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ApsimX\Tests\Validation\PlantainForage\"/>
    </mc:Choice>
  </mc:AlternateContent>
  <xr:revisionPtr revIDLastSave="0" documentId="13_ncr:1_{88B5ED3D-7935-4773-A2A6-18095425F080}" xr6:coauthVersionLast="47" xr6:coauthVersionMax="47" xr10:uidLastSave="{00000000-0000-0000-0000-000000000000}"/>
  <bookViews>
    <workbookView xWindow="28680" yWindow="-120" windowWidth="29040" windowHeight="15720" activeTab="1" xr2:uid="{00000000-000D-0000-FFFF-FFFF00000000}"/>
  </bookViews>
  <sheets>
    <sheet name="Notes" sheetId="13" r:id="rId1"/>
    <sheet name="Observed" sheetId="16" r:id="rId2"/>
    <sheet name="ObservedMeans" sheetId="17" r:id="rId3"/>
  </sheets>
  <definedNames>
    <definedName name="_xlnm._FilterDatabase" localSheetId="1" hidden="1">Observed!$A$1:$AV$5093</definedName>
    <definedName name="_xlnm._FilterDatabase" localSheetId="2" hidden="1">ObservedMeans!$A$1:$AW$1268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4642" i="16" l="1"/>
  <c r="AU4642" i="16" s="1"/>
  <c r="AT4649" i="16"/>
  <c r="AU4649" i="16" s="1"/>
  <c r="AT4657" i="16"/>
  <c r="AU4657" i="16" s="1"/>
  <c r="AT4665" i="16"/>
  <c r="AU4665" i="16" s="1"/>
  <c r="AT4673" i="16"/>
  <c r="AU4673" i="16" s="1"/>
  <c r="AT4834" i="16"/>
  <c r="AU4834" i="16" s="1"/>
  <c r="AT4842" i="16"/>
  <c r="AU4842" i="16" s="1"/>
  <c r="AT4850" i="16"/>
  <c r="AU4850" i="16" s="1"/>
  <c r="AT4858" i="16"/>
  <c r="AU4858" i="16" s="1"/>
  <c r="AT4866" i="16"/>
  <c r="AU4866" i="16" s="1"/>
  <c r="AT4874" i="16"/>
  <c r="AU4874" i="16" s="1"/>
  <c r="AT4881" i="16"/>
  <c r="AU4881" i="16" s="1"/>
  <c r="AT4889" i="16"/>
  <c r="AU4889" i="16" s="1"/>
  <c r="AT4897" i="16"/>
  <c r="AU4897" i="16" s="1"/>
  <c r="AV1265" i="17"/>
  <c r="AS1265" i="17"/>
  <c r="AR1265" i="17"/>
  <c r="AQ1265" i="17"/>
  <c r="AP1265" i="17"/>
  <c r="AO1265" i="17"/>
  <c r="AN1265" i="17"/>
  <c r="AM1265" i="17"/>
  <c r="AK1265" i="17"/>
  <c r="AJ1265" i="17"/>
  <c r="AI1265" i="17"/>
  <c r="AH1265" i="17"/>
  <c r="AG1265" i="17"/>
  <c r="AF1265" i="17"/>
  <c r="AE1265" i="17"/>
  <c r="AD1265" i="17"/>
  <c r="AB1265" i="17"/>
  <c r="AA1265" i="17"/>
  <c r="Z1265" i="17"/>
  <c r="Y1265" i="17"/>
  <c r="X1265" i="17"/>
  <c r="W1265" i="17"/>
  <c r="V1265" i="17"/>
  <c r="U1265" i="17"/>
  <c r="T1265" i="17"/>
  <c r="R1265" i="17"/>
  <c r="Q1265" i="17"/>
  <c r="P1265" i="17"/>
  <c r="AV1264" i="17"/>
  <c r="AS1264" i="17"/>
  <c r="AR1264" i="17"/>
  <c r="AQ1264" i="17"/>
  <c r="AP1264" i="17"/>
  <c r="AO1264" i="17"/>
  <c r="AN1264" i="17"/>
  <c r="AM1264" i="17"/>
  <c r="AK1264" i="17"/>
  <c r="AJ1264" i="17"/>
  <c r="AI1264" i="17"/>
  <c r="AH1264" i="17"/>
  <c r="AG1264" i="17"/>
  <c r="AF1264" i="17"/>
  <c r="AE1264" i="17"/>
  <c r="AD1264" i="17"/>
  <c r="AB1264" i="17"/>
  <c r="AA1264" i="17"/>
  <c r="Z1264" i="17"/>
  <c r="Y1264" i="17"/>
  <c r="X1264" i="17"/>
  <c r="W1264" i="17"/>
  <c r="V1264" i="17"/>
  <c r="U1264" i="17"/>
  <c r="T1264" i="17"/>
  <c r="R1264" i="17"/>
  <c r="Q1264" i="17"/>
  <c r="P1264" i="17"/>
  <c r="O4604" i="16"/>
  <c r="O4605" i="16"/>
  <c r="O4606" i="16"/>
  <c r="O4607" i="16"/>
  <c r="O4608" i="16"/>
  <c r="O4609" i="16"/>
  <c r="O4610" i="16"/>
  <c r="O4611" i="16"/>
  <c r="O4612" i="16"/>
  <c r="O4613" i="16"/>
  <c r="O4614" i="16"/>
  <c r="O4615" i="16"/>
  <c r="O4616" i="16"/>
  <c r="O4617" i="16"/>
  <c r="O4618" i="16"/>
  <c r="O4619" i="16"/>
  <c r="O4620" i="16"/>
  <c r="O4621" i="16"/>
  <c r="O4622" i="16"/>
  <c r="O4623" i="16"/>
  <c r="O4624" i="16"/>
  <c r="O4625" i="16"/>
  <c r="O4626" i="16"/>
  <c r="O4627" i="16"/>
  <c r="O4628" i="16"/>
  <c r="O4629" i="16"/>
  <c r="O4630" i="16"/>
  <c r="O4631" i="16"/>
  <c r="O4632" i="16"/>
  <c r="O4633" i="16"/>
  <c r="O4634" i="16"/>
  <c r="O4635" i="16"/>
  <c r="O4636" i="16"/>
  <c r="O4637" i="16"/>
  <c r="O4638" i="16"/>
  <c r="O4639" i="16"/>
  <c r="O4640" i="16"/>
  <c r="O4641" i="16"/>
  <c r="O4642" i="16"/>
  <c r="O4643" i="16"/>
  <c r="O4644" i="16"/>
  <c r="O4645" i="16"/>
  <c r="O4646" i="16"/>
  <c r="O4647" i="16"/>
  <c r="O4648" i="16"/>
  <c r="O4649" i="16"/>
  <c r="O4650" i="16"/>
  <c r="O4651" i="16"/>
  <c r="O4652" i="16"/>
  <c r="O4653" i="16"/>
  <c r="O4654" i="16"/>
  <c r="O4655" i="16"/>
  <c r="O4656" i="16"/>
  <c r="O4657" i="16"/>
  <c r="O4658" i="16"/>
  <c r="O4659" i="16"/>
  <c r="O4660" i="16"/>
  <c r="O4661" i="16"/>
  <c r="O4662" i="16"/>
  <c r="O4663" i="16"/>
  <c r="O4664" i="16"/>
  <c r="O4665" i="16"/>
  <c r="O4666" i="16"/>
  <c r="O4667" i="16"/>
  <c r="O4668" i="16"/>
  <c r="O4669" i="16"/>
  <c r="O4670" i="16"/>
  <c r="O4671" i="16"/>
  <c r="O4672" i="16"/>
  <c r="O4673" i="16"/>
  <c r="O4674" i="16"/>
  <c r="O4675" i="16"/>
  <c r="O4676" i="16"/>
  <c r="O4677" i="16"/>
  <c r="O4678" i="16"/>
  <c r="O4679" i="16"/>
  <c r="O4680" i="16"/>
  <c r="O4681" i="16"/>
  <c r="O4682" i="16"/>
  <c r="O4683" i="16"/>
  <c r="O4684" i="16"/>
  <c r="O4685" i="16"/>
  <c r="O4686" i="16"/>
  <c r="O4687" i="16"/>
  <c r="O4688" i="16"/>
  <c r="O4689" i="16"/>
  <c r="O4690" i="16"/>
  <c r="O4691" i="16"/>
  <c r="O4692" i="16"/>
  <c r="O4693" i="16"/>
  <c r="O4694" i="16"/>
  <c r="O4695" i="16"/>
  <c r="O4696" i="16"/>
  <c r="O4697" i="16"/>
  <c r="O4698" i="16"/>
  <c r="O4699" i="16"/>
  <c r="O4700" i="16"/>
  <c r="O4701" i="16"/>
  <c r="O4702" i="16"/>
  <c r="O4703" i="16"/>
  <c r="O4704" i="16"/>
  <c r="O4705" i="16"/>
  <c r="O4706" i="16"/>
  <c r="O4707" i="16"/>
  <c r="O4708" i="16"/>
  <c r="O4709" i="16"/>
  <c r="O4710" i="16"/>
  <c r="O4711" i="16"/>
  <c r="O4712" i="16"/>
  <c r="O4713" i="16"/>
  <c r="O4714" i="16"/>
  <c r="O4715" i="16"/>
  <c r="O4716" i="16"/>
  <c r="O4717" i="16"/>
  <c r="O4718" i="16"/>
  <c r="O4719" i="16"/>
  <c r="O4720" i="16"/>
  <c r="O4721" i="16"/>
  <c r="O4722" i="16"/>
  <c r="O4723" i="16"/>
  <c r="O4724" i="16"/>
  <c r="O4725" i="16"/>
  <c r="O4726" i="16"/>
  <c r="O4727" i="16"/>
  <c r="O4728" i="16"/>
  <c r="O4729" i="16"/>
  <c r="O4730" i="16"/>
  <c r="O4731" i="16"/>
  <c r="O4732" i="16"/>
  <c r="O4733" i="16"/>
  <c r="O4734" i="16"/>
  <c r="O4735" i="16"/>
  <c r="O4736" i="16"/>
  <c r="O4737" i="16"/>
  <c r="O4738" i="16"/>
  <c r="O4739" i="16"/>
  <c r="O4740" i="16"/>
  <c r="O4741" i="16"/>
  <c r="O4742" i="16"/>
  <c r="O4743" i="16"/>
  <c r="O4744" i="16"/>
  <c r="O4745" i="16"/>
  <c r="O4746" i="16"/>
  <c r="O4747" i="16"/>
  <c r="O4748" i="16"/>
  <c r="O4749" i="16"/>
  <c r="O4750" i="16"/>
  <c r="O4751" i="16"/>
  <c r="O4752" i="16"/>
  <c r="O4753" i="16"/>
  <c r="O4754" i="16"/>
  <c r="O4755" i="16"/>
  <c r="O4756" i="16"/>
  <c r="O4757" i="16"/>
  <c r="O4758" i="16"/>
  <c r="O4759" i="16"/>
  <c r="O4760" i="16"/>
  <c r="O4761" i="16"/>
  <c r="O4762" i="16"/>
  <c r="O4763" i="16"/>
  <c r="O4764" i="16"/>
  <c r="O4765" i="16"/>
  <c r="O4766" i="16"/>
  <c r="O4767" i="16"/>
  <c r="O4768" i="16"/>
  <c r="O4769" i="16"/>
  <c r="O4770" i="16"/>
  <c r="O4771" i="16"/>
  <c r="O4772" i="16"/>
  <c r="O4773" i="16"/>
  <c r="O4774" i="16"/>
  <c r="O4775" i="16"/>
  <c r="O4776" i="16"/>
  <c r="O4777" i="16"/>
  <c r="O4778" i="16"/>
  <c r="O4779" i="16"/>
  <c r="O4780" i="16"/>
  <c r="O4781" i="16"/>
  <c r="O4782" i="16"/>
  <c r="O4783" i="16"/>
  <c r="O4784" i="16"/>
  <c r="O4785" i="16"/>
  <c r="O4786" i="16"/>
  <c r="O4787" i="16"/>
  <c r="O4788" i="16"/>
  <c r="O4789" i="16"/>
  <c r="O4790" i="16"/>
  <c r="O4791" i="16"/>
  <c r="O4792" i="16"/>
  <c r="O4793" i="16"/>
  <c r="O4794" i="16"/>
  <c r="O4795" i="16"/>
  <c r="O4796" i="16"/>
  <c r="O4797" i="16"/>
  <c r="O4798" i="16"/>
  <c r="O4799" i="16"/>
  <c r="O4800" i="16"/>
  <c r="O4801" i="16"/>
  <c r="O4802" i="16"/>
  <c r="O4803" i="16"/>
  <c r="O4804" i="16"/>
  <c r="O4805" i="16"/>
  <c r="O4806" i="16"/>
  <c r="O4807" i="16"/>
  <c r="O4808" i="16"/>
  <c r="O4809" i="16"/>
  <c r="O4810" i="16"/>
  <c r="O4811" i="16"/>
  <c r="O4812" i="16"/>
  <c r="O4813" i="16"/>
  <c r="O4814" i="16"/>
  <c r="O4815" i="16"/>
  <c r="O4816" i="16"/>
  <c r="O4817" i="16"/>
  <c r="O4818" i="16"/>
  <c r="O4819" i="16"/>
  <c r="O4820" i="16"/>
  <c r="O4821" i="16"/>
  <c r="O4822" i="16"/>
  <c r="O4823" i="16"/>
  <c r="O4824" i="16"/>
  <c r="O4825" i="16"/>
  <c r="O4826" i="16"/>
  <c r="O4827" i="16"/>
  <c r="O4828" i="16"/>
  <c r="O4829" i="16"/>
  <c r="O4830" i="16"/>
  <c r="O4831" i="16"/>
  <c r="O4832" i="16"/>
  <c r="O4833" i="16"/>
  <c r="O4834" i="16"/>
  <c r="O4835" i="16"/>
  <c r="O4836" i="16"/>
  <c r="O4837" i="16"/>
  <c r="O4838" i="16"/>
  <c r="O4839" i="16"/>
  <c r="O4840" i="16"/>
  <c r="O4841" i="16"/>
  <c r="O4842" i="16"/>
  <c r="O4843" i="16"/>
  <c r="O4844" i="16"/>
  <c r="O4845" i="16"/>
  <c r="O4846" i="16"/>
  <c r="O4847" i="16"/>
  <c r="O4848" i="16"/>
  <c r="O4849" i="16"/>
  <c r="O4850" i="16"/>
  <c r="O4851" i="16"/>
  <c r="O4852" i="16"/>
  <c r="O4853" i="16"/>
  <c r="O4854" i="16"/>
  <c r="O4855" i="16"/>
  <c r="O4856" i="16"/>
  <c r="O4857" i="16"/>
  <c r="O4858" i="16"/>
  <c r="O4859" i="16"/>
  <c r="O4860" i="16"/>
  <c r="O4861" i="16"/>
  <c r="O4862" i="16"/>
  <c r="O4863" i="16"/>
  <c r="O4864" i="16"/>
  <c r="O4865" i="16"/>
  <c r="O4866" i="16"/>
  <c r="O4867" i="16"/>
  <c r="O4868" i="16"/>
  <c r="O4869" i="16"/>
  <c r="O4870" i="16"/>
  <c r="O4871" i="16"/>
  <c r="O4872" i="16"/>
  <c r="O4873" i="16"/>
  <c r="O4874" i="16"/>
  <c r="O4875" i="16"/>
  <c r="O4876" i="16"/>
  <c r="O4877" i="16"/>
  <c r="O4878" i="16"/>
  <c r="O4879" i="16"/>
  <c r="O4880" i="16"/>
  <c r="O4881" i="16"/>
  <c r="O4882" i="16"/>
  <c r="O4883" i="16"/>
  <c r="O4884" i="16"/>
  <c r="O4885" i="16"/>
  <c r="O4886" i="16"/>
  <c r="O4887" i="16"/>
  <c r="O4888" i="16"/>
  <c r="O4889" i="16"/>
  <c r="O4890" i="16"/>
  <c r="O4891" i="16"/>
  <c r="O4892" i="16"/>
  <c r="O4893" i="16"/>
  <c r="O4894" i="16"/>
  <c r="O4895" i="16"/>
  <c r="O4896" i="16"/>
  <c r="O4897" i="16"/>
  <c r="O4898" i="16"/>
  <c r="O4899" i="16"/>
  <c r="O4900" i="16"/>
  <c r="O4901" i="16"/>
  <c r="O4902" i="16"/>
  <c r="O4903" i="16"/>
  <c r="O4904" i="16"/>
  <c r="O4905" i="16"/>
  <c r="O4906" i="16"/>
  <c r="O4907" i="16"/>
  <c r="O4908" i="16"/>
  <c r="O4909" i="16"/>
  <c r="O4910" i="16"/>
  <c r="O4911" i="16"/>
  <c r="O4912" i="16"/>
  <c r="O4913" i="16"/>
  <c r="O4914" i="16"/>
  <c r="O4915" i="16"/>
  <c r="O4916" i="16"/>
  <c r="O4917" i="16"/>
  <c r="O4918" i="16"/>
  <c r="O4919" i="16"/>
  <c r="O4920" i="16"/>
  <c r="O4921" i="16"/>
  <c r="O4922" i="16"/>
  <c r="O4923" i="16"/>
  <c r="O4924" i="16"/>
  <c r="O4925" i="16"/>
  <c r="O4926" i="16"/>
  <c r="O4927" i="16"/>
  <c r="O4928" i="16"/>
  <c r="O4929" i="16"/>
  <c r="O4930" i="16"/>
  <c r="O4931" i="16"/>
  <c r="O4932" i="16"/>
  <c r="O4933" i="16"/>
  <c r="O4934" i="16"/>
  <c r="O4935" i="16"/>
  <c r="O4936" i="16"/>
  <c r="O4937" i="16"/>
  <c r="O4938" i="16"/>
  <c r="O4939" i="16"/>
  <c r="O4940" i="16"/>
  <c r="O4941" i="16"/>
  <c r="O4942" i="16"/>
  <c r="O4943" i="16"/>
  <c r="O4944" i="16"/>
  <c r="O4945" i="16"/>
  <c r="O4946" i="16"/>
  <c r="O4947" i="16"/>
  <c r="O4948" i="16"/>
  <c r="O4949" i="16"/>
  <c r="O4950" i="16"/>
  <c r="O4951" i="16"/>
  <c r="O4952" i="16"/>
  <c r="O4953" i="16"/>
  <c r="O4954" i="16"/>
  <c r="O4955" i="16"/>
  <c r="O4956" i="16"/>
  <c r="O4957" i="16"/>
  <c r="O4958" i="16"/>
  <c r="O4959" i="16"/>
  <c r="O4960" i="16"/>
  <c r="O4961" i="16"/>
  <c r="O4962" i="16"/>
  <c r="O4963" i="16"/>
  <c r="O4964" i="16"/>
  <c r="O4965" i="16"/>
  <c r="O4966" i="16"/>
  <c r="O4967" i="16"/>
  <c r="O4968" i="16"/>
  <c r="O4969" i="16"/>
  <c r="O4970" i="16"/>
  <c r="O4971" i="16"/>
  <c r="O4972" i="16"/>
  <c r="O4973" i="16"/>
  <c r="O4974" i="16"/>
  <c r="O4975" i="16"/>
  <c r="O4976" i="16"/>
  <c r="O4977" i="16"/>
  <c r="O4978" i="16"/>
  <c r="O4979" i="16"/>
  <c r="O4980" i="16"/>
  <c r="O4981" i="16"/>
  <c r="O4982" i="16"/>
  <c r="O4983" i="16"/>
  <c r="O4984" i="16"/>
  <c r="O4985" i="16"/>
  <c r="O4986" i="16"/>
  <c r="O4987" i="16"/>
  <c r="O4988" i="16"/>
  <c r="O4989" i="16"/>
  <c r="O4990" i="16"/>
  <c r="O4991" i="16"/>
  <c r="O4992" i="16"/>
  <c r="O4993" i="16"/>
  <c r="O4994" i="16"/>
  <c r="O4995" i="16"/>
  <c r="O4996" i="16"/>
  <c r="O4997" i="16"/>
  <c r="O4998" i="16"/>
  <c r="O4999" i="16"/>
  <c r="O5000" i="16"/>
  <c r="O5001" i="16"/>
  <c r="O5002" i="16"/>
  <c r="O5003" i="16"/>
  <c r="O5004" i="16"/>
  <c r="O5005" i="16"/>
  <c r="O5006" i="16"/>
  <c r="O5007" i="16"/>
  <c r="O5008" i="16"/>
  <c r="O5009" i="16"/>
  <c r="O5010" i="16"/>
  <c r="O5011" i="16"/>
  <c r="O5012" i="16"/>
  <c r="O5013" i="16"/>
  <c r="O5014" i="16"/>
  <c r="O5015" i="16"/>
  <c r="O5016" i="16"/>
  <c r="O5017" i="16"/>
  <c r="O5018" i="16"/>
  <c r="O5019" i="16"/>
  <c r="O5020" i="16"/>
  <c r="O5021" i="16"/>
  <c r="O5022" i="16"/>
  <c r="O5023" i="16"/>
  <c r="O5024" i="16"/>
  <c r="O5025" i="16"/>
  <c r="O5026" i="16"/>
  <c r="O5027" i="16"/>
  <c r="O5028" i="16"/>
  <c r="O5029" i="16"/>
  <c r="O5030" i="16"/>
  <c r="O5031" i="16"/>
  <c r="O5032" i="16"/>
  <c r="O5033" i="16"/>
  <c r="O5034" i="16"/>
  <c r="O5035" i="16"/>
  <c r="O5036" i="16"/>
  <c r="O5037" i="16"/>
  <c r="O5038" i="16"/>
  <c r="O5039" i="16"/>
  <c r="O5040" i="16"/>
  <c r="O5041" i="16"/>
  <c r="O5042" i="16"/>
  <c r="O5043" i="16"/>
  <c r="O5044" i="16"/>
  <c r="O5045" i="16"/>
  <c r="O5046" i="16"/>
  <c r="O5047" i="16"/>
  <c r="O5048" i="16"/>
  <c r="O5049" i="16"/>
  <c r="O5050" i="16"/>
  <c r="O5051" i="16"/>
  <c r="O5052" i="16"/>
  <c r="O5053" i="16"/>
  <c r="O5054" i="16"/>
  <c r="O5055" i="16"/>
  <c r="O5056" i="16"/>
  <c r="O5057" i="16"/>
  <c r="O5058" i="16"/>
  <c r="O5059" i="16"/>
  <c r="O5060" i="16"/>
  <c r="O5061" i="16"/>
  <c r="O5062" i="16"/>
  <c r="O5063" i="16"/>
  <c r="O5064" i="16"/>
  <c r="O5065" i="16"/>
  <c r="O5066" i="16"/>
  <c r="O5067" i="16"/>
  <c r="O5068" i="16"/>
  <c r="O5069" i="16"/>
  <c r="O5070" i="16"/>
  <c r="O5071" i="16"/>
  <c r="O5072" i="16"/>
  <c r="O5073" i="16"/>
  <c r="O5074" i="16"/>
  <c r="O5075" i="16"/>
  <c r="O5076" i="16"/>
  <c r="O5077" i="16"/>
  <c r="O5078" i="16"/>
  <c r="O5079" i="16"/>
  <c r="O5080" i="16"/>
  <c r="O5081" i="16"/>
  <c r="O5082" i="16"/>
  <c r="O5083" i="16"/>
  <c r="O5084" i="16"/>
  <c r="O5085" i="16"/>
  <c r="O5086" i="16"/>
  <c r="O5087" i="16"/>
  <c r="O5088" i="16"/>
  <c r="O5089" i="16"/>
  <c r="O5090" i="16"/>
  <c r="O5091" i="16"/>
  <c r="O5092" i="16"/>
  <c r="O5093" i="16"/>
  <c r="AL4903" i="16"/>
  <c r="AT4903" i="16" s="1"/>
  <c r="AU4903" i="16" s="1"/>
  <c r="AC4903" i="16"/>
  <c r="S4903" i="16"/>
  <c r="AL4902" i="16"/>
  <c r="AT4902" i="16" s="1"/>
  <c r="AU4902" i="16" s="1"/>
  <c r="AC4902" i="16"/>
  <c r="S4902" i="16"/>
  <c r="AL4901" i="16"/>
  <c r="AT4901" i="16" s="1"/>
  <c r="AU4901" i="16" s="1"/>
  <c r="AC4901" i="16"/>
  <c r="S4901" i="16"/>
  <c r="AL4900" i="16"/>
  <c r="AT4900" i="16" s="1"/>
  <c r="AU4900" i="16" s="1"/>
  <c r="AC4900" i="16"/>
  <c r="S4900" i="16"/>
  <c r="AL4899" i="16"/>
  <c r="AT4899" i="16" s="1"/>
  <c r="AU4899" i="16" s="1"/>
  <c r="AC4899" i="16"/>
  <c r="S4899" i="16"/>
  <c r="AL4898" i="16"/>
  <c r="AT4898" i="16" s="1"/>
  <c r="AU4898" i="16" s="1"/>
  <c r="AC4898" i="16"/>
  <c r="S4898" i="16"/>
  <c r="AL4897" i="16"/>
  <c r="AC4897" i="16"/>
  <c r="S4897" i="16"/>
  <c r="AL4896" i="16"/>
  <c r="AT4896" i="16" s="1"/>
  <c r="AU4896" i="16" s="1"/>
  <c r="AC4896" i="16"/>
  <c r="S4896" i="16"/>
  <c r="AL4895" i="16"/>
  <c r="AT4895" i="16" s="1"/>
  <c r="AU4895" i="16" s="1"/>
  <c r="AC4895" i="16"/>
  <c r="S4895" i="16"/>
  <c r="AL4894" i="16"/>
  <c r="AT4894" i="16" s="1"/>
  <c r="AU4894" i="16" s="1"/>
  <c r="AC4894" i="16"/>
  <c r="S4894" i="16"/>
  <c r="Y6" i="17"/>
  <c r="X18" i="17"/>
  <c r="X22" i="17"/>
  <c r="Y23" i="17"/>
  <c r="X26" i="17"/>
  <c r="Y27" i="17"/>
  <c r="X30" i="17"/>
  <c r="Y31" i="17"/>
  <c r="X34" i="17"/>
  <c r="Y35" i="17"/>
  <c r="X38" i="17"/>
  <c r="Y39" i="17"/>
  <c r="X42" i="17"/>
  <c r="Y43" i="17"/>
  <c r="X46" i="17"/>
  <c r="Y47" i="17"/>
  <c r="X50" i="17"/>
  <c r="Y50" i="17"/>
  <c r="Y51" i="17"/>
  <c r="X54" i="17"/>
  <c r="Y54" i="17"/>
  <c r="X55" i="17"/>
  <c r="Y55" i="17"/>
  <c r="X58" i="17"/>
  <c r="Y58" i="17"/>
  <c r="X59" i="17"/>
  <c r="Y59" i="17"/>
  <c r="X62" i="17"/>
  <c r="Y62" i="17"/>
  <c r="X63" i="17"/>
  <c r="Y63" i="17"/>
  <c r="X66" i="17"/>
  <c r="Y66" i="17"/>
  <c r="X67" i="17"/>
  <c r="Y67" i="17"/>
  <c r="Y68" i="17"/>
  <c r="X70" i="17"/>
  <c r="Y70" i="17"/>
  <c r="X71" i="17"/>
  <c r="Y71" i="17"/>
  <c r="Y72" i="17"/>
  <c r="X74" i="17"/>
  <c r="Y74" i="17"/>
  <c r="X75" i="17"/>
  <c r="Y75" i="17"/>
  <c r="Y76" i="17"/>
  <c r="X78" i="17"/>
  <c r="Y78" i="17"/>
  <c r="X79" i="17"/>
  <c r="Y79" i="17"/>
  <c r="Y80" i="17"/>
  <c r="X82" i="17"/>
  <c r="Y82" i="17"/>
  <c r="X83" i="17"/>
  <c r="Y83" i="17"/>
  <c r="Y84" i="17"/>
  <c r="X85" i="17"/>
  <c r="Y85" i="17"/>
  <c r="X86" i="17"/>
  <c r="Y86" i="17"/>
  <c r="X87" i="17"/>
  <c r="Y87" i="17"/>
  <c r="X88" i="17"/>
  <c r="Y88" i="17"/>
  <c r="X89" i="17"/>
  <c r="Y89" i="17"/>
  <c r="X90" i="17"/>
  <c r="Y90" i="17"/>
  <c r="X91" i="17"/>
  <c r="Y91" i="17"/>
  <c r="X92" i="17"/>
  <c r="Y92" i="17"/>
  <c r="X93" i="17"/>
  <c r="Y93" i="17"/>
  <c r="X94" i="17"/>
  <c r="Y94" i="17"/>
  <c r="X95" i="17"/>
  <c r="Y95" i="17"/>
  <c r="X96" i="17"/>
  <c r="Y96" i="17"/>
  <c r="X97" i="17"/>
  <c r="Y97" i="17"/>
  <c r="X98" i="17"/>
  <c r="Y98" i="17"/>
  <c r="X99" i="17"/>
  <c r="Y99" i="17"/>
  <c r="X100" i="17"/>
  <c r="Y100" i="17"/>
  <c r="X101" i="17"/>
  <c r="Y101" i="17"/>
  <c r="X102" i="17"/>
  <c r="Y102" i="17"/>
  <c r="X103" i="17"/>
  <c r="Y103" i="17"/>
  <c r="X104" i="17"/>
  <c r="Y104" i="17"/>
  <c r="X105" i="17"/>
  <c r="Y105" i="17"/>
  <c r="X106" i="17"/>
  <c r="Y106" i="17"/>
  <c r="X107" i="17"/>
  <c r="Y107" i="17"/>
  <c r="X108" i="17"/>
  <c r="Y108" i="17"/>
  <c r="X109" i="17"/>
  <c r="Y109" i="17"/>
  <c r="X110" i="17"/>
  <c r="Y110" i="17"/>
  <c r="X111" i="17"/>
  <c r="Y111" i="17"/>
  <c r="X112" i="17"/>
  <c r="Y112" i="17"/>
  <c r="X113" i="17"/>
  <c r="Y113" i="17"/>
  <c r="X114" i="17"/>
  <c r="Y114" i="17"/>
  <c r="X115" i="17"/>
  <c r="Y115" i="17"/>
  <c r="X116" i="17"/>
  <c r="Y116" i="17"/>
  <c r="X117" i="17"/>
  <c r="Y117" i="17"/>
  <c r="X118" i="17"/>
  <c r="Y118" i="17"/>
  <c r="X119" i="17"/>
  <c r="Y119" i="17"/>
  <c r="X120" i="17"/>
  <c r="Y120" i="17"/>
  <c r="X121" i="17"/>
  <c r="Y121" i="17"/>
  <c r="X122" i="17"/>
  <c r="Y122" i="17"/>
  <c r="X123" i="17"/>
  <c r="Y123" i="17"/>
  <c r="X124" i="17"/>
  <c r="Y124" i="17"/>
  <c r="X125" i="17"/>
  <c r="Y125" i="17"/>
  <c r="X126" i="17"/>
  <c r="Y126" i="17"/>
  <c r="X127" i="17"/>
  <c r="Y127" i="17"/>
  <c r="X128" i="17"/>
  <c r="Y128" i="17"/>
  <c r="X129" i="17"/>
  <c r="Y129" i="17"/>
  <c r="X130" i="17"/>
  <c r="Y130" i="17"/>
  <c r="X131" i="17"/>
  <c r="Y131" i="17"/>
  <c r="X132" i="17"/>
  <c r="Y132" i="17"/>
  <c r="X133" i="17"/>
  <c r="Y133" i="17"/>
  <c r="X134" i="17"/>
  <c r="Y134" i="17"/>
  <c r="X135" i="17"/>
  <c r="Y135" i="17"/>
  <c r="X136" i="17"/>
  <c r="Y136" i="17"/>
  <c r="X137" i="17"/>
  <c r="Y137" i="17"/>
  <c r="X138" i="17"/>
  <c r="Y138" i="17"/>
  <c r="X139" i="17"/>
  <c r="Y139" i="17"/>
  <c r="X140" i="17"/>
  <c r="Y140" i="17"/>
  <c r="X141" i="17"/>
  <c r="Y141" i="17"/>
  <c r="X142" i="17"/>
  <c r="Y142" i="17"/>
  <c r="X143" i="17"/>
  <c r="Y143" i="17"/>
  <c r="X144" i="17"/>
  <c r="Y144" i="17"/>
  <c r="X145" i="17"/>
  <c r="Y145" i="17"/>
  <c r="X146" i="17"/>
  <c r="Y146" i="17"/>
  <c r="X147" i="17"/>
  <c r="Y147" i="17"/>
  <c r="X148" i="17"/>
  <c r="Y148" i="17"/>
  <c r="X149" i="17"/>
  <c r="Y149" i="17"/>
  <c r="X150" i="17"/>
  <c r="Y150" i="17"/>
  <c r="X151" i="17"/>
  <c r="Y151" i="17"/>
  <c r="X152" i="17"/>
  <c r="Y152" i="17"/>
  <c r="X153" i="17"/>
  <c r="Y153" i="17"/>
  <c r="X154" i="17"/>
  <c r="Y154" i="17"/>
  <c r="X155" i="17"/>
  <c r="Y155" i="17"/>
  <c r="X156" i="17"/>
  <c r="Y156" i="17"/>
  <c r="X157" i="17"/>
  <c r="Y157" i="17"/>
  <c r="X158" i="17"/>
  <c r="Y158" i="17"/>
  <c r="X159" i="17"/>
  <c r="Y159" i="17"/>
  <c r="X160" i="17"/>
  <c r="Y160" i="17"/>
  <c r="X161" i="17"/>
  <c r="Y161" i="17"/>
  <c r="X162" i="17"/>
  <c r="Y162" i="17"/>
  <c r="X163" i="17"/>
  <c r="Y163" i="17"/>
  <c r="X164" i="17"/>
  <c r="Y164" i="17"/>
  <c r="X165" i="17"/>
  <c r="Y165" i="17"/>
  <c r="X166" i="17"/>
  <c r="Y166" i="17"/>
  <c r="X167" i="17"/>
  <c r="Y167" i="17"/>
  <c r="X168" i="17"/>
  <c r="Y168" i="17"/>
  <c r="X169" i="17"/>
  <c r="Y169" i="17"/>
  <c r="X170" i="17"/>
  <c r="Y170" i="17"/>
  <c r="X171" i="17"/>
  <c r="Y171" i="17"/>
  <c r="X172" i="17"/>
  <c r="Y172" i="17"/>
  <c r="X173" i="17"/>
  <c r="Y173" i="17"/>
  <c r="X174" i="17"/>
  <c r="Y174" i="17"/>
  <c r="X175" i="17"/>
  <c r="Y175" i="17"/>
  <c r="X176" i="17"/>
  <c r="Y176" i="17"/>
  <c r="X177" i="17"/>
  <c r="Y177" i="17"/>
  <c r="X178" i="17"/>
  <c r="Y178" i="17"/>
  <c r="X179" i="17"/>
  <c r="Y179" i="17"/>
  <c r="X180" i="17"/>
  <c r="Y180" i="17"/>
  <c r="X181" i="17"/>
  <c r="Y181" i="17"/>
  <c r="X182" i="17"/>
  <c r="Y182" i="17"/>
  <c r="X183" i="17"/>
  <c r="Y183" i="17"/>
  <c r="X184" i="17"/>
  <c r="Y184" i="17"/>
  <c r="X185" i="17"/>
  <c r="Y185" i="17"/>
  <c r="X186" i="17"/>
  <c r="Y186" i="17"/>
  <c r="X187" i="17"/>
  <c r="Y187" i="17"/>
  <c r="X188" i="17"/>
  <c r="Y188" i="17"/>
  <c r="X189" i="17"/>
  <c r="Y189" i="17"/>
  <c r="X190" i="17"/>
  <c r="Y190" i="17"/>
  <c r="X191" i="17"/>
  <c r="Y191" i="17"/>
  <c r="X192" i="17"/>
  <c r="Y192" i="17"/>
  <c r="X193" i="17"/>
  <c r="Y193" i="17"/>
  <c r="X194" i="17"/>
  <c r="Y194" i="17"/>
  <c r="X195" i="17"/>
  <c r="Y195" i="17"/>
  <c r="X196" i="17"/>
  <c r="Y196" i="17"/>
  <c r="X197" i="17"/>
  <c r="Y197" i="17"/>
  <c r="X198" i="17"/>
  <c r="Y198" i="17"/>
  <c r="X199" i="17"/>
  <c r="Y199" i="17"/>
  <c r="X200" i="17"/>
  <c r="Y200" i="17"/>
  <c r="X201" i="17"/>
  <c r="Y201" i="17"/>
  <c r="X202" i="17"/>
  <c r="Y202" i="17"/>
  <c r="X203" i="17"/>
  <c r="Y203" i="17"/>
  <c r="X204" i="17"/>
  <c r="Y204" i="17"/>
  <c r="X205" i="17"/>
  <c r="Y205" i="17"/>
  <c r="X206" i="17"/>
  <c r="Y206" i="17"/>
  <c r="X207" i="17"/>
  <c r="Y207" i="17"/>
  <c r="X208" i="17"/>
  <c r="Y208" i="17"/>
  <c r="X209" i="17"/>
  <c r="Y209" i="17"/>
  <c r="X210" i="17"/>
  <c r="Y210" i="17"/>
  <c r="X211" i="17"/>
  <c r="Y211" i="17"/>
  <c r="X212" i="17"/>
  <c r="Y212" i="17"/>
  <c r="X213" i="17"/>
  <c r="Y213" i="17"/>
  <c r="X214" i="17"/>
  <c r="Y214" i="17"/>
  <c r="X215" i="17"/>
  <c r="Y215" i="17"/>
  <c r="X216" i="17"/>
  <c r="Y216" i="17"/>
  <c r="X217" i="17"/>
  <c r="Y217" i="17"/>
  <c r="X218" i="17"/>
  <c r="Y218" i="17"/>
  <c r="X219" i="17"/>
  <c r="Y219" i="17"/>
  <c r="X220" i="17"/>
  <c r="Y220" i="17"/>
  <c r="X221" i="17"/>
  <c r="Y221" i="17"/>
  <c r="X222" i="17"/>
  <c r="Y222" i="17"/>
  <c r="X223" i="17"/>
  <c r="Y223" i="17"/>
  <c r="X224" i="17"/>
  <c r="Y224" i="17"/>
  <c r="X225" i="17"/>
  <c r="Y225" i="17"/>
  <c r="X226" i="17"/>
  <c r="Y226" i="17"/>
  <c r="X227" i="17"/>
  <c r="Y227" i="17"/>
  <c r="X228" i="17"/>
  <c r="Y228" i="17"/>
  <c r="X229" i="17"/>
  <c r="Y229" i="17"/>
  <c r="X230" i="17"/>
  <c r="Y230" i="17"/>
  <c r="X231" i="17"/>
  <c r="Y231" i="17"/>
  <c r="X232" i="17"/>
  <c r="Y232" i="17"/>
  <c r="X233" i="17"/>
  <c r="Y233" i="17"/>
  <c r="X234" i="17"/>
  <c r="Y234" i="17"/>
  <c r="X235" i="17"/>
  <c r="Y235" i="17"/>
  <c r="X236" i="17"/>
  <c r="Y236" i="17"/>
  <c r="X237" i="17"/>
  <c r="Y237" i="17"/>
  <c r="X238" i="17"/>
  <c r="Y238" i="17"/>
  <c r="X239" i="17"/>
  <c r="Y239" i="17"/>
  <c r="X240" i="17"/>
  <c r="Y240" i="17"/>
  <c r="X241" i="17"/>
  <c r="Y241" i="17"/>
  <c r="X242" i="17"/>
  <c r="Y242" i="17"/>
  <c r="X243" i="17"/>
  <c r="Y243" i="17"/>
  <c r="X244" i="17"/>
  <c r="Y244" i="17"/>
  <c r="X245" i="17"/>
  <c r="Y245" i="17"/>
  <c r="X246" i="17"/>
  <c r="Y246" i="17"/>
  <c r="X247" i="17"/>
  <c r="Y247" i="17"/>
  <c r="X248" i="17"/>
  <c r="Y248" i="17"/>
  <c r="X249" i="17"/>
  <c r="Y249" i="17"/>
  <c r="X250" i="17"/>
  <c r="Y250" i="17"/>
  <c r="X251" i="17"/>
  <c r="Y251" i="17"/>
  <c r="X252" i="17"/>
  <c r="Y252" i="17"/>
  <c r="X253" i="17"/>
  <c r="Y253" i="17"/>
  <c r="X254" i="17"/>
  <c r="Y254" i="17"/>
  <c r="X255" i="17"/>
  <c r="Y255" i="17"/>
  <c r="X256" i="17"/>
  <c r="Y256" i="17"/>
  <c r="X257" i="17"/>
  <c r="Y257" i="17"/>
  <c r="X258" i="17"/>
  <c r="Y258" i="17"/>
  <c r="X259" i="17"/>
  <c r="Y259" i="17"/>
  <c r="X260" i="17"/>
  <c r="Y260" i="17"/>
  <c r="X261" i="17"/>
  <c r="Y261" i="17"/>
  <c r="X262" i="17"/>
  <c r="Y262" i="17"/>
  <c r="X263" i="17"/>
  <c r="Y263" i="17"/>
  <c r="X264" i="17"/>
  <c r="Y264" i="17"/>
  <c r="X265" i="17"/>
  <c r="Y265" i="17"/>
  <c r="X266" i="17"/>
  <c r="Y266" i="17"/>
  <c r="X267" i="17"/>
  <c r="Y267" i="17"/>
  <c r="X268" i="17"/>
  <c r="Y268" i="17"/>
  <c r="X269" i="17"/>
  <c r="Y269" i="17"/>
  <c r="X270" i="17"/>
  <c r="Y270" i="17"/>
  <c r="X271" i="17"/>
  <c r="Y271" i="17"/>
  <c r="X272" i="17"/>
  <c r="Y272" i="17"/>
  <c r="X273" i="17"/>
  <c r="Y273" i="17"/>
  <c r="X274" i="17"/>
  <c r="Y274" i="17"/>
  <c r="X275" i="17"/>
  <c r="Y275" i="17"/>
  <c r="X276" i="17"/>
  <c r="Y276" i="17"/>
  <c r="X277" i="17"/>
  <c r="Y277" i="17"/>
  <c r="X278" i="17"/>
  <c r="Y278" i="17"/>
  <c r="X279" i="17"/>
  <c r="Y279" i="17"/>
  <c r="X280" i="17"/>
  <c r="Y280" i="17"/>
  <c r="X281" i="17"/>
  <c r="Y281" i="17"/>
  <c r="X282" i="17"/>
  <c r="Y282" i="17"/>
  <c r="X283" i="17"/>
  <c r="Y283" i="17"/>
  <c r="X284" i="17"/>
  <c r="Y284" i="17"/>
  <c r="X285" i="17"/>
  <c r="Y285" i="17"/>
  <c r="X286" i="17"/>
  <c r="Y286" i="17"/>
  <c r="X287" i="17"/>
  <c r="Y287" i="17"/>
  <c r="X288" i="17"/>
  <c r="Y288" i="17"/>
  <c r="X289" i="17"/>
  <c r="Y289" i="17"/>
  <c r="X290" i="17"/>
  <c r="Y290" i="17"/>
  <c r="X291" i="17"/>
  <c r="Y291" i="17"/>
  <c r="X292" i="17"/>
  <c r="Y292" i="17"/>
  <c r="X293" i="17"/>
  <c r="Y293" i="17"/>
  <c r="X294" i="17"/>
  <c r="Y294" i="17"/>
  <c r="X295" i="17"/>
  <c r="Y295" i="17"/>
  <c r="X296" i="17"/>
  <c r="Y296" i="17"/>
  <c r="X297" i="17"/>
  <c r="Y297" i="17"/>
  <c r="X298" i="17"/>
  <c r="Y298" i="17"/>
  <c r="X299" i="17"/>
  <c r="Y299" i="17"/>
  <c r="X300" i="17"/>
  <c r="Y300" i="17"/>
  <c r="X301" i="17"/>
  <c r="Y301" i="17"/>
  <c r="X302" i="17"/>
  <c r="Y302" i="17"/>
  <c r="X303" i="17"/>
  <c r="Y303" i="17"/>
  <c r="X304" i="17"/>
  <c r="Y304" i="17"/>
  <c r="X305" i="17"/>
  <c r="Y305" i="17"/>
  <c r="X306" i="17"/>
  <c r="Y306" i="17"/>
  <c r="X307" i="17"/>
  <c r="Y307" i="17"/>
  <c r="X308" i="17"/>
  <c r="Y308" i="17"/>
  <c r="X309" i="17"/>
  <c r="Y309" i="17"/>
  <c r="X310" i="17"/>
  <c r="Y310" i="17"/>
  <c r="X311" i="17"/>
  <c r="Y311" i="17"/>
  <c r="X312" i="17"/>
  <c r="Y312" i="17"/>
  <c r="X313" i="17"/>
  <c r="Y313" i="17"/>
  <c r="X314" i="17"/>
  <c r="Y314" i="17"/>
  <c r="X315" i="17"/>
  <c r="Y315" i="17"/>
  <c r="X316" i="17"/>
  <c r="Y316" i="17"/>
  <c r="X317" i="17"/>
  <c r="Y317" i="17"/>
  <c r="X318" i="17"/>
  <c r="Y318" i="17"/>
  <c r="X319" i="17"/>
  <c r="Y319" i="17"/>
  <c r="X320" i="17"/>
  <c r="Y320" i="17"/>
  <c r="X321" i="17"/>
  <c r="Y321" i="17"/>
  <c r="X322" i="17"/>
  <c r="Y322" i="17"/>
  <c r="X323" i="17"/>
  <c r="Y323" i="17"/>
  <c r="X324" i="17"/>
  <c r="Y324" i="17"/>
  <c r="X325" i="17"/>
  <c r="Y325" i="17"/>
  <c r="X326" i="17"/>
  <c r="Y326" i="17"/>
  <c r="X327" i="17"/>
  <c r="Y327" i="17"/>
  <c r="X328" i="17"/>
  <c r="Y328" i="17"/>
  <c r="X329" i="17"/>
  <c r="Y329" i="17"/>
  <c r="X330" i="17"/>
  <c r="Y330" i="17"/>
  <c r="X331" i="17"/>
  <c r="Y331" i="17"/>
  <c r="X332" i="17"/>
  <c r="Y332" i="17"/>
  <c r="X333" i="17"/>
  <c r="Y333" i="17"/>
  <c r="X334" i="17"/>
  <c r="Y334" i="17"/>
  <c r="X335" i="17"/>
  <c r="Y335" i="17"/>
  <c r="X336" i="17"/>
  <c r="Y336" i="17"/>
  <c r="X337" i="17"/>
  <c r="Y337" i="17"/>
  <c r="X338" i="17"/>
  <c r="Y338" i="17"/>
  <c r="X339" i="17"/>
  <c r="Y339" i="17"/>
  <c r="X340" i="17"/>
  <c r="Y340" i="17"/>
  <c r="X341" i="17"/>
  <c r="Y341" i="17"/>
  <c r="X342" i="17"/>
  <c r="Y342" i="17"/>
  <c r="X343" i="17"/>
  <c r="Y343" i="17"/>
  <c r="X344" i="17"/>
  <c r="Y344" i="17"/>
  <c r="X345" i="17"/>
  <c r="Y345" i="17"/>
  <c r="X346" i="17"/>
  <c r="Y346" i="17"/>
  <c r="X347" i="17"/>
  <c r="Y347" i="17"/>
  <c r="X348" i="17"/>
  <c r="Y348" i="17"/>
  <c r="X349" i="17"/>
  <c r="Y349" i="17"/>
  <c r="X350" i="17"/>
  <c r="Y350" i="17"/>
  <c r="X351" i="17"/>
  <c r="Y351" i="17"/>
  <c r="X352" i="17"/>
  <c r="Y352" i="17"/>
  <c r="X353" i="17"/>
  <c r="Y353" i="17"/>
  <c r="X354" i="17"/>
  <c r="Y354" i="17"/>
  <c r="X355" i="17"/>
  <c r="Y355" i="17"/>
  <c r="X356" i="17"/>
  <c r="Y356" i="17"/>
  <c r="X357" i="17"/>
  <c r="Y357" i="17"/>
  <c r="X358" i="17"/>
  <c r="Y358" i="17"/>
  <c r="X359" i="17"/>
  <c r="Y359" i="17"/>
  <c r="X360" i="17"/>
  <c r="Y360" i="17"/>
  <c r="X361" i="17"/>
  <c r="Y361" i="17"/>
  <c r="X362" i="17"/>
  <c r="Y362" i="17"/>
  <c r="X363" i="17"/>
  <c r="Y363" i="17"/>
  <c r="X364" i="17"/>
  <c r="Y364" i="17"/>
  <c r="X365" i="17"/>
  <c r="Y365" i="17"/>
  <c r="X366" i="17"/>
  <c r="Y366" i="17"/>
  <c r="X367" i="17"/>
  <c r="Y367" i="17"/>
  <c r="X368" i="17"/>
  <c r="Y368" i="17"/>
  <c r="X369" i="17"/>
  <c r="Y369" i="17"/>
  <c r="X370" i="17"/>
  <c r="Y370" i="17"/>
  <c r="X371" i="17"/>
  <c r="Y371" i="17"/>
  <c r="X372" i="17"/>
  <c r="Y372" i="17"/>
  <c r="X373" i="17"/>
  <c r="Y373" i="17"/>
  <c r="X374" i="17"/>
  <c r="Y374" i="17"/>
  <c r="X375" i="17"/>
  <c r="Y375" i="17"/>
  <c r="X376" i="17"/>
  <c r="Y376" i="17"/>
  <c r="X377" i="17"/>
  <c r="Y377" i="17"/>
  <c r="X378" i="17"/>
  <c r="Y378" i="17"/>
  <c r="X379" i="17"/>
  <c r="Y379" i="17"/>
  <c r="X380" i="17"/>
  <c r="Y380" i="17"/>
  <c r="X381" i="17"/>
  <c r="Y381" i="17"/>
  <c r="X382" i="17"/>
  <c r="Y382" i="17"/>
  <c r="X383" i="17"/>
  <c r="Y383" i="17"/>
  <c r="X384" i="17"/>
  <c r="Y384" i="17"/>
  <c r="X385" i="17"/>
  <c r="Y385" i="17"/>
  <c r="X386" i="17"/>
  <c r="Y386" i="17"/>
  <c r="X387" i="17"/>
  <c r="Y387" i="17"/>
  <c r="X388" i="17"/>
  <c r="Y388" i="17"/>
  <c r="X389" i="17"/>
  <c r="Y389" i="17"/>
  <c r="X390" i="17"/>
  <c r="Y390" i="17"/>
  <c r="X391" i="17"/>
  <c r="Y391" i="17"/>
  <c r="X392" i="17"/>
  <c r="Y392" i="17"/>
  <c r="X393" i="17"/>
  <c r="Y393" i="17"/>
  <c r="X394" i="17"/>
  <c r="Y394" i="17"/>
  <c r="X395" i="17"/>
  <c r="Y395" i="17"/>
  <c r="X396" i="17"/>
  <c r="Y396" i="17"/>
  <c r="X397" i="17"/>
  <c r="Y397" i="17"/>
  <c r="X398" i="17"/>
  <c r="Y398" i="17"/>
  <c r="X399" i="17"/>
  <c r="Y399" i="17"/>
  <c r="X400" i="17"/>
  <c r="Y400" i="17"/>
  <c r="X401" i="17"/>
  <c r="Y401" i="17"/>
  <c r="X402" i="17"/>
  <c r="Y402" i="17"/>
  <c r="X403" i="17"/>
  <c r="Y403" i="17"/>
  <c r="X404" i="17"/>
  <c r="Y404" i="17"/>
  <c r="X405" i="17"/>
  <c r="Y405" i="17"/>
  <c r="X406" i="17"/>
  <c r="Y406" i="17"/>
  <c r="X407" i="17"/>
  <c r="Y407" i="17"/>
  <c r="X408" i="17"/>
  <c r="Y408" i="17"/>
  <c r="X409" i="17"/>
  <c r="Y409" i="17"/>
  <c r="X410" i="17"/>
  <c r="Y410" i="17"/>
  <c r="X411" i="17"/>
  <c r="Y411" i="17"/>
  <c r="X412" i="17"/>
  <c r="Y412" i="17"/>
  <c r="X413" i="17"/>
  <c r="Y413" i="17"/>
  <c r="X414" i="17"/>
  <c r="Y414" i="17"/>
  <c r="X415" i="17"/>
  <c r="Y415" i="17"/>
  <c r="X416" i="17"/>
  <c r="Y416" i="17"/>
  <c r="X417" i="17"/>
  <c r="Y417" i="17"/>
  <c r="X418" i="17"/>
  <c r="Y418" i="17"/>
  <c r="X419" i="17"/>
  <c r="Y419" i="17"/>
  <c r="X420" i="17"/>
  <c r="Y420" i="17"/>
  <c r="X421" i="17"/>
  <c r="Y421" i="17"/>
  <c r="X422" i="17"/>
  <c r="Y422" i="17"/>
  <c r="X423" i="17"/>
  <c r="Y423" i="17"/>
  <c r="X424" i="17"/>
  <c r="Y424" i="17"/>
  <c r="X425" i="17"/>
  <c r="Y425" i="17"/>
  <c r="X426" i="17"/>
  <c r="Y426" i="17"/>
  <c r="X427" i="17"/>
  <c r="Y427" i="17"/>
  <c r="X428" i="17"/>
  <c r="Y428" i="17"/>
  <c r="X429" i="17"/>
  <c r="Y429" i="17"/>
  <c r="X430" i="17"/>
  <c r="Y430" i="17"/>
  <c r="X431" i="17"/>
  <c r="Y431" i="17"/>
  <c r="X432" i="17"/>
  <c r="Y432" i="17"/>
  <c r="X433" i="17"/>
  <c r="Y433" i="17"/>
  <c r="X434" i="17"/>
  <c r="Y434" i="17"/>
  <c r="X435" i="17"/>
  <c r="Y435" i="17"/>
  <c r="X436" i="17"/>
  <c r="Y436" i="17"/>
  <c r="X437" i="17"/>
  <c r="Y437" i="17"/>
  <c r="X438" i="17"/>
  <c r="Y438" i="17"/>
  <c r="X439" i="17"/>
  <c r="Y439" i="17"/>
  <c r="X440" i="17"/>
  <c r="Y440" i="17"/>
  <c r="X441" i="17"/>
  <c r="Y441" i="17"/>
  <c r="X442" i="17"/>
  <c r="Y442" i="17"/>
  <c r="X443" i="17"/>
  <c r="Y443" i="17"/>
  <c r="X444" i="17"/>
  <c r="Y444" i="17"/>
  <c r="X445" i="17"/>
  <c r="Y445" i="17"/>
  <c r="X446" i="17"/>
  <c r="Y446" i="17"/>
  <c r="X447" i="17"/>
  <c r="Y447" i="17"/>
  <c r="X448" i="17"/>
  <c r="Y448" i="17"/>
  <c r="X449" i="17"/>
  <c r="Y449" i="17"/>
  <c r="X450" i="17"/>
  <c r="Y450" i="17"/>
  <c r="X451" i="17"/>
  <c r="Y451" i="17"/>
  <c r="X452" i="17"/>
  <c r="Y452" i="17"/>
  <c r="X453" i="17"/>
  <c r="Y453" i="17"/>
  <c r="X454" i="17"/>
  <c r="Y454" i="17"/>
  <c r="X455" i="17"/>
  <c r="Y455" i="17"/>
  <c r="X456" i="17"/>
  <c r="Y456" i="17"/>
  <c r="X457" i="17"/>
  <c r="Y457" i="17"/>
  <c r="X458" i="17"/>
  <c r="Y458" i="17"/>
  <c r="X459" i="17"/>
  <c r="Y459" i="17"/>
  <c r="X460" i="17"/>
  <c r="Y460" i="17"/>
  <c r="X461" i="17"/>
  <c r="Y461" i="17"/>
  <c r="X462" i="17"/>
  <c r="Y462" i="17"/>
  <c r="X463" i="17"/>
  <c r="Y463" i="17"/>
  <c r="X464" i="17"/>
  <c r="Y464" i="17"/>
  <c r="X465" i="17"/>
  <c r="Y465" i="17"/>
  <c r="X466" i="17"/>
  <c r="Y466" i="17"/>
  <c r="X467" i="17"/>
  <c r="Y467" i="17"/>
  <c r="X468" i="17"/>
  <c r="Y468" i="17"/>
  <c r="X469" i="17"/>
  <c r="Y469" i="17"/>
  <c r="X470" i="17"/>
  <c r="Y470" i="17"/>
  <c r="X471" i="17"/>
  <c r="Y471" i="17"/>
  <c r="X472" i="17"/>
  <c r="Y472" i="17"/>
  <c r="X473" i="17"/>
  <c r="Y473" i="17"/>
  <c r="X474" i="17"/>
  <c r="Y474" i="17"/>
  <c r="X475" i="17"/>
  <c r="Y475" i="17"/>
  <c r="X476" i="17"/>
  <c r="Y476" i="17"/>
  <c r="X477" i="17"/>
  <c r="Y477" i="17"/>
  <c r="X478" i="17"/>
  <c r="Y478" i="17"/>
  <c r="X479" i="17"/>
  <c r="Y479" i="17"/>
  <c r="X480" i="17"/>
  <c r="Y480" i="17"/>
  <c r="X481" i="17"/>
  <c r="Y481" i="17"/>
  <c r="X482" i="17"/>
  <c r="Y482" i="17"/>
  <c r="X483" i="17"/>
  <c r="Y483" i="17"/>
  <c r="X484" i="17"/>
  <c r="Y484" i="17"/>
  <c r="X485" i="17"/>
  <c r="Y485" i="17"/>
  <c r="X486" i="17"/>
  <c r="Y486" i="17"/>
  <c r="X487" i="17"/>
  <c r="Y487" i="17"/>
  <c r="X488" i="17"/>
  <c r="Y488" i="17"/>
  <c r="X489" i="17"/>
  <c r="Y489" i="17"/>
  <c r="X490" i="17"/>
  <c r="Y490" i="17"/>
  <c r="X491" i="17"/>
  <c r="Y491" i="17"/>
  <c r="X492" i="17"/>
  <c r="Y492" i="17"/>
  <c r="X493" i="17"/>
  <c r="Y493" i="17"/>
  <c r="X494" i="17"/>
  <c r="Y494" i="17"/>
  <c r="X495" i="17"/>
  <c r="Y495" i="17"/>
  <c r="X496" i="17"/>
  <c r="Y496" i="17"/>
  <c r="X497" i="17"/>
  <c r="Y497" i="17"/>
  <c r="X498" i="17"/>
  <c r="Y498" i="17"/>
  <c r="X499" i="17"/>
  <c r="Y499" i="17"/>
  <c r="X500" i="17"/>
  <c r="Y500" i="17"/>
  <c r="X501" i="17"/>
  <c r="Y501" i="17"/>
  <c r="X502" i="17"/>
  <c r="Y502" i="17"/>
  <c r="X503" i="17"/>
  <c r="Y503" i="17"/>
  <c r="X504" i="17"/>
  <c r="Y504" i="17"/>
  <c r="X505" i="17"/>
  <c r="Y505" i="17"/>
  <c r="X506" i="17"/>
  <c r="Y506" i="17"/>
  <c r="X507" i="17"/>
  <c r="Y507" i="17"/>
  <c r="X508" i="17"/>
  <c r="Y508" i="17"/>
  <c r="X509" i="17"/>
  <c r="Y509" i="17"/>
  <c r="X510" i="17"/>
  <c r="Y510" i="17"/>
  <c r="X511" i="17"/>
  <c r="Y511" i="17"/>
  <c r="X512" i="17"/>
  <c r="Y512" i="17"/>
  <c r="X513" i="17"/>
  <c r="Y513" i="17"/>
  <c r="X514" i="17"/>
  <c r="Y514" i="17"/>
  <c r="X515" i="17"/>
  <c r="Y515" i="17"/>
  <c r="X516" i="17"/>
  <c r="Y516" i="17"/>
  <c r="X517" i="17"/>
  <c r="Y517" i="17"/>
  <c r="X518" i="17"/>
  <c r="Y518" i="17"/>
  <c r="X519" i="17"/>
  <c r="Y519" i="17"/>
  <c r="X520" i="17"/>
  <c r="Y520" i="17"/>
  <c r="X521" i="17"/>
  <c r="Y521" i="17"/>
  <c r="X522" i="17"/>
  <c r="Y522" i="17"/>
  <c r="X523" i="17"/>
  <c r="Y523" i="17"/>
  <c r="X524" i="17"/>
  <c r="Y524" i="17"/>
  <c r="X525" i="17"/>
  <c r="Y525" i="17"/>
  <c r="X526" i="17"/>
  <c r="Y526" i="17"/>
  <c r="X527" i="17"/>
  <c r="Y527" i="17"/>
  <c r="X528" i="17"/>
  <c r="Y528" i="17"/>
  <c r="X529" i="17"/>
  <c r="Y529" i="17"/>
  <c r="X530" i="17"/>
  <c r="Y530" i="17"/>
  <c r="X531" i="17"/>
  <c r="Y531" i="17"/>
  <c r="X532" i="17"/>
  <c r="Y532" i="17"/>
  <c r="X533" i="17"/>
  <c r="Y533" i="17"/>
  <c r="X534" i="17"/>
  <c r="Y534" i="17"/>
  <c r="X535" i="17"/>
  <c r="Y535" i="17"/>
  <c r="X536" i="17"/>
  <c r="Y536" i="17"/>
  <c r="X537" i="17"/>
  <c r="Y537" i="17"/>
  <c r="X538" i="17"/>
  <c r="Y538" i="17"/>
  <c r="X539" i="17"/>
  <c r="Y539" i="17"/>
  <c r="X540" i="17"/>
  <c r="Y540" i="17"/>
  <c r="X541" i="17"/>
  <c r="Y541" i="17"/>
  <c r="X542" i="17"/>
  <c r="Y542" i="17"/>
  <c r="X543" i="17"/>
  <c r="Y543" i="17"/>
  <c r="X544" i="17"/>
  <c r="Y544" i="17"/>
  <c r="X545" i="17"/>
  <c r="Y545" i="17"/>
  <c r="X546" i="17"/>
  <c r="Y546" i="17"/>
  <c r="X547" i="17"/>
  <c r="Y547" i="17"/>
  <c r="X548" i="17"/>
  <c r="Y548" i="17"/>
  <c r="X549" i="17"/>
  <c r="Y549" i="17"/>
  <c r="X550" i="17"/>
  <c r="Y550" i="17"/>
  <c r="X551" i="17"/>
  <c r="Y551" i="17"/>
  <c r="X552" i="17"/>
  <c r="Y552" i="17"/>
  <c r="X553" i="17"/>
  <c r="Y553" i="17"/>
  <c r="X554" i="17"/>
  <c r="Y554" i="17"/>
  <c r="X555" i="17"/>
  <c r="Y555" i="17"/>
  <c r="X556" i="17"/>
  <c r="Y556" i="17"/>
  <c r="X557" i="17"/>
  <c r="Y557" i="17"/>
  <c r="X558" i="17"/>
  <c r="Y558" i="17"/>
  <c r="X559" i="17"/>
  <c r="Y559" i="17"/>
  <c r="X560" i="17"/>
  <c r="Y560" i="17"/>
  <c r="X561" i="17"/>
  <c r="Y561" i="17"/>
  <c r="X562" i="17"/>
  <c r="Y562" i="17"/>
  <c r="X563" i="17"/>
  <c r="Y563" i="17"/>
  <c r="X564" i="17"/>
  <c r="Y564" i="17"/>
  <c r="X565" i="17"/>
  <c r="Y565" i="17"/>
  <c r="X566" i="17"/>
  <c r="Y566" i="17"/>
  <c r="X567" i="17"/>
  <c r="Y567" i="17"/>
  <c r="X568" i="17"/>
  <c r="Y568" i="17"/>
  <c r="X569" i="17"/>
  <c r="Y569" i="17"/>
  <c r="X570" i="17"/>
  <c r="Y570" i="17"/>
  <c r="X571" i="17"/>
  <c r="Y571" i="17"/>
  <c r="X572" i="17"/>
  <c r="Y572" i="17"/>
  <c r="X573" i="17"/>
  <c r="Y573" i="17"/>
  <c r="X574" i="17"/>
  <c r="Y574" i="17"/>
  <c r="X575" i="17"/>
  <c r="Y575" i="17"/>
  <c r="X576" i="17"/>
  <c r="Y576" i="17"/>
  <c r="X577" i="17"/>
  <c r="Y577" i="17"/>
  <c r="X578" i="17"/>
  <c r="Y578" i="17"/>
  <c r="X579" i="17"/>
  <c r="Y579" i="17"/>
  <c r="X580" i="17"/>
  <c r="Y580" i="17"/>
  <c r="X581" i="17"/>
  <c r="Y581" i="17"/>
  <c r="X582" i="17"/>
  <c r="Y582" i="17"/>
  <c r="X583" i="17"/>
  <c r="Y583" i="17"/>
  <c r="X584" i="17"/>
  <c r="Y584" i="17"/>
  <c r="X585" i="17"/>
  <c r="Y585" i="17"/>
  <c r="X586" i="17"/>
  <c r="Y586" i="17"/>
  <c r="X587" i="17"/>
  <c r="Y587" i="17"/>
  <c r="X588" i="17"/>
  <c r="Y588" i="17"/>
  <c r="X589" i="17"/>
  <c r="Y589" i="17"/>
  <c r="X590" i="17"/>
  <c r="Y590" i="17"/>
  <c r="X591" i="17"/>
  <c r="Y591" i="17"/>
  <c r="X592" i="17"/>
  <c r="Y592" i="17"/>
  <c r="X593" i="17"/>
  <c r="Y593" i="17"/>
  <c r="X594" i="17"/>
  <c r="Y594" i="17"/>
  <c r="X595" i="17"/>
  <c r="Y595" i="17"/>
  <c r="X596" i="17"/>
  <c r="Y596" i="17"/>
  <c r="X597" i="17"/>
  <c r="Y597" i="17"/>
  <c r="X598" i="17"/>
  <c r="Y598" i="17"/>
  <c r="X599" i="17"/>
  <c r="Y599" i="17"/>
  <c r="X600" i="17"/>
  <c r="Y600" i="17"/>
  <c r="X601" i="17"/>
  <c r="Y601" i="17"/>
  <c r="X602" i="17"/>
  <c r="Y602" i="17"/>
  <c r="X603" i="17"/>
  <c r="Y603" i="17"/>
  <c r="X604" i="17"/>
  <c r="Y604" i="17"/>
  <c r="X605" i="17"/>
  <c r="Y605" i="17"/>
  <c r="X606" i="17"/>
  <c r="Y606" i="17"/>
  <c r="X607" i="17"/>
  <c r="Y607" i="17"/>
  <c r="X608" i="17"/>
  <c r="Y608" i="17"/>
  <c r="X609" i="17"/>
  <c r="Y609" i="17"/>
  <c r="X610" i="17"/>
  <c r="Y610" i="17"/>
  <c r="X611" i="17"/>
  <c r="Y611" i="17"/>
  <c r="X612" i="17"/>
  <c r="Y612" i="17"/>
  <c r="X613" i="17"/>
  <c r="Y613" i="17"/>
  <c r="X614" i="17"/>
  <c r="Y614" i="17"/>
  <c r="X615" i="17"/>
  <c r="Y615" i="17"/>
  <c r="X616" i="17"/>
  <c r="Y616" i="17"/>
  <c r="X617" i="17"/>
  <c r="Y617" i="17"/>
  <c r="X618" i="17"/>
  <c r="Y618" i="17"/>
  <c r="X619" i="17"/>
  <c r="Y619" i="17"/>
  <c r="X620" i="17"/>
  <c r="Y620" i="17"/>
  <c r="X621" i="17"/>
  <c r="Y621" i="17"/>
  <c r="X622" i="17"/>
  <c r="Y622" i="17"/>
  <c r="X623" i="17"/>
  <c r="Y623" i="17"/>
  <c r="X624" i="17"/>
  <c r="Y624" i="17"/>
  <c r="X625" i="17"/>
  <c r="Y625" i="17"/>
  <c r="X626" i="17"/>
  <c r="Y626" i="17"/>
  <c r="X627" i="17"/>
  <c r="Y627" i="17"/>
  <c r="X628" i="17"/>
  <c r="Y628" i="17"/>
  <c r="X629" i="17"/>
  <c r="Y629" i="17"/>
  <c r="X630" i="17"/>
  <c r="Y630" i="17"/>
  <c r="X631" i="17"/>
  <c r="Y631" i="17"/>
  <c r="X632" i="17"/>
  <c r="Y632" i="17"/>
  <c r="X633" i="17"/>
  <c r="Y633" i="17"/>
  <c r="X634" i="17"/>
  <c r="Y634" i="17"/>
  <c r="X635" i="17"/>
  <c r="Y635" i="17"/>
  <c r="X636" i="17"/>
  <c r="Y636" i="17"/>
  <c r="X637" i="17"/>
  <c r="Y637" i="17"/>
  <c r="X638" i="17"/>
  <c r="Y638" i="17"/>
  <c r="X639" i="17"/>
  <c r="Y639" i="17"/>
  <c r="X640" i="17"/>
  <c r="Y640" i="17"/>
  <c r="X641" i="17"/>
  <c r="Y641" i="17"/>
  <c r="X642" i="17"/>
  <c r="Y642" i="17"/>
  <c r="X643" i="17"/>
  <c r="Y643" i="17"/>
  <c r="X644" i="17"/>
  <c r="Y644" i="17"/>
  <c r="X645" i="17"/>
  <c r="Y645" i="17"/>
  <c r="X646" i="17"/>
  <c r="Y646" i="17"/>
  <c r="X647" i="17"/>
  <c r="Y647" i="17"/>
  <c r="X648" i="17"/>
  <c r="Y648" i="17"/>
  <c r="X649" i="17"/>
  <c r="Y649" i="17"/>
  <c r="X650" i="17"/>
  <c r="Y650" i="17"/>
  <c r="X651" i="17"/>
  <c r="Y651" i="17"/>
  <c r="X652" i="17"/>
  <c r="Y652" i="17"/>
  <c r="X653" i="17"/>
  <c r="Y653" i="17"/>
  <c r="X654" i="17"/>
  <c r="Y654" i="17"/>
  <c r="X655" i="17"/>
  <c r="Y655" i="17"/>
  <c r="X656" i="17"/>
  <c r="Y656" i="17"/>
  <c r="X657" i="17"/>
  <c r="Y657" i="17"/>
  <c r="X658" i="17"/>
  <c r="Y658" i="17"/>
  <c r="X659" i="17"/>
  <c r="Y659" i="17"/>
  <c r="X660" i="17"/>
  <c r="Y660" i="17"/>
  <c r="X661" i="17"/>
  <c r="Y661" i="17"/>
  <c r="X662" i="17"/>
  <c r="Y662" i="17"/>
  <c r="X663" i="17"/>
  <c r="Y663" i="17"/>
  <c r="X664" i="17"/>
  <c r="Y664" i="17"/>
  <c r="X665" i="17"/>
  <c r="Y665" i="17"/>
  <c r="X666" i="17"/>
  <c r="Y666" i="17"/>
  <c r="X667" i="17"/>
  <c r="Y667" i="17"/>
  <c r="X668" i="17"/>
  <c r="Y668" i="17"/>
  <c r="X669" i="17"/>
  <c r="Y669" i="17"/>
  <c r="X670" i="17"/>
  <c r="Y670" i="17"/>
  <c r="X671" i="17"/>
  <c r="Y671" i="17"/>
  <c r="X672" i="17"/>
  <c r="Y672" i="17"/>
  <c r="X673" i="17"/>
  <c r="Y673" i="17"/>
  <c r="X674" i="17"/>
  <c r="Y674" i="17"/>
  <c r="X675" i="17"/>
  <c r="Y675" i="17"/>
  <c r="X676" i="17"/>
  <c r="Y676" i="17"/>
  <c r="X677" i="17"/>
  <c r="Y677" i="17"/>
  <c r="X678" i="17"/>
  <c r="Y678" i="17"/>
  <c r="X679" i="17"/>
  <c r="Y679" i="17"/>
  <c r="X680" i="17"/>
  <c r="Y680" i="17"/>
  <c r="X681" i="17"/>
  <c r="Y681" i="17"/>
  <c r="X682" i="17"/>
  <c r="Y682" i="17"/>
  <c r="X683" i="17"/>
  <c r="Y683" i="17"/>
  <c r="X684" i="17"/>
  <c r="Y684" i="17"/>
  <c r="X685" i="17"/>
  <c r="Y685" i="17"/>
  <c r="X686" i="17"/>
  <c r="Y686" i="17"/>
  <c r="X687" i="17"/>
  <c r="Y687" i="17"/>
  <c r="X688" i="17"/>
  <c r="Y688" i="17"/>
  <c r="X689" i="17"/>
  <c r="Y689" i="17"/>
  <c r="X690" i="17"/>
  <c r="Y690" i="17"/>
  <c r="X691" i="17"/>
  <c r="Y691" i="17"/>
  <c r="X692" i="17"/>
  <c r="Y692" i="17"/>
  <c r="X693" i="17"/>
  <c r="Y693" i="17"/>
  <c r="X694" i="17"/>
  <c r="Y694" i="17"/>
  <c r="X695" i="17"/>
  <c r="Y695" i="17"/>
  <c r="X696" i="17"/>
  <c r="Y696" i="17"/>
  <c r="X697" i="17"/>
  <c r="Y697" i="17"/>
  <c r="X698" i="17"/>
  <c r="Y698" i="17"/>
  <c r="X699" i="17"/>
  <c r="Y699" i="17"/>
  <c r="X700" i="17"/>
  <c r="Y700" i="17"/>
  <c r="X701" i="17"/>
  <c r="Y701" i="17"/>
  <c r="X702" i="17"/>
  <c r="Y702" i="17"/>
  <c r="X703" i="17"/>
  <c r="Y703" i="17"/>
  <c r="X704" i="17"/>
  <c r="Y704" i="17"/>
  <c r="X705" i="17"/>
  <c r="Y705" i="17"/>
  <c r="X706" i="17"/>
  <c r="Y706" i="17"/>
  <c r="X707" i="17"/>
  <c r="Y707" i="17"/>
  <c r="X708" i="17"/>
  <c r="Y708" i="17"/>
  <c r="X709" i="17"/>
  <c r="Y709" i="17"/>
  <c r="X710" i="17"/>
  <c r="Y710" i="17"/>
  <c r="X711" i="17"/>
  <c r="Y711" i="17"/>
  <c r="X712" i="17"/>
  <c r="Y712" i="17"/>
  <c r="X713" i="17"/>
  <c r="Y713" i="17"/>
  <c r="X714" i="17"/>
  <c r="Y714" i="17"/>
  <c r="X715" i="17"/>
  <c r="Y715" i="17"/>
  <c r="X716" i="17"/>
  <c r="Y716" i="17"/>
  <c r="X717" i="17"/>
  <c r="Y717" i="17"/>
  <c r="X718" i="17"/>
  <c r="Y718" i="17"/>
  <c r="X719" i="17"/>
  <c r="Y719" i="17"/>
  <c r="X720" i="17"/>
  <c r="Y720" i="17"/>
  <c r="X721" i="17"/>
  <c r="Y721" i="17"/>
  <c r="X722" i="17"/>
  <c r="Y722" i="17"/>
  <c r="X723" i="17"/>
  <c r="Y723" i="17"/>
  <c r="X724" i="17"/>
  <c r="Y724" i="17"/>
  <c r="X725" i="17"/>
  <c r="Y725" i="17"/>
  <c r="X726" i="17"/>
  <c r="Y726" i="17"/>
  <c r="X727" i="17"/>
  <c r="Y727" i="17"/>
  <c r="X728" i="17"/>
  <c r="Y728" i="17"/>
  <c r="X729" i="17"/>
  <c r="Y729" i="17"/>
  <c r="X730" i="17"/>
  <c r="Y730" i="17"/>
  <c r="X731" i="17"/>
  <c r="Y731" i="17"/>
  <c r="X732" i="17"/>
  <c r="Y732" i="17"/>
  <c r="X733" i="17"/>
  <c r="Y733" i="17"/>
  <c r="X734" i="17"/>
  <c r="Y734" i="17"/>
  <c r="X735" i="17"/>
  <c r="Y735" i="17"/>
  <c r="X736" i="17"/>
  <c r="Y736" i="17"/>
  <c r="X737" i="17"/>
  <c r="Y737" i="17"/>
  <c r="X738" i="17"/>
  <c r="Y738" i="17"/>
  <c r="X739" i="17"/>
  <c r="Y739" i="17"/>
  <c r="X740" i="17"/>
  <c r="Y740" i="17"/>
  <c r="X741" i="17"/>
  <c r="Y741" i="17"/>
  <c r="X742" i="17"/>
  <c r="Y742" i="17"/>
  <c r="X743" i="17"/>
  <c r="Y743" i="17"/>
  <c r="X744" i="17"/>
  <c r="Y744" i="17"/>
  <c r="X745" i="17"/>
  <c r="Y745" i="17"/>
  <c r="X746" i="17"/>
  <c r="Y746" i="17"/>
  <c r="X747" i="17"/>
  <c r="Y747" i="17"/>
  <c r="X748" i="17"/>
  <c r="Y748" i="17"/>
  <c r="X749" i="17"/>
  <c r="Y749" i="17"/>
  <c r="X750" i="17"/>
  <c r="Y750" i="17"/>
  <c r="X751" i="17"/>
  <c r="Y751" i="17"/>
  <c r="X752" i="17"/>
  <c r="Y752" i="17"/>
  <c r="X753" i="17"/>
  <c r="Y753" i="17"/>
  <c r="X754" i="17"/>
  <c r="Y754" i="17"/>
  <c r="X755" i="17"/>
  <c r="Y755" i="17"/>
  <c r="X756" i="17"/>
  <c r="Y756" i="17"/>
  <c r="X757" i="17"/>
  <c r="Y757" i="17"/>
  <c r="X758" i="17"/>
  <c r="Y758" i="17"/>
  <c r="X759" i="17"/>
  <c r="Y759" i="17"/>
  <c r="X760" i="17"/>
  <c r="Y760" i="17"/>
  <c r="X761" i="17"/>
  <c r="Y761" i="17"/>
  <c r="X762" i="17"/>
  <c r="Y762" i="17"/>
  <c r="X763" i="17"/>
  <c r="Y763" i="17"/>
  <c r="X764" i="17"/>
  <c r="Y764" i="17"/>
  <c r="X765" i="17"/>
  <c r="Y765" i="17"/>
  <c r="X766" i="17"/>
  <c r="Y766" i="17"/>
  <c r="X767" i="17"/>
  <c r="Y767" i="17"/>
  <c r="X768" i="17"/>
  <c r="Y768" i="17"/>
  <c r="X769" i="17"/>
  <c r="Y769" i="17"/>
  <c r="X770" i="17"/>
  <c r="Y770" i="17"/>
  <c r="X771" i="17"/>
  <c r="Y771" i="17"/>
  <c r="X772" i="17"/>
  <c r="Y772" i="17"/>
  <c r="X773" i="17"/>
  <c r="Y773" i="17"/>
  <c r="X774" i="17"/>
  <c r="Y774" i="17"/>
  <c r="X775" i="17"/>
  <c r="Y775" i="17"/>
  <c r="X776" i="17"/>
  <c r="Y776" i="17"/>
  <c r="X777" i="17"/>
  <c r="Y777" i="17"/>
  <c r="X778" i="17"/>
  <c r="Y778" i="17"/>
  <c r="X779" i="17"/>
  <c r="Y779" i="17"/>
  <c r="X780" i="17"/>
  <c r="Y780" i="17"/>
  <c r="X781" i="17"/>
  <c r="Y781" i="17"/>
  <c r="X782" i="17"/>
  <c r="Y782" i="17"/>
  <c r="X783" i="17"/>
  <c r="Y783" i="17"/>
  <c r="X784" i="17"/>
  <c r="Y784" i="17"/>
  <c r="X785" i="17"/>
  <c r="Y785" i="17"/>
  <c r="X786" i="17"/>
  <c r="Y786" i="17"/>
  <c r="X787" i="17"/>
  <c r="Y787" i="17"/>
  <c r="X788" i="17"/>
  <c r="Y788" i="17"/>
  <c r="X789" i="17"/>
  <c r="Y789" i="17"/>
  <c r="X790" i="17"/>
  <c r="Y790" i="17"/>
  <c r="X791" i="17"/>
  <c r="Y791" i="17"/>
  <c r="X792" i="17"/>
  <c r="Y792" i="17"/>
  <c r="X793" i="17"/>
  <c r="Y793" i="17"/>
  <c r="X794" i="17"/>
  <c r="Y794" i="17"/>
  <c r="X795" i="17"/>
  <c r="Y795" i="17"/>
  <c r="X796" i="17"/>
  <c r="Y796" i="17"/>
  <c r="X797" i="17"/>
  <c r="Y797" i="17"/>
  <c r="X798" i="17"/>
  <c r="Y798" i="17"/>
  <c r="X799" i="17"/>
  <c r="Y799" i="17"/>
  <c r="X800" i="17"/>
  <c r="Y800" i="17"/>
  <c r="X801" i="17"/>
  <c r="Y801" i="17"/>
  <c r="X802" i="17"/>
  <c r="Y802" i="17"/>
  <c r="X803" i="17"/>
  <c r="Y803" i="17"/>
  <c r="X804" i="17"/>
  <c r="Y804" i="17"/>
  <c r="X805" i="17"/>
  <c r="Y805" i="17"/>
  <c r="X806" i="17"/>
  <c r="Y806" i="17"/>
  <c r="X807" i="17"/>
  <c r="Y807" i="17"/>
  <c r="X808" i="17"/>
  <c r="Y808" i="17"/>
  <c r="X809" i="17"/>
  <c r="Y809" i="17"/>
  <c r="X810" i="17"/>
  <c r="Y810" i="17"/>
  <c r="X811" i="17"/>
  <c r="Y811" i="17"/>
  <c r="X812" i="17"/>
  <c r="Y812" i="17"/>
  <c r="X813" i="17"/>
  <c r="Y813" i="17"/>
  <c r="X814" i="17"/>
  <c r="Y814" i="17"/>
  <c r="X815" i="17"/>
  <c r="Y815" i="17"/>
  <c r="X816" i="17"/>
  <c r="Y816" i="17"/>
  <c r="X817" i="17"/>
  <c r="Y817" i="17"/>
  <c r="X818" i="17"/>
  <c r="Y818" i="17"/>
  <c r="X819" i="17"/>
  <c r="Y819" i="17"/>
  <c r="X820" i="17"/>
  <c r="Y820" i="17"/>
  <c r="X821" i="17"/>
  <c r="Y821" i="17"/>
  <c r="X822" i="17"/>
  <c r="Y822" i="17"/>
  <c r="X823" i="17"/>
  <c r="Y823" i="17"/>
  <c r="X824" i="17"/>
  <c r="Y824" i="17"/>
  <c r="X825" i="17"/>
  <c r="Y825" i="17"/>
  <c r="X826" i="17"/>
  <c r="Y826" i="17"/>
  <c r="X827" i="17"/>
  <c r="Y827" i="17"/>
  <c r="X828" i="17"/>
  <c r="Y828" i="17"/>
  <c r="X829" i="17"/>
  <c r="Y829" i="17"/>
  <c r="X830" i="17"/>
  <c r="Y830" i="17"/>
  <c r="X831" i="17"/>
  <c r="Y831" i="17"/>
  <c r="X832" i="17"/>
  <c r="Y832" i="17"/>
  <c r="X833" i="17"/>
  <c r="Y833" i="17"/>
  <c r="X834" i="17"/>
  <c r="Y834" i="17"/>
  <c r="X835" i="17"/>
  <c r="Y835" i="17"/>
  <c r="X836" i="17"/>
  <c r="Y836" i="17"/>
  <c r="X837" i="17"/>
  <c r="Y837" i="17"/>
  <c r="X838" i="17"/>
  <c r="Y838" i="17"/>
  <c r="X839" i="17"/>
  <c r="Y839" i="17"/>
  <c r="X840" i="17"/>
  <c r="Y840" i="17"/>
  <c r="X841" i="17"/>
  <c r="Y841" i="17"/>
  <c r="X842" i="17"/>
  <c r="Y842" i="17"/>
  <c r="X843" i="17"/>
  <c r="Y843" i="17"/>
  <c r="X844" i="17"/>
  <c r="Y844" i="17"/>
  <c r="X845" i="17"/>
  <c r="Y845" i="17"/>
  <c r="X846" i="17"/>
  <c r="Y846" i="17"/>
  <c r="X847" i="17"/>
  <c r="Y847" i="17"/>
  <c r="X848" i="17"/>
  <c r="Y848" i="17"/>
  <c r="X849" i="17"/>
  <c r="Y849" i="17"/>
  <c r="X850" i="17"/>
  <c r="Y850" i="17"/>
  <c r="X851" i="17"/>
  <c r="Y851" i="17"/>
  <c r="X852" i="17"/>
  <c r="Y852" i="17"/>
  <c r="X853" i="17"/>
  <c r="Y853" i="17"/>
  <c r="X854" i="17"/>
  <c r="Y854" i="17"/>
  <c r="X855" i="17"/>
  <c r="Y855" i="17"/>
  <c r="X856" i="17"/>
  <c r="Y856" i="17"/>
  <c r="X857" i="17"/>
  <c r="Y857" i="17"/>
  <c r="X858" i="17"/>
  <c r="Y858" i="17"/>
  <c r="X859" i="17"/>
  <c r="Y859" i="17"/>
  <c r="X860" i="17"/>
  <c r="Y860" i="17"/>
  <c r="X861" i="17"/>
  <c r="Y861" i="17"/>
  <c r="X862" i="17"/>
  <c r="Y862" i="17"/>
  <c r="X863" i="17"/>
  <c r="Y863" i="17"/>
  <c r="X864" i="17"/>
  <c r="Y864" i="17"/>
  <c r="X865" i="17"/>
  <c r="Y865" i="17"/>
  <c r="X866" i="17"/>
  <c r="Y866" i="17"/>
  <c r="X867" i="17"/>
  <c r="Y867" i="17"/>
  <c r="X868" i="17"/>
  <c r="Y868" i="17"/>
  <c r="X869" i="17"/>
  <c r="Y869" i="17"/>
  <c r="X870" i="17"/>
  <c r="Y870" i="17"/>
  <c r="X871" i="17"/>
  <c r="Y871" i="17"/>
  <c r="X872" i="17"/>
  <c r="Y872" i="17"/>
  <c r="X873" i="17"/>
  <c r="Y873" i="17"/>
  <c r="X874" i="17"/>
  <c r="Y874" i="17"/>
  <c r="X875" i="17"/>
  <c r="Y875" i="17"/>
  <c r="X876" i="17"/>
  <c r="Y876" i="17"/>
  <c r="X877" i="17"/>
  <c r="Y877" i="17"/>
  <c r="X878" i="17"/>
  <c r="Y878" i="17"/>
  <c r="X879" i="17"/>
  <c r="Y879" i="17"/>
  <c r="X880" i="17"/>
  <c r="Y880" i="17"/>
  <c r="X881" i="17"/>
  <c r="Y881" i="17"/>
  <c r="X882" i="17"/>
  <c r="Y882" i="17"/>
  <c r="X883" i="17"/>
  <c r="Y883" i="17"/>
  <c r="X884" i="17"/>
  <c r="Y884" i="17"/>
  <c r="X885" i="17"/>
  <c r="Y885" i="17"/>
  <c r="X886" i="17"/>
  <c r="Y886" i="17"/>
  <c r="X887" i="17"/>
  <c r="Y887" i="17"/>
  <c r="X888" i="17"/>
  <c r="Y888" i="17"/>
  <c r="X889" i="17"/>
  <c r="Y889" i="17"/>
  <c r="X890" i="17"/>
  <c r="Y890" i="17"/>
  <c r="X891" i="17"/>
  <c r="Y891" i="17"/>
  <c r="X892" i="17"/>
  <c r="Y892" i="17"/>
  <c r="X893" i="17"/>
  <c r="Y893" i="17"/>
  <c r="X894" i="17"/>
  <c r="Y894" i="17"/>
  <c r="X895" i="17"/>
  <c r="Y895" i="17"/>
  <c r="X896" i="17"/>
  <c r="Y896" i="17"/>
  <c r="X897" i="17"/>
  <c r="Y897" i="17"/>
  <c r="X898" i="17"/>
  <c r="Y898" i="17"/>
  <c r="X899" i="17"/>
  <c r="Y899" i="17"/>
  <c r="X900" i="17"/>
  <c r="Y900" i="17"/>
  <c r="X901" i="17"/>
  <c r="Y901" i="17"/>
  <c r="X902" i="17"/>
  <c r="Y902" i="17"/>
  <c r="X903" i="17"/>
  <c r="Y903" i="17"/>
  <c r="X904" i="17"/>
  <c r="Y904" i="17"/>
  <c r="X905" i="17"/>
  <c r="Y905" i="17"/>
  <c r="X906" i="17"/>
  <c r="Y906" i="17"/>
  <c r="X907" i="17"/>
  <c r="Y907" i="17"/>
  <c r="X908" i="17"/>
  <c r="Y908" i="17"/>
  <c r="X909" i="17"/>
  <c r="Y909" i="17"/>
  <c r="X910" i="17"/>
  <c r="Y910" i="17"/>
  <c r="X911" i="17"/>
  <c r="Y911" i="17"/>
  <c r="X912" i="17"/>
  <c r="Y912" i="17"/>
  <c r="X913" i="17"/>
  <c r="Y913" i="17"/>
  <c r="X914" i="17"/>
  <c r="Y914" i="17"/>
  <c r="X915" i="17"/>
  <c r="Y915" i="17"/>
  <c r="X916" i="17"/>
  <c r="Y916" i="17"/>
  <c r="X917" i="17"/>
  <c r="Y917" i="17"/>
  <c r="X918" i="17"/>
  <c r="Y918" i="17"/>
  <c r="X919" i="17"/>
  <c r="Y919" i="17"/>
  <c r="X920" i="17"/>
  <c r="Y920" i="17"/>
  <c r="X921" i="17"/>
  <c r="Y921" i="17"/>
  <c r="X922" i="17"/>
  <c r="Y922" i="17"/>
  <c r="X923" i="17"/>
  <c r="Y923" i="17"/>
  <c r="X924" i="17"/>
  <c r="Y924" i="17"/>
  <c r="X925" i="17"/>
  <c r="Y925" i="17"/>
  <c r="X926" i="17"/>
  <c r="Y926" i="17"/>
  <c r="X927" i="17"/>
  <c r="Y927" i="17"/>
  <c r="X928" i="17"/>
  <c r="Y928" i="17"/>
  <c r="X929" i="17"/>
  <c r="Y929" i="17"/>
  <c r="X930" i="17"/>
  <c r="Y930" i="17"/>
  <c r="X931" i="17"/>
  <c r="Y931" i="17"/>
  <c r="X932" i="17"/>
  <c r="Y932" i="17"/>
  <c r="X933" i="17"/>
  <c r="Y933" i="17"/>
  <c r="X934" i="17"/>
  <c r="Y934" i="17"/>
  <c r="X935" i="17"/>
  <c r="Y935" i="17"/>
  <c r="X936" i="17"/>
  <c r="Y936" i="17"/>
  <c r="X937" i="17"/>
  <c r="Y937" i="17"/>
  <c r="X938" i="17"/>
  <c r="Y938" i="17"/>
  <c r="X939" i="17"/>
  <c r="Y939" i="17"/>
  <c r="X940" i="17"/>
  <c r="Y940" i="17"/>
  <c r="X941" i="17"/>
  <c r="Y941" i="17"/>
  <c r="X942" i="17"/>
  <c r="Y942" i="17"/>
  <c r="X943" i="17"/>
  <c r="Y943" i="17"/>
  <c r="X944" i="17"/>
  <c r="Y944" i="17"/>
  <c r="X945" i="17"/>
  <c r="Y945" i="17"/>
  <c r="X946" i="17"/>
  <c r="Y946" i="17"/>
  <c r="X947" i="17"/>
  <c r="Y947" i="17"/>
  <c r="X948" i="17"/>
  <c r="Y948" i="17"/>
  <c r="X949" i="17"/>
  <c r="Y949" i="17"/>
  <c r="X950" i="17"/>
  <c r="Y950" i="17"/>
  <c r="X951" i="17"/>
  <c r="Y951" i="17"/>
  <c r="X952" i="17"/>
  <c r="Y952" i="17"/>
  <c r="X953" i="17"/>
  <c r="Y953" i="17"/>
  <c r="X954" i="17"/>
  <c r="Y954" i="17"/>
  <c r="X955" i="17"/>
  <c r="Y955" i="17"/>
  <c r="X956" i="17"/>
  <c r="Y956" i="17"/>
  <c r="X957" i="17"/>
  <c r="Y957" i="17"/>
  <c r="X958" i="17"/>
  <c r="Y958" i="17"/>
  <c r="X959" i="17"/>
  <c r="Y959" i="17"/>
  <c r="X960" i="17"/>
  <c r="Y960" i="17"/>
  <c r="X961" i="17"/>
  <c r="Y961" i="17"/>
  <c r="X962" i="17"/>
  <c r="Y962" i="17"/>
  <c r="X963" i="17"/>
  <c r="Y963" i="17"/>
  <c r="X964" i="17"/>
  <c r="Y964" i="17"/>
  <c r="X965" i="17"/>
  <c r="Y965" i="17"/>
  <c r="X966" i="17"/>
  <c r="Y966" i="17"/>
  <c r="X967" i="17"/>
  <c r="Y967" i="17"/>
  <c r="X968" i="17"/>
  <c r="Y968" i="17"/>
  <c r="X969" i="17"/>
  <c r="Y969" i="17"/>
  <c r="X970" i="17"/>
  <c r="Y970" i="17"/>
  <c r="X971" i="17"/>
  <c r="Y971" i="17"/>
  <c r="X972" i="17"/>
  <c r="Y972" i="17"/>
  <c r="X973" i="17"/>
  <c r="Y973" i="17"/>
  <c r="X974" i="17"/>
  <c r="Y974" i="17"/>
  <c r="X975" i="17"/>
  <c r="Y975" i="17"/>
  <c r="X976" i="17"/>
  <c r="Y976" i="17"/>
  <c r="X977" i="17"/>
  <c r="Y977" i="17"/>
  <c r="X978" i="17"/>
  <c r="Y978" i="17"/>
  <c r="X979" i="17"/>
  <c r="Y979" i="17"/>
  <c r="X980" i="17"/>
  <c r="Y980" i="17"/>
  <c r="X981" i="17"/>
  <c r="Y981" i="17"/>
  <c r="X982" i="17"/>
  <c r="Y982" i="17"/>
  <c r="X983" i="17"/>
  <c r="Y983" i="17"/>
  <c r="X984" i="17"/>
  <c r="Y984" i="17"/>
  <c r="X985" i="17"/>
  <c r="Y985" i="17"/>
  <c r="X986" i="17"/>
  <c r="Y986" i="17"/>
  <c r="X987" i="17"/>
  <c r="Y987" i="17"/>
  <c r="X988" i="17"/>
  <c r="Y988" i="17"/>
  <c r="X989" i="17"/>
  <c r="Y989" i="17"/>
  <c r="X990" i="17"/>
  <c r="Y990" i="17"/>
  <c r="X991" i="17"/>
  <c r="Y991" i="17"/>
  <c r="X992" i="17"/>
  <c r="Y992" i="17"/>
  <c r="X993" i="17"/>
  <c r="Y993" i="17"/>
  <c r="X994" i="17"/>
  <c r="Y994" i="17"/>
  <c r="X995" i="17"/>
  <c r="Y995" i="17"/>
  <c r="X996" i="17"/>
  <c r="Y996" i="17"/>
  <c r="X997" i="17"/>
  <c r="Y997" i="17"/>
  <c r="X998" i="17"/>
  <c r="Y998" i="17"/>
  <c r="X999" i="17"/>
  <c r="Y999" i="17"/>
  <c r="X1000" i="17"/>
  <c r="Y1000" i="17"/>
  <c r="X1001" i="17"/>
  <c r="Y1001" i="17"/>
  <c r="X1002" i="17"/>
  <c r="Y1002" i="17"/>
  <c r="X1003" i="17"/>
  <c r="Y1003" i="17"/>
  <c r="X1004" i="17"/>
  <c r="Y1004" i="17"/>
  <c r="X1005" i="17"/>
  <c r="Y1005" i="17"/>
  <c r="X1006" i="17"/>
  <c r="Y1006" i="17"/>
  <c r="X1007" i="17"/>
  <c r="Y1007" i="17"/>
  <c r="X1008" i="17"/>
  <c r="Y1008" i="17"/>
  <c r="X1009" i="17"/>
  <c r="Y1009" i="17"/>
  <c r="X1010" i="17"/>
  <c r="Y1010" i="17"/>
  <c r="X1011" i="17"/>
  <c r="Y1011" i="17"/>
  <c r="X1012" i="17"/>
  <c r="Y1012" i="17"/>
  <c r="X1013" i="17"/>
  <c r="Y1013" i="17"/>
  <c r="X1014" i="17"/>
  <c r="Y1014" i="17"/>
  <c r="X1015" i="17"/>
  <c r="Y1015" i="17"/>
  <c r="X1016" i="17"/>
  <c r="Y1016" i="17"/>
  <c r="X1017" i="17"/>
  <c r="Y1017" i="17"/>
  <c r="X1018" i="17"/>
  <c r="Y1018" i="17"/>
  <c r="X1019" i="17"/>
  <c r="Y1019" i="17"/>
  <c r="X1020" i="17"/>
  <c r="Y1020" i="17"/>
  <c r="X1021" i="17"/>
  <c r="Y1021" i="17"/>
  <c r="X1022" i="17"/>
  <c r="Y1022" i="17"/>
  <c r="X1023" i="17"/>
  <c r="Y1023" i="17"/>
  <c r="X1024" i="17"/>
  <c r="Y1024" i="17"/>
  <c r="X1025" i="17"/>
  <c r="Y1025" i="17"/>
  <c r="X1026" i="17"/>
  <c r="Y1026" i="17"/>
  <c r="X1027" i="17"/>
  <c r="Y1027" i="17"/>
  <c r="X1028" i="17"/>
  <c r="Y1028" i="17"/>
  <c r="X1029" i="17"/>
  <c r="Y1029" i="17"/>
  <c r="X1030" i="17"/>
  <c r="Y1030" i="17"/>
  <c r="X1031" i="17"/>
  <c r="Y1031" i="17"/>
  <c r="X1032" i="17"/>
  <c r="Y1032" i="17"/>
  <c r="X1033" i="17"/>
  <c r="Y1033" i="17"/>
  <c r="X1034" i="17"/>
  <c r="Y1034" i="17"/>
  <c r="X1035" i="17"/>
  <c r="Y1035" i="17"/>
  <c r="X1036" i="17"/>
  <c r="Y1036" i="17"/>
  <c r="X1037" i="17"/>
  <c r="Y1037" i="17"/>
  <c r="X1038" i="17"/>
  <c r="Y1038" i="17"/>
  <c r="X1039" i="17"/>
  <c r="Y1039" i="17"/>
  <c r="X1040" i="17"/>
  <c r="Y1040" i="17"/>
  <c r="X1041" i="17"/>
  <c r="Y1041" i="17"/>
  <c r="X1042" i="17"/>
  <c r="Y1042" i="17"/>
  <c r="X1043" i="17"/>
  <c r="Y1043" i="17"/>
  <c r="X1044" i="17"/>
  <c r="Y1044" i="17"/>
  <c r="X1045" i="17"/>
  <c r="Y1045" i="17"/>
  <c r="X1046" i="17"/>
  <c r="Y1046" i="17"/>
  <c r="X1047" i="17"/>
  <c r="Y1047" i="17"/>
  <c r="X1048" i="17"/>
  <c r="Y1048" i="17"/>
  <c r="X1049" i="17"/>
  <c r="Y1049" i="17"/>
  <c r="X1050" i="17"/>
  <c r="Y1050" i="17"/>
  <c r="X1051" i="17"/>
  <c r="Y1051" i="17"/>
  <c r="X1052" i="17"/>
  <c r="Y1052" i="17"/>
  <c r="X1053" i="17"/>
  <c r="Y1053" i="17"/>
  <c r="X1054" i="17"/>
  <c r="Y1054" i="17"/>
  <c r="X1055" i="17"/>
  <c r="Y1055" i="17"/>
  <c r="X1056" i="17"/>
  <c r="Y1056" i="17"/>
  <c r="X1057" i="17"/>
  <c r="Y1057" i="17"/>
  <c r="X1058" i="17"/>
  <c r="Y1058" i="17"/>
  <c r="X1059" i="17"/>
  <c r="Y1059" i="17"/>
  <c r="X1060" i="17"/>
  <c r="Y1060" i="17"/>
  <c r="X1061" i="17"/>
  <c r="Y1061" i="17"/>
  <c r="X1062" i="17"/>
  <c r="Y1062" i="17"/>
  <c r="X1063" i="17"/>
  <c r="Y1063" i="17"/>
  <c r="X1064" i="17"/>
  <c r="Y1064" i="17"/>
  <c r="X1065" i="17"/>
  <c r="Y1065" i="17"/>
  <c r="X1066" i="17"/>
  <c r="Y1066" i="17"/>
  <c r="X1067" i="17"/>
  <c r="Y1067" i="17"/>
  <c r="X1068" i="17"/>
  <c r="Y1068" i="17"/>
  <c r="X1069" i="17"/>
  <c r="Y1069" i="17"/>
  <c r="X1070" i="17"/>
  <c r="Y1070" i="17"/>
  <c r="X1071" i="17"/>
  <c r="Y1071" i="17"/>
  <c r="X1072" i="17"/>
  <c r="Y1072" i="17"/>
  <c r="X1073" i="17"/>
  <c r="Y1073" i="17"/>
  <c r="X1074" i="17"/>
  <c r="Y1074" i="17"/>
  <c r="X1075" i="17"/>
  <c r="Y1075" i="17"/>
  <c r="X1076" i="17"/>
  <c r="Y1076" i="17"/>
  <c r="X1077" i="17"/>
  <c r="Y1077" i="17"/>
  <c r="X1078" i="17"/>
  <c r="Y1078" i="17"/>
  <c r="X1079" i="17"/>
  <c r="Y1079" i="17"/>
  <c r="X1080" i="17"/>
  <c r="Y1080" i="17"/>
  <c r="X1081" i="17"/>
  <c r="Y1081" i="17"/>
  <c r="X1082" i="17"/>
  <c r="Y1082" i="17"/>
  <c r="X1083" i="17"/>
  <c r="Y1083" i="17"/>
  <c r="X1084" i="17"/>
  <c r="Y1084" i="17"/>
  <c r="X1085" i="17"/>
  <c r="Y1085" i="17"/>
  <c r="X1086" i="17"/>
  <c r="Y1086" i="17"/>
  <c r="X1087" i="17"/>
  <c r="Y1087" i="17"/>
  <c r="X1088" i="17"/>
  <c r="Y1088" i="17"/>
  <c r="X1089" i="17"/>
  <c r="Y1089" i="17"/>
  <c r="X1090" i="17"/>
  <c r="Y1090" i="17"/>
  <c r="X1091" i="17"/>
  <c r="Y1091" i="17"/>
  <c r="X1092" i="17"/>
  <c r="Y1092" i="17"/>
  <c r="X1093" i="17"/>
  <c r="Y1093" i="17"/>
  <c r="X1094" i="17"/>
  <c r="Y1094" i="17"/>
  <c r="X1095" i="17"/>
  <c r="Y1095" i="17"/>
  <c r="X1096" i="17"/>
  <c r="Y1096" i="17"/>
  <c r="X1097" i="17"/>
  <c r="Y1097" i="17"/>
  <c r="X1098" i="17"/>
  <c r="Y1098" i="17"/>
  <c r="X1099" i="17"/>
  <c r="Y1099" i="17"/>
  <c r="X1100" i="17"/>
  <c r="Y1100" i="17"/>
  <c r="X1101" i="17"/>
  <c r="Y1101" i="17"/>
  <c r="X1102" i="17"/>
  <c r="Y1102" i="17"/>
  <c r="X1103" i="17"/>
  <c r="Y1103" i="17"/>
  <c r="X1104" i="17"/>
  <c r="Y1104" i="17"/>
  <c r="X1105" i="17"/>
  <c r="Y1105" i="17"/>
  <c r="X1106" i="17"/>
  <c r="Y1106" i="17"/>
  <c r="X1107" i="17"/>
  <c r="Y1107" i="17"/>
  <c r="X1108" i="17"/>
  <c r="Y1108" i="17"/>
  <c r="X1109" i="17"/>
  <c r="Y1109" i="17"/>
  <c r="X1110" i="17"/>
  <c r="Y1110" i="17"/>
  <c r="X1111" i="17"/>
  <c r="Y1111" i="17"/>
  <c r="X1112" i="17"/>
  <c r="Y1112" i="17"/>
  <c r="X1113" i="17"/>
  <c r="Y1113" i="17"/>
  <c r="X1114" i="17"/>
  <c r="Y1114" i="17"/>
  <c r="X1115" i="17"/>
  <c r="Y1115" i="17"/>
  <c r="X1116" i="17"/>
  <c r="Y1116" i="17"/>
  <c r="X1117" i="17"/>
  <c r="Y1117" i="17"/>
  <c r="X1118" i="17"/>
  <c r="Y1118" i="17"/>
  <c r="X1119" i="17"/>
  <c r="Y1119" i="17"/>
  <c r="X1120" i="17"/>
  <c r="Y1120" i="17"/>
  <c r="X1121" i="17"/>
  <c r="Y1121" i="17"/>
  <c r="X1122" i="17"/>
  <c r="Y1122" i="17"/>
  <c r="X1123" i="17"/>
  <c r="Y1123" i="17"/>
  <c r="X1124" i="17"/>
  <c r="Y1124" i="17"/>
  <c r="X1125" i="17"/>
  <c r="Y1125" i="17"/>
  <c r="X1126" i="17"/>
  <c r="Y1126" i="17"/>
  <c r="X1127" i="17"/>
  <c r="Y1127" i="17"/>
  <c r="X1128" i="17"/>
  <c r="Y1128" i="17"/>
  <c r="X1129" i="17"/>
  <c r="Y1129" i="17"/>
  <c r="X1130" i="17"/>
  <c r="Y1130" i="17"/>
  <c r="X1131" i="17"/>
  <c r="Y1131" i="17"/>
  <c r="X1132" i="17"/>
  <c r="Y1132" i="17"/>
  <c r="X1133" i="17"/>
  <c r="Y1133" i="17"/>
  <c r="X1134" i="17"/>
  <c r="Y1134" i="17"/>
  <c r="X1135" i="17"/>
  <c r="Y1135" i="17"/>
  <c r="X1136" i="17"/>
  <c r="Y1136" i="17"/>
  <c r="X1137" i="17"/>
  <c r="Y1137" i="17"/>
  <c r="X1138" i="17"/>
  <c r="Y1138" i="17"/>
  <c r="X1139" i="17"/>
  <c r="Y1139" i="17"/>
  <c r="X1140" i="17"/>
  <c r="Y1140" i="17"/>
  <c r="X1141" i="17"/>
  <c r="Y1141" i="17"/>
  <c r="X1142" i="17"/>
  <c r="Y1142" i="17"/>
  <c r="X1143" i="17"/>
  <c r="Y1143" i="17"/>
  <c r="X1144" i="17"/>
  <c r="Y1144" i="17"/>
  <c r="X1145" i="17"/>
  <c r="Y1145" i="17"/>
  <c r="X1146" i="17"/>
  <c r="Y1146" i="17"/>
  <c r="X1147" i="17"/>
  <c r="Y1147" i="17"/>
  <c r="X1148" i="17"/>
  <c r="Y1148" i="17"/>
  <c r="X1149" i="17"/>
  <c r="Y1149" i="17"/>
  <c r="X1150" i="17"/>
  <c r="Y1150" i="17"/>
  <c r="X1151" i="17"/>
  <c r="Y1151" i="17"/>
  <c r="X1152" i="17"/>
  <c r="Y1152" i="17"/>
  <c r="X1153" i="17"/>
  <c r="Y1153" i="17"/>
  <c r="X1154" i="17"/>
  <c r="Y1154" i="17"/>
  <c r="X1155" i="17"/>
  <c r="Y1155" i="17"/>
  <c r="X1156" i="17"/>
  <c r="Y1156" i="17"/>
  <c r="X1157" i="17"/>
  <c r="Y1157" i="17"/>
  <c r="X1158" i="17"/>
  <c r="Y1158" i="17"/>
  <c r="X1159" i="17"/>
  <c r="Y1159" i="17"/>
  <c r="X1160" i="17"/>
  <c r="Y1160" i="17"/>
  <c r="X1161" i="17"/>
  <c r="Y1161" i="17"/>
  <c r="X1162" i="17"/>
  <c r="Y1162" i="17"/>
  <c r="X1163" i="17"/>
  <c r="Y1163" i="17"/>
  <c r="X1164" i="17"/>
  <c r="Y1164" i="17"/>
  <c r="X1165" i="17"/>
  <c r="Y1165" i="17"/>
  <c r="X1166" i="17"/>
  <c r="Y1166" i="17"/>
  <c r="X1167" i="17"/>
  <c r="Y1167" i="17"/>
  <c r="X1168" i="17"/>
  <c r="Y1168" i="17"/>
  <c r="X1169" i="17"/>
  <c r="Y1169" i="17"/>
  <c r="X1170" i="17"/>
  <c r="Y1170" i="17"/>
  <c r="X1171" i="17"/>
  <c r="Y1171" i="17"/>
  <c r="X1172" i="17"/>
  <c r="Y1172" i="17"/>
  <c r="X1173" i="17"/>
  <c r="Y1173" i="17"/>
  <c r="X1174" i="17"/>
  <c r="Y1174" i="17"/>
  <c r="X1175" i="17"/>
  <c r="Y1175" i="17"/>
  <c r="X1176" i="17"/>
  <c r="Y1176" i="17"/>
  <c r="X1177" i="17"/>
  <c r="Y1177" i="17"/>
  <c r="X1178" i="17"/>
  <c r="Y1178" i="17"/>
  <c r="X1179" i="17"/>
  <c r="Y1179" i="17"/>
  <c r="X1180" i="17"/>
  <c r="Y1180" i="17"/>
  <c r="X1181" i="17"/>
  <c r="Y1181" i="17"/>
  <c r="X1182" i="17"/>
  <c r="Y1182" i="17"/>
  <c r="X1183" i="17"/>
  <c r="Y1183" i="17"/>
  <c r="X1184" i="17"/>
  <c r="Y1184" i="17"/>
  <c r="X1185" i="17"/>
  <c r="Y1185" i="17"/>
  <c r="X1186" i="17"/>
  <c r="Y1186" i="17"/>
  <c r="X1187" i="17"/>
  <c r="Y1187" i="17"/>
  <c r="X1188" i="17"/>
  <c r="Y1188" i="17"/>
  <c r="X1189" i="17"/>
  <c r="Y1189" i="17"/>
  <c r="X1190" i="17"/>
  <c r="Y1190" i="17"/>
  <c r="X1191" i="17"/>
  <c r="Y1191" i="17"/>
  <c r="X1192" i="17"/>
  <c r="Y1192" i="17"/>
  <c r="X1193" i="17"/>
  <c r="Y1193" i="17"/>
  <c r="X1194" i="17"/>
  <c r="Y1194" i="17"/>
  <c r="X1195" i="17"/>
  <c r="Y1195" i="17"/>
  <c r="X1196" i="17"/>
  <c r="Y1196" i="17"/>
  <c r="X1197" i="17"/>
  <c r="Y1197" i="17"/>
  <c r="X1198" i="17"/>
  <c r="Y1198" i="17"/>
  <c r="X1199" i="17"/>
  <c r="Y1199" i="17"/>
  <c r="X1200" i="17"/>
  <c r="Y1200" i="17"/>
  <c r="X1201" i="17"/>
  <c r="Y1201" i="17"/>
  <c r="X1202" i="17"/>
  <c r="Y1202" i="17"/>
  <c r="X1203" i="17"/>
  <c r="Y1203" i="17"/>
  <c r="X1204" i="17"/>
  <c r="Y1204" i="17"/>
  <c r="X1205" i="17"/>
  <c r="Y1205" i="17"/>
  <c r="X1206" i="17"/>
  <c r="Y1206" i="17"/>
  <c r="X1207" i="17"/>
  <c r="Y1207" i="17"/>
  <c r="X1208" i="17"/>
  <c r="Y1208" i="17"/>
  <c r="X1209" i="17"/>
  <c r="Y1209" i="17"/>
  <c r="X1210" i="17"/>
  <c r="Y1210" i="17"/>
  <c r="X1211" i="17"/>
  <c r="Y1211" i="17"/>
  <c r="X1212" i="17"/>
  <c r="Y1212" i="17"/>
  <c r="X1213" i="17"/>
  <c r="Y1213" i="17"/>
  <c r="X1214" i="17"/>
  <c r="Y1214" i="17"/>
  <c r="X1215" i="17"/>
  <c r="Y1215" i="17"/>
  <c r="X1216" i="17"/>
  <c r="Y1216" i="17"/>
  <c r="X1217" i="17"/>
  <c r="Y1217" i="17"/>
  <c r="X1218" i="17"/>
  <c r="Y1218" i="17"/>
  <c r="X1219" i="17"/>
  <c r="Y1219" i="17"/>
  <c r="X1220" i="17"/>
  <c r="Y1220" i="17"/>
  <c r="X1221" i="17"/>
  <c r="Y1221" i="17"/>
  <c r="X1222" i="17"/>
  <c r="Y1222" i="17"/>
  <c r="X1223" i="17"/>
  <c r="Y1223" i="17"/>
  <c r="X1224" i="17"/>
  <c r="Y1224" i="17"/>
  <c r="X1225" i="17"/>
  <c r="Y1225" i="17"/>
  <c r="X1226" i="17"/>
  <c r="Y1226" i="17"/>
  <c r="X1227" i="17"/>
  <c r="Y1227" i="17"/>
  <c r="X1228" i="17"/>
  <c r="Y1228" i="17"/>
  <c r="X1229" i="17"/>
  <c r="Y1229" i="17"/>
  <c r="X1230" i="17"/>
  <c r="Y1230" i="17"/>
  <c r="X1231" i="17"/>
  <c r="Y1231" i="17"/>
  <c r="X1232" i="17"/>
  <c r="Y1232" i="17"/>
  <c r="X1233" i="17"/>
  <c r="Y1233" i="17"/>
  <c r="X1234" i="17"/>
  <c r="Y1234" i="17"/>
  <c r="X1235" i="17"/>
  <c r="Y1235" i="17"/>
  <c r="X1236" i="17"/>
  <c r="Y1236" i="17"/>
  <c r="X1237" i="17"/>
  <c r="Y1237" i="17"/>
  <c r="X1238" i="17"/>
  <c r="Y1238" i="17"/>
  <c r="X1239" i="17"/>
  <c r="Y1239" i="17"/>
  <c r="X1240" i="17"/>
  <c r="Y1240" i="17"/>
  <c r="X1241" i="17"/>
  <c r="Y1241" i="17"/>
  <c r="X1242" i="17"/>
  <c r="Y1242" i="17"/>
  <c r="X1243" i="17"/>
  <c r="Y1243" i="17"/>
  <c r="X1244" i="17"/>
  <c r="Y1244" i="17"/>
  <c r="X1245" i="17"/>
  <c r="Y1245" i="17"/>
  <c r="X1246" i="17"/>
  <c r="Y1246" i="17"/>
  <c r="X1247" i="17"/>
  <c r="Y1247" i="17"/>
  <c r="X1248" i="17"/>
  <c r="Y1248" i="17"/>
  <c r="X1249" i="17"/>
  <c r="Y1249" i="17"/>
  <c r="X1250" i="17"/>
  <c r="Y1250" i="17"/>
  <c r="X1251" i="17"/>
  <c r="Y1251" i="17"/>
  <c r="X1252" i="17"/>
  <c r="Y1252" i="17"/>
  <c r="X1253" i="17"/>
  <c r="Y1253" i="17"/>
  <c r="X1254" i="17"/>
  <c r="Y1254" i="17"/>
  <c r="X1255" i="17"/>
  <c r="Y1255" i="17"/>
  <c r="X1256" i="17"/>
  <c r="Y1256" i="17"/>
  <c r="X1257" i="17"/>
  <c r="Y1257" i="17"/>
  <c r="X1258" i="17"/>
  <c r="Y1258" i="17"/>
  <c r="X1259" i="17"/>
  <c r="Y1259" i="17"/>
  <c r="X1260" i="17"/>
  <c r="Y1260" i="17"/>
  <c r="X1261" i="17"/>
  <c r="Y1261" i="17"/>
  <c r="X1262" i="17"/>
  <c r="Y1262" i="17"/>
  <c r="X1263" i="17"/>
  <c r="Y1263" i="17"/>
  <c r="X1266" i="17"/>
  <c r="Y1266" i="17"/>
  <c r="X1267" i="17"/>
  <c r="Y1267" i="17"/>
  <c r="X1268" i="17"/>
  <c r="Y1268" i="17"/>
  <c r="Y2" i="17"/>
  <c r="X2" i="17"/>
  <c r="AF4" i="17"/>
  <c r="AF5" i="17"/>
  <c r="AF6" i="17"/>
  <c r="AF7" i="17"/>
  <c r="AF8" i="17"/>
  <c r="AF9" i="17"/>
  <c r="AF10" i="17"/>
  <c r="AF11" i="17"/>
  <c r="AF12" i="17"/>
  <c r="AF13" i="17"/>
  <c r="AF14" i="17"/>
  <c r="AF15" i="17"/>
  <c r="AF16" i="17"/>
  <c r="AF17" i="17"/>
  <c r="AF18" i="17"/>
  <c r="AF19" i="17"/>
  <c r="AF20" i="17"/>
  <c r="AF21" i="17"/>
  <c r="AF22" i="17"/>
  <c r="AF23" i="17"/>
  <c r="AF24" i="17"/>
  <c r="AF25" i="17"/>
  <c r="AF26" i="17"/>
  <c r="AF27" i="17"/>
  <c r="AF28" i="17"/>
  <c r="AF29" i="17"/>
  <c r="AF30" i="17"/>
  <c r="AF31" i="17"/>
  <c r="AF32" i="17"/>
  <c r="AF33" i="17"/>
  <c r="AF34" i="17"/>
  <c r="AF35" i="17"/>
  <c r="AF36" i="17"/>
  <c r="AF37" i="17"/>
  <c r="AF38" i="17"/>
  <c r="AF39" i="17"/>
  <c r="AF40" i="17"/>
  <c r="AF41" i="17"/>
  <c r="AF42" i="17"/>
  <c r="AF43" i="17"/>
  <c r="AF44" i="17"/>
  <c r="AF45" i="17"/>
  <c r="AF46" i="17"/>
  <c r="AF47" i="17"/>
  <c r="AF48" i="17"/>
  <c r="AF49" i="17"/>
  <c r="AF50" i="17"/>
  <c r="AF51" i="17"/>
  <c r="AF52" i="17"/>
  <c r="AF53" i="17"/>
  <c r="AF54" i="17"/>
  <c r="AF55" i="17"/>
  <c r="AF56" i="17"/>
  <c r="AF57" i="17"/>
  <c r="AF58" i="17"/>
  <c r="AF59" i="17"/>
  <c r="AF60" i="17"/>
  <c r="AF61" i="17"/>
  <c r="AF62" i="17"/>
  <c r="AF63" i="17"/>
  <c r="AF64" i="17"/>
  <c r="AF65" i="17"/>
  <c r="AF66" i="17"/>
  <c r="AF67" i="17"/>
  <c r="AF68" i="17"/>
  <c r="AF69" i="17"/>
  <c r="AF70" i="17"/>
  <c r="AF71" i="17"/>
  <c r="AF72" i="17"/>
  <c r="AF73" i="17"/>
  <c r="AF74" i="17"/>
  <c r="AF75" i="17"/>
  <c r="AF76" i="17"/>
  <c r="AF77" i="17"/>
  <c r="AF78" i="17"/>
  <c r="AF79" i="17"/>
  <c r="AF80" i="17"/>
  <c r="AF81" i="17"/>
  <c r="AF82" i="17"/>
  <c r="AF83" i="17"/>
  <c r="AF84" i="17"/>
  <c r="AF85" i="17"/>
  <c r="AF86" i="17"/>
  <c r="AF87" i="17"/>
  <c r="AF88" i="17"/>
  <c r="AF89" i="17"/>
  <c r="AF90" i="17"/>
  <c r="AF91" i="17"/>
  <c r="AF92" i="17"/>
  <c r="AF93" i="17"/>
  <c r="AF94" i="17"/>
  <c r="AF95" i="17"/>
  <c r="AF96" i="17"/>
  <c r="AF97" i="17"/>
  <c r="AF98" i="17"/>
  <c r="AF99" i="17"/>
  <c r="AF100" i="17"/>
  <c r="AF101" i="17"/>
  <c r="AF102" i="17"/>
  <c r="AF103" i="17"/>
  <c r="AF104" i="17"/>
  <c r="AF105" i="17"/>
  <c r="AF106" i="17"/>
  <c r="AF107" i="17"/>
  <c r="AF108" i="17"/>
  <c r="AF109" i="17"/>
  <c r="AF110" i="17"/>
  <c r="AF111" i="17"/>
  <c r="AF112" i="17"/>
  <c r="AF113" i="17"/>
  <c r="AF114" i="17"/>
  <c r="AF115" i="17"/>
  <c r="AF116" i="17"/>
  <c r="AF117" i="17"/>
  <c r="AF118" i="17"/>
  <c r="AF119" i="17"/>
  <c r="AF120" i="17"/>
  <c r="AF121" i="17"/>
  <c r="AF122" i="17"/>
  <c r="AF123" i="17"/>
  <c r="AF124" i="17"/>
  <c r="AF125" i="17"/>
  <c r="AF126" i="17"/>
  <c r="AF127" i="17"/>
  <c r="AF128" i="17"/>
  <c r="AF129" i="17"/>
  <c r="AF130" i="17"/>
  <c r="AF131" i="17"/>
  <c r="AF132" i="17"/>
  <c r="AF133" i="17"/>
  <c r="AF134" i="17"/>
  <c r="AF135" i="17"/>
  <c r="AF136" i="17"/>
  <c r="AF137" i="17"/>
  <c r="AF138" i="17"/>
  <c r="AF139" i="17"/>
  <c r="AF140" i="17"/>
  <c r="AF141" i="17"/>
  <c r="AF142" i="17"/>
  <c r="AF143" i="17"/>
  <c r="AF144" i="17"/>
  <c r="AF145" i="17"/>
  <c r="AF146" i="17"/>
  <c r="AF147" i="17"/>
  <c r="AF148" i="17"/>
  <c r="AF149" i="17"/>
  <c r="AF150" i="17"/>
  <c r="AF151" i="17"/>
  <c r="AF152" i="17"/>
  <c r="AF153" i="17"/>
  <c r="AF154" i="17"/>
  <c r="AF155" i="17"/>
  <c r="AF156" i="17"/>
  <c r="AF157" i="17"/>
  <c r="AF158" i="17"/>
  <c r="AF159" i="17"/>
  <c r="AF160" i="17"/>
  <c r="AF161" i="17"/>
  <c r="AF162" i="17"/>
  <c r="AF163" i="17"/>
  <c r="AF164" i="17"/>
  <c r="AF165" i="17"/>
  <c r="AF166" i="17"/>
  <c r="AF167" i="17"/>
  <c r="AF168" i="17"/>
  <c r="AF169" i="17"/>
  <c r="AF170" i="17"/>
  <c r="AF171" i="17"/>
  <c r="AF172" i="17"/>
  <c r="AF173" i="17"/>
  <c r="AF174" i="17"/>
  <c r="AF175" i="17"/>
  <c r="AF176" i="17"/>
  <c r="AF177" i="17"/>
  <c r="AF178" i="17"/>
  <c r="AF179" i="17"/>
  <c r="AF180" i="17"/>
  <c r="AF181" i="17"/>
  <c r="AF182" i="17"/>
  <c r="AF183" i="17"/>
  <c r="AF184" i="17"/>
  <c r="AF185" i="17"/>
  <c r="AF186" i="17"/>
  <c r="AF187" i="17"/>
  <c r="AF188" i="17"/>
  <c r="AF189" i="17"/>
  <c r="AF190" i="17"/>
  <c r="AF191" i="17"/>
  <c r="AF192" i="17"/>
  <c r="AF193" i="17"/>
  <c r="AF194" i="17"/>
  <c r="AF195" i="17"/>
  <c r="AF196" i="17"/>
  <c r="AF197" i="17"/>
  <c r="AF198" i="17"/>
  <c r="AF199" i="17"/>
  <c r="AF200" i="17"/>
  <c r="AF201" i="17"/>
  <c r="AF202" i="17"/>
  <c r="AF203" i="17"/>
  <c r="AF204" i="17"/>
  <c r="AF205" i="17"/>
  <c r="AF206" i="17"/>
  <c r="AF207" i="17"/>
  <c r="AF208" i="17"/>
  <c r="AF209" i="17"/>
  <c r="AF210" i="17"/>
  <c r="AF211" i="17"/>
  <c r="AF212" i="17"/>
  <c r="AF213" i="17"/>
  <c r="AF214" i="17"/>
  <c r="AF215" i="17"/>
  <c r="AF216" i="17"/>
  <c r="AF217" i="17"/>
  <c r="AF218" i="17"/>
  <c r="AF219" i="17"/>
  <c r="AF220" i="17"/>
  <c r="AF221" i="17"/>
  <c r="AF222" i="17"/>
  <c r="AF223" i="17"/>
  <c r="AF224" i="17"/>
  <c r="AF225" i="17"/>
  <c r="AF226" i="17"/>
  <c r="AF227" i="17"/>
  <c r="AF228" i="17"/>
  <c r="AF229" i="17"/>
  <c r="AF230" i="17"/>
  <c r="AF231" i="17"/>
  <c r="AF232" i="17"/>
  <c r="AF233" i="17"/>
  <c r="AF234" i="17"/>
  <c r="AF235" i="17"/>
  <c r="AF236" i="17"/>
  <c r="AF237" i="17"/>
  <c r="AF238" i="17"/>
  <c r="AF239" i="17"/>
  <c r="AF240" i="17"/>
  <c r="AF241" i="17"/>
  <c r="AF242" i="17"/>
  <c r="AF243" i="17"/>
  <c r="AF244" i="17"/>
  <c r="AF245" i="17"/>
  <c r="AF246" i="17"/>
  <c r="AF247" i="17"/>
  <c r="AF248" i="17"/>
  <c r="AF249" i="17"/>
  <c r="AF250" i="17"/>
  <c r="AF251" i="17"/>
  <c r="AF252" i="17"/>
  <c r="AF253" i="17"/>
  <c r="AF254" i="17"/>
  <c r="AF255" i="17"/>
  <c r="AF256" i="17"/>
  <c r="AF257" i="17"/>
  <c r="AF258" i="17"/>
  <c r="AF259" i="17"/>
  <c r="AF260" i="17"/>
  <c r="AF261" i="17"/>
  <c r="AF262" i="17"/>
  <c r="AF263" i="17"/>
  <c r="AF264" i="17"/>
  <c r="AF265" i="17"/>
  <c r="AF266" i="17"/>
  <c r="AF267" i="17"/>
  <c r="AF268" i="17"/>
  <c r="AF269" i="17"/>
  <c r="AF270" i="17"/>
  <c r="AF271" i="17"/>
  <c r="AF272" i="17"/>
  <c r="AF273" i="17"/>
  <c r="AF274" i="17"/>
  <c r="AF275" i="17"/>
  <c r="AF276" i="17"/>
  <c r="AF277" i="17"/>
  <c r="AF278" i="17"/>
  <c r="AF279" i="17"/>
  <c r="AF280" i="17"/>
  <c r="AF281" i="17"/>
  <c r="AF282" i="17"/>
  <c r="AF283" i="17"/>
  <c r="AF284" i="17"/>
  <c r="AF285" i="17"/>
  <c r="AF286" i="17"/>
  <c r="AF287" i="17"/>
  <c r="AF288" i="17"/>
  <c r="AF289" i="17"/>
  <c r="AF290" i="17"/>
  <c r="AF291" i="17"/>
  <c r="AF292" i="17"/>
  <c r="AF293" i="17"/>
  <c r="AF294" i="17"/>
  <c r="AF295" i="17"/>
  <c r="AF296" i="17"/>
  <c r="AF297" i="17"/>
  <c r="AF298" i="17"/>
  <c r="AF299" i="17"/>
  <c r="AF300" i="17"/>
  <c r="AF301" i="17"/>
  <c r="AF302" i="17"/>
  <c r="AF303" i="17"/>
  <c r="AF304" i="17"/>
  <c r="AF305" i="17"/>
  <c r="AF306" i="17"/>
  <c r="AF307" i="17"/>
  <c r="AF308" i="17"/>
  <c r="AF309" i="17"/>
  <c r="AF310" i="17"/>
  <c r="AF311" i="17"/>
  <c r="AF312" i="17"/>
  <c r="AF313" i="17"/>
  <c r="AF314" i="17"/>
  <c r="AF315" i="17"/>
  <c r="AF316" i="17"/>
  <c r="AF317" i="17"/>
  <c r="AF318" i="17"/>
  <c r="AF319" i="17"/>
  <c r="AF320" i="17"/>
  <c r="AF321" i="17"/>
  <c r="AF322" i="17"/>
  <c r="AF323" i="17"/>
  <c r="AF324" i="17"/>
  <c r="AF325" i="17"/>
  <c r="AF326" i="17"/>
  <c r="AF327" i="17"/>
  <c r="AF328" i="17"/>
  <c r="AF329" i="17"/>
  <c r="AF330" i="17"/>
  <c r="AF331" i="17"/>
  <c r="AF332" i="17"/>
  <c r="AF333" i="17"/>
  <c r="AF334" i="17"/>
  <c r="AF335" i="17"/>
  <c r="AF336" i="17"/>
  <c r="AF337" i="17"/>
  <c r="AF338" i="17"/>
  <c r="AF339" i="17"/>
  <c r="AF340" i="17"/>
  <c r="AF341" i="17"/>
  <c r="AF342" i="17"/>
  <c r="AF343" i="17"/>
  <c r="AF344" i="17"/>
  <c r="AF345" i="17"/>
  <c r="AF346" i="17"/>
  <c r="AF347" i="17"/>
  <c r="AF348" i="17"/>
  <c r="AF349" i="17"/>
  <c r="AF350" i="17"/>
  <c r="AF351" i="17"/>
  <c r="AF352" i="17"/>
  <c r="AF353" i="17"/>
  <c r="AF354" i="17"/>
  <c r="AF355" i="17"/>
  <c r="AF356" i="17"/>
  <c r="AF357" i="17"/>
  <c r="AF358" i="17"/>
  <c r="AF359" i="17"/>
  <c r="AF360" i="17"/>
  <c r="AF361" i="17"/>
  <c r="AF362" i="17"/>
  <c r="AF363" i="17"/>
  <c r="AF364" i="17"/>
  <c r="AF365" i="17"/>
  <c r="AF366" i="17"/>
  <c r="AF367" i="17"/>
  <c r="AF368" i="17"/>
  <c r="AF369" i="17"/>
  <c r="AF370" i="17"/>
  <c r="AF371" i="17"/>
  <c r="AF372" i="17"/>
  <c r="AF373" i="17"/>
  <c r="AF374" i="17"/>
  <c r="AF375" i="17"/>
  <c r="AF376" i="17"/>
  <c r="AF377" i="17"/>
  <c r="AF378" i="17"/>
  <c r="AF379" i="17"/>
  <c r="AF380" i="17"/>
  <c r="AF381" i="17"/>
  <c r="AF382" i="17"/>
  <c r="AF383" i="17"/>
  <c r="AF384" i="17"/>
  <c r="AF385" i="17"/>
  <c r="AF386" i="17"/>
  <c r="AF387" i="17"/>
  <c r="AF388" i="17"/>
  <c r="AF389" i="17"/>
  <c r="AF390" i="17"/>
  <c r="AF391" i="17"/>
  <c r="AF392" i="17"/>
  <c r="AF393" i="17"/>
  <c r="AF394" i="17"/>
  <c r="AF395" i="17"/>
  <c r="AF396" i="17"/>
  <c r="AF397" i="17"/>
  <c r="AF398" i="17"/>
  <c r="AF399" i="17"/>
  <c r="AF400" i="17"/>
  <c r="AF401" i="17"/>
  <c r="AF402" i="17"/>
  <c r="AF403" i="17"/>
  <c r="AF404" i="17"/>
  <c r="AF405" i="17"/>
  <c r="AF406" i="17"/>
  <c r="AF407" i="17"/>
  <c r="AF408" i="17"/>
  <c r="AF409" i="17"/>
  <c r="AF410" i="17"/>
  <c r="AF411" i="17"/>
  <c r="AF412" i="17"/>
  <c r="AF413" i="17"/>
  <c r="AF414" i="17"/>
  <c r="AF415" i="17"/>
  <c r="AF416" i="17"/>
  <c r="AF417" i="17"/>
  <c r="AF418" i="17"/>
  <c r="AF419" i="17"/>
  <c r="AF420" i="17"/>
  <c r="AF421" i="17"/>
  <c r="AF422" i="17"/>
  <c r="AF423" i="17"/>
  <c r="AF424" i="17"/>
  <c r="AF425" i="17"/>
  <c r="AF426" i="17"/>
  <c r="AF427" i="17"/>
  <c r="AF428" i="17"/>
  <c r="AF429" i="17"/>
  <c r="AF430" i="17"/>
  <c r="AF431" i="17"/>
  <c r="AF432" i="17"/>
  <c r="AF433" i="17"/>
  <c r="AF434" i="17"/>
  <c r="AF435" i="17"/>
  <c r="AF436" i="17"/>
  <c r="AF437" i="17"/>
  <c r="AF438" i="17"/>
  <c r="AF439" i="17"/>
  <c r="AF440" i="17"/>
  <c r="AF441" i="17"/>
  <c r="AF442" i="17"/>
  <c r="AF443" i="17"/>
  <c r="AF444" i="17"/>
  <c r="AF445" i="17"/>
  <c r="AF446" i="17"/>
  <c r="AF447" i="17"/>
  <c r="AF448" i="17"/>
  <c r="AF449" i="17"/>
  <c r="AF450" i="17"/>
  <c r="AF451" i="17"/>
  <c r="AF452" i="17"/>
  <c r="AF453" i="17"/>
  <c r="AF454" i="17"/>
  <c r="AF455" i="17"/>
  <c r="AF456" i="17"/>
  <c r="AF457" i="17"/>
  <c r="AF458" i="17"/>
  <c r="AF459" i="17"/>
  <c r="AF460" i="17"/>
  <c r="AF461" i="17"/>
  <c r="AF462" i="17"/>
  <c r="AF463" i="17"/>
  <c r="AF464" i="17"/>
  <c r="AF465" i="17"/>
  <c r="AF466" i="17"/>
  <c r="AF467" i="17"/>
  <c r="AF468" i="17"/>
  <c r="AF469" i="17"/>
  <c r="AF470" i="17"/>
  <c r="AF471" i="17"/>
  <c r="AF472" i="17"/>
  <c r="AF473" i="17"/>
  <c r="AF474" i="17"/>
  <c r="AF475" i="17"/>
  <c r="AF476" i="17"/>
  <c r="AF477" i="17"/>
  <c r="AF478" i="17"/>
  <c r="AF479" i="17"/>
  <c r="AF480" i="17"/>
  <c r="AF481" i="17"/>
  <c r="AF482" i="17"/>
  <c r="AF483" i="17"/>
  <c r="AF484" i="17"/>
  <c r="AF485" i="17"/>
  <c r="AF486" i="17"/>
  <c r="AF487" i="17"/>
  <c r="AF488" i="17"/>
  <c r="AF489" i="17"/>
  <c r="AF490" i="17"/>
  <c r="AF491" i="17"/>
  <c r="AF492" i="17"/>
  <c r="AF493" i="17"/>
  <c r="AF494" i="17"/>
  <c r="AF495" i="17"/>
  <c r="AF496" i="17"/>
  <c r="AF497" i="17"/>
  <c r="AF498" i="17"/>
  <c r="AF499" i="17"/>
  <c r="AF500" i="17"/>
  <c r="AF501" i="17"/>
  <c r="AF502" i="17"/>
  <c r="AF503" i="17"/>
  <c r="AF504" i="17"/>
  <c r="AF505" i="17"/>
  <c r="AF506" i="17"/>
  <c r="AF507" i="17"/>
  <c r="AF508" i="17"/>
  <c r="AF509" i="17"/>
  <c r="AF510" i="17"/>
  <c r="AF511" i="17"/>
  <c r="AF512" i="17"/>
  <c r="AF513" i="17"/>
  <c r="AF514" i="17"/>
  <c r="AF515" i="17"/>
  <c r="AF516" i="17"/>
  <c r="AF517" i="17"/>
  <c r="AF518" i="17"/>
  <c r="AF519" i="17"/>
  <c r="AF520" i="17"/>
  <c r="AF521" i="17"/>
  <c r="AF522" i="17"/>
  <c r="AF523" i="17"/>
  <c r="AF524" i="17"/>
  <c r="AF525" i="17"/>
  <c r="AF526" i="17"/>
  <c r="AF527" i="17"/>
  <c r="AF528" i="17"/>
  <c r="AF529" i="17"/>
  <c r="AF530" i="17"/>
  <c r="AF531" i="17"/>
  <c r="AF532" i="17"/>
  <c r="AF533" i="17"/>
  <c r="AF534" i="17"/>
  <c r="AF535" i="17"/>
  <c r="AF536" i="17"/>
  <c r="AF537" i="17"/>
  <c r="AF538" i="17"/>
  <c r="AF539" i="17"/>
  <c r="AF540" i="17"/>
  <c r="AF541" i="17"/>
  <c r="AF542" i="17"/>
  <c r="AF543" i="17"/>
  <c r="AF544" i="17"/>
  <c r="AF545" i="17"/>
  <c r="AF546" i="17"/>
  <c r="AF547" i="17"/>
  <c r="AF548" i="17"/>
  <c r="AF549" i="17"/>
  <c r="AF550" i="17"/>
  <c r="AF551" i="17"/>
  <c r="AF552" i="17"/>
  <c r="AF553" i="17"/>
  <c r="AF554" i="17"/>
  <c r="AF555" i="17"/>
  <c r="AF556" i="17"/>
  <c r="AF557" i="17"/>
  <c r="AF558" i="17"/>
  <c r="AF559" i="17"/>
  <c r="AF560" i="17"/>
  <c r="AF561" i="17"/>
  <c r="AF562" i="17"/>
  <c r="AF563" i="17"/>
  <c r="AF564" i="17"/>
  <c r="AF565" i="17"/>
  <c r="AF566" i="17"/>
  <c r="AF567" i="17"/>
  <c r="AF568" i="17"/>
  <c r="AF569" i="17"/>
  <c r="AF570" i="17"/>
  <c r="AF571" i="17"/>
  <c r="AF572" i="17"/>
  <c r="AF573" i="17"/>
  <c r="AF574" i="17"/>
  <c r="AF575" i="17"/>
  <c r="AF576" i="17"/>
  <c r="AF577" i="17"/>
  <c r="AF578" i="17"/>
  <c r="AF579" i="17"/>
  <c r="AF580" i="17"/>
  <c r="AF581" i="17"/>
  <c r="AF582" i="17"/>
  <c r="AF583" i="17"/>
  <c r="AF584" i="17"/>
  <c r="AF585" i="17"/>
  <c r="AF586" i="17"/>
  <c r="AF587" i="17"/>
  <c r="AF588" i="17"/>
  <c r="AF589" i="17"/>
  <c r="AF590" i="17"/>
  <c r="AF591" i="17"/>
  <c r="AF592" i="17"/>
  <c r="AF593" i="17"/>
  <c r="AF594" i="17"/>
  <c r="AF595" i="17"/>
  <c r="AF596" i="17"/>
  <c r="AF597" i="17"/>
  <c r="AF598" i="17"/>
  <c r="AF599" i="17"/>
  <c r="AF600" i="17"/>
  <c r="AF601" i="17"/>
  <c r="AF602" i="17"/>
  <c r="AF603" i="17"/>
  <c r="AF604" i="17"/>
  <c r="AF605" i="17"/>
  <c r="AF606" i="17"/>
  <c r="AF607" i="17"/>
  <c r="AF608" i="17"/>
  <c r="AF609" i="17"/>
  <c r="AF610" i="17"/>
  <c r="AF611" i="17"/>
  <c r="AF612" i="17"/>
  <c r="AF613" i="17"/>
  <c r="AF614" i="17"/>
  <c r="AF615" i="17"/>
  <c r="AF616" i="17"/>
  <c r="AF617" i="17"/>
  <c r="AF618" i="17"/>
  <c r="AF619" i="17"/>
  <c r="AF620" i="17"/>
  <c r="AF621" i="17"/>
  <c r="AF622" i="17"/>
  <c r="AF623" i="17"/>
  <c r="AF624" i="17"/>
  <c r="AF625" i="17"/>
  <c r="AF626" i="17"/>
  <c r="AF627" i="17"/>
  <c r="AF628" i="17"/>
  <c r="AF629" i="17"/>
  <c r="AF630" i="17"/>
  <c r="AF631" i="17"/>
  <c r="AF632" i="17"/>
  <c r="AF633" i="17"/>
  <c r="AF634" i="17"/>
  <c r="AF635" i="17"/>
  <c r="AF636" i="17"/>
  <c r="AF637" i="17"/>
  <c r="AF638" i="17"/>
  <c r="AF639" i="17"/>
  <c r="AF640" i="17"/>
  <c r="AF641" i="17"/>
  <c r="AF642" i="17"/>
  <c r="AF643" i="17"/>
  <c r="AF644" i="17"/>
  <c r="AF645" i="17"/>
  <c r="AF646" i="17"/>
  <c r="AF647" i="17"/>
  <c r="AF648" i="17"/>
  <c r="AF649" i="17"/>
  <c r="AF650" i="17"/>
  <c r="AF651" i="17"/>
  <c r="AF652" i="17"/>
  <c r="AF653" i="17"/>
  <c r="AF654" i="17"/>
  <c r="AF655" i="17"/>
  <c r="AF656" i="17"/>
  <c r="AF657" i="17"/>
  <c r="AF658" i="17"/>
  <c r="AF659" i="17"/>
  <c r="AF660" i="17"/>
  <c r="AF661" i="17"/>
  <c r="AF662" i="17"/>
  <c r="AF663" i="17"/>
  <c r="AF664" i="17"/>
  <c r="AF665" i="17"/>
  <c r="AF666" i="17"/>
  <c r="AF667" i="17"/>
  <c r="AF668" i="17"/>
  <c r="AF669" i="17"/>
  <c r="AF670" i="17"/>
  <c r="AF671" i="17"/>
  <c r="AF672" i="17"/>
  <c r="AF673" i="17"/>
  <c r="AF674" i="17"/>
  <c r="AF675" i="17"/>
  <c r="AF676" i="17"/>
  <c r="AF677" i="17"/>
  <c r="AF678" i="17"/>
  <c r="AF679" i="17"/>
  <c r="AF680" i="17"/>
  <c r="AF681" i="17"/>
  <c r="AF682" i="17"/>
  <c r="AF683" i="17"/>
  <c r="AF684" i="17"/>
  <c r="AF685" i="17"/>
  <c r="AF686" i="17"/>
  <c r="AF687" i="17"/>
  <c r="AF688" i="17"/>
  <c r="AF689" i="17"/>
  <c r="AF690" i="17"/>
  <c r="AF691" i="17"/>
  <c r="AF692" i="17"/>
  <c r="AF693" i="17"/>
  <c r="AF694" i="17"/>
  <c r="AF695" i="17"/>
  <c r="AF696" i="17"/>
  <c r="AF697" i="17"/>
  <c r="AF698" i="17"/>
  <c r="AF699" i="17"/>
  <c r="AF700" i="17"/>
  <c r="AF701" i="17"/>
  <c r="AF702" i="17"/>
  <c r="AF703" i="17"/>
  <c r="AF704" i="17"/>
  <c r="AF705" i="17"/>
  <c r="AF706" i="17"/>
  <c r="AF707" i="17"/>
  <c r="AF708" i="17"/>
  <c r="AF709" i="17"/>
  <c r="AF710" i="17"/>
  <c r="AF711" i="17"/>
  <c r="AF712" i="17"/>
  <c r="AF713" i="17"/>
  <c r="AF714" i="17"/>
  <c r="AF715" i="17"/>
  <c r="AF716" i="17"/>
  <c r="AF717" i="17"/>
  <c r="AF718" i="17"/>
  <c r="AF719" i="17"/>
  <c r="AF720" i="17"/>
  <c r="AF721" i="17"/>
  <c r="AF722" i="17"/>
  <c r="AF723" i="17"/>
  <c r="AF724" i="17"/>
  <c r="AF725" i="17"/>
  <c r="AF726" i="17"/>
  <c r="AF727" i="17"/>
  <c r="AF728" i="17"/>
  <c r="AF729" i="17"/>
  <c r="AF730" i="17"/>
  <c r="AF731" i="17"/>
  <c r="AF732" i="17"/>
  <c r="AF733" i="17"/>
  <c r="AF734" i="17"/>
  <c r="AF735" i="17"/>
  <c r="AF736" i="17"/>
  <c r="AF737" i="17"/>
  <c r="AF738" i="17"/>
  <c r="AF739" i="17"/>
  <c r="AF740" i="17"/>
  <c r="AF741" i="17"/>
  <c r="AF742" i="17"/>
  <c r="AF743" i="17"/>
  <c r="AF744" i="17"/>
  <c r="AF745" i="17"/>
  <c r="AF746" i="17"/>
  <c r="AF747" i="17"/>
  <c r="AF748" i="17"/>
  <c r="AF749" i="17"/>
  <c r="AF750" i="17"/>
  <c r="AF751" i="17"/>
  <c r="AF752" i="17"/>
  <c r="AF753" i="17"/>
  <c r="AF754" i="17"/>
  <c r="AF755" i="17"/>
  <c r="AF756" i="17"/>
  <c r="AF757" i="17"/>
  <c r="AF758" i="17"/>
  <c r="AF759" i="17"/>
  <c r="AF760" i="17"/>
  <c r="AF761" i="17"/>
  <c r="AF762" i="17"/>
  <c r="AF763" i="17"/>
  <c r="AF764" i="17"/>
  <c r="AF765" i="17"/>
  <c r="AF766" i="17"/>
  <c r="AF767" i="17"/>
  <c r="AF768" i="17"/>
  <c r="AF769" i="17"/>
  <c r="AF770" i="17"/>
  <c r="AF771" i="17"/>
  <c r="AF772" i="17"/>
  <c r="AF773" i="17"/>
  <c r="AF774" i="17"/>
  <c r="AF775" i="17"/>
  <c r="AF776" i="17"/>
  <c r="AF777" i="17"/>
  <c r="AF778" i="17"/>
  <c r="AF779" i="17"/>
  <c r="AF780" i="17"/>
  <c r="AF781" i="17"/>
  <c r="AF782" i="17"/>
  <c r="AF783" i="17"/>
  <c r="AF784" i="17"/>
  <c r="AF785" i="17"/>
  <c r="AF786" i="17"/>
  <c r="AF787" i="17"/>
  <c r="AF788" i="17"/>
  <c r="AF789" i="17"/>
  <c r="AF790" i="17"/>
  <c r="AF791" i="17"/>
  <c r="AF792" i="17"/>
  <c r="AF793" i="17"/>
  <c r="AF794" i="17"/>
  <c r="AF795" i="17"/>
  <c r="AF796" i="17"/>
  <c r="AF797" i="17"/>
  <c r="AF798" i="17"/>
  <c r="AF799" i="17"/>
  <c r="AF800" i="17"/>
  <c r="AF801" i="17"/>
  <c r="AF802" i="17"/>
  <c r="AF803" i="17"/>
  <c r="AF804" i="17"/>
  <c r="AF805" i="17"/>
  <c r="AF806" i="17"/>
  <c r="AF807" i="17"/>
  <c r="AF808" i="17"/>
  <c r="AF809" i="17"/>
  <c r="AF810" i="17"/>
  <c r="AF811" i="17"/>
  <c r="AF812" i="17"/>
  <c r="AF813" i="17"/>
  <c r="AF814" i="17"/>
  <c r="AF815" i="17"/>
  <c r="AF816" i="17"/>
  <c r="AF817" i="17"/>
  <c r="AF818" i="17"/>
  <c r="AF819" i="17"/>
  <c r="AF820" i="17"/>
  <c r="AF821" i="17"/>
  <c r="AF822" i="17"/>
  <c r="AF823" i="17"/>
  <c r="AF824" i="17"/>
  <c r="AF825" i="17"/>
  <c r="AF826" i="17"/>
  <c r="AF827" i="17"/>
  <c r="AF828" i="17"/>
  <c r="AF829" i="17"/>
  <c r="AF830" i="17"/>
  <c r="AF831" i="17"/>
  <c r="AF832" i="17"/>
  <c r="AF833" i="17"/>
  <c r="AF834" i="17"/>
  <c r="AF835" i="17"/>
  <c r="AF836" i="17"/>
  <c r="AF837" i="17"/>
  <c r="AF838" i="17"/>
  <c r="AF839" i="17"/>
  <c r="AF840" i="17"/>
  <c r="AF841" i="17"/>
  <c r="AF842" i="17"/>
  <c r="AF843" i="17"/>
  <c r="AF844" i="17"/>
  <c r="AF845" i="17"/>
  <c r="AF846" i="17"/>
  <c r="AF847" i="17"/>
  <c r="AF848" i="17"/>
  <c r="AF849" i="17"/>
  <c r="AF850" i="17"/>
  <c r="AF851" i="17"/>
  <c r="AF852" i="17"/>
  <c r="AF853" i="17"/>
  <c r="AF854" i="17"/>
  <c r="AF855" i="17"/>
  <c r="AF856" i="17"/>
  <c r="AF857" i="17"/>
  <c r="AF858" i="17"/>
  <c r="AF859" i="17"/>
  <c r="AF860" i="17"/>
  <c r="AF861" i="17"/>
  <c r="AF862" i="17"/>
  <c r="AF863" i="17"/>
  <c r="AF864" i="17"/>
  <c r="AF865" i="17"/>
  <c r="AF866" i="17"/>
  <c r="AF867" i="17"/>
  <c r="AF868" i="17"/>
  <c r="AF869" i="17"/>
  <c r="AF870" i="17"/>
  <c r="AF871" i="17"/>
  <c r="AF872" i="17"/>
  <c r="AF873" i="17"/>
  <c r="AF874" i="17"/>
  <c r="AF875" i="17"/>
  <c r="AF876" i="17"/>
  <c r="AF877" i="17"/>
  <c r="AF878" i="17"/>
  <c r="AF879" i="17"/>
  <c r="AF880" i="17"/>
  <c r="AF881" i="17"/>
  <c r="AF882" i="17"/>
  <c r="AF883" i="17"/>
  <c r="AF884" i="17"/>
  <c r="AF885" i="17"/>
  <c r="AF886" i="17"/>
  <c r="AF887" i="17"/>
  <c r="AF888" i="17"/>
  <c r="AF889" i="17"/>
  <c r="AF890" i="17"/>
  <c r="AF891" i="17"/>
  <c r="AF892" i="17"/>
  <c r="AF893" i="17"/>
  <c r="AF894" i="17"/>
  <c r="AF895" i="17"/>
  <c r="AF896" i="17"/>
  <c r="AF897" i="17"/>
  <c r="AF898" i="17"/>
  <c r="AF899" i="17"/>
  <c r="AF900" i="17"/>
  <c r="AF901" i="17"/>
  <c r="AF902" i="17"/>
  <c r="AF903" i="17"/>
  <c r="AF904" i="17"/>
  <c r="AF905" i="17"/>
  <c r="AF906" i="17"/>
  <c r="AF907" i="17"/>
  <c r="AF908" i="17"/>
  <c r="AF909" i="17"/>
  <c r="AF910" i="17"/>
  <c r="AF911" i="17"/>
  <c r="AF912" i="17"/>
  <c r="AF913" i="17"/>
  <c r="AF914" i="17"/>
  <c r="AF915" i="17"/>
  <c r="AF916" i="17"/>
  <c r="AF917" i="17"/>
  <c r="AF918" i="17"/>
  <c r="AF919" i="17"/>
  <c r="AF920" i="17"/>
  <c r="AF921" i="17"/>
  <c r="AF922" i="17"/>
  <c r="AF923" i="17"/>
  <c r="AF924" i="17"/>
  <c r="AF925" i="17"/>
  <c r="AF926" i="17"/>
  <c r="AF927" i="17"/>
  <c r="AF928" i="17"/>
  <c r="AF929" i="17"/>
  <c r="AF930" i="17"/>
  <c r="AF931" i="17"/>
  <c r="AF932" i="17"/>
  <c r="AF933" i="17"/>
  <c r="AF934" i="17"/>
  <c r="AF935" i="17"/>
  <c r="AF936" i="17"/>
  <c r="AF937" i="17"/>
  <c r="AF938" i="17"/>
  <c r="AF939" i="17"/>
  <c r="AF940" i="17"/>
  <c r="AF941" i="17"/>
  <c r="AF942" i="17"/>
  <c r="AF943" i="17"/>
  <c r="AF944" i="17"/>
  <c r="AF945" i="17"/>
  <c r="AF946" i="17"/>
  <c r="AF947" i="17"/>
  <c r="AF948" i="17"/>
  <c r="AF949" i="17"/>
  <c r="AF950" i="17"/>
  <c r="AF951" i="17"/>
  <c r="AF952" i="17"/>
  <c r="AF953" i="17"/>
  <c r="AF954" i="17"/>
  <c r="AF955" i="17"/>
  <c r="AF956" i="17"/>
  <c r="AF957" i="17"/>
  <c r="AF958" i="17"/>
  <c r="AF959" i="17"/>
  <c r="AF960" i="17"/>
  <c r="AF961" i="17"/>
  <c r="AF962" i="17"/>
  <c r="AF963" i="17"/>
  <c r="AF964" i="17"/>
  <c r="AF965" i="17"/>
  <c r="AF966" i="17"/>
  <c r="AF967" i="17"/>
  <c r="AF968" i="17"/>
  <c r="AF969" i="17"/>
  <c r="AF970" i="17"/>
  <c r="AF971" i="17"/>
  <c r="AF972" i="17"/>
  <c r="AF973" i="17"/>
  <c r="AF974" i="17"/>
  <c r="AF975" i="17"/>
  <c r="AF976" i="17"/>
  <c r="AF977" i="17"/>
  <c r="AF978" i="17"/>
  <c r="AF979" i="17"/>
  <c r="AF980" i="17"/>
  <c r="AF981" i="17"/>
  <c r="AF982" i="17"/>
  <c r="AF983" i="17"/>
  <c r="AF984" i="17"/>
  <c r="AF985" i="17"/>
  <c r="AF986" i="17"/>
  <c r="AF987" i="17"/>
  <c r="AF988" i="17"/>
  <c r="AF989" i="17"/>
  <c r="AF990" i="17"/>
  <c r="AF991" i="17"/>
  <c r="AF992" i="17"/>
  <c r="AF993" i="17"/>
  <c r="AF994" i="17"/>
  <c r="AF995" i="17"/>
  <c r="AF996" i="17"/>
  <c r="AF997" i="17"/>
  <c r="AF998" i="17"/>
  <c r="AF999" i="17"/>
  <c r="AF1000" i="17"/>
  <c r="AF1001" i="17"/>
  <c r="AF1002" i="17"/>
  <c r="AF1003" i="17"/>
  <c r="AF1004" i="17"/>
  <c r="AF1005" i="17"/>
  <c r="AF1006" i="17"/>
  <c r="AF1007" i="17"/>
  <c r="AF1008" i="17"/>
  <c r="AF1009" i="17"/>
  <c r="AF1010" i="17"/>
  <c r="AF1011" i="17"/>
  <c r="AF1012" i="17"/>
  <c r="AF1013" i="17"/>
  <c r="AF1014" i="17"/>
  <c r="AF1015" i="17"/>
  <c r="AF1016" i="17"/>
  <c r="AF1017" i="17"/>
  <c r="AF1018" i="17"/>
  <c r="AF1019" i="17"/>
  <c r="AF1020" i="17"/>
  <c r="AF1021" i="17"/>
  <c r="AF1022" i="17"/>
  <c r="AF1023" i="17"/>
  <c r="AF1024" i="17"/>
  <c r="AF1025" i="17"/>
  <c r="AF1026" i="17"/>
  <c r="AF1027" i="17"/>
  <c r="AF1028" i="17"/>
  <c r="AF1029" i="17"/>
  <c r="AF1030" i="17"/>
  <c r="AF1031" i="17"/>
  <c r="AF1032" i="17"/>
  <c r="AF1033" i="17"/>
  <c r="AF1034" i="17"/>
  <c r="AF1035" i="17"/>
  <c r="AF1036" i="17"/>
  <c r="AF1037" i="17"/>
  <c r="AF1038" i="17"/>
  <c r="AF1039" i="17"/>
  <c r="AF1040" i="17"/>
  <c r="AF1041" i="17"/>
  <c r="AF1042" i="17"/>
  <c r="AF1043" i="17"/>
  <c r="AF1044" i="17"/>
  <c r="AF1045" i="17"/>
  <c r="AF1046" i="17"/>
  <c r="AF1047" i="17"/>
  <c r="AF1048" i="17"/>
  <c r="AF1049" i="17"/>
  <c r="AF1050" i="17"/>
  <c r="AF1051" i="17"/>
  <c r="AF1052" i="17"/>
  <c r="AF1053" i="17"/>
  <c r="AF1054" i="17"/>
  <c r="AF1055" i="17"/>
  <c r="AF1056" i="17"/>
  <c r="AF1057" i="17"/>
  <c r="AF1058" i="17"/>
  <c r="AF1059" i="17"/>
  <c r="AF1060" i="17"/>
  <c r="AF1061" i="17"/>
  <c r="AF1062" i="17"/>
  <c r="AF1063" i="17"/>
  <c r="AF1064" i="17"/>
  <c r="AF1065" i="17"/>
  <c r="AF1066" i="17"/>
  <c r="AF1067" i="17"/>
  <c r="AF1068" i="17"/>
  <c r="AF1069" i="17"/>
  <c r="AF1070" i="17"/>
  <c r="AF1071" i="17"/>
  <c r="AF1072" i="17"/>
  <c r="AF1073" i="17"/>
  <c r="AF1074" i="17"/>
  <c r="AF1075" i="17"/>
  <c r="AF1076" i="17"/>
  <c r="AF1077" i="17"/>
  <c r="AF1078" i="17"/>
  <c r="AF1079" i="17"/>
  <c r="AF1080" i="17"/>
  <c r="AF1081" i="17"/>
  <c r="AF1082" i="17"/>
  <c r="AF1083" i="17"/>
  <c r="AF1084" i="17"/>
  <c r="AF1085" i="17"/>
  <c r="AF1086" i="17"/>
  <c r="AF1087" i="17"/>
  <c r="AF1088" i="17"/>
  <c r="AF1089" i="17"/>
  <c r="AF1090" i="17"/>
  <c r="AF1091" i="17"/>
  <c r="AF1092" i="17"/>
  <c r="AF1093" i="17"/>
  <c r="AF1094" i="17"/>
  <c r="AF1095" i="17"/>
  <c r="AF1096" i="17"/>
  <c r="AF1097" i="17"/>
  <c r="AF1098" i="17"/>
  <c r="AF1099" i="17"/>
  <c r="AF1100" i="17"/>
  <c r="AF1101" i="17"/>
  <c r="AF1102" i="17"/>
  <c r="AF1103" i="17"/>
  <c r="AF1104" i="17"/>
  <c r="AF1105" i="17"/>
  <c r="AF1106" i="17"/>
  <c r="AF1107" i="17"/>
  <c r="AF1108" i="17"/>
  <c r="AF1109" i="17"/>
  <c r="AF1110" i="17"/>
  <c r="AF1111" i="17"/>
  <c r="AF1112" i="17"/>
  <c r="AF1113" i="17"/>
  <c r="AF1114" i="17"/>
  <c r="AF1115" i="17"/>
  <c r="AF1116" i="17"/>
  <c r="AF1117" i="17"/>
  <c r="AF1118" i="17"/>
  <c r="AF1119" i="17"/>
  <c r="AF1120" i="17"/>
  <c r="AF1121" i="17"/>
  <c r="AF1122" i="17"/>
  <c r="AF1123" i="17"/>
  <c r="AF1124" i="17"/>
  <c r="AF1125" i="17"/>
  <c r="AF1126" i="17"/>
  <c r="AF1127" i="17"/>
  <c r="AF1128" i="17"/>
  <c r="AF1129" i="17"/>
  <c r="AF1130" i="17"/>
  <c r="AF1131" i="17"/>
  <c r="AF1132" i="17"/>
  <c r="AF1133" i="17"/>
  <c r="AF1134" i="17"/>
  <c r="AF1135" i="17"/>
  <c r="AF1136" i="17"/>
  <c r="AF1137" i="17"/>
  <c r="AF1138" i="17"/>
  <c r="AF1139" i="17"/>
  <c r="AF1140" i="17"/>
  <c r="AF1141" i="17"/>
  <c r="AF1142" i="17"/>
  <c r="AF1143" i="17"/>
  <c r="AF1144" i="17"/>
  <c r="AF1145" i="17"/>
  <c r="AF1146" i="17"/>
  <c r="AF1147" i="17"/>
  <c r="AF1148" i="17"/>
  <c r="AF1149" i="17"/>
  <c r="AF1150" i="17"/>
  <c r="AF1151" i="17"/>
  <c r="AF1152" i="17"/>
  <c r="AF1153" i="17"/>
  <c r="AF1154" i="17"/>
  <c r="AF1155" i="17"/>
  <c r="AF1156" i="17"/>
  <c r="AF1157" i="17"/>
  <c r="AF1158" i="17"/>
  <c r="AF1159" i="17"/>
  <c r="AF1160" i="17"/>
  <c r="AF1161" i="17"/>
  <c r="AF1162" i="17"/>
  <c r="AF1163" i="17"/>
  <c r="AF1164" i="17"/>
  <c r="AF1165" i="17"/>
  <c r="AF1166" i="17"/>
  <c r="AF1167" i="17"/>
  <c r="AF1168" i="17"/>
  <c r="AF1169" i="17"/>
  <c r="AF1170" i="17"/>
  <c r="AF1171" i="17"/>
  <c r="AF1172" i="17"/>
  <c r="AF1173" i="17"/>
  <c r="AF1174" i="17"/>
  <c r="AF1175" i="17"/>
  <c r="AF1176" i="17"/>
  <c r="AF1177" i="17"/>
  <c r="AF1178" i="17"/>
  <c r="AF1179" i="17"/>
  <c r="AF1180" i="17"/>
  <c r="AF1181" i="17"/>
  <c r="AF1182" i="17"/>
  <c r="AF1183" i="17"/>
  <c r="AF1184" i="17"/>
  <c r="AF1185" i="17"/>
  <c r="AF1186" i="17"/>
  <c r="AF1187" i="17"/>
  <c r="AF1188" i="17"/>
  <c r="AF1189" i="17"/>
  <c r="AF1190" i="17"/>
  <c r="AF1191" i="17"/>
  <c r="AF1192" i="17"/>
  <c r="AF1193" i="17"/>
  <c r="AF1194" i="17"/>
  <c r="AF1195" i="17"/>
  <c r="AF1196" i="17"/>
  <c r="AF1197" i="17"/>
  <c r="AF1198" i="17"/>
  <c r="AF1199" i="17"/>
  <c r="AF1200" i="17"/>
  <c r="AF1201" i="17"/>
  <c r="AF1202" i="17"/>
  <c r="AF1203" i="17"/>
  <c r="AF1204" i="17"/>
  <c r="AF1205" i="17"/>
  <c r="AF1206" i="17"/>
  <c r="AF1207" i="17"/>
  <c r="AF1208" i="17"/>
  <c r="AF1209" i="17"/>
  <c r="AF1210" i="17"/>
  <c r="AF1211" i="17"/>
  <c r="AF1212" i="17"/>
  <c r="AF1213" i="17"/>
  <c r="AF1214" i="17"/>
  <c r="AF1215" i="17"/>
  <c r="AF1216" i="17"/>
  <c r="AF1217" i="17"/>
  <c r="AF1218" i="17"/>
  <c r="AF1219" i="17"/>
  <c r="AF1220" i="17"/>
  <c r="AF1221" i="17"/>
  <c r="AF1222" i="17"/>
  <c r="AF1223" i="17"/>
  <c r="AF1224" i="17"/>
  <c r="AF1225" i="17"/>
  <c r="AF1226" i="17"/>
  <c r="AF1227" i="17"/>
  <c r="AF1228" i="17"/>
  <c r="AF1229" i="17"/>
  <c r="AF1230" i="17"/>
  <c r="AF1231" i="17"/>
  <c r="AF1232" i="17"/>
  <c r="AF1233" i="17"/>
  <c r="AF1234" i="17"/>
  <c r="AF1235" i="17"/>
  <c r="AF1236" i="17"/>
  <c r="AF1237" i="17"/>
  <c r="AF1238" i="17"/>
  <c r="AF1239" i="17"/>
  <c r="AF1240" i="17"/>
  <c r="AF1241" i="17"/>
  <c r="AF1242" i="17"/>
  <c r="AF1243" i="17"/>
  <c r="AF1244" i="17"/>
  <c r="AF1245" i="17"/>
  <c r="AF1246" i="17"/>
  <c r="AF1247" i="17"/>
  <c r="AF1248" i="17"/>
  <c r="AF1249" i="17"/>
  <c r="AF1250" i="17"/>
  <c r="AF1251" i="17"/>
  <c r="AF1252" i="17"/>
  <c r="AF1253" i="17"/>
  <c r="AF1254" i="17"/>
  <c r="AF1255" i="17"/>
  <c r="AF1256" i="17"/>
  <c r="AF1257" i="17"/>
  <c r="AF1258" i="17"/>
  <c r="AF1259" i="17"/>
  <c r="AF1260" i="17"/>
  <c r="AF1261" i="17"/>
  <c r="AF1262" i="17"/>
  <c r="AF1263" i="17"/>
  <c r="AF1266" i="17"/>
  <c r="AF1267" i="17"/>
  <c r="AF1268" i="17"/>
  <c r="AF3" i="17"/>
  <c r="AF2" i="17"/>
  <c r="AL5093" i="16"/>
  <c r="AT5093" i="16" s="1"/>
  <c r="AU5093" i="16" s="1"/>
  <c r="AL5092" i="16"/>
  <c r="AT5092" i="16" s="1"/>
  <c r="AU5092" i="16" s="1"/>
  <c r="AL5091" i="16"/>
  <c r="AT5091" i="16" s="1"/>
  <c r="AU5091" i="16" s="1"/>
  <c r="AL5090" i="16"/>
  <c r="AT5090" i="16" s="1"/>
  <c r="AU5090" i="16" s="1"/>
  <c r="AL5089" i="16"/>
  <c r="AT5089" i="16" s="1"/>
  <c r="AU5089" i="16" s="1"/>
  <c r="AL5088" i="16"/>
  <c r="AT5088" i="16" s="1"/>
  <c r="AU5088" i="16" s="1"/>
  <c r="AL5087" i="16"/>
  <c r="AT5087" i="16" s="1"/>
  <c r="AU5087" i="16" s="1"/>
  <c r="AL5086" i="16"/>
  <c r="AT5086" i="16" s="1"/>
  <c r="AU5086" i="16" s="1"/>
  <c r="AL5085" i="16"/>
  <c r="AT5085" i="16" s="1"/>
  <c r="AU5085" i="16" s="1"/>
  <c r="AL5084" i="16"/>
  <c r="AT5084" i="16" s="1"/>
  <c r="AU5084" i="16" s="1"/>
  <c r="AL5083" i="16"/>
  <c r="AT5083" i="16" s="1"/>
  <c r="AU5083" i="16" s="1"/>
  <c r="AL5082" i="16"/>
  <c r="AT5082" i="16" s="1"/>
  <c r="AU5082" i="16" s="1"/>
  <c r="AL5081" i="16"/>
  <c r="AT5081" i="16" s="1"/>
  <c r="AU5081" i="16" s="1"/>
  <c r="AL5080" i="16"/>
  <c r="AT5080" i="16" s="1"/>
  <c r="AU5080" i="16" s="1"/>
  <c r="AL5079" i="16"/>
  <c r="AT5079" i="16" s="1"/>
  <c r="AU5079" i="16" s="1"/>
  <c r="AL5078" i="16"/>
  <c r="AT5078" i="16" s="1"/>
  <c r="AU5078" i="16" s="1"/>
  <c r="AL5077" i="16"/>
  <c r="AT5077" i="16" s="1"/>
  <c r="AU5077" i="16" s="1"/>
  <c r="AL5076" i="16"/>
  <c r="AT5076" i="16" s="1"/>
  <c r="AU5076" i="16" s="1"/>
  <c r="AL5075" i="16"/>
  <c r="AT5075" i="16" s="1"/>
  <c r="AU5075" i="16" s="1"/>
  <c r="AL5074" i="16"/>
  <c r="AT5074" i="16" s="1"/>
  <c r="AU5074" i="16" s="1"/>
  <c r="AL5073" i="16"/>
  <c r="AT5073" i="16" s="1"/>
  <c r="AU5073" i="16" s="1"/>
  <c r="AL5072" i="16"/>
  <c r="AT5072" i="16" s="1"/>
  <c r="AU5072" i="16" s="1"/>
  <c r="AL5071" i="16"/>
  <c r="AT5071" i="16" s="1"/>
  <c r="AU5071" i="16" s="1"/>
  <c r="AL5070" i="16"/>
  <c r="AT5070" i="16" s="1"/>
  <c r="AU5070" i="16" s="1"/>
  <c r="AL5069" i="16"/>
  <c r="AT5069" i="16" s="1"/>
  <c r="AU5069" i="16" s="1"/>
  <c r="AL5068" i="16"/>
  <c r="AT5068" i="16" s="1"/>
  <c r="AU5068" i="16" s="1"/>
  <c r="AL5067" i="16"/>
  <c r="AT5067" i="16" s="1"/>
  <c r="AU5067" i="16" s="1"/>
  <c r="AL5066" i="16"/>
  <c r="AT5066" i="16" s="1"/>
  <c r="AU5066" i="16" s="1"/>
  <c r="AL5065" i="16"/>
  <c r="AT5065" i="16" s="1"/>
  <c r="AU5065" i="16" s="1"/>
  <c r="AL5064" i="16"/>
  <c r="AT5064" i="16" s="1"/>
  <c r="AU5064" i="16" s="1"/>
  <c r="AL5063" i="16"/>
  <c r="AT5063" i="16" s="1"/>
  <c r="AU5063" i="16" s="1"/>
  <c r="AL5062" i="16"/>
  <c r="AT5062" i="16" s="1"/>
  <c r="AU5062" i="16" s="1"/>
  <c r="AL5061" i="16"/>
  <c r="AT5061" i="16" s="1"/>
  <c r="AU5061" i="16" s="1"/>
  <c r="AL5060" i="16"/>
  <c r="AT5060" i="16" s="1"/>
  <c r="AU5060" i="16" s="1"/>
  <c r="AL5059" i="16"/>
  <c r="AT5059" i="16" s="1"/>
  <c r="AU5059" i="16" s="1"/>
  <c r="AL5058" i="16"/>
  <c r="AT5058" i="16" s="1"/>
  <c r="AU5058" i="16" s="1"/>
  <c r="AL5057" i="16"/>
  <c r="AT5057" i="16" s="1"/>
  <c r="AU5057" i="16" s="1"/>
  <c r="AL5056" i="16"/>
  <c r="AT5056" i="16" s="1"/>
  <c r="AU5056" i="16" s="1"/>
  <c r="AL5055" i="16"/>
  <c r="AT5055" i="16" s="1"/>
  <c r="AU5055" i="16" s="1"/>
  <c r="AL5054" i="16"/>
  <c r="AT5054" i="16" s="1"/>
  <c r="AU5054" i="16" s="1"/>
  <c r="AL5053" i="16"/>
  <c r="AT5053" i="16" s="1"/>
  <c r="AU5053" i="16" s="1"/>
  <c r="AL5052" i="16"/>
  <c r="AT5052" i="16" s="1"/>
  <c r="AU5052" i="16" s="1"/>
  <c r="AL5051" i="16"/>
  <c r="AT5051" i="16" s="1"/>
  <c r="AU5051" i="16" s="1"/>
  <c r="AL5050" i="16"/>
  <c r="AT5050" i="16" s="1"/>
  <c r="AU5050" i="16" s="1"/>
  <c r="AL5049" i="16"/>
  <c r="AT5049" i="16" s="1"/>
  <c r="AU5049" i="16" s="1"/>
  <c r="AL5048" i="16"/>
  <c r="AT5048" i="16" s="1"/>
  <c r="AU5048" i="16" s="1"/>
  <c r="AL5047" i="16"/>
  <c r="AT5047" i="16" s="1"/>
  <c r="AU5047" i="16" s="1"/>
  <c r="AL5046" i="16"/>
  <c r="AT5046" i="16" s="1"/>
  <c r="AU5046" i="16" s="1"/>
  <c r="AL5045" i="16"/>
  <c r="AT5045" i="16" s="1"/>
  <c r="AU5045" i="16" s="1"/>
  <c r="AL5044" i="16"/>
  <c r="AT5044" i="16" s="1"/>
  <c r="AU5044" i="16" s="1"/>
  <c r="AL5043" i="16"/>
  <c r="AT5043" i="16" s="1"/>
  <c r="AU5043" i="16" s="1"/>
  <c r="AL5042" i="16"/>
  <c r="AT5042" i="16" s="1"/>
  <c r="AU5042" i="16" s="1"/>
  <c r="AL5041" i="16"/>
  <c r="AT5041" i="16" s="1"/>
  <c r="AU5041" i="16" s="1"/>
  <c r="AL5040" i="16"/>
  <c r="AT5040" i="16" s="1"/>
  <c r="AU5040" i="16" s="1"/>
  <c r="AL5039" i="16"/>
  <c r="AT5039" i="16" s="1"/>
  <c r="AU5039" i="16" s="1"/>
  <c r="AL5038" i="16"/>
  <c r="AT5038" i="16" s="1"/>
  <c r="AU5038" i="16" s="1"/>
  <c r="AL5037" i="16"/>
  <c r="AT5037" i="16" s="1"/>
  <c r="AU5037" i="16" s="1"/>
  <c r="AL5036" i="16"/>
  <c r="AT5036" i="16" s="1"/>
  <c r="AU5036" i="16" s="1"/>
  <c r="AL5035" i="16"/>
  <c r="AT5035" i="16" s="1"/>
  <c r="AU5035" i="16" s="1"/>
  <c r="AL5034" i="16"/>
  <c r="AT5034" i="16" s="1"/>
  <c r="AU5034" i="16" s="1"/>
  <c r="AL5033" i="16"/>
  <c r="AT5033" i="16" s="1"/>
  <c r="AU5033" i="16" s="1"/>
  <c r="AL5032" i="16"/>
  <c r="AT5032" i="16" s="1"/>
  <c r="AU5032" i="16" s="1"/>
  <c r="AL5031" i="16"/>
  <c r="AT5031" i="16" s="1"/>
  <c r="AU5031" i="16" s="1"/>
  <c r="AL5030" i="16"/>
  <c r="AT5030" i="16" s="1"/>
  <c r="AU5030" i="16" s="1"/>
  <c r="AL5029" i="16"/>
  <c r="AT5029" i="16" s="1"/>
  <c r="AU5029" i="16" s="1"/>
  <c r="AL5028" i="16"/>
  <c r="AT5028" i="16" s="1"/>
  <c r="AU5028" i="16" s="1"/>
  <c r="AL5027" i="16"/>
  <c r="AT5027" i="16" s="1"/>
  <c r="AU5027" i="16" s="1"/>
  <c r="AL5026" i="16"/>
  <c r="AT5026" i="16" s="1"/>
  <c r="AU5026" i="16" s="1"/>
  <c r="AL5025" i="16"/>
  <c r="AT5025" i="16" s="1"/>
  <c r="AU5025" i="16" s="1"/>
  <c r="AL5024" i="16"/>
  <c r="AT5024" i="16" s="1"/>
  <c r="AU5024" i="16" s="1"/>
  <c r="AL5023" i="16"/>
  <c r="AT5023" i="16" s="1"/>
  <c r="AU5023" i="16" s="1"/>
  <c r="AL5022" i="16"/>
  <c r="AT5022" i="16" s="1"/>
  <c r="AU5022" i="16" s="1"/>
  <c r="AL5021" i="16"/>
  <c r="AT5021" i="16" s="1"/>
  <c r="AU5021" i="16" s="1"/>
  <c r="AL5020" i="16"/>
  <c r="AT5020" i="16" s="1"/>
  <c r="AU5020" i="16" s="1"/>
  <c r="AL5019" i="16"/>
  <c r="AT5019" i="16" s="1"/>
  <c r="AU5019" i="16" s="1"/>
  <c r="AL5018" i="16"/>
  <c r="AT5018" i="16" s="1"/>
  <c r="AU5018" i="16" s="1"/>
  <c r="AL5017" i="16"/>
  <c r="AT5017" i="16" s="1"/>
  <c r="AU5017" i="16" s="1"/>
  <c r="AL5016" i="16"/>
  <c r="AT5016" i="16" s="1"/>
  <c r="AU5016" i="16" s="1"/>
  <c r="AL5015" i="16"/>
  <c r="AT5015" i="16" s="1"/>
  <c r="AU5015" i="16" s="1"/>
  <c r="AL5014" i="16"/>
  <c r="AT5014" i="16" s="1"/>
  <c r="AU5014" i="16" s="1"/>
  <c r="AL5013" i="16"/>
  <c r="AT5013" i="16" s="1"/>
  <c r="AU5013" i="16" s="1"/>
  <c r="AL5012" i="16"/>
  <c r="AT5012" i="16" s="1"/>
  <c r="AU5012" i="16" s="1"/>
  <c r="AL5011" i="16"/>
  <c r="AT5011" i="16" s="1"/>
  <c r="AU5011" i="16" s="1"/>
  <c r="AL5010" i="16"/>
  <c r="AT5010" i="16" s="1"/>
  <c r="AU5010" i="16" s="1"/>
  <c r="AL5009" i="16"/>
  <c r="AT5009" i="16" s="1"/>
  <c r="AU5009" i="16" s="1"/>
  <c r="AL5008" i="16"/>
  <c r="AT5008" i="16" s="1"/>
  <c r="AU5008" i="16" s="1"/>
  <c r="AL5007" i="16"/>
  <c r="AT5007" i="16" s="1"/>
  <c r="AU5007" i="16" s="1"/>
  <c r="AL5006" i="16"/>
  <c r="AT5006" i="16" s="1"/>
  <c r="AU5006" i="16" s="1"/>
  <c r="AL5005" i="16"/>
  <c r="AT5005" i="16" s="1"/>
  <c r="AU5005" i="16" s="1"/>
  <c r="AL5004" i="16"/>
  <c r="AT5004" i="16" s="1"/>
  <c r="AU5004" i="16" s="1"/>
  <c r="AL5003" i="16"/>
  <c r="AT5003" i="16" s="1"/>
  <c r="AU5003" i="16" s="1"/>
  <c r="AL5002" i="16"/>
  <c r="AT5002" i="16" s="1"/>
  <c r="AU5002" i="16" s="1"/>
  <c r="AL5001" i="16"/>
  <c r="AT5001" i="16" s="1"/>
  <c r="AU5001" i="16" s="1"/>
  <c r="AL5000" i="16"/>
  <c r="AT5000" i="16" s="1"/>
  <c r="AU5000" i="16" s="1"/>
  <c r="AL4999" i="16"/>
  <c r="AT4999" i="16" s="1"/>
  <c r="AU4999" i="16" s="1"/>
  <c r="AL4998" i="16"/>
  <c r="AT4998" i="16" s="1"/>
  <c r="AU4998" i="16" s="1"/>
  <c r="AL4997" i="16"/>
  <c r="AT4997" i="16" s="1"/>
  <c r="AU4997" i="16" s="1"/>
  <c r="AL4996" i="16"/>
  <c r="AT4996" i="16" s="1"/>
  <c r="AU4996" i="16" s="1"/>
  <c r="AL4995" i="16"/>
  <c r="AT4995" i="16" s="1"/>
  <c r="AU4995" i="16" s="1"/>
  <c r="AL4994" i="16"/>
  <c r="AT4994" i="16" s="1"/>
  <c r="AU4994" i="16" s="1"/>
  <c r="AL4993" i="16"/>
  <c r="AT4993" i="16" s="1"/>
  <c r="AU4993" i="16" s="1"/>
  <c r="AL4992" i="16"/>
  <c r="AT4992" i="16" s="1"/>
  <c r="AU4992" i="16" s="1"/>
  <c r="AL4991" i="16"/>
  <c r="AT4991" i="16" s="1"/>
  <c r="AU4991" i="16" s="1"/>
  <c r="AL4990" i="16"/>
  <c r="AT4990" i="16" s="1"/>
  <c r="AU4990" i="16" s="1"/>
  <c r="AL4989" i="16"/>
  <c r="AT4989" i="16" s="1"/>
  <c r="AU4989" i="16" s="1"/>
  <c r="AL4988" i="16"/>
  <c r="AT4988" i="16" s="1"/>
  <c r="AU4988" i="16" s="1"/>
  <c r="AL4987" i="16"/>
  <c r="AT4987" i="16" s="1"/>
  <c r="AU4987" i="16" s="1"/>
  <c r="AL4986" i="16"/>
  <c r="AT4986" i="16" s="1"/>
  <c r="AU4986" i="16" s="1"/>
  <c r="AL4985" i="16"/>
  <c r="AT4985" i="16" s="1"/>
  <c r="AU4985" i="16" s="1"/>
  <c r="AL4984" i="16"/>
  <c r="AT4984" i="16" s="1"/>
  <c r="AU4984" i="16" s="1"/>
  <c r="AL4983" i="16"/>
  <c r="AT4983" i="16" s="1"/>
  <c r="AU4983" i="16" s="1"/>
  <c r="AL4982" i="16"/>
  <c r="AT4982" i="16" s="1"/>
  <c r="AU4982" i="16" s="1"/>
  <c r="AL4981" i="16"/>
  <c r="AT4981" i="16" s="1"/>
  <c r="AU4981" i="16" s="1"/>
  <c r="AL4980" i="16"/>
  <c r="AT4980" i="16" s="1"/>
  <c r="AU4980" i="16" s="1"/>
  <c r="AL4979" i="16"/>
  <c r="AT4979" i="16" s="1"/>
  <c r="AU4979" i="16" s="1"/>
  <c r="AL4978" i="16"/>
  <c r="AT4978" i="16" s="1"/>
  <c r="AU4978" i="16" s="1"/>
  <c r="AL4977" i="16"/>
  <c r="AT4977" i="16" s="1"/>
  <c r="AU4977" i="16" s="1"/>
  <c r="AL4976" i="16"/>
  <c r="AT4976" i="16" s="1"/>
  <c r="AU4976" i="16" s="1"/>
  <c r="AL4975" i="16"/>
  <c r="AT4975" i="16" s="1"/>
  <c r="AU4975" i="16" s="1"/>
  <c r="AL4974" i="16"/>
  <c r="AT4974" i="16" s="1"/>
  <c r="AU4974" i="16" s="1"/>
  <c r="AL4973" i="16"/>
  <c r="AT4973" i="16" s="1"/>
  <c r="AU4973" i="16" s="1"/>
  <c r="AL4972" i="16"/>
  <c r="AT4972" i="16" s="1"/>
  <c r="AU4972" i="16" s="1"/>
  <c r="AL4971" i="16"/>
  <c r="AT4971" i="16" s="1"/>
  <c r="AU4971" i="16" s="1"/>
  <c r="AL4970" i="16"/>
  <c r="AT4970" i="16" s="1"/>
  <c r="AU4970" i="16" s="1"/>
  <c r="AL4969" i="16"/>
  <c r="AT4969" i="16" s="1"/>
  <c r="AU4969" i="16" s="1"/>
  <c r="AL4968" i="16"/>
  <c r="AT4968" i="16" s="1"/>
  <c r="AU4968" i="16" s="1"/>
  <c r="AL4967" i="16"/>
  <c r="AT4967" i="16" s="1"/>
  <c r="AU4967" i="16" s="1"/>
  <c r="AL4966" i="16"/>
  <c r="AT4966" i="16" s="1"/>
  <c r="AU4966" i="16" s="1"/>
  <c r="AL4965" i="16"/>
  <c r="AT4965" i="16" s="1"/>
  <c r="AU4965" i="16" s="1"/>
  <c r="AL4964" i="16"/>
  <c r="AT4964" i="16" s="1"/>
  <c r="AU4964" i="16" s="1"/>
  <c r="AL4963" i="16"/>
  <c r="AT4963" i="16" s="1"/>
  <c r="AU4963" i="16" s="1"/>
  <c r="AL4962" i="16"/>
  <c r="AT4962" i="16" s="1"/>
  <c r="AU4962" i="16" s="1"/>
  <c r="AL4961" i="16"/>
  <c r="AT4961" i="16" s="1"/>
  <c r="AU4961" i="16" s="1"/>
  <c r="AL4960" i="16"/>
  <c r="AT4960" i="16" s="1"/>
  <c r="AU4960" i="16" s="1"/>
  <c r="AL4959" i="16"/>
  <c r="AT4959" i="16" s="1"/>
  <c r="AU4959" i="16" s="1"/>
  <c r="AL4958" i="16"/>
  <c r="AT4958" i="16" s="1"/>
  <c r="AU4958" i="16" s="1"/>
  <c r="AL4957" i="16"/>
  <c r="AT4957" i="16" s="1"/>
  <c r="AU4957" i="16" s="1"/>
  <c r="AL4956" i="16"/>
  <c r="AT4956" i="16" s="1"/>
  <c r="AU4956" i="16" s="1"/>
  <c r="AL4955" i="16"/>
  <c r="AT4955" i="16" s="1"/>
  <c r="AU4955" i="16" s="1"/>
  <c r="AL4954" i="16"/>
  <c r="AT4954" i="16" s="1"/>
  <c r="AU4954" i="16" s="1"/>
  <c r="AL4953" i="16"/>
  <c r="AT4953" i="16" s="1"/>
  <c r="AU4953" i="16" s="1"/>
  <c r="AL4952" i="16"/>
  <c r="AT4952" i="16" s="1"/>
  <c r="AU4952" i="16" s="1"/>
  <c r="AL4951" i="16"/>
  <c r="AT4951" i="16" s="1"/>
  <c r="AU4951" i="16" s="1"/>
  <c r="AL4950" i="16"/>
  <c r="AT4950" i="16" s="1"/>
  <c r="AU4950" i="16" s="1"/>
  <c r="AL4949" i="16"/>
  <c r="AT4949" i="16" s="1"/>
  <c r="AU4949" i="16" s="1"/>
  <c r="AL4948" i="16"/>
  <c r="AT4948" i="16" s="1"/>
  <c r="AU4948" i="16" s="1"/>
  <c r="AL4947" i="16"/>
  <c r="AT4947" i="16" s="1"/>
  <c r="AU4947" i="16" s="1"/>
  <c r="AL4946" i="16"/>
  <c r="AT4946" i="16" s="1"/>
  <c r="AU4946" i="16" s="1"/>
  <c r="AL4945" i="16"/>
  <c r="AT4945" i="16" s="1"/>
  <c r="AU4945" i="16" s="1"/>
  <c r="AL4944" i="16"/>
  <c r="AT4944" i="16" s="1"/>
  <c r="AU4944" i="16" s="1"/>
  <c r="AL4943" i="16"/>
  <c r="AT4943" i="16" s="1"/>
  <c r="AU4943" i="16" s="1"/>
  <c r="AL4942" i="16"/>
  <c r="AT4942" i="16" s="1"/>
  <c r="AU4942" i="16" s="1"/>
  <c r="AL4941" i="16"/>
  <c r="AT4941" i="16" s="1"/>
  <c r="AU4941" i="16" s="1"/>
  <c r="AL4940" i="16"/>
  <c r="AT4940" i="16" s="1"/>
  <c r="AU4940" i="16" s="1"/>
  <c r="AL4939" i="16"/>
  <c r="AT4939" i="16" s="1"/>
  <c r="AU4939" i="16" s="1"/>
  <c r="AL4938" i="16"/>
  <c r="AT4938" i="16" s="1"/>
  <c r="AU4938" i="16" s="1"/>
  <c r="AL4937" i="16"/>
  <c r="AT4937" i="16" s="1"/>
  <c r="AU4937" i="16" s="1"/>
  <c r="AL4936" i="16"/>
  <c r="AT4936" i="16" s="1"/>
  <c r="AU4936" i="16" s="1"/>
  <c r="AL4935" i="16"/>
  <c r="AT4935" i="16" s="1"/>
  <c r="AU4935" i="16" s="1"/>
  <c r="AL4934" i="16"/>
  <c r="AT4934" i="16" s="1"/>
  <c r="AU4934" i="16" s="1"/>
  <c r="AL4933" i="16"/>
  <c r="AT4933" i="16" s="1"/>
  <c r="AU4933" i="16" s="1"/>
  <c r="AL4932" i="16"/>
  <c r="AT4932" i="16" s="1"/>
  <c r="AU4932" i="16" s="1"/>
  <c r="AL4931" i="16"/>
  <c r="AT4931" i="16" s="1"/>
  <c r="AU4931" i="16" s="1"/>
  <c r="AL4930" i="16"/>
  <c r="AT4930" i="16" s="1"/>
  <c r="AU4930" i="16" s="1"/>
  <c r="AL4929" i="16"/>
  <c r="AT4929" i="16" s="1"/>
  <c r="AU4929" i="16" s="1"/>
  <c r="AL4928" i="16"/>
  <c r="AT4928" i="16" s="1"/>
  <c r="AU4928" i="16" s="1"/>
  <c r="AL4927" i="16"/>
  <c r="AT4927" i="16" s="1"/>
  <c r="AU4927" i="16" s="1"/>
  <c r="AL4926" i="16"/>
  <c r="AT4926" i="16" s="1"/>
  <c r="AU4926" i="16" s="1"/>
  <c r="AL4925" i="16"/>
  <c r="AT4925" i="16" s="1"/>
  <c r="AU4925" i="16" s="1"/>
  <c r="AL4924" i="16"/>
  <c r="AT4924" i="16" s="1"/>
  <c r="AU4924" i="16" s="1"/>
  <c r="AL4923" i="16"/>
  <c r="AT4923" i="16" s="1"/>
  <c r="AU4923" i="16" s="1"/>
  <c r="AL4922" i="16"/>
  <c r="AT4922" i="16" s="1"/>
  <c r="AU4922" i="16" s="1"/>
  <c r="AL4921" i="16"/>
  <c r="AT4921" i="16" s="1"/>
  <c r="AU4921" i="16" s="1"/>
  <c r="AL4920" i="16"/>
  <c r="AT4920" i="16" s="1"/>
  <c r="AU4920" i="16" s="1"/>
  <c r="AL4919" i="16"/>
  <c r="AT4919" i="16" s="1"/>
  <c r="AU4919" i="16" s="1"/>
  <c r="AL4918" i="16"/>
  <c r="AT4918" i="16" s="1"/>
  <c r="AU4918" i="16" s="1"/>
  <c r="AL4917" i="16"/>
  <c r="AT4917" i="16" s="1"/>
  <c r="AU4917" i="16" s="1"/>
  <c r="AL4916" i="16"/>
  <c r="AT4916" i="16" s="1"/>
  <c r="AU4916" i="16" s="1"/>
  <c r="AL4915" i="16"/>
  <c r="AT4915" i="16" s="1"/>
  <c r="AU4915" i="16" s="1"/>
  <c r="AL4914" i="16"/>
  <c r="AT4914" i="16" s="1"/>
  <c r="AU4914" i="16" s="1"/>
  <c r="AL4913" i="16"/>
  <c r="AT4913" i="16" s="1"/>
  <c r="AU4913" i="16" s="1"/>
  <c r="AL4912" i="16"/>
  <c r="AT4912" i="16" s="1"/>
  <c r="AU4912" i="16" s="1"/>
  <c r="AL4911" i="16"/>
  <c r="AT4911" i="16" s="1"/>
  <c r="AU4911" i="16" s="1"/>
  <c r="AL4910" i="16"/>
  <c r="AT4910" i="16" s="1"/>
  <c r="AU4910" i="16" s="1"/>
  <c r="AL4909" i="16"/>
  <c r="AT4909" i="16" s="1"/>
  <c r="AU4909" i="16" s="1"/>
  <c r="AL4908" i="16"/>
  <c r="AT4908" i="16" s="1"/>
  <c r="AU4908" i="16" s="1"/>
  <c r="AL4907" i="16"/>
  <c r="AT4907" i="16" s="1"/>
  <c r="AU4907" i="16" s="1"/>
  <c r="AL4906" i="16"/>
  <c r="AT4906" i="16" s="1"/>
  <c r="AU4906" i="16" s="1"/>
  <c r="AL4905" i="16"/>
  <c r="AT4905" i="16" s="1"/>
  <c r="AU4905" i="16" s="1"/>
  <c r="AL4904" i="16"/>
  <c r="AT4904" i="16" s="1"/>
  <c r="AU4904" i="16" s="1"/>
  <c r="AL4893" i="16"/>
  <c r="AT4893" i="16" s="1"/>
  <c r="AU4893" i="16" s="1"/>
  <c r="AL4892" i="16"/>
  <c r="AT4892" i="16" s="1"/>
  <c r="AU4892" i="16" s="1"/>
  <c r="AL4891" i="16"/>
  <c r="AT4891" i="16" s="1"/>
  <c r="AU4891" i="16" s="1"/>
  <c r="AL4890" i="16"/>
  <c r="AT4890" i="16" s="1"/>
  <c r="AU4890" i="16" s="1"/>
  <c r="AL4889" i="16"/>
  <c r="AL4888" i="16"/>
  <c r="AT4888" i="16" s="1"/>
  <c r="AU4888" i="16" s="1"/>
  <c r="AL4887" i="16"/>
  <c r="AT4887" i="16" s="1"/>
  <c r="AU4887" i="16" s="1"/>
  <c r="AL4886" i="16"/>
  <c r="AT4886" i="16" s="1"/>
  <c r="AU4886" i="16" s="1"/>
  <c r="AL4885" i="16"/>
  <c r="AT4885" i="16" s="1"/>
  <c r="AU4885" i="16" s="1"/>
  <c r="AL4884" i="16"/>
  <c r="AT4884" i="16" s="1"/>
  <c r="AU4884" i="16" s="1"/>
  <c r="AL4883" i="16"/>
  <c r="AT4883" i="16" s="1"/>
  <c r="AU4883" i="16" s="1"/>
  <c r="AL4882" i="16"/>
  <c r="AT4882" i="16" s="1"/>
  <c r="AU4882" i="16" s="1"/>
  <c r="AL4881" i="16"/>
  <c r="AL4880" i="16"/>
  <c r="AT4880" i="16" s="1"/>
  <c r="AU4880" i="16" s="1"/>
  <c r="AL4879" i="16"/>
  <c r="AT4879" i="16" s="1"/>
  <c r="AU4879" i="16" s="1"/>
  <c r="AL4878" i="16"/>
  <c r="AT4878" i="16" s="1"/>
  <c r="AU4878" i="16" s="1"/>
  <c r="AL4877" i="16"/>
  <c r="AT4877" i="16" s="1"/>
  <c r="AU4877" i="16" s="1"/>
  <c r="AL4876" i="16"/>
  <c r="AT4876" i="16" s="1"/>
  <c r="AU4876" i="16" s="1"/>
  <c r="AL4875" i="16"/>
  <c r="AT4875" i="16" s="1"/>
  <c r="AU4875" i="16" s="1"/>
  <c r="AL4874" i="16"/>
  <c r="AL4873" i="16"/>
  <c r="AT4873" i="16" s="1"/>
  <c r="AU4873" i="16" s="1"/>
  <c r="AL4872" i="16"/>
  <c r="AT4872" i="16" s="1"/>
  <c r="AU4872" i="16" s="1"/>
  <c r="AL4871" i="16"/>
  <c r="AT4871" i="16" s="1"/>
  <c r="AU4871" i="16" s="1"/>
  <c r="AL4870" i="16"/>
  <c r="AT4870" i="16" s="1"/>
  <c r="AU4870" i="16" s="1"/>
  <c r="AL4869" i="16"/>
  <c r="AT4869" i="16" s="1"/>
  <c r="AU4869" i="16" s="1"/>
  <c r="AL4868" i="16"/>
  <c r="AT4868" i="16" s="1"/>
  <c r="AU4868" i="16" s="1"/>
  <c r="AL4867" i="16"/>
  <c r="AT4867" i="16" s="1"/>
  <c r="AU4867" i="16" s="1"/>
  <c r="AL4866" i="16"/>
  <c r="AL4865" i="16"/>
  <c r="AT4865" i="16" s="1"/>
  <c r="AU4865" i="16" s="1"/>
  <c r="AL4864" i="16"/>
  <c r="AT4864" i="16" s="1"/>
  <c r="AU4864" i="16" s="1"/>
  <c r="AL4863" i="16"/>
  <c r="AT4863" i="16" s="1"/>
  <c r="AU4863" i="16" s="1"/>
  <c r="AL4862" i="16"/>
  <c r="AT4862" i="16" s="1"/>
  <c r="AU4862" i="16" s="1"/>
  <c r="AL4861" i="16"/>
  <c r="AT4861" i="16" s="1"/>
  <c r="AU4861" i="16" s="1"/>
  <c r="AL4860" i="16"/>
  <c r="AT4860" i="16" s="1"/>
  <c r="AU4860" i="16" s="1"/>
  <c r="AL4859" i="16"/>
  <c r="AT4859" i="16" s="1"/>
  <c r="AU4859" i="16" s="1"/>
  <c r="AL4858" i="16"/>
  <c r="AL4857" i="16"/>
  <c r="AT4857" i="16" s="1"/>
  <c r="AU4857" i="16" s="1"/>
  <c r="AL4856" i="16"/>
  <c r="AT4856" i="16" s="1"/>
  <c r="AU4856" i="16" s="1"/>
  <c r="AL4855" i="16"/>
  <c r="AT4855" i="16" s="1"/>
  <c r="AU4855" i="16" s="1"/>
  <c r="AL4854" i="16"/>
  <c r="AT4854" i="16" s="1"/>
  <c r="AU4854" i="16" s="1"/>
  <c r="AL4853" i="16"/>
  <c r="AT4853" i="16" s="1"/>
  <c r="AU4853" i="16" s="1"/>
  <c r="AL4852" i="16"/>
  <c r="AT4852" i="16" s="1"/>
  <c r="AU4852" i="16" s="1"/>
  <c r="AL4851" i="16"/>
  <c r="AT4851" i="16" s="1"/>
  <c r="AU4851" i="16" s="1"/>
  <c r="AL4850" i="16"/>
  <c r="AL4849" i="16"/>
  <c r="AT4849" i="16" s="1"/>
  <c r="AU4849" i="16" s="1"/>
  <c r="AL4848" i="16"/>
  <c r="AT4848" i="16" s="1"/>
  <c r="AU4848" i="16" s="1"/>
  <c r="AL4847" i="16"/>
  <c r="AT4847" i="16" s="1"/>
  <c r="AU4847" i="16" s="1"/>
  <c r="AL4846" i="16"/>
  <c r="AT4846" i="16" s="1"/>
  <c r="AU4846" i="16" s="1"/>
  <c r="AL4845" i="16"/>
  <c r="AT4845" i="16" s="1"/>
  <c r="AU4845" i="16" s="1"/>
  <c r="AL4844" i="16"/>
  <c r="AT4844" i="16" s="1"/>
  <c r="AU4844" i="16" s="1"/>
  <c r="AL4843" i="16"/>
  <c r="AT4843" i="16" s="1"/>
  <c r="AU4843" i="16" s="1"/>
  <c r="AL4842" i="16"/>
  <c r="AL4841" i="16"/>
  <c r="AT4841" i="16" s="1"/>
  <c r="AU4841" i="16" s="1"/>
  <c r="AL4840" i="16"/>
  <c r="AT4840" i="16" s="1"/>
  <c r="AU4840" i="16" s="1"/>
  <c r="AL4839" i="16"/>
  <c r="AT4839" i="16" s="1"/>
  <c r="AU4839" i="16" s="1"/>
  <c r="AL4838" i="16"/>
  <c r="AT4838" i="16" s="1"/>
  <c r="AU4838" i="16" s="1"/>
  <c r="AL4837" i="16"/>
  <c r="AT4837" i="16" s="1"/>
  <c r="AU4837" i="16" s="1"/>
  <c r="AL4836" i="16"/>
  <c r="AT4836" i="16" s="1"/>
  <c r="AU4836" i="16" s="1"/>
  <c r="AL4835" i="16"/>
  <c r="AT4835" i="16" s="1"/>
  <c r="AU4835" i="16" s="1"/>
  <c r="AL4834" i="16"/>
  <c r="AL4833" i="16"/>
  <c r="AT4833" i="16" s="1"/>
  <c r="AU4833" i="16" s="1"/>
  <c r="AL4832" i="16"/>
  <c r="AT4832" i="16" s="1"/>
  <c r="AU4832" i="16" s="1"/>
  <c r="AL4831" i="16"/>
  <c r="AT4831" i="16" s="1"/>
  <c r="AU4831" i="16" s="1"/>
  <c r="AL4830" i="16"/>
  <c r="AT4830" i="16" s="1"/>
  <c r="AU4830" i="16" s="1"/>
  <c r="AL4829" i="16"/>
  <c r="AT4829" i="16" s="1"/>
  <c r="AU4829" i="16" s="1"/>
  <c r="AL4828" i="16"/>
  <c r="AT4828" i="16" s="1"/>
  <c r="AU4828" i="16" s="1"/>
  <c r="AL4827" i="16"/>
  <c r="AT4827" i="16" s="1"/>
  <c r="AU4827" i="16" s="1"/>
  <c r="AL4826" i="16"/>
  <c r="AT4826" i="16" s="1"/>
  <c r="AU4826" i="16" s="1"/>
  <c r="AL4825" i="16"/>
  <c r="AT4825" i="16" s="1"/>
  <c r="AU4825" i="16" s="1"/>
  <c r="AL4824" i="16"/>
  <c r="AT4824" i="16" s="1"/>
  <c r="AU4824" i="16" s="1"/>
  <c r="AL4823" i="16"/>
  <c r="AT4823" i="16" s="1"/>
  <c r="AU4823" i="16" s="1"/>
  <c r="AL4822" i="16"/>
  <c r="AT4822" i="16" s="1"/>
  <c r="AU4822" i="16" s="1"/>
  <c r="AL4821" i="16"/>
  <c r="AT4821" i="16" s="1"/>
  <c r="AU4821" i="16" s="1"/>
  <c r="AL4820" i="16"/>
  <c r="AT4820" i="16" s="1"/>
  <c r="AU4820" i="16" s="1"/>
  <c r="AL4819" i="16"/>
  <c r="AT4819" i="16" s="1"/>
  <c r="AU4819" i="16" s="1"/>
  <c r="AL4818" i="16"/>
  <c r="AT4818" i="16" s="1"/>
  <c r="AU4818" i="16" s="1"/>
  <c r="AL4817" i="16"/>
  <c r="AT4817" i="16" s="1"/>
  <c r="AU4817" i="16" s="1"/>
  <c r="AL4816" i="16"/>
  <c r="AT4816" i="16" s="1"/>
  <c r="AU4816" i="16" s="1"/>
  <c r="AL4815" i="16"/>
  <c r="AT4815" i="16" s="1"/>
  <c r="AU4815" i="16" s="1"/>
  <c r="AL4814" i="16"/>
  <c r="AT4814" i="16" s="1"/>
  <c r="AU4814" i="16" s="1"/>
  <c r="AL4813" i="16"/>
  <c r="AT4813" i="16" s="1"/>
  <c r="AU4813" i="16" s="1"/>
  <c r="AL4812" i="16"/>
  <c r="AT4812" i="16" s="1"/>
  <c r="AU4812" i="16" s="1"/>
  <c r="AL4811" i="16"/>
  <c r="AT4811" i="16" s="1"/>
  <c r="AU4811" i="16" s="1"/>
  <c r="AL4810" i="16"/>
  <c r="AT4810" i="16" s="1"/>
  <c r="AU4810" i="16" s="1"/>
  <c r="AL4809" i="16"/>
  <c r="AT4809" i="16" s="1"/>
  <c r="AU4809" i="16" s="1"/>
  <c r="AL4808" i="16"/>
  <c r="AT4808" i="16" s="1"/>
  <c r="AU4808" i="16" s="1"/>
  <c r="AL4807" i="16"/>
  <c r="AT4807" i="16" s="1"/>
  <c r="AU4807" i="16" s="1"/>
  <c r="AL4806" i="16"/>
  <c r="AT4806" i="16" s="1"/>
  <c r="AU4806" i="16" s="1"/>
  <c r="AL4805" i="16"/>
  <c r="AT4805" i="16" s="1"/>
  <c r="AU4805" i="16" s="1"/>
  <c r="AL4804" i="16"/>
  <c r="AT4804" i="16" s="1"/>
  <c r="AU4804" i="16" s="1"/>
  <c r="AL4803" i="16"/>
  <c r="AT4803" i="16" s="1"/>
  <c r="AU4803" i="16" s="1"/>
  <c r="AL4802" i="16"/>
  <c r="AT4802" i="16" s="1"/>
  <c r="AU4802" i="16" s="1"/>
  <c r="AL4801" i="16"/>
  <c r="AT4801" i="16" s="1"/>
  <c r="AU4801" i="16" s="1"/>
  <c r="AL4800" i="16"/>
  <c r="AT4800" i="16" s="1"/>
  <c r="AU4800" i="16" s="1"/>
  <c r="AL4799" i="16"/>
  <c r="AT4799" i="16" s="1"/>
  <c r="AU4799" i="16" s="1"/>
  <c r="AL4798" i="16"/>
  <c r="AT4798" i="16" s="1"/>
  <c r="AU4798" i="16" s="1"/>
  <c r="AL4797" i="16"/>
  <c r="AT4797" i="16" s="1"/>
  <c r="AU4797" i="16" s="1"/>
  <c r="AL4796" i="16"/>
  <c r="AT4796" i="16" s="1"/>
  <c r="AU4796" i="16" s="1"/>
  <c r="AL4795" i="16"/>
  <c r="AT4795" i="16" s="1"/>
  <c r="AU4795" i="16" s="1"/>
  <c r="AL4794" i="16"/>
  <c r="AT4794" i="16" s="1"/>
  <c r="AU4794" i="16" s="1"/>
  <c r="AL4793" i="16"/>
  <c r="AT4793" i="16" s="1"/>
  <c r="AU4793" i="16" s="1"/>
  <c r="AL4792" i="16"/>
  <c r="AT4792" i="16" s="1"/>
  <c r="AU4792" i="16" s="1"/>
  <c r="AL4791" i="16"/>
  <c r="AT4791" i="16" s="1"/>
  <c r="AU4791" i="16" s="1"/>
  <c r="AL4790" i="16"/>
  <c r="AT4790" i="16" s="1"/>
  <c r="AU4790" i="16" s="1"/>
  <c r="AL4789" i="16"/>
  <c r="AT4789" i="16" s="1"/>
  <c r="AU4789" i="16" s="1"/>
  <c r="AL4788" i="16"/>
  <c r="AT4788" i="16" s="1"/>
  <c r="AU4788" i="16" s="1"/>
  <c r="AL4787" i="16"/>
  <c r="AT4787" i="16" s="1"/>
  <c r="AU4787" i="16" s="1"/>
  <c r="AL4786" i="16"/>
  <c r="AT4786" i="16" s="1"/>
  <c r="AU4786" i="16" s="1"/>
  <c r="AL4785" i="16"/>
  <c r="AT4785" i="16" s="1"/>
  <c r="AU4785" i="16" s="1"/>
  <c r="AL4784" i="16"/>
  <c r="AT4784" i="16" s="1"/>
  <c r="AU4784" i="16" s="1"/>
  <c r="AL4783" i="16"/>
  <c r="AT4783" i="16" s="1"/>
  <c r="AU4783" i="16" s="1"/>
  <c r="AL4782" i="16"/>
  <c r="AT4782" i="16" s="1"/>
  <c r="AU4782" i="16" s="1"/>
  <c r="AL4781" i="16"/>
  <c r="AT4781" i="16" s="1"/>
  <c r="AU4781" i="16" s="1"/>
  <c r="AL4780" i="16"/>
  <c r="AT4780" i="16" s="1"/>
  <c r="AU4780" i="16" s="1"/>
  <c r="AL4779" i="16"/>
  <c r="AT4779" i="16" s="1"/>
  <c r="AU4779" i="16" s="1"/>
  <c r="AL4778" i="16"/>
  <c r="AT4778" i="16" s="1"/>
  <c r="AU4778" i="16" s="1"/>
  <c r="AL4777" i="16"/>
  <c r="AT4777" i="16" s="1"/>
  <c r="AU4777" i="16" s="1"/>
  <c r="AL4776" i="16"/>
  <c r="AT4776" i="16" s="1"/>
  <c r="AU4776" i="16" s="1"/>
  <c r="AL4775" i="16"/>
  <c r="AT4775" i="16" s="1"/>
  <c r="AU4775" i="16" s="1"/>
  <c r="AL4774" i="16"/>
  <c r="AT4774" i="16" s="1"/>
  <c r="AU4774" i="16" s="1"/>
  <c r="AL4773" i="16"/>
  <c r="AT4773" i="16" s="1"/>
  <c r="AU4773" i="16" s="1"/>
  <c r="AL4772" i="16"/>
  <c r="AT4772" i="16" s="1"/>
  <c r="AU4772" i="16" s="1"/>
  <c r="AL4771" i="16"/>
  <c r="AT4771" i="16" s="1"/>
  <c r="AU4771" i="16" s="1"/>
  <c r="AL4770" i="16"/>
  <c r="AT4770" i="16" s="1"/>
  <c r="AU4770" i="16" s="1"/>
  <c r="AL4769" i="16"/>
  <c r="AT4769" i="16" s="1"/>
  <c r="AU4769" i="16" s="1"/>
  <c r="AL4768" i="16"/>
  <c r="AT4768" i="16" s="1"/>
  <c r="AU4768" i="16" s="1"/>
  <c r="AL4767" i="16"/>
  <c r="AT4767" i="16" s="1"/>
  <c r="AU4767" i="16" s="1"/>
  <c r="AL4766" i="16"/>
  <c r="AT4766" i="16" s="1"/>
  <c r="AU4766" i="16" s="1"/>
  <c r="AL4765" i="16"/>
  <c r="AT4765" i="16" s="1"/>
  <c r="AU4765" i="16" s="1"/>
  <c r="AL4764" i="16"/>
  <c r="AT4764" i="16" s="1"/>
  <c r="AU4764" i="16" s="1"/>
  <c r="AL4763" i="16"/>
  <c r="AT4763" i="16" s="1"/>
  <c r="AU4763" i="16" s="1"/>
  <c r="AL4762" i="16"/>
  <c r="AT4762" i="16" s="1"/>
  <c r="AU4762" i="16" s="1"/>
  <c r="AL4761" i="16"/>
  <c r="AT4761" i="16" s="1"/>
  <c r="AU4761" i="16" s="1"/>
  <c r="AL4760" i="16"/>
  <c r="AT4760" i="16" s="1"/>
  <c r="AU4760" i="16" s="1"/>
  <c r="AL4759" i="16"/>
  <c r="AT4759" i="16" s="1"/>
  <c r="AU4759" i="16" s="1"/>
  <c r="AL4758" i="16"/>
  <c r="AT4758" i="16" s="1"/>
  <c r="AU4758" i="16" s="1"/>
  <c r="AL4757" i="16"/>
  <c r="AT4757" i="16" s="1"/>
  <c r="AU4757" i="16" s="1"/>
  <c r="AL4756" i="16"/>
  <c r="AT4756" i="16" s="1"/>
  <c r="AU4756" i="16" s="1"/>
  <c r="AL4755" i="16"/>
  <c r="AT4755" i="16" s="1"/>
  <c r="AU4755" i="16" s="1"/>
  <c r="AL4754" i="16"/>
  <c r="AT4754" i="16" s="1"/>
  <c r="AU4754" i="16" s="1"/>
  <c r="AL4753" i="16"/>
  <c r="AT4753" i="16" s="1"/>
  <c r="AU4753" i="16" s="1"/>
  <c r="AL4752" i="16"/>
  <c r="AT4752" i="16" s="1"/>
  <c r="AU4752" i="16" s="1"/>
  <c r="AL4751" i="16"/>
  <c r="AT4751" i="16" s="1"/>
  <c r="AU4751" i="16" s="1"/>
  <c r="AL4750" i="16"/>
  <c r="AT4750" i="16" s="1"/>
  <c r="AU4750" i="16" s="1"/>
  <c r="AL4749" i="16"/>
  <c r="AT4749" i="16" s="1"/>
  <c r="AU4749" i="16" s="1"/>
  <c r="AL4748" i="16"/>
  <c r="AT4748" i="16" s="1"/>
  <c r="AU4748" i="16" s="1"/>
  <c r="AL4747" i="16"/>
  <c r="AT4747" i="16" s="1"/>
  <c r="AU4747" i="16" s="1"/>
  <c r="AL4746" i="16"/>
  <c r="AT4746" i="16" s="1"/>
  <c r="AU4746" i="16" s="1"/>
  <c r="AL4745" i="16"/>
  <c r="AT4745" i="16" s="1"/>
  <c r="AU4745" i="16" s="1"/>
  <c r="AL4744" i="16"/>
  <c r="AT4744" i="16" s="1"/>
  <c r="AU4744" i="16" s="1"/>
  <c r="AL4743" i="16"/>
  <c r="AT4743" i="16" s="1"/>
  <c r="AU4743" i="16" s="1"/>
  <c r="AL4742" i="16"/>
  <c r="AT4742" i="16" s="1"/>
  <c r="AU4742" i="16" s="1"/>
  <c r="AL4741" i="16"/>
  <c r="AT4741" i="16" s="1"/>
  <c r="AU4741" i="16" s="1"/>
  <c r="AL4740" i="16"/>
  <c r="AT4740" i="16" s="1"/>
  <c r="AU4740" i="16" s="1"/>
  <c r="AL4739" i="16"/>
  <c r="AT4739" i="16" s="1"/>
  <c r="AU4739" i="16" s="1"/>
  <c r="AL4738" i="16"/>
  <c r="AT4738" i="16" s="1"/>
  <c r="AU4738" i="16" s="1"/>
  <c r="AL4737" i="16"/>
  <c r="AT4737" i="16" s="1"/>
  <c r="AU4737" i="16" s="1"/>
  <c r="AL4736" i="16"/>
  <c r="AT4736" i="16" s="1"/>
  <c r="AU4736" i="16" s="1"/>
  <c r="AL4735" i="16"/>
  <c r="AT4735" i="16" s="1"/>
  <c r="AU4735" i="16" s="1"/>
  <c r="AL4734" i="16"/>
  <c r="AT4734" i="16" s="1"/>
  <c r="AU4734" i="16" s="1"/>
  <c r="AL4733" i="16"/>
  <c r="AT4733" i="16" s="1"/>
  <c r="AU4733" i="16" s="1"/>
  <c r="AL4732" i="16"/>
  <c r="AT4732" i="16" s="1"/>
  <c r="AU4732" i="16" s="1"/>
  <c r="AL4731" i="16"/>
  <c r="AT4731" i="16" s="1"/>
  <c r="AU4731" i="16" s="1"/>
  <c r="AL4730" i="16"/>
  <c r="AT4730" i="16" s="1"/>
  <c r="AU4730" i="16" s="1"/>
  <c r="AL4729" i="16"/>
  <c r="AT4729" i="16" s="1"/>
  <c r="AU4729" i="16" s="1"/>
  <c r="AL4728" i="16"/>
  <c r="AT4728" i="16" s="1"/>
  <c r="AU4728" i="16" s="1"/>
  <c r="AL4727" i="16"/>
  <c r="AT4727" i="16" s="1"/>
  <c r="AU4727" i="16" s="1"/>
  <c r="AL4726" i="16"/>
  <c r="AT4726" i="16" s="1"/>
  <c r="AU4726" i="16" s="1"/>
  <c r="AL4725" i="16"/>
  <c r="AT4725" i="16" s="1"/>
  <c r="AU4725" i="16" s="1"/>
  <c r="AL4724" i="16"/>
  <c r="AT4724" i="16" s="1"/>
  <c r="AU4724" i="16" s="1"/>
  <c r="AL4723" i="16"/>
  <c r="AT4723" i="16" s="1"/>
  <c r="AU4723" i="16" s="1"/>
  <c r="AL4722" i="16"/>
  <c r="AT4722" i="16" s="1"/>
  <c r="AU4722" i="16" s="1"/>
  <c r="AL4721" i="16"/>
  <c r="AT4721" i="16" s="1"/>
  <c r="AU4721" i="16" s="1"/>
  <c r="AL4720" i="16"/>
  <c r="AT4720" i="16" s="1"/>
  <c r="AU4720" i="16" s="1"/>
  <c r="AL4719" i="16"/>
  <c r="AT4719" i="16" s="1"/>
  <c r="AU4719" i="16" s="1"/>
  <c r="AL4718" i="16"/>
  <c r="AT4718" i="16" s="1"/>
  <c r="AU4718" i="16" s="1"/>
  <c r="AL4717" i="16"/>
  <c r="AT4717" i="16" s="1"/>
  <c r="AU4717" i="16" s="1"/>
  <c r="AL4716" i="16"/>
  <c r="AT4716" i="16" s="1"/>
  <c r="AU4716" i="16" s="1"/>
  <c r="AL4715" i="16"/>
  <c r="AT4715" i="16" s="1"/>
  <c r="AU4715" i="16" s="1"/>
  <c r="AL4714" i="16"/>
  <c r="AT4714" i="16" s="1"/>
  <c r="AU4714" i="16" s="1"/>
  <c r="AL4713" i="16"/>
  <c r="AT4713" i="16" s="1"/>
  <c r="AU4713" i="16" s="1"/>
  <c r="AL4712" i="16"/>
  <c r="AT4712" i="16" s="1"/>
  <c r="AU4712" i="16" s="1"/>
  <c r="AL4711" i="16"/>
  <c r="AT4711" i="16" s="1"/>
  <c r="AU4711" i="16" s="1"/>
  <c r="AL4710" i="16"/>
  <c r="AT4710" i="16" s="1"/>
  <c r="AU4710" i="16" s="1"/>
  <c r="AL4709" i="16"/>
  <c r="AT4709" i="16" s="1"/>
  <c r="AU4709" i="16" s="1"/>
  <c r="AL4708" i="16"/>
  <c r="AT4708" i="16" s="1"/>
  <c r="AU4708" i="16" s="1"/>
  <c r="AL4707" i="16"/>
  <c r="AT4707" i="16" s="1"/>
  <c r="AU4707" i="16" s="1"/>
  <c r="AL4706" i="16"/>
  <c r="AT4706" i="16" s="1"/>
  <c r="AU4706" i="16" s="1"/>
  <c r="AL4705" i="16"/>
  <c r="AT4705" i="16" s="1"/>
  <c r="AU4705" i="16" s="1"/>
  <c r="AL4704" i="16"/>
  <c r="AT4704" i="16" s="1"/>
  <c r="AU4704" i="16" s="1"/>
  <c r="AL4703" i="16"/>
  <c r="AT4703" i="16" s="1"/>
  <c r="AU4703" i="16" s="1"/>
  <c r="AL4702" i="16"/>
  <c r="AT4702" i="16" s="1"/>
  <c r="AU4702" i="16" s="1"/>
  <c r="AL4701" i="16"/>
  <c r="AT4701" i="16" s="1"/>
  <c r="AU4701" i="16" s="1"/>
  <c r="AL4700" i="16"/>
  <c r="AT4700" i="16" s="1"/>
  <c r="AU4700" i="16" s="1"/>
  <c r="AL4699" i="16"/>
  <c r="AT4699" i="16" s="1"/>
  <c r="AU4699" i="16" s="1"/>
  <c r="AL4698" i="16"/>
  <c r="AT4698" i="16" s="1"/>
  <c r="AU4698" i="16" s="1"/>
  <c r="AL4697" i="16"/>
  <c r="AT4697" i="16" s="1"/>
  <c r="AU4697" i="16" s="1"/>
  <c r="AL4696" i="16"/>
  <c r="AT4696" i="16" s="1"/>
  <c r="AU4696" i="16" s="1"/>
  <c r="AL4695" i="16"/>
  <c r="AT4695" i="16" s="1"/>
  <c r="AU4695" i="16" s="1"/>
  <c r="AL4694" i="16"/>
  <c r="AT4694" i="16" s="1"/>
  <c r="AU4694" i="16" s="1"/>
  <c r="AL4693" i="16"/>
  <c r="AT4693" i="16" s="1"/>
  <c r="AU4693" i="16" s="1"/>
  <c r="AL4692" i="16"/>
  <c r="AT4692" i="16" s="1"/>
  <c r="AU4692" i="16" s="1"/>
  <c r="AL4691" i="16"/>
  <c r="AT4691" i="16" s="1"/>
  <c r="AU4691" i="16" s="1"/>
  <c r="AL4690" i="16"/>
  <c r="AT4690" i="16" s="1"/>
  <c r="AU4690" i="16" s="1"/>
  <c r="AL4689" i="16"/>
  <c r="AT4689" i="16" s="1"/>
  <c r="AU4689" i="16" s="1"/>
  <c r="AL4688" i="16"/>
  <c r="AT4688" i="16" s="1"/>
  <c r="AU4688" i="16" s="1"/>
  <c r="AL4687" i="16"/>
  <c r="AT4687" i="16" s="1"/>
  <c r="AU4687" i="16" s="1"/>
  <c r="AL4686" i="16"/>
  <c r="AT4686" i="16" s="1"/>
  <c r="AU4686" i="16" s="1"/>
  <c r="AL4685" i="16"/>
  <c r="AT4685" i="16" s="1"/>
  <c r="AU4685" i="16" s="1"/>
  <c r="AL4684" i="16"/>
  <c r="AT4684" i="16" s="1"/>
  <c r="AU4684" i="16" s="1"/>
  <c r="AL4683" i="16"/>
  <c r="AT4683" i="16" s="1"/>
  <c r="AU4683" i="16" s="1"/>
  <c r="AL4682" i="16"/>
  <c r="AT4682" i="16" s="1"/>
  <c r="AU4682" i="16" s="1"/>
  <c r="AL4681" i="16"/>
  <c r="AT4681" i="16" s="1"/>
  <c r="AU4681" i="16" s="1"/>
  <c r="AL4680" i="16"/>
  <c r="AT4680" i="16" s="1"/>
  <c r="AU4680" i="16" s="1"/>
  <c r="AL4679" i="16"/>
  <c r="AT4679" i="16" s="1"/>
  <c r="AU4679" i="16" s="1"/>
  <c r="AL4678" i="16"/>
  <c r="AT4678" i="16" s="1"/>
  <c r="AU4678" i="16" s="1"/>
  <c r="AL4677" i="16"/>
  <c r="AT4677" i="16" s="1"/>
  <c r="AU4677" i="16" s="1"/>
  <c r="AL4676" i="16"/>
  <c r="AT4676" i="16" s="1"/>
  <c r="AU4676" i="16" s="1"/>
  <c r="AL4675" i="16"/>
  <c r="AT4675" i="16" s="1"/>
  <c r="AU4675" i="16" s="1"/>
  <c r="AL4674" i="16"/>
  <c r="AT4674" i="16" s="1"/>
  <c r="AU4674" i="16" s="1"/>
  <c r="AL4673" i="16"/>
  <c r="AL4672" i="16"/>
  <c r="AT4672" i="16" s="1"/>
  <c r="AU4672" i="16" s="1"/>
  <c r="AL4671" i="16"/>
  <c r="AT4671" i="16" s="1"/>
  <c r="AU4671" i="16" s="1"/>
  <c r="AL4670" i="16"/>
  <c r="AT4670" i="16" s="1"/>
  <c r="AU4670" i="16" s="1"/>
  <c r="AL4669" i="16"/>
  <c r="AT4669" i="16" s="1"/>
  <c r="AU4669" i="16" s="1"/>
  <c r="AL4668" i="16"/>
  <c r="AT4668" i="16" s="1"/>
  <c r="AU4668" i="16" s="1"/>
  <c r="AL4667" i="16"/>
  <c r="AT4667" i="16" s="1"/>
  <c r="AU4667" i="16" s="1"/>
  <c r="AL4666" i="16"/>
  <c r="AT4666" i="16" s="1"/>
  <c r="AU4666" i="16" s="1"/>
  <c r="AL4665" i="16"/>
  <c r="AL4664" i="16"/>
  <c r="AT4664" i="16" s="1"/>
  <c r="AU4664" i="16" s="1"/>
  <c r="AL4663" i="16"/>
  <c r="AT4663" i="16" s="1"/>
  <c r="AU4663" i="16" s="1"/>
  <c r="AL4662" i="16"/>
  <c r="AT4662" i="16" s="1"/>
  <c r="AU4662" i="16" s="1"/>
  <c r="AL4661" i="16"/>
  <c r="AT4661" i="16" s="1"/>
  <c r="AU4661" i="16" s="1"/>
  <c r="AL4660" i="16"/>
  <c r="AT4660" i="16" s="1"/>
  <c r="AU4660" i="16" s="1"/>
  <c r="AL4659" i="16"/>
  <c r="AT4659" i="16" s="1"/>
  <c r="AU4659" i="16" s="1"/>
  <c r="AL4658" i="16"/>
  <c r="AT4658" i="16" s="1"/>
  <c r="AU4658" i="16" s="1"/>
  <c r="AL4657" i="16"/>
  <c r="AL4656" i="16"/>
  <c r="AT4656" i="16" s="1"/>
  <c r="AU4656" i="16" s="1"/>
  <c r="AL4655" i="16"/>
  <c r="AT4655" i="16" s="1"/>
  <c r="AU4655" i="16" s="1"/>
  <c r="AL4654" i="16"/>
  <c r="AT4654" i="16" s="1"/>
  <c r="AU4654" i="16" s="1"/>
  <c r="AL4653" i="16"/>
  <c r="AT4653" i="16" s="1"/>
  <c r="AU4653" i="16" s="1"/>
  <c r="AL4652" i="16"/>
  <c r="AT4652" i="16" s="1"/>
  <c r="AU4652" i="16" s="1"/>
  <c r="AL4651" i="16"/>
  <c r="AT4651" i="16" s="1"/>
  <c r="AU4651" i="16" s="1"/>
  <c r="AL4650" i="16"/>
  <c r="AT4650" i="16" s="1"/>
  <c r="AU4650" i="16" s="1"/>
  <c r="AL4649" i="16"/>
  <c r="AL4648" i="16"/>
  <c r="AT4648" i="16" s="1"/>
  <c r="AU4648" i="16" s="1"/>
  <c r="AL4647" i="16"/>
  <c r="AT4647" i="16" s="1"/>
  <c r="AU4647" i="16" s="1"/>
  <c r="AL4646" i="16"/>
  <c r="AT4646" i="16" s="1"/>
  <c r="AU4646" i="16" s="1"/>
  <c r="AL4645" i="16"/>
  <c r="AT4645" i="16" s="1"/>
  <c r="AU4645" i="16" s="1"/>
  <c r="AL4644" i="16"/>
  <c r="AT4644" i="16" s="1"/>
  <c r="AU4644" i="16" s="1"/>
  <c r="AL4643" i="16"/>
  <c r="AT4643" i="16" s="1"/>
  <c r="AU4643" i="16" s="1"/>
  <c r="AL4642" i="16"/>
  <c r="AL4641" i="16"/>
  <c r="AT4641" i="16" s="1"/>
  <c r="AU4641" i="16" s="1"/>
  <c r="AL4640" i="16"/>
  <c r="AT4640" i="16" s="1"/>
  <c r="AU4640" i="16" s="1"/>
  <c r="AL4639" i="16"/>
  <c r="AT4639" i="16" s="1"/>
  <c r="AU4639" i="16" s="1"/>
  <c r="AL4638" i="16"/>
  <c r="AT4638" i="16" s="1"/>
  <c r="AU4638" i="16" s="1"/>
  <c r="AL4637" i="16"/>
  <c r="AT4637" i="16" s="1"/>
  <c r="AU4637" i="16" s="1"/>
  <c r="AL4636" i="16"/>
  <c r="AT4636" i="16" s="1"/>
  <c r="AU4636" i="16" s="1"/>
  <c r="AL4635" i="16"/>
  <c r="AT4635" i="16" s="1"/>
  <c r="AU4635" i="16" s="1"/>
  <c r="AL4634" i="16"/>
  <c r="AT4634" i="16" s="1"/>
  <c r="AU4634" i="16" s="1"/>
  <c r="AL4633" i="16"/>
  <c r="AT4633" i="16" s="1"/>
  <c r="AU4633" i="16" s="1"/>
  <c r="AL4632" i="16"/>
  <c r="AT4632" i="16" s="1"/>
  <c r="AU4632" i="16" s="1"/>
  <c r="AL4631" i="16"/>
  <c r="AT4631" i="16" s="1"/>
  <c r="AU4631" i="16" s="1"/>
  <c r="AL4630" i="16"/>
  <c r="AT4630" i="16" s="1"/>
  <c r="AU4630" i="16" s="1"/>
  <c r="AL4629" i="16"/>
  <c r="AT4629" i="16" s="1"/>
  <c r="AU4629" i="16" s="1"/>
  <c r="AL4628" i="16"/>
  <c r="AT4628" i="16" s="1"/>
  <c r="AU4628" i="16" s="1"/>
  <c r="AL4627" i="16"/>
  <c r="AT4627" i="16" s="1"/>
  <c r="AU4627" i="16" s="1"/>
  <c r="AL4626" i="16"/>
  <c r="AT4626" i="16" s="1"/>
  <c r="AU4626" i="16" s="1"/>
  <c r="AL4625" i="16"/>
  <c r="AT4625" i="16" s="1"/>
  <c r="AU4625" i="16" s="1"/>
  <c r="AL4624" i="16"/>
  <c r="AT4624" i="16" s="1"/>
  <c r="AU4624" i="16" s="1"/>
  <c r="AL4623" i="16"/>
  <c r="AT4623" i="16" s="1"/>
  <c r="AU4623" i="16" s="1"/>
  <c r="AL4622" i="16"/>
  <c r="AT4622" i="16" s="1"/>
  <c r="AU4622" i="16" s="1"/>
  <c r="AL4621" i="16"/>
  <c r="AT4621" i="16" s="1"/>
  <c r="AU4621" i="16" s="1"/>
  <c r="AL4620" i="16"/>
  <c r="AT4620" i="16" s="1"/>
  <c r="AU4620" i="16" s="1"/>
  <c r="AL4619" i="16"/>
  <c r="AT4619" i="16" s="1"/>
  <c r="AU4619" i="16" s="1"/>
  <c r="AL4618" i="16"/>
  <c r="AT4618" i="16" s="1"/>
  <c r="AU4618" i="16" s="1"/>
  <c r="AL4617" i="16"/>
  <c r="AT4617" i="16" s="1"/>
  <c r="AU4617" i="16" s="1"/>
  <c r="AL4616" i="16"/>
  <c r="AT4616" i="16" s="1"/>
  <c r="AU4616" i="16" s="1"/>
  <c r="AL4615" i="16"/>
  <c r="AT4615" i="16" s="1"/>
  <c r="AU4615" i="16" s="1"/>
  <c r="AL4614" i="16"/>
  <c r="AT4614" i="16" s="1"/>
  <c r="AU4614" i="16" s="1"/>
  <c r="AL4613" i="16"/>
  <c r="AT4613" i="16" s="1"/>
  <c r="AU4613" i="16" s="1"/>
  <c r="AL4612" i="16"/>
  <c r="AT4612" i="16" s="1"/>
  <c r="AU4612" i="16" s="1"/>
  <c r="AL4611" i="16"/>
  <c r="AT4611" i="16" s="1"/>
  <c r="AU4611" i="16" s="1"/>
  <c r="AL4610" i="16"/>
  <c r="AT4610" i="16" s="1"/>
  <c r="AU4610" i="16" s="1"/>
  <c r="AL4609" i="16"/>
  <c r="AT4609" i="16" s="1"/>
  <c r="AU4609" i="16" s="1"/>
  <c r="AL4608" i="16"/>
  <c r="AT4608" i="16" s="1"/>
  <c r="AU4608" i="16" s="1"/>
  <c r="AL4607" i="16"/>
  <c r="AT4607" i="16" s="1"/>
  <c r="AU4607" i="16" s="1"/>
  <c r="AL4606" i="16"/>
  <c r="AT4606" i="16" s="1"/>
  <c r="AU4606" i="16" s="1"/>
  <c r="AL4605" i="16"/>
  <c r="AT4605" i="16" s="1"/>
  <c r="AU4605" i="16" s="1"/>
  <c r="AL4604" i="16"/>
  <c r="AT4604" i="16" s="1"/>
  <c r="AU4604" i="16" s="1"/>
  <c r="AC5093" i="16"/>
  <c r="AC5092" i="16"/>
  <c r="AC5091" i="16"/>
  <c r="AC5090" i="16"/>
  <c r="AC5089" i="16"/>
  <c r="AC5088" i="16"/>
  <c r="AC5087" i="16"/>
  <c r="AC5086" i="16"/>
  <c r="AC5085" i="16"/>
  <c r="AC5084" i="16"/>
  <c r="AC5083" i="16"/>
  <c r="AC5082" i="16"/>
  <c r="AC5081" i="16"/>
  <c r="AC5080" i="16"/>
  <c r="AC5079" i="16"/>
  <c r="AC5078" i="16"/>
  <c r="AC5077" i="16"/>
  <c r="AC5076" i="16"/>
  <c r="AC5075" i="16"/>
  <c r="AC5074" i="16"/>
  <c r="AC1265" i="17" s="1"/>
  <c r="AC5073" i="16"/>
  <c r="AC5072" i="16"/>
  <c r="AC5071" i="16"/>
  <c r="AC5070" i="16"/>
  <c r="AC5069" i="16"/>
  <c r="AC5068" i="16"/>
  <c r="AC5067" i="16"/>
  <c r="AC5066" i="16"/>
  <c r="AC5065" i="16"/>
  <c r="AC1264" i="17" s="1"/>
  <c r="AC5064" i="16"/>
  <c r="AC5063" i="16"/>
  <c r="AC5062" i="16"/>
  <c r="AC5061" i="16"/>
  <c r="AC5060" i="16"/>
  <c r="AC5059" i="16"/>
  <c r="AC5058" i="16"/>
  <c r="AC5057" i="16"/>
  <c r="AC5056" i="16"/>
  <c r="AC5055" i="16"/>
  <c r="AC5054" i="16"/>
  <c r="AC5053" i="16"/>
  <c r="AC5052" i="16"/>
  <c r="AC5051" i="16"/>
  <c r="AC5050" i="16"/>
  <c r="AC5049" i="16"/>
  <c r="AC5048" i="16"/>
  <c r="AC5047" i="16"/>
  <c r="AC5046" i="16"/>
  <c r="AC5045" i="16"/>
  <c r="AC5044" i="16"/>
  <c r="AC5043" i="16"/>
  <c r="AC5042" i="16"/>
  <c r="AC5041" i="16"/>
  <c r="AC5040" i="16"/>
  <c r="AC5039" i="16"/>
  <c r="AC5038" i="16"/>
  <c r="AC5037" i="16"/>
  <c r="AC5036" i="16"/>
  <c r="AC5035" i="16"/>
  <c r="AC5034" i="16"/>
  <c r="AC5033" i="16"/>
  <c r="AC5032" i="16"/>
  <c r="AC5031" i="16"/>
  <c r="AC5030" i="16"/>
  <c r="AC5029" i="16"/>
  <c r="AC5028" i="16"/>
  <c r="AC5027" i="16"/>
  <c r="AC5026" i="16"/>
  <c r="AC5025" i="16"/>
  <c r="AC5024" i="16"/>
  <c r="AC5023" i="16"/>
  <c r="AC5022" i="16"/>
  <c r="AC5021" i="16"/>
  <c r="AC5020" i="16"/>
  <c r="AC5019" i="16"/>
  <c r="AC5018" i="16"/>
  <c r="AC5017" i="16"/>
  <c r="AC5016" i="16"/>
  <c r="AC5015" i="16"/>
  <c r="AC5014" i="16"/>
  <c r="AC5013" i="16"/>
  <c r="AC5012" i="16"/>
  <c r="AC5011" i="16"/>
  <c r="AC5010" i="16"/>
  <c r="AC5009" i="16"/>
  <c r="AC5008" i="16"/>
  <c r="AC5007" i="16"/>
  <c r="AC5006" i="16"/>
  <c r="AC5005" i="16"/>
  <c r="AC5004" i="16"/>
  <c r="AC5003" i="16"/>
  <c r="AC5002" i="16"/>
  <c r="AC5001" i="16"/>
  <c r="AC5000" i="16"/>
  <c r="AC4999" i="16"/>
  <c r="AC4998" i="16"/>
  <c r="AC4997" i="16"/>
  <c r="AC4996" i="16"/>
  <c r="AC4995" i="16"/>
  <c r="AC4994" i="16"/>
  <c r="AC4993" i="16"/>
  <c r="AC4992" i="16"/>
  <c r="AC4991" i="16"/>
  <c r="AC4990" i="16"/>
  <c r="AC4989" i="16"/>
  <c r="AC4988" i="16"/>
  <c r="AC4987" i="16"/>
  <c r="AC4986" i="16"/>
  <c r="AC4985" i="16"/>
  <c r="AC4984" i="16"/>
  <c r="AC4983" i="16"/>
  <c r="AC4982" i="16"/>
  <c r="AC4981" i="16"/>
  <c r="AC4980" i="16"/>
  <c r="AC4979" i="16"/>
  <c r="AC4978" i="16"/>
  <c r="AC4977" i="16"/>
  <c r="AC4976" i="16"/>
  <c r="AC4975" i="16"/>
  <c r="AC4974" i="16"/>
  <c r="AC4973" i="16"/>
  <c r="AC4972" i="16"/>
  <c r="AC4971" i="16"/>
  <c r="AC4970" i="16"/>
  <c r="AC4969" i="16"/>
  <c r="AC4968" i="16"/>
  <c r="AC4967" i="16"/>
  <c r="AC4966" i="16"/>
  <c r="AC4965" i="16"/>
  <c r="AC4964" i="16"/>
  <c r="AC4963" i="16"/>
  <c r="AC4962" i="16"/>
  <c r="AC4961" i="16"/>
  <c r="AC4960" i="16"/>
  <c r="AC4959" i="16"/>
  <c r="AC4958" i="16"/>
  <c r="AC4957" i="16"/>
  <c r="AC4956" i="16"/>
  <c r="AC4955" i="16"/>
  <c r="AC4954" i="16"/>
  <c r="AC4953" i="16"/>
  <c r="AC4952" i="16"/>
  <c r="AC4951" i="16"/>
  <c r="AC4950" i="16"/>
  <c r="AC4949" i="16"/>
  <c r="AC4948" i="16"/>
  <c r="AC4947" i="16"/>
  <c r="AC4946" i="16"/>
  <c r="AC4945" i="16"/>
  <c r="AC4944" i="16"/>
  <c r="AC4943" i="16"/>
  <c r="AC4942" i="16"/>
  <c r="AC4941" i="16"/>
  <c r="AC4940" i="16"/>
  <c r="AC4939" i="16"/>
  <c r="AC4938" i="16"/>
  <c r="AC4937" i="16"/>
  <c r="AC4936" i="16"/>
  <c r="AC4935" i="16"/>
  <c r="AC4934" i="16"/>
  <c r="AC4933" i="16"/>
  <c r="AC4932" i="16"/>
  <c r="AC4931" i="16"/>
  <c r="AC4930" i="16"/>
  <c r="AC4929" i="16"/>
  <c r="AC4928" i="16"/>
  <c r="AC4927" i="16"/>
  <c r="AC4926" i="16"/>
  <c r="AC4925" i="16"/>
  <c r="AC4924" i="16"/>
  <c r="AC4923" i="16"/>
  <c r="AC4922" i="16"/>
  <c r="AC4921" i="16"/>
  <c r="AC4920" i="16"/>
  <c r="AC4919" i="16"/>
  <c r="AC4918" i="16"/>
  <c r="AC4917" i="16"/>
  <c r="AC4916" i="16"/>
  <c r="AC4915" i="16"/>
  <c r="AC4914" i="16"/>
  <c r="AC4913" i="16"/>
  <c r="AC4912" i="16"/>
  <c r="AC4911" i="16"/>
  <c r="AC4910" i="16"/>
  <c r="AC4909" i="16"/>
  <c r="AC4908" i="16"/>
  <c r="AC4907" i="16"/>
  <c r="AC4906" i="16"/>
  <c r="AC4905" i="16"/>
  <c r="AC4904" i="16"/>
  <c r="AC1229" i="17" s="1"/>
  <c r="AC4893" i="16"/>
  <c r="AC4892" i="16"/>
  <c r="AC4891" i="16"/>
  <c r="AC4890" i="16"/>
  <c r="AC4889" i="16"/>
  <c r="AC4888" i="16"/>
  <c r="AC4887" i="16"/>
  <c r="AC4886" i="16"/>
  <c r="AC4885" i="16"/>
  <c r="AC1228" i="17" s="1"/>
  <c r="AC4884" i="16"/>
  <c r="AC4883" i="16"/>
  <c r="AC4882" i="16"/>
  <c r="AC4881" i="16"/>
  <c r="AC4880" i="16"/>
  <c r="AC4879" i="16"/>
  <c r="AC4878" i="16"/>
  <c r="AC4877" i="16"/>
  <c r="AC4876" i="16"/>
  <c r="AC4875" i="16"/>
  <c r="AC4874" i="16"/>
  <c r="AC4873" i="16"/>
  <c r="AC4872" i="16"/>
  <c r="AC4871" i="16"/>
  <c r="AC4870" i="16"/>
  <c r="AC4869" i="16"/>
  <c r="AC4868" i="16"/>
  <c r="AC4867" i="16"/>
  <c r="AC4866" i="16"/>
  <c r="AC4865" i="16"/>
  <c r="AC4864" i="16"/>
  <c r="AC4863" i="16"/>
  <c r="AC4862" i="16"/>
  <c r="AC4861" i="16"/>
  <c r="AC4860" i="16"/>
  <c r="AC4859" i="16"/>
  <c r="AC4858" i="16"/>
  <c r="AC4857" i="16"/>
  <c r="AC4856" i="16"/>
  <c r="AC4855" i="16"/>
  <c r="AC4854" i="16"/>
  <c r="AC4853" i="16"/>
  <c r="AC4852" i="16"/>
  <c r="AC4851" i="16"/>
  <c r="AC4850" i="16"/>
  <c r="AC4849" i="16"/>
  <c r="AC4848" i="16"/>
  <c r="AC4847" i="16"/>
  <c r="AC4846" i="16"/>
  <c r="AC4845" i="16"/>
  <c r="AC4844" i="16"/>
  <c r="AC4843" i="16"/>
  <c r="AC4842" i="16"/>
  <c r="AC4841" i="16"/>
  <c r="AC4840" i="16"/>
  <c r="AC4839" i="16"/>
  <c r="AC4838" i="16"/>
  <c r="AC4837" i="16"/>
  <c r="AC4836" i="16"/>
  <c r="AC4835" i="16"/>
  <c r="AC4834" i="16"/>
  <c r="AC4833" i="16"/>
  <c r="AC4832" i="16"/>
  <c r="AC4831" i="16"/>
  <c r="AC4830" i="16"/>
  <c r="AC4829" i="16"/>
  <c r="AC4828" i="16"/>
  <c r="AC4827" i="16"/>
  <c r="AC4826" i="16"/>
  <c r="AC4825" i="16"/>
  <c r="AC4824" i="16"/>
  <c r="AC4823" i="16"/>
  <c r="AC4822" i="16"/>
  <c r="AC4821" i="16"/>
  <c r="AC4820" i="16"/>
  <c r="AC4819" i="16"/>
  <c r="AC4818" i="16"/>
  <c r="AC4817" i="16"/>
  <c r="AC4816" i="16"/>
  <c r="AC4815" i="16"/>
  <c r="AC4814" i="16"/>
  <c r="AC4813" i="16"/>
  <c r="AC4812" i="16"/>
  <c r="AC4811" i="16"/>
  <c r="AC4810" i="16"/>
  <c r="AC4809" i="16"/>
  <c r="AC4808" i="16"/>
  <c r="AC4807" i="16"/>
  <c r="AC4806" i="16"/>
  <c r="AC4805" i="16"/>
  <c r="AC4804" i="16"/>
  <c r="AC4803" i="16"/>
  <c r="AC4802" i="16"/>
  <c r="AC4801" i="16"/>
  <c r="AC4800" i="16"/>
  <c r="AC4799" i="16"/>
  <c r="AC4798" i="16"/>
  <c r="AC4797" i="16"/>
  <c r="AC4796" i="16"/>
  <c r="AC4795" i="16"/>
  <c r="AC4794" i="16"/>
  <c r="AC4793" i="16"/>
  <c r="AC4792" i="16"/>
  <c r="AC4791" i="16"/>
  <c r="AC4790" i="16"/>
  <c r="AC4789" i="16"/>
  <c r="AC4788" i="16"/>
  <c r="AC4787" i="16"/>
  <c r="AC4786" i="16"/>
  <c r="AC4785" i="16"/>
  <c r="AC4784" i="16"/>
  <c r="AC4783" i="16"/>
  <c r="AC4782" i="16"/>
  <c r="AC4781" i="16"/>
  <c r="AC4780" i="16"/>
  <c r="AC4779" i="16"/>
  <c r="AC4778" i="16"/>
  <c r="AC4777" i="16"/>
  <c r="AC4776" i="16"/>
  <c r="AC4775" i="16"/>
  <c r="AC4774" i="16"/>
  <c r="AC4773" i="16"/>
  <c r="AC4772" i="16"/>
  <c r="AC4771" i="16"/>
  <c r="AC4770" i="16"/>
  <c r="AC4769" i="16"/>
  <c r="AC4768" i="16"/>
  <c r="AC4767" i="16"/>
  <c r="AC4766" i="16"/>
  <c r="AC4765" i="16"/>
  <c r="AC4764" i="16"/>
  <c r="AC4763" i="16"/>
  <c r="AC4762" i="16"/>
  <c r="AC4761" i="16"/>
  <c r="AC4760" i="16"/>
  <c r="AC4759" i="16"/>
  <c r="AC4758" i="16"/>
  <c r="AC4757" i="16"/>
  <c r="AC4756" i="16"/>
  <c r="AC4755" i="16"/>
  <c r="AC4754" i="16"/>
  <c r="AC4753" i="16"/>
  <c r="AC4752" i="16"/>
  <c r="AC4751" i="16"/>
  <c r="AC4750" i="16"/>
  <c r="AC4749" i="16"/>
  <c r="AC4748" i="16"/>
  <c r="AC4747" i="16"/>
  <c r="AC4746" i="16"/>
  <c r="AC4745" i="16"/>
  <c r="AC4744" i="16"/>
  <c r="AC4743" i="16"/>
  <c r="AC4742" i="16"/>
  <c r="AC4741" i="16"/>
  <c r="AC4740" i="16"/>
  <c r="AC4739" i="16"/>
  <c r="AC4738" i="16"/>
  <c r="AC4737" i="16"/>
  <c r="AC4736" i="16"/>
  <c r="AC4735" i="16"/>
  <c r="AC4734" i="16"/>
  <c r="AC4733" i="16"/>
  <c r="AC4732" i="16"/>
  <c r="AC4731" i="16"/>
  <c r="AC4730" i="16"/>
  <c r="AC4729" i="16"/>
  <c r="AC4728" i="16"/>
  <c r="AC4727" i="16"/>
  <c r="AC4726" i="16"/>
  <c r="AC4725" i="16"/>
  <c r="AC4724" i="16"/>
  <c r="AC4723" i="16"/>
  <c r="AC4722" i="16"/>
  <c r="AC4721" i="16"/>
  <c r="AC4720" i="16"/>
  <c r="AC4719" i="16"/>
  <c r="AC4718" i="16"/>
  <c r="AC4717" i="16"/>
  <c r="AC4716" i="16"/>
  <c r="AC4715" i="16"/>
  <c r="AC4714" i="16"/>
  <c r="AC4713" i="16"/>
  <c r="AC4712" i="16"/>
  <c r="AC4711" i="16"/>
  <c r="AC4710" i="16"/>
  <c r="AC4709" i="16"/>
  <c r="AC4708" i="16"/>
  <c r="AC4707" i="16"/>
  <c r="AC4706" i="16"/>
  <c r="AC4705" i="16"/>
  <c r="AC4704" i="16"/>
  <c r="AC4703" i="16"/>
  <c r="AC4702" i="16"/>
  <c r="AC4701" i="16"/>
  <c r="AC4700" i="16"/>
  <c r="AC4699" i="16"/>
  <c r="AC4698" i="16"/>
  <c r="AC4697" i="16"/>
  <c r="AC4696" i="16"/>
  <c r="AC4695" i="16"/>
  <c r="AC4694" i="16"/>
  <c r="AC4693" i="16"/>
  <c r="AC4692" i="16"/>
  <c r="AC4691" i="16"/>
  <c r="AC4690" i="16"/>
  <c r="AC4689" i="16"/>
  <c r="AC4688" i="16"/>
  <c r="AC4687" i="16"/>
  <c r="AC4686" i="16"/>
  <c r="AC4685" i="16"/>
  <c r="AC4684" i="16"/>
  <c r="AC4683" i="16"/>
  <c r="AC4682" i="16"/>
  <c r="AC4681" i="16"/>
  <c r="AC4680" i="16"/>
  <c r="AC4679" i="16"/>
  <c r="AC4678" i="16"/>
  <c r="AC4677" i="16"/>
  <c r="AC4676" i="16"/>
  <c r="AC4675" i="16"/>
  <c r="AC4674" i="16"/>
  <c r="AC4673" i="16"/>
  <c r="AC4672" i="16"/>
  <c r="AC4671" i="16"/>
  <c r="AC4670" i="16"/>
  <c r="AC4669" i="16"/>
  <c r="AC4668" i="16"/>
  <c r="AC4667" i="16"/>
  <c r="AC4666" i="16"/>
  <c r="AC4665" i="16"/>
  <c r="AC4664" i="16"/>
  <c r="AC4663" i="16"/>
  <c r="AC4662" i="16"/>
  <c r="AC4661" i="16"/>
  <c r="AC4660" i="16"/>
  <c r="AC4659" i="16"/>
  <c r="AC4658" i="16"/>
  <c r="AC4657" i="16"/>
  <c r="AC4656" i="16"/>
  <c r="AC4655" i="16"/>
  <c r="AC4654" i="16"/>
  <c r="AC4653" i="16"/>
  <c r="AC4652" i="16"/>
  <c r="AC4651" i="16"/>
  <c r="AC4650" i="16"/>
  <c r="AC4649" i="16"/>
  <c r="AC4648" i="16"/>
  <c r="AC4647" i="16"/>
  <c r="AC4646" i="16"/>
  <c r="AC4645" i="16"/>
  <c r="AC4644" i="16"/>
  <c r="AC4643" i="16"/>
  <c r="AC4642" i="16"/>
  <c r="AC4641" i="16"/>
  <c r="AC4640" i="16"/>
  <c r="AC4639" i="16"/>
  <c r="AC4638" i="16"/>
  <c r="AC4637" i="16"/>
  <c r="AC4636" i="16"/>
  <c r="AC4635" i="16"/>
  <c r="AC4634" i="16"/>
  <c r="AC4633" i="16"/>
  <c r="AC4632" i="16"/>
  <c r="AC4631" i="16"/>
  <c r="AC4630" i="16"/>
  <c r="AC4629" i="16"/>
  <c r="AC4628" i="16"/>
  <c r="AC4627" i="16"/>
  <c r="AC4626" i="16"/>
  <c r="AC4625" i="16"/>
  <c r="AC4624" i="16"/>
  <c r="AC4623" i="16"/>
  <c r="AC4622" i="16"/>
  <c r="AC4621" i="16"/>
  <c r="AC4620" i="16"/>
  <c r="AC4619" i="16"/>
  <c r="AC4618" i="16"/>
  <c r="AC4617" i="16"/>
  <c r="AC4616" i="16"/>
  <c r="AC4615" i="16"/>
  <c r="AC4614" i="16"/>
  <c r="AC4613" i="16"/>
  <c r="AC4612" i="16"/>
  <c r="AC4611" i="16"/>
  <c r="AC4610" i="16"/>
  <c r="AC4609" i="16"/>
  <c r="AC4608" i="16"/>
  <c r="AC4607" i="16"/>
  <c r="AC4606" i="16"/>
  <c r="AC4605" i="16"/>
  <c r="AC4604" i="16"/>
  <c r="AC4603" i="16"/>
  <c r="AC4602" i="16"/>
  <c r="AC4601" i="16"/>
  <c r="AC4600" i="16"/>
  <c r="AC4599" i="16"/>
  <c r="AC4598" i="16"/>
  <c r="AC4597" i="16"/>
  <c r="AC4596" i="16"/>
  <c r="AC4595" i="16"/>
  <c r="AC4594" i="16"/>
  <c r="AC4593" i="16"/>
  <c r="AC4592" i="16"/>
  <c r="AC4591" i="16"/>
  <c r="AC4590" i="16"/>
  <c r="AC4589" i="16"/>
  <c r="AC4588" i="16"/>
  <c r="AC4587" i="16"/>
  <c r="AC4586" i="16"/>
  <c r="AC4585" i="16"/>
  <c r="AC4584" i="16"/>
  <c r="AC4583" i="16"/>
  <c r="AC4582" i="16"/>
  <c r="AC4581" i="16"/>
  <c r="AC4580" i="16"/>
  <c r="AC4579" i="16"/>
  <c r="AC4578" i="16"/>
  <c r="AC4577" i="16"/>
  <c r="AC4576" i="16"/>
  <c r="AC4575" i="16"/>
  <c r="AC4574" i="16"/>
  <c r="AC4573" i="16"/>
  <c r="AC4572" i="16"/>
  <c r="AC4571" i="16"/>
  <c r="AC4570" i="16"/>
  <c r="AC4569" i="16"/>
  <c r="AC4568" i="16"/>
  <c r="AC4567" i="16"/>
  <c r="AC4566" i="16"/>
  <c r="AC4565" i="16"/>
  <c r="AC4564" i="16"/>
  <c r="AC4563" i="16"/>
  <c r="AC4562" i="16"/>
  <c r="AC4561" i="16"/>
  <c r="AC4560" i="16"/>
  <c r="AC4559" i="16"/>
  <c r="AC4558" i="16"/>
  <c r="AC4557" i="16"/>
  <c r="AC4556" i="16"/>
  <c r="AC4555" i="16"/>
  <c r="AC4554" i="16"/>
  <c r="AC4553" i="16"/>
  <c r="AC4552" i="16"/>
  <c r="AC4551" i="16"/>
  <c r="AC4550" i="16"/>
  <c r="AC4549" i="16"/>
  <c r="AC4548" i="16"/>
  <c r="AC4547" i="16"/>
  <c r="AC4546" i="16"/>
  <c r="AC4545" i="16"/>
  <c r="AC4544" i="16"/>
  <c r="AC4543" i="16"/>
  <c r="AC4542" i="16"/>
  <c r="AC4541" i="16"/>
  <c r="AC4540" i="16"/>
  <c r="AC4539" i="16"/>
  <c r="AC4538" i="16"/>
  <c r="AC4537" i="16"/>
  <c r="AC4536" i="16"/>
  <c r="AC4535" i="16"/>
  <c r="AC4534" i="16"/>
  <c r="AC4533" i="16"/>
  <c r="AC1153" i="17" s="1"/>
  <c r="AC4532" i="16"/>
  <c r="AC4531" i="16"/>
  <c r="AC4530" i="16"/>
  <c r="AC4529" i="16"/>
  <c r="AC4528" i="16"/>
  <c r="AC4527" i="16"/>
  <c r="AC4526" i="16"/>
  <c r="AC4525" i="16"/>
  <c r="AC4524" i="16"/>
  <c r="AC4523" i="16"/>
  <c r="AC4522" i="16"/>
  <c r="AC4521" i="16"/>
  <c r="AC4520" i="16"/>
  <c r="AC4519" i="16"/>
  <c r="AC4518" i="16"/>
  <c r="AC4517" i="16"/>
  <c r="AC4516" i="16"/>
  <c r="AC4515" i="16"/>
  <c r="AC4514" i="16"/>
  <c r="AC4513" i="16"/>
  <c r="AC4512" i="16"/>
  <c r="AC4511" i="16"/>
  <c r="AC4510" i="16"/>
  <c r="AC4509" i="16"/>
  <c r="AC4508" i="16"/>
  <c r="AC4507" i="16"/>
  <c r="AC4506" i="16"/>
  <c r="AC4505" i="16"/>
  <c r="AC4504" i="16"/>
  <c r="AC4503" i="16"/>
  <c r="AC4502" i="16"/>
  <c r="AC4501" i="16"/>
  <c r="AC4500" i="16"/>
  <c r="AC4499" i="16"/>
  <c r="AC4498" i="16"/>
  <c r="AC4497" i="16"/>
  <c r="AC4496" i="16"/>
  <c r="AC4495" i="16"/>
  <c r="AC4494" i="16"/>
  <c r="AC4493" i="16"/>
  <c r="AC4492" i="16"/>
  <c r="AC4491" i="16"/>
  <c r="AC4490" i="16"/>
  <c r="AC4489" i="16"/>
  <c r="AC4488" i="16"/>
  <c r="AC4487" i="16"/>
  <c r="AC4486" i="16"/>
  <c r="AC4485" i="16"/>
  <c r="AC4484" i="16"/>
  <c r="AC4483" i="16"/>
  <c r="AC4482" i="16"/>
  <c r="AC4481" i="16"/>
  <c r="AC4480" i="16"/>
  <c r="AC4479" i="16"/>
  <c r="AC4478" i="16"/>
  <c r="AC4477" i="16"/>
  <c r="AC1142" i="17" s="1"/>
  <c r="AC4476" i="16"/>
  <c r="AC4475" i="16"/>
  <c r="AC4474" i="16"/>
  <c r="AC4473" i="16"/>
  <c r="AC4472" i="16"/>
  <c r="AC4471" i="16"/>
  <c r="AC4470" i="16"/>
  <c r="AC4469" i="16"/>
  <c r="AC4468" i="16"/>
  <c r="AC4467" i="16"/>
  <c r="AC4466" i="16"/>
  <c r="AC4465" i="16"/>
  <c r="AC4464" i="16"/>
  <c r="AC4463" i="16"/>
  <c r="AC4462" i="16"/>
  <c r="AC4461" i="16"/>
  <c r="AC4460" i="16"/>
  <c r="AC4459" i="16"/>
  <c r="AC4458" i="16"/>
  <c r="AC4457" i="16"/>
  <c r="AC4456" i="16"/>
  <c r="AC4455" i="16"/>
  <c r="AC4454" i="16"/>
  <c r="AC4453" i="16"/>
  <c r="AC1137" i="17" s="1"/>
  <c r="AC4452" i="16"/>
  <c r="AC4451" i="16"/>
  <c r="AC4450" i="16"/>
  <c r="AC4449" i="16"/>
  <c r="AC4448" i="16"/>
  <c r="AC4447" i="16"/>
  <c r="AC4446" i="16"/>
  <c r="AC4445" i="16"/>
  <c r="AC4444" i="16"/>
  <c r="AC4443" i="16"/>
  <c r="AC4442" i="16"/>
  <c r="AC4441" i="16"/>
  <c r="AC4440" i="16"/>
  <c r="AC4439" i="16"/>
  <c r="AC4438" i="16"/>
  <c r="AC4437" i="16"/>
  <c r="AC1134" i="17" s="1"/>
  <c r="AC4436" i="16"/>
  <c r="AC4435" i="16"/>
  <c r="AC4434" i="16"/>
  <c r="AC4433" i="16"/>
  <c r="AC4432" i="16"/>
  <c r="AC4431" i="16"/>
  <c r="AC4430" i="16"/>
  <c r="AC4429" i="16"/>
  <c r="AC4428" i="16"/>
  <c r="AC4427" i="16"/>
  <c r="AC4426" i="16"/>
  <c r="AC4425" i="16"/>
  <c r="AC4424" i="16"/>
  <c r="AC4423" i="16"/>
  <c r="AC4422" i="16"/>
  <c r="AC4421" i="16"/>
  <c r="AC4420" i="16"/>
  <c r="AC4419" i="16"/>
  <c r="AC4418" i="16"/>
  <c r="AC4417" i="16"/>
  <c r="AC4416" i="16"/>
  <c r="AC4415" i="16"/>
  <c r="AC4414" i="16"/>
  <c r="AC4413" i="16"/>
  <c r="AC1129" i="17" s="1"/>
  <c r="AC4412" i="16"/>
  <c r="AC4411" i="16"/>
  <c r="AC4410" i="16"/>
  <c r="AC4409" i="16"/>
  <c r="AC4408" i="16"/>
  <c r="AC4407" i="16"/>
  <c r="AC4406" i="16"/>
  <c r="AC4405" i="16"/>
  <c r="AC4404" i="16"/>
  <c r="AC4403" i="16"/>
  <c r="AC4402" i="16"/>
  <c r="AC4401" i="16"/>
  <c r="AC4400" i="16"/>
  <c r="AC4399" i="16"/>
  <c r="AC4398" i="16"/>
  <c r="AC4397" i="16"/>
  <c r="AC4396" i="16"/>
  <c r="AC4395" i="16"/>
  <c r="AC4394" i="16"/>
  <c r="AC4393" i="16"/>
  <c r="AC4392" i="16"/>
  <c r="AC4391" i="16"/>
  <c r="AC4390" i="16"/>
  <c r="AC4389" i="16"/>
  <c r="AC4388" i="16"/>
  <c r="AC4387" i="16"/>
  <c r="AC4386" i="16"/>
  <c r="AC4385" i="16"/>
  <c r="AC4384" i="16"/>
  <c r="AC4383" i="16"/>
  <c r="AC4382" i="16"/>
  <c r="AC4381" i="16"/>
  <c r="AC4380" i="16"/>
  <c r="AC4379" i="16"/>
  <c r="AC4378" i="16"/>
  <c r="AC4377" i="16"/>
  <c r="AC4376" i="16"/>
  <c r="AC4375" i="16"/>
  <c r="AC4374" i="16"/>
  <c r="AC4373" i="16"/>
  <c r="AC1121" i="17" s="1"/>
  <c r="AC4372" i="16"/>
  <c r="AC4371" i="16"/>
  <c r="AC4370" i="16"/>
  <c r="AC4369" i="16"/>
  <c r="AC4368" i="16"/>
  <c r="AC4367" i="16"/>
  <c r="AC4366" i="16"/>
  <c r="AC4365" i="16"/>
  <c r="AC4364" i="16"/>
  <c r="AC4363" i="16"/>
  <c r="AC4362" i="16"/>
  <c r="AC4361" i="16"/>
  <c r="AC4360" i="16"/>
  <c r="AC4359" i="16"/>
  <c r="AC4358" i="16"/>
  <c r="AC4357" i="16"/>
  <c r="AC1118" i="17" s="1"/>
  <c r="AC4356" i="16"/>
  <c r="AC4355" i="16"/>
  <c r="AC4354" i="16"/>
  <c r="AC4353" i="16"/>
  <c r="AC4352" i="16"/>
  <c r="AC4351" i="16"/>
  <c r="AC4350" i="16"/>
  <c r="AC4349" i="16"/>
  <c r="AC4348" i="16"/>
  <c r="AC4347" i="16"/>
  <c r="AC4346" i="16"/>
  <c r="AC4345" i="16"/>
  <c r="AC4344" i="16"/>
  <c r="AC4343" i="16"/>
  <c r="AC4342" i="16"/>
  <c r="AC4341" i="16"/>
  <c r="AC4340" i="16"/>
  <c r="AC4339" i="16"/>
  <c r="AC4338" i="16"/>
  <c r="AC4337" i="16"/>
  <c r="AC4336" i="16"/>
  <c r="AC4335" i="16"/>
  <c r="AC4334" i="16"/>
  <c r="AC4333" i="16"/>
  <c r="AC1113" i="17" s="1"/>
  <c r="AC4332" i="16"/>
  <c r="AC4331" i="16"/>
  <c r="AC4330" i="16"/>
  <c r="AC4329" i="16"/>
  <c r="AC4328" i="16"/>
  <c r="AC4327" i="16"/>
  <c r="AC4326" i="16"/>
  <c r="AC4325" i="16"/>
  <c r="AC4324" i="16"/>
  <c r="AC4323" i="16"/>
  <c r="AC4322" i="16"/>
  <c r="AC4321" i="16"/>
  <c r="AC4320" i="16"/>
  <c r="AC4319" i="16"/>
  <c r="AC4318" i="16"/>
  <c r="AC4317" i="16"/>
  <c r="AC1110" i="17" s="1"/>
  <c r="AC4316" i="16"/>
  <c r="AC4315" i="16"/>
  <c r="AC4314" i="16"/>
  <c r="AC4313" i="16"/>
  <c r="AC4312" i="16"/>
  <c r="AC4311" i="16"/>
  <c r="AC4310" i="16"/>
  <c r="AC4309" i="16"/>
  <c r="AC4308" i="16"/>
  <c r="AC4307" i="16"/>
  <c r="AC4306" i="16"/>
  <c r="AC4305" i="16"/>
  <c r="AC4304" i="16"/>
  <c r="AC4303" i="16"/>
  <c r="AC4302" i="16"/>
  <c r="AC4301" i="16"/>
  <c r="AC4300" i="16"/>
  <c r="AC4299" i="16"/>
  <c r="AC4298" i="16"/>
  <c r="AC4297" i="16"/>
  <c r="AC4296" i="16"/>
  <c r="AC4295" i="16"/>
  <c r="AC4294" i="16"/>
  <c r="AC4293" i="16"/>
  <c r="AC1105" i="17" s="1"/>
  <c r="AC4292" i="16"/>
  <c r="AC4291" i="16"/>
  <c r="AC4290" i="16"/>
  <c r="AC4289" i="16"/>
  <c r="AC4288" i="16"/>
  <c r="AC4287" i="16"/>
  <c r="AC4286" i="16"/>
  <c r="AC4285" i="16"/>
  <c r="AC4284" i="16"/>
  <c r="AC4283" i="16"/>
  <c r="AC4282" i="16"/>
  <c r="AC4281" i="16"/>
  <c r="AC4280" i="16"/>
  <c r="AC4279" i="16"/>
  <c r="AC4278" i="16"/>
  <c r="AC4277" i="16"/>
  <c r="AC1102" i="17" s="1"/>
  <c r="AC4276" i="16"/>
  <c r="AC4275" i="16"/>
  <c r="AC4274" i="16"/>
  <c r="AC4273" i="16"/>
  <c r="AC4272" i="16"/>
  <c r="AC4271" i="16"/>
  <c r="AC4270" i="16"/>
  <c r="AC4269" i="16"/>
  <c r="AC4268" i="16"/>
  <c r="AC4267" i="16"/>
  <c r="AC4266" i="16"/>
  <c r="AC4265" i="16"/>
  <c r="AC4264" i="16"/>
  <c r="AC4263" i="16"/>
  <c r="AC4262" i="16"/>
  <c r="AC4261" i="16"/>
  <c r="AC1097" i="17" s="1"/>
  <c r="AC4260" i="16"/>
  <c r="AC4259" i="16"/>
  <c r="AC4258" i="16"/>
  <c r="AC4257" i="16"/>
  <c r="AC4256" i="16"/>
  <c r="AC4255" i="16"/>
  <c r="AC4254" i="16"/>
  <c r="AC4253" i="16"/>
  <c r="AC4252" i="16"/>
  <c r="AC4251" i="16"/>
  <c r="AC4250" i="16"/>
  <c r="AC4249" i="16"/>
  <c r="AC4248" i="16"/>
  <c r="AC4247" i="16"/>
  <c r="AC4246" i="16"/>
  <c r="AC4245" i="16"/>
  <c r="AC1094" i="17" s="1"/>
  <c r="AC4244" i="16"/>
  <c r="AC4243" i="16"/>
  <c r="AC4242" i="16"/>
  <c r="AC4241" i="16"/>
  <c r="AC4240" i="16"/>
  <c r="AC4239" i="16"/>
  <c r="AC4238" i="16"/>
  <c r="AC4237" i="16"/>
  <c r="AC4236" i="16"/>
  <c r="AC4235" i="16"/>
  <c r="AC4234" i="16"/>
  <c r="AC4233" i="16"/>
  <c r="AC4232" i="16"/>
  <c r="AC4231" i="16"/>
  <c r="AC4230" i="16"/>
  <c r="AC4229" i="16"/>
  <c r="AC4228" i="16"/>
  <c r="AC4227" i="16"/>
  <c r="AC4226" i="16"/>
  <c r="AC4225" i="16"/>
  <c r="AC4224" i="16"/>
  <c r="AC4223" i="16"/>
  <c r="AC4222" i="16"/>
  <c r="AC4221" i="16"/>
  <c r="AC1089" i="17" s="1"/>
  <c r="AC4220" i="16"/>
  <c r="AC4219" i="16"/>
  <c r="AC4218" i="16"/>
  <c r="AC4217" i="16"/>
  <c r="AC4216" i="16"/>
  <c r="AC4215" i="16"/>
  <c r="AC4214" i="16"/>
  <c r="AC4213" i="16"/>
  <c r="AC4212" i="16"/>
  <c r="AC4211" i="16"/>
  <c r="AC4210" i="16"/>
  <c r="AC4209" i="16"/>
  <c r="AC4208" i="16"/>
  <c r="AC4207" i="16"/>
  <c r="AC4206" i="16"/>
  <c r="AC4205" i="16"/>
  <c r="AC1086" i="17" s="1"/>
  <c r="AC4204" i="16"/>
  <c r="AC4203" i="16"/>
  <c r="AC4202" i="16"/>
  <c r="AC4201" i="16"/>
  <c r="AC4200" i="16"/>
  <c r="AC4199" i="16"/>
  <c r="AC4198" i="16"/>
  <c r="AC4197" i="16"/>
  <c r="AC4196" i="16"/>
  <c r="AC4195" i="16"/>
  <c r="AC4194" i="16"/>
  <c r="AC4193" i="16"/>
  <c r="AC4192" i="16"/>
  <c r="AC4191" i="16"/>
  <c r="AC4190" i="16"/>
  <c r="AC4189" i="16"/>
  <c r="AC4188" i="16"/>
  <c r="AC4187" i="16"/>
  <c r="AC4186" i="16"/>
  <c r="AC4185" i="16"/>
  <c r="AC4184" i="16"/>
  <c r="AC4183" i="16"/>
  <c r="AC4182" i="16"/>
  <c r="AC4181" i="16"/>
  <c r="AC4180" i="16"/>
  <c r="AC4179" i="16"/>
  <c r="AC4178" i="16"/>
  <c r="AC4177" i="16"/>
  <c r="AC4176" i="16"/>
  <c r="AC4175" i="16"/>
  <c r="AC4174" i="16"/>
  <c r="AC4173" i="16"/>
  <c r="AC4172" i="16"/>
  <c r="AC4171" i="16"/>
  <c r="AC4170" i="16"/>
  <c r="AC4169" i="16"/>
  <c r="AC4168" i="16"/>
  <c r="AC4167" i="16"/>
  <c r="AC4166" i="16"/>
  <c r="AC4165" i="16"/>
  <c r="AC1078" i="17" s="1"/>
  <c r="AC4164" i="16"/>
  <c r="AC4163" i="16"/>
  <c r="AC4162" i="16"/>
  <c r="AC4161" i="16"/>
  <c r="AC4160" i="16"/>
  <c r="AC4159" i="16"/>
  <c r="AC4158" i="16"/>
  <c r="AC4157" i="16"/>
  <c r="AC4156" i="16"/>
  <c r="AC4155" i="16"/>
  <c r="AC4154" i="16"/>
  <c r="AC4153" i="16"/>
  <c r="AC4152" i="16"/>
  <c r="AC4151" i="16"/>
  <c r="AC4150" i="16"/>
  <c r="AC4149" i="16"/>
  <c r="AC4148" i="16"/>
  <c r="AC4147" i="16"/>
  <c r="AC4146" i="16"/>
  <c r="AC4145" i="16"/>
  <c r="AC4144" i="16"/>
  <c r="AC4143" i="16"/>
  <c r="AC4142" i="16"/>
  <c r="AC4141" i="16"/>
  <c r="AC1073" i="17" s="1"/>
  <c r="AC4140" i="16"/>
  <c r="AC4139" i="16"/>
  <c r="AC4138" i="16"/>
  <c r="AC4137" i="16"/>
  <c r="AC4136" i="16"/>
  <c r="AC4135" i="16"/>
  <c r="AC4134" i="16"/>
  <c r="AC4133" i="16"/>
  <c r="AC4132" i="16"/>
  <c r="AC4131" i="16"/>
  <c r="AC4130" i="16"/>
  <c r="AC4129" i="16"/>
  <c r="AC4128" i="16"/>
  <c r="AC4127" i="16"/>
  <c r="AC4126" i="16"/>
  <c r="AC4125" i="16"/>
  <c r="AC4124" i="16"/>
  <c r="AC4123" i="16"/>
  <c r="AC4122" i="16"/>
  <c r="AC4121" i="16"/>
  <c r="AC4120" i="16"/>
  <c r="AC4119" i="16"/>
  <c r="AC4118" i="16"/>
  <c r="AC4117" i="16"/>
  <c r="AC4116" i="16"/>
  <c r="AC4115" i="16"/>
  <c r="AC4114" i="16"/>
  <c r="AC4113" i="16"/>
  <c r="AC4112" i="16"/>
  <c r="AC4111" i="16"/>
  <c r="AC4110" i="16"/>
  <c r="AC4109" i="16"/>
  <c r="AC4108" i="16"/>
  <c r="AC4107" i="16"/>
  <c r="AC4106" i="16"/>
  <c r="AC4105" i="16"/>
  <c r="AC4104" i="16"/>
  <c r="AC4103" i="16"/>
  <c r="AC4102" i="16"/>
  <c r="AC4101" i="16"/>
  <c r="AC4100" i="16"/>
  <c r="AC4099" i="16"/>
  <c r="AC4098" i="16"/>
  <c r="AC4097" i="16"/>
  <c r="AC4096" i="16"/>
  <c r="AC4095" i="16"/>
  <c r="AC4094" i="16"/>
  <c r="AC4093" i="16"/>
  <c r="AC4092" i="16"/>
  <c r="AC4091" i="16"/>
  <c r="AC4090" i="16"/>
  <c r="AC4089" i="16"/>
  <c r="AC4088" i="16"/>
  <c r="AC4087" i="16"/>
  <c r="AC4086" i="16"/>
  <c r="AC4085" i="16"/>
  <c r="AC4084" i="16"/>
  <c r="AC4083" i="16"/>
  <c r="AC4082" i="16"/>
  <c r="AC4081" i="16"/>
  <c r="AC4080" i="16"/>
  <c r="AC4079" i="16"/>
  <c r="AC4078" i="16"/>
  <c r="AC4077" i="16"/>
  <c r="AC4076" i="16"/>
  <c r="AC4075" i="16"/>
  <c r="AC4074" i="16"/>
  <c r="AC4073" i="16"/>
  <c r="AC4072" i="16"/>
  <c r="AC4071" i="16"/>
  <c r="AC4070" i="16"/>
  <c r="AC4069" i="16"/>
  <c r="AC4068" i="16"/>
  <c r="AC4067" i="16"/>
  <c r="AC4066" i="16"/>
  <c r="AC4065" i="16"/>
  <c r="AC4064" i="16"/>
  <c r="AC4063" i="16"/>
  <c r="AC4062" i="16"/>
  <c r="AC4061" i="16"/>
  <c r="AC4060" i="16"/>
  <c r="AC4059" i="16"/>
  <c r="AC4058" i="16"/>
  <c r="AC4057" i="16"/>
  <c r="AC4056" i="16"/>
  <c r="AC4055" i="16"/>
  <c r="AC4054" i="16"/>
  <c r="AC4053" i="16"/>
  <c r="AC4052" i="16"/>
  <c r="AC4051" i="16"/>
  <c r="AC4050" i="16"/>
  <c r="AC4049" i="16"/>
  <c r="AC4048" i="16"/>
  <c r="AC4047" i="16"/>
  <c r="AC4046" i="16"/>
  <c r="AC4045" i="16"/>
  <c r="AC4044" i="16"/>
  <c r="AC4043" i="16"/>
  <c r="AC4042" i="16"/>
  <c r="AC4041" i="16"/>
  <c r="AC4040" i="16"/>
  <c r="AC4039" i="16"/>
  <c r="AC4038" i="16"/>
  <c r="AC4037" i="16"/>
  <c r="AC4036" i="16"/>
  <c r="AC4035" i="16"/>
  <c r="AC4034" i="16"/>
  <c r="AC4033" i="16"/>
  <c r="AC4032" i="16"/>
  <c r="AC4031" i="16"/>
  <c r="AC4030" i="16"/>
  <c r="AC4029" i="16"/>
  <c r="AC4028" i="16"/>
  <c r="AC4027" i="16"/>
  <c r="AC4026" i="16"/>
  <c r="AC4025" i="16"/>
  <c r="AC4024" i="16"/>
  <c r="AC4023" i="16"/>
  <c r="AC4022" i="16"/>
  <c r="AC4021" i="16"/>
  <c r="AC4020" i="16"/>
  <c r="AC4019" i="16"/>
  <c r="AC4018" i="16"/>
  <c r="AC4017" i="16"/>
  <c r="AC4016" i="16"/>
  <c r="AC4015" i="16"/>
  <c r="AC4014" i="16"/>
  <c r="AC4013" i="16"/>
  <c r="AC4012" i="16"/>
  <c r="AC4011" i="16"/>
  <c r="AC4010" i="16"/>
  <c r="AC4009" i="16"/>
  <c r="AC4008" i="16"/>
  <c r="AC4007" i="16"/>
  <c r="AC4006" i="16"/>
  <c r="AC4005" i="16"/>
  <c r="AC4004" i="16"/>
  <c r="AC4003" i="16"/>
  <c r="AC4002" i="16"/>
  <c r="AC4001" i="16"/>
  <c r="AC4000" i="16"/>
  <c r="AC3999" i="16"/>
  <c r="AC3998" i="16"/>
  <c r="AC3997" i="16"/>
  <c r="AC3996" i="16"/>
  <c r="AC3995" i="16"/>
  <c r="AC3994" i="16"/>
  <c r="AC3993" i="16"/>
  <c r="AC3992" i="16"/>
  <c r="AC3991" i="16"/>
  <c r="AC3990" i="16"/>
  <c r="AC3989" i="16"/>
  <c r="AC3988" i="16"/>
  <c r="AC3987" i="16"/>
  <c r="AC3986" i="16"/>
  <c r="AC3985" i="16"/>
  <c r="AC3984" i="16"/>
  <c r="AC3983" i="16"/>
  <c r="AC3982" i="16"/>
  <c r="AC3981" i="16"/>
  <c r="AC3980" i="16"/>
  <c r="AC3979" i="16"/>
  <c r="AC3978" i="16"/>
  <c r="AC3977" i="16"/>
  <c r="AC3976" i="16"/>
  <c r="AC3975" i="16"/>
  <c r="AC1039" i="17" s="1"/>
  <c r="AC3974" i="16"/>
  <c r="AC3973" i="16"/>
  <c r="AC3972" i="16"/>
  <c r="AC3971" i="16"/>
  <c r="AC3970" i="16"/>
  <c r="AC3969" i="16"/>
  <c r="AC3968" i="16"/>
  <c r="AC3967" i="16"/>
  <c r="AC3966" i="16"/>
  <c r="AC3965" i="16"/>
  <c r="AC3964" i="16"/>
  <c r="AC3963" i="16"/>
  <c r="AC3962" i="16"/>
  <c r="AC3961" i="16"/>
  <c r="AC3960" i="16"/>
  <c r="AC3959" i="16"/>
  <c r="AC3958" i="16"/>
  <c r="AC3957" i="16"/>
  <c r="AC3956" i="16"/>
  <c r="AC3955" i="16"/>
  <c r="AC3954" i="16"/>
  <c r="AC3953" i="16"/>
  <c r="AC3952" i="16"/>
  <c r="AC3951" i="16"/>
  <c r="AC3950" i="16"/>
  <c r="AC3949" i="16"/>
  <c r="AC3948" i="16"/>
  <c r="AC3947" i="16"/>
  <c r="AC3946" i="16"/>
  <c r="AC3945" i="16"/>
  <c r="AC3944" i="16"/>
  <c r="AC3943" i="16"/>
  <c r="AC3942" i="16"/>
  <c r="AC3941" i="16"/>
  <c r="AC3940" i="16"/>
  <c r="AC3939" i="16"/>
  <c r="AC3938" i="16"/>
  <c r="AC3937" i="16"/>
  <c r="AC3936" i="16"/>
  <c r="AC3935" i="16"/>
  <c r="AC3934" i="16"/>
  <c r="AC3933" i="16"/>
  <c r="AC3932" i="16"/>
  <c r="AC3931" i="16"/>
  <c r="AC3930" i="16"/>
  <c r="AC3929" i="16"/>
  <c r="AC3928" i="16"/>
  <c r="AC3927" i="16"/>
  <c r="AC3926" i="16"/>
  <c r="AC3925" i="16"/>
  <c r="AC3924" i="16"/>
  <c r="AC3923" i="16"/>
  <c r="AC3922" i="16"/>
  <c r="AC3921" i="16"/>
  <c r="AC3920" i="16"/>
  <c r="AC3919" i="16"/>
  <c r="AC3918" i="16"/>
  <c r="AC3917" i="16"/>
  <c r="AC3916" i="16"/>
  <c r="AC3915" i="16"/>
  <c r="AC3914" i="16"/>
  <c r="AC3913" i="16"/>
  <c r="AC3912" i="16"/>
  <c r="AC3911" i="16"/>
  <c r="AC3910" i="16"/>
  <c r="AC3909" i="16"/>
  <c r="AC3908" i="16"/>
  <c r="AC3907" i="16"/>
  <c r="AC3906" i="16"/>
  <c r="AC3905" i="16"/>
  <c r="AC3904" i="16"/>
  <c r="AC3903" i="16"/>
  <c r="AC3902" i="16"/>
  <c r="AC3901" i="16"/>
  <c r="AC3900" i="16"/>
  <c r="AC3899" i="16"/>
  <c r="AC3898" i="16"/>
  <c r="AC3897" i="16"/>
  <c r="AC3896" i="16"/>
  <c r="AC3895" i="16"/>
  <c r="AC3894" i="16"/>
  <c r="AC3893" i="16"/>
  <c r="AC3892" i="16"/>
  <c r="AC3891" i="16"/>
  <c r="AC3890" i="16"/>
  <c r="AC3889" i="16"/>
  <c r="AC3888" i="16"/>
  <c r="AC3887" i="16"/>
  <c r="AC3886" i="16"/>
  <c r="AC3885" i="16"/>
  <c r="AC3884" i="16"/>
  <c r="AC3883" i="16"/>
  <c r="AC3882" i="16"/>
  <c r="AC3881" i="16"/>
  <c r="AC3880" i="16"/>
  <c r="AC3879" i="16"/>
  <c r="AC3878" i="16"/>
  <c r="AC3877" i="16"/>
  <c r="AC3876" i="16"/>
  <c r="AC3875" i="16"/>
  <c r="AC3874" i="16"/>
  <c r="AC3873" i="16"/>
  <c r="AC3872" i="16"/>
  <c r="AC3871" i="16"/>
  <c r="AC3870" i="16"/>
  <c r="AC3869" i="16"/>
  <c r="AC3868" i="16"/>
  <c r="AC3867" i="16"/>
  <c r="AC3866" i="16"/>
  <c r="AC3865" i="16"/>
  <c r="AC3864" i="16"/>
  <c r="AC3863" i="16"/>
  <c r="AC3862" i="16"/>
  <c r="AC3861" i="16"/>
  <c r="AC3860" i="16"/>
  <c r="AC3859" i="16"/>
  <c r="AC3858" i="16"/>
  <c r="AC3857" i="16"/>
  <c r="AC3856" i="16"/>
  <c r="AC3855" i="16"/>
  <c r="AC3854" i="16"/>
  <c r="AC3853" i="16"/>
  <c r="AC3852" i="16"/>
  <c r="AC3851" i="16"/>
  <c r="AC3850" i="16"/>
  <c r="AC3849" i="16"/>
  <c r="AC3848" i="16"/>
  <c r="AC3847" i="16"/>
  <c r="AC3846" i="16"/>
  <c r="AC3845" i="16"/>
  <c r="AC3844" i="16"/>
  <c r="AC3843" i="16"/>
  <c r="AC3842" i="16"/>
  <c r="AC3841" i="16"/>
  <c r="AC3840" i="16"/>
  <c r="AC3839" i="16"/>
  <c r="AC3838" i="16"/>
  <c r="AC3837" i="16"/>
  <c r="AC3836" i="16"/>
  <c r="AC3835" i="16"/>
  <c r="AC3834" i="16"/>
  <c r="AC3833" i="16"/>
  <c r="AC3832" i="16"/>
  <c r="AC3831" i="16"/>
  <c r="AC3830" i="16"/>
  <c r="AC3829" i="16"/>
  <c r="AC3828" i="16"/>
  <c r="AC3827" i="16"/>
  <c r="AC3826" i="16"/>
  <c r="AC3825" i="16"/>
  <c r="AC3824" i="16"/>
  <c r="AC3823" i="16"/>
  <c r="AC3822" i="16"/>
  <c r="AC3821" i="16"/>
  <c r="AC3820" i="16"/>
  <c r="AC3819" i="16"/>
  <c r="AC3818" i="16"/>
  <c r="AC3817" i="16"/>
  <c r="AC3816" i="16"/>
  <c r="AC3815" i="16"/>
  <c r="AC3814" i="16"/>
  <c r="AC3813" i="16"/>
  <c r="AC3812" i="16"/>
  <c r="AC3811" i="16"/>
  <c r="AC3810" i="16"/>
  <c r="AC3809" i="16"/>
  <c r="AC3808" i="16"/>
  <c r="AC3807" i="16"/>
  <c r="AC3806" i="16"/>
  <c r="AC3805" i="16"/>
  <c r="AC3804" i="16"/>
  <c r="AC3803" i="16"/>
  <c r="AC3802" i="16"/>
  <c r="AC3801" i="16"/>
  <c r="AC3800" i="16"/>
  <c r="AC3799" i="16"/>
  <c r="AC3798" i="16"/>
  <c r="AC3797" i="16"/>
  <c r="AC3796" i="16"/>
  <c r="AC3795" i="16"/>
  <c r="AC3794" i="16"/>
  <c r="AC3793" i="16"/>
  <c r="AC3792" i="16"/>
  <c r="AC3791" i="16"/>
  <c r="AC3790" i="16"/>
  <c r="AC3789" i="16"/>
  <c r="AC3788" i="16"/>
  <c r="AC3787" i="16"/>
  <c r="AC3786" i="16"/>
  <c r="AC3785" i="16"/>
  <c r="AC3784" i="16"/>
  <c r="AC3783" i="16"/>
  <c r="AC3782" i="16"/>
  <c r="AC3781" i="16"/>
  <c r="AC3780" i="16"/>
  <c r="AC3779" i="16"/>
  <c r="AC3778" i="16"/>
  <c r="AC3777" i="16"/>
  <c r="AC3776" i="16"/>
  <c r="AC3775" i="16"/>
  <c r="AC3774" i="16"/>
  <c r="AC3773" i="16"/>
  <c r="AC3772" i="16"/>
  <c r="AC3771" i="16"/>
  <c r="AC3770" i="16"/>
  <c r="AC3769" i="16"/>
  <c r="AC3768" i="16"/>
  <c r="AC3767" i="16"/>
  <c r="AC3766" i="16"/>
  <c r="AC3765" i="16"/>
  <c r="AC3764" i="16"/>
  <c r="AC3763" i="16"/>
  <c r="AC3762" i="16"/>
  <c r="AC3761" i="16"/>
  <c r="AC3760" i="16"/>
  <c r="AC3759" i="16"/>
  <c r="AC3758" i="16"/>
  <c r="AC3757" i="16"/>
  <c r="AC3756" i="16"/>
  <c r="AC3755" i="16"/>
  <c r="AC3754" i="16"/>
  <c r="AC3753" i="16"/>
  <c r="AC3752" i="16"/>
  <c r="AC3751" i="16"/>
  <c r="AC3750" i="16"/>
  <c r="AC3749" i="16"/>
  <c r="AC3748" i="16"/>
  <c r="AC3747" i="16"/>
  <c r="AC3746" i="16"/>
  <c r="AC3745" i="16"/>
  <c r="AC3744" i="16"/>
  <c r="AC3743" i="16"/>
  <c r="AC3742" i="16"/>
  <c r="AC3741" i="16"/>
  <c r="AC3740" i="16"/>
  <c r="AC3739" i="16"/>
  <c r="AC3738" i="16"/>
  <c r="AC3737" i="16"/>
  <c r="AC3736" i="16"/>
  <c r="AC3735" i="16"/>
  <c r="AC3734" i="16"/>
  <c r="AC3733" i="16"/>
  <c r="AC3732" i="16"/>
  <c r="AC3731" i="16"/>
  <c r="AC3730" i="16"/>
  <c r="AC3729" i="16"/>
  <c r="AC3728" i="16"/>
  <c r="AC3727" i="16"/>
  <c r="AC3726" i="16"/>
  <c r="AC3725" i="16"/>
  <c r="AC3724" i="16"/>
  <c r="AC3723" i="16"/>
  <c r="AC3722" i="16"/>
  <c r="AC3721" i="16"/>
  <c r="AC3720" i="16"/>
  <c r="AC3719" i="16"/>
  <c r="AC3718" i="16"/>
  <c r="AC3717" i="16"/>
  <c r="AC3716" i="16"/>
  <c r="AC3715" i="16"/>
  <c r="AC3714" i="16"/>
  <c r="AC3713" i="16"/>
  <c r="AC3712" i="16"/>
  <c r="AC3711" i="16"/>
  <c r="AC3710" i="16"/>
  <c r="AC3709" i="16"/>
  <c r="AC3708" i="16"/>
  <c r="AC3707" i="16"/>
  <c r="AC3706" i="16"/>
  <c r="AC3705" i="16"/>
  <c r="AC3704" i="16"/>
  <c r="AC3703" i="16"/>
  <c r="AC3702" i="16"/>
  <c r="AC3701" i="16"/>
  <c r="AC3700" i="16"/>
  <c r="AC3699" i="16"/>
  <c r="AC3698" i="16"/>
  <c r="AC3697" i="16"/>
  <c r="AC3696" i="16"/>
  <c r="AC3695" i="16"/>
  <c r="AC3694" i="16"/>
  <c r="AC3693" i="16"/>
  <c r="AC3692" i="16"/>
  <c r="AC3691" i="16"/>
  <c r="AC3690" i="16"/>
  <c r="AC3689" i="16"/>
  <c r="AC3688" i="16"/>
  <c r="AC3687" i="16"/>
  <c r="AC980" i="17" s="1"/>
  <c r="AC3686" i="16"/>
  <c r="AC3685" i="16"/>
  <c r="AC3684" i="16"/>
  <c r="AC3683" i="16"/>
  <c r="AC3682" i="16"/>
  <c r="AC3681" i="16"/>
  <c r="AC3680" i="16"/>
  <c r="AC3679" i="16"/>
  <c r="AC3678" i="16"/>
  <c r="AC3677" i="16"/>
  <c r="AC3676" i="16"/>
  <c r="AC3675" i="16"/>
  <c r="AC3674" i="16"/>
  <c r="AC3673" i="16"/>
  <c r="AC3672" i="16"/>
  <c r="AC3671" i="16"/>
  <c r="AC3670" i="16"/>
  <c r="AC3669" i="16"/>
  <c r="AC3668" i="16"/>
  <c r="AC3667" i="16"/>
  <c r="AC3666" i="16"/>
  <c r="AC3665" i="16"/>
  <c r="AC3664" i="16"/>
  <c r="AC3663" i="16"/>
  <c r="AC3662" i="16"/>
  <c r="AC3661" i="16"/>
  <c r="AC3660" i="16"/>
  <c r="AC3659" i="16"/>
  <c r="AC3658" i="16"/>
  <c r="AC3657" i="16"/>
  <c r="AC3656" i="16"/>
  <c r="AC3655" i="16"/>
  <c r="AC3654" i="16"/>
  <c r="AC3653" i="16"/>
  <c r="AC3652" i="16"/>
  <c r="AC3651" i="16"/>
  <c r="AC3650" i="16"/>
  <c r="AC3649" i="16"/>
  <c r="AC3648" i="16"/>
  <c r="AC3647" i="16"/>
  <c r="AC3646" i="16"/>
  <c r="AC3645" i="16"/>
  <c r="AC3644" i="16"/>
  <c r="AC3643" i="16"/>
  <c r="AC3642" i="16"/>
  <c r="AC3641" i="16"/>
  <c r="AC3640" i="16"/>
  <c r="AC3639" i="16"/>
  <c r="AC3638" i="16"/>
  <c r="AC3637" i="16"/>
  <c r="AC3636" i="16"/>
  <c r="AC3635" i="16"/>
  <c r="AC3634" i="16"/>
  <c r="AC3633" i="16"/>
  <c r="AC3632" i="16"/>
  <c r="AC3631" i="16"/>
  <c r="AC3630" i="16"/>
  <c r="AC3629" i="16"/>
  <c r="AC3628" i="16"/>
  <c r="AC3627" i="16"/>
  <c r="AC3626" i="16"/>
  <c r="AC3625" i="16"/>
  <c r="AC3624" i="16"/>
  <c r="AC3623" i="16"/>
  <c r="AC3622" i="16"/>
  <c r="AC3621" i="16"/>
  <c r="AC3620" i="16"/>
  <c r="AC3619" i="16"/>
  <c r="AC3618" i="16"/>
  <c r="AC3617" i="16"/>
  <c r="AC3616" i="16"/>
  <c r="AC3615" i="16"/>
  <c r="AC3614" i="16"/>
  <c r="AC3613" i="16"/>
  <c r="AC3612" i="16"/>
  <c r="AC3611" i="16"/>
  <c r="AC3610" i="16"/>
  <c r="AC3609" i="16"/>
  <c r="AC3608" i="16"/>
  <c r="AC3607" i="16"/>
  <c r="AC3606" i="16"/>
  <c r="AC3605" i="16"/>
  <c r="AC3604" i="16"/>
  <c r="AC3603" i="16"/>
  <c r="AC3602" i="16"/>
  <c r="AC3601" i="16"/>
  <c r="AC3600" i="16"/>
  <c r="AC3599" i="16"/>
  <c r="AC3598" i="16"/>
  <c r="AC3597" i="16"/>
  <c r="AC3596" i="16"/>
  <c r="AC3595" i="16"/>
  <c r="AC3594" i="16"/>
  <c r="AC3593" i="16"/>
  <c r="AC3592" i="16"/>
  <c r="AC3591" i="16"/>
  <c r="AC3590" i="16"/>
  <c r="AC3589" i="16"/>
  <c r="AC3588" i="16"/>
  <c r="AC3587" i="16"/>
  <c r="AC3586" i="16"/>
  <c r="AC3585" i="16"/>
  <c r="AC3584" i="16"/>
  <c r="AC3583" i="16"/>
  <c r="AC3582" i="16"/>
  <c r="AC3581" i="16"/>
  <c r="AC3580" i="16"/>
  <c r="AC3579" i="16"/>
  <c r="AC3578" i="16"/>
  <c r="AC3577" i="16"/>
  <c r="AC3576" i="16"/>
  <c r="AC3575" i="16"/>
  <c r="AC3574" i="16"/>
  <c r="AC3573" i="16"/>
  <c r="AC3572" i="16"/>
  <c r="AC3571" i="16"/>
  <c r="AC3570" i="16"/>
  <c r="AC3569" i="16"/>
  <c r="AC3568" i="16"/>
  <c r="AC3567" i="16"/>
  <c r="AC3566" i="16"/>
  <c r="AC3565" i="16"/>
  <c r="AC3564" i="16"/>
  <c r="AC3563" i="16"/>
  <c r="AC3562" i="16"/>
  <c r="AC3561" i="16"/>
  <c r="AC3560" i="16"/>
  <c r="AC3559" i="16"/>
  <c r="AC3558" i="16"/>
  <c r="AC3557" i="16"/>
  <c r="AC3556" i="16"/>
  <c r="AC3555" i="16"/>
  <c r="AC3554" i="16"/>
  <c r="AC3553" i="16"/>
  <c r="AC3552" i="16"/>
  <c r="AC3551" i="16"/>
  <c r="AC3550" i="16"/>
  <c r="AC3549" i="16"/>
  <c r="AC3548" i="16"/>
  <c r="AC3547" i="16"/>
  <c r="AC3546" i="16"/>
  <c r="AC3545" i="16"/>
  <c r="AC3544" i="16"/>
  <c r="AC3543" i="16"/>
  <c r="AC3542" i="16"/>
  <c r="AC3541" i="16"/>
  <c r="AC3540" i="16"/>
  <c r="AC3539" i="16"/>
  <c r="AC3538" i="16"/>
  <c r="AC3537" i="16"/>
  <c r="AC3536" i="16"/>
  <c r="AC3535" i="16"/>
  <c r="AC3534" i="16"/>
  <c r="AC3533" i="16"/>
  <c r="AC3532" i="16"/>
  <c r="AC3531" i="16"/>
  <c r="AC3530" i="16"/>
  <c r="AC3529" i="16"/>
  <c r="AC3528" i="16"/>
  <c r="AC3527" i="16"/>
  <c r="AC3526" i="16"/>
  <c r="AC3525" i="16"/>
  <c r="AC3524" i="16"/>
  <c r="AC3523" i="16"/>
  <c r="AC3522" i="16"/>
  <c r="AC3521" i="16"/>
  <c r="AC3520" i="16"/>
  <c r="AC3519" i="16"/>
  <c r="AC3518" i="16"/>
  <c r="AC3517" i="16"/>
  <c r="AC3516" i="16"/>
  <c r="AC3515" i="16"/>
  <c r="AC3514" i="16"/>
  <c r="AC3513" i="16"/>
  <c r="AC3512" i="16"/>
  <c r="AC3511" i="16"/>
  <c r="AC3510" i="16"/>
  <c r="AC3509" i="16"/>
  <c r="AC3508" i="16"/>
  <c r="AC3507" i="16"/>
  <c r="AC3506" i="16"/>
  <c r="AC3505" i="16"/>
  <c r="AC3504" i="16"/>
  <c r="AC3503" i="16"/>
  <c r="AC3502" i="16"/>
  <c r="AC3501" i="16"/>
  <c r="AC3500" i="16"/>
  <c r="AC3499" i="16"/>
  <c r="AC3498" i="16"/>
  <c r="AC3497" i="16"/>
  <c r="AC3496" i="16"/>
  <c r="AC3495" i="16"/>
  <c r="AC3494" i="16"/>
  <c r="AC3493" i="16"/>
  <c r="AC3492" i="16"/>
  <c r="AC3491" i="16"/>
  <c r="AC3490" i="16"/>
  <c r="AC3489" i="16"/>
  <c r="AC3488" i="16"/>
  <c r="AC3487" i="16"/>
  <c r="AC3486" i="16"/>
  <c r="AC3485" i="16"/>
  <c r="AC3484" i="16"/>
  <c r="AC3483" i="16"/>
  <c r="AC3482" i="16"/>
  <c r="AC3481" i="16"/>
  <c r="AC3480" i="16"/>
  <c r="AC3479" i="16"/>
  <c r="AC3478" i="16"/>
  <c r="AC3477" i="16"/>
  <c r="AC3476" i="16"/>
  <c r="AC3475" i="16"/>
  <c r="AC3474" i="16"/>
  <c r="AC3473" i="16"/>
  <c r="AC3472" i="16"/>
  <c r="AC3471" i="16"/>
  <c r="AC3470" i="16"/>
  <c r="AC3469" i="16"/>
  <c r="AC3468" i="16"/>
  <c r="AC3467" i="16"/>
  <c r="AC3466" i="16"/>
  <c r="AC3465" i="16"/>
  <c r="AC3464" i="16"/>
  <c r="AC3463" i="16"/>
  <c r="AC3462" i="16"/>
  <c r="AC3461" i="16"/>
  <c r="AC3460" i="16"/>
  <c r="AC3459" i="16"/>
  <c r="AC3458" i="16"/>
  <c r="AC3457" i="16"/>
  <c r="AC3456" i="16"/>
  <c r="AC3455" i="16"/>
  <c r="AC3454" i="16"/>
  <c r="AC3453" i="16"/>
  <c r="AC3452" i="16"/>
  <c r="AC3451" i="16"/>
  <c r="AC3450" i="16"/>
  <c r="AC3449" i="16"/>
  <c r="AC3448" i="16"/>
  <c r="AC3447" i="16"/>
  <c r="AC3446" i="16"/>
  <c r="AC3445" i="16"/>
  <c r="AC3444" i="16"/>
  <c r="AC3443" i="16"/>
  <c r="AC3442" i="16"/>
  <c r="AC3441" i="16"/>
  <c r="AC3440" i="16"/>
  <c r="AC3439" i="16"/>
  <c r="AC3438" i="16"/>
  <c r="AC3437" i="16"/>
  <c r="AC3436" i="16"/>
  <c r="AC3435" i="16"/>
  <c r="AC3434" i="16"/>
  <c r="AC3433" i="16"/>
  <c r="AC3432" i="16"/>
  <c r="AC3431" i="16"/>
  <c r="AC3430" i="16"/>
  <c r="AC3429" i="16"/>
  <c r="AC3428" i="16"/>
  <c r="AC3427" i="16"/>
  <c r="AC3426" i="16"/>
  <c r="AC3425" i="16"/>
  <c r="AC3424" i="16"/>
  <c r="AC3423" i="16"/>
  <c r="AC3422" i="16"/>
  <c r="AC3421" i="16"/>
  <c r="AC3420" i="16"/>
  <c r="AC3419" i="16"/>
  <c r="AC3418" i="16"/>
  <c r="AC3417" i="16"/>
  <c r="AC3416" i="16"/>
  <c r="AC3415" i="16"/>
  <c r="AC3414" i="16"/>
  <c r="AC3413" i="16"/>
  <c r="AC3412" i="16"/>
  <c r="AC3411" i="16"/>
  <c r="AC3410" i="16"/>
  <c r="AC3409" i="16"/>
  <c r="AC3408" i="16"/>
  <c r="AC3407" i="16"/>
  <c r="AC3406" i="16"/>
  <c r="AC3405" i="16"/>
  <c r="AC3404" i="16"/>
  <c r="AC3403" i="16"/>
  <c r="AC3402" i="16"/>
  <c r="AC3401" i="16"/>
  <c r="AC3400" i="16"/>
  <c r="AC3399" i="16"/>
  <c r="AC3398" i="16"/>
  <c r="AC3397" i="16"/>
  <c r="AC3396" i="16"/>
  <c r="AC3395" i="16"/>
  <c r="AC3394" i="16"/>
  <c r="AC3393" i="16"/>
  <c r="AC3392" i="16"/>
  <c r="AC3391" i="16"/>
  <c r="AC3390" i="16"/>
  <c r="AC3389" i="16"/>
  <c r="AC3388" i="16"/>
  <c r="AC3387" i="16"/>
  <c r="AC3386" i="16"/>
  <c r="AC3385" i="16"/>
  <c r="AC3384" i="16"/>
  <c r="AC3383" i="16"/>
  <c r="AC3382" i="16"/>
  <c r="AC3381" i="16"/>
  <c r="AC3380" i="16"/>
  <c r="AC3379" i="16"/>
  <c r="AC3378" i="16"/>
  <c r="AC3377" i="16"/>
  <c r="AC3376" i="16"/>
  <c r="AC3375" i="16"/>
  <c r="AC3374" i="16"/>
  <c r="AC3373" i="16"/>
  <c r="AC3372" i="16"/>
  <c r="AC3371" i="16"/>
  <c r="AC3370" i="16"/>
  <c r="AC3369" i="16"/>
  <c r="AC3368" i="16"/>
  <c r="AC3367" i="16"/>
  <c r="AC3366" i="16"/>
  <c r="AC3365" i="16"/>
  <c r="AC3364" i="16"/>
  <c r="AC3363" i="16"/>
  <c r="AC3362" i="16"/>
  <c r="AC3361" i="16"/>
  <c r="AC3360" i="16"/>
  <c r="AC3359" i="16"/>
  <c r="AC3358" i="16"/>
  <c r="AC3357" i="16"/>
  <c r="AC3356" i="16"/>
  <c r="AC3355" i="16"/>
  <c r="AC3354" i="16"/>
  <c r="AC3353" i="16"/>
  <c r="AC3352" i="16"/>
  <c r="AC3351" i="16"/>
  <c r="AC3350" i="16"/>
  <c r="AC3349" i="16"/>
  <c r="AC3348" i="16"/>
  <c r="AC3347" i="16"/>
  <c r="AC3346" i="16"/>
  <c r="AC3345" i="16"/>
  <c r="AC3344" i="16"/>
  <c r="AC3343" i="16"/>
  <c r="AC3342" i="16"/>
  <c r="AC3341" i="16"/>
  <c r="AC3340" i="16"/>
  <c r="AC3339" i="16"/>
  <c r="AC3338" i="16"/>
  <c r="AC3337" i="16"/>
  <c r="AC3336" i="16"/>
  <c r="AC3335" i="16"/>
  <c r="AC3334" i="16"/>
  <c r="AC3333" i="16"/>
  <c r="AC3332" i="16"/>
  <c r="AC3331" i="16"/>
  <c r="AC3330" i="16"/>
  <c r="AC3329" i="16"/>
  <c r="AC3328" i="16"/>
  <c r="AC3327" i="16"/>
  <c r="AC3326" i="16"/>
  <c r="AC3325" i="16"/>
  <c r="AC3324" i="16"/>
  <c r="AC3323" i="16"/>
  <c r="AC3322" i="16"/>
  <c r="AC3321" i="16"/>
  <c r="AC3320" i="16"/>
  <c r="AC3319" i="16"/>
  <c r="AC3318" i="16"/>
  <c r="AC3317" i="16"/>
  <c r="AC3316" i="16"/>
  <c r="AC3315" i="16"/>
  <c r="AC3314" i="16"/>
  <c r="AC3313" i="16"/>
  <c r="AC3312" i="16"/>
  <c r="AC3311" i="16"/>
  <c r="AC3310" i="16"/>
  <c r="AC3309" i="16"/>
  <c r="AC3308" i="16"/>
  <c r="AC3307" i="16"/>
  <c r="AC3306" i="16"/>
  <c r="AC3305" i="16"/>
  <c r="AC3304" i="16"/>
  <c r="AC3303" i="16"/>
  <c r="AC3302" i="16"/>
  <c r="AC3301" i="16"/>
  <c r="AC3300" i="16"/>
  <c r="AC3299" i="16"/>
  <c r="AC3298" i="16"/>
  <c r="AC3297" i="16"/>
  <c r="AC3296" i="16"/>
  <c r="AC3295" i="16"/>
  <c r="AC3294" i="16"/>
  <c r="AC3293" i="16"/>
  <c r="AC3292" i="16"/>
  <c r="AC3291" i="16"/>
  <c r="AC3290" i="16"/>
  <c r="AC3289" i="16"/>
  <c r="AC3288" i="16"/>
  <c r="AC3287" i="16"/>
  <c r="AC3286" i="16"/>
  <c r="AC3285" i="16"/>
  <c r="AC3284" i="16"/>
  <c r="AC3283" i="16"/>
  <c r="AC3282" i="16"/>
  <c r="AC3281" i="16"/>
  <c r="AC3280" i="16"/>
  <c r="AC3279" i="16"/>
  <c r="AC3278" i="16"/>
  <c r="AC3277" i="16"/>
  <c r="AC3276" i="16"/>
  <c r="AC3275" i="16"/>
  <c r="AC3274" i="16"/>
  <c r="AC3273" i="16"/>
  <c r="AC3272" i="16"/>
  <c r="AC3271" i="16"/>
  <c r="AC3270" i="16"/>
  <c r="AC3269" i="16"/>
  <c r="AC3268" i="16"/>
  <c r="AC3267" i="16"/>
  <c r="AC3266" i="16"/>
  <c r="AC3265" i="16"/>
  <c r="AC3264" i="16"/>
  <c r="AC3263" i="16"/>
  <c r="AC3262" i="16"/>
  <c r="AC3261" i="16"/>
  <c r="AC3260" i="16"/>
  <c r="AC3259" i="16"/>
  <c r="AC3258" i="16"/>
  <c r="AC3257" i="16"/>
  <c r="AC3256" i="16"/>
  <c r="AC3255" i="16"/>
  <c r="AC3254" i="16"/>
  <c r="AC3253" i="16"/>
  <c r="AC3252" i="16"/>
  <c r="AC3251" i="16"/>
  <c r="AC3250" i="16"/>
  <c r="AC3249" i="16"/>
  <c r="AC3248" i="16"/>
  <c r="AC3247" i="16"/>
  <c r="AC3246" i="16"/>
  <c r="AC3245" i="16"/>
  <c r="AC3244" i="16"/>
  <c r="AC3243" i="16"/>
  <c r="AC3242" i="16"/>
  <c r="AC3241" i="16"/>
  <c r="AC3240" i="16"/>
  <c r="AC3239" i="16"/>
  <c r="AC3238" i="16"/>
  <c r="AC3237" i="16"/>
  <c r="AC3236" i="16"/>
  <c r="AC3235" i="16"/>
  <c r="AC3234" i="16"/>
  <c r="AC3233" i="16"/>
  <c r="AC3232" i="16"/>
  <c r="AC3231" i="16"/>
  <c r="AC3230" i="16"/>
  <c r="AC3229" i="16"/>
  <c r="AC3228" i="16"/>
  <c r="AC3227" i="16"/>
  <c r="AC3226" i="16"/>
  <c r="AC3225" i="16"/>
  <c r="AC3224" i="16"/>
  <c r="AC3223" i="16"/>
  <c r="AC3222" i="16"/>
  <c r="AC3221" i="16"/>
  <c r="AC3220" i="16"/>
  <c r="AC3219" i="16"/>
  <c r="AC3218" i="16"/>
  <c r="AC3217" i="16"/>
  <c r="AC3216" i="16"/>
  <c r="AC3215" i="16"/>
  <c r="AC3214" i="16"/>
  <c r="AC3213" i="16"/>
  <c r="AC3212" i="16"/>
  <c r="AC3211" i="16"/>
  <c r="AC3210" i="16"/>
  <c r="AC3209" i="16"/>
  <c r="AC3208" i="16"/>
  <c r="AC3207" i="16"/>
  <c r="AC3206" i="16"/>
  <c r="AC3205" i="16"/>
  <c r="AC3204" i="16"/>
  <c r="AC3203" i="16"/>
  <c r="AC3202" i="16"/>
  <c r="AC3201" i="16"/>
  <c r="AC3200" i="16"/>
  <c r="AC3199" i="16"/>
  <c r="AC3198" i="16"/>
  <c r="AC3197" i="16"/>
  <c r="AC3196" i="16"/>
  <c r="AC3195" i="16"/>
  <c r="AC3194" i="16"/>
  <c r="AC3193" i="16"/>
  <c r="AC3192" i="16"/>
  <c r="AC3191" i="16"/>
  <c r="AC3190" i="16"/>
  <c r="AC3189" i="16"/>
  <c r="AC3188" i="16"/>
  <c r="AC3187" i="16"/>
  <c r="AC3186" i="16"/>
  <c r="AC3185" i="16"/>
  <c r="AC3184" i="16"/>
  <c r="AC3183" i="16"/>
  <c r="AC3182" i="16"/>
  <c r="AC3181" i="16"/>
  <c r="AC3180" i="16"/>
  <c r="AC3179" i="16"/>
  <c r="AC3178" i="16"/>
  <c r="AC3177" i="16"/>
  <c r="AC3176" i="16"/>
  <c r="AC3175" i="16"/>
  <c r="AC3174" i="16"/>
  <c r="AC3173" i="16"/>
  <c r="AC3172" i="16"/>
  <c r="AC3171" i="16"/>
  <c r="AC3170" i="16"/>
  <c r="AC3169" i="16"/>
  <c r="AC3168" i="16"/>
  <c r="AC3167" i="16"/>
  <c r="AC3166" i="16"/>
  <c r="AC3165" i="16"/>
  <c r="AC3164" i="16"/>
  <c r="AC3163" i="16"/>
  <c r="AC3162" i="16"/>
  <c r="AC3161" i="16"/>
  <c r="AC3160" i="16"/>
  <c r="AC3159" i="16"/>
  <c r="AC3158" i="16"/>
  <c r="AC3157" i="16"/>
  <c r="AC3156" i="16"/>
  <c r="AC3155" i="16"/>
  <c r="AC3154" i="16"/>
  <c r="AC3153" i="16"/>
  <c r="AC3152" i="16"/>
  <c r="AC3151" i="16"/>
  <c r="AC3150" i="16"/>
  <c r="AC3149" i="16"/>
  <c r="AC3148" i="16"/>
  <c r="AC3147" i="16"/>
  <c r="AC3146" i="16"/>
  <c r="AC3145" i="16"/>
  <c r="AC3144" i="16"/>
  <c r="AC3143" i="16"/>
  <c r="AC3142" i="16"/>
  <c r="AC3141" i="16"/>
  <c r="AC3140" i="16"/>
  <c r="AC3139" i="16"/>
  <c r="AC3138" i="16"/>
  <c r="AC3137" i="16"/>
  <c r="AC3136" i="16"/>
  <c r="AC3135" i="16"/>
  <c r="AC3134" i="16"/>
  <c r="AC3133" i="16"/>
  <c r="AC3132" i="16"/>
  <c r="AC3131" i="16"/>
  <c r="AC3130" i="16"/>
  <c r="AC3129" i="16"/>
  <c r="AC3128" i="16"/>
  <c r="AC3127" i="16"/>
  <c r="AC3126" i="16"/>
  <c r="AC3125" i="16"/>
  <c r="AC3124" i="16"/>
  <c r="AC3123" i="16"/>
  <c r="AC3122" i="16"/>
  <c r="AC3121" i="16"/>
  <c r="AC3120" i="16"/>
  <c r="AC3119" i="16"/>
  <c r="AC3118" i="16"/>
  <c r="AC3117" i="16"/>
  <c r="AC3116" i="16"/>
  <c r="AC3115" i="16"/>
  <c r="AC3114" i="16"/>
  <c r="AC3113" i="16"/>
  <c r="AC3112" i="16"/>
  <c r="AC3111" i="16"/>
  <c r="AC3110" i="16"/>
  <c r="AC3109" i="16"/>
  <c r="AC3108" i="16"/>
  <c r="AC3107" i="16"/>
  <c r="AC3106" i="16"/>
  <c r="AC3105" i="16"/>
  <c r="AC3104" i="16"/>
  <c r="AC3103" i="16"/>
  <c r="AC3102" i="16"/>
  <c r="AC3101" i="16"/>
  <c r="AC3100" i="16"/>
  <c r="AC3099" i="16"/>
  <c r="AC3098" i="16"/>
  <c r="AC3097" i="16"/>
  <c r="AC3096" i="16"/>
  <c r="AC3095" i="16"/>
  <c r="AC3094" i="16"/>
  <c r="AC3093" i="16"/>
  <c r="AC3092" i="16"/>
  <c r="AC3091" i="16"/>
  <c r="AC3090" i="16"/>
  <c r="AC3089" i="16"/>
  <c r="AC3088" i="16"/>
  <c r="AC3087" i="16"/>
  <c r="AC3086" i="16"/>
  <c r="AC3085" i="16"/>
  <c r="AC3084" i="16"/>
  <c r="AC3083" i="16"/>
  <c r="AC3082" i="16"/>
  <c r="AC3081" i="16"/>
  <c r="AC3080" i="16"/>
  <c r="AC3079" i="16"/>
  <c r="AC3078" i="16"/>
  <c r="AC3077" i="16"/>
  <c r="AC3076" i="16"/>
  <c r="AC3075" i="16"/>
  <c r="AC3074" i="16"/>
  <c r="AC3073" i="16"/>
  <c r="AC3072" i="16"/>
  <c r="AC3071" i="16"/>
  <c r="AC3070" i="16"/>
  <c r="AC3069" i="16"/>
  <c r="AC3068" i="16"/>
  <c r="AC3067" i="16"/>
  <c r="AC3066" i="16"/>
  <c r="AC3065" i="16"/>
  <c r="AC3064" i="16"/>
  <c r="AC3063" i="16"/>
  <c r="AC3062" i="16"/>
  <c r="AC3061" i="16"/>
  <c r="AC3060" i="16"/>
  <c r="AC3059" i="16"/>
  <c r="AC3058" i="16"/>
  <c r="AC3057" i="16"/>
  <c r="AC3056" i="16"/>
  <c r="AC3055" i="16"/>
  <c r="AC3054" i="16"/>
  <c r="AC3053" i="16"/>
  <c r="AC3052" i="16"/>
  <c r="AC3051" i="16"/>
  <c r="AC3050" i="16"/>
  <c r="AC3049" i="16"/>
  <c r="AC3048" i="16"/>
  <c r="AC3047" i="16"/>
  <c r="AC3046" i="16"/>
  <c r="AC3045" i="16"/>
  <c r="AC3044" i="16"/>
  <c r="AC3043" i="16"/>
  <c r="AC3042" i="16"/>
  <c r="AC3041" i="16"/>
  <c r="AC3040" i="16"/>
  <c r="AC3039" i="16"/>
  <c r="AC3038" i="16"/>
  <c r="AC3037" i="16"/>
  <c r="AC3036" i="16"/>
  <c r="AC3035" i="16"/>
  <c r="AC3034" i="16"/>
  <c r="AC3033" i="16"/>
  <c r="AC3032" i="16"/>
  <c r="AC3031" i="16"/>
  <c r="AC3030" i="16"/>
  <c r="AC3029" i="16"/>
  <c r="AC3028" i="16"/>
  <c r="AC3027" i="16"/>
  <c r="AC3026" i="16"/>
  <c r="AC3025" i="16"/>
  <c r="AC3024" i="16"/>
  <c r="AC3023" i="16"/>
  <c r="AC3022" i="16"/>
  <c r="AC3021" i="16"/>
  <c r="AC3020" i="16"/>
  <c r="AC3019" i="16"/>
  <c r="AC3018" i="16"/>
  <c r="AC3017" i="16"/>
  <c r="AC3016" i="16"/>
  <c r="AC3015" i="16"/>
  <c r="AC3014" i="16"/>
  <c r="AC3013" i="16"/>
  <c r="AC3012" i="16"/>
  <c r="AC3011" i="16"/>
  <c r="AC3010" i="16"/>
  <c r="AC3009" i="16"/>
  <c r="AC3008" i="16"/>
  <c r="AC3007" i="16"/>
  <c r="AC3006" i="16"/>
  <c r="AC3005" i="16"/>
  <c r="AC3004" i="16"/>
  <c r="AC3003" i="16"/>
  <c r="AC3002" i="16"/>
  <c r="AC3001" i="16"/>
  <c r="AC3000" i="16"/>
  <c r="AC2999" i="16"/>
  <c r="AC2998" i="16"/>
  <c r="AC2997" i="16"/>
  <c r="AC2996" i="16"/>
  <c r="AC2995" i="16"/>
  <c r="AC2994" i="16"/>
  <c r="AC2993" i="16"/>
  <c r="AC2992" i="16"/>
  <c r="AC2991" i="16"/>
  <c r="AC2990" i="16"/>
  <c r="AC2989" i="16"/>
  <c r="AC2988" i="16"/>
  <c r="AC2987" i="16"/>
  <c r="AC2986" i="16"/>
  <c r="AC2985" i="16"/>
  <c r="AC2984" i="16"/>
  <c r="AC2983" i="16"/>
  <c r="AC2982" i="16"/>
  <c r="AC2981" i="16"/>
  <c r="AC2980" i="16"/>
  <c r="AC2979" i="16"/>
  <c r="AC2978" i="16"/>
  <c r="AC2977" i="16"/>
  <c r="AC2976" i="16"/>
  <c r="AC2975" i="16"/>
  <c r="AC2974" i="16"/>
  <c r="AC2973" i="16"/>
  <c r="AC2972" i="16"/>
  <c r="AC2971" i="16"/>
  <c r="AC2970" i="16"/>
  <c r="AC2969" i="16"/>
  <c r="AC2968" i="16"/>
  <c r="AC2967" i="16"/>
  <c r="AC2966" i="16"/>
  <c r="AC2965" i="16"/>
  <c r="AC2964" i="16"/>
  <c r="AC2963" i="16"/>
  <c r="AC2962" i="16"/>
  <c r="AC2961" i="16"/>
  <c r="AC2960" i="16"/>
  <c r="AC2959" i="16"/>
  <c r="AC2958" i="16"/>
  <c r="AC2957" i="16"/>
  <c r="AC2956" i="16"/>
  <c r="AC2955" i="16"/>
  <c r="AC2954" i="16"/>
  <c r="AC2953" i="16"/>
  <c r="AC2952" i="16"/>
  <c r="AC2951" i="16"/>
  <c r="AC2950" i="16"/>
  <c r="AC2949" i="16"/>
  <c r="AC2948" i="16"/>
  <c r="AC2947" i="16"/>
  <c r="AC2946" i="16"/>
  <c r="AC2945" i="16"/>
  <c r="AC2944" i="16"/>
  <c r="AC2943" i="16"/>
  <c r="AC2942" i="16"/>
  <c r="AC2941" i="16"/>
  <c r="AC2940" i="16"/>
  <c r="AC2939" i="16"/>
  <c r="AC2938" i="16"/>
  <c r="AC2937" i="16"/>
  <c r="AC2936" i="16"/>
  <c r="AC2935" i="16"/>
  <c r="AC2934" i="16"/>
  <c r="AC2933" i="16"/>
  <c r="AC2932" i="16"/>
  <c r="AC2931" i="16"/>
  <c r="AC2930" i="16"/>
  <c r="AC2929" i="16"/>
  <c r="AC2928" i="16"/>
  <c r="AC2927" i="16"/>
  <c r="AC2926" i="16"/>
  <c r="AC2925" i="16"/>
  <c r="AC2924" i="16"/>
  <c r="AC2923" i="16"/>
  <c r="AC2922" i="16"/>
  <c r="AC2921" i="16"/>
  <c r="AC2920" i="16"/>
  <c r="AC2919" i="16"/>
  <c r="AC2918" i="16"/>
  <c r="AC2917" i="16"/>
  <c r="AC2916" i="16"/>
  <c r="AC2915" i="16"/>
  <c r="AC2914" i="16"/>
  <c r="AC2913" i="16"/>
  <c r="AC2912" i="16"/>
  <c r="AC2911" i="16"/>
  <c r="AC2910" i="16"/>
  <c r="AC2909" i="16"/>
  <c r="AC2908" i="16"/>
  <c r="AC2907" i="16"/>
  <c r="AC2906" i="16"/>
  <c r="AC2905" i="16"/>
  <c r="AC2904" i="16"/>
  <c r="AC2903" i="16"/>
  <c r="AC2902" i="16"/>
  <c r="AC2901" i="16"/>
  <c r="AC2900" i="16"/>
  <c r="AC2899" i="16"/>
  <c r="AC2898" i="16"/>
  <c r="AC2897" i="16"/>
  <c r="AC2896" i="16"/>
  <c r="AC2895" i="16"/>
  <c r="AC2894" i="16"/>
  <c r="AC2893" i="16"/>
  <c r="AC2892" i="16"/>
  <c r="AC2891" i="16"/>
  <c r="AC2890" i="16"/>
  <c r="AC2889" i="16"/>
  <c r="AC2888" i="16"/>
  <c r="AC2887" i="16"/>
  <c r="AC2886" i="16"/>
  <c r="AC2885" i="16"/>
  <c r="AC2884" i="16"/>
  <c r="AC2883" i="16"/>
  <c r="AC2882" i="16"/>
  <c r="AC2881" i="16"/>
  <c r="AC2880" i="16"/>
  <c r="AC2879" i="16"/>
  <c r="AC2878" i="16"/>
  <c r="AC2877" i="16"/>
  <c r="AC2876" i="16"/>
  <c r="AC2875" i="16"/>
  <c r="AC2874" i="16"/>
  <c r="AC2873" i="16"/>
  <c r="AC2872" i="16"/>
  <c r="AC2871" i="16"/>
  <c r="AC2870" i="16"/>
  <c r="AC2869" i="16"/>
  <c r="AC2868" i="16"/>
  <c r="AC2867" i="16"/>
  <c r="AC2866" i="16"/>
  <c r="AC2865" i="16"/>
  <c r="AC2864" i="16"/>
  <c r="AC2863" i="16"/>
  <c r="AC2862" i="16"/>
  <c r="AC2861" i="16"/>
  <c r="AC2860" i="16"/>
  <c r="AC2859" i="16"/>
  <c r="AC2858" i="16"/>
  <c r="AC2857" i="16"/>
  <c r="AC2856" i="16"/>
  <c r="AC2855" i="16"/>
  <c r="AC2854" i="16"/>
  <c r="AC2853" i="16"/>
  <c r="AC2852" i="16"/>
  <c r="AC2851" i="16"/>
  <c r="AC2850" i="16"/>
  <c r="AC2849" i="16"/>
  <c r="AC2848" i="16"/>
  <c r="AC2847" i="16"/>
  <c r="AC2846" i="16"/>
  <c r="AC2845" i="16"/>
  <c r="AC2844" i="16"/>
  <c r="AC2843" i="16"/>
  <c r="AC2842" i="16"/>
  <c r="AC2841" i="16"/>
  <c r="AC2840" i="16"/>
  <c r="AC2839" i="16"/>
  <c r="AC2838" i="16"/>
  <c r="AC2837" i="16"/>
  <c r="AC2836" i="16"/>
  <c r="AC2835" i="16"/>
  <c r="AC2834" i="16"/>
  <c r="AC2833" i="16"/>
  <c r="AC2832" i="16"/>
  <c r="AC2831" i="16"/>
  <c r="AC2830" i="16"/>
  <c r="AC2829" i="16"/>
  <c r="AC2828" i="16"/>
  <c r="AC2827" i="16"/>
  <c r="AC2826" i="16"/>
  <c r="AC2825" i="16"/>
  <c r="AC2824" i="16"/>
  <c r="AC2823" i="16"/>
  <c r="AC2822" i="16"/>
  <c r="AC2821" i="16"/>
  <c r="AC2820" i="16"/>
  <c r="AC2819" i="16"/>
  <c r="AC2818" i="16"/>
  <c r="AC2817" i="16"/>
  <c r="AC2816" i="16"/>
  <c r="AC2815" i="16"/>
  <c r="AC2814" i="16"/>
  <c r="AC2813" i="16"/>
  <c r="AC2812" i="16"/>
  <c r="AC2811" i="16"/>
  <c r="AC2810" i="16"/>
  <c r="AC2809" i="16"/>
  <c r="AC2808" i="16"/>
  <c r="AC2807" i="16"/>
  <c r="AC2806" i="16"/>
  <c r="AC2805" i="16"/>
  <c r="AC2804" i="16"/>
  <c r="AC2803" i="16"/>
  <c r="AC2802" i="16"/>
  <c r="AC2801" i="16"/>
  <c r="AC2800" i="16"/>
  <c r="AC2799" i="16"/>
  <c r="AC2798" i="16"/>
  <c r="AC2797" i="16"/>
  <c r="AC2796" i="16"/>
  <c r="AC2795" i="16"/>
  <c r="AC2794" i="16"/>
  <c r="AC2793" i="16"/>
  <c r="AC2792" i="16"/>
  <c r="AC2791" i="16"/>
  <c r="AC2790" i="16"/>
  <c r="AC2789" i="16"/>
  <c r="AC2788" i="16"/>
  <c r="AC2787" i="16"/>
  <c r="AC2786" i="16"/>
  <c r="AC2785" i="16"/>
  <c r="AC2784" i="16"/>
  <c r="AC2783" i="16"/>
  <c r="AC2782" i="16"/>
  <c r="AC2781" i="16"/>
  <c r="AC2780" i="16"/>
  <c r="AC2779" i="16"/>
  <c r="AC2778" i="16"/>
  <c r="AC2777" i="16"/>
  <c r="AC2776" i="16"/>
  <c r="AC2775" i="16"/>
  <c r="AC2774" i="16"/>
  <c r="AC2773" i="16"/>
  <c r="AC2772" i="16"/>
  <c r="AC2771" i="16"/>
  <c r="AC2770" i="16"/>
  <c r="AC2769" i="16"/>
  <c r="AC2768" i="16"/>
  <c r="AC2767" i="16"/>
  <c r="AC2766" i="16"/>
  <c r="AC2765" i="16"/>
  <c r="AC2764" i="16"/>
  <c r="AC2763" i="16"/>
  <c r="AC2762" i="16"/>
  <c r="AC2761" i="16"/>
  <c r="AC2760" i="16"/>
  <c r="AC2759" i="16"/>
  <c r="AC2758" i="16"/>
  <c r="AC2757" i="16"/>
  <c r="AC2756" i="16"/>
  <c r="AC2755" i="16"/>
  <c r="AC2754" i="16"/>
  <c r="AC2753" i="16"/>
  <c r="AC2752" i="16"/>
  <c r="AC2751" i="16"/>
  <c r="AC2750" i="16"/>
  <c r="AC2749" i="16"/>
  <c r="AC2748" i="16"/>
  <c r="AC2747" i="16"/>
  <c r="AC2746" i="16"/>
  <c r="AC2745" i="16"/>
  <c r="AC2744" i="16"/>
  <c r="AC2743" i="16"/>
  <c r="AC2742" i="16"/>
  <c r="AC2741" i="16"/>
  <c r="AC2740" i="16"/>
  <c r="AC2739" i="16"/>
  <c r="AC2738" i="16"/>
  <c r="AC2737" i="16"/>
  <c r="AC2736" i="16"/>
  <c r="AC2735" i="16"/>
  <c r="AC2734" i="16"/>
  <c r="AC2733" i="16"/>
  <c r="AC2732" i="16"/>
  <c r="AC2731" i="16"/>
  <c r="AC2730" i="16"/>
  <c r="AC2729" i="16"/>
  <c r="AC2728" i="16"/>
  <c r="AC2727" i="16"/>
  <c r="AC2726" i="16"/>
  <c r="AC2725" i="16"/>
  <c r="AC2724" i="16"/>
  <c r="AC2723" i="16"/>
  <c r="AC2722" i="16"/>
  <c r="AC2721" i="16"/>
  <c r="AC2720" i="16"/>
  <c r="AC2719" i="16"/>
  <c r="AC2718" i="16"/>
  <c r="AC2717" i="16"/>
  <c r="AC2716" i="16"/>
  <c r="AC2715" i="16"/>
  <c r="AC2714" i="16"/>
  <c r="AC2713" i="16"/>
  <c r="AC2712" i="16"/>
  <c r="AC2711" i="16"/>
  <c r="AC2710" i="16"/>
  <c r="AC2709" i="16"/>
  <c r="AC2708" i="16"/>
  <c r="AC2707" i="16"/>
  <c r="AC2706" i="16"/>
  <c r="AC2705" i="16"/>
  <c r="AC2704" i="16"/>
  <c r="AC2703" i="16"/>
  <c r="AC2702" i="16"/>
  <c r="AC2701" i="16"/>
  <c r="AC2700" i="16"/>
  <c r="AC2699" i="16"/>
  <c r="AC2698" i="16"/>
  <c r="AC2697" i="16"/>
  <c r="AC2696" i="16"/>
  <c r="AC2695" i="16"/>
  <c r="AC2694" i="16"/>
  <c r="AC2693" i="16"/>
  <c r="AC2692" i="16"/>
  <c r="AC2691" i="16"/>
  <c r="AC2690" i="16"/>
  <c r="AC2689" i="16"/>
  <c r="AC2688" i="16"/>
  <c r="AC2687" i="16"/>
  <c r="AC2686" i="16"/>
  <c r="AC2685" i="16"/>
  <c r="AC2684" i="16"/>
  <c r="AC2683" i="16"/>
  <c r="AC2682" i="16"/>
  <c r="AC2681" i="16"/>
  <c r="AC2680" i="16"/>
  <c r="AC2679" i="16"/>
  <c r="AC2678" i="16"/>
  <c r="AC2677" i="16"/>
  <c r="AC2676" i="16"/>
  <c r="AC2675" i="16"/>
  <c r="AC2674" i="16"/>
  <c r="AC2673" i="16"/>
  <c r="AC2672" i="16"/>
  <c r="AC2671" i="16"/>
  <c r="AC2670" i="16"/>
  <c r="AC2669" i="16"/>
  <c r="AC2668" i="16"/>
  <c r="AC2667" i="16"/>
  <c r="AC2666" i="16"/>
  <c r="AC2665" i="16"/>
  <c r="AC2664" i="16"/>
  <c r="AC2663" i="16"/>
  <c r="AC2662" i="16"/>
  <c r="AC2661" i="16"/>
  <c r="AC2660" i="16"/>
  <c r="AC2659" i="16"/>
  <c r="AC2658" i="16"/>
  <c r="AC2657" i="16"/>
  <c r="AC2656" i="16"/>
  <c r="AC2655" i="16"/>
  <c r="AC2654" i="16"/>
  <c r="AC2653" i="16"/>
  <c r="AC2652" i="16"/>
  <c r="AC2651" i="16"/>
  <c r="AC2650" i="16"/>
  <c r="AC2649" i="16"/>
  <c r="AC2648" i="16"/>
  <c r="AC2647" i="16"/>
  <c r="AC2646" i="16"/>
  <c r="AC2645" i="16"/>
  <c r="AC2644" i="16"/>
  <c r="AC2643" i="16"/>
  <c r="AC2642" i="16"/>
  <c r="AC2641" i="16"/>
  <c r="AC2640" i="16"/>
  <c r="AC2639" i="16"/>
  <c r="AC2638" i="16"/>
  <c r="AC2637" i="16"/>
  <c r="AC2636" i="16"/>
  <c r="AC2635" i="16"/>
  <c r="AC2634" i="16"/>
  <c r="AC2633" i="16"/>
  <c r="AC2632" i="16"/>
  <c r="AC2631" i="16"/>
  <c r="AC2630" i="16"/>
  <c r="AC2629" i="16"/>
  <c r="AC2628" i="16"/>
  <c r="AC2627" i="16"/>
  <c r="AC2626" i="16"/>
  <c r="AC2625" i="16"/>
  <c r="AC2624" i="16"/>
  <c r="AC2623" i="16"/>
  <c r="AC2622" i="16"/>
  <c r="AC2621" i="16"/>
  <c r="AC2620" i="16"/>
  <c r="AC2619" i="16"/>
  <c r="AC2618" i="16"/>
  <c r="AC2617" i="16"/>
  <c r="AC2616" i="16"/>
  <c r="AC2615" i="16"/>
  <c r="AC2614" i="16"/>
  <c r="AC2613" i="16"/>
  <c r="AC2612" i="16"/>
  <c r="AC2611" i="16"/>
  <c r="AC2610" i="16"/>
  <c r="AC2609" i="16"/>
  <c r="AC2608" i="16"/>
  <c r="AC2607" i="16"/>
  <c r="AC2606" i="16"/>
  <c r="AC2605" i="16"/>
  <c r="AC2604" i="16"/>
  <c r="AC2603" i="16"/>
  <c r="AC2602" i="16"/>
  <c r="AC2601" i="16"/>
  <c r="AC2600" i="16"/>
  <c r="AC2599" i="16"/>
  <c r="AC2598" i="16"/>
  <c r="AC2597" i="16"/>
  <c r="AC2596" i="16"/>
  <c r="AC2595" i="16"/>
  <c r="AC2594" i="16"/>
  <c r="AC2593" i="16"/>
  <c r="AC2592" i="16"/>
  <c r="AC2591" i="16"/>
  <c r="AC2590" i="16"/>
  <c r="AC2589" i="16"/>
  <c r="AC2588" i="16"/>
  <c r="AC2587" i="16"/>
  <c r="AC2586" i="16"/>
  <c r="AC2585" i="16"/>
  <c r="AC2584" i="16"/>
  <c r="AC2583" i="16"/>
  <c r="AC2582" i="16"/>
  <c r="AC2581" i="16"/>
  <c r="AC2580" i="16"/>
  <c r="AC2579" i="16"/>
  <c r="AC2578" i="16"/>
  <c r="AC2577" i="16"/>
  <c r="AC2576" i="16"/>
  <c r="AC2575" i="16"/>
  <c r="AC2574" i="16"/>
  <c r="AC2573" i="16"/>
  <c r="AC2572" i="16"/>
  <c r="AC2571" i="16"/>
  <c r="AC2570" i="16"/>
  <c r="AC2569" i="16"/>
  <c r="AC2568" i="16"/>
  <c r="AC2567" i="16"/>
  <c r="AC2566" i="16"/>
  <c r="AC2565" i="16"/>
  <c r="AC2564" i="16"/>
  <c r="AC2563" i="16"/>
  <c r="AC2562" i="16"/>
  <c r="AC2561" i="16"/>
  <c r="AC2560" i="16"/>
  <c r="AC2559" i="16"/>
  <c r="AC2558" i="16"/>
  <c r="AC2557" i="16"/>
  <c r="AC2556" i="16"/>
  <c r="AC2555" i="16"/>
  <c r="AC2554" i="16"/>
  <c r="AC2553" i="16"/>
  <c r="AC2552" i="16"/>
  <c r="AC2551" i="16"/>
  <c r="AC2550" i="16"/>
  <c r="AC2549" i="16"/>
  <c r="AC2548" i="16"/>
  <c r="AC2547" i="16"/>
  <c r="AC2546" i="16"/>
  <c r="AC2545" i="16"/>
  <c r="AC2544" i="16"/>
  <c r="AC2543" i="16"/>
  <c r="AC2542" i="16"/>
  <c r="AC2541" i="16"/>
  <c r="AC2540" i="16"/>
  <c r="AC2539" i="16"/>
  <c r="AC2538" i="16"/>
  <c r="AC2537" i="16"/>
  <c r="AC2536" i="16"/>
  <c r="AC2535" i="16"/>
  <c r="AC2534" i="16"/>
  <c r="AC2533" i="16"/>
  <c r="AC2532" i="16"/>
  <c r="AC2531" i="16"/>
  <c r="AC2530" i="16"/>
  <c r="AC2529" i="16"/>
  <c r="AC2528" i="16"/>
  <c r="AC2527" i="16"/>
  <c r="AC2526" i="16"/>
  <c r="AC2525" i="16"/>
  <c r="AC2524" i="16"/>
  <c r="AC2523" i="16"/>
  <c r="AC2522" i="16"/>
  <c r="AC2521" i="16"/>
  <c r="AC2520" i="16"/>
  <c r="AC2519" i="16"/>
  <c r="AC2518" i="16"/>
  <c r="AC2517" i="16"/>
  <c r="AC2516" i="16"/>
  <c r="AC2515" i="16"/>
  <c r="AC2514" i="16"/>
  <c r="AC2513" i="16"/>
  <c r="AC2512" i="16"/>
  <c r="AC2511" i="16"/>
  <c r="AC2510" i="16"/>
  <c r="AC2509" i="16"/>
  <c r="AC2508" i="16"/>
  <c r="AC2507" i="16"/>
  <c r="AC2506" i="16"/>
  <c r="AC2505" i="16"/>
  <c r="AC2504" i="16"/>
  <c r="AC2503" i="16"/>
  <c r="AC2502" i="16"/>
  <c r="AC2501" i="16"/>
  <c r="AC2500" i="16"/>
  <c r="AC2499" i="16"/>
  <c r="AC2498" i="16"/>
  <c r="AC2497" i="16"/>
  <c r="AC2496" i="16"/>
  <c r="AC2495" i="16"/>
  <c r="AC2494" i="16"/>
  <c r="AC2493" i="16"/>
  <c r="AC2492" i="16"/>
  <c r="AC2491" i="16"/>
  <c r="AC2490" i="16"/>
  <c r="AC2489" i="16"/>
  <c r="AC2488" i="16"/>
  <c r="AC2487" i="16"/>
  <c r="AC2486" i="16"/>
  <c r="AC2485" i="16"/>
  <c r="AC2484" i="16"/>
  <c r="AC2483" i="16"/>
  <c r="AC2482" i="16"/>
  <c r="AC2481" i="16"/>
  <c r="AC2480" i="16"/>
  <c r="AC2479" i="16"/>
  <c r="AC2478" i="16"/>
  <c r="AC2477" i="16"/>
  <c r="AC2476" i="16"/>
  <c r="AC2475" i="16"/>
  <c r="AC2474" i="16"/>
  <c r="AC2473" i="16"/>
  <c r="AC2472" i="16"/>
  <c r="AC2471" i="16"/>
  <c r="AC2470" i="16"/>
  <c r="AC2469" i="16"/>
  <c r="AC2468" i="16"/>
  <c r="AC2467" i="16"/>
  <c r="AC2466" i="16"/>
  <c r="AC2465" i="16"/>
  <c r="AC2464" i="16"/>
  <c r="AC2463" i="16"/>
  <c r="AC2462" i="16"/>
  <c r="AC2461" i="16"/>
  <c r="AC2460" i="16"/>
  <c r="AC2459" i="16"/>
  <c r="AC2458" i="16"/>
  <c r="AC2457" i="16"/>
  <c r="AC2456" i="16"/>
  <c r="AC2455" i="16"/>
  <c r="AC2454" i="16"/>
  <c r="AC2453" i="16"/>
  <c r="AC2452" i="16"/>
  <c r="AC2451" i="16"/>
  <c r="AC2450" i="16"/>
  <c r="AC2449" i="16"/>
  <c r="AC2448" i="16"/>
  <c r="AC2447" i="16"/>
  <c r="AC2446" i="16"/>
  <c r="AC2445" i="16"/>
  <c r="AC2444" i="16"/>
  <c r="AC2443" i="16"/>
  <c r="AC2442" i="16"/>
  <c r="AC2441" i="16"/>
  <c r="AC2440" i="16"/>
  <c r="AC2439" i="16"/>
  <c r="AC2438" i="16"/>
  <c r="AC2437" i="16"/>
  <c r="AC2436" i="16"/>
  <c r="AC2435" i="16"/>
  <c r="AC2434" i="16"/>
  <c r="AC2433" i="16"/>
  <c r="AC2432" i="16"/>
  <c r="AC2431" i="16"/>
  <c r="AC2430" i="16"/>
  <c r="AC2429" i="16"/>
  <c r="AC2428" i="16"/>
  <c r="AC2427" i="16"/>
  <c r="AC2426" i="16"/>
  <c r="AC2425" i="16"/>
  <c r="AC2424" i="16"/>
  <c r="AC2423" i="16"/>
  <c r="AC2422" i="16"/>
  <c r="AC2421" i="16"/>
  <c r="AC2420" i="16"/>
  <c r="AC2419" i="16"/>
  <c r="AC2418" i="16"/>
  <c r="AC2417" i="16"/>
  <c r="AC2416" i="16"/>
  <c r="AC2415" i="16"/>
  <c r="AC2414" i="16"/>
  <c r="AC2413" i="16"/>
  <c r="AC2412" i="16"/>
  <c r="AC2411" i="16"/>
  <c r="AC2410" i="16"/>
  <c r="AC2409" i="16"/>
  <c r="AC2408" i="16"/>
  <c r="AC2407" i="16"/>
  <c r="AC2406" i="16"/>
  <c r="AC2405" i="16"/>
  <c r="AC2404" i="16"/>
  <c r="AC2403" i="16"/>
  <c r="AC2402" i="16"/>
  <c r="AC2401" i="16"/>
  <c r="AC2400" i="16"/>
  <c r="AC2399" i="16"/>
  <c r="AC2398" i="16"/>
  <c r="AC2397" i="16"/>
  <c r="AC2396" i="16"/>
  <c r="AC2395" i="16"/>
  <c r="AC2394" i="16"/>
  <c r="AC2393" i="16"/>
  <c r="AC2392" i="16"/>
  <c r="AC2391" i="16"/>
  <c r="AC2390" i="16"/>
  <c r="AC2389" i="16"/>
  <c r="AC2388" i="16"/>
  <c r="AC2387" i="16"/>
  <c r="AC2386" i="16"/>
  <c r="AC2385" i="16"/>
  <c r="AC2384" i="16"/>
  <c r="AC2383" i="16"/>
  <c r="AC2382" i="16"/>
  <c r="AC2381" i="16"/>
  <c r="AC2380" i="16"/>
  <c r="AC2379" i="16"/>
  <c r="AC2378" i="16"/>
  <c r="AC2377" i="16"/>
  <c r="AC2376" i="16"/>
  <c r="AC2375" i="16"/>
  <c r="AC2374" i="16"/>
  <c r="AC2373" i="16"/>
  <c r="AC2372" i="16"/>
  <c r="AC2371" i="16"/>
  <c r="AC2370" i="16"/>
  <c r="AC2369" i="16"/>
  <c r="AC2368" i="16"/>
  <c r="AC2367" i="16"/>
  <c r="AC2366" i="16"/>
  <c r="AC2365" i="16"/>
  <c r="AC2364" i="16"/>
  <c r="AC2363" i="16"/>
  <c r="AC2362" i="16"/>
  <c r="AC2361" i="16"/>
  <c r="AC2360" i="16"/>
  <c r="AC2359" i="16"/>
  <c r="AC2358" i="16"/>
  <c r="AC2357" i="16"/>
  <c r="AC2356" i="16"/>
  <c r="AC2355" i="16"/>
  <c r="AC2354" i="16"/>
  <c r="AC2353" i="16"/>
  <c r="AC2352" i="16"/>
  <c r="AC2351" i="16"/>
  <c r="AC2350" i="16"/>
  <c r="AC2349" i="16"/>
  <c r="AC2348" i="16"/>
  <c r="AC2347" i="16"/>
  <c r="AC2346" i="16"/>
  <c r="AC2345" i="16"/>
  <c r="AC2344" i="16"/>
  <c r="AC2343" i="16"/>
  <c r="AC2342" i="16"/>
  <c r="AC2341" i="16"/>
  <c r="AC2340" i="16"/>
  <c r="AC2339" i="16"/>
  <c r="AC2338" i="16"/>
  <c r="AC2337" i="16"/>
  <c r="AC2336" i="16"/>
  <c r="AC2335" i="16"/>
  <c r="AC2334" i="16"/>
  <c r="AC2333" i="16"/>
  <c r="AC2332" i="16"/>
  <c r="AC2331" i="16"/>
  <c r="AC2330" i="16"/>
  <c r="AC2329" i="16"/>
  <c r="AC2328" i="16"/>
  <c r="AC2327" i="16"/>
  <c r="AC2326" i="16"/>
  <c r="AC2325" i="16"/>
  <c r="AC2324" i="16"/>
  <c r="AC2323" i="16"/>
  <c r="AC2322" i="16"/>
  <c r="AC2321" i="16"/>
  <c r="AC2320" i="16"/>
  <c r="AC2319" i="16"/>
  <c r="AC2318" i="16"/>
  <c r="AC2317" i="16"/>
  <c r="AC2316" i="16"/>
  <c r="AC2315" i="16"/>
  <c r="AC2314" i="16"/>
  <c r="AC2313" i="16"/>
  <c r="AC2312" i="16"/>
  <c r="AC2311" i="16"/>
  <c r="AC2310" i="16"/>
  <c r="AC2309" i="16"/>
  <c r="AC2308" i="16"/>
  <c r="AC2307" i="16"/>
  <c r="AC2306" i="16"/>
  <c r="AC2305" i="16"/>
  <c r="AC2304" i="16"/>
  <c r="AC2303" i="16"/>
  <c r="AC2302" i="16"/>
  <c r="AC2301" i="16"/>
  <c r="AC2300" i="16"/>
  <c r="AC2299" i="16"/>
  <c r="AC2298" i="16"/>
  <c r="AC2297" i="16"/>
  <c r="AC2296" i="16"/>
  <c r="AC2295" i="16"/>
  <c r="AC2294" i="16"/>
  <c r="AC2293" i="16"/>
  <c r="AC2292" i="16"/>
  <c r="AC2291" i="16"/>
  <c r="AC2290" i="16"/>
  <c r="AC2289" i="16"/>
  <c r="AC2288" i="16"/>
  <c r="AC2287" i="16"/>
  <c r="AC2286" i="16"/>
  <c r="AC2285" i="16"/>
  <c r="AC2284" i="16"/>
  <c r="AC2283" i="16"/>
  <c r="AC2282" i="16"/>
  <c r="AC2281" i="16"/>
  <c r="AC2280" i="16"/>
  <c r="AC2279" i="16"/>
  <c r="AC2278" i="16"/>
  <c r="AC2277" i="16"/>
  <c r="AC2276" i="16"/>
  <c r="AC2275" i="16"/>
  <c r="AC2274" i="16"/>
  <c r="AC2273" i="16"/>
  <c r="AC2272" i="16"/>
  <c r="AC2271" i="16"/>
  <c r="AC2270" i="16"/>
  <c r="AC2269" i="16"/>
  <c r="AC2268" i="16"/>
  <c r="AC2267" i="16"/>
  <c r="AC2266" i="16"/>
  <c r="AC2265" i="16"/>
  <c r="AC2264" i="16"/>
  <c r="AC2263" i="16"/>
  <c r="AC2262" i="16"/>
  <c r="AC2261" i="16"/>
  <c r="AC2260" i="16"/>
  <c r="AC2259" i="16"/>
  <c r="AC2258" i="16"/>
  <c r="AC2257" i="16"/>
  <c r="AC2256" i="16"/>
  <c r="AC2255" i="16"/>
  <c r="AC2254" i="16"/>
  <c r="AC2253" i="16"/>
  <c r="AC2252" i="16"/>
  <c r="AC2251" i="16"/>
  <c r="AC2250" i="16"/>
  <c r="AC2249" i="16"/>
  <c r="AC2248" i="16"/>
  <c r="AC2247" i="16"/>
  <c r="AC2246" i="16"/>
  <c r="AC2245" i="16"/>
  <c r="AC2244" i="16"/>
  <c r="AC2243" i="16"/>
  <c r="AC2242" i="16"/>
  <c r="AC2241" i="16"/>
  <c r="AC2240" i="16"/>
  <c r="AC2239" i="16"/>
  <c r="AC2238" i="16"/>
  <c r="AC2237" i="16"/>
  <c r="AC2236" i="16"/>
  <c r="AC2235" i="16"/>
  <c r="AC2234" i="16"/>
  <c r="AC2233" i="16"/>
  <c r="AC2232" i="16"/>
  <c r="AC2231" i="16"/>
  <c r="AC2230" i="16"/>
  <c r="AC2229" i="16"/>
  <c r="AC2228" i="16"/>
  <c r="AC2227" i="16"/>
  <c r="AC2226" i="16"/>
  <c r="AC2225" i="16"/>
  <c r="AC2224" i="16"/>
  <c r="AC2223" i="16"/>
  <c r="AC2222" i="16"/>
  <c r="AC2221" i="16"/>
  <c r="AC2220" i="16"/>
  <c r="AC2219" i="16"/>
  <c r="AC2218" i="16"/>
  <c r="AC2217" i="16"/>
  <c r="AC2216" i="16"/>
  <c r="AC2215" i="16"/>
  <c r="AC2214" i="16"/>
  <c r="AC2213" i="16"/>
  <c r="AC2212" i="16"/>
  <c r="AC2211" i="16"/>
  <c r="AC2210" i="16"/>
  <c r="AC2209" i="16"/>
  <c r="AC2208" i="16"/>
  <c r="AC2207" i="16"/>
  <c r="AC2206" i="16"/>
  <c r="AC2205" i="16"/>
  <c r="AC2204" i="16"/>
  <c r="AC2203" i="16"/>
  <c r="AC2202" i="16"/>
  <c r="AC2201" i="16"/>
  <c r="AC2200" i="16"/>
  <c r="AC2199" i="16"/>
  <c r="AC2198" i="16"/>
  <c r="AC2197" i="16"/>
  <c r="AC2196" i="16"/>
  <c r="AC2195" i="16"/>
  <c r="AC2194" i="16"/>
  <c r="AC2193" i="16"/>
  <c r="AC2192" i="16"/>
  <c r="AC2191" i="16"/>
  <c r="AC2190" i="16"/>
  <c r="AC2189" i="16"/>
  <c r="AC2188" i="16"/>
  <c r="AC2187" i="16"/>
  <c r="AC2186" i="16"/>
  <c r="AC2185" i="16"/>
  <c r="AC2184" i="16"/>
  <c r="AC2183" i="16"/>
  <c r="AC2182" i="16"/>
  <c r="AC2181" i="16"/>
  <c r="AC2180" i="16"/>
  <c r="AC2179" i="16"/>
  <c r="AC2178" i="16"/>
  <c r="AC2177" i="16"/>
  <c r="AC2176" i="16"/>
  <c r="AC2175" i="16"/>
  <c r="AC2174" i="16"/>
  <c r="AC2173" i="16"/>
  <c r="AC2172" i="16"/>
  <c r="AC2171" i="16"/>
  <c r="AC2170" i="16"/>
  <c r="AC2169" i="16"/>
  <c r="AC2168" i="16"/>
  <c r="AC2167" i="16"/>
  <c r="AC2166" i="16"/>
  <c r="AC2165" i="16"/>
  <c r="AC2164" i="16"/>
  <c r="AC2163" i="16"/>
  <c r="AC2162" i="16"/>
  <c r="AC2161" i="16"/>
  <c r="AC2160" i="16"/>
  <c r="AC2159" i="16"/>
  <c r="AC2158" i="16"/>
  <c r="AC2157" i="16"/>
  <c r="AC2156" i="16"/>
  <c r="AC2155" i="16"/>
  <c r="AC2154" i="16"/>
  <c r="AC2153" i="16"/>
  <c r="AC2152" i="16"/>
  <c r="AC2151" i="16"/>
  <c r="AC2150" i="16"/>
  <c r="AC2149" i="16"/>
  <c r="AC2148" i="16"/>
  <c r="AC2147" i="16"/>
  <c r="AC2146" i="16"/>
  <c r="AC2145" i="16"/>
  <c r="AC2144" i="16"/>
  <c r="AC2143" i="16"/>
  <c r="AC2142" i="16"/>
  <c r="AC2141" i="16"/>
  <c r="AC2140" i="16"/>
  <c r="AC2139" i="16"/>
  <c r="AC2138" i="16"/>
  <c r="AC2137" i="16"/>
  <c r="AC2136" i="16"/>
  <c r="AC2135" i="16"/>
  <c r="AC2134" i="16"/>
  <c r="AC2133" i="16"/>
  <c r="AC2132" i="16"/>
  <c r="AC2131" i="16"/>
  <c r="AC2130" i="16"/>
  <c r="AC2129" i="16"/>
  <c r="AC2128" i="16"/>
  <c r="AC2127" i="16"/>
  <c r="AC2126" i="16"/>
  <c r="AC2125" i="16"/>
  <c r="AC2124" i="16"/>
  <c r="AC2123" i="16"/>
  <c r="AC2122" i="16"/>
  <c r="AC2121" i="16"/>
  <c r="AC2120" i="16"/>
  <c r="AC2119" i="16"/>
  <c r="AC2118" i="16"/>
  <c r="AC2117" i="16"/>
  <c r="AC2116" i="16"/>
  <c r="AC2115" i="16"/>
  <c r="AC2114" i="16"/>
  <c r="AC2113" i="16"/>
  <c r="AC2112" i="16"/>
  <c r="AC2111" i="16"/>
  <c r="AC2110" i="16"/>
  <c r="AC2109" i="16"/>
  <c r="AC2108" i="16"/>
  <c r="AC2107" i="16"/>
  <c r="AC2106" i="16"/>
  <c r="AC2105" i="16"/>
  <c r="AC2104" i="16"/>
  <c r="AC2103" i="16"/>
  <c r="AC2102" i="16"/>
  <c r="AC2101" i="16"/>
  <c r="AC2100" i="16"/>
  <c r="AC2099" i="16"/>
  <c r="AC2098" i="16"/>
  <c r="AC2097" i="16"/>
  <c r="AC2096" i="16"/>
  <c r="AC2095" i="16"/>
  <c r="AC2094" i="16"/>
  <c r="AC2093" i="16"/>
  <c r="AC2092" i="16"/>
  <c r="AC2091" i="16"/>
  <c r="AC2090" i="16"/>
  <c r="AC2089" i="16"/>
  <c r="AC2088" i="16"/>
  <c r="AC2087" i="16"/>
  <c r="AC2086" i="16"/>
  <c r="AC2085" i="16"/>
  <c r="AC2084" i="16"/>
  <c r="AC2083" i="16"/>
  <c r="AC2082" i="16"/>
  <c r="AC2081" i="16"/>
  <c r="AC2080" i="16"/>
  <c r="AC2079" i="16"/>
  <c r="AC2078" i="16"/>
  <c r="AC2077" i="16"/>
  <c r="AC2076" i="16"/>
  <c r="AC2075" i="16"/>
  <c r="AC2074" i="16"/>
  <c r="AC2073" i="16"/>
  <c r="AC2072" i="16"/>
  <c r="AC2071" i="16"/>
  <c r="AC2070" i="16"/>
  <c r="AC2069" i="16"/>
  <c r="AC2068" i="16"/>
  <c r="AC2067" i="16"/>
  <c r="AC2066" i="16"/>
  <c r="AC2065" i="16"/>
  <c r="AC2064" i="16"/>
  <c r="AC2063" i="16"/>
  <c r="AC2062" i="16"/>
  <c r="AC2061" i="16"/>
  <c r="AC2060" i="16"/>
  <c r="AC2059" i="16"/>
  <c r="AC2058" i="16"/>
  <c r="AC2057" i="16"/>
  <c r="AC2056" i="16"/>
  <c r="AC2055" i="16"/>
  <c r="AC2054" i="16"/>
  <c r="AC2053" i="16"/>
  <c r="AC2052" i="16"/>
  <c r="AC2051" i="16"/>
  <c r="AC2050" i="16"/>
  <c r="AC2049" i="16"/>
  <c r="AC2048" i="16"/>
  <c r="AC2047" i="16"/>
  <c r="AC2046" i="16"/>
  <c r="AC2045" i="16"/>
  <c r="AC2044" i="16"/>
  <c r="AC2043" i="16"/>
  <c r="AC2042" i="16"/>
  <c r="AC2041" i="16"/>
  <c r="AC2040" i="16"/>
  <c r="AC2039" i="16"/>
  <c r="AC2038" i="16"/>
  <c r="AC2037" i="16"/>
  <c r="AC2036" i="16"/>
  <c r="AC2035" i="16"/>
  <c r="AC2034" i="16"/>
  <c r="AC2033" i="16"/>
  <c r="AC2032" i="16"/>
  <c r="AC2031" i="16"/>
  <c r="AC2030" i="16"/>
  <c r="AC2029" i="16"/>
  <c r="AC2028" i="16"/>
  <c r="AC2027" i="16"/>
  <c r="AC2026" i="16"/>
  <c r="AC2025" i="16"/>
  <c r="AC2024" i="16"/>
  <c r="AC2023" i="16"/>
  <c r="AC2022" i="16"/>
  <c r="AC2021" i="16"/>
  <c r="AC2020" i="16"/>
  <c r="AC2019" i="16"/>
  <c r="AC2018" i="16"/>
  <c r="AC2017" i="16"/>
  <c r="AC2016" i="16"/>
  <c r="AC2015" i="16"/>
  <c r="AC2014" i="16"/>
  <c r="AC2013" i="16"/>
  <c r="AC2012" i="16"/>
  <c r="AC2011" i="16"/>
  <c r="AC2010" i="16"/>
  <c r="AC2009" i="16"/>
  <c r="AC2008" i="16"/>
  <c r="AC2007" i="16"/>
  <c r="AC2006" i="16"/>
  <c r="AC2005" i="16"/>
  <c r="AC2004" i="16"/>
  <c r="AC2003" i="16"/>
  <c r="AC2002" i="16"/>
  <c r="AC2001" i="16"/>
  <c r="AC2000" i="16"/>
  <c r="AC1999" i="16"/>
  <c r="AC1998" i="16"/>
  <c r="AC1997" i="16"/>
  <c r="AC1996" i="16"/>
  <c r="AC1995" i="16"/>
  <c r="AC1994" i="16"/>
  <c r="AC1993" i="16"/>
  <c r="AC1992" i="16"/>
  <c r="AC1991" i="16"/>
  <c r="AC1990" i="16"/>
  <c r="AC1989" i="16"/>
  <c r="AC1988" i="16"/>
  <c r="AC1987" i="16"/>
  <c r="AC1986" i="16"/>
  <c r="AC1985" i="16"/>
  <c r="AC1984" i="16"/>
  <c r="AC1983" i="16"/>
  <c r="AC1982" i="16"/>
  <c r="AC1981" i="16"/>
  <c r="AC1980" i="16"/>
  <c r="AC1979" i="16"/>
  <c r="AC1978" i="16"/>
  <c r="AC1977" i="16"/>
  <c r="AC1976" i="16"/>
  <c r="AC1975" i="16"/>
  <c r="AC1974" i="16"/>
  <c r="AC1973" i="16"/>
  <c r="AC1972" i="16"/>
  <c r="AC1971" i="16"/>
  <c r="AC1970" i="16"/>
  <c r="AC1969" i="16"/>
  <c r="AC1968" i="16"/>
  <c r="AC1967" i="16"/>
  <c r="AC1966" i="16"/>
  <c r="AC1965" i="16"/>
  <c r="AC1964" i="16"/>
  <c r="AC1963" i="16"/>
  <c r="AC1962" i="16"/>
  <c r="AC1961" i="16"/>
  <c r="AC1960" i="16"/>
  <c r="AC1959" i="16"/>
  <c r="AC1958" i="16"/>
  <c r="AC1957" i="16"/>
  <c r="AC1956" i="16"/>
  <c r="AC1955" i="16"/>
  <c r="AC1954" i="16"/>
  <c r="AC1953" i="16"/>
  <c r="AC1952" i="16"/>
  <c r="AC1951" i="16"/>
  <c r="AC1950" i="16"/>
  <c r="AC1949" i="16"/>
  <c r="AC1948" i="16"/>
  <c r="AC1947" i="16"/>
  <c r="AC1946" i="16"/>
  <c r="AC1945" i="16"/>
  <c r="AC1944" i="16"/>
  <c r="AC1943" i="16"/>
  <c r="AC1942" i="16"/>
  <c r="AC1941" i="16"/>
  <c r="AC1940" i="16"/>
  <c r="AC1939" i="16"/>
  <c r="AC1938" i="16"/>
  <c r="AC1937" i="16"/>
  <c r="AC1936" i="16"/>
  <c r="AC1935" i="16"/>
  <c r="AC1934" i="16"/>
  <c r="AC1933" i="16"/>
  <c r="AC1932" i="16"/>
  <c r="AC1931" i="16"/>
  <c r="AC1930" i="16"/>
  <c r="AC1929" i="16"/>
  <c r="AC1928" i="16"/>
  <c r="AC1927" i="16"/>
  <c r="AC1926" i="16"/>
  <c r="AC1925" i="16"/>
  <c r="AC1924" i="16"/>
  <c r="AC1923" i="16"/>
  <c r="AC1922" i="16"/>
  <c r="AC1921" i="16"/>
  <c r="AC1920" i="16"/>
  <c r="AC1919" i="16"/>
  <c r="AC1918" i="16"/>
  <c r="AC1917" i="16"/>
  <c r="AC1916" i="16"/>
  <c r="AC1915" i="16"/>
  <c r="AC1914" i="16"/>
  <c r="AC1913" i="16"/>
  <c r="AC1912" i="16"/>
  <c r="AC1911" i="16"/>
  <c r="AC1910" i="16"/>
  <c r="AC1909" i="16"/>
  <c r="AC1908" i="16"/>
  <c r="AC1907" i="16"/>
  <c r="AC1906" i="16"/>
  <c r="AC1905" i="16"/>
  <c r="AC1904" i="16"/>
  <c r="AC1903" i="16"/>
  <c r="AC1902" i="16"/>
  <c r="AC1901" i="16"/>
  <c r="AC1900" i="16"/>
  <c r="AC1899" i="16"/>
  <c r="AC1898" i="16"/>
  <c r="AC1897" i="16"/>
  <c r="AC1896" i="16"/>
  <c r="AC1895" i="16"/>
  <c r="AC1894" i="16"/>
  <c r="AC1893" i="16"/>
  <c r="AC1892" i="16"/>
  <c r="AC1891" i="16"/>
  <c r="AC1890" i="16"/>
  <c r="AC1889" i="16"/>
  <c r="AC1888" i="16"/>
  <c r="AC1887" i="16"/>
  <c r="AC1886" i="16"/>
  <c r="AC1885" i="16"/>
  <c r="AC1884" i="16"/>
  <c r="AC1883" i="16"/>
  <c r="AC1882" i="16"/>
  <c r="AC1881" i="16"/>
  <c r="AC1880" i="16"/>
  <c r="AC1879" i="16"/>
  <c r="AC1878" i="16"/>
  <c r="AC1877" i="16"/>
  <c r="AC1876" i="16"/>
  <c r="AC1875" i="16"/>
  <c r="AC1874" i="16"/>
  <c r="AC1873" i="16"/>
  <c r="AC1872" i="16"/>
  <c r="AC1871" i="16"/>
  <c r="AC1870" i="16"/>
  <c r="AC1869" i="16"/>
  <c r="AC1868" i="16"/>
  <c r="AC1867" i="16"/>
  <c r="AC1866" i="16"/>
  <c r="AC1865" i="16"/>
  <c r="AC1864" i="16"/>
  <c r="AC1863" i="16"/>
  <c r="AC1862" i="16"/>
  <c r="AC1861" i="16"/>
  <c r="AC1860" i="16"/>
  <c r="AC1859" i="16"/>
  <c r="AC1858" i="16"/>
  <c r="AC1857" i="16"/>
  <c r="AC1856" i="16"/>
  <c r="AC1855" i="16"/>
  <c r="AC1854" i="16"/>
  <c r="AC1853" i="16"/>
  <c r="AC1852" i="16"/>
  <c r="AC1851" i="16"/>
  <c r="AC1850" i="16"/>
  <c r="AC1849" i="16"/>
  <c r="AC1848" i="16"/>
  <c r="AC1847" i="16"/>
  <c r="AC1846" i="16"/>
  <c r="AC1845" i="16"/>
  <c r="AC1844" i="16"/>
  <c r="AC1843" i="16"/>
  <c r="AC1842" i="16"/>
  <c r="AC1841" i="16"/>
  <c r="AC1840" i="16"/>
  <c r="AC1839" i="16"/>
  <c r="AC1838" i="16"/>
  <c r="AC1837" i="16"/>
  <c r="AC1836" i="16"/>
  <c r="AC1835" i="16"/>
  <c r="AC1834" i="16"/>
  <c r="AC1833" i="16"/>
  <c r="AC1832" i="16"/>
  <c r="AC1831" i="16"/>
  <c r="AC1830" i="16"/>
  <c r="AC1829" i="16"/>
  <c r="AC1828" i="16"/>
  <c r="AC1827" i="16"/>
  <c r="AC1826" i="16"/>
  <c r="AC1825" i="16"/>
  <c r="AC1824" i="16"/>
  <c r="AC1823" i="16"/>
  <c r="AC1822" i="16"/>
  <c r="AC1821" i="16"/>
  <c r="AC1820" i="16"/>
  <c r="AC1819" i="16"/>
  <c r="AC1818" i="16"/>
  <c r="AC1817" i="16"/>
  <c r="AC1816" i="16"/>
  <c r="AC1815" i="16"/>
  <c r="AC1814" i="16"/>
  <c r="AC1813" i="16"/>
  <c r="AC1812" i="16"/>
  <c r="AC1811" i="16"/>
  <c r="AC1810" i="16"/>
  <c r="AC1809" i="16"/>
  <c r="AC1808" i="16"/>
  <c r="AC1807" i="16"/>
  <c r="AC1806" i="16"/>
  <c r="AC1805" i="16"/>
  <c r="AC1804" i="16"/>
  <c r="AC1803" i="16"/>
  <c r="AC1802" i="16"/>
  <c r="AC1801" i="16"/>
  <c r="AC1800" i="16"/>
  <c r="AC1799" i="16"/>
  <c r="AC1798" i="16"/>
  <c r="AC1797" i="16"/>
  <c r="AC1796" i="16"/>
  <c r="AC1795" i="16"/>
  <c r="AC1794" i="16"/>
  <c r="AC1793" i="16"/>
  <c r="AC1792" i="16"/>
  <c r="AC1791" i="16"/>
  <c r="AC1790" i="16"/>
  <c r="AC1789" i="16"/>
  <c r="AC1788" i="16"/>
  <c r="AC1787" i="16"/>
  <c r="AC1786" i="16"/>
  <c r="AC1785" i="16"/>
  <c r="AC1784" i="16"/>
  <c r="AC1783" i="16"/>
  <c r="AC1782" i="16"/>
  <c r="AC1781" i="16"/>
  <c r="AC1780" i="16"/>
  <c r="AC1779" i="16"/>
  <c r="AC1778" i="16"/>
  <c r="AC1777" i="16"/>
  <c r="AC1776" i="16"/>
  <c r="AC1775" i="16"/>
  <c r="AC1774" i="16"/>
  <c r="AC1773" i="16"/>
  <c r="AC1772" i="16"/>
  <c r="AC1771" i="16"/>
  <c r="AC1770" i="16"/>
  <c r="AC1769" i="16"/>
  <c r="AC1768" i="16"/>
  <c r="AC1767" i="16"/>
  <c r="AC1766" i="16"/>
  <c r="AC1765" i="16"/>
  <c r="AC1764" i="16"/>
  <c r="AC1763" i="16"/>
  <c r="AC1762" i="16"/>
  <c r="AC1761" i="16"/>
  <c r="AC1760" i="16"/>
  <c r="AC1759" i="16"/>
  <c r="AC1758" i="16"/>
  <c r="AC1757" i="16"/>
  <c r="AC1756" i="16"/>
  <c r="AC1755" i="16"/>
  <c r="AC1754" i="16"/>
  <c r="AC1753" i="16"/>
  <c r="AC1752" i="16"/>
  <c r="AC1751" i="16"/>
  <c r="AC1750" i="16"/>
  <c r="AC1749" i="16"/>
  <c r="AC1748" i="16"/>
  <c r="AC1747" i="16"/>
  <c r="AC1746" i="16"/>
  <c r="AC1745" i="16"/>
  <c r="AC1744" i="16"/>
  <c r="AC1743" i="16"/>
  <c r="AC1742" i="16"/>
  <c r="AC1741" i="16"/>
  <c r="AC1740" i="16"/>
  <c r="AC1739" i="16"/>
  <c r="AC1738" i="16"/>
  <c r="AC1737" i="16"/>
  <c r="AC1736" i="16"/>
  <c r="AC1735" i="16"/>
  <c r="AC1734" i="16"/>
  <c r="AC1733" i="16"/>
  <c r="AC1732" i="16"/>
  <c r="AC1731" i="16"/>
  <c r="AC1730" i="16"/>
  <c r="AC1729" i="16"/>
  <c r="AC1728" i="16"/>
  <c r="AC1727" i="16"/>
  <c r="AC1726" i="16"/>
  <c r="AC1725" i="16"/>
  <c r="AC1724" i="16"/>
  <c r="AC1723" i="16"/>
  <c r="AC1722" i="16"/>
  <c r="AC1721" i="16"/>
  <c r="AC1720" i="16"/>
  <c r="AC1719" i="16"/>
  <c r="AC1718" i="16"/>
  <c r="AC1717" i="16"/>
  <c r="AC1716" i="16"/>
  <c r="AC1715" i="16"/>
  <c r="AC1714" i="16"/>
  <c r="AC1713" i="16"/>
  <c r="AC1712" i="16"/>
  <c r="AC1711" i="16"/>
  <c r="AC1710" i="16"/>
  <c r="AC1709" i="16"/>
  <c r="AC1708" i="16"/>
  <c r="AC1707" i="16"/>
  <c r="AC1706" i="16"/>
  <c r="AC1705" i="16"/>
  <c r="AC1704" i="16"/>
  <c r="AC1703" i="16"/>
  <c r="AC1702" i="16"/>
  <c r="AC1701" i="16"/>
  <c r="AC1700" i="16"/>
  <c r="AC1699" i="16"/>
  <c r="AC1698" i="16"/>
  <c r="AC1697" i="16"/>
  <c r="AC1696" i="16"/>
  <c r="AC1695" i="16"/>
  <c r="AC1694" i="16"/>
  <c r="AC1693" i="16"/>
  <c r="AC1692" i="16"/>
  <c r="AC1691" i="16"/>
  <c r="AC1690" i="16"/>
  <c r="AC1689" i="16"/>
  <c r="AC1688" i="16"/>
  <c r="AC1687" i="16"/>
  <c r="AC1686" i="16"/>
  <c r="AC1685" i="16"/>
  <c r="AC1684" i="16"/>
  <c r="AC1683" i="16"/>
  <c r="AC1682" i="16"/>
  <c r="AC1681" i="16"/>
  <c r="AC1680" i="16"/>
  <c r="AC1679" i="16"/>
  <c r="AC1678" i="16"/>
  <c r="AC1677" i="16"/>
  <c r="AC1676" i="16"/>
  <c r="AC1675" i="16"/>
  <c r="AC1674" i="16"/>
  <c r="AC1673" i="16"/>
  <c r="AC1672" i="16"/>
  <c r="AC1671" i="16"/>
  <c r="AC1670" i="16"/>
  <c r="AC1669" i="16"/>
  <c r="AC1668" i="16"/>
  <c r="AC1667" i="16"/>
  <c r="AC1666" i="16"/>
  <c r="AC1665" i="16"/>
  <c r="AC1664" i="16"/>
  <c r="AC1663" i="16"/>
  <c r="AC1662" i="16"/>
  <c r="AC1661" i="16"/>
  <c r="AC1660" i="16"/>
  <c r="AC1659" i="16"/>
  <c r="AC1658" i="16"/>
  <c r="AC1657" i="16"/>
  <c r="AC1656" i="16"/>
  <c r="AC1655" i="16"/>
  <c r="AC1654" i="16"/>
  <c r="AC1653" i="16"/>
  <c r="AC1652" i="16"/>
  <c r="AC1651" i="16"/>
  <c r="AC1650" i="16"/>
  <c r="AC1649" i="16"/>
  <c r="AC1648" i="16"/>
  <c r="AC1647" i="16"/>
  <c r="AC1646" i="16"/>
  <c r="AC1645" i="16"/>
  <c r="AC1644" i="16"/>
  <c r="AC1643" i="16"/>
  <c r="AC1642" i="16"/>
  <c r="AC1641" i="16"/>
  <c r="AC1640" i="16"/>
  <c r="AC1639" i="16"/>
  <c r="AC1638" i="16"/>
  <c r="AC1637" i="16"/>
  <c r="AC1636" i="16"/>
  <c r="AC1635" i="16"/>
  <c r="AC1634" i="16"/>
  <c r="AC1633" i="16"/>
  <c r="AC1632" i="16"/>
  <c r="AC1631" i="16"/>
  <c r="AC1630" i="16"/>
  <c r="AC1629" i="16"/>
  <c r="AC1628" i="16"/>
  <c r="AC1627" i="16"/>
  <c r="AC1626" i="16"/>
  <c r="AC1625" i="16"/>
  <c r="AC1624" i="16"/>
  <c r="AC1623" i="16"/>
  <c r="AC1622" i="16"/>
  <c r="AC1621" i="16"/>
  <c r="AC1620" i="16"/>
  <c r="AC1619" i="16"/>
  <c r="AC1618" i="16"/>
  <c r="AC1617" i="16"/>
  <c r="AC1616" i="16"/>
  <c r="AC1615" i="16"/>
  <c r="AC1614" i="16"/>
  <c r="AC1613" i="16"/>
  <c r="AC1612" i="16"/>
  <c r="AC1611" i="16"/>
  <c r="AC1610" i="16"/>
  <c r="AC1609" i="16"/>
  <c r="AC1608" i="16"/>
  <c r="AC1607" i="16"/>
  <c r="AC1606" i="16"/>
  <c r="AC1605" i="16"/>
  <c r="AC1604" i="16"/>
  <c r="AC1603" i="16"/>
  <c r="AC1602" i="16"/>
  <c r="AC1601" i="16"/>
  <c r="AC1600" i="16"/>
  <c r="AC1599" i="16"/>
  <c r="AC1598" i="16"/>
  <c r="AC1597" i="16"/>
  <c r="AC1596" i="16"/>
  <c r="AC1595" i="16"/>
  <c r="AC1594" i="16"/>
  <c r="AC1593" i="16"/>
  <c r="AC1592" i="16"/>
  <c r="AC1591" i="16"/>
  <c r="AC1590" i="16"/>
  <c r="AC1589" i="16"/>
  <c r="AC1588" i="16"/>
  <c r="AC1587" i="16"/>
  <c r="AC1586" i="16"/>
  <c r="AC1585" i="16"/>
  <c r="AC1584" i="16"/>
  <c r="AC1583" i="16"/>
  <c r="AC1582" i="16"/>
  <c r="AC1581" i="16"/>
  <c r="AC1580" i="16"/>
  <c r="AC1579" i="16"/>
  <c r="AC1578" i="16"/>
  <c r="AC1577" i="16"/>
  <c r="AC1576" i="16"/>
  <c r="AC1575" i="16"/>
  <c r="AC1574" i="16"/>
  <c r="AC1573" i="16"/>
  <c r="AC1572" i="16"/>
  <c r="AC1571" i="16"/>
  <c r="AC1570" i="16"/>
  <c r="AC1569" i="16"/>
  <c r="AC1568" i="16"/>
  <c r="AC1567" i="16"/>
  <c r="AC1566" i="16"/>
  <c r="AC1565" i="16"/>
  <c r="AC1564" i="16"/>
  <c r="AC1563" i="16"/>
  <c r="AC1562" i="16"/>
  <c r="AC1561" i="16"/>
  <c r="AC1560" i="16"/>
  <c r="AC1559" i="16"/>
  <c r="AC1558" i="16"/>
  <c r="AC1557" i="16"/>
  <c r="AC1556" i="16"/>
  <c r="AC1555" i="16"/>
  <c r="AC1554" i="16"/>
  <c r="AC1553" i="16"/>
  <c r="AC1552" i="16"/>
  <c r="AC1551" i="16"/>
  <c r="AC1550" i="16"/>
  <c r="AC1549" i="16"/>
  <c r="AC1548" i="16"/>
  <c r="AC1547" i="16"/>
  <c r="AC1546" i="16"/>
  <c r="AC1545" i="16"/>
  <c r="AC1544" i="16"/>
  <c r="AC1543" i="16"/>
  <c r="AC1542" i="16"/>
  <c r="AC1541" i="16"/>
  <c r="AC1540" i="16"/>
  <c r="AC1539" i="16"/>
  <c r="AC1538" i="16"/>
  <c r="AC1537" i="16"/>
  <c r="AC1536" i="16"/>
  <c r="AC1535" i="16"/>
  <c r="AC1534" i="16"/>
  <c r="AC1533" i="16"/>
  <c r="AC1532" i="16"/>
  <c r="AC1531" i="16"/>
  <c r="AC1530" i="16"/>
  <c r="AC1529" i="16"/>
  <c r="AC1528" i="16"/>
  <c r="AC1527" i="16"/>
  <c r="AC1526" i="16"/>
  <c r="AC1525" i="16"/>
  <c r="AC1524" i="16"/>
  <c r="AC1523" i="16"/>
  <c r="AC1522" i="16"/>
  <c r="AC1521" i="16"/>
  <c r="AC1520" i="16"/>
  <c r="AC1519" i="16"/>
  <c r="AC1518" i="16"/>
  <c r="AC1517" i="16"/>
  <c r="AC1516" i="16"/>
  <c r="AC1515" i="16"/>
  <c r="AC1514" i="16"/>
  <c r="AC1513" i="16"/>
  <c r="AC1512" i="16"/>
  <c r="AC1511" i="16"/>
  <c r="AC1510" i="16"/>
  <c r="AC1509" i="16"/>
  <c r="AC1508" i="16"/>
  <c r="AC1507" i="16"/>
  <c r="AC1506" i="16"/>
  <c r="AC1505" i="16"/>
  <c r="AC1504" i="16"/>
  <c r="AC1503" i="16"/>
  <c r="AC1502" i="16"/>
  <c r="AC1501" i="16"/>
  <c r="AC1500" i="16"/>
  <c r="AC1499" i="16"/>
  <c r="AC1498" i="16"/>
  <c r="AC1497" i="16"/>
  <c r="AC1496" i="16"/>
  <c r="AC1495" i="16"/>
  <c r="AC1494" i="16"/>
  <c r="AC1493" i="16"/>
  <c r="AC1492" i="16"/>
  <c r="AC1491" i="16"/>
  <c r="AC1490" i="16"/>
  <c r="AC1489" i="16"/>
  <c r="AC1488" i="16"/>
  <c r="AC1487" i="16"/>
  <c r="AC1486" i="16"/>
  <c r="AC1485" i="16"/>
  <c r="AC1484" i="16"/>
  <c r="AC1483" i="16"/>
  <c r="AC1482" i="16"/>
  <c r="AC1481" i="16"/>
  <c r="AC1480" i="16"/>
  <c r="AC1479" i="16"/>
  <c r="AC1478" i="16"/>
  <c r="AC1477" i="16"/>
  <c r="AC1476" i="16"/>
  <c r="AC1475" i="16"/>
  <c r="AC1474" i="16"/>
  <c r="AC1473" i="16"/>
  <c r="AC1472" i="16"/>
  <c r="AC1471" i="16"/>
  <c r="AC1470" i="16"/>
  <c r="AC1469" i="16"/>
  <c r="AC1468" i="16"/>
  <c r="AC1467" i="16"/>
  <c r="AC1466" i="16"/>
  <c r="AC1465" i="16"/>
  <c r="AC1464" i="16"/>
  <c r="AC1463" i="16"/>
  <c r="AC1462" i="16"/>
  <c r="AC1461" i="16"/>
  <c r="AC1460" i="16"/>
  <c r="AC1459" i="16"/>
  <c r="AC1458" i="16"/>
  <c r="AC1457" i="16"/>
  <c r="AC1456" i="16"/>
  <c r="AC1455" i="16"/>
  <c r="AC1454" i="16"/>
  <c r="AC1453" i="16"/>
  <c r="AC1452" i="16"/>
  <c r="AC1451" i="16"/>
  <c r="AC1450" i="16"/>
  <c r="AC1449" i="16"/>
  <c r="AC1448" i="16"/>
  <c r="AC1447" i="16"/>
  <c r="AC1446" i="16"/>
  <c r="AC1445" i="16"/>
  <c r="AC1444" i="16"/>
  <c r="AC1443" i="16"/>
  <c r="AC1442" i="16"/>
  <c r="AC1441" i="16"/>
  <c r="AC1440" i="16"/>
  <c r="AC1439" i="16"/>
  <c r="AC1438" i="16"/>
  <c r="AC1437" i="16"/>
  <c r="AC1436" i="16"/>
  <c r="AC1435" i="16"/>
  <c r="AC1434" i="16"/>
  <c r="AC1433" i="16"/>
  <c r="AC1432" i="16"/>
  <c r="AC1431" i="16"/>
  <c r="AC1430" i="16"/>
  <c r="AC1429" i="16"/>
  <c r="AC1428" i="16"/>
  <c r="AC1427" i="16"/>
  <c r="AC1426" i="16"/>
  <c r="AC1425" i="16"/>
  <c r="AC1424" i="16"/>
  <c r="AC1423" i="16"/>
  <c r="AC1422" i="16"/>
  <c r="AC1421" i="16"/>
  <c r="AC1420" i="16"/>
  <c r="AC1419" i="16"/>
  <c r="AC1418" i="16"/>
  <c r="AC1417" i="16"/>
  <c r="AC1416" i="16"/>
  <c r="AC1415" i="16"/>
  <c r="AC1414" i="16"/>
  <c r="AC1413" i="16"/>
  <c r="AC1412" i="16"/>
  <c r="AC1411" i="16"/>
  <c r="AC1410" i="16"/>
  <c r="AC1409" i="16"/>
  <c r="AC1408" i="16"/>
  <c r="AC1407" i="16"/>
  <c r="AC1406" i="16"/>
  <c r="AC1405" i="16"/>
  <c r="AC1404" i="16"/>
  <c r="AC1403" i="16"/>
  <c r="AC1402" i="16"/>
  <c r="AC1401" i="16"/>
  <c r="AC1400" i="16"/>
  <c r="AC1399" i="16"/>
  <c r="AC1398" i="16"/>
  <c r="AC1397" i="16"/>
  <c r="AC1396" i="16"/>
  <c r="AC1395" i="16"/>
  <c r="AC1394" i="16"/>
  <c r="AC1393" i="16"/>
  <c r="AC1392" i="16"/>
  <c r="AC1391" i="16"/>
  <c r="AC1390" i="16"/>
  <c r="AC1389" i="16"/>
  <c r="AC1388" i="16"/>
  <c r="AC1387" i="16"/>
  <c r="AC1386" i="16"/>
  <c r="AC1385" i="16"/>
  <c r="AC1384" i="16"/>
  <c r="AC1383" i="16"/>
  <c r="AC1382" i="16"/>
  <c r="AC1381" i="16"/>
  <c r="AC1380" i="16"/>
  <c r="AC1379" i="16"/>
  <c r="AC1378" i="16"/>
  <c r="AC1377" i="16"/>
  <c r="AC1376" i="16"/>
  <c r="AC1375" i="16"/>
  <c r="AC1374" i="16"/>
  <c r="AC1373" i="16"/>
  <c r="AC1372" i="16"/>
  <c r="AC1371" i="16"/>
  <c r="AC1370" i="16"/>
  <c r="AC1369" i="16"/>
  <c r="AC1368" i="16"/>
  <c r="AC1367" i="16"/>
  <c r="AC1366" i="16"/>
  <c r="AC1365" i="16"/>
  <c r="AC1364" i="16"/>
  <c r="AC1363" i="16"/>
  <c r="AC1362" i="16"/>
  <c r="AC1361" i="16"/>
  <c r="AC1360" i="16"/>
  <c r="AC1359" i="16"/>
  <c r="AC1358" i="16"/>
  <c r="AC1357" i="16"/>
  <c r="AC1356" i="16"/>
  <c r="AC1355" i="16"/>
  <c r="AC1354" i="16"/>
  <c r="AC1353" i="16"/>
  <c r="AC1352" i="16"/>
  <c r="AC1351" i="16"/>
  <c r="AC1350" i="16"/>
  <c r="AC1349" i="16"/>
  <c r="AC1348" i="16"/>
  <c r="AC1347" i="16"/>
  <c r="AC1346" i="16"/>
  <c r="AC1345" i="16"/>
  <c r="AC1344" i="16"/>
  <c r="AC1343" i="16"/>
  <c r="AC1342" i="16"/>
  <c r="AC1341" i="16"/>
  <c r="AC1340" i="16"/>
  <c r="AC1339" i="16"/>
  <c r="AC1338" i="16"/>
  <c r="AC1337" i="16"/>
  <c r="AC1336" i="16"/>
  <c r="AC1335" i="16"/>
  <c r="AC1334" i="16"/>
  <c r="AC1333" i="16"/>
  <c r="AC1332" i="16"/>
  <c r="AC1331" i="16"/>
  <c r="AC1330" i="16"/>
  <c r="AC1329" i="16"/>
  <c r="AC1328" i="16"/>
  <c r="AC1327" i="16"/>
  <c r="AC1326" i="16"/>
  <c r="AC1325" i="16"/>
  <c r="AC1324" i="16"/>
  <c r="AC1323" i="16"/>
  <c r="AC1322" i="16"/>
  <c r="AC1321" i="16"/>
  <c r="AC1320" i="16"/>
  <c r="AC1319" i="16"/>
  <c r="AC1318" i="16"/>
  <c r="AC1317" i="16"/>
  <c r="AC1316" i="16"/>
  <c r="AC1315" i="16"/>
  <c r="AC1314" i="16"/>
  <c r="AC1313" i="16"/>
  <c r="AC1312" i="16"/>
  <c r="AC1311" i="16"/>
  <c r="AC1310" i="16"/>
  <c r="AC1309" i="16"/>
  <c r="AC1308" i="16"/>
  <c r="AC1307" i="16"/>
  <c r="AC1306" i="16"/>
  <c r="AC1305" i="16"/>
  <c r="AC1304" i="16"/>
  <c r="AC1303" i="16"/>
  <c r="AC1302" i="16"/>
  <c r="AC1301" i="16"/>
  <c r="AC1300" i="16"/>
  <c r="AC1299" i="16"/>
  <c r="AC1298" i="16"/>
  <c r="AC1297" i="16"/>
  <c r="AC1296" i="16"/>
  <c r="AC1295" i="16"/>
  <c r="AC1294" i="16"/>
  <c r="AC1293" i="16"/>
  <c r="AC1292" i="16"/>
  <c r="AC1291" i="16"/>
  <c r="AC1290" i="16"/>
  <c r="AC1289" i="16"/>
  <c r="AC1288" i="16"/>
  <c r="AC1287" i="16"/>
  <c r="AC1286" i="16"/>
  <c r="AC1285" i="16"/>
  <c r="AC1284" i="16"/>
  <c r="AC1283" i="16"/>
  <c r="AC1282" i="16"/>
  <c r="AC1281" i="16"/>
  <c r="AC1280" i="16"/>
  <c r="AC1279" i="16"/>
  <c r="AC1278" i="16"/>
  <c r="AC1277" i="16"/>
  <c r="AC1276" i="16"/>
  <c r="AC1275" i="16"/>
  <c r="AC1274" i="16"/>
  <c r="AC1273" i="16"/>
  <c r="AC1272" i="16"/>
  <c r="AC1271" i="16"/>
  <c r="AC1270" i="16"/>
  <c r="AC1269" i="16"/>
  <c r="AC1268" i="16"/>
  <c r="AC1267" i="16"/>
  <c r="AC1266" i="16"/>
  <c r="AC1265" i="16"/>
  <c r="AC1264" i="16"/>
  <c r="AC1263" i="16"/>
  <c r="AC1262" i="16"/>
  <c r="AC1261" i="16"/>
  <c r="AC1260" i="16"/>
  <c r="AC1259" i="16"/>
  <c r="AC1258" i="16"/>
  <c r="AC1257" i="16"/>
  <c r="AC1256" i="16"/>
  <c r="AC1255" i="16"/>
  <c r="AC1254" i="16"/>
  <c r="AC1253" i="16"/>
  <c r="AC1252" i="16"/>
  <c r="AC1251" i="16"/>
  <c r="AC1250" i="16"/>
  <c r="AC1249" i="16"/>
  <c r="AC1248" i="16"/>
  <c r="AC1247" i="16"/>
  <c r="AC1246" i="16"/>
  <c r="AC1245" i="16"/>
  <c r="AC1244" i="16"/>
  <c r="AC1243" i="16"/>
  <c r="AC1242" i="16"/>
  <c r="AC1241" i="16"/>
  <c r="AC1240" i="16"/>
  <c r="AC1239" i="16"/>
  <c r="AC1238" i="16"/>
  <c r="AC1237" i="16"/>
  <c r="AC1236" i="16"/>
  <c r="AC1235" i="16"/>
  <c r="AC1234" i="16"/>
  <c r="AC1233" i="16"/>
  <c r="AC1232" i="16"/>
  <c r="AC1231" i="16"/>
  <c r="AC1230" i="16"/>
  <c r="AC1229" i="16"/>
  <c r="AC1228" i="16"/>
  <c r="AC1227" i="16"/>
  <c r="AC1226" i="16"/>
  <c r="AC1225" i="16"/>
  <c r="AC1224" i="16"/>
  <c r="AC1223" i="16"/>
  <c r="AC1222" i="16"/>
  <c r="AC1221" i="16"/>
  <c r="AC1220" i="16"/>
  <c r="AC1219" i="16"/>
  <c r="AC1218" i="16"/>
  <c r="AC1217" i="16"/>
  <c r="AC1216" i="16"/>
  <c r="AC1215" i="16"/>
  <c r="AC1214" i="16"/>
  <c r="AC1213" i="16"/>
  <c r="AC1212" i="16"/>
  <c r="AC1211" i="16"/>
  <c r="AC1210" i="16"/>
  <c r="AC1209" i="16"/>
  <c r="AC1208" i="16"/>
  <c r="AC1207" i="16"/>
  <c r="AC1206" i="16"/>
  <c r="AC1205" i="16"/>
  <c r="AC1204" i="16"/>
  <c r="AC1203" i="16"/>
  <c r="AC1202" i="16"/>
  <c r="AC1201" i="16"/>
  <c r="AC1200" i="16"/>
  <c r="AC1199" i="16"/>
  <c r="AC1198" i="16"/>
  <c r="AC1197" i="16"/>
  <c r="AC1196" i="16"/>
  <c r="AC1195" i="16"/>
  <c r="AC1194" i="16"/>
  <c r="AC1193" i="16"/>
  <c r="AC1192" i="16"/>
  <c r="AC1191" i="16"/>
  <c r="AC1190" i="16"/>
  <c r="AC1189" i="16"/>
  <c r="AC1188" i="16"/>
  <c r="AC1187" i="16"/>
  <c r="AC1186" i="16"/>
  <c r="AC1185" i="16"/>
  <c r="AC1184" i="16"/>
  <c r="AC1183" i="16"/>
  <c r="AC1182" i="16"/>
  <c r="AC1181" i="16"/>
  <c r="AC1180" i="16"/>
  <c r="AC1179" i="16"/>
  <c r="AC1178" i="16"/>
  <c r="AC1177" i="16"/>
  <c r="AC1176" i="16"/>
  <c r="AC1175" i="16"/>
  <c r="AC1174" i="16"/>
  <c r="AC1173" i="16"/>
  <c r="AC1172" i="16"/>
  <c r="AC1171" i="16"/>
  <c r="AC1170" i="16"/>
  <c r="AC1169" i="16"/>
  <c r="AC1168" i="16"/>
  <c r="AC1167" i="16"/>
  <c r="AC1166" i="16"/>
  <c r="AC1165" i="16"/>
  <c r="AC1164" i="16"/>
  <c r="AC1163" i="16"/>
  <c r="AC1162" i="16"/>
  <c r="AC1161" i="16"/>
  <c r="AC1160" i="16"/>
  <c r="AC1159" i="16"/>
  <c r="AC1158" i="16"/>
  <c r="AC1157" i="16"/>
  <c r="AC1156" i="16"/>
  <c r="AC1155" i="16"/>
  <c r="AC1154" i="16"/>
  <c r="AC1153" i="16"/>
  <c r="AC1152" i="16"/>
  <c r="AC1151" i="16"/>
  <c r="AC1150" i="16"/>
  <c r="AC1149" i="16"/>
  <c r="AC1148" i="16"/>
  <c r="AC1147" i="16"/>
  <c r="AC1146" i="16"/>
  <c r="AC1145" i="16"/>
  <c r="AC1144" i="16"/>
  <c r="AC1143" i="16"/>
  <c r="AC1142" i="16"/>
  <c r="AC1141" i="16"/>
  <c r="AC1140" i="16"/>
  <c r="AC1139" i="16"/>
  <c r="AC1138" i="16"/>
  <c r="AC1137" i="16"/>
  <c r="AC1136" i="16"/>
  <c r="AC1135" i="16"/>
  <c r="AC1134" i="16"/>
  <c r="AC1133" i="16"/>
  <c r="AC1132" i="16"/>
  <c r="AC1131" i="16"/>
  <c r="AC1130" i="16"/>
  <c r="AC1129" i="16"/>
  <c r="AC1128" i="16"/>
  <c r="AC1127" i="16"/>
  <c r="AC1126" i="16"/>
  <c r="AC1125" i="16"/>
  <c r="AC1124" i="16"/>
  <c r="AC1123" i="16"/>
  <c r="AC1122" i="16"/>
  <c r="AC1121" i="16"/>
  <c r="AC1120" i="16"/>
  <c r="AC1119" i="16"/>
  <c r="AC1118" i="16"/>
  <c r="AC1117" i="16"/>
  <c r="AC1116" i="16"/>
  <c r="AC1115" i="16"/>
  <c r="AC1114" i="16"/>
  <c r="AC1113" i="16"/>
  <c r="AC1112" i="16"/>
  <c r="AC1111" i="16"/>
  <c r="AC1110" i="16"/>
  <c r="AC1109" i="16"/>
  <c r="AC1108" i="16"/>
  <c r="AC1107" i="16"/>
  <c r="AC1106" i="16"/>
  <c r="AC1105" i="16"/>
  <c r="AC1104" i="16"/>
  <c r="AC1103" i="16"/>
  <c r="AC1102" i="16"/>
  <c r="AC1101" i="16"/>
  <c r="AC1100" i="16"/>
  <c r="AC1099" i="16"/>
  <c r="AC1098" i="16"/>
  <c r="AC1097" i="16"/>
  <c r="AC1096" i="16"/>
  <c r="AC1095" i="16"/>
  <c r="AC1094" i="16"/>
  <c r="AC1093" i="16"/>
  <c r="AC1092" i="16"/>
  <c r="AC1091" i="16"/>
  <c r="AC1090" i="16"/>
  <c r="AC1089" i="16"/>
  <c r="AC1088" i="16"/>
  <c r="AC1087" i="16"/>
  <c r="AC1086" i="16"/>
  <c r="AC1085" i="16"/>
  <c r="AC1084" i="16"/>
  <c r="AC1083" i="16"/>
  <c r="AC1082" i="16"/>
  <c r="AC1081" i="16"/>
  <c r="AC1080" i="16"/>
  <c r="AC1079" i="16"/>
  <c r="AC1078" i="16"/>
  <c r="AC1077" i="16"/>
  <c r="AC1076" i="16"/>
  <c r="AC1075" i="16"/>
  <c r="AC1074" i="16"/>
  <c r="AC1073" i="16"/>
  <c r="AC1072" i="16"/>
  <c r="AC1071" i="16"/>
  <c r="AC1070" i="16"/>
  <c r="AC1069" i="16"/>
  <c r="AC1068" i="16"/>
  <c r="AC1067" i="16"/>
  <c r="AC1066" i="16"/>
  <c r="AC1065" i="16"/>
  <c r="AC1064" i="16"/>
  <c r="AC1063" i="16"/>
  <c r="AC1062" i="16"/>
  <c r="AC1061" i="16"/>
  <c r="AC1060" i="16"/>
  <c r="AC1059" i="16"/>
  <c r="AC1058" i="16"/>
  <c r="AC1057" i="16"/>
  <c r="AC1056" i="16"/>
  <c r="AC1055" i="16"/>
  <c r="AC1054" i="16"/>
  <c r="AC1053" i="16"/>
  <c r="AC1052" i="16"/>
  <c r="AC1051" i="16"/>
  <c r="AC1050" i="16"/>
  <c r="AC1049" i="16"/>
  <c r="AC1048" i="16"/>
  <c r="AC1047" i="16"/>
  <c r="AC1046" i="16"/>
  <c r="AC1045" i="16"/>
  <c r="AC1044" i="16"/>
  <c r="AC1043" i="16"/>
  <c r="AC1042" i="16"/>
  <c r="AC1041" i="16"/>
  <c r="AC1040" i="16"/>
  <c r="AC1039" i="16"/>
  <c r="AC1038" i="16"/>
  <c r="AC1037" i="16"/>
  <c r="AC1036" i="16"/>
  <c r="AC1035" i="16"/>
  <c r="AC1034" i="16"/>
  <c r="AC1033" i="16"/>
  <c r="AC1032" i="16"/>
  <c r="AC1031" i="16"/>
  <c r="AC1030" i="16"/>
  <c r="AC1029" i="16"/>
  <c r="AC1028" i="16"/>
  <c r="AC1027" i="16"/>
  <c r="AC1026" i="16"/>
  <c r="AC1025" i="16"/>
  <c r="AC1024" i="16"/>
  <c r="AC1023" i="16"/>
  <c r="AC1022" i="16"/>
  <c r="AC1021" i="16"/>
  <c r="AC1020" i="16"/>
  <c r="AC1019" i="16"/>
  <c r="AC1018" i="16"/>
  <c r="AC1017" i="16"/>
  <c r="AC1016" i="16"/>
  <c r="AC1015" i="16"/>
  <c r="AC1014" i="16"/>
  <c r="AC1013" i="16"/>
  <c r="AC1012" i="16"/>
  <c r="AC1011" i="16"/>
  <c r="AC1010" i="16"/>
  <c r="AC1009" i="16"/>
  <c r="AC1008" i="16"/>
  <c r="AC1007" i="16"/>
  <c r="AC1006" i="16"/>
  <c r="AC1005" i="16"/>
  <c r="AC1004" i="16"/>
  <c r="AC1003" i="16"/>
  <c r="AC1002" i="16"/>
  <c r="AC1001" i="16"/>
  <c r="AC1000" i="16"/>
  <c r="AC999" i="16"/>
  <c r="AC998" i="16"/>
  <c r="AC997" i="16"/>
  <c r="AC996" i="16"/>
  <c r="AC995" i="16"/>
  <c r="AC994" i="16"/>
  <c r="AC993" i="16"/>
  <c r="AC992" i="16"/>
  <c r="AC991" i="16"/>
  <c r="AC990" i="16"/>
  <c r="AC989" i="16"/>
  <c r="AC988" i="16"/>
  <c r="AC987" i="16"/>
  <c r="AC986" i="16"/>
  <c r="AC985" i="16"/>
  <c r="AC984" i="16"/>
  <c r="AC983" i="16"/>
  <c r="AC982" i="16"/>
  <c r="AC981" i="16"/>
  <c r="AC980" i="16"/>
  <c r="AC979" i="16"/>
  <c r="AC978" i="16"/>
  <c r="AC977" i="16"/>
  <c r="AC976" i="16"/>
  <c r="AC975" i="16"/>
  <c r="AC974" i="16"/>
  <c r="AC973" i="16"/>
  <c r="AC972" i="16"/>
  <c r="AC971" i="16"/>
  <c r="AC970" i="16"/>
  <c r="AC969" i="16"/>
  <c r="AC968" i="16"/>
  <c r="AC967" i="16"/>
  <c r="AC966" i="16"/>
  <c r="AC965" i="16"/>
  <c r="AC964" i="16"/>
  <c r="AC963" i="16"/>
  <c r="AC962" i="16"/>
  <c r="AC961" i="16"/>
  <c r="AC960" i="16"/>
  <c r="AC959" i="16"/>
  <c r="AC958" i="16"/>
  <c r="AC957" i="16"/>
  <c r="AC956" i="16"/>
  <c r="AC955" i="16"/>
  <c r="AC954" i="16"/>
  <c r="AC953" i="16"/>
  <c r="AC952" i="16"/>
  <c r="AC951" i="16"/>
  <c r="AC950" i="16"/>
  <c r="AC949" i="16"/>
  <c r="AC948" i="16"/>
  <c r="AC947" i="16"/>
  <c r="AC946" i="16"/>
  <c r="AC945" i="16"/>
  <c r="AC944" i="16"/>
  <c r="AC943" i="16"/>
  <c r="AC942" i="16"/>
  <c r="AC941" i="16"/>
  <c r="AC940" i="16"/>
  <c r="AC939" i="16"/>
  <c r="AC938" i="16"/>
  <c r="AC937" i="16"/>
  <c r="AC936" i="16"/>
  <c r="AC935" i="16"/>
  <c r="AC934" i="16"/>
  <c r="AC933" i="16"/>
  <c r="AC932" i="16"/>
  <c r="AC931" i="16"/>
  <c r="AC930" i="16"/>
  <c r="AC929" i="16"/>
  <c r="AC928" i="16"/>
  <c r="AC927" i="16"/>
  <c r="AC926" i="16"/>
  <c r="AC925" i="16"/>
  <c r="AC924" i="16"/>
  <c r="AC923" i="16"/>
  <c r="AC922" i="16"/>
  <c r="AC921" i="16"/>
  <c r="AC920" i="16"/>
  <c r="AC919" i="16"/>
  <c r="AC918" i="16"/>
  <c r="AC917" i="16"/>
  <c r="AC916" i="16"/>
  <c r="AC915" i="16"/>
  <c r="AC914" i="16"/>
  <c r="AC913" i="16"/>
  <c r="AC912" i="16"/>
  <c r="AC911" i="16"/>
  <c r="AC910" i="16"/>
  <c r="AC909" i="16"/>
  <c r="AC908" i="16"/>
  <c r="AC907" i="16"/>
  <c r="AC906" i="16"/>
  <c r="AC905" i="16"/>
  <c r="AC904" i="16"/>
  <c r="AC903" i="16"/>
  <c r="AC902" i="16"/>
  <c r="AC901" i="16"/>
  <c r="AC900" i="16"/>
  <c r="AC899" i="16"/>
  <c r="AC898" i="16"/>
  <c r="AC897" i="16"/>
  <c r="AC896" i="16"/>
  <c r="AC895" i="16"/>
  <c r="AC894" i="16"/>
  <c r="AC893" i="16"/>
  <c r="AC892" i="16"/>
  <c r="AC891" i="16"/>
  <c r="AC890" i="16"/>
  <c r="AC889" i="16"/>
  <c r="AC888" i="16"/>
  <c r="AC887" i="16"/>
  <c r="AC886" i="16"/>
  <c r="AC885" i="16"/>
  <c r="AC884" i="16"/>
  <c r="AC883" i="16"/>
  <c r="AC882" i="16"/>
  <c r="AC881" i="16"/>
  <c r="AC880" i="16"/>
  <c r="AC879" i="16"/>
  <c r="AC878" i="16"/>
  <c r="AC877" i="16"/>
  <c r="AC876" i="16"/>
  <c r="AC875" i="16"/>
  <c r="AC874" i="16"/>
  <c r="AC873" i="16"/>
  <c r="AC872" i="16"/>
  <c r="AC871" i="16"/>
  <c r="AC870" i="16"/>
  <c r="AC869" i="16"/>
  <c r="AC868" i="16"/>
  <c r="AC867" i="16"/>
  <c r="AC866" i="16"/>
  <c r="AC865" i="16"/>
  <c r="AC864" i="16"/>
  <c r="AC863" i="16"/>
  <c r="AC862" i="16"/>
  <c r="AC861" i="16"/>
  <c r="AC860" i="16"/>
  <c r="AC859" i="16"/>
  <c r="AC858" i="16"/>
  <c r="AC857" i="16"/>
  <c r="AC856" i="16"/>
  <c r="AC855" i="16"/>
  <c r="AC854" i="16"/>
  <c r="AC853" i="16"/>
  <c r="AC852" i="16"/>
  <c r="AC851" i="16"/>
  <c r="AC850" i="16"/>
  <c r="AC849" i="16"/>
  <c r="AC848" i="16"/>
  <c r="AC847" i="16"/>
  <c r="AC846" i="16"/>
  <c r="AC845" i="16"/>
  <c r="AC844" i="16"/>
  <c r="AC843" i="16"/>
  <c r="AC842" i="16"/>
  <c r="AC841" i="16"/>
  <c r="AC840" i="16"/>
  <c r="AC839" i="16"/>
  <c r="AC838" i="16"/>
  <c r="AC837" i="16"/>
  <c r="AC836" i="16"/>
  <c r="AC835" i="16"/>
  <c r="AC834" i="16"/>
  <c r="AC833" i="16"/>
  <c r="AC832" i="16"/>
  <c r="AC831" i="16"/>
  <c r="AC830" i="16"/>
  <c r="AC829" i="16"/>
  <c r="AC828" i="16"/>
  <c r="AC827" i="16"/>
  <c r="AC826" i="16"/>
  <c r="AC825" i="16"/>
  <c r="AC824" i="16"/>
  <c r="AC823" i="16"/>
  <c r="AC822" i="16"/>
  <c r="AC821" i="16"/>
  <c r="AC820" i="16"/>
  <c r="AC819" i="16"/>
  <c r="AC818" i="16"/>
  <c r="AC817" i="16"/>
  <c r="AC816" i="16"/>
  <c r="AC815" i="16"/>
  <c r="AC814" i="16"/>
  <c r="AC813" i="16"/>
  <c r="AC812" i="16"/>
  <c r="AC811" i="16"/>
  <c r="AC810" i="16"/>
  <c r="AC809" i="16"/>
  <c r="AC808" i="16"/>
  <c r="AC807" i="16"/>
  <c r="AC806" i="16"/>
  <c r="AC805" i="16"/>
  <c r="AC804" i="16"/>
  <c r="AC803" i="16"/>
  <c r="AC802" i="16"/>
  <c r="AC801" i="16"/>
  <c r="AC800" i="16"/>
  <c r="AC799" i="16"/>
  <c r="AC798" i="16"/>
  <c r="AC797" i="16"/>
  <c r="AC796" i="16"/>
  <c r="AC795" i="16"/>
  <c r="AC794" i="16"/>
  <c r="AC793" i="16"/>
  <c r="AC792" i="16"/>
  <c r="AC791" i="16"/>
  <c r="AC790" i="16"/>
  <c r="AC789" i="16"/>
  <c r="AC788" i="16"/>
  <c r="AC787" i="16"/>
  <c r="AC786" i="16"/>
  <c r="AC785" i="16"/>
  <c r="AC784" i="16"/>
  <c r="AC783" i="16"/>
  <c r="AC782" i="16"/>
  <c r="AC781" i="16"/>
  <c r="AC780" i="16"/>
  <c r="AC779" i="16"/>
  <c r="AC778" i="16"/>
  <c r="AC777" i="16"/>
  <c r="AC776" i="16"/>
  <c r="AC775" i="16"/>
  <c r="AC774" i="16"/>
  <c r="AC773" i="16"/>
  <c r="AC772" i="16"/>
  <c r="AC771" i="16"/>
  <c r="AC770" i="16"/>
  <c r="AC769" i="16"/>
  <c r="AC768" i="16"/>
  <c r="AC767" i="16"/>
  <c r="AC766" i="16"/>
  <c r="AC765" i="16"/>
  <c r="AC764" i="16"/>
  <c r="AC763" i="16"/>
  <c r="AC762" i="16"/>
  <c r="AC761" i="16"/>
  <c r="AC760" i="16"/>
  <c r="AC759" i="16"/>
  <c r="AC758" i="16"/>
  <c r="AC757" i="16"/>
  <c r="AC756" i="16"/>
  <c r="AC755" i="16"/>
  <c r="AC754" i="16"/>
  <c r="AC753" i="16"/>
  <c r="AC752" i="16"/>
  <c r="AC751" i="16"/>
  <c r="AC750" i="16"/>
  <c r="AC749" i="16"/>
  <c r="AC748" i="16"/>
  <c r="AC747" i="16"/>
  <c r="AC746" i="16"/>
  <c r="AC745" i="16"/>
  <c r="AC744" i="16"/>
  <c r="AC743" i="16"/>
  <c r="AC742" i="16"/>
  <c r="AC741" i="16"/>
  <c r="AC740" i="16"/>
  <c r="AC739" i="16"/>
  <c r="AC738" i="16"/>
  <c r="AC737" i="16"/>
  <c r="AC736" i="16"/>
  <c r="AC735" i="16"/>
  <c r="AC734" i="16"/>
  <c r="AC733" i="16"/>
  <c r="AC732" i="16"/>
  <c r="AC731" i="16"/>
  <c r="AC730" i="16"/>
  <c r="AC729" i="16"/>
  <c r="AC728" i="16"/>
  <c r="AC727" i="16"/>
  <c r="AC726" i="16"/>
  <c r="AC725" i="16"/>
  <c r="AC724" i="16"/>
  <c r="AC723" i="16"/>
  <c r="AC722" i="16"/>
  <c r="AC721" i="16"/>
  <c r="AC720" i="16"/>
  <c r="AC719" i="16"/>
  <c r="AC718" i="16"/>
  <c r="AC717" i="16"/>
  <c r="AC716" i="16"/>
  <c r="AC715" i="16"/>
  <c r="AC714" i="16"/>
  <c r="AC713" i="16"/>
  <c r="AC712" i="16"/>
  <c r="AC711" i="16"/>
  <c r="AC710" i="16"/>
  <c r="AC709" i="16"/>
  <c r="AC708" i="16"/>
  <c r="AC707" i="16"/>
  <c r="AC706" i="16"/>
  <c r="AC705" i="16"/>
  <c r="AC704" i="16"/>
  <c r="AC703" i="16"/>
  <c r="AC702" i="16"/>
  <c r="AC701" i="16"/>
  <c r="AC700" i="16"/>
  <c r="AC699" i="16"/>
  <c r="AC698" i="16"/>
  <c r="AC697" i="16"/>
  <c r="AC696" i="16"/>
  <c r="AC695" i="16"/>
  <c r="AC694" i="16"/>
  <c r="AC693" i="16"/>
  <c r="AC692" i="16"/>
  <c r="AC691" i="16"/>
  <c r="AC690" i="16"/>
  <c r="AC689" i="16"/>
  <c r="AC688" i="16"/>
  <c r="AC687" i="16"/>
  <c r="AC686" i="16"/>
  <c r="AC685" i="16"/>
  <c r="AC684" i="16"/>
  <c r="AC683" i="16"/>
  <c r="AC682" i="16"/>
  <c r="AC681" i="16"/>
  <c r="AC680" i="16"/>
  <c r="AC679" i="16"/>
  <c r="AC678" i="16"/>
  <c r="AC677" i="16"/>
  <c r="AC676" i="16"/>
  <c r="AC675" i="16"/>
  <c r="AC674" i="16"/>
  <c r="AC673" i="16"/>
  <c r="AC672" i="16"/>
  <c r="AC671" i="16"/>
  <c r="AC670" i="16"/>
  <c r="AC669" i="16"/>
  <c r="AC668" i="16"/>
  <c r="AC667" i="16"/>
  <c r="AC666" i="16"/>
  <c r="AC665" i="16"/>
  <c r="AC664" i="16"/>
  <c r="AC663" i="16"/>
  <c r="AC662" i="16"/>
  <c r="AC661" i="16"/>
  <c r="AC660" i="16"/>
  <c r="AC659" i="16"/>
  <c r="AC658" i="16"/>
  <c r="AC657" i="16"/>
  <c r="AC656" i="16"/>
  <c r="AC655" i="16"/>
  <c r="AC654" i="16"/>
  <c r="AC653" i="16"/>
  <c r="AC652" i="16"/>
  <c r="AC651" i="16"/>
  <c r="AC650" i="16"/>
  <c r="AC649" i="16"/>
  <c r="AC648" i="16"/>
  <c r="AC647" i="16"/>
  <c r="AC646" i="16"/>
  <c r="AC645" i="16"/>
  <c r="AC644" i="16"/>
  <c r="AC643" i="16"/>
  <c r="AC642" i="16"/>
  <c r="AC641" i="16"/>
  <c r="AC640" i="16"/>
  <c r="AC639" i="16"/>
  <c r="AC638" i="16"/>
  <c r="AC637" i="16"/>
  <c r="AC636" i="16"/>
  <c r="AC635" i="16"/>
  <c r="AC634" i="16"/>
  <c r="AC633" i="16"/>
  <c r="AC632" i="16"/>
  <c r="AC631" i="16"/>
  <c r="AC630" i="16"/>
  <c r="AC629" i="16"/>
  <c r="AC628" i="16"/>
  <c r="AC627" i="16"/>
  <c r="AC626" i="16"/>
  <c r="AC625" i="16"/>
  <c r="AC624" i="16"/>
  <c r="AC623" i="16"/>
  <c r="AC622" i="16"/>
  <c r="AC621" i="16"/>
  <c r="AC620" i="16"/>
  <c r="AC619" i="16"/>
  <c r="AC618" i="16"/>
  <c r="AC617" i="16"/>
  <c r="AC616" i="16"/>
  <c r="AC615" i="16"/>
  <c r="AC614" i="16"/>
  <c r="AC613" i="16"/>
  <c r="AC612" i="16"/>
  <c r="AC611" i="16"/>
  <c r="AC610" i="16"/>
  <c r="AC609" i="16"/>
  <c r="AC608" i="16"/>
  <c r="AC607" i="16"/>
  <c r="AC606" i="16"/>
  <c r="AC605" i="16"/>
  <c r="AC604" i="16"/>
  <c r="AC603" i="16"/>
  <c r="AC602" i="16"/>
  <c r="AC601" i="16"/>
  <c r="AC600" i="16"/>
  <c r="AC599" i="16"/>
  <c r="AC598" i="16"/>
  <c r="AC597" i="16"/>
  <c r="AC596" i="16"/>
  <c r="AC595" i="16"/>
  <c r="AC594" i="16"/>
  <c r="AC593" i="16"/>
  <c r="AC592" i="16"/>
  <c r="AC591" i="16"/>
  <c r="AC590" i="16"/>
  <c r="AC589" i="16"/>
  <c r="AC588" i="16"/>
  <c r="AC587" i="16"/>
  <c r="AC586" i="16"/>
  <c r="AC585" i="16"/>
  <c r="AC584" i="16"/>
  <c r="AC583" i="16"/>
  <c r="AC582" i="16"/>
  <c r="AC581" i="16"/>
  <c r="AC580" i="16"/>
  <c r="AC579" i="16"/>
  <c r="AC578" i="16"/>
  <c r="AC577" i="16"/>
  <c r="AC576" i="16"/>
  <c r="AC575" i="16"/>
  <c r="AC574" i="16"/>
  <c r="AC573" i="16"/>
  <c r="AC572" i="16"/>
  <c r="AC571" i="16"/>
  <c r="AC570" i="16"/>
  <c r="AC569" i="16"/>
  <c r="AC568" i="16"/>
  <c r="AC567" i="16"/>
  <c r="AC566" i="16"/>
  <c r="AC565" i="16"/>
  <c r="AC564" i="16"/>
  <c r="AC563" i="16"/>
  <c r="AC562" i="16"/>
  <c r="AC561" i="16"/>
  <c r="AC560" i="16"/>
  <c r="AC559" i="16"/>
  <c r="AC558" i="16"/>
  <c r="AC557" i="16"/>
  <c r="AC556" i="16"/>
  <c r="AC555" i="16"/>
  <c r="AC554" i="16"/>
  <c r="AC553" i="16"/>
  <c r="AC552" i="16"/>
  <c r="AC551" i="16"/>
  <c r="AC550" i="16"/>
  <c r="AC549" i="16"/>
  <c r="AC548" i="16"/>
  <c r="AC547" i="16"/>
  <c r="AC546" i="16"/>
  <c r="AC545" i="16"/>
  <c r="AC544" i="16"/>
  <c r="AC543" i="16"/>
  <c r="AC542" i="16"/>
  <c r="AC541" i="16"/>
  <c r="AC540" i="16"/>
  <c r="AC539" i="16"/>
  <c r="AC538" i="16"/>
  <c r="AC537" i="16"/>
  <c r="AC536" i="16"/>
  <c r="AC535" i="16"/>
  <c r="AC534" i="16"/>
  <c r="AC533" i="16"/>
  <c r="AC532" i="16"/>
  <c r="AC531" i="16"/>
  <c r="AC530" i="16"/>
  <c r="AC529" i="16"/>
  <c r="AC528" i="16"/>
  <c r="AC527" i="16"/>
  <c r="AC526" i="16"/>
  <c r="AC525" i="16"/>
  <c r="AC524" i="16"/>
  <c r="AC523" i="16"/>
  <c r="AC522" i="16"/>
  <c r="AC521" i="16"/>
  <c r="AC520" i="16"/>
  <c r="AC519" i="16"/>
  <c r="AC518" i="16"/>
  <c r="AC517" i="16"/>
  <c r="AC516" i="16"/>
  <c r="AC515" i="16"/>
  <c r="AC514" i="16"/>
  <c r="AC513" i="16"/>
  <c r="AC512" i="16"/>
  <c r="AC511" i="16"/>
  <c r="AC510" i="16"/>
  <c r="AC509" i="16"/>
  <c r="AC508" i="16"/>
  <c r="AC507" i="16"/>
  <c r="AC506" i="16"/>
  <c r="AC505" i="16"/>
  <c r="AC504" i="16"/>
  <c r="AC503" i="16"/>
  <c r="AC502" i="16"/>
  <c r="AC501" i="16"/>
  <c r="AC500" i="16"/>
  <c r="AC499" i="16"/>
  <c r="AC498" i="16"/>
  <c r="AC497" i="16"/>
  <c r="AC496" i="16"/>
  <c r="AC495" i="16"/>
  <c r="AC494" i="16"/>
  <c r="AC493" i="16"/>
  <c r="AC492" i="16"/>
  <c r="AC491" i="16"/>
  <c r="AC490" i="16"/>
  <c r="AC489" i="16"/>
  <c r="AC488" i="16"/>
  <c r="AC487" i="16"/>
  <c r="AC486" i="16"/>
  <c r="AC485" i="16"/>
  <c r="AC484" i="16"/>
  <c r="AC483" i="16"/>
  <c r="AC482" i="16"/>
  <c r="AC481" i="16"/>
  <c r="AC480" i="16"/>
  <c r="AC479" i="16"/>
  <c r="AC478" i="16"/>
  <c r="AC477" i="16"/>
  <c r="AC476" i="16"/>
  <c r="AC475" i="16"/>
  <c r="AC474" i="16"/>
  <c r="AC473" i="16"/>
  <c r="AC472" i="16"/>
  <c r="AC471" i="16"/>
  <c r="AC470" i="16"/>
  <c r="AC469" i="16"/>
  <c r="AC468" i="16"/>
  <c r="AC467" i="16"/>
  <c r="AC466" i="16"/>
  <c r="AC465" i="16"/>
  <c r="AC464" i="16"/>
  <c r="AC463" i="16"/>
  <c r="AC462" i="16"/>
  <c r="AC461" i="16"/>
  <c r="AC460" i="16"/>
  <c r="AC459" i="16"/>
  <c r="AC458" i="16"/>
  <c r="AC457" i="16"/>
  <c r="AC456" i="16"/>
  <c r="AC455" i="16"/>
  <c r="AC454" i="16"/>
  <c r="AC453" i="16"/>
  <c r="AC452" i="16"/>
  <c r="AC451" i="16"/>
  <c r="AC450" i="16"/>
  <c r="AC449" i="16"/>
  <c r="AC448" i="16"/>
  <c r="AC447" i="16"/>
  <c r="AC446" i="16"/>
  <c r="AC445" i="16"/>
  <c r="AC444" i="16"/>
  <c r="AC443" i="16"/>
  <c r="AC442" i="16"/>
  <c r="AC441" i="16"/>
  <c r="AC440" i="16"/>
  <c r="AC439" i="16"/>
  <c r="AC438" i="16"/>
  <c r="AC437" i="16"/>
  <c r="AC436" i="16"/>
  <c r="AC435" i="16"/>
  <c r="AC434" i="16"/>
  <c r="AC433" i="16"/>
  <c r="AC432" i="16"/>
  <c r="AC431" i="16"/>
  <c r="AC430" i="16"/>
  <c r="AC429" i="16"/>
  <c r="AC428" i="16"/>
  <c r="AC427" i="16"/>
  <c r="AC426" i="16"/>
  <c r="AC425" i="16"/>
  <c r="AC424" i="16"/>
  <c r="AC423" i="16"/>
  <c r="AC422" i="16"/>
  <c r="AC421" i="16"/>
  <c r="AC420" i="16"/>
  <c r="AC419" i="16"/>
  <c r="AC418" i="16"/>
  <c r="AC417" i="16"/>
  <c r="AC416" i="16"/>
  <c r="AC415" i="16"/>
  <c r="AC414" i="16"/>
  <c r="AC413" i="16"/>
  <c r="AC412" i="16"/>
  <c r="AC411" i="16"/>
  <c r="AC410" i="16"/>
  <c r="AC409" i="16"/>
  <c r="AC408" i="16"/>
  <c r="AC407" i="16"/>
  <c r="AC406" i="16"/>
  <c r="AC405" i="16"/>
  <c r="AC404" i="16"/>
  <c r="AC403" i="16"/>
  <c r="AC402" i="16"/>
  <c r="AC401" i="16"/>
  <c r="AC400" i="16"/>
  <c r="AC399" i="16"/>
  <c r="AC398" i="16"/>
  <c r="AC397" i="16"/>
  <c r="AC396" i="16"/>
  <c r="AC395" i="16"/>
  <c r="AC394" i="16"/>
  <c r="AC393" i="16"/>
  <c r="AC392" i="16"/>
  <c r="AC391" i="16"/>
  <c r="AC390" i="16"/>
  <c r="AC389" i="16"/>
  <c r="AC388" i="16"/>
  <c r="AC387" i="16"/>
  <c r="AC386" i="16"/>
  <c r="AC385" i="16"/>
  <c r="AC384" i="16"/>
  <c r="AC383" i="16"/>
  <c r="AC382" i="16"/>
  <c r="AC381" i="16"/>
  <c r="AC380" i="16"/>
  <c r="AC379" i="16"/>
  <c r="AC378" i="16"/>
  <c r="AC377" i="16"/>
  <c r="AC376" i="16"/>
  <c r="AC375" i="16"/>
  <c r="AC374" i="16"/>
  <c r="AC373" i="16"/>
  <c r="AC372" i="16"/>
  <c r="AC371" i="16"/>
  <c r="AC370" i="16"/>
  <c r="AC369" i="16"/>
  <c r="AC368" i="16"/>
  <c r="AC367" i="16"/>
  <c r="AC366" i="16"/>
  <c r="AC365" i="16"/>
  <c r="AC364" i="16"/>
  <c r="AC363" i="16"/>
  <c r="AC362" i="16"/>
  <c r="AC361" i="16"/>
  <c r="AC360" i="16"/>
  <c r="AC359" i="16"/>
  <c r="AC358" i="16"/>
  <c r="AC357" i="16"/>
  <c r="AC356" i="16"/>
  <c r="AC355" i="16"/>
  <c r="AC354" i="16"/>
  <c r="AC353" i="16"/>
  <c r="AC352" i="16"/>
  <c r="AC351" i="16"/>
  <c r="AC350" i="16"/>
  <c r="AC349" i="16"/>
  <c r="AC348" i="16"/>
  <c r="AC347" i="16"/>
  <c r="AC346" i="16"/>
  <c r="AC345" i="16"/>
  <c r="AC344" i="16"/>
  <c r="AC343" i="16"/>
  <c r="AC342" i="16"/>
  <c r="AC341" i="16"/>
  <c r="AC340" i="16"/>
  <c r="AC339" i="16"/>
  <c r="AC338" i="16"/>
  <c r="AC337" i="16"/>
  <c r="AC336" i="16"/>
  <c r="AC335" i="16"/>
  <c r="AC334" i="16"/>
  <c r="AC333" i="16"/>
  <c r="AC332" i="16"/>
  <c r="AC331" i="16"/>
  <c r="AC330" i="16"/>
  <c r="AC329" i="16"/>
  <c r="AC328" i="16"/>
  <c r="AC327" i="16"/>
  <c r="AC326" i="16"/>
  <c r="AC325" i="16"/>
  <c r="AC324" i="16"/>
  <c r="AC323" i="16"/>
  <c r="AC322" i="16"/>
  <c r="AC321" i="16"/>
  <c r="AC320" i="16"/>
  <c r="AC319" i="16"/>
  <c r="AC318" i="16"/>
  <c r="AC317" i="16"/>
  <c r="AC316" i="16"/>
  <c r="AC315" i="16"/>
  <c r="AC314" i="16"/>
  <c r="AC313" i="16"/>
  <c r="AC312" i="16"/>
  <c r="AC311" i="16"/>
  <c r="AC310" i="16"/>
  <c r="AC309" i="16"/>
  <c r="AC308" i="16"/>
  <c r="AC307" i="16"/>
  <c r="AC306" i="16"/>
  <c r="AC305" i="16"/>
  <c r="AC304" i="16"/>
  <c r="AC303" i="16"/>
  <c r="AC302" i="16"/>
  <c r="AC301" i="16"/>
  <c r="AC300" i="16"/>
  <c r="AC299" i="16"/>
  <c r="AC298" i="16"/>
  <c r="AC297" i="16"/>
  <c r="AC296" i="16"/>
  <c r="AC295" i="16"/>
  <c r="AC294" i="16"/>
  <c r="AC293" i="16"/>
  <c r="AC292" i="16"/>
  <c r="AC291" i="16"/>
  <c r="AC290" i="16"/>
  <c r="AC289" i="16"/>
  <c r="AC288" i="16"/>
  <c r="AC287" i="16"/>
  <c r="AC286" i="16"/>
  <c r="AC285" i="16"/>
  <c r="AC284" i="16"/>
  <c r="AC283" i="16"/>
  <c r="AC282" i="16"/>
  <c r="AC281" i="16"/>
  <c r="AC280" i="16"/>
  <c r="AC279" i="16"/>
  <c r="AC278" i="16"/>
  <c r="AC277" i="16"/>
  <c r="AC276" i="16"/>
  <c r="AC275" i="16"/>
  <c r="AC274" i="16"/>
  <c r="AC273" i="16"/>
  <c r="AC272" i="16"/>
  <c r="AC271" i="16"/>
  <c r="AC270" i="16"/>
  <c r="AC269" i="16"/>
  <c r="AC268" i="16"/>
  <c r="AC267" i="16"/>
  <c r="AC266" i="16"/>
  <c r="AC265" i="16"/>
  <c r="AC264" i="16"/>
  <c r="AC263" i="16"/>
  <c r="AC262" i="16"/>
  <c r="AC261" i="16"/>
  <c r="AC260" i="16"/>
  <c r="AC259" i="16"/>
  <c r="AC258" i="16"/>
  <c r="AC257" i="16"/>
  <c r="AC256" i="16"/>
  <c r="AC255" i="16"/>
  <c r="AC254" i="16"/>
  <c r="AC253" i="16"/>
  <c r="AC252" i="16"/>
  <c r="AC251" i="16"/>
  <c r="AC250" i="16"/>
  <c r="AC249" i="16"/>
  <c r="AC248" i="16"/>
  <c r="AC247" i="16"/>
  <c r="AC246" i="16"/>
  <c r="AC245" i="16"/>
  <c r="AC244" i="16"/>
  <c r="AC243" i="16"/>
  <c r="AC242" i="16"/>
  <c r="AC241" i="16"/>
  <c r="AC240" i="16"/>
  <c r="AC239" i="16"/>
  <c r="AC238" i="16"/>
  <c r="AC237" i="16"/>
  <c r="AC236" i="16"/>
  <c r="AC235" i="16"/>
  <c r="AC234" i="16"/>
  <c r="AC233" i="16"/>
  <c r="AC232" i="16"/>
  <c r="AC231" i="16"/>
  <c r="AC230" i="16"/>
  <c r="AC229" i="16"/>
  <c r="AC228" i="16"/>
  <c r="AC227" i="16"/>
  <c r="AC226" i="16"/>
  <c r="AC225" i="16"/>
  <c r="AC224" i="16"/>
  <c r="AC223" i="16"/>
  <c r="AC222" i="16"/>
  <c r="AC221" i="16"/>
  <c r="AC220" i="16"/>
  <c r="AC219" i="16"/>
  <c r="AC218" i="16"/>
  <c r="AC217" i="16"/>
  <c r="AC216" i="16"/>
  <c r="AC215" i="16"/>
  <c r="AC214" i="16"/>
  <c r="AC213" i="16"/>
  <c r="AC212" i="16"/>
  <c r="AC211" i="16"/>
  <c r="AC210" i="16"/>
  <c r="AC209" i="16"/>
  <c r="AC208" i="16"/>
  <c r="AC207" i="16"/>
  <c r="AC206" i="16"/>
  <c r="AC205" i="16"/>
  <c r="AC204" i="16"/>
  <c r="AC203" i="16"/>
  <c r="AC202" i="16"/>
  <c r="AC201" i="16"/>
  <c r="AC200" i="16"/>
  <c r="AC199" i="16"/>
  <c r="AC198" i="16"/>
  <c r="AC197" i="16"/>
  <c r="AC196" i="16"/>
  <c r="AC195" i="16"/>
  <c r="AC194" i="16"/>
  <c r="AC193" i="16"/>
  <c r="AC192" i="16"/>
  <c r="AC191" i="16"/>
  <c r="AC190" i="16"/>
  <c r="AC189" i="16"/>
  <c r="AC188" i="16"/>
  <c r="AC187" i="16"/>
  <c r="AC186" i="16"/>
  <c r="AC185" i="16"/>
  <c r="AC184" i="16"/>
  <c r="AC183" i="16"/>
  <c r="AC182" i="16"/>
  <c r="AC181" i="16"/>
  <c r="AC180" i="16"/>
  <c r="AC179" i="16"/>
  <c r="AC178" i="16"/>
  <c r="AC177" i="16"/>
  <c r="AC176" i="16"/>
  <c r="AC175" i="16"/>
  <c r="AC174" i="16"/>
  <c r="AC173" i="16"/>
  <c r="AC172" i="16"/>
  <c r="AC171" i="16"/>
  <c r="AC170" i="16"/>
  <c r="AC169" i="16"/>
  <c r="AC168" i="16"/>
  <c r="AC167" i="16"/>
  <c r="AC166" i="16"/>
  <c r="AC165" i="16"/>
  <c r="AC164" i="16"/>
  <c r="AC163" i="16"/>
  <c r="AC162" i="16"/>
  <c r="AC161" i="16"/>
  <c r="AC160" i="16"/>
  <c r="AC159" i="16"/>
  <c r="AC158" i="16"/>
  <c r="AC157" i="16"/>
  <c r="AC156" i="16"/>
  <c r="AC155" i="16"/>
  <c r="AC154" i="16"/>
  <c r="AC153" i="16"/>
  <c r="AC152" i="16"/>
  <c r="AC151" i="16"/>
  <c r="AC150" i="16"/>
  <c r="AC149" i="16"/>
  <c r="AC148" i="16"/>
  <c r="AC147" i="16"/>
  <c r="AC146" i="16"/>
  <c r="AC145" i="16"/>
  <c r="AC144" i="16"/>
  <c r="AC143" i="16"/>
  <c r="AC142" i="16"/>
  <c r="AC141" i="16"/>
  <c r="AC140" i="16"/>
  <c r="AC139" i="16"/>
  <c r="AC138" i="16"/>
  <c r="AC137" i="16"/>
  <c r="AC136" i="16"/>
  <c r="AC135" i="16"/>
  <c r="AC134" i="16"/>
  <c r="AC133" i="16"/>
  <c r="AC132" i="16"/>
  <c r="AC131" i="16"/>
  <c r="AC130" i="16"/>
  <c r="AC129" i="16"/>
  <c r="AC128" i="16"/>
  <c r="AC127" i="16"/>
  <c r="AC126" i="16"/>
  <c r="AC125" i="16"/>
  <c r="AC124" i="16"/>
  <c r="AC123" i="16"/>
  <c r="AC122" i="16"/>
  <c r="AC121" i="16"/>
  <c r="AC120" i="16"/>
  <c r="AC119" i="16"/>
  <c r="AC118" i="16"/>
  <c r="AC117" i="16"/>
  <c r="AC116" i="16"/>
  <c r="AC115" i="16"/>
  <c r="AC114" i="16"/>
  <c r="AC113" i="16"/>
  <c r="AC112" i="16"/>
  <c r="AC111" i="16"/>
  <c r="AC110" i="16"/>
  <c r="AC109" i="16"/>
  <c r="AC108" i="16"/>
  <c r="AC107" i="16"/>
  <c r="AC106" i="16"/>
  <c r="AC105" i="16"/>
  <c r="AC104" i="16"/>
  <c r="AC103" i="16"/>
  <c r="AC102" i="16"/>
  <c r="AC101" i="16"/>
  <c r="AC100" i="16"/>
  <c r="AC99" i="16"/>
  <c r="AC98" i="16"/>
  <c r="AC97" i="16"/>
  <c r="AC96" i="16"/>
  <c r="AC95" i="16"/>
  <c r="AC94" i="16"/>
  <c r="AC93" i="16"/>
  <c r="AC92" i="16"/>
  <c r="AC91" i="16"/>
  <c r="AC90" i="16"/>
  <c r="AC89" i="16"/>
  <c r="AC88" i="16"/>
  <c r="AC87" i="16"/>
  <c r="AC86" i="16"/>
  <c r="AC85" i="16"/>
  <c r="AC84" i="16"/>
  <c r="AC83" i="16"/>
  <c r="AC82" i="16"/>
  <c r="AC81" i="16"/>
  <c r="AC80" i="16"/>
  <c r="AC79" i="16"/>
  <c r="AC78" i="16"/>
  <c r="AC77" i="16"/>
  <c r="AC76" i="16"/>
  <c r="AC75" i="16"/>
  <c r="AC74" i="16"/>
  <c r="AC73" i="16"/>
  <c r="AC72" i="16"/>
  <c r="AC71" i="16"/>
  <c r="AC70" i="16"/>
  <c r="AC69" i="16"/>
  <c r="AC68" i="16"/>
  <c r="AC67" i="16"/>
  <c r="AC66" i="16"/>
  <c r="AC65" i="16"/>
  <c r="AC64" i="16"/>
  <c r="AC63" i="16"/>
  <c r="AC62" i="16"/>
  <c r="AC61" i="16"/>
  <c r="AC60" i="16"/>
  <c r="AC59" i="16"/>
  <c r="AC58" i="16"/>
  <c r="AC57" i="16"/>
  <c r="AC56" i="16"/>
  <c r="AC55" i="16"/>
  <c r="AC54" i="16"/>
  <c r="AC53" i="16"/>
  <c r="AC52" i="16"/>
  <c r="AC51" i="16"/>
  <c r="AC50" i="16"/>
  <c r="AC49" i="16"/>
  <c r="AC48" i="16"/>
  <c r="AC47" i="16"/>
  <c r="AC46" i="16"/>
  <c r="AC45" i="16"/>
  <c r="AC44" i="16"/>
  <c r="AC43" i="16"/>
  <c r="AC42" i="16"/>
  <c r="AC41" i="16"/>
  <c r="AC40" i="16"/>
  <c r="AC39" i="16"/>
  <c r="AC38" i="16"/>
  <c r="AC37" i="16"/>
  <c r="AC36" i="16"/>
  <c r="AC35" i="16"/>
  <c r="AC34" i="16"/>
  <c r="AC33" i="16"/>
  <c r="AC32" i="16"/>
  <c r="AC31" i="16"/>
  <c r="AC30" i="16"/>
  <c r="AC29" i="16"/>
  <c r="AC28" i="16"/>
  <c r="AC27" i="16"/>
  <c r="AC26" i="16"/>
  <c r="AC25" i="16"/>
  <c r="AC24" i="16"/>
  <c r="AC23" i="16"/>
  <c r="AC22" i="16"/>
  <c r="AC21" i="16"/>
  <c r="AC20" i="16"/>
  <c r="AC19" i="16"/>
  <c r="AC18" i="16"/>
  <c r="AC17" i="16"/>
  <c r="AC16" i="16"/>
  <c r="AC15" i="16"/>
  <c r="AC14" i="16"/>
  <c r="AC13" i="16"/>
  <c r="AC12" i="16"/>
  <c r="AC11" i="16"/>
  <c r="AC10" i="16"/>
  <c r="AC9" i="16"/>
  <c r="AC8" i="16"/>
  <c r="AC7" i="16"/>
  <c r="AC6" i="16"/>
  <c r="AC5" i="16"/>
  <c r="AC4" i="16"/>
  <c r="P1171" i="17"/>
  <c r="Q1171" i="17"/>
  <c r="T1171" i="17"/>
  <c r="U1171" i="17"/>
  <c r="V1171" i="17"/>
  <c r="W1171" i="17"/>
  <c r="Z1171" i="17"/>
  <c r="AA1171" i="17"/>
  <c r="AB1171" i="17"/>
  <c r="AD1171" i="17"/>
  <c r="AH1171" i="17"/>
  <c r="AJ1171" i="17"/>
  <c r="AN1171" i="17"/>
  <c r="AI1171" i="17"/>
  <c r="AG1171" i="17"/>
  <c r="AK1171" i="17"/>
  <c r="AM1171" i="17"/>
  <c r="AO1171" i="17"/>
  <c r="AE1171" i="17"/>
  <c r="AP1171" i="17"/>
  <c r="AQ1171" i="17"/>
  <c r="AR1171" i="17"/>
  <c r="AS1171" i="17"/>
  <c r="AV1171" i="17"/>
  <c r="P1172" i="17"/>
  <c r="Q1172" i="17"/>
  <c r="T1172" i="17"/>
  <c r="U1172" i="17"/>
  <c r="V1172" i="17"/>
  <c r="W1172" i="17"/>
  <c r="Z1172" i="17"/>
  <c r="AA1172" i="17"/>
  <c r="AB1172" i="17"/>
  <c r="AD1172" i="17"/>
  <c r="AH1172" i="17"/>
  <c r="AJ1172" i="17"/>
  <c r="AN1172" i="17"/>
  <c r="AI1172" i="17"/>
  <c r="AG1172" i="17"/>
  <c r="AK1172" i="17"/>
  <c r="AM1172" i="17"/>
  <c r="AO1172" i="17"/>
  <c r="AE1172" i="17"/>
  <c r="AP1172" i="17"/>
  <c r="AQ1172" i="17"/>
  <c r="AR1172" i="17"/>
  <c r="AS1172" i="17"/>
  <c r="AV1172" i="17"/>
  <c r="P1173" i="17"/>
  <c r="Q1173" i="17"/>
  <c r="T1173" i="17"/>
  <c r="U1173" i="17"/>
  <c r="V1173" i="17"/>
  <c r="W1173" i="17"/>
  <c r="Z1173" i="17"/>
  <c r="AA1173" i="17"/>
  <c r="AB1173" i="17"/>
  <c r="AD1173" i="17"/>
  <c r="AH1173" i="17"/>
  <c r="AJ1173" i="17"/>
  <c r="AN1173" i="17"/>
  <c r="AI1173" i="17"/>
  <c r="AG1173" i="17"/>
  <c r="AK1173" i="17"/>
  <c r="AM1173" i="17"/>
  <c r="AO1173" i="17"/>
  <c r="AE1173" i="17"/>
  <c r="AP1173" i="17"/>
  <c r="AQ1173" i="17"/>
  <c r="AR1173" i="17"/>
  <c r="AS1173" i="17"/>
  <c r="AV1173" i="17"/>
  <c r="P1174" i="17"/>
  <c r="Q1174" i="17"/>
  <c r="T1174" i="17"/>
  <c r="U1174" i="17"/>
  <c r="V1174" i="17"/>
  <c r="W1174" i="17"/>
  <c r="Z1174" i="17"/>
  <c r="AA1174" i="17"/>
  <c r="AB1174" i="17"/>
  <c r="AD1174" i="17"/>
  <c r="AH1174" i="17"/>
  <c r="AJ1174" i="17"/>
  <c r="AN1174" i="17"/>
  <c r="AI1174" i="17"/>
  <c r="AG1174" i="17"/>
  <c r="AK1174" i="17"/>
  <c r="AM1174" i="17"/>
  <c r="AO1174" i="17"/>
  <c r="AE1174" i="17"/>
  <c r="AP1174" i="17"/>
  <c r="AQ1174" i="17"/>
  <c r="AR1174" i="17"/>
  <c r="AS1174" i="17"/>
  <c r="AV1174" i="17"/>
  <c r="P1175" i="17"/>
  <c r="Q1175" i="17"/>
  <c r="T1175" i="17"/>
  <c r="U1175" i="17"/>
  <c r="V1175" i="17"/>
  <c r="W1175" i="17"/>
  <c r="Z1175" i="17"/>
  <c r="AA1175" i="17"/>
  <c r="AB1175" i="17"/>
  <c r="AD1175" i="17"/>
  <c r="AH1175" i="17"/>
  <c r="AJ1175" i="17"/>
  <c r="AN1175" i="17"/>
  <c r="AI1175" i="17"/>
  <c r="AG1175" i="17"/>
  <c r="AK1175" i="17"/>
  <c r="AM1175" i="17"/>
  <c r="AO1175" i="17"/>
  <c r="AE1175" i="17"/>
  <c r="AP1175" i="17"/>
  <c r="AQ1175" i="17"/>
  <c r="AR1175" i="17"/>
  <c r="AS1175" i="17"/>
  <c r="AV1175" i="17"/>
  <c r="P1176" i="17"/>
  <c r="Q1176" i="17"/>
  <c r="T1176" i="17"/>
  <c r="U1176" i="17"/>
  <c r="V1176" i="17"/>
  <c r="W1176" i="17"/>
  <c r="Z1176" i="17"/>
  <c r="AA1176" i="17"/>
  <c r="AB1176" i="17"/>
  <c r="AD1176" i="17"/>
  <c r="AH1176" i="17"/>
  <c r="AJ1176" i="17"/>
  <c r="AN1176" i="17"/>
  <c r="AI1176" i="17"/>
  <c r="AG1176" i="17"/>
  <c r="AK1176" i="17"/>
  <c r="AM1176" i="17"/>
  <c r="AO1176" i="17"/>
  <c r="AE1176" i="17"/>
  <c r="AP1176" i="17"/>
  <c r="AQ1176" i="17"/>
  <c r="AR1176" i="17"/>
  <c r="AS1176" i="17"/>
  <c r="AV1176" i="17"/>
  <c r="P1177" i="17"/>
  <c r="Q1177" i="17"/>
  <c r="T1177" i="17"/>
  <c r="U1177" i="17"/>
  <c r="V1177" i="17"/>
  <c r="W1177" i="17"/>
  <c r="Z1177" i="17"/>
  <c r="AA1177" i="17"/>
  <c r="AB1177" i="17"/>
  <c r="AD1177" i="17"/>
  <c r="AH1177" i="17"/>
  <c r="AJ1177" i="17"/>
  <c r="AN1177" i="17"/>
  <c r="AI1177" i="17"/>
  <c r="AG1177" i="17"/>
  <c r="AK1177" i="17"/>
  <c r="AM1177" i="17"/>
  <c r="AO1177" i="17"/>
  <c r="AE1177" i="17"/>
  <c r="AP1177" i="17"/>
  <c r="AQ1177" i="17"/>
  <c r="AR1177" i="17"/>
  <c r="AS1177" i="17"/>
  <c r="AV1177" i="17"/>
  <c r="P1178" i="17"/>
  <c r="Q1178" i="17"/>
  <c r="T1178" i="17"/>
  <c r="U1178" i="17"/>
  <c r="V1178" i="17"/>
  <c r="W1178" i="17"/>
  <c r="Z1178" i="17"/>
  <c r="AA1178" i="17"/>
  <c r="AB1178" i="17"/>
  <c r="AD1178" i="17"/>
  <c r="AH1178" i="17"/>
  <c r="AJ1178" i="17"/>
  <c r="AN1178" i="17"/>
  <c r="AI1178" i="17"/>
  <c r="AG1178" i="17"/>
  <c r="AK1178" i="17"/>
  <c r="AM1178" i="17"/>
  <c r="AO1178" i="17"/>
  <c r="AE1178" i="17"/>
  <c r="AP1178" i="17"/>
  <c r="AQ1178" i="17"/>
  <c r="AR1178" i="17"/>
  <c r="AS1178" i="17"/>
  <c r="AV1178" i="17"/>
  <c r="P1179" i="17"/>
  <c r="Q1179" i="17"/>
  <c r="T1179" i="17"/>
  <c r="U1179" i="17"/>
  <c r="V1179" i="17"/>
  <c r="W1179" i="17"/>
  <c r="Z1179" i="17"/>
  <c r="AA1179" i="17"/>
  <c r="AB1179" i="17"/>
  <c r="AD1179" i="17"/>
  <c r="AH1179" i="17"/>
  <c r="AJ1179" i="17"/>
  <c r="AN1179" i="17"/>
  <c r="AI1179" i="17"/>
  <c r="AG1179" i="17"/>
  <c r="AK1179" i="17"/>
  <c r="AM1179" i="17"/>
  <c r="AO1179" i="17"/>
  <c r="AE1179" i="17"/>
  <c r="AP1179" i="17"/>
  <c r="AQ1179" i="17"/>
  <c r="AR1179" i="17"/>
  <c r="AS1179" i="17"/>
  <c r="AV1179" i="17"/>
  <c r="P1180" i="17"/>
  <c r="Q1180" i="17"/>
  <c r="T1180" i="17"/>
  <c r="U1180" i="17"/>
  <c r="V1180" i="17"/>
  <c r="W1180" i="17"/>
  <c r="Z1180" i="17"/>
  <c r="AA1180" i="17"/>
  <c r="AB1180" i="17"/>
  <c r="AD1180" i="17"/>
  <c r="AH1180" i="17"/>
  <c r="AJ1180" i="17"/>
  <c r="AN1180" i="17"/>
  <c r="AI1180" i="17"/>
  <c r="AG1180" i="17"/>
  <c r="AK1180" i="17"/>
  <c r="AM1180" i="17"/>
  <c r="AO1180" i="17"/>
  <c r="AE1180" i="17"/>
  <c r="AP1180" i="17"/>
  <c r="AQ1180" i="17"/>
  <c r="AR1180" i="17"/>
  <c r="AS1180" i="17"/>
  <c r="AV1180" i="17"/>
  <c r="P1181" i="17"/>
  <c r="Q1181" i="17"/>
  <c r="T1181" i="17"/>
  <c r="U1181" i="17"/>
  <c r="V1181" i="17"/>
  <c r="W1181" i="17"/>
  <c r="Z1181" i="17"/>
  <c r="AA1181" i="17"/>
  <c r="AB1181" i="17"/>
  <c r="AD1181" i="17"/>
  <c r="AH1181" i="17"/>
  <c r="AJ1181" i="17"/>
  <c r="AN1181" i="17"/>
  <c r="AI1181" i="17"/>
  <c r="AG1181" i="17"/>
  <c r="AK1181" i="17"/>
  <c r="AM1181" i="17"/>
  <c r="AO1181" i="17"/>
  <c r="AE1181" i="17"/>
  <c r="AP1181" i="17"/>
  <c r="AQ1181" i="17"/>
  <c r="AR1181" i="17"/>
  <c r="AS1181" i="17"/>
  <c r="AV1181" i="17"/>
  <c r="P1182" i="17"/>
  <c r="Q1182" i="17"/>
  <c r="T1182" i="17"/>
  <c r="U1182" i="17"/>
  <c r="V1182" i="17"/>
  <c r="W1182" i="17"/>
  <c r="Z1182" i="17"/>
  <c r="AA1182" i="17"/>
  <c r="AB1182" i="17"/>
  <c r="AD1182" i="17"/>
  <c r="AH1182" i="17"/>
  <c r="AJ1182" i="17"/>
  <c r="AN1182" i="17"/>
  <c r="AI1182" i="17"/>
  <c r="AG1182" i="17"/>
  <c r="AK1182" i="17"/>
  <c r="AM1182" i="17"/>
  <c r="AO1182" i="17"/>
  <c r="AE1182" i="17"/>
  <c r="AP1182" i="17"/>
  <c r="AQ1182" i="17"/>
  <c r="AR1182" i="17"/>
  <c r="AS1182" i="17"/>
  <c r="AV1182" i="17"/>
  <c r="P1183" i="17"/>
  <c r="Q1183" i="17"/>
  <c r="T1183" i="17"/>
  <c r="U1183" i="17"/>
  <c r="V1183" i="17"/>
  <c r="W1183" i="17"/>
  <c r="Z1183" i="17"/>
  <c r="AA1183" i="17"/>
  <c r="AB1183" i="17"/>
  <c r="AD1183" i="17"/>
  <c r="AH1183" i="17"/>
  <c r="AJ1183" i="17"/>
  <c r="AN1183" i="17"/>
  <c r="AI1183" i="17"/>
  <c r="AG1183" i="17"/>
  <c r="AK1183" i="17"/>
  <c r="AM1183" i="17"/>
  <c r="AO1183" i="17"/>
  <c r="AE1183" i="17"/>
  <c r="AP1183" i="17"/>
  <c r="AQ1183" i="17"/>
  <c r="AR1183" i="17"/>
  <c r="AS1183" i="17"/>
  <c r="AV1183" i="17"/>
  <c r="P1184" i="17"/>
  <c r="Q1184" i="17"/>
  <c r="T1184" i="17"/>
  <c r="U1184" i="17"/>
  <c r="V1184" i="17"/>
  <c r="W1184" i="17"/>
  <c r="Z1184" i="17"/>
  <c r="AA1184" i="17"/>
  <c r="AB1184" i="17"/>
  <c r="AD1184" i="17"/>
  <c r="AH1184" i="17"/>
  <c r="AJ1184" i="17"/>
  <c r="AN1184" i="17"/>
  <c r="AI1184" i="17"/>
  <c r="AG1184" i="17"/>
  <c r="AK1184" i="17"/>
  <c r="AM1184" i="17"/>
  <c r="AO1184" i="17"/>
  <c r="AE1184" i="17"/>
  <c r="AP1184" i="17"/>
  <c r="AQ1184" i="17"/>
  <c r="AR1184" i="17"/>
  <c r="AS1184" i="17"/>
  <c r="AV1184" i="17"/>
  <c r="P1185" i="17"/>
  <c r="Q1185" i="17"/>
  <c r="T1185" i="17"/>
  <c r="U1185" i="17"/>
  <c r="V1185" i="17"/>
  <c r="W1185" i="17"/>
  <c r="Z1185" i="17"/>
  <c r="AA1185" i="17"/>
  <c r="AB1185" i="17"/>
  <c r="AD1185" i="17"/>
  <c r="AH1185" i="17"/>
  <c r="AJ1185" i="17"/>
  <c r="AN1185" i="17"/>
  <c r="AI1185" i="17"/>
  <c r="AG1185" i="17"/>
  <c r="AK1185" i="17"/>
  <c r="AM1185" i="17"/>
  <c r="AO1185" i="17"/>
  <c r="AE1185" i="17"/>
  <c r="AP1185" i="17"/>
  <c r="AQ1185" i="17"/>
  <c r="AR1185" i="17"/>
  <c r="AS1185" i="17"/>
  <c r="AV1185" i="17"/>
  <c r="P1186" i="17"/>
  <c r="Q1186" i="17"/>
  <c r="T1186" i="17"/>
  <c r="U1186" i="17"/>
  <c r="V1186" i="17"/>
  <c r="W1186" i="17"/>
  <c r="Z1186" i="17"/>
  <c r="AA1186" i="17"/>
  <c r="AB1186" i="17"/>
  <c r="AD1186" i="17"/>
  <c r="AH1186" i="17"/>
  <c r="AJ1186" i="17"/>
  <c r="AN1186" i="17"/>
  <c r="AI1186" i="17"/>
  <c r="AG1186" i="17"/>
  <c r="AK1186" i="17"/>
  <c r="AM1186" i="17"/>
  <c r="AO1186" i="17"/>
  <c r="AE1186" i="17"/>
  <c r="AP1186" i="17"/>
  <c r="AQ1186" i="17"/>
  <c r="AR1186" i="17"/>
  <c r="AS1186" i="17"/>
  <c r="AV1186" i="17"/>
  <c r="P1187" i="17"/>
  <c r="Q1187" i="17"/>
  <c r="T1187" i="17"/>
  <c r="U1187" i="17"/>
  <c r="V1187" i="17"/>
  <c r="W1187" i="17"/>
  <c r="Z1187" i="17"/>
  <c r="AA1187" i="17"/>
  <c r="AB1187" i="17"/>
  <c r="AD1187" i="17"/>
  <c r="AH1187" i="17"/>
  <c r="AJ1187" i="17"/>
  <c r="AN1187" i="17"/>
  <c r="AI1187" i="17"/>
  <c r="AG1187" i="17"/>
  <c r="AK1187" i="17"/>
  <c r="AM1187" i="17"/>
  <c r="AO1187" i="17"/>
  <c r="AE1187" i="17"/>
  <c r="AP1187" i="17"/>
  <c r="AQ1187" i="17"/>
  <c r="AR1187" i="17"/>
  <c r="AS1187" i="17"/>
  <c r="AV1187" i="17"/>
  <c r="P1188" i="17"/>
  <c r="Q1188" i="17"/>
  <c r="T1188" i="17"/>
  <c r="U1188" i="17"/>
  <c r="V1188" i="17"/>
  <c r="W1188" i="17"/>
  <c r="Z1188" i="17"/>
  <c r="AA1188" i="17"/>
  <c r="AB1188" i="17"/>
  <c r="AD1188" i="17"/>
  <c r="AH1188" i="17"/>
  <c r="AJ1188" i="17"/>
  <c r="AN1188" i="17"/>
  <c r="AI1188" i="17"/>
  <c r="AG1188" i="17"/>
  <c r="AK1188" i="17"/>
  <c r="AM1188" i="17"/>
  <c r="AO1188" i="17"/>
  <c r="AE1188" i="17"/>
  <c r="AP1188" i="17"/>
  <c r="AQ1188" i="17"/>
  <c r="AR1188" i="17"/>
  <c r="AS1188" i="17"/>
  <c r="AV1188" i="17"/>
  <c r="P1189" i="17"/>
  <c r="Q1189" i="17"/>
  <c r="T1189" i="17"/>
  <c r="U1189" i="17"/>
  <c r="V1189" i="17"/>
  <c r="W1189" i="17"/>
  <c r="Z1189" i="17"/>
  <c r="AA1189" i="17"/>
  <c r="AB1189" i="17"/>
  <c r="AD1189" i="17"/>
  <c r="AH1189" i="17"/>
  <c r="AJ1189" i="17"/>
  <c r="AN1189" i="17"/>
  <c r="AI1189" i="17"/>
  <c r="AG1189" i="17"/>
  <c r="AK1189" i="17"/>
  <c r="AM1189" i="17"/>
  <c r="AO1189" i="17"/>
  <c r="AE1189" i="17"/>
  <c r="AP1189" i="17"/>
  <c r="AQ1189" i="17"/>
  <c r="AR1189" i="17"/>
  <c r="AS1189" i="17"/>
  <c r="AV1189" i="17"/>
  <c r="P1190" i="17"/>
  <c r="Q1190" i="17"/>
  <c r="T1190" i="17"/>
  <c r="U1190" i="17"/>
  <c r="V1190" i="17"/>
  <c r="W1190" i="17"/>
  <c r="Z1190" i="17"/>
  <c r="AA1190" i="17"/>
  <c r="AB1190" i="17"/>
  <c r="AD1190" i="17"/>
  <c r="AH1190" i="17"/>
  <c r="AJ1190" i="17"/>
  <c r="AN1190" i="17"/>
  <c r="AI1190" i="17"/>
  <c r="AG1190" i="17"/>
  <c r="AK1190" i="17"/>
  <c r="AM1190" i="17"/>
  <c r="AO1190" i="17"/>
  <c r="AE1190" i="17"/>
  <c r="AP1190" i="17"/>
  <c r="AQ1190" i="17"/>
  <c r="AR1190" i="17"/>
  <c r="AS1190" i="17"/>
  <c r="AV1190" i="17"/>
  <c r="P1191" i="17"/>
  <c r="Q1191" i="17"/>
  <c r="T1191" i="17"/>
  <c r="U1191" i="17"/>
  <c r="V1191" i="17"/>
  <c r="W1191" i="17"/>
  <c r="Z1191" i="17"/>
  <c r="AA1191" i="17"/>
  <c r="AB1191" i="17"/>
  <c r="AD1191" i="17"/>
  <c r="AH1191" i="17"/>
  <c r="AJ1191" i="17"/>
  <c r="AN1191" i="17"/>
  <c r="AI1191" i="17"/>
  <c r="AG1191" i="17"/>
  <c r="AK1191" i="17"/>
  <c r="AM1191" i="17"/>
  <c r="AO1191" i="17"/>
  <c r="AE1191" i="17"/>
  <c r="AP1191" i="17"/>
  <c r="AQ1191" i="17"/>
  <c r="AR1191" i="17"/>
  <c r="AS1191" i="17"/>
  <c r="AV1191" i="17"/>
  <c r="P1192" i="17"/>
  <c r="Q1192" i="17"/>
  <c r="T1192" i="17"/>
  <c r="U1192" i="17"/>
  <c r="V1192" i="17"/>
  <c r="W1192" i="17"/>
  <c r="Z1192" i="17"/>
  <c r="AA1192" i="17"/>
  <c r="AB1192" i="17"/>
  <c r="AD1192" i="17"/>
  <c r="AH1192" i="17"/>
  <c r="AJ1192" i="17"/>
  <c r="AN1192" i="17"/>
  <c r="AI1192" i="17"/>
  <c r="AG1192" i="17"/>
  <c r="AK1192" i="17"/>
  <c r="AM1192" i="17"/>
  <c r="AO1192" i="17"/>
  <c r="AE1192" i="17"/>
  <c r="AP1192" i="17"/>
  <c r="AQ1192" i="17"/>
  <c r="AR1192" i="17"/>
  <c r="AS1192" i="17"/>
  <c r="AV1192" i="17"/>
  <c r="P1193" i="17"/>
  <c r="Q1193" i="17"/>
  <c r="T1193" i="17"/>
  <c r="U1193" i="17"/>
  <c r="V1193" i="17"/>
  <c r="W1193" i="17"/>
  <c r="Z1193" i="17"/>
  <c r="AA1193" i="17"/>
  <c r="AB1193" i="17"/>
  <c r="AD1193" i="17"/>
  <c r="AH1193" i="17"/>
  <c r="AJ1193" i="17"/>
  <c r="AN1193" i="17"/>
  <c r="AI1193" i="17"/>
  <c r="AG1193" i="17"/>
  <c r="AK1193" i="17"/>
  <c r="AM1193" i="17"/>
  <c r="AO1193" i="17"/>
  <c r="AE1193" i="17"/>
  <c r="AP1193" i="17"/>
  <c r="AQ1193" i="17"/>
  <c r="AR1193" i="17"/>
  <c r="AS1193" i="17"/>
  <c r="AV1193" i="17"/>
  <c r="P1194" i="17"/>
  <c r="Q1194" i="17"/>
  <c r="T1194" i="17"/>
  <c r="U1194" i="17"/>
  <c r="V1194" i="17"/>
  <c r="W1194" i="17"/>
  <c r="Z1194" i="17"/>
  <c r="AA1194" i="17"/>
  <c r="AB1194" i="17"/>
  <c r="AD1194" i="17"/>
  <c r="AH1194" i="17"/>
  <c r="AJ1194" i="17"/>
  <c r="AN1194" i="17"/>
  <c r="AI1194" i="17"/>
  <c r="AG1194" i="17"/>
  <c r="AK1194" i="17"/>
  <c r="AM1194" i="17"/>
  <c r="AO1194" i="17"/>
  <c r="AE1194" i="17"/>
  <c r="AP1194" i="17"/>
  <c r="AQ1194" i="17"/>
  <c r="AR1194" i="17"/>
  <c r="AS1194" i="17"/>
  <c r="AV1194" i="17"/>
  <c r="P1195" i="17"/>
  <c r="Q1195" i="17"/>
  <c r="T1195" i="17"/>
  <c r="U1195" i="17"/>
  <c r="V1195" i="17"/>
  <c r="W1195" i="17"/>
  <c r="Z1195" i="17"/>
  <c r="AA1195" i="17"/>
  <c r="AB1195" i="17"/>
  <c r="AD1195" i="17"/>
  <c r="AH1195" i="17"/>
  <c r="AJ1195" i="17"/>
  <c r="AN1195" i="17"/>
  <c r="AI1195" i="17"/>
  <c r="AG1195" i="17"/>
  <c r="AK1195" i="17"/>
  <c r="AM1195" i="17"/>
  <c r="AO1195" i="17"/>
  <c r="AE1195" i="17"/>
  <c r="AP1195" i="17"/>
  <c r="AQ1195" i="17"/>
  <c r="AR1195" i="17"/>
  <c r="AS1195" i="17"/>
  <c r="AV1195" i="17"/>
  <c r="P1196" i="17"/>
  <c r="Q1196" i="17"/>
  <c r="T1196" i="17"/>
  <c r="U1196" i="17"/>
  <c r="V1196" i="17"/>
  <c r="W1196" i="17"/>
  <c r="Z1196" i="17"/>
  <c r="AA1196" i="17"/>
  <c r="AB1196" i="17"/>
  <c r="AD1196" i="17"/>
  <c r="AH1196" i="17"/>
  <c r="AJ1196" i="17"/>
  <c r="AN1196" i="17"/>
  <c r="AI1196" i="17"/>
  <c r="AG1196" i="17"/>
  <c r="AK1196" i="17"/>
  <c r="AM1196" i="17"/>
  <c r="AO1196" i="17"/>
  <c r="AE1196" i="17"/>
  <c r="AP1196" i="17"/>
  <c r="AQ1196" i="17"/>
  <c r="AR1196" i="17"/>
  <c r="AS1196" i="17"/>
  <c r="AV1196" i="17"/>
  <c r="P1197" i="17"/>
  <c r="Q1197" i="17"/>
  <c r="T1197" i="17"/>
  <c r="U1197" i="17"/>
  <c r="V1197" i="17"/>
  <c r="W1197" i="17"/>
  <c r="Z1197" i="17"/>
  <c r="AA1197" i="17"/>
  <c r="AB1197" i="17"/>
  <c r="AD1197" i="17"/>
  <c r="AH1197" i="17"/>
  <c r="AJ1197" i="17"/>
  <c r="AN1197" i="17"/>
  <c r="AI1197" i="17"/>
  <c r="AG1197" i="17"/>
  <c r="AK1197" i="17"/>
  <c r="AM1197" i="17"/>
  <c r="AO1197" i="17"/>
  <c r="AE1197" i="17"/>
  <c r="AP1197" i="17"/>
  <c r="AQ1197" i="17"/>
  <c r="AR1197" i="17"/>
  <c r="AS1197" i="17"/>
  <c r="AV1197" i="17"/>
  <c r="P1198" i="17"/>
  <c r="Q1198" i="17"/>
  <c r="T1198" i="17"/>
  <c r="U1198" i="17"/>
  <c r="V1198" i="17"/>
  <c r="W1198" i="17"/>
  <c r="Z1198" i="17"/>
  <c r="AA1198" i="17"/>
  <c r="AB1198" i="17"/>
  <c r="AD1198" i="17"/>
  <c r="AH1198" i="17"/>
  <c r="AJ1198" i="17"/>
  <c r="AN1198" i="17"/>
  <c r="AI1198" i="17"/>
  <c r="AG1198" i="17"/>
  <c r="AK1198" i="17"/>
  <c r="AM1198" i="17"/>
  <c r="AO1198" i="17"/>
  <c r="AE1198" i="17"/>
  <c r="AP1198" i="17"/>
  <c r="AQ1198" i="17"/>
  <c r="AR1198" i="17"/>
  <c r="AS1198" i="17"/>
  <c r="AV1198" i="17"/>
  <c r="P1199" i="17"/>
  <c r="Q1199" i="17"/>
  <c r="T1199" i="17"/>
  <c r="U1199" i="17"/>
  <c r="V1199" i="17"/>
  <c r="W1199" i="17"/>
  <c r="Z1199" i="17"/>
  <c r="AA1199" i="17"/>
  <c r="AB1199" i="17"/>
  <c r="AD1199" i="17"/>
  <c r="AH1199" i="17"/>
  <c r="AJ1199" i="17"/>
  <c r="AN1199" i="17"/>
  <c r="AI1199" i="17"/>
  <c r="AG1199" i="17"/>
  <c r="AK1199" i="17"/>
  <c r="AM1199" i="17"/>
  <c r="AO1199" i="17"/>
  <c r="AE1199" i="17"/>
  <c r="AP1199" i="17"/>
  <c r="AQ1199" i="17"/>
  <c r="AR1199" i="17"/>
  <c r="AS1199" i="17"/>
  <c r="AV1199" i="17"/>
  <c r="P1200" i="17"/>
  <c r="Q1200" i="17"/>
  <c r="T1200" i="17"/>
  <c r="U1200" i="17"/>
  <c r="V1200" i="17"/>
  <c r="W1200" i="17"/>
  <c r="Z1200" i="17"/>
  <c r="AA1200" i="17"/>
  <c r="AB1200" i="17"/>
  <c r="AD1200" i="17"/>
  <c r="AH1200" i="17"/>
  <c r="AJ1200" i="17"/>
  <c r="AN1200" i="17"/>
  <c r="AI1200" i="17"/>
  <c r="AG1200" i="17"/>
  <c r="AK1200" i="17"/>
  <c r="AM1200" i="17"/>
  <c r="AO1200" i="17"/>
  <c r="AE1200" i="17"/>
  <c r="AP1200" i="17"/>
  <c r="AQ1200" i="17"/>
  <c r="AR1200" i="17"/>
  <c r="AS1200" i="17"/>
  <c r="AV1200" i="17"/>
  <c r="P1201" i="17"/>
  <c r="Q1201" i="17"/>
  <c r="T1201" i="17"/>
  <c r="U1201" i="17"/>
  <c r="V1201" i="17"/>
  <c r="W1201" i="17"/>
  <c r="Z1201" i="17"/>
  <c r="AA1201" i="17"/>
  <c r="AB1201" i="17"/>
  <c r="AD1201" i="17"/>
  <c r="AH1201" i="17"/>
  <c r="AJ1201" i="17"/>
  <c r="AN1201" i="17"/>
  <c r="AI1201" i="17"/>
  <c r="AG1201" i="17"/>
  <c r="AK1201" i="17"/>
  <c r="AM1201" i="17"/>
  <c r="AO1201" i="17"/>
  <c r="AE1201" i="17"/>
  <c r="AP1201" i="17"/>
  <c r="AQ1201" i="17"/>
  <c r="AR1201" i="17"/>
  <c r="AS1201" i="17"/>
  <c r="AV1201" i="17"/>
  <c r="P1202" i="17"/>
  <c r="Q1202" i="17"/>
  <c r="T1202" i="17"/>
  <c r="U1202" i="17"/>
  <c r="V1202" i="17"/>
  <c r="W1202" i="17"/>
  <c r="Z1202" i="17"/>
  <c r="AA1202" i="17"/>
  <c r="AB1202" i="17"/>
  <c r="AD1202" i="17"/>
  <c r="AH1202" i="17"/>
  <c r="AJ1202" i="17"/>
  <c r="AN1202" i="17"/>
  <c r="AI1202" i="17"/>
  <c r="AG1202" i="17"/>
  <c r="AK1202" i="17"/>
  <c r="AM1202" i="17"/>
  <c r="AO1202" i="17"/>
  <c r="AE1202" i="17"/>
  <c r="AP1202" i="17"/>
  <c r="AQ1202" i="17"/>
  <c r="AR1202" i="17"/>
  <c r="AS1202" i="17"/>
  <c r="AV1202" i="17"/>
  <c r="P1203" i="17"/>
  <c r="Q1203" i="17"/>
  <c r="T1203" i="17"/>
  <c r="U1203" i="17"/>
  <c r="V1203" i="17"/>
  <c r="W1203" i="17"/>
  <c r="Z1203" i="17"/>
  <c r="AA1203" i="17"/>
  <c r="AB1203" i="17"/>
  <c r="AD1203" i="17"/>
  <c r="AH1203" i="17"/>
  <c r="AJ1203" i="17"/>
  <c r="AN1203" i="17"/>
  <c r="AI1203" i="17"/>
  <c r="AG1203" i="17"/>
  <c r="AK1203" i="17"/>
  <c r="AM1203" i="17"/>
  <c r="AO1203" i="17"/>
  <c r="AE1203" i="17"/>
  <c r="AP1203" i="17"/>
  <c r="AQ1203" i="17"/>
  <c r="AR1203" i="17"/>
  <c r="AS1203" i="17"/>
  <c r="AV1203" i="17"/>
  <c r="P1204" i="17"/>
  <c r="Q1204" i="17"/>
  <c r="T1204" i="17"/>
  <c r="U1204" i="17"/>
  <c r="V1204" i="17"/>
  <c r="W1204" i="17"/>
  <c r="Z1204" i="17"/>
  <c r="AA1204" i="17"/>
  <c r="AB1204" i="17"/>
  <c r="AD1204" i="17"/>
  <c r="AH1204" i="17"/>
  <c r="AJ1204" i="17"/>
  <c r="AN1204" i="17"/>
  <c r="AI1204" i="17"/>
  <c r="AG1204" i="17"/>
  <c r="AK1204" i="17"/>
  <c r="AM1204" i="17"/>
  <c r="AO1204" i="17"/>
  <c r="AE1204" i="17"/>
  <c r="AP1204" i="17"/>
  <c r="AQ1204" i="17"/>
  <c r="AR1204" i="17"/>
  <c r="AS1204" i="17"/>
  <c r="AV1204" i="17"/>
  <c r="P1205" i="17"/>
  <c r="Q1205" i="17"/>
  <c r="T1205" i="17"/>
  <c r="U1205" i="17"/>
  <c r="V1205" i="17"/>
  <c r="W1205" i="17"/>
  <c r="Z1205" i="17"/>
  <c r="AA1205" i="17"/>
  <c r="AB1205" i="17"/>
  <c r="AD1205" i="17"/>
  <c r="AH1205" i="17"/>
  <c r="AJ1205" i="17"/>
  <c r="AN1205" i="17"/>
  <c r="AI1205" i="17"/>
  <c r="AG1205" i="17"/>
  <c r="AK1205" i="17"/>
  <c r="AM1205" i="17"/>
  <c r="AO1205" i="17"/>
  <c r="AE1205" i="17"/>
  <c r="AP1205" i="17"/>
  <c r="AQ1205" i="17"/>
  <c r="AR1205" i="17"/>
  <c r="AS1205" i="17"/>
  <c r="AV1205" i="17"/>
  <c r="P1206" i="17"/>
  <c r="Q1206" i="17"/>
  <c r="T1206" i="17"/>
  <c r="U1206" i="17"/>
  <c r="V1206" i="17"/>
  <c r="W1206" i="17"/>
  <c r="Z1206" i="17"/>
  <c r="AA1206" i="17"/>
  <c r="AB1206" i="17"/>
  <c r="AD1206" i="17"/>
  <c r="AH1206" i="17"/>
  <c r="AJ1206" i="17"/>
  <c r="AN1206" i="17"/>
  <c r="AI1206" i="17"/>
  <c r="AG1206" i="17"/>
  <c r="AK1206" i="17"/>
  <c r="AM1206" i="17"/>
  <c r="AO1206" i="17"/>
  <c r="AE1206" i="17"/>
  <c r="AP1206" i="17"/>
  <c r="AQ1206" i="17"/>
  <c r="AR1206" i="17"/>
  <c r="AS1206" i="17"/>
  <c r="AV1206" i="17"/>
  <c r="P1207" i="17"/>
  <c r="Q1207" i="17"/>
  <c r="T1207" i="17"/>
  <c r="U1207" i="17"/>
  <c r="V1207" i="17"/>
  <c r="W1207" i="17"/>
  <c r="Z1207" i="17"/>
  <c r="AA1207" i="17"/>
  <c r="AB1207" i="17"/>
  <c r="AD1207" i="17"/>
  <c r="AH1207" i="17"/>
  <c r="AJ1207" i="17"/>
  <c r="AN1207" i="17"/>
  <c r="AI1207" i="17"/>
  <c r="AG1207" i="17"/>
  <c r="AK1207" i="17"/>
  <c r="AM1207" i="17"/>
  <c r="AO1207" i="17"/>
  <c r="AE1207" i="17"/>
  <c r="AP1207" i="17"/>
  <c r="AQ1207" i="17"/>
  <c r="AR1207" i="17"/>
  <c r="AS1207" i="17"/>
  <c r="AV1207" i="17"/>
  <c r="P1208" i="17"/>
  <c r="Q1208" i="17"/>
  <c r="T1208" i="17"/>
  <c r="U1208" i="17"/>
  <c r="V1208" i="17"/>
  <c r="W1208" i="17"/>
  <c r="Z1208" i="17"/>
  <c r="AA1208" i="17"/>
  <c r="AB1208" i="17"/>
  <c r="AD1208" i="17"/>
  <c r="AH1208" i="17"/>
  <c r="AJ1208" i="17"/>
  <c r="AN1208" i="17"/>
  <c r="AI1208" i="17"/>
  <c r="AG1208" i="17"/>
  <c r="AK1208" i="17"/>
  <c r="AM1208" i="17"/>
  <c r="AO1208" i="17"/>
  <c r="AE1208" i="17"/>
  <c r="AP1208" i="17"/>
  <c r="AQ1208" i="17"/>
  <c r="AR1208" i="17"/>
  <c r="AS1208" i="17"/>
  <c r="AV1208" i="17"/>
  <c r="P1209" i="17"/>
  <c r="Q1209" i="17"/>
  <c r="T1209" i="17"/>
  <c r="U1209" i="17"/>
  <c r="V1209" i="17"/>
  <c r="W1209" i="17"/>
  <c r="Z1209" i="17"/>
  <c r="AA1209" i="17"/>
  <c r="AB1209" i="17"/>
  <c r="AD1209" i="17"/>
  <c r="AH1209" i="17"/>
  <c r="AJ1209" i="17"/>
  <c r="AN1209" i="17"/>
  <c r="AI1209" i="17"/>
  <c r="AG1209" i="17"/>
  <c r="AK1209" i="17"/>
  <c r="AM1209" i="17"/>
  <c r="AO1209" i="17"/>
  <c r="AE1209" i="17"/>
  <c r="AP1209" i="17"/>
  <c r="AQ1209" i="17"/>
  <c r="AR1209" i="17"/>
  <c r="AS1209" i="17"/>
  <c r="AV1209" i="17"/>
  <c r="P1210" i="17"/>
  <c r="Q1210" i="17"/>
  <c r="T1210" i="17"/>
  <c r="U1210" i="17"/>
  <c r="V1210" i="17"/>
  <c r="W1210" i="17"/>
  <c r="Z1210" i="17"/>
  <c r="AA1210" i="17"/>
  <c r="AB1210" i="17"/>
  <c r="AD1210" i="17"/>
  <c r="AH1210" i="17"/>
  <c r="AJ1210" i="17"/>
  <c r="AN1210" i="17"/>
  <c r="AI1210" i="17"/>
  <c r="AG1210" i="17"/>
  <c r="AK1210" i="17"/>
  <c r="AM1210" i="17"/>
  <c r="AO1210" i="17"/>
  <c r="AE1210" i="17"/>
  <c r="AP1210" i="17"/>
  <c r="AQ1210" i="17"/>
  <c r="AR1210" i="17"/>
  <c r="AS1210" i="17"/>
  <c r="AV1210" i="17"/>
  <c r="P1211" i="17"/>
  <c r="Q1211" i="17"/>
  <c r="T1211" i="17"/>
  <c r="U1211" i="17"/>
  <c r="V1211" i="17"/>
  <c r="W1211" i="17"/>
  <c r="Z1211" i="17"/>
  <c r="AA1211" i="17"/>
  <c r="AB1211" i="17"/>
  <c r="AD1211" i="17"/>
  <c r="AH1211" i="17"/>
  <c r="AJ1211" i="17"/>
  <c r="AN1211" i="17"/>
  <c r="AI1211" i="17"/>
  <c r="AG1211" i="17"/>
  <c r="AK1211" i="17"/>
  <c r="AM1211" i="17"/>
  <c r="AO1211" i="17"/>
  <c r="AE1211" i="17"/>
  <c r="AP1211" i="17"/>
  <c r="AQ1211" i="17"/>
  <c r="AR1211" i="17"/>
  <c r="AS1211" i="17"/>
  <c r="AV1211" i="17"/>
  <c r="P1212" i="17"/>
  <c r="Q1212" i="17"/>
  <c r="T1212" i="17"/>
  <c r="U1212" i="17"/>
  <c r="V1212" i="17"/>
  <c r="W1212" i="17"/>
  <c r="Z1212" i="17"/>
  <c r="AA1212" i="17"/>
  <c r="AB1212" i="17"/>
  <c r="AD1212" i="17"/>
  <c r="AH1212" i="17"/>
  <c r="AJ1212" i="17"/>
  <c r="AN1212" i="17"/>
  <c r="AI1212" i="17"/>
  <c r="AG1212" i="17"/>
  <c r="AK1212" i="17"/>
  <c r="AM1212" i="17"/>
  <c r="AO1212" i="17"/>
  <c r="AE1212" i="17"/>
  <c r="AP1212" i="17"/>
  <c r="AQ1212" i="17"/>
  <c r="AR1212" i="17"/>
  <c r="AS1212" i="17"/>
  <c r="AV1212" i="17"/>
  <c r="P1213" i="17"/>
  <c r="Q1213" i="17"/>
  <c r="T1213" i="17"/>
  <c r="U1213" i="17"/>
  <c r="V1213" i="17"/>
  <c r="W1213" i="17"/>
  <c r="Z1213" i="17"/>
  <c r="AA1213" i="17"/>
  <c r="AB1213" i="17"/>
  <c r="AD1213" i="17"/>
  <c r="AH1213" i="17"/>
  <c r="AJ1213" i="17"/>
  <c r="AN1213" i="17"/>
  <c r="AI1213" i="17"/>
  <c r="AG1213" i="17"/>
  <c r="AK1213" i="17"/>
  <c r="AM1213" i="17"/>
  <c r="AO1213" i="17"/>
  <c r="AE1213" i="17"/>
  <c r="AP1213" i="17"/>
  <c r="AQ1213" i="17"/>
  <c r="AR1213" i="17"/>
  <c r="AS1213" i="17"/>
  <c r="AV1213" i="17"/>
  <c r="P1214" i="17"/>
  <c r="Q1214" i="17"/>
  <c r="T1214" i="17"/>
  <c r="U1214" i="17"/>
  <c r="V1214" i="17"/>
  <c r="W1214" i="17"/>
  <c r="Z1214" i="17"/>
  <c r="AA1214" i="17"/>
  <c r="AB1214" i="17"/>
  <c r="AD1214" i="17"/>
  <c r="AH1214" i="17"/>
  <c r="AJ1214" i="17"/>
  <c r="AN1214" i="17"/>
  <c r="AI1214" i="17"/>
  <c r="AG1214" i="17"/>
  <c r="AK1214" i="17"/>
  <c r="AM1214" i="17"/>
  <c r="AO1214" i="17"/>
  <c r="AE1214" i="17"/>
  <c r="AP1214" i="17"/>
  <c r="AQ1214" i="17"/>
  <c r="AR1214" i="17"/>
  <c r="AS1214" i="17"/>
  <c r="AV1214" i="17"/>
  <c r="P1215" i="17"/>
  <c r="Q1215" i="17"/>
  <c r="T1215" i="17"/>
  <c r="U1215" i="17"/>
  <c r="V1215" i="17"/>
  <c r="W1215" i="17"/>
  <c r="Z1215" i="17"/>
  <c r="AA1215" i="17"/>
  <c r="AB1215" i="17"/>
  <c r="AD1215" i="17"/>
  <c r="AH1215" i="17"/>
  <c r="AJ1215" i="17"/>
  <c r="AN1215" i="17"/>
  <c r="AI1215" i="17"/>
  <c r="AG1215" i="17"/>
  <c r="AK1215" i="17"/>
  <c r="AM1215" i="17"/>
  <c r="AO1215" i="17"/>
  <c r="AE1215" i="17"/>
  <c r="AP1215" i="17"/>
  <c r="AQ1215" i="17"/>
  <c r="AR1215" i="17"/>
  <c r="AS1215" i="17"/>
  <c r="AV1215" i="17"/>
  <c r="P1216" i="17"/>
  <c r="Q1216" i="17"/>
  <c r="T1216" i="17"/>
  <c r="U1216" i="17"/>
  <c r="V1216" i="17"/>
  <c r="W1216" i="17"/>
  <c r="Z1216" i="17"/>
  <c r="AA1216" i="17"/>
  <c r="AB1216" i="17"/>
  <c r="AD1216" i="17"/>
  <c r="AH1216" i="17"/>
  <c r="AJ1216" i="17"/>
  <c r="AN1216" i="17"/>
  <c r="AI1216" i="17"/>
  <c r="AG1216" i="17"/>
  <c r="AK1216" i="17"/>
  <c r="AM1216" i="17"/>
  <c r="AO1216" i="17"/>
  <c r="AE1216" i="17"/>
  <c r="AP1216" i="17"/>
  <c r="AQ1216" i="17"/>
  <c r="AR1216" i="17"/>
  <c r="AS1216" i="17"/>
  <c r="AV1216" i="17"/>
  <c r="P1217" i="17"/>
  <c r="Q1217" i="17"/>
  <c r="T1217" i="17"/>
  <c r="U1217" i="17"/>
  <c r="V1217" i="17"/>
  <c r="W1217" i="17"/>
  <c r="Z1217" i="17"/>
  <c r="AA1217" i="17"/>
  <c r="AB1217" i="17"/>
  <c r="AD1217" i="17"/>
  <c r="AH1217" i="17"/>
  <c r="AJ1217" i="17"/>
  <c r="AN1217" i="17"/>
  <c r="AI1217" i="17"/>
  <c r="AG1217" i="17"/>
  <c r="AK1217" i="17"/>
  <c r="AM1217" i="17"/>
  <c r="AO1217" i="17"/>
  <c r="AE1217" i="17"/>
  <c r="AP1217" i="17"/>
  <c r="AQ1217" i="17"/>
  <c r="AR1217" i="17"/>
  <c r="AS1217" i="17"/>
  <c r="AV1217" i="17"/>
  <c r="P1218" i="17"/>
  <c r="Q1218" i="17"/>
  <c r="T1218" i="17"/>
  <c r="U1218" i="17"/>
  <c r="V1218" i="17"/>
  <c r="W1218" i="17"/>
  <c r="Z1218" i="17"/>
  <c r="AA1218" i="17"/>
  <c r="AB1218" i="17"/>
  <c r="AD1218" i="17"/>
  <c r="AH1218" i="17"/>
  <c r="AJ1218" i="17"/>
  <c r="AN1218" i="17"/>
  <c r="AI1218" i="17"/>
  <c r="AG1218" i="17"/>
  <c r="AK1218" i="17"/>
  <c r="AM1218" i="17"/>
  <c r="AO1218" i="17"/>
  <c r="AE1218" i="17"/>
  <c r="AP1218" i="17"/>
  <c r="AQ1218" i="17"/>
  <c r="AR1218" i="17"/>
  <c r="AS1218" i="17"/>
  <c r="AV1218" i="17"/>
  <c r="P1219" i="17"/>
  <c r="Q1219" i="17"/>
  <c r="R1219" i="17"/>
  <c r="T1219" i="17"/>
  <c r="U1219" i="17"/>
  <c r="V1219" i="17"/>
  <c r="W1219" i="17"/>
  <c r="Z1219" i="17"/>
  <c r="AA1219" i="17"/>
  <c r="AB1219" i="17"/>
  <c r="AD1219" i="17"/>
  <c r="AH1219" i="17"/>
  <c r="AJ1219" i="17"/>
  <c r="AN1219" i="17"/>
  <c r="AI1219" i="17"/>
  <c r="AG1219" i="17"/>
  <c r="AK1219" i="17"/>
  <c r="AO1219" i="17"/>
  <c r="AE1219" i="17"/>
  <c r="AP1219" i="17"/>
  <c r="AQ1219" i="17"/>
  <c r="AR1219" i="17"/>
  <c r="AS1219" i="17"/>
  <c r="AV1219" i="17"/>
  <c r="P1220" i="17"/>
  <c r="Q1220" i="17"/>
  <c r="R1220" i="17"/>
  <c r="T1220" i="17"/>
  <c r="U1220" i="17"/>
  <c r="V1220" i="17"/>
  <c r="W1220" i="17"/>
  <c r="Z1220" i="17"/>
  <c r="AA1220" i="17"/>
  <c r="AB1220" i="17"/>
  <c r="AD1220" i="17"/>
  <c r="AH1220" i="17"/>
  <c r="AJ1220" i="17"/>
  <c r="AN1220" i="17"/>
  <c r="AI1220" i="17"/>
  <c r="AG1220" i="17"/>
  <c r="AK1220" i="17"/>
  <c r="AO1220" i="17"/>
  <c r="AE1220" i="17"/>
  <c r="AP1220" i="17"/>
  <c r="AQ1220" i="17"/>
  <c r="AR1220" i="17"/>
  <c r="AS1220" i="17"/>
  <c r="AV1220" i="17"/>
  <c r="P1221" i="17"/>
  <c r="Q1221" i="17"/>
  <c r="R1221" i="17"/>
  <c r="T1221" i="17"/>
  <c r="U1221" i="17"/>
  <c r="V1221" i="17"/>
  <c r="W1221" i="17"/>
  <c r="Z1221" i="17"/>
  <c r="AA1221" i="17"/>
  <c r="AB1221" i="17"/>
  <c r="AD1221" i="17"/>
  <c r="AH1221" i="17"/>
  <c r="AJ1221" i="17"/>
  <c r="AN1221" i="17"/>
  <c r="AI1221" i="17"/>
  <c r="AG1221" i="17"/>
  <c r="AK1221" i="17"/>
  <c r="AO1221" i="17"/>
  <c r="AE1221" i="17"/>
  <c r="AP1221" i="17"/>
  <c r="AQ1221" i="17"/>
  <c r="AR1221" i="17"/>
  <c r="AS1221" i="17"/>
  <c r="AV1221" i="17"/>
  <c r="P1222" i="17"/>
  <c r="Q1222" i="17"/>
  <c r="R1222" i="17"/>
  <c r="T1222" i="17"/>
  <c r="U1222" i="17"/>
  <c r="V1222" i="17"/>
  <c r="W1222" i="17"/>
  <c r="Z1222" i="17"/>
  <c r="AA1222" i="17"/>
  <c r="AB1222" i="17"/>
  <c r="AD1222" i="17"/>
  <c r="AH1222" i="17"/>
  <c r="AJ1222" i="17"/>
  <c r="AN1222" i="17"/>
  <c r="AI1222" i="17"/>
  <c r="AG1222" i="17"/>
  <c r="AK1222" i="17"/>
  <c r="AO1222" i="17"/>
  <c r="AE1222" i="17"/>
  <c r="AP1222" i="17"/>
  <c r="AQ1222" i="17"/>
  <c r="AR1222" i="17"/>
  <c r="AS1222" i="17"/>
  <c r="AV1222" i="17"/>
  <c r="P1223" i="17"/>
  <c r="Q1223" i="17"/>
  <c r="R1223" i="17"/>
  <c r="T1223" i="17"/>
  <c r="U1223" i="17"/>
  <c r="V1223" i="17"/>
  <c r="W1223" i="17"/>
  <c r="Z1223" i="17"/>
  <c r="AA1223" i="17"/>
  <c r="AB1223" i="17"/>
  <c r="AC1223" i="17"/>
  <c r="AD1223" i="17"/>
  <c r="AH1223" i="17"/>
  <c r="AJ1223" i="17"/>
  <c r="AN1223" i="17"/>
  <c r="AI1223" i="17"/>
  <c r="AG1223" i="17"/>
  <c r="AK1223" i="17"/>
  <c r="AO1223" i="17"/>
  <c r="AE1223" i="17"/>
  <c r="AP1223" i="17"/>
  <c r="AQ1223" i="17"/>
  <c r="AR1223" i="17"/>
  <c r="AS1223" i="17"/>
  <c r="AV1223" i="17"/>
  <c r="P1224" i="17"/>
  <c r="Q1224" i="17"/>
  <c r="R1224" i="17"/>
  <c r="T1224" i="17"/>
  <c r="U1224" i="17"/>
  <c r="V1224" i="17"/>
  <c r="W1224" i="17"/>
  <c r="Z1224" i="17"/>
  <c r="AA1224" i="17"/>
  <c r="AB1224" i="17"/>
  <c r="AD1224" i="17"/>
  <c r="AH1224" i="17"/>
  <c r="AJ1224" i="17"/>
  <c r="AN1224" i="17"/>
  <c r="AI1224" i="17"/>
  <c r="AG1224" i="17"/>
  <c r="AK1224" i="17"/>
  <c r="AO1224" i="17"/>
  <c r="AE1224" i="17"/>
  <c r="AP1224" i="17"/>
  <c r="AQ1224" i="17"/>
  <c r="AR1224" i="17"/>
  <c r="AS1224" i="17"/>
  <c r="AV1224" i="17"/>
  <c r="P1225" i="17"/>
  <c r="Q1225" i="17"/>
  <c r="R1225" i="17"/>
  <c r="T1225" i="17"/>
  <c r="U1225" i="17"/>
  <c r="V1225" i="17"/>
  <c r="W1225" i="17"/>
  <c r="Z1225" i="17"/>
  <c r="AA1225" i="17"/>
  <c r="AB1225" i="17"/>
  <c r="AC1225" i="17"/>
  <c r="AD1225" i="17"/>
  <c r="AH1225" i="17"/>
  <c r="AJ1225" i="17"/>
  <c r="AN1225" i="17"/>
  <c r="AI1225" i="17"/>
  <c r="AG1225" i="17"/>
  <c r="AK1225" i="17"/>
  <c r="AO1225" i="17"/>
  <c r="AE1225" i="17"/>
  <c r="AP1225" i="17"/>
  <c r="AQ1225" i="17"/>
  <c r="AR1225" i="17"/>
  <c r="AS1225" i="17"/>
  <c r="AV1225" i="17"/>
  <c r="P1226" i="17"/>
  <c r="Q1226" i="17"/>
  <c r="R1226" i="17"/>
  <c r="T1226" i="17"/>
  <c r="U1226" i="17"/>
  <c r="V1226" i="17"/>
  <c r="W1226" i="17"/>
  <c r="Z1226" i="17"/>
  <c r="AA1226" i="17"/>
  <c r="AB1226" i="17"/>
  <c r="AD1226" i="17"/>
  <c r="AH1226" i="17"/>
  <c r="AJ1226" i="17"/>
  <c r="AN1226" i="17"/>
  <c r="AI1226" i="17"/>
  <c r="AG1226" i="17"/>
  <c r="AK1226" i="17"/>
  <c r="AO1226" i="17"/>
  <c r="AE1226" i="17"/>
  <c r="AP1226" i="17"/>
  <c r="AQ1226" i="17"/>
  <c r="AR1226" i="17"/>
  <c r="AS1226" i="17"/>
  <c r="AV1226" i="17"/>
  <c r="P1227" i="17"/>
  <c r="Q1227" i="17"/>
  <c r="R1227" i="17"/>
  <c r="T1227" i="17"/>
  <c r="U1227" i="17"/>
  <c r="V1227" i="17"/>
  <c r="W1227" i="17"/>
  <c r="Z1227" i="17"/>
  <c r="AA1227" i="17"/>
  <c r="AB1227" i="17"/>
  <c r="AC1227" i="17"/>
  <c r="AD1227" i="17"/>
  <c r="AH1227" i="17"/>
  <c r="AJ1227" i="17"/>
  <c r="AN1227" i="17"/>
  <c r="AI1227" i="17"/>
  <c r="AG1227" i="17"/>
  <c r="AK1227" i="17"/>
  <c r="AO1227" i="17"/>
  <c r="AE1227" i="17"/>
  <c r="AP1227" i="17"/>
  <c r="AQ1227" i="17"/>
  <c r="AR1227" i="17"/>
  <c r="AS1227" i="17"/>
  <c r="AV1227" i="17"/>
  <c r="P1228" i="17"/>
  <c r="Q1228" i="17"/>
  <c r="R1228" i="17"/>
  <c r="T1228" i="17"/>
  <c r="U1228" i="17"/>
  <c r="V1228" i="17"/>
  <c r="W1228" i="17"/>
  <c r="Z1228" i="17"/>
  <c r="AA1228" i="17"/>
  <c r="AB1228" i="17"/>
  <c r="AD1228" i="17"/>
  <c r="AH1228" i="17"/>
  <c r="AJ1228" i="17"/>
  <c r="AN1228" i="17"/>
  <c r="AI1228" i="17"/>
  <c r="AG1228" i="17"/>
  <c r="AK1228" i="17"/>
  <c r="AO1228" i="17"/>
  <c r="AE1228" i="17"/>
  <c r="AP1228" i="17"/>
  <c r="AQ1228" i="17"/>
  <c r="AR1228" i="17"/>
  <c r="AS1228" i="17"/>
  <c r="AV1228" i="17"/>
  <c r="P1229" i="17"/>
  <c r="Q1229" i="17"/>
  <c r="R1229" i="17"/>
  <c r="T1229" i="17"/>
  <c r="U1229" i="17"/>
  <c r="V1229" i="17"/>
  <c r="W1229" i="17"/>
  <c r="Z1229" i="17"/>
  <c r="AA1229" i="17"/>
  <c r="AB1229" i="17"/>
  <c r="AD1229" i="17"/>
  <c r="AH1229" i="17"/>
  <c r="AJ1229" i="17"/>
  <c r="AN1229" i="17"/>
  <c r="AI1229" i="17"/>
  <c r="AG1229" i="17"/>
  <c r="AK1229" i="17"/>
  <c r="AO1229" i="17"/>
  <c r="AE1229" i="17"/>
  <c r="AP1229" i="17"/>
  <c r="AQ1229" i="17"/>
  <c r="AR1229" i="17"/>
  <c r="AS1229" i="17"/>
  <c r="AV1229" i="17"/>
  <c r="P1230" i="17"/>
  <c r="Q1230" i="17"/>
  <c r="R1230" i="17"/>
  <c r="T1230" i="17"/>
  <c r="U1230" i="17"/>
  <c r="V1230" i="17"/>
  <c r="W1230" i="17"/>
  <c r="Z1230" i="17"/>
  <c r="AA1230" i="17"/>
  <c r="AB1230" i="17"/>
  <c r="AD1230" i="17"/>
  <c r="AH1230" i="17"/>
  <c r="AJ1230" i="17"/>
  <c r="AN1230" i="17"/>
  <c r="AI1230" i="17"/>
  <c r="AG1230" i="17"/>
  <c r="AK1230" i="17"/>
  <c r="AO1230" i="17"/>
  <c r="AE1230" i="17"/>
  <c r="AP1230" i="17"/>
  <c r="AQ1230" i="17"/>
  <c r="AR1230" i="17"/>
  <c r="AS1230" i="17"/>
  <c r="AV1230" i="17"/>
  <c r="P1231" i="17"/>
  <c r="Q1231" i="17"/>
  <c r="R1231" i="17"/>
  <c r="T1231" i="17"/>
  <c r="U1231" i="17"/>
  <c r="V1231" i="17"/>
  <c r="W1231" i="17"/>
  <c r="Z1231" i="17"/>
  <c r="AA1231" i="17"/>
  <c r="AB1231" i="17"/>
  <c r="AD1231" i="17"/>
  <c r="AH1231" i="17"/>
  <c r="AJ1231" i="17"/>
  <c r="AN1231" i="17"/>
  <c r="AI1231" i="17"/>
  <c r="AG1231" i="17"/>
  <c r="AK1231" i="17"/>
  <c r="AO1231" i="17"/>
  <c r="AE1231" i="17"/>
  <c r="AP1231" i="17"/>
  <c r="AQ1231" i="17"/>
  <c r="AR1231" i="17"/>
  <c r="AS1231" i="17"/>
  <c r="AV1231" i="17"/>
  <c r="P1232" i="17"/>
  <c r="Q1232" i="17"/>
  <c r="R1232" i="17"/>
  <c r="T1232" i="17"/>
  <c r="U1232" i="17"/>
  <c r="V1232" i="17"/>
  <c r="W1232" i="17"/>
  <c r="Z1232" i="17"/>
  <c r="AA1232" i="17"/>
  <c r="AB1232" i="17"/>
  <c r="AD1232" i="17"/>
  <c r="AH1232" i="17"/>
  <c r="AJ1232" i="17"/>
  <c r="AN1232" i="17"/>
  <c r="AI1232" i="17"/>
  <c r="AG1232" i="17"/>
  <c r="AK1232" i="17"/>
  <c r="AO1232" i="17"/>
  <c r="AE1232" i="17"/>
  <c r="AP1232" i="17"/>
  <c r="AQ1232" i="17"/>
  <c r="AR1232" i="17"/>
  <c r="AS1232" i="17"/>
  <c r="AV1232" i="17"/>
  <c r="P1233" i="17"/>
  <c r="Q1233" i="17"/>
  <c r="R1233" i="17"/>
  <c r="T1233" i="17"/>
  <c r="U1233" i="17"/>
  <c r="V1233" i="17"/>
  <c r="W1233" i="17"/>
  <c r="Z1233" i="17"/>
  <c r="AA1233" i="17"/>
  <c r="AB1233" i="17"/>
  <c r="AC1233" i="17"/>
  <c r="AD1233" i="17"/>
  <c r="AH1233" i="17"/>
  <c r="AJ1233" i="17"/>
  <c r="AN1233" i="17"/>
  <c r="AI1233" i="17"/>
  <c r="AG1233" i="17"/>
  <c r="AK1233" i="17"/>
  <c r="AO1233" i="17"/>
  <c r="AE1233" i="17"/>
  <c r="AP1233" i="17"/>
  <c r="AQ1233" i="17"/>
  <c r="AR1233" i="17"/>
  <c r="AS1233" i="17"/>
  <c r="AV1233" i="17"/>
  <c r="P1234" i="17"/>
  <c r="Q1234" i="17"/>
  <c r="R1234" i="17"/>
  <c r="T1234" i="17"/>
  <c r="U1234" i="17"/>
  <c r="V1234" i="17"/>
  <c r="W1234" i="17"/>
  <c r="Z1234" i="17"/>
  <c r="AA1234" i="17"/>
  <c r="AB1234" i="17"/>
  <c r="AD1234" i="17"/>
  <c r="AH1234" i="17"/>
  <c r="AJ1234" i="17"/>
  <c r="AN1234" i="17"/>
  <c r="AI1234" i="17"/>
  <c r="AG1234" i="17"/>
  <c r="AK1234" i="17"/>
  <c r="AO1234" i="17"/>
  <c r="AE1234" i="17"/>
  <c r="AP1234" i="17"/>
  <c r="AQ1234" i="17"/>
  <c r="AR1234" i="17"/>
  <c r="AS1234" i="17"/>
  <c r="AV1234" i="17"/>
  <c r="P1235" i="17"/>
  <c r="Q1235" i="17"/>
  <c r="R1235" i="17"/>
  <c r="T1235" i="17"/>
  <c r="U1235" i="17"/>
  <c r="V1235" i="17"/>
  <c r="W1235" i="17"/>
  <c r="Z1235" i="17"/>
  <c r="AA1235" i="17"/>
  <c r="AB1235" i="17"/>
  <c r="AD1235" i="17"/>
  <c r="AH1235" i="17"/>
  <c r="AJ1235" i="17"/>
  <c r="AN1235" i="17"/>
  <c r="AI1235" i="17"/>
  <c r="AG1235" i="17"/>
  <c r="AK1235" i="17"/>
  <c r="AO1235" i="17"/>
  <c r="AE1235" i="17"/>
  <c r="AP1235" i="17"/>
  <c r="AQ1235" i="17"/>
  <c r="AR1235" i="17"/>
  <c r="AS1235" i="17"/>
  <c r="AV1235" i="17"/>
  <c r="P1236" i="17"/>
  <c r="Q1236" i="17"/>
  <c r="R1236" i="17"/>
  <c r="T1236" i="17"/>
  <c r="U1236" i="17"/>
  <c r="V1236" i="17"/>
  <c r="W1236" i="17"/>
  <c r="Z1236" i="17"/>
  <c r="AA1236" i="17"/>
  <c r="AB1236" i="17"/>
  <c r="AD1236" i="17"/>
  <c r="AH1236" i="17"/>
  <c r="AJ1236" i="17"/>
  <c r="AN1236" i="17"/>
  <c r="AI1236" i="17"/>
  <c r="AG1236" i="17"/>
  <c r="AK1236" i="17"/>
  <c r="AO1236" i="17"/>
  <c r="AE1236" i="17"/>
  <c r="AP1236" i="17"/>
  <c r="AQ1236" i="17"/>
  <c r="AR1236" i="17"/>
  <c r="AS1236" i="17"/>
  <c r="AV1236" i="17"/>
  <c r="P1237" i="17"/>
  <c r="Q1237" i="17"/>
  <c r="R1237" i="17"/>
  <c r="T1237" i="17"/>
  <c r="U1237" i="17"/>
  <c r="V1237" i="17"/>
  <c r="W1237" i="17"/>
  <c r="Z1237" i="17"/>
  <c r="AA1237" i="17"/>
  <c r="AB1237" i="17"/>
  <c r="AC1237" i="17"/>
  <c r="AD1237" i="17"/>
  <c r="AH1237" i="17"/>
  <c r="AJ1237" i="17"/>
  <c r="AN1237" i="17"/>
  <c r="AI1237" i="17"/>
  <c r="AG1237" i="17"/>
  <c r="AK1237" i="17"/>
  <c r="AO1237" i="17"/>
  <c r="AE1237" i="17"/>
  <c r="AP1237" i="17"/>
  <c r="AQ1237" i="17"/>
  <c r="AR1237" i="17"/>
  <c r="AS1237" i="17"/>
  <c r="AV1237" i="17"/>
  <c r="P1238" i="17"/>
  <c r="Q1238" i="17"/>
  <c r="R1238" i="17"/>
  <c r="T1238" i="17"/>
  <c r="U1238" i="17"/>
  <c r="V1238" i="17"/>
  <c r="W1238" i="17"/>
  <c r="Z1238" i="17"/>
  <c r="AA1238" i="17"/>
  <c r="AB1238" i="17"/>
  <c r="AD1238" i="17"/>
  <c r="AH1238" i="17"/>
  <c r="AJ1238" i="17"/>
  <c r="AN1238" i="17"/>
  <c r="AI1238" i="17"/>
  <c r="AG1238" i="17"/>
  <c r="AK1238" i="17"/>
  <c r="AO1238" i="17"/>
  <c r="AE1238" i="17"/>
  <c r="AP1238" i="17"/>
  <c r="AQ1238" i="17"/>
  <c r="AR1238" i="17"/>
  <c r="AS1238" i="17"/>
  <c r="AV1238" i="17"/>
  <c r="P1239" i="17"/>
  <c r="Q1239" i="17"/>
  <c r="T1239" i="17"/>
  <c r="U1239" i="17"/>
  <c r="V1239" i="17"/>
  <c r="W1239" i="17"/>
  <c r="Z1239" i="17"/>
  <c r="AA1239" i="17"/>
  <c r="AB1239" i="17"/>
  <c r="AD1239" i="17"/>
  <c r="AH1239" i="17"/>
  <c r="AJ1239" i="17"/>
  <c r="AN1239" i="17"/>
  <c r="AI1239" i="17"/>
  <c r="AG1239" i="17"/>
  <c r="AK1239" i="17"/>
  <c r="AM1239" i="17"/>
  <c r="AO1239" i="17"/>
  <c r="AE1239" i="17"/>
  <c r="AP1239" i="17"/>
  <c r="AQ1239" i="17"/>
  <c r="AR1239" i="17"/>
  <c r="AS1239" i="17"/>
  <c r="AV1239" i="17"/>
  <c r="P1240" i="17"/>
  <c r="Q1240" i="17"/>
  <c r="T1240" i="17"/>
  <c r="U1240" i="17"/>
  <c r="V1240" i="17"/>
  <c r="W1240" i="17"/>
  <c r="Z1240" i="17"/>
  <c r="AA1240" i="17"/>
  <c r="AB1240" i="17"/>
  <c r="AD1240" i="17"/>
  <c r="AH1240" i="17"/>
  <c r="AJ1240" i="17"/>
  <c r="AN1240" i="17"/>
  <c r="AI1240" i="17"/>
  <c r="AG1240" i="17"/>
  <c r="AK1240" i="17"/>
  <c r="AM1240" i="17"/>
  <c r="AO1240" i="17"/>
  <c r="AE1240" i="17"/>
  <c r="AP1240" i="17"/>
  <c r="AQ1240" i="17"/>
  <c r="AR1240" i="17"/>
  <c r="AS1240" i="17"/>
  <c r="AV1240" i="17"/>
  <c r="P1241" i="17"/>
  <c r="Q1241" i="17"/>
  <c r="T1241" i="17"/>
  <c r="U1241" i="17"/>
  <c r="V1241" i="17"/>
  <c r="W1241" i="17"/>
  <c r="Z1241" i="17"/>
  <c r="AA1241" i="17"/>
  <c r="AB1241" i="17"/>
  <c r="AD1241" i="17"/>
  <c r="AH1241" i="17"/>
  <c r="AJ1241" i="17"/>
  <c r="AN1241" i="17"/>
  <c r="AI1241" i="17"/>
  <c r="AG1241" i="17"/>
  <c r="AK1241" i="17"/>
  <c r="AM1241" i="17"/>
  <c r="AO1241" i="17"/>
  <c r="AE1241" i="17"/>
  <c r="AP1241" i="17"/>
  <c r="AQ1241" i="17"/>
  <c r="AR1241" i="17"/>
  <c r="AS1241" i="17"/>
  <c r="AV1241" i="17"/>
  <c r="P1242" i="17"/>
  <c r="Q1242" i="17"/>
  <c r="T1242" i="17"/>
  <c r="U1242" i="17"/>
  <c r="V1242" i="17"/>
  <c r="W1242" i="17"/>
  <c r="Z1242" i="17"/>
  <c r="AA1242" i="17"/>
  <c r="AB1242" i="17"/>
  <c r="AD1242" i="17"/>
  <c r="AH1242" i="17"/>
  <c r="AJ1242" i="17"/>
  <c r="AN1242" i="17"/>
  <c r="AI1242" i="17"/>
  <c r="AG1242" i="17"/>
  <c r="AK1242" i="17"/>
  <c r="AM1242" i="17"/>
  <c r="AO1242" i="17"/>
  <c r="AE1242" i="17"/>
  <c r="AP1242" i="17"/>
  <c r="AQ1242" i="17"/>
  <c r="AR1242" i="17"/>
  <c r="AS1242" i="17"/>
  <c r="AV1242" i="17"/>
  <c r="P1243" i="17"/>
  <c r="Q1243" i="17"/>
  <c r="T1243" i="17"/>
  <c r="U1243" i="17"/>
  <c r="V1243" i="17"/>
  <c r="W1243" i="17"/>
  <c r="Z1243" i="17"/>
  <c r="AA1243" i="17"/>
  <c r="AB1243" i="17"/>
  <c r="AD1243" i="17"/>
  <c r="AH1243" i="17"/>
  <c r="AJ1243" i="17"/>
  <c r="AN1243" i="17"/>
  <c r="AI1243" i="17"/>
  <c r="AG1243" i="17"/>
  <c r="AK1243" i="17"/>
  <c r="AM1243" i="17"/>
  <c r="AO1243" i="17"/>
  <c r="AE1243" i="17"/>
  <c r="AP1243" i="17"/>
  <c r="AQ1243" i="17"/>
  <c r="AR1243" i="17"/>
  <c r="AS1243" i="17"/>
  <c r="AV1243" i="17"/>
  <c r="P1244" i="17"/>
  <c r="Q1244" i="17"/>
  <c r="T1244" i="17"/>
  <c r="U1244" i="17"/>
  <c r="V1244" i="17"/>
  <c r="W1244" i="17"/>
  <c r="Z1244" i="17"/>
  <c r="AA1244" i="17"/>
  <c r="AB1244" i="17"/>
  <c r="AD1244" i="17"/>
  <c r="AH1244" i="17"/>
  <c r="AJ1244" i="17"/>
  <c r="AN1244" i="17"/>
  <c r="AI1244" i="17"/>
  <c r="AG1244" i="17"/>
  <c r="AK1244" i="17"/>
  <c r="AM1244" i="17"/>
  <c r="AO1244" i="17"/>
  <c r="AE1244" i="17"/>
  <c r="AP1244" i="17"/>
  <c r="AQ1244" i="17"/>
  <c r="AR1244" i="17"/>
  <c r="AS1244" i="17"/>
  <c r="AV1244" i="17"/>
  <c r="P1245" i="17"/>
  <c r="Q1245" i="17"/>
  <c r="T1245" i="17"/>
  <c r="U1245" i="17"/>
  <c r="V1245" i="17"/>
  <c r="W1245" i="17"/>
  <c r="Z1245" i="17"/>
  <c r="AA1245" i="17"/>
  <c r="AB1245" i="17"/>
  <c r="AD1245" i="17"/>
  <c r="AH1245" i="17"/>
  <c r="AJ1245" i="17"/>
  <c r="AN1245" i="17"/>
  <c r="AI1245" i="17"/>
  <c r="AG1245" i="17"/>
  <c r="AK1245" i="17"/>
  <c r="AM1245" i="17"/>
  <c r="AO1245" i="17"/>
  <c r="AE1245" i="17"/>
  <c r="AP1245" i="17"/>
  <c r="AQ1245" i="17"/>
  <c r="AR1245" i="17"/>
  <c r="AS1245" i="17"/>
  <c r="AV1245" i="17"/>
  <c r="P1246" i="17"/>
  <c r="Q1246" i="17"/>
  <c r="T1246" i="17"/>
  <c r="U1246" i="17"/>
  <c r="V1246" i="17"/>
  <c r="W1246" i="17"/>
  <c r="Z1246" i="17"/>
  <c r="AA1246" i="17"/>
  <c r="AB1246" i="17"/>
  <c r="AD1246" i="17"/>
  <c r="AH1246" i="17"/>
  <c r="AJ1246" i="17"/>
  <c r="AN1246" i="17"/>
  <c r="AI1246" i="17"/>
  <c r="AG1246" i="17"/>
  <c r="AK1246" i="17"/>
  <c r="AM1246" i="17"/>
  <c r="AO1246" i="17"/>
  <c r="AE1246" i="17"/>
  <c r="AP1246" i="17"/>
  <c r="AQ1246" i="17"/>
  <c r="AR1246" i="17"/>
  <c r="AS1246" i="17"/>
  <c r="AV1246" i="17"/>
  <c r="P1247" i="17"/>
  <c r="Q1247" i="17"/>
  <c r="T1247" i="17"/>
  <c r="U1247" i="17"/>
  <c r="V1247" i="17"/>
  <c r="W1247" i="17"/>
  <c r="Z1247" i="17"/>
  <c r="AA1247" i="17"/>
  <c r="AB1247" i="17"/>
  <c r="AD1247" i="17"/>
  <c r="AH1247" i="17"/>
  <c r="AJ1247" i="17"/>
  <c r="AN1247" i="17"/>
  <c r="AI1247" i="17"/>
  <c r="AG1247" i="17"/>
  <c r="AK1247" i="17"/>
  <c r="AM1247" i="17"/>
  <c r="AO1247" i="17"/>
  <c r="AE1247" i="17"/>
  <c r="AP1247" i="17"/>
  <c r="AQ1247" i="17"/>
  <c r="AR1247" i="17"/>
  <c r="AS1247" i="17"/>
  <c r="AV1247" i="17"/>
  <c r="P1248" i="17"/>
  <c r="Q1248" i="17"/>
  <c r="T1248" i="17"/>
  <c r="U1248" i="17"/>
  <c r="V1248" i="17"/>
  <c r="W1248" i="17"/>
  <c r="Z1248" i="17"/>
  <c r="AA1248" i="17"/>
  <c r="AB1248" i="17"/>
  <c r="AD1248" i="17"/>
  <c r="AH1248" i="17"/>
  <c r="AJ1248" i="17"/>
  <c r="AN1248" i="17"/>
  <c r="AI1248" i="17"/>
  <c r="AG1248" i="17"/>
  <c r="AK1248" i="17"/>
  <c r="AM1248" i="17"/>
  <c r="AO1248" i="17"/>
  <c r="AE1248" i="17"/>
  <c r="AP1248" i="17"/>
  <c r="AQ1248" i="17"/>
  <c r="AR1248" i="17"/>
  <c r="AS1248" i="17"/>
  <c r="AV1248" i="17"/>
  <c r="P1249" i="17"/>
  <c r="Q1249" i="17"/>
  <c r="T1249" i="17"/>
  <c r="U1249" i="17"/>
  <c r="V1249" i="17"/>
  <c r="W1249" i="17"/>
  <c r="Z1249" i="17"/>
  <c r="AA1249" i="17"/>
  <c r="AB1249" i="17"/>
  <c r="AD1249" i="17"/>
  <c r="AH1249" i="17"/>
  <c r="AJ1249" i="17"/>
  <c r="AN1249" i="17"/>
  <c r="AI1249" i="17"/>
  <c r="AG1249" i="17"/>
  <c r="AK1249" i="17"/>
  <c r="AM1249" i="17"/>
  <c r="AO1249" i="17"/>
  <c r="AE1249" i="17"/>
  <c r="AP1249" i="17"/>
  <c r="AQ1249" i="17"/>
  <c r="AR1249" i="17"/>
  <c r="AS1249" i="17"/>
  <c r="AV1249" i="17"/>
  <c r="P1250" i="17"/>
  <c r="Q1250" i="17"/>
  <c r="T1250" i="17"/>
  <c r="U1250" i="17"/>
  <c r="V1250" i="17"/>
  <c r="W1250" i="17"/>
  <c r="Z1250" i="17"/>
  <c r="AA1250" i="17"/>
  <c r="AB1250" i="17"/>
  <c r="AD1250" i="17"/>
  <c r="AH1250" i="17"/>
  <c r="AJ1250" i="17"/>
  <c r="AN1250" i="17"/>
  <c r="AI1250" i="17"/>
  <c r="AG1250" i="17"/>
  <c r="AK1250" i="17"/>
  <c r="AM1250" i="17"/>
  <c r="AO1250" i="17"/>
  <c r="AE1250" i="17"/>
  <c r="AP1250" i="17"/>
  <c r="AQ1250" i="17"/>
  <c r="AR1250" i="17"/>
  <c r="AS1250" i="17"/>
  <c r="AV1250" i="17"/>
  <c r="P1251" i="17"/>
  <c r="Q1251" i="17"/>
  <c r="T1251" i="17"/>
  <c r="U1251" i="17"/>
  <c r="V1251" i="17"/>
  <c r="W1251" i="17"/>
  <c r="Z1251" i="17"/>
  <c r="AA1251" i="17"/>
  <c r="AB1251" i="17"/>
  <c r="AD1251" i="17"/>
  <c r="AH1251" i="17"/>
  <c r="AJ1251" i="17"/>
  <c r="AN1251" i="17"/>
  <c r="AI1251" i="17"/>
  <c r="AG1251" i="17"/>
  <c r="AK1251" i="17"/>
  <c r="AM1251" i="17"/>
  <c r="AO1251" i="17"/>
  <c r="AE1251" i="17"/>
  <c r="AP1251" i="17"/>
  <c r="AQ1251" i="17"/>
  <c r="AR1251" i="17"/>
  <c r="AS1251" i="17"/>
  <c r="AV1251" i="17"/>
  <c r="P1252" i="17"/>
  <c r="Q1252" i="17"/>
  <c r="T1252" i="17"/>
  <c r="U1252" i="17"/>
  <c r="V1252" i="17"/>
  <c r="W1252" i="17"/>
  <c r="Z1252" i="17"/>
  <c r="AA1252" i="17"/>
  <c r="AB1252" i="17"/>
  <c r="AD1252" i="17"/>
  <c r="AH1252" i="17"/>
  <c r="AJ1252" i="17"/>
  <c r="AN1252" i="17"/>
  <c r="AI1252" i="17"/>
  <c r="AG1252" i="17"/>
  <c r="AK1252" i="17"/>
  <c r="AM1252" i="17"/>
  <c r="AO1252" i="17"/>
  <c r="AE1252" i="17"/>
  <c r="AP1252" i="17"/>
  <c r="AQ1252" i="17"/>
  <c r="AR1252" i="17"/>
  <c r="AS1252" i="17"/>
  <c r="AV1252" i="17"/>
  <c r="P1253" i="17"/>
  <c r="Q1253" i="17"/>
  <c r="T1253" i="17"/>
  <c r="U1253" i="17"/>
  <c r="V1253" i="17"/>
  <c r="W1253" i="17"/>
  <c r="Z1253" i="17"/>
  <c r="AA1253" i="17"/>
  <c r="AB1253" i="17"/>
  <c r="AD1253" i="17"/>
  <c r="AH1253" i="17"/>
  <c r="AJ1253" i="17"/>
  <c r="AN1253" i="17"/>
  <c r="AI1253" i="17"/>
  <c r="AG1253" i="17"/>
  <c r="AK1253" i="17"/>
  <c r="AM1253" i="17"/>
  <c r="AO1253" i="17"/>
  <c r="AE1253" i="17"/>
  <c r="AP1253" i="17"/>
  <c r="AQ1253" i="17"/>
  <c r="AR1253" i="17"/>
  <c r="AS1253" i="17"/>
  <c r="AV1253" i="17"/>
  <c r="P1254" i="17"/>
  <c r="Q1254" i="17"/>
  <c r="T1254" i="17"/>
  <c r="U1254" i="17"/>
  <c r="V1254" i="17"/>
  <c r="W1254" i="17"/>
  <c r="Z1254" i="17"/>
  <c r="AA1254" i="17"/>
  <c r="AB1254" i="17"/>
  <c r="AD1254" i="17"/>
  <c r="AH1254" i="17"/>
  <c r="AJ1254" i="17"/>
  <c r="AN1254" i="17"/>
  <c r="AI1254" i="17"/>
  <c r="AG1254" i="17"/>
  <c r="AK1254" i="17"/>
  <c r="AM1254" i="17"/>
  <c r="AO1254" i="17"/>
  <c r="AE1254" i="17"/>
  <c r="AP1254" i="17"/>
  <c r="AQ1254" i="17"/>
  <c r="AR1254" i="17"/>
  <c r="AS1254" i="17"/>
  <c r="AV1254" i="17"/>
  <c r="P1255" i="17"/>
  <c r="Q1255" i="17"/>
  <c r="T1255" i="17"/>
  <c r="U1255" i="17"/>
  <c r="V1255" i="17"/>
  <c r="W1255" i="17"/>
  <c r="Z1255" i="17"/>
  <c r="AA1255" i="17"/>
  <c r="AB1255" i="17"/>
  <c r="AD1255" i="17"/>
  <c r="AH1255" i="17"/>
  <c r="AJ1255" i="17"/>
  <c r="AN1255" i="17"/>
  <c r="AI1255" i="17"/>
  <c r="AG1255" i="17"/>
  <c r="AK1255" i="17"/>
  <c r="AM1255" i="17"/>
  <c r="AO1255" i="17"/>
  <c r="AE1255" i="17"/>
  <c r="AP1255" i="17"/>
  <c r="AQ1255" i="17"/>
  <c r="AR1255" i="17"/>
  <c r="AS1255" i="17"/>
  <c r="AV1255" i="17"/>
  <c r="P1256" i="17"/>
  <c r="Q1256" i="17"/>
  <c r="T1256" i="17"/>
  <c r="U1256" i="17"/>
  <c r="V1256" i="17"/>
  <c r="W1256" i="17"/>
  <c r="Z1256" i="17"/>
  <c r="AA1256" i="17"/>
  <c r="AB1256" i="17"/>
  <c r="AD1256" i="17"/>
  <c r="AH1256" i="17"/>
  <c r="AJ1256" i="17"/>
  <c r="AN1256" i="17"/>
  <c r="AI1256" i="17"/>
  <c r="AG1256" i="17"/>
  <c r="AK1256" i="17"/>
  <c r="AM1256" i="17"/>
  <c r="AO1256" i="17"/>
  <c r="AE1256" i="17"/>
  <c r="AP1256" i="17"/>
  <c r="AQ1256" i="17"/>
  <c r="AR1256" i="17"/>
  <c r="AS1256" i="17"/>
  <c r="AV1256" i="17"/>
  <c r="P1257" i="17"/>
  <c r="Q1257" i="17"/>
  <c r="T1257" i="17"/>
  <c r="U1257" i="17"/>
  <c r="V1257" i="17"/>
  <c r="W1257" i="17"/>
  <c r="Z1257" i="17"/>
  <c r="AA1257" i="17"/>
  <c r="AB1257" i="17"/>
  <c r="AC1257" i="17"/>
  <c r="AD1257" i="17"/>
  <c r="AH1257" i="17"/>
  <c r="AJ1257" i="17"/>
  <c r="AN1257" i="17"/>
  <c r="AI1257" i="17"/>
  <c r="AG1257" i="17"/>
  <c r="AK1257" i="17"/>
  <c r="AM1257" i="17"/>
  <c r="AO1257" i="17"/>
  <c r="AE1257" i="17"/>
  <c r="AP1257" i="17"/>
  <c r="AQ1257" i="17"/>
  <c r="AR1257" i="17"/>
  <c r="AS1257" i="17"/>
  <c r="AV1257" i="17"/>
  <c r="P1258" i="17"/>
  <c r="Q1258" i="17"/>
  <c r="T1258" i="17"/>
  <c r="U1258" i="17"/>
  <c r="V1258" i="17"/>
  <c r="W1258" i="17"/>
  <c r="Z1258" i="17"/>
  <c r="AA1258" i="17"/>
  <c r="AB1258" i="17"/>
  <c r="AD1258" i="17"/>
  <c r="AH1258" i="17"/>
  <c r="AJ1258" i="17"/>
  <c r="AN1258" i="17"/>
  <c r="AI1258" i="17"/>
  <c r="AG1258" i="17"/>
  <c r="AK1258" i="17"/>
  <c r="AM1258" i="17"/>
  <c r="AO1258" i="17"/>
  <c r="AE1258" i="17"/>
  <c r="AP1258" i="17"/>
  <c r="AQ1258" i="17"/>
  <c r="AR1258" i="17"/>
  <c r="AS1258" i="17"/>
  <c r="AV1258" i="17"/>
  <c r="P1259" i="17"/>
  <c r="Q1259" i="17"/>
  <c r="T1259" i="17"/>
  <c r="U1259" i="17"/>
  <c r="V1259" i="17"/>
  <c r="W1259" i="17"/>
  <c r="Z1259" i="17"/>
  <c r="AA1259" i="17"/>
  <c r="AB1259" i="17"/>
  <c r="AD1259" i="17"/>
  <c r="AH1259" i="17"/>
  <c r="AJ1259" i="17"/>
  <c r="AN1259" i="17"/>
  <c r="AI1259" i="17"/>
  <c r="AG1259" i="17"/>
  <c r="AK1259" i="17"/>
  <c r="AM1259" i="17"/>
  <c r="AO1259" i="17"/>
  <c r="AE1259" i="17"/>
  <c r="AP1259" i="17"/>
  <c r="AQ1259" i="17"/>
  <c r="AR1259" i="17"/>
  <c r="AS1259" i="17"/>
  <c r="AV1259" i="17"/>
  <c r="P1260" i="17"/>
  <c r="Q1260" i="17"/>
  <c r="T1260" i="17"/>
  <c r="U1260" i="17"/>
  <c r="V1260" i="17"/>
  <c r="W1260" i="17"/>
  <c r="Z1260" i="17"/>
  <c r="AA1260" i="17"/>
  <c r="AB1260" i="17"/>
  <c r="AD1260" i="17"/>
  <c r="AH1260" i="17"/>
  <c r="AJ1260" i="17"/>
  <c r="AN1260" i="17"/>
  <c r="AI1260" i="17"/>
  <c r="AG1260" i="17"/>
  <c r="AK1260" i="17"/>
  <c r="AM1260" i="17"/>
  <c r="AO1260" i="17"/>
  <c r="AE1260" i="17"/>
  <c r="AP1260" i="17"/>
  <c r="AQ1260" i="17"/>
  <c r="AR1260" i="17"/>
  <c r="AS1260" i="17"/>
  <c r="AV1260" i="17"/>
  <c r="P1261" i="17"/>
  <c r="Q1261" i="17"/>
  <c r="T1261" i="17"/>
  <c r="U1261" i="17"/>
  <c r="V1261" i="17"/>
  <c r="W1261" i="17"/>
  <c r="Z1261" i="17"/>
  <c r="AA1261" i="17"/>
  <c r="AB1261" i="17"/>
  <c r="AD1261" i="17"/>
  <c r="AH1261" i="17"/>
  <c r="AJ1261" i="17"/>
  <c r="AN1261" i="17"/>
  <c r="AI1261" i="17"/>
  <c r="AG1261" i="17"/>
  <c r="AK1261" i="17"/>
  <c r="AM1261" i="17"/>
  <c r="AO1261" i="17"/>
  <c r="AE1261" i="17"/>
  <c r="AP1261" i="17"/>
  <c r="AQ1261" i="17"/>
  <c r="AR1261" i="17"/>
  <c r="AS1261" i="17"/>
  <c r="AV1261" i="17"/>
  <c r="P1262" i="17"/>
  <c r="Q1262" i="17"/>
  <c r="T1262" i="17"/>
  <c r="U1262" i="17"/>
  <c r="V1262" i="17"/>
  <c r="W1262" i="17"/>
  <c r="Z1262" i="17"/>
  <c r="AA1262" i="17"/>
  <c r="AB1262" i="17"/>
  <c r="AD1262" i="17"/>
  <c r="AH1262" i="17"/>
  <c r="AJ1262" i="17"/>
  <c r="AN1262" i="17"/>
  <c r="AI1262" i="17"/>
  <c r="AG1262" i="17"/>
  <c r="AK1262" i="17"/>
  <c r="AM1262" i="17"/>
  <c r="AO1262" i="17"/>
  <c r="AE1262" i="17"/>
  <c r="AP1262" i="17"/>
  <c r="AQ1262" i="17"/>
  <c r="AR1262" i="17"/>
  <c r="AS1262" i="17"/>
  <c r="AV1262" i="17"/>
  <c r="P1263" i="17"/>
  <c r="Q1263" i="17"/>
  <c r="T1263" i="17"/>
  <c r="U1263" i="17"/>
  <c r="V1263" i="17"/>
  <c r="W1263" i="17"/>
  <c r="Z1263" i="17"/>
  <c r="AA1263" i="17"/>
  <c r="AB1263" i="17"/>
  <c r="AC1263" i="17"/>
  <c r="AD1263" i="17"/>
  <c r="AH1263" i="17"/>
  <c r="AJ1263" i="17"/>
  <c r="AN1263" i="17"/>
  <c r="AI1263" i="17"/>
  <c r="AG1263" i="17"/>
  <c r="AK1263" i="17"/>
  <c r="AM1263" i="17"/>
  <c r="AO1263" i="17"/>
  <c r="AE1263" i="17"/>
  <c r="AP1263" i="17"/>
  <c r="AQ1263" i="17"/>
  <c r="AR1263" i="17"/>
  <c r="AS1263" i="17"/>
  <c r="AV1263" i="17"/>
  <c r="P1266" i="17"/>
  <c r="Q1266" i="17"/>
  <c r="T1266" i="17"/>
  <c r="U1266" i="17"/>
  <c r="V1266" i="17"/>
  <c r="W1266" i="17"/>
  <c r="Z1266" i="17"/>
  <c r="AA1266" i="17"/>
  <c r="AB1266" i="17"/>
  <c r="AD1266" i="17"/>
  <c r="AH1266" i="17"/>
  <c r="AJ1266" i="17"/>
  <c r="AN1266" i="17"/>
  <c r="AI1266" i="17"/>
  <c r="AG1266" i="17"/>
  <c r="AK1266" i="17"/>
  <c r="AM1266" i="17"/>
  <c r="AO1266" i="17"/>
  <c r="AE1266" i="17"/>
  <c r="AP1266" i="17"/>
  <c r="AQ1266" i="17"/>
  <c r="AR1266" i="17"/>
  <c r="AS1266" i="17"/>
  <c r="AV1266" i="17"/>
  <c r="P1267" i="17"/>
  <c r="Q1267" i="17"/>
  <c r="T1267" i="17"/>
  <c r="U1267" i="17"/>
  <c r="V1267" i="17"/>
  <c r="W1267" i="17"/>
  <c r="Z1267" i="17"/>
  <c r="AA1267" i="17"/>
  <c r="AB1267" i="17"/>
  <c r="AD1267" i="17"/>
  <c r="AH1267" i="17"/>
  <c r="AJ1267" i="17"/>
  <c r="AN1267" i="17"/>
  <c r="AI1267" i="17"/>
  <c r="AG1267" i="17"/>
  <c r="AK1267" i="17"/>
  <c r="AM1267" i="17"/>
  <c r="AO1267" i="17"/>
  <c r="AE1267" i="17"/>
  <c r="AP1267" i="17"/>
  <c r="AQ1267" i="17"/>
  <c r="AR1267" i="17"/>
  <c r="AS1267" i="17"/>
  <c r="AV1267" i="17"/>
  <c r="P1268" i="17"/>
  <c r="Q1268" i="17"/>
  <c r="T1268" i="17"/>
  <c r="U1268" i="17"/>
  <c r="V1268" i="17"/>
  <c r="W1268" i="17"/>
  <c r="Z1268" i="17"/>
  <c r="AA1268" i="17"/>
  <c r="AB1268" i="17"/>
  <c r="AD1268" i="17"/>
  <c r="AH1268" i="17"/>
  <c r="AJ1268" i="17"/>
  <c r="AN1268" i="17"/>
  <c r="AI1268" i="17"/>
  <c r="AG1268" i="17"/>
  <c r="AK1268" i="17"/>
  <c r="AM1268" i="17"/>
  <c r="AO1268" i="17"/>
  <c r="AE1268" i="17"/>
  <c r="AP1268" i="17"/>
  <c r="AQ1268" i="17"/>
  <c r="AR1268" i="17"/>
  <c r="AS1268" i="17"/>
  <c r="AV1268" i="17"/>
  <c r="AV1170" i="17"/>
  <c r="AS1170" i="17"/>
  <c r="AR1170" i="17"/>
  <c r="AQ1170" i="17"/>
  <c r="AP1170" i="17"/>
  <c r="AE1170" i="17"/>
  <c r="AO1170" i="17"/>
  <c r="AK1170" i="17"/>
  <c r="AG1170" i="17"/>
  <c r="AI1170" i="17"/>
  <c r="AN1170" i="17"/>
  <c r="AJ1170" i="17"/>
  <c r="AH1170" i="17"/>
  <c r="AD1170" i="17"/>
  <c r="AB1170" i="17"/>
  <c r="AA1170" i="17"/>
  <c r="Z1170" i="17"/>
  <c r="W1170" i="17"/>
  <c r="V1170" i="17"/>
  <c r="U1170" i="17"/>
  <c r="T1170" i="17"/>
  <c r="R1170" i="17"/>
  <c r="Q1170" i="17"/>
  <c r="P1170" i="17"/>
  <c r="AV1169" i="17"/>
  <c r="AS1169" i="17"/>
  <c r="AR1169" i="17"/>
  <c r="AQ1169" i="17"/>
  <c r="AP1169" i="17"/>
  <c r="AE1169" i="17"/>
  <c r="AO1169" i="17"/>
  <c r="AK1169" i="17"/>
  <c r="AG1169" i="17"/>
  <c r="AI1169" i="17"/>
  <c r="AN1169" i="17"/>
  <c r="AJ1169" i="17"/>
  <c r="AH1169" i="17"/>
  <c r="AD1169" i="17"/>
  <c r="AB1169" i="17"/>
  <c r="AA1169" i="17"/>
  <c r="Z1169" i="17"/>
  <c r="W1169" i="17"/>
  <c r="V1169" i="17"/>
  <c r="U1169" i="17"/>
  <c r="T1169" i="17"/>
  <c r="R1169" i="17"/>
  <c r="Q1169" i="17"/>
  <c r="P1169" i="17"/>
  <c r="AV1168" i="17"/>
  <c r="AS1168" i="17"/>
  <c r="AR1168" i="17"/>
  <c r="AQ1168" i="17"/>
  <c r="AP1168" i="17"/>
  <c r="AE1168" i="17"/>
  <c r="AO1168" i="17"/>
  <c r="AK1168" i="17"/>
  <c r="AG1168" i="17"/>
  <c r="AI1168" i="17"/>
  <c r="AN1168" i="17"/>
  <c r="AJ1168" i="17"/>
  <c r="AH1168" i="17"/>
  <c r="AD1168" i="17"/>
  <c r="AB1168" i="17"/>
  <c r="AA1168" i="17"/>
  <c r="Z1168" i="17"/>
  <c r="W1168" i="17"/>
  <c r="V1168" i="17"/>
  <c r="U1168" i="17"/>
  <c r="T1168" i="17"/>
  <c r="R1168" i="17"/>
  <c r="Q1168" i="17"/>
  <c r="P1168" i="17"/>
  <c r="AV1167" i="17"/>
  <c r="AS1167" i="17"/>
  <c r="AR1167" i="17"/>
  <c r="AQ1167" i="17"/>
  <c r="AP1167" i="17"/>
  <c r="AE1167" i="17"/>
  <c r="AO1167" i="17"/>
  <c r="AK1167" i="17"/>
  <c r="AG1167" i="17"/>
  <c r="AI1167" i="17"/>
  <c r="AN1167" i="17"/>
  <c r="AJ1167" i="17"/>
  <c r="AH1167" i="17"/>
  <c r="AD1167" i="17"/>
  <c r="AB1167" i="17"/>
  <c r="AA1167" i="17"/>
  <c r="Z1167" i="17"/>
  <c r="W1167" i="17"/>
  <c r="V1167" i="17"/>
  <c r="U1167" i="17"/>
  <c r="T1167" i="17"/>
  <c r="R1167" i="17"/>
  <c r="Q1167" i="17"/>
  <c r="P1167" i="17"/>
  <c r="AV1166" i="17"/>
  <c r="AS1166" i="17"/>
  <c r="AR1166" i="17"/>
  <c r="AQ1166" i="17"/>
  <c r="AP1166" i="17"/>
  <c r="AE1166" i="17"/>
  <c r="AO1166" i="17"/>
  <c r="AK1166" i="17"/>
  <c r="AG1166" i="17"/>
  <c r="AI1166" i="17"/>
  <c r="AN1166" i="17"/>
  <c r="AJ1166" i="17"/>
  <c r="AH1166" i="17"/>
  <c r="AD1166" i="17"/>
  <c r="AC1166" i="17"/>
  <c r="AB1166" i="17"/>
  <c r="AA1166" i="17"/>
  <c r="Z1166" i="17"/>
  <c r="W1166" i="17"/>
  <c r="V1166" i="17"/>
  <c r="U1166" i="17"/>
  <c r="T1166" i="17"/>
  <c r="R1166" i="17"/>
  <c r="Q1166" i="17"/>
  <c r="P1166" i="17"/>
  <c r="AV1165" i="17"/>
  <c r="AS1165" i="17"/>
  <c r="AR1165" i="17"/>
  <c r="AQ1165" i="17"/>
  <c r="AP1165" i="17"/>
  <c r="AE1165" i="17"/>
  <c r="AO1165" i="17"/>
  <c r="AK1165" i="17"/>
  <c r="AG1165" i="17"/>
  <c r="AI1165" i="17"/>
  <c r="AN1165" i="17"/>
  <c r="AJ1165" i="17"/>
  <c r="AH1165" i="17"/>
  <c r="AD1165" i="17"/>
  <c r="AB1165" i="17"/>
  <c r="AA1165" i="17"/>
  <c r="Z1165" i="17"/>
  <c r="W1165" i="17"/>
  <c r="V1165" i="17"/>
  <c r="U1165" i="17"/>
  <c r="T1165" i="17"/>
  <c r="R1165" i="17"/>
  <c r="Q1165" i="17"/>
  <c r="P1165" i="17"/>
  <c r="AV1164" i="17"/>
  <c r="AS1164" i="17"/>
  <c r="AR1164" i="17"/>
  <c r="AQ1164" i="17"/>
  <c r="AP1164" i="17"/>
  <c r="AE1164" i="17"/>
  <c r="AO1164" i="17"/>
  <c r="AK1164" i="17"/>
  <c r="AG1164" i="17"/>
  <c r="AI1164" i="17"/>
  <c r="AN1164" i="17"/>
  <c r="AJ1164" i="17"/>
  <c r="AH1164" i="17"/>
  <c r="AD1164" i="17"/>
  <c r="AC1164" i="17"/>
  <c r="AB1164" i="17"/>
  <c r="AA1164" i="17"/>
  <c r="Z1164" i="17"/>
  <c r="W1164" i="17"/>
  <c r="V1164" i="17"/>
  <c r="U1164" i="17"/>
  <c r="T1164" i="17"/>
  <c r="R1164" i="17"/>
  <c r="Q1164" i="17"/>
  <c r="P1164" i="17"/>
  <c r="AV1163" i="17"/>
  <c r="AS1163" i="17"/>
  <c r="AR1163" i="17"/>
  <c r="AQ1163" i="17"/>
  <c r="AP1163" i="17"/>
  <c r="AE1163" i="17"/>
  <c r="AO1163" i="17"/>
  <c r="AK1163" i="17"/>
  <c r="AG1163" i="17"/>
  <c r="AI1163" i="17"/>
  <c r="AN1163" i="17"/>
  <c r="AJ1163" i="17"/>
  <c r="AH1163" i="17"/>
  <c r="AD1163" i="17"/>
  <c r="AB1163" i="17"/>
  <c r="AA1163" i="17"/>
  <c r="Z1163" i="17"/>
  <c r="W1163" i="17"/>
  <c r="V1163" i="17"/>
  <c r="U1163" i="17"/>
  <c r="T1163" i="17"/>
  <c r="R1163" i="17"/>
  <c r="Q1163" i="17"/>
  <c r="P1163" i="17"/>
  <c r="AV1162" i="17"/>
  <c r="AS1162" i="17"/>
  <c r="AR1162" i="17"/>
  <c r="AQ1162" i="17"/>
  <c r="AP1162" i="17"/>
  <c r="AE1162" i="17"/>
  <c r="AO1162" i="17"/>
  <c r="AK1162" i="17"/>
  <c r="AG1162" i="17"/>
  <c r="AI1162" i="17"/>
  <c r="AN1162" i="17"/>
  <c r="AJ1162" i="17"/>
  <c r="AH1162" i="17"/>
  <c r="AD1162" i="17"/>
  <c r="AC1162" i="17"/>
  <c r="AB1162" i="17"/>
  <c r="AA1162" i="17"/>
  <c r="Z1162" i="17"/>
  <c r="W1162" i="17"/>
  <c r="V1162" i="17"/>
  <c r="U1162" i="17"/>
  <c r="T1162" i="17"/>
  <c r="R1162" i="17"/>
  <c r="Q1162" i="17"/>
  <c r="P1162" i="17"/>
  <c r="AV1161" i="17"/>
  <c r="AS1161" i="17"/>
  <c r="AR1161" i="17"/>
  <c r="AQ1161" i="17"/>
  <c r="AP1161" i="17"/>
  <c r="AE1161" i="17"/>
  <c r="AO1161" i="17"/>
  <c r="AK1161" i="17"/>
  <c r="AG1161" i="17"/>
  <c r="AI1161" i="17"/>
  <c r="AN1161" i="17"/>
  <c r="AJ1161" i="17"/>
  <c r="AH1161" i="17"/>
  <c r="AD1161" i="17"/>
  <c r="AB1161" i="17"/>
  <c r="AA1161" i="17"/>
  <c r="Z1161" i="17"/>
  <c r="W1161" i="17"/>
  <c r="V1161" i="17"/>
  <c r="U1161" i="17"/>
  <c r="T1161" i="17"/>
  <c r="R1161" i="17"/>
  <c r="Q1161" i="17"/>
  <c r="P1161" i="17"/>
  <c r="AV1160" i="17"/>
  <c r="AS1160" i="17"/>
  <c r="AR1160" i="17"/>
  <c r="AQ1160" i="17"/>
  <c r="AP1160" i="17"/>
  <c r="AE1160" i="17"/>
  <c r="AO1160" i="17"/>
  <c r="AK1160" i="17"/>
  <c r="AG1160" i="17"/>
  <c r="AI1160" i="17"/>
  <c r="AN1160" i="17"/>
  <c r="AJ1160" i="17"/>
  <c r="AH1160" i="17"/>
  <c r="AD1160" i="17"/>
  <c r="AC1160" i="17"/>
  <c r="AB1160" i="17"/>
  <c r="AA1160" i="17"/>
  <c r="Z1160" i="17"/>
  <c r="W1160" i="17"/>
  <c r="V1160" i="17"/>
  <c r="U1160" i="17"/>
  <c r="T1160" i="17"/>
  <c r="R1160" i="17"/>
  <c r="Q1160" i="17"/>
  <c r="P1160" i="17"/>
  <c r="AV1159" i="17"/>
  <c r="AS1159" i="17"/>
  <c r="AR1159" i="17"/>
  <c r="AQ1159" i="17"/>
  <c r="AP1159" i="17"/>
  <c r="AE1159" i="17"/>
  <c r="AO1159" i="17"/>
  <c r="AK1159" i="17"/>
  <c r="AG1159" i="17"/>
  <c r="AI1159" i="17"/>
  <c r="AN1159" i="17"/>
  <c r="AJ1159" i="17"/>
  <c r="AH1159" i="17"/>
  <c r="AD1159" i="17"/>
  <c r="AB1159" i="17"/>
  <c r="AA1159" i="17"/>
  <c r="Z1159" i="17"/>
  <c r="W1159" i="17"/>
  <c r="V1159" i="17"/>
  <c r="U1159" i="17"/>
  <c r="T1159" i="17"/>
  <c r="R1159" i="17"/>
  <c r="Q1159" i="17"/>
  <c r="P1159" i="17"/>
  <c r="AV1158" i="17"/>
  <c r="AS1158" i="17"/>
  <c r="AR1158" i="17"/>
  <c r="AQ1158" i="17"/>
  <c r="AP1158" i="17"/>
  <c r="AE1158" i="17"/>
  <c r="AO1158" i="17"/>
  <c r="AM1158" i="17"/>
  <c r="AK1158" i="17"/>
  <c r="AG1158" i="17"/>
  <c r="AI1158" i="17"/>
  <c r="AN1158" i="17"/>
  <c r="AJ1158" i="17"/>
  <c r="AH1158" i="17"/>
  <c r="AD1158" i="17"/>
  <c r="AC1158" i="17"/>
  <c r="AB1158" i="17"/>
  <c r="AA1158" i="17"/>
  <c r="Z1158" i="17"/>
  <c r="W1158" i="17"/>
  <c r="V1158" i="17"/>
  <c r="U1158" i="17"/>
  <c r="T1158" i="17"/>
  <c r="R1158" i="17"/>
  <c r="Q1158" i="17"/>
  <c r="P1158" i="17"/>
  <c r="AV1157" i="17"/>
  <c r="AS1157" i="17"/>
  <c r="AR1157" i="17"/>
  <c r="AQ1157" i="17"/>
  <c r="AP1157" i="17"/>
  <c r="AE1157" i="17"/>
  <c r="AO1157" i="17"/>
  <c r="AM1157" i="17"/>
  <c r="AK1157" i="17"/>
  <c r="AG1157" i="17"/>
  <c r="AI1157" i="17"/>
  <c r="AN1157" i="17"/>
  <c r="AJ1157" i="17"/>
  <c r="AH1157" i="17"/>
  <c r="AD1157" i="17"/>
  <c r="AB1157" i="17"/>
  <c r="AA1157" i="17"/>
  <c r="Z1157" i="17"/>
  <c r="W1157" i="17"/>
  <c r="V1157" i="17"/>
  <c r="U1157" i="17"/>
  <c r="T1157" i="17"/>
  <c r="R1157" i="17"/>
  <c r="Q1157" i="17"/>
  <c r="P1157" i="17"/>
  <c r="AV1156" i="17"/>
  <c r="AS1156" i="17"/>
  <c r="AR1156" i="17"/>
  <c r="AQ1156" i="17"/>
  <c r="AP1156" i="17"/>
  <c r="AE1156" i="17"/>
  <c r="AO1156" i="17"/>
  <c r="AM1156" i="17"/>
  <c r="AK1156" i="17"/>
  <c r="AG1156" i="17"/>
  <c r="AI1156" i="17"/>
  <c r="AN1156" i="17"/>
  <c r="AJ1156" i="17"/>
  <c r="AH1156" i="17"/>
  <c r="AD1156" i="17"/>
  <c r="AC1156" i="17"/>
  <c r="AB1156" i="17"/>
  <c r="AA1156" i="17"/>
  <c r="Z1156" i="17"/>
  <c r="W1156" i="17"/>
  <c r="V1156" i="17"/>
  <c r="U1156" i="17"/>
  <c r="T1156" i="17"/>
  <c r="R1156" i="17"/>
  <c r="Q1156" i="17"/>
  <c r="P1156" i="17"/>
  <c r="AV1155" i="17"/>
  <c r="AS1155" i="17"/>
  <c r="AR1155" i="17"/>
  <c r="AQ1155" i="17"/>
  <c r="AP1155" i="17"/>
  <c r="AE1155" i="17"/>
  <c r="AO1155" i="17"/>
  <c r="AM1155" i="17"/>
  <c r="AK1155" i="17"/>
  <c r="AG1155" i="17"/>
  <c r="AI1155" i="17"/>
  <c r="AN1155" i="17"/>
  <c r="AJ1155" i="17"/>
  <c r="AH1155" i="17"/>
  <c r="AD1155" i="17"/>
  <c r="AB1155" i="17"/>
  <c r="AA1155" i="17"/>
  <c r="Z1155" i="17"/>
  <c r="W1155" i="17"/>
  <c r="V1155" i="17"/>
  <c r="U1155" i="17"/>
  <c r="T1155" i="17"/>
  <c r="R1155" i="17"/>
  <c r="Q1155" i="17"/>
  <c r="P1155" i="17"/>
  <c r="AV1154" i="17"/>
  <c r="AS1154" i="17"/>
  <c r="AR1154" i="17"/>
  <c r="AQ1154" i="17"/>
  <c r="AP1154" i="17"/>
  <c r="AE1154" i="17"/>
  <c r="AO1154" i="17"/>
  <c r="AM1154" i="17"/>
  <c r="AK1154" i="17"/>
  <c r="AG1154" i="17"/>
  <c r="AI1154" i="17"/>
  <c r="AN1154" i="17"/>
  <c r="AJ1154" i="17"/>
  <c r="AH1154" i="17"/>
  <c r="AD1154" i="17"/>
  <c r="AB1154" i="17"/>
  <c r="AA1154" i="17"/>
  <c r="Z1154" i="17"/>
  <c r="W1154" i="17"/>
  <c r="V1154" i="17"/>
  <c r="U1154" i="17"/>
  <c r="T1154" i="17"/>
  <c r="R1154" i="17"/>
  <c r="Q1154" i="17"/>
  <c r="P1154" i="17"/>
  <c r="AV1153" i="17"/>
  <c r="AS1153" i="17"/>
  <c r="AR1153" i="17"/>
  <c r="AQ1153" i="17"/>
  <c r="AP1153" i="17"/>
  <c r="AE1153" i="17"/>
  <c r="AO1153" i="17"/>
  <c r="AM1153" i="17"/>
  <c r="AK1153" i="17"/>
  <c r="AG1153" i="17"/>
  <c r="AI1153" i="17"/>
  <c r="AN1153" i="17"/>
  <c r="AJ1153" i="17"/>
  <c r="AH1153" i="17"/>
  <c r="AD1153" i="17"/>
  <c r="AB1153" i="17"/>
  <c r="AA1153" i="17"/>
  <c r="Z1153" i="17"/>
  <c r="W1153" i="17"/>
  <c r="V1153" i="17"/>
  <c r="U1153" i="17"/>
  <c r="T1153" i="17"/>
  <c r="R1153" i="17"/>
  <c r="Q1153" i="17"/>
  <c r="P1153" i="17"/>
  <c r="AV1152" i="17"/>
  <c r="AS1152" i="17"/>
  <c r="AR1152" i="17"/>
  <c r="AQ1152" i="17"/>
  <c r="AP1152" i="17"/>
  <c r="AE1152" i="17"/>
  <c r="AO1152" i="17"/>
  <c r="AM1152" i="17"/>
  <c r="AK1152" i="17"/>
  <c r="AG1152" i="17"/>
  <c r="AI1152" i="17"/>
  <c r="AN1152" i="17"/>
  <c r="AJ1152" i="17"/>
  <c r="AH1152" i="17"/>
  <c r="AD1152" i="17"/>
  <c r="AB1152" i="17"/>
  <c r="AA1152" i="17"/>
  <c r="Z1152" i="17"/>
  <c r="W1152" i="17"/>
  <c r="V1152" i="17"/>
  <c r="U1152" i="17"/>
  <c r="T1152" i="17"/>
  <c r="R1152" i="17"/>
  <c r="Q1152" i="17"/>
  <c r="P1152" i="17"/>
  <c r="AV1151" i="17"/>
  <c r="AS1151" i="17"/>
  <c r="AR1151" i="17"/>
  <c r="AQ1151" i="17"/>
  <c r="AP1151" i="17"/>
  <c r="AE1151" i="17"/>
  <c r="AO1151" i="17"/>
  <c r="AM1151" i="17"/>
  <c r="AK1151" i="17"/>
  <c r="AG1151" i="17"/>
  <c r="AI1151" i="17"/>
  <c r="AN1151" i="17"/>
  <c r="AJ1151" i="17"/>
  <c r="AH1151" i="17"/>
  <c r="AD1151" i="17"/>
  <c r="AB1151" i="17"/>
  <c r="AA1151" i="17"/>
  <c r="Z1151" i="17"/>
  <c r="W1151" i="17"/>
  <c r="V1151" i="17"/>
  <c r="U1151" i="17"/>
  <c r="T1151" i="17"/>
  <c r="R1151" i="17"/>
  <c r="Q1151" i="17"/>
  <c r="P1151" i="17"/>
  <c r="AV1150" i="17"/>
  <c r="AS1150" i="17"/>
  <c r="AR1150" i="17"/>
  <c r="AQ1150" i="17"/>
  <c r="AP1150" i="17"/>
  <c r="AE1150" i="17"/>
  <c r="AO1150" i="17"/>
  <c r="AM1150" i="17"/>
  <c r="AK1150" i="17"/>
  <c r="AG1150" i="17"/>
  <c r="AI1150" i="17"/>
  <c r="AN1150" i="17"/>
  <c r="AJ1150" i="17"/>
  <c r="AH1150" i="17"/>
  <c r="AD1150" i="17"/>
  <c r="AC1150" i="17"/>
  <c r="AB1150" i="17"/>
  <c r="AA1150" i="17"/>
  <c r="Z1150" i="17"/>
  <c r="W1150" i="17"/>
  <c r="V1150" i="17"/>
  <c r="U1150" i="17"/>
  <c r="T1150" i="17"/>
  <c r="R1150" i="17"/>
  <c r="Q1150" i="17"/>
  <c r="P1150" i="17"/>
  <c r="AV1149" i="17"/>
  <c r="AS1149" i="17"/>
  <c r="AR1149" i="17"/>
  <c r="AQ1149" i="17"/>
  <c r="AP1149" i="17"/>
  <c r="AE1149" i="17"/>
  <c r="AO1149" i="17"/>
  <c r="AM1149" i="17"/>
  <c r="AK1149" i="17"/>
  <c r="AG1149" i="17"/>
  <c r="AI1149" i="17"/>
  <c r="AN1149" i="17"/>
  <c r="AJ1149" i="17"/>
  <c r="AH1149" i="17"/>
  <c r="AD1149" i="17"/>
  <c r="AB1149" i="17"/>
  <c r="AA1149" i="17"/>
  <c r="Z1149" i="17"/>
  <c r="W1149" i="17"/>
  <c r="V1149" i="17"/>
  <c r="U1149" i="17"/>
  <c r="T1149" i="17"/>
  <c r="R1149" i="17"/>
  <c r="Q1149" i="17"/>
  <c r="P1149" i="17"/>
  <c r="AV1148" i="17"/>
  <c r="AS1148" i="17"/>
  <c r="AR1148" i="17"/>
  <c r="AQ1148" i="17"/>
  <c r="AP1148" i="17"/>
  <c r="AE1148" i="17"/>
  <c r="AO1148" i="17"/>
  <c r="AM1148" i="17"/>
  <c r="AK1148" i="17"/>
  <c r="AG1148" i="17"/>
  <c r="AI1148" i="17"/>
  <c r="AN1148" i="17"/>
  <c r="AJ1148" i="17"/>
  <c r="AH1148" i="17"/>
  <c r="AD1148" i="17"/>
  <c r="AC1148" i="17"/>
  <c r="AB1148" i="17"/>
  <c r="AA1148" i="17"/>
  <c r="Z1148" i="17"/>
  <c r="W1148" i="17"/>
  <c r="V1148" i="17"/>
  <c r="U1148" i="17"/>
  <c r="T1148" i="17"/>
  <c r="R1148" i="17"/>
  <c r="Q1148" i="17"/>
  <c r="P1148" i="17"/>
  <c r="AV1147" i="17"/>
  <c r="AS1147" i="17"/>
  <c r="AR1147" i="17"/>
  <c r="AQ1147" i="17"/>
  <c r="AP1147" i="17"/>
  <c r="AE1147" i="17"/>
  <c r="AO1147" i="17"/>
  <c r="AM1147" i="17"/>
  <c r="AK1147" i="17"/>
  <c r="AG1147" i="17"/>
  <c r="AI1147" i="17"/>
  <c r="AN1147" i="17"/>
  <c r="AJ1147" i="17"/>
  <c r="AH1147" i="17"/>
  <c r="AD1147" i="17"/>
  <c r="AB1147" i="17"/>
  <c r="AA1147" i="17"/>
  <c r="Z1147" i="17"/>
  <c r="W1147" i="17"/>
  <c r="V1147" i="17"/>
  <c r="U1147" i="17"/>
  <c r="T1147" i="17"/>
  <c r="R1147" i="17"/>
  <c r="Q1147" i="17"/>
  <c r="P1147" i="17"/>
  <c r="AV1146" i="17"/>
  <c r="AS1146" i="17"/>
  <c r="AR1146" i="17"/>
  <c r="AQ1146" i="17"/>
  <c r="AP1146" i="17"/>
  <c r="AE1146" i="17"/>
  <c r="AO1146" i="17"/>
  <c r="AM1146" i="17"/>
  <c r="AK1146" i="17"/>
  <c r="AG1146" i="17"/>
  <c r="AI1146" i="17"/>
  <c r="AN1146" i="17"/>
  <c r="AJ1146" i="17"/>
  <c r="AH1146" i="17"/>
  <c r="AD1146" i="17"/>
  <c r="AB1146" i="17"/>
  <c r="AA1146" i="17"/>
  <c r="Z1146" i="17"/>
  <c r="W1146" i="17"/>
  <c r="V1146" i="17"/>
  <c r="U1146" i="17"/>
  <c r="T1146" i="17"/>
  <c r="R1146" i="17"/>
  <c r="Q1146" i="17"/>
  <c r="P1146" i="17"/>
  <c r="AV1145" i="17"/>
  <c r="AS1145" i="17"/>
  <c r="AR1145" i="17"/>
  <c r="AQ1145" i="17"/>
  <c r="AP1145" i="17"/>
  <c r="AE1145" i="17"/>
  <c r="AO1145" i="17"/>
  <c r="AM1145" i="17"/>
  <c r="AK1145" i="17"/>
  <c r="AG1145" i="17"/>
  <c r="AI1145" i="17"/>
  <c r="AN1145" i="17"/>
  <c r="AJ1145" i="17"/>
  <c r="AH1145" i="17"/>
  <c r="AD1145" i="17"/>
  <c r="AB1145" i="17"/>
  <c r="AA1145" i="17"/>
  <c r="Z1145" i="17"/>
  <c r="W1145" i="17"/>
  <c r="V1145" i="17"/>
  <c r="U1145" i="17"/>
  <c r="T1145" i="17"/>
  <c r="R1145" i="17"/>
  <c r="Q1145" i="17"/>
  <c r="P1145" i="17"/>
  <c r="AV1144" i="17"/>
  <c r="AS1144" i="17"/>
  <c r="AR1144" i="17"/>
  <c r="AQ1144" i="17"/>
  <c r="AP1144" i="17"/>
  <c r="AE1144" i="17"/>
  <c r="AO1144" i="17"/>
  <c r="AM1144" i="17"/>
  <c r="AK1144" i="17"/>
  <c r="AG1144" i="17"/>
  <c r="AI1144" i="17"/>
  <c r="AN1144" i="17"/>
  <c r="AJ1144" i="17"/>
  <c r="AH1144" i="17"/>
  <c r="AD1144" i="17"/>
  <c r="AB1144" i="17"/>
  <c r="AA1144" i="17"/>
  <c r="Z1144" i="17"/>
  <c r="W1144" i="17"/>
  <c r="V1144" i="17"/>
  <c r="U1144" i="17"/>
  <c r="T1144" i="17"/>
  <c r="R1144" i="17"/>
  <c r="Q1144" i="17"/>
  <c r="P1144" i="17"/>
  <c r="AV1143" i="17"/>
  <c r="AS1143" i="17"/>
  <c r="AR1143" i="17"/>
  <c r="AQ1143" i="17"/>
  <c r="AP1143" i="17"/>
  <c r="AE1143" i="17"/>
  <c r="AO1143" i="17"/>
  <c r="AM1143" i="17"/>
  <c r="AK1143" i="17"/>
  <c r="AG1143" i="17"/>
  <c r="AI1143" i="17"/>
  <c r="AN1143" i="17"/>
  <c r="AJ1143" i="17"/>
  <c r="AH1143" i="17"/>
  <c r="AD1143" i="17"/>
  <c r="AB1143" i="17"/>
  <c r="AA1143" i="17"/>
  <c r="Z1143" i="17"/>
  <c r="W1143" i="17"/>
  <c r="V1143" i="17"/>
  <c r="U1143" i="17"/>
  <c r="T1143" i="17"/>
  <c r="R1143" i="17"/>
  <c r="Q1143" i="17"/>
  <c r="P1143" i="17"/>
  <c r="AV1142" i="17"/>
  <c r="AS1142" i="17"/>
  <c r="AR1142" i="17"/>
  <c r="AQ1142" i="17"/>
  <c r="AP1142" i="17"/>
  <c r="AE1142" i="17"/>
  <c r="AO1142" i="17"/>
  <c r="AM1142" i="17"/>
  <c r="AK1142" i="17"/>
  <c r="AG1142" i="17"/>
  <c r="AI1142" i="17"/>
  <c r="AN1142" i="17"/>
  <c r="AJ1142" i="17"/>
  <c r="AH1142" i="17"/>
  <c r="AD1142" i="17"/>
  <c r="AB1142" i="17"/>
  <c r="AA1142" i="17"/>
  <c r="Z1142" i="17"/>
  <c r="W1142" i="17"/>
  <c r="V1142" i="17"/>
  <c r="U1142" i="17"/>
  <c r="T1142" i="17"/>
  <c r="R1142" i="17"/>
  <c r="Q1142" i="17"/>
  <c r="P1142" i="17"/>
  <c r="AV1141" i="17"/>
  <c r="AS1141" i="17"/>
  <c r="AR1141" i="17"/>
  <c r="AQ1141" i="17"/>
  <c r="AP1141" i="17"/>
  <c r="AE1141" i="17"/>
  <c r="AO1141" i="17"/>
  <c r="AM1141" i="17"/>
  <c r="AK1141" i="17"/>
  <c r="AG1141" i="17"/>
  <c r="AI1141" i="17"/>
  <c r="AN1141" i="17"/>
  <c r="AJ1141" i="17"/>
  <c r="AH1141" i="17"/>
  <c r="AD1141" i="17"/>
  <c r="AB1141" i="17"/>
  <c r="AA1141" i="17"/>
  <c r="Z1141" i="17"/>
  <c r="W1141" i="17"/>
  <c r="V1141" i="17"/>
  <c r="U1141" i="17"/>
  <c r="T1141" i="17"/>
  <c r="R1141" i="17"/>
  <c r="Q1141" i="17"/>
  <c r="P1141" i="17"/>
  <c r="AV1140" i="17"/>
  <c r="AS1140" i="17"/>
  <c r="AR1140" i="17"/>
  <c r="AQ1140" i="17"/>
  <c r="AP1140" i="17"/>
  <c r="AE1140" i="17"/>
  <c r="AO1140" i="17"/>
  <c r="AM1140" i="17"/>
  <c r="AK1140" i="17"/>
  <c r="AG1140" i="17"/>
  <c r="AI1140" i="17"/>
  <c r="AN1140" i="17"/>
  <c r="AJ1140" i="17"/>
  <c r="AH1140" i="17"/>
  <c r="AD1140" i="17"/>
  <c r="AC1140" i="17"/>
  <c r="AB1140" i="17"/>
  <c r="AA1140" i="17"/>
  <c r="Z1140" i="17"/>
  <c r="W1140" i="17"/>
  <c r="V1140" i="17"/>
  <c r="U1140" i="17"/>
  <c r="T1140" i="17"/>
  <c r="R1140" i="17"/>
  <c r="Q1140" i="17"/>
  <c r="P1140" i="17"/>
  <c r="AV1139" i="17"/>
  <c r="AS1139" i="17"/>
  <c r="AR1139" i="17"/>
  <c r="AQ1139" i="17"/>
  <c r="AP1139" i="17"/>
  <c r="AE1139" i="17"/>
  <c r="AO1139" i="17"/>
  <c r="AM1139" i="17"/>
  <c r="AK1139" i="17"/>
  <c r="AG1139" i="17"/>
  <c r="AI1139" i="17"/>
  <c r="AN1139" i="17"/>
  <c r="AJ1139" i="17"/>
  <c r="AH1139" i="17"/>
  <c r="AD1139" i="17"/>
  <c r="AB1139" i="17"/>
  <c r="AA1139" i="17"/>
  <c r="Z1139" i="17"/>
  <c r="W1139" i="17"/>
  <c r="V1139" i="17"/>
  <c r="U1139" i="17"/>
  <c r="T1139" i="17"/>
  <c r="R1139" i="17"/>
  <c r="Q1139" i="17"/>
  <c r="P1139" i="17"/>
  <c r="AV1138" i="17"/>
  <c r="AS1138" i="17"/>
  <c r="AR1138" i="17"/>
  <c r="AQ1138" i="17"/>
  <c r="AP1138" i="17"/>
  <c r="AE1138" i="17"/>
  <c r="AO1138" i="17"/>
  <c r="AM1138" i="17"/>
  <c r="AK1138" i="17"/>
  <c r="AG1138" i="17"/>
  <c r="AI1138" i="17"/>
  <c r="AN1138" i="17"/>
  <c r="AJ1138" i="17"/>
  <c r="AH1138" i="17"/>
  <c r="AD1138" i="17"/>
  <c r="AB1138" i="17"/>
  <c r="AA1138" i="17"/>
  <c r="Z1138" i="17"/>
  <c r="W1138" i="17"/>
  <c r="V1138" i="17"/>
  <c r="U1138" i="17"/>
  <c r="T1138" i="17"/>
  <c r="R1138" i="17"/>
  <c r="Q1138" i="17"/>
  <c r="P1138" i="17"/>
  <c r="AV1137" i="17"/>
  <c r="AS1137" i="17"/>
  <c r="AR1137" i="17"/>
  <c r="AQ1137" i="17"/>
  <c r="AP1137" i="17"/>
  <c r="AE1137" i="17"/>
  <c r="AO1137" i="17"/>
  <c r="AM1137" i="17"/>
  <c r="AK1137" i="17"/>
  <c r="AG1137" i="17"/>
  <c r="AI1137" i="17"/>
  <c r="AN1137" i="17"/>
  <c r="AJ1137" i="17"/>
  <c r="AH1137" i="17"/>
  <c r="AD1137" i="17"/>
  <c r="AB1137" i="17"/>
  <c r="AA1137" i="17"/>
  <c r="Z1137" i="17"/>
  <c r="W1137" i="17"/>
  <c r="V1137" i="17"/>
  <c r="U1137" i="17"/>
  <c r="T1137" i="17"/>
  <c r="R1137" i="17"/>
  <c r="Q1137" i="17"/>
  <c r="P1137" i="17"/>
  <c r="AV1136" i="17"/>
  <c r="AS1136" i="17"/>
  <c r="AR1136" i="17"/>
  <c r="AQ1136" i="17"/>
  <c r="AP1136" i="17"/>
  <c r="AE1136" i="17"/>
  <c r="AO1136" i="17"/>
  <c r="AM1136" i="17"/>
  <c r="AK1136" i="17"/>
  <c r="AG1136" i="17"/>
  <c r="AI1136" i="17"/>
  <c r="AN1136" i="17"/>
  <c r="AJ1136" i="17"/>
  <c r="AH1136" i="17"/>
  <c r="AD1136" i="17"/>
  <c r="AB1136" i="17"/>
  <c r="AA1136" i="17"/>
  <c r="Z1136" i="17"/>
  <c r="W1136" i="17"/>
  <c r="V1136" i="17"/>
  <c r="U1136" i="17"/>
  <c r="T1136" i="17"/>
  <c r="R1136" i="17"/>
  <c r="Q1136" i="17"/>
  <c r="P1136" i="17"/>
  <c r="AV1135" i="17"/>
  <c r="AS1135" i="17"/>
  <c r="AR1135" i="17"/>
  <c r="AQ1135" i="17"/>
  <c r="AP1135" i="17"/>
  <c r="AE1135" i="17"/>
  <c r="AO1135" i="17"/>
  <c r="AM1135" i="17"/>
  <c r="AK1135" i="17"/>
  <c r="AG1135" i="17"/>
  <c r="AI1135" i="17"/>
  <c r="AN1135" i="17"/>
  <c r="AJ1135" i="17"/>
  <c r="AH1135" i="17"/>
  <c r="AD1135" i="17"/>
  <c r="AB1135" i="17"/>
  <c r="AA1135" i="17"/>
  <c r="Z1135" i="17"/>
  <c r="W1135" i="17"/>
  <c r="V1135" i="17"/>
  <c r="U1135" i="17"/>
  <c r="T1135" i="17"/>
  <c r="R1135" i="17"/>
  <c r="Q1135" i="17"/>
  <c r="P1135" i="17"/>
  <c r="AV1134" i="17"/>
  <c r="AS1134" i="17"/>
  <c r="AR1134" i="17"/>
  <c r="AQ1134" i="17"/>
  <c r="AP1134" i="17"/>
  <c r="AE1134" i="17"/>
  <c r="AO1134" i="17"/>
  <c r="AM1134" i="17"/>
  <c r="AK1134" i="17"/>
  <c r="AG1134" i="17"/>
  <c r="AI1134" i="17"/>
  <c r="AN1134" i="17"/>
  <c r="AJ1134" i="17"/>
  <c r="AH1134" i="17"/>
  <c r="AD1134" i="17"/>
  <c r="AB1134" i="17"/>
  <c r="AA1134" i="17"/>
  <c r="Z1134" i="17"/>
  <c r="W1134" i="17"/>
  <c r="V1134" i="17"/>
  <c r="U1134" i="17"/>
  <c r="T1134" i="17"/>
  <c r="R1134" i="17"/>
  <c r="Q1134" i="17"/>
  <c r="P1134" i="17"/>
  <c r="AV1133" i="17"/>
  <c r="AS1133" i="17"/>
  <c r="AR1133" i="17"/>
  <c r="AQ1133" i="17"/>
  <c r="AP1133" i="17"/>
  <c r="AE1133" i="17"/>
  <c r="AO1133" i="17"/>
  <c r="AM1133" i="17"/>
  <c r="AK1133" i="17"/>
  <c r="AG1133" i="17"/>
  <c r="AI1133" i="17"/>
  <c r="AN1133" i="17"/>
  <c r="AJ1133" i="17"/>
  <c r="AH1133" i="17"/>
  <c r="AD1133" i="17"/>
  <c r="AB1133" i="17"/>
  <c r="AA1133" i="17"/>
  <c r="Z1133" i="17"/>
  <c r="W1133" i="17"/>
  <c r="V1133" i="17"/>
  <c r="U1133" i="17"/>
  <c r="T1133" i="17"/>
  <c r="R1133" i="17"/>
  <c r="Q1133" i="17"/>
  <c r="P1133" i="17"/>
  <c r="AV1132" i="17"/>
  <c r="AS1132" i="17"/>
  <c r="AR1132" i="17"/>
  <c r="AQ1132" i="17"/>
  <c r="AP1132" i="17"/>
  <c r="AE1132" i="17"/>
  <c r="AO1132" i="17"/>
  <c r="AM1132" i="17"/>
  <c r="AK1132" i="17"/>
  <c r="AG1132" i="17"/>
  <c r="AI1132" i="17"/>
  <c r="AN1132" i="17"/>
  <c r="AJ1132" i="17"/>
  <c r="AH1132" i="17"/>
  <c r="AD1132" i="17"/>
  <c r="AC1132" i="17"/>
  <c r="AB1132" i="17"/>
  <c r="AA1132" i="17"/>
  <c r="Z1132" i="17"/>
  <c r="W1132" i="17"/>
  <c r="V1132" i="17"/>
  <c r="U1132" i="17"/>
  <c r="T1132" i="17"/>
  <c r="R1132" i="17"/>
  <c r="Q1132" i="17"/>
  <c r="P1132" i="17"/>
  <c r="AV1131" i="17"/>
  <c r="AS1131" i="17"/>
  <c r="AR1131" i="17"/>
  <c r="AQ1131" i="17"/>
  <c r="AP1131" i="17"/>
  <c r="AE1131" i="17"/>
  <c r="AO1131" i="17"/>
  <c r="AM1131" i="17"/>
  <c r="AK1131" i="17"/>
  <c r="AG1131" i="17"/>
  <c r="AI1131" i="17"/>
  <c r="AN1131" i="17"/>
  <c r="AJ1131" i="17"/>
  <c r="AH1131" i="17"/>
  <c r="AD1131" i="17"/>
  <c r="AB1131" i="17"/>
  <c r="AA1131" i="17"/>
  <c r="Z1131" i="17"/>
  <c r="W1131" i="17"/>
  <c r="V1131" i="17"/>
  <c r="U1131" i="17"/>
  <c r="T1131" i="17"/>
  <c r="R1131" i="17"/>
  <c r="Q1131" i="17"/>
  <c r="P1131" i="17"/>
  <c r="AV1130" i="17"/>
  <c r="AS1130" i="17"/>
  <c r="AR1130" i="17"/>
  <c r="AQ1130" i="17"/>
  <c r="AP1130" i="17"/>
  <c r="AE1130" i="17"/>
  <c r="AO1130" i="17"/>
  <c r="AM1130" i="17"/>
  <c r="AK1130" i="17"/>
  <c r="AG1130" i="17"/>
  <c r="AI1130" i="17"/>
  <c r="AN1130" i="17"/>
  <c r="AJ1130" i="17"/>
  <c r="AH1130" i="17"/>
  <c r="AD1130" i="17"/>
  <c r="AB1130" i="17"/>
  <c r="AA1130" i="17"/>
  <c r="Z1130" i="17"/>
  <c r="W1130" i="17"/>
  <c r="V1130" i="17"/>
  <c r="U1130" i="17"/>
  <c r="T1130" i="17"/>
  <c r="R1130" i="17"/>
  <c r="Q1130" i="17"/>
  <c r="P1130" i="17"/>
  <c r="AV1129" i="17"/>
  <c r="AS1129" i="17"/>
  <c r="AR1129" i="17"/>
  <c r="AQ1129" i="17"/>
  <c r="AP1129" i="17"/>
  <c r="AE1129" i="17"/>
  <c r="AO1129" i="17"/>
  <c r="AM1129" i="17"/>
  <c r="AK1129" i="17"/>
  <c r="AG1129" i="17"/>
  <c r="AI1129" i="17"/>
  <c r="AN1129" i="17"/>
  <c r="AJ1129" i="17"/>
  <c r="AH1129" i="17"/>
  <c r="AD1129" i="17"/>
  <c r="AB1129" i="17"/>
  <c r="AA1129" i="17"/>
  <c r="Z1129" i="17"/>
  <c r="W1129" i="17"/>
  <c r="V1129" i="17"/>
  <c r="U1129" i="17"/>
  <c r="T1129" i="17"/>
  <c r="R1129" i="17"/>
  <c r="Q1129" i="17"/>
  <c r="P1129" i="17"/>
  <c r="AV1128" i="17"/>
  <c r="AS1128" i="17"/>
  <c r="AR1128" i="17"/>
  <c r="AQ1128" i="17"/>
  <c r="AP1128" i="17"/>
  <c r="AE1128" i="17"/>
  <c r="AO1128" i="17"/>
  <c r="AM1128" i="17"/>
  <c r="AK1128" i="17"/>
  <c r="AG1128" i="17"/>
  <c r="AI1128" i="17"/>
  <c r="AN1128" i="17"/>
  <c r="AJ1128" i="17"/>
  <c r="AH1128" i="17"/>
  <c r="AD1128" i="17"/>
  <c r="AB1128" i="17"/>
  <c r="AA1128" i="17"/>
  <c r="Z1128" i="17"/>
  <c r="W1128" i="17"/>
  <c r="V1128" i="17"/>
  <c r="U1128" i="17"/>
  <c r="T1128" i="17"/>
  <c r="R1128" i="17"/>
  <c r="Q1128" i="17"/>
  <c r="P1128" i="17"/>
  <c r="AV1127" i="17"/>
  <c r="AS1127" i="17"/>
  <c r="AR1127" i="17"/>
  <c r="AQ1127" i="17"/>
  <c r="AP1127" i="17"/>
  <c r="AE1127" i="17"/>
  <c r="AO1127" i="17"/>
  <c r="AM1127" i="17"/>
  <c r="AK1127" i="17"/>
  <c r="AG1127" i="17"/>
  <c r="AI1127" i="17"/>
  <c r="AN1127" i="17"/>
  <c r="AJ1127" i="17"/>
  <c r="AH1127" i="17"/>
  <c r="AD1127" i="17"/>
  <c r="AB1127" i="17"/>
  <c r="AA1127" i="17"/>
  <c r="Z1127" i="17"/>
  <c r="W1127" i="17"/>
  <c r="V1127" i="17"/>
  <c r="U1127" i="17"/>
  <c r="T1127" i="17"/>
  <c r="R1127" i="17"/>
  <c r="Q1127" i="17"/>
  <c r="P1127" i="17"/>
  <c r="AV1126" i="17"/>
  <c r="AS1126" i="17"/>
  <c r="AR1126" i="17"/>
  <c r="AQ1126" i="17"/>
  <c r="AP1126" i="17"/>
  <c r="AE1126" i="17"/>
  <c r="AO1126" i="17"/>
  <c r="AM1126" i="17"/>
  <c r="AK1126" i="17"/>
  <c r="AG1126" i="17"/>
  <c r="AI1126" i="17"/>
  <c r="AN1126" i="17"/>
  <c r="AJ1126" i="17"/>
  <c r="AH1126" i="17"/>
  <c r="AD1126" i="17"/>
  <c r="AC1126" i="17"/>
  <c r="AB1126" i="17"/>
  <c r="AA1126" i="17"/>
  <c r="Z1126" i="17"/>
  <c r="W1126" i="17"/>
  <c r="V1126" i="17"/>
  <c r="U1126" i="17"/>
  <c r="T1126" i="17"/>
  <c r="R1126" i="17"/>
  <c r="Q1126" i="17"/>
  <c r="P1126" i="17"/>
  <c r="AV1125" i="17"/>
  <c r="AS1125" i="17"/>
  <c r="AR1125" i="17"/>
  <c r="AQ1125" i="17"/>
  <c r="AP1125" i="17"/>
  <c r="AE1125" i="17"/>
  <c r="AO1125" i="17"/>
  <c r="AM1125" i="17"/>
  <c r="AK1125" i="17"/>
  <c r="AG1125" i="17"/>
  <c r="AI1125" i="17"/>
  <c r="AN1125" i="17"/>
  <c r="AJ1125" i="17"/>
  <c r="AH1125" i="17"/>
  <c r="AD1125" i="17"/>
  <c r="AB1125" i="17"/>
  <c r="AA1125" i="17"/>
  <c r="Z1125" i="17"/>
  <c r="W1125" i="17"/>
  <c r="V1125" i="17"/>
  <c r="U1125" i="17"/>
  <c r="T1125" i="17"/>
  <c r="R1125" i="17"/>
  <c r="Q1125" i="17"/>
  <c r="P1125" i="17"/>
  <c r="AV1124" i="17"/>
  <c r="AS1124" i="17"/>
  <c r="AR1124" i="17"/>
  <c r="AQ1124" i="17"/>
  <c r="AP1124" i="17"/>
  <c r="AE1124" i="17"/>
  <c r="AO1124" i="17"/>
  <c r="AM1124" i="17"/>
  <c r="AK1124" i="17"/>
  <c r="AG1124" i="17"/>
  <c r="AI1124" i="17"/>
  <c r="AN1124" i="17"/>
  <c r="AJ1124" i="17"/>
  <c r="AH1124" i="17"/>
  <c r="AD1124" i="17"/>
  <c r="AC1124" i="17"/>
  <c r="AB1124" i="17"/>
  <c r="AA1124" i="17"/>
  <c r="Z1124" i="17"/>
  <c r="W1124" i="17"/>
  <c r="V1124" i="17"/>
  <c r="U1124" i="17"/>
  <c r="T1124" i="17"/>
  <c r="R1124" i="17"/>
  <c r="Q1124" i="17"/>
  <c r="P1124" i="17"/>
  <c r="AV1123" i="17"/>
  <c r="AS1123" i="17"/>
  <c r="AR1123" i="17"/>
  <c r="AQ1123" i="17"/>
  <c r="AP1123" i="17"/>
  <c r="AE1123" i="17"/>
  <c r="AO1123" i="17"/>
  <c r="AM1123" i="17"/>
  <c r="AK1123" i="17"/>
  <c r="AG1123" i="17"/>
  <c r="AI1123" i="17"/>
  <c r="AN1123" i="17"/>
  <c r="AJ1123" i="17"/>
  <c r="AH1123" i="17"/>
  <c r="AD1123" i="17"/>
  <c r="AB1123" i="17"/>
  <c r="AA1123" i="17"/>
  <c r="Z1123" i="17"/>
  <c r="W1123" i="17"/>
  <c r="V1123" i="17"/>
  <c r="U1123" i="17"/>
  <c r="T1123" i="17"/>
  <c r="R1123" i="17"/>
  <c r="Q1123" i="17"/>
  <c r="P1123" i="17"/>
  <c r="AV1122" i="17"/>
  <c r="AS1122" i="17"/>
  <c r="AR1122" i="17"/>
  <c r="AQ1122" i="17"/>
  <c r="AP1122" i="17"/>
  <c r="AE1122" i="17"/>
  <c r="AO1122" i="17"/>
  <c r="AM1122" i="17"/>
  <c r="AK1122" i="17"/>
  <c r="AG1122" i="17"/>
  <c r="AI1122" i="17"/>
  <c r="AN1122" i="17"/>
  <c r="AJ1122" i="17"/>
  <c r="AH1122" i="17"/>
  <c r="AD1122" i="17"/>
  <c r="AB1122" i="17"/>
  <c r="AA1122" i="17"/>
  <c r="Z1122" i="17"/>
  <c r="W1122" i="17"/>
  <c r="V1122" i="17"/>
  <c r="U1122" i="17"/>
  <c r="T1122" i="17"/>
  <c r="R1122" i="17"/>
  <c r="Q1122" i="17"/>
  <c r="P1122" i="17"/>
  <c r="AV1121" i="17"/>
  <c r="AS1121" i="17"/>
  <c r="AR1121" i="17"/>
  <c r="AQ1121" i="17"/>
  <c r="AP1121" i="17"/>
  <c r="AE1121" i="17"/>
  <c r="AO1121" i="17"/>
  <c r="AM1121" i="17"/>
  <c r="AK1121" i="17"/>
  <c r="AG1121" i="17"/>
  <c r="AI1121" i="17"/>
  <c r="AN1121" i="17"/>
  <c r="AJ1121" i="17"/>
  <c r="AH1121" i="17"/>
  <c r="AD1121" i="17"/>
  <c r="AB1121" i="17"/>
  <c r="AA1121" i="17"/>
  <c r="Z1121" i="17"/>
  <c r="W1121" i="17"/>
  <c r="V1121" i="17"/>
  <c r="U1121" i="17"/>
  <c r="T1121" i="17"/>
  <c r="R1121" i="17"/>
  <c r="Q1121" i="17"/>
  <c r="P1121" i="17"/>
  <c r="AV1120" i="17"/>
  <c r="AS1120" i="17"/>
  <c r="AR1120" i="17"/>
  <c r="AQ1120" i="17"/>
  <c r="AP1120" i="17"/>
  <c r="AE1120" i="17"/>
  <c r="AO1120" i="17"/>
  <c r="AM1120" i="17"/>
  <c r="AK1120" i="17"/>
  <c r="AG1120" i="17"/>
  <c r="AI1120" i="17"/>
  <c r="AN1120" i="17"/>
  <c r="AJ1120" i="17"/>
  <c r="AH1120" i="17"/>
  <c r="AD1120" i="17"/>
  <c r="AB1120" i="17"/>
  <c r="AA1120" i="17"/>
  <c r="Z1120" i="17"/>
  <c r="W1120" i="17"/>
  <c r="V1120" i="17"/>
  <c r="U1120" i="17"/>
  <c r="T1120" i="17"/>
  <c r="R1120" i="17"/>
  <c r="Q1120" i="17"/>
  <c r="P1120" i="17"/>
  <c r="AV1119" i="17"/>
  <c r="AS1119" i="17"/>
  <c r="AR1119" i="17"/>
  <c r="AQ1119" i="17"/>
  <c r="AP1119" i="17"/>
  <c r="AE1119" i="17"/>
  <c r="AO1119" i="17"/>
  <c r="AM1119" i="17"/>
  <c r="AK1119" i="17"/>
  <c r="AG1119" i="17"/>
  <c r="AI1119" i="17"/>
  <c r="AN1119" i="17"/>
  <c r="AJ1119" i="17"/>
  <c r="AH1119" i="17"/>
  <c r="AD1119" i="17"/>
  <c r="AB1119" i="17"/>
  <c r="AA1119" i="17"/>
  <c r="Z1119" i="17"/>
  <c r="W1119" i="17"/>
  <c r="V1119" i="17"/>
  <c r="U1119" i="17"/>
  <c r="T1119" i="17"/>
  <c r="R1119" i="17"/>
  <c r="Q1119" i="17"/>
  <c r="P1119" i="17"/>
  <c r="AV1118" i="17"/>
  <c r="AS1118" i="17"/>
  <c r="AR1118" i="17"/>
  <c r="AQ1118" i="17"/>
  <c r="AP1118" i="17"/>
  <c r="AE1118" i="17"/>
  <c r="AO1118" i="17"/>
  <c r="AM1118" i="17"/>
  <c r="AK1118" i="17"/>
  <c r="AG1118" i="17"/>
  <c r="AI1118" i="17"/>
  <c r="AN1118" i="17"/>
  <c r="AJ1118" i="17"/>
  <c r="AH1118" i="17"/>
  <c r="AD1118" i="17"/>
  <c r="AB1118" i="17"/>
  <c r="AA1118" i="17"/>
  <c r="Z1118" i="17"/>
  <c r="W1118" i="17"/>
  <c r="V1118" i="17"/>
  <c r="U1118" i="17"/>
  <c r="T1118" i="17"/>
  <c r="R1118" i="17"/>
  <c r="Q1118" i="17"/>
  <c r="P1118" i="17"/>
  <c r="AV1117" i="17"/>
  <c r="AS1117" i="17"/>
  <c r="AR1117" i="17"/>
  <c r="AQ1117" i="17"/>
  <c r="AP1117" i="17"/>
  <c r="AE1117" i="17"/>
  <c r="AO1117" i="17"/>
  <c r="AM1117" i="17"/>
  <c r="AK1117" i="17"/>
  <c r="AG1117" i="17"/>
  <c r="AI1117" i="17"/>
  <c r="AN1117" i="17"/>
  <c r="AJ1117" i="17"/>
  <c r="AH1117" i="17"/>
  <c r="AD1117" i="17"/>
  <c r="AB1117" i="17"/>
  <c r="AA1117" i="17"/>
  <c r="Z1117" i="17"/>
  <c r="W1117" i="17"/>
  <c r="V1117" i="17"/>
  <c r="U1117" i="17"/>
  <c r="T1117" i="17"/>
  <c r="R1117" i="17"/>
  <c r="Q1117" i="17"/>
  <c r="P1117" i="17"/>
  <c r="AV1116" i="17"/>
  <c r="AS1116" i="17"/>
  <c r="AR1116" i="17"/>
  <c r="AQ1116" i="17"/>
  <c r="AP1116" i="17"/>
  <c r="AE1116" i="17"/>
  <c r="AO1116" i="17"/>
  <c r="AM1116" i="17"/>
  <c r="AK1116" i="17"/>
  <c r="AG1116" i="17"/>
  <c r="AI1116" i="17"/>
  <c r="AN1116" i="17"/>
  <c r="AJ1116" i="17"/>
  <c r="AH1116" i="17"/>
  <c r="AD1116" i="17"/>
  <c r="AC1116" i="17"/>
  <c r="AB1116" i="17"/>
  <c r="AA1116" i="17"/>
  <c r="Z1116" i="17"/>
  <c r="W1116" i="17"/>
  <c r="V1116" i="17"/>
  <c r="U1116" i="17"/>
  <c r="T1116" i="17"/>
  <c r="R1116" i="17"/>
  <c r="Q1116" i="17"/>
  <c r="P1116" i="17"/>
  <c r="AV1115" i="17"/>
  <c r="AS1115" i="17"/>
  <c r="AR1115" i="17"/>
  <c r="AQ1115" i="17"/>
  <c r="AP1115" i="17"/>
  <c r="AE1115" i="17"/>
  <c r="AO1115" i="17"/>
  <c r="AM1115" i="17"/>
  <c r="AK1115" i="17"/>
  <c r="AG1115" i="17"/>
  <c r="AI1115" i="17"/>
  <c r="AN1115" i="17"/>
  <c r="AJ1115" i="17"/>
  <c r="AH1115" i="17"/>
  <c r="AD1115" i="17"/>
  <c r="AB1115" i="17"/>
  <c r="AA1115" i="17"/>
  <c r="Z1115" i="17"/>
  <c r="W1115" i="17"/>
  <c r="V1115" i="17"/>
  <c r="U1115" i="17"/>
  <c r="T1115" i="17"/>
  <c r="R1115" i="17"/>
  <c r="Q1115" i="17"/>
  <c r="P1115" i="17"/>
  <c r="AV1114" i="17"/>
  <c r="AS1114" i="17"/>
  <c r="AR1114" i="17"/>
  <c r="AQ1114" i="17"/>
  <c r="AP1114" i="17"/>
  <c r="AE1114" i="17"/>
  <c r="AO1114" i="17"/>
  <c r="AM1114" i="17"/>
  <c r="AK1114" i="17"/>
  <c r="AG1114" i="17"/>
  <c r="AI1114" i="17"/>
  <c r="AN1114" i="17"/>
  <c r="AJ1114" i="17"/>
  <c r="AH1114" i="17"/>
  <c r="AD1114" i="17"/>
  <c r="AB1114" i="17"/>
  <c r="AA1114" i="17"/>
  <c r="Z1114" i="17"/>
  <c r="W1114" i="17"/>
  <c r="V1114" i="17"/>
  <c r="U1114" i="17"/>
  <c r="T1114" i="17"/>
  <c r="R1114" i="17"/>
  <c r="Q1114" i="17"/>
  <c r="P1114" i="17"/>
  <c r="AV1113" i="17"/>
  <c r="AS1113" i="17"/>
  <c r="AR1113" i="17"/>
  <c r="AQ1113" i="17"/>
  <c r="AP1113" i="17"/>
  <c r="AE1113" i="17"/>
  <c r="AO1113" i="17"/>
  <c r="AM1113" i="17"/>
  <c r="AK1113" i="17"/>
  <c r="AG1113" i="17"/>
  <c r="AI1113" i="17"/>
  <c r="AN1113" i="17"/>
  <c r="AJ1113" i="17"/>
  <c r="AH1113" i="17"/>
  <c r="AD1113" i="17"/>
  <c r="AB1113" i="17"/>
  <c r="AA1113" i="17"/>
  <c r="Z1113" i="17"/>
  <c r="W1113" i="17"/>
  <c r="V1113" i="17"/>
  <c r="U1113" i="17"/>
  <c r="T1113" i="17"/>
  <c r="R1113" i="17"/>
  <c r="Q1113" i="17"/>
  <c r="P1113" i="17"/>
  <c r="AV1112" i="17"/>
  <c r="AS1112" i="17"/>
  <c r="AR1112" i="17"/>
  <c r="AQ1112" i="17"/>
  <c r="AP1112" i="17"/>
  <c r="AE1112" i="17"/>
  <c r="AO1112" i="17"/>
  <c r="AM1112" i="17"/>
  <c r="AK1112" i="17"/>
  <c r="AG1112" i="17"/>
  <c r="AI1112" i="17"/>
  <c r="AN1112" i="17"/>
  <c r="AJ1112" i="17"/>
  <c r="AH1112" i="17"/>
  <c r="AD1112" i="17"/>
  <c r="AB1112" i="17"/>
  <c r="AA1112" i="17"/>
  <c r="Z1112" i="17"/>
  <c r="W1112" i="17"/>
  <c r="V1112" i="17"/>
  <c r="U1112" i="17"/>
  <c r="T1112" i="17"/>
  <c r="R1112" i="17"/>
  <c r="Q1112" i="17"/>
  <c r="P1112" i="17"/>
  <c r="AV1111" i="17"/>
  <c r="AS1111" i="17"/>
  <c r="AR1111" i="17"/>
  <c r="AQ1111" i="17"/>
  <c r="AP1111" i="17"/>
  <c r="AE1111" i="17"/>
  <c r="AO1111" i="17"/>
  <c r="AM1111" i="17"/>
  <c r="AK1111" i="17"/>
  <c r="AG1111" i="17"/>
  <c r="AI1111" i="17"/>
  <c r="AN1111" i="17"/>
  <c r="AJ1111" i="17"/>
  <c r="AH1111" i="17"/>
  <c r="AD1111" i="17"/>
  <c r="AB1111" i="17"/>
  <c r="AA1111" i="17"/>
  <c r="Z1111" i="17"/>
  <c r="W1111" i="17"/>
  <c r="V1111" i="17"/>
  <c r="U1111" i="17"/>
  <c r="T1111" i="17"/>
  <c r="R1111" i="17"/>
  <c r="Q1111" i="17"/>
  <c r="P1111" i="17"/>
  <c r="AV1110" i="17"/>
  <c r="AS1110" i="17"/>
  <c r="AR1110" i="17"/>
  <c r="AQ1110" i="17"/>
  <c r="AP1110" i="17"/>
  <c r="AE1110" i="17"/>
  <c r="AO1110" i="17"/>
  <c r="AM1110" i="17"/>
  <c r="AK1110" i="17"/>
  <c r="AG1110" i="17"/>
  <c r="AI1110" i="17"/>
  <c r="AN1110" i="17"/>
  <c r="AJ1110" i="17"/>
  <c r="AH1110" i="17"/>
  <c r="AD1110" i="17"/>
  <c r="AB1110" i="17"/>
  <c r="AA1110" i="17"/>
  <c r="Z1110" i="17"/>
  <c r="W1110" i="17"/>
  <c r="V1110" i="17"/>
  <c r="U1110" i="17"/>
  <c r="T1110" i="17"/>
  <c r="R1110" i="17"/>
  <c r="Q1110" i="17"/>
  <c r="P1110" i="17"/>
  <c r="AV1109" i="17"/>
  <c r="AS1109" i="17"/>
  <c r="AR1109" i="17"/>
  <c r="AQ1109" i="17"/>
  <c r="AP1109" i="17"/>
  <c r="AE1109" i="17"/>
  <c r="AO1109" i="17"/>
  <c r="AM1109" i="17"/>
  <c r="AK1109" i="17"/>
  <c r="AG1109" i="17"/>
  <c r="AI1109" i="17"/>
  <c r="AN1109" i="17"/>
  <c r="AJ1109" i="17"/>
  <c r="AH1109" i="17"/>
  <c r="AD1109" i="17"/>
  <c r="AB1109" i="17"/>
  <c r="AA1109" i="17"/>
  <c r="Z1109" i="17"/>
  <c r="W1109" i="17"/>
  <c r="V1109" i="17"/>
  <c r="U1109" i="17"/>
  <c r="T1109" i="17"/>
  <c r="R1109" i="17"/>
  <c r="Q1109" i="17"/>
  <c r="P1109" i="17"/>
  <c r="AV1108" i="17"/>
  <c r="AS1108" i="17"/>
  <c r="AR1108" i="17"/>
  <c r="AQ1108" i="17"/>
  <c r="AP1108" i="17"/>
  <c r="AE1108" i="17"/>
  <c r="AO1108" i="17"/>
  <c r="AM1108" i="17"/>
  <c r="AK1108" i="17"/>
  <c r="AG1108" i="17"/>
  <c r="AI1108" i="17"/>
  <c r="AN1108" i="17"/>
  <c r="AJ1108" i="17"/>
  <c r="AH1108" i="17"/>
  <c r="AD1108" i="17"/>
  <c r="AC1108" i="17"/>
  <c r="AB1108" i="17"/>
  <c r="AA1108" i="17"/>
  <c r="Z1108" i="17"/>
  <c r="W1108" i="17"/>
  <c r="V1108" i="17"/>
  <c r="U1108" i="17"/>
  <c r="T1108" i="17"/>
  <c r="R1108" i="17"/>
  <c r="Q1108" i="17"/>
  <c r="P1108" i="17"/>
  <c r="AV1107" i="17"/>
  <c r="AS1107" i="17"/>
  <c r="AR1107" i="17"/>
  <c r="AQ1107" i="17"/>
  <c r="AP1107" i="17"/>
  <c r="AE1107" i="17"/>
  <c r="AO1107" i="17"/>
  <c r="AM1107" i="17"/>
  <c r="AK1107" i="17"/>
  <c r="AG1107" i="17"/>
  <c r="AI1107" i="17"/>
  <c r="AN1107" i="17"/>
  <c r="AJ1107" i="17"/>
  <c r="AH1107" i="17"/>
  <c r="AD1107" i="17"/>
  <c r="AB1107" i="17"/>
  <c r="AA1107" i="17"/>
  <c r="Z1107" i="17"/>
  <c r="W1107" i="17"/>
  <c r="V1107" i="17"/>
  <c r="U1107" i="17"/>
  <c r="T1107" i="17"/>
  <c r="R1107" i="17"/>
  <c r="Q1107" i="17"/>
  <c r="P1107" i="17"/>
  <c r="AV1106" i="17"/>
  <c r="AS1106" i="17"/>
  <c r="AR1106" i="17"/>
  <c r="AQ1106" i="17"/>
  <c r="AP1106" i="17"/>
  <c r="AE1106" i="17"/>
  <c r="AO1106" i="17"/>
  <c r="AM1106" i="17"/>
  <c r="AK1106" i="17"/>
  <c r="AG1106" i="17"/>
  <c r="AI1106" i="17"/>
  <c r="AN1106" i="17"/>
  <c r="AJ1106" i="17"/>
  <c r="AH1106" i="17"/>
  <c r="AD1106" i="17"/>
  <c r="AB1106" i="17"/>
  <c r="AA1106" i="17"/>
  <c r="Z1106" i="17"/>
  <c r="W1106" i="17"/>
  <c r="V1106" i="17"/>
  <c r="U1106" i="17"/>
  <c r="T1106" i="17"/>
  <c r="R1106" i="17"/>
  <c r="Q1106" i="17"/>
  <c r="P1106" i="17"/>
  <c r="AV1105" i="17"/>
  <c r="AS1105" i="17"/>
  <c r="AR1105" i="17"/>
  <c r="AQ1105" i="17"/>
  <c r="AP1105" i="17"/>
  <c r="AE1105" i="17"/>
  <c r="AO1105" i="17"/>
  <c r="AM1105" i="17"/>
  <c r="AK1105" i="17"/>
  <c r="AG1105" i="17"/>
  <c r="AI1105" i="17"/>
  <c r="AN1105" i="17"/>
  <c r="AJ1105" i="17"/>
  <c r="AH1105" i="17"/>
  <c r="AD1105" i="17"/>
  <c r="AB1105" i="17"/>
  <c r="AA1105" i="17"/>
  <c r="Z1105" i="17"/>
  <c r="W1105" i="17"/>
  <c r="V1105" i="17"/>
  <c r="U1105" i="17"/>
  <c r="T1105" i="17"/>
  <c r="R1105" i="17"/>
  <c r="Q1105" i="17"/>
  <c r="P1105" i="17"/>
  <c r="AV1104" i="17"/>
  <c r="AS1104" i="17"/>
  <c r="AR1104" i="17"/>
  <c r="AQ1104" i="17"/>
  <c r="AP1104" i="17"/>
  <c r="AE1104" i="17"/>
  <c r="AO1104" i="17"/>
  <c r="AM1104" i="17"/>
  <c r="AK1104" i="17"/>
  <c r="AG1104" i="17"/>
  <c r="AI1104" i="17"/>
  <c r="AN1104" i="17"/>
  <c r="AJ1104" i="17"/>
  <c r="AH1104" i="17"/>
  <c r="AD1104" i="17"/>
  <c r="AB1104" i="17"/>
  <c r="AA1104" i="17"/>
  <c r="Z1104" i="17"/>
  <c r="W1104" i="17"/>
  <c r="V1104" i="17"/>
  <c r="U1104" i="17"/>
  <c r="T1104" i="17"/>
  <c r="R1104" i="17"/>
  <c r="Q1104" i="17"/>
  <c r="P1104" i="17"/>
  <c r="AV1103" i="17"/>
  <c r="AS1103" i="17"/>
  <c r="AR1103" i="17"/>
  <c r="AQ1103" i="17"/>
  <c r="AP1103" i="17"/>
  <c r="AE1103" i="17"/>
  <c r="AO1103" i="17"/>
  <c r="AM1103" i="17"/>
  <c r="AK1103" i="17"/>
  <c r="AG1103" i="17"/>
  <c r="AI1103" i="17"/>
  <c r="AN1103" i="17"/>
  <c r="AJ1103" i="17"/>
  <c r="AH1103" i="17"/>
  <c r="AD1103" i="17"/>
  <c r="AB1103" i="17"/>
  <c r="AA1103" i="17"/>
  <c r="Z1103" i="17"/>
  <c r="W1103" i="17"/>
  <c r="V1103" i="17"/>
  <c r="U1103" i="17"/>
  <c r="T1103" i="17"/>
  <c r="R1103" i="17"/>
  <c r="Q1103" i="17"/>
  <c r="P1103" i="17"/>
  <c r="AV1102" i="17"/>
  <c r="AS1102" i="17"/>
  <c r="AR1102" i="17"/>
  <c r="AQ1102" i="17"/>
  <c r="AP1102" i="17"/>
  <c r="AE1102" i="17"/>
  <c r="AO1102" i="17"/>
  <c r="AM1102" i="17"/>
  <c r="AK1102" i="17"/>
  <c r="AG1102" i="17"/>
  <c r="AI1102" i="17"/>
  <c r="AN1102" i="17"/>
  <c r="AJ1102" i="17"/>
  <c r="AH1102" i="17"/>
  <c r="AD1102" i="17"/>
  <c r="AB1102" i="17"/>
  <c r="AA1102" i="17"/>
  <c r="Z1102" i="17"/>
  <c r="W1102" i="17"/>
  <c r="V1102" i="17"/>
  <c r="U1102" i="17"/>
  <c r="T1102" i="17"/>
  <c r="R1102" i="17"/>
  <c r="Q1102" i="17"/>
  <c r="P1102" i="17"/>
  <c r="AV1101" i="17"/>
  <c r="AS1101" i="17"/>
  <c r="AR1101" i="17"/>
  <c r="AQ1101" i="17"/>
  <c r="AP1101" i="17"/>
  <c r="AE1101" i="17"/>
  <c r="AO1101" i="17"/>
  <c r="AM1101" i="17"/>
  <c r="AK1101" i="17"/>
  <c r="AG1101" i="17"/>
  <c r="AI1101" i="17"/>
  <c r="AN1101" i="17"/>
  <c r="AJ1101" i="17"/>
  <c r="AH1101" i="17"/>
  <c r="AD1101" i="17"/>
  <c r="AB1101" i="17"/>
  <c r="AA1101" i="17"/>
  <c r="Z1101" i="17"/>
  <c r="W1101" i="17"/>
  <c r="V1101" i="17"/>
  <c r="U1101" i="17"/>
  <c r="T1101" i="17"/>
  <c r="R1101" i="17"/>
  <c r="Q1101" i="17"/>
  <c r="P1101" i="17"/>
  <c r="AV1100" i="17"/>
  <c r="AS1100" i="17"/>
  <c r="AR1100" i="17"/>
  <c r="AQ1100" i="17"/>
  <c r="AP1100" i="17"/>
  <c r="AE1100" i="17"/>
  <c r="AO1100" i="17"/>
  <c r="AM1100" i="17"/>
  <c r="AK1100" i="17"/>
  <c r="AG1100" i="17"/>
  <c r="AI1100" i="17"/>
  <c r="AN1100" i="17"/>
  <c r="AJ1100" i="17"/>
  <c r="AH1100" i="17"/>
  <c r="AD1100" i="17"/>
  <c r="AC1100" i="17"/>
  <c r="AB1100" i="17"/>
  <c r="AA1100" i="17"/>
  <c r="Z1100" i="17"/>
  <c r="W1100" i="17"/>
  <c r="V1100" i="17"/>
  <c r="U1100" i="17"/>
  <c r="T1100" i="17"/>
  <c r="R1100" i="17"/>
  <c r="Q1100" i="17"/>
  <c r="P1100" i="17"/>
  <c r="AV1099" i="17"/>
  <c r="AS1099" i="17"/>
  <c r="AR1099" i="17"/>
  <c r="AQ1099" i="17"/>
  <c r="AP1099" i="17"/>
  <c r="AE1099" i="17"/>
  <c r="AO1099" i="17"/>
  <c r="AM1099" i="17"/>
  <c r="AK1099" i="17"/>
  <c r="AG1099" i="17"/>
  <c r="AI1099" i="17"/>
  <c r="AN1099" i="17"/>
  <c r="AJ1099" i="17"/>
  <c r="AH1099" i="17"/>
  <c r="AD1099" i="17"/>
  <c r="AC1099" i="17"/>
  <c r="AB1099" i="17"/>
  <c r="AA1099" i="17"/>
  <c r="Z1099" i="17"/>
  <c r="W1099" i="17"/>
  <c r="V1099" i="17"/>
  <c r="U1099" i="17"/>
  <c r="T1099" i="17"/>
  <c r="R1099" i="17"/>
  <c r="Q1099" i="17"/>
  <c r="P1099" i="17"/>
  <c r="AV1098" i="17"/>
  <c r="AS1098" i="17"/>
  <c r="AR1098" i="17"/>
  <c r="AQ1098" i="17"/>
  <c r="AP1098" i="17"/>
  <c r="AE1098" i="17"/>
  <c r="AO1098" i="17"/>
  <c r="AM1098" i="17"/>
  <c r="AK1098" i="17"/>
  <c r="AG1098" i="17"/>
  <c r="AI1098" i="17"/>
  <c r="AN1098" i="17"/>
  <c r="AJ1098" i="17"/>
  <c r="AH1098" i="17"/>
  <c r="AD1098" i="17"/>
  <c r="AB1098" i="17"/>
  <c r="AA1098" i="17"/>
  <c r="Z1098" i="17"/>
  <c r="W1098" i="17"/>
  <c r="V1098" i="17"/>
  <c r="U1098" i="17"/>
  <c r="T1098" i="17"/>
  <c r="R1098" i="17"/>
  <c r="Q1098" i="17"/>
  <c r="P1098" i="17"/>
  <c r="AV1097" i="17"/>
  <c r="AS1097" i="17"/>
  <c r="AR1097" i="17"/>
  <c r="AQ1097" i="17"/>
  <c r="AP1097" i="17"/>
  <c r="AE1097" i="17"/>
  <c r="AO1097" i="17"/>
  <c r="AM1097" i="17"/>
  <c r="AK1097" i="17"/>
  <c r="AG1097" i="17"/>
  <c r="AI1097" i="17"/>
  <c r="AN1097" i="17"/>
  <c r="AJ1097" i="17"/>
  <c r="AH1097" i="17"/>
  <c r="AD1097" i="17"/>
  <c r="AB1097" i="17"/>
  <c r="AA1097" i="17"/>
  <c r="Z1097" i="17"/>
  <c r="W1097" i="17"/>
  <c r="V1097" i="17"/>
  <c r="U1097" i="17"/>
  <c r="T1097" i="17"/>
  <c r="R1097" i="17"/>
  <c r="Q1097" i="17"/>
  <c r="P1097" i="17"/>
  <c r="AV1096" i="17"/>
  <c r="AS1096" i="17"/>
  <c r="AR1096" i="17"/>
  <c r="AQ1096" i="17"/>
  <c r="AP1096" i="17"/>
  <c r="AE1096" i="17"/>
  <c r="AO1096" i="17"/>
  <c r="AM1096" i="17"/>
  <c r="AK1096" i="17"/>
  <c r="AG1096" i="17"/>
  <c r="AI1096" i="17"/>
  <c r="AN1096" i="17"/>
  <c r="AJ1096" i="17"/>
  <c r="AH1096" i="17"/>
  <c r="AD1096" i="17"/>
  <c r="AB1096" i="17"/>
  <c r="AA1096" i="17"/>
  <c r="Z1096" i="17"/>
  <c r="W1096" i="17"/>
  <c r="V1096" i="17"/>
  <c r="U1096" i="17"/>
  <c r="T1096" i="17"/>
  <c r="R1096" i="17"/>
  <c r="Q1096" i="17"/>
  <c r="P1096" i="17"/>
  <c r="AV1095" i="17"/>
  <c r="AS1095" i="17"/>
  <c r="AR1095" i="17"/>
  <c r="AQ1095" i="17"/>
  <c r="AP1095" i="17"/>
  <c r="AE1095" i="17"/>
  <c r="AO1095" i="17"/>
  <c r="AM1095" i="17"/>
  <c r="AK1095" i="17"/>
  <c r="AG1095" i="17"/>
  <c r="AI1095" i="17"/>
  <c r="AN1095" i="17"/>
  <c r="AJ1095" i="17"/>
  <c r="AH1095" i="17"/>
  <c r="AD1095" i="17"/>
  <c r="AB1095" i="17"/>
  <c r="AA1095" i="17"/>
  <c r="Z1095" i="17"/>
  <c r="W1095" i="17"/>
  <c r="V1095" i="17"/>
  <c r="U1095" i="17"/>
  <c r="T1095" i="17"/>
  <c r="R1095" i="17"/>
  <c r="Q1095" i="17"/>
  <c r="P1095" i="17"/>
  <c r="AV1094" i="17"/>
  <c r="AS1094" i="17"/>
  <c r="AR1094" i="17"/>
  <c r="AQ1094" i="17"/>
  <c r="AP1094" i="17"/>
  <c r="AE1094" i="17"/>
  <c r="AO1094" i="17"/>
  <c r="AM1094" i="17"/>
  <c r="AK1094" i="17"/>
  <c r="AG1094" i="17"/>
  <c r="AI1094" i="17"/>
  <c r="AN1094" i="17"/>
  <c r="AJ1094" i="17"/>
  <c r="AH1094" i="17"/>
  <c r="AD1094" i="17"/>
  <c r="AB1094" i="17"/>
  <c r="AA1094" i="17"/>
  <c r="Z1094" i="17"/>
  <c r="W1094" i="17"/>
  <c r="V1094" i="17"/>
  <c r="U1094" i="17"/>
  <c r="T1094" i="17"/>
  <c r="R1094" i="17"/>
  <c r="Q1094" i="17"/>
  <c r="P1094" i="17"/>
  <c r="AV1093" i="17"/>
  <c r="AS1093" i="17"/>
  <c r="AR1093" i="17"/>
  <c r="AQ1093" i="17"/>
  <c r="AP1093" i="17"/>
  <c r="AE1093" i="17"/>
  <c r="AO1093" i="17"/>
  <c r="AM1093" i="17"/>
  <c r="AK1093" i="17"/>
  <c r="AG1093" i="17"/>
  <c r="AI1093" i="17"/>
  <c r="AN1093" i="17"/>
  <c r="AJ1093" i="17"/>
  <c r="AH1093" i="17"/>
  <c r="AD1093" i="17"/>
  <c r="AB1093" i="17"/>
  <c r="AA1093" i="17"/>
  <c r="Z1093" i="17"/>
  <c r="W1093" i="17"/>
  <c r="V1093" i="17"/>
  <c r="U1093" i="17"/>
  <c r="T1093" i="17"/>
  <c r="R1093" i="17"/>
  <c r="Q1093" i="17"/>
  <c r="P1093" i="17"/>
  <c r="AV1092" i="17"/>
  <c r="AS1092" i="17"/>
  <c r="AR1092" i="17"/>
  <c r="AQ1092" i="17"/>
  <c r="AP1092" i="17"/>
  <c r="AE1092" i="17"/>
  <c r="AO1092" i="17"/>
  <c r="AM1092" i="17"/>
  <c r="AK1092" i="17"/>
  <c r="AG1092" i="17"/>
  <c r="AI1092" i="17"/>
  <c r="AN1092" i="17"/>
  <c r="AJ1092" i="17"/>
  <c r="AH1092" i="17"/>
  <c r="AD1092" i="17"/>
  <c r="AC1092" i="17"/>
  <c r="AB1092" i="17"/>
  <c r="AA1092" i="17"/>
  <c r="Z1092" i="17"/>
  <c r="W1092" i="17"/>
  <c r="V1092" i="17"/>
  <c r="U1092" i="17"/>
  <c r="T1092" i="17"/>
  <c r="R1092" i="17"/>
  <c r="Q1092" i="17"/>
  <c r="P1092" i="17"/>
  <c r="AV1091" i="17"/>
  <c r="AS1091" i="17"/>
  <c r="AR1091" i="17"/>
  <c r="AQ1091" i="17"/>
  <c r="AP1091" i="17"/>
  <c r="AE1091" i="17"/>
  <c r="AO1091" i="17"/>
  <c r="AM1091" i="17"/>
  <c r="AK1091" i="17"/>
  <c r="AG1091" i="17"/>
  <c r="AI1091" i="17"/>
  <c r="AN1091" i="17"/>
  <c r="AJ1091" i="17"/>
  <c r="AH1091" i="17"/>
  <c r="AD1091" i="17"/>
  <c r="AB1091" i="17"/>
  <c r="AA1091" i="17"/>
  <c r="Z1091" i="17"/>
  <c r="W1091" i="17"/>
  <c r="V1091" i="17"/>
  <c r="U1091" i="17"/>
  <c r="T1091" i="17"/>
  <c r="R1091" i="17"/>
  <c r="Q1091" i="17"/>
  <c r="P1091" i="17"/>
  <c r="AV1090" i="17"/>
  <c r="AS1090" i="17"/>
  <c r="AR1090" i="17"/>
  <c r="AQ1090" i="17"/>
  <c r="AP1090" i="17"/>
  <c r="AE1090" i="17"/>
  <c r="AO1090" i="17"/>
  <c r="AM1090" i="17"/>
  <c r="AK1090" i="17"/>
  <c r="AG1090" i="17"/>
  <c r="AI1090" i="17"/>
  <c r="AN1090" i="17"/>
  <c r="AJ1090" i="17"/>
  <c r="AH1090" i="17"/>
  <c r="AD1090" i="17"/>
  <c r="AC1090" i="17"/>
  <c r="AB1090" i="17"/>
  <c r="AA1090" i="17"/>
  <c r="Z1090" i="17"/>
  <c r="W1090" i="17"/>
  <c r="V1090" i="17"/>
  <c r="U1090" i="17"/>
  <c r="T1090" i="17"/>
  <c r="R1090" i="17"/>
  <c r="Q1090" i="17"/>
  <c r="P1090" i="17"/>
  <c r="AV1089" i="17"/>
  <c r="AS1089" i="17"/>
  <c r="AR1089" i="17"/>
  <c r="AQ1089" i="17"/>
  <c r="AP1089" i="17"/>
  <c r="AE1089" i="17"/>
  <c r="AO1089" i="17"/>
  <c r="AM1089" i="17"/>
  <c r="AK1089" i="17"/>
  <c r="AG1089" i="17"/>
  <c r="AI1089" i="17"/>
  <c r="AN1089" i="17"/>
  <c r="AJ1089" i="17"/>
  <c r="AH1089" i="17"/>
  <c r="AD1089" i="17"/>
  <c r="AB1089" i="17"/>
  <c r="AA1089" i="17"/>
  <c r="Z1089" i="17"/>
  <c r="W1089" i="17"/>
  <c r="V1089" i="17"/>
  <c r="U1089" i="17"/>
  <c r="T1089" i="17"/>
  <c r="R1089" i="17"/>
  <c r="Q1089" i="17"/>
  <c r="P1089" i="17"/>
  <c r="AV1088" i="17"/>
  <c r="AS1088" i="17"/>
  <c r="AR1088" i="17"/>
  <c r="AQ1088" i="17"/>
  <c r="AP1088" i="17"/>
  <c r="AE1088" i="17"/>
  <c r="AO1088" i="17"/>
  <c r="AM1088" i="17"/>
  <c r="AK1088" i="17"/>
  <c r="AG1088" i="17"/>
  <c r="AI1088" i="17"/>
  <c r="AN1088" i="17"/>
  <c r="AJ1088" i="17"/>
  <c r="AH1088" i="17"/>
  <c r="AD1088" i="17"/>
  <c r="AB1088" i="17"/>
  <c r="AA1088" i="17"/>
  <c r="Z1088" i="17"/>
  <c r="W1088" i="17"/>
  <c r="V1088" i="17"/>
  <c r="U1088" i="17"/>
  <c r="T1088" i="17"/>
  <c r="R1088" i="17"/>
  <c r="Q1088" i="17"/>
  <c r="P1088" i="17"/>
  <c r="AV1087" i="17"/>
  <c r="AS1087" i="17"/>
  <c r="AR1087" i="17"/>
  <c r="AQ1087" i="17"/>
  <c r="AP1087" i="17"/>
  <c r="AE1087" i="17"/>
  <c r="AO1087" i="17"/>
  <c r="AM1087" i="17"/>
  <c r="AK1087" i="17"/>
  <c r="AG1087" i="17"/>
  <c r="AI1087" i="17"/>
  <c r="AN1087" i="17"/>
  <c r="AJ1087" i="17"/>
  <c r="AH1087" i="17"/>
  <c r="AD1087" i="17"/>
  <c r="AB1087" i="17"/>
  <c r="AA1087" i="17"/>
  <c r="Z1087" i="17"/>
  <c r="W1087" i="17"/>
  <c r="V1087" i="17"/>
  <c r="U1087" i="17"/>
  <c r="T1087" i="17"/>
  <c r="R1087" i="17"/>
  <c r="Q1087" i="17"/>
  <c r="P1087" i="17"/>
  <c r="AV1086" i="17"/>
  <c r="AS1086" i="17"/>
  <c r="AR1086" i="17"/>
  <c r="AQ1086" i="17"/>
  <c r="AP1086" i="17"/>
  <c r="AE1086" i="17"/>
  <c r="AO1086" i="17"/>
  <c r="AM1086" i="17"/>
  <c r="AK1086" i="17"/>
  <c r="AG1086" i="17"/>
  <c r="AI1086" i="17"/>
  <c r="AN1086" i="17"/>
  <c r="AJ1086" i="17"/>
  <c r="AH1086" i="17"/>
  <c r="AD1086" i="17"/>
  <c r="AB1086" i="17"/>
  <c r="AA1086" i="17"/>
  <c r="Z1086" i="17"/>
  <c r="W1086" i="17"/>
  <c r="V1086" i="17"/>
  <c r="U1086" i="17"/>
  <c r="T1086" i="17"/>
  <c r="R1086" i="17"/>
  <c r="Q1086" i="17"/>
  <c r="P1086" i="17"/>
  <c r="AV1085" i="17"/>
  <c r="AS1085" i="17"/>
  <c r="AR1085" i="17"/>
  <c r="AQ1085" i="17"/>
  <c r="AP1085" i="17"/>
  <c r="AE1085" i="17"/>
  <c r="AO1085" i="17"/>
  <c r="AM1085" i="17"/>
  <c r="AK1085" i="17"/>
  <c r="AG1085" i="17"/>
  <c r="AI1085" i="17"/>
  <c r="AN1085" i="17"/>
  <c r="AJ1085" i="17"/>
  <c r="AH1085" i="17"/>
  <c r="AD1085" i="17"/>
  <c r="AB1085" i="17"/>
  <c r="AA1085" i="17"/>
  <c r="Z1085" i="17"/>
  <c r="W1085" i="17"/>
  <c r="V1085" i="17"/>
  <c r="U1085" i="17"/>
  <c r="T1085" i="17"/>
  <c r="R1085" i="17"/>
  <c r="Q1085" i="17"/>
  <c r="P1085" i="17"/>
  <c r="AV1084" i="17"/>
  <c r="AS1084" i="17"/>
  <c r="AR1084" i="17"/>
  <c r="AQ1084" i="17"/>
  <c r="AP1084" i="17"/>
  <c r="AE1084" i="17"/>
  <c r="AO1084" i="17"/>
  <c r="AM1084" i="17"/>
  <c r="AK1084" i="17"/>
  <c r="AG1084" i="17"/>
  <c r="AI1084" i="17"/>
  <c r="AN1084" i="17"/>
  <c r="AJ1084" i="17"/>
  <c r="AH1084" i="17"/>
  <c r="AD1084" i="17"/>
  <c r="AC1084" i="17"/>
  <c r="AB1084" i="17"/>
  <c r="AA1084" i="17"/>
  <c r="Z1084" i="17"/>
  <c r="W1084" i="17"/>
  <c r="V1084" i="17"/>
  <c r="U1084" i="17"/>
  <c r="T1084" i="17"/>
  <c r="R1084" i="17"/>
  <c r="Q1084" i="17"/>
  <c r="P1084" i="17"/>
  <c r="AV1083" i="17"/>
  <c r="AS1083" i="17"/>
  <c r="AR1083" i="17"/>
  <c r="AQ1083" i="17"/>
  <c r="AP1083" i="17"/>
  <c r="AE1083" i="17"/>
  <c r="AO1083" i="17"/>
  <c r="AM1083" i="17"/>
  <c r="AK1083" i="17"/>
  <c r="AG1083" i="17"/>
  <c r="AI1083" i="17"/>
  <c r="AN1083" i="17"/>
  <c r="AJ1083" i="17"/>
  <c r="AH1083" i="17"/>
  <c r="AD1083" i="17"/>
  <c r="AB1083" i="17"/>
  <c r="AA1083" i="17"/>
  <c r="Z1083" i="17"/>
  <c r="W1083" i="17"/>
  <c r="V1083" i="17"/>
  <c r="U1083" i="17"/>
  <c r="T1083" i="17"/>
  <c r="R1083" i="17"/>
  <c r="Q1083" i="17"/>
  <c r="P1083" i="17"/>
  <c r="AV1082" i="17"/>
  <c r="AS1082" i="17"/>
  <c r="AR1082" i="17"/>
  <c r="AQ1082" i="17"/>
  <c r="AP1082" i="17"/>
  <c r="AE1082" i="17"/>
  <c r="AO1082" i="17"/>
  <c r="AM1082" i="17"/>
  <c r="AK1082" i="17"/>
  <c r="AG1082" i="17"/>
  <c r="AI1082" i="17"/>
  <c r="AN1082" i="17"/>
  <c r="AJ1082" i="17"/>
  <c r="AH1082" i="17"/>
  <c r="AD1082" i="17"/>
  <c r="AB1082" i="17"/>
  <c r="AA1082" i="17"/>
  <c r="Z1082" i="17"/>
  <c r="W1082" i="17"/>
  <c r="V1082" i="17"/>
  <c r="U1082" i="17"/>
  <c r="T1082" i="17"/>
  <c r="R1082" i="17"/>
  <c r="Q1082" i="17"/>
  <c r="P1082" i="17"/>
  <c r="AV1081" i="17"/>
  <c r="AS1081" i="17"/>
  <c r="AR1081" i="17"/>
  <c r="AQ1081" i="17"/>
  <c r="AP1081" i="17"/>
  <c r="AE1081" i="17"/>
  <c r="AO1081" i="17"/>
  <c r="AM1081" i="17"/>
  <c r="AK1081" i="17"/>
  <c r="AG1081" i="17"/>
  <c r="AI1081" i="17"/>
  <c r="AN1081" i="17"/>
  <c r="AJ1081" i="17"/>
  <c r="AH1081" i="17"/>
  <c r="AD1081" i="17"/>
  <c r="AC1081" i="17"/>
  <c r="AB1081" i="17"/>
  <c r="AA1081" i="17"/>
  <c r="Z1081" i="17"/>
  <c r="W1081" i="17"/>
  <c r="V1081" i="17"/>
  <c r="U1081" i="17"/>
  <c r="T1081" i="17"/>
  <c r="R1081" i="17"/>
  <c r="Q1081" i="17"/>
  <c r="P1081" i="17"/>
  <c r="AV1080" i="17"/>
  <c r="AS1080" i="17"/>
  <c r="AR1080" i="17"/>
  <c r="AQ1080" i="17"/>
  <c r="AP1080" i="17"/>
  <c r="AE1080" i="17"/>
  <c r="AO1080" i="17"/>
  <c r="AM1080" i="17"/>
  <c r="AK1080" i="17"/>
  <c r="AG1080" i="17"/>
  <c r="AI1080" i="17"/>
  <c r="AN1080" i="17"/>
  <c r="AJ1080" i="17"/>
  <c r="AH1080" i="17"/>
  <c r="AD1080" i="17"/>
  <c r="AB1080" i="17"/>
  <c r="AA1080" i="17"/>
  <c r="Z1080" i="17"/>
  <c r="W1080" i="17"/>
  <c r="V1080" i="17"/>
  <c r="U1080" i="17"/>
  <c r="T1080" i="17"/>
  <c r="R1080" i="17"/>
  <c r="Q1080" i="17"/>
  <c r="P1080" i="17"/>
  <c r="AV1079" i="17"/>
  <c r="AS1079" i="17"/>
  <c r="AR1079" i="17"/>
  <c r="AQ1079" i="17"/>
  <c r="AP1079" i="17"/>
  <c r="AE1079" i="17"/>
  <c r="AO1079" i="17"/>
  <c r="AM1079" i="17"/>
  <c r="AK1079" i="17"/>
  <c r="AG1079" i="17"/>
  <c r="AI1079" i="17"/>
  <c r="AN1079" i="17"/>
  <c r="AJ1079" i="17"/>
  <c r="AH1079" i="17"/>
  <c r="AD1079" i="17"/>
  <c r="AB1079" i="17"/>
  <c r="AA1079" i="17"/>
  <c r="Z1079" i="17"/>
  <c r="W1079" i="17"/>
  <c r="V1079" i="17"/>
  <c r="U1079" i="17"/>
  <c r="T1079" i="17"/>
  <c r="R1079" i="17"/>
  <c r="Q1079" i="17"/>
  <c r="P1079" i="17"/>
  <c r="AV1078" i="17"/>
  <c r="AS1078" i="17"/>
  <c r="AR1078" i="17"/>
  <c r="AQ1078" i="17"/>
  <c r="AP1078" i="17"/>
  <c r="AE1078" i="17"/>
  <c r="AO1078" i="17"/>
  <c r="AM1078" i="17"/>
  <c r="AK1078" i="17"/>
  <c r="AG1078" i="17"/>
  <c r="AI1078" i="17"/>
  <c r="AN1078" i="17"/>
  <c r="AJ1078" i="17"/>
  <c r="AH1078" i="17"/>
  <c r="AD1078" i="17"/>
  <c r="AB1078" i="17"/>
  <c r="AA1078" i="17"/>
  <c r="Z1078" i="17"/>
  <c r="W1078" i="17"/>
  <c r="V1078" i="17"/>
  <c r="U1078" i="17"/>
  <c r="T1078" i="17"/>
  <c r="R1078" i="17"/>
  <c r="Q1078" i="17"/>
  <c r="P1078" i="17"/>
  <c r="AV1077" i="17"/>
  <c r="AS1077" i="17"/>
  <c r="AR1077" i="17"/>
  <c r="AQ1077" i="17"/>
  <c r="AP1077" i="17"/>
  <c r="AE1077" i="17"/>
  <c r="AO1077" i="17"/>
  <c r="AM1077" i="17"/>
  <c r="AK1077" i="17"/>
  <c r="AG1077" i="17"/>
  <c r="AI1077" i="17"/>
  <c r="AN1077" i="17"/>
  <c r="AJ1077" i="17"/>
  <c r="AH1077" i="17"/>
  <c r="AD1077" i="17"/>
  <c r="AB1077" i="17"/>
  <c r="AA1077" i="17"/>
  <c r="Z1077" i="17"/>
  <c r="W1077" i="17"/>
  <c r="V1077" i="17"/>
  <c r="U1077" i="17"/>
  <c r="T1077" i="17"/>
  <c r="R1077" i="17"/>
  <c r="Q1077" i="17"/>
  <c r="P1077" i="17"/>
  <c r="AV1076" i="17"/>
  <c r="AS1076" i="17"/>
  <c r="AR1076" i="17"/>
  <c r="AQ1076" i="17"/>
  <c r="AP1076" i="17"/>
  <c r="AE1076" i="17"/>
  <c r="AO1076" i="17"/>
  <c r="AM1076" i="17"/>
  <c r="AK1076" i="17"/>
  <c r="AG1076" i="17"/>
  <c r="AI1076" i="17"/>
  <c r="AN1076" i="17"/>
  <c r="AJ1076" i="17"/>
  <c r="AH1076" i="17"/>
  <c r="AD1076" i="17"/>
  <c r="AC1076" i="17"/>
  <c r="AB1076" i="17"/>
  <c r="AA1076" i="17"/>
  <c r="Z1076" i="17"/>
  <c r="W1076" i="17"/>
  <c r="V1076" i="17"/>
  <c r="U1076" i="17"/>
  <c r="T1076" i="17"/>
  <c r="R1076" i="17"/>
  <c r="Q1076" i="17"/>
  <c r="P1076" i="17"/>
  <c r="AV1075" i="17"/>
  <c r="AS1075" i="17"/>
  <c r="AR1075" i="17"/>
  <c r="AQ1075" i="17"/>
  <c r="AP1075" i="17"/>
  <c r="AE1075" i="17"/>
  <c r="AO1075" i="17"/>
  <c r="AM1075" i="17"/>
  <c r="AK1075" i="17"/>
  <c r="AG1075" i="17"/>
  <c r="AI1075" i="17"/>
  <c r="AN1075" i="17"/>
  <c r="AJ1075" i="17"/>
  <c r="AH1075" i="17"/>
  <c r="AD1075" i="17"/>
  <c r="AB1075" i="17"/>
  <c r="AA1075" i="17"/>
  <c r="Z1075" i="17"/>
  <c r="W1075" i="17"/>
  <c r="V1075" i="17"/>
  <c r="U1075" i="17"/>
  <c r="T1075" i="17"/>
  <c r="R1075" i="17"/>
  <c r="Q1075" i="17"/>
  <c r="P1075" i="17"/>
  <c r="AV1074" i="17"/>
  <c r="AS1074" i="17"/>
  <c r="AR1074" i="17"/>
  <c r="AQ1074" i="17"/>
  <c r="AP1074" i="17"/>
  <c r="AE1074" i="17"/>
  <c r="AO1074" i="17"/>
  <c r="AM1074" i="17"/>
  <c r="AK1074" i="17"/>
  <c r="AG1074" i="17"/>
  <c r="AI1074" i="17"/>
  <c r="AN1074" i="17"/>
  <c r="AJ1074" i="17"/>
  <c r="AH1074" i="17"/>
  <c r="AD1074" i="17"/>
  <c r="AC1074" i="17"/>
  <c r="AB1074" i="17"/>
  <c r="AA1074" i="17"/>
  <c r="Z1074" i="17"/>
  <c r="W1074" i="17"/>
  <c r="V1074" i="17"/>
  <c r="U1074" i="17"/>
  <c r="T1074" i="17"/>
  <c r="R1074" i="17"/>
  <c r="Q1074" i="17"/>
  <c r="P1074" i="17"/>
  <c r="AV1073" i="17"/>
  <c r="AS1073" i="17"/>
  <c r="AR1073" i="17"/>
  <c r="AQ1073" i="17"/>
  <c r="AP1073" i="17"/>
  <c r="AE1073" i="17"/>
  <c r="AO1073" i="17"/>
  <c r="AM1073" i="17"/>
  <c r="AK1073" i="17"/>
  <c r="AG1073" i="17"/>
  <c r="AI1073" i="17"/>
  <c r="AN1073" i="17"/>
  <c r="AJ1073" i="17"/>
  <c r="AH1073" i="17"/>
  <c r="AD1073" i="17"/>
  <c r="AB1073" i="17"/>
  <c r="AA1073" i="17"/>
  <c r="Z1073" i="17"/>
  <c r="W1073" i="17"/>
  <c r="V1073" i="17"/>
  <c r="U1073" i="17"/>
  <c r="T1073" i="17"/>
  <c r="R1073" i="17"/>
  <c r="Q1073" i="17"/>
  <c r="P1073" i="17"/>
  <c r="AV1072" i="17"/>
  <c r="AS1072" i="17"/>
  <c r="AR1072" i="17"/>
  <c r="AQ1072" i="17"/>
  <c r="AP1072" i="17"/>
  <c r="AE1072" i="17"/>
  <c r="AO1072" i="17"/>
  <c r="AM1072" i="17"/>
  <c r="AK1072" i="17"/>
  <c r="AG1072" i="17"/>
  <c r="AI1072" i="17"/>
  <c r="AN1072" i="17"/>
  <c r="AJ1072" i="17"/>
  <c r="AH1072" i="17"/>
  <c r="AD1072" i="17"/>
  <c r="AB1072" i="17"/>
  <c r="AA1072" i="17"/>
  <c r="Z1072" i="17"/>
  <c r="W1072" i="17"/>
  <c r="V1072" i="17"/>
  <c r="U1072" i="17"/>
  <c r="T1072" i="17"/>
  <c r="R1072" i="17"/>
  <c r="Q1072" i="17"/>
  <c r="P1072" i="17"/>
  <c r="AV1071" i="17"/>
  <c r="AS1071" i="17"/>
  <c r="AR1071" i="17"/>
  <c r="AQ1071" i="17"/>
  <c r="AP1071" i="17"/>
  <c r="AE1071" i="17"/>
  <c r="AO1071" i="17"/>
  <c r="AM1071" i="17"/>
  <c r="AK1071" i="17"/>
  <c r="AG1071" i="17"/>
  <c r="AI1071" i="17"/>
  <c r="AN1071" i="17"/>
  <c r="AJ1071" i="17"/>
  <c r="AH1071" i="17"/>
  <c r="AD1071" i="17"/>
  <c r="AB1071" i="17"/>
  <c r="AA1071" i="17"/>
  <c r="Z1071" i="17"/>
  <c r="W1071" i="17"/>
  <c r="V1071" i="17"/>
  <c r="U1071" i="17"/>
  <c r="T1071" i="17"/>
  <c r="R1071" i="17"/>
  <c r="Q1071" i="17"/>
  <c r="P1071" i="17"/>
  <c r="AV1070" i="17"/>
  <c r="AS1070" i="17"/>
  <c r="AR1070" i="17"/>
  <c r="AQ1070" i="17"/>
  <c r="AP1070" i="17"/>
  <c r="AE1070" i="17"/>
  <c r="AO1070" i="17"/>
  <c r="AM1070" i="17"/>
  <c r="AK1070" i="17"/>
  <c r="AG1070" i="17"/>
  <c r="AI1070" i="17"/>
  <c r="AN1070" i="17"/>
  <c r="AJ1070" i="17"/>
  <c r="AH1070" i="17"/>
  <c r="AD1070" i="17"/>
  <c r="AC1070" i="17"/>
  <c r="AB1070" i="17"/>
  <c r="AA1070" i="17"/>
  <c r="Z1070" i="17"/>
  <c r="W1070" i="17"/>
  <c r="V1070" i="17"/>
  <c r="U1070" i="17"/>
  <c r="T1070" i="17"/>
  <c r="R1070" i="17"/>
  <c r="Q1070" i="17"/>
  <c r="P1070" i="17"/>
  <c r="AV1069" i="17"/>
  <c r="AS1069" i="17"/>
  <c r="AR1069" i="17"/>
  <c r="AQ1069" i="17"/>
  <c r="AP1069" i="17"/>
  <c r="AE1069" i="17"/>
  <c r="AO1069" i="17"/>
  <c r="AM1069" i="17"/>
  <c r="AK1069" i="17"/>
  <c r="AG1069" i="17"/>
  <c r="AI1069" i="17"/>
  <c r="AN1069" i="17"/>
  <c r="AJ1069" i="17"/>
  <c r="AH1069" i="17"/>
  <c r="AD1069" i="17"/>
  <c r="AB1069" i="17"/>
  <c r="AA1069" i="17"/>
  <c r="Z1069" i="17"/>
  <c r="W1069" i="17"/>
  <c r="V1069" i="17"/>
  <c r="U1069" i="17"/>
  <c r="T1069" i="17"/>
  <c r="R1069" i="17"/>
  <c r="Q1069" i="17"/>
  <c r="P1069" i="17"/>
  <c r="AV1068" i="17"/>
  <c r="AS1068" i="17"/>
  <c r="AR1068" i="17"/>
  <c r="AQ1068" i="17"/>
  <c r="AP1068" i="17"/>
  <c r="AE1068" i="17"/>
  <c r="AO1068" i="17"/>
  <c r="AM1068" i="17"/>
  <c r="AK1068" i="17"/>
  <c r="AG1068" i="17"/>
  <c r="AI1068" i="17"/>
  <c r="AN1068" i="17"/>
  <c r="AJ1068" i="17"/>
  <c r="AH1068" i="17"/>
  <c r="AD1068" i="17"/>
  <c r="AC1068" i="17"/>
  <c r="AB1068" i="17"/>
  <c r="AA1068" i="17"/>
  <c r="Z1068" i="17"/>
  <c r="W1068" i="17"/>
  <c r="V1068" i="17"/>
  <c r="U1068" i="17"/>
  <c r="T1068" i="17"/>
  <c r="R1068" i="17"/>
  <c r="Q1068" i="17"/>
  <c r="P1068" i="17"/>
  <c r="AV1067" i="17"/>
  <c r="AS1067" i="17"/>
  <c r="AR1067" i="17"/>
  <c r="AQ1067" i="17"/>
  <c r="AP1067" i="17"/>
  <c r="AE1067" i="17"/>
  <c r="AO1067" i="17"/>
  <c r="AM1067" i="17"/>
  <c r="AK1067" i="17"/>
  <c r="AG1067" i="17"/>
  <c r="AI1067" i="17"/>
  <c r="AN1067" i="17"/>
  <c r="AJ1067" i="17"/>
  <c r="AH1067" i="17"/>
  <c r="AD1067" i="17"/>
  <c r="AB1067" i="17"/>
  <c r="AA1067" i="17"/>
  <c r="Z1067" i="17"/>
  <c r="W1067" i="17"/>
  <c r="V1067" i="17"/>
  <c r="U1067" i="17"/>
  <c r="T1067" i="17"/>
  <c r="R1067" i="17"/>
  <c r="Q1067" i="17"/>
  <c r="P1067" i="17"/>
  <c r="AV1066" i="17"/>
  <c r="AS1066" i="17"/>
  <c r="AR1066" i="17"/>
  <c r="AQ1066" i="17"/>
  <c r="AP1066" i="17"/>
  <c r="AE1066" i="17"/>
  <c r="AO1066" i="17"/>
  <c r="AM1066" i="17"/>
  <c r="AK1066" i="17"/>
  <c r="AG1066" i="17"/>
  <c r="AI1066" i="17"/>
  <c r="AN1066" i="17"/>
  <c r="AJ1066" i="17"/>
  <c r="AH1066" i="17"/>
  <c r="AD1066" i="17"/>
  <c r="AB1066" i="17"/>
  <c r="AA1066" i="17"/>
  <c r="Z1066" i="17"/>
  <c r="W1066" i="17"/>
  <c r="V1066" i="17"/>
  <c r="U1066" i="17"/>
  <c r="T1066" i="17"/>
  <c r="R1066" i="17"/>
  <c r="Q1066" i="17"/>
  <c r="P1066" i="17"/>
  <c r="AV1065" i="17"/>
  <c r="AS1065" i="17"/>
  <c r="AR1065" i="17"/>
  <c r="AQ1065" i="17"/>
  <c r="AP1065" i="17"/>
  <c r="AE1065" i="17"/>
  <c r="AO1065" i="17"/>
  <c r="AM1065" i="17"/>
  <c r="AK1065" i="17"/>
  <c r="AG1065" i="17"/>
  <c r="AI1065" i="17"/>
  <c r="AN1065" i="17"/>
  <c r="AJ1065" i="17"/>
  <c r="AH1065" i="17"/>
  <c r="AD1065" i="17"/>
  <c r="AC1065" i="17"/>
  <c r="AB1065" i="17"/>
  <c r="AA1065" i="17"/>
  <c r="Z1065" i="17"/>
  <c r="W1065" i="17"/>
  <c r="V1065" i="17"/>
  <c r="U1065" i="17"/>
  <c r="T1065" i="17"/>
  <c r="R1065" i="17"/>
  <c r="Q1065" i="17"/>
  <c r="P1065" i="17"/>
  <c r="AV1064" i="17"/>
  <c r="AS1064" i="17"/>
  <c r="AR1064" i="17"/>
  <c r="AQ1064" i="17"/>
  <c r="AP1064" i="17"/>
  <c r="AE1064" i="17"/>
  <c r="AO1064" i="17"/>
  <c r="AM1064" i="17"/>
  <c r="AK1064" i="17"/>
  <c r="AG1064" i="17"/>
  <c r="AI1064" i="17"/>
  <c r="AN1064" i="17"/>
  <c r="AJ1064" i="17"/>
  <c r="AH1064" i="17"/>
  <c r="AD1064" i="17"/>
  <c r="AB1064" i="17"/>
  <c r="AA1064" i="17"/>
  <c r="Z1064" i="17"/>
  <c r="W1064" i="17"/>
  <c r="V1064" i="17"/>
  <c r="U1064" i="17"/>
  <c r="T1064" i="17"/>
  <c r="R1064" i="17"/>
  <c r="Q1064" i="17"/>
  <c r="P1064" i="17"/>
  <c r="AV1063" i="17"/>
  <c r="AS1063" i="17"/>
  <c r="AR1063" i="17"/>
  <c r="AQ1063" i="17"/>
  <c r="AP1063" i="17"/>
  <c r="AE1063" i="17"/>
  <c r="AO1063" i="17"/>
  <c r="AM1063" i="17"/>
  <c r="AK1063" i="17"/>
  <c r="AG1063" i="17"/>
  <c r="AI1063" i="17"/>
  <c r="AN1063" i="17"/>
  <c r="AJ1063" i="17"/>
  <c r="AH1063" i="17"/>
  <c r="AD1063" i="17"/>
  <c r="AB1063" i="17"/>
  <c r="AA1063" i="17"/>
  <c r="Z1063" i="17"/>
  <c r="W1063" i="17"/>
  <c r="V1063" i="17"/>
  <c r="U1063" i="17"/>
  <c r="T1063" i="17"/>
  <c r="R1063" i="17"/>
  <c r="Q1063" i="17"/>
  <c r="P1063" i="17"/>
  <c r="AV1062" i="17"/>
  <c r="AS1062" i="17"/>
  <c r="AR1062" i="17"/>
  <c r="AQ1062" i="17"/>
  <c r="AP1062" i="17"/>
  <c r="AE1062" i="17"/>
  <c r="AO1062" i="17"/>
  <c r="AM1062" i="17"/>
  <c r="AK1062" i="17"/>
  <c r="AG1062" i="17"/>
  <c r="AI1062" i="17"/>
  <c r="AN1062" i="17"/>
  <c r="AJ1062" i="17"/>
  <c r="AH1062" i="17"/>
  <c r="AD1062" i="17"/>
  <c r="AC1062" i="17"/>
  <c r="AB1062" i="17"/>
  <c r="AA1062" i="17"/>
  <c r="Z1062" i="17"/>
  <c r="W1062" i="17"/>
  <c r="V1062" i="17"/>
  <c r="U1062" i="17"/>
  <c r="T1062" i="17"/>
  <c r="R1062" i="17"/>
  <c r="Q1062" i="17"/>
  <c r="P1062" i="17"/>
  <c r="AV1061" i="17"/>
  <c r="AS1061" i="17"/>
  <c r="AR1061" i="17"/>
  <c r="AQ1061" i="17"/>
  <c r="AP1061" i="17"/>
  <c r="AE1061" i="17"/>
  <c r="AO1061" i="17"/>
  <c r="AM1061" i="17"/>
  <c r="AK1061" i="17"/>
  <c r="AG1061" i="17"/>
  <c r="AI1061" i="17"/>
  <c r="AN1061" i="17"/>
  <c r="AJ1061" i="17"/>
  <c r="AH1061" i="17"/>
  <c r="AD1061" i="17"/>
  <c r="AB1061" i="17"/>
  <c r="AA1061" i="17"/>
  <c r="Z1061" i="17"/>
  <c r="W1061" i="17"/>
  <c r="V1061" i="17"/>
  <c r="U1061" i="17"/>
  <c r="T1061" i="17"/>
  <c r="R1061" i="17"/>
  <c r="Q1061" i="17"/>
  <c r="P1061" i="17"/>
  <c r="AV1060" i="17"/>
  <c r="AS1060" i="17"/>
  <c r="AR1060" i="17"/>
  <c r="AQ1060" i="17"/>
  <c r="AP1060" i="17"/>
  <c r="AE1060" i="17"/>
  <c r="AO1060" i="17"/>
  <c r="AM1060" i="17"/>
  <c r="AK1060" i="17"/>
  <c r="AG1060" i="17"/>
  <c r="AI1060" i="17"/>
  <c r="AN1060" i="17"/>
  <c r="AJ1060" i="17"/>
  <c r="AH1060" i="17"/>
  <c r="AD1060" i="17"/>
  <c r="AC1060" i="17"/>
  <c r="AB1060" i="17"/>
  <c r="AA1060" i="17"/>
  <c r="Z1060" i="17"/>
  <c r="W1060" i="17"/>
  <c r="V1060" i="17"/>
  <c r="U1060" i="17"/>
  <c r="T1060" i="17"/>
  <c r="R1060" i="17"/>
  <c r="Q1060" i="17"/>
  <c r="P1060" i="17"/>
  <c r="AV1059" i="17"/>
  <c r="AS1059" i="17"/>
  <c r="AR1059" i="17"/>
  <c r="AQ1059" i="17"/>
  <c r="AP1059" i="17"/>
  <c r="AE1059" i="17"/>
  <c r="AO1059" i="17"/>
  <c r="AM1059" i="17"/>
  <c r="AK1059" i="17"/>
  <c r="AG1059" i="17"/>
  <c r="AI1059" i="17"/>
  <c r="AN1059" i="17"/>
  <c r="AJ1059" i="17"/>
  <c r="AH1059" i="17"/>
  <c r="AD1059" i="17"/>
  <c r="AB1059" i="17"/>
  <c r="AA1059" i="17"/>
  <c r="Z1059" i="17"/>
  <c r="W1059" i="17"/>
  <c r="V1059" i="17"/>
  <c r="U1059" i="17"/>
  <c r="T1059" i="17"/>
  <c r="R1059" i="17"/>
  <c r="Q1059" i="17"/>
  <c r="P1059" i="17"/>
  <c r="AV1058" i="17"/>
  <c r="AS1058" i="17"/>
  <c r="AR1058" i="17"/>
  <c r="AQ1058" i="17"/>
  <c r="AP1058" i="17"/>
  <c r="AE1058" i="17"/>
  <c r="AO1058" i="17"/>
  <c r="AM1058" i="17"/>
  <c r="AK1058" i="17"/>
  <c r="AG1058" i="17"/>
  <c r="AI1058" i="17"/>
  <c r="AN1058" i="17"/>
  <c r="AJ1058" i="17"/>
  <c r="AH1058" i="17"/>
  <c r="AD1058" i="17"/>
  <c r="AB1058" i="17"/>
  <c r="AA1058" i="17"/>
  <c r="Z1058" i="17"/>
  <c r="W1058" i="17"/>
  <c r="V1058" i="17"/>
  <c r="U1058" i="17"/>
  <c r="T1058" i="17"/>
  <c r="R1058" i="17"/>
  <c r="Q1058" i="17"/>
  <c r="P1058" i="17"/>
  <c r="AV1057" i="17"/>
  <c r="AS1057" i="17"/>
  <c r="AR1057" i="17"/>
  <c r="AQ1057" i="17"/>
  <c r="AP1057" i="17"/>
  <c r="AE1057" i="17"/>
  <c r="AO1057" i="17"/>
  <c r="AM1057" i="17"/>
  <c r="AK1057" i="17"/>
  <c r="AG1057" i="17"/>
  <c r="AI1057" i="17"/>
  <c r="AN1057" i="17"/>
  <c r="AJ1057" i="17"/>
  <c r="AH1057" i="17"/>
  <c r="AD1057" i="17"/>
  <c r="AC1057" i="17"/>
  <c r="AB1057" i="17"/>
  <c r="AA1057" i="17"/>
  <c r="Z1057" i="17"/>
  <c r="W1057" i="17"/>
  <c r="V1057" i="17"/>
  <c r="U1057" i="17"/>
  <c r="T1057" i="17"/>
  <c r="R1057" i="17"/>
  <c r="Q1057" i="17"/>
  <c r="P1057" i="17"/>
  <c r="AV1056" i="17"/>
  <c r="AS1056" i="17"/>
  <c r="AR1056" i="17"/>
  <c r="AQ1056" i="17"/>
  <c r="AP1056" i="17"/>
  <c r="AE1056" i="17"/>
  <c r="AO1056" i="17"/>
  <c r="AM1056" i="17"/>
  <c r="AK1056" i="17"/>
  <c r="AG1056" i="17"/>
  <c r="AI1056" i="17"/>
  <c r="AN1056" i="17"/>
  <c r="AJ1056" i="17"/>
  <c r="AH1056" i="17"/>
  <c r="AD1056" i="17"/>
  <c r="AB1056" i="17"/>
  <c r="AA1056" i="17"/>
  <c r="Z1056" i="17"/>
  <c r="W1056" i="17"/>
  <c r="V1056" i="17"/>
  <c r="U1056" i="17"/>
  <c r="T1056" i="17"/>
  <c r="R1056" i="17"/>
  <c r="Q1056" i="17"/>
  <c r="P1056" i="17"/>
  <c r="AV1055" i="17"/>
  <c r="AS1055" i="17"/>
  <c r="AR1055" i="17"/>
  <c r="AQ1055" i="17"/>
  <c r="AP1055" i="17"/>
  <c r="AE1055" i="17"/>
  <c r="AO1055" i="17"/>
  <c r="AM1055" i="17"/>
  <c r="AK1055" i="17"/>
  <c r="AG1055" i="17"/>
  <c r="AI1055" i="17"/>
  <c r="AN1055" i="17"/>
  <c r="AJ1055" i="17"/>
  <c r="AH1055" i="17"/>
  <c r="AD1055" i="17"/>
  <c r="AB1055" i="17"/>
  <c r="AA1055" i="17"/>
  <c r="Z1055" i="17"/>
  <c r="W1055" i="17"/>
  <c r="V1055" i="17"/>
  <c r="U1055" i="17"/>
  <c r="T1055" i="17"/>
  <c r="R1055" i="17"/>
  <c r="Q1055" i="17"/>
  <c r="P1055" i="17"/>
  <c r="AV1054" i="17"/>
  <c r="AS1054" i="17"/>
  <c r="AR1054" i="17"/>
  <c r="AQ1054" i="17"/>
  <c r="AP1054" i="17"/>
  <c r="AE1054" i="17"/>
  <c r="AO1054" i="17"/>
  <c r="AM1054" i="17"/>
  <c r="AK1054" i="17"/>
  <c r="AG1054" i="17"/>
  <c r="AI1054" i="17"/>
  <c r="AN1054" i="17"/>
  <c r="AJ1054" i="17"/>
  <c r="AH1054" i="17"/>
  <c r="AD1054" i="17"/>
  <c r="AC1054" i="17"/>
  <c r="AB1054" i="17"/>
  <c r="AA1054" i="17"/>
  <c r="Z1054" i="17"/>
  <c r="W1054" i="17"/>
  <c r="V1054" i="17"/>
  <c r="U1054" i="17"/>
  <c r="T1054" i="17"/>
  <c r="R1054" i="17"/>
  <c r="Q1054" i="17"/>
  <c r="P1054" i="17"/>
  <c r="AV1053" i="17"/>
  <c r="AS1053" i="17"/>
  <c r="AR1053" i="17"/>
  <c r="AQ1053" i="17"/>
  <c r="AP1053" i="17"/>
  <c r="AE1053" i="17"/>
  <c r="AO1053" i="17"/>
  <c r="AM1053" i="17"/>
  <c r="AK1053" i="17"/>
  <c r="AG1053" i="17"/>
  <c r="AI1053" i="17"/>
  <c r="AN1053" i="17"/>
  <c r="AJ1053" i="17"/>
  <c r="AH1053" i="17"/>
  <c r="AD1053" i="17"/>
  <c r="AB1053" i="17"/>
  <c r="AA1053" i="17"/>
  <c r="Z1053" i="17"/>
  <c r="W1053" i="17"/>
  <c r="V1053" i="17"/>
  <c r="U1053" i="17"/>
  <c r="T1053" i="17"/>
  <c r="R1053" i="17"/>
  <c r="Q1053" i="17"/>
  <c r="P1053" i="17"/>
  <c r="AV1052" i="17"/>
  <c r="AS1052" i="17"/>
  <c r="AR1052" i="17"/>
  <c r="AQ1052" i="17"/>
  <c r="AP1052" i="17"/>
  <c r="AE1052" i="17"/>
  <c r="AO1052" i="17"/>
  <c r="AM1052" i="17"/>
  <c r="AK1052" i="17"/>
  <c r="AG1052" i="17"/>
  <c r="AI1052" i="17"/>
  <c r="AN1052" i="17"/>
  <c r="AJ1052" i="17"/>
  <c r="AH1052" i="17"/>
  <c r="AD1052" i="17"/>
  <c r="AC1052" i="17"/>
  <c r="AB1052" i="17"/>
  <c r="AA1052" i="17"/>
  <c r="Z1052" i="17"/>
  <c r="W1052" i="17"/>
  <c r="V1052" i="17"/>
  <c r="U1052" i="17"/>
  <c r="T1052" i="17"/>
  <c r="R1052" i="17"/>
  <c r="Q1052" i="17"/>
  <c r="P1052" i="17"/>
  <c r="AV1051" i="17"/>
  <c r="AS1051" i="17"/>
  <c r="AR1051" i="17"/>
  <c r="AQ1051" i="17"/>
  <c r="AP1051" i="17"/>
  <c r="AE1051" i="17"/>
  <c r="AO1051" i="17"/>
  <c r="AM1051" i="17"/>
  <c r="AK1051" i="17"/>
  <c r="AG1051" i="17"/>
  <c r="AI1051" i="17"/>
  <c r="AN1051" i="17"/>
  <c r="AJ1051" i="17"/>
  <c r="AH1051" i="17"/>
  <c r="AD1051" i="17"/>
  <c r="AB1051" i="17"/>
  <c r="AA1051" i="17"/>
  <c r="Z1051" i="17"/>
  <c r="W1051" i="17"/>
  <c r="V1051" i="17"/>
  <c r="U1051" i="17"/>
  <c r="T1051" i="17"/>
  <c r="R1051" i="17"/>
  <c r="Q1051" i="17"/>
  <c r="P1051" i="17"/>
  <c r="AV1050" i="17"/>
  <c r="AS1050" i="17"/>
  <c r="AR1050" i="17"/>
  <c r="AQ1050" i="17"/>
  <c r="AP1050" i="17"/>
  <c r="AE1050" i="17"/>
  <c r="AO1050" i="17"/>
  <c r="AM1050" i="17"/>
  <c r="AK1050" i="17"/>
  <c r="AG1050" i="17"/>
  <c r="AI1050" i="17"/>
  <c r="AN1050" i="17"/>
  <c r="AJ1050" i="17"/>
  <c r="AH1050" i="17"/>
  <c r="AD1050" i="17"/>
  <c r="AB1050" i="17"/>
  <c r="AA1050" i="17"/>
  <c r="Z1050" i="17"/>
  <c r="W1050" i="17"/>
  <c r="V1050" i="17"/>
  <c r="U1050" i="17"/>
  <c r="T1050" i="17"/>
  <c r="R1050" i="17"/>
  <c r="Q1050" i="17"/>
  <c r="P1050" i="17"/>
  <c r="AV1049" i="17"/>
  <c r="AS1049" i="17"/>
  <c r="AR1049" i="17"/>
  <c r="AQ1049" i="17"/>
  <c r="AP1049" i="17"/>
  <c r="AE1049" i="17"/>
  <c r="AO1049" i="17"/>
  <c r="AM1049" i="17"/>
  <c r="AK1049" i="17"/>
  <c r="AG1049" i="17"/>
  <c r="AI1049" i="17"/>
  <c r="AN1049" i="17"/>
  <c r="AJ1049" i="17"/>
  <c r="AH1049" i="17"/>
  <c r="AD1049" i="17"/>
  <c r="AC1049" i="17"/>
  <c r="AB1049" i="17"/>
  <c r="AA1049" i="17"/>
  <c r="Z1049" i="17"/>
  <c r="W1049" i="17"/>
  <c r="V1049" i="17"/>
  <c r="U1049" i="17"/>
  <c r="T1049" i="17"/>
  <c r="R1049" i="17"/>
  <c r="Q1049" i="17"/>
  <c r="P1049" i="17"/>
  <c r="AV1048" i="17"/>
  <c r="AS1048" i="17"/>
  <c r="AR1048" i="17"/>
  <c r="AQ1048" i="17"/>
  <c r="AP1048" i="17"/>
  <c r="AE1048" i="17"/>
  <c r="AO1048" i="17"/>
  <c r="AM1048" i="17"/>
  <c r="AK1048" i="17"/>
  <c r="AG1048" i="17"/>
  <c r="AI1048" i="17"/>
  <c r="AN1048" i="17"/>
  <c r="AJ1048" i="17"/>
  <c r="AH1048" i="17"/>
  <c r="AD1048" i="17"/>
  <c r="AB1048" i="17"/>
  <c r="AA1048" i="17"/>
  <c r="Z1048" i="17"/>
  <c r="W1048" i="17"/>
  <c r="V1048" i="17"/>
  <c r="U1048" i="17"/>
  <c r="T1048" i="17"/>
  <c r="R1048" i="17"/>
  <c r="Q1048" i="17"/>
  <c r="P1048" i="17"/>
  <c r="AV1047" i="17"/>
  <c r="AS1047" i="17"/>
  <c r="AR1047" i="17"/>
  <c r="AQ1047" i="17"/>
  <c r="AP1047" i="17"/>
  <c r="AE1047" i="17"/>
  <c r="AO1047" i="17"/>
  <c r="AM1047" i="17"/>
  <c r="AK1047" i="17"/>
  <c r="AG1047" i="17"/>
  <c r="AI1047" i="17"/>
  <c r="AN1047" i="17"/>
  <c r="AJ1047" i="17"/>
  <c r="AH1047" i="17"/>
  <c r="AD1047" i="17"/>
  <c r="AB1047" i="17"/>
  <c r="AA1047" i="17"/>
  <c r="Z1047" i="17"/>
  <c r="W1047" i="17"/>
  <c r="V1047" i="17"/>
  <c r="U1047" i="17"/>
  <c r="T1047" i="17"/>
  <c r="R1047" i="17"/>
  <c r="Q1047" i="17"/>
  <c r="P1047" i="17"/>
  <c r="AV1046" i="17"/>
  <c r="AS1046" i="17"/>
  <c r="AR1046" i="17"/>
  <c r="AQ1046" i="17"/>
  <c r="AP1046" i="17"/>
  <c r="AE1046" i="17"/>
  <c r="AO1046" i="17"/>
  <c r="AM1046" i="17"/>
  <c r="AK1046" i="17"/>
  <c r="AG1046" i="17"/>
  <c r="AI1046" i="17"/>
  <c r="AN1046" i="17"/>
  <c r="AJ1046" i="17"/>
  <c r="AH1046" i="17"/>
  <c r="AD1046" i="17"/>
  <c r="AC1046" i="17"/>
  <c r="AB1046" i="17"/>
  <c r="AA1046" i="17"/>
  <c r="Z1046" i="17"/>
  <c r="W1046" i="17"/>
  <c r="V1046" i="17"/>
  <c r="U1046" i="17"/>
  <c r="T1046" i="17"/>
  <c r="R1046" i="17"/>
  <c r="Q1046" i="17"/>
  <c r="P1046" i="17"/>
  <c r="AV1045" i="17"/>
  <c r="AS1045" i="17"/>
  <c r="AR1045" i="17"/>
  <c r="AQ1045" i="17"/>
  <c r="AP1045" i="17"/>
  <c r="AE1045" i="17"/>
  <c r="AO1045" i="17"/>
  <c r="AM1045" i="17"/>
  <c r="AK1045" i="17"/>
  <c r="AG1045" i="17"/>
  <c r="AI1045" i="17"/>
  <c r="AN1045" i="17"/>
  <c r="AJ1045" i="17"/>
  <c r="AH1045" i="17"/>
  <c r="AD1045" i="17"/>
  <c r="AB1045" i="17"/>
  <c r="AA1045" i="17"/>
  <c r="Z1045" i="17"/>
  <c r="W1045" i="17"/>
  <c r="V1045" i="17"/>
  <c r="U1045" i="17"/>
  <c r="T1045" i="17"/>
  <c r="R1045" i="17"/>
  <c r="Q1045" i="17"/>
  <c r="P1045" i="17"/>
  <c r="AV1044" i="17"/>
  <c r="AS1044" i="17"/>
  <c r="AR1044" i="17"/>
  <c r="AQ1044" i="17"/>
  <c r="AP1044" i="17"/>
  <c r="AE1044" i="17"/>
  <c r="AO1044" i="17"/>
  <c r="AM1044" i="17"/>
  <c r="AK1044" i="17"/>
  <c r="AG1044" i="17"/>
  <c r="AI1044" i="17"/>
  <c r="AN1044" i="17"/>
  <c r="AJ1044" i="17"/>
  <c r="AH1044" i="17"/>
  <c r="AD1044" i="17"/>
  <c r="AC1044" i="17"/>
  <c r="AB1044" i="17"/>
  <c r="AA1044" i="17"/>
  <c r="Z1044" i="17"/>
  <c r="W1044" i="17"/>
  <c r="V1044" i="17"/>
  <c r="U1044" i="17"/>
  <c r="T1044" i="17"/>
  <c r="R1044" i="17"/>
  <c r="Q1044" i="17"/>
  <c r="P1044" i="17"/>
  <c r="AV1043" i="17"/>
  <c r="AS1043" i="17"/>
  <c r="AR1043" i="17"/>
  <c r="AQ1043" i="17"/>
  <c r="AP1043" i="17"/>
  <c r="AE1043" i="17"/>
  <c r="AO1043" i="17"/>
  <c r="AM1043" i="17"/>
  <c r="AK1043" i="17"/>
  <c r="AG1043" i="17"/>
  <c r="AI1043" i="17"/>
  <c r="AN1043" i="17"/>
  <c r="AJ1043" i="17"/>
  <c r="AH1043" i="17"/>
  <c r="AD1043" i="17"/>
  <c r="AB1043" i="17"/>
  <c r="AA1043" i="17"/>
  <c r="Z1043" i="17"/>
  <c r="W1043" i="17"/>
  <c r="V1043" i="17"/>
  <c r="U1043" i="17"/>
  <c r="T1043" i="17"/>
  <c r="R1043" i="17"/>
  <c r="Q1043" i="17"/>
  <c r="P1043" i="17"/>
  <c r="AV1042" i="17"/>
  <c r="AS1042" i="17"/>
  <c r="AR1042" i="17"/>
  <c r="AQ1042" i="17"/>
  <c r="AP1042" i="17"/>
  <c r="AE1042" i="17"/>
  <c r="AO1042" i="17"/>
  <c r="AM1042" i="17"/>
  <c r="AK1042" i="17"/>
  <c r="AG1042" i="17"/>
  <c r="AI1042" i="17"/>
  <c r="AN1042" i="17"/>
  <c r="AJ1042" i="17"/>
  <c r="AH1042" i="17"/>
  <c r="AD1042" i="17"/>
  <c r="AB1042" i="17"/>
  <c r="AA1042" i="17"/>
  <c r="Z1042" i="17"/>
  <c r="W1042" i="17"/>
  <c r="V1042" i="17"/>
  <c r="U1042" i="17"/>
  <c r="T1042" i="17"/>
  <c r="R1042" i="17"/>
  <c r="Q1042" i="17"/>
  <c r="P1042" i="17"/>
  <c r="AV1041" i="17"/>
  <c r="AS1041" i="17"/>
  <c r="AR1041" i="17"/>
  <c r="AQ1041" i="17"/>
  <c r="AP1041" i="17"/>
  <c r="AE1041" i="17"/>
  <c r="AO1041" i="17"/>
  <c r="AM1041" i="17"/>
  <c r="AK1041" i="17"/>
  <c r="AG1041" i="17"/>
  <c r="AI1041" i="17"/>
  <c r="AN1041" i="17"/>
  <c r="AJ1041" i="17"/>
  <c r="AH1041" i="17"/>
  <c r="AD1041" i="17"/>
  <c r="AC1041" i="17"/>
  <c r="AB1041" i="17"/>
  <c r="AA1041" i="17"/>
  <c r="Z1041" i="17"/>
  <c r="W1041" i="17"/>
  <c r="V1041" i="17"/>
  <c r="U1041" i="17"/>
  <c r="T1041" i="17"/>
  <c r="R1041" i="17"/>
  <c r="Q1041" i="17"/>
  <c r="P1041" i="17"/>
  <c r="AV1040" i="17"/>
  <c r="AS1040" i="17"/>
  <c r="AR1040" i="17"/>
  <c r="AQ1040" i="17"/>
  <c r="AP1040" i="17"/>
  <c r="AE1040" i="17"/>
  <c r="AO1040" i="17"/>
  <c r="AM1040" i="17"/>
  <c r="AK1040" i="17"/>
  <c r="AG1040" i="17"/>
  <c r="AI1040" i="17"/>
  <c r="AN1040" i="17"/>
  <c r="AJ1040" i="17"/>
  <c r="AH1040" i="17"/>
  <c r="AD1040" i="17"/>
  <c r="AC1040" i="17"/>
  <c r="AB1040" i="17"/>
  <c r="AA1040" i="17"/>
  <c r="Z1040" i="17"/>
  <c r="W1040" i="17"/>
  <c r="V1040" i="17"/>
  <c r="U1040" i="17"/>
  <c r="T1040" i="17"/>
  <c r="R1040" i="17"/>
  <c r="Q1040" i="17"/>
  <c r="P1040" i="17"/>
  <c r="AV1039" i="17"/>
  <c r="AS1039" i="17"/>
  <c r="AR1039" i="17"/>
  <c r="AQ1039" i="17"/>
  <c r="AP1039" i="17"/>
  <c r="AE1039" i="17"/>
  <c r="AO1039" i="17"/>
  <c r="AM1039" i="17"/>
  <c r="AK1039" i="17"/>
  <c r="AG1039" i="17"/>
  <c r="AI1039" i="17"/>
  <c r="AN1039" i="17"/>
  <c r="AJ1039" i="17"/>
  <c r="AH1039" i="17"/>
  <c r="AD1039" i="17"/>
  <c r="AB1039" i="17"/>
  <c r="AA1039" i="17"/>
  <c r="Z1039" i="17"/>
  <c r="W1039" i="17"/>
  <c r="V1039" i="17"/>
  <c r="U1039" i="17"/>
  <c r="T1039" i="17"/>
  <c r="R1039" i="17"/>
  <c r="Q1039" i="17"/>
  <c r="P1039" i="17"/>
  <c r="AV1038" i="17"/>
  <c r="AS1038" i="17"/>
  <c r="AR1038" i="17"/>
  <c r="AQ1038" i="17"/>
  <c r="AP1038" i="17"/>
  <c r="AE1038" i="17"/>
  <c r="AO1038" i="17"/>
  <c r="AM1038" i="17"/>
  <c r="AK1038" i="17"/>
  <c r="AG1038" i="17"/>
  <c r="AI1038" i="17"/>
  <c r="AN1038" i="17"/>
  <c r="AJ1038" i="17"/>
  <c r="AH1038" i="17"/>
  <c r="AD1038" i="17"/>
  <c r="AC1038" i="17"/>
  <c r="AB1038" i="17"/>
  <c r="AA1038" i="17"/>
  <c r="Z1038" i="17"/>
  <c r="W1038" i="17"/>
  <c r="V1038" i="17"/>
  <c r="U1038" i="17"/>
  <c r="T1038" i="17"/>
  <c r="R1038" i="17"/>
  <c r="Q1038" i="17"/>
  <c r="P1038" i="17"/>
  <c r="AV1037" i="17"/>
  <c r="AS1037" i="17"/>
  <c r="AR1037" i="17"/>
  <c r="AQ1037" i="17"/>
  <c r="AP1037" i="17"/>
  <c r="AE1037" i="17"/>
  <c r="AO1037" i="17"/>
  <c r="AM1037" i="17"/>
  <c r="AK1037" i="17"/>
  <c r="AG1037" i="17"/>
  <c r="AI1037" i="17"/>
  <c r="AN1037" i="17"/>
  <c r="AJ1037" i="17"/>
  <c r="AH1037" i="17"/>
  <c r="AD1037" i="17"/>
  <c r="AB1037" i="17"/>
  <c r="AA1037" i="17"/>
  <c r="Z1037" i="17"/>
  <c r="W1037" i="17"/>
  <c r="V1037" i="17"/>
  <c r="U1037" i="17"/>
  <c r="T1037" i="17"/>
  <c r="R1037" i="17"/>
  <c r="Q1037" i="17"/>
  <c r="P1037" i="17"/>
  <c r="AV1036" i="17"/>
  <c r="AS1036" i="17"/>
  <c r="AR1036" i="17"/>
  <c r="AQ1036" i="17"/>
  <c r="AP1036" i="17"/>
  <c r="AE1036" i="17"/>
  <c r="AO1036" i="17"/>
  <c r="AM1036" i="17"/>
  <c r="AK1036" i="17"/>
  <c r="AG1036" i="17"/>
  <c r="AI1036" i="17"/>
  <c r="AN1036" i="17"/>
  <c r="AJ1036" i="17"/>
  <c r="AH1036" i="17"/>
  <c r="AD1036" i="17"/>
  <c r="AC1036" i="17"/>
  <c r="AB1036" i="17"/>
  <c r="AA1036" i="17"/>
  <c r="Z1036" i="17"/>
  <c r="W1036" i="17"/>
  <c r="V1036" i="17"/>
  <c r="U1036" i="17"/>
  <c r="T1036" i="17"/>
  <c r="R1036" i="17"/>
  <c r="Q1036" i="17"/>
  <c r="P1036" i="17"/>
  <c r="AV1035" i="17"/>
  <c r="AS1035" i="17"/>
  <c r="AR1035" i="17"/>
  <c r="AQ1035" i="17"/>
  <c r="AP1035" i="17"/>
  <c r="AE1035" i="17"/>
  <c r="AO1035" i="17"/>
  <c r="AM1035" i="17"/>
  <c r="AK1035" i="17"/>
  <c r="AG1035" i="17"/>
  <c r="AI1035" i="17"/>
  <c r="AN1035" i="17"/>
  <c r="AJ1035" i="17"/>
  <c r="AH1035" i="17"/>
  <c r="AD1035" i="17"/>
  <c r="AB1035" i="17"/>
  <c r="AA1035" i="17"/>
  <c r="Z1035" i="17"/>
  <c r="W1035" i="17"/>
  <c r="V1035" i="17"/>
  <c r="U1035" i="17"/>
  <c r="T1035" i="17"/>
  <c r="R1035" i="17"/>
  <c r="Q1035" i="17"/>
  <c r="P1035" i="17"/>
  <c r="AV1034" i="17"/>
  <c r="AS1034" i="17"/>
  <c r="AR1034" i="17"/>
  <c r="AQ1034" i="17"/>
  <c r="AP1034" i="17"/>
  <c r="AE1034" i="17"/>
  <c r="AO1034" i="17"/>
  <c r="AM1034" i="17"/>
  <c r="AK1034" i="17"/>
  <c r="AG1034" i="17"/>
  <c r="AI1034" i="17"/>
  <c r="AN1034" i="17"/>
  <c r="AJ1034" i="17"/>
  <c r="AH1034" i="17"/>
  <c r="AD1034" i="17"/>
  <c r="AC1034" i="17"/>
  <c r="AB1034" i="17"/>
  <c r="AA1034" i="17"/>
  <c r="Z1034" i="17"/>
  <c r="W1034" i="17"/>
  <c r="V1034" i="17"/>
  <c r="U1034" i="17"/>
  <c r="T1034" i="17"/>
  <c r="R1034" i="17"/>
  <c r="Q1034" i="17"/>
  <c r="P1034" i="17"/>
  <c r="AV1033" i="17"/>
  <c r="AS1033" i="17"/>
  <c r="AR1033" i="17"/>
  <c r="AQ1033" i="17"/>
  <c r="AP1033" i="17"/>
  <c r="AE1033" i="17"/>
  <c r="AO1033" i="17"/>
  <c r="AM1033" i="17"/>
  <c r="AK1033" i="17"/>
  <c r="AG1033" i="17"/>
  <c r="AI1033" i="17"/>
  <c r="AN1033" i="17"/>
  <c r="AJ1033" i="17"/>
  <c r="AH1033" i="17"/>
  <c r="AD1033" i="17"/>
  <c r="AB1033" i="17"/>
  <c r="AA1033" i="17"/>
  <c r="Z1033" i="17"/>
  <c r="W1033" i="17"/>
  <c r="V1033" i="17"/>
  <c r="U1033" i="17"/>
  <c r="T1033" i="17"/>
  <c r="R1033" i="17"/>
  <c r="Q1033" i="17"/>
  <c r="P1033" i="17"/>
  <c r="AV1032" i="17"/>
  <c r="AS1032" i="17"/>
  <c r="AR1032" i="17"/>
  <c r="AQ1032" i="17"/>
  <c r="AP1032" i="17"/>
  <c r="AE1032" i="17"/>
  <c r="AO1032" i="17"/>
  <c r="AM1032" i="17"/>
  <c r="AK1032" i="17"/>
  <c r="AG1032" i="17"/>
  <c r="AI1032" i="17"/>
  <c r="AN1032" i="17"/>
  <c r="AJ1032" i="17"/>
  <c r="AH1032" i="17"/>
  <c r="AD1032" i="17"/>
  <c r="AB1032" i="17"/>
  <c r="AA1032" i="17"/>
  <c r="Z1032" i="17"/>
  <c r="W1032" i="17"/>
  <c r="V1032" i="17"/>
  <c r="U1032" i="17"/>
  <c r="T1032" i="17"/>
  <c r="R1032" i="17"/>
  <c r="Q1032" i="17"/>
  <c r="P1032" i="17"/>
  <c r="AV1031" i="17"/>
  <c r="AS1031" i="17"/>
  <c r="AR1031" i="17"/>
  <c r="AQ1031" i="17"/>
  <c r="AP1031" i="17"/>
  <c r="AE1031" i="17"/>
  <c r="AO1031" i="17"/>
  <c r="AM1031" i="17"/>
  <c r="AK1031" i="17"/>
  <c r="AG1031" i="17"/>
  <c r="AI1031" i="17"/>
  <c r="AN1031" i="17"/>
  <c r="AJ1031" i="17"/>
  <c r="AH1031" i="17"/>
  <c r="AD1031" i="17"/>
  <c r="AC1031" i="17"/>
  <c r="AB1031" i="17"/>
  <c r="AA1031" i="17"/>
  <c r="Z1031" i="17"/>
  <c r="W1031" i="17"/>
  <c r="V1031" i="17"/>
  <c r="U1031" i="17"/>
  <c r="T1031" i="17"/>
  <c r="R1031" i="17"/>
  <c r="Q1031" i="17"/>
  <c r="P1031" i="17"/>
  <c r="AV1030" i="17"/>
  <c r="AS1030" i="17"/>
  <c r="AR1030" i="17"/>
  <c r="AQ1030" i="17"/>
  <c r="AP1030" i="17"/>
  <c r="AE1030" i="17"/>
  <c r="AO1030" i="17"/>
  <c r="AM1030" i="17"/>
  <c r="AK1030" i="17"/>
  <c r="AG1030" i="17"/>
  <c r="AI1030" i="17"/>
  <c r="AN1030" i="17"/>
  <c r="AJ1030" i="17"/>
  <c r="AH1030" i="17"/>
  <c r="AD1030" i="17"/>
  <c r="AC1030" i="17"/>
  <c r="AB1030" i="17"/>
  <c r="AA1030" i="17"/>
  <c r="Z1030" i="17"/>
  <c r="W1030" i="17"/>
  <c r="V1030" i="17"/>
  <c r="U1030" i="17"/>
  <c r="T1030" i="17"/>
  <c r="R1030" i="17"/>
  <c r="Q1030" i="17"/>
  <c r="P1030" i="17"/>
  <c r="AV1029" i="17"/>
  <c r="AS1029" i="17"/>
  <c r="AR1029" i="17"/>
  <c r="AQ1029" i="17"/>
  <c r="AP1029" i="17"/>
  <c r="AE1029" i="17"/>
  <c r="AO1029" i="17"/>
  <c r="AM1029" i="17"/>
  <c r="AK1029" i="17"/>
  <c r="AG1029" i="17"/>
  <c r="AI1029" i="17"/>
  <c r="AN1029" i="17"/>
  <c r="AJ1029" i="17"/>
  <c r="AH1029" i="17"/>
  <c r="AD1029" i="17"/>
  <c r="AC1029" i="17"/>
  <c r="AB1029" i="17"/>
  <c r="AA1029" i="17"/>
  <c r="Z1029" i="17"/>
  <c r="W1029" i="17"/>
  <c r="V1029" i="17"/>
  <c r="U1029" i="17"/>
  <c r="T1029" i="17"/>
  <c r="R1029" i="17"/>
  <c r="Q1029" i="17"/>
  <c r="P1029" i="17"/>
  <c r="AV1028" i="17"/>
  <c r="AS1028" i="17"/>
  <c r="AR1028" i="17"/>
  <c r="AQ1028" i="17"/>
  <c r="AP1028" i="17"/>
  <c r="AE1028" i="17"/>
  <c r="AO1028" i="17"/>
  <c r="AM1028" i="17"/>
  <c r="AK1028" i="17"/>
  <c r="AG1028" i="17"/>
  <c r="AI1028" i="17"/>
  <c r="AN1028" i="17"/>
  <c r="AJ1028" i="17"/>
  <c r="AH1028" i="17"/>
  <c r="AD1028" i="17"/>
  <c r="AB1028" i="17"/>
  <c r="AA1028" i="17"/>
  <c r="Z1028" i="17"/>
  <c r="W1028" i="17"/>
  <c r="V1028" i="17"/>
  <c r="U1028" i="17"/>
  <c r="T1028" i="17"/>
  <c r="R1028" i="17"/>
  <c r="Q1028" i="17"/>
  <c r="P1028" i="17"/>
  <c r="AV1027" i="17"/>
  <c r="AS1027" i="17"/>
  <c r="AR1027" i="17"/>
  <c r="AQ1027" i="17"/>
  <c r="AP1027" i="17"/>
  <c r="AE1027" i="17"/>
  <c r="AO1027" i="17"/>
  <c r="AM1027" i="17"/>
  <c r="AK1027" i="17"/>
  <c r="AG1027" i="17"/>
  <c r="AI1027" i="17"/>
  <c r="AN1027" i="17"/>
  <c r="AJ1027" i="17"/>
  <c r="AH1027" i="17"/>
  <c r="AD1027" i="17"/>
  <c r="AB1027" i="17"/>
  <c r="AA1027" i="17"/>
  <c r="Z1027" i="17"/>
  <c r="W1027" i="17"/>
  <c r="V1027" i="17"/>
  <c r="U1027" i="17"/>
  <c r="T1027" i="17"/>
  <c r="R1027" i="17"/>
  <c r="Q1027" i="17"/>
  <c r="P1027" i="17"/>
  <c r="AV1026" i="17"/>
  <c r="AS1026" i="17"/>
  <c r="AR1026" i="17"/>
  <c r="AQ1026" i="17"/>
  <c r="AP1026" i="17"/>
  <c r="AE1026" i="17"/>
  <c r="AO1026" i="17"/>
  <c r="AM1026" i="17"/>
  <c r="AK1026" i="17"/>
  <c r="AG1026" i="17"/>
  <c r="AI1026" i="17"/>
  <c r="AN1026" i="17"/>
  <c r="AJ1026" i="17"/>
  <c r="AH1026" i="17"/>
  <c r="AD1026" i="17"/>
  <c r="AC1026" i="17"/>
  <c r="AB1026" i="17"/>
  <c r="AA1026" i="17"/>
  <c r="Z1026" i="17"/>
  <c r="W1026" i="17"/>
  <c r="V1026" i="17"/>
  <c r="U1026" i="17"/>
  <c r="T1026" i="17"/>
  <c r="R1026" i="17"/>
  <c r="Q1026" i="17"/>
  <c r="P1026" i="17"/>
  <c r="AV1025" i="17"/>
  <c r="AS1025" i="17"/>
  <c r="AR1025" i="17"/>
  <c r="AQ1025" i="17"/>
  <c r="AP1025" i="17"/>
  <c r="AE1025" i="17"/>
  <c r="AO1025" i="17"/>
  <c r="AM1025" i="17"/>
  <c r="AK1025" i="17"/>
  <c r="AG1025" i="17"/>
  <c r="AI1025" i="17"/>
  <c r="AN1025" i="17"/>
  <c r="AJ1025" i="17"/>
  <c r="AH1025" i="17"/>
  <c r="AD1025" i="17"/>
  <c r="AC1025" i="17"/>
  <c r="AB1025" i="17"/>
  <c r="AA1025" i="17"/>
  <c r="Z1025" i="17"/>
  <c r="W1025" i="17"/>
  <c r="V1025" i="17"/>
  <c r="U1025" i="17"/>
  <c r="T1025" i="17"/>
  <c r="R1025" i="17"/>
  <c r="Q1025" i="17"/>
  <c r="P1025" i="17"/>
  <c r="AV1024" i="17"/>
  <c r="AS1024" i="17"/>
  <c r="AR1024" i="17"/>
  <c r="AQ1024" i="17"/>
  <c r="AP1024" i="17"/>
  <c r="AE1024" i="17"/>
  <c r="AO1024" i="17"/>
  <c r="AM1024" i="17"/>
  <c r="AK1024" i="17"/>
  <c r="AG1024" i="17"/>
  <c r="AI1024" i="17"/>
  <c r="AN1024" i="17"/>
  <c r="AJ1024" i="17"/>
  <c r="AH1024" i="17"/>
  <c r="AD1024" i="17"/>
  <c r="AB1024" i="17"/>
  <c r="AA1024" i="17"/>
  <c r="Z1024" i="17"/>
  <c r="W1024" i="17"/>
  <c r="V1024" i="17"/>
  <c r="U1024" i="17"/>
  <c r="T1024" i="17"/>
  <c r="R1024" i="17"/>
  <c r="Q1024" i="17"/>
  <c r="P1024" i="17"/>
  <c r="AV1023" i="17"/>
  <c r="AS1023" i="17"/>
  <c r="AR1023" i="17"/>
  <c r="AQ1023" i="17"/>
  <c r="AP1023" i="17"/>
  <c r="AE1023" i="17"/>
  <c r="AO1023" i="17"/>
  <c r="AM1023" i="17"/>
  <c r="AK1023" i="17"/>
  <c r="AG1023" i="17"/>
  <c r="AI1023" i="17"/>
  <c r="AN1023" i="17"/>
  <c r="AJ1023" i="17"/>
  <c r="AH1023" i="17"/>
  <c r="AD1023" i="17"/>
  <c r="AC1023" i="17"/>
  <c r="AB1023" i="17"/>
  <c r="AA1023" i="17"/>
  <c r="Z1023" i="17"/>
  <c r="W1023" i="17"/>
  <c r="V1023" i="17"/>
  <c r="U1023" i="17"/>
  <c r="T1023" i="17"/>
  <c r="R1023" i="17"/>
  <c r="Q1023" i="17"/>
  <c r="P1023" i="17"/>
  <c r="AV1022" i="17"/>
  <c r="AS1022" i="17"/>
  <c r="AR1022" i="17"/>
  <c r="AQ1022" i="17"/>
  <c r="AP1022" i="17"/>
  <c r="AE1022" i="17"/>
  <c r="AO1022" i="17"/>
  <c r="AM1022" i="17"/>
  <c r="AK1022" i="17"/>
  <c r="AG1022" i="17"/>
  <c r="AI1022" i="17"/>
  <c r="AN1022" i="17"/>
  <c r="AJ1022" i="17"/>
  <c r="AH1022" i="17"/>
  <c r="AD1022" i="17"/>
  <c r="AB1022" i="17"/>
  <c r="AA1022" i="17"/>
  <c r="Z1022" i="17"/>
  <c r="W1022" i="17"/>
  <c r="V1022" i="17"/>
  <c r="U1022" i="17"/>
  <c r="T1022" i="17"/>
  <c r="R1022" i="17"/>
  <c r="Q1022" i="17"/>
  <c r="P1022" i="17"/>
  <c r="AV1021" i="17"/>
  <c r="AS1021" i="17"/>
  <c r="AR1021" i="17"/>
  <c r="AQ1021" i="17"/>
  <c r="AP1021" i="17"/>
  <c r="AE1021" i="17"/>
  <c r="AO1021" i="17"/>
  <c r="AM1021" i="17"/>
  <c r="AK1021" i="17"/>
  <c r="AG1021" i="17"/>
  <c r="AI1021" i="17"/>
  <c r="AN1021" i="17"/>
  <c r="AJ1021" i="17"/>
  <c r="AH1021" i="17"/>
  <c r="AD1021" i="17"/>
  <c r="AC1021" i="17"/>
  <c r="AB1021" i="17"/>
  <c r="AA1021" i="17"/>
  <c r="Z1021" i="17"/>
  <c r="W1021" i="17"/>
  <c r="V1021" i="17"/>
  <c r="U1021" i="17"/>
  <c r="T1021" i="17"/>
  <c r="R1021" i="17"/>
  <c r="Q1021" i="17"/>
  <c r="P1021" i="17"/>
  <c r="AV1020" i="17"/>
  <c r="AS1020" i="17"/>
  <c r="AR1020" i="17"/>
  <c r="AQ1020" i="17"/>
  <c r="AP1020" i="17"/>
  <c r="AE1020" i="17"/>
  <c r="AO1020" i="17"/>
  <c r="AM1020" i="17"/>
  <c r="AK1020" i="17"/>
  <c r="AG1020" i="17"/>
  <c r="AI1020" i="17"/>
  <c r="AN1020" i="17"/>
  <c r="AJ1020" i="17"/>
  <c r="AH1020" i="17"/>
  <c r="AD1020" i="17"/>
  <c r="AB1020" i="17"/>
  <c r="AA1020" i="17"/>
  <c r="Z1020" i="17"/>
  <c r="W1020" i="17"/>
  <c r="V1020" i="17"/>
  <c r="U1020" i="17"/>
  <c r="T1020" i="17"/>
  <c r="R1020" i="17"/>
  <c r="Q1020" i="17"/>
  <c r="P1020" i="17"/>
  <c r="AV1019" i="17"/>
  <c r="AS1019" i="17"/>
  <c r="AR1019" i="17"/>
  <c r="AQ1019" i="17"/>
  <c r="AP1019" i="17"/>
  <c r="AE1019" i="17"/>
  <c r="AO1019" i="17"/>
  <c r="AM1019" i="17"/>
  <c r="AK1019" i="17"/>
  <c r="AG1019" i="17"/>
  <c r="AI1019" i="17"/>
  <c r="AN1019" i="17"/>
  <c r="AJ1019" i="17"/>
  <c r="AH1019" i="17"/>
  <c r="AD1019" i="17"/>
  <c r="AB1019" i="17"/>
  <c r="AA1019" i="17"/>
  <c r="Z1019" i="17"/>
  <c r="W1019" i="17"/>
  <c r="V1019" i="17"/>
  <c r="U1019" i="17"/>
  <c r="T1019" i="17"/>
  <c r="R1019" i="17"/>
  <c r="Q1019" i="17"/>
  <c r="P1019" i="17"/>
  <c r="AV1018" i="17"/>
  <c r="AS1018" i="17"/>
  <c r="AR1018" i="17"/>
  <c r="AQ1018" i="17"/>
  <c r="AP1018" i="17"/>
  <c r="AE1018" i="17"/>
  <c r="AO1018" i="17"/>
  <c r="AM1018" i="17"/>
  <c r="AK1018" i="17"/>
  <c r="AG1018" i="17"/>
  <c r="AI1018" i="17"/>
  <c r="AN1018" i="17"/>
  <c r="AJ1018" i="17"/>
  <c r="AH1018" i="17"/>
  <c r="AD1018" i="17"/>
  <c r="AC1018" i="17"/>
  <c r="AB1018" i="17"/>
  <c r="AA1018" i="17"/>
  <c r="Z1018" i="17"/>
  <c r="W1018" i="17"/>
  <c r="V1018" i="17"/>
  <c r="U1018" i="17"/>
  <c r="T1018" i="17"/>
  <c r="R1018" i="17"/>
  <c r="Q1018" i="17"/>
  <c r="P1018" i="17"/>
  <c r="AV1017" i="17"/>
  <c r="AS1017" i="17"/>
  <c r="AR1017" i="17"/>
  <c r="AQ1017" i="17"/>
  <c r="AP1017" i="17"/>
  <c r="AE1017" i="17"/>
  <c r="AO1017" i="17"/>
  <c r="AM1017" i="17"/>
  <c r="AK1017" i="17"/>
  <c r="AG1017" i="17"/>
  <c r="AI1017" i="17"/>
  <c r="AN1017" i="17"/>
  <c r="AJ1017" i="17"/>
  <c r="AH1017" i="17"/>
  <c r="AD1017" i="17"/>
  <c r="AB1017" i="17"/>
  <c r="AA1017" i="17"/>
  <c r="Z1017" i="17"/>
  <c r="W1017" i="17"/>
  <c r="V1017" i="17"/>
  <c r="U1017" i="17"/>
  <c r="T1017" i="17"/>
  <c r="R1017" i="17"/>
  <c r="Q1017" i="17"/>
  <c r="P1017" i="17"/>
  <c r="AV1016" i="17"/>
  <c r="AS1016" i="17"/>
  <c r="AR1016" i="17"/>
  <c r="AQ1016" i="17"/>
  <c r="AP1016" i="17"/>
  <c r="AE1016" i="17"/>
  <c r="AO1016" i="17"/>
  <c r="AM1016" i="17"/>
  <c r="AK1016" i="17"/>
  <c r="AG1016" i="17"/>
  <c r="AI1016" i="17"/>
  <c r="AN1016" i="17"/>
  <c r="AJ1016" i="17"/>
  <c r="AH1016" i="17"/>
  <c r="AD1016" i="17"/>
  <c r="AB1016" i="17"/>
  <c r="AA1016" i="17"/>
  <c r="Z1016" i="17"/>
  <c r="W1016" i="17"/>
  <c r="V1016" i="17"/>
  <c r="U1016" i="17"/>
  <c r="T1016" i="17"/>
  <c r="R1016" i="17"/>
  <c r="Q1016" i="17"/>
  <c r="P1016" i="17"/>
  <c r="AV1015" i="17"/>
  <c r="AS1015" i="17"/>
  <c r="AR1015" i="17"/>
  <c r="AQ1015" i="17"/>
  <c r="AP1015" i="17"/>
  <c r="AE1015" i="17"/>
  <c r="AO1015" i="17"/>
  <c r="AM1015" i="17"/>
  <c r="AK1015" i="17"/>
  <c r="AG1015" i="17"/>
  <c r="AI1015" i="17"/>
  <c r="AN1015" i="17"/>
  <c r="AJ1015" i="17"/>
  <c r="AH1015" i="17"/>
  <c r="AD1015" i="17"/>
  <c r="AC1015" i="17"/>
  <c r="AB1015" i="17"/>
  <c r="AA1015" i="17"/>
  <c r="Z1015" i="17"/>
  <c r="W1015" i="17"/>
  <c r="V1015" i="17"/>
  <c r="U1015" i="17"/>
  <c r="T1015" i="17"/>
  <c r="R1015" i="17"/>
  <c r="Q1015" i="17"/>
  <c r="P1015" i="17"/>
  <c r="AV1014" i="17"/>
  <c r="AS1014" i="17"/>
  <c r="AR1014" i="17"/>
  <c r="AQ1014" i="17"/>
  <c r="AP1014" i="17"/>
  <c r="AE1014" i="17"/>
  <c r="AO1014" i="17"/>
  <c r="AM1014" i="17"/>
  <c r="AK1014" i="17"/>
  <c r="AG1014" i="17"/>
  <c r="AI1014" i="17"/>
  <c r="AN1014" i="17"/>
  <c r="AJ1014" i="17"/>
  <c r="AH1014" i="17"/>
  <c r="AD1014" i="17"/>
  <c r="AB1014" i="17"/>
  <c r="AA1014" i="17"/>
  <c r="Z1014" i="17"/>
  <c r="W1014" i="17"/>
  <c r="V1014" i="17"/>
  <c r="U1014" i="17"/>
  <c r="T1014" i="17"/>
  <c r="R1014" i="17"/>
  <c r="Q1014" i="17"/>
  <c r="P1014" i="17"/>
  <c r="AV1013" i="17"/>
  <c r="AS1013" i="17"/>
  <c r="AR1013" i="17"/>
  <c r="AQ1013" i="17"/>
  <c r="AP1013" i="17"/>
  <c r="AE1013" i="17"/>
  <c r="AO1013" i="17"/>
  <c r="AM1013" i="17"/>
  <c r="AK1013" i="17"/>
  <c r="AG1013" i="17"/>
  <c r="AI1013" i="17"/>
  <c r="AN1013" i="17"/>
  <c r="AJ1013" i="17"/>
  <c r="AH1013" i="17"/>
  <c r="AD1013" i="17"/>
  <c r="AC1013" i="17"/>
  <c r="AB1013" i="17"/>
  <c r="AA1013" i="17"/>
  <c r="Z1013" i="17"/>
  <c r="W1013" i="17"/>
  <c r="V1013" i="17"/>
  <c r="U1013" i="17"/>
  <c r="T1013" i="17"/>
  <c r="R1013" i="17"/>
  <c r="Q1013" i="17"/>
  <c r="P1013" i="17"/>
  <c r="AV1012" i="17"/>
  <c r="AS1012" i="17"/>
  <c r="AR1012" i="17"/>
  <c r="AQ1012" i="17"/>
  <c r="AP1012" i="17"/>
  <c r="AE1012" i="17"/>
  <c r="AO1012" i="17"/>
  <c r="AM1012" i="17"/>
  <c r="AK1012" i="17"/>
  <c r="AG1012" i="17"/>
  <c r="AI1012" i="17"/>
  <c r="AN1012" i="17"/>
  <c r="AJ1012" i="17"/>
  <c r="AH1012" i="17"/>
  <c r="AD1012" i="17"/>
  <c r="AB1012" i="17"/>
  <c r="AA1012" i="17"/>
  <c r="Z1012" i="17"/>
  <c r="W1012" i="17"/>
  <c r="V1012" i="17"/>
  <c r="U1012" i="17"/>
  <c r="T1012" i="17"/>
  <c r="R1012" i="17"/>
  <c r="Q1012" i="17"/>
  <c r="P1012" i="17"/>
  <c r="AV1011" i="17"/>
  <c r="AS1011" i="17"/>
  <c r="AR1011" i="17"/>
  <c r="AQ1011" i="17"/>
  <c r="AP1011" i="17"/>
  <c r="AE1011" i="17"/>
  <c r="AO1011" i="17"/>
  <c r="AM1011" i="17"/>
  <c r="AK1011" i="17"/>
  <c r="AG1011" i="17"/>
  <c r="AI1011" i="17"/>
  <c r="AN1011" i="17"/>
  <c r="AJ1011" i="17"/>
  <c r="AH1011" i="17"/>
  <c r="AD1011" i="17"/>
  <c r="AB1011" i="17"/>
  <c r="AA1011" i="17"/>
  <c r="Z1011" i="17"/>
  <c r="W1011" i="17"/>
  <c r="V1011" i="17"/>
  <c r="U1011" i="17"/>
  <c r="T1011" i="17"/>
  <c r="R1011" i="17"/>
  <c r="Q1011" i="17"/>
  <c r="P1011" i="17"/>
  <c r="AV1010" i="17"/>
  <c r="AS1010" i="17"/>
  <c r="AR1010" i="17"/>
  <c r="AQ1010" i="17"/>
  <c r="AP1010" i="17"/>
  <c r="AE1010" i="17"/>
  <c r="AO1010" i="17"/>
  <c r="AM1010" i="17"/>
  <c r="AK1010" i="17"/>
  <c r="AG1010" i="17"/>
  <c r="AI1010" i="17"/>
  <c r="AN1010" i="17"/>
  <c r="AJ1010" i="17"/>
  <c r="AH1010" i="17"/>
  <c r="AD1010" i="17"/>
  <c r="AC1010" i="17"/>
  <c r="AB1010" i="17"/>
  <c r="AA1010" i="17"/>
  <c r="Z1010" i="17"/>
  <c r="W1010" i="17"/>
  <c r="V1010" i="17"/>
  <c r="U1010" i="17"/>
  <c r="T1010" i="17"/>
  <c r="R1010" i="17"/>
  <c r="Q1010" i="17"/>
  <c r="P1010" i="17"/>
  <c r="AV1009" i="17"/>
  <c r="AS1009" i="17"/>
  <c r="AR1009" i="17"/>
  <c r="AQ1009" i="17"/>
  <c r="AP1009" i="17"/>
  <c r="AE1009" i="17"/>
  <c r="AO1009" i="17"/>
  <c r="AM1009" i="17"/>
  <c r="AK1009" i="17"/>
  <c r="AG1009" i="17"/>
  <c r="AI1009" i="17"/>
  <c r="AN1009" i="17"/>
  <c r="AJ1009" i="17"/>
  <c r="AH1009" i="17"/>
  <c r="AD1009" i="17"/>
  <c r="AB1009" i="17"/>
  <c r="AA1009" i="17"/>
  <c r="Z1009" i="17"/>
  <c r="W1009" i="17"/>
  <c r="V1009" i="17"/>
  <c r="U1009" i="17"/>
  <c r="T1009" i="17"/>
  <c r="R1009" i="17"/>
  <c r="Q1009" i="17"/>
  <c r="P1009" i="17"/>
  <c r="AV1008" i="17"/>
  <c r="AS1008" i="17"/>
  <c r="AR1008" i="17"/>
  <c r="AQ1008" i="17"/>
  <c r="AP1008" i="17"/>
  <c r="AE1008" i="17"/>
  <c r="AO1008" i="17"/>
  <c r="AM1008" i="17"/>
  <c r="AK1008" i="17"/>
  <c r="AG1008" i="17"/>
  <c r="AI1008" i="17"/>
  <c r="AN1008" i="17"/>
  <c r="AJ1008" i="17"/>
  <c r="AH1008" i="17"/>
  <c r="AD1008" i="17"/>
  <c r="AB1008" i="17"/>
  <c r="AA1008" i="17"/>
  <c r="Z1008" i="17"/>
  <c r="W1008" i="17"/>
  <c r="V1008" i="17"/>
  <c r="U1008" i="17"/>
  <c r="T1008" i="17"/>
  <c r="R1008" i="17"/>
  <c r="Q1008" i="17"/>
  <c r="P1008" i="17"/>
  <c r="AV1007" i="17"/>
  <c r="AS1007" i="17"/>
  <c r="AR1007" i="17"/>
  <c r="AQ1007" i="17"/>
  <c r="AP1007" i="17"/>
  <c r="AE1007" i="17"/>
  <c r="AO1007" i="17"/>
  <c r="AM1007" i="17"/>
  <c r="AK1007" i="17"/>
  <c r="AG1007" i="17"/>
  <c r="AI1007" i="17"/>
  <c r="AN1007" i="17"/>
  <c r="AJ1007" i="17"/>
  <c r="AH1007" i="17"/>
  <c r="AD1007" i="17"/>
  <c r="AC1007" i="17"/>
  <c r="AB1007" i="17"/>
  <c r="AA1007" i="17"/>
  <c r="Z1007" i="17"/>
  <c r="W1007" i="17"/>
  <c r="V1007" i="17"/>
  <c r="U1007" i="17"/>
  <c r="T1007" i="17"/>
  <c r="R1007" i="17"/>
  <c r="Q1007" i="17"/>
  <c r="P1007" i="17"/>
  <c r="AV1006" i="17"/>
  <c r="AS1006" i="17"/>
  <c r="AR1006" i="17"/>
  <c r="AQ1006" i="17"/>
  <c r="AP1006" i="17"/>
  <c r="AE1006" i="17"/>
  <c r="AO1006" i="17"/>
  <c r="AM1006" i="17"/>
  <c r="AK1006" i="17"/>
  <c r="AG1006" i="17"/>
  <c r="AI1006" i="17"/>
  <c r="AN1006" i="17"/>
  <c r="AJ1006" i="17"/>
  <c r="AH1006" i="17"/>
  <c r="AD1006" i="17"/>
  <c r="AB1006" i="17"/>
  <c r="AA1006" i="17"/>
  <c r="Z1006" i="17"/>
  <c r="W1006" i="17"/>
  <c r="V1006" i="17"/>
  <c r="U1006" i="17"/>
  <c r="T1006" i="17"/>
  <c r="R1006" i="17"/>
  <c r="Q1006" i="17"/>
  <c r="P1006" i="17"/>
  <c r="AV1005" i="17"/>
  <c r="AS1005" i="17"/>
  <c r="AR1005" i="17"/>
  <c r="AQ1005" i="17"/>
  <c r="AP1005" i="17"/>
  <c r="AE1005" i="17"/>
  <c r="AO1005" i="17"/>
  <c r="AM1005" i="17"/>
  <c r="AK1005" i="17"/>
  <c r="AG1005" i="17"/>
  <c r="AI1005" i="17"/>
  <c r="AN1005" i="17"/>
  <c r="AJ1005" i="17"/>
  <c r="AH1005" i="17"/>
  <c r="AD1005" i="17"/>
  <c r="AC1005" i="17"/>
  <c r="AB1005" i="17"/>
  <c r="AA1005" i="17"/>
  <c r="Z1005" i="17"/>
  <c r="W1005" i="17"/>
  <c r="V1005" i="17"/>
  <c r="U1005" i="17"/>
  <c r="T1005" i="17"/>
  <c r="R1005" i="17"/>
  <c r="Q1005" i="17"/>
  <c r="P1005" i="17"/>
  <c r="AV1004" i="17"/>
  <c r="AS1004" i="17"/>
  <c r="AR1004" i="17"/>
  <c r="AQ1004" i="17"/>
  <c r="AP1004" i="17"/>
  <c r="AE1004" i="17"/>
  <c r="AO1004" i="17"/>
  <c r="AM1004" i="17"/>
  <c r="AK1004" i="17"/>
  <c r="AG1004" i="17"/>
  <c r="AI1004" i="17"/>
  <c r="AN1004" i="17"/>
  <c r="AJ1004" i="17"/>
  <c r="AH1004" i="17"/>
  <c r="AD1004" i="17"/>
  <c r="AB1004" i="17"/>
  <c r="AA1004" i="17"/>
  <c r="Z1004" i="17"/>
  <c r="W1004" i="17"/>
  <c r="V1004" i="17"/>
  <c r="U1004" i="17"/>
  <c r="T1004" i="17"/>
  <c r="R1004" i="17"/>
  <c r="Q1004" i="17"/>
  <c r="P1004" i="17"/>
  <c r="AV1003" i="17"/>
  <c r="AS1003" i="17"/>
  <c r="AR1003" i="17"/>
  <c r="AQ1003" i="17"/>
  <c r="AP1003" i="17"/>
  <c r="AE1003" i="17"/>
  <c r="AO1003" i="17"/>
  <c r="AM1003" i="17"/>
  <c r="AK1003" i="17"/>
  <c r="AG1003" i="17"/>
  <c r="AI1003" i="17"/>
  <c r="AN1003" i="17"/>
  <c r="AJ1003" i="17"/>
  <c r="AH1003" i="17"/>
  <c r="AD1003" i="17"/>
  <c r="AB1003" i="17"/>
  <c r="AA1003" i="17"/>
  <c r="Z1003" i="17"/>
  <c r="W1003" i="17"/>
  <c r="V1003" i="17"/>
  <c r="U1003" i="17"/>
  <c r="T1003" i="17"/>
  <c r="R1003" i="17"/>
  <c r="Q1003" i="17"/>
  <c r="P1003" i="17"/>
  <c r="AV1002" i="17"/>
  <c r="AS1002" i="17"/>
  <c r="AR1002" i="17"/>
  <c r="AQ1002" i="17"/>
  <c r="AP1002" i="17"/>
  <c r="AE1002" i="17"/>
  <c r="AO1002" i="17"/>
  <c r="AM1002" i="17"/>
  <c r="AK1002" i="17"/>
  <c r="AG1002" i="17"/>
  <c r="AI1002" i="17"/>
  <c r="AN1002" i="17"/>
  <c r="AJ1002" i="17"/>
  <c r="AH1002" i="17"/>
  <c r="AD1002" i="17"/>
  <c r="AC1002" i="17"/>
  <c r="AB1002" i="17"/>
  <c r="AA1002" i="17"/>
  <c r="Z1002" i="17"/>
  <c r="W1002" i="17"/>
  <c r="V1002" i="17"/>
  <c r="U1002" i="17"/>
  <c r="T1002" i="17"/>
  <c r="R1002" i="17"/>
  <c r="Q1002" i="17"/>
  <c r="P1002" i="17"/>
  <c r="AV1001" i="17"/>
  <c r="AS1001" i="17"/>
  <c r="AR1001" i="17"/>
  <c r="AQ1001" i="17"/>
  <c r="AP1001" i="17"/>
  <c r="AE1001" i="17"/>
  <c r="AO1001" i="17"/>
  <c r="AM1001" i="17"/>
  <c r="AK1001" i="17"/>
  <c r="AG1001" i="17"/>
  <c r="AI1001" i="17"/>
  <c r="AN1001" i="17"/>
  <c r="AJ1001" i="17"/>
  <c r="AH1001" i="17"/>
  <c r="AD1001" i="17"/>
  <c r="AB1001" i="17"/>
  <c r="AA1001" i="17"/>
  <c r="Z1001" i="17"/>
  <c r="W1001" i="17"/>
  <c r="V1001" i="17"/>
  <c r="U1001" i="17"/>
  <c r="T1001" i="17"/>
  <c r="R1001" i="17"/>
  <c r="Q1001" i="17"/>
  <c r="P1001" i="17"/>
  <c r="AV1000" i="17"/>
  <c r="AS1000" i="17"/>
  <c r="AR1000" i="17"/>
  <c r="AQ1000" i="17"/>
  <c r="AP1000" i="17"/>
  <c r="AE1000" i="17"/>
  <c r="AO1000" i="17"/>
  <c r="AM1000" i="17"/>
  <c r="AK1000" i="17"/>
  <c r="AG1000" i="17"/>
  <c r="AI1000" i="17"/>
  <c r="AN1000" i="17"/>
  <c r="AJ1000" i="17"/>
  <c r="AH1000" i="17"/>
  <c r="AD1000" i="17"/>
  <c r="AB1000" i="17"/>
  <c r="AA1000" i="17"/>
  <c r="Z1000" i="17"/>
  <c r="W1000" i="17"/>
  <c r="V1000" i="17"/>
  <c r="U1000" i="17"/>
  <c r="T1000" i="17"/>
  <c r="R1000" i="17"/>
  <c r="Q1000" i="17"/>
  <c r="P1000" i="17"/>
  <c r="AV999" i="17"/>
  <c r="AS999" i="17"/>
  <c r="AR999" i="17"/>
  <c r="AQ999" i="17"/>
  <c r="AP999" i="17"/>
  <c r="AE999" i="17"/>
  <c r="AO999" i="17"/>
  <c r="AM999" i="17"/>
  <c r="AK999" i="17"/>
  <c r="AG999" i="17"/>
  <c r="AI999" i="17"/>
  <c r="AN999" i="17"/>
  <c r="AJ999" i="17"/>
  <c r="AH999" i="17"/>
  <c r="AD999" i="17"/>
  <c r="AC999" i="17"/>
  <c r="AB999" i="17"/>
  <c r="AA999" i="17"/>
  <c r="Z999" i="17"/>
  <c r="W999" i="17"/>
  <c r="V999" i="17"/>
  <c r="U999" i="17"/>
  <c r="T999" i="17"/>
  <c r="R999" i="17"/>
  <c r="Q999" i="17"/>
  <c r="P999" i="17"/>
  <c r="AV998" i="17"/>
  <c r="AS998" i="17"/>
  <c r="AR998" i="17"/>
  <c r="AQ998" i="17"/>
  <c r="AP998" i="17"/>
  <c r="AE998" i="17"/>
  <c r="AO998" i="17"/>
  <c r="AM998" i="17"/>
  <c r="AK998" i="17"/>
  <c r="AG998" i="17"/>
  <c r="AI998" i="17"/>
  <c r="AN998" i="17"/>
  <c r="AJ998" i="17"/>
  <c r="AH998" i="17"/>
  <c r="AD998" i="17"/>
  <c r="AB998" i="17"/>
  <c r="AA998" i="17"/>
  <c r="Z998" i="17"/>
  <c r="W998" i="17"/>
  <c r="V998" i="17"/>
  <c r="U998" i="17"/>
  <c r="T998" i="17"/>
  <c r="R998" i="17"/>
  <c r="Q998" i="17"/>
  <c r="P998" i="17"/>
  <c r="AV997" i="17"/>
  <c r="AS997" i="17"/>
  <c r="AR997" i="17"/>
  <c r="AQ997" i="17"/>
  <c r="AP997" i="17"/>
  <c r="AE997" i="17"/>
  <c r="AO997" i="17"/>
  <c r="AM997" i="17"/>
  <c r="AK997" i="17"/>
  <c r="AG997" i="17"/>
  <c r="AI997" i="17"/>
  <c r="AN997" i="17"/>
  <c r="AJ997" i="17"/>
  <c r="AH997" i="17"/>
  <c r="AD997" i="17"/>
  <c r="AC997" i="17"/>
  <c r="AB997" i="17"/>
  <c r="AA997" i="17"/>
  <c r="Z997" i="17"/>
  <c r="W997" i="17"/>
  <c r="V997" i="17"/>
  <c r="U997" i="17"/>
  <c r="T997" i="17"/>
  <c r="R997" i="17"/>
  <c r="Q997" i="17"/>
  <c r="P997" i="17"/>
  <c r="AV996" i="17"/>
  <c r="AS996" i="17"/>
  <c r="AR996" i="17"/>
  <c r="AQ996" i="17"/>
  <c r="AP996" i="17"/>
  <c r="AE996" i="17"/>
  <c r="AO996" i="17"/>
  <c r="AM996" i="17"/>
  <c r="AK996" i="17"/>
  <c r="AG996" i="17"/>
  <c r="AI996" i="17"/>
  <c r="AN996" i="17"/>
  <c r="AJ996" i="17"/>
  <c r="AH996" i="17"/>
  <c r="AD996" i="17"/>
  <c r="AB996" i="17"/>
  <c r="AA996" i="17"/>
  <c r="Z996" i="17"/>
  <c r="W996" i="17"/>
  <c r="V996" i="17"/>
  <c r="U996" i="17"/>
  <c r="T996" i="17"/>
  <c r="R996" i="17"/>
  <c r="Q996" i="17"/>
  <c r="P996" i="17"/>
  <c r="AV995" i="17"/>
  <c r="AS995" i="17"/>
  <c r="AR995" i="17"/>
  <c r="AQ995" i="17"/>
  <c r="AP995" i="17"/>
  <c r="AE995" i="17"/>
  <c r="AO995" i="17"/>
  <c r="AM995" i="17"/>
  <c r="AK995" i="17"/>
  <c r="AG995" i="17"/>
  <c r="AI995" i="17"/>
  <c r="AN995" i="17"/>
  <c r="AJ995" i="17"/>
  <c r="AH995" i="17"/>
  <c r="AD995" i="17"/>
  <c r="AB995" i="17"/>
  <c r="AA995" i="17"/>
  <c r="Z995" i="17"/>
  <c r="W995" i="17"/>
  <c r="V995" i="17"/>
  <c r="U995" i="17"/>
  <c r="T995" i="17"/>
  <c r="R995" i="17"/>
  <c r="Q995" i="17"/>
  <c r="P995" i="17"/>
  <c r="AV994" i="17"/>
  <c r="AS994" i="17"/>
  <c r="AR994" i="17"/>
  <c r="AQ994" i="17"/>
  <c r="AP994" i="17"/>
  <c r="AE994" i="17"/>
  <c r="AO994" i="17"/>
  <c r="AM994" i="17"/>
  <c r="AK994" i="17"/>
  <c r="AG994" i="17"/>
  <c r="AI994" i="17"/>
  <c r="AN994" i="17"/>
  <c r="AJ994" i="17"/>
  <c r="AH994" i="17"/>
  <c r="AD994" i="17"/>
  <c r="AC994" i="17"/>
  <c r="AB994" i="17"/>
  <c r="AA994" i="17"/>
  <c r="Z994" i="17"/>
  <c r="W994" i="17"/>
  <c r="V994" i="17"/>
  <c r="U994" i="17"/>
  <c r="T994" i="17"/>
  <c r="R994" i="17"/>
  <c r="Q994" i="17"/>
  <c r="P994" i="17"/>
  <c r="AV993" i="17"/>
  <c r="AS993" i="17"/>
  <c r="AR993" i="17"/>
  <c r="AQ993" i="17"/>
  <c r="AP993" i="17"/>
  <c r="AE993" i="17"/>
  <c r="AO993" i="17"/>
  <c r="AM993" i="17"/>
  <c r="AK993" i="17"/>
  <c r="AG993" i="17"/>
  <c r="AI993" i="17"/>
  <c r="AN993" i="17"/>
  <c r="AJ993" i="17"/>
  <c r="AH993" i="17"/>
  <c r="AD993" i="17"/>
  <c r="AB993" i="17"/>
  <c r="AA993" i="17"/>
  <c r="Z993" i="17"/>
  <c r="W993" i="17"/>
  <c r="V993" i="17"/>
  <c r="U993" i="17"/>
  <c r="T993" i="17"/>
  <c r="R993" i="17"/>
  <c r="Q993" i="17"/>
  <c r="P993" i="17"/>
  <c r="AV992" i="17"/>
  <c r="AS992" i="17"/>
  <c r="AR992" i="17"/>
  <c r="AQ992" i="17"/>
  <c r="AP992" i="17"/>
  <c r="AE992" i="17"/>
  <c r="AO992" i="17"/>
  <c r="AM992" i="17"/>
  <c r="AK992" i="17"/>
  <c r="AG992" i="17"/>
  <c r="AI992" i="17"/>
  <c r="AN992" i="17"/>
  <c r="AJ992" i="17"/>
  <c r="AH992" i="17"/>
  <c r="AD992" i="17"/>
  <c r="AB992" i="17"/>
  <c r="AA992" i="17"/>
  <c r="Z992" i="17"/>
  <c r="W992" i="17"/>
  <c r="V992" i="17"/>
  <c r="U992" i="17"/>
  <c r="T992" i="17"/>
  <c r="R992" i="17"/>
  <c r="Q992" i="17"/>
  <c r="P992" i="17"/>
  <c r="AV991" i="17"/>
  <c r="AS991" i="17"/>
  <c r="AR991" i="17"/>
  <c r="AQ991" i="17"/>
  <c r="AP991" i="17"/>
  <c r="AE991" i="17"/>
  <c r="AO991" i="17"/>
  <c r="AM991" i="17"/>
  <c r="AK991" i="17"/>
  <c r="AG991" i="17"/>
  <c r="AI991" i="17"/>
  <c r="AN991" i="17"/>
  <c r="AJ991" i="17"/>
  <c r="AH991" i="17"/>
  <c r="AD991" i="17"/>
  <c r="AC991" i="17"/>
  <c r="AB991" i="17"/>
  <c r="AA991" i="17"/>
  <c r="Z991" i="17"/>
  <c r="W991" i="17"/>
  <c r="V991" i="17"/>
  <c r="U991" i="17"/>
  <c r="T991" i="17"/>
  <c r="R991" i="17"/>
  <c r="Q991" i="17"/>
  <c r="P991" i="17"/>
  <c r="AV990" i="17"/>
  <c r="AS990" i="17"/>
  <c r="AR990" i="17"/>
  <c r="AQ990" i="17"/>
  <c r="AP990" i="17"/>
  <c r="AE990" i="17"/>
  <c r="AO990" i="17"/>
  <c r="AM990" i="17"/>
  <c r="AK990" i="17"/>
  <c r="AG990" i="17"/>
  <c r="AI990" i="17"/>
  <c r="AN990" i="17"/>
  <c r="AJ990" i="17"/>
  <c r="AH990" i="17"/>
  <c r="AD990" i="17"/>
  <c r="AB990" i="17"/>
  <c r="AA990" i="17"/>
  <c r="Z990" i="17"/>
  <c r="W990" i="17"/>
  <c r="V990" i="17"/>
  <c r="U990" i="17"/>
  <c r="T990" i="17"/>
  <c r="R990" i="17"/>
  <c r="Q990" i="17"/>
  <c r="P990" i="17"/>
  <c r="AV989" i="17"/>
  <c r="AS989" i="17"/>
  <c r="AR989" i="17"/>
  <c r="AQ989" i="17"/>
  <c r="AP989" i="17"/>
  <c r="AE989" i="17"/>
  <c r="AO989" i="17"/>
  <c r="AM989" i="17"/>
  <c r="AK989" i="17"/>
  <c r="AG989" i="17"/>
  <c r="AI989" i="17"/>
  <c r="AN989" i="17"/>
  <c r="AJ989" i="17"/>
  <c r="AH989" i="17"/>
  <c r="AD989" i="17"/>
  <c r="AC989" i="17"/>
  <c r="AB989" i="17"/>
  <c r="AA989" i="17"/>
  <c r="Z989" i="17"/>
  <c r="W989" i="17"/>
  <c r="V989" i="17"/>
  <c r="U989" i="17"/>
  <c r="T989" i="17"/>
  <c r="R989" i="17"/>
  <c r="Q989" i="17"/>
  <c r="P989" i="17"/>
  <c r="AV988" i="17"/>
  <c r="AS988" i="17"/>
  <c r="AR988" i="17"/>
  <c r="AQ988" i="17"/>
  <c r="AP988" i="17"/>
  <c r="AE988" i="17"/>
  <c r="AO988" i="17"/>
  <c r="AM988" i="17"/>
  <c r="AK988" i="17"/>
  <c r="AG988" i="17"/>
  <c r="AI988" i="17"/>
  <c r="AN988" i="17"/>
  <c r="AJ988" i="17"/>
  <c r="AH988" i="17"/>
  <c r="AD988" i="17"/>
  <c r="AB988" i="17"/>
  <c r="AA988" i="17"/>
  <c r="Z988" i="17"/>
  <c r="W988" i="17"/>
  <c r="V988" i="17"/>
  <c r="U988" i="17"/>
  <c r="T988" i="17"/>
  <c r="R988" i="17"/>
  <c r="Q988" i="17"/>
  <c r="P988" i="17"/>
  <c r="AV987" i="17"/>
  <c r="AS987" i="17"/>
  <c r="AR987" i="17"/>
  <c r="AQ987" i="17"/>
  <c r="AP987" i="17"/>
  <c r="AE987" i="17"/>
  <c r="AO987" i="17"/>
  <c r="AM987" i="17"/>
  <c r="AK987" i="17"/>
  <c r="AG987" i="17"/>
  <c r="AI987" i="17"/>
  <c r="AN987" i="17"/>
  <c r="AJ987" i="17"/>
  <c r="AH987" i="17"/>
  <c r="AD987" i="17"/>
  <c r="AB987" i="17"/>
  <c r="AA987" i="17"/>
  <c r="Z987" i="17"/>
  <c r="W987" i="17"/>
  <c r="V987" i="17"/>
  <c r="U987" i="17"/>
  <c r="T987" i="17"/>
  <c r="R987" i="17"/>
  <c r="Q987" i="17"/>
  <c r="P987" i="17"/>
  <c r="AV986" i="17"/>
  <c r="AS986" i="17"/>
  <c r="AR986" i="17"/>
  <c r="AQ986" i="17"/>
  <c r="AP986" i="17"/>
  <c r="AE986" i="17"/>
  <c r="AO986" i="17"/>
  <c r="AM986" i="17"/>
  <c r="AK986" i="17"/>
  <c r="AG986" i="17"/>
  <c r="AI986" i="17"/>
  <c r="AN986" i="17"/>
  <c r="AJ986" i="17"/>
  <c r="AH986" i="17"/>
  <c r="AD986" i="17"/>
  <c r="AC986" i="17"/>
  <c r="AB986" i="17"/>
  <c r="AA986" i="17"/>
  <c r="Z986" i="17"/>
  <c r="W986" i="17"/>
  <c r="V986" i="17"/>
  <c r="U986" i="17"/>
  <c r="T986" i="17"/>
  <c r="R986" i="17"/>
  <c r="Q986" i="17"/>
  <c r="P986" i="17"/>
  <c r="AV985" i="17"/>
  <c r="AS985" i="17"/>
  <c r="AR985" i="17"/>
  <c r="AQ985" i="17"/>
  <c r="AP985" i="17"/>
  <c r="AE985" i="17"/>
  <c r="AO985" i="17"/>
  <c r="AM985" i="17"/>
  <c r="AK985" i="17"/>
  <c r="AG985" i="17"/>
  <c r="AI985" i="17"/>
  <c r="AN985" i="17"/>
  <c r="AJ985" i="17"/>
  <c r="AH985" i="17"/>
  <c r="AD985" i="17"/>
  <c r="AB985" i="17"/>
  <c r="AA985" i="17"/>
  <c r="Z985" i="17"/>
  <c r="W985" i="17"/>
  <c r="V985" i="17"/>
  <c r="U985" i="17"/>
  <c r="T985" i="17"/>
  <c r="R985" i="17"/>
  <c r="Q985" i="17"/>
  <c r="P985" i="17"/>
  <c r="AV984" i="17"/>
  <c r="AS984" i="17"/>
  <c r="AR984" i="17"/>
  <c r="AQ984" i="17"/>
  <c r="AP984" i="17"/>
  <c r="AE984" i="17"/>
  <c r="AO984" i="17"/>
  <c r="AM984" i="17"/>
  <c r="AK984" i="17"/>
  <c r="AG984" i="17"/>
  <c r="AI984" i="17"/>
  <c r="AN984" i="17"/>
  <c r="AJ984" i="17"/>
  <c r="AH984" i="17"/>
  <c r="AD984" i="17"/>
  <c r="AB984" i="17"/>
  <c r="AA984" i="17"/>
  <c r="Z984" i="17"/>
  <c r="W984" i="17"/>
  <c r="V984" i="17"/>
  <c r="U984" i="17"/>
  <c r="T984" i="17"/>
  <c r="R984" i="17"/>
  <c r="Q984" i="17"/>
  <c r="P984" i="17"/>
  <c r="AV983" i="17"/>
  <c r="AS983" i="17"/>
  <c r="AR983" i="17"/>
  <c r="AQ983" i="17"/>
  <c r="AP983" i="17"/>
  <c r="AE983" i="17"/>
  <c r="AO983" i="17"/>
  <c r="AM983" i="17"/>
  <c r="AK983" i="17"/>
  <c r="AG983" i="17"/>
  <c r="AI983" i="17"/>
  <c r="AN983" i="17"/>
  <c r="AJ983" i="17"/>
  <c r="AH983" i="17"/>
  <c r="AD983" i="17"/>
  <c r="AC983" i="17"/>
  <c r="AB983" i="17"/>
  <c r="AA983" i="17"/>
  <c r="Z983" i="17"/>
  <c r="W983" i="17"/>
  <c r="V983" i="17"/>
  <c r="U983" i="17"/>
  <c r="T983" i="17"/>
  <c r="R983" i="17"/>
  <c r="Q983" i="17"/>
  <c r="P983" i="17"/>
  <c r="AV982" i="17"/>
  <c r="AS982" i="17"/>
  <c r="AR982" i="17"/>
  <c r="AQ982" i="17"/>
  <c r="AP982" i="17"/>
  <c r="AE982" i="17"/>
  <c r="AO982" i="17"/>
  <c r="AM982" i="17"/>
  <c r="AK982" i="17"/>
  <c r="AG982" i="17"/>
  <c r="AI982" i="17"/>
  <c r="AN982" i="17"/>
  <c r="AJ982" i="17"/>
  <c r="AH982" i="17"/>
  <c r="AD982" i="17"/>
  <c r="AB982" i="17"/>
  <c r="AA982" i="17"/>
  <c r="Z982" i="17"/>
  <c r="W982" i="17"/>
  <c r="V982" i="17"/>
  <c r="U982" i="17"/>
  <c r="T982" i="17"/>
  <c r="R982" i="17"/>
  <c r="Q982" i="17"/>
  <c r="P982" i="17"/>
  <c r="AV981" i="17"/>
  <c r="AS981" i="17"/>
  <c r="AR981" i="17"/>
  <c r="AQ981" i="17"/>
  <c r="AP981" i="17"/>
  <c r="AE981" i="17"/>
  <c r="AO981" i="17"/>
  <c r="AM981" i="17"/>
  <c r="AK981" i="17"/>
  <c r="AG981" i="17"/>
  <c r="AI981" i="17"/>
  <c r="AN981" i="17"/>
  <c r="AJ981" i="17"/>
  <c r="AH981" i="17"/>
  <c r="AD981" i="17"/>
  <c r="AC981" i="17"/>
  <c r="AB981" i="17"/>
  <c r="AA981" i="17"/>
  <c r="Z981" i="17"/>
  <c r="W981" i="17"/>
  <c r="V981" i="17"/>
  <c r="U981" i="17"/>
  <c r="T981" i="17"/>
  <c r="R981" i="17"/>
  <c r="Q981" i="17"/>
  <c r="P981" i="17"/>
  <c r="AV980" i="17"/>
  <c r="AS980" i="17"/>
  <c r="AR980" i="17"/>
  <c r="AQ980" i="17"/>
  <c r="AP980" i="17"/>
  <c r="AE980" i="17"/>
  <c r="AO980" i="17"/>
  <c r="AM980" i="17"/>
  <c r="AK980" i="17"/>
  <c r="AG980" i="17"/>
  <c r="AI980" i="17"/>
  <c r="AN980" i="17"/>
  <c r="AJ980" i="17"/>
  <c r="AH980" i="17"/>
  <c r="AD980" i="17"/>
  <c r="AB980" i="17"/>
  <c r="AA980" i="17"/>
  <c r="Z980" i="17"/>
  <c r="W980" i="17"/>
  <c r="V980" i="17"/>
  <c r="U980" i="17"/>
  <c r="T980" i="17"/>
  <c r="R980" i="17"/>
  <c r="Q980" i="17"/>
  <c r="P980" i="17"/>
  <c r="AV979" i="17"/>
  <c r="AS979" i="17"/>
  <c r="AR979" i="17"/>
  <c r="AQ979" i="17"/>
  <c r="AP979" i="17"/>
  <c r="AE979" i="17"/>
  <c r="AO979" i="17"/>
  <c r="AM979" i="17"/>
  <c r="AK979" i="17"/>
  <c r="AG979" i="17"/>
  <c r="AI979" i="17"/>
  <c r="AN979" i="17"/>
  <c r="AJ979" i="17"/>
  <c r="AH979" i="17"/>
  <c r="AD979" i="17"/>
  <c r="AC979" i="17"/>
  <c r="AB979" i="17"/>
  <c r="AA979" i="17"/>
  <c r="Z979" i="17"/>
  <c r="W979" i="17"/>
  <c r="V979" i="17"/>
  <c r="U979" i="17"/>
  <c r="T979" i="17"/>
  <c r="R979" i="17"/>
  <c r="Q979" i="17"/>
  <c r="P979" i="17"/>
  <c r="AV978" i="17"/>
  <c r="AS978" i="17"/>
  <c r="AR978" i="17"/>
  <c r="AQ978" i="17"/>
  <c r="AP978" i="17"/>
  <c r="AE978" i="17"/>
  <c r="AO978" i="17"/>
  <c r="AM978" i="17"/>
  <c r="AK978" i="17"/>
  <c r="AG978" i="17"/>
  <c r="AI978" i="17"/>
  <c r="AN978" i="17"/>
  <c r="AJ978" i="17"/>
  <c r="AH978" i="17"/>
  <c r="AD978" i="17"/>
  <c r="AC978" i="17"/>
  <c r="AB978" i="17"/>
  <c r="AA978" i="17"/>
  <c r="Z978" i="17"/>
  <c r="W978" i="17"/>
  <c r="V978" i="17"/>
  <c r="U978" i="17"/>
  <c r="T978" i="17"/>
  <c r="R978" i="17"/>
  <c r="Q978" i="17"/>
  <c r="P978" i="17"/>
  <c r="AV977" i="17"/>
  <c r="AS977" i="17"/>
  <c r="AR977" i="17"/>
  <c r="AQ977" i="17"/>
  <c r="AP977" i="17"/>
  <c r="AE977" i="17"/>
  <c r="AO977" i="17"/>
  <c r="AM977" i="17"/>
  <c r="AK977" i="17"/>
  <c r="AG977" i="17"/>
  <c r="AI977" i="17"/>
  <c r="AN977" i="17"/>
  <c r="AJ977" i="17"/>
  <c r="AH977" i="17"/>
  <c r="AD977" i="17"/>
  <c r="AC977" i="17"/>
  <c r="AB977" i="17"/>
  <c r="AA977" i="17"/>
  <c r="Z977" i="17"/>
  <c r="W977" i="17"/>
  <c r="V977" i="17"/>
  <c r="U977" i="17"/>
  <c r="T977" i="17"/>
  <c r="R977" i="17"/>
  <c r="Q977" i="17"/>
  <c r="P977" i="17"/>
  <c r="AV976" i="17"/>
  <c r="AS976" i="17"/>
  <c r="AR976" i="17"/>
  <c r="AQ976" i="17"/>
  <c r="AP976" i="17"/>
  <c r="AE976" i="17"/>
  <c r="AO976" i="17"/>
  <c r="AM976" i="17"/>
  <c r="AK976" i="17"/>
  <c r="AG976" i="17"/>
  <c r="AI976" i="17"/>
  <c r="AN976" i="17"/>
  <c r="AJ976" i="17"/>
  <c r="AH976" i="17"/>
  <c r="AD976" i="17"/>
  <c r="AC976" i="17"/>
  <c r="AB976" i="17"/>
  <c r="AA976" i="17"/>
  <c r="Z976" i="17"/>
  <c r="W976" i="17"/>
  <c r="V976" i="17"/>
  <c r="U976" i="17"/>
  <c r="T976" i="17"/>
  <c r="R976" i="17"/>
  <c r="Q976" i="17"/>
  <c r="P976" i="17"/>
  <c r="AV975" i="17"/>
  <c r="AS975" i="17"/>
  <c r="AR975" i="17"/>
  <c r="AQ975" i="17"/>
  <c r="AP975" i="17"/>
  <c r="AE975" i="17"/>
  <c r="AO975" i="17"/>
  <c r="AM975" i="17"/>
  <c r="AK975" i="17"/>
  <c r="AG975" i="17"/>
  <c r="AI975" i="17"/>
  <c r="AN975" i="17"/>
  <c r="AJ975" i="17"/>
  <c r="AH975" i="17"/>
  <c r="AD975" i="17"/>
  <c r="AB975" i="17"/>
  <c r="AA975" i="17"/>
  <c r="Z975" i="17"/>
  <c r="W975" i="17"/>
  <c r="V975" i="17"/>
  <c r="U975" i="17"/>
  <c r="T975" i="17"/>
  <c r="R975" i="17"/>
  <c r="Q975" i="17"/>
  <c r="P975" i="17"/>
  <c r="AV974" i="17"/>
  <c r="AS974" i="17"/>
  <c r="AR974" i="17"/>
  <c r="AQ974" i="17"/>
  <c r="AP974" i="17"/>
  <c r="AE974" i="17"/>
  <c r="AO974" i="17"/>
  <c r="AM974" i="17"/>
  <c r="AK974" i="17"/>
  <c r="AG974" i="17"/>
  <c r="AI974" i="17"/>
  <c r="AN974" i="17"/>
  <c r="AJ974" i="17"/>
  <c r="AH974" i="17"/>
  <c r="AD974" i="17"/>
  <c r="AC974" i="17"/>
  <c r="AB974" i="17"/>
  <c r="AA974" i="17"/>
  <c r="Z974" i="17"/>
  <c r="W974" i="17"/>
  <c r="V974" i="17"/>
  <c r="U974" i="17"/>
  <c r="T974" i="17"/>
  <c r="R974" i="17"/>
  <c r="Q974" i="17"/>
  <c r="P974" i="17"/>
  <c r="AV973" i="17"/>
  <c r="AS973" i="17"/>
  <c r="AR973" i="17"/>
  <c r="AQ973" i="17"/>
  <c r="AP973" i="17"/>
  <c r="AE973" i="17"/>
  <c r="AO973" i="17"/>
  <c r="AM973" i="17"/>
  <c r="AK973" i="17"/>
  <c r="AG973" i="17"/>
  <c r="AI973" i="17"/>
  <c r="AN973" i="17"/>
  <c r="AJ973" i="17"/>
  <c r="AH973" i="17"/>
  <c r="AD973" i="17"/>
  <c r="AB973" i="17"/>
  <c r="AA973" i="17"/>
  <c r="Z973" i="17"/>
  <c r="W973" i="17"/>
  <c r="V973" i="17"/>
  <c r="U973" i="17"/>
  <c r="T973" i="17"/>
  <c r="R973" i="17"/>
  <c r="Q973" i="17"/>
  <c r="P973" i="17"/>
  <c r="AV972" i="17"/>
  <c r="AS972" i="17"/>
  <c r="AR972" i="17"/>
  <c r="AQ972" i="17"/>
  <c r="AP972" i="17"/>
  <c r="AE972" i="17"/>
  <c r="AO972" i="17"/>
  <c r="AM972" i="17"/>
  <c r="AK972" i="17"/>
  <c r="AG972" i="17"/>
  <c r="AI972" i="17"/>
  <c r="AN972" i="17"/>
  <c r="AJ972" i="17"/>
  <c r="AH972" i="17"/>
  <c r="AD972" i="17"/>
  <c r="AB972" i="17"/>
  <c r="AA972" i="17"/>
  <c r="Z972" i="17"/>
  <c r="W972" i="17"/>
  <c r="V972" i="17"/>
  <c r="U972" i="17"/>
  <c r="T972" i="17"/>
  <c r="R972" i="17"/>
  <c r="Q972" i="17"/>
  <c r="P972" i="17"/>
  <c r="AV971" i="17"/>
  <c r="AS971" i="17"/>
  <c r="AR971" i="17"/>
  <c r="AQ971" i="17"/>
  <c r="AP971" i="17"/>
  <c r="AE971" i="17"/>
  <c r="AO971" i="17"/>
  <c r="AM971" i="17"/>
  <c r="AK971" i="17"/>
  <c r="AG971" i="17"/>
  <c r="AI971" i="17"/>
  <c r="AN971" i="17"/>
  <c r="AJ971" i="17"/>
  <c r="AH971" i="17"/>
  <c r="AD971" i="17"/>
  <c r="AC971" i="17"/>
  <c r="AB971" i="17"/>
  <c r="AA971" i="17"/>
  <c r="Z971" i="17"/>
  <c r="W971" i="17"/>
  <c r="V971" i="17"/>
  <c r="U971" i="17"/>
  <c r="T971" i="17"/>
  <c r="R971" i="17"/>
  <c r="Q971" i="17"/>
  <c r="P971" i="17"/>
  <c r="AV970" i="17"/>
  <c r="AS970" i="17"/>
  <c r="AR970" i="17"/>
  <c r="AQ970" i="17"/>
  <c r="AP970" i="17"/>
  <c r="AE970" i="17"/>
  <c r="AO970" i="17"/>
  <c r="AM970" i="17"/>
  <c r="AK970" i="17"/>
  <c r="AG970" i="17"/>
  <c r="AI970" i="17"/>
  <c r="AN970" i="17"/>
  <c r="AJ970" i="17"/>
  <c r="AH970" i="17"/>
  <c r="AD970" i="17"/>
  <c r="AB970" i="17"/>
  <c r="AA970" i="17"/>
  <c r="Z970" i="17"/>
  <c r="W970" i="17"/>
  <c r="V970" i="17"/>
  <c r="U970" i="17"/>
  <c r="T970" i="17"/>
  <c r="R970" i="17"/>
  <c r="Q970" i="17"/>
  <c r="P970" i="17"/>
  <c r="AV969" i="17"/>
  <c r="AS969" i="17"/>
  <c r="AR969" i="17"/>
  <c r="AQ969" i="17"/>
  <c r="AP969" i="17"/>
  <c r="AE969" i="17"/>
  <c r="AO969" i="17"/>
  <c r="AM969" i="17"/>
  <c r="AK969" i="17"/>
  <c r="AG969" i="17"/>
  <c r="AI969" i="17"/>
  <c r="AN969" i="17"/>
  <c r="AJ969" i="17"/>
  <c r="AH969" i="17"/>
  <c r="AD969" i="17"/>
  <c r="AB969" i="17"/>
  <c r="AA969" i="17"/>
  <c r="Z969" i="17"/>
  <c r="W969" i="17"/>
  <c r="V969" i="17"/>
  <c r="U969" i="17"/>
  <c r="T969" i="17"/>
  <c r="R969" i="17"/>
  <c r="Q969" i="17"/>
  <c r="P969" i="17"/>
  <c r="AV968" i="17"/>
  <c r="AS968" i="17"/>
  <c r="AR968" i="17"/>
  <c r="AQ968" i="17"/>
  <c r="AP968" i="17"/>
  <c r="AE968" i="17"/>
  <c r="AO968" i="17"/>
  <c r="AM968" i="17"/>
  <c r="AK968" i="17"/>
  <c r="AG968" i="17"/>
  <c r="AI968" i="17"/>
  <c r="AN968" i="17"/>
  <c r="AJ968" i="17"/>
  <c r="AH968" i="17"/>
  <c r="AD968" i="17"/>
  <c r="AC968" i="17"/>
  <c r="AB968" i="17"/>
  <c r="AA968" i="17"/>
  <c r="Z968" i="17"/>
  <c r="W968" i="17"/>
  <c r="V968" i="17"/>
  <c r="U968" i="17"/>
  <c r="T968" i="17"/>
  <c r="R968" i="17"/>
  <c r="Q968" i="17"/>
  <c r="P968" i="17"/>
  <c r="AV967" i="17"/>
  <c r="AS967" i="17"/>
  <c r="AR967" i="17"/>
  <c r="AQ967" i="17"/>
  <c r="AP967" i="17"/>
  <c r="AE967" i="17"/>
  <c r="AO967" i="17"/>
  <c r="AM967" i="17"/>
  <c r="AK967" i="17"/>
  <c r="AG967" i="17"/>
  <c r="AI967" i="17"/>
  <c r="AN967" i="17"/>
  <c r="AJ967" i="17"/>
  <c r="AH967" i="17"/>
  <c r="AD967" i="17"/>
  <c r="AB967" i="17"/>
  <c r="AA967" i="17"/>
  <c r="Z967" i="17"/>
  <c r="W967" i="17"/>
  <c r="V967" i="17"/>
  <c r="U967" i="17"/>
  <c r="T967" i="17"/>
  <c r="R967" i="17"/>
  <c r="Q967" i="17"/>
  <c r="P967" i="17"/>
  <c r="AV966" i="17"/>
  <c r="AS966" i="17"/>
  <c r="AR966" i="17"/>
  <c r="AQ966" i="17"/>
  <c r="AP966" i="17"/>
  <c r="AE966" i="17"/>
  <c r="AO966" i="17"/>
  <c r="AM966" i="17"/>
  <c r="AK966" i="17"/>
  <c r="AG966" i="17"/>
  <c r="AI966" i="17"/>
  <c r="AN966" i="17"/>
  <c r="AJ966" i="17"/>
  <c r="AH966" i="17"/>
  <c r="AD966" i="17"/>
  <c r="AC966" i="17"/>
  <c r="AB966" i="17"/>
  <c r="AA966" i="17"/>
  <c r="Z966" i="17"/>
  <c r="W966" i="17"/>
  <c r="V966" i="17"/>
  <c r="U966" i="17"/>
  <c r="T966" i="17"/>
  <c r="R966" i="17"/>
  <c r="Q966" i="17"/>
  <c r="P966" i="17"/>
  <c r="AV965" i="17"/>
  <c r="AS965" i="17"/>
  <c r="AR965" i="17"/>
  <c r="AQ965" i="17"/>
  <c r="AP965" i="17"/>
  <c r="AE965" i="17"/>
  <c r="AO965" i="17"/>
  <c r="AM965" i="17"/>
  <c r="AK965" i="17"/>
  <c r="AG965" i="17"/>
  <c r="AI965" i="17"/>
  <c r="AN965" i="17"/>
  <c r="AJ965" i="17"/>
  <c r="AH965" i="17"/>
  <c r="AD965" i="17"/>
  <c r="AB965" i="17"/>
  <c r="AA965" i="17"/>
  <c r="Z965" i="17"/>
  <c r="W965" i="17"/>
  <c r="V965" i="17"/>
  <c r="U965" i="17"/>
  <c r="T965" i="17"/>
  <c r="R965" i="17"/>
  <c r="Q965" i="17"/>
  <c r="P965" i="17"/>
  <c r="AV964" i="17"/>
  <c r="AS964" i="17"/>
  <c r="AR964" i="17"/>
  <c r="AQ964" i="17"/>
  <c r="AP964" i="17"/>
  <c r="AE964" i="17"/>
  <c r="AO964" i="17"/>
  <c r="AM964" i="17"/>
  <c r="AK964" i="17"/>
  <c r="AG964" i="17"/>
  <c r="AI964" i="17"/>
  <c r="AN964" i="17"/>
  <c r="AJ964" i="17"/>
  <c r="AH964" i="17"/>
  <c r="AD964" i="17"/>
  <c r="AB964" i="17"/>
  <c r="AA964" i="17"/>
  <c r="Z964" i="17"/>
  <c r="W964" i="17"/>
  <c r="V964" i="17"/>
  <c r="U964" i="17"/>
  <c r="T964" i="17"/>
  <c r="R964" i="17"/>
  <c r="Q964" i="17"/>
  <c r="P964" i="17"/>
  <c r="AV963" i="17"/>
  <c r="AS963" i="17"/>
  <c r="AR963" i="17"/>
  <c r="AQ963" i="17"/>
  <c r="AP963" i="17"/>
  <c r="AE963" i="17"/>
  <c r="AO963" i="17"/>
  <c r="AM963" i="17"/>
  <c r="AK963" i="17"/>
  <c r="AG963" i="17"/>
  <c r="AI963" i="17"/>
  <c r="AN963" i="17"/>
  <c r="AJ963" i="17"/>
  <c r="AH963" i="17"/>
  <c r="AD963" i="17"/>
  <c r="AC963" i="17"/>
  <c r="AB963" i="17"/>
  <c r="AA963" i="17"/>
  <c r="Z963" i="17"/>
  <c r="W963" i="17"/>
  <c r="V963" i="17"/>
  <c r="U963" i="17"/>
  <c r="T963" i="17"/>
  <c r="R963" i="17"/>
  <c r="Q963" i="17"/>
  <c r="P963" i="17"/>
  <c r="AV962" i="17"/>
  <c r="AS962" i="17"/>
  <c r="AR962" i="17"/>
  <c r="AQ962" i="17"/>
  <c r="AP962" i="17"/>
  <c r="AE962" i="17"/>
  <c r="AO962" i="17"/>
  <c r="AM962" i="17"/>
  <c r="AK962" i="17"/>
  <c r="AG962" i="17"/>
  <c r="AI962" i="17"/>
  <c r="AN962" i="17"/>
  <c r="AJ962" i="17"/>
  <c r="AH962" i="17"/>
  <c r="AD962" i="17"/>
  <c r="AB962" i="17"/>
  <c r="AA962" i="17"/>
  <c r="Z962" i="17"/>
  <c r="W962" i="17"/>
  <c r="V962" i="17"/>
  <c r="U962" i="17"/>
  <c r="T962" i="17"/>
  <c r="R962" i="17"/>
  <c r="Q962" i="17"/>
  <c r="P962" i="17"/>
  <c r="AV961" i="17"/>
  <c r="AS961" i="17"/>
  <c r="AR961" i="17"/>
  <c r="AQ961" i="17"/>
  <c r="AP961" i="17"/>
  <c r="AE961" i="17"/>
  <c r="AO961" i="17"/>
  <c r="AM961" i="17"/>
  <c r="AK961" i="17"/>
  <c r="AG961" i="17"/>
  <c r="AI961" i="17"/>
  <c r="AN961" i="17"/>
  <c r="AJ961" i="17"/>
  <c r="AH961" i="17"/>
  <c r="AD961" i="17"/>
  <c r="AB961" i="17"/>
  <c r="AA961" i="17"/>
  <c r="Z961" i="17"/>
  <c r="W961" i="17"/>
  <c r="V961" i="17"/>
  <c r="U961" i="17"/>
  <c r="T961" i="17"/>
  <c r="R961" i="17"/>
  <c r="Q961" i="17"/>
  <c r="P961" i="17"/>
  <c r="AV960" i="17"/>
  <c r="AS960" i="17"/>
  <c r="AR960" i="17"/>
  <c r="AQ960" i="17"/>
  <c r="AP960" i="17"/>
  <c r="AE960" i="17"/>
  <c r="AO960" i="17"/>
  <c r="AM960" i="17"/>
  <c r="AK960" i="17"/>
  <c r="AG960" i="17"/>
  <c r="AI960" i="17"/>
  <c r="AN960" i="17"/>
  <c r="AJ960" i="17"/>
  <c r="AH960" i="17"/>
  <c r="AD960" i="17"/>
  <c r="AC960" i="17"/>
  <c r="AB960" i="17"/>
  <c r="AA960" i="17"/>
  <c r="Z960" i="17"/>
  <c r="W960" i="17"/>
  <c r="V960" i="17"/>
  <c r="U960" i="17"/>
  <c r="T960" i="17"/>
  <c r="R960" i="17"/>
  <c r="Q960" i="17"/>
  <c r="P960" i="17"/>
  <c r="AV959" i="17"/>
  <c r="AS959" i="17"/>
  <c r="AR959" i="17"/>
  <c r="AQ959" i="17"/>
  <c r="AP959" i="17"/>
  <c r="AE959" i="17"/>
  <c r="AO959" i="17"/>
  <c r="AM959" i="17"/>
  <c r="AK959" i="17"/>
  <c r="AG959" i="17"/>
  <c r="AI959" i="17"/>
  <c r="AN959" i="17"/>
  <c r="AJ959" i="17"/>
  <c r="AH959" i="17"/>
  <c r="AD959" i="17"/>
  <c r="AB959" i="17"/>
  <c r="AA959" i="17"/>
  <c r="Z959" i="17"/>
  <c r="W959" i="17"/>
  <c r="V959" i="17"/>
  <c r="U959" i="17"/>
  <c r="T959" i="17"/>
  <c r="R959" i="17"/>
  <c r="Q959" i="17"/>
  <c r="P959" i="17"/>
  <c r="AV958" i="17"/>
  <c r="AS958" i="17"/>
  <c r="AR958" i="17"/>
  <c r="AQ958" i="17"/>
  <c r="AP958" i="17"/>
  <c r="AE958" i="17"/>
  <c r="AO958" i="17"/>
  <c r="AM958" i="17"/>
  <c r="AK958" i="17"/>
  <c r="AG958" i="17"/>
  <c r="AI958" i="17"/>
  <c r="AN958" i="17"/>
  <c r="AJ958" i="17"/>
  <c r="AH958" i="17"/>
  <c r="AD958" i="17"/>
  <c r="AC958" i="17"/>
  <c r="AB958" i="17"/>
  <c r="AA958" i="17"/>
  <c r="Z958" i="17"/>
  <c r="W958" i="17"/>
  <c r="V958" i="17"/>
  <c r="U958" i="17"/>
  <c r="T958" i="17"/>
  <c r="R958" i="17"/>
  <c r="Q958" i="17"/>
  <c r="P958" i="17"/>
  <c r="AV957" i="17"/>
  <c r="AS957" i="17"/>
  <c r="AR957" i="17"/>
  <c r="AQ957" i="17"/>
  <c r="AP957" i="17"/>
  <c r="AE957" i="17"/>
  <c r="AO957" i="17"/>
  <c r="AM957" i="17"/>
  <c r="AK957" i="17"/>
  <c r="AG957" i="17"/>
  <c r="AI957" i="17"/>
  <c r="AN957" i="17"/>
  <c r="AJ957" i="17"/>
  <c r="AH957" i="17"/>
  <c r="AD957" i="17"/>
  <c r="AB957" i="17"/>
  <c r="AA957" i="17"/>
  <c r="Z957" i="17"/>
  <c r="W957" i="17"/>
  <c r="V957" i="17"/>
  <c r="U957" i="17"/>
  <c r="T957" i="17"/>
  <c r="R957" i="17"/>
  <c r="Q957" i="17"/>
  <c r="P957" i="17"/>
  <c r="AV956" i="17"/>
  <c r="AS956" i="17"/>
  <c r="AR956" i="17"/>
  <c r="AQ956" i="17"/>
  <c r="AP956" i="17"/>
  <c r="AE956" i="17"/>
  <c r="AO956" i="17"/>
  <c r="AM956" i="17"/>
  <c r="AK956" i="17"/>
  <c r="AG956" i="17"/>
  <c r="AI956" i="17"/>
  <c r="AN956" i="17"/>
  <c r="AJ956" i="17"/>
  <c r="AH956" i="17"/>
  <c r="AD956" i="17"/>
  <c r="AB956" i="17"/>
  <c r="AA956" i="17"/>
  <c r="Z956" i="17"/>
  <c r="W956" i="17"/>
  <c r="V956" i="17"/>
  <c r="U956" i="17"/>
  <c r="T956" i="17"/>
  <c r="R956" i="17"/>
  <c r="Q956" i="17"/>
  <c r="P956" i="17"/>
  <c r="AV955" i="17"/>
  <c r="AS955" i="17"/>
  <c r="AR955" i="17"/>
  <c r="AQ955" i="17"/>
  <c r="AP955" i="17"/>
  <c r="AE955" i="17"/>
  <c r="AO955" i="17"/>
  <c r="AM955" i="17"/>
  <c r="AK955" i="17"/>
  <c r="AG955" i="17"/>
  <c r="AI955" i="17"/>
  <c r="AN955" i="17"/>
  <c r="AJ955" i="17"/>
  <c r="AH955" i="17"/>
  <c r="AD955" i="17"/>
  <c r="AC955" i="17"/>
  <c r="AB955" i="17"/>
  <c r="AA955" i="17"/>
  <c r="Z955" i="17"/>
  <c r="W955" i="17"/>
  <c r="V955" i="17"/>
  <c r="U955" i="17"/>
  <c r="T955" i="17"/>
  <c r="R955" i="17"/>
  <c r="Q955" i="17"/>
  <c r="P955" i="17"/>
  <c r="AV954" i="17"/>
  <c r="AS954" i="17"/>
  <c r="AR954" i="17"/>
  <c r="AQ954" i="17"/>
  <c r="AP954" i="17"/>
  <c r="AE954" i="17"/>
  <c r="AO954" i="17"/>
  <c r="AM954" i="17"/>
  <c r="AK954" i="17"/>
  <c r="AG954" i="17"/>
  <c r="AI954" i="17"/>
  <c r="AN954" i="17"/>
  <c r="AJ954" i="17"/>
  <c r="AH954" i="17"/>
  <c r="AD954" i="17"/>
  <c r="AC954" i="17"/>
  <c r="AB954" i="17"/>
  <c r="AA954" i="17"/>
  <c r="Z954" i="17"/>
  <c r="W954" i="17"/>
  <c r="V954" i="17"/>
  <c r="U954" i="17"/>
  <c r="T954" i="17"/>
  <c r="R954" i="17"/>
  <c r="Q954" i="17"/>
  <c r="P954" i="17"/>
  <c r="AV953" i="17"/>
  <c r="AS953" i="17"/>
  <c r="AR953" i="17"/>
  <c r="AQ953" i="17"/>
  <c r="AP953" i="17"/>
  <c r="AE953" i="17"/>
  <c r="AO953" i="17"/>
  <c r="AM953" i="17"/>
  <c r="AK953" i="17"/>
  <c r="AG953" i="17"/>
  <c r="AI953" i="17"/>
  <c r="AN953" i="17"/>
  <c r="AJ953" i="17"/>
  <c r="AH953" i="17"/>
  <c r="AD953" i="17"/>
  <c r="AB953" i="17"/>
  <c r="AA953" i="17"/>
  <c r="Z953" i="17"/>
  <c r="W953" i="17"/>
  <c r="V953" i="17"/>
  <c r="U953" i="17"/>
  <c r="T953" i="17"/>
  <c r="R953" i="17"/>
  <c r="Q953" i="17"/>
  <c r="P953" i="17"/>
  <c r="AV952" i="17"/>
  <c r="AS952" i="17"/>
  <c r="AR952" i="17"/>
  <c r="AQ952" i="17"/>
  <c r="AP952" i="17"/>
  <c r="AE952" i="17"/>
  <c r="AO952" i="17"/>
  <c r="AM952" i="17"/>
  <c r="AK952" i="17"/>
  <c r="AG952" i="17"/>
  <c r="AI952" i="17"/>
  <c r="AN952" i="17"/>
  <c r="AJ952" i="17"/>
  <c r="AH952" i="17"/>
  <c r="AD952" i="17"/>
  <c r="AC952" i="17"/>
  <c r="AB952" i="17"/>
  <c r="AA952" i="17"/>
  <c r="Z952" i="17"/>
  <c r="W952" i="17"/>
  <c r="V952" i="17"/>
  <c r="U952" i="17"/>
  <c r="T952" i="17"/>
  <c r="R952" i="17"/>
  <c r="Q952" i="17"/>
  <c r="P952" i="17"/>
  <c r="AV951" i="17"/>
  <c r="AS951" i="17"/>
  <c r="AR951" i="17"/>
  <c r="AQ951" i="17"/>
  <c r="AP951" i="17"/>
  <c r="AE951" i="17"/>
  <c r="AO951" i="17"/>
  <c r="AM951" i="17"/>
  <c r="AK951" i="17"/>
  <c r="AG951" i="17"/>
  <c r="AI951" i="17"/>
  <c r="AN951" i="17"/>
  <c r="AJ951" i="17"/>
  <c r="AH951" i="17"/>
  <c r="AD951" i="17"/>
  <c r="AB951" i="17"/>
  <c r="AA951" i="17"/>
  <c r="Z951" i="17"/>
  <c r="W951" i="17"/>
  <c r="V951" i="17"/>
  <c r="U951" i="17"/>
  <c r="T951" i="17"/>
  <c r="R951" i="17"/>
  <c r="Q951" i="17"/>
  <c r="P951" i="17"/>
  <c r="AV950" i="17"/>
  <c r="AS950" i="17"/>
  <c r="AR950" i="17"/>
  <c r="AQ950" i="17"/>
  <c r="AP950" i="17"/>
  <c r="AE950" i="17"/>
  <c r="AO950" i="17"/>
  <c r="AM950" i="17"/>
  <c r="AK950" i="17"/>
  <c r="AG950" i="17"/>
  <c r="AI950" i="17"/>
  <c r="AN950" i="17"/>
  <c r="AJ950" i="17"/>
  <c r="AH950" i="17"/>
  <c r="AD950" i="17"/>
  <c r="AC950" i="17"/>
  <c r="AB950" i="17"/>
  <c r="AA950" i="17"/>
  <c r="Z950" i="17"/>
  <c r="W950" i="17"/>
  <c r="V950" i="17"/>
  <c r="U950" i="17"/>
  <c r="T950" i="17"/>
  <c r="R950" i="17"/>
  <c r="Q950" i="17"/>
  <c r="P950" i="17"/>
  <c r="AV949" i="17"/>
  <c r="AS949" i="17"/>
  <c r="AR949" i="17"/>
  <c r="AQ949" i="17"/>
  <c r="AP949" i="17"/>
  <c r="AE949" i="17"/>
  <c r="AO949" i="17"/>
  <c r="AM949" i="17"/>
  <c r="AK949" i="17"/>
  <c r="AG949" i="17"/>
  <c r="AI949" i="17"/>
  <c r="AN949" i="17"/>
  <c r="AJ949" i="17"/>
  <c r="AH949" i="17"/>
  <c r="AD949" i="17"/>
  <c r="AC949" i="17"/>
  <c r="AB949" i="17"/>
  <c r="AA949" i="17"/>
  <c r="Z949" i="17"/>
  <c r="W949" i="17"/>
  <c r="V949" i="17"/>
  <c r="U949" i="17"/>
  <c r="T949" i="17"/>
  <c r="R949" i="17"/>
  <c r="Q949" i="17"/>
  <c r="P949" i="17"/>
  <c r="AV948" i="17"/>
  <c r="AS948" i="17"/>
  <c r="AR948" i="17"/>
  <c r="AQ948" i="17"/>
  <c r="AP948" i="17"/>
  <c r="AE948" i="17"/>
  <c r="AO948" i="17"/>
  <c r="AM948" i="17"/>
  <c r="AK948" i="17"/>
  <c r="AG948" i="17"/>
  <c r="AI948" i="17"/>
  <c r="AN948" i="17"/>
  <c r="AJ948" i="17"/>
  <c r="AH948" i="17"/>
  <c r="AD948" i="17"/>
  <c r="AB948" i="17"/>
  <c r="AA948" i="17"/>
  <c r="Z948" i="17"/>
  <c r="W948" i="17"/>
  <c r="V948" i="17"/>
  <c r="U948" i="17"/>
  <c r="T948" i="17"/>
  <c r="R948" i="17"/>
  <c r="Q948" i="17"/>
  <c r="P948" i="17"/>
  <c r="AV947" i="17"/>
  <c r="AS947" i="17"/>
  <c r="AR947" i="17"/>
  <c r="AQ947" i="17"/>
  <c r="AP947" i="17"/>
  <c r="AE947" i="17"/>
  <c r="AO947" i="17"/>
  <c r="AM947" i="17"/>
  <c r="AK947" i="17"/>
  <c r="AG947" i="17"/>
  <c r="AI947" i="17"/>
  <c r="AN947" i="17"/>
  <c r="AJ947" i="17"/>
  <c r="AH947" i="17"/>
  <c r="AD947" i="17"/>
  <c r="AC947" i="17"/>
  <c r="AB947" i="17"/>
  <c r="AA947" i="17"/>
  <c r="Z947" i="17"/>
  <c r="W947" i="17"/>
  <c r="V947" i="17"/>
  <c r="U947" i="17"/>
  <c r="T947" i="17"/>
  <c r="R947" i="17"/>
  <c r="Q947" i="17"/>
  <c r="P947" i="17"/>
  <c r="AV946" i="17"/>
  <c r="AS946" i="17"/>
  <c r="AR946" i="17"/>
  <c r="AQ946" i="17"/>
  <c r="AP946" i="17"/>
  <c r="AE946" i="17"/>
  <c r="AO946" i="17"/>
  <c r="AM946" i="17"/>
  <c r="AK946" i="17"/>
  <c r="AG946" i="17"/>
  <c r="AI946" i="17"/>
  <c r="AN946" i="17"/>
  <c r="AJ946" i="17"/>
  <c r="AH946" i="17"/>
  <c r="AD946" i="17"/>
  <c r="AB946" i="17"/>
  <c r="AA946" i="17"/>
  <c r="Z946" i="17"/>
  <c r="W946" i="17"/>
  <c r="V946" i="17"/>
  <c r="U946" i="17"/>
  <c r="T946" i="17"/>
  <c r="R946" i="17"/>
  <c r="Q946" i="17"/>
  <c r="P946" i="17"/>
  <c r="AV945" i="17"/>
  <c r="AS945" i="17"/>
  <c r="AR945" i="17"/>
  <c r="AQ945" i="17"/>
  <c r="AP945" i="17"/>
  <c r="AE945" i="17"/>
  <c r="AO945" i="17"/>
  <c r="AM945" i="17"/>
  <c r="AK945" i="17"/>
  <c r="AG945" i="17"/>
  <c r="AI945" i="17"/>
  <c r="AN945" i="17"/>
  <c r="AJ945" i="17"/>
  <c r="AH945" i="17"/>
  <c r="AD945" i="17"/>
  <c r="AC945" i="17"/>
  <c r="AB945" i="17"/>
  <c r="AA945" i="17"/>
  <c r="Z945" i="17"/>
  <c r="W945" i="17"/>
  <c r="V945" i="17"/>
  <c r="U945" i="17"/>
  <c r="T945" i="17"/>
  <c r="R945" i="17"/>
  <c r="Q945" i="17"/>
  <c r="P945" i="17"/>
  <c r="AV944" i="17"/>
  <c r="AS944" i="17"/>
  <c r="AR944" i="17"/>
  <c r="AQ944" i="17"/>
  <c r="AP944" i="17"/>
  <c r="AE944" i="17"/>
  <c r="AO944" i="17"/>
  <c r="AM944" i="17"/>
  <c r="AK944" i="17"/>
  <c r="AG944" i="17"/>
  <c r="AI944" i="17"/>
  <c r="AN944" i="17"/>
  <c r="AJ944" i="17"/>
  <c r="AH944" i="17"/>
  <c r="AD944" i="17"/>
  <c r="AC944" i="17"/>
  <c r="AB944" i="17"/>
  <c r="AA944" i="17"/>
  <c r="Z944" i="17"/>
  <c r="W944" i="17"/>
  <c r="V944" i="17"/>
  <c r="U944" i="17"/>
  <c r="T944" i="17"/>
  <c r="R944" i="17"/>
  <c r="Q944" i="17"/>
  <c r="P944" i="17"/>
  <c r="AV943" i="17"/>
  <c r="AS943" i="17"/>
  <c r="AR943" i="17"/>
  <c r="AQ943" i="17"/>
  <c r="AP943" i="17"/>
  <c r="AE943" i="17"/>
  <c r="AO943" i="17"/>
  <c r="AM943" i="17"/>
  <c r="AK943" i="17"/>
  <c r="AG943" i="17"/>
  <c r="AI943" i="17"/>
  <c r="AN943" i="17"/>
  <c r="AJ943" i="17"/>
  <c r="AH943" i="17"/>
  <c r="AD943" i="17"/>
  <c r="AB943" i="17"/>
  <c r="AA943" i="17"/>
  <c r="Z943" i="17"/>
  <c r="W943" i="17"/>
  <c r="V943" i="17"/>
  <c r="U943" i="17"/>
  <c r="T943" i="17"/>
  <c r="R943" i="17"/>
  <c r="Q943" i="17"/>
  <c r="P943" i="17"/>
  <c r="AV942" i="17"/>
  <c r="AS942" i="17"/>
  <c r="AR942" i="17"/>
  <c r="AQ942" i="17"/>
  <c r="AP942" i="17"/>
  <c r="AE942" i="17"/>
  <c r="AO942" i="17"/>
  <c r="AM942" i="17"/>
  <c r="AK942" i="17"/>
  <c r="AG942" i="17"/>
  <c r="AI942" i="17"/>
  <c r="AN942" i="17"/>
  <c r="AJ942" i="17"/>
  <c r="AH942" i="17"/>
  <c r="AD942" i="17"/>
  <c r="AC942" i="17"/>
  <c r="AB942" i="17"/>
  <c r="AA942" i="17"/>
  <c r="Z942" i="17"/>
  <c r="W942" i="17"/>
  <c r="V942" i="17"/>
  <c r="U942" i="17"/>
  <c r="T942" i="17"/>
  <c r="R942" i="17"/>
  <c r="Q942" i="17"/>
  <c r="P942" i="17"/>
  <c r="AV941" i="17"/>
  <c r="AS941" i="17"/>
  <c r="AR941" i="17"/>
  <c r="AQ941" i="17"/>
  <c r="AP941" i="17"/>
  <c r="AE941" i="17"/>
  <c r="AO941" i="17"/>
  <c r="AM941" i="17"/>
  <c r="AK941" i="17"/>
  <c r="AG941" i="17"/>
  <c r="AI941" i="17"/>
  <c r="AN941" i="17"/>
  <c r="AJ941" i="17"/>
  <c r="AH941" i="17"/>
  <c r="AD941" i="17"/>
  <c r="AC941" i="17"/>
  <c r="AB941" i="17"/>
  <c r="AA941" i="17"/>
  <c r="Z941" i="17"/>
  <c r="W941" i="17"/>
  <c r="V941" i="17"/>
  <c r="U941" i="17"/>
  <c r="T941" i="17"/>
  <c r="R941" i="17"/>
  <c r="Q941" i="17"/>
  <c r="P941" i="17"/>
  <c r="AV940" i="17"/>
  <c r="AS940" i="17"/>
  <c r="AR940" i="17"/>
  <c r="AQ940" i="17"/>
  <c r="AP940" i="17"/>
  <c r="AE940" i="17"/>
  <c r="AO940" i="17"/>
  <c r="AM940" i="17"/>
  <c r="AK940" i="17"/>
  <c r="AG940" i="17"/>
  <c r="AI940" i="17"/>
  <c r="AN940" i="17"/>
  <c r="AJ940" i="17"/>
  <c r="AH940" i="17"/>
  <c r="AD940" i="17"/>
  <c r="AB940" i="17"/>
  <c r="AA940" i="17"/>
  <c r="Z940" i="17"/>
  <c r="W940" i="17"/>
  <c r="V940" i="17"/>
  <c r="U940" i="17"/>
  <c r="T940" i="17"/>
  <c r="R940" i="17"/>
  <c r="Q940" i="17"/>
  <c r="P940" i="17"/>
  <c r="AV939" i="17"/>
  <c r="AS939" i="17"/>
  <c r="AR939" i="17"/>
  <c r="AQ939" i="17"/>
  <c r="AP939" i="17"/>
  <c r="AE939" i="17"/>
  <c r="AO939" i="17"/>
  <c r="AM939" i="17"/>
  <c r="AK939" i="17"/>
  <c r="AG939" i="17"/>
  <c r="AI939" i="17"/>
  <c r="AN939" i="17"/>
  <c r="AJ939" i="17"/>
  <c r="AH939" i="17"/>
  <c r="AD939" i="17"/>
  <c r="AC939" i="17"/>
  <c r="AB939" i="17"/>
  <c r="AA939" i="17"/>
  <c r="Z939" i="17"/>
  <c r="W939" i="17"/>
  <c r="V939" i="17"/>
  <c r="U939" i="17"/>
  <c r="T939" i="17"/>
  <c r="R939" i="17"/>
  <c r="Q939" i="17"/>
  <c r="P939" i="17"/>
  <c r="AV938" i="17"/>
  <c r="AS938" i="17"/>
  <c r="AR938" i="17"/>
  <c r="AQ938" i="17"/>
  <c r="AP938" i="17"/>
  <c r="AE938" i="17"/>
  <c r="AO938" i="17"/>
  <c r="AM938" i="17"/>
  <c r="AK938" i="17"/>
  <c r="AG938" i="17"/>
  <c r="AI938" i="17"/>
  <c r="AN938" i="17"/>
  <c r="AJ938" i="17"/>
  <c r="AH938" i="17"/>
  <c r="AD938" i="17"/>
  <c r="AB938" i="17"/>
  <c r="AA938" i="17"/>
  <c r="Z938" i="17"/>
  <c r="W938" i="17"/>
  <c r="V938" i="17"/>
  <c r="U938" i="17"/>
  <c r="T938" i="17"/>
  <c r="R938" i="17"/>
  <c r="Q938" i="17"/>
  <c r="P938" i="17"/>
  <c r="AV937" i="17"/>
  <c r="AS937" i="17"/>
  <c r="AR937" i="17"/>
  <c r="AQ937" i="17"/>
  <c r="AP937" i="17"/>
  <c r="AE937" i="17"/>
  <c r="AO937" i="17"/>
  <c r="AM937" i="17"/>
  <c r="AK937" i="17"/>
  <c r="AG937" i="17"/>
  <c r="AI937" i="17"/>
  <c r="AN937" i="17"/>
  <c r="AJ937" i="17"/>
  <c r="AH937" i="17"/>
  <c r="AD937" i="17"/>
  <c r="AC937" i="17"/>
  <c r="AB937" i="17"/>
  <c r="AA937" i="17"/>
  <c r="Z937" i="17"/>
  <c r="W937" i="17"/>
  <c r="V937" i="17"/>
  <c r="U937" i="17"/>
  <c r="T937" i="17"/>
  <c r="R937" i="17"/>
  <c r="Q937" i="17"/>
  <c r="P937" i="17"/>
  <c r="AV936" i="17"/>
  <c r="AS936" i="17"/>
  <c r="AR936" i="17"/>
  <c r="AQ936" i="17"/>
  <c r="AP936" i="17"/>
  <c r="AE936" i="17"/>
  <c r="AO936" i="17"/>
  <c r="AM936" i="17"/>
  <c r="AK936" i="17"/>
  <c r="AG936" i="17"/>
  <c r="AI936" i="17"/>
  <c r="AN936" i="17"/>
  <c r="AJ936" i="17"/>
  <c r="AH936" i="17"/>
  <c r="AD936" i="17"/>
  <c r="AC936" i="17"/>
  <c r="AB936" i="17"/>
  <c r="AA936" i="17"/>
  <c r="Z936" i="17"/>
  <c r="W936" i="17"/>
  <c r="V936" i="17"/>
  <c r="U936" i="17"/>
  <c r="T936" i="17"/>
  <c r="R936" i="17"/>
  <c r="Q936" i="17"/>
  <c r="P936" i="17"/>
  <c r="AV935" i="17"/>
  <c r="AS935" i="17"/>
  <c r="AR935" i="17"/>
  <c r="AQ935" i="17"/>
  <c r="AP935" i="17"/>
  <c r="AE935" i="17"/>
  <c r="AO935" i="17"/>
  <c r="AM935" i="17"/>
  <c r="AK935" i="17"/>
  <c r="AG935" i="17"/>
  <c r="AI935" i="17"/>
  <c r="AN935" i="17"/>
  <c r="AJ935" i="17"/>
  <c r="AH935" i="17"/>
  <c r="AD935" i="17"/>
  <c r="AB935" i="17"/>
  <c r="AA935" i="17"/>
  <c r="Z935" i="17"/>
  <c r="W935" i="17"/>
  <c r="V935" i="17"/>
  <c r="U935" i="17"/>
  <c r="T935" i="17"/>
  <c r="R935" i="17"/>
  <c r="Q935" i="17"/>
  <c r="P935" i="17"/>
  <c r="AV934" i="17"/>
  <c r="AS934" i="17"/>
  <c r="AR934" i="17"/>
  <c r="AQ934" i="17"/>
  <c r="AP934" i="17"/>
  <c r="AE934" i="17"/>
  <c r="AO934" i="17"/>
  <c r="AM934" i="17"/>
  <c r="AK934" i="17"/>
  <c r="AG934" i="17"/>
  <c r="AI934" i="17"/>
  <c r="AN934" i="17"/>
  <c r="AJ934" i="17"/>
  <c r="AH934" i="17"/>
  <c r="AD934" i="17"/>
  <c r="AC934" i="17"/>
  <c r="AB934" i="17"/>
  <c r="AA934" i="17"/>
  <c r="Z934" i="17"/>
  <c r="W934" i="17"/>
  <c r="V934" i="17"/>
  <c r="U934" i="17"/>
  <c r="T934" i="17"/>
  <c r="R934" i="17"/>
  <c r="Q934" i="17"/>
  <c r="P934" i="17"/>
  <c r="AV933" i="17"/>
  <c r="AS933" i="17"/>
  <c r="AR933" i="17"/>
  <c r="AQ933" i="17"/>
  <c r="AP933" i="17"/>
  <c r="AE933" i="17"/>
  <c r="AO933" i="17"/>
  <c r="AM933" i="17"/>
  <c r="AK933" i="17"/>
  <c r="AG933" i="17"/>
  <c r="AI933" i="17"/>
  <c r="AN933" i="17"/>
  <c r="AJ933" i="17"/>
  <c r="AH933" i="17"/>
  <c r="AD933" i="17"/>
  <c r="AB933" i="17"/>
  <c r="AA933" i="17"/>
  <c r="Z933" i="17"/>
  <c r="W933" i="17"/>
  <c r="V933" i="17"/>
  <c r="U933" i="17"/>
  <c r="T933" i="17"/>
  <c r="R933" i="17"/>
  <c r="Q933" i="17"/>
  <c r="P933" i="17"/>
  <c r="AV932" i="17"/>
  <c r="AS932" i="17"/>
  <c r="AR932" i="17"/>
  <c r="AQ932" i="17"/>
  <c r="AP932" i="17"/>
  <c r="AE932" i="17"/>
  <c r="AO932" i="17"/>
  <c r="AM932" i="17"/>
  <c r="AK932" i="17"/>
  <c r="AG932" i="17"/>
  <c r="AI932" i="17"/>
  <c r="AN932" i="17"/>
  <c r="AJ932" i="17"/>
  <c r="AH932" i="17"/>
  <c r="AD932" i="17"/>
  <c r="AC932" i="17"/>
  <c r="AB932" i="17"/>
  <c r="AA932" i="17"/>
  <c r="Z932" i="17"/>
  <c r="W932" i="17"/>
  <c r="V932" i="17"/>
  <c r="U932" i="17"/>
  <c r="T932" i="17"/>
  <c r="R932" i="17"/>
  <c r="Q932" i="17"/>
  <c r="P932" i="17"/>
  <c r="AV931" i="17"/>
  <c r="AS931" i="17"/>
  <c r="AR931" i="17"/>
  <c r="AQ931" i="17"/>
  <c r="AP931" i="17"/>
  <c r="AE931" i="17"/>
  <c r="AO931" i="17"/>
  <c r="AM931" i="17"/>
  <c r="AK931" i="17"/>
  <c r="AG931" i="17"/>
  <c r="AI931" i="17"/>
  <c r="AN931" i="17"/>
  <c r="AJ931" i="17"/>
  <c r="AH931" i="17"/>
  <c r="AD931" i="17"/>
  <c r="AC931" i="17"/>
  <c r="AB931" i="17"/>
  <c r="AA931" i="17"/>
  <c r="Z931" i="17"/>
  <c r="W931" i="17"/>
  <c r="V931" i="17"/>
  <c r="U931" i="17"/>
  <c r="T931" i="17"/>
  <c r="R931" i="17"/>
  <c r="Q931" i="17"/>
  <c r="P931" i="17"/>
  <c r="AV930" i="17"/>
  <c r="AS930" i="17"/>
  <c r="AR930" i="17"/>
  <c r="AQ930" i="17"/>
  <c r="AP930" i="17"/>
  <c r="AE930" i="17"/>
  <c r="AO930" i="17"/>
  <c r="AM930" i="17"/>
  <c r="AK930" i="17"/>
  <c r="AG930" i="17"/>
  <c r="AI930" i="17"/>
  <c r="AN930" i="17"/>
  <c r="AJ930" i="17"/>
  <c r="AH930" i="17"/>
  <c r="AD930" i="17"/>
  <c r="AB930" i="17"/>
  <c r="AA930" i="17"/>
  <c r="Z930" i="17"/>
  <c r="W930" i="17"/>
  <c r="V930" i="17"/>
  <c r="U930" i="17"/>
  <c r="T930" i="17"/>
  <c r="R930" i="17"/>
  <c r="Q930" i="17"/>
  <c r="P930" i="17"/>
  <c r="AV929" i="17"/>
  <c r="AS929" i="17"/>
  <c r="AR929" i="17"/>
  <c r="AQ929" i="17"/>
  <c r="AP929" i="17"/>
  <c r="AE929" i="17"/>
  <c r="AO929" i="17"/>
  <c r="AM929" i="17"/>
  <c r="AK929" i="17"/>
  <c r="AG929" i="17"/>
  <c r="AI929" i="17"/>
  <c r="AN929" i="17"/>
  <c r="AJ929" i="17"/>
  <c r="AH929" i="17"/>
  <c r="AD929" i="17"/>
  <c r="AB929" i="17"/>
  <c r="AA929" i="17"/>
  <c r="Z929" i="17"/>
  <c r="W929" i="17"/>
  <c r="V929" i="17"/>
  <c r="U929" i="17"/>
  <c r="T929" i="17"/>
  <c r="R929" i="17"/>
  <c r="Q929" i="17"/>
  <c r="P929" i="17"/>
  <c r="AV928" i="17"/>
  <c r="AS928" i="17"/>
  <c r="AR928" i="17"/>
  <c r="AQ928" i="17"/>
  <c r="AP928" i="17"/>
  <c r="AE928" i="17"/>
  <c r="AO928" i="17"/>
  <c r="AM928" i="17"/>
  <c r="AK928" i="17"/>
  <c r="AG928" i="17"/>
  <c r="AI928" i="17"/>
  <c r="AN928" i="17"/>
  <c r="AJ928" i="17"/>
  <c r="AH928" i="17"/>
  <c r="AD928" i="17"/>
  <c r="AC928" i="17"/>
  <c r="AB928" i="17"/>
  <c r="AA928" i="17"/>
  <c r="Z928" i="17"/>
  <c r="W928" i="17"/>
  <c r="V928" i="17"/>
  <c r="U928" i="17"/>
  <c r="T928" i="17"/>
  <c r="R928" i="17"/>
  <c r="Q928" i="17"/>
  <c r="P928" i="17"/>
  <c r="AV927" i="17"/>
  <c r="AS927" i="17"/>
  <c r="AR927" i="17"/>
  <c r="AQ927" i="17"/>
  <c r="AP927" i="17"/>
  <c r="AE927" i="17"/>
  <c r="AO927" i="17"/>
  <c r="AM927" i="17"/>
  <c r="AK927" i="17"/>
  <c r="AG927" i="17"/>
  <c r="AI927" i="17"/>
  <c r="AN927" i="17"/>
  <c r="AJ927" i="17"/>
  <c r="AH927" i="17"/>
  <c r="AD927" i="17"/>
  <c r="AB927" i="17"/>
  <c r="AA927" i="17"/>
  <c r="Z927" i="17"/>
  <c r="W927" i="17"/>
  <c r="V927" i="17"/>
  <c r="U927" i="17"/>
  <c r="T927" i="17"/>
  <c r="R927" i="17"/>
  <c r="Q927" i="17"/>
  <c r="P927" i="17"/>
  <c r="AV926" i="17"/>
  <c r="AS926" i="17"/>
  <c r="AR926" i="17"/>
  <c r="AQ926" i="17"/>
  <c r="AP926" i="17"/>
  <c r="AE926" i="17"/>
  <c r="AO926" i="17"/>
  <c r="AM926" i="17"/>
  <c r="AK926" i="17"/>
  <c r="AG926" i="17"/>
  <c r="AI926" i="17"/>
  <c r="AN926" i="17"/>
  <c r="AJ926" i="17"/>
  <c r="AH926" i="17"/>
  <c r="AD926" i="17"/>
  <c r="AC926" i="17"/>
  <c r="AB926" i="17"/>
  <c r="AA926" i="17"/>
  <c r="Z926" i="17"/>
  <c r="W926" i="17"/>
  <c r="V926" i="17"/>
  <c r="U926" i="17"/>
  <c r="T926" i="17"/>
  <c r="R926" i="17"/>
  <c r="Q926" i="17"/>
  <c r="P926" i="17"/>
  <c r="AV925" i="17"/>
  <c r="AS925" i="17"/>
  <c r="AR925" i="17"/>
  <c r="AQ925" i="17"/>
  <c r="AP925" i="17"/>
  <c r="AE925" i="17"/>
  <c r="AO925" i="17"/>
  <c r="AM925" i="17"/>
  <c r="AK925" i="17"/>
  <c r="AG925" i="17"/>
  <c r="AI925" i="17"/>
  <c r="AN925" i="17"/>
  <c r="AJ925" i="17"/>
  <c r="AH925" i="17"/>
  <c r="AD925" i="17"/>
  <c r="AB925" i="17"/>
  <c r="AA925" i="17"/>
  <c r="Z925" i="17"/>
  <c r="W925" i="17"/>
  <c r="V925" i="17"/>
  <c r="U925" i="17"/>
  <c r="T925" i="17"/>
  <c r="R925" i="17"/>
  <c r="Q925" i="17"/>
  <c r="P925" i="17"/>
  <c r="AV924" i="17"/>
  <c r="AS924" i="17"/>
  <c r="AR924" i="17"/>
  <c r="AQ924" i="17"/>
  <c r="AP924" i="17"/>
  <c r="AE924" i="17"/>
  <c r="AO924" i="17"/>
  <c r="AM924" i="17"/>
  <c r="AK924" i="17"/>
  <c r="AG924" i="17"/>
  <c r="AI924" i="17"/>
  <c r="AN924" i="17"/>
  <c r="AJ924" i="17"/>
  <c r="AH924" i="17"/>
  <c r="AD924" i="17"/>
  <c r="AC924" i="17"/>
  <c r="AB924" i="17"/>
  <c r="AA924" i="17"/>
  <c r="Z924" i="17"/>
  <c r="W924" i="17"/>
  <c r="V924" i="17"/>
  <c r="U924" i="17"/>
  <c r="T924" i="17"/>
  <c r="R924" i="17"/>
  <c r="Q924" i="17"/>
  <c r="P924" i="17"/>
  <c r="AV923" i="17"/>
  <c r="AS923" i="17"/>
  <c r="AR923" i="17"/>
  <c r="AQ923" i="17"/>
  <c r="AP923" i="17"/>
  <c r="AE923" i="17"/>
  <c r="AO923" i="17"/>
  <c r="AM923" i="17"/>
  <c r="AK923" i="17"/>
  <c r="AG923" i="17"/>
  <c r="AI923" i="17"/>
  <c r="AN923" i="17"/>
  <c r="AJ923" i="17"/>
  <c r="AH923" i="17"/>
  <c r="AD923" i="17"/>
  <c r="AC923" i="17"/>
  <c r="AB923" i="17"/>
  <c r="AA923" i="17"/>
  <c r="Z923" i="17"/>
  <c r="W923" i="17"/>
  <c r="V923" i="17"/>
  <c r="U923" i="17"/>
  <c r="T923" i="17"/>
  <c r="R923" i="17"/>
  <c r="Q923" i="17"/>
  <c r="P923" i="17"/>
  <c r="AV922" i="17"/>
  <c r="AS922" i="17"/>
  <c r="AR922" i="17"/>
  <c r="AQ922" i="17"/>
  <c r="AP922" i="17"/>
  <c r="AE922" i="17"/>
  <c r="AO922" i="17"/>
  <c r="AM922" i="17"/>
  <c r="AK922" i="17"/>
  <c r="AG922" i="17"/>
  <c r="AI922" i="17"/>
  <c r="AN922" i="17"/>
  <c r="AJ922" i="17"/>
  <c r="AH922" i="17"/>
  <c r="AD922" i="17"/>
  <c r="AB922" i="17"/>
  <c r="AA922" i="17"/>
  <c r="Z922" i="17"/>
  <c r="W922" i="17"/>
  <c r="V922" i="17"/>
  <c r="U922" i="17"/>
  <c r="T922" i="17"/>
  <c r="R922" i="17"/>
  <c r="Q922" i="17"/>
  <c r="P922" i="17"/>
  <c r="AV921" i="17"/>
  <c r="AS921" i="17"/>
  <c r="AR921" i="17"/>
  <c r="AQ921" i="17"/>
  <c r="AP921" i="17"/>
  <c r="AE921" i="17"/>
  <c r="AO921" i="17"/>
  <c r="AM921" i="17"/>
  <c r="AK921" i="17"/>
  <c r="AG921" i="17"/>
  <c r="AI921" i="17"/>
  <c r="AN921" i="17"/>
  <c r="AJ921" i="17"/>
  <c r="AH921" i="17"/>
  <c r="AD921" i="17"/>
  <c r="AB921" i="17"/>
  <c r="AA921" i="17"/>
  <c r="Z921" i="17"/>
  <c r="W921" i="17"/>
  <c r="V921" i="17"/>
  <c r="U921" i="17"/>
  <c r="T921" i="17"/>
  <c r="R921" i="17"/>
  <c r="Q921" i="17"/>
  <c r="P921" i="17"/>
  <c r="AV920" i="17"/>
  <c r="AS920" i="17"/>
  <c r="AR920" i="17"/>
  <c r="AQ920" i="17"/>
  <c r="AP920" i="17"/>
  <c r="AE920" i="17"/>
  <c r="AO920" i="17"/>
  <c r="AM920" i="17"/>
  <c r="AK920" i="17"/>
  <c r="AG920" i="17"/>
  <c r="AI920" i="17"/>
  <c r="AN920" i="17"/>
  <c r="AJ920" i="17"/>
  <c r="AH920" i="17"/>
  <c r="AD920" i="17"/>
  <c r="AC920" i="17"/>
  <c r="AB920" i="17"/>
  <c r="AA920" i="17"/>
  <c r="Z920" i="17"/>
  <c r="W920" i="17"/>
  <c r="V920" i="17"/>
  <c r="U920" i="17"/>
  <c r="T920" i="17"/>
  <c r="R920" i="17"/>
  <c r="Q920" i="17"/>
  <c r="P920" i="17"/>
  <c r="AV919" i="17"/>
  <c r="AS919" i="17"/>
  <c r="AR919" i="17"/>
  <c r="AQ919" i="17"/>
  <c r="AP919" i="17"/>
  <c r="AE919" i="17"/>
  <c r="AO919" i="17"/>
  <c r="AM919" i="17"/>
  <c r="AK919" i="17"/>
  <c r="AG919" i="17"/>
  <c r="AI919" i="17"/>
  <c r="AN919" i="17"/>
  <c r="AJ919" i="17"/>
  <c r="AH919" i="17"/>
  <c r="AD919" i="17"/>
  <c r="AC919" i="17"/>
  <c r="AB919" i="17"/>
  <c r="AA919" i="17"/>
  <c r="Z919" i="17"/>
  <c r="W919" i="17"/>
  <c r="V919" i="17"/>
  <c r="U919" i="17"/>
  <c r="T919" i="17"/>
  <c r="R919" i="17"/>
  <c r="Q919" i="17"/>
  <c r="P919" i="17"/>
  <c r="AV918" i="17"/>
  <c r="AS918" i="17"/>
  <c r="AR918" i="17"/>
  <c r="AQ918" i="17"/>
  <c r="AP918" i="17"/>
  <c r="AE918" i="17"/>
  <c r="AO918" i="17"/>
  <c r="AM918" i="17"/>
  <c r="AK918" i="17"/>
  <c r="AG918" i="17"/>
  <c r="AI918" i="17"/>
  <c r="AN918" i="17"/>
  <c r="AJ918" i="17"/>
  <c r="AH918" i="17"/>
  <c r="AD918" i="17"/>
  <c r="AC918" i="17"/>
  <c r="AB918" i="17"/>
  <c r="AA918" i="17"/>
  <c r="Z918" i="17"/>
  <c r="W918" i="17"/>
  <c r="V918" i="17"/>
  <c r="U918" i="17"/>
  <c r="T918" i="17"/>
  <c r="R918" i="17"/>
  <c r="Q918" i="17"/>
  <c r="P918" i="17"/>
  <c r="AV917" i="17"/>
  <c r="AS917" i="17"/>
  <c r="AR917" i="17"/>
  <c r="AQ917" i="17"/>
  <c r="AP917" i="17"/>
  <c r="AE917" i="17"/>
  <c r="AO917" i="17"/>
  <c r="AM917" i="17"/>
  <c r="AK917" i="17"/>
  <c r="AG917" i="17"/>
  <c r="AI917" i="17"/>
  <c r="AN917" i="17"/>
  <c r="AJ917" i="17"/>
  <c r="AH917" i="17"/>
  <c r="AD917" i="17"/>
  <c r="AB917" i="17"/>
  <c r="AA917" i="17"/>
  <c r="Z917" i="17"/>
  <c r="W917" i="17"/>
  <c r="V917" i="17"/>
  <c r="U917" i="17"/>
  <c r="T917" i="17"/>
  <c r="R917" i="17"/>
  <c r="Q917" i="17"/>
  <c r="P917" i="17"/>
  <c r="AV916" i="17"/>
  <c r="AS916" i="17"/>
  <c r="AR916" i="17"/>
  <c r="AQ916" i="17"/>
  <c r="AP916" i="17"/>
  <c r="AE916" i="17"/>
  <c r="AO916" i="17"/>
  <c r="AM916" i="17"/>
  <c r="AK916" i="17"/>
  <c r="AG916" i="17"/>
  <c r="AI916" i="17"/>
  <c r="AN916" i="17"/>
  <c r="AJ916" i="17"/>
  <c r="AH916" i="17"/>
  <c r="AD916" i="17"/>
  <c r="AC916" i="17"/>
  <c r="AB916" i="17"/>
  <c r="AA916" i="17"/>
  <c r="Z916" i="17"/>
  <c r="W916" i="17"/>
  <c r="V916" i="17"/>
  <c r="U916" i="17"/>
  <c r="T916" i="17"/>
  <c r="R916" i="17"/>
  <c r="Q916" i="17"/>
  <c r="P916" i="17"/>
  <c r="AV915" i="17"/>
  <c r="AS915" i="17"/>
  <c r="AR915" i="17"/>
  <c r="AQ915" i="17"/>
  <c r="AP915" i="17"/>
  <c r="AE915" i="17"/>
  <c r="AO915" i="17"/>
  <c r="AM915" i="17"/>
  <c r="AK915" i="17"/>
  <c r="AG915" i="17"/>
  <c r="AI915" i="17"/>
  <c r="AN915" i="17"/>
  <c r="AJ915" i="17"/>
  <c r="AH915" i="17"/>
  <c r="AD915" i="17"/>
  <c r="AC915" i="17"/>
  <c r="AB915" i="17"/>
  <c r="AA915" i="17"/>
  <c r="Z915" i="17"/>
  <c r="W915" i="17"/>
  <c r="V915" i="17"/>
  <c r="U915" i="17"/>
  <c r="T915" i="17"/>
  <c r="R915" i="17"/>
  <c r="Q915" i="17"/>
  <c r="P915" i="17"/>
  <c r="AV914" i="17"/>
  <c r="AS914" i="17"/>
  <c r="AR914" i="17"/>
  <c r="AQ914" i="17"/>
  <c r="AP914" i="17"/>
  <c r="AE914" i="17"/>
  <c r="AO914" i="17"/>
  <c r="AM914" i="17"/>
  <c r="AK914" i="17"/>
  <c r="AG914" i="17"/>
  <c r="AI914" i="17"/>
  <c r="AN914" i="17"/>
  <c r="AJ914" i="17"/>
  <c r="AH914" i="17"/>
  <c r="AD914" i="17"/>
  <c r="AB914" i="17"/>
  <c r="AA914" i="17"/>
  <c r="Z914" i="17"/>
  <c r="W914" i="17"/>
  <c r="V914" i="17"/>
  <c r="U914" i="17"/>
  <c r="T914" i="17"/>
  <c r="R914" i="17"/>
  <c r="Q914" i="17"/>
  <c r="P914" i="17"/>
  <c r="AV913" i="17"/>
  <c r="AS913" i="17"/>
  <c r="AR913" i="17"/>
  <c r="AQ913" i="17"/>
  <c r="AP913" i="17"/>
  <c r="AE913" i="17"/>
  <c r="AO913" i="17"/>
  <c r="AM913" i="17"/>
  <c r="AK913" i="17"/>
  <c r="AG913" i="17"/>
  <c r="AI913" i="17"/>
  <c r="AN913" i="17"/>
  <c r="AJ913" i="17"/>
  <c r="AH913" i="17"/>
  <c r="AD913" i="17"/>
  <c r="AB913" i="17"/>
  <c r="AA913" i="17"/>
  <c r="Z913" i="17"/>
  <c r="W913" i="17"/>
  <c r="V913" i="17"/>
  <c r="U913" i="17"/>
  <c r="T913" i="17"/>
  <c r="R913" i="17"/>
  <c r="Q913" i="17"/>
  <c r="P913" i="17"/>
  <c r="AV912" i="17"/>
  <c r="AS912" i="17"/>
  <c r="AR912" i="17"/>
  <c r="AQ912" i="17"/>
  <c r="AP912" i="17"/>
  <c r="AE912" i="17"/>
  <c r="AO912" i="17"/>
  <c r="AM912" i="17"/>
  <c r="AK912" i="17"/>
  <c r="AG912" i="17"/>
  <c r="AI912" i="17"/>
  <c r="AN912" i="17"/>
  <c r="AJ912" i="17"/>
  <c r="AH912" i="17"/>
  <c r="AD912" i="17"/>
  <c r="AC912" i="17"/>
  <c r="AB912" i="17"/>
  <c r="AA912" i="17"/>
  <c r="Z912" i="17"/>
  <c r="W912" i="17"/>
  <c r="V912" i="17"/>
  <c r="U912" i="17"/>
  <c r="T912" i="17"/>
  <c r="R912" i="17"/>
  <c r="Q912" i="17"/>
  <c r="P912" i="17"/>
  <c r="AV911" i="17"/>
  <c r="AS911" i="17"/>
  <c r="AR911" i="17"/>
  <c r="AQ911" i="17"/>
  <c r="AP911" i="17"/>
  <c r="AE911" i="17"/>
  <c r="AO911" i="17"/>
  <c r="AM911" i="17"/>
  <c r="AK911" i="17"/>
  <c r="AG911" i="17"/>
  <c r="AI911" i="17"/>
  <c r="AN911" i="17"/>
  <c r="AJ911" i="17"/>
  <c r="AH911" i="17"/>
  <c r="AD911" i="17"/>
  <c r="AB911" i="17"/>
  <c r="AA911" i="17"/>
  <c r="Z911" i="17"/>
  <c r="W911" i="17"/>
  <c r="V911" i="17"/>
  <c r="U911" i="17"/>
  <c r="T911" i="17"/>
  <c r="R911" i="17"/>
  <c r="Q911" i="17"/>
  <c r="P911" i="17"/>
  <c r="AV910" i="17"/>
  <c r="AS910" i="17"/>
  <c r="AR910" i="17"/>
  <c r="AQ910" i="17"/>
  <c r="AP910" i="17"/>
  <c r="AE910" i="17"/>
  <c r="AO910" i="17"/>
  <c r="AM910" i="17"/>
  <c r="AK910" i="17"/>
  <c r="AG910" i="17"/>
  <c r="AI910" i="17"/>
  <c r="AN910" i="17"/>
  <c r="AJ910" i="17"/>
  <c r="AH910" i="17"/>
  <c r="AD910" i="17"/>
  <c r="AC910" i="17"/>
  <c r="AB910" i="17"/>
  <c r="AA910" i="17"/>
  <c r="Z910" i="17"/>
  <c r="W910" i="17"/>
  <c r="V910" i="17"/>
  <c r="U910" i="17"/>
  <c r="T910" i="17"/>
  <c r="R910" i="17"/>
  <c r="Q910" i="17"/>
  <c r="P910" i="17"/>
  <c r="AV909" i="17"/>
  <c r="AS909" i="17"/>
  <c r="AR909" i="17"/>
  <c r="AQ909" i="17"/>
  <c r="AP909" i="17"/>
  <c r="AE909" i="17"/>
  <c r="AO909" i="17"/>
  <c r="AM909" i="17"/>
  <c r="AK909" i="17"/>
  <c r="AG909" i="17"/>
  <c r="AI909" i="17"/>
  <c r="AN909" i="17"/>
  <c r="AJ909" i="17"/>
  <c r="AH909" i="17"/>
  <c r="AD909" i="17"/>
  <c r="AB909" i="17"/>
  <c r="AA909" i="17"/>
  <c r="Z909" i="17"/>
  <c r="W909" i="17"/>
  <c r="V909" i="17"/>
  <c r="U909" i="17"/>
  <c r="T909" i="17"/>
  <c r="R909" i="17"/>
  <c r="Q909" i="17"/>
  <c r="P909" i="17"/>
  <c r="AV908" i="17"/>
  <c r="AS908" i="17"/>
  <c r="AR908" i="17"/>
  <c r="AQ908" i="17"/>
  <c r="AP908" i="17"/>
  <c r="AE908" i="17"/>
  <c r="AO908" i="17"/>
  <c r="AM908" i="17"/>
  <c r="AK908" i="17"/>
  <c r="AG908" i="17"/>
  <c r="AI908" i="17"/>
  <c r="AN908" i="17"/>
  <c r="AJ908" i="17"/>
  <c r="AH908" i="17"/>
  <c r="AD908" i="17"/>
  <c r="AC908" i="17"/>
  <c r="AB908" i="17"/>
  <c r="AA908" i="17"/>
  <c r="Z908" i="17"/>
  <c r="W908" i="17"/>
  <c r="V908" i="17"/>
  <c r="U908" i="17"/>
  <c r="T908" i="17"/>
  <c r="R908" i="17"/>
  <c r="Q908" i="17"/>
  <c r="P908" i="17"/>
  <c r="AV907" i="17"/>
  <c r="AS907" i="17"/>
  <c r="AR907" i="17"/>
  <c r="AQ907" i="17"/>
  <c r="AP907" i="17"/>
  <c r="AE907" i="17"/>
  <c r="AO907" i="17"/>
  <c r="AM907" i="17"/>
  <c r="AK907" i="17"/>
  <c r="AG907" i="17"/>
  <c r="AI907" i="17"/>
  <c r="AN907" i="17"/>
  <c r="AJ907" i="17"/>
  <c r="AH907" i="17"/>
  <c r="AD907" i="17"/>
  <c r="AC907" i="17"/>
  <c r="AB907" i="17"/>
  <c r="AA907" i="17"/>
  <c r="Z907" i="17"/>
  <c r="W907" i="17"/>
  <c r="V907" i="17"/>
  <c r="U907" i="17"/>
  <c r="T907" i="17"/>
  <c r="R907" i="17"/>
  <c r="Q907" i="17"/>
  <c r="P907" i="17"/>
  <c r="AV906" i="17"/>
  <c r="AS906" i="17"/>
  <c r="AR906" i="17"/>
  <c r="AQ906" i="17"/>
  <c r="AP906" i="17"/>
  <c r="AE906" i="17"/>
  <c r="AO906" i="17"/>
  <c r="AM906" i="17"/>
  <c r="AK906" i="17"/>
  <c r="AG906" i="17"/>
  <c r="AI906" i="17"/>
  <c r="AN906" i="17"/>
  <c r="AJ906" i="17"/>
  <c r="AH906" i="17"/>
  <c r="AD906" i="17"/>
  <c r="AC906" i="17"/>
  <c r="AB906" i="17"/>
  <c r="AA906" i="17"/>
  <c r="Z906" i="17"/>
  <c r="W906" i="17"/>
  <c r="V906" i="17"/>
  <c r="U906" i="17"/>
  <c r="T906" i="17"/>
  <c r="R906" i="17"/>
  <c r="Q906" i="17"/>
  <c r="P906" i="17"/>
  <c r="AV905" i="17"/>
  <c r="AS905" i="17"/>
  <c r="AR905" i="17"/>
  <c r="AQ905" i="17"/>
  <c r="AP905" i="17"/>
  <c r="AE905" i="17"/>
  <c r="AO905" i="17"/>
  <c r="AM905" i="17"/>
  <c r="AK905" i="17"/>
  <c r="AG905" i="17"/>
  <c r="AI905" i="17"/>
  <c r="AN905" i="17"/>
  <c r="AJ905" i="17"/>
  <c r="AH905" i="17"/>
  <c r="AD905" i="17"/>
  <c r="AB905" i="17"/>
  <c r="AA905" i="17"/>
  <c r="Z905" i="17"/>
  <c r="W905" i="17"/>
  <c r="V905" i="17"/>
  <c r="U905" i="17"/>
  <c r="T905" i="17"/>
  <c r="R905" i="17"/>
  <c r="Q905" i="17"/>
  <c r="P905" i="17"/>
  <c r="AV904" i="17"/>
  <c r="AS904" i="17"/>
  <c r="AR904" i="17"/>
  <c r="AQ904" i="17"/>
  <c r="AP904" i="17"/>
  <c r="AE904" i="17"/>
  <c r="AO904" i="17"/>
  <c r="AM904" i="17"/>
  <c r="AK904" i="17"/>
  <c r="AG904" i="17"/>
  <c r="AI904" i="17"/>
  <c r="AN904" i="17"/>
  <c r="AJ904" i="17"/>
  <c r="AH904" i="17"/>
  <c r="AD904" i="17"/>
  <c r="AC904" i="17"/>
  <c r="AB904" i="17"/>
  <c r="AA904" i="17"/>
  <c r="Z904" i="17"/>
  <c r="W904" i="17"/>
  <c r="V904" i="17"/>
  <c r="U904" i="17"/>
  <c r="T904" i="17"/>
  <c r="R904" i="17"/>
  <c r="Q904" i="17"/>
  <c r="P904" i="17"/>
  <c r="AV903" i="17"/>
  <c r="AS903" i="17"/>
  <c r="AR903" i="17"/>
  <c r="AQ903" i="17"/>
  <c r="AP903" i="17"/>
  <c r="AE903" i="17"/>
  <c r="AO903" i="17"/>
  <c r="AM903" i="17"/>
  <c r="AK903" i="17"/>
  <c r="AG903" i="17"/>
  <c r="AI903" i="17"/>
  <c r="AN903" i="17"/>
  <c r="AJ903" i="17"/>
  <c r="AH903" i="17"/>
  <c r="AD903" i="17"/>
  <c r="AB903" i="17"/>
  <c r="AA903" i="17"/>
  <c r="Z903" i="17"/>
  <c r="W903" i="17"/>
  <c r="V903" i="17"/>
  <c r="U903" i="17"/>
  <c r="T903" i="17"/>
  <c r="R903" i="17"/>
  <c r="Q903" i="17"/>
  <c r="P903" i="17"/>
  <c r="AV902" i="17"/>
  <c r="AS902" i="17"/>
  <c r="AR902" i="17"/>
  <c r="AQ902" i="17"/>
  <c r="AP902" i="17"/>
  <c r="AE902" i="17"/>
  <c r="AO902" i="17"/>
  <c r="AM902" i="17"/>
  <c r="AK902" i="17"/>
  <c r="AG902" i="17"/>
  <c r="AI902" i="17"/>
  <c r="AN902" i="17"/>
  <c r="AJ902" i="17"/>
  <c r="AH902" i="17"/>
  <c r="AD902" i="17"/>
  <c r="AC902" i="17"/>
  <c r="AB902" i="17"/>
  <c r="AA902" i="17"/>
  <c r="Z902" i="17"/>
  <c r="W902" i="17"/>
  <c r="V902" i="17"/>
  <c r="U902" i="17"/>
  <c r="T902" i="17"/>
  <c r="R902" i="17"/>
  <c r="Q902" i="17"/>
  <c r="P902" i="17"/>
  <c r="AV901" i="17"/>
  <c r="AS901" i="17"/>
  <c r="AR901" i="17"/>
  <c r="AQ901" i="17"/>
  <c r="AP901" i="17"/>
  <c r="AE901" i="17"/>
  <c r="AO901" i="17"/>
  <c r="AM901" i="17"/>
  <c r="AK901" i="17"/>
  <c r="AG901" i="17"/>
  <c r="AI901" i="17"/>
  <c r="AN901" i="17"/>
  <c r="AJ901" i="17"/>
  <c r="AH901" i="17"/>
  <c r="AD901" i="17"/>
  <c r="AC901" i="17"/>
  <c r="AB901" i="17"/>
  <c r="AA901" i="17"/>
  <c r="Z901" i="17"/>
  <c r="W901" i="17"/>
  <c r="V901" i="17"/>
  <c r="U901" i="17"/>
  <c r="T901" i="17"/>
  <c r="R901" i="17"/>
  <c r="Q901" i="17"/>
  <c r="P901" i="17"/>
  <c r="AV900" i="17"/>
  <c r="AS900" i="17"/>
  <c r="AR900" i="17"/>
  <c r="AQ900" i="17"/>
  <c r="AP900" i="17"/>
  <c r="AE900" i="17"/>
  <c r="AO900" i="17"/>
  <c r="AM900" i="17"/>
  <c r="AK900" i="17"/>
  <c r="AG900" i="17"/>
  <c r="AI900" i="17"/>
  <c r="AN900" i="17"/>
  <c r="AJ900" i="17"/>
  <c r="AH900" i="17"/>
  <c r="AD900" i="17"/>
  <c r="AC900" i="17"/>
  <c r="AB900" i="17"/>
  <c r="AA900" i="17"/>
  <c r="Z900" i="17"/>
  <c r="W900" i="17"/>
  <c r="V900" i="17"/>
  <c r="U900" i="17"/>
  <c r="T900" i="17"/>
  <c r="R900" i="17"/>
  <c r="Q900" i="17"/>
  <c r="P900" i="17"/>
  <c r="AV899" i="17"/>
  <c r="AS899" i="17"/>
  <c r="AR899" i="17"/>
  <c r="AQ899" i="17"/>
  <c r="AP899" i="17"/>
  <c r="AE899" i="17"/>
  <c r="AO899" i="17"/>
  <c r="AM899" i="17"/>
  <c r="AK899" i="17"/>
  <c r="AG899" i="17"/>
  <c r="AI899" i="17"/>
  <c r="AN899" i="17"/>
  <c r="AJ899" i="17"/>
  <c r="AH899" i="17"/>
  <c r="AD899" i="17"/>
  <c r="AC899" i="17"/>
  <c r="AB899" i="17"/>
  <c r="AA899" i="17"/>
  <c r="Z899" i="17"/>
  <c r="W899" i="17"/>
  <c r="V899" i="17"/>
  <c r="U899" i="17"/>
  <c r="T899" i="17"/>
  <c r="R899" i="17"/>
  <c r="Q899" i="17"/>
  <c r="P899" i="17"/>
  <c r="AV898" i="17"/>
  <c r="AS898" i="17"/>
  <c r="AR898" i="17"/>
  <c r="AQ898" i="17"/>
  <c r="AP898" i="17"/>
  <c r="AE898" i="17"/>
  <c r="AO898" i="17"/>
  <c r="AM898" i="17"/>
  <c r="AK898" i="17"/>
  <c r="AG898" i="17"/>
  <c r="AI898" i="17"/>
  <c r="AN898" i="17"/>
  <c r="AJ898" i="17"/>
  <c r="AH898" i="17"/>
  <c r="AD898" i="17"/>
  <c r="AC898" i="17"/>
  <c r="AB898" i="17"/>
  <c r="AA898" i="17"/>
  <c r="Z898" i="17"/>
  <c r="W898" i="17"/>
  <c r="V898" i="17"/>
  <c r="U898" i="17"/>
  <c r="T898" i="17"/>
  <c r="R898" i="17"/>
  <c r="Q898" i="17"/>
  <c r="P898" i="17"/>
  <c r="AV897" i="17"/>
  <c r="AS897" i="17"/>
  <c r="AR897" i="17"/>
  <c r="AQ897" i="17"/>
  <c r="AP897" i="17"/>
  <c r="AE897" i="17"/>
  <c r="AO897" i="17"/>
  <c r="AM897" i="17"/>
  <c r="AK897" i="17"/>
  <c r="AG897" i="17"/>
  <c r="AI897" i="17"/>
  <c r="AN897" i="17"/>
  <c r="AJ897" i="17"/>
  <c r="AH897" i="17"/>
  <c r="AD897" i="17"/>
  <c r="AC897" i="17"/>
  <c r="AB897" i="17"/>
  <c r="AA897" i="17"/>
  <c r="Z897" i="17"/>
  <c r="W897" i="17"/>
  <c r="V897" i="17"/>
  <c r="U897" i="17"/>
  <c r="T897" i="17"/>
  <c r="R897" i="17"/>
  <c r="Q897" i="17"/>
  <c r="P897" i="17"/>
  <c r="AV896" i="17"/>
  <c r="AS896" i="17"/>
  <c r="AR896" i="17"/>
  <c r="AQ896" i="17"/>
  <c r="AP896" i="17"/>
  <c r="AE896" i="17"/>
  <c r="AO896" i="17"/>
  <c r="AM896" i="17"/>
  <c r="AK896" i="17"/>
  <c r="AG896" i="17"/>
  <c r="AI896" i="17"/>
  <c r="AN896" i="17"/>
  <c r="AJ896" i="17"/>
  <c r="AH896" i="17"/>
  <c r="AD896" i="17"/>
  <c r="AC896" i="17"/>
  <c r="AB896" i="17"/>
  <c r="AA896" i="17"/>
  <c r="Z896" i="17"/>
  <c r="W896" i="17"/>
  <c r="V896" i="17"/>
  <c r="U896" i="17"/>
  <c r="T896" i="17"/>
  <c r="R896" i="17"/>
  <c r="Q896" i="17"/>
  <c r="P896" i="17"/>
  <c r="AV895" i="17"/>
  <c r="AS895" i="17"/>
  <c r="AR895" i="17"/>
  <c r="AQ895" i="17"/>
  <c r="AP895" i="17"/>
  <c r="AE895" i="17"/>
  <c r="AO895" i="17"/>
  <c r="AM895" i="17"/>
  <c r="AK895" i="17"/>
  <c r="AG895" i="17"/>
  <c r="AI895" i="17"/>
  <c r="AN895" i="17"/>
  <c r="AJ895" i="17"/>
  <c r="AH895" i="17"/>
  <c r="AD895" i="17"/>
  <c r="AC895" i="17"/>
  <c r="AB895" i="17"/>
  <c r="AA895" i="17"/>
  <c r="Z895" i="17"/>
  <c r="W895" i="17"/>
  <c r="V895" i="17"/>
  <c r="U895" i="17"/>
  <c r="T895" i="17"/>
  <c r="R895" i="17"/>
  <c r="Q895" i="17"/>
  <c r="P895" i="17"/>
  <c r="AV894" i="17"/>
  <c r="AS894" i="17"/>
  <c r="AR894" i="17"/>
  <c r="AQ894" i="17"/>
  <c r="AP894" i="17"/>
  <c r="AE894" i="17"/>
  <c r="AO894" i="17"/>
  <c r="AM894" i="17"/>
  <c r="AK894" i="17"/>
  <c r="AG894" i="17"/>
  <c r="AI894" i="17"/>
  <c r="AN894" i="17"/>
  <c r="AJ894" i="17"/>
  <c r="AH894" i="17"/>
  <c r="AD894" i="17"/>
  <c r="AC894" i="17"/>
  <c r="AB894" i="17"/>
  <c r="AA894" i="17"/>
  <c r="Z894" i="17"/>
  <c r="W894" i="17"/>
  <c r="V894" i="17"/>
  <c r="U894" i="17"/>
  <c r="T894" i="17"/>
  <c r="R894" i="17"/>
  <c r="Q894" i="17"/>
  <c r="P894" i="17"/>
  <c r="AV893" i="17"/>
  <c r="AS893" i="17"/>
  <c r="AR893" i="17"/>
  <c r="AQ893" i="17"/>
  <c r="AP893" i="17"/>
  <c r="AE893" i="17"/>
  <c r="AO893" i="17"/>
  <c r="AM893" i="17"/>
  <c r="AK893" i="17"/>
  <c r="AG893" i="17"/>
  <c r="AI893" i="17"/>
  <c r="AN893" i="17"/>
  <c r="AJ893" i="17"/>
  <c r="AH893" i="17"/>
  <c r="AD893" i="17"/>
  <c r="AC893" i="17"/>
  <c r="AB893" i="17"/>
  <c r="AA893" i="17"/>
  <c r="Z893" i="17"/>
  <c r="W893" i="17"/>
  <c r="V893" i="17"/>
  <c r="U893" i="17"/>
  <c r="T893" i="17"/>
  <c r="R893" i="17"/>
  <c r="Q893" i="17"/>
  <c r="P893" i="17"/>
  <c r="AV892" i="17"/>
  <c r="AS892" i="17"/>
  <c r="AR892" i="17"/>
  <c r="AQ892" i="17"/>
  <c r="AP892" i="17"/>
  <c r="AE892" i="17"/>
  <c r="AO892" i="17"/>
  <c r="AM892" i="17"/>
  <c r="AK892" i="17"/>
  <c r="AG892" i="17"/>
  <c r="AI892" i="17"/>
  <c r="AN892" i="17"/>
  <c r="AJ892" i="17"/>
  <c r="AH892" i="17"/>
  <c r="AD892" i="17"/>
  <c r="AC892" i="17"/>
  <c r="AB892" i="17"/>
  <c r="AA892" i="17"/>
  <c r="Z892" i="17"/>
  <c r="W892" i="17"/>
  <c r="V892" i="17"/>
  <c r="U892" i="17"/>
  <c r="T892" i="17"/>
  <c r="R892" i="17"/>
  <c r="Q892" i="17"/>
  <c r="P892" i="17"/>
  <c r="AV891" i="17"/>
  <c r="AS891" i="17"/>
  <c r="AR891" i="17"/>
  <c r="AQ891" i="17"/>
  <c r="AP891" i="17"/>
  <c r="AE891" i="17"/>
  <c r="AO891" i="17"/>
  <c r="AM891" i="17"/>
  <c r="AK891" i="17"/>
  <c r="AG891" i="17"/>
  <c r="AI891" i="17"/>
  <c r="AN891" i="17"/>
  <c r="AJ891" i="17"/>
  <c r="AH891" i="17"/>
  <c r="AD891" i="17"/>
  <c r="AC891" i="17"/>
  <c r="AB891" i="17"/>
  <c r="AA891" i="17"/>
  <c r="Z891" i="17"/>
  <c r="W891" i="17"/>
  <c r="V891" i="17"/>
  <c r="U891" i="17"/>
  <c r="T891" i="17"/>
  <c r="R891" i="17"/>
  <c r="Q891" i="17"/>
  <c r="P891" i="17"/>
  <c r="AV890" i="17"/>
  <c r="AS890" i="17"/>
  <c r="AR890" i="17"/>
  <c r="AQ890" i="17"/>
  <c r="AP890" i="17"/>
  <c r="AE890" i="17"/>
  <c r="AO890" i="17"/>
  <c r="AM890" i="17"/>
  <c r="AK890" i="17"/>
  <c r="AG890" i="17"/>
  <c r="AI890" i="17"/>
  <c r="AN890" i="17"/>
  <c r="AJ890" i="17"/>
  <c r="AH890" i="17"/>
  <c r="AD890" i="17"/>
  <c r="AC890" i="17"/>
  <c r="AB890" i="17"/>
  <c r="AA890" i="17"/>
  <c r="Z890" i="17"/>
  <c r="W890" i="17"/>
  <c r="V890" i="17"/>
  <c r="U890" i="17"/>
  <c r="T890" i="17"/>
  <c r="R890" i="17"/>
  <c r="Q890" i="17"/>
  <c r="P890" i="17"/>
  <c r="AV889" i="17"/>
  <c r="AS889" i="17"/>
  <c r="AR889" i="17"/>
  <c r="AQ889" i="17"/>
  <c r="AP889" i="17"/>
  <c r="AE889" i="17"/>
  <c r="AO889" i="17"/>
  <c r="AM889" i="17"/>
  <c r="AK889" i="17"/>
  <c r="AG889" i="17"/>
  <c r="AI889" i="17"/>
  <c r="AN889" i="17"/>
  <c r="AJ889" i="17"/>
  <c r="AH889" i="17"/>
  <c r="AD889" i="17"/>
  <c r="AC889" i="17"/>
  <c r="AB889" i="17"/>
  <c r="AA889" i="17"/>
  <c r="Z889" i="17"/>
  <c r="W889" i="17"/>
  <c r="V889" i="17"/>
  <c r="U889" i="17"/>
  <c r="T889" i="17"/>
  <c r="R889" i="17"/>
  <c r="Q889" i="17"/>
  <c r="P889" i="17"/>
  <c r="AV888" i="17"/>
  <c r="AS888" i="17"/>
  <c r="AR888" i="17"/>
  <c r="AQ888" i="17"/>
  <c r="AP888" i="17"/>
  <c r="AE888" i="17"/>
  <c r="AO888" i="17"/>
  <c r="AM888" i="17"/>
  <c r="AK888" i="17"/>
  <c r="AG888" i="17"/>
  <c r="AI888" i="17"/>
  <c r="AN888" i="17"/>
  <c r="AJ888" i="17"/>
  <c r="AH888" i="17"/>
  <c r="AD888" i="17"/>
  <c r="AC888" i="17"/>
  <c r="AB888" i="17"/>
  <c r="AA888" i="17"/>
  <c r="Z888" i="17"/>
  <c r="W888" i="17"/>
  <c r="V888" i="17"/>
  <c r="U888" i="17"/>
  <c r="T888" i="17"/>
  <c r="R888" i="17"/>
  <c r="Q888" i="17"/>
  <c r="P888" i="17"/>
  <c r="AV887" i="17"/>
  <c r="AS887" i="17"/>
  <c r="AR887" i="17"/>
  <c r="AQ887" i="17"/>
  <c r="AP887" i="17"/>
  <c r="AE887" i="17"/>
  <c r="AO887" i="17"/>
  <c r="AM887" i="17"/>
  <c r="AK887" i="17"/>
  <c r="AG887" i="17"/>
  <c r="AI887" i="17"/>
  <c r="AN887" i="17"/>
  <c r="AJ887" i="17"/>
  <c r="AH887" i="17"/>
  <c r="AD887" i="17"/>
  <c r="AC887" i="17"/>
  <c r="AB887" i="17"/>
  <c r="AA887" i="17"/>
  <c r="Z887" i="17"/>
  <c r="W887" i="17"/>
  <c r="V887" i="17"/>
  <c r="U887" i="17"/>
  <c r="T887" i="17"/>
  <c r="R887" i="17"/>
  <c r="Q887" i="17"/>
  <c r="P887" i="17"/>
  <c r="AV886" i="17"/>
  <c r="AS886" i="17"/>
  <c r="AR886" i="17"/>
  <c r="AQ886" i="17"/>
  <c r="AP886" i="17"/>
  <c r="AE886" i="17"/>
  <c r="AO886" i="17"/>
  <c r="AM886" i="17"/>
  <c r="AK886" i="17"/>
  <c r="AG886" i="17"/>
  <c r="AI886" i="17"/>
  <c r="AN886" i="17"/>
  <c r="AJ886" i="17"/>
  <c r="AH886" i="17"/>
  <c r="AD886" i="17"/>
  <c r="AC886" i="17"/>
  <c r="AB886" i="17"/>
  <c r="AA886" i="17"/>
  <c r="Z886" i="17"/>
  <c r="W886" i="17"/>
  <c r="V886" i="17"/>
  <c r="U886" i="17"/>
  <c r="T886" i="17"/>
  <c r="R886" i="17"/>
  <c r="Q886" i="17"/>
  <c r="P886" i="17"/>
  <c r="AV885" i="17"/>
  <c r="AS885" i="17"/>
  <c r="AR885" i="17"/>
  <c r="AQ885" i="17"/>
  <c r="AP885" i="17"/>
  <c r="AE885" i="17"/>
  <c r="AO885" i="17"/>
  <c r="AM885" i="17"/>
  <c r="AK885" i="17"/>
  <c r="AG885" i="17"/>
  <c r="AI885" i="17"/>
  <c r="AN885" i="17"/>
  <c r="AJ885" i="17"/>
  <c r="AH885" i="17"/>
  <c r="AD885" i="17"/>
  <c r="AC885" i="17"/>
  <c r="AB885" i="17"/>
  <c r="AA885" i="17"/>
  <c r="Z885" i="17"/>
  <c r="W885" i="17"/>
  <c r="V885" i="17"/>
  <c r="U885" i="17"/>
  <c r="T885" i="17"/>
  <c r="R885" i="17"/>
  <c r="Q885" i="17"/>
  <c r="P885" i="17"/>
  <c r="AV884" i="17"/>
  <c r="AS884" i="17"/>
  <c r="AR884" i="17"/>
  <c r="AQ884" i="17"/>
  <c r="AP884" i="17"/>
  <c r="AE884" i="17"/>
  <c r="AO884" i="17"/>
  <c r="AM884" i="17"/>
  <c r="AK884" i="17"/>
  <c r="AG884" i="17"/>
  <c r="AI884" i="17"/>
  <c r="AN884" i="17"/>
  <c r="AJ884" i="17"/>
  <c r="AH884" i="17"/>
  <c r="AD884" i="17"/>
  <c r="AC884" i="17"/>
  <c r="AB884" i="17"/>
  <c r="AA884" i="17"/>
  <c r="Z884" i="17"/>
  <c r="W884" i="17"/>
  <c r="V884" i="17"/>
  <c r="U884" i="17"/>
  <c r="T884" i="17"/>
  <c r="R884" i="17"/>
  <c r="Q884" i="17"/>
  <c r="P884" i="17"/>
  <c r="AV883" i="17"/>
  <c r="AS883" i="17"/>
  <c r="AR883" i="17"/>
  <c r="AQ883" i="17"/>
  <c r="AP883" i="17"/>
  <c r="AE883" i="17"/>
  <c r="AO883" i="17"/>
  <c r="AM883" i="17"/>
  <c r="AK883" i="17"/>
  <c r="AG883" i="17"/>
  <c r="AI883" i="17"/>
  <c r="AN883" i="17"/>
  <c r="AJ883" i="17"/>
  <c r="AH883" i="17"/>
  <c r="AD883" i="17"/>
  <c r="AC883" i="17"/>
  <c r="AB883" i="17"/>
  <c r="AA883" i="17"/>
  <c r="Z883" i="17"/>
  <c r="W883" i="17"/>
  <c r="V883" i="17"/>
  <c r="U883" i="17"/>
  <c r="T883" i="17"/>
  <c r="R883" i="17"/>
  <c r="Q883" i="17"/>
  <c r="P883" i="17"/>
  <c r="AV882" i="17"/>
  <c r="AS882" i="17"/>
  <c r="AR882" i="17"/>
  <c r="AQ882" i="17"/>
  <c r="AP882" i="17"/>
  <c r="AE882" i="17"/>
  <c r="AO882" i="17"/>
  <c r="AM882" i="17"/>
  <c r="AK882" i="17"/>
  <c r="AG882" i="17"/>
  <c r="AI882" i="17"/>
  <c r="AN882" i="17"/>
  <c r="AJ882" i="17"/>
  <c r="AH882" i="17"/>
  <c r="AD882" i="17"/>
  <c r="AC882" i="17"/>
  <c r="AB882" i="17"/>
  <c r="AA882" i="17"/>
  <c r="Z882" i="17"/>
  <c r="W882" i="17"/>
  <c r="V882" i="17"/>
  <c r="U882" i="17"/>
  <c r="T882" i="17"/>
  <c r="R882" i="17"/>
  <c r="Q882" i="17"/>
  <c r="P882" i="17"/>
  <c r="AV881" i="17"/>
  <c r="AS881" i="17"/>
  <c r="AR881" i="17"/>
  <c r="AQ881" i="17"/>
  <c r="AP881" i="17"/>
  <c r="AE881" i="17"/>
  <c r="AO881" i="17"/>
  <c r="AM881" i="17"/>
  <c r="AK881" i="17"/>
  <c r="AG881" i="17"/>
  <c r="AI881" i="17"/>
  <c r="AN881" i="17"/>
  <c r="AJ881" i="17"/>
  <c r="AH881" i="17"/>
  <c r="AD881" i="17"/>
  <c r="AC881" i="17"/>
  <c r="AB881" i="17"/>
  <c r="AA881" i="17"/>
  <c r="Z881" i="17"/>
  <c r="W881" i="17"/>
  <c r="V881" i="17"/>
  <c r="U881" i="17"/>
  <c r="T881" i="17"/>
  <c r="R881" i="17"/>
  <c r="Q881" i="17"/>
  <c r="P881" i="17"/>
  <c r="AV880" i="17"/>
  <c r="AS880" i="17"/>
  <c r="AR880" i="17"/>
  <c r="AQ880" i="17"/>
  <c r="AP880" i="17"/>
  <c r="AE880" i="17"/>
  <c r="AO880" i="17"/>
  <c r="AM880" i="17"/>
  <c r="AK880" i="17"/>
  <c r="AG880" i="17"/>
  <c r="AI880" i="17"/>
  <c r="AN880" i="17"/>
  <c r="AJ880" i="17"/>
  <c r="AH880" i="17"/>
  <c r="AD880" i="17"/>
  <c r="AC880" i="17"/>
  <c r="AB880" i="17"/>
  <c r="AA880" i="17"/>
  <c r="Z880" i="17"/>
  <c r="W880" i="17"/>
  <c r="V880" i="17"/>
  <c r="U880" i="17"/>
  <c r="T880" i="17"/>
  <c r="R880" i="17"/>
  <c r="Q880" i="17"/>
  <c r="P880" i="17"/>
  <c r="AV879" i="17"/>
  <c r="AS879" i="17"/>
  <c r="AR879" i="17"/>
  <c r="AQ879" i="17"/>
  <c r="AP879" i="17"/>
  <c r="AE879" i="17"/>
  <c r="AO879" i="17"/>
  <c r="AM879" i="17"/>
  <c r="AK879" i="17"/>
  <c r="AG879" i="17"/>
  <c r="AI879" i="17"/>
  <c r="AN879" i="17"/>
  <c r="AJ879" i="17"/>
  <c r="AH879" i="17"/>
  <c r="AD879" i="17"/>
  <c r="AC879" i="17"/>
  <c r="AB879" i="17"/>
  <c r="AA879" i="17"/>
  <c r="Z879" i="17"/>
  <c r="W879" i="17"/>
  <c r="V879" i="17"/>
  <c r="U879" i="17"/>
  <c r="T879" i="17"/>
  <c r="R879" i="17"/>
  <c r="Q879" i="17"/>
  <c r="P879" i="17"/>
  <c r="AV878" i="17"/>
  <c r="AS878" i="17"/>
  <c r="AR878" i="17"/>
  <c r="AQ878" i="17"/>
  <c r="AP878" i="17"/>
  <c r="AE878" i="17"/>
  <c r="AO878" i="17"/>
  <c r="AM878" i="17"/>
  <c r="AK878" i="17"/>
  <c r="AG878" i="17"/>
  <c r="AI878" i="17"/>
  <c r="AN878" i="17"/>
  <c r="AJ878" i="17"/>
  <c r="AH878" i="17"/>
  <c r="AD878" i="17"/>
  <c r="AC878" i="17"/>
  <c r="AB878" i="17"/>
  <c r="AA878" i="17"/>
  <c r="Z878" i="17"/>
  <c r="W878" i="17"/>
  <c r="V878" i="17"/>
  <c r="U878" i="17"/>
  <c r="T878" i="17"/>
  <c r="R878" i="17"/>
  <c r="Q878" i="17"/>
  <c r="P878" i="17"/>
  <c r="AV877" i="17"/>
  <c r="AS877" i="17"/>
  <c r="AR877" i="17"/>
  <c r="AQ877" i="17"/>
  <c r="AP877" i="17"/>
  <c r="AE877" i="17"/>
  <c r="AO877" i="17"/>
  <c r="AM877" i="17"/>
  <c r="AK877" i="17"/>
  <c r="AG877" i="17"/>
  <c r="AI877" i="17"/>
  <c r="AN877" i="17"/>
  <c r="AJ877" i="17"/>
  <c r="AH877" i="17"/>
  <c r="AD877" i="17"/>
  <c r="AC877" i="17"/>
  <c r="AB877" i="17"/>
  <c r="AA877" i="17"/>
  <c r="Z877" i="17"/>
  <c r="W877" i="17"/>
  <c r="V877" i="17"/>
  <c r="U877" i="17"/>
  <c r="T877" i="17"/>
  <c r="R877" i="17"/>
  <c r="Q877" i="17"/>
  <c r="P877" i="17"/>
  <c r="AV876" i="17"/>
  <c r="AS876" i="17"/>
  <c r="AR876" i="17"/>
  <c r="AQ876" i="17"/>
  <c r="AP876" i="17"/>
  <c r="AE876" i="17"/>
  <c r="AO876" i="17"/>
  <c r="AM876" i="17"/>
  <c r="AK876" i="17"/>
  <c r="AG876" i="17"/>
  <c r="AI876" i="17"/>
  <c r="AN876" i="17"/>
  <c r="AJ876" i="17"/>
  <c r="AH876" i="17"/>
  <c r="AD876" i="17"/>
  <c r="AC876" i="17"/>
  <c r="AB876" i="17"/>
  <c r="AA876" i="17"/>
  <c r="Z876" i="17"/>
  <c r="W876" i="17"/>
  <c r="V876" i="17"/>
  <c r="U876" i="17"/>
  <c r="T876" i="17"/>
  <c r="R876" i="17"/>
  <c r="Q876" i="17"/>
  <c r="P876" i="17"/>
  <c r="AV875" i="17"/>
  <c r="AS875" i="17"/>
  <c r="AR875" i="17"/>
  <c r="AQ875" i="17"/>
  <c r="AP875" i="17"/>
  <c r="AE875" i="17"/>
  <c r="AO875" i="17"/>
  <c r="AM875" i="17"/>
  <c r="AK875" i="17"/>
  <c r="AG875" i="17"/>
  <c r="AI875" i="17"/>
  <c r="AN875" i="17"/>
  <c r="AJ875" i="17"/>
  <c r="AH875" i="17"/>
  <c r="AD875" i="17"/>
  <c r="AC875" i="17"/>
  <c r="AB875" i="17"/>
  <c r="AA875" i="17"/>
  <c r="Z875" i="17"/>
  <c r="W875" i="17"/>
  <c r="V875" i="17"/>
  <c r="U875" i="17"/>
  <c r="T875" i="17"/>
  <c r="R875" i="17"/>
  <c r="Q875" i="17"/>
  <c r="P875" i="17"/>
  <c r="AV874" i="17"/>
  <c r="AS874" i="17"/>
  <c r="AR874" i="17"/>
  <c r="AQ874" i="17"/>
  <c r="AP874" i="17"/>
  <c r="AE874" i="17"/>
  <c r="AO874" i="17"/>
  <c r="AM874" i="17"/>
  <c r="AK874" i="17"/>
  <c r="AG874" i="17"/>
  <c r="AI874" i="17"/>
  <c r="AN874" i="17"/>
  <c r="AJ874" i="17"/>
  <c r="AH874" i="17"/>
  <c r="AD874" i="17"/>
  <c r="AC874" i="17"/>
  <c r="AB874" i="17"/>
  <c r="AA874" i="17"/>
  <c r="Z874" i="17"/>
  <c r="W874" i="17"/>
  <c r="V874" i="17"/>
  <c r="U874" i="17"/>
  <c r="T874" i="17"/>
  <c r="R874" i="17"/>
  <c r="Q874" i="17"/>
  <c r="P874" i="17"/>
  <c r="AV873" i="17"/>
  <c r="AS873" i="17"/>
  <c r="AR873" i="17"/>
  <c r="AQ873" i="17"/>
  <c r="AP873" i="17"/>
  <c r="AE873" i="17"/>
  <c r="AO873" i="17"/>
  <c r="AM873" i="17"/>
  <c r="AK873" i="17"/>
  <c r="AG873" i="17"/>
  <c r="AI873" i="17"/>
  <c r="AN873" i="17"/>
  <c r="AJ873" i="17"/>
  <c r="AH873" i="17"/>
  <c r="AD873" i="17"/>
  <c r="AC873" i="17"/>
  <c r="AB873" i="17"/>
  <c r="AA873" i="17"/>
  <c r="Z873" i="17"/>
  <c r="W873" i="17"/>
  <c r="V873" i="17"/>
  <c r="U873" i="17"/>
  <c r="T873" i="17"/>
  <c r="R873" i="17"/>
  <c r="Q873" i="17"/>
  <c r="P873" i="17"/>
  <c r="AV872" i="17"/>
  <c r="AS872" i="17"/>
  <c r="AR872" i="17"/>
  <c r="AQ872" i="17"/>
  <c r="AP872" i="17"/>
  <c r="AE872" i="17"/>
  <c r="AO872" i="17"/>
  <c r="AM872" i="17"/>
  <c r="AK872" i="17"/>
  <c r="AG872" i="17"/>
  <c r="AI872" i="17"/>
  <c r="AN872" i="17"/>
  <c r="AJ872" i="17"/>
  <c r="AH872" i="17"/>
  <c r="AD872" i="17"/>
  <c r="AC872" i="17"/>
  <c r="AB872" i="17"/>
  <c r="AA872" i="17"/>
  <c r="Z872" i="17"/>
  <c r="W872" i="17"/>
  <c r="V872" i="17"/>
  <c r="U872" i="17"/>
  <c r="T872" i="17"/>
  <c r="R872" i="17"/>
  <c r="Q872" i="17"/>
  <c r="P872" i="17"/>
  <c r="AV871" i="17"/>
  <c r="AS871" i="17"/>
  <c r="AR871" i="17"/>
  <c r="AQ871" i="17"/>
  <c r="AP871" i="17"/>
  <c r="AE871" i="17"/>
  <c r="AO871" i="17"/>
  <c r="AM871" i="17"/>
  <c r="AK871" i="17"/>
  <c r="AG871" i="17"/>
  <c r="AI871" i="17"/>
  <c r="AN871" i="17"/>
  <c r="AJ871" i="17"/>
  <c r="AH871" i="17"/>
  <c r="AD871" i="17"/>
  <c r="AC871" i="17"/>
  <c r="AB871" i="17"/>
  <c r="AA871" i="17"/>
  <c r="Z871" i="17"/>
  <c r="W871" i="17"/>
  <c r="V871" i="17"/>
  <c r="U871" i="17"/>
  <c r="T871" i="17"/>
  <c r="R871" i="17"/>
  <c r="Q871" i="17"/>
  <c r="P871" i="17"/>
  <c r="AV870" i="17"/>
  <c r="AS870" i="17"/>
  <c r="AR870" i="17"/>
  <c r="AQ870" i="17"/>
  <c r="AP870" i="17"/>
  <c r="AE870" i="17"/>
  <c r="AO870" i="17"/>
  <c r="AM870" i="17"/>
  <c r="AK870" i="17"/>
  <c r="AG870" i="17"/>
  <c r="AI870" i="17"/>
  <c r="AN870" i="17"/>
  <c r="AJ870" i="17"/>
  <c r="AH870" i="17"/>
  <c r="AD870" i="17"/>
  <c r="AC870" i="17"/>
  <c r="AB870" i="17"/>
  <c r="AA870" i="17"/>
  <c r="Z870" i="17"/>
  <c r="W870" i="17"/>
  <c r="V870" i="17"/>
  <c r="U870" i="17"/>
  <c r="T870" i="17"/>
  <c r="R870" i="17"/>
  <c r="Q870" i="17"/>
  <c r="P870" i="17"/>
  <c r="AV869" i="17"/>
  <c r="AS869" i="17"/>
  <c r="AR869" i="17"/>
  <c r="AQ869" i="17"/>
  <c r="AP869" i="17"/>
  <c r="AE869" i="17"/>
  <c r="AO869" i="17"/>
  <c r="AM869" i="17"/>
  <c r="AK869" i="17"/>
  <c r="AG869" i="17"/>
  <c r="AI869" i="17"/>
  <c r="AN869" i="17"/>
  <c r="AJ869" i="17"/>
  <c r="AH869" i="17"/>
  <c r="AD869" i="17"/>
  <c r="AC869" i="17"/>
  <c r="AB869" i="17"/>
  <c r="AA869" i="17"/>
  <c r="Z869" i="17"/>
  <c r="W869" i="17"/>
  <c r="V869" i="17"/>
  <c r="U869" i="17"/>
  <c r="T869" i="17"/>
  <c r="R869" i="17"/>
  <c r="Q869" i="17"/>
  <c r="P869" i="17"/>
  <c r="AV868" i="17"/>
  <c r="AS868" i="17"/>
  <c r="AR868" i="17"/>
  <c r="AQ868" i="17"/>
  <c r="AP868" i="17"/>
  <c r="AE868" i="17"/>
  <c r="AO868" i="17"/>
  <c r="AM868" i="17"/>
  <c r="AK868" i="17"/>
  <c r="AG868" i="17"/>
  <c r="AI868" i="17"/>
  <c r="AN868" i="17"/>
  <c r="AJ868" i="17"/>
  <c r="AH868" i="17"/>
  <c r="AD868" i="17"/>
  <c r="AC868" i="17"/>
  <c r="AB868" i="17"/>
  <c r="AA868" i="17"/>
  <c r="Z868" i="17"/>
  <c r="W868" i="17"/>
  <c r="V868" i="17"/>
  <c r="U868" i="17"/>
  <c r="T868" i="17"/>
  <c r="R868" i="17"/>
  <c r="Q868" i="17"/>
  <c r="P868" i="17"/>
  <c r="AV867" i="17"/>
  <c r="AS867" i="17"/>
  <c r="AR867" i="17"/>
  <c r="AQ867" i="17"/>
  <c r="AP867" i="17"/>
  <c r="AE867" i="17"/>
  <c r="AO867" i="17"/>
  <c r="AM867" i="17"/>
  <c r="AK867" i="17"/>
  <c r="AG867" i="17"/>
  <c r="AI867" i="17"/>
  <c r="AN867" i="17"/>
  <c r="AJ867" i="17"/>
  <c r="AH867" i="17"/>
  <c r="AD867" i="17"/>
  <c r="AC867" i="17"/>
  <c r="AB867" i="17"/>
  <c r="AA867" i="17"/>
  <c r="Z867" i="17"/>
  <c r="W867" i="17"/>
  <c r="V867" i="17"/>
  <c r="U867" i="17"/>
  <c r="T867" i="17"/>
  <c r="R867" i="17"/>
  <c r="Q867" i="17"/>
  <c r="P867" i="17"/>
  <c r="AV866" i="17"/>
  <c r="AS866" i="17"/>
  <c r="AR866" i="17"/>
  <c r="AQ866" i="17"/>
  <c r="AP866" i="17"/>
  <c r="AE866" i="17"/>
  <c r="AO866" i="17"/>
  <c r="AM866" i="17"/>
  <c r="AK866" i="17"/>
  <c r="AG866" i="17"/>
  <c r="AI866" i="17"/>
  <c r="AN866" i="17"/>
  <c r="AJ866" i="17"/>
  <c r="AH866" i="17"/>
  <c r="AD866" i="17"/>
  <c r="AC866" i="17"/>
  <c r="AB866" i="17"/>
  <c r="AA866" i="17"/>
  <c r="Z866" i="17"/>
  <c r="W866" i="17"/>
  <c r="V866" i="17"/>
  <c r="U866" i="17"/>
  <c r="T866" i="17"/>
  <c r="R866" i="17"/>
  <c r="Q866" i="17"/>
  <c r="P866" i="17"/>
  <c r="AV865" i="17"/>
  <c r="AS865" i="17"/>
  <c r="AR865" i="17"/>
  <c r="AQ865" i="17"/>
  <c r="AP865" i="17"/>
  <c r="AE865" i="17"/>
  <c r="AO865" i="17"/>
  <c r="AM865" i="17"/>
  <c r="AK865" i="17"/>
  <c r="AG865" i="17"/>
  <c r="AI865" i="17"/>
  <c r="AN865" i="17"/>
  <c r="AJ865" i="17"/>
  <c r="AH865" i="17"/>
  <c r="AD865" i="17"/>
  <c r="AC865" i="17"/>
  <c r="AB865" i="17"/>
  <c r="AA865" i="17"/>
  <c r="Z865" i="17"/>
  <c r="W865" i="17"/>
  <c r="V865" i="17"/>
  <c r="U865" i="17"/>
  <c r="T865" i="17"/>
  <c r="R865" i="17"/>
  <c r="Q865" i="17"/>
  <c r="P865" i="17"/>
  <c r="AV864" i="17"/>
  <c r="AS864" i="17"/>
  <c r="AR864" i="17"/>
  <c r="AQ864" i="17"/>
  <c r="AP864" i="17"/>
  <c r="AE864" i="17"/>
  <c r="AO864" i="17"/>
  <c r="AM864" i="17"/>
  <c r="AK864" i="17"/>
  <c r="AG864" i="17"/>
  <c r="AI864" i="17"/>
  <c r="AN864" i="17"/>
  <c r="AJ864" i="17"/>
  <c r="AH864" i="17"/>
  <c r="AD864" i="17"/>
  <c r="AC864" i="17"/>
  <c r="AB864" i="17"/>
  <c r="AA864" i="17"/>
  <c r="Z864" i="17"/>
  <c r="W864" i="17"/>
  <c r="V864" i="17"/>
  <c r="U864" i="17"/>
  <c r="T864" i="17"/>
  <c r="R864" i="17"/>
  <c r="Q864" i="17"/>
  <c r="P864" i="17"/>
  <c r="AV863" i="17"/>
  <c r="AS863" i="17"/>
  <c r="AR863" i="17"/>
  <c r="AQ863" i="17"/>
  <c r="AP863" i="17"/>
  <c r="AE863" i="17"/>
  <c r="AO863" i="17"/>
  <c r="AM863" i="17"/>
  <c r="AK863" i="17"/>
  <c r="AG863" i="17"/>
  <c r="AI863" i="17"/>
  <c r="AN863" i="17"/>
  <c r="AJ863" i="17"/>
  <c r="AH863" i="17"/>
  <c r="AD863" i="17"/>
  <c r="AC863" i="17"/>
  <c r="AB863" i="17"/>
  <c r="AA863" i="17"/>
  <c r="Z863" i="17"/>
  <c r="W863" i="17"/>
  <c r="V863" i="17"/>
  <c r="U863" i="17"/>
  <c r="T863" i="17"/>
  <c r="R863" i="17"/>
  <c r="Q863" i="17"/>
  <c r="P863" i="17"/>
  <c r="AV862" i="17"/>
  <c r="AS862" i="17"/>
  <c r="AR862" i="17"/>
  <c r="AQ862" i="17"/>
  <c r="AP862" i="17"/>
  <c r="AE862" i="17"/>
  <c r="AO862" i="17"/>
  <c r="AM862" i="17"/>
  <c r="AK862" i="17"/>
  <c r="AG862" i="17"/>
  <c r="AI862" i="17"/>
  <c r="AN862" i="17"/>
  <c r="AJ862" i="17"/>
  <c r="AH862" i="17"/>
  <c r="AD862" i="17"/>
  <c r="AC862" i="17"/>
  <c r="AB862" i="17"/>
  <c r="AA862" i="17"/>
  <c r="Z862" i="17"/>
  <c r="W862" i="17"/>
  <c r="V862" i="17"/>
  <c r="U862" i="17"/>
  <c r="T862" i="17"/>
  <c r="R862" i="17"/>
  <c r="Q862" i="17"/>
  <c r="P862" i="17"/>
  <c r="AV861" i="17"/>
  <c r="AS861" i="17"/>
  <c r="AR861" i="17"/>
  <c r="AQ861" i="17"/>
  <c r="AP861" i="17"/>
  <c r="AE861" i="17"/>
  <c r="AO861" i="17"/>
  <c r="AM861" i="17"/>
  <c r="AK861" i="17"/>
  <c r="AG861" i="17"/>
  <c r="AI861" i="17"/>
  <c r="AN861" i="17"/>
  <c r="AJ861" i="17"/>
  <c r="AH861" i="17"/>
  <c r="AD861" i="17"/>
  <c r="AC861" i="17"/>
  <c r="AB861" i="17"/>
  <c r="AA861" i="17"/>
  <c r="Z861" i="17"/>
  <c r="W861" i="17"/>
  <c r="V861" i="17"/>
  <c r="U861" i="17"/>
  <c r="T861" i="17"/>
  <c r="R861" i="17"/>
  <c r="Q861" i="17"/>
  <c r="P861" i="17"/>
  <c r="AV860" i="17"/>
  <c r="AS860" i="17"/>
  <c r="AR860" i="17"/>
  <c r="AQ860" i="17"/>
  <c r="AP860" i="17"/>
  <c r="AE860" i="17"/>
  <c r="AO860" i="17"/>
  <c r="AM860" i="17"/>
  <c r="AK860" i="17"/>
  <c r="AG860" i="17"/>
  <c r="AI860" i="17"/>
  <c r="AN860" i="17"/>
  <c r="AJ860" i="17"/>
  <c r="AH860" i="17"/>
  <c r="AD860" i="17"/>
  <c r="AC860" i="17"/>
  <c r="AB860" i="17"/>
  <c r="AA860" i="17"/>
  <c r="Z860" i="17"/>
  <c r="W860" i="17"/>
  <c r="V860" i="17"/>
  <c r="U860" i="17"/>
  <c r="T860" i="17"/>
  <c r="R860" i="17"/>
  <c r="Q860" i="17"/>
  <c r="P860" i="17"/>
  <c r="AV859" i="17"/>
  <c r="AS859" i="17"/>
  <c r="AR859" i="17"/>
  <c r="AQ859" i="17"/>
  <c r="AP859" i="17"/>
  <c r="AE859" i="17"/>
  <c r="AO859" i="17"/>
  <c r="AM859" i="17"/>
  <c r="AK859" i="17"/>
  <c r="AG859" i="17"/>
  <c r="AI859" i="17"/>
  <c r="AN859" i="17"/>
  <c r="AJ859" i="17"/>
  <c r="AH859" i="17"/>
  <c r="AD859" i="17"/>
  <c r="AC859" i="17"/>
  <c r="AB859" i="17"/>
  <c r="AA859" i="17"/>
  <c r="Z859" i="17"/>
  <c r="W859" i="17"/>
  <c r="V859" i="17"/>
  <c r="U859" i="17"/>
  <c r="T859" i="17"/>
  <c r="R859" i="17"/>
  <c r="Q859" i="17"/>
  <c r="P859" i="17"/>
  <c r="AV858" i="17"/>
  <c r="AS858" i="17"/>
  <c r="AR858" i="17"/>
  <c r="AQ858" i="17"/>
  <c r="AP858" i="17"/>
  <c r="AE858" i="17"/>
  <c r="AO858" i="17"/>
  <c r="AM858" i="17"/>
  <c r="AK858" i="17"/>
  <c r="AG858" i="17"/>
  <c r="AI858" i="17"/>
  <c r="AN858" i="17"/>
  <c r="AJ858" i="17"/>
  <c r="AH858" i="17"/>
  <c r="AD858" i="17"/>
  <c r="AC858" i="17"/>
  <c r="AB858" i="17"/>
  <c r="AA858" i="17"/>
  <c r="Z858" i="17"/>
  <c r="W858" i="17"/>
  <c r="V858" i="17"/>
  <c r="U858" i="17"/>
  <c r="T858" i="17"/>
  <c r="R858" i="17"/>
  <c r="Q858" i="17"/>
  <c r="P858" i="17"/>
  <c r="AV857" i="17"/>
  <c r="AS857" i="17"/>
  <c r="AR857" i="17"/>
  <c r="AQ857" i="17"/>
  <c r="AP857" i="17"/>
  <c r="AE857" i="17"/>
  <c r="AO857" i="17"/>
  <c r="AM857" i="17"/>
  <c r="AK857" i="17"/>
  <c r="AG857" i="17"/>
  <c r="AI857" i="17"/>
  <c r="AN857" i="17"/>
  <c r="AJ857" i="17"/>
  <c r="AH857" i="17"/>
  <c r="AD857" i="17"/>
  <c r="AC857" i="17"/>
  <c r="AB857" i="17"/>
  <c r="AA857" i="17"/>
  <c r="Z857" i="17"/>
  <c r="W857" i="17"/>
  <c r="V857" i="17"/>
  <c r="U857" i="17"/>
  <c r="T857" i="17"/>
  <c r="R857" i="17"/>
  <c r="Q857" i="17"/>
  <c r="P857" i="17"/>
  <c r="AV856" i="17"/>
  <c r="AS856" i="17"/>
  <c r="AR856" i="17"/>
  <c r="AQ856" i="17"/>
  <c r="AP856" i="17"/>
  <c r="AE856" i="17"/>
  <c r="AO856" i="17"/>
  <c r="AM856" i="17"/>
  <c r="AK856" i="17"/>
  <c r="AG856" i="17"/>
  <c r="AI856" i="17"/>
  <c r="AN856" i="17"/>
  <c r="AJ856" i="17"/>
  <c r="AH856" i="17"/>
  <c r="AD856" i="17"/>
  <c r="AC856" i="17"/>
  <c r="AB856" i="17"/>
  <c r="AA856" i="17"/>
  <c r="Z856" i="17"/>
  <c r="W856" i="17"/>
  <c r="V856" i="17"/>
  <c r="U856" i="17"/>
  <c r="T856" i="17"/>
  <c r="R856" i="17"/>
  <c r="Q856" i="17"/>
  <c r="P856" i="17"/>
  <c r="AV855" i="17"/>
  <c r="AS855" i="17"/>
  <c r="AR855" i="17"/>
  <c r="AQ855" i="17"/>
  <c r="AP855" i="17"/>
  <c r="AE855" i="17"/>
  <c r="AO855" i="17"/>
  <c r="AM855" i="17"/>
  <c r="AK855" i="17"/>
  <c r="AG855" i="17"/>
  <c r="AI855" i="17"/>
  <c r="AN855" i="17"/>
  <c r="AJ855" i="17"/>
  <c r="AH855" i="17"/>
  <c r="AD855" i="17"/>
  <c r="AC855" i="17"/>
  <c r="AB855" i="17"/>
  <c r="AA855" i="17"/>
  <c r="Z855" i="17"/>
  <c r="W855" i="17"/>
  <c r="V855" i="17"/>
  <c r="U855" i="17"/>
  <c r="T855" i="17"/>
  <c r="R855" i="17"/>
  <c r="Q855" i="17"/>
  <c r="P855" i="17"/>
  <c r="AV854" i="17"/>
  <c r="AS854" i="17"/>
  <c r="AR854" i="17"/>
  <c r="AQ854" i="17"/>
  <c r="AP854" i="17"/>
  <c r="AE854" i="17"/>
  <c r="AO854" i="17"/>
  <c r="AM854" i="17"/>
  <c r="AK854" i="17"/>
  <c r="AG854" i="17"/>
  <c r="AI854" i="17"/>
  <c r="AN854" i="17"/>
  <c r="AJ854" i="17"/>
  <c r="AH854" i="17"/>
  <c r="AD854" i="17"/>
  <c r="AC854" i="17"/>
  <c r="AB854" i="17"/>
  <c r="AA854" i="17"/>
  <c r="Z854" i="17"/>
  <c r="W854" i="17"/>
  <c r="V854" i="17"/>
  <c r="U854" i="17"/>
  <c r="T854" i="17"/>
  <c r="R854" i="17"/>
  <c r="Q854" i="17"/>
  <c r="P854" i="17"/>
  <c r="AV853" i="17"/>
  <c r="AS853" i="17"/>
  <c r="AR853" i="17"/>
  <c r="AQ853" i="17"/>
  <c r="AP853" i="17"/>
  <c r="AE853" i="17"/>
  <c r="AO853" i="17"/>
  <c r="AM853" i="17"/>
  <c r="AK853" i="17"/>
  <c r="AG853" i="17"/>
  <c r="AI853" i="17"/>
  <c r="AN853" i="17"/>
  <c r="AJ853" i="17"/>
  <c r="AH853" i="17"/>
  <c r="AD853" i="17"/>
  <c r="AC853" i="17"/>
  <c r="AB853" i="17"/>
  <c r="AA853" i="17"/>
  <c r="Z853" i="17"/>
  <c r="W853" i="17"/>
  <c r="V853" i="17"/>
  <c r="U853" i="17"/>
  <c r="T853" i="17"/>
  <c r="R853" i="17"/>
  <c r="Q853" i="17"/>
  <c r="P853" i="17"/>
  <c r="AV852" i="17"/>
  <c r="AS852" i="17"/>
  <c r="AR852" i="17"/>
  <c r="AQ852" i="17"/>
  <c r="AP852" i="17"/>
  <c r="AE852" i="17"/>
  <c r="AO852" i="17"/>
  <c r="AM852" i="17"/>
  <c r="AK852" i="17"/>
  <c r="AG852" i="17"/>
  <c r="AI852" i="17"/>
  <c r="AN852" i="17"/>
  <c r="AJ852" i="17"/>
  <c r="AH852" i="17"/>
  <c r="AD852" i="17"/>
  <c r="AC852" i="17"/>
  <c r="AB852" i="17"/>
  <c r="AA852" i="17"/>
  <c r="Z852" i="17"/>
  <c r="W852" i="17"/>
  <c r="V852" i="17"/>
  <c r="U852" i="17"/>
  <c r="T852" i="17"/>
  <c r="R852" i="17"/>
  <c r="Q852" i="17"/>
  <c r="P852" i="17"/>
  <c r="AV851" i="17"/>
  <c r="AS851" i="17"/>
  <c r="AR851" i="17"/>
  <c r="AQ851" i="17"/>
  <c r="AP851" i="17"/>
  <c r="AE851" i="17"/>
  <c r="AO851" i="17"/>
  <c r="AM851" i="17"/>
  <c r="AK851" i="17"/>
  <c r="AG851" i="17"/>
  <c r="AI851" i="17"/>
  <c r="AN851" i="17"/>
  <c r="AJ851" i="17"/>
  <c r="AH851" i="17"/>
  <c r="AD851" i="17"/>
  <c r="AC851" i="17"/>
  <c r="AB851" i="17"/>
  <c r="AA851" i="17"/>
  <c r="Z851" i="17"/>
  <c r="W851" i="17"/>
  <c r="V851" i="17"/>
  <c r="U851" i="17"/>
  <c r="T851" i="17"/>
  <c r="R851" i="17"/>
  <c r="Q851" i="17"/>
  <c r="P851" i="17"/>
  <c r="AV850" i="17"/>
  <c r="AS850" i="17"/>
  <c r="AR850" i="17"/>
  <c r="AQ850" i="17"/>
  <c r="AP850" i="17"/>
  <c r="AE850" i="17"/>
  <c r="AO850" i="17"/>
  <c r="AM850" i="17"/>
  <c r="AK850" i="17"/>
  <c r="AG850" i="17"/>
  <c r="AI850" i="17"/>
  <c r="AN850" i="17"/>
  <c r="AJ850" i="17"/>
  <c r="AH850" i="17"/>
  <c r="AD850" i="17"/>
  <c r="AC850" i="17"/>
  <c r="AB850" i="17"/>
  <c r="AA850" i="17"/>
  <c r="Z850" i="17"/>
  <c r="W850" i="17"/>
  <c r="V850" i="17"/>
  <c r="U850" i="17"/>
  <c r="T850" i="17"/>
  <c r="R850" i="17"/>
  <c r="Q850" i="17"/>
  <c r="P850" i="17"/>
  <c r="AV849" i="17"/>
  <c r="AS849" i="17"/>
  <c r="AR849" i="17"/>
  <c r="AQ849" i="17"/>
  <c r="AP849" i="17"/>
  <c r="AE849" i="17"/>
  <c r="AO849" i="17"/>
  <c r="AM849" i="17"/>
  <c r="AK849" i="17"/>
  <c r="AG849" i="17"/>
  <c r="AI849" i="17"/>
  <c r="AN849" i="17"/>
  <c r="AJ849" i="17"/>
  <c r="AH849" i="17"/>
  <c r="AD849" i="17"/>
  <c r="AC849" i="17"/>
  <c r="AB849" i="17"/>
  <c r="AA849" i="17"/>
  <c r="Z849" i="17"/>
  <c r="W849" i="17"/>
  <c r="V849" i="17"/>
  <c r="U849" i="17"/>
  <c r="T849" i="17"/>
  <c r="R849" i="17"/>
  <c r="Q849" i="17"/>
  <c r="P849" i="17"/>
  <c r="AV848" i="17"/>
  <c r="AS848" i="17"/>
  <c r="AR848" i="17"/>
  <c r="AQ848" i="17"/>
  <c r="AP848" i="17"/>
  <c r="AE848" i="17"/>
  <c r="AO848" i="17"/>
  <c r="AM848" i="17"/>
  <c r="AK848" i="17"/>
  <c r="AG848" i="17"/>
  <c r="AI848" i="17"/>
  <c r="AN848" i="17"/>
  <c r="AJ848" i="17"/>
  <c r="AH848" i="17"/>
  <c r="AD848" i="17"/>
  <c r="AC848" i="17"/>
  <c r="AB848" i="17"/>
  <c r="AA848" i="17"/>
  <c r="Z848" i="17"/>
  <c r="W848" i="17"/>
  <c r="V848" i="17"/>
  <c r="U848" i="17"/>
  <c r="T848" i="17"/>
  <c r="R848" i="17"/>
  <c r="Q848" i="17"/>
  <c r="P848" i="17"/>
  <c r="AV847" i="17"/>
  <c r="AS847" i="17"/>
  <c r="AR847" i="17"/>
  <c r="AQ847" i="17"/>
  <c r="AP847" i="17"/>
  <c r="AE847" i="17"/>
  <c r="AO847" i="17"/>
  <c r="AM847" i="17"/>
  <c r="AK847" i="17"/>
  <c r="AG847" i="17"/>
  <c r="AI847" i="17"/>
  <c r="AN847" i="17"/>
  <c r="AJ847" i="17"/>
  <c r="AH847" i="17"/>
  <c r="AD847" i="17"/>
  <c r="AC847" i="17"/>
  <c r="AB847" i="17"/>
  <c r="AA847" i="17"/>
  <c r="Z847" i="17"/>
  <c r="W847" i="17"/>
  <c r="V847" i="17"/>
  <c r="U847" i="17"/>
  <c r="T847" i="17"/>
  <c r="R847" i="17"/>
  <c r="Q847" i="17"/>
  <c r="P847" i="17"/>
  <c r="AV846" i="17"/>
  <c r="AS846" i="17"/>
  <c r="AR846" i="17"/>
  <c r="AQ846" i="17"/>
  <c r="AP846" i="17"/>
  <c r="AE846" i="17"/>
  <c r="AO846" i="17"/>
  <c r="AM846" i="17"/>
  <c r="AK846" i="17"/>
  <c r="AG846" i="17"/>
  <c r="AI846" i="17"/>
  <c r="AN846" i="17"/>
  <c r="AJ846" i="17"/>
  <c r="AH846" i="17"/>
  <c r="AD846" i="17"/>
  <c r="AC846" i="17"/>
  <c r="AB846" i="17"/>
  <c r="AA846" i="17"/>
  <c r="Z846" i="17"/>
  <c r="W846" i="17"/>
  <c r="V846" i="17"/>
  <c r="U846" i="17"/>
  <c r="T846" i="17"/>
  <c r="R846" i="17"/>
  <c r="Q846" i="17"/>
  <c r="P846" i="17"/>
  <c r="AV845" i="17"/>
  <c r="AS845" i="17"/>
  <c r="AR845" i="17"/>
  <c r="AQ845" i="17"/>
  <c r="AP845" i="17"/>
  <c r="AE845" i="17"/>
  <c r="AO845" i="17"/>
  <c r="AM845" i="17"/>
  <c r="AK845" i="17"/>
  <c r="AG845" i="17"/>
  <c r="AI845" i="17"/>
  <c r="AN845" i="17"/>
  <c r="AJ845" i="17"/>
  <c r="AH845" i="17"/>
  <c r="AD845" i="17"/>
  <c r="AC845" i="17"/>
  <c r="AB845" i="17"/>
  <c r="AA845" i="17"/>
  <c r="Z845" i="17"/>
  <c r="W845" i="17"/>
  <c r="V845" i="17"/>
  <c r="U845" i="17"/>
  <c r="T845" i="17"/>
  <c r="R845" i="17"/>
  <c r="Q845" i="17"/>
  <c r="P845" i="17"/>
  <c r="AV844" i="17"/>
  <c r="AS844" i="17"/>
  <c r="AR844" i="17"/>
  <c r="AQ844" i="17"/>
  <c r="AP844" i="17"/>
  <c r="AE844" i="17"/>
  <c r="AO844" i="17"/>
  <c r="AM844" i="17"/>
  <c r="AK844" i="17"/>
  <c r="AG844" i="17"/>
  <c r="AI844" i="17"/>
  <c r="AN844" i="17"/>
  <c r="AJ844" i="17"/>
  <c r="AH844" i="17"/>
  <c r="AD844" i="17"/>
  <c r="AC844" i="17"/>
  <c r="AB844" i="17"/>
  <c r="AA844" i="17"/>
  <c r="Z844" i="17"/>
  <c r="W844" i="17"/>
  <c r="V844" i="17"/>
  <c r="U844" i="17"/>
  <c r="T844" i="17"/>
  <c r="R844" i="17"/>
  <c r="Q844" i="17"/>
  <c r="P844" i="17"/>
  <c r="AV843" i="17"/>
  <c r="AS843" i="17"/>
  <c r="AR843" i="17"/>
  <c r="AQ843" i="17"/>
  <c r="AP843" i="17"/>
  <c r="AE843" i="17"/>
  <c r="AO843" i="17"/>
  <c r="AM843" i="17"/>
  <c r="AK843" i="17"/>
  <c r="AG843" i="17"/>
  <c r="AI843" i="17"/>
  <c r="AN843" i="17"/>
  <c r="AJ843" i="17"/>
  <c r="AH843" i="17"/>
  <c r="AD843" i="17"/>
  <c r="AC843" i="17"/>
  <c r="AB843" i="17"/>
  <c r="AA843" i="17"/>
  <c r="Z843" i="17"/>
  <c r="W843" i="17"/>
  <c r="V843" i="17"/>
  <c r="U843" i="17"/>
  <c r="T843" i="17"/>
  <c r="R843" i="17"/>
  <c r="Q843" i="17"/>
  <c r="P843" i="17"/>
  <c r="AV842" i="17"/>
  <c r="AS842" i="17"/>
  <c r="AR842" i="17"/>
  <c r="AQ842" i="17"/>
  <c r="AP842" i="17"/>
  <c r="AE842" i="17"/>
  <c r="AO842" i="17"/>
  <c r="AM842" i="17"/>
  <c r="AK842" i="17"/>
  <c r="AG842" i="17"/>
  <c r="AI842" i="17"/>
  <c r="AN842" i="17"/>
  <c r="AJ842" i="17"/>
  <c r="AH842" i="17"/>
  <c r="AD842" i="17"/>
  <c r="AC842" i="17"/>
  <c r="AB842" i="17"/>
  <c r="AA842" i="17"/>
  <c r="Z842" i="17"/>
  <c r="W842" i="17"/>
  <c r="V842" i="17"/>
  <c r="U842" i="17"/>
  <c r="T842" i="17"/>
  <c r="R842" i="17"/>
  <c r="Q842" i="17"/>
  <c r="P842" i="17"/>
  <c r="AV841" i="17"/>
  <c r="AS841" i="17"/>
  <c r="AR841" i="17"/>
  <c r="AQ841" i="17"/>
  <c r="AP841" i="17"/>
  <c r="AE841" i="17"/>
  <c r="AO841" i="17"/>
  <c r="AM841" i="17"/>
  <c r="AK841" i="17"/>
  <c r="AG841" i="17"/>
  <c r="AI841" i="17"/>
  <c r="AN841" i="17"/>
  <c r="AJ841" i="17"/>
  <c r="AH841" i="17"/>
  <c r="AD841" i="17"/>
  <c r="AC841" i="17"/>
  <c r="AB841" i="17"/>
  <c r="AA841" i="17"/>
  <c r="Z841" i="17"/>
  <c r="W841" i="17"/>
  <c r="V841" i="17"/>
  <c r="U841" i="17"/>
  <c r="T841" i="17"/>
  <c r="R841" i="17"/>
  <c r="Q841" i="17"/>
  <c r="P841" i="17"/>
  <c r="AV840" i="17"/>
  <c r="AS840" i="17"/>
  <c r="AR840" i="17"/>
  <c r="AQ840" i="17"/>
  <c r="AP840" i="17"/>
  <c r="AE840" i="17"/>
  <c r="AO840" i="17"/>
  <c r="AM840" i="17"/>
  <c r="AK840" i="17"/>
  <c r="AG840" i="17"/>
  <c r="AI840" i="17"/>
  <c r="AN840" i="17"/>
  <c r="AJ840" i="17"/>
  <c r="AH840" i="17"/>
  <c r="AD840" i="17"/>
  <c r="AC840" i="17"/>
  <c r="AB840" i="17"/>
  <c r="AA840" i="17"/>
  <c r="Z840" i="17"/>
  <c r="W840" i="17"/>
  <c r="V840" i="17"/>
  <c r="U840" i="17"/>
  <c r="T840" i="17"/>
  <c r="R840" i="17"/>
  <c r="Q840" i="17"/>
  <c r="P840" i="17"/>
  <c r="AV839" i="17"/>
  <c r="AS839" i="17"/>
  <c r="AR839" i="17"/>
  <c r="AQ839" i="17"/>
  <c r="AP839" i="17"/>
  <c r="AE839" i="17"/>
  <c r="AO839" i="17"/>
  <c r="AM839" i="17"/>
  <c r="AK839" i="17"/>
  <c r="AG839" i="17"/>
  <c r="AI839" i="17"/>
  <c r="AN839" i="17"/>
  <c r="AJ839" i="17"/>
  <c r="AH839" i="17"/>
  <c r="AD839" i="17"/>
  <c r="AC839" i="17"/>
  <c r="AB839" i="17"/>
  <c r="AA839" i="17"/>
  <c r="Z839" i="17"/>
  <c r="W839" i="17"/>
  <c r="V839" i="17"/>
  <c r="U839" i="17"/>
  <c r="T839" i="17"/>
  <c r="R839" i="17"/>
  <c r="Q839" i="17"/>
  <c r="P839" i="17"/>
  <c r="AV838" i="17"/>
  <c r="AS838" i="17"/>
  <c r="AR838" i="17"/>
  <c r="AQ838" i="17"/>
  <c r="AP838" i="17"/>
  <c r="AE838" i="17"/>
  <c r="AO838" i="17"/>
  <c r="AM838" i="17"/>
  <c r="AK838" i="17"/>
  <c r="AG838" i="17"/>
  <c r="AI838" i="17"/>
  <c r="AN838" i="17"/>
  <c r="AJ838" i="17"/>
  <c r="AH838" i="17"/>
  <c r="AD838" i="17"/>
  <c r="AC838" i="17"/>
  <c r="AB838" i="17"/>
  <c r="AA838" i="17"/>
  <c r="Z838" i="17"/>
  <c r="W838" i="17"/>
  <c r="V838" i="17"/>
  <c r="U838" i="17"/>
  <c r="T838" i="17"/>
  <c r="R838" i="17"/>
  <c r="Q838" i="17"/>
  <c r="P838" i="17"/>
  <c r="AV837" i="17"/>
  <c r="AS837" i="17"/>
  <c r="AR837" i="17"/>
  <c r="AQ837" i="17"/>
  <c r="AP837" i="17"/>
  <c r="AE837" i="17"/>
  <c r="AO837" i="17"/>
  <c r="AM837" i="17"/>
  <c r="AK837" i="17"/>
  <c r="AG837" i="17"/>
  <c r="AI837" i="17"/>
  <c r="AN837" i="17"/>
  <c r="AJ837" i="17"/>
  <c r="AH837" i="17"/>
  <c r="AD837" i="17"/>
  <c r="AC837" i="17"/>
  <c r="AB837" i="17"/>
  <c r="AA837" i="17"/>
  <c r="Z837" i="17"/>
  <c r="W837" i="17"/>
  <c r="V837" i="17"/>
  <c r="U837" i="17"/>
  <c r="T837" i="17"/>
  <c r="R837" i="17"/>
  <c r="Q837" i="17"/>
  <c r="P837" i="17"/>
  <c r="AV836" i="17"/>
  <c r="AS836" i="17"/>
  <c r="AR836" i="17"/>
  <c r="AQ836" i="17"/>
  <c r="AP836" i="17"/>
  <c r="AE836" i="17"/>
  <c r="AO836" i="17"/>
  <c r="AM836" i="17"/>
  <c r="AK836" i="17"/>
  <c r="AG836" i="17"/>
  <c r="AI836" i="17"/>
  <c r="AN836" i="17"/>
  <c r="AJ836" i="17"/>
  <c r="AH836" i="17"/>
  <c r="AD836" i="17"/>
  <c r="AC836" i="17"/>
  <c r="AB836" i="17"/>
  <c r="AA836" i="17"/>
  <c r="Z836" i="17"/>
  <c r="W836" i="17"/>
  <c r="V836" i="17"/>
  <c r="U836" i="17"/>
  <c r="T836" i="17"/>
  <c r="R836" i="17"/>
  <c r="Q836" i="17"/>
  <c r="P836" i="17"/>
  <c r="AV835" i="17"/>
  <c r="AS835" i="17"/>
  <c r="AR835" i="17"/>
  <c r="AQ835" i="17"/>
  <c r="AP835" i="17"/>
  <c r="AE835" i="17"/>
  <c r="AO835" i="17"/>
  <c r="AM835" i="17"/>
  <c r="AK835" i="17"/>
  <c r="AG835" i="17"/>
  <c r="AI835" i="17"/>
  <c r="AN835" i="17"/>
  <c r="AJ835" i="17"/>
  <c r="AH835" i="17"/>
  <c r="AD835" i="17"/>
  <c r="AC835" i="17"/>
  <c r="AB835" i="17"/>
  <c r="AA835" i="17"/>
  <c r="Z835" i="17"/>
  <c r="W835" i="17"/>
  <c r="V835" i="17"/>
  <c r="U835" i="17"/>
  <c r="T835" i="17"/>
  <c r="R835" i="17"/>
  <c r="Q835" i="17"/>
  <c r="P835" i="17"/>
  <c r="AV834" i="17"/>
  <c r="AS834" i="17"/>
  <c r="AR834" i="17"/>
  <c r="AQ834" i="17"/>
  <c r="AP834" i="17"/>
  <c r="AE834" i="17"/>
  <c r="AO834" i="17"/>
  <c r="AM834" i="17"/>
  <c r="AK834" i="17"/>
  <c r="AG834" i="17"/>
  <c r="AI834" i="17"/>
  <c r="AN834" i="17"/>
  <c r="AJ834" i="17"/>
  <c r="AH834" i="17"/>
  <c r="AD834" i="17"/>
  <c r="AC834" i="17"/>
  <c r="AB834" i="17"/>
  <c r="AA834" i="17"/>
  <c r="Z834" i="17"/>
  <c r="W834" i="17"/>
  <c r="V834" i="17"/>
  <c r="U834" i="17"/>
  <c r="T834" i="17"/>
  <c r="R834" i="17"/>
  <c r="Q834" i="17"/>
  <c r="P834" i="17"/>
  <c r="AV833" i="17"/>
  <c r="AS833" i="17"/>
  <c r="AR833" i="17"/>
  <c r="AQ833" i="17"/>
  <c r="AP833" i="17"/>
  <c r="AE833" i="17"/>
  <c r="AO833" i="17"/>
  <c r="AM833" i="17"/>
  <c r="AK833" i="17"/>
  <c r="AG833" i="17"/>
  <c r="AI833" i="17"/>
  <c r="AN833" i="17"/>
  <c r="AJ833" i="17"/>
  <c r="AH833" i="17"/>
  <c r="AD833" i="17"/>
  <c r="AC833" i="17"/>
  <c r="AB833" i="17"/>
  <c r="AA833" i="17"/>
  <c r="Z833" i="17"/>
  <c r="W833" i="17"/>
  <c r="V833" i="17"/>
  <c r="U833" i="17"/>
  <c r="T833" i="17"/>
  <c r="R833" i="17"/>
  <c r="Q833" i="17"/>
  <c r="P833" i="17"/>
  <c r="AV832" i="17"/>
  <c r="AS832" i="17"/>
  <c r="AR832" i="17"/>
  <c r="AQ832" i="17"/>
  <c r="AP832" i="17"/>
  <c r="AE832" i="17"/>
  <c r="AO832" i="17"/>
  <c r="AM832" i="17"/>
  <c r="AK832" i="17"/>
  <c r="AG832" i="17"/>
  <c r="AI832" i="17"/>
  <c r="AN832" i="17"/>
  <c r="AJ832" i="17"/>
  <c r="AH832" i="17"/>
  <c r="AD832" i="17"/>
  <c r="AC832" i="17"/>
  <c r="AB832" i="17"/>
  <c r="AA832" i="17"/>
  <c r="Z832" i="17"/>
  <c r="W832" i="17"/>
  <c r="V832" i="17"/>
  <c r="U832" i="17"/>
  <c r="T832" i="17"/>
  <c r="R832" i="17"/>
  <c r="Q832" i="17"/>
  <c r="P832" i="17"/>
  <c r="AV831" i="17"/>
  <c r="AS831" i="17"/>
  <c r="AR831" i="17"/>
  <c r="AQ831" i="17"/>
  <c r="AP831" i="17"/>
  <c r="AE831" i="17"/>
  <c r="AO831" i="17"/>
  <c r="AM831" i="17"/>
  <c r="AK831" i="17"/>
  <c r="AG831" i="17"/>
  <c r="AI831" i="17"/>
  <c r="AN831" i="17"/>
  <c r="AJ831" i="17"/>
  <c r="AH831" i="17"/>
  <c r="AD831" i="17"/>
  <c r="AC831" i="17"/>
  <c r="AB831" i="17"/>
  <c r="AA831" i="17"/>
  <c r="Z831" i="17"/>
  <c r="W831" i="17"/>
  <c r="V831" i="17"/>
  <c r="U831" i="17"/>
  <c r="T831" i="17"/>
  <c r="R831" i="17"/>
  <c r="Q831" i="17"/>
  <c r="P831" i="17"/>
  <c r="AV830" i="17"/>
  <c r="AS830" i="17"/>
  <c r="AR830" i="17"/>
  <c r="AQ830" i="17"/>
  <c r="AP830" i="17"/>
  <c r="AE830" i="17"/>
  <c r="AO830" i="17"/>
  <c r="AM830" i="17"/>
  <c r="AK830" i="17"/>
  <c r="AG830" i="17"/>
  <c r="AI830" i="17"/>
  <c r="AN830" i="17"/>
  <c r="AJ830" i="17"/>
  <c r="AH830" i="17"/>
  <c r="AD830" i="17"/>
  <c r="AC830" i="17"/>
  <c r="AB830" i="17"/>
  <c r="AA830" i="17"/>
  <c r="Z830" i="17"/>
  <c r="W830" i="17"/>
  <c r="V830" i="17"/>
  <c r="U830" i="17"/>
  <c r="T830" i="17"/>
  <c r="R830" i="17"/>
  <c r="Q830" i="17"/>
  <c r="P830" i="17"/>
  <c r="AV829" i="17"/>
  <c r="AS829" i="17"/>
  <c r="AR829" i="17"/>
  <c r="AQ829" i="17"/>
  <c r="AP829" i="17"/>
  <c r="AE829" i="17"/>
  <c r="AO829" i="17"/>
  <c r="AM829" i="17"/>
  <c r="AK829" i="17"/>
  <c r="AG829" i="17"/>
  <c r="AI829" i="17"/>
  <c r="AN829" i="17"/>
  <c r="AJ829" i="17"/>
  <c r="AH829" i="17"/>
  <c r="AD829" i="17"/>
  <c r="AC829" i="17"/>
  <c r="AB829" i="17"/>
  <c r="AA829" i="17"/>
  <c r="Z829" i="17"/>
  <c r="W829" i="17"/>
  <c r="V829" i="17"/>
  <c r="U829" i="17"/>
  <c r="T829" i="17"/>
  <c r="R829" i="17"/>
  <c r="Q829" i="17"/>
  <c r="P829" i="17"/>
  <c r="AV828" i="17"/>
  <c r="AS828" i="17"/>
  <c r="AR828" i="17"/>
  <c r="AQ828" i="17"/>
  <c r="AP828" i="17"/>
  <c r="AE828" i="17"/>
  <c r="AO828" i="17"/>
  <c r="AM828" i="17"/>
  <c r="AK828" i="17"/>
  <c r="AG828" i="17"/>
  <c r="AI828" i="17"/>
  <c r="AN828" i="17"/>
  <c r="AJ828" i="17"/>
  <c r="AH828" i="17"/>
  <c r="AD828" i="17"/>
  <c r="AC828" i="17"/>
  <c r="AB828" i="17"/>
  <c r="AA828" i="17"/>
  <c r="Z828" i="17"/>
  <c r="W828" i="17"/>
  <c r="V828" i="17"/>
  <c r="U828" i="17"/>
  <c r="T828" i="17"/>
  <c r="R828" i="17"/>
  <c r="Q828" i="17"/>
  <c r="P828" i="17"/>
  <c r="AV827" i="17"/>
  <c r="AS827" i="17"/>
  <c r="AR827" i="17"/>
  <c r="AQ827" i="17"/>
  <c r="AP827" i="17"/>
  <c r="AE827" i="17"/>
  <c r="AO827" i="17"/>
  <c r="AM827" i="17"/>
  <c r="AK827" i="17"/>
  <c r="AG827" i="17"/>
  <c r="AI827" i="17"/>
  <c r="AN827" i="17"/>
  <c r="AJ827" i="17"/>
  <c r="AH827" i="17"/>
  <c r="AD827" i="17"/>
  <c r="AC827" i="17"/>
  <c r="AB827" i="17"/>
  <c r="AA827" i="17"/>
  <c r="Z827" i="17"/>
  <c r="W827" i="17"/>
  <c r="V827" i="17"/>
  <c r="U827" i="17"/>
  <c r="T827" i="17"/>
  <c r="R827" i="17"/>
  <c r="Q827" i="17"/>
  <c r="P827" i="17"/>
  <c r="AV826" i="17"/>
  <c r="AS826" i="17"/>
  <c r="AR826" i="17"/>
  <c r="AQ826" i="17"/>
  <c r="AP826" i="17"/>
  <c r="AE826" i="17"/>
  <c r="AO826" i="17"/>
  <c r="AM826" i="17"/>
  <c r="AK826" i="17"/>
  <c r="AG826" i="17"/>
  <c r="AI826" i="17"/>
  <c r="AN826" i="17"/>
  <c r="AJ826" i="17"/>
  <c r="AH826" i="17"/>
  <c r="AD826" i="17"/>
  <c r="AC826" i="17"/>
  <c r="AB826" i="17"/>
  <c r="AA826" i="17"/>
  <c r="Z826" i="17"/>
  <c r="W826" i="17"/>
  <c r="V826" i="17"/>
  <c r="U826" i="17"/>
  <c r="T826" i="17"/>
  <c r="R826" i="17"/>
  <c r="Q826" i="17"/>
  <c r="P826" i="17"/>
  <c r="AV825" i="17"/>
  <c r="AS825" i="17"/>
  <c r="AR825" i="17"/>
  <c r="AQ825" i="17"/>
  <c r="AP825" i="17"/>
  <c r="AE825" i="17"/>
  <c r="AO825" i="17"/>
  <c r="AM825" i="17"/>
  <c r="AK825" i="17"/>
  <c r="AG825" i="17"/>
  <c r="AI825" i="17"/>
  <c r="AN825" i="17"/>
  <c r="AJ825" i="17"/>
  <c r="AH825" i="17"/>
  <c r="AD825" i="17"/>
  <c r="AC825" i="17"/>
  <c r="AB825" i="17"/>
  <c r="AA825" i="17"/>
  <c r="Z825" i="17"/>
  <c r="W825" i="17"/>
  <c r="V825" i="17"/>
  <c r="U825" i="17"/>
  <c r="T825" i="17"/>
  <c r="R825" i="17"/>
  <c r="Q825" i="17"/>
  <c r="P825" i="17"/>
  <c r="AV824" i="17"/>
  <c r="AS824" i="17"/>
  <c r="AR824" i="17"/>
  <c r="AQ824" i="17"/>
  <c r="AP824" i="17"/>
  <c r="AE824" i="17"/>
  <c r="AO824" i="17"/>
  <c r="AM824" i="17"/>
  <c r="AK824" i="17"/>
  <c r="AG824" i="17"/>
  <c r="AI824" i="17"/>
  <c r="AN824" i="17"/>
  <c r="AJ824" i="17"/>
  <c r="AH824" i="17"/>
  <c r="AD824" i="17"/>
  <c r="AC824" i="17"/>
  <c r="AB824" i="17"/>
  <c r="AA824" i="17"/>
  <c r="Z824" i="17"/>
  <c r="W824" i="17"/>
  <c r="V824" i="17"/>
  <c r="U824" i="17"/>
  <c r="T824" i="17"/>
  <c r="R824" i="17"/>
  <c r="Q824" i="17"/>
  <c r="P824" i="17"/>
  <c r="AV823" i="17"/>
  <c r="AS823" i="17"/>
  <c r="AR823" i="17"/>
  <c r="AQ823" i="17"/>
  <c r="AP823" i="17"/>
  <c r="AE823" i="17"/>
  <c r="AO823" i="17"/>
  <c r="AM823" i="17"/>
  <c r="AK823" i="17"/>
  <c r="AG823" i="17"/>
  <c r="AI823" i="17"/>
  <c r="AN823" i="17"/>
  <c r="AJ823" i="17"/>
  <c r="AH823" i="17"/>
  <c r="AD823" i="17"/>
  <c r="AC823" i="17"/>
  <c r="AB823" i="17"/>
  <c r="AA823" i="17"/>
  <c r="Z823" i="17"/>
  <c r="W823" i="17"/>
  <c r="V823" i="17"/>
  <c r="U823" i="17"/>
  <c r="T823" i="17"/>
  <c r="R823" i="17"/>
  <c r="Q823" i="17"/>
  <c r="P823" i="17"/>
  <c r="AV822" i="17"/>
  <c r="AS822" i="17"/>
  <c r="AR822" i="17"/>
  <c r="AQ822" i="17"/>
  <c r="AP822" i="17"/>
  <c r="AE822" i="17"/>
  <c r="AO822" i="17"/>
  <c r="AM822" i="17"/>
  <c r="AK822" i="17"/>
  <c r="AG822" i="17"/>
  <c r="AI822" i="17"/>
  <c r="AN822" i="17"/>
  <c r="AJ822" i="17"/>
  <c r="AH822" i="17"/>
  <c r="AD822" i="17"/>
  <c r="AC822" i="17"/>
  <c r="AB822" i="17"/>
  <c r="AA822" i="17"/>
  <c r="Z822" i="17"/>
  <c r="W822" i="17"/>
  <c r="V822" i="17"/>
  <c r="U822" i="17"/>
  <c r="T822" i="17"/>
  <c r="R822" i="17"/>
  <c r="Q822" i="17"/>
  <c r="P822" i="17"/>
  <c r="AV821" i="17"/>
  <c r="AS821" i="17"/>
  <c r="AR821" i="17"/>
  <c r="AQ821" i="17"/>
  <c r="AP821" i="17"/>
  <c r="AE821" i="17"/>
  <c r="AO821" i="17"/>
  <c r="AM821" i="17"/>
  <c r="AK821" i="17"/>
  <c r="AG821" i="17"/>
  <c r="AI821" i="17"/>
  <c r="AN821" i="17"/>
  <c r="AJ821" i="17"/>
  <c r="AH821" i="17"/>
  <c r="AD821" i="17"/>
  <c r="AC821" i="17"/>
  <c r="AB821" i="17"/>
  <c r="AA821" i="17"/>
  <c r="Z821" i="17"/>
  <c r="W821" i="17"/>
  <c r="V821" i="17"/>
  <c r="U821" i="17"/>
  <c r="T821" i="17"/>
  <c r="R821" i="17"/>
  <c r="Q821" i="17"/>
  <c r="P821" i="17"/>
  <c r="AV820" i="17"/>
  <c r="AS820" i="17"/>
  <c r="AR820" i="17"/>
  <c r="AQ820" i="17"/>
  <c r="AP820" i="17"/>
  <c r="AE820" i="17"/>
  <c r="AO820" i="17"/>
  <c r="AM820" i="17"/>
  <c r="AK820" i="17"/>
  <c r="AG820" i="17"/>
  <c r="AI820" i="17"/>
  <c r="AN820" i="17"/>
  <c r="AJ820" i="17"/>
  <c r="AH820" i="17"/>
  <c r="AD820" i="17"/>
  <c r="AC820" i="17"/>
  <c r="AB820" i="17"/>
  <c r="AA820" i="17"/>
  <c r="Z820" i="17"/>
  <c r="W820" i="17"/>
  <c r="V820" i="17"/>
  <c r="U820" i="17"/>
  <c r="T820" i="17"/>
  <c r="R820" i="17"/>
  <c r="Q820" i="17"/>
  <c r="P820" i="17"/>
  <c r="AV819" i="17"/>
  <c r="AS819" i="17"/>
  <c r="AR819" i="17"/>
  <c r="AQ819" i="17"/>
  <c r="AP819" i="17"/>
  <c r="AE819" i="17"/>
  <c r="AO819" i="17"/>
  <c r="AM819" i="17"/>
  <c r="AK819" i="17"/>
  <c r="AG819" i="17"/>
  <c r="AI819" i="17"/>
  <c r="AN819" i="17"/>
  <c r="AJ819" i="17"/>
  <c r="AH819" i="17"/>
  <c r="AD819" i="17"/>
  <c r="AC819" i="17"/>
  <c r="AB819" i="17"/>
  <c r="AA819" i="17"/>
  <c r="Z819" i="17"/>
  <c r="W819" i="17"/>
  <c r="V819" i="17"/>
  <c r="U819" i="17"/>
  <c r="T819" i="17"/>
  <c r="R819" i="17"/>
  <c r="Q819" i="17"/>
  <c r="P819" i="17"/>
  <c r="AV818" i="17"/>
  <c r="AS818" i="17"/>
  <c r="AR818" i="17"/>
  <c r="AQ818" i="17"/>
  <c r="AP818" i="17"/>
  <c r="AE818" i="17"/>
  <c r="AO818" i="17"/>
  <c r="AM818" i="17"/>
  <c r="AK818" i="17"/>
  <c r="AG818" i="17"/>
  <c r="AI818" i="17"/>
  <c r="AN818" i="17"/>
  <c r="AJ818" i="17"/>
  <c r="AH818" i="17"/>
  <c r="AD818" i="17"/>
  <c r="AC818" i="17"/>
  <c r="AB818" i="17"/>
  <c r="AA818" i="17"/>
  <c r="Z818" i="17"/>
  <c r="W818" i="17"/>
  <c r="V818" i="17"/>
  <c r="U818" i="17"/>
  <c r="T818" i="17"/>
  <c r="R818" i="17"/>
  <c r="Q818" i="17"/>
  <c r="P818" i="17"/>
  <c r="AV817" i="17"/>
  <c r="AS817" i="17"/>
  <c r="AR817" i="17"/>
  <c r="AQ817" i="17"/>
  <c r="AP817" i="17"/>
  <c r="AE817" i="17"/>
  <c r="AO817" i="17"/>
  <c r="AM817" i="17"/>
  <c r="AK817" i="17"/>
  <c r="AG817" i="17"/>
  <c r="AI817" i="17"/>
  <c r="AN817" i="17"/>
  <c r="AJ817" i="17"/>
  <c r="AH817" i="17"/>
  <c r="AD817" i="17"/>
  <c r="AC817" i="17"/>
  <c r="AB817" i="17"/>
  <c r="AA817" i="17"/>
  <c r="Z817" i="17"/>
  <c r="W817" i="17"/>
  <c r="V817" i="17"/>
  <c r="U817" i="17"/>
  <c r="T817" i="17"/>
  <c r="R817" i="17"/>
  <c r="Q817" i="17"/>
  <c r="P817" i="17"/>
  <c r="AV816" i="17"/>
  <c r="AS816" i="17"/>
  <c r="AR816" i="17"/>
  <c r="AQ816" i="17"/>
  <c r="AP816" i="17"/>
  <c r="AE816" i="17"/>
  <c r="AO816" i="17"/>
  <c r="AM816" i="17"/>
  <c r="AK816" i="17"/>
  <c r="AG816" i="17"/>
  <c r="AI816" i="17"/>
  <c r="AN816" i="17"/>
  <c r="AJ816" i="17"/>
  <c r="AH816" i="17"/>
  <c r="AD816" i="17"/>
  <c r="AC816" i="17"/>
  <c r="AB816" i="17"/>
  <c r="AA816" i="17"/>
  <c r="Z816" i="17"/>
  <c r="W816" i="17"/>
  <c r="V816" i="17"/>
  <c r="U816" i="17"/>
  <c r="T816" i="17"/>
  <c r="R816" i="17"/>
  <c r="Q816" i="17"/>
  <c r="P816" i="17"/>
  <c r="AV815" i="17"/>
  <c r="AS815" i="17"/>
  <c r="AR815" i="17"/>
  <c r="AQ815" i="17"/>
  <c r="AP815" i="17"/>
  <c r="AE815" i="17"/>
  <c r="AO815" i="17"/>
  <c r="AM815" i="17"/>
  <c r="AK815" i="17"/>
  <c r="AG815" i="17"/>
  <c r="AI815" i="17"/>
  <c r="AN815" i="17"/>
  <c r="AJ815" i="17"/>
  <c r="AH815" i="17"/>
  <c r="AD815" i="17"/>
  <c r="AC815" i="17"/>
  <c r="AB815" i="17"/>
  <c r="AA815" i="17"/>
  <c r="Z815" i="17"/>
  <c r="W815" i="17"/>
  <c r="V815" i="17"/>
  <c r="U815" i="17"/>
  <c r="T815" i="17"/>
  <c r="R815" i="17"/>
  <c r="Q815" i="17"/>
  <c r="P815" i="17"/>
  <c r="AV814" i="17"/>
  <c r="AS814" i="17"/>
  <c r="AR814" i="17"/>
  <c r="AQ814" i="17"/>
  <c r="AP814" i="17"/>
  <c r="AE814" i="17"/>
  <c r="AO814" i="17"/>
  <c r="AM814" i="17"/>
  <c r="AK814" i="17"/>
  <c r="AG814" i="17"/>
  <c r="AI814" i="17"/>
  <c r="AN814" i="17"/>
  <c r="AJ814" i="17"/>
  <c r="AH814" i="17"/>
  <c r="AD814" i="17"/>
  <c r="AC814" i="17"/>
  <c r="AB814" i="17"/>
  <c r="AA814" i="17"/>
  <c r="Z814" i="17"/>
  <c r="W814" i="17"/>
  <c r="V814" i="17"/>
  <c r="U814" i="17"/>
  <c r="T814" i="17"/>
  <c r="R814" i="17"/>
  <c r="Q814" i="17"/>
  <c r="P814" i="17"/>
  <c r="AV813" i="17"/>
  <c r="AS813" i="17"/>
  <c r="AR813" i="17"/>
  <c r="AQ813" i="17"/>
  <c r="AP813" i="17"/>
  <c r="AE813" i="17"/>
  <c r="AO813" i="17"/>
  <c r="AM813" i="17"/>
  <c r="AK813" i="17"/>
  <c r="AG813" i="17"/>
  <c r="AI813" i="17"/>
  <c r="AN813" i="17"/>
  <c r="AJ813" i="17"/>
  <c r="AH813" i="17"/>
  <c r="AD813" i="17"/>
  <c r="AC813" i="17"/>
  <c r="AB813" i="17"/>
  <c r="AA813" i="17"/>
  <c r="Z813" i="17"/>
  <c r="W813" i="17"/>
  <c r="V813" i="17"/>
  <c r="U813" i="17"/>
  <c r="T813" i="17"/>
  <c r="R813" i="17"/>
  <c r="Q813" i="17"/>
  <c r="P813" i="17"/>
  <c r="AV812" i="17"/>
  <c r="AS812" i="17"/>
  <c r="AR812" i="17"/>
  <c r="AQ812" i="17"/>
  <c r="AP812" i="17"/>
  <c r="AE812" i="17"/>
  <c r="AO812" i="17"/>
  <c r="AM812" i="17"/>
  <c r="AK812" i="17"/>
  <c r="AG812" i="17"/>
  <c r="AI812" i="17"/>
  <c r="AN812" i="17"/>
  <c r="AJ812" i="17"/>
  <c r="AH812" i="17"/>
  <c r="AD812" i="17"/>
  <c r="AC812" i="17"/>
  <c r="AB812" i="17"/>
  <c r="AA812" i="17"/>
  <c r="Z812" i="17"/>
  <c r="W812" i="17"/>
  <c r="V812" i="17"/>
  <c r="U812" i="17"/>
  <c r="T812" i="17"/>
  <c r="R812" i="17"/>
  <c r="Q812" i="17"/>
  <c r="P812" i="17"/>
  <c r="AV811" i="17"/>
  <c r="AS811" i="17"/>
  <c r="AR811" i="17"/>
  <c r="AQ811" i="17"/>
  <c r="AP811" i="17"/>
  <c r="AE811" i="17"/>
  <c r="AO811" i="17"/>
  <c r="AM811" i="17"/>
  <c r="AK811" i="17"/>
  <c r="AG811" i="17"/>
  <c r="AI811" i="17"/>
  <c r="AN811" i="17"/>
  <c r="AJ811" i="17"/>
  <c r="AH811" i="17"/>
  <c r="AD811" i="17"/>
  <c r="AC811" i="17"/>
  <c r="AB811" i="17"/>
  <c r="AA811" i="17"/>
  <c r="Z811" i="17"/>
  <c r="W811" i="17"/>
  <c r="V811" i="17"/>
  <c r="U811" i="17"/>
  <c r="T811" i="17"/>
  <c r="R811" i="17"/>
  <c r="Q811" i="17"/>
  <c r="P811" i="17"/>
  <c r="AV810" i="17"/>
  <c r="AS810" i="17"/>
  <c r="AR810" i="17"/>
  <c r="AQ810" i="17"/>
  <c r="AP810" i="17"/>
  <c r="AE810" i="17"/>
  <c r="AO810" i="17"/>
  <c r="AM810" i="17"/>
  <c r="AK810" i="17"/>
  <c r="AG810" i="17"/>
  <c r="AI810" i="17"/>
  <c r="AN810" i="17"/>
  <c r="AJ810" i="17"/>
  <c r="AH810" i="17"/>
  <c r="AD810" i="17"/>
  <c r="AC810" i="17"/>
  <c r="AB810" i="17"/>
  <c r="AA810" i="17"/>
  <c r="Z810" i="17"/>
  <c r="W810" i="17"/>
  <c r="V810" i="17"/>
  <c r="U810" i="17"/>
  <c r="T810" i="17"/>
  <c r="R810" i="17"/>
  <c r="Q810" i="17"/>
  <c r="P810" i="17"/>
  <c r="AV809" i="17"/>
  <c r="AS809" i="17"/>
  <c r="AR809" i="17"/>
  <c r="AQ809" i="17"/>
  <c r="AP809" i="17"/>
  <c r="AE809" i="17"/>
  <c r="AO809" i="17"/>
  <c r="AM809" i="17"/>
  <c r="AK809" i="17"/>
  <c r="AG809" i="17"/>
  <c r="AI809" i="17"/>
  <c r="AN809" i="17"/>
  <c r="AJ809" i="17"/>
  <c r="AH809" i="17"/>
  <c r="AD809" i="17"/>
  <c r="AC809" i="17"/>
  <c r="AB809" i="17"/>
  <c r="AA809" i="17"/>
  <c r="Z809" i="17"/>
  <c r="W809" i="17"/>
  <c r="V809" i="17"/>
  <c r="U809" i="17"/>
  <c r="T809" i="17"/>
  <c r="R809" i="17"/>
  <c r="Q809" i="17"/>
  <c r="P809" i="17"/>
  <c r="AV808" i="17"/>
  <c r="AS808" i="17"/>
  <c r="AR808" i="17"/>
  <c r="AQ808" i="17"/>
  <c r="AP808" i="17"/>
  <c r="AE808" i="17"/>
  <c r="AO808" i="17"/>
  <c r="AM808" i="17"/>
  <c r="AK808" i="17"/>
  <c r="AG808" i="17"/>
  <c r="AI808" i="17"/>
  <c r="AN808" i="17"/>
  <c r="AJ808" i="17"/>
  <c r="AH808" i="17"/>
  <c r="AD808" i="17"/>
  <c r="AC808" i="17"/>
  <c r="AB808" i="17"/>
  <c r="AA808" i="17"/>
  <c r="Z808" i="17"/>
  <c r="W808" i="17"/>
  <c r="V808" i="17"/>
  <c r="U808" i="17"/>
  <c r="T808" i="17"/>
  <c r="R808" i="17"/>
  <c r="Q808" i="17"/>
  <c r="P808" i="17"/>
  <c r="AV807" i="17"/>
  <c r="AS807" i="17"/>
  <c r="AR807" i="17"/>
  <c r="AQ807" i="17"/>
  <c r="AP807" i="17"/>
  <c r="AE807" i="17"/>
  <c r="AO807" i="17"/>
  <c r="AM807" i="17"/>
  <c r="AK807" i="17"/>
  <c r="AG807" i="17"/>
  <c r="AI807" i="17"/>
  <c r="AN807" i="17"/>
  <c r="AJ807" i="17"/>
  <c r="AH807" i="17"/>
  <c r="AD807" i="17"/>
  <c r="AC807" i="17"/>
  <c r="AB807" i="17"/>
  <c r="AA807" i="17"/>
  <c r="Z807" i="17"/>
  <c r="W807" i="17"/>
  <c r="V807" i="17"/>
  <c r="U807" i="17"/>
  <c r="T807" i="17"/>
  <c r="R807" i="17"/>
  <c r="Q807" i="17"/>
  <c r="P807" i="17"/>
  <c r="AV806" i="17"/>
  <c r="AS806" i="17"/>
  <c r="AR806" i="17"/>
  <c r="AQ806" i="17"/>
  <c r="AP806" i="17"/>
  <c r="AE806" i="17"/>
  <c r="AO806" i="17"/>
  <c r="AM806" i="17"/>
  <c r="AK806" i="17"/>
  <c r="AG806" i="17"/>
  <c r="AI806" i="17"/>
  <c r="AN806" i="17"/>
  <c r="AJ806" i="17"/>
  <c r="AH806" i="17"/>
  <c r="AD806" i="17"/>
  <c r="AC806" i="17"/>
  <c r="AB806" i="17"/>
  <c r="AA806" i="17"/>
  <c r="Z806" i="17"/>
  <c r="W806" i="17"/>
  <c r="V806" i="17"/>
  <c r="U806" i="17"/>
  <c r="T806" i="17"/>
  <c r="R806" i="17"/>
  <c r="Q806" i="17"/>
  <c r="P806" i="17"/>
  <c r="AV805" i="17"/>
  <c r="AS805" i="17"/>
  <c r="AR805" i="17"/>
  <c r="AQ805" i="17"/>
  <c r="AP805" i="17"/>
  <c r="AE805" i="17"/>
  <c r="AO805" i="17"/>
  <c r="AM805" i="17"/>
  <c r="AK805" i="17"/>
  <c r="AG805" i="17"/>
  <c r="AI805" i="17"/>
  <c r="AN805" i="17"/>
  <c r="AJ805" i="17"/>
  <c r="AH805" i="17"/>
  <c r="AD805" i="17"/>
  <c r="AC805" i="17"/>
  <c r="AB805" i="17"/>
  <c r="AA805" i="17"/>
  <c r="Z805" i="17"/>
  <c r="W805" i="17"/>
  <c r="V805" i="17"/>
  <c r="U805" i="17"/>
  <c r="T805" i="17"/>
  <c r="R805" i="17"/>
  <c r="Q805" i="17"/>
  <c r="P805" i="17"/>
  <c r="AV804" i="17"/>
  <c r="AS804" i="17"/>
  <c r="AR804" i="17"/>
  <c r="AQ804" i="17"/>
  <c r="AP804" i="17"/>
  <c r="AE804" i="17"/>
  <c r="AO804" i="17"/>
  <c r="AM804" i="17"/>
  <c r="AK804" i="17"/>
  <c r="AG804" i="17"/>
  <c r="AI804" i="17"/>
  <c r="AN804" i="17"/>
  <c r="AJ804" i="17"/>
  <c r="AH804" i="17"/>
  <c r="AD804" i="17"/>
  <c r="AC804" i="17"/>
  <c r="AB804" i="17"/>
  <c r="AA804" i="17"/>
  <c r="Z804" i="17"/>
  <c r="W804" i="17"/>
  <c r="V804" i="17"/>
  <c r="U804" i="17"/>
  <c r="T804" i="17"/>
  <c r="R804" i="17"/>
  <c r="Q804" i="17"/>
  <c r="P804" i="17"/>
  <c r="AV803" i="17"/>
  <c r="AS803" i="17"/>
  <c r="AR803" i="17"/>
  <c r="AQ803" i="17"/>
  <c r="AP803" i="17"/>
  <c r="AE803" i="17"/>
  <c r="AO803" i="17"/>
  <c r="AM803" i="17"/>
  <c r="AK803" i="17"/>
  <c r="AG803" i="17"/>
  <c r="AI803" i="17"/>
  <c r="AN803" i="17"/>
  <c r="AJ803" i="17"/>
  <c r="AH803" i="17"/>
  <c r="AD803" i="17"/>
  <c r="AC803" i="17"/>
  <c r="AB803" i="17"/>
  <c r="AA803" i="17"/>
  <c r="Z803" i="17"/>
  <c r="W803" i="17"/>
  <c r="V803" i="17"/>
  <c r="U803" i="17"/>
  <c r="T803" i="17"/>
  <c r="R803" i="17"/>
  <c r="Q803" i="17"/>
  <c r="P803" i="17"/>
  <c r="AV802" i="17"/>
  <c r="AS802" i="17"/>
  <c r="AR802" i="17"/>
  <c r="AQ802" i="17"/>
  <c r="AP802" i="17"/>
  <c r="AE802" i="17"/>
  <c r="AO802" i="17"/>
  <c r="AM802" i="17"/>
  <c r="AK802" i="17"/>
  <c r="AG802" i="17"/>
  <c r="AI802" i="17"/>
  <c r="AN802" i="17"/>
  <c r="AJ802" i="17"/>
  <c r="AH802" i="17"/>
  <c r="AD802" i="17"/>
  <c r="AC802" i="17"/>
  <c r="AB802" i="17"/>
  <c r="AA802" i="17"/>
  <c r="Z802" i="17"/>
  <c r="W802" i="17"/>
  <c r="V802" i="17"/>
  <c r="U802" i="17"/>
  <c r="T802" i="17"/>
  <c r="R802" i="17"/>
  <c r="Q802" i="17"/>
  <c r="P802" i="17"/>
  <c r="AV801" i="17"/>
  <c r="AS801" i="17"/>
  <c r="AR801" i="17"/>
  <c r="AQ801" i="17"/>
  <c r="AP801" i="17"/>
  <c r="AE801" i="17"/>
  <c r="AO801" i="17"/>
  <c r="AM801" i="17"/>
  <c r="AK801" i="17"/>
  <c r="AG801" i="17"/>
  <c r="AI801" i="17"/>
  <c r="AN801" i="17"/>
  <c r="AJ801" i="17"/>
  <c r="AH801" i="17"/>
  <c r="AD801" i="17"/>
  <c r="AC801" i="17"/>
  <c r="AB801" i="17"/>
  <c r="AA801" i="17"/>
  <c r="Z801" i="17"/>
  <c r="W801" i="17"/>
  <c r="V801" i="17"/>
  <c r="U801" i="17"/>
  <c r="T801" i="17"/>
  <c r="R801" i="17"/>
  <c r="Q801" i="17"/>
  <c r="P801" i="17"/>
  <c r="AV800" i="17"/>
  <c r="AS800" i="17"/>
  <c r="AR800" i="17"/>
  <c r="AQ800" i="17"/>
  <c r="AP800" i="17"/>
  <c r="AE800" i="17"/>
  <c r="AO800" i="17"/>
  <c r="AM800" i="17"/>
  <c r="AK800" i="17"/>
  <c r="AG800" i="17"/>
  <c r="AI800" i="17"/>
  <c r="AN800" i="17"/>
  <c r="AJ800" i="17"/>
  <c r="AH800" i="17"/>
  <c r="AD800" i="17"/>
  <c r="AC800" i="17"/>
  <c r="AB800" i="17"/>
  <c r="AA800" i="17"/>
  <c r="Z800" i="17"/>
  <c r="W800" i="17"/>
  <c r="V800" i="17"/>
  <c r="U800" i="17"/>
  <c r="T800" i="17"/>
  <c r="R800" i="17"/>
  <c r="Q800" i="17"/>
  <c r="P800" i="17"/>
  <c r="AV799" i="17"/>
  <c r="AS799" i="17"/>
  <c r="AR799" i="17"/>
  <c r="AQ799" i="17"/>
  <c r="AP799" i="17"/>
  <c r="AE799" i="17"/>
  <c r="AO799" i="17"/>
  <c r="AM799" i="17"/>
  <c r="AK799" i="17"/>
  <c r="AG799" i="17"/>
  <c r="AI799" i="17"/>
  <c r="AN799" i="17"/>
  <c r="AJ799" i="17"/>
  <c r="AH799" i="17"/>
  <c r="AD799" i="17"/>
  <c r="AC799" i="17"/>
  <c r="AB799" i="17"/>
  <c r="AA799" i="17"/>
  <c r="Z799" i="17"/>
  <c r="W799" i="17"/>
  <c r="V799" i="17"/>
  <c r="U799" i="17"/>
  <c r="T799" i="17"/>
  <c r="R799" i="17"/>
  <c r="Q799" i="17"/>
  <c r="P799" i="17"/>
  <c r="AV798" i="17"/>
  <c r="AS798" i="17"/>
  <c r="AR798" i="17"/>
  <c r="AQ798" i="17"/>
  <c r="AP798" i="17"/>
  <c r="AE798" i="17"/>
  <c r="AO798" i="17"/>
  <c r="AM798" i="17"/>
  <c r="AK798" i="17"/>
  <c r="AG798" i="17"/>
  <c r="AI798" i="17"/>
  <c r="AN798" i="17"/>
  <c r="AJ798" i="17"/>
  <c r="AH798" i="17"/>
  <c r="AD798" i="17"/>
  <c r="AC798" i="17"/>
  <c r="AB798" i="17"/>
  <c r="AA798" i="17"/>
  <c r="Z798" i="17"/>
  <c r="W798" i="17"/>
  <c r="V798" i="17"/>
  <c r="U798" i="17"/>
  <c r="T798" i="17"/>
  <c r="R798" i="17"/>
  <c r="Q798" i="17"/>
  <c r="P798" i="17"/>
  <c r="AV797" i="17"/>
  <c r="AS797" i="17"/>
  <c r="AR797" i="17"/>
  <c r="AQ797" i="17"/>
  <c r="AP797" i="17"/>
  <c r="AE797" i="17"/>
  <c r="AO797" i="17"/>
  <c r="AM797" i="17"/>
  <c r="AK797" i="17"/>
  <c r="AG797" i="17"/>
  <c r="AI797" i="17"/>
  <c r="AN797" i="17"/>
  <c r="AJ797" i="17"/>
  <c r="AH797" i="17"/>
  <c r="AD797" i="17"/>
  <c r="AC797" i="17"/>
  <c r="AB797" i="17"/>
  <c r="AA797" i="17"/>
  <c r="Z797" i="17"/>
  <c r="W797" i="17"/>
  <c r="V797" i="17"/>
  <c r="U797" i="17"/>
  <c r="T797" i="17"/>
  <c r="R797" i="17"/>
  <c r="Q797" i="17"/>
  <c r="P797" i="17"/>
  <c r="AV796" i="17"/>
  <c r="AS796" i="17"/>
  <c r="AR796" i="17"/>
  <c r="AQ796" i="17"/>
  <c r="AP796" i="17"/>
  <c r="AE796" i="17"/>
  <c r="AO796" i="17"/>
  <c r="AM796" i="17"/>
  <c r="AK796" i="17"/>
  <c r="AG796" i="17"/>
  <c r="AI796" i="17"/>
  <c r="AN796" i="17"/>
  <c r="AJ796" i="17"/>
  <c r="AH796" i="17"/>
  <c r="AD796" i="17"/>
  <c r="AC796" i="17"/>
  <c r="AB796" i="17"/>
  <c r="AA796" i="17"/>
  <c r="Z796" i="17"/>
  <c r="W796" i="17"/>
  <c r="V796" i="17"/>
  <c r="U796" i="17"/>
  <c r="T796" i="17"/>
  <c r="R796" i="17"/>
  <c r="Q796" i="17"/>
  <c r="P796" i="17"/>
  <c r="AV795" i="17"/>
  <c r="AS795" i="17"/>
  <c r="AR795" i="17"/>
  <c r="AQ795" i="17"/>
  <c r="AP795" i="17"/>
  <c r="AE795" i="17"/>
  <c r="AO795" i="17"/>
  <c r="AM795" i="17"/>
  <c r="AK795" i="17"/>
  <c r="AG795" i="17"/>
  <c r="AI795" i="17"/>
  <c r="AN795" i="17"/>
  <c r="AJ795" i="17"/>
  <c r="AH795" i="17"/>
  <c r="AD795" i="17"/>
  <c r="AC795" i="17"/>
  <c r="AB795" i="17"/>
  <c r="AA795" i="17"/>
  <c r="Z795" i="17"/>
  <c r="W795" i="17"/>
  <c r="V795" i="17"/>
  <c r="U795" i="17"/>
  <c r="T795" i="17"/>
  <c r="R795" i="17"/>
  <c r="Q795" i="17"/>
  <c r="P795" i="17"/>
  <c r="AV794" i="17"/>
  <c r="AS794" i="17"/>
  <c r="AR794" i="17"/>
  <c r="AQ794" i="17"/>
  <c r="AP794" i="17"/>
  <c r="AE794" i="17"/>
  <c r="AO794" i="17"/>
  <c r="AM794" i="17"/>
  <c r="AK794" i="17"/>
  <c r="AG794" i="17"/>
  <c r="AI794" i="17"/>
  <c r="AN794" i="17"/>
  <c r="AJ794" i="17"/>
  <c r="AH794" i="17"/>
  <c r="AD794" i="17"/>
  <c r="AC794" i="17"/>
  <c r="AB794" i="17"/>
  <c r="AA794" i="17"/>
  <c r="Z794" i="17"/>
  <c r="W794" i="17"/>
  <c r="V794" i="17"/>
  <c r="U794" i="17"/>
  <c r="T794" i="17"/>
  <c r="R794" i="17"/>
  <c r="Q794" i="17"/>
  <c r="P794" i="17"/>
  <c r="AV793" i="17"/>
  <c r="AS793" i="17"/>
  <c r="AR793" i="17"/>
  <c r="AQ793" i="17"/>
  <c r="AP793" i="17"/>
  <c r="AE793" i="17"/>
  <c r="AO793" i="17"/>
  <c r="AM793" i="17"/>
  <c r="AK793" i="17"/>
  <c r="AG793" i="17"/>
  <c r="AI793" i="17"/>
  <c r="AN793" i="17"/>
  <c r="AJ793" i="17"/>
  <c r="AH793" i="17"/>
  <c r="AD793" i="17"/>
  <c r="AC793" i="17"/>
  <c r="AB793" i="17"/>
  <c r="AA793" i="17"/>
  <c r="Z793" i="17"/>
  <c r="W793" i="17"/>
  <c r="V793" i="17"/>
  <c r="U793" i="17"/>
  <c r="T793" i="17"/>
  <c r="R793" i="17"/>
  <c r="Q793" i="17"/>
  <c r="P793" i="17"/>
  <c r="AV792" i="17"/>
  <c r="AS792" i="17"/>
  <c r="AR792" i="17"/>
  <c r="AQ792" i="17"/>
  <c r="AP792" i="17"/>
  <c r="AE792" i="17"/>
  <c r="AO792" i="17"/>
  <c r="AM792" i="17"/>
  <c r="AK792" i="17"/>
  <c r="AG792" i="17"/>
  <c r="AI792" i="17"/>
  <c r="AN792" i="17"/>
  <c r="AJ792" i="17"/>
  <c r="AH792" i="17"/>
  <c r="AD792" i="17"/>
  <c r="AC792" i="17"/>
  <c r="AB792" i="17"/>
  <c r="AA792" i="17"/>
  <c r="Z792" i="17"/>
  <c r="W792" i="17"/>
  <c r="V792" i="17"/>
  <c r="U792" i="17"/>
  <c r="T792" i="17"/>
  <c r="R792" i="17"/>
  <c r="Q792" i="17"/>
  <c r="P792" i="17"/>
  <c r="AV791" i="17"/>
  <c r="AS791" i="17"/>
  <c r="AR791" i="17"/>
  <c r="AQ791" i="17"/>
  <c r="AP791" i="17"/>
  <c r="AE791" i="17"/>
  <c r="AO791" i="17"/>
  <c r="AM791" i="17"/>
  <c r="AK791" i="17"/>
  <c r="AG791" i="17"/>
  <c r="AI791" i="17"/>
  <c r="AN791" i="17"/>
  <c r="AJ791" i="17"/>
  <c r="AH791" i="17"/>
  <c r="AD791" i="17"/>
  <c r="AC791" i="17"/>
  <c r="AB791" i="17"/>
  <c r="AA791" i="17"/>
  <c r="Z791" i="17"/>
  <c r="W791" i="17"/>
  <c r="V791" i="17"/>
  <c r="U791" i="17"/>
  <c r="T791" i="17"/>
  <c r="R791" i="17"/>
  <c r="Q791" i="17"/>
  <c r="P791" i="17"/>
  <c r="AV790" i="17"/>
  <c r="AS790" i="17"/>
  <c r="AR790" i="17"/>
  <c r="AQ790" i="17"/>
  <c r="AP790" i="17"/>
  <c r="AE790" i="17"/>
  <c r="AO790" i="17"/>
  <c r="AM790" i="17"/>
  <c r="AK790" i="17"/>
  <c r="AG790" i="17"/>
  <c r="AI790" i="17"/>
  <c r="AN790" i="17"/>
  <c r="AJ790" i="17"/>
  <c r="AH790" i="17"/>
  <c r="AD790" i="17"/>
  <c r="AC790" i="17"/>
  <c r="AB790" i="17"/>
  <c r="AA790" i="17"/>
  <c r="Z790" i="17"/>
  <c r="W790" i="17"/>
  <c r="V790" i="17"/>
  <c r="U790" i="17"/>
  <c r="T790" i="17"/>
  <c r="R790" i="17"/>
  <c r="Q790" i="17"/>
  <c r="P790" i="17"/>
  <c r="AV789" i="17"/>
  <c r="AS789" i="17"/>
  <c r="AR789" i="17"/>
  <c r="AQ789" i="17"/>
  <c r="AP789" i="17"/>
  <c r="AE789" i="17"/>
  <c r="AO789" i="17"/>
  <c r="AM789" i="17"/>
  <c r="AK789" i="17"/>
  <c r="AG789" i="17"/>
  <c r="AI789" i="17"/>
  <c r="AN789" i="17"/>
  <c r="AJ789" i="17"/>
  <c r="AH789" i="17"/>
  <c r="AD789" i="17"/>
  <c r="AC789" i="17"/>
  <c r="AB789" i="17"/>
  <c r="AA789" i="17"/>
  <c r="Z789" i="17"/>
  <c r="W789" i="17"/>
  <c r="V789" i="17"/>
  <c r="U789" i="17"/>
  <c r="T789" i="17"/>
  <c r="R789" i="17"/>
  <c r="Q789" i="17"/>
  <c r="P789" i="17"/>
  <c r="AV788" i="17"/>
  <c r="AS788" i="17"/>
  <c r="AR788" i="17"/>
  <c r="AQ788" i="17"/>
  <c r="AP788" i="17"/>
  <c r="AE788" i="17"/>
  <c r="AO788" i="17"/>
  <c r="AM788" i="17"/>
  <c r="AK788" i="17"/>
  <c r="AG788" i="17"/>
  <c r="AI788" i="17"/>
  <c r="AN788" i="17"/>
  <c r="AJ788" i="17"/>
  <c r="AH788" i="17"/>
  <c r="AD788" i="17"/>
  <c r="AC788" i="17"/>
  <c r="AB788" i="17"/>
  <c r="AA788" i="17"/>
  <c r="Z788" i="17"/>
  <c r="W788" i="17"/>
  <c r="V788" i="17"/>
  <c r="U788" i="17"/>
  <c r="T788" i="17"/>
  <c r="R788" i="17"/>
  <c r="Q788" i="17"/>
  <c r="P788" i="17"/>
  <c r="AV787" i="17"/>
  <c r="AS787" i="17"/>
  <c r="AR787" i="17"/>
  <c r="AQ787" i="17"/>
  <c r="AP787" i="17"/>
  <c r="AE787" i="17"/>
  <c r="AO787" i="17"/>
  <c r="AM787" i="17"/>
  <c r="AK787" i="17"/>
  <c r="AG787" i="17"/>
  <c r="AI787" i="17"/>
  <c r="AN787" i="17"/>
  <c r="AJ787" i="17"/>
  <c r="AH787" i="17"/>
  <c r="AD787" i="17"/>
  <c r="AC787" i="17"/>
  <c r="AB787" i="17"/>
  <c r="AA787" i="17"/>
  <c r="Z787" i="17"/>
  <c r="W787" i="17"/>
  <c r="V787" i="17"/>
  <c r="U787" i="17"/>
  <c r="T787" i="17"/>
  <c r="R787" i="17"/>
  <c r="Q787" i="17"/>
  <c r="P787" i="17"/>
  <c r="AV786" i="17"/>
  <c r="AS786" i="17"/>
  <c r="AR786" i="17"/>
  <c r="AQ786" i="17"/>
  <c r="AP786" i="17"/>
  <c r="AE786" i="17"/>
  <c r="AO786" i="17"/>
  <c r="AM786" i="17"/>
  <c r="AK786" i="17"/>
  <c r="AG786" i="17"/>
  <c r="AI786" i="17"/>
  <c r="AN786" i="17"/>
  <c r="AJ786" i="17"/>
  <c r="AH786" i="17"/>
  <c r="AD786" i="17"/>
  <c r="AC786" i="17"/>
  <c r="AB786" i="17"/>
  <c r="AA786" i="17"/>
  <c r="Z786" i="17"/>
  <c r="W786" i="17"/>
  <c r="V786" i="17"/>
  <c r="U786" i="17"/>
  <c r="T786" i="17"/>
  <c r="R786" i="17"/>
  <c r="Q786" i="17"/>
  <c r="P786" i="17"/>
  <c r="AV785" i="17"/>
  <c r="AS785" i="17"/>
  <c r="AR785" i="17"/>
  <c r="AQ785" i="17"/>
  <c r="AP785" i="17"/>
  <c r="AE785" i="17"/>
  <c r="AO785" i="17"/>
  <c r="AM785" i="17"/>
  <c r="AK785" i="17"/>
  <c r="AG785" i="17"/>
  <c r="AI785" i="17"/>
  <c r="AN785" i="17"/>
  <c r="AJ785" i="17"/>
  <c r="AH785" i="17"/>
  <c r="AD785" i="17"/>
  <c r="AC785" i="17"/>
  <c r="AB785" i="17"/>
  <c r="AA785" i="17"/>
  <c r="Z785" i="17"/>
  <c r="W785" i="17"/>
  <c r="V785" i="17"/>
  <c r="U785" i="17"/>
  <c r="T785" i="17"/>
  <c r="R785" i="17"/>
  <c r="Q785" i="17"/>
  <c r="P785" i="17"/>
  <c r="AV784" i="17"/>
  <c r="AS784" i="17"/>
  <c r="AR784" i="17"/>
  <c r="AQ784" i="17"/>
  <c r="AP784" i="17"/>
  <c r="AE784" i="17"/>
  <c r="AO784" i="17"/>
  <c r="AM784" i="17"/>
  <c r="AK784" i="17"/>
  <c r="AG784" i="17"/>
  <c r="AI784" i="17"/>
  <c r="AN784" i="17"/>
  <c r="AJ784" i="17"/>
  <c r="AH784" i="17"/>
  <c r="AD784" i="17"/>
  <c r="AC784" i="17"/>
  <c r="AB784" i="17"/>
  <c r="AA784" i="17"/>
  <c r="Z784" i="17"/>
  <c r="W784" i="17"/>
  <c r="V784" i="17"/>
  <c r="U784" i="17"/>
  <c r="T784" i="17"/>
  <c r="R784" i="17"/>
  <c r="Q784" i="17"/>
  <c r="P784" i="17"/>
  <c r="AV783" i="17"/>
  <c r="AS783" i="17"/>
  <c r="AR783" i="17"/>
  <c r="AQ783" i="17"/>
  <c r="AP783" i="17"/>
  <c r="AE783" i="17"/>
  <c r="AO783" i="17"/>
  <c r="AM783" i="17"/>
  <c r="AK783" i="17"/>
  <c r="AG783" i="17"/>
  <c r="AI783" i="17"/>
  <c r="AN783" i="17"/>
  <c r="AJ783" i="17"/>
  <c r="AH783" i="17"/>
  <c r="AD783" i="17"/>
  <c r="AC783" i="17"/>
  <c r="AB783" i="17"/>
  <c r="AA783" i="17"/>
  <c r="Z783" i="17"/>
  <c r="W783" i="17"/>
  <c r="V783" i="17"/>
  <c r="U783" i="17"/>
  <c r="T783" i="17"/>
  <c r="R783" i="17"/>
  <c r="Q783" i="17"/>
  <c r="P783" i="17"/>
  <c r="AV782" i="17"/>
  <c r="AS782" i="17"/>
  <c r="AR782" i="17"/>
  <c r="AQ782" i="17"/>
  <c r="AP782" i="17"/>
  <c r="AE782" i="17"/>
  <c r="AO782" i="17"/>
  <c r="AM782" i="17"/>
  <c r="AK782" i="17"/>
  <c r="AG782" i="17"/>
  <c r="AI782" i="17"/>
  <c r="AN782" i="17"/>
  <c r="AJ782" i="17"/>
  <c r="AH782" i="17"/>
  <c r="AD782" i="17"/>
  <c r="AC782" i="17"/>
  <c r="AB782" i="17"/>
  <c r="AA782" i="17"/>
  <c r="Z782" i="17"/>
  <c r="W782" i="17"/>
  <c r="V782" i="17"/>
  <c r="U782" i="17"/>
  <c r="T782" i="17"/>
  <c r="R782" i="17"/>
  <c r="Q782" i="17"/>
  <c r="P782" i="17"/>
  <c r="AV781" i="17"/>
  <c r="AS781" i="17"/>
  <c r="AR781" i="17"/>
  <c r="AQ781" i="17"/>
  <c r="AP781" i="17"/>
  <c r="AE781" i="17"/>
  <c r="AO781" i="17"/>
  <c r="AM781" i="17"/>
  <c r="AK781" i="17"/>
  <c r="AG781" i="17"/>
  <c r="AI781" i="17"/>
  <c r="AN781" i="17"/>
  <c r="AJ781" i="17"/>
  <c r="AH781" i="17"/>
  <c r="AD781" i="17"/>
  <c r="AC781" i="17"/>
  <c r="AB781" i="17"/>
  <c r="AA781" i="17"/>
  <c r="Z781" i="17"/>
  <c r="W781" i="17"/>
  <c r="V781" i="17"/>
  <c r="U781" i="17"/>
  <c r="T781" i="17"/>
  <c r="R781" i="17"/>
  <c r="Q781" i="17"/>
  <c r="P781" i="17"/>
  <c r="AV780" i="17"/>
  <c r="AS780" i="17"/>
  <c r="AR780" i="17"/>
  <c r="AQ780" i="17"/>
  <c r="AP780" i="17"/>
  <c r="AE780" i="17"/>
  <c r="AO780" i="17"/>
  <c r="AM780" i="17"/>
  <c r="AK780" i="17"/>
  <c r="AG780" i="17"/>
  <c r="AI780" i="17"/>
  <c r="AN780" i="17"/>
  <c r="AJ780" i="17"/>
  <c r="AH780" i="17"/>
  <c r="AD780" i="17"/>
  <c r="AC780" i="17"/>
  <c r="AB780" i="17"/>
  <c r="AA780" i="17"/>
  <c r="Z780" i="17"/>
  <c r="W780" i="17"/>
  <c r="V780" i="17"/>
  <c r="U780" i="17"/>
  <c r="T780" i="17"/>
  <c r="R780" i="17"/>
  <c r="Q780" i="17"/>
  <c r="P780" i="17"/>
  <c r="AV779" i="17"/>
  <c r="AS779" i="17"/>
  <c r="AR779" i="17"/>
  <c r="AQ779" i="17"/>
  <c r="AP779" i="17"/>
  <c r="AE779" i="17"/>
  <c r="AO779" i="17"/>
  <c r="AM779" i="17"/>
  <c r="AK779" i="17"/>
  <c r="AG779" i="17"/>
  <c r="AI779" i="17"/>
  <c r="AN779" i="17"/>
  <c r="AJ779" i="17"/>
  <c r="AH779" i="17"/>
  <c r="AD779" i="17"/>
  <c r="AC779" i="17"/>
  <c r="AB779" i="17"/>
  <c r="AA779" i="17"/>
  <c r="Z779" i="17"/>
  <c r="W779" i="17"/>
  <c r="V779" i="17"/>
  <c r="U779" i="17"/>
  <c r="T779" i="17"/>
  <c r="R779" i="17"/>
  <c r="Q779" i="17"/>
  <c r="P779" i="17"/>
  <c r="AV778" i="17"/>
  <c r="AS778" i="17"/>
  <c r="AR778" i="17"/>
  <c r="AQ778" i="17"/>
  <c r="AP778" i="17"/>
  <c r="AE778" i="17"/>
  <c r="AO778" i="17"/>
  <c r="AM778" i="17"/>
  <c r="AK778" i="17"/>
  <c r="AG778" i="17"/>
  <c r="AI778" i="17"/>
  <c r="AN778" i="17"/>
  <c r="AJ778" i="17"/>
  <c r="AH778" i="17"/>
  <c r="AD778" i="17"/>
  <c r="AC778" i="17"/>
  <c r="AB778" i="17"/>
  <c r="AA778" i="17"/>
  <c r="Z778" i="17"/>
  <c r="W778" i="17"/>
  <c r="V778" i="17"/>
  <c r="U778" i="17"/>
  <c r="T778" i="17"/>
  <c r="R778" i="17"/>
  <c r="Q778" i="17"/>
  <c r="P778" i="17"/>
  <c r="AV777" i="17"/>
  <c r="AS777" i="17"/>
  <c r="AR777" i="17"/>
  <c r="AQ777" i="17"/>
  <c r="AP777" i="17"/>
  <c r="AE777" i="17"/>
  <c r="AO777" i="17"/>
  <c r="AM777" i="17"/>
  <c r="AK777" i="17"/>
  <c r="AG777" i="17"/>
  <c r="AI777" i="17"/>
  <c r="AN777" i="17"/>
  <c r="AJ777" i="17"/>
  <c r="AH777" i="17"/>
  <c r="AD777" i="17"/>
  <c r="AC777" i="17"/>
  <c r="AB777" i="17"/>
  <c r="AA777" i="17"/>
  <c r="Z777" i="17"/>
  <c r="W777" i="17"/>
  <c r="V777" i="17"/>
  <c r="U777" i="17"/>
  <c r="T777" i="17"/>
  <c r="R777" i="17"/>
  <c r="Q777" i="17"/>
  <c r="P777" i="17"/>
  <c r="AV776" i="17"/>
  <c r="AS776" i="17"/>
  <c r="AR776" i="17"/>
  <c r="AQ776" i="17"/>
  <c r="AP776" i="17"/>
  <c r="AE776" i="17"/>
  <c r="AO776" i="17"/>
  <c r="AM776" i="17"/>
  <c r="AK776" i="17"/>
  <c r="AG776" i="17"/>
  <c r="AI776" i="17"/>
  <c r="AN776" i="17"/>
  <c r="AJ776" i="17"/>
  <c r="AH776" i="17"/>
  <c r="AD776" i="17"/>
  <c r="AC776" i="17"/>
  <c r="AB776" i="17"/>
  <c r="AA776" i="17"/>
  <c r="Z776" i="17"/>
  <c r="W776" i="17"/>
  <c r="V776" i="17"/>
  <c r="U776" i="17"/>
  <c r="T776" i="17"/>
  <c r="R776" i="17"/>
  <c r="Q776" i="17"/>
  <c r="P776" i="17"/>
  <c r="AV775" i="17"/>
  <c r="AS775" i="17"/>
  <c r="AR775" i="17"/>
  <c r="AQ775" i="17"/>
  <c r="AP775" i="17"/>
  <c r="AE775" i="17"/>
  <c r="AO775" i="17"/>
  <c r="AM775" i="17"/>
  <c r="AK775" i="17"/>
  <c r="AG775" i="17"/>
  <c r="AI775" i="17"/>
  <c r="AN775" i="17"/>
  <c r="AJ775" i="17"/>
  <c r="AH775" i="17"/>
  <c r="AD775" i="17"/>
  <c r="AC775" i="17"/>
  <c r="AB775" i="17"/>
  <c r="AA775" i="17"/>
  <c r="Z775" i="17"/>
  <c r="W775" i="17"/>
  <c r="V775" i="17"/>
  <c r="U775" i="17"/>
  <c r="T775" i="17"/>
  <c r="R775" i="17"/>
  <c r="Q775" i="17"/>
  <c r="P775" i="17"/>
  <c r="AV774" i="17"/>
  <c r="AS774" i="17"/>
  <c r="AR774" i="17"/>
  <c r="AQ774" i="17"/>
  <c r="AP774" i="17"/>
  <c r="AE774" i="17"/>
  <c r="AO774" i="17"/>
  <c r="AM774" i="17"/>
  <c r="AK774" i="17"/>
  <c r="AG774" i="17"/>
  <c r="AI774" i="17"/>
  <c r="AN774" i="17"/>
  <c r="AJ774" i="17"/>
  <c r="AH774" i="17"/>
  <c r="AD774" i="17"/>
  <c r="AC774" i="17"/>
  <c r="AB774" i="17"/>
  <c r="AA774" i="17"/>
  <c r="Z774" i="17"/>
  <c r="W774" i="17"/>
  <c r="V774" i="17"/>
  <c r="U774" i="17"/>
  <c r="T774" i="17"/>
  <c r="R774" i="17"/>
  <c r="Q774" i="17"/>
  <c r="P774" i="17"/>
  <c r="AV773" i="17"/>
  <c r="AS773" i="17"/>
  <c r="AR773" i="17"/>
  <c r="AQ773" i="17"/>
  <c r="AP773" i="17"/>
  <c r="AE773" i="17"/>
  <c r="AO773" i="17"/>
  <c r="AM773" i="17"/>
  <c r="AK773" i="17"/>
  <c r="AG773" i="17"/>
  <c r="AI773" i="17"/>
  <c r="AN773" i="17"/>
  <c r="AJ773" i="17"/>
  <c r="AH773" i="17"/>
  <c r="AD773" i="17"/>
  <c r="AC773" i="17"/>
  <c r="AB773" i="17"/>
  <c r="AA773" i="17"/>
  <c r="Z773" i="17"/>
  <c r="W773" i="17"/>
  <c r="V773" i="17"/>
  <c r="U773" i="17"/>
  <c r="T773" i="17"/>
  <c r="R773" i="17"/>
  <c r="Q773" i="17"/>
  <c r="P773" i="17"/>
  <c r="AV772" i="17"/>
  <c r="AS772" i="17"/>
  <c r="AR772" i="17"/>
  <c r="AQ772" i="17"/>
  <c r="AP772" i="17"/>
  <c r="AE772" i="17"/>
  <c r="AO772" i="17"/>
  <c r="AM772" i="17"/>
  <c r="AK772" i="17"/>
  <c r="AG772" i="17"/>
  <c r="AI772" i="17"/>
  <c r="AN772" i="17"/>
  <c r="AJ772" i="17"/>
  <c r="AH772" i="17"/>
  <c r="AD772" i="17"/>
  <c r="AC772" i="17"/>
  <c r="AB772" i="17"/>
  <c r="AA772" i="17"/>
  <c r="Z772" i="17"/>
  <c r="W772" i="17"/>
  <c r="V772" i="17"/>
  <c r="U772" i="17"/>
  <c r="T772" i="17"/>
  <c r="R772" i="17"/>
  <c r="Q772" i="17"/>
  <c r="P772" i="17"/>
  <c r="AV771" i="17"/>
  <c r="AS771" i="17"/>
  <c r="AR771" i="17"/>
  <c r="AQ771" i="17"/>
  <c r="AP771" i="17"/>
  <c r="AE771" i="17"/>
  <c r="AO771" i="17"/>
  <c r="AM771" i="17"/>
  <c r="AK771" i="17"/>
  <c r="AG771" i="17"/>
  <c r="AI771" i="17"/>
  <c r="AN771" i="17"/>
  <c r="AJ771" i="17"/>
  <c r="AH771" i="17"/>
  <c r="AD771" i="17"/>
  <c r="AC771" i="17"/>
  <c r="AB771" i="17"/>
  <c r="AA771" i="17"/>
  <c r="Z771" i="17"/>
  <c r="W771" i="17"/>
  <c r="V771" i="17"/>
  <c r="U771" i="17"/>
  <c r="T771" i="17"/>
  <c r="R771" i="17"/>
  <c r="Q771" i="17"/>
  <c r="P771" i="17"/>
  <c r="AV770" i="17"/>
  <c r="AS770" i="17"/>
  <c r="AR770" i="17"/>
  <c r="AQ770" i="17"/>
  <c r="AP770" i="17"/>
  <c r="AE770" i="17"/>
  <c r="AO770" i="17"/>
  <c r="AM770" i="17"/>
  <c r="AK770" i="17"/>
  <c r="AG770" i="17"/>
  <c r="AI770" i="17"/>
  <c r="AN770" i="17"/>
  <c r="AJ770" i="17"/>
  <c r="AH770" i="17"/>
  <c r="AD770" i="17"/>
  <c r="AC770" i="17"/>
  <c r="AB770" i="17"/>
  <c r="AA770" i="17"/>
  <c r="Z770" i="17"/>
  <c r="W770" i="17"/>
  <c r="V770" i="17"/>
  <c r="U770" i="17"/>
  <c r="T770" i="17"/>
  <c r="R770" i="17"/>
  <c r="Q770" i="17"/>
  <c r="P770" i="17"/>
  <c r="AV769" i="17"/>
  <c r="AS769" i="17"/>
  <c r="AR769" i="17"/>
  <c r="AQ769" i="17"/>
  <c r="AP769" i="17"/>
  <c r="AE769" i="17"/>
  <c r="AO769" i="17"/>
  <c r="AM769" i="17"/>
  <c r="AK769" i="17"/>
  <c r="AG769" i="17"/>
  <c r="AI769" i="17"/>
  <c r="AN769" i="17"/>
  <c r="AJ769" i="17"/>
  <c r="AH769" i="17"/>
  <c r="AD769" i="17"/>
  <c r="AC769" i="17"/>
  <c r="AB769" i="17"/>
  <c r="AA769" i="17"/>
  <c r="Z769" i="17"/>
  <c r="W769" i="17"/>
  <c r="V769" i="17"/>
  <c r="U769" i="17"/>
  <c r="T769" i="17"/>
  <c r="R769" i="17"/>
  <c r="Q769" i="17"/>
  <c r="P769" i="17"/>
  <c r="AV768" i="17"/>
  <c r="AS768" i="17"/>
  <c r="AR768" i="17"/>
  <c r="AQ768" i="17"/>
  <c r="AP768" i="17"/>
  <c r="AE768" i="17"/>
  <c r="AO768" i="17"/>
  <c r="AM768" i="17"/>
  <c r="AK768" i="17"/>
  <c r="AG768" i="17"/>
  <c r="AI768" i="17"/>
  <c r="AN768" i="17"/>
  <c r="AJ768" i="17"/>
  <c r="AH768" i="17"/>
  <c r="AD768" i="17"/>
  <c r="AC768" i="17"/>
  <c r="AB768" i="17"/>
  <c r="AA768" i="17"/>
  <c r="Z768" i="17"/>
  <c r="W768" i="17"/>
  <c r="V768" i="17"/>
  <c r="U768" i="17"/>
  <c r="T768" i="17"/>
  <c r="R768" i="17"/>
  <c r="Q768" i="17"/>
  <c r="P768" i="17"/>
  <c r="AV767" i="17"/>
  <c r="AS767" i="17"/>
  <c r="AR767" i="17"/>
  <c r="AQ767" i="17"/>
  <c r="AP767" i="17"/>
  <c r="AE767" i="17"/>
  <c r="AO767" i="17"/>
  <c r="AM767" i="17"/>
  <c r="AK767" i="17"/>
  <c r="AG767" i="17"/>
  <c r="AI767" i="17"/>
  <c r="AN767" i="17"/>
  <c r="AJ767" i="17"/>
  <c r="AH767" i="17"/>
  <c r="AD767" i="17"/>
  <c r="AC767" i="17"/>
  <c r="AB767" i="17"/>
  <c r="AA767" i="17"/>
  <c r="Z767" i="17"/>
  <c r="W767" i="17"/>
  <c r="V767" i="17"/>
  <c r="U767" i="17"/>
  <c r="T767" i="17"/>
  <c r="R767" i="17"/>
  <c r="Q767" i="17"/>
  <c r="P767" i="17"/>
  <c r="AV766" i="17"/>
  <c r="AS766" i="17"/>
  <c r="AR766" i="17"/>
  <c r="AQ766" i="17"/>
  <c r="AP766" i="17"/>
  <c r="AE766" i="17"/>
  <c r="AO766" i="17"/>
  <c r="AM766" i="17"/>
  <c r="AK766" i="17"/>
  <c r="AG766" i="17"/>
  <c r="AI766" i="17"/>
  <c r="AN766" i="17"/>
  <c r="AJ766" i="17"/>
  <c r="AH766" i="17"/>
  <c r="AD766" i="17"/>
  <c r="AC766" i="17"/>
  <c r="AB766" i="17"/>
  <c r="AA766" i="17"/>
  <c r="Z766" i="17"/>
  <c r="W766" i="17"/>
  <c r="V766" i="17"/>
  <c r="U766" i="17"/>
  <c r="T766" i="17"/>
  <c r="R766" i="17"/>
  <c r="Q766" i="17"/>
  <c r="P766" i="17"/>
  <c r="AV765" i="17"/>
  <c r="AS765" i="17"/>
  <c r="AR765" i="17"/>
  <c r="AQ765" i="17"/>
  <c r="AP765" i="17"/>
  <c r="AE765" i="17"/>
  <c r="AO765" i="17"/>
  <c r="AM765" i="17"/>
  <c r="AK765" i="17"/>
  <c r="AG765" i="17"/>
  <c r="AI765" i="17"/>
  <c r="AN765" i="17"/>
  <c r="AJ765" i="17"/>
  <c r="AH765" i="17"/>
  <c r="AD765" i="17"/>
  <c r="AC765" i="17"/>
  <c r="AB765" i="17"/>
  <c r="AA765" i="17"/>
  <c r="Z765" i="17"/>
  <c r="W765" i="17"/>
  <c r="V765" i="17"/>
  <c r="U765" i="17"/>
  <c r="T765" i="17"/>
  <c r="R765" i="17"/>
  <c r="Q765" i="17"/>
  <c r="P765" i="17"/>
  <c r="AV764" i="17"/>
  <c r="AS764" i="17"/>
  <c r="AR764" i="17"/>
  <c r="AQ764" i="17"/>
  <c r="AP764" i="17"/>
  <c r="AE764" i="17"/>
  <c r="AO764" i="17"/>
  <c r="AM764" i="17"/>
  <c r="AK764" i="17"/>
  <c r="AG764" i="17"/>
  <c r="AI764" i="17"/>
  <c r="AN764" i="17"/>
  <c r="AJ764" i="17"/>
  <c r="AH764" i="17"/>
  <c r="AD764" i="17"/>
  <c r="AC764" i="17"/>
  <c r="AB764" i="17"/>
  <c r="AA764" i="17"/>
  <c r="Z764" i="17"/>
  <c r="W764" i="17"/>
  <c r="V764" i="17"/>
  <c r="U764" i="17"/>
  <c r="T764" i="17"/>
  <c r="R764" i="17"/>
  <c r="Q764" i="17"/>
  <c r="P764" i="17"/>
  <c r="AV763" i="17"/>
  <c r="AS763" i="17"/>
  <c r="AR763" i="17"/>
  <c r="AQ763" i="17"/>
  <c r="AP763" i="17"/>
  <c r="AE763" i="17"/>
  <c r="AO763" i="17"/>
  <c r="AM763" i="17"/>
  <c r="AK763" i="17"/>
  <c r="AG763" i="17"/>
  <c r="AI763" i="17"/>
  <c r="AN763" i="17"/>
  <c r="AJ763" i="17"/>
  <c r="AH763" i="17"/>
  <c r="AD763" i="17"/>
  <c r="AC763" i="17"/>
  <c r="AB763" i="17"/>
  <c r="AA763" i="17"/>
  <c r="Z763" i="17"/>
  <c r="W763" i="17"/>
  <c r="V763" i="17"/>
  <c r="U763" i="17"/>
  <c r="T763" i="17"/>
  <c r="R763" i="17"/>
  <c r="Q763" i="17"/>
  <c r="P763" i="17"/>
  <c r="AV762" i="17"/>
  <c r="AS762" i="17"/>
  <c r="AR762" i="17"/>
  <c r="AQ762" i="17"/>
  <c r="AP762" i="17"/>
  <c r="AE762" i="17"/>
  <c r="AO762" i="17"/>
  <c r="AM762" i="17"/>
  <c r="AK762" i="17"/>
  <c r="AG762" i="17"/>
  <c r="AI762" i="17"/>
  <c r="AN762" i="17"/>
  <c r="AJ762" i="17"/>
  <c r="AH762" i="17"/>
  <c r="AD762" i="17"/>
  <c r="AC762" i="17"/>
  <c r="AB762" i="17"/>
  <c r="AA762" i="17"/>
  <c r="Z762" i="17"/>
  <c r="W762" i="17"/>
  <c r="V762" i="17"/>
  <c r="U762" i="17"/>
  <c r="T762" i="17"/>
  <c r="R762" i="17"/>
  <c r="Q762" i="17"/>
  <c r="P762" i="17"/>
  <c r="AV761" i="17"/>
  <c r="AS761" i="17"/>
  <c r="AR761" i="17"/>
  <c r="AQ761" i="17"/>
  <c r="AP761" i="17"/>
  <c r="AE761" i="17"/>
  <c r="AO761" i="17"/>
  <c r="AM761" i="17"/>
  <c r="AK761" i="17"/>
  <c r="AG761" i="17"/>
  <c r="AI761" i="17"/>
  <c r="AN761" i="17"/>
  <c r="AJ761" i="17"/>
  <c r="AH761" i="17"/>
  <c r="AD761" i="17"/>
  <c r="AC761" i="17"/>
  <c r="AB761" i="17"/>
  <c r="AA761" i="17"/>
  <c r="Z761" i="17"/>
  <c r="W761" i="17"/>
  <c r="V761" i="17"/>
  <c r="U761" i="17"/>
  <c r="T761" i="17"/>
  <c r="R761" i="17"/>
  <c r="Q761" i="17"/>
  <c r="P761" i="17"/>
  <c r="AV760" i="17"/>
  <c r="AS760" i="17"/>
  <c r="AR760" i="17"/>
  <c r="AQ760" i="17"/>
  <c r="AP760" i="17"/>
  <c r="AE760" i="17"/>
  <c r="AO760" i="17"/>
  <c r="AM760" i="17"/>
  <c r="AK760" i="17"/>
  <c r="AG760" i="17"/>
  <c r="AI760" i="17"/>
  <c r="AN760" i="17"/>
  <c r="AJ760" i="17"/>
  <c r="AH760" i="17"/>
  <c r="AD760" i="17"/>
  <c r="AC760" i="17"/>
  <c r="AB760" i="17"/>
  <c r="AA760" i="17"/>
  <c r="Z760" i="17"/>
  <c r="W760" i="17"/>
  <c r="V760" i="17"/>
  <c r="U760" i="17"/>
  <c r="T760" i="17"/>
  <c r="R760" i="17"/>
  <c r="Q760" i="17"/>
  <c r="P760" i="17"/>
  <c r="AV759" i="17"/>
  <c r="AS759" i="17"/>
  <c r="AR759" i="17"/>
  <c r="AQ759" i="17"/>
  <c r="AP759" i="17"/>
  <c r="AE759" i="17"/>
  <c r="AO759" i="17"/>
  <c r="AM759" i="17"/>
  <c r="AK759" i="17"/>
  <c r="AG759" i="17"/>
  <c r="AI759" i="17"/>
  <c r="AN759" i="17"/>
  <c r="AJ759" i="17"/>
  <c r="AH759" i="17"/>
  <c r="AD759" i="17"/>
  <c r="AC759" i="17"/>
  <c r="AB759" i="17"/>
  <c r="AA759" i="17"/>
  <c r="Z759" i="17"/>
  <c r="W759" i="17"/>
  <c r="V759" i="17"/>
  <c r="U759" i="17"/>
  <c r="T759" i="17"/>
  <c r="R759" i="17"/>
  <c r="Q759" i="17"/>
  <c r="P759" i="17"/>
  <c r="AV758" i="17"/>
  <c r="AS758" i="17"/>
  <c r="AR758" i="17"/>
  <c r="AQ758" i="17"/>
  <c r="AP758" i="17"/>
  <c r="AE758" i="17"/>
  <c r="AO758" i="17"/>
  <c r="AM758" i="17"/>
  <c r="AK758" i="17"/>
  <c r="AG758" i="17"/>
  <c r="AI758" i="17"/>
  <c r="AN758" i="17"/>
  <c r="AJ758" i="17"/>
  <c r="AH758" i="17"/>
  <c r="AD758" i="17"/>
  <c r="AC758" i="17"/>
  <c r="AB758" i="17"/>
  <c r="AA758" i="17"/>
  <c r="Z758" i="17"/>
  <c r="W758" i="17"/>
  <c r="V758" i="17"/>
  <c r="U758" i="17"/>
  <c r="T758" i="17"/>
  <c r="R758" i="17"/>
  <c r="Q758" i="17"/>
  <c r="P758" i="17"/>
  <c r="AV757" i="17"/>
  <c r="AS757" i="17"/>
  <c r="AR757" i="17"/>
  <c r="AQ757" i="17"/>
  <c r="AP757" i="17"/>
  <c r="AE757" i="17"/>
  <c r="AO757" i="17"/>
  <c r="AM757" i="17"/>
  <c r="AK757" i="17"/>
  <c r="AG757" i="17"/>
  <c r="AI757" i="17"/>
  <c r="AN757" i="17"/>
  <c r="AJ757" i="17"/>
  <c r="AH757" i="17"/>
  <c r="AD757" i="17"/>
  <c r="AC757" i="17"/>
  <c r="AB757" i="17"/>
  <c r="AA757" i="17"/>
  <c r="Z757" i="17"/>
  <c r="W757" i="17"/>
  <c r="V757" i="17"/>
  <c r="U757" i="17"/>
  <c r="T757" i="17"/>
  <c r="R757" i="17"/>
  <c r="Q757" i="17"/>
  <c r="P757" i="17"/>
  <c r="AV756" i="17"/>
  <c r="AS756" i="17"/>
  <c r="AR756" i="17"/>
  <c r="AQ756" i="17"/>
  <c r="AP756" i="17"/>
  <c r="AE756" i="17"/>
  <c r="AO756" i="17"/>
  <c r="AM756" i="17"/>
  <c r="AK756" i="17"/>
  <c r="AG756" i="17"/>
  <c r="AI756" i="17"/>
  <c r="AN756" i="17"/>
  <c r="AJ756" i="17"/>
  <c r="AH756" i="17"/>
  <c r="AD756" i="17"/>
  <c r="AC756" i="17"/>
  <c r="AB756" i="17"/>
  <c r="AA756" i="17"/>
  <c r="Z756" i="17"/>
  <c r="W756" i="17"/>
  <c r="V756" i="17"/>
  <c r="U756" i="17"/>
  <c r="T756" i="17"/>
  <c r="R756" i="17"/>
  <c r="Q756" i="17"/>
  <c r="P756" i="17"/>
  <c r="AV755" i="17"/>
  <c r="AS755" i="17"/>
  <c r="AR755" i="17"/>
  <c r="AQ755" i="17"/>
  <c r="AP755" i="17"/>
  <c r="AE755" i="17"/>
  <c r="AO755" i="17"/>
  <c r="AM755" i="17"/>
  <c r="AK755" i="17"/>
  <c r="AG755" i="17"/>
  <c r="AI755" i="17"/>
  <c r="AN755" i="17"/>
  <c r="AJ755" i="17"/>
  <c r="AH755" i="17"/>
  <c r="AD755" i="17"/>
  <c r="AC755" i="17"/>
  <c r="AB755" i="17"/>
  <c r="AA755" i="17"/>
  <c r="Z755" i="17"/>
  <c r="W755" i="17"/>
  <c r="V755" i="17"/>
  <c r="U755" i="17"/>
  <c r="T755" i="17"/>
  <c r="R755" i="17"/>
  <c r="Q755" i="17"/>
  <c r="P755" i="17"/>
  <c r="AV754" i="17"/>
  <c r="AS754" i="17"/>
  <c r="AR754" i="17"/>
  <c r="AQ754" i="17"/>
  <c r="AP754" i="17"/>
  <c r="AE754" i="17"/>
  <c r="AO754" i="17"/>
  <c r="AM754" i="17"/>
  <c r="AK754" i="17"/>
  <c r="AG754" i="17"/>
  <c r="AI754" i="17"/>
  <c r="AN754" i="17"/>
  <c r="AJ754" i="17"/>
  <c r="AH754" i="17"/>
  <c r="AD754" i="17"/>
  <c r="AC754" i="17"/>
  <c r="AB754" i="17"/>
  <c r="AA754" i="17"/>
  <c r="Z754" i="17"/>
  <c r="W754" i="17"/>
  <c r="V754" i="17"/>
  <c r="U754" i="17"/>
  <c r="T754" i="17"/>
  <c r="R754" i="17"/>
  <c r="Q754" i="17"/>
  <c r="P754" i="17"/>
  <c r="AV753" i="17"/>
  <c r="AS753" i="17"/>
  <c r="AR753" i="17"/>
  <c r="AQ753" i="17"/>
  <c r="AP753" i="17"/>
  <c r="AE753" i="17"/>
  <c r="AO753" i="17"/>
  <c r="AM753" i="17"/>
  <c r="AK753" i="17"/>
  <c r="AG753" i="17"/>
  <c r="AI753" i="17"/>
  <c r="AN753" i="17"/>
  <c r="AJ753" i="17"/>
  <c r="AH753" i="17"/>
  <c r="AD753" i="17"/>
  <c r="AC753" i="17"/>
  <c r="AB753" i="17"/>
  <c r="AA753" i="17"/>
  <c r="Z753" i="17"/>
  <c r="W753" i="17"/>
  <c r="V753" i="17"/>
  <c r="U753" i="17"/>
  <c r="T753" i="17"/>
  <c r="R753" i="17"/>
  <c r="Q753" i="17"/>
  <c r="P753" i="17"/>
  <c r="AV752" i="17"/>
  <c r="AS752" i="17"/>
  <c r="AR752" i="17"/>
  <c r="AQ752" i="17"/>
  <c r="AP752" i="17"/>
  <c r="AE752" i="17"/>
  <c r="AO752" i="17"/>
  <c r="AM752" i="17"/>
  <c r="AK752" i="17"/>
  <c r="AG752" i="17"/>
  <c r="AI752" i="17"/>
  <c r="AN752" i="17"/>
  <c r="AJ752" i="17"/>
  <c r="AH752" i="17"/>
  <c r="AD752" i="17"/>
  <c r="AC752" i="17"/>
  <c r="AB752" i="17"/>
  <c r="AA752" i="17"/>
  <c r="Z752" i="17"/>
  <c r="W752" i="17"/>
  <c r="V752" i="17"/>
  <c r="U752" i="17"/>
  <c r="T752" i="17"/>
  <c r="R752" i="17"/>
  <c r="Q752" i="17"/>
  <c r="P752" i="17"/>
  <c r="AV751" i="17"/>
  <c r="AS751" i="17"/>
  <c r="AR751" i="17"/>
  <c r="AQ751" i="17"/>
  <c r="AP751" i="17"/>
  <c r="AE751" i="17"/>
  <c r="AO751" i="17"/>
  <c r="AM751" i="17"/>
  <c r="AK751" i="17"/>
  <c r="AG751" i="17"/>
  <c r="AI751" i="17"/>
  <c r="AN751" i="17"/>
  <c r="AJ751" i="17"/>
  <c r="AH751" i="17"/>
  <c r="AD751" i="17"/>
  <c r="AC751" i="17"/>
  <c r="AB751" i="17"/>
  <c r="AA751" i="17"/>
  <c r="Z751" i="17"/>
  <c r="W751" i="17"/>
  <c r="V751" i="17"/>
  <c r="U751" i="17"/>
  <c r="T751" i="17"/>
  <c r="R751" i="17"/>
  <c r="Q751" i="17"/>
  <c r="P751" i="17"/>
  <c r="AV750" i="17"/>
  <c r="AS750" i="17"/>
  <c r="AR750" i="17"/>
  <c r="AQ750" i="17"/>
  <c r="AP750" i="17"/>
  <c r="AE750" i="17"/>
  <c r="AO750" i="17"/>
  <c r="AM750" i="17"/>
  <c r="AK750" i="17"/>
  <c r="AG750" i="17"/>
  <c r="AI750" i="17"/>
  <c r="AN750" i="17"/>
  <c r="AJ750" i="17"/>
  <c r="AH750" i="17"/>
  <c r="AD750" i="17"/>
  <c r="AC750" i="17"/>
  <c r="AB750" i="17"/>
  <c r="AA750" i="17"/>
  <c r="Z750" i="17"/>
  <c r="W750" i="17"/>
  <c r="V750" i="17"/>
  <c r="U750" i="17"/>
  <c r="T750" i="17"/>
  <c r="R750" i="17"/>
  <c r="Q750" i="17"/>
  <c r="P750" i="17"/>
  <c r="AV749" i="17"/>
  <c r="AS749" i="17"/>
  <c r="AR749" i="17"/>
  <c r="AQ749" i="17"/>
  <c r="AP749" i="17"/>
  <c r="AE749" i="17"/>
  <c r="AO749" i="17"/>
  <c r="AM749" i="17"/>
  <c r="AK749" i="17"/>
  <c r="AG749" i="17"/>
  <c r="AI749" i="17"/>
  <c r="AN749" i="17"/>
  <c r="AJ749" i="17"/>
  <c r="AH749" i="17"/>
  <c r="AD749" i="17"/>
  <c r="AC749" i="17"/>
  <c r="AB749" i="17"/>
  <c r="AA749" i="17"/>
  <c r="Z749" i="17"/>
  <c r="W749" i="17"/>
  <c r="V749" i="17"/>
  <c r="U749" i="17"/>
  <c r="T749" i="17"/>
  <c r="R749" i="17"/>
  <c r="Q749" i="17"/>
  <c r="P749" i="17"/>
  <c r="AV748" i="17"/>
  <c r="AS748" i="17"/>
  <c r="AR748" i="17"/>
  <c r="AQ748" i="17"/>
  <c r="AP748" i="17"/>
  <c r="AE748" i="17"/>
  <c r="AO748" i="17"/>
  <c r="AM748" i="17"/>
  <c r="AK748" i="17"/>
  <c r="AG748" i="17"/>
  <c r="AI748" i="17"/>
  <c r="AN748" i="17"/>
  <c r="AJ748" i="17"/>
  <c r="AH748" i="17"/>
  <c r="AD748" i="17"/>
  <c r="AC748" i="17"/>
  <c r="AB748" i="17"/>
  <c r="AA748" i="17"/>
  <c r="Z748" i="17"/>
  <c r="W748" i="17"/>
  <c r="V748" i="17"/>
  <c r="U748" i="17"/>
  <c r="T748" i="17"/>
  <c r="R748" i="17"/>
  <c r="Q748" i="17"/>
  <c r="P748" i="17"/>
  <c r="AV747" i="17"/>
  <c r="AS747" i="17"/>
  <c r="AR747" i="17"/>
  <c r="AQ747" i="17"/>
  <c r="AP747" i="17"/>
  <c r="AE747" i="17"/>
  <c r="AO747" i="17"/>
  <c r="AM747" i="17"/>
  <c r="AK747" i="17"/>
  <c r="AG747" i="17"/>
  <c r="AI747" i="17"/>
  <c r="AN747" i="17"/>
  <c r="AJ747" i="17"/>
  <c r="AH747" i="17"/>
  <c r="AD747" i="17"/>
  <c r="AC747" i="17"/>
  <c r="AB747" i="17"/>
  <c r="AA747" i="17"/>
  <c r="Z747" i="17"/>
  <c r="W747" i="17"/>
  <c r="V747" i="17"/>
  <c r="U747" i="17"/>
  <c r="T747" i="17"/>
  <c r="R747" i="17"/>
  <c r="Q747" i="17"/>
  <c r="P747" i="17"/>
  <c r="AV746" i="17"/>
  <c r="AS746" i="17"/>
  <c r="AR746" i="17"/>
  <c r="AQ746" i="17"/>
  <c r="AP746" i="17"/>
  <c r="AE746" i="17"/>
  <c r="AO746" i="17"/>
  <c r="AM746" i="17"/>
  <c r="AK746" i="17"/>
  <c r="AG746" i="17"/>
  <c r="AI746" i="17"/>
  <c r="AN746" i="17"/>
  <c r="AJ746" i="17"/>
  <c r="AH746" i="17"/>
  <c r="AD746" i="17"/>
  <c r="AC746" i="17"/>
  <c r="AB746" i="17"/>
  <c r="AA746" i="17"/>
  <c r="Z746" i="17"/>
  <c r="W746" i="17"/>
  <c r="V746" i="17"/>
  <c r="U746" i="17"/>
  <c r="T746" i="17"/>
  <c r="R746" i="17"/>
  <c r="Q746" i="17"/>
  <c r="P746" i="17"/>
  <c r="AV745" i="17"/>
  <c r="AS745" i="17"/>
  <c r="AR745" i="17"/>
  <c r="AQ745" i="17"/>
  <c r="AP745" i="17"/>
  <c r="AE745" i="17"/>
  <c r="AO745" i="17"/>
  <c r="AM745" i="17"/>
  <c r="AK745" i="17"/>
  <c r="AG745" i="17"/>
  <c r="AI745" i="17"/>
  <c r="AN745" i="17"/>
  <c r="AJ745" i="17"/>
  <c r="AH745" i="17"/>
  <c r="AD745" i="17"/>
  <c r="AC745" i="17"/>
  <c r="AB745" i="17"/>
  <c r="AA745" i="17"/>
  <c r="Z745" i="17"/>
  <c r="W745" i="17"/>
  <c r="V745" i="17"/>
  <c r="U745" i="17"/>
  <c r="T745" i="17"/>
  <c r="R745" i="17"/>
  <c r="Q745" i="17"/>
  <c r="P745" i="17"/>
  <c r="AV744" i="17"/>
  <c r="AS744" i="17"/>
  <c r="AR744" i="17"/>
  <c r="AQ744" i="17"/>
  <c r="AP744" i="17"/>
  <c r="AE744" i="17"/>
  <c r="AO744" i="17"/>
  <c r="AM744" i="17"/>
  <c r="AK744" i="17"/>
  <c r="AG744" i="17"/>
  <c r="AI744" i="17"/>
  <c r="AN744" i="17"/>
  <c r="AJ744" i="17"/>
  <c r="AH744" i="17"/>
  <c r="AD744" i="17"/>
  <c r="AC744" i="17"/>
  <c r="AB744" i="17"/>
  <c r="AA744" i="17"/>
  <c r="Z744" i="17"/>
  <c r="W744" i="17"/>
  <c r="V744" i="17"/>
  <c r="U744" i="17"/>
  <c r="T744" i="17"/>
  <c r="R744" i="17"/>
  <c r="Q744" i="17"/>
  <c r="P744" i="17"/>
  <c r="AV743" i="17"/>
  <c r="AS743" i="17"/>
  <c r="AR743" i="17"/>
  <c r="AQ743" i="17"/>
  <c r="AP743" i="17"/>
  <c r="AE743" i="17"/>
  <c r="AO743" i="17"/>
  <c r="AM743" i="17"/>
  <c r="AK743" i="17"/>
  <c r="AG743" i="17"/>
  <c r="AI743" i="17"/>
  <c r="AN743" i="17"/>
  <c r="AJ743" i="17"/>
  <c r="AH743" i="17"/>
  <c r="AD743" i="17"/>
  <c r="AC743" i="17"/>
  <c r="AB743" i="17"/>
  <c r="AA743" i="17"/>
  <c r="Z743" i="17"/>
  <c r="W743" i="17"/>
  <c r="V743" i="17"/>
  <c r="U743" i="17"/>
  <c r="T743" i="17"/>
  <c r="R743" i="17"/>
  <c r="Q743" i="17"/>
  <c r="P743" i="17"/>
  <c r="AV742" i="17"/>
  <c r="AS742" i="17"/>
  <c r="AR742" i="17"/>
  <c r="AQ742" i="17"/>
  <c r="AP742" i="17"/>
  <c r="AE742" i="17"/>
  <c r="AO742" i="17"/>
  <c r="AM742" i="17"/>
  <c r="AK742" i="17"/>
  <c r="AG742" i="17"/>
  <c r="AI742" i="17"/>
  <c r="AN742" i="17"/>
  <c r="AJ742" i="17"/>
  <c r="AH742" i="17"/>
  <c r="AD742" i="17"/>
  <c r="AC742" i="17"/>
  <c r="AB742" i="17"/>
  <c r="AA742" i="17"/>
  <c r="Z742" i="17"/>
  <c r="W742" i="17"/>
  <c r="V742" i="17"/>
  <c r="U742" i="17"/>
  <c r="T742" i="17"/>
  <c r="R742" i="17"/>
  <c r="Q742" i="17"/>
  <c r="P742" i="17"/>
  <c r="AV741" i="17"/>
  <c r="AS741" i="17"/>
  <c r="AR741" i="17"/>
  <c r="AQ741" i="17"/>
  <c r="AP741" i="17"/>
  <c r="AE741" i="17"/>
  <c r="AO741" i="17"/>
  <c r="AM741" i="17"/>
  <c r="AK741" i="17"/>
  <c r="AG741" i="17"/>
  <c r="AI741" i="17"/>
  <c r="AN741" i="17"/>
  <c r="AJ741" i="17"/>
  <c r="AH741" i="17"/>
  <c r="AD741" i="17"/>
  <c r="AC741" i="17"/>
  <c r="AB741" i="17"/>
  <c r="AA741" i="17"/>
  <c r="Z741" i="17"/>
  <c r="W741" i="17"/>
  <c r="V741" i="17"/>
  <c r="U741" i="17"/>
  <c r="T741" i="17"/>
  <c r="R741" i="17"/>
  <c r="Q741" i="17"/>
  <c r="P741" i="17"/>
  <c r="AV740" i="17"/>
  <c r="AS740" i="17"/>
  <c r="AR740" i="17"/>
  <c r="AQ740" i="17"/>
  <c r="AP740" i="17"/>
  <c r="AE740" i="17"/>
  <c r="AO740" i="17"/>
  <c r="AM740" i="17"/>
  <c r="AK740" i="17"/>
  <c r="AG740" i="17"/>
  <c r="AI740" i="17"/>
  <c r="AN740" i="17"/>
  <c r="AJ740" i="17"/>
  <c r="AH740" i="17"/>
  <c r="AD740" i="17"/>
  <c r="AC740" i="17"/>
  <c r="AB740" i="17"/>
  <c r="AA740" i="17"/>
  <c r="Z740" i="17"/>
  <c r="W740" i="17"/>
  <c r="V740" i="17"/>
  <c r="U740" i="17"/>
  <c r="T740" i="17"/>
  <c r="R740" i="17"/>
  <c r="Q740" i="17"/>
  <c r="P740" i="17"/>
  <c r="AV739" i="17"/>
  <c r="AS739" i="17"/>
  <c r="AR739" i="17"/>
  <c r="AQ739" i="17"/>
  <c r="AP739" i="17"/>
  <c r="AE739" i="17"/>
  <c r="AO739" i="17"/>
  <c r="AM739" i="17"/>
  <c r="AK739" i="17"/>
  <c r="AG739" i="17"/>
  <c r="AI739" i="17"/>
  <c r="AN739" i="17"/>
  <c r="AJ739" i="17"/>
  <c r="AH739" i="17"/>
  <c r="AD739" i="17"/>
  <c r="AC739" i="17"/>
  <c r="AB739" i="17"/>
  <c r="AA739" i="17"/>
  <c r="Z739" i="17"/>
  <c r="W739" i="17"/>
  <c r="V739" i="17"/>
  <c r="U739" i="17"/>
  <c r="T739" i="17"/>
  <c r="R739" i="17"/>
  <c r="Q739" i="17"/>
  <c r="P739" i="17"/>
  <c r="AV738" i="17"/>
  <c r="AS738" i="17"/>
  <c r="AR738" i="17"/>
  <c r="AQ738" i="17"/>
  <c r="AP738" i="17"/>
  <c r="AE738" i="17"/>
  <c r="AO738" i="17"/>
  <c r="AM738" i="17"/>
  <c r="AK738" i="17"/>
  <c r="AG738" i="17"/>
  <c r="AI738" i="17"/>
  <c r="AN738" i="17"/>
  <c r="AJ738" i="17"/>
  <c r="AH738" i="17"/>
  <c r="AD738" i="17"/>
  <c r="AC738" i="17"/>
  <c r="AB738" i="17"/>
  <c r="AA738" i="17"/>
  <c r="Z738" i="17"/>
  <c r="W738" i="17"/>
  <c r="V738" i="17"/>
  <c r="U738" i="17"/>
  <c r="T738" i="17"/>
  <c r="R738" i="17"/>
  <c r="Q738" i="17"/>
  <c r="P738" i="17"/>
  <c r="AV737" i="17"/>
  <c r="AS737" i="17"/>
  <c r="AR737" i="17"/>
  <c r="AQ737" i="17"/>
  <c r="AP737" i="17"/>
  <c r="AE737" i="17"/>
  <c r="AO737" i="17"/>
  <c r="AM737" i="17"/>
  <c r="AK737" i="17"/>
  <c r="AG737" i="17"/>
  <c r="AI737" i="17"/>
  <c r="AN737" i="17"/>
  <c r="AJ737" i="17"/>
  <c r="AH737" i="17"/>
  <c r="AD737" i="17"/>
  <c r="AC737" i="17"/>
  <c r="AB737" i="17"/>
  <c r="AA737" i="17"/>
  <c r="Z737" i="17"/>
  <c r="W737" i="17"/>
  <c r="V737" i="17"/>
  <c r="U737" i="17"/>
  <c r="T737" i="17"/>
  <c r="R737" i="17"/>
  <c r="Q737" i="17"/>
  <c r="P737" i="17"/>
  <c r="AV736" i="17"/>
  <c r="AS736" i="17"/>
  <c r="AR736" i="17"/>
  <c r="AQ736" i="17"/>
  <c r="AP736" i="17"/>
  <c r="AE736" i="17"/>
  <c r="AO736" i="17"/>
  <c r="AM736" i="17"/>
  <c r="AK736" i="17"/>
  <c r="AG736" i="17"/>
  <c r="AI736" i="17"/>
  <c r="AN736" i="17"/>
  <c r="AJ736" i="17"/>
  <c r="AH736" i="17"/>
  <c r="AD736" i="17"/>
  <c r="AC736" i="17"/>
  <c r="AB736" i="17"/>
  <c r="AA736" i="17"/>
  <c r="Z736" i="17"/>
  <c r="W736" i="17"/>
  <c r="V736" i="17"/>
  <c r="U736" i="17"/>
  <c r="T736" i="17"/>
  <c r="R736" i="17"/>
  <c r="Q736" i="17"/>
  <c r="P736" i="17"/>
  <c r="AV735" i="17"/>
  <c r="AS735" i="17"/>
  <c r="AR735" i="17"/>
  <c r="AQ735" i="17"/>
  <c r="AP735" i="17"/>
  <c r="AE735" i="17"/>
  <c r="AO735" i="17"/>
  <c r="AM735" i="17"/>
  <c r="AK735" i="17"/>
  <c r="AG735" i="17"/>
  <c r="AI735" i="17"/>
  <c r="AN735" i="17"/>
  <c r="AJ735" i="17"/>
  <c r="AH735" i="17"/>
  <c r="AD735" i="17"/>
  <c r="AC735" i="17"/>
  <c r="AB735" i="17"/>
  <c r="AA735" i="17"/>
  <c r="Z735" i="17"/>
  <c r="W735" i="17"/>
  <c r="V735" i="17"/>
  <c r="U735" i="17"/>
  <c r="T735" i="17"/>
  <c r="R735" i="17"/>
  <c r="Q735" i="17"/>
  <c r="P735" i="17"/>
  <c r="AV734" i="17"/>
  <c r="AS734" i="17"/>
  <c r="AR734" i="17"/>
  <c r="AQ734" i="17"/>
  <c r="AP734" i="17"/>
  <c r="AE734" i="17"/>
  <c r="AO734" i="17"/>
  <c r="AM734" i="17"/>
  <c r="AK734" i="17"/>
  <c r="AG734" i="17"/>
  <c r="AI734" i="17"/>
  <c r="AN734" i="17"/>
  <c r="AJ734" i="17"/>
  <c r="AH734" i="17"/>
  <c r="AD734" i="17"/>
  <c r="AC734" i="17"/>
  <c r="AB734" i="17"/>
  <c r="AA734" i="17"/>
  <c r="Z734" i="17"/>
  <c r="W734" i="17"/>
  <c r="V734" i="17"/>
  <c r="U734" i="17"/>
  <c r="T734" i="17"/>
  <c r="R734" i="17"/>
  <c r="Q734" i="17"/>
  <c r="P734" i="17"/>
  <c r="AV733" i="17"/>
  <c r="AS733" i="17"/>
  <c r="AR733" i="17"/>
  <c r="AQ733" i="17"/>
  <c r="AP733" i="17"/>
  <c r="AE733" i="17"/>
  <c r="AO733" i="17"/>
  <c r="AM733" i="17"/>
  <c r="AK733" i="17"/>
  <c r="AG733" i="17"/>
  <c r="AI733" i="17"/>
  <c r="AN733" i="17"/>
  <c r="AJ733" i="17"/>
  <c r="AH733" i="17"/>
  <c r="AD733" i="17"/>
  <c r="AC733" i="17"/>
  <c r="AB733" i="17"/>
  <c r="AA733" i="17"/>
  <c r="Z733" i="17"/>
  <c r="W733" i="17"/>
  <c r="V733" i="17"/>
  <c r="U733" i="17"/>
  <c r="T733" i="17"/>
  <c r="R733" i="17"/>
  <c r="Q733" i="17"/>
  <c r="P733" i="17"/>
  <c r="AV732" i="17"/>
  <c r="AS732" i="17"/>
  <c r="AR732" i="17"/>
  <c r="AQ732" i="17"/>
  <c r="AP732" i="17"/>
  <c r="AE732" i="17"/>
  <c r="AO732" i="17"/>
  <c r="AM732" i="17"/>
  <c r="AK732" i="17"/>
  <c r="AG732" i="17"/>
  <c r="AI732" i="17"/>
  <c r="AN732" i="17"/>
  <c r="AJ732" i="17"/>
  <c r="AH732" i="17"/>
  <c r="AD732" i="17"/>
  <c r="AC732" i="17"/>
  <c r="AB732" i="17"/>
  <c r="AA732" i="17"/>
  <c r="Z732" i="17"/>
  <c r="W732" i="17"/>
  <c r="V732" i="17"/>
  <c r="U732" i="17"/>
  <c r="T732" i="17"/>
  <c r="R732" i="17"/>
  <c r="Q732" i="17"/>
  <c r="P732" i="17"/>
  <c r="AV731" i="17"/>
  <c r="AS731" i="17"/>
  <c r="AR731" i="17"/>
  <c r="AQ731" i="17"/>
  <c r="AP731" i="17"/>
  <c r="AE731" i="17"/>
  <c r="AO731" i="17"/>
  <c r="AM731" i="17"/>
  <c r="AK731" i="17"/>
  <c r="AG731" i="17"/>
  <c r="AI731" i="17"/>
  <c r="AN731" i="17"/>
  <c r="AJ731" i="17"/>
  <c r="AH731" i="17"/>
  <c r="AD731" i="17"/>
  <c r="AC731" i="17"/>
  <c r="AB731" i="17"/>
  <c r="AA731" i="17"/>
  <c r="Z731" i="17"/>
  <c r="W731" i="17"/>
  <c r="V731" i="17"/>
  <c r="U731" i="17"/>
  <c r="T731" i="17"/>
  <c r="R731" i="17"/>
  <c r="Q731" i="17"/>
  <c r="P731" i="17"/>
  <c r="AV730" i="17"/>
  <c r="AS730" i="17"/>
  <c r="AR730" i="17"/>
  <c r="AQ730" i="17"/>
  <c r="AP730" i="17"/>
  <c r="AE730" i="17"/>
  <c r="AO730" i="17"/>
  <c r="AM730" i="17"/>
  <c r="AK730" i="17"/>
  <c r="AG730" i="17"/>
  <c r="AI730" i="17"/>
  <c r="AN730" i="17"/>
  <c r="AJ730" i="17"/>
  <c r="AH730" i="17"/>
  <c r="AD730" i="17"/>
  <c r="AC730" i="17"/>
  <c r="AB730" i="17"/>
  <c r="AA730" i="17"/>
  <c r="Z730" i="17"/>
  <c r="W730" i="17"/>
  <c r="V730" i="17"/>
  <c r="U730" i="17"/>
  <c r="T730" i="17"/>
  <c r="R730" i="17"/>
  <c r="Q730" i="17"/>
  <c r="P730" i="17"/>
  <c r="AV729" i="17"/>
  <c r="AS729" i="17"/>
  <c r="AR729" i="17"/>
  <c r="AQ729" i="17"/>
  <c r="AP729" i="17"/>
  <c r="AE729" i="17"/>
  <c r="AO729" i="17"/>
  <c r="AM729" i="17"/>
  <c r="AK729" i="17"/>
  <c r="AG729" i="17"/>
  <c r="AI729" i="17"/>
  <c r="AN729" i="17"/>
  <c r="AJ729" i="17"/>
  <c r="AH729" i="17"/>
  <c r="AD729" i="17"/>
  <c r="AC729" i="17"/>
  <c r="AB729" i="17"/>
  <c r="AA729" i="17"/>
  <c r="Z729" i="17"/>
  <c r="W729" i="17"/>
  <c r="V729" i="17"/>
  <c r="U729" i="17"/>
  <c r="T729" i="17"/>
  <c r="R729" i="17"/>
  <c r="Q729" i="17"/>
  <c r="P729" i="17"/>
  <c r="AV728" i="17"/>
  <c r="AS728" i="17"/>
  <c r="AR728" i="17"/>
  <c r="AQ728" i="17"/>
  <c r="AP728" i="17"/>
  <c r="AE728" i="17"/>
  <c r="AO728" i="17"/>
  <c r="AM728" i="17"/>
  <c r="AK728" i="17"/>
  <c r="AG728" i="17"/>
  <c r="AI728" i="17"/>
  <c r="AN728" i="17"/>
  <c r="AJ728" i="17"/>
  <c r="AH728" i="17"/>
  <c r="AD728" i="17"/>
  <c r="AC728" i="17"/>
  <c r="AB728" i="17"/>
  <c r="AA728" i="17"/>
  <c r="Z728" i="17"/>
  <c r="W728" i="17"/>
  <c r="V728" i="17"/>
  <c r="U728" i="17"/>
  <c r="T728" i="17"/>
  <c r="R728" i="17"/>
  <c r="Q728" i="17"/>
  <c r="P728" i="17"/>
  <c r="AV727" i="17"/>
  <c r="AS727" i="17"/>
  <c r="AR727" i="17"/>
  <c r="AQ727" i="17"/>
  <c r="AP727" i="17"/>
  <c r="AE727" i="17"/>
  <c r="AO727" i="17"/>
  <c r="AM727" i="17"/>
  <c r="AK727" i="17"/>
  <c r="AG727" i="17"/>
  <c r="AI727" i="17"/>
  <c r="AN727" i="17"/>
  <c r="AJ727" i="17"/>
  <c r="AH727" i="17"/>
  <c r="AD727" i="17"/>
  <c r="AC727" i="17"/>
  <c r="AB727" i="17"/>
  <c r="AA727" i="17"/>
  <c r="Z727" i="17"/>
  <c r="W727" i="17"/>
  <c r="V727" i="17"/>
  <c r="U727" i="17"/>
  <c r="T727" i="17"/>
  <c r="R727" i="17"/>
  <c r="Q727" i="17"/>
  <c r="P727" i="17"/>
  <c r="AV726" i="17"/>
  <c r="AS726" i="17"/>
  <c r="AR726" i="17"/>
  <c r="AQ726" i="17"/>
  <c r="AP726" i="17"/>
  <c r="AE726" i="17"/>
  <c r="AO726" i="17"/>
  <c r="AM726" i="17"/>
  <c r="AK726" i="17"/>
  <c r="AG726" i="17"/>
  <c r="AI726" i="17"/>
  <c r="AN726" i="17"/>
  <c r="AJ726" i="17"/>
  <c r="AH726" i="17"/>
  <c r="AD726" i="17"/>
  <c r="AC726" i="17"/>
  <c r="AB726" i="17"/>
  <c r="AA726" i="17"/>
  <c r="Z726" i="17"/>
  <c r="W726" i="17"/>
  <c r="V726" i="17"/>
  <c r="U726" i="17"/>
  <c r="T726" i="17"/>
  <c r="R726" i="17"/>
  <c r="Q726" i="17"/>
  <c r="P726" i="17"/>
  <c r="AV725" i="17"/>
  <c r="AS725" i="17"/>
  <c r="AR725" i="17"/>
  <c r="AQ725" i="17"/>
  <c r="AP725" i="17"/>
  <c r="AE725" i="17"/>
  <c r="AO725" i="17"/>
  <c r="AM725" i="17"/>
  <c r="AK725" i="17"/>
  <c r="AG725" i="17"/>
  <c r="AI725" i="17"/>
  <c r="AN725" i="17"/>
  <c r="AJ725" i="17"/>
  <c r="AH725" i="17"/>
  <c r="AD725" i="17"/>
  <c r="AC725" i="17"/>
  <c r="AB725" i="17"/>
  <c r="AA725" i="17"/>
  <c r="Z725" i="17"/>
  <c r="W725" i="17"/>
  <c r="V725" i="17"/>
  <c r="U725" i="17"/>
  <c r="T725" i="17"/>
  <c r="R725" i="17"/>
  <c r="Q725" i="17"/>
  <c r="P725" i="17"/>
  <c r="AV724" i="17"/>
  <c r="AS724" i="17"/>
  <c r="AR724" i="17"/>
  <c r="AQ724" i="17"/>
  <c r="AP724" i="17"/>
  <c r="AE724" i="17"/>
  <c r="AO724" i="17"/>
  <c r="AM724" i="17"/>
  <c r="AK724" i="17"/>
  <c r="AG724" i="17"/>
  <c r="AI724" i="17"/>
  <c r="AN724" i="17"/>
  <c r="AJ724" i="17"/>
  <c r="AH724" i="17"/>
  <c r="AD724" i="17"/>
  <c r="AC724" i="17"/>
  <c r="AB724" i="17"/>
  <c r="AA724" i="17"/>
  <c r="Z724" i="17"/>
  <c r="W724" i="17"/>
  <c r="V724" i="17"/>
  <c r="U724" i="17"/>
  <c r="T724" i="17"/>
  <c r="R724" i="17"/>
  <c r="Q724" i="17"/>
  <c r="P724" i="17"/>
  <c r="AV723" i="17"/>
  <c r="AS723" i="17"/>
  <c r="AR723" i="17"/>
  <c r="AQ723" i="17"/>
  <c r="AP723" i="17"/>
  <c r="AE723" i="17"/>
  <c r="AO723" i="17"/>
  <c r="AM723" i="17"/>
  <c r="AK723" i="17"/>
  <c r="AG723" i="17"/>
  <c r="AI723" i="17"/>
  <c r="AN723" i="17"/>
  <c r="AJ723" i="17"/>
  <c r="AH723" i="17"/>
  <c r="AD723" i="17"/>
  <c r="AC723" i="17"/>
  <c r="AB723" i="17"/>
  <c r="AA723" i="17"/>
  <c r="Z723" i="17"/>
  <c r="W723" i="17"/>
  <c r="V723" i="17"/>
  <c r="U723" i="17"/>
  <c r="T723" i="17"/>
  <c r="R723" i="17"/>
  <c r="Q723" i="17"/>
  <c r="P723" i="17"/>
  <c r="AV722" i="17"/>
  <c r="AS722" i="17"/>
  <c r="AR722" i="17"/>
  <c r="AQ722" i="17"/>
  <c r="AP722" i="17"/>
  <c r="AE722" i="17"/>
  <c r="AO722" i="17"/>
  <c r="AM722" i="17"/>
  <c r="AK722" i="17"/>
  <c r="AG722" i="17"/>
  <c r="AI722" i="17"/>
  <c r="AN722" i="17"/>
  <c r="AJ722" i="17"/>
  <c r="AH722" i="17"/>
  <c r="AD722" i="17"/>
  <c r="AC722" i="17"/>
  <c r="AB722" i="17"/>
  <c r="AA722" i="17"/>
  <c r="Z722" i="17"/>
  <c r="W722" i="17"/>
  <c r="V722" i="17"/>
  <c r="U722" i="17"/>
  <c r="T722" i="17"/>
  <c r="R722" i="17"/>
  <c r="Q722" i="17"/>
  <c r="P722" i="17"/>
  <c r="AV721" i="17"/>
  <c r="AS721" i="17"/>
  <c r="AR721" i="17"/>
  <c r="AQ721" i="17"/>
  <c r="AP721" i="17"/>
  <c r="AE721" i="17"/>
  <c r="AO721" i="17"/>
  <c r="AM721" i="17"/>
  <c r="AK721" i="17"/>
  <c r="AG721" i="17"/>
  <c r="AI721" i="17"/>
  <c r="AN721" i="17"/>
  <c r="AJ721" i="17"/>
  <c r="AH721" i="17"/>
  <c r="AD721" i="17"/>
  <c r="AC721" i="17"/>
  <c r="AB721" i="17"/>
  <c r="AA721" i="17"/>
  <c r="Z721" i="17"/>
  <c r="W721" i="17"/>
  <c r="V721" i="17"/>
  <c r="U721" i="17"/>
  <c r="T721" i="17"/>
  <c r="R721" i="17"/>
  <c r="Q721" i="17"/>
  <c r="P721" i="17"/>
  <c r="AV720" i="17"/>
  <c r="AS720" i="17"/>
  <c r="AR720" i="17"/>
  <c r="AQ720" i="17"/>
  <c r="AP720" i="17"/>
  <c r="AE720" i="17"/>
  <c r="AO720" i="17"/>
  <c r="AM720" i="17"/>
  <c r="AK720" i="17"/>
  <c r="AG720" i="17"/>
  <c r="AI720" i="17"/>
  <c r="AN720" i="17"/>
  <c r="AJ720" i="17"/>
  <c r="AH720" i="17"/>
  <c r="AD720" i="17"/>
  <c r="AC720" i="17"/>
  <c r="AB720" i="17"/>
  <c r="AA720" i="17"/>
  <c r="Z720" i="17"/>
  <c r="W720" i="17"/>
  <c r="V720" i="17"/>
  <c r="U720" i="17"/>
  <c r="T720" i="17"/>
  <c r="R720" i="17"/>
  <c r="Q720" i="17"/>
  <c r="P720" i="17"/>
  <c r="AV719" i="17"/>
  <c r="AS719" i="17"/>
  <c r="AR719" i="17"/>
  <c r="AQ719" i="17"/>
  <c r="AP719" i="17"/>
  <c r="AE719" i="17"/>
  <c r="AO719" i="17"/>
  <c r="AM719" i="17"/>
  <c r="AK719" i="17"/>
  <c r="AG719" i="17"/>
  <c r="AI719" i="17"/>
  <c r="AN719" i="17"/>
  <c r="AJ719" i="17"/>
  <c r="AH719" i="17"/>
  <c r="AD719" i="17"/>
  <c r="AC719" i="17"/>
  <c r="AB719" i="17"/>
  <c r="AA719" i="17"/>
  <c r="Z719" i="17"/>
  <c r="W719" i="17"/>
  <c r="V719" i="17"/>
  <c r="U719" i="17"/>
  <c r="T719" i="17"/>
  <c r="R719" i="17"/>
  <c r="Q719" i="17"/>
  <c r="P719" i="17"/>
  <c r="AV718" i="17"/>
  <c r="AS718" i="17"/>
  <c r="AR718" i="17"/>
  <c r="AQ718" i="17"/>
  <c r="AP718" i="17"/>
  <c r="AE718" i="17"/>
  <c r="AO718" i="17"/>
  <c r="AM718" i="17"/>
  <c r="AK718" i="17"/>
  <c r="AG718" i="17"/>
  <c r="AI718" i="17"/>
  <c r="AN718" i="17"/>
  <c r="AJ718" i="17"/>
  <c r="AH718" i="17"/>
  <c r="AD718" i="17"/>
  <c r="AC718" i="17"/>
  <c r="AB718" i="17"/>
  <c r="AA718" i="17"/>
  <c r="Z718" i="17"/>
  <c r="W718" i="17"/>
  <c r="V718" i="17"/>
  <c r="U718" i="17"/>
  <c r="T718" i="17"/>
  <c r="R718" i="17"/>
  <c r="Q718" i="17"/>
  <c r="P718" i="17"/>
  <c r="AV717" i="17"/>
  <c r="AS717" i="17"/>
  <c r="AR717" i="17"/>
  <c r="AQ717" i="17"/>
  <c r="AP717" i="17"/>
  <c r="AE717" i="17"/>
  <c r="AO717" i="17"/>
  <c r="AM717" i="17"/>
  <c r="AK717" i="17"/>
  <c r="AG717" i="17"/>
  <c r="AI717" i="17"/>
  <c r="AN717" i="17"/>
  <c r="AJ717" i="17"/>
  <c r="AH717" i="17"/>
  <c r="AD717" i="17"/>
  <c r="AC717" i="17"/>
  <c r="AB717" i="17"/>
  <c r="AA717" i="17"/>
  <c r="Z717" i="17"/>
  <c r="W717" i="17"/>
  <c r="V717" i="17"/>
  <c r="U717" i="17"/>
  <c r="T717" i="17"/>
  <c r="R717" i="17"/>
  <c r="Q717" i="17"/>
  <c r="P717" i="17"/>
  <c r="AV716" i="17"/>
  <c r="AS716" i="17"/>
  <c r="AR716" i="17"/>
  <c r="AQ716" i="17"/>
  <c r="AP716" i="17"/>
  <c r="AE716" i="17"/>
  <c r="AO716" i="17"/>
  <c r="AM716" i="17"/>
  <c r="AK716" i="17"/>
  <c r="AG716" i="17"/>
  <c r="AI716" i="17"/>
  <c r="AN716" i="17"/>
  <c r="AJ716" i="17"/>
  <c r="AH716" i="17"/>
  <c r="AD716" i="17"/>
  <c r="AC716" i="17"/>
  <c r="AB716" i="17"/>
  <c r="AA716" i="17"/>
  <c r="Z716" i="17"/>
  <c r="W716" i="17"/>
  <c r="V716" i="17"/>
  <c r="U716" i="17"/>
  <c r="T716" i="17"/>
  <c r="R716" i="17"/>
  <c r="Q716" i="17"/>
  <c r="P716" i="17"/>
  <c r="AV715" i="17"/>
  <c r="AS715" i="17"/>
  <c r="AR715" i="17"/>
  <c r="AQ715" i="17"/>
  <c r="AP715" i="17"/>
  <c r="AE715" i="17"/>
  <c r="AO715" i="17"/>
  <c r="AM715" i="17"/>
  <c r="AK715" i="17"/>
  <c r="AG715" i="17"/>
  <c r="AI715" i="17"/>
  <c r="AN715" i="17"/>
  <c r="AJ715" i="17"/>
  <c r="AH715" i="17"/>
  <c r="AD715" i="17"/>
  <c r="AC715" i="17"/>
  <c r="AB715" i="17"/>
  <c r="AA715" i="17"/>
  <c r="Z715" i="17"/>
  <c r="W715" i="17"/>
  <c r="V715" i="17"/>
  <c r="U715" i="17"/>
  <c r="T715" i="17"/>
  <c r="R715" i="17"/>
  <c r="Q715" i="17"/>
  <c r="P715" i="17"/>
  <c r="AV714" i="17"/>
  <c r="AS714" i="17"/>
  <c r="AR714" i="17"/>
  <c r="AQ714" i="17"/>
  <c r="AP714" i="17"/>
  <c r="AE714" i="17"/>
  <c r="AO714" i="17"/>
  <c r="AM714" i="17"/>
  <c r="AK714" i="17"/>
  <c r="AG714" i="17"/>
  <c r="AI714" i="17"/>
  <c r="AN714" i="17"/>
  <c r="AJ714" i="17"/>
  <c r="AH714" i="17"/>
  <c r="AD714" i="17"/>
  <c r="AC714" i="17"/>
  <c r="AB714" i="17"/>
  <c r="AA714" i="17"/>
  <c r="Z714" i="17"/>
  <c r="W714" i="17"/>
  <c r="V714" i="17"/>
  <c r="U714" i="17"/>
  <c r="T714" i="17"/>
  <c r="R714" i="17"/>
  <c r="Q714" i="17"/>
  <c r="P714" i="17"/>
  <c r="AV713" i="17"/>
  <c r="AS713" i="17"/>
  <c r="AR713" i="17"/>
  <c r="AQ713" i="17"/>
  <c r="AP713" i="17"/>
  <c r="AE713" i="17"/>
  <c r="AO713" i="17"/>
  <c r="AM713" i="17"/>
  <c r="AK713" i="17"/>
  <c r="AG713" i="17"/>
  <c r="AI713" i="17"/>
  <c r="AN713" i="17"/>
  <c r="AJ713" i="17"/>
  <c r="AH713" i="17"/>
  <c r="AD713" i="17"/>
  <c r="AC713" i="17"/>
  <c r="AB713" i="17"/>
  <c r="AA713" i="17"/>
  <c r="Z713" i="17"/>
  <c r="W713" i="17"/>
  <c r="V713" i="17"/>
  <c r="U713" i="17"/>
  <c r="T713" i="17"/>
  <c r="R713" i="17"/>
  <c r="Q713" i="17"/>
  <c r="P713" i="17"/>
  <c r="AV712" i="17"/>
  <c r="AS712" i="17"/>
  <c r="AR712" i="17"/>
  <c r="AQ712" i="17"/>
  <c r="AP712" i="17"/>
  <c r="AE712" i="17"/>
  <c r="AO712" i="17"/>
  <c r="AM712" i="17"/>
  <c r="AK712" i="17"/>
  <c r="AG712" i="17"/>
  <c r="AI712" i="17"/>
  <c r="AN712" i="17"/>
  <c r="AJ712" i="17"/>
  <c r="AH712" i="17"/>
  <c r="AD712" i="17"/>
  <c r="AC712" i="17"/>
  <c r="AB712" i="17"/>
  <c r="AA712" i="17"/>
  <c r="Z712" i="17"/>
  <c r="W712" i="17"/>
  <c r="V712" i="17"/>
  <c r="U712" i="17"/>
  <c r="T712" i="17"/>
  <c r="R712" i="17"/>
  <c r="Q712" i="17"/>
  <c r="P712" i="17"/>
  <c r="AV711" i="17"/>
  <c r="AS711" i="17"/>
  <c r="AR711" i="17"/>
  <c r="AQ711" i="17"/>
  <c r="AP711" i="17"/>
  <c r="AE711" i="17"/>
  <c r="AO711" i="17"/>
  <c r="AM711" i="17"/>
  <c r="AK711" i="17"/>
  <c r="AG711" i="17"/>
  <c r="AI711" i="17"/>
  <c r="AN711" i="17"/>
  <c r="AJ711" i="17"/>
  <c r="AH711" i="17"/>
  <c r="AD711" i="17"/>
  <c r="AC711" i="17"/>
  <c r="AB711" i="17"/>
  <c r="AA711" i="17"/>
  <c r="Z711" i="17"/>
  <c r="W711" i="17"/>
  <c r="V711" i="17"/>
  <c r="U711" i="17"/>
  <c r="T711" i="17"/>
  <c r="R711" i="17"/>
  <c r="Q711" i="17"/>
  <c r="P711" i="17"/>
  <c r="AV710" i="17"/>
  <c r="AS710" i="17"/>
  <c r="AR710" i="17"/>
  <c r="AQ710" i="17"/>
  <c r="AP710" i="17"/>
  <c r="AE710" i="17"/>
  <c r="AO710" i="17"/>
  <c r="AM710" i="17"/>
  <c r="AK710" i="17"/>
  <c r="AG710" i="17"/>
  <c r="AI710" i="17"/>
  <c r="AN710" i="17"/>
  <c r="AJ710" i="17"/>
  <c r="AH710" i="17"/>
  <c r="AD710" i="17"/>
  <c r="AC710" i="17"/>
  <c r="AB710" i="17"/>
  <c r="AA710" i="17"/>
  <c r="Z710" i="17"/>
  <c r="W710" i="17"/>
  <c r="V710" i="17"/>
  <c r="U710" i="17"/>
  <c r="T710" i="17"/>
  <c r="R710" i="17"/>
  <c r="Q710" i="17"/>
  <c r="P710" i="17"/>
  <c r="AV709" i="17"/>
  <c r="AS709" i="17"/>
  <c r="AR709" i="17"/>
  <c r="AQ709" i="17"/>
  <c r="AP709" i="17"/>
  <c r="AE709" i="17"/>
  <c r="AO709" i="17"/>
  <c r="AM709" i="17"/>
  <c r="AK709" i="17"/>
  <c r="AG709" i="17"/>
  <c r="AI709" i="17"/>
  <c r="AN709" i="17"/>
  <c r="AJ709" i="17"/>
  <c r="AH709" i="17"/>
  <c r="AD709" i="17"/>
  <c r="AC709" i="17"/>
  <c r="AB709" i="17"/>
  <c r="AA709" i="17"/>
  <c r="Z709" i="17"/>
  <c r="W709" i="17"/>
  <c r="V709" i="17"/>
  <c r="U709" i="17"/>
  <c r="T709" i="17"/>
  <c r="R709" i="17"/>
  <c r="Q709" i="17"/>
  <c r="P709" i="17"/>
  <c r="AV708" i="17"/>
  <c r="AS708" i="17"/>
  <c r="AR708" i="17"/>
  <c r="AQ708" i="17"/>
  <c r="AP708" i="17"/>
  <c r="AE708" i="17"/>
  <c r="AO708" i="17"/>
  <c r="AM708" i="17"/>
  <c r="AK708" i="17"/>
  <c r="AG708" i="17"/>
  <c r="AI708" i="17"/>
  <c r="AN708" i="17"/>
  <c r="AJ708" i="17"/>
  <c r="AH708" i="17"/>
  <c r="AD708" i="17"/>
  <c r="AC708" i="17"/>
  <c r="AB708" i="17"/>
  <c r="AA708" i="17"/>
  <c r="Z708" i="17"/>
  <c r="W708" i="17"/>
  <c r="V708" i="17"/>
  <c r="U708" i="17"/>
  <c r="T708" i="17"/>
  <c r="R708" i="17"/>
  <c r="Q708" i="17"/>
  <c r="P708" i="17"/>
  <c r="AV707" i="17"/>
  <c r="AS707" i="17"/>
  <c r="AR707" i="17"/>
  <c r="AQ707" i="17"/>
  <c r="AP707" i="17"/>
  <c r="AE707" i="17"/>
  <c r="AO707" i="17"/>
  <c r="AM707" i="17"/>
  <c r="AK707" i="17"/>
  <c r="AG707" i="17"/>
  <c r="AI707" i="17"/>
  <c r="AN707" i="17"/>
  <c r="AJ707" i="17"/>
  <c r="AH707" i="17"/>
  <c r="AD707" i="17"/>
  <c r="AC707" i="17"/>
  <c r="AB707" i="17"/>
  <c r="AA707" i="17"/>
  <c r="Z707" i="17"/>
  <c r="W707" i="17"/>
  <c r="V707" i="17"/>
  <c r="U707" i="17"/>
  <c r="T707" i="17"/>
  <c r="R707" i="17"/>
  <c r="Q707" i="17"/>
  <c r="P707" i="17"/>
  <c r="AV706" i="17"/>
  <c r="AS706" i="17"/>
  <c r="AR706" i="17"/>
  <c r="AQ706" i="17"/>
  <c r="AP706" i="17"/>
  <c r="AE706" i="17"/>
  <c r="AO706" i="17"/>
  <c r="AM706" i="17"/>
  <c r="AK706" i="17"/>
  <c r="AG706" i="17"/>
  <c r="AI706" i="17"/>
  <c r="AN706" i="17"/>
  <c r="AJ706" i="17"/>
  <c r="AH706" i="17"/>
  <c r="AD706" i="17"/>
  <c r="AC706" i="17"/>
  <c r="AB706" i="17"/>
  <c r="AA706" i="17"/>
  <c r="Z706" i="17"/>
  <c r="W706" i="17"/>
  <c r="V706" i="17"/>
  <c r="U706" i="17"/>
  <c r="T706" i="17"/>
  <c r="R706" i="17"/>
  <c r="Q706" i="17"/>
  <c r="P706" i="17"/>
  <c r="AV705" i="17"/>
  <c r="AS705" i="17"/>
  <c r="AR705" i="17"/>
  <c r="AQ705" i="17"/>
  <c r="AP705" i="17"/>
  <c r="AE705" i="17"/>
  <c r="AO705" i="17"/>
  <c r="AM705" i="17"/>
  <c r="AK705" i="17"/>
  <c r="AG705" i="17"/>
  <c r="AI705" i="17"/>
  <c r="AN705" i="17"/>
  <c r="AJ705" i="17"/>
  <c r="AH705" i="17"/>
  <c r="AD705" i="17"/>
  <c r="AC705" i="17"/>
  <c r="AB705" i="17"/>
  <c r="AA705" i="17"/>
  <c r="Z705" i="17"/>
  <c r="W705" i="17"/>
  <c r="V705" i="17"/>
  <c r="U705" i="17"/>
  <c r="T705" i="17"/>
  <c r="R705" i="17"/>
  <c r="Q705" i="17"/>
  <c r="P705" i="17"/>
  <c r="AV704" i="17"/>
  <c r="AS704" i="17"/>
  <c r="AR704" i="17"/>
  <c r="AQ704" i="17"/>
  <c r="AP704" i="17"/>
  <c r="AE704" i="17"/>
  <c r="AO704" i="17"/>
  <c r="AM704" i="17"/>
  <c r="AK704" i="17"/>
  <c r="AG704" i="17"/>
  <c r="AI704" i="17"/>
  <c r="AN704" i="17"/>
  <c r="AJ704" i="17"/>
  <c r="AH704" i="17"/>
  <c r="AD704" i="17"/>
  <c r="AC704" i="17"/>
  <c r="AB704" i="17"/>
  <c r="AA704" i="17"/>
  <c r="Z704" i="17"/>
  <c r="W704" i="17"/>
  <c r="V704" i="17"/>
  <c r="U704" i="17"/>
  <c r="T704" i="17"/>
  <c r="R704" i="17"/>
  <c r="Q704" i="17"/>
  <c r="P704" i="17"/>
  <c r="AV703" i="17"/>
  <c r="AS703" i="17"/>
  <c r="AR703" i="17"/>
  <c r="AQ703" i="17"/>
  <c r="AP703" i="17"/>
  <c r="AE703" i="17"/>
  <c r="AO703" i="17"/>
  <c r="AM703" i="17"/>
  <c r="AK703" i="17"/>
  <c r="AG703" i="17"/>
  <c r="AI703" i="17"/>
  <c r="AN703" i="17"/>
  <c r="AJ703" i="17"/>
  <c r="AH703" i="17"/>
  <c r="AD703" i="17"/>
  <c r="AC703" i="17"/>
  <c r="AB703" i="17"/>
  <c r="AA703" i="17"/>
  <c r="Z703" i="17"/>
  <c r="W703" i="17"/>
  <c r="V703" i="17"/>
  <c r="U703" i="17"/>
  <c r="T703" i="17"/>
  <c r="R703" i="17"/>
  <c r="Q703" i="17"/>
  <c r="P703" i="17"/>
  <c r="AV702" i="17"/>
  <c r="AS702" i="17"/>
  <c r="AR702" i="17"/>
  <c r="AQ702" i="17"/>
  <c r="AP702" i="17"/>
  <c r="AE702" i="17"/>
  <c r="AO702" i="17"/>
  <c r="AM702" i="17"/>
  <c r="AK702" i="17"/>
  <c r="AG702" i="17"/>
  <c r="AI702" i="17"/>
  <c r="AN702" i="17"/>
  <c r="AJ702" i="17"/>
  <c r="AH702" i="17"/>
  <c r="AD702" i="17"/>
  <c r="AC702" i="17"/>
  <c r="AB702" i="17"/>
  <c r="AA702" i="17"/>
  <c r="Z702" i="17"/>
  <c r="W702" i="17"/>
  <c r="V702" i="17"/>
  <c r="U702" i="17"/>
  <c r="T702" i="17"/>
  <c r="R702" i="17"/>
  <c r="Q702" i="17"/>
  <c r="P702" i="17"/>
  <c r="AV701" i="17"/>
  <c r="AS701" i="17"/>
  <c r="AR701" i="17"/>
  <c r="AQ701" i="17"/>
  <c r="AP701" i="17"/>
  <c r="AE701" i="17"/>
  <c r="AO701" i="17"/>
  <c r="AM701" i="17"/>
  <c r="AK701" i="17"/>
  <c r="AG701" i="17"/>
  <c r="AI701" i="17"/>
  <c r="AN701" i="17"/>
  <c r="AJ701" i="17"/>
  <c r="AH701" i="17"/>
  <c r="AD701" i="17"/>
  <c r="AC701" i="17"/>
  <c r="AB701" i="17"/>
  <c r="AA701" i="17"/>
  <c r="Z701" i="17"/>
  <c r="W701" i="17"/>
  <c r="V701" i="17"/>
  <c r="U701" i="17"/>
  <c r="T701" i="17"/>
  <c r="R701" i="17"/>
  <c r="Q701" i="17"/>
  <c r="P701" i="17"/>
  <c r="AV700" i="17"/>
  <c r="AS700" i="17"/>
  <c r="AR700" i="17"/>
  <c r="AQ700" i="17"/>
  <c r="AP700" i="17"/>
  <c r="AE700" i="17"/>
  <c r="AO700" i="17"/>
  <c r="AM700" i="17"/>
  <c r="AK700" i="17"/>
  <c r="AG700" i="17"/>
  <c r="AI700" i="17"/>
  <c r="AN700" i="17"/>
  <c r="AJ700" i="17"/>
  <c r="AH700" i="17"/>
  <c r="AD700" i="17"/>
  <c r="AC700" i="17"/>
  <c r="AB700" i="17"/>
  <c r="AA700" i="17"/>
  <c r="Z700" i="17"/>
  <c r="W700" i="17"/>
  <c r="V700" i="17"/>
  <c r="U700" i="17"/>
  <c r="T700" i="17"/>
  <c r="R700" i="17"/>
  <c r="Q700" i="17"/>
  <c r="P700" i="17"/>
  <c r="AV699" i="17"/>
  <c r="AS699" i="17"/>
  <c r="AR699" i="17"/>
  <c r="AQ699" i="17"/>
  <c r="AP699" i="17"/>
  <c r="AE699" i="17"/>
  <c r="AO699" i="17"/>
  <c r="AM699" i="17"/>
  <c r="AK699" i="17"/>
  <c r="AG699" i="17"/>
  <c r="AI699" i="17"/>
  <c r="AN699" i="17"/>
  <c r="AJ699" i="17"/>
  <c r="AH699" i="17"/>
  <c r="AD699" i="17"/>
  <c r="AC699" i="17"/>
  <c r="AB699" i="17"/>
  <c r="AA699" i="17"/>
  <c r="Z699" i="17"/>
  <c r="W699" i="17"/>
  <c r="V699" i="17"/>
  <c r="U699" i="17"/>
  <c r="T699" i="17"/>
  <c r="R699" i="17"/>
  <c r="Q699" i="17"/>
  <c r="P699" i="17"/>
  <c r="AV698" i="17"/>
  <c r="AS698" i="17"/>
  <c r="AR698" i="17"/>
  <c r="AQ698" i="17"/>
  <c r="AP698" i="17"/>
  <c r="AE698" i="17"/>
  <c r="AO698" i="17"/>
  <c r="AM698" i="17"/>
  <c r="AK698" i="17"/>
  <c r="AG698" i="17"/>
  <c r="AI698" i="17"/>
  <c r="AN698" i="17"/>
  <c r="AJ698" i="17"/>
  <c r="AH698" i="17"/>
  <c r="AD698" i="17"/>
  <c r="AC698" i="17"/>
  <c r="AB698" i="17"/>
  <c r="AA698" i="17"/>
  <c r="Z698" i="17"/>
  <c r="W698" i="17"/>
  <c r="V698" i="17"/>
  <c r="U698" i="17"/>
  <c r="T698" i="17"/>
  <c r="R698" i="17"/>
  <c r="Q698" i="17"/>
  <c r="P698" i="17"/>
  <c r="AV697" i="17"/>
  <c r="AS697" i="17"/>
  <c r="AR697" i="17"/>
  <c r="AQ697" i="17"/>
  <c r="AP697" i="17"/>
  <c r="AE697" i="17"/>
  <c r="AO697" i="17"/>
  <c r="AM697" i="17"/>
  <c r="AK697" i="17"/>
  <c r="AG697" i="17"/>
  <c r="AI697" i="17"/>
  <c r="AN697" i="17"/>
  <c r="AJ697" i="17"/>
  <c r="AH697" i="17"/>
  <c r="AD697" i="17"/>
  <c r="AC697" i="17"/>
  <c r="AB697" i="17"/>
  <c r="AA697" i="17"/>
  <c r="Z697" i="17"/>
  <c r="W697" i="17"/>
  <c r="V697" i="17"/>
  <c r="U697" i="17"/>
  <c r="T697" i="17"/>
  <c r="R697" i="17"/>
  <c r="Q697" i="17"/>
  <c r="P697" i="17"/>
  <c r="AV696" i="17"/>
  <c r="AS696" i="17"/>
  <c r="AR696" i="17"/>
  <c r="AQ696" i="17"/>
  <c r="AP696" i="17"/>
  <c r="AE696" i="17"/>
  <c r="AO696" i="17"/>
  <c r="AM696" i="17"/>
  <c r="AK696" i="17"/>
  <c r="AG696" i="17"/>
  <c r="AI696" i="17"/>
  <c r="AN696" i="17"/>
  <c r="AJ696" i="17"/>
  <c r="AH696" i="17"/>
  <c r="AD696" i="17"/>
  <c r="AC696" i="17"/>
  <c r="AB696" i="17"/>
  <c r="AA696" i="17"/>
  <c r="Z696" i="17"/>
  <c r="W696" i="17"/>
  <c r="V696" i="17"/>
  <c r="U696" i="17"/>
  <c r="T696" i="17"/>
  <c r="R696" i="17"/>
  <c r="Q696" i="17"/>
  <c r="P696" i="17"/>
  <c r="AV695" i="17"/>
  <c r="AS695" i="17"/>
  <c r="AR695" i="17"/>
  <c r="AQ695" i="17"/>
  <c r="AP695" i="17"/>
  <c r="AE695" i="17"/>
  <c r="AO695" i="17"/>
  <c r="AM695" i="17"/>
  <c r="AK695" i="17"/>
  <c r="AG695" i="17"/>
  <c r="AI695" i="17"/>
  <c r="AN695" i="17"/>
  <c r="AJ695" i="17"/>
  <c r="AH695" i="17"/>
  <c r="AD695" i="17"/>
  <c r="AC695" i="17"/>
  <c r="AB695" i="17"/>
  <c r="AA695" i="17"/>
  <c r="Z695" i="17"/>
  <c r="W695" i="17"/>
  <c r="V695" i="17"/>
  <c r="U695" i="17"/>
  <c r="T695" i="17"/>
  <c r="R695" i="17"/>
  <c r="Q695" i="17"/>
  <c r="P695" i="17"/>
  <c r="AV694" i="17"/>
  <c r="AS694" i="17"/>
  <c r="AR694" i="17"/>
  <c r="AQ694" i="17"/>
  <c r="AP694" i="17"/>
  <c r="AE694" i="17"/>
  <c r="AO694" i="17"/>
  <c r="AM694" i="17"/>
  <c r="AK694" i="17"/>
  <c r="AG694" i="17"/>
  <c r="AI694" i="17"/>
  <c r="AN694" i="17"/>
  <c r="AJ694" i="17"/>
  <c r="AH694" i="17"/>
  <c r="AD694" i="17"/>
  <c r="AC694" i="17"/>
  <c r="AB694" i="17"/>
  <c r="AA694" i="17"/>
  <c r="Z694" i="17"/>
  <c r="W694" i="17"/>
  <c r="V694" i="17"/>
  <c r="U694" i="17"/>
  <c r="T694" i="17"/>
  <c r="R694" i="17"/>
  <c r="Q694" i="17"/>
  <c r="P694" i="17"/>
  <c r="AV693" i="17"/>
  <c r="AS693" i="17"/>
  <c r="AR693" i="17"/>
  <c r="AQ693" i="17"/>
  <c r="AP693" i="17"/>
  <c r="AE693" i="17"/>
  <c r="AO693" i="17"/>
  <c r="AM693" i="17"/>
  <c r="AK693" i="17"/>
  <c r="AG693" i="17"/>
  <c r="AI693" i="17"/>
  <c r="AN693" i="17"/>
  <c r="AJ693" i="17"/>
  <c r="AH693" i="17"/>
  <c r="AD693" i="17"/>
  <c r="AC693" i="17"/>
  <c r="AB693" i="17"/>
  <c r="AA693" i="17"/>
  <c r="Z693" i="17"/>
  <c r="W693" i="17"/>
  <c r="V693" i="17"/>
  <c r="U693" i="17"/>
  <c r="T693" i="17"/>
  <c r="R693" i="17"/>
  <c r="Q693" i="17"/>
  <c r="P693" i="17"/>
  <c r="AV692" i="17"/>
  <c r="AS692" i="17"/>
  <c r="AR692" i="17"/>
  <c r="AQ692" i="17"/>
  <c r="AP692" i="17"/>
  <c r="AE692" i="17"/>
  <c r="AO692" i="17"/>
  <c r="AM692" i="17"/>
  <c r="AK692" i="17"/>
  <c r="AG692" i="17"/>
  <c r="AI692" i="17"/>
  <c r="AN692" i="17"/>
  <c r="AJ692" i="17"/>
  <c r="AH692" i="17"/>
  <c r="AD692" i="17"/>
  <c r="AC692" i="17"/>
  <c r="AB692" i="17"/>
  <c r="AA692" i="17"/>
  <c r="Z692" i="17"/>
  <c r="W692" i="17"/>
  <c r="V692" i="17"/>
  <c r="U692" i="17"/>
  <c r="T692" i="17"/>
  <c r="R692" i="17"/>
  <c r="Q692" i="17"/>
  <c r="P692" i="17"/>
  <c r="AV691" i="17"/>
  <c r="AS691" i="17"/>
  <c r="AR691" i="17"/>
  <c r="AQ691" i="17"/>
  <c r="AP691" i="17"/>
  <c r="AE691" i="17"/>
  <c r="AO691" i="17"/>
  <c r="AM691" i="17"/>
  <c r="AK691" i="17"/>
  <c r="AG691" i="17"/>
  <c r="AI691" i="17"/>
  <c r="AN691" i="17"/>
  <c r="AJ691" i="17"/>
  <c r="AH691" i="17"/>
  <c r="AD691" i="17"/>
  <c r="AC691" i="17"/>
  <c r="AB691" i="17"/>
  <c r="AA691" i="17"/>
  <c r="Z691" i="17"/>
  <c r="W691" i="17"/>
  <c r="V691" i="17"/>
  <c r="U691" i="17"/>
  <c r="T691" i="17"/>
  <c r="R691" i="17"/>
  <c r="Q691" i="17"/>
  <c r="P691" i="17"/>
  <c r="AV690" i="17"/>
  <c r="AS690" i="17"/>
  <c r="AR690" i="17"/>
  <c r="AQ690" i="17"/>
  <c r="AP690" i="17"/>
  <c r="AE690" i="17"/>
  <c r="AO690" i="17"/>
  <c r="AM690" i="17"/>
  <c r="AK690" i="17"/>
  <c r="AG690" i="17"/>
  <c r="AI690" i="17"/>
  <c r="AN690" i="17"/>
  <c r="AJ690" i="17"/>
  <c r="AH690" i="17"/>
  <c r="AD690" i="17"/>
  <c r="AC690" i="17"/>
  <c r="AB690" i="17"/>
  <c r="AA690" i="17"/>
  <c r="Z690" i="17"/>
  <c r="W690" i="17"/>
  <c r="V690" i="17"/>
  <c r="U690" i="17"/>
  <c r="T690" i="17"/>
  <c r="R690" i="17"/>
  <c r="Q690" i="17"/>
  <c r="P690" i="17"/>
  <c r="AV689" i="17"/>
  <c r="AS689" i="17"/>
  <c r="AR689" i="17"/>
  <c r="AQ689" i="17"/>
  <c r="AP689" i="17"/>
  <c r="AE689" i="17"/>
  <c r="AO689" i="17"/>
  <c r="AM689" i="17"/>
  <c r="AK689" i="17"/>
  <c r="AG689" i="17"/>
  <c r="AI689" i="17"/>
  <c r="AN689" i="17"/>
  <c r="AJ689" i="17"/>
  <c r="AH689" i="17"/>
  <c r="AD689" i="17"/>
  <c r="AC689" i="17"/>
  <c r="AB689" i="17"/>
  <c r="AA689" i="17"/>
  <c r="Z689" i="17"/>
  <c r="W689" i="17"/>
  <c r="V689" i="17"/>
  <c r="U689" i="17"/>
  <c r="T689" i="17"/>
  <c r="R689" i="17"/>
  <c r="Q689" i="17"/>
  <c r="P689" i="17"/>
  <c r="AV688" i="17"/>
  <c r="AS688" i="17"/>
  <c r="AR688" i="17"/>
  <c r="AQ688" i="17"/>
  <c r="AP688" i="17"/>
  <c r="AE688" i="17"/>
  <c r="AO688" i="17"/>
  <c r="AM688" i="17"/>
  <c r="AK688" i="17"/>
  <c r="AG688" i="17"/>
  <c r="AI688" i="17"/>
  <c r="AN688" i="17"/>
  <c r="AJ688" i="17"/>
  <c r="AH688" i="17"/>
  <c r="AD688" i="17"/>
  <c r="AC688" i="17"/>
  <c r="AB688" i="17"/>
  <c r="AA688" i="17"/>
  <c r="Z688" i="17"/>
  <c r="W688" i="17"/>
  <c r="V688" i="17"/>
  <c r="U688" i="17"/>
  <c r="T688" i="17"/>
  <c r="R688" i="17"/>
  <c r="Q688" i="17"/>
  <c r="P688" i="17"/>
  <c r="AV687" i="17"/>
  <c r="AS687" i="17"/>
  <c r="AR687" i="17"/>
  <c r="AQ687" i="17"/>
  <c r="AP687" i="17"/>
  <c r="AE687" i="17"/>
  <c r="AO687" i="17"/>
  <c r="AM687" i="17"/>
  <c r="AK687" i="17"/>
  <c r="AG687" i="17"/>
  <c r="AI687" i="17"/>
  <c r="AN687" i="17"/>
  <c r="AJ687" i="17"/>
  <c r="AH687" i="17"/>
  <c r="AD687" i="17"/>
  <c r="AC687" i="17"/>
  <c r="AB687" i="17"/>
  <c r="AA687" i="17"/>
  <c r="Z687" i="17"/>
  <c r="W687" i="17"/>
  <c r="V687" i="17"/>
  <c r="U687" i="17"/>
  <c r="T687" i="17"/>
  <c r="R687" i="17"/>
  <c r="Q687" i="17"/>
  <c r="P687" i="17"/>
  <c r="AV686" i="17"/>
  <c r="AS686" i="17"/>
  <c r="AR686" i="17"/>
  <c r="AQ686" i="17"/>
  <c r="AP686" i="17"/>
  <c r="AE686" i="17"/>
  <c r="AO686" i="17"/>
  <c r="AM686" i="17"/>
  <c r="AK686" i="17"/>
  <c r="AG686" i="17"/>
  <c r="AI686" i="17"/>
  <c r="AN686" i="17"/>
  <c r="AJ686" i="17"/>
  <c r="AH686" i="17"/>
  <c r="AD686" i="17"/>
  <c r="AC686" i="17"/>
  <c r="AB686" i="17"/>
  <c r="AA686" i="17"/>
  <c r="Z686" i="17"/>
  <c r="W686" i="17"/>
  <c r="V686" i="17"/>
  <c r="U686" i="17"/>
  <c r="T686" i="17"/>
  <c r="R686" i="17"/>
  <c r="Q686" i="17"/>
  <c r="P686" i="17"/>
  <c r="AV685" i="17"/>
  <c r="AS685" i="17"/>
  <c r="AR685" i="17"/>
  <c r="AQ685" i="17"/>
  <c r="AP685" i="17"/>
  <c r="AE685" i="17"/>
  <c r="AO685" i="17"/>
  <c r="AM685" i="17"/>
  <c r="AK685" i="17"/>
  <c r="AG685" i="17"/>
  <c r="AI685" i="17"/>
  <c r="AN685" i="17"/>
  <c r="AJ685" i="17"/>
  <c r="AH685" i="17"/>
  <c r="AD685" i="17"/>
  <c r="AC685" i="17"/>
  <c r="AB685" i="17"/>
  <c r="AA685" i="17"/>
  <c r="Z685" i="17"/>
  <c r="W685" i="17"/>
  <c r="V685" i="17"/>
  <c r="U685" i="17"/>
  <c r="T685" i="17"/>
  <c r="R685" i="17"/>
  <c r="Q685" i="17"/>
  <c r="P685" i="17"/>
  <c r="AV684" i="17"/>
  <c r="AS684" i="17"/>
  <c r="AR684" i="17"/>
  <c r="AQ684" i="17"/>
  <c r="AP684" i="17"/>
  <c r="AE684" i="17"/>
  <c r="AO684" i="17"/>
  <c r="AM684" i="17"/>
  <c r="AK684" i="17"/>
  <c r="AG684" i="17"/>
  <c r="AI684" i="17"/>
  <c r="AN684" i="17"/>
  <c r="AJ684" i="17"/>
  <c r="AH684" i="17"/>
  <c r="AD684" i="17"/>
  <c r="AC684" i="17"/>
  <c r="AB684" i="17"/>
  <c r="AA684" i="17"/>
  <c r="Z684" i="17"/>
  <c r="W684" i="17"/>
  <c r="V684" i="17"/>
  <c r="U684" i="17"/>
  <c r="T684" i="17"/>
  <c r="R684" i="17"/>
  <c r="Q684" i="17"/>
  <c r="P684" i="17"/>
  <c r="AV683" i="17"/>
  <c r="AS683" i="17"/>
  <c r="AR683" i="17"/>
  <c r="AQ683" i="17"/>
  <c r="AP683" i="17"/>
  <c r="AE683" i="17"/>
  <c r="AO683" i="17"/>
  <c r="AM683" i="17"/>
  <c r="AK683" i="17"/>
  <c r="AG683" i="17"/>
  <c r="AI683" i="17"/>
  <c r="AN683" i="17"/>
  <c r="AJ683" i="17"/>
  <c r="AH683" i="17"/>
  <c r="AD683" i="17"/>
  <c r="AC683" i="17"/>
  <c r="AB683" i="17"/>
  <c r="AA683" i="17"/>
  <c r="Z683" i="17"/>
  <c r="W683" i="17"/>
  <c r="V683" i="17"/>
  <c r="U683" i="17"/>
  <c r="T683" i="17"/>
  <c r="R683" i="17"/>
  <c r="Q683" i="17"/>
  <c r="P683" i="17"/>
  <c r="AV682" i="17"/>
  <c r="AS682" i="17"/>
  <c r="AR682" i="17"/>
  <c r="AQ682" i="17"/>
  <c r="AP682" i="17"/>
  <c r="AE682" i="17"/>
  <c r="AO682" i="17"/>
  <c r="AM682" i="17"/>
  <c r="AK682" i="17"/>
  <c r="AG682" i="17"/>
  <c r="AI682" i="17"/>
  <c r="AN682" i="17"/>
  <c r="AJ682" i="17"/>
  <c r="AH682" i="17"/>
  <c r="AD682" i="17"/>
  <c r="AC682" i="17"/>
  <c r="AB682" i="17"/>
  <c r="AA682" i="17"/>
  <c r="Z682" i="17"/>
  <c r="W682" i="17"/>
  <c r="V682" i="17"/>
  <c r="U682" i="17"/>
  <c r="T682" i="17"/>
  <c r="R682" i="17"/>
  <c r="Q682" i="17"/>
  <c r="P682" i="17"/>
  <c r="AV681" i="17"/>
  <c r="AS681" i="17"/>
  <c r="AR681" i="17"/>
  <c r="AQ681" i="17"/>
  <c r="AP681" i="17"/>
  <c r="AE681" i="17"/>
  <c r="AO681" i="17"/>
  <c r="AM681" i="17"/>
  <c r="AK681" i="17"/>
  <c r="AG681" i="17"/>
  <c r="AI681" i="17"/>
  <c r="AN681" i="17"/>
  <c r="AJ681" i="17"/>
  <c r="AH681" i="17"/>
  <c r="AD681" i="17"/>
  <c r="AC681" i="17"/>
  <c r="AB681" i="17"/>
  <c r="AA681" i="17"/>
  <c r="Z681" i="17"/>
  <c r="W681" i="17"/>
  <c r="V681" i="17"/>
  <c r="U681" i="17"/>
  <c r="T681" i="17"/>
  <c r="R681" i="17"/>
  <c r="Q681" i="17"/>
  <c r="P681" i="17"/>
  <c r="AV680" i="17"/>
  <c r="AS680" i="17"/>
  <c r="AR680" i="17"/>
  <c r="AQ680" i="17"/>
  <c r="AP680" i="17"/>
  <c r="AE680" i="17"/>
  <c r="AO680" i="17"/>
  <c r="AM680" i="17"/>
  <c r="AK680" i="17"/>
  <c r="AG680" i="17"/>
  <c r="AI680" i="17"/>
  <c r="AN680" i="17"/>
  <c r="AJ680" i="17"/>
  <c r="AH680" i="17"/>
  <c r="AD680" i="17"/>
  <c r="AC680" i="17"/>
  <c r="AB680" i="17"/>
  <c r="AA680" i="17"/>
  <c r="Z680" i="17"/>
  <c r="W680" i="17"/>
  <c r="V680" i="17"/>
  <c r="U680" i="17"/>
  <c r="T680" i="17"/>
  <c r="R680" i="17"/>
  <c r="Q680" i="17"/>
  <c r="P680" i="17"/>
  <c r="AV679" i="17"/>
  <c r="AS679" i="17"/>
  <c r="AR679" i="17"/>
  <c r="AQ679" i="17"/>
  <c r="AP679" i="17"/>
  <c r="AE679" i="17"/>
  <c r="AO679" i="17"/>
  <c r="AM679" i="17"/>
  <c r="AK679" i="17"/>
  <c r="AG679" i="17"/>
  <c r="AI679" i="17"/>
  <c r="AN679" i="17"/>
  <c r="AJ679" i="17"/>
  <c r="AH679" i="17"/>
  <c r="AD679" i="17"/>
  <c r="AC679" i="17"/>
  <c r="AB679" i="17"/>
  <c r="AA679" i="17"/>
  <c r="Z679" i="17"/>
  <c r="W679" i="17"/>
  <c r="V679" i="17"/>
  <c r="U679" i="17"/>
  <c r="T679" i="17"/>
  <c r="R679" i="17"/>
  <c r="Q679" i="17"/>
  <c r="P679" i="17"/>
  <c r="AV678" i="17"/>
  <c r="AS678" i="17"/>
  <c r="AR678" i="17"/>
  <c r="AQ678" i="17"/>
  <c r="AP678" i="17"/>
  <c r="AE678" i="17"/>
  <c r="AO678" i="17"/>
  <c r="AM678" i="17"/>
  <c r="AK678" i="17"/>
  <c r="AG678" i="17"/>
  <c r="AI678" i="17"/>
  <c r="AN678" i="17"/>
  <c r="AJ678" i="17"/>
  <c r="AH678" i="17"/>
  <c r="AD678" i="17"/>
  <c r="AC678" i="17"/>
  <c r="AB678" i="17"/>
  <c r="AA678" i="17"/>
  <c r="Z678" i="17"/>
  <c r="W678" i="17"/>
  <c r="V678" i="17"/>
  <c r="U678" i="17"/>
  <c r="T678" i="17"/>
  <c r="R678" i="17"/>
  <c r="Q678" i="17"/>
  <c r="P678" i="17"/>
  <c r="AV677" i="17"/>
  <c r="AS677" i="17"/>
  <c r="AR677" i="17"/>
  <c r="AQ677" i="17"/>
  <c r="AP677" i="17"/>
  <c r="AE677" i="17"/>
  <c r="AO677" i="17"/>
  <c r="AM677" i="17"/>
  <c r="AK677" i="17"/>
  <c r="AG677" i="17"/>
  <c r="AI677" i="17"/>
  <c r="AN677" i="17"/>
  <c r="AJ677" i="17"/>
  <c r="AH677" i="17"/>
  <c r="AD677" i="17"/>
  <c r="AC677" i="17"/>
  <c r="AB677" i="17"/>
  <c r="AA677" i="17"/>
  <c r="Z677" i="17"/>
  <c r="W677" i="17"/>
  <c r="V677" i="17"/>
  <c r="U677" i="17"/>
  <c r="T677" i="17"/>
  <c r="R677" i="17"/>
  <c r="Q677" i="17"/>
  <c r="P677" i="17"/>
  <c r="AV676" i="17"/>
  <c r="AS676" i="17"/>
  <c r="AR676" i="17"/>
  <c r="AQ676" i="17"/>
  <c r="AP676" i="17"/>
  <c r="AE676" i="17"/>
  <c r="AO676" i="17"/>
  <c r="AM676" i="17"/>
  <c r="AK676" i="17"/>
  <c r="AG676" i="17"/>
  <c r="AI676" i="17"/>
  <c r="AN676" i="17"/>
  <c r="AJ676" i="17"/>
  <c r="AH676" i="17"/>
  <c r="AD676" i="17"/>
  <c r="AC676" i="17"/>
  <c r="AB676" i="17"/>
  <c r="AA676" i="17"/>
  <c r="Z676" i="17"/>
  <c r="W676" i="17"/>
  <c r="V676" i="17"/>
  <c r="U676" i="17"/>
  <c r="T676" i="17"/>
  <c r="R676" i="17"/>
  <c r="Q676" i="17"/>
  <c r="P676" i="17"/>
  <c r="AV675" i="17"/>
  <c r="AS675" i="17"/>
  <c r="AR675" i="17"/>
  <c r="AQ675" i="17"/>
  <c r="AP675" i="17"/>
  <c r="AE675" i="17"/>
  <c r="AO675" i="17"/>
  <c r="AM675" i="17"/>
  <c r="AK675" i="17"/>
  <c r="AG675" i="17"/>
  <c r="AI675" i="17"/>
  <c r="AN675" i="17"/>
  <c r="AJ675" i="17"/>
  <c r="AH675" i="17"/>
  <c r="AD675" i="17"/>
  <c r="AC675" i="17"/>
  <c r="AB675" i="17"/>
  <c r="AA675" i="17"/>
  <c r="Z675" i="17"/>
  <c r="W675" i="17"/>
  <c r="V675" i="17"/>
  <c r="U675" i="17"/>
  <c r="T675" i="17"/>
  <c r="R675" i="17"/>
  <c r="Q675" i="17"/>
  <c r="P675" i="17"/>
  <c r="AV674" i="17"/>
  <c r="AS674" i="17"/>
  <c r="AR674" i="17"/>
  <c r="AQ674" i="17"/>
  <c r="AP674" i="17"/>
  <c r="AE674" i="17"/>
  <c r="AO674" i="17"/>
  <c r="AM674" i="17"/>
  <c r="AK674" i="17"/>
  <c r="AG674" i="17"/>
  <c r="AI674" i="17"/>
  <c r="AN674" i="17"/>
  <c r="AJ674" i="17"/>
  <c r="AH674" i="17"/>
  <c r="AD674" i="17"/>
  <c r="AC674" i="17"/>
  <c r="AB674" i="17"/>
  <c r="AA674" i="17"/>
  <c r="Z674" i="17"/>
  <c r="W674" i="17"/>
  <c r="V674" i="17"/>
  <c r="U674" i="17"/>
  <c r="T674" i="17"/>
  <c r="R674" i="17"/>
  <c r="Q674" i="17"/>
  <c r="P674" i="17"/>
  <c r="AV673" i="17"/>
  <c r="AS673" i="17"/>
  <c r="AR673" i="17"/>
  <c r="AQ673" i="17"/>
  <c r="AP673" i="17"/>
  <c r="AE673" i="17"/>
  <c r="AO673" i="17"/>
  <c r="AM673" i="17"/>
  <c r="AK673" i="17"/>
  <c r="AG673" i="17"/>
  <c r="AI673" i="17"/>
  <c r="AN673" i="17"/>
  <c r="AJ673" i="17"/>
  <c r="AH673" i="17"/>
  <c r="AD673" i="17"/>
  <c r="AC673" i="17"/>
  <c r="AB673" i="17"/>
  <c r="AA673" i="17"/>
  <c r="Z673" i="17"/>
  <c r="W673" i="17"/>
  <c r="V673" i="17"/>
  <c r="U673" i="17"/>
  <c r="T673" i="17"/>
  <c r="R673" i="17"/>
  <c r="Q673" i="17"/>
  <c r="P673" i="17"/>
  <c r="AV672" i="17"/>
  <c r="AS672" i="17"/>
  <c r="AR672" i="17"/>
  <c r="AQ672" i="17"/>
  <c r="AP672" i="17"/>
  <c r="AE672" i="17"/>
  <c r="AO672" i="17"/>
  <c r="AM672" i="17"/>
  <c r="AK672" i="17"/>
  <c r="AG672" i="17"/>
  <c r="AI672" i="17"/>
  <c r="AN672" i="17"/>
  <c r="AJ672" i="17"/>
  <c r="AH672" i="17"/>
  <c r="AD672" i="17"/>
  <c r="AC672" i="17"/>
  <c r="AB672" i="17"/>
  <c r="AA672" i="17"/>
  <c r="Z672" i="17"/>
  <c r="W672" i="17"/>
  <c r="V672" i="17"/>
  <c r="U672" i="17"/>
  <c r="T672" i="17"/>
  <c r="R672" i="17"/>
  <c r="Q672" i="17"/>
  <c r="P672" i="17"/>
  <c r="AV671" i="17"/>
  <c r="AS671" i="17"/>
  <c r="AR671" i="17"/>
  <c r="AQ671" i="17"/>
  <c r="AP671" i="17"/>
  <c r="AE671" i="17"/>
  <c r="AO671" i="17"/>
  <c r="AM671" i="17"/>
  <c r="AK671" i="17"/>
  <c r="AG671" i="17"/>
  <c r="AI671" i="17"/>
  <c r="AN671" i="17"/>
  <c r="AJ671" i="17"/>
  <c r="AH671" i="17"/>
  <c r="AD671" i="17"/>
  <c r="AC671" i="17"/>
  <c r="AB671" i="17"/>
  <c r="AA671" i="17"/>
  <c r="Z671" i="17"/>
  <c r="W671" i="17"/>
  <c r="V671" i="17"/>
  <c r="U671" i="17"/>
  <c r="T671" i="17"/>
  <c r="R671" i="17"/>
  <c r="Q671" i="17"/>
  <c r="P671" i="17"/>
  <c r="AV670" i="17"/>
  <c r="AS670" i="17"/>
  <c r="AR670" i="17"/>
  <c r="AQ670" i="17"/>
  <c r="AP670" i="17"/>
  <c r="AE670" i="17"/>
  <c r="AO670" i="17"/>
  <c r="AM670" i="17"/>
  <c r="AK670" i="17"/>
  <c r="AG670" i="17"/>
  <c r="AI670" i="17"/>
  <c r="AN670" i="17"/>
  <c r="AJ670" i="17"/>
  <c r="AH670" i="17"/>
  <c r="AD670" i="17"/>
  <c r="AC670" i="17"/>
  <c r="AB670" i="17"/>
  <c r="AA670" i="17"/>
  <c r="Z670" i="17"/>
  <c r="W670" i="17"/>
  <c r="V670" i="17"/>
  <c r="U670" i="17"/>
  <c r="T670" i="17"/>
  <c r="R670" i="17"/>
  <c r="Q670" i="17"/>
  <c r="P670" i="17"/>
  <c r="AV669" i="17"/>
  <c r="AS669" i="17"/>
  <c r="AR669" i="17"/>
  <c r="AQ669" i="17"/>
  <c r="AP669" i="17"/>
  <c r="AE669" i="17"/>
  <c r="AO669" i="17"/>
  <c r="AM669" i="17"/>
  <c r="AK669" i="17"/>
  <c r="AG669" i="17"/>
  <c r="AI669" i="17"/>
  <c r="AN669" i="17"/>
  <c r="AJ669" i="17"/>
  <c r="AH669" i="17"/>
  <c r="AD669" i="17"/>
  <c r="AC669" i="17"/>
  <c r="AB669" i="17"/>
  <c r="AA669" i="17"/>
  <c r="Z669" i="17"/>
  <c r="W669" i="17"/>
  <c r="V669" i="17"/>
  <c r="U669" i="17"/>
  <c r="T669" i="17"/>
  <c r="R669" i="17"/>
  <c r="Q669" i="17"/>
  <c r="P669" i="17"/>
  <c r="AV668" i="17"/>
  <c r="AS668" i="17"/>
  <c r="AR668" i="17"/>
  <c r="AQ668" i="17"/>
  <c r="AP668" i="17"/>
  <c r="AE668" i="17"/>
  <c r="AO668" i="17"/>
  <c r="AM668" i="17"/>
  <c r="AK668" i="17"/>
  <c r="AG668" i="17"/>
  <c r="AI668" i="17"/>
  <c r="AN668" i="17"/>
  <c r="AJ668" i="17"/>
  <c r="AH668" i="17"/>
  <c r="AD668" i="17"/>
  <c r="AC668" i="17"/>
  <c r="AB668" i="17"/>
  <c r="AA668" i="17"/>
  <c r="Z668" i="17"/>
  <c r="W668" i="17"/>
  <c r="V668" i="17"/>
  <c r="U668" i="17"/>
  <c r="T668" i="17"/>
  <c r="R668" i="17"/>
  <c r="Q668" i="17"/>
  <c r="P668" i="17"/>
  <c r="AV667" i="17"/>
  <c r="AS667" i="17"/>
  <c r="AR667" i="17"/>
  <c r="AQ667" i="17"/>
  <c r="AP667" i="17"/>
  <c r="AE667" i="17"/>
  <c r="AO667" i="17"/>
  <c r="AM667" i="17"/>
  <c r="AK667" i="17"/>
  <c r="AG667" i="17"/>
  <c r="AI667" i="17"/>
  <c r="AN667" i="17"/>
  <c r="AJ667" i="17"/>
  <c r="AH667" i="17"/>
  <c r="AD667" i="17"/>
  <c r="AC667" i="17"/>
  <c r="AB667" i="17"/>
  <c r="AA667" i="17"/>
  <c r="Z667" i="17"/>
  <c r="W667" i="17"/>
  <c r="V667" i="17"/>
  <c r="U667" i="17"/>
  <c r="T667" i="17"/>
  <c r="R667" i="17"/>
  <c r="Q667" i="17"/>
  <c r="P667" i="17"/>
  <c r="AV666" i="17"/>
  <c r="AS666" i="17"/>
  <c r="AR666" i="17"/>
  <c r="AQ666" i="17"/>
  <c r="AP666" i="17"/>
  <c r="AE666" i="17"/>
  <c r="AO666" i="17"/>
  <c r="AM666" i="17"/>
  <c r="AK666" i="17"/>
  <c r="AG666" i="17"/>
  <c r="AI666" i="17"/>
  <c r="AN666" i="17"/>
  <c r="AJ666" i="17"/>
  <c r="AH666" i="17"/>
  <c r="AD666" i="17"/>
  <c r="AC666" i="17"/>
  <c r="AB666" i="17"/>
  <c r="AA666" i="17"/>
  <c r="Z666" i="17"/>
  <c r="W666" i="17"/>
  <c r="V666" i="17"/>
  <c r="U666" i="17"/>
  <c r="T666" i="17"/>
  <c r="R666" i="17"/>
  <c r="Q666" i="17"/>
  <c r="P666" i="17"/>
  <c r="AV665" i="17"/>
  <c r="AS665" i="17"/>
  <c r="AR665" i="17"/>
  <c r="AQ665" i="17"/>
  <c r="AP665" i="17"/>
  <c r="AE665" i="17"/>
  <c r="AO665" i="17"/>
  <c r="AM665" i="17"/>
  <c r="AK665" i="17"/>
  <c r="AG665" i="17"/>
  <c r="AI665" i="17"/>
  <c r="AN665" i="17"/>
  <c r="AJ665" i="17"/>
  <c r="AH665" i="17"/>
  <c r="AD665" i="17"/>
  <c r="AC665" i="17"/>
  <c r="AB665" i="17"/>
  <c r="AA665" i="17"/>
  <c r="Z665" i="17"/>
  <c r="W665" i="17"/>
  <c r="V665" i="17"/>
  <c r="U665" i="17"/>
  <c r="T665" i="17"/>
  <c r="R665" i="17"/>
  <c r="Q665" i="17"/>
  <c r="P665" i="17"/>
  <c r="AV664" i="17"/>
  <c r="AS664" i="17"/>
  <c r="AR664" i="17"/>
  <c r="AQ664" i="17"/>
  <c r="AP664" i="17"/>
  <c r="AE664" i="17"/>
  <c r="AO664" i="17"/>
  <c r="AM664" i="17"/>
  <c r="AK664" i="17"/>
  <c r="AG664" i="17"/>
  <c r="AI664" i="17"/>
  <c r="AN664" i="17"/>
  <c r="AJ664" i="17"/>
  <c r="AH664" i="17"/>
  <c r="AD664" i="17"/>
  <c r="AC664" i="17"/>
  <c r="AB664" i="17"/>
  <c r="AA664" i="17"/>
  <c r="Z664" i="17"/>
  <c r="W664" i="17"/>
  <c r="V664" i="17"/>
  <c r="U664" i="17"/>
  <c r="T664" i="17"/>
  <c r="R664" i="17"/>
  <c r="Q664" i="17"/>
  <c r="P664" i="17"/>
  <c r="AV663" i="17"/>
  <c r="AS663" i="17"/>
  <c r="AR663" i="17"/>
  <c r="AQ663" i="17"/>
  <c r="AP663" i="17"/>
  <c r="AE663" i="17"/>
  <c r="AO663" i="17"/>
  <c r="AM663" i="17"/>
  <c r="AK663" i="17"/>
  <c r="AG663" i="17"/>
  <c r="AI663" i="17"/>
  <c r="AN663" i="17"/>
  <c r="AJ663" i="17"/>
  <c r="AH663" i="17"/>
  <c r="AD663" i="17"/>
  <c r="AC663" i="17"/>
  <c r="AB663" i="17"/>
  <c r="AA663" i="17"/>
  <c r="Z663" i="17"/>
  <c r="W663" i="17"/>
  <c r="V663" i="17"/>
  <c r="U663" i="17"/>
  <c r="T663" i="17"/>
  <c r="R663" i="17"/>
  <c r="Q663" i="17"/>
  <c r="P663" i="17"/>
  <c r="AV662" i="17"/>
  <c r="AS662" i="17"/>
  <c r="AR662" i="17"/>
  <c r="AQ662" i="17"/>
  <c r="AP662" i="17"/>
  <c r="AE662" i="17"/>
  <c r="AO662" i="17"/>
  <c r="AM662" i="17"/>
  <c r="AK662" i="17"/>
  <c r="AG662" i="17"/>
  <c r="AI662" i="17"/>
  <c r="AN662" i="17"/>
  <c r="AJ662" i="17"/>
  <c r="AH662" i="17"/>
  <c r="AD662" i="17"/>
  <c r="AC662" i="17"/>
  <c r="AB662" i="17"/>
  <c r="AA662" i="17"/>
  <c r="Z662" i="17"/>
  <c r="W662" i="17"/>
  <c r="V662" i="17"/>
  <c r="U662" i="17"/>
  <c r="T662" i="17"/>
  <c r="R662" i="17"/>
  <c r="Q662" i="17"/>
  <c r="P662" i="17"/>
  <c r="AV661" i="17"/>
  <c r="AS661" i="17"/>
  <c r="AR661" i="17"/>
  <c r="AQ661" i="17"/>
  <c r="AP661" i="17"/>
  <c r="AE661" i="17"/>
  <c r="AO661" i="17"/>
  <c r="AM661" i="17"/>
  <c r="AK661" i="17"/>
  <c r="AG661" i="17"/>
  <c r="AI661" i="17"/>
  <c r="AN661" i="17"/>
  <c r="AJ661" i="17"/>
  <c r="AH661" i="17"/>
  <c r="AD661" i="17"/>
  <c r="AC661" i="17"/>
  <c r="AB661" i="17"/>
  <c r="AA661" i="17"/>
  <c r="Z661" i="17"/>
  <c r="W661" i="17"/>
  <c r="V661" i="17"/>
  <c r="U661" i="17"/>
  <c r="T661" i="17"/>
  <c r="R661" i="17"/>
  <c r="Q661" i="17"/>
  <c r="P661" i="17"/>
  <c r="AV660" i="17"/>
  <c r="AS660" i="17"/>
  <c r="AR660" i="17"/>
  <c r="AQ660" i="17"/>
  <c r="AP660" i="17"/>
  <c r="AE660" i="17"/>
  <c r="AO660" i="17"/>
  <c r="AM660" i="17"/>
  <c r="AK660" i="17"/>
  <c r="AG660" i="17"/>
  <c r="AI660" i="17"/>
  <c r="AN660" i="17"/>
  <c r="AJ660" i="17"/>
  <c r="AH660" i="17"/>
  <c r="AD660" i="17"/>
  <c r="AC660" i="17"/>
  <c r="AB660" i="17"/>
  <c r="AA660" i="17"/>
  <c r="Z660" i="17"/>
  <c r="W660" i="17"/>
  <c r="V660" i="17"/>
  <c r="U660" i="17"/>
  <c r="T660" i="17"/>
  <c r="R660" i="17"/>
  <c r="Q660" i="17"/>
  <c r="P660" i="17"/>
  <c r="AV659" i="17"/>
  <c r="AS659" i="17"/>
  <c r="AR659" i="17"/>
  <c r="AQ659" i="17"/>
  <c r="AP659" i="17"/>
  <c r="AE659" i="17"/>
  <c r="AO659" i="17"/>
  <c r="AM659" i="17"/>
  <c r="AK659" i="17"/>
  <c r="AG659" i="17"/>
  <c r="AI659" i="17"/>
  <c r="AN659" i="17"/>
  <c r="AJ659" i="17"/>
  <c r="AH659" i="17"/>
  <c r="AD659" i="17"/>
  <c r="AC659" i="17"/>
  <c r="AB659" i="17"/>
  <c r="AA659" i="17"/>
  <c r="Z659" i="17"/>
  <c r="W659" i="17"/>
  <c r="V659" i="17"/>
  <c r="U659" i="17"/>
  <c r="T659" i="17"/>
  <c r="R659" i="17"/>
  <c r="Q659" i="17"/>
  <c r="P659" i="17"/>
  <c r="AV658" i="17"/>
  <c r="AS658" i="17"/>
  <c r="AR658" i="17"/>
  <c r="AQ658" i="17"/>
  <c r="AP658" i="17"/>
  <c r="AE658" i="17"/>
  <c r="AO658" i="17"/>
  <c r="AM658" i="17"/>
  <c r="AK658" i="17"/>
  <c r="AG658" i="17"/>
  <c r="AI658" i="17"/>
  <c r="AN658" i="17"/>
  <c r="AJ658" i="17"/>
  <c r="AH658" i="17"/>
  <c r="AD658" i="17"/>
  <c r="AC658" i="17"/>
  <c r="AB658" i="17"/>
  <c r="AA658" i="17"/>
  <c r="Z658" i="17"/>
  <c r="W658" i="17"/>
  <c r="V658" i="17"/>
  <c r="U658" i="17"/>
  <c r="T658" i="17"/>
  <c r="R658" i="17"/>
  <c r="Q658" i="17"/>
  <c r="P658" i="17"/>
  <c r="AV657" i="17"/>
  <c r="AS657" i="17"/>
  <c r="AR657" i="17"/>
  <c r="AQ657" i="17"/>
  <c r="AP657" i="17"/>
  <c r="AE657" i="17"/>
  <c r="AO657" i="17"/>
  <c r="AM657" i="17"/>
  <c r="AK657" i="17"/>
  <c r="AG657" i="17"/>
  <c r="AI657" i="17"/>
  <c r="AN657" i="17"/>
  <c r="AJ657" i="17"/>
  <c r="AH657" i="17"/>
  <c r="AD657" i="17"/>
  <c r="AC657" i="17"/>
  <c r="AB657" i="17"/>
  <c r="AA657" i="17"/>
  <c r="Z657" i="17"/>
  <c r="W657" i="17"/>
  <c r="V657" i="17"/>
  <c r="U657" i="17"/>
  <c r="T657" i="17"/>
  <c r="R657" i="17"/>
  <c r="Q657" i="17"/>
  <c r="P657" i="17"/>
  <c r="AV656" i="17"/>
  <c r="AS656" i="17"/>
  <c r="AR656" i="17"/>
  <c r="AQ656" i="17"/>
  <c r="AP656" i="17"/>
  <c r="AE656" i="17"/>
  <c r="AO656" i="17"/>
  <c r="AM656" i="17"/>
  <c r="AK656" i="17"/>
  <c r="AG656" i="17"/>
  <c r="AI656" i="17"/>
  <c r="AN656" i="17"/>
  <c r="AJ656" i="17"/>
  <c r="AH656" i="17"/>
  <c r="AD656" i="17"/>
  <c r="AC656" i="17"/>
  <c r="AB656" i="17"/>
  <c r="AA656" i="17"/>
  <c r="Z656" i="17"/>
  <c r="W656" i="17"/>
  <c r="V656" i="17"/>
  <c r="U656" i="17"/>
  <c r="T656" i="17"/>
  <c r="R656" i="17"/>
  <c r="Q656" i="17"/>
  <c r="P656" i="17"/>
  <c r="AV655" i="17"/>
  <c r="AS655" i="17"/>
  <c r="AR655" i="17"/>
  <c r="AQ655" i="17"/>
  <c r="AP655" i="17"/>
  <c r="AE655" i="17"/>
  <c r="AO655" i="17"/>
  <c r="AM655" i="17"/>
  <c r="AK655" i="17"/>
  <c r="AG655" i="17"/>
  <c r="AI655" i="17"/>
  <c r="AN655" i="17"/>
  <c r="AJ655" i="17"/>
  <c r="AH655" i="17"/>
  <c r="AD655" i="17"/>
  <c r="AC655" i="17"/>
  <c r="AB655" i="17"/>
  <c r="AA655" i="17"/>
  <c r="Z655" i="17"/>
  <c r="W655" i="17"/>
  <c r="V655" i="17"/>
  <c r="U655" i="17"/>
  <c r="T655" i="17"/>
  <c r="R655" i="17"/>
  <c r="Q655" i="17"/>
  <c r="P655" i="17"/>
  <c r="AV654" i="17"/>
  <c r="AS654" i="17"/>
  <c r="AR654" i="17"/>
  <c r="AQ654" i="17"/>
  <c r="AP654" i="17"/>
  <c r="AE654" i="17"/>
  <c r="AO654" i="17"/>
  <c r="AM654" i="17"/>
  <c r="AK654" i="17"/>
  <c r="AG654" i="17"/>
  <c r="AI654" i="17"/>
  <c r="AN654" i="17"/>
  <c r="AJ654" i="17"/>
  <c r="AH654" i="17"/>
  <c r="AD654" i="17"/>
  <c r="AC654" i="17"/>
  <c r="AB654" i="17"/>
  <c r="AA654" i="17"/>
  <c r="Z654" i="17"/>
  <c r="W654" i="17"/>
  <c r="V654" i="17"/>
  <c r="U654" i="17"/>
  <c r="T654" i="17"/>
  <c r="R654" i="17"/>
  <c r="Q654" i="17"/>
  <c r="P654" i="17"/>
  <c r="AV653" i="17"/>
  <c r="AS653" i="17"/>
  <c r="AR653" i="17"/>
  <c r="AQ653" i="17"/>
  <c r="AP653" i="17"/>
  <c r="AE653" i="17"/>
  <c r="AO653" i="17"/>
  <c r="AM653" i="17"/>
  <c r="AK653" i="17"/>
  <c r="AG653" i="17"/>
  <c r="AI653" i="17"/>
  <c r="AN653" i="17"/>
  <c r="AJ653" i="17"/>
  <c r="AH653" i="17"/>
  <c r="AD653" i="17"/>
  <c r="AC653" i="17"/>
  <c r="AB653" i="17"/>
  <c r="AA653" i="17"/>
  <c r="Z653" i="17"/>
  <c r="W653" i="17"/>
  <c r="V653" i="17"/>
  <c r="U653" i="17"/>
  <c r="T653" i="17"/>
  <c r="R653" i="17"/>
  <c r="Q653" i="17"/>
  <c r="P653" i="17"/>
  <c r="AV652" i="17"/>
  <c r="AS652" i="17"/>
  <c r="AR652" i="17"/>
  <c r="AQ652" i="17"/>
  <c r="AP652" i="17"/>
  <c r="AE652" i="17"/>
  <c r="AO652" i="17"/>
  <c r="AM652" i="17"/>
  <c r="AK652" i="17"/>
  <c r="AG652" i="17"/>
  <c r="AI652" i="17"/>
  <c r="AN652" i="17"/>
  <c r="AJ652" i="17"/>
  <c r="AH652" i="17"/>
  <c r="AD652" i="17"/>
  <c r="AC652" i="17"/>
  <c r="AB652" i="17"/>
  <c r="AA652" i="17"/>
  <c r="Z652" i="17"/>
  <c r="W652" i="17"/>
  <c r="V652" i="17"/>
  <c r="U652" i="17"/>
  <c r="T652" i="17"/>
  <c r="R652" i="17"/>
  <c r="Q652" i="17"/>
  <c r="P652" i="17"/>
  <c r="AV651" i="17"/>
  <c r="AS651" i="17"/>
  <c r="AR651" i="17"/>
  <c r="AQ651" i="17"/>
  <c r="AP651" i="17"/>
  <c r="AE651" i="17"/>
  <c r="AO651" i="17"/>
  <c r="AM651" i="17"/>
  <c r="AK651" i="17"/>
  <c r="AG651" i="17"/>
  <c r="AI651" i="17"/>
  <c r="AN651" i="17"/>
  <c r="AJ651" i="17"/>
  <c r="AH651" i="17"/>
  <c r="AD651" i="17"/>
  <c r="AC651" i="17"/>
  <c r="AB651" i="17"/>
  <c r="AA651" i="17"/>
  <c r="Z651" i="17"/>
  <c r="W651" i="17"/>
  <c r="V651" i="17"/>
  <c r="U651" i="17"/>
  <c r="T651" i="17"/>
  <c r="R651" i="17"/>
  <c r="Q651" i="17"/>
  <c r="P651" i="17"/>
  <c r="AV650" i="17"/>
  <c r="AS650" i="17"/>
  <c r="AR650" i="17"/>
  <c r="AQ650" i="17"/>
  <c r="AP650" i="17"/>
  <c r="AE650" i="17"/>
  <c r="AO650" i="17"/>
  <c r="AM650" i="17"/>
  <c r="AK650" i="17"/>
  <c r="AG650" i="17"/>
  <c r="AI650" i="17"/>
  <c r="AN650" i="17"/>
  <c r="AJ650" i="17"/>
  <c r="AH650" i="17"/>
  <c r="AD650" i="17"/>
  <c r="AC650" i="17"/>
  <c r="AB650" i="17"/>
  <c r="AA650" i="17"/>
  <c r="Z650" i="17"/>
  <c r="W650" i="17"/>
  <c r="V650" i="17"/>
  <c r="U650" i="17"/>
  <c r="T650" i="17"/>
  <c r="R650" i="17"/>
  <c r="Q650" i="17"/>
  <c r="P650" i="17"/>
  <c r="AV649" i="17"/>
  <c r="AS649" i="17"/>
  <c r="AR649" i="17"/>
  <c r="AQ649" i="17"/>
  <c r="AP649" i="17"/>
  <c r="AE649" i="17"/>
  <c r="AO649" i="17"/>
  <c r="AM649" i="17"/>
  <c r="AK649" i="17"/>
  <c r="AG649" i="17"/>
  <c r="AI649" i="17"/>
  <c r="AN649" i="17"/>
  <c r="AJ649" i="17"/>
  <c r="AH649" i="17"/>
  <c r="AD649" i="17"/>
  <c r="AC649" i="17"/>
  <c r="AB649" i="17"/>
  <c r="AA649" i="17"/>
  <c r="Z649" i="17"/>
  <c r="W649" i="17"/>
  <c r="V649" i="17"/>
  <c r="U649" i="17"/>
  <c r="T649" i="17"/>
  <c r="R649" i="17"/>
  <c r="Q649" i="17"/>
  <c r="P649" i="17"/>
  <c r="AV648" i="17"/>
  <c r="AS648" i="17"/>
  <c r="AR648" i="17"/>
  <c r="AQ648" i="17"/>
  <c r="AP648" i="17"/>
  <c r="AE648" i="17"/>
  <c r="AO648" i="17"/>
  <c r="AM648" i="17"/>
  <c r="AK648" i="17"/>
  <c r="AG648" i="17"/>
  <c r="AI648" i="17"/>
  <c r="AN648" i="17"/>
  <c r="AJ648" i="17"/>
  <c r="AH648" i="17"/>
  <c r="AD648" i="17"/>
  <c r="AC648" i="17"/>
  <c r="AB648" i="17"/>
  <c r="AA648" i="17"/>
  <c r="Z648" i="17"/>
  <c r="W648" i="17"/>
  <c r="V648" i="17"/>
  <c r="U648" i="17"/>
  <c r="T648" i="17"/>
  <c r="R648" i="17"/>
  <c r="Q648" i="17"/>
  <c r="P648" i="17"/>
  <c r="AV647" i="17"/>
  <c r="AS647" i="17"/>
  <c r="AR647" i="17"/>
  <c r="AQ647" i="17"/>
  <c r="AP647" i="17"/>
  <c r="AE647" i="17"/>
  <c r="AO647" i="17"/>
  <c r="AM647" i="17"/>
  <c r="AK647" i="17"/>
  <c r="AG647" i="17"/>
  <c r="AI647" i="17"/>
  <c r="AN647" i="17"/>
  <c r="AJ647" i="17"/>
  <c r="AH647" i="17"/>
  <c r="AD647" i="17"/>
  <c r="AC647" i="17"/>
  <c r="AB647" i="17"/>
  <c r="AA647" i="17"/>
  <c r="Z647" i="17"/>
  <c r="W647" i="17"/>
  <c r="V647" i="17"/>
  <c r="U647" i="17"/>
  <c r="T647" i="17"/>
  <c r="R647" i="17"/>
  <c r="Q647" i="17"/>
  <c r="P647" i="17"/>
  <c r="AV646" i="17"/>
  <c r="AS646" i="17"/>
  <c r="AR646" i="17"/>
  <c r="AQ646" i="17"/>
  <c r="AP646" i="17"/>
  <c r="AE646" i="17"/>
  <c r="AO646" i="17"/>
  <c r="AM646" i="17"/>
  <c r="AK646" i="17"/>
  <c r="AG646" i="17"/>
  <c r="AI646" i="17"/>
  <c r="AN646" i="17"/>
  <c r="AJ646" i="17"/>
  <c r="AH646" i="17"/>
  <c r="AD646" i="17"/>
  <c r="AC646" i="17"/>
  <c r="AB646" i="17"/>
  <c r="AA646" i="17"/>
  <c r="Z646" i="17"/>
  <c r="W646" i="17"/>
  <c r="V646" i="17"/>
  <c r="U646" i="17"/>
  <c r="T646" i="17"/>
  <c r="R646" i="17"/>
  <c r="Q646" i="17"/>
  <c r="P646" i="17"/>
  <c r="AV645" i="17"/>
  <c r="AS645" i="17"/>
  <c r="AR645" i="17"/>
  <c r="AQ645" i="17"/>
  <c r="AP645" i="17"/>
  <c r="AE645" i="17"/>
  <c r="AO645" i="17"/>
  <c r="AM645" i="17"/>
  <c r="AK645" i="17"/>
  <c r="AG645" i="17"/>
  <c r="AI645" i="17"/>
  <c r="AN645" i="17"/>
  <c r="AJ645" i="17"/>
  <c r="AH645" i="17"/>
  <c r="AD645" i="17"/>
  <c r="AC645" i="17"/>
  <c r="AB645" i="17"/>
  <c r="AA645" i="17"/>
  <c r="Z645" i="17"/>
  <c r="W645" i="17"/>
  <c r="V645" i="17"/>
  <c r="U645" i="17"/>
  <c r="T645" i="17"/>
  <c r="R645" i="17"/>
  <c r="Q645" i="17"/>
  <c r="P645" i="17"/>
  <c r="AV644" i="17"/>
  <c r="AS644" i="17"/>
  <c r="AR644" i="17"/>
  <c r="AQ644" i="17"/>
  <c r="AP644" i="17"/>
  <c r="AE644" i="17"/>
  <c r="AO644" i="17"/>
  <c r="AM644" i="17"/>
  <c r="AK644" i="17"/>
  <c r="AG644" i="17"/>
  <c r="AI644" i="17"/>
  <c r="AN644" i="17"/>
  <c r="AJ644" i="17"/>
  <c r="AH644" i="17"/>
  <c r="AD644" i="17"/>
  <c r="AC644" i="17"/>
  <c r="AB644" i="17"/>
  <c r="AA644" i="17"/>
  <c r="Z644" i="17"/>
  <c r="W644" i="17"/>
  <c r="V644" i="17"/>
  <c r="U644" i="17"/>
  <c r="T644" i="17"/>
  <c r="R644" i="17"/>
  <c r="Q644" i="17"/>
  <c r="P644" i="17"/>
  <c r="AV643" i="17"/>
  <c r="AS643" i="17"/>
  <c r="AR643" i="17"/>
  <c r="AQ643" i="17"/>
  <c r="AP643" i="17"/>
  <c r="AE643" i="17"/>
  <c r="AO643" i="17"/>
  <c r="AM643" i="17"/>
  <c r="AK643" i="17"/>
  <c r="AG643" i="17"/>
  <c r="AI643" i="17"/>
  <c r="AN643" i="17"/>
  <c r="AJ643" i="17"/>
  <c r="AH643" i="17"/>
  <c r="AD643" i="17"/>
  <c r="AC643" i="17"/>
  <c r="AB643" i="17"/>
  <c r="AA643" i="17"/>
  <c r="Z643" i="17"/>
  <c r="W643" i="17"/>
  <c r="V643" i="17"/>
  <c r="U643" i="17"/>
  <c r="T643" i="17"/>
  <c r="R643" i="17"/>
  <c r="Q643" i="17"/>
  <c r="P643" i="17"/>
  <c r="AV642" i="17"/>
  <c r="AS642" i="17"/>
  <c r="AR642" i="17"/>
  <c r="AQ642" i="17"/>
  <c r="AP642" i="17"/>
  <c r="AE642" i="17"/>
  <c r="AO642" i="17"/>
  <c r="AM642" i="17"/>
  <c r="AK642" i="17"/>
  <c r="AG642" i="17"/>
  <c r="AI642" i="17"/>
  <c r="AN642" i="17"/>
  <c r="AJ642" i="17"/>
  <c r="AH642" i="17"/>
  <c r="AD642" i="17"/>
  <c r="AC642" i="17"/>
  <c r="AB642" i="17"/>
  <c r="AA642" i="17"/>
  <c r="Z642" i="17"/>
  <c r="W642" i="17"/>
  <c r="V642" i="17"/>
  <c r="U642" i="17"/>
  <c r="T642" i="17"/>
  <c r="R642" i="17"/>
  <c r="Q642" i="17"/>
  <c r="P642" i="17"/>
  <c r="AV641" i="17"/>
  <c r="AS641" i="17"/>
  <c r="AR641" i="17"/>
  <c r="AQ641" i="17"/>
  <c r="AP641" i="17"/>
  <c r="AE641" i="17"/>
  <c r="AO641" i="17"/>
  <c r="AM641" i="17"/>
  <c r="AK641" i="17"/>
  <c r="AG641" i="17"/>
  <c r="AI641" i="17"/>
  <c r="AN641" i="17"/>
  <c r="AJ641" i="17"/>
  <c r="AH641" i="17"/>
  <c r="AD641" i="17"/>
  <c r="AC641" i="17"/>
  <c r="AB641" i="17"/>
  <c r="AA641" i="17"/>
  <c r="Z641" i="17"/>
  <c r="W641" i="17"/>
  <c r="V641" i="17"/>
  <c r="U641" i="17"/>
  <c r="T641" i="17"/>
  <c r="R641" i="17"/>
  <c r="Q641" i="17"/>
  <c r="P641" i="17"/>
  <c r="AV640" i="17"/>
  <c r="AS640" i="17"/>
  <c r="AR640" i="17"/>
  <c r="AQ640" i="17"/>
  <c r="AP640" i="17"/>
  <c r="AE640" i="17"/>
  <c r="AO640" i="17"/>
  <c r="AM640" i="17"/>
  <c r="AK640" i="17"/>
  <c r="AG640" i="17"/>
  <c r="AI640" i="17"/>
  <c r="AN640" i="17"/>
  <c r="AJ640" i="17"/>
  <c r="AH640" i="17"/>
  <c r="AD640" i="17"/>
  <c r="AC640" i="17"/>
  <c r="AB640" i="17"/>
  <c r="AA640" i="17"/>
  <c r="Z640" i="17"/>
  <c r="W640" i="17"/>
  <c r="V640" i="17"/>
  <c r="U640" i="17"/>
  <c r="T640" i="17"/>
  <c r="R640" i="17"/>
  <c r="Q640" i="17"/>
  <c r="P640" i="17"/>
  <c r="AV639" i="17"/>
  <c r="AS639" i="17"/>
  <c r="AR639" i="17"/>
  <c r="AQ639" i="17"/>
  <c r="AP639" i="17"/>
  <c r="AE639" i="17"/>
  <c r="AO639" i="17"/>
  <c r="AM639" i="17"/>
  <c r="AK639" i="17"/>
  <c r="AG639" i="17"/>
  <c r="AI639" i="17"/>
  <c r="AN639" i="17"/>
  <c r="AJ639" i="17"/>
  <c r="AH639" i="17"/>
  <c r="AD639" i="17"/>
  <c r="AC639" i="17"/>
  <c r="AB639" i="17"/>
  <c r="AA639" i="17"/>
  <c r="Z639" i="17"/>
  <c r="W639" i="17"/>
  <c r="V639" i="17"/>
  <c r="U639" i="17"/>
  <c r="T639" i="17"/>
  <c r="R639" i="17"/>
  <c r="Q639" i="17"/>
  <c r="P639" i="17"/>
  <c r="AV638" i="17"/>
  <c r="AS638" i="17"/>
  <c r="AR638" i="17"/>
  <c r="AQ638" i="17"/>
  <c r="AP638" i="17"/>
  <c r="AE638" i="17"/>
  <c r="AO638" i="17"/>
  <c r="AM638" i="17"/>
  <c r="AK638" i="17"/>
  <c r="AG638" i="17"/>
  <c r="AI638" i="17"/>
  <c r="AN638" i="17"/>
  <c r="AJ638" i="17"/>
  <c r="AH638" i="17"/>
  <c r="AD638" i="17"/>
  <c r="AC638" i="17"/>
  <c r="AB638" i="17"/>
  <c r="AA638" i="17"/>
  <c r="Z638" i="17"/>
  <c r="W638" i="17"/>
  <c r="V638" i="17"/>
  <c r="U638" i="17"/>
  <c r="T638" i="17"/>
  <c r="R638" i="17"/>
  <c r="Q638" i="17"/>
  <c r="P638" i="17"/>
  <c r="AV637" i="17"/>
  <c r="AS637" i="17"/>
  <c r="AR637" i="17"/>
  <c r="AQ637" i="17"/>
  <c r="AP637" i="17"/>
  <c r="AE637" i="17"/>
  <c r="AO637" i="17"/>
  <c r="AM637" i="17"/>
  <c r="AK637" i="17"/>
  <c r="AG637" i="17"/>
  <c r="AI637" i="17"/>
  <c r="AN637" i="17"/>
  <c r="AJ637" i="17"/>
  <c r="AH637" i="17"/>
  <c r="AD637" i="17"/>
  <c r="AC637" i="17"/>
  <c r="AB637" i="17"/>
  <c r="AA637" i="17"/>
  <c r="Z637" i="17"/>
  <c r="W637" i="17"/>
  <c r="V637" i="17"/>
  <c r="U637" i="17"/>
  <c r="T637" i="17"/>
  <c r="R637" i="17"/>
  <c r="Q637" i="17"/>
  <c r="P637" i="17"/>
  <c r="AV636" i="17"/>
  <c r="AS636" i="17"/>
  <c r="AR636" i="17"/>
  <c r="AQ636" i="17"/>
  <c r="AP636" i="17"/>
  <c r="AE636" i="17"/>
  <c r="AO636" i="17"/>
  <c r="AM636" i="17"/>
  <c r="AK636" i="17"/>
  <c r="AG636" i="17"/>
  <c r="AI636" i="17"/>
  <c r="AN636" i="17"/>
  <c r="AJ636" i="17"/>
  <c r="AH636" i="17"/>
  <c r="AD636" i="17"/>
  <c r="AC636" i="17"/>
  <c r="AB636" i="17"/>
  <c r="AA636" i="17"/>
  <c r="Z636" i="17"/>
  <c r="W636" i="17"/>
  <c r="V636" i="17"/>
  <c r="U636" i="17"/>
  <c r="T636" i="17"/>
  <c r="R636" i="17"/>
  <c r="Q636" i="17"/>
  <c r="P636" i="17"/>
  <c r="AV635" i="17"/>
  <c r="AS635" i="17"/>
  <c r="AR635" i="17"/>
  <c r="AQ635" i="17"/>
  <c r="AP635" i="17"/>
  <c r="AE635" i="17"/>
  <c r="AO635" i="17"/>
  <c r="AM635" i="17"/>
  <c r="AK635" i="17"/>
  <c r="AG635" i="17"/>
  <c r="AI635" i="17"/>
  <c r="AN635" i="17"/>
  <c r="AJ635" i="17"/>
  <c r="AH635" i="17"/>
  <c r="AD635" i="17"/>
  <c r="AC635" i="17"/>
  <c r="AB635" i="17"/>
  <c r="AA635" i="17"/>
  <c r="Z635" i="17"/>
  <c r="W635" i="17"/>
  <c r="V635" i="17"/>
  <c r="U635" i="17"/>
  <c r="T635" i="17"/>
  <c r="R635" i="17"/>
  <c r="Q635" i="17"/>
  <c r="P635" i="17"/>
  <c r="AV634" i="17"/>
  <c r="AS634" i="17"/>
  <c r="AR634" i="17"/>
  <c r="AQ634" i="17"/>
  <c r="AP634" i="17"/>
  <c r="AE634" i="17"/>
  <c r="AO634" i="17"/>
  <c r="AM634" i="17"/>
  <c r="AK634" i="17"/>
  <c r="AG634" i="17"/>
  <c r="AI634" i="17"/>
  <c r="AN634" i="17"/>
  <c r="AJ634" i="17"/>
  <c r="AH634" i="17"/>
  <c r="AD634" i="17"/>
  <c r="AC634" i="17"/>
  <c r="AB634" i="17"/>
  <c r="AA634" i="17"/>
  <c r="Z634" i="17"/>
  <c r="W634" i="17"/>
  <c r="V634" i="17"/>
  <c r="U634" i="17"/>
  <c r="T634" i="17"/>
  <c r="R634" i="17"/>
  <c r="Q634" i="17"/>
  <c r="P634" i="17"/>
  <c r="AV633" i="17"/>
  <c r="AS633" i="17"/>
  <c r="AR633" i="17"/>
  <c r="AQ633" i="17"/>
  <c r="AP633" i="17"/>
  <c r="AE633" i="17"/>
  <c r="AO633" i="17"/>
  <c r="AM633" i="17"/>
  <c r="AK633" i="17"/>
  <c r="AG633" i="17"/>
  <c r="AI633" i="17"/>
  <c r="AN633" i="17"/>
  <c r="AJ633" i="17"/>
  <c r="AH633" i="17"/>
  <c r="AD633" i="17"/>
  <c r="AC633" i="17"/>
  <c r="AB633" i="17"/>
  <c r="AA633" i="17"/>
  <c r="Z633" i="17"/>
  <c r="W633" i="17"/>
  <c r="V633" i="17"/>
  <c r="U633" i="17"/>
  <c r="T633" i="17"/>
  <c r="R633" i="17"/>
  <c r="Q633" i="17"/>
  <c r="P633" i="17"/>
  <c r="AV632" i="17"/>
  <c r="AS632" i="17"/>
  <c r="AR632" i="17"/>
  <c r="AQ632" i="17"/>
  <c r="AP632" i="17"/>
  <c r="AE632" i="17"/>
  <c r="AO632" i="17"/>
  <c r="AM632" i="17"/>
  <c r="AK632" i="17"/>
  <c r="AG632" i="17"/>
  <c r="AI632" i="17"/>
  <c r="AN632" i="17"/>
  <c r="AJ632" i="17"/>
  <c r="AH632" i="17"/>
  <c r="AD632" i="17"/>
  <c r="AC632" i="17"/>
  <c r="AB632" i="17"/>
  <c r="AA632" i="17"/>
  <c r="Z632" i="17"/>
  <c r="W632" i="17"/>
  <c r="V632" i="17"/>
  <c r="U632" i="17"/>
  <c r="T632" i="17"/>
  <c r="R632" i="17"/>
  <c r="Q632" i="17"/>
  <c r="P632" i="17"/>
  <c r="AV631" i="17"/>
  <c r="AS631" i="17"/>
  <c r="AR631" i="17"/>
  <c r="AQ631" i="17"/>
  <c r="AP631" i="17"/>
  <c r="AE631" i="17"/>
  <c r="AO631" i="17"/>
  <c r="AM631" i="17"/>
  <c r="AK631" i="17"/>
  <c r="AG631" i="17"/>
  <c r="AI631" i="17"/>
  <c r="AN631" i="17"/>
  <c r="AJ631" i="17"/>
  <c r="AH631" i="17"/>
  <c r="AD631" i="17"/>
  <c r="AC631" i="17"/>
  <c r="AB631" i="17"/>
  <c r="AA631" i="17"/>
  <c r="Z631" i="17"/>
  <c r="W631" i="17"/>
  <c r="V631" i="17"/>
  <c r="U631" i="17"/>
  <c r="T631" i="17"/>
  <c r="R631" i="17"/>
  <c r="Q631" i="17"/>
  <c r="P631" i="17"/>
  <c r="AV630" i="17"/>
  <c r="AS630" i="17"/>
  <c r="AR630" i="17"/>
  <c r="AQ630" i="17"/>
  <c r="AP630" i="17"/>
  <c r="AE630" i="17"/>
  <c r="AO630" i="17"/>
  <c r="AM630" i="17"/>
  <c r="AK630" i="17"/>
  <c r="AG630" i="17"/>
  <c r="AI630" i="17"/>
  <c r="AN630" i="17"/>
  <c r="AJ630" i="17"/>
  <c r="AH630" i="17"/>
  <c r="AD630" i="17"/>
  <c r="AC630" i="17"/>
  <c r="AB630" i="17"/>
  <c r="AA630" i="17"/>
  <c r="Z630" i="17"/>
  <c r="W630" i="17"/>
  <c r="V630" i="17"/>
  <c r="U630" i="17"/>
  <c r="T630" i="17"/>
  <c r="R630" i="17"/>
  <c r="Q630" i="17"/>
  <c r="P630" i="17"/>
  <c r="AV629" i="17"/>
  <c r="AS629" i="17"/>
  <c r="AR629" i="17"/>
  <c r="AQ629" i="17"/>
  <c r="AP629" i="17"/>
  <c r="AE629" i="17"/>
  <c r="AO629" i="17"/>
  <c r="AM629" i="17"/>
  <c r="AK629" i="17"/>
  <c r="AG629" i="17"/>
  <c r="AI629" i="17"/>
  <c r="AN629" i="17"/>
  <c r="AJ629" i="17"/>
  <c r="AH629" i="17"/>
  <c r="AD629" i="17"/>
  <c r="AC629" i="17"/>
  <c r="AB629" i="17"/>
  <c r="AA629" i="17"/>
  <c r="Z629" i="17"/>
  <c r="W629" i="17"/>
  <c r="V629" i="17"/>
  <c r="U629" i="17"/>
  <c r="T629" i="17"/>
  <c r="R629" i="17"/>
  <c r="Q629" i="17"/>
  <c r="P629" i="17"/>
  <c r="AV628" i="17"/>
  <c r="AS628" i="17"/>
  <c r="AR628" i="17"/>
  <c r="AQ628" i="17"/>
  <c r="AP628" i="17"/>
  <c r="AE628" i="17"/>
  <c r="AO628" i="17"/>
  <c r="AM628" i="17"/>
  <c r="AK628" i="17"/>
  <c r="AG628" i="17"/>
  <c r="AI628" i="17"/>
  <c r="AN628" i="17"/>
  <c r="AJ628" i="17"/>
  <c r="AH628" i="17"/>
  <c r="AD628" i="17"/>
  <c r="AC628" i="17"/>
  <c r="AB628" i="17"/>
  <c r="AA628" i="17"/>
  <c r="Z628" i="17"/>
  <c r="W628" i="17"/>
  <c r="V628" i="17"/>
  <c r="U628" i="17"/>
  <c r="T628" i="17"/>
  <c r="R628" i="17"/>
  <c r="Q628" i="17"/>
  <c r="P628" i="17"/>
  <c r="AV627" i="17"/>
  <c r="AS627" i="17"/>
  <c r="AR627" i="17"/>
  <c r="AQ627" i="17"/>
  <c r="AP627" i="17"/>
  <c r="AE627" i="17"/>
  <c r="AO627" i="17"/>
  <c r="AM627" i="17"/>
  <c r="AK627" i="17"/>
  <c r="AG627" i="17"/>
  <c r="AI627" i="17"/>
  <c r="AN627" i="17"/>
  <c r="AJ627" i="17"/>
  <c r="AH627" i="17"/>
  <c r="AD627" i="17"/>
  <c r="AC627" i="17"/>
  <c r="AB627" i="17"/>
  <c r="AA627" i="17"/>
  <c r="Z627" i="17"/>
  <c r="W627" i="17"/>
  <c r="V627" i="17"/>
  <c r="U627" i="17"/>
  <c r="T627" i="17"/>
  <c r="R627" i="17"/>
  <c r="Q627" i="17"/>
  <c r="P627" i="17"/>
  <c r="AV626" i="17"/>
  <c r="AS626" i="17"/>
  <c r="AR626" i="17"/>
  <c r="AQ626" i="17"/>
  <c r="AP626" i="17"/>
  <c r="AE626" i="17"/>
  <c r="AO626" i="17"/>
  <c r="AM626" i="17"/>
  <c r="AK626" i="17"/>
  <c r="AG626" i="17"/>
  <c r="AI626" i="17"/>
  <c r="AN626" i="17"/>
  <c r="AJ626" i="17"/>
  <c r="AH626" i="17"/>
  <c r="AD626" i="17"/>
  <c r="AC626" i="17"/>
  <c r="AB626" i="17"/>
  <c r="AA626" i="17"/>
  <c r="Z626" i="17"/>
  <c r="W626" i="17"/>
  <c r="V626" i="17"/>
  <c r="U626" i="17"/>
  <c r="T626" i="17"/>
  <c r="R626" i="17"/>
  <c r="Q626" i="17"/>
  <c r="P626" i="17"/>
  <c r="AV625" i="17"/>
  <c r="AS625" i="17"/>
  <c r="AR625" i="17"/>
  <c r="AQ625" i="17"/>
  <c r="AP625" i="17"/>
  <c r="AE625" i="17"/>
  <c r="AO625" i="17"/>
  <c r="AM625" i="17"/>
  <c r="AK625" i="17"/>
  <c r="AG625" i="17"/>
  <c r="AI625" i="17"/>
  <c r="AN625" i="17"/>
  <c r="AJ625" i="17"/>
  <c r="AH625" i="17"/>
  <c r="AD625" i="17"/>
  <c r="AC625" i="17"/>
  <c r="AB625" i="17"/>
  <c r="AA625" i="17"/>
  <c r="Z625" i="17"/>
  <c r="W625" i="17"/>
  <c r="V625" i="17"/>
  <c r="U625" i="17"/>
  <c r="T625" i="17"/>
  <c r="R625" i="17"/>
  <c r="Q625" i="17"/>
  <c r="P625" i="17"/>
  <c r="AV624" i="17"/>
  <c r="AS624" i="17"/>
  <c r="AR624" i="17"/>
  <c r="AQ624" i="17"/>
  <c r="AP624" i="17"/>
  <c r="AE624" i="17"/>
  <c r="AO624" i="17"/>
  <c r="AM624" i="17"/>
  <c r="AK624" i="17"/>
  <c r="AG624" i="17"/>
  <c r="AI624" i="17"/>
  <c r="AN624" i="17"/>
  <c r="AJ624" i="17"/>
  <c r="AH624" i="17"/>
  <c r="AD624" i="17"/>
  <c r="AC624" i="17"/>
  <c r="AB624" i="17"/>
  <c r="AA624" i="17"/>
  <c r="Z624" i="17"/>
  <c r="W624" i="17"/>
  <c r="V624" i="17"/>
  <c r="U624" i="17"/>
  <c r="T624" i="17"/>
  <c r="R624" i="17"/>
  <c r="Q624" i="17"/>
  <c r="P624" i="17"/>
  <c r="AV623" i="17"/>
  <c r="AS623" i="17"/>
  <c r="AR623" i="17"/>
  <c r="AQ623" i="17"/>
  <c r="AP623" i="17"/>
  <c r="AE623" i="17"/>
  <c r="AO623" i="17"/>
  <c r="AM623" i="17"/>
  <c r="AK623" i="17"/>
  <c r="AG623" i="17"/>
  <c r="AI623" i="17"/>
  <c r="AN623" i="17"/>
  <c r="AJ623" i="17"/>
  <c r="AH623" i="17"/>
  <c r="AD623" i="17"/>
  <c r="AC623" i="17"/>
  <c r="AB623" i="17"/>
  <c r="AA623" i="17"/>
  <c r="Z623" i="17"/>
  <c r="W623" i="17"/>
  <c r="V623" i="17"/>
  <c r="U623" i="17"/>
  <c r="T623" i="17"/>
  <c r="R623" i="17"/>
  <c r="Q623" i="17"/>
  <c r="P623" i="17"/>
  <c r="AV622" i="17"/>
  <c r="AS622" i="17"/>
  <c r="AR622" i="17"/>
  <c r="AQ622" i="17"/>
  <c r="AP622" i="17"/>
  <c r="AE622" i="17"/>
  <c r="AO622" i="17"/>
  <c r="AM622" i="17"/>
  <c r="AK622" i="17"/>
  <c r="AG622" i="17"/>
  <c r="AI622" i="17"/>
  <c r="AN622" i="17"/>
  <c r="AJ622" i="17"/>
  <c r="AH622" i="17"/>
  <c r="AD622" i="17"/>
  <c r="AC622" i="17"/>
  <c r="AB622" i="17"/>
  <c r="AA622" i="17"/>
  <c r="Z622" i="17"/>
  <c r="W622" i="17"/>
  <c r="V622" i="17"/>
  <c r="U622" i="17"/>
  <c r="T622" i="17"/>
  <c r="R622" i="17"/>
  <c r="Q622" i="17"/>
  <c r="P622" i="17"/>
  <c r="AV621" i="17"/>
  <c r="AS621" i="17"/>
  <c r="AR621" i="17"/>
  <c r="AQ621" i="17"/>
  <c r="AP621" i="17"/>
  <c r="AE621" i="17"/>
  <c r="AO621" i="17"/>
  <c r="AM621" i="17"/>
  <c r="AK621" i="17"/>
  <c r="AG621" i="17"/>
  <c r="AI621" i="17"/>
  <c r="AN621" i="17"/>
  <c r="AJ621" i="17"/>
  <c r="AH621" i="17"/>
  <c r="AD621" i="17"/>
  <c r="AC621" i="17"/>
  <c r="AB621" i="17"/>
  <c r="AA621" i="17"/>
  <c r="Z621" i="17"/>
  <c r="W621" i="17"/>
  <c r="V621" i="17"/>
  <c r="U621" i="17"/>
  <c r="T621" i="17"/>
  <c r="R621" i="17"/>
  <c r="Q621" i="17"/>
  <c r="P621" i="17"/>
  <c r="AV620" i="17"/>
  <c r="AS620" i="17"/>
  <c r="AR620" i="17"/>
  <c r="AQ620" i="17"/>
  <c r="AP620" i="17"/>
  <c r="AE620" i="17"/>
  <c r="AO620" i="17"/>
  <c r="AM620" i="17"/>
  <c r="AK620" i="17"/>
  <c r="AG620" i="17"/>
  <c r="AI620" i="17"/>
  <c r="AN620" i="17"/>
  <c r="AJ620" i="17"/>
  <c r="AH620" i="17"/>
  <c r="AD620" i="17"/>
  <c r="AC620" i="17"/>
  <c r="AB620" i="17"/>
  <c r="AA620" i="17"/>
  <c r="Z620" i="17"/>
  <c r="W620" i="17"/>
  <c r="V620" i="17"/>
  <c r="U620" i="17"/>
  <c r="T620" i="17"/>
  <c r="R620" i="17"/>
  <c r="Q620" i="17"/>
  <c r="P620" i="17"/>
  <c r="AV619" i="17"/>
  <c r="AS619" i="17"/>
  <c r="AR619" i="17"/>
  <c r="AQ619" i="17"/>
  <c r="AP619" i="17"/>
  <c r="AE619" i="17"/>
  <c r="AO619" i="17"/>
  <c r="AM619" i="17"/>
  <c r="AK619" i="17"/>
  <c r="AG619" i="17"/>
  <c r="AI619" i="17"/>
  <c r="AN619" i="17"/>
  <c r="AJ619" i="17"/>
  <c r="AH619" i="17"/>
  <c r="AD619" i="17"/>
  <c r="AC619" i="17"/>
  <c r="AB619" i="17"/>
  <c r="AA619" i="17"/>
  <c r="Z619" i="17"/>
  <c r="W619" i="17"/>
  <c r="V619" i="17"/>
  <c r="U619" i="17"/>
  <c r="T619" i="17"/>
  <c r="R619" i="17"/>
  <c r="Q619" i="17"/>
  <c r="P619" i="17"/>
  <c r="AV618" i="17"/>
  <c r="AS618" i="17"/>
  <c r="AR618" i="17"/>
  <c r="AQ618" i="17"/>
  <c r="AP618" i="17"/>
  <c r="AE618" i="17"/>
  <c r="AO618" i="17"/>
  <c r="AM618" i="17"/>
  <c r="AK618" i="17"/>
  <c r="AG618" i="17"/>
  <c r="AI618" i="17"/>
  <c r="AN618" i="17"/>
  <c r="AJ618" i="17"/>
  <c r="AH618" i="17"/>
  <c r="AD618" i="17"/>
  <c r="AC618" i="17"/>
  <c r="AB618" i="17"/>
  <c r="AA618" i="17"/>
  <c r="Z618" i="17"/>
  <c r="W618" i="17"/>
  <c r="V618" i="17"/>
  <c r="U618" i="17"/>
  <c r="T618" i="17"/>
  <c r="R618" i="17"/>
  <c r="Q618" i="17"/>
  <c r="P618" i="17"/>
  <c r="AV617" i="17"/>
  <c r="AS617" i="17"/>
  <c r="AR617" i="17"/>
  <c r="AQ617" i="17"/>
  <c r="AP617" i="17"/>
  <c r="AE617" i="17"/>
  <c r="AO617" i="17"/>
  <c r="AM617" i="17"/>
  <c r="AK617" i="17"/>
  <c r="AG617" i="17"/>
  <c r="AI617" i="17"/>
  <c r="AN617" i="17"/>
  <c r="AJ617" i="17"/>
  <c r="AH617" i="17"/>
  <c r="AD617" i="17"/>
  <c r="AC617" i="17"/>
  <c r="AB617" i="17"/>
  <c r="AA617" i="17"/>
  <c r="Z617" i="17"/>
  <c r="W617" i="17"/>
  <c r="V617" i="17"/>
  <c r="U617" i="17"/>
  <c r="T617" i="17"/>
  <c r="R617" i="17"/>
  <c r="Q617" i="17"/>
  <c r="P617" i="17"/>
  <c r="AV616" i="17"/>
  <c r="AS616" i="17"/>
  <c r="AR616" i="17"/>
  <c r="AQ616" i="17"/>
  <c r="AP616" i="17"/>
  <c r="AE616" i="17"/>
  <c r="AO616" i="17"/>
  <c r="AM616" i="17"/>
  <c r="AK616" i="17"/>
  <c r="AG616" i="17"/>
  <c r="AI616" i="17"/>
  <c r="AN616" i="17"/>
  <c r="AJ616" i="17"/>
  <c r="AH616" i="17"/>
  <c r="AD616" i="17"/>
  <c r="AC616" i="17"/>
  <c r="AB616" i="17"/>
  <c r="AA616" i="17"/>
  <c r="Z616" i="17"/>
  <c r="W616" i="17"/>
  <c r="V616" i="17"/>
  <c r="U616" i="17"/>
  <c r="T616" i="17"/>
  <c r="R616" i="17"/>
  <c r="Q616" i="17"/>
  <c r="P616" i="17"/>
  <c r="AV615" i="17"/>
  <c r="AS615" i="17"/>
  <c r="AR615" i="17"/>
  <c r="AQ615" i="17"/>
  <c r="AP615" i="17"/>
  <c r="AE615" i="17"/>
  <c r="AO615" i="17"/>
  <c r="AM615" i="17"/>
  <c r="AK615" i="17"/>
  <c r="AG615" i="17"/>
  <c r="AI615" i="17"/>
  <c r="AN615" i="17"/>
  <c r="AJ615" i="17"/>
  <c r="AH615" i="17"/>
  <c r="AD615" i="17"/>
  <c r="AC615" i="17"/>
  <c r="AB615" i="17"/>
  <c r="AA615" i="17"/>
  <c r="Z615" i="17"/>
  <c r="W615" i="17"/>
  <c r="V615" i="17"/>
  <c r="U615" i="17"/>
  <c r="T615" i="17"/>
  <c r="R615" i="17"/>
  <c r="Q615" i="17"/>
  <c r="P615" i="17"/>
  <c r="AV614" i="17"/>
  <c r="AS614" i="17"/>
  <c r="AR614" i="17"/>
  <c r="AQ614" i="17"/>
  <c r="AP614" i="17"/>
  <c r="AE614" i="17"/>
  <c r="AO614" i="17"/>
  <c r="AM614" i="17"/>
  <c r="AK614" i="17"/>
  <c r="AG614" i="17"/>
  <c r="AI614" i="17"/>
  <c r="AN614" i="17"/>
  <c r="AJ614" i="17"/>
  <c r="AH614" i="17"/>
  <c r="AD614" i="17"/>
  <c r="AC614" i="17"/>
  <c r="AB614" i="17"/>
  <c r="AA614" i="17"/>
  <c r="Z614" i="17"/>
  <c r="W614" i="17"/>
  <c r="V614" i="17"/>
  <c r="U614" i="17"/>
  <c r="T614" i="17"/>
  <c r="R614" i="17"/>
  <c r="Q614" i="17"/>
  <c r="P614" i="17"/>
  <c r="AV613" i="17"/>
  <c r="AS613" i="17"/>
  <c r="AR613" i="17"/>
  <c r="AQ613" i="17"/>
  <c r="AP613" i="17"/>
  <c r="AE613" i="17"/>
  <c r="AO613" i="17"/>
  <c r="AM613" i="17"/>
  <c r="AK613" i="17"/>
  <c r="AG613" i="17"/>
  <c r="AI613" i="17"/>
  <c r="AN613" i="17"/>
  <c r="AJ613" i="17"/>
  <c r="AH613" i="17"/>
  <c r="AD613" i="17"/>
  <c r="AC613" i="17"/>
  <c r="AB613" i="17"/>
  <c r="AA613" i="17"/>
  <c r="Z613" i="17"/>
  <c r="W613" i="17"/>
  <c r="V613" i="17"/>
  <c r="U613" i="17"/>
  <c r="T613" i="17"/>
  <c r="R613" i="17"/>
  <c r="Q613" i="17"/>
  <c r="P613" i="17"/>
  <c r="AV612" i="17"/>
  <c r="AS612" i="17"/>
  <c r="AR612" i="17"/>
  <c r="AQ612" i="17"/>
  <c r="AP612" i="17"/>
  <c r="AE612" i="17"/>
  <c r="AO612" i="17"/>
  <c r="AM612" i="17"/>
  <c r="AK612" i="17"/>
  <c r="AG612" i="17"/>
  <c r="AI612" i="17"/>
  <c r="AN612" i="17"/>
  <c r="AJ612" i="17"/>
  <c r="AH612" i="17"/>
  <c r="AD612" i="17"/>
  <c r="AC612" i="17"/>
  <c r="AB612" i="17"/>
  <c r="AA612" i="17"/>
  <c r="Z612" i="17"/>
  <c r="W612" i="17"/>
  <c r="V612" i="17"/>
  <c r="U612" i="17"/>
  <c r="T612" i="17"/>
  <c r="R612" i="17"/>
  <c r="Q612" i="17"/>
  <c r="P612" i="17"/>
  <c r="AV611" i="17"/>
  <c r="AS611" i="17"/>
  <c r="AR611" i="17"/>
  <c r="AQ611" i="17"/>
  <c r="AP611" i="17"/>
  <c r="AE611" i="17"/>
  <c r="AO611" i="17"/>
  <c r="AM611" i="17"/>
  <c r="AK611" i="17"/>
  <c r="AG611" i="17"/>
  <c r="AI611" i="17"/>
  <c r="AN611" i="17"/>
  <c r="AJ611" i="17"/>
  <c r="AH611" i="17"/>
  <c r="AD611" i="17"/>
  <c r="AC611" i="17"/>
  <c r="AB611" i="17"/>
  <c r="AA611" i="17"/>
  <c r="Z611" i="17"/>
  <c r="W611" i="17"/>
  <c r="V611" i="17"/>
  <c r="U611" i="17"/>
  <c r="T611" i="17"/>
  <c r="R611" i="17"/>
  <c r="Q611" i="17"/>
  <c r="P611" i="17"/>
  <c r="AV610" i="17"/>
  <c r="AS610" i="17"/>
  <c r="AR610" i="17"/>
  <c r="AQ610" i="17"/>
  <c r="AP610" i="17"/>
  <c r="AE610" i="17"/>
  <c r="AO610" i="17"/>
  <c r="AM610" i="17"/>
  <c r="AK610" i="17"/>
  <c r="AG610" i="17"/>
  <c r="AI610" i="17"/>
  <c r="AN610" i="17"/>
  <c r="AJ610" i="17"/>
  <c r="AH610" i="17"/>
  <c r="AD610" i="17"/>
  <c r="AC610" i="17"/>
  <c r="AB610" i="17"/>
  <c r="AA610" i="17"/>
  <c r="Z610" i="17"/>
  <c r="W610" i="17"/>
  <c r="V610" i="17"/>
  <c r="U610" i="17"/>
  <c r="T610" i="17"/>
  <c r="R610" i="17"/>
  <c r="Q610" i="17"/>
  <c r="P610" i="17"/>
  <c r="AV609" i="17"/>
  <c r="AS609" i="17"/>
  <c r="AR609" i="17"/>
  <c r="AQ609" i="17"/>
  <c r="AP609" i="17"/>
  <c r="AE609" i="17"/>
  <c r="AO609" i="17"/>
  <c r="AM609" i="17"/>
  <c r="AK609" i="17"/>
  <c r="AG609" i="17"/>
  <c r="AI609" i="17"/>
  <c r="AN609" i="17"/>
  <c r="AJ609" i="17"/>
  <c r="AH609" i="17"/>
  <c r="AD609" i="17"/>
  <c r="AC609" i="17"/>
  <c r="AB609" i="17"/>
  <c r="AA609" i="17"/>
  <c r="Z609" i="17"/>
  <c r="W609" i="17"/>
  <c r="V609" i="17"/>
  <c r="U609" i="17"/>
  <c r="T609" i="17"/>
  <c r="R609" i="17"/>
  <c r="Q609" i="17"/>
  <c r="P609" i="17"/>
  <c r="AV608" i="17"/>
  <c r="AS608" i="17"/>
  <c r="AR608" i="17"/>
  <c r="AQ608" i="17"/>
  <c r="AP608" i="17"/>
  <c r="AE608" i="17"/>
  <c r="AO608" i="17"/>
  <c r="AM608" i="17"/>
  <c r="AK608" i="17"/>
  <c r="AG608" i="17"/>
  <c r="AI608" i="17"/>
  <c r="AN608" i="17"/>
  <c r="AJ608" i="17"/>
  <c r="AH608" i="17"/>
  <c r="AD608" i="17"/>
  <c r="AC608" i="17"/>
  <c r="AB608" i="17"/>
  <c r="AA608" i="17"/>
  <c r="Z608" i="17"/>
  <c r="W608" i="17"/>
  <c r="V608" i="17"/>
  <c r="U608" i="17"/>
  <c r="T608" i="17"/>
  <c r="R608" i="17"/>
  <c r="Q608" i="17"/>
  <c r="P608" i="17"/>
  <c r="AV607" i="17"/>
  <c r="AS607" i="17"/>
  <c r="AR607" i="17"/>
  <c r="AQ607" i="17"/>
  <c r="AP607" i="17"/>
  <c r="AE607" i="17"/>
  <c r="AO607" i="17"/>
  <c r="AM607" i="17"/>
  <c r="AK607" i="17"/>
  <c r="AG607" i="17"/>
  <c r="AI607" i="17"/>
  <c r="AN607" i="17"/>
  <c r="AJ607" i="17"/>
  <c r="AH607" i="17"/>
  <c r="AD607" i="17"/>
  <c r="AC607" i="17"/>
  <c r="AB607" i="17"/>
  <c r="AA607" i="17"/>
  <c r="Z607" i="17"/>
  <c r="W607" i="17"/>
  <c r="V607" i="17"/>
  <c r="U607" i="17"/>
  <c r="T607" i="17"/>
  <c r="R607" i="17"/>
  <c r="Q607" i="17"/>
  <c r="P607" i="17"/>
  <c r="AV606" i="17"/>
  <c r="AS606" i="17"/>
  <c r="AR606" i="17"/>
  <c r="AQ606" i="17"/>
  <c r="AP606" i="17"/>
  <c r="AE606" i="17"/>
  <c r="AO606" i="17"/>
  <c r="AM606" i="17"/>
  <c r="AK606" i="17"/>
  <c r="AG606" i="17"/>
  <c r="AI606" i="17"/>
  <c r="AN606" i="17"/>
  <c r="AJ606" i="17"/>
  <c r="AH606" i="17"/>
  <c r="AD606" i="17"/>
  <c r="AC606" i="17"/>
  <c r="AB606" i="17"/>
  <c r="AA606" i="17"/>
  <c r="Z606" i="17"/>
  <c r="W606" i="17"/>
  <c r="V606" i="17"/>
  <c r="U606" i="17"/>
  <c r="T606" i="17"/>
  <c r="R606" i="17"/>
  <c r="Q606" i="17"/>
  <c r="P606" i="17"/>
  <c r="AV605" i="17"/>
  <c r="AS605" i="17"/>
  <c r="AR605" i="17"/>
  <c r="AQ605" i="17"/>
  <c r="AP605" i="17"/>
  <c r="AE605" i="17"/>
  <c r="AO605" i="17"/>
  <c r="AM605" i="17"/>
  <c r="AK605" i="17"/>
  <c r="AG605" i="17"/>
  <c r="AI605" i="17"/>
  <c r="AN605" i="17"/>
  <c r="AJ605" i="17"/>
  <c r="AH605" i="17"/>
  <c r="AD605" i="17"/>
  <c r="AC605" i="17"/>
  <c r="AB605" i="17"/>
  <c r="AA605" i="17"/>
  <c r="Z605" i="17"/>
  <c r="W605" i="17"/>
  <c r="V605" i="17"/>
  <c r="U605" i="17"/>
  <c r="T605" i="17"/>
  <c r="R605" i="17"/>
  <c r="Q605" i="17"/>
  <c r="P605" i="17"/>
  <c r="AV604" i="17"/>
  <c r="AS604" i="17"/>
  <c r="AR604" i="17"/>
  <c r="AQ604" i="17"/>
  <c r="AP604" i="17"/>
  <c r="AE604" i="17"/>
  <c r="AO604" i="17"/>
  <c r="AM604" i="17"/>
  <c r="AK604" i="17"/>
  <c r="AG604" i="17"/>
  <c r="AI604" i="17"/>
  <c r="AN604" i="17"/>
  <c r="AJ604" i="17"/>
  <c r="AH604" i="17"/>
  <c r="AD604" i="17"/>
  <c r="AC604" i="17"/>
  <c r="AB604" i="17"/>
  <c r="AA604" i="17"/>
  <c r="Z604" i="17"/>
  <c r="W604" i="17"/>
  <c r="V604" i="17"/>
  <c r="U604" i="17"/>
  <c r="T604" i="17"/>
  <c r="R604" i="17"/>
  <c r="Q604" i="17"/>
  <c r="P604" i="17"/>
  <c r="AV603" i="17"/>
  <c r="AS603" i="17"/>
  <c r="AR603" i="17"/>
  <c r="AQ603" i="17"/>
  <c r="AP603" i="17"/>
  <c r="AE603" i="17"/>
  <c r="AO603" i="17"/>
  <c r="AM603" i="17"/>
  <c r="AK603" i="17"/>
  <c r="AG603" i="17"/>
  <c r="AI603" i="17"/>
  <c r="AN603" i="17"/>
  <c r="AJ603" i="17"/>
  <c r="AH603" i="17"/>
  <c r="AD603" i="17"/>
  <c r="AC603" i="17"/>
  <c r="AB603" i="17"/>
  <c r="AA603" i="17"/>
  <c r="Z603" i="17"/>
  <c r="W603" i="17"/>
  <c r="V603" i="17"/>
  <c r="U603" i="17"/>
  <c r="T603" i="17"/>
  <c r="R603" i="17"/>
  <c r="Q603" i="17"/>
  <c r="P603" i="17"/>
  <c r="AV602" i="17"/>
  <c r="AS602" i="17"/>
  <c r="AR602" i="17"/>
  <c r="AQ602" i="17"/>
  <c r="AP602" i="17"/>
  <c r="AE602" i="17"/>
  <c r="AO602" i="17"/>
  <c r="AM602" i="17"/>
  <c r="AK602" i="17"/>
  <c r="AG602" i="17"/>
  <c r="AI602" i="17"/>
  <c r="AN602" i="17"/>
  <c r="AJ602" i="17"/>
  <c r="AH602" i="17"/>
  <c r="AD602" i="17"/>
  <c r="AC602" i="17"/>
  <c r="AB602" i="17"/>
  <c r="AA602" i="17"/>
  <c r="Z602" i="17"/>
  <c r="W602" i="17"/>
  <c r="V602" i="17"/>
  <c r="U602" i="17"/>
  <c r="T602" i="17"/>
  <c r="R602" i="17"/>
  <c r="Q602" i="17"/>
  <c r="P602" i="17"/>
  <c r="AV601" i="17"/>
  <c r="AS601" i="17"/>
  <c r="AR601" i="17"/>
  <c r="AQ601" i="17"/>
  <c r="AP601" i="17"/>
  <c r="AE601" i="17"/>
  <c r="AO601" i="17"/>
  <c r="AM601" i="17"/>
  <c r="AK601" i="17"/>
  <c r="AG601" i="17"/>
  <c r="AI601" i="17"/>
  <c r="AN601" i="17"/>
  <c r="AJ601" i="17"/>
  <c r="AH601" i="17"/>
  <c r="AD601" i="17"/>
  <c r="AC601" i="17"/>
  <c r="AB601" i="17"/>
  <c r="AA601" i="17"/>
  <c r="Z601" i="17"/>
  <c r="W601" i="17"/>
  <c r="V601" i="17"/>
  <c r="U601" i="17"/>
  <c r="T601" i="17"/>
  <c r="R601" i="17"/>
  <c r="Q601" i="17"/>
  <c r="P601" i="17"/>
  <c r="AV600" i="17"/>
  <c r="AS600" i="17"/>
  <c r="AR600" i="17"/>
  <c r="AQ600" i="17"/>
  <c r="AP600" i="17"/>
  <c r="AE600" i="17"/>
  <c r="AO600" i="17"/>
  <c r="AM600" i="17"/>
  <c r="AK600" i="17"/>
  <c r="AG600" i="17"/>
  <c r="AI600" i="17"/>
  <c r="AN600" i="17"/>
  <c r="AJ600" i="17"/>
  <c r="AH600" i="17"/>
  <c r="AD600" i="17"/>
  <c r="AC600" i="17"/>
  <c r="AB600" i="17"/>
  <c r="AA600" i="17"/>
  <c r="Z600" i="17"/>
  <c r="W600" i="17"/>
  <c r="V600" i="17"/>
  <c r="U600" i="17"/>
  <c r="T600" i="17"/>
  <c r="R600" i="17"/>
  <c r="Q600" i="17"/>
  <c r="P600" i="17"/>
  <c r="AV599" i="17"/>
  <c r="AS599" i="17"/>
  <c r="AR599" i="17"/>
  <c r="AQ599" i="17"/>
  <c r="AP599" i="17"/>
  <c r="AE599" i="17"/>
  <c r="AO599" i="17"/>
  <c r="AM599" i="17"/>
  <c r="AK599" i="17"/>
  <c r="AG599" i="17"/>
  <c r="AI599" i="17"/>
  <c r="AN599" i="17"/>
  <c r="AJ599" i="17"/>
  <c r="AH599" i="17"/>
  <c r="AD599" i="17"/>
  <c r="AC599" i="17"/>
  <c r="AB599" i="17"/>
  <c r="AA599" i="17"/>
  <c r="Z599" i="17"/>
  <c r="W599" i="17"/>
  <c r="V599" i="17"/>
  <c r="U599" i="17"/>
  <c r="T599" i="17"/>
  <c r="R599" i="17"/>
  <c r="Q599" i="17"/>
  <c r="P599" i="17"/>
  <c r="AV598" i="17"/>
  <c r="AS598" i="17"/>
  <c r="AR598" i="17"/>
  <c r="AQ598" i="17"/>
  <c r="AP598" i="17"/>
  <c r="AE598" i="17"/>
  <c r="AO598" i="17"/>
  <c r="AM598" i="17"/>
  <c r="AK598" i="17"/>
  <c r="AG598" i="17"/>
  <c r="AI598" i="17"/>
  <c r="AN598" i="17"/>
  <c r="AJ598" i="17"/>
  <c r="AH598" i="17"/>
  <c r="AD598" i="17"/>
  <c r="AC598" i="17"/>
  <c r="AB598" i="17"/>
  <c r="AA598" i="17"/>
  <c r="Z598" i="17"/>
  <c r="W598" i="17"/>
  <c r="V598" i="17"/>
  <c r="U598" i="17"/>
  <c r="T598" i="17"/>
  <c r="R598" i="17"/>
  <c r="Q598" i="17"/>
  <c r="P598" i="17"/>
  <c r="AV597" i="17"/>
  <c r="AS597" i="17"/>
  <c r="AR597" i="17"/>
  <c r="AQ597" i="17"/>
  <c r="AP597" i="17"/>
  <c r="AE597" i="17"/>
  <c r="AO597" i="17"/>
  <c r="AM597" i="17"/>
  <c r="AK597" i="17"/>
  <c r="AG597" i="17"/>
  <c r="AI597" i="17"/>
  <c r="AN597" i="17"/>
  <c r="AJ597" i="17"/>
  <c r="AH597" i="17"/>
  <c r="AD597" i="17"/>
  <c r="AC597" i="17"/>
  <c r="AB597" i="17"/>
  <c r="AA597" i="17"/>
  <c r="Z597" i="17"/>
  <c r="W597" i="17"/>
  <c r="V597" i="17"/>
  <c r="U597" i="17"/>
  <c r="T597" i="17"/>
  <c r="R597" i="17"/>
  <c r="Q597" i="17"/>
  <c r="P597" i="17"/>
  <c r="AV596" i="17"/>
  <c r="AS596" i="17"/>
  <c r="AR596" i="17"/>
  <c r="AQ596" i="17"/>
  <c r="AP596" i="17"/>
  <c r="AE596" i="17"/>
  <c r="AO596" i="17"/>
  <c r="AM596" i="17"/>
  <c r="AK596" i="17"/>
  <c r="AG596" i="17"/>
  <c r="AI596" i="17"/>
  <c r="AN596" i="17"/>
  <c r="AJ596" i="17"/>
  <c r="AH596" i="17"/>
  <c r="AD596" i="17"/>
  <c r="AC596" i="17"/>
  <c r="AB596" i="17"/>
  <c r="AA596" i="17"/>
  <c r="Z596" i="17"/>
  <c r="W596" i="17"/>
  <c r="V596" i="17"/>
  <c r="U596" i="17"/>
  <c r="T596" i="17"/>
  <c r="R596" i="17"/>
  <c r="Q596" i="17"/>
  <c r="P596" i="17"/>
  <c r="AV595" i="17"/>
  <c r="AS595" i="17"/>
  <c r="AR595" i="17"/>
  <c r="AQ595" i="17"/>
  <c r="AP595" i="17"/>
  <c r="AE595" i="17"/>
  <c r="AO595" i="17"/>
  <c r="AM595" i="17"/>
  <c r="AK595" i="17"/>
  <c r="AG595" i="17"/>
  <c r="AI595" i="17"/>
  <c r="AN595" i="17"/>
  <c r="AJ595" i="17"/>
  <c r="AH595" i="17"/>
  <c r="AD595" i="17"/>
  <c r="AC595" i="17"/>
  <c r="AB595" i="17"/>
  <c r="AA595" i="17"/>
  <c r="Z595" i="17"/>
  <c r="W595" i="17"/>
  <c r="V595" i="17"/>
  <c r="U595" i="17"/>
  <c r="T595" i="17"/>
  <c r="R595" i="17"/>
  <c r="Q595" i="17"/>
  <c r="P595" i="17"/>
  <c r="AV594" i="17"/>
  <c r="AS594" i="17"/>
  <c r="AR594" i="17"/>
  <c r="AQ594" i="17"/>
  <c r="AP594" i="17"/>
  <c r="AE594" i="17"/>
  <c r="AO594" i="17"/>
  <c r="AM594" i="17"/>
  <c r="AK594" i="17"/>
  <c r="AG594" i="17"/>
  <c r="AI594" i="17"/>
  <c r="AN594" i="17"/>
  <c r="AJ594" i="17"/>
  <c r="AH594" i="17"/>
  <c r="AD594" i="17"/>
  <c r="AC594" i="17"/>
  <c r="AB594" i="17"/>
  <c r="AA594" i="17"/>
  <c r="Z594" i="17"/>
  <c r="W594" i="17"/>
  <c r="V594" i="17"/>
  <c r="U594" i="17"/>
  <c r="T594" i="17"/>
  <c r="R594" i="17"/>
  <c r="Q594" i="17"/>
  <c r="P594" i="17"/>
  <c r="AV593" i="17"/>
  <c r="AS593" i="17"/>
  <c r="AR593" i="17"/>
  <c r="AQ593" i="17"/>
  <c r="AP593" i="17"/>
  <c r="AE593" i="17"/>
  <c r="AO593" i="17"/>
  <c r="AM593" i="17"/>
  <c r="AK593" i="17"/>
  <c r="AG593" i="17"/>
  <c r="AI593" i="17"/>
  <c r="AN593" i="17"/>
  <c r="AJ593" i="17"/>
  <c r="AH593" i="17"/>
  <c r="AD593" i="17"/>
  <c r="AC593" i="17"/>
  <c r="AB593" i="17"/>
  <c r="AA593" i="17"/>
  <c r="Z593" i="17"/>
  <c r="W593" i="17"/>
  <c r="V593" i="17"/>
  <c r="U593" i="17"/>
  <c r="T593" i="17"/>
  <c r="R593" i="17"/>
  <c r="Q593" i="17"/>
  <c r="P593" i="17"/>
  <c r="AV592" i="17"/>
  <c r="AS592" i="17"/>
  <c r="AR592" i="17"/>
  <c r="AQ592" i="17"/>
  <c r="AP592" i="17"/>
  <c r="AE592" i="17"/>
  <c r="AO592" i="17"/>
  <c r="AM592" i="17"/>
  <c r="AK592" i="17"/>
  <c r="AG592" i="17"/>
  <c r="AI592" i="17"/>
  <c r="AN592" i="17"/>
  <c r="AJ592" i="17"/>
  <c r="AH592" i="17"/>
  <c r="AD592" i="17"/>
  <c r="AC592" i="17"/>
  <c r="AB592" i="17"/>
  <c r="AA592" i="17"/>
  <c r="Z592" i="17"/>
  <c r="W592" i="17"/>
  <c r="V592" i="17"/>
  <c r="U592" i="17"/>
  <c r="T592" i="17"/>
  <c r="R592" i="17"/>
  <c r="Q592" i="17"/>
  <c r="P592" i="17"/>
  <c r="AV591" i="17"/>
  <c r="AS591" i="17"/>
  <c r="AR591" i="17"/>
  <c r="AQ591" i="17"/>
  <c r="AP591" i="17"/>
  <c r="AE591" i="17"/>
  <c r="AO591" i="17"/>
  <c r="AM591" i="17"/>
  <c r="AK591" i="17"/>
  <c r="AG591" i="17"/>
  <c r="AI591" i="17"/>
  <c r="AN591" i="17"/>
  <c r="AJ591" i="17"/>
  <c r="AH591" i="17"/>
  <c r="AD591" i="17"/>
  <c r="AC591" i="17"/>
  <c r="AB591" i="17"/>
  <c r="AA591" i="17"/>
  <c r="Z591" i="17"/>
  <c r="W591" i="17"/>
  <c r="V591" i="17"/>
  <c r="U591" i="17"/>
  <c r="T591" i="17"/>
  <c r="R591" i="17"/>
  <c r="Q591" i="17"/>
  <c r="P591" i="17"/>
  <c r="AV590" i="17"/>
  <c r="AS590" i="17"/>
  <c r="AR590" i="17"/>
  <c r="AQ590" i="17"/>
  <c r="AP590" i="17"/>
  <c r="AE590" i="17"/>
  <c r="AO590" i="17"/>
  <c r="AM590" i="17"/>
  <c r="AK590" i="17"/>
  <c r="AG590" i="17"/>
  <c r="AI590" i="17"/>
  <c r="AN590" i="17"/>
  <c r="AJ590" i="17"/>
  <c r="AH590" i="17"/>
  <c r="AD590" i="17"/>
  <c r="AC590" i="17"/>
  <c r="AB590" i="17"/>
  <c r="AA590" i="17"/>
  <c r="Z590" i="17"/>
  <c r="W590" i="17"/>
  <c r="V590" i="17"/>
  <c r="U590" i="17"/>
  <c r="T590" i="17"/>
  <c r="R590" i="17"/>
  <c r="Q590" i="17"/>
  <c r="P590" i="17"/>
  <c r="AV589" i="17"/>
  <c r="AS589" i="17"/>
  <c r="AR589" i="17"/>
  <c r="AQ589" i="17"/>
  <c r="AP589" i="17"/>
  <c r="AE589" i="17"/>
  <c r="AO589" i="17"/>
  <c r="AM589" i="17"/>
  <c r="AK589" i="17"/>
  <c r="AG589" i="17"/>
  <c r="AI589" i="17"/>
  <c r="AN589" i="17"/>
  <c r="AJ589" i="17"/>
  <c r="AH589" i="17"/>
  <c r="AD589" i="17"/>
  <c r="AC589" i="17"/>
  <c r="AB589" i="17"/>
  <c r="AA589" i="17"/>
  <c r="Z589" i="17"/>
  <c r="W589" i="17"/>
  <c r="V589" i="17"/>
  <c r="U589" i="17"/>
  <c r="T589" i="17"/>
  <c r="R589" i="17"/>
  <c r="Q589" i="17"/>
  <c r="P589" i="17"/>
  <c r="AV588" i="17"/>
  <c r="AS588" i="17"/>
  <c r="AR588" i="17"/>
  <c r="AQ588" i="17"/>
  <c r="AP588" i="17"/>
  <c r="AE588" i="17"/>
  <c r="AO588" i="17"/>
  <c r="AM588" i="17"/>
  <c r="AK588" i="17"/>
  <c r="AG588" i="17"/>
  <c r="AI588" i="17"/>
  <c r="AN588" i="17"/>
  <c r="AJ588" i="17"/>
  <c r="AH588" i="17"/>
  <c r="AD588" i="17"/>
  <c r="AC588" i="17"/>
  <c r="AB588" i="17"/>
  <c r="AA588" i="17"/>
  <c r="Z588" i="17"/>
  <c r="W588" i="17"/>
  <c r="V588" i="17"/>
  <c r="U588" i="17"/>
  <c r="T588" i="17"/>
  <c r="R588" i="17"/>
  <c r="Q588" i="17"/>
  <c r="P588" i="17"/>
  <c r="AV587" i="17"/>
  <c r="AS587" i="17"/>
  <c r="AR587" i="17"/>
  <c r="AQ587" i="17"/>
  <c r="AP587" i="17"/>
  <c r="AE587" i="17"/>
  <c r="AO587" i="17"/>
  <c r="AM587" i="17"/>
  <c r="AK587" i="17"/>
  <c r="AG587" i="17"/>
  <c r="AI587" i="17"/>
  <c r="AN587" i="17"/>
  <c r="AJ587" i="17"/>
  <c r="AH587" i="17"/>
  <c r="AD587" i="17"/>
  <c r="AC587" i="17"/>
  <c r="AB587" i="17"/>
  <c r="AA587" i="17"/>
  <c r="Z587" i="17"/>
  <c r="W587" i="17"/>
  <c r="V587" i="17"/>
  <c r="U587" i="17"/>
  <c r="T587" i="17"/>
  <c r="R587" i="17"/>
  <c r="Q587" i="17"/>
  <c r="P587" i="17"/>
  <c r="AV586" i="17"/>
  <c r="AS586" i="17"/>
  <c r="AR586" i="17"/>
  <c r="AQ586" i="17"/>
  <c r="AP586" i="17"/>
  <c r="AE586" i="17"/>
  <c r="AO586" i="17"/>
  <c r="AM586" i="17"/>
  <c r="AK586" i="17"/>
  <c r="AG586" i="17"/>
  <c r="AI586" i="17"/>
  <c r="AN586" i="17"/>
  <c r="AJ586" i="17"/>
  <c r="AH586" i="17"/>
  <c r="AD586" i="17"/>
  <c r="AC586" i="17"/>
  <c r="AB586" i="17"/>
  <c r="AA586" i="17"/>
  <c r="Z586" i="17"/>
  <c r="W586" i="17"/>
  <c r="V586" i="17"/>
  <c r="U586" i="17"/>
  <c r="T586" i="17"/>
  <c r="R586" i="17"/>
  <c r="Q586" i="17"/>
  <c r="P586" i="17"/>
  <c r="AV585" i="17"/>
  <c r="AS585" i="17"/>
  <c r="AR585" i="17"/>
  <c r="AQ585" i="17"/>
  <c r="AP585" i="17"/>
  <c r="AE585" i="17"/>
  <c r="AO585" i="17"/>
  <c r="AM585" i="17"/>
  <c r="AK585" i="17"/>
  <c r="AG585" i="17"/>
  <c r="AI585" i="17"/>
  <c r="AN585" i="17"/>
  <c r="AJ585" i="17"/>
  <c r="AH585" i="17"/>
  <c r="AD585" i="17"/>
  <c r="AC585" i="17"/>
  <c r="AB585" i="17"/>
  <c r="AA585" i="17"/>
  <c r="Z585" i="17"/>
  <c r="W585" i="17"/>
  <c r="V585" i="17"/>
  <c r="U585" i="17"/>
  <c r="T585" i="17"/>
  <c r="R585" i="17"/>
  <c r="Q585" i="17"/>
  <c r="P585" i="17"/>
  <c r="AV584" i="17"/>
  <c r="AS584" i="17"/>
  <c r="AR584" i="17"/>
  <c r="AQ584" i="17"/>
  <c r="AP584" i="17"/>
  <c r="AE584" i="17"/>
  <c r="AO584" i="17"/>
  <c r="AM584" i="17"/>
  <c r="AK584" i="17"/>
  <c r="AG584" i="17"/>
  <c r="AI584" i="17"/>
  <c r="AN584" i="17"/>
  <c r="AJ584" i="17"/>
  <c r="AH584" i="17"/>
  <c r="AD584" i="17"/>
  <c r="AC584" i="17"/>
  <c r="AB584" i="17"/>
  <c r="AA584" i="17"/>
  <c r="Z584" i="17"/>
  <c r="W584" i="17"/>
  <c r="V584" i="17"/>
  <c r="U584" i="17"/>
  <c r="T584" i="17"/>
  <c r="R584" i="17"/>
  <c r="Q584" i="17"/>
  <c r="P584" i="17"/>
  <c r="AV583" i="17"/>
  <c r="AS583" i="17"/>
  <c r="AR583" i="17"/>
  <c r="AQ583" i="17"/>
  <c r="AP583" i="17"/>
  <c r="AE583" i="17"/>
  <c r="AO583" i="17"/>
  <c r="AM583" i="17"/>
  <c r="AK583" i="17"/>
  <c r="AG583" i="17"/>
  <c r="AI583" i="17"/>
  <c r="AN583" i="17"/>
  <c r="AJ583" i="17"/>
  <c r="AH583" i="17"/>
  <c r="AD583" i="17"/>
  <c r="AC583" i="17"/>
  <c r="AB583" i="17"/>
  <c r="AA583" i="17"/>
  <c r="Z583" i="17"/>
  <c r="W583" i="17"/>
  <c r="V583" i="17"/>
  <c r="U583" i="17"/>
  <c r="T583" i="17"/>
  <c r="R583" i="17"/>
  <c r="Q583" i="17"/>
  <c r="P583" i="17"/>
  <c r="AV582" i="17"/>
  <c r="AS582" i="17"/>
  <c r="AR582" i="17"/>
  <c r="AQ582" i="17"/>
  <c r="AP582" i="17"/>
  <c r="AE582" i="17"/>
  <c r="AO582" i="17"/>
  <c r="AM582" i="17"/>
  <c r="AK582" i="17"/>
  <c r="AG582" i="17"/>
  <c r="AI582" i="17"/>
  <c r="AN582" i="17"/>
  <c r="AJ582" i="17"/>
  <c r="AH582" i="17"/>
  <c r="AD582" i="17"/>
  <c r="AC582" i="17"/>
  <c r="AB582" i="17"/>
  <c r="AA582" i="17"/>
  <c r="Z582" i="17"/>
  <c r="W582" i="17"/>
  <c r="V582" i="17"/>
  <c r="U582" i="17"/>
  <c r="T582" i="17"/>
  <c r="R582" i="17"/>
  <c r="Q582" i="17"/>
  <c r="P582" i="17"/>
  <c r="AV581" i="17"/>
  <c r="AS581" i="17"/>
  <c r="AR581" i="17"/>
  <c r="AQ581" i="17"/>
  <c r="AP581" i="17"/>
  <c r="AE581" i="17"/>
  <c r="AO581" i="17"/>
  <c r="AM581" i="17"/>
  <c r="AK581" i="17"/>
  <c r="AG581" i="17"/>
  <c r="AI581" i="17"/>
  <c r="AN581" i="17"/>
  <c r="AJ581" i="17"/>
  <c r="AH581" i="17"/>
  <c r="AD581" i="17"/>
  <c r="AC581" i="17"/>
  <c r="AB581" i="17"/>
  <c r="AA581" i="17"/>
  <c r="Z581" i="17"/>
  <c r="W581" i="17"/>
  <c r="V581" i="17"/>
  <c r="U581" i="17"/>
  <c r="T581" i="17"/>
  <c r="R581" i="17"/>
  <c r="Q581" i="17"/>
  <c r="P581" i="17"/>
  <c r="AV580" i="17"/>
  <c r="AS580" i="17"/>
  <c r="AR580" i="17"/>
  <c r="AQ580" i="17"/>
  <c r="AP580" i="17"/>
  <c r="AE580" i="17"/>
  <c r="AO580" i="17"/>
  <c r="AM580" i="17"/>
  <c r="AK580" i="17"/>
  <c r="AG580" i="17"/>
  <c r="AI580" i="17"/>
  <c r="AN580" i="17"/>
  <c r="AJ580" i="17"/>
  <c r="AH580" i="17"/>
  <c r="AD580" i="17"/>
  <c r="AC580" i="17"/>
  <c r="AB580" i="17"/>
  <c r="AA580" i="17"/>
  <c r="Z580" i="17"/>
  <c r="W580" i="17"/>
  <c r="V580" i="17"/>
  <c r="U580" i="17"/>
  <c r="T580" i="17"/>
  <c r="R580" i="17"/>
  <c r="Q580" i="17"/>
  <c r="P580" i="17"/>
  <c r="AV579" i="17"/>
  <c r="AS579" i="17"/>
  <c r="AR579" i="17"/>
  <c r="AQ579" i="17"/>
  <c r="AP579" i="17"/>
  <c r="AE579" i="17"/>
  <c r="AO579" i="17"/>
  <c r="AM579" i="17"/>
  <c r="AK579" i="17"/>
  <c r="AG579" i="17"/>
  <c r="AI579" i="17"/>
  <c r="AN579" i="17"/>
  <c r="AJ579" i="17"/>
  <c r="AH579" i="17"/>
  <c r="AD579" i="17"/>
  <c r="AC579" i="17"/>
  <c r="AB579" i="17"/>
  <c r="AA579" i="17"/>
  <c r="Z579" i="17"/>
  <c r="W579" i="17"/>
  <c r="V579" i="17"/>
  <c r="U579" i="17"/>
  <c r="T579" i="17"/>
  <c r="R579" i="17"/>
  <c r="Q579" i="17"/>
  <c r="P579" i="17"/>
  <c r="AV578" i="17"/>
  <c r="AS578" i="17"/>
  <c r="AR578" i="17"/>
  <c r="AQ578" i="17"/>
  <c r="AP578" i="17"/>
  <c r="AE578" i="17"/>
  <c r="AO578" i="17"/>
  <c r="AM578" i="17"/>
  <c r="AK578" i="17"/>
  <c r="AG578" i="17"/>
  <c r="AI578" i="17"/>
  <c r="AN578" i="17"/>
  <c r="AJ578" i="17"/>
  <c r="AH578" i="17"/>
  <c r="AD578" i="17"/>
  <c r="AC578" i="17"/>
  <c r="AB578" i="17"/>
  <c r="AA578" i="17"/>
  <c r="Z578" i="17"/>
  <c r="W578" i="17"/>
  <c r="V578" i="17"/>
  <c r="U578" i="17"/>
  <c r="T578" i="17"/>
  <c r="R578" i="17"/>
  <c r="Q578" i="17"/>
  <c r="P578" i="17"/>
  <c r="AV577" i="17"/>
  <c r="AS577" i="17"/>
  <c r="AR577" i="17"/>
  <c r="AQ577" i="17"/>
  <c r="AP577" i="17"/>
  <c r="AE577" i="17"/>
  <c r="AO577" i="17"/>
  <c r="AM577" i="17"/>
  <c r="AK577" i="17"/>
  <c r="AG577" i="17"/>
  <c r="AI577" i="17"/>
  <c r="AN577" i="17"/>
  <c r="AJ577" i="17"/>
  <c r="AH577" i="17"/>
  <c r="AD577" i="17"/>
  <c r="AC577" i="17"/>
  <c r="AB577" i="17"/>
  <c r="AA577" i="17"/>
  <c r="Z577" i="17"/>
  <c r="W577" i="17"/>
  <c r="V577" i="17"/>
  <c r="U577" i="17"/>
  <c r="T577" i="17"/>
  <c r="R577" i="17"/>
  <c r="Q577" i="17"/>
  <c r="P577" i="17"/>
  <c r="AV576" i="17"/>
  <c r="AS576" i="17"/>
  <c r="AR576" i="17"/>
  <c r="AQ576" i="17"/>
  <c r="AP576" i="17"/>
  <c r="AE576" i="17"/>
  <c r="AO576" i="17"/>
  <c r="AM576" i="17"/>
  <c r="AK576" i="17"/>
  <c r="AG576" i="17"/>
  <c r="AI576" i="17"/>
  <c r="AN576" i="17"/>
  <c r="AJ576" i="17"/>
  <c r="AH576" i="17"/>
  <c r="AD576" i="17"/>
  <c r="AC576" i="17"/>
  <c r="AB576" i="17"/>
  <c r="AA576" i="17"/>
  <c r="Z576" i="17"/>
  <c r="W576" i="17"/>
  <c r="V576" i="17"/>
  <c r="U576" i="17"/>
  <c r="T576" i="17"/>
  <c r="R576" i="17"/>
  <c r="Q576" i="17"/>
  <c r="P576" i="17"/>
  <c r="AV575" i="17"/>
  <c r="AS575" i="17"/>
  <c r="AR575" i="17"/>
  <c r="AQ575" i="17"/>
  <c r="AP575" i="17"/>
  <c r="AE575" i="17"/>
  <c r="AO575" i="17"/>
  <c r="AM575" i="17"/>
  <c r="AK575" i="17"/>
  <c r="AG575" i="17"/>
  <c r="AI575" i="17"/>
  <c r="AN575" i="17"/>
  <c r="AJ575" i="17"/>
  <c r="AH575" i="17"/>
  <c r="AD575" i="17"/>
  <c r="AC575" i="17"/>
  <c r="AB575" i="17"/>
  <c r="AA575" i="17"/>
  <c r="Z575" i="17"/>
  <c r="W575" i="17"/>
  <c r="V575" i="17"/>
  <c r="U575" i="17"/>
  <c r="T575" i="17"/>
  <c r="R575" i="17"/>
  <c r="Q575" i="17"/>
  <c r="P575" i="17"/>
  <c r="AV574" i="17"/>
  <c r="AS574" i="17"/>
  <c r="AR574" i="17"/>
  <c r="AQ574" i="17"/>
  <c r="AP574" i="17"/>
  <c r="AE574" i="17"/>
  <c r="AO574" i="17"/>
  <c r="AM574" i="17"/>
  <c r="AK574" i="17"/>
  <c r="AG574" i="17"/>
  <c r="AI574" i="17"/>
  <c r="AN574" i="17"/>
  <c r="AJ574" i="17"/>
  <c r="AH574" i="17"/>
  <c r="AD574" i="17"/>
  <c r="AC574" i="17"/>
  <c r="AB574" i="17"/>
  <c r="AA574" i="17"/>
  <c r="Z574" i="17"/>
  <c r="W574" i="17"/>
  <c r="V574" i="17"/>
  <c r="U574" i="17"/>
  <c r="T574" i="17"/>
  <c r="R574" i="17"/>
  <c r="Q574" i="17"/>
  <c r="P574" i="17"/>
  <c r="AV573" i="17"/>
  <c r="AS573" i="17"/>
  <c r="AR573" i="17"/>
  <c r="AQ573" i="17"/>
  <c r="AP573" i="17"/>
  <c r="AE573" i="17"/>
  <c r="AO573" i="17"/>
  <c r="AM573" i="17"/>
  <c r="AK573" i="17"/>
  <c r="AG573" i="17"/>
  <c r="AI573" i="17"/>
  <c r="AN573" i="17"/>
  <c r="AJ573" i="17"/>
  <c r="AH573" i="17"/>
  <c r="AD573" i="17"/>
  <c r="AC573" i="17"/>
  <c r="AB573" i="17"/>
  <c r="AA573" i="17"/>
  <c r="Z573" i="17"/>
  <c r="W573" i="17"/>
  <c r="V573" i="17"/>
  <c r="U573" i="17"/>
  <c r="T573" i="17"/>
  <c r="R573" i="17"/>
  <c r="Q573" i="17"/>
  <c r="P573" i="17"/>
  <c r="AV572" i="17"/>
  <c r="AS572" i="17"/>
  <c r="AR572" i="17"/>
  <c r="AQ572" i="17"/>
  <c r="AP572" i="17"/>
  <c r="AE572" i="17"/>
  <c r="AO572" i="17"/>
  <c r="AM572" i="17"/>
  <c r="AK572" i="17"/>
  <c r="AG572" i="17"/>
  <c r="AI572" i="17"/>
  <c r="AN572" i="17"/>
  <c r="AJ572" i="17"/>
  <c r="AH572" i="17"/>
  <c r="AD572" i="17"/>
  <c r="AC572" i="17"/>
  <c r="AB572" i="17"/>
  <c r="AA572" i="17"/>
  <c r="Z572" i="17"/>
  <c r="W572" i="17"/>
  <c r="V572" i="17"/>
  <c r="U572" i="17"/>
  <c r="T572" i="17"/>
  <c r="R572" i="17"/>
  <c r="Q572" i="17"/>
  <c r="P572" i="17"/>
  <c r="AV571" i="17"/>
  <c r="AS571" i="17"/>
  <c r="AR571" i="17"/>
  <c r="AQ571" i="17"/>
  <c r="AP571" i="17"/>
  <c r="AE571" i="17"/>
  <c r="AO571" i="17"/>
  <c r="AM571" i="17"/>
  <c r="AK571" i="17"/>
  <c r="AG571" i="17"/>
  <c r="AI571" i="17"/>
  <c r="AN571" i="17"/>
  <c r="AJ571" i="17"/>
  <c r="AH571" i="17"/>
  <c r="AD571" i="17"/>
  <c r="AC571" i="17"/>
  <c r="AB571" i="17"/>
  <c r="AA571" i="17"/>
  <c r="Z571" i="17"/>
  <c r="W571" i="17"/>
  <c r="V571" i="17"/>
  <c r="U571" i="17"/>
  <c r="T571" i="17"/>
  <c r="R571" i="17"/>
  <c r="Q571" i="17"/>
  <c r="P571" i="17"/>
  <c r="AV570" i="17"/>
  <c r="AS570" i="17"/>
  <c r="AR570" i="17"/>
  <c r="AQ570" i="17"/>
  <c r="AP570" i="17"/>
  <c r="AE570" i="17"/>
  <c r="AO570" i="17"/>
  <c r="AM570" i="17"/>
  <c r="AK570" i="17"/>
  <c r="AG570" i="17"/>
  <c r="AI570" i="17"/>
  <c r="AN570" i="17"/>
  <c r="AJ570" i="17"/>
  <c r="AH570" i="17"/>
  <c r="AD570" i="17"/>
  <c r="AC570" i="17"/>
  <c r="AB570" i="17"/>
  <c r="AA570" i="17"/>
  <c r="Z570" i="17"/>
  <c r="W570" i="17"/>
  <c r="V570" i="17"/>
  <c r="U570" i="17"/>
  <c r="T570" i="17"/>
  <c r="R570" i="17"/>
  <c r="Q570" i="17"/>
  <c r="P570" i="17"/>
  <c r="AV569" i="17"/>
  <c r="AS569" i="17"/>
  <c r="AR569" i="17"/>
  <c r="AQ569" i="17"/>
  <c r="AP569" i="17"/>
  <c r="AE569" i="17"/>
  <c r="AO569" i="17"/>
  <c r="AM569" i="17"/>
  <c r="AK569" i="17"/>
  <c r="AG569" i="17"/>
  <c r="AI569" i="17"/>
  <c r="AN569" i="17"/>
  <c r="AJ569" i="17"/>
  <c r="AH569" i="17"/>
  <c r="AD569" i="17"/>
  <c r="AC569" i="17"/>
  <c r="AB569" i="17"/>
  <c r="AA569" i="17"/>
  <c r="Z569" i="17"/>
  <c r="W569" i="17"/>
  <c r="V569" i="17"/>
  <c r="U569" i="17"/>
  <c r="T569" i="17"/>
  <c r="R569" i="17"/>
  <c r="Q569" i="17"/>
  <c r="P569" i="17"/>
  <c r="AV568" i="17"/>
  <c r="AS568" i="17"/>
  <c r="AR568" i="17"/>
  <c r="AQ568" i="17"/>
  <c r="AP568" i="17"/>
  <c r="AE568" i="17"/>
  <c r="AO568" i="17"/>
  <c r="AM568" i="17"/>
  <c r="AK568" i="17"/>
  <c r="AG568" i="17"/>
  <c r="AI568" i="17"/>
  <c r="AN568" i="17"/>
  <c r="AJ568" i="17"/>
  <c r="AH568" i="17"/>
  <c r="AD568" i="17"/>
  <c r="AC568" i="17"/>
  <c r="AB568" i="17"/>
  <c r="AA568" i="17"/>
  <c r="Z568" i="17"/>
  <c r="W568" i="17"/>
  <c r="V568" i="17"/>
  <c r="U568" i="17"/>
  <c r="T568" i="17"/>
  <c r="R568" i="17"/>
  <c r="Q568" i="17"/>
  <c r="P568" i="17"/>
  <c r="AV567" i="17"/>
  <c r="AS567" i="17"/>
  <c r="AR567" i="17"/>
  <c r="AQ567" i="17"/>
  <c r="AP567" i="17"/>
  <c r="AE567" i="17"/>
  <c r="AO567" i="17"/>
  <c r="AM567" i="17"/>
  <c r="AK567" i="17"/>
  <c r="AG567" i="17"/>
  <c r="AI567" i="17"/>
  <c r="AN567" i="17"/>
  <c r="AJ567" i="17"/>
  <c r="AH567" i="17"/>
  <c r="AD567" i="17"/>
  <c r="AC567" i="17"/>
  <c r="AB567" i="17"/>
  <c r="AA567" i="17"/>
  <c r="Z567" i="17"/>
  <c r="W567" i="17"/>
  <c r="V567" i="17"/>
  <c r="U567" i="17"/>
  <c r="T567" i="17"/>
  <c r="R567" i="17"/>
  <c r="Q567" i="17"/>
  <c r="P567" i="17"/>
  <c r="AV566" i="17"/>
  <c r="AS566" i="17"/>
  <c r="AR566" i="17"/>
  <c r="AQ566" i="17"/>
  <c r="AP566" i="17"/>
  <c r="AE566" i="17"/>
  <c r="AO566" i="17"/>
  <c r="AM566" i="17"/>
  <c r="AK566" i="17"/>
  <c r="AG566" i="17"/>
  <c r="AI566" i="17"/>
  <c r="AN566" i="17"/>
  <c r="AJ566" i="17"/>
  <c r="AH566" i="17"/>
  <c r="AD566" i="17"/>
  <c r="AC566" i="17"/>
  <c r="AB566" i="17"/>
  <c r="AA566" i="17"/>
  <c r="Z566" i="17"/>
  <c r="W566" i="17"/>
  <c r="V566" i="17"/>
  <c r="U566" i="17"/>
  <c r="T566" i="17"/>
  <c r="R566" i="17"/>
  <c r="Q566" i="17"/>
  <c r="P566" i="17"/>
  <c r="AV565" i="17"/>
  <c r="AS565" i="17"/>
  <c r="AR565" i="17"/>
  <c r="AQ565" i="17"/>
  <c r="AP565" i="17"/>
  <c r="AE565" i="17"/>
  <c r="AO565" i="17"/>
  <c r="AM565" i="17"/>
  <c r="AK565" i="17"/>
  <c r="AG565" i="17"/>
  <c r="AI565" i="17"/>
  <c r="AN565" i="17"/>
  <c r="AJ565" i="17"/>
  <c r="AH565" i="17"/>
  <c r="AD565" i="17"/>
  <c r="AC565" i="17"/>
  <c r="AB565" i="17"/>
  <c r="AA565" i="17"/>
  <c r="Z565" i="17"/>
  <c r="W565" i="17"/>
  <c r="V565" i="17"/>
  <c r="U565" i="17"/>
  <c r="T565" i="17"/>
  <c r="R565" i="17"/>
  <c r="Q565" i="17"/>
  <c r="P565" i="17"/>
  <c r="AV564" i="17"/>
  <c r="AS564" i="17"/>
  <c r="AR564" i="17"/>
  <c r="AQ564" i="17"/>
  <c r="AP564" i="17"/>
  <c r="AE564" i="17"/>
  <c r="AO564" i="17"/>
  <c r="AM564" i="17"/>
  <c r="AK564" i="17"/>
  <c r="AG564" i="17"/>
  <c r="AI564" i="17"/>
  <c r="AN564" i="17"/>
  <c r="AJ564" i="17"/>
  <c r="AH564" i="17"/>
  <c r="AD564" i="17"/>
  <c r="AC564" i="17"/>
  <c r="AB564" i="17"/>
  <c r="AA564" i="17"/>
  <c r="Z564" i="17"/>
  <c r="W564" i="17"/>
  <c r="V564" i="17"/>
  <c r="U564" i="17"/>
  <c r="T564" i="17"/>
  <c r="R564" i="17"/>
  <c r="Q564" i="17"/>
  <c r="P564" i="17"/>
  <c r="AV563" i="17"/>
  <c r="AS563" i="17"/>
  <c r="AR563" i="17"/>
  <c r="AQ563" i="17"/>
  <c r="AP563" i="17"/>
  <c r="AE563" i="17"/>
  <c r="AO563" i="17"/>
  <c r="AM563" i="17"/>
  <c r="AK563" i="17"/>
  <c r="AG563" i="17"/>
  <c r="AI563" i="17"/>
  <c r="AN563" i="17"/>
  <c r="AJ563" i="17"/>
  <c r="AH563" i="17"/>
  <c r="AD563" i="17"/>
  <c r="AC563" i="17"/>
  <c r="AB563" i="17"/>
  <c r="AA563" i="17"/>
  <c r="Z563" i="17"/>
  <c r="W563" i="17"/>
  <c r="V563" i="17"/>
  <c r="U563" i="17"/>
  <c r="T563" i="17"/>
  <c r="R563" i="17"/>
  <c r="Q563" i="17"/>
  <c r="P563" i="17"/>
  <c r="AV562" i="17"/>
  <c r="AS562" i="17"/>
  <c r="AR562" i="17"/>
  <c r="AQ562" i="17"/>
  <c r="AP562" i="17"/>
  <c r="AE562" i="17"/>
  <c r="AO562" i="17"/>
  <c r="AM562" i="17"/>
  <c r="AK562" i="17"/>
  <c r="AG562" i="17"/>
  <c r="AI562" i="17"/>
  <c r="AN562" i="17"/>
  <c r="AJ562" i="17"/>
  <c r="AH562" i="17"/>
  <c r="AD562" i="17"/>
  <c r="AC562" i="17"/>
  <c r="AB562" i="17"/>
  <c r="AA562" i="17"/>
  <c r="Z562" i="17"/>
  <c r="W562" i="17"/>
  <c r="V562" i="17"/>
  <c r="U562" i="17"/>
  <c r="T562" i="17"/>
  <c r="R562" i="17"/>
  <c r="Q562" i="17"/>
  <c r="P562" i="17"/>
  <c r="AV561" i="17"/>
  <c r="AS561" i="17"/>
  <c r="AR561" i="17"/>
  <c r="AQ561" i="17"/>
  <c r="AP561" i="17"/>
  <c r="AE561" i="17"/>
  <c r="AO561" i="17"/>
  <c r="AM561" i="17"/>
  <c r="AK561" i="17"/>
  <c r="AG561" i="17"/>
  <c r="AI561" i="17"/>
  <c r="AN561" i="17"/>
  <c r="AJ561" i="17"/>
  <c r="AH561" i="17"/>
  <c r="AD561" i="17"/>
  <c r="AC561" i="17"/>
  <c r="AB561" i="17"/>
  <c r="AA561" i="17"/>
  <c r="Z561" i="17"/>
  <c r="W561" i="17"/>
  <c r="V561" i="17"/>
  <c r="U561" i="17"/>
  <c r="T561" i="17"/>
  <c r="R561" i="17"/>
  <c r="Q561" i="17"/>
  <c r="P561" i="17"/>
  <c r="AV560" i="17"/>
  <c r="AS560" i="17"/>
  <c r="AR560" i="17"/>
  <c r="AQ560" i="17"/>
  <c r="AP560" i="17"/>
  <c r="AE560" i="17"/>
  <c r="AO560" i="17"/>
  <c r="AM560" i="17"/>
  <c r="AK560" i="17"/>
  <c r="AG560" i="17"/>
  <c r="AI560" i="17"/>
  <c r="AN560" i="17"/>
  <c r="AJ560" i="17"/>
  <c r="AH560" i="17"/>
  <c r="AD560" i="17"/>
  <c r="AB560" i="17"/>
  <c r="AA560" i="17"/>
  <c r="Z560" i="17"/>
  <c r="W560" i="17"/>
  <c r="V560" i="17"/>
  <c r="U560" i="17"/>
  <c r="T560" i="17"/>
  <c r="R560" i="17"/>
  <c r="Q560" i="17"/>
  <c r="P560" i="17"/>
  <c r="AV559" i="17"/>
  <c r="AS559" i="17"/>
  <c r="AR559" i="17"/>
  <c r="AQ559" i="17"/>
  <c r="AP559" i="17"/>
  <c r="AE559" i="17"/>
  <c r="AO559" i="17"/>
  <c r="AM559" i="17"/>
  <c r="AK559" i="17"/>
  <c r="AG559" i="17"/>
  <c r="AI559" i="17"/>
  <c r="AN559" i="17"/>
  <c r="AJ559" i="17"/>
  <c r="AH559" i="17"/>
  <c r="AD559" i="17"/>
  <c r="AC559" i="17"/>
  <c r="AB559" i="17"/>
  <c r="AA559" i="17"/>
  <c r="Z559" i="17"/>
  <c r="W559" i="17"/>
  <c r="V559" i="17"/>
  <c r="U559" i="17"/>
  <c r="T559" i="17"/>
  <c r="R559" i="17"/>
  <c r="Q559" i="17"/>
  <c r="P559" i="17"/>
  <c r="AV558" i="17"/>
  <c r="AS558" i="17"/>
  <c r="AR558" i="17"/>
  <c r="AQ558" i="17"/>
  <c r="AP558" i="17"/>
  <c r="AE558" i="17"/>
  <c r="AO558" i="17"/>
  <c r="AM558" i="17"/>
  <c r="AK558" i="17"/>
  <c r="AG558" i="17"/>
  <c r="AI558" i="17"/>
  <c r="AN558" i="17"/>
  <c r="AJ558" i="17"/>
  <c r="AH558" i="17"/>
  <c r="AD558" i="17"/>
  <c r="AC558" i="17"/>
  <c r="AB558" i="17"/>
  <c r="AA558" i="17"/>
  <c r="Z558" i="17"/>
  <c r="W558" i="17"/>
  <c r="V558" i="17"/>
  <c r="U558" i="17"/>
  <c r="T558" i="17"/>
  <c r="R558" i="17"/>
  <c r="Q558" i="17"/>
  <c r="P558" i="17"/>
  <c r="AV557" i="17"/>
  <c r="AS557" i="17"/>
  <c r="AR557" i="17"/>
  <c r="AQ557" i="17"/>
  <c r="AP557" i="17"/>
  <c r="AE557" i="17"/>
  <c r="AO557" i="17"/>
  <c r="AM557" i="17"/>
  <c r="AK557" i="17"/>
  <c r="AG557" i="17"/>
  <c r="AI557" i="17"/>
  <c r="AN557" i="17"/>
  <c r="AJ557" i="17"/>
  <c r="AH557" i="17"/>
  <c r="AD557" i="17"/>
  <c r="AB557" i="17"/>
  <c r="AA557" i="17"/>
  <c r="Z557" i="17"/>
  <c r="W557" i="17"/>
  <c r="V557" i="17"/>
  <c r="U557" i="17"/>
  <c r="T557" i="17"/>
  <c r="R557" i="17"/>
  <c r="Q557" i="17"/>
  <c r="P557" i="17"/>
  <c r="AV556" i="17"/>
  <c r="AS556" i="17"/>
  <c r="AR556" i="17"/>
  <c r="AQ556" i="17"/>
  <c r="AP556" i="17"/>
  <c r="AE556" i="17"/>
  <c r="AO556" i="17"/>
  <c r="AM556" i="17"/>
  <c r="AK556" i="17"/>
  <c r="AG556" i="17"/>
  <c r="AI556" i="17"/>
  <c r="AN556" i="17"/>
  <c r="AJ556" i="17"/>
  <c r="AH556" i="17"/>
  <c r="AD556" i="17"/>
  <c r="AC556" i="17"/>
  <c r="AB556" i="17"/>
  <c r="AA556" i="17"/>
  <c r="Z556" i="17"/>
  <c r="W556" i="17"/>
  <c r="V556" i="17"/>
  <c r="U556" i="17"/>
  <c r="T556" i="17"/>
  <c r="R556" i="17"/>
  <c r="Q556" i="17"/>
  <c r="P556" i="17"/>
  <c r="AV555" i="17"/>
  <c r="AS555" i="17"/>
  <c r="AR555" i="17"/>
  <c r="AQ555" i="17"/>
  <c r="AP555" i="17"/>
  <c r="AE555" i="17"/>
  <c r="AO555" i="17"/>
  <c r="AM555" i="17"/>
  <c r="AK555" i="17"/>
  <c r="AG555" i="17"/>
  <c r="AI555" i="17"/>
  <c r="AN555" i="17"/>
  <c r="AJ555" i="17"/>
  <c r="AH555" i="17"/>
  <c r="AD555" i="17"/>
  <c r="AC555" i="17"/>
  <c r="AB555" i="17"/>
  <c r="AA555" i="17"/>
  <c r="Z555" i="17"/>
  <c r="W555" i="17"/>
  <c r="V555" i="17"/>
  <c r="U555" i="17"/>
  <c r="T555" i="17"/>
  <c r="R555" i="17"/>
  <c r="Q555" i="17"/>
  <c r="P555" i="17"/>
  <c r="AV554" i="17"/>
  <c r="AS554" i="17"/>
  <c r="AR554" i="17"/>
  <c r="AQ554" i="17"/>
  <c r="AP554" i="17"/>
  <c r="AE554" i="17"/>
  <c r="AO554" i="17"/>
  <c r="AM554" i="17"/>
  <c r="AK554" i="17"/>
  <c r="AG554" i="17"/>
  <c r="AI554" i="17"/>
  <c r="AN554" i="17"/>
  <c r="AJ554" i="17"/>
  <c r="AH554" i="17"/>
  <c r="AD554" i="17"/>
  <c r="AC554" i="17"/>
  <c r="AB554" i="17"/>
  <c r="AA554" i="17"/>
  <c r="Z554" i="17"/>
  <c r="W554" i="17"/>
  <c r="V554" i="17"/>
  <c r="U554" i="17"/>
  <c r="T554" i="17"/>
  <c r="R554" i="17"/>
  <c r="Q554" i="17"/>
  <c r="P554" i="17"/>
  <c r="AV553" i="17"/>
  <c r="AS553" i="17"/>
  <c r="AR553" i="17"/>
  <c r="AQ553" i="17"/>
  <c r="AP553" i="17"/>
  <c r="AE553" i="17"/>
  <c r="AO553" i="17"/>
  <c r="AM553" i="17"/>
  <c r="AK553" i="17"/>
  <c r="AG553" i="17"/>
  <c r="AI553" i="17"/>
  <c r="AN553" i="17"/>
  <c r="AJ553" i="17"/>
  <c r="AH553" i="17"/>
  <c r="AD553" i="17"/>
  <c r="AC553" i="17"/>
  <c r="AB553" i="17"/>
  <c r="AA553" i="17"/>
  <c r="Z553" i="17"/>
  <c r="W553" i="17"/>
  <c r="V553" i="17"/>
  <c r="U553" i="17"/>
  <c r="T553" i="17"/>
  <c r="R553" i="17"/>
  <c r="Q553" i="17"/>
  <c r="P553" i="17"/>
  <c r="AV552" i="17"/>
  <c r="AS552" i="17"/>
  <c r="AR552" i="17"/>
  <c r="AQ552" i="17"/>
  <c r="AP552" i="17"/>
  <c r="AE552" i="17"/>
  <c r="AO552" i="17"/>
  <c r="AM552" i="17"/>
  <c r="AK552" i="17"/>
  <c r="AG552" i="17"/>
  <c r="AI552" i="17"/>
  <c r="AN552" i="17"/>
  <c r="AJ552" i="17"/>
  <c r="AH552" i="17"/>
  <c r="AD552" i="17"/>
  <c r="AB552" i="17"/>
  <c r="AA552" i="17"/>
  <c r="Z552" i="17"/>
  <c r="W552" i="17"/>
  <c r="V552" i="17"/>
  <c r="U552" i="17"/>
  <c r="T552" i="17"/>
  <c r="R552" i="17"/>
  <c r="Q552" i="17"/>
  <c r="P552" i="17"/>
  <c r="AV551" i="17"/>
  <c r="AS551" i="17"/>
  <c r="AR551" i="17"/>
  <c r="AQ551" i="17"/>
  <c r="AP551" i="17"/>
  <c r="AE551" i="17"/>
  <c r="AO551" i="17"/>
  <c r="AM551" i="17"/>
  <c r="AK551" i="17"/>
  <c r="AG551" i="17"/>
  <c r="AI551" i="17"/>
  <c r="AN551" i="17"/>
  <c r="AJ551" i="17"/>
  <c r="AH551" i="17"/>
  <c r="AD551" i="17"/>
  <c r="AC551" i="17"/>
  <c r="AB551" i="17"/>
  <c r="AA551" i="17"/>
  <c r="Z551" i="17"/>
  <c r="W551" i="17"/>
  <c r="V551" i="17"/>
  <c r="U551" i="17"/>
  <c r="T551" i="17"/>
  <c r="R551" i="17"/>
  <c r="Q551" i="17"/>
  <c r="P551" i="17"/>
  <c r="AV550" i="17"/>
  <c r="AS550" i="17"/>
  <c r="AR550" i="17"/>
  <c r="AQ550" i="17"/>
  <c r="AP550" i="17"/>
  <c r="AE550" i="17"/>
  <c r="AO550" i="17"/>
  <c r="AM550" i="17"/>
  <c r="AK550" i="17"/>
  <c r="AG550" i="17"/>
  <c r="AI550" i="17"/>
  <c r="AN550" i="17"/>
  <c r="AJ550" i="17"/>
  <c r="AH550" i="17"/>
  <c r="AD550" i="17"/>
  <c r="AC550" i="17"/>
  <c r="AB550" i="17"/>
  <c r="AA550" i="17"/>
  <c r="Z550" i="17"/>
  <c r="W550" i="17"/>
  <c r="V550" i="17"/>
  <c r="U550" i="17"/>
  <c r="T550" i="17"/>
  <c r="R550" i="17"/>
  <c r="Q550" i="17"/>
  <c r="P550" i="17"/>
  <c r="AV549" i="17"/>
  <c r="AS549" i="17"/>
  <c r="AR549" i="17"/>
  <c r="AQ549" i="17"/>
  <c r="AP549" i="17"/>
  <c r="AE549" i="17"/>
  <c r="AO549" i="17"/>
  <c r="AM549" i="17"/>
  <c r="AK549" i="17"/>
  <c r="AG549" i="17"/>
  <c r="AI549" i="17"/>
  <c r="AN549" i="17"/>
  <c r="AJ549" i="17"/>
  <c r="AH549" i="17"/>
  <c r="AD549" i="17"/>
  <c r="AB549" i="17"/>
  <c r="AA549" i="17"/>
  <c r="Z549" i="17"/>
  <c r="W549" i="17"/>
  <c r="V549" i="17"/>
  <c r="U549" i="17"/>
  <c r="T549" i="17"/>
  <c r="R549" i="17"/>
  <c r="Q549" i="17"/>
  <c r="P549" i="17"/>
  <c r="AV548" i="17"/>
  <c r="AS548" i="17"/>
  <c r="AR548" i="17"/>
  <c r="AQ548" i="17"/>
  <c r="AP548" i="17"/>
  <c r="AE548" i="17"/>
  <c r="AO548" i="17"/>
  <c r="AM548" i="17"/>
  <c r="AK548" i="17"/>
  <c r="AG548" i="17"/>
  <c r="AI548" i="17"/>
  <c r="AN548" i="17"/>
  <c r="AJ548" i="17"/>
  <c r="AH548" i="17"/>
  <c r="AD548" i="17"/>
  <c r="AC548" i="17"/>
  <c r="AB548" i="17"/>
  <c r="AA548" i="17"/>
  <c r="Z548" i="17"/>
  <c r="W548" i="17"/>
  <c r="V548" i="17"/>
  <c r="U548" i="17"/>
  <c r="T548" i="17"/>
  <c r="R548" i="17"/>
  <c r="Q548" i="17"/>
  <c r="P548" i="17"/>
  <c r="AV547" i="17"/>
  <c r="AS547" i="17"/>
  <c r="AR547" i="17"/>
  <c r="AQ547" i="17"/>
  <c r="AP547" i="17"/>
  <c r="AE547" i="17"/>
  <c r="AO547" i="17"/>
  <c r="AM547" i="17"/>
  <c r="AK547" i="17"/>
  <c r="AG547" i="17"/>
  <c r="AI547" i="17"/>
  <c r="AN547" i="17"/>
  <c r="AJ547" i="17"/>
  <c r="AH547" i="17"/>
  <c r="AD547" i="17"/>
  <c r="AC547" i="17"/>
  <c r="AB547" i="17"/>
  <c r="AA547" i="17"/>
  <c r="Z547" i="17"/>
  <c r="W547" i="17"/>
  <c r="V547" i="17"/>
  <c r="U547" i="17"/>
  <c r="T547" i="17"/>
  <c r="R547" i="17"/>
  <c r="Q547" i="17"/>
  <c r="P547" i="17"/>
  <c r="AV546" i="17"/>
  <c r="AS546" i="17"/>
  <c r="AR546" i="17"/>
  <c r="AQ546" i="17"/>
  <c r="AP546" i="17"/>
  <c r="AE546" i="17"/>
  <c r="AO546" i="17"/>
  <c r="AM546" i="17"/>
  <c r="AK546" i="17"/>
  <c r="AG546" i="17"/>
  <c r="AI546" i="17"/>
  <c r="AN546" i="17"/>
  <c r="AJ546" i="17"/>
  <c r="AH546" i="17"/>
  <c r="AD546" i="17"/>
  <c r="AC546" i="17"/>
  <c r="AB546" i="17"/>
  <c r="AA546" i="17"/>
  <c r="Z546" i="17"/>
  <c r="W546" i="17"/>
  <c r="V546" i="17"/>
  <c r="U546" i="17"/>
  <c r="T546" i="17"/>
  <c r="R546" i="17"/>
  <c r="Q546" i="17"/>
  <c r="P546" i="17"/>
  <c r="AV545" i="17"/>
  <c r="AS545" i="17"/>
  <c r="AR545" i="17"/>
  <c r="AQ545" i="17"/>
  <c r="AP545" i="17"/>
  <c r="AE545" i="17"/>
  <c r="AO545" i="17"/>
  <c r="AM545" i="17"/>
  <c r="AK545" i="17"/>
  <c r="AG545" i="17"/>
  <c r="AI545" i="17"/>
  <c r="AN545" i="17"/>
  <c r="AJ545" i="17"/>
  <c r="AH545" i="17"/>
  <c r="AD545" i="17"/>
  <c r="AC545" i="17"/>
  <c r="AB545" i="17"/>
  <c r="AA545" i="17"/>
  <c r="Z545" i="17"/>
  <c r="W545" i="17"/>
  <c r="V545" i="17"/>
  <c r="U545" i="17"/>
  <c r="T545" i="17"/>
  <c r="R545" i="17"/>
  <c r="Q545" i="17"/>
  <c r="P545" i="17"/>
  <c r="AV544" i="17"/>
  <c r="AS544" i="17"/>
  <c r="AR544" i="17"/>
  <c r="AQ544" i="17"/>
  <c r="AP544" i="17"/>
  <c r="AE544" i="17"/>
  <c r="AO544" i="17"/>
  <c r="AM544" i="17"/>
  <c r="AK544" i="17"/>
  <c r="AG544" i="17"/>
  <c r="AI544" i="17"/>
  <c r="AN544" i="17"/>
  <c r="AJ544" i="17"/>
  <c r="AH544" i="17"/>
  <c r="AD544" i="17"/>
  <c r="AB544" i="17"/>
  <c r="AA544" i="17"/>
  <c r="Z544" i="17"/>
  <c r="W544" i="17"/>
  <c r="V544" i="17"/>
  <c r="U544" i="17"/>
  <c r="T544" i="17"/>
  <c r="R544" i="17"/>
  <c r="Q544" i="17"/>
  <c r="P544" i="17"/>
  <c r="AV543" i="17"/>
  <c r="AS543" i="17"/>
  <c r="AR543" i="17"/>
  <c r="AQ543" i="17"/>
  <c r="AP543" i="17"/>
  <c r="AE543" i="17"/>
  <c r="AO543" i="17"/>
  <c r="AM543" i="17"/>
  <c r="AK543" i="17"/>
  <c r="AG543" i="17"/>
  <c r="AI543" i="17"/>
  <c r="AN543" i="17"/>
  <c r="AJ543" i="17"/>
  <c r="AH543" i="17"/>
  <c r="AD543" i="17"/>
  <c r="AC543" i="17"/>
  <c r="AB543" i="17"/>
  <c r="AA543" i="17"/>
  <c r="Z543" i="17"/>
  <c r="W543" i="17"/>
  <c r="V543" i="17"/>
  <c r="U543" i="17"/>
  <c r="T543" i="17"/>
  <c r="R543" i="17"/>
  <c r="Q543" i="17"/>
  <c r="P543" i="17"/>
  <c r="AV542" i="17"/>
  <c r="AS542" i="17"/>
  <c r="AR542" i="17"/>
  <c r="AQ542" i="17"/>
  <c r="AP542" i="17"/>
  <c r="AE542" i="17"/>
  <c r="AO542" i="17"/>
  <c r="AM542" i="17"/>
  <c r="AK542" i="17"/>
  <c r="AG542" i="17"/>
  <c r="AI542" i="17"/>
  <c r="AN542" i="17"/>
  <c r="AJ542" i="17"/>
  <c r="AH542" i="17"/>
  <c r="AD542" i="17"/>
  <c r="AC542" i="17"/>
  <c r="AB542" i="17"/>
  <c r="AA542" i="17"/>
  <c r="Z542" i="17"/>
  <c r="W542" i="17"/>
  <c r="V542" i="17"/>
  <c r="U542" i="17"/>
  <c r="T542" i="17"/>
  <c r="R542" i="17"/>
  <c r="Q542" i="17"/>
  <c r="P542" i="17"/>
  <c r="AV541" i="17"/>
  <c r="AS541" i="17"/>
  <c r="AR541" i="17"/>
  <c r="AQ541" i="17"/>
  <c r="AP541" i="17"/>
  <c r="AE541" i="17"/>
  <c r="AO541" i="17"/>
  <c r="AM541" i="17"/>
  <c r="AK541" i="17"/>
  <c r="AG541" i="17"/>
  <c r="AI541" i="17"/>
  <c r="AN541" i="17"/>
  <c r="AJ541" i="17"/>
  <c r="AH541" i="17"/>
  <c r="AD541" i="17"/>
  <c r="AB541" i="17"/>
  <c r="AA541" i="17"/>
  <c r="Z541" i="17"/>
  <c r="W541" i="17"/>
  <c r="V541" i="17"/>
  <c r="U541" i="17"/>
  <c r="T541" i="17"/>
  <c r="R541" i="17"/>
  <c r="Q541" i="17"/>
  <c r="P541" i="17"/>
  <c r="AV540" i="17"/>
  <c r="AS540" i="17"/>
  <c r="AR540" i="17"/>
  <c r="AQ540" i="17"/>
  <c r="AP540" i="17"/>
  <c r="AE540" i="17"/>
  <c r="AO540" i="17"/>
  <c r="AM540" i="17"/>
  <c r="AK540" i="17"/>
  <c r="AG540" i="17"/>
  <c r="AI540" i="17"/>
  <c r="AN540" i="17"/>
  <c r="AJ540" i="17"/>
  <c r="AH540" i="17"/>
  <c r="AD540" i="17"/>
  <c r="AC540" i="17"/>
  <c r="AB540" i="17"/>
  <c r="AA540" i="17"/>
  <c r="Z540" i="17"/>
  <c r="W540" i="17"/>
  <c r="V540" i="17"/>
  <c r="U540" i="17"/>
  <c r="T540" i="17"/>
  <c r="R540" i="17"/>
  <c r="Q540" i="17"/>
  <c r="P540" i="17"/>
  <c r="AV539" i="17"/>
  <c r="AS539" i="17"/>
  <c r="AR539" i="17"/>
  <c r="AQ539" i="17"/>
  <c r="AP539" i="17"/>
  <c r="AE539" i="17"/>
  <c r="AO539" i="17"/>
  <c r="AM539" i="17"/>
  <c r="AK539" i="17"/>
  <c r="AG539" i="17"/>
  <c r="AI539" i="17"/>
  <c r="AN539" i="17"/>
  <c r="AJ539" i="17"/>
  <c r="AH539" i="17"/>
  <c r="AD539" i="17"/>
  <c r="AC539" i="17"/>
  <c r="AB539" i="17"/>
  <c r="AA539" i="17"/>
  <c r="Z539" i="17"/>
  <c r="W539" i="17"/>
  <c r="V539" i="17"/>
  <c r="U539" i="17"/>
  <c r="T539" i="17"/>
  <c r="R539" i="17"/>
  <c r="Q539" i="17"/>
  <c r="P539" i="17"/>
  <c r="AV538" i="17"/>
  <c r="AS538" i="17"/>
  <c r="AR538" i="17"/>
  <c r="AQ538" i="17"/>
  <c r="AP538" i="17"/>
  <c r="AE538" i="17"/>
  <c r="AO538" i="17"/>
  <c r="AM538" i="17"/>
  <c r="AK538" i="17"/>
  <c r="AG538" i="17"/>
  <c r="AI538" i="17"/>
  <c r="AN538" i="17"/>
  <c r="AJ538" i="17"/>
  <c r="AH538" i="17"/>
  <c r="AD538" i="17"/>
  <c r="AC538" i="17"/>
  <c r="AB538" i="17"/>
  <c r="AA538" i="17"/>
  <c r="Z538" i="17"/>
  <c r="W538" i="17"/>
  <c r="V538" i="17"/>
  <c r="U538" i="17"/>
  <c r="T538" i="17"/>
  <c r="R538" i="17"/>
  <c r="Q538" i="17"/>
  <c r="P538" i="17"/>
  <c r="AV537" i="17"/>
  <c r="AS537" i="17"/>
  <c r="AR537" i="17"/>
  <c r="AQ537" i="17"/>
  <c r="AP537" i="17"/>
  <c r="AE537" i="17"/>
  <c r="AO537" i="17"/>
  <c r="AM537" i="17"/>
  <c r="AK537" i="17"/>
  <c r="AG537" i="17"/>
  <c r="AI537" i="17"/>
  <c r="AN537" i="17"/>
  <c r="AJ537" i="17"/>
  <c r="AH537" i="17"/>
  <c r="AD537" i="17"/>
  <c r="AC537" i="17"/>
  <c r="AB537" i="17"/>
  <c r="AA537" i="17"/>
  <c r="Z537" i="17"/>
  <c r="W537" i="17"/>
  <c r="V537" i="17"/>
  <c r="U537" i="17"/>
  <c r="T537" i="17"/>
  <c r="R537" i="17"/>
  <c r="Q537" i="17"/>
  <c r="P537" i="17"/>
  <c r="AV536" i="17"/>
  <c r="AS536" i="17"/>
  <c r="AR536" i="17"/>
  <c r="AQ536" i="17"/>
  <c r="AP536" i="17"/>
  <c r="AE536" i="17"/>
  <c r="AO536" i="17"/>
  <c r="AM536" i="17"/>
  <c r="AK536" i="17"/>
  <c r="AG536" i="17"/>
  <c r="AI536" i="17"/>
  <c r="AN536" i="17"/>
  <c r="AJ536" i="17"/>
  <c r="AH536" i="17"/>
  <c r="AD536" i="17"/>
  <c r="AB536" i="17"/>
  <c r="AA536" i="17"/>
  <c r="Z536" i="17"/>
  <c r="W536" i="17"/>
  <c r="V536" i="17"/>
  <c r="U536" i="17"/>
  <c r="T536" i="17"/>
  <c r="R536" i="17"/>
  <c r="Q536" i="17"/>
  <c r="P536" i="17"/>
  <c r="AV535" i="17"/>
  <c r="AS535" i="17"/>
  <c r="AR535" i="17"/>
  <c r="AQ535" i="17"/>
  <c r="AP535" i="17"/>
  <c r="AE535" i="17"/>
  <c r="AO535" i="17"/>
  <c r="AM535" i="17"/>
  <c r="AK535" i="17"/>
  <c r="AG535" i="17"/>
  <c r="AI535" i="17"/>
  <c r="AN535" i="17"/>
  <c r="AJ535" i="17"/>
  <c r="AH535" i="17"/>
  <c r="AD535" i="17"/>
  <c r="AB535" i="17"/>
  <c r="AA535" i="17"/>
  <c r="Z535" i="17"/>
  <c r="W535" i="17"/>
  <c r="V535" i="17"/>
  <c r="U535" i="17"/>
  <c r="T535" i="17"/>
  <c r="R535" i="17"/>
  <c r="Q535" i="17"/>
  <c r="P535" i="17"/>
  <c r="AV534" i="17"/>
  <c r="AS534" i="17"/>
  <c r="AR534" i="17"/>
  <c r="AQ534" i="17"/>
  <c r="AP534" i="17"/>
  <c r="AE534" i="17"/>
  <c r="AO534" i="17"/>
  <c r="AM534" i="17"/>
  <c r="AK534" i="17"/>
  <c r="AG534" i="17"/>
  <c r="AI534" i="17"/>
  <c r="AN534" i="17"/>
  <c r="AJ534" i="17"/>
  <c r="AH534" i="17"/>
  <c r="AD534" i="17"/>
  <c r="AB534" i="17"/>
  <c r="AA534" i="17"/>
  <c r="Z534" i="17"/>
  <c r="W534" i="17"/>
  <c r="V534" i="17"/>
  <c r="U534" i="17"/>
  <c r="T534" i="17"/>
  <c r="R534" i="17"/>
  <c r="Q534" i="17"/>
  <c r="P534" i="17"/>
  <c r="AV533" i="17"/>
  <c r="AS533" i="17"/>
  <c r="AR533" i="17"/>
  <c r="AQ533" i="17"/>
  <c r="AP533" i="17"/>
  <c r="AE533" i="17"/>
  <c r="AO533" i="17"/>
  <c r="AM533" i="17"/>
  <c r="AK533" i="17"/>
  <c r="AG533" i="17"/>
  <c r="AI533" i="17"/>
  <c r="AN533" i="17"/>
  <c r="AJ533" i="17"/>
  <c r="AH533" i="17"/>
  <c r="AD533" i="17"/>
  <c r="AB533" i="17"/>
  <c r="AA533" i="17"/>
  <c r="Z533" i="17"/>
  <c r="W533" i="17"/>
  <c r="V533" i="17"/>
  <c r="U533" i="17"/>
  <c r="T533" i="17"/>
  <c r="R533" i="17"/>
  <c r="Q533" i="17"/>
  <c r="P533" i="17"/>
  <c r="AV532" i="17"/>
  <c r="AS532" i="17"/>
  <c r="AR532" i="17"/>
  <c r="AQ532" i="17"/>
  <c r="AP532" i="17"/>
  <c r="AE532" i="17"/>
  <c r="AO532" i="17"/>
  <c r="AM532" i="17"/>
  <c r="AK532" i="17"/>
  <c r="AG532" i="17"/>
  <c r="AI532" i="17"/>
  <c r="AN532" i="17"/>
  <c r="AJ532" i="17"/>
  <c r="AH532" i="17"/>
  <c r="AD532" i="17"/>
  <c r="AB532" i="17"/>
  <c r="AA532" i="17"/>
  <c r="Z532" i="17"/>
  <c r="W532" i="17"/>
  <c r="V532" i="17"/>
  <c r="U532" i="17"/>
  <c r="T532" i="17"/>
  <c r="R532" i="17"/>
  <c r="Q532" i="17"/>
  <c r="P532" i="17"/>
  <c r="AV531" i="17"/>
  <c r="AS531" i="17"/>
  <c r="AR531" i="17"/>
  <c r="AQ531" i="17"/>
  <c r="AP531" i="17"/>
  <c r="AE531" i="17"/>
  <c r="AO531" i="17"/>
  <c r="AM531" i="17"/>
  <c r="AK531" i="17"/>
  <c r="AG531" i="17"/>
  <c r="AI531" i="17"/>
  <c r="AN531" i="17"/>
  <c r="AJ531" i="17"/>
  <c r="AH531" i="17"/>
  <c r="AD531" i="17"/>
  <c r="AB531" i="17"/>
  <c r="AA531" i="17"/>
  <c r="Z531" i="17"/>
  <c r="W531" i="17"/>
  <c r="V531" i="17"/>
  <c r="U531" i="17"/>
  <c r="T531" i="17"/>
  <c r="R531" i="17"/>
  <c r="Q531" i="17"/>
  <c r="P531" i="17"/>
  <c r="AV530" i="17"/>
  <c r="AS530" i="17"/>
  <c r="AR530" i="17"/>
  <c r="AQ530" i="17"/>
  <c r="AP530" i="17"/>
  <c r="AE530" i="17"/>
  <c r="AO530" i="17"/>
  <c r="AM530" i="17"/>
  <c r="AK530" i="17"/>
  <c r="AG530" i="17"/>
  <c r="AI530" i="17"/>
  <c r="AN530" i="17"/>
  <c r="AJ530" i="17"/>
  <c r="AH530" i="17"/>
  <c r="AD530" i="17"/>
  <c r="AB530" i="17"/>
  <c r="AA530" i="17"/>
  <c r="Z530" i="17"/>
  <c r="W530" i="17"/>
  <c r="V530" i="17"/>
  <c r="U530" i="17"/>
  <c r="T530" i="17"/>
  <c r="R530" i="17"/>
  <c r="Q530" i="17"/>
  <c r="P530" i="17"/>
  <c r="AV529" i="17"/>
  <c r="AS529" i="17"/>
  <c r="AR529" i="17"/>
  <c r="AQ529" i="17"/>
  <c r="AP529" i="17"/>
  <c r="AE529" i="17"/>
  <c r="AO529" i="17"/>
  <c r="AM529" i="17"/>
  <c r="AK529" i="17"/>
  <c r="AG529" i="17"/>
  <c r="AI529" i="17"/>
  <c r="AN529" i="17"/>
  <c r="AJ529" i="17"/>
  <c r="AH529" i="17"/>
  <c r="AD529" i="17"/>
  <c r="AB529" i="17"/>
  <c r="AA529" i="17"/>
  <c r="Z529" i="17"/>
  <c r="W529" i="17"/>
  <c r="V529" i="17"/>
  <c r="U529" i="17"/>
  <c r="T529" i="17"/>
  <c r="R529" i="17"/>
  <c r="Q529" i="17"/>
  <c r="P529" i="17"/>
  <c r="AV528" i="17"/>
  <c r="AS528" i="17"/>
  <c r="AR528" i="17"/>
  <c r="AQ528" i="17"/>
  <c r="AP528" i="17"/>
  <c r="AE528" i="17"/>
  <c r="AO528" i="17"/>
  <c r="AM528" i="17"/>
  <c r="AK528" i="17"/>
  <c r="AG528" i="17"/>
  <c r="AI528" i="17"/>
  <c r="AN528" i="17"/>
  <c r="AJ528" i="17"/>
  <c r="AH528" i="17"/>
  <c r="AD528" i="17"/>
  <c r="AB528" i="17"/>
  <c r="AA528" i="17"/>
  <c r="Z528" i="17"/>
  <c r="W528" i="17"/>
  <c r="V528" i="17"/>
  <c r="U528" i="17"/>
  <c r="T528" i="17"/>
  <c r="R528" i="17"/>
  <c r="Q528" i="17"/>
  <c r="P528" i="17"/>
  <c r="AV527" i="17"/>
  <c r="AS527" i="17"/>
  <c r="AR527" i="17"/>
  <c r="AQ527" i="17"/>
  <c r="AP527" i="17"/>
  <c r="AE527" i="17"/>
  <c r="AO527" i="17"/>
  <c r="AM527" i="17"/>
  <c r="AK527" i="17"/>
  <c r="AG527" i="17"/>
  <c r="AI527" i="17"/>
  <c r="AN527" i="17"/>
  <c r="AJ527" i="17"/>
  <c r="AH527" i="17"/>
  <c r="AD527" i="17"/>
  <c r="AB527" i="17"/>
  <c r="AA527" i="17"/>
  <c r="Z527" i="17"/>
  <c r="W527" i="17"/>
  <c r="V527" i="17"/>
  <c r="U527" i="17"/>
  <c r="T527" i="17"/>
  <c r="R527" i="17"/>
  <c r="Q527" i="17"/>
  <c r="P527" i="17"/>
  <c r="AV526" i="17"/>
  <c r="AS526" i="17"/>
  <c r="AR526" i="17"/>
  <c r="AQ526" i="17"/>
  <c r="AP526" i="17"/>
  <c r="AE526" i="17"/>
  <c r="AO526" i="17"/>
  <c r="AM526" i="17"/>
  <c r="AK526" i="17"/>
  <c r="AG526" i="17"/>
  <c r="AI526" i="17"/>
  <c r="AN526" i="17"/>
  <c r="AJ526" i="17"/>
  <c r="AH526" i="17"/>
  <c r="AD526" i="17"/>
  <c r="AB526" i="17"/>
  <c r="AA526" i="17"/>
  <c r="Z526" i="17"/>
  <c r="W526" i="17"/>
  <c r="V526" i="17"/>
  <c r="U526" i="17"/>
  <c r="T526" i="17"/>
  <c r="R526" i="17"/>
  <c r="Q526" i="17"/>
  <c r="P526" i="17"/>
  <c r="AV525" i="17"/>
  <c r="AS525" i="17"/>
  <c r="AR525" i="17"/>
  <c r="AQ525" i="17"/>
  <c r="AP525" i="17"/>
  <c r="AE525" i="17"/>
  <c r="AO525" i="17"/>
  <c r="AM525" i="17"/>
  <c r="AK525" i="17"/>
  <c r="AG525" i="17"/>
  <c r="AI525" i="17"/>
  <c r="AN525" i="17"/>
  <c r="AJ525" i="17"/>
  <c r="AH525" i="17"/>
  <c r="AD525" i="17"/>
  <c r="AB525" i="17"/>
  <c r="AA525" i="17"/>
  <c r="Z525" i="17"/>
  <c r="W525" i="17"/>
  <c r="V525" i="17"/>
  <c r="U525" i="17"/>
  <c r="T525" i="17"/>
  <c r="R525" i="17"/>
  <c r="Q525" i="17"/>
  <c r="P525" i="17"/>
  <c r="AV524" i="17"/>
  <c r="AS524" i="17"/>
  <c r="AR524" i="17"/>
  <c r="AQ524" i="17"/>
  <c r="AP524" i="17"/>
  <c r="AE524" i="17"/>
  <c r="AO524" i="17"/>
  <c r="AM524" i="17"/>
  <c r="AK524" i="17"/>
  <c r="AG524" i="17"/>
  <c r="AI524" i="17"/>
  <c r="AN524" i="17"/>
  <c r="AJ524" i="17"/>
  <c r="AH524" i="17"/>
  <c r="AD524" i="17"/>
  <c r="AB524" i="17"/>
  <c r="AA524" i="17"/>
  <c r="Z524" i="17"/>
  <c r="W524" i="17"/>
  <c r="V524" i="17"/>
  <c r="U524" i="17"/>
  <c r="T524" i="17"/>
  <c r="R524" i="17"/>
  <c r="Q524" i="17"/>
  <c r="P524" i="17"/>
  <c r="AV523" i="17"/>
  <c r="AS523" i="17"/>
  <c r="AR523" i="17"/>
  <c r="AQ523" i="17"/>
  <c r="AP523" i="17"/>
  <c r="AE523" i="17"/>
  <c r="AO523" i="17"/>
  <c r="AM523" i="17"/>
  <c r="AK523" i="17"/>
  <c r="AG523" i="17"/>
  <c r="AI523" i="17"/>
  <c r="AN523" i="17"/>
  <c r="AJ523" i="17"/>
  <c r="AH523" i="17"/>
  <c r="AD523" i="17"/>
  <c r="AB523" i="17"/>
  <c r="AA523" i="17"/>
  <c r="Z523" i="17"/>
  <c r="W523" i="17"/>
  <c r="V523" i="17"/>
  <c r="U523" i="17"/>
  <c r="T523" i="17"/>
  <c r="R523" i="17"/>
  <c r="Q523" i="17"/>
  <c r="P523" i="17"/>
  <c r="AV522" i="17"/>
  <c r="AS522" i="17"/>
  <c r="AR522" i="17"/>
  <c r="AQ522" i="17"/>
  <c r="AP522" i="17"/>
  <c r="AE522" i="17"/>
  <c r="AO522" i="17"/>
  <c r="AM522" i="17"/>
  <c r="AK522" i="17"/>
  <c r="AG522" i="17"/>
  <c r="AI522" i="17"/>
  <c r="AN522" i="17"/>
  <c r="AJ522" i="17"/>
  <c r="AH522" i="17"/>
  <c r="AD522" i="17"/>
  <c r="AB522" i="17"/>
  <c r="AA522" i="17"/>
  <c r="Z522" i="17"/>
  <c r="W522" i="17"/>
  <c r="V522" i="17"/>
  <c r="U522" i="17"/>
  <c r="T522" i="17"/>
  <c r="R522" i="17"/>
  <c r="Q522" i="17"/>
  <c r="P522" i="17"/>
  <c r="AV521" i="17"/>
  <c r="AS521" i="17"/>
  <c r="AR521" i="17"/>
  <c r="AQ521" i="17"/>
  <c r="AP521" i="17"/>
  <c r="AE521" i="17"/>
  <c r="AO521" i="17"/>
  <c r="AM521" i="17"/>
  <c r="AK521" i="17"/>
  <c r="AG521" i="17"/>
  <c r="AI521" i="17"/>
  <c r="AN521" i="17"/>
  <c r="AJ521" i="17"/>
  <c r="AH521" i="17"/>
  <c r="AD521" i="17"/>
  <c r="AB521" i="17"/>
  <c r="AA521" i="17"/>
  <c r="Z521" i="17"/>
  <c r="W521" i="17"/>
  <c r="V521" i="17"/>
  <c r="U521" i="17"/>
  <c r="T521" i="17"/>
  <c r="R521" i="17"/>
  <c r="Q521" i="17"/>
  <c r="P521" i="17"/>
  <c r="AV520" i="17"/>
  <c r="AS520" i="17"/>
  <c r="AR520" i="17"/>
  <c r="AQ520" i="17"/>
  <c r="AP520" i="17"/>
  <c r="AE520" i="17"/>
  <c r="AO520" i="17"/>
  <c r="AM520" i="17"/>
  <c r="AK520" i="17"/>
  <c r="AG520" i="17"/>
  <c r="AI520" i="17"/>
  <c r="AN520" i="17"/>
  <c r="AJ520" i="17"/>
  <c r="AH520" i="17"/>
  <c r="AD520" i="17"/>
  <c r="AB520" i="17"/>
  <c r="AA520" i="17"/>
  <c r="Z520" i="17"/>
  <c r="W520" i="17"/>
  <c r="V520" i="17"/>
  <c r="U520" i="17"/>
  <c r="T520" i="17"/>
  <c r="R520" i="17"/>
  <c r="Q520" i="17"/>
  <c r="P520" i="17"/>
  <c r="AV519" i="17"/>
  <c r="AS519" i="17"/>
  <c r="AR519" i="17"/>
  <c r="AQ519" i="17"/>
  <c r="AP519" i="17"/>
  <c r="AE519" i="17"/>
  <c r="AO519" i="17"/>
  <c r="AM519" i="17"/>
  <c r="AK519" i="17"/>
  <c r="AG519" i="17"/>
  <c r="AI519" i="17"/>
  <c r="AN519" i="17"/>
  <c r="AJ519" i="17"/>
  <c r="AH519" i="17"/>
  <c r="AD519" i="17"/>
  <c r="AB519" i="17"/>
  <c r="AA519" i="17"/>
  <c r="Z519" i="17"/>
  <c r="W519" i="17"/>
  <c r="V519" i="17"/>
  <c r="U519" i="17"/>
  <c r="T519" i="17"/>
  <c r="R519" i="17"/>
  <c r="Q519" i="17"/>
  <c r="P519" i="17"/>
  <c r="AV518" i="17"/>
  <c r="AS518" i="17"/>
  <c r="AR518" i="17"/>
  <c r="AQ518" i="17"/>
  <c r="AP518" i="17"/>
  <c r="AE518" i="17"/>
  <c r="AO518" i="17"/>
  <c r="AM518" i="17"/>
  <c r="AK518" i="17"/>
  <c r="AG518" i="17"/>
  <c r="AI518" i="17"/>
  <c r="AN518" i="17"/>
  <c r="AJ518" i="17"/>
  <c r="AH518" i="17"/>
  <c r="AD518" i="17"/>
  <c r="AB518" i="17"/>
  <c r="AA518" i="17"/>
  <c r="Z518" i="17"/>
  <c r="W518" i="17"/>
  <c r="V518" i="17"/>
  <c r="U518" i="17"/>
  <c r="T518" i="17"/>
  <c r="R518" i="17"/>
  <c r="Q518" i="17"/>
  <c r="P518" i="17"/>
  <c r="AV517" i="17"/>
  <c r="AS517" i="17"/>
  <c r="AR517" i="17"/>
  <c r="AQ517" i="17"/>
  <c r="AP517" i="17"/>
  <c r="AE517" i="17"/>
  <c r="AO517" i="17"/>
  <c r="AM517" i="17"/>
  <c r="AK517" i="17"/>
  <c r="AG517" i="17"/>
  <c r="AI517" i="17"/>
  <c r="AN517" i="17"/>
  <c r="AJ517" i="17"/>
  <c r="AH517" i="17"/>
  <c r="AD517" i="17"/>
  <c r="AB517" i="17"/>
  <c r="AA517" i="17"/>
  <c r="Z517" i="17"/>
  <c r="W517" i="17"/>
  <c r="V517" i="17"/>
  <c r="U517" i="17"/>
  <c r="T517" i="17"/>
  <c r="R517" i="17"/>
  <c r="Q517" i="17"/>
  <c r="P517" i="17"/>
  <c r="AV516" i="17"/>
  <c r="AS516" i="17"/>
  <c r="AR516" i="17"/>
  <c r="AQ516" i="17"/>
  <c r="AP516" i="17"/>
  <c r="AE516" i="17"/>
  <c r="AO516" i="17"/>
  <c r="AM516" i="17"/>
  <c r="AK516" i="17"/>
  <c r="AG516" i="17"/>
  <c r="AI516" i="17"/>
  <c r="AN516" i="17"/>
  <c r="AJ516" i="17"/>
  <c r="AH516" i="17"/>
  <c r="AD516" i="17"/>
  <c r="AB516" i="17"/>
  <c r="AA516" i="17"/>
  <c r="Z516" i="17"/>
  <c r="W516" i="17"/>
  <c r="V516" i="17"/>
  <c r="U516" i="17"/>
  <c r="T516" i="17"/>
  <c r="R516" i="17"/>
  <c r="Q516" i="17"/>
  <c r="P516" i="17"/>
  <c r="AV515" i="17"/>
  <c r="AS515" i="17"/>
  <c r="AR515" i="17"/>
  <c r="AQ515" i="17"/>
  <c r="AP515" i="17"/>
  <c r="AE515" i="17"/>
  <c r="AO515" i="17"/>
  <c r="AM515" i="17"/>
  <c r="AK515" i="17"/>
  <c r="AG515" i="17"/>
  <c r="AI515" i="17"/>
  <c r="AN515" i="17"/>
  <c r="AJ515" i="17"/>
  <c r="AH515" i="17"/>
  <c r="AD515" i="17"/>
  <c r="AB515" i="17"/>
  <c r="AA515" i="17"/>
  <c r="Z515" i="17"/>
  <c r="W515" i="17"/>
  <c r="V515" i="17"/>
  <c r="U515" i="17"/>
  <c r="T515" i="17"/>
  <c r="R515" i="17"/>
  <c r="Q515" i="17"/>
  <c r="P515" i="17"/>
  <c r="AV514" i="17"/>
  <c r="AS514" i="17"/>
  <c r="AR514" i="17"/>
  <c r="AQ514" i="17"/>
  <c r="AP514" i="17"/>
  <c r="AE514" i="17"/>
  <c r="AO514" i="17"/>
  <c r="AM514" i="17"/>
  <c r="AK514" i="17"/>
  <c r="AG514" i="17"/>
  <c r="AI514" i="17"/>
  <c r="AN514" i="17"/>
  <c r="AJ514" i="17"/>
  <c r="AH514" i="17"/>
  <c r="AD514" i="17"/>
  <c r="AB514" i="17"/>
  <c r="AA514" i="17"/>
  <c r="Z514" i="17"/>
  <c r="W514" i="17"/>
  <c r="V514" i="17"/>
  <c r="U514" i="17"/>
  <c r="T514" i="17"/>
  <c r="R514" i="17"/>
  <c r="Q514" i="17"/>
  <c r="P514" i="17"/>
  <c r="AV513" i="17"/>
  <c r="AS513" i="17"/>
  <c r="AR513" i="17"/>
  <c r="AQ513" i="17"/>
  <c r="AP513" i="17"/>
  <c r="AE513" i="17"/>
  <c r="AO513" i="17"/>
  <c r="AM513" i="17"/>
  <c r="AK513" i="17"/>
  <c r="AG513" i="17"/>
  <c r="AI513" i="17"/>
  <c r="AN513" i="17"/>
  <c r="AJ513" i="17"/>
  <c r="AH513" i="17"/>
  <c r="AD513" i="17"/>
  <c r="AB513" i="17"/>
  <c r="AA513" i="17"/>
  <c r="Z513" i="17"/>
  <c r="W513" i="17"/>
  <c r="V513" i="17"/>
  <c r="U513" i="17"/>
  <c r="T513" i="17"/>
  <c r="R513" i="17"/>
  <c r="Q513" i="17"/>
  <c r="P513" i="17"/>
  <c r="AV512" i="17"/>
  <c r="AS512" i="17"/>
  <c r="AR512" i="17"/>
  <c r="AQ512" i="17"/>
  <c r="AP512" i="17"/>
  <c r="AE512" i="17"/>
  <c r="AO512" i="17"/>
  <c r="AM512" i="17"/>
  <c r="AK512" i="17"/>
  <c r="AG512" i="17"/>
  <c r="AI512" i="17"/>
  <c r="AN512" i="17"/>
  <c r="AJ512" i="17"/>
  <c r="AH512" i="17"/>
  <c r="AD512" i="17"/>
  <c r="AB512" i="17"/>
  <c r="AA512" i="17"/>
  <c r="Z512" i="17"/>
  <c r="W512" i="17"/>
  <c r="V512" i="17"/>
  <c r="U512" i="17"/>
  <c r="T512" i="17"/>
  <c r="R512" i="17"/>
  <c r="Q512" i="17"/>
  <c r="P512" i="17"/>
  <c r="AV511" i="17"/>
  <c r="AS511" i="17"/>
  <c r="AR511" i="17"/>
  <c r="AQ511" i="17"/>
  <c r="AP511" i="17"/>
  <c r="AE511" i="17"/>
  <c r="AO511" i="17"/>
  <c r="AM511" i="17"/>
  <c r="AK511" i="17"/>
  <c r="AG511" i="17"/>
  <c r="AI511" i="17"/>
  <c r="AN511" i="17"/>
  <c r="AJ511" i="17"/>
  <c r="AH511" i="17"/>
  <c r="AD511" i="17"/>
  <c r="AB511" i="17"/>
  <c r="AA511" i="17"/>
  <c r="Z511" i="17"/>
  <c r="W511" i="17"/>
  <c r="V511" i="17"/>
  <c r="U511" i="17"/>
  <c r="T511" i="17"/>
  <c r="R511" i="17"/>
  <c r="Q511" i="17"/>
  <c r="P511" i="17"/>
  <c r="AV510" i="17"/>
  <c r="AS510" i="17"/>
  <c r="AR510" i="17"/>
  <c r="AQ510" i="17"/>
  <c r="AP510" i="17"/>
  <c r="AE510" i="17"/>
  <c r="AO510" i="17"/>
  <c r="AM510" i="17"/>
  <c r="AK510" i="17"/>
  <c r="AG510" i="17"/>
  <c r="AI510" i="17"/>
  <c r="AN510" i="17"/>
  <c r="AJ510" i="17"/>
  <c r="AH510" i="17"/>
  <c r="AD510" i="17"/>
  <c r="AB510" i="17"/>
  <c r="AA510" i="17"/>
  <c r="Z510" i="17"/>
  <c r="W510" i="17"/>
  <c r="V510" i="17"/>
  <c r="U510" i="17"/>
  <c r="T510" i="17"/>
  <c r="R510" i="17"/>
  <c r="Q510" i="17"/>
  <c r="P510" i="17"/>
  <c r="AV509" i="17"/>
  <c r="AS509" i="17"/>
  <c r="AR509" i="17"/>
  <c r="AQ509" i="17"/>
  <c r="AP509" i="17"/>
  <c r="AE509" i="17"/>
  <c r="AO509" i="17"/>
  <c r="AM509" i="17"/>
  <c r="AK509" i="17"/>
  <c r="AG509" i="17"/>
  <c r="AI509" i="17"/>
  <c r="AN509" i="17"/>
  <c r="AJ509" i="17"/>
  <c r="AH509" i="17"/>
  <c r="AD509" i="17"/>
  <c r="AB509" i="17"/>
  <c r="AA509" i="17"/>
  <c r="Z509" i="17"/>
  <c r="W509" i="17"/>
  <c r="V509" i="17"/>
  <c r="U509" i="17"/>
  <c r="T509" i="17"/>
  <c r="R509" i="17"/>
  <c r="Q509" i="17"/>
  <c r="P509" i="17"/>
  <c r="AV508" i="17"/>
  <c r="AS508" i="17"/>
  <c r="AR508" i="17"/>
  <c r="AQ508" i="17"/>
  <c r="AP508" i="17"/>
  <c r="AE508" i="17"/>
  <c r="AO508" i="17"/>
  <c r="AM508" i="17"/>
  <c r="AK508" i="17"/>
  <c r="AG508" i="17"/>
  <c r="AI508" i="17"/>
  <c r="AN508" i="17"/>
  <c r="AJ508" i="17"/>
  <c r="AH508" i="17"/>
  <c r="AD508" i="17"/>
  <c r="AB508" i="17"/>
  <c r="AA508" i="17"/>
  <c r="Z508" i="17"/>
  <c r="W508" i="17"/>
  <c r="V508" i="17"/>
  <c r="U508" i="17"/>
  <c r="T508" i="17"/>
  <c r="R508" i="17"/>
  <c r="Q508" i="17"/>
  <c r="P508" i="17"/>
  <c r="AV507" i="17"/>
  <c r="AS507" i="17"/>
  <c r="AR507" i="17"/>
  <c r="AQ507" i="17"/>
  <c r="AP507" i="17"/>
  <c r="AE507" i="17"/>
  <c r="AO507" i="17"/>
  <c r="AM507" i="17"/>
  <c r="AK507" i="17"/>
  <c r="AG507" i="17"/>
  <c r="AI507" i="17"/>
  <c r="AN507" i="17"/>
  <c r="AJ507" i="17"/>
  <c r="AH507" i="17"/>
  <c r="AD507" i="17"/>
  <c r="AB507" i="17"/>
  <c r="AA507" i="17"/>
  <c r="Z507" i="17"/>
  <c r="W507" i="17"/>
  <c r="V507" i="17"/>
  <c r="U507" i="17"/>
  <c r="T507" i="17"/>
  <c r="R507" i="17"/>
  <c r="Q507" i="17"/>
  <c r="P507" i="17"/>
  <c r="AV506" i="17"/>
  <c r="AS506" i="17"/>
  <c r="AR506" i="17"/>
  <c r="AQ506" i="17"/>
  <c r="AP506" i="17"/>
  <c r="AE506" i="17"/>
  <c r="AO506" i="17"/>
  <c r="AM506" i="17"/>
  <c r="AK506" i="17"/>
  <c r="AG506" i="17"/>
  <c r="AI506" i="17"/>
  <c r="AN506" i="17"/>
  <c r="AJ506" i="17"/>
  <c r="AH506" i="17"/>
  <c r="AD506" i="17"/>
  <c r="AB506" i="17"/>
  <c r="AA506" i="17"/>
  <c r="Z506" i="17"/>
  <c r="W506" i="17"/>
  <c r="V506" i="17"/>
  <c r="U506" i="17"/>
  <c r="T506" i="17"/>
  <c r="R506" i="17"/>
  <c r="Q506" i="17"/>
  <c r="P506" i="17"/>
  <c r="AV505" i="17"/>
  <c r="AS505" i="17"/>
  <c r="AR505" i="17"/>
  <c r="AQ505" i="17"/>
  <c r="AP505" i="17"/>
  <c r="AE505" i="17"/>
  <c r="AO505" i="17"/>
  <c r="AM505" i="17"/>
  <c r="AK505" i="17"/>
  <c r="AG505" i="17"/>
  <c r="AI505" i="17"/>
  <c r="AN505" i="17"/>
  <c r="AJ505" i="17"/>
  <c r="AH505" i="17"/>
  <c r="AD505" i="17"/>
  <c r="AB505" i="17"/>
  <c r="AA505" i="17"/>
  <c r="Z505" i="17"/>
  <c r="W505" i="17"/>
  <c r="V505" i="17"/>
  <c r="U505" i="17"/>
  <c r="T505" i="17"/>
  <c r="R505" i="17"/>
  <c r="Q505" i="17"/>
  <c r="P505" i="17"/>
  <c r="AV504" i="17"/>
  <c r="AS504" i="17"/>
  <c r="AR504" i="17"/>
  <c r="AQ504" i="17"/>
  <c r="AP504" i="17"/>
  <c r="AE504" i="17"/>
  <c r="AO504" i="17"/>
  <c r="AM504" i="17"/>
  <c r="AK504" i="17"/>
  <c r="AG504" i="17"/>
  <c r="AI504" i="17"/>
  <c r="AN504" i="17"/>
  <c r="AJ504" i="17"/>
  <c r="AH504" i="17"/>
  <c r="AD504" i="17"/>
  <c r="AB504" i="17"/>
  <c r="AA504" i="17"/>
  <c r="Z504" i="17"/>
  <c r="W504" i="17"/>
  <c r="V504" i="17"/>
  <c r="U504" i="17"/>
  <c r="T504" i="17"/>
  <c r="R504" i="17"/>
  <c r="Q504" i="17"/>
  <c r="P504" i="17"/>
  <c r="AV503" i="17"/>
  <c r="AS503" i="17"/>
  <c r="AR503" i="17"/>
  <c r="AQ503" i="17"/>
  <c r="AP503" i="17"/>
  <c r="AE503" i="17"/>
  <c r="AO503" i="17"/>
  <c r="AM503" i="17"/>
  <c r="AK503" i="17"/>
  <c r="AG503" i="17"/>
  <c r="AI503" i="17"/>
  <c r="AN503" i="17"/>
  <c r="AJ503" i="17"/>
  <c r="AH503" i="17"/>
  <c r="AD503" i="17"/>
  <c r="AB503" i="17"/>
  <c r="AA503" i="17"/>
  <c r="Z503" i="17"/>
  <c r="W503" i="17"/>
  <c r="V503" i="17"/>
  <c r="U503" i="17"/>
  <c r="T503" i="17"/>
  <c r="R503" i="17"/>
  <c r="Q503" i="17"/>
  <c r="P503" i="17"/>
  <c r="AV502" i="17"/>
  <c r="AS502" i="17"/>
  <c r="AR502" i="17"/>
  <c r="AQ502" i="17"/>
  <c r="AP502" i="17"/>
  <c r="AE502" i="17"/>
  <c r="AO502" i="17"/>
  <c r="AM502" i="17"/>
  <c r="AK502" i="17"/>
  <c r="AG502" i="17"/>
  <c r="AI502" i="17"/>
  <c r="AN502" i="17"/>
  <c r="AJ502" i="17"/>
  <c r="AH502" i="17"/>
  <c r="AD502" i="17"/>
  <c r="AB502" i="17"/>
  <c r="AA502" i="17"/>
  <c r="Z502" i="17"/>
  <c r="W502" i="17"/>
  <c r="V502" i="17"/>
  <c r="U502" i="17"/>
  <c r="T502" i="17"/>
  <c r="R502" i="17"/>
  <c r="Q502" i="17"/>
  <c r="P502" i="17"/>
  <c r="AV501" i="17"/>
  <c r="AS501" i="17"/>
  <c r="AR501" i="17"/>
  <c r="AQ501" i="17"/>
  <c r="AP501" i="17"/>
  <c r="AE501" i="17"/>
  <c r="AO501" i="17"/>
  <c r="AM501" i="17"/>
  <c r="AK501" i="17"/>
  <c r="AG501" i="17"/>
  <c r="AI501" i="17"/>
  <c r="AN501" i="17"/>
  <c r="AJ501" i="17"/>
  <c r="AH501" i="17"/>
  <c r="AD501" i="17"/>
  <c r="AB501" i="17"/>
  <c r="AA501" i="17"/>
  <c r="Z501" i="17"/>
  <c r="W501" i="17"/>
  <c r="V501" i="17"/>
  <c r="U501" i="17"/>
  <c r="T501" i="17"/>
  <c r="R501" i="17"/>
  <c r="Q501" i="17"/>
  <c r="P501" i="17"/>
  <c r="AV500" i="17"/>
  <c r="AS500" i="17"/>
  <c r="AR500" i="17"/>
  <c r="AQ500" i="17"/>
  <c r="AP500" i="17"/>
  <c r="AE500" i="17"/>
  <c r="AO500" i="17"/>
  <c r="AM500" i="17"/>
  <c r="AK500" i="17"/>
  <c r="AG500" i="17"/>
  <c r="AI500" i="17"/>
  <c r="AN500" i="17"/>
  <c r="AJ500" i="17"/>
  <c r="AH500" i="17"/>
  <c r="AD500" i="17"/>
  <c r="AB500" i="17"/>
  <c r="AA500" i="17"/>
  <c r="Z500" i="17"/>
  <c r="W500" i="17"/>
  <c r="V500" i="17"/>
  <c r="U500" i="17"/>
  <c r="T500" i="17"/>
  <c r="R500" i="17"/>
  <c r="Q500" i="17"/>
  <c r="P500" i="17"/>
  <c r="AV499" i="17"/>
  <c r="AS499" i="17"/>
  <c r="AR499" i="17"/>
  <c r="AQ499" i="17"/>
  <c r="AP499" i="17"/>
  <c r="AE499" i="17"/>
  <c r="AO499" i="17"/>
  <c r="AM499" i="17"/>
  <c r="AK499" i="17"/>
  <c r="AG499" i="17"/>
  <c r="AI499" i="17"/>
  <c r="AN499" i="17"/>
  <c r="AJ499" i="17"/>
  <c r="AH499" i="17"/>
  <c r="AD499" i="17"/>
  <c r="AB499" i="17"/>
  <c r="AA499" i="17"/>
  <c r="Z499" i="17"/>
  <c r="W499" i="17"/>
  <c r="V499" i="17"/>
  <c r="U499" i="17"/>
  <c r="T499" i="17"/>
  <c r="R499" i="17"/>
  <c r="Q499" i="17"/>
  <c r="P499" i="17"/>
  <c r="AV498" i="17"/>
  <c r="AS498" i="17"/>
  <c r="AR498" i="17"/>
  <c r="AQ498" i="17"/>
  <c r="AP498" i="17"/>
  <c r="AE498" i="17"/>
  <c r="AO498" i="17"/>
  <c r="AM498" i="17"/>
  <c r="AK498" i="17"/>
  <c r="AG498" i="17"/>
  <c r="AI498" i="17"/>
  <c r="AN498" i="17"/>
  <c r="AJ498" i="17"/>
  <c r="AH498" i="17"/>
  <c r="AD498" i="17"/>
  <c r="AB498" i="17"/>
  <c r="AA498" i="17"/>
  <c r="Z498" i="17"/>
  <c r="W498" i="17"/>
  <c r="V498" i="17"/>
  <c r="U498" i="17"/>
  <c r="T498" i="17"/>
  <c r="R498" i="17"/>
  <c r="Q498" i="17"/>
  <c r="P498" i="17"/>
  <c r="AV497" i="17"/>
  <c r="AS497" i="17"/>
  <c r="AR497" i="17"/>
  <c r="AQ497" i="17"/>
  <c r="AP497" i="17"/>
  <c r="AE497" i="17"/>
  <c r="AO497" i="17"/>
  <c r="AM497" i="17"/>
  <c r="AK497" i="17"/>
  <c r="AG497" i="17"/>
  <c r="AI497" i="17"/>
  <c r="AN497" i="17"/>
  <c r="AJ497" i="17"/>
  <c r="AH497" i="17"/>
  <c r="AD497" i="17"/>
  <c r="AB497" i="17"/>
  <c r="AA497" i="17"/>
  <c r="Z497" i="17"/>
  <c r="W497" i="17"/>
  <c r="V497" i="17"/>
  <c r="U497" i="17"/>
  <c r="T497" i="17"/>
  <c r="R497" i="17"/>
  <c r="Q497" i="17"/>
  <c r="P497" i="17"/>
  <c r="AV496" i="17"/>
  <c r="AS496" i="17"/>
  <c r="AR496" i="17"/>
  <c r="AQ496" i="17"/>
  <c r="AP496" i="17"/>
  <c r="AE496" i="17"/>
  <c r="AO496" i="17"/>
  <c r="AM496" i="17"/>
  <c r="AK496" i="17"/>
  <c r="AG496" i="17"/>
  <c r="AI496" i="17"/>
  <c r="AN496" i="17"/>
  <c r="AJ496" i="17"/>
  <c r="AH496" i="17"/>
  <c r="AD496" i="17"/>
  <c r="AB496" i="17"/>
  <c r="AA496" i="17"/>
  <c r="Z496" i="17"/>
  <c r="W496" i="17"/>
  <c r="V496" i="17"/>
  <c r="U496" i="17"/>
  <c r="T496" i="17"/>
  <c r="R496" i="17"/>
  <c r="Q496" i="17"/>
  <c r="P496" i="17"/>
  <c r="AV495" i="17"/>
  <c r="AS495" i="17"/>
  <c r="AR495" i="17"/>
  <c r="AQ495" i="17"/>
  <c r="AP495" i="17"/>
  <c r="AE495" i="17"/>
  <c r="AO495" i="17"/>
  <c r="AM495" i="17"/>
  <c r="AK495" i="17"/>
  <c r="AG495" i="17"/>
  <c r="AI495" i="17"/>
  <c r="AN495" i="17"/>
  <c r="AJ495" i="17"/>
  <c r="AH495" i="17"/>
  <c r="AD495" i="17"/>
  <c r="AB495" i="17"/>
  <c r="AA495" i="17"/>
  <c r="Z495" i="17"/>
  <c r="W495" i="17"/>
  <c r="V495" i="17"/>
  <c r="U495" i="17"/>
  <c r="T495" i="17"/>
  <c r="R495" i="17"/>
  <c r="Q495" i="17"/>
  <c r="P495" i="17"/>
  <c r="AV494" i="17"/>
  <c r="AS494" i="17"/>
  <c r="AR494" i="17"/>
  <c r="AQ494" i="17"/>
  <c r="AP494" i="17"/>
  <c r="AE494" i="17"/>
  <c r="AO494" i="17"/>
  <c r="AM494" i="17"/>
  <c r="AK494" i="17"/>
  <c r="AG494" i="17"/>
  <c r="AI494" i="17"/>
  <c r="AN494" i="17"/>
  <c r="AJ494" i="17"/>
  <c r="AH494" i="17"/>
  <c r="AD494" i="17"/>
  <c r="AB494" i="17"/>
  <c r="AA494" i="17"/>
  <c r="Z494" i="17"/>
  <c r="W494" i="17"/>
  <c r="V494" i="17"/>
  <c r="U494" i="17"/>
  <c r="T494" i="17"/>
  <c r="R494" i="17"/>
  <c r="Q494" i="17"/>
  <c r="P494" i="17"/>
  <c r="AV493" i="17"/>
  <c r="AS493" i="17"/>
  <c r="AR493" i="17"/>
  <c r="AQ493" i="17"/>
  <c r="AP493" i="17"/>
  <c r="AE493" i="17"/>
  <c r="AO493" i="17"/>
  <c r="AM493" i="17"/>
  <c r="AK493" i="17"/>
  <c r="AG493" i="17"/>
  <c r="AI493" i="17"/>
  <c r="AN493" i="17"/>
  <c r="AJ493" i="17"/>
  <c r="AH493" i="17"/>
  <c r="AD493" i="17"/>
  <c r="AB493" i="17"/>
  <c r="AA493" i="17"/>
  <c r="Z493" i="17"/>
  <c r="W493" i="17"/>
  <c r="V493" i="17"/>
  <c r="U493" i="17"/>
  <c r="T493" i="17"/>
  <c r="R493" i="17"/>
  <c r="Q493" i="17"/>
  <c r="P493" i="17"/>
  <c r="AV492" i="17"/>
  <c r="AS492" i="17"/>
  <c r="AR492" i="17"/>
  <c r="AQ492" i="17"/>
  <c r="AP492" i="17"/>
  <c r="AE492" i="17"/>
  <c r="AO492" i="17"/>
  <c r="AM492" i="17"/>
  <c r="AK492" i="17"/>
  <c r="AG492" i="17"/>
  <c r="AI492" i="17"/>
  <c r="AN492" i="17"/>
  <c r="AJ492" i="17"/>
  <c r="AH492" i="17"/>
  <c r="AD492" i="17"/>
  <c r="AB492" i="17"/>
  <c r="AA492" i="17"/>
  <c r="Z492" i="17"/>
  <c r="W492" i="17"/>
  <c r="V492" i="17"/>
  <c r="U492" i="17"/>
  <c r="T492" i="17"/>
  <c r="R492" i="17"/>
  <c r="Q492" i="17"/>
  <c r="P492" i="17"/>
  <c r="AV491" i="17"/>
  <c r="AS491" i="17"/>
  <c r="AR491" i="17"/>
  <c r="AQ491" i="17"/>
  <c r="AP491" i="17"/>
  <c r="AE491" i="17"/>
  <c r="AO491" i="17"/>
  <c r="AM491" i="17"/>
  <c r="AK491" i="17"/>
  <c r="AG491" i="17"/>
  <c r="AI491" i="17"/>
  <c r="AN491" i="17"/>
  <c r="AJ491" i="17"/>
  <c r="AH491" i="17"/>
  <c r="AD491" i="17"/>
  <c r="AB491" i="17"/>
  <c r="AA491" i="17"/>
  <c r="Z491" i="17"/>
  <c r="W491" i="17"/>
  <c r="V491" i="17"/>
  <c r="U491" i="17"/>
  <c r="T491" i="17"/>
  <c r="R491" i="17"/>
  <c r="Q491" i="17"/>
  <c r="P491" i="17"/>
  <c r="AV490" i="17"/>
  <c r="AS490" i="17"/>
  <c r="AR490" i="17"/>
  <c r="AQ490" i="17"/>
  <c r="AP490" i="17"/>
  <c r="AE490" i="17"/>
  <c r="AO490" i="17"/>
  <c r="AM490" i="17"/>
  <c r="AK490" i="17"/>
  <c r="AG490" i="17"/>
  <c r="AI490" i="17"/>
  <c r="AN490" i="17"/>
  <c r="AJ490" i="17"/>
  <c r="AH490" i="17"/>
  <c r="AD490" i="17"/>
  <c r="AB490" i="17"/>
  <c r="AA490" i="17"/>
  <c r="Z490" i="17"/>
  <c r="W490" i="17"/>
  <c r="V490" i="17"/>
  <c r="U490" i="17"/>
  <c r="T490" i="17"/>
  <c r="R490" i="17"/>
  <c r="Q490" i="17"/>
  <c r="P490" i="17"/>
  <c r="AV489" i="17"/>
  <c r="AS489" i="17"/>
  <c r="AR489" i="17"/>
  <c r="AQ489" i="17"/>
  <c r="AP489" i="17"/>
  <c r="AE489" i="17"/>
  <c r="AO489" i="17"/>
  <c r="AM489" i="17"/>
  <c r="AK489" i="17"/>
  <c r="AG489" i="17"/>
  <c r="AI489" i="17"/>
  <c r="AN489" i="17"/>
  <c r="AJ489" i="17"/>
  <c r="AH489" i="17"/>
  <c r="AD489" i="17"/>
  <c r="AB489" i="17"/>
  <c r="AA489" i="17"/>
  <c r="Z489" i="17"/>
  <c r="W489" i="17"/>
  <c r="V489" i="17"/>
  <c r="U489" i="17"/>
  <c r="T489" i="17"/>
  <c r="R489" i="17"/>
  <c r="Q489" i="17"/>
  <c r="P489" i="17"/>
  <c r="AV488" i="17"/>
  <c r="AS488" i="17"/>
  <c r="AR488" i="17"/>
  <c r="AQ488" i="17"/>
  <c r="AP488" i="17"/>
  <c r="AE488" i="17"/>
  <c r="AO488" i="17"/>
  <c r="AM488" i="17"/>
  <c r="AK488" i="17"/>
  <c r="AG488" i="17"/>
  <c r="AI488" i="17"/>
  <c r="AN488" i="17"/>
  <c r="AJ488" i="17"/>
  <c r="AH488" i="17"/>
  <c r="AD488" i="17"/>
  <c r="AB488" i="17"/>
  <c r="AA488" i="17"/>
  <c r="Z488" i="17"/>
  <c r="W488" i="17"/>
  <c r="V488" i="17"/>
  <c r="U488" i="17"/>
  <c r="T488" i="17"/>
  <c r="R488" i="17"/>
  <c r="Q488" i="17"/>
  <c r="P488" i="17"/>
  <c r="AV487" i="17"/>
  <c r="AS487" i="17"/>
  <c r="AR487" i="17"/>
  <c r="AQ487" i="17"/>
  <c r="AP487" i="17"/>
  <c r="AE487" i="17"/>
  <c r="AO487" i="17"/>
  <c r="AM487" i="17"/>
  <c r="AK487" i="17"/>
  <c r="AG487" i="17"/>
  <c r="AI487" i="17"/>
  <c r="AN487" i="17"/>
  <c r="AJ487" i="17"/>
  <c r="AH487" i="17"/>
  <c r="AD487" i="17"/>
  <c r="AB487" i="17"/>
  <c r="AA487" i="17"/>
  <c r="Z487" i="17"/>
  <c r="W487" i="17"/>
  <c r="V487" i="17"/>
  <c r="U487" i="17"/>
  <c r="T487" i="17"/>
  <c r="R487" i="17"/>
  <c r="Q487" i="17"/>
  <c r="P487" i="17"/>
  <c r="AV486" i="17"/>
  <c r="AS486" i="17"/>
  <c r="AR486" i="17"/>
  <c r="AQ486" i="17"/>
  <c r="AP486" i="17"/>
  <c r="AE486" i="17"/>
  <c r="AO486" i="17"/>
  <c r="AM486" i="17"/>
  <c r="AK486" i="17"/>
  <c r="AG486" i="17"/>
  <c r="AI486" i="17"/>
  <c r="AN486" i="17"/>
  <c r="AJ486" i="17"/>
  <c r="AH486" i="17"/>
  <c r="AD486" i="17"/>
  <c r="AB486" i="17"/>
  <c r="AA486" i="17"/>
  <c r="Z486" i="17"/>
  <c r="W486" i="17"/>
  <c r="V486" i="17"/>
  <c r="U486" i="17"/>
  <c r="T486" i="17"/>
  <c r="R486" i="17"/>
  <c r="Q486" i="17"/>
  <c r="P486" i="17"/>
  <c r="AV485" i="17"/>
  <c r="AS485" i="17"/>
  <c r="AR485" i="17"/>
  <c r="AQ485" i="17"/>
  <c r="AP485" i="17"/>
  <c r="AE485" i="17"/>
  <c r="AO485" i="17"/>
  <c r="AM485" i="17"/>
  <c r="AK485" i="17"/>
  <c r="AG485" i="17"/>
  <c r="AI485" i="17"/>
  <c r="AN485" i="17"/>
  <c r="AJ485" i="17"/>
  <c r="AH485" i="17"/>
  <c r="AD485" i="17"/>
  <c r="AB485" i="17"/>
  <c r="AA485" i="17"/>
  <c r="Z485" i="17"/>
  <c r="W485" i="17"/>
  <c r="V485" i="17"/>
  <c r="U485" i="17"/>
  <c r="T485" i="17"/>
  <c r="R485" i="17"/>
  <c r="Q485" i="17"/>
  <c r="P485" i="17"/>
  <c r="AV484" i="17"/>
  <c r="AS484" i="17"/>
  <c r="AR484" i="17"/>
  <c r="AQ484" i="17"/>
  <c r="AP484" i="17"/>
  <c r="AE484" i="17"/>
  <c r="AO484" i="17"/>
  <c r="AM484" i="17"/>
  <c r="AK484" i="17"/>
  <c r="AG484" i="17"/>
  <c r="AI484" i="17"/>
  <c r="AN484" i="17"/>
  <c r="AJ484" i="17"/>
  <c r="AH484" i="17"/>
  <c r="AD484" i="17"/>
  <c r="AB484" i="17"/>
  <c r="AA484" i="17"/>
  <c r="Z484" i="17"/>
  <c r="W484" i="17"/>
  <c r="V484" i="17"/>
  <c r="U484" i="17"/>
  <c r="T484" i="17"/>
  <c r="R484" i="17"/>
  <c r="Q484" i="17"/>
  <c r="P484" i="17"/>
  <c r="AV483" i="17"/>
  <c r="AS483" i="17"/>
  <c r="AR483" i="17"/>
  <c r="AQ483" i="17"/>
  <c r="AP483" i="17"/>
  <c r="AE483" i="17"/>
  <c r="AO483" i="17"/>
  <c r="AM483" i="17"/>
  <c r="AK483" i="17"/>
  <c r="AG483" i="17"/>
  <c r="AI483" i="17"/>
  <c r="AN483" i="17"/>
  <c r="AJ483" i="17"/>
  <c r="AH483" i="17"/>
  <c r="AD483" i="17"/>
  <c r="AB483" i="17"/>
  <c r="AA483" i="17"/>
  <c r="Z483" i="17"/>
  <c r="W483" i="17"/>
  <c r="V483" i="17"/>
  <c r="U483" i="17"/>
  <c r="T483" i="17"/>
  <c r="R483" i="17"/>
  <c r="Q483" i="17"/>
  <c r="P483" i="17"/>
  <c r="AV482" i="17"/>
  <c r="AS482" i="17"/>
  <c r="AR482" i="17"/>
  <c r="AQ482" i="17"/>
  <c r="AP482" i="17"/>
  <c r="AE482" i="17"/>
  <c r="AO482" i="17"/>
  <c r="AM482" i="17"/>
  <c r="AK482" i="17"/>
  <c r="AG482" i="17"/>
  <c r="AI482" i="17"/>
  <c r="AN482" i="17"/>
  <c r="AJ482" i="17"/>
  <c r="AH482" i="17"/>
  <c r="AD482" i="17"/>
  <c r="AB482" i="17"/>
  <c r="AA482" i="17"/>
  <c r="Z482" i="17"/>
  <c r="W482" i="17"/>
  <c r="V482" i="17"/>
  <c r="U482" i="17"/>
  <c r="T482" i="17"/>
  <c r="R482" i="17"/>
  <c r="Q482" i="17"/>
  <c r="P482" i="17"/>
  <c r="AV481" i="17"/>
  <c r="AS481" i="17"/>
  <c r="AR481" i="17"/>
  <c r="AQ481" i="17"/>
  <c r="AP481" i="17"/>
  <c r="AE481" i="17"/>
  <c r="AO481" i="17"/>
  <c r="AM481" i="17"/>
  <c r="AK481" i="17"/>
  <c r="AG481" i="17"/>
  <c r="AI481" i="17"/>
  <c r="AN481" i="17"/>
  <c r="AJ481" i="17"/>
  <c r="AH481" i="17"/>
  <c r="AD481" i="17"/>
  <c r="AB481" i="17"/>
  <c r="AA481" i="17"/>
  <c r="Z481" i="17"/>
  <c r="W481" i="17"/>
  <c r="V481" i="17"/>
  <c r="U481" i="17"/>
  <c r="T481" i="17"/>
  <c r="R481" i="17"/>
  <c r="Q481" i="17"/>
  <c r="P481" i="17"/>
  <c r="AV480" i="17"/>
  <c r="AS480" i="17"/>
  <c r="AR480" i="17"/>
  <c r="AQ480" i="17"/>
  <c r="AP480" i="17"/>
  <c r="AE480" i="17"/>
  <c r="AO480" i="17"/>
  <c r="AM480" i="17"/>
  <c r="AK480" i="17"/>
  <c r="AG480" i="17"/>
  <c r="AI480" i="17"/>
  <c r="AN480" i="17"/>
  <c r="AJ480" i="17"/>
  <c r="AH480" i="17"/>
  <c r="AD480" i="17"/>
  <c r="AB480" i="17"/>
  <c r="AA480" i="17"/>
  <c r="Z480" i="17"/>
  <c r="W480" i="17"/>
  <c r="V480" i="17"/>
  <c r="U480" i="17"/>
  <c r="T480" i="17"/>
  <c r="R480" i="17"/>
  <c r="Q480" i="17"/>
  <c r="P480" i="17"/>
  <c r="AV479" i="17"/>
  <c r="AS479" i="17"/>
  <c r="AR479" i="17"/>
  <c r="AQ479" i="17"/>
  <c r="AP479" i="17"/>
  <c r="AE479" i="17"/>
  <c r="AO479" i="17"/>
  <c r="AM479" i="17"/>
  <c r="AK479" i="17"/>
  <c r="AG479" i="17"/>
  <c r="AI479" i="17"/>
  <c r="AN479" i="17"/>
  <c r="AJ479" i="17"/>
  <c r="AH479" i="17"/>
  <c r="AD479" i="17"/>
  <c r="AB479" i="17"/>
  <c r="AA479" i="17"/>
  <c r="Z479" i="17"/>
  <c r="W479" i="17"/>
  <c r="V479" i="17"/>
  <c r="U479" i="17"/>
  <c r="T479" i="17"/>
  <c r="R479" i="17"/>
  <c r="Q479" i="17"/>
  <c r="P479" i="17"/>
  <c r="AV478" i="17"/>
  <c r="AS478" i="17"/>
  <c r="AR478" i="17"/>
  <c r="AQ478" i="17"/>
  <c r="AP478" i="17"/>
  <c r="AE478" i="17"/>
  <c r="AO478" i="17"/>
  <c r="AM478" i="17"/>
  <c r="AK478" i="17"/>
  <c r="AG478" i="17"/>
  <c r="AI478" i="17"/>
  <c r="AN478" i="17"/>
  <c r="AJ478" i="17"/>
  <c r="AH478" i="17"/>
  <c r="AD478" i="17"/>
  <c r="AB478" i="17"/>
  <c r="AA478" i="17"/>
  <c r="Z478" i="17"/>
  <c r="W478" i="17"/>
  <c r="V478" i="17"/>
  <c r="U478" i="17"/>
  <c r="T478" i="17"/>
  <c r="R478" i="17"/>
  <c r="Q478" i="17"/>
  <c r="P478" i="17"/>
  <c r="AV477" i="17"/>
  <c r="AS477" i="17"/>
  <c r="AR477" i="17"/>
  <c r="AQ477" i="17"/>
  <c r="AP477" i="17"/>
  <c r="AE477" i="17"/>
  <c r="AO477" i="17"/>
  <c r="AM477" i="17"/>
  <c r="AK477" i="17"/>
  <c r="AG477" i="17"/>
  <c r="AI477" i="17"/>
  <c r="AN477" i="17"/>
  <c r="AJ477" i="17"/>
  <c r="AH477" i="17"/>
  <c r="AD477" i="17"/>
  <c r="AB477" i="17"/>
  <c r="AA477" i="17"/>
  <c r="Z477" i="17"/>
  <c r="W477" i="17"/>
  <c r="V477" i="17"/>
  <c r="U477" i="17"/>
  <c r="T477" i="17"/>
  <c r="R477" i="17"/>
  <c r="Q477" i="17"/>
  <c r="P477" i="17"/>
  <c r="AV476" i="17"/>
  <c r="AS476" i="17"/>
  <c r="AR476" i="17"/>
  <c r="AQ476" i="17"/>
  <c r="AP476" i="17"/>
  <c r="AE476" i="17"/>
  <c r="AO476" i="17"/>
  <c r="AM476" i="17"/>
  <c r="AK476" i="17"/>
  <c r="AG476" i="17"/>
  <c r="AI476" i="17"/>
  <c r="AN476" i="17"/>
  <c r="AJ476" i="17"/>
  <c r="AH476" i="17"/>
  <c r="AD476" i="17"/>
  <c r="AB476" i="17"/>
  <c r="AA476" i="17"/>
  <c r="Z476" i="17"/>
  <c r="W476" i="17"/>
  <c r="V476" i="17"/>
  <c r="U476" i="17"/>
  <c r="T476" i="17"/>
  <c r="R476" i="17"/>
  <c r="Q476" i="17"/>
  <c r="P476" i="17"/>
  <c r="AV475" i="17"/>
  <c r="AS475" i="17"/>
  <c r="AR475" i="17"/>
  <c r="AQ475" i="17"/>
  <c r="AP475" i="17"/>
  <c r="AE475" i="17"/>
  <c r="AO475" i="17"/>
  <c r="AM475" i="17"/>
  <c r="AK475" i="17"/>
  <c r="AG475" i="17"/>
  <c r="AI475" i="17"/>
  <c r="AN475" i="17"/>
  <c r="AJ475" i="17"/>
  <c r="AH475" i="17"/>
  <c r="AD475" i="17"/>
  <c r="AB475" i="17"/>
  <c r="AA475" i="17"/>
  <c r="Z475" i="17"/>
  <c r="W475" i="17"/>
  <c r="V475" i="17"/>
  <c r="U475" i="17"/>
  <c r="T475" i="17"/>
  <c r="R475" i="17"/>
  <c r="Q475" i="17"/>
  <c r="P475" i="17"/>
  <c r="AV474" i="17"/>
  <c r="AS474" i="17"/>
  <c r="AR474" i="17"/>
  <c r="AQ474" i="17"/>
  <c r="AP474" i="17"/>
  <c r="AE474" i="17"/>
  <c r="AO474" i="17"/>
  <c r="AM474" i="17"/>
  <c r="AK474" i="17"/>
  <c r="AG474" i="17"/>
  <c r="AI474" i="17"/>
  <c r="AN474" i="17"/>
  <c r="AJ474" i="17"/>
  <c r="AH474" i="17"/>
  <c r="AD474" i="17"/>
  <c r="AB474" i="17"/>
  <c r="AA474" i="17"/>
  <c r="Z474" i="17"/>
  <c r="W474" i="17"/>
  <c r="V474" i="17"/>
  <c r="U474" i="17"/>
  <c r="T474" i="17"/>
  <c r="R474" i="17"/>
  <c r="Q474" i="17"/>
  <c r="P474" i="17"/>
  <c r="AV473" i="17"/>
  <c r="AS473" i="17"/>
  <c r="AR473" i="17"/>
  <c r="AQ473" i="17"/>
  <c r="AP473" i="17"/>
  <c r="AE473" i="17"/>
  <c r="AO473" i="17"/>
  <c r="AM473" i="17"/>
  <c r="AK473" i="17"/>
  <c r="AG473" i="17"/>
  <c r="AI473" i="17"/>
  <c r="AN473" i="17"/>
  <c r="AJ473" i="17"/>
  <c r="AH473" i="17"/>
  <c r="AD473" i="17"/>
  <c r="AB473" i="17"/>
  <c r="AA473" i="17"/>
  <c r="Z473" i="17"/>
  <c r="W473" i="17"/>
  <c r="V473" i="17"/>
  <c r="U473" i="17"/>
  <c r="T473" i="17"/>
  <c r="R473" i="17"/>
  <c r="Q473" i="17"/>
  <c r="P473" i="17"/>
  <c r="AV472" i="17"/>
  <c r="AS472" i="17"/>
  <c r="AR472" i="17"/>
  <c r="AQ472" i="17"/>
  <c r="AP472" i="17"/>
  <c r="AE472" i="17"/>
  <c r="AO472" i="17"/>
  <c r="AM472" i="17"/>
  <c r="AK472" i="17"/>
  <c r="AG472" i="17"/>
  <c r="AI472" i="17"/>
  <c r="AN472" i="17"/>
  <c r="AJ472" i="17"/>
  <c r="AH472" i="17"/>
  <c r="AD472" i="17"/>
  <c r="AB472" i="17"/>
  <c r="AA472" i="17"/>
  <c r="Z472" i="17"/>
  <c r="W472" i="17"/>
  <c r="V472" i="17"/>
  <c r="U472" i="17"/>
  <c r="T472" i="17"/>
  <c r="R472" i="17"/>
  <c r="Q472" i="17"/>
  <c r="P472" i="17"/>
  <c r="AV471" i="17"/>
  <c r="AS471" i="17"/>
  <c r="AR471" i="17"/>
  <c r="AQ471" i="17"/>
  <c r="AP471" i="17"/>
  <c r="AE471" i="17"/>
  <c r="AO471" i="17"/>
  <c r="AM471" i="17"/>
  <c r="AK471" i="17"/>
  <c r="AG471" i="17"/>
  <c r="AI471" i="17"/>
  <c r="AN471" i="17"/>
  <c r="AJ471" i="17"/>
  <c r="AH471" i="17"/>
  <c r="AD471" i="17"/>
  <c r="AB471" i="17"/>
  <c r="AA471" i="17"/>
  <c r="Z471" i="17"/>
  <c r="W471" i="17"/>
  <c r="V471" i="17"/>
  <c r="U471" i="17"/>
  <c r="T471" i="17"/>
  <c r="R471" i="17"/>
  <c r="Q471" i="17"/>
  <c r="P471" i="17"/>
  <c r="AV470" i="17"/>
  <c r="AS470" i="17"/>
  <c r="AR470" i="17"/>
  <c r="AQ470" i="17"/>
  <c r="AP470" i="17"/>
  <c r="AE470" i="17"/>
  <c r="AO470" i="17"/>
  <c r="AM470" i="17"/>
  <c r="AK470" i="17"/>
  <c r="AG470" i="17"/>
  <c r="AI470" i="17"/>
  <c r="AN470" i="17"/>
  <c r="AJ470" i="17"/>
  <c r="AH470" i="17"/>
  <c r="AD470" i="17"/>
  <c r="AB470" i="17"/>
  <c r="AA470" i="17"/>
  <c r="Z470" i="17"/>
  <c r="W470" i="17"/>
  <c r="V470" i="17"/>
  <c r="U470" i="17"/>
  <c r="T470" i="17"/>
  <c r="R470" i="17"/>
  <c r="Q470" i="17"/>
  <c r="P470" i="17"/>
  <c r="AV469" i="17"/>
  <c r="AS469" i="17"/>
  <c r="AR469" i="17"/>
  <c r="AQ469" i="17"/>
  <c r="AP469" i="17"/>
  <c r="AE469" i="17"/>
  <c r="AO469" i="17"/>
  <c r="AM469" i="17"/>
  <c r="AK469" i="17"/>
  <c r="AG469" i="17"/>
  <c r="AI469" i="17"/>
  <c r="AN469" i="17"/>
  <c r="AJ469" i="17"/>
  <c r="AH469" i="17"/>
  <c r="AD469" i="17"/>
  <c r="AB469" i="17"/>
  <c r="AA469" i="17"/>
  <c r="Z469" i="17"/>
  <c r="W469" i="17"/>
  <c r="V469" i="17"/>
  <c r="U469" i="17"/>
  <c r="T469" i="17"/>
  <c r="R469" i="17"/>
  <c r="Q469" i="17"/>
  <c r="P469" i="17"/>
  <c r="AV468" i="17"/>
  <c r="AS468" i="17"/>
  <c r="AR468" i="17"/>
  <c r="AQ468" i="17"/>
  <c r="AP468" i="17"/>
  <c r="AE468" i="17"/>
  <c r="AO468" i="17"/>
  <c r="AM468" i="17"/>
  <c r="AK468" i="17"/>
  <c r="AG468" i="17"/>
  <c r="AI468" i="17"/>
  <c r="AN468" i="17"/>
  <c r="AJ468" i="17"/>
  <c r="AH468" i="17"/>
  <c r="AD468" i="17"/>
  <c r="AB468" i="17"/>
  <c r="AA468" i="17"/>
  <c r="Z468" i="17"/>
  <c r="W468" i="17"/>
  <c r="V468" i="17"/>
  <c r="U468" i="17"/>
  <c r="T468" i="17"/>
  <c r="R468" i="17"/>
  <c r="Q468" i="17"/>
  <c r="P468" i="17"/>
  <c r="AV467" i="17"/>
  <c r="AS467" i="17"/>
  <c r="AR467" i="17"/>
  <c r="AQ467" i="17"/>
  <c r="AP467" i="17"/>
  <c r="AE467" i="17"/>
  <c r="AO467" i="17"/>
  <c r="AM467" i="17"/>
  <c r="AK467" i="17"/>
  <c r="AG467" i="17"/>
  <c r="AI467" i="17"/>
  <c r="AN467" i="17"/>
  <c r="AJ467" i="17"/>
  <c r="AH467" i="17"/>
  <c r="AD467" i="17"/>
  <c r="AB467" i="17"/>
  <c r="AA467" i="17"/>
  <c r="Z467" i="17"/>
  <c r="W467" i="17"/>
  <c r="V467" i="17"/>
  <c r="U467" i="17"/>
  <c r="T467" i="17"/>
  <c r="R467" i="17"/>
  <c r="Q467" i="17"/>
  <c r="P467" i="17"/>
  <c r="AV466" i="17"/>
  <c r="AS466" i="17"/>
  <c r="AR466" i="17"/>
  <c r="AQ466" i="17"/>
  <c r="AP466" i="17"/>
  <c r="AE466" i="17"/>
  <c r="AO466" i="17"/>
  <c r="AM466" i="17"/>
  <c r="AK466" i="17"/>
  <c r="AG466" i="17"/>
  <c r="AI466" i="17"/>
  <c r="AN466" i="17"/>
  <c r="AJ466" i="17"/>
  <c r="AH466" i="17"/>
  <c r="AD466" i="17"/>
  <c r="AB466" i="17"/>
  <c r="AA466" i="17"/>
  <c r="Z466" i="17"/>
  <c r="W466" i="17"/>
  <c r="V466" i="17"/>
  <c r="U466" i="17"/>
  <c r="T466" i="17"/>
  <c r="R466" i="17"/>
  <c r="Q466" i="17"/>
  <c r="P466" i="17"/>
  <c r="AV465" i="17"/>
  <c r="AS465" i="17"/>
  <c r="AR465" i="17"/>
  <c r="AQ465" i="17"/>
  <c r="AP465" i="17"/>
  <c r="AE465" i="17"/>
  <c r="AO465" i="17"/>
  <c r="AM465" i="17"/>
  <c r="AK465" i="17"/>
  <c r="AG465" i="17"/>
  <c r="AI465" i="17"/>
  <c r="AN465" i="17"/>
  <c r="AJ465" i="17"/>
  <c r="AH465" i="17"/>
  <c r="AD465" i="17"/>
  <c r="AB465" i="17"/>
  <c r="AA465" i="17"/>
  <c r="Z465" i="17"/>
  <c r="W465" i="17"/>
  <c r="V465" i="17"/>
  <c r="U465" i="17"/>
  <c r="T465" i="17"/>
  <c r="R465" i="17"/>
  <c r="Q465" i="17"/>
  <c r="P465" i="17"/>
  <c r="AV464" i="17"/>
  <c r="AS464" i="17"/>
  <c r="AR464" i="17"/>
  <c r="AQ464" i="17"/>
  <c r="AP464" i="17"/>
  <c r="AE464" i="17"/>
  <c r="AO464" i="17"/>
  <c r="AM464" i="17"/>
  <c r="AK464" i="17"/>
  <c r="AG464" i="17"/>
  <c r="AI464" i="17"/>
  <c r="AN464" i="17"/>
  <c r="AJ464" i="17"/>
  <c r="AH464" i="17"/>
  <c r="AD464" i="17"/>
  <c r="AB464" i="17"/>
  <c r="AA464" i="17"/>
  <c r="Z464" i="17"/>
  <c r="W464" i="17"/>
  <c r="V464" i="17"/>
  <c r="U464" i="17"/>
  <c r="T464" i="17"/>
  <c r="R464" i="17"/>
  <c r="Q464" i="17"/>
  <c r="P464" i="17"/>
  <c r="AV463" i="17"/>
  <c r="AS463" i="17"/>
  <c r="AR463" i="17"/>
  <c r="AQ463" i="17"/>
  <c r="AP463" i="17"/>
  <c r="AE463" i="17"/>
  <c r="AO463" i="17"/>
  <c r="AM463" i="17"/>
  <c r="AK463" i="17"/>
  <c r="AG463" i="17"/>
  <c r="AI463" i="17"/>
  <c r="AN463" i="17"/>
  <c r="AJ463" i="17"/>
  <c r="AH463" i="17"/>
  <c r="AD463" i="17"/>
  <c r="AB463" i="17"/>
  <c r="AA463" i="17"/>
  <c r="Z463" i="17"/>
  <c r="W463" i="17"/>
  <c r="V463" i="17"/>
  <c r="U463" i="17"/>
  <c r="T463" i="17"/>
  <c r="R463" i="17"/>
  <c r="Q463" i="17"/>
  <c r="P463" i="17"/>
  <c r="AV462" i="17"/>
  <c r="AS462" i="17"/>
  <c r="AR462" i="17"/>
  <c r="AQ462" i="17"/>
  <c r="AP462" i="17"/>
  <c r="AE462" i="17"/>
  <c r="AO462" i="17"/>
  <c r="AM462" i="17"/>
  <c r="AK462" i="17"/>
  <c r="AG462" i="17"/>
  <c r="AI462" i="17"/>
  <c r="AN462" i="17"/>
  <c r="AJ462" i="17"/>
  <c r="AH462" i="17"/>
  <c r="AD462" i="17"/>
  <c r="AB462" i="17"/>
  <c r="AA462" i="17"/>
  <c r="Z462" i="17"/>
  <c r="W462" i="17"/>
  <c r="V462" i="17"/>
  <c r="U462" i="17"/>
  <c r="T462" i="17"/>
  <c r="R462" i="17"/>
  <c r="Q462" i="17"/>
  <c r="P462" i="17"/>
  <c r="AV461" i="17"/>
  <c r="AS461" i="17"/>
  <c r="AR461" i="17"/>
  <c r="AQ461" i="17"/>
  <c r="AP461" i="17"/>
  <c r="AE461" i="17"/>
  <c r="AO461" i="17"/>
  <c r="AM461" i="17"/>
  <c r="AK461" i="17"/>
  <c r="AG461" i="17"/>
  <c r="AI461" i="17"/>
  <c r="AN461" i="17"/>
  <c r="AJ461" i="17"/>
  <c r="AH461" i="17"/>
  <c r="AD461" i="17"/>
  <c r="AB461" i="17"/>
  <c r="AA461" i="17"/>
  <c r="Z461" i="17"/>
  <c r="W461" i="17"/>
  <c r="V461" i="17"/>
  <c r="U461" i="17"/>
  <c r="T461" i="17"/>
  <c r="R461" i="17"/>
  <c r="Q461" i="17"/>
  <c r="P461" i="17"/>
  <c r="AV460" i="17"/>
  <c r="AS460" i="17"/>
  <c r="AR460" i="17"/>
  <c r="AQ460" i="17"/>
  <c r="AP460" i="17"/>
  <c r="AE460" i="17"/>
  <c r="AO460" i="17"/>
  <c r="AM460" i="17"/>
  <c r="AK460" i="17"/>
  <c r="AG460" i="17"/>
  <c r="AI460" i="17"/>
  <c r="AN460" i="17"/>
  <c r="AJ460" i="17"/>
  <c r="AH460" i="17"/>
  <c r="AD460" i="17"/>
  <c r="AB460" i="17"/>
  <c r="AA460" i="17"/>
  <c r="Z460" i="17"/>
  <c r="W460" i="17"/>
  <c r="V460" i="17"/>
  <c r="U460" i="17"/>
  <c r="T460" i="17"/>
  <c r="R460" i="17"/>
  <c r="Q460" i="17"/>
  <c r="P460" i="17"/>
  <c r="AV459" i="17"/>
  <c r="AS459" i="17"/>
  <c r="AR459" i="17"/>
  <c r="AQ459" i="17"/>
  <c r="AP459" i="17"/>
  <c r="AE459" i="17"/>
  <c r="AO459" i="17"/>
  <c r="AM459" i="17"/>
  <c r="AK459" i="17"/>
  <c r="AG459" i="17"/>
  <c r="AI459" i="17"/>
  <c r="AN459" i="17"/>
  <c r="AJ459" i="17"/>
  <c r="AH459" i="17"/>
  <c r="AD459" i="17"/>
  <c r="AB459" i="17"/>
  <c r="AA459" i="17"/>
  <c r="Z459" i="17"/>
  <c r="W459" i="17"/>
  <c r="V459" i="17"/>
  <c r="U459" i="17"/>
  <c r="T459" i="17"/>
  <c r="R459" i="17"/>
  <c r="Q459" i="17"/>
  <c r="P459" i="17"/>
  <c r="AV458" i="17"/>
  <c r="AS458" i="17"/>
  <c r="AR458" i="17"/>
  <c r="AQ458" i="17"/>
  <c r="AP458" i="17"/>
  <c r="AE458" i="17"/>
  <c r="AO458" i="17"/>
  <c r="AM458" i="17"/>
  <c r="AK458" i="17"/>
  <c r="AG458" i="17"/>
  <c r="AI458" i="17"/>
  <c r="AN458" i="17"/>
  <c r="AJ458" i="17"/>
  <c r="AH458" i="17"/>
  <c r="AD458" i="17"/>
  <c r="AB458" i="17"/>
  <c r="AA458" i="17"/>
  <c r="Z458" i="17"/>
  <c r="W458" i="17"/>
  <c r="V458" i="17"/>
  <c r="U458" i="17"/>
  <c r="T458" i="17"/>
  <c r="R458" i="17"/>
  <c r="Q458" i="17"/>
  <c r="P458" i="17"/>
  <c r="AV457" i="17"/>
  <c r="AS457" i="17"/>
  <c r="AR457" i="17"/>
  <c r="AQ457" i="17"/>
  <c r="AP457" i="17"/>
  <c r="AE457" i="17"/>
  <c r="AO457" i="17"/>
  <c r="AM457" i="17"/>
  <c r="AK457" i="17"/>
  <c r="AG457" i="17"/>
  <c r="AI457" i="17"/>
  <c r="AN457" i="17"/>
  <c r="AJ457" i="17"/>
  <c r="AH457" i="17"/>
  <c r="AD457" i="17"/>
  <c r="AB457" i="17"/>
  <c r="AA457" i="17"/>
  <c r="Z457" i="17"/>
  <c r="W457" i="17"/>
  <c r="V457" i="17"/>
  <c r="U457" i="17"/>
  <c r="T457" i="17"/>
  <c r="R457" i="17"/>
  <c r="Q457" i="17"/>
  <c r="P457" i="17"/>
  <c r="AV456" i="17"/>
  <c r="AS456" i="17"/>
  <c r="AR456" i="17"/>
  <c r="AQ456" i="17"/>
  <c r="AP456" i="17"/>
  <c r="AE456" i="17"/>
  <c r="AO456" i="17"/>
  <c r="AM456" i="17"/>
  <c r="AK456" i="17"/>
  <c r="AG456" i="17"/>
  <c r="AI456" i="17"/>
  <c r="AN456" i="17"/>
  <c r="AJ456" i="17"/>
  <c r="AH456" i="17"/>
  <c r="AD456" i="17"/>
  <c r="AB456" i="17"/>
  <c r="AA456" i="17"/>
  <c r="Z456" i="17"/>
  <c r="W456" i="17"/>
  <c r="V456" i="17"/>
  <c r="U456" i="17"/>
  <c r="T456" i="17"/>
  <c r="R456" i="17"/>
  <c r="Q456" i="17"/>
  <c r="P456" i="17"/>
  <c r="AV455" i="17"/>
  <c r="AS455" i="17"/>
  <c r="AR455" i="17"/>
  <c r="AQ455" i="17"/>
  <c r="AP455" i="17"/>
  <c r="AE455" i="17"/>
  <c r="AO455" i="17"/>
  <c r="AM455" i="17"/>
  <c r="AK455" i="17"/>
  <c r="AG455" i="17"/>
  <c r="AI455" i="17"/>
  <c r="AN455" i="17"/>
  <c r="AJ455" i="17"/>
  <c r="AH455" i="17"/>
  <c r="AD455" i="17"/>
  <c r="AB455" i="17"/>
  <c r="AA455" i="17"/>
  <c r="Z455" i="17"/>
  <c r="W455" i="17"/>
  <c r="V455" i="17"/>
  <c r="U455" i="17"/>
  <c r="T455" i="17"/>
  <c r="R455" i="17"/>
  <c r="Q455" i="17"/>
  <c r="P455" i="17"/>
  <c r="AV454" i="17"/>
  <c r="AS454" i="17"/>
  <c r="AR454" i="17"/>
  <c r="AQ454" i="17"/>
  <c r="AP454" i="17"/>
  <c r="AE454" i="17"/>
  <c r="AO454" i="17"/>
  <c r="AM454" i="17"/>
  <c r="AK454" i="17"/>
  <c r="AG454" i="17"/>
  <c r="AI454" i="17"/>
  <c r="AN454" i="17"/>
  <c r="AJ454" i="17"/>
  <c r="AH454" i="17"/>
  <c r="AD454" i="17"/>
  <c r="AB454" i="17"/>
  <c r="AA454" i="17"/>
  <c r="Z454" i="17"/>
  <c r="W454" i="17"/>
  <c r="V454" i="17"/>
  <c r="U454" i="17"/>
  <c r="T454" i="17"/>
  <c r="R454" i="17"/>
  <c r="Q454" i="17"/>
  <c r="P454" i="17"/>
  <c r="AV453" i="17"/>
  <c r="AS453" i="17"/>
  <c r="AR453" i="17"/>
  <c r="AQ453" i="17"/>
  <c r="AP453" i="17"/>
  <c r="AE453" i="17"/>
  <c r="AO453" i="17"/>
  <c r="AM453" i="17"/>
  <c r="AK453" i="17"/>
  <c r="AG453" i="17"/>
  <c r="AI453" i="17"/>
  <c r="AN453" i="17"/>
  <c r="AJ453" i="17"/>
  <c r="AH453" i="17"/>
  <c r="AD453" i="17"/>
  <c r="AB453" i="17"/>
  <c r="AA453" i="17"/>
  <c r="Z453" i="17"/>
  <c r="W453" i="17"/>
  <c r="V453" i="17"/>
  <c r="U453" i="17"/>
  <c r="T453" i="17"/>
  <c r="R453" i="17"/>
  <c r="Q453" i="17"/>
  <c r="P453" i="17"/>
  <c r="AV452" i="17"/>
  <c r="AS452" i="17"/>
  <c r="AR452" i="17"/>
  <c r="AQ452" i="17"/>
  <c r="AP452" i="17"/>
  <c r="AE452" i="17"/>
  <c r="AO452" i="17"/>
  <c r="AM452" i="17"/>
  <c r="AK452" i="17"/>
  <c r="AG452" i="17"/>
  <c r="AI452" i="17"/>
  <c r="AN452" i="17"/>
  <c r="AJ452" i="17"/>
  <c r="AH452" i="17"/>
  <c r="AD452" i="17"/>
  <c r="AB452" i="17"/>
  <c r="AA452" i="17"/>
  <c r="Z452" i="17"/>
  <c r="W452" i="17"/>
  <c r="V452" i="17"/>
  <c r="U452" i="17"/>
  <c r="T452" i="17"/>
  <c r="R452" i="17"/>
  <c r="Q452" i="17"/>
  <c r="P452" i="17"/>
  <c r="AV451" i="17"/>
  <c r="AS451" i="17"/>
  <c r="AR451" i="17"/>
  <c r="AQ451" i="17"/>
  <c r="AP451" i="17"/>
  <c r="AE451" i="17"/>
  <c r="AO451" i="17"/>
  <c r="AM451" i="17"/>
  <c r="AK451" i="17"/>
  <c r="AG451" i="17"/>
  <c r="AI451" i="17"/>
  <c r="AN451" i="17"/>
  <c r="AJ451" i="17"/>
  <c r="AH451" i="17"/>
  <c r="AD451" i="17"/>
  <c r="AB451" i="17"/>
  <c r="AA451" i="17"/>
  <c r="Z451" i="17"/>
  <c r="W451" i="17"/>
  <c r="V451" i="17"/>
  <c r="U451" i="17"/>
  <c r="T451" i="17"/>
  <c r="R451" i="17"/>
  <c r="Q451" i="17"/>
  <c r="P451" i="17"/>
  <c r="AV450" i="17"/>
  <c r="AS450" i="17"/>
  <c r="AR450" i="17"/>
  <c r="AQ450" i="17"/>
  <c r="AP450" i="17"/>
  <c r="AE450" i="17"/>
  <c r="AO450" i="17"/>
  <c r="AM450" i="17"/>
  <c r="AK450" i="17"/>
  <c r="AG450" i="17"/>
  <c r="AI450" i="17"/>
  <c r="AN450" i="17"/>
  <c r="AJ450" i="17"/>
  <c r="AH450" i="17"/>
  <c r="AD450" i="17"/>
  <c r="AB450" i="17"/>
  <c r="AA450" i="17"/>
  <c r="Z450" i="17"/>
  <c r="W450" i="17"/>
  <c r="V450" i="17"/>
  <c r="U450" i="17"/>
  <c r="T450" i="17"/>
  <c r="R450" i="17"/>
  <c r="Q450" i="17"/>
  <c r="P450" i="17"/>
  <c r="AV449" i="17"/>
  <c r="AS449" i="17"/>
  <c r="AR449" i="17"/>
  <c r="AQ449" i="17"/>
  <c r="AP449" i="17"/>
  <c r="AE449" i="17"/>
  <c r="AO449" i="17"/>
  <c r="AM449" i="17"/>
  <c r="AK449" i="17"/>
  <c r="AG449" i="17"/>
  <c r="AI449" i="17"/>
  <c r="AN449" i="17"/>
  <c r="AJ449" i="17"/>
  <c r="AH449" i="17"/>
  <c r="AD449" i="17"/>
  <c r="AB449" i="17"/>
  <c r="AA449" i="17"/>
  <c r="Z449" i="17"/>
  <c r="W449" i="17"/>
  <c r="V449" i="17"/>
  <c r="U449" i="17"/>
  <c r="T449" i="17"/>
  <c r="R449" i="17"/>
  <c r="Q449" i="17"/>
  <c r="P449" i="17"/>
  <c r="AV448" i="17"/>
  <c r="AS448" i="17"/>
  <c r="AR448" i="17"/>
  <c r="AQ448" i="17"/>
  <c r="AP448" i="17"/>
  <c r="AE448" i="17"/>
  <c r="AO448" i="17"/>
  <c r="AM448" i="17"/>
  <c r="AK448" i="17"/>
  <c r="AG448" i="17"/>
  <c r="AI448" i="17"/>
  <c r="AN448" i="17"/>
  <c r="AJ448" i="17"/>
  <c r="AH448" i="17"/>
  <c r="AD448" i="17"/>
  <c r="AB448" i="17"/>
  <c r="AA448" i="17"/>
  <c r="Z448" i="17"/>
  <c r="W448" i="17"/>
  <c r="V448" i="17"/>
  <c r="U448" i="17"/>
  <c r="T448" i="17"/>
  <c r="R448" i="17"/>
  <c r="Q448" i="17"/>
  <c r="P448" i="17"/>
  <c r="AV447" i="17"/>
  <c r="AS447" i="17"/>
  <c r="AR447" i="17"/>
  <c r="AQ447" i="17"/>
  <c r="AP447" i="17"/>
  <c r="AE447" i="17"/>
  <c r="AO447" i="17"/>
  <c r="AM447" i="17"/>
  <c r="AK447" i="17"/>
  <c r="AG447" i="17"/>
  <c r="AI447" i="17"/>
  <c r="AN447" i="17"/>
  <c r="AJ447" i="17"/>
  <c r="AH447" i="17"/>
  <c r="AD447" i="17"/>
  <c r="AB447" i="17"/>
  <c r="AA447" i="17"/>
  <c r="Z447" i="17"/>
  <c r="W447" i="17"/>
  <c r="V447" i="17"/>
  <c r="U447" i="17"/>
  <c r="T447" i="17"/>
  <c r="R447" i="17"/>
  <c r="Q447" i="17"/>
  <c r="P447" i="17"/>
  <c r="AV446" i="17"/>
  <c r="AS446" i="17"/>
  <c r="AR446" i="17"/>
  <c r="AQ446" i="17"/>
  <c r="AP446" i="17"/>
  <c r="AE446" i="17"/>
  <c r="AO446" i="17"/>
  <c r="AM446" i="17"/>
  <c r="AK446" i="17"/>
  <c r="AG446" i="17"/>
  <c r="AI446" i="17"/>
  <c r="AN446" i="17"/>
  <c r="AJ446" i="17"/>
  <c r="AH446" i="17"/>
  <c r="AD446" i="17"/>
  <c r="AB446" i="17"/>
  <c r="AA446" i="17"/>
  <c r="Z446" i="17"/>
  <c r="W446" i="17"/>
  <c r="V446" i="17"/>
  <c r="U446" i="17"/>
  <c r="T446" i="17"/>
  <c r="R446" i="17"/>
  <c r="Q446" i="17"/>
  <c r="P446" i="17"/>
  <c r="AV445" i="17"/>
  <c r="AS445" i="17"/>
  <c r="AR445" i="17"/>
  <c r="AQ445" i="17"/>
  <c r="AP445" i="17"/>
  <c r="AE445" i="17"/>
  <c r="AO445" i="17"/>
  <c r="AM445" i="17"/>
  <c r="AK445" i="17"/>
  <c r="AG445" i="17"/>
  <c r="AI445" i="17"/>
  <c r="AN445" i="17"/>
  <c r="AJ445" i="17"/>
  <c r="AH445" i="17"/>
  <c r="AD445" i="17"/>
  <c r="AB445" i="17"/>
  <c r="AA445" i="17"/>
  <c r="Z445" i="17"/>
  <c r="W445" i="17"/>
  <c r="V445" i="17"/>
  <c r="U445" i="17"/>
  <c r="T445" i="17"/>
  <c r="R445" i="17"/>
  <c r="Q445" i="17"/>
  <c r="P445" i="17"/>
  <c r="AV444" i="17"/>
  <c r="AS444" i="17"/>
  <c r="AR444" i="17"/>
  <c r="AQ444" i="17"/>
  <c r="AP444" i="17"/>
  <c r="AE444" i="17"/>
  <c r="AO444" i="17"/>
  <c r="AM444" i="17"/>
  <c r="AK444" i="17"/>
  <c r="AG444" i="17"/>
  <c r="AI444" i="17"/>
  <c r="AN444" i="17"/>
  <c r="AJ444" i="17"/>
  <c r="AH444" i="17"/>
  <c r="AD444" i="17"/>
  <c r="AB444" i="17"/>
  <c r="AA444" i="17"/>
  <c r="Z444" i="17"/>
  <c r="W444" i="17"/>
  <c r="V444" i="17"/>
  <c r="U444" i="17"/>
  <c r="T444" i="17"/>
  <c r="R444" i="17"/>
  <c r="Q444" i="17"/>
  <c r="P444" i="17"/>
  <c r="AV443" i="17"/>
  <c r="AS443" i="17"/>
  <c r="AR443" i="17"/>
  <c r="AQ443" i="17"/>
  <c r="AP443" i="17"/>
  <c r="AE443" i="17"/>
  <c r="AO443" i="17"/>
  <c r="AM443" i="17"/>
  <c r="AK443" i="17"/>
  <c r="AG443" i="17"/>
  <c r="AI443" i="17"/>
  <c r="AN443" i="17"/>
  <c r="AJ443" i="17"/>
  <c r="AH443" i="17"/>
  <c r="AD443" i="17"/>
  <c r="AB443" i="17"/>
  <c r="AA443" i="17"/>
  <c r="Z443" i="17"/>
  <c r="W443" i="17"/>
  <c r="V443" i="17"/>
  <c r="U443" i="17"/>
  <c r="T443" i="17"/>
  <c r="R443" i="17"/>
  <c r="Q443" i="17"/>
  <c r="P443" i="17"/>
  <c r="AV442" i="17"/>
  <c r="AS442" i="17"/>
  <c r="AR442" i="17"/>
  <c r="AQ442" i="17"/>
  <c r="AP442" i="17"/>
  <c r="AE442" i="17"/>
  <c r="AO442" i="17"/>
  <c r="AM442" i="17"/>
  <c r="AK442" i="17"/>
  <c r="AG442" i="17"/>
  <c r="AI442" i="17"/>
  <c r="AN442" i="17"/>
  <c r="AJ442" i="17"/>
  <c r="AH442" i="17"/>
  <c r="AD442" i="17"/>
  <c r="AB442" i="17"/>
  <c r="AA442" i="17"/>
  <c r="Z442" i="17"/>
  <c r="W442" i="17"/>
  <c r="V442" i="17"/>
  <c r="U442" i="17"/>
  <c r="T442" i="17"/>
  <c r="R442" i="17"/>
  <c r="Q442" i="17"/>
  <c r="P442" i="17"/>
  <c r="AV441" i="17"/>
  <c r="AS441" i="17"/>
  <c r="AR441" i="17"/>
  <c r="AQ441" i="17"/>
  <c r="AP441" i="17"/>
  <c r="AE441" i="17"/>
  <c r="AO441" i="17"/>
  <c r="AM441" i="17"/>
  <c r="AK441" i="17"/>
  <c r="AG441" i="17"/>
  <c r="AI441" i="17"/>
  <c r="AN441" i="17"/>
  <c r="AJ441" i="17"/>
  <c r="AH441" i="17"/>
  <c r="AD441" i="17"/>
  <c r="AB441" i="17"/>
  <c r="AA441" i="17"/>
  <c r="Z441" i="17"/>
  <c r="W441" i="17"/>
  <c r="V441" i="17"/>
  <c r="U441" i="17"/>
  <c r="T441" i="17"/>
  <c r="R441" i="17"/>
  <c r="Q441" i="17"/>
  <c r="P441" i="17"/>
  <c r="AV440" i="17"/>
  <c r="AS440" i="17"/>
  <c r="AR440" i="17"/>
  <c r="AQ440" i="17"/>
  <c r="AP440" i="17"/>
  <c r="AE440" i="17"/>
  <c r="AO440" i="17"/>
  <c r="AM440" i="17"/>
  <c r="AK440" i="17"/>
  <c r="AG440" i="17"/>
  <c r="AI440" i="17"/>
  <c r="AN440" i="17"/>
  <c r="AJ440" i="17"/>
  <c r="AH440" i="17"/>
  <c r="AD440" i="17"/>
  <c r="AB440" i="17"/>
  <c r="AA440" i="17"/>
  <c r="Z440" i="17"/>
  <c r="W440" i="17"/>
  <c r="V440" i="17"/>
  <c r="U440" i="17"/>
  <c r="T440" i="17"/>
  <c r="R440" i="17"/>
  <c r="Q440" i="17"/>
  <c r="P440" i="17"/>
  <c r="AV439" i="17"/>
  <c r="AS439" i="17"/>
  <c r="AR439" i="17"/>
  <c r="AQ439" i="17"/>
  <c r="AP439" i="17"/>
  <c r="AE439" i="17"/>
  <c r="AO439" i="17"/>
  <c r="AM439" i="17"/>
  <c r="AK439" i="17"/>
  <c r="AG439" i="17"/>
  <c r="AI439" i="17"/>
  <c r="AN439" i="17"/>
  <c r="AJ439" i="17"/>
  <c r="AH439" i="17"/>
  <c r="AD439" i="17"/>
  <c r="AB439" i="17"/>
  <c r="AA439" i="17"/>
  <c r="Z439" i="17"/>
  <c r="W439" i="17"/>
  <c r="V439" i="17"/>
  <c r="U439" i="17"/>
  <c r="T439" i="17"/>
  <c r="R439" i="17"/>
  <c r="Q439" i="17"/>
  <c r="P439" i="17"/>
  <c r="AV438" i="17"/>
  <c r="AS438" i="17"/>
  <c r="AR438" i="17"/>
  <c r="AQ438" i="17"/>
  <c r="AP438" i="17"/>
  <c r="AE438" i="17"/>
  <c r="AO438" i="17"/>
  <c r="AM438" i="17"/>
  <c r="AK438" i="17"/>
  <c r="AG438" i="17"/>
  <c r="AI438" i="17"/>
  <c r="AN438" i="17"/>
  <c r="AJ438" i="17"/>
  <c r="AH438" i="17"/>
  <c r="AD438" i="17"/>
  <c r="AB438" i="17"/>
  <c r="AA438" i="17"/>
  <c r="Z438" i="17"/>
  <c r="W438" i="17"/>
  <c r="V438" i="17"/>
  <c r="U438" i="17"/>
  <c r="T438" i="17"/>
  <c r="R438" i="17"/>
  <c r="Q438" i="17"/>
  <c r="P438" i="17"/>
  <c r="AV437" i="17"/>
  <c r="AS437" i="17"/>
  <c r="AR437" i="17"/>
  <c r="AQ437" i="17"/>
  <c r="AP437" i="17"/>
  <c r="AE437" i="17"/>
  <c r="AO437" i="17"/>
  <c r="AM437" i="17"/>
  <c r="AK437" i="17"/>
  <c r="AG437" i="17"/>
  <c r="AI437" i="17"/>
  <c r="AN437" i="17"/>
  <c r="AJ437" i="17"/>
  <c r="AH437" i="17"/>
  <c r="AD437" i="17"/>
  <c r="AB437" i="17"/>
  <c r="AA437" i="17"/>
  <c r="Z437" i="17"/>
  <c r="W437" i="17"/>
  <c r="V437" i="17"/>
  <c r="U437" i="17"/>
  <c r="T437" i="17"/>
  <c r="R437" i="17"/>
  <c r="Q437" i="17"/>
  <c r="P437" i="17"/>
  <c r="AV436" i="17"/>
  <c r="AS436" i="17"/>
  <c r="AR436" i="17"/>
  <c r="AQ436" i="17"/>
  <c r="AP436" i="17"/>
  <c r="AE436" i="17"/>
  <c r="AO436" i="17"/>
  <c r="AM436" i="17"/>
  <c r="AK436" i="17"/>
  <c r="AG436" i="17"/>
  <c r="AI436" i="17"/>
  <c r="AN436" i="17"/>
  <c r="AJ436" i="17"/>
  <c r="AH436" i="17"/>
  <c r="AD436" i="17"/>
  <c r="AB436" i="17"/>
  <c r="AA436" i="17"/>
  <c r="Z436" i="17"/>
  <c r="W436" i="17"/>
  <c r="V436" i="17"/>
  <c r="U436" i="17"/>
  <c r="T436" i="17"/>
  <c r="R436" i="17"/>
  <c r="Q436" i="17"/>
  <c r="P436" i="17"/>
  <c r="AV435" i="17"/>
  <c r="AS435" i="17"/>
  <c r="AR435" i="17"/>
  <c r="AQ435" i="17"/>
  <c r="AP435" i="17"/>
  <c r="AE435" i="17"/>
  <c r="AO435" i="17"/>
  <c r="AM435" i="17"/>
  <c r="AK435" i="17"/>
  <c r="AG435" i="17"/>
  <c r="AI435" i="17"/>
  <c r="AN435" i="17"/>
  <c r="AJ435" i="17"/>
  <c r="AH435" i="17"/>
  <c r="AD435" i="17"/>
  <c r="AB435" i="17"/>
  <c r="AA435" i="17"/>
  <c r="Z435" i="17"/>
  <c r="W435" i="17"/>
  <c r="V435" i="17"/>
  <c r="U435" i="17"/>
  <c r="T435" i="17"/>
  <c r="R435" i="17"/>
  <c r="Q435" i="17"/>
  <c r="P435" i="17"/>
  <c r="AV434" i="17"/>
  <c r="AS434" i="17"/>
  <c r="AR434" i="17"/>
  <c r="AQ434" i="17"/>
  <c r="AP434" i="17"/>
  <c r="AE434" i="17"/>
  <c r="AO434" i="17"/>
  <c r="AM434" i="17"/>
  <c r="AK434" i="17"/>
  <c r="AG434" i="17"/>
  <c r="AI434" i="17"/>
  <c r="AN434" i="17"/>
  <c r="AJ434" i="17"/>
  <c r="AH434" i="17"/>
  <c r="AD434" i="17"/>
  <c r="AB434" i="17"/>
  <c r="AA434" i="17"/>
  <c r="Z434" i="17"/>
  <c r="W434" i="17"/>
  <c r="V434" i="17"/>
  <c r="U434" i="17"/>
  <c r="T434" i="17"/>
  <c r="R434" i="17"/>
  <c r="Q434" i="17"/>
  <c r="P434" i="17"/>
  <c r="AV433" i="17"/>
  <c r="AS433" i="17"/>
  <c r="AR433" i="17"/>
  <c r="AQ433" i="17"/>
  <c r="AP433" i="17"/>
  <c r="AE433" i="17"/>
  <c r="AO433" i="17"/>
  <c r="AM433" i="17"/>
  <c r="AK433" i="17"/>
  <c r="AG433" i="17"/>
  <c r="AI433" i="17"/>
  <c r="AN433" i="17"/>
  <c r="AJ433" i="17"/>
  <c r="AH433" i="17"/>
  <c r="AD433" i="17"/>
  <c r="AB433" i="17"/>
  <c r="AA433" i="17"/>
  <c r="Z433" i="17"/>
  <c r="W433" i="17"/>
  <c r="V433" i="17"/>
  <c r="U433" i="17"/>
  <c r="T433" i="17"/>
  <c r="R433" i="17"/>
  <c r="Q433" i="17"/>
  <c r="P433" i="17"/>
  <c r="AV432" i="17"/>
  <c r="AS432" i="17"/>
  <c r="AR432" i="17"/>
  <c r="AQ432" i="17"/>
  <c r="AP432" i="17"/>
  <c r="AE432" i="17"/>
  <c r="AO432" i="17"/>
  <c r="AM432" i="17"/>
  <c r="AK432" i="17"/>
  <c r="AG432" i="17"/>
  <c r="AI432" i="17"/>
  <c r="AN432" i="17"/>
  <c r="AJ432" i="17"/>
  <c r="AH432" i="17"/>
  <c r="AD432" i="17"/>
  <c r="AB432" i="17"/>
  <c r="AA432" i="17"/>
  <c r="Z432" i="17"/>
  <c r="W432" i="17"/>
  <c r="V432" i="17"/>
  <c r="U432" i="17"/>
  <c r="T432" i="17"/>
  <c r="R432" i="17"/>
  <c r="Q432" i="17"/>
  <c r="P432" i="17"/>
  <c r="AV431" i="17"/>
  <c r="AS431" i="17"/>
  <c r="AR431" i="17"/>
  <c r="AQ431" i="17"/>
  <c r="AP431" i="17"/>
  <c r="AE431" i="17"/>
  <c r="AO431" i="17"/>
  <c r="AM431" i="17"/>
  <c r="AK431" i="17"/>
  <c r="AG431" i="17"/>
  <c r="AI431" i="17"/>
  <c r="AN431" i="17"/>
  <c r="AJ431" i="17"/>
  <c r="AH431" i="17"/>
  <c r="AD431" i="17"/>
  <c r="AB431" i="17"/>
  <c r="AA431" i="17"/>
  <c r="Z431" i="17"/>
  <c r="W431" i="17"/>
  <c r="V431" i="17"/>
  <c r="U431" i="17"/>
  <c r="T431" i="17"/>
  <c r="R431" i="17"/>
  <c r="Q431" i="17"/>
  <c r="P431" i="17"/>
  <c r="AV430" i="17"/>
  <c r="AS430" i="17"/>
  <c r="AR430" i="17"/>
  <c r="AQ430" i="17"/>
  <c r="AP430" i="17"/>
  <c r="AE430" i="17"/>
  <c r="AO430" i="17"/>
  <c r="AM430" i="17"/>
  <c r="AK430" i="17"/>
  <c r="AG430" i="17"/>
  <c r="AI430" i="17"/>
  <c r="AN430" i="17"/>
  <c r="AJ430" i="17"/>
  <c r="AH430" i="17"/>
  <c r="AD430" i="17"/>
  <c r="AB430" i="17"/>
  <c r="AA430" i="17"/>
  <c r="Z430" i="17"/>
  <c r="W430" i="17"/>
  <c r="V430" i="17"/>
  <c r="U430" i="17"/>
  <c r="T430" i="17"/>
  <c r="R430" i="17"/>
  <c r="Q430" i="17"/>
  <c r="P430" i="17"/>
  <c r="AV429" i="17"/>
  <c r="AS429" i="17"/>
  <c r="AR429" i="17"/>
  <c r="AQ429" i="17"/>
  <c r="AP429" i="17"/>
  <c r="AE429" i="17"/>
  <c r="AO429" i="17"/>
  <c r="AM429" i="17"/>
  <c r="AK429" i="17"/>
  <c r="AG429" i="17"/>
  <c r="AI429" i="17"/>
  <c r="AN429" i="17"/>
  <c r="AJ429" i="17"/>
  <c r="AH429" i="17"/>
  <c r="AD429" i="17"/>
  <c r="AB429" i="17"/>
  <c r="AA429" i="17"/>
  <c r="Z429" i="17"/>
  <c r="W429" i="17"/>
  <c r="V429" i="17"/>
  <c r="U429" i="17"/>
  <c r="T429" i="17"/>
  <c r="R429" i="17"/>
  <c r="Q429" i="17"/>
  <c r="P429" i="17"/>
  <c r="AV428" i="17"/>
  <c r="AS428" i="17"/>
  <c r="AR428" i="17"/>
  <c r="AQ428" i="17"/>
  <c r="AP428" i="17"/>
  <c r="AE428" i="17"/>
  <c r="AO428" i="17"/>
  <c r="AM428" i="17"/>
  <c r="AK428" i="17"/>
  <c r="AG428" i="17"/>
  <c r="AI428" i="17"/>
  <c r="AN428" i="17"/>
  <c r="AJ428" i="17"/>
  <c r="AH428" i="17"/>
  <c r="AD428" i="17"/>
  <c r="AB428" i="17"/>
  <c r="AA428" i="17"/>
  <c r="Z428" i="17"/>
  <c r="W428" i="17"/>
  <c r="V428" i="17"/>
  <c r="U428" i="17"/>
  <c r="T428" i="17"/>
  <c r="R428" i="17"/>
  <c r="Q428" i="17"/>
  <c r="P428" i="17"/>
  <c r="AV427" i="17"/>
  <c r="AS427" i="17"/>
  <c r="AR427" i="17"/>
  <c r="AQ427" i="17"/>
  <c r="AP427" i="17"/>
  <c r="AE427" i="17"/>
  <c r="AO427" i="17"/>
  <c r="AM427" i="17"/>
  <c r="AK427" i="17"/>
  <c r="AG427" i="17"/>
  <c r="AI427" i="17"/>
  <c r="AN427" i="17"/>
  <c r="AJ427" i="17"/>
  <c r="AH427" i="17"/>
  <c r="AD427" i="17"/>
  <c r="AB427" i="17"/>
  <c r="AA427" i="17"/>
  <c r="Z427" i="17"/>
  <c r="W427" i="17"/>
  <c r="V427" i="17"/>
  <c r="U427" i="17"/>
  <c r="T427" i="17"/>
  <c r="R427" i="17"/>
  <c r="Q427" i="17"/>
  <c r="P427" i="17"/>
  <c r="AV426" i="17"/>
  <c r="AS426" i="17"/>
  <c r="AR426" i="17"/>
  <c r="AQ426" i="17"/>
  <c r="AP426" i="17"/>
  <c r="AE426" i="17"/>
  <c r="AO426" i="17"/>
  <c r="AM426" i="17"/>
  <c r="AK426" i="17"/>
  <c r="AG426" i="17"/>
  <c r="AI426" i="17"/>
  <c r="AN426" i="17"/>
  <c r="AJ426" i="17"/>
  <c r="AH426" i="17"/>
  <c r="AD426" i="17"/>
  <c r="AB426" i="17"/>
  <c r="AA426" i="17"/>
  <c r="Z426" i="17"/>
  <c r="W426" i="17"/>
  <c r="V426" i="17"/>
  <c r="U426" i="17"/>
  <c r="T426" i="17"/>
  <c r="R426" i="17"/>
  <c r="Q426" i="17"/>
  <c r="P426" i="17"/>
  <c r="AV425" i="17"/>
  <c r="AS425" i="17"/>
  <c r="AR425" i="17"/>
  <c r="AQ425" i="17"/>
  <c r="AP425" i="17"/>
  <c r="AE425" i="17"/>
  <c r="AO425" i="17"/>
  <c r="AM425" i="17"/>
  <c r="AK425" i="17"/>
  <c r="AG425" i="17"/>
  <c r="AI425" i="17"/>
  <c r="AN425" i="17"/>
  <c r="AJ425" i="17"/>
  <c r="AH425" i="17"/>
  <c r="AD425" i="17"/>
  <c r="AB425" i="17"/>
  <c r="AA425" i="17"/>
  <c r="Z425" i="17"/>
  <c r="W425" i="17"/>
  <c r="V425" i="17"/>
  <c r="U425" i="17"/>
  <c r="T425" i="17"/>
  <c r="R425" i="17"/>
  <c r="Q425" i="17"/>
  <c r="P425" i="17"/>
  <c r="AV424" i="17"/>
  <c r="AS424" i="17"/>
  <c r="AR424" i="17"/>
  <c r="AQ424" i="17"/>
  <c r="AP424" i="17"/>
  <c r="AE424" i="17"/>
  <c r="AO424" i="17"/>
  <c r="AM424" i="17"/>
  <c r="AK424" i="17"/>
  <c r="AG424" i="17"/>
  <c r="AI424" i="17"/>
  <c r="AN424" i="17"/>
  <c r="AJ424" i="17"/>
  <c r="AH424" i="17"/>
  <c r="AD424" i="17"/>
  <c r="AB424" i="17"/>
  <c r="AA424" i="17"/>
  <c r="Z424" i="17"/>
  <c r="W424" i="17"/>
  <c r="V424" i="17"/>
  <c r="U424" i="17"/>
  <c r="T424" i="17"/>
  <c r="R424" i="17"/>
  <c r="Q424" i="17"/>
  <c r="P424" i="17"/>
  <c r="AV423" i="17"/>
  <c r="AS423" i="17"/>
  <c r="AR423" i="17"/>
  <c r="AQ423" i="17"/>
  <c r="AP423" i="17"/>
  <c r="AE423" i="17"/>
  <c r="AO423" i="17"/>
  <c r="AM423" i="17"/>
  <c r="AK423" i="17"/>
  <c r="AG423" i="17"/>
  <c r="AI423" i="17"/>
  <c r="AN423" i="17"/>
  <c r="AJ423" i="17"/>
  <c r="AH423" i="17"/>
  <c r="AD423" i="17"/>
  <c r="AB423" i="17"/>
  <c r="AA423" i="17"/>
  <c r="Z423" i="17"/>
  <c r="W423" i="17"/>
  <c r="V423" i="17"/>
  <c r="U423" i="17"/>
  <c r="T423" i="17"/>
  <c r="R423" i="17"/>
  <c r="Q423" i="17"/>
  <c r="P423" i="17"/>
  <c r="AV422" i="17"/>
  <c r="AS422" i="17"/>
  <c r="AR422" i="17"/>
  <c r="AQ422" i="17"/>
  <c r="AP422" i="17"/>
  <c r="AE422" i="17"/>
  <c r="AO422" i="17"/>
  <c r="AM422" i="17"/>
  <c r="AK422" i="17"/>
  <c r="AG422" i="17"/>
  <c r="AI422" i="17"/>
  <c r="AN422" i="17"/>
  <c r="AJ422" i="17"/>
  <c r="AH422" i="17"/>
  <c r="AD422" i="17"/>
  <c r="AB422" i="17"/>
  <c r="AA422" i="17"/>
  <c r="Z422" i="17"/>
  <c r="W422" i="17"/>
  <c r="V422" i="17"/>
  <c r="U422" i="17"/>
  <c r="T422" i="17"/>
  <c r="R422" i="17"/>
  <c r="Q422" i="17"/>
  <c r="P422" i="17"/>
  <c r="AV421" i="17"/>
  <c r="AS421" i="17"/>
  <c r="AR421" i="17"/>
  <c r="AQ421" i="17"/>
  <c r="AP421" i="17"/>
  <c r="AE421" i="17"/>
  <c r="AO421" i="17"/>
  <c r="AM421" i="17"/>
  <c r="AK421" i="17"/>
  <c r="AG421" i="17"/>
  <c r="AI421" i="17"/>
  <c r="AN421" i="17"/>
  <c r="AJ421" i="17"/>
  <c r="AH421" i="17"/>
  <c r="AD421" i="17"/>
  <c r="AB421" i="17"/>
  <c r="AA421" i="17"/>
  <c r="Z421" i="17"/>
  <c r="W421" i="17"/>
  <c r="V421" i="17"/>
  <c r="U421" i="17"/>
  <c r="T421" i="17"/>
  <c r="R421" i="17"/>
  <c r="Q421" i="17"/>
  <c r="P421" i="17"/>
  <c r="AV420" i="17"/>
  <c r="AS420" i="17"/>
  <c r="AR420" i="17"/>
  <c r="AQ420" i="17"/>
  <c r="AP420" i="17"/>
  <c r="AE420" i="17"/>
  <c r="AO420" i="17"/>
  <c r="AM420" i="17"/>
  <c r="AK420" i="17"/>
  <c r="AG420" i="17"/>
  <c r="AI420" i="17"/>
  <c r="AN420" i="17"/>
  <c r="AJ420" i="17"/>
  <c r="AH420" i="17"/>
  <c r="AD420" i="17"/>
  <c r="AB420" i="17"/>
  <c r="AA420" i="17"/>
  <c r="Z420" i="17"/>
  <c r="W420" i="17"/>
  <c r="V420" i="17"/>
  <c r="U420" i="17"/>
  <c r="T420" i="17"/>
  <c r="R420" i="17"/>
  <c r="Q420" i="17"/>
  <c r="P420" i="17"/>
  <c r="AV419" i="17"/>
  <c r="AS419" i="17"/>
  <c r="AR419" i="17"/>
  <c r="AQ419" i="17"/>
  <c r="AP419" i="17"/>
  <c r="AE419" i="17"/>
  <c r="AO419" i="17"/>
  <c r="AM419" i="17"/>
  <c r="AK419" i="17"/>
  <c r="AG419" i="17"/>
  <c r="AI419" i="17"/>
  <c r="AN419" i="17"/>
  <c r="AJ419" i="17"/>
  <c r="AH419" i="17"/>
  <c r="AD419" i="17"/>
  <c r="AB419" i="17"/>
  <c r="AA419" i="17"/>
  <c r="Z419" i="17"/>
  <c r="W419" i="17"/>
  <c r="V419" i="17"/>
  <c r="U419" i="17"/>
  <c r="T419" i="17"/>
  <c r="R419" i="17"/>
  <c r="Q419" i="17"/>
  <c r="P419" i="17"/>
  <c r="AV418" i="17"/>
  <c r="AS418" i="17"/>
  <c r="AR418" i="17"/>
  <c r="AQ418" i="17"/>
  <c r="AP418" i="17"/>
  <c r="AE418" i="17"/>
  <c r="AO418" i="17"/>
  <c r="AM418" i="17"/>
  <c r="AK418" i="17"/>
  <c r="AG418" i="17"/>
  <c r="AI418" i="17"/>
  <c r="AN418" i="17"/>
  <c r="AJ418" i="17"/>
  <c r="AH418" i="17"/>
  <c r="AD418" i="17"/>
  <c r="AB418" i="17"/>
  <c r="AA418" i="17"/>
  <c r="Z418" i="17"/>
  <c r="W418" i="17"/>
  <c r="V418" i="17"/>
  <c r="U418" i="17"/>
  <c r="T418" i="17"/>
  <c r="R418" i="17"/>
  <c r="Q418" i="17"/>
  <c r="P418" i="17"/>
  <c r="AV417" i="17"/>
  <c r="AS417" i="17"/>
  <c r="AR417" i="17"/>
  <c r="AQ417" i="17"/>
  <c r="AP417" i="17"/>
  <c r="AE417" i="17"/>
  <c r="AO417" i="17"/>
  <c r="AM417" i="17"/>
  <c r="AK417" i="17"/>
  <c r="AG417" i="17"/>
  <c r="AI417" i="17"/>
  <c r="AN417" i="17"/>
  <c r="AJ417" i="17"/>
  <c r="AH417" i="17"/>
  <c r="AD417" i="17"/>
  <c r="AB417" i="17"/>
  <c r="AA417" i="17"/>
  <c r="Z417" i="17"/>
  <c r="W417" i="17"/>
  <c r="V417" i="17"/>
  <c r="U417" i="17"/>
  <c r="T417" i="17"/>
  <c r="R417" i="17"/>
  <c r="Q417" i="17"/>
  <c r="P417" i="17"/>
  <c r="AV416" i="17"/>
  <c r="AS416" i="17"/>
  <c r="AR416" i="17"/>
  <c r="AQ416" i="17"/>
  <c r="AP416" i="17"/>
  <c r="AE416" i="17"/>
  <c r="AO416" i="17"/>
  <c r="AM416" i="17"/>
  <c r="AK416" i="17"/>
  <c r="AG416" i="17"/>
  <c r="AI416" i="17"/>
  <c r="AN416" i="17"/>
  <c r="AJ416" i="17"/>
  <c r="AH416" i="17"/>
  <c r="AD416" i="17"/>
  <c r="AB416" i="17"/>
  <c r="AA416" i="17"/>
  <c r="Z416" i="17"/>
  <c r="W416" i="17"/>
  <c r="V416" i="17"/>
  <c r="U416" i="17"/>
  <c r="T416" i="17"/>
  <c r="R416" i="17"/>
  <c r="Q416" i="17"/>
  <c r="P416" i="17"/>
  <c r="AV415" i="17"/>
  <c r="AS415" i="17"/>
  <c r="AR415" i="17"/>
  <c r="AQ415" i="17"/>
  <c r="AP415" i="17"/>
  <c r="AE415" i="17"/>
  <c r="AO415" i="17"/>
  <c r="AM415" i="17"/>
  <c r="AK415" i="17"/>
  <c r="AG415" i="17"/>
  <c r="AI415" i="17"/>
  <c r="AN415" i="17"/>
  <c r="AJ415" i="17"/>
  <c r="AH415" i="17"/>
  <c r="AD415" i="17"/>
  <c r="AB415" i="17"/>
  <c r="AA415" i="17"/>
  <c r="Z415" i="17"/>
  <c r="W415" i="17"/>
  <c r="V415" i="17"/>
  <c r="U415" i="17"/>
  <c r="T415" i="17"/>
  <c r="R415" i="17"/>
  <c r="Q415" i="17"/>
  <c r="P415" i="17"/>
  <c r="AV414" i="17"/>
  <c r="AS414" i="17"/>
  <c r="AR414" i="17"/>
  <c r="AQ414" i="17"/>
  <c r="AP414" i="17"/>
  <c r="AE414" i="17"/>
  <c r="AO414" i="17"/>
  <c r="AM414" i="17"/>
  <c r="AK414" i="17"/>
  <c r="AG414" i="17"/>
  <c r="AI414" i="17"/>
  <c r="AN414" i="17"/>
  <c r="AJ414" i="17"/>
  <c r="AH414" i="17"/>
  <c r="AD414" i="17"/>
  <c r="AB414" i="17"/>
  <c r="AA414" i="17"/>
  <c r="Z414" i="17"/>
  <c r="W414" i="17"/>
  <c r="V414" i="17"/>
  <c r="U414" i="17"/>
  <c r="T414" i="17"/>
  <c r="R414" i="17"/>
  <c r="Q414" i="17"/>
  <c r="P414" i="17"/>
  <c r="AV413" i="17"/>
  <c r="AS413" i="17"/>
  <c r="AR413" i="17"/>
  <c r="AQ413" i="17"/>
  <c r="AP413" i="17"/>
  <c r="AE413" i="17"/>
  <c r="AO413" i="17"/>
  <c r="AM413" i="17"/>
  <c r="AK413" i="17"/>
  <c r="AG413" i="17"/>
  <c r="AI413" i="17"/>
  <c r="AN413" i="17"/>
  <c r="AJ413" i="17"/>
  <c r="AH413" i="17"/>
  <c r="AD413" i="17"/>
  <c r="AB413" i="17"/>
  <c r="AA413" i="17"/>
  <c r="Z413" i="17"/>
  <c r="W413" i="17"/>
  <c r="V413" i="17"/>
  <c r="U413" i="17"/>
  <c r="T413" i="17"/>
  <c r="R413" i="17"/>
  <c r="Q413" i="17"/>
  <c r="P413" i="17"/>
  <c r="AV412" i="17"/>
  <c r="AS412" i="17"/>
  <c r="AR412" i="17"/>
  <c r="AQ412" i="17"/>
  <c r="AP412" i="17"/>
  <c r="AE412" i="17"/>
  <c r="AO412" i="17"/>
  <c r="AM412" i="17"/>
  <c r="AK412" i="17"/>
  <c r="AG412" i="17"/>
  <c r="AI412" i="17"/>
  <c r="AN412" i="17"/>
  <c r="AJ412" i="17"/>
  <c r="AH412" i="17"/>
  <c r="AD412" i="17"/>
  <c r="AB412" i="17"/>
  <c r="AA412" i="17"/>
  <c r="Z412" i="17"/>
  <c r="W412" i="17"/>
  <c r="V412" i="17"/>
  <c r="U412" i="17"/>
  <c r="T412" i="17"/>
  <c r="R412" i="17"/>
  <c r="Q412" i="17"/>
  <c r="P412" i="17"/>
  <c r="AV411" i="17"/>
  <c r="AS411" i="17"/>
  <c r="AR411" i="17"/>
  <c r="AQ411" i="17"/>
  <c r="AP411" i="17"/>
  <c r="AE411" i="17"/>
  <c r="AO411" i="17"/>
  <c r="AM411" i="17"/>
  <c r="AK411" i="17"/>
  <c r="AG411" i="17"/>
  <c r="AI411" i="17"/>
  <c r="AN411" i="17"/>
  <c r="AJ411" i="17"/>
  <c r="AH411" i="17"/>
  <c r="AD411" i="17"/>
  <c r="AB411" i="17"/>
  <c r="AA411" i="17"/>
  <c r="Z411" i="17"/>
  <c r="W411" i="17"/>
  <c r="V411" i="17"/>
  <c r="U411" i="17"/>
  <c r="T411" i="17"/>
  <c r="R411" i="17"/>
  <c r="Q411" i="17"/>
  <c r="P411" i="17"/>
  <c r="AV410" i="17"/>
  <c r="AS410" i="17"/>
  <c r="AR410" i="17"/>
  <c r="AQ410" i="17"/>
  <c r="AP410" i="17"/>
  <c r="AE410" i="17"/>
  <c r="AO410" i="17"/>
  <c r="AM410" i="17"/>
  <c r="AK410" i="17"/>
  <c r="AG410" i="17"/>
  <c r="AI410" i="17"/>
  <c r="AN410" i="17"/>
  <c r="AJ410" i="17"/>
  <c r="AH410" i="17"/>
  <c r="AD410" i="17"/>
  <c r="AB410" i="17"/>
  <c r="AA410" i="17"/>
  <c r="Z410" i="17"/>
  <c r="W410" i="17"/>
  <c r="V410" i="17"/>
  <c r="U410" i="17"/>
  <c r="T410" i="17"/>
  <c r="R410" i="17"/>
  <c r="Q410" i="17"/>
  <c r="P410" i="17"/>
  <c r="AV409" i="17"/>
  <c r="AS409" i="17"/>
  <c r="AR409" i="17"/>
  <c r="AQ409" i="17"/>
  <c r="AP409" i="17"/>
  <c r="AE409" i="17"/>
  <c r="AO409" i="17"/>
  <c r="AM409" i="17"/>
  <c r="AK409" i="17"/>
  <c r="AG409" i="17"/>
  <c r="AI409" i="17"/>
  <c r="AN409" i="17"/>
  <c r="AJ409" i="17"/>
  <c r="AH409" i="17"/>
  <c r="AD409" i="17"/>
  <c r="AB409" i="17"/>
  <c r="AA409" i="17"/>
  <c r="Z409" i="17"/>
  <c r="W409" i="17"/>
  <c r="V409" i="17"/>
  <c r="U409" i="17"/>
  <c r="T409" i="17"/>
  <c r="R409" i="17"/>
  <c r="Q409" i="17"/>
  <c r="P409" i="17"/>
  <c r="AV408" i="17"/>
  <c r="AS408" i="17"/>
  <c r="AR408" i="17"/>
  <c r="AQ408" i="17"/>
  <c r="AP408" i="17"/>
  <c r="AE408" i="17"/>
  <c r="AO408" i="17"/>
  <c r="AM408" i="17"/>
  <c r="AK408" i="17"/>
  <c r="AG408" i="17"/>
  <c r="AI408" i="17"/>
  <c r="AN408" i="17"/>
  <c r="AJ408" i="17"/>
  <c r="AH408" i="17"/>
  <c r="AD408" i="17"/>
  <c r="AB408" i="17"/>
  <c r="AA408" i="17"/>
  <c r="Z408" i="17"/>
  <c r="W408" i="17"/>
  <c r="V408" i="17"/>
  <c r="U408" i="17"/>
  <c r="T408" i="17"/>
  <c r="R408" i="17"/>
  <c r="Q408" i="17"/>
  <c r="P408" i="17"/>
  <c r="AV407" i="17"/>
  <c r="AS407" i="17"/>
  <c r="AR407" i="17"/>
  <c r="AQ407" i="17"/>
  <c r="AP407" i="17"/>
  <c r="AE407" i="17"/>
  <c r="AO407" i="17"/>
  <c r="AM407" i="17"/>
  <c r="AK407" i="17"/>
  <c r="AG407" i="17"/>
  <c r="AI407" i="17"/>
  <c r="AN407" i="17"/>
  <c r="AJ407" i="17"/>
  <c r="AH407" i="17"/>
  <c r="AD407" i="17"/>
  <c r="AB407" i="17"/>
  <c r="AA407" i="17"/>
  <c r="Z407" i="17"/>
  <c r="W407" i="17"/>
  <c r="V407" i="17"/>
  <c r="U407" i="17"/>
  <c r="T407" i="17"/>
  <c r="R407" i="17"/>
  <c r="Q407" i="17"/>
  <c r="P407" i="17"/>
  <c r="AV406" i="17"/>
  <c r="AS406" i="17"/>
  <c r="AR406" i="17"/>
  <c r="AQ406" i="17"/>
  <c r="AP406" i="17"/>
  <c r="AE406" i="17"/>
  <c r="AO406" i="17"/>
  <c r="AM406" i="17"/>
  <c r="AK406" i="17"/>
  <c r="AG406" i="17"/>
  <c r="AI406" i="17"/>
  <c r="AN406" i="17"/>
  <c r="AJ406" i="17"/>
  <c r="AH406" i="17"/>
  <c r="AD406" i="17"/>
  <c r="AB406" i="17"/>
  <c r="AA406" i="17"/>
  <c r="Z406" i="17"/>
  <c r="W406" i="17"/>
  <c r="V406" i="17"/>
  <c r="U406" i="17"/>
  <c r="T406" i="17"/>
  <c r="R406" i="17"/>
  <c r="Q406" i="17"/>
  <c r="P406" i="17"/>
  <c r="AV405" i="17"/>
  <c r="AS405" i="17"/>
  <c r="AR405" i="17"/>
  <c r="AQ405" i="17"/>
  <c r="AP405" i="17"/>
  <c r="AE405" i="17"/>
  <c r="AO405" i="17"/>
  <c r="AM405" i="17"/>
  <c r="AK405" i="17"/>
  <c r="AG405" i="17"/>
  <c r="AI405" i="17"/>
  <c r="AN405" i="17"/>
  <c r="AJ405" i="17"/>
  <c r="AH405" i="17"/>
  <c r="AD405" i="17"/>
  <c r="AB405" i="17"/>
  <c r="AA405" i="17"/>
  <c r="Z405" i="17"/>
  <c r="W405" i="17"/>
  <c r="V405" i="17"/>
  <c r="U405" i="17"/>
  <c r="T405" i="17"/>
  <c r="R405" i="17"/>
  <c r="Q405" i="17"/>
  <c r="P405" i="17"/>
  <c r="AV404" i="17"/>
  <c r="AS404" i="17"/>
  <c r="AR404" i="17"/>
  <c r="AQ404" i="17"/>
  <c r="AP404" i="17"/>
  <c r="AE404" i="17"/>
  <c r="AO404" i="17"/>
  <c r="AM404" i="17"/>
  <c r="AK404" i="17"/>
  <c r="AG404" i="17"/>
  <c r="AI404" i="17"/>
  <c r="AN404" i="17"/>
  <c r="AJ404" i="17"/>
  <c r="AH404" i="17"/>
  <c r="AD404" i="17"/>
  <c r="AB404" i="17"/>
  <c r="AA404" i="17"/>
  <c r="Z404" i="17"/>
  <c r="W404" i="17"/>
  <c r="V404" i="17"/>
  <c r="U404" i="17"/>
  <c r="T404" i="17"/>
  <c r="R404" i="17"/>
  <c r="Q404" i="17"/>
  <c r="P404" i="17"/>
  <c r="AV403" i="17"/>
  <c r="AS403" i="17"/>
  <c r="AR403" i="17"/>
  <c r="AQ403" i="17"/>
  <c r="AP403" i="17"/>
  <c r="AE403" i="17"/>
  <c r="AO403" i="17"/>
  <c r="AM403" i="17"/>
  <c r="AK403" i="17"/>
  <c r="AG403" i="17"/>
  <c r="AI403" i="17"/>
  <c r="AN403" i="17"/>
  <c r="AJ403" i="17"/>
  <c r="AH403" i="17"/>
  <c r="AD403" i="17"/>
  <c r="AB403" i="17"/>
  <c r="AA403" i="17"/>
  <c r="Z403" i="17"/>
  <c r="W403" i="17"/>
  <c r="V403" i="17"/>
  <c r="U403" i="17"/>
  <c r="T403" i="17"/>
  <c r="R403" i="17"/>
  <c r="Q403" i="17"/>
  <c r="P403" i="17"/>
  <c r="AV402" i="17"/>
  <c r="AS402" i="17"/>
  <c r="AR402" i="17"/>
  <c r="AQ402" i="17"/>
  <c r="AP402" i="17"/>
  <c r="AE402" i="17"/>
  <c r="AO402" i="17"/>
  <c r="AM402" i="17"/>
  <c r="AK402" i="17"/>
  <c r="AG402" i="17"/>
  <c r="AI402" i="17"/>
  <c r="AN402" i="17"/>
  <c r="AJ402" i="17"/>
  <c r="AH402" i="17"/>
  <c r="AD402" i="17"/>
  <c r="AB402" i="17"/>
  <c r="AA402" i="17"/>
  <c r="Z402" i="17"/>
  <c r="W402" i="17"/>
  <c r="V402" i="17"/>
  <c r="U402" i="17"/>
  <c r="T402" i="17"/>
  <c r="R402" i="17"/>
  <c r="Q402" i="17"/>
  <c r="P402" i="17"/>
  <c r="AV401" i="17"/>
  <c r="AS401" i="17"/>
  <c r="AR401" i="17"/>
  <c r="AQ401" i="17"/>
  <c r="AP401" i="17"/>
  <c r="AE401" i="17"/>
  <c r="AO401" i="17"/>
  <c r="AM401" i="17"/>
  <c r="AK401" i="17"/>
  <c r="AG401" i="17"/>
  <c r="AI401" i="17"/>
  <c r="AN401" i="17"/>
  <c r="AJ401" i="17"/>
  <c r="AH401" i="17"/>
  <c r="AD401" i="17"/>
  <c r="AB401" i="17"/>
  <c r="AA401" i="17"/>
  <c r="Z401" i="17"/>
  <c r="W401" i="17"/>
  <c r="V401" i="17"/>
  <c r="U401" i="17"/>
  <c r="T401" i="17"/>
  <c r="R401" i="17"/>
  <c r="Q401" i="17"/>
  <c r="P401" i="17"/>
  <c r="AV400" i="17"/>
  <c r="AS400" i="17"/>
  <c r="AR400" i="17"/>
  <c r="AQ400" i="17"/>
  <c r="AP400" i="17"/>
  <c r="AE400" i="17"/>
  <c r="AO400" i="17"/>
  <c r="AM400" i="17"/>
  <c r="AK400" i="17"/>
  <c r="AG400" i="17"/>
  <c r="AI400" i="17"/>
  <c r="AN400" i="17"/>
  <c r="AJ400" i="17"/>
  <c r="AH400" i="17"/>
  <c r="AD400" i="17"/>
  <c r="AB400" i="17"/>
  <c r="AA400" i="17"/>
  <c r="Z400" i="17"/>
  <c r="W400" i="17"/>
  <c r="V400" i="17"/>
  <c r="U400" i="17"/>
  <c r="T400" i="17"/>
  <c r="R400" i="17"/>
  <c r="Q400" i="17"/>
  <c r="P400" i="17"/>
  <c r="AV399" i="17"/>
  <c r="AS399" i="17"/>
  <c r="AR399" i="17"/>
  <c r="AQ399" i="17"/>
  <c r="AP399" i="17"/>
  <c r="AE399" i="17"/>
  <c r="AO399" i="17"/>
  <c r="AM399" i="17"/>
  <c r="AK399" i="17"/>
  <c r="AG399" i="17"/>
  <c r="AI399" i="17"/>
  <c r="AN399" i="17"/>
  <c r="AJ399" i="17"/>
  <c r="AH399" i="17"/>
  <c r="AD399" i="17"/>
  <c r="AB399" i="17"/>
  <c r="AA399" i="17"/>
  <c r="Z399" i="17"/>
  <c r="W399" i="17"/>
  <c r="V399" i="17"/>
  <c r="U399" i="17"/>
  <c r="T399" i="17"/>
  <c r="R399" i="17"/>
  <c r="Q399" i="17"/>
  <c r="P399" i="17"/>
  <c r="AV398" i="17"/>
  <c r="AS398" i="17"/>
  <c r="AR398" i="17"/>
  <c r="AQ398" i="17"/>
  <c r="AP398" i="17"/>
  <c r="AE398" i="17"/>
  <c r="AO398" i="17"/>
  <c r="AM398" i="17"/>
  <c r="AK398" i="17"/>
  <c r="AG398" i="17"/>
  <c r="AI398" i="17"/>
  <c r="AN398" i="17"/>
  <c r="AJ398" i="17"/>
  <c r="AH398" i="17"/>
  <c r="AD398" i="17"/>
  <c r="AB398" i="17"/>
  <c r="AA398" i="17"/>
  <c r="Z398" i="17"/>
  <c r="W398" i="17"/>
  <c r="V398" i="17"/>
  <c r="U398" i="17"/>
  <c r="T398" i="17"/>
  <c r="R398" i="17"/>
  <c r="Q398" i="17"/>
  <c r="P398" i="17"/>
  <c r="AV397" i="17"/>
  <c r="AS397" i="17"/>
  <c r="AR397" i="17"/>
  <c r="AQ397" i="17"/>
  <c r="AP397" i="17"/>
  <c r="AE397" i="17"/>
  <c r="AO397" i="17"/>
  <c r="AM397" i="17"/>
  <c r="AK397" i="17"/>
  <c r="AG397" i="17"/>
  <c r="AI397" i="17"/>
  <c r="AN397" i="17"/>
  <c r="AJ397" i="17"/>
  <c r="AH397" i="17"/>
  <c r="AD397" i="17"/>
  <c r="AB397" i="17"/>
  <c r="AA397" i="17"/>
  <c r="Z397" i="17"/>
  <c r="W397" i="17"/>
  <c r="V397" i="17"/>
  <c r="U397" i="17"/>
  <c r="T397" i="17"/>
  <c r="R397" i="17"/>
  <c r="Q397" i="17"/>
  <c r="P397" i="17"/>
  <c r="AV396" i="17"/>
  <c r="AS396" i="17"/>
  <c r="AR396" i="17"/>
  <c r="AQ396" i="17"/>
  <c r="AP396" i="17"/>
  <c r="AE396" i="17"/>
  <c r="AO396" i="17"/>
  <c r="AM396" i="17"/>
  <c r="AK396" i="17"/>
  <c r="AG396" i="17"/>
  <c r="AI396" i="17"/>
  <c r="AN396" i="17"/>
  <c r="AJ396" i="17"/>
  <c r="AH396" i="17"/>
  <c r="AD396" i="17"/>
  <c r="AB396" i="17"/>
  <c r="AA396" i="17"/>
  <c r="Z396" i="17"/>
  <c r="W396" i="17"/>
  <c r="V396" i="17"/>
  <c r="U396" i="17"/>
  <c r="T396" i="17"/>
  <c r="R396" i="17"/>
  <c r="Q396" i="17"/>
  <c r="P396" i="17"/>
  <c r="AV395" i="17"/>
  <c r="AS395" i="17"/>
  <c r="AR395" i="17"/>
  <c r="AQ395" i="17"/>
  <c r="AP395" i="17"/>
  <c r="AE395" i="17"/>
  <c r="AO395" i="17"/>
  <c r="AM395" i="17"/>
  <c r="AK395" i="17"/>
  <c r="AG395" i="17"/>
  <c r="AI395" i="17"/>
  <c r="AN395" i="17"/>
  <c r="AJ395" i="17"/>
  <c r="AH395" i="17"/>
  <c r="AD395" i="17"/>
  <c r="AB395" i="17"/>
  <c r="AA395" i="17"/>
  <c r="Z395" i="17"/>
  <c r="W395" i="17"/>
  <c r="V395" i="17"/>
  <c r="U395" i="17"/>
  <c r="T395" i="17"/>
  <c r="R395" i="17"/>
  <c r="Q395" i="17"/>
  <c r="P395" i="17"/>
  <c r="AV394" i="17"/>
  <c r="AS394" i="17"/>
  <c r="AR394" i="17"/>
  <c r="AQ394" i="17"/>
  <c r="AP394" i="17"/>
  <c r="AE394" i="17"/>
  <c r="AO394" i="17"/>
  <c r="AM394" i="17"/>
  <c r="AK394" i="17"/>
  <c r="AG394" i="17"/>
  <c r="AI394" i="17"/>
  <c r="AN394" i="17"/>
  <c r="AJ394" i="17"/>
  <c r="AH394" i="17"/>
  <c r="AD394" i="17"/>
  <c r="AB394" i="17"/>
  <c r="AA394" i="17"/>
  <c r="Z394" i="17"/>
  <c r="W394" i="17"/>
  <c r="V394" i="17"/>
  <c r="U394" i="17"/>
  <c r="T394" i="17"/>
  <c r="R394" i="17"/>
  <c r="Q394" i="17"/>
  <c r="P394" i="17"/>
  <c r="AV393" i="17"/>
  <c r="AS393" i="17"/>
  <c r="AR393" i="17"/>
  <c r="AQ393" i="17"/>
  <c r="AP393" i="17"/>
  <c r="AE393" i="17"/>
  <c r="AO393" i="17"/>
  <c r="AM393" i="17"/>
  <c r="AK393" i="17"/>
  <c r="AG393" i="17"/>
  <c r="AI393" i="17"/>
  <c r="AN393" i="17"/>
  <c r="AJ393" i="17"/>
  <c r="AH393" i="17"/>
  <c r="AD393" i="17"/>
  <c r="AB393" i="17"/>
  <c r="AA393" i="17"/>
  <c r="Z393" i="17"/>
  <c r="W393" i="17"/>
  <c r="V393" i="17"/>
  <c r="U393" i="17"/>
  <c r="T393" i="17"/>
  <c r="R393" i="17"/>
  <c r="Q393" i="17"/>
  <c r="P393" i="17"/>
  <c r="AV392" i="17"/>
  <c r="AS392" i="17"/>
  <c r="AR392" i="17"/>
  <c r="AQ392" i="17"/>
  <c r="AP392" i="17"/>
  <c r="AE392" i="17"/>
  <c r="AO392" i="17"/>
  <c r="AM392" i="17"/>
  <c r="AK392" i="17"/>
  <c r="AG392" i="17"/>
  <c r="AI392" i="17"/>
  <c r="AN392" i="17"/>
  <c r="AJ392" i="17"/>
  <c r="AH392" i="17"/>
  <c r="AD392" i="17"/>
  <c r="AB392" i="17"/>
  <c r="AA392" i="17"/>
  <c r="Z392" i="17"/>
  <c r="W392" i="17"/>
  <c r="V392" i="17"/>
  <c r="U392" i="17"/>
  <c r="T392" i="17"/>
  <c r="R392" i="17"/>
  <c r="Q392" i="17"/>
  <c r="P392" i="17"/>
  <c r="AV391" i="17"/>
  <c r="AS391" i="17"/>
  <c r="AR391" i="17"/>
  <c r="AQ391" i="17"/>
  <c r="AP391" i="17"/>
  <c r="AE391" i="17"/>
  <c r="AO391" i="17"/>
  <c r="AM391" i="17"/>
  <c r="AK391" i="17"/>
  <c r="AG391" i="17"/>
  <c r="AI391" i="17"/>
  <c r="AN391" i="17"/>
  <c r="AJ391" i="17"/>
  <c r="AH391" i="17"/>
  <c r="AD391" i="17"/>
  <c r="AB391" i="17"/>
  <c r="AA391" i="17"/>
  <c r="Z391" i="17"/>
  <c r="W391" i="17"/>
  <c r="V391" i="17"/>
  <c r="U391" i="17"/>
  <c r="T391" i="17"/>
  <c r="R391" i="17"/>
  <c r="Q391" i="17"/>
  <c r="P391" i="17"/>
  <c r="AV390" i="17"/>
  <c r="AS390" i="17"/>
  <c r="AR390" i="17"/>
  <c r="AQ390" i="17"/>
  <c r="AP390" i="17"/>
  <c r="AE390" i="17"/>
  <c r="AO390" i="17"/>
  <c r="AM390" i="17"/>
  <c r="AK390" i="17"/>
  <c r="AG390" i="17"/>
  <c r="AI390" i="17"/>
  <c r="AN390" i="17"/>
  <c r="AJ390" i="17"/>
  <c r="AH390" i="17"/>
  <c r="AD390" i="17"/>
  <c r="AB390" i="17"/>
  <c r="AA390" i="17"/>
  <c r="Z390" i="17"/>
  <c r="W390" i="17"/>
  <c r="V390" i="17"/>
  <c r="U390" i="17"/>
  <c r="T390" i="17"/>
  <c r="R390" i="17"/>
  <c r="Q390" i="17"/>
  <c r="P390" i="17"/>
  <c r="AV389" i="17"/>
  <c r="AS389" i="17"/>
  <c r="AR389" i="17"/>
  <c r="AQ389" i="17"/>
  <c r="AP389" i="17"/>
  <c r="AE389" i="17"/>
  <c r="AO389" i="17"/>
  <c r="AM389" i="17"/>
  <c r="AK389" i="17"/>
  <c r="AG389" i="17"/>
  <c r="AI389" i="17"/>
  <c r="AN389" i="17"/>
  <c r="AJ389" i="17"/>
  <c r="AH389" i="17"/>
  <c r="AD389" i="17"/>
  <c r="AB389" i="17"/>
  <c r="AA389" i="17"/>
  <c r="Z389" i="17"/>
  <c r="W389" i="17"/>
  <c r="V389" i="17"/>
  <c r="U389" i="17"/>
  <c r="T389" i="17"/>
  <c r="R389" i="17"/>
  <c r="Q389" i="17"/>
  <c r="P389" i="17"/>
  <c r="AV388" i="17"/>
  <c r="AS388" i="17"/>
  <c r="AR388" i="17"/>
  <c r="AQ388" i="17"/>
  <c r="AP388" i="17"/>
  <c r="AE388" i="17"/>
  <c r="AO388" i="17"/>
  <c r="AM388" i="17"/>
  <c r="AK388" i="17"/>
  <c r="AG388" i="17"/>
  <c r="AI388" i="17"/>
  <c r="AN388" i="17"/>
  <c r="AJ388" i="17"/>
  <c r="AH388" i="17"/>
  <c r="AD388" i="17"/>
  <c r="AB388" i="17"/>
  <c r="AA388" i="17"/>
  <c r="Z388" i="17"/>
  <c r="W388" i="17"/>
  <c r="V388" i="17"/>
  <c r="U388" i="17"/>
  <c r="T388" i="17"/>
  <c r="R388" i="17"/>
  <c r="Q388" i="17"/>
  <c r="P388" i="17"/>
  <c r="AV387" i="17"/>
  <c r="AS387" i="17"/>
  <c r="AR387" i="17"/>
  <c r="AQ387" i="17"/>
  <c r="AP387" i="17"/>
  <c r="AE387" i="17"/>
  <c r="AO387" i="17"/>
  <c r="AM387" i="17"/>
  <c r="AK387" i="17"/>
  <c r="AG387" i="17"/>
  <c r="AI387" i="17"/>
  <c r="AN387" i="17"/>
  <c r="AJ387" i="17"/>
  <c r="AH387" i="17"/>
  <c r="AD387" i="17"/>
  <c r="AB387" i="17"/>
  <c r="AA387" i="17"/>
  <c r="Z387" i="17"/>
  <c r="W387" i="17"/>
  <c r="V387" i="17"/>
  <c r="U387" i="17"/>
  <c r="T387" i="17"/>
  <c r="R387" i="17"/>
  <c r="Q387" i="17"/>
  <c r="P387" i="17"/>
  <c r="AV386" i="17"/>
  <c r="AS386" i="17"/>
  <c r="AR386" i="17"/>
  <c r="AQ386" i="17"/>
  <c r="AP386" i="17"/>
  <c r="AE386" i="17"/>
  <c r="AO386" i="17"/>
  <c r="AM386" i="17"/>
  <c r="AK386" i="17"/>
  <c r="AG386" i="17"/>
  <c r="AI386" i="17"/>
  <c r="AN386" i="17"/>
  <c r="AJ386" i="17"/>
  <c r="AH386" i="17"/>
  <c r="AD386" i="17"/>
  <c r="AB386" i="17"/>
  <c r="AA386" i="17"/>
  <c r="Z386" i="17"/>
  <c r="W386" i="17"/>
  <c r="V386" i="17"/>
  <c r="U386" i="17"/>
  <c r="T386" i="17"/>
  <c r="R386" i="17"/>
  <c r="Q386" i="17"/>
  <c r="P386" i="17"/>
  <c r="AV385" i="17"/>
  <c r="AS385" i="17"/>
  <c r="AR385" i="17"/>
  <c r="AQ385" i="17"/>
  <c r="AP385" i="17"/>
  <c r="AE385" i="17"/>
  <c r="AO385" i="17"/>
  <c r="AM385" i="17"/>
  <c r="AK385" i="17"/>
  <c r="AG385" i="17"/>
  <c r="AI385" i="17"/>
  <c r="AN385" i="17"/>
  <c r="AJ385" i="17"/>
  <c r="AH385" i="17"/>
  <c r="AD385" i="17"/>
  <c r="AB385" i="17"/>
  <c r="AA385" i="17"/>
  <c r="Z385" i="17"/>
  <c r="W385" i="17"/>
  <c r="V385" i="17"/>
  <c r="U385" i="17"/>
  <c r="T385" i="17"/>
  <c r="R385" i="17"/>
  <c r="Q385" i="17"/>
  <c r="P385" i="17"/>
  <c r="AV384" i="17"/>
  <c r="AS384" i="17"/>
  <c r="AR384" i="17"/>
  <c r="AQ384" i="17"/>
  <c r="AP384" i="17"/>
  <c r="AE384" i="17"/>
  <c r="AO384" i="17"/>
  <c r="AM384" i="17"/>
  <c r="AK384" i="17"/>
  <c r="AG384" i="17"/>
  <c r="AI384" i="17"/>
  <c r="AN384" i="17"/>
  <c r="AJ384" i="17"/>
  <c r="AH384" i="17"/>
  <c r="AD384" i="17"/>
  <c r="AB384" i="17"/>
  <c r="AA384" i="17"/>
  <c r="Z384" i="17"/>
  <c r="W384" i="17"/>
  <c r="V384" i="17"/>
  <c r="U384" i="17"/>
  <c r="T384" i="17"/>
  <c r="R384" i="17"/>
  <c r="Q384" i="17"/>
  <c r="P384" i="17"/>
  <c r="AV383" i="17"/>
  <c r="AS383" i="17"/>
  <c r="AR383" i="17"/>
  <c r="AQ383" i="17"/>
  <c r="AP383" i="17"/>
  <c r="AE383" i="17"/>
  <c r="AO383" i="17"/>
  <c r="AM383" i="17"/>
  <c r="AK383" i="17"/>
  <c r="AG383" i="17"/>
  <c r="AI383" i="17"/>
  <c r="AN383" i="17"/>
  <c r="AJ383" i="17"/>
  <c r="AH383" i="17"/>
  <c r="AD383" i="17"/>
  <c r="AB383" i="17"/>
  <c r="AA383" i="17"/>
  <c r="Z383" i="17"/>
  <c r="W383" i="17"/>
  <c r="V383" i="17"/>
  <c r="U383" i="17"/>
  <c r="T383" i="17"/>
  <c r="R383" i="17"/>
  <c r="Q383" i="17"/>
  <c r="P383" i="17"/>
  <c r="AV382" i="17"/>
  <c r="AS382" i="17"/>
  <c r="AR382" i="17"/>
  <c r="AQ382" i="17"/>
  <c r="AP382" i="17"/>
  <c r="AE382" i="17"/>
  <c r="AO382" i="17"/>
  <c r="AM382" i="17"/>
  <c r="AK382" i="17"/>
  <c r="AG382" i="17"/>
  <c r="AI382" i="17"/>
  <c r="AN382" i="17"/>
  <c r="AJ382" i="17"/>
  <c r="AH382" i="17"/>
  <c r="AD382" i="17"/>
  <c r="AB382" i="17"/>
  <c r="AA382" i="17"/>
  <c r="Z382" i="17"/>
  <c r="W382" i="17"/>
  <c r="V382" i="17"/>
  <c r="U382" i="17"/>
  <c r="T382" i="17"/>
  <c r="R382" i="17"/>
  <c r="Q382" i="17"/>
  <c r="P382" i="17"/>
  <c r="AV381" i="17"/>
  <c r="AS381" i="17"/>
  <c r="AR381" i="17"/>
  <c r="AQ381" i="17"/>
  <c r="AP381" i="17"/>
  <c r="AE381" i="17"/>
  <c r="AO381" i="17"/>
  <c r="AM381" i="17"/>
  <c r="AK381" i="17"/>
  <c r="AG381" i="17"/>
  <c r="AI381" i="17"/>
  <c r="AN381" i="17"/>
  <c r="AJ381" i="17"/>
  <c r="AH381" i="17"/>
  <c r="AD381" i="17"/>
  <c r="AB381" i="17"/>
  <c r="AA381" i="17"/>
  <c r="Z381" i="17"/>
  <c r="W381" i="17"/>
  <c r="V381" i="17"/>
  <c r="U381" i="17"/>
  <c r="T381" i="17"/>
  <c r="R381" i="17"/>
  <c r="Q381" i="17"/>
  <c r="P381" i="17"/>
  <c r="AV380" i="17"/>
  <c r="AS380" i="17"/>
  <c r="AR380" i="17"/>
  <c r="AQ380" i="17"/>
  <c r="AP380" i="17"/>
  <c r="AE380" i="17"/>
  <c r="AO380" i="17"/>
  <c r="AM380" i="17"/>
  <c r="AK380" i="17"/>
  <c r="AG380" i="17"/>
  <c r="AI380" i="17"/>
  <c r="AN380" i="17"/>
  <c r="AJ380" i="17"/>
  <c r="AH380" i="17"/>
  <c r="AD380" i="17"/>
  <c r="AB380" i="17"/>
  <c r="AA380" i="17"/>
  <c r="Z380" i="17"/>
  <c r="W380" i="17"/>
  <c r="V380" i="17"/>
  <c r="U380" i="17"/>
  <c r="T380" i="17"/>
  <c r="R380" i="17"/>
  <c r="Q380" i="17"/>
  <c r="P380" i="17"/>
  <c r="AV379" i="17"/>
  <c r="AS379" i="17"/>
  <c r="AR379" i="17"/>
  <c r="AQ379" i="17"/>
  <c r="AP379" i="17"/>
  <c r="AE379" i="17"/>
  <c r="AO379" i="17"/>
  <c r="AM379" i="17"/>
  <c r="AK379" i="17"/>
  <c r="AG379" i="17"/>
  <c r="AI379" i="17"/>
  <c r="AN379" i="17"/>
  <c r="AJ379" i="17"/>
  <c r="AH379" i="17"/>
  <c r="AD379" i="17"/>
  <c r="AB379" i="17"/>
  <c r="AA379" i="17"/>
  <c r="Z379" i="17"/>
  <c r="W379" i="17"/>
  <c r="V379" i="17"/>
  <c r="U379" i="17"/>
  <c r="T379" i="17"/>
  <c r="R379" i="17"/>
  <c r="Q379" i="17"/>
  <c r="P379" i="17"/>
  <c r="AV378" i="17"/>
  <c r="AS378" i="17"/>
  <c r="AR378" i="17"/>
  <c r="AQ378" i="17"/>
  <c r="AP378" i="17"/>
  <c r="AE378" i="17"/>
  <c r="AO378" i="17"/>
  <c r="AM378" i="17"/>
  <c r="AK378" i="17"/>
  <c r="AG378" i="17"/>
  <c r="AI378" i="17"/>
  <c r="AN378" i="17"/>
  <c r="AJ378" i="17"/>
  <c r="AH378" i="17"/>
  <c r="AD378" i="17"/>
  <c r="AB378" i="17"/>
  <c r="AA378" i="17"/>
  <c r="Z378" i="17"/>
  <c r="W378" i="17"/>
  <c r="V378" i="17"/>
  <c r="U378" i="17"/>
  <c r="T378" i="17"/>
  <c r="R378" i="17"/>
  <c r="Q378" i="17"/>
  <c r="P378" i="17"/>
  <c r="AV377" i="17"/>
  <c r="AS377" i="17"/>
  <c r="AR377" i="17"/>
  <c r="AQ377" i="17"/>
  <c r="AP377" i="17"/>
  <c r="AE377" i="17"/>
  <c r="AO377" i="17"/>
  <c r="AM377" i="17"/>
  <c r="AK377" i="17"/>
  <c r="AG377" i="17"/>
  <c r="AI377" i="17"/>
  <c r="AN377" i="17"/>
  <c r="AJ377" i="17"/>
  <c r="AH377" i="17"/>
  <c r="AD377" i="17"/>
  <c r="AB377" i="17"/>
  <c r="AA377" i="17"/>
  <c r="Z377" i="17"/>
  <c r="W377" i="17"/>
  <c r="V377" i="17"/>
  <c r="U377" i="17"/>
  <c r="T377" i="17"/>
  <c r="R377" i="17"/>
  <c r="Q377" i="17"/>
  <c r="P377" i="17"/>
  <c r="AV376" i="17"/>
  <c r="AS376" i="17"/>
  <c r="AR376" i="17"/>
  <c r="AQ376" i="17"/>
  <c r="AP376" i="17"/>
  <c r="AE376" i="17"/>
  <c r="AO376" i="17"/>
  <c r="AM376" i="17"/>
  <c r="AK376" i="17"/>
  <c r="AG376" i="17"/>
  <c r="AI376" i="17"/>
  <c r="AN376" i="17"/>
  <c r="AJ376" i="17"/>
  <c r="AH376" i="17"/>
  <c r="AD376" i="17"/>
  <c r="AB376" i="17"/>
  <c r="AA376" i="17"/>
  <c r="Z376" i="17"/>
  <c r="W376" i="17"/>
  <c r="V376" i="17"/>
  <c r="U376" i="17"/>
  <c r="T376" i="17"/>
  <c r="R376" i="17"/>
  <c r="Q376" i="17"/>
  <c r="P376" i="17"/>
  <c r="AV375" i="17"/>
  <c r="AS375" i="17"/>
  <c r="AR375" i="17"/>
  <c r="AQ375" i="17"/>
  <c r="AP375" i="17"/>
  <c r="AE375" i="17"/>
  <c r="AO375" i="17"/>
  <c r="AM375" i="17"/>
  <c r="AK375" i="17"/>
  <c r="AG375" i="17"/>
  <c r="AI375" i="17"/>
  <c r="AN375" i="17"/>
  <c r="AJ375" i="17"/>
  <c r="AH375" i="17"/>
  <c r="AD375" i="17"/>
  <c r="AB375" i="17"/>
  <c r="AA375" i="17"/>
  <c r="Z375" i="17"/>
  <c r="W375" i="17"/>
  <c r="V375" i="17"/>
  <c r="U375" i="17"/>
  <c r="T375" i="17"/>
  <c r="R375" i="17"/>
  <c r="Q375" i="17"/>
  <c r="P375" i="17"/>
  <c r="AV374" i="17"/>
  <c r="AS374" i="17"/>
  <c r="AR374" i="17"/>
  <c r="AQ374" i="17"/>
  <c r="AP374" i="17"/>
  <c r="AE374" i="17"/>
  <c r="AO374" i="17"/>
  <c r="AM374" i="17"/>
  <c r="AK374" i="17"/>
  <c r="AG374" i="17"/>
  <c r="AI374" i="17"/>
  <c r="AN374" i="17"/>
  <c r="AJ374" i="17"/>
  <c r="AH374" i="17"/>
  <c r="AD374" i="17"/>
  <c r="AB374" i="17"/>
  <c r="AA374" i="17"/>
  <c r="Z374" i="17"/>
  <c r="W374" i="17"/>
  <c r="V374" i="17"/>
  <c r="U374" i="17"/>
  <c r="T374" i="17"/>
  <c r="R374" i="17"/>
  <c r="Q374" i="17"/>
  <c r="P374" i="17"/>
  <c r="AV373" i="17"/>
  <c r="AS373" i="17"/>
  <c r="AR373" i="17"/>
  <c r="AQ373" i="17"/>
  <c r="AP373" i="17"/>
  <c r="AE373" i="17"/>
  <c r="AO373" i="17"/>
  <c r="AM373" i="17"/>
  <c r="AK373" i="17"/>
  <c r="AG373" i="17"/>
  <c r="AI373" i="17"/>
  <c r="AN373" i="17"/>
  <c r="AJ373" i="17"/>
  <c r="AH373" i="17"/>
  <c r="AD373" i="17"/>
  <c r="AB373" i="17"/>
  <c r="AA373" i="17"/>
  <c r="Z373" i="17"/>
  <c r="W373" i="17"/>
  <c r="V373" i="17"/>
  <c r="U373" i="17"/>
  <c r="T373" i="17"/>
  <c r="R373" i="17"/>
  <c r="Q373" i="17"/>
  <c r="P373" i="17"/>
  <c r="AV372" i="17"/>
  <c r="AS372" i="17"/>
  <c r="AR372" i="17"/>
  <c r="AQ372" i="17"/>
  <c r="AP372" i="17"/>
  <c r="AE372" i="17"/>
  <c r="AO372" i="17"/>
  <c r="AM372" i="17"/>
  <c r="AK372" i="17"/>
  <c r="AG372" i="17"/>
  <c r="AI372" i="17"/>
  <c r="AN372" i="17"/>
  <c r="AJ372" i="17"/>
  <c r="AH372" i="17"/>
  <c r="AD372" i="17"/>
  <c r="AB372" i="17"/>
  <c r="AA372" i="17"/>
  <c r="Z372" i="17"/>
  <c r="W372" i="17"/>
  <c r="V372" i="17"/>
  <c r="U372" i="17"/>
  <c r="T372" i="17"/>
  <c r="R372" i="17"/>
  <c r="Q372" i="17"/>
  <c r="P372" i="17"/>
  <c r="AV371" i="17"/>
  <c r="AS371" i="17"/>
  <c r="AR371" i="17"/>
  <c r="AQ371" i="17"/>
  <c r="AP371" i="17"/>
  <c r="AE371" i="17"/>
  <c r="AO371" i="17"/>
  <c r="AM371" i="17"/>
  <c r="AK371" i="17"/>
  <c r="AG371" i="17"/>
  <c r="AI371" i="17"/>
  <c r="AN371" i="17"/>
  <c r="AJ371" i="17"/>
  <c r="AH371" i="17"/>
  <c r="AD371" i="17"/>
  <c r="AB371" i="17"/>
  <c r="AA371" i="17"/>
  <c r="Z371" i="17"/>
  <c r="W371" i="17"/>
  <c r="V371" i="17"/>
  <c r="U371" i="17"/>
  <c r="T371" i="17"/>
  <c r="R371" i="17"/>
  <c r="Q371" i="17"/>
  <c r="P371" i="17"/>
  <c r="AV370" i="17"/>
  <c r="AS370" i="17"/>
  <c r="AR370" i="17"/>
  <c r="AQ370" i="17"/>
  <c r="AP370" i="17"/>
  <c r="AE370" i="17"/>
  <c r="AO370" i="17"/>
  <c r="AM370" i="17"/>
  <c r="AK370" i="17"/>
  <c r="AG370" i="17"/>
  <c r="AI370" i="17"/>
  <c r="AN370" i="17"/>
  <c r="AJ370" i="17"/>
  <c r="AH370" i="17"/>
  <c r="AD370" i="17"/>
  <c r="AB370" i="17"/>
  <c r="AA370" i="17"/>
  <c r="Z370" i="17"/>
  <c r="W370" i="17"/>
  <c r="V370" i="17"/>
  <c r="U370" i="17"/>
  <c r="T370" i="17"/>
  <c r="R370" i="17"/>
  <c r="Q370" i="17"/>
  <c r="P370" i="17"/>
  <c r="AV369" i="17"/>
  <c r="AS369" i="17"/>
  <c r="AR369" i="17"/>
  <c r="AQ369" i="17"/>
  <c r="AP369" i="17"/>
  <c r="AE369" i="17"/>
  <c r="AO369" i="17"/>
  <c r="AM369" i="17"/>
  <c r="AK369" i="17"/>
  <c r="AG369" i="17"/>
  <c r="AI369" i="17"/>
  <c r="AN369" i="17"/>
  <c r="AJ369" i="17"/>
  <c r="AH369" i="17"/>
  <c r="AD369" i="17"/>
  <c r="AB369" i="17"/>
  <c r="AA369" i="17"/>
  <c r="Z369" i="17"/>
  <c r="W369" i="17"/>
  <c r="V369" i="17"/>
  <c r="U369" i="17"/>
  <c r="T369" i="17"/>
  <c r="R369" i="17"/>
  <c r="Q369" i="17"/>
  <c r="P369" i="17"/>
  <c r="AV368" i="17"/>
  <c r="AS368" i="17"/>
  <c r="AR368" i="17"/>
  <c r="AQ368" i="17"/>
  <c r="AP368" i="17"/>
  <c r="AE368" i="17"/>
  <c r="AO368" i="17"/>
  <c r="AM368" i="17"/>
  <c r="AK368" i="17"/>
  <c r="AG368" i="17"/>
  <c r="AI368" i="17"/>
  <c r="AN368" i="17"/>
  <c r="AJ368" i="17"/>
  <c r="AH368" i="17"/>
  <c r="AD368" i="17"/>
  <c r="AB368" i="17"/>
  <c r="AA368" i="17"/>
  <c r="Z368" i="17"/>
  <c r="W368" i="17"/>
  <c r="V368" i="17"/>
  <c r="U368" i="17"/>
  <c r="T368" i="17"/>
  <c r="R368" i="17"/>
  <c r="Q368" i="17"/>
  <c r="P368" i="17"/>
  <c r="AV367" i="17"/>
  <c r="AS367" i="17"/>
  <c r="AR367" i="17"/>
  <c r="AQ367" i="17"/>
  <c r="AP367" i="17"/>
  <c r="AE367" i="17"/>
  <c r="AO367" i="17"/>
  <c r="AM367" i="17"/>
  <c r="AK367" i="17"/>
  <c r="AG367" i="17"/>
  <c r="AI367" i="17"/>
  <c r="AN367" i="17"/>
  <c r="AJ367" i="17"/>
  <c r="AH367" i="17"/>
  <c r="AD367" i="17"/>
  <c r="AB367" i="17"/>
  <c r="AA367" i="17"/>
  <c r="Z367" i="17"/>
  <c r="W367" i="17"/>
  <c r="V367" i="17"/>
  <c r="U367" i="17"/>
  <c r="T367" i="17"/>
  <c r="R367" i="17"/>
  <c r="Q367" i="17"/>
  <c r="P367" i="17"/>
  <c r="AV366" i="17"/>
  <c r="AS366" i="17"/>
  <c r="AR366" i="17"/>
  <c r="AQ366" i="17"/>
  <c r="AP366" i="17"/>
  <c r="AE366" i="17"/>
  <c r="AO366" i="17"/>
  <c r="AM366" i="17"/>
  <c r="AK366" i="17"/>
  <c r="AG366" i="17"/>
  <c r="AI366" i="17"/>
  <c r="AN366" i="17"/>
  <c r="AJ366" i="17"/>
  <c r="AH366" i="17"/>
  <c r="AD366" i="17"/>
  <c r="AB366" i="17"/>
  <c r="AA366" i="17"/>
  <c r="Z366" i="17"/>
  <c r="W366" i="17"/>
  <c r="V366" i="17"/>
  <c r="U366" i="17"/>
  <c r="T366" i="17"/>
  <c r="R366" i="17"/>
  <c r="Q366" i="17"/>
  <c r="P366" i="17"/>
  <c r="AV365" i="17"/>
  <c r="AS365" i="17"/>
  <c r="AR365" i="17"/>
  <c r="AQ365" i="17"/>
  <c r="AP365" i="17"/>
  <c r="AE365" i="17"/>
  <c r="AO365" i="17"/>
  <c r="AM365" i="17"/>
  <c r="AK365" i="17"/>
  <c r="AG365" i="17"/>
  <c r="AI365" i="17"/>
  <c r="AN365" i="17"/>
  <c r="AJ365" i="17"/>
  <c r="AH365" i="17"/>
  <c r="AD365" i="17"/>
  <c r="AB365" i="17"/>
  <c r="AA365" i="17"/>
  <c r="Z365" i="17"/>
  <c r="W365" i="17"/>
  <c r="V365" i="17"/>
  <c r="U365" i="17"/>
  <c r="T365" i="17"/>
  <c r="R365" i="17"/>
  <c r="Q365" i="17"/>
  <c r="P365" i="17"/>
  <c r="AV364" i="17"/>
  <c r="AS364" i="17"/>
  <c r="AR364" i="17"/>
  <c r="AQ364" i="17"/>
  <c r="AP364" i="17"/>
  <c r="AE364" i="17"/>
  <c r="AO364" i="17"/>
  <c r="AM364" i="17"/>
  <c r="AK364" i="17"/>
  <c r="AG364" i="17"/>
  <c r="AI364" i="17"/>
  <c r="AN364" i="17"/>
  <c r="AJ364" i="17"/>
  <c r="AH364" i="17"/>
  <c r="AD364" i="17"/>
  <c r="AB364" i="17"/>
  <c r="AA364" i="17"/>
  <c r="Z364" i="17"/>
  <c r="W364" i="17"/>
  <c r="V364" i="17"/>
  <c r="U364" i="17"/>
  <c r="T364" i="17"/>
  <c r="R364" i="17"/>
  <c r="Q364" i="17"/>
  <c r="P364" i="17"/>
  <c r="AV363" i="17"/>
  <c r="AS363" i="17"/>
  <c r="AR363" i="17"/>
  <c r="AQ363" i="17"/>
  <c r="AP363" i="17"/>
  <c r="AE363" i="17"/>
  <c r="AO363" i="17"/>
  <c r="AM363" i="17"/>
  <c r="AK363" i="17"/>
  <c r="AG363" i="17"/>
  <c r="AI363" i="17"/>
  <c r="AN363" i="17"/>
  <c r="AJ363" i="17"/>
  <c r="AH363" i="17"/>
  <c r="AD363" i="17"/>
  <c r="AB363" i="17"/>
  <c r="AA363" i="17"/>
  <c r="Z363" i="17"/>
  <c r="W363" i="17"/>
  <c r="V363" i="17"/>
  <c r="U363" i="17"/>
  <c r="T363" i="17"/>
  <c r="R363" i="17"/>
  <c r="Q363" i="17"/>
  <c r="P363" i="17"/>
  <c r="AV362" i="17"/>
  <c r="AS362" i="17"/>
  <c r="AR362" i="17"/>
  <c r="AQ362" i="17"/>
  <c r="AP362" i="17"/>
  <c r="AE362" i="17"/>
  <c r="AO362" i="17"/>
  <c r="AM362" i="17"/>
  <c r="AK362" i="17"/>
  <c r="AG362" i="17"/>
  <c r="AI362" i="17"/>
  <c r="AN362" i="17"/>
  <c r="AJ362" i="17"/>
  <c r="AH362" i="17"/>
  <c r="AD362" i="17"/>
  <c r="AB362" i="17"/>
  <c r="AA362" i="17"/>
  <c r="Z362" i="17"/>
  <c r="W362" i="17"/>
  <c r="V362" i="17"/>
  <c r="U362" i="17"/>
  <c r="T362" i="17"/>
  <c r="R362" i="17"/>
  <c r="Q362" i="17"/>
  <c r="P362" i="17"/>
  <c r="AV361" i="17"/>
  <c r="AS361" i="17"/>
  <c r="AR361" i="17"/>
  <c r="AQ361" i="17"/>
  <c r="AP361" i="17"/>
  <c r="AE361" i="17"/>
  <c r="AO361" i="17"/>
  <c r="AM361" i="17"/>
  <c r="AK361" i="17"/>
  <c r="AG361" i="17"/>
  <c r="AI361" i="17"/>
  <c r="AN361" i="17"/>
  <c r="AJ361" i="17"/>
  <c r="AH361" i="17"/>
  <c r="AD361" i="17"/>
  <c r="AB361" i="17"/>
  <c r="AA361" i="17"/>
  <c r="Z361" i="17"/>
  <c r="W361" i="17"/>
  <c r="V361" i="17"/>
  <c r="U361" i="17"/>
  <c r="T361" i="17"/>
  <c r="R361" i="17"/>
  <c r="Q361" i="17"/>
  <c r="P361" i="17"/>
  <c r="AV360" i="17"/>
  <c r="AS360" i="17"/>
  <c r="AR360" i="17"/>
  <c r="AQ360" i="17"/>
  <c r="AP360" i="17"/>
  <c r="AE360" i="17"/>
  <c r="AO360" i="17"/>
  <c r="AM360" i="17"/>
  <c r="AK360" i="17"/>
  <c r="AG360" i="17"/>
  <c r="AI360" i="17"/>
  <c r="AN360" i="17"/>
  <c r="AJ360" i="17"/>
  <c r="AH360" i="17"/>
  <c r="AD360" i="17"/>
  <c r="AB360" i="17"/>
  <c r="AA360" i="17"/>
  <c r="Z360" i="17"/>
  <c r="W360" i="17"/>
  <c r="V360" i="17"/>
  <c r="U360" i="17"/>
  <c r="T360" i="17"/>
  <c r="R360" i="17"/>
  <c r="Q360" i="17"/>
  <c r="P360" i="17"/>
  <c r="AV359" i="17"/>
  <c r="AS359" i="17"/>
  <c r="AR359" i="17"/>
  <c r="AQ359" i="17"/>
  <c r="AP359" i="17"/>
  <c r="AE359" i="17"/>
  <c r="AO359" i="17"/>
  <c r="AM359" i="17"/>
  <c r="AK359" i="17"/>
  <c r="AG359" i="17"/>
  <c r="AI359" i="17"/>
  <c r="AN359" i="17"/>
  <c r="AJ359" i="17"/>
  <c r="AH359" i="17"/>
  <c r="AD359" i="17"/>
  <c r="AB359" i="17"/>
  <c r="AA359" i="17"/>
  <c r="Z359" i="17"/>
  <c r="W359" i="17"/>
  <c r="V359" i="17"/>
  <c r="U359" i="17"/>
  <c r="T359" i="17"/>
  <c r="R359" i="17"/>
  <c r="Q359" i="17"/>
  <c r="P359" i="17"/>
  <c r="AV358" i="17"/>
  <c r="AS358" i="17"/>
  <c r="AR358" i="17"/>
  <c r="AQ358" i="17"/>
  <c r="AP358" i="17"/>
  <c r="AE358" i="17"/>
  <c r="AO358" i="17"/>
  <c r="AM358" i="17"/>
  <c r="AK358" i="17"/>
  <c r="AG358" i="17"/>
  <c r="AI358" i="17"/>
  <c r="AN358" i="17"/>
  <c r="AJ358" i="17"/>
  <c r="AH358" i="17"/>
  <c r="AD358" i="17"/>
  <c r="AB358" i="17"/>
  <c r="AA358" i="17"/>
  <c r="Z358" i="17"/>
  <c r="W358" i="17"/>
  <c r="V358" i="17"/>
  <c r="U358" i="17"/>
  <c r="T358" i="17"/>
  <c r="R358" i="17"/>
  <c r="Q358" i="17"/>
  <c r="P358" i="17"/>
  <c r="AV357" i="17"/>
  <c r="AS357" i="17"/>
  <c r="AR357" i="17"/>
  <c r="AQ357" i="17"/>
  <c r="AP357" i="17"/>
  <c r="AE357" i="17"/>
  <c r="AO357" i="17"/>
  <c r="AM357" i="17"/>
  <c r="AK357" i="17"/>
  <c r="AG357" i="17"/>
  <c r="AI357" i="17"/>
  <c r="AN357" i="17"/>
  <c r="AJ357" i="17"/>
  <c r="AH357" i="17"/>
  <c r="AD357" i="17"/>
  <c r="AB357" i="17"/>
  <c r="AA357" i="17"/>
  <c r="Z357" i="17"/>
  <c r="W357" i="17"/>
  <c r="V357" i="17"/>
  <c r="U357" i="17"/>
  <c r="T357" i="17"/>
  <c r="R357" i="17"/>
  <c r="Q357" i="17"/>
  <c r="P357" i="17"/>
  <c r="AV356" i="17"/>
  <c r="AS356" i="17"/>
  <c r="AR356" i="17"/>
  <c r="AQ356" i="17"/>
  <c r="AP356" i="17"/>
  <c r="AE356" i="17"/>
  <c r="AO356" i="17"/>
  <c r="AM356" i="17"/>
  <c r="AK356" i="17"/>
  <c r="AG356" i="17"/>
  <c r="AI356" i="17"/>
  <c r="AN356" i="17"/>
  <c r="AJ356" i="17"/>
  <c r="AH356" i="17"/>
  <c r="AD356" i="17"/>
  <c r="AB356" i="17"/>
  <c r="AA356" i="17"/>
  <c r="Z356" i="17"/>
  <c r="W356" i="17"/>
  <c r="V356" i="17"/>
  <c r="U356" i="17"/>
  <c r="T356" i="17"/>
  <c r="R356" i="17"/>
  <c r="Q356" i="17"/>
  <c r="P356" i="17"/>
  <c r="AV355" i="17"/>
  <c r="AS355" i="17"/>
  <c r="AR355" i="17"/>
  <c r="AQ355" i="17"/>
  <c r="AP355" i="17"/>
  <c r="AE355" i="17"/>
  <c r="AO355" i="17"/>
  <c r="AM355" i="17"/>
  <c r="AK355" i="17"/>
  <c r="AG355" i="17"/>
  <c r="AI355" i="17"/>
  <c r="AN355" i="17"/>
  <c r="AJ355" i="17"/>
  <c r="AH355" i="17"/>
  <c r="AD355" i="17"/>
  <c r="AB355" i="17"/>
  <c r="AA355" i="17"/>
  <c r="Z355" i="17"/>
  <c r="W355" i="17"/>
  <c r="V355" i="17"/>
  <c r="U355" i="17"/>
  <c r="T355" i="17"/>
  <c r="R355" i="17"/>
  <c r="Q355" i="17"/>
  <c r="P355" i="17"/>
  <c r="AV354" i="17"/>
  <c r="AS354" i="17"/>
  <c r="AR354" i="17"/>
  <c r="AQ354" i="17"/>
  <c r="AP354" i="17"/>
  <c r="AE354" i="17"/>
  <c r="AO354" i="17"/>
  <c r="AM354" i="17"/>
  <c r="AK354" i="17"/>
  <c r="AG354" i="17"/>
  <c r="AI354" i="17"/>
  <c r="AN354" i="17"/>
  <c r="AJ354" i="17"/>
  <c r="AH354" i="17"/>
  <c r="AD354" i="17"/>
  <c r="AB354" i="17"/>
  <c r="AA354" i="17"/>
  <c r="Z354" i="17"/>
  <c r="W354" i="17"/>
  <c r="V354" i="17"/>
  <c r="U354" i="17"/>
  <c r="T354" i="17"/>
  <c r="R354" i="17"/>
  <c r="Q354" i="17"/>
  <c r="P354" i="17"/>
  <c r="AV353" i="17"/>
  <c r="AS353" i="17"/>
  <c r="AR353" i="17"/>
  <c r="AQ353" i="17"/>
  <c r="AP353" i="17"/>
  <c r="AE353" i="17"/>
  <c r="AO353" i="17"/>
  <c r="AM353" i="17"/>
  <c r="AK353" i="17"/>
  <c r="AG353" i="17"/>
  <c r="AI353" i="17"/>
  <c r="AN353" i="17"/>
  <c r="AJ353" i="17"/>
  <c r="AH353" i="17"/>
  <c r="AD353" i="17"/>
  <c r="AB353" i="17"/>
  <c r="AA353" i="17"/>
  <c r="Z353" i="17"/>
  <c r="W353" i="17"/>
  <c r="V353" i="17"/>
  <c r="U353" i="17"/>
  <c r="T353" i="17"/>
  <c r="R353" i="17"/>
  <c r="Q353" i="17"/>
  <c r="P353" i="17"/>
  <c r="AV352" i="17"/>
  <c r="AS352" i="17"/>
  <c r="AR352" i="17"/>
  <c r="AQ352" i="17"/>
  <c r="AP352" i="17"/>
  <c r="AE352" i="17"/>
  <c r="AO352" i="17"/>
  <c r="AM352" i="17"/>
  <c r="AK352" i="17"/>
  <c r="AG352" i="17"/>
  <c r="AI352" i="17"/>
  <c r="AN352" i="17"/>
  <c r="AJ352" i="17"/>
  <c r="AH352" i="17"/>
  <c r="AD352" i="17"/>
  <c r="AB352" i="17"/>
  <c r="AA352" i="17"/>
  <c r="Z352" i="17"/>
  <c r="W352" i="17"/>
  <c r="V352" i="17"/>
  <c r="U352" i="17"/>
  <c r="T352" i="17"/>
  <c r="R352" i="17"/>
  <c r="Q352" i="17"/>
  <c r="P352" i="17"/>
  <c r="AV351" i="17"/>
  <c r="AS351" i="17"/>
  <c r="AR351" i="17"/>
  <c r="AQ351" i="17"/>
  <c r="AP351" i="17"/>
  <c r="AE351" i="17"/>
  <c r="AO351" i="17"/>
  <c r="AM351" i="17"/>
  <c r="AK351" i="17"/>
  <c r="AG351" i="17"/>
  <c r="AI351" i="17"/>
  <c r="AN351" i="17"/>
  <c r="AJ351" i="17"/>
  <c r="AH351" i="17"/>
  <c r="AD351" i="17"/>
  <c r="AB351" i="17"/>
  <c r="AA351" i="17"/>
  <c r="Z351" i="17"/>
  <c r="W351" i="17"/>
  <c r="V351" i="17"/>
  <c r="U351" i="17"/>
  <c r="T351" i="17"/>
  <c r="R351" i="17"/>
  <c r="Q351" i="17"/>
  <c r="P351" i="17"/>
  <c r="AV350" i="17"/>
  <c r="AS350" i="17"/>
  <c r="AR350" i="17"/>
  <c r="AQ350" i="17"/>
  <c r="AP350" i="17"/>
  <c r="AE350" i="17"/>
  <c r="AO350" i="17"/>
  <c r="AM350" i="17"/>
  <c r="AK350" i="17"/>
  <c r="AG350" i="17"/>
  <c r="AI350" i="17"/>
  <c r="AN350" i="17"/>
  <c r="AJ350" i="17"/>
  <c r="AH350" i="17"/>
  <c r="AD350" i="17"/>
  <c r="AB350" i="17"/>
  <c r="AA350" i="17"/>
  <c r="Z350" i="17"/>
  <c r="W350" i="17"/>
  <c r="V350" i="17"/>
  <c r="U350" i="17"/>
  <c r="T350" i="17"/>
  <c r="R350" i="17"/>
  <c r="Q350" i="17"/>
  <c r="P350" i="17"/>
  <c r="AV349" i="17"/>
  <c r="AS349" i="17"/>
  <c r="AR349" i="17"/>
  <c r="AQ349" i="17"/>
  <c r="AP349" i="17"/>
  <c r="AE349" i="17"/>
  <c r="AO349" i="17"/>
  <c r="AM349" i="17"/>
  <c r="AK349" i="17"/>
  <c r="AG349" i="17"/>
  <c r="AI349" i="17"/>
  <c r="AN349" i="17"/>
  <c r="AJ349" i="17"/>
  <c r="AH349" i="17"/>
  <c r="AD349" i="17"/>
  <c r="AB349" i="17"/>
  <c r="AA349" i="17"/>
  <c r="Z349" i="17"/>
  <c r="W349" i="17"/>
  <c r="V349" i="17"/>
  <c r="U349" i="17"/>
  <c r="T349" i="17"/>
  <c r="R349" i="17"/>
  <c r="Q349" i="17"/>
  <c r="P349" i="17"/>
  <c r="AV348" i="17"/>
  <c r="AS348" i="17"/>
  <c r="AR348" i="17"/>
  <c r="AQ348" i="17"/>
  <c r="AP348" i="17"/>
  <c r="AE348" i="17"/>
  <c r="AO348" i="17"/>
  <c r="AM348" i="17"/>
  <c r="AK348" i="17"/>
  <c r="AG348" i="17"/>
  <c r="AI348" i="17"/>
  <c r="AN348" i="17"/>
  <c r="AJ348" i="17"/>
  <c r="AH348" i="17"/>
  <c r="AD348" i="17"/>
  <c r="AB348" i="17"/>
  <c r="AA348" i="17"/>
  <c r="Z348" i="17"/>
  <c r="W348" i="17"/>
  <c r="V348" i="17"/>
  <c r="U348" i="17"/>
  <c r="T348" i="17"/>
  <c r="R348" i="17"/>
  <c r="Q348" i="17"/>
  <c r="P348" i="17"/>
  <c r="AV347" i="17"/>
  <c r="AS347" i="17"/>
  <c r="AR347" i="17"/>
  <c r="AQ347" i="17"/>
  <c r="AP347" i="17"/>
  <c r="AE347" i="17"/>
  <c r="AO347" i="17"/>
  <c r="AM347" i="17"/>
  <c r="AK347" i="17"/>
  <c r="AG347" i="17"/>
  <c r="AI347" i="17"/>
  <c r="AN347" i="17"/>
  <c r="AJ347" i="17"/>
  <c r="AH347" i="17"/>
  <c r="AD347" i="17"/>
  <c r="AB347" i="17"/>
  <c r="AA347" i="17"/>
  <c r="Z347" i="17"/>
  <c r="W347" i="17"/>
  <c r="V347" i="17"/>
  <c r="U347" i="17"/>
  <c r="T347" i="17"/>
  <c r="R347" i="17"/>
  <c r="Q347" i="17"/>
  <c r="P347" i="17"/>
  <c r="AV346" i="17"/>
  <c r="AS346" i="17"/>
  <c r="AR346" i="17"/>
  <c r="AQ346" i="17"/>
  <c r="AP346" i="17"/>
  <c r="AE346" i="17"/>
  <c r="AO346" i="17"/>
  <c r="AM346" i="17"/>
  <c r="AK346" i="17"/>
  <c r="AG346" i="17"/>
  <c r="AI346" i="17"/>
  <c r="AN346" i="17"/>
  <c r="AJ346" i="17"/>
  <c r="AH346" i="17"/>
  <c r="AD346" i="17"/>
  <c r="AB346" i="17"/>
  <c r="AA346" i="17"/>
  <c r="Z346" i="17"/>
  <c r="W346" i="17"/>
  <c r="V346" i="17"/>
  <c r="U346" i="17"/>
  <c r="T346" i="17"/>
  <c r="R346" i="17"/>
  <c r="Q346" i="17"/>
  <c r="P346" i="17"/>
  <c r="AV345" i="17"/>
  <c r="AS345" i="17"/>
  <c r="AR345" i="17"/>
  <c r="AQ345" i="17"/>
  <c r="AP345" i="17"/>
  <c r="AE345" i="17"/>
  <c r="AO345" i="17"/>
  <c r="AM345" i="17"/>
  <c r="AK345" i="17"/>
  <c r="AG345" i="17"/>
  <c r="AI345" i="17"/>
  <c r="AN345" i="17"/>
  <c r="AJ345" i="17"/>
  <c r="AH345" i="17"/>
  <c r="AD345" i="17"/>
  <c r="AB345" i="17"/>
  <c r="AA345" i="17"/>
  <c r="Z345" i="17"/>
  <c r="W345" i="17"/>
  <c r="V345" i="17"/>
  <c r="U345" i="17"/>
  <c r="T345" i="17"/>
  <c r="R345" i="17"/>
  <c r="Q345" i="17"/>
  <c r="P345" i="17"/>
  <c r="AV344" i="17"/>
  <c r="AS344" i="17"/>
  <c r="AR344" i="17"/>
  <c r="AQ344" i="17"/>
  <c r="AP344" i="17"/>
  <c r="AE344" i="17"/>
  <c r="AO344" i="17"/>
  <c r="AM344" i="17"/>
  <c r="AK344" i="17"/>
  <c r="AG344" i="17"/>
  <c r="AI344" i="17"/>
  <c r="AN344" i="17"/>
  <c r="AJ344" i="17"/>
  <c r="AH344" i="17"/>
  <c r="AD344" i="17"/>
  <c r="AB344" i="17"/>
  <c r="AA344" i="17"/>
  <c r="Z344" i="17"/>
  <c r="W344" i="17"/>
  <c r="V344" i="17"/>
  <c r="U344" i="17"/>
  <c r="T344" i="17"/>
  <c r="R344" i="17"/>
  <c r="Q344" i="17"/>
  <c r="P344" i="17"/>
  <c r="AV343" i="17"/>
  <c r="AS343" i="17"/>
  <c r="AR343" i="17"/>
  <c r="AQ343" i="17"/>
  <c r="AP343" i="17"/>
  <c r="AE343" i="17"/>
  <c r="AO343" i="17"/>
  <c r="AM343" i="17"/>
  <c r="AK343" i="17"/>
  <c r="AG343" i="17"/>
  <c r="AI343" i="17"/>
  <c r="AN343" i="17"/>
  <c r="AJ343" i="17"/>
  <c r="AH343" i="17"/>
  <c r="AD343" i="17"/>
  <c r="AB343" i="17"/>
  <c r="AA343" i="17"/>
  <c r="Z343" i="17"/>
  <c r="W343" i="17"/>
  <c r="V343" i="17"/>
  <c r="U343" i="17"/>
  <c r="T343" i="17"/>
  <c r="R343" i="17"/>
  <c r="Q343" i="17"/>
  <c r="P343" i="17"/>
  <c r="AV342" i="17"/>
  <c r="AS342" i="17"/>
  <c r="AR342" i="17"/>
  <c r="AQ342" i="17"/>
  <c r="AP342" i="17"/>
  <c r="AE342" i="17"/>
  <c r="AO342" i="17"/>
  <c r="AM342" i="17"/>
  <c r="AK342" i="17"/>
  <c r="AG342" i="17"/>
  <c r="AI342" i="17"/>
  <c r="AN342" i="17"/>
  <c r="AJ342" i="17"/>
  <c r="AH342" i="17"/>
  <c r="AD342" i="17"/>
  <c r="AB342" i="17"/>
  <c r="AA342" i="17"/>
  <c r="Z342" i="17"/>
  <c r="W342" i="17"/>
  <c r="V342" i="17"/>
  <c r="U342" i="17"/>
  <c r="T342" i="17"/>
  <c r="R342" i="17"/>
  <c r="Q342" i="17"/>
  <c r="P342" i="17"/>
  <c r="AV341" i="17"/>
  <c r="AS341" i="17"/>
  <c r="AR341" i="17"/>
  <c r="AQ341" i="17"/>
  <c r="AP341" i="17"/>
  <c r="AE341" i="17"/>
  <c r="AO341" i="17"/>
  <c r="AM341" i="17"/>
  <c r="AK341" i="17"/>
  <c r="AG341" i="17"/>
  <c r="AI341" i="17"/>
  <c r="AN341" i="17"/>
  <c r="AJ341" i="17"/>
  <c r="AH341" i="17"/>
  <c r="AD341" i="17"/>
  <c r="AB341" i="17"/>
  <c r="AA341" i="17"/>
  <c r="Z341" i="17"/>
  <c r="W341" i="17"/>
  <c r="V341" i="17"/>
  <c r="U341" i="17"/>
  <c r="T341" i="17"/>
  <c r="R341" i="17"/>
  <c r="Q341" i="17"/>
  <c r="P341" i="17"/>
  <c r="AV340" i="17"/>
  <c r="AS340" i="17"/>
  <c r="AR340" i="17"/>
  <c r="AQ340" i="17"/>
  <c r="AP340" i="17"/>
  <c r="AE340" i="17"/>
  <c r="AO340" i="17"/>
  <c r="AM340" i="17"/>
  <c r="AK340" i="17"/>
  <c r="AG340" i="17"/>
  <c r="AI340" i="17"/>
  <c r="AN340" i="17"/>
  <c r="AJ340" i="17"/>
  <c r="AH340" i="17"/>
  <c r="AD340" i="17"/>
  <c r="AB340" i="17"/>
  <c r="AA340" i="17"/>
  <c r="Z340" i="17"/>
  <c r="W340" i="17"/>
  <c r="V340" i="17"/>
  <c r="U340" i="17"/>
  <c r="T340" i="17"/>
  <c r="R340" i="17"/>
  <c r="Q340" i="17"/>
  <c r="P340" i="17"/>
  <c r="AV339" i="17"/>
  <c r="AS339" i="17"/>
  <c r="AR339" i="17"/>
  <c r="AQ339" i="17"/>
  <c r="AP339" i="17"/>
  <c r="AE339" i="17"/>
  <c r="AO339" i="17"/>
  <c r="AM339" i="17"/>
  <c r="AK339" i="17"/>
  <c r="AG339" i="17"/>
  <c r="AI339" i="17"/>
  <c r="AN339" i="17"/>
  <c r="AJ339" i="17"/>
  <c r="AH339" i="17"/>
  <c r="AD339" i="17"/>
  <c r="AB339" i="17"/>
  <c r="AA339" i="17"/>
  <c r="Z339" i="17"/>
  <c r="W339" i="17"/>
  <c r="V339" i="17"/>
  <c r="U339" i="17"/>
  <c r="T339" i="17"/>
  <c r="R339" i="17"/>
  <c r="Q339" i="17"/>
  <c r="P339" i="17"/>
  <c r="AV338" i="17"/>
  <c r="AS338" i="17"/>
  <c r="AR338" i="17"/>
  <c r="AQ338" i="17"/>
  <c r="AP338" i="17"/>
  <c r="AE338" i="17"/>
  <c r="AO338" i="17"/>
  <c r="AM338" i="17"/>
  <c r="AK338" i="17"/>
  <c r="AG338" i="17"/>
  <c r="AI338" i="17"/>
  <c r="AN338" i="17"/>
  <c r="AJ338" i="17"/>
  <c r="AH338" i="17"/>
  <c r="AD338" i="17"/>
  <c r="AB338" i="17"/>
  <c r="AA338" i="17"/>
  <c r="Z338" i="17"/>
  <c r="W338" i="17"/>
  <c r="V338" i="17"/>
  <c r="U338" i="17"/>
  <c r="T338" i="17"/>
  <c r="R338" i="17"/>
  <c r="Q338" i="17"/>
  <c r="P338" i="17"/>
  <c r="AV337" i="17"/>
  <c r="AS337" i="17"/>
  <c r="AR337" i="17"/>
  <c r="AQ337" i="17"/>
  <c r="AP337" i="17"/>
  <c r="AE337" i="17"/>
  <c r="AO337" i="17"/>
  <c r="AM337" i="17"/>
  <c r="AK337" i="17"/>
  <c r="AG337" i="17"/>
  <c r="AI337" i="17"/>
  <c r="AN337" i="17"/>
  <c r="AJ337" i="17"/>
  <c r="AH337" i="17"/>
  <c r="AD337" i="17"/>
  <c r="AB337" i="17"/>
  <c r="AA337" i="17"/>
  <c r="Z337" i="17"/>
  <c r="W337" i="17"/>
  <c r="V337" i="17"/>
  <c r="U337" i="17"/>
  <c r="T337" i="17"/>
  <c r="R337" i="17"/>
  <c r="Q337" i="17"/>
  <c r="P337" i="17"/>
  <c r="AV336" i="17"/>
  <c r="AS336" i="17"/>
  <c r="AR336" i="17"/>
  <c r="AQ336" i="17"/>
  <c r="AP336" i="17"/>
  <c r="AE336" i="17"/>
  <c r="AO336" i="17"/>
  <c r="AM336" i="17"/>
  <c r="AK336" i="17"/>
  <c r="AG336" i="17"/>
  <c r="AI336" i="17"/>
  <c r="AN336" i="17"/>
  <c r="AJ336" i="17"/>
  <c r="AH336" i="17"/>
  <c r="AD336" i="17"/>
  <c r="AB336" i="17"/>
  <c r="AA336" i="17"/>
  <c r="Z336" i="17"/>
  <c r="W336" i="17"/>
  <c r="V336" i="17"/>
  <c r="U336" i="17"/>
  <c r="T336" i="17"/>
  <c r="R336" i="17"/>
  <c r="Q336" i="17"/>
  <c r="P336" i="17"/>
  <c r="AV335" i="17"/>
  <c r="AS335" i="17"/>
  <c r="AR335" i="17"/>
  <c r="AQ335" i="17"/>
  <c r="AP335" i="17"/>
  <c r="AE335" i="17"/>
  <c r="AO335" i="17"/>
  <c r="AM335" i="17"/>
  <c r="AK335" i="17"/>
  <c r="AG335" i="17"/>
  <c r="AI335" i="17"/>
  <c r="AN335" i="17"/>
  <c r="AJ335" i="17"/>
  <c r="AH335" i="17"/>
  <c r="AD335" i="17"/>
  <c r="AB335" i="17"/>
  <c r="AA335" i="17"/>
  <c r="Z335" i="17"/>
  <c r="W335" i="17"/>
  <c r="V335" i="17"/>
  <c r="U335" i="17"/>
  <c r="T335" i="17"/>
  <c r="R335" i="17"/>
  <c r="Q335" i="17"/>
  <c r="P335" i="17"/>
  <c r="AV334" i="17"/>
  <c r="AS334" i="17"/>
  <c r="AR334" i="17"/>
  <c r="AQ334" i="17"/>
  <c r="AP334" i="17"/>
  <c r="AE334" i="17"/>
  <c r="AO334" i="17"/>
  <c r="AM334" i="17"/>
  <c r="AK334" i="17"/>
  <c r="AG334" i="17"/>
  <c r="AI334" i="17"/>
  <c r="AN334" i="17"/>
  <c r="AJ334" i="17"/>
  <c r="AH334" i="17"/>
  <c r="AD334" i="17"/>
  <c r="AB334" i="17"/>
  <c r="AA334" i="17"/>
  <c r="Z334" i="17"/>
  <c r="W334" i="17"/>
  <c r="V334" i="17"/>
  <c r="U334" i="17"/>
  <c r="T334" i="17"/>
  <c r="R334" i="17"/>
  <c r="Q334" i="17"/>
  <c r="P334" i="17"/>
  <c r="AV333" i="17"/>
  <c r="AS333" i="17"/>
  <c r="AR333" i="17"/>
  <c r="AQ333" i="17"/>
  <c r="AP333" i="17"/>
  <c r="AE333" i="17"/>
  <c r="AO333" i="17"/>
  <c r="AM333" i="17"/>
  <c r="AK333" i="17"/>
  <c r="AG333" i="17"/>
  <c r="AI333" i="17"/>
  <c r="AN333" i="17"/>
  <c r="AJ333" i="17"/>
  <c r="AH333" i="17"/>
  <c r="AD333" i="17"/>
  <c r="AB333" i="17"/>
  <c r="AA333" i="17"/>
  <c r="Z333" i="17"/>
  <c r="W333" i="17"/>
  <c r="V333" i="17"/>
  <c r="U333" i="17"/>
  <c r="T333" i="17"/>
  <c r="R333" i="17"/>
  <c r="Q333" i="17"/>
  <c r="P333" i="17"/>
  <c r="AV332" i="17"/>
  <c r="AS332" i="17"/>
  <c r="AR332" i="17"/>
  <c r="AQ332" i="17"/>
  <c r="AP332" i="17"/>
  <c r="AE332" i="17"/>
  <c r="AO332" i="17"/>
  <c r="AM332" i="17"/>
  <c r="AK332" i="17"/>
  <c r="AG332" i="17"/>
  <c r="AI332" i="17"/>
  <c r="AN332" i="17"/>
  <c r="AJ332" i="17"/>
  <c r="AH332" i="17"/>
  <c r="AD332" i="17"/>
  <c r="AB332" i="17"/>
  <c r="AA332" i="17"/>
  <c r="Z332" i="17"/>
  <c r="W332" i="17"/>
  <c r="V332" i="17"/>
  <c r="U332" i="17"/>
  <c r="T332" i="17"/>
  <c r="R332" i="17"/>
  <c r="Q332" i="17"/>
  <c r="P332" i="17"/>
  <c r="AV331" i="17"/>
  <c r="AS331" i="17"/>
  <c r="AR331" i="17"/>
  <c r="AQ331" i="17"/>
  <c r="AP331" i="17"/>
  <c r="AE331" i="17"/>
  <c r="AO331" i="17"/>
  <c r="AM331" i="17"/>
  <c r="AK331" i="17"/>
  <c r="AG331" i="17"/>
  <c r="AI331" i="17"/>
  <c r="AN331" i="17"/>
  <c r="AJ331" i="17"/>
  <c r="AH331" i="17"/>
  <c r="AD331" i="17"/>
  <c r="AB331" i="17"/>
  <c r="AA331" i="17"/>
  <c r="Z331" i="17"/>
  <c r="W331" i="17"/>
  <c r="V331" i="17"/>
  <c r="U331" i="17"/>
  <c r="T331" i="17"/>
  <c r="R331" i="17"/>
  <c r="Q331" i="17"/>
  <c r="P331" i="17"/>
  <c r="AV330" i="17"/>
  <c r="AS330" i="17"/>
  <c r="AR330" i="17"/>
  <c r="AQ330" i="17"/>
  <c r="AP330" i="17"/>
  <c r="AE330" i="17"/>
  <c r="AO330" i="17"/>
  <c r="AM330" i="17"/>
  <c r="AK330" i="17"/>
  <c r="AG330" i="17"/>
  <c r="AI330" i="17"/>
  <c r="AN330" i="17"/>
  <c r="AJ330" i="17"/>
  <c r="AH330" i="17"/>
  <c r="AD330" i="17"/>
  <c r="AB330" i="17"/>
  <c r="AA330" i="17"/>
  <c r="Z330" i="17"/>
  <c r="W330" i="17"/>
  <c r="V330" i="17"/>
  <c r="U330" i="17"/>
  <c r="T330" i="17"/>
  <c r="R330" i="17"/>
  <c r="Q330" i="17"/>
  <c r="P330" i="17"/>
  <c r="AV329" i="17"/>
  <c r="AS329" i="17"/>
  <c r="AR329" i="17"/>
  <c r="AQ329" i="17"/>
  <c r="AP329" i="17"/>
  <c r="AE329" i="17"/>
  <c r="AO329" i="17"/>
  <c r="AM329" i="17"/>
  <c r="AK329" i="17"/>
  <c r="AG329" i="17"/>
  <c r="AI329" i="17"/>
  <c r="AN329" i="17"/>
  <c r="AJ329" i="17"/>
  <c r="AH329" i="17"/>
  <c r="AD329" i="17"/>
  <c r="AB329" i="17"/>
  <c r="AA329" i="17"/>
  <c r="Z329" i="17"/>
  <c r="W329" i="17"/>
  <c r="V329" i="17"/>
  <c r="U329" i="17"/>
  <c r="T329" i="17"/>
  <c r="R329" i="17"/>
  <c r="Q329" i="17"/>
  <c r="P329" i="17"/>
  <c r="AV328" i="17"/>
  <c r="AS328" i="17"/>
  <c r="AR328" i="17"/>
  <c r="AQ328" i="17"/>
  <c r="AP328" i="17"/>
  <c r="AE328" i="17"/>
  <c r="AO328" i="17"/>
  <c r="AM328" i="17"/>
  <c r="AK328" i="17"/>
  <c r="AG328" i="17"/>
  <c r="AI328" i="17"/>
  <c r="AN328" i="17"/>
  <c r="AJ328" i="17"/>
  <c r="AH328" i="17"/>
  <c r="AD328" i="17"/>
  <c r="AB328" i="17"/>
  <c r="AA328" i="17"/>
  <c r="Z328" i="17"/>
  <c r="W328" i="17"/>
  <c r="V328" i="17"/>
  <c r="U328" i="17"/>
  <c r="T328" i="17"/>
  <c r="R328" i="17"/>
  <c r="Q328" i="17"/>
  <c r="P328" i="17"/>
  <c r="AV327" i="17"/>
  <c r="AS327" i="17"/>
  <c r="AR327" i="17"/>
  <c r="AQ327" i="17"/>
  <c r="AP327" i="17"/>
  <c r="AE327" i="17"/>
  <c r="AO327" i="17"/>
  <c r="AM327" i="17"/>
  <c r="AK327" i="17"/>
  <c r="AG327" i="17"/>
  <c r="AI327" i="17"/>
  <c r="AN327" i="17"/>
  <c r="AJ327" i="17"/>
  <c r="AH327" i="17"/>
  <c r="AD327" i="17"/>
  <c r="AB327" i="17"/>
  <c r="AA327" i="17"/>
  <c r="Z327" i="17"/>
  <c r="W327" i="17"/>
  <c r="V327" i="17"/>
  <c r="U327" i="17"/>
  <c r="T327" i="17"/>
  <c r="R327" i="17"/>
  <c r="Q327" i="17"/>
  <c r="P327" i="17"/>
  <c r="AV326" i="17"/>
  <c r="AS326" i="17"/>
  <c r="AR326" i="17"/>
  <c r="AQ326" i="17"/>
  <c r="AP326" i="17"/>
  <c r="AE326" i="17"/>
  <c r="AO326" i="17"/>
  <c r="AM326" i="17"/>
  <c r="AK326" i="17"/>
  <c r="AG326" i="17"/>
  <c r="AI326" i="17"/>
  <c r="AN326" i="17"/>
  <c r="AJ326" i="17"/>
  <c r="AH326" i="17"/>
  <c r="AD326" i="17"/>
  <c r="AB326" i="17"/>
  <c r="AA326" i="17"/>
  <c r="Z326" i="17"/>
  <c r="W326" i="17"/>
  <c r="V326" i="17"/>
  <c r="U326" i="17"/>
  <c r="T326" i="17"/>
  <c r="R326" i="17"/>
  <c r="Q326" i="17"/>
  <c r="P326" i="17"/>
  <c r="AV325" i="17"/>
  <c r="AS325" i="17"/>
  <c r="AR325" i="17"/>
  <c r="AQ325" i="17"/>
  <c r="AP325" i="17"/>
  <c r="AE325" i="17"/>
  <c r="AO325" i="17"/>
  <c r="AM325" i="17"/>
  <c r="AK325" i="17"/>
  <c r="AG325" i="17"/>
  <c r="AI325" i="17"/>
  <c r="AN325" i="17"/>
  <c r="AJ325" i="17"/>
  <c r="AH325" i="17"/>
  <c r="AD325" i="17"/>
  <c r="AB325" i="17"/>
  <c r="AA325" i="17"/>
  <c r="Z325" i="17"/>
  <c r="W325" i="17"/>
  <c r="V325" i="17"/>
  <c r="U325" i="17"/>
  <c r="T325" i="17"/>
  <c r="R325" i="17"/>
  <c r="Q325" i="17"/>
  <c r="P325" i="17"/>
  <c r="AV324" i="17"/>
  <c r="AS324" i="17"/>
  <c r="AR324" i="17"/>
  <c r="AQ324" i="17"/>
  <c r="AP324" i="17"/>
  <c r="AE324" i="17"/>
  <c r="AO324" i="17"/>
  <c r="AM324" i="17"/>
  <c r="AK324" i="17"/>
  <c r="AG324" i="17"/>
  <c r="AI324" i="17"/>
  <c r="AN324" i="17"/>
  <c r="AJ324" i="17"/>
  <c r="AH324" i="17"/>
  <c r="AD324" i="17"/>
  <c r="AB324" i="17"/>
  <c r="AA324" i="17"/>
  <c r="Z324" i="17"/>
  <c r="W324" i="17"/>
  <c r="V324" i="17"/>
  <c r="U324" i="17"/>
  <c r="T324" i="17"/>
  <c r="R324" i="17"/>
  <c r="Q324" i="17"/>
  <c r="P324" i="17"/>
  <c r="AV323" i="17"/>
  <c r="AS323" i="17"/>
  <c r="AR323" i="17"/>
  <c r="AQ323" i="17"/>
  <c r="AP323" i="17"/>
  <c r="AE323" i="17"/>
  <c r="AO323" i="17"/>
  <c r="AM323" i="17"/>
  <c r="AK323" i="17"/>
  <c r="AG323" i="17"/>
  <c r="AI323" i="17"/>
  <c r="AN323" i="17"/>
  <c r="AJ323" i="17"/>
  <c r="AH323" i="17"/>
  <c r="AD323" i="17"/>
  <c r="AB323" i="17"/>
  <c r="AA323" i="17"/>
  <c r="Z323" i="17"/>
  <c r="W323" i="17"/>
  <c r="V323" i="17"/>
  <c r="U323" i="17"/>
  <c r="T323" i="17"/>
  <c r="R323" i="17"/>
  <c r="Q323" i="17"/>
  <c r="P323" i="17"/>
  <c r="AV322" i="17"/>
  <c r="AS322" i="17"/>
  <c r="AR322" i="17"/>
  <c r="AQ322" i="17"/>
  <c r="AP322" i="17"/>
  <c r="AE322" i="17"/>
  <c r="AO322" i="17"/>
  <c r="AM322" i="17"/>
  <c r="AK322" i="17"/>
  <c r="AG322" i="17"/>
  <c r="AI322" i="17"/>
  <c r="AN322" i="17"/>
  <c r="AJ322" i="17"/>
  <c r="AH322" i="17"/>
  <c r="AD322" i="17"/>
  <c r="AB322" i="17"/>
  <c r="AA322" i="17"/>
  <c r="Z322" i="17"/>
  <c r="W322" i="17"/>
  <c r="V322" i="17"/>
  <c r="U322" i="17"/>
  <c r="T322" i="17"/>
  <c r="R322" i="17"/>
  <c r="Q322" i="17"/>
  <c r="P322" i="17"/>
  <c r="AV321" i="17"/>
  <c r="AS321" i="17"/>
  <c r="AR321" i="17"/>
  <c r="AQ321" i="17"/>
  <c r="AP321" i="17"/>
  <c r="AE321" i="17"/>
  <c r="AO321" i="17"/>
  <c r="AM321" i="17"/>
  <c r="AK321" i="17"/>
  <c r="AG321" i="17"/>
  <c r="AI321" i="17"/>
  <c r="AN321" i="17"/>
  <c r="AJ321" i="17"/>
  <c r="AH321" i="17"/>
  <c r="AD321" i="17"/>
  <c r="AB321" i="17"/>
  <c r="AA321" i="17"/>
  <c r="Z321" i="17"/>
  <c r="W321" i="17"/>
  <c r="V321" i="17"/>
  <c r="U321" i="17"/>
  <c r="T321" i="17"/>
  <c r="R321" i="17"/>
  <c r="Q321" i="17"/>
  <c r="P321" i="17"/>
  <c r="AV320" i="17"/>
  <c r="AS320" i="17"/>
  <c r="AR320" i="17"/>
  <c r="AQ320" i="17"/>
  <c r="AP320" i="17"/>
  <c r="AE320" i="17"/>
  <c r="AO320" i="17"/>
  <c r="AM320" i="17"/>
  <c r="AK320" i="17"/>
  <c r="AG320" i="17"/>
  <c r="AI320" i="17"/>
  <c r="AN320" i="17"/>
  <c r="AJ320" i="17"/>
  <c r="AH320" i="17"/>
  <c r="AD320" i="17"/>
  <c r="AB320" i="17"/>
  <c r="AA320" i="17"/>
  <c r="Z320" i="17"/>
  <c r="W320" i="17"/>
  <c r="V320" i="17"/>
  <c r="U320" i="17"/>
  <c r="T320" i="17"/>
  <c r="R320" i="17"/>
  <c r="Q320" i="17"/>
  <c r="P320" i="17"/>
  <c r="AV319" i="17"/>
  <c r="AS319" i="17"/>
  <c r="AR319" i="17"/>
  <c r="AQ319" i="17"/>
  <c r="AP319" i="17"/>
  <c r="AE319" i="17"/>
  <c r="AO319" i="17"/>
  <c r="AM319" i="17"/>
  <c r="AK319" i="17"/>
  <c r="AG319" i="17"/>
  <c r="AI319" i="17"/>
  <c r="AN319" i="17"/>
  <c r="AJ319" i="17"/>
  <c r="AH319" i="17"/>
  <c r="AD319" i="17"/>
  <c r="AB319" i="17"/>
  <c r="AA319" i="17"/>
  <c r="Z319" i="17"/>
  <c r="W319" i="17"/>
  <c r="V319" i="17"/>
  <c r="U319" i="17"/>
  <c r="T319" i="17"/>
  <c r="R319" i="17"/>
  <c r="Q319" i="17"/>
  <c r="P319" i="17"/>
  <c r="AV318" i="17"/>
  <c r="AS318" i="17"/>
  <c r="AR318" i="17"/>
  <c r="AQ318" i="17"/>
  <c r="AP318" i="17"/>
  <c r="AE318" i="17"/>
  <c r="AO318" i="17"/>
  <c r="AM318" i="17"/>
  <c r="AK318" i="17"/>
  <c r="AG318" i="17"/>
  <c r="AI318" i="17"/>
  <c r="AN318" i="17"/>
  <c r="AJ318" i="17"/>
  <c r="AH318" i="17"/>
  <c r="AD318" i="17"/>
  <c r="AB318" i="17"/>
  <c r="AA318" i="17"/>
  <c r="Z318" i="17"/>
  <c r="W318" i="17"/>
  <c r="V318" i="17"/>
  <c r="U318" i="17"/>
  <c r="T318" i="17"/>
  <c r="R318" i="17"/>
  <c r="Q318" i="17"/>
  <c r="P318" i="17"/>
  <c r="AV317" i="17"/>
  <c r="AS317" i="17"/>
  <c r="AR317" i="17"/>
  <c r="AQ317" i="17"/>
  <c r="AP317" i="17"/>
  <c r="AE317" i="17"/>
  <c r="AO317" i="17"/>
  <c r="AM317" i="17"/>
  <c r="AK317" i="17"/>
  <c r="AG317" i="17"/>
  <c r="AI317" i="17"/>
  <c r="AN317" i="17"/>
  <c r="AJ317" i="17"/>
  <c r="AH317" i="17"/>
  <c r="AD317" i="17"/>
  <c r="AB317" i="17"/>
  <c r="AA317" i="17"/>
  <c r="Z317" i="17"/>
  <c r="W317" i="17"/>
  <c r="V317" i="17"/>
  <c r="U317" i="17"/>
  <c r="T317" i="17"/>
  <c r="R317" i="17"/>
  <c r="Q317" i="17"/>
  <c r="P317" i="17"/>
  <c r="AV316" i="17"/>
  <c r="AS316" i="17"/>
  <c r="AR316" i="17"/>
  <c r="AQ316" i="17"/>
  <c r="AP316" i="17"/>
  <c r="AE316" i="17"/>
  <c r="AO316" i="17"/>
  <c r="AM316" i="17"/>
  <c r="AK316" i="17"/>
  <c r="AG316" i="17"/>
  <c r="AI316" i="17"/>
  <c r="AN316" i="17"/>
  <c r="AJ316" i="17"/>
  <c r="AH316" i="17"/>
  <c r="AD316" i="17"/>
  <c r="AB316" i="17"/>
  <c r="AA316" i="17"/>
  <c r="Z316" i="17"/>
  <c r="W316" i="17"/>
  <c r="V316" i="17"/>
  <c r="U316" i="17"/>
  <c r="T316" i="17"/>
  <c r="R316" i="17"/>
  <c r="Q316" i="17"/>
  <c r="P316" i="17"/>
  <c r="AV315" i="17"/>
  <c r="AS315" i="17"/>
  <c r="AR315" i="17"/>
  <c r="AQ315" i="17"/>
  <c r="AP315" i="17"/>
  <c r="AE315" i="17"/>
  <c r="AO315" i="17"/>
  <c r="AM315" i="17"/>
  <c r="AK315" i="17"/>
  <c r="AG315" i="17"/>
  <c r="AI315" i="17"/>
  <c r="AN315" i="17"/>
  <c r="AJ315" i="17"/>
  <c r="AH315" i="17"/>
  <c r="AD315" i="17"/>
  <c r="AB315" i="17"/>
  <c r="AA315" i="17"/>
  <c r="Z315" i="17"/>
  <c r="W315" i="17"/>
  <c r="V315" i="17"/>
  <c r="U315" i="17"/>
  <c r="T315" i="17"/>
  <c r="R315" i="17"/>
  <c r="Q315" i="17"/>
  <c r="P315" i="17"/>
  <c r="AV314" i="17"/>
  <c r="AS314" i="17"/>
  <c r="AR314" i="17"/>
  <c r="AQ314" i="17"/>
  <c r="AP314" i="17"/>
  <c r="AE314" i="17"/>
  <c r="AO314" i="17"/>
  <c r="AM314" i="17"/>
  <c r="AK314" i="17"/>
  <c r="AG314" i="17"/>
  <c r="AI314" i="17"/>
  <c r="AN314" i="17"/>
  <c r="AJ314" i="17"/>
  <c r="AH314" i="17"/>
  <c r="AD314" i="17"/>
  <c r="AB314" i="17"/>
  <c r="AA314" i="17"/>
  <c r="Z314" i="17"/>
  <c r="W314" i="17"/>
  <c r="V314" i="17"/>
  <c r="U314" i="17"/>
  <c r="T314" i="17"/>
  <c r="R314" i="17"/>
  <c r="Q314" i="17"/>
  <c r="P314" i="17"/>
  <c r="AV313" i="17"/>
  <c r="AS313" i="17"/>
  <c r="AR313" i="17"/>
  <c r="AQ313" i="17"/>
  <c r="AP313" i="17"/>
  <c r="AE313" i="17"/>
  <c r="AO313" i="17"/>
  <c r="AM313" i="17"/>
  <c r="AK313" i="17"/>
  <c r="AG313" i="17"/>
  <c r="AI313" i="17"/>
  <c r="AN313" i="17"/>
  <c r="AJ313" i="17"/>
  <c r="AH313" i="17"/>
  <c r="AD313" i="17"/>
  <c r="AB313" i="17"/>
  <c r="AA313" i="17"/>
  <c r="Z313" i="17"/>
  <c r="W313" i="17"/>
  <c r="V313" i="17"/>
  <c r="U313" i="17"/>
  <c r="T313" i="17"/>
  <c r="R313" i="17"/>
  <c r="Q313" i="17"/>
  <c r="P313" i="17"/>
  <c r="AV312" i="17"/>
  <c r="AS312" i="17"/>
  <c r="AR312" i="17"/>
  <c r="AQ312" i="17"/>
  <c r="AP312" i="17"/>
  <c r="AE312" i="17"/>
  <c r="AO312" i="17"/>
  <c r="AM312" i="17"/>
  <c r="AK312" i="17"/>
  <c r="AG312" i="17"/>
  <c r="AI312" i="17"/>
  <c r="AN312" i="17"/>
  <c r="AJ312" i="17"/>
  <c r="AH312" i="17"/>
  <c r="AD312" i="17"/>
  <c r="AB312" i="17"/>
  <c r="AA312" i="17"/>
  <c r="Z312" i="17"/>
  <c r="W312" i="17"/>
  <c r="V312" i="17"/>
  <c r="U312" i="17"/>
  <c r="T312" i="17"/>
  <c r="R312" i="17"/>
  <c r="Q312" i="17"/>
  <c r="P312" i="17"/>
  <c r="AV311" i="17"/>
  <c r="AS311" i="17"/>
  <c r="AR311" i="17"/>
  <c r="AQ311" i="17"/>
  <c r="AP311" i="17"/>
  <c r="AE311" i="17"/>
  <c r="AO311" i="17"/>
  <c r="AM311" i="17"/>
  <c r="AK311" i="17"/>
  <c r="AG311" i="17"/>
  <c r="AI311" i="17"/>
  <c r="AN311" i="17"/>
  <c r="AJ311" i="17"/>
  <c r="AH311" i="17"/>
  <c r="AD311" i="17"/>
  <c r="AB311" i="17"/>
  <c r="AA311" i="17"/>
  <c r="Z311" i="17"/>
  <c r="W311" i="17"/>
  <c r="V311" i="17"/>
  <c r="U311" i="17"/>
  <c r="T311" i="17"/>
  <c r="R311" i="17"/>
  <c r="Q311" i="17"/>
  <c r="P311" i="17"/>
  <c r="AV310" i="17"/>
  <c r="AS310" i="17"/>
  <c r="AR310" i="17"/>
  <c r="AQ310" i="17"/>
  <c r="AP310" i="17"/>
  <c r="AE310" i="17"/>
  <c r="AO310" i="17"/>
  <c r="AM310" i="17"/>
  <c r="AK310" i="17"/>
  <c r="AG310" i="17"/>
  <c r="AI310" i="17"/>
  <c r="AN310" i="17"/>
  <c r="AJ310" i="17"/>
  <c r="AH310" i="17"/>
  <c r="AD310" i="17"/>
  <c r="AB310" i="17"/>
  <c r="AA310" i="17"/>
  <c r="Z310" i="17"/>
  <c r="W310" i="17"/>
  <c r="V310" i="17"/>
  <c r="U310" i="17"/>
  <c r="T310" i="17"/>
  <c r="R310" i="17"/>
  <c r="Q310" i="17"/>
  <c r="P310" i="17"/>
  <c r="AV309" i="17"/>
  <c r="AS309" i="17"/>
  <c r="AR309" i="17"/>
  <c r="AQ309" i="17"/>
  <c r="AP309" i="17"/>
  <c r="AE309" i="17"/>
  <c r="AO309" i="17"/>
  <c r="AM309" i="17"/>
  <c r="AK309" i="17"/>
  <c r="AG309" i="17"/>
  <c r="AI309" i="17"/>
  <c r="AN309" i="17"/>
  <c r="AJ309" i="17"/>
  <c r="AH309" i="17"/>
  <c r="AD309" i="17"/>
  <c r="AB309" i="17"/>
  <c r="AA309" i="17"/>
  <c r="Z309" i="17"/>
  <c r="W309" i="17"/>
  <c r="V309" i="17"/>
  <c r="U309" i="17"/>
  <c r="T309" i="17"/>
  <c r="R309" i="17"/>
  <c r="Q309" i="17"/>
  <c r="P309" i="17"/>
  <c r="AV308" i="17"/>
  <c r="AS308" i="17"/>
  <c r="AR308" i="17"/>
  <c r="AQ308" i="17"/>
  <c r="AP308" i="17"/>
  <c r="AE308" i="17"/>
  <c r="AO308" i="17"/>
  <c r="AM308" i="17"/>
  <c r="AK308" i="17"/>
  <c r="AG308" i="17"/>
  <c r="AI308" i="17"/>
  <c r="AN308" i="17"/>
  <c r="AJ308" i="17"/>
  <c r="AH308" i="17"/>
  <c r="AD308" i="17"/>
  <c r="AB308" i="17"/>
  <c r="AA308" i="17"/>
  <c r="Z308" i="17"/>
  <c r="W308" i="17"/>
  <c r="V308" i="17"/>
  <c r="U308" i="17"/>
  <c r="T308" i="17"/>
  <c r="R308" i="17"/>
  <c r="Q308" i="17"/>
  <c r="P308" i="17"/>
  <c r="AV307" i="17"/>
  <c r="AS307" i="17"/>
  <c r="AR307" i="17"/>
  <c r="AQ307" i="17"/>
  <c r="AP307" i="17"/>
  <c r="AE307" i="17"/>
  <c r="AO307" i="17"/>
  <c r="AM307" i="17"/>
  <c r="AK307" i="17"/>
  <c r="AG307" i="17"/>
  <c r="AI307" i="17"/>
  <c r="AN307" i="17"/>
  <c r="AJ307" i="17"/>
  <c r="AH307" i="17"/>
  <c r="AD307" i="17"/>
  <c r="AB307" i="17"/>
  <c r="AA307" i="17"/>
  <c r="Z307" i="17"/>
  <c r="W307" i="17"/>
  <c r="V307" i="17"/>
  <c r="U307" i="17"/>
  <c r="T307" i="17"/>
  <c r="R307" i="17"/>
  <c r="Q307" i="17"/>
  <c r="P307" i="17"/>
  <c r="AV306" i="17"/>
  <c r="AS306" i="17"/>
  <c r="AR306" i="17"/>
  <c r="AQ306" i="17"/>
  <c r="AP306" i="17"/>
  <c r="AE306" i="17"/>
  <c r="AO306" i="17"/>
  <c r="AM306" i="17"/>
  <c r="AK306" i="17"/>
  <c r="AG306" i="17"/>
  <c r="AI306" i="17"/>
  <c r="AN306" i="17"/>
  <c r="AJ306" i="17"/>
  <c r="AH306" i="17"/>
  <c r="AD306" i="17"/>
  <c r="AB306" i="17"/>
  <c r="AA306" i="17"/>
  <c r="Z306" i="17"/>
  <c r="W306" i="17"/>
  <c r="V306" i="17"/>
  <c r="U306" i="17"/>
  <c r="T306" i="17"/>
  <c r="R306" i="17"/>
  <c r="Q306" i="17"/>
  <c r="P306" i="17"/>
  <c r="AV305" i="17"/>
  <c r="AS305" i="17"/>
  <c r="AR305" i="17"/>
  <c r="AQ305" i="17"/>
  <c r="AP305" i="17"/>
  <c r="AE305" i="17"/>
  <c r="AO305" i="17"/>
  <c r="AM305" i="17"/>
  <c r="AK305" i="17"/>
  <c r="AG305" i="17"/>
  <c r="AI305" i="17"/>
  <c r="AN305" i="17"/>
  <c r="AJ305" i="17"/>
  <c r="AH305" i="17"/>
  <c r="AD305" i="17"/>
  <c r="AB305" i="17"/>
  <c r="AA305" i="17"/>
  <c r="Z305" i="17"/>
  <c r="W305" i="17"/>
  <c r="V305" i="17"/>
  <c r="U305" i="17"/>
  <c r="T305" i="17"/>
  <c r="R305" i="17"/>
  <c r="Q305" i="17"/>
  <c r="P305" i="17"/>
  <c r="AV304" i="17"/>
  <c r="AS304" i="17"/>
  <c r="AR304" i="17"/>
  <c r="AQ304" i="17"/>
  <c r="AP304" i="17"/>
  <c r="AE304" i="17"/>
  <c r="AO304" i="17"/>
  <c r="AM304" i="17"/>
  <c r="AK304" i="17"/>
  <c r="AG304" i="17"/>
  <c r="AI304" i="17"/>
  <c r="AN304" i="17"/>
  <c r="AJ304" i="17"/>
  <c r="AH304" i="17"/>
  <c r="AD304" i="17"/>
  <c r="AB304" i="17"/>
  <c r="AA304" i="17"/>
  <c r="Z304" i="17"/>
  <c r="W304" i="17"/>
  <c r="V304" i="17"/>
  <c r="U304" i="17"/>
  <c r="T304" i="17"/>
  <c r="R304" i="17"/>
  <c r="Q304" i="17"/>
  <c r="P304" i="17"/>
  <c r="AV303" i="17"/>
  <c r="AS303" i="17"/>
  <c r="AR303" i="17"/>
  <c r="AQ303" i="17"/>
  <c r="AP303" i="17"/>
  <c r="AE303" i="17"/>
  <c r="AO303" i="17"/>
  <c r="AM303" i="17"/>
  <c r="AK303" i="17"/>
  <c r="AG303" i="17"/>
  <c r="AI303" i="17"/>
  <c r="AN303" i="17"/>
  <c r="AJ303" i="17"/>
  <c r="AH303" i="17"/>
  <c r="AD303" i="17"/>
  <c r="AB303" i="17"/>
  <c r="AA303" i="17"/>
  <c r="Z303" i="17"/>
  <c r="W303" i="17"/>
  <c r="V303" i="17"/>
  <c r="U303" i="17"/>
  <c r="T303" i="17"/>
  <c r="R303" i="17"/>
  <c r="Q303" i="17"/>
  <c r="P303" i="17"/>
  <c r="AV302" i="17"/>
  <c r="AS302" i="17"/>
  <c r="AR302" i="17"/>
  <c r="AQ302" i="17"/>
  <c r="AP302" i="17"/>
  <c r="AE302" i="17"/>
  <c r="AO302" i="17"/>
  <c r="AM302" i="17"/>
  <c r="AK302" i="17"/>
  <c r="AG302" i="17"/>
  <c r="AI302" i="17"/>
  <c r="AN302" i="17"/>
  <c r="AJ302" i="17"/>
  <c r="AH302" i="17"/>
  <c r="AD302" i="17"/>
  <c r="AB302" i="17"/>
  <c r="AA302" i="17"/>
  <c r="Z302" i="17"/>
  <c r="W302" i="17"/>
  <c r="V302" i="17"/>
  <c r="U302" i="17"/>
  <c r="T302" i="17"/>
  <c r="R302" i="17"/>
  <c r="Q302" i="17"/>
  <c r="P302" i="17"/>
  <c r="AV301" i="17"/>
  <c r="AS301" i="17"/>
  <c r="AR301" i="17"/>
  <c r="AQ301" i="17"/>
  <c r="AP301" i="17"/>
  <c r="AE301" i="17"/>
  <c r="AO301" i="17"/>
  <c r="AM301" i="17"/>
  <c r="AK301" i="17"/>
  <c r="AG301" i="17"/>
  <c r="AI301" i="17"/>
  <c r="AN301" i="17"/>
  <c r="AJ301" i="17"/>
  <c r="AH301" i="17"/>
  <c r="AD301" i="17"/>
  <c r="AB301" i="17"/>
  <c r="AA301" i="17"/>
  <c r="Z301" i="17"/>
  <c r="W301" i="17"/>
  <c r="V301" i="17"/>
  <c r="U301" i="17"/>
  <c r="T301" i="17"/>
  <c r="R301" i="17"/>
  <c r="Q301" i="17"/>
  <c r="P301" i="17"/>
  <c r="AV300" i="17"/>
  <c r="AS300" i="17"/>
  <c r="AR300" i="17"/>
  <c r="AQ300" i="17"/>
  <c r="AP300" i="17"/>
  <c r="AE300" i="17"/>
  <c r="AO300" i="17"/>
  <c r="AM300" i="17"/>
  <c r="AK300" i="17"/>
  <c r="AG300" i="17"/>
  <c r="AI300" i="17"/>
  <c r="AN300" i="17"/>
  <c r="AJ300" i="17"/>
  <c r="AH300" i="17"/>
  <c r="AD300" i="17"/>
  <c r="AB300" i="17"/>
  <c r="AA300" i="17"/>
  <c r="Z300" i="17"/>
  <c r="W300" i="17"/>
  <c r="V300" i="17"/>
  <c r="U300" i="17"/>
  <c r="T300" i="17"/>
  <c r="R300" i="17"/>
  <c r="Q300" i="17"/>
  <c r="P300" i="17"/>
  <c r="AV299" i="17"/>
  <c r="AS299" i="17"/>
  <c r="AR299" i="17"/>
  <c r="AQ299" i="17"/>
  <c r="AP299" i="17"/>
  <c r="AE299" i="17"/>
  <c r="AO299" i="17"/>
  <c r="AM299" i="17"/>
  <c r="AK299" i="17"/>
  <c r="AG299" i="17"/>
  <c r="AI299" i="17"/>
  <c r="AN299" i="17"/>
  <c r="AJ299" i="17"/>
  <c r="AH299" i="17"/>
  <c r="AD299" i="17"/>
  <c r="AB299" i="17"/>
  <c r="AA299" i="17"/>
  <c r="Z299" i="17"/>
  <c r="W299" i="17"/>
  <c r="V299" i="17"/>
  <c r="U299" i="17"/>
  <c r="T299" i="17"/>
  <c r="R299" i="17"/>
  <c r="Q299" i="17"/>
  <c r="P299" i="17"/>
  <c r="AV298" i="17"/>
  <c r="AS298" i="17"/>
  <c r="AR298" i="17"/>
  <c r="AQ298" i="17"/>
  <c r="AP298" i="17"/>
  <c r="AE298" i="17"/>
  <c r="AO298" i="17"/>
  <c r="AM298" i="17"/>
  <c r="AK298" i="17"/>
  <c r="AG298" i="17"/>
  <c r="AI298" i="17"/>
  <c r="AN298" i="17"/>
  <c r="AJ298" i="17"/>
  <c r="AH298" i="17"/>
  <c r="AD298" i="17"/>
  <c r="AB298" i="17"/>
  <c r="AA298" i="17"/>
  <c r="Z298" i="17"/>
  <c r="W298" i="17"/>
  <c r="V298" i="17"/>
  <c r="U298" i="17"/>
  <c r="T298" i="17"/>
  <c r="R298" i="17"/>
  <c r="Q298" i="17"/>
  <c r="P298" i="17"/>
  <c r="AV297" i="17"/>
  <c r="AS297" i="17"/>
  <c r="AR297" i="17"/>
  <c r="AQ297" i="17"/>
  <c r="AP297" i="17"/>
  <c r="AE297" i="17"/>
  <c r="AO297" i="17"/>
  <c r="AM297" i="17"/>
  <c r="AK297" i="17"/>
  <c r="AG297" i="17"/>
  <c r="AI297" i="17"/>
  <c r="AN297" i="17"/>
  <c r="AJ297" i="17"/>
  <c r="AH297" i="17"/>
  <c r="AD297" i="17"/>
  <c r="AB297" i="17"/>
  <c r="AA297" i="17"/>
  <c r="Z297" i="17"/>
  <c r="W297" i="17"/>
  <c r="V297" i="17"/>
  <c r="U297" i="17"/>
  <c r="T297" i="17"/>
  <c r="R297" i="17"/>
  <c r="Q297" i="17"/>
  <c r="P297" i="17"/>
  <c r="AV296" i="17"/>
  <c r="AS296" i="17"/>
  <c r="AR296" i="17"/>
  <c r="AQ296" i="17"/>
  <c r="AP296" i="17"/>
  <c r="AE296" i="17"/>
  <c r="AO296" i="17"/>
  <c r="AM296" i="17"/>
  <c r="AK296" i="17"/>
  <c r="AG296" i="17"/>
  <c r="AI296" i="17"/>
  <c r="AN296" i="17"/>
  <c r="AJ296" i="17"/>
  <c r="AH296" i="17"/>
  <c r="AD296" i="17"/>
  <c r="AB296" i="17"/>
  <c r="AA296" i="17"/>
  <c r="Z296" i="17"/>
  <c r="W296" i="17"/>
  <c r="V296" i="17"/>
  <c r="U296" i="17"/>
  <c r="T296" i="17"/>
  <c r="R296" i="17"/>
  <c r="Q296" i="17"/>
  <c r="P296" i="17"/>
  <c r="AV295" i="17"/>
  <c r="AS295" i="17"/>
  <c r="AR295" i="17"/>
  <c r="AQ295" i="17"/>
  <c r="AP295" i="17"/>
  <c r="AE295" i="17"/>
  <c r="AO295" i="17"/>
  <c r="AM295" i="17"/>
  <c r="AK295" i="17"/>
  <c r="AG295" i="17"/>
  <c r="AI295" i="17"/>
  <c r="AN295" i="17"/>
  <c r="AJ295" i="17"/>
  <c r="AH295" i="17"/>
  <c r="AD295" i="17"/>
  <c r="AB295" i="17"/>
  <c r="AA295" i="17"/>
  <c r="Z295" i="17"/>
  <c r="W295" i="17"/>
  <c r="V295" i="17"/>
  <c r="U295" i="17"/>
  <c r="T295" i="17"/>
  <c r="R295" i="17"/>
  <c r="Q295" i="17"/>
  <c r="P295" i="17"/>
  <c r="AV294" i="17"/>
  <c r="AS294" i="17"/>
  <c r="AR294" i="17"/>
  <c r="AQ294" i="17"/>
  <c r="AP294" i="17"/>
  <c r="AE294" i="17"/>
  <c r="AO294" i="17"/>
  <c r="AM294" i="17"/>
  <c r="AK294" i="17"/>
  <c r="AG294" i="17"/>
  <c r="AI294" i="17"/>
  <c r="AN294" i="17"/>
  <c r="AJ294" i="17"/>
  <c r="AH294" i="17"/>
  <c r="AD294" i="17"/>
  <c r="AB294" i="17"/>
  <c r="AA294" i="17"/>
  <c r="Z294" i="17"/>
  <c r="W294" i="17"/>
  <c r="V294" i="17"/>
  <c r="U294" i="17"/>
  <c r="T294" i="17"/>
  <c r="R294" i="17"/>
  <c r="Q294" i="17"/>
  <c r="P294" i="17"/>
  <c r="AV293" i="17"/>
  <c r="AS293" i="17"/>
  <c r="AR293" i="17"/>
  <c r="AQ293" i="17"/>
  <c r="AP293" i="17"/>
  <c r="AE293" i="17"/>
  <c r="AO293" i="17"/>
  <c r="AM293" i="17"/>
  <c r="AK293" i="17"/>
  <c r="AG293" i="17"/>
  <c r="AI293" i="17"/>
  <c r="AN293" i="17"/>
  <c r="AJ293" i="17"/>
  <c r="AH293" i="17"/>
  <c r="AD293" i="17"/>
  <c r="AB293" i="17"/>
  <c r="AA293" i="17"/>
  <c r="Z293" i="17"/>
  <c r="W293" i="17"/>
  <c r="V293" i="17"/>
  <c r="U293" i="17"/>
  <c r="T293" i="17"/>
  <c r="R293" i="17"/>
  <c r="Q293" i="17"/>
  <c r="P293" i="17"/>
  <c r="AV292" i="17"/>
  <c r="AS292" i="17"/>
  <c r="AR292" i="17"/>
  <c r="AQ292" i="17"/>
  <c r="AP292" i="17"/>
  <c r="AE292" i="17"/>
  <c r="AO292" i="17"/>
  <c r="AM292" i="17"/>
  <c r="AK292" i="17"/>
  <c r="AG292" i="17"/>
  <c r="AI292" i="17"/>
  <c r="AN292" i="17"/>
  <c r="AJ292" i="17"/>
  <c r="AH292" i="17"/>
  <c r="AD292" i="17"/>
  <c r="AB292" i="17"/>
  <c r="AA292" i="17"/>
  <c r="Z292" i="17"/>
  <c r="W292" i="17"/>
  <c r="V292" i="17"/>
  <c r="U292" i="17"/>
  <c r="T292" i="17"/>
  <c r="R292" i="17"/>
  <c r="Q292" i="17"/>
  <c r="P292" i="17"/>
  <c r="AV291" i="17"/>
  <c r="AS291" i="17"/>
  <c r="AR291" i="17"/>
  <c r="AQ291" i="17"/>
  <c r="AP291" i="17"/>
  <c r="AE291" i="17"/>
  <c r="AO291" i="17"/>
  <c r="AM291" i="17"/>
  <c r="AK291" i="17"/>
  <c r="AG291" i="17"/>
  <c r="AI291" i="17"/>
  <c r="AN291" i="17"/>
  <c r="AJ291" i="17"/>
  <c r="AH291" i="17"/>
  <c r="AD291" i="17"/>
  <c r="AB291" i="17"/>
  <c r="AA291" i="17"/>
  <c r="Z291" i="17"/>
  <c r="W291" i="17"/>
  <c r="V291" i="17"/>
  <c r="U291" i="17"/>
  <c r="T291" i="17"/>
  <c r="R291" i="17"/>
  <c r="Q291" i="17"/>
  <c r="P291" i="17"/>
  <c r="AV290" i="17"/>
  <c r="AS290" i="17"/>
  <c r="AR290" i="17"/>
  <c r="AQ290" i="17"/>
  <c r="AP290" i="17"/>
  <c r="AE290" i="17"/>
  <c r="AO290" i="17"/>
  <c r="AM290" i="17"/>
  <c r="AK290" i="17"/>
  <c r="AG290" i="17"/>
  <c r="AI290" i="17"/>
  <c r="AN290" i="17"/>
  <c r="AJ290" i="17"/>
  <c r="AH290" i="17"/>
  <c r="AD290" i="17"/>
  <c r="AB290" i="17"/>
  <c r="AA290" i="17"/>
  <c r="Z290" i="17"/>
  <c r="W290" i="17"/>
  <c r="V290" i="17"/>
  <c r="U290" i="17"/>
  <c r="T290" i="17"/>
  <c r="R290" i="17"/>
  <c r="Q290" i="17"/>
  <c r="P290" i="17"/>
  <c r="AV289" i="17"/>
  <c r="AS289" i="17"/>
  <c r="AR289" i="17"/>
  <c r="AQ289" i="17"/>
  <c r="AP289" i="17"/>
  <c r="AE289" i="17"/>
  <c r="AO289" i="17"/>
  <c r="AM289" i="17"/>
  <c r="AK289" i="17"/>
  <c r="AG289" i="17"/>
  <c r="AI289" i="17"/>
  <c r="AN289" i="17"/>
  <c r="AJ289" i="17"/>
  <c r="AH289" i="17"/>
  <c r="AD289" i="17"/>
  <c r="AB289" i="17"/>
  <c r="AA289" i="17"/>
  <c r="Z289" i="17"/>
  <c r="W289" i="17"/>
  <c r="V289" i="17"/>
  <c r="U289" i="17"/>
  <c r="T289" i="17"/>
  <c r="R289" i="17"/>
  <c r="Q289" i="17"/>
  <c r="P289" i="17"/>
  <c r="AV288" i="17"/>
  <c r="AS288" i="17"/>
  <c r="AR288" i="17"/>
  <c r="AQ288" i="17"/>
  <c r="AP288" i="17"/>
  <c r="AE288" i="17"/>
  <c r="AO288" i="17"/>
  <c r="AM288" i="17"/>
  <c r="AK288" i="17"/>
  <c r="AG288" i="17"/>
  <c r="AI288" i="17"/>
  <c r="AN288" i="17"/>
  <c r="AJ288" i="17"/>
  <c r="AH288" i="17"/>
  <c r="AD288" i="17"/>
  <c r="AB288" i="17"/>
  <c r="AA288" i="17"/>
  <c r="Z288" i="17"/>
  <c r="W288" i="17"/>
  <c r="V288" i="17"/>
  <c r="U288" i="17"/>
  <c r="T288" i="17"/>
  <c r="R288" i="17"/>
  <c r="Q288" i="17"/>
  <c r="P288" i="17"/>
  <c r="AV287" i="17"/>
  <c r="AS287" i="17"/>
  <c r="AR287" i="17"/>
  <c r="AQ287" i="17"/>
  <c r="AP287" i="17"/>
  <c r="AE287" i="17"/>
  <c r="AO287" i="17"/>
  <c r="AM287" i="17"/>
  <c r="AK287" i="17"/>
  <c r="AG287" i="17"/>
  <c r="AI287" i="17"/>
  <c r="AN287" i="17"/>
  <c r="AJ287" i="17"/>
  <c r="AH287" i="17"/>
  <c r="AD287" i="17"/>
  <c r="AB287" i="17"/>
  <c r="AA287" i="17"/>
  <c r="Z287" i="17"/>
  <c r="W287" i="17"/>
  <c r="V287" i="17"/>
  <c r="U287" i="17"/>
  <c r="T287" i="17"/>
  <c r="R287" i="17"/>
  <c r="Q287" i="17"/>
  <c r="P287" i="17"/>
  <c r="AV286" i="17"/>
  <c r="AS286" i="17"/>
  <c r="AR286" i="17"/>
  <c r="AQ286" i="17"/>
  <c r="AP286" i="17"/>
  <c r="AE286" i="17"/>
  <c r="AO286" i="17"/>
  <c r="AM286" i="17"/>
  <c r="AK286" i="17"/>
  <c r="AG286" i="17"/>
  <c r="AI286" i="17"/>
  <c r="AN286" i="17"/>
  <c r="AJ286" i="17"/>
  <c r="AH286" i="17"/>
  <c r="AD286" i="17"/>
  <c r="AB286" i="17"/>
  <c r="AA286" i="17"/>
  <c r="Z286" i="17"/>
  <c r="W286" i="17"/>
  <c r="V286" i="17"/>
  <c r="U286" i="17"/>
  <c r="T286" i="17"/>
  <c r="R286" i="17"/>
  <c r="Q286" i="17"/>
  <c r="P286" i="17"/>
  <c r="AV285" i="17"/>
  <c r="AS285" i="17"/>
  <c r="AR285" i="17"/>
  <c r="AQ285" i="17"/>
  <c r="AP285" i="17"/>
  <c r="AE285" i="17"/>
  <c r="AO285" i="17"/>
  <c r="AM285" i="17"/>
  <c r="AK285" i="17"/>
  <c r="AG285" i="17"/>
  <c r="AI285" i="17"/>
  <c r="AN285" i="17"/>
  <c r="AJ285" i="17"/>
  <c r="AH285" i="17"/>
  <c r="AD285" i="17"/>
  <c r="AB285" i="17"/>
  <c r="AA285" i="17"/>
  <c r="Z285" i="17"/>
  <c r="W285" i="17"/>
  <c r="V285" i="17"/>
  <c r="U285" i="17"/>
  <c r="T285" i="17"/>
  <c r="R285" i="17"/>
  <c r="Q285" i="17"/>
  <c r="P285" i="17"/>
  <c r="AV284" i="17"/>
  <c r="AS284" i="17"/>
  <c r="AR284" i="17"/>
  <c r="AQ284" i="17"/>
  <c r="AP284" i="17"/>
  <c r="AE284" i="17"/>
  <c r="AO284" i="17"/>
  <c r="AM284" i="17"/>
  <c r="AK284" i="17"/>
  <c r="AG284" i="17"/>
  <c r="AI284" i="17"/>
  <c r="AN284" i="17"/>
  <c r="AJ284" i="17"/>
  <c r="AH284" i="17"/>
  <c r="AD284" i="17"/>
  <c r="AB284" i="17"/>
  <c r="AA284" i="17"/>
  <c r="Z284" i="17"/>
  <c r="W284" i="17"/>
  <c r="V284" i="17"/>
  <c r="U284" i="17"/>
  <c r="T284" i="17"/>
  <c r="R284" i="17"/>
  <c r="Q284" i="17"/>
  <c r="P284" i="17"/>
  <c r="AV283" i="17"/>
  <c r="AS283" i="17"/>
  <c r="AR283" i="17"/>
  <c r="AQ283" i="17"/>
  <c r="AP283" i="17"/>
  <c r="AE283" i="17"/>
  <c r="AO283" i="17"/>
  <c r="AM283" i="17"/>
  <c r="AK283" i="17"/>
  <c r="AG283" i="17"/>
  <c r="AI283" i="17"/>
  <c r="AN283" i="17"/>
  <c r="AJ283" i="17"/>
  <c r="AH283" i="17"/>
  <c r="AD283" i="17"/>
  <c r="AB283" i="17"/>
  <c r="AA283" i="17"/>
  <c r="Z283" i="17"/>
  <c r="W283" i="17"/>
  <c r="V283" i="17"/>
  <c r="U283" i="17"/>
  <c r="T283" i="17"/>
  <c r="R283" i="17"/>
  <c r="Q283" i="17"/>
  <c r="P283" i="17"/>
  <c r="AV282" i="17"/>
  <c r="AS282" i="17"/>
  <c r="AR282" i="17"/>
  <c r="AQ282" i="17"/>
  <c r="AP282" i="17"/>
  <c r="AE282" i="17"/>
  <c r="AO282" i="17"/>
  <c r="AM282" i="17"/>
  <c r="AK282" i="17"/>
  <c r="AG282" i="17"/>
  <c r="AI282" i="17"/>
  <c r="AN282" i="17"/>
  <c r="AJ282" i="17"/>
  <c r="AH282" i="17"/>
  <c r="AD282" i="17"/>
  <c r="AB282" i="17"/>
  <c r="AA282" i="17"/>
  <c r="Z282" i="17"/>
  <c r="W282" i="17"/>
  <c r="V282" i="17"/>
  <c r="U282" i="17"/>
  <c r="T282" i="17"/>
  <c r="R282" i="17"/>
  <c r="Q282" i="17"/>
  <c r="P282" i="17"/>
  <c r="AV281" i="17"/>
  <c r="AS281" i="17"/>
  <c r="AR281" i="17"/>
  <c r="AQ281" i="17"/>
  <c r="AP281" i="17"/>
  <c r="AE281" i="17"/>
  <c r="AO281" i="17"/>
  <c r="AM281" i="17"/>
  <c r="AK281" i="17"/>
  <c r="AG281" i="17"/>
  <c r="AI281" i="17"/>
  <c r="AN281" i="17"/>
  <c r="AJ281" i="17"/>
  <c r="AH281" i="17"/>
  <c r="AD281" i="17"/>
  <c r="AB281" i="17"/>
  <c r="AA281" i="17"/>
  <c r="Z281" i="17"/>
  <c r="W281" i="17"/>
  <c r="V281" i="17"/>
  <c r="U281" i="17"/>
  <c r="T281" i="17"/>
  <c r="R281" i="17"/>
  <c r="Q281" i="17"/>
  <c r="P281" i="17"/>
  <c r="AV280" i="17"/>
  <c r="AS280" i="17"/>
  <c r="AR280" i="17"/>
  <c r="AQ280" i="17"/>
  <c r="AP280" i="17"/>
  <c r="AE280" i="17"/>
  <c r="AO280" i="17"/>
  <c r="AM280" i="17"/>
  <c r="AK280" i="17"/>
  <c r="AG280" i="17"/>
  <c r="AI280" i="17"/>
  <c r="AN280" i="17"/>
  <c r="AJ280" i="17"/>
  <c r="AH280" i="17"/>
  <c r="AD280" i="17"/>
  <c r="AB280" i="17"/>
  <c r="AA280" i="17"/>
  <c r="Z280" i="17"/>
  <c r="W280" i="17"/>
  <c r="V280" i="17"/>
  <c r="U280" i="17"/>
  <c r="T280" i="17"/>
  <c r="R280" i="17"/>
  <c r="Q280" i="17"/>
  <c r="P280" i="17"/>
  <c r="AV279" i="17"/>
  <c r="AS279" i="17"/>
  <c r="AR279" i="17"/>
  <c r="AQ279" i="17"/>
  <c r="AP279" i="17"/>
  <c r="AE279" i="17"/>
  <c r="AO279" i="17"/>
  <c r="AM279" i="17"/>
  <c r="AK279" i="17"/>
  <c r="AG279" i="17"/>
  <c r="AI279" i="17"/>
  <c r="AN279" i="17"/>
  <c r="AJ279" i="17"/>
  <c r="AH279" i="17"/>
  <c r="AD279" i="17"/>
  <c r="AB279" i="17"/>
  <c r="AA279" i="17"/>
  <c r="Z279" i="17"/>
  <c r="W279" i="17"/>
  <c r="V279" i="17"/>
  <c r="U279" i="17"/>
  <c r="T279" i="17"/>
  <c r="R279" i="17"/>
  <c r="Q279" i="17"/>
  <c r="P279" i="17"/>
  <c r="AV278" i="17"/>
  <c r="AS278" i="17"/>
  <c r="AR278" i="17"/>
  <c r="AQ278" i="17"/>
  <c r="AP278" i="17"/>
  <c r="AE278" i="17"/>
  <c r="AO278" i="17"/>
  <c r="AM278" i="17"/>
  <c r="AK278" i="17"/>
  <c r="AG278" i="17"/>
  <c r="AI278" i="17"/>
  <c r="AN278" i="17"/>
  <c r="AJ278" i="17"/>
  <c r="AH278" i="17"/>
  <c r="AD278" i="17"/>
  <c r="AB278" i="17"/>
  <c r="AA278" i="17"/>
  <c r="Z278" i="17"/>
  <c r="W278" i="17"/>
  <c r="V278" i="17"/>
  <c r="U278" i="17"/>
  <c r="T278" i="17"/>
  <c r="R278" i="17"/>
  <c r="Q278" i="17"/>
  <c r="P278" i="17"/>
  <c r="AV277" i="17"/>
  <c r="AS277" i="17"/>
  <c r="AR277" i="17"/>
  <c r="AQ277" i="17"/>
  <c r="AP277" i="17"/>
  <c r="AE277" i="17"/>
  <c r="AO277" i="17"/>
  <c r="AM277" i="17"/>
  <c r="AK277" i="17"/>
  <c r="AG277" i="17"/>
  <c r="AI277" i="17"/>
  <c r="AN277" i="17"/>
  <c r="AJ277" i="17"/>
  <c r="AH277" i="17"/>
  <c r="AD277" i="17"/>
  <c r="AB277" i="17"/>
  <c r="AA277" i="17"/>
  <c r="Z277" i="17"/>
  <c r="W277" i="17"/>
  <c r="V277" i="17"/>
  <c r="U277" i="17"/>
  <c r="T277" i="17"/>
  <c r="R277" i="17"/>
  <c r="Q277" i="17"/>
  <c r="P277" i="17"/>
  <c r="AV276" i="17"/>
  <c r="AS276" i="17"/>
  <c r="AR276" i="17"/>
  <c r="AQ276" i="17"/>
  <c r="AP276" i="17"/>
  <c r="AE276" i="17"/>
  <c r="AO276" i="17"/>
  <c r="AM276" i="17"/>
  <c r="AK276" i="17"/>
  <c r="AG276" i="17"/>
  <c r="AI276" i="17"/>
  <c r="AN276" i="17"/>
  <c r="AJ276" i="17"/>
  <c r="AH276" i="17"/>
  <c r="AD276" i="17"/>
  <c r="AB276" i="17"/>
  <c r="AA276" i="17"/>
  <c r="Z276" i="17"/>
  <c r="W276" i="17"/>
  <c r="V276" i="17"/>
  <c r="U276" i="17"/>
  <c r="T276" i="17"/>
  <c r="R276" i="17"/>
  <c r="Q276" i="17"/>
  <c r="P276" i="17"/>
  <c r="AV275" i="17"/>
  <c r="AS275" i="17"/>
  <c r="AR275" i="17"/>
  <c r="AQ275" i="17"/>
  <c r="AP275" i="17"/>
  <c r="AE275" i="17"/>
  <c r="AO275" i="17"/>
  <c r="AM275" i="17"/>
  <c r="AK275" i="17"/>
  <c r="AG275" i="17"/>
  <c r="AI275" i="17"/>
  <c r="AN275" i="17"/>
  <c r="AJ275" i="17"/>
  <c r="AH275" i="17"/>
  <c r="AD275" i="17"/>
  <c r="AB275" i="17"/>
  <c r="AA275" i="17"/>
  <c r="Z275" i="17"/>
  <c r="W275" i="17"/>
  <c r="V275" i="17"/>
  <c r="U275" i="17"/>
  <c r="T275" i="17"/>
  <c r="R275" i="17"/>
  <c r="Q275" i="17"/>
  <c r="P275" i="17"/>
  <c r="AV274" i="17"/>
  <c r="AS274" i="17"/>
  <c r="AR274" i="17"/>
  <c r="AQ274" i="17"/>
  <c r="AP274" i="17"/>
  <c r="AE274" i="17"/>
  <c r="AO274" i="17"/>
  <c r="AM274" i="17"/>
  <c r="AK274" i="17"/>
  <c r="AG274" i="17"/>
  <c r="AI274" i="17"/>
  <c r="AN274" i="17"/>
  <c r="AJ274" i="17"/>
  <c r="AH274" i="17"/>
  <c r="AD274" i="17"/>
  <c r="AB274" i="17"/>
  <c r="AA274" i="17"/>
  <c r="Z274" i="17"/>
  <c r="W274" i="17"/>
  <c r="V274" i="17"/>
  <c r="U274" i="17"/>
  <c r="T274" i="17"/>
  <c r="R274" i="17"/>
  <c r="Q274" i="17"/>
  <c r="P274" i="17"/>
  <c r="AV273" i="17"/>
  <c r="AS273" i="17"/>
  <c r="AR273" i="17"/>
  <c r="AQ273" i="17"/>
  <c r="AP273" i="17"/>
  <c r="AE273" i="17"/>
  <c r="AO273" i="17"/>
  <c r="AM273" i="17"/>
  <c r="AK273" i="17"/>
  <c r="AG273" i="17"/>
  <c r="AI273" i="17"/>
  <c r="AN273" i="17"/>
  <c r="AJ273" i="17"/>
  <c r="AH273" i="17"/>
  <c r="AD273" i="17"/>
  <c r="AB273" i="17"/>
  <c r="AA273" i="17"/>
  <c r="Z273" i="17"/>
  <c r="W273" i="17"/>
  <c r="V273" i="17"/>
  <c r="U273" i="17"/>
  <c r="T273" i="17"/>
  <c r="R273" i="17"/>
  <c r="Q273" i="17"/>
  <c r="P273" i="17"/>
  <c r="AV272" i="17"/>
  <c r="AS272" i="17"/>
  <c r="AR272" i="17"/>
  <c r="AQ272" i="17"/>
  <c r="AP272" i="17"/>
  <c r="AE272" i="17"/>
  <c r="AO272" i="17"/>
  <c r="AM272" i="17"/>
  <c r="AK272" i="17"/>
  <c r="AG272" i="17"/>
  <c r="AI272" i="17"/>
  <c r="AN272" i="17"/>
  <c r="AJ272" i="17"/>
  <c r="AH272" i="17"/>
  <c r="AD272" i="17"/>
  <c r="AB272" i="17"/>
  <c r="AA272" i="17"/>
  <c r="Z272" i="17"/>
  <c r="W272" i="17"/>
  <c r="V272" i="17"/>
  <c r="U272" i="17"/>
  <c r="T272" i="17"/>
  <c r="R272" i="17"/>
  <c r="Q272" i="17"/>
  <c r="P272" i="17"/>
  <c r="AV271" i="17"/>
  <c r="AS271" i="17"/>
  <c r="AR271" i="17"/>
  <c r="AQ271" i="17"/>
  <c r="AP271" i="17"/>
  <c r="AE271" i="17"/>
  <c r="AO271" i="17"/>
  <c r="AM271" i="17"/>
  <c r="AK271" i="17"/>
  <c r="AG271" i="17"/>
  <c r="AI271" i="17"/>
  <c r="AN271" i="17"/>
  <c r="AJ271" i="17"/>
  <c r="AH271" i="17"/>
  <c r="AD271" i="17"/>
  <c r="AB271" i="17"/>
  <c r="AA271" i="17"/>
  <c r="Z271" i="17"/>
  <c r="W271" i="17"/>
  <c r="V271" i="17"/>
  <c r="U271" i="17"/>
  <c r="T271" i="17"/>
  <c r="R271" i="17"/>
  <c r="Q271" i="17"/>
  <c r="P271" i="17"/>
  <c r="AV270" i="17"/>
  <c r="AS270" i="17"/>
  <c r="AR270" i="17"/>
  <c r="AQ270" i="17"/>
  <c r="AP270" i="17"/>
  <c r="AE270" i="17"/>
  <c r="AO270" i="17"/>
  <c r="AM270" i="17"/>
  <c r="AK270" i="17"/>
  <c r="AG270" i="17"/>
  <c r="AI270" i="17"/>
  <c r="AN270" i="17"/>
  <c r="AJ270" i="17"/>
  <c r="AH270" i="17"/>
  <c r="AD270" i="17"/>
  <c r="AB270" i="17"/>
  <c r="AA270" i="17"/>
  <c r="Z270" i="17"/>
  <c r="W270" i="17"/>
  <c r="V270" i="17"/>
  <c r="U270" i="17"/>
  <c r="T270" i="17"/>
  <c r="R270" i="17"/>
  <c r="Q270" i="17"/>
  <c r="P270" i="17"/>
  <c r="AV269" i="17"/>
  <c r="AS269" i="17"/>
  <c r="AR269" i="17"/>
  <c r="AQ269" i="17"/>
  <c r="AP269" i="17"/>
  <c r="AE269" i="17"/>
  <c r="AO269" i="17"/>
  <c r="AM269" i="17"/>
  <c r="AK269" i="17"/>
  <c r="AG269" i="17"/>
  <c r="AI269" i="17"/>
  <c r="AN269" i="17"/>
  <c r="AJ269" i="17"/>
  <c r="AH269" i="17"/>
  <c r="AD269" i="17"/>
  <c r="AB269" i="17"/>
  <c r="AA269" i="17"/>
  <c r="Z269" i="17"/>
  <c r="W269" i="17"/>
  <c r="V269" i="17"/>
  <c r="U269" i="17"/>
  <c r="T269" i="17"/>
  <c r="R269" i="17"/>
  <c r="Q269" i="17"/>
  <c r="P269" i="17"/>
  <c r="AV268" i="17"/>
  <c r="AS268" i="17"/>
  <c r="AR268" i="17"/>
  <c r="AQ268" i="17"/>
  <c r="AP268" i="17"/>
  <c r="AE268" i="17"/>
  <c r="AO268" i="17"/>
  <c r="AM268" i="17"/>
  <c r="AK268" i="17"/>
  <c r="AG268" i="17"/>
  <c r="AI268" i="17"/>
  <c r="AN268" i="17"/>
  <c r="AJ268" i="17"/>
  <c r="AH268" i="17"/>
  <c r="AD268" i="17"/>
  <c r="AB268" i="17"/>
  <c r="AA268" i="17"/>
  <c r="Z268" i="17"/>
  <c r="W268" i="17"/>
  <c r="V268" i="17"/>
  <c r="U268" i="17"/>
  <c r="T268" i="17"/>
  <c r="R268" i="17"/>
  <c r="Q268" i="17"/>
  <c r="P268" i="17"/>
  <c r="AV267" i="17"/>
  <c r="AS267" i="17"/>
  <c r="AR267" i="17"/>
  <c r="AQ267" i="17"/>
  <c r="AP267" i="17"/>
  <c r="AE267" i="17"/>
  <c r="AO267" i="17"/>
  <c r="AM267" i="17"/>
  <c r="AK267" i="17"/>
  <c r="AG267" i="17"/>
  <c r="AI267" i="17"/>
  <c r="AN267" i="17"/>
  <c r="AJ267" i="17"/>
  <c r="AH267" i="17"/>
  <c r="AD267" i="17"/>
  <c r="AB267" i="17"/>
  <c r="AA267" i="17"/>
  <c r="Z267" i="17"/>
  <c r="W267" i="17"/>
  <c r="V267" i="17"/>
  <c r="U267" i="17"/>
  <c r="T267" i="17"/>
  <c r="R267" i="17"/>
  <c r="Q267" i="17"/>
  <c r="P267" i="17"/>
  <c r="AV266" i="17"/>
  <c r="AS266" i="17"/>
  <c r="AR266" i="17"/>
  <c r="AQ266" i="17"/>
  <c r="AP266" i="17"/>
  <c r="AE266" i="17"/>
  <c r="AO266" i="17"/>
  <c r="AM266" i="17"/>
  <c r="AK266" i="17"/>
  <c r="AG266" i="17"/>
  <c r="AI266" i="17"/>
  <c r="AN266" i="17"/>
  <c r="AJ266" i="17"/>
  <c r="AH266" i="17"/>
  <c r="AD266" i="17"/>
  <c r="AB266" i="17"/>
  <c r="AA266" i="17"/>
  <c r="Z266" i="17"/>
  <c r="W266" i="17"/>
  <c r="V266" i="17"/>
  <c r="U266" i="17"/>
  <c r="T266" i="17"/>
  <c r="R266" i="17"/>
  <c r="Q266" i="17"/>
  <c r="P266" i="17"/>
  <c r="AV265" i="17"/>
  <c r="AS265" i="17"/>
  <c r="AR265" i="17"/>
  <c r="AQ265" i="17"/>
  <c r="AP265" i="17"/>
  <c r="AE265" i="17"/>
  <c r="AO265" i="17"/>
  <c r="AM265" i="17"/>
  <c r="AK265" i="17"/>
  <c r="AG265" i="17"/>
  <c r="AI265" i="17"/>
  <c r="AN265" i="17"/>
  <c r="AJ265" i="17"/>
  <c r="AH265" i="17"/>
  <c r="AD265" i="17"/>
  <c r="AB265" i="17"/>
  <c r="AA265" i="17"/>
  <c r="Z265" i="17"/>
  <c r="W265" i="17"/>
  <c r="V265" i="17"/>
  <c r="U265" i="17"/>
  <c r="T265" i="17"/>
  <c r="R265" i="17"/>
  <c r="Q265" i="17"/>
  <c r="P265" i="17"/>
  <c r="AV264" i="17"/>
  <c r="AS264" i="17"/>
  <c r="AR264" i="17"/>
  <c r="AQ264" i="17"/>
  <c r="AP264" i="17"/>
  <c r="AE264" i="17"/>
  <c r="AO264" i="17"/>
  <c r="AM264" i="17"/>
  <c r="AK264" i="17"/>
  <c r="AG264" i="17"/>
  <c r="AI264" i="17"/>
  <c r="AN264" i="17"/>
  <c r="AJ264" i="17"/>
  <c r="AH264" i="17"/>
  <c r="AD264" i="17"/>
  <c r="AB264" i="17"/>
  <c r="AA264" i="17"/>
  <c r="Z264" i="17"/>
  <c r="W264" i="17"/>
  <c r="V264" i="17"/>
  <c r="U264" i="17"/>
  <c r="T264" i="17"/>
  <c r="R264" i="17"/>
  <c r="Q264" i="17"/>
  <c r="P264" i="17"/>
  <c r="AV263" i="17"/>
  <c r="AS263" i="17"/>
  <c r="AR263" i="17"/>
  <c r="AQ263" i="17"/>
  <c r="AP263" i="17"/>
  <c r="AE263" i="17"/>
  <c r="AO263" i="17"/>
  <c r="AM263" i="17"/>
  <c r="AK263" i="17"/>
  <c r="AG263" i="17"/>
  <c r="AI263" i="17"/>
  <c r="AN263" i="17"/>
  <c r="AJ263" i="17"/>
  <c r="AH263" i="17"/>
  <c r="AD263" i="17"/>
  <c r="AB263" i="17"/>
  <c r="AA263" i="17"/>
  <c r="Z263" i="17"/>
  <c r="W263" i="17"/>
  <c r="V263" i="17"/>
  <c r="U263" i="17"/>
  <c r="T263" i="17"/>
  <c r="R263" i="17"/>
  <c r="Q263" i="17"/>
  <c r="P263" i="17"/>
  <c r="AV262" i="17"/>
  <c r="AS262" i="17"/>
  <c r="AR262" i="17"/>
  <c r="AQ262" i="17"/>
  <c r="AP262" i="17"/>
  <c r="AE262" i="17"/>
  <c r="AO262" i="17"/>
  <c r="AM262" i="17"/>
  <c r="AK262" i="17"/>
  <c r="AG262" i="17"/>
  <c r="AI262" i="17"/>
  <c r="AN262" i="17"/>
  <c r="AJ262" i="17"/>
  <c r="AH262" i="17"/>
  <c r="AD262" i="17"/>
  <c r="AB262" i="17"/>
  <c r="AA262" i="17"/>
  <c r="Z262" i="17"/>
  <c r="W262" i="17"/>
  <c r="V262" i="17"/>
  <c r="U262" i="17"/>
  <c r="T262" i="17"/>
  <c r="R262" i="17"/>
  <c r="Q262" i="17"/>
  <c r="P262" i="17"/>
  <c r="AV261" i="17"/>
  <c r="AS261" i="17"/>
  <c r="AR261" i="17"/>
  <c r="AQ261" i="17"/>
  <c r="AP261" i="17"/>
  <c r="AE261" i="17"/>
  <c r="AO261" i="17"/>
  <c r="AM261" i="17"/>
  <c r="AK261" i="17"/>
  <c r="AG261" i="17"/>
  <c r="AI261" i="17"/>
  <c r="AN261" i="17"/>
  <c r="AJ261" i="17"/>
  <c r="AH261" i="17"/>
  <c r="AD261" i="17"/>
  <c r="AB261" i="17"/>
  <c r="AA261" i="17"/>
  <c r="Z261" i="17"/>
  <c r="W261" i="17"/>
  <c r="V261" i="17"/>
  <c r="U261" i="17"/>
  <c r="T261" i="17"/>
  <c r="R261" i="17"/>
  <c r="Q261" i="17"/>
  <c r="P261" i="17"/>
  <c r="AV260" i="17"/>
  <c r="AS260" i="17"/>
  <c r="AR260" i="17"/>
  <c r="AQ260" i="17"/>
  <c r="AP260" i="17"/>
  <c r="AE260" i="17"/>
  <c r="AO260" i="17"/>
  <c r="AM260" i="17"/>
  <c r="AK260" i="17"/>
  <c r="AG260" i="17"/>
  <c r="AI260" i="17"/>
  <c r="AN260" i="17"/>
  <c r="AJ260" i="17"/>
  <c r="AH260" i="17"/>
  <c r="AD260" i="17"/>
  <c r="AB260" i="17"/>
  <c r="AA260" i="17"/>
  <c r="Z260" i="17"/>
  <c r="W260" i="17"/>
  <c r="V260" i="17"/>
  <c r="U260" i="17"/>
  <c r="T260" i="17"/>
  <c r="R260" i="17"/>
  <c r="Q260" i="17"/>
  <c r="P260" i="17"/>
  <c r="AV259" i="17"/>
  <c r="AS259" i="17"/>
  <c r="AR259" i="17"/>
  <c r="AQ259" i="17"/>
  <c r="AP259" i="17"/>
  <c r="AE259" i="17"/>
  <c r="AO259" i="17"/>
  <c r="AM259" i="17"/>
  <c r="AK259" i="17"/>
  <c r="AG259" i="17"/>
  <c r="AI259" i="17"/>
  <c r="AN259" i="17"/>
  <c r="AJ259" i="17"/>
  <c r="AH259" i="17"/>
  <c r="AD259" i="17"/>
  <c r="AB259" i="17"/>
  <c r="AA259" i="17"/>
  <c r="Z259" i="17"/>
  <c r="W259" i="17"/>
  <c r="V259" i="17"/>
  <c r="U259" i="17"/>
  <c r="T259" i="17"/>
  <c r="R259" i="17"/>
  <c r="Q259" i="17"/>
  <c r="P259" i="17"/>
  <c r="AV258" i="17"/>
  <c r="AS258" i="17"/>
  <c r="AR258" i="17"/>
  <c r="AQ258" i="17"/>
  <c r="AP258" i="17"/>
  <c r="AE258" i="17"/>
  <c r="AO258" i="17"/>
  <c r="AM258" i="17"/>
  <c r="AK258" i="17"/>
  <c r="AG258" i="17"/>
  <c r="AI258" i="17"/>
  <c r="AN258" i="17"/>
  <c r="AJ258" i="17"/>
  <c r="AH258" i="17"/>
  <c r="AD258" i="17"/>
  <c r="AB258" i="17"/>
  <c r="AA258" i="17"/>
  <c r="Z258" i="17"/>
  <c r="W258" i="17"/>
  <c r="V258" i="17"/>
  <c r="U258" i="17"/>
  <c r="T258" i="17"/>
  <c r="R258" i="17"/>
  <c r="Q258" i="17"/>
  <c r="P258" i="17"/>
  <c r="AV257" i="17"/>
  <c r="AS257" i="17"/>
  <c r="AR257" i="17"/>
  <c r="AQ257" i="17"/>
  <c r="AP257" i="17"/>
  <c r="AE257" i="17"/>
  <c r="AO257" i="17"/>
  <c r="AM257" i="17"/>
  <c r="AK257" i="17"/>
  <c r="AG257" i="17"/>
  <c r="AI257" i="17"/>
  <c r="AN257" i="17"/>
  <c r="AJ257" i="17"/>
  <c r="AH257" i="17"/>
  <c r="AD257" i="17"/>
  <c r="AB257" i="17"/>
  <c r="AA257" i="17"/>
  <c r="Z257" i="17"/>
  <c r="W257" i="17"/>
  <c r="V257" i="17"/>
  <c r="U257" i="17"/>
  <c r="T257" i="17"/>
  <c r="R257" i="17"/>
  <c r="Q257" i="17"/>
  <c r="P257" i="17"/>
  <c r="AV256" i="17"/>
  <c r="AS256" i="17"/>
  <c r="AR256" i="17"/>
  <c r="AQ256" i="17"/>
  <c r="AP256" i="17"/>
  <c r="AE256" i="17"/>
  <c r="AO256" i="17"/>
  <c r="AM256" i="17"/>
  <c r="AK256" i="17"/>
  <c r="AG256" i="17"/>
  <c r="AI256" i="17"/>
  <c r="AN256" i="17"/>
  <c r="AJ256" i="17"/>
  <c r="AH256" i="17"/>
  <c r="AD256" i="17"/>
  <c r="AB256" i="17"/>
  <c r="AA256" i="17"/>
  <c r="Z256" i="17"/>
  <c r="W256" i="17"/>
  <c r="V256" i="17"/>
  <c r="U256" i="17"/>
  <c r="T256" i="17"/>
  <c r="R256" i="17"/>
  <c r="Q256" i="17"/>
  <c r="P256" i="17"/>
  <c r="AV255" i="17"/>
  <c r="AS255" i="17"/>
  <c r="AR255" i="17"/>
  <c r="AQ255" i="17"/>
  <c r="AP255" i="17"/>
  <c r="AE255" i="17"/>
  <c r="AO255" i="17"/>
  <c r="AM255" i="17"/>
  <c r="AK255" i="17"/>
  <c r="AG255" i="17"/>
  <c r="AI255" i="17"/>
  <c r="AN255" i="17"/>
  <c r="AJ255" i="17"/>
  <c r="AH255" i="17"/>
  <c r="AD255" i="17"/>
  <c r="AB255" i="17"/>
  <c r="AA255" i="17"/>
  <c r="Z255" i="17"/>
  <c r="W255" i="17"/>
  <c r="V255" i="17"/>
  <c r="U255" i="17"/>
  <c r="T255" i="17"/>
  <c r="R255" i="17"/>
  <c r="Q255" i="17"/>
  <c r="P255" i="17"/>
  <c r="AV254" i="17"/>
  <c r="AS254" i="17"/>
  <c r="AR254" i="17"/>
  <c r="AQ254" i="17"/>
  <c r="AP254" i="17"/>
  <c r="AE254" i="17"/>
  <c r="AO254" i="17"/>
  <c r="AM254" i="17"/>
  <c r="AK254" i="17"/>
  <c r="AG254" i="17"/>
  <c r="AI254" i="17"/>
  <c r="AN254" i="17"/>
  <c r="AJ254" i="17"/>
  <c r="AH254" i="17"/>
  <c r="AD254" i="17"/>
  <c r="AB254" i="17"/>
  <c r="AA254" i="17"/>
  <c r="Z254" i="17"/>
  <c r="W254" i="17"/>
  <c r="V254" i="17"/>
  <c r="U254" i="17"/>
  <c r="T254" i="17"/>
  <c r="R254" i="17"/>
  <c r="Q254" i="17"/>
  <c r="P254" i="17"/>
  <c r="AV253" i="17"/>
  <c r="AS253" i="17"/>
  <c r="AR253" i="17"/>
  <c r="AQ253" i="17"/>
  <c r="AP253" i="17"/>
  <c r="AE253" i="17"/>
  <c r="AO253" i="17"/>
  <c r="AM253" i="17"/>
  <c r="AK253" i="17"/>
  <c r="AG253" i="17"/>
  <c r="AI253" i="17"/>
  <c r="AN253" i="17"/>
  <c r="AJ253" i="17"/>
  <c r="AH253" i="17"/>
  <c r="AD253" i="17"/>
  <c r="AB253" i="17"/>
  <c r="AA253" i="17"/>
  <c r="Z253" i="17"/>
  <c r="W253" i="17"/>
  <c r="V253" i="17"/>
  <c r="U253" i="17"/>
  <c r="T253" i="17"/>
  <c r="R253" i="17"/>
  <c r="Q253" i="17"/>
  <c r="P253" i="17"/>
  <c r="AV252" i="17"/>
  <c r="AS252" i="17"/>
  <c r="AR252" i="17"/>
  <c r="AQ252" i="17"/>
  <c r="AP252" i="17"/>
  <c r="AE252" i="17"/>
  <c r="AO252" i="17"/>
  <c r="AM252" i="17"/>
  <c r="AK252" i="17"/>
  <c r="AG252" i="17"/>
  <c r="AI252" i="17"/>
  <c r="AN252" i="17"/>
  <c r="AJ252" i="17"/>
  <c r="AH252" i="17"/>
  <c r="AD252" i="17"/>
  <c r="AB252" i="17"/>
  <c r="AA252" i="17"/>
  <c r="Z252" i="17"/>
  <c r="W252" i="17"/>
  <c r="V252" i="17"/>
  <c r="U252" i="17"/>
  <c r="T252" i="17"/>
  <c r="R252" i="17"/>
  <c r="Q252" i="17"/>
  <c r="P252" i="17"/>
  <c r="AV251" i="17"/>
  <c r="AS251" i="17"/>
  <c r="AR251" i="17"/>
  <c r="AQ251" i="17"/>
  <c r="AP251" i="17"/>
  <c r="AE251" i="17"/>
  <c r="AO251" i="17"/>
  <c r="AM251" i="17"/>
  <c r="AK251" i="17"/>
  <c r="AG251" i="17"/>
  <c r="AI251" i="17"/>
  <c r="AN251" i="17"/>
  <c r="AJ251" i="17"/>
  <c r="AH251" i="17"/>
  <c r="AD251" i="17"/>
  <c r="AB251" i="17"/>
  <c r="AA251" i="17"/>
  <c r="Z251" i="17"/>
  <c r="W251" i="17"/>
  <c r="V251" i="17"/>
  <c r="U251" i="17"/>
  <c r="T251" i="17"/>
  <c r="R251" i="17"/>
  <c r="Q251" i="17"/>
  <c r="P251" i="17"/>
  <c r="AV250" i="17"/>
  <c r="AS250" i="17"/>
  <c r="AR250" i="17"/>
  <c r="AQ250" i="17"/>
  <c r="AP250" i="17"/>
  <c r="AE250" i="17"/>
  <c r="AO250" i="17"/>
  <c r="AM250" i="17"/>
  <c r="AK250" i="17"/>
  <c r="AG250" i="17"/>
  <c r="AI250" i="17"/>
  <c r="AN250" i="17"/>
  <c r="AJ250" i="17"/>
  <c r="AH250" i="17"/>
  <c r="AD250" i="17"/>
  <c r="AB250" i="17"/>
  <c r="AA250" i="17"/>
  <c r="Z250" i="17"/>
  <c r="W250" i="17"/>
  <c r="V250" i="17"/>
  <c r="U250" i="17"/>
  <c r="T250" i="17"/>
  <c r="R250" i="17"/>
  <c r="Q250" i="17"/>
  <c r="P250" i="17"/>
  <c r="AV249" i="17"/>
  <c r="AS249" i="17"/>
  <c r="AR249" i="17"/>
  <c r="AQ249" i="17"/>
  <c r="AP249" i="17"/>
  <c r="AE249" i="17"/>
  <c r="AO249" i="17"/>
  <c r="AM249" i="17"/>
  <c r="AK249" i="17"/>
  <c r="AG249" i="17"/>
  <c r="AI249" i="17"/>
  <c r="AN249" i="17"/>
  <c r="AJ249" i="17"/>
  <c r="AH249" i="17"/>
  <c r="AD249" i="17"/>
  <c r="AB249" i="17"/>
  <c r="AA249" i="17"/>
  <c r="Z249" i="17"/>
  <c r="W249" i="17"/>
  <c r="V249" i="17"/>
  <c r="U249" i="17"/>
  <c r="T249" i="17"/>
  <c r="R249" i="17"/>
  <c r="Q249" i="17"/>
  <c r="P249" i="17"/>
  <c r="AV248" i="17"/>
  <c r="AS248" i="17"/>
  <c r="AR248" i="17"/>
  <c r="AQ248" i="17"/>
  <c r="AP248" i="17"/>
  <c r="AE248" i="17"/>
  <c r="AO248" i="17"/>
  <c r="AM248" i="17"/>
  <c r="AK248" i="17"/>
  <c r="AG248" i="17"/>
  <c r="AI248" i="17"/>
  <c r="AN248" i="17"/>
  <c r="AJ248" i="17"/>
  <c r="AH248" i="17"/>
  <c r="AD248" i="17"/>
  <c r="AB248" i="17"/>
  <c r="AA248" i="17"/>
  <c r="Z248" i="17"/>
  <c r="W248" i="17"/>
  <c r="V248" i="17"/>
  <c r="U248" i="17"/>
  <c r="T248" i="17"/>
  <c r="R248" i="17"/>
  <c r="Q248" i="17"/>
  <c r="P248" i="17"/>
  <c r="AV247" i="17"/>
  <c r="AS247" i="17"/>
  <c r="AR247" i="17"/>
  <c r="AQ247" i="17"/>
  <c r="AP247" i="17"/>
  <c r="AE247" i="17"/>
  <c r="AO247" i="17"/>
  <c r="AM247" i="17"/>
  <c r="AK247" i="17"/>
  <c r="AG247" i="17"/>
  <c r="AI247" i="17"/>
  <c r="AN247" i="17"/>
  <c r="AJ247" i="17"/>
  <c r="AH247" i="17"/>
  <c r="AD247" i="17"/>
  <c r="AB247" i="17"/>
  <c r="AA247" i="17"/>
  <c r="Z247" i="17"/>
  <c r="W247" i="17"/>
  <c r="V247" i="17"/>
  <c r="U247" i="17"/>
  <c r="T247" i="17"/>
  <c r="R247" i="17"/>
  <c r="Q247" i="17"/>
  <c r="P247" i="17"/>
  <c r="AV246" i="17"/>
  <c r="AS246" i="17"/>
  <c r="AR246" i="17"/>
  <c r="AQ246" i="17"/>
  <c r="AP246" i="17"/>
  <c r="AE246" i="17"/>
  <c r="AO246" i="17"/>
  <c r="AM246" i="17"/>
  <c r="AK246" i="17"/>
  <c r="AG246" i="17"/>
  <c r="AI246" i="17"/>
  <c r="AN246" i="17"/>
  <c r="AJ246" i="17"/>
  <c r="AH246" i="17"/>
  <c r="AD246" i="17"/>
  <c r="AB246" i="17"/>
  <c r="AA246" i="17"/>
  <c r="Z246" i="17"/>
  <c r="W246" i="17"/>
  <c r="V246" i="17"/>
  <c r="U246" i="17"/>
  <c r="T246" i="17"/>
  <c r="R246" i="17"/>
  <c r="Q246" i="17"/>
  <c r="P246" i="17"/>
  <c r="AV245" i="17"/>
  <c r="AS245" i="17"/>
  <c r="AR245" i="17"/>
  <c r="AQ245" i="17"/>
  <c r="AP245" i="17"/>
  <c r="AE245" i="17"/>
  <c r="AO245" i="17"/>
  <c r="AM245" i="17"/>
  <c r="AK245" i="17"/>
  <c r="AG245" i="17"/>
  <c r="AI245" i="17"/>
  <c r="AN245" i="17"/>
  <c r="AJ245" i="17"/>
  <c r="AH245" i="17"/>
  <c r="AD245" i="17"/>
  <c r="AB245" i="17"/>
  <c r="AA245" i="17"/>
  <c r="Z245" i="17"/>
  <c r="W245" i="17"/>
  <c r="V245" i="17"/>
  <c r="U245" i="17"/>
  <c r="T245" i="17"/>
  <c r="R245" i="17"/>
  <c r="Q245" i="17"/>
  <c r="P245" i="17"/>
  <c r="AV244" i="17"/>
  <c r="AS244" i="17"/>
  <c r="AR244" i="17"/>
  <c r="AQ244" i="17"/>
  <c r="AP244" i="17"/>
  <c r="AE244" i="17"/>
  <c r="AO244" i="17"/>
  <c r="AM244" i="17"/>
  <c r="AK244" i="17"/>
  <c r="AG244" i="17"/>
  <c r="AI244" i="17"/>
  <c r="AN244" i="17"/>
  <c r="AJ244" i="17"/>
  <c r="AH244" i="17"/>
  <c r="AD244" i="17"/>
  <c r="AB244" i="17"/>
  <c r="AA244" i="17"/>
  <c r="Z244" i="17"/>
  <c r="W244" i="17"/>
  <c r="V244" i="17"/>
  <c r="U244" i="17"/>
  <c r="T244" i="17"/>
  <c r="R244" i="17"/>
  <c r="Q244" i="17"/>
  <c r="P244" i="17"/>
  <c r="AV243" i="17"/>
  <c r="AS243" i="17"/>
  <c r="AR243" i="17"/>
  <c r="AQ243" i="17"/>
  <c r="AP243" i="17"/>
  <c r="AE243" i="17"/>
  <c r="AO243" i="17"/>
  <c r="AM243" i="17"/>
  <c r="AK243" i="17"/>
  <c r="AG243" i="17"/>
  <c r="AI243" i="17"/>
  <c r="AN243" i="17"/>
  <c r="AJ243" i="17"/>
  <c r="AH243" i="17"/>
  <c r="AD243" i="17"/>
  <c r="AB243" i="17"/>
  <c r="AA243" i="17"/>
  <c r="Z243" i="17"/>
  <c r="W243" i="17"/>
  <c r="V243" i="17"/>
  <c r="U243" i="17"/>
  <c r="T243" i="17"/>
  <c r="R243" i="17"/>
  <c r="Q243" i="17"/>
  <c r="P243" i="17"/>
  <c r="AV242" i="17"/>
  <c r="AS242" i="17"/>
  <c r="AR242" i="17"/>
  <c r="AQ242" i="17"/>
  <c r="AP242" i="17"/>
  <c r="AE242" i="17"/>
  <c r="AO242" i="17"/>
  <c r="AM242" i="17"/>
  <c r="AK242" i="17"/>
  <c r="AG242" i="17"/>
  <c r="AI242" i="17"/>
  <c r="AN242" i="17"/>
  <c r="AJ242" i="17"/>
  <c r="AH242" i="17"/>
  <c r="AD242" i="17"/>
  <c r="AB242" i="17"/>
  <c r="AA242" i="17"/>
  <c r="Z242" i="17"/>
  <c r="W242" i="17"/>
  <c r="V242" i="17"/>
  <c r="U242" i="17"/>
  <c r="T242" i="17"/>
  <c r="R242" i="17"/>
  <c r="Q242" i="17"/>
  <c r="P242" i="17"/>
  <c r="AV241" i="17"/>
  <c r="AS241" i="17"/>
  <c r="AR241" i="17"/>
  <c r="AQ241" i="17"/>
  <c r="AP241" i="17"/>
  <c r="AE241" i="17"/>
  <c r="AO241" i="17"/>
  <c r="AM241" i="17"/>
  <c r="AK241" i="17"/>
  <c r="AG241" i="17"/>
  <c r="AI241" i="17"/>
  <c r="AN241" i="17"/>
  <c r="AJ241" i="17"/>
  <c r="AH241" i="17"/>
  <c r="AD241" i="17"/>
  <c r="AB241" i="17"/>
  <c r="AA241" i="17"/>
  <c r="Z241" i="17"/>
  <c r="W241" i="17"/>
  <c r="V241" i="17"/>
  <c r="U241" i="17"/>
  <c r="T241" i="17"/>
  <c r="R241" i="17"/>
  <c r="Q241" i="17"/>
  <c r="P241" i="17"/>
  <c r="AV240" i="17"/>
  <c r="AS240" i="17"/>
  <c r="AR240" i="17"/>
  <c r="AQ240" i="17"/>
  <c r="AP240" i="17"/>
  <c r="AE240" i="17"/>
  <c r="AO240" i="17"/>
  <c r="AM240" i="17"/>
  <c r="AK240" i="17"/>
  <c r="AG240" i="17"/>
  <c r="AI240" i="17"/>
  <c r="AN240" i="17"/>
  <c r="AJ240" i="17"/>
  <c r="AH240" i="17"/>
  <c r="AD240" i="17"/>
  <c r="AB240" i="17"/>
  <c r="AA240" i="17"/>
  <c r="Z240" i="17"/>
  <c r="W240" i="17"/>
  <c r="V240" i="17"/>
  <c r="U240" i="17"/>
  <c r="T240" i="17"/>
  <c r="R240" i="17"/>
  <c r="Q240" i="17"/>
  <c r="P240" i="17"/>
  <c r="AV239" i="17"/>
  <c r="AS239" i="17"/>
  <c r="AR239" i="17"/>
  <c r="AQ239" i="17"/>
  <c r="AP239" i="17"/>
  <c r="AE239" i="17"/>
  <c r="AO239" i="17"/>
  <c r="AM239" i="17"/>
  <c r="AK239" i="17"/>
  <c r="AG239" i="17"/>
  <c r="AI239" i="17"/>
  <c r="AN239" i="17"/>
  <c r="AJ239" i="17"/>
  <c r="AH239" i="17"/>
  <c r="AD239" i="17"/>
  <c r="AB239" i="17"/>
  <c r="AA239" i="17"/>
  <c r="Z239" i="17"/>
  <c r="W239" i="17"/>
  <c r="V239" i="17"/>
  <c r="U239" i="17"/>
  <c r="T239" i="17"/>
  <c r="R239" i="17"/>
  <c r="Q239" i="17"/>
  <c r="P239" i="17"/>
  <c r="AV238" i="17"/>
  <c r="AS238" i="17"/>
  <c r="AR238" i="17"/>
  <c r="AQ238" i="17"/>
  <c r="AP238" i="17"/>
  <c r="AE238" i="17"/>
  <c r="AO238" i="17"/>
  <c r="AM238" i="17"/>
  <c r="AK238" i="17"/>
  <c r="AG238" i="17"/>
  <c r="AI238" i="17"/>
  <c r="AN238" i="17"/>
  <c r="AJ238" i="17"/>
  <c r="AH238" i="17"/>
  <c r="AD238" i="17"/>
  <c r="AB238" i="17"/>
  <c r="AA238" i="17"/>
  <c r="Z238" i="17"/>
  <c r="W238" i="17"/>
  <c r="V238" i="17"/>
  <c r="U238" i="17"/>
  <c r="T238" i="17"/>
  <c r="R238" i="17"/>
  <c r="Q238" i="17"/>
  <c r="P238" i="17"/>
  <c r="AV237" i="17"/>
  <c r="AS237" i="17"/>
  <c r="AR237" i="17"/>
  <c r="AQ237" i="17"/>
  <c r="AP237" i="17"/>
  <c r="AE237" i="17"/>
  <c r="AO237" i="17"/>
  <c r="AM237" i="17"/>
  <c r="AK237" i="17"/>
  <c r="AG237" i="17"/>
  <c r="AI237" i="17"/>
  <c r="AN237" i="17"/>
  <c r="AJ237" i="17"/>
  <c r="AH237" i="17"/>
  <c r="AD237" i="17"/>
  <c r="AB237" i="17"/>
  <c r="AA237" i="17"/>
  <c r="Z237" i="17"/>
  <c r="W237" i="17"/>
  <c r="V237" i="17"/>
  <c r="U237" i="17"/>
  <c r="T237" i="17"/>
  <c r="R237" i="17"/>
  <c r="Q237" i="17"/>
  <c r="P237" i="17"/>
  <c r="AV236" i="17"/>
  <c r="AS236" i="17"/>
  <c r="AR236" i="17"/>
  <c r="AQ236" i="17"/>
  <c r="AP236" i="17"/>
  <c r="AE236" i="17"/>
  <c r="AO236" i="17"/>
  <c r="AM236" i="17"/>
  <c r="AK236" i="17"/>
  <c r="AG236" i="17"/>
  <c r="AI236" i="17"/>
  <c r="AN236" i="17"/>
  <c r="AJ236" i="17"/>
  <c r="AH236" i="17"/>
  <c r="AD236" i="17"/>
  <c r="AB236" i="17"/>
  <c r="AA236" i="17"/>
  <c r="Z236" i="17"/>
  <c r="W236" i="17"/>
  <c r="V236" i="17"/>
  <c r="U236" i="17"/>
  <c r="T236" i="17"/>
  <c r="R236" i="17"/>
  <c r="Q236" i="17"/>
  <c r="P236" i="17"/>
  <c r="AV235" i="17"/>
  <c r="AS235" i="17"/>
  <c r="AR235" i="17"/>
  <c r="AQ235" i="17"/>
  <c r="AP235" i="17"/>
  <c r="AE235" i="17"/>
  <c r="AO235" i="17"/>
  <c r="AM235" i="17"/>
  <c r="AK235" i="17"/>
  <c r="AG235" i="17"/>
  <c r="AI235" i="17"/>
  <c r="AN235" i="17"/>
  <c r="AJ235" i="17"/>
  <c r="AH235" i="17"/>
  <c r="AD235" i="17"/>
  <c r="AB235" i="17"/>
  <c r="AA235" i="17"/>
  <c r="Z235" i="17"/>
  <c r="W235" i="17"/>
  <c r="V235" i="17"/>
  <c r="U235" i="17"/>
  <c r="T235" i="17"/>
  <c r="R235" i="17"/>
  <c r="Q235" i="17"/>
  <c r="P235" i="17"/>
  <c r="AV234" i="17"/>
  <c r="AS234" i="17"/>
  <c r="AR234" i="17"/>
  <c r="AQ234" i="17"/>
  <c r="AP234" i="17"/>
  <c r="AE234" i="17"/>
  <c r="AO234" i="17"/>
  <c r="AM234" i="17"/>
  <c r="AK234" i="17"/>
  <c r="AG234" i="17"/>
  <c r="AI234" i="17"/>
  <c r="AN234" i="17"/>
  <c r="AJ234" i="17"/>
  <c r="AH234" i="17"/>
  <c r="AD234" i="17"/>
  <c r="AB234" i="17"/>
  <c r="AA234" i="17"/>
  <c r="Z234" i="17"/>
  <c r="W234" i="17"/>
  <c r="V234" i="17"/>
  <c r="U234" i="17"/>
  <c r="T234" i="17"/>
  <c r="R234" i="17"/>
  <c r="Q234" i="17"/>
  <c r="P234" i="17"/>
  <c r="AV233" i="17"/>
  <c r="AS233" i="17"/>
  <c r="AR233" i="17"/>
  <c r="AQ233" i="17"/>
  <c r="AP233" i="17"/>
  <c r="AE233" i="17"/>
  <c r="AO233" i="17"/>
  <c r="AM233" i="17"/>
  <c r="AK233" i="17"/>
  <c r="AG233" i="17"/>
  <c r="AI233" i="17"/>
  <c r="AN233" i="17"/>
  <c r="AJ233" i="17"/>
  <c r="AH233" i="17"/>
  <c r="AD233" i="17"/>
  <c r="AB233" i="17"/>
  <c r="AA233" i="17"/>
  <c r="Z233" i="17"/>
  <c r="W233" i="17"/>
  <c r="V233" i="17"/>
  <c r="U233" i="17"/>
  <c r="T233" i="17"/>
  <c r="R233" i="17"/>
  <c r="Q233" i="17"/>
  <c r="P233" i="17"/>
  <c r="AV232" i="17"/>
  <c r="AS232" i="17"/>
  <c r="AR232" i="17"/>
  <c r="AQ232" i="17"/>
  <c r="AP232" i="17"/>
  <c r="AE232" i="17"/>
  <c r="AO232" i="17"/>
  <c r="AM232" i="17"/>
  <c r="AK232" i="17"/>
  <c r="AG232" i="17"/>
  <c r="AI232" i="17"/>
  <c r="AN232" i="17"/>
  <c r="AJ232" i="17"/>
  <c r="AH232" i="17"/>
  <c r="AD232" i="17"/>
  <c r="AB232" i="17"/>
  <c r="AA232" i="17"/>
  <c r="Z232" i="17"/>
  <c r="W232" i="17"/>
  <c r="V232" i="17"/>
  <c r="U232" i="17"/>
  <c r="T232" i="17"/>
  <c r="R232" i="17"/>
  <c r="Q232" i="17"/>
  <c r="P232" i="17"/>
  <c r="AV231" i="17"/>
  <c r="AS231" i="17"/>
  <c r="AR231" i="17"/>
  <c r="AQ231" i="17"/>
  <c r="AP231" i="17"/>
  <c r="AE231" i="17"/>
  <c r="AO231" i="17"/>
  <c r="AM231" i="17"/>
  <c r="AK231" i="17"/>
  <c r="AG231" i="17"/>
  <c r="AI231" i="17"/>
  <c r="AN231" i="17"/>
  <c r="AJ231" i="17"/>
  <c r="AH231" i="17"/>
  <c r="AD231" i="17"/>
  <c r="AB231" i="17"/>
  <c r="AA231" i="17"/>
  <c r="Z231" i="17"/>
  <c r="W231" i="17"/>
  <c r="V231" i="17"/>
  <c r="U231" i="17"/>
  <c r="T231" i="17"/>
  <c r="R231" i="17"/>
  <c r="Q231" i="17"/>
  <c r="P231" i="17"/>
  <c r="AV230" i="17"/>
  <c r="AS230" i="17"/>
  <c r="AR230" i="17"/>
  <c r="AQ230" i="17"/>
  <c r="AP230" i="17"/>
  <c r="AE230" i="17"/>
  <c r="AO230" i="17"/>
  <c r="AM230" i="17"/>
  <c r="AK230" i="17"/>
  <c r="AG230" i="17"/>
  <c r="AI230" i="17"/>
  <c r="AN230" i="17"/>
  <c r="AJ230" i="17"/>
  <c r="AH230" i="17"/>
  <c r="AD230" i="17"/>
  <c r="AB230" i="17"/>
  <c r="AA230" i="17"/>
  <c r="Z230" i="17"/>
  <c r="W230" i="17"/>
  <c r="V230" i="17"/>
  <c r="U230" i="17"/>
  <c r="T230" i="17"/>
  <c r="R230" i="17"/>
  <c r="Q230" i="17"/>
  <c r="P230" i="17"/>
  <c r="AV229" i="17"/>
  <c r="AS229" i="17"/>
  <c r="AR229" i="17"/>
  <c r="AQ229" i="17"/>
  <c r="AP229" i="17"/>
  <c r="AE229" i="17"/>
  <c r="AO229" i="17"/>
  <c r="AM229" i="17"/>
  <c r="AK229" i="17"/>
  <c r="AG229" i="17"/>
  <c r="AI229" i="17"/>
  <c r="AN229" i="17"/>
  <c r="AJ229" i="17"/>
  <c r="AH229" i="17"/>
  <c r="AD229" i="17"/>
  <c r="AB229" i="17"/>
  <c r="AA229" i="17"/>
  <c r="Z229" i="17"/>
  <c r="W229" i="17"/>
  <c r="V229" i="17"/>
  <c r="U229" i="17"/>
  <c r="T229" i="17"/>
  <c r="R229" i="17"/>
  <c r="Q229" i="17"/>
  <c r="P229" i="17"/>
  <c r="AV228" i="17"/>
  <c r="AS228" i="17"/>
  <c r="AR228" i="17"/>
  <c r="AQ228" i="17"/>
  <c r="AP228" i="17"/>
  <c r="AE228" i="17"/>
  <c r="AO228" i="17"/>
  <c r="AM228" i="17"/>
  <c r="AK228" i="17"/>
  <c r="AG228" i="17"/>
  <c r="AI228" i="17"/>
  <c r="AN228" i="17"/>
  <c r="AJ228" i="17"/>
  <c r="AH228" i="17"/>
  <c r="AD228" i="17"/>
  <c r="AB228" i="17"/>
  <c r="AA228" i="17"/>
  <c r="Z228" i="17"/>
  <c r="W228" i="17"/>
  <c r="V228" i="17"/>
  <c r="U228" i="17"/>
  <c r="T228" i="17"/>
  <c r="R228" i="17"/>
  <c r="Q228" i="17"/>
  <c r="P228" i="17"/>
  <c r="AV227" i="17"/>
  <c r="AS227" i="17"/>
  <c r="AR227" i="17"/>
  <c r="AQ227" i="17"/>
  <c r="AP227" i="17"/>
  <c r="AE227" i="17"/>
  <c r="AO227" i="17"/>
  <c r="AM227" i="17"/>
  <c r="AK227" i="17"/>
  <c r="AG227" i="17"/>
  <c r="AI227" i="17"/>
  <c r="AN227" i="17"/>
  <c r="AJ227" i="17"/>
  <c r="AH227" i="17"/>
  <c r="AD227" i="17"/>
  <c r="AB227" i="17"/>
  <c r="AA227" i="17"/>
  <c r="Z227" i="17"/>
  <c r="W227" i="17"/>
  <c r="V227" i="17"/>
  <c r="U227" i="17"/>
  <c r="T227" i="17"/>
  <c r="R227" i="17"/>
  <c r="Q227" i="17"/>
  <c r="P227" i="17"/>
  <c r="AV226" i="17"/>
  <c r="AS226" i="17"/>
  <c r="AR226" i="17"/>
  <c r="AQ226" i="17"/>
  <c r="AP226" i="17"/>
  <c r="AE226" i="17"/>
  <c r="AO226" i="17"/>
  <c r="AM226" i="17"/>
  <c r="AK226" i="17"/>
  <c r="AG226" i="17"/>
  <c r="AI226" i="17"/>
  <c r="AN226" i="17"/>
  <c r="AJ226" i="17"/>
  <c r="AH226" i="17"/>
  <c r="AD226" i="17"/>
  <c r="AB226" i="17"/>
  <c r="AA226" i="17"/>
  <c r="Z226" i="17"/>
  <c r="W226" i="17"/>
  <c r="V226" i="17"/>
  <c r="U226" i="17"/>
  <c r="T226" i="17"/>
  <c r="R226" i="17"/>
  <c r="Q226" i="17"/>
  <c r="P226" i="17"/>
  <c r="AV225" i="17"/>
  <c r="AS225" i="17"/>
  <c r="AR225" i="17"/>
  <c r="AQ225" i="17"/>
  <c r="AP225" i="17"/>
  <c r="AE225" i="17"/>
  <c r="AO225" i="17"/>
  <c r="AM225" i="17"/>
  <c r="AK225" i="17"/>
  <c r="AG225" i="17"/>
  <c r="AI225" i="17"/>
  <c r="AN225" i="17"/>
  <c r="AJ225" i="17"/>
  <c r="AH225" i="17"/>
  <c r="AD225" i="17"/>
  <c r="AB225" i="17"/>
  <c r="AA225" i="17"/>
  <c r="Z225" i="17"/>
  <c r="W225" i="17"/>
  <c r="V225" i="17"/>
  <c r="U225" i="17"/>
  <c r="T225" i="17"/>
  <c r="R225" i="17"/>
  <c r="Q225" i="17"/>
  <c r="P225" i="17"/>
  <c r="AV224" i="17"/>
  <c r="AS224" i="17"/>
  <c r="AR224" i="17"/>
  <c r="AQ224" i="17"/>
  <c r="AP224" i="17"/>
  <c r="AE224" i="17"/>
  <c r="AO224" i="17"/>
  <c r="AM224" i="17"/>
  <c r="AK224" i="17"/>
  <c r="AG224" i="17"/>
  <c r="AI224" i="17"/>
  <c r="AN224" i="17"/>
  <c r="AJ224" i="17"/>
  <c r="AH224" i="17"/>
  <c r="AD224" i="17"/>
  <c r="AB224" i="17"/>
  <c r="AA224" i="17"/>
  <c r="Z224" i="17"/>
  <c r="W224" i="17"/>
  <c r="V224" i="17"/>
  <c r="U224" i="17"/>
  <c r="T224" i="17"/>
  <c r="R224" i="17"/>
  <c r="Q224" i="17"/>
  <c r="P224" i="17"/>
  <c r="AV223" i="17"/>
  <c r="AS223" i="17"/>
  <c r="AR223" i="17"/>
  <c r="AQ223" i="17"/>
  <c r="AP223" i="17"/>
  <c r="AE223" i="17"/>
  <c r="AO223" i="17"/>
  <c r="AM223" i="17"/>
  <c r="AK223" i="17"/>
  <c r="AG223" i="17"/>
  <c r="AI223" i="17"/>
  <c r="AN223" i="17"/>
  <c r="AJ223" i="17"/>
  <c r="AH223" i="17"/>
  <c r="AD223" i="17"/>
  <c r="AB223" i="17"/>
  <c r="AA223" i="17"/>
  <c r="Z223" i="17"/>
  <c r="W223" i="17"/>
  <c r="V223" i="17"/>
  <c r="U223" i="17"/>
  <c r="T223" i="17"/>
  <c r="R223" i="17"/>
  <c r="Q223" i="17"/>
  <c r="P223" i="17"/>
  <c r="AV222" i="17"/>
  <c r="AS222" i="17"/>
  <c r="AR222" i="17"/>
  <c r="AQ222" i="17"/>
  <c r="AP222" i="17"/>
  <c r="AE222" i="17"/>
  <c r="AO222" i="17"/>
  <c r="AM222" i="17"/>
  <c r="AK222" i="17"/>
  <c r="AG222" i="17"/>
  <c r="AI222" i="17"/>
  <c r="AN222" i="17"/>
  <c r="AJ222" i="17"/>
  <c r="AH222" i="17"/>
  <c r="AD222" i="17"/>
  <c r="AB222" i="17"/>
  <c r="AA222" i="17"/>
  <c r="Z222" i="17"/>
  <c r="W222" i="17"/>
  <c r="V222" i="17"/>
  <c r="U222" i="17"/>
  <c r="T222" i="17"/>
  <c r="R222" i="17"/>
  <c r="Q222" i="17"/>
  <c r="P222" i="17"/>
  <c r="AV221" i="17"/>
  <c r="AS221" i="17"/>
  <c r="AR221" i="17"/>
  <c r="AQ221" i="17"/>
  <c r="AP221" i="17"/>
  <c r="AE221" i="17"/>
  <c r="AO221" i="17"/>
  <c r="AM221" i="17"/>
  <c r="AK221" i="17"/>
  <c r="AG221" i="17"/>
  <c r="AI221" i="17"/>
  <c r="AN221" i="17"/>
  <c r="AJ221" i="17"/>
  <c r="AH221" i="17"/>
  <c r="AD221" i="17"/>
  <c r="AB221" i="17"/>
  <c r="AA221" i="17"/>
  <c r="Z221" i="17"/>
  <c r="W221" i="17"/>
  <c r="V221" i="17"/>
  <c r="U221" i="17"/>
  <c r="T221" i="17"/>
  <c r="R221" i="17"/>
  <c r="Q221" i="17"/>
  <c r="P221" i="17"/>
  <c r="AV220" i="17"/>
  <c r="AS220" i="17"/>
  <c r="AR220" i="17"/>
  <c r="AQ220" i="17"/>
  <c r="AP220" i="17"/>
  <c r="AE220" i="17"/>
  <c r="AO220" i="17"/>
  <c r="AM220" i="17"/>
  <c r="AK220" i="17"/>
  <c r="AG220" i="17"/>
  <c r="AI220" i="17"/>
  <c r="AN220" i="17"/>
  <c r="AJ220" i="17"/>
  <c r="AH220" i="17"/>
  <c r="AD220" i="17"/>
  <c r="AB220" i="17"/>
  <c r="AA220" i="17"/>
  <c r="Z220" i="17"/>
  <c r="W220" i="17"/>
  <c r="V220" i="17"/>
  <c r="U220" i="17"/>
  <c r="T220" i="17"/>
  <c r="R220" i="17"/>
  <c r="Q220" i="17"/>
  <c r="P220" i="17"/>
  <c r="AV219" i="17"/>
  <c r="AS219" i="17"/>
  <c r="AR219" i="17"/>
  <c r="AQ219" i="17"/>
  <c r="AP219" i="17"/>
  <c r="AE219" i="17"/>
  <c r="AO219" i="17"/>
  <c r="AM219" i="17"/>
  <c r="AK219" i="17"/>
  <c r="AG219" i="17"/>
  <c r="AI219" i="17"/>
  <c r="AN219" i="17"/>
  <c r="AJ219" i="17"/>
  <c r="AH219" i="17"/>
  <c r="AD219" i="17"/>
  <c r="AB219" i="17"/>
  <c r="AA219" i="17"/>
  <c r="Z219" i="17"/>
  <c r="W219" i="17"/>
  <c r="V219" i="17"/>
  <c r="U219" i="17"/>
  <c r="T219" i="17"/>
  <c r="R219" i="17"/>
  <c r="Q219" i="17"/>
  <c r="P219" i="17"/>
  <c r="AV218" i="17"/>
  <c r="AS218" i="17"/>
  <c r="AR218" i="17"/>
  <c r="AQ218" i="17"/>
  <c r="AP218" i="17"/>
  <c r="AE218" i="17"/>
  <c r="AO218" i="17"/>
  <c r="AM218" i="17"/>
  <c r="AK218" i="17"/>
  <c r="AG218" i="17"/>
  <c r="AI218" i="17"/>
  <c r="AN218" i="17"/>
  <c r="AJ218" i="17"/>
  <c r="AH218" i="17"/>
  <c r="AD218" i="17"/>
  <c r="AB218" i="17"/>
  <c r="AA218" i="17"/>
  <c r="Z218" i="17"/>
  <c r="W218" i="17"/>
  <c r="V218" i="17"/>
  <c r="U218" i="17"/>
  <c r="T218" i="17"/>
  <c r="R218" i="17"/>
  <c r="Q218" i="17"/>
  <c r="P218" i="17"/>
  <c r="AV217" i="17"/>
  <c r="AS217" i="17"/>
  <c r="AR217" i="17"/>
  <c r="AQ217" i="17"/>
  <c r="AP217" i="17"/>
  <c r="AE217" i="17"/>
  <c r="AO217" i="17"/>
  <c r="AM217" i="17"/>
  <c r="AK217" i="17"/>
  <c r="AG217" i="17"/>
  <c r="AI217" i="17"/>
  <c r="AN217" i="17"/>
  <c r="AJ217" i="17"/>
  <c r="AH217" i="17"/>
  <c r="AD217" i="17"/>
  <c r="AB217" i="17"/>
  <c r="AA217" i="17"/>
  <c r="Z217" i="17"/>
  <c r="W217" i="17"/>
  <c r="V217" i="17"/>
  <c r="U217" i="17"/>
  <c r="T217" i="17"/>
  <c r="R217" i="17"/>
  <c r="Q217" i="17"/>
  <c r="P217" i="17"/>
  <c r="AV216" i="17"/>
  <c r="AS216" i="17"/>
  <c r="AR216" i="17"/>
  <c r="AQ216" i="17"/>
  <c r="AP216" i="17"/>
  <c r="AE216" i="17"/>
  <c r="AO216" i="17"/>
  <c r="AM216" i="17"/>
  <c r="AK216" i="17"/>
  <c r="AG216" i="17"/>
  <c r="AI216" i="17"/>
  <c r="AN216" i="17"/>
  <c r="AJ216" i="17"/>
  <c r="AH216" i="17"/>
  <c r="AD216" i="17"/>
  <c r="AB216" i="17"/>
  <c r="AA216" i="17"/>
  <c r="Z216" i="17"/>
  <c r="W216" i="17"/>
  <c r="V216" i="17"/>
  <c r="U216" i="17"/>
  <c r="T216" i="17"/>
  <c r="R216" i="17"/>
  <c r="Q216" i="17"/>
  <c r="P216" i="17"/>
  <c r="AV215" i="17"/>
  <c r="AS215" i="17"/>
  <c r="AR215" i="17"/>
  <c r="AQ215" i="17"/>
  <c r="AP215" i="17"/>
  <c r="AE215" i="17"/>
  <c r="AO215" i="17"/>
  <c r="AM215" i="17"/>
  <c r="AK215" i="17"/>
  <c r="AG215" i="17"/>
  <c r="AI215" i="17"/>
  <c r="AN215" i="17"/>
  <c r="AJ215" i="17"/>
  <c r="AH215" i="17"/>
  <c r="AD215" i="17"/>
  <c r="AB215" i="17"/>
  <c r="AA215" i="17"/>
  <c r="Z215" i="17"/>
  <c r="W215" i="17"/>
  <c r="V215" i="17"/>
  <c r="U215" i="17"/>
  <c r="T215" i="17"/>
  <c r="R215" i="17"/>
  <c r="Q215" i="17"/>
  <c r="P215" i="17"/>
  <c r="AV214" i="17"/>
  <c r="AS214" i="17"/>
  <c r="AR214" i="17"/>
  <c r="AQ214" i="17"/>
  <c r="AP214" i="17"/>
  <c r="AE214" i="17"/>
  <c r="AO214" i="17"/>
  <c r="AM214" i="17"/>
  <c r="AK214" i="17"/>
  <c r="AG214" i="17"/>
  <c r="AI214" i="17"/>
  <c r="AN214" i="17"/>
  <c r="AJ214" i="17"/>
  <c r="AH214" i="17"/>
  <c r="AD214" i="17"/>
  <c r="AB214" i="17"/>
  <c r="AA214" i="17"/>
  <c r="Z214" i="17"/>
  <c r="W214" i="17"/>
  <c r="V214" i="17"/>
  <c r="U214" i="17"/>
  <c r="T214" i="17"/>
  <c r="R214" i="17"/>
  <c r="Q214" i="17"/>
  <c r="P214" i="17"/>
  <c r="AV213" i="17"/>
  <c r="AS213" i="17"/>
  <c r="AR213" i="17"/>
  <c r="AQ213" i="17"/>
  <c r="AP213" i="17"/>
  <c r="AE213" i="17"/>
  <c r="AO213" i="17"/>
  <c r="AM213" i="17"/>
  <c r="AK213" i="17"/>
  <c r="AG213" i="17"/>
  <c r="AI213" i="17"/>
  <c r="AN213" i="17"/>
  <c r="AJ213" i="17"/>
  <c r="AH213" i="17"/>
  <c r="AD213" i="17"/>
  <c r="AB213" i="17"/>
  <c r="AA213" i="17"/>
  <c r="Z213" i="17"/>
  <c r="W213" i="17"/>
  <c r="V213" i="17"/>
  <c r="U213" i="17"/>
  <c r="T213" i="17"/>
  <c r="R213" i="17"/>
  <c r="Q213" i="17"/>
  <c r="P213" i="17"/>
  <c r="AV212" i="17"/>
  <c r="AS212" i="17"/>
  <c r="AR212" i="17"/>
  <c r="AQ212" i="17"/>
  <c r="AP212" i="17"/>
  <c r="AE212" i="17"/>
  <c r="AO212" i="17"/>
  <c r="AM212" i="17"/>
  <c r="AK212" i="17"/>
  <c r="AG212" i="17"/>
  <c r="AI212" i="17"/>
  <c r="AN212" i="17"/>
  <c r="AJ212" i="17"/>
  <c r="AH212" i="17"/>
  <c r="AD212" i="17"/>
  <c r="AB212" i="17"/>
  <c r="AA212" i="17"/>
  <c r="Z212" i="17"/>
  <c r="W212" i="17"/>
  <c r="V212" i="17"/>
  <c r="U212" i="17"/>
  <c r="T212" i="17"/>
  <c r="R212" i="17"/>
  <c r="Q212" i="17"/>
  <c r="P212" i="17"/>
  <c r="AV211" i="17"/>
  <c r="AS211" i="17"/>
  <c r="AR211" i="17"/>
  <c r="AQ211" i="17"/>
  <c r="AP211" i="17"/>
  <c r="AE211" i="17"/>
  <c r="AO211" i="17"/>
  <c r="AM211" i="17"/>
  <c r="AK211" i="17"/>
  <c r="AG211" i="17"/>
  <c r="AI211" i="17"/>
  <c r="AN211" i="17"/>
  <c r="AJ211" i="17"/>
  <c r="AH211" i="17"/>
  <c r="AD211" i="17"/>
  <c r="AB211" i="17"/>
  <c r="AA211" i="17"/>
  <c r="Z211" i="17"/>
  <c r="W211" i="17"/>
  <c r="V211" i="17"/>
  <c r="U211" i="17"/>
  <c r="T211" i="17"/>
  <c r="R211" i="17"/>
  <c r="Q211" i="17"/>
  <c r="P211" i="17"/>
  <c r="AV210" i="17"/>
  <c r="AS210" i="17"/>
  <c r="AR210" i="17"/>
  <c r="AQ210" i="17"/>
  <c r="AP210" i="17"/>
  <c r="AE210" i="17"/>
  <c r="AO210" i="17"/>
  <c r="AM210" i="17"/>
  <c r="AK210" i="17"/>
  <c r="AG210" i="17"/>
  <c r="AI210" i="17"/>
  <c r="AN210" i="17"/>
  <c r="AJ210" i="17"/>
  <c r="AH210" i="17"/>
  <c r="AD210" i="17"/>
  <c r="AB210" i="17"/>
  <c r="AA210" i="17"/>
  <c r="Z210" i="17"/>
  <c r="W210" i="17"/>
  <c r="V210" i="17"/>
  <c r="U210" i="17"/>
  <c r="T210" i="17"/>
  <c r="R210" i="17"/>
  <c r="Q210" i="17"/>
  <c r="P210" i="17"/>
  <c r="AV209" i="17"/>
  <c r="AS209" i="17"/>
  <c r="AR209" i="17"/>
  <c r="AQ209" i="17"/>
  <c r="AP209" i="17"/>
  <c r="AE209" i="17"/>
  <c r="AO209" i="17"/>
  <c r="AM209" i="17"/>
  <c r="AK209" i="17"/>
  <c r="AG209" i="17"/>
  <c r="AI209" i="17"/>
  <c r="AN209" i="17"/>
  <c r="AJ209" i="17"/>
  <c r="AH209" i="17"/>
  <c r="AD209" i="17"/>
  <c r="AB209" i="17"/>
  <c r="AA209" i="17"/>
  <c r="Z209" i="17"/>
  <c r="W209" i="17"/>
  <c r="V209" i="17"/>
  <c r="U209" i="17"/>
  <c r="T209" i="17"/>
  <c r="R209" i="17"/>
  <c r="Q209" i="17"/>
  <c r="P209" i="17"/>
  <c r="AV208" i="17"/>
  <c r="AS208" i="17"/>
  <c r="AR208" i="17"/>
  <c r="AQ208" i="17"/>
  <c r="AP208" i="17"/>
  <c r="AE208" i="17"/>
  <c r="AO208" i="17"/>
  <c r="AM208" i="17"/>
  <c r="AK208" i="17"/>
  <c r="AG208" i="17"/>
  <c r="AI208" i="17"/>
  <c r="AN208" i="17"/>
  <c r="AJ208" i="17"/>
  <c r="AH208" i="17"/>
  <c r="AD208" i="17"/>
  <c r="AB208" i="17"/>
  <c r="AA208" i="17"/>
  <c r="Z208" i="17"/>
  <c r="W208" i="17"/>
  <c r="V208" i="17"/>
  <c r="U208" i="17"/>
  <c r="T208" i="17"/>
  <c r="R208" i="17"/>
  <c r="Q208" i="17"/>
  <c r="P208" i="17"/>
  <c r="AV207" i="17"/>
  <c r="AS207" i="17"/>
  <c r="AR207" i="17"/>
  <c r="AQ207" i="17"/>
  <c r="AP207" i="17"/>
  <c r="AE207" i="17"/>
  <c r="AO207" i="17"/>
  <c r="AM207" i="17"/>
  <c r="AK207" i="17"/>
  <c r="AG207" i="17"/>
  <c r="AI207" i="17"/>
  <c r="AN207" i="17"/>
  <c r="AJ207" i="17"/>
  <c r="AH207" i="17"/>
  <c r="AD207" i="17"/>
  <c r="AB207" i="17"/>
  <c r="AA207" i="17"/>
  <c r="Z207" i="17"/>
  <c r="W207" i="17"/>
  <c r="V207" i="17"/>
  <c r="U207" i="17"/>
  <c r="T207" i="17"/>
  <c r="R207" i="17"/>
  <c r="Q207" i="17"/>
  <c r="P207" i="17"/>
  <c r="AV206" i="17"/>
  <c r="AS206" i="17"/>
  <c r="AR206" i="17"/>
  <c r="AQ206" i="17"/>
  <c r="AP206" i="17"/>
  <c r="AE206" i="17"/>
  <c r="AO206" i="17"/>
  <c r="AM206" i="17"/>
  <c r="AK206" i="17"/>
  <c r="AG206" i="17"/>
  <c r="AI206" i="17"/>
  <c r="AN206" i="17"/>
  <c r="AJ206" i="17"/>
  <c r="AH206" i="17"/>
  <c r="AD206" i="17"/>
  <c r="AB206" i="17"/>
  <c r="AA206" i="17"/>
  <c r="Z206" i="17"/>
  <c r="W206" i="17"/>
  <c r="V206" i="17"/>
  <c r="U206" i="17"/>
  <c r="T206" i="17"/>
  <c r="R206" i="17"/>
  <c r="Q206" i="17"/>
  <c r="P206" i="17"/>
  <c r="AV205" i="17"/>
  <c r="AS205" i="17"/>
  <c r="AR205" i="17"/>
  <c r="AQ205" i="17"/>
  <c r="AP205" i="17"/>
  <c r="AE205" i="17"/>
  <c r="AO205" i="17"/>
  <c r="AM205" i="17"/>
  <c r="AK205" i="17"/>
  <c r="AG205" i="17"/>
  <c r="AI205" i="17"/>
  <c r="AN205" i="17"/>
  <c r="AJ205" i="17"/>
  <c r="AH205" i="17"/>
  <c r="AD205" i="17"/>
  <c r="AB205" i="17"/>
  <c r="AA205" i="17"/>
  <c r="Z205" i="17"/>
  <c r="W205" i="17"/>
  <c r="V205" i="17"/>
  <c r="U205" i="17"/>
  <c r="T205" i="17"/>
  <c r="R205" i="17"/>
  <c r="Q205" i="17"/>
  <c r="P205" i="17"/>
  <c r="AV204" i="17"/>
  <c r="AS204" i="17"/>
  <c r="AR204" i="17"/>
  <c r="AQ204" i="17"/>
  <c r="AP204" i="17"/>
  <c r="AE204" i="17"/>
  <c r="AO204" i="17"/>
  <c r="AM204" i="17"/>
  <c r="AK204" i="17"/>
  <c r="AG204" i="17"/>
  <c r="AI204" i="17"/>
  <c r="AN204" i="17"/>
  <c r="AJ204" i="17"/>
  <c r="AH204" i="17"/>
  <c r="AD204" i="17"/>
  <c r="AB204" i="17"/>
  <c r="AA204" i="17"/>
  <c r="Z204" i="17"/>
  <c r="W204" i="17"/>
  <c r="V204" i="17"/>
  <c r="U204" i="17"/>
  <c r="T204" i="17"/>
  <c r="R204" i="17"/>
  <c r="Q204" i="17"/>
  <c r="P204" i="17"/>
  <c r="AV203" i="17"/>
  <c r="AS203" i="17"/>
  <c r="AR203" i="17"/>
  <c r="AQ203" i="17"/>
  <c r="AP203" i="17"/>
  <c r="AE203" i="17"/>
  <c r="AO203" i="17"/>
  <c r="AM203" i="17"/>
  <c r="AK203" i="17"/>
  <c r="AG203" i="17"/>
  <c r="AI203" i="17"/>
  <c r="AN203" i="17"/>
  <c r="AJ203" i="17"/>
  <c r="AH203" i="17"/>
  <c r="AD203" i="17"/>
  <c r="AB203" i="17"/>
  <c r="AA203" i="17"/>
  <c r="Z203" i="17"/>
  <c r="W203" i="17"/>
  <c r="V203" i="17"/>
  <c r="U203" i="17"/>
  <c r="T203" i="17"/>
  <c r="R203" i="17"/>
  <c r="Q203" i="17"/>
  <c r="P203" i="17"/>
  <c r="AV202" i="17"/>
  <c r="AS202" i="17"/>
  <c r="AR202" i="17"/>
  <c r="AQ202" i="17"/>
  <c r="AP202" i="17"/>
  <c r="AE202" i="17"/>
  <c r="AO202" i="17"/>
  <c r="AM202" i="17"/>
  <c r="AK202" i="17"/>
  <c r="AG202" i="17"/>
  <c r="AI202" i="17"/>
  <c r="AN202" i="17"/>
  <c r="AJ202" i="17"/>
  <c r="AH202" i="17"/>
  <c r="AD202" i="17"/>
  <c r="AB202" i="17"/>
  <c r="AA202" i="17"/>
  <c r="Z202" i="17"/>
  <c r="W202" i="17"/>
  <c r="V202" i="17"/>
  <c r="U202" i="17"/>
  <c r="T202" i="17"/>
  <c r="R202" i="17"/>
  <c r="Q202" i="17"/>
  <c r="P202" i="17"/>
  <c r="AV201" i="17"/>
  <c r="AS201" i="17"/>
  <c r="AR201" i="17"/>
  <c r="AQ201" i="17"/>
  <c r="AP201" i="17"/>
  <c r="AE201" i="17"/>
  <c r="AO201" i="17"/>
  <c r="AM201" i="17"/>
  <c r="AK201" i="17"/>
  <c r="AG201" i="17"/>
  <c r="AI201" i="17"/>
  <c r="AN201" i="17"/>
  <c r="AJ201" i="17"/>
  <c r="AH201" i="17"/>
  <c r="AD201" i="17"/>
  <c r="AB201" i="17"/>
  <c r="AA201" i="17"/>
  <c r="Z201" i="17"/>
  <c r="W201" i="17"/>
  <c r="V201" i="17"/>
  <c r="U201" i="17"/>
  <c r="T201" i="17"/>
  <c r="R201" i="17"/>
  <c r="Q201" i="17"/>
  <c r="P201" i="17"/>
  <c r="AV200" i="17"/>
  <c r="AS200" i="17"/>
  <c r="AR200" i="17"/>
  <c r="AQ200" i="17"/>
  <c r="AP200" i="17"/>
  <c r="AE200" i="17"/>
  <c r="AO200" i="17"/>
  <c r="AM200" i="17"/>
  <c r="AK200" i="17"/>
  <c r="AG200" i="17"/>
  <c r="AI200" i="17"/>
  <c r="AN200" i="17"/>
  <c r="AJ200" i="17"/>
  <c r="AH200" i="17"/>
  <c r="AD200" i="17"/>
  <c r="AB200" i="17"/>
  <c r="AA200" i="17"/>
  <c r="Z200" i="17"/>
  <c r="W200" i="17"/>
  <c r="V200" i="17"/>
  <c r="U200" i="17"/>
  <c r="T200" i="17"/>
  <c r="R200" i="17"/>
  <c r="Q200" i="17"/>
  <c r="P200" i="17"/>
  <c r="AV199" i="17"/>
  <c r="AS199" i="17"/>
  <c r="AR199" i="17"/>
  <c r="AQ199" i="17"/>
  <c r="AP199" i="17"/>
  <c r="AE199" i="17"/>
  <c r="AO199" i="17"/>
  <c r="AM199" i="17"/>
  <c r="AK199" i="17"/>
  <c r="AG199" i="17"/>
  <c r="AI199" i="17"/>
  <c r="AN199" i="17"/>
  <c r="AJ199" i="17"/>
  <c r="AH199" i="17"/>
  <c r="AD199" i="17"/>
  <c r="AB199" i="17"/>
  <c r="AA199" i="17"/>
  <c r="Z199" i="17"/>
  <c r="W199" i="17"/>
  <c r="V199" i="17"/>
  <c r="U199" i="17"/>
  <c r="T199" i="17"/>
  <c r="R199" i="17"/>
  <c r="Q199" i="17"/>
  <c r="P199" i="17"/>
  <c r="AV198" i="17"/>
  <c r="AS198" i="17"/>
  <c r="AR198" i="17"/>
  <c r="AQ198" i="17"/>
  <c r="AP198" i="17"/>
  <c r="AE198" i="17"/>
  <c r="AO198" i="17"/>
  <c r="AM198" i="17"/>
  <c r="AK198" i="17"/>
  <c r="AG198" i="17"/>
  <c r="AI198" i="17"/>
  <c r="AN198" i="17"/>
  <c r="AJ198" i="17"/>
  <c r="AH198" i="17"/>
  <c r="AD198" i="17"/>
  <c r="AB198" i="17"/>
  <c r="AA198" i="17"/>
  <c r="Z198" i="17"/>
  <c r="W198" i="17"/>
  <c r="V198" i="17"/>
  <c r="U198" i="17"/>
  <c r="T198" i="17"/>
  <c r="R198" i="17"/>
  <c r="Q198" i="17"/>
  <c r="P198" i="17"/>
  <c r="AV197" i="17"/>
  <c r="AS197" i="17"/>
  <c r="AR197" i="17"/>
  <c r="AQ197" i="17"/>
  <c r="AP197" i="17"/>
  <c r="AE197" i="17"/>
  <c r="AO197" i="17"/>
  <c r="AM197" i="17"/>
  <c r="AK197" i="17"/>
  <c r="AG197" i="17"/>
  <c r="AI197" i="17"/>
  <c r="AN197" i="17"/>
  <c r="AJ197" i="17"/>
  <c r="AH197" i="17"/>
  <c r="AD197" i="17"/>
  <c r="AB197" i="17"/>
  <c r="AA197" i="17"/>
  <c r="Z197" i="17"/>
  <c r="W197" i="17"/>
  <c r="V197" i="17"/>
  <c r="U197" i="17"/>
  <c r="T197" i="17"/>
  <c r="R197" i="17"/>
  <c r="Q197" i="17"/>
  <c r="P197" i="17"/>
  <c r="AV196" i="17"/>
  <c r="AS196" i="17"/>
  <c r="AR196" i="17"/>
  <c r="AQ196" i="17"/>
  <c r="AP196" i="17"/>
  <c r="AE196" i="17"/>
  <c r="AO196" i="17"/>
  <c r="AM196" i="17"/>
  <c r="AK196" i="17"/>
  <c r="AG196" i="17"/>
  <c r="AI196" i="17"/>
  <c r="AN196" i="17"/>
  <c r="AJ196" i="17"/>
  <c r="AH196" i="17"/>
  <c r="AD196" i="17"/>
  <c r="AB196" i="17"/>
  <c r="AA196" i="17"/>
  <c r="Z196" i="17"/>
  <c r="W196" i="17"/>
  <c r="V196" i="17"/>
  <c r="U196" i="17"/>
  <c r="T196" i="17"/>
  <c r="R196" i="17"/>
  <c r="Q196" i="17"/>
  <c r="P196" i="17"/>
  <c r="AV195" i="17"/>
  <c r="AS195" i="17"/>
  <c r="AR195" i="17"/>
  <c r="AQ195" i="17"/>
  <c r="AP195" i="17"/>
  <c r="AE195" i="17"/>
  <c r="AO195" i="17"/>
  <c r="AM195" i="17"/>
  <c r="AK195" i="17"/>
  <c r="AG195" i="17"/>
  <c r="AI195" i="17"/>
  <c r="AN195" i="17"/>
  <c r="AJ195" i="17"/>
  <c r="AH195" i="17"/>
  <c r="AD195" i="17"/>
  <c r="AB195" i="17"/>
  <c r="AA195" i="17"/>
  <c r="Z195" i="17"/>
  <c r="W195" i="17"/>
  <c r="V195" i="17"/>
  <c r="U195" i="17"/>
  <c r="T195" i="17"/>
  <c r="R195" i="17"/>
  <c r="Q195" i="17"/>
  <c r="P195" i="17"/>
  <c r="AV194" i="17"/>
  <c r="AS194" i="17"/>
  <c r="AR194" i="17"/>
  <c r="AQ194" i="17"/>
  <c r="AP194" i="17"/>
  <c r="AE194" i="17"/>
  <c r="AO194" i="17"/>
  <c r="AM194" i="17"/>
  <c r="AK194" i="17"/>
  <c r="AG194" i="17"/>
  <c r="AI194" i="17"/>
  <c r="AN194" i="17"/>
  <c r="AJ194" i="17"/>
  <c r="AH194" i="17"/>
  <c r="AD194" i="17"/>
  <c r="AB194" i="17"/>
  <c r="AA194" i="17"/>
  <c r="Z194" i="17"/>
  <c r="W194" i="17"/>
  <c r="V194" i="17"/>
  <c r="U194" i="17"/>
  <c r="T194" i="17"/>
  <c r="R194" i="17"/>
  <c r="Q194" i="17"/>
  <c r="P194" i="17"/>
  <c r="AV193" i="17"/>
  <c r="AS193" i="17"/>
  <c r="AR193" i="17"/>
  <c r="AQ193" i="17"/>
  <c r="AP193" i="17"/>
  <c r="AE193" i="17"/>
  <c r="AO193" i="17"/>
  <c r="AM193" i="17"/>
  <c r="AK193" i="17"/>
  <c r="AG193" i="17"/>
  <c r="AI193" i="17"/>
  <c r="AN193" i="17"/>
  <c r="AJ193" i="17"/>
  <c r="AH193" i="17"/>
  <c r="AD193" i="17"/>
  <c r="AB193" i="17"/>
  <c r="AA193" i="17"/>
  <c r="Z193" i="17"/>
  <c r="W193" i="17"/>
  <c r="V193" i="17"/>
  <c r="U193" i="17"/>
  <c r="T193" i="17"/>
  <c r="R193" i="17"/>
  <c r="Q193" i="17"/>
  <c r="P193" i="17"/>
  <c r="AV192" i="17"/>
  <c r="AS192" i="17"/>
  <c r="AR192" i="17"/>
  <c r="AQ192" i="17"/>
  <c r="AP192" i="17"/>
  <c r="AE192" i="17"/>
  <c r="AO192" i="17"/>
  <c r="AM192" i="17"/>
  <c r="AK192" i="17"/>
  <c r="AG192" i="17"/>
  <c r="AI192" i="17"/>
  <c r="AN192" i="17"/>
  <c r="AJ192" i="17"/>
  <c r="AH192" i="17"/>
  <c r="AD192" i="17"/>
  <c r="AB192" i="17"/>
  <c r="AA192" i="17"/>
  <c r="Z192" i="17"/>
  <c r="W192" i="17"/>
  <c r="V192" i="17"/>
  <c r="U192" i="17"/>
  <c r="T192" i="17"/>
  <c r="R192" i="17"/>
  <c r="Q192" i="17"/>
  <c r="P192" i="17"/>
  <c r="AV191" i="17"/>
  <c r="AS191" i="17"/>
  <c r="AR191" i="17"/>
  <c r="AQ191" i="17"/>
  <c r="AP191" i="17"/>
  <c r="AE191" i="17"/>
  <c r="AO191" i="17"/>
  <c r="AM191" i="17"/>
  <c r="AK191" i="17"/>
  <c r="AG191" i="17"/>
  <c r="AI191" i="17"/>
  <c r="AN191" i="17"/>
  <c r="AJ191" i="17"/>
  <c r="AH191" i="17"/>
  <c r="AD191" i="17"/>
  <c r="AB191" i="17"/>
  <c r="AA191" i="17"/>
  <c r="Z191" i="17"/>
  <c r="W191" i="17"/>
  <c r="V191" i="17"/>
  <c r="U191" i="17"/>
  <c r="T191" i="17"/>
  <c r="R191" i="17"/>
  <c r="Q191" i="17"/>
  <c r="P191" i="17"/>
  <c r="AV190" i="17"/>
  <c r="AS190" i="17"/>
  <c r="AR190" i="17"/>
  <c r="AQ190" i="17"/>
  <c r="AP190" i="17"/>
  <c r="AE190" i="17"/>
  <c r="AO190" i="17"/>
  <c r="AM190" i="17"/>
  <c r="AK190" i="17"/>
  <c r="AG190" i="17"/>
  <c r="AI190" i="17"/>
  <c r="AN190" i="17"/>
  <c r="AJ190" i="17"/>
  <c r="AH190" i="17"/>
  <c r="AD190" i="17"/>
  <c r="AB190" i="17"/>
  <c r="AA190" i="17"/>
  <c r="Z190" i="17"/>
  <c r="W190" i="17"/>
  <c r="V190" i="17"/>
  <c r="U190" i="17"/>
  <c r="T190" i="17"/>
  <c r="R190" i="17"/>
  <c r="Q190" i="17"/>
  <c r="P190" i="17"/>
  <c r="AV189" i="17"/>
  <c r="AS189" i="17"/>
  <c r="AR189" i="17"/>
  <c r="AQ189" i="17"/>
  <c r="AP189" i="17"/>
  <c r="AE189" i="17"/>
  <c r="AO189" i="17"/>
  <c r="AM189" i="17"/>
  <c r="AK189" i="17"/>
  <c r="AG189" i="17"/>
  <c r="AI189" i="17"/>
  <c r="AN189" i="17"/>
  <c r="AJ189" i="17"/>
  <c r="AH189" i="17"/>
  <c r="AD189" i="17"/>
  <c r="AB189" i="17"/>
  <c r="AA189" i="17"/>
  <c r="Z189" i="17"/>
  <c r="W189" i="17"/>
  <c r="V189" i="17"/>
  <c r="U189" i="17"/>
  <c r="T189" i="17"/>
  <c r="R189" i="17"/>
  <c r="Q189" i="17"/>
  <c r="P189" i="17"/>
  <c r="AV188" i="17"/>
  <c r="AS188" i="17"/>
  <c r="AR188" i="17"/>
  <c r="AQ188" i="17"/>
  <c r="AP188" i="17"/>
  <c r="AE188" i="17"/>
  <c r="AO188" i="17"/>
  <c r="AM188" i="17"/>
  <c r="AK188" i="17"/>
  <c r="AG188" i="17"/>
  <c r="AI188" i="17"/>
  <c r="AN188" i="17"/>
  <c r="AJ188" i="17"/>
  <c r="AH188" i="17"/>
  <c r="AD188" i="17"/>
  <c r="AB188" i="17"/>
  <c r="AA188" i="17"/>
  <c r="Z188" i="17"/>
  <c r="W188" i="17"/>
  <c r="V188" i="17"/>
  <c r="U188" i="17"/>
  <c r="T188" i="17"/>
  <c r="R188" i="17"/>
  <c r="Q188" i="17"/>
  <c r="P188" i="17"/>
  <c r="AV187" i="17"/>
  <c r="AS187" i="17"/>
  <c r="AR187" i="17"/>
  <c r="AQ187" i="17"/>
  <c r="AP187" i="17"/>
  <c r="AE187" i="17"/>
  <c r="AO187" i="17"/>
  <c r="AM187" i="17"/>
  <c r="AK187" i="17"/>
  <c r="AG187" i="17"/>
  <c r="AI187" i="17"/>
  <c r="AN187" i="17"/>
  <c r="AJ187" i="17"/>
  <c r="AH187" i="17"/>
  <c r="AD187" i="17"/>
  <c r="AB187" i="17"/>
  <c r="AA187" i="17"/>
  <c r="Z187" i="17"/>
  <c r="W187" i="17"/>
  <c r="V187" i="17"/>
  <c r="U187" i="17"/>
  <c r="T187" i="17"/>
  <c r="R187" i="17"/>
  <c r="Q187" i="17"/>
  <c r="P187" i="17"/>
  <c r="AV186" i="17"/>
  <c r="AS186" i="17"/>
  <c r="AR186" i="17"/>
  <c r="AQ186" i="17"/>
  <c r="AP186" i="17"/>
  <c r="AE186" i="17"/>
  <c r="AO186" i="17"/>
  <c r="AM186" i="17"/>
  <c r="AK186" i="17"/>
  <c r="AG186" i="17"/>
  <c r="AI186" i="17"/>
  <c r="AN186" i="17"/>
  <c r="AJ186" i="17"/>
  <c r="AH186" i="17"/>
  <c r="AD186" i="17"/>
  <c r="AB186" i="17"/>
  <c r="AA186" i="17"/>
  <c r="Z186" i="17"/>
  <c r="W186" i="17"/>
  <c r="V186" i="17"/>
  <c r="U186" i="17"/>
  <c r="T186" i="17"/>
  <c r="R186" i="17"/>
  <c r="Q186" i="17"/>
  <c r="P186" i="17"/>
  <c r="AV185" i="17"/>
  <c r="AS185" i="17"/>
  <c r="AR185" i="17"/>
  <c r="AQ185" i="17"/>
  <c r="AP185" i="17"/>
  <c r="AE185" i="17"/>
  <c r="AO185" i="17"/>
  <c r="AM185" i="17"/>
  <c r="AK185" i="17"/>
  <c r="AG185" i="17"/>
  <c r="AI185" i="17"/>
  <c r="AN185" i="17"/>
  <c r="AJ185" i="17"/>
  <c r="AH185" i="17"/>
  <c r="AD185" i="17"/>
  <c r="AB185" i="17"/>
  <c r="AA185" i="17"/>
  <c r="Z185" i="17"/>
  <c r="W185" i="17"/>
  <c r="V185" i="17"/>
  <c r="U185" i="17"/>
  <c r="T185" i="17"/>
  <c r="R185" i="17"/>
  <c r="Q185" i="17"/>
  <c r="P185" i="17"/>
  <c r="AV184" i="17"/>
  <c r="AS184" i="17"/>
  <c r="AR184" i="17"/>
  <c r="AQ184" i="17"/>
  <c r="AP184" i="17"/>
  <c r="AE184" i="17"/>
  <c r="AO184" i="17"/>
  <c r="AM184" i="17"/>
  <c r="AK184" i="17"/>
  <c r="AG184" i="17"/>
  <c r="AI184" i="17"/>
  <c r="AN184" i="17"/>
  <c r="AJ184" i="17"/>
  <c r="AH184" i="17"/>
  <c r="AD184" i="17"/>
  <c r="AB184" i="17"/>
  <c r="AA184" i="17"/>
  <c r="Z184" i="17"/>
  <c r="W184" i="17"/>
  <c r="V184" i="17"/>
  <c r="U184" i="17"/>
  <c r="T184" i="17"/>
  <c r="R184" i="17"/>
  <c r="Q184" i="17"/>
  <c r="P184" i="17"/>
  <c r="AV183" i="17"/>
  <c r="AS183" i="17"/>
  <c r="AR183" i="17"/>
  <c r="AQ183" i="17"/>
  <c r="AP183" i="17"/>
  <c r="AE183" i="17"/>
  <c r="AO183" i="17"/>
  <c r="AM183" i="17"/>
  <c r="AK183" i="17"/>
  <c r="AG183" i="17"/>
  <c r="AI183" i="17"/>
  <c r="AN183" i="17"/>
  <c r="AJ183" i="17"/>
  <c r="AH183" i="17"/>
  <c r="AD183" i="17"/>
  <c r="AB183" i="17"/>
  <c r="AA183" i="17"/>
  <c r="Z183" i="17"/>
  <c r="W183" i="17"/>
  <c r="V183" i="17"/>
  <c r="U183" i="17"/>
  <c r="T183" i="17"/>
  <c r="R183" i="17"/>
  <c r="Q183" i="17"/>
  <c r="P183" i="17"/>
  <c r="AV182" i="17"/>
  <c r="AS182" i="17"/>
  <c r="AR182" i="17"/>
  <c r="AQ182" i="17"/>
  <c r="AP182" i="17"/>
  <c r="AE182" i="17"/>
  <c r="AO182" i="17"/>
  <c r="AM182" i="17"/>
  <c r="AK182" i="17"/>
  <c r="AG182" i="17"/>
  <c r="AI182" i="17"/>
  <c r="AN182" i="17"/>
  <c r="AJ182" i="17"/>
  <c r="AH182" i="17"/>
  <c r="AD182" i="17"/>
  <c r="AB182" i="17"/>
  <c r="AA182" i="17"/>
  <c r="Z182" i="17"/>
  <c r="W182" i="17"/>
  <c r="V182" i="17"/>
  <c r="U182" i="17"/>
  <c r="T182" i="17"/>
  <c r="R182" i="17"/>
  <c r="Q182" i="17"/>
  <c r="P182" i="17"/>
  <c r="AV181" i="17"/>
  <c r="AS181" i="17"/>
  <c r="AR181" i="17"/>
  <c r="AQ181" i="17"/>
  <c r="AP181" i="17"/>
  <c r="AE181" i="17"/>
  <c r="AO181" i="17"/>
  <c r="AM181" i="17"/>
  <c r="AK181" i="17"/>
  <c r="AG181" i="17"/>
  <c r="AI181" i="17"/>
  <c r="AN181" i="17"/>
  <c r="AJ181" i="17"/>
  <c r="AH181" i="17"/>
  <c r="AD181" i="17"/>
  <c r="AB181" i="17"/>
  <c r="AA181" i="17"/>
  <c r="Z181" i="17"/>
  <c r="W181" i="17"/>
  <c r="V181" i="17"/>
  <c r="U181" i="17"/>
  <c r="T181" i="17"/>
  <c r="R181" i="17"/>
  <c r="Q181" i="17"/>
  <c r="P181" i="17"/>
  <c r="AV180" i="17"/>
  <c r="AS180" i="17"/>
  <c r="AR180" i="17"/>
  <c r="AQ180" i="17"/>
  <c r="AP180" i="17"/>
  <c r="AE180" i="17"/>
  <c r="AO180" i="17"/>
  <c r="AM180" i="17"/>
  <c r="AK180" i="17"/>
  <c r="AG180" i="17"/>
  <c r="AI180" i="17"/>
  <c r="AN180" i="17"/>
  <c r="AJ180" i="17"/>
  <c r="AH180" i="17"/>
  <c r="AD180" i="17"/>
  <c r="AB180" i="17"/>
  <c r="AA180" i="17"/>
  <c r="Z180" i="17"/>
  <c r="W180" i="17"/>
  <c r="V180" i="17"/>
  <c r="U180" i="17"/>
  <c r="T180" i="17"/>
  <c r="R180" i="17"/>
  <c r="Q180" i="17"/>
  <c r="P180" i="17"/>
  <c r="AV179" i="17"/>
  <c r="AS179" i="17"/>
  <c r="AR179" i="17"/>
  <c r="AQ179" i="17"/>
  <c r="AP179" i="17"/>
  <c r="AE179" i="17"/>
  <c r="AO179" i="17"/>
  <c r="AM179" i="17"/>
  <c r="AK179" i="17"/>
  <c r="AG179" i="17"/>
  <c r="AI179" i="17"/>
  <c r="AN179" i="17"/>
  <c r="AJ179" i="17"/>
  <c r="AH179" i="17"/>
  <c r="AD179" i="17"/>
  <c r="AB179" i="17"/>
  <c r="AA179" i="17"/>
  <c r="Z179" i="17"/>
  <c r="W179" i="17"/>
  <c r="V179" i="17"/>
  <c r="U179" i="17"/>
  <c r="T179" i="17"/>
  <c r="R179" i="17"/>
  <c r="Q179" i="17"/>
  <c r="P179" i="17"/>
  <c r="AV178" i="17"/>
  <c r="AS178" i="17"/>
  <c r="AR178" i="17"/>
  <c r="AQ178" i="17"/>
  <c r="AP178" i="17"/>
  <c r="AE178" i="17"/>
  <c r="AO178" i="17"/>
  <c r="AM178" i="17"/>
  <c r="AK178" i="17"/>
  <c r="AG178" i="17"/>
  <c r="AI178" i="17"/>
  <c r="AN178" i="17"/>
  <c r="AJ178" i="17"/>
  <c r="AH178" i="17"/>
  <c r="AD178" i="17"/>
  <c r="AB178" i="17"/>
  <c r="AA178" i="17"/>
  <c r="Z178" i="17"/>
  <c r="W178" i="17"/>
  <c r="V178" i="17"/>
  <c r="U178" i="17"/>
  <c r="T178" i="17"/>
  <c r="R178" i="17"/>
  <c r="Q178" i="17"/>
  <c r="P178" i="17"/>
  <c r="AV177" i="17"/>
  <c r="AS177" i="17"/>
  <c r="AR177" i="17"/>
  <c r="AQ177" i="17"/>
  <c r="AP177" i="17"/>
  <c r="AE177" i="17"/>
  <c r="AO177" i="17"/>
  <c r="AM177" i="17"/>
  <c r="AK177" i="17"/>
  <c r="AG177" i="17"/>
  <c r="AI177" i="17"/>
  <c r="AN177" i="17"/>
  <c r="AJ177" i="17"/>
  <c r="AH177" i="17"/>
  <c r="AD177" i="17"/>
  <c r="AB177" i="17"/>
  <c r="AA177" i="17"/>
  <c r="Z177" i="17"/>
  <c r="W177" i="17"/>
  <c r="V177" i="17"/>
  <c r="U177" i="17"/>
  <c r="T177" i="17"/>
  <c r="R177" i="17"/>
  <c r="Q177" i="17"/>
  <c r="P177" i="17"/>
  <c r="AV176" i="17"/>
  <c r="AS176" i="17"/>
  <c r="AR176" i="17"/>
  <c r="AQ176" i="17"/>
  <c r="AP176" i="17"/>
  <c r="AE176" i="17"/>
  <c r="AO176" i="17"/>
  <c r="AM176" i="17"/>
  <c r="AK176" i="17"/>
  <c r="AG176" i="17"/>
  <c r="AI176" i="17"/>
  <c r="AN176" i="17"/>
  <c r="AJ176" i="17"/>
  <c r="AH176" i="17"/>
  <c r="AD176" i="17"/>
  <c r="AB176" i="17"/>
  <c r="AA176" i="17"/>
  <c r="Z176" i="17"/>
  <c r="W176" i="17"/>
  <c r="V176" i="17"/>
  <c r="U176" i="17"/>
  <c r="T176" i="17"/>
  <c r="R176" i="17"/>
  <c r="Q176" i="17"/>
  <c r="P176" i="17"/>
  <c r="AV175" i="17"/>
  <c r="AS175" i="17"/>
  <c r="AR175" i="17"/>
  <c r="AQ175" i="17"/>
  <c r="AP175" i="17"/>
  <c r="AE175" i="17"/>
  <c r="AO175" i="17"/>
  <c r="AM175" i="17"/>
  <c r="AK175" i="17"/>
  <c r="AG175" i="17"/>
  <c r="AI175" i="17"/>
  <c r="AN175" i="17"/>
  <c r="AJ175" i="17"/>
  <c r="AH175" i="17"/>
  <c r="AD175" i="17"/>
  <c r="AB175" i="17"/>
  <c r="AA175" i="17"/>
  <c r="Z175" i="17"/>
  <c r="W175" i="17"/>
  <c r="V175" i="17"/>
  <c r="U175" i="17"/>
  <c r="T175" i="17"/>
  <c r="R175" i="17"/>
  <c r="Q175" i="17"/>
  <c r="P175" i="17"/>
  <c r="AV174" i="17"/>
  <c r="AS174" i="17"/>
  <c r="AR174" i="17"/>
  <c r="AQ174" i="17"/>
  <c r="AP174" i="17"/>
  <c r="AE174" i="17"/>
  <c r="AO174" i="17"/>
  <c r="AM174" i="17"/>
  <c r="AK174" i="17"/>
  <c r="AG174" i="17"/>
  <c r="AI174" i="17"/>
  <c r="AN174" i="17"/>
  <c r="AJ174" i="17"/>
  <c r="AH174" i="17"/>
  <c r="AD174" i="17"/>
  <c r="AB174" i="17"/>
  <c r="AA174" i="17"/>
  <c r="Z174" i="17"/>
  <c r="W174" i="17"/>
  <c r="V174" i="17"/>
  <c r="U174" i="17"/>
  <c r="T174" i="17"/>
  <c r="R174" i="17"/>
  <c r="Q174" i="17"/>
  <c r="P174" i="17"/>
  <c r="AV173" i="17"/>
  <c r="AS173" i="17"/>
  <c r="AR173" i="17"/>
  <c r="AQ173" i="17"/>
  <c r="AP173" i="17"/>
  <c r="AE173" i="17"/>
  <c r="AO173" i="17"/>
  <c r="AM173" i="17"/>
  <c r="AK173" i="17"/>
  <c r="AG173" i="17"/>
  <c r="AI173" i="17"/>
  <c r="AN173" i="17"/>
  <c r="AJ173" i="17"/>
  <c r="AH173" i="17"/>
  <c r="AD173" i="17"/>
  <c r="AB173" i="17"/>
  <c r="AA173" i="17"/>
  <c r="Z173" i="17"/>
  <c r="W173" i="17"/>
  <c r="V173" i="17"/>
  <c r="U173" i="17"/>
  <c r="T173" i="17"/>
  <c r="R173" i="17"/>
  <c r="Q173" i="17"/>
  <c r="P173" i="17"/>
  <c r="AV172" i="17"/>
  <c r="AS172" i="17"/>
  <c r="AR172" i="17"/>
  <c r="AQ172" i="17"/>
  <c r="AP172" i="17"/>
  <c r="AE172" i="17"/>
  <c r="AO172" i="17"/>
  <c r="AM172" i="17"/>
  <c r="AK172" i="17"/>
  <c r="AG172" i="17"/>
  <c r="AI172" i="17"/>
  <c r="AN172" i="17"/>
  <c r="AJ172" i="17"/>
  <c r="AH172" i="17"/>
  <c r="AD172" i="17"/>
  <c r="AB172" i="17"/>
  <c r="AA172" i="17"/>
  <c r="Z172" i="17"/>
  <c r="W172" i="17"/>
  <c r="V172" i="17"/>
  <c r="U172" i="17"/>
  <c r="T172" i="17"/>
  <c r="R172" i="17"/>
  <c r="Q172" i="17"/>
  <c r="P172" i="17"/>
  <c r="AV171" i="17"/>
  <c r="AS171" i="17"/>
  <c r="AR171" i="17"/>
  <c r="AQ171" i="17"/>
  <c r="AP171" i="17"/>
  <c r="AE171" i="17"/>
  <c r="AO171" i="17"/>
  <c r="AM171" i="17"/>
  <c r="AK171" i="17"/>
  <c r="AG171" i="17"/>
  <c r="AI171" i="17"/>
  <c r="AN171" i="17"/>
  <c r="AJ171" i="17"/>
  <c r="AH171" i="17"/>
  <c r="AD171" i="17"/>
  <c r="AB171" i="17"/>
  <c r="AA171" i="17"/>
  <c r="Z171" i="17"/>
  <c r="W171" i="17"/>
  <c r="V171" i="17"/>
  <c r="U171" i="17"/>
  <c r="T171" i="17"/>
  <c r="R171" i="17"/>
  <c r="Q171" i="17"/>
  <c r="P171" i="17"/>
  <c r="AV170" i="17"/>
  <c r="AS170" i="17"/>
  <c r="AR170" i="17"/>
  <c r="AQ170" i="17"/>
  <c r="AP170" i="17"/>
  <c r="AE170" i="17"/>
  <c r="AO170" i="17"/>
  <c r="AM170" i="17"/>
  <c r="AK170" i="17"/>
  <c r="AG170" i="17"/>
  <c r="AI170" i="17"/>
  <c r="AN170" i="17"/>
  <c r="AJ170" i="17"/>
  <c r="AH170" i="17"/>
  <c r="AD170" i="17"/>
  <c r="AB170" i="17"/>
  <c r="AA170" i="17"/>
  <c r="Z170" i="17"/>
  <c r="W170" i="17"/>
  <c r="V170" i="17"/>
  <c r="U170" i="17"/>
  <c r="T170" i="17"/>
  <c r="R170" i="17"/>
  <c r="Q170" i="17"/>
  <c r="P170" i="17"/>
  <c r="AV169" i="17"/>
  <c r="AS169" i="17"/>
  <c r="AR169" i="17"/>
  <c r="AQ169" i="17"/>
  <c r="AP169" i="17"/>
  <c r="AE169" i="17"/>
  <c r="AO169" i="17"/>
  <c r="AM169" i="17"/>
  <c r="AK169" i="17"/>
  <c r="AG169" i="17"/>
  <c r="AI169" i="17"/>
  <c r="AN169" i="17"/>
  <c r="AJ169" i="17"/>
  <c r="AH169" i="17"/>
  <c r="AD169" i="17"/>
  <c r="AB169" i="17"/>
  <c r="AA169" i="17"/>
  <c r="Z169" i="17"/>
  <c r="W169" i="17"/>
  <c r="V169" i="17"/>
  <c r="U169" i="17"/>
  <c r="T169" i="17"/>
  <c r="R169" i="17"/>
  <c r="Q169" i="17"/>
  <c r="P169" i="17"/>
  <c r="AV168" i="17"/>
  <c r="AS168" i="17"/>
  <c r="AR168" i="17"/>
  <c r="AQ168" i="17"/>
  <c r="AP168" i="17"/>
  <c r="AE168" i="17"/>
  <c r="AO168" i="17"/>
  <c r="AM168" i="17"/>
  <c r="AK168" i="17"/>
  <c r="AG168" i="17"/>
  <c r="AI168" i="17"/>
  <c r="AN168" i="17"/>
  <c r="AJ168" i="17"/>
  <c r="AH168" i="17"/>
  <c r="AD168" i="17"/>
  <c r="AB168" i="17"/>
  <c r="AA168" i="17"/>
  <c r="Z168" i="17"/>
  <c r="W168" i="17"/>
  <c r="V168" i="17"/>
  <c r="U168" i="17"/>
  <c r="T168" i="17"/>
  <c r="R168" i="17"/>
  <c r="Q168" i="17"/>
  <c r="P168" i="17"/>
  <c r="AV167" i="17"/>
  <c r="AS167" i="17"/>
  <c r="AR167" i="17"/>
  <c r="AQ167" i="17"/>
  <c r="AP167" i="17"/>
  <c r="AE167" i="17"/>
  <c r="AO167" i="17"/>
  <c r="AM167" i="17"/>
  <c r="AK167" i="17"/>
  <c r="AG167" i="17"/>
  <c r="AI167" i="17"/>
  <c r="AN167" i="17"/>
  <c r="AJ167" i="17"/>
  <c r="AH167" i="17"/>
  <c r="AD167" i="17"/>
  <c r="AB167" i="17"/>
  <c r="AA167" i="17"/>
  <c r="Z167" i="17"/>
  <c r="W167" i="17"/>
  <c r="V167" i="17"/>
  <c r="U167" i="17"/>
  <c r="T167" i="17"/>
  <c r="R167" i="17"/>
  <c r="Q167" i="17"/>
  <c r="P167" i="17"/>
  <c r="AV166" i="17"/>
  <c r="AS166" i="17"/>
  <c r="AR166" i="17"/>
  <c r="AQ166" i="17"/>
  <c r="AP166" i="17"/>
  <c r="AE166" i="17"/>
  <c r="AO166" i="17"/>
  <c r="AM166" i="17"/>
  <c r="AK166" i="17"/>
  <c r="AG166" i="17"/>
  <c r="AI166" i="17"/>
  <c r="AN166" i="17"/>
  <c r="AJ166" i="17"/>
  <c r="AH166" i="17"/>
  <c r="AD166" i="17"/>
  <c r="AB166" i="17"/>
  <c r="AA166" i="17"/>
  <c r="Z166" i="17"/>
  <c r="W166" i="17"/>
  <c r="V166" i="17"/>
  <c r="U166" i="17"/>
  <c r="T166" i="17"/>
  <c r="R166" i="17"/>
  <c r="Q166" i="17"/>
  <c r="P166" i="17"/>
  <c r="AV165" i="17"/>
  <c r="AS165" i="17"/>
  <c r="AR165" i="17"/>
  <c r="AQ165" i="17"/>
  <c r="AP165" i="17"/>
  <c r="AE165" i="17"/>
  <c r="AO165" i="17"/>
  <c r="AM165" i="17"/>
  <c r="AK165" i="17"/>
  <c r="AG165" i="17"/>
  <c r="AI165" i="17"/>
  <c r="AN165" i="17"/>
  <c r="AJ165" i="17"/>
  <c r="AH165" i="17"/>
  <c r="AD165" i="17"/>
  <c r="AB165" i="17"/>
  <c r="AA165" i="17"/>
  <c r="Z165" i="17"/>
  <c r="W165" i="17"/>
  <c r="V165" i="17"/>
  <c r="U165" i="17"/>
  <c r="T165" i="17"/>
  <c r="R165" i="17"/>
  <c r="Q165" i="17"/>
  <c r="P165" i="17"/>
  <c r="AV164" i="17"/>
  <c r="AS164" i="17"/>
  <c r="AR164" i="17"/>
  <c r="AQ164" i="17"/>
  <c r="AP164" i="17"/>
  <c r="AE164" i="17"/>
  <c r="AO164" i="17"/>
  <c r="AM164" i="17"/>
  <c r="AK164" i="17"/>
  <c r="AG164" i="17"/>
  <c r="AI164" i="17"/>
  <c r="AN164" i="17"/>
  <c r="AJ164" i="17"/>
  <c r="AH164" i="17"/>
  <c r="AD164" i="17"/>
  <c r="AB164" i="17"/>
  <c r="AA164" i="17"/>
  <c r="Z164" i="17"/>
  <c r="W164" i="17"/>
  <c r="V164" i="17"/>
  <c r="U164" i="17"/>
  <c r="T164" i="17"/>
  <c r="R164" i="17"/>
  <c r="Q164" i="17"/>
  <c r="P164" i="17"/>
  <c r="AV163" i="17"/>
  <c r="AS163" i="17"/>
  <c r="AR163" i="17"/>
  <c r="AQ163" i="17"/>
  <c r="AP163" i="17"/>
  <c r="AE163" i="17"/>
  <c r="AO163" i="17"/>
  <c r="AM163" i="17"/>
  <c r="AK163" i="17"/>
  <c r="AG163" i="17"/>
  <c r="AI163" i="17"/>
  <c r="AN163" i="17"/>
  <c r="AJ163" i="17"/>
  <c r="AH163" i="17"/>
  <c r="AD163" i="17"/>
  <c r="AB163" i="17"/>
  <c r="AA163" i="17"/>
  <c r="Z163" i="17"/>
  <c r="W163" i="17"/>
  <c r="V163" i="17"/>
  <c r="U163" i="17"/>
  <c r="T163" i="17"/>
  <c r="R163" i="17"/>
  <c r="Q163" i="17"/>
  <c r="P163" i="17"/>
  <c r="AV162" i="17"/>
  <c r="AS162" i="17"/>
  <c r="AR162" i="17"/>
  <c r="AQ162" i="17"/>
  <c r="AP162" i="17"/>
  <c r="AE162" i="17"/>
  <c r="AO162" i="17"/>
  <c r="AM162" i="17"/>
  <c r="AK162" i="17"/>
  <c r="AG162" i="17"/>
  <c r="AI162" i="17"/>
  <c r="AN162" i="17"/>
  <c r="AJ162" i="17"/>
  <c r="AH162" i="17"/>
  <c r="AD162" i="17"/>
  <c r="AB162" i="17"/>
  <c r="AA162" i="17"/>
  <c r="Z162" i="17"/>
  <c r="W162" i="17"/>
  <c r="V162" i="17"/>
  <c r="U162" i="17"/>
  <c r="T162" i="17"/>
  <c r="R162" i="17"/>
  <c r="Q162" i="17"/>
  <c r="P162" i="17"/>
  <c r="AV161" i="17"/>
  <c r="AS161" i="17"/>
  <c r="AR161" i="17"/>
  <c r="AQ161" i="17"/>
  <c r="AP161" i="17"/>
  <c r="AE161" i="17"/>
  <c r="AO161" i="17"/>
  <c r="AM161" i="17"/>
  <c r="AK161" i="17"/>
  <c r="AG161" i="17"/>
  <c r="AI161" i="17"/>
  <c r="AN161" i="17"/>
  <c r="AJ161" i="17"/>
  <c r="AH161" i="17"/>
  <c r="AD161" i="17"/>
  <c r="AB161" i="17"/>
  <c r="AA161" i="17"/>
  <c r="Z161" i="17"/>
  <c r="W161" i="17"/>
  <c r="V161" i="17"/>
  <c r="U161" i="17"/>
  <c r="T161" i="17"/>
  <c r="R161" i="17"/>
  <c r="Q161" i="17"/>
  <c r="P161" i="17"/>
  <c r="AV160" i="17"/>
  <c r="AS160" i="17"/>
  <c r="AR160" i="17"/>
  <c r="AQ160" i="17"/>
  <c r="AP160" i="17"/>
  <c r="AE160" i="17"/>
  <c r="AO160" i="17"/>
  <c r="AM160" i="17"/>
  <c r="AK160" i="17"/>
  <c r="AG160" i="17"/>
  <c r="AI160" i="17"/>
  <c r="AN160" i="17"/>
  <c r="AJ160" i="17"/>
  <c r="AH160" i="17"/>
  <c r="AD160" i="17"/>
  <c r="AB160" i="17"/>
  <c r="AA160" i="17"/>
  <c r="Z160" i="17"/>
  <c r="W160" i="17"/>
  <c r="V160" i="17"/>
  <c r="U160" i="17"/>
  <c r="T160" i="17"/>
  <c r="R160" i="17"/>
  <c r="Q160" i="17"/>
  <c r="P160" i="17"/>
  <c r="AV159" i="17"/>
  <c r="AS159" i="17"/>
  <c r="AR159" i="17"/>
  <c r="AQ159" i="17"/>
  <c r="AP159" i="17"/>
  <c r="AE159" i="17"/>
  <c r="AO159" i="17"/>
  <c r="AM159" i="17"/>
  <c r="AK159" i="17"/>
  <c r="AG159" i="17"/>
  <c r="AI159" i="17"/>
  <c r="AN159" i="17"/>
  <c r="AJ159" i="17"/>
  <c r="AH159" i="17"/>
  <c r="AD159" i="17"/>
  <c r="AB159" i="17"/>
  <c r="AA159" i="17"/>
  <c r="Z159" i="17"/>
  <c r="W159" i="17"/>
  <c r="V159" i="17"/>
  <c r="U159" i="17"/>
  <c r="T159" i="17"/>
  <c r="R159" i="17"/>
  <c r="Q159" i="17"/>
  <c r="P159" i="17"/>
  <c r="AV158" i="17"/>
  <c r="AS158" i="17"/>
  <c r="AR158" i="17"/>
  <c r="AQ158" i="17"/>
  <c r="AP158" i="17"/>
  <c r="AE158" i="17"/>
  <c r="AO158" i="17"/>
  <c r="AM158" i="17"/>
  <c r="AK158" i="17"/>
  <c r="AG158" i="17"/>
  <c r="AI158" i="17"/>
  <c r="AN158" i="17"/>
  <c r="AJ158" i="17"/>
  <c r="AH158" i="17"/>
  <c r="AD158" i="17"/>
  <c r="AB158" i="17"/>
  <c r="AA158" i="17"/>
  <c r="Z158" i="17"/>
  <c r="W158" i="17"/>
  <c r="V158" i="17"/>
  <c r="U158" i="17"/>
  <c r="T158" i="17"/>
  <c r="R158" i="17"/>
  <c r="Q158" i="17"/>
  <c r="P158" i="17"/>
  <c r="AV157" i="17"/>
  <c r="AS157" i="17"/>
  <c r="AR157" i="17"/>
  <c r="AQ157" i="17"/>
  <c r="AP157" i="17"/>
  <c r="AE157" i="17"/>
  <c r="AO157" i="17"/>
  <c r="AM157" i="17"/>
  <c r="AK157" i="17"/>
  <c r="AG157" i="17"/>
  <c r="AI157" i="17"/>
  <c r="AN157" i="17"/>
  <c r="AJ157" i="17"/>
  <c r="AH157" i="17"/>
  <c r="AD157" i="17"/>
  <c r="AB157" i="17"/>
  <c r="AA157" i="17"/>
  <c r="Z157" i="17"/>
  <c r="W157" i="17"/>
  <c r="V157" i="17"/>
  <c r="U157" i="17"/>
  <c r="T157" i="17"/>
  <c r="R157" i="17"/>
  <c r="Q157" i="17"/>
  <c r="P157" i="17"/>
  <c r="AV156" i="17"/>
  <c r="AS156" i="17"/>
  <c r="AR156" i="17"/>
  <c r="AQ156" i="17"/>
  <c r="AP156" i="17"/>
  <c r="AE156" i="17"/>
  <c r="AO156" i="17"/>
  <c r="AM156" i="17"/>
  <c r="AK156" i="17"/>
  <c r="AG156" i="17"/>
  <c r="AI156" i="17"/>
  <c r="AN156" i="17"/>
  <c r="AJ156" i="17"/>
  <c r="AH156" i="17"/>
  <c r="AD156" i="17"/>
  <c r="AB156" i="17"/>
  <c r="AA156" i="17"/>
  <c r="Z156" i="17"/>
  <c r="W156" i="17"/>
  <c r="V156" i="17"/>
  <c r="U156" i="17"/>
  <c r="T156" i="17"/>
  <c r="R156" i="17"/>
  <c r="Q156" i="17"/>
  <c r="P156" i="17"/>
  <c r="AV155" i="17"/>
  <c r="AS155" i="17"/>
  <c r="AR155" i="17"/>
  <c r="AQ155" i="17"/>
  <c r="AP155" i="17"/>
  <c r="AE155" i="17"/>
  <c r="AO155" i="17"/>
  <c r="AM155" i="17"/>
  <c r="AK155" i="17"/>
  <c r="AG155" i="17"/>
  <c r="AI155" i="17"/>
  <c r="AN155" i="17"/>
  <c r="AJ155" i="17"/>
  <c r="AH155" i="17"/>
  <c r="AD155" i="17"/>
  <c r="AB155" i="17"/>
  <c r="AA155" i="17"/>
  <c r="Z155" i="17"/>
  <c r="W155" i="17"/>
  <c r="V155" i="17"/>
  <c r="U155" i="17"/>
  <c r="T155" i="17"/>
  <c r="R155" i="17"/>
  <c r="Q155" i="17"/>
  <c r="P155" i="17"/>
  <c r="AV154" i="17"/>
  <c r="AS154" i="17"/>
  <c r="AR154" i="17"/>
  <c r="AQ154" i="17"/>
  <c r="AP154" i="17"/>
  <c r="AE154" i="17"/>
  <c r="AO154" i="17"/>
  <c r="AM154" i="17"/>
  <c r="AK154" i="17"/>
  <c r="AG154" i="17"/>
  <c r="AI154" i="17"/>
  <c r="AN154" i="17"/>
  <c r="AJ154" i="17"/>
  <c r="AH154" i="17"/>
  <c r="AD154" i="17"/>
  <c r="AB154" i="17"/>
  <c r="AA154" i="17"/>
  <c r="Z154" i="17"/>
  <c r="W154" i="17"/>
  <c r="V154" i="17"/>
  <c r="U154" i="17"/>
  <c r="T154" i="17"/>
  <c r="R154" i="17"/>
  <c r="Q154" i="17"/>
  <c r="P154" i="17"/>
  <c r="AV153" i="17"/>
  <c r="AS153" i="17"/>
  <c r="AR153" i="17"/>
  <c r="AQ153" i="17"/>
  <c r="AP153" i="17"/>
  <c r="AE153" i="17"/>
  <c r="AO153" i="17"/>
  <c r="AM153" i="17"/>
  <c r="AK153" i="17"/>
  <c r="AG153" i="17"/>
  <c r="AI153" i="17"/>
  <c r="AN153" i="17"/>
  <c r="AJ153" i="17"/>
  <c r="AH153" i="17"/>
  <c r="AD153" i="17"/>
  <c r="AB153" i="17"/>
  <c r="AA153" i="17"/>
  <c r="Z153" i="17"/>
  <c r="W153" i="17"/>
  <c r="V153" i="17"/>
  <c r="U153" i="17"/>
  <c r="T153" i="17"/>
  <c r="R153" i="17"/>
  <c r="Q153" i="17"/>
  <c r="P153" i="17"/>
  <c r="AV152" i="17"/>
  <c r="AS152" i="17"/>
  <c r="AR152" i="17"/>
  <c r="AQ152" i="17"/>
  <c r="AP152" i="17"/>
  <c r="AE152" i="17"/>
  <c r="AO152" i="17"/>
  <c r="AM152" i="17"/>
  <c r="AK152" i="17"/>
  <c r="AG152" i="17"/>
  <c r="AI152" i="17"/>
  <c r="AN152" i="17"/>
  <c r="AJ152" i="17"/>
  <c r="AH152" i="17"/>
  <c r="AD152" i="17"/>
  <c r="AB152" i="17"/>
  <c r="AA152" i="17"/>
  <c r="Z152" i="17"/>
  <c r="W152" i="17"/>
  <c r="V152" i="17"/>
  <c r="U152" i="17"/>
  <c r="T152" i="17"/>
  <c r="R152" i="17"/>
  <c r="Q152" i="17"/>
  <c r="P152" i="17"/>
  <c r="AV151" i="17"/>
  <c r="AS151" i="17"/>
  <c r="AR151" i="17"/>
  <c r="AQ151" i="17"/>
  <c r="AP151" i="17"/>
  <c r="AE151" i="17"/>
  <c r="AO151" i="17"/>
  <c r="AM151" i="17"/>
  <c r="AK151" i="17"/>
  <c r="AG151" i="17"/>
  <c r="AI151" i="17"/>
  <c r="AN151" i="17"/>
  <c r="AJ151" i="17"/>
  <c r="AH151" i="17"/>
  <c r="AD151" i="17"/>
  <c r="AB151" i="17"/>
  <c r="AA151" i="17"/>
  <c r="Z151" i="17"/>
  <c r="W151" i="17"/>
  <c r="V151" i="17"/>
  <c r="U151" i="17"/>
  <c r="T151" i="17"/>
  <c r="R151" i="17"/>
  <c r="Q151" i="17"/>
  <c r="P151" i="17"/>
  <c r="AV150" i="17"/>
  <c r="AS150" i="17"/>
  <c r="AR150" i="17"/>
  <c r="AQ150" i="17"/>
  <c r="AP150" i="17"/>
  <c r="AE150" i="17"/>
  <c r="AO150" i="17"/>
  <c r="AM150" i="17"/>
  <c r="AK150" i="17"/>
  <c r="AG150" i="17"/>
  <c r="AI150" i="17"/>
  <c r="AN150" i="17"/>
  <c r="AJ150" i="17"/>
  <c r="AH150" i="17"/>
  <c r="AD150" i="17"/>
  <c r="AB150" i="17"/>
  <c r="AA150" i="17"/>
  <c r="Z150" i="17"/>
  <c r="W150" i="17"/>
  <c r="V150" i="17"/>
  <c r="U150" i="17"/>
  <c r="T150" i="17"/>
  <c r="R150" i="17"/>
  <c r="Q150" i="17"/>
  <c r="P150" i="17"/>
  <c r="AV149" i="17"/>
  <c r="AS149" i="17"/>
  <c r="AR149" i="17"/>
  <c r="AQ149" i="17"/>
  <c r="AP149" i="17"/>
  <c r="AE149" i="17"/>
  <c r="AO149" i="17"/>
  <c r="AM149" i="17"/>
  <c r="AK149" i="17"/>
  <c r="AG149" i="17"/>
  <c r="AI149" i="17"/>
  <c r="AN149" i="17"/>
  <c r="AJ149" i="17"/>
  <c r="AH149" i="17"/>
  <c r="AD149" i="17"/>
  <c r="AB149" i="17"/>
  <c r="AA149" i="17"/>
  <c r="Z149" i="17"/>
  <c r="W149" i="17"/>
  <c r="V149" i="17"/>
  <c r="U149" i="17"/>
  <c r="T149" i="17"/>
  <c r="R149" i="17"/>
  <c r="Q149" i="17"/>
  <c r="P149" i="17"/>
  <c r="AV148" i="17"/>
  <c r="AS148" i="17"/>
  <c r="AR148" i="17"/>
  <c r="AQ148" i="17"/>
  <c r="AP148" i="17"/>
  <c r="AE148" i="17"/>
  <c r="AO148" i="17"/>
  <c r="AM148" i="17"/>
  <c r="AK148" i="17"/>
  <c r="AG148" i="17"/>
  <c r="AI148" i="17"/>
  <c r="AN148" i="17"/>
  <c r="AJ148" i="17"/>
  <c r="AH148" i="17"/>
  <c r="AD148" i="17"/>
  <c r="AB148" i="17"/>
  <c r="AA148" i="17"/>
  <c r="Z148" i="17"/>
  <c r="W148" i="17"/>
  <c r="V148" i="17"/>
  <c r="U148" i="17"/>
  <c r="T148" i="17"/>
  <c r="R148" i="17"/>
  <c r="Q148" i="17"/>
  <c r="P148" i="17"/>
  <c r="AV147" i="17"/>
  <c r="AS147" i="17"/>
  <c r="AR147" i="17"/>
  <c r="AQ147" i="17"/>
  <c r="AP147" i="17"/>
  <c r="AE147" i="17"/>
  <c r="AO147" i="17"/>
  <c r="AM147" i="17"/>
  <c r="AK147" i="17"/>
  <c r="AG147" i="17"/>
  <c r="AI147" i="17"/>
  <c r="AN147" i="17"/>
  <c r="AJ147" i="17"/>
  <c r="AH147" i="17"/>
  <c r="AD147" i="17"/>
  <c r="AB147" i="17"/>
  <c r="AA147" i="17"/>
  <c r="Z147" i="17"/>
  <c r="W147" i="17"/>
  <c r="V147" i="17"/>
  <c r="U147" i="17"/>
  <c r="T147" i="17"/>
  <c r="R147" i="17"/>
  <c r="Q147" i="17"/>
  <c r="P147" i="17"/>
  <c r="AV146" i="17"/>
  <c r="AS146" i="17"/>
  <c r="AR146" i="17"/>
  <c r="AQ146" i="17"/>
  <c r="AP146" i="17"/>
  <c r="AE146" i="17"/>
  <c r="AO146" i="17"/>
  <c r="AM146" i="17"/>
  <c r="AK146" i="17"/>
  <c r="AG146" i="17"/>
  <c r="AI146" i="17"/>
  <c r="AN146" i="17"/>
  <c r="AJ146" i="17"/>
  <c r="AH146" i="17"/>
  <c r="AD146" i="17"/>
  <c r="AB146" i="17"/>
  <c r="AA146" i="17"/>
  <c r="Z146" i="17"/>
  <c r="W146" i="17"/>
  <c r="V146" i="17"/>
  <c r="U146" i="17"/>
  <c r="T146" i="17"/>
  <c r="R146" i="17"/>
  <c r="Q146" i="17"/>
  <c r="P146" i="17"/>
  <c r="AV145" i="17"/>
  <c r="AS145" i="17"/>
  <c r="AR145" i="17"/>
  <c r="AQ145" i="17"/>
  <c r="AP145" i="17"/>
  <c r="AE145" i="17"/>
  <c r="AO145" i="17"/>
  <c r="AM145" i="17"/>
  <c r="AK145" i="17"/>
  <c r="AG145" i="17"/>
  <c r="AI145" i="17"/>
  <c r="AN145" i="17"/>
  <c r="AJ145" i="17"/>
  <c r="AH145" i="17"/>
  <c r="AD145" i="17"/>
  <c r="AB145" i="17"/>
  <c r="AA145" i="17"/>
  <c r="Z145" i="17"/>
  <c r="W145" i="17"/>
  <c r="V145" i="17"/>
  <c r="U145" i="17"/>
  <c r="T145" i="17"/>
  <c r="R145" i="17"/>
  <c r="Q145" i="17"/>
  <c r="P145" i="17"/>
  <c r="AV144" i="17"/>
  <c r="AS144" i="17"/>
  <c r="AR144" i="17"/>
  <c r="AQ144" i="17"/>
  <c r="AP144" i="17"/>
  <c r="AE144" i="17"/>
  <c r="AO144" i="17"/>
  <c r="AM144" i="17"/>
  <c r="AK144" i="17"/>
  <c r="AG144" i="17"/>
  <c r="AI144" i="17"/>
  <c r="AN144" i="17"/>
  <c r="AJ144" i="17"/>
  <c r="AH144" i="17"/>
  <c r="AD144" i="17"/>
  <c r="AB144" i="17"/>
  <c r="AA144" i="17"/>
  <c r="Z144" i="17"/>
  <c r="W144" i="17"/>
  <c r="V144" i="17"/>
  <c r="U144" i="17"/>
  <c r="T144" i="17"/>
  <c r="R144" i="17"/>
  <c r="Q144" i="17"/>
  <c r="P144" i="17"/>
  <c r="AV143" i="17"/>
  <c r="AS143" i="17"/>
  <c r="AR143" i="17"/>
  <c r="AQ143" i="17"/>
  <c r="AP143" i="17"/>
  <c r="AE143" i="17"/>
  <c r="AO143" i="17"/>
  <c r="AM143" i="17"/>
  <c r="AK143" i="17"/>
  <c r="AG143" i="17"/>
  <c r="AI143" i="17"/>
  <c r="AN143" i="17"/>
  <c r="AJ143" i="17"/>
  <c r="AH143" i="17"/>
  <c r="AD143" i="17"/>
  <c r="AB143" i="17"/>
  <c r="AA143" i="17"/>
  <c r="Z143" i="17"/>
  <c r="W143" i="17"/>
  <c r="V143" i="17"/>
  <c r="U143" i="17"/>
  <c r="T143" i="17"/>
  <c r="R143" i="17"/>
  <c r="Q143" i="17"/>
  <c r="P143" i="17"/>
  <c r="AV142" i="17"/>
  <c r="AS142" i="17"/>
  <c r="AR142" i="17"/>
  <c r="AQ142" i="17"/>
  <c r="AP142" i="17"/>
  <c r="AE142" i="17"/>
  <c r="AO142" i="17"/>
  <c r="AM142" i="17"/>
  <c r="AK142" i="17"/>
  <c r="AG142" i="17"/>
  <c r="AI142" i="17"/>
  <c r="AN142" i="17"/>
  <c r="AJ142" i="17"/>
  <c r="AH142" i="17"/>
  <c r="AD142" i="17"/>
  <c r="AB142" i="17"/>
  <c r="AA142" i="17"/>
  <c r="Z142" i="17"/>
  <c r="W142" i="17"/>
  <c r="V142" i="17"/>
  <c r="U142" i="17"/>
  <c r="T142" i="17"/>
  <c r="R142" i="17"/>
  <c r="Q142" i="17"/>
  <c r="P142" i="17"/>
  <c r="AV141" i="17"/>
  <c r="AS141" i="17"/>
  <c r="AR141" i="17"/>
  <c r="AQ141" i="17"/>
  <c r="AP141" i="17"/>
  <c r="AE141" i="17"/>
  <c r="AO141" i="17"/>
  <c r="AM141" i="17"/>
  <c r="AK141" i="17"/>
  <c r="AG141" i="17"/>
  <c r="AI141" i="17"/>
  <c r="AN141" i="17"/>
  <c r="AJ141" i="17"/>
  <c r="AH141" i="17"/>
  <c r="AD141" i="17"/>
  <c r="AB141" i="17"/>
  <c r="AA141" i="17"/>
  <c r="Z141" i="17"/>
  <c r="W141" i="17"/>
  <c r="V141" i="17"/>
  <c r="U141" i="17"/>
  <c r="T141" i="17"/>
  <c r="Q141" i="17"/>
  <c r="P141" i="17"/>
  <c r="AV140" i="17"/>
  <c r="AS140" i="17"/>
  <c r="AR140" i="17"/>
  <c r="AQ140" i="17"/>
  <c r="AP140" i="17"/>
  <c r="AE140" i="17"/>
  <c r="AO140" i="17"/>
  <c r="AM140" i="17"/>
  <c r="AK140" i="17"/>
  <c r="AG140" i="17"/>
  <c r="AI140" i="17"/>
  <c r="AN140" i="17"/>
  <c r="AJ140" i="17"/>
  <c r="AH140" i="17"/>
  <c r="AD140" i="17"/>
  <c r="AB140" i="17"/>
  <c r="AA140" i="17"/>
  <c r="Z140" i="17"/>
  <c r="W140" i="17"/>
  <c r="V140" i="17"/>
  <c r="U140" i="17"/>
  <c r="T140" i="17"/>
  <c r="Q140" i="17"/>
  <c r="P140" i="17"/>
  <c r="AV139" i="17"/>
  <c r="AS139" i="17"/>
  <c r="AR139" i="17"/>
  <c r="AQ139" i="17"/>
  <c r="AP139" i="17"/>
  <c r="AE139" i="17"/>
  <c r="AO139" i="17"/>
  <c r="AM139" i="17"/>
  <c r="AK139" i="17"/>
  <c r="AG139" i="17"/>
  <c r="AI139" i="17"/>
  <c r="AN139" i="17"/>
  <c r="AJ139" i="17"/>
  <c r="AH139" i="17"/>
  <c r="AD139" i="17"/>
  <c r="AB139" i="17"/>
  <c r="AA139" i="17"/>
  <c r="Z139" i="17"/>
  <c r="W139" i="17"/>
  <c r="V139" i="17"/>
  <c r="U139" i="17"/>
  <c r="T139" i="17"/>
  <c r="R139" i="17"/>
  <c r="Q139" i="17"/>
  <c r="P139" i="17"/>
  <c r="AV138" i="17"/>
  <c r="AS138" i="17"/>
  <c r="AR138" i="17"/>
  <c r="AQ138" i="17"/>
  <c r="AP138" i="17"/>
  <c r="AE138" i="17"/>
  <c r="AO138" i="17"/>
  <c r="AM138" i="17"/>
  <c r="AK138" i="17"/>
  <c r="AG138" i="17"/>
  <c r="AI138" i="17"/>
  <c r="AN138" i="17"/>
  <c r="AJ138" i="17"/>
  <c r="AH138" i="17"/>
  <c r="AD138" i="17"/>
  <c r="AB138" i="17"/>
  <c r="AA138" i="17"/>
  <c r="Z138" i="17"/>
  <c r="W138" i="17"/>
  <c r="V138" i="17"/>
  <c r="U138" i="17"/>
  <c r="T138" i="17"/>
  <c r="R138" i="17"/>
  <c r="Q138" i="17"/>
  <c r="P138" i="17"/>
  <c r="AV137" i="17"/>
  <c r="AS137" i="17"/>
  <c r="AR137" i="17"/>
  <c r="AQ137" i="17"/>
  <c r="AP137" i="17"/>
  <c r="AE137" i="17"/>
  <c r="AO137" i="17"/>
  <c r="AM137" i="17"/>
  <c r="AK137" i="17"/>
  <c r="AG137" i="17"/>
  <c r="AI137" i="17"/>
  <c r="AN137" i="17"/>
  <c r="AJ137" i="17"/>
  <c r="AH137" i="17"/>
  <c r="AD137" i="17"/>
  <c r="AB137" i="17"/>
  <c r="AA137" i="17"/>
  <c r="Z137" i="17"/>
  <c r="W137" i="17"/>
  <c r="V137" i="17"/>
  <c r="U137" i="17"/>
  <c r="T137" i="17"/>
  <c r="R137" i="17"/>
  <c r="Q137" i="17"/>
  <c r="P137" i="17"/>
  <c r="AV136" i="17"/>
  <c r="AS136" i="17"/>
  <c r="AR136" i="17"/>
  <c r="AQ136" i="17"/>
  <c r="AP136" i="17"/>
  <c r="AE136" i="17"/>
  <c r="AO136" i="17"/>
  <c r="AM136" i="17"/>
  <c r="AK136" i="17"/>
  <c r="AG136" i="17"/>
  <c r="AI136" i="17"/>
  <c r="AN136" i="17"/>
  <c r="AJ136" i="17"/>
  <c r="AH136" i="17"/>
  <c r="AD136" i="17"/>
  <c r="AB136" i="17"/>
  <c r="AA136" i="17"/>
  <c r="Z136" i="17"/>
  <c r="W136" i="17"/>
  <c r="V136" i="17"/>
  <c r="U136" i="17"/>
  <c r="T136" i="17"/>
  <c r="R136" i="17"/>
  <c r="Q136" i="17"/>
  <c r="P136" i="17"/>
  <c r="AV135" i="17"/>
  <c r="AS135" i="17"/>
  <c r="AR135" i="17"/>
  <c r="AQ135" i="17"/>
  <c r="AP135" i="17"/>
  <c r="AE135" i="17"/>
  <c r="AO135" i="17"/>
  <c r="AM135" i="17"/>
  <c r="AK135" i="17"/>
  <c r="AG135" i="17"/>
  <c r="AI135" i="17"/>
  <c r="AN135" i="17"/>
  <c r="AJ135" i="17"/>
  <c r="AH135" i="17"/>
  <c r="AD135" i="17"/>
  <c r="AB135" i="17"/>
  <c r="AA135" i="17"/>
  <c r="Z135" i="17"/>
  <c r="W135" i="17"/>
  <c r="V135" i="17"/>
  <c r="U135" i="17"/>
  <c r="T135" i="17"/>
  <c r="R135" i="17"/>
  <c r="Q135" i="17"/>
  <c r="P135" i="17"/>
  <c r="AV134" i="17"/>
  <c r="AS134" i="17"/>
  <c r="AR134" i="17"/>
  <c r="AQ134" i="17"/>
  <c r="AP134" i="17"/>
  <c r="AE134" i="17"/>
  <c r="AO134" i="17"/>
  <c r="AM134" i="17"/>
  <c r="AK134" i="17"/>
  <c r="AG134" i="17"/>
  <c r="AI134" i="17"/>
  <c r="AN134" i="17"/>
  <c r="AJ134" i="17"/>
  <c r="AH134" i="17"/>
  <c r="AD134" i="17"/>
  <c r="AB134" i="17"/>
  <c r="AA134" i="17"/>
  <c r="Z134" i="17"/>
  <c r="W134" i="17"/>
  <c r="V134" i="17"/>
  <c r="U134" i="17"/>
  <c r="T134" i="17"/>
  <c r="R134" i="17"/>
  <c r="Q134" i="17"/>
  <c r="P134" i="17"/>
  <c r="AV133" i="17"/>
  <c r="AS133" i="17"/>
  <c r="AR133" i="17"/>
  <c r="AQ133" i="17"/>
  <c r="AP133" i="17"/>
  <c r="AE133" i="17"/>
  <c r="AO133" i="17"/>
  <c r="AM133" i="17"/>
  <c r="AK133" i="17"/>
  <c r="AG133" i="17"/>
  <c r="AI133" i="17"/>
  <c r="AN133" i="17"/>
  <c r="AJ133" i="17"/>
  <c r="AH133" i="17"/>
  <c r="AD133" i="17"/>
  <c r="AB133" i="17"/>
  <c r="AA133" i="17"/>
  <c r="Z133" i="17"/>
  <c r="W133" i="17"/>
  <c r="V133" i="17"/>
  <c r="U133" i="17"/>
  <c r="T133" i="17"/>
  <c r="R133" i="17"/>
  <c r="Q133" i="17"/>
  <c r="P133" i="17"/>
  <c r="AV132" i="17"/>
  <c r="AS132" i="17"/>
  <c r="AR132" i="17"/>
  <c r="AQ132" i="17"/>
  <c r="AP132" i="17"/>
  <c r="AE132" i="17"/>
  <c r="AO132" i="17"/>
  <c r="AK132" i="17"/>
  <c r="AG132" i="17"/>
  <c r="AI132" i="17"/>
  <c r="AN132" i="17"/>
  <c r="AJ132" i="17"/>
  <c r="AH132" i="17"/>
  <c r="AD132" i="17"/>
  <c r="AB132" i="17"/>
  <c r="AA132" i="17"/>
  <c r="Z132" i="17"/>
  <c r="W132" i="17"/>
  <c r="V132" i="17"/>
  <c r="U132" i="17"/>
  <c r="T132" i="17"/>
  <c r="R132" i="17"/>
  <c r="Q132" i="17"/>
  <c r="P132" i="17"/>
  <c r="AV131" i="17"/>
  <c r="AS131" i="17"/>
  <c r="AR131" i="17"/>
  <c r="AQ131" i="17"/>
  <c r="AP131" i="17"/>
  <c r="AE131" i="17"/>
  <c r="AO131" i="17"/>
  <c r="AM131" i="17"/>
  <c r="AK131" i="17"/>
  <c r="AG131" i="17"/>
  <c r="AI131" i="17"/>
  <c r="AN131" i="17"/>
  <c r="AJ131" i="17"/>
  <c r="AH131" i="17"/>
  <c r="AD131" i="17"/>
  <c r="AB131" i="17"/>
  <c r="AA131" i="17"/>
  <c r="Z131" i="17"/>
  <c r="W131" i="17"/>
  <c r="V131" i="17"/>
  <c r="U131" i="17"/>
  <c r="T131" i="17"/>
  <c r="R131" i="17"/>
  <c r="Q131" i="17"/>
  <c r="P131" i="17"/>
  <c r="AV130" i="17"/>
  <c r="AS130" i="17"/>
  <c r="AR130" i="17"/>
  <c r="AQ130" i="17"/>
  <c r="AP130" i="17"/>
  <c r="AE130" i="17"/>
  <c r="AO130" i="17"/>
  <c r="AM130" i="17"/>
  <c r="AK130" i="17"/>
  <c r="AG130" i="17"/>
  <c r="AI130" i="17"/>
  <c r="AN130" i="17"/>
  <c r="AJ130" i="17"/>
  <c r="AH130" i="17"/>
  <c r="AD130" i="17"/>
  <c r="AB130" i="17"/>
  <c r="AA130" i="17"/>
  <c r="Z130" i="17"/>
  <c r="W130" i="17"/>
  <c r="V130" i="17"/>
  <c r="U130" i="17"/>
  <c r="T130" i="17"/>
  <c r="R130" i="17"/>
  <c r="Q130" i="17"/>
  <c r="P130" i="17"/>
  <c r="AV129" i="17"/>
  <c r="AS129" i="17"/>
  <c r="AR129" i="17"/>
  <c r="AQ129" i="17"/>
  <c r="AP129" i="17"/>
  <c r="AE129" i="17"/>
  <c r="AO129" i="17"/>
  <c r="AM129" i="17"/>
  <c r="AK129" i="17"/>
  <c r="AG129" i="17"/>
  <c r="AI129" i="17"/>
  <c r="AN129" i="17"/>
  <c r="AJ129" i="17"/>
  <c r="AH129" i="17"/>
  <c r="AD129" i="17"/>
  <c r="AB129" i="17"/>
  <c r="AA129" i="17"/>
  <c r="Z129" i="17"/>
  <c r="W129" i="17"/>
  <c r="V129" i="17"/>
  <c r="U129" i="17"/>
  <c r="T129" i="17"/>
  <c r="R129" i="17"/>
  <c r="Q129" i="17"/>
  <c r="P129" i="17"/>
  <c r="AV128" i="17"/>
  <c r="AS128" i="17"/>
  <c r="AR128" i="17"/>
  <c r="AQ128" i="17"/>
  <c r="AP128" i="17"/>
  <c r="AE128" i="17"/>
  <c r="AO128" i="17"/>
  <c r="AM128" i="17"/>
  <c r="AK128" i="17"/>
  <c r="AG128" i="17"/>
  <c r="AI128" i="17"/>
  <c r="AN128" i="17"/>
  <c r="AJ128" i="17"/>
  <c r="AH128" i="17"/>
  <c r="AD128" i="17"/>
  <c r="AB128" i="17"/>
  <c r="AA128" i="17"/>
  <c r="Z128" i="17"/>
  <c r="W128" i="17"/>
  <c r="V128" i="17"/>
  <c r="U128" i="17"/>
  <c r="T128" i="17"/>
  <c r="R128" i="17"/>
  <c r="Q128" i="17"/>
  <c r="P128" i="17"/>
  <c r="AV127" i="17"/>
  <c r="AS127" i="17"/>
  <c r="AR127" i="17"/>
  <c r="AQ127" i="17"/>
  <c r="AP127" i="17"/>
  <c r="AE127" i="17"/>
  <c r="AO127" i="17"/>
  <c r="AK127" i="17"/>
  <c r="AG127" i="17"/>
  <c r="AI127" i="17"/>
  <c r="AN127" i="17"/>
  <c r="AJ127" i="17"/>
  <c r="AH127" i="17"/>
  <c r="AD127" i="17"/>
  <c r="AB127" i="17"/>
  <c r="AA127" i="17"/>
  <c r="Z127" i="17"/>
  <c r="W127" i="17"/>
  <c r="V127" i="17"/>
  <c r="U127" i="17"/>
  <c r="T127" i="17"/>
  <c r="R127" i="17"/>
  <c r="Q127" i="17"/>
  <c r="P127" i="17"/>
  <c r="AV126" i="17"/>
  <c r="AS126" i="17"/>
  <c r="AR126" i="17"/>
  <c r="AQ126" i="17"/>
  <c r="AP126" i="17"/>
  <c r="AE126" i="17"/>
  <c r="AO126" i="17"/>
  <c r="AK126" i="17"/>
  <c r="AG126" i="17"/>
  <c r="AI126" i="17"/>
  <c r="AN126" i="17"/>
  <c r="AJ126" i="17"/>
  <c r="AH126" i="17"/>
  <c r="AD126" i="17"/>
  <c r="AB126" i="17"/>
  <c r="AA126" i="17"/>
  <c r="Z126" i="17"/>
  <c r="W126" i="17"/>
  <c r="V126" i="17"/>
  <c r="U126" i="17"/>
  <c r="T126" i="17"/>
  <c r="R126" i="17"/>
  <c r="Q126" i="17"/>
  <c r="P126" i="17"/>
  <c r="AV125" i="17"/>
  <c r="AS125" i="17"/>
  <c r="AR125" i="17"/>
  <c r="AQ125" i="17"/>
  <c r="AP125" i="17"/>
  <c r="AE125" i="17"/>
  <c r="AO125" i="17"/>
  <c r="AM125" i="17"/>
  <c r="AK125" i="17"/>
  <c r="AG125" i="17"/>
  <c r="AI125" i="17"/>
  <c r="AN125" i="17"/>
  <c r="AJ125" i="17"/>
  <c r="AH125" i="17"/>
  <c r="AD125" i="17"/>
  <c r="AB125" i="17"/>
  <c r="AA125" i="17"/>
  <c r="Z125" i="17"/>
  <c r="W125" i="17"/>
  <c r="V125" i="17"/>
  <c r="U125" i="17"/>
  <c r="T125" i="17"/>
  <c r="R125" i="17"/>
  <c r="Q125" i="17"/>
  <c r="P125" i="17"/>
  <c r="AV124" i="17"/>
  <c r="AS124" i="17"/>
  <c r="AR124" i="17"/>
  <c r="AQ124" i="17"/>
  <c r="AP124" i="17"/>
  <c r="AE124" i="17"/>
  <c r="AO124" i="17"/>
  <c r="AM124" i="17"/>
  <c r="AK124" i="17"/>
  <c r="AG124" i="17"/>
  <c r="AI124" i="17"/>
  <c r="AN124" i="17"/>
  <c r="AJ124" i="17"/>
  <c r="AH124" i="17"/>
  <c r="AD124" i="17"/>
  <c r="AB124" i="17"/>
  <c r="AA124" i="17"/>
  <c r="Z124" i="17"/>
  <c r="W124" i="17"/>
  <c r="V124" i="17"/>
  <c r="U124" i="17"/>
  <c r="T124" i="17"/>
  <c r="R124" i="17"/>
  <c r="Q124" i="17"/>
  <c r="P124" i="17"/>
  <c r="AV123" i="17"/>
  <c r="AS123" i="17"/>
  <c r="AR123" i="17"/>
  <c r="AQ123" i="17"/>
  <c r="AP123" i="17"/>
  <c r="AE123" i="17"/>
  <c r="AO123" i="17"/>
  <c r="AM123" i="17"/>
  <c r="AK123" i="17"/>
  <c r="AG123" i="17"/>
  <c r="AI123" i="17"/>
  <c r="AN123" i="17"/>
  <c r="AJ123" i="17"/>
  <c r="AH123" i="17"/>
  <c r="AD123" i="17"/>
  <c r="AB123" i="17"/>
  <c r="AA123" i="17"/>
  <c r="Z123" i="17"/>
  <c r="W123" i="17"/>
  <c r="V123" i="17"/>
  <c r="U123" i="17"/>
  <c r="T123" i="17"/>
  <c r="R123" i="17"/>
  <c r="Q123" i="17"/>
  <c r="P123" i="17"/>
  <c r="AV122" i="17"/>
  <c r="AS122" i="17"/>
  <c r="AR122" i="17"/>
  <c r="AQ122" i="17"/>
  <c r="AP122" i="17"/>
  <c r="AE122" i="17"/>
  <c r="AO122" i="17"/>
  <c r="AK122" i="17"/>
  <c r="AG122" i="17"/>
  <c r="AI122" i="17"/>
  <c r="AN122" i="17"/>
  <c r="AJ122" i="17"/>
  <c r="AH122" i="17"/>
  <c r="AD122" i="17"/>
  <c r="AB122" i="17"/>
  <c r="AA122" i="17"/>
  <c r="Z122" i="17"/>
  <c r="W122" i="17"/>
  <c r="V122" i="17"/>
  <c r="U122" i="17"/>
  <c r="T122" i="17"/>
  <c r="R122" i="17"/>
  <c r="Q122" i="17"/>
  <c r="P122" i="17"/>
  <c r="AV121" i="17"/>
  <c r="AS121" i="17"/>
  <c r="AR121" i="17"/>
  <c r="AQ121" i="17"/>
  <c r="AP121" i="17"/>
  <c r="AE121" i="17"/>
  <c r="AO121" i="17"/>
  <c r="AM121" i="17"/>
  <c r="AK121" i="17"/>
  <c r="AG121" i="17"/>
  <c r="AI121" i="17"/>
  <c r="AN121" i="17"/>
  <c r="AJ121" i="17"/>
  <c r="AH121" i="17"/>
  <c r="AD121" i="17"/>
  <c r="AB121" i="17"/>
  <c r="AA121" i="17"/>
  <c r="Z121" i="17"/>
  <c r="W121" i="17"/>
  <c r="V121" i="17"/>
  <c r="U121" i="17"/>
  <c r="T121" i="17"/>
  <c r="R121" i="17"/>
  <c r="Q121" i="17"/>
  <c r="P121" i="17"/>
  <c r="AV120" i="17"/>
  <c r="AS120" i="17"/>
  <c r="AR120" i="17"/>
  <c r="AQ120" i="17"/>
  <c r="AP120" i="17"/>
  <c r="AE120" i="17"/>
  <c r="AO120" i="17"/>
  <c r="AM120" i="17"/>
  <c r="AK120" i="17"/>
  <c r="AG120" i="17"/>
  <c r="AI120" i="17"/>
  <c r="AN120" i="17"/>
  <c r="AJ120" i="17"/>
  <c r="AH120" i="17"/>
  <c r="AD120" i="17"/>
  <c r="AB120" i="17"/>
  <c r="AA120" i="17"/>
  <c r="Z120" i="17"/>
  <c r="W120" i="17"/>
  <c r="V120" i="17"/>
  <c r="U120" i="17"/>
  <c r="T120" i="17"/>
  <c r="R120" i="17"/>
  <c r="Q120" i="17"/>
  <c r="P120" i="17"/>
  <c r="AV119" i="17"/>
  <c r="AS119" i="17"/>
  <c r="AR119" i="17"/>
  <c r="AQ119" i="17"/>
  <c r="AP119" i="17"/>
  <c r="AE119" i="17"/>
  <c r="AO119" i="17"/>
  <c r="AM119" i="17"/>
  <c r="AK119" i="17"/>
  <c r="AG119" i="17"/>
  <c r="AI119" i="17"/>
  <c r="AN119" i="17"/>
  <c r="AJ119" i="17"/>
  <c r="AH119" i="17"/>
  <c r="AD119" i="17"/>
  <c r="AB119" i="17"/>
  <c r="AA119" i="17"/>
  <c r="Z119" i="17"/>
  <c r="W119" i="17"/>
  <c r="V119" i="17"/>
  <c r="U119" i="17"/>
  <c r="T119" i="17"/>
  <c r="R119" i="17"/>
  <c r="Q119" i="17"/>
  <c r="P119" i="17"/>
  <c r="AV118" i="17"/>
  <c r="AS118" i="17"/>
  <c r="AR118" i="17"/>
  <c r="AQ118" i="17"/>
  <c r="AP118" i="17"/>
  <c r="AE118" i="17"/>
  <c r="AO118" i="17"/>
  <c r="AM118" i="17"/>
  <c r="AK118" i="17"/>
  <c r="AG118" i="17"/>
  <c r="AI118" i="17"/>
  <c r="AN118" i="17"/>
  <c r="AJ118" i="17"/>
  <c r="AH118" i="17"/>
  <c r="AD118" i="17"/>
  <c r="AB118" i="17"/>
  <c r="AA118" i="17"/>
  <c r="Z118" i="17"/>
  <c r="W118" i="17"/>
  <c r="V118" i="17"/>
  <c r="U118" i="17"/>
  <c r="T118" i="17"/>
  <c r="R118" i="17"/>
  <c r="Q118" i="17"/>
  <c r="P118" i="17"/>
  <c r="AV117" i="17"/>
  <c r="AS117" i="17"/>
  <c r="AR117" i="17"/>
  <c r="AQ117" i="17"/>
  <c r="AP117" i="17"/>
  <c r="AE117" i="17"/>
  <c r="AO117" i="17"/>
  <c r="AM117" i="17"/>
  <c r="AK117" i="17"/>
  <c r="AG117" i="17"/>
  <c r="AI117" i="17"/>
  <c r="AN117" i="17"/>
  <c r="AJ117" i="17"/>
  <c r="AH117" i="17"/>
  <c r="AD117" i="17"/>
  <c r="AB117" i="17"/>
  <c r="AA117" i="17"/>
  <c r="Z117" i="17"/>
  <c r="W117" i="17"/>
  <c r="V117" i="17"/>
  <c r="U117" i="17"/>
  <c r="T117" i="17"/>
  <c r="R117" i="17"/>
  <c r="Q117" i="17"/>
  <c r="P117" i="17"/>
  <c r="AV116" i="17"/>
  <c r="AS116" i="17"/>
  <c r="AR116" i="17"/>
  <c r="AQ116" i="17"/>
  <c r="AP116" i="17"/>
  <c r="AE116" i="17"/>
  <c r="AO116" i="17"/>
  <c r="AM116" i="17"/>
  <c r="AK116" i="17"/>
  <c r="AG116" i="17"/>
  <c r="AI116" i="17"/>
  <c r="AN116" i="17"/>
  <c r="AJ116" i="17"/>
  <c r="AH116" i="17"/>
  <c r="AD116" i="17"/>
  <c r="AB116" i="17"/>
  <c r="AA116" i="17"/>
  <c r="Z116" i="17"/>
  <c r="W116" i="17"/>
  <c r="V116" i="17"/>
  <c r="U116" i="17"/>
  <c r="T116" i="17"/>
  <c r="Q116" i="17"/>
  <c r="P116" i="17"/>
  <c r="AV115" i="17"/>
  <c r="AS115" i="17"/>
  <c r="AR115" i="17"/>
  <c r="AQ115" i="17"/>
  <c r="AP115" i="17"/>
  <c r="AE115" i="17"/>
  <c r="AO115" i="17"/>
  <c r="AM115" i="17"/>
  <c r="AK115" i="17"/>
  <c r="AG115" i="17"/>
  <c r="AI115" i="17"/>
  <c r="AN115" i="17"/>
  <c r="AJ115" i="17"/>
  <c r="AH115" i="17"/>
  <c r="AD115" i="17"/>
  <c r="AB115" i="17"/>
  <c r="AA115" i="17"/>
  <c r="Z115" i="17"/>
  <c r="W115" i="17"/>
  <c r="V115" i="17"/>
  <c r="U115" i="17"/>
  <c r="T115" i="17"/>
  <c r="R115" i="17"/>
  <c r="Q115" i="17"/>
  <c r="P115" i="17"/>
  <c r="AV114" i="17"/>
  <c r="AS114" i="17"/>
  <c r="AR114" i="17"/>
  <c r="AQ114" i="17"/>
  <c r="AP114" i="17"/>
  <c r="AE114" i="17"/>
  <c r="AO114" i="17"/>
  <c r="AM114" i="17"/>
  <c r="AK114" i="17"/>
  <c r="AG114" i="17"/>
  <c r="AI114" i="17"/>
  <c r="AN114" i="17"/>
  <c r="AJ114" i="17"/>
  <c r="AH114" i="17"/>
  <c r="AD114" i="17"/>
  <c r="AB114" i="17"/>
  <c r="AA114" i="17"/>
  <c r="Z114" i="17"/>
  <c r="W114" i="17"/>
  <c r="V114" i="17"/>
  <c r="U114" i="17"/>
  <c r="T114" i="17"/>
  <c r="R114" i="17"/>
  <c r="Q114" i="17"/>
  <c r="P114" i="17"/>
  <c r="AV113" i="17"/>
  <c r="AS113" i="17"/>
  <c r="AR113" i="17"/>
  <c r="AQ113" i="17"/>
  <c r="AP113" i="17"/>
  <c r="AE113" i="17"/>
  <c r="AO113" i="17"/>
  <c r="AM113" i="17"/>
  <c r="AK113" i="17"/>
  <c r="AG113" i="17"/>
  <c r="AI113" i="17"/>
  <c r="AN113" i="17"/>
  <c r="AJ113" i="17"/>
  <c r="AH113" i="17"/>
  <c r="AD113" i="17"/>
  <c r="AB113" i="17"/>
  <c r="AA113" i="17"/>
  <c r="Z113" i="17"/>
  <c r="W113" i="17"/>
  <c r="V113" i="17"/>
  <c r="U113" i="17"/>
  <c r="T113" i="17"/>
  <c r="R113" i="17"/>
  <c r="Q113" i="17"/>
  <c r="P113" i="17"/>
  <c r="AV112" i="17"/>
  <c r="AS112" i="17"/>
  <c r="AR112" i="17"/>
  <c r="AQ112" i="17"/>
  <c r="AP112" i="17"/>
  <c r="AE112" i="17"/>
  <c r="AO112" i="17"/>
  <c r="AM112" i="17"/>
  <c r="AK112" i="17"/>
  <c r="AG112" i="17"/>
  <c r="AI112" i="17"/>
  <c r="AN112" i="17"/>
  <c r="AJ112" i="17"/>
  <c r="AH112" i="17"/>
  <c r="AD112" i="17"/>
  <c r="AB112" i="17"/>
  <c r="AA112" i="17"/>
  <c r="Z112" i="17"/>
  <c r="W112" i="17"/>
  <c r="V112" i="17"/>
  <c r="U112" i="17"/>
  <c r="T112" i="17"/>
  <c r="R112" i="17"/>
  <c r="Q112" i="17"/>
  <c r="P112" i="17"/>
  <c r="AV111" i="17"/>
  <c r="AS111" i="17"/>
  <c r="AR111" i="17"/>
  <c r="AQ111" i="17"/>
  <c r="AP111" i="17"/>
  <c r="AE111" i="17"/>
  <c r="AO111" i="17"/>
  <c r="AM111" i="17"/>
  <c r="AK111" i="17"/>
  <c r="AG111" i="17"/>
  <c r="AI111" i="17"/>
  <c r="AN111" i="17"/>
  <c r="AJ111" i="17"/>
  <c r="AH111" i="17"/>
  <c r="AD111" i="17"/>
  <c r="AB111" i="17"/>
  <c r="AA111" i="17"/>
  <c r="Z111" i="17"/>
  <c r="W111" i="17"/>
  <c r="V111" i="17"/>
  <c r="U111" i="17"/>
  <c r="T111" i="17"/>
  <c r="R111" i="17"/>
  <c r="Q111" i="17"/>
  <c r="P111" i="17"/>
  <c r="AV110" i="17"/>
  <c r="AS110" i="17"/>
  <c r="AR110" i="17"/>
  <c r="AQ110" i="17"/>
  <c r="AP110" i="17"/>
  <c r="AE110" i="17"/>
  <c r="AO110" i="17"/>
  <c r="AM110" i="17"/>
  <c r="AK110" i="17"/>
  <c r="AG110" i="17"/>
  <c r="AI110" i="17"/>
  <c r="AN110" i="17"/>
  <c r="AJ110" i="17"/>
  <c r="AH110" i="17"/>
  <c r="AD110" i="17"/>
  <c r="AB110" i="17"/>
  <c r="AA110" i="17"/>
  <c r="Z110" i="17"/>
  <c r="W110" i="17"/>
  <c r="V110" i="17"/>
  <c r="U110" i="17"/>
  <c r="T110" i="17"/>
  <c r="R110" i="17"/>
  <c r="Q110" i="17"/>
  <c r="P110" i="17"/>
  <c r="AV109" i="17"/>
  <c r="AS109" i="17"/>
  <c r="AR109" i="17"/>
  <c r="AQ109" i="17"/>
  <c r="AP109" i="17"/>
  <c r="AE109" i="17"/>
  <c r="AO109" i="17"/>
  <c r="AM109" i="17"/>
  <c r="AK109" i="17"/>
  <c r="AG109" i="17"/>
  <c r="AI109" i="17"/>
  <c r="AN109" i="17"/>
  <c r="AJ109" i="17"/>
  <c r="AH109" i="17"/>
  <c r="AD109" i="17"/>
  <c r="AB109" i="17"/>
  <c r="AA109" i="17"/>
  <c r="Z109" i="17"/>
  <c r="W109" i="17"/>
  <c r="V109" i="17"/>
  <c r="U109" i="17"/>
  <c r="T109" i="17"/>
  <c r="R109" i="17"/>
  <c r="Q109" i="17"/>
  <c r="P109" i="17"/>
  <c r="AV108" i="17"/>
  <c r="AS108" i="17"/>
  <c r="AR108" i="17"/>
  <c r="AQ108" i="17"/>
  <c r="AP108" i="17"/>
  <c r="AE108" i="17"/>
  <c r="AO108" i="17"/>
  <c r="AM108" i="17"/>
  <c r="AK108" i="17"/>
  <c r="AG108" i="17"/>
  <c r="AI108" i="17"/>
  <c r="AN108" i="17"/>
  <c r="AJ108" i="17"/>
  <c r="AH108" i="17"/>
  <c r="AD108" i="17"/>
  <c r="AB108" i="17"/>
  <c r="AA108" i="17"/>
  <c r="Z108" i="17"/>
  <c r="W108" i="17"/>
  <c r="V108" i="17"/>
  <c r="U108" i="17"/>
  <c r="T108" i="17"/>
  <c r="R108" i="17"/>
  <c r="Q108" i="17"/>
  <c r="P108" i="17"/>
  <c r="AV107" i="17"/>
  <c r="AS107" i="17"/>
  <c r="AR107" i="17"/>
  <c r="AQ107" i="17"/>
  <c r="AP107" i="17"/>
  <c r="AE107" i="17"/>
  <c r="AO107" i="17"/>
  <c r="AM107" i="17"/>
  <c r="AK107" i="17"/>
  <c r="AG107" i="17"/>
  <c r="AI107" i="17"/>
  <c r="AN107" i="17"/>
  <c r="AJ107" i="17"/>
  <c r="AH107" i="17"/>
  <c r="AD107" i="17"/>
  <c r="AB107" i="17"/>
  <c r="AA107" i="17"/>
  <c r="Z107" i="17"/>
  <c r="W107" i="17"/>
  <c r="V107" i="17"/>
  <c r="U107" i="17"/>
  <c r="T107" i="17"/>
  <c r="R107" i="17"/>
  <c r="Q107" i="17"/>
  <c r="P107" i="17"/>
  <c r="AV106" i="17"/>
  <c r="AS106" i="17"/>
  <c r="AR106" i="17"/>
  <c r="AQ106" i="17"/>
  <c r="AP106" i="17"/>
  <c r="AE106" i="17"/>
  <c r="AO106" i="17"/>
  <c r="AM106" i="17"/>
  <c r="AK106" i="17"/>
  <c r="AG106" i="17"/>
  <c r="AI106" i="17"/>
  <c r="AN106" i="17"/>
  <c r="AJ106" i="17"/>
  <c r="AH106" i="17"/>
  <c r="AD106" i="17"/>
  <c r="AB106" i="17"/>
  <c r="AA106" i="17"/>
  <c r="Z106" i="17"/>
  <c r="W106" i="17"/>
  <c r="V106" i="17"/>
  <c r="U106" i="17"/>
  <c r="T106" i="17"/>
  <c r="R106" i="17"/>
  <c r="Q106" i="17"/>
  <c r="P106" i="17"/>
  <c r="AV105" i="17"/>
  <c r="AS105" i="17"/>
  <c r="AR105" i="17"/>
  <c r="AQ105" i="17"/>
  <c r="AP105" i="17"/>
  <c r="AE105" i="17"/>
  <c r="AO105" i="17"/>
  <c r="AM105" i="17"/>
  <c r="AK105" i="17"/>
  <c r="AG105" i="17"/>
  <c r="AI105" i="17"/>
  <c r="AN105" i="17"/>
  <c r="AJ105" i="17"/>
  <c r="AH105" i="17"/>
  <c r="AD105" i="17"/>
  <c r="AB105" i="17"/>
  <c r="AA105" i="17"/>
  <c r="Z105" i="17"/>
  <c r="W105" i="17"/>
  <c r="V105" i="17"/>
  <c r="U105" i="17"/>
  <c r="T105" i="17"/>
  <c r="R105" i="17"/>
  <c r="Q105" i="17"/>
  <c r="P105" i="17"/>
  <c r="AV104" i="17"/>
  <c r="AS104" i="17"/>
  <c r="AR104" i="17"/>
  <c r="AQ104" i="17"/>
  <c r="AP104" i="17"/>
  <c r="AE104" i="17"/>
  <c r="AO104" i="17"/>
  <c r="AM104" i="17"/>
  <c r="AK104" i="17"/>
  <c r="AG104" i="17"/>
  <c r="AI104" i="17"/>
  <c r="AN104" i="17"/>
  <c r="AJ104" i="17"/>
  <c r="AH104" i="17"/>
  <c r="AD104" i="17"/>
  <c r="AB104" i="17"/>
  <c r="AA104" i="17"/>
  <c r="Z104" i="17"/>
  <c r="W104" i="17"/>
  <c r="V104" i="17"/>
  <c r="U104" i="17"/>
  <c r="T104" i="17"/>
  <c r="R104" i="17"/>
  <c r="Q104" i="17"/>
  <c r="P104" i="17"/>
  <c r="AV103" i="17"/>
  <c r="AS103" i="17"/>
  <c r="AR103" i="17"/>
  <c r="AQ103" i="17"/>
  <c r="AP103" i="17"/>
  <c r="AE103" i="17"/>
  <c r="AO103" i="17"/>
  <c r="AK103" i="17"/>
  <c r="AG103" i="17"/>
  <c r="AI103" i="17"/>
  <c r="AN103" i="17"/>
  <c r="AJ103" i="17"/>
  <c r="AH103" i="17"/>
  <c r="AD103" i="17"/>
  <c r="AB103" i="17"/>
  <c r="AA103" i="17"/>
  <c r="Z103" i="17"/>
  <c r="W103" i="17"/>
  <c r="V103" i="17"/>
  <c r="U103" i="17"/>
  <c r="T103" i="17"/>
  <c r="Q103" i="17"/>
  <c r="P103" i="17"/>
  <c r="AV102" i="17"/>
  <c r="AS102" i="17"/>
  <c r="AR102" i="17"/>
  <c r="AQ102" i="17"/>
  <c r="AP102" i="17"/>
  <c r="AE102" i="17"/>
  <c r="AO102" i="17"/>
  <c r="AK102" i="17"/>
  <c r="AG102" i="17"/>
  <c r="AI102" i="17"/>
  <c r="AN102" i="17"/>
  <c r="AJ102" i="17"/>
  <c r="AH102" i="17"/>
  <c r="AD102" i="17"/>
  <c r="AB102" i="17"/>
  <c r="AA102" i="17"/>
  <c r="Z102" i="17"/>
  <c r="W102" i="17"/>
  <c r="V102" i="17"/>
  <c r="U102" i="17"/>
  <c r="T102" i="17"/>
  <c r="Q102" i="17"/>
  <c r="P102" i="17"/>
  <c r="AV101" i="17"/>
  <c r="AS101" i="17"/>
  <c r="AR101" i="17"/>
  <c r="AQ101" i="17"/>
  <c r="AP101" i="17"/>
  <c r="AE101" i="17"/>
  <c r="AO101" i="17"/>
  <c r="AK101" i="17"/>
  <c r="AG101" i="17"/>
  <c r="AI101" i="17"/>
  <c r="AN101" i="17"/>
  <c r="AJ101" i="17"/>
  <c r="AH101" i="17"/>
  <c r="AD101" i="17"/>
  <c r="AB101" i="17"/>
  <c r="AA101" i="17"/>
  <c r="Z101" i="17"/>
  <c r="W101" i="17"/>
  <c r="V101" i="17"/>
  <c r="U101" i="17"/>
  <c r="T101" i="17"/>
  <c r="Q101" i="17"/>
  <c r="P101" i="17"/>
  <c r="AV100" i="17"/>
  <c r="AS100" i="17"/>
  <c r="AR100" i="17"/>
  <c r="AQ100" i="17"/>
  <c r="AP100" i="17"/>
  <c r="AE100" i="17"/>
  <c r="AO100" i="17"/>
  <c r="AK100" i="17"/>
  <c r="AG100" i="17"/>
  <c r="AI100" i="17"/>
  <c r="AN100" i="17"/>
  <c r="AJ100" i="17"/>
  <c r="AH100" i="17"/>
  <c r="AD100" i="17"/>
  <c r="AB100" i="17"/>
  <c r="AA100" i="17"/>
  <c r="Z100" i="17"/>
  <c r="W100" i="17"/>
  <c r="V100" i="17"/>
  <c r="U100" i="17"/>
  <c r="T100" i="17"/>
  <c r="Q100" i="17"/>
  <c r="P100" i="17"/>
  <c r="AV99" i="17"/>
  <c r="AS99" i="17"/>
  <c r="AR99" i="17"/>
  <c r="AQ99" i="17"/>
  <c r="AP99" i="17"/>
  <c r="AE99" i="17"/>
  <c r="AO99" i="17"/>
  <c r="AK99" i="17"/>
  <c r="AG99" i="17"/>
  <c r="AI99" i="17"/>
  <c r="AN99" i="17"/>
  <c r="AJ99" i="17"/>
  <c r="AH99" i="17"/>
  <c r="AD99" i="17"/>
  <c r="AB99" i="17"/>
  <c r="AA99" i="17"/>
  <c r="Z99" i="17"/>
  <c r="W99" i="17"/>
  <c r="V99" i="17"/>
  <c r="U99" i="17"/>
  <c r="T99" i="17"/>
  <c r="Q99" i="17"/>
  <c r="P99" i="17"/>
  <c r="AV98" i="17"/>
  <c r="AS98" i="17"/>
  <c r="AR98" i="17"/>
  <c r="AQ98" i="17"/>
  <c r="AP98" i="17"/>
  <c r="AE98" i="17"/>
  <c r="AO98" i="17"/>
  <c r="AK98" i="17"/>
  <c r="AG98" i="17"/>
  <c r="AI98" i="17"/>
  <c r="AN98" i="17"/>
  <c r="AJ98" i="17"/>
  <c r="AH98" i="17"/>
  <c r="AD98" i="17"/>
  <c r="AB98" i="17"/>
  <c r="AA98" i="17"/>
  <c r="Z98" i="17"/>
  <c r="W98" i="17"/>
  <c r="V98" i="17"/>
  <c r="U98" i="17"/>
  <c r="T98" i="17"/>
  <c r="Q98" i="17"/>
  <c r="P98" i="17"/>
  <c r="AV97" i="17"/>
  <c r="AS97" i="17"/>
  <c r="AR97" i="17"/>
  <c r="AQ97" i="17"/>
  <c r="AP97" i="17"/>
  <c r="AE97" i="17"/>
  <c r="AO97" i="17"/>
  <c r="AM97" i="17"/>
  <c r="AK97" i="17"/>
  <c r="AG97" i="17"/>
  <c r="AI97" i="17"/>
  <c r="AN97" i="17"/>
  <c r="AJ97" i="17"/>
  <c r="AH97" i="17"/>
  <c r="AD97" i="17"/>
  <c r="AB97" i="17"/>
  <c r="AA97" i="17"/>
  <c r="Z97" i="17"/>
  <c r="W97" i="17"/>
  <c r="V97" i="17"/>
  <c r="U97" i="17"/>
  <c r="T97" i="17"/>
  <c r="R97" i="17"/>
  <c r="Q97" i="17"/>
  <c r="P97" i="17"/>
  <c r="AV96" i="17"/>
  <c r="AS96" i="17"/>
  <c r="AR96" i="17"/>
  <c r="AQ96" i="17"/>
  <c r="AP96" i="17"/>
  <c r="AE96" i="17"/>
  <c r="AO96" i="17"/>
  <c r="AM96" i="17"/>
  <c r="AK96" i="17"/>
  <c r="AG96" i="17"/>
  <c r="AI96" i="17"/>
  <c r="AN96" i="17"/>
  <c r="AJ96" i="17"/>
  <c r="AH96" i="17"/>
  <c r="AD96" i="17"/>
  <c r="AB96" i="17"/>
  <c r="AA96" i="17"/>
  <c r="Z96" i="17"/>
  <c r="W96" i="17"/>
  <c r="V96" i="17"/>
  <c r="U96" i="17"/>
  <c r="T96" i="17"/>
  <c r="R96" i="17"/>
  <c r="Q96" i="17"/>
  <c r="P96" i="17"/>
  <c r="AV95" i="17"/>
  <c r="AS95" i="17"/>
  <c r="AR95" i="17"/>
  <c r="AQ95" i="17"/>
  <c r="AP95" i="17"/>
  <c r="AE95" i="17"/>
  <c r="AO95" i="17"/>
  <c r="AM95" i="17"/>
  <c r="AK95" i="17"/>
  <c r="AG95" i="17"/>
  <c r="AI95" i="17"/>
  <c r="AN95" i="17"/>
  <c r="AJ95" i="17"/>
  <c r="AH95" i="17"/>
  <c r="AD95" i="17"/>
  <c r="AB95" i="17"/>
  <c r="AA95" i="17"/>
  <c r="Z95" i="17"/>
  <c r="W95" i="17"/>
  <c r="V95" i="17"/>
  <c r="U95" i="17"/>
  <c r="T95" i="17"/>
  <c r="R95" i="17"/>
  <c r="Q95" i="17"/>
  <c r="P95" i="17"/>
  <c r="AV94" i="17"/>
  <c r="AS94" i="17"/>
  <c r="AR94" i="17"/>
  <c r="AQ94" i="17"/>
  <c r="AP94" i="17"/>
  <c r="AE94" i="17"/>
  <c r="AO94" i="17"/>
  <c r="AM94" i="17"/>
  <c r="AK94" i="17"/>
  <c r="AG94" i="17"/>
  <c r="AI94" i="17"/>
  <c r="AN94" i="17"/>
  <c r="AJ94" i="17"/>
  <c r="AH94" i="17"/>
  <c r="AD94" i="17"/>
  <c r="AB94" i="17"/>
  <c r="AA94" i="17"/>
  <c r="Z94" i="17"/>
  <c r="W94" i="17"/>
  <c r="V94" i="17"/>
  <c r="U94" i="17"/>
  <c r="T94" i="17"/>
  <c r="R94" i="17"/>
  <c r="Q94" i="17"/>
  <c r="P94" i="17"/>
  <c r="AV93" i="17"/>
  <c r="AS93" i="17"/>
  <c r="AR93" i="17"/>
  <c r="AQ93" i="17"/>
  <c r="AP93" i="17"/>
  <c r="AE93" i="17"/>
  <c r="AO93" i="17"/>
  <c r="AM93" i="17"/>
  <c r="AK93" i="17"/>
  <c r="AG93" i="17"/>
  <c r="AI93" i="17"/>
  <c r="AN93" i="17"/>
  <c r="AJ93" i="17"/>
  <c r="AH93" i="17"/>
  <c r="AD93" i="17"/>
  <c r="AB93" i="17"/>
  <c r="AA93" i="17"/>
  <c r="Z93" i="17"/>
  <c r="W93" i="17"/>
  <c r="V93" i="17"/>
  <c r="U93" i="17"/>
  <c r="T93" i="17"/>
  <c r="R93" i="17"/>
  <c r="Q93" i="17"/>
  <c r="P93" i="17"/>
  <c r="AV92" i="17"/>
  <c r="AS92" i="17"/>
  <c r="AR92" i="17"/>
  <c r="AQ92" i="17"/>
  <c r="AP92" i="17"/>
  <c r="AE92" i="17"/>
  <c r="AO92" i="17"/>
  <c r="AM92" i="17"/>
  <c r="AK92" i="17"/>
  <c r="AG92" i="17"/>
  <c r="AI92" i="17"/>
  <c r="AN92" i="17"/>
  <c r="AJ92" i="17"/>
  <c r="AH92" i="17"/>
  <c r="AD92" i="17"/>
  <c r="AB92" i="17"/>
  <c r="AA92" i="17"/>
  <c r="Z92" i="17"/>
  <c r="W92" i="17"/>
  <c r="V92" i="17"/>
  <c r="U92" i="17"/>
  <c r="T92" i="17"/>
  <c r="R92" i="17"/>
  <c r="Q92" i="17"/>
  <c r="P92" i="17"/>
  <c r="AV91" i="17"/>
  <c r="AS91" i="17"/>
  <c r="AR91" i="17"/>
  <c r="AQ91" i="17"/>
  <c r="AP91" i="17"/>
  <c r="AE91" i="17"/>
  <c r="AO91" i="17"/>
  <c r="AM91" i="17"/>
  <c r="AK91" i="17"/>
  <c r="AG91" i="17"/>
  <c r="AI91" i="17"/>
  <c r="AN91" i="17"/>
  <c r="AJ91" i="17"/>
  <c r="AH91" i="17"/>
  <c r="AD91" i="17"/>
  <c r="AB91" i="17"/>
  <c r="AA91" i="17"/>
  <c r="Z91" i="17"/>
  <c r="W91" i="17"/>
  <c r="V91" i="17"/>
  <c r="U91" i="17"/>
  <c r="T91" i="17"/>
  <c r="R91" i="17"/>
  <c r="Q91" i="17"/>
  <c r="P91" i="17"/>
  <c r="AV90" i="17"/>
  <c r="AS90" i="17"/>
  <c r="AR90" i="17"/>
  <c r="AQ90" i="17"/>
  <c r="AP90" i="17"/>
  <c r="AE90" i="17"/>
  <c r="AO90" i="17"/>
  <c r="AM90" i="17"/>
  <c r="AK90" i="17"/>
  <c r="AG90" i="17"/>
  <c r="AI90" i="17"/>
  <c r="AN90" i="17"/>
  <c r="AJ90" i="17"/>
  <c r="AH90" i="17"/>
  <c r="AD90" i="17"/>
  <c r="AB90" i="17"/>
  <c r="AA90" i="17"/>
  <c r="Z90" i="17"/>
  <c r="W90" i="17"/>
  <c r="V90" i="17"/>
  <c r="U90" i="17"/>
  <c r="T90" i="17"/>
  <c r="R90" i="17"/>
  <c r="Q90" i="17"/>
  <c r="P90" i="17"/>
  <c r="AV89" i="17"/>
  <c r="AS89" i="17"/>
  <c r="AR89" i="17"/>
  <c r="AQ89" i="17"/>
  <c r="AP89" i="17"/>
  <c r="AE89" i="17"/>
  <c r="AO89" i="17"/>
  <c r="AM89" i="17"/>
  <c r="AK89" i="17"/>
  <c r="AG89" i="17"/>
  <c r="AI89" i="17"/>
  <c r="AN89" i="17"/>
  <c r="AJ89" i="17"/>
  <c r="AH89" i="17"/>
  <c r="AD89" i="17"/>
  <c r="AB89" i="17"/>
  <c r="AA89" i="17"/>
  <c r="Z89" i="17"/>
  <c r="W89" i="17"/>
  <c r="V89" i="17"/>
  <c r="U89" i="17"/>
  <c r="T89" i="17"/>
  <c r="R89" i="17"/>
  <c r="Q89" i="17"/>
  <c r="P89" i="17"/>
  <c r="AV88" i="17"/>
  <c r="AS88" i="17"/>
  <c r="AR88" i="17"/>
  <c r="AQ88" i="17"/>
  <c r="AP88" i="17"/>
  <c r="AE88" i="17"/>
  <c r="AO88" i="17"/>
  <c r="AM88" i="17"/>
  <c r="AK88" i="17"/>
  <c r="AG88" i="17"/>
  <c r="AI88" i="17"/>
  <c r="AN88" i="17"/>
  <c r="AJ88" i="17"/>
  <c r="AH88" i="17"/>
  <c r="AD88" i="17"/>
  <c r="AB88" i="17"/>
  <c r="AA88" i="17"/>
  <c r="Z88" i="17"/>
  <c r="W88" i="17"/>
  <c r="V88" i="17"/>
  <c r="U88" i="17"/>
  <c r="T88" i="17"/>
  <c r="R88" i="17"/>
  <c r="Q88" i="17"/>
  <c r="P88" i="17"/>
  <c r="AV87" i="17"/>
  <c r="AS87" i="17"/>
  <c r="AR87" i="17"/>
  <c r="AQ87" i="17"/>
  <c r="AP87" i="17"/>
  <c r="AE87" i="17"/>
  <c r="AO87" i="17"/>
  <c r="AM87" i="17"/>
  <c r="AK87" i="17"/>
  <c r="AG87" i="17"/>
  <c r="AI87" i="17"/>
  <c r="AN87" i="17"/>
  <c r="AJ87" i="17"/>
  <c r="AH87" i="17"/>
  <c r="AD87" i="17"/>
  <c r="AB87" i="17"/>
  <c r="AA87" i="17"/>
  <c r="Z87" i="17"/>
  <c r="W87" i="17"/>
  <c r="V87" i="17"/>
  <c r="U87" i="17"/>
  <c r="T87" i="17"/>
  <c r="R87" i="17"/>
  <c r="Q87" i="17"/>
  <c r="P87" i="17"/>
  <c r="AV86" i="17"/>
  <c r="AS86" i="17"/>
  <c r="AR86" i="17"/>
  <c r="AQ86" i="17"/>
  <c r="AP86" i="17"/>
  <c r="AE86" i="17"/>
  <c r="AO86" i="17"/>
  <c r="AM86" i="17"/>
  <c r="AK86" i="17"/>
  <c r="AG86" i="17"/>
  <c r="AI86" i="17"/>
  <c r="AN86" i="17"/>
  <c r="AJ86" i="17"/>
  <c r="AH86" i="17"/>
  <c r="AD86" i="17"/>
  <c r="AB86" i="17"/>
  <c r="AA86" i="17"/>
  <c r="Z86" i="17"/>
  <c r="W86" i="17"/>
  <c r="V86" i="17"/>
  <c r="U86" i="17"/>
  <c r="T86" i="17"/>
  <c r="R86" i="17"/>
  <c r="Q86" i="17"/>
  <c r="P86" i="17"/>
  <c r="AV85" i="17"/>
  <c r="AS85" i="17"/>
  <c r="AR85" i="17"/>
  <c r="AQ85" i="17"/>
  <c r="AP85" i="17"/>
  <c r="AE85" i="17"/>
  <c r="AO85" i="17"/>
  <c r="AM85" i="17"/>
  <c r="AK85" i="17"/>
  <c r="AG85" i="17"/>
  <c r="AI85" i="17"/>
  <c r="AN85" i="17"/>
  <c r="AJ85" i="17"/>
  <c r="AH85" i="17"/>
  <c r="AD85" i="17"/>
  <c r="AB85" i="17"/>
  <c r="AA85" i="17"/>
  <c r="Z85" i="17"/>
  <c r="W85" i="17"/>
  <c r="V85" i="17"/>
  <c r="U85" i="17"/>
  <c r="T85" i="17"/>
  <c r="R85" i="17"/>
  <c r="Q85" i="17"/>
  <c r="P85" i="17"/>
  <c r="AV84" i="17"/>
  <c r="AS84" i="17"/>
  <c r="AR84" i="17"/>
  <c r="AQ84" i="17"/>
  <c r="AP84" i="17"/>
  <c r="AE84" i="17"/>
  <c r="AO84" i="17"/>
  <c r="AM84" i="17"/>
  <c r="AK84" i="17"/>
  <c r="AG84" i="17"/>
  <c r="AI84" i="17"/>
  <c r="AN84" i="17"/>
  <c r="AJ84" i="17"/>
  <c r="AH84" i="17"/>
  <c r="AD84" i="17"/>
  <c r="AB84" i="17"/>
  <c r="AA84" i="17"/>
  <c r="Z84" i="17"/>
  <c r="W84" i="17"/>
  <c r="V84" i="17"/>
  <c r="U84" i="17"/>
  <c r="T84" i="17"/>
  <c r="R84" i="17"/>
  <c r="Q84" i="17"/>
  <c r="P84" i="17"/>
  <c r="AV83" i="17"/>
  <c r="AS83" i="17"/>
  <c r="AR83" i="17"/>
  <c r="AQ83" i="17"/>
  <c r="AP83" i="17"/>
  <c r="AE83" i="17"/>
  <c r="AO83" i="17"/>
  <c r="AM83" i="17"/>
  <c r="AK83" i="17"/>
  <c r="AG83" i="17"/>
  <c r="AI83" i="17"/>
  <c r="AN83" i="17"/>
  <c r="AJ83" i="17"/>
  <c r="AH83" i="17"/>
  <c r="AD83" i="17"/>
  <c r="AB83" i="17"/>
  <c r="AA83" i="17"/>
  <c r="Z83" i="17"/>
  <c r="W83" i="17"/>
  <c r="V83" i="17"/>
  <c r="U83" i="17"/>
  <c r="T83" i="17"/>
  <c r="R83" i="17"/>
  <c r="Q83" i="17"/>
  <c r="P83" i="17"/>
  <c r="AV82" i="17"/>
  <c r="AS82" i="17"/>
  <c r="AR82" i="17"/>
  <c r="AQ82" i="17"/>
  <c r="AP82" i="17"/>
  <c r="AE82" i="17"/>
  <c r="AO82" i="17"/>
  <c r="AM82" i="17"/>
  <c r="AK82" i="17"/>
  <c r="AG82" i="17"/>
  <c r="AI82" i="17"/>
  <c r="AN82" i="17"/>
  <c r="AJ82" i="17"/>
  <c r="AH82" i="17"/>
  <c r="AD82" i="17"/>
  <c r="AB82" i="17"/>
  <c r="AA82" i="17"/>
  <c r="Z82" i="17"/>
  <c r="W82" i="17"/>
  <c r="V82" i="17"/>
  <c r="U82" i="17"/>
  <c r="T82" i="17"/>
  <c r="R82" i="17"/>
  <c r="Q82" i="17"/>
  <c r="P82" i="17"/>
  <c r="AV81" i="17"/>
  <c r="AS81" i="17"/>
  <c r="AR81" i="17"/>
  <c r="AQ81" i="17"/>
  <c r="AP81" i="17"/>
  <c r="AE81" i="17"/>
  <c r="AO81" i="17"/>
  <c r="AM81" i="17"/>
  <c r="AK81" i="17"/>
  <c r="AG81" i="17"/>
  <c r="AI81" i="17"/>
  <c r="AN81" i="17"/>
  <c r="AJ81" i="17"/>
  <c r="AH81" i="17"/>
  <c r="AD81" i="17"/>
  <c r="AB81" i="17"/>
  <c r="AA81" i="17"/>
  <c r="Z81" i="17"/>
  <c r="W81" i="17"/>
  <c r="V81" i="17"/>
  <c r="U81" i="17"/>
  <c r="T81" i="17"/>
  <c r="R81" i="17"/>
  <c r="Q81" i="17"/>
  <c r="P81" i="17"/>
  <c r="AV80" i="17"/>
  <c r="AS80" i="17"/>
  <c r="AR80" i="17"/>
  <c r="AQ80" i="17"/>
  <c r="AP80" i="17"/>
  <c r="AE80" i="17"/>
  <c r="AO80" i="17"/>
  <c r="AM80" i="17"/>
  <c r="AK80" i="17"/>
  <c r="AG80" i="17"/>
  <c r="AI80" i="17"/>
  <c r="AN80" i="17"/>
  <c r="AJ80" i="17"/>
  <c r="AH80" i="17"/>
  <c r="AD80" i="17"/>
  <c r="AB80" i="17"/>
  <c r="AA80" i="17"/>
  <c r="Z80" i="17"/>
  <c r="W80" i="17"/>
  <c r="V80" i="17"/>
  <c r="U80" i="17"/>
  <c r="T80" i="17"/>
  <c r="R80" i="17"/>
  <c r="Q80" i="17"/>
  <c r="P80" i="17"/>
  <c r="AV79" i="17"/>
  <c r="AS79" i="17"/>
  <c r="AR79" i="17"/>
  <c r="AQ79" i="17"/>
  <c r="AP79" i="17"/>
  <c r="AE79" i="17"/>
  <c r="AO79" i="17"/>
  <c r="AM79" i="17"/>
  <c r="AK79" i="17"/>
  <c r="AG79" i="17"/>
  <c r="AI79" i="17"/>
  <c r="AN79" i="17"/>
  <c r="AJ79" i="17"/>
  <c r="AH79" i="17"/>
  <c r="AD79" i="17"/>
  <c r="AB79" i="17"/>
  <c r="AA79" i="17"/>
  <c r="Z79" i="17"/>
  <c r="W79" i="17"/>
  <c r="V79" i="17"/>
  <c r="U79" i="17"/>
  <c r="T79" i="17"/>
  <c r="R79" i="17"/>
  <c r="Q79" i="17"/>
  <c r="P79" i="17"/>
  <c r="AV78" i="17"/>
  <c r="AS78" i="17"/>
  <c r="AR78" i="17"/>
  <c r="AQ78" i="17"/>
  <c r="AP78" i="17"/>
  <c r="AE78" i="17"/>
  <c r="AO78" i="17"/>
  <c r="AM78" i="17"/>
  <c r="AK78" i="17"/>
  <c r="AG78" i="17"/>
  <c r="AI78" i="17"/>
  <c r="AN78" i="17"/>
  <c r="AJ78" i="17"/>
  <c r="AH78" i="17"/>
  <c r="AD78" i="17"/>
  <c r="AB78" i="17"/>
  <c r="AA78" i="17"/>
  <c r="Z78" i="17"/>
  <c r="W78" i="17"/>
  <c r="V78" i="17"/>
  <c r="U78" i="17"/>
  <c r="T78" i="17"/>
  <c r="R78" i="17"/>
  <c r="Q78" i="17"/>
  <c r="P78" i="17"/>
  <c r="AV77" i="17"/>
  <c r="AS77" i="17"/>
  <c r="AR77" i="17"/>
  <c r="AQ77" i="17"/>
  <c r="AP77" i="17"/>
  <c r="AE77" i="17"/>
  <c r="AO77" i="17"/>
  <c r="AM77" i="17"/>
  <c r="AK77" i="17"/>
  <c r="AG77" i="17"/>
  <c r="AI77" i="17"/>
  <c r="AN77" i="17"/>
  <c r="AJ77" i="17"/>
  <c r="AH77" i="17"/>
  <c r="AD77" i="17"/>
  <c r="AB77" i="17"/>
  <c r="AA77" i="17"/>
  <c r="Z77" i="17"/>
  <c r="W77" i="17"/>
  <c r="V77" i="17"/>
  <c r="U77" i="17"/>
  <c r="T77" i="17"/>
  <c r="R77" i="17"/>
  <c r="Q77" i="17"/>
  <c r="P77" i="17"/>
  <c r="AV76" i="17"/>
  <c r="AS76" i="17"/>
  <c r="AR76" i="17"/>
  <c r="AQ76" i="17"/>
  <c r="AP76" i="17"/>
  <c r="AE76" i="17"/>
  <c r="AO76" i="17"/>
  <c r="AM76" i="17"/>
  <c r="AK76" i="17"/>
  <c r="AG76" i="17"/>
  <c r="AI76" i="17"/>
  <c r="AN76" i="17"/>
  <c r="AJ76" i="17"/>
  <c r="AH76" i="17"/>
  <c r="AD76" i="17"/>
  <c r="AB76" i="17"/>
  <c r="AA76" i="17"/>
  <c r="Z76" i="17"/>
  <c r="W76" i="17"/>
  <c r="V76" i="17"/>
  <c r="U76" i="17"/>
  <c r="T76" i="17"/>
  <c r="R76" i="17"/>
  <c r="Q76" i="17"/>
  <c r="P76" i="17"/>
  <c r="AV75" i="17"/>
  <c r="AS75" i="17"/>
  <c r="AR75" i="17"/>
  <c r="AQ75" i="17"/>
  <c r="AP75" i="17"/>
  <c r="AE75" i="17"/>
  <c r="AO75" i="17"/>
  <c r="AM75" i="17"/>
  <c r="AK75" i="17"/>
  <c r="AG75" i="17"/>
  <c r="AI75" i="17"/>
  <c r="AN75" i="17"/>
  <c r="AJ75" i="17"/>
  <c r="AH75" i="17"/>
  <c r="AD75" i="17"/>
  <c r="AB75" i="17"/>
  <c r="AA75" i="17"/>
  <c r="Z75" i="17"/>
  <c r="W75" i="17"/>
  <c r="V75" i="17"/>
  <c r="U75" i="17"/>
  <c r="T75" i="17"/>
  <c r="R75" i="17"/>
  <c r="Q75" i="17"/>
  <c r="P75" i="17"/>
  <c r="AV74" i="17"/>
  <c r="AS74" i="17"/>
  <c r="AR74" i="17"/>
  <c r="AQ74" i="17"/>
  <c r="AP74" i="17"/>
  <c r="AE74" i="17"/>
  <c r="AO74" i="17"/>
  <c r="AM74" i="17"/>
  <c r="AK74" i="17"/>
  <c r="AG74" i="17"/>
  <c r="AI74" i="17"/>
  <c r="AN74" i="17"/>
  <c r="AJ74" i="17"/>
  <c r="AH74" i="17"/>
  <c r="AD74" i="17"/>
  <c r="AB74" i="17"/>
  <c r="AA74" i="17"/>
  <c r="Z74" i="17"/>
  <c r="W74" i="17"/>
  <c r="V74" i="17"/>
  <c r="U74" i="17"/>
  <c r="T74" i="17"/>
  <c r="R74" i="17"/>
  <c r="Q74" i="17"/>
  <c r="P74" i="17"/>
  <c r="AV73" i="17"/>
  <c r="AS73" i="17"/>
  <c r="AR73" i="17"/>
  <c r="AQ73" i="17"/>
  <c r="AP73" i="17"/>
  <c r="AE73" i="17"/>
  <c r="AO73" i="17"/>
  <c r="AM73" i="17"/>
  <c r="AK73" i="17"/>
  <c r="AG73" i="17"/>
  <c r="AI73" i="17"/>
  <c r="AN73" i="17"/>
  <c r="AJ73" i="17"/>
  <c r="AH73" i="17"/>
  <c r="AD73" i="17"/>
  <c r="AB73" i="17"/>
  <c r="AA73" i="17"/>
  <c r="Z73" i="17"/>
  <c r="W73" i="17"/>
  <c r="V73" i="17"/>
  <c r="U73" i="17"/>
  <c r="T73" i="17"/>
  <c r="R73" i="17"/>
  <c r="Q73" i="17"/>
  <c r="P73" i="17"/>
  <c r="AV72" i="17"/>
  <c r="AS72" i="17"/>
  <c r="AR72" i="17"/>
  <c r="AQ72" i="17"/>
  <c r="AP72" i="17"/>
  <c r="AE72" i="17"/>
  <c r="AO72" i="17"/>
  <c r="AM72" i="17"/>
  <c r="AK72" i="17"/>
  <c r="AG72" i="17"/>
  <c r="AI72" i="17"/>
  <c r="AN72" i="17"/>
  <c r="AJ72" i="17"/>
  <c r="AH72" i="17"/>
  <c r="AD72" i="17"/>
  <c r="AB72" i="17"/>
  <c r="AA72" i="17"/>
  <c r="Z72" i="17"/>
  <c r="W72" i="17"/>
  <c r="V72" i="17"/>
  <c r="U72" i="17"/>
  <c r="T72" i="17"/>
  <c r="R72" i="17"/>
  <c r="Q72" i="17"/>
  <c r="P72" i="17"/>
  <c r="AV71" i="17"/>
  <c r="AS71" i="17"/>
  <c r="AR71" i="17"/>
  <c r="AQ71" i="17"/>
  <c r="AP71" i="17"/>
  <c r="AE71" i="17"/>
  <c r="AO71" i="17"/>
  <c r="AM71" i="17"/>
  <c r="AK71" i="17"/>
  <c r="AG71" i="17"/>
  <c r="AI71" i="17"/>
  <c r="AN71" i="17"/>
  <c r="AJ71" i="17"/>
  <c r="AH71" i="17"/>
  <c r="AD71" i="17"/>
  <c r="AB71" i="17"/>
  <c r="AA71" i="17"/>
  <c r="Z71" i="17"/>
  <c r="W71" i="17"/>
  <c r="V71" i="17"/>
  <c r="U71" i="17"/>
  <c r="T71" i="17"/>
  <c r="R71" i="17"/>
  <c r="Q71" i="17"/>
  <c r="P71" i="17"/>
  <c r="AV70" i="17"/>
  <c r="AS70" i="17"/>
  <c r="AR70" i="17"/>
  <c r="AQ70" i="17"/>
  <c r="AP70" i="17"/>
  <c r="AE70" i="17"/>
  <c r="AO70" i="17"/>
  <c r="AM70" i="17"/>
  <c r="AK70" i="17"/>
  <c r="AG70" i="17"/>
  <c r="AI70" i="17"/>
  <c r="AN70" i="17"/>
  <c r="AJ70" i="17"/>
  <c r="AH70" i="17"/>
  <c r="AD70" i="17"/>
  <c r="AB70" i="17"/>
  <c r="AA70" i="17"/>
  <c r="Z70" i="17"/>
  <c r="W70" i="17"/>
  <c r="V70" i="17"/>
  <c r="U70" i="17"/>
  <c r="T70" i="17"/>
  <c r="R70" i="17"/>
  <c r="Q70" i="17"/>
  <c r="P70" i="17"/>
  <c r="AV69" i="17"/>
  <c r="AS69" i="17"/>
  <c r="AR69" i="17"/>
  <c r="AQ69" i="17"/>
  <c r="AP69" i="17"/>
  <c r="AE69" i="17"/>
  <c r="AO69" i="17"/>
  <c r="AM69" i="17"/>
  <c r="AK69" i="17"/>
  <c r="AG69" i="17"/>
  <c r="AI69" i="17"/>
  <c r="AN69" i="17"/>
  <c r="AJ69" i="17"/>
  <c r="AH69" i="17"/>
  <c r="AD69" i="17"/>
  <c r="AB69" i="17"/>
  <c r="AA69" i="17"/>
  <c r="Z69" i="17"/>
  <c r="W69" i="17"/>
  <c r="V69" i="17"/>
  <c r="U69" i="17"/>
  <c r="T69" i="17"/>
  <c r="R69" i="17"/>
  <c r="Q69" i="17"/>
  <c r="P69" i="17"/>
  <c r="AV68" i="17"/>
  <c r="AS68" i="17"/>
  <c r="AR68" i="17"/>
  <c r="AQ68" i="17"/>
  <c r="AP68" i="17"/>
  <c r="AE68" i="17"/>
  <c r="AO68" i="17"/>
  <c r="AM68" i="17"/>
  <c r="AK68" i="17"/>
  <c r="AG68" i="17"/>
  <c r="AI68" i="17"/>
  <c r="AN68" i="17"/>
  <c r="AJ68" i="17"/>
  <c r="AH68" i="17"/>
  <c r="AD68" i="17"/>
  <c r="AB68" i="17"/>
  <c r="AA68" i="17"/>
  <c r="Z68" i="17"/>
  <c r="W68" i="17"/>
  <c r="V68" i="17"/>
  <c r="U68" i="17"/>
  <c r="T68" i="17"/>
  <c r="R68" i="17"/>
  <c r="Q68" i="17"/>
  <c r="P68" i="17"/>
  <c r="AV67" i="17"/>
  <c r="AS67" i="17"/>
  <c r="AR67" i="17"/>
  <c r="AQ67" i="17"/>
  <c r="AP67" i="17"/>
  <c r="AE67" i="17"/>
  <c r="AO67" i="17"/>
  <c r="AM67" i="17"/>
  <c r="AK67" i="17"/>
  <c r="AG67" i="17"/>
  <c r="AI67" i="17"/>
  <c r="AN67" i="17"/>
  <c r="AJ67" i="17"/>
  <c r="AH67" i="17"/>
  <c r="AD67" i="17"/>
  <c r="AB67" i="17"/>
  <c r="AA67" i="17"/>
  <c r="Z67" i="17"/>
  <c r="W67" i="17"/>
  <c r="V67" i="17"/>
  <c r="U67" i="17"/>
  <c r="T67" i="17"/>
  <c r="R67" i="17"/>
  <c r="Q67" i="17"/>
  <c r="P67" i="17"/>
  <c r="AV66" i="17"/>
  <c r="AS66" i="17"/>
  <c r="AR66" i="17"/>
  <c r="AQ66" i="17"/>
  <c r="AP66" i="17"/>
  <c r="AE66" i="17"/>
  <c r="AO66" i="17"/>
  <c r="AM66" i="17"/>
  <c r="AK66" i="17"/>
  <c r="AG66" i="17"/>
  <c r="AI66" i="17"/>
  <c r="AN66" i="17"/>
  <c r="AJ66" i="17"/>
  <c r="AH66" i="17"/>
  <c r="AD66" i="17"/>
  <c r="AB66" i="17"/>
  <c r="AA66" i="17"/>
  <c r="Z66" i="17"/>
  <c r="W66" i="17"/>
  <c r="V66" i="17"/>
  <c r="U66" i="17"/>
  <c r="T66" i="17"/>
  <c r="R66" i="17"/>
  <c r="Q66" i="17"/>
  <c r="P66" i="17"/>
  <c r="AV65" i="17"/>
  <c r="AS65" i="17"/>
  <c r="AR65" i="17"/>
  <c r="AQ65" i="17"/>
  <c r="AP65" i="17"/>
  <c r="AE65" i="17"/>
  <c r="AO65" i="17"/>
  <c r="AM65" i="17"/>
  <c r="AK65" i="17"/>
  <c r="AG65" i="17"/>
  <c r="AI65" i="17"/>
  <c r="AN65" i="17"/>
  <c r="AJ65" i="17"/>
  <c r="AH65" i="17"/>
  <c r="AD65" i="17"/>
  <c r="AB65" i="17"/>
  <c r="AA65" i="17"/>
  <c r="Z65" i="17"/>
  <c r="W65" i="17"/>
  <c r="V65" i="17"/>
  <c r="U65" i="17"/>
  <c r="T65" i="17"/>
  <c r="R65" i="17"/>
  <c r="Q65" i="17"/>
  <c r="P65" i="17"/>
  <c r="AV64" i="17"/>
  <c r="AS64" i="17"/>
  <c r="AR64" i="17"/>
  <c r="AQ64" i="17"/>
  <c r="AP64" i="17"/>
  <c r="AE64" i="17"/>
  <c r="AO64" i="17"/>
  <c r="AM64" i="17"/>
  <c r="AK64" i="17"/>
  <c r="AG64" i="17"/>
  <c r="AI64" i="17"/>
  <c r="AN64" i="17"/>
  <c r="AJ64" i="17"/>
  <c r="AH64" i="17"/>
  <c r="AD64" i="17"/>
  <c r="AB64" i="17"/>
  <c r="AA64" i="17"/>
  <c r="Z64" i="17"/>
  <c r="W64" i="17"/>
  <c r="V64" i="17"/>
  <c r="U64" i="17"/>
  <c r="T64" i="17"/>
  <c r="R64" i="17"/>
  <c r="Q64" i="17"/>
  <c r="P64" i="17"/>
  <c r="AV63" i="17"/>
  <c r="AS63" i="17"/>
  <c r="AR63" i="17"/>
  <c r="AQ63" i="17"/>
  <c r="AP63" i="17"/>
  <c r="AE63" i="17"/>
  <c r="AO63" i="17"/>
  <c r="AM63" i="17"/>
  <c r="AK63" i="17"/>
  <c r="AG63" i="17"/>
  <c r="AI63" i="17"/>
  <c r="AN63" i="17"/>
  <c r="AJ63" i="17"/>
  <c r="AH63" i="17"/>
  <c r="AD63" i="17"/>
  <c r="AB63" i="17"/>
  <c r="AA63" i="17"/>
  <c r="Z63" i="17"/>
  <c r="W63" i="17"/>
  <c r="V63" i="17"/>
  <c r="U63" i="17"/>
  <c r="T63" i="17"/>
  <c r="R63" i="17"/>
  <c r="Q63" i="17"/>
  <c r="P63" i="17"/>
  <c r="AV62" i="17"/>
  <c r="AS62" i="17"/>
  <c r="AR62" i="17"/>
  <c r="AQ62" i="17"/>
  <c r="AP62" i="17"/>
  <c r="AE62" i="17"/>
  <c r="AO62" i="17"/>
  <c r="AM62" i="17"/>
  <c r="AK62" i="17"/>
  <c r="AG62" i="17"/>
  <c r="AI62" i="17"/>
  <c r="AN62" i="17"/>
  <c r="AJ62" i="17"/>
  <c r="AH62" i="17"/>
  <c r="AD62" i="17"/>
  <c r="AB62" i="17"/>
  <c r="AA62" i="17"/>
  <c r="Z62" i="17"/>
  <c r="W62" i="17"/>
  <c r="V62" i="17"/>
  <c r="U62" i="17"/>
  <c r="T62" i="17"/>
  <c r="R62" i="17"/>
  <c r="Q62" i="17"/>
  <c r="P62" i="17"/>
  <c r="AV61" i="17"/>
  <c r="AS61" i="17"/>
  <c r="AR61" i="17"/>
  <c r="AQ61" i="17"/>
  <c r="AP61" i="17"/>
  <c r="AE61" i="17"/>
  <c r="AO61" i="17"/>
  <c r="AM61" i="17"/>
  <c r="AK61" i="17"/>
  <c r="AG61" i="17"/>
  <c r="AI61" i="17"/>
  <c r="AN61" i="17"/>
  <c r="AJ61" i="17"/>
  <c r="AH61" i="17"/>
  <c r="AD61" i="17"/>
  <c r="AB61" i="17"/>
  <c r="AA61" i="17"/>
  <c r="Z61" i="17"/>
  <c r="W61" i="17"/>
  <c r="V61" i="17"/>
  <c r="U61" i="17"/>
  <c r="T61" i="17"/>
  <c r="R61" i="17"/>
  <c r="Q61" i="17"/>
  <c r="P61" i="17"/>
  <c r="AV60" i="17"/>
  <c r="AS60" i="17"/>
  <c r="AR60" i="17"/>
  <c r="AQ60" i="17"/>
  <c r="AP60" i="17"/>
  <c r="AE60" i="17"/>
  <c r="AO60" i="17"/>
  <c r="AM60" i="17"/>
  <c r="AK60" i="17"/>
  <c r="AG60" i="17"/>
  <c r="AI60" i="17"/>
  <c r="AN60" i="17"/>
  <c r="AJ60" i="17"/>
  <c r="AH60" i="17"/>
  <c r="AD60" i="17"/>
  <c r="AB60" i="17"/>
  <c r="AA60" i="17"/>
  <c r="Z60" i="17"/>
  <c r="W60" i="17"/>
  <c r="V60" i="17"/>
  <c r="U60" i="17"/>
  <c r="T60" i="17"/>
  <c r="R60" i="17"/>
  <c r="Q60" i="17"/>
  <c r="P60" i="17"/>
  <c r="AV59" i="17"/>
  <c r="AS59" i="17"/>
  <c r="AR59" i="17"/>
  <c r="AQ59" i="17"/>
  <c r="AP59" i="17"/>
  <c r="AE59" i="17"/>
  <c r="AO59" i="17"/>
  <c r="AM59" i="17"/>
  <c r="AK59" i="17"/>
  <c r="AG59" i="17"/>
  <c r="AI59" i="17"/>
  <c r="AN59" i="17"/>
  <c r="AJ59" i="17"/>
  <c r="AH59" i="17"/>
  <c r="AD59" i="17"/>
  <c r="AB59" i="17"/>
  <c r="AA59" i="17"/>
  <c r="Z59" i="17"/>
  <c r="W59" i="17"/>
  <c r="V59" i="17"/>
  <c r="U59" i="17"/>
  <c r="T59" i="17"/>
  <c r="R59" i="17"/>
  <c r="Q59" i="17"/>
  <c r="P59" i="17"/>
  <c r="AV58" i="17"/>
  <c r="AS58" i="17"/>
  <c r="AR58" i="17"/>
  <c r="AQ58" i="17"/>
  <c r="AP58" i="17"/>
  <c r="AE58" i="17"/>
  <c r="AO58" i="17"/>
  <c r="AM58" i="17"/>
  <c r="AK58" i="17"/>
  <c r="AG58" i="17"/>
  <c r="AI58" i="17"/>
  <c r="AN58" i="17"/>
  <c r="AJ58" i="17"/>
  <c r="AH58" i="17"/>
  <c r="AD58" i="17"/>
  <c r="AB58" i="17"/>
  <c r="AA58" i="17"/>
  <c r="Z58" i="17"/>
  <c r="W58" i="17"/>
  <c r="V58" i="17"/>
  <c r="U58" i="17"/>
  <c r="T58" i="17"/>
  <c r="R58" i="17"/>
  <c r="Q58" i="17"/>
  <c r="P58" i="17"/>
  <c r="AV57" i="17"/>
  <c r="AS57" i="17"/>
  <c r="AR57" i="17"/>
  <c r="AQ57" i="17"/>
  <c r="AP57" i="17"/>
  <c r="AE57" i="17"/>
  <c r="AO57" i="17"/>
  <c r="AM57" i="17"/>
  <c r="AK57" i="17"/>
  <c r="AG57" i="17"/>
  <c r="AI57" i="17"/>
  <c r="AN57" i="17"/>
  <c r="AJ57" i="17"/>
  <c r="AH57" i="17"/>
  <c r="AD57" i="17"/>
  <c r="AB57" i="17"/>
  <c r="AA57" i="17"/>
  <c r="Z57" i="17"/>
  <c r="W57" i="17"/>
  <c r="V57" i="17"/>
  <c r="U57" i="17"/>
  <c r="T57" i="17"/>
  <c r="R57" i="17"/>
  <c r="Q57" i="17"/>
  <c r="P57" i="17"/>
  <c r="AV56" i="17"/>
  <c r="AS56" i="17"/>
  <c r="AR56" i="17"/>
  <c r="AQ56" i="17"/>
  <c r="AP56" i="17"/>
  <c r="AE56" i="17"/>
  <c r="AO56" i="17"/>
  <c r="AM56" i="17"/>
  <c r="AK56" i="17"/>
  <c r="AG56" i="17"/>
  <c r="AI56" i="17"/>
  <c r="AN56" i="17"/>
  <c r="AJ56" i="17"/>
  <c r="AH56" i="17"/>
  <c r="AD56" i="17"/>
  <c r="AB56" i="17"/>
  <c r="AA56" i="17"/>
  <c r="Z56" i="17"/>
  <c r="W56" i="17"/>
  <c r="V56" i="17"/>
  <c r="U56" i="17"/>
  <c r="T56" i="17"/>
  <c r="R56" i="17"/>
  <c r="Q56" i="17"/>
  <c r="P56" i="17"/>
  <c r="AV55" i="17"/>
  <c r="AS55" i="17"/>
  <c r="AR55" i="17"/>
  <c r="AQ55" i="17"/>
  <c r="AP55" i="17"/>
  <c r="AE55" i="17"/>
  <c r="AO55" i="17"/>
  <c r="AM55" i="17"/>
  <c r="AK55" i="17"/>
  <c r="AG55" i="17"/>
  <c r="AI55" i="17"/>
  <c r="AN55" i="17"/>
  <c r="AJ55" i="17"/>
  <c r="AH55" i="17"/>
  <c r="AD55" i="17"/>
  <c r="AB55" i="17"/>
  <c r="AA55" i="17"/>
  <c r="Z55" i="17"/>
  <c r="W55" i="17"/>
  <c r="V55" i="17"/>
  <c r="U55" i="17"/>
  <c r="T55" i="17"/>
  <c r="R55" i="17"/>
  <c r="Q55" i="17"/>
  <c r="P55" i="17"/>
  <c r="AV54" i="17"/>
  <c r="AS54" i="17"/>
  <c r="AR54" i="17"/>
  <c r="AQ54" i="17"/>
  <c r="AP54" i="17"/>
  <c r="AE54" i="17"/>
  <c r="AO54" i="17"/>
  <c r="AK54" i="17"/>
  <c r="AG54" i="17"/>
  <c r="AI54" i="17"/>
  <c r="AN54" i="17"/>
  <c r="AJ54" i="17"/>
  <c r="AH54" i="17"/>
  <c r="AD54" i="17"/>
  <c r="AB54" i="17"/>
  <c r="AA54" i="17"/>
  <c r="Z54" i="17"/>
  <c r="W54" i="17"/>
  <c r="V54" i="17"/>
  <c r="U54" i="17"/>
  <c r="T54" i="17"/>
  <c r="R54" i="17"/>
  <c r="Q54" i="17"/>
  <c r="P54" i="17"/>
  <c r="AV53" i="17"/>
  <c r="AS53" i="17"/>
  <c r="AR53" i="17"/>
  <c r="AQ53" i="17"/>
  <c r="AP53" i="17"/>
  <c r="AE53" i="17"/>
  <c r="AO53" i="17"/>
  <c r="AM53" i="17"/>
  <c r="AK53" i="17"/>
  <c r="AG53" i="17"/>
  <c r="AI53" i="17"/>
  <c r="AN53" i="17"/>
  <c r="AJ53" i="17"/>
  <c r="AH53" i="17"/>
  <c r="AD53" i="17"/>
  <c r="AB53" i="17"/>
  <c r="AA53" i="17"/>
  <c r="Z53" i="17"/>
  <c r="W53" i="17"/>
  <c r="V53" i="17"/>
  <c r="U53" i="17"/>
  <c r="T53" i="17"/>
  <c r="R53" i="17"/>
  <c r="Q53" i="17"/>
  <c r="P53" i="17"/>
  <c r="AV52" i="17"/>
  <c r="AS52" i="17"/>
  <c r="AR52" i="17"/>
  <c r="AQ52" i="17"/>
  <c r="AP52" i="17"/>
  <c r="AE52" i="17"/>
  <c r="AO52" i="17"/>
  <c r="AM52" i="17"/>
  <c r="AK52" i="17"/>
  <c r="AG52" i="17"/>
  <c r="AI52" i="17"/>
  <c r="AN52" i="17"/>
  <c r="AJ52" i="17"/>
  <c r="AH52" i="17"/>
  <c r="AD52" i="17"/>
  <c r="AB52" i="17"/>
  <c r="AA52" i="17"/>
  <c r="Z52" i="17"/>
  <c r="W52" i="17"/>
  <c r="V52" i="17"/>
  <c r="U52" i="17"/>
  <c r="T52" i="17"/>
  <c r="R52" i="17"/>
  <c r="Q52" i="17"/>
  <c r="P52" i="17"/>
  <c r="AV51" i="17"/>
  <c r="AS51" i="17"/>
  <c r="AR51" i="17"/>
  <c r="AQ51" i="17"/>
  <c r="AP51" i="17"/>
  <c r="AE51" i="17"/>
  <c r="AO51" i="17"/>
  <c r="AM51" i="17"/>
  <c r="AK51" i="17"/>
  <c r="AG51" i="17"/>
  <c r="AI51" i="17"/>
  <c r="AN51" i="17"/>
  <c r="AJ51" i="17"/>
  <c r="AH51" i="17"/>
  <c r="AD51" i="17"/>
  <c r="AB51" i="17"/>
  <c r="AA51" i="17"/>
  <c r="Z51" i="17"/>
  <c r="W51" i="17"/>
  <c r="V51" i="17"/>
  <c r="U51" i="17"/>
  <c r="T51" i="17"/>
  <c r="R51" i="17"/>
  <c r="Q51" i="17"/>
  <c r="P51" i="17"/>
  <c r="AV50" i="17"/>
  <c r="AS50" i="17"/>
  <c r="AR50" i="17"/>
  <c r="AQ50" i="17"/>
  <c r="AP50" i="17"/>
  <c r="AE50" i="17"/>
  <c r="AO50" i="17"/>
  <c r="AM50" i="17"/>
  <c r="AK50" i="17"/>
  <c r="AG50" i="17"/>
  <c r="AI50" i="17"/>
  <c r="AN50" i="17"/>
  <c r="AJ50" i="17"/>
  <c r="AH50" i="17"/>
  <c r="AD50" i="17"/>
  <c r="AB50" i="17"/>
  <c r="AA50" i="17"/>
  <c r="Z50" i="17"/>
  <c r="W50" i="17"/>
  <c r="V50" i="17"/>
  <c r="U50" i="17"/>
  <c r="T50" i="17"/>
  <c r="R50" i="17"/>
  <c r="Q50" i="17"/>
  <c r="P50" i="17"/>
  <c r="AV49" i="17"/>
  <c r="AS49" i="17"/>
  <c r="AR49" i="17"/>
  <c r="AQ49" i="17"/>
  <c r="AP49" i="17"/>
  <c r="AE49" i="17"/>
  <c r="AO49" i="17"/>
  <c r="AM49" i="17"/>
  <c r="AK49" i="17"/>
  <c r="AG49" i="17"/>
  <c r="AI49" i="17"/>
  <c r="AN49" i="17"/>
  <c r="AJ49" i="17"/>
  <c r="AH49" i="17"/>
  <c r="AD49" i="17"/>
  <c r="AB49" i="17"/>
  <c r="AA49" i="17"/>
  <c r="Z49" i="17"/>
  <c r="W49" i="17"/>
  <c r="V49" i="17"/>
  <c r="U49" i="17"/>
  <c r="T49" i="17"/>
  <c r="R49" i="17"/>
  <c r="Q49" i="17"/>
  <c r="P49" i="17"/>
  <c r="AV48" i="17"/>
  <c r="AS48" i="17"/>
  <c r="AR48" i="17"/>
  <c r="AQ48" i="17"/>
  <c r="AP48" i="17"/>
  <c r="AE48" i="17"/>
  <c r="AO48" i="17"/>
  <c r="AM48" i="17"/>
  <c r="AK48" i="17"/>
  <c r="AG48" i="17"/>
  <c r="AI48" i="17"/>
  <c r="AN48" i="17"/>
  <c r="AJ48" i="17"/>
  <c r="AH48" i="17"/>
  <c r="AD48" i="17"/>
  <c r="AB48" i="17"/>
  <c r="AA48" i="17"/>
  <c r="Z48" i="17"/>
  <c r="W48" i="17"/>
  <c r="V48" i="17"/>
  <c r="U48" i="17"/>
  <c r="T48" i="17"/>
  <c r="R48" i="17"/>
  <c r="Q48" i="17"/>
  <c r="P48" i="17"/>
  <c r="AV47" i="17"/>
  <c r="AS47" i="17"/>
  <c r="AR47" i="17"/>
  <c r="AQ47" i="17"/>
  <c r="AP47" i="17"/>
  <c r="AE47" i="17"/>
  <c r="AO47" i="17"/>
  <c r="AM47" i="17"/>
  <c r="AK47" i="17"/>
  <c r="AG47" i="17"/>
  <c r="AI47" i="17"/>
  <c r="AN47" i="17"/>
  <c r="AJ47" i="17"/>
  <c r="AH47" i="17"/>
  <c r="AD47" i="17"/>
  <c r="AB47" i="17"/>
  <c r="AA47" i="17"/>
  <c r="Z47" i="17"/>
  <c r="W47" i="17"/>
  <c r="V47" i="17"/>
  <c r="U47" i="17"/>
  <c r="T47" i="17"/>
  <c r="R47" i="17"/>
  <c r="Q47" i="17"/>
  <c r="P47" i="17"/>
  <c r="AV46" i="17"/>
  <c r="AS46" i="17"/>
  <c r="AR46" i="17"/>
  <c r="AQ46" i="17"/>
  <c r="AP46" i="17"/>
  <c r="AE46" i="17"/>
  <c r="AO46" i="17"/>
  <c r="AM46" i="17"/>
  <c r="AK46" i="17"/>
  <c r="AG46" i="17"/>
  <c r="AI46" i="17"/>
  <c r="AN46" i="17"/>
  <c r="AJ46" i="17"/>
  <c r="AH46" i="17"/>
  <c r="AD46" i="17"/>
  <c r="AB46" i="17"/>
  <c r="AA46" i="17"/>
  <c r="Z46" i="17"/>
  <c r="W46" i="17"/>
  <c r="V46" i="17"/>
  <c r="U46" i="17"/>
  <c r="T46" i="17"/>
  <c r="R46" i="17"/>
  <c r="Q46" i="17"/>
  <c r="P46" i="17"/>
  <c r="AV45" i="17"/>
  <c r="AS45" i="17"/>
  <c r="AR45" i="17"/>
  <c r="AQ45" i="17"/>
  <c r="AP45" i="17"/>
  <c r="AE45" i="17"/>
  <c r="AO45" i="17"/>
  <c r="AM45" i="17"/>
  <c r="AK45" i="17"/>
  <c r="AG45" i="17"/>
  <c r="AI45" i="17"/>
  <c r="AN45" i="17"/>
  <c r="AJ45" i="17"/>
  <c r="AH45" i="17"/>
  <c r="AD45" i="17"/>
  <c r="AB45" i="17"/>
  <c r="AA45" i="17"/>
  <c r="Z45" i="17"/>
  <c r="W45" i="17"/>
  <c r="V45" i="17"/>
  <c r="U45" i="17"/>
  <c r="T45" i="17"/>
  <c r="R45" i="17"/>
  <c r="Q45" i="17"/>
  <c r="P45" i="17"/>
  <c r="AV44" i="17"/>
  <c r="AS44" i="17"/>
  <c r="AR44" i="17"/>
  <c r="AQ44" i="17"/>
  <c r="AP44" i="17"/>
  <c r="AE44" i="17"/>
  <c r="AO44" i="17"/>
  <c r="AM44" i="17"/>
  <c r="AK44" i="17"/>
  <c r="AG44" i="17"/>
  <c r="AI44" i="17"/>
  <c r="AN44" i="17"/>
  <c r="AJ44" i="17"/>
  <c r="AH44" i="17"/>
  <c r="AD44" i="17"/>
  <c r="AB44" i="17"/>
  <c r="AA44" i="17"/>
  <c r="Z44" i="17"/>
  <c r="W44" i="17"/>
  <c r="V44" i="17"/>
  <c r="U44" i="17"/>
  <c r="T44" i="17"/>
  <c r="R44" i="17"/>
  <c r="Q44" i="17"/>
  <c r="P44" i="17"/>
  <c r="AV43" i="17"/>
  <c r="AS43" i="17"/>
  <c r="AR43" i="17"/>
  <c r="AQ43" i="17"/>
  <c r="AP43" i="17"/>
  <c r="AE43" i="17"/>
  <c r="AO43" i="17"/>
  <c r="AM43" i="17"/>
  <c r="AK43" i="17"/>
  <c r="AG43" i="17"/>
  <c r="AI43" i="17"/>
  <c r="AN43" i="17"/>
  <c r="AJ43" i="17"/>
  <c r="AH43" i="17"/>
  <c r="AD43" i="17"/>
  <c r="AB43" i="17"/>
  <c r="AA43" i="17"/>
  <c r="Z43" i="17"/>
  <c r="W43" i="17"/>
  <c r="V43" i="17"/>
  <c r="U43" i="17"/>
  <c r="T43" i="17"/>
  <c r="R43" i="17"/>
  <c r="Q43" i="17"/>
  <c r="P43" i="17"/>
  <c r="AV42" i="17"/>
  <c r="AS42" i="17"/>
  <c r="AR42" i="17"/>
  <c r="AQ42" i="17"/>
  <c r="AP42" i="17"/>
  <c r="AE42" i="17"/>
  <c r="AO42" i="17"/>
  <c r="AK42" i="17"/>
  <c r="AG42" i="17"/>
  <c r="AI42" i="17"/>
  <c r="AN42" i="17"/>
  <c r="AJ42" i="17"/>
  <c r="AH42" i="17"/>
  <c r="AD42" i="17"/>
  <c r="AB42" i="17"/>
  <c r="AA42" i="17"/>
  <c r="Z42" i="17"/>
  <c r="W42" i="17"/>
  <c r="V42" i="17"/>
  <c r="U42" i="17"/>
  <c r="T42" i="17"/>
  <c r="R42" i="17"/>
  <c r="Q42" i="17"/>
  <c r="P42" i="17"/>
  <c r="AV41" i="17"/>
  <c r="AS41" i="17"/>
  <c r="AR41" i="17"/>
  <c r="AQ41" i="17"/>
  <c r="AP41" i="17"/>
  <c r="AE41" i="17"/>
  <c r="AO41" i="17"/>
  <c r="AM41" i="17"/>
  <c r="AK41" i="17"/>
  <c r="AG41" i="17"/>
  <c r="AI41" i="17"/>
  <c r="AN41" i="17"/>
  <c r="AJ41" i="17"/>
  <c r="AH41" i="17"/>
  <c r="AD41" i="17"/>
  <c r="AB41" i="17"/>
  <c r="AA41" i="17"/>
  <c r="Z41" i="17"/>
  <c r="W41" i="17"/>
  <c r="V41" i="17"/>
  <c r="U41" i="17"/>
  <c r="T41" i="17"/>
  <c r="R41" i="17"/>
  <c r="Q41" i="17"/>
  <c r="P41" i="17"/>
  <c r="AV40" i="17"/>
  <c r="AS40" i="17"/>
  <c r="AR40" i="17"/>
  <c r="AQ40" i="17"/>
  <c r="AP40" i="17"/>
  <c r="AE40" i="17"/>
  <c r="AO40" i="17"/>
  <c r="AM40" i="17"/>
  <c r="AK40" i="17"/>
  <c r="AG40" i="17"/>
  <c r="AI40" i="17"/>
  <c r="AN40" i="17"/>
  <c r="AJ40" i="17"/>
  <c r="AH40" i="17"/>
  <c r="AD40" i="17"/>
  <c r="AB40" i="17"/>
  <c r="AA40" i="17"/>
  <c r="Z40" i="17"/>
  <c r="W40" i="17"/>
  <c r="V40" i="17"/>
  <c r="U40" i="17"/>
  <c r="T40" i="17"/>
  <c r="R40" i="17"/>
  <c r="Q40" i="17"/>
  <c r="P40" i="17"/>
  <c r="AV39" i="17"/>
  <c r="AS39" i="17"/>
  <c r="AR39" i="17"/>
  <c r="AQ39" i="17"/>
  <c r="AP39" i="17"/>
  <c r="AE39" i="17"/>
  <c r="AO39" i="17"/>
  <c r="AM39" i="17"/>
  <c r="AK39" i="17"/>
  <c r="AG39" i="17"/>
  <c r="AI39" i="17"/>
  <c r="AN39" i="17"/>
  <c r="AJ39" i="17"/>
  <c r="AH39" i="17"/>
  <c r="AD39" i="17"/>
  <c r="AB39" i="17"/>
  <c r="AA39" i="17"/>
  <c r="Z39" i="17"/>
  <c r="W39" i="17"/>
  <c r="V39" i="17"/>
  <c r="U39" i="17"/>
  <c r="T39" i="17"/>
  <c r="R39" i="17"/>
  <c r="Q39" i="17"/>
  <c r="P39" i="17"/>
  <c r="AV38" i="17"/>
  <c r="AS38" i="17"/>
  <c r="AR38" i="17"/>
  <c r="AQ38" i="17"/>
  <c r="AP38" i="17"/>
  <c r="AE38" i="17"/>
  <c r="AO38" i="17"/>
  <c r="AM38" i="17"/>
  <c r="AK38" i="17"/>
  <c r="AG38" i="17"/>
  <c r="AI38" i="17"/>
  <c r="AN38" i="17"/>
  <c r="AJ38" i="17"/>
  <c r="AH38" i="17"/>
  <c r="AD38" i="17"/>
  <c r="AB38" i="17"/>
  <c r="AA38" i="17"/>
  <c r="Z38" i="17"/>
  <c r="W38" i="17"/>
  <c r="V38" i="17"/>
  <c r="U38" i="17"/>
  <c r="T38" i="17"/>
  <c r="R38" i="17"/>
  <c r="Q38" i="17"/>
  <c r="P38" i="17"/>
  <c r="AV37" i="17"/>
  <c r="AS37" i="17"/>
  <c r="AR37" i="17"/>
  <c r="AQ37" i="17"/>
  <c r="AP37" i="17"/>
  <c r="AE37" i="17"/>
  <c r="AO37" i="17"/>
  <c r="AM37" i="17"/>
  <c r="AK37" i="17"/>
  <c r="AG37" i="17"/>
  <c r="AI37" i="17"/>
  <c r="AN37" i="17"/>
  <c r="AJ37" i="17"/>
  <c r="AH37" i="17"/>
  <c r="AD37" i="17"/>
  <c r="AB37" i="17"/>
  <c r="AA37" i="17"/>
  <c r="Z37" i="17"/>
  <c r="W37" i="17"/>
  <c r="V37" i="17"/>
  <c r="U37" i="17"/>
  <c r="T37" i="17"/>
  <c r="R37" i="17"/>
  <c r="Q37" i="17"/>
  <c r="P37" i="17"/>
  <c r="AV36" i="17"/>
  <c r="AS36" i="17"/>
  <c r="AR36" i="17"/>
  <c r="AQ36" i="17"/>
  <c r="AP36" i="17"/>
  <c r="AE36" i="17"/>
  <c r="AO36" i="17"/>
  <c r="AM36" i="17"/>
  <c r="AK36" i="17"/>
  <c r="AG36" i="17"/>
  <c r="AI36" i="17"/>
  <c r="AN36" i="17"/>
  <c r="AJ36" i="17"/>
  <c r="AH36" i="17"/>
  <c r="AD36" i="17"/>
  <c r="AB36" i="17"/>
  <c r="AA36" i="17"/>
  <c r="Z36" i="17"/>
  <c r="W36" i="17"/>
  <c r="V36" i="17"/>
  <c r="U36" i="17"/>
  <c r="T36" i="17"/>
  <c r="R36" i="17"/>
  <c r="Q36" i="17"/>
  <c r="P36" i="17"/>
  <c r="AV35" i="17"/>
  <c r="AS35" i="17"/>
  <c r="AR35" i="17"/>
  <c r="AQ35" i="17"/>
  <c r="AP35" i="17"/>
  <c r="AE35" i="17"/>
  <c r="AO35" i="17"/>
  <c r="AM35" i="17"/>
  <c r="AK35" i="17"/>
  <c r="AG35" i="17"/>
  <c r="AI35" i="17"/>
  <c r="AN35" i="17"/>
  <c r="AJ35" i="17"/>
  <c r="AH35" i="17"/>
  <c r="AD35" i="17"/>
  <c r="AB35" i="17"/>
  <c r="AA35" i="17"/>
  <c r="Z35" i="17"/>
  <c r="W35" i="17"/>
  <c r="V35" i="17"/>
  <c r="U35" i="17"/>
  <c r="T35" i="17"/>
  <c r="R35" i="17"/>
  <c r="Q35" i="17"/>
  <c r="P35" i="17"/>
  <c r="AV34" i="17"/>
  <c r="AS34" i="17"/>
  <c r="AR34" i="17"/>
  <c r="AQ34" i="17"/>
  <c r="AP34" i="17"/>
  <c r="AE34" i="17"/>
  <c r="AO34" i="17"/>
  <c r="AM34" i="17"/>
  <c r="AK34" i="17"/>
  <c r="AG34" i="17"/>
  <c r="AI34" i="17"/>
  <c r="AN34" i="17"/>
  <c r="AJ34" i="17"/>
  <c r="AH34" i="17"/>
  <c r="AD34" i="17"/>
  <c r="AB34" i="17"/>
  <c r="AA34" i="17"/>
  <c r="Z34" i="17"/>
  <c r="W34" i="17"/>
  <c r="V34" i="17"/>
  <c r="U34" i="17"/>
  <c r="T34" i="17"/>
  <c r="R34" i="17"/>
  <c r="Q34" i="17"/>
  <c r="P34" i="17"/>
  <c r="AV33" i="17"/>
  <c r="AS33" i="17"/>
  <c r="AR33" i="17"/>
  <c r="AQ33" i="17"/>
  <c r="AP33" i="17"/>
  <c r="AE33" i="17"/>
  <c r="AO33" i="17"/>
  <c r="AM33" i="17"/>
  <c r="AK33" i="17"/>
  <c r="AG33" i="17"/>
  <c r="AI33" i="17"/>
  <c r="AN33" i="17"/>
  <c r="AJ33" i="17"/>
  <c r="AH33" i="17"/>
  <c r="AD33" i="17"/>
  <c r="AB33" i="17"/>
  <c r="AA33" i="17"/>
  <c r="Z33" i="17"/>
  <c r="W33" i="17"/>
  <c r="V33" i="17"/>
  <c r="U33" i="17"/>
  <c r="T33" i="17"/>
  <c r="R33" i="17"/>
  <c r="Q33" i="17"/>
  <c r="P33" i="17"/>
  <c r="AV32" i="17"/>
  <c r="AS32" i="17"/>
  <c r="AR32" i="17"/>
  <c r="AQ32" i="17"/>
  <c r="AP32" i="17"/>
  <c r="AE32" i="17"/>
  <c r="AO32" i="17"/>
  <c r="AM32" i="17"/>
  <c r="AK32" i="17"/>
  <c r="AG32" i="17"/>
  <c r="AI32" i="17"/>
  <c r="AN32" i="17"/>
  <c r="AJ32" i="17"/>
  <c r="AH32" i="17"/>
  <c r="AD32" i="17"/>
  <c r="AB32" i="17"/>
  <c r="AA32" i="17"/>
  <c r="Z32" i="17"/>
  <c r="W32" i="17"/>
  <c r="V32" i="17"/>
  <c r="U32" i="17"/>
  <c r="T32" i="17"/>
  <c r="R32" i="17"/>
  <c r="Q32" i="17"/>
  <c r="P32" i="17"/>
  <c r="AV31" i="17"/>
  <c r="AS31" i="17"/>
  <c r="AR31" i="17"/>
  <c r="AQ31" i="17"/>
  <c r="AP31" i="17"/>
  <c r="AE31" i="17"/>
  <c r="AO31" i="17"/>
  <c r="AM31" i="17"/>
  <c r="AK31" i="17"/>
  <c r="AG31" i="17"/>
  <c r="AI31" i="17"/>
  <c r="AN31" i="17"/>
  <c r="AJ31" i="17"/>
  <c r="AH31" i="17"/>
  <c r="AD31" i="17"/>
  <c r="AB31" i="17"/>
  <c r="AA31" i="17"/>
  <c r="Z31" i="17"/>
  <c r="W31" i="17"/>
  <c r="V31" i="17"/>
  <c r="U31" i="17"/>
  <c r="T31" i="17"/>
  <c r="R31" i="17"/>
  <c r="Q31" i="17"/>
  <c r="P31" i="17"/>
  <c r="AV30" i="17"/>
  <c r="AS30" i="17"/>
  <c r="AR30" i="17"/>
  <c r="AQ30" i="17"/>
  <c r="AP30" i="17"/>
  <c r="AE30" i="17"/>
  <c r="AO30" i="17"/>
  <c r="AM30" i="17"/>
  <c r="AK30" i="17"/>
  <c r="AG30" i="17"/>
  <c r="AI30" i="17"/>
  <c r="AN30" i="17"/>
  <c r="AJ30" i="17"/>
  <c r="AH30" i="17"/>
  <c r="AD30" i="17"/>
  <c r="AB30" i="17"/>
  <c r="AA30" i="17"/>
  <c r="Z30" i="17"/>
  <c r="W30" i="17"/>
  <c r="V30" i="17"/>
  <c r="U30" i="17"/>
  <c r="T30" i="17"/>
  <c r="R30" i="17"/>
  <c r="Q30" i="17"/>
  <c r="P30" i="17"/>
  <c r="AV29" i="17"/>
  <c r="AS29" i="17"/>
  <c r="AR29" i="17"/>
  <c r="AQ29" i="17"/>
  <c r="AP29" i="17"/>
  <c r="AE29" i="17"/>
  <c r="AO29" i="17"/>
  <c r="AM29" i="17"/>
  <c r="AK29" i="17"/>
  <c r="AG29" i="17"/>
  <c r="AI29" i="17"/>
  <c r="AN29" i="17"/>
  <c r="AJ29" i="17"/>
  <c r="AH29" i="17"/>
  <c r="AD29" i="17"/>
  <c r="AB29" i="17"/>
  <c r="AA29" i="17"/>
  <c r="Z29" i="17"/>
  <c r="W29" i="17"/>
  <c r="V29" i="17"/>
  <c r="U29" i="17"/>
  <c r="T29" i="17"/>
  <c r="R29" i="17"/>
  <c r="Q29" i="17"/>
  <c r="P29" i="17"/>
  <c r="AV28" i="17"/>
  <c r="AS28" i="17"/>
  <c r="AR28" i="17"/>
  <c r="AQ28" i="17"/>
  <c r="AP28" i="17"/>
  <c r="AE28" i="17"/>
  <c r="AO28" i="17"/>
  <c r="AK28" i="17"/>
  <c r="AG28" i="17"/>
  <c r="AI28" i="17"/>
  <c r="AN28" i="17"/>
  <c r="AJ28" i="17"/>
  <c r="AH28" i="17"/>
  <c r="AD28" i="17"/>
  <c r="AB28" i="17"/>
  <c r="AA28" i="17"/>
  <c r="Z28" i="17"/>
  <c r="W28" i="17"/>
  <c r="V28" i="17"/>
  <c r="U28" i="17"/>
  <c r="T28" i="17"/>
  <c r="R28" i="17"/>
  <c r="Q28" i="17"/>
  <c r="P28" i="17"/>
  <c r="AV27" i="17"/>
  <c r="AS27" i="17"/>
  <c r="AR27" i="17"/>
  <c r="AQ27" i="17"/>
  <c r="AP27" i="17"/>
  <c r="AE27" i="17"/>
  <c r="AO27" i="17"/>
  <c r="AM27" i="17"/>
  <c r="AK27" i="17"/>
  <c r="AG27" i="17"/>
  <c r="AI27" i="17"/>
  <c r="AN27" i="17"/>
  <c r="AJ27" i="17"/>
  <c r="AH27" i="17"/>
  <c r="AD27" i="17"/>
  <c r="AB27" i="17"/>
  <c r="AA27" i="17"/>
  <c r="Z27" i="17"/>
  <c r="W27" i="17"/>
  <c r="V27" i="17"/>
  <c r="U27" i="17"/>
  <c r="T27" i="17"/>
  <c r="R27" i="17"/>
  <c r="Q27" i="17"/>
  <c r="P27" i="17"/>
  <c r="AV26" i="17"/>
  <c r="AS26" i="17"/>
  <c r="AR26" i="17"/>
  <c r="AQ26" i="17"/>
  <c r="AP26" i="17"/>
  <c r="AE26" i="17"/>
  <c r="AO26" i="17"/>
  <c r="AK26" i="17"/>
  <c r="AG26" i="17"/>
  <c r="AI26" i="17"/>
  <c r="AN26" i="17"/>
  <c r="AJ26" i="17"/>
  <c r="AH26" i="17"/>
  <c r="AD26" i="17"/>
  <c r="AB26" i="17"/>
  <c r="AA26" i="17"/>
  <c r="Z26" i="17"/>
  <c r="W26" i="17"/>
  <c r="V26" i="17"/>
  <c r="U26" i="17"/>
  <c r="T26" i="17"/>
  <c r="R26" i="17"/>
  <c r="Q26" i="17"/>
  <c r="P26" i="17"/>
  <c r="AV25" i="17"/>
  <c r="AS25" i="17"/>
  <c r="AR25" i="17"/>
  <c r="AQ25" i="17"/>
  <c r="AP25" i="17"/>
  <c r="AE25" i="17"/>
  <c r="AO25" i="17"/>
  <c r="AM25" i="17"/>
  <c r="AK25" i="17"/>
  <c r="AG25" i="17"/>
  <c r="AI25" i="17"/>
  <c r="AN25" i="17"/>
  <c r="AJ25" i="17"/>
  <c r="AH25" i="17"/>
  <c r="AD25" i="17"/>
  <c r="AB25" i="17"/>
  <c r="AA25" i="17"/>
  <c r="Z25" i="17"/>
  <c r="W25" i="17"/>
  <c r="V25" i="17"/>
  <c r="U25" i="17"/>
  <c r="T25" i="17"/>
  <c r="R25" i="17"/>
  <c r="Q25" i="17"/>
  <c r="P25" i="17"/>
  <c r="AV24" i="17"/>
  <c r="AS24" i="17"/>
  <c r="AR24" i="17"/>
  <c r="AQ24" i="17"/>
  <c r="AP24" i="17"/>
  <c r="AE24" i="17"/>
  <c r="AO24" i="17"/>
  <c r="AM24" i="17"/>
  <c r="AK24" i="17"/>
  <c r="AG24" i="17"/>
  <c r="AI24" i="17"/>
  <c r="AN24" i="17"/>
  <c r="AJ24" i="17"/>
  <c r="AH24" i="17"/>
  <c r="AD24" i="17"/>
  <c r="AB24" i="17"/>
  <c r="AA24" i="17"/>
  <c r="Z24" i="17"/>
  <c r="W24" i="17"/>
  <c r="V24" i="17"/>
  <c r="U24" i="17"/>
  <c r="T24" i="17"/>
  <c r="R24" i="17"/>
  <c r="Q24" i="17"/>
  <c r="P24" i="17"/>
  <c r="AV23" i="17"/>
  <c r="AS23" i="17"/>
  <c r="AR23" i="17"/>
  <c r="AQ23" i="17"/>
  <c r="AP23" i="17"/>
  <c r="AE23" i="17"/>
  <c r="AO23" i="17"/>
  <c r="AM23" i="17"/>
  <c r="AK23" i="17"/>
  <c r="AG23" i="17"/>
  <c r="AI23" i="17"/>
  <c r="AN23" i="17"/>
  <c r="AJ23" i="17"/>
  <c r="AH23" i="17"/>
  <c r="AD23" i="17"/>
  <c r="AB23" i="17"/>
  <c r="AA23" i="17"/>
  <c r="Z23" i="17"/>
  <c r="W23" i="17"/>
  <c r="V23" i="17"/>
  <c r="U23" i="17"/>
  <c r="T23" i="17"/>
  <c r="R23" i="17"/>
  <c r="Q23" i="17"/>
  <c r="P23" i="17"/>
  <c r="AV22" i="17"/>
  <c r="AS22" i="17"/>
  <c r="AR22" i="17"/>
  <c r="AQ22" i="17"/>
  <c r="AP22" i="17"/>
  <c r="AE22" i="17"/>
  <c r="AO22" i="17"/>
  <c r="AK22" i="17"/>
  <c r="AG22" i="17"/>
  <c r="AI22" i="17"/>
  <c r="AN22" i="17"/>
  <c r="AJ22" i="17"/>
  <c r="AH22" i="17"/>
  <c r="AD22" i="17"/>
  <c r="AB22" i="17"/>
  <c r="AA22" i="17"/>
  <c r="Z22" i="17"/>
  <c r="W22" i="17"/>
  <c r="V22" i="17"/>
  <c r="U22" i="17"/>
  <c r="T22" i="17"/>
  <c r="R22" i="17"/>
  <c r="Q22" i="17"/>
  <c r="P22" i="17"/>
  <c r="AV21" i="17"/>
  <c r="AS21" i="17"/>
  <c r="AR21" i="17"/>
  <c r="AQ21" i="17"/>
  <c r="AP21" i="17"/>
  <c r="AE21" i="17"/>
  <c r="AO21" i="17"/>
  <c r="AM21" i="17"/>
  <c r="AK21" i="17"/>
  <c r="AG21" i="17"/>
  <c r="AI21" i="17"/>
  <c r="AN21" i="17"/>
  <c r="AJ21" i="17"/>
  <c r="AH21" i="17"/>
  <c r="AD21" i="17"/>
  <c r="AB21" i="17"/>
  <c r="AA21" i="17"/>
  <c r="Z21" i="17"/>
  <c r="W21" i="17"/>
  <c r="V21" i="17"/>
  <c r="U21" i="17"/>
  <c r="T21" i="17"/>
  <c r="R21" i="17"/>
  <c r="Q21" i="17"/>
  <c r="P21" i="17"/>
  <c r="AV20" i="17"/>
  <c r="AS20" i="17"/>
  <c r="AR20" i="17"/>
  <c r="AQ20" i="17"/>
  <c r="AP20" i="17"/>
  <c r="AE20" i="17"/>
  <c r="AO20" i="17"/>
  <c r="AM20" i="17"/>
  <c r="AK20" i="17"/>
  <c r="AG20" i="17"/>
  <c r="AI20" i="17"/>
  <c r="AN20" i="17"/>
  <c r="AJ20" i="17"/>
  <c r="AH20" i="17"/>
  <c r="AD20" i="17"/>
  <c r="AB20" i="17"/>
  <c r="AA20" i="17"/>
  <c r="Z20" i="17"/>
  <c r="W20" i="17"/>
  <c r="V20" i="17"/>
  <c r="U20" i="17"/>
  <c r="T20" i="17"/>
  <c r="R20" i="17"/>
  <c r="Q20" i="17"/>
  <c r="P20" i="17"/>
  <c r="AV19" i="17"/>
  <c r="AS19" i="17"/>
  <c r="AR19" i="17"/>
  <c r="AQ19" i="17"/>
  <c r="AP19" i="17"/>
  <c r="AE19" i="17"/>
  <c r="AO19" i="17"/>
  <c r="AM19" i="17"/>
  <c r="AK19" i="17"/>
  <c r="AG19" i="17"/>
  <c r="AI19" i="17"/>
  <c r="AN19" i="17"/>
  <c r="AJ19" i="17"/>
  <c r="AH19" i="17"/>
  <c r="AD19" i="17"/>
  <c r="AB19" i="17"/>
  <c r="AA19" i="17"/>
  <c r="Z19" i="17"/>
  <c r="W19" i="17"/>
  <c r="V19" i="17"/>
  <c r="U19" i="17"/>
  <c r="T19" i="17"/>
  <c r="R19" i="17"/>
  <c r="Q19" i="17"/>
  <c r="P19" i="17"/>
  <c r="AV18" i="17"/>
  <c r="AS18" i="17"/>
  <c r="AR18" i="17"/>
  <c r="AQ18" i="17"/>
  <c r="AP18" i="17"/>
  <c r="AE18" i="17"/>
  <c r="AO18" i="17"/>
  <c r="AK18" i="17"/>
  <c r="AG18" i="17"/>
  <c r="AI18" i="17"/>
  <c r="AN18" i="17"/>
  <c r="AJ18" i="17"/>
  <c r="AH18" i="17"/>
  <c r="AD18" i="17"/>
  <c r="AB18" i="17"/>
  <c r="AA18" i="17"/>
  <c r="Z18" i="17"/>
  <c r="W18" i="17"/>
  <c r="V18" i="17"/>
  <c r="U18" i="17"/>
  <c r="T18" i="17"/>
  <c r="R18" i="17"/>
  <c r="Q18" i="17"/>
  <c r="P18" i="17"/>
  <c r="AV17" i="17"/>
  <c r="AS17" i="17"/>
  <c r="AR17" i="17"/>
  <c r="AQ17" i="17"/>
  <c r="AP17" i="17"/>
  <c r="AE17" i="17"/>
  <c r="AO17" i="17"/>
  <c r="AM17" i="17"/>
  <c r="AK17" i="17"/>
  <c r="AG17" i="17"/>
  <c r="AI17" i="17"/>
  <c r="AN17" i="17"/>
  <c r="AJ17" i="17"/>
  <c r="AH17" i="17"/>
  <c r="AD17" i="17"/>
  <c r="AB17" i="17"/>
  <c r="AA17" i="17"/>
  <c r="Z17" i="17"/>
  <c r="W17" i="17"/>
  <c r="V17" i="17"/>
  <c r="U17" i="17"/>
  <c r="T17" i="17"/>
  <c r="R17" i="17"/>
  <c r="Q17" i="17"/>
  <c r="P17" i="17"/>
  <c r="AV16" i="17"/>
  <c r="AS16" i="17"/>
  <c r="AR16" i="17"/>
  <c r="AQ16" i="17"/>
  <c r="AP16" i="17"/>
  <c r="AE16" i="17"/>
  <c r="AO16" i="17"/>
  <c r="AK16" i="17"/>
  <c r="AG16" i="17"/>
  <c r="AI16" i="17"/>
  <c r="AN16" i="17"/>
  <c r="AJ16" i="17"/>
  <c r="AH16" i="17"/>
  <c r="AD16" i="17"/>
  <c r="AB16" i="17"/>
  <c r="AA16" i="17"/>
  <c r="Z16" i="17"/>
  <c r="W16" i="17"/>
  <c r="V16" i="17"/>
  <c r="U16" i="17"/>
  <c r="T16" i="17"/>
  <c r="R16" i="17"/>
  <c r="Q16" i="17"/>
  <c r="P16" i="17"/>
  <c r="AV15" i="17"/>
  <c r="AS15" i="17"/>
  <c r="AR15" i="17"/>
  <c r="AQ15" i="17"/>
  <c r="AP15" i="17"/>
  <c r="AE15" i="17"/>
  <c r="AO15" i="17"/>
  <c r="AM15" i="17"/>
  <c r="AK15" i="17"/>
  <c r="AG15" i="17"/>
  <c r="AI15" i="17"/>
  <c r="AN15" i="17"/>
  <c r="AJ15" i="17"/>
  <c r="AH15" i="17"/>
  <c r="AD15" i="17"/>
  <c r="AB15" i="17"/>
  <c r="AA15" i="17"/>
  <c r="Z15" i="17"/>
  <c r="W15" i="17"/>
  <c r="V15" i="17"/>
  <c r="U15" i="17"/>
  <c r="T15" i="17"/>
  <c r="R15" i="17"/>
  <c r="Q15" i="17"/>
  <c r="P15" i="17"/>
  <c r="AV14" i="17"/>
  <c r="AS14" i="17"/>
  <c r="AR14" i="17"/>
  <c r="AQ14" i="17"/>
  <c r="AP14" i="17"/>
  <c r="AE14" i="17"/>
  <c r="AO14" i="17"/>
  <c r="AM14" i="17"/>
  <c r="AK14" i="17"/>
  <c r="AG14" i="17"/>
  <c r="AI14" i="17"/>
  <c r="AN14" i="17"/>
  <c r="AJ14" i="17"/>
  <c r="AH14" i="17"/>
  <c r="AD14" i="17"/>
  <c r="AB14" i="17"/>
  <c r="AA14" i="17"/>
  <c r="Z14" i="17"/>
  <c r="W14" i="17"/>
  <c r="V14" i="17"/>
  <c r="U14" i="17"/>
  <c r="T14" i="17"/>
  <c r="R14" i="17"/>
  <c r="Q14" i="17"/>
  <c r="P14" i="17"/>
  <c r="AV13" i="17"/>
  <c r="AS13" i="17"/>
  <c r="AR13" i="17"/>
  <c r="AQ13" i="17"/>
  <c r="AP13" i="17"/>
  <c r="AE13" i="17"/>
  <c r="AO13" i="17"/>
  <c r="AM13" i="17"/>
  <c r="AK13" i="17"/>
  <c r="AG13" i="17"/>
  <c r="AI13" i="17"/>
  <c r="AN13" i="17"/>
  <c r="AJ13" i="17"/>
  <c r="AH13" i="17"/>
  <c r="AD13" i="17"/>
  <c r="AB13" i="17"/>
  <c r="AA13" i="17"/>
  <c r="Z13" i="17"/>
  <c r="W13" i="17"/>
  <c r="V13" i="17"/>
  <c r="U13" i="17"/>
  <c r="T13" i="17"/>
  <c r="R13" i="17"/>
  <c r="Q13" i="17"/>
  <c r="P13" i="17"/>
  <c r="AV12" i="17"/>
  <c r="AS12" i="17"/>
  <c r="AR12" i="17"/>
  <c r="AQ12" i="17"/>
  <c r="AP12" i="17"/>
  <c r="AE12" i="17"/>
  <c r="AO12" i="17"/>
  <c r="AK12" i="17"/>
  <c r="AG12" i="17"/>
  <c r="AI12" i="17"/>
  <c r="AN12" i="17"/>
  <c r="AJ12" i="17"/>
  <c r="AH12" i="17"/>
  <c r="AD12" i="17"/>
  <c r="AB12" i="17"/>
  <c r="AA12" i="17"/>
  <c r="Z12" i="17"/>
  <c r="W12" i="17"/>
  <c r="V12" i="17"/>
  <c r="U12" i="17"/>
  <c r="T12" i="17"/>
  <c r="R12" i="17"/>
  <c r="Q12" i="17"/>
  <c r="P12" i="17"/>
  <c r="AV11" i="17"/>
  <c r="AS11" i="17"/>
  <c r="AR11" i="17"/>
  <c r="AQ11" i="17"/>
  <c r="AP11" i="17"/>
  <c r="AE11" i="17"/>
  <c r="AO11" i="17"/>
  <c r="AM11" i="17"/>
  <c r="AK11" i="17"/>
  <c r="AG11" i="17"/>
  <c r="AI11" i="17"/>
  <c r="AN11" i="17"/>
  <c r="AJ11" i="17"/>
  <c r="AH11" i="17"/>
  <c r="AD11" i="17"/>
  <c r="AB11" i="17"/>
  <c r="AA11" i="17"/>
  <c r="Z11" i="17"/>
  <c r="W11" i="17"/>
  <c r="V11" i="17"/>
  <c r="U11" i="17"/>
  <c r="T11" i="17"/>
  <c r="R11" i="17"/>
  <c r="Q11" i="17"/>
  <c r="P11" i="17"/>
  <c r="AV10" i="17"/>
  <c r="AS10" i="17"/>
  <c r="AR10" i="17"/>
  <c r="AQ10" i="17"/>
  <c r="AP10" i="17"/>
  <c r="AE10" i="17"/>
  <c r="AO10" i="17"/>
  <c r="AM10" i="17"/>
  <c r="AK10" i="17"/>
  <c r="AG10" i="17"/>
  <c r="AI10" i="17"/>
  <c r="AN10" i="17"/>
  <c r="AJ10" i="17"/>
  <c r="AH10" i="17"/>
  <c r="AD10" i="17"/>
  <c r="AB10" i="17"/>
  <c r="AA10" i="17"/>
  <c r="Z10" i="17"/>
  <c r="W10" i="17"/>
  <c r="V10" i="17"/>
  <c r="U10" i="17"/>
  <c r="T10" i="17"/>
  <c r="R10" i="17"/>
  <c r="Q10" i="17"/>
  <c r="P10" i="17"/>
  <c r="AV9" i="17"/>
  <c r="AS9" i="17"/>
  <c r="AR9" i="17"/>
  <c r="AQ9" i="17"/>
  <c r="AP9" i="17"/>
  <c r="AE9" i="17"/>
  <c r="AO9" i="17"/>
  <c r="AM9" i="17"/>
  <c r="AK9" i="17"/>
  <c r="AG9" i="17"/>
  <c r="AI9" i="17"/>
  <c r="AN9" i="17"/>
  <c r="AJ9" i="17"/>
  <c r="AH9" i="17"/>
  <c r="AD9" i="17"/>
  <c r="AB9" i="17"/>
  <c r="AA9" i="17"/>
  <c r="Z9" i="17"/>
  <c r="W9" i="17"/>
  <c r="V9" i="17"/>
  <c r="U9" i="17"/>
  <c r="T9" i="17"/>
  <c r="R9" i="17"/>
  <c r="Q9" i="17"/>
  <c r="P9" i="17"/>
  <c r="AV8" i="17"/>
  <c r="AS8" i="17"/>
  <c r="AR8" i="17"/>
  <c r="AQ8" i="17"/>
  <c r="AP8" i="17"/>
  <c r="AE8" i="17"/>
  <c r="AO8" i="17"/>
  <c r="AM8" i="17"/>
  <c r="AK8" i="17"/>
  <c r="AG8" i="17"/>
  <c r="AI8" i="17"/>
  <c r="AN8" i="17"/>
  <c r="AJ8" i="17"/>
  <c r="AH8" i="17"/>
  <c r="AD8" i="17"/>
  <c r="AB8" i="17"/>
  <c r="AA8" i="17"/>
  <c r="Z8" i="17"/>
  <c r="W8" i="17"/>
  <c r="V8" i="17"/>
  <c r="U8" i="17"/>
  <c r="T8" i="17"/>
  <c r="Q8" i="17"/>
  <c r="P8" i="17"/>
  <c r="AV7" i="17"/>
  <c r="AS7" i="17"/>
  <c r="AR7" i="17"/>
  <c r="AQ7" i="17"/>
  <c r="AP7" i="17"/>
  <c r="AE7" i="17"/>
  <c r="AO7" i="17"/>
  <c r="AM7" i="17"/>
  <c r="AK7" i="17"/>
  <c r="AG7" i="17"/>
  <c r="AI7" i="17"/>
  <c r="AN7" i="17"/>
  <c r="AJ7" i="17"/>
  <c r="AH7" i="17"/>
  <c r="AD7" i="17"/>
  <c r="AB7" i="17"/>
  <c r="AA7" i="17"/>
  <c r="Z7" i="17"/>
  <c r="W7" i="17"/>
  <c r="V7" i="17"/>
  <c r="U7" i="17"/>
  <c r="T7" i="17"/>
  <c r="R7" i="17"/>
  <c r="Q7" i="17"/>
  <c r="P7" i="17"/>
  <c r="AV6" i="17"/>
  <c r="AS6" i="17"/>
  <c r="AR6" i="17"/>
  <c r="AQ6" i="17"/>
  <c r="AP6" i="17"/>
  <c r="AE6" i="17"/>
  <c r="AO6" i="17"/>
  <c r="AK6" i="17"/>
  <c r="AG6" i="17"/>
  <c r="AI6" i="17"/>
  <c r="AN6" i="17"/>
  <c r="AJ6" i="17"/>
  <c r="AH6" i="17"/>
  <c r="AD6" i="17"/>
  <c r="AB6" i="17"/>
  <c r="AA6" i="17"/>
  <c r="Z6" i="17"/>
  <c r="W6" i="17"/>
  <c r="V6" i="17"/>
  <c r="U6" i="17"/>
  <c r="T6" i="17"/>
  <c r="R6" i="17"/>
  <c r="Q6" i="17"/>
  <c r="P6" i="17"/>
  <c r="AV5" i="17"/>
  <c r="AS5" i="17"/>
  <c r="AR5" i="17"/>
  <c r="AQ5" i="17"/>
  <c r="AP5" i="17"/>
  <c r="AE5" i="17"/>
  <c r="AO5" i="17"/>
  <c r="AM5" i="17"/>
  <c r="AK5" i="17"/>
  <c r="AG5" i="17"/>
  <c r="AI5" i="17"/>
  <c r="AN5" i="17"/>
  <c r="AJ5" i="17"/>
  <c r="AH5" i="17"/>
  <c r="AD5" i="17"/>
  <c r="AB5" i="17"/>
  <c r="AA5" i="17"/>
  <c r="Z5" i="17"/>
  <c r="W5" i="17"/>
  <c r="V5" i="17"/>
  <c r="U5" i="17"/>
  <c r="T5" i="17"/>
  <c r="R5" i="17"/>
  <c r="Q5" i="17"/>
  <c r="P5" i="17"/>
  <c r="AV4" i="17"/>
  <c r="AS4" i="17"/>
  <c r="AR4" i="17"/>
  <c r="AQ4" i="17"/>
  <c r="AP4" i="17"/>
  <c r="AE4" i="17"/>
  <c r="AO4" i="17"/>
  <c r="AM4" i="17"/>
  <c r="AK4" i="17"/>
  <c r="AG4" i="17"/>
  <c r="AI4" i="17"/>
  <c r="AN4" i="17"/>
  <c r="AJ4" i="17"/>
  <c r="AH4" i="17"/>
  <c r="AD4" i="17"/>
  <c r="AB4" i="17"/>
  <c r="AA4" i="17"/>
  <c r="Z4" i="17"/>
  <c r="W4" i="17"/>
  <c r="V4" i="17"/>
  <c r="U4" i="17"/>
  <c r="T4" i="17"/>
  <c r="R4" i="17"/>
  <c r="Q4" i="17"/>
  <c r="P4" i="17"/>
  <c r="AV3" i="17"/>
  <c r="AS3" i="17"/>
  <c r="AR3" i="17"/>
  <c r="AQ3" i="17"/>
  <c r="AP3" i="17"/>
  <c r="AE3" i="17"/>
  <c r="AO3" i="17"/>
  <c r="AM3" i="17"/>
  <c r="AK3" i="17"/>
  <c r="AG3" i="17"/>
  <c r="AI3" i="17"/>
  <c r="AN3" i="17"/>
  <c r="AJ3" i="17"/>
  <c r="AH3" i="17"/>
  <c r="AD3" i="17"/>
  <c r="AB3" i="17"/>
  <c r="AA3" i="17"/>
  <c r="Z3" i="17"/>
  <c r="W3" i="17"/>
  <c r="V3" i="17"/>
  <c r="U3" i="17"/>
  <c r="T3" i="17"/>
  <c r="R3" i="17"/>
  <c r="Q3" i="17"/>
  <c r="P3" i="17"/>
  <c r="AV2" i="17"/>
  <c r="AS2" i="17"/>
  <c r="AR2" i="17"/>
  <c r="AQ2" i="17"/>
  <c r="AP2" i="17"/>
  <c r="AE2" i="17"/>
  <c r="AO2" i="17"/>
  <c r="AM2" i="17"/>
  <c r="AK2" i="17"/>
  <c r="AG2" i="17"/>
  <c r="AI2" i="17"/>
  <c r="AN2" i="17"/>
  <c r="AJ2" i="17"/>
  <c r="AH2" i="17"/>
  <c r="AD2" i="17"/>
  <c r="AB2" i="17"/>
  <c r="AA2" i="17"/>
  <c r="Z2" i="17"/>
  <c r="W2" i="17"/>
  <c r="V2" i="17"/>
  <c r="U2" i="17"/>
  <c r="T2" i="17"/>
  <c r="R2" i="17"/>
  <c r="Q2" i="17"/>
  <c r="P2" i="17"/>
  <c r="K4555" i="16"/>
  <c r="K4554" i="16"/>
  <c r="K4553" i="16"/>
  <c r="K4552" i="16"/>
  <c r="K4551" i="16"/>
  <c r="K4550" i="16"/>
  <c r="K4549" i="16"/>
  <c r="K4548" i="16"/>
  <c r="K4547" i="16"/>
  <c r="K4546" i="16"/>
  <c r="K4545" i="16"/>
  <c r="K4544" i="16"/>
  <c r="K4543" i="16"/>
  <c r="K4542" i="16"/>
  <c r="K4541" i="16"/>
  <c r="K4540" i="16"/>
  <c r="K4539" i="16"/>
  <c r="K4538" i="16"/>
  <c r="K4537" i="16"/>
  <c r="K4536" i="16"/>
  <c r="K4535" i="16"/>
  <c r="K4534" i="16"/>
  <c r="K4533" i="16"/>
  <c r="K4532" i="16"/>
  <c r="K4531" i="16"/>
  <c r="K4530" i="16"/>
  <c r="K4529" i="16"/>
  <c r="K4528" i="16"/>
  <c r="K4527" i="16"/>
  <c r="K4526" i="16"/>
  <c r="K4525" i="16"/>
  <c r="K4524" i="16"/>
  <c r="K4523" i="16"/>
  <c r="K4522" i="16"/>
  <c r="K4521" i="16"/>
  <c r="K4520" i="16"/>
  <c r="K4519" i="16"/>
  <c r="K4518" i="16"/>
  <c r="K4517" i="16"/>
  <c r="K4516" i="16"/>
  <c r="K4515" i="16"/>
  <c r="K4514" i="16"/>
  <c r="K4513" i="16"/>
  <c r="K4512" i="16"/>
  <c r="K4511" i="16"/>
  <c r="K4510" i="16"/>
  <c r="K4509" i="16"/>
  <c r="K4508" i="16"/>
  <c r="K4507" i="16"/>
  <c r="K4506" i="16"/>
  <c r="K4505" i="16"/>
  <c r="K4504" i="16"/>
  <c r="K4503" i="16"/>
  <c r="K4502" i="16"/>
  <c r="K4501" i="16"/>
  <c r="K4500" i="16"/>
  <c r="K4499" i="16"/>
  <c r="K4498" i="16"/>
  <c r="K4497" i="16"/>
  <c r="K4496" i="16"/>
  <c r="K4495" i="16"/>
  <c r="K4494" i="16"/>
  <c r="K4493" i="16"/>
  <c r="K4492" i="16"/>
  <c r="K4491" i="16"/>
  <c r="K4490" i="16"/>
  <c r="K4489" i="16"/>
  <c r="K4488" i="16"/>
  <c r="K4487" i="16"/>
  <c r="K4486" i="16"/>
  <c r="K4485" i="16"/>
  <c r="K4484" i="16"/>
  <c r="K4483" i="16"/>
  <c r="K4482" i="16"/>
  <c r="K4481" i="16"/>
  <c r="K4480" i="16"/>
  <c r="K4479" i="16"/>
  <c r="K4478" i="16"/>
  <c r="K4477" i="16"/>
  <c r="K4476" i="16"/>
  <c r="K4475" i="16"/>
  <c r="K4474" i="16"/>
  <c r="K4473" i="16"/>
  <c r="K4472" i="16"/>
  <c r="K4471" i="16"/>
  <c r="K4470" i="16"/>
  <c r="K4469" i="16"/>
  <c r="K4468" i="16"/>
  <c r="K4467" i="16"/>
  <c r="K4466" i="16"/>
  <c r="K4465" i="16"/>
  <c r="K4464" i="16"/>
  <c r="K4463" i="16"/>
  <c r="K4462" i="16"/>
  <c r="K4461" i="16"/>
  <c r="K4460" i="16"/>
  <c r="K4459" i="16"/>
  <c r="K4458" i="16"/>
  <c r="K4457" i="16"/>
  <c r="K4456" i="16"/>
  <c r="K4455" i="16"/>
  <c r="K4454" i="16"/>
  <c r="K4453" i="16"/>
  <c r="K4452" i="16"/>
  <c r="K4451" i="16"/>
  <c r="K4450" i="16"/>
  <c r="K4449" i="16"/>
  <c r="K4448" i="16"/>
  <c r="K4447" i="16"/>
  <c r="K4446" i="16"/>
  <c r="K4445" i="16"/>
  <c r="K4444" i="16"/>
  <c r="K4443" i="16"/>
  <c r="K4442" i="16"/>
  <c r="K4441" i="16"/>
  <c r="K4440" i="16"/>
  <c r="K4439" i="16"/>
  <c r="K4438" i="16"/>
  <c r="K4437" i="16"/>
  <c r="K4436" i="16"/>
  <c r="K4435" i="16"/>
  <c r="K4434" i="16"/>
  <c r="K4433" i="16"/>
  <c r="K4432" i="16"/>
  <c r="K4431" i="16"/>
  <c r="K4430" i="16"/>
  <c r="K4429" i="16"/>
  <c r="K4428" i="16"/>
  <c r="K4427" i="16"/>
  <c r="K4426" i="16"/>
  <c r="K4425" i="16"/>
  <c r="K4424" i="16"/>
  <c r="K4423" i="16"/>
  <c r="K4422" i="16"/>
  <c r="K4421" i="16"/>
  <c r="K4420" i="16"/>
  <c r="K4419" i="16"/>
  <c r="K4418" i="16"/>
  <c r="K4417" i="16"/>
  <c r="K4416" i="16"/>
  <c r="K4415" i="16"/>
  <c r="K4414" i="16"/>
  <c r="K4413" i="16"/>
  <c r="K4412" i="16"/>
  <c r="K4411" i="16"/>
  <c r="K4410" i="16"/>
  <c r="K4409" i="16"/>
  <c r="K4408" i="16"/>
  <c r="K4407" i="16"/>
  <c r="K4406" i="16"/>
  <c r="K4405" i="16"/>
  <c r="K4404" i="16"/>
  <c r="K4403" i="16"/>
  <c r="K4402" i="16"/>
  <c r="K4401" i="16"/>
  <c r="K4400" i="16"/>
  <c r="K4399" i="16"/>
  <c r="K4398" i="16"/>
  <c r="K4397" i="16"/>
  <c r="K4396" i="16"/>
  <c r="K4395" i="16"/>
  <c r="K4394" i="16"/>
  <c r="K4393" i="16"/>
  <c r="K4392" i="16"/>
  <c r="K4391" i="16"/>
  <c r="K4390" i="16"/>
  <c r="K4389" i="16"/>
  <c r="K4388" i="16"/>
  <c r="K4387" i="16"/>
  <c r="K4386" i="16"/>
  <c r="K4385" i="16"/>
  <c r="K4384" i="16"/>
  <c r="K4383" i="16"/>
  <c r="K4382" i="16"/>
  <c r="K4381" i="16"/>
  <c r="K4380" i="16"/>
  <c r="K4379" i="16"/>
  <c r="K4378" i="16"/>
  <c r="K4377" i="16"/>
  <c r="K4376" i="16"/>
  <c r="K4375" i="16"/>
  <c r="K4374" i="16"/>
  <c r="K4373" i="16"/>
  <c r="K4372" i="16"/>
  <c r="K4371" i="16"/>
  <c r="K4370" i="16"/>
  <c r="K4369" i="16"/>
  <c r="K4368" i="16"/>
  <c r="K4367" i="16"/>
  <c r="K4366" i="16"/>
  <c r="K4365" i="16"/>
  <c r="K4364" i="16"/>
  <c r="K4363" i="16"/>
  <c r="K4362" i="16"/>
  <c r="K4361" i="16"/>
  <c r="K4360" i="16"/>
  <c r="K4359" i="16"/>
  <c r="K4358" i="16"/>
  <c r="K4357" i="16"/>
  <c r="K4356" i="16"/>
  <c r="K4355" i="16"/>
  <c r="K4354" i="16"/>
  <c r="K4353" i="16"/>
  <c r="K4352" i="16"/>
  <c r="K4351" i="16"/>
  <c r="K4350" i="16"/>
  <c r="K4349" i="16"/>
  <c r="K4348" i="16"/>
  <c r="K4347" i="16"/>
  <c r="K4346" i="16"/>
  <c r="K4345" i="16"/>
  <c r="K4344" i="16"/>
  <c r="K4343" i="16"/>
  <c r="K4342" i="16"/>
  <c r="K4341" i="16"/>
  <c r="K4340" i="16"/>
  <c r="K4339" i="16"/>
  <c r="K4338" i="16"/>
  <c r="K4337" i="16"/>
  <c r="K4336" i="16"/>
  <c r="K4335" i="16"/>
  <c r="K4334" i="16"/>
  <c r="K4333" i="16"/>
  <c r="K4332" i="16"/>
  <c r="K4331" i="16"/>
  <c r="K4330" i="16"/>
  <c r="K4329" i="16"/>
  <c r="K4328" i="16"/>
  <c r="K4327" i="16"/>
  <c r="K4326" i="16"/>
  <c r="K4325" i="16"/>
  <c r="K4324" i="16"/>
  <c r="K4323" i="16"/>
  <c r="K4322" i="16"/>
  <c r="K4321" i="16"/>
  <c r="K4320" i="16"/>
  <c r="K4319" i="16"/>
  <c r="K4318" i="16"/>
  <c r="K4317" i="16"/>
  <c r="K4316" i="16"/>
  <c r="K4315" i="16"/>
  <c r="K4314" i="16"/>
  <c r="K4313" i="16"/>
  <c r="K4312" i="16"/>
  <c r="K4311" i="16"/>
  <c r="K4310" i="16"/>
  <c r="K4309" i="16"/>
  <c r="K4308" i="16"/>
  <c r="K4307" i="16"/>
  <c r="K4306" i="16"/>
  <c r="K4305" i="16"/>
  <c r="K4304" i="16"/>
  <c r="K4303" i="16"/>
  <c r="K4302" i="16"/>
  <c r="K4301" i="16"/>
  <c r="K4300" i="16"/>
  <c r="K4299" i="16"/>
  <c r="K4298" i="16"/>
  <c r="K4297" i="16"/>
  <c r="K4296" i="16"/>
  <c r="K4295" i="16"/>
  <c r="K4294" i="16"/>
  <c r="K4293" i="16"/>
  <c r="K4292" i="16"/>
  <c r="K4291" i="16"/>
  <c r="K4290" i="16"/>
  <c r="K4289" i="16"/>
  <c r="K4288" i="16"/>
  <c r="K4287" i="16"/>
  <c r="K4286" i="16"/>
  <c r="K4285" i="16"/>
  <c r="K4284" i="16"/>
  <c r="K4283" i="16"/>
  <c r="K4282" i="16"/>
  <c r="K4281" i="16"/>
  <c r="K4280" i="16"/>
  <c r="K4279" i="16"/>
  <c r="K4278" i="16"/>
  <c r="K4277" i="16"/>
  <c r="K4276" i="16"/>
  <c r="K4275" i="16"/>
  <c r="K4274" i="16"/>
  <c r="K4273" i="16"/>
  <c r="K4272" i="16"/>
  <c r="K4271" i="16"/>
  <c r="K4270" i="16"/>
  <c r="K4269" i="16"/>
  <c r="K4268" i="16"/>
  <c r="K4267" i="16"/>
  <c r="K4266" i="16"/>
  <c r="K4265" i="16"/>
  <c r="K4264" i="16"/>
  <c r="K4263" i="16"/>
  <c r="K4262" i="16"/>
  <c r="K4261" i="16"/>
  <c r="K4260" i="16"/>
  <c r="K4259" i="16"/>
  <c r="K4258" i="16"/>
  <c r="K4257" i="16"/>
  <c r="K4256" i="16"/>
  <c r="K4255" i="16"/>
  <c r="K4254" i="16"/>
  <c r="K4253" i="16"/>
  <c r="K4252" i="16"/>
  <c r="K4251" i="16"/>
  <c r="K4250" i="16"/>
  <c r="K4249" i="16"/>
  <c r="K4248" i="16"/>
  <c r="K4247" i="16"/>
  <c r="K4246" i="16"/>
  <c r="K4245" i="16"/>
  <c r="K4244" i="16"/>
  <c r="K4243" i="16"/>
  <c r="K4242" i="16"/>
  <c r="K4241" i="16"/>
  <c r="K4240" i="16"/>
  <c r="K4239" i="16"/>
  <c r="K4238" i="16"/>
  <c r="K4237" i="16"/>
  <c r="K4236" i="16"/>
  <c r="K4235" i="16"/>
  <c r="K4234" i="16"/>
  <c r="K4233" i="16"/>
  <c r="K4232" i="16"/>
  <c r="K4231" i="16"/>
  <c r="K4230" i="16"/>
  <c r="K4229" i="16"/>
  <c r="K4228" i="16"/>
  <c r="K4227" i="16"/>
  <c r="K4226" i="16"/>
  <c r="K4225" i="16"/>
  <c r="K4224" i="16"/>
  <c r="K4223" i="16"/>
  <c r="K4222" i="16"/>
  <c r="K4221" i="16"/>
  <c r="K4220" i="16"/>
  <c r="K4219" i="16"/>
  <c r="K4218" i="16"/>
  <c r="K4217" i="16"/>
  <c r="K4216" i="16"/>
  <c r="K4215" i="16"/>
  <c r="K4214" i="16"/>
  <c r="K4213" i="16"/>
  <c r="K4212" i="16"/>
  <c r="K4211" i="16"/>
  <c r="K4210" i="16"/>
  <c r="K4209" i="16"/>
  <c r="K4208" i="16"/>
  <c r="K4207" i="16"/>
  <c r="K4206" i="16"/>
  <c r="K4205" i="16"/>
  <c r="K4204" i="16"/>
  <c r="K4203" i="16"/>
  <c r="K4202" i="16"/>
  <c r="K4201" i="16"/>
  <c r="K4200" i="16"/>
  <c r="K4199" i="16"/>
  <c r="K4198" i="16"/>
  <c r="K4197" i="16"/>
  <c r="K4196" i="16"/>
  <c r="K4195" i="16"/>
  <c r="K4194" i="16"/>
  <c r="K4193" i="16"/>
  <c r="K4192" i="16"/>
  <c r="K4191" i="16"/>
  <c r="K4190" i="16"/>
  <c r="K4189" i="16"/>
  <c r="K4188" i="16"/>
  <c r="K4187" i="16"/>
  <c r="K4186" i="16"/>
  <c r="K4185" i="16"/>
  <c r="K4184" i="16"/>
  <c r="K4183" i="16"/>
  <c r="K4182" i="16"/>
  <c r="K4181" i="16"/>
  <c r="K4180" i="16"/>
  <c r="K4179" i="16"/>
  <c r="K4178" i="16"/>
  <c r="K4177" i="16"/>
  <c r="K4176" i="16"/>
  <c r="K4175" i="16"/>
  <c r="K4174" i="16"/>
  <c r="K4173" i="16"/>
  <c r="K4172" i="16"/>
  <c r="K4171" i="16"/>
  <c r="K4170" i="16"/>
  <c r="K4169" i="16"/>
  <c r="K4168" i="16"/>
  <c r="K4167" i="16"/>
  <c r="K4166" i="16"/>
  <c r="K4165" i="16"/>
  <c r="K4164" i="16"/>
  <c r="K4163" i="16"/>
  <c r="K4162" i="16"/>
  <c r="K4161" i="16"/>
  <c r="K4160" i="16"/>
  <c r="K4159" i="16"/>
  <c r="K4158" i="16"/>
  <c r="K4157" i="16"/>
  <c r="K4156" i="16"/>
  <c r="K4155" i="16"/>
  <c r="K4154" i="16"/>
  <c r="K4153" i="16"/>
  <c r="K4152" i="16"/>
  <c r="K4151" i="16"/>
  <c r="K4150" i="16"/>
  <c r="K4149" i="16"/>
  <c r="K4148" i="16"/>
  <c r="K4147" i="16"/>
  <c r="K4146" i="16"/>
  <c r="K4145" i="16"/>
  <c r="K4144" i="16"/>
  <c r="K4143" i="16"/>
  <c r="K4142" i="16"/>
  <c r="K4141" i="16"/>
  <c r="K4140" i="16"/>
  <c r="K4139" i="16"/>
  <c r="K4138" i="16"/>
  <c r="K4137" i="16"/>
  <c r="K4136" i="16"/>
  <c r="K4135" i="16"/>
  <c r="K4134" i="16"/>
  <c r="K4133" i="16"/>
  <c r="K4132" i="16"/>
  <c r="K4131" i="16"/>
  <c r="K4130" i="16"/>
  <c r="K4129" i="16"/>
  <c r="K4128" i="16"/>
  <c r="K4127" i="16"/>
  <c r="K4126" i="16"/>
  <c r="K4125" i="16"/>
  <c r="K4124" i="16"/>
  <c r="K4123" i="16"/>
  <c r="K4122" i="16"/>
  <c r="K4121" i="16"/>
  <c r="K4120" i="16"/>
  <c r="K4119" i="16"/>
  <c r="K4118" i="16"/>
  <c r="K4117" i="16"/>
  <c r="K4116" i="16"/>
  <c r="K4115" i="16"/>
  <c r="K4114" i="16"/>
  <c r="K4113" i="16"/>
  <c r="K4112" i="16"/>
  <c r="K4111" i="16"/>
  <c r="K4110" i="16"/>
  <c r="K4109" i="16"/>
  <c r="K4108" i="16"/>
  <c r="K4107" i="16"/>
  <c r="K4106" i="16"/>
  <c r="K4105" i="16"/>
  <c r="K4104" i="16"/>
  <c r="K4103" i="16"/>
  <c r="K4102" i="16"/>
  <c r="K4101" i="16"/>
  <c r="K4100" i="16"/>
  <c r="K4099" i="16"/>
  <c r="K4098" i="16"/>
  <c r="K4097" i="16"/>
  <c r="K4096" i="16"/>
  <c r="K4095" i="16"/>
  <c r="K4094" i="16"/>
  <c r="K4093" i="16"/>
  <c r="K4092" i="16"/>
  <c r="K4091" i="16"/>
  <c r="K4090" i="16"/>
  <c r="K4089" i="16"/>
  <c r="K4088" i="16"/>
  <c r="K4087" i="16"/>
  <c r="K4086" i="16"/>
  <c r="K4085" i="16"/>
  <c r="K4084" i="16"/>
  <c r="K4083" i="16"/>
  <c r="K4082" i="16"/>
  <c r="K4081" i="16"/>
  <c r="K4080" i="16"/>
  <c r="K4079" i="16"/>
  <c r="K4078" i="16"/>
  <c r="K4077" i="16"/>
  <c r="K4076" i="16"/>
  <c r="K4075" i="16"/>
  <c r="K4074" i="16"/>
  <c r="K4073" i="16"/>
  <c r="K4072" i="16"/>
  <c r="K4071" i="16"/>
  <c r="K4070" i="16"/>
  <c r="K4069" i="16"/>
  <c r="K4068" i="16"/>
  <c r="K4067" i="16"/>
  <c r="K4066" i="16"/>
  <c r="K4065" i="16"/>
  <c r="K4064" i="16"/>
  <c r="K4063" i="16"/>
  <c r="K4062" i="16"/>
  <c r="K4061" i="16"/>
  <c r="K4060" i="16"/>
  <c r="K4059" i="16"/>
  <c r="K4058" i="16"/>
  <c r="K4057" i="16"/>
  <c r="K4056" i="16"/>
  <c r="K4055" i="16"/>
  <c r="K4054" i="16"/>
  <c r="K4053" i="16"/>
  <c r="K4052" i="16"/>
  <c r="K4051" i="16"/>
  <c r="K4050" i="16"/>
  <c r="K4049" i="16"/>
  <c r="K4048" i="16"/>
  <c r="K4047" i="16"/>
  <c r="K4046" i="16"/>
  <c r="K4045" i="16"/>
  <c r="K4044" i="16"/>
  <c r="K4043" i="16"/>
  <c r="K4042" i="16"/>
  <c r="K4041" i="16"/>
  <c r="K4040" i="16"/>
  <c r="K4039" i="16"/>
  <c r="K4038" i="16"/>
  <c r="K4037" i="16"/>
  <c r="K4036" i="16"/>
  <c r="K4035" i="16"/>
  <c r="K4034" i="16"/>
  <c r="K4033" i="16"/>
  <c r="K4032" i="16"/>
  <c r="K4031" i="16"/>
  <c r="K4030" i="16"/>
  <c r="K4029" i="16"/>
  <c r="K4028" i="16"/>
  <c r="K4027" i="16"/>
  <c r="K4026" i="16"/>
  <c r="K4025" i="16"/>
  <c r="K4024" i="16"/>
  <c r="K4023" i="16"/>
  <c r="K4022" i="16"/>
  <c r="K4021" i="16"/>
  <c r="K4020" i="16"/>
  <c r="K4019" i="16"/>
  <c r="K4018" i="16"/>
  <c r="K4017" i="16"/>
  <c r="K4016" i="16"/>
  <c r="K4015" i="16"/>
  <c r="K4014" i="16"/>
  <c r="K4013" i="16"/>
  <c r="K4012" i="16"/>
  <c r="K4011" i="16"/>
  <c r="K4010" i="16"/>
  <c r="K4009" i="16"/>
  <c r="K4008" i="16"/>
  <c r="K4007" i="16"/>
  <c r="K4006" i="16"/>
  <c r="K4005" i="16"/>
  <c r="K4004" i="16"/>
  <c r="K4003" i="16"/>
  <c r="K4002" i="16"/>
  <c r="K4001" i="16"/>
  <c r="K4000" i="16"/>
  <c r="K3999" i="16"/>
  <c r="K3998" i="16"/>
  <c r="K3997" i="16"/>
  <c r="K3996" i="16"/>
  <c r="K3995" i="16"/>
  <c r="K3994" i="16"/>
  <c r="K3993" i="16"/>
  <c r="K3992" i="16"/>
  <c r="K3991" i="16"/>
  <c r="K3990" i="16"/>
  <c r="K3989" i="16"/>
  <c r="K3988" i="16"/>
  <c r="K3987" i="16"/>
  <c r="K3986" i="16"/>
  <c r="K3985" i="16"/>
  <c r="K3984" i="16"/>
  <c r="K3983" i="16"/>
  <c r="K3982" i="16"/>
  <c r="K3981" i="16"/>
  <c r="K3980" i="16"/>
  <c r="K3979" i="16"/>
  <c r="K3978" i="16"/>
  <c r="K3977" i="16"/>
  <c r="K3976" i="16"/>
  <c r="K3975" i="16"/>
  <c r="K3974" i="16"/>
  <c r="K3973" i="16"/>
  <c r="K3972" i="16"/>
  <c r="K3971" i="16"/>
  <c r="K3970" i="16"/>
  <c r="K3969" i="16"/>
  <c r="K3968" i="16"/>
  <c r="K3967" i="16"/>
  <c r="K3966" i="16"/>
  <c r="K3965" i="16"/>
  <c r="K3964" i="16"/>
  <c r="K3963" i="16"/>
  <c r="K3962" i="16"/>
  <c r="K3961" i="16"/>
  <c r="K3960" i="16"/>
  <c r="K3959" i="16"/>
  <c r="K3958" i="16"/>
  <c r="K3957" i="16"/>
  <c r="K3956" i="16"/>
  <c r="K3955" i="16"/>
  <c r="K3954" i="16"/>
  <c r="K3953" i="16"/>
  <c r="K3952" i="16"/>
  <c r="K3951" i="16"/>
  <c r="K3950" i="16"/>
  <c r="K3949" i="16"/>
  <c r="K3948" i="16"/>
  <c r="K3947" i="16"/>
  <c r="K3946" i="16"/>
  <c r="K3945" i="16"/>
  <c r="K3944" i="16"/>
  <c r="K3943" i="16"/>
  <c r="K3942" i="16"/>
  <c r="K3941" i="16"/>
  <c r="K3940" i="16"/>
  <c r="K3939" i="16"/>
  <c r="K3938" i="16"/>
  <c r="K3937" i="16"/>
  <c r="K3936" i="16"/>
  <c r="K3935" i="16"/>
  <c r="K3934" i="16"/>
  <c r="K3933" i="16"/>
  <c r="K3932" i="16"/>
  <c r="K3931" i="16"/>
  <c r="K3930" i="16"/>
  <c r="K3929" i="16"/>
  <c r="K3928" i="16"/>
  <c r="K3927" i="16"/>
  <c r="K3926" i="16"/>
  <c r="K3925" i="16"/>
  <c r="K3924" i="16"/>
  <c r="K3923" i="16"/>
  <c r="K3922" i="16"/>
  <c r="K3921" i="16"/>
  <c r="K3920" i="16"/>
  <c r="K3919" i="16"/>
  <c r="K3918" i="16"/>
  <c r="K3917" i="16"/>
  <c r="K3916" i="16"/>
  <c r="K3915" i="16"/>
  <c r="K3914" i="16"/>
  <c r="K3913" i="16"/>
  <c r="K3912" i="16"/>
  <c r="K3911" i="16"/>
  <c r="K3910" i="16"/>
  <c r="K3909" i="16"/>
  <c r="K3908" i="16"/>
  <c r="K3907" i="16"/>
  <c r="K3906" i="16"/>
  <c r="K3905" i="16"/>
  <c r="K3904" i="16"/>
  <c r="K3903" i="16"/>
  <c r="K3902" i="16"/>
  <c r="K3901" i="16"/>
  <c r="K3900" i="16"/>
  <c r="K3899" i="16"/>
  <c r="K3898" i="16"/>
  <c r="K3897" i="16"/>
  <c r="K3896" i="16"/>
  <c r="K3895" i="16"/>
  <c r="K3894" i="16"/>
  <c r="K3893" i="16"/>
  <c r="K3892" i="16"/>
  <c r="K3891" i="16"/>
  <c r="K3890" i="16"/>
  <c r="K3889" i="16"/>
  <c r="K3888" i="16"/>
  <c r="K3887" i="16"/>
  <c r="K3886" i="16"/>
  <c r="K3885" i="16"/>
  <c r="K3884" i="16"/>
  <c r="K3883" i="16"/>
  <c r="K3882" i="16"/>
  <c r="K3881" i="16"/>
  <c r="K3880" i="16"/>
  <c r="K3879" i="16"/>
  <c r="K3878" i="16"/>
  <c r="K3877" i="16"/>
  <c r="K3876" i="16"/>
  <c r="K3875" i="16"/>
  <c r="K3874" i="16"/>
  <c r="K3873" i="16"/>
  <c r="K3872" i="16"/>
  <c r="K3871" i="16"/>
  <c r="K3870" i="16"/>
  <c r="K3869" i="16"/>
  <c r="K3868" i="16"/>
  <c r="K3867" i="16"/>
  <c r="K3866" i="16"/>
  <c r="K3865" i="16"/>
  <c r="K3864" i="16"/>
  <c r="K3863" i="16"/>
  <c r="K3862" i="16"/>
  <c r="K3861" i="16"/>
  <c r="K3860" i="16"/>
  <c r="K3859" i="16"/>
  <c r="K3858" i="16"/>
  <c r="K3857" i="16"/>
  <c r="K3856" i="16"/>
  <c r="K3855" i="16"/>
  <c r="K3854" i="16"/>
  <c r="K3853" i="16"/>
  <c r="K3852" i="16"/>
  <c r="K3851" i="16"/>
  <c r="K3850" i="16"/>
  <c r="K3849" i="16"/>
  <c r="K3848" i="16"/>
  <c r="K3847" i="16"/>
  <c r="K3846" i="16"/>
  <c r="K3845" i="16"/>
  <c r="K3844" i="16"/>
  <c r="K3843" i="16"/>
  <c r="K3842" i="16"/>
  <c r="K3841" i="16"/>
  <c r="K3840" i="16"/>
  <c r="K3839" i="16"/>
  <c r="K3838" i="16"/>
  <c r="K3837" i="16"/>
  <c r="K3836" i="16"/>
  <c r="K3835" i="16"/>
  <c r="K3834" i="16"/>
  <c r="K3833" i="16"/>
  <c r="K3832" i="16"/>
  <c r="K3831" i="16"/>
  <c r="K3830" i="16"/>
  <c r="K3829" i="16"/>
  <c r="K3828" i="16"/>
  <c r="K3827" i="16"/>
  <c r="K3826" i="16"/>
  <c r="K3825" i="16"/>
  <c r="K3824" i="16"/>
  <c r="K3823" i="16"/>
  <c r="K3822" i="16"/>
  <c r="K3821" i="16"/>
  <c r="K3820" i="16"/>
  <c r="K3819" i="16"/>
  <c r="K3818" i="16"/>
  <c r="K3817" i="16"/>
  <c r="K3816" i="16"/>
  <c r="K3815" i="16"/>
  <c r="K3814" i="16"/>
  <c r="K3813" i="16"/>
  <c r="K3812" i="16"/>
  <c r="K3811" i="16"/>
  <c r="K3810" i="16"/>
  <c r="K3809" i="16"/>
  <c r="K3808" i="16"/>
  <c r="K3807" i="16"/>
  <c r="K3806" i="16"/>
  <c r="K3805" i="16"/>
  <c r="K3804" i="16"/>
  <c r="K3803" i="16"/>
  <c r="K3802" i="16"/>
  <c r="K3801" i="16"/>
  <c r="K3800" i="16"/>
  <c r="K3799" i="16"/>
  <c r="K3798" i="16"/>
  <c r="K3797" i="16"/>
  <c r="K3796" i="16"/>
  <c r="K3795" i="16"/>
  <c r="K3794" i="16"/>
  <c r="K3793" i="16"/>
  <c r="K3792" i="16"/>
  <c r="K3791" i="16"/>
  <c r="K3790" i="16"/>
  <c r="K3789" i="16"/>
  <c r="K3788" i="16"/>
  <c r="K3787" i="16"/>
  <c r="K3786" i="16"/>
  <c r="K3785" i="16"/>
  <c r="K3784" i="16"/>
  <c r="K3783" i="16"/>
  <c r="K3782" i="16"/>
  <c r="K3781" i="16"/>
  <c r="K3780" i="16"/>
  <c r="K3779" i="16"/>
  <c r="K3778" i="16"/>
  <c r="K3777" i="16"/>
  <c r="K3776" i="16"/>
  <c r="K3775" i="16"/>
  <c r="K3774" i="16"/>
  <c r="K3773" i="16"/>
  <c r="K3772" i="16"/>
  <c r="K3771" i="16"/>
  <c r="K3770" i="16"/>
  <c r="K3769" i="16"/>
  <c r="K3768" i="16"/>
  <c r="K3767" i="16"/>
  <c r="K3766" i="16"/>
  <c r="K3765" i="16"/>
  <c r="K3764" i="16"/>
  <c r="K3763" i="16"/>
  <c r="K3762" i="16"/>
  <c r="K3761" i="16"/>
  <c r="K3760" i="16"/>
  <c r="K3759" i="16"/>
  <c r="K3758" i="16"/>
  <c r="K3757" i="16"/>
  <c r="K3756" i="16"/>
  <c r="K3755" i="16"/>
  <c r="K3754" i="16"/>
  <c r="K3753" i="16"/>
  <c r="K3752" i="16"/>
  <c r="K3751" i="16"/>
  <c r="K3750" i="16"/>
  <c r="K3749" i="16"/>
  <c r="K3748" i="16"/>
  <c r="K3747" i="16"/>
  <c r="K3746" i="16"/>
  <c r="K3745" i="16"/>
  <c r="K3744" i="16"/>
  <c r="K3743" i="16"/>
  <c r="K3742" i="16"/>
  <c r="K3741" i="16"/>
  <c r="K3740" i="16"/>
  <c r="K3739" i="16"/>
  <c r="K3738" i="16"/>
  <c r="K3737" i="16"/>
  <c r="K3736" i="16"/>
  <c r="K3735" i="16"/>
  <c r="K3734" i="16"/>
  <c r="K3733" i="16"/>
  <c r="K3732" i="16"/>
  <c r="K3731" i="16"/>
  <c r="K3730" i="16"/>
  <c r="K3729" i="16"/>
  <c r="K3728" i="16"/>
  <c r="K3727" i="16"/>
  <c r="K3726" i="16"/>
  <c r="K3725" i="16"/>
  <c r="K3724" i="16"/>
  <c r="K3723" i="16"/>
  <c r="K3722" i="16"/>
  <c r="K3721" i="16"/>
  <c r="K3720" i="16"/>
  <c r="K3719" i="16"/>
  <c r="K3718" i="16"/>
  <c r="K3717" i="16"/>
  <c r="K3716" i="16"/>
  <c r="K3715" i="16"/>
  <c r="K3714" i="16"/>
  <c r="K3713" i="16"/>
  <c r="K3712" i="16"/>
  <c r="K3711" i="16"/>
  <c r="K3710" i="16"/>
  <c r="K3709" i="16"/>
  <c r="K3708" i="16"/>
  <c r="K3707" i="16"/>
  <c r="K3706" i="16"/>
  <c r="K3705" i="16"/>
  <c r="K3704" i="16"/>
  <c r="K3703" i="16"/>
  <c r="K3702" i="16"/>
  <c r="K3701" i="16"/>
  <c r="K3700" i="16"/>
  <c r="K3699" i="16"/>
  <c r="K3698" i="16"/>
  <c r="K3697" i="16"/>
  <c r="K3696" i="16"/>
  <c r="K3695" i="16"/>
  <c r="K3694" i="16"/>
  <c r="K3693" i="16"/>
  <c r="K3692" i="16"/>
  <c r="K3691" i="16"/>
  <c r="K3690" i="16"/>
  <c r="K3689" i="16"/>
  <c r="K3688" i="16"/>
  <c r="K3687" i="16"/>
  <c r="K3686" i="16"/>
  <c r="K3685" i="16"/>
  <c r="K3684" i="16"/>
  <c r="K3683" i="16"/>
  <c r="K3682" i="16"/>
  <c r="K3681" i="16"/>
  <c r="K3680" i="16"/>
  <c r="K3679" i="16"/>
  <c r="K3678" i="16"/>
  <c r="K3677" i="16"/>
  <c r="K3676" i="16"/>
  <c r="K3675" i="16"/>
  <c r="K3674" i="16"/>
  <c r="K3673" i="16"/>
  <c r="K3672" i="16"/>
  <c r="K3671" i="16"/>
  <c r="K3670" i="16"/>
  <c r="K3669" i="16"/>
  <c r="K3668" i="16"/>
  <c r="K3667" i="16"/>
  <c r="K3666" i="16"/>
  <c r="K3665" i="16"/>
  <c r="K3664" i="16"/>
  <c r="K3663" i="16"/>
  <c r="K3662" i="16"/>
  <c r="K3661" i="16"/>
  <c r="K3660" i="16"/>
  <c r="K3659" i="16"/>
  <c r="K3658" i="16"/>
  <c r="K3657" i="16"/>
  <c r="K3656" i="16"/>
  <c r="K3655" i="16"/>
  <c r="K3654" i="16"/>
  <c r="K3653" i="16"/>
  <c r="K3652" i="16"/>
  <c r="K3651" i="16"/>
  <c r="K3650" i="16"/>
  <c r="K3649" i="16"/>
  <c r="K3648" i="16"/>
  <c r="K3647" i="16"/>
  <c r="K3646" i="16"/>
  <c r="K3645" i="16"/>
  <c r="K3644" i="16"/>
  <c r="K3643" i="16"/>
  <c r="K3642" i="16"/>
  <c r="K3641" i="16"/>
  <c r="K3640" i="16"/>
  <c r="K3639" i="16"/>
  <c r="K3638" i="16"/>
  <c r="K3637" i="16"/>
  <c r="K3636" i="16"/>
  <c r="K3635" i="16"/>
  <c r="K3634" i="16"/>
  <c r="K3633" i="16"/>
  <c r="K3632" i="16"/>
  <c r="K3631" i="16"/>
  <c r="K3630" i="16"/>
  <c r="K3629" i="16"/>
  <c r="K3628" i="16"/>
  <c r="K3627" i="16"/>
  <c r="K3626" i="16"/>
  <c r="K3625" i="16"/>
  <c r="K3624" i="16"/>
  <c r="K3623" i="16"/>
  <c r="K3622" i="16"/>
  <c r="K3621" i="16"/>
  <c r="K3620" i="16"/>
  <c r="K3619" i="16"/>
  <c r="K3618" i="16"/>
  <c r="K3617" i="16"/>
  <c r="K3616" i="16"/>
  <c r="K3615" i="16"/>
  <c r="K3614" i="16"/>
  <c r="K3613" i="16"/>
  <c r="K3612" i="16"/>
  <c r="K3611" i="16"/>
  <c r="K3610" i="16"/>
  <c r="K3609" i="16"/>
  <c r="K3608" i="16"/>
  <c r="K3607" i="16"/>
  <c r="K3606" i="16"/>
  <c r="K3605" i="16"/>
  <c r="K3604" i="16"/>
  <c r="K3603" i="16"/>
  <c r="K3602" i="16"/>
  <c r="K3601" i="16"/>
  <c r="K3600" i="16"/>
  <c r="K3599" i="16"/>
  <c r="K3598" i="16"/>
  <c r="K3597" i="16"/>
  <c r="K3596" i="16"/>
  <c r="K3595" i="16"/>
  <c r="K3594" i="16"/>
  <c r="K3593" i="16"/>
  <c r="K3592" i="16"/>
  <c r="K3591" i="16"/>
  <c r="K3590" i="16"/>
  <c r="K3589" i="16"/>
  <c r="K3588" i="16"/>
  <c r="K3587" i="16"/>
  <c r="K3586" i="16"/>
  <c r="K3585" i="16"/>
  <c r="K3584" i="16"/>
  <c r="K3583" i="16"/>
  <c r="K3582" i="16"/>
  <c r="K3581" i="16"/>
  <c r="K3580" i="16"/>
  <c r="K3579" i="16"/>
  <c r="K3578" i="16"/>
  <c r="K3577" i="16"/>
  <c r="K3576" i="16"/>
  <c r="K3575" i="16"/>
  <c r="K3574" i="16"/>
  <c r="K3573" i="16"/>
  <c r="K3572" i="16"/>
  <c r="K3571" i="16"/>
  <c r="K3570" i="16"/>
  <c r="K3569" i="16"/>
  <c r="K3568" i="16"/>
  <c r="K3567" i="16"/>
  <c r="K3566" i="16"/>
  <c r="K3565" i="16"/>
  <c r="K3564" i="16"/>
  <c r="K3563" i="16"/>
  <c r="K3562" i="16"/>
  <c r="K3561" i="16"/>
  <c r="K3560" i="16"/>
  <c r="K3559" i="16"/>
  <c r="K3558" i="16"/>
  <c r="K3557" i="16"/>
  <c r="K3556" i="16"/>
  <c r="K3555" i="16"/>
  <c r="K3554" i="16"/>
  <c r="K3553" i="16"/>
  <c r="K3552" i="16"/>
  <c r="K3551" i="16"/>
  <c r="K3550" i="16"/>
  <c r="K3549" i="16"/>
  <c r="K3548" i="16"/>
  <c r="K3547" i="16"/>
  <c r="K3546" i="16"/>
  <c r="K3545" i="16"/>
  <c r="K3544" i="16"/>
  <c r="K3543" i="16"/>
  <c r="K3542" i="16"/>
  <c r="K3541" i="16"/>
  <c r="K3540" i="16"/>
  <c r="K3539" i="16"/>
  <c r="K3538" i="16"/>
  <c r="K3537" i="16"/>
  <c r="K3536" i="16"/>
  <c r="K3535" i="16"/>
  <c r="K3534" i="16"/>
  <c r="K3533" i="16"/>
  <c r="K3532" i="16"/>
  <c r="K3531" i="16"/>
  <c r="K3530" i="16"/>
  <c r="K3529" i="16"/>
  <c r="K3528" i="16"/>
  <c r="K3527" i="16"/>
  <c r="K3526" i="16"/>
  <c r="K3525" i="16"/>
  <c r="K3524" i="16"/>
  <c r="K3523" i="16"/>
  <c r="K3522" i="16"/>
  <c r="K3521" i="16"/>
  <c r="K3520" i="16"/>
  <c r="K3519" i="16"/>
  <c r="K3518" i="16"/>
  <c r="K3517" i="16"/>
  <c r="K3516" i="16"/>
  <c r="K3515" i="16"/>
  <c r="K3514" i="16"/>
  <c r="K3513" i="16"/>
  <c r="K3512" i="16"/>
  <c r="K3511" i="16"/>
  <c r="K3510" i="16"/>
  <c r="K3509" i="16"/>
  <c r="K3508" i="16"/>
  <c r="K3507" i="16"/>
  <c r="K3506" i="16"/>
  <c r="K3505" i="16"/>
  <c r="K3504" i="16"/>
  <c r="K3503" i="16"/>
  <c r="K3502" i="16"/>
  <c r="K3501" i="16"/>
  <c r="K3500" i="16"/>
  <c r="K3499" i="16"/>
  <c r="K3498" i="16"/>
  <c r="K3497" i="16"/>
  <c r="K3496" i="16"/>
  <c r="K3495" i="16"/>
  <c r="K3494" i="16"/>
  <c r="K3493" i="16"/>
  <c r="K3492" i="16"/>
  <c r="K3491" i="16"/>
  <c r="K3490" i="16"/>
  <c r="K3489" i="16"/>
  <c r="K3488" i="16"/>
  <c r="K3487" i="16"/>
  <c r="K3486" i="16"/>
  <c r="K3485" i="16"/>
  <c r="K3484" i="16"/>
  <c r="K3483" i="16"/>
  <c r="K3482" i="16"/>
  <c r="K3481" i="16"/>
  <c r="K3480" i="16"/>
  <c r="K3479" i="16"/>
  <c r="K3478" i="16"/>
  <c r="K3477" i="16"/>
  <c r="K3476" i="16"/>
  <c r="K3475" i="16"/>
  <c r="K3474" i="16"/>
  <c r="K3473" i="16"/>
  <c r="K3472" i="16"/>
  <c r="K3471" i="16"/>
  <c r="K3470" i="16"/>
  <c r="K3469" i="16"/>
  <c r="K3468" i="16"/>
  <c r="K3467" i="16"/>
  <c r="K3466" i="16"/>
  <c r="K3465" i="16"/>
  <c r="K3464" i="16"/>
  <c r="K3463" i="16"/>
  <c r="K3462" i="16"/>
  <c r="K3461" i="16"/>
  <c r="K3460" i="16"/>
  <c r="K3459" i="16"/>
  <c r="K3458" i="16"/>
  <c r="K3457" i="16"/>
  <c r="K3456" i="16"/>
  <c r="K3455" i="16"/>
  <c r="K3454" i="16"/>
  <c r="K3453" i="16"/>
  <c r="K3452" i="16"/>
  <c r="K3451" i="16"/>
  <c r="K3450" i="16"/>
  <c r="K3449" i="16"/>
  <c r="K3448" i="16"/>
  <c r="K3447" i="16"/>
  <c r="K3446" i="16"/>
  <c r="K3445" i="16"/>
  <c r="K3444" i="16"/>
  <c r="K3443" i="16"/>
  <c r="K3442" i="16"/>
  <c r="K3441" i="16"/>
  <c r="K3440" i="16"/>
  <c r="K3439" i="16"/>
  <c r="K3438" i="16"/>
  <c r="K3437" i="16"/>
  <c r="K3436" i="16"/>
  <c r="K3435" i="16"/>
  <c r="K3434" i="16"/>
  <c r="K3433" i="16"/>
  <c r="K3432" i="16"/>
  <c r="K3431" i="16"/>
  <c r="K3430" i="16"/>
  <c r="K3429" i="16"/>
  <c r="K3428" i="16"/>
  <c r="K3427" i="16"/>
  <c r="K3426" i="16"/>
  <c r="K3425" i="16"/>
  <c r="K3424" i="16"/>
  <c r="K3423" i="16"/>
  <c r="K3422" i="16"/>
  <c r="K3421" i="16"/>
  <c r="K3420" i="16"/>
  <c r="K3419" i="16"/>
  <c r="K3418" i="16"/>
  <c r="K3417" i="16"/>
  <c r="K3416" i="16"/>
  <c r="K3415" i="16"/>
  <c r="K3414" i="16"/>
  <c r="K3413" i="16"/>
  <c r="K3412" i="16"/>
  <c r="K3411" i="16"/>
  <c r="K3410" i="16"/>
  <c r="K3409" i="16"/>
  <c r="K3408" i="16"/>
  <c r="K3407" i="16"/>
  <c r="K3406" i="16"/>
  <c r="K3405" i="16"/>
  <c r="K3404" i="16"/>
  <c r="K3403" i="16"/>
  <c r="K3402" i="16"/>
  <c r="K3401" i="16"/>
  <c r="K3400" i="16"/>
  <c r="K3399" i="16"/>
  <c r="K3398" i="16"/>
  <c r="K3397" i="16"/>
  <c r="K3396" i="16"/>
  <c r="K3395" i="16"/>
  <c r="K3394" i="16"/>
  <c r="K3393" i="16"/>
  <c r="K3392" i="16"/>
  <c r="K3391" i="16"/>
  <c r="K3390" i="16"/>
  <c r="K3389" i="16"/>
  <c r="K3388" i="16"/>
  <c r="K3387" i="16"/>
  <c r="K3386" i="16"/>
  <c r="K3385" i="16"/>
  <c r="K3384" i="16"/>
  <c r="K3383" i="16"/>
  <c r="K3382" i="16"/>
  <c r="K3381" i="16"/>
  <c r="K3380" i="16"/>
  <c r="K3379" i="16"/>
  <c r="K3378" i="16"/>
  <c r="K3377" i="16"/>
  <c r="K3376" i="16"/>
  <c r="K3375" i="16"/>
  <c r="K3374" i="16"/>
  <c r="K3373" i="16"/>
  <c r="K3372" i="16"/>
  <c r="K3371" i="16"/>
  <c r="K3370" i="16"/>
  <c r="K3369" i="16"/>
  <c r="K3368" i="16"/>
  <c r="K3367" i="16"/>
  <c r="K3366" i="16"/>
  <c r="K3365" i="16"/>
  <c r="K3364" i="16"/>
  <c r="K3363" i="16"/>
  <c r="K3362" i="16"/>
  <c r="K3361" i="16"/>
  <c r="K3360" i="16"/>
  <c r="K3359" i="16"/>
  <c r="K3358" i="16"/>
  <c r="K3357" i="16"/>
  <c r="K3356" i="16"/>
  <c r="K3355" i="16"/>
  <c r="K3354" i="16"/>
  <c r="K3353" i="16"/>
  <c r="K3352" i="16"/>
  <c r="K3351" i="16"/>
  <c r="K3350" i="16"/>
  <c r="K3349" i="16"/>
  <c r="K3348" i="16"/>
  <c r="K3347" i="16"/>
  <c r="K3346" i="16"/>
  <c r="K3345" i="16"/>
  <c r="K3344" i="16"/>
  <c r="K3343" i="16"/>
  <c r="K3342" i="16"/>
  <c r="K3341" i="16"/>
  <c r="K3340" i="16"/>
  <c r="K3339" i="16"/>
  <c r="K3338" i="16"/>
  <c r="K3337" i="16"/>
  <c r="K3336" i="16"/>
  <c r="K3335" i="16"/>
  <c r="K3334" i="16"/>
  <c r="K3333" i="16"/>
  <c r="K3332" i="16"/>
  <c r="K3331" i="16"/>
  <c r="K3330" i="16"/>
  <c r="K3329" i="16"/>
  <c r="K3328" i="16"/>
  <c r="K3327" i="16"/>
  <c r="K3326" i="16"/>
  <c r="K3325" i="16"/>
  <c r="K3324" i="16"/>
  <c r="K3323" i="16"/>
  <c r="K3322" i="16"/>
  <c r="K3321" i="16"/>
  <c r="K3320" i="16"/>
  <c r="K3319" i="16"/>
  <c r="K3318" i="16"/>
  <c r="K3317" i="16"/>
  <c r="K3316" i="16"/>
  <c r="K3315" i="16"/>
  <c r="K3314" i="16"/>
  <c r="K3313" i="16"/>
  <c r="K3312" i="16"/>
  <c r="K3311" i="16"/>
  <c r="K3310" i="16"/>
  <c r="K3309" i="16"/>
  <c r="K3308" i="16"/>
  <c r="K3307" i="16"/>
  <c r="K3306" i="16"/>
  <c r="K3305" i="16"/>
  <c r="K3304" i="16"/>
  <c r="K3303" i="16"/>
  <c r="K3302" i="16"/>
  <c r="K3301" i="16"/>
  <c r="K3300" i="16"/>
  <c r="K3299" i="16"/>
  <c r="K3298" i="16"/>
  <c r="K3297" i="16"/>
  <c r="K3296" i="16"/>
  <c r="K3295" i="16"/>
  <c r="K3294" i="16"/>
  <c r="K3293" i="16"/>
  <c r="K3292" i="16"/>
  <c r="K3291" i="16"/>
  <c r="K3290" i="16"/>
  <c r="K3289" i="16"/>
  <c r="K3288" i="16"/>
  <c r="K3287" i="16"/>
  <c r="K3286" i="16"/>
  <c r="K3285" i="16"/>
  <c r="K3284" i="16"/>
  <c r="K3283" i="16"/>
  <c r="K3282" i="16"/>
  <c r="K3281" i="16"/>
  <c r="K3280" i="16"/>
  <c r="K3279" i="16"/>
  <c r="K3278" i="16"/>
  <c r="K3277" i="16"/>
  <c r="K3276" i="16"/>
  <c r="K3275" i="16"/>
  <c r="K3274" i="16"/>
  <c r="K3273" i="16"/>
  <c r="K3272" i="16"/>
  <c r="K3271" i="16"/>
  <c r="K3270" i="16"/>
  <c r="K3269" i="16"/>
  <c r="K3268" i="16"/>
  <c r="K3267" i="16"/>
  <c r="K3266" i="16"/>
  <c r="K3265" i="16"/>
  <c r="K3264" i="16"/>
  <c r="K3263" i="16"/>
  <c r="K3262" i="16"/>
  <c r="K3261" i="16"/>
  <c r="K3260" i="16"/>
  <c r="K3259" i="16"/>
  <c r="K3258" i="16"/>
  <c r="K3257" i="16"/>
  <c r="K3256" i="16"/>
  <c r="K3255" i="16"/>
  <c r="K3254" i="16"/>
  <c r="K3253" i="16"/>
  <c r="K3252" i="16"/>
  <c r="K3251" i="16"/>
  <c r="K3250" i="16"/>
  <c r="K3249" i="16"/>
  <c r="K3248" i="16"/>
  <c r="K3247" i="16"/>
  <c r="K3246" i="16"/>
  <c r="K3245" i="16"/>
  <c r="K3244" i="16"/>
  <c r="K3243" i="16"/>
  <c r="K3242" i="16"/>
  <c r="K3241" i="16"/>
  <c r="K3240" i="16"/>
  <c r="K3239" i="16"/>
  <c r="K3238" i="16"/>
  <c r="K3237" i="16"/>
  <c r="K3236" i="16"/>
  <c r="K3235" i="16"/>
  <c r="K3234" i="16"/>
  <c r="K3233" i="16"/>
  <c r="K3232" i="16"/>
  <c r="K3231" i="16"/>
  <c r="K3230" i="16"/>
  <c r="K3229" i="16"/>
  <c r="K3228" i="16"/>
  <c r="K3227" i="16"/>
  <c r="K3226" i="16"/>
  <c r="K3225" i="16"/>
  <c r="K3224" i="16"/>
  <c r="K3223" i="16"/>
  <c r="K3222" i="16"/>
  <c r="K3221" i="16"/>
  <c r="K3220" i="16"/>
  <c r="K3219" i="16"/>
  <c r="K3218" i="16"/>
  <c r="K3217" i="16"/>
  <c r="K3216" i="16"/>
  <c r="K3215" i="16"/>
  <c r="K3214" i="16"/>
  <c r="K3213" i="16"/>
  <c r="K3212" i="16"/>
  <c r="K3211" i="16"/>
  <c r="K3210" i="16"/>
  <c r="K3209" i="16"/>
  <c r="K3208" i="16"/>
  <c r="K3207" i="16"/>
  <c r="K3206" i="16"/>
  <c r="K3205" i="16"/>
  <c r="K3204" i="16"/>
  <c r="K3203" i="16"/>
  <c r="K3202" i="16"/>
  <c r="K3201" i="16"/>
  <c r="K3200" i="16"/>
  <c r="K3199" i="16"/>
  <c r="K3198" i="16"/>
  <c r="K3197" i="16"/>
  <c r="K3196" i="16"/>
  <c r="K3195" i="16"/>
  <c r="K3194" i="16"/>
  <c r="K3193" i="16"/>
  <c r="K3192" i="16"/>
  <c r="K3191" i="16"/>
  <c r="K3190" i="16"/>
  <c r="K3189" i="16"/>
  <c r="K3188" i="16"/>
  <c r="K3187" i="16"/>
  <c r="K3186" i="16"/>
  <c r="K3185" i="16"/>
  <c r="K3184" i="16"/>
  <c r="K3183" i="16"/>
  <c r="K3182" i="16"/>
  <c r="K3181" i="16"/>
  <c r="K3180" i="16"/>
  <c r="K3179" i="16"/>
  <c r="K3178" i="16"/>
  <c r="K3177" i="16"/>
  <c r="K3176" i="16"/>
  <c r="K3175" i="16"/>
  <c r="K3174" i="16"/>
  <c r="K3173" i="16"/>
  <c r="K3172" i="16"/>
  <c r="K3171" i="16"/>
  <c r="K3170" i="16"/>
  <c r="K3169" i="16"/>
  <c r="K3168" i="16"/>
  <c r="K3167" i="16"/>
  <c r="K3166" i="16"/>
  <c r="K3165" i="16"/>
  <c r="K3164" i="16"/>
  <c r="K3163" i="16"/>
  <c r="K3162" i="16"/>
  <c r="K3161" i="16"/>
  <c r="K3160" i="16"/>
  <c r="K3159" i="16"/>
  <c r="K3158" i="16"/>
  <c r="K3157" i="16"/>
  <c r="K3156" i="16"/>
  <c r="K3155" i="16"/>
  <c r="K3154" i="16"/>
  <c r="K3153" i="16"/>
  <c r="K3152" i="16"/>
  <c r="K3151" i="16"/>
  <c r="K3150" i="16"/>
  <c r="K3149" i="16"/>
  <c r="K3148" i="16"/>
  <c r="K3147" i="16"/>
  <c r="K3146" i="16"/>
  <c r="K3145" i="16"/>
  <c r="K3144" i="16"/>
  <c r="K3143" i="16"/>
  <c r="K3142" i="16"/>
  <c r="K3141" i="16"/>
  <c r="K3140" i="16"/>
  <c r="K3139" i="16"/>
  <c r="K3138" i="16"/>
  <c r="K3137" i="16"/>
  <c r="K3136" i="16"/>
  <c r="K3135" i="16"/>
  <c r="K3134" i="16"/>
  <c r="K3133" i="16"/>
  <c r="K3132" i="16"/>
  <c r="K3131" i="16"/>
  <c r="K3130" i="16"/>
  <c r="K3129" i="16"/>
  <c r="K3128" i="16"/>
  <c r="K3127" i="16"/>
  <c r="K3126" i="16"/>
  <c r="K3125" i="16"/>
  <c r="K3124" i="16"/>
  <c r="K3123" i="16"/>
  <c r="K3122" i="16"/>
  <c r="K3121" i="16"/>
  <c r="K3120" i="16"/>
  <c r="K3119" i="16"/>
  <c r="K3118" i="16"/>
  <c r="K3117" i="16"/>
  <c r="K3116" i="16"/>
  <c r="K3115" i="16"/>
  <c r="K3114" i="16"/>
  <c r="K3113" i="16"/>
  <c r="K3112" i="16"/>
  <c r="K3111" i="16"/>
  <c r="K3110" i="16"/>
  <c r="K3109" i="16"/>
  <c r="K3108" i="16"/>
  <c r="K3107" i="16"/>
  <c r="K3106" i="16"/>
  <c r="K3105" i="16"/>
  <c r="K3104" i="16"/>
  <c r="K3103" i="16"/>
  <c r="K3102" i="16"/>
  <c r="K3101" i="16"/>
  <c r="K3100" i="16"/>
  <c r="K3099" i="16"/>
  <c r="K3098" i="16"/>
  <c r="K3097" i="16"/>
  <c r="K3096" i="16"/>
  <c r="K3095" i="16"/>
  <c r="K3094" i="16"/>
  <c r="K3093" i="16"/>
  <c r="K3092" i="16"/>
  <c r="K3091" i="16"/>
  <c r="K3090" i="16"/>
  <c r="K3089" i="16"/>
  <c r="K3088" i="16"/>
  <c r="K3087" i="16"/>
  <c r="K3086" i="16"/>
  <c r="K3085" i="16"/>
  <c r="K3084" i="16"/>
  <c r="K3083" i="16"/>
  <c r="K3082" i="16"/>
  <c r="K3081" i="16"/>
  <c r="K3080" i="16"/>
  <c r="K3079" i="16"/>
  <c r="K3078" i="16"/>
  <c r="K3077" i="16"/>
  <c r="K3076" i="16"/>
  <c r="K3075" i="16"/>
  <c r="K3074" i="16"/>
  <c r="K3073" i="16"/>
  <c r="K3072" i="16"/>
  <c r="K3071" i="16"/>
  <c r="K3070" i="16"/>
  <c r="K3069" i="16"/>
  <c r="K3068" i="16"/>
  <c r="K3067" i="16"/>
  <c r="K3066" i="16"/>
  <c r="K3065" i="16"/>
  <c r="K3064" i="16"/>
  <c r="K3063" i="16"/>
  <c r="K3062" i="16"/>
  <c r="K3061" i="16"/>
  <c r="K3060" i="16"/>
  <c r="K3059" i="16"/>
  <c r="K3058" i="16"/>
  <c r="K3057" i="16"/>
  <c r="K3056" i="16"/>
  <c r="K3055" i="16"/>
  <c r="K3054" i="16"/>
  <c r="K3053" i="16"/>
  <c r="K3052" i="16"/>
  <c r="K3051" i="16"/>
  <c r="K3050" i="16"/>
  <c r="K3049" i="16"/>
  <c r="K3048" i="16"/>
  <c r="K3047" i="16"/>
  <c r="K3046" i="16"/>
  <c r="K3045" i="16"/>
  <c r="K3044" i="16"/>
  <c r="K3043" i="16"/>
  <c r="K3042" i="16"/>
  <c r="K3041" i="16"/>
  <c r="K3040" i="16"/>
  <c r="K3039" i="16"/>
  <c r="K3038" i="16"/>
  <c r="K3037" i="16"/>
  <c r="K3036" i="16"/>
  <c r="K3035" i="16"/>
  <c r="K3034" i="16"/>
  <c r="K3033" i="16"/>
  <c r="K3032" i="16"/>
  <c r="K3031" i="16"/>
  <c r="K3030" i="16"/>
  <c r="K3029" i="16"/>
  <c r="K3028" i="16"/>
  <c r="K3027" i="16"/>
  <c r="K3026" i="16"/>
  <c r="K3025" i="16"/>
  <c r="K3024" i="16"/>
  <c r="K3023" i="16"/>
  <c r="K3022" i="16"/>
  <c r="K3021" i="16"/>
  <c r="K3020" i="16"/>
  <c r="K3019" i="16"/>
  <c r="K3018" i="16"/>
  <c r="K3017" i="16"/>
  <c r="K3016" i="16"/>
  <c r="K3015" i="16"/>
  <c r="K3014" i="16"/>
  <c r="K3013" i="16"/>
  <c r="K3012" i="16"/>
  <c r="K3011" i="16"/>
  <c r="K3010" i="16"/>
  <c r="K3009" i="16"/>
  <c r="K3008" i="16"/>
  <c r="K3007" i="16"/>
  <c r="K3006" i="16"/>
  <c r="K3005" i="16"/>
  <c r="K3004" i="16"/>
  <c r="K3003" i="16"/>
  <c r="K3002" i="16"/>
  <c r="K3001" i="16"/>
  <c r="K3000" i="16"/>
  <c r="K2999" i="16"/>
  <c r="K2998" i="16"/>
  <c r="K2997" i="16"/>
  <c r="K2996" i="16"/>
  <c r="K2995" i="16"/>
  <c r="K2994" i="16"/>
  <c r="K2993" i="16"/>
  <c r="K2992" i="16"/>
  <c r="K2991" i="16"/>
  <c r="K2990" i="16"/>
  <c r="K2989" i="16"/>
  <c r="K2988" i="16"/>
  <c r="K2987" i="16"/>
  <c r="K2986" i="16"/>
  <c r="K2985" i="16"/>
  <c r="K2984" i="16"/>
  <c r="K2983" i="16"/>
  <c r="K2982" i="16"/>
  <c r="K2981" i="16"/>
  <c r="K2980" i="16"/>
  <c r="K2979" i="16"/>
  <c r="K2978" i="16"/>
  <c r="K2977" i="16"/>
  <c r="K2976" i="16"/>
  <c r="K2975" i="16"/>
  <c r="K2974" i="16"/>
  <c r="K2973" i="16"/>
  <c r="K2972" i="16"/>
  <c r="K2971" i="16"/>
  <c r="K2970" i="16"/>
  <c r="K2969" i="16"/>
  <c r="K2968" i="16"/>
  <c r="K2967" i="16"/>
  <c r="K2966" i="16"/>
  <c r="K2965" i="16"/>
  <c r="K2964" i="16"/>
  <c r="K2963" i="16"/>
  <c r="K2962" i="16"/>
  <c r="K2961" i="16"/>
  <c r="K2960" i="16"/>
  <c r="K2959" i="16"/>
  <c r="K2958" i="16"/>
  <c r="K2957" i="16"/>
  <c r="K2956" i="16"/>
  <c r="K2955" i="16"/>
  <c r="K2954" i="16"/>
  <c r="K2953" i="16"/>
  <c r="K2952" i="16"/>
  <c r="K2951" i="16"/>
  <c r="K2950" i="16"/>
  <c r="K2949" i="16"/>
  <c r="K2948" i="16"/>
  <c r="K2947" i="16"/>
  <c r="K2946" i="16"/>
  <c r="K2945" i="16"/>
  <c r="K2944" i="16"/>
  <c r="K2943" i="16"/>
  <c r="K2942" i="16"/>
  <c r="K2941" i="16"/>
  <c r="K2940" i="16"/>
  <c r="K2939" i="16"/>
  <c r="K2938" i="16"/>
  <c r="K2937" i="16"/>
  <c r="K2936" i="16"/>
  <c r="K2935" i="16"/>
  <c r="K2934" i="16"/>
  <c r="K2933" i="16"/>
  <c r="K2932" i="16"/>
  <c r="K2931" i="16"/>
  <c r="K2930" i="16"/>
  <c r="K2929" i="16"/>
  <c r="K2928" i="16"/>
  <c r="K2927" i="16"/>
  <c r="K2926" i="16"/>
  <c r="K2925" i="16"/>
  <c r="K2924" i="16"/>
  <c r="K2923" i="16"/>
  <c r="K2922" i="16"/>
  <c r="K2921" i="16"/>
  <c r="K2920" i="16"/>
  <c r="K2919" i="16"/>
  <c r="K2918" i="16"/>
  <c r="K2917" i="16"/>
  <c r="K2916" i="16"/>
  <c r="K2915" i="16"/>
  <c r="K2914" i="16"/>
  <c r="K2913" i="16"/>
  <c r="K2912" i="16"/>
  <c r="K2911" i="16"/>
  <c r="K2910" i="16"/>
  <c r="K2909" i="16"/>
  <c r="K2908" i="16"/>
  <c r="K2907" i="16"/>
  <c r="K2906" i="16"/>
  <c r="K2905" i="16"/>
  <c r="K2904" i="16"/>
  <c r="K2903" i="16"/>
  <c r="K2902" i="16"/>
  <c r="K2901" i="16"/>
  <c r="K2900" i="16"/>
  <c r="K2899" i="16"/>
  <c r="K2898" i="16"/>
  <c r="K2897" i="16"/>
  <c r="K2896" i="16"/>
  <c r="K2895" i="16"/>
  <c r="K2894" i="16"/>
  <c r="K2893" i="16"/>
  <c r="K2892" i="16"/>
  <c r="K2891" i="16"/>
  <c r="K2890" i="16"/>
  <c r="K2889" i="16"/>
  <c r="K2888" i="16"/>
  <c r="K2887" i="16"/>
  <c r="K2886" i="16"/>
  <c r="K2885" i="16"/>
  <c r="K2884" i="16"/>
  <c r="K2883" i="16"/>
  <c r="K2882" i="16"/>
  <c r="K2881" i="16"/>
  <c r="K2880" i="16"/>
  <c r="K2879" i="16"/>
  <c r="K2878" i="16"/>
  <c r="K2877" i="16"/>
  <c r="K2876" i="16"/>
  <c r="K2875" i="16"/>
  <c r="K2874" i="16"/>
  <c r="K2873" i="16"/>
  <c r="K2872" i="16"/>
  <c r="K2871" i="16"/>
  <c r="K2870" i="16"/>
  <c r="K2869" i="16"/>
  <c r="K2868" i="16"/>
  <c r="K2867" i="16"/>
  <c r="K2866" i="16"/>
  <c r="K2865" i="16"/>
  <c r="K2864" i="16"/>
  <c r="K2863" i="16"/>
  <c r="K2862" i="16"/>
  <c r="K2861" i="16"/>
  <c r="K2860" i="16"/>
  <c r="K2859" i="16"/>
  <c r="K2858" i="16"/>
  <c r="K2857" i="16"/>
  <c r="K2856" i="16"/>
  <c r="K2855" i="16"/>
  <c r="K2854" i="16"/>
  <c r="K2853" i="16"/>
  <c r="K2852" i="16"/>
  <c r="K2851" i="16"/>
  <c r="K2850" i="16"/>
  <c r="K2849" i="16"/>
  <c r="K2848" i="16"/>
  <c r="K2847" i="16"/>
  <c r="K2846" i="16"/>
  <c r="K2845" i="16"/>
  <c r="K2844" i="16"/>
  <c r="K2843" i="16"/>
  <c r="K2842" i="16"/>
  <c r="K2841" i="16"/>
  <c r="K2840" i="16"/>
  <c r="K2839" i="16"/>
  <c r="K2838" i="16"/>
  <c r="K2837" i="16"/>
  <c r="K2836" i="16"/>
  <c r="K2835" i="16"/>
  <c r="K2834" i="16"/>
  <c r="K2833" i="16"/>
  <c r="K2832" i="16"/>
  <c r="K2831" i="16"/>
  <c r="K2830" i="16"/>
  <c r="K2829" i="16"/>
  <c r="K2828" i="16"/>
  <c r="K2827" i="16"/>
  <c r="K2826" i="16"/>
  <c r="K2825" i="16"/>
  <c r="K2824" i="16"/>
  <c r="K2823" i="16"/>
  <c r="K2822" i="16"/>
  <c r="K2821" i="16"/>
  <c r="K2820" i="16"/>
  <c r="K2819" i="16"/>
  <c r="K2818" i="16"/>
  <c r="K2817" i="16"/>
  <c r="K2816" i="16"/>
  <c r="K2815" i="16"/>
  <c r="K2814" i="16"/>
  <c r="K2813" i="16"/>
  <c r="K2812" i="16"/>
  <c r="K2811" i="16"/>
  <c r="K2810" i="16"/>
  <c r="K2809" i="16"/>
  <c r="K2808" i="16"/>
  <c r="K2807" i="16"/>
  <c r="K2806" i="16"/>
  <c r="K2805" i="16"/>
  <c r="K2804" i="16"/>
  <c r="K2803" i="16"/>
  <c r="K2802" i="16"/>
  <c r="K2801" i="16"/>
  <c r="K2800" i="16"/>
  <c r="K2799" i="16"/>
  <c r="K2798" i="16"/>
  <c r="K2797" i="16"/>
  <c r="K2796" i="16"/>
  <c r="K2795" i="16"/>
  <c r="K2794" i="16"/>
  <c r="K2793" i="16"/>
  <c r="K2792" i="16"/>
  <c r="K2791" i="16"/>
  <c r="K2790" i="16"/>
  <c r="K2789" i="16"/>
  <c r="K2788" i="16"/>
  <c r="K2787" i="16"/>
  <c r="K2786" i="16"/>
  <c r="K2785" i="16"/>
  <c r="K2784" i="16"/>
  <c r="K2783" i="16"/>
  <c r="K2782" i="16"/>
  <c r="K2781" i="16"/>
  <c r="K2780" i="16"/>
  <c r="K2779" i="16"/>
  <c r="K2778" i="16"/>
  <c r="K2777" i="16"/>
  <c r="K2776" i="16"/>
  <c r="K2775" i="16"/>
  <c r="K2774" i="16"/>
  <c r="K2773" i="16"/>
  <c r="K2772" i="16"/>
  <c r="K2771" i="16"/>
  <c r="K2770" i="16"/>
  <c r="K2769" i="16"/>
  <c r="K2768" i="16"/>
  <c r="K2767" i="16"/>
  <c r="K2766" i="16"/>
  <c r="K2765" i="16"/>
  <c r="K2764" i="16"/>
  <c r="K2763" i="16"/>
  <c r="K2762" i="16"/>
  <c r="K2761" i="16"/>
  <c r="K2760" i="16"/>
  <c r="K2759" i="16"/>
  <c r="K2758" i="16"/>
  <c r="K2757" i="16"/>
  <c r="K2756" i="16"/>
  <c r="K2755" i="16"/>
  <c r="K2754" i="16"/>
  <c r="K2753" i="16"/>
  <c r="K2752" i="16"/>
  <c r="K2751" i="16"/>
  <c r="K2750" i="16"/>
  <c r="K2749" i="16"/>
  <c r="K2748" i="16"/>
  <c r="K2747" i="16"/>
  <c r="K2746" i="16"/>
  <c r="K2745" i="16"/>
  <c r="K2744" i="16"/>
  <c r="K2743" i="16"/>
  <c r="K2742" i="16"/>
  <c r="K2741" i="16"/>
  <c r="K2740" i="16"/>
  <c r="K2739" i="16"/>
  <c r="K2738" i="16"/>
  <c r="K2737" i="16"/>
  <c r="K2736" i="16"/>
  <c r="K2735" i="16"/>
  <c r="K2734" i="16"/>
  <c r="K2733" i="16"/>
  <c r="K2732" i="16"/>
  <c r="K2731" i="16"/>
  <c r="K2730" i="16"/>
  <c r="K2729" i="16"/>
  <c r="K2728" i="16"/>
  <c r="K2727" i="16"/>
  <c r="K2726" i="16"/>
  <c r="K2725" i="16"/>
  <c r="K2724" i="16"/>
  <c r="K2723" i="16"/>
  <c r="K2722" i="16"/>
  <c r="K2721" i="16"/>
  <c r="K2720" i="16"/>
  <c r="K2719" i="16"/>
  <c r="K2718" i="16"/>
  <c r="K2717" i="16"/>
  <c r="K2716" i="16"/>
  <c r="K2715" i="16"/>
  <c r="K2714" i="16"/>
  <c r="K2713" i="16"/>
  <c r="K2712" i="16"/>
  <c r="K2711" i="16"/>
  <c r="K2710" i="16"/>
  <c r="K2709" i="16"/>
  <c r="K2708" i="16"/>
  <c r="K2707" i="16"/>
  <c r="K2706" i="16"/>
  <c r="K2705" i="16"/>
  <c r="K2704" i="16"/>
  <c r="K2703" i="16"/>
  <c r="K2702" i="16"/>
  <c r="K2701" i="16"/>
  <c r="K2700" i="16"/>
  <c r="K2699" i="16"/>
  <c r="K2698" i="16"/>
  <c r="K2697" i="16"/>
  <c r="K2696" i="16"/>
  <c r="K2695" i="16"/>
  <c r="K2694" i="16"/>
  <c r="K2693" i="16"/>
  <c r="K2692" i="16"/>
  <c r="K2691" i="16"/>
  <c r="K2690" i="16"/>
  <c r="K2689" i="16"/>
  <c r="K2688" i="16"/>
  <c r="K2687" i="16"/>
  <c r="K2686" i="16"/>
  <c r="K2685" i="16"/>
  <c r="K2684" i="16"/>
  <c r="K2683" i="16"/>
  <c r="K2682" i="16"/>
  <c r="K2681" i="16"/>
  <c r="K2680" i="16"/>
  <c r="K2679" i="16"/>
  <c r="K2678" i="16"/>
  <c r="K2677" i="16"/>
  <c r="K2676" i="16"/>
  <c r="K2675" i="16"/>
  <c r="K2674" i="16"/>
  <c r="K2673" i="16"/>
  <c r="K2672" i="16"/>
  <c r="K2671" i="16"/>
  <c r="K2670" i="16"/>
  <c r="K2669" i="16"/>
  <c r="K2668" i="16"/>
  <c r="K2667" i="16"/>
  <c r="K2666" i="16"/>
  <c r="K2665" i="16"/>
  <c r="K2664" i="16"/>
  <c r="K2663" i="16"/>
  <c r="K2662" i="16"/>
  <c r="K2661" i="16"/>
  <c r="K2660" i="16"/>
  <c r="K2659" i="16"/>
  <c r="K2658" i="16"/>
  <c r="K2657" i="16"/>
  <c r="K2656" i="16"/>
  <c r="K2655" i="16"/>
  <c r="K2654" i="16"/>
  <c r="K2653" i="16"/>
  <c r="K2652" i="16"/>
  <c r="K2651" i="16"/>
  <c r="K2650" i="16"/>
  <c r="K2649" i="16"/>
  <c r="K2648" i="16"/>
  <c r="K2647" i="16"/>
  <c r="K2646" i="16"/>
  <c r="K2645" i="16"/>
  <c r="K2644" i="16"/>
  <c r="K2643" i="16"/>
  <c r="K2642" i="16"/>
  <c r="K2641" i="16"/>
  <c r="K2640" i="16"/>
  <c r="K2639" i="16"/>
  <c r="K2638" i="16"/>
  <c r="K2637" i="16"/>
  <c r="K2636" i="16"/>
  <c r="K2635" i="16"/>
  <c r="K2634" i="16"/>
  <c r="K2633" i="16"/>
  <c r="K2632" i="16"/>
  <c r="K2631" i="16"/>
  <c r="K2630" i="16"/>
  <c r="K2629" i="16"/>
  <c r="K2628" i="16"/>
  <c r="K2627" i="16"/>
  <c r="K2626" i="16"/>
  <c r="K2625" i="16"/>
  <c r="K2624" i="16"/>
  <c r="K2623" i="16"/>
  <c r="K2622" i="16"/>
  <c r="K2621" i="16"/>
  <c r="K2620" i="16"/>
  <c r="K2619" i="16"/>
  <c r="K2618" i="16"/>
  <c r="K2617" i="16"/>
  <c r="K2616" i="16"/>
  <c r="K2615" i="16"/>
  <c r="K2614" i="16"/>
  <c r="K2613" i="16"/>
  <c r="K2612" i="16"/>
  <c r="K2611" i="16"/>
  <c r="K2610" i="16"/>
  <c r="K2609" i="16"/>
  <c r="K2608" i="16"/>
  <c r="K2607" i="16"/>
  <c r="K2606" i="16"/>
  <c r="K2605" i="16"/>
  <c r="K2604" i="16"/>
  <c r="K2603" i="16"/>
  <c r="K2602" i="16"/>
  <c r="K2601" i="16"/>
  <c r="K2600" i="16"/>
  <c r="K2599" i="16"/>
  <c r="K2598" i="16"/>
  <c r="K2597" i="16"/>
  <c r="K2596" i="16"/>
  <c r="K2595" i="16"/>
  <c r="K2594" i="16"/>
  <c r="K2593" i="16"/>
  <c r="K2592" i="16"/>
  <c r="K2591" i="16"/>
  <c r="K2590" i="16"/>
  <c r="K2589" i="16"/>
  <c r="K2588" i="16"/>
  <c r="K2587" i="16"/>
  <c r="K2586" i="16"/>
  <c r="K2585" i="16"/>
  <c r="K2584" i="16"/>
  <c r="K2583" i="16"/>
  <c r="K2582" i="16"/>
  <c r="K2581" i="16"/>
  <c r="K2580" i="16"/>
  <c r="K2579" i="16"/>
  <c r="K2578" i="16"/>
  <c r="K2577" i="16"/>
  <c r="K2576" i="16"/>
  <c r="K2575" i="16"/>
  <c r="K2574" i="16"/>
  <c r="K2573" i="16"/>
  <c r="K2572" i="16"/>
  <c r="K2571" i="16"/>
  <c r="K2570" i="16"/>
  <c r="K2569" i="16"/>
  <c r="K2568" i="16"/>
  <c r="K2567" i="16"/>
  <c r="K2566" i="16"/>
  <c r="K2565" i="16"/>
  <c r="K2564" i="16"/>
  <c r="K2563" i="16"/>
  <c r="K2562" i="16"/>
  <c r="K2561" i="16"/>
  <c r="K2560" i="16"/>
  <c r="K2559" i="16"/>
  <c r="K2558" i="16"/>
  <c r="K2557" i="16"/>
  <c r="K2556" i="16"/>
  <c r="K2555" i="16"/>
  <c r="K2554" i="16"/>
  <c r="K2553" i="16"/>
  <c r="K2552" i="16"/>
  <c r="K2551" i="16"/>
  <c r="K2550" i="16"/>
  <c r="K2549" i="16"/>
  <c r="K2548" i="16"/>
  <c r="K2547" i="16"/>
  <c r="K2546" i="16"/>
  <c r="K2545" i="16"/>
  <c r="K2544" i="16"/>
  <c r="K2543" i="16"/>
  <c r="K2542" i="16"/>
  <c r="K2541" i="16"/>
  <c r="K2540" i="16"/>
  <c r="K2539" i="16"/>
  <c r="K2538" i="16"/>
  <c r="K2537" i="16"/>
  <c r="K2536" i="16"/>
  <c r="K2535" i="16"/>
  <c r="K2534" i="16"/>
  <c r="K2533" i="16"/>
  <c r="K2532" i="16"/>
  <c r="K2531" i="16"/>
  <c r="K2530" i="16"/>
  <c r="K2529" i="16"/>
  <c r="K2528" i="16"/>
  <c r="K2527" i="16"/>
  <c r="K2526" i="16"/>
  <c r="K2525" i="16"/>
  <c r="K2524" i="16"/>
  <c r="K2523" i="16"/>
  <c r="K2522" i="16"/>
  <c r="K2521" i="16"/>
  <c r="K2520" i="16"/>
  <c r="K2519" i="16"/>
  <c r="K2518" i="16"/>
  <c r="K2517" i="16"/>
  <c r="K2516" i="16"/>
  <c r="K2515" i="16"/>
  <c r="K2514" i="16"/>
  <c r="K2513" i="16"/>
  <c r="K2512" i="16"/>
  <c r="K2511" i="16"/>
  <c r="K2510" i="16"/>
  <c r="K2509" i="16"/>
  <c r="K2508" i="16"/>
  <c r="K2507" i="16"/>
  <c r="K2506" i="16"/>
  <c r="K2505" i="16"/>
  <c r="K2504" i="16"/>
  <c r="K2503" i="16"/>
  <c r="K2502" i="16"/>
  <c r="K2501" i="16"/>
  <c r="K2500" i="16"/>
  <c r="K2499" i="16"/>
  <c r="K2498" i="16"/>
  <c r="K2497" i="16"/>
  <c r="K2496" i="16"/>
  <c r="K2495" i="16"/>
  <c r="K2494" i="16"/>
  <c r="K2493" i="16"/>
  <c r="K2492" i="16"/>
  <c r="K2491" i="16"/>
  <c r="K2490" i="16"/>
  <c r="K2489" i="16"/>
  <c r="K2488" i="16"/>
  <c r="K2487" i="16"/>
  <c r="K2486" i="16"/>
  <c r="K2485" i="16"/>
  <c r="K2484" i="16"/>
  <c r="K2483" i="16"/>
  <c r="K2482" i="16"/>
  <c r="K2481" i="16"/>
  <c r="K2480" i="16"/>
  <c r="K2479" i="16"/>
  <c r="K2478" i="16"/>
  <c r="K2477" i="16"/>
  <c r="K2476" i="16"/>
  <c r="K2475" i="16"/>
  <c r="K2474" i="16"/>
  <c r="K2473" i="16"/>
  <c r="K2472" i="16"/>
  <c r="K2471" i="16"/>
  <c r="K2470" i="16"/>
  <c r="K2469" i="16"/>
  <c r="K2468" i="16"/>
  <c r="K2467" i="16"/>
  <c r="K2466" i="16"/>
  <c r="K2465" i="16"/>
  <c r="K2464" i="16"/>
  <c r="K2463" i="16"/>
  <c r="K2462" i="16"/>
  <c r="K2461" i="16"/>
  <c r="K2460" i="16"/>
  <c r="K2459" i="16"/>
  <c r="K2458" i="16"/>
  <c r="K2457" i="16"/>
  <c r="K2456" i="16"/>
  <c r="K2455" i="16"/>
  <c r="K2454" i="16"/>
  <c r="K2453" i="16"/>
  <c r="K2452" i="16"/>
  <c r="K2451" i="16"/>
  <c r="K2450" i="16"/>
  <c r="K2449" i="16"/>
  <c r="K2448" i="16"/>
  <c r="K2447" i="16"/>
  <c r="K2446" i="16"/>
  <c r="K2445" i="16"/>
  <c r="K2444" i="16"/>
  <c r="K2443" i="16"/>
  <c r="K2442" i="16"/>
  <c r="K2441" i="16"/>
  <c r="K2440" i="16"/>
  <c r="K2439" i="16"/>
  <c r="K2438" i="16"/>
  <c r="K2437" i="16"/>
  <c r="K2436" i="16"/>
  <c r="K2435" i="16"/>
  <c r="K2434" i="16"/>
  <c r="K2433" i="16"/>
  <c r="K2432" i="16"/>
  <c r="K2431" i="16"/>
  <c r="K2430" i="16"/>
  <c r="K2429" i="16"/>
  <c r="K2428" i="16"/>
  <c r="K2427" i="16"/>
  <c r="K2426" i="16"/>
  <c r="K2425" i="16"/>
  <c r="K2424" i="16"/>
  <c r="K2423" i="16"/>
  <c r="K2422" i="16"/>
  <c r="K2421" i="16"/>
  <c r="K2420" i="16"/>
  <c r="K2419" i="16"/>
  <c r="K2418" i="16"/>
  <c r="K2417" i="16"/>
  <c r="K2416" i="16"/>
  <c r="K2415" i="16"/>
  <c r="K2414" i="16"/>
  <c r="K2413" i="16"/>
  <c r="K2412" i="16"/>
  <c r="K2411" i="16"/>
  <c r="K2410" i="16"/>
  <c r="K2409" i="16"/>
  <c r="K2408" i="16"/>
  <c r="K2407" i="16"/>
  <c r="K2406" i="16"/>
  <c r="K2405" i="16"/>
  <c r="K2404" i="16"/>
  <c r="K2403" i="16"/>
  <c r="K2402" i="16"/>
  <c r="K2401" i="16"/>
  <c r="K2400" i="16"/>
  <c r="K2399" i="16"/>
  <c r="K2398" i="16"/>
  <c r="K2397" i="16"/>
  <c r="K2396" i="16"/>
  <c r="K2395" i="16"/>
  <c r="K2394" i="16"/>
  <c r="K2393" i="16"/>
  <c r="K2392" i="16"/>
  <c r="K2391" i="16"/>
  <c r="K2390" i="16"/>
  <c r="K2389" i="16"/>
  <c r="K2388" i="16"/>
  <c r="K2387" i="16"/>
  <c r="K2386" i="16"/>
  <c r="K2385" i="16"/>
  <c r="K2384" i="16"/>
  <c r="K2383" i="16"/>
  <c r="K2382" i="16"/>
  <c r="K2381" i="16"/>
  <c r="K2380" i="16"/>
  <c r="K2379" i="16"/>
  <c r="K2378" i="16"/>
  <c r="K2377" i="16"/>
  <c r="K2376" i="16"/>
  <c r="K2375" i="16"/>
  <c r="K2374" i="16"/>
  <c r="K2373" i="16"/>
  <c r="K2372" i="16"/>
  <c r="K2371" i="16"/>
  <c r="K2370" i="16"/>
  <c r="K2369" i="16"/>
  <c r="K2368" i="16"/>
  <c r="K2367" i="16"/>
  <c r="K2366" i="16"/>
  <c r="K2365" i="16"/>
  <c r="K2364" i="16"/>
  <c r="K2363" i="16"/>
  <c r="K2362" i="16"/>
  <c r="K2361" i="16"/>
  <c r="K2360" i="16"/>
  <c r="K2359" i="16"/>
  <c r="K2358" i="16"/>
  <c r="K2357" i="16"/>
  <c r="K2356" i="16"/>
  <c r="K2355" i="16"/>
  <c r="K2354" i="16"/>
  <c r="K2353" i="16"/>
  <c r="K2352" i="16"/>
  <c r="K2351" i="16"/>
  <c r="K2350" i="16"/>
  <c r="K2349" i="16"/>
  <c r="K2348" i="16"/>
  <c r="K2347" i="16"/>
  <c r="K2346" i="16"/>
  <c r="K2345" i="16"/>
  <c r="K2344" i="16"/>
  <c r="K2343" i="16"/>
  <c r="K2342" i="16"/>
  <c r="K2341" i="16"/>
  <c r="K2340" i="16"/>
  <c r="K2339" i="16"/>
  <c r="K2338" i="16"/>
  <c r="K2337" i="16"/>
  <c r="K2336" i="16"/>
  <c r="K2335" i="16"/>
  <c r="K2334" i="16"/>
  <c r="K2333" i="16"/>
  <c r="K2332" i="16"/>
  <c r="K2331" i="16"/>
  <c r="K2330" i="16"/>
  <c r="K2329" i="16"/>
  <c r="K2328" i="16"/>
  <c r="K2327" i="16"/>
  <c r="K2326" i="16"/>
  <c r="K2325" i="16"/>
  <c r="K2324" i="16"/>
  <c r="K2323" i="16"/>
  <c r="K2322" i="16"/>
  <c r="K2321" i="16"/>
  <c r="K2320" i="16"/>
  <c r="K2319" i="16"/>
  <c r="K2318" i="16"/>
  <c r="K2317" i="16"/>
  <c r="K2316" i="16"/>
  <c r="K2315" i="16"/>
  <c r="K2314" i="16"/>
  <c r="K2313" i="16"/>
  <c r="K2312" i="16"/>
  <c r="K2311" i="16"/>
  <c r="K2310" i="16"/>
  <c r="K2309" i="16"/>
  <c r="K2308" i="16"/>
  <c r="K2307" i="16"/>
  <c r="K2306" i="16"/>
  <c r="K2305" i="16"/>
  <c r="K2304" i="16"/>
  <c r="K2303" i="16"/>
  <c r="K2302" i="16"/>
  <c r="K2301" i="16"/>
  <c r="K2300" i="16"/>
  <c r="K2299" i="16"/>
  <c r="K2298" i="16"/>
  <c r="K2297" i="16"/>
  <c r="K2296" i="16"/>
  <c r="K2295" i="16"/>
  <c r="K2294" i="16"/>
  <c r="K2293" i="16"/>
  <c r="K2292" i="16"/>
  <c r="K2291" i="16"/>
  <c r="K2290" i="16"/>
  <c r="K2289" i="16"/>
  <c r="K2288" i="16"/>
  <c r="K2287" i="16"/>
  <c r="K2286" i="16"/>
  <c r="K2285" i="16"/>
  <c r="K2284" i="16"/>
  <c r="K2283" i="16"/>
  <c r="K2282" i="16"/>
  <c r="K2281" i="16"/>
  <c r="K2280" i="16"/>
  <c r="K2279" i="16"/>
  <c r="K2278" i="16"/>
  <c r="K2277" i="16"/>
  <c r="K2276" i="16"/>
  <c r="K2275" i="16"/>
  <c r="K2274" i="16"/>
  <c r="K2273" i="16"/>
  <c r="K2272" i="16"/>
  <c r="K2271" i="16"/>
  <c r="K2270" i="16"/>
  <c r="K2269" i="16"/>
  <c r="K2268" i="16"/>
  <c r="K2267" i="16"/>
  <c r="K2266" i="16"/>
  <c r="K2265" i="16"/>
  <c r="K2264" i="16"/>
  <c r="K2263" i="16"/>
  <c r="K2262" i="16"/>
  <c r="K2261" i="16"/>
  <c r="K2260" i="16"/>
  <c r="K2259" i="16"/>
  <c r="K2258" i="16"/>
  <c r="K2257" i="16"/>
  <c r="K2256" i="16"/>
  <c r="K2255" i="16"/>
  <c r="K2254" i="16"/>
  <c r="K2253" i="16"/>
  <c r="K2252" i="16"/>
  <c r="K2251" i="16"/>
  <c r="K2250" i="16"/>
  <c r="K2249" i="16"/>
  <c r="K2248" i="16"/>
  <c r="K2247" i="16"/>
  <c r="K2246" i="16"/>
  <c r="K2245" i="16"/>
  <c r="K2244" i="16"/>
  <c r="K2243" i="16"/>
  <c r="K2242" i="16"/>
  <c r="K2241" i="16"/>
  <c r="K2240" i="16"/>
  <c r="K2239" i="16"/>
  <c r="K2238" i="16"/>
  <c r="K2237" i="16"/>
  <c r="K2236" i="16"/>
  <c r="K2235" i="16"/>
  <c r="K2234" i="16"/>
  <c r="K2233" i="16"/>
  <c r="K2232" i="16"/>
  <c r="K2231" i="16"/>
  <c r="K2230" i="16"/>
  <c r="K2229" i="16"/>
  <c r="O4556" i="16"/>
  <c r="O4555" i="16"/>
  <c r="O4554" i="16"/>
  <c r="O4553" i="16"/>
  <c r="O4552" i="16"/>
  <c r="O4551" i="16"/>
  <c r="O4550" i="16"/>
  <c r="O4549" i="16"/>
  <c r="O4548" i="16"/>
  <c r="O4547" i="16"/>
  <c r="O4546" i="16"/>
  <c r="O4545" i="16"/>
  <c r="O4544" i="16"/>
  <c r="O4543" i="16"/>
  <c r="O4542" i="16"/>
  <c r="O4541" i="16"/>
  <c r="O4540" i="16"/>
  <c r="O4539" i="16"/>
  <c r="O4538" i="16"/>
  <c r="O4537" i="16"/>
  <c r="O4536" i="16"/>
  <c r="O4535" i="16"/>
  <c r="O4534" i="16"/>
  <c r="O4533" i="16"/>
  <c r="O4532" i="16"/>
  <c r="O4531" i="16"/>
  <c r="O4530" i="16"/>
  <c r="O4529" i="16"/>
  <c r="O4528" i="16"/>
  <c r="O4527" i="16"/>
  <c r="O4526" i="16"/>
  <c r="O4525" i="16"/>
  <c r="O4524" i="16"/>
  <c r="O4523" i="16"/>
  <c r="O4522" i="16"/>
  <c r="O4521" i="16"/>
  <c r="O4520" i="16"/>
  <c r="S4555" i="16"/>
  <c r="S4554" i="16"/>
  <c r="S4553" i="16"/>
  <c r="S4552" i="16"/>
  <c r="S4551" i="16"/>
  <c r="S4550" i="16"/>
  <c r="S4549" i="16"/>
  <c r="S4548" i="16"/>
  <c r="S4547" i="16"/>
  <c r="S4546" i="16"/>
  <c r="S4545" i="16"/>
  <c r="S4544" i="16"/>
  <c r="S4543" i="16"/>
  <c r="S4542" i="16"/>
  <c r="S4541" i="16"/>
  <c r="S4540" i="16"/>
  <c r="S4539" i="16"/>
  <c r="S4538" i="16"/>
  <c r="S4537" i="16"/>
  <c r="S4536" i="16"/>
  <c r="S4535" i="16"/>
  <c r="S4534" i="16"/>
  <c r="S4533" i="16"/>
  <c r="S4532" i="16"/>
  <c r="S4531" i="16"/>
  <c r="S4530" i="16"/>
  <c r="S4529" i="16"/>
  <c r="S4528" i="16"/>
  <c r="S4527" i="16"/>
  <c r="S4526" i="16"/>
  <c r="S4525" i="16"/>
  <c r="S4524" i="16"/>
  <c r="S4523" i="16"/>
  <c r="S4522" i="16"/>
  <c r="S4521" i="16"/>
  <c r="S4520" i="16"/>
  <c r="S4519" i="16"/>
  <c r="AL4555" i="16"/>
  <c r="AT4555" i="16" s="1"/>
  <c r="AU4555" i="16" s="1"/>
  <c r="AL4554" i="16"/>
  <c r="AT4554" i="16" s="1"/>
  <c r="AU4554" i="16" s="1"/>
  <c r="AL4553" i="16"/>
  <c r="AT4553" i="16" s="1"/>
  <c r="AU4553" i="16" s="1"/>
  <c r="AL4552" i="16"/>
  <c r="AL4551" i="16"/>
  <c r="AT4551" i="16" s="1"/>
  <c r="AU4551" i="16" s="1"/>
  <c r="AL4550" i="16"/>
  <c r="AT4550" i="16" s="1"/>
  <c r="AU4550" i="16" s="1"/>
  <c r="AL4549" i="16"/>
  <c r="AT4549" i="16" s="1"/>
  <c r="AU4549" i="16" s="1"/>
  <c r="AL4548" i="16"/>
  <c r="AT4548" i="16" s="1"/>
  <c r="AL4547" i="16"/>
  <c r="AT4547" i="16" s="1"/>
  <c r="AU4547" i="16" s="1"/>
  <c r="AL4546" i="16"/>
  <c r="AT4546" i="16" s="1"/>
  <c r="AU4546" i="16" s="1"/>
  <c r="AL4545" i="16"/>
  <c r="AT4545" i="16" s="1"/>
  <c r="AU4545" i="16" s="1"/>
  <c r="AL4544" i="16"/>
  <c r="AT4544" i="16" s="1"/>
  <c r="AL4543" i="16"/>
  <c r="AT4543" i="16" s="1"/>
  <c r="AU4543" i="16" s="1"/>
  <c r="AL4542" i="16"/>
  <c r="AT4542" i="16" s="1"/>
  <c r="AU4542" i="16" s="1"/>
  <c r="AL4541" i="16"/>
  <c r="AT4541" i="16" s="1"/>
  <c r="AU4541" i="16" s="1"/>
  <c r="AL4540" i="16"/>
  <c r="AT4540" i="16" s="1"/>
  <c r="AU4540" i="16" s="1"/>
  <c r="AL4539" i="16"/>
  <c r="AL4538" i="16"/>
  <c r="AT4538" i="16" s="1"/>
  <c r="AU4538" i="16" s="1"/>
  <c r="AL4537" i="16"/>
  <c r="AT4537" i="16" s="1"/>
  <c r="AU4537" i="16" s="1"/>
  <c r="AL4536" i="16"/>
  <c r="AT4536" i="16" s="1"/>
  <c r="AU4536" i="16" s="1"/>
  <c r="AL4535" i="16"/>
  <c r="AT4535" i="16" s="1"/>
  <c r="AU4535" i="16" s="1"/>
  <c r="AL4534" i="16"/>
  <c r="AL4533" i="16"/>
  <c r="AT4533" i="16" s="1"/>
  <c r="AU4533" i="16" s="1"/>
  <c r="AL4532" i="16"/>
  <c r="AT4532" i="16" s="1"/>
  <c r="AU4532" i="16" s="1"/>
  <c r="AL4531" i="16"/>
  <c r="AT4531" i="16" s="1"/>
  <c r="AU4531" i="16" s="1"/>
  <c r="AL4530" i="16"/>
  <c r="AT4530" i="16" s="1"/>
  <c r="AU4530" i="16" s="1"/>
  <c r="AL4529" i="16"/>
  <c r="AL4528" i="16"/>
  <c r="AT4528" i="16" s="1"/>
  <c r="AU4528" i="16" s="1"/>
  <c r="AL4527" i="16"/>
  <c r="AT4527" i="16" s="1"/>
  <c r="AU4527" i="16" s="1"/>
  <c r="AL4526" i="16"/>
  <c r="AT4526" i="16" s="1"/>
  <c r="AU4526" i="16" s="1"/>
  <c r="AL4525" i="16"/>
  <c r="AT4525" i="16" s="1"/>
  <c r="AU4525" i="16" s="1"/>
  <c r="AL4524" i="16"/>
  <c r="AL4523" i="16"/>
  <c r="AT4523" i="16" s="1"/>
  <c r="AU4523" i="16" s="1"/>
  <c r="AL4522" i="16"/>
  <c r="AT4522" i="16" s="1"/>
  <c r="AU4522" i="16" s="1"/>
  <c r="AL4521" i="16"/>
  <c r="AT4521" i="16" s="1"/>
  <c r="AU4521" i="16" s="1"/>
  <c r="AL4520" i="16"/>
  <c r="AT4520" i="16" s="1"/>
  <c r="AU4520" i="16" s="1"/>
  <c r="AL4519" i="16"/>
  <c r="AL4518" i="16"/>
  <c r="AT4518" i="16" s="1"/>
  <c r="AU4518" i="16" s="1"/>
  <c r="AL4517" i="16"/>
  <c r="AT4517" i="16" s="1"/>
  <c r="AU4517" i="16" s="1"/>
  <c r="AL4516" i="16"/>
  <c r="AT4516" i="16" s="1"/>
  <c r="AU4516" i="16" s="1"/>
  <c r="K2228" i="16"/>
  <c r="K2227" i="16"/>
  <c r="K2226" i="16"/>
  <c r="K2225" i="16"/>
  <c r="K2224" i="16"/>
  <c r="K2223" i="16"/>
  <c r="K2222" i="16"/>
  <c r="K2221" i="16"/>
  <c r="K2220" i="16"/>
  <c r="K2219" i="16"/>
  <c r="K2218" i="16"/>
  <c r="K2217" i="16"/>
  <c r="K2216" i="16"/>
  <c r="K2215" i="16"/>
  <c r="K2214" i="16"/>
  <c r="K2213" i="16"/>
  <c r="K2212" i="16"/>
  <c r="K2211" i="16"/>
  <c r="K2210" i="16"/>
  <c r="K2209" i="16"/>
  <c r="K2208" i="16"/>
  <c r="K2207" i="16"/>
  <c r="K2206" i="16"/>
  <c r="K2205" i="16"/>
  <c r="K2204" i="16"/>
  <c r="K2203" i="16"/>
  <c r="K2202" i="16"/>
  <c r="K2201" i="16"/>
  <c r="K2200" i="16"/>
  <c r="K2199" i="16"/>
  <c r="K2198" i="16"/>
  <c r="K2197" i="16"/>
  <c r="K2196" i="16"/>
  <c r="K2195" i="16"/>
  <c r="K2194" i="16"/>
  <c r="K2193" i="16"/>
  <c r="K2192" i="16"/>
  <c r="K2191" i="16"/>
  <c r="K2190" i="16"/>
  <c r="K2189" i="16"/>
  <c r="K2188" i="16"/>
  <c r="K2187" i="16"/>
  <c r="K2186" i="16"/>
  <c r="K2185" i="16"/>
  <c r="K2184" i="16"/>
  <c r="K2183" i="16"/>
  <c r="K2182" i="16"/>
  <c r="K2181" i="16"/>
  <c r="K2180" i="16"/>
  <c r="K2179" i="16"/>
  <c r="K2178" i="16"/>
  <c r="K2177" i="16"/>
  <c r="K2176" i="16"/>
  <c r="K2175" i="16"/>
  <c r="K2174" i="16"/>
  <c r="K2173" i="16"/>
  <c r="K2172" i="16"/>
  <c r="K2171" i="16"/>
  <c r="K2170" i="16"/>
  <c r="K2169" i="16"/>
  <c r="K2168" i="16"/>
  <c r="K2167" i="16"/>
  <c r="K2166" i="16"/>
  <c r="K2165" i="16"/>
  <c r="K2164" i="16"/>
  <c r="K2163" i="16"/>
  <c r="K2162" i="16"/>
  <c r="K2161" i="16"/>
  <c r="K2160" i="16"/>
  <c r="K2159" i="16"/>
  <c r="K2158" i="16"/>
  <c r="K2157" i="16"/>
  <c r="K2156" i="16"/>
  <c r="K2155" i="16"/>
  <c r="K2154" i="16"/>
  <c r="K2153" i="16"/>
  <c r="K2152" i="16"/>
  <c r="K2151" i="16"/>
  <c r="K2150" i="16"/>
  <c r="K2149" i="16"/>
  <c r="K2148" i="16"/>
  <c r="K2147" i="16"/>
  <c r="K2146" i="16"/>
  <c r="K2145" i="16"/>
  <c r="K2144" i="16"/>
  <c r="K2143" i="16"/>
  <c r="K2142" i="16"/>
  <c r="K2141" i="16"/>
  <c r="K2140" i="16"/>
  <c r="K2139" i="16"/>
  <c r="K2138" i="16"/>
  <c r="K2137" i="16"/>
  <c r="K2136" i="16"/>
  <c r="K2135" i="16"/>
  <c r="K2134" i="16"/>
  <c r="K2133" i="16"/>
  <c r="K2132" i="16"/>
  <c r="K2131" i="16"/>
  <c r="K2130" i="16"/>
  <c r="K2129" i="16"/>
  <c r="K2128" i="16"/>
  <c r="K2127" i="16"/>
  <c r="K2126" i="16"/>
  <c r="K2125" i="16"/>
  <c r="K2124" i="16"/>
  <c r="K2123" i="16"/>
  <c r="K2122" i="16"/>
  <c r="K2121" i="16"/>
  <c r="K2120" i="16"/>
  <c r="K2119" i="16"/>
  <c r="K2118" i="16"/>
  <c r="K2117" i="16"/>
  <c r="K2116" i="16"/>
  <c r="K2115" i="16"/>
  <c r="K2114" i="16"/>
  <c r="K2113" i="16"/>
  <c r="K2112" i="16"/>
  <c r="K2111" i="16"/>
  <c r="K2110" i="16"/>
  <c r="K2109" i="16"/>
  <c r="K2108" i="16"/>
  <c r="K2107" i="16"/>
  <c r="K2106" i="16"/>
  <c r="K2105" i="16"/>
  <c r="K2104" i="16"/>
  <c r="K2103" i="16"/>
  <c r="K2102" i="16"/>
  <c r="K2101" i="16"/>
  <c r="K2100" i="16"/>
  <c r="K2099" i="16"/>
  <c r="K2098" i="16"/>
  <c r="K2097" i="16"/>
  <c r="K2096" i="16"/>
  <c r="K2095" i="16"/>
  <c r="K2094" i="16"/>
  <c r="K2093" i="16"/>
  <c r="K2092" i="16"/>
  <c r="K2091" i="16"/>
  <c r="K2090" i="16"/>
  <c r="K2089" i="16"/>
  <c r="K2088" i="16"/>
  <c r="K2087" i="16"/>
  <c r="K2086" i="16"/>
  <c r="K2085" i="16"/>
  <c r="K2084" i="16"/>
  <c r="K2083" i="16"/>
  <c r="K2082" i="16"/>
  <c r="K2081" i="16"/>
  <c r="K2080" i="16"/>
  <c r="K2079" i="16"/>
  <c r="K2078" i="16"/>
  <c r="K2077" i="16"/>
  <c r="K2076" i="16"/>
  <c r="K2075" i="16"/>
  <c r="K2074" i="16"/>
  <c r="K2073" i="16"/>
  <c r="K2072" i="16"/>
  <c r="K2071" i="16"/>
  <c r="K2070" i="16"/>
  <c r="K2069" i="16"/>
  <c r="K2068" i="16"/>
  <c r="K2067" i="16"/>
  <c r="K2066" i="16"/>
  <c r="K2065" i="16"/>
  <c r="K2064" i="16"/>
  <c r="K2063" i="16"/>
  <c r="K2062" i="16"/>
  <c r="K2061" i="16"/>
  <c r="K2060" i="16"/>
  <c r="K2059" i="16"/>
  <c r="K2058" i="16"/>
  <c r="K2057" i="16"/>
  <c r="K2056" i="16"/>
  <c r="K2055" i="16"/>
  <c r="K2054" i="16"/>
  <c r="K2053" i="16"/>
  <c r="K2052" i="16"/>
  <c r="K2051" i="16"/>
  <c r="K2050" i="16"/>
  <c r="K2049" i="16"/>
  <c r="K2048" i="16"/>
  <c r="K2047" i="16"/>
  <c r="K2046" i="16"/>
  <c r="K2045" i="16"/>
  <c r="K2044" i="16"/>
  <c r="K2043" i="16"/>
  <c r="K2042" i="16"/>
  <c r="K2041" i="16"/>
  <c r="K2040" i="16"/>
  <c r="K2039" i="16"/>
  <c r="K2038" i="16"/>
  <c r="K2037" i="16"/>
  <c r="K2036" i="16"/>
  <c r="K2035" i="16"/>
  <c r="K2034" i="16"/>
  <c r="K2033" i="16"/>
  <c r="K2032" i="16"/>
  <c r="K2031" i="16"/>
  <c r="K2030" i="16"/>
  <c r="K2029" i="16"/>
  <c r="K2028" i="16"/>
  <c r="K2027" i="16"/>
  <c r="K2026" i="16"/>
  <c r="K2025" i="16"/>
  <c r="K2024" i="16"/>
  <c r="K2023" i="16"/>
  <c r="K2022" i="16"/>
  <c r="K2021" i="16"/>
  <c r="K2020" i="16"/>
  <c r="K2019" i="16"/>
  <c r="K2018" i="16"/>
  <c r="K2017" i="16"/>
  <c r="K2016" i="16"/>
  <c r="K2015" i="16"/>
  <c r="K2014" i="16"/>
  <c r="K2013" i="16"/>
  <c r="K2012" i="16"/>
  <c r="K2011" i="16"/>
  <c r="K2010" i="16"/>
  <c r="K2009" i="16"/>
  <c r="K2008" i="16"/>
  <c r="K2007" i="16"/>
  <c r="K2006" i="16"/>
  <c r="K2005" i="16"/>
  <c r="K2004" i="16"/>
  <c r="K2003" i="16"/>
  <c r="K2002" i="16"/>
  <c r="K2001" i="16"/>
  <c r="K2000" i="16"/>
  <c r="K1999" i="16"/>
  <c r="K1998" i="16"/>
  <c r="K1997" i="16"/>
  <c r="K1996" i="16"/>
  <c r="K1995" i="16"/>
  <c r="K1994" i="16"/>
  <c r="K1993" i="16"/>
  <c r="K1992" i="16"/>
  <c r="K1991" i="16"/>
  <c r="K1990" i="16"/>
  <c r="K1989" i="16"/>
  <c r="K1988" i="16"/>
  <c r="K1987" i="16"/>
  <c r="K1986" i="16"/>
  <c r="K1985" i="16"/>
  <c r="K1984" i="16"/>
  <c r="K1983" i="16"/>
  <c r="K1982" i="16"/>
  <c r="K1981" i="16"/>
  <c r="K1980" i="16"/>
  <c r="K1979" i="16"/>
  <c r="K1978" i="16"/>
  <c r="K1977" i="16"/>
  <c r="K1976" i="16"/>
  <c r="K1975" i="16"/>
  <c r="K1974" i="16"/>
  <c r="K1973" i="16"/>
  <c r="K1972" i="16"/>
  <c r="K1971" i="16"/>
  <c r="K1970" i="16"/>
  <c r="K1969" i="16"/>
  <c r="K1968" i="16"/>
  <c r="K1967" i="16"/>
  <c r="K1966" i="16"/>
  <c r="K1965" i="16"/>
  <c r="K1964" i="16"/>
  <c r="K1963" i="16"/>
  <c r="K1962" i="16"/>
  <c r="K1961" i="16"/>
  <c r="K1960" i="16"/>
  <c r="K1959" i="16"/>
  <c r="K1958" i="16"/>
  <c r="K1957" i="16"/>
  <c r="K1956" i="16"/>
  <c r="K1955" i="16"/>
  <c r="K1954" i="16"/>
  <c r="K1953" i="16"/>
  <c r="K1952" i="16"/>
  <c r="K1951" i="16"/>
  <c r="K1950" i="16"/>
  <c r="K1949" i="16"/>
  <c r="K1948" i="16"/>
  <c r="K1947" i="16"/>
  <c r="K1946" i="16"/>
  <c r="K1945" i="16"/>
  <c r="K1944" i="16"/>
  <c r="K1943" i="16"/>
  <c r="K1942" i="16"/>
  <c r="K1941" i="16"/>
  <c r="K1940" i="16"/>
  <c r="K1939" i="16"/>
  <c r="K1938" i="16"/>
  <c r="K1937" i="16"/>
  <c r="K1936" i="16"/>
  <c r="K1935" i="16"/>
  <c r="K1934" i="16"/>
  <c r="K1933" i="16"/>
  <c r="K1932" i="16"/>
  <c r="K1931" i="16"/>
  <c r="K1930" i="16"/>
  <c r="K1929" i="16"/>
  <c r="K1928" i="16"/>
  <c r="K1927" i="16"/>
  <c r="K1926" i="16"/>
  <c r="K1925" i="16"/>
  <c r="K1924" i="16"/>
  <c r="K1923" i="16"/>
  <c r="K1922" i="16"/>
  <c r="K1921" i="16"/>
  <c r="K1920" i="16"/>
  <c r="K1919" i="16"/>
  <c r="K1918" i="16"/>
  <c r="K1917" i="16"/>
  <c r="K1916" i="16"/>
  <c r="K1915" i="16"/>
  <c r="K1914" i="16"/>
  <c r="K1913" i="16"/>
  <c r="K1912" i="16"/>
  <c r="K1911" i="16"/>
  <c r="K1910" i="16"/>
  <c r="K1909" i="16"/>
  <c r="K1908" i="16"/>
  <c r="K1907" i="16"/>
  <c r="K1906" i="16"/>
  <c r="K1905" i="16"/>
  <c r="K1904" i="16"/>
  <c r="K1903" i="16"/>
  <c r="K1902" i="16"/>
  <c r="K1901" i="16"/>
  <c r="K1900" i="16"/>
  <c r="K1899" i="16"/>
  <c r="K1898" i="16"/>
  <c r="K1897" i="16"/>
  <c r="K1896" i="16"/>
  <c r="K1895" i="16"/>
  <c r="K1894" i="16"/>
  <c r="K1893" i="16"/>
  <c r="K1892" i="16"/>
  <c r="K1891" i="16"/>
  <c r="K1890" i="16"/>
  <c r="K1889" i="16"/>
  <c r="K1888" i="16"/>
  <c r="K1887" i="16"/>
  <c r="K1886" i="16"/>
  <c r="K1885" i="16"/>
  <c r="K1884" i="16"/>
  <c r="K1883" i="16"/>
  <c r="K1882" i="16"/>
  <c r="K1881" i="16"/>
  <c r="K1880" i="16"/>
  <c r="K1879" i="16"/>
  <c r="K1878" i="16"/>
  <c r="K1877" i="16"/>
  <c r="K1876" i="16"/>
  <c r="K1875" i="16"/>
  <c r="K1874" i="16"/>
  <c r="K1873" i="16"/>
  <c r="K1872" i="16"/>
  <c r="K1871" i="16"/>
  <c r="K1870" i="16"/>
  <c r="K1869" i="16"/>
  <c r="K1868" i="16"/>
  <c r="K1867" i="16"/>
  <c r="K1866" i="16"/>
  <c r="K1865" i="16"/>
  <c r="K1864" i="16"/>
  <c r="K1863" i="16"/>
  <c r="K1862" i="16"/>
  <c r="K1861" i="16"/>
  <c r="K1860" i="16"/>
  <c r="K1859" i="16"/>
  <c r="K1858" i="16"/>
  <c r="K1857" i="16"/>
  <c r="K1856" i="16"/>
  <c r="K1855" i="16"/>
  <c r="K1854" i="16"/>
  <c r="K1853" i="16"/>
  <c r="K1852" i="16"/>
  <c r="K1851" i="16"/>
  <c r="K1850" i="16"/>
  <c r="K1849" i="16"/>
  <c r="K1848" i="16"/>
  <c r="K1847" i="16"/>
  <c r="K1846" i="16"/>
  <c r="K1845" i="16"/>
  <c r="K1844" i="16"/>
  <c r="K1843" i="16"/>
  <c r="K1842" i="16"/>
  <c r="K1841" i="16"/>
  <c r="K1840" i="16"/>
  <c r="K1839" i="16"/>
  <c r="K1838" i="16"/>
  <c r="K1837" i="16"/>
  <c r="K1836" i="16"/>
  <c r="K1835" i="16"/>
  <c r="K1834" i="16"/>
  <c r="K1833" i="16"/>
  <c r="K1832" i="16"/>
  <c r="K1831" i="16"/>
  <c r="K1830" i="16"/>
  <c r="K1829" i="16"/>
  <c r="K1828" i="16"/>
  <c r="K1827" i="16"/>
  <c r="K1826" i="16"/>
  <c r="K1825" i="16"/>
  <c r="K1824" i="16"/>
  <c r="K1823" i="16"/>
  <c r="K1822" i="16"/>
  <c r="K1821" i="16"/>
  <c r="K1820" i="16"/>
  <c r="K1819" i="16"/>
  <c r="K1818" i="16"/>
  <c r="K1817" i="16"/>
  <c r="K1816" i="16"/>
  <c r="K1815" i="16"/>
  <c r="K1814" i="16"/>
  <c r="K1813" i="16"/>
  <c r="K1812" i="16"/>
  <c r="K1811" i="16"/>
  <c r="K1810" i="16"/>
  <c r="K1809" i="16"/>
  <c r="K1808" i="16"/>
  <c r="K1807" i="16"/>
  <c r="K1806" i="16"/>
  <c r="K1805" i="16"/>
  <c r="K1804" i="16"/>
  <c r="K1803" i="16"/>
  <c r="K1802" i="16"/>
  <c r="K1801" i="16"/>
  <c r="K1800" i="16"/>
  <c r="K1799" i="16"/>
  <c r="K1798" i="16"/>
  <c r="K1797" i="16"/>
  <c r="K1796" i="16"/>
  <c r="K1795" i="16"/>
  <c r="K1794" i="16"/>
  <c r="K1793" i="16"/>
  <c r="K1792" i="16"/>
  <c r="K1791" i="16"/>
  <c r="K1790" i="16"/>
  <c r="K1789" i="16"/>
  <c r="K1788" i="16"/>
  <c r="K1787" i="16"/>
  <c r="K1786" i="16"/>
  <c r="K1785" i="16"/>
  <c r="K1784" i="16"/>
  <c r="K1783" i="16"/>
  <c r="K1782" i="16"/>
  <c r="K1781" i="16"/>
  <c r="K1780" i="16"/>
  <c r="K1779" i="16"/>
  <c r="K1778" i="16"/>
  <c r="K1777" i="16"/>
  <c r="K1776" i="16"/>
  <c r="K1775" i="16"/>
  <c r="K1774" i="16"/>
  <c r="K1773" i="16"/>
  <c r="K1772" i="16"/>
  <c r="K1771" i="16"/>
  <c r="K1770" i="16"/>
  <c r="K1769" i="16"/>
  <c r="K1768" i="16"/>
  <c r="K1767" i="16"/>
  <c r="K1766" i="16"/>
  <c r="K1765" i="16"/>
  <c r="K1764" i="16"/>
  <c r="K1763" i="16"/>
  <c r="K1762" i="16"/>
  <c r="K1761" i="16"/>
  <c r="K1760" i="16"/>
  <c r="K1759" i="16"/>
  <c r="K1758" i="16"/>
  <c r="K1757" i="16"/>
  <c r="K1756" i="16"/>
  <c r="K1755" i="16"/>
  <c r="K1754" i="16"/>
  <c r="K1753" i="16"/>
  <c r="K1752" i="16"/>
  <c r="K1751" i="16"/>
  <c r="K1750" i="16"/>
  <c r="K1749" i="16"/>
  <c r="K1748" i="16"/>
  <c r="K1747" i="16"/>
  <c r="K1746" i="16"/>
  <c r="K1745" i="16"/>
  <c r="K1744" i="16"/>
  <c r="K1743" i="16"/>
  <c r="K1742" i="16"/>
  <c r="K1741" i="16"/>
  <c r="K1740" i="16"/>
  <c r="K1739" i="16"/>
  <c r="K1738" i="16"/>
  <c r="K1737" i="16"/>
  <c r="K1736" i="16"/>
  <c r="K1735" i="16"/>
  <c r="K1734" i="16"/>
  <c r="K1733" i="16"/>
  <c r="K1732" i="16"/>
  <c r="K1731" i="16"/>
  <c r="K1730" i="16"/>
  <c r="K1729" i="16"/>
  <c r="K1728" i="16"/>
  <c r="K1727" i="16"/>
  <c r="K1726" i="16"/>
  <c r="K1725" i="16"/>
  <c r="K1724" i="16"/>
  <c r="K1723" i="16"/>
  <c r="K1722" i="16"/>
  <c r="K1721" i="16"/>
  <c r="K1720" i="16"/>
  <c r="K1719" i="16"/>
  <c r="K1718" i="16"/>
  <c r="K1717" i="16"/>
  <c r="K1716" i="16"/>
  <c r="K1715" i="16"/>
  <c r="K1714" i="16"/>
  <c r="K1713" i="16"/>
  <c r="K1712" i="16"/>
  <c r="K1711" i="16"/>
  <c r="K1710" i="16"/>
  <c r="K1709" i="16"/>
  <c r="K1708" i="16"/>
  <c r="K1707" i="16"/>
  <c r="K1706" i="16"/>
  <c r="K1705" i="16"/>
  <c r="K1704" i="16"/>
  <c r="K1703" i="16"/>
  <c r="K1702" i="16"/>
  <c r="K1701" i="16"/>
  <c r="K1700" i="16"/>
  <c r="K1699" i="16"/>
  <c r="K1698" i="16"/>
  <c r="K1697" i="16"/>
  <c r="K1696" i="16"/>
  <c r="K1695" i="16"/>
  <c r="K1694" i="16"/>
  <c r="K1693" i="16"/>
  <c r="K1692" i="16"/>
  <c r="K1691" i="16"/>
  <c r="K1690" i="16"/>
  <c r="K1689" i="16"/>
  <c r="K1688" i="16"/>
  <c r="K1687" i="16"/>
  <c r="K1686" i="16"/>
  <c r="K1685" i="16"/>
  <c r="K1684" i="16"/>
  <c r="K1683" i="16"/>
  <c r="K1682" i="16"/>
  <c r="K1681" i="16"/>
  <c r="K1680" i="16"/>
  <c r="K1679" i="16"/>
  <c r="K1678" i="16"/>
  <c r="K1677" i="16"/>
  <c r="K1676" i="16"/>
  <c r="K1675" i="16"/>
  <c r="K1674" i="16"/>
  <c r="K1673" i="16"/>
  <c r="K1672" i="16"/>
  <c r="K1671" i="16"/>
  <c r="K1670" i="16"/>
  <c r="K1669" i="16"/>
  <c r="K1668" i="16"/>
  <c r="K1667" i="16"/>
  <c r="K1666" i="16"/>
  <c r="K1665" i="16"/>
  <c r="K1664" i="16"/>
  <c r="K1663" i="16"/>
  <c r="K1662" i="16"/>
  <c r="K1661" i="16"/>
  <c r="K1660" i="16"/>
  <c r="K1659" i="16"/>
  <c r="K1658" i="16"/>
  <c r="K1657" i="16"/>
  <c r="K1656" i="16"/>
  <c r="K1655" i="16"/>
  <c r="K1654" i="16"/>
  <c r="K1653" i="16"/>
  <c r="K1652" i="16"/>
  <c r="K1651" i="16"/>
  <c r="K1650" i="16"/>
  <c r="K1649" i="16"/>
  <c r="K1648" i="16"/>
  <c r="K1647" i="16"/>
  <c r="K1646" i="16"/>
  <c r="K1645" i="16"/>
  <c r="K1644" i="16"/>
  <c r="K1643" i="16"/>
  <c r="K1642" i="16"/>
  <c r="K1641" i="16"/>
  <c r="K1640" i="16"/>
  <c r="K1639" i="16"/>
  <c r="K1638" i="16"/>
  <c r="K1637" i="16"/>
  <c r="K1636" i="16"/>
  <c r="K1635" i="16"/>
  <c r="K1634" i="16"/>
  <c r="K1633" i="16"/>
  <c r="K1632" i="16"/>
  <c r="K1631" i="16"/>
  <c r="K1630" i="16"/>
  <c r="K1629" i="16"/>
  <c r="K1628" i="16"/>
  <c r="K1627" i="16"/>
  <c r="K1626" i="16"/>
  <c r="K1625" i="16"/>
  <c r="K1624" i="16"/>
  <c r="K1623" i="16"/>
  <c r="K1622" i="16"/>
  <c r="K1621" i="16"/>
  <c r="K1620" i="16"/>
  <c r="K1619" i="16"/>
  <c r="K1618" i="16"/>
  <c r="K1617" i="16"/>
  <c r="K1616" i="16"/>
  <c r="K1615" i="16"/>
  <c r="K1614" i="16"/>
  <c r="K1613" i="16"/>
  <c r="K1612" i="16"/>
  <c r="K1611" i="16"/>
  <c r="K1610" i="16"/>
  <c r="K1609" i="16"/>
  <c r="K1608" i="16"/>
  <c r="K1607" i="16"/>
  <c r="K1606" i="16"/>
  <c r="K1605" i="16"/>
  <c r="K1604" i="16"/>
  <c r="K1603" i="16"/>
  <c r="K1602" i="16"/>
  <c r="K1601" i="16"/>
  <c r="K1600" i="16"/>
  <c r="K1599" i="16"/>
  <c r="K1598" i="16"/>
  <c r="K1597" i="16"/>
  <c r="K1596" i="16"/>
  <c r="K1595" i="16"/>
  <c r="K1594" i="16"/>
  <c r="K1593" i="16"/>
  <c r="K1592" i="16"/>
  <c r="K1591" i="16"/>
  <c r="K1590" i="16"/>
  <c r="K1589" i="16"/>
  <c r="K1588" i="16"/>
  <c r="K1587" i="16"/>
  <c r="K1586" i="16"/>
  <c r="K1585" i="16"/>
  <c r="K1584" i="16"/>
  <c r="K1583" i="16"/>
  <c r="K1582" i="16"/>
  <c r="K1581" i="16"/>
  <c r="K1580" i="16"/>
  <c r="K1579" i="16"/>
  <c r="K1578" i="16"/>
  <c r="K1577" i="16"/>
  <c r="K1576" i="16"/>
  <c r="K1575" i="16"/>
  <c r="K1574" i="16"/>
  <c r="K1573" i="16"/>
  <c r="K1572" i="16"/>
  <c r="K1571" i="16"/>
  <c r="K1570" i="16"/>
  <c r="K1569" i="16"/>
  <c r="K1568" i="16"/>
  <c r="K1567" i="16"/>
  <c r="K1566" i="16"/>
  <c r="K1565" i="16"/>
  <c r="K1564" i="16"/>
  <c r="K1563" i="16"/>
  <c r="K1562" i="16"/>
  <c r="K1561" i="16"/>
  <c r="K1560" i="16"/>
  <c r="K1559" i="16"/>
  <c r="K1558" i="16"/>
  <c r="K1557" i="16"/>
  <c r="K1556" i="16"/>
  <c r="K1555" i="16"/>
  <c r="K1554" i="16"/>
  <c r="K1553" i="16"/>
  <c r="K1552" i="16"/>
  <c r="K1551" i="16"/>
  <c r="K1550" i="16"/>
  <c r="K1549" i="16"/>
  <c r="K1548" i="16"/>
  <c r="K1547" i="16"/>
  <c r="K1546" i="16"/>
  <c r="K1545" i="16"/>
  <c r="K1544" i="16"/>
  <c r="K1543" i="16"/>
  <c r="K1542" i="16"/>
  <c r="K1541" i="16"/>
  <c r="K1540" i="16"/>
  <c r="K1539" i="16"/>
  <c r="K1538" i="16"/>
  <c r="K1537" i="16"/>
  <c r="K1536" i="16"/>
  <c r="K1535" i="16"/>
  <c r="K1534" i="16"/>
  <c r="K1533" i="16"/>
  <c r="K1532" i="16"/>
  <c r="K1531" i="16"/>
  <c r="K1530" i="16"/>
  <c r="K1529" i="16"/>
  <c r="K1528" i="16"/>
  <c r="K1527" i="16"/>
  <c r="K1526" i="16"/>
  <c r="K1525" i="16"/>
  <c r="K1524" i="16"/>
  <c r="K1523" i="16"/>
  <c r="K1522" i="16"/>
  <c r="K1521" i="16"/>
  <c r="K1520" i="16"/>
  <c r="O1235" i="17"/>
  <c r="O1233" i="17"/>
  <c r="O1227" i="17"/>
  <c r="O4603" i="16"/>
  <c r="O4602" i="16"/>
  <c r="O4601" i="16"/>
  <c r="O4600" i="16"/>
  <c r="O4599" i="16"/>
  <c r="O4598" i="16"/>
  <c r="O4597" i="16"/>
  <c r="O4596" i="16"/>
  <c r="O4595" i="16"/>
  <c r="O4594" i="16"/>
  <c r="O4593" i="16"/>
  <c r="O4592" i="16"/>
  <c r="O4591" i="16"/>
  <c r="O4590" i="16"/>
  <c r="O4589" i="16"/>
  <c r="O4588" i="16"/>
  <c r="O4587" i="16"/>
  <c r="O4586" i="16"/>
  <c r="O4585" i="16"/>
  <c r="O4584" i="16"/>
  <c r="O4583" i="16"/>
  <c r="O4582" i="16"/>
  <c r="O4581" i="16"/>
  <c r="O4580" i="16"/>
  <c r="O4579" i="16"/>
  <c r="O4578" i="16"/>
  <c r="O4577" i="16"/>
  <c r="O4576" i="16"/>
  <c r="O4575" i="16"/>
  <c r="O4574" i="16"/>
  <c r="O4573" i="16"/>
  <c r="O4572" i="16"/>
  <c r="O4571" i="16"/>
  <c r="O4570" i="16"/>
  <c r="O4569" i="16"/>
  <c r="O4568" i="16"/>
  <c r="O4567" i="16"/>
  <c r="O4566" i="16"/>
  <c r="O4565" i="16"/>
  <c r="O4564" i="16"/>
  <c r="O4563" i="16"/>
  <c r="O4562" i="16"/>
  <c r="O4561" i="16"/>
  <c r="O4560" i="16"/>
  <c r="O4559" i="16"/>
  <c r="O4558" i="16"/>
  <c r="O4557" i="16"/>
  <c r="O4519" i="16"/>
  <c r="O4518" i="16"/>
  <c r="O4517" i="16"/>
  <c r="O4516" i="16"/>
  <c r="O4515" i="16"/>
  <c r="O4514" i="16"/>
  <c r="O4513" i="16"/>
  <c r="O4512" i="16"/>
  <c r="O4511" i="16"/>
  <c r="O4510" i="16"/>
  <c r="O4509" i="16"/>
  <c r="O4508" i="16"/>
  <c r="O4507" i="16"/>
  <c r="O4506" i="16"/>
  <c r="O4505" i="16"/>
  <c r="O4504" i="16"/>
  <c r="O4503" i="16"/>
  <c r="O4502" i="16"/>
  <c r="O4501" i="16"/>
  <c r="O4500" i="16"/>
  <c r="O4499" i="16"/>
  <c r="O4498" i="16"/>
  <c r="O4497" i="16"/>
  <c r="O4496" i="16"/>
  <c r="O4495" i="16"/>
  <c r="O4494" i="16"/>
  <c r="O4493" i="16"/>
  <c r="O4492" i="16"/>
  <c r="O4491" i="16"/>
  <c r="O4490" i="16"/>
  <c r="O4489" i="16"/>
  <c r="O4488" i="16"/>
  <c r="O4487" i="16"/>
  <c r="O4486" i="16"/>
  <c r="O4485" i="16"/>
  <c r="O4484" i="16"/>
  <c r="O4483" i="16"/>
  <c r="O4482" i="16"/>
  <c r="O4481" i="16"/>
  <c r="O4480" i="16"/>
  <c r="O4479" i="16"/>
  <c r="O4478" i="16"/>
  <c r="O4477" i="16"/>
  <c r="O4476" i="16"/>
  <c r="O4475" i="16"/>
  <c r="O4474" i="16"/>
  <c r="O4473" i="16"/>
  <c r="O4472" i="16"/>
  <c r="O4471" i="16"/>
  <c r="O4470" i="16"/>
  <c r="O4469" i="16"/>
  <c r="O4468" i="16"/>
  <c r="O4467" i="16"/>
  <c r="O4466" i="16"/>
  <c r="O4465" i="16"/>
  <c r="O4464" i="16"/>
  <c r="O4463" i="16"/>
  <c r="O4462" i="16"/>
  <c r="O4461" i="16"/>
  <c r="O4460" i="16"/>
  <c r="O4459" i="16"/>
  <c r="O4458" i="16"/>
  <c r="O4457" i="16"/>
  <c r="O4456" i="16"/>
  <c r="O4455" i="16"/>
  <c r="O4454" i="16"/>
  <c r="O4453" i="16"/>
  <c r="O4452" i="16"/>
  <c r="O4451" i="16"/>
  <c r="O4450" i="16"/>
  <c r="O4449" i="16"/>
  <c r="O4448" i="16"/>
  <c r="O4447" i="16"/>
  <c r="O4446" i="16"/>
  <c r="O4445" i="16"/>
  <c r="O4444" i="16"/>
  <c r="O4443" i="16"/>
  <c r="O4442" i="16"/>
  <c r="O4441" i="16"/>
  <c r="O4440" i="16"/>
  <c r="O4439" i="16"/>
  <c r="O4438" i="16"/>
  <c r="O4437" i="16"/>
  <c r="O4436" i="16"/>
  <c r="O4435" i="16"/>
  <c r="O4434" i="16"/>
  <c r="O4433" i="16"/>
  <c r="O4432" i="16"/>
  <c r="O4431" i="16"/>
  <c r="O4430" i="16"/>
  <c r="O4429" i="16"/>
  <c r="O4428" i="16"/>
  <c r="O4427" i="16"/>
  <c r="O4426" i="16"/>
  <c r="O4425" i="16"/>
  <c r="O4424" i="16"/>
  <c r="O4423" i="16"/>
  <c r="O4422" i="16"/>
  <c r="O4421" i="16"/>
  <c r="O4420" i="16"/>
  <c r="O4419" i="16"/>
  <c r="O4418" i="16"/>
  <c r="O4417" i="16"/>
  <c r="O4416" i="16"/>
  <c r="O4415" i="16"/>
  <c r="O4414" i="16"/>
  <c r="O4413" i="16"/>
  <c r="O4412" i="16"/>
  <c r="O4411" i="16"/>
  <c r="O4410" i="16"/>
  <c r="O4409" i="16"/>
  <c r="O4408" i="16"/>
  <c r="O4407" i="16"/>
  <c r="O4406" i="16"/>
  <c r="O4405" i="16"/>
  <c r="O4404" i="16"/>
  <c r="O4403" i="16"/>
  <c r="O4402" i="16"/>
  <c r="O4401" i="16"/>
  <c r="O4400" i="16"/>
  <c r="O4399" i="16"/>
  <c r="O4398" i="16"/>
  <c r="O4397" i="16"/>
  <c r="O4396" i="16"/>
  <c r="O4395" i="16"/>
  <c r="O4394" i="16"/>
  <c r="O4393" i="16"/>
  <c r="O4392" i="16"/>
  <c r="O4391" i="16"/>
  <c r="O4390" i="16"/>
  <c r="O4389" i="16"/>
  <c r="O4388" i="16"/>
  <c r="O4387" i="16"/>
  <c r="O4386" i="16"/>
  <c r="O4385" i="16"/>
  <c r="O4384" i="16"/>
  <c r="O4383" i="16"/>
  <c r="O4382" i="16"/>
  <c r="O4381" i="16"/>
  <c r="O4380" i="16"/>
  <c r="O4379" i="16"/>
  <c r="O4378" i="16"/>
  <c r="O4377" i="16"/>
  <c r="O4376" i="16"/>
  <c r="O4375" i="16"/>
  <c r="O4374" i="16"/>
  <c r="O4373" i="16"/>
  <c r="O4372" i="16"/>
  <c r="O4371" i="16"/>
  <c r="O4370" i="16"/>
  <c r="O4369" i="16"/>
  <c r="O4368" i="16"/>
  <c r="O4367" i="16"/>
  <c r="O4366" i="16"/>
  <c r="O4365" i="16"/>
  <c r="O4364" i="16"/>
  <c r="O4363" i="16"/>
  <c r="O4362" i="16"/>
  <c r="O4361" i="16"/>
  <c r="O4360" i="16"/>
  <c r="O4359" i="16"/>
  <c r="O4358" i="16"/>
  <c r="O4357" i="16"/>
  <c r="O4356" i="16"/>
  <c r="O4355" i="16"/>
  <c r="O4354" i="16"/>
  <c r="O4353" i="16"/>
  <c r="O4352" i="16"/>
  <c r="O4351" i="16"/>
  <c r="O4350" i="16"/>
  <c r="O4349" i="16"/>
  <c r="O4348" i="16"/>
  <c r="O4347" i="16"/>
  <c r="O4346" i="16"/>
  <c r="O4345" i="16"/>
  <c r="O4344" i="16"/>
  <c r="O4343" i="16"/>
  <c r="O4342" i="16"/>
  <c r="O4341" i="16"/>
  <c r="O4340" i="16"/>
  <c r="O4339" i="16"/>
  <c r="O4338" i="16"/>
  <c r="O4337" i="16"/>
  <c r="O4336" i="16"/>
  <c r="O4335" i="16"/>
  <c r="O4334" i="16"/>
  <c r="O4333" i="16"/>
  <c r="O4332" i="16"/>
  <c r="O4331" i="16"/>
  <c r="O4330" i="16"/>
  <c r="O4329" i="16"/>
  <c r="O4328" i="16"/>
  <c r="O4327" i="16"/>
  <c r="O4326" i="16"/>
  <c r="O4325" i="16"/>
  <c r="O4324" i="16"/>
  <c r="O4323" i="16"/>
  <c r="O4322" i="16"/>
  <c r="O4321" i="16"/>
  <c r="O4320" i="16"/>
  <c r="O4319" i="16"/>
  <c r="O4318" i="16"/>
  <c r="O4317" i="16"/>
  <c r="O4316" i="16"/>
  <c r="O4315" i="16"/>
  <c r="O4314" i="16"/>
  <c r="O4313" i="16"/>
  <c r="O4312" i="16"/>
  <c r="O4311" i="16"/>
  <c r="O4310" i="16"/>
  <c r="O4309" i="16"/>
  <c r="O4308" i="16"/>
  <c r="O4307" i="16"/>
  <c r="O4306" i="16"/>
  <c r="O4305" i="16"/>
  <c r="O4304" i="16"/>
  <c r="O4303" i="16"/>
  <c r="O4302" i="16"/>
  <c r="O4301" i="16"/>
  <c r="O4300" i="16"/>
  <c r="O4299" i="16"/>
  <c r="O4298" i="16"/>
  <c r="O4297" i="16"/>
  <c r="O4296" i="16"/>
  <c r="O4295" i="16"/>
  <c r="O4294" i="16"/>
  <c r="O4293" i="16"/>
  <c r="O4292" i="16"/>
  <c r="O4291" i="16"/>
  <c r="O4290" i="16"/>
  <c r="O4289" i="16"/>
  <c r="O4288" i="16"/>
  <c r="O4287" i="16"/>
  <c r="O4286" i="16"/>
  <c r="O4285" i="16"/>
  <c r="O4284" i="16"/>
  <c r="O4283" i="16"/>
  <c r="O4282" i="16"/>
  <c r="O4281" i="16"/>
  <c r="O4280" i="16"/>
  <c r="O4279" i="16"/>
  <c r="O4278" i="16"/>
  <c r="O4277" i="16"/>
  <c r="O4276" i="16"/>
  <c r="O4275" i="16"/>
  <c r="O4274" i="16"/>
  <c r="O4273" i="16"/>
  <c r="O4272" i="16"/>
  <c r="O4271" i="16"/>
  <c r="O4270" i="16"/>
  <c r="O4269" i="16"/>
  <c r="O4268" i="16"/>
  <c r="O1100" i="17" s="1"/>
  <c r="O4267" i="16"/>
  <c r="O1099" i="17" s="1"/>
  <c r="O4266" i="16"/>
  <c r="O4265" i="16"/>
  <c r="O4264" i="16"/>
  <c r="O4263" i="16"/>
  <c r="O4262" i="16"/>
  <c r="O4261" i="16"/>
  <c r="O4260" i="16"/>
  <c r="O4259" i="16"/>
  <c r="O4258" i="16"/>
  <c r="O4257" i="16"/>
  <c r="O4256" i="16"/>
  <c r="O4255" i="16"/>
  <c r="O4254" i="16"/>
  <c r="O4253" i="16"/>
  <c r="O4252" i="16"/>
  <c r="O4251" i="16"/>
  <c r="O4250" i="16"/>
  <c r="O4249" i="16"/>
  <c r="O4248" i="16"/>
  <c r="O4247" i="16"/>
  <c r="O4246" i="16"/>
  <c r="O4245" i="16"/>
  <c r="O4244" i="16"/>
  <c r="O4243" i="16"/>
  <c r="O4242" i="16"/>
  <c r="O4241" i="16"/>
  <c r="O4240" i="16"/>
  <c r="O4239" i="16"/>
  <c r="O4238" i="16"/>
  <c r="O4237" i="16"/>
  <c r="O4236" i="16"/>
  <c r="O4235" i="16"/>
  <c r="O4234" i="16"/>
  <c r="O4233" i="16"/>
  <c r="O4232" i="16"/>
  <c r="O4231" i="16"/>
  <c r="O4230" i="16"/>
  <c r="O4229" i="16"/>
  <c r="O4228" i="16"/>
  <c r="O4227" i="16"/>
  <c r="O4226" i="16"/>
  <c r="O4225" i="16"/>
  <c r="O4224" i="16"/>
  <c r="O4223" i="16"/>
  <c r="O4222" i="16"/>
  <c r="O4221" i="16"/>
  <c r="O4220" i="16"/>
  <c r="O4219" i="16"/>
  <c r="O4218" i="16"/>
  <c r="O4217" i="16"/>
  <c r="O4216" i="16"/>
  <c r="O4215" i="16"/>
  <c r="O4214" i="16"/>
  <c r="O4213" i="16"/>
  <c r="O4212" i="16"/>
  <c r="O4211" i="16"/>
  <c r="O4210" i="16"/>
  <c r="O4209" i="16"/>
  <c r="O4208" i="16"/>
  <c r="O4207" i="16"/>
  <c r="O4206" i="16"/>
  <c r="O4205" i="16"/>
  <c r="O4204" i="16"/>
  <c r="O4203" i="16"/>
  <c r="O4202" i="16"/>
  <c r="O4201" i="16"/>
  <c r="O4200" i="16"/>
  <c r="O4199" i="16"/>
  <c r="O4198" i="16"/>
  <c r="O4197" i="16"/>
  <c r="O4196" i="16"/>
  <c r="O4195" i="16"/>
  <c r="O4194" i="16"/>
  <c r="O4193" i="16"/>
  <c r="O4192" i="16"/>
  <c r="O4191" i="16"/>
  <c r="O4190" i="16"/>
  <c r="O4189" i="16"/>
  <c r="O4188" i="16"/>
  <c r="O4187" i="16"/>
  <c r="O4186" i="16"/>
  <c r="O4185" i="16"/>
  <c r="O4184" i="16"/>
  <c r="O4183" i="16"/>
  <c r="O4182" i="16"/>
  <c r="O4181" i="16"/>
  <c r="O4180" i="16"/>
  <c r="O4179" i="16"/>
  <c r="O4178" i="16"/>
  <c r="O4177" i="16"/>
  <c r="O4176" i="16"/>
  <c r="O4175" i="16"/>
  <c r="O4174" i="16"/>
  <c r="O4173" i="16"/>
  <c r="O4172" i="16"/>
  <c r="O4171" i="16"/>
  <c r="O4170" i="16"/>
  <c r="O4169" i="16"/>
  <c r="O4168" i="16"/>
  <c r="O4167" i="16"/>
  <c r="O4166" i="16"/>
  <c r="O4165" i="16"/>
  <c r="O4164" i="16"/>
  <c r="O4163" i="16"/>
  <c r="O4162" i="16"/>
  <c r="O4161" i="16"/>
  <c r="O4160" i="16"/>
  <c r="O4159" i="16"/>
  <c r="O4158" i="16"/>
  <c r="O4157" i="16"/>
  <c r="O4156" i="16"/>
  <c r="O4155" i="16"/>
  <c r="O4154" i="16"/>
  <c r="O4153" i="16"/>
  <c r="O4152" i="16"/>
  <c r="O4151" i="16"/>
  <c r="O4150" i="16"/>
  <c r="O4149" i="16"/>
  <c r="O4148" i="16"/>
  <c r="O4147" i="16"/>
  <c r="O4146" i="16"/>
  <c r="O4145" i="16"/>
  <c r="O4144" i="16"/>
  <c r="O4143" i="16"/>
  <c r="O4142" i="16"/>
  <c r="O4141" i="16"/>
  <c r="O4140" i="16"/>
  <c r="O4139" i="16"/>
  <c r="O4138" i="16"/>
  <c r="O4137" i="16"/>
  <c r="O4136" i="16"/>
  <c r="O4135" i="16"/>
  <c r="O4134" i="16"/>
  <c r="O4133" i="16"/>
  <c r="O4132" i="16"/>
  <c r="O4131" i="16"/>
  <c r="O4130" i="16"/>
  <c r="O4129" i="16"/>
  <c r="O4128" i="16"/>
  <c r="O4127" i="16"/>
  <c r="O4126" i="16"/>
  <c r="O4125" i="16"/>
  <c r="O4124" i="16"/>
  <c r="O4123" i="16"/>
  <c r="O4122" i="16"/>
  <c r="O4121" i="16"/>
  <c r="O4120" i="16"/>
  <c r="O4119" i="16"/>
  <c r="O4118" i="16"/>
  <c r="O4117" i="16"/>
  <c r="O4116" i="16"/>
  <c r="O4115" i="16"/>
  <c r="O4114" i="16"/>
  <c r="O4113" i="16"/>
  <c r="O4112" i="16"/>
  <c r="O4111" i="16"/>
  <c r="O4110" i="16"/>
  <c r="O4109" i="16"/>
  <c r="O4108" i="16"/>
  <c r="O4107" i="16"/>
  <c r="O4106" i="16"/>
  <c r="O4105" i="16"/>
  <c r="O4104" i="16"/>
  <c r="O4103" i="16"/>
  <c r="O4102" i="16"/>
  <c r="O4101" i="16"/>
  <c r="O4100" i="16"/>
  <c r="O4099" i="16"/>
  <c r="O4098" i="16"/>
  <c r="O4097" i="16"/>
  <c r="O4096" i="16"/>
  <c r="O4095" i="16"/>
  <c r="O4094" i="16"/>
  <c r="O4093" i="16"/>
  <c r="O4092" i="16"/>
  <c r="O4091" i="16"/>
  <c r="O4090" i="16"/>
  <c r="O4089" i="16"/>
  <c r="O4088" i="16"/>
  <c r="O4087" i="16"/>
  <c r="O4086" i="16"/>
  <c r="O4085" i="16"/>
  <c r="O4084" i="16"/>
  <c r="O4083" i="16"/>
  <c r="O4082" i="16"/>
  <c r="O4081" i="16"/>
  <c r="O4080" i="16"/>
  <c r="O4079" i="16"/>
  <c r="O4078" i="16"/>
  <c r="O4077" i="16"/>
  <c r="O4076" i="16"/>
  <c r="O4075" i="16"/>
  <c r="O4074" i="16"/>
  <c r="O4073" i="16"/>
  <c r="O4072" i="16"/>
  <c r="O4071" i="16"/>
  <c r="O4070" i="16"/>
  <c r="O4069" i="16"/>
  <c r="O4068" i="16"/>
  <c r="O4067" i="16"/>
  <c r="O4066" i="16"/>
  <c r="O4065" i="16"/>
  <c r="O4064" i="16"/>
  <c r="O4063" i="16"/>
  <c r="O4062" i="16"/>
  <c r="O4061" i="16"/>
  <c r="O4060" i="16"/>
  <c r="O4059" i="16"/>
  <c r="O4058" i="16"/>
  <c r="O4057" i="16"/>
  <c r="O4056" i="16"/>
  <c r="O4055" i="16"/>
  <c r="O4054" i="16"/>
  <c r="O4053" i="16"/>
  <c r="O4052" i="16"/>
  <c r="O4051" i="16"/>
  <c r="O4050" i="16"/>
  <c r="O4049" i="16"/>
  <c r="O4048" i="16"/>
  <c r="O4047" i="16"/>
  <c r="O4046" i="16"/>
  <c r="O4045" i="16"/>
  <c r="O4044" i="16"/>
  <c r="O4043" i="16"/>
  <c r="O4042" i="16"/>
  <c r="O4041" i="16"/>
  <c r="O4040" i="16"/>
  <c r="O4039" i="16"/>
  <c r="O4038" i="16"/>
  <c r="O4037" i="16"/>
  <c r="O4036" i="16"/>
  <c r="O4035" i="16"/>
  <c r="O4034" i="16"/>
  <c r="O4033" i="16"/>
  <c r="O4032" i="16"/>
  <c r="O4031" i="16"/>
  <c r="O4030" i="16"/>
  <c r="O4029" i="16"/>
  <c r="O4028" i="16"/>
  <c r="O4027" i="16"/>
  <c r="O4026" i="16"/>
  <c r="O4025" i="16"/>
  <c r="O4024" i="16"/>
  <c r="O4023" i="16"/>
  <c r="O4022" i="16"/>
  <c r="O4021" i="16"/>
  <c r="O4020" i="16"/>
  <c r="O4019" i="16"/>
  <c r="O4018" i="16"/>
  <c r="O4017" i="16"/>
  <c r="O4016" i="16"/>
  <c r="O4015" i="16"/>
  <c r="O4014" i="16"/>
  <c r="O4013" i="16"/>
  <c r="O4012" i="16"/>
  <c r="O4011" i="16"/>
  <c r="O4010" i="16"/>
  <c r="O4009" i="16"/>
  <c r="O4008" i="16"/>
  <c r="O4007" i="16"/>
  <c r="O4006" i="16"/>
  <c r="O4005" i="16"/>
  <c r="O4004" i="16"/>
  <c r="O4003" i="16"/>
  <c r="O4002" i="16"/>
  <c r="O4001" i="16"/>
  <c r="O4000" i="16"/>
  <c r="O3999" i="16"/>
  <c r="O3998" i="16"/>
  <c r="O3997" i="16"/>
  <c r="O3996" i="16"/>
  <c r="O3995" i="16"/>
  <c r="O3994" i="16"/>
  <c r="O3993" i="16"/>
  <c r="O3992" i="16"/>
  <c r="O3991" i="16"/>
  <c r="O3990" i="16"/>
  <c r="O3989" i="16"/>
  <c r="O3988" i="16"/>
  <c r="O3987" i="16"/>
  <c r="O3986" i="16"/>
  <c r="O3985" i="16"/>
  <c r="O3984" i="16"/>
  <c r="O3983" i="16"/>
  <c r="O3982" i="16"/>
  <c r="O3981" i="16"/>
  <c r="O3980" i="16"/>
  <c r="O3979" i="16"/>
  <c r="O3978" i="16"/>
  <c r="O3977" i="16"/>
  <c r="O3976" i="16"/>
  <c r="O1040" i="17" s="1"/>
  <c r="O3975" i="16"/>
  <c r="O1039" i="17" s="1"/>
  <c r="O3974" i="16"/>
  <c r="O3973" i="16"/>
  <c r="O3972" i="16"/>
  <c r="O3971" i="16"/>
  <c r="O3970" i="16"/>
  <c r="O3969" i="16"/>
  <c r="O3968" i="16"/>
  <c r="O3967" i="16"/>
  <c r="O3966" i="16"/>
  <c r="O3965" i="16"/>
  <c r="O3964" i="16"/>
  <c r="O3963" i="16"/>
  <c r="O3962" i="16"/>
  <c r="O3961" i="16"/>
  <c r="O3960" i="16"/>
  <c r="O3959" i="16"/>
  <c r="O3958" i="16"/>
  <c r="O3957" i="16"/>
  <c r="O3956" i="16"/>
  <c r="O3955" i="16"/>
  <c r="O3954" i="16"/>
  <c r="O3953" i="16"/>
  <c r="O3952" i="16"/>
  <c r="O3951" i="16"/>
  <c r="O3950" i="16"/>
  <c r="O3949" i="16"/>
  <c r="O3948" i="16"/>
  <c r="O3947" i="16"/>
  <c r="O3946" i="16"/>
  <c r="O3945" i="16"/>
  <c r="O3944" i="16"/>
  <c r="O3943" i="16"/>
  <c r="O3942" i="16"/>
  <c r="O3941" i="16"/>
  <c r="O3940" i="16"/>
  <c r="O3939" i="16"/>
  <c r="O3938" i="16"/>
  <c r="O3937" i="16"/>
  <c r="O3936" i="16"/>
  <c r="O3935" i="16"/>
  <c r="O3934" i="16"/>
  <c r="O3933" i="16"/>
  <c r="O3932" i="16"/>
  <c r="O3931" i="16"/>
  <c r="O3930" i="16"/>
  <c r="O3929" i="16"/>
  <c r="O3928" i="16"/>
  <c r="O3927" i="16"/>
  <c r="O3926" i="16"/>
  <c r="O3925" i="16"/>
  <c r="O3924" i="16"/>
  <c r="O3923" i="16"/>
  <c r="O3922" i="16"/>
  <c r="O3921" i="16"/>
  <c r="O3920" i="16"/>
  <c r="O3919" i="16"/>
  <c r="O3918" i="16"/>
  <c r="O3917" i="16"/>
  <c r="O3916" i="16"/>
  <c r="O3915" i="16"/>
  <c r="O3914" i="16"/>
  <c r="O3913" i="16"/>
  <c r="O3912" i="16"/>
  <c r="O3911" i="16"/>
  <c r="O3910" i="16"/>
  <c r="O3909" i="16"/>
  <c r="O3908" i="16"/>
  <c r="O3907" i="16"/>
  <c r="O3906" i="16"/>
  <c r="O3905" i="16"/>
  <c r="O3904" i="16"/>
  <c r="O3903" i="16"/>
  <c r="O3902" i="16"/>
  <c r="O3901" i="16"/>
  <c r="O3900" i="16"/>
  <c r="O3899" i="16"/>
  <c r="O3898" i="16"/>
  <c r="O3897" i="16"/>
  <c r="O3896" i="16"/>
  <c r="O3895" i="16"/>
  <c r="O3894" i="16"/>
  <c r="O3893" i="16"/>
  <c r="O3892" i="16"/>
  <c r="O3891" i="16"/>
  <c r="O3890" i="16"/>
  <c r="O3889" i="16"/>
  <c r="O3888" i="16"/>
  <c r="O3887" i="16"/>
  <c r="O3886" i="16"/>
  <c r="O3885" i="16"/>
  <c r="O3884" i="16"/>
  <c r="O3883" i="16"/>
  <c r="O3882" i="16"/>
  <c r="O3881" i="16"/>
  <c r="O3880" i="16"/>
  <c r="O3879" i="16"/>
  <c r="O3878" i="16"/>
  <c r="O3877" i="16"/>
  <c r="O3876" i="16"/>
  <c r="O3875" i="16"/>
  <c r="O3874" i="16"/>
  <c r="O3873" i="16"/>
  <c r="O3872" i="16"/>
  <c r="O3871" i="16"/>
  <c r="O3870" i="16"/>
  <c r="O3869" i="16"/>
  <c r="O3868" i="16"/>
  <c r="O3867" i="16"/>
  <c r="O3866" i="16"/>
  <c r="O3865" i="16"/>
  <c r="O3864" i="16"/>
  <c r="O3863" i="16"/>
  <c r="O3862" i="16"/>
  <c r="O3861" i="16"/>
  <c r="O3860" i="16"/>
  <c r="O3859" i="16"/>
  <c r="O3858" i="16"/>
  <c r="O3857" i="16"/>
  <c r="O3856" i="16"/>
  <c r="O3855" i="16"/>
  <c r="O3854" i="16"/>
  <c r="O3853" i="16"/>
  <c r="O3852" i="16"/>
  <c r="O3851" i="16"/>
  <c r="O3850" i="16"/>
  <c r="O3849" i="16"/>
  <c r="O3848" i="16"/>
  <c r="O3847" i="16"/>
  <c r="O3846" i="16"/>
  <c r="O3845" i="16"/>
  <c r="O3844" i="16"/>
  <c r="O3843" i="16"/>
  <c r="O3842" i="16"/>
  <c r="O3841" i="16"/>
  <c r="O3840" i="16"/>
  <c r="O3839" i="16"/>
  <c r="O3838" i="16"/>
  <c r="O3837" i="16"/>
  <c r="O3836" i="16"/>
  <c r="O3835" i="16"/>
  <c r="O3834" i="16"/>
  <c r="O3833" i="16"/>
  <c r="O3832" i="16"/>
  <c r="O3831" i="16"/>
  <c r="O3830" i="16"/>
  <c r="O3829" i="16"/>
  <c r="O3828" i="16"/>
  <c r="O3827" i="16"/>
  <c r="O3826" i="16"/>
  <c r="O3825" i="16"/>
  <c r="O3824" i="16"/>
  <c r="O3823" i="16"/>
  <c r="O3822" i="16"/>
  <c r="O3821" i="16"/>
  <c r="O3820" i="16"/>
  <c r="O3819" i="16"/>
  <c r="O3818" i="16"/>
  <c r="O3817" i="16"/>
  <c r="O3816" i="16"/>
  <c r="O3815" i="16"/>
  <c r="O3814" i="16"/>
  <c r="O3813" i="16"/>
  <c r="O3812" i="16"/>
  <c r="O3811" i="16"/>
  <c r="O3810" i="16"/>
  <c r="O3809" i="16"/>
  <c r="O3808" i="16"/>
  <c r="O3807" i="16"/>
  <c r="O3806" i="16"/>
  <c r="O3805" i="16"/>
  <c r="O3804" i="16"/>
  <c r="O3803" i="16"/>
  <c r="O3802" i="16"/>
  <c r="O3801" i="16"/>
  <c r="O3800" i="16"/>
  <c r="O3799" i="16"/>
  <c r="O3798" i="16"/>
  <c r="O3797" i="16"/>
  <c r="O3796" i="16"/>
  <c r="O3795" i="16"/>
  <c r="O3794" i="16"/>
  <c r="O3793" i="16"/>
  <c r="O3792" i="16"/>
  <c r="O3791" i="16"/>
  <c r="O3790" i="16"/>
  <c r="O3789" i="16"/>
  <c r="O3788" i="16"/>
  <c r="O3787" i="16"/>
  <c r="O3786" i="16"/>
  <c r="O3785" i="16"/>
  <c r="O3784" i="16"/>
  <c r="O3783" i="16"/>
  <c r="O3782" i="16"/>
  <c r="O3781" i="16"/>
  <c r="O3780" i="16"/>
  <c r="O3779" i="16"/>
  <c r="O3778" i="16"/>
  <c r="O3777" i="16"/>
  <c r="O3776" i="16"/>
  <c r="O3775" i="16"/>
  <c r="O3774" i="16"/>
  <c r="O3773" i="16"/>
  <c r="O3772" i="16"/>
  <c r="O3771" i="16"/>
  <c r="O3770" i="16"/>
  <c r="O3769" i="16"/>
  <c r="O3768" i="16"/>
  <c r="O3767" i="16"/>
  <c r="O3766" i="16"/>
  <c r="O3765" i="16"/>
  <c r="O3764" i="16"/>
  <c r="O3763" i="16"/>
  <c r="O3762" i="16"/>
  <c r="O3761" i="16"/>
  <c r="O3760" i="16"/>
  <c r="O3759" i="16"/>
  <c r="O3758" i="16"/>
  <c r="O3757" i="16"/>
  <c r="O3756" i="16"/>
  <c r="O3755" i="16"/>
  <c r="O3754" i="16"/>
  <c r="O3753" i="16"/>
  <c r="O3752" i="16"/>
  <c r="O3751" i="16"/>
  <c r="O3750" i="16"/>
  <c r="O3749" i="16"/>
  <c r="O3748" i="16"/>
  <c r="O3747" i="16"/>
  <c r="O3746" i="16"/>
  <c r="O3745" i="16"/>
  <c r="O3744" i="16"/>
  <c r="O3743" i="16"/>
  <c r="O3742" i="16"/>
  <c r="O3741" i="16"/>
  <c r="O3740" i="16"/>
  <c r="O3739" i="16"/>
  <c r="O3738" i="16"/>
  <c r="O3737" i="16"/>
  <c r="O3736" i="16"/>
  <c r="O3735" i="16"/>
  <c r="O3734" i="16"/>
  <c r="O3733" i="16"/>
  <c r="O3732" i="16"/>
  <c r="O3731" i="16"/>
  <c r="O3730" i="16"/>
  <c r="O3729" i="16"/>
  <c r="O3728" i="16"/>
  <c r="O3727" i="16"/>
  <c r="O3726" i="16"/>
  <c r="O3725" i="16"/>
  <c r="O3724" i="16"/>
  <c r="O3723" i="16"/>
  <c r="O3722" i="16"/>
  <c r="O3721" i="16"/>
  <c r="O3720" i="16"/>
  <c r="O3719" i="16"/>
  <c r="O3718" i="16"/>
  <c r="O3717" i="16"/>
  <c r="O3716" i="16"/>
  <c r="O3715" i="16"/>
  <c r="O3714" i="16"/>
  <c r="O3713" i="16"/>
  <c r="O3712" i="16"/>
  <c r="O3711" i="16"/>
  <c r="O3710" i="16"/>
  <c r="O3709" i="16"/>
  <c r="O3708" i="16"/>
  <c r="O3707" i="16"/>
  <c r="O3706" i="16"/>
  <c r="O3705" i="16"/>
  <c r="O3704" i="16"/>
  <c r="O3703" i="16"/>
  <c r="O3702" i="16"/>
  <c r="O3701" i="16"/>
  <c r="O3700" i="16"/>
  <c r="O3699" i="16"/>
  <c r="O3698" i="16"/>
  <c r="O3697" i="16"/>
  <c r="O3696" i="16"/>
  <c r="O3695" i="16"/>
  <c r="O3694" i="16"/>
  <c r="O3693" i="16"/>
  <c r="O3692" i="16"/>
  <c r="O3691" i="16"/>
  <c r="O3690" i="16"/>
  <c r="O3689" i="16"/>
  <c r="O3688" i="16"/>
  <c r="O3687" i="16"/>
  <c r="O980" i="17" s="1"/>
  <c r="O3686" i="16"/>
  <c r="O979" i="17" s="1"/>
  <c r="O3685" i="16"/>
  <c r="O3684" i="16"/>
  <c r="O3683" i="16"/>
  <c r="O3682" i="16"/>
  <c r="O3681" i="16"/>
  <c r="O3680" i="16"/>
  <c r="O3679" i="16"/>
  <c r="O3678" i="16"/>
  <c r="O3677" i="16"/>
  <c r="O3676" i="16"/>
  <c r="O3675" i="16"/>
  <c r="O3674" i="16"/>
  <c r="O3673" i="16"/>
  <c r="O3672" i="16"/>
  <c r="O3671" i="16"/>
  <c r="O3670" i="16"/>
  <c r="O3669" i="16"/>
  <c r="O3668" i="16"/>
  <c r="O3667" i="16"/>
  <c r="O3666" i="16"/>
  <c r="O3665" i="16"/>
  <c r="O3664" i="16"/>
  <c r="O3663" i="16"/>
  <c r="O3662" i="16"/>
  <c r="O3661" i="16"/>
  <c r="O3660" i="16"/>
  <c r="O3659" i="16"/>
  <c r="O3658" i="16"/>
  <c r="O3657" i="16"/>
  <c r="O3656" i="16"/>
  <c r="O3655" i="16"/>
  <c r="O3654" i="16"/>
  <c r="O3653" i="16"/>
  <c r="O3652" i="16"/>
  <c r="O3651" i="16"/>
  <c r="O3650" i="16"/>
  <c r="O3649" i="16"/>
  <c r="O3648" i="16"/>
  <c r="O3647" i="16"/>
  <c r="O3646" i="16"/>
  <c r="O3645" i="16"/>
  <c r="O3644" i="16"/>
  <c r="O3643" i="16"/>
  <c r="O3642" i="16"/>
  <c r="O3641" i="16"/>
  <c r="O3640" i="16"/>
  <c r="O3639" i="16"/>
  <c r="O3638" i="16"/>
  <c r="O3637" i="16"/>
  <c r="O3636" i="16"/>
  <c r="O3635" i="16"/>
  <c r="O3634" i="16"/>
  <c r="O3633" i="16"/>
  <c r="O3632" i="16"/>
  <c r="O3631" i="16"/>
  <c r="O3630" i="16"/>
  <c r="O3629" i="16"/>
  <c r="O3628" i="16"/>
  <c r="O3627" i="16"/>
  <c r="O3626" i="16"/>
  <c r="O3625" i="16"/>
  <c r="O3624" i="16"/>
  <c r="O3623" i="16"/>
  <c r="O3622" i="16"/>
  <c r="O3621" i="16"/>
  <c r="O3620" i="16"/>
  <c r="O3619" i="16"/>
  <c r="O3618" i="16"/>
  <c r="O3617" i="16"/>
  <c r="O3616" i="16"/>
  <c r="O3615" i="16"/>
  <c r="O3614" i="16"/>
  <c r="O3613" i="16"/>
  <c r="O3612" i="16"/>
  <c r="O3611" i="16"/>
  <c r="O3610" i="16"/>
  <c r="O3609" i="16"/>
  <c r="O3608" i="16"/>
  <c r="O3607" i="16"/>
  <c r="O3606" i="16"/>
  <c r="O3605" i="16"/>
  <c r="O3604" i="16"/>
  <c r="O3603" i="16"/>
  <c r="O3602" i="16"/>
  <c r="O3601" i="16"/>
  <c r="O3600" i="16"/>
  <c r="O3599" i="16"/>
  <c r="O3598" i="16"/>
  <c r="O3597" i="16"/>
  <c r="O3596" i="16"/>
  <c r="O3595" i="16"/>
  <c r="O3594" i="16"/>
  <c r="O3593" i="16"/>
  <c r="O3592" i="16"/>
  <c r="O3591" i="16"/>
  <c r="O3590" i="16"/>
  <c r="O3589" i="16"/>
  <c r="O3588" i="16"/>
  <c r="O3587" i="16"/>
  <c r="O3586" i="16"/>
  <c r="O3585" i="16"/>
  <c r="O3584" i="16"/>
  <c r="O3583" i="16"/>
  <c r="O3582" i="16"/>
  <c r="O3581" i="16"/>
  <c r="O3580" i="16"/>
  <c r="O3579" i="16"/>
  <c r="O3578" i="16"/>
  <c r="O3577" i="16"/>
  <c r="O3576" i="16"/>
  <c r="O3575" i="16"/>
  <c r="O3574" i="16"/>
  <c r="O3573" i="16"/>
  <c r="O3572" i="16"/>
  <c r="O3571" i="16"/>
  <c r="O3570" i="16"/>
  <c r="O3569" i="16"/>
  <c r="O3568" i="16"/>
  <c r="O3567" i="16"/>
  <c r="O3566" i="16"/>
  <c r="O3565" i="16"/>
  <c r="O3564" i="16"/>
  <c r="O3563" i="16"/>
  <c r="O3562" i="16"/>
  <c r="O3561" i="16"/>
  <c r="O3560" i="16"/>
  <c r="O3559" i="16"/>
  <c r="O3558" i="16"/>
  <c r="O3557" i="16"/>
  <c r="O3556" i="16"/>
  <c r="O3555" i="16"/>
  <c r="O3554" i="16"/>
  <c r="O3553" i="16"/>
  <c r="O3552" i="16"/>
  <c r="O3551" i="16"/>
  <c r="O3550" i="16"/>
  <c r="O3549" i="16"/>
  <c r="O3548" i="16"/>
  <c r="O3547" i="16"/>
  <c r="O3546" i="16"/>
  <c r="O3545" i="16"/>
  <c r="O3544" i="16"/>
  <c r="O3543" i="16"/>
  <c r="O3542" i="16"/>
  <c r="O3541" i="16"/>
  <c r="O3540" i="16"/>
  <c r="O3539" i="16"/>
  <c r="O3538" i="16"/>
  <c r="O3537" i="16"/>
  <c r="O3536" i="16"/>
  <c r="O3535" i="16"/>
  <c r="O3534" i="16"/>
  <c r="O3533" i="16"/>
  <c r="O3532" i="16"/>
  <c r="O3531" i="16"/>
  <c r="O3530" i="16"/>
  <c r="O3529" i="16"/>
  <c r="O3528" i="16"/>
  <c r="O3527" i="16"/>
  <c r="O3526" i="16"/>
  <c r="O3525" i="16"/>
  <c r="O3524" i="16"/>
  <c r="O3523" i="16"/>
  <c r="O3522" i="16"/>
  <c r="O3521" i="16"/>
  <c r="O3520" i="16"/>
  <c r="O3519" i="16"/>
  <c r="O3518" i="16"/>
  <c r="O3517" i="16"/>
  <c r="O3516" i="16"/>
  <c r="O3515" i="16"/>
  <c r="O3514" i="16"/>
  <c r="O3513" i="16"/>
  <c r="O3512" i="16"/>
  <c r="O3511" i="16"/>
  <c r="O3510" i="16"/>
  <c r="O3509" i="16"/>
  <c r="O3508" i="16"/>
  <c r="O3507" i="16"/>
  <c r="O3506" i="16"/>
  <c r="O3505" i="16"/>
  <c r="O3504" i="16"/>
  <c r="O3503" i="16"/>
  <c r="O3502" i="16"/>
  <c r="O3501" i="16"/>
  <c r="O3500" i="16"/>
  <c r="O3499" i="16"/>
  <c r="O3498" i="16"/>
  <c r="O3497" i="16"/>
  <c r="O3496" i="16"/>
  <c r="O3495" i="16"/>
  <c r="O3494" i="16"/>
  <c r="O3493" i="16"/>
  <c r="O3492" i="16"/>
  <c r="O3491" i="16"/>
  <c r="O3490" i="16"/>
  <c r="O3489" i="16"/>
  <c r="O3488" i="16"/>
  <c r="O3487" i="16"/>
  <c r="O3486" i="16"/>
  <c r="O3485" i="16"/>
  <c r="O3484" i="16"/>
  <c r="O3483" i="16"/>
  <c r="O3482" i="16"/>
  <c r="O3481" i="16"/>
  <c r="O3480" i="16"/>
  <c r="O3479" i="16"/>
  <c r="O3478" i="16"/>
  <c r="O3477" i="16"/>
  <c r="O3476" i="16"/>
  <c r="O3475" i="16"/>
  <c r="O3474" i="16"/>
  <c r="O3473" i="16"/>
  <c r="O3472" i="16"/>
  <c r="O3471" i="16"/>
  <c r="O3470" i="16"/>
  <c r="O3469" i="16"/>
  <c r="O3468" i="16"/>
  <c r="O3467" i="16"/>
  <c r="O3466" i="16"/>
  <c r="O3465" i="16"/>
  <c r="O3464" i="16"/>
  <c r="O3463" i="16"/>
  <c r="O3462" i="16"/>
  <c r="O3461" i="16"/>
  <c r="O3460" i="16"/>
  <c r="O3459" i="16"/>
  <c r="O3458" i="16"/>
  <c r="O3457" i="16"/>
  <c r="O3456" i="16"/>
  <c r="O3455" i="16"/>
  <c r="O3454" i="16"/>
  <c r="O3453" i="16"/>
  <c r="O3452" i="16"/>
  <c r="O3451" i="16"/>
  <c r="O3450" i="16"/>
  <c r="O3449" i="16"/>
  <c r="O3448" i="16"/>
  <c r="O3447" i="16"/>
  <c r="O3446" i="16"/>
  <c r="O3445" i="16"/>
  <c r="O3444" i="16"/>
  <c r="O3443" i="16"/>
  <c r="O3442" i="16"/>
  <c r="O3441" i="16"/>
  <c r="O3440" i="16"/>
  <c r="O3439" i="16"/>
  <c r="O3438" i="16"/>
  <c r="O3437" i="16"/>
  <c r="O3436" i="16"/>
  <c r="O3435" i="16"/>
  <c r="O3434" i="16"/>
  <c r="O3433" i="16"/>
  <c r="O3432" i="16"/>
  <c r="O3431" i="16"/>
  <c r="O3430" i="16"/>
  <c r="O3429" i="16"/>
  <c r="O3428" i="16"/>
  <c r="O3427" i="16"/>
  <c r="O3426" i="16"/>
  <c r="O3425" i="16"/>
  <c r="O3424" i="16"/>
  <c r="O3423" i="16"/>
  <c r="O3422" i="16"/>
  <c r="O3421" i="16"/>
  <c r="O3420" i="16"/>
  <c r="O3419" i="16"/>
  <c r="O3418" i="16"/>
  <c r="O3417" i="16"/>
  <c r="O3416" i="16"/>
  <c r="O3415" i="16"/>
  <c r="O3414" i="16"/>
  <c r="O3413" i="16"/>
  <c r="O3412" i="16"/>
  <c r="O3411" i="16"/>
  <c r="O3410" i="16"/>
  <c r="O3409" i="16"/>
  <c r="O3408" i="16"/>
  <c r="O3407" i="16"/>
  <c r="O3406" i="16"/>
  <c r="O3405" i="16"/>
  <c r="O3404" i="16"/>
  <c r="O3403" i="16"/>
  <c r="O3402" i="16"/>
  <c r="O3401" i="16"/>
  <c r="O3400" i="16"/>
  <c r="O3399" i="16"/>
  <c r="O3398" i="16"/>
  <c r="O920" i="17" s="1"/>
  <c r="O3397" i="16"/>
  <c r="O919" i="17" s="1"/>
  <c r="O3396" i="16"/>
  <c r="O3395" i="16"/>
  <c r="O3394" i="16"/>
  <c r="O3393" i="16"/>
  <c r="O3392" i="16"/>
  <c r="O3391" i="16"/>
  <c r="O3390" i="16"/>
  <c r="O3389" i="16"/>
  <c r="O3388" i="16"/>
  <c r="O3387" i="16"/>
  <c r="O3386" i="16"/>
  <c r="O3385" i="16"/>
  <c r="O3384" i="16"/>
  <c r="O3383" i="16"/>
  <c r="O3382" i="16"/>
  <c r="O3381" i="16"/>
  <c r="O3380" i="16"/>
  <c r="O3379" i="16"/>
  <c r="O3378" i="16"/>
  <c r="O3377" i="16"/>
  <c r="O3376" i="16"/>
  <c r="O3375" i="16"/>
  <c r="O3374" i="16"/>
  <c r="O3373" i="16"/>
  <c r="O3372" i="16"/>
  <c r="O3371" i="16"/>
  <c r="O3370" i="16"/>
  <c r="O3369" i="16"/>
  <c r="O3368" i="16"/>
  <c r="O3367" i="16"/>
  <c r="O3366" i="16"/>
  <c r="O3365" i="16"/>
  <c r="O3364" i="16"/>
  <c r="O3363" i="16"/>
  <c r="O3362" i="16"/>
  <c r="O3361" i="16"/>
  <c r="O3360" i="16"/>
  <c r="O3359" i="16"/>
  <c r="O3358" i="16"/>
  <c r="O3357" i="16"/>
  <c r="O3356" i="16"/>
  <c r="O3355" i="16"/>
  <c r="O3354" i="16"/>
  <c r="O3353" i="16"/>
  <c r="O3352" i="16"/>
  <c r="O3351" i="16"/>
  <c r="O3350" i="16"/>
  <c r="O3349" i="16"/>
  <c r="O3348" i="16"/>
  <c r="O3347" i="16"/>
  <c r="O3346" i="16"/>
  <c r="O3345" i="16"/>
  <c r="O3344" i="16"/>
  <c r="O3343" i="16"/>
  <c r="O3342" i="16"/>
  <c r="O3341" i="16"/>
  <c r="O3340" i="16"/>
  <c r="O3339" i="16"/>
  <c r="O3338" i="16"/>
  <c r="O3337" i="16"/>
  <c r="O3336" i="16"/>
  <c r="O3335" i="16"/>
  <c r="O3334" i="16"/>
  <c r="O3333" i="16"/>
  <c r="O3332" i="16"/>
  <c r="O3331" i="16"/>
  <c r="O3330" i="16"/>
  <c r="O3329" i="16"/>
  <c r="O3328" i="16"/>
  <c r="O3327" i="16"/>
  <c r="O3326" i="16"/>
  <c r="O3325" i="16"/>
  <c r="O3324" i="16"/>
  <c r="O3323" i="16"/>
  <c r="O3322" i="16"/>
  <c r="O3321" i="16"/>
  <c r="O3320" i="16"/>
  <c r="O3319" i="16"/>
  <c r="O3318" i="16"/>
  <c r="O3317" i="16"/>
  <c r="O3316" i="16"/>
  <c r="O3315" i="16"/>
  <c r="O3314" i="16"/>
  <c r="O3313" i="16"/>
  <c r="O3312" i="16"/>
  <c r="O3311" i="16"/>
  <c r="O3310" i="16"/>
  <c r="O3309" i="16"/>
  <c r="O3308" i="16"/>
  <c r="O3307" i="16"/>
  <c r="O3306" i="16"/>
  <c r="O3305" i="16"/>
  <c r="O3304" i="16"/>
  <c r="O3303" i="16"/>
  <c r="O3302" i="16"/>
  <c r="O3301" i="16"/>
  <c r="O3300" i="16"/>
  <c r="O3299" i="16"/>
  <c r="O3298" i="16"/>
  <c r="O3297" i="16"/>
  <c r="O3296" i="16"/>
  <c r="O3295" i="16"/>
  <c r="O3294" i="16"/>
  <c r="O3293" i="16"/>
  <c r="O3292" i="16"/>
  <c r="O3291" i="16"/>
  <c r="O3290" i="16"/>
  <c r="O3289" i="16"/>
  <c r="O3288" i="16"/>
  <c r="O3287" i="16"/>
  <c r="O3286" i="16"/>
  <c r="O3285" i="16"/>
  <c r="O3284" i="16"/>
  <c r="O3283" i="16"/>
  <c r="O3282" i="16"/>
  <c r="O3281" i="16"/>
  <c r="O3280" i="16"/>
  <c r="O3279" i="16"/>
  <c r="O3278" i="16"/>
  <c r="O3277" i="16"/>
  <c r="O3276" i="16"/>
  <c r="O3275" i="16"/>
  <c r="O3274" i="16"/>
  <c r="O3273" i="16"/>
  <c r="O3272" i="16"/>
  <c r="O3271" i="16"/>
  <c r="O3270" i="16"/>
  <c r="O3269" i="16"/>
  <c r="O3268" i="16"/>
  <c r="O3267" i="16"/>
  <c r="O3266" i="16"/>
  <c r="O3265" i="16"/>
  <c r="O3264" i="16"/>
  <c r="O3263" i="16"/>
  <c r="O3262" i="16"/>
  <c r="O3261" i="16"/>
  <c r="O3260" i="16"/>
  <c r="O3259" i="16"/>
  <c r="O3258" i="16"/>
  <c r="O3257" i="16"/>
  <c r="O3256" i="16"/>
  <c r="O3255" i="16"/>
  <c r="O3254" i="16"/>
  <c r="O3253" i="16"/>
  <c r="O3252" i="16"/>
  <c r="O3251" i="16"/>
  <c r="O3250" i="16"/>
  <c r="O3249" i="16"/>
  <c r="O3248" i="16"/>
  <c r="O3247" i="16"/>
  <c r="O3246" i="16"/>
  <c r="O3245" i="16"/>
  <c r="O3244" i="16"/>
  <c r="O3243" i="16"/>
  <c r="O3242" i="16"/>
  <c r="O3241" i="16"/>
  <c r="O3240" i="16"/>
  <c r="O3239" i="16"/>
  <c r="O3238" i="16"/>
  <c r="O3237" i="16"/>
  <c r="O3236" i="16"/>
  <c r="O3235" i="16"/>
  <c r="O3234" i="16"/>
  <c r="O3233" i="16"/>
  <c r="O3232" i="16"/>
  <c r="O3231" i="16"/>
  <c r="O3230" i="16"/>
  <c r="O3229" i="16"/>
  <c r="O3228" i="16"/>
  <c r="O3227" i="16"/>
  <c r="O3226" i="16"/>
  <c r="O3225" i="16"/>
  <c r="O3224" i="16"/>
  <c r="O3223" i="16"/>
  <c r="O3222" i="16"/>
  <c r="O3221" i="16"/>
  <c r="O3220" i="16"/>
  <c r="O3219" i="16"/>
  <c r="O3218" i="16"/>
  <c r="O3217" i="16"/>
  <c r="O3216" i="16"/>
  <c r="O3215" i="16"/>
  <c r="O3214" i="16"/>
  <c r="O3213" i="16"/>
  <c r="O3212" i="16"/>
  <c r="O3211" i="16"/>
  <c r="O3210" i="16"/>
  <c r="O3209" i="16"/>
  <c r="O3208" i="16"/>
  <c r="O3207" i="16"/>
  <c r="O3206" i="16"/>
  <c r="O3205" i="16"/>
  <c r="O3204" i="16"/>
  <c r="O3203" i="16"/>
  <c r="O3202" i="16"/>
  <c r="O3201" i="16"/>
  <c r="O3200" i="16"/>
  <c r="O3199" i="16"/>
  <c r="O3198" i="16"/>
  <c r="O3197" i="16"/>
  <c r="O3196" i="16"/>
  <c r="O3195" i="16"/>
  <c r="O3194" i="16"/>
  <c r="O3193" i="16"/>
  <c r="O3192" i="16"/>
  <c r="O3191" i="16"/>
  <c r="O3190" i="16"/>
  <c r="O3189" i="16"/>
  <c r="O3188" i="16"/>
  <c r="O3187" i="16"/>
  <c r="O3186" i="16"/>
  <c r="O3185" i="16"/>
  <c r="O3184" i="16"/>
  <c r="O3183" i="16"/>
  <c r="O3182" i="16"/>
  <c r="O3181" i="16"/>
  <c r="O3180" i="16"/>
  <c r="O3179" i="16"/>
  <c r="O3178" i="16"/>
  <c r="O3177" i="16"/>
  <c r="O3176" i="16"/>
  <c r="O3175" i="16"/>
  <c r="O3174" i="16"/>
  <c r="O3173" i="16"/>
  <c r="O3172" i="16"/>
  <c r="O3171" i="16"/>
  <c r="O3170" i="16"/>
  <c r="O3169" i="16"/>
  <c r="O3168" i="16"/>
  <c r="O3167" i="16"/>
  <c r="O3166" i="16"/>
  <c r="O3165" i="16"/>
  <c r="O3164" i="16"/>
  <c r="O3163" i="16"/>
  <c r="O3162" i="16"/>
  <c r="O3161" i="16"/>
  <c r="O3160" i="16"/>
  <c r="O3159" i="16"/>
  <c r="O3158" i="16"/>
  <c r="O3157" i="16"/>
  <c r="O3156" i="16"/>
  <c r="O3155" i="16"/>
  <c r="O3154" i="16"/>
  <c r="O3153" i="16"/>
  <c r="O3152" i="16"/>
  <c r="O3151" i="16"/>
  <c r="O3150" i="16"/>
  <c r="O3149" i="16"/>
  <c r="O3148" i="16"/>
  <c r="O3147" i="16"/>
  <c r="O3146" i="16"/>
  <c r="O3145" i="16"/>
  <c r="O3144" i="16"/>
  <c r="O3143" i="16"/>
  <c r="O3142" i="16"/>
  <c r="O3141" i="16"/>
  <c r="O3140" i="16"/>
  <c r="O3139" i="16"/>
  <c r="O3138" i="16"/>
  <c r="O3137" i="16"/>
  <c r="O3136" i="16"/>
  <c r="O3135" i="16"/>
  <c r="O3134" i="16"/>
  <c r="O3133" i="16"/>
  <c r="O3132" i="16"/>
  <c r="O3131" i="16"/>
  <c r="O3130" i="16"/>
  <c r="O3129" i="16"/>
  <c r="O3128" i="16"/>
  <c r="O3127" i="16"/>
  <c r="O3126" i="16"/>
  <c r="O3125" i="16"/>
  <c r="O3124" i="16"/>
  <c r="O3123" i="16"/>
  <c r="O3122" i="16"/>
  <c r="O3121" i="16"/>
  <c r="O3120" i="16"/>
  <c r="O3119" i="16"/>
  <c r="O3118" i="16"/>
  <c r="O3117" i="16"/>
  <c r="O3116" i="16"/>
  <c r="O3115" i="16"/>
  <c r="O3114" i="16"/>
  <c r="O3113" i="16"/>
  <c r="O3112" i="16"/>
  <c r="O3111" i="16"/>
  <c r="O3110" i="16"/>
  <c r="O3109" i="16"/>
  <c r="O3108" i="16"/>
  <c r="O3107" i="16"/>
  <c r="O3106" i="16"/>
  <c r="O860" i="17" s="1"/>
  <c r="O3105" i="16"/>
  <c r="O859" i="17" s="1"/>
  <c r="O3104" i="16"/>
  <c r="O3103" i="16"/>
  <c r="O3102" i="16"/>
  <c r="O3101" i="16"/>
  <c r="O3100" i="16"/>
  <c r="O3099" i="16"/>
  <c r="O3098" i="16"/>
  <c r="O3097" i="16"/>
  <c r="O3096" i="16"/>
  <c r="O3095" i="16"/>
  <c r="O3094" i="16"/>
  <c r="O3093" i="16"/>
  <c r="O3092" i="16"/>
  <c r="O3091" i="16"/>
  <c r="O3090" i="16"/>
  <c r="O3089" i="16"/>
  <c r="O3088" i="16"/>
  <c r="O3087" i="16"/>
  <c r="O3086" i="16"/>
  <c r="O3085" i="16"/>
  <c r="O3084" i="16"/>
  <c r="O3083" i="16"/>
  <c r="O3082" i="16"/>
  <c r="O3081" i="16"/>
  <c r="O3080" i="16"/>
  <c r="O3079" i="16"/>
  <c r="O3078" i="16"/>
  <c r="O3077" i="16"/>
  <c r="O3076" i="16"/>
  <c r="O3075" i="16"/>
  <c r="O3074" i="16"/>
  <c r="O3073" i="16"/>
  <c r="O3072" i="16"/>
  <c r="O3071" i="16"/>
  <c r="O3070" i="16"/>
  <c r="O3069" i="16"/>
  <c r="O3068" i="16"/>
  <c r="O3067" i="16"/>
  <c r="O3066" i="16"/>
  <c r="O3065" i="16"/>
  <c r="O3064" i="16"/>
  <c r="O3063" i="16"/>
  <c r="O3062" i="16"/>
  <c r="O3061" i="16"/>
  <c r="O3060" i="16"/>
  <c r="O3059" i="16"/>
  <c r="O3058" i="16"/>
  <c r="O3057" i="16"/>
  <c r="O3056" i="16"/>
  <c r="O3055" i="16"/>
  <c r="O3054" i="16"/>
  <c r="O3053" i="16"/>
  <c r="O3052" i="16"/>
  <c r="O3051" i="16"/>
  <c r="O3050" i="16"/>
  <c r="O3049" i="16"/>
  <c r="O3048" i="16"/>
  <c r="O3047" i="16"/>
  <c r="O3046" i="16"/>
  <c r="O3045" i="16"/>
  <c r="O3044" i="16"/>
  <c r="O3043" i="16"/>
  <c r="O3042" i="16"/>
  <c r="O3041" i="16"/>
  <c r="O3040" i="16"/>
  <c r="O3039" i="16"/>
  <c r="O3038" i="16"/>
  <c r="O3037" i="16"/>
  <c r="O3036" i="16"/>
  <c r="O3035" i="16"/>
  <c r="O3034" i="16"/>
  <c r="O3033" i="16"/>
  <c r="O3032" i="16"/>
  <c r="O3031" i="16"/>
  <c r="O3030" i="16"/>
  <c r="O3029" i="16"/>
  <c r="O3028" i="16"/>
  <c r="O3027" i="16"/>
  <c r="O3026" i="16"/>
  <c r="O3025" i="16"/>
  <c r="O3024" i="16"/>
  <c r="O3023" i="16"/>
  <c r="O3022" i="16"/>
  <c r="O3021" i="16"/>
  <c r="O3020" i="16"/>
  <c r="O3019" i="16"/>
  <c r="O3018" i="16"/>
  <c r="O3017" i="16"/>
  <c r="O3016" i="16"/>
  <c r="O3015" i="16"/>
  <c r="O3014" i="16"/>
  <c r="O3013" i="16"/>
  <c r="O3012" i="16"/>
  <c r="O3011" i="16"/>
  <c r="O3010" i="16"/>
  <c r="O3009" i="16"/>
  <c r="O3008" i="16"/>
  <c r="O3007" i="16"/>
  <c r="O3006" i="16"/>
  <c r="O3005" i="16"/>
  <c r="O3004" i="16"/>
  <c r="O3003" i="16"/>
  <c r="O3002" i="16"/>
  <c r="O3001" i="16"/>
  <c r="O3000" i="16"/>
  <c r="O2999" i="16"/>
  <c r="O2998" i="16"/>
  <c r="O2997" i="16"/>
  <c r="O2996" i="16"/>
  <c r="O2995" i="16"/>
  <c r="O2994" i="16"/>
  <c r="O2993" i="16"/>
  <c r="O2992" i="16"/>
  <c r="O2991" i="16"/>
  <c r="O2990" i="16"/>
  <c r="O2989" i="16"/>
  <c r="O2988" i="16"/>
  <c r="O2987" i="16"/>
  <c r="O2986" i="16"/>
  <c r="O2985" i="16"/>
  <c r="O2984" i="16"/>
  <c r="O2983" i="16"/>
  <c r="O2982" i="16"/>
  <c r="O2981" i="16"/>
  <c r="O2980" i="16"/>
  <c r="O2979" i="16"/>
  <c r="O2978" i="16"/>
  <c r="O2977" i="16"/>
  <c r="O2976" i="16"/>
  <c r="O2975" i="16"/>
  <c r="O2974" i="16"/>
  <c r="O2973" i="16"/>
  <c r="O2972" i="16"/>
  <c r="O2971" i="16"/>
  <c r="O2970" i="16"/>
  <c r="O2969" i="16"/>
  <c r="O2968" i="16"/>
  <c r="O2967" i="16"/>
  <c r="O2966" i="16"/>
  <c r="O2965" i="16"/>
  <c r="O2964" i="16"/>
  <c r="O2963" i="16"/>
  <c r="O2962" i="16"/>
  <c r="O2961" i="16"/>
  <c r="O2960" i="16"/>
  <c r="O2959" i="16"/>
  <c r="O2958" i="16"/>
  <c r="O2957" i="16"/>
  <c r="O2956" i="16"/>
  <c r="O2955" i="16"/>
  <c r="O2954" i="16"/>
  <c r="O2953" i="16"/>
  <c r="O2952" i="16"/>
  <c r="O2951" i="16"/>
  <c r="O2950" i="16"/>
  <c r="O2949" i="16"/>
  <c r="O2948" i="16"/>
  <c r="O2947" i="16"/>
  <c r="O2946" i="16"/>
  <c r="O2945" i="16"/>
  <c r="O2944" i="16"/>
  <c r="O2943" i="16"/>
  <c r="O2942" i="16"/>
  <c r="O2941" i="16"/>
  <c r="O2940" i="16"/>
  <c r="O2939" i="16"/>
  <c r="O2938" i="16"/>
  <c r="O2937" i="16"/>
  <c r="O2936" i="16"/>
  <c r="O2935" i="16"/>
  <c r="O2934" i="16"/>
  <c r="O2933" i="16"/>
  <c r="O2932" i="16"/>
  <c r="O2931" i="16"/>
  <c r="O2930" i="16"/>
  <c r="O2929" i="16"/>
  <c r="O2928" i="16"/>
  <c r="O2927" i="16"/>
  <c r="O2926" i="16"/>
  <c r="O2925" i="16"/>
  <c r="O2924" i="16"/>
  <c r="O2923" i="16"/>
  <c r="O2922" i="16"/>
  <c r="O2921" i="16"/>
  <c r="O2920" i="16"/>
  <c r="O2919" i="16"/>
  <c r="O2918" i="16"/>
  <c r="O2917" i="16"/>
  <c r="O2916" i="16"/>
  <c r="O2915" i="16"/>
  <c r="O2914" i="16"/>
  <c r="O2913" i="16"/>
  <c r="O2912" i="16"/>
  <c r="O2911" i="16"/>
  <c r="O2910" i="16"/>
  <c r="O2909" i="16"/>
  <c r="O2908" i="16"/>
  <c r="O2907" i="16"/>
  <c r="O2906" i="16"/>
  <c r="O2905" i="16"/>
  <c r="O2904" i="16"/>
  <c r="O2903" i="16"/>
  <c r="O2902" i="16"/>
  <c r="O2901" i="16"/>
  <c r="O2900" i="16"/>
  <c r="O2899" i="16"/>
  <c r="O2898" i="16"/>
  <c r="O2897" i="16"/>
  <c r="O2896" i="16"/>
  <c r="O2895" i="16"/>
  <c r="O2894" i="16"/>
  <c r="O2893" i="16"/>
  <c r="O2892" i="16"/>
  <c r="O2891" i="16"/>
  <c r="O2890" i="16"/>
  <c r="O2889" i="16"/>
  <c r="O2888" i="16"/>
  <c r="O2887" i="16"/>
  <c r="O2886" i="16"/>
  <c r="O2885" i="16"/>
  <c r="O2884" i="16"/>
  <c r="O2883" i="16"/>
  <c r="O2882" i="16"/>
  <c r="O2881" i="16"/>
  <c r="O2880" i="16"/>
  <c r="O2879" i="16"/>
  <c r="O2878" i="16"/>
  <c r="O2877" i="16"/>
  <c r="O2876" i="16"/>
  <c r="O2875" i="16"/>
  <c r="O2874" i="16"/>
  <c r="O2873" i="16"/>
  <c r="O2872" i="16"/>
  <c r="O2871" i="16"/>
  <c r="O2870" i="16"/>
  <c r="O2869" i="16"/>
  <c r="O2868" i="16"/>
  <c r="O2867" i="16"/>
  <c r="O2866" i="16"/>
  <c r="O2865" i="16"/>
  <c r="O2864" i="16"/>
  <c r="O2863" i="16"/>
  <c r="O2862" i="16"/>
  <c r="O2861" i="16"/>
  <c r="O2860" i="16"/>
  <c r="O2859" i="16"/>
  <c r="O2858" i="16"/>
  <c r="O2857" i="16"/>
  <c r="O2856" i="16"/>
  <c r="O2855" i="16"/>
  <c r="O2854" i="16"/>
  <c r="O2853" i="16"/>
  <c r="O2852" i="16"/>
  <c r="O2851" i="16"/>
  <c r="O2850" i="16"/>
  <c r="O2849" i="16"/>
  <c r="O2848" i="16"/>
  <c r="O2847" i="16"/>
  <c r="O2846" i="16"/>
  <c r="O2845" i="16"/>
  <c r="O2844" i="16"/>
  <c r="O2843" i="16"/>
  <c r="O2842" i="16"/>
  <c r="O2841" i="16"/>
  <c r="O2840" i="16"/>
  <c r="O2839" i="16"/>
  <c r="O2838" i="16"/>
  <c r="O2837" i="16"/>
  <c r="O2836" i="16"/>
  <c r="O2835" i="16"/>
  <c r="O2834" i="16"/>
  <c r="O2833" i="16"/>
  <c r="O2832" i="16"/>
  <c r="O2831" i="16"/>
  <c r="O2830" i="16"/>
  <c r="O2829" i="16"/>
  <c r="O2828" i="16"/>
  <c r="O2827" i="16"/>
  <c r="O2826" i="16"/>
  <c r="O2825" i="16"/>
  <c r="O2824" i="16"/>
  <c r="O2823" i="16"/>
  <c r="O2822" i="16"/>
  <c r="O2821" i="16"/>
  <c r="O2820" i="16"/>
  <c r="O2819" i="16"/>
  <c r="O2818" i="16"/>
  <c r="O2817" i="16"/>
  <c r="O2816" i="16"/>
  <c r="O2815" i="16"/>
  <c r="O2814" i="16"/>
  <c r="O800" i="17" s="1"/>
  <c r="O2813" i="16"/>
  <c r="O799" i="17" s="1"/>
  <c r="O2812" i="16"/>
  <c r="O2811" i="16"/>
  <c r="O2810" i="16"/>
  <c r="O2809" i="16"/>
  <c r="O2808" i="16"/>
  <c r="O2807" i="16"/>
  <c r="O2806" i="16"/>
  <c r="O2805" i="16"/>
  <c r="O2804" i="16"/>
  <c r="O2803" i="16"/>
  <c r="O2802" i="16"/>
  <c r="O2801" i="16"/>
  <c r="O2800" i="16"/>
  <c r="O2799" i="16"/>
  <c r="O2798" i="16"/>
  <c r="O2797" i="16"/>
  <c r="O2796" i="16"/>
  <c r="O2795" i="16"/>
  <c r="O2794" i="16"/>
  <c r="O2793" i="16"/>
  <c r="O2792" i="16"/>
  <c r="O2791" i="16"/>
  <c r="O2790" i="16"/>
  <c r="O2789" i="16"/>
  <c r="O2788" i="16"/>
  <c r="O2787" i="16"/>
  <c r="O2786" i="16"/>
  <c r="O2785" i="16"/>
  <c r="O2784" i="16"/>
  <c r="O2783" i="16"/>
  <c r="O2782" i="16"/>
  <c r="O2781" i="16"/>
  <c r="O2780" i="16"/>
  <c r="O2779" i="16"/>
  <c r="O2778" i="16"/>
  <c r="O2777" i="16"/>
  <c r="O2776" i="16"/>
  <c r="O2775" i="16"/>
  <c r="O2774" i="16"/>
  <c r="O2773" i="16"/>
  <c r="O2772" i="16"/>
  <c r="O2771" i="16"/>
  <c r="O2770" i="16"/>
  <c r="O2769" i="16"/>
  <c r="O2768" i="16"/>
  <c r="O2767" i="16"/>
  <c r="O2766" i="16"/>
  <c r="O2765" i="16"/>
  <c r="O2764" i="16"/>
  <c r="O2763" i="16"/>
  <c r="O2762" i="16"/>
  <c r="O2761" i="16"/>
  <c r="O2760" i="16"/>
  <c r="O2759" i="16"/>
  <c r="O2758" i="16"/>
  <c r="O2757" i="16"/>
  <c r="O2756" i="16"/>
  <c r="O2755" i="16"/>
  <c r="O2754" i="16"/>
  <c r="O2753" i="16"/>
  <c r="O2752" i="16"/>
  <c r="O2751" i="16"/>
  <c r="O2750" i="16"/>
  <c r="O2749" i="16"/>
  <c r="O2748" i="16"/>
  <c r="O2747" i="16"/>
  <c r="O2746" i="16"/>
  <c r="O2745" i="16"/>
  <c r="O2744" i="16"/>
  <c r="O2743" i="16"/>
  <c r="O2742" i="16"/>
  <c r="O2741" i="16"/>
  <c r="O2740" i="16"/>
  <c r="O2739" i="16"/>
  <c r="O2738" i="16"/>
  <c r="O2737" i="16"/>
  <c r="O2736" i="16"/>
  <c r="O2735" i="16"/>
  <c r="O2734" i="16"/>
  <c r="O2733" i="16"/>
  <c r="O2732" i="16"/>
  <c r="O2731" i="16"/>
  <c r="O2730" i="16"/>
  <c r="O2729" i="16"/>
  <c r="O2728" i="16"/>
  <c r="O2727" i="16"/>
  <c r="O2726" i="16"/>
  <c r="O2725" i="16"/>
  <c r="O2724" i="16"/>
  <c r="O2723" i="16"/>
  <c r="O2722" i="16"/>
  <c r="O2721" i="16"/>
  <c r="O2720" i="16"/>
  <c r="O2719" i="16"/>
  <c r="O2718" i="16"/>
  <c r="O2717" i="16"/>
  <c r="O2716" i="16"/>
  <c r="O2715" i="16"/>
  <c r="O2714" i="16"/>
  <c r="O2713" i="16"/>
  <c r="O2712" i="16"/>
  <c r="O2711" i="16"/>
  <c r="O2710" i="16"/>
  <c r="O2709" i="16"/>
  <c r="O2708" i="16"/>
  <c r="O2707" i="16"/>
  <c r="O2706" i="16"/>
  <c r="O2705" i="16"/>
  <c r="O2704" i="16"/>
  <c r="O2703" i="16"/>
  <c r="O2702" i="16"/>
  <c r="O2701" i="16"/>
  <c r="O2700" i="16"/>
  <c r="O2699" i="16"/>
  <c r="O2698" i="16"/>
  <c r="O2697" i="16"/>
  <c r="O2696" i="16"/>
  <c r="O2695" i="16"/>
  <c r="O2694" i="16"/>
  <c r="O2693" i="16"/>
  <c r="O2692" i="16"/>
  <c r="O2691" i="16"/>
  <c r="O2690" i="16"/>
  <c r="O2689" i="16"/>
  <c r="O2688" i="16"/>
  <c r="O2687" i="16"/>
  <c r="O2686" i="16"/>
  <c r="O2685" i="16"/>
  <c r="O2684" i="16"/>
  <c r="O2683" i="16"/>
  <c r="O2682" i="16"/>
  <c r="O2681" i="16"/>
  <c r="O2680" i="16"/>
  <c r="O2679" i="16"/>
  <c r="O2678" i="16"/>
  <c r="O2677" i="16"/>
  <c r="O2676" i="16"/>
  <c r="O2675" i="16"/>
  <c r="O2674" i="16"/>
  <c r="O2673" i="16"/>
  <c r="O2672" i="16"/>
  <c r="O2671" i="16"/>
  <c r="O2670" i="16"/>
  <c r="O2669" i="16"/>
  <c r="O2668" i="16"/>
  <c r="O2667" i="16"/>
  <c r="O2666" i="16"/>
  <c r="O2665" i="16"/>
  <c r="O2664" i="16"/>
  <c r="O2663" i="16"/>
  <c r="O2662" i="16"/>
  <c r="O2661" i="16"/>
  <c r="O2660" i="16"/>
  <c r="O2659" i="16"/>
  <c r="O2658" i="16"/>
  <c r="O2657" i="16"/>
  <c r="O2656" i="16"/>
  <c r="O2655" i="16"/>
  <c r="O2654" i="16"/>
  <c r="O2653" i="16"/>
  <c r="O2652" i="16"/>
  <c r="O2651" i="16"/>
  <c r="O2650" i="16"/>
  <c r="O2649" i="16"/>
  <c r="O2648" i="16"/>
  <c r="O2647" i="16"/>
  <c r="O2646" i="16"/>
  <c r="O2645" i="16"/>
  <c r="O2644" i="16"/>
  <c r="O2643" i="16"/>
  <c r="O2642" i="16"/>
  <c r="O2641" i="16"/>
  <c r="O2640" i="16"/>
  <c r="O2639" i="16"/>
  <c r="O2638" i="16"/>
  <c r="O2637" i="16"/>
  <c r="O2636" i="16"/>
  <c r="O2635" i="16"/>
  <c r="O2634" i="16"/>
  <c r="O2633" i="16"/>
  <c r="O2632" i="16"/>
  <c r="O2631" i="16"/>
  <c r="O2630" i="16"/>
  <c r="O2629" i="16"/>
  <c r="O2628" i="16"/>
  <c r="O2627" i="16"/>
  <c r="O2626" i="16"/>
  <c r="O2625" i="16"/>
  <c r="O2624" i="16"/>
  <c r="O2623" i="16"/>
  <c r="O2622" i="16"/>
  <c r="O2621" i="16"/>
  <c r="O2620" i="16"/>
  <c r="O2619" i="16"/>
  <c r="O2618" i="16"/>
  <c r="O2617" i="16"/>
  <c r="O2616" i="16"/>
  <c r="O2615" i="16"/>
  <c r="O2614" i="16"/>
  <c r="O2613" i="16"/>
  <c r="O2612" i="16"/>
  <c r="O2611" i="16"/>
  <c r="O2610" i="16"/>
  <c r="O2609" i="16"/>
  <c r="O2608" i="16"/>
  <c r="O2607" i="16"/>
  <c r="O2606" i="16"/>
  <c r="O2605" i="16"/>
  <c r="O2604" i="16"/>
  <c r="O2603" i="16"/>
  <c r="O2602" i="16"/>
  <c r="O2601" i="16"/>
  <c r="O2600" i="16"/>
  <c r="O2599" i="16"/>
  <c r="O2598" i="16"/>
  <c r="O2597" i="16"/>
  <c r="O2596" i="16"/>
  <c r="O2595" i="16"/>
  <c r="O2594" i="16"/>
  <c r="O2593" i="16"/>
  <c r="O2592" i="16"/>
  <c r="O2591" i="16"/>
  <c r="O2590" i="16"/>
  <c r="O2589" i="16"/>
  <c r="O2588" i="16"/>
  <c r="O2587" i="16"/>
  <c r="O2586" i="16"/>
  <c r="O2585" i="16"/>
  <c r="O2584" i="16"/>
  <c r="O2583" i="16"/>
  <c r="O2582" i="16"/>
  <c r="O2581" i="16"/>
  <c r="O2580" i="16"/>
  <c r="O2579" i="16"/>
  <c r="O2578" i="16"/>
  <c r="O2577" i="16"/>
  <c r="O2576" i="16"/>
  <c r="O2575" i="16"/>
  <c r="O2574" i="16"/>
  <c r="O2573" i="16"/>
  <c r="O2572" i="16"/>
  <c r="O2571" i="16"/>
  <c r="O2570" i="16"/>
  <c r="O2569" i="16"/>
  <c r="O2568" i="16"/>
  <c r="O2567" i="16"/>
  <c r="O2566" i="16"/>
  <c r="O2565" i="16"/>
  <c r="O2564" i="16"/>
  <c r="O2563" i="16"/>
  <c r="O2562" i="16"/>
  <c r="O2561" i="16"/>
  <c r="O2560" i="16"/>
  <c r="O2559" i="16"/>
  <c r="O2558" i="16"/>
  <c r="O2557" i="16"/>
  <c r="O2556" i="16"/>
  <c r="O2555" i="16"/>
  <c r="O2554" i="16"/>
  <c r="O2553" i="16"/>
  <c r="O2552" i="16"/>
  <c r="O2551" i="16"/>
  <c r="O2550" i="16"/>
  <c r="O2549" i="16"/>
  <c r="O2548" i="16"/>
  <c r="O2547" i="16"/>
  <c r="O2546" i="16"/>
  <c r="O2545" i="16"/>
  <c r="O2544" i="16"/>
  <c r="O2543" i="16"/>
  <c r="O2542" i="16"/>
  <c r="O2541" i="16"/>
  <c r="O2540" i="16"/>
  <c r="O2539" i="16"/>
  <c r="O2538" i="16"/>
  <c r="O2537" i="16"/>
  <c r="O2536" i="16"/>
  <c r="O2535" i="16"/>
  <c r="O2534" i="16"/>
  <c r="O2533" i="16"/>
  <c r="O2532" i="16"/>
  <c r="O2531" i="16"/>
  <c r="O2530" i="16"/>
  <c r="O2529" i="16"/>
  <c r="O2528" i="16"/>
  <c r="O2527" i="16"/>
  <c r="O2526" i="16"/>
  <c r="O2525" i="16"/>
  <c r="O2524" i="16"/>
  <c r="O2523" i="16"/>
  <c r="O2522" i="16"/>
  <c r="O740" i="17" s="1"/>
  <c r="O2521" i="16"/>
  <c r="O739" i="17" s="1"/>
  <c r="O2520" i="16"/>
  <c r="O2519" i="16"/>
  <c r="O2518" i="16"/>
  <c r="O2517" i="16"/>
  <c r="O2516" i="16"/>
  <c r="O2515" i="16"/>
  <c r="O2514" i="16"/>
  <c r="O2513" i="16"/>
  <c r="O2512" i="16"/>
  <c r="O2511" i="16"/>
  <c r="O2510" i="16"/>
  <c r="O2509" i="16"/>
  <c r="O2508" i="16"/>
  <c r="O2507" i="16"/>
  <c r="O2506" i="16"/>
  <c r="O2505" i="16"/>
  <c r="O2504" i="16"/>
  <c r="O2503" i="16"/>
  <c r="O2502" i="16"/>
  <c r="O2501" i="16"/>
  <c r="O2500" i="16"/>
  <c r="O2499" i="16"/>
  <c r="O2498" i="16"/>
  <c r="O2497" i="16"/>
  <c r="O2496" i="16"/>
  <c r="O2495" i="16"/>
  <c r="O2494" i="16"/>
  <c r="O2493" i="16"/>
  <c r="O2492" i="16"/>
  <c r="O2491" i="16"/>
  <c r="O2490" i="16"/>
  <c r="O2489" i="16"/>
  <c r="O2488" i="16"/>
  <c r="O2487" i="16"/>
  <c r="O2486" i="16"/>
  <c r="O2485" i="16"/>
  <c r="O2484" i="16"/>
  <c r="O2483" i="16"/>
  <c r="O2482" i="16"/>
  <c r="O2481" i="16"/>
  <c r="O2480" i="16"/>
  <c r="O2479" i="16"/>
  <c r="O2478" i="16"/>
  <c r="O2477" i="16"/>
  <c r="O2476" i="16"/>
  <c r="O2475" i="16"/>
  <c r="O2474" i="16"/>
  <c r="O2473" i="16"/>
  <c r="O2472" i="16"/>
  <c r="O2471" i="16"/>
  <c r="O2470" i="16"/>
  <c r="O2469" i="16"/>
  <c r="O2468" i="16"/>
  <c r="O2467" i="16"/>
  <c r="O2466" i="16"/>
  <c r="O2465" i="16"/>
  <c r="O2464" i="16"/>
  <c r="O2463" i="16"/>
  <c r="O2462" i="16"/>
  <c r="O2461" i="16"/>
  <c r="O2460" i="16"/>
  <c r="O2459" i="16"/>
  <c r="O2458" i="16"/>
  <c r="O2457" i="16"/>
  <c r="O2456" i="16"/>
  <c r="O2455" i="16"/>
  <c r="O2454" i="16"/>
  <c r="O2453" i="16"/>
  <c r="O2452" i="16"/>
  <c r="O2451" i="16"/>
  <c r="O2450" i="16"/>
  <c r="O2449" i="16"/>
  <c r="O2448" i="16"/>
  <c r="O2447" i="16"/>
  <c r="O2446" i="16"/>
  <c r="O2445" i="16"/>
  <c r="O2444" i="16"/>
  <c r="O2443" i="16"/>
  <c r="O2442" i="16"/>
  <c r="O2441" i="16"/>
  <c r="O2440" i="16"/>
  <c r="O2439" i="16"/>
  <c r="O2438" i="16"/>
  <c r="O2437" i="16"/>
  <c r="O2436" i="16"/>
  <c r="O2435" i="16"/>
  <c r="O2434" i="16"/>
  <c r="O2433" i="16"/>
  <c r="O2432" i="16"/>
  <c r="O2431" i="16"/>
  <c r="O2430" i="16"/>
  <c r="O2429" i="16"/>
  <c r="O2428" i="16"/>
  <c r="O2427" i="16"/>
  <c r="O2426" i="16"/>
  <c r="O2425" i="16"/>
  <c r="O2424" i="16"/>
  <c r="O2423" i="16"/>
  <c r="O2422" i="16"/>
  <c r="O2421" i="16"/>
  <c r="O2420" i="16"/>
  <c r="O2419" i="16"/>
  <c r="O2418" i="16"/>
  <c r="O2417" i="16"/>
  <c r="O2416" i="16"/>
  <c r="O2415" i="16"/>
  <c r="O2414" i="16"/>
  <c r="O2413" i="16"/>
  <c r="O2412" i="16"/>
  <c r="O2411" i="16"/>
  <c r="O2410" i="16"/>
  <c r="O2409" i="16"/>
  <c r="O2408" i="16"/>
  <c r="O2407" i="16"/>
  <c r="O2406" i="16"/>
  <c r="O2405" i="16"/>
  <c r="O2404" i="16"/>
  <c r="O2403" i="16"/>
  <c r="O2402" i="16"/>
  <c r="O2401" i="16"/>
  <c r="O2400" i="16"/>
  <c r="O2399" i="16"/>
  <c r="O2398" i="16"/>
  <c r="O2397" i="16"/>
  <c r="O2396" i="16"/>
  <c r="O2395" i="16"/>
  <c r="O2394" i="16"/>
  <c r="O2393" i="16"/>
  <c r="O2392" i="16"/>
  <c r="O2391" i="16"/>
  <c r="O2390" i="16"/>
  <c r="O2389" i="16"/>
  <c r="O2388" i="16"/>
  <c r="O2387" i="16"/>
  <c r="O2386" i="16"/>
  <c r="O2385" i="16"/>
  <c r="O2384" i="16"/>
  <c r="O2383" i="16"/>
  <c r="O2382" i="16"/>
  <c r="O2381" i="16"/>
  <c r="O2380" i="16"/>
  <c r="O2379" i="16"/>
  <c r="O2378" i="16"/>
  <c r="O2377" i="16"/>
  <c r="O2376" i="16"/>
  <c r="O2375" i="16"/>
  <c r="O2374" i="16"/>
  <c r="O2373" i="16"/>
  <c r="O2372" i="16"/>
  <c r="O2371" i="16"/>
  <c r="O2370" i="16"/>
  <c r="O2369" i="16"/>
  <c r="O2368" i="16"/>
  <c r="O2367" i="16"/>
  <c r="O2366" i="16"/>
  <c r="O2365" i="16"/>
  <c r="O2364" i="16"/>
  <c r="O2363" i="16"/>
  <c r="O2362" i="16"/>
  <c r="O2361" i="16"/>
  <c r="O2360" i="16"/>
  <c r="O2359" i="16"/>
  <c r="O2358" i="16"/>
  <c r="O2357" i="16"/>
  <c r="O2356" i="16"/>
  <c r="O2355" i="16"/>
  <c r="O2354" i="16"/>
  <c r="O2353" i="16"/>
  <c r="O2352" i="16"/>
  <c r="O2351" i="16"/>
  <c r="O2350" i="16"/>
  <c r="O2349" i="16"/>
  <c r="O2348" i="16"/>
  <c r="O2347" i="16"/>
  <c r="O2346" i="16"/>
  <c r="O2345" i="16"/>
  <c r="O2344" i="16"/>
  <c r="O2343" i="16"/>
  <c r="O2342" i="16"/>
  <c r="O2341" i="16"/>
  <c r="O2340" i="16"/>
  <c r="O2339" i="16"/>
  <c r="O2338" i="16"/>
  <c r="O2337" i="16"/>
  <c r="O2336" i="16"/>
  <c r="O2335" i="16"/>
  <c r="O2334" i="16"/>
  <c r="O2333" i="16"/>
  <c r="O2332" i="16"/>
  <c r="O2331" i="16"/>
  <c r="O2330" i="16"/>
  <c r="O2329" i="16"/>
  <c r="O2328" i="16"/>
  <c r="O2327" i="16"/>
  <c r="O2326" i="16"/>
  <c r="O2325" i="16"/>
  <c r="O2324" i="16"/>
  <c r="O2323" i="16"/>
  <c r="O2322" i="16"/>
  <c r="O2321" i="16"/>
  <c r="O2320" i="16"/>
  <c r="O2319" i="16"/>
  <c r="O2318" i="16"/>
  <c r="O2317" i="16"/>
  <c r="O2316" i="16"/>
  <c r="O2315" i="16"/>
  <c r="O2314" i="16"/>
  <c r="O2313" i="16"/>
  <c r="O2312" i="16"/>
  <c r="O2311" i="16"/>
  <c r="O2310" i="16"/>
  <c r="O2309" i="16"/>
  <c r="O2308" i="16"/>
  <c r="O2307" i="16"/>
  <c r="O2306" i="16"/>
  <c r="O2305" i="16"/>
  <c r="O2304" i="16"/>
  <c r="O2303" i="16"/>
  <c r="O2302" i="16"/>
  <c r="O2301" i="16"/>
  <c r="O2300" i="16"/>
  <c r="O2299" i="16"/>
  <c r="O2298" i="16"/>
  <c r="O2297" i="16"/>
  <c r="O2296" i="16"/>
  <c r="O2295" i="16"/>
  <c r="O2294" i="16"/>
  <c r="O2293" i="16"/>
  <c r="O2292" i="16"/>
  <c r="O2291" i="16"/>
  <c r="O2290" i="16"/>
  <c r="O2289" i="16"/>
  <c r="O2288" i="16"/>
  <c r="O2287" i="16"/>
  <c r="O2286" i="16"/>
  <c r="O2285" i="16"/>
  <c r="O2284" i="16"/>
  <c r="O2283" i="16"/>
  <c r="O2282" i="16"/>
  <c r="O2281" i="16"/>
  <c r="O2280" i="16"/>
  <c r="O2279" i="16"/>
  <c r="O2278" i="16"/>
  <c r="O2277" i="16"/>
  <c r="O2276" i="16"/>
  <c r="O2275" i="16"/>
  <c r="O2274" i="16"/>
  <c r="O2273" i="16"/>
  <c r="O2272" i="16"/>
  <c r="O2271" i="16"/>
  <c r="O2270" i="16"/>
  <c r="O2269" i="16"/>
  <c r="O2268" i="16"/>
  <c r="O2267" i="16"/>
  <c r="O2266" i="16"/>
  <c r="O2265" i="16"/>
  <c r="O2264" i="16"/>
  <c r="O2263" i="16"/>
  <c r="O2262" i="16"/>
  <c r="O2261" i="16"/>
  <c r="O2260" i="16"/>
  <c r="O2259" i="16"/>
  <c r="O2258" i="16"/>
  <c r="O2257" i="16"/>
  <c r="O2256" i="16"/>
  <c r="O2255" i="16"/>
  <c r="O2254" i="16"/>
  <c r="O2253" i="16"/>
  <c r="O2252" i="16"/>
  <c r="O2251" i="16"/>
  <c r="O2250" i="16"/>
  <c r="O2249" i="16"/>
  <c r="O2248" i="16"/>
  <c r="O2247" i="16"/>
  <c r="O2246" i="16"/>
  <c r="O2245" i="16"/>
  <c r="O2244" i="16"/>
  <c r="O2243" i="16"/>
  <c r="O2242" i="16"/>
  <c r="O2241" i="16"/>
  <c r="O2240" i="16"/>
  <c r="O2239" i="16"/>
  <c r="O2238" i="16"/>
  <c r="O2237" i="16"/>
  <c r="O2236" i="16"/>
  <c r="O2235" i="16"/>
  <c r="O2234" i="16"/>
  <c r="O2233" i="16"/>
  <c r="O2232" i="16"/>
  <c r="O2231" i="16"/>
  <c r="S2229" i="16"/>
  <c r="S2230" i="16"/>
  <c r="S2231" i="16"/>
  <c r="S2232" i="16"/>
  <c r="S2233" i="16"/>
  <c r="S2234" i="16"/>
  <c r="S2235" i="16"/>
  <c r="S2236" i="16"/>
  <c r="O2225" i="16"/>
  <c r="O2226" i="16"/>
  <c r="O2227" i="16"/>
  <c r="O2228" i="16"/>
  <c r="O2229" i="16"/>
  <c r="O679" i="17" s="1"/>
  <c r="O2230" i="16"/>
  <c r="O680" i="17" s="1"/>
  <c r="O2224" i="16"/>
  <c r="O2223" i="16"/>
  <c r="O2222" i="16"/>
  <c r="O2221" i="16"/>
  <c r="O2220" i="16"/>
  <c r="O2219" i="16"/>
  <c r="O2218" i="16"/>
  <c r="O2217" i="16"/>
  <c r="O2216" i="16"/>
  <c r="O2215" i="16"/>
  <c r="O2214" i="16"/>
  <c r="O2213" i="16"/>
  <c r="O2212" i="16"/>
  <c r="O2211" i="16"/>
  <c r="O2210" i="16"/>
  <c r="O2209" i="16"/>
  <c r="O2208" i="16"/>
  <c r="O2207" i="16"/>
  <c r="O2206" i="16"/>
  <c r="O2205" i="16"/>
  <c r="O2204" i="16"/>
  <c r="O2203" i="16"/>
  <c r="O2202" i="16"/>
  <c r="O2201" i="16"/>
  <c r="O2200" i="16"/>
  <c r="O2199" i="16"/>
  <c r="O2198" i="16"/>
  <c r="O2197" i="16"/>
  <c r="O2196" i="16"/>
  <c r="O2195" i="16"/>
  <c r="O2194" i="16"/>
  <c r="O2193" i="16"/>
  <c r="O2192" i="16"/>
  <c r="O2191" i="16"/>
  <c r="O2190" i="16"/>
  <c r="O2189" i="16"/>
  <c r="O2188" i="16"/>
  <c r="O2187" i="16"/>
  <c r="O2186" i="16"/>
  <c r="O2185" i="16"/>
  <c r="O2184" i="16"/>
  <c r="O2183" i="16"/>
  <c r="O2182" i="16"/>
  <c r="O2181" i="16"/>
  <c r="O2180" i="16"/>
  <c r="O2179" i="16"/>
  <c r="O2178" i="16"/>
  <c r="O2177" i="16"/>
  <c r="O2176" i="16"/>
  <c r="O2175" i="16"/>
  <c r="O2174" i="16"/>
  <c r="O2173" i="16"/>
  <c r="O2172" i="16"/>
  <c r="O2171" i="16"/>
  <c r="O2170" i="16"/>
  <c r="O2169" i="16"/>
  <c r="O2168" i="16"/>
  <c r="O2167" i="16"/>
  <c r="O2166" i="16"/>
  <c r="O2165" i="16"/>
  <c r="O2164" i="16"/>
  <c r="O2163" i="16"/>
  <c r="O2162" i="16"/>
  <c r="O2161" i="16"/>
  <c r="O2160" i="16"/>
  <c r="O2159" i="16"/>
  <c r="O2158" i="16"/>
  <c r="O2157" i="16"/>
  <c r="O2156" i="16"/>
  <c r="O2155" i="16"/>
  <c r="O2154" i="16"/>
  <c r="O2153" i="16"/>
  <c r="O2152" i="16"/>
  <c r="O2151" i="16"/>
  <c r="O2150" i="16"/>
  <c r="O2149" i="16"/>
  <c r="O2148" i="16"/>
  <c r="O2147" i="16"/>
  <c r="O2146" i="16"/>
  <c r="O2145" i="16"/>
  <c r="O2144" i="16"/>
  <c r="O2143" i="16"/>
  <c r="O2142" i="16"/>
  <c r="O2141" i="16"/>
  <c r="O2140" i="16"/>
  <c r="O2139" i="16"/>
  <c r="O2138" i="16"/>
  <c r="O2137" i="16"/>
  <c r="O2136" i="16"/>
  <c r="O2135" i="16"/>
  <c r="O2134" i="16"/>
  <c r="O2133" i="16"/>
  <c r="O2132" i="16"/>
  <c r="O2131" i="16"/>
  <c r="O2130" i="16"/>
  <c r="O2129" i="16"/>
  <c r="O2128" i="16"/>
  <c r="O2127" i="16"/>
  <c r="O2126" i="16"/>
  <c r="O2125" i="16"/>
  <c r="O2124" i="16"/>
  <c r="O2123" i="16"/>
  <c r="O2122" i="16"/>
  <c r="O2121" i="16"/>
  <c r="O2120" i="16"/>
  <c r="O2119" i="16"/>
  <c r="O2118" i="16"/>
  <c r="O2117" i="16"/>
  <c r="O2116" i="16"/>
  <c r="O2115" i="16"/>
  <c r="O2114" i="16"/>
  <c r="O2113" i="16"/>
  <c r="O2112" i="16"/>
  <c r="O2111" i="16"/>
  <c r="O2110" i="16"/>
  <c r="O2109" i="16"/>
  <c r="O2108" i="16"/>
  <c r="O2107" i="16"/>
  <c r="O2106" i="16"/>
  <c r="O2105" i="16"/>
  <c r="O2104" i="16"/>
  <c r="O2103" i="16"/>
  <c r="O2102" i="16"/>
  <c r="O2101" i="16"/>
  <c r="O2100" i="16"/>
  <c r="O2099" i="16"/>
  <c r="O2098" i="16"/>
  <c r="O2097" i="16"/>
  <c r="O2096" i="16"/>
  <c r="O2095" i="16"/>
  <c r="O2094" i="16"/>
  <c r="O2093" i="16"/>
  <c r="O2092" i="16"/>
  <c r="O2091" i="16"/>
  <c r="O2090" i="16"/>
  <c r="O2089" i="16"/>
  <c r="O2088" i="16"/>
  <c r="O2087" i="16"/>
  <c r="O2086" i="16"/>
  <c r="O2085" i="16"/>
  <c r="O2084" i="16"/>
  <c r="O2083" i="16"/>
  <c r="O2082" i="16"/>
  <c r="O2081" i="16"/>
  <c r="O2080" i="16"/>
  <c r="O2079" i="16"/>
  <c r="O2078" i="16"/>
  <c r="O2077" i="16"/>
  <c r="O2076" i="16"/>
  <c r="O2075" i="16"/>
  <c r="O2074" i="16"/>
  <c r="O2073" i="16"/>
  <c r="O2072" i="16"/>
  <c r="O2071" i="16"/>
  <c r="O2070" i="16"/>
  <c r="O2069" i="16"/>
  <c r="O2068" i="16"/>
  <c r="O2067" i="16"/>
  <c r="O2066" i="16"/>
  <c r="O2065" i="16"/>
  <c r="O2064" i="16"/>
  <c r="O2063" i="16"/>
  <c r="O2062" i="16"/>
  <c r="O2061" i="16"/>
  <c r="O2060" i="16"/>
  <c r="O2059" i="16"/>
  <c r="O2058" i="16"/>
  <c r="O2057" i="16"/>
  <c r="O2056" i="16"/>
  <c r="O2055" i="16"/>
  <c r="O2054" i="16"/>
  <c r="O2053" i="16"/>
  <c r="O2052" i="16"/>
  <c r="O2051" i="16"/>
  <c r="O2050" i="16"/>
  <c r="O2049" i="16"/>
  <c r="O2048" i="16"/>
  <c r="O2047" i="16"/>
  <c r="O2046" i="16"/>
  <c r="O2045" i="16"/>
  <c r="O2044" i="16"/>
  <c r="O2043" i="16"/>
  <c r="O2042" i="16"/>
  <c r="O2041" i="16"/>
  <c r="O2040" i="16"/>
  <c r="O2039" i="16"/>
  <c r="O2038" i="16"/>
  <c r="O2037" i="16"/>
  <c r="O2036" i="16"/>
  <c r="O2035" i="16"/>
  <c r="O2034" i="16"/>
  <c r="O2033" i="16"/>
  <c r="O2032" i="16"/>
  <c r="O2031" i="16"/>
  <c r="O2030" i="16"/>
  <c r="O2029" i="16"/>
  <c r="O2028" i="16"/>
  <c r="O2027" i="16"/>
  <c r="O2026" i="16"/>
  <c r="O2025" i="16"/>
  <c r="O2024" i="16"/>
  <c r="O2023" i="16"/>
  <c r="O2022" i="16"/>
  <c r="O2021" i="16"/>
  <c r="O2020" i="16"/>
  <c r="O2019" i="16"/>
  <c r="O2018" i="16"/>
  <c r="O2017" i="16"/>
  <c r="O2016" i="16"/>
  <c r="O2015" i="16"/>
  <c r="O2014" i="16"/>
  <c r="O2013" i="16"/>
  <c r="O2012" i="16"/>
  <c r="O2011" i="16"/>
  <c r="O2010" i="16"/>
  <c r="O2009" i="16"/>
  <c r="O2008" i="16"/>
  <c r="O2007" i="16"/>
  <c r="O2006" i="16"/>
  <c r="O2005" i="16"/>
  <c r="O2004" i="16"/>
  <c r="O2003" i="16"/>
  <c r="O2002" i="16"/>
  <c r="O2001" i="16"/>
  <c r="O2000" i="16"/>
  <c r="O1999" i="16"/>
  <c r="O1998" i="16"/>
  <c r="O1997" i="16"/>
  <c r="O1996" i="16"/>
  <c r="O1995" i="16"/>
  <c r="O1994" i="16"/>
  <c r="O1993" i="16"/>
  <c r="O1992" i="16"/>
  <c r="O1991" i="16"/>
  <c r="O1990" i="16"/>
  <c r="O1989" i="16"/>
  <c r="O1988" i="16"/>
  <c r="O1987" i="16"/>
  <c r="O1986" i="16"/>
  <c r="O1985" i="16"/>
  <c r="O1984" i="16"/>
  <c r="O1983" i="16"/>
  <c r="O1982" i="16"/>
  <c r="O1981" i="16"/>
  <c r="O1980" i="16"/>
  <c r="O1979" i="16"/>
  <c r="O1978" i="16"/>
  <c r="O1977" i="16"/>
  <c r="O1976" i="16"/>
  <c r="O1975" i="16"/>
  <c r="O1974" i="16"/>
  <c r="O1973" i="16"/>
  <c r="O1972" i="16"/>
  <c r="O1971" i="16"/>
  <c r="O1970" i="16"/>
  <c r="O1969" i="16"/>
  <c r="O1968" i="16"/>
  <c r="O1967" i="16"/>
  <c r="O1966" i="16"/>
  <c r="O1965" i="16"/>
  <c r="O1964" i="16"/>
  <c r="O1963" i="16"/>
  <c r="O1962" i="16"/>
  <c r="O1961" i="16"/>
  <c r="O1960" i="16"/>
  <c r="O1959" i="16"/>
  <c r="O1958" i="16"/>
  <c r="O1957" i="16"/>
  <c r="O1956" i="16"/>
  <c r="O1955" i="16"/>
  <c r="O1954" i="16"/>
  <c r="O1953" i="16"/>
  <c r="O1952" i="16"/>
  <c r="O1951" i="16"/>
  <c r="O1950" i="16"/>
  <c r="O1949" i="16"/>
  <c r="O1948" i="16"/>
  <c r="O1947" i="16"/>
  <c r="O1946" i="16"/>
  <c r="O1945" i="16"/>
  <c r="O1944" i="16"/>
  <c r="O1943" i="16"/>
  <c r="O1942" i="16"/>
  <c r="O1941" i="16"/>
  <c r="O1940" i="16"/>
  <c r="O1939" i="16"/>
  <c r="O1938" i="16"/>
  <c r="O1937" i="16"/>
  <c r="O1936" i="16"/>
  <c r="O1935" i="16"/>
  <c r="O1934" i="16"/>
  <c r="O1933" i="16"/>
  <c r="O1932" i="16"/>
  <c r="O1931" i="16"/>
  <c r="O1930" i="16"/>
  <c r="O1929" i="16"/>
  <c r="O1928" i="16"/>
  <c r="O1927" i="16"/>
  <c r="O1926" i="16"/>
  <c r="O1925" i="16"/>
  <c r="O1924" i="16"/>
  <c r="O1923" i="16"/>
  <c r="O1922" i="16"/>
  <c r="O1921" i="16"/>
  <c r="O1920" i="16"/>
  <c r="O1919" i="16"/>
  <c r="O1918" i="16"/>
  <c r="O1917" i="16"/>
  <c r="O1916" i="16"/>
  <c r="O1915" i="16"/>
  <c r="O1914" i="16"/>
  <c r="O1913" i="16"/>
  <c r="O1912" i="16"/>
  <c r="O1911" i="16"/>
  <c r="O1910" i="16"/>
  <c r="O1909" i="16"/>
  <c r="O1908" i="16"/>
  <c r="O1907" i="16"/>
  <c r="O1906" i="16"/>
  <c r="O1905" i="16"/>
  <c r="O1904" i="16"/>
  <c r="O1903" i="16"/>
  <c r="O1902" i="16"/>
  <c r="O1901" i="16"/>
  <c r="O1900" i="16"/>
  <c r="O1899" i="16"/>
  <c r="O1898" i="16"/>
  <c r="O1897" i="16"/>
  <c r="O1896" i="16"/>
  <c r="O1895" i="16"/>
  <c r="O1894" i="16"/>
  <c r="O1893" i="16"/>
  <c r="O1892" i="16"/>
  <c r="O1891" i="16"/>
  <c r="O1890" i="16"/>
  <c r="O1889" i="16"/>
  <c r="O1888" i="16"/>
  <c r="O1887" i="16"/>
  <c r="O1886" i="16"/>
  <c r="O1885" i="16"/>
  <c r="O1884" i="16"/>
  <c r="O1883" i="16"/>
  <c r="O1882" i="16"/>
  <c r="O1881" i="16"/>
  <c r="O1880" i="16"/>
  <c r="O1879" i="16"/>
  <c r="O1878" i="16"/>
  <c r="O1877" i="16"/>
  <c r="O1876" i="16"/>
  <c r="O1875" i="16"/>
  <c r="O1874" i="16"/>
  <c r="O1873" i="16"/>
  <c r="O1872" i="16"/>
  <c r="O1871" i="16"/>
  <c r="O1870" i="16"/>
  <c r="O1869" i="16"/>
  <c r="O1868" i="16"/>
  <c r="O1867" i="16"/>
  <c r="O1866" i="16"/>
  <c r="O1865" i="16"/>
  <c r="O1864" i="16"/>
  <c r="O1863" i="16"/>
  <c r="O1862" i="16"/>
  <c r="O1861" i="16"/>
  <c r="O1860" i="16"/>
  <c r="O1859" i="16"/>
  <c r="O1858" i="16"/>
  <c r="O1857" i="16"/>
  <c r="O1856" i="16"/>
  <c r="O1855" i="16"/>
  <c r="O1854" i="16"/>
  <c r="O1853" i="16"/>
  <c r="O1852" i="16"/>
  <c r="O1851" i="16"/>
  <c r="O1850" i="16"/>
  <c r="O1849" i="16"/>
  <c r="O1848" i="16"/>
  <c r="O1847" i="16"/>
  <c r="O1846" i="16"/>
  <c r="O1845" i="16"/>
  <c r="O1844" i="16"/>
  <c r="O1843" i="16"/>
  <c r="O1842" i="16"/>
  <c r="O1841" i="16"/>
  <c r="O1840" i="16"/>
  <c r="O1839" i="16"/>
  <c r="O1838" i="16"/>
  <c r="O1837" i="16"/>
  <c r="O1836" i="16"/>
  <c r="O1835" i="16"/>
  <c r="O1834" i="16"/>
  <c r="O1833" i="16"/>
  <c r="O1832" i="16"/>
  <c r="O1831" i="16"/>
  <c r="O1830" i="16"/>
  <c r="O1829" i="16"/>
  <c r="O1828" i="16"/>
  <c r="O1827" i="16"/>
  <c r="O1826" i="16"/>
  <c r="O1825" i="16"/>
  <c r="O1824" i="16"/>
  <c r="O1823" i="16"/>
  <c r="O1822" i="16"/>
  <c r="O1821" i="16"/>
  <c r="O1820" i="16"/>
  <c r="O1819" i="16"/>
  <c r="O1818" i="16"/>
  <c r="O1817" i="16"/>
  <c r="O1816" i="16"/>
  <c r="O1815" i="16"/>
  <c r="O1814" i="16"/>
  <c r="O1813" i="16"/>
  <c r="O1812" i="16"/>
  <c r="O1811" i="16"/>
  <c r="O1810" i="16"/>
  <c r="O1809" i="16"/>
  <c r="O1808" i="16"/>
  <c r="O1807" i="16"/>
  <c r="O1806" i="16"/>
  <c r="O1805" i="16"/>
  <c r="O1804" i="16"/>
  <c r="O1803" i="16"/>
  <c r="O1802" i="16"/>
  <c r="O1801" i="16"/>
  <c r="O1800" i="16"/>
  <c r="O1799" i="16"/>
  <c r="O1798" i="16"/>
  <c r="O1797" i="16"/>
  <c r="O1796" i="16"/>
  <c r="O1795" i="16"/>
  <c r="O1794" i="16"/>
  <c r="O1793" i="16"/>
  <c r="O1792" i="16"/>
  <c r="O1791" i="16"/>
  <c r="O1790" i="16"/>
  <c r="O1789" i="16"/>
  <c r="O1788" i="16"/>
  <c r="O1787" i="16"/>
  <c r="O1786" i="16"/>
  <c r="O1785" i="16"/>
  <c r="O1784" i="16"/>
  <c r="O1783" i="16"/>
  <c r="O1782" i="16"/>
  <c r="O1781" i="16"/>
  <c r="O1780" i="16"/>
  <c r="O1779" i="16"/>
  <c r="O1778" i="16"/>
  <c r="O1777" i="16"/>
  <c r="O1776" i="16"/>
  <c r="O1775" i="16"/>
  <c r="O1774" i="16"/>
  <c r="O1773" i="16"/>
  <c r="O1772" i="16"/>
  <c r="O1771" i="16"/>
  <c r="O1770" i="16"/>
  <c r="O1769" i="16"/>
  <c r="O1768" i="16"/>
  <c r="O1767" i="16"/>
  <c r="O1766" i="16"/>
  <c r="O1765" i="16"/>
  <c r="O1764" i="16"/>
  <c r="O1763" i="16"/>
  <c r="O1762" i="16"/>
  <c r="O1761" i="16"/>
  <c r="O1760" i="16"/>
  <c r="O1759" i="16"/>
  <c r="O1758" i="16"/>
  <c r="O1757" i="16"/>
  <c r="O1756" i="16"/>
  <c r="O1755" i="16"/>
  <c r="O1754" i="16"/>
  <c r="O1753" i="16"/>
  <c r="O1752" i="16"/>
  <c r="O1751" i="16"/>
  <c r="O1750" i="16"/>
  <c r="O1749" i="16"/>
  <c r="O1748" i="16"/>
  <c r="O1747" i="16"/>
  <c r="O1746" i="16"/>
  <c r="O1745" i="16"/>
  <c r="O1744" i="16"/>
  <c r="O1743" i="16"/>
  <c r="O1742" i="16"/>
  <c r="O1741" i="16"/>
  <c r="O1740" i="16"/>
  <c r="O1739" i="16"/>
  <c r="O1738" i="16"/>
  <c r="O1737" i="16"/>
  <c r="O1736" i="16"/>
  <c r="O1735" i="16"/>
  <c r="O1734" i="16"/>
  <c r="O1733" i="16"/>
  <c r="O1732" i="16"/>
  <c r="O1731" i="16"/>
  <c r="O1730" i="16"/>
  <c r="O1729" i="16"/>
  <c r="O1728" i="16"/>
  <c r="O1727" i="16"/>
  <c r="O1726" i="16"/>
  <c r="O1725" i="16"/>
  <c r="O1724" i="16"/>
  <c r="O1723" i="16"/>
  <c r="O1722" i="16"/>
  <c r="O1721" i="16"/>
  <c r="O1720" i="16"/>
  <c r="O1719" i="16"/>
  <c r="O1718" i="16"/>
  <c r="O1717" i="16"/>
  <c r="O1716" i="16"/>
  <c r="O1715" i="16"/>
  <c r="O1714" i="16"/>
  <c r="O1713" i="16"/>
  <c r="O1712" i="16"/>
  <c r="O1711" i="16"/>
  <c r="O1710" i="16"/>
  <c r="O1709" i="16"/>
  <c r="O1708" i="16"/>
  <c r="O1707" i="16"/>
  <c r="O1706" i="16"/>
  <c r="O1705" i="16"/>
  <c r="O1704" i="16"/>
  <c r="O1703" i="16"/>
  <c r="O1702" i="16"/>
  <c r="O1701" i="16"/>
  <c r="O1700" i="16"/>
  <c r="O1699" i="16"/>
  <c r="O1698" i="16"/>
  <c r="O1697" i="16"/>
  <c r="O1696" i="16"/>
  <c r="O1695" i="16"/>
  <c r="O1694" i="16"/>
  <c r="O1693" i="16"/>
  <c r="O1692" i="16"/>
  <c r="O1691" i="16"/>
  <c r="O1690" i="16"/>
  <c r="O1689" i="16"/>
  <c r="O1688" i="16"/>
  <c r="O1687" i="16"/>
  <c r="O1686" i="16"/>
  <c r="O1685" i="16"/>
  <c r="O1684" i="16"/>
  <c r="O1683" i="16"/>
  <c r="O1682" i="16"/>
  <c r="O1681" i="16"/>
  <c r="O1680" i="16"/>
  <c r="O1679" i="16"/>
  <c r="O1678" i="16"/>
  <c r="O1677" i="16"/>
  <c r="O1676" i="16"/>
  <c r="O1675" i="16"/>
  <c r="O1674" i="16"/>
  <c r="O1673" i="16"/>
  <c r="O1672" i="16"/>
  <c r="O1671" i="16"/>
  <c r="O1670" i="16"/>
  <c r="O1669" i="16"/>
  <c r="O1668" i="16"/>
  <c r="O1667" i="16"/>
  <c r="O1666" i="16"/>
  <c r="O1665" i="16"/>
  <c r="O1664" i="16"/>
  <c r="O1663" i="16"/>
  <c r="O1662" i="16"/>
  <c r="O1661" i="16"/>
  <c r="O1660" i="16"/>
  <c r="O1659" i="16"/>
  <c r="O1658" i="16"/>
  <c r="O1657" i="16"/>
  <c r="O1656" i="16"/>
  <c r="O1655" i="16"/>
  <c r="O1654" i="16"/>
  <c r="O1653" i="16"/>
  <c r="O1652" i="16"/>
  <c r="O1651" i="16"/>
  <c r="O1650" i="16"/>
  <c r="O1649" i="16"/>
  <c r="O1648" i="16"/>
  <c r="O1647" i="16"/>
  <c r="O1646" i="16"/>
  <c r="O1645" i="16"/>
  <c r="O1644" i="16"/>
  <c r="O1643" i="16"/>
  <c r="O1642" i="16"/>
  <c r="O1641" i="16"/>
  <c r="O1640" i="16"/>
  <c r="O1639" i="16"/>
  <c r="O1638" i="16"/>
  <c r="O1637" i="16"/>
  <c r="O1636" i="16"/>
  <c r="O1635" i="16"/>
  <c r="O1634" i="16"/>
  <c r="O1633" i="16"/>
  <c r="O1632" i="16"/>
  <c r="O1631" i="16"/>
  <c r="O1630" i="16"/>
  <c r="O1629" i="16"/>
  <c r="O1628" i="16"/>
  <c r="O1627" i="16"/>
  <c r="O1626" i="16"/>
  <c r="O1625" i="16"/>
  <c r="O1624" i="16"/>
  <c r="O1623" i="16"/>
  <c r="O1622" i="16"/>
  <c r="O1621" i="16"/>
  <c r="O1620" i="16"/>
  <c r="O1619" i="16"/>
  <c r="O1618" i="16"/>
  <c r="O1617" i="16"/>
  <c r="O1616" i="16"/>
  <c r="O1615" i="16"/>
  <c r="O1614" i="16"/>
  <c r="O1613" i="16"/>
  <c r="O1612" i="16"/>
  <c r="O1611" i="16"/>
  <c r="O1610" i="16"/>
  <c r="O1609" i="16"/>
  <c r="O1608" i="16"/>
  <c r="O1607" i="16"/>
  <c r="O1606" i="16"/>
  <c r="O1605" i="16"/>
  <c r="O1604" i="16"/>
  <c r="O1603" i="16"/>
  <c r="O1602" i="16"/>
  <c r="O1601" i="16"/>
  <c r="O1600" i="16"/>
  <c r="O1599" i="16"/>
  <c r="O1598" i="16"/>
  <c r="O1597" i="16"/>
  <c r="O1596" i="16"/>
  <c r="O1595" i="16"/>
  <c r="O1594" i="16"/>
  <c r="O1593" i="16"/>
  <c r="O1592" i="16"/>
  <c r="O1591" i="16"/>
  <c r="O1590" i="16"/>
  <c r="O1589" i="16"/>
  <c r="O1588" i="16"/>
  <c r="O1587" i="16"/>
  <c r="O1586" i="16"/>
  <c r="O1585" i="16"/>
  <c r="O1584" i="16"/>
  <c r="O1583" i="16"/>
  <c r="O1582" i="16"/>
  <c r="O1581" i="16"/>
  <c r="O1580" i="16"/>
  <c r="O1579" i="16"/>
  <c r="O1578" i="16"/>
  <c r="O1577" i="16"/>
  <c r="O1576" i="16"/>
  <c r="O1575" i="16"/>
  <c r="O1574" i="16"/>
  <c r="O1573" i="16"/>
  <c r="O1572" i="16"/>
  <c r="O1571" i="16"/>
  <c r="O1570" i="16"/>
  <c r="O1569" i="16"/>
  <c r="O1568" i="16"/>
  <c r="O1567" i="16"/>
  <c r="O1566" i="16"/>
  <c r="O1565" i="16"/>
  <c r="O1564" i="16"/>
  <c r="O1563" i="16"/>
  <c r="O1562" i="16"/>
  <c r="O1561" i="16"/>
  <c r="O1560" i="16"/>
  <c r="O1559" i="16"/>
  <c r="O1558" i="16"/>
  <c r="O1557" i="16"/>
  <c r="O1556" i="16"/>
  <c r="O1555" i="16"/>
  <c r="O1554" i="16"/>
  <c r="O1553" i="16"/>
  <c r="O1552" i="16"/>
  <c r="O1551" i="16"/>
  <c r="O1550" i="16"/>
  <c r="O1549" i="16"/>
  <c r="O1548" i="16"/>
  <c r="O1547" i="16"/>
  <c r="O1546" i="16"/>
  <c r="O1545" i="16"/>
  <c r="O1544" i="16"/>
  <c r="O1543" i="16"/>
  <c r="O1542" i="16"/>
  <c r="O1541" i="16"/>
  <c r="O1540" i="16"/>
  <c r="O1539" i="16"/>
  <c r="O1538" i="16"/>
  <c r="O1537" i="16"/>
  <c r="O1536" i="16"/>
  <c r="O1535" i="16"/>
  <c r="O1534" i="16"/>
  <c r="O1533" i="16"/>
  <c r="O1532" i="16"/>
  <c r="O1531" i="16"/>
  <c r="O1530" i="16"/>
  <c r="O1529" i="16"/>
  <c r="O1528" i="16"/>
  <c r="O1527" i="16"/>
  <c r="O1526" i="16"/>
  <c r="O1525" i="16"/>
  <c r="O1524" i="16"/>
  <c r="O1523" i="16"/>
  <c r="O1522" i="16"/>
  <c r="O1521" i="16"/>
  <c r="O1520" i="16"/>
  <c r="O1519" i="16"/>
  <c r="O535" i="17" s="1"/>
  <c r="AL1252" i="17" l="1"/>
  <c r="AL1265" i="17"/>
  <c r="AL1264" i="17"/>
  <c r="AC1145" i="17"/>
  <c r="AC1168" i="17"/>
  <c r="AC1170" i="17"/>
  <c r="AC1226" i="17"/>
  <c r="AC1232" i="17"/>
  <c r="AC1234" i="17"/>
  <c r="AC1236" i="17"/>
  <c r="AC1238" i="17"/>
  <c r="O1264" i="17"/>
  <c r="O1234" i="17"/>
  <c r="O1228" i="17"/>
  <c r="O1226" i="17"/>
  <c r="AC1221" i="17"/>
  <c r="AC1231" i="17"/>
  <c r="AC1235" i="17"/>
  <c r="AL1261" i="17"/>
  <c r="O1265" i="17"/>
  <c r="AT1265" i="17"/>
  <c r="AT1264" i="17"/>
  <c r="AL1244" i="17"/>
  <c r="AV4898" i="16"/>
  <c r="AV4903" i="16"/>
  <c r="AV4896" i="16"/>
  <c r="AV4900" i="16"/>
  <c r="AV4902" i="16"/>
  <c r="AV4532" i="16"/>
  <c r="AC903" i="17"/>
  <c r="AC905" i="17"/>
  <c r="AC909" i="17"/>
  <c r="AC911" i="17"/>
  <c r="AC913" i="17"/>
  <c r="AC914" i="17"/>
  <c r="AC917" i="17"/>
  <c r="AC921" i="17"/>
  <c r="AC922" i="17"/>
  <c r="AC925" i="17"/>
  <c r="AC929" i="17"/>
  <c r="AC930" i="17"/>
  <c r="AC933" i="17"/>
  <c r="AC938" i="17"/>
  <c r="AC940" i="17"/>
  <c r="AC946" i="17"/>
  <c r="AC948" i="17"/>
  <c r="AC953" i="17"/>
  <c r="AC956" i="17"/>
  <c r="AC957" i="17"/>
  <c r="AC961" i="17"/>
  <c r="AC962" i="17"/>
  <c r="AC964" i="17"/>
  <c r="AC965" i="17"/>
  <c r="AC969" i="17"/>
  <c r="AC970" i="17"/>
  <c r="AC972" i="17"/>
  <c r="AC973" i="17"/>
  <c r="AC982" i="17"/>
  <c r="AC984" i="17"/>
  <c r="AC985" i="17"/>
  <c r="AC987" i="17"/>
  <c r="AC990" i="17"/>
  <c r="AC992" i="17"/>
  <c r="AC993" i="17"/>
  <c r="AC995" i="17"/>
  <c r="AC998" i="17"/>
  <c r="AC1000" i="17"/>
  <c r="AC1001" i="17"/>
  <c r="AC1003" i="17"/>
  <c r="AC1006" i="17"/>
  <c r="AC1008" i="17"/>
  <c r="AC1009" i="17"/>
  <c r="AC1011" i="17"/>
  <c r="AC1014" i="17"/>
  <c r="AC1016" i="17"/>
  <c r="AC1017" i="17"/>
  <c r="AC1019" i="17"/>
  <c r="AC1022" i="17"/>
  <c r="AC1024" i="17"/>
  <c r="AC1027" i="17"/>
  <c r="AC1032" i="17"/>
  <c r="AC1033" i="17"/>
  <c r="AV4540" i="16"/>
  <c r="Y81" i="17"/>
  <c r="Y77" i="17"/>
  <c r="Y73" i="17"/>
  <c r="Y69" i="17"/>
  <c r="Y65" i="17"/>
  <c r="Y61" i="17"/>
  <c r="Y57" i="17"/>
  <c r="Y53" i="17"/>
  <c r="Y49" i="17"/>
  <c r="Y45" i="17"/>
  <c r="Y41" i="17"/>
  <c r="Y37" i="17"/>
  <c r="Y33" i="17"/>
  <c r="Y29" i="17"/>
  <c r="Y25" i="17"/>
  <c r="Y21" i="17"/>
  <c r="X16" i="17"/>
  <c r="X81" i="17"/>
  <c r="X77" i="17"/>
  <c r="X73" i="17"/>
  <c r="X69" i="17"/>
  <c r="X65" i="17"/>
  <c r="X61" i="17"/>
  <c r="X57" i="17"/>
  <c r="X53" i="17"/>
  <c r="X49" i="17"/>
  <c r="X45" i="17"/>
  <c r="X41" i="17"/>
  <c r="X37" i="17"/>
  <c r="X33" i="17"/>
  <c r="X29" i="17"/>
  <c r="X25" i="17"/>
  <c r="X21" i="17"/>
  <c r="Y14" i="17"/>
  <c r="Y64" i="17"/>
  <c r="Y60" i="17"/>
  <c r="Y56" i="17"/>
  <c r="Y52" i="17"/>
  <c r="Y48" i="17"/>
  <c r="Y44" i="17"/>
  <c r="Y40" i="17"/>
  <c r="Y36" i="17"/>
  <c r="Y32" i="17"/>
  <c r="Y28" i="17"/>
  <c r="Y24" i="17"/>
  <c r="Y20" i="17"/>
  <c r="X14" i="17"/>
  <c r="X84" i="17"/>
  <c r="X80" i="17"/>
  <c r="X76" i="17"/>
  <c r="X72" i="17"/>
  <c r="X68" i="17"/>
  <c r="X64" i="17"/>
  <c r="X60" i="17"/>
  <c r="X56" i="17"/>
  <c r="X52" i="17"/>
  <c r="X48" i="17"/>
  <c r="X44" i="17"/>
  <c r="X40" i="17"/>
  <c r="X36" i="17"/>
  <c r="X32" i="17"/>
  <c r="X28" i="17"/>
  <c r="X24" i="17"/>
  <c r="X20" i="17"/>
  <c r="X12" i="17"/>
  <c r="Y19" i="17"/>
  <c r="X10" i="17"/>
  <c r="X51" i="17"/>
  <c r="X47" i="17"/>
  <c r="X43" i="17"/>
  <c r="X39" i="17"/>
  <c r="X35" i="17"/>
  <c r="X31" i="17"/>
  <c r="X27" i="17"/>
  <c r="X23" i="17"/>
  <c r="X19" i="17"/>
  <c r="X6" i="17"/>
  <c r="Y46" i="17"/>
  <c r="Y42" i="17"/>
  <c r="Y38" i="17"/>
  <c r="Y34" i="17"/>
  <c r="Y30" i="17"/>
  <c r="Y26" i="17"/>
  <c r="Y22" i="17"/>
  <c r="Y18" i="17"/>
  <c r="Y17" i="17"/>
  <c r="Y13" i="17"/>
  <c r="Y9" i="17"/>
  <c r="Y5" i="17"/>
  <c r="X17" i="17"/>
  <c r="X13" i="17"/>
  <c r="X9" i="17"/>
  <c r="X5" i="17"/>
  <c r="Y16" i="17"/>
  <c r="Y12" i="17"/>
  <c r="Y8" i="17"/>
  <c r="Y4" i="17"/>
  <c r="X8" i="17"/>
  <c r="X4" i="17"/>
  <c r="Y15" i="17"/>
  <c r="Y11" i="17"/>
  <c r="Y7" i="17"/>
  <c r="Y3" i="17"/>
  <c r="X15" i="17"/>
  <c r="X11" i="17"/>
  <c r="X7" i="17"/>
  <c r="X3" i="17"/>
  <c r="Y10" i="17"/>
  <c r="AT1174" i="17"/>
  <c r="AT1206" i="17"/>
  <c r="AC1035" i="17"/>
  <c r="AC1037" i="17"/>
  <c r="AC1042" i="17"/>
  <c r="AC1045" i="17"/>
  <c r="AC1047" i="17"/>
  <c r="AC1050" i="17"/>
  <c r="AC1053" i="17"/>
  <c r="AC1055" i="17"/>
  <c r="AC1058" i="17"/>
  <c r="AC1061" i="17"/>
  <c r="AC1063" i="17"/>
  <c r="AC1066" i="17"/>
  <c r="AC1071" i="17"/>
  <c r="AC1079" i="17"/>
  <c r="AC1082" i="17"/>
  <c r="AC1087" i="17"/>
  <c r="AC1095" i="17"/>
  <c r="AC1098" i="17"/>
  <c r="AC1103" i="17"/>
  <c r="AC1106" i="17"/>
  <c r="AC1111" i="17"/>
  <c r="AC1114" i="17"/>
  <c r="AC1119" i="17"/>
  <c r="AC1122" i="17"/>
  <c r="AC1127" i="17"/>
  <c r="AC1130" i="17"/>
  <c r="AC1135" i="17"/>
  <c r="AC1138" i="17"/>
  <c r="AC1143" i="17"/>
  <c r="AC1146" i="17"/>
  <c r="AT1172" i="17"/>
  <c r="AC1151" i="17"/>
  <c r="AC1154" i="17"/>
  <c r="AC1165" i="17"/>
  <c r="AC1220" i="17"/>
  <c r="AC1230" i="17"/>
  <c r="AV4521" i="16"/>
  <c r="AV4537" i="16"/>
  <c r="AV4545" i="16"/>
  <c r="AV4553" i="16"/>
  <c r="AC1222" i="17"/>
  <c r="AC1224" i="17"/>
  <c r="AC1253" i="17"/>
  <c r="O1225" i="17"/>
  <c r="O1232" i="17"/>
  <c r="AV4523" i="16"/>
  <c r="AV4531" i="16"/>
  <c r="AV4547" i="16"/>
  <c r="AV4555" i="16"/>
  <c r="AC1255" i="17"/>
  <c r="AC1259" i="17"/>
  <c r="AC1261" i="17"/>
  <c r="AC1267" i="17"/>
  <c r="AC536" i="17"/>
  <c r="AC544" i="17"/>
  <c r="AC552" i="17"/>
  <c r="AC560" i="17"/>
  <c r="AV4522" i="16"/>
  <c r="AV4530" i="16"/>
  <c r="AV4538" i="16"/>
  <c r="AV4546" i="16"/>
  <c r="AV4554" i="16"/>
  <c r="AC927" i="17"/>
  <c r="AC935" i="17"/>
  <c r="AC943" i="17"/>
  <c r="AC951" i="17"/>
  <c r="AC959" i="17"/>
  <c r="AC967" i="17"/>
  <c r="AC975" i="17"/>
  <c r="AC988" i="17"/>
  <c r="AC996" i="17"/>
  <c r="AC1004" i="17"/>
  <c r="AC1012" i="17"/>
  <c r="AC1020" i="17"/>
  <c r="AC1028" i="17"/>
  <c r="AC1043" i="17"/>
  <c r="AC1048" i="17"/>
  <c r="AC1051" i="17"/>
  <c r="AC1056" i="17"/>
  <c r="AC1059" i="17"/>
  <c r="AC1064" i="17"/>
  <c r="AC1067" i="17"/>
  <c r="AC1069" i="17"/>
  <c r="AC1072" i="17"/>
  <c r="AC1075" i="17"/>
  <c r="AC1077" i="17"/>
  <c r="AC1080" i="17"/>
  <c r="AC1083" i="17"/>
  <c r="AC1085" i="17"/>
  <c r="AC1088" i="17"/>
  <c r="AC1091" i="17"/>
  <c r="AC1093" i="17"/>
  <c r="AC1096" i="17"/>
  <c r="AC1101" i="17"/>
  <c r="AC1104" i="17"/>
  <c r="AC1107" i="17"/>
  <c r="AC1109" i="17"/>
  <c r="AC1112" i="17"/>
  <c r="AC1115" i="17"/>
  <c r="AC1117" i="17"/>
  <c r="AC1120" i="17"/>
  <c r="AC1123" i="17"/>
  <c r="AC1125" i="17"/>
  <c r="AC1128" i="17"/>
  <c r="AC1131" i="17"/>
  <c r="AC1133" i="17"/>
  <c r="AC1136" i="17"/>
  <c r="AC1139" i="17"/>
  <c r="AC1141" i="17"/>
  <c r="AC1144" i="17"/>
  <c r="AC1147" i="17"/>
  <c r="AC1149" i="17"/>
  <c r="AC1152" i="17"/>
  <c r="AC1155" i="17"/>
  <c r="AC1157" i="17"/>
  <c r="AC1159" i="17"/>
  <c r="AC1161" i="17"/>
  <c r="AC1163" i="17"/>
  <c r="AC1167" i="17"/>
  <c r="AC1169" i="17"/>
  <c r="AC1171" i="17"/>
  <c r="AC1172" i="17"/>
  <c r="AC1173" i="17"/>
  <c r="AC1174" i="17"/>
  <c r="AC1175" i="17"/>
  <c r="AC1176" i="17"/>
  <c r="AC1177" i="17"/>
  <c r="AC1178" i="17"/>
  <c r="AC1179" i="17"/>
  <c r="AC1180" i="17"/>
  <c r="AC1181" i="17"/>
  <c r="AC1182" i="17"/>
  <c r="AC1183" i="17"/>
  <c r="AC1184" i="17"/>
  <c r="AC1185" i="17"/>
  <c r="AC1186" i="17"/>
  <c r="AC1187" i="17"/>
  <c r="AC1188" i="17"/>
  <c r="AC1189" i="17"/>
  <c r="AC1190" i="17"/>
  <c r="AC1191" i="17"/>
  <c r="AC1192" i="17"/>
  <c r="AC1193" i="17"/>
  <c r="AC1194" i="17"/>
  <c r="AC1195" i="17"/>
  <c r="AC1196" i="17"/>
  <c r="AC1197" i="17"/>
  <c r="AC1198" i="17"/>
  <c r="AC1199" i="17"/>
  <c r="AC1200" i="17"/>
  <c r="AC1201" i="17"/>
  <c r="AC1202" i="17"/>
  <c r="AC1203" i="17"/>
  <c r="AC1204" i="17"/>
  <c r="AC1205" i="17"/>
  <c r="AC1206" i="17"/>
  <c r="AC1207" i="17"/>
  <c r="AC1208" i="17"/>
  <c r="AC1209" i="17"/>
  <c r="AC1210" i="17"/>
  <c r="AC1211" i="17"/>
  <c r="AC1212" i="17"/>
  <c r="AC1213" i="17"/>
  <c r="AC1214" i="17"/>
  <c r="AC1215" i="17"/>
  <c r="AC1216" i="17"/>
  <c r="AC1217" i="17"/>
  <c r="AC1218" i="17"/>
  <c r="AC1219" i="17"/>
  <c r="AC1239" i="17"/>
  <c r="AC1240" i="17"/>
  <c r="AC1241" i="17"/>
  <c r="AC1242" i="17"/>
  <c r="AC1243" i="17"/>
  <c r="AC1244" i="17"/>
  <c r="AC1245" i="17"/>
  <c r="AC1246" i="17"/>
  <c r="AC1247" i="17"/>
  <c r="AC1248" i="17"/>
  <c r="AC1249" i="17"/>
  <c r="AC1250" i="17"/>
  <c r="AC1251" i="17"/>
  <c r="AC1252" i="17"/>
  <c r="AC1254" i="17"/>
  <c r="AC1256" i="17"/>
  <c r="AC1258" i="17"/>
  <c r="AC1260" i="17"/>
  <c r="AC1262" i="17"/>
  <c r="AC1266" i="17"/>
  <c r="AC1268" i="17"/>
  <c r="S679" i="17"/>
  <c r="AT1180" i="17"/>
  <c r="AL1180" i="17"/>
  <c r="S680" i="17"/>
  <c r="AV4533" i="16"/>
  <c r="AL1188" i="17"/>
  <c r="AV4541" i="16"/>
  <c r="AV4526" i="16"/>
  <c r="AV4550" i="16"/>
  <c r="AC541" i="17"/>
  <c r="AC549" i="17"/>
  <c r="AC557" i="17"/>
  <c r="AV4525" i="16"/>
  <c r="AV4549" i="16"/>
  <c r="AV4542" i="16"/>
  <c r="AV4527" i="16"/>
  <c r="AV4535" i="16"/>
  <c r="AV4543" i="16"/>
  <c r="AV4551" i="16"/>
  <c r="AL1212" i="17"/>
  <c r="AL1172" i="17"/>
  <c r="AV4520" i="16"/>
  <c r="AV4528" i="16"/>
  <c r="AV4536" i="16"/>
  <c r="AT1204" i="17"/>
  <c r="AL1204" i="17"/>
  <c r="AT1196" i="17"/>
  <c r="AL1196" i="17"/>
  <c r="AT1261" i="17"/>
  <c r="AL1239" i="17"/>
  <c r="AT1239" i="17"/>
  <c r="AL1240" i="17"/>
  <c r="AT1240" i="17"/>
  <c r="AL1241" i="17"/>
  <c r="AT1241" i="17"/>
  <c r="AL1242" i="17"/>
  <c r="AL1243" i="17"/>
  <c r="AT1243" i="17"/>
  <c r="AL1245" i="17"/>
  <c r="AL1246" i="17"/>
  <c r="AL1247" i="17"/>
  <c r="AL1248" i="17"/>
  <c r="AL1249" i="17"/>
  <c r="AL1250" i="17"/>
  <c r="AL1251" i="17"/>
  <c r="AL1253" i="17"/>
  <c r="AL1254" i="17"/>
  <c r="AL1255" i="17"/>
  <c r="AL1256" i="17"/>
  <c r="AL1257" i="17"/>
  <c r="AL1258" i="17"/>
  <c r="AL1259" i="17"/>
  <c r="AL1260" i="17"/>
  <c r="AL1262" i="17"/>
  <c r="AL1263" i="17"/>
  <c r="AL1266" i="17"/>
  <c r="AL1267" i="17"/>
  <c r="AL1268" i="17"/>
  <c r="AL1171" i="17"/>
  <c r="AL1173" i="17"/>
  <c r="AL1174" i="17"/>
  <c r="AL1175" i="17"/>
  <c r="AL1176" i="17"/>
  <c r="AL1177" i="17"/>
  <c r="AL1178" i="17"/>
  <c r="AT1178" i="17"/>
  <c r="AL1179" i="17"/>
  <c r="AT1179" i="17"/>
  <c r="AL1181" i="17"/>
  <c r="AL1182" i="17"/>
  <c r="AL1183" i="17"/>
  <c r="AL1184" i="17"/>
  <c r="AL1185" i="17"/>
  <c r="AT1185" i="17"/>
  <c r="AL1186" i="17"/>
  <c r="AL1187" i="17"/>
  <c r="AL1189" i="17"/>
  <c r="AL1190" i="17"/>
  <c r="AL1191" i="17"/>
  <c r="AL1192" i="17"/>
  <c r="AL1193" i="17"/>
  <c r="AL1194" i="17"/>
  <c r="AL1195" i="17"/>
  <c r="AL1197" i="17"/>
  <c r="AL1198" i="17"/>
  <c r="AT1198" i="17"/>
  <c r="AL1199" i="17"/>
  <c r="AL1200" i="17"/>
  <c r="AL1201" i="17"/>
  <c r="AT1201" i="17"/>
  <c r="AL1202" i="17"/>
  <c r="AL1203" i="17"/>
  <c r="AT1203" i="17"/>
  <c r="AL1205" i="17"/>
  <c r="AL1206" i="17"/>
  <c r="AL1207" i="17"/>
  <c r="AT1207" i="17"/>
  <c r="AL1208" i="17"/>
  <c r="AT1208" i="17"/>
  <c r="AL1209" i="17"/>
  <c r="AL1210" i="17"/>
  <c r="AT1210" i="17"/>
  <c r="AL1211" i="17"/>
  <c r="AL1213" i="17"/>
  <c r="AT1213" i="17"/>
  <c r="AL1214" i="17"/>
  <c r="AT1214" i="17"/>
  <c r="AL1215" i="17"/>
  <c r="AT1215" i="17"/>
  <c r="AL1216" i="17"/>
  <c r="AT1216" i="17"/>
  <c r="AL1217" i="17"/>
  <c r="AT1217" i="17"/>
  <c r="AL1218" i="17"/>
  <c r="AT1263" i="17"/>
  <c r="AT1257" i="17"/>
  <c r="AT1268" i="17"/>
  <c r="AT1260" i="17"/>
  <c r="AT1253" i="17"/>
  <c r="AT1250" i="17"/>
  <c r="O539" i="17"/>
  <c r="O547" i="17"/>
  <c r="O555" i="17"/>
  <c r="O563" i="17"/>
  <c r="O571" i="17"/>
  <c r="O579" i="17"/>
  <c r="O587" i="17"/>
  <c r="O683" i="17"/>
  <c r="O691" i="17"/>
  <c r="O699" i="17"/>
  <c r="O707" i="17"/>
  <c r="O715" i="17"/>
  <c r="O723" i="17"/>
  <c r="O731" i="17"/>
  <c r="O747" i="17"/>
  <c r="O755" i="17"/>
  <c r="O763" i="17"/>
  <c r="O771" i="17"/>
  <c r="O779" i="17"/>
  <c r="O787" i="17"/>
  <c r="O795" i="17"/>
  <c r="O803" i="17"/>
  <c r="O811" i="17"/>
  <c r="O819" i="17"/>
  <c r="O827" i="17"/>
  <c r="O835" i="17"/>
  <c r="O843" i="17"/>
  <c r="O851" i="17"/>
  <c r="O867" i="17"/>
  <c r="O875" i="17"/>
  <c r="O883" i="17"/>
  <c r="O891" i="17"/>
  <c r="O899" i="17"/>
  <c r="O907" i="17"/>
  <c r="O915" i="17"/>
  <c r="O923" i="17"/>
  <c r="O931" i="17"/>
  <c r="O939" i="17"/>
  <c r="O947" i="17"/>
  <c r="O955" i="17"/>
  <c r="O963" i="17"/>
  <c r="O971" i="17"/>
  <c r="O986" i="17"/>
  <c r="O994" i="17"/>
  <c r="O1002" i="17"/>
  <c r="O1010" i="17"/>
  <c r="O1018" i="17"/>
  <c r="O1026" i="17"/>
  <c r="O1034" i="17"/>
  <c r="O1041" i="17"/>
  <c r="O1049" i="17"/>
  <c r="O1057" i="17"/>
  <c r="O1065" i="17"/>
  <c r="O1073" i="17"/>
  <c r="O1081" i="17"/>
  <c r="O1089" i="17"/>
  <c r="O1097" i="17"/>
  <c r="O1105" i="17"/>
  <c r="O1113" i="17"/>
  <c r="O1121" i="17"/>
  <c r="O1129" i="17"/>
  <c r="O1151" i="17"/>
  <c r="O1137" i="17"/>
  <c r="O1145" i="17"/>
  <c r="O1221" i="17"/>
  <c r="O1229" i="17"/>
  <c r="O1231" i="17"/>
  <c r="O1236" i="17"/>
  <c r="O1238" i="17"/>
  <c r="O536" i="17"/>
  <c r="AL1155" i="17"/>
  <c r="S1154" i="17"/>
  <c r="AL1152" i="17"/>
  <c r="AL1157" i="17"/>
  <c r="O1155" i="17"/>
  <c r="S1156" i="17"/>
  <c r="S1158" i="17"/>
  <c r="O544" i="17"/>
  <c r="O552" i="17"/>
  <c r="O560" i="17"/>
  <c r="O568" i="17"/>
  <c r="O576" i="17"/>
  <c r="O584" i="17"/>
  <c r="O592" i="17"/>
  <c r="O600" i="17"/>
  <c r="O608" i="17"/>
  <c r="O616" i="17"/>
  <c r="O624" i="17"/>
  <c r="O632" i="17"/>
  <c r="O642" i="17"/>
  <c r="O650" i="17"/>
  <c r="O660" i="17"/>
  <c r="O668" i="17"/>
  <c r="O676" i="17"/>
  <c r="O686" i="17"/>
  <c r="O694" i="17"/>
  <c r="O702" i="17"/>
  <c r="O710" i="17"/>
  <c r="O718" i="17"/>
  <c r="O726" i="17"/>
  <c r="O734" i="17"/>
  <c r="O742" i="17"/>
  <c r="O750" i="17"/>
  <c r="O758" i="17"/>
  <c r="O766" i="17"/>
  <c r="O774" i="17"/>
  <c r="O782" i="17"/>
  <c r="O790" i="17"/>
  <c r="O798" i="17"/>
  <c r="O806" i="17"/>
  <c r="O814" i="17"/>
  <c r="O822" i="17"/>
  <c r="O830" i="17"/>
  <c r="O838" i="17"/>
  <c r="O846" i="17"/>
  <c r="O854" i="17"/>
  <c r="O862" i="17"/>
  <c r="O870" i="17"/>
  <c r="O878" i="17"/>
  <c r="O886" i="17"/>
  <c r="O894" i="17"/>
  <c r="O902" i="17"/>
  <c r="O910" i="17"/>
  <c r="O918" i="17"/>
  <c r="O926" i="17"/>
  <c r="O934" i="17"/>
  <c r="O942" i="17"/>
  <c r="O950" i="17"/>
  <c r="O958" i="17"/>
  <c r="O966" i="17"/>
  <c r="O974" i="17"/>
  <c r="O981" i="17"/>
  <c r="O989" i="17"/>
  <c r="O997" i="17"/>
  <c r="O1005" i="17"/>
  <c r="O1013" i="17"/>
  <c r="O1021" i="17"/>
  <c r="O1029" i="17"/>
  <c r="O1044" i="17"/>
  <c r="O1052" i="17"/>
  <c r="O1060" i="17"/>
  <c r="O1068" i="17"/>
  <c r="O1076" i="17"/>
  <c r="O1084" i="17"/>
  <c r="O1092" i="17"/>
  <c r="O1108" i="17"/>
  <c r="O1116" i="17"/>
  <c r="O1124" i="17"/>
  <c r="O1132" i="17"/>
  <c r="O1140" i="17"/>
  <c r="O1148" i="17"/>
  <c r="O1224" i="17"/>
  <c r="O565" i="17"/>
  <c r="O589" i="17"/>
  <c r="O629" i="17"/>
  <c r="O657" i="17"/>
  <c r="O543" i="17"/>
  <c r="O559" i="17"/>
  <c r="O575" i="17"/>
  <c r="O591" i="17"/>
  <c r="O607" i="17"/>
  <c r="O623" i="17"/>
  <c r="O639" i="17"/>
  <c r="O649" i="17"/>
  <c r="O659" i="17"/>
  <c r="O685" i="17"/>
  <c r="O693" i="17"/>
  <c r="O701" i="17"/>
  <c r="O709" i="17"/>
  <c r="O717" i="17"/>
  <c r="O725" i="17"/>
  <c r="O733" i="17"/>
  <c r="O741" i="17"/>
  <c r="O749" i="17"/>
  <c r="O757" i="17"/>
  <c r="O765" i="17"/>
  <c r="O773" i="17"/>
  <c r="O781" i="17"/>
  <c r="O789" i="17"/>
  <c r="O797" i="17"/>
  <c r="O805" i="17"/>
  <c r="O813" i="17"/>
  <c r="O821" i="17"/>
  <c r="O829" i="17"/>
  <c r="O837" i="17"/>
  <c r="O845" i="17"/>
  <c r="O853" i="17"/>
  <c r="O861" i="17"/>
  <c r="O869" i="17"/>
  <c r="O877" i="17"/>
  <c r="O885" i="17"/>
  <c r="O893" i="17"/>
  <c r="O901" i="17"/>
  <c r="O909" i="17"/>
  <c r="O917" i="17"/>
  <c r="O925" i="17"/>
  <c r="O933" i="17"/>
  <c r="O941" i="17"/>
  <c r="O949" i="17"/>
  <c r="O957" i="17"/>
  <c r="O965" i="17"/>
  <c r="O973" i="17"/>
  <c r="O988" i="17"/>
  <c r="O996" i="17"/>
  <c r="O1004" i="17"/>
  <c r="O1012" i="17"/>
  <c r="O1020" i="17"/>
  <c r="O1028" i="17"/>
  <c r="O1036" i="17"/>
  <c r="O1038" i="17"/>
  <c r="O1043" i="17"/>
  <c r="O1051" i="17"/>
  <c r="O1059" i="17"/>
  <c r="O1067" i="17"/>
  <c r="O1075" i="17"/>
  <c r="O1083" i="17"/>
  <c r="O1091" i="17"/>
  <c r="O1107" i="17"/>
  <c r="O1115" i="17"/>
  <c r="O1123" i="17"/>
  <c r="O1131" i="17"/>
  <c r="O1139" i="17"/>
  <c r="O1147" i="17"/>
  <c r="O1160" i="17"/>
  <c r="O1162" i="17"/>
  <c r="O1164" i="17"/>
  <c r="O1166" i="17"/>
  <c r="O1168" i="17"/>
  <c r="O1170" i="17"/>
  <c r="O1173" i="17"/>
  <c r="O1177" i="17"/>
  <c r="O1181" i="17"/>
  <c r="O1185" i="17"/>
  <c r="O1189" i="17"/>
  <c r="O1193" i="17"/>
  <c r="O1197" i="17"/>
  <c r="O1201" i="17"/>
  <c r="O1205" i="17"/>
  <c r="O1209" i="17"/>
  <c r="O1213" i="17"/>
  <c r="O1217" i="17"/>
  <c r="O1223" i="17"/>
  <c r="O1242" i="17"/>
  <c r="O1246" i="17"/>
  <c r="O1250" i="17"/>
  <c r="O1254" i="17"/>
  <c r="O1258" i="17"/>
  <c r="O1262" i="17"/>
  <c r="O1268" i="17"/>
  <c r="AT4539" i="16"/>
  <c r="AT4519" i="16"/>
  <c r="AL1151" i="17"/>
  <c r="O1154" i="17"/>
  <c r="O549" i="17"/>
  <c r="O573" i="17"/>
  <c r="O605" i="17"/>
  <c r="O637" i="17"/>
  <c r="O673" i="17"/>
  <c r="O551" i="17"/>
  <c r="O567" i="17"/>
  <c r="O583" i="17"/>
  <c r="O599" i="17"/>
  <c r="O615" i="17"/>
  <c r="O631" i="17"/>
  <c r="O641" i="17"/>
  <c r="O654" i="17"/>
  <c r="O667" i="17"/>
  <c r="O675" i="17"/>
  <c r="O540" i="17"/>
  <c r="O548" i="17"/>
  <c r="O556" i="17"/>
  <c r="O564" i="17"/>
  <c r="O572" i="17"/>
  <c r="O580" i="17"/>
  <c r="O588" i="17"/>
  <c r="O596" i="17"/>
  <c r="O604" i="17"/>
  <c r="O612" i="17"/>
  <c r="O620" i="17"/>
  <c r="O628" i="17"/>
  <c r="O636" i="17"/>
  <c r="O646" i="17"/>
  <c r="O656" i="17"/>
  <c r="O664" i="17"/>
  <c r="O672" i="17"/>
  <c r="S681" i="17"/>
  <c r="O682" i="17"/>
  <c r="O690" i="17"/>
  <c r="O698" i="17"/>
  <c r="O706" i="17"/>
  <c r="O714" i="17"/>
  <c r="O722" i="17"/>
  <c r="O730" i="17"/>
  <c r="O738" i="17"/>
  <c r="O746" i="17"/>
  <c r="O754" i="17"/>
  <c r="O762" i="17"/>
  <c r="O770" i="17"/>
  <c r="O778" i="17"/>
  <c r="O786"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85" i="17"/>
  <c r="O993" i="17"/>
  <c r="O1001" i="17"/>
  <c r="O1009" i="17"/>
  <c r="O1017" i="17"/>
  <c r="O1025" i="17"/>
  <c r="O1033" i="17"/>
  <c r="O1048" i="17"/>
  <c r="O1056" i="17"/>
  <c r="O1064" i="17"/>
  <c r="O1072" i="17"/>
  <c r="O1080" i="17"/>
  <c r="O1088" i="17"/>
  <c r="O1096" i="17"/>
  <c r="O1104" i="17"/>
  <c r="O1112" i="17"/>
  <c r="O1120" i="17"/>
  <c r="O1128" i="17"/>
  <c r="O1136" i="17"/>
  <c r="O1144" i="17"/>
  <c r="O1220" i="17"/>
  <c r="AL1156" i="17"/>
  <c r="AL1158" i="17"/>
  <c r="S1155" i="17"/>
  <c r="O537" i="17"/>
  <c r="O553" i="17"/>
  <c r="O569" i="17"/>
  <c r="O585" i="17"/>
  <c r="O601" i="17"/>
  <c r="O617" i="17"/>
  <c r="O633" i="17"/>
  <c r="O651" i="17"/>
  <c r="O669" i="17"/>
  <c r="O687" i="17"/>
  <c r="O695" i="17"/>
  <c r="O703" i="17"/>
  <c r="O711" i="17"/>
  <c r="O719" i="17"/>
  <c r="O727" i="17"/>
  <c r="O735" i="17"/>
  <c r="O743" i="17"/>
  <c r="O751" i="17"/>
  <c r="O759" i="17"/>
  <c r="O767" i="17"/>
  <c r="O775" i="17"/>
  <c r="O783" i="17"/>
  <c r="O791" i="17"/>
  <c r="O807" i="17"/>
  <c r="O815" i="17"/>
  <c r="O823" i="17"/>
  <c r="O831" i="17"/>
  <c r="O839" i="17"/>
  <c r="O847" i="17"/>
  <c r="O855" i="17"/>
  <c r="O863" i="17"/>
  <c r="O871" i="17"/>
  <c r="O879" i="17"/>
  <c r="O887" i="17"/>
  <c r="O895" i="17"/>
  <c r="O903" i="17"/>
  <c r="O911" i="17"/>
  <c r="O927" i="17"/>
  <c r="O935" i="17"/>
  <c r="O943" i="17"/>
  <c r="O951" i="17"/>
  <c r="O959" i="17"/>
  <c r="O967" i="17"/>
  <c r="O975" i="17"/>
  <c r="O982" i="17"/>
  <c r="O990" i="17"/>
  <c r="O998" i="17"/>
  <c r="O1006" i="17"/>
  <c r="O1014" i="17"/>
  <c r="O1022" i="17"/>
  <c r="O1030" i="17"/>
  <c r="O1045" i="17"/>
  <c r="O1053" i="17"/>
  <c r="O1061" i="17"/>
  <c r="O1069" i="17"/>
  <c r="O1077" i="17"/>
  <c r="O1085" i="17"/>
  <c r="O1093" i="17"/>
  <c r="O1101" i="17"/>
  <c r="O1109" i="17"/>
  <c r="O1117" i="17"/>
  <c r="O1125" i="17"/>
  <c r="O1133" i="17"/>
  <c r="O1141" i="17"/>
  <c r="O1149" i="17"/>
  <c r="O1174" i="17"/>
  <c r="O1178" i="17"/>
  <c r="O1182" i="17"/>
  <c r="O1186" i="17"/>
  <c r="O1190" i="17"/>
  <c r="O1194" i="17"/>
  <c r="O1198" i="17"/>
  <c r="O1202" i="17"/>
  <c r="O1206" i="17"/>
  <c r="O1210" i="17"/>
  <c r="O1214" i="17"/>
  <c r="O1218" i="17"/>
  <c r="O1230" i="17"/>
  <c r="O1237" i="17"/>
  <c r="O1239" i="17"/>
  <c r="O1243" i="17"/>
  <c r="O1247" i="17"/>
  <c r="O1251" i="17"/>
  <c r="O1255" i="17"/>
  <c r="O1259" i="17"/>
  <c r="O1263" i="17"/>
  <c r="AU4548" i="16"/>
  <c r="AT1157" i="17"/>
  <c r="AT4529" i="16"/>
  <c r="AL1153" i="17"/>
  <c r="S1152" i="17"/>
  <c r="S1157" i="17"/>
  <c r="O1156" i="17"/>
  <c r="O1158" i="17"/>
  <c r="O545" i="17"/>
  <c r="O561" i="17"/>
  <c r="O577" i="17"/>
  <c r="O593" i="17"/>
  <c r="O609" i="17"/>
  <c r="O625" i="17"/>
  <c r="O643" i="17"/>
  <c r="O661" i="17"/>
  <c r="O677" i="17"/>
  <c r="O542" i="17"/>
  <c r="O550" i="17"/>
  <c r="O558" i="17"/>
  <c r="O566" i="17"/>
  <c r="O574" i="17"/>
  <c r="O582" i="17"/>
  <c r="O590" i="17"/>
  <c r="O598" i="17"/>
  <c r="O606" i="17"/>
  <c r="O614" i="17"/>
  <c r="O622" i="17"/>
  <c r="O630" i="17"/>
  <c r="O638" i="17"/>
  <c r="O648" i="17"/>
  <c r="O658" i="17"/>
  <c r="O666" i="17"/>
  <c r="O674" i="17"/>
  <c r="O678" i="17"/>
  <c r="O684" i="17"/>
  <c r="O692" i="17"/>
  <c r="O700" i="17"/>
  <c r="O708" i="17"/>
  <c r="O716" i="17"/>
  <c r="O724" i="17"/>
  <c r="O732" i="17"/>
  <c r="O748" i="17"/>
  <c r="O756" i="17"/>
  <c r="O764" i="17"/>
  <c r="O772" i="17"/>
  <c r="O780" i="17"/>
  <c r="O788" i="17"/>
  <c r="O796" i="17"/>
  <c r="O804" i="17"/>
  <c r="O812" i="17"/>
  <c r="O820" i="17"/>
  <c r="O828" i="17"/>
  <c r="O836" i="17"/>
  <c r="O844" i="17"/>
  <c r="O852" i="17"/>
  <c r="O868" i="17"/>
  <c r="O876" i="17"/>
  <c r="O884" i="17"/>
  <c r="O892" i="17"/>
  <c r="O900" i="17"/>
  <c r="O908" i="17"/>
  <c r="O916" i="17"/>
  <c r="O924" i="17"/>
  <c r="O932" i="17"/>
  <c r="O940" i="17"/>
  <c r="O948" i="17"/>
  <c r="O956" i="17"/>
  <c r="O964" i="17"/>
  <c r="O972" i="17"/>
  <c r="O977" i="17"/>
  <c r="O987" i="17"/>
  <c r="O995" i="17"/>
  <c r="O1003" i="17"/>
  <c r="O1011" i="17"/>
  <c r="O1019" i="17"/>
  <c r="O1027" i="17"/>
  <c r="O1035" i="17"/>
  <c r="O1042" i="17"/>
  <c r="O1050" i="17"/>
  <c r="O1058" i="17"/>
  <c r="O1066" i="17"/>
  <c r="O1074" i="17"/>
  <c r="O1082" i="17"/>
  <c r="O1090" i="17"/>
  <c r="O1098" i="17"/>
  <c r="O1106" i="17"/>
  <c r="O1114" i="17"/>
  <c r="O1122" i="17"/>
  <c r="O1130" i="17"/>
  <c r="O1138" i="17"/>
  <c r="O1146" i="17"/>
  <c r="O1222" i="17"/>
  <c r="O1153" i="17"/>
  <c r="O595" i="17"/>
  <c r="O603" i="17"/>
  <c r="O611" i="17"/>
  <c r="O619" i="17"/>
  <c r="O627" i="17"/>
  <c r="O635" i="17"/>
  <c r="O640" i="17"/>
  <c r="O645" i="17"/>
  <c r="O653" i="17"/>
  <c r="O655" i="17"/>
  <c r="O663" i="17"/>
  <c r="O671" i="17"/>
  <c r="O681" i="17"/>
  <c r="O689" i="17"/>
  <c r="O697" i="17"/>
  <c r="O705" i="17"/>
  <c r="O713" i="17"/>
  <c r="O721" i="17"/>
  <c r="O729" i="17"/>
  <c r="O737" i="17"/>
  <c r="O745" i="17"/>
  <c r="O753" i="17"/>
  <c r="O761" i="17"/>
  <c r="O769" i="17"/>
  <c r="O777" i="17"/>
  <c r="O785" i="17"/>
  <c r="O793" i="17"/>
  <c r="O801" i="17"/>
  <c r="O809" i="17"/>
  <c r="O817" i="17"/>
  <c r="O825" i="17"/>
  <c r="O833" i="17"/>
  <c r="O841" i="17"/>
  <c r="O849" i="17"/>
  <c r="O857" i="17"/>
  <c r="O865" i="17"/>
  <c r="O873" i="17"/>
  <c r="O881" i="17"/>
  <c r="O889" i="17"/>
  <c r="O897" i="17"/>
  <c r="O905" i="17"/>
  <c r="O913" i="17"/>
  <c r="O921" i="17"/>
  <c r="O929" i="17"/>
  <c r="O937" i="17"/>
  <c r="O945" i="17"/>
  <c r="O953" i="17"/>
  <c r="O961" i="17"/>
  <c r="O969" i="17"/>
  <c r="O984" i="17"/>
  <c r="O992" i="17"/>
  <c r="O1000" i="17"/>
  <c r="O1008" i="17"/>
  <c r="O1016" i="17"/>
  <c r="O1024" i="17"/>
  <c r="O1032" i="17"/>
  <c r="O1037" i="17"/>
  <c r="O1047" i="17"/>
  <c r="O1055" i="17"/>
  <c r="O1063" i="17"/>
  <c r="O1071" i="17"/>
  <c r="O1079" i="17"/>
  <c r="O1087" i="17"/>
  <c r="O1095" i="17"/>
  <c r="O1103" i="17"/>
  <c r="O1111" i="17"/>
  <c r="O1119" i="17"/>
  <c r="O1127" i="17"/>
  <c r="O1135" i="17"/>
  <c r="O1143" i="17"/>
  <c r="O1161" i="17"/>
  <c r="O1163" i="17"/>
  <c r="O1165" i="17"/>
  <c r="O1167" i="17"/>
  <c r="O1169" i="17"/>
  <c r="O1171" i="17"/>
  <c r="O1175" i="17"/>
  <c r="O1179" i="17"/>
  <c r="O1183" i="17"/>
  <c r="O1187" i="17"/>
  <c r="O1191" i="17"/>
  <c r="O1195" i="17"/>
  <c r="O1199" i="17"/>
  <c r="O1203" i="17"/>
  <c r="O1207" i="17"/>
  <c r="O1211" i="17"/>
  <c r="O1215" i="17"/>
  <c r="O1219" i="17"/>
  <c r="O1240" i="17"/>
  <c r="O1244" i="17"/>
  <c r="O1248" i="17"/>
  <c r="O1252" i="17"/>
  <c r="O1256" i="17"/>
  <c r="O1260" i="17"/>
  <c r="O1266" i="17"/>
  <c r="AU4544" i="16"/>
  <c r="AT1156" i="17"/>
  <c r="S1151" i="17"/>
  <c r="O541" i="17"/>
  <c r="O581" i="17"/>
  <c r="O613" i="17"/>
  <c r="O647" i="17"/>
  <c r="O1172" i="17"/>
  <c r="O1176" i="17"/>
  <c r="O1180" i="17"/>
  <c r="O1184" i="17"/>
  <c r="O1188" i="17"/>
  <c r="O1192" i="17"/>
  <c r="O1196" i="17"/>
  <c r="O1200" i="17"/>
  <c r="O1204" i="17"/>
  <c r="O1208" i="17"/>
  <c r="O1212" i="17"/>
  <c r="O1216" i="17"/>
  <c r="O1241" i="17"/>
  <c r="O1245" i="17"/>
  <c r="O1249" i="17"/>
  <c r="O1253" i="17"/>
  <c r="O1257" i="17"/>
  <c r="O1261" i="17"/>
  <c r="O1267" i="17"/>
  <c r="O1152" i="17"/>
  <c r="O1157" i="17"/>
  <c r="O1159" i="17"/>
  <c r="O557" i="17"/>
  <c r="O597" i="17"/>
  <c r="O621" i="17"/>
  <c r="O665" i="17"/>
  <c r="O538" i="17"/>
  <c r="O546" i="17"/>
  <c r="O554" i="17"/>
  <c r="O562" i="17"/>
  <c r="O570" i="17"/>
  <c r="O578" i="17"/>
  <c r="O586" i="17"/>
  <c r="O594" i="17"/>
  <c r="O602" i="17"/>
  <c r="O610" i="17"/>
  <c r="O618" i="17"/>
  <c r="O626" i="17"/>
  <c r="O634" i="17"/>
  <c r="O644" i="17"/>
  <c r="O652" i="17"/>
  <c r="O662" i="17"/>
  <c r="O670" i="17"/>
  <c r="O688" i="17"/>
  <c r="O696" i="17"/>
  <c r="O704" i="17"/>
  <c r="O712" i="17"/>
  <c r="O720" i="17"/>
  <c r="O728" i="17"/>
  <c r="O736" i="17"/>
  <c r="O744" i="17"/>
  <c r="O752" i="17"/>
  <c r="O760" i="17"/>
  <c r="O768" i="17"/>
  <c r="O776" i="17"/>
  <c r="O784" i="17"/>
  <c r="O792" i="17"/>
  <c r="O808" i="17"/>
  <c r="O816" i="17"/>
  <c r="O824" i="17"/>
  <c r="O832" i="17"/>
  <c r="O840" i="17"/>
  <c r="O848" i="17"/>
  <c r="O856" i="17"/>
  <c r="O864" i="17"/>
  <c r="O872" i="17"/>
  <c r="O880" i="17"/>
  <c r="O888" i="17"/>
  <c r="O896" i="17"/>
  <c r="O904" i="17"/>
  <c r="O912" i="17"/>
  <c r="O928" i="17"/>
  <c r="O936" i="17"/>
  <c r="O944" i="17"/>
  <c r="O952" i="17"/>
  <c r="O960" i="17"/>
  <c r="O968" i="17"/>
  <c r="O976" i="17"/>
  <c r="O978" i="17"/>
  <c r="O983" i="17"/>
  <c r="O991" i="17"/>
  <c r="O999" i="17"/>
  <c r="O1007" i="17"/>
  <c r="O1015" i="17"/>
  <c r="O1023" i="17"/>
  <c r="O1031" i="17"/>
  <c r="O1046" i="17"/>
  <c r="O1054" i="17"/>
  <c r="O1062" i="17"/>
  <c r="O1070" i="17"/>
  <c r="O1078" i="17"/>
  <c r="O1086" i="17"/>
  <c r="O1094" i="17"/>
  <c r="O1102" i="17"/>
  <c r="O1110" i="17"/>
  <c r="O1118" i="17"/>
  <c r="O1126" i="17"/>
  <c r="O1134" i="17"/>
  <c r="O1142" i="17"/>
  <c r="O1150" i="17"/>
  <c r="AT4552" i="16"/>
  <c r="AT4524" i="16"/>
  <c r="AT4534" i="16"/>
  <c r="AL1154" i="17"/>
  <c r="S1153" i="17"/>
  <c r="AU1265" i="17" l="1"/>
  <c r="AT1200" i="17"/>
  <c r="AT1194" i="17"/>
  <c r="AT1212" i="17"/>
  <c r="AT1218" i="17"/>
  <c r="AT1181" i="17"/>
  <c r="AT1182" i="17"/>
  <c r="AT1211" i="17"/>
  <c r="AT1191" i="17"/>
  <c r="AV4897" i="16"/>
  <c r="AV4899" i="16"/>
  <c r="AT1188" i="17"/>
  <c r="AV4894" i="16"/>
  <c r="AU1193" i="17"/>
  <c r="AT1242" i="17"/>
  <c r="AV4901" i="16"/>
  <c r="AV4895" i="16"/>
  <c r="AT1195" i="17"/>
  <c r="AT1252" i="17"/>
  <c r="AT1244" i="17"/>
  <c r="AU1209" i="17"/>
  <c r="AU1189" i="17"/>
  <c r="AU1205" i="17"/>
  <c r="AU1173" i="17"/>
  <c r="AU1241" i="17"/>
  <c r="AU1263" i="17"/>
  <c r="AU1243" i="17"/>
  <c r="AU1175" i="17"/>
  <c r="AU1246" i="17"/>
  <c r="AU1181" i="17"/>
  <c r="AU1207" i="17"/>
  <c r="AT1245" i="17"/>
  <c r="AT1192" i="17"/>
  <c r="AU1266" i="17"/>
  <c r="AU1211" i="17"/>
  <c r="AU1212" i="17"/>
  <c r="AU1186" i="17"/>
  <c r="AU1177" i="17"/>
  <c r="AT1184" i="17"/>
  <c r="AU1156" i="17"/>
  <c r="AV4544" i="16"/>
  <c r="AU1157" i="17"/>
  <c r="AV4548" i="16"/>
  <c r="AU1191" i="17"/>
  <c r="AT1187" i="17"/>
  <c r="AT1262" i="17"/>
  <c r="AT1258" i="17"/>
  <c r="AT1254" i="17"/>
  <c r="AT1173" i="17"/>
  <c r="AT1202" i="17"/>
  <c r="AU1217" i="17"/>
  <c r="AU1215" i="17"/>
  <c r="AU1174" i="17"/>
  <c r="AU1183" i="17"/>
  <c r="AT1183" i="17"/>
  <c r="AT1193" i="17"/>
  <c r="AT1249" i="17"/>
  <c r="AT1209" i="17"/>
  <c r="AT1267" i="17"/>
  <c r="AU1268" i="17"/>
  <c r="AU1216" i="17"/>
  <c r="AU1192" i="17"/>
  <c r="AT1199" i="17"/>
  <c r="AT1248" i="17"/>
  <c r="AT1266" i="17"/>
  <c r="AT1256" i="17"/>
  <c r="AT1175" i="17"/>
  <c r="AU1239" i="17"/>
  <c r="AU1198" i="17"/>
  <c r="AT1177" i="17"/>
  <c r="AU1257" i="17"/>
  <c r="AU1251" i="17"/>
  <c r="AT1251" i="17"/>
  <c r="AT1247" i="17"/>
  <c r="AT1197" i="17"/>
  <c r="AT1189" i="17"/>
  <c r="AU1259" i="17"/>
  <c r="AT1259" i="17"/>
  <c r="AU1255" i="17"/>
  <c r="AT1255" i="17"/>
  <c r="AT1205" i="17"/>
  <c r="AT1190" i="17"/>
  <c r="AU1176" i="17"/>
  <c r="AT1176" i="17"/>
  <c r="AT1246" i="17"/>
  <c r="AT1186" i="17"/>
  <c r="AU1190" i="17"/>
  <c r="AU1258" i="17"/>
  <c r="AU1245" i="17"/>
  <c r="AU1253" i="17"/>
  <c r="AU1201" i="17"/>
  <c r="AU1208" i="17"/>
  <c r="AU1184" i="17"/>
  <c r="AU1256" i="17"/>
  <c r="AU1203" i="17"/>
  <c r="AU1213" i="17"/>
  <c r="AU1195" i="17"/>
  <c r="AU1187" i="17"/>
  <c r="AU1197" i="17"/>
  <c r="AU1248" i="17"/>
  <c r="AU1199" i="17"/>
  <c r="AU1178" i="17"/>
  <c r="AU1260" i="17"/>
  <c r="AU1247" i="17"/>
  <c r="AU1267" i="17"/>
  <c r="AU1261" i="17"/>
  <c r="AU1249" i="17"/>
  <c r="AU4534" i="16"/>
  <c r="AU1154" i="17" s="1"/>
  <c r="AT1154" i="17"/>
  <c r="AU4519" i="16"/>
  <c r="AU1151" i="17" s="1"/>
  <c r="AT1151" i="17"/>
  <c r="AU4524" i="16"/>
  <c r="AU1152" i="17" s="1"/>
  <c r="AT1152" i="17"/>
  <c r="AU4539" i="16"/>
  <c r="AU1155" i="17" s="1"/>
  <c r="AT1155" i="17"/>
  <c r="AU4552" i="16"/>
  <c r="AU1158" i="17" s="1"/>
  <c r="AT1158" i="17"/>
  <c r="AU4529" i="16"/>
  <c r="AU1153" i="17" s="1"/>
  <c r="AT1153" i="17"/>
  <c r="S4605" i="16"/>
  <c r="S4606" i="16"/>
  <c r="S4607" i="16"/>
  <c r="S4608" i="16"/>
  <c r="AV4608" i="16" s="1"/>
  <c r="S4609" i="16"/>
  <c r="AV4609" i="16" s="1"/>
  <c r="S4610" i="16"/>
  <c r="AV4610" i="16" s="1"/>
  <c r="S4611" i="16"/>
  <c r="AV4611" i="16" s="1"/>
  <c r="S4612" i="16"/>
  <c r="AV4612" i="16" s="1"/>
  <c r="S4613" i="16"/>
  <c r="AV4613" i="16" s="1"/>
  <c r="S4616" i="16"/>
  <c r="AV4616" i="16" s="1"/>
  <c r="S4618" i="16"/>
  <c r="AV4618" i="16" s="1"/>
  <c r="S4626" i="16"/>
  <c r="AV4626" i="16" s="1"/>
  <c r="S4705" i="16"/>
  <c r="AV4705" i="16" s="1"/>
  <c r="S4706" i="16"/>
  <c r="AV4706" i="16" s="1"/>
  <c r="S4707" i="16"/>
  <c r="AV4707" i="16" s="1"/>
  <c r="S4708" i="16"/>
  <c r="AV4708" i="16" s="1"/>
  <c r="S4709" i="16"/>
  <c r="AV4709" i="16" s="1"/>
  <c r="S4711" i="16"/>
  <c r="AV4711" i="16" s="1"/>
  <c r="S4712" i="16"/>
  <c r="AV4712" i="16" s="1"/>
  <c r="S4713" i="16"/>
  <c r="AV4713" i="16" s="1"/>
  <c r="S4715" i="16"/>
  <c r="AV4715" i="16" s="1"/>
  <c r="S4775" i="16"/>
  <c r="AV4775" i="16" s="1"/>
  <c r="S4776" i="16"/>
  <c r="AV4776" i="16" s="1"/>
  <c r="S4777" i="16"/>
  <c r="AV4777" i="16" s="1"/>
  <c r="S4778" i="16"/>
  <c r="AV4778" i="16" s="1"/>
  <c r="S4780" i="16"/>
  <c r="AV4780" i="16" s="1"/>
  <c r="S4781" i="16"/>
  <c r="AV4781" i="16" s="1"/>
  <c r="S4783" i="16"/>
  <c r="AV4783" i="16" s="1"/>
  <c r="S4985" i="16"/>
  <c r="S4986" i="16"/>
  <c r="AV4986" i="16" s="1"/>
  <c r="S4987" i="16"/>
  <c r="AV4987" i="16" s="1"/>
  <c r="S4989" i="16"/>
  <c r="AV4989" i="16" s="1"/>
  <c r="S4990" i="16"/>
  <c r="AV4990" i="16" s="1"/>
  <c r="S4991" i="16"/>
  <c r="AV4991" i="16" s="1"/>
  <c r="S4993" i="16"/>
  <c r="AV4993" i="16" s="1"/>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S2982" i="16"/>
  <c r="S2983" i="16"/>
  <c r="S2984" i="16"/>
  <c r="S2985" i="16"/>
  <c r="S2986" i="16"/>
  <c r="S2987" i="16"/>
  <c r="S2988" i="16"/>
  <c r="S2989" i="16"/>
  <c r="S2990" i="16"/>
  <c r="S2991" i="16"/>
  <c r="S2992" i="16"/>
  <c r="S2993" i="16"/>
  <c r="S2994" i="16"/>
  <c r="S2995" i="16"/>
  <c r="S2996" i="16"/>
  <c r="S2997" i="16"/>
  <c r="S2998" i="16"/>
  <c r="S2999" i="16"/>
  <c r="S3000" i="16"/>
  <c r="S3001" i="16"/>
  <c r="S3002" i="16"/>
  <c r="S3003" i="16"/>
  <c r="S3004" i="16"/>
  <c r="S3005" i="16"/>
  <c r="S3006" i="16"/>
  <c r="S3007" i="16"/>
  <c r="S3008" i="16"/>
  <c r="S3009" i="16"/>
  <c r="S3010" i="16"/>
  <c r="S3011" i="16"/>
  <c r="S3012" i="16"/>
  <c r="S3013" i="16"/>
  <c r="S3014" i="16"/>
  <c r="S3015" i="16"/>
  <c r="S3016" i="16"/>
  <c r="S3017" i="16"/>
  <c r="S3018" i="16"/>
  <c r="S3019" i="16"/>
  <c r="S3020" i="16"/>
  <c r="S3021" i="16"/>
  <c r="S3022" i="16"/>
  <c r="S3023" i="16"/>
  <c r="S3024" i="16"/>
  <c r="S3025" i="16"/>
  <c r="S3026" i="16"/>
  <c r="S3027" i="16"/>
  <c r="S3028" i="16"/>
  <c r="S3029" i="16"/>
  <c r="S3030" i="16"/>
  <c r="S3031" i="16"/>
  <c r="S3032" i="16"/>
  <c r="S3033" i="16"/>
  <c r="S3034" i="16"/>
  <c r="S3035" i="16"/>
  <c r="S3036" i="16"/>
  <c r="S3037" i="16"/>
  <c r="S3038" i="16"/>
  <c r="S3039" i="16"/>
  <c r="S3040" i="16"/>
  <c r="S3041" i="16"/>
  <c r="S3042" i="16"/>
  <c r="S3043" i="16"/>
  <c r="S3044" i="16"/>
  <c r="S3045" i="16"/>
  <c r="S3046" i="16"/>
  <c r="S3047" i="16"/>
  <c r="S3048" i="16"/>
  <c r="S3049" i="16"/>
  <c r="S3050" i="16"/>
  <c r="S3051" i="16"/>
  <c r="S3052" i="16"/>
  <c r="S3053" i="16"/>
  <c r="S3054" i="16"/>
  <c r="S3055" i="16"/>
  <c r="S3056" i="16"/>
  <c r="S3057" i="16"/>
  <c r="S3058" i="16"/>
  <c r="S3059" i="16"/>
  <c r="S3060" i="16"/>
  <c r="S3061" i="16"/>
  <c r="S3062" i="16"/>
  <c r="S3063" i="16"/>
  <c r="S3064" i="16"/>
  <c r="S3065" i="16"/>
  <c r="S3066" i="16"/>
  <c r="S3067" i="16"/>
  <c r="S3068" i="16"/>
  <c r="S3069" i="16"/>
  <c r="S3070" i="16"/>
  <c r="S3071" i="16"/>
  <c r="S3072" i="16"/>
  <c r="S3073" i="16"/>
  <c r="S3074" i="16"/>
  <c r="S3075" i="16"/>
  <c r="S3076" i="16"/>
  <c r="S3077" i="16"/>
  <c r="S3078" i="16"/>
  <c r="S3079" i="16"/>
  <c r="S3080" i="16"/>
  <c r="S3081" i="16"/>
  <c r="S3082" i="16"/>
  <c r="S3083" i="16"/>
  <c r="S3084" i="16"/>
  <c r="S3085" i="16"/>
  <c r="S3086" i="16"/>
  <c r="S3087" i="16"/>
  <c r="S3088" i="16"/>
  <c r="S3089" i="16"/>
  <c r="S3090" i="16"/>
  <c r="S3091" i="16"/>
  <c r="S3092" i="16"/>
  <c r="S3093" i="16"/>
  <c r="S3094" i="16"/>
  <c r="S3095" i="16"/>
  <c r="S3096" i="16"/>
  <c r="S3097" i="16"/>
  <c r="S3098" i="16"/>
  <c r="S3099" i="16"/>
  <c r="S3100" i="16"/>
  <c r="S3101" i="16"/>
  <c r="S3102" i="16"/>
  <c r="S3103" i="16"/>
  <c r="S3104" i="16"/>
  <c r="S3105" i="16"/>
  <c r="S3106" i="16"/>
  <c r="S3107" i="16"/>
  <c r="S3108" i="16"/>
  <c r="S3109" i="16"/>
  <c r="S3110" i="16"/>
  <c r="S3111" i="16"/>
  <c r="S3112" i="16"/>
  <c r="S3113" i="16"/>
  <c r="S3114" i="16"/>
  <c r="S3115" i="16"/>
  <c r="S3116" i="16"/>
  <c r="S3117" i="16"/>
  <c r="S3118" i="16"/>
  <c r="S3119" i="16"/>
  <c r="S3120" i="16"/>
  <c r="S3121" i="16"/>
  <c r="S3122" i="16"/>
  <c r="S3123" i="16"/>
  <c r="S3124" i="16"/>
  <c r="S3125" i="16"/>
  <c r="S3126" i="16"/>
  <c r="S3127" i="16"/>
  <c r="S3128" i="16"/>
  <c r="S3129" i="16"/>
  <c r="S3130" i="16"/>
  <c r="S3131" i="16"/>
  <c r="S3132" i="16"/>
  <c r="S3133" i="16"/>
  <c r="S3134" i="16"/>
  <c r="S3135" i="16"/>
  <c r="S3136" i="16"/>
  <c r="S3137" i="16"/>
  <c r="S3138" i="16"/>
  <c r="S3139" i="16"/>
  <c r="S3140" i="16"/>
  <c r="S3141" i="16"/>
  <c r="S3142" i="16"/>
  <c r="S3143" i="16"/>
  <c r="S3144" i="16"/>
  <c r="S3145" i="16"/>
  <c r="S3146" i="16"/>
  <c r="S3147" i="16"/>
  <c r="S3148" i="16"/>
  <c r="S3149" i="16"/>
  <c r="S3150" i="16"/>
  <c r="S3151" i="16"/>
  <c r="S3152" i="16"/>
  <c r="S3153" i="16"/>
  <c r="S3154" i="16"/>
  <c r="S3155" i="16"/>
  <c r="S3156" i="16"/>
  <c r="S3157" i="16"/>
  <c r="S3158" i="16"/>
  <c r="S3159" i="16"/>
  <c r="S3160" i="16"/>
  <c r="S3161" i="16"/>
  <c r="S3162" i="16"/>
  <c r="S3163" i="16"/>
  <c r="S3164" i="16"/>
  <c r="S3165" i="16"/>
  <c r="S3166" i="16"/>
  <c r="S3167" i="16"/>
  <c r="S3168" i="16"/>
  <c r="S3169" i="16"/>
  <c r="S3170" i="16"/>
  <c r="S3171" i="16"/>
  <c r="S3172" i="16"/>
  <c r="S3173" i="16"/>
  <c r="S3174" i="16"/>
  <c r="S3175" i="16"/>
  <c r="S3176" i="16"/>
  <c r="S3177" i="16"/>
  <c r="S3178" i="16"/>
  <c r="S3179" i="16"/>
  <c r="S3180" i="16"/>
  <c r="S3181" i="16"/>
  <c r="S3182" i="16"/>
  <c r="S3183" i="16"/>
  <c r="S3184" i="16"/>
  <c r="S3185" i="16"/>
  <c r="S3186" i="16"/>
  <c r="S3187" i="16"/>
  <c r="S3188" i="16"/>
  <c r="S3189" i="16"/>
  <c r="S3190" i="16"/>
  <c r="S3191" i="16"/>
  <c r="S3192" i="16"/>
  <c r="S3193" i="16"/>
  <c r="S3194" i="16"/>
  <c r="S3195" i="16"/>
  <c r="S3196" i="16"/>
  <c r="S3197" i="16"/>
  <c r="S3198" i="16"/>
  <c r="S3199" i="16"/>
  <c r="S3200" i="16"/>
  <c r="S3201" i="16"/>
  <c r="S3202" i="16"/>
  <c r="S3203" i="16"/>
  <c r="S3204" i="16"/>
  <c r="S3205" i="16"/>
  <c r="S3206" i="16"/>
  <c r="S3207" i="16"/>
  <c r="S3208" i="16"/>
  <c r="S3209" i="16"/>
  <c r="S3210" i="16"/>
  <c r="S3211" i="16"/>
  <c r="S3212" i="16"/>
  <c r="S3213" i="16"/>
  <c r="S3214" i="16"/>
  <c r="S3215" i="16"/>
  <c r="S3216" i="16"/>
  <c r="S3217" i="16"/>
  <c r="S3218" i="16"/>
  <c r="S3219" i="16"/>
  <c r="S3220" i="16"/>
  <c r="S3221" i="16"/>
  <c r="S3222" i="16"/>
  <c r="S3223" i="16"/>
  <c r="S3224" i="16"/>
  <c r="S3225" i="16"/>
  <c r="S3226" i="16"/>
  <c r="S3227" i="16"/>
  <c r="S3228" i="16"/>
  <c r="S3229" i="16"/>
  <c r="S3230" i="16"/>
  <c r="S3231" i="16"/>
  <c r="S3232" i="16"/>
  <c r="S3233" i="16"/>
  <c r="S3234" i="16"/>
  <c r="S3235" i="16"/>
  <c r="S3236" i="16"/>
  <c r="S3237" i="16"/>
  <c r="S3238" i="16"/>
  <c r="S3239" i="16"/>
  <c r="S3240" i="16"/>
  <c r="S3241" i="16"/>
  <c r="S3242" i="16"/>
  <c r="S3243" i="16"/>
  <c r="S3244" i="16"/>
  <c r="S3245" i="16"/>
  <c r="S3246" i="16"/>
  <c r="S3247" i="16"/>
  <c r="S3248" i="16"/>
  <c r="S3249" i="16"/>
  <c r="S3250" i="16"/>
  <c r="S3251" i="16"/>
  <c r="S3252" i="16"/>
  <c r="S3253" i="16"/>
  <c r="S3254" i="16"/>
  <c r="S3255" i="16"/>
  <c r="S3256" i="16"/>
  <c r="S3257" i="16"/>
  <c r="S3258" i="16"/>
  <c r="S3259" i="16"/>
  <c r="S3260" i="16"/>
  <c r="S3261" i="16"/>
  <c r="S3262" i="16"/>
  <c r="S3263" i="16"/>
  <c r="S3264" i="16"/>
  <c r="S3265" i="16"/>
  <c r="S3266" i="16"/>
  <c r="S3267" i="16"/>
  <c r="S3268" i="16"/>
  <c r="S3269" i="16"/>
  <c r="S3270" i="16"/>
  <c r="S3271" i="16"/>
  <c r="S3272" i="16"/>
  <c r="S3273" i="16"/>
  <c r="S3274" i="16"/>
  <c r="S3275" i="16"/>
  <c r="S3276" i="16"/>
  <c r="S3277" i="16"/>
  <c r="S3278" i="16"/>
  <c r="S3279" i="16"/>
  <c r="S3280" i="16"/>
  <c r="S3281" i="16"/>
  <c r="S3282" i="16"/>
  <c r="S3283" i="16"/>
  <c r="S3284" i="16"/>
  <c r="S3285" i="16"/>
  <c r="S3286" i="16"/>
  <c r="S3287" i="16"/>
  <c r="S3288" i="16"/>
  <c r="S3289" i="16"/>
  <c r="S3290" i="16"/>
  <c r="S3291" i="16"/>
  <c r="S3292" i="16"/>
  <c r="S3293" i="16"/>
  <c r="S3294" i="16"/>
  <c r="S3295" i="16"/>
  <c r="S3296" i="16"/>
  <c r="S3297" i="16"/>
  <c r="S3298" i="16"/>
  <c r="S3299" i="16"/>
  <c r="S3300" i="16"/>
  <c r="S3301" i="16"/>
  <c r="S3302" i="16"/>
  <c r="S3303" i="16"/>
  <c r="S3304" i="16"/>
  <c r="S3305" i="16"/>
  <c r="S3306" i="16"/>
  <c r="S3307" i="16"/>
  <c r="S3308" i="16"/>
  <c r="S3309" i="16"/>
  <c r="S3310" i="16"/>
  <c r="S3311" i="16"/>
  <c r="S3312" i="16"/>
  <c r="S3313" i="16"/>
  <c r="S3314" i="16"/>
  <c r="S3315" i="16"/>
  <c r="S3316" i="16"/>
  <c r="S3317" i="16"/>
  <c r="S3318" i="16"/>
  <c r="S3319" i="16"/>
  <c r="S3320" i="16"/>
  <c r="S3321" i="16"/>
  <c r="S3322" i="16"/>
  <c r="S3323" i="16"/>
  <c r="S3324" i="16"/>
  <c r="S3325" i="16"/>
  <c r="S3326" i="16"/>
  <c r="S3327" i="16"/>
  <c r="S3328" i="16"/>
  <c r="S3329" i="16"/>
  <c r="S3330" i="16"/>
  <c r="S3331" i="16"/>
  <c r="S3332" i="16"/>
  <c r="S3333" i="16"/>
  <c r="S3334" i="16"/>
  <c r="S3335" i="16"/>
  <c r="S3336" i="16"/>
  <c r="S3337" i="16"/>
  <c r="S3338" i="16"/>
  <c r="S3339" i="16"/>
  <c r="S3340" i="16"/>
  <c r="S3341" i="16"/>
  <c r="S3342" i="16"/>
  <c r="S3343" i="16"/>
  <c r="S3344" i="16"/>
  <c r="S3345" i="16"/>
  <c r="S3346" i="16"/>
  <c r="S3347" i="16"/>
  <c r="S3348" i="16"/>
  <c r="S3349" i="16"/>
  <c r="S3350" i="16"/>
  <c r="S3351" i="16"/>
  <c r="S3352" i="16"/>
  <c r="S3353" i="16"/>
  <c r="S3354" i="16"/>
  <c r="S3355" i="16"/>
  <c r="S3356" i="16"/>
  <c r="S3357" i="16"/>
  <c r="S3358" i="16"/>
  <c r="S3359" i="16"/>
  <c r="S3360" i="16"/>
  <c r="S3361" i="16"/>
  <c r="S3362" i="16"/>
  <c r="S3363" i="16"/>
  <c r="S3364" i="16"/>
  <c r="S3365" i="16"/>
  <c r="S3366" i="16"/>
  <c r="S3367" i="16"/>
  <c r="S3368" i="16"/>
  <c r="S3369" i="16"/>
  <c r="S3370" i="16"/>
  <c r="S3371" i="16"/>
  <c r="S3372" i="16"/>
  <c r="S3373" i="16"/>
  <c r="S3374" i="16"/>
  <c r="S3375" i="16"/>
  <c r="S3376" i="16"/>
  <c r="S3377" i="16"/>
  <c r="S3378" i="16"/>
  <c r="S3379" i="16"/>
  <c r="S3380" i="16"/>
  <c r="S3381" i="16"/>
  <c r="S3382" i="16"/>
  <c r="S3383" i="16"/>
  <c r="S3384" i="16"/>
  <c r="S3385" i="16"/>
  <c r="S3386" i="16"/>
  <c r="S3387" i="16"/>
  <c r="S3388" i="16"/>
  <c r="S3389" i="16"/>
  <c r="S3390" i="16"/>
  <c r="S3391" i="16"/>
  <c r="S3392" i="16"/>
  <c r="S3393" i="16"/>
  <c r="S3394" i="16"/>
  <c r="S3395" i="16"/>
  <c r="S3396" i="16"/>
  <c r="S3397" i="16"/>
  <c r="S3398" i="16"/>
  <c r="S3399" i="16"/>
  <c r="S3400" i="16"/>
  <c r="S3401" i="16"/>
  <c r="S3402" i="16"/>
  <c r="S3403" i="16"/>
  <c r="S3404" i="16"/>
  <c r="S3405" i="16"/>
  <c r="S3406" i="16"/>
  <c r="S3407" i="16"/>
  <c r="S3408" i="16"/>
  <c r="S3409" i="16"/>
  <c r="S3410" i="16"/>
  <c r="S3411" i="16"/>
  <c r="S3412" i="16"/>
  <c r="S3413" i="16"/>
  <c r="S3414" i="16"/>
  <c r="S3415" i="16"/>
  <c r="S3416" i="16"/>
  <c r="S3417" i="16"/>
  <c r="S3418" i="16"/>
  <c r="S3419" i="16"/>
  <c r="S3420" i="16"/>
  <c r="S3421" i="16"/>
  <c r="S3422" i="16"/>
  <c r="S3423" i="16"/>
  <c r="S3424" i="16"/>
  <c r="S3425" i="16"/>
  <c r="S3426" i="16"/>
  <c r="S3427" i="16"/>
  <c r="S3428" i="16"/>
  <c r="S3429" i="16"/>
  <c r="S3430" i="16"/>
  <c r="S3431" i="16"/>
  <c r="S3432" i="16"/>
  <c r="S3433" i="16"/>
  <c r="S3434" i="16"/>
  <c r="S3435" i="16"/>
  <c r="S3436" i="16"/>
  <c r="S3437" i="16"/>
  <c r="S3438" i="16"/>
  <c r="S3439" i="16"/>
  <c r="S3440" i="16"/>
  <c r="S3441" i="16"/>
  <c r="S3442" i="16"/>
  <c r="S3443" i="16"/>
  <c r="S3444" i="16"/>
  <c r="S3445" i="16"/>
  <c r="S3446" i="16"/>
  <c r="S3447" i="16"/>
  <c r="S3448" i="16"/>
  <c r="S3449" i="16"/>
  <c r="S3450" i="16"/>
  <c r="S3451" i="16"/>
  <c r="S3452" i="16"/>
  <c r="S3453" i="16"/>
  <c r="S3454" i="16"/>
  <c r="S3455" i="16"/>
  <c r="S3456" i="16"/>
  <c r="S3457" i="16"/>
  <c r="S3458" i="16"/>
  <c r="S3459" i="16"/>
  <c r="S3460" i="16"/>
  <c r="S3461" i="16"/>
  <c r="S3462" i="16"/>
  <c r="S3463" i="16"/>
  <c r="S3464" i="16"/>
  <c r="S3465" i="16"/>
  <c r="S3466" i="16"/>
  <c r="S3467" i="16"/>
  <c r="S3468" i="16"/>
  <c r="S3469" i="16"/>
  <c r="S3470" i="16"/>
  <c r="S3471" i="16"/>
  <c r="S3472" i="16"/>
  <c r="S3473" i="16"/>
  <c r="S3474" i="16"/>
  <c r="S3475" i="16"/>
  <c r="S3476" i="16"/>
  <c r="S3477" i="16"/>
  <c r="S3478" i="16"/>
  <c r="S3479" i="16"/>
  <c r="S3480" i="16"/>
  <c r="S3481" i="16"/>
  <c r="S3482" i="16"/>
  <c r="S3483" i="16"/>
  <c r="S3484" i="16"/>
  <c r="S3485" i="16"/>
  <c r="S3486" i="16"/>
  <c r="S3487" i="16"/>
  <c r="S3488" i="16"/>
  <c r="S3489" i="16"/>
  <c r="S3490" i="16"/>
  <c r="S3491" i="16"/>
  <c r="S3492" i="16"/>
  <c r="S3493" i="16"/>
  <c r="S3494" i="16"/>
  <c r="S3495" i="16"/>
  <c r="S3496" i="16"/>
  <c r="S3497" i="16"/>
  <c r="S3498" i="16"/>
  <c r="S3499" i="16"/>
  <c r="S3500" i="16"/>
  <c r="S3501" i="16"/>
  <c r="S3502" i="16"/>
  <c r="S3503" i="16"/>
  <c r="S3504" i="16"/>
  <c r="S3505" i="16"/>
  <c r="S3506" i="16"/>
  <c r="S3507" i="16"/>
  <c r="S3508" i="16"/>
  <c r="S3509" i="16"/>
  <c r="S3510" i="16"/>
  <c r="S3511" i="16"/>
  <c r="S3512" i="16"/>
  <c r="S3513" i="16"/>
  <c r="S3514" i="16"/>
  <c r="S3515" i="16"/>
  <c r="S3516" i="16"/>
  <c r="S3517" i="16"/>
  <c r="S3518" i="16"/>
  <c r="S3519" i="16"/>
  <c r="S3520" i="16"/>
  <c r="S3521" i="16"/>
  <c r="S3522" i="16"/>
  <c r="S3523" i="16"/>
  <c r="S3524" i="16"/>
  <c r="S3525" i="16"/>
  <c r="S3526" i="16"/>
  <c r="S3527" i="16"/>
  <c r="S3528" i="16"/>
  <c r="S3529" i="16"/>
  <c r="S3530" i="16"/>
  <c r="S3531" i="16"/>
  <c r="S3532" i="16"/>
  <c r="S3533" i="16"/>
  <c r="S3534" i="16"/>
  <c r="S3535" i="16"/>
  <c r="S3536" i="16"/>
  <c r="S3537" i="16"/>
  <c r="S3538" i="16"/>
  <c r="S3539" i="16"/>
  <c r="S3540" i="16"/>
  <c r="S3541" i="16"/>
  <c r="S3542" i="16"/>
  <c r="S3543" i="16"/>
  <c r="S3544" i="16"/>
  <c r="S3545" i="16"/>
  <c r="S3546" i="16"/>
  <c r="S3547" i="16"/>
  <c r="S3548" i="16"/>
  <c r="S3549" i="16"/>
  <c r="S3550" i="16"/>
  <c r="S3551" i="16"/>
  <c r="S3552" i="16"/>
  <c r="S3553" i="16"/>
  <c r="S3554" i="16"/>
  <c r="S3555" i="16"/>
  <c r="S3556" i="16"/>
  <c r="S3557" i="16"/>
  <c r="S3558" i="16"/>
  <c r="S3559" i="16"/>
  <c r="S3560" i="16"/>
  <c r="S3561" i="16"/>
  <c r="S3562" i="16"/>
  <c r="S3563" i="16"/>
  <c r="S3564" i="16"/>
  <c r="S3565" i="16"/>
  <c r="S3566" i="16"/>
  <c r="S3567" i="16"/>
  <c r="S3568" i="16"/>
  <c r="S3569" i="16"/>
  <c r="S3570" i="16"/>
  <c r="S3571" i="16"/>
  <c r="S3572" i="16"/>
  <c r="S3573" i="16"/>
  <c r="S3574" i="16"/>
  <c r="S3575" i="16"/>
  <c r="S3576" i="16"/>
  <c r="S3577" i="16"/>
  <c r="S3578" i="16"/>
  <c r="S3579" i="16"/>
  <c r="S3580" i="16"/>
  <c r="S3581" i="16"/>
  <c r="S3582" i="16"/>
  <c r="S3583" i="16"/>
  <c r="S3584" i="16"/>
  <c r="S3585" i="16"/>
  <c r="S3586" i="16"/>
  <c r="S3587" i="16"/>
  <c r="S3588" i="16"/>
  <c r="S3589" i="16"/>
  <c r="S3590" i="16"/>
  <c r="S3591" i="16"/>
  <c r="S3592" i="16"/>
  <c r="S3593" i="16"/>
  <c r="S3594" i="16"/>
  <c r="S3595" i="16"/>
  <c r="S3596" i="16"/>
  <c r="S3597" i="16"/>
  <c r="S3598" i="16"/>
  <c r="S3599" i="16"/>
  <c r="S3600" i="16"/>
  <c r="S3601" i="16"/>
  <c r="S3602" i="16"/>
  <c r="S3603" i="16"/>
  <c r="S3604" i="16"/>
  <c r="S3605" i="16"/>
  <c r="S3606" i="16"/>
  <c r="S3607" i="16"/>
  <c r="S3608" i="16"/>
  <c r="S3609" i="16"/>
  <c r="S3610" i="16"/>
  <c r="S3611" i="16"/>
  <c r="S3612" i="16"/>
  <c r="S3613" i="16"/>
  <c r="S3614" i="16"/>
  <c r="S3615" i="16"/>
  <c r="S3616" i="16"/>
  <c r="S3617" i="16"/>
  <c r="S3618" i="16"/>
  <c r="S3619" i="16"/>
  <c r="S3620" i="16"/>
  <c r="S3621" i="16"/>
  <c r="S3622" i="16"/>
  <c r="S3623" i="16"/>
  <c r="S3624" i="16"/>
  <c r="S3625" i="16"/>
  <c r="S3626" i="16"/>
  <c r="S3627" i="16"/>
  <c r="S3628" i="16"/>
  <c r="S3629" i="16"/>
  <c r="S3630" i="16"/>
  <c r="S3631" i="16"/>
  <c r="S3632" i="16"/>
  <c r="S3633" i="16"/>
  <c r="S3634" i="16"/>
  <c r="S3635" i="16"/>
  <c r="S3636" i="16"/>
  <c r="S3637" i="16"/>
  <c r="S3638" i="16"/>
  <c r="S3639" i="16"/>
  <c r="S3640" i="16"/>
  <c r="S3641" i="16"/>
  <c r="S3642" i="16"/>
  <c r="S3643" i="16"/>
  <c r="S3644" i="16"/>
  <c r="S3645" i="16"/>
  <c r="S3646" i="16"/>
  <c r="S3647" i="16"/>
  <c r="S3648" i="16"/>
  <c r="S3649" i="16"/>
  <c r="S3650" i="16"/>
  <c r="S3651" i="16"/>
  <c r="S3652" i="16"/>
  <c r="S3653" i="16"/>
  <c r="S3654" i="16"/>
  <c r="S3655" i="16"/>
  <c r="S3656" i="16"/>
  <c r="S3657" i="16"/>
  <c r="S3658" i="16"/>
  <c r="S3659" i="16"/>
  <c r="S3660" i="16"/>
  <c r="S3661" i="16"/>
  <c r="S3662" i="16"/>
  <c r="S3663" i="16"/>
  <c r="S3664" i="16"/>
  <c r="S3665" i="16"/>
  <c r="S3666" i="16"/>
  <c r="S3667" i="16"/>
  <c r="S3668" i="16"/>
  <c r="S3669" i="16"/>
  <c r="S3670" i="16"/>
  <c r="S3671" i="16"/>
  <c r="S3672" i="16"/>
  <c r="S3673" i="16"/>
  <c r="S3674" i="16"/>
  <c r="S3675" i="16"/>
  <c r="S3676" i="16"/>
  <c r="S3677" i="16"/>
  <c r="S3678" i="16"/>
  <c r="S3679" i="16"/>
  <c r="S3680" i="16"/>
  <c r="S3681" i="16"/>
  <c r="S3682" i="16"/>
  <c r="S3683" i="16"/>
  <c r="S3684" i="16"/>
  <c r="S3685" i="16"/>
  <c r="S3686" i="16"/>
  <c r="S3687" i="16"/>
  <c r="S3688" i="16"/>
  <c r="S3689" i="16"/>
  <c r="S3690" i="16"/>
  <c r="S3691" i="16"/>
  <c r="S3692" i="16"/>
  <c r="S3693" i="16"/>
  <c r="S3694" i="16"/>
  <c r="S3695" i="16"/>
  <c r="S3696" i="16"/>
  <c r="S3697" i="16"/>
  <c r="S3698" i="16"/>
  <c r="S3699" i="16"/>
  <c r="S3700" i="16"/>
  <c r="S3701" i="16"/>
  <c r="S3702" i="16"/>
  <c r="S3703" i="16"/>
  <c r="S3704" i="16"/>
  <c r="S3705" i="16"/>
  <c r="S3706" i="16"/>
  <c r="S3707" i="16"/>
  <c r="S3708" i="16"/>
  <c r="S3709" i="16"/>
  <c r="S3710" i="16"/>
  <c r="S3711" i="16"/>
  <c r="S3712" i="16"/>
  <c r="S3713" i="16"/>
  <c r="S3714" i="16"/>
  <c r="S3715" i="16"/>
  <c r="S3716" i="16"/>
  <c r="S3717" i="16"/>
  <c r="S3718" i="16"/>
  <c r="S3719" i="16"/>
  <c r="S3720" i="16"/>
  <c r="S3721" i="16"/>
  <c r="S3722" i="16"/>
  <c r="S3723" i="16"/>
  <c r="S3724" i="16"/>
  <c r="S3725" i="16"/>
  <c r="S3726" i="16"/>
  <c r="S3727" i="16"/>
  <c r="S3728" i="16"/>
  <c r="S3729" i="16"/>
  <c r="S3730" i="16"/>
  <c r="S3731" i="16"/>
  <c r="S3732" i="16"/>
  <c r="S3733" i="16"/>
  <c r="S3734" i="16"/>
  <c r="S3735" i="16"/>
  <c r="S3736" i="16"/>
  <c r="S3737" i="16"/>
  <c r="S3738" i="16"/>
  <c r="S3739" i="16"/>
  <c r="S3740" i="16"/>
  <c r="S3741" i="16"/>
  <c r="S3742" i="16"/>
  <c r="S3743" i="16"/>
  <c r="S3744" i="16"/>
  <c r="S3745" i="16"/>
  <c r="S3746" i="16"/>
  <c r="S3747" i="16"/>
  <c r="S3748" i="16"/>
  <c r="S3749" i="16"/>
  <c r="S3750" i="16"/>
  <c r="S3751" i="16"/>
  <c r="S3752" i="16"/>
  <c r="S3753" i="16"/>
  <c r="S3754" i="16"/>
  <c r="S3755" i="16"/>
  <c r="S3756" i="16"/>
  <c r="S3757" i="16"/>
  <c r="S3758" i="16"/>
  <c r="S3759" i="16"/>
  <c r="S3760" i="16"/>
  <c r="S3761" i="16"/>
  <c r="S3762" i="16"/>
  <c r="S3763" i="16"/>
  <c r="S3764" i="16"/>
  <c r="S3765" i="16"/>
  <c r="S3766" i="16"/>
  <c r="S3767" i="16"/>
  <c r="S3768" i="16"/>
  <c r="S3769" i="16"/>
  <c r="S3770" i="16"/>
  <c r="S3771" i="16"/>
  <c r="S3772" i="16"/>
  <c r="S3773" i="16"/>
  <c r="S3774" i="16"/>
  <c r="S3775" i="16"/>
  <c r="S3776" i="16"/>
  <c r="S3777" i="16"/>
  <c r="S3778" i="16"/>
  <c r="S3779" i="16"/>
  <c r="S3780" i="16"/>
  <c r="S3781" i="16"/>
  <c r="S3782" i="16"/>
  <c r="S3783" i="16"/>
  <c r="S3784" i="16"/>
  <c r="S3785" i="16"/>
  <c r="S3786" i="16"/>
  <c r="S3787" i="16"/>
  <c r="S3788" i="16"/>
  <c r="S3789" i="16"/>
  <c r="S3790" i="16"/>
  <c r="S3791" i="16"/>
  <c r="S3792" i="16"/>
  <c r="S3793" i="16"/>
  <c r="S3794" i="16"/>
  <c r="S3795" i="16"/>
  <c r="S3796" i="16"/>
  <c r="S3797" i="16"/>
  <c r="S3798" i="16"/>
  <c r="S3799" i="16"/>
  <c r="S3800" i="16"/>
  <c r="S3801" i="16"/>
  <c r="S3802" i="16"/>
  <c r="S3803" i="16"/>
  <c r="S3804" i="16"/>
  <c r="S3805" i="16"/>
  <c r="S3806" i="16"/>
  <c r="S3807" i="16"/>
  <c r="S3808" i="16"/>
  <c r="S3809" i="16"/>
  <c r="S3810" i="16"/>
  <c r="S3811" i="16"/>
  <c r="S3812" i="16"/>
  <c r="S3813" i="16"/>
  <c r="S3814" i="16"/>
  <c r="S3815" i="16"/>
  <c r="S3816" i="16"/>
  <c r="S3817" i="16"/>
  <c r="S3818" i="16"/>
  <c r="S3819" i="16"/>
  <c r="S3820" i="16"/>
  <c r="S3821" i="16"/>
  <c r="S3822" i="16"/>
  <c r="S3823" i="16"/>
  <c r="S3824" i="16"/>
  <c r="S3825" i="16"/>
  <c r="S3826" i="16"/>
  <c r="S3827" i="16"/>
  <c r="S3828" i="16"/>
  <c r="S3829" i="16"/>
  <c r="S3830" i="16"/>
  <c r="S3831" i="16"/>
  <c r="S3832" i="16"/>
  <c r="S3833" i="16"/>
  <c r="S3834" i="16"/>
  <c r="S3835" i="16"/>
  <c r="S3836" i="16"/>
  <c r="S3837" i="16"/>
  <c r="S3838" i="16"/>
  <c r="S3839" i="16"/>
  <c r="S3840" i="16"/>
  <c r="S3841" i="16"/>
  <c r="S3842" i="16"/>
  <c r="S3843" i="16"/>
  <c r="S3844" i="16"/>
  <c r="S3845" i="16"/>
  <c r="S3846" i="16"/>
  <c r="S3847" i="16"/>
  <c r="S3848" i="16"/>
  <c r="S3849" i="16"/>
  <c r="S3850" i="16"/>
  <c r="S3851" i="16"/>
  <c r="S3852" i="16"/>
  <c r="S3853" i="16"/>
  <c r="S3854" i="16"/>
  <c r="S3855" i="16"/>
  <c r="S3856" i="16"/>
  <c r="S3857" i="16"/>
  <c r="S3858" i="16"/>
  <c r="S3859" i="16"/>
  <c r="S3860" i="16"/>
  <c r="S3861" i="16"/>
  <c r="S3862" i="16"/>
  <c r="S3863" i="16"/>
  <c r="S3864" i="16"/>
  <c r="S3865" i="16"/>
  <c r="S3866" i="16"/>
  <c r="S3867" i="16"/>
  <c r="S3868" i="16"/>
  <c r="S3869" i="16"/>
  <c r="S3870" i="16"/>
  <c r="S3871" i="16"/>
  <c r="S3872" i="16"/>
  <c r="S3873" i="16"/>
  <c r="S3874" i="16"/>
  <c r="S3875" i="16"/>
  <c r="S3876" i="16"/>
  <c r="S3877" i="16"/>
  <c r="S3878" i="16"/>
  <c r="S3879" i="16"/>
  <c r="S3880" i="16"/>
  <c r="S3881" i="16"/>
  <c r="S3882" i="16"/>
  <c r="S3883" i="16"/>
  <c r="S3884" i="16"/>
  <c r="S3885" i="16"/>
  <c r="S3886" i="16"/>
  <c r="S3887" i="16"/>
  <c r="S3888" i="16"/>
  <c r="S3889" i="16"/>
  <c r="S3890" i="16"/>
  <c r="S3891" i="16"/>
  <c r="S3892" i="16"/>
  <c r="S3893" i="16"/>
  <c r="S3894" i="16"/>
  <c r="S3895" i="16"/>
  <c r="S3896" i="16"/>
  <c r="S3897" i="16"/>
  <c r="S3898" i="16"/>
  <c r="S3899" i="16"/>
  <c r="S3900" i="16"/>
  <c r="S3901" i="16"/>
  <c r="S3902" i="16"/>
  <c r="S3903" i="16"/>
  <c r="S3904" i="16"/>
  <c r="S3905" i="16"/>
  <c r="S3906" i="16"/>
  <c r="S3907" i="16"/>
  <c r="S3908" i="16"/>
  <c r="S3909" i="16"/>
  <c r="S3910" i="16"/>
  <c r="S3911" i="16"/>
  <c r="S3912" i="16"/>
  <c r="S3913" i="16"/>
  <c r="S3914" i="16"/>
  <c r="S3915" i="16"/>
  <c r="S3916" i="16"/>
  <c r="S3917" i="16"/>
  <c r="S3918" i="16"/>
  <c r="S3919" i="16"/>
  <c r="S3920" i="16"/>
  <c r="S3921" i="16"/>
  <c r="S3922" i="16"/>
  <c r="S3923" i="16"/>
  <c r="S3924" i="16"/>
  <c r="S3925" i="16"/>
  <c r="S3926" i="16"/>
  <c r="S3927" i="16"/>
  <c r="S3928" i="16"/>
  <c r="S3929" i="16"/>
  <c r="S3930" i="16"/>
  <c r="S3931" i="16"/>
  <c r="S3932" i="16"/>
  <c r="S3933" i="16"/>
  <c r="S3934" i="16"/>
  <c r="S3935" i="16"/>
  <c r="S3936" i="16"/>
  <c r="S3937" i="16"/>
  <c r="S3938" i="16"/>
  <c r="S3939" i="16"/>
  <c r="S3940" i="16"/>
  <c r="S3941" i="16"/>
  <c r="S3942" i="16"/>
  <c r="S3943" i="16"/>
  <c r="S3944" i="16"/>
  <c r="S3945" i="16"/>
  <c r="S3946" i="16"/>
  <c r="S3947" i="16"/>
  <c r="S3948" i="16"/>
  <c r="S3949" i="16"/>
  <c r="S3950" i="16"/>
  <c r="S3951" i="16"/>
  <c r="S3952" i="16"/>
  <c r="S3953" i="16"/>
  <c r="S3954" i="16"/>
  <c r="S3955" i="16"/>
  <c r="S3956" i="16"/>
  <c r="S3957" i="16"/>
  <c r="S3958" i="16"/>
  <c r="S3959" i="16"/>
  <c r="S3960" i="16"/>
  <c r="S3961" i="16"/>
  <c r="S3962" i="16"/>
  <c r="S3963" i="16"/>
  <c r="S3964" i="16"/>
  <c r="S3965" i="16"/>
  <c r="S3966" i="16"/>
  <c r="S3967" i="16"/>
  <c r="S3968" i="16"/>
  <c r="S3969" i="16"/>
  <c r="S3970" i="16"/>
  <c r="S3971" i="16"/>
  <c r="S3972" i="16"/>
  <c r="S3973" i="16"/>
  <c r="S3974" i="16"/>
  <c r="S3975" i="16"/>
  <c r="S3976" i="16"/>
  <c r="S3977" i="16"/>
  <c r="S3978" i="16"/>
  <c r="S3979" i="16"/>
  <c r="S3980" i="16"/>
  <c r="S3981" i="16"/>
  <c r="S3982" i="16"/>
  <c r="S3983" i="16"/>
  <c r="S3984" i="16"/>
  <c r="S3985" i="16"/>
  <c r="S3986" i="16"/>
  <c r="S3987" i="16"/>
  <c r="S3988" i="16"/>
  <c r="S3989" i="16"/>
  <c r="S3990" i="16"/>
  <c r="S3991" i="16"/>
  <c r="S3992" i="16"/>
  <c r="S3993" i="16"/>
  <c r="S3994" i="16"/>
  <c r="S3995" i="16"/>
  <c r="S3996" i="16"/>
  <c r="S3997" i="16"/>
  <c r="S3998" i="16"/>
  <c r="S3999" i="16"/>
  <c r="S4000" i="16"/>
  <c r="S4001" i="16"/>
  <c r="S4002" i="16"/>
  <c r="S4003" i="16"/>
  <c r="S4004" i="16"/>
  <c r="S4005" i="16"/>
  <c r="S4006" i="16"/>
  <c r="S4007" i="16"/>
  <c r="S4008" i="16"/>
  <c r="S4009" i="16"/>
  <c r="S4010" i="16"/>
  <c r="S4011" i="16"/>
  <c r="S4012" i="16"/>
  <c r="S4013" i="16"/>
  <c r="S4014" i="16"/>
  <c r="S4015" i="16"/>
  <c r="S4016" i="16"/>
  <c r="S4017" i="16"/>
  <c r="S4018" i="16"/>
  <c r="S4019" i="16"/>
  <c r="S4020" i="16"/>
  <c r="S4021" i="16"/>
  <c r="S4022" i="16"/>
  <c r="S4023" i="16"/>
  <c r="S4024" i="16"/>
  <c r="S4025" i="16"/>
  <c r="S4026" i="16"/>
  <c r="S4027" i="16"/>
  <c r="S4028" i="16"/>
  <c r="S4029" i="16"/>
  <c r="S4030" i="16"/>
  <c r="S4031" i="16"/>
  <c r="S4032" i="16"/>
  <c r="S4033" i="16"/>
  <c r="S4034" i="16"/>
  <c r="S4035" i="16"/>
  <c r="S4036" i="16"/>
  <c r="S4037" i="16"/>
  <c r="S4038" i="16"/>
  <c r="S4039" i="16"/>
  <c r="S4040" i="16"/>
  <c r="S4041" i="16"/>
  <c r="S4042" i="16"/>
  <c r="S4043" i="16"/>
  <c r="S4044" i="16"/>
  <c r="S4045" i="16"/>
  <c r="S4046" i="16"/>
  <c r="S4047" i="16"/>
  <c r="S4048" i="16"/>
  <c r="S4049" i="16"/>
  <c r="S4050" i="16"/>
  <c r="S4051" i="16"/>
  <c r="S4052" i="16"/>
  <c r="S4053" i="16"/>
  <c r="S4054" i="16"/>
  <c r="S4055" i="16"/>
  <c r="S4056" i="16"/>
  <c r="S4057" i="16"/>
  <c r="S4058" i="16"/>
  <c r="S4059" i="16"/>
  <c r="S4060" i="16"/>
  <c r="S4061" i="16"/>
  <c r="S4062" i="16"/>
  <c r="S4063" i="16"/>
  <c r="S4064" i="16"/>
  <c r="S4065" i="16"/>
  <c r="S4066" i="16"/>
  <c r="S4067" i="16"/>
  <c r="S4068" i="16"/>
  <c r="S4069" i="16"/>
  <c r="S4070" i="16"/>
  <c r="S4071" i="16"/>
  <c r="S4072" i="16"/>
  <c r="S4073" i="16"/>
  <c r="S4074" i="16"/>
  <c r="S4075" i="16"/>
  <c r="S4076" i="16"/>
  <c r="S4077" i="16"/>
  <c r="S4078" i="16"/>
  <c r="S4079" i="16"/>
  <c r="S4080" i="16"/>
  <c r="S4081" i="16"/>
  <c r="S4082" i="16"/>
  <c r="S4083" i="16"/>
  <c r="S4084" i="16"/>
  <c r="S4085" i="16"/>
  <c r="S4086" i="16"/>
  <c r="S4087" i="16"/>
  <c r="S4088" i="16"/>
  <c r="S4089" i="16"/>
  <c r="S4090" i="16"/>
  <c r="S4091" i="16"/>
  <c r="S4092" i="16"/>
  <c r="S4093" i="16"/>
  <c r="S4094" i="16"/>
  <c r="S4095" i="16"/>
  <c r="S4096" i="16"/>
  <c r="S4097" i="16"/>
  <c r="S4098" i="16"/>
  <c r="S4099" i="16"/>
  <c r="S4100" i="16"/>
  <c r="S4101" i="16"/>
  <c r="S4102" i="16"/>
  <c r="S4103" i="16"/>
  <c r="S4104" i="16"/>
  <c r="S4105" i="16"/>
  <c r="S4106" i="16"/>
  <c r="S4107" i="16"/>
  <c r="S4108" i="16"/>
  <c r="S4109" i="16"/>
  <c r="S4110" i="16"/>
  <c r="S4111" i="16"/>
  <c r="S4112" i="16"/>
  <c r="S4113" i="16"/>
  <c r="S4114" i="16"/>
  <c r="S4115" i="16"/>
  <c r="S4116" i="16"/>
  <c r="S4117" i="16"/>
  <c r="S4118" i="16"/>
  <c r="S4119" i="16"/>
  <c r="S4120" i="16"/>
  <c r="S4121" i="16"/>
  <c r="S4122" i="16"/>
  <c r="S4123" i="16"/>
  <c r="S4124" i="16"/>
  <c r="S4125" i="16"/>
  <c r="S4126" i="16"/>
  <c r="S4127" i="16"/>
  <c r="S4128" i="16"/>
  <c r="S4129" i="16"/>
  <c r="S4130" i="16"/>
  <c r="S4131" i="16"/>
  <c r="S4132" i="16"/>
  <c r="S4133" i="16"/>
  <c r="S4134" i="16"/>
  <c r="S4135" i="16"/>
  <c r="S4136" i="16"/>
  <c r="S4137" i="16"/>
  <c r="S4138" i="16"/>
  <c r="S4139" i="16"/>
  <c r="S4140" i="16"/>
  <c r="S4141" i="16"/>
  <c r="S4142" i="16"/>
  <c r="S4143" i="16"/>
  <c r="S4144" i="16"/>
  <c r="S4145" i="16"/>
  <c r="S4146" i="16"/>
  <c r="S4147" i="16"/>
  <c r="S4148" i="16"/>
  <c r="S4149" i="16"/>
  <c r="S4150" i="16"/>
  <c r="S4151" i="16"/>
  <c r="S4152" i="16"/>
  <c r="S4153" i="16"/>
  <c r="S4154" i="16"/>
  <c r="S4155" i="16"/>
  <c r="S4156" i="16"/>
  <c r="S4157" i="16"/>
  <c r="S4158" i="16"/>
  <c r="S4159" i="16"/>
  <c r="S4160" i="16"/>
  <c r="S4161" i="16"/>
  <c r="S4162" i="16"/>
  <c r="S4163" i="16"/>
  <c r="S4164" i="16"/>
  <c r="S4165" i="16"/>
  <c r="S4166" i="16"/>
  <c r="S4167" i="16"/>
  <c r="S4168" i="16"/>
  <c r="S4169" i="16"/>
  <c r="S4170" i="16"/>
  <c r="S4171" i="16"/>
  <c r="S4172" i="16"/>
  <c r="S4173" i="16"/>
  <c r="S4174" i="16"/>
  <c r="S4175" i="16"/>
  <c r="S4176" i="16"/>
  <c r="S4177" i="16"/>
  <c r="S4178" i="16"/>
  <c r="S4179" i="16"/>
  <c r="S4180" i="16"/>
  <c r="S4181" i="16"/>
  <c r="S4182" i="16"/>
  <c r="S4183" i="16"/>
  <c r="S4184" i="16"/>
  <c r="S4185" i="16"/>
  <c r="S4186" i="16"/>
  <c r="S4187" i="16"/>
  <c r="S4188" i="16"/>
  <c r="S4189" i="16"/>
  <c r="S4190" i="16"/>
  <c r="S4191" i="16"/>
  <c r="S4192" i="16"/>
  <c r="S4193" i="16"/>
  <c r="S4194" i="16"/>
  <c r="S4195" i="16"/>
  <c r="S4196" i="16"/>
  <c r="S4197" i="16"/>
  <c r="S4198" i="16"/>
  <c r="S4199" i="16"/>
  <c r="S4200" i="16"/>
  <c r="S4201" i="16"/>
  <c r="S4202" i="16"/>
  <c r="S4203" i="16"/>
  <c r="S4204" i="16"/>
  <c r="S4205" i="16"/>
  <c r="S4206" i="16"/>
  <c r="S4207" i="16"/>
  <c r="S4208" i="16"/>
  <c r="S4209" i="16"/>
  <c r="S4210" i="16"/>
  <c r="S4211" i="16"/>
  <c r="S4212" i="16"/>
  <c r="S4213" i="16"/>
  <c r="S4214" i="16"/>
  <c r="S4215" i="16"/>
  <c r="S4216" i="16"/>
  <c r="S4217" i="16"/>
  <c r="S4218" i="16"/>
  <c r="S4219" i="16"/>
  <c r="S4220" i="16"/>
  <c r="S4221" i="16"/>
  <c r="S4222" i="16"/>
  <c r="S4223" i="16"/>
  <c r="S4224" i="16"/>
  <c r="S4225" i="16"/>
  <c r="S4226" i="16"/>
  <c r="S4227" i="16"/>
  <c r="S4228" i="16"/>
  <c r="S4229" i="16"/>
  <c r="S4230" i="16"/>
  <c r="S4231" i="16"/>
  <c r="S4232" i="16"/>
  <c r="S4233" i="16"/>
  <c r="S4234" i="16"/>
  <c r="S4235" i="16"/>
  <c r="S4236" i="16"/>
  <c r="S4237" i="16"/>
  <c r="S4238" i="16"/>
  <c r="S4239" i="16"/>
  <c r="S4240" i="16"/>
  <c r="S4241" i="16"/>
  <c r="S4242" i="16"/>
  <c r="S4243" i="16"/>
  <c r="S4244" i="16"/>
  <c r="S4245" i="16"/>
  <c r="S4246" i="16"/>
  <c r="S4247" i="16"/>
  <c r="S4248" i="16"/>
  <c r="S4249" i="16"/>
  <c r="S4250" i="16"/>
  <c r="S4251" i="16"/>
  <c r="S4252" i="16"/>
  <c r="S4253" i="16"/>
  <c r="S4254" i="16"/>
  <c r="S4255" i="16"/>
  <c r="S4256" i="16"/>
  <c r="S4257" i="16"/>
  <c r="S4258" i="16"/>
  <c r="S4259" i="16"/>
  <c r="S4260" i="16"/>
  <c r="S4261" i="16"/>
  <c r="S4262" i="16"/>
  <c r="S4263" i="16"/>
  <c r="S4264" i="16"/>
  <c r="S4265" i="16"/>
  <c r="S4266" i="16"/>
  <c r="S4267" i="16"/>
  <c r="S4268" i="16"/>
  <c r="S4269" i="16"/>
  <c r="S4270" i="16"/>
  <c r="S4271" i="16"/>
  <c r="S4272" i="16"/>
  <c r="S4273" i="16"/>
  <c r="S4274" i="16"/>
  <c r="S4275" i="16"/>
  <c r="S4276" i="16"/>
  <c r="S4277" i="16"/>
  <c r="S4278" i="16"/>
  <c r="S4279" i="16"/>
  <c r="S4280" i="16"/>
  <c r="S4281" i="16"/>
  <c r="S4282" i="16"/>
  <c r="S4283" i="16"/>
  <c r="S4284" i="16"/>
  <c r="S4285" i="16"/>
  <c r="S4286" i="16"/>
  <c r="S4287" i="16"/>
  <c r="S4288" i="16"/>
  <c r="S4289" i="16"/>
  <c r="S4290" i="16"/>
  <c r="S4291" i="16"/>
  <c r="S4292" i="16"/>
  <c r="S4293" i="16"/>
  <c r="S4294" i="16"/>
  <c r="S4295" i="16"/>
  <c r="S4296" i="16"/>
  <c r="S4297" i="16"/>
  <c r="S4298" i="16"/>
  <c r="S4299" i="16"/>
  <c r="S4300" i="16"/>
  <c r="S4301" i="16"/>
  <c r="S4302" i="16"/>
  <c r="S4303" i="16"/>
  <c r="S4304" i="16"/>
  <c r="S4305" i="16"/>
  <c r="S4306" i="16"/>
  <c r="S4307" i="16"/>
  <c r="S4308" i="16"/>
  <c r="S4309" i="16"/>
  <c r="S4310" i="16"/>
  <c r="S4311" i="16"/>
  <c r="S4312" i="16"/>
  <c r="S4313" i="16"/>
  <c r="S4314" i="16"/>
  <c r="S4315" i="16"/>
  <c r="S4316" i="16"/>
  <c r="S4317" i="16"/>
  <c r="S4318" i="16"/>
  <c r="S4319" i="16"/>
  <c r="S4320" i="16"/>
  <c r="S4321" i="16"/>
  <c r="S4322" i="16"/>
  <c r="S4323" i="16"/>
  <c r="S4324" i="16"/>
  <c r="S4325" i="16"/>
  <c r="S4326" i="16"/>
  <c r="S4327" i="16"/>
  <c r="S4328" i="16"/>
  <c r="S4329" i="16"/>
  <c r="S4330" i="16"/>
  <c r="S4331" i="16"/>
  <c r="S4332" i="16"/>
  <c r="S4333" i="16"/>
  <c r="S4334" i="16"/>
  <c r="S4335" i="16"/>
  <c r="S4336" i="16"/>
  <c r="S4337" i="16"/>
  <c r="S4338" i="16"/>
  <c r="S4339" i="16"/>
  <c r="S4340" i="16"/>
  <c r="S4341" i="16"/>
  <c r="S4342" i="16"/>
  <c r="S4343" i="16"/>
  <c r="S4344" i="16"/>
  <c r="S4345" i="16"/>
  <c r="S4346" i="16"/>
  <c r="S4347" i="16"/>
  <c r="S4348" i="16"/>
  <c r="S4349" i="16"/>
  <c r="S4350" i="16"/>
  <c r="S4351" i="16"/>
  <c r="S4352" i="16"/>
  <c r="S4353" i="16"/>
  <c r="S4354" i="16"/>
  <c r="S4355" i="16"/>
  <c r="S4356" i="16"/>
  <c r="S4357" i="16"/>
  <c r="S4358" i="16"/>
  <c r="S4359" i="16"/>
  <c r="S4360" i="16"/>
  <c r="S4361" i="16"/>
  <c r="S4362" i="16"/>
  <c r="S4363" i="16"/>
  <c r="S4364" i="16"/>
  <c r="S4365" i="16"/>
  <c r="S4366" i="16"/>
  <c r="S4367" i="16"/>
  <c r="S4368" i="16"/>
  <c r="S4369" i="16"/>
  <c r="S4370" i="16"/>
  <c r="S4371" i="16"/>
  <c r="S4372" i="16"/>
  <c r="S4373" i="16"/>
  <c r="S4374" i="16"/>
  <c r="S4375" i="16"/>
  <c r="S4376" i="16"/>
  <c r="S4377" i="16"/>
  <c r="S4378" i="16"/>
  <c r="S4379" i="16"/>
  <c r="S4380" i="16"/>
  <c r="S4381" i="16"/>
  <c r="S4382" i="16"/>
  <c r="S4383" i="16"/>
  <c r="S4384" i="16"/>
  <c r="S4385" i="16"/>
  <c r="S4386" i="16"/>
  <c r="S4387" i="16"/>
  <c r="S4388" i="16"/>
  <c r="S4389" i="16"/>
  <c r="S4390" i="16"/>
  <c r="S4391" i="16"/>
  <c r="S4392" i="16"/>
  <c r="S4393" i="16"/>
  <c r="S4394" i="16"/>
  <c r="S4395" i="16"/>
  <c r="S4396" i="16"/>
  <c r="S4397" i="16"/>
  <c r="S4398" i="16"/>
  <c r="S4399" i="16"/>
  <c r="S4400" i="16"/>
  <c r="S4401" i="16"/>
  <c r="S4402" i="16"/>
  <c r="S4403" i="16"/>
  <c r="S4404" i="16"/>
  <c r="S4405" i="16"/>
  <c r="S4406" i="16"/>
  <c r="S4407" i="16"/>
  <c r="S4408" i="16"/>
  <c r="S4409" i="16"/>
  <c r="S4410" i="16"/>
  <c r="S4411" i="16"/>
  <c r="S4412" i="16"/>
  <c r="S4413" i="16"/>
  <c r="S4414" i="16"/>
  <c r="S4415" i="16"/>
  <c r="S4416" i="16"/>
  <c r="S4417" i="16"/>
  <c r="S4418" i="16"/>
  <c r="S4419" i="16"/>
  <c r="S4420" i="16"/>
  <c r="S4421" i="16"/>
  <c r="S4422" i="16"/>
  <c r="S4423" i="16"/>
  <c r="S4424" i="16"/>
  <c r="S4425" i="16"/>
  <c r="S4426" i="16"/>
  <c r="S4427" i="16"/>
  <c r="S4428" i="16"/>
  <c r="S4429" i="16"/>
  <c r="S4430" i="16"/>
  <c r="S4431" i="16"/>
  <c r="S4432" i="16"/>
  <c r="S4433" i="16"/>
  <c r="S4434" i="16"/>
  <c r="S4435" i="16"/>
  <c r="S4436" i="16"/>
  <c r="S4437" i="16"/>
  <c r="S4438" i="16"/>
  <c r="S4439" i="16"/>
  <c r="S4440" i="16"/>
  <c r="S4441" i="16"/>
  <c r="S4442" i="16"/>
  <c r="S4443" i="16"/>
  <c r="S4444" i="16"/>
  <c r="S4445" i="16"/>
  <c r="S4446" i="16"/>
  <c r="S4447" i="16"/>
  <c r="S4448" i="16"/>
  <c r="S4449" i="16"/>
  <c r="S4450" i="16"/>
  <c r="S4451" i="16"/>
  <c r="S4452" i="16"/>
  <c r="S4453" i="16"/>
  <c r="S4454" i="16"/>
  <c r="S4455" i="16"/>
  <c r="S4456" i="16"/>
  <c r="S4457" i="16"/>
  <c r="S4458" i="16"/>
  <c r="S4459" i="16"/>
  <c r="S4460" i="16"/>
  <c r="S4461" i="16"/>
  <c r="S4462" i="16"/>
  <c r="S4463" i="16"/>
  <c r="S4464" i="16"/>
  <c r="S4465" i="16"/>
  <c r="S4466" i="16"/>
  <c r="S4467" i="16"/>
  <c r="S4468" i="16"/>
  <c r="S4469" i="16"/>
  <c r="S4470" i="16"/>
  <c r="S4471" i="16"/>
  <c r="S4472" i="16"/>
  <c r="S4473" i="16"/>
  <c r="S4474" i="16"/>
  <c r="S4475" i="16"/>
  <c r="S4476" i="16"/>
  <c r="S4477" i="16"/>
  <c r="S4478" i="16"/>
  <c r="S4479" i="16"/>
  <c r="S4480" i="16"/>
  <c r="S4481" i="16"/>
  <c r="S4482" i="16"/>
  <c r="S4483" i="16"/>
  <c r="S4484" i="16"/>
  <c r="S4485" i="16"/>
  <c r="S4486" i="16"/>
  <c r="S4487" i="16"/>
  <c r="S4488" i="16"/>
  <c r="S4489" i="16"/>
  <c r="S4490" i="16"/>
  <c r="S4491" i="16"/>
  <c r="S4492" i="16"/>
  <c r="S4493" i="16"/>
  <c r="S4494" i="16"/>
  <c r="S4495" i="16"/>
  <c r="S4496" i="16"/>
  <c r="S4497" i="16"/>
  <c r="S4498" i="16"/>
  <c r="S4499" i="16"/>
  <c r="S4500" i="16"/>
  <c r="S4501" i="16"/>
  <c r="S4502" i="16"/>
  <c r="S4503" i="16"/>
  <c r="S4504" i="16"/>
  <c r="S4505" i="16"/>
  <c r="S4506" i="16"/>
  <c r="S4507" i="16"/>
  <c r="S4508" i="16"/>
  <c r="S4509" i="16"/>
  <c r="S4510" i="16"/>
  <c r="S4511" i="16"/>
  <c r="S4512" i="16"/>
  <c r="S4513" i="16"/>
  <c r="S4514" i="16"/>
  <c r="S4515" i="16"/>
  <c r="S4516" i="16"/>
  <c r="AV4516" i="16" s="1"/>
  <c r="S4517" i="16"/>
  <c r="AV4517" i="16" s="1"/>
  <c r="S4518" i="16"/>
  <c r="AV4518" i="16" s="1"/>
  <c r="AM4557" i="16"/>
  <c r="AL4557" i="16" s="1"/>
  <c r="AT4557" i="16" s="1"/>
  <c r="AM4558" i="16"/>
  <c r="AL4558" i="16" s="1"/>
  <c r="AT4558" i="16" s="1"/>
  <c r="AM4559" i="16"/>
  <c r="AL4559" i="16" s="1"/>
  <c r="AT4559" i="16" s="1"/>
  <c r="AM4560" i="16"/>
  <c r="AM4561" i="16"/>
  <c r="AL4561" i="16" s="1"/>
  <c r="AT4561" i="16" s="1"/>
  <c r="AM4562" i="16"/>
  <c r="AL4562" i="16" s="1"/>
  <c r="AT4562" i="16" s="1"/>
  <c r="AM4563" i="16"/>
  <c r="AL4563" i="16" s="1"/>
  <c r="AT4563" i="16" s="1"/>
  <c r="AM4564" i="16"/>
  <c r="AM4565" i="16"/>
  <c r="AL4565" i="16" s="1"/>
  <c r="AT4565" i="16" s="1"/>
  <c r="AM4566" i="16"/>
  <c r="AL4566" i="16" s="1"/>
  <c r="AT4566" i="16" s="1"/>
  <c r="AM4567" i="16"/>
  <c r="AL4567" i="16" s="1"/>
  <c r="AT4567" i="16" s="1"/>
  <c r="AM4568" i="16"/>
  <c r="AM4569" i="16"/>
  <c r="AL4569" i="16" s="1"/>
  <c r="AT4569" i="16" s="1"/>
  <c r="AM4570" i="16"/>
  <c r="AL4570" i="16" s="1"/>
  <c r="AT4570" i="16" s="1"/>
  <c r="AM4571" i="16"/>
  <c r="AL4571" i="16" s="1"/>
  <c r="AT4571" i="16" s="1"/>
  <c r="AM4572" i="16"/>
  <c r="AM4573" i="16"/>
  <c r="AL4573" i="16" s="1"/>
  <c r="AT4573" i="16" s="1"/>
  <c r="AM4574" i="16"/>
  <c r="AL4574" i="16" s="1"/>
  <c r="AT4574" i="16" s="1"/>
  <c r="AM4575" i="16"/>
  <c r="AL4575" i="16" s="1"/>
  <c r="AT4575" i="16" s="1"/>
  <c r="AM4576" i="16"/>
  <c r="AM4577" i="16"/>
  <c r="AL4577" i="16" s="1"/>
  <c r="AT4577" i="16" s="1"/>
  <c r="AM4578" i="16"/>
  <c r="AL4578" i="16" s="1"/>
  <c r="AT4578" i="16" s="1"/>
  <c r="AM4579" i="16"/>
  <c r="AL4579" i="16" s="1"/>
  <c r="AT4579" i="16" s="1"/>
  <c r="AM4580" i="16"/>
  <c r="AM4581" i="16"/>
  <c r="AL4581" i="16" s="1"/>
  <c r="AT4581" i="16" s="1"/>
  <c r="AM4582" i="16"/>
  <c r="AL4582" i="16" s="1"/>
  <c r="AT4582" i="16" s="1"/>
  <c r="AM4583" i="16"/>
  <c r="AL4583" i="16" s="1"/>
  <c r="AT4583" i="16" s="1"/>
  <c r="AM4584" i="16"/>
  <c r="AM4585" i="16"/>
  <c r="AL4585" i="16" s="1"/>
  <c r="AT4585" i="16" s="1"/>
  <c r="AM4586" i="16"/>
  <c r="AL4586" i="16" s="1"/>
  <c r="AT4586" i="16" s="1"/>
  <c r="AM4587" i="16"/>
  <c r="AL4587" i="16" s="1"/>
  <c r="AT4587" i="16" s="1"/>
  <c r="AM4588" i="16"/>
  <c r="AM4589" i="16"/>
  <c r="AL4589" i="16" s="1"/>
  <c r="AT4589" i="16" s="1"/>
  <c r="AM4590" i="16"/>
  <c r="AL4590" i="16" s="1"/>
  <c r="AT4590" i="16" s="1"/>
  <c r="AM4591" i="16"/>
  <c r="AL4591" i="16" s="1"/>
  <c r="AT4591" i="16" s="1"/>
  <c r="AM4592" i="16"/>
  <c r="AM4593" i="16"/>
  <c r="AL4593" i="16" s="1"/>
  <c r="AT4593" i="16" s="1"/>
  <c r="AM4594" i="16"/>
  <c r="AL4594" i="16" s="1"/>
  <c r="AT4594" i="16" s="1"/>
  <c r="AM4595" i="16"/>
  <c r="AL4595" i="16" s="1"/>
  <c r="AT4595" i="16" s="1"/>
  <c r="AM4596" i="16"/>
  <c r="AM4597" i="16"/>
  <c r="AL4597" i="16" s="1"/>
  <c r="AT4597" i="16" s="1"/>
  <c r="AM4598" i="16"/>
  <c r="AL4598" i="16" s="1"/>
  <c r="AT4598" i="16" s="1"/>
  <c r="AM4599" i="16"/>
  <c r="AL4599" i="16" s="1"/>
  <c r="AT4599" i="16" s="1"/>
  <c r="AM4600" i="16"/>
  <c r="AM4601" i="16"/>
  <c r="AL4601" i="16" s="1"/>
  <c r="AT4601" i="16" s="1"/>
  <c r="AM4602" i="16"/>
  <c r="AL4602" i="16" s="1"/>
  <c r="AT4602" i="16" s="1"/>
  <c r="AM4603" i="16"/>
  <c r="AL4603" i="16" s="1"/>
  <c r="AM4556" i="16"/>
  <c r="AL1519" i="16"/>
  <c r="AL1520" i="16"/>
  <c r="AL1521" i="16"/>
  <c r="AT1521" i="16" s="1"/>
  <c r="AU1521" i="16" s="1"/>
  <c r="AL1522" i="16"/>
  <c r="AT1522" i="16" s="1"/>
  <c r="AU1522" i="16" s="1"/>
  <c r="AL1523" i="16"/>
  <c r="AT1523" i="16" s="1"/>
  <c r="AU1523" i="16" s="1"/>
  <c r="AL1524" i="16"/>
  <c r="AT1524" i="16" s="1"/>
  <c r="AU1524" i="16" s="1"/>
  <c r="AL1525" i="16"/>
  <c r="AL1526" i="16"/>
  <c r="AT1526" i="16" s="1"/>
  <c r="AU1526" i="16" s="1"/>
  <c r="AL1527" i="16"/>
  <c r="AT1527" i="16" s="1"/>
  <c r="AU1527" i="16" s="1"/>
  <c r="AL1528" i="16"/>
  <c r="AT1528" i="16" s="1"/>
  <c r="AU1528" i="16" s="1"/>
  <c r="AL1529" i="16"/>
  <c r="AT1529" i="16" s="1"/>
  <c r="AU1529" i="16" s="1"/>
  <c r="AL1530" i="16"/>
  <c r="AL1531" i="16"/>
  <c r="AT1531" i="16" s="1"/>
  <c r="AU1531" i="16" s="1"/>
  <c r="AL1532" i="16"/>
  <c r="AT1532" i="16" s="1"/>
  <c r="AU1532" i="16" s="1"/>
  <c r="AL1533" i="16"/>
  <c r="AT1533" i="16" s="1"/>
  <c r="AU1533" i="16" s="1"/>
  <c r="AL1534" i="16"/>
  <c r="AT1534" i="16" s="1"/>
  <c r="AU1534" i="16" s="1"/>
  <c r="AL1535" i="16"/>
  <c r="AL1536" i="16"/>
  <c r="AT1536" i="16" s="1"/>
  <c r="AU1536" i="16" s="1"/>
  <c r="AL1537" i="16"/>
  <c r="AT1537" i="16" s="1"/>
  <c r="AU1537" i="16" s="1"/>
  <c r="AL1538" i="16"/>
  <c r="AT1538" i="16" s="1"/>
  <c r="AU1538" i="16" s="1"/>
  <c r="AL1539" i="16"/>
  <c r="AT1539" i="16" s="1"/>
  <c r="AU1539" i="16" s="1"/>
  <c r="AL1540" i="16"/>
  <c r="AL1541" i="16"/>
  <c r="AT1541" i="16" s="1"/>
  <c r="AU1541" i="16" s="1"/>
  <c r="AL1542" i="16"/>
  <c r="AT1542" i="16" s="1"/>
  <c r="AU1542" i="16" s="1"/>
  <c r="AL1543" i="16"/>
  <c r="AT1543" i="16" s="1"/>
  <c r="AU1543" i="16" s="1"/>
  <c r="AL1544" i="16"/>
  <c r="AT1544" i="16" s="1"/>
  <c r="AU1544" i="16" s="1"/>
  <c r="AL1545" i="16"/>
  <c r="AL1546" i="16"/>
  <c r="AT1546" i="16" s="1"/>
  <c r="AU1546" i="16" s="1"/>
  <c r="AL1547" i="16"/>
  <c r="AT1547" i="16" s="1"/>
  <c r="AU1547" i="16" s="1"/>
  <c r="AL1548" i="16"/>
  <c r="AT1548" i="16" s="1"/>
  <c r="AU1548" i="16" s="1"/>
  <c r="AL1549" i="16"/>
  <c r="AT1549" i="16" s="1"/>
  <c r="AU1549" i="16" s="1"/>
  <c r="AL1550" i="16"/>
  <c r="AL1551" i="16"/>
  <c r="AT1551" i="16" s="1"/>
  <c r="AU1551" i="16" s="1"/>
  <c r="AL1552" i="16"/>
  <c r="AT1552" i="16" s="1"/>
  <c r="AU1552" i="16" s="1"/>
  <c r="AL1553" i="16"/>
  <c r="AT1553" i="16" s="1"/>
  <c r="AU1553" i="16" s="1"/>
  <c r="AL1554" i="16"/>
  <c r="AT1554" i="16" s="1"/>
  <c r="AU1554" i="16" s="1"/>
  <c r="AL1555" i="16"/>
  <c r="AL1556" i="16"/>
  <c r="AT1556" i="16" s="1"/>
  <c r="AU1556" i="16" s="1"/>
  <c r="AL1557" i="16"/>
  <c r="AT1557" i="16" s="1"/>
  <c r="AU1557" i="16" s="1"/>
  <c r="AL1558" i="16"/>
  <c r="AT1558" i="16" s="1"/>
  <c r="AU1558" i="16" s="1"/>
  <c r="AL1559" i="16"/>
  <c r="AT1559" i="16" s="1"/>
  <c r="AU1559" i="16" s="1"/>
  <c r="AL1560" i="16"/>
  <c r="AL1561" i="16"/>
  <c r="AT1561" i="16" s="1"/>
  <c r="AU1561" i="16" s="1"/>
  <c r="AL1562" i="16"/>
  <c r="AT1562" i="16" s="1"/>
  <c r="AU1562" i="16" s="1"/>
  <c r="AL1563" i="16"/>
  <c r="AT1563" i="16" s="1"/>
  <c r="AU1563" i="16" s="1"/>
  <c r="AL1564" i="16"/>
  <c r="AT1564" i="16" s="1"/>
  <c r="AU1564" i="16" s="1"/>
  <c r="AL1565" i="16"/>
  <c r="AL1566" i="16"/>
  <c r="AT1566" i="16" s="1"/>
  <c r="AU1566" i="16" s="1"/>
  <c r="AL1567" i="16"/>
  <c r="AT1567" i="16" s="1"/>
  <c r="AU1567" i="16" s="1"/>
  <c r="AL1568" i="16"/>
  <c r="AT1568" i="16" s="1"/>
  <c r="AU1568" i="16" s="1"/>
  <c r="AL1569" i="16"/>
  <c r="AT1569" i="16" s="1"/>
  <c r="AU1569" i="16" s="1"/>
  <c r="AL1570" i="16"/>
  <c r="AL1571" i="16"/>
  <c r="AT1571" i="16" s="1"/>
  <c r="AU1571" i="16" s="1"/>
  <c r="AL1572" i="16"/>
  <c r="AT1572" i="16" s="1"/>
  <c r="AU1572" i="16" s="1"/>
  <c r="AL1573" i="16"/>
  <c r="AT1573" i="16" s="1"/>
  <c r="AU1573" i="16" s="1"/>
  <c r="AL1574" i="16"/>
  <c r="AT1574" i="16" s="1"/>
  <c r="AU1574" i="16" s="1"/>
  <c r="AL1575" i="16"/>
  <c r="AL1576" i="16"/>
  <c r="AT1576" i="16" s="1"/>
  <c r="AU1576" i="16" s="1"/>
  <c r="AL1577" i="16"/>
  <c r="AT1577" i="16" s="1"/>
  <c r="AU1577" i="16" s="1"/>
  <c r="AL1578" i="16"/>
  <c r="AT1578" i="16" s="1"/>
  <c r="AU1578" i="16" s="1"/>
  <c r="AL1579" i="16"/>
  <c r="AT1579" i="16" s="1"/>
  <c r="AU1579" i="16" s="1"/>
  <c r="AL1580" i="16"/>
  <c r="AL1581" i="16"/>
  <c r="AT1581" i="16" s="1"/>
  <c r="AU1581" i="16" s="1"/>
  <c r="AL1582" i="16"/>
  <c r="AT1582" i="16" s="1"/>
  <c r="AU1582" i="16" s="1"/>
  <c r="AL1583" i="16"/>
  <c r="AT1583" i="16" s="1"/>
  <c r="AU1583" i="16" s="1"/>
  <c r="AL1584" i="16"/>
  <c r="AT1584" i="16" s="1"/>
  <c r="AU1584" i="16" s="1"/>
  <c r="AL1585" i="16"/>
  <c r="AL1586" i="16"/>
  <c r="AT1586" i="16" s="1"/>
  <c r="AU1586" i="16" s="1"/>
  <c r="AL1587" i="16"/>
  <c r="AT1587" i="16" s="1"/>
  <c r="AU1587" i="16" s="1"/>
  <c r="AL1588" i="16"/>
  <c r="AT1588" i="16" s="1"/>
  <c r="AU1588" i="16" s="1"/>
  <c r="AL1589" i="16"/>
  <c r="AT1589" i="16" s="1"/>
  <c r="AU1589" i="16" s="1"/>
  <c r="AL1590" i="16"/>
  <c r="AL1591" i="16"/>
  <c r="AT1591" i="16" s="1"/>
  <c r="AU1591" i="16" s="1"/>
  <c r="AL1592" i="16"/>
  <c r="AT1592" i="16" s="1"/>
  <c r="AU1592" i="16" s="1"/>
  <c r="AL1593" i="16"/>
  <c r="AT1593" i="16" s="1"/>
  <c r="AU1593" i="16" s="1"/>
  <c r="AL1594" i="16"/>
  <c r="AT1594" i="16" s="1"/>
  <c r="AU1594" i="16" s="1"/>
  <c r="AL1595" i="16"/>
  <c r="AL1596" i="16"/>
  <c r="AT1596" i="16" s="1"/>
  <c r="AU1596" i="16" s="1"/>
  <c r="AL1597" i="16"/>
  <c r="AT1597" i="16" s="1"/>
  <c r="AU1597" i="16" s="1"/>
  <c r="AL1598" i="16"/>
  <c r="AT1598" i="16" s="1"/>
  <c r="AU1598" i="16" s="1"/>
  <c r="AL1599" i="16"/>
  <c r="AT1599" i="16" s="1"/>
  <c r="AU1599" i="16" s="1"/>
  <c r="AL1600" i="16"/>
  <c r="AL1601" i="16"/>
  <c r="AT1601" i="16" s="1"/>
  <c r="AU1601" i="16" s="1"/>
  <c r="AL1602" i="16"/>
  <c r="AT1602" i="16" s="1"/>
  <c r="AU1602" i="16" s="1"/>
  <c r="AL1603" i="16"/>
  <c r="AT1603" i="16" s="1"/>
  <c r="AU1603" i="16" s="1"/>
  <c r="AL1604" i="16"/>
  <c r="AT1604" i="16" s="1"/>
  <c r="AU1604" i="16" s="1"/>
  <c r="AL1605" i="16"/>
  <c r="AL1606" i="16"/>
  <c r="AT1606" i="16" s="1"/>
  <c r="AU1606" i="16" s="1"/>
  <c r="AL1607" i="16"/>
  <c r="AT1607" i="16" s="1"/>
  <c r="AU1607" i="16" s="1"/>
  <c r="AL1608" i="16"/>
  <c r="AT1608" i="16" s="1"/>
  <c r="AU1608" i="16" s="1"/>
  <c r="AL1609" i="16"/>
  <c r="AT1609" i="16" s="1"/>
  <c r="AU1609" i="16" s="1"/>
  <c r="AL1610" i="16"/>
  <c r="AL1611" i="16"/>
  <c r="AT1611" i="16" s="1"/>
  <c r="AU1611" i="16" s="1"/>
  <c r="AL1612" i="16"/>
  <c r="AT1612" i="16" s="1"/>
  <c r="AU1612" i="16" s="1"/>
  <c r="AL1613" i="16"/>
  <c r="AT1613" i="16" s="1"/>
  <c r="AU1613" i="16" s="1"/>
  <c r="AL1614" i="16"/>
  <c r="AT1614" i="16" s="1"/>
  <c r="AU1614" i="16" s="1"/>
  <c r="AL1615" i="16"/>
  <c r="AL1616" i="16"/>
  <c r="AT1616" i="16" s="1"/>
  <c r="AU1616" i="16" s="1"/>
  <c r="AL1617" i="16"/>
  <c r="AT1617" i="16" s="1"/>
  <c r="AU1617" i="16" s="1"/>
  <c r="AL1618" i="16"/>
  <c r="AT1618" i="16" s="1"/>
  <c r="AU1618" i="16" s="1"/>
  <c r="AL1619" i="16"/>
  <c r="AT1619" i="16" s="1"/>
  <c r="AU1619" i="16" s="1"/>
  <c r="AL1620" i="16"/>
  <c r="AL1621" i="16"/>
  <c r="AT1621" i="16" s="1"/>
  <c r="AU1621" i="16" s="1"/>
  <c r="AL1622" i="16"/>
  <c r="AT1622" i="16" s="1"/>
  <c r="AU1622" i="16" s="1"/>
  <c r="AL1623" i="16"/>
  <c r="AT1623" i="16" s="1"/>
  <c r="AU1623" i="16" s="1"/>
  <c r="AL1624" i="16"/>
  <c r="AT1624" i="16" s="1"/>
  <c r="AU1624" i="16" s="1"/>
  <c r="AL1625" i="16"/>
  <c r="AL1626" i="16"/>
  <c r="AT1626" i="16" s="1"/>
  <c r="AU1626" i="16" s="1"/>
  <c r="AL1627" i="16"/>
  <c r="AT1627" i="16" s="1"/>
  <c r="AU1627" i="16" s="1"/>
  <c r="AL1628" i="16"/>
  <c r="AT1628" i="16" s="1"/>
  <c r="AU1628" i="16" s="1"/>
  <c r="AL1629" i="16"/>
  <c r="AT1629" i="16" s="1"/>
  <c r="AU1629" i="16" s="1"/>
  <c r="AL1630" i="16"/>
  <c r="AL1631" i="16"/>
  <c r="AT1631" i="16" s="1"/>
  <c r="AU1631" i="16" s="1"/>
  <c r="AL1632" i="16"/>
  <c r="AT1632" i="16" s="1"/>
  <c r="AU1632" i="16" s="1"/>
  <c r="AL1633" i="16"/>
  <c r="AT1633" i="16" s="1"/>
  <c r="AU1633" i="16" s="1"/>
  <c r="AL1634" i="16"/>
  <c r="AT1634" i="16" s="1"/>
  <c r="AU1634" i="16" s="1"/>
  <c r="AL1635" i="16"/>
  <c r="AL1636" i="16"/>
  <c r="AT1636" i="16" s="1"/>
  <c r="AU1636" i="16" s="1"/>
  <c r="AL1637" i="16"/>
  <c r="AT1637" i="16" s="1"/>
  <c r="AU1637" i="16" s="1"/>
  <c r="AL1638" i="16"/>
  <c r="AT1638" i="16" s="1"/>
  <c r="AU1638" i="16" s="1"/>
  <c r="AL1639" i="16"/>
  <c r="AT1639" i="16" s="1"/>
  <c r="AU1639" i="16" s="1"/>
  <c r="AL1640" i="16"/>
  <c r="AL1641" i="16"/>
  <c r="AT1641" i="16" s="1"/>
  <c r="AU1641" i="16" s="1"/>
  <c r="AL1642" i="16"/>
  <c r="AT1642" i="16" s="1"/>
  <c r="AU1642" i="16" s="1"/>
  <c r="AL1643" i="16"/>
  <c r="AT1643" i="16" s="1"/>
  <c r="AU1643" i="16" s="1"/>
  <c r="AL1644" i="16"/>
  <c r="AT1644" i="16" s="1"/>
  <c r="AU1644" i="16" s="1"/>
  <c r="AL1645" i="16"/>
  <c r="AL1646" i="16"/>
  <c r="AT1646" i="16" s="1"/>
  <c r="AU1646" i="16" s="1"/>
  <c r="AL1647" i="16"/>
  <c r="AT1647" i="16" s="1"/>
  <c r="AU1647" i="16" s="1"/>
  <c r="AL1648" i="16"/>
  <c r="AT1648" i="16" s="1"/>
  <c r="AU1648" i="16" s="1"/>
  <c r="AL1649" i="16"/>
  <c r="AT1649" i="16" s="1"/>
  <c r="AU1649" i="16" s="1"/>
  <c r="AL1650" i="16"/>
  <c r="AL1651" i="16"/>
  <c r="AT1651" i="16" s="1"/>
  <c r="AU1651" i="16" s="1"/>
  <c r="AL1652" i="16"/>
  <c r="AT1652" i="16" s="1"/>
  <c r="AU1652" i="16" s="1"/>
  <c r="AL1653" i="16"/>
  <c r="AT1653" i="16" s="1"/>
  <c r="AU1653" i="16" s="1"/>
  <c r="AL1654" i="16"/>
  <c r="AT1654" i="16" s="1"/>
  <c r="AU1654" i="16" s="1"/>
  <c r="AL1655" i="16"/>
  <c r="AL1656" i="16"/>
  <c r="AT1656" i="16" s="1"/>
  <c r="AU1656" i="16" s="1"/>
  <c r="AL1657" i="16"/>
  <c r="AT1657" i="16" s="1"/>
  <c r="AU1657" i="16" s="1"/>
  <c r="AL1658" i="16"/>
  <c r="AT1658" i="16" s="1"/>
  <c r="AU1658" i="16" s="1"/>
  <c r="AL1659" i="16"/>
  <c r="AT1659" i="16" s="1"/>
  <c r="AU1659" i="16" s="1"/>
  <c r="AL1660" i="16"/>
  <c r="AL1661" i="16"/>
  <c r="AT1661" i="16" s="1"/>
  <c r="AU1661" i="16" s="1"/>
  <c r="AL1662" i="16"/>
  <c r="AT1662" i="16" s="1"/>
  <c r="AU1662" i="16" s="1"/>
  <c r="AL1663" i="16"/>
  <c r="AT1663" i="16" s="1"/>
  <c r="AU1663" i="16" s="1"/>
  <c r="AL1664" i="16"/>
  <c r="AT1664" i="16" s="1"/>
  <c r="AU1664" i="16" s="1"/>
  <c r="AL1665" i="16"/>
  <c r="AL1666" i="16"/>
  <c r="AT1666" i="16" s="1"/>
  <c r="AU1666" i="16" s="1"/>
  <c r="AL1667" i="16"/>
  <c r="AT1667" i="16" s="1"/>
  <c r="AU1667" i="16" s="1"/>
  <c r="AL1668" i="16"/>
  <c r="AT1668" i="16" s="1"/>
  <c r="AU1668" i="16" s="1"/>
  <c r="AL1669" i="16"/>
  <c r="AT1669" i="16" s="1"/>
  <c r="AU1669" i="16" s="1"/>
  <c r="AL1670" i="16"/>
  <c r="AL1671" i="16"/>
  <c r="AT1671" i="16" s="1"/>
  <c r="AU1671" i="16" s="1"/>
  <c r="AL1672" i="16"/>
  <c r="AT1672" i="16" s="1"/>
  <c r="AU1672" i="16" s="1"/>
  <c r="AL1673" i="16"/>
  <c r="AT1673" i="16" s="1"/>
  <c r="AU1673" i="16" s="1"/>
  <c r="AL1674" i="16"/>
  <c r="AT1674" i="16" s="1"/>
  <c r="AU1674" i="16" s="1"/>
  <c r="AL1675" i="16"/>
  <c r="AL1676" i="16"/>
  <c r="AT1676" i="16" s="1"/>
  <c r="AU1676" i="16" s="1"/>
  <c r="AL1677" i="16"/>
  <c r="AT1677" i="16" s="1"/>
  <c r="AU1677" i="16" s="1"/>
  <c r="AL1678" i="16"/>
  <c r="AT1678" i="16" s="1"/>
  <c r="AU1678" i="16" s="1"/>
  <c r="AL1679" i="16"/>
  <c r="AT1679" i="16" s="1"/>
  <c r="AU1679" i="16" s="1"/>
  <c r="AL1680" i="16"/>
  <c r="AL1681" i="16"/>
  <c r="AT1681" i="16" s="1"/>
  <c r="AU1681" i="16" s="1"/>
  <c r="AL1682" i="16"/>
  <c r="AT1682" i="16" s="1"/>
  <c r="AU1682" i="16" s="1"/>
  <c r="AL1683" i="16"/>
  <c r="AT1683" i="16" s="1"/>
  <c r="AU1683" i="16" s="1"/>
  <c r="AL1684" i="16"/>
  <c r="AT1684" i="16" s="1"/>
  <c r="AU1684" i="16" s="1"/>
  <c r="AL1685" i="16"/>
  <c r="AL1686" i="16"/>
  <c r="AT1686" i="16" s="1"/>
  <c r="AU1686" i="16" s="1"/>
  <c r="AL1687" i="16"/>
  <c r="AT1687" i="16" s="1"/>
  <c r="AU1687" i="16" s="1"/>
  <c r="AL1688" i="16"/>
  <c r="AT1688" i="16" s="1"/>
  <c r="AU1688" i="16" s="1"/>
  <c r="AL1689" i="16"/>
  <c r="AT1689" i="16" s="1"/>
  <c r="AU1689" i="16" s="1"/>
  <c r="AL1690" i="16"/>
  <c r="AL1691" i="16"/>
  <c r="AT1691" i="16" s="1"/>
  <c r="AU1691" i="16" s="1"/>
  <c r="AL1692" i="16"/>
  <c r="AT1692" i="16" s="1"/>
  <c r="AU1692" i="16" s="1"/>
  <c r="AL1693" i="16"/>
  <c r="AT1693" i="16" s="1"/>
  <c r="AU1693" i="16" s="1"/>
  <c r="AL1694" i="16"/>
  <c r="AT1694" i="16" s="1"/>
  <c r="AU1694" i="16" s="1"/>
  <c r="AL1695" i="16"/>
  <c r="AL1696" i="16"/>
  <c r="AT1696" i="16" s="1"/>
  <c r="AU1696" i="16" s="1"/>
  <c r="AL1697" i="16"/>
  <c r="AT1697" i="16" s="1"/>
  <c r="AU1697" i="16" s="1"/>
  <c r="AL1698" i="16"/>
  <c r="AT1698" i="16" s="1"/>
  <c r="AU1698" i="16" s="1"/>
  <c r="AL1699" i="16"/>
  <c r="AT1699" i="16" s="1"/>
  <c r="AU1699" i="16" s="1"/>
  <c r="AL1700" i="16"/>
  <c r="AL1701" i="16"/>
  <c r="AT1701" i="16" s="1"/>
  <c r="AU1701" i="16" s="1"/>
  <c r="AL1702" i="16"/>
  <c r="AT1702" i="16" s="1"/>
  <c r="AU1702" i="16" s="1"/>
  <c r="AL1703" i="16"/>
  <c r="AT1703" i="16" s="1"/>
  <c r="AU1703" i="16" s="1"/>
  <c r="AL1704" i="16"/>
  <c r="AT1704" i="16" s="1"/>
  <c r="AU1704" i="16" s="1"/>
  <c r="AL1705" i="16"/>
  <c r="AL1706" i="16"/>
  <c r="AT1706" i="16" s="1"/>
  <c r="AU1706" i="16" s="1"/>
  <c r="AL1707" i="16"/>
  <c r="AT1707" i="16" s="1"/>
  <c r="AU1707" i="16" s="1"/>
  <c r="AL1708" i="16"/>
  <c r="AT1708" i="16" s="1"/>
  <c r="AU1708" i="16" s="1"/>
  <c r="AL1709" i="16"/>
  <c r="AT1709" i="16" s="1"/>
  <c r="AU1709" i="16" s="1"/>
  <c r="AL1710" i="16"/>
  <c r="AL1711" i="16"/>
  <c r="AT1711" i="16" s="1"/>
  <c r="AU1711" i="16" s="1"/>
  <c r="AL1712" i="16"/>
  <c r="AT1712" i="16" s="1"/>
  <c r="AU1712" i="16" s="1"/>
  <c r="AL1713" i="16"/>
  <c r="AT1713" i="16" s="1"/>
  <c r="AU1713" i="16" s="1"/>
  <c r="AL1714" i="16"/>
  <c r="AT1714" i="16" s="1"/>
  <c r="AU1714" i="16" s="1"/>
  <c r="AL1715" i="16"/>
  <c r="AL1716" i="16"/>
  <c r="AT1716" i="16" s="1"/>
  <c r="AU1716" i="16" s="1"/>
  <c r="AL1717" i="16"/>
  <c r="AT1717" i="16" s="1"/>
  <c r="AU1717" i="16" s="1"/>
  <c r="AL1718" i="16"/>
  <c r="AT1718" i="16" s="1"/>
  <c r="AU1718" i="16" s="1"/>
  <c r="AL1719" i="16"/>
  <c r="AT1719" i="16" s="1"/>
  <c r="AU1719" i="16" s="1"/>
  <c r="AL1720" i="16"/>
  <c r="AL1721" i="16"/>
  <c r="AT1721" i="16" s="1"/>
  <c r="AU1721" i="16" s="1"/>
  <c r="AL1722" i="16"/>
  <c r="AT1722" i="16" s="1"/>
  <c r="AU1722" i="16" s="1"/>
  <c r="AL1723" i="16"/>
  <c r="AT1723" i="16" s="1"/>
  <c r="AU1723" i="16" s="1"/>
  <c r="AL1724" i="16"/>
  <c r="AT1724" i="16" s="1"/>
  <c r="AU1724" i="16" s="1"/>
  <c r="AL1725" i="16"/>
  <c r="AL1726" i="16"/>
  <c r="AT1726" i="16" s="1"/>
  <c r="AU1726" i="16" s="1"/>
  <c r="AL1727" i="16"/>
  <c r="AT1727" i="16" s="1"/>
  <c r="AU1727" i="16" s="1"/>
  <c r="AL1728" i="16"/>
  <c r="AT1728" i="16" s="1"/>
  <c r="AU1728" i="16" s="1"/>
  <c r="AL1729" i="16"/>
  <c r="AT1729" i="16" s="1"/>
  <c r="AU1729" i="16" s="1"/>
  <c r="AL1730" i="16"/>
  <c r="AL1731" i="16"/>
  <c r="AT1731" i="16" s="1"/>
  <c r="AU1731" i="16" s="1"/>
  <c r="AL1732" i="16"/>
  <c r="AT1732" i="16" s="1"/>
  <c r="AU1732" i="16" s="1"/>
  <c r="AL1733" i="16"/>
  <c r="AT1733" i="16" s="1"/>
  <c r="AU1733" i="16" s="1"/>
  <c r="AL1734" i="16"/>
  <c r="AT1734" i="16" s="1"/>
  <c r="AU1734" i="16" s="1"/>
  <c r="AL1735" i="16"/>
  <c r="AL1736" i="16"/>
  <c r="AT1736" i="16" s="1"/>
  <c r="AU1736" i="16" s="1"/>
  <c r="AL1737" i="16"/>
  <c r="AT1737" i="16" s="1"/>
  <c r="AU1737" i="16" s="1"/>
  <c r="AL1738" i="16"/>
  <c r="AT1738" i="16" s="1"/>
  <c r="AU1738" i="16" s="1"/>
  <c r="AL1739" i="16"/>
  <c r="AT1739" i="16" s="1"/>
  <c r="AU1739" i="16" s="1"/>
  <c r="AL1740" i="16"/>
  <c r="AL1741" i="16"/>
  <c r="AT1741" i="16" s="1"/>
  <c r="AU1741" i="16" s="1"/>
  <c r="AL1742" i="16"/>
  <c r="AT1742" i="16" s="1"/>
  <c r="AU1742" i="16" s="1"/>
  <c r="AL1743" i="16"/>
  <c r="AT1743" i="16" s="1"/>
  <c r="AU1743" i="16" s="1"/>
  <c r="AL1744" i="16"/>
  <c r="AT1744" i="16" s="1"/>
  <c r="AU1744" i="16" s="1"/>
  <c r="AL1745" i="16"/>
  <c r="AL1746" i="16"/>
  <c r="AT1746" i="16" s="1"/>
  <c r="AU1746" i="16" s="1"/>
  <c r="AL1747" i="16"/>
  <c r="AT1747" i="16" s="1"/>
  <c r="AU1747" i="16" s="1"/>
  <c r="AL1748" i="16"/>
  <c r="AT1748" i="16" s="1"/>
  <c r="AU1748" i="16" s="1"/>
  <c r="AL1749" i="16"/>
  <c r="AT1749" i="16" s="1"/>
  <c r="AU1749" i="16" s="1"/>
  <c r="AL1750" i="16"/>
  <c r="AL1751" i="16"/>
  <c r="AT1751" i="16" s="1"/>
  <c r="AU1751" i="16" s="1"/>
  <c r="AL1752" i="16"/>
  <c r="AT1752" i="16" s="1"/>
  <c r="AU1752" i="16" s="1"/>
  <c r="AL1753" i="16"/>
  <c r="AT1753" i="16" s="1"/>
  <c r="AU1753" i="16" s="1"/>
  <c r="AL1754" i="16"/>
  <c r="AT1754" i="16" s="1"/>
  <c r="AU1754" i="16" s="1"/>
  <c r="AL1755" i="16"/>
  <c r="AL1756" i="16"/>
  <c r="AT1756" i="16" s="1"/>
  <c r="AU1756" i="16" s="1"/>
  <c r="AL1757" i="16"/>
  <c r="AT1757" i="16" s="1"/>
  <c r="AU1757" i="16" s="1"/>
  <c r="AL1758" i="16"/>
  <c r="AT1758" i="16" s="1"/>
  <c r="AU1758" i="16" s="1"/>
  <c r="AL1759" i="16"/>
  <c r="AT1759" i="16" s="1"/>
  <c r="AU1759" i="16" s="1"/>
  <c r="AL1760" i="16"/>
  <c r="AL1761" i="16"/>
  <c r="AT1761" i="16" s="1"/>
  <c r="AU1761" i="16" s="1"/>
  <c r="AL1762" i="16"/>
  <c r="AT1762" i="16" s="1"/>
  <c r="AU1762" i="16" s="1"/>
  <c r="AL1763" i="16"/>
  <c r="AT1763" i="16" s="1"/>
  <c r="AU1763" i="16" s="1"/>
  <c r="AL1764" i="16"/>
  <c r="AT1764" i="16" s="1"/>
  <c r="AU1764" i="16" s="1"/>
  <c r="AL1765" i="16"/>
  <c r="AL1766" i="16"/>
  <c r="AT1766" i="16" s="1"/>
  <c r="AU1766" i="16" s="1"/>
  <c r="AL1767" i="16"/>
  <c r="AT1767" i="16" s="1"/>
  <c r="AU1767" i="16" s="1"/>
  <c r="AL1768" i="16"/>
  <c r="AT1768" i="16" s="1"/>
  <c r="AU1768" i="16" s="1"/>
  <c r="AL1769" i="16"/>
  <c r="AT1769" i="16" s="1"/>
  <c r="AU1769" i="16" s="1"/>
  <c r="AL1770" i="16"/>
  <c r="AL1771" i="16"/>
  <c r="AT1771" i="16" s="1"/>
  <c r="AU1771" i="16" s="1"/>
  <c r="AL1772" i="16"/>
  <c r="AT1772" i="16" s="1"/>
  <c r="AU1772" i="16" s="1"/>
  <c r="AL1773" i="16"/>
  <c r="AT1773" i="16" s="1"/>
  <c r="AU1773" i="16" s="1"/>
  <c r="AL1774" i="16"/>
  <c r="AT1774" i="16" s="1"/>
  <c r="AU1774" i="16" s="1"/>
  <c r="AL1775" i="16"/>
  <c r="AL1776" i="16"/>
  <c r="AT1776" i="16" s="1"/>
  <c r="AU1776" i="16" s="1"/>
  <c r="AL1777" i="16"/>
  <c r="AT1777" i="16" s="1"/>
  <c r="AU1777" i="16" s="1"/>
  <c r="AL1778" i="16"/>
  <c r="AT1778" i="16" s="1"/>
  <c r="AU1778" i="16" s="1"/>
  <c r="AL1779" i="16"/>
  <c r="AT1779" i="16" s="1"/>
  <c r="AU1779" i="16" s="1"/>
  <c r="AL1780" i="16"/>
  <c r="AL1781" i="16"/>
  <c r="AT1781" i="16" s="1"/>
  <c r="AU1781" i="16" s="1"/>
  <c r="AL1782" i="16"/>
  <c r="AT1782" i="16" s="1"/>
  <c r="AU1782" i="16" s="1"/>
  <c r="AL1783" i="16"/>
  <c r="AT1783" i="16" s="1"/>
  <c r="AU1783" i="16" s="1"/>
  <c r="AL1784" i="16"/>
  <c r="AT1784" i="16" s="1"/>
  <c r="AU1784" i="16" s="1"/>
  <c r="AL1785" i="16"/>
  <c r="AL1786" i="16"/>
  <c r="AT1786" i="16" s="1"/>
  <c r="AU1786" i="16" s="1"/>
  <c r="AL1787" i="16"/>
  <c r="AT1787" i="16" s="1"/>
  <c r="AU1787" i="16" s="1"/>
  <c r="AL1788" i="16"/>
  <c r="AT1788" i="16" s="1"/>
  <c r="AU1788" i="16" s="1"/>
  <c r="AL1789" i="16"/>
  <c r="AT1789" i="16" s="1"/>
  <c r="AU1789" i="16" s="1"/>
  <c r="AL1790" i="16"/>
  <c r="AL1791" i="16"/>
  <c r="AT1791" i="16" s="1"/>
  <c r="AU1791" i="16" s="1"/>
  <c r="AL1792" i="16"/>
  <c r="AT1792" i="16" s="1"/>
  <c r="AU1792" i="16" s="1"/>
  <c r="AL1793" i="16"/>
  <c r="AT1793" i="16" s="1"/>
  <c r="AU1793" i="16" s="1"/>
  <c r="AL1794" i="16"/>
  <c r="AT1794" i="16" s="1"/>
  <c r="AU1794" i="16" s="1"/>
  <c r="AL1795" i="16"/>
  <c r="AL1796" i="16"/>
  <c r="AT1796" i="16" s="1"/>
  <c r="AU1796" i="16" s="1"/>
  <c r="AL1797" i="16"/>
  <c r="AT1797" i="16" s="1"/>
  <c r="AU1797" i="16" s="1"/>
  <c r="AL1798" i="16"/>
  <c r="AT1798" i="16" s="1"/>
  <c r="AU1798" i="16" s="1"/>
  <c r="AL1799" i="16"/>
  <c r="AT1799" i="16" s="1"/>
  <c r="AU1799" i="16" s="1"/>
  <c r="AL1800" i="16"/>
  <c r="AL1801" i="16"/>
  <c r="AT1801" i="16" s="1"/>
  <c r="AU1801" i="16" s="1"/>
  <c r="AL1802" i="16"/>
  <c r="AT1802" i="16" s="1"/>
  <c r="AU1802" i="16" s="1"/>
  <c r="AL1803" i="16"/>
  <c r="AT1803" i="16" s="1"/>
  <c r="AU1803" i="16" s="1"/>
  <c r="AL1804" i="16"/>
  <c r="AT1804" i="16" s="1"/>
  <c r="AU1804" i="16" s="1"/>
  <c r="AL1805" i="16"/>
  <c r="AL1806" i="16"/>
  <c r="AT1806" i="16" s="1"/>
  <c r="AU1806" i="16" s="1"/>
  <c r="AL1807" i="16"/>
  <c r="AT1807" i="16" s="1"/>
  <c r="AU1807" i="16" s="1"/>
  <c r="AL1808" i="16"/>
  <c r="AT1808" i="16" s="1"/>
  <c r="AU1808" i="16" s="1"/>
  <c r="AL1809" i="16"/>
  <c r="AT1809" i="16" s="1"/>
  <c r="AU1809" i="16" s="1"/>
  <c r="AL1810" i="16"/>
  <c r="AL1811" i="16"/>
  <c r="AT1811" i="16" s="1"/>
  <c r="AU1811" i="16" s="1"/>
  <c r="AL1812" i="16"/>
  <c r="AT1812" i="16" s="1"/>
  <c r="AU1812" i="16" s="1"/>
  <c r="AL1813" i="16"/>
  <c r="AT1813" i="16" s="1"/>
  <c r="AU1813" i="16" s="1"/>
  <c r="AL1814" i="16"/>
  <c r="AT1814" i="16" s="1"/>
  <c r="AU1814" i="16" s="1"/>
  <c r="AL1815" i="16"/>
  <c r="AL1816" i="16"/>
  <c r="AT1816" i="16" s="1"/>
  <c r="AU1816" i="16" s="1"/>
  <c r="AL1817" i="16"/>
  <c r="AT1817" i="16" s="1"/>
  <c r="AU1817" i="16" s="1"/>
  <c r="AL1818" i="16"/>
  <c r="AT1818" i="16" s="1"/>
  <c r="AU1818" i="16" s="1"/>
  <c r="AL1819" i="16"/>
  <c r="AT1819" i="16" s="1"/>
  <c r="AU1819" i="16" s="1"/>
  <c r="AL1820" i="16"/>
  <c r="AL1821" i="16"/>
  <c r="AT1821" i="16" s="1"/>
  <c r="AU1821" i="16" s="1"/>
  <c r="AL1822" i="16"/>
  <c r="AT1822" i="16" s="1"/>
  <c r="AU1822" i="16" s="1"/>
  <c r="AL1823" i="16"/>
  <c r="AT1823" i="16" s="1"/>
  <c r="AU1823" i="16" s="1"/>
  <c r="AL1824" i="16"/>
  <c r="AT1824" i="16" s="1"/>
  <c r="AU1824" i="16" s="1"/>
  <c r="AL1825" i="16"/>
  <c r="AL1826" i="16"/>
  <c r="AT1826" i="16" s="1"/>
  <c r="AU1826" i="16" s="1"/>
  <c r="AL1827" i="16"/>
  <c r="AT1827" i="16" s="1"/>
  <c r="AU1827" i="16" s="1"/>
  <c r="AL1828" i="16"/>
  <c r="AT1828" i="16" s="1"/>
  <c r="AU1828" i="16" s="1"/>
  <c r="AL1829" i="16"/>
  <c r="AT1829" i="16" s="1"/>
  <c r="AU1829" i="16" s="1"/>
  <c r="AL1830" i="16"/>
  <c r="AL1831" i="16"/>
  <c r="AT1831" i="16" s="1"/>
  <c r="AU1831" i="16" s="1"/>
  <c r="AL1832" i="16"/>
  <c r="AT1832" i="16" s="1"/>
  <c r="AU1832" i="16" s="1"/>
  <c r="AL1833" i="16"/>
  <c r="AT1833" i="16" s="1"/>
  <c r="AU1833" i="16" s="1"/>
  <c r="AL1834" i="16"/>
  <c r="AT1834" i="16" s="1"/>
  <c r="AU1834" i="16" s="1"/>
  <c r="AL1835" i="16"/>
  <c r="AL1836" i="16"/>
  <c r="AT1836" i="16" s="1"/>
  <c r="AU1836" i="16" s="1"/>
  <c r="AL1837" i="16"/>
  <c r="AT1837" i="16" s="1"/>
  <c r="AU1837" i="16" s="1"/>
  <c r="AL1838" i="16"/>
  <c r="AT1838" i="16" s="1"/>
  <c r="AU1838" i="16" s="1"/>
  <c r="AL1839" i="16"/>
  <c r="AT1839" i="16" s="1"/>
  <c r="AU1839" i="16" s="1"/>
  <c r="AL1840" i="16"/>
  <c r="AL1841" i="16"/>
  <c r="AT1841" i="16" s="1"/>
  <c r="AU1841" i="16" s="1"/>
  <c r="AL1842" i="16"/>
  <c r="AT1842" i="16" s="1"/>
  <c r="AU1842" i="16" s="1"/>
  <c r="AL1843" i="16"/>
  <c r="AT1843" i="16" s="1"/>
  <c r="AU1843" i="16" s="1"/>
  <c r="AL1844" i="16"/>
  <c r="AT1844" i="16" s="1"/>
  <c r="AU1844" i="16" s="1"/>
  <c r="AL1845" i="16"/>
  <c r="AL1846" i="16"/>
  <c r="AT1846" i="16" s="1"/>
  <c r="AU1846" i="16" s="1"/>
  <c r="AL1847" i="16"/>
  <c r="AT1847" i="16" s="1"/>
  <c r="AU1847" i="16" s="1"/>
  <c r="AL1848" i="16"/>
  <c r="AT1848" i="16" s="1"/>
  <c r="AU1848" i="16" s="1"/>
  <c r="AL1849" i="16"/>
  <c r="AT1849" i="16" s="1"/>
  <c r="AU1849" i="16" s="1"/>
  <c r="AL1850" i="16"/>
  <c r="AL1851" i="16"/>
  <c r="AT1851" i="16" s="1"/>
  <c r="AU1851" i="16" s="1"/>
  <c r="AL1852" i="16"/>
  <c r="AT1852" i="16" s="1"/>
  <c r="AU1852" i="16" s="1"/>
  <c r="AL1853" i="16"/>
  <c r="AT1853" i="16" s="1"/>
  <c r="AU1853" i="16" s="1"/>
  <c r="AL1854" i="16"/>
  <c r="AT1854" i="16" s="1"/>
  <c r="AU1854" i="16" s="1"/>
  <c r="AL1855" i="16"/>
  <c r="AL1856" i="16"/>
  <c r="AT1856" i="16" s="1"/>
  <c r="AU1856" i="16" s="1"/>
  <c r="AL1857" i="16"/>
  <c r="AT1857" i="16" s="1"/>
  <c r="AU1857" i="16" s="1"/>
  <c r="AL1858" i="16"/>
  <c r="AT1858" i="16" s="1"/>
  <c r="AU1858" i="16" s="1"/>
  <c r="AL1859" i="16"/>
  <c r="AT1859" i="16" s="1"/>
  <c r="AU1859" i="16" s="1"/>
  <c r="AL1860" i="16"/>
  <c r="AL1861" i="16"/>
  <c r="AT1861" i="16" s="1"/>
  <c r="AU1861" i="16" s="1"/>
  <c r="AL1862" i="16"/>
  <c r="AT1862" i="16" s="1"/>
  <c r="AU1862" i="16" s="1"/>
  <c r="AL1863" i="16"/>
  <c r="AT1863" i="16" s="1"/>
  <c r="AU1863" i="16" s="1"/>
  <c r="AL1864" i="16"/>
  <c r="AT1864" i="16" s="1"/>
  <c r="AU1864" i="16" s="1"/>
  <c r="AL1865" i="16"/>
  <c r="AL1866" i="16"/>
  <c r="AT1866" i="16" s="1"/>
  <c r="AU1866" i="16" s="1"/>
  <c r="AL1867" i="16"/>
  <c r="AT1867" i="16" s="1"/>
  <c r="AU1867" i="16" s="1"/>
  <c r="AL1868" i="16"/>
  <c r="AT1868" i="16" s="1"/>
  <c r="AU1868" i="16" s="1"/>
  <c r="AL1869" i="16"/>
  <c r="AT1869" i="16" s="1"/>
  <c r="AU1869" i="16" s="1"/>
  <c r="AL1870" i="16"/>
  <c r="AL1871" i="16"/>
  <c r="AT1871" i="16" s="1"/>
  <c r="AU1871" i="16" s="1"/>
  <c r="AL1872" i="16"/>
  <c r="AT1872" i="16" s="1"/>
  <c r="AU1872" i="16" s="1"/>
  <c r="AL1873" i="16"/>
  <c r="AT1873" i="16" s="1"/>
  <c r="AU1873" i="16" s="1"/>
  <c r="AL1874" i="16"/>
  <c r="AT1874" i="16" s="1"/>
  <c r="AU1874" i="16" s="1"/>
  <c r="AL1875" i="16"/>
  <c r="AL1876" i="16"/>
  <c r="AT1876" i="16" s="1"/>
  <c r="AU1876" i="16" s="1"/>
  <c r="AL1877" i="16"/>
  <c r="AT1877" i="16" s="1"/>
  <c r="AU1877" i="16" s="1"/>
  <c r="AL1878" i="16"/>
  <c r="AT1878" i="16" s="1"/>
  <c r="AU1878" i="16" s="1"/>
  <c r="AL1879" i="16"/>
  <c r="AT1879" i="16" s="1"/>
  <c r="AU1879" i="16" s="1"/>
  <c r="AL1880" i="16"/>
  <c r="AL1881" i="16"/>
  <c r="AT1881" i="16" s="1"/>
  <c r="AU1881" i="16" s="1"/>
  <c r="AL1882" i="16"/>
  <c r="AT1882" i="16" s="1"/>
  <c r="AU1882" i="16" s="1"/>
  <c r="AL1883" i="16"/>
  <c r="AT1883" i="16" s="1"/>
  <c r="AU1883" i="16" s="1"/>
  <c r="AL1884" i="16"/>
  <c r="AT1884" i="16" s="1"/>
  <c r="AU1884" i="16" s="1"/>
  <c r="AL1885" i="16"/>
  <c r="AL1886" i="16"/>
  <c r="AT1886" i="16" s="1"/>
  <c r="AU1886" i="16" s="1"/>
  <c r="AL1887" i="16"/>
  <c r="AT1887" i="16" s="1"/>
  <c r="AU1887" i="16" s="1"/>
  <c r="AL1888" i="16"/>
  <c r="AT1888" i="16" s="1"/>
  <c r="AU1888" i="16" s="1"/>
  <c r="AL1889" i="16"/>
  <c r="AT1889" i="16" s="1"/>
  <c r="AU1889" i="16" s="1"/>
  <c r="AL1890" i="16"/>
  <c r="AL1891" i="16"/>
  <c r="AT1891" i="16" s="1"/>
  <c r="AU1891" i="16" s="1"/>
  <c r="AL1892" i="16"/>
  <c r="AT1892" i="16" s="1"/>
  <c r="AU1892" i="16" s="1"/>
  <c r="AL1893" i="16"/>
  <c r="AT1893" i="16" s="1"/>
  <c r="AU1893" i="16" s="1"/>
  <c r="AL1894" i="16"/>
  <c r="AT1894" i="16" s="1"/>
  <c r="AU1894" i="16" s="1"/>
  <c r="AL1895" i="16"/>
  <c r="AL1896" i="16"/>
  <c r="AT1896" i="16" s="1"/>
  <c r="AU1896" i="16" s="1"/>
  <c r="AL1897" i="16"/>
  <c r="AT1897" i="16" s="1"/>
  <c r="AU1897" i="16" s="1"/>
  <c r="AL1898" i="16"/>
  <c r="AT1898" i="16" s="1"/>
  <c r="AU1898" i="16" s="1"/>
  <c r="AL1899" i="16"/>
  <c r="AT1899" i="16" s="1"/>
  <c r="AU1899" i="16" s="1"/>
  <c r="AL1900" i="16"/>
  <c r="AL1901" i="16"/>
  <c r="AT1901" i="16" s="1"/>
  <c r="AU1901" i="16" s="1"/>
  <c r="AL1902" i="16"/>
  <c r="AT1902" i="16" s="1"/>
  <c r="AU1902" i="16" s="1"/>
  <c r="AL1903" i="16"/>
  <c r="AT1903" i="16" s="1"/>
  <c r="AU1903" i="16" s="1"/>
  <c r="AL1904" i="16"/>
  <c r="AT1904" i="16" s="1"/>
  <c r="AU1904" i="16" s="1"/>
  <c r="AL1905" i="16"/>
  <c r="AL1906" i="16"/>
  <c r="AT1906" i="16" s="1"/>
  <c r="AU1906" i="16" s="1"/>
  <c r="AL1907" i="16"/>
  <c r="AT1907" i="16" s="1"/>
  <c r="AU1907" i="16" s="1"/>
  <c r="AL1908" i="16"/>
  <c r="AT1908" i="16" s="1"/>
  <c r="AU1908" i="16" s="1"/>
  <c r="AL1909" i="16"/>
  <c r="AT1909" i="16" s="1"/>
  <c r="AU1909" i="16" s="1"/>
  <c r="AL1910" i="16"/>
  <c r="AL1911" i="16"/>
  <c r="AT1911" i="16" s="1"/>
  <c r="AU1911" i="16" s="1"/>
  <c r="AL1912" i="16"/>
  <c r="AT1912" i="16" s="1"/>
  <c r="AU1912" i="16" s="1"/>
  <c r="AL1913" i="16"/>
  <c r="AT1913" i="16" s="1"/>
  <c r="AU1913" i="16" s="1"/>
  <c r="AL1914" i="16"/>
  <c r="AT1914" i="16" s="1"/>
  <c r="AU1914" i="16" s="1"/>
  <c r="AL1915" i="16"/>
  <c r="AL1916" i="16"/>
  <c r="AT1916" i="16" s="1"/>
  <c r="AU1916" i="16" s="1"/>
  <c r="AL1917" i="16"/>
  <c r="AT1917" i="16" s="1"/>
  <c r="AU1917" i="16" s="1"/>
  <c r="AL1918" i="16"/>
  <c r="AT1918" i="16" s="1"/>
  <c r="AU1918" i="16" s="1"/>
  <c r="AL1919" i="16"/>
  <c r="AT1919" i="16" s="1"/>
  <c r="AU1919" i="16" s="1"/>
  <c r="AL1920" i="16"/>
  <c r="AL1921" i="16"/>
  <c r="AT1921" i="16" s="1"/>
  <c r="AU1921" i="16" s="1"/>
  <c r="AL1922" i="16"/>
  <c r="AT1922" i="16" s="1"/>
  <c r="AU1922" i="16" s="1"/>
  <c r="AL1923" i="16"/>
  <c r="AT1923" i="16" s="1"/>
  <c r="AU1923" i="16" s="1"/>
  <c r="AL1924" i="16"/>
  <c r="AT1924" i="16" s="1"/>
  <c r="AU1924" i="16" s="1"/>
  <c r="AL1925" i="16"/>
  <c r="AL1926" i="16"/>
  <c r="AT1926" i="16" s="1"/>
  <c r="AU1926" i="16" s="1"/>
  <c r="AL1927" i="16"/>
  <c r="AT1927" i="16" s="1"/>
  <c r="AU1927" i="16" s="1"/>
  <c r="AL1928" i="16"/>
  <c r="AT1928" i="16" s="1"/>
  <c r="AU1928" i="16" s="1"/>
  <c r="AL1929" i="16"/>
  <c r="AT1929" i="16" s="1"/>
  <c r="AU1929" i="16" s="1"/>
  <c r="AL1930" i="16"/>
  <c r="AL1931" i="16"/>
  <c r="AT1931" i="16" s="1"/>
  <c r="AU1931" i="16" s="1"/>
  <c r="AL1932" i="16"/>
  <c r="AT1932" i="16" s="1"/>
  <c r="AU1932" i="16" s="1"/>
  <c r="AL1933" i="16"/>
  <c r="AT1933" i="16" s="1"/>
  <c r="AU1933" i="16" s="1"/>
  <c r="AL1934" i="16"/>
  <c r="AT1934" i="16" s="1"/>
  <c r="AU1934" i="16" s="1"/>
  <c r="AL1935" i="16"/>
  <c r="AL1936" i="16"/>
  <c r="AT1936" i="16" s="1"/>
  <c r="AU1936" i="16" s="1"/>
  <c r="AL1937" i="16"/>
  <c r="AT1937" i="16" s="1"/>
  <c r="AU1937" i="16" s="1"/>
  <c r="AL1938" i="16"/>
  <c r="AT1938" i="16" s="1"/>
  <c r="AU1938" i="16" s="1"/>
  <c r="AL1939" i="16"/>
  <c r="AT1939" i="16" s="1"/>
  <c r="AU1939" i="16" s="1"/>
  <c r="AL1940" i="16"/>
  <c r="AL1941" i="16"/>
  <c r="AT1941" i="16" s="1"/>
  <c r="AU1941" i="16" s="1"/>
  <c r="AL1942" i="16"/>
  <c r="AT1942" i="16" s="1"/>
  <c r="AU1942" i="16" s="1"/>
  <c r="AL1943" i="16"/>
  <c r="AT1943" i="16" s="1"/>
  <c r="AU1943" i="16" s="1"/>
  <c r="AL1944" i="16"/>
  <c r="AT1944" i="16" s="1"/>
  <c r="AU1944" i="16" s="1"/>
  <c r="AL1945" i="16"/>
  <c r="AL1946" i="16"/>
  <c r="AT1946" i="16" s="1"/>
  <c r="AU1946" i="16" s="1"/>
  <c r="AL1947" i="16"/>
  <c r="AT1947" i="16" s="1"/>
  <c r="AU1947" i="16" s="1"/>
  <c r="AL1948" i="16"/>
  <c r="AT1948" i="16" s="1"/>
  <c r="AU1948" i="16" s="1"/>
  <c r="AL1949" i="16"/>
  <c r="AT1949" i="16" s="1"/>
  <c r="AU1949" i="16" s="1"/>
  <c r="AL1950" i="16"/>
  <c r="AL1951" i="16"/>
  <c r="AT1951" i="16" s="1"/>
  <c r="AU1951" i="16" s="1"/>
  <c r="AL1952" i="16"/>
  <c r="AT1952" i="16" s="1"/>
  <c r="AU1952" i="16" s="1"/>
  <c r="AL1953" i="16"/>
  <c r="AT1953" i="16" s="1"/>
  <c r="AU1953" i="16" s="1"/>
  <c r="AL1954" i="16"/>
  <c r="AT1954" i="16" s="1"/>
  <c r="AU1954" i="16" s="1"/>
  <c r="AL1955" i="16"/>
  <c r="AL1956" i="16"/>
  <c r="AT1956" i="16" s="1"/>
  <c r="AU1956" i="16" s="1"/>
  <c r="AL1957" i="16"/>
  <c r="AT1957" i="16" s="1"/>
  <c r="AU1957" i="16" s="1"/>
  <c r="AL1958" i="16"/>
  <c r="AT1958" i="16" s="1"/>
  <c r="AU1958" i="16" s="1"/>
  <c r="AL1959" i="16"/>
  <c r="AT1959" i="16" s="1"/>
  <c r="AU1959" i="16" s="1"/>
  <c r="AL1960" i="16"/>
  <c r="AL1961" i="16"/>
  <c r="AT1961" i="16" s="1"/>
  <c r="AU1961" i="16" s="1"/>
  <c r="AL1962" i="16"/>
  <c r="AT1962" i="16" s="1"/>
  <c r="AU1962" i="16" s="1"/>
  <c r="AL1963" i="16"/>
  <c r="AT1963" i="16" s="1"/>
  <c r="AU1963" i="16" s="1"/>
  <c r="AL1964" i="16"/>
  <c r="AT1964" i="16" s="1"/>
  <c r="AU1964" i="16" s="1"/>
  <c r="AL1965" i="16"/>
  <c r="AL1966" i="16"/>
  <c r="AT1966" i="16" s="1"/>
  <c r="AU1966" i="16" s="1"/>
  <c r="AL1967" i="16"/>
  <c r="AT1967" i="16" s="1"/>
  <c r="AU1967" i="16" s="1"/>
  <c r="AL1968" i="16"/>
  <c r="AT1968" i="16" s="1"/>
  <c r="AU1968" i="16" s="1"/>
  <c r="AL1969" i="16"/>
  <c r="AT1969" i="16" s="1"/>
  <c r="AU1969" i="16" s="1"/>
  <c r="AL1970" i="16"/>
  <c r="AL1971" i="16"/>
  <c r="AT1971" i="16" s="1"/>
  <c r="AU1971" i="16" s="1"/>
  <c r="AL1972" i="16"/>
  <c r="AT1972" i="16" s="1"/>
  <c r="AU1972" i="16" s="1"/>
  <c r="AL1973" i="16"/>
  <c r="AT1973" i="16" s="1"/>
  <c r="AU1973" i="16" s="1"/>
  <c r="AL1974" i="16"/>
  <c r="AT1974" i="16" s="1"/>
  <c r="AU1974" i="16" s="1"/>
  <c r="AL1975" i="16"/>
  <c r="AL1976" i="16"/>
  <c r="AT1976" i="16" s="1"/>
  <c r="AU1976" i="16" s="1"/>
  <c r="AL1977" i="16"/>
  <c r="AT1977" i="16" s="1"/>
  <c r="AU1977" i="16" s="1"/>
  <c r="AL1978" i="16"/>
  <c r="AT1978" i="16" s="1"/>
  <c r="AU1978" i="16" s="1"/>
  <c r="AL1979" i="16"/>
  <c r="AT1979" i="16" s="1"/>
  <c r="AU1979" i="16" s="1"/>
  <c r="AL1980" i="16"/>
  <c r="AL1981" i="16"/>
  <c r="AT1981" i="16" s="1"/>
  <c r="AU1981" i="16" s="1"/>
  <c r="AL1982" i="16"/>
  <c r="AT1982" i="16" s="1"/>
  <c r="AU1982" i="16" s="1"/>
  <c r="AL1983" i="16"/>
  <c r="AT1983" i="16" s="1"/>
  <c r="AU1983" i="16" s="1"/>
  <c r="AL1984" i="16"/>
  <c r="AT1984" i="16" s="1"/>
  <c r="AU1984" i="16" s="1"/>
  <c r="AL1985" i="16"/>
  <c r="AL1986" i="16"/>
  <c r="AT1986" i="16" s="1"/>
  <c r="AU1986" i="16" s="1"/>
  <c r="AL1987" i="16"/>
  <c r="AT1987" i="16" s="1"/>
  <c r="AU1987" i="16" s="1"/>
  <c r="AL1988" i="16"/>
  <c r="AT1988" i="16" s="1"/>
  <c r="AU1988" i="16" s="1"/>
  <c r="AL1989" i="16"/>
  <c r="AT1989" i="16" s="1"/>
  <c r="AU1989" i="16" s="1"/>
  <c r="AL1990" i="16"/>
  <c r="AL1991" i="16"/>
  <c r="AT1991" i="16" s="1"/>
  <c r="AU1991" i="16" s="1"/>
  <c r="AL1992" i="16"/>
  <c r="AT1992" i="16" s="1"/>
  <c r="AU1992" i="16" s="1"/>
  <c r="AL1993" i="16"/>
  <c r="AT1993" i="16" s="1"/>
  <c r="AU1993" i="16" s="1"/>
  <c r="AL1994" i="16"/>
  <c r="AT1994" i="16" s="1"/>
  <c r="AU1994" i="16" s="1"/>
  <c r="AL1995" i="16"/>
  <c r="AL1996" i="16"/>
  <c r="AT1996" i="16" s="1"/>
  <c r="AU1996" i="16" s="1"/>
  <c r="AL1997" i="16"/>
  <c r="AT1997" i="16" s="1"/>
  <c r="AU1997" i="16" s="1"/>
  <c r="AL1998" i="16"/>
  <c r="AT1998" i="16" s="1"/>
  <c r="AU1998" i="16" s="1"/>
  <c r="AL1999" i="16"/>
  <c r="AT1999" i="16" s="1"/>
  <c r="AU1999" i="16" s="1"/>
  <c r="AL2000" i="16"/>
  <c r="AL2001" i="16"/>
  <c r="AT2001" i="16" s="1"/>
  <c r="AU2001" i="16" s="1"/>
  <c r="AL2002" i="16"/>
  <c r="AT2002" i="16" s="1"/>
  <c r="AU2002" i="16" s="1"/>
  <c r="AL2003" i="16"/>
  <c r="AT2003" i="16" s="1"/>
  <c r="AU2003" i="16" s="1"/>
  <c r="AL2004" i="16"/>
  <c r="AT2004" i="16" s="1"/>
  <c r="AU2004" i="16" s="1"/>
  <c r="AL2005" i="16"/>
  <c r="AL2006" i="16"/>
  <c r="AT2006" i="16" s="1"/>
  <c r="AU2006" i="16" s="1"/>
  <c r="AL2007" i="16"/>
  <c r="AT2007" i="16" s="1"/>
  <c r="AU2007" i="16" s="1"/>
  <c r="AL2008" i="16"/>
  <c r="AT2008" i="16" s="1"/>
  <c r="AU2008" i="16" s="1"/>
  <c r="AL2009" i="16"/>
  <c r="AT2009" i="16" s="1"/>
  <c r="AU2009" i="16" s="1"/>
  <c r="AL2010" i="16"/>
  <c r="AL2011" i="16"/>
  <c r="AT2011" i="16" s="1"/>
  <c r="AU2011" i="16" s="1"/>
  <c r="AL2012" i="16"/>
  <c r="AT2012" i="16" s="1"/>
  <c r="AU2012" i="16" s="1"/>
  <c r="AL2013" i="16"/>
  <c r="AT2013" i="16" s="1"/>
  <c r="AU2013" i="16" s="1"/>
  <c r="AL2014" i="16"/>
  <c r="AT2014" i="16" s="1"/>
  <c r="AU2014" i="16" s="1"/>
  <c r="AL2015" i="16"/>
  <c r="AL2016" i="16"/>
  <c r="AT2016" i="16" s="1"/>
  <c r="AU2016" i="16" s="1"/>
  <c r="AL2017" i="16"/>
  <c r="AT2017" i="16" s="1"/>
  <c r="AU2017" i="16" s="1"/>
  <c r="AL2018" i="16"/>
  <c r="AT2018" i="16" s="1"/>
  <c r="AU2018" i="16" s="1"/>
  <c r="AL2019" i="16"/>
  <c r="AT2019" i="16" s="1"/>
  <c r="AU2019" i="16" s="1"/>
  <c r="AL2020" i="16"/>
  <c r="AL2021" i="16"/>
  <c r="AT2021" i="16" s="1"/>
  <c r="AU2021" i="16" s="1"/>
  <c r="AL2022" i="16"/>
  <c r="AT2022" i="16" s="1"/>
  <c r="AU2022" i="16" s="1"/>
  <c r="AL2023" i="16"/>
  <c r="AT2023" i="16" s="1"/>
  <c r="AU2023" i="16" s="1"/>
  <c r="AL2024" i="16"/>
  <c r="AT2024" i="16" s="1"/>
  <c r="AU2024" i="16" s="1"/>
  <c r="AL2025" i="16"/>
  <c r="AL2026" i="16"/>
  <c r="AT2026" i="16" s="1"/>
  <c r="AU2026" i="16" s="1"/>
  <c r="AL2027" i="16"/>
  <c r="AT2027" i="16" s="1"/>
  <c r="AU2027" i="16" s="1"/>
  <c r="AL2028" i="16"/>
  <c r="AT2028" i="16" s="1"/>
  <c r="AU2028" i="16" s="1"/>
  <c r="AL2029" i="16"/>
  <c r="AT2029" i="16" s="1"/>
  <c r="AU2029" i="16" s="1"/>
  <c r="AL2030" i="16"/>
  <c r="AL2031" i="16"/>
  <c r="AT2031" i="16" s="1"/>
  <c r="AU2031" i="16" s="1"/>
  <c r="AL2032" i="16"/>
  <c r="AT2032" i="16" s="1"/>
  <c r="AU2032" i="16" s="1"/>
  <c r="AL2033" i="16"/>
  <c r="AT2033" i="16" s="1"/>
  <c r="AU2033" i="16" s="1"/>
  <c r="AL2034" i="16"/>
  <c r="AT2034" i="16" s="1"/>
  <c r="AU2034" i="16" s="1"/>
  <c r="AL2035" i="16"/>
  <c r="AL2036" i="16"/>
  <c r="AT2036" i="16" s="1"/>
  <c r="AU2036" i="16" s="1"/>
  <c r="AL2037" i="16"/>
  <c r="AT2037" i="16" s="1"/>
  <c r="AU2037" i="16" s="1"/>
  <c r="AL2038" i="16"/>
  <c r="AT2038" i="16" s="1"/>
  <c r="AU2038" i="16" s="1"/>
  <c r="AL2039" i="16"/>
  <c r="AL2040" i="16"/>
  <c r="AT2040" i="16" s="1"/>
  <c r="AU2040" i="16" s="1"/>
  <c r="AL2041" i="16"/>
  <c r="AT2041" i="16" s="1"/>
  <c r="AU2041" i="16" s="1"/>
  <c r="AL2042" i="16"/>
  <c r="AT2042" i="16" s="1"/>
  <c r="AU2042" i="16" s="1"/>
  <c r="AL2043" i="16"/>
  <c r="AL2044" i="16"/>
  <c r="AT2044" i="16" s="1"/>
  <c r="AU2044" i="16" s="1"/>
  <c r="AL2045" i="16"/>
  <c r="AT2045" i="16" s="1"/>
  <c r="AU2045" i="16" s="1"/>
  <c r="AL2046" i="16"/>
  <c r="AT2046" i="16" s="1"/>
  <c r="AU2046" i="16" s="1"/>
  <c r="AL2047" i="16"/>
  <c r="AT2047" i="16" s="1"/>
  <c r="AU2047" i="16" s="1"/>
  <c r="AL2048" i="16"/>
  <c r="AL2049" i="16"/>
  <c r="AT2049" i="16" s="1"/>
  <c r="AU2049" i="16" s="1"/>
  <c r="AL2050" i="16"/>
  <c r="AT2050" i="16" s="1"/>
  <c r="AU2050" i="16" s="1"/>
  <c r="AL2051" i="16"/>
  <c r="AT2051" i="16" s="1"/>
  <c r="AU2051" i="16" s="1"/>
  <c r="AL2052" i="16"/>
  <c r="AT2052" i="16" s="1"/>
  <c r="AU2052" i="16" s="1"/>
  <c r="AL2053" i="16"/>
  <c r="AL2054" i="16"/>
  <c r="AT2054" i="16" s="1"/>
  <c r="AU2054" i="16" s="1"/>
  <c r="AL2055" i="16"/>
  <c r="AT2055" i="16" s="1"/>
  <c r="AU2055" i="16" s="1"/>
  <c r="AL2056" i="16"/>
  <c r="AT2056" i="16" s="1"/>
  <c r="AU2056" i="16" s="1"/>
  <c r="AL2057" i="16"/>
  <c r="AT2057" i="16" s="1"/>
  <c r="AU2057" i="16" s="1"/>
  <c r="AL2058" i="16"/>
  <c r="AL2059" i="16"/>
  <c r="AT2059" i="16" s="1"/>
  <c r="AU2059" i="16" s="1"/>
  <c r="AL2060" i="16"/>
  <c r="AT2060" i="16" s="1"/>
  <c r="AU2060" i="16" s="1"/>
  <c r="AL2061" i="16"/>
  <c r="AT2061" i="16" s="1"/>
  <c r="AU2061" i="16" s="1"/>
  <c r="AL2062" i="16"/>
  <c r="AT2062" i="16" s="1"/>
  <c r="AU2062" i="16" s="1"/>
  <c r="AL2063" i="16"/>
  <c r="AL2064" i="16"/>
  <c r="AT2064" i="16" s="1"/>
  <c r="AU2064" i="16" s="1"/>
  <c r="AL2065" i="16"/>
  <c r="AT2065" i="16" s="1"/>
  <c r="AU2065" i="16" s="1"/>
  <c r="AL2066" i="16"/>
  <c r="AT2066" i="16" s="1"/>
  <c r="AU2066" i="16" s="1"/>
  <c r="AL2067" i="16"/>
  <c r="AT2067" i="16" s="1"/>
  <c r="AU2067" i="16" s="1"/>
  <c r="AL2068" i="16"/>
  <c r="AL2069" i="16"/>
  <c r="AT2069" i="16" s="1"/>
  <c r="AU2069" i="16" s="1"/>
  <c r="AL2070" i="16"/>
  <c r="AT2070" i="16" s="1"/>
  <c r="AU2070" i="16" s="1"/>
  <c r="AL2071" i="16"/>
  <c r="AT2071" i="16" s="1"/>
  <c r="AU2071" i="16" s="1"/>
  <c r="AL2072" i="16"/>
  <c r="AT2072" i="16" s="1"/>
  <c r="AU2072" i="16" s="1"/>
  <c r="AL2073" i="16"/>
  <c r="AL2074" i="16"/>
  <c r="AT2074" i="16" s="1"/>
  <c r="AU2074" i="16" s="1"/>
  <c r="AL2075" i="16"/>
  <c r="AT2075" i="16" s="1"/>
  <c r="AU2075" i="16" s="1"/>
  <c r="AL2076" i="16"/>
  <c r="AT2076" i="16" s="1"/>
  <c r="AU2076" i="16" s="1"/>
  <c r="AL2077" i="16"/>
  <c r="AT2077" i="16" s="1"/>
  <c r="AU2077" i="16" s="1"/>
  <c r="AL2078" i="16"/>
  <c r="AL2079" i="16"/>
  <c r="AT2079" i="16" s="1"/>
  <c r="AU2079" i="16" s="1"/>
  <c r="AL2080" i="16"/>
  <c r="AT2080" i="16" s="1"/>
  <c r="AU2080" i="16" s="1"/>
  <c r="AL2081" i="16"/>
  <c r="AT2081" i="16" s="1"/>
  <c r="AU2081" i="16" s="1"/>
  <c r="AL2082" i="16"/>
  <c r="AT2082" i="16" s="1"/>
  <c r="AU2082" i="16" s="1"/>
  <c r="AL2083" i="16"/>
  <c r="AL2084" i="16"/>
  <c r="AT2084" i="16" s="1"/>
  <c r="AU2084" i="16" s="1"/>
  <c r="AL2085" i="16"/>
  <c r="AT2085" i="16" s="1"/>
  <c r="AU2085" i="16" s="1"/>
  <c r="AL2086" i="16"/>
  <c r="AT2086" i="16" s="1"/>
  <c r="AU2086" i="16" s="1"/>
  <c r="AL2087" i="16"/>
  <c r="AT2087" i="16" s="1"/>
  <c r="AU2087" i="16" s="1"/>
  <c r="AL2088" i="16"/>
  <c r="AL2089" i="16"/>
  <c r="AT2089" i="16" s="1"/>
  <c r="AU2089" i="16" s="1"/>
  <c r="AL2090" i="16"/>
  <c r="AT2090" i="16" s="1"/>
  <c r="AU2090" i="16" s="1"/>
  <c r="AL2091" i="16"/>
  <c r="AT2091" i="16" s="1"/>
  <c r="AU2091" i="16" s="1"/>
  <c r="AL2092" i="16"/>
  <c r="AT2092" i="16" s="1"/>
  <c r="AU2092" i="16" s="1"/>
  <c r="AL2093" i="16"/>
  <c r="AL2094" i="16"/>
  <c r="AT2094" i="16" s="1"/>
  <c r="AU2094" i="16" s="1"/>
  <c r="AL2095" i="16"/>
  <c r="AT2095" i="16" s="1"/>
  <c r="AU2095" i="16" s="1"/>
  <c r="AL2096" i="16"/>
  <c r="AT2096" i="16" s="1"/>
  <c r="AU2096" i="16" s="1"/>
  <c r="AL2097" i="16"/>
  <c r="AT2097" i="16" s="1"/>
  <c r="AU2097" i="16" s="1"/>
  <c r="AL2098" i="16"/>
  <c r="AL2099" i="16"/>
  <c r="AT2099" i="16" s="1"/>
  <c r="AU2099" i="16" s="1"/>
  <c r="AL2100" i="16"/>
  <c r="AT2100" i="16" s="1"/>
  <c r="AU2100" i="16" s="1"/>
  <c r="AL2101" i="16"/>
  <c r="AT2101" i="16" s="1"/>
  <c r="AU2101" i="16" s="1"/>
  <c r="AL2102" i="16"/>
  <c r="AT2102" i="16" s="1"/>
  <c r="AU2102" i="16" s="1"/>
  <c r="AL2103" i="16"/>
  <c r="AL2104" i="16"/>
  <c r="AT2104" i="16" s="1"/>
  <c r="AU2104" i="16" s="1"/>
  <c r="AL2105" i="16"/>
  <c r="AT2105" i="16" s="1"/>
  <c r="AU2105" i="16" s="1"/>
  <c r="AL2106" i="16"/>
  <c r="AT2106" i="16" s="1"/>
  <c r="AU2106" i="16" s="1"/>
  <c r="AL2107" i="16"/>
  <c r="AL2108" i="16"/>
  <c r="AT2108" i="16" s="1"/>
  <c r="AU2108" i="16" s="1"/>
  <c r="AL2109" i="16"/>
  <c r="AT2109" i="16" s="1"/>
  <c r="AU2109" i="16" s="1"/>
  <c r="AL2110" i="16"/>
  <c r="AT2110" i="16" s="1"/>
  <c r="AU2110" i="16" s="1"/>
  <c r="AL2111" i="16"/>
  <c r="AL2112" i="16"/>
  <c r="AT2112" i="16" s="1"/>
  <c r="AU2112" i="16" s="1"/>
  <c r="AL2113" i="16"/>
  <c r="AT2113" i="16" s="1"/>
  <c r="AU2113" i="16" s="1"/>
  <c r="AL2114" i="16"/>
  <c r="AT2114" i="16" s="1"/>
  <c r="AU2114" i="16" s="1"/>
  <c r="AL2115" i="16"/>
  <c r="AT2115" i="16" s="1"/>
  <c r="AU2115" i="16" s="1"/>
  <c r="AL2116" i="16"/>
  <c r="AL2117" i="16"/>
  <c r="AT2117" i="16" s="1"/>
  <c r="AU2117" i="16" s="1"/>
  <c r="AL2118" i="16"/>
  <c r="AT2118" i="16" s="1"/>
  <c r="AU2118" i="16" s="1"/>
  <c r="AL2119" i="16"/>
  <c r="AT2119" i="16" s="1"/>
  <c r="AU2119" i="16" s="1"/>
  <c r="AL2120" i="16"/>
  <c r="AT2120" i="16" s="1"/>
  <c r="AU2120" i="16" s="1"/>
  <c r="AL2121" i="16"/>
  <c r="AL2122" i="16"/>
  <c r="AT2122" i="16" s="1"/>
  <c r="AU2122" i="16" s="1"/>
  <c r="AL2123" i="16"/>
  <c r="AT2123" i="16" s="1"/>
  <c r="AU2123" i="16" s="1"/>
  <c r="AL2124" i="16"/>
  <c r="AT2124" i="16" s="1"/>
  <c r="AU2124" i="16" s="1"/>
  <c r="AL2125" i="16"/>
  <c r="AT2125" i="16" s="1"/>
  <c r="AU2125" i="16" s="1"/>
  <c r="AL2126" i="16"/>
  <c r="AL2127" i="16"/>
  <c r="AT2127" i="16" s="1"/>
  <c r="AU2127" i="16" s="1"/>
  <c r="AL2128" i="16"/>
  <c r="AT2128" i="16" s="1"/>
  <c r="AU2128" i="16" s="1"/>
  <c r="AL2129" i="16"/>
  <c r="AT2129" i="16" s="1"/>
  <c r="AU2129" i="16" s="1"/>
  <c r="AL2130" i="16"/>
  <c r="AT2130" i="16" s="1"/>
  <c r="AU2130" i="16" s="1"/>
  <c r="AL2131" i="16"/>
  <c r="AL2132" i="16"/>
  <c r="AT2132" i="16" s="1"/>
  <c r="AU2132" i="16" s="1"/>
  <c r="AL2133" i="16"/>
  <c r="AT2133" i="16" s="1"/>
  <c r="AU2133" i="16" s="1"/>
  <c r="AL2134" i="16"/>
  <c r="AT2134" i="16" s="1"/>
  <c r="AU2134" i="16" s="1"/>
  <c r="AL2135" i="16"/>
  <c r="AT2135" i="16" s="1"/>
  <c r="AU2135" i="16" s="1"/>
  <c r="AL2136" i="16"/>
  <c r="AL2137" i="16"/>
  <c r="AT2137" i="16" s="1"/>
  <c r="AU2137" i="16" s="1"/>
  <c r="AL2138" i="16"/>
  <c r="AT2138" i="16" s="1"/>
  <c r="AU2138" i="16" s="1"/>
  <c r="AL2139" i="16"/>
  <c r="AT2139" i="16" s="1"/>
  <c r="AU2139" i="16" s="1"/>
  <c r="AL2140" i="16"/>
  <c r="AT2140" i="16" s="1"/>
  <c r="AU2140" i="16" s="1"/>
  <c r="AL2141" i="16"/>
  <c r="AL2142" i="16"/>
  <c r="AT2142" i="16" s="1"/>
  <c r="AU2142" i="16" s="1"/>
  <c r="AL2143" i="16"/>
  <c r="AT2143" i="16" s="1"/>
  <c r="AU2143" i="16" s="1"/>
  <c r="AL2144" i="16"/>
  <c r="AT2144" i="16" s="1"/>
  <c r="AU2144" i="16" s="1"/>
  <c r="AL2145" i="16"/>
  <c r="AT2145" i="16" s="1"/>
  <c r="AU2145" i="16" s="1"/>
  <c r="AL2146" i="16"/>
  <c r="AL2147" i="16"/>
  <c r="AT2147" i="16" s="1"/>
  <c r="AU2147" i="16" s="1"/>
  <c r="AL2148" i="16"/>
  <c r="AT2148" i="16" s="1"/>
  <c r="AU2148" i="16" s="1"/>
  <c r="AL2149" i="16"/>
  <c r="AT2149" i="16" s="1"/>
  <c r="AU2149" i="16" s="1"/>
  <c r="AL2150" i="16"/>
  <c r="AT2150" i="16" s="1"/>
  <c r="AU2150" i="16" s="1"/>
  <c r="AL2151" i="16"/>
  <c r="AL2152" i="16"/>
  <c r="AT2152" i="16" s="1"/>
  <c r="AU2152" i="16" s="1"/>
  <c r="AL2153" i="16"/>
  <c r="AT2153" i="16" s="1"/>
  <c r="AU2153" i="16" s="1"/>
  <c r="AL2154" i="16"/>
  <c r="AT2154" i="16" s="1"/>
  <c r="AU2154" i="16" s="1"/>
  <c r="AL2155" i="16"/>
  <c r="AT2155" i="16" s="1"/>
  <c r="AU2155" i="16" s="1"/>
  <c r="AL2156" i="16"/>
  <c r="AL2157" i="16"/>
  <c r="AT2157" i="16" s="1"/>
  <c r="AU2157" i="16" s="1"/>
  <c r="AL2158" i="16"/>
  <c r="AT2158" i="16" s="1"/>
  <c r="AU2158" i="16" s="1"/>
  <c r="AL2159" i="16"/>
  <c r="AT2159" i="16" s="1"/>
  <c r="AU2159" i="16" s="1"/>
  <c r="AL2160" i="16"/>
  <c r="AT2160" i="16" s="1"/>
  <c r="AU2160" i="16" s="1"/>
  <c r="AL2161" i="16"/>
  <c r="AL2162" i="16"/>
  <c r="AT2162" i="16" s="1"/>
  <c r="AU2162" i="16" s="1"/>
  <c r="AL2163" i="16"/>
  <c r="AT2163" i="16" s="1"/>
  <c r="AU2163" i="16" s="1"/>
  <c r="AL2164" i="16"/>
  <c r="AT2164" i="16" s="1"/>
  <c r="AU2164" i="16" s="1"/>
  <c r="AL2165" i="16"/>
  <c r="AT2165" i="16" s="1"/>
  <c r="AU2165" i="16" s="1"/>
  <c r="AL2166" i="16"/>
  <c r="AL2167" i="16"/>
  <c r="AT2167" i="16" s="1"/>
  <c r="AU2167" i="16" s="1"/>
  <c r="AL2168" i="16"/>
  <c r="AT2168" i="16" s="1"/>
  <c r="AU2168" i="16" s="1"/>
  <c r="AL2169" i="16"/>
  <c r="AT2169" i="16" s="1"/>
  <c r="AU2169" i="16" s="1"/>
  <c r="AL2170" i="16"/>
  <c r="AT2170" i="16" s="1"/>
  <c r="AU2170" i="16" s="1"/>
  <c r="AL2171" i="16"/>
  <c r="AL2172" i="16"/>
  <c r="AT2172" i="16" s="1"/>
  <c r="AU2172" i="16" s="1"/>
  <c r="AL2173" i="16"/>
  <c r="AT2173" i="16" s="1"/>
  <c r="AU2173" i="16" s="1"/>
  <c r="AL2174" i="16"/>
  <c r="AT2174" i="16" s="1"/>
  <c r="AU2174" i="16" s="1"/>
  <c r="AL2175" i="16"/>
  <c r="AT2175" i="16" s="1"/>
  <c r="AU2175" i="16" s="1"/>
  <c r="AL2176" i="16"/>
  <c r="AL2177" i="16"/>
  <c r="AT2177" i="16" s="1"/>
  <c r="AU2177" i="16" s="1"/>
  <c r="AL2178" i="16"/>
  <c r="AT2178" i="16" s="1"/>
  <c r="AU2178" i="16" s="1"/>
  <c r="AL2179" i="16"/>
  <c r="AT2179" i="16" s="1"/>
  <c r="AU2179" i="16" s="1"/>
  <c r="AL2180" i="16"/>
  <c r="AT2180" i="16" s="1"/>
  <c r="AU2180" i="16" s="1"/>
  <c r="AL2181" i="16"/>
  <c r="AL2182" i="16"/>
  <c r="AT2182" i="16" s="1"/>
  <c r="AU2182" i="16" s="1"/>
  <c r="AL2183" i="16"/>
  <c r="AT2183" i="16" s="1"/>
  <c r="AU2183" i="16" s="1"/>
  <c r="AL2184" i="16"/>
  <c r="AT2184" i="16" s="1"/>
  <c r="AU2184" i="16" s="1"/>
  <c r="AL2185" i="16"/>
  <c r="AT2185" i="16" s="1"/>
  <c r="AU2185" i="16" s="1"/>
  <c r="AL2186" i="16"/>
  <c r="AL2187" i="16"/>
  <c r="AT2187" i="16" s="1"/>
  <c r="AU2187" i="16" s="1"/>
  <c r="AL2188" i="16"/>
  <c r="AT2188" i="16" s="1"/>
  <c r="AU2188" i="16" s="1"/>
  <c r="AL2189" i="16"/>
  <c r="AT2189" i="16" s="1"/>
  <c r="AU2189" i="16" s="1"/>
  <c r="AL2190" i="16"/>
  <c r="AT2190" i="16" s="1"/>
  <c r="AU2190" i="16" s="1"/>
  <c r="AL2191" i="16"/>
  <c r="AL2192" i="16"/>
  <c r="AT2192" i="16" s="1"/>
  <c r="AU2192" i="16" s="1"/>
  <c r="AL2193" i="16"/>
  <c r="AT2193" i="16" s="1"/>
  <c r="AU2193" i="16" s="1"/>
  <c r="AL2194" i="16"/>
  <c r="AT2194" i="16" s="1"/>
  <c r="AU2194" i="16" s="1"/>
  <c r="AL2195" i="16"/>
  <c r="AT2195" i="16" s="1"/>
  <c r="AU2195" i="16" s="1"/>
  <c r="AL2196" i="16"/>
  <c r="AL2197" i="16"/>
  <c r="AT2197" i="16" s="1"/>
  <c r="AU2197" i="16" s="1"/>
  <c r="AL2198" i="16"/>
  <c r="AT2198" i="16" s="1"/>
  <c r="AU2198" i="16" s="1"/>
  <c r="AL2199" i="16"/>
  <c r="AT2199" i="16" s="1"/>
  <c r="AU2199" i="16" s="1"/>
  <c r="AL2200" i="16"/>
  <c r="AT2200" i="16" s="1"/>
  <c r="AU2200" i="16" s="1"/>
  <c r="AL2201" i="16"/>
  <c r="AL2202" i="16"/>
  <c r="AT2202" i="16" s="1"/>
  <c r="AU2202" i="16" s="1"/>
  <c r="AL2203" i="16"/>
  <c r="AT2203" i="16" s="1"/>
  <c r="AU2203" i="16" s="1"/>
  <c r="AL2204" i="16"/>
  <c r="AT2204" i="16" s="1"/>
  <c r="AU2204" i="16" s="1"/>
  <c r="AL2205" i="16"/>
  <c r="AT2205" i="16" s="1"/>
  <c r="AU2205" i="16" s="1"/>
  <c r="AL2206" i="16"/>
  <c r="AL2207" i="16"/>
  <c r="AT2207" i="16" s="1"/>
  <c r="AU2207" i="16" s="1"/>
  <c r="AL2208" i="16"/>
  <c r="AT2208" i="16" s="1"/>
  <c r="AU2208" i="16" s="1"/>
  <c r="AL2209" i="16"/>
  <c r="AT2209" i="16" s="1"/>
  <c r="AU2209" i="16" s="1"/>
  <c r="AL2210" i="16"/>
  <c r="AT2210" i="16" s="1"/>
  <c r="AU2210" i="16" s="1"/>
  <c r="AL2211" i="16"/>
  <c r="AL2212" i="16"/>
  <c r="AT2212" i="16" s="1"/>
  <c r="AU2212" i="16" s="1"/>
  <c r="AL2213" i="16"/>
  <c r="AT2213" i="16" s="1"/>
  <c r="AU2213" i="16" s="1"/>
  <c r="AL2214" i="16"/>
  <c r="AT2214" i="16" s="1"/>
  <c r="AU2214" i="16" s="1"/>
  <c r="AL2215" i="16"/>
  <c r="AT2215" i="16" s="1"/>
  <c r="AU2215" i="16" s="1"/>
  <c r="AL2216" i="16"/>
  <c r="AL2217" i="16"/>
  <c r="AT2217" i="16" s="1"/>
  <c r="AU2217" i="16" s="1"/>
  <c r="AL2218" i="16"/>
  <c r="AT2218" i="16" s="1"/>
  <c r="AU2218" i="16" s="1"/>
  <c r="AL2219" i="16"/>
  <c r="AT2219" i="16" s="1"/>
  <c r="AU2219" i="16" s="1"/>
  <c r="AL2220" i="16"/>
  <c r="AT2220" i="16" s="1"/>
  <c r="AU2220" i="16" s="1"/>
  <c r="AL2221" i="16"/>
  <c r="AL2222" i="16"/>
  <c r="AT2222" i="16" s="1"/>
  <c r="AU2222" i="16" s="1"/>
  <c r="AL2223" i="16"/>
  <c r="AT2223" i="16" s="1"/>
  <c r="AU2223" i="16" s="1"/>
  <c r="AL2224" i="16"/>
  <c r="AT2224" i="16" s="1"/>
  <c r="AU2224" i="16" s="1"/>
  <c r="AL2225" i="16"/>
  <c r="AL2226" i="16"/>
  <c r="AT2226" i="16" s="1"/>
  <c r="AU2226" i="16" s="1"/>
  <c r="AL2227" i="16"/>
  <c r="AT2227" i="16" s="1"/>
  <c r="AU2227" i="16" s="1"/>
  <c r="AL2228" i="16"/>
  <c r="AT2228" i="16" s="1"/>
  <c r="AU2228" i="16" s="1"/>
  <c r="AL2229" i="16"/>
  <c r="AL2230" i="16"/>
  <c r="AL2231" i="16"/>
  <c r="AL2232" i="16"/>
  <c r="AL2233" i="16"/>
  <c r="AL2234" i="16"/>
  <c r="AL2235" i="16"/>
  <c r="AL2236" i="16"/>
  <c r="AL2237" i="16"/>
  <c r="AT2237" i="16" s="1"/>
  <c r="AU2237" i="16" s="1"/>
  <c r="AL2238" i="16"/>
  <c r="AT2238" i="16" s="1"/>
  <c r="AU2238" i="16" s="1"/>
  <c r="AL2239" i="16"/>
  <c r="AT2239" i="16" s="1"/>
  <c r="AU2239" i="16" s="1"/>
  <c r="AL2240" i="16"/>
  <c r="AT2240" i="16" s="1"/>
  <c r="AU2240" i="16" s="1"/>
  <c r="AL2241" i="16"/>
  <c r="AL2242" i="16"/>
  <c r="AT2242" i="16" s="1"/>
  <c r="AU2242" i="16" s="1"/>
  <c r="AL2243" i="16"/>
  <c r="AT2243" i="16" s="1"/>
  <c r="AU2243" i="16" s="1"/>
  <c r="AL2244" i="16"/>
  <c r="AT2244" i="16" s="1"/>
  <c r="AU2244" i="16" s="1"/>
  <c r="AL2245" i="16"/>
  <c r="AT2245" i="16" s="1"/>
  <c r="AU2245" i="16" s="1"/>
  <c r="AL2246" i="16"/>
  <c r="AL2247" i="16"/>
  <c r="AT2247" i="16" s="1"/>
  <c r="AU2247" i="16" s="1"/>
  <c r="AL2248" i="16"/>
  <c r="AT2248" i="16" s="1"/>
  <c r="AU2248" i="16" s="1"/>
  <c r="AL2249" i="16"/>
  <c r="AT2249" i="16" s="1"/>
  <c r="AU2249" i="16" s="1"/>
  <c r="AL2250" i="16"/>
  <c r="AT2250" i="16" s="1"/>
  <c r="AU2250" i="16" s="1"/>
  <c r="AL2251" i="16"/>
  <c r="AL2252" i="16"/>
  <c r="AT2252" i="16" s="1"/>
  <c r="AU2252" i="16" s="1"/>
  <c r="AL2253" i="16"/>
  <c r="AT2253" i="16" s="1"/>
  <c r="AU2253" i="16" s="1"/>
  <c r="AL2254" i="16"/>
  <c r="AT2254" i="16" s="1"/>
  <c r="AU2254" i="16" s="1"/>
  <c r="AL2255" i="16"/>
  <c r="AT2255" i="16" s="1"/>
  <c r="AU2255" i="16" s="1"/>
  <c r="AL2256" i="16"/>
  <c r="AL2257" i="16"/>
  <c r="AT2257" i="16" s="1"/>
  <c r="AU2257" i="16" s="1"/>
  <c r="AL2258" i="16"/>
  <c r="AT2258" i="16" s="1"/>
  <c r="AU2258" i="16" s="1"/>
  <c r="AL2259" i="16"/>
  <c r="AT2259" i="16" s="1"/>
  <c r="AU2259" i="16" s="1"/>
  <c r="AL2260" i="16"/>
  <c r="AT2260" i="16" s="1"/>
  <c r="AU2260" i="16" s="1"/>
  <c r="AL2261" i="16"/>
  <c r="AL2262" i="16"/>
  <c r="AT2262" i="16" s="1"/>
  <c r="AU2262" i="16" s="1"/>
  <c r="AL2263" i="16"/>
  <c r="AT2263" i="16" s="1"/>
  <c r="AU2263" i="16" s="1"/>
  <c r="AL2264" i="16"/>
  <c r="AT2264" i="16" s="1"/>
  <c r="AU2264" i="16" s="1"/>
  <c r="AL2265" i="16"/>
  <c r="AT2265" i="16" s="1"/>
  <c r="AU2265" i="16" s="1"/>
  <c r="AL2266" i="16"/>
  <c r="AL2267" i="16"/>
  <c r="AT2267" i="16" s="1"/>
  <c r="AU2267" i="16" s="1"/>
  <c r="AL2268" i="16"/>
  <c r="AT2268" i="16" s="1"/>
  <c r="AU2268" i="16" s="1"/>
  <c r="AL2269" i="16"/>
  <c r="AT2269" i="16" s="1"/>
  <c r="AU2269" i="16" s="1"/>
  <c r="AL2270" i="16"/>
  <c r="AT2270" i="16" s="1"/>
  <c r="AU2270" i="16" s="1"/>
  <c r="AL2271" i="16"/>
  <c r="AL2272" i="16"/>
  <c r="AT2272" i="16" s="1"/>
  <c r="AU2272" i="16" s="1"/>
  <c r="AL2273" i="16"/>
  <c r="AT2273" i="16" s="1"/>
  <c r="AU2273" i="16" s="1"/>
  <c r="AL2274" i="16"/>
  <c r="AT2274" i="16" s="1"/>
  <c r="AU2274" i="16" s="1"/>
  <c r="AL2275" i="16"/>
  <c r="AT2275" i="16" s="1"/>
  <c r="AU2275" i="16" s="1"/>
  <c r="AL2276" i="16"/>
  <c r="AL2277" i="16"/>
  <c r="AT2277" i="16" s="1"/>
  <c r="AU2277" i="16" s="1"/>
  <c r="AL2278" i="16"/>
  <c r="AT2278" i="16" s="1"/>
  <c r="AU2278" i="16" s="1"/>
  <c r="AL2279" i="16"/>
  <c r="AT2279" i="16" s="1"/>
  <c r="AU2279" i="16" s="1"/>
  <c r="AL2280" i="16"/>
  <c r="AT2280" i="16" s="1"/>
  <c r="AU2280" i="16" s="1"/>
  <c r="AL2281" i="16"/>
  <c r="AL2282" i="16"/>
  <c r="AT2282" i="16" s="1"/>
  <c r="AU2282" i="16" s="1"/>
  <c r="AL2283" i="16"/>
  <c r="AT2283" i="16" s="1"/>
  <c r="AU2283" i="16" s="1"/>
  <c r="AL2284" i="16"/>
  <c r="AT2284" i="16" s="1"/>
  <c r="AU2284" i="16" s="1"/>
  <c r="AL2285" i="16"/>
  <c r="AT2285" i="16" s="1"/>
  <c r="AU2285" i="16" s="1"/>
  <c r="AL2286" i="16"/>
  <c r="AL2287" i="16"/>
  <c r="AT2287" i="16" s="1"/>
  <c r="AU2287" i="16" s="1"/>
  <c r="AL2288" i="16"/>
  <c r="AT2288" i="16" s="1"/>
  <c r="AU2288" i="16" s="1"/>
  <c r="AL2289" i="16"/>
  <c r="AT2289" i="16" s="1"/>
  <c r="AU2289" i="16" s="1"/>
  <c r="AL2290" i="16"/>
  <c r="AT2290" i="16" s="1"/>
  <c r="AU2290" i="16" s="1"/>
  <c r="AL2291" i="16"/>
  <c r="AL2292" i="16"/>
  <c r="AT2292" i="16" s="1"/>
  <c r="AU2292" i="16" s="1"/>
  <c r="AL2293" i="16"/>
  <c r="AT2293" i="16" s="1"/>
  <c r="AU2293" i="16" s="1"/>
  <c r="AL2294" i="16"/>
  <c r="AT2294" i="16" s="1"/>
  <c r="AU2294" i="16" s="1"/>
  <c r="AL2295" i="16"/>
  <c r="AT2295" i="16" s="1"/>
  <c r="AU2295" i="16" s="1"/>
  <c r="AL2296" i="16"/>
  <c r="AL2297" i="16"/>
  <c r="AT2297" i="16" s="1"/>
  <c r="AU2297" i="16" s="1"/>
  <c r="AL2298" i="16"/>
  <c r="AT2298" i="16" s="1"/>
  <c r="AU2298" i="16" s="1"/>
  <c r="AL2299" i="16"/>
  <c r="AT2299" i="16" s="1"/>
  <c r="AU2299" i="16" s="1"/>
  <c r="AL2300" i="16"/>
  <c r="AT2300" i="16" s="1"/>
  <c r="AU2300" i="16" s="1"/>
  <c r="AL2301" i="16"/>
  <c r="AL2302" i="16"/>
  <c r="AT2302" i="16" s="1"/>
  <c r="AU2302" i="16" s="1"/>
  <c r="AL2303" i="16"/>
  <c r="AT2303" i="16" s="1"/>
  <c r="AU2303" i="16" s="1"/>
  <c r="AL2304" i="16"/>
  <c r="AT2304" i="16" s="1"/>
  <c r="AU2304" i="16" s="1"/>
  <c r="AL2305" i="16"/>
  <c r="AT2305" i="16" s="1"/>
  <c r="AU2305" i="16" s="1"/>
  <c r="AL2306" i="16"/>
  <c r="AL2307" i="16"/>
  <c r="AT2307" i="16" s="1"/>
  <c r="AU2307" i="16" s="1"/>
  <c r="AL2308" i="16"/>
  <c r="AT2308" i="16" s="1"/>
  <c r="AU2308" i="16" s="1"/>
  <c r="AL2309" i="16"/>
  <c r="AT2309" i="16" s="1"/>
  <c r="AU2309" i="16" s="1"/>
  <c r="AL2310" i="16"/>
  <c r="AT2310" i="16" s="1"/>
  <c r="AU2310" i="16" s="1"/>
  <c r="AL2311" i="16"/>
  <c r="AL2312" i="16"/>
  <c r="AT2312" i="16" s="1"/>
  <c r="AU2312" i="16" s="1"/>
  <c r="AL2313" i="16"/>
  <c r="AT2313" i="16" s="1"/>
  <c r="AU2313" i="16" s="1"/>
  <c r="AL2314" i="16"/>
  <c r="AT2314" i="16" s="1"/>
  <c r="AU2314" i="16" s="1"/>
  <c r="AL2315" i="16"/>
  <c r="AT2315" i="16" s="1"/>
  <c r="AU2315" i="16" s="1"/>
  <c r="AL2316" i="16"/>
  <c r="AL2317" i="16"/>
  <c r="AT2317" i="16" s="1"/>
  <c r="AU2317" i="16" s="1"/>
  <c r="AL2318" i="16"/>
  <c r="AT2318" i="16" s="1"/>
  <c r="AU2318" i="16" s="1"/>
  <c r="AL2319" i="16"/>
  <c r="AT2319" i="16" s="1"/>
  <c r="AU2319" i="16" s="1"/>
  <c r="AL2320" i="16"/>
  <c r="AT2320" i="16" s="1"/>
  <c r="AU2320" i="16" s="1"/>
  <c r="AL2321" i="16"/>
  <c r="AL2322" i="16"/>
  <c r="AT2322" i="16" s="1"/>
  <c r="AU2322" i="16" s="1"/>
  <c r="AL2323" i="16"/>
  <c r="AT2323" i="16" s="1"/>
  <c r="AU2323" i="16" s="1"/>
  <c r="AL2324" i="16"/>
  <c r="AT2324" i="16" s="1"/>
  <c r="AU2324" i="16" s="1"/>
  <c r="AL2325" i="16"/>
  <c r="AT2325" i="16" s="1"/>
  <c r="AU2325" i="16" s="1"/>
  <c r="AL2326" i="16"/>
  <c r="AL2327" i="16"/>
  <c r="AT2327" i="16" s="1"/>
  <c r="AU2327" i="16" s="1"/>
  <c r="AL2328" i="16"/>
  <c r="AT2328" i="16" s="1"/>
  <c r="AU2328" i="16" s="1"/>
  <c r="AL2329" i="16"/>
  <c r="AT2329" i="16" s="1"/>
  <c r="AU2329" i="16" s="1"/>
  <c r="AL2330" i="16"/>
  <c r="AT2330" i="16" s="1"/>
  <c r="AU2330" i="16" s="1"/>
  <c r="AL2331" i="16"/>
  <c r="AL2332" i="16"/>
  <c r="AT2332" i="16" s="1"/>
  <c r="AU2332" i="16" s="1"/>
  <c r="AL2333" i="16"/>
  <c r="AT2333" i="16" s="1"/>
  <c r="AU2333" i="16" s="1"/>
  <c r="AL2334" i="16"/>
  <c r="AT2334" i="16" s="1"/>
  <c r="AU2334" i="16" s="1"/>
  <c r="AL2335" i="16"/>
  <c r="AT2335" i="16" s="1"/>
  <c r="AU2335" i="16" s="1"/>
  <c r="AL2336" i="16"/>
  <c r="AL2337" i="16"/>
  <c r="AT2337" i="16" s="1"/>
  <c r="AU2337" i="16" s="1"/>
  <c r="AL2338" i="16"/>
  <c r="AT2338" i="16" s="1"/>
  <c r="AU2338" i="16" s="1"/>
  <c r="AL2339" i="16"/>
  <c r="AT2339" i="16" s="1"/>
  <c r="AU2339" i="16" s="1"/>
  <c r="AL2340" i="16"/>
  <c r="AT2340" i="16" s="1"/>
  <c r="AU2340" i="16" s="1"/>
  <c r="AL2341" i="16"/>
  <c r="AL2342" i="16"/>
  <c r="AT2342" i="16" s="1"/>
  <c r="AU2342" i="16" s="1"/>
  <c r="AL2343" i="16"/>
  <c r="AT2343" i="16" s="1"/>
  <c r="AU2343" i="16" s="1"/>
  <c r="AL2344" i="16"/>
  <c r="AT2344" i="16" s="1"/>
  <c r="AU2344" i="16" s="1"/>
  <c r="AL2345" i="16"/>
  <c r="AT2345" i="16" s="1"/>
  <c r="AU2345" i="16" s="1"/>
  <c r="AL2346" i="16"/>
  <c r="AL2347" i="16"/>
  <c r="AT2347" i="16" s="1"/>
  <c r="AU2347" i="16" s="1"/>
  <c r="AL2348" i="16"/>
  <c r="AT2348" i="16" s="1"/>
  <c r="AU2348" i="16" s="1"/>
  <c r="AL2349" i="16"/>
  <c r="AT2349" i="16" s="1"/>
  <c r="AU2349" i="16" s="1"/>
  <c r="AL2350" i="16"/>
  <c r="AT2350" i="16" s="1"/>
  <c r="AU2350" i="16" s="1"/>
  <c r="AL2351" i="16"/>
  <c r="AL2352" i="16"/>
  <c r="AT2352" i="16" s="1"/>
  <c r="AU2352" i="16" s="1"/>
  <c r="AL2353" i="16"/>
  <c r="AT2353" i="16" s="1"/>
  <c r="AU2353" i="16" s="1"/>
  <c r="AL2354" i="16"/>
  <c r="AT2354" i="16" s="1"/>
  <c r="AU2354" i="16" s="1"/>
  <c r="AL2355" i="16"/>
  <c r="AT2355" i="16" s="1"/>
  <c r="AU2355" i="16" s="1"/>
  <c r="AL2356" i="16"/>
  <c r="AL2357" i="16"/>
  <c r="AT2357" i="16" s="1"/>
  <c r="AU2357" i="16" s="1"/>
  <c r="AL2358" i="16"/>
  <c r="AT2358" i="16" s="1"/>
  <c r="AU2358" i="16" s="1"/>
  <c r="AL2359" i="16"/>
  <c r="AT2359" i="16" s="1"/>
  <c r="AU2359" i="16" s="1"/>
  <c r="AL2360" i="16"/>
  <c r="AT2360" i="16" s="1"/>
  <c r="AU2360" i="16" s="1"/>
  <c r="AL2361" i="16"/>
  <c r="AL2362" i="16"/>
  <c r="AT2362" i="16" s="1"/>
  <c r="AU2362" i="16" s="1"/>
  <c r="AL2363" i="16"/>
  <c r="AT2363" i="16" s="1"/>
  <c r="AU2363" i="16" s="1"/>
  <c r="AL2364" i="16"/>
  <c r="AT2364" i="16" s="1"/>
  <c r="AU2364" i="16" s="1"/>
  <c r="AL2365" i="16"/>
  <c r="AT2365" i="16" s="1"/>
  <c r="AU2365" i="16" s="1"/>
  <c r="AL2366" i="16"/>
  <c r="AL2367" i="16"/>
  <c r="AT2367" i="16" s="1"/>
  <c r="AU2367" i="16" s="1"/>
  <c r="AL2368" i="16"/>
  <c r="AT2368" i="16" s="1"/>
  <c r="AU2368" i="16" s="1"/>
  <c r="AL2369" i="16"/>
  <c r="AT2369" i="16" s="1"/>
  <c r="AU2369" i="16" s="1"/>
  <c r="AL2370" i="16"/>
  <c r="AT2370" i="16" s="1"/>
  <c r="AU2370" i="16" s="1"/>
  <c r="AL2371" i="16"/>
  <c r="AL2372" i="16"/>
  <c r="AT2372" i="16" s="1"/>
  <c r="AU2372" i="16" s="1"/>
  <c r="AL2373" i="16"/>
  <c r="AT2373" i="16" s="1"/>
  <c r="AU2373" i="16" s="1"/>
  <c r="AL2374" i="16"/>
  <c r="AT2374" i="16" s="1"/>
  <c r="AU2374" i="16" s="1"/>
  <c r="AL2375" i="16"/>
  <c r="AT2375" i="16" s="1"/>
  <c r="AU2375" i="16" s="1"/>
  <c r="AL2376" i="16"/>
  <c r="AL2377" i="16"/>
  <c r="AT2377" i="16" s="1"/>
  <c r="AU2377" i="16" s="1"/>
  <c r="AL2378" i="16"/>
  <c r="AT2378" i="16" s="1"/>
  <c r="AU2378" i="16" s="1"/>
  <c r="AL2379" i="16"/>
  <c r="AT2379" i="16" s="1"/>
  <c r="AU2379" i="16" s="1"/>
  <c r="AL2380" i="16"/>
  <c r="AT2380" i="16" s="1"/>
  <c r="AU2380" i="16" s="1"/>
  <c r="AL2381" i="16"/>
  <c r="AL2382" i="16"/>
  <c r="AT2382" i="16" s="1"/>
  <c r="AU2382" i="16" s="1"/>
  <c r="AL2383" i="16"/>
  <c r="AT2383" i="16" s="1"/>
  <c r="AU2383" i="16" s="1"/>
  <c r="AL2384" i="16"/>
  <c r="AT2384" i="16" s="1"/>
  <c r="AU2384" i="16" s="1"/>
  <c r="AL2385" i="16"/>
  <c r="AT2385" i="16" s="1"/>
  <c r="AU2385" i="16" s="1"/>
  <c r="AL2386" i="16"/>
  <c r="AL2387" i="16"/>
  <c r="AT2387" i="16" s="1"/>
  <c r="AU2387" i="16" s="1"/>
  <c r="AL2388" i="16"/>
  <c r="AT2388" i="16" s="1"/>
  <c r="AU2388" i="16" s="1"/>
  <c r="AL2389" i="16"/>
  <c r="AT2389" i="16" s="1"/>
  <c r="AU2389" i="16" s="1"/>
  <c r="AL2390" i="16"/>
  <c r="AT2390" i="16" s="1"/>
  <c r="AU2390" i="16" s="1"/>
  <c r="AL2391" i="16"/>
  <c r="AL2392" i="16"/>
  <c r="AT2392" i="16" s="1"/>
  <c r="AU2392" i="16" s="1"/>
  <c r="AL2393" i="16"/>
  <c r="AT2393" i="16" s="1"/>
  <c r="AU2393" i="16" s="1"/>
  <c r="AL2394" i="16"/>
  <c r="AT2394" i="16" s="1"/>
  <c r="AU2394" i="16" s="1"/>
  <c r="AL2395" i="16"/>
  <c r="AT2395" i="16" s="1"/>
  <c r="AU2395" i="16" s="1"/>
  <c r="AL2396" i="16"/>
  <c r="AL2397" i="16"/>
  <c r="AT2397" i="16" s="1"/>
  <c r="AU2397" i="16" s="1"/>
  <c r="AL2398" i="16"/>
  <c r="AT2398" i="16" s="1"/>
  <c r="AU2398" i="16" s="1"/>
  <c r="AL2399" i="16"/>
  <c r="AT2399" i="16" s="1"/>
  <c r="AU2399" i="16" s="1"/>
  <c r="AL2400" i="16"/>
  <c r="AT2400" i="16" s="1"/>
  <c r="AU2400" i="16" s="1"/>
  <c r="AL2401" i="16"/>
  <c r="AL2402" i="16"/>
  <c r="AT2402" i="16" s="1"/>
  <c r="AU2402" i="16" s="1"/>
  <c r="AL2403" i="16"/>
  <c r="AT2403" i="16" s="1"/>
  <c r="AU2403" i="16" s="1"/>
  <c r="AL2404" i="16"/>
  <c r="AT2404" i="16" s="1"/>
  <c r="AU2404" i="16" s="1"/>
  <c r="AL2405" i="16"/>
  <c r="AT2405" i="16" s="1"/>
  <c r="AU2405" i="16" s="1"/>
  <c r="AL2406" i="16"/>
  <c r="AL2407" i="16"/>
  <c r="AT2407" i="16" s="1"/>
  <c r="AU2407" i="16" s="1"/>
  <c r="AL2408" i="16"/>
  <c r="AT2408" i="16" s="1"/>
  <c r="AU2408" i="16" s="1"/>
  <c r="AL2409" i="16"/>
  <c r="AT2409" i="16" s="1"/>
  <c r="AU2409" i="16" s="1"/>
  <c r="AL2410" i="16"/>
  <c r="AT2410" i="16" s="1"/>
  <c r="AU2410" i="16" s="1"/>
  <c r="AL2411" i="16"/>
  <c r="AL2412" i="16"/>
  <c r="AT2412" i="16" s="1"/>
  <c r="AU2412" i="16" s="1"/>
  <c r="AL2413" i="16"/>
  <c r="AT2413" i="16" s="1"/>
  <c r="AU2413" i="16" s="1"/>
  <c r="AL2414" i="16"/>
  <c r="AT2414" i="16" s="1"/>
  <c r="AU2414" i="16" s="1"/>
  <c r="AL2415" i="16"/>
  <c r="AT2415" i="16" s="1"/>
  <c r="AU2415" i="16" s="1"/>
  <c r="AL2416" i="16"/>
  <c r="AL2417" i="16"/>
  <c r="AT2417" i="16" s="1"/>
  <c r="AU2417" i="16" s="1"/>
  <c r="AL2418" i="16"/>
  <c r="AT2418" i="16" s="1"/>
  <c r="AU2418" i="16" s="1"/>
  <c r="AL2419" i="16"/>
  <c r="AT2419" i="16" s="1"/>
  <c r="AU2419" i="16" s="1"/>
  <c r="AL2420" i="16"/>
  <c r="AT2420" i="16" s="1"/>
  <c r="AU2420" i="16" s="1"/>
  <c r="AL2421" i="16"/>
  <c r="AL2422" i="16"/>
  <c r="AT2422" i="16" s="1"/>
  <c r="AU2422" i="16" s="1"/>
  <c r="AL2423" i="16"/>
  <c r="AT2423" i="16" s="1"/>
  <c r="AU2423" i="16" s="1"/>
  <c r="AL2424" i="16"/>
  <c r="AT2424" i="16" s="1"/>
  <c r="AU2424" i="16" s="1"/>
  <c r="AL2425" i="16"/>
  <c r="AT2425" i="16" s="1"/>
  <c r="AU2425" i="16" s="1"/>
  <c r="AL2426" i="16"/>
  <c r="AL2427" i="16"/>
  <c r="AT2427" i="16" s="1"/>
  <c r="AU2427" i="16" s="1"/>
  <c r="AL2428" i="16"/>
  <c r="AT2428" i="16" s="1"/>
  <c r="AU2428" i="16" s="1"/>
  <c r="AL2429" i="16"/>
  <c r="AT2429" i="16" s="1"/>
  <c r="AU2429" i="16" s="1"/>
  <c r="AL2430" i="16"/>
  <c r="AT2430" i="16" s="1"/>
  <c r="AU2430" i="16" s="1"/>
  <c r="AL2431" i="16"/>
  <c r="AL2432" i="16"/>
  <c r="AT2432" i="16" s="1"/>
  <c r="AU2432" i="16" s="1"/>
  <c r="AL2433" i="16"/>
  <c r="AT2433" i="16" s="1"/>
  <c r="AU2433" i="16" s="1"/>
  <c r="AL2434" i="16"/>
  <c r="AT2434" i="16" s="1"/>
  <c r="AU2434" i="16" s="1"/>
  <c r="AL2435" i="16"/>
  <c r="AT2435" i="16" s="1"/>
  <c r="AU2435" i="16" s="1"/>
  <c r="AL2436" i="16"/>
  <c r="AL2437" i="16"/>
  <c r="AT2437" i="16" s="1"/>
  <c r="AU2437" i="16" s="1"/>
  <c r="AL2438" i="16"/>
  <c r="AT2438" i="16" s="1"/>
  <c r="AU2438" i="16" s="1"/>
  <c r="AL2439" i="16"/>
  <c r="AT2439" i="16" s="1"/>
  <c r="AU2439" i="16" s="1"/>
  <c r="AL2440" i="16"/>
  <c r="AT2440" i="16" s="1"/>
  <c r="AU2440" i="16" s="1"/>
  <c r="AL2441" i="16"/>
  <c r="AL2442" i="16"/>
  <c r="AT2442" i="16" s="1"/>
  <c r="AU2442" i="16" s="1"/>
  <c r="AL2443" i="16"/>
  <c r="AT2443" i="16" s="1"/>
  <c r="AU2443" i="16" s="1"/>
  <c r="AL2444" i="16"/>
  <c r="AT2444" i="16" s="1"/>
  <c r="AU2444" i="16" s="1"/>
  <c r="AL2445" i="16"/>
  <c r="AT2445" i="16" s="1"/>
  <c r="AU2445" i="16" s="1"/>
  <c r="AL2446" i="16"/>
  <c r="AL2447" i="16"/>
  <c r="AT2447" i="16" s="1"/>
  <c r="AU2447" i="16" s="1"/>
  <c r="AL2448" i="16"/>
  <c r="AT2448" i="16" s="1"/>
  <c r="AU2448" i="16" s="1"/>
  <c r="AL2449" i="16"/>
  <c r="AT2449" i="16" s="1"/>
  <c r="AU2449" i="16" s="1"/>
  <c r="AL2450" i="16"/>
  <c r="AT2450" i="16" s="1"/>
  <c r="AU2450" i="16" s="1"/>
  <c r="AL2451" i="16"/>
  <c r="AL2452" i="16"/>
  <c r="AT2452" i="16" s="1"/>
  <c r="AU2452" i="16" s="1"/>
  <c r="AL2453" i="16"/>
  <c r="AT2453" i="16" s="1"/>
  <c r="AU2453" i="16" s="1"/>
  <c r="AL2454" i="16"/>
  <c r="AT2454" i="16" s="1"/>
  <c r="AU2454" i="16" s="1"/>
  <c r="AL2455" i="16"/>
  <c r="AT2455" i="16" s="1"/>
  <c r="AU2455" i="16" s="1"/>
  <c r="AL2456" i="16"/>
  <c r="AL2457" i="16"/>
  <c r="AT2457" i="16" s="1"/>
  <c r="AU2457" i="16" s="1"/>
  <c r="AL2458" i="16"/>
  <c r="AT2458" i="16" s="1"/>
  <c r="AU2458" i="16" s="1"/>
  <c r="AL2459" i="16"/>
  <c r="AT2459" i="16" s="1"/>
  <c r="AU2459" i="16" s="1"/>
  <c r="AL2460" i="16"/>
  <c r="AT2460" i="16" s="1"/>
  <c r="AU2460" i="16" s="1"/>
  <c r="AL2461" i="16"/>
  <c r="AL2462" i="16"/>
  <c r="AT2462" i="16" s="1"/>
  <c r="AU2462" i="16" s="1"/>
  <c r="AL2463" i="16"/>
  <c r="AT2463" i="16" s="1"/>
  <c r="AU2463" i="16" s="1"/>
  <c r="AL2464" i="16"/>
  <c r="AT2464" i="16" s="1"/>
  <c r="AU2464" i="16" s="1"/>
  <c r="AL2465" i="16"/>
  <c r="AT2465" i="16" s="1"/>
  <c r="AU2465" i="16" s="1"/>
  <c r="AL2466" i="16"/>
  <c r="AL2467" i="16"/>
  <c r="AT2467" i="16" s="1"/>
  <c r="AU2467" i="16" s="1"/>
  <c r="AL2468" i="16"/>
  <c r="AT2468" i="16" s="1"/>
  <c r="AU2468" i="16" s="1"/>
  <c r="AL2469" i="16"/>
  <c r="AT2469" i="16" s="1"/>
  <c r="AU2469" i="16" s="1"/>
  <c r="AL2470" i="16"/>
  <c r="AT2470" i="16" s="1"/>
  <c r="AU2470" i="16" s="1"/>
  <c r="AL2471" i="16"/>
  <c r="AL2472" i="16"/>
  <c r="AT2472" i="16" s="1"/>
  <c r="AU2472" i="16" s="1"/>
  <c r="AL2473" i="16"/>
  <c r="AT2473" i="16" s="1"/>
  <c r="AU2473" i="16" s="1"/>
  <c r="AL2474" i="16"/>
  <c r="AT2474" i="16" s="1"/>
  <c r="AU2474" i="16" s="1"/>
  <c r="AL2475" i="16"/>
  <c r="AT2475" i="16" s="1"/>
  <c r="AU2475" i="16" s="1"/>
  <c r="AL2476" i="16"/>
  <c r="AL2477" i="16"/>
  <c r="AT2477" i="16" s="1"/>
  <c r="AU2477" i="16" s="1"/>
  <c r="AL2478" i="16"/>
  <c r="AT2478" i="16" s="1"/>
  <c r="AU2478" i="16" s="1"/>
  <c r="AL2479" i="16"/>
  <c r="AT2479" i="16" s="1"/>
  <c r="AU2479" i="16" s="1"/>
  <c r="AL2480" i="16"/>
  <c r="AT2480" i="16" s="1"/>
  <c r="AU2480" i="16" s="1"/>
  <c r="AL2481" i="16"/>
  <c r="AL2482" i="16"/>
  <c r="AT2482" i="16" s="1"/>
  <c r="AU2482" i="16" s="1"/>
  <c r="AL2483" i="16"/>
  <c r="AT2483" i="16" s="1"/>
  <c r="AU2483" i="16" s="1"/>
  <c r="AL2484" i="16"/>
  <c r="AT2484" i="16" s="1"/>
  <c r="AU2484" i="16" s="1"/>
  <c r="AL2485" i="16"/>
  <c r="AT2485" i="16" s="1"/>
  <c r="AU2485" i="16" s="1"/>
  <c r="AL2486" i="16"/>
  <c r="AL2487" i="16"/>
  <c r="AT2487" i="16" s="1"/>
  <c r="AU2487" i="16" s="1"/>
  <c r="AL2488" i="16"/>
  <c r="AT2488" i="16" s="1"/>
  <c r="AU2488" i="16" s="1"/>
  <c r="AL2489" i="16"/>
  <c r="AT2489" i="16" s="1"/>
  <c r="AU2489" i="16" s="1"/>
  <c r="AL2490" i="16"/>
  <c r="AT2490" i="16" s="1"/>
  <c r="AU2490" i="16" s="1"/>
  <c r="AL2491" i="16"/>
  <c r="AL2492" i="16"/>
  <c r="AT2492" i="16" s="1"/>
  <c r="AU2492" i="16" s="1"/>
  <c r="AL2493" i="16"/>
  <c r="AT2493" i="16" s="1"/>
  <c r="AU2493" i="16" s="1"/>
  <c r="AL2494" i="16"/>
  <c r="AT2494" i="16" s="1"/>
  <c r="AU2494" i="16" s="1"/>
  <c r="AL2495" i="16"/>
  <c r="AT2495" i="16" s="1"/>
  <c r="AU2495" i="16" s="1"/>
  <c r="AL2496" i="16"/>
  <c r="AL2497" i="16"/>
  <c r="AT2497" i="16" s="1"/>
  <c r="AU2497" i="16" s="1"/>
  <c r="AL2498" i="16"/>
  <c r="AT2498" i="16" s="1"/>
  <c r="AU2498" i="16" s="1"/>
  <c r="AL2499" i="16"/>
  <c r="AT2499" i="16" s="1"/>
  <c r="AU2499" i="16" s="1"/>
  <c r="AL2500" i="16"/>
  <c r="AT2500" i="16" s="1"/>
  <c r="AU2500" i="16" s="1"/>
  <c r="AL2501" i="16"/>
  <c r="AL2502" i="16"/>
  <c r="AT2502" i="16" s="1"/>
  <c r="AU2502" i="16" s="1"/>
  <c r="AL2503" i="16"/>
  <c r="AT2503" i="16" s="1"/>
  <c r="AU2503" i="16" s="1"/>
  <c r="AL2504" i="16"/>
  <c r="AT2504" i="16" s="1"/>
  <c r="AU2504" i="16" s="1"/>
  <c r="AL2505" i="16"/>
  <c r="AT2505" i="16" s="1"/>
  <c r="AU2505" i="16" s="1"/>
  <c r="AL2506" i="16"/>
  <c r="AL2507" i="16"/>
  <c r="AT2507" i="16" s="1"/>
  <c r="AU2507" i="16" s="1"/>
  <c r="AL2508" i="16"/>
  <c r="AT2508" i="16" s="1"/>
  <c r="AU2508" i="16" s="1"/>
  <c r="AL2509" i="16"/>
  <c r="AT2509" i="16" s="1"/>
  <c r="AU2509" i="16" s="1"/>
  <c r="AL2510" i="16"/>
  <c r="AT2510" i="16" s="1"/>
  <c r="AU2510" i="16" s="1"/>
  <c r="AL2511" i="16"/>
  <c r="AL2512" i="16"/>
  <c r="AT2512" i="16" s="1"/>
  <c r="AU2512" i="16" s="1"/>
  <c r="AL2513" i="16"/>
  <c r="AT2513" i="16" s="1"/>
  <c r="AU2513" i="16" s="1"/>
  <c r="AL2514" i="16"/>
  <c r="AT2514" i="16" s="1"/>
  <c r="AU2514" i="16" s="1"/>
  <c r="AL2515" i="16"/>
  <c r="AT2515" i="16" s="1"/>
  <c r="AU2515" i="16" s="1"/>
  <c r="AL2516" i="16"/>
  <c r="AL2517" i="16"/>
  <c r="AT2517" i="16" s="1"/>
  <c r="AU2517" i="16" s="1"/>
  <c r="AL2518" i="16"/>
  <c r="AT2518" i="16" s="1"/>
  <c r="AU2518" i="16" s="1"/>
  <c r="AL2519" i="16"/>
  <c r="AT2519" i="16" s="1"/>
  <c r="AU2519" i="16" s="1"/>
  <c r="AL2520" i="16"/>
  <c r="AT2520" i="16" s="1"/>
  <c r="AU2520" i="16" s="1"/>
  <c r="AL2521" i="16"/>
  <c r="AL2522" i="16"/>
  <c r="AL2523" i="16"/>
  <c r="AL2524" i="16"/>
  <c r="AT2524" i="16" s="1"/>
  <c r="AU2524" i="16" s="1"/>
  <c r="AL2525" i="16"/>
  <c r="AT2525" i="16" s="1"/>
  <c r="AU2525" i="16" s="1"/>
  <c r="AL2526" i="16"/>
  <c r="AT2526" i="16" s="1"/>
  <c r="AU2526" i="16" s="1"/>
  <c r="AL2527" i="16"/>
  <c r="AT2527" i="16" s="1"/>
  <c r="AU2527" i="16" s="1"/>
  <c r="AL2528" i="16"/>
  <c r="AL2529" i="16"/>
  <c r="AT2529" i="16" s="1"/>
  <c r="AU2529" i="16" s="1"/>
  <c r="AL2530" i="16"/>
  <c r="AT2530" i="16" s="1"/>
  <c r="AU2530" i="16" s="1"/>
  <c r="AL2531" i="16"/>
  <c r="AT2531" i="16" s="1"/>
  <c r="AU2531" i="16" s="1"/>
  <c r="AL2532" i="16"/>
  <c r="AT2532" i="16" s="1"/>
  <c r="AU2532" i="16" s="1"/>
  <c r="AL2533" i="16"/>
  <c r="AL2534" i="16"/>
  <c r="AT2534" i="16" s="1"/>
  <c r="AU2534" i="16" s="1"/>
  <c r="AL2535" i="16"/>
  <c r="AT2535" i="16" s="1"/>
  <c r="AU2535" i="16" s="1"/>
  <c r="AL2536" i="16"/>
  <c r="AT2536" i="16" s="1"/>
  <c r="AU2536" i="16" s="1"/>
  <c r="AL2537" i="16"/>
  <c r="AT2537" i="16" s="1"/>
  <c r="AU2537" i="16" s="1"/>
  <c r="AL2538" i="16"/>
  <c r="AL2539" i="16"/>
  <c r="AT2539" i="16" s="1"/>
  <c r="AU2539" i="16" s="1"/>
  <c r="AL2540" i="16"/>
  <c r="AT2540" i="16" s="1"/>
  <c r="AU2540" i="16" s="1"/>
  <c r="AL2541" i="16"/>
  <c r="AT2541" i="16" s="1"/>
  <c r="AU2541" i="16" s="1"/>
  <c r="AL2542" i="16"/>
  <c r="AT2542" i="16" s="1"/>
  <c r="AU2542" i="16" s="1"/>
  <c r="AL2543" i="16"/>
  <c r="AL2544" i="16"/>
  <c r="AT2544" i="16" s="1"/>
  <c r="AU2544" i="16" s="1"/>
  <c r="AL2545" i="16"/>
  <c r="AT2545" i="16" s="1"/>
  <c r="AU2545" i="16" s="1"/>
  <c r="AL2546" i="16"/>
  <c r="AT2546" i="16" s="1"/>
  <c r="AU2546" i="16" s="1"/>
  <c r="AL2547" i="16"/>
  <c r="AT2547" i="16" s="1"/>
  <c r="AU2547" i="16" s="1"/>
  <c r="AL2548" i="16"/>
  <c r="AL2549" i="16"/>
  <c r="AT2549" i="16" s="1"/>
  <c r="AU2549" i="16" s="1"/>
  <c r="AL2550" i="16"/>
  <c r="AT2550" i="16" s="1"/>
  <c r="AU2550" i="16" s="1"/>
  <c r="AL2551" i="16"/>
  <c r="AT2551" i="16" s="1"/>
  <c r="AU2551" i="16" s="1"/>
  <c r="AL2552" i="16"/>
  <c r="AT2552" i="16" s="1"/>
  <c r="AU2552" i="16" s="1"/>
  <c r="AL2553" i="16"/>
  <c r="AL2554" i="16"/>
  <c r="AT2554" i="16" s="1"/>
  <c r="AU2554" i="16" s="1"/>
  <c r="AL2555" i="16"/>
  <c r="AT2555" i="16" s="1"/>
  <c r="AU2555" i="16" s="1"/>
  <c r="AL2556" i="16"/>
  <c r="AT2556" i="16" s="1"/>
  <c r="AU2556" i="16" s="1"/>
  <c r="AL2557" i="16"/>
  <c r="AT2557" i="16" s="1"/>
  <c r="AU2557" i="16" s="1"/>
  <c r="AL2558" i="16"/>
  <c r="AL2559" i="16"/>
  <c r="AT2559" i="16" s="1"/>
  <c r="AU2559" i="16" s="1"/>
  <c r="AL2560" i="16"/>
  <c r="AT2560" i="16" s="1"/>
  <c r="AU2560" i="16" s="1"/>
  <c r="AL2561" i="16"/>
  <c r="AT2561" i="16" s="1"/>
  <c r="AU2561" i="16" s="1"/>
  <c r="AL2562" i="16"/>
  <c r="AT2562" i="16" s="1"/>
  <c r="AU2562" i="16" s="1"/>
  <c r="AL2563" i="16"/>
  <c r="AL2564" i="16"/>
  <c r="AT2564" i="16" s="1"/>
  <c r="AU2564" i="16" s="1"/>
  <c r="AL2565" i="16"/>
  <c r="AT2565" i="16" s="1"/>
  <c r="AU2565" i="16" s="1"/>
  <c r="AL2566" i="16"/>
  <c r="AT2566" i="16" s="1"/>
  <c r="AU2566" i="16" s="1"/>
  <c r="AL2567" i="16"/>
  <c r="AT2567" i="16" s="1"/>
  <c r="AU2567" i="16" s="1"/>
  <c r="AL2568" i="16"/>
  <c r="AL2569" i="16"/>
  <c r="AT2569" i="16" s="1"/>
  <c r="AU2569" i="16" s="1"/>
  <c r="AL2570" i="16"/>
  <c r="AT2570" i="16" s="1"/>
  <c r="AU2570" i="16" s="1"/>
  <c r="AL2571" i="16"/>
  <c r="AT2571" i="16" s="1"/>
  <c r="AU2571" i="16" s="1"/>
  <c r="AL2572" i="16"/>
  <c r="AT2572" i="16" s="1"/>
  <c r="AU2572" i="16" s="1"/>
  <c r="AL2573" i="16"/>
  <c r="AL2574" i="16"/>
  <c r="AT2574" i="16" s="1"/>
  <c r="AU2574" i="16" s="1"/>
  <c r="AL2575" i="16"/>
  <c r="AT2575" i="16" s="1"/>
  <c r="AU2575" i="16" s="1"/>
  <c r="AL2576" i="16"/>
  <c r="AT2576" i="16" s="1"/>
  <c r="AU2576" i="16" s="1"/>
  <c r="AL2577" i="16"/>
  <c r="AT2577" i="16" s="1"/>
  <c r="AU2577" i="16" s="1"/>
  <c r="AL2578" i="16"/>
  <c r="AL2579" i="16"/>
  <c r="AT2579" i="16" s="1"/>
  <c r="AU2579" i="16" s="1"/>
  <c r="AL2580" i="16"/>
  <c r="AT2580" i="16" s="1"/>
  <c r="AU2580" i="16" s="1"/>
  <c r="AL2581" i="16"/>
  <c r="AT2581" i="16" s="1"/>
  <c r="AU2581" i="16" s="1"/>
  <c r="AL2582" i="16"/>
  <c r="AT2582" i="16" s="1"/>
  <c r="AU2582" i="16" s="1"/>
  <c r="AL2583" i="16"/>
  <c r="AL2584" i="16"/>
  <c r="AT2584" i="16" s="1"/>
  <c r="AU2584" i="16" s="1"/>
  <c r="AL2585" i="16"/>
  <c r="AT2585" i="16" s="1"/>
  <c r="AU2585" i="16" s="1"/>
  <c r="AL2586" i="16"/>
  <c r="AT2586" i="16" s="1"/>
  <c r="AU2586" i="16" s="1"/>
  <c r="AL2587" i="16"/>
  <c r="AT2587" i="16" s="1"/>
  <c r="AU2587" i="16" s="1"/>
  <c r="AL2588" i="16"/>
  <c r="AL2589" i="16"/>
  <c r="AT2589" i="16" s="1"/>
  <c r="AU2589" i="16" s="1"/>
  <c r="AL2590" i="16"/>
  <c r="AT2590" i="16" s="1"/>
  <c r="AU2590" i="16" s="1"/>
  <c r="AL2591" i="16"/>
  <c r="AT2591" i="16" s="1"/>
  <c r="AU2591" i="16" s="1"/>
  <c r="AL2592" i="16"/>
  <c r="AT2592" i="16" s="1"/>
  <c r="AU2592" i="16" s="1"/>
  <c r="AL2593" i="16"/>
  <c r="AL2594" i="16"/>
  <c r="AT2594" i="16" s="1"/>
  <c r="AU2594" i="16" s="1"/>
  <c r="AL2595" i="16"/>
  <c r="AT2595" i="16" s="1"/>
  <c r="AU2595" i="16" s="1"/>
  <c r="AL2596" i="16"/>
  <c r="AT2596" i="16" s="1"/>
  <c r="AU2596" i="16" s="1"/>
  <c r="AL2597" i="16"/>
  <c r="AT2597" i="16" s="1"/>
  <c r="AU2597" i="16" s="1"/>
  <c r="AL2598" i="16"/>
  <c r="AL2599" i="16"/>
  <c r="AT2599" i="16" s="1"/>
  <c r="AU2599" i="16" s="1"/>
  <c r="AL2600" i="16"/>
  <c r="AT2600" i="16" s="1"/>
  <c r="AU2600" i="16" s="1"/>
  <c r="AL2601" i="16"/>
  <c r="AT2601" i="16" s="1"/>
  <c r="AU2601" i="16" s="1"/>
  <c r="AL2602" i="16"/>
  <c r="AT2602" i="16" s="1"/>
  <c r="AU2602" i="16" s="1"/>
  <c r="AL2603" i="16"/>
  <c r="AL2604" i="16"/>
  <c r="AT2604" i="16" s="1"/>
  <c r="AU2604" i="16" s="1"/>
  <c r="AL2605" i="16"/>
  <c r="AT2605" i="16" s="1"/>
  <c r="AU2605" i="16" s="1"/>
  <c r="AL2606" i="16"/>
  <c r="AT2606" i="16" s="1"/>
  <c r="AU2606" i="16" s="1"/>
  <c r="AL2607" i="16"/>
  <c r="AT2607" i="16" s="1"/>
  <c r="AU2607" i="16" s="1"/>
  <c r="AL2608" i="16"/>
  <c r="AL2609" i="16"/>
  <c r="AT2609" i="16" s="1"/>
  <c r="AU2609" i="16" s="1"/>
  <c r="AL2610" i="16"/>
  <c r="AT2610" i="16" s="1"/>
  <c r="AU2610" i="16" s="1"/>
  <c r="AL2611" i="16"/>
  <c r="AT2611" i="16" s="1"/>
  <c r="AU2611" i="16" s="1"/>
  <c r="AL2612" i="16"/>
  <c r="AT2612" i="16" s="1"/>
  <c r="AU2612" i="16" s="1"/>
  <c r="AL2613" i="16"/>
  <c r="AL2614" i="16"/>
  <c r="AT2614" i="16" s="1"/>
  <c r="AU2614" i="16" s="1"/>
  <c r="AL2615" i="16"/>
  <c r="AT2615" i="16" s="1"/>
  <c r="AU2615" i="16" s="1"/>
  <c r="AL2616" i="16"/>
  <c r="AT2616" i="16" s="1"/>
  <c r="AU2616" i="16" s="1"/>
  <c r="AL2617" i="16"/>
  <c r="AT2617" i="16" s="1"/>
  <c r="AU2617" i="16" s="1"/>
  <c r="AL2618" i="16"/>
  <c r="AL2619" i="16"/>
  <c r="AT2619" i="16" s="1"/>
  <c r="AU2619" i="16" s="1"/>
  <c r="AL2620" i="16"/>
  <c r="AT2620" i="16" s="1"/>
  <c r="AU2620" i="16" s="1"/>
  <c r="AL2621" i="16"/>
  <c r="AT2621" i="16" s="1"/>
  <c r="AU2621" i="16" s="1"/>
  <c r="AL2622" i="16"/>
  <c r="AT2622" i="16" s="1"/>
  <c r="AU2622" i="16" s="1"/>
  <c r="AL2623" i="16"/>
  <c r="AL2624" i="16"/>
  <c r="AT2624" i="16" s="1"/>
  <c r="AU2624" i="16" s="1"/>
  <c r="AL2625" i="16"/>
  <c r="AT2625" i="16" s="1"/>
  <c r="AU2625" i="16" s="1"/>
  <c r="AL2626" i="16"/>
  <c r="AT2626" i="16" s="1"/>
  <c r="AU2626" i="16" s="1"/>
  <c r="AL2627" i="16"/>
  <c r="AT2627" i="16" s="1"/>
  <c r="AU2627" i="16" s="1"/>
  <c r="AL2628" i="16"/>
  <c r="AL2629" i="16"/>
  <c r="AT2629" i="16" s="1"/>
  <c r="AU2629" i="16" s="1"/>
  <c r="AL2630" i="16"/>
  <c r="AT2630" i="16" s="1"/>
  <c r="AU2630" i="16" s="1"/>
  <c r="AL2631" i="16"/>
  <c r="AT2631" i="16" s="1"/>
  <c r="AU2631" i="16" s="1"/>
  <c r="AL2632" i="16"/>
  <c r="AT2632" i="16" s="1"/>
  <c r="AU2632" i="16" s="1"/>
  <c r="AL2633" i="16"/>
  <c r="AL2634" i="16"/>
  <c r="AT2634" i="16" s="1"/>
  <c r="AU2634" i="16" s="1"/>
  <c r="AL2635" i="16"/>
  <c r="AT2635" i="16" s="1"/>
  <c r="AU2635" i="16" s="1"/>
  <c r="AL2636" i="16"/>
  <c r="AT2636" i="16" s="1"/>
  <c r="AU2636" i="16" s="1"/>
  <c r="AL2637" i="16"/>
  <c r="AT2637" i="16" s="1"/>
  <c r="AU2637" i="16" s="1"/>
  <c r="AL2638" i="16"/>
  <c r="AL2639" i="16"/>
  <c r="AT2639" i="16" s="1"/>
  <c r="AU2639" i="16" s="1"/>
  <c r="AL2640" i="16"/>
  <c r="AT2640" i="16" s="1"/>
  <c r="AU2640" i="16" s="1"/>
  <c r="AL2641" i="16"/>
  <c r="AT2641" i="16" s="1"/>
  <c r="AU2641" i="16" s="1"/>
  <c r="AL2642" i="16"/>
  <c r="AT2642" i="16" s="1"/>
  <c r="AU2642" i="16" s="1"/>
  <c r="AL2643" i="16"/>
  <c r="AL2644" i="16"/>
  <c r="AT2644" i="16" s="1"/>
  <c r="AU2644" i="16" s="1"/>
  <c r="AL2645" i="16"/>
  <c r="AT2645" i="16" s="1"/>
  <c r="AU2645" i="16" s="1"/>
  <c r="AL2646" i="16"/>
  <c r="AT2646" i="16" s="1"/>
  <c r="AU2646" i="16" s="1"/>
  <c r="AL2647" i="16"/>
  <c r="AT2647" i="16" s="1"/>
  <c r="AU2647" i="16" s="1"/>
  <c r="AL2648" i="16"/>
  <c r="AL2649" i="16"/>
  <c r="AT2649" i="16" s="1"/>
  <c r="AU2649" i="16" s="1"/>
  <c r="AL2650" i="16"/>
  <c r="AT2650" i="16" s="1"/>
  <c r="AU2650" i="16" s="1"/>
  <c r="AL2651" i="16"/>
  <c r="AT2651" i="16" s="1"/>
  <c r="AU2651" i="16" s="1"/>
  <c r="AL2652" i="16"/>
  <c r="AT2652" i="16" s="1"/>
  <c r="AU2652" i="16" s="1"/>
  <c r="AL2653" i="16"/>
  <c r="AL2654" i="16"/>
  <c r="AT2654" i="16" s="1"/>
  <c r="AU2654" i="16" s="1"/>
  <c r="AL2655" i="16"/>
  <c r="AT2655" i="16" s="1"/>
  <c r="AU2655" i="16" s="1"/>
  <c r="AL2656" i="16"/>
  <c r="AT2656" i="16" s="1"/>
  <c r="AU2656" i="16" s="1"/>
  <c r="AL2657" i="16"/>
  <c r="AT2657" i="16" s="1"/>
  <c r="AU2657" i="16" s="1"/>
  <c r="AL2658" i="16"/>
  <c r="AL2659" i="16"/>
  <c r="AT2659" i="16" s="1"/>
  <c r="AU2659" i="16" s="1"/>
  <c r="AL2660" i="16"/>
  <c r="AT2660" i="16" s="1"/>
  <c r="AU2660" i="16" s="1"/>
  <c r="AL2661" i="16"/>
  <c r="AT2661" i="16" s="1"/>
  <c r="AU2661" i="16" s="1"/>
  <c r="AL2662" i="16"/>
  <c r="AT2662" i="16" s="1"/>
  <c r="AU2662" i="16" s="1"/>
  <c r="AL2663" i="16"/>
  <c r="AL2664" i="16"/>
  <c r="AT2664" i="16" s="1"/>
  <c r="AU2664" i="16" s="1"/>
  <c r="AL2665" i="16"/>
  <c r="AT2665" i="16" s="1"/>
  <c r="AU2665" i="16" s="1"/>
  <c r="AL2666" i="16"/>
  <c r="AT2666" i="16" s="1"/>
  <c r="AU2666" i="16" s="1"/>
  <c r="AL2667" i="16"/>
  <c r="AT2667" i="16" s="1"/>
  <c r="AU2667" i="16" s="1"/>
  <c r="AL2668" i="16"/>
  <c r="AL2669" i="16"/>
  <c r="AT2669" i="16" s="1"/>
  <c r="AU2669" i="16" s="1"/>
  <c r="AL2670" i="16"/>
  <c r="AT2670" i="16" s="1"/>
  <c r="AU2670" i="16" s="1"/>
  <c r="AL2671" i="16"/>
  <c r="AT2671" i="16" s="1"/>
  <c r="AU2671" i="16" s="1"/>
  <c r="AL2672" i="16"/>
  <c r="AT2672" i="16" s="1"/>
  <c r="AU2672" i="16" s="1"/>
  <c r="AL2673" i="16"/>
  <c r="AL2674" i="16"/>
  <c r="AT2674" i="16" s="1"/>
  <c r="AU2674" i="16" s="1"/>
  <c r="AL2675" i="16"/>
  <c r="AT2675" i="16" s="1"/>
  <c r="AU2675" i="16" s="1"/>
  <c r="AL2676" i="16"/>
  <c r="AT2676" i="16" s="1"/>
  <c r="AU2676" i="16" s="1"/>
  <c r="AL2677" i="16"/>
  <c r="AT2677" i="16" s="1"/>
  <c r="AU2677" i="16" s="1"/>
  <c r="AL2678" i="16"/>
  <c r="AL2679" i="16"/>
  <c r="AT2679" i="16" s="1"/>
  <c r="AU2679" i="16" s="1"/>
  <c r="AL2680" i="16"/>
  <c r="AT2680" i="16" s="1"/>
  <c r="AU2680" i="16" s="1"/>
  <c r="AL2681" i="16"/>
  <c r="AT2681" i="16" s="1"/>
  <c r="AU2681" i="16" s="1"/>
  <c r="AL2682" i="16"/>
  <c r="AT2682" i="16" s="1"/>
  <c r="AU2682" i="16" s="1"/>
  <c r="AL2683" i="16"/>
  <c r="AL2684" i="16"/>
  <c r="AT2684" i="16" s="1"/>
  <c r="AU2684" i="16" s="1"/>
  <c r="AL2685" i="16"/>
  <c r="AT2685" i="16" s="1"/>
  <c r="AU2685" i="16" s="1"/>
  <c r="AL2686" i="16"/>
  <c r="AT2686" i="16" s="1"/>
  <c r="AU2686" i="16" s="1"/>
  <c r="AL2687" i="16"/>
  <c r="AT2687" i="16" s="1"/>
  <c r="AU2687" i="16" s="1"/>
  <c r="AL2688" i="16"/>
  <c r="AL2689" i="16"/>
  <c r="AT2689" i="16" s="1"/>
  <c r="AU2689" i="16" s="1"/>
  <c r="AL2690" i="16"/>
  <c r="AT2690" i="16" s="1"/>
  <c r="AU2690" i="16" s="1"/>
  <c r="AL2691" i="16"/>
  <c r="AT2691" i="16" s="1"/>
  <c r="AU2691" i="16" s="1"/>
  <c r="AL2692" i="16"/>
  <c r="AT2692" i="16" s="1"/>
  <c r="AU2692" i="16" s="1"/>
  <c r="AL2693" i="16"/>
  <c r="AL2694" i="16"/>
  <c r="AT2694" i="16" s="1"/>
  <c r="AU2694" i="16" s="1"/>
  <c r="AL2695" i="16"/>
  <c r="AT2695" i="16" s="1"/>
  <c r="AU2695" i="16" s="1"/>
  <c r="AL2696" i="16"/>
  <c r="AT2696" i="16" s="1"/>
  <c r="AU2696" i="16" s="1"/>
  <c r="AL2697" i="16"/>
  <c r="AT2697" i="16" s="1"/>
  <c r="AU2697" i="16" s="1"/>
  <c r="AL2698" i="16"/>
  <c r="AL2699" i="16"/>
  <c r="AT2699" i="16" s="1"/>
  <c r="AU2699" i="16" s="1"/>
  <c r="AL2700" i="16"/>
  <c r="AT2700" i="16" s="1"/>
  <c r="AU2700" i="16" s="1"/>
  <c r="AL2701" i="16"/>
  <c r="AT2701" i="16" s="1"/>
  <c r="AU2701" i="16" s="1"/>
  <c r="AL2702" i="16"/>
  <c r="AT2702" i="16" s="1"/>
  <c r="AU2702" i="16" s="1"/>
  <c r="AL2703" i="16"/>
  <c r="AL2704" i="16"/>
  <c r="AT2704" i="16" s="1"/>
  <c r="AU2704" i="16" s="1"/>
  <c r="AL2705" i="16"/>
  <c r="AT2705" i="16" s="1"/>
  <c r="AU2705" i="16" s="1"/>
  <c r="AL2706" i="16"/>
  <c r="AT2706" i="16" s="1"/>
  <c r="AU2706" i="16" s="1"/>
  <c r="AL2707" i="16"/>
  <c r="AT2707" i="16" s="1"/>
  <c r="AU2707" i="16" s="1"/>
  <c r="AL2708" i="16"/>
  <c r="AL2709" i="16"/>
  <c r="AT2709" i="16" s="1"/>
  <c r="AU2709" i="16" s="1"/>
  <c r="AL2710" i="16"/>
  <c r="AT2710" i="16" s="1"/>
  <c r="AU2710" i="16" s="1"/>
  <c r="AL2711" i="16"/>
  <c r="AT2711" i="16" s="1"/>
  <c r="AU2711" i="16" s="1"/>
  <c r="AL2712" i="16"/>
  <c r="AT2712" i="16" s="1"/>
  <c r="AU2712" i="16" s="1"/>
  <c r="AL2713" i="16"/>
  <c r="AL2714" i="16"/>
  <c r="AT2714" i="16" s="1"/>
  <c r="AU2714" i="16" s="1"/>
  <c r="AL2715" i="16"/>
  <c r="AT2715" i="16" s="1"/>
  <c r="AU2715" i="16" s="1"/>
  <c r="AL2716" i="16"/>
  <c r="AT2716" i="16" s="1"/>
  <c r="AU2716" i="16" s="1"/>
  <c r="AL2717" i="16"/>
  <c r="AT2717" i="16" s="1"/>
  <c r="AU2717" i="16" s="1"/>
  <c r="AL2718" i="16"/>
  <c r="AL2719" i="16"/>
  <c r="AT2719" i="16" s="1"/>
  <c r="AU2719" i="16" s="1"/>
  <c r="AL2720" i="16"/>
  <c r="AT2720" i="16" s="1"/>
  <c r="AU2720" i="16" s="1"/>
  <c r="AL2721" i="16"/>
  <c r="AT2721" i="16" s="1"/>
  <c r="AU2721" i="16" s="1"/>
  <c r="AL2722" i="16"/>
  <c r="AT2722" i="16" s="1"/>
  <c r="AU2722" i="16" s="1"/>
  <c r="AL2723" i="16"/>
  <c r="AL2724" i="16"/>
  <c r="AT2724" i="16" s="1"/>
  <c r="AU2724" i="16" s="1"/>
  <c r="AL2725" i="16"/>
  <c r="AT2725" i="16" s="1"/>
  <c r="AU2725" i="16" s="1"/>
  <c r="AL2726" i="16"/>
  <c r="AT2726" i="16" s="1"/>
  <c r="AU2726" i="16" s="1"/>
  <c r="AL2727" i="16"/>
  <c r="AT2727" i="16" s="1"/>
  <c r="AU2727" i="16" s="1"/>
  <c r="AL2728" i="16"/>
  <c r="AL2729" i="16"/>
  <c r="AT2729" i="16" s="1"/>
  <c r="AU2729" i="16" s="1"/>
  <c r="AL2730" i="16"/>
  <c r="AT2730" i="16" s="1"/>
  <c r="AU2730" i="16" s="1"/>
  <c r="AL2731" i="16"/>
  <c r="AT2731" i="16" s="1"/>
  <c r="AU2731" i="16" s="1"/>
  <c r="AL2732" i="16"/>
  <c r="AT2732" i="16" s="1"/>
  <c r="AU2732" i="16" s="1"/>
  <c r="AL2733" i="16"/>
  <c r="AL2734" i="16"/>
  <c r="AT2734" i="16" s="1"/>
  <c r="AU2734" i="16" s="1"/>
  <c r="AL2735" i="16"/>
  <c r="AT2735" i="16" s="1"/>
  <c r="AU2735" i="16" s="1"/>
  <c r="AL2736" i="16"/>
  <c r="AT2736" i="16" s="1"/>
  <c r="AU2736" i="16" s="1"/>
  <c r="AL2737" i="16"/>
  <c r="AT2737" i="16" s="1"/>
  <c r="AU2737" i="16" s="1"/>
  <c r="AL2738" i="16"/>
  <c r="AL2739" i="16"/>
  <c r="AT2739" i="16" s="1"/>
  <c r="AU2739" i="16" s="1"/>
  <c r="AL2740" i="16"/>
  <c r="AT2740" i="16" s="1"/>
  <c r="AU2740" i="16" s="1"/>
  <c r="AL2741" i="16"/>
  <c r="AT2741" i="16" s="1"/>
  <c r="AU2741" i="16" s="1"/>
  <c r="AL2742" i="16"/>
  <c r="AT2742" i="16" s="1"/>
  <c r="AU2742" i="16" s="1"/>
  <c r="AL2743" i="16"/>
  <c r="AL2744" i="16"/>
  <c r="AT2744" i="16" s="1"/>
  <c r="AU2744" i="16" s="1"/>
  <c r="AL2745" i="16"/>
  <c r="AT2745" i="16" s="1"/>
  <c r="AU2745" i="16" s="1"/>
  <c r="AL2746" i="16"/>
  <c r="AT2746" i="16" s="1"/>
  <c r="AU2746" i="16" s="1"/>
  <c r="AL2747" i="16"/>
  <c r="AT2747" i="16" s="1"/>
  <c r="AU2747" i="16" s="1"/>
  <c r="AL2748" i="16"/>
  <c r="AL2749" i="16"/>
  <c r="AT2749" i="16" s="1"/>
  <c r="AU2749" i="16" s="1"/>
  <c r="AL2750" i="16"/>
  <c r="AT2750" i="16" s="1"/>
  <c r="AU2750" i="16" s="1"/>
  <c r="AL2751" i="16"/>
  <c r="AT2751" i="16" s="1"/>
  <c r="AU2751" i="16" s="1"/>
  <c r="AL2752" i="16"/>
  <c r="AT2752" i="16" s="1"/>
  <c r="AU2752" i="16" s="1"/>
  <c r="AL2753" i="16"/>
  <c r="AL2754" i="16"/>
  <c r="AT2754" i="16" s="1"/>
  <c r="AU2754" i="16" s="1"/>
  <c r="AL2755" i="16"/>
  <c r="AT2755" i="16" s="1"/>
  <c r="AU2755" i="16" s="1"/>
  <c r="AL2756" i="16"/>
  <c r="AT2756" i="16" s="1"/>
  <c r="AU2756" i="16" s="1"/>
  <c r="AL2757" i="16"/>
  <c r="AT2757" i="16" s="1"/>
  <c r="AU2757" i="16" s="1"/>
  <c r="AL2758" i="16"/>
  <c r="AL2759" i="16"/>
  <c r="AT2759" i="16" s="1"/>
  <c r="AU2759" i="16" s="1"/>
  <c r="AL2760" i="16"/>
  <c r="AT2760" i="16" s="1"/>
  <c r="AU2760" i="16" s="1"/>
  <c r="AL2761" i="16"/>
  <c r="AT2761" i="16" s="1"/>
  <c r="AU2761" i="16" s="1"/>
  <c r="AL2762" i="16"/>
  <c r="AT2762" i="16" s="1"/>
  <c r="AU2762" i="16" s="1"/>
  <c r="AL2763" i="16"/>
  <c r="AL2764" i="16"/>
  <c r="AT2764" i="16" s="1"/>
  <c r="AU2764" i="16" s="1"/>
  <c r="AL2765" i="16"/>
  <c r="AT2765" i="16" s="1"/>
  <c r="AU2765" i="16" s="1"/>
  <c r="AL2766" i="16"/>
  <c r="AT2766" i="16" s="1"/>
  <c r="AU2766" i="16" s="1"/>
  <c r="AL2767" i="16"/>
  <c r="AT2767" i="16" s="1"/>
  <c r="AU2767" i="16" s="1"/>
  <c r="AL2768" i="16"/>
  <c r="AL2769" i="16"/>
  <c r="AT2769" i="16" s="1"/>
  <c r="AU2769" i="16" s="1"/>
  <c r="AL2770" i="16"/>
  <c r="AT2770" i="16" s="1"/>
  <c r="AU2770" i="16" s="1"/>
  <c r="AL2771" i="16"/>
  <c r="AT2771" i="16" s="1"/>
  <c r="AU2771" i="16" s="1"/>
  <c r="AL2772" i="16"/>
  <c r="AT2772" i="16" s="1"/>
  <c r="AU2772" i="16" s="1"/>
  <c r="AL2773" i="16"/>
  <c r="AL2774" i="16"/>
  <c r="AT2774" i="16" s="1"/>
  <c r="AU2774" i="16" s="1"/>
  <c r="AL2775" i="16"/>
  <c r="AT2775" i="16" s="1"/>
  <c r="AU2775" i="16" s="1"/>
  <c r="AL2776" i="16"/>
  <c r="AT2776" i="16" s="1"/>
  <c r="AU2776" i="16" s="1"/>
  <c r="AL2777" i="16"/>
  <c r="AT2777" i="16" s="1"/>
  <c r="AU2777" i="16" s="1"/>
  <c r="AL2778" i="16"/>
  <c r="AL2779" i="16"/>
  <c r="AT2779" i="16" s="1"/>
  <c r="AU2779" i="16" s="1"/>
  <c r="AL2780" i="16"/>
  <c r="AT2780" i="16" s="1"/>
  <c r="AU2780" i="16" s="1"/>
  <c r="AL2781" i="16"/>
  <c r="AT2781" i="16" s="1"/>
  <c r="AU2781" i="16" s="1"/>
  <c r="AL2782" i="16"/>
  <c r="AT2782" i="16" s="1"/>
  <c r="AU2782" i="16" s="1"/>
  <c r="AL2783" i="16"/>
  <c r="AL2784" i="16"/>
  <c r="AT2784" i="16" s="1"/>
  <c r="AU2784" i="16" s="1"/>
  <c r="AL2785" i="16"/>
  <c r="AT2785" i="16" s="1"/>
  <c r="AU2785" i="16" s="1"/>
  <c r="AL2786" i="16"/>
  <c r="AT2786" i="16" s="1"/>
  <c r="AU2786" i="16" s="1"/>
  <c r="AL2787" i="16"/>
  <c r="AT2787" i="16" s="1"/>
  <c r="AU2787" i="16" s="1"/>
  <c r="AL2788" i="16"/>
  <c r="AL2789" i="16"/>
  <c r="AT2789" i="16" s="1"/>
  <c r="AU2789" i="16" s="1"/>
  <c r="AL2790" i="16"/>
  <c r="AT2790" i="16" s="1"/>
  <c r="AU2790" i="16" s="1"/>
  <c r="AL2791" i="16"/>
  <c r="AT2791" i="16" s="1"/>
  <c r="AU2791" i="16" s="1"/>
  <c r="AL2792" i="16"/>
  <c r="AT2792" i="16" s="1"/>
  <c r="AU2792" i="16" s="1"/>
  <c r="AL2793" i="16"/>
  <c r="AL2794" i="16"/>
  <c r="AT2794" i="16" s="1"/>
  <c r="AU2794" i="16" s="1"/>
  <c r="AL2795" i="16"/>
  <c r="AT2795" i="16" s="1"/>
  <c r="AU2795" i="16" s="1"/>
  <c r="AL2796" i="16"/>
  <c r="AT2796" i="16" s="1"/>
  <c r="AU2796" i="16" s="1"/>
  <c r="AL2797" i="16"/>
  <c r="AT2797" i="16" s="1"/>
  <c r="AU2797" i="16" s="1"/>
  <c r="AL2798" i="16"/>
  <c r="AL2799" i="16"/>
  <c r="AT2799" i="16" s="1"/>
  <c r="AU2799" i="16" s="1"/>
  <c r="AL2800" i="16"/>
  <c r="AT2800" i="16" s="1"/>
  <c r="AU2800" i="16" s="1"/>
  <c r="AL2801" i="16"/>
  <c r="AT2801" i="16" s="1"/>
  <c r="AU2801" i="16" s="1"/>
  <c r="AL2802" i="16"/>
  <c r="AT2802" i="16" s="1"/>
  <c r="AU2802" i="16" s="1"/>
  <c r="AL2803" i="16"/>
  <c r="AL2804" i="16"/>
  <c r="AT2804" i="16" s="1"/>
  <c r="AU2804" i="16" s="1"/>
  <c r="AL2805" i="16"/>
  <c r="AT2805" i="16" s="1"/>
  <c r="AU2805" i="16" s="1"/>
  <c r="AL2806" i="16"/>
  <c r="AT2806" i="16" s="1"/>
  <c r="AU2806" i="16" s="1"/>
  <c r="AL2807" i="16"/>
  <c r="AT2807" i="16" s="1"/>
  <c r="AU2807" i="16" s="1"/>
  <c r="AL2808" i="16"/>
  <c r="AL2809" i="16"/>
  <c r="AT2809" i="16" s="1"/>
  <c r="AU2809" i="16" s="1"/>
  <c r="AL2810" i="16"/>
  <c r="AT2810" i="16" s="1"/>
  <c r="AU2810" i="16" s="1"/>
  <c r="AL2811" i="16"/>
  <c r="AT2811" i="16" s="1"/>
  <c r="AU2811" i="16" s="1"/>
  <c r="AL2812" i="16"/>
  <c r="AT2812" i="16" s="1"/>
  <c r="AU2812" i="16" s="1"/>
  <c r="AL2813" i="16"/>
  <c r="AL2814" i="16"/>
  <c r="AL2815" i="16"/>
  <c r="AL2816" i="16"/>
  <c r="AT2816" i="16" s="1"/>
  <c r="AU2816" i="16" s="1"/>
  <c r="AL2817" i="16"/>
  <c r="AT2817" i="16" s="1"/>
  <c r="AU2817" i="16" s="1"/>
  <c r="AL2818" i="16"/>
  <c r="AT2818" i="16" s="1"/>
  <c r="AU2818" i="16" s="1"/>
  <c r="AL2819" i="16"/>
  <c r="AT2819" i="16" s="1"/>
  <c r="AU2819" i="16" s="1"/>
  <c r="AL2820" i="16"/>
  <c r="AL2821" i="16"/>
  <c r="AT2821" i="16" s="1"/>
  <c r="AU2821" i="16" s="1"/>
  <c r="AL2822" i="16"/>
  <c r="AT2822" i="16" s="1"/>
  <c r="AU2822" i="16" s="1"/>
  <c r="AL2823" i="16"/>
  <c r="AT2823" i="16" s="1"/>
  <c r="AU2823" i="16" s="1"/>
  <c r="AL2824" i="16"/>
  <c r="AT2824" i="16" s="1"/>
  <c r="AU2824" i="16" s="1"/>
  <c r="AL2825" i="16"/>
  <c r="AL2826" i="16"/>
  <c r="AT2826" i="16" s="1"/>
  <c r="AU2826" i="16" s="1"/>
  <c r="AL2827" i="16"/>
  <c r="AT2827" i="16" s="1"/>
  <c r="AU2827" i="16" s="1"/>
  <c r="AL2828" i="16"/>
  <c r="AT2828" i="16" s="1"/>
  <c r="AU2828" i="16" s="1"/>
  <c r="AL2829" i="16"/>
  <c r="AT2829" i="16" s="1"/>
  <c r="AU2829" i="16" s="1"/>
  <c r="AL2830" i="16"/>
  <c r="AL2831" i="16"/>
  <c r="AT2831" i="16" s="1"/>
  <c r="AU2831" i="16" s="1"/>
  <c r="AL2832" i="16"/>
  <c r="AT2832" i="16" s="1"/>
  <c r="AU2832" i="16" s="1"/>
  <c r="AL2833" i="16"/>
  <c r="AT2833" i="16" s="1"/>
  <c r="AU2833" i="16" s="1"/>
  <c r="AL2834" i="16"/>
  <c r="AT2834" i="16" s="1"/>
  <c r="AU2834" i="16" s="1"/>
  <c r="AL2835" i="16"/>
  <c r="AL2836" i="16"/>
  <c r="AT2836" i="16" s="1"/>
  <c r="AU2836" i="16" s="1"/>
  <c r="AL2837" i="16"/>
  <c r="AT2837" i="16" s="1"/>
  <c r="AU2837" i="16" s="1"/>
  <c r="AL2838" i="16"/>
  <c r="AT2838" i="16" s="1"/>
  <c r="AU2838" i="16" s="1"/>
  <c r="AL2839" i="16"/>
  <c r="AT2839" i="16" s="1"/>
  <c r="AU2839" i="16" s="1"/>
  <c r="AL2840" i="16"/>
  <c r="AL2841" i="16"/>
  <c r="AT2841" i="16" s="1"/>
  <c r="AU2841" i="16" s="1"/>
  <c r="AL2842" i="16"/>
  <c r="AT2842" i="16" s="1"/>
  <c r="AU2842" i="16" s="1"/>
  <c r="AL2843" i="16"/>
  <c r="AT2843" i="16" s="1"/>
  <c r="AU2843" i="16" s="1"/>
  <c r="AL2844" i="16"/>
  <c r="AT2844" i="16" s="1"/>
  <c r="AU2844" i="16" s="1"/>
  <c r="AL2845" i="16"/>
  <c r="AL2846" i="16"/>
  <c r="AT2846" i="16" s="1"/>
  <c r="AU2846" i="16" s="1"/>
  <c r="AL2847" i="16"/>
  <c r="AT2847" i="16" s="1"/>
  <c r="AU2847" i="16" s="1"/>
  <c r="AL2848" i="16"/>
  <c r="AT2848" i="16" s="1"/>
  <c r="AU2848" i="16" s="1"/>
  <c r="AL2849" i="16"/>
  <c r="AT2849" i="16" s="1"/>
  <c r="AU2849" i="16" s="1"/>
  <c r="AL2850" i="16"/>
  <c r="AL2851" i="16"/>
  <c r="AT2851" i="16" s="1"/>
  <c r="AU2851" i="16" s="1"/>
  <c r="AL2852" i="16"/>
  <c r="AT2852" i="16" s="1"/>
  <c r="AU2852" i="16" s="1"/>
  <c r="AL2853" i="16"/>
  <c r="AT2853" i="16" s="1"/>
  <c r="AU2853" i="16" s="1"/>
  <c r="AL2854" i="16"/>
  <c r="AT2854" i="16" s="1"/>
  <c r="AU2854" i="16" s="1"/>
  <c r="AL2855" i="16"/>
  <c r="AL2856" i="16"/>
  <c r="AT2856" i="16" s="1"/>
  <c r="AU2856" i="16" s="1"/>
  <c r="AL2857" i="16"/>
  <c r="AT2857" i="16" s="1"/>
  <c r="AU2857" i="16" s="1"/>
  <c r="AL2858" i="16"/>
  <c r="AT2858" i="16" s="1"/>
  <c r="AU2858" i="16" s="1"/>
  <c r="AL2859" i="16"/>
  <c r="AT2859" i="16" s="1"/>
  <c r="AU2859" i="16" s="1"/>
  <c r="AL2860" i="16"/>
  <c r="AL2861" i="16"/>
  <c r="AT2861" i="16" s="1"/>
  <c r="AU2861" i="16" s="1"/>
  <c r="AL2862" i="16"/>
  <c r="AT2862" i="16" s="1"/>
  <c r="AU2862" i="16" s="1"/>
  <c r="AL2863" i="16"/>
  <c r="AT2863" i="16" s="1"/>
  <c r="AU2863" i="16" s="1"/>
  <c r="AL2864" i="16"/>
  <c r="AT2864" i="16" s="1"/>
  <c r="AU2864" i="16" s="1"/>
  <c r="AL2865" i="16"/>
  <c r="AL2866" i="16"/>
  <c r="AT2866" i="16" s="1"/>
  <c r="AU2866" i="16" s="1"/>
  <c r="AL2867" i="16"/>
  <c r="AT2867" i="16" s="1"/>
  <c r="AU2867" i="16" s="1"/>
  <c r="AL2868" i="16"/>
  <c r="AT2868" i="16" s="1"/>
  <c r="AU2868" i="16" s="1"/>
  <c r="AL2869" i="16"/>
  <c r="AT2869" i="16" s="1"/>
  <c r="AU2869" i="16" s="1"/>
  <c r="AL2870" i="16"/>
  <c r="AL2871" i="16"/>
  <c r="AT2871" i="16" s="1"/>
  <c r="AU2871" i="16" s="1"/>
  <c r="AL2872" i="16"/>
  <c r="AT2872" i="16" s="1"/>
  <c r="AU2872" i="16" s="1"/>
  <c r="AL2873" i="16"/>
  <c r="AT2873" i="16" s="1"/>
  <c r="AU2873" i="16" s="1"/>
  <c r="AL2874" i="16"/>
  <c r="AT2874" i="16" s="1"/>
  <c r="AU2874" i="16" s="1"/>
  <c r="AL2875" i="16"/>
  <c r="AL2876" i="16"/>
  <c r="AT2876" i="16" s="1"/>
  <c r="AU2876" i="16" s="1"/>
  <c r="AL2877" i="16"/>
  <c r="AT2877" i="16" s="1"/>
  <c r="AU2877" i="16" s="1"/>
  <c r="AL2878" i="16"/>
  <c r="AT2878" i="16" s="1"/>
  <c r="AU2878" i="16" s="1"/>
  <c r="AL2879" i="16"/>
  <c r="AT2879" i="16" s="1"/>
  <c r="AU2879" i="16" s="1"/>
  <c r="AL2880" i="16"/>
  <c r="AL2881" i="16"/>
  <c r="AT2881" i="16" s="1"/>
  <c r="AU2881" i="16" s="1"/>
  <c r="AL2882" i="16"/>
  <c r="AT2882" i="16" s="1"/>
  <c r="AU2882" i="16" s="1"/>
  <c r="AL2883" i="16"/>
  <c r="AT2883" i="16" s="1"/>
  <c r="AU2883" i="16" s="1"/>
  <c r="AL2884" i="16"/>
  <c r="AT2884" i="16" s="1"/>
  <c r="AU2884" i="16" s="1"/>
  <c r="AL2885" i="16"/>
  <c r="AL2886" i="16"/>
  <c r="AT2886" i="16" s="1"/>
  <c r="AU2886" i="16" s="1"/>
  <c r="AL2887" i="16"/>
  <c r="AT2887" i="16" s="1"/>
  <c r="AU2887" i="16" s="1"/>
  <c r="AL2888" i="16"/>
  <c r="AT2888" i="16" s="1"/>
  <c r="AU2888" i="16" s="1"/>
  <c r="AL2889" i="16"/>
  <c r="AT2889" i="16" s="1"/>
  <c r="AU2889" i="16" s="1"/>
  <c r="AL2890" i="16"/>
  <c r="AL2891" i="16"/>
  <c r="AT2891" i="16" s="1"/>
  <c r="AU2891" i="16" s="1"/>
  <c r="AL2892" i="16"/>
  <c r="AT2892" i="16" s="1"/>
  <c r="AU2892" i="16" s="1"/>
  <c r="AL2893" i="16"/>
  <c r="AT2893" i="16" s="1"/>
  <c r="AU2893" i="16" s="1"/>
  <c r="AL2894" i="16"/>
  <c r="AT2894" i="16" s="1"/>
  <c r="AU2894" i="16" s="1"/>
  <c r="AL2895" i="16"/>
  <c r="AL2896" i="16"/>
  <c r="AT2896" i="16" s="1"/>
  <c r="AU2896" i="16" s="1"/>
  <c r="AL2897" i="16"/>
  <c r="AT2897" i="16" s="1"/>
  <c r="AU2897" i="16" s="1"/>
  <c r="AL2898" i="16"/>
  <c r="AT2898" i="16" s="1"/>
  <c r="AU2898" i="16" s="1"/>
  <c r="AL2899" i="16"/>
  <c r="AT2899" i="16" s="1"/>
  <c r="AU2899" i="16" s="1"/>
  <c r="AL2900" i="16"/>
  <c r="AL2901" i="16"/>
  <c r="AT2901" i="16" s="1"/>
  <c r="AU2901" i="16" s="1"/>
  <c r="AL2902" i="16"/>
  <c r="AT2902" i="16" s="1"/>
  <c r="AU2902" i="16" s="1"/>
  <c r="AL2903" i="16"/>
  <c r="AT2903" i="16" s="1"/>
  <c r="AU2903" i="16" s="1"/>
  <c r="AL2904" i="16"/>
  <c r="AT2904" i="16" s="1"/>
  <c r="AU2904" i="16" s="1"/>
  <c r="AL2905" i="16"/>
  <c r="AL2906" i="16"/>
  <c r="AT2906" i="16" s="1"/>
  <c r="AU2906" i="16" s="1"/>
  <c r="AL2907" i="16"/>
  <c r="AT2907" i="16" s="1"/>
  <c r="AU2907" i="16" s="1"/>
  <c r="AL2908" i="16"/>
  <c r="AT2908" i="16" s="1"/>
  <c r="AU2908" i="16" s="1"/>
  <c r="AL2909" i="16"/>
  <c r="AT2909" i="16" s="1"/>
  <c r="AU2909" i="16" s="1"/>
  <c r="AL2910" i="16"/>
  <c r="AL2911" i="16"/>
  <c r="AT2911" i="16" s="1"/>
  <c r="AU2911" i="16" s="1"/>
  <c r="AL2912" i="16"/>
  <c r="AT2912" i="16" s="1"/>
  <c r="AU2912" i="16" s="1"/>
  <c r="AL2913" i="16"/>
  <c r="AT2913" i="16" s="1"/>
  <c r="AU2913" i="16" s="1"/>
  <c r="AL2914" i="16"/>
  <c r="AT2914" i="16" s="1"/>
  <c r="AU2914" i="16" s="1"/>
  <c r="AL2915" i="16"/>
  <c r="AL2916" i="16"/>
  <c r="AT2916" i="16" s="1"/>
  <c r="AU2916" i="16" s="1"/>
  <c r="AL2917" i="16"/>
  <c r="AT2917" i="16" s="1"/>
  <c r="AU2917" i="16" s="1"/>
  <c r="AL2918" i="16"/>
  <c r="AT2918" i="16" s="1"/>
  <c r="AU2918" i="16" s="1"/>
  <c r="AL2919" i="16"/>
  <c r="AT2919" i="16" s="1"/>
  <c r="AU2919" i="16" s="1"/>
  <c r="AL2920" i="16"/>
  <c r="AL2921" i="16"/>
  <c r="AT2921" i="16" s="1"/>
  <c r="AU2921" i="16" s="1"/>
  <c r="AL2922" i="16"/>
  <c r="AT2922" i="16" s="1"/>
  <c r="AU2922" i="16" s="1"/>
  <c r="AL2923" i="16"/>
  <c r="AT2923" i="16" s="1"/>
  <c r="AU2923" i="16" s="1"/>
  <c r="AL2924" i="16"/>
  <c r="AT2924" i="16" s="1"/>
  <c r="AU2924" i="16" s="1"/>
  <c r="AL2925" i="16"/>
  <c r="AL2926" i="16"/>
  <c r="AT2926" i="16" s="1"/>
  <c r="AU2926" i="16" s="1"/>
  <c r="AL2927" i="16"/>
  <c r="AT2927" i="16" s="1"/>
  <c r="AU2927" i="16" s="1"/>
  <c r="AL2928" i="16"/>
  <c r="AT2928" i="16" s="1"/>
  <c r="AU2928" i="16" s="1"/>
  <c r="AL2929" i="16"/>
  <c r="AT2929" i="16" s="1"/>
  <c r="AU2929" i="16" s="1"/>
  <c r="AL2930" i="16"/>
  <c r="AL2931" i="16"/>
  <c r="AT2931" i="16" s="1"/>
  <c r="AU2931" i="16" s="1"/>
  <c r="AL2932" i="16"/>
  <c r="AT2932" i="16" s="1"/>
  <c r="AU2932" i="16" s="1"/>
  <c r="AL2933" i="16"/>
  <c r="AT2933" i="16" s="1"/>
  <c r="AU2933" i="16" s="1"/>
  <c r="AL2934" i="16"/>
  <c r="AT2934" i="16" s="1"/>
  <c r="AU2934" i="16" s="1"/>
  <c r="AL2935" i="16"/>
  <c r="AL2936" i="16"/>
  <c r="AT2936" i="16" s="1"/>
  <c r="AU2936" i="16" s="1"/>
  <c r="AL2937" i="16"/>
  <c r="AT2937" i="16" s="1"/>
  <c r="AU2937" i="16" s="1"/>
  <c r="AL2938" i="16"/>
  <c r="AT2938" i="16" s="1"/>
  <c r="AU2938" i="16" s="1"/>
  <c r="AL2939" i="16"/>
  <c r="AT2939" i="16" s="1"/>
  <c r="AU2939" i="16" s="1"/>
  <c r="AL2940" i="16"/>
  <c r="AL2941" i="16"/>
  <c r="AT2941" i="16" s="1"/>
  <c r="AU2941" i="16" s="1"/>
  <c r="AL2942" i="16"/>
  <c r="AT2942" i="16" s="1"/>
  <c r="AU2942" i="16" s="1"/>
  <c r="AL2943" i="16"/>
  <c r="AT2943" i="16" s="1"/>
  <c r="AU2943" i="16" s="1"/>
  <c r="AL2944" i="16"/>
  <c r="AT2944" i="16" s="1"/>
  <c r="AU2944" i="16" s="1"/>
  <c r="AL2945" i="16"/>
  <c r="AL2946" i="16"/>
  <c r="AT2946" i="16" s="1"/>
  <c r="AU2946" i="16" s="1"/>
  <c r="AL2947" i="16"/>
  <c r="AT2947" i="16" s="1"/>
  <c r="AU2947" i="16" s="1"/>
  <c r="AL2948" i="16"/>
  <c r="AT2948" i="16" s="1"/>
  <c r="AU2948" i="16" s="1"/>
  <c r="AL2949" i="16"/>
  <c r="AT2949" i="16" s="1"/>
  <c r="AU2949" i="16" s="1"/>
  <c r="AL2950" i="16"/>
  <c r="AL2951" i="16"/>
  <c r="AT2951" i="16" s="1"/>
  <c r="AU2951" i="16" s="1"/>
  <c r="AL2952" i="16"/>
  <c r="AT2952" i="16" s="1"/>
  <c r="AU2952" i="16" s="1"/>
  <c r="AL2953" i="16"/>
  <c r="AT2953" i="16" s="1"/>
  <c r="AU2953" i="16" s="1"/>
  <c r="AL2954" i="16"/>
  <c r="AT2954" i="16" s="1"/>
  <c r="AU2954" i="16" s="1"/>
  <c r="AL2955" i="16"/>
  <c r="AL2956" i="16"/>
  <c r="AT2956" i="16" s="1"/>
  <c r="AU2956" i="16" s="1"/>
  <c r="AL2957" i="16"/>
  <c r="AT2957" i="16" s="1"/>
  <c r="AU2957" i="16" s="1"/>
  <c r="AL2958" i="16"/>
  <c r="AT2958" i="16" s="1"/>
  <c r="AU2958" i="16" s="1"/>
  <c r="AL2959" i="16"/>
  <c r="AT2959" i="16" s="1"/>
  <c r="AU2959" i="16" s="1"/>
  <c r="AL2960" i="16"/>
  <c r="AL2961" i="16"/>
  <c r="AT2961" i="16" s="1"/>
  <c r="AU2961" i="16" s="1"/>
  <c r="AL2962" i="16"/>
  <c r="AT2962" i="16" s="1"/>
  <c r="AU2962" i="16" s="1"/>
  <c r="AL2963" i="16"/>
  <c r="AT2963" i="16" s="1"/>
  <c r="AU2963" i="16" s="1"/>
  <c r="AL2964" i="16"/>
  <c r="AT2964" i="16" s="1"/>
  <c r="AU2964" i="16" s="1"/>
  <c r="AL2965" i="16"/>
  <c r="AL2966" i="16"/>
  <c r="AT2966" i="16" s="1"/>
  <c r="AU2966" i="16" s="1"/>
  <c r="AL2967" i="16"/>
  <c r="AT2967" i="16" s="1"/>
  <c r="AU2967" i="16" s="1"/>
  <c r="AL2968" i="16"/>
  <c r="AT2968" i="16" s="1"/>
  <c r="AU2968" i="16" s="1"/>
  <c r="AL2969" i="16"/>
  <c r="AT2969" i="16" s="1"/>
  <c r="AU2969" i="16" s="1"/>
  <c r="AL2970" i="16"/>
  <c r="AL2971" i="16"/>
  <c r="AT2971" i="16" s="1"/>
  <c r="AU2971" i="16" s="1"/>
  <c r="AL2972" i="16"/>
  <c r="AT2972" i="16" s="1"/>
  <c r="AU2972" i="16" s="1"/>
  <c r="AL2973" i="16"/>
  <c r="AT2973" i="16" s="1"/>
  <c r="AU2973" i="16" s="1"/>
  <c r="AL2974" i="16"/>
  <c r="AT2974" i="16" s="1"/>
  <c r="AU2974" i="16" s="1"/>
  <c r="AL2975" i="16"/>
  <c r="AL2976" i="16"/>
  <c r="AT2976" i="16" s="1"/>
  <c r="AU2976" i="16" s="1"/>
  <c r="AL2977" i="16"/>
  <c r="AT2977" i="16" s="1"/>
  <c r="AU2977" i="16" s="1"/>
  <c r="AL2978" i="16"/>
  <c r="AT2978" i="16" s="1"/>
  <c r="AU2978" i="16" s="1"/>
  <c r="AL2979" i="16"/>
  <c r="AT2979" i="16" s="1"/>
  <c r="AU2979" i="16" s="1"/>
  <c r="AL2980" i="16"/>
  <c r="AL2981" i="16"/>
  <c r="AT2981" i="16" s="1"/>
  <c r="AU2981" i="16" s="1"/>
  <c r="AL2982" i="16"/>
  <c r="AT2982" i="16" s="1"/>
  <c r="AU2982" i="16" s="1"/>
  <c r="AL2983" i="16"/>
  <c r="AT2983" i="16" s="1"/>
  <c r="AU2983" i="16" s="1"/>
  <c r="AL2984" i="16"/>
  <c r="AT2984" i="16" s="1"/>
  <c r="AU2984" i="16" s="1"/>
  <c r="AL2985" i="16"/>
  <c r="AL2986" i="16"/>
  <c r="AT2986" i="16" s="1"/>
  <c r="AU2986" i="16" s="1"/>
  <c r="AL2987" i="16"/>
  <c r="AT2987" i="16" s="1"/>
  <c r="AU2987" i="16" s="1"/>
  <c r="AL2988" i="16"/>
  <c r="AT2988" i="16" s="1"/>
  <c r="AU2988" i="16" s="1"/>
  <c r="AL2989" i="16"/>
  <c r="AT2989" i="16" s="1"/>
  <c r="AU2989" i="16" s="1"/>
  <c r="AL2990" i="16"/>
  <c r="AL2991" i="16"/>
  <c r="AT2991" i="16" s="1"/>
  <c r="AU2991" i="16" s="1"/>
  <c r="AL2992" i="16"/>
  <c r="AT2992" i="16" s="1"/>
  <c r="AU2992" i="16" s="1"/>
  <c r="AL2993" i="16"/>
  <c r="AT2993" i="16" s="1"/>
  <c r="AU2993" i="16" s="1"/>
  <c r="AL2994" i="16"/>
  <c r="AT2994" i="16" s="1"/>
  <c r="AU2994" i="16" s="1"/>
  <c r="AL2995" i="16"/>
  <c r="AL2996" i="16"/>
  <c r="AT2996" i="16" s="1"/>
  <c r="AU2996" i="16" s="1"/>
  <c r="AL2997" i="16"/>
  <c r="AT2997" i="16" s="1"/>
  <c r="AU2997" i="16" s="1"/>
  <c r="AL2998" i="16"/>
  <c r="AT2998" i="16" s="1"/>
  <c r="AU2998" i="16" s="1"/>
  <c r="AL2999" i="16"/>
  <c r="AT2999" i="16" s="1"/>
  <c r="AU2999" i="16" s="1"/>
  <c r="AL3000" i="16"/>
  <c r="AL3001" i="16"/>
  <c r="AT3001" i="16" s="1"/>
  <c r="AU3001" i="16" s="1"/>
  <c r="AL3002" i="16"/>
  <c r="AT3002" i="16" s="1"/>
  <c r="AU3002" i="16" s="1"/>
  <c r="AL3003" i="16"/>
  <c r="AT3003" i="16" s="1"/>
  <c r="AU3003" i="16" s="1"/>
  <c r="AL3004" i="16"/>
  <c r="AT3004" i="16" s="1"/>
  <c r="AU3004" i="16" s="1"/>
  <c r="AL3005" i="16"/>
  <c r="AL3006" i="16"/>
  <c r="AT3006" i="16" s="1"/>
  <c r="AU3006" i="16" s="1"/>
  <c r="AL3007" i="16"/>
  <c r="AT3007" i="16" s="1"/>
  <c r="AU3007" i="16" s="1"/>
  <c r="AL3008" i="16"/>
  <c r="AT3008" i="16" s="1"/>
  <c r="AU3008" i="16" s="1"/>
  <c r="AL3009" i="16"/>
  <c r="AT3009" i="16" s="1"/>
  <c r="AU3009" i="16" s="1"/>
  <c r="AL3010" i="16"/>
  <c r="AL3011" i="16"/>
  <c r="AT3011" i="16" s="1"/>
  <c r="AU3011" i="16" s="1"/>
  <c r="AL3012" i="16"/>
  <c r="AT3012" i="16" s="1"/>
  <c r="AU3012" i="16" s="1"/>
  <c r="AL3013" i="16"/>
  <c r="AT3013" i="16" s="1"/>
  <c r="AU3013" i="16" s="1"/>
  <c r="AL3014" i="16"/>
  <c r="AT3014" i="16" s="1"/>
  <c r="AU3014" i="16" s="1"/>
  <c r="AL3015" i="16"/>
  <c r="AL3016" i="16"/>
  <c r="AT3016" i="16" s="1"/>
  <c r="AU3016" i="16" s="1"/>
  <c r="AL3017" i="16"/>
  <c r="AT3017" i="16" s="1"/>
  <c r="AU3017" i="16" s="1"/>
  <c r="AL3018" i="16"/>
  <c r="AT3018" i="16" s="1"/>
  <c r="AU3018" i="16" s="1"/>
  <c r="AL3019" i="16"/>
  <c r="AT3019" i="16" s="1"/>
  <c r="AU3019" i="16" s="1"/>
  <c r="AL3020" i="16"/>
  <c r="AL3021" i="16"/>
  <c r="AT3021" i="16" s="1"/>
  <c r="AU3021" i="16" s="1"/>
  <c r="AL3022" i="16"/>
  <c r="AT3022" i="16" s="1"/>
  <c r="AU3022" i="16" s="1"/>
  <c r="AL3023" i="16"/>
  <c r="AT3023" i="16" s="1"/>
  <c r="AU3023" i="16" s="1"/>
  <c r="AL3024" i="16"/>
  <c r="AT3024" i="16" s="1"/>
  <c r="AU3024" i="16" s="1"/>
  <c r="AL3025" i="16"/>
  <c r="AL3026" i="16"/>
  <c r="AT3026" i="16" s="1"/>
  <c r="AU3026" i="16" s="1"/>
  <c r="AL3027" i="16"/>
  <c r="AT3027" i="16" s="1"/>
  <c r="AU3027" i="16" s="1"/>
  <c r="AL3028" i="16"/>
  <c r="AT3028" i="16" s="1"/>
  <c r="AU3028" i="16" s="1"/>
  <c r="AL3029" i="16"/>
  <c r="AT3029" i="16" s="1"/>
  <c r="AU3029" i="16" s="1"/>
  <c r="AL3030" i="16"/>
  <c r="AL3031" i="16"/>
  <c r="AT3031" i="16" s="1"/>
  <c r="AU3031" i="16" s="1"/>
  <c r="AL3032" i="16"/>
  <c r="AT3032" i="16" s="1"/>
  <c r="AU3032" i="16" s="1"/>
  <c r="AL3033" i="16"/>
  <c r="AT3033" i="16" s="1"/>
  <c r="AU3033" i="16" s="1"/>
  <c r="AL3034" i="16"/>
  <c r="AT3034" i="16" s="1"/>
  <c r="AU3034" i="16" s="1"/>
  <c r="AL3035" i="16"/>
  <c r="AL3036" i="16"/>
  <c r="AT3036" i="16" s="1"/>
  <c r="AU3036" i="16" s="1"/>
  <c r="AL3037" i="16"/>
  <c r="AT3037" i="16" s="1"/>
  <c r="AU3037" i="16" s="1"/>
  <c r="AL3038" i="16"/>
  <c r="AT3038" i="16" s="1"/>
  <c r="AU3038" i="16" s="1"/>
  <c r="AL3039" i="16"/>
  <c r="AT3039" i="16" s="1"/>
  <c r="AU3039" i="16" s="1"/>
  <c r="AL3040" i="16"/>
  <c r="AL3041" i="16"/>
  <c r="AT3041" i="16" s="1"/>
  <c r="AU3041" i="16" s="1"/>
  <c r="AL3042" i="16"/>
  <c r="AT3042" i="16" s="1"/>
  <c r="AU3042" i="16" s="1"/>
  <c r="AL3043" i="16"/>
  <c r="AT3043" i="16" s="1"/>
  <c r="AU3043" i="16" s="1"/>
  <c r="AL3044" i="16"/>
  <c r="AT3044" i="16" s="1"/>
  <c r="AU3044" i="16" s="1"/>
  <c r="AL3045" i="16"/>
  <c r="AL3046" i="16"/>
  <c r="AT3046" i="16" s="1"/>
  <c r="AU3046" i="16" s="1"/>
  <c r="AL3047" i="16"/>
  <c r="AT3047" i="16" s="1"/>
  <c r="AU3047" i="16" s="1"/>
  <c r="AL3048" i="16"/>
  <c r="AT3048" i="16" s="1"/>
  <c r="AU3048" i="16" s="1"/>
  <c r="AL3049" i="16"/>
  <c r="AT3049" i="16" s="1"/>
  <c r="AU3049" i="16" s="1"/>
  <c r="AL3050" i="16"/>
  <c r="AL3051" i="16"/>
  <c r="AT3051" i="16" s="1"/>
  <c r="AU3051" i="16" s="1"/>
  <c r="AL3052" i="16"/>
  <c r="AT3052" i="16" s="1"/>
  <c r="AU3052" i="16" s="1"/>
  <c r="AL3053" i="16"/>
  <c r="AT3053" i="16" s="1"/>
  <c r="AU3053" i="16" s="1"/>
  <c r="AL3054" i="16"/>
  <c r="AT3054" i="16" s="1"/>
  <c r="AU3054" i="16" s="1"/>
  <c r="AL3055" i="16"/>
  <c r="AL3056" i="16"/>
  <c r="AT3056" i="16" s="1"/>
  <c r="AU3056" i="16" s="1"/>
  <c r="AL3057" i="16"/>
  <c r="AT3057" i="16" s="1"/>
  <c r="AU3057" i="16" s="1"/>
  <c r="AL3058" i="16"/>
  <c r="AT3058" i="16" s="1"/>
  <c r="AU3058" i="16" s="1"/>
  <c r="AL3059" i="16"/>
  <c r="AT3059" i="16" s="1"/>
  <c r="AU3059" i="16" s="1"/>
  <c r="AL3060" i="16"/>
  <c r="AL3061" i="16"/>
  <c r="AT3061" i="16" s="1"/>
  <c r="AU3061" i="16" s="1"/>
  <c r="AL3062" i="16"/>
  <c r="AT3062" i="16" s="1"/>
  <c r="AU3062" i="16" s="1"/>
  <c r="AL3063" i="16"/>
  <c r="AT3063" i="16" s="1"/>
  <c r="AU3063" i="16" s="1"/>
  <c r="AL3064" i="16"/>
  <c r="AT3064" i="16" s="1"/>
  <c r="AU3064" i="16" s="1"/>
  <c r="AL3065" i="16"/>
  <c r="AL3066" i="16"/>
  <c r="AT3066" i="16" s="1"/>
  <c r="AU3066" i="16" s="1"/>
  <c r="AL3067" i="16"/>
  <c r="AT3067" i="16" s="1"/>
  <c r="AU3067" i="16" s="1"/>
  <c r="AL3068" i="16"/>
  <c r="AT3068" i="16" s="1"/>
  <c r="AU3068" i="16" s="1"/>
  <c r="AL3069" i="16"/>
  <c r="AT3069" i="16" s="1"/>
  <c r="AU3069" i="16" s="1"/>
  <c r="AL3070" i="16"/>
  <c r="AL3071" i="16"/>
  <c r="AT3071" i="16" s="1"/>
  <c r="AU3071" i="16" s="1"/>
  <c r="AL3072" i="16"/>
  <c r="AT3072" i="16" s="1"/>
  <c r="AU3072" i="16" s="1"/>
  <c r="AL3073" i="16"/>
  <c r="AT3073" i="16" s="1"/>
  <c r="AU3073" i="16" s="1"/>
  <c r="AL3074" i="16"/>
  <c r="AT3074" i="16" s="1"/>
  <c r="AU3074" i="16" s="1"/>
  <c r="AL3075" i="16"/>
  <c r="AL3076" i="16"/>
  <c r="AT3076" i="16" s="1"/>
  <c r="AU3076" i="16" s="1"/>
  <c r="AL3077" i="16"/>
  <c r="AT3077" i="16" s="1"/>
  <c r="AU3077" i="16" s="1"/>
  <c r="AL3078" i="16"/>
  <c r="AT3078" i="16" s="1"/>
  <c r="AU3078" i="16" s="1"/>
  <c r="AL3079" i="16"/>
  <c r="AT3079" i="16" s="1"/>
  <c r="AU3079" i="16" s="1"/>
  <c r="AL3080" i="16"/>
  <c r="AL3081" i="16"/>
  <c r="AT3081" i="16" s="1"/>
  <c r="AU3081" i="16" s="1"/>
  <c r="AL3082" i="16"/>
  <c r="AT3082" i="16" s="1"/>
  <c r="AU3082" i="16" s="1"/>
  <c r="AL3083" i="16"/>
  <c r="AT3083" i="16" s="1"/>
  <c r="AU3083" i="16" s="1"/>
  <c r="AL3084" i="16"/>
  <c r="AT3084" i="16" s="1"/>
  <c r="AU3084" i="16" s="1"/>
  <c r="AL3085" i="16"/>
  <c r="AL3086" i="16"/>
  <c r="AT3086" i="16" s="1"/>
  <c r="AU3086" i="16" s="1"/>
  <c r="AL3087" i="16"/>
  <c r="AT3087" i="16" s="1"/>
  <c r="AU3087" i="16" s="1"/>
  <c r="AL3088" i="16"/>
  <c r="AT3088" i="16" s="1"/>
  <c r="AU3088" i="16" s="1"/>
  <c r="AL3089" i="16"/>
  <c r="AT3089" i="16" s="1"/>
  <c r="AU3089" i="16" s="1"/>
  <c r="AL3090" i="16"/>
  <c r="AL3091" i="16"/>
  <c r="AT3091" i="16" s="1"/>
  <c r="AU3091" i="16" s="1"/>
  <c r="AL3092" i="16"/>
  <c r="AT3092" i="16" s="1"/>
  <c r="AU3092" i="16" s="1"/>
  <c r="AL3093" i="16"/>
  <c r="AT3093" i="16" s="1"/>
  <c r="AU3093" i="16" s="1"/>
  <c r="AL3094" i="16"/>
  <c r="AT3094" i="16" s="1"/>
  <c r="AU3094" i="16" s="1"/>
  <c r="AL3095" i="16"/>
  <c r="AL3096" i="16"/>
  <c r="AT3096" i="16" s="1"/>
  <c r="AU3096" i="16" s="1"/>
  <c r="AL3097" i="16"/>
  <c r="AT3097" i="16" s="1"/>
  <c r="AU3097" i="16" s="1"/>
  <c r="AL3098" i="16"/>
  <c r="AT3098" i="16" s="1"/>
  <c r="AU3098" i="16" s="1"/>
  <c r="AL3099" i="16"/>
  <c r="AT3099" i="16" s="1"/>
  <c r="AU3099" i="16" s="1"/>
  <c r="AL3100" i="16"/>
  <c r="AL3101" i="16"/>
  <c r="AT3101" i="16" s="1"/>
  <c r="AU3101" i="16" s="1"/>
  <c r="AL3102" i="16"/>
  <c r="AT3102" i="16" s="1"/>
  <c r="AU3102" i="16" s="1"/>
  <c r="AL3103" i="16"/>
  <c r="AT3103" i="16" s="1"/>
  <c r="AU3103" i="16" s="1"/>
  <c r="AL3104" i="16"/>
  <c r="AT3104" i="16" s="1"/>
  <c r="AU3104" i="16" s="1"/>
  <c r="AL3105" i="16"/>
  <c r="AL3106" i="16"/>
  <c r="AL3107" i="16"/>
  <c r="AL3108" i="16"/>
  <c r="AT3108" i="16" s="1"/>
  <c r="AU3108" i="16" s="1"/>
  <c r="AL3109" i="16"/>
  <c r="AT3109" i="16" s="1"/>
  <c r="AU3109" i="16" s="1"/>
  <c r="AL3110" i="16"/>
  <c r="AT3110" i="16" s="1"/>
  <c r="AU3110" i="16" s="1"/>
  <c r="AL3111" i="16"/>
  <c r="AT3111" i="16" s="1"/>
  <c r="AU3111" i="16" s="1"/>
  <c r="AL3112" i="16"/>
  <c r="AL3113" i="16"/>
  <c r="AT3113" i="16" s="1"/>
  <c r="AU3113" i="16" s="1"/>
  <c r="AL3114" i="16"/>
  <c r="AT3114" i="16" s="1"/>
  <c r="AU3114" i="16" s="1"/>
  <c r="AL3115" i="16"/>
  <c r="AT3115" i="16" s="1"/>
  <c r="AU3115" i="16" s="1"/>
  <c r="AL3116" i="16"/>
  <c r="AT3116" i="16" s="1"/>
  <c r="AU3116" i="16" s="1"/>
  <c r="AL3117" i="16"/>
  <c r="AL3118" i="16"/>
  <c r="AT3118" i="16" s="1"/>
  <c r="AU3118" i="16" s="1"/>
  <c r="AL3119" i="16"/>
  <c r="AT3119" i="16" s="1"/>
  <c r="AU3119" i="16" s="1"/>
  <c r="AL3120" i="16"/>
  <c r="AT3120" i="16" s="1"/>
  <c r="AU3120" i="16" s="1"/>
  <c r="AL3121" i="16"/>
  <c r="AT3121" i="16" s="1"/>
  <c r="AU3121" i="16" s="1"/>
  <c r="AL3122" i="16"/>
  <c r="AL3123" i="16"/>
  <c r="AT3123" i="16" s="1"/>
  <c r="AU3123" i="16" s="1"/>
  <c r="AL3124" i="16"/>
  <c r="AT3124" i="16" s="1"/>
  <c r="AU3124" i="16" s="1"/>
  <c r="AL3125" i="16"/>
  <c r="AT3125" i="16" s="1"/>
  <c r="AU3125" i="16" s="1"/>
  <c r="AL3126" i="16"/>
  <c r="AT3126" i="16" s="1"/>
  <c r="AU3126" i="16" s="1"/>
  <c r="AL3127" i="16"/>
  <c r="AL3128" i="16"/>
  <c r="AT3128" i="16" s="1"/>
  <c r="AU3128" i="16" s="1"/>
  <c r="AL3129" i="16"/>
  <c r="AT3129" i="16" s="1"/>
  <c r="AU3129" i="16" s="1"/>
  <c r="AL3130" i="16"/>
  <c r="AT3130" i="16" s="1"/>
  <c r="AU3130" i="16" s="1"/>
  <c r="AL3131" i="16"/>
  <c r="AT3131" i="16" s="1"/>
  <c r="AU3131" i="16" s="1"/>
  <c r="AL3132" i="16"/>
  <c r="AL3133" i="16"/>
  <c r="AT3133" i="16" s="1"/>
  <c r="AU3133" i="16" s="1"/>
  <c r="AL3134" i="16"/>
  <c r="AT3134" i="16" s="1"/>
  <c r="AU3134" i="16" s="1"/>
  <c r="AL3135" i="16"/>
  <c r="AT3135" i="16" s="1"/>
  <c r="AU3135" i="16" s="1"/>
  <c r="AL3136" i="16"/>
  <c r="AT3136" i="16" s="1"/>
  <c r="AU3136" i="16" s="1"/>
  <c r="AL3137" i="16"/>
  <c r="AL3138" i="16"/>
  <c r="AT3138" i="16" s="1"/>
  <c r="AU3138" i="16" s="1"/>
  <c r="AL3139" i="16"/>
  <c r="AT3139" i="16" s="1"/>
  <c r="AU3139" i="16" s="1"/>
  <c r="AL3140" i="16"/>
  <c r="AT3140" i="16" s="1"/>
  <c r="AU3140" i="16" s="1"/>
  <c r="AL3141" i="16"/>
  <c r="AT3141" i="16" s="1"/>
  <c r="AU3141" i="16" s="1"/>
  <c r="AL3142" i="16"/>
  <c r="AL3143" i="16"/>
  <c r="AT3143" i="16" s="1"/>
  <c r="AU3143" i="16" s="1"/>
  <c r="AL3144" i="16"/>
  <c r="AT3144" i="16" s="1"/>
  <c r="AU3144" i="16" s="1"/>
  <c r="AL3145" i="16"/>
  <c r="AT3145" i="16" s="1"/>
  <c r="AU3145" i="16" s="1"/>
  <c r="AL3146" i="16"/>
  <c r="AT3146" i="16" s="1"/>
  <c r="AU3146" i="16" s="1"/>
  <c r="AL3147" i="16"/>
  <c r="AL3148" i="16"/>
  <c r="AT3148" i="16" s="1"/>
  <c r="AU3148" i="16" s="1"/>
  <c r="AL3149" i="16"/>
  <c r="AT3149" i="16" s="1"/>
  <c r="AU3149" i="16" s="1"/>
  <c r="AL3150" i="16"/>
  <c r="AT3150" i="16" s="1"/>
  <c r="AU3150" i="16" s="1"/>
  <c r="AL3151" i="16"/>
  <c r="AT3151" i="16" s="1"/>
  <c r="AU3151" i="16" s="1"/>
  <c r="AL3152" i="16"/>
  <c r="AL3153" i="16"/>
  <c r="AT3153" i="16" s="1"/>
  <c r="AU3153" i="16" s="1"/>
  <c r="AL3154" i="16"/>
  <c r="AT3154" i="16" s="1"/>
  <c r="AU3154" i="16" s="1"/>
  <c r="AL3155" i="16"/>
  <c r="AT3155" i="16" s="1"/>
  <c r="AU3155" i="16" s="1"/>
  <c r="AL3156" i="16"/>
  <c r="AT3156" i="16" s="1"/>
  <c r="AU3156" i="16" s="1"/>
  <c r="AL3157" i="16"/>
  <c r="AL3158" i="16"/>
  <c r="AT3158" i="16" s="1"/>
  <c r="AU3158" i="16" s="1"/>
  <c r="AL3159" i="16"/>
  <c r="AT3159" i="16" s="1"/>
  <c r="AU3159" i="16" s="1"/>
  <c r="AL3160" i="16"/>
  <c r="AT3160" i="16" s="1"/>
  <c r="AU3160" i="16" s="1"/>
  <c r="AL3161" i="16"/>
  <c r="AT3161" i="16" s="1"/>
  <c r="AU3161" i="16" s="1"/>
  <c r="AL3162" i="16"/>
  <c r="AL3163" i="16"/>
  <c r="AT3163" i="16" s="1"/>
  <c r="AU3163" i="16" s="1"/>
  <c r="AL3164" i="16"/>
  <c r="AT3164" i="16" s="1"/>
  <c r="AU3164" i="16" s="1"/>
  <c r="AL3165" i="16"/>
  <c r="AT3165" i="16" s="1"/>
  <c r="AU3165" i="16" s="1"/>
  <c r="AL3166" i="16"/>
  <c r="AT3166" i="16" s="1"/>
  <c r="AU3166" i="16" s="1"/>
  <c r="AL3167" i="16"/>
  <c r="AL3168" i="16"/>
  <c r="AT3168" i="16" s="1"/>
  <c r="AU3168" i="16" s="1"/>
  <c r="AL3169" i="16"/>
  <c r="AT3169" i="16" s="1"/>
  <c r="AU3169" i="16" s="1"/>
  <c r="AL3170" i="16"/>
  <c r="AT3170" i="16" s="1"/>
  <c r="AU3170" i="16" s="1"/>
  <c r="AL3171" i="16"/>
  <c r="AT3171" i="16" s="1"/>
  <c r="AU3171" i="16" s="1"/>
  <c r="AL3172" i="16"/>
  <c r="AL3173" i="16"/>
  <c r="AT3173" i="16" s="1"/>
  <c r="AU3173" i="16" s="1"/>
  <c r="AL3174" i="16"/>
  <c r="AT3174" i="16" s="1"/>
  <c r="AU3174" i="16" s="1"/>
  <c r="AL3175" i="16"/>
  <c r="AT3175" i="16" s="1"/>
  <c r="AU3175" i="16" s="1"/>
  <c r="AL3176" i="16"/>
  <c r="AT3176" i="16" s="1"/>
  <c r="AU3176" i="16" s="1"/>
  <c r="AL3177" i="16"/>
  <c r="AL3178" i="16"/>
  <c r="AT3178" i="16" s="1"/>
  <c r="AU3178" i="16" s="1"/>
  <c r="AL3179" i="16"/>
  <c r="AT3179" i="16" s="1"/>
  <c r="AU3179" i="16" s="1"/>
  <c r="AL3180" i="16"/>
  <c r="AT3180" i="16" s="1"/>
  <c r="AU3180" i="16" s="1"/>
  <c r="AL3181" i="16"/>
  <c r="AT3181" i="16" s="1"/>
  <c r="AU3181" i="16" s="1"/>
  <c r="AL3182" i="16"/>
  <c r="AL3183" i="16"/>
  <c r="AT3183" i="16" s="1"/>
  <c r="AU3183" i="16" s="1"/>
  <c r="AL3184" i="16"/>
  <c r="AT3184" i="16" s="1"/>
  <c r="AU3184" i="16" s="1"/>
  <c r="AL3185" i="16"/>
  <c r="AT3185" i="16" s="1"/>
  <c r="AU3185" i="16" s="1"/>
  <c r="AL3186" i="16"/>
  <c r="AT3186" i="16" s="1"/>
  <c r="AU3186" i="16" s="1"/>
  <c r="AL3187" i="16"/>
  <c r="AL3188" i="16"/>
  <c r="AT3188" i="16" s="1"/>
  <c r="AU3188" i="16" s="1"/>
  <c r="AL3189" i="16"/>
  <c r="AT3189" i="16" s="1"/>
  <c r="AU3189" i="16" s="1"/>
  <c r="AL3190" i="16"/>
  <c r="AT3190" i="16" s="1"/>
  <c r="AU3190" i="16" s="1"/>
  <c r="AL3191" i="16"/>
  <c r="AT3191" i="16" s="1"/>
  <c r="AU3191" i="16" s="1"/>
  <c r="AL3192" i="16"/>
  <c r="AL3193" i="16"/>
  <c r="AT3193" i="16" s="1"/>
  <c r="AU3193" i="16" s="1"/>
  <c r="AL3194" i="16"/>
  <c r="AT3194" i="16" s="1"/>
  <c r="AU3194" i="16" s="1"/>
  <c r="AL3195" i="16"/>
  <c r="AT3195" i="16" s="1"/>
  <c r="AU3195" i="16" s="1"/>
  <c r="AL3196" i="16"/>
  <c r="AT3196" i="16" s="1"/>
  <c r="AU3196" i="16" s="1"/>
  <c r="AL3197" i="16"/>
  <c r="AL3198" i="16"/>
  <c r="AT3198" i="16" s="1"/>
  <c r="AU3198" i="16" s="1"/>
  <c r="AL3199" i="16"/>
  <c r="AT3199" i="16" s="1"/>
  <c r="AU3199" i="16" s="1"/>
  <c r="AL3200" i="16"/>
  <c r="AT3200" i="16" s="1"/>
  <c r="AU3200" i="16" s="1"/>
  <c r="AL3201" i="16"/>
  <c r="AT3201" i="16" s="1"/>
  <c r="AU3201" i="16" s="1"/>
  <c r="AL3202" i="16"/>
  <c r="AL3203" i="16"/>
  <c r="AT3203" i="16" s="1"/>
  <c r="AU3203" i="16" s="1"/>
  <c r="AL3204" i="16"/>
  <c r="AT3204" i="16" s="1"/>
  <c r="AU3204" i="16" s="1"/>
  <c r="AL3205" i="16"/>
  <c r="AT3205" i="16" s="1"/>
  <c r="AU3205" i="16" s="1"/>
  <c r="AL3206" i="16"/>
  <c r="AT3206" i="16" s="1"/>
  <c r="AU3206" i="16" s="1"/>
  <c r="AL3207" i="16"/>
  <c r="AL3208" i="16"/>
  <c r="AT3208" i="16" s="1"/>
  <c r="AU3208" i="16" s="1"/>
  <c r="AL3209" i="16"/>
  <c r="AT3209" i="16" s="1"/>
  <c r="AU3209" i="16" s="1"/>
  <c r="AL3210" i="16"/>
  <c r="AT3210" i="16" s="1"/>
  <c r="AU3210" i="16" s="1"/>
  <c r="AL3211" i="16"/>
  <c r="AT3211" i="16" s="1"/>
  <c r="AU3211" i="16" s="1"/>
  <c r="AL3212" i="16"/>
  <c r="AL3213" i="16"/>
  <c r="AT3213" i="16" s="1"/>
  <c r="AU3213" i="16" s="1"/>
  <c r="AL3214" i="16"/>
  <c r="AT3214" i="16" s="1"/>
  <c r="AU3214" i="16" s="1"/>
  <c r="AL3215" i="16"/>
  <c r="AT3215" i="16" s="1"/>
  <c r="AU3215" i="16" s="1"/>
  <c r="AL3216" i="16"/>
  <c r="AT3216" i="16" s="1"/>
  <c r="AU3216" i="16" s="1"/>
  <c r="AL3217" i="16"/>
  <c r="AL3218" i="16"/>
  <c r="AT3218" i="16" s="1"/>
  <c r="AU3218" i="16" s="1"/>
  <c r="AL3219" i="16"/>
  <c r="AT3219" i="16" s="1"/>
  <c r="AU3219" i="16" s="1"/>
  <c r="AL3220" i="16"/>
  <c r="AT3220" i="16" s="1"/>
  <c r="AU3220" i="16" s="1"/>
  <c r="AL3221" i="16"/>
  <c r="AT3221" i="16" s="1"/>
  <c r="AU3221" i="16" s="1"/>
  <c r="AL3222" i="16"/>
  <c r="AL3223" i="16"/>
  <c r="AT3223" i="16" s="1"/>
  <c r="AU3223" i="16" s="1"/>
  <c r="AL3224" i="16"/>
  <c r="AT3224" i="16" s="1"/>
  <c r="AU3224" i="16" s="1"/>
  <c r="AL3225" i="16"/>
  <c r="AT3225" i="16" s="1"/>
  <c r="AU3225" i="16" s="1"/>
  <c r="AL3226" i="16"/>
  <c r="AT3226" i="16" s="1"/>
  <c r="AU3226" i="16" s="1"/>
  <c r="AL3227" i="16"/>
  <c r="AL3228" i="16"/>
  <c r="AT3228" i="16" s="1"/>
  <c r="AU3228" i="16" s="1"/>
  <c r="AL3229" i="16"/>
  <c r="AT3229" i="16" s="1"/>
  <c r="AU3229" i="16" s="1"/>
  <c r="AL3230" i="16"/>
  <c r="AT3230" i="16" s="1"/>
  <c r="AU3230" i="16" s="1"/>
  <c r="AL3231" i="16"/>
  <c r="AT3231" i="16" s="1"/>
  <c r="AU3231" i="16" s="1"/>
  <c r="AL3232" i="16"/>
  <c r="AL3233" i="16"/>
  <c r="AT3233" i="16" s="1"/>
  <c r="AU3233" i="16" s="1"/>
  <c r="AL3234" i="16"/>
  <c r="AT3234" i="16" s="1"/>
  <c r="AU3234" i="16" s="1"/>
  <c r="AL3235" i="16"/>
  <c r="AT3235" i="16" s="1"/>
  <c r="AU3235" i="16" s="1"/>
  <c r="AL3236" i="16"/>
  <c r="AT3236" i="16" s="1"/>
  <c r="AU3236" i="16" s="1"/>
  <c r="AL3237" i="16"/>
  <c r="AL3238" i="16"/>
  <c r="AT3238" i="16" s="1"/>
  <c r="AU3238" i="16" s="1"/>
  <c r="AL3239" i="16"/>
  <c r="AT3239" i="16" s="1"/>
  <c r="AU3239" i="16" s="1"/>
  <c r="AL3240" i="16"/>
  <c r="AT3240" i="16" s="1"/>
  <c r="AU3240" i="16" s="1"/>
  <c r="AL3241" i="16"/>
  <c r="AT3241" i="16" s="1"/>
  <c r="AU3241" i="16" s="1"/>
  <c r="AL3242" i="16"/>
  <c r="AL3243" i="16"/>
  <c r="AT3243" i="16" s="1"/>
  <c r="AU3243" i="16" s="1"/>
  <c r="AL3244" i="16"/>
  <c r="AT3244" i="16" s="1"/>
  <c r="AU3244" i="16" s="1"/>
  <c r="AL3245" i="16"/>
  <c r="AT3245" i="16" s="1"/>
  <c r="AU3245" i="16" s="1"/>
  <c r="AL3246" i="16"/>
  <c r="AT3246" i="16" s="1"/>
  <c r="AU3246" i="16" s="1"/>
  <c r="AL3247" i="16"/>
  <c r="AL3248" i="16"/>
  <c r="AT3248" i="16" s="1"/>
  <c r="AU3248" i="16" s="1"/>
  <c r="AL3249" i="16"/>
  <c r="AT3249" i="16" s="1"/>
  <c r="AU3249" i="16" s="1"/>
  <c r="AL3250" i="16"/>
  <c r="AT3250" i="16" s="1"/>
  <c r="AU3250" i="16" s="1"/>
  <c r="AL3251" i="16"/>
  <c r="AT3251" i="16" s="1"/>
  <c r="AU3251" i="16" s="1"/>
  <c r="AL3252" i="16"/>
  <c r="AL3253" i="16"/>
  <c r="AT3253" i="16" s="1"/>
  <c r="AU3253" i="16" s="1"/>
  <c r="AL3254" i="16"/>
  <c r="AT3254" i="16" s="1"/>
  <c r="AU3254" i="16" s="1"/>
  <c r="AL3255" i="16"/>
  <c r="AT3255" i="16" s="1"/>
  <c r="AU3255" i="16" s="1"/>
  <c r="AL3256" i="16"/>
  <c r="AT3256" i="16" s="1"/>
  <c r="AU3256" i="16" s="1"/>
  <c r="AL3257" i="16"/>
  <c r="AL3258" i="16"/>
  <c r="AT3258" i="16" s="1"/>
  <c r="AU3258" i="16" s="1"/>
  <c r="AL3259" i="16"/>
  <c r="AT3259" i="16" s="1"/>
  <c r="AU3259" i="16" s="1"/>
  <c r="AL3260" i="16"/>
  <c r="AT3260" i="16" s="1"/>
  <c r="AU3260" i="16" s="1"/>
  <c r="AL3261" i="16"/>
  <c r="AT3261" i="16" s="1"/>
  <c r="AU3261" i="16" s="1"/>
  <c r="AL3262" i="16"/>
  <c r="AL3263" i="16"/>
  <c r="AT3263" i="16" s="1"/>
  <c r="AU3263" i="16" s="1"/>
  <c r="AL3264" i="16"/>
  <c r="AT3264" i="16" s="1"/>
  <c r="AU3264" i="16" s="1"/>
  <c r="AL3265" i="16"/>
  <c r="AT3265" i="16" s="1"/>
  <c r="AU3265" i="16" s="1"/>
  <c r="AL3266" i="16"/>
  <c r="AT3266" i="16" s="1"/>
  <c r="AU3266" i="16" s="1"/>
  <c r="AL3267" i="16"/>
  <c r="AL3268" i="16"/>
  <c r="AT3268" i="16" s="1"/>
  <c r="AU3268" i="16" s="1"/>
  <c r="AL3269" i="16"/>
  <c r="AT3269" i="16" s="1"/>
  <c r="AU3269" i="16" s="1"/>
  <c r="AL3270" i="16"/>
  <c r="AT3270" i="16" s="1"/>
  <c r="AU3270" i="16" s="1"/>
  <c r="AL3271" i="16"/>
  <c r="AT3271" i="16" s="1"/>
  <c r="AU3271" i="16" s="1"/>
  <c r="AL3272" i="16"/>
  <c r="AL3273" i="16"/>
  <c r="AT3273" i="16" s="1"/>
  <c r="AU3273" i="16" s="1"/>
  <c r="AL3274" i="16"/>
  <c r="AT3274" i="16" s="1"/>
  <c r="AU3274" i="16" s="1"/>
  <c r="AL3275" i="16"/>
  <c r="AT3275" i="16" s="1"/>
  <c r="AU3275" i="16" s="1"/>
  <c r="AL3276" i="16"/>
  <c r="AT3276" i="16" s="1"/>
  <c r="AU3276" i="16" s="1"/>
  <c r="AL3277" i="16"/>
  <c r="AL3278" i="16"/>
  <c r="AT3278" i="16" s="1"/>
  <c r="AU3278" i="16" s="1"/>
  <c r="AL3279" i="16"/>
  <c r="AT3279" i="16" s="1"/>
  <c r="AU3279" i="16" s="1"/>
  <c r="AL3280" i="16"/>
  <c r="AT3280" i="16" s="1"/>
  <c r="AU3280" i="16" s="1"/>
  <c r="AL3281" i="16"/>
  <c r="AT3281" i="16" s="1"/>
  <c r="AU3281" i="16" s="1"/>
  <c r="AL3282" i="16"/>
  <c r="AL3283" i="16"/>
  <c r="AT3283" i="16" s="1"/>
  <c r="AU3283" i="16" s="1"/>
  <c r="AL3284" i="16"/>
  <c r="AT3284" i="16" s="1"/>
  <c r="AU3284" i="16" s="1"/>
  <c r="AL3285" i="16"/>
  <c r="AT3285" i="16" s="1"/>
  <c r="AU3285" i="16" s="1"/>
  <c r="AL3286" i="16"/>
  <c r="AT3286" i="16" s="1"/>
  <c r="AU3286" i="16" s="1"/>
  <c r="AL3287" i="16"/>
  <c r="AL3288" i="16"/>
  <c r="AT3288" i="16" s="1"/>
  <c r="AU3288" i="16" s="1"/>
  <c r="AL3289" i="16"/>
  <c r="AT3289" i="16" s="1"/>
  <c r="AU3289" i="16" s="1"/>
  <c r="AL3290" i="16"/>
  <c r="AT3290" i="16" s="1"/>
  <c r="AU3290" i="16" s="1"/>
  <c r="AL3291" i="16"/>
  <c r="AT3291" i="16" s="1"/>
  <c r="AU3291" i="16" s="1"/>
  <c r="AL3292" i="16"/>
  <c r="AL3293" i="16"/>
  <c r="AT3293" i="16" s="1"/>
  <c r="AU3293" i="16" s="1"/>
  <c r="AL3294" i="16"/>
  <c r="AT3294" i="16" s="1"/>
  <c r="AU3294" i="16" s="1"/>
  <c r="AL3295" i="16"/>
  <c r="AT3295" i="16" s="1"/>
  <c r="AU3295" i="16" s="1"/>
  <c r="AL3296" i="16"/>
  <c r="AT3296" i="16" s="1"/>
  <c r="AU3296" i="16" s="1"/>
  <c r="AL3297" i="16"/>
  <c r="AL3298" i="16"/>
  <c r="AT3298" i="16" s="1"/>
  <c r="AU3298" i="16" s="1"/>
  <c r="AL3299" i="16"/>
  <c r="AT3299" i="16" s="1"/>
  <c r="AU3299" i="16" s="1"/>
  <c r="AL3300" i="16"/>
  <c r="AT3300" i="16" s="1"/>
  <c r="AU3300" i="16" s="1"/>
  <c r="AL3301" i="16"/>
  <c r="AT3301" i="16" s="1"/>
  <c r="AU3301" i="16" s="1"/>
  <c r="AL3302" i="16"/>
  <c r="AL3303" i="16"/>
  <c r="AT3303" i="16" s="1"/>
  <c r="AU3303" i="16" s="1"/>
  <c r="AL3304" i="16"/>
  <c r="AT3304" i="16" s="1"/>
  <c r="AU3304" i="16" s="1"/>
  <c r="AL3305" i="16"/>
  <c r="AT3305" i="16" s="1"/>
  <c r="AU3305" i="16" s="1"/>
  <c r="AL3306" i="16"/>
  <c r="AT3306" i="16" s="1"/>
  <c r="AU3306" i="16" s="1"/>
  <c r="AL3307" i="16"/>
  <c r="AL3308" i="16"/>
  <c r="AT3308" i="16" s="1"/>
  <c r="AU3308" i="16" s="1"/>
  <c r="AL3309" i="16"/>
  <c r="AT3309" i="16" s="1"/>
  <c r="AU3309" i="16" s="1"/>
  <c r="AL3310" i="16"/>
  <c r="AT3310" i="16" s="1"/>
  <c r="AU3310" i="16" s="1"/>
  <c r="AL3311" i="16"/>
  <c r="AT3311" i="16" s="1"/>
  <c r="AU3311" i="16" s="1"/>
  <c r="AL3312" i="16"/>
  <c r="AL3313" i="16"/>
  <c r="AT3313" i="16" s="1"/>
  <c r="AU3313" i="16" s="1"/>
  <c r="AL3314" i="16"/>
  <c r="AT3314" i="16" s="1"/>
  <c r="AU3314" i="16" s="1"/>
  <c r="AL3315" i="16"/>
  <c r="AT3315" i="16" s="1"/>
  <c r="AU3315" i="16" s="1"/>
  <c r="AL3316" i="16"/>
  <c r="AT3316" i="16" s="1"/>
  <c r="AU3316" i="16" s="1"/>
  <c r="AL3317" i="16"/>
  <c r="AL3318" i="16"/>
  <c r="AT3318" i="16" s="1"/>
  <c r="AU3318" i="16" s="1"/>
  <c r="AL3319" i="16"/>
  <c r="AT3319" i="16" s="1"/>
  <c r="AU3319" i="16" s="1"/>
  <c r="AL3320" i="16"/>
  <c r="AT3320" i="16" s="1"/>
  <c r="AU3320" i="16" s="1"/>
  <c r="AL3321" i="16"/>
  <c r="AT3321" i="16" s="1"/>
  <c r="AU3321" i="16" s="1"/>
  <c r="AL3322" i="16"/>
  <c r="AL3323" i="16"/>
  <c r="AT3323" i="16" s="1"/>
  <c r="AU3323" i="16" s="1"/>
  <c r="AL3324" i="16"/>
  <c r="AT3324" i="16" s="1"/>
  <c r="AU3324" i="16" s="1"/>
  <c r="AL3325" i="16"/>
  <c r="AT3325" i="16" s="1"/>
  <c r="AU3325" i="16" s="1"/>
  <c r="AL3326" i="16"/>
  <c r="AT3326" i="16" s="1"/>
  <c r="AU3326" i="16" s="1"/>
  <c r="AL3327" i="16"/>
  <c r="AL3328" i="16"/>
  <c r="AT3328" i="16" s="1"/>
  <c r="AU3328" i="16" s="1"/>
  <c r="AL3329" i="16"/>
  <c r="AT3329" i="16" s="1"/>
  <c r="AU3329" i="16" s="1"/>
  <c r="AL3330" i="16"/>
  <c r="AT3330" i="16" s="1"/>
  <c r="AU3330" i="16" s="1"/>
  <c r="AL3331" i="16"/>
  <c r="AT3331" i="16" s="1"/>
  <c r="AU3331" i="16" s="1"/>
  <c r="AL3332" i="16"/>
  <c r="AL3333" i="16"/>
  <c r="AT3333" i="16" s="1"/>
  <c r="AU3333" i="16" s="1"/>
  <c r="AL3334" i="16"/>
  <c r="AT3334" i="16" s="1"/>
  <c r="AU3334" i="16" s="1"/>
  <c r="AL3335" i="16"/>
  <c r="AT3335" i="16" s="1"/>
  <c r="AU3335" i="16" s="1"/>
  <c r="AL3336" i="16"/>
  <c r="AT3336" i="16" s="1"/>
  <c r="AU3336" i="16" s="1"/>
  <c r="AL3337" i="16"/>
  <c r="AL3338" i="16"/>
  <c r="AT3338" i="16" s="1"/>
  <c r="AU3338" i="16" s="1"/>
  <c r="AL3339" i="16"/>
  <c r="AT3339" i="16" s="1"/>
  <c r="AU3339" i="16" s="1"/>
  <c r="AL3340" i="16"/>
  <c r="AT3340" i="16" s="1"/>
  <c r="AU3340" i="16" s="1"/>
  <c r="AL3341" i="16"/>
  <c r="AT3341" i="16" s="1"/>
  <c r="AU3341" i="16" s="1"/>
  <c r="AL3342" i="16"/>
  <c r="AL3343" i="16"/>
  <c r="AT3343" i="16" s="1"/>
  <c r="AU3343" i="16" s="1"/>
  <c r="AL3344" i="16"/>
  <c r="AT3344" i="16" s="1"/>
  <c r="AU3344" i="16" s="1"/>
  <c r="AL3345" i="16"/>
  <c r="AT3345" i="16" s="1"/>
  <c r="AU3345" i="16" s="1"/>
  <c r="AL3346" i="16"/>
  <c r="AT3346" i="16" s="1"/>
  <c r="AU3346" i="16" s="1"/>
  <c r="AL3347" i="16"/>
  <c r="AL3348" i="16"/>
  <c r="AT3348" i="16" s="1"/>
  <c r="AU3348" i="16" s="1"/>
  <c r="AL3349" i="16"/>
  <c r="AT3349" i="16" s="1"/>
  <c r="AU3349" i="16" s="1"/>
  <c r="AL3350" i="16"/>
  <c r="AT3350" i="16" s="1"/>
  <c r="AU3350" i="16" s="1"/>
  <c r="AL3351" i="16"/>
  <c r="AT3351" i="16" s="1"/>
  <c r="AU3351" i="16" s="1"/>
  <c r="AL3352" i="16"/>
  <c r="AL3353" i="16"/>
  <c r="AT3353" i="16" s="1"/>
  <c r="AU3353" i="16" s="1"/>
  <c r="AL3354" i="16"/>
  <c r="AT3354" i="16" s="1"/>
  <c r="AU3354" i="16" s="1"/>
  <c r="AL3355" i="16"/>
  <c r="AT3355" i="16" s="1"/>
  <c r="AU3355" i="16" s="1"/>
  <c r="AL3356" i="16"/>
  <c r="AT3356" i="16" s="1"/>
  <c r="AU3356" i="16" s="1"/>
  <c r="AL3357" i="16"/>
  <c r="AL3358" i="16"/>
  <c r="AT3358" i="16" s="1"/>
  <c r="AU3358" i="16" s="1"/>
  <c r="AL3359" i="16"/>
  <c r="AT3359" i="16" s="1"/>
  <c r="AU3359" i="16" s="1"/>
  <c r="AL3360" i="16"/>
  <c r="AT3360" i="16" s="1"/>
  <c r="AU3360" i="16" s="1"/>
  <c r="AL3361" i="16"/>
  <c r="AT3361" i="16" s="1"/>
  <c r="AU3361" i="16" s="1"/>
  <c r="AL3362" i="16"/>
  <c r="AL3363" i="16"/>
  <c r="AT3363" i="16" s="1"/>
  <c r="AU3363" i="16" s="1"/>
  <c r="AL3364" i="16"/>
  <c r="AT3364" i="16" s="1"/>
  <c r="AU3364" i="16" s="1"/>
  <c r="AL3365" i="16"/>
  <c r="AT3365" i="16" s="1"/>
  <c r="AU3365" i="16" s="1"/>
  <c r="AL3366" i="16"/>
  <c r="AT3366" i="16" s="1"/>
  <c r="AU3366" i="16" s="1"/>
  <c r="AL3367" i="16"/>
  <c r="AL3368" i="16"/>
  <c r="AT3368" i="16" s="1"/>
  <c r="AU3368" i="16" s="1"/>
  <c r="AL3369" i="16"/>
  <c r="AT3369" i="16" s="1"/>
  <c r="AU3369" i="16" s="1"/>
  <c r="AL3370" i="16"/>
  <c r="AT3370" i="16" s="1"/>
  <c r="AU3370" i="16" s="1"/>
  <c r="AL3371" i="16"/>
  <c r="AT3371" i="16" s="1"/>
  <c r="AU3371" i="16" s="1"/>
  <c r="AL3372" i="16"/>
  <c r="AL3373" i="16"/>
  <c r="AT3373" i="16" s="1"/>
  <c r="AU3373" i="16" s="1"/>
  <c r="AL3374" i="16"/>
  <c r="AT3374" i="16" s="1"/>
  <c r="AU3374" i="16" s="1"/>
  <c r="AL3375" i="16"/>
  <c r="AT3375" i="16" s="1"/>
  <c r="AU3375" i="16" s="1"/>
  <c r="AL3376" i="16"/>
  <c r="AT3376" i="16" s="1"/>
  <c r="AU3376" i="16" s="1"/>
  <c r="AL3377" i="16"/>
  <c r="AL3378" i="16"/>
  <c r="AT3378" i="16" s="1"/>
  <c r="AU3378" i="16" s="1"/>
  <c r="AL3379" i="16"/>
  <c r="AT3379" i="16" s="1"/>
  <c r="AU3379" i="16" s="1"/>
  <c r="AL3380" i="16"/>
  <c r="AT3380" i="16" s="1"/>
  <c r="AU3380" i="16" s="1"/>
  <c r="AL3381" i="16"/>
  <c r="AT3381" i="16" s="1"/>
  <c r="AU3381" i="16" s="1"/>
  <c r="AL3382" i="16"/>
  <c r="AL3383" i="16"/>
  <c r="AT3383" i="16" s="1"/>
  <c r="AU3383" i="16" s="1"/>
  <c r="AL3384" i="16"/>
  <c r="AT3384" i="16" s="1"/>
  <c r="AU3384" i="16" s="1"/>
  <c r="AL3385" i="16"/>
  <c r="AT3385" i="16" s="1"/>
  <c r="AU3385" i="16" s="1"/>
  <c r="AL3386" i="16"/>
  <c r="AT3386" i="16" s="1"/>
  <c r="AU3386" i="16" s="1"/>
  <c r="AL3387" i="16"/>
  <c r="AL3388" i="16"/>
  <c r="AT3388" i="16" s="1"/>
  <c r="AU3388" i="16" s="1"/>
  <c r="AL3389" i="16"/>
  <c r="AT3389" i="16" s="1"/>
  <c r="AU3389" i="16" s="1"/>
  <c r="AL3390" i="16"/>
  <c r="AT3390" i="16" s="1"/>
  <c r="AU3390" i="16" s="1"/>
  <c r="AL3391" i="16"/>
  <c r="AT3391" i="16" s="1"/>
  <c r="AU3391" i="16" s="1"/>
  <c r="AL3392" i="16"/>
  <c r="AL3393" i="16"/>
  <c r="AT3393" i="16" s="1"/>
  <c r="AU3393" i="16" s="1"/>
  <c r="AL3394" i="16"/>
  <c r="AT3394" i="16" s="1"/>
  <c r="AU3394" i="16" s="1"/>
  <c r="AL3395" i="16"/>
  <c r="AT3395" i="16" s="1"/>
  <c r="AU3395" i="16" s="1"/>
  <c r="AL3396" i="16"/>
  <c r="AT3396" i="16" s="1"/>
  <c r="AU3396" i="16" s="1"/>
  <c r="AL3397" i="16"/>
  <c r="AL3398" i="16"/>
  <c r="AL3399" i="16"/>
  <c r="AL3400" i="16"/>
  <c r="AT3400" i="16" s="1"/>
  <c r="AU3400" i="16" s="1"/>
  <c r="AL3401" i="16"/>
  <c r="AT3401" i="16" s="1"/>
  <c r="AU3401" i="16" s="1"/>
  <c r="AL3402" i="16"/>
  <c r="AT3402" i="16" s="1"/>
  <c r="AU3402" i="16" s="1"/>
  <c r="AL3403" i="16"/>
  <c r="AT3403" i="16" s="1"/>
  <c r="AU3403" i="16" s="1"/>
  <c r="AL3404" i="16"/>
  <c r="AL3405" i="16"/>
  <c r="AT3405" i="16" s="1"/>
  <c r="AU3405" i="16" s="1"/>
  <c r="AL3406" i="16"/>
  <c r="AT3406" i="16" s="1"/>
  <c r="AU3406" i="16" s="1"/>
  <c r="AL3407" i="16"/>
  <c r="AT3407" i="16" s="1"/>
  <c r="AU3407" i="16" s="1"/>
  <c r="AL3408" i="16"/>
  <c r="AT3408" i="16" s="1"/>
  <c r="AU3408" i="16" s="1"/>
  <c r="AL3409" i="16"/>
  <c r="AL3410" i="16"/>
  <c r="AT3410" i="16" s="1"/>
  <c r="AU3410" i="16" s="1"/>
  <c r="AL3411" i="16"/>
  <c r="AT3411" i="16" s="1"/>
  <c r="AU3411" i="16" s="1"/>
  <c r="AL3412" i="16"/>
  <c r="AT3412" i="16" s="1"/>
  <c r="AU3412" i="16" s="1"/>
  <c r="AL3413" i="16"/>
  <c r="AT3413" i="16" s="1"/>
  <c r="AU3413" i="16" s="1"/>
  <c r="AL3414" i="16"/>
  <c r="AL3415" i="16"/>
  <c r="AT3415" i="16" s="1"/>
  <c r="AU3415" i="16" s="1"/>
  <c r="AL3416" i="16"/>
  <c r="AT3416" i="16" s="1"/>
  <c r="AU3416" i="16" s="1"/>
  <c r="AL3417" i="16"/>
  <c r="AT3417" i="16" s="1"/>
  <c r="AU3417" i="16" s="1"/>
  <c r="AL3418" i="16"/>
  <c r="AT3418" i="16" s="1"/>
  <c r="AU3418" i="16" s="1"/>
  <c r="AL3419" i="16"/>
  <c r="AL3420" i="16"/>
  <c r="AT3420" i="16" s="1"/>
  <c r="AU3420" i="16" s="1"/>
  <c r="AL3421" i="16"/>
  <c r="AT3421" i="16" s="1"/>
  <c r="AU3421" i="16" s="1"/>
  <c r="AL3422" i="16"/>
  <c r="AT3422" i="16" s="1"/>
  <c r="AU3422" i="16" s="1"/>
  <c r="AL3423" i="16"/>
  <c r="AT3423" i="16" s="1"/>
  <c r="AU3423" i="16" s="1"/>
  <c r="AL3424" i="16"/>
  <c r="AL3425" i="16"/>
  <c r="AT3425" i="16" s="1"/>
  <c r="AU3425" i="16" s="1"/>
  <c r="AL3426" i="16"/>
  <c r="AT3426" i="16" s="1"/>
  <c r="AU3426" i="16" s="1"/>
  <c r="AL3427" i="16"/>
  <c r="AT3427" i="16" s="1"/>
  <c r="AU3427" i="16" s="1"/>
  <c r="AL3428" i="16"/>
  <c r="AT3428" i="16" s="1"/>
  <c r="AU3428" i="16" s="1"/>
  <c r="AL3429" i="16"/>
  <c r="AL3430" i="16"/>
  <c r="AT3430" i="16" s="1"/>
  <c r="AU3430" i="16" s="1"/>
  <c r="AL3431" i="16"/>
  <c r="AT3431" i="16" s="1"/>
  <c r="AU3431" i="16" s="1"/>
  <c r="AL3432" i="16"/>
  <c r="AT3432" i="16" s="1"/>
  <c r="AU3432" i="16" s="1"/>
  <c r="AL3433" i="16"/>
  <c r="AT3433" i="16" s="1"/>
  <c r="AU3433" i="16" s="1"/>
  <c r="AL3434" i="16"/>
  <c r="AL3435" i="16"/>
  <c r="AT3435" i="16" s="1"/>
  <c r="AU3435" i="16" s="1"/>
  <c r="AL3436" i="16"/>
  <c r="AT3436" i="16" s="1"/>
  <c r="AU3436" i="16" s="1"/>
  <c r="AL3437" i="16"/>
  <c r="AT3437" i="16" s="1"/>
  <c r="AU3437" i="16" s="1"/>
  <c r="AL3438" i="16"/>
  <c r="AT3438" i="16" s="1"/>
  <c r="AU3438" i="16" s="1"/>
  <c r="AL3439" i="16"/>
  <c r="AL3440" i="16"/>
  <c r="AT3440" i="16" s="1"/>
  <c r="AU3440" i="16" s="1"/>
  <c r="AL3441" i="16"/>
  <c r="AT3441" i="16" s="1"/>
  <c r="AU3441" i="16" s="1"/>
  <c r="AL3442" i="16"/>
  <c r="AT3442" i="16" s="1"/>
  <c r="AU3442" i="16" s="1"/>
  <c r="AL3443" i="16"/>
  <c r="AT3443" i="16" s="1"/>
  <c r="AU3443" i="16" s="1"/>
  <c r="AL3444" i="16"/>
  <c r="AL3445" i="16"/>
  <c r="AT3445" i="16" s="1"/>
  <c r="AU3445" i="16" s="1"/>
  <c r="AL3446" i="16"/>
  <c r="AT3446" i="16" s="1"/>
  <c r="AU3446" i="16" s="1"/>
  <c r="AL3447" i="16"/>
  <c r="AT3447" i="16" s="1"/>
  <c r="AU3447" i="16" s="1"/>
  <c r="AL3448" i="16"/>
  <c r="AT3448" i="16" s="1"/>
  <c r="AU3448" i="16" s="1"/>
  <c r="AL3449" i="16"/>
  <c r="AL3450" i="16"/>
  <c r="AT3450" i="16" s="1"/>
  <c r="AU3450" i="16" s="1"/>
  <c r="AL3451" i="16"/>
  <c r="AT3451" i="16" s="1"/>
  <c r="AU3451" i="16" s="1"/>
  <c r="AL3452" i="16"/>
  <c r="AT3452" i="16" s="1"/>
  <c r="AU3452" i="16" s="1"/>
  <c r="AL3453" i="16"/>
  <c r="AT3453" i="16" s="1"/>
  <c r="AU3453" i="16" s="1"/>
  <c r="AL3454" i="16"/>
  <c r="AL3455" i="16"/>
  <c r="AT3455" i="16" s="1"/>
  <c r="AU3455" i="16" s="1"/>
  <c r="AL3456" i="16"/>
  <c r="AT3456" i="16" s="1"/>
  <c r="AU3456" i="16" s="1"/>
  <c r="AL3457" i="16"/>
  <c r="AT3457" i="16" s="1"/>
  <c r="AU3457" i="16" s="1"/>
  <c r="AL3458" i="16"/>
  <c r="AT3458" i="16" s="1"/>
  <c r="AU3458" i="16" s="1"/>
  <c r="AL3459" i="16"/>
  <c r="AL3460" i="16"/>
  <c r="AT3460" i="16" s="1"/>
  <c r="AU3460" i="16" s="1"/>
  <c r="AL3461" i="16"/>
  <c r="AT3461" i="16" s="1"/>
  <c r="AU3461" i="16" s="1"/>
  <c r="AL3462" i="16"/>
  <c r="AT3462" i="16" s="1"/>
  <c r="AU3462" i="16" s="1"/>
  <c r="AL3463" i="16"/>
  <c r="AT3463" i="16" s="1"/>
  <c r="AU3463" i="16" s="1"/>
  <c r="AL3464" i="16"/>
  <c r="AL3465" i="16"/>
  <c r="AT3465" i="16" s="1"/>
  <c r="AU3465" i="16" s="1"/>
  <c r="AL3466" i="16"/>
  <c r="AT3466" i="16" s="1"/>
  <c r="AU3466" i="16" s="1"/>
  <c r="AL3467" i="16"/>
  <c r="AT3467" i="16" s="1"/>
  <c r="AU3467" i="16" s="1"/>
  <c r="AL3468" i="16"/>
  <c r="AT3468" i="16" s="1"/>
  <c r="AU3468" i="16" s="1"/>
  <c r="AL3469" i="16"/>
  <c r="AL3470" i="16"/>
  <c r="AT3470" i="16" s="1"/>
  <c r="AU3470" i="16" s="1"/>
  <c r="AL3471" i="16"/>
  <c r="AT3471" i="16" s="1"/>
  <c r="AU3471" i="16" s="1"/>
  <c r="AL3472" i="16"/>
  <c r="AT3472" i="16" s="1"/>
  <c r="AU3472" i="16" s="1"/>
  <c r="AL3473" i="16"/>
  <c r="AT3473" i="16" s="1"/>
  <c r="AU3473" i="16" s="1"/>
  <c r="AL3474" i="16"/>
  <c r="AL3475" i="16"/>
  <c r="AT3475" i="16" s="1"/>
  <c r="AU3475" i="16" s="1"/>
  <c r="AL3476" i="16"/>
  <c r="AT3476" i="16" s="1"/>
  <c r="AU3476" i="16" s="1"/>
  <c r="AL3477" i="16"/>
  <c r="AT3477" i="16" s="1"/>
  <c r="AU3477" i="16" s="1"/>
  <c r="AL3478" i="16"/>
  <c r="AT3478" i="16" s="1"/>
  <c r="AU3478" i="16" s="1"/>
  <c r="AL3479" i="16"/>
  <c r="AL3480" i="16"/>
  <c r="AT3480" i="16" s="1"/>
  <c r="AU3480" i="16" s="1"/>
  <c r="AL3481" i="16"/>
  <c r="AT3481" i="16" s="1"/>
  <c r="AU3481" i="16" s="1"/>
  <c r="AL3482" i="16"/>
  <c r="AT3482" i="16" s="1"/>
  <c r="AU3482" i="16" s="1"/>
  <c r="AL3483" i="16"/>
  <c r="AT3483" i="16" s="1"/>
  <c r="AU3483" i="16" s="1"/>
  <c r="AL3484" i="16"/>
  <c r="AL3485" i="16"/>
  <c r="AT3485" i="16" s="1"/>
  <c r="AU3485" i="16" s="1"/>
  <c r="AL3486" i="16"/>
  <c r="AT3486" i="16" s="1"/>
  <c r="AU3486" i="16" s="1"/>
  <c r="AL3487" i="16"/>
  <c r="AT3487" i="16" s="1"/>
  <c r="AU3487" i="16" s="1"/>
  <c r="AL3488" i="16"/>
  <c r="AT3488" i="16" s="1"/>
  <c r="AU3488" i="16" s="1"/>
  <c r="AL3489" i="16"/>
  <c r="AL3490" i="16"/>
  <c r="AT3490" i="16" s="1"/>
  <c r="AU3490" i="16" s="1"/>
  <c r="AL3491" i="16"/>
  <c r="AT3491" i="16" s="1"/>
  <c r="AU3491" i="16" s="1"/>
  <c r="AL3492" i="16"/>
  <c r="AT3492" i="16" s="1"/>
  <c r="AU3492" i="16" s="1"/>
  <c r="AL3493" i="16"/>
  <c r="AT3493" i="16" s="1"/>
  <c r="AU3493" i="16" s="1"/>
  <c r="AL3494" i="16"/>
  <c r="AL3495" i="16"/>
  <c r="AT3495" i="16" s="1"/>
  <c r="AU3495" i="16" s="1"/>
  <c r="AL3496" i="16"/>
  <c r="AT3496" i="16" s="1"/>
  <c r="AU3496" i="16" s="1"/>
  <c r="AL3497" i="16"/>
  <c r="AT3497" i="16" s="1"/>
  <c r="AU3497" i="16" s="1"/>
  <c r="AL3498" i="16"/>
  <c r="AT3498" i="16" s="1"/>
  <c r="AU3498" i="16" s="1"/>
  <c r="AL3499" i="16"/>
  <c r="AL3500" i="16"/>
  <c r="AT3500" i="16" s="1"/>
  <c r="AU3500" i="16" s="1"/>
  <c r="AL3501" i="16"/>
  <c r="AT3501" i="16" s="1"/>
  <c r="AU3501" i="16" s="1"/>
  <c r="AL3502" i="16"/>
  <c r="AT3502" i="16" s="1"/>
  <c r="AU3502" i="16" s="1"/>
  <c r="AL3503" i="16"/>
  <c r="AT3503" i="16" s="1"/>
  <c r="AU3503" i="16" s="1"/>
  <c r="AL3504" i="16"/>
  <c r="AL3505" i="16"/>
  <c r="AT3505" i="16" s="1"/>
  <c r="AU3505" i="16" s="1"/>
  <c r="AL3506" i="16"/>
  <c r="AT3506" i="16" s="1"/>
  <c r="AU3506" i="16" s="1"/>
  <c r="AL3507" i="16"/>
  <c r="AT3507" i="16" s="1"/>
  <c r="AU3507" i="16" s="1"/>
  <c r="AL3508" i="16"/>
  <c r="AT3508" i="16" s="1"/>
  <c r="AU3508" i="16" s="1"/>
  <c r="AL3509" i="16"/>
  <c r="AL3510" i="16"/>
  <c r="AT3510" i="16" s="1"/>
  <c r="AU3510" i="16" s="1"/>
  <c r="AL3511" i="16"/>
  <c r="AT3511" i="16" s="1"/>
  <c r="AU3511" i="16" s="1"/>
  <c r="AL3512" i="16"/>
  <c r="AT3512" i="16" s="1"/>
  <c r="AU3512" i="16" s="1"/>
  <c r="AL3513" i="16"/>
  <c r="AT3513" i="16" s="1"/>
  <c r="AU3513" i="16" s="1"/>
  <c r="AL3514" i="16"/>
  <c r="AL3515" i="16"/>
  <c r="AT3515" i="16" s="1"/>
  <c r="AU3515" i="16" s="1"/>
  <c r="AL3516" i="16"/>
  <c r="AT3516" i="16" s="1"/>
  <c r="AU3516" i="16" s="1"/>
  <c r="AL3517" i="16"/>
  <c r="AT3517" i="16" s="1"/>
  <c r="AU3517" i="16" s="1"/>
  <c r="AL3518" i="16"/>
  <c r="AT3518" i="16" s="1"/>
  <c r="AU3518" i="16" s="1"/>
  <c r="AL3519" i="16"/>
  <c r="AL3520" i="16"/>
  <c r="AT3520" i="16" s="1"/>
  <c r="AU3520" i="16" s="1"/>
  <c r="AL3521" i="16"/>
  <c r="AT3521" i="16" s="1"/>
  <c r="AU3521" i="16" s="1"/>
  <c r="AL3522" i="16"/>
  <c r="AT3522" i="16" s="1"/>
  <c r="AU3522" i="16" s="1"/>
  <c r="AL3523" i="16"/>
  <c r="AT3523" i="16" s="1"/>
  <c r="AU3523" i="16" s="1"/>
  <c r="AL3524" i="16"/>
  <c r="AL3525" i="16"/>
  <c r="AT3525" i="16" s="1"/>
  <c r="AU3525" i="16" s="1"/>
  <c r="AL3526" i="16"/>
  <c r="AT3526" i="16" s="1"/>
  <c r="AU3526" i="16" s="1"/>
  <c r="AL3527" i="16"/>
  <c r="AT3527" i="16" s="1"/>
  <c r="AU3527" i="16" s="1"/>
  <c r="AL3528" i="16"/>
  <c r="AT3528" i="16" s="1"/>
  <c r="AU3528" i="16" s="1"/>
  <c r="AL3529" i="16"/>
  <c r="AL3530" i="16"/>
  <c r="AT3530" i="16" s="1"/>
  <c r="AU3530" i="16" s="1"/>
  <c r="AL3531" i="16"/>
  <c r="AT3531" i="16" s="1"/>
  <c r="AU3531" i="16" s="1"/>
  <c r="AL3532" i="16"/>
  <c r="AT3532" i="16" s="1"/>
  <c r="AU3532" i="16" s="1"/>
  <c r="AL3533" i="16"/>
  <c r="AT3533" i="16" s="1"/>
  <c r="AU3533" i="16" s="1"/>
  <c r="AL3534" i="16"/>
  <c r="AL3535" i="16"/>
  <c r="AT3535" i="16" s="1"/>
  <c r="AU3535" i="16" s="1"/>
  <c r="AL3536" i="16"/>
  <c r="AT3536" i="16" s="1"/>
  <c r="AU3536" i="16" s="1"/>
  <c r="AL3537" i="16"/>
  <c r="AT3537" i="16" s="1"/>
  <c r="AU3537" i="16" s="1"/>
  <c r="AL3538" i="16"/>
  <c r="AT3538" i="16" s="1"/>
  <c r="AU3538" i="16" s="1"/>
  <c r="AL3539" i="16"/>
  <c r="AL3540" i="16"/>
  <c r="AT3540" i="16" s="1"/>
  <c r="AU3540" i="16" s="1"/>
  <c r="AL3541" i="16"/>
  <c r="AT3541" i="16" s="1"/>
  <c r="AU3541" i="16" s="1"/>
  <c r="AL3542" i="16"/>
  <c r="AT3542" i="16" s="1"/>
  <c r="AU3542" i="16" s="1"/>
  <c r="AL3543" i="16"/>
  <c r="AT3543" i="16" s="1"/>
  <c r="AU3543" i="16" s="1"/>
  <c r="AL3544" i="16"/>
  <c r="AL3545" i="16"/>
  <c r="AT3545" i="16" s="1"/>
  <c r="AU3545" i="16" s="1"/>
  <c r="AL3546" i="16"/>
  <c r="AT3546" i="16" s="1"/>
  <c r="AU3546" i="16" s="1"/>
  <c r="AL3547" i="16"/>
  <c r="AT3547" i="16" s="1"/>
  <c r="AU3547" i="16" s="1"/>
  <c r="AL3548" i="16"/>
  <c r="AT3548" i="16" s="1"/>
  <c r="AU3548" i="16" s="1"/>
  <c r="AL3549" i="16"/>
  <c r="AL3550" i="16"/>
  <c r="AT3550" i="16" s="1"/>
  <c r="AU3550" i="16" s="1"/>
  <c r="AL3551" i="16"/>
  <c r="AT3551" i="16" s="1"/>
  <c r="AU3551" i="16" s="1"/>
  <c r="AL3552" i="16"/>
  <c r="AT3552" i="16" s="1"/>
  <c r="AU3552" i="16" s="1"/>
  <c r="AL3553" i="16"/>
  <c r="AT3553" i="16" s="1"/>
  <c r="AU3553" i="16" s="1"/>
  <c r="AL3554" i="16"/>
  <c r="AL3555" i="16"/>
  <c r="AT3555" i="16" s="1"/>
  <c r="AU3555" i="16" s="1"/>
  <c r="AL3556" i="16"/>
  <c r="AT3556" i="16" s="1"/>
  <c r="AU3556" i="16" s="1"/>
  <c r="AL3557" i="16"/>
  <c r="AT3557" i="16" s="1"/>
  <c r="AU3557" i="16" s="1"/>
  <c r="AL3558" i="16"/>
  <c r="AT3558" i="16" s="1"/>
  <c r="AU3558" i="16" s="1"/>
  <c r="AL3559" i="16"/>
  <c r="AL3560" i="16"/>
  <c r="AT3560" i="16" s="1"/>
  <c r="AU3560" i="16" s="1"/>
  <c r="AL3561" i="16"/>
  <c r="AT3561" i="16" s="1"/>
  <c r="AU3561" i="16" s="1"/>
  <c r="AL3562" i="16"/>
  <c r="AT3562" i="16" s="1"/>
  <c r="AU3562" i="16" s="1"/>
  <c r="AL3563" i="16"/>
  <c r="AT3563" i="16" s="1"/>
  <c r="AU3563" i="16" s="1"/>
  <c r="AL3564" i="16"/>
  <c r="AL3565" i="16"/>
  <c r="AT3565" i="16" s="1"/>
  <c r="AU3565" i="16" s="1"/>
  <c r="AL3566" i="16"/>
  <c r="AT3566" i="16" s="1"/>
  <c r="AU3566" i="16" s="1"/>
  <c r="AL3567" i="16"/>
  <c r="AT3567" i="16" s="1"/>
  <c r="AU3567" i="16" s="1"/>
  <c r="AL3568" i="16"/>
  <c r="AT3568" i="16" s="1"/>
  <c r="AU3568" i="16" s="1"/>
  <c r="AL3569" i="16"/>
  <c r="AL3570" i="16"/>
  <c r="AT3570" i="16" s="1"/>
  <c r="AU3570" i="16" s="1"/>
  <c r="AL3571" i="16"/>
  <c r="AT3571" i="16" s="1"/>
  <c r="AU3571" i="16" s="1"/>
  <c r="AL3572" i="16"/>
  <c r="AT3572" i="16" s="1"/>
  <c r="AU3572" i="16" s="1"/>
  <c r="AL3573" i="16"/>
  <c r="AT3573" i="16" s="1"/>
  <c r="AU3573" i="16" s="1"/>
  <c r="AL3574" i="16"/>
  <c r="AL3575" i="16"/>
  <c r="AT3575" i="16" s="1"/>
  <c r="AU3575" i="16" s="1"/>
  <c r="AL3576" i="16"/>
  <c r="AT3576" i="16" s="1"/>
  <c r="AU3576" i="16" s="1"/>
  <c r="AL3577" i="16"/>
  <c r="AT3577" i="16" s="1"/>
  <c r="AU3577" i="16" s="1"/>
  <c r="AL3578" i="16"/>
  <c r="AT3578" i="16" s="1"/>
  <c r="AU3578" i="16" s="1"/>
  <c r="AL3579" i="16"/>
  <c r="AL3580" i="16"/>
  <c r="AT3580" i="16" s="1"/>
  <c r="AU3580" i="16" s="1"/>
  <c r="AL3581" i="16"/>
  <c r="AT3581" i="16" s="1"/>
  <c r="AU3581" i="16" s="1"/>
  <c r="AL3582" i="16"/>
  <c r="AT3582" i="16" s="1"/>
  <c r="AU3582" i="16" s="1"/>
  <c r="AL3583" i="16"/>
  <c r="AT3583" i="16" s="1"/>
  <c r="AU3583" i="16" s="1"/>
  <c r="AL3584" i="16"/>
  <c r="AL3585" i="16"/>
  <c r="AT3585" i="16" s="1"/>
  <c r="AU3585" i="16" s="1"/>
  <c r="AL3586" i="16"/>
  <c r="AT3586" i="16" s="1"/>
  <c r="AU3586" i="16" s="1"/>
  <c r="AL3587" i="16"/>
  <c r="AT3587" i="16" s="1"/>
  <c r="AU3587" i="16" s="1"/>
  <c r="AL3588" i="16"/>
  <c r="AT3588" i="16" s="1"/>
  <c r="AU3588" i="16" s="1"/>
  <c r="AL3589" i="16"/>
  <c r="AL3590" i="16"/>
  <c r="AT3590" i="16" s="1"/>
  <c r="AU3590" i="16" s="1"/>
  <c r="AL3591" i="16"/>
  <c r="AT3591" i="16" s="1"/>
  <c r="AU3591" i="16" s="1"/>
  <c r="AL3592" i="16"/>
  <c r="AT3592" i="16" s="1"/>
  <c r="AU3592" i="16" s="1"/>
  <c r="AL3593" i="16"/>
  <c r="AT3593" i="16" s="1"/>
  <c r="AU3593" i="16" s="1"/>
  <c r="AL3594" i="16"/>
  <c r="AL3595" i="16"/>
  <c r="AT3595" i="16" s="1"/>
  <c r="AU3595" i="16" s="1"/>
  <c r="AL3596" i="16"/>
  <c r="AT3596" i="16" s="1"/>
  <c r="AU3596" i="16" s="1"/>
  <c r="AL3597" i="16"/>
  <c r="AT3597" i="16" s="1"/>
  <c r="AU3597" i="16" s="1"/>
  <c r="AL3598" i="16"/>
  <c r="AT3598" i="16" s="1"/>
  <c r="AU3598" i="16" s="1"/>
  <c r="AL3599" i="16"/>
  <c r="AL3600" i="16"/>
  <c r="AT3600" i="16" s="1"/>
  <c r="AU3600" i="16" s="1"/>
  <c r="AL3601" i="16"/>
  <c r="AT3601" i="16" s="1"/>
  <c r="AU3601" i="16" s="1"/>
  <c r="AL3602" i="16"/>
  <c r="AT3602" i="16" s="1"/>
  <c r="AU3602" i="16" s="1"/>
  <c r="AL3603" i="16"/>
  <c r="AT3603" i="16" s="1"/>
  <c r="AU3603" i="16" s="1"/>
  <c r="AL3604" i="16"/>
  <c r="AL3605" i="16"/>
  <c r="AT3605" i="16" s="1"/>
  <c r="AU3605" i="16" s="1"/>
  <c r="AL3606" i="16"/>
  <c r="AT3606" i="16" s="1"/>
  <c r="AU3606" i="16" s="1"/>
  <c r="AL3607" i="16"/>
  <c r="AT3607" i="16" s="1"/>
  <c r="AU3607" i="16" s="1"/>
  <c r="AL3608" i="16"/>
  <c r="AT3608" i="16" s="1"/>
  <c r="AU3608" i="16" s="1"/>
  <c r="AL3609" i="16"/>
  <c r="AL3610" i="16"/>
  <c r="AT3610" i="16" s="1"/>
  <c r="AU3610" i="16" s="1"/>
  <c r="AL3611" i="16"/>
  <c r="AT3611" i="16" s="1"/>
  <c r="AU3611" i="16" s="1"/>
  <c r="AL3612" i="16"/>
  <c r="AT3612" i="16" s="1"/>
  <c r="AU3612" i="16" s="1"/>
  <c r="AL3613" i="16"/>
  <c r="AT3613" i="16" s="1"/>
  <c r="AU3613" i="16" s="1"/>
  <c r="AL3614" i="16"/>
  <c r="AL3615" i="16"/>
  <c r="AT3615" i="16" s="1"/>
  <c r="AU3615" i="16" s="1"/>
  <c r="AL3616" i="16"/>
  <c r="AT3616" i="16" s="1"/>
  <c r="AU3616" i="16" s="1"/>
  <c r="AL3617" i="16"/>
  <c r="AT3617" i="16" s="1"/>
  <c r="AU3617" i="16" s="1"/>
  <c r="AL3618" i="16"/>
  <c r="AT3618" i="16" s="1"/>
  <c r="AU3618" i="16" s="1"/>
  <c r="AL3619" i="16"/>
  <c r="AL3620" i="16"/>
  <c r="AT3620" i="16" s="1"/>
  <c r="AU3620" i="16" s="1"/>
  <c r="AL3621" i="16"/>
  <c r="AT3621" i="16" s="1"/>
  <c r="AU3621" i="16" s="1"/>
  <c r="AL3622" i="16"/>
  <c r="AT3622" i="16" s="1"/>
  <c r="AU3622" i="16" s="1"/>
  <c r="AL3623" i="16"/>
  <c r="AT3623" i="16" s="1"/>
  <c r="AU3623" i="16" s="1"/>
  <c r="AL3624" i="16"/>
  <c r="AL3625" i="16"/>
  <c r="AT3625" i="16" s="1"/>
  <c r="AU3625" i="16" s="1"/>
  <c r="AL3626" i="16"/>
  <c r="AT3626" i="16" s="1"/>
  <c r="AU3626" i="16" s="1"/>
  <c r="AL3627" i="16"/>
  <c r="AT3627" i="16" s="1"/>
  <c r="AU3627" i="16" s="1"/>
  <c r="AL3628" i="16"/>
  <c r="AT3628" i="16" s="1"/>
  <c r="AU3628" i="16" s="1"/>
  <c r="AL3629" i="16"/>
  <c r="AL3630" i="16"/>
  <c r="AT3630" i="16" s="1"/>
  <c r="AU3630" i="16" s="1"/>
  <c r="AL3631" i="16"/>
  <c r="AT3631" i="16" s="1"/>
  <c r="AU3631" i="16" s="1"/>
  <c r="AL3632" i="16"/>
  <c r="AT3632" i="16" s="1"/>
  <c r="AU3632" i="16" s="1"/>
  <c r="AL3633" i="16"/>
  <c r="AT3633" i="16" s="1"/>
  <c r="AU3633" i="16" s="1"/>
  <c r="AL3634" i="16"/>
  <c r="AL3635" i="16"/>
  <c r="AT3635" i="16" s="1"/>
  <c r="AU3635" i="16" s="1"/>
  <c r="AL3636" i="16"/>
  <c r="AT3636" i="16" s="1"/>
  <c r="AU3636" i="16" s="1"/>
  <c r="AL3637" i="16"/>
  <c r="AT3637" i="16" s="1"/>
  <c r="AU3637" i="16" s="1"/>
  <c r="AL3638" i="16"/>
  <c r="AT3638" i="16" s="1"/>
  <c r="AU3638" i="16" s="1"/>
  <c r="AL3639" i="16"/>
  <c r="AL3640" i="16"/>
  <c r="AT3640" i="16" s="1"/>
  <c r="AU3640" i="16" s="1"/>
  <c r="AL3641" i="16"/>
  <c r="AT3641" i="16" s="1"/>
  <c r="AU3641" i="16" s="1"/>
  <c r="AL3642" i="16"/>
  <c r="AT3642" i="16" s="1"/>
  <c r="AU3642" i="16" s="1"/>
  <c r="AL3643" i="16"/>
  <c r="AT3643" i="16" s="1"/>
  <c r="AU3643" i="16" s="1"/>
  <c r="AL3644" i="16"/>
  <c r="AL3645" i="16"/>
  <c r="AT3645" i="16" s="1"/>
  <c r="AU3645" i="16" s="1"/>
  <c r="AL3646" i="16"/>
  <c r="AT3646" i="16" s="1"/>
  <c r="AU3646" i="16" s="1"/>
  <c r="AL3647" i="16"/>
  <c r="AT3647" i="16" s="1"/>
  <c r="AU3647" i="16" s="1"/>
  <c r="AL3648" i="16"/>
  <c r="AT3648" i="16" s="1"/>
  <c r="AU3648" i="16" s="1"/>
  <c r="AL3649" i="16"/>
  <c r="AL3650" i="16"/>
  <c r="AT3650" i="16" s="1"/>
  <c r="AU3650" i="16" s="1"/>
  <c r="AL3651" i="16"/>
  <c r="AT3651" i="16" s="1"/>
  <c r="AU3651" i="16" s="1"/>
  <c r="AL3652" i="16"/>
  <c r="AT3652" i="16" s="1"/>
  <c r="AU3652" i="16" s="1"/>
  <c r="AL3653" i="16"/>
  <c r="AT3653" i="16" s="1"/>
  <c r="AU3653" i="16" s="1"/>
  <c r="AL3654" i="16"/>
  <c r="AL3655" i="16"/>
  <c r="AT3655" i="16" s="1"/>
  <c r="AU3655" i="16" s="1"/>
  <c r="AL3656" i="16"/>
  <c r="AT3656" i="16" s="1"/>
  <c r="AU3656" i="16" s="1"/>
  <c r="AL3657" i="16"/>
  <c r="AT3657" i="16" s="1"/>
  <c r="AU3657" i="16" s="1"/>
  <c r="AL3658" i="16"/>
  <c r="AT3658" i="16" s="1"/>
  <c r="AU3658" i="16" s="1"/>
  <c r="AL3659" i="16"/>
  <c r="AL3660" i="16"/>
  <c r="AT3660" i="16" s="1"/>
  <c r="AU3660" i="16" s="1"/>
  <c r="AL3661" i="16"/>
  <c r="AT3661" i="16" s="1"/>
  <c r="AU3661" i="16" s="1"/>
  <c r="AL3662" i="16"/>
  <c r="AT3662" i="16" s="1"/>
  <c r="AU3662" i="16" s="1"/>
  <c r="AL3663" i="16"/>
  <c r="AT3663" i="16" s="1"/>
  <c r="AU3663" i="16" s="1"/>
  <c r="AL3664" i="16"/>
  <c r="AL3665" i="16"/>
  <c r="AT3665" i="16" s="1"/>
  <c r="AU3665" i="16" s="1"/>
  <c r="AL3666" i="16"/>
  <c r="AT3666" i="16" s="1"/>
  <c r="AU3666" i="16" s="1"/>
  <c r="AL3667" i="16"/>
  <c r="AT3667" i="16" s="1"/>
  <c r="AU3667" i="16" s="1"/>
  <c r="AL3668" i="16"/>
  <c r="AT3668" i="16" s="1"/>
  <c r="AU3668" i="16" s="1"/>
  <c r="AL3669" i="16"/>
  <c r="AL3670" i="16"/>
  <c r="AT3670" i="16" s="1"/>
  <c r="AU3670" i="16" s="1"/>
  <c r="AL3671" i="16"/>
  <c r="AT3671" i="16" s="1"/>
  <c r="AU3671" i="16" s="1"/>
  <c r="AL3672" i="16"/>
  <c r="AT3672" i="16" s="1"/>
  <c r="AU3672" i="16" s="1"/>
  <c r="AL3673" i="16"/>
  <c r="AT3673" i="16" s="1"/>
  <c r="AU3673" i="16" s="1"/>
  <c r="AL3674" i="16"/>
  <c r="AL3675" i="16"/>
  <c r="AT3675" i="16" s="1"/>
  <c r="AU3675" i="16" s="1"/>
  <c r="AL3676" i="16"/>
  <c r="AT3676" i="16" s="1"/>
  <c r="AU3676" i="16" s="1"/>
  <c r="AL3677" i="16"/>
  <c r="AT3677" i="16" s="1"/>
  <c r="AU3677" i="16" s="1"/>
  <c r="AL3678" i="16"/>
  <c r="AL3679" i="16"/>
  <c r="AT3679" i="16" s="1"/>
  <c r="AU3679" i="16" s="1"/>
  <c r="AL3680" i="16"/>
  <c r="AT3680" i="16" s="1"/>
  <c r="AU3680" i="16" s="1"/>
  <c r="AL3681" i="16"/>
  <c r="AT3681" i="16" s="1"/>
  <c r="AU3681" i="16" s="1"/>
  <c r="AL3682" i="16"/>
  <c r="AL3683" i="16"/>
  <c r="AT3683" i="16" s="1"/>
  <c r="AU3683" i="16" s="1"/>
  <c r="AL3684" i="16"/>
  <c r="AT3684" i="16" s="1"/>
  <c r="AU3684" i="16" s="1"/>
  <c r="AL3685" i="16"/>
  <c r="AT3685" i="16" s="1"/>
  <c r="AU3685" i="16" s="1"/>
  <c r="AL3686" i="16"/>
  <c r="AL3687" i="16"/>
  <c r="AL3688" i="16"/>
  <c r="AL3689" i="16"/>
  <c r="AT3689" i="16" s="1"/>
  <c r="AU3689" i="16" s="1"/>
  <c r="AL3690" i="16"/>
  <c r="AT3690" i="16" s="1"/>
  <c r="AU3690" i="16" s="1"/>
  <c r="AL3691" i="16"/>
  <c r="AT3691" i="16" s="1"/>
  <c r="AU3691" i="16" s="1"/>
  <c r="AL3692" i="16"/>
  <c r="AT3692" i="16" s="1"/>
  <c r="AU3692" i="16" s="1"/>
  <c r="AL3693" i="16"/>
  <c r="AL3694" i="16"/>
  <c r="AT3694" i="16" s="1"/>
  <c r="AU3694" i="16" s="1"/>
  <c r="AL3695" i="16"/>
  <c r="AT3695" i="16" s="1"/>
  <c r="AU3695" i="16" s="1"/>
  <c r="AL3696" i="16"/>
  <c r="AT3696" i="16" s="1"/>
  <c r="AU3696" i="16" s="1"/>
  <c r="AL3697" i="16"/>
  <c r="AT3697" i="16" s="1"/>
  <c r="AU3697" i="16" s="1"/>
  <c r="AL3698" i="16"/>
  <c r="AL3699" i="16"/>
  <c r="AT3699" i="16" s="1"/>
  <c r="AU3699" i="16" s="1"/>
  <c r="AL3700" i="16"/>
  <c r="AT3700" i="16" s="1"/>
  <c r="AU3700" i="16" s="1"/>
  <c r="AL3701" i="16"/>
  <c r="AT3701" i="16" s="1"/>
  <c r="AU3701" i="16" s="1"/>
  <c r="AL3702" i="16"/>
  <c r="AT3702" i="16" s="1"/>
  <c r="AU3702" i="16" s="1"/>
  <c r="AL3703" i="16"/>
  <c r="AL3704" i="16"/>
  <c r="AT3704" i="16" s="1"/>
  <c r="AU3704" i="16" s="1"/>
  <c r="AL3705" i="16"/>
  <c r="AT3705" i="16" s="1"/>
  <c r="AU3705" i="16" s="1"/>
  <c r="AL3706" i="16"/>
  <c r="AT3706" i="16" s="1"/>
  <c r="AU3706" i="16" s="1"/>
  <c r="AL3707" i="16"/>
  <c r="AT3707" i="16" s="1"/>
  <c r="AU3707" i="16" s="1"/>
  <c r="AL3708" i="16"/>
  <c r="AL3709" i="16"/>
  <c r="AT3709" i="16" s="1"/>
  <c r="AU3709" i="16" s="1"/>
  <c r="AL3710" i="16"/>
  <c r="AT3710" i="16" s="1"/>
  <c r="AU3710" i="16" s="1"/>
  <c r="AL3711" i="16"/>
  <c r="AT3711" i="16" s="1"/>
  <c r="AU3711" i="16" s="1"/>
  <c r="AL3712" i="16"/>
  <c r="AT3712" i="16" s="1"/>
  <c r="AU3712" i="16" s="1"/>
  <c r="AL3713" i="16"/>
  <c r="AL3714" i="16"/>
  <c r="AT3714" i="16" s="1"/>
  <c r="AU3714" i="16" s="1"/>
  <c r="AL3715" i="16"/>
  <c r="AT3715" i="16" s="1"/>
  <c r="AU3715" i="16" s="1"/>
  <c r="AL3716" i="16"/>
  <c r="AT3716" i="16" s="1"/>
  <c r="AU3716" i="16" s="1"/>
  <c r="AL3717" i="16"/>
  <c r="AT3717" i="16" s="1"/>
  <c r="AU3717" i="16" s="1"/>
  <c r="AL3718" i="16"/>
  <c r="AL3719" i="16"/>
  <c r="AT3719" i="16" s="1"/>
  <c r="AU3719" i="16" s="1"/>
  <c r="AL3720" i="16"/>
  <c r="AT3720" i="16" s="1"/>
  <c r="AU3720" i="16" s="1"/>
  <c r="AL3721" i="16"/>
  <c r="AT3721" i="16" s="1"/>
  <c r="AU3721" i="16" s="1"/>
  <c r="AL3722" i="16"/>
  <c r="AT3722" i="16" s="1"/>
  <c r="AU3722" i="16" s="1"/>
  <c r="AL3723" i="16"/>
  <c r="AL3724" i="16"/>
  <c r="AT3724" i="16" s="1"/>
  <c r="AU3724" i="16" s="1"/>
  <c r="AL3725" i="16"/>
  <c r="AT3725" i="16" s="1"/>
  <c r="AU3725" i="16" s="1"/>
  <c r="AL3726" i="16"/>
  <c r="AT3726" i="16" s="1"/>
  <c r="AU3726" i="16" s="1"/>
  <c r="AL3727" i="16"/>
  <c r="AT3727" i="16" s="1"/>
  <c r="AU3727" i="16" s="1"/>
  <c r="AL3728" i="16"/>
  <c r="AL3729" i="16"/>
  <c r="AT3729" i="16" s="1"/>
  <c r="AU3729" i="16" s="1"/>
  <c r="AL3730" i="16"/>
  <c r="AT3730" i="16" s="1"/>
  <c r="AU3730" i="16" s="1"/>
  <c r="AL3731" i="16"/>
  <c r="AT3731" i="16" s="1"/>
  <c r="AU3731" i="16" s="1"/>
  <c r="AL3732" i="16"/>
  <c r="AT3732" i="16" s="1"/>
  <c r="AU3732" i="16" s="1"/>
  <c r="AL3733" i="16"/>
  <c r="AL3734" i="16"/>
  <c r="AT3734" i="16" s="1"/>
  <c r="AU3734" i="16" s="1"/>
  <c r="AL3735" i="16"/>
  <c r="AT3735" i="16" s="1"/>
  <c r="AU3735" i="16" s="1"/>
  <c r="AL3736" i="16"/>
  <c r="AT3736" i="16" s="1"/>
  <c r="AU3736" i="16" s="1"/>
  <c r="AL3737" i="16"/>
  <c r="AT3737" i="16" s="1"/>
  <c r="AU3737" i="16" s="1"/>
  <c r="AL3738" i="16"/>
  <c r="AL3739" i="16"/>
  <c r="AT3739" i="16" s="1"/>
  <c r="AU3739" i="16" s="1"/>
  <c r="AL3740" i="16"/>
  <c r="AT3740" i="16" s="1"/>
  <c r="AU3740" i="16" s="1"/>
  <c r="AL3741" i="16"/>
  <c r="AT3741" i="16" s="1"/>
  <c r="AU3741" i="16" s="1"/>
  <c r="AL3742" i="16"/>
  <c r="AT3742" i="16" s="1"/>
  <c r="AU3742" i="16" s="1"/>
  <c r="AL3743" i="16"/>
  <c r="AL3744" i="16"/>
  <c r="AT3744" i="16" s="1"/>
  <c r="AU3744" i="16" s="1"/>
  <c r="AL3745" i="16"/>
  <c r="AT3745" i="16" s="1"/>
  <c r="AU3745" i="16" s="1"/>
  <c r="AL3746" i="16"/>
  <c r="AT3746" i="16" s="1"/>
  <c r="AU3746" i="16" s="1"/>
  <c r="AL3747" i="16"/>
  <c r="AT3747" i="16" s="1"/>
  <c r="AU3747" i="16" s="1"/>
  <c r="AL3748" i="16"/>
  <c r="AL3749" i="16"/>
  <c r="AT3749" i="16" s="1"/>
  <c r="AU3749" i="16" s="1"/>
  <c r="AL3750" i="16"/>
  <c r="AT3750" i="16" s="1"/>
  <c r="AU3750" i="16" s="1"/>
  <c r="AL3751" i="16"/>
  <c r="AT3751" i="16" s="1"/>
  <c r="AU3751" i="16" s="1"/>
  <c r="AL3752" i="16"/>
  <c r="AT3752" i="16" s="1"/>
  <c r="AU3752" i="16" s="1"/>
  <c r="AL3753" i="16"/>
  <c r="AL3754" i="16"/>
  <c r="AT3754" i="16" s="1"/>
  <c r="AU3754" i="16" s="1"/>
  <c r="AL3755" i="16"/>
  <c r="AT3755" i="16" s="1"/>
  <c r="AU3755" i="16" s="1"/>
  <c r="AL3756" i="16"/>
  <c r="AT3756" i="16" s="1"/>
  <c r="AU3756" i="16" s="1"/>
  <c r="AL3757" i="16"/>
  <c r="AT3757" i="16" s="1"/>
  <c r="AU3757" i="16" s="1"/>
  <c r="AL3758" i="16"/>
  <c r="AL3759" i="16"/>
  <c r="AT3759" i="16" s="1"/>
  <c r="AU3759" i="16" s="1"/>
  <c r="AL3760" i="16"/>
  <c r="AT3760" i="16" s="1"/>
  <c r="AU3760" i="16" s="1"/>
  <c r="AL3761" i="16"/>
  <c r="AT3761" i="16" s="1"/>
  <c r="AU3761" i="16" s="1"/>
  <c r="AL3762" i="16"/>
  <c r="AT3762" i="16" s="1"/>
  <c r="AU3762" i="16" s="1"/>
  <c r="AL3763" i="16"/>
  <c r="AL3764" i="16"/>
  <c r="AT3764" i="16" s="1"/>
  <c r="AU3764" i="16" s="1"/>
  <c r="AL3765" i="16"/>
  <c r="AT3765" i="16" s="1"/>
  <c r="AU3765" i="16" s="1"/>
  <c r="AL3766" i="16"/>
  <c r="AT3766" i="16" s="1"/>
  <c r="AU3766" i="16" s="1"/>
  <c r="AL3767" i="16"/>
  <c r="AT3767" i="16" s="1"/>
  <c r="AU3767" i="16" s="1"/>
  <c r="AL3768" i="16"/>
  <c r="AL3769" i="16"/>
  <c r="AT3769" i="16" s="1"/>
  <c r="AU3769" i="16" s="1"/>
  <c r="AL3770" i="16"/>
  <c r="AT3770" i="16" s="1"/>
  <c r="AU3770" i="16" s="1"/>
  <c r="AL3771" i="16"/>
  <c r="AT3771" i="16" s="1"/>
  <c r="AU3771" i="16" s="1"/>
  <c r="AL3772" i="16"/>
  <c r="AT3772" i="16" s="1"/>
  <c r="AU3772" i="16" s="1"/>
  <c r="AL3773" i="16"/>
  <c r="AL3774" i="16"/>
  <c r="AT3774" i="16" s="1"/>
  <c r="AU3774" i="16" s="1"/>
  <c r="AL3775" i="16"/>
  <c r="AT3775" i="16" s="1"/>
  <c r="AU3775" i="16" s="1"/>
  <c r="AL3776" i="16"/>
  <c r="AT3776" i="16" s="1"/>
  <c r="AU3776" i="16" s="1"/>
  <c r="AL3777" i="16"/>
  <c r="AT3777" i="16" s="1"/>
  <c r="AU3777" i="16" s="1"/>
  <c r="AL3778" i="16"/>
  <c r="AL3779" i="16"/>
  <c r="AT3779" i="16" s="1"/>
  <c r="AU3779" i="16" s="1"/>
  <c r="AL3780" i="16"/>
  <c r="AT3780" i="16" s="1"/>
  <c r="AU3780" i="16" s="1"/>
  <c r="AL3781" i="16"/>
  <c r="AT3781" i="16" s="1"/>
  <c r="AU3781" i="16" s="1"/>
  <c r="AL3782" i="16"/>
  <c r="AT3782" i="16" s="1"/>
  <c r="AU3782" i="16" s="1"/>
  <c r="AL3783" i="16"/>
  <c r="AL3784" i="16"/>
  <c r="AT3784" i="16" s="1"/>
  <c r="AU3784" i="16" s="1"/>
  <c r="AL3785" i="16"/>
  <c r="AT3785" i="16" s="1"/>
  <c r="AU3785" i="16" s="1"/>
  <c r="AL3786" i="16"/>
  <c r="AT3786" i="16" s="1"/>
  <c r="AU3786" i="16" s="1"/>
  <c r="AL3787" i="16"/>
  <c r="AT3787" i="16" s="1"/>
  <c r="AU3787" i="16" s="1"/>
  <c r="AL3788" i="16"/>
  <c r="AL3789" i="16"/>
  <c r="AT3789" i="16" s="1"/>
  <c r="AU3789" i="16" s="1"/>
  <c r="AL3790" i="16"/>
  <c r="AT3790" i="16" s="1"/>
  <c r="AU3790" i="16" s="1"/>
  <c r="AL3791" i="16"/>
  <c r="AT3791" i="16" s="1"/>
  <c r="AU3791" i="16" s="1"/>
  <c r="AL3792" i="16"/>
  <c r="AT3792" i="16" s="1"/>
  <c r="AU3792" i="16" s="1"/>
  <c r="AL3793" i="16"/>
  <c r="AL3794" i="16"/>
  <c r="AT3794" i="16" s="1"/>
  <c r="AU3794" i="16" s="1"/>
  <c r="AL3795" i="16"/>
  <c r="AT3795" i="16" s="1"/>
  <c r="AU3795" i="16" s="1"/>
  <c r="AL3796" i="16"/>
  <c r="AT3796" i="16" s="1"/>
  <c r="AU3796" i="16" s="1"/>
  <c r="AL3797" i="16"/>
  <c r="AT3797" i="16" s="1"/>
  <c r="AU3797" i="16" s="1"/>
  <c r="AL3798" i="16"/>
  <c r="AL3799" i="16"/>
  <c r="AT3799" i="16" s="1"/>
  <c r="AU3799" i="16" s="1"/>
  <c r="AL3800" i="16"/>
  <c r="AT3800" i="16" s="1"/>
  <c r="AU3800" i="16" s="1"/>
  <c r="AL3801" i="16"/>
  <c r="AT3801" i="16" s="1"/>
  <c r="AU3801" i="16" s="1"/>
  <c r="AL3802" i="16"/>
  <c r="AT3802" i="16" s="1"/>
  <c r="AU3802" i="16" s="1"/>
  <c r="AL3803" i="16"/>
  <c r="AL3804" i="16"/>
  <c r="AT3804" i="16" s="1"/>
  <c r="AU3804" i="16" s="1"/>
  <c r="AL3805" i="16"/>
  <c r="AT3805" i="16" s="1"/>
  <c r="AU3805" i="16" s="1"/>
  <c r="AL3806" i="16"/>
  <c r="AT3806" i="16" s="1"/>
  <c r="AU3806" i="16" s="1"/>
  <c r="AL3807" i="16"/>
  <c r="AT3807" i="16" s="1"/>
  <c r="AU3807" i="16" s="1"/>
  <c r="AL3808" i="16"/>
  <c r="AL3809" i="16"/>
  <c r="AT3809" i="16" s="1"/>
  <c r="AU3809" i="16" s="1"/>
  <c r="AL3810" i="16"/>
  <c r="AT3810" i="16" s="1"/>
  <c r="AU3810" i="16" s="1"/>
  <c r="AL3811" i="16"/>
  <c r="AT3811" i="16" s="1"/>
  <c r="AU3811" i="16" s="1"/>
  <c r="AL3812" i="16"/>
  <c r="AT3812" i="16" s="1"/>
  <c r="AU3812" i="16" s="1"/>
  <c r="AL3813" i="16"/>
  <c r="AL3814" i="16"/>
  <c r="AT3814" i="16" s="1"/>
  <c r="AU3814" i="16" s="1"/>
  <c r="AL3815" i="16"/>
  <c r="AT3815" i="16" s="1"/>
  <c r="AU3815" i="16" s="1"/>
  <c r="AL3816" i="16"/>
  <c r="AT3816" i="16" s="1"/>
  <c r="AU3816" i="16" s="1"/>
  <c r="AL3817" i="16"/>
  <c r="AT3817" i="16" s="1"/>
  <c r="AU3817" i="16" s="1"/>
  <c r="AL3818" i="16"/>
  <c r="AL3819" i="16"/>
  <c r="AT3819" i="16" s="1"/>
  <c r="AU3819" i="16" s="1"/>
  <c r="AL3820" i="16"/>
  <c r="AT3820" i="16" s="1"/>
  <c r="AU3820" i="16" s="1"/>
  <c r="AL3821" i="16"/>
  <c r="AT3821" i="16" s="1"/>
  <c r="AU3821" i="16" s="1"/>
  <c r="AL3822" i="16"/>
  <c r="AT3822" i="16" s="1"/>
  <c r="AU3822" i="16" s="1"/>
  <c r="AL3823" i="16"/>
  <c r="AL3824" i="16"/>
  <c r="AT3824" i="16" s="1"/>
  <c r="AU3824" i="16" s="1"/>
  <c r="AL3825" i="16"/>
  <c r="AT3825" i="16" s="1"/>
  <c r="AU3825" i="16" s="1"/>
  <c r="AL3826" i="16"/>
  <c r="AT3826" i="16" s="1"/>
  <c r="AU3826" i="16" s="1"/>
  <c r="AL3827" i="16"/>
  <c r="AT3827" i="16" s="1"/>
  <c r="AU3827" i="16" s="1"/>
  <c r="AL3828" i="16"/>
  <c r="AL3829" i="16"/>
  <c r="AT3829" i="16" s="1"/>
  <c r="AU3829" i="16" s="1"/>
  <c r="AL3830" i="16"/>
  <c r="AT3830" i="16" s="1"/>
  <c r="AU3830" i="16" s="1"/>
  <c r="AL3831" i="16"/>
  <c r="AT3831" i="16" s="1"/>
  <c r="AU3831" i="16" s="1"/>
  <c r="AL3832" i="16"/>
  <c r="AT3832" i="16" s="1"/>
  <c r="AU3832" i="16" s="1"/>
  <c r="AL3833" i="16"/>
  <c r="AL3834" i="16"/>
  <c r="AT3834" i="16" s="1"/>
  <c r="AU3834" i="16" s="1"/>
  <c r="AL3835" i="16"/>
  <c r="AT3835" i="16" s="1"/>
  <c r="AU3835" i="16" s="1"/>
  <c r="AL3836" i="16"/>
  <c r="AT3836" i="16" s="1"/>
  <c r="AU3836" i="16" s="1"/>
  <c r="AL3837" i="16"/>
  <c r="AT3837" i="16" s="1"/>
  <c r="AU3837" i="16" s="1"/>
  <c r="AL3838" i="16"/>
  <c r="AL3839" i="16"/>
  <c r="AT3839" i="16" s="1"/>
  <c r="AU3839" i="16" s="1"/>
  <c r="AL3840" i="16"/>
  <c r="AT3840" i="16" s="1"/>
  <c r="AU3840" i="16" s="1"/>
  <c r="AL3841" i="16"/>
  <c r="AT3841" i="16" s="1"/>
  <c r="AU3841" i="16" s="1"/>
  <c r="AL3842" i="16"/>
  <c r="AT3842" i="16" s="1"/>
  <c r="AU3842" i="16" s="1"/>
  <c r="AL3843" i="16"/>
  <c r="AL3844" i="16"/>
  <c r="AT3844" i="16" s="1"/>
  <c r="AU3844" i="16" s="1"/>
  <c r="AL3845" i="16"/>
  <c r="AT3845" i="16" s="1"/>
  <c r="AU3845" i="16" s="1"/>
  <c r="AL3846" i="16"/>
  <c r="AT3846" i="16" s="1"/>
  <c r="AU3846" i="16" s="1"/>
  <c r="AL3847" i="16"/>
  <c r="AT3847" i="16" s="1"/>
  <c r="AU3847" i="16" s="1"/>
  <c r="AL3848" i="16"/>
  <c r="AL3849" i="16"/>
  <c r="AT3849" i="16" s="1"/>
  <c r="AU3849" i="16" s="1"/>
  <c r="AL3850" i="16"/>
  <c r="AT3850" i="16" s="1"/>
  <c r="AU3850" i="16" s="1"/>
  <c r="AL3851" i="16"/>
  <c r="AT3851" i="16" s="1"/>
  <c r="AU3851" i="16" s="1"/>
  <c r="AL3852" i="16"/>
  <c r="AT3852" i="16" s="1"/>
  <c r="AU3852" i="16" s="1"/>
  <c r="AL3853" i="16"/>
  <c r="AL3854" i="16"/>
  <c r="AT3854" i="16" s="1"/>
  <c r="AU3854" i="16" s="1"/>
  <c r="AL3855" i="16"/>
  <c r="AT3855" i="16" s="1"/>
  <c r="AU3855" i="16" s="1"/>
  <c r="AL3856" i="16"/>
  <c r="AT3856" i="16" s="1"/>
  <c r="AU3856" i="16" s="1"/>
  <c r="AL3857" i="16"/>
  <c r="AT3857" i="16" s="1"/>
  <c r="AU3857" i="16" s="1"/>
  <c r="AL3858" i="16"/>
  <c r="AL3859" i="16"/>
  <c r="AT3859" i="16" s="1"/>
  <c r="AU3859" i="16" s="1"/>
  <c r="AL3860" i="16"/>
  <c r="AT3860" i="16" s="1"/>
  <c r="AU3860" i="16" s="1"/>
  <c r="AL3861" i="16"/>
  <c r="AT3861" i="16" s="1"/>
  <c r="AU3861" i="16" s="1"/>
  <c r="AL3862" i="16"/>
  <c r="AT3862" i="16" s="1"/>
  <c r="AU3862" i="16" s="1"/>
  <c r="AL3863" i="16"/>
  <c r="AL3864" i="16"/>
  <c r="AT3864" i="16" s="1"/>
  <c r="AU3864" i="16" s="1"/>
  <c r="AL3865" i="16"/>
  <c r="AT3865" i="16" s="1"/>
  <c r="AU3865" i="16" s="1"/>
  <c r="AL3866" i="16"/>
  <c r="AT3866" i="16" s="1"/>
  <c r="AU3866" i="16" s="1"/>
  <c r="AL3867" i="16"/>
  <c r="AT3867" i="16" s="1"/>
  <c r="AU3867" i="16" s="1"/>
  <c r="AL3868" i="16"/>
  <c r="AL3869" i="16"/>
  <c r="AT3869" i="16" s="1"/>
  <c r="AU3869" i="16" s="1"/>
  <c r="AL3870" i="16"/>
  <c r="AT3870" i="16" s="1"/>
  <c r="AU3870" i="16" s="1"/>
  <c r="AL3871" i="16"/>
  <c r="AT3871" i="16" s="1"/>
  <c r="AU3871" i="16" s="1"/>
  <c r="AL3872" i="16"/>
  <c r="AT3872" i="16" s="1"/>
  <c r="AU3872" i="16" s="1"/>
  <c r="AL3873" i="16"/>
  <c r="AL3874" i="16"/>
  <c r="AT3874" i="16" s="1"/>
  <c r="AU3874" i="16" s="1"/>
  <c r="AL3875" i="16"/>
  <c r="AT3875" i="16" s="1"/>
  <c r="AU3875" i="16" s="1"/>
  <c r="AL3876" i="16"/>
  <c r="AT3876" i="16" s="1"/>
  <c r="AU3876" i="16" s="1"/>
  <c r="AL3877" i="16"/>
  <c r="AT3877" i="16" s="1"/>
  <c r="AU3877" i="16" s="1"/>
  <c r="AL3878" i="16"/>
  <c r="AL3879" i="16"/>
  <c r="AT3879" i="16" s="1"/>
  <c r="AU3879" i="16" s="1"/>
  <c r="AL3880" i="16"/>
  <c r="AT3880" i="16" s="1"/>
  <c r="AU3880" i="16" s="1"/>
  <c r="AL3881" i="16"/>
  <c r="AT3881" i="16" s="1"/>
  <c r="AU3881" i="16" s="1"/>
  <c r="AL3882" i="16"/>
  <c r="AT3882" i="16" s="1"/>
  <c r="AU3882" i="16" s="1"/>
  <c r="AL3883" i="16"/>
  <c r="AL3884" i="16"/>
  <c r="AT3884" i="16" s="1"/>
  <c r="AU3884" i="16" s="1"/>
  <c r="AL3885" i="16"/>
  <c r="AT3885" i="16" s="1"/>
  <c r="AU3885" i="16" s="1"/>
  <c r="AL3886" i="16"/>
  <c r="AT3886" i="16" s="1"/>
  <c r="AU3886" i="16" s="1"/>
  <c r="AL3887" i="16"/>
  <c r="AT3887" i="16" s="1"/>
  <c r="AU3887" i="16" s="1"/>
  <c r="AL3888" i="16"/>
  <c r="AL3889" i="16"/>
  <c r="AT3889" i="16" s="1"/>
  <c r="AU3889" i="16" s="1"/>
  <c r="AL3890" i="16"/>
  <c r="AT3890" i="16" s="1"/>
  <c r="AU3890" i="16" s="1"/>
  <c r="AL3891" i="16"/>
  <c r="AT3891" i="16" s="1"/>
  <c r="AU3891" i="16" s="1"/>
  <c r="AL3892" i="16"/>
  <c r="AT3892" i="16" s="1"/>
  <c r="AU3892" i="16" s="1"/>
  <c r="AL3893" i="16"/>
  <c r="AL3894" i="16"/>
  <c r="AT3894" i="16" s="1"/>
  <c r="AU3894" i="16" s="1"/>
  <c r="AL3895" i="16"/>
  <c r="AT3895" i="16" s="1"/>
  <c r="AU3895" i="16" s="1"/>
  <c r="AL3896" i="16"/>
  <c r="AT3896" i="16" s="1"/>
  <c r="AU3896" i="16" s="1"/>
  <c r="AL3897" i="16"/>
  <c r="AT3897" i="16" s="1"/>
  <c r="AU3897" i="16" s="1"/>
  <c r="AL3898" i="16"/>
  <c r="AL3899" i="16"/>
  <c r="AT3899" i="16" s="1"/>
  <c r="AU3899" i="16" s="1"/>
  <c r="AL3900" i="16"/>
  <c r="AT3900" i="16" s="1"/>
  <c r="AU3900" i="16" s="1"/>
  <c r="AL3901" i="16"/>
  <c r="AT3901" i="16" s="1"/>
  <c r="AU3901" i="16" s="1"/>
  <c r="AL3902" i="16"/>
  <c r="AT3902" i="16" s="1"/>
  <c r="AU3902" i="16" s="1"/>
  <c r="AL3903" i="16"/>
  <c r="AL3904" i="16"/>
  <c r="AT3904" i="16" s="1"/>
  <c r="AU3904" i="16" s="1"/>
  <c r="AL3905" i="16"/>
  <c r="AT3905" i="16" s="1"/>
  <c r="AU3905" i="16" s="1"/>
  <c r="AL3906" i="16"/>
  <c r="AT3906" i="16" s="1"/>
  <c r="AU3906" i="16" s="1"/>
  <c r="AL3907" i="16"/>
  <c r="AT3907" i="16" s="1"/>
  <c r="AU3907" i="16" s="1"/>
  <c r="AL3908" i="16"/>
  <c r="AL3909" i="16"/>
  <c r="AT3909" i="16" s="1"/>
  <c r="AU3909" i="16" s="1"/>
  <c r="AL3910" i="16"/>
  <c r="AT3910" i="16" s="1"/>
  <c r="AU3910" i="16" s="1"/>
  <c r="AL3911" i="16"/>
  <c r="AT3911" i="16" s="1"/>
  <c r="AU3911" i="16" s="1"/>
  <c r="AL3912" i="16"/>
  <c r="AT3912" i="16" s="1"/>
  <c r="AU3912" i="16" s="1"/>
  <c r="AL3913" i="16"/>
  <c r="AL3914" i="16"/>
  <c r="AT3914" i="16" s="1"/>
  <c r="AU3914" i="16" s="1"/>
  <c r="AL3915" i="16"/>
  <c r="AT3915" i="16" s="1"/>
  <c r="AU3915" i="16" s="1"/>
  <c r="AL3916" i="16"/>
  <c r="AT3916" i="16" s="1"/>
  <c r="AU3916" i="16" s="1"/>
  <c r="AL3917" i="16"/>
  <c r="AT3917" i="16" s="1"/>
  <c r="AU3917" i="16" s="1"/>
  <c r="AL3918" i="16"/>
  <c r="AL3919" i="16"/>
  <c r="AT3919" i="16" s="1"/>
  <c r="AU3919" i="16" s="1"/>
  <c r="AL3920" i="16"/>
  <c r="AT3920" i="16" s="1"/>
  <c r="AU3920" i="16" s="1"/>
  <c r="AL3921" i="16"/>
  <c r="AT3921" i="16" s="1"/>
  <c r="AU3921" i="16" s="1"/>
  <c r="AL3922" i="16"/>
  <c r="AT3922" i="16" s="1"/>
  <c r="AU3922" i="16" s="1"/>
  <c r="AL3923" i="16"/>
  <c r="AL3924" i="16"/>
  <c r="AT3924" i="16" s="1"/>
  <c r="AU3924" i="16" s="1"/>
  <c r="AL3925" i="16"/>
  <c r="AT3925" i="16" s="1"/>
  <c r="AU3925" i="16" s="1"/>
  <c r="AL3926" i="16"/>
  <c r="AT3926" i="16" s="1"/>
  <c r="AU3926" i="16" s="1"/>
  <c r="AL3927" i="16"/>
  <c r="AT3927" i="16" s="1"/>
  <c r="AU3927" i="16" s="1"/>
  <c r="AL3928" i="16"/>
  <c r="AL3929" i="16"/>
  <c r="AT3929" i="16" s="1"/>
  <c r="AU3929" i="16" s="1"/>
  <c r="AL3930" i="16"/>
  <c r="AT3930" i="16" s="1"/>
  <c r="AU3930" i="16" s="1"/>
  <c r="AL3931" i="16"/>
  <c r="AT3931" i="16" s="1"/>
  <c r="AU3931" i="16" s="1"/>
  <c r="AL3932" i="16"/>
  <c r="AT3932" i="16" s="1"/>
  <c r="AU3932" i="16" s="1"/>
  <c r="AL3933" i="16"/>
  <c r="AL3934" i="16"/>
  <c r="AT3934" i="16" s="1"/>
  <c r="AU3934" i="16" s="1"/>
  <c r="AL3935" i="16"/>
  <c r="AT3935" i="16" s="1"/>
  <c r="AU3935" i="16" s="1"/>
  <c r="AL3936" i="16"/>
  <c r="AT3936" i="16" s="1"/>
  <c r="AU3936" i="16" s="1"/>
  <c r="AL3937" i="16"/>
  <c r="AT3937" i="16" s="1"/>
  <c r="AU3937" i="16" s="1"/>
  <c r="AL3938" i="16"/>
  <c r="AL3939" i="16"/>
  <c r="AT3939" i="16" s="1"/>
  <c r="AU3939" i="16" s="1"/>
  <c r="AL3940" i="16"/>
  <c r="AT3940" i="16" s="1"/>
  <c r="AU3940" i="16" s="1"/>
  <c r="AL3941" i="16"/>
  <c r="AT3941" i="16" s="1"/>
  <c r="AU3941" i="16" s="1"/>
  <c r="AL3942" i="16"/>
  <c r="AT3942" i="16" s="1"/>
  <c r="AU3942" i="16" s="1"/>
  <c r="AL3943" i="16"/>
  <c r="AL3944" i="16"/>
  <c r="AT3944" i="16" s="1"/>
  <c r="AU3944" i="16" s="1"/>
  <c r="AL3945" i="16"/>
  <c r="AT3945" i="16" s="1"/>
  <c r="AU3945" i="16" s="1"/>
  <c r="AL3946" i="16"/>
  <c r="AT3946" i="16" s="1"/>
  <c r="AU3946" i="16" s="1"/>
  <c r="AL3947" i="16"/>
  <c r="AT3947" i="16" s="1"/>
  <c r="AU3947" i="16" s="1"/>
  <c r="AL3948" i="16"/>
  <c r="AL3949" i="16"/>
  <c r="AT3949" i="16" s="1"/>
  <c r="AU3949" i="16" s="1"/>
  <c r="AL3950" i="16"/>
  <c r="AT3950" i="16" s="1"/>
  <c r="AU3950" i="16" s="1"/>
  <c r="AL3951" i="16"/>
  <c r="AT3951" i="16" s="1"/>
  <c r="AU3951" i="16" s="1"/>
  <c r="AL3952" i="16"/>
  <c r="AT3952" i="16" s="1"/>
  <c r="AU3952" i="16" s="1"/>
  <c r="AL3953" i="16"/>
  <c r="AL3954" i="16"/>
  <c r="AT3954" i="16" s="1"/>
  <c r="AU3954" i="16" s="1"/>
  <c r="AL3955" i="16"/>
  <c r="AT3955" i="16" s="1"/>
  <c r="AU3955" i="16" s="1"/>
  <c r="AL3956" i="16"/>
  <c r="AT3956" i="16" s="1"/>
  <c r="AU3956" i="16" s="1"/>
  <c r="AL3957" i="16"/>
  <c r="AT3957" i="16" s="1"/>
  <c r="AU3957" i="16" s="1"/>
  <c r="AL3958" i="16"/>
  <c r="AL3959" i="16"/>
  <c r="AT3959" i="16" s="1"/>
  <c r="AU3959" i="16" s="1"/>
  <c r="AL3960" i="16"/>
  <c r="AT3960" i="16" s="1"/>
  <c r="AU3960" i="16" s="1"/>
  <c r="AL3961" i="16"/>
  <c r="AT3961" i="16" s="1"/>
  <c r="AU3961" i="16" s="1"/>
  <c r="AL3962" i="16"/>
  <c r="AT3962" i="16" s="1"/>
  <c r="AU3962" i="16" s="1"/>
  <c r="AL3963" i="16"/>
  <c r="AL3964" i="16"/>
  <c r="AT3964" i="16" s="1"/>
  <c r="AU3964" i="16" s="1"/>
  <c r="AL3965" i="16"/>
  <c r="AT3965" i="16" s="1"/>
  <c r="AU3965" i="16" s="1"/>
  <c r="AL3966" i="16"/>
  <c r="AT3966" i="16" s="1"/>
  <c r="AU3966" i="16" s="1"/>
  <c r="AL3967" i="16"/>
  <c r="AL3968" i="16"/>
  <c r="AT3968" i="16" s="1"/>
  <c r="AU3968" i="16" s="1"/>
  <c r="AL3969" i="16"/>
  <c r="AT3969" i="16" s="1"/>
  <c r="AU3969" i="16" s="1"/>
  <c r="AL3970" i="16"/>
  <c r="AT3970" i="16" s="1"/>
  <c r="AU3970" i="16" s="1"/>
  <c r="AL3971" i="16"/>
  <c r="AL3972" i="16"/>
  <c r="AT3972" i="16" s="1"/>
  <c r="AU3972" i="16" s="1"/>
  <c r="AL3973" i="16"/>
  <c r="AT3973" i="16" s="1"/>
  <c r="AU3973" i="16" s="1"/>
  <c r="AL3974" i="16"/>
  <c r="AT3974" i="16" s="1"/>
  <c r="AU3974" i="16" s="1"/>
  <c r="AL3975" i="16"/>
  <c r="AL3976" i="16"/>
  <c r="AL3977" i="16"/>
  <c r="AL3978" i="16"/>
  <c r="AT3978" i="16" s="1"/>
  <c r="AU3978" i="16" s="1"/>
  <c r="AL3979" i="16"/>
  <c r="AT3979" i="16" s="1"/>
  <c r="AU3979" i="16" s="1"/>
  <c r="AL3980" i="16"/>
  <c r="AT3980" i="16" s="1"/>
  <c r="AU3980" i="16" s="1"/>
  <c r="AL3981" i="16"/>
  <c r="AT3981" i="16" s="1"/>
  <c r="AU3981" i="16" s="1"/>
  <c r="AL3982" i="16"/>
  <c r="AL3983" i="16"/>
  <c r="AT3983" i="16" s="1"/>
  <c r="AU3983" i="16" s="1"/>
  <c r="AL3984" i="16"/>
  <c r="AT3984" i="16" s="1"/>
  <c r="AU3984" i="16" s="1"/>
  <c r="AL3985" i="16"/>
  <c r="AT3985" i="16" s="1"/>
  <c r="AU3985" i="16" s="1"/>
  <c r="AL3986" i="16"/>
  <c r="AT3986" i="16" s="1"/>
  <c r="AU3986" i="16" s="1"/>
  <c r="AL3987" i="16"/>
  <c r="AL3988" i="16"/>
  <c r="AT3988" i="16" s="1"/>
  <c r="AU3988" i="16" s="1"/>
  <c r="AL3989" i="16"/>
  <c r="AT3989" i="16" s="1"/>
  <c r="AU3989" i="16" s="1"/>
  <c r="AL3990" i="16"/>
  <c r="AT3990" i="16" s="1"/>
  <c r="AU3990" i="16" s="1"/>
  <c r="AL3991" i="16"/>
  <c r="AT3991" i="16" s="1"/>
  <c r="AU3991" i="16" s="1"/>
  <c r="AL3992" i="16"/>
  <c r="AL3993" i="16"/>
  <c r="AT3993" i="16" s="1"/>
  <c r="AU3993" i="16" s="1"/>
  <c r="AL3994" i="16"/>
  <c r="AT3994" i="16" s="1"/>
  <c r="AU3994" i="16" s="1"/>
  <c r="AL3995" i="16"/>
  <c r="AT3995" i="16" s="1"/>
  <c r="AU3995" i="16" s="1"/>
  <c r="AL3996" i="16"/>
  <c r="AT3996" i="16" s="1"/>
  <c r="AU3996" i="16" s="1"/>
  <c r="AL3997" i="16"/>
  <c r="AL3998" i="16"/>
  <c r="AT3998" i="16" s="1"/>
  <c r="AU3998" i="16" s="1"/>
  <c r="AL3999" i="16"/>
  <c r="AT3999" i="16" s="1"/>
  <c r="AU3999" i="16" s="1"/>
  <c r="AL4000" i="16"/>
  <c r="AT4000" i="16" s="1"/>
  <c r="AU4000" i="16" s="1"/>
  <c r="AL4001" i="16"/>
  <c r="AT4001" i="16" s="1"/>
  <c r="AU4001" i="16" s="1"/>
  <c r="AL4002" i="16"/>
  <c r="AL4003" i="16"/>
  <c r="AT4003" i="16" s="1"/>
  <c r="AU4003" i="16" s="1"/>
  <c r="AL4004" i="16"/>
  <c r="AT4004" i="16" s="1"/>
  <c r="AU4004" i="16" s="1"/>
  <c r="AL4005" i="16"/>
  <c r="AT4005" i="16" s="1"/>
  <c r="AU4005" i="16" s="1"/>
  <c r="AL4006" i="16"/>
  <c r="AT4006" i="16" s="1"/>
  <c r="AU4006" i="16" s="1"/>
  <c r="AL4007" i="16"/>
  <c r="AL4008" i="16"/>
  <c r="AT4008" i="16" s="1"/>
  <c r="AU4008" i="16" s="1"/>
  <c r="AL4009" i="16"/>
  <c r="AT4009" i="16" s="1"/>
  <c r="AU4009" i="16" s="1"/>
  <c r="AL4010" i="16"/>
  <c r="AT4010" i="16" s="1"/>
  <c r="AU4010" i="16" s="1"/>
  <c r="AL4011" i="16"/>
  <c r="AT4011" i="16" s="1"/>
  <c r="AU4011" i="16" s="1"/>
  <c r="AL4012" i="16"/>
  <c r="AL4013" i="16"/>
  <c r="AT4013" i="16" s="1"/>
  <c r="AU4013" i="16" s="1"/>
  <c r="AL4014" i="16"/>
  <c r="AT4014" i="16" s="1"/>
  <c r="AU4014" i="16" s="1"/>
  <c r="AL4015" i="16"/>
  <c r="AT4015" i="16" s="1"/>
  <c r="AU4015" i="16" s="1"/>
  <c r="AL4016" i="16"/>
  <c r="AT4016" i="16" s="1"/>
  <c r="AU4016" i="16" s="1"/>
  <c r="AL4017" i="16"/>
  <c r="AL4018" i="16"/>
  <c r="AT4018" i="16" s="1"/>
  <c r="AU4018" i="16" s="1"/>
  <c r="AL4019" i="16"/>
  <c r="AT4019" i="16" s="1"/>
  <c r="AU4019" i="16" s="1"/>
  <c r="AL4020" i="16"/>
  <c r="AT4020" i="16" s="1"/>
  <c r="AU4020" i="16" s="1"/>
  <c r="AL4021" i="16"/>
  <c r="AT4021" i="16" s="1"/>
  <c r="AU4021" i="16" s="1"/>
  <c r="AL4022" i="16"/>
  <c r="AL4023" i="16"/>
  <c r="AT4023" i="16" s="1"/>
  <c r="AU4023" i="16" s="1"/>
  <c r="AL4024" i="16"/>
  <c r="AT4024" i="16" s="1"/>
  <c r="AU4024" i="16" s="1"/>
  <c r="AL4025" i="16"/>
  <c r="AT4025" i="16" s="1"/>
  <c r="AU4025" i="16" s="1"/>
  <c r="AL4026" i="16"/>
  <c r="AT4026" i="16" s="1"/>
  <c r="AU4026" i="16" s="1"/>
  <c r="AL4027" i="16"/>
  <c r="AL4028" i="16"/>
  <c r="AT4028" i="16" s="1"/>
  <c r="AU4028" i="16" s="1"/>
  <c r="AL4029" i="16"/>
  <c r="AT4029" i="16" s="1"/>
  <c r="AU4029" i="16" s="1"/>
  <c r="AL4030" i="16"/>
  <c r="AT4030" i="16" s="1"/>
  <c r="AU4030" i="16" s="1"/>
  <c r="AL4031" i="16"/>
  <c r="AT4031" i="16" s="1"/>
  <c r="AU4031" i="16" s="1"/>
  <c r="AL4032" i="16"/>
  <c r="AL4033" i="16"/>
  <c r="AT4033" i="16" s="1"/>
  <c r="AU4033" i="16" s="1"/>
  <c r="AL4034" i="16"/>
  <c r="AT4034" i="16" s="1"/>
  <c r="AU4034" i="16" s="1"/>
  <c r="AL4035" i="16"/>
  <c r="AT4035" i="16" s="1"/>
  <c r="AU4035" i="16" s="1"/>
  <c r="AL4036" i="16"/>
  <c r="AT4036" i="16" s="1"/>
  <c r="AU4036" i="16" s="1"/>
  <c r="AL4037" i="16"/>
  <c r="AL4038" i="16"/>
  <c r="AT4038" i="16" s="1"/>
  <c r="AU4038" i="16" s="1"/>
  <c r="AL4039" i="16"/>
  <c r="AT4039" i="16" s="1"/>
  <c r="AU4039" i="16" s="1"/>
  <c r="AL4040" i="16"/>
  <c r="AT4040" i="16" s="1"/>
  <c r="AU4040" i="16" s="1"/>
  <c r="AL4041" i="16"/>
  <c r="AT4041" i="16" s="1"/>
  <c r="AU4041" i="16" s="1"/>
  <c r="AL4042" i="16"/>
  <c r="AL4043" i="16"/>
  <c r="AT4043" i="16" s="1"/>
  <c r="AU4043" i="16" s="1"/>
  <c r="AL4044" i="16"/>
  <c r="AT4044" i="16" s="1"/>
  <c r="AU4044" i="16" s="1"/>
  <c r="AL4045" i="16"/>
  <c r="AT4045" i="16" s="1"/>
  <c r="AU4045" i="16" s="1"/>
  <c r="AL4046" i="16"/>
  <c r="AT4046" i="16" s="1"/>
  <c r="AU4046" i="16" s="1"/>
  <c r="AL4047" i="16"/>
  <c r="AL4048" i="16"/>
  <c r="AT4048" i="16" s="1"/>
  <c r="AU4048" i="16" s="1"/>
  <c r="AL4049" i="16"/>
  <c r="AT4049" i="16" s="1"/>
  <c r="AU4049" i="16" s="1"/>
  <c r="AL4050" i="16"/>
  <c r="AT4050" i="16" s="1"/>
  <c r="AU4050" i="16" s="1"/>
  <c r="AL4051" i="16"/>
  <c r="AT4051" i="16" s="1"/>
  <c r="AU4051" i="16" s="1"/>
  <c r="AL4052" i="16"/>
  <c r="AL4053" i="16"/>
  <c r="AT4053" i="16" s="1"/>
  <c r="AU4053" i="16" s="1"/>
  <c r="AL4054" i="16"/>
  <c r="AT4054" i="16" s="1"/>
  <c r="AU4054" i="16" s="1"/>
  <c r="AL4055" i="16"/>
  <c r="AT4055" i="16" s="1"/>
  <c r="AU4055" i="16" s="1"/>
  <c r="AL4056" i="16"/>
  <c r="AT4056" i="16" s="1"/>
  <c r="AU4056" i="16" s="1"/>
  <c r="AL4057" i="16"/>
  <c r="AL4058" i="16"/>
  <c r="AT4058" i="16" s="1"/>
  <c r="AU4058" i="16" s="1"/>
  <c r="AL4059" i="16"/>
  <c r="AT4059" i="16" s="1"/>
  <c r="AU4059" i="16" s="1"/>
  <c r="AL4060" i="16"/>
  <c r="AT4060" i="16" s="1"/>
  <c r="AU4060" i="16" s="1"/>
  <c r="AL4061" i="16"/>
  <c r="AT4061" i="16" s="1"/>
  <c r="AU4061" i="16" s="1"/>
  <c r="AL4062" i="16"/>
  <c r="AL4063" i="16"/>
  <c r="AT4063" i="16" s="1"/>
  <c r="AU4063" i="16" s="1"/>
  <c r="AL4064" i="16"/>
  <c r="AT4064" i="16" s="1"/>
  <c r="AU4064" i="16" s="1"/>
  <c r="AL4065" i="16"/>
  <c r="AT4065" i="16" s="1"/>
  <c r="AU4065" i="16" s="1"/>
  <c r="AL4066" i="16"/>
  <c r="AT4066" i="16" s="1"/>
  <c r="AU4066" i="16" s="1"/>
  <c r="AL4067" i="16"/>
  <c r="AL4068" i="16"/>
  <c r="AT4068" i="16" s="1"/>
  <c r="AU4068" i="16" s="1"/>
  <c r="AL4069" i="16"/>
  <c r="AT4069" i="16" s="1"/>
  <c r="AU4069" i="16" s="1"/>
  <c r="AL4070" i="16"/>
  <c r="AT4070" i="16" s="1"/>
  <c r="AU4070" i="16" s="1"/>
  <c r="AL4071" i="16"/>
  <c r="AT4071" i="16" s="1"/>
  <c r="AU4071" i="16" s="1"/>
  <c r="AL4072" i="16"/>
  <c r="AL4073" i="16"/>
  <c r="AT4073" i="16" s="1"/>
  <c r="AU4073" i="16" s="1"/>
  <c r="AL4074" i="16"/>
  <c r="AT4074" i="16" s="1"/>
  <c r="AU4074" i="16" s="1"/>
  <c r="AL4075" i="16"/>
  <c r="AT4075" i="16" s="1"/>
  <c r="AU4075" i="16" s="1"/>
  <c r="AL4076" i="16"/>
  <c r="AT4076" i="16" s="1"/>
  <c r="AU4076" i="16" s="1"/>
  <c r="AL4077" i="16"/>
  <c r="AL4078" i="16"/>
  <c r="AT4078" i="16" s="1"/>
  <c r="AU4078" i="16" s="1"/>
  <c r="AL4079" i="16"/>
  <c r="AT4079" i="16" s="1"/>
  <c r="AU4079" i="16" s="1"/>
  <c r="AL4080" i="16"/>
  <c r="AT4080" i="16" s="1"/>
  <c r="AU4080" i="16" s="1"/>
  <c r="AL4081" i="16"/>
  <c r="AT4081" i="16" s="1"/>
  <c r="AU4081" i="16" s="1"/>
  <c r="AL4082" i="16"/>
  <c r="AL4083" i="16"/>
  <c r="AT4083" i="16" s="1"/>
  <c r="AU4083" i="16" s="1"/>
  <c r="AL4084" i="16"/>
  <c r="AT4084" i="16" s="1"/>
  <c r="AU4084" i="16" s="1"/>
  <c r="AL4085" i="16"/>
  <c r="AT4085" i="16" s="1"/>
  <c r="AU4085" i="16" s="1"/>
  <c r="AL4086" i="16"/>
  <c r="AT4086" i="16" s="1"/>
  <c r="AU4086" i="16" s="1"/>
  <c r="AL4087" i="16"/>
  <c r="AL4088" i="16"/>
  <c r="AT4088" i="16" s="1"/>
  <c r="AU4088" i="16" s="1"/>
  <c r="AL4089" i="16"/>
  <c r="AT4089" i="16" s="1"/>
  <c r="AU4089" i="16" s="1"/>
  <c r="AL4090" i="16"/>
  <c r="AT4090" i="16" s="1"/>
  <c r="AU4090" i="16" s="1"/>
  <c r="AL4091" i="16"/>
  <c r="AT4091" i="16" s="1"/>
  <c r="AU4091" i="16" s="1"/>
  <c r="AL4092" i="16"/>
  <c r="AL4093" i="16"/>
  <c r="AT4093" i="16" s="1"/>
  <c r="AU4093" i="16" s="1"/>
  <c r="AL4094" i="16"/>
  <c r="AT4094" i="16" s="1"/>
  <c r="AU4094" i="16" s="1"/>
  <c r="AL4095" i="16"/>
  <c r="AT4095" i="16" s="1"/>
  <c r="AU4095" i="16" s="1"/>
  <c r="AL4096" i="16"/>
  <c r="AT4096" i="16" s="1"/>
  <c r="AU4096" i="16" s="1"/>
  <c r="AL4097" i="16"/>
  <c r="AL4098" i="16"/>
  <c r="AT4098" i="16" s="1"/>
  <c r="AU4098" i="16" s="1"/>
  <c r="AL4099" i="16"/>
  <c r="AT4099" i="16" s="1"/>
  <c r="AU4099" i="16" s="1"/>
  <c r="AL4100" i="16"/>
  <c r="AT4100" i="16" s="1"/>
  <c r="AU4100" i="16" s="1"/>
  <c r="AL4101" i="16"/>
  <c r="AT4101" i="16" s="1"/>
  <c r="AU4101" i="16" s="1"/>
  <c r="AL4102" i="16"/>
  <c r="AL4103" i="16"/>
  <c r="AT4103" i="16" s="1"/>
  <c r="AU4103" i="16" s="1"/>
  <c r="AL4104" i="16"/>
  <c r="AT4104" i="16" s="1"/>
  <c r="AU4104" i="16" s="1"/>
  <c r="AL4105" i="16"/>
  <c r="AT4105" i="16" s="1"/>
  <c r="AU4105" i="16" s="1"/>
  <c r="AL4106" i="16"/>
  <c r="AT4106" i="16" s="1"/>
  <c r="AU4106" i="16" s="1"/>
  <c r="AL4107" i="16"/>
  <c r="AL4108" i="16"/>
  <c r="AT4108" i="16" s="1"/>
  <c r="AU4108" i="16" s="1"/>
  <c r="AL4109" i="16"/>
  <c r="AT4109" i="16" s="1"/>
  <c r="AU4109" i="16" s="1"/>
  <c r="AL4110" i="16"/>
  <c r="AT4110" i="16" s="1"/>
  <c r="AU4110" i="16" s="1"/>
  <c r="AL4111" i="16"/>
  <c r="AT4111" i="16" s="1"/>
  <c r="AU4111" i="16" s="1"/>
  <c r="AL4112" i="16"/>
  <c r="AL4113" i="16"/>
  <c r="AT4113" i="16" s="1"/>
  <c r="AU4113" i="16" s="1"/>
  <c r="AL4114" i="16"/>
  <c r="AT4114" i="16" s="1"/>
  <c r="AU4114" i="16" s="1"/>
  <c r="AL4115" i="16"/>
  <c r="AT4115" i="16" s="1"/>
  <c r="AU4115" i="16" s="1"/>
  <c r="AL4116" i="16"/>
  <c r="AT4116" i="16" s="1"/>
  <c r="AU4116" i="16" s="1"/>
  <c r="AL4117" i="16"/>
  <c r="AL4118" i="16"/>
  <c r="AT4118" i="16" s="1"/>
  <c r="AU4118" i="16" s="1"/>
  <c r="AL4119" i="16"/>
  <c r="AT4119" i="16" s="1"/>
  <c r="AU4119" i="16" s="1"/>
  <c r="AL4120" i="16"/>
  <c r="AT4120" i="16" s="1"/>
  <c r="AU4120" i="16" s="1"/>
  <c r="AL4121" i="16"/>
  <c r="AT4121" i="16" s="1"/>
  <c r="AU4121" i="16" s="1"/>
  <c r="AL4122" i="16"/>
  <c r="AL4123" i="16"/>
  <c r="AT4123" i="16" s="1"/>
  <c r="AU4123" i="16" s="1"/>
  <c r="AL4124" i="16"/>
  <c r="AT4124" i="16" s="1"/>
  <c r="AU4124" i="16" s="1"/>
  <c r="AL4125" i="16"/>
  <c r="AT4125" i="16" s="1"/>
  <c r="AU4125" i="16" s="1"/>
  <c r="AL4126" i="16"/>
  <c r="AT4126" i="16" s="1"/>
  <c r="AU4126" i="16" s="1"/>
  <c r="AL4127" i="16"/>
  <c r="AL4128" i="16"/>
  <c r="AT4128" i="16" s="1"/>
  <c r="AU4128" i="16" s="1"/>
  <c r="AL4129" i="16"/>
  <c r="AT4129" i="16" s="1"/>
  <c r="AU4129" i="16" s="1"/>
  <c r="AL4130" i="16"/>
  <c r="AT4130" i="16" s="1"/>
  <c r="AU4130" i="16" s="1"/>
  <c r="AL4131" i="16"/>
  <c r="AT4131" i="16" s="1"/>
  <c r="AU4131" i="16" s="1"/>
  <c r="AL4132" i="16"/>
  <c r="AL4133" i="16"/>
  <c r="AT4133" i="16" s="1"/>
  <c r="AU4133" i="16" s="1"/>
  <c r="AL4134" i="16"/>
  <c r="AT4134" i="16" s="1"/>
  <c r="AU4134" i="16" s="1"/>
  <c r="AL4135" i="16"/>
  <c r="AT4135" i="16" s="1"/>
  <c r="AU4135" i="16" s="1"/>
  <c r="AL4136" i="16"/>
  <c r="AT4136" i="16" s="1"/>
  <c r="AU4136" i="16" s="1"/>
  <c r="AL4137" i="16"/>
  <c r="AL4138" i="16"/>
  <c r="AT4138" i="16" s="1"/>
  <c r="AU4138" i="16" s="1"/>
  <c r="AL4139" i="16"/>
  <c r="AT4139" i="16" s="1"/>
  <c r="AU4139" i="16" s="1"/>
  <c r="AL4140" i="16"/>
  <c r="AT4140" i="16" s="1"/>
  <c r="AU4140" i="16" s="1"/>
  <c r="AL4141" i="16"/>
  <c r="AT4141" i="16" s="1"/>
  <c r="AU4141" i="16" s="1"/>
  <c r="AL4142" i="16"/>
  <c r="AL4143" i="16"/>
  <c r="AT4143" i="16" s="1"/>
  <c r="AU4143" i="16" s="1"/>
  <c r="AL4144" i="16"/>
  <c r="AT4144" i="16" s="1"/>
  <c r="AU4144" i="16" s="1"/>
  <c r="AL4145" i="16"/>
  <c r="AT4145" i="16" s="1"/>
  <c r="AU4145" i="16" s="1"/>
  <c r="AL4146" i="16"/>
  <c r="AT4146" i="16" s="1"/>
  <c r="AU4146" i="16" s="1"/>
  <c r="AL4147" i="16"/>
  <c r="AL4148" i="16"/>
  <c r="AT4148" i="16" s="1"/>
  <c r="AU4148" i="16" s="1"/>
  <c r="AL4149" i="16"/>
  <c r="AT4149" i="16" s="1"/>
  <c r="AU4149" i="16" s="1"/>
  <c r="AL4150" i="16"/>
  <c r="AT4150" i="16" s="1"/>
  <c r="AU4150" i="16" s="1"/>
  <c r="AL4151" i="16"/>
  <c r="AT4151" i="16" s="1"/>
  <c r="AU4151" i="16" s="1"/>
  <c r="AL4152" i="16"/>
  <c r="AL4153" i="16"/>
  <c r="AT4153" i="16" s="1"/>
  <c r="AU4153" i="16" s="1"/>
  <c r="AL4154" i="16"/>
  <c r="AT4154" i="16" s="1"/>
  <c r="AU4154" i="16" s="1"/>
  <c r="AL4155" i="16"/>
  <c r="AT4155" i="16" s="1"/>
  <c r="AU4155" i="16" s="1"/>
  <c r="AL4156" i="16"/>
  <c r="AT4156" i="16" s="1"/>
  <c r="AU4156" i="16" s="1"/>
  <c r="AL4157" i="16"/>
  <c r="AL4158" i="16"/>
  <c r="AT4158" i="16" s="1"/>
  <c r="AU4158" i="16" s="1"/>
  <c r="AL4159" i="16"/>
  <c r="AT4159" i="16" s="1"/>
  <c r="AU4159" i="16" s="1"/>
  <c r="AL4160" i="16"/>
  <c r="AT4160" i="16" s="1"/>
  <c r="AU4160" i="16" s="1"/>
  <c r="AL4161" i="16"/>
  <c r="AT4161" i="16" s="1"/>
  <c r="AU4161" i="16" s="1"/>
  <c r="AL4162" i="16"/>
  <c r="AL4163" i="16"/>
  <c r="AT4163" i="16" s="1"/>
  <c r="AU4163" i="16" s="1"/>
  <c r="AL4164" i="16"/>
  <c r="AT4164" i="16" s="1"/>
  <c r="AU4164" i="16" s="1"/>
  <c r="AL4165" i="16"/>
  <c r="AT4165" i="16" s="1"/>
  <c r="AU4165" i="16" s="1"/>
  <c r="AL4166" i="16"/>
  <c r="AT4166" i="16" s="1"/>
  <c r="AU4166" i="16" s="1"/>
  <c r="AL4167" i="16"/>
  <c r="AL4168" i="16"/>
  <c r="AT4168" i="16" s="1"/>
  <c r="AU4168" i="16" s="1"/>
  <c r="AL4169" i="16"/>
  <c r="AT4169" i="16" s="1"/>
  <c r="AU4169" i="16" s="1"/>
  <c r="AL4170" i="16"/>
  <c r="AT4170" i="16" s="1"/>
  <c r="AU4170" i="16" s="1"/>
  <c r="AL4171" i="16"/>
  <c r="AT4171" i="16" s="1"/>
  <c r="AU4171" i="16" s="1"/>
  <c r="AL4172" i="16"/>
  <c r="AL4173" i="16"/>
  <c r="AT4173" i="16" s="1"/>
  <c r="AU4173" i="16" s="1"/>
  <c r="AL4174" i="16"/>
  <c r="AT4174" i="16" s="1"/>
  <c r="AU4174" i="16" s="1"/>
  <c r="AL4175" i="16"/>
  <c r="AT4175" i="16" s="1"/>
  <c r="AU4175" i="16" s="1"/>
  <c r="AL4176" i="16"/>
  <c r="AT4176" i="16" s="1"/>
  <c r="AU4176" i="16" s="1"/>
  <c r="AL4177" i="16"/>
  <c r="AL4178" i="16"/>
  <c r="AT4178" i="16" s="1"/>
  <c r="AU4178" i="16" s="1"/>
  <c r="AL4179" i="16"/>
  <c r="AT4179" i="16" s="1"/>
  <c r="AU4179" i="16" s="1"/>
  <c r="AL4180" i="16"/>
  <c r="AT4180" i="16" s="1"/>
  <c r="AU4180" i="16" s="1"/>
  <c r="AL4181" i="16"/>
  <c r="AT4181" i="16" s="1"/>
  <c r="AU4181" i="16" s="1"/>
  <c r="AL4182" i="16"/>
  <c r="AL4183" i="16"/>
  <c r="AT4183" i="16" s="1"/>
  <c r="AU4183" i="16" s="1"/>
  <c r="AL4184" i="16"/>
  <c r="AT4184" i="16" s="1"/>
  <c r="AU4184" i="16" s="1"/>
  <c r="AL4185" i="16"/>
  <c r="AT4185" i="16" s="1"/>
  <c r="AU4185" i="16" s="1"/>
  <c r="AL4186" i="16"/>
  <c r="AT4186" i="16" s="1"/>
  <c r="AU4186" i="16" s="1"/>
  <c r="AL4187" i="16"/>
  <c r="AL4188" i="16"/>
  <c r="AT4188" i="16" s="1"/>
  <c r="AU4188" i="16" s="1"/>
  <c r="AL4189" i="16"/>
  <c r="AT4189" i="16" s="1"/>
  <c r="AU4189" i="16" s="1"/>
  <c r="AL4190" i="16"/>
  <c r="AT4190" i="16" s="1"/>
  <c r="AU4190" i="16" s="1"/>
  <c r="AL4191" i="16"/>
  <c r="AT4191" i="16" s="1"/>
  <c r="AU4191" i="16" s="1"/>
  <c r="AL4192" i="16"/>
  <c r="AL4193" i="16"/>
  <c r="AT4193" i="16" s="1"/>
  <c r="AU4193" i="16" s="1"/>
  <c r="AL4194" i="16"/>
  <c r="AT4194" i="16" s="1"/>
  <c r="AU4194" i="16" s="1"/>
  <c r="AL4195" i="16"/>
  <c r="AT4195" i="16" s="1"/>
  <c r="AU4195" i="16" s="1"/>
  <c r="AL4196" i="16"/>
  <c r="AT4196" i="16" s="1"/>
  <c r="AU4196" i="16" s="1"/>
  <c r="AL4197" i="16"/>
  <c r="AL4198" i="16"/>
  <c r="AT4198" i="16" s="1"/>
  <c r="AU4198" i="16" s="1"/>
  <c r="AL4199" i="16"/>
  <c r="AT4199" i="16" s="1"/>
  <c r="AU4199" i="16" s="1"/>
  <c r="AL4200" i="16"/>
  <c r="AT4200" i="16" s="1"/>
  <c r="AU4200" i="16" s="1"/>
  <c r="AL4201" i="16"/>
  <c r="AT4201" i="16" s="1"/>
  <c r="AU4201" i="16" s="1"/>
  <c r="AL4202" i="16"/>
  <c r="AL4203" i="16"/>
  <c r="AT4203" i="16" s="1"/>
  <c r="AU4203" i="16" s="1"/>
  <c r="AL4204" i="16"/>
  <c r="AT4204" i="16" s="1"/>
  <c r="AU4204" i="16" s="1"/>
  <c r="AL4205" i="16"/>
  <c r="AT4205" i="16" s="1"/>
  <c r="AU4205" i="16" s="1"/>
  <c r="AL4206" i="16"/>
  <c r="AT4206" i="16" s="1"/>
  <c r="AU4206" i="16" s="1"/>
  <c r="AL4207" i="16"/>
  <c r="AL4208" i="16"/>
  <c r="AT4208" i="16" s="1"/>
  <c r="AU4208" i="16" s="1"/>
  <c r="AL4209" i="16"/>
  <c r="AT4209" i="16" s="1"/>
  <c r="AU4209" i="16" s="1"/>
  <c r="AL4210" i="16"/>
  <c r="AT4210" i="16" s="1"/>
  <c r="AU4210" i="16" s="1"/>
  <c r="AL4211" i="16"/>
  <c r="AT4211" i="16" s="1"/>
  <c r="AU4211" i="16" s="1"/>
  <c r="AL4212" i="16"/>
  <c r="AL4213" i="16"/>
  <c r="AT4213" i="16" s="1"/>
  <c r="AU4213" i="16" s="1"/>
  <c r="AL4214" i="16"/>
  <c r="AT4214" i="16" s="1"/>
  <c r="AU4214" i="16" s="1"/>
  <c r="AL4215" i="16"/>
  <c r="AT4215" i="16" s="1"/>
  <c r="AU4215" i="16" s="1"/>
  <c r="AL4216" i="16"/>
  <c r="AT4216" i="16" s="1"/>
  <c r="AU4216" i="16" s="1"/>
  <c r="AL4217" i="16"/>
  <c r="AL4218" i="16"/>
  <c r="AT4218" i="16" s="1"/>
  <c r="AU4218" i="16" s="1"/>
  <c r="AL4219" i="16"/>
  <c r="AT4219" i="16" s="1"/>
  <c r="AU4219" i="16" s="1"/>
  <c r="AL4220" i="16"/>
  <c r="AT4220" i="16" s="1"/>
  <c r="AU4220" i="16" s="1"/>
  <c r="AL4221" i="16"/>
  <c r="AT4221" i="16" s="1"/>
  <c r="AU4221" i="16" s="1"/>
  <c r="AL4222" i="16"/>
  <c r="AL4223" i="16"/>
  <c r="AT4223" i="16" s="1"/>
  <c r="AU4223" i="16" s="1"/>
  <c r="AL4224" i="16"/>
  <c r="AT4224" i="16" s="1"/>
  <c r="AU4224" i="16" s="1"/>
  <c r="AL4225" i="16"/>
  <c r="AT4225" i="16" s="1"/>
  <c r="AU4225" i="16" s="1"/>
  <c r="AL4226" i="16"/>
  <c r="AT4226" i="16" s="1"/>
  <c r="AU4226" i="16" s="1"/>
  <c r="AL4227" i="16"/>
  <c r="AL4228" i="16"/>
  <c r="AT4228" i="16" s="1"/>
  <c r="AU4228" i="16" s="1"/>
  <c r="AL4229" i="16"/>
  <c r="AT4229" i="16" s="1"/>
  <c r="AU4229" i="16" s="1"/>
  <c r="AL4230" i="16"/>
  <c r="AT4230" i="16" s="1"/>
  <c r="AU4230" i="16" s="1"/>
  <c r="AL4231" i="16"/>
  <c r="AT4231" i="16" s="1"/>
  <c r="AU4231" i="16" s="1"/>
  <c r="AL4232" i="16"/>
  <c r="AL4233" i="16"/>
  <c r="AT4233" i="16" s="1"/>
  <c r="AU4233" i="16" s="1"/>
  <c r="AL4234" i="16"/>
  <c r="AT4234" i="16" s="1"/>
  <c r="AU4234" i="16" s="1"/>
  <c r="AL4235" i="16"/>
  <c r="AT4235" i="16" s="1"/>
  <c r="AU4235" i="16" s="1"/>
  <c r="AL4236" i="16"/>
  <c r="AT4236" i="16" s="1"/>
  <c r="AU4236" i="16" s="1"/>
  <c r="AL4237" i="16"/>
  <c r="AL4238" i="16"/>
  <c r="AT4238" i="16" s="1"/>
  <c r="AU4238" i="16" s="1"/>
  <c r="AL4239" i="16"/>
  <c r="AT4239" i="16" s="1"/>
  <c r="AU4239" i="16" s="1"/>
  <c r="AL4240" i="16"/>
  <c r="AT4240" i="16" s="1"/>
  <c r="AU4240" i="16" s="1"/>
  <c r="AL4241" i="16"/>
  <c r="AT4241" i="16" s="1"/>
  <c r="AU4241" i="16" s="1"/>
  <c r="AL4242" i="16"/>
  <c r="AL4243" i="16"/>
  <c r="AT4243" i="16" s="1"/>
  <c r="AU4243" i="16" s="1"/>
  <c r="AL4244" i="16"/>
  <c r="AT4244" i="16" s="1"/>
  <c r="AU4244" i="16" s="1"/>
  <c r="AL4245" i="16"/>
  <c r="AT4245" i="16" s="1"/>
  <c r="AU4245" i="16" s="1"/>
  <c r="AL4246" i="16"/>
  <c r="AT4246" i="16" s="1"/>
  <c r="AU4246" i="16" s="1"/>
  <c r="AL4247" i="16"/>
  <c r="AL4248" i="16"/>
  <c r="AT4248" i="16" s="1"/>
  <c r="AU4248" i="16" s="1"/>
  <c r="AL4249" i="16"/>
  <c r="AT4249" i="16" s="1"/>
  <c r="AU4249" i="16" s="1"/>
  <c r="AL4250" i="16"/>
  <c r="AT4250" i="16" s="1"/>
  <c r="AU4250" i="16" s="1"/>
  <c r="AL4251" i="16"/>
  <c r="AT4251" i="16" s="1"/>
  <c r="AU4251" i="16" s="1"/>
  <c r="AL4252" i="16"/>
  <c r="AL4253" i="16"/>
  <c r="AT4253" i="16" s="1"/>
  <c r="AU4253" i="16" s="1"/>
  <c r="AL4254" i="16"/>
  <c r="AT4254" i="16" s="1"/>
  <c r="AU4254" i="16" s="1"/>
  <c r="AL4255" i="16"/>
  <c r="AT4255" i="16" s="1"/>
  <c r="AU4255" i="16" s="1"/>
  <c r="AL4256" i="16"/>
  <c r="AT4256" i="16" s="1"/>
  <c r="AU4256" i="16" s="1"/>
  <c r="AL4257" i="16"/>
  <c r="AL4258" i="16"/>
  <c r="AT4258" i="16" s="1"/>
  <c r="AU4258" i="16" s="1"/>
  <c r="AL4259" i="16"/>
  <c r="AT4259" i="16" s="1"/>
  <c r="AU4259" i="16" s="1"/>
  <c r="AL4260" i="16"/>
  <c r="AT4260" i="16" s="1"/>
  <c r="AU4260" i="16" s="1"/>
  <c r="AL4261" i="16"/>
  <c r="AT4261" i="16" s="1"/>
  <c r="AU4261" i="16" s="1"/>
  <c r="AL4262" i="16"/>
  <c r="AL4263" i="16"/>
  <c r="AT4263" i="16" s="1"/>
  <c r="AU4263" i="16" s="1"/>
  <c r="AL4264" i="16"/>
  <c r="AT4264" i="16" s="1"/>
  <c r="AU4264" i="16" s="1"/>
  <c r="AL4265" i="16"/>
  <c r="AT4265" i="16" s="1"/>
  <c r="AU4265" i="16" s="1"/>
  <c r="AL4266" i="16"/>
  <c r="AT4266" i="16" s="1"/>
  <c r="AU4266" i="16" s="1"/>
  <c r="AL4267" i="16"/>
  <c r="AL4268" i="16"/>
  <c r="AL4269" i="16"/>
  <c r="AL4270" i="16"/>
  <c r="AT4270" i="16" s="1"/>
  <c r="AU4270" i="16" s="1"/>
  <c r="AL4271" i="16"/>
  <c r="AT4271" i="16" s="1"/>
  <c r="AU4271" i="16" s="1"/>
  <c r="AL4272" i="16"/>
  <c r="AT4272" i="16" s="1"/>
  <c r="AU4272" i="16" s="1"/>
  <c r="AL4273" i="16"/>
  <c r="AT4273" i="16" s="1"/>
  <c r="AU4273" i="16" s="1"/>
  <c r="AL4274" i="16"/>
  <c r="AL4275" i="16"/>
  <c r="AT4275" i="16" s="1"/>
  <c r="AU4275" i="16" s="1"/>
  <c r="AL4276" i="16"/>
  <c r="AT4276" i="16" s="1"/>
  <c r="AU4276" i="16" s="1"/>
  <c r="AL4277" i="16"/>
  <c r="AT4277" i="16" s="1"/>
  <c r="AU4277" i="16" s="1"/>
  <c r="AL4278" i="16"/>
  <c r="AT4278" i="16" s="1"/>
  <c r="AU4278" i="16" s="1"/>
  <c r="AL4279" i="16"/>
  <c r="AL4280" i="16"/>
  <c r="AT4280" i="16" s="1"/>
  <c r="AU4280" i="16" s="1"/>
  <c r="AL4281" i="16"/>
  <c r="AT4281" i="16" s="1"/>
  <c r="AU4281" i="16" s="1"/>
  <c r="AL4282" i="16"/>
  <c r="AT4282" i="16" s="1"/>
  <c r="AU4282" i="16" s="1"/>
  <c r="AL4283" i="16"/>
  <c r="AT4283" i="16" s="1"/>
  <c r="AU4283" i="16" s="1"/>
  <c r="AL4284" i="16"/>
  <c r="AL4285" i="16"/>
  <c r="AT4285" i="16" s="1"/>
  <c r="AU4285" i="16" s="1"/>
  <c r="AL4286" i="16"/>
  <c r="AT4286" i="16" s="1"/>
  <c r="AU4286" i="16" s="1"/>
  <c r="AL4287" i="16"/>
  <c r="AT4287" i="16" s="1"/>
  <c r="AU4287" i="16" s="1"/>
  <c r="AL4288" i="16"/>
  <c r="AT4288" i="16" s="1"/>
  <c r="AU4288" i="16" s="1"/>
  <c r="AL4289" i="16"/>
  <c r="AL4290" i="16"/>
  <c r="AT4290" i="16" s="1"/>
  <c r="AU4290" i="16" s="1"/>
  <c r="AL4291" i="16"/>
  <c r="AT4291" i="16" s="1"/>
  <c r="AU4291" i="16" s="1"/>
  <c r="AL4292" i="16"/>
  <c r="AT4292" i="16" s="1"/>
  <c r="AU4292" i="16" s="1"/>
  <c r="AL4293" i="16"/>
  <c r="AT4293" i="16" s="1"/>
  <c r="AU4293" i="16" s="1"/>
  <c r="AL4294" i="16"/>
  <c r="AL4295" i="16"/>
  <c r="AT4295" i="16" s="1"/>
  <c r="AU4295" i="16" s="1"/>
  <c r="AL4296" i="16"/>
  <c r="AT4296" i="16" s="1"/>
  <c r="AU4296" i="16" s="1"/>
  <c r="AL4297" i="16"/>
  <c r="AT4297" i="16" s="1"/>
  <c r="AU4297" i="16" s="1"/>
  <c r="AL4298" i="16"/>
  <c r="AT4298" i="16" s="1"/>
  <c r="AU4298" i="16" s="1"/>
  <c r="AL4299" i="16"/>
  <c r="AL4300" i="16"/>
  <c r="AT4300" i="16" s="1"/>
  <c r="AU4300" i="16" s="1"/>
  <c r="AL4301" i="16"/>
  <c r="AT4301" i="16" s="1"/>
  <c r="AU4301" i="16" s="1"/>
  <c r="AL4302" i="16"/>
  <c r="AT4302" i="16" s="1"/>
  <c r="AU4302" i="16" s="1"/>
  <c r="AL4303" i="16"/>
  <c r="AT4303" i="16" s="1"/>
  <c r="AU4303" i="16" s="1"/>
  <c r="AL4304" i="16"/>
  <c r="AL4305" i="16"/>
  <c r="AT4305" i="16" s="1"/>
  <c r="AU4305" i="16" s="1"/>
  <c r="AL4306" i="16"/>
  <c r="AT4306" i="16" s="1"/>
  <c r="AU4306" i="16" s="1"/>
  <c r="AL4307" i="16"/>
  <c r="AT4307" i="16" s="1"/>
  <c r="AU4307" i="16" s="1"/>
  <c r="AL4308" i="16"/>
  <c r="AT4308" i="16" s="1"/>
  <c r="AU4308" i="16" s="1"/>
  <c r="AL4309" i="16"/>
  <c r="AL4310" i="16"/>
  <c r="AT4310" i="16" s="1"/>
  <c r="AU4310" i="16" s="1"/>
  <c r="AL4311" i="16"/>
  <c r="AT4311" i="16" s="1"/>
  <c r="AU4311" i="16" s="1"/>
  <c r="AL4312" i="16"/>
  <c r="AT4312" i="16" s="1"/>
  <c r="AU4312" i="16" s="1"/>
  <c r="AL4313" i="16"/>
  <c r="AT4313" i="16" s="1"/>
  <c r="AU4313" i="16" s="1"/>
  <c r="AL4314" i="16"/>
  <c r="AL4315" i="16"/>
  <c r="AT4315" i="16" s="1"/>
  <c r="AU4315" i="16" s="1"/>
  <c r="AL4316" i="16"/>
  <c r="AT4316" i="16" s="1"/>
  <c r="AU4316" i="16" s="1"/>
  <c r="AL4317" i="16"/>
  <c r="AT4317" i="16" s="1"/>
  <c r="AU4317" i="16" s="1"/>
  <c r="AL4318" i="16"/>
  <c r="AT4318" i="16" s="1"/>
  <c r="AU4318" i="16" s="1"/>
  <c r="AL4319" i="16"/>
  <c r="AL4320" i="16"/>
  <c r="AT4320" i="16" s="1"/>
  <c r="AU4320" i="16" s="1"/>
  <c r="AL4321" i="16"/>
  <c r="AT4321" i="16" s="1"/>
  <c r="AU4321" i="16" s="1"/>
  <c r="AL4322" i="16"/>
  <c r="AT4322" i="16" s="1"/>
  <c r="AU4322" i="16" s="1"/>
  <c r="AL4323" i="16"/>
  <c r="AT4323" i="16" s="1"/>
  <c r="AU4323" i="16" s="1"/>
  <c r="AL4324" i="16"/>
  <c r="AL4325" i="16"/>
  <c r="AT4325" i="16" s="1"/>
  <c r="AU4325" i="16" s="1"/>
  <c r="AL4326" i="16"/>
  <c r="AT4326" i="16" s="1"/>
  <c r="AU4326" i="16" s="1"/>
  <c r="AL4327" i="16"/>
  <c r="AT4327" i="16" s="1"/>
  <c r="AU4327" i="16" s="1"/>
  <c r="AL4328" i="16"/>
  <c r="AT4328" i="16" s="1"/>
  <c r="AU4328" i="16" s="1"/>
  <c r="AL4329" i="16"/>
  <c r="AL4330" i="16"/>
  <c r="AT4330" i="16" s="1"/>
  <c r="AU4330" i="16" s="1"/>
  <c r="AL4331" i="16"/>
  <c r="AT4331" i="16" s="1"/>
  <c r="AU4331" i="16" s="1"/>
  <c r="AL4332" i="16"/>
  <c r="AT4332" i="16" s="1"/>
  <c r="AU4332" i="16" s="1"/>
  <c r="AL4333" i="16"/>
  <c r="AT4333" i="16" s="1"/>
  <c r="AU4333" i="16" s="1"/>
  <c r="AL4334" i="16"/>
  <c r="AL4335" i="16"/>
  <c r="AT4335" i="16" s="1"/>
  <c r="AU4335" i="16" s="1"/>
  <c r="AL4336" i="16"/>
  <c r="AT4336" i="16" s="1"/>
  <c r="AU4336" i="16" s="1"/>
  <c r="AL4337" i="16"/>
  <c r="AT4337" i="16" s="1"/>
  <c r="AU4337" i="16" s="1"/>
  <c r="AL4338" i="16"/>
  <c r="AT4338" i="16" s="1"/>
  <c r="AU4338" i="16" s="1"/>
  <c r="AL4339" i="16"/>
  <c r="AL4340" i="16"/>
  <c r="AT4340" i="16" s="1"/>
  <c r="AU4340" i="16" s="1"/>
  <c r="AL4341" i="16"/>
  <c r="AT4341" i="16" s="1"/>
  <c r="AU4341" i="16" s="1"/>
  <c r="AL4342" i="16"/>
  <c r="AT4342" i="16" s="1"/>
  <c r="AU4342" i="16" s="1"/>
  <c r="AL4343" i="16"/>
  <c r="AT4343" i="16" s="1"/>
  <c r="AU4343" i="16" s="1"/>
  <c r="AL4344" i="16"/>
  <c r="AL4345" i="16"/>
  <c r="AT4345" i="16" s="1"/>
  <c r="AU4345" i="16" s="1"/>
  <c r="AL4346" i="16"/>
  <c r="AT4346" i="16" s="1"/>
  <c r="AU4346" i="16" s="1"/>
  <c r="AL4347" i="16"/>
  <c r="AT4347" i="16" s="1"/>
  <c r="AU4347" i="16" s="1"/>
  <c r="AL4348" i="16"/>
  <c r="AT4348" i="16" s="1"/>
  <c r="AU4348" i="16" s="1"/>
  <c r="AL4349" i="16"/>
  <c r="AL4350" i="16"/>
  <c r="AT4350" i="16" s="1"/>
  <c r="AU4350" i="16" s="1"/>
  <c r="AL4351" i="16"/>
  <c r="AT4351" i="16" s="1"/>
  <c r="AU4351" i="16" s="1"/>
  <c r="AL4352" i="16"/>
  <c r="AT4352" i="16" s="1"/>
  <c r="AU4352" i="16" s="1"/>
  <c r="AL4353" i="16"/>
  <c r="AT4353" i="16" s="1"/>
  <c r="AU4353" i="16" s="1"/>
  <c r="AL4354" i="16"/>
  <c r="AL4355" i="16"/>
  <c r="AT4355" i="16" s="1"/>
  <c r="AU4355" i="16" s="1"/>
  <c r="AL4356" i="16"/>
  <c r="AT4356" i="16" s="1"/>
  <c r="AU4356" i="16" s="1"/>
  <c r="AL4357" i="16"/>
  <c r="AT4357" i="16" s="1"/>
  <c r="AU4357" i="16" s="1"/>
  <c r="AL4358" i="16"/>
  <c r="AT4358" i="16" s="1"/>
  <c r="AU4358" i="16" s="1"/>
  <c r="AL4359" i="16"/>
  <c r="AL4360" i="16"/>
  <c r="AT4360" i="16" s="1"/>
  <c r="AU4360" i="16" s="1"/>
  <c r="AL4361" i="16"/>
  <c r="AT4361" i="16" s="1"/>
  <c r="AU4361" i="16" s="1"/>
  <c r="AL4362" i="16"/>
  <c r="AT4362" i="16" s="1"/>
  <c r="AU4362" i="16" s="1"/>
  <c r="AL4363" i="16"/>
  <c r="AT4363" i="16" s="1"/>
  <c r="AU4363" i="16" s="1"/>
  <c r="AL4364" i="16"/>
  <c r="AL4365" i="16"/>
  <c r="AT4365" i="16" s="1"/>
  <c r="AU4365" i="16" s="1"/>
  <c r="AL4366" i="16"/>
  <c r="AT4366" i="16" s="1"/>
  <c r="AU4366" i="16" s="1"/>
  <c r="AL4367" i="16"/>
  <c r="AT4367" i="16" s="1"/>
  <c r="AU4367" i="16" s="1"/>
  <c r="AL4368" i="16"/>
  <c r="AT4368" i="16" s="1"/>
  <c r="AU4368" i="16" s="1"/>
  <c r="AL4369" i="16"/>
  <c r="AL4370" i="16"/>
  <c r="AT4370" i="16" s="1"/>
  <c r="AU4370" i="16" s="1"/>
  <c r="AL4371" i="16"/>
  <c r="AT4371" i="16" s="1"/>
  <c r="AU4371" i="16" s="1"/>
  <c r="AL4372" i="16"/>
  <c r="AT4372" i="16" s="1"/>
  <c r="AU4372" i="16" s="1"/>
  <c r="AL4373" i="16"/>
  <c r="AT4373" i="16" s="1"/>
  <c r="AU4373" i="16" s="1"/>
  <c r="AL4374" i="16"/>
  <c r="AL4375" i="16"/>
  <c r="AT4375" i="16" s="1"/>
  <c r="AU4375" i="16" s="1"/>
  <c r="AL4376" i="16"/>
  <c r="AT4376" i="16" s="1"/>
  <c r="AU4376" i="16" s="1"/>
  <c r="AL4377" i="16"/>
  <c r="AT4377" i="16" s="1"/>
  <c r="AU4377" i="16" s="1"/>
  <c r="AL4378" i="16"/>
  <c r="AT4378" i="16" s="1"/>
  <c r="AU4378" i="16" s="1"/>
  <c r="AL4379" i="16"/>
  <c r="AL4380" i="16"/>
  <c r="AT4380" i="16" s="1"/>
  <c r="AU4380" i="16" s="1"/>
  <c r="AL4381" i="16"/>
  <c r="AT4381" i="16" s="1"/>
  <c r="AU4381" i="16" s="1"/>
  <c r="AL4382" i="16"/>
  <c r="AT4382" i="16" s="1"/>
  <c r="AU4382" i="16" s="1"/>
  <c r="AL4383" i="16"/>
  <c r="AT4383" i="16" s="1"/>
  <c r="AU4383" i="16" s="1"/>
  <c r="AL4384" i="16"/>
  <c r="AL4385" i="16"/>
  <c r="AT4385" i="16" s="1"/>
  <c r="AU4385" i="16" s="1"/>
  <c r="AL4386" i="16"/>
  <c r="AT4386" i="16" s="1"/>
  <c r="AU4386" i="16" s="1"/>
  <c r="AL4387" i="16"/>
  <c r="AT4387" i="16" s="1"/>
  <c r="AU4387" i="16" s="1"/>
  <c r="AL4388" i="16"/>
  <c r="AT4388" i="16" s="1"/>
  <c r="AU4388" i="16" s="1"/>
  <c r="AL4389" i="16"/>
  <c r="AL4390" i="16"/>
  <c r="AT4390" i="16" s="1"/>
  <c r="AU4390" i="16" s="1"/>
  <c r="AL4391" i="16"/>
  <c r="AT4391" i="16" s="1"/>
  <c r="AU4391" i="16" s="1"/>
  <c r="AL4392" i="16"/>
  <c r="AT4392" i="16" s="1"/>
  <c r="AU4392" i="16" s="1"/>
  <c r="AL4393" i="16"/>
  <c r="AT4393" i="16" s="1"/>
  <c r="AU4393" i="16" s="1"/>
  <c r="AL4394" i="16"/>
  <c r="AL4395" i="16"/>
  <c r="AT4395" i="16" s="1"/>
  <c r="AU4395" i="16" s="1"/>
  <c r="AL4396" i="16"/>
  <c r="AT4396" i="16" s="1"/>
  <c r="AU4396" i="16" s="1"/>
  <c r="AL4397" i="16"/>
  <c r="AT4397" i="16" s="1"/>
  <c r="AU4397" i="16" s="1"/>
  <c r="AL4398" i="16"/>
  <c r="AT4398" i="16" s="1"/>
  <c r="AU4398" i="16" s="1"/>
  <c r="AL4399" i="16"/>
  <c r="AL4400" i="16"/>
  <c r="AT4400" i="16" s="1"/>
  <c r="AU4400" i="16" s="1"/>
  <c r="AL4401" i="16"/>
  <c r="AT4401" i="16" s="1"/>
  <c r="AU4401" i="16" s="1"/>
  <c r="AL4402" i="16"/>
  <c r="AT4402" i="16" s="1"/>
  <c r="AU4402" i="16" s="1"/>
  <c r="AL4403" i="16"/>
  <c r="AT4403" i="16" s="1"/>
  <c r="AU4403" i="16" s="1"/>
  <c r="AL4404" i="16"/>
  <c r="AL4405" i="16"/>
  <c r="AT4405" i="16" s="1"/>
  <c r="AU4405" i="16" s="1"/>
  <c r="AL4406" i="16"/>
  <c r="AT4406" i="16" s="1"/>
  <c r="AU4406" i="16" s="1"/>
  <c r="AL4407" i="16"/>
  <c r="AT4407" i="16" s="1"/>
  <c r="AU4407" i="16" s="1"/>
  <c r="AL4408" i="16"/>
  <c r="AT4408" i="16" s="1"/>
  <c r="AU4408" i="16" s="1"/>
  <c r="AL4409" i="16"/>
  <c r="AL4410" i="16"/>
  <c r="AT4410" i="16" s="1"/>
  <c r="AU4410" i="16" s="1"/>
  <c r="AL4411" i="16"/>
  <c r="AT4411" i="16" s="1"/>
  <c r="AU4411" i="16" s="1"/>
  <c r="AL4412" i="16"/>
  <c r="AT4412" i="16" s="1"/>
  <c r="AU4412" i="16" s="1"/>
  <c r="AL4413" i="16"/>
  <c r="AT4413" i="16" s="1"/>
  <c r="AU4413" i="16" s="1"/>
  <c r="AL4414" i="16"/>
  <c r="AL4415" i="16"/>
  <c r="AT4415" i="16" s="1"/>
  <c r="AU4415" i="16" s="1"/>
  <c r="AL4416" i="16"/>
  <c r="AT4416" i="16" s="1"/>
  <c r="AU4416" i="16" s="1"/>
  <c r="AL4417" i="16"/>
  <c r="AT4417" i="16" s="1"/>
  <c r="AU4417" i="16" s="1"/>
  <c r="AL4418" i="16"/>
  <c r="AT4418" i="16" s="1"/>
  <c r="AU4418" i="16" s="1"/>
  <c r="AL4419" i="16"/>
  <c r="AL4420" i="16"/>
  <c r="AT4420" i="16" s="1"/>
  <c r="AU4420" i="16" s="1"/>
  <c r="AL4421" i="16"/>
  <c r="AT4421" i="16" s="1"/>
  <c r="AU4421" i="16" s="1"/>
  <c r="AL4422" i="16"/>
  <c r="AT4422" i="16" s="1"/>
  <c r="AU4422" i="16" s="1"/>
  <c r="AL4423" i="16"/>
  <c r="AT4423" i="16" s="1"/>
  <c r="AU4423" i="16" s="1"/>
  <c r="AL4424" i="16"/>
  <c r="AL4425" i="16"/>
  <c r="AT4425" i="16" s="1"/>
  <c r="AU4425" i="16" s="1"/>
  <c r="AL4426" i="16"/>
  <c r="AT4426" i="16" s="1"/>
  <c r="AU4426" i="16" s="1"/>
  <c r="AL4427" i="16"/>
  <c r="AT4427" i="16" s="1"/>
  <c r="AU4427" i="16" s="1"/>
  <c r="AL4428" i="16"/>
  <c r="AT4428" i="16" s="1"/>
  <c r="AU4428" i="16" s="1"/>
  <c r="AL4429" i="16"/>
  <c r="AL4430" i="16"/>
  <c r="AT4430" i="16" s="1"/>
  <c r="AU4430" i="16" s="1"/>
  <c r="AL4431" i="16"/>
  <c r="AT4431" i="16" s="1"/>
  <c r="AU4431" i="16" s="1"/>
  <c r="AL4432" i="16"/>
  <c r="AT4432" i="16" s="1"/>
  <c r="AU4432" i="16" s="1"/>
  <c r="AL4433" i="16"/>
  <c r="AT4433" i="16" s="1"/>
  <c r="AU4433" i="16" s="1"/>
  <c r="AL4434" i="16"/>
  <c r="AL4435" i="16"/>
  <c r="AT4435" i="16" s="1"/>
  <c r="AU4435" i="16" s="1"/>
  <c r="AL4436" i="16"/>
  <c r="AT4436" i="16" s="1"/>
  <c r="AU4436" i="16" s="1"/>
  <c r="AL4437" i="16"/>
  <c r="AT4437" i="16" s="1"/>
  <c r="AU4437" i="16" s="1"/>
  <c r="AL4438" i="16"/>
  <c r="AT4438" i="16" s="1"/>
  <c r="AU4438" i="16" s="1"/>
  <c r="AL4439" i="16"/>
  <c r="AL4440" i="16"/>
  <c r="AT4440" i="16" s="1"/>
  <c r="AU4440" i="16" s="1"/>
  <c r="AL4441" i="16"/>
  <c r="AT4441" i="16" s="1"/>
  <c r="AU4441" i="16" s="1"/>
  <c r="AL4442" i="16"/>
  <c r="AT4442" i="16" s="1"/>
  <c r="AU4442" i="16" s="1"/>
  <c r="AL4443" i="16"/>
  <c r="AT4443" i="16" s="1"/>
  <c r="AU4443" i="16" s="1"/>
  <c r="AL4444" i="16"/>
  <c r="AL4445" i="16"/>
  <c r="AT4445" i="16" s="1"/>
  <c r="AU4445" i="16" s="1"/>
  <c r="AL4446" i="16"/>
  <c r="AT4446" i="16" s="1"/>
  <c r="AU4446" i="16" s="1"/>
  <c r="AL4447" i="16"/>
  <c r="AT4447" i="16" s="1"/>
  <c r="AU4447" i="16" s="1"/>
  <c r="AL4448" i="16"/>
  <c r="AT4448" i="16" s="1"/>
  <c r="AU4448" i="16" s="1"/>
  <c r="AL4449" i="16"/>
  <c r="AL4450" i="16"/>
  <c r="AT4450" i="16" s="1"/>
  <c r="AU4450" i="16" s="1"/>
  <c r="AL4451" i="16"/>
  <c r="AT4451" i="16" s="1"/>
  <c r="AU4451" i="16" s="1"/>
  <c r="AL4452" i="16"/>
  <c r="AT4452" i="16" s="1"/>
  <c r="AU4452" i="16" s="1"/>
  <c r="AL4453" i="16"/>
  <c r="AT4453" i="16" s="1"/>
  <c r="AU4453" i="16" s="1"/>
  <c r="AL4454" i="16"/>
  <c r="AL4455" i="16"/>
  <c r="AT4455" i="16" s="1"/>
  <c r="AU4455" i="16" s="1"/>
  <c r="AL4456" i="16"/>
  <c r="AT4456" i="16" s="1"/>
  <c r="AU4456" i="16" s="1"/>
  <c r="AL4457" i="16"/>
  <c r="AT4457" i="16" s="1"/>
  <c r="AU4457" i="16" s="1"/>
  <c r="AL4458" i="16"/>
  <c r="AT4458" i="16" s="1"/>
  <c r="AU4458" i="16" s="1"/>
  <c r="AL4459" i="16"/>
  <c r="AL4460" i="16"/>
  <c r="AT4460" i="16" s="1"/>
  <c r="AU4460" i="16" s="1"/>
  <c r="AL4461" i="16"/>
  <c r="AT4461" i="16" s="1"/>
  <c r="AU4461" i="16" s="1"/>
  <c r="AL4462" i="16"/>
  <c r="AT4462" i="16" s="1"/>
  <c r="AU4462" i="16" s="1"/>
  <c r="AL4463" i="16"/>
  <c r="AT4463" i="16" s="1"/>
  <c r="AU4463" i="16" s="1"/>
  <c r="AL4464" i="16"/>
  <c r="AL4465" i="16"/>
  <c r="AT4465" i="16" s="1"/>
  <c r="AU4465" i="16" s="1"/>
  <c r="AL4466" i="16"/>
  <c r="AT4466" i="16" s="1"/>
  <c r="AU4466" i="16" s="1"/>
  <c r="AL4467" i="16"/>
  <c r="AT4467" i="16" s="1"/>
  <c r="AU4467" i="16" s="1"/>
  <c r="AL4468" i="16"/>
  <c r="AT4468" i="16" s="1"/>
  <c r="AU4468" i="16" s="1"/>
  <c r="AL4469" i="16"/>
  <c r="AL4470" i="16"/>
  <c r="AT4470" i="16" s="1"/>
  <c r="AU4470" i="16" s="1"/>
  <c r="AL4471" i="16"/>
  <c r="AT4471" i="16" s="1"/>
  <c r="AU4471" i="16" s="1"/>
  <c r="AL4472" i="16"/>
  <c r="AT4472" i="16" s="1"/>
  <c r="AU4472" i="16" s="1"/>
  <c r="AL4473" i="16"/>
  <c r="AT4473" i="16" s="1"/>
  <c r="AU4473" i="16" s="1"/>
  <c r="AL4474" i="16"/>
  <c r="AL4475" i="16"/>
  <c r="AT4475" i="16" s="1"/>
  <c r="AU4475" i="16" s="1"/>
  <c r="AL4476" i="16"/>
  <c r="AT4476" i="16" s="1"/>
  <c r="AU4476" i="16" s="1"/>
  <c r="AL4477" i="16"/>
  <c r="AT4477" i="16" s="1"/>
  <c r="AU4477" i="16" s="1"/>
  <c r="AL4478" i="16"/>
  <c r="AT4478" i="16" s="1"/>
  <c r="AU4478" i="16" s="1"/>
  <c r="AL4479" i="16"/>
  <c r="AL4480" i="16"/>
  <c r="AT4480" i="16" s="1"/>
  <c r="AU4480" i="16" s="1"/>
  <c r="AL4481" i="16"/>
  <c r="AT4481" i="16" s="1"/>
  <c r="AU4481" i="16" s="1"/>
  <c r="AL4482" i="16"/>
  <c r="AT4482" i="16" s="1"/>
  <c r="AU4482" i="16" s="1"/>
  <c r="AL4483" i="16"/>
  <c r="AT4483" i="16" s="1"/>
  <c r="AU4483" i="16" s="1"/>
  <c r="AL4484" i="16"/>
  <c r="AL4485" i="16"/>
  <c r="AT4485" i="16" s="1"/>
  <c r="AU4485" i="16" s="1"/>
  <c r="AL4486" i="16"/>
  <c r="AT4486" i="16" s="1"/>
  <c r="AU4486" i="16" s="1"/>
  <c r="AL4487" i="16"/>
  <c r="AT4487" i="16" s="1"/>
  <c r="AU4487" i="16" s="1"/>
  <c r="AL4488" i="16"/>
  <c r="AT4488" i="16" s="1"/>
  <c r="AU4488" i="16" s="1"/>
  <c r="AL4489" i="16"/>
  <c r="AL4490" i="16"/>
  <c r="AT4490" i="16" s="1"/>
  <c r="AU4490" i="16" s="1"/>
  <c r="AL4491" i="16"/>
  <c r="AT4491" i="16" s="1"/>
  <c r="AU4491" i="16" s="1"/>
  <c r="AL4492" i="16"/>
  <c r="AT4492" i="16" s="1"/>
  <c r="AU4492" i="16" s="1"/>
  <c r="AL4493" i="16"/>
  <c r="AT4493" i="16" s="1"/>
  <c r="AU4493" i="16" s="1"/>
  <c r="AL4494" i="16"/>
  <c r="AL4495" i="16"/>
  <c r="AT4495" i="16" s="1"/>
  <c r="AU4495" i="16" s="1"/>
  <c r="AL4496" i="16"/>
  <c r="AT4496" i="16" s="1"/>
  <c r="AU4496" i="16" s="1"/>
  <c r="AL4497" i="16"/>
  <c r="AT4497" i="16" s="1"/>
  <c r="AU4497" i="16" s="1"/>
  <c r="AL4498" i="16"/>
  <c r="AT4498" i="16" s="1"/>
  <c r="AU4498" i="16" s="1"/>
  <c r="AL4499" i="16"/>
  <c r="AL4500" i="16"/>
  <c r="AT4500" i="16" s="1"/>
  <c r="AU4500" i="16" s="1"/>
  <c r="AL4501" i="16"/>
  <c r="AT4501" i="16" s="1"/>
  <c r="AU4501" i="16" s="1"/>
  <c r="AL4502" i="16"/>
  <c r="AT4502" i="16" s="1"/>
  <c r="AU4502" i="16" s="1"/>
  <c r="AL4503" i="16"/>
  <c r="AT4503" i="16" s="1"/>
  <c r="AU4503" i="16" s="1"/>
  <c r="AL4504" i="16"/>
  <c r="AL4505" i="16"/>
  <c r="AT4505" i="16" s="1"/>
  <c r="AU4505" i="16" s="1"/>
  <c r="AL4506" i="16"/>
  <c r="AT4506" i="16" s="1"/>
  <c r="AU4506" i="16" s="1"/>
  <c r="AL4507" i="16"/>
  <c r="AT4507" i="16" s="1"/>
  <c r="AU4507" i="16" s="1"/>
  <c r="AL4508" i="16"/>
  <c r="AT4508" i="16" s="1"/>
  <c r="AU4508" i="16" s="1"/>
  <c r="AL4509" i="16"/>
  <c r="AL4510" i="16"/>
  <c r="AT4510" i="16" s="1"/>
  <c r="AU4510" i="16" s="1"/>
  <c r="AL4511" i="16"/>
  <c r="AT4511" i="16" s="1"/>
  <c r="AU4511" i="16" s="1"/>
  <c r="AL4512" i="16"/>
  <c r="AT4512" i="16" s="1"/>
  <c r="AU4512" i="16" s="1"/>
  <c r="AL4513" i="16"/>
  <c r="AT4513" i="16" s="1"/>
  <c r="AU4513" i="16" s="1"/>
  <c r="AL4514" i="16"/>
  <c r="AL4515" i="16"/>
  <c r="AT4515" i="16" s="1"/>
  <c r="AU4515" i="16" s="1"/>
  <c r="S1792" i="16"/>
  <c r="S1795" i="16"/>
  <c r="S1885" i="16"/>
  <c r="S1973" i="16"/>
  <c r="AV1973" i="16" s="1"/>
  <c r="S1975" i="16"/>
  <c r="S2087" i="16"/>
  <c r="AV2087" i="16" s="1"/>
  <c r="K4556" i="16"/>
  <c r="K4557" i="16"/>
  <c r="K4558" i="16"/>
  <c r="K4559" i="16"/>
  <c r="K4560" i="16"/>
  <c r="K4561" i="16"/>
  <c r="K4562" i="16"/>
  <c r="K4563" i="16"/>
  <c r="K4564" i="16"/>
  <c r="K4565" i="16"/>
  <c r="K4566" i="16"/>
  <c r="K4567" i="16"/>
  <c r="K4568" i="16"/>
  <c r="K4569" i="16"/>
  <c r="K4570" i="16"/>
  <c r="K4571" i="16"/>
  <c r="K4572" i="16"/>
  <c r="K4573" i="16"/>
  <c r="K4574" i="16"/>
  <c r="K4575" i="16"/>
  <c r="K4576" i="16"/>
  <c r="K4577" i="16"/>
  <c r="K4578" i="16"/>
  <c r="K4579" i="16"/>
  <c r="K4580" i="16"/>
  <c r="S4580" i="16" s="1"/>
  <c r="K4581" i="16"/>
  <c r="K4582" i="16"/>
  <c r="K4583" i="16"/>
  <c r="K4584" i="16"/>
  <c r="K4585" i="16"/>
  <c r="K4586" i="16"/>
  <c r="K4587" i="16"/>
  <c r="K4588" i="16"/>
  <c r="K4589" i="16"/>
  <c r="K4590" i="16"/>
  <c r="K4591" i="16"/>
  <c r="K4592" i="16"/>
  <c r="K4593" i="16"/>
  <c r="K4594" i="16"/>
  <c r="K4595" i="16"/>
  <c r="K4596" i="16"/>
  <c r="K4597" i="16"/>
  <c r="K4598" i="16"/>
  <c r="K4599" i="16"/>
  <c r="K4600" i="16"/>
  <c r="K4601" i="16"/>
  <c r="K4602" i="16"/>
  <c r="K4603" i="16"/>
  <c r="S1520" i="16"/>
  <c r="AU1262" i="17" l="1"/>
  <c r="AU1264" i="17"/>
  <c r="AU1214" i="17"/>
  <c r="AU1194" i="17"/>
  <c r="AU1254" i="17"/>
  <c r="AU1206" i="17"/>
  <c r="AU1252" i="17"/>
  <c r="AV4985" i="16"/>
  <c r="AU1202" i="17"/>
  <c r="AU1210" i="17"/>
  <c r="AU1250" i="17"/>
  <c r="AU1188" i="17"/>
  <c r="AU1240" i="17"/>
  <c r="AU1204" i="17"/>
  <c r="AU1196" i="17"/>
  <c r="AV4606" i="16"/>
  <c r="AU1200" i="17"/>
  <c r="AU1182" i="17"/>
  <c r="AU1218" i="17"/>
  <c r="AT4603" i="16"/>
  <c r="AT1171" i="17"/>
  <c r="AV1792" i="16"/>
  <c r="AV4209" i="16"/>
  <c r="AV4201" i="16"/>
  <c r="AT2232" i="16"/>
  <c r="AU2232" i="16" s="1"/>
  <c r="AV4512" i="16"/>
  <c r="AV4496" i="16"/>
  <c r="AV4488" i="16"/>
  <c r="AV4480" i="16"/>
  <c r="AV4472" i="16"/>
  <c r="AV4456" i="16"/>
  <c r="AV4448" i="16"/>
  <c r="AV4440" i="16"/>
  <c r="AV4432" i="16"/>
  <c r="AV4416" i="16"/>
  <c r="AV4408" i="16"/>
  <c r="AV4400" i="16"/>
  <c r="AV4392" i="16"/>
  <c r="AV4376" i="16"/>
  <c r="AV4368" i="16"/>
  <c r="AV4360" i="16"/>
  <c r="AV4352" i="16"/>
  <c r="AV4336" i="16"/>
  <c r="AV4328" i="16"/>
  <c r="AV4320" i="16"/>
  <c r="AV4312" i="16"/>
  <c r="AV4296" i="16"/>
  <c r="AV4288" i="16"/>
  <c r="AV4280" i="16"/>
  <c r="AV4272" i="16"/>
  <c r="AV4264" i="16"/>
  <c r="AV4256" i="16"/>
  <c r="AV4248" i="16"/>
  <c r="AV4240" i="16"/>
  <c r="AV4224" i="16"/>
  <c r="AV4216" i="16"/>
  <c r="AV4208" i="16"/>
  <c r="AV4200" i="16"/>
  <c r="AV4184" i="16"/>
  <c r="AV4176" i="16"/>
  <c r="AV4168" i="16"/>
  <c r="AV4160" i="16"/>
  <c r="AV4144" i="16"/>
  <c r="AV4136" i="16"/>
  <c r="AV4128" i="16"/>
  <c r="AT2233" i="16"/>
  <c r="AU2233" i="16" s="1"/>
  <c r="AV4505" i="16"/>
  <c r="AV4473" i="16"/>
  <c r="S1137" i="17"/>
  <c r="AV4425" i="16"/>
  <c r="AV4393" i="16"/>
  <c r="AV4353" i="16"/>
  <c r="AV4313" i="16"/>
  <c r="AV4281" i="16"/>
  <c r="AV4265" i="16"/>
  <c r="AV4225" i="16"/>
  <c r="AV4511" i="16"/>
  <c r="AV4503" i="16"/>
  <c r="AV4495" i="16"/>
  <c r="AV4487" i="16"/>
  <c r="AV4471" i="16"/>
  <c r="AV4463" i="16"/>
  <c r="AV4455" i="16"/>
  <c r="AV4447" i="16"/>
  <c r="AV4431" i="16"/>
  <c r="AV4423" i="16"/>
  <c r="AV4415" i="16"/>
  <c r="AV4407" i="16"/>
  <c r="AV4391" i="16"/>
  <c r="AV4383" i="16"/>
  <c r="AV4375" i="16"/>
  <c r="AV4367" i="16"/>
  <c r="AV4351" i="16"/>
  <c r="AV4343" i="16"/>
  <c r="AV4335" i="16"/>
  <c r="AV4327" i="16"/>
  <c r="AV4311" i="16"/>
  <c r="AV4303" i="16"/>
  <c r="AV4295" i="16"/>
  <c r="AV4287" i="16"/>
  <c r="AV4271" i="16"/>
  <c r="AV4263" i="16"/>
  <c r="AV4255" i="16"/>
  <c r="AV4239" i="16"/>
  <c r="AV4231" i="16"/>
  <c r="AV4223" i="16"/>
  <c r="AV4215" i="16"/>
  <c r="AV4199" i="16"/>
  <c r="AV4191" i="16"/>
  <c r="AV4183" i="16"/>
  <c r="AV4175" i="16"/>
  <c r="AV4159" i="16"/>
  <c r="AV4151" i="16"/>
  <c r="AV4143" i="16"/>
  <c r="AV4135" i="16"/>
  <c r="AV4119" i="16"/>
  <c r="AV4111" i="16"/>
  <c r="AV4103" i="16"/>
  <c r="AV4095" i="16"/>
  <c r="AV4079" i="16"/>
  <c r="AV4071" i="16"/>
  <c r="AV4063" i="16"/>
  <c r="AV4055" i="16"/>
  <c r="AV4039" i="16"/>
  <c r="AV4031" i="16"/>
  <c r="AV4023" i="16"/>
  <c r="AV4015" i="16"/>
  <c r="AV3999" i="16"/>
  <c r="AV3991" i="16"/>
  <c r="AV3983" i="16"/>
  <c r="S1039" i="17"/>
  <c r="AV3959" i="16"/>
  <c r="AV3951" i="16"/>
  <c r="AV3935" i="16"/>
  <c r="AV3927" i="16"/>
  <c r="AV3919" i="16"/>
  <c r="AV3911" i="16"/>
  <c r="AV3895" i="16"/>
  <c r="AV3887" i="16"/>
  <c r="AV3879" i="16"/>
  <c r="AV3871" i="16"/>
  <c r="AV3855" i="16"/>
  <c r="AV3847" i="16"/>
  <c r="AV3839" i="16"/>
  <c r="AV3831" i="16"/>
  <c r="AV3815" i="16"/>
  <c r="AV3807" i="16"/>
  <c r="AV3799" i="16"/>
  <c r="AV3791" i="16"/>
  <c r="AV4497" i="16"/>
  <c r="AV4465" i="16"/>
  <c r="AV4433" i="16"/>
  <c r="S1129" i="17"/>
  <c r="AV4377" i="16"/>
  <c r="AV4345" i="16"/>
  <c r="S1113" i="17"/>
  <c r="AV4297" i="16"/>
  <c r="AV4273" i="16"/>
  <c r="S1097" i="17"/>
  <c r="AV4233" i="16"/>
  <c r="AV4481" i="16"/>
  <c r="AV4441" i="16"/>
  <c r="AV4401" i="16"/>
  <c r="AV4361" i="16"/>
  <c r="AV4321" i="16"/>
  <c r="S1105" i="17"/>
  <c r="AV4241" i="16"/>
  <c r="AV4513" i="16"/>
  <c r="S1145" i="17"/>
  <c r="AV4457" i="16"/>
  <c r="AV4417" i="16"/>
  <c r="AV4385" i="16"/>
  <c r="S1121" i="17"/>
  <c r="AV4337" i="16"/>
  <c r="AV4305" i="16"/>
  <c r="AV4249" i="16"/>
  <c r="S1089" i="17"/>
  <c r="AV4508" i="16"/>
  <c r="AV4500" i="16"/>
  <c r="AV4492" i="16"/>
  <c r="AV4476" i="16"/>
  <c r="AV4468" i="16"/>
  <c r="AV4460" i="16"/>
  <c r="AV4452" i="16"/>
  <c r="AV4436" i="16"/>
  <c r="AV4428" i="16"/>
  <c r="AV4420" i="16"/>
  <c r="AV4412" i="16"/>
  <c r="AV4396" i="16"/>
  <c r="AV4388" i="16"/>
  <c r="AV4380" i="16"/>
  <c r="AV4372" i="16"/>
  <c r="AV4356" i="16"/>
  <c r="AV4348" i="16"/>
  <c r="AV4340" i="16"/>
  <c r="AV4332" i="16"/>
  <c r="AV4316" i="16"/>
  <c r="AV4308" i="16"/>
  <c r="AV4300" i="16"/>
  <c r="AV4292" i="16"/>
  <c r="AV4276" i="16"/>
  <c r="S1100" i="17"/>
  <c r="AV4260" i="16"/>
  <c r="AV4244" i="16"/>
  <c r="AV4236" i="16"/>
  <c r="AV4228" i="16"/>
  <c r="AV4220" i="16"/>
  <c r="AV4204" i="16"/>
  <c r="AV4196" i="16"/>
  <c r="AV4188" i="16"/>
  <c r="AV4180" i="16"/>
  <c r="AV4164" i="16"/>
  <c r="AV4156" i="16"/>
  <c r="AV4148" i="16"/>
  <c r="AV4140" i="16"/>
  <c r="AV4124" i="16"/>
  <c r="AV4116" i="16"/>
  <c r="AV4108" i="16"/>
  <c r="AV4100" i="16"/>
  <c r="AV4084" i="16"/>
  <c r="AV4076" i="16"/>
  <c r="AV4068" i="16"/>
  <c r="AV4060" i="16"/>
  <c r="AV4044" i="16"/>
  <c r="AV4036" i="16"/>
  <c r="AV4028" i="16"/>
  <c r="AV4020" i="16"/>
  <c r="AV4004" i="16"/>
  <c r="AV3996" i="16"/>
  <c r="AV3988" i="16"/>
  <c r="AV3980" i="16"/>
  <c r="AV3972" i="16"/>
  <c r="AV3964" i="16"/>
  <c r="AV3956" i="16"/>
  <c r="AV3940" i="16"/>
  <c r="AV3932" i="16"/>
  <c r="AV3924" i="16"/>
  <c r="AV3916" i="16"/>
  <c r="AV3900" i="16"/>
  <c r="AV3892" i="16"/>
  <c r="AV3884" i="16"/>
  <c r="AV3876" i="16"/>
  <c r="AV3860" i="16"/>
  <c r="AV3852" i="16"/>
  <c r="AV3844" i="16"/>
  <c r="AV3836" i="16"/>
  <c r="AV3820" i="16"/>
  <c r="AV3812" i="16"/>
  <c r="AV3804" i="16"/>
  <c r="AV3796" i="16"/>
  <c r="AV3780" i="16"/>
  <c r="AV3772" i="16"/>
  <c r="AV3764" i="16"/>
  <c r="AV3756" i="16"/>
  <c r="AV3740" i="16"/>
  <c r="AT2235" i="16"/>
  <c r="AU2235" i="16" s="1"/>
  <c r="AV4515" i="16"/>
  <c r="AV4507" i="16"/>
  <c r="AV4491" i="16"/>
  <c r="AV4483" i="16"/>
  <c r="AV4475" i="16"/>
  <c r="AV4467" i="16"/>
  <c r="AV4451" i="16"/>
  <c r="AV4443" i="16"/>
  <c r="AV4435" i="16"/>
  <c r="AV4427" i="16"/>
  <c r="AV4411" i="16"/>
  <c r="AV4403" i="16"/>
  <c r="AV4395" i="16"/>
  <c r="AV4387" i="16"/>
  <c r="AV4371" i="16"/>
  <c r="AV4363" i="16"/>
  <c r="AV4355" i="16"/>
  <c r="AV4347" i="16"/>
  <c r="AV4331" i="16"/>
  <c r="AV4323" i="16"/>
  <c r="AV4315" i="16"/>
  <c r="AV4307" i="16"/>
  <c r="AV4291" i="16"/>
  <c r="AV4283" i="16"/>
  <c r="AV4275" i="16"/>
  <c r="S1099" i="17"/>
  <c r="AV4259" i="16"/>
  <c r="AV4251" i="16"/>
  <c r="AV4243" i="16"/>
  <c r="AV4235" i="16"/>
  <c r="AV4219" i="16"/>
  <c r="AV4211" i="16"/>
  <c r="AV4203" i="16"/>
  <c r="AV4195" i="16"/>
  <c r="AV4179" i="16"/>
  <c r="AV4171" i="16"/>
  <c r="AV4163" i="16"/>
  <c r="AV4155" i="16"/>
  <c r="AV4139" i="16"/>
  <c r="AV4131" i="16"/>
  <c r="AV4123" i="16"/>
  <c r="AV4115" i="16"/>
  <c r="AV4099" i="16"/>
  <c r="AV4091" i="16"/>
  <c r="AV4083" i="16"/>
  <c r="AV4075" i="16"/>
  <c r="AV4059" i="16"/>
  <c r="AV4051" i="16"/>
  <c r="AV4043" i="16"/>
  <c r="AV4035" i="16"/>
  <c r="AV4019" i="16"/>
  <c r="AV4011" i="16"/>
  <c r="AV4003" i="16"/>
  <c r="AV3995" i="16"/>
  <c r="AV3979" i="16"/>
  <c r="AV3955" i="16"/>
  <c r="AV3947" i="16"/>
  <c r="AV3939" i="16"/>
  <c r="AV3931" i="16"/>
  <c r="AV3915" i="16"/>
  <c r="AV3907" i="16"/>
  <c r="AV3899" i="16"/>
  <c r="AV3891" i="16"/>
  <c r="AV3875" i="16"/>
  <c r="AV3867" i="16"/>
  <c r="AV3859" i="16"/>
  <c r="AV3851" i="16"/>
  <c r="AV3835" i="16"/>
  <c r="AV3827" i="16"/>
  <c r="AV3819" i="16"/>
  <c r="AV3811" i="16"/>
  <c r="AV3795" i="16"/>
  <c r="AV3787" i="16"/>
  <c r="AV3779" i="16"/>
  <c r="AV3771" i="16"/>
  <c r="AV3755" i="16"/>
  <c r="AV3747" i="16"/>
  <c r="AV3739" i="16"/>
  <c r="AV3731" i="16"/>
  <c r="AV3715" i="16"/>
  <c r="AV3707" i="16"/>
  <c r="AV3699" i="16"/>
  <c r="AV3691" i="16"/>
  <c r="AV3683" i="16"/>
  <c r="AV3675" i="16"/>
  <c r="AV3667" i="16"/>
  <c r="AV3651" i="16"/>
  <c r="AV3643" i="16"/>
  <c r="AV3635" i="16"/>
  <c r="AV3627" i="16"/>
  <c r="AV3611" i="16"/>
  <c r="AV3603" i="16"/>
  <c r="AV3595" i="16"/>
  <c r="AV3587" i="16"/>
  <c r="AV3571" i="16"/>
  <c r="AV3563" i="16"/>
  <c r="AV3555" i="16"/>
  <c r="AV3547" i="16"/>
  <c r="AV3531" i="16"/>
  <c r="AV3523" i="16"/>
  <c r="AV3515" i="16"/>
  <c r="AV3507" i="16"/>
  <c r="AV3491" i="16"/>
  <c r="AV3483" i="16"/>
  <c r="AV3475" i="16"/>
  <c r="AV3467" i="16"/>
  <c r="AV3451" i="16"/>
  <c r="AV3443" i="16"/>
  <c r="AV3435" i="16"/>
  <c r="AV3427" i="16"/>
  <c r="AV3411" i="16"/>
  <c r="AV3403" i="16"/>
  <c r="AV3395" i="16"/>
  <c r="AV3379" i="16"/>
  <c r="AV3371" i="16"/>
  <c r="AV3363" i="16"/>
  <c r="AV3355" i="16"/>
  <c r="AV3339" i="16"/>
  <c r="AV3331" i="16"/>
  <c r="AV3323" i="16"/>
  <c r="AV3315" i="16"/>
  <c r="AV3299" i="16"/>
  <c r="AV3291" i="16"/>
  <c r="AV3283" i="16"/>
  <c r="AV3275" i="16"/>
  <c r="AV3259" i="16"/>
  <c r="AV3251" i="16"/>
  <c r="AV3243" i="16"/>
  <c r="AV3235" i="16"/>
  <c r="AV3219" i="16"/>
  <c r="AV3211" i="16"/>
  <c r="AV3203" i="16"/>
  <c r="AV3195" i="16"/>
  <c r="AV3179" i="16"/>
  <c r="AV3171" i="16"/>
  <c r="AV3163" i="16"/>
  <c r="AV3155" i="16"/>
  <c r="AV3139" i="16"/>
  <c r="AV3131" i="16"/>
  <c r="AV3123" i="16"/>
  <c r="AV3115" i="16"/>
  <c r="AV3099" i="16"/>
  <c r="AV3091" i="16"/>
  <c r="AV3083" i="16"/>
  <c r="AT2234" i="16"/>
  <c r="AU2234" i="16" s="1"/>
  <c r="AV4506" i="16"/>
  <c r="AV4498" i="16"/>
  <c r="AV4490" i="16"/>
  <c r="AV4482" i="16"/>
  <c r="AV4193" i="16"/>
  <c r="AV4185" i="16"/>
  <c r="S1081" i="17"/>
  <c r="AV4169" i="16"/>
  <c r="AV4161" i="16"/>
  <c r="AV4153" i="16"/>
  <c r="AV4145" i="16"/>
  <c r="S1073" i="17"/>
  <c r="AV4129" i="16"/>
  <c r="AV4121" i="16"/>
  <c r="AV4113" i="16"/>
  <c r="AV4105" i="16"/>
  <c r="S1065" i="17"/>
  <c r="AV4089" i="16"/>
  <c r="AV4081" i="16"/>
  <c r="AV4073" i="16"/>
  <c r="AV4065" i="16"/>
  <c r="S1057" i="17"/>
  <c r="AV4049" i="16"/>
  <c r="AV4041" i="16"/>
  <c r="AV4033" i="16"/>
  <c r="AV4025" i="16"/>
  <c r="S1049" i="17"/>
  <c r="AV4009" i="16"/>
  <c r="AV4001" i="16"/>
  <c r="AV3993" i="16"/>
  <c r="AV3985" i="16"/>
  <c r="S1041" i="17"/>
  <c r="AV3969" i="16"/>
  <c r="AV3961" i="16"/>
  <c r="S1034" i="17"/>
  <c r="AV3945" i="16"/>
  <c r="AV3937" i="16"/>
  <c r="AV3929" i="16"/>
  <c r="AV3921" i="16"/>
  <c r="S1026" i="17"/>
  <c r="AV3905" i="16"/>
  <c r="AV3897" i="16"/>
  <c r="AV3889" i="16"/>
  <c r="AV3881" i="16"/>
  <c r="S1018" i="17"/>
  <c r="AV3865" i="16"/>
  <c r="AV3857" i="16"/>
  <c r="AV3849" i="16"/>
  <c r="AV3841" i="16"/>
  <c r="S1010" i="17"/>
  <c r="AV3825" i="16"/>
  <c r="AV3817" i="16"/>
  <c r="AV3809" i="16"/>
  <c r="AV3801" i="16"/>
  <c r="S1002" i="17"/>
  <c r="AV3785" i="16"/>
  <c r="AV3777" i="16"/>
  <c r="AV3769" i="16"/>
  <c r="AV3761" i="16"/>
  <c r="S994" i="17"/>
  <c r="AV3745" i="16"/>
  <c r="AV3737" i="16"/>
  <c r="AV3729" i="16"/>
  <c r="AV3721" i="16"/>
  <c r="S986" i="17"/>
  <c r="AV3705" i="16"/>
  <c r="AV3697" i="16"/>
  <c r="AV3689" i="16"/>
  <c r="AV3681" i="16"/>
  <c r="AV3673" i="16"/>
  <c r="AV3665" i="16"/>
  <c r="AV3657" i="16"/>
  <c r="S971" i="17"/>
  <c r="AV3641" i="16"/>
  <c r="AV3633" i="16"/>
  <c r="AV3625" i="16"/>
  <c r="AV3617" i="16"/>
  <c r="S963" i="17"/>
  <c r="AV3601" i="16"/>
  <c r="AV3593" i="16"/>
  <c r="AV3585" i="16"/>
  <c r="AV3577" i="16"/>
  <c r="S955" i="17"/>
  <c r="AV3561" i="16"/>
  <c r="AV3553" i="16"/>
  <c r="AV3545" i="16"/>
  <c r="AV3537" i="16"/>
  <c r="S947" i="17"/>
  <c r="AV3521" i="16"/>
  <c r="AV3513" i="16"/>
  <c r="AV3505" i="16"/>
  <c r="AV3497" i="16"/>
  <c r="S939" i="17"/>
  <c r="AV3481" i="16"/>
  <c r="AV3473" i="16"/>
  <c r="AV3465" i="16"/>
  <c r="AV3457" i="16"/>
  <c r="S931" i="17"/>
  <c r="AV3441" i="16"/>
  <c r="AV3433" i="16"/>
  <c r="AV3425" i="16"/>
  <c r="AV3417" i="16"/>
  <c r="S923" i="17"/>
  <c r="AV3401" i="16"/>
  <c r="AV3393" i="16"/>
  <c r="AV3385" i="16"/>
  <c r="S915" i="17"/>
  <c r="AV3369" i="16"/>
  <c r="AV3361" i="16"/>
  <c r="AV3353" i="16"/>
  <c r="AV3345" i="16"/>
  <c r="S907" i="17"/>
  <c r="AV3329" i="16"/>
  <c r="AV3321" i="16"/>
  <c r="AV3313" i="16"/>
  <c r="AV3305" i="16"/>
  <c r="S899" i="17"/>
  <c r="AV3289" i="16"/>
  <c r="AV3281" i="16"/>
  <c r="AV3273" i="16"/>
  <c r="AV3265" i="16"/>
  <c r="S891" i="17"/>
  <c r="AV3249" i="16"/>
  <c r="AV3241" i="16"/>
  <c r="AV3233" i="16"/>
  <c r="AV3225" i="16"/>
  <c r="S883" i="17"/>
  <c r="AV3209" i="16"/>
  <c r="AV3201" i="16"/>
  <c r="AV3193" i="16"/>
  <c r="AV3185" i="16"/>
  <c r="S875" i="17"/>
  <c r="AV3169" i="16"/>
  <c r="AV3161" i="16"/>
  <c r="AV3153" i="16"/>
  <c r="AV3145" i="16"/>
  <c r="S867" i="17"/>
  <c r="AV3129" i="16"/>
  <c r="AV3121" i="16"/>
  <c r="AV3113" i="16"/>
  <c r="S859" i="17"/>
  <c r="AV3097" i="16"/>
  <c r="AV3089" i="16"/>
  <c r="AV3081" i="16"/>
  <c r="AV3073" i="16"/>
  <c r="S851" i="17"/>
  <c r="AV3057" i="16"/>
  <c r="AV3049" i="16"/>
  <c r="AV3041" i="16"/>
  <c r="AV3033" i="16"/>
  <c r="S843" i="17"/>
  <c r="AV3017" i="16"/>
  <c r="AV3009" i="16"/>
  <c r="AV3001" i="16"/>
  <c r="AV2993" i="16"/>
  <c r="S835" i="17"/>
  <c r="AV2977" i="16"/>
  <c r="AV2969" i="16"/>
  <c r="AV2961" i="16"/>
  <c r="AV2953" i="16"/>
  <c r="S827" i="17"/>
  <c r="AV2937" i="16"/>
  <c r="AV2929" i="16"/>
  <c r="AV2921" i="16"/>
  <c r="AV2913" i="16"/>
  <c r="S819" i="17"/>
  <c r="AV2897" i="16"/>
  <c r="AV2889" i="16"/>
  <c r="AV2881" i="16"/>
  <c r="AV2873" i="16"/>
  <c r="S811" i="17"/>
  <c r="AV2857" i="16"/>
  <c r="AV2849" i="16"/>
  <c r="AV2841" i="16"/>
  <c r="AV2833" i="16"/>
  <c r="S803" i="17"/>
  <c r="AV2817" i="16"/>
  <c r="AV2809" i="16"/>
  <c r="AV2801" i="16"/>
  <c r="S795" i="17"/>
  <c r="AV2785" i="16"/>
  <c r="AV2777" i="16"/>
  <c r="AV2769" i="16"/>
  <c r="AV2761" i="16"/>
  <c r="S787" i="17"/>
  <c r="AV2745" i="16"/>
  <c r="AV2737" i="16"/>
  <c r="AV2729" i="16"/>
  <c r="AV2721" i="16"/>
  <c r="S779" i="17"/>
  <c r="AV2705" i="16"/>
  <c r="AV2697" i="16"/>
  <c r="AV2689" i="16"/>
  <c r="AV2681" i="16"/>
  <c r="S771" i="17"/>
  <c r="AV2665" i="16"/>
  <c r="AV2657" i="16"/>
  <c r="AV2649" i="16"/>
  <c r="AV2641" i="16"/>
  <c r="S763" i="17"/>
  <c r="AV2625" i="16"/>
  <c r="AV4120" i="16"/>
  <c r="AV4104" i="16"/>
  <c r="AV4096" i="16"/>
  <c r="AV4088" i="16"/>
  <c r="AV4080" i="16"/>
  <c r="AV4064" i="16"/>
  <c r="AV4056" i="16"/>
  <c r="AV4048" i="16"/>
  <c r="AV4040" i="16"/>
  <c r="AV4024" i="16"/>
  <c r="AV4016" i="16"/>
  <c r="AV4008" i="16"/>
  <c r="AV4000" i="16"/>
  <c r="AV3984" i="16"/>
  <c r="S1040" i="17"/>
  <c r="AV3968" i="16"/>
  <c r="AV3960" i="16"/>
  <c r="AV3952" i="16"/>
  <c r="AV3944" i="16"/>
  <c r="AV3936" i="16"/>
  <c r="AV3920" i="16"/>
  <c r="AV3912" i="16"/>
  <c r="AV3904" i="16"/>
  <c r="AV3896" i="16"/>
  <c r="AV3880" i="16"/>
  <c r="AV3872" i="16"/>
  <c r="AV3864" i="16"/>
  <c r="AV3856" i="16"/>
  <c r="AV3840" i="16"/>
  <c r="AV3832" i="16"/>
  <c r="AV3824" i="16"/>
  <c r="AV3816" i="16"/>
  <c r="AV3800" i="16"/>
  <c r="AV3792" i="16"/>
  <c r="AV3784" i="16"/>
  <c r="AV3776" i="16"/>
  <c r="AV3760" i="16"/>
  <c r="AV3752" i="16"/>
  <c r="AV3744" i="16"/>
  <c r="AV3736" i="16"/>
  <c r="AV3720" i="16"/>
  <c r="AV3712" i="16"/>
  <c r="AV3704" i="16"/>
  <c r="AV3696" i="16"/>
  <c r="AV3680" i="16"/>
  <c r="AV3672" i="16"/>
  <c r="AV3656" i="16"/>
  <c r="AV3648" i="16"/>
  <c r="AV3640" i="16"/>
  <c r="AV3632" i="16"/>
  <c r="AV3616" i="16"/>
  <c r="AV3608" i="16"/>
  <c r="AV3600" i="16"/>
  <c r="AV3592" i="16"/>
  <c r="AV3576" i="16"/>
  <c r="AV3568" i="16"/>
  <c r="AV3560" i="16"/>
  <c r="AV3552" i="16"/>
  <c r="AV3536" i="16"/>
  <c r="AV3528" i="16"/>
  <c r="AV3520" i="16"/>
  <c r="AV3512" i="16"/>
  <c r="AV3496" i="16"/>
  <c r="AV3488" i="16"/>
  <c r="AV3480" i="16"/>
  <c r="AV3472" i="16"/>
  <c r="AV3456" i="16"/>
  <c r="AV3448" i="16"/>
  <c r="AV3440" i="16"/>
  <c r="AV3432" i="16"/>
  <c r="AV3416" i="16"/>
  <c r="AV3408" i="16"/>
  <c r="AV3400" i="16"/>
  <c r="AV3384" i="16"/>
  <c r="AV3376" i="16"/>
  <c r="AV3368" i="16"/>
  <c r="AV3360" i="16"/>
  <c r="AV3344" i="16"/>
  <c r="AV3336" i="16"/>
  <c r="AV3328" i="16"/>
  <c r="AV3320" i="16"/>
  <c r="AV3304" i="16"/>
  <c r="AV3296" i="16"/>
  <c r="AV3288" i="16"/>
  <c r="AV3280" i="16"/>
  <c r="AV3264" i="16"/>
  <c r="AV3256" i="16"/>
  <c r="AV3248" i="16"/>
  <c r="AV3240" i="16"/>
  <c r="AV3224" i="16"/>
  <c r="AV3216" i="16"/>
  <c r="AV3208" i="16"/>
  <c r="AV3200" i="16"/>
  <c r="AV3184" i="16"/>
  <c r="AV3176" i="16"/>
  <c r="AV3168" i="16"/>
  <c r="AV3160" i="16"/>
  <c r="AV3144" i="16"/>
  <c r="AV3136" i="16"/>
  <c r="AV3128" i="16"/>
  <c r="AV3120" i="16"/>
  <c r="AV3104" i="16"/>
  <c r="AV3096" i="16"/>
  <c r="AV3088" i="16"/>
  <c r="AV3072" i="16"/>
  <c r="AV3064" i="16"/>
  <c r="AV3056" i="16"/>
  <c r="AV3048" i="16"/>
  <c r="AV3032" i="16"/>
  <c r="AV3024" i="16"/>
  <c r="AV3016" i="16"/>
  <c r="AV3008" i="16"/>
  <c r="AV2992" i="16"/>
  <c r="AV2984" i="16"/>
  <c r="AV2976" i="16"/>
  <c r="AV2968" i="16"/>
  <c r="AV2952" i="16"/>
  <c r="AV2944" i="16"/>
  <c r="AV2936" i="16"/>
  <c r="AV2928" i="16"/>
  <c r="AV2912" i="16"/>
  <c r="AV2904" i="16"/>
  <c r="AV2896" i="16"/>
  <c r="AV2888" i="16"/>
  <c r="AV2872" i="16"/>
  <c r="AV2864" i="16"/>
  <c r="AV2856" i="16"/>
  <c r="AV2848" i="16"/>
  <c r="AV2832" i="16"/>
  <c r="AV2824" i="16"/>
  <c r="AV2816" i="16"/>
  <c r="AV2800" i="16"/>
  <c r="AV2792" i="16"/>
  <c r="AV2784" i="16"/>
  <c r="AV2776" i="16"/>
  <c r="AV2760" i="16"/>
  <c r="AV2752" i="16"/>
  <c r="AV2744" i="16"/>
  <c r="AV2736" i="16"/>
  <c r="AV2720" i="16"/>
  <c r="AV2712" i="16"/>
  <c r="AV2704" i="16"/>
  <c r="AV2696" i="16"/>
  <c r="AV2680" i="16"/>
  <c r="AV2672" i="16"/>
  <c r="AV2664" i="16"/>
  <c r="AV2656" i="16"/>
  <c r="AV4510" i="16"/>
  <c r="AV4502" i="16"/>
  <c r="AV4486" i="16"/>
  <c r="AV4478" i="16"/>
  <c r="AV4470" i="16"/>
  <c r="AV4462" i="16"/>
  <c r="AV4446" i="16"/>
  <c r="AV4438" i="16"/>
  <c r="AV4430" i="16"/>
  <c r="AV4422" i="16"/>
  <c r="AV4406" i="16"/>
  <c r="AV4398" i="16"/>
  <c r="AV4390" i="16"/>
  <c r="AV4382" i="16"/>
  <c r="AV4366" i="16"/>
  <c r="AV4358" i="16"/>
  <c r="AV4350" i="16"/>
  <c r="AV4342" i="16"/>
  <c r="AV4326" i="16"/>
  <c r="AV4318" i="16"/>
  <c r="AV4310" i="16"/>
  <c r="AV4302" i="16"/>
  <c r="AV4286" i="16"/>
  <c r="AV4278" i="16"/>
  <c r="AV4270" i="16"/>
  <c r="AV4254" i="16"/>
  <c r="AV4246" i="16"/>
  <c r="AV4238" i="16"/>
  <c r="AV4230" i="16"/>
  <c r="AV4214" i="16"/>
  <c r="AV4206" i="16"/>
  <c r="AV4198" i="16"/>
  <c r="AV4190" i="16"/>
  <c r="AV4174" i="16"/>
  <c r="AV4166" i="16"/>
  <c r="AV4158" i="16"/>
  <c r="AV4150" i="16"/>
  <c r="AV4134" i="16"/>
  <c r="AV4126" i="16"/>
  <c r="AV4118" i="16"/>
  <c r="AV4110" i="16"/>
  <c r="AV4094" i="16"/>
  <c r="AV4086" i="16"/>
  <c r="AV4078" i="16"/>
  <c r="AV4070" i="16"/>
  <c r="AV4054" i="16"/>
  <c r="AV4046" i="16"/>
  <c r="AV4038" i="16"/>
  <c r="AV4030" i="16"/>
  <c r="AV4014" i="16"/>
  <c r="AV4006" i="16"/>
  <c r="AV3998" i="16"/>
  <c r="AV3732" i="16"/>
  <c r="AV3724" i="16"/>
  <c r="AV3716" i="16"/>
  <c r="AV3700" i="16"/>
  <c r="AV3692" i="16"/>
  <c r="AV3684" i="16"/>
  <c r="AV3676" i="16"/>
  <c r="AV3668" i="16"/>
  <c r="AV3660" i="16"/>
  <c r="AV3652" i="16"/>
  <c r="AV3636" i="16"/>
  <c r="AV3628" i="16"/>
  <c r="AV3620" i="16"/>
  <c r="AV3612" i="16"/>
  <c r="AV3596" i="16"/>
  <c r="AV3588" i="16"/>
  <c r="AV3580" i="16"/>
  <c r="AV3572" i="16"/>
  <c r="AV3067" i="16"/>
  <c r="AV3059" i="16"/>
  <c r="AV3051" i="16"/>
  <c r="AV3043" i="16"/>
  <c r="AV3027" i="16"/>
  <c r="AV3019" i="16"/>
  <c r="AV3011" i="16"/>
  <c r="AV3003" i="16"/>
  <c r="AV2987" i="16"/>
  <c r="AV2979" i="16"/>
  <c r="AV2971" i="16"/>
  <c r="AV2963" i="16"/>
  <c r="AV2947" i="16"/>
  <c r="AV2939" i="16"/>
  <c r="AV2931" i="16"/>
  <c r="AV2923" i="16"/>
  <c r="AV2907" i="16"/>
  <c r="AV2899" i="16"/>
  <c r="AV2891" i="16"/>
  <c r="AV2883" i="16"/>
  <c r="AV2867" i="16"/>
  <c r="AV2859" i="16"/>
  <c r="AV2851" i="16"/>
  <c r="AV2843" i="16"/>
  <c r="AV2827" i="16"/>
  <c r="AV2819" i="16"/>
  <c r="AV2811" i="16"/>
  <c r="AV2795" i="16"/>
  <c r="AV2787" i="16"/>
  <c r="AV2779" i="16"/>
  <c r="AV2771" i="16"/>
  <c r="AV2755" i="16"/>
  <c r="AV2747" i="16"/>
  <c r="AV2739" i="16"/>
  <c r="AV2731" i="16"/>
  <c r="AV2715" i="16"/>
  <c r="AV2707" i="16"/>
  <c r="AV2699" i="16"/>
  <c r="AV2691" i="16"/>
  <c r="AV2675" i="16"/>
  <c r="AV2667" i="16"/>
  <c r="AV2659" i="16"/>
  <c r="AV2651" i="16"/>
  <c r="AV2635" i="16"/>
  <c r="AV2627" i="16"/>
  <c r="AV2619" i="16"/>
  <c r="AV2611" i="16"/>
  <c r="AV2595" i="16"/>
  <c r="AV2587" i="16"/>
  <c r="AV2579" i="16"/>
  <c r="AV2571" i="16"/>
  <c r="AV2555" i="16"/>
  <c r="AV2547" i="16"/>
  <c r="AV2539" i="16"/>
  <c r="AV2531" i="16"/>
  <c r="AV2515" i="16"/>
  <c r="AV2507" i="16"/>
  <c r="AV2499" i="16"/>
  <c r="AV2483" i="16"/>
  <c r="AV2475" i="16"/>
  <c r="AV2467" i="16"/>
  <c r="AV2459" i="16"/>
  <c r="AV2443" i="16"/>
  <c r="AV2435" i="16"/>
  <c r="AV2427" i="16"/>
  <c r="AV2419" i="16"/>
  <c r="AV2403" i="16"/>
  <c r="AV2395" i="16"/>
  <c r="AV2387" i="16"/>
  <c r="AV2379" i="16"/>
  <c r="AV2363" i="16"/>
  <c r="AV2355" i="16"/>
  <c r="AV2347" i="16"/>
  <c r="AV2339" i="16"/>
  <c r="AV2323" i="16"/>
  <c r="AV2315" i="16"/>
  <c r="AV2307" i="16"/>
  <c r="AV2299" i="16"/>
  <c r="AV2283" i="16"/>
  <c r="AV2275" i="16"/>
  <c r="AV2267" i="16"/>
  <c r="AV2259" i="16"/>
  <c r="AV2243" i="16"/>
  <c r="AV4466" i="16"/>
  <c r="AV4458" i="16"/>
  <c r="AV4450" i="16"/>
  <c r="AV4442" i="16"/>
  <c r="AV4426" i="16"/>
  <c r="AV4418" i="16"/>
  <c r="AV4410" i="16"/>
  <c r="AV4402" i="16"/>
  <c r="AV4386" i="16"/>
  <c r="AV4378" i="16"/>
  <c r="AV4370" i="16"/>
  <c r="AV4362" i="16"/>
  <c r="AV4346" i="16"/>
  <c r="AV4338" i="16"/>
  <c r="AV4330" i="16"/>
  <c r="AV4322" i="16"/>
  <c r="AV4306" i="16"/>
  <c r="AV4298" i="16"/>
  <c r="AV4290" i="16"/>
  <c r="AV4282" i="16"/>
  <c r="AV4266" i="16"/>
  <c r="AV4258" i="16"/>
  <c r="AV4250" i="16"/>
  <c r="AV4234" i="16"/>
  <c r="AV4226" i="16"/>
  <c r="AV4218" i="16"/>
  <c r="AV4210" i="16"/>
  <c r="AV4194" i="16"/>
  <c r="AV4186" i="16"/>
  <c r="AV4178" i="16"/>
  <c r="AV4170" i="16"/>
  <c r="AV4154" i="16"/>
  <c r="AV4146" i="16"/>
  <c r="AV4138" i="16"/>
  <c r="AV4130" i="16"/>
  <c r="AV4114" i="16"/>
  <c r="AV4106" i="16"/>
  <c r="AV4098" i="16"/>
  <c r="AV4090" i="16"/>
  <c r="AV4074" i="16"/>
  <c r="AV4066" i="16"/>
  <c r="AV4058" i="16"/>
  <c r="AV4050" i="16"/>
  <c r="AV4034" i="16"/>
  <c r="AV4026" i="16"/>
  <c r="AV4018" i="16"/>
  <c r="AV4010" i="16"/>
  <c r="AV3994" i="16"/>
  <c r="AV3986" i="16"/>
  <c r="AV3978" i="16"/>
  <c r="AV3970" i="16"/>
  <c r="AV3962" i="16"/>
  <c r="AV3954" i="16"/>
  <c r="AV3946" i="16"/>
  <c r="AV3930" i="16"/>
  <c r="AV3922" i="16"/>
  <c r="AV3914" i="16"/>
  <c r="AV3906" i="16"/>
  <c r="AV3890" i="16"/>
  <c r="AV3882" i="16"/>
  <c r="AV3874" i="16"/>
  <c r="AV3866" i="16"/>
  <c r="AV3850" i="16"/>
  <c r="AV3842" i="16"/>
  <c r="AV3834" i="16"/>
  <c r="AV3826" i="16"/>
  <c r="AV3810" i="16"/>
  <c r="AV3802" i="16"/>
  <c r="AV3794" i="16"/>
  <c r="AV3786" i="16"/>
  <c r="AV3770" i="16"/>
  <c r="AV3762" i="16"/>
  <c r="AV3754" i="16"/>
  <c r="AV3746" i="16"/>
  <c r="AV3730" i="16"/>
  <c r="AV3722" i="16"/>
  <c r="AV3714" i="16"/>
  <c r="AV3706" i="16"/>
  <c r="AV3690" i="16"/>
  <c r="AV3666" i="16"/>
  <c r="AV3658" i="16"/>
  <c r="AV3650" i="16"/>
  <c r="AV3642" i="16"/>
  <c r="AV3626" i="16"/>
  <c r="AV3618" i="16"/>
  <c r="AV3610" i="16"/>
  <c r="AV3602" i="16"/>
  <c r="AV3586" i="16"/>
  <c r="AV3578" i="16"/>
  <c r="AV3570" i="16"/>
  <c r="AV3562" i="16"/>
  <c r="AV3546" i="16"/>
  <c r="AV3538" i="16"/>
  <c r="AV3530" i="16"/>
  <c r="AV3522" i="16"/>
  <c r="AV3506" i="16"/>
  <c r="AV3498" i="16"/>
  <c r="AV3490" i="16"/>
  <c r="AV3482" i="16"/>
  <c r="AV3466" i="16"/>
  <c r="AV3458" i="16"/>
  <c r="AV3450" i="16"/>
  <c r="AV3442" i="16"/>
  <c r="AV3426" i="16"/>
  <c r="AV3418" i="16"/>
  <c r="AV3410" i="16"/>
  <c r="AV3402" i="16"/>
  <c r="AV3394" i="16"/>
  <c r="AV3386" i="16"/>
  <c r="AV3378" i="16"/>
  <c r="AV3370" i="16"/>
  <c r="AV3354" i="16"/>
  <c r="AV3346" i="16"/>
  <c r="AV3338" i="16"/>
  <c r="AV3330" i="16"/>
  <c r="AL1220" i="17"/>
  <c r="AV3314" i="16"/>
  <c r="AV3306" i="16"/>
  <c r="AV3298" i="16"/>
  <c r="AV3290" i="16"/>
  <c r="AV3274" i="16"/>
  <c r="AV3266" i="16"/>
  <c r="AV3258" i="16"/>
  <c r="AV3250" i="16"/>
  <c r="AV3234" i="16"/>
  <c r="AV3226" i="16"/>
  <c r="AV3218" i="16"/>
  <c r="AV3210" i="16"/>
  <c r="AV3194" i="16"/>
  <c r="AV3186" i="16"/>
  <c r="AV3178" i="16"/>
  <c r="AV3170" i="16"/>
  <c r="AV3154" i="16"/>
  <c r="AV3146" i="16"/>
  <c r="AV3138" i="16"/>
  <c r="AV3130" i="16"/>
  <c r="AV3114" i="16"/>
  <c r="S860" i="17"/>
  <c r="AV3098" i="16"/>
  <c r="AV3082" i="16"/>
  <c r="AV3074" i="16"/>
  <c r="AV3066" i="16"/>
  <c r="AV3058" i="16"/>
  <c r="AV3042" i="16"/>
  <c r="AV3034" i="16"/>
  <c r="AV3026" i="16"/>
  <c r="AV3018" i="16"/>
  <c r="AV3002" i="16"/>
  <c r="AV2994" i="16"/>
  <c r="AV2986" i="16"/>
  <c r="AV2978" i="16"/>
  <c r="AV2962" i="16"/>
  <c r="AV2954" i="16"/>
  <c r="AV2946" i="16"/>
  <c r="AV2938" i="16"/>
  <c r="AV2922" i="16"/>
  <c r="AV2914" i="16"/>
  <c r="AV2906" i="16"/>
  <c r="AV2898" i="16"/>
  <c r="AV2882" i="16"/>
  <c r="AV2874" i="16"/>
  <c r="AV2866" i="16"/>
  <c r="AV2858" i="16"/>
  <c r="AV2842" i="16"/>
  <c r="AV2834" i="16"/>
  <c r="AV2826" i="16"/>
  <c r="AV2818" i="16"/>
  <c r="AV2810" i="16"/>
  <c r="AV2802" i="16"/>
  <c r="AV2794" i="16"/>
  <c r="AV2786" i="16"/>
  <c r="AV2770" i="16"/>
  <c r="AV2762" i="16"/>
  <c r="AV2754" i="16"/>
  <c r="AV2746" i="16"/>
  <c r="AV2730" i="16"/>
  <c r="AV2722" i="16"/>
  <c r="AV2714" i="16"/>
  <c r="AV2706" i="16"/>
  <c r="AV2690" i="16"/>
  <c r="AV2682" i="16"/>
  <c r="AV2674" i="16"/>
  <c r="AV2666" i="16"/>
  <c r="AV2650" i="16"/>
  <c r="AV2642" i="16"/>
  <c r="AV2634" i="16"/>
  <c r="AV2626" i="16"/>
  <c r="AV2610" i="16"/>
  <c r="AV2602" i="16"/>
  <c r="AV2594" i="16"/>
  <c r="AV2586" i="16"/>
  <c r="AV2570" i="16"/>
  <c r="AV2562" i="16"/>
  <c r="AV2554" i="16"/>
  <c r="AV2546" i="16"/>
  <c r="AV2530" i="16"/>
  <c r="S740" i="17"/>
  <c r="AV2514" i="16"/>
  <c r="AV2498" i="16"/>
  <c r="AV2490" i="16"/>
  <c r="AV2482" i="16"/>
  <c r="AV2474" i="16"/>
  <c r="AV2458" i="16"/>
  <c r="AV2450" i="16"/>
  <c r="AV2442" i="16"/>
  <c r="AV2434" i="16"/>
  <c r="AV2418" i="16"/>
  <c r="AV2410" i="16"/>
  <c r="AV2402" i="16"/>
  <c r="AV2394" i="16"/>
  <c r="AV2378" i="16"/>
  <c r="AV2370" i="16"/>
  <c r="AV2362" i="16"/>
  <c r="AV2354" i="16"/>
  <c r="AV2338" i="16"/>
  <c r="AV2330" i="16"/>
  <c r="AV2322" i="16"/>
  <c r="AV2314" i="16"/>
  <c r="AV2298" i="16"/>
  <c r="AV2290" i="16"/>
  <c r="AV2282" i="16"/>
  <c r="AV2274" i="16"/>
  <c r="AV2258" i="16"/>
  <c r="AV2250" i="16"/>
  <c r="AV2242" i="16"/>
  <c r="AL1223" i="17"/>
  <c r="AU1179" i="17"/>
  <c r="AV2617" i="16"/>
  <c r="AV2609" i="16"/>
  <c r="AV2601" i="16"/>
  <c r="S755" i="17"/>
  <c r="AV2585" i="16"/>
  <c r="AV2577" i="16"/>
  <c r="AV2569" i="16"/>
  <c r="AV2561" i="16"/>
  <c r="S747" i="17"/>
  <c r="AV2545" i="16"/>
  <c r="AV2537" i="16"/>
  <c r="AV2529" i="16"/>
  <c r="S739" i="17"/>
  <c r="AV2513" i="16"/>
  <c r="AV2505" i="16"/>
  <c r="AV2497" i="16"/>
  <c r="AV2489" i="16"/>
  <c r="S731" i="17"/>
  <c r="AV2473" i="16"/>
  <c r="AV2465" i="16"/>
  <c r="AV2457" i="16"/>
  <c r="AV2449" i="16"/>
  <c r="S723" i="17"/>
  <c r="AV2433" i="16"/>
  <c r="AV2425" i="16"/>
  <c r="AV2417" i="16"/>
  <c r="AV2409" i="16"/>
  <c r="S715" i="17"/>
  <c r="AV2393" i="16"/>
  <c r="AV2385" i="16"/>
  <c r="AV2377" i="16"/>
  <c r="AV2369" i="16"/>
  <c r="S707" i="17"/>
  <c r="AV2353" i="16"/>
  <c r="AV2345" i="16"/>
  <c r="AV2337" i="16"/>
  <c r="AV2329" i="16"/>
  <c r="S699" i="17"/>
  <c r="AV2313" i="16"/>
  <c r="AV2305" i="16"/>
  <c r="AV2297" i="16"/>
  <c r="AV2289" i="16"/>
  <c r="S691" i="17"/>
  <c r="AV2273" i="16"/>
  <c r="AV2265" i="16"/>
  <c r="AV2257" i="16"/>
  <c r="AV2249" i="16"/>
  <c r="S683" i="17"/>
  <c r="AL1238" i="17"/>
  <c r="AL1236" i="17"/>
  <c r="AL1231" i="17"/>
  <c r="AL1229" i="17"/>
  <c r="AL1224" i="17"/>
  <c r="AL1222" i="17"/>
  <c r="AL1221" i="17"/>
  <c r="AL1219" i="17"/>
  <c r="AV4519" i="16"/>
  <c r="AV2640" i="16"/>
  <c r="AV2632" i="16"/>
  <c r="AV2624" i="16"/>
  <c r="AV2616" i="16"/>
  <c r="AV2600" i="16"/>
  <c r="AV2592" i="16"/>
  <c r="AV2584" i="16"/>
  <c r="AV2576" i="16"/>
  <c r="AV2560" i="16"/>
  <c r="AV2552" i="16"/>
  <c r="AV2544" i="16"/>
  <c r="AV2536" i="16"/>
  <c r="AV2520" i="16"/>
  <c r="AV2512" i="16"/>
  <c r="AV2504" i="16"/>
  <c r="AV2488" i="16"/>
  <c r="AV2480" i="16"/>
  <c r="AV2472" i="16"/>
  <c r="AV2464" i="16"/>
  <c r="AV2448" i="16"/>
  <c r="AV2440" i="16"/>
  <c r="AV2432" i="16"/>
  <c r="AV2424" i="16"/>
  <c r="AV2408" i="16"/>
  <c r="AV2400" i="16"/>
  <c r="AV2392" i="16"/>
  <c r="AV2384" i="16"/>
  <c r="AV2368" i="16"/>
  <c r="AV2360" i="16"/>
  <c r="AV2352" i="16"/>
  <c r="AV2344" i="16"/>
  <c r="AV2328" i="16"/>
  <c r="AV2320" i="16"/>
  <c r="AV2312" i="16"/>
  <c r="AV2304" i="16"/>
  <c r="AV2288" i="16"/>
  <c r="AV2280" i="16"/>
  <c r="AV2272" i="16"/>
  <c r="AV2264" i="16"/>
  <c r="AV2248" i="16"/>
  <c r="AV2240" i="16"/>
  <c r="AV4539" i="16"/>
  <c r="AV3775" i="16"/>
  <c r="AV3767" i="16"/>
  <c r="AV3759" i="16"/>
  <c r="AV3751" i="16"/>
  <c r="AV3735" i="16"/>
  <c r="AV3727" i="16"/>
  <c r="AV3719" i="16"/>
  <c r="AV3711" i="16"/>
  <c r="AV3695" i="16"/>
  <c r="S980" i="17"/>
  <c r="AV3679" i="16"/>
  <c r="AV3671" i="16"/>
  <c r="AV3663" i="16"/>
  <c r="AV3655" i="16"/>
  <c r="AV3647" i="16"/>
  <c r="AV3631" i="16"/>
  <c r="AV3623" i="16"/>
  <c r="AV3615" i="16"/>
  <c r="AV3607" i="16"/>
  <c r="AV3591" i="16"/>
  <c r="AV3583" i="16"/>
  <c r="AV3575" i="16"/>
  <c r="AV3567" i="16"/>
  <c r="AV3551" i="16"/>
  <c r="AV3543" i="16"/>
  <c r="AV3535" i="16"/>
  <c r="AV3527" i="16"/>
  <c r="AV3511" i="16"/>
  <c r="AV3503" i="16"/>
  <c r="AV3495" i="16"/>
  <c r="AV3487" i="16"/>
  <c r="AV3471" i="16"/>
  <c r="AV3463" i="16"/>
  <c r="AV3455" i="16"/>
  <c r="AV3447" i="16"/>
  <c r="AV3431" i="16"/>
  <c r="AV3423" i="16"/>
  <c r="AV3415" i="16"/>
  <c r="AV3407" i="16"/>
  <c r="AV3391" i="16"/>
  <c r="AV3383" i="16"/>
  <c r="AV3375" i="16"/>
  <c r="AV3359" i="16"/>
  <c r="AV3351" i="16"/>
  <c r="AV3343" i="16"/>
  <c r="AV3335" i="16"/>
  <c r="AV3319" i="16"/>
  <c r="AV3311" i="16"/>
  <c r="AV3303" i="16"/>
  <c r="AV3295" i="16"/>
  <c r="AV3279" i="16"/>
  <c r="AV3271" i="16"/>
  <c r="AV3263" i="16"/>
  <c r="AV3255" i="16"/>
  <c r="AV3239" i="16"/>
  <c r="AV3231" i="16"/>
  <c r="AV3223" i="16"/>
  <c r="AV3215" i="16"/>
  <c r="AV3199" i="16"/>
  <c r="AV3191" i="16"/>
  <c r="AV3183" i="16"/>
  <c r="AV3175" i="16"/>
  <c r="AV3159" i="16"/>
  <c r="AV3151" i="16"/>
  <c r="AV3143" i="16"/>
  <c r="AV3135" i="16"/>
  <c r="AV3119" i="16"/>
  <c r="AV3111" i="16"/>
  <c r="AV3103" i="16"/>
  <c r="AV3087" i="16"/>
  <c r="AV3079" i="16"/>
  <c r="AV3071" i="16"/>
  <c r="AV3063" i="16"/>
  <c r="AV3047" i="16"/>
  <c r="AV3039" i="16"/>
  <c r="AV3031" i="16"/>
  <c r="AV3023" i="16"/>
  <c r="AV3007" i="16"/>
  <c r="AV2999" i="16"/>
  <c r="AV2991" i="16"/>
  <c r="AV2983" i="16"/>
  <c r="AV2967" i="16"/>
  <c r="AV2959" i="16"/>
  <c r="AV2951" i="16"/>
  <c r="AV2943" i="16"/>
  <c r="AV2927" i="16"/>
  <c r="AV2919" i="16"/>
  <c r="AV2911" i="16"/>
  <c r="AV2903" i="16"/>
  <c r="AV2887" i="16"/>
  <c r="AV2879" i="16"/>
  <c r="AV2871" i="16"/>
  <c r="AV2863" i="16"/>
  <c r="AV2847" i="16"/>
  <c r="AV2839" i="16"/>
  <c r="AV2831" i="16"/>
  <c r="AV2823" i="16"/>
  <c r="AV2807" i="16"/>
  <c r="AV2799" i="16"/>
  <c r="AV2791" i="16"/>
  <c r="AV2775" i="16"/>
  <c r="AV2767" i="16"/>
  <c r="AV2759" i="16"/>
  <c r="AV2751" i="16"/>
  <c r="AV2735" i="16"/>
  <c r="AV2727" i="16"/>
  <c r="AV2719" i="16"/>
  <c r="AV2711" i="16"/>
  <c r="AV2695" i="16"/>
  <c r="AV2687" i="16"/>
  <c r="AV2679" i="16"/>
  <c r="AV2671" i="16"/>
  <c r="AV2655" i="16"/>
  <c r="AV2647" i="16"/>
  <c r="AV2639" i="16"/>
  <c r="AV2631" i="16"/>
  <c r="AV2615" i="16"/>
  <c r="AV2607" i="16"/>
  <c r="AV2599" i="16"/>
  <c r="AV2591" i="16"/>
  <c r="AV2575" i="16"/>
  <c r="AV2567" i="16"/>
  <c r="AV2559" i="16"/>
  <c r="AV2551" i="16"/>
  <c r="AV2535" i="16"/>
  <c r="AV2527" i="16"/>
  <c r="AV2519" i="16"/>
  <c r="AV2503" i="16"/>
  <c r="AV2495" i="16"/>
  <c r="AV2487" i="16"/>
  <c r="AV2479" i="16"/>
  <c r="AV2463" i="16"/>
  <c r="AV2455" i="16"/>
  <c r="AV2447" i="16"/>
  <c r="AV2439" i="16"/>
  <c r="AV2423" i="16"/>
  <c r="AV2415" i="16"/>
  <c r="AV2407" i="16"/>
  <c r="AV2399" i="16"/>
  <c r="AV2383" i="16"/>
  <c r="AV2375" i="16"/>
  <c r="AV2367" i="16"/>
  <c r="AV2359" i="16"/>
  <c r="AV2343" i="16"/>
  <c r="AV2335" i="16"/>
  <c r="AV2327" i="16"/>
  <c r="AV2319" i="16"/>
  <c r="AV2303" i="16"/>
  <c r="AV2295" i="16"/>
  <c r="AV2287" i="16"/>
  <c r="AV2279" i="16"/>
  <c r="AV2263" i="16"/>
  <c r="AV2255" i="16"/>
  <c r="AV2247" i="16"/>
  <c r="AV2239" i="16"/>
  <c r="AM1235" i="17"/>
  <c r="AM1228" i="17"/>
  <c r="AU1185" i="17"/>
  <c r="AV4552" i="16"/>
  <c r="AV4534" i="16"/>
  <c r="AV3990" i="16"/>
  <c r="AV3974" i="16"/>
  <c r="AV3966" i="16"/>
  <c r="AV3950" i="16"/>
  <c r="AV3942" i="16"/>
  <c r="AV3934" i="16"/>
  <c r="AV3926" i="16"/>
  <c r="AV3910" i="16"/>
  <c r="AV3902" i="16"/>
  <c r="AV3894" i="16"/>
  <c r="AV3886" i="16"/>
  <c r="AV3870" i="16"/>
  <c r="AV3862" i="16"/>
  <c r="AV3854" i="16"/>
  <c r="AV3846" i="16"/>
  <c r="AV3830" i="16"/>
  <c r="AV3822" i="16"/>
  <c r="AV3814" i="16"/>
  <c r="AV3806" i="16"/>
  <c r="AV3790" i="16"/>
  <c r="AV3782" i="16"/>
  <c r="AV3774" i="16"/>
  <c r="AV3766" i="16"/>
  <c r="AV3750" i="16"/>
  <c r="AV3742" i="16"/>
  <c r="AV3734" i="16"/>
  <c r="AV3726" i="16"/>
  <c r="AV3710" i="16"/>
  <c r="AV3702" i="16"/>
  <c r="AV3694" i="16"/>
  <c r="S979" i="17"/>
  <c r="AV3670" i="16"/>
  <c r="AV3662" i="16"/>
  <c r="AV3646" i="16"/>
  <c r="AV3638" i="16"/>
  <c r="AV3630" i="16"/>
  <c r="AV3622" i="16"/>
  <c r="AV3606" i="16"/>
  <c r="AV3598" i="16"/>
  <c r="AV3590" i="16"/>
  <c r="AV3582" i="16"/>
  <c r="AV3566" i="16"/>
  <c r="AV3558" i="16"/>
  <c r="AV3550" i="16"/>
  <c r="AV3542" i="16"/>
  <c r="AV3526" i="16"/>
  <c r="AV3518" i="16"/>
  <c r="AV3510" i="16"/>
  <c r="AV3502" i="16"/>
  <c r="AV3486" i="16"/>
  <c r="AV3478" i="16"/>
  <c r="AV3470" i="16"/>
  <c r="AV3462" i="16"/>
  <c r="AV3446" i="16"/>
  <c r="AV3438" i="16"/>
  <c r="AV3430" i="16"/>
  <c r="AV3422" i="16"/>
  <c r="AV3406" i="16"/>
  <c r="S920" i="17"/>
  <c r="AV3390" i="16"/>
  <c r="AV3374" i="16"/>
  <c r="AV3366" i="16"/>
  <c r="AV3358" i="16"/>
  <c r="AV3350" i="16"/>
  <c r="AV3334" i="16"/>
  <c r="AV3326" i="16"/>
  <c r="AV3318" i="16"/>
  <c r="AV3310" i="16"/>
  <c r="AV3294" i="16"/>
  <c r="AV3286" i="16"/>
  <c r="AV3278" i="16"/>
  <c r="AV3270" i="16"/>
  <c r="AV3254" i="16"/>
  <c r="AV3246" i="16"/>
  <c r="AV3238" i="16"/>
  <c r="AV3230" i="16"/>
  <c r="AV3214" i="16"/>
  <c r="AV3206" i="16"/>
  <c r="AV3198" i="16"/>
  <c r="AV3190" i="16"/>
  <c r="AV3174" i="16"/>
  <c r="AV3166" i="16"/>
  <c r="AV3158" i="16"/>
  <c r="AV3150" i="16"/>
  <c r="AV3134" i="16"/>
  <c r="AV3126" i="16"/>
  <c r="AV3118" i="16"/>
  <c r="AV3110" i="16"/>
  <c r="AV3102" i="16"/>
  <c r="AV3094" i="16"/>
  <c r="AV3086" i="16"/>
  <c r="AV3078" i="16"/>
  <c r="AV3062" i="16"/>
  <c r="AV3054" i="16"/>
  <c r="AV3046" i="16"/>
  <c r="AV3038" i="16"/>
  <c r="AV3022" i="16"/>
  <c r="AV3014" i="16"/>
  <c r="AV3006" i="16"/>
  <c r="AV2998" i="16"/>
  <c r="AV2982" i="16"/>
  <c r="AV2974" i="16"/>
  <c r="AV2966" i="16"/>
  <c r="AV2958" i="16"/>
  <c r="AV2942" i="16"/>
  <c r="AV2934" i="16"/>
  <c r="AV2926" i="16"/>
  <c r="AV2918" i="16"/>
  <c r="AV2902" i="16"/>
  <c r="AV2894" i="16"/>
  <c r="AV2886" i="16"/>
  <c r="AV2878" i="16"/>
  <c r="AV2862" i="16"/>
  <c r="AV2854" i="16"/>
  <c r="AV2846" i="16"/>
  <c r="AV2838" i="16"/>
  <c r="AV2822" i="16"/>
  <c r="S800" i="17"/>
  <c r="AV2806" i="16"/>
  <c r="AV2790" i="16"/>
  <c r="AV2782" i="16"/>
  <c r="AV2774" i="16"/>
  <c r="AV2766" i="16"/>
  <c r="AV2750" i="16"/>
  <c r="AV2742" i="16"/>
  <c r="AV2734" i="16"/>
  <c r="AV2726" i="16"/>
  <c r="AV2710" i="16"/>
  <c r="AV2702" i="16"/>
  <c r="AV2694" i="16"/>
  <c r="AV2686" i="16"/>
  <c r="AV2670" i="16"/>
  <c r="AV2662" i="16"/>
  <c r="AV2654" i="16"/>
  <c r="AV2646" i="16"/>
  <c r="AV2630" i="16"/>
  <c r="AV2622" i="16"/>
  <c r="AV2614" i="16"/>
  <c r="AV2606" i="16"/>
  <c r="AV2590" i="16"/>
  <c r="AV2582" i="16"/>
  <c r="AV2574" i="16"/>
  <c r="AV2566" i="16"/>
  <c r="AV2550" i="16"/>
  <c r="AV2542" i="16"/>
  <c r="AV2534" i="16"/>
  <c r="AV2526" i="16"/>
  <c r="AV2518" i="16"/>
  <c r="AV2510" i="16"/>
  <c r="AV2502" i="16"/>
  <c r="AV2494" i="16"/>
  <c r="AV2478" i="16"/>
  <c r="AV2470" i="16"/>
  <c r="AV2462" i="16"/>
  <c r="AV2454" i="16"/>
  <c r="AV2438" i="16"/>
  <c r="AV2430" i="16"/>
  <c r="AV2422" i="16"/>
  <c r="AV2414" i="16"/>
  <c r="AV2398" i="16"/>
  <c r="AV2390" i="16"/>
  <c r="AV2382" i="16"/>
  <c r="AV2374" i="16"/>
  <c r="AV2358" i="16"/>
  <c r="AV2350" i="16"/>
  <c r="AV2342" i="16"/>
  <c r="AV2334" i="16"/>
  <c r="AV2318" i="16"/>
  <c r="AV2310" i="16"/>
  <c r="AV2302" i="16"/>
  <c r="AV2294" i="16"/>
  <c r="AV2278" i="16"/>
  <c r="AV2270" i="16"/>
  <c r="AV2262" i="16"/>
  <c r="AV2254" i="16"/>
  <c r="AV2238" i="16"/>
  <c r="AM1234" i="17"/>
  <c r="AM1227" i="17"/>
  <c r="AV4529" i="16"/>
  <c r="AV4501" i="16"/>
  <c r="AV4493" i="16"/>
  <c r="AV4485" i="16"/>
  <c r="AV4477" i="16"/>
  <c r="AV4461" i="16"/>
  <c r="AV4453" i="16"/>
  <c r="AV4445" i="16"/>
  <c r="AV4437" i="16"/>
  <c r="AV4421" i="16"/>
  <c r="AV4413" i="16"/>
  <c r="AV4405" i="16"/>
  <c r="AV4397" i="16"/>
  <c r="AV4381" i="16"/>
  <c r="AV4373" i="16"/>
  <c r="AV4365" i="16"/>
  <c r="AV4357" i="16"/>
  <c r="AV4341" i="16"/>
  <c r="AV4333" i="16"/>
  <c r="AV4325" i="16"/>
  <c r="AV4317" i="16"/>
  <c r="AV4301" i="16"/>
  <c r="AV4293" i="16"/>
  <c r="AV4285" i="16"/>
  <c r="AV4277" i="16"/>
  <c r="AV4261" i="16"/>
  <c r="AV4253" i="16"/>
  <c r="AV4245" i="16"/>
  <c r="AV4229" i="16"/>
  <c r="AV4221" i="16"/>
  <c r="AV4213" i="16"/>
  <c r="AV4205" i="16"/>
  <c r="AV4189" i="16"/>
  <c r="AV4181" i="16"/>
  <c r="AV4173" i="16"/>
  <c r="AV4165" i="16"/>
  <c r="AV4149" i="16"/>
  <c r="AV4141" i="16"/>
  <c r="AV4133" i="16"/>
  <c r="AV4125" i="16"/>
  <c r="AV4109" i="16"/>
  <c r="AV4101" i="16"/>
  <c r="AV4093" i="16"/>
  <c r="AV4085" i="16"/>
  <c r="AV4069" i="16"/>
  <c r="AV4061" i="16"/>
  <c r="AV4053" i="16"/>
  <c r="AV4045" i="16"/>
  <c r="AV4029" i="16"/>
  <c r="AV4021" i="16"/>
  <c r="AV4013" i="16"/>
  <c r="AV4005" i="16"/>
  <c r="AV3989" i="16"/>
  <c r="AV3981" i="16"/>
  <c r="AV3973" i="16"/>
  <c r="AV3965" i="16"/>
  <c r="AV3957" i="16"/>
  <c r="AV3949" i="16"/>
  <c r="AV3941" i="16"/>
  <c r="AV3925" i="16"/>
  <c r="AV3917" i="16"/>
  <c r="AV3909" i="16"/>
  <c r="AV3901" i="16"/>
  <c r="AV3885" i="16"/>
  <c r="AV3877" i="16"/>
  <c r="AV3869" i="16"/>
  <c r="AV3861" i="16"/>
  <c r="AV3845" i="16"/>
  <c r="AV3837" i="16"/>
  <c r="AV3829" i="16"/>
  <c r="AV3821" i="16"/>
  <c r="AV3805" i="16"/>
  <c r="AV3797" i="16"/>
  <c r="AV3789" i="16"/>
  <c r="AV3781" i="16"/>
  <c r="AV3765" i="16"/>
  <c r="AV3757" i="16"/>
  <c r="AV3749" i="16"/>
  <c r="AV3741" i="16"/>
  <c r="AV3725" i="16"/>
  <c r="AV3717" i="16"/>
  <c r="AV3709" i="16"/>
  <c r="AV3701" i="16"/>
  <c r="AV3685" i="16"/>
  <c r="AV3677" i="16"/>
  <c r="AV3661" i="16"/>
  <c r="AV3653" i="16"/>
  <c r="AV3645" i="16"/>
  <c r="AV3637" i="16"/>
  <c r="AV3621" i="16"/>
  <c r="AV3613" i="16"/>
  <c r="AV3605" i="16"/>
  <c r="AV3597" i="16"/>
  <c r="AV3581" i="16"/>
  <c r="AV3573" i="16"/>
  <c r="AV3565" i="16"/>
  <c r="AV3557" i="16"/>
  <c r="AV3541" i="16"/>
  <c r="AV3533" i="16"/>
  <c r="AV3525" i="16"/>
  <c r="AV3517" i="16"/>
  <c r="AV3501" i="16"/>
  <c r="AV3493" i="16"/>
  <c r="AV3485" i="16"/>
  <c r="AV3477" i="16"/>
  <c r="AV3461" i="16"/>
  <c r="AV3453" i="16"/>
  <c r="AV3445" i="16"/>
  <c r="AV3437" i="16"/>
  <c r="AV3421" i="16"/>
  <c r="AV3413" i="16"/>
  <c r="AV3405" i="16"/>
  <c r="S919" i="17"/>
  <c r="AV3389" i="16"/>
  <c r="AV3381" i="16"/>
  <c r="AV3373" i="16"/>
  <c r="AV3365" i="16"/>
  <c r="AV3349" i="16"/>
  <c r="AV3341" i="16"/>
  <c r="AV3333" i="16"/>
  <c r="AV3325" i="16"/>
  <c r="AV3309" i="16"/>
  <c r="AV3301" i="16"/>
  <c r="AV3293" i="16"/>
  <c r="AV3285" i="16"/>
  <c r="AV3269" i="16"/>
  <c r="AV3261" i="16"/>
  <c r="AV3253" i="16"/>
  <c r="AV3245" i="16"/>
  <c r="AV3229" i="16"/>
  <c r="AV3221" i="16"/>
  <c r="AV3213" i="16"/>
  <c r="AV3205" i="16"/>
  <c r="AV3189" i="16"/>
  <c r="AV3181" i="16"/>
  <c r="AV3173" i="16"/>
  <c r="AV3165" i="16"/>
  <c r="AV3149" i="16"/>
  <c r="AV3141" i="16"/>
  <c r="AV3133" i="16"/>
  <c r="AV3125" i="16"/>
  <c r="AV3109" i="16"/>
  <c r="AV3101" i="16"/>
  <c r="AV3093" i="16"/>
  <c r="AV3077" i="16"/>
  <c r="AV3069" i="16"/>
  <c r="AV3061" i="16"/>
  <c r="AV3053" i="16"/>
  <c r="AV3037" i="16"/>
  <c r="AV3029" i="16"/>
  <c r="AV3021" i="16"/>
  <c r="AV3013" i="16"/>
  <c r="AV2997" i="16"/>
  <c r="AV2989" i="16"/>
  <c r="AV2981" i="16"/>
  <c r="AV2973" i="16"/>
  <c r="AV2957" i="16"/>
  <c r="AV2949" i="16"/>
  <c r="AV2941" i="16"/>
  <c r="AV2933" i="16"/>
  <c r="AV2917" i="16"/>
  <c r="AV2909" i="16"/>
  <c r="AV2901" i="16"/>
  <c r="AV2893" i="16"/>
  <c r="AV2877" i="16"/>
  <c r="AV2869" i="16"/>
  <c r="AV2861" i="16"/>
  <c r="AV2853" i="16"/>
  <c r="AV2837" i="16"/>
  <c r="AV2829" i="16"/>
  <c r="AV2821" i="16"/>
  <c r="S799" i="17"/>
  <c r="AV2805" i="16"/>
  <c r="AV2797" i="16"/>
  <c r="AV2789" i="16"/>
  <c r="AV2781" i="16"/>
  <c r="AV2765" i="16"/>
  <c r="AV2757" i="16"/>
  <c r="AV2749" i="16"/>
  <c r="AV2741" i="16"/>
  <c r="AV2725" i="16"/>
  <c r="AV2717" i="16"/>
  <c r="AV2709" i="16"/>
  <c r="AV2701" i="16"/>
  <c r="AV2685" i="16"/>
  <c r="AV2677" i="16"/>
  <c r="AV2669" i="16"/>
  <c r="AV2661" i="16"/>
  <c r="AV2645" i="16"/>
  <c r="AV2637" i="16"/>
  <c r="AV2629" i="16"/>
  <c r="AV2621" i="16"/>
  <c r="AV2605" i="16"/>
  <c r="AV2597" i="16"/>
  <c r="AV2589" i="16"/>
  <c r="AV2581" i="16"/>
  <c r="AV2565" i="16"/>
  <c r="AV2557" i="16"/>
  <c r="AV2549" i="16"/>
  <c r="AV2541" i="16"/>
  <c r="AV2525" i="16"/>
  <c r="AV2517" i="16"/>
  <c r="AV2509" i="16"/>
  <c r="AV2493" i="16"/>
  <c r="AV2485" i="16"/>
  <c r="AV2477" i="16"/>
  <c r="AV2469" i="16"/>
  <c r="AV2453" i="16"/>
  <c r="AV2445" i="16"/>
  <c r="AV2437" i="16"/>
  <c r="AV2429" i="16"/>
  <c r="AV2413" i="16"/>
  <c r="AV2405" i="16"/>
  <c r="AV2397" i="16"/>
  <c r="AV2389" i="16"/>
  <c r="AV2373" i="16"/>
  <c r="AV2365" i="16"/>
  <c r="AV2357" i="16"/>
  <c r="AV2349" i="16"/>
  <c r="AV2333" i="16"/>
  <c r="AV2325" i="16"/>
  <c r="AV2317" i="16"/>
  <c r="AV2309" i="16"/>
  <c r="AV2293" i="16"/>
  <c r="AV2285" i="16"/>
  <c r="AV2277" i="16"/>
  <c r="AV2269" i="16"/>
  <c r="AV2253" i="16"/>
  <c r="AV2245" i="16"/>
  <c r="AV2237" i="16"/>
  <c r="AM1233" i="17"/>
  <c r="AM1226" i="17"/>
  <c r="AV3556" i="16"/>
  <c r="AV3548" i="16"/>
  <c r="AV3540" i="16"/>
  <c r="AV3532" i="16"/>
  <c r="AV3516" i="16"/>
  <c r="AV3508" i="16"/>
  <c r="AV3500" i="16"/>
  <c r="AV3492" i="16"/>
  <c r="AV3476" i="16"/>
  <c r="AV3468" i="16"/>
  <c r="AV3460" i="16"/>
  <c r="AV3452" i="16"/>
  <c r="AV3436" i="16"/>
  <c r="AV3428" i="16"/>
  <c r="AV3420" i="16"/>
  <c r="AV3412" i="16"/>
  <c r="AV3396" i="16"/>
  <c r="AV3388" i="16"/>
  <c r="AV3380" i="16"/>
  <c r="AV3364" i="16"/>
  <c r="AV3356" i="16"/>
  <c r="AV3348" i="16"/>
  <c r="AV3340" i="16"/>
  <c r="AV3324" i="16"/>
  <c r="AV3316" i="16"/>
  <c r="AV3308" i="16"/>
  <c r="AV3300" i="16"/>
  <c r="AV3284" i="16"/>
  <c r="AV3276" i="16"/>
  <c r="AV3268" i="16"/>
  <c r="AV3260" i="16"/>
  <c r="AV3244" i="16"/>
  <c r="AV3236" i="16"/>
  <c r="AV3228" i="16"/>
  <c r="AV3220" i="16"/>
  <c r="AV3204" i="16"/>
  <c r="AV3196" i="16"/>
  <c r="AV3188" i="16"/>
  <c r="AV3180" i="16"/>
  <c r="AV3164" i="16"/>
  <c r="AV3156" i="16"/>
  <c r="AV3148" i="16"/>
  <c r="AV3140" i="16"/>
  <c r="AV3124" i="16"/>
  <c r="AV3116" i="16"/>
  <c r="AV3108" i="16"/>
  <c r="AV3092" i="16"/>
  <c r="AV3084" i="16"/>
  <c r="AV3076" i="16"/>
  <c r="AV3068" i="16"/>
  <c r="AV3052" i="16"/>
  <c r="AV3044" i="16"/>
  <c r="AV3036" i="16"/>
  <c r="AV3028" i="16"/>
  <c r="AV3012" i="16"/>
  <c r="AV3004" i="16"/>
  <c r="AV2996" i="16"/>
  <c r="AV2988" i="16"/>
  <c r="AV2972" i="16"/>
  <c r="AV2964" i="16"/>
  <c r="AV2956" i="16"/>
  <c r="AV2948" i="16"/>
  <c r="AV2932" i="16"/>
  <c r="AV2924" i="16"/>
  <c r="AV2916" i="16"/>
  <c r="AV2908" i="16"/>
  <c r="AV2892" i="16"/>
  <c r="AV2884" i="16"/>
  <c r="AV2876" i="16"/>
  <c r="AV2868" i="16"/>
  <c r="AV2852" i="16"/>
  <c r="AV2844" i="16"/>
  <c r="AV2836" i="16"/>
  <c r="AV2828" i="16"/>
  <c r="AV2812" i="16"/>
  <c r="AV2804" i="16"/>
  <c r="AV2796" i="16"/>
  <c r="AV2780" i="16"/>
  <c r="AV2772" i="16"/>
  <c r="AV2764" i="16"/>
  <c r="AV2756" i="16"/>
  <c r="AV2740" i="16"/>
  <c r="AV2732" i="16"/>
  <c r="AV2724" i="16"/>
  <c r="AV2716" i="16"/>
  <c r="AV2700" i="16"/>
  <c r="AV2692" i="16"/>
  <c r="AV2684" i="16"/>
  <c r="AV2676" i="16"/>
  <c r="AV2660" i="16"/>
  <c r="AV2652" i="16"/>
  <c r="AV2644" i="16"/>
  <c r="AV2636" i="16"/>
  <c r="AV2620" i="16"/>
  <c r="AV2612" i="16"/>
  <c r="AV2604" i="16"/>
  <c r="AV2596" i="16"/>
  <c r="AV2580" i="16"/>
  <c r="AV2572" i="16"/>
  <c r="AV2564" i="16"/>
  <c r="AV2556" i="16"/>
  <c r="AV2540" i="16"/>
  <c r="AV2532" i="16"/>
  <c r="AV2524" i="16"/>
  <c r="AV2508" i="16"/>
  <c r="AV2500" i="16"/>
  <c r="AV2492" i="16"/>
  <c r="AV2484" i="16"/>
  <c r="AV2468" i="16"/>
  <c r="AV2460" i="16"/>
  <c r="AV2452" i="16"/>
  <c r="AV2444" i="16"/>
  <c r="AV2428" i="16"/>
  <c r="AV2420" i="16"/>
  <c r="AV2412" i="16"/>
  <c r="AV2404" i="16"/>
  <c r="AV2388" i="16"/>
  <c r="AV2380" i="16"/>
  <c r="AV2372" i="16"/>
  <c r="AV2364" i="16"/>
  <c r="AV2348" i="16"/>
  <c r="AV2340" i="16"/>
  <c r="AV2332" i="16"/>
  <c r="AV2324" i="16"/>
  <c r="AV2308" i="16"/>
  <c r="AV2300" i="16"/>
  <c r="AV2292" i="16"/>
  <c r="AV2284" i="16"/>
  <c r="AV2268" i="16"/>
  <c r="AV2260" i="16"/>
  <c r="AV2252" i="16"/>
  <c r="AV2244" i="16"/>
  <c r="AM1237" i="17"/>
  <c r="AM1232" i="17"/>
  <c r="AM1230" i="17"/>
  <c r="AM1225" i="17"/>
  <c r="AV4607" i="16"/>
  <c r="AV4524" i="16"/>
  <c r="AM1220" i="17"/>
  <c r="R1171" i="17"/>
  <c r="S4791" i="16"/>
  <c r="AV4791" i="16" s="1"/>
  <c r="S4719" i="16"/>
  <c r="AV4719" i="16" s="1"/>
  <c r="S4623" i="16"/>
  <c r="AV4623" i="16" s="1"/>
  <c r="S4615" i="16"/>
  <c r="AV4615" i="16" s="1"/>
  <c r="AM1219" i="17"/>
  <c r="S4997" i="16"/>
  <c r="AV4997" i="16" s="1"/>
  <c r="S1076" i="17"/>
  <c r="S1021" i="17"/>
  <c r="S966" i="17"/>
  <c r="S910" i="17"/>
  <c r="S981" i="17"/>
  <c r="S934" i="17"/>
  <c r="S878" i="17"/>
  <c r="S830" i="17"/>
  <c r="S774" i="17"/>
  <c r="S734" i="17"/>
  <c r="S1052" i="17"/>
  <c r="S974" i="17"/>
  <c r="S918" i="17"/>
  <c r="S870" i="17"/>
  <c r="S822" i="17"/>
  <c r="S782" i="17"/>
  <c r="S742" i="17"/>
  <c r="S702" i="17"/>
  <c r="S686" i="17"/>
  <c r="AM1238" i="17"/>
  <c r="AM1236" i="17"/>
  <c r="S1060" i="17"/>
  <c r="S1005" i="17"/>
  <c r="S950" i="17"/>
  <c r="S894" i="17"/>
  <c r="S846" i="17"/>
  <c r="S798" i="17"/>
  <c r="S1044" i="17"/>
  <c r="S997" i="17"/>
  <c r="S942" i="17"/>
  <c r="S886" i="17"/>
  <c r="S838" i="17"/>
  <c r="S790" i="17"/>
  <c r="S750" i="17"/>
  <c r="S710" i="17"/>
  <c r="S694" i="17"/>
  <c r="S1068" i="17"/>
  <c r="S1013" i="17"/>
  <c r="S958" i="17"/>
  <c r="S902" i="17"/>
  <c r="S854" i="17"/>
  <c r="S806" i="17"/>
  <c r="S758" i="17"/>
  <c r="S718" i="17"/>
  <c r="S1029" i="17"/>
  <c r="S989" i="17"/>
  <c r="S926" i="17"/>
  <c r="S862" i="17"/>
  <c r="S814" i="17"/>
  <c r="S766" i="17"/>
  <c r="S726" i="17"/>
  <c r="AT4112" i="16"/>
  <c r="AL1068" i="17"/>
  <c r="AT3392" i="16"/>
  <c r="AL918" i="17"/>
  <c r="AT3312" i="16"/>
  <c r="AL902" i="17"/>
  <c r="AT3272" i="16"/>
  <c r="AL894" i="17"/>
  <c r="AT2960" i="16"/>
  <c r="AL830" i="17"/>
  <c r="AT2880" i="16"/>
  <c r="AL814" i="17"/>
  <c r="AT2648" i="16"/>
  <c r="AL766" i="17"/>
  <c r="AT2608" i="16"/>
  <c r="AL758" i="17"/>
  <c r="AT2416" i="16"/>
  <c r="AL718" i="17"/>
  <c r="AT2088" i="16"/>
  <c r="AL650" i="17"/>
  <c r="AT1920" i="16"/>
  <c r="AL616" i="17"/>
  <c r="AT1800" i="16"/>
  <c r="AL592" i="17"/>
  <c r="AT1640" i="16"/>
  <c r="AL560" i="17"/>
  <c r="AT1560" i="16"/>
  <c r="AL544" i="17"/>
  <c r="AT1520" i="16"/>
  <c r="AL536" i="17"/>
  <c r="S1116" i="17"/>
  <c r="AT4494" i="16"/>
  <c r="AL1146" i="17"/>
  <c r="AT4182" i="16"/>
  <c r="AL1082" i="17"/>
  <c r="AT3758" i="16"/>
  <c r="AL995" i="17"/>
  <c r="AT3678" i="16"/>
  <c r="AL977" i="17"/>
  <c r="AT3654" i="16"/>
  <c r="AL972" i="17"/>
  <c r="AT3614" i="16"/>
  <c r="AL964" i="17"/>
  <c r="AT3574" i="16"/>
  <c r="AL956" i="17"/>
  <c r="AT3494" i="16"/>
  <c r="AL940" i="17"/>
  <c r="AT3414" i="16"/>
  <c r="AL924" i="17"/>
  <c r="AT3382" i="16"/>
  <c r="AL916" i="17"/>
  <c r="AT3182" i="16"/>
  <c r="AL876" i="17"/>
  <c r="AT3070" i="16"/>
  <c r="AL852" i="17"/>
  <c r="AT2990" i="16"/>
  <c r="AL836" i="17"/>
  <c r="AT2950" i="16"/>
  <c r="AL828" i="17"/>
  <c r="AT2870" i="16"/>
  <c r="AL812" i="17"/>
  <c r="AT2814" i="16"/>
  <c r="AL800" i="17"/>
  <c r="AT2798" i="16"/>
  <c r="AL796" i="17"/>
  <c r="AT2486" i="16"/>
  <c r="AL732" i="17"/>
  <c r="AT2446" i="16"/>
  <c r="AL724" i="17"/>
  <c r="AT2246" i="16"/>
  <c r="AL684" i="17"/>
  <c r="AT2166" i="16"/>
  <c r="AL666" i="17"/>
  <c r="AT2030" i="16"/>
  <c r="AL638" i="17"/>
  <c r="AT1910" i="16"/>
  <c r="AL614" i="17"/>
  <c r="S1146" i="17"/>
  <c r="S1138" i="17"/>
  <c r="S1130" i="17"/>
  <c r="S1122" i="17"/>
  <c r="S1114" i="17"/>
  <c r="S1106" i="17"/>
  <c r="S1098" i="17"/>
  <c r="S1090" i="17"/>
  <c r="S1082" i="17"/>
  <c r="S1074" i="17"/>
  <c r="S1066" i="17"/>
  <c r="S1058" i="17"/>
  <c r="S1050" i="17"/>
  <c r="S1042" i="17"/>
  <c r="S1035" i="17"/>
  <c r="S1027" i="17"/>
  <c r="S1019" i="17"/>
  <c r="S1011" i="17"/>
  <c r="S1003" i="17"/>
  <c r="S995" i="17"/>
  <c r="S987" i="17"/>
  <c r="S977" i="17"/>
  <c r="S972" i="17"/>
  <c r="S964" i="17"/>
  <c r="S956" i="17"/>
  <c r="S948" i="17"/>
  <c r="S940" i="17"/>
  <c r="S932" i="17"/>
  <c r="S924" i="17"/>
  <c r="S916" i="17"/>
  <c r="S908" i="17"/>
  <c r="S900" i="17"/>
  <c r="S892" i="17"/>
  <c r="S884" i="17"/>
  <c r="S876" i="17"/>
  <c r="S868" i="17"/>
  <c r="S852" i="17"/>
  <c r="S844" i="17"/>
  <c r="S836" i="17"/>
  <c r="S828" i="17"/>
  <c r="S820" i="17"/>
  <c r="S812" i="17"/>
  <c r="S804" i="17"/>
  <c r="S796" i="17"/>
  <c r="S788" i="17"/>
  <c r="S780" i="17"/>
  <c r="S772" i="17"/>
  <c r="S764" i="17"/>
  <c r="S756" i="17"/>
  <c r="S748" i="17"/>
  <c r="S732" i="17"/>
  <c r="S724" i="17"/>
  <c r="S716" i="17"/>
  <c r="S708" i="17"/>
  <c r="S700" i="17"/>
  <c r="S692" i="17"/>
  <c r="S684" i="17"/>
  <c r="R1263" i="17"/>
  <c r="R1259" i="17"/>
  <c r="R1255" i="17"/>
  <c r="R1251" i="17"/>
  <c r="R1247" i="17"/>
  <c r="R1243" i="17"/>
  <c r="R1239" i="17"/>
  <c r="R1215" i="17"/>
  <c r="R1211" i="17"/>
  <c r="R1207" i="17"/>
  <c r="R1203" i="17"/>
  <c r="R1199" i="17"/>
  <c r="R1195" i="17"/>
  <c r="R1191" i="17"/>
  <c r="R1187" i="17"/>
  <c r="R1183" i="17"/>
  <c r="R1179" i="17"/>
  <c r="R1175" i="17"/>
  <c r="AT4449" i="16"/>
  <c r="AL1137" i="17"/>
  <c r="AT4017" i="16"/>
  <c r="AL1049" i="17"/>
  <c r="AT3873" i="16"/>
  <c r="AL1018" i="17"/>
  <c r="AT3833" i="16"/>
  <c r="AL1010" i="17"/>
  <c r="AT3065" i="16"/>
  <c r="AL851" i="17"/>
  <c r="AT3025" i="16"/>
  <c r="AL843" i="17"/>
  <c r="AT2241" i="16"/>
  <c r="AL683" i="17"/>
  <c r="AT1945" i="16"/>
  <c r="AL621" i="17"/>
  <c r="AT1905" i="16"/>
  <c r="AL613" i="17"/>
  <c r="AT1745" i="16"/>
  <c r="AL581" i="17"/>
  <c r="AT4304" i="16"/>
  <c r="AL1108" i="17"/>
  <c r="AT3976" i="16"/>
  <c r="AL1040" i="17"/>
  <c r="AT3688" i="16"/>
  <c r="AL981" i="17"/>
  <c r="AT3232" i="16"/>
  <c r="AL886" i="17"/>
  <c r="AT3152" i="16"/>
  <c r="AL870" i="17"/>
  <c r="AT2688" i="16"/>
  <c r="AL774" i="17"/>
  <c r="AT2568" i="16"/>
  <c r="AL750" i="17"/>
  <c r="AT2496" i="16"/>
  <c r="AL734" i="17"/>
  <c r="AT2456" i="16"/>
  <c r="AL726" i="17"/>
  <c r="AT2376" i="16"/>
  <c r="AL710" i="17"/>
  <c r="AT2296" i="16"/>
  <c r="AL694" i="17"/>
  <c r="AT2256" i="16"/>
  <c r="AL686" i="17"/>
  <c r="AT2176" i="16"/>
  <c r="AL668" i="17"/>
  <c r="AT2136" i="16"/>
  <c r="AL660" i="17"/>
  <c r="AT2048" i="16"/>
  <c r="AL642" i="17"/>
  <c r="AT1680" i="16"/>
  <c r="AL568" i="17"/>
  <c r="S1124" i="17"/>
  <c r="AT4454" i="16"/>
  <c r="AL1138" i="17"/>
  <c r="AT4414" i="16"/>
  <c r="AL1130" i="17"/>
  <c r="AT4222" i="16"/>
  <c r="AL1090" i="17"/>
  <c r="AT4142" i="16"/>
  <c r="AL1074" i="17"/>
  <c r="AT4102" i="16"/>
  <c r="AL1066" i="17"/>
  <c r="AT4062" i="16"/>
  <c r="AL1058" i="17"/>
  <c r="AT3878" i="16"/>
  <c r="AL1019" i="17"/>
  <c r="AT3838" i="16"/>
  <c r="AL1011" i="17"/>
  <c r="AT3798" i="16"/>
  <c r="AL1003" i="17"/>
  <c r="AT3718" i="16"/>
  <c r="AL987" i="17"/>
  <c r="AT3262" i="16"/>
  <c r="AL892" i="17"/>
  <c r="AT2830" i="16"/>
  <c r="AL804" i="17"/>
  <c r="AT4509" i="16"/>
  <c r="AL1149" i="17"/>
  <c r="AT4469" i="16"/>
  <c r="AL1141" i="17"/>
  <c r="AT4429" i="16"/>
  <c r="AL1133" i="17"/>
  <c r="AT4389" i="16"/>
  <c r="AL1125" i="17"/>
  <c r="AT4349" i="16"/>
  <c r="AL1117" i="17"/>
  <c r="AT4309" i="16"/>
  <c r="AL1109" i="17"/>
  <c r="AT4269" i="16"/>
  <c r="AL1101" i="17"/>
  <c r="AT4237" i="16"/>
  <c r="AL1093" i="17"/>
  <c r="AT4197" i="16"/>
  <c r="AL1085" i="17"/>
  <c r="AT4157" i="16"/>
  <c r="AL1077" i="17"/>
  <c r="AT4117" i="16"/>
  <c r="AL1069" i="17"/>
  <c r="AT4077" i="16"/>
  <c r="AL1061" i="17"/>
  <c r="AT4037" i="16"/>
  <c r="AL1053" i="17"/>
  <c r="AT3997" i="16"/>
  <c r="AL1045" i="17"/>
  <c r="AT3933" i="16"/>
  <c r="AL1030" i="17"/>
  <c r="AT3893" i="16"/>
  <c r="AL1022" i="17"/>
  <c r="AT3853" i="16"/>
  <c r="AL1014" i="17"/>
  <c r="AT3813" i="16"/>
  <c r="AL1006" i="17"/>
  <c r="AT3773" i="16"/>
  <c r="AL998" i="17"/>
  <c r="AT3733" i="16"/>
  <c r="AL990" i="17"/>
  <c r="AT3693" i="16"/>
  <c r="AL982" i="17"/>
  <c r="AT3669" i="16"/>
  <c r="AL975" i="17"/>
  <c r="AT3629" i="16"/>
  <c r="AL967" i="17"/>
  <c r="AT3589" i="16"/>
  <c r="AL959" i="17"/>
  <c r="AT3549" i="16"/>
  <c r="AL951" i="17"/>
  <c r="AT3509" i="16"/>
  <c r="AL943" i="17"/>
  <c r="AT3469" i="16"/>
  <c r="AL935" i="17"/>
  <c r="AT3429" i="16"/>
  <c r="AL927" i="17"/>
  <c r="AT3397" i="16"/>
  <c r="AL919" i="17"/>
  <c r="AT3357" i="16"/>
  <c r="AL911" i="17"/>
  <c r="AT3317" i="16"/>
  <c r="AL903" i="17"/>
  <c r="AT3277" i="16"/>
  <c r="AL895" i="17"/>
  <c r="AT3237" i="16"/>
  <c r="AL887" i="17"/>
  <c r="AT3197" i="16"/>
  <c r="AL879" i="17"/>
  <c r="AT3157" i="16"/>
  <c r="AL871" i="17"/>
  <c r="AT3117" i="16"/>
  <c r="AL863" i="17"/>
  <c r="AT3085" i="16"/>
  <c r="AL855" i="17"/>
  <c r="AT3045" i="16"/>
  <c r="AL847" i="17"/>
  <c r="AT3005" i="16"/>
  <c r="AL839" i="17"/>
  <c r="AT2965" i="16"/>
  <c r="AL831" i="17"/>
  <c r="AT2925" i="16"/>
  <c r="AL823" i="17"/>
  <c r="AT2885" i="16"/>
  <c r="AL815" i="17"/>
  <c r="AT2845" i="16"/>
  <c r="AL807" i="17"/>
  <c r="AT2813" i="16"/>
  <c r="AL799" i="17"/>
  <c r="AT2773" i="16"/>
  <c r="AL791" i="17"/>
  <c r="AT2733" i="16"/>
  <c r="AL783" i="17"/>
  <c r="AT2693" i="16"/>
  <c r="AL775" i="17"/>
  <c r="AT2653" i="16"/>
  <c r="AL767" i="17"/>
  <c r="AT2613" i="16"/>
  <c r="AL759" i="17"/>
  <c r="AT2573" i="16"/>
  <c r="AL751" i="17"/>
  <c r="AT2533" i="16"/>
  <c r="AL743" i="17"/>
  <c r="AT2501" i="16"/>
  <c r="AL735" i="17"/>
  <c r="AT2461" i="16"/>
  <c r="AL727" i="17"/>
  <c r="AT2421" i="16"/>
  <c r="AL719" i="17"/>
  <c r="AT2381" i="16"/>
  <c r="AL711" i="17"/>
  <c r="AT2341" i="16"/>
  <c r="AL703" i="17"/>
  <c r="AT2301" i="16"/>
  <c r="AL695" i="17"/>
  <c r="AT2261" i="16"/>
  <c r="AL687" i="17"/>
  <c r="AT2229" i="16"/>
  <c r="AL679" i="17"/>
  <c r="AT2221" i="16"/>
  <c r="AL677" i="17"/>
  <c r="AT2181" i="16"/>
  <c r="AL669" i="17"/>
  <c r="AT2141" i="16"/>
  <c r="AL661" i="17"/>
  <c r="AT2093" i="16"/>
  <c r="AL651" i="17"/>
  <c r="AT2053" i="16"/>
  <c r="AL643" i="17"/>
  <c r="AT2005" i="16"/>
  <c r="AL633" i="17"/>
  <c r="AT1965" i="16"/>
  <c r="AL625" i="17"/>
  <c r="AT1925" i="16"/>
  <c r="AL617" i="17"/>
  <c r="AT1885" i="16"/>
  <c r="AL609" i="17"/>
  <c r="AT1845" i="16"/>
  <c r="AL601" i="17"/>
  <c r="AT1805" i="16"/>
  <c r="AL593" i="17"/>
  <c r="AT1765" i="16"/>
  <c r="AL585" i="17"/>
  <c r="AT1725" i="16"/>
  <c r="AL577" i="17"/>
  <c r="AT1685" i="16"/>
  <c r="AL569" i="17"/>
  <c r="AT1645" i="16"/>
  <c r="AL561" i="17"/>
  <c r="AT1605" i="16"/>
  <c r="AL553" i="17"/>
  <c r="AT1565" i="16"/>
  <c r="AL545" i="17"/>
  <c r="AT1525" i="16"/>
  <c r="AL537" i="17"/>
  <c r="S1149" i="17"/>
  <c r="S1141" i="17"/>
  <c r="S1133" i="17"/>
  <c r="S1125" i="17"/>
  <c r="S1117" i="17"/>
  <c r="S1109" i="17"/>
  <c r="S1101" i="17"/>
  <c r="S1093" i="17"/>
  <c r="S1085" i="17"/>
  <c r="S1077" i="17"/>
  <c r="S1069" i="17"/>
  <c r="S1061" i="17"/>
  <c r="S1053" i="17"/>
  <c r="S1045" i="17"/>
  <c r="S1030" i="17"/>
  <c r="S1022" i="17"/>
  <c r="S1014" i="17"/>
  <c r="S1006" i="17"/>
  <c r="S998" i="17"/>
  <c r="S990" i="17"/>
  <c r="S982" i="17"/>
  <c r="S975" i="17"/>
  <c r="S967" i="17"/>
  <c r="S959" i="17"/>
  <c r="S951" i="17"/>
  <c r="S943" i="17"/>
  <c r="S935" i="17"/>
  <c r="S927" i="17"/>
  <c r="S911" i="17"/>
  <c r="S903" i="17"/>
  <c r="S895" i="17"/>
  <c r="S887" i="17"/>
  <c r="S879" i="17"/>
  <c r="S871" i="17"/>
  <c r="S863" i="17"/>
  <c r="S855" i="17"/>
  <c r="S847" i="17"/>
  <c r="S839" i="17"/>
  <c r="S831" i="17"/>
  <c r="S823" i="17"/>
  <c r="S815" i="17"/>
  <c r="S807" i="17"/>
  <c r="S791" i="17"/>
  <c r="S783" i="17"/>
  <c r="S775" i="17"/>
  <c r="S767" i="17"/>
  <c r="S759" i="17"/>
  <c r="S751" i="17"/>
  <c r="S743" i="17"/>
  <c r="S735" i="17"/>
  <c r="S727" i="17"/>
  <c r="S719" i="17"/>
  <c r="S711" i="17"/>
  <c r="S703" i="17"/>
  <c r="S695" i="17"/>
  <c r="S687" i="17"/>
  <c r="S682" i="17"/>
  <c r="AM1231" i="17"/>
  <c r="AM1229" i="17"/>
  <c r="AM1221" i="17"/>
  <c r="AT4489" i="16"/>
  <c r="AL1145" i="17"/>
  <c r="AT4329" i="16"/>
  <c r="AL1113" i="17"/>
  <c r="AT4177" i="16"/>
  <c r="AL1081" i="17"/>
  <c r="AT4137" i="16"/>
  <c r="AL1073" i="17"/>
  <c r="AT3753" i="16"/>
  <c r="AL994" i="17"/>
  <c r="AT3713" i="16"/>
  <c r="AL986" i="17"/>
  <c r="AT3409" i="16"/>
  <c r="AL923" i="17"/>
  <c r="AT2793" i="16"/>
  <c r="AL795" i="17"/>
  <c r="AT2593" i="16"/>
  <c r="AL755" i="17"/>
  <c r="AT4344" i="16"/>
  <c r="AL1116" i="17"/>
  <c r="AT4232" i="16"/>
  <c r="AL1092" i="17"/>
  <c r="AT4152" i="16"/>
  <c r="AL1076" i="17"/>
  <c r="AT4072" i="16"/>
  <c r="AL1060" i="17"/>
  <c r="AT3888" i="16"/>
  <c r="AL1021" i="17"/>
  <c r="AT3768" i="16"/>
  <c r="AL997" i="17"/>
  <c r="AT3424" i="16"/>
  <c r="AL926" i="17"/>
  <c r="AT3352" i="16"/>
  <c r="AL910" i="17"/>
  <c r="AT3112" i="16"/>
  <c r="AL862" i="17"/>
  <c r="AT3080" i="16"/>
  <c r="AL854" i="17"/>
  <c r="AT2840" i="16"/>
  <c r="AL806" i="17"/>
  <c r="AT2728" i="16"/>
  <c r="AL782" i="17"/>
  <c r="AT2216" i="16"/>
  <c r="AL676" i="17"/>
  <c r="AT1960" i="16"/>
  <c r="AL624" i="17"/>
  <c r="AT1840" i="16"/>
  <c r="AL600" i="17"/>
  <c r="AT1760" i="16"/>
  <c r="AL584" i="17"/>
  <c r="AT1720" i="16"/>
  <c r="AL576" i="17"/>
  <c r="S1140" i="17"/>
  <c r="S1084" i="17"/>
  <c r="AT4334" i="16"/>
  <c r="AL1114" i="17"/>
  <c r="AT4022" i="16"/>
  <c r="AL1050" i="17"/>
  <c r="AT3918" i="16"/>
  <c r="AL1027" i="17"/>
  <c r="AT3686" i="16"/>
  <c r="AL979" i="17"/>
  <c r="AT3302" i="16"/>
  <c r="AL900" i="17"/>
  <c r="AT3222" i="16"/>
  <c r="AL884" i="17"/>
  <c r="AT3142" i="16"/>
  <c r="AL868" i="17"/>
  <c r="AT2758" i="16"/>
  <c r="AL788" i="17"/>
  <c r="AT2678" i="16"/>
  <c r="AL772" i="17"/>
  <c r="AT2638" i="16"/>
  <c r="AL764" i="17"/>
  <c r="AT2598" i="16"/>
  <c r="AL756" i="17"/>
  <c r="AT2406" i="16"/>
  <c r="AL716" i="17"/>
  <c r="AT2366" i="16"/>
  <c r="AL708" i="17"/>
  <c r="AT2230" i="16"/>
  <c r="AL680" i="17"/>
  <c r="AT4484" i="16"/>
  <c r="AL1144" i="17"/>
  <c r="AT4404" i="16"/>
  <c r="AL1128" i="17"/>
  <c r="AT4284" i="16"/>
  <c r="AL1104" i="17"/>
  <c r="AT4172" i="16"/>
  <c r="AL1080" i="17"/>
  <c r="AT4092" i="16"/>
  <c r="AL1064" i="17"/>
  <c r="AT4052" i="16"/>
  <c r="AL1056" i="17"/>
  <c r="AT4012" i="16"/>
  <c r="AL1048" i="17"/>
  <c r="AT3948" i="16"/>
  <c r="AL1033" i="17"/>
  <c r="AT3828" i="16"/>
  <c r="AL1009" i="17"/>
  <c r="AT3788" i="16"/>
  <c r="AL1001" i="17"/>
  <c r="AT3748" i="16"/>
  <c r="AL993" i="17"/>
  <c r="AT3708" i="16"/>
  <c r="AL985" i="17"/>
  <c r="AT3604" i="16"/>
  <c r="AL962" i="17"/>
  <c r="AT3524" i="16"/>
  <c r="AL946" i="17"/>
  <c r="AT3484" i="16"/>
  <c r="AL938" i="17"/>
  <c r="AT3252" i="16"/>
  <c r="AL890" i="17"/>
  <c r="AT3060" i="16"/>
  <c r="AL850" i="17"/>
  <c r="AT2940" i="16"/>
  <c r="AL826" i="17"/>
  <c r="AT2748" i="16"/>
  <c r="AL786" i="17"/>
  <c r="AT2588" i="16"/>
  <c r="AL754" i="17"/>
  <c r="AT2436" i="16"/>
  <c r="AL722" i="17"/>
  <c r="AT2356" i="16"/>
  <c r="AL706" i="17"/>
  <c r="AT2276" i="16"/>
  <c r="AL690" i="17"/>
  <c r="AT2236" i="16"/>
  <c r="AL682" i="17"/>
  <c r="AT2196" i="16"/>
  <c r="AL672" i="17"/>
  <c r="AT2156" i="16"/>
  <c r="AL664" i="17"/>
  <c r="AT2116" i="16"/>
  <c r="AL656" i="17"/>
  <c r="AT1980" i="16"/>
  <c r="AL628" i="17"/>
  <c r="AT1900" i="16"/>
  <c r="AL612" i="17"/>
  <c r="AT1820" i="16"/>
  <c r="AL596" i="17"/>
  <c r="AT1780" i="16"/>
  <c r="AL588" i="17"/>
  <c r="AT1700" i="16"/>
  <c r="AL572" i="17"/>
  <c r="AT1540" i="16"/>
  <c r="AL540" i="17"/>
  <c r="S1144" i="17"/>
  <c r="S1128" i="17"/>
  <c r="S1104" i="17"/>
  <c r="S1096" i="17"/>
  <c r="S1080" i="17"/>
  <c r="S1072" i="17"/>
  <c r="S1048" i="17"/>
  <c r="S1025" i="17"/>
  <c r="S1017" i="17"/>
  <c r="S1001" i="17"/>
  <c r="S985" i="17"/>
  <c r="S970" i="17"/>
  <c r="S962" i="17"/>
  <c r="S954" i="17"/>
  <c r="S946" i="17"/>
  <c r="S938" i="17"/>
  <c r="S930" i="17"/>
  <c r="S922" i="17"/>
  <c r="S914" i="17"/>
  <c r="S906" i="17"/>
  <c r="S898" i="17"/>
  <c r="S890" i="17"/>
  <c r="S882" i="17"/>
  <c r="S874" i="17"/>
  <c r="S866" i="17"/>
  <c r="S858" i="17"/>
  <c r="S850" i="17"/>
  <c r="S842" i="17"/>
  <c r="S834" i="17"/>
  <c r="S826" i="17"/>
  <c r="S818" i="17"/>
  <c r="S810" i="17"/>
  <c r="S802" i="17"/>
  <c r="S794" i="17"/>
  <c r="S786" i="17"/>
  <c r="S778" i="17"/>
  <c r="S770" i="17"/>
  <c r="S762" i="17"/>
  <c r="S754" i="17"/>
  <c r="S746" i="17"/>
  <c r="S738" i="17"/>
  <c r="S730" i="17"/>
  <c r="S722" i="17"/>
  <c r="S714" i="17"/>
  <c r="S706" i="17"/>
  <c r="S698" i="17"/>
  <c r="S690" i="17"/>
  <c r="R1268" i="17"/>
  <c r="R1262" i="17"/>
  <c r="R1258" i="17"/>
  <c r="R1254" i="17"/>
  <c r="R1250" i="17"/>
  <c r="R1246" i="17"/>
  <c r="R1242" i="17"/>
  <c r="R1218" i="17"/>
  <c r="R1214" i="17"/>
  <c r="R1210" i="17"/>
  <c r="R1206" i="17"/>
  <c r="R1202" i="17"/>
  <c r="R1198" i="17"/>
  <c r="R1194" i="17"/>
  <c r="R1190" i="17"/>
  <c r="R1186" i="17"/>
  <c r="R1182" i="17"/>
  <c r="R1178" i="17"/>
  <c r="R1174" i="17"/>
  <c r="AM1224" i="17"/>
  <c r="AT4217" i="16"/>
  <c r="AL1089" i="17"/>
  <c r="AT3793" i="16"/>
  <c r="AL1002" i="17"/>
  <c r="AT3529" i="16"/>
  <c r="AL947" i="17"/>
  <c r="AT3377" i="16"/>
  <c r="AL915" i="17"/>
  <c r="AT3337" i="16"/>
  <c r="AL907" i="17"/>
  <c r="AT3257" i="16"/>
  <c r="AL891" i="17"/>
  <c r="AT3217" i="16"/>
  <c r="AL883" i="17"/>
  <c r="AT2633" i="16"/>
  <c r="AL763" i="17"/>
  <c r="AT2521" i="16"/>
  <c r="AL739" i="17"/>
  <c r="AT2225" i="16"/>
  <c r="AL678" i="17"/>
  <c r="AT2201" i="16"/>
  <c r="AL673" i="17"/>
  <c r="AT2121" i="16"/>
  <c r="AL657" i="17"/>
  <c r="AT2025" i="16"/>
  <c r="AL637" i="17"/>
  <c r="AT4384" i="16"/>
  <c r="AL1124" i="17"/>
  <c r="AT4192" i="16"/>
  <c r="AL1084" i="17"/>
  <c r="AT3664" i="16"/>
  <c r="AL974" i="17"/>
  <c r="AT3544" i="16"/>
  <c r="AL950" i="17"/>
  <c r="AT3464" i="16"/>
  <c r="AL934" i="17"/>
  <c r="AT2336" i="16"/>
  <c r="AL702" i="17"/>
  <c r="AT1880" i="16"/>
  <c r="AL608" i="17"/>
  <c r="S1132" i="17"/>
  <c r="AT4374" i="16"/>
  <c r="AL1122" i="17"/>
  <c r="AT4294" i="16"/>
  <c r="AL1106" i="17"/>
  <c r="AT4262" i="16"/>
  <c r="AL1098" i="17"/>
  <c r="AT3982" i="16"/>
  <c r="AL1042" i="17"/>
  <c r="AT3958" i="16"/>
  <c r="AL1035" i="17"/>
  <c r="AT3534" i="16"/>
  <c r="AL948" i="17"/>
  <c r="AT3454" i="16"/>
  <c r="AL932" i="17"/>
  <c r="AT3398" i="16"/>
  <c r="AL920" i="17"/>
  <c r="AT3342" i="16"/>
  <c r="AL908" i="17"/>
  <c r="AT3030" i="16"/>
  <c r="AL844" i="17"/>
  <c r="AT2910" i="16"/>
  <c r="AL820" i="17"/>
  <c r="AT2718" i="16"/>
  <c r="AL780" i="17"/>
  <c r="AT2558" i="16"/>
  <c r="AL748" i="17"/>
  <c r="AT2326" i="16"/>
  <c r="AL700" i="17"/>
  <c r="AT2286" i="16"/>
  <c r="AL692" i="17"/>
  <c r="AT2206" i="16"/>
  <c r="AL674" i="17"/>
  <c r="AT2126" i="16"/>
  <c r="AL658" i="17"/>
  <c r="AT2078" i="16"/>
  <c r="AL648" i="17"/>
  <c r="AT1990" i="16"/>
  <c r="AL630" i="17"/>
  <c r="AT1950" i="16"/>
  <c r="AL622" i="17"/>
  <c r="AT1870" i="16"/>
  <c r="AL606" i="17"/>
  <c r="AT1830" i="16"/>
  <c r="AL598" i="17"/>
  <c r="AT1790" i="16"/>
  <c r="AL590" i="17"/>
  <c r="AT1750" i="16"/>
  <c r="AL582" i="17"/>
  <c r="AT1710" i="16"/>
  <c r="AL574" i="17"/>
  <c r="AT1670" i="16"/>
  <c r="AL566" i="17"/>
  <c r="AT1630" i="16"/>
  <c r="AL558" i="17"/>
  <c r="AT1590" i="16"/>
  <c r="AL550" i="17"/>
  <c r="AT1550" i="16"/>
  <c r="AL542" i="17"/>
  <c r="AL4556" i="16"/>
  <c r="AM1159" i="17"/>
  <c r="AL4596" i="16"/>
  <c r="AM1169" i="17"/>
  <c r="AL4588" i="16"/>
  <c r="AM1167" i="17"/>
  <c r="AL4580" i="16"/>
  <c r="AM1165" i="17"/>
  <c r="AL4572" i="16"/>
  <c r="AM1163" i="17"/>
  <c r="AL4564" i="16"/>
  <c r="AM1161" i="17"/>
  <c r="AT4444" i="16"/>
  <c r="AL1136" i="17"/>
  <c r="AT4364" i="16"/>
  <c r="AL1120" i="17"/>
  <c r="AT4324" i="16"/>
  <c r="AL1112" i="17"/>
  <c r="AT4268" i="16"/>
  <c r="AL1100" i="17"/>
  <c r="AT4252" i="16"/>
  <c r="AL1096" i="17"/>
  <c r="AT4212" i="16"/>
  <c r="AL1088" i="17"/>
  <c r="AT4132" i="16"/>
  <c r="AL1072" i="17"/>
  <c r="AT3908" i="16"/>
  <c r="AL1025" i="17"/>
  <c r="AT3868" i="16"/>
  <c r="AL1017" i="17"/>
  <c r="AT3644" i="16"/>
  <c r="AL970" i="17"/>
  <c r="AT3564" i="16"/>
  <c r="AL954" i="17"/>
  <c r="AT3444" i="16"/>
  <c r="AL930" i="17"/>
  <c r="AT3404" i="16"/>
  <c r="AL922" i="17"/>
  <c r="AT3372" i="16"/>
  <c r="AL914" i="17"/>
  <c r="AT3332" i="16"/>
  <c r="AL906" i="17"/>
  <c r="AT3292" i="16"/>
  <c r="AL898" i="17"/>
  <c r="AT3212" i="16"/>
  <c r="AL882" i="17"/>
  <c r="AT3172" i="16"/>
  <c r="AL874" i="17"/>
  <c r="AT3132" i="16"/>
  <c r="AL866" i="17"/>
  <c r="AT3100" i="16"/>
  <c r="AL858" i="17"/>
  <c r="AT3020" i="16"/>
  <c r="AL842" i="17"/>
  <c r="AT2980" i="16"/>
  <c r="AL834" i="17"/>
  <c r="AT2900" i="16"/>
  <c r="AL818" i="17"/>
  <c r="AT2860" i="16"/>
  <c r="AL810" i="17"/>
  <c r="AT2820" i="16"/>
  <c r="AL802" i="17"/>
  <c r="AT2788" i="16"/>
  <c r="AL794" i="17"/>
  <c r="AT2708" i="16"/>
  <c r="AL778" i="17"/>
  <c r="AT2668" i="16"/>
  <c r="AL770" i="17"/>
  <c r="AT2628" i="16"/>
  <c r="AL762" i="17"/>
  <c r="AT2548" i="16"/>
  <c r="AL746" i="17"/>
  <c r="AT2516" i="16"/>
  <c r="AL738" i="17"/>
  <c r="AT2476" i="16"/>
  <c r="AL730" i="17"/>
  <c r="AT2396" i="16"/>
  <c r="AL714" i="17"/>
  <c r="AT2316" i="16"/>
  <c r="AL698" i="17"/>
  <c r="AT2068" i="16"/>
  <c r="AL646" i="17"/>
  <c r="AT2020" i="16"/>
  <c r="AL636" i="17"/>
  <c r="AT1940" i="16"/>
  <c r="AL620" i="17"/>
  <c r="AT1860" i="16"/>
  <c r="AL604" i="17"/>
  <c r="AT1740" i="16"/>
  <c r="AL580" i="17"/>
  <c r="AT1660" i="16"/>
  <c r="AL564" i="17"/>
  <c r="AT1620" i="16"/>
  <c r="AL556" i="17"/>
  <c r="AT1580" i="16"/>
  <c r="AL548" i="17"/>
  <c r="S1136" i="17"/>
  <c r="S1120" i="17"/>
  <c r="S1112" i="17"/>
  <c r="S1088" i="17"/>
  <c r="S1064" i="17"/>
  <c r="S1056" i="17"/>
  <c r="S1033" i="17"/>
  <c r="S1009" i="17"/>
  <c r="S993" i="17"/>
  <c r="AT4499" i="16"/>
  <c r="AL1147" i="17"/>
  <c r="AT4459" i="16"/>
  <c r="AL1139" i="17"/>
  <c r="AT4419" i="16"/>
  <c r="AL1131" i="17"/>
  <c r="AT4379" i="16"/>
  <c r="AL1123" i="17"/>
  <c r="AT4339" i="16"/>
  <c r="AL1115" i="17"/>
  <c r="AT4299" i="16"/>
  <c r="AL1107" i="17"/>
  <c r="AT4267" i="16"/>
  <c r="AL1099" i="17"/>
  <c r="AT4227" i="16"/>
  <c r="AL1091" i="17"/>
  <c r="AT4187" i="16"/>
  <c r="AL1083" i="17"/>
  <c r="AT4147" i="16"/>
  <c r="AL1075" i="17"/>
  <c r="AT4107" i="16"/>
  <c r="AL1067" i="17"/>
  <c r="AT4067" i="16"/>
  <c r="AL1059" i="17"/>
  <c r="AT4027" i="16"/>
  <c r="AL1051" i="17"/>
  <c r="AT3987" i="16"/>
  <c r="AL1043" i="17"/>
  <c r="AT3971" i="16"/>
  <c r="AL1038" i="17"/>
  <c r="AT3963" i="16"/>
  <c r="AL1036" i="17"/>
  <c r="AT3923" i="16"/>
  <c r="AL1028" i="17"/>
  <c r="AT3883" i="16"/>
  <c r="AL1020" i="17"/>
  <c r="AT3843" i="16"/>
  <c r="AL1012" i="17"/>
  <c r="AT3803" i="16"/>
  <c r="AL1004" i="17"/>
  <c r="AT3763" i="16"/>
  <c r="AL996" i="17"/>
  <c r="AT3723" i="16"/>
  <c r="AL988" i="17"/>
  <c r="AT3659" i="16"/>
  <c r="AL973" i="17"/>
  <c r="AT3619" i="16"/>
  <c r="AL965" i="17"/>
  <c r="AT3579" i="16"/>
  <c r="AL957" i="17"/>
  <c r="AT3539" i="16"/>
  <c r="AL949" i="17"/>
  <c r="AT3499" i="16"/>
  <c r="AL941" i="17"/>
  <c r="AT3459" i="16"/>
  <c r="AL933" i="17"/>
  <c r="AT3419" i="16"/>
  <c r="AL925" i="17"/>
  <c r="AT3387" i="16"/>
  <c r="AL917" i="17"/>
  <c r="AT3347" i="16"/>
  <c r="AL909" i="17"/>
  <c r="AT3307" i="16"/>
  <c r="AL901" i="17"/>
  <c r="AT3267" i="16"/>
  <c r="AL893" i="17"/>
  <c r="AT3227" i="16"/>
  <c r="AL885" i="17"/>
  <c r="AT3187" i="16"/>
  <c r="AL877" i="17"/>
  <c r="AT3147" i="16"/>
  <c r="AL869" i="17"/>
  <c r="AT3107" i="16"/>
  <c r="AL861" i="17"/>
  <c r="AT3075" i="16"/>
  <c r="AL853" i="17"/>
  <c r="AT3035" i="16"/>
  <c r="AL845" i="17"/>
  <c r="AT2995" i="16"/>
  <c r="AL837" i="17"/>
  <c r="AT2955" i="16"/>
  <c r="AL829" i="17"/>
  <c r="AT2915" i="16"/>
  <c r="AL821" i="17"/>
  <c r="AT2875" i="16"/>
  <c r="AL813" i="17"/>
  <c r="AT2835" i="16"/>
  <c r="AL805" i="17"/>
  <c r="AT2803" i="16"/>
  <c r="AL797" i="17"/>
  <c r="AT2763" i="16"/>
  <c r="AL789" i="17"/>
  <c r="AT2723" i="16"/>
  <c r="AL781" i="17"/>
  <c r="AT2683" i="16"/>
  <c r="AL773" i="17"/>
  <c r="AT2643" i="16"/>
  <c r="AL765" i="17"/>
  <c r="AT2603" i="16"/>
  <c r="AL757" i="17"/>
  <c r="AT2563" i="16"/>
  <c r="AL749" i="17"/>
  <c r="AT2523" i="16"/>
  <c r="AL741" i="17"/>
  <c r="AT2491" i="16"/>
  <c r="AL733" i="17"/>
  <c r="AT2451" i="16"/>
  <c r="AL725" i="17"/>
  <c r="AT2411" i="16"/>
  <c r="AL717" i="17"/>
  <c r="AT2371" i="16"/>
  <c r="AL709" i="17"/>
  <c r="AT2331" i="16"/>
  <c r="AL701" i="17"/>
  <c r="AT2291" i="16"/>
  <c r="AL693" i="17"/>
  <c r="AT2251" i="16"/>
  <c r="AL685" i="17"/>
  <c r="AT2211" i="16"/>
  <c r="AL675" i="17"/>
  <c r="AT2171" i="16"/>
  <c r="AL667" i="17"/>
  <c r="AT2131" i="16"/>
  <c r="AL659" i="17"/>
  <c r="AT2107" i="16"/>
  <c r="AL654" i="17"/>
  <c r="AT2083" i="16"/>
  <c r="AL649" i="17"/>
  <c r="AT2043" i="16"/>
  <c r="AL641" i="17"/>
  <c r="AT2035" i="16"/>
  <c r="AL639" i="17"/>
  <c r="AT1995" i="16"/>
  <c r="AL631" i="17"/>
  <c r="AT1955" i="16"/>
  <c r="AL623" i="17"/>
  <c r="AT1915" i="16"/>
  <c r="AL615" i="17"/>
  <c r="AT1875" i="16"/>
  <c r="AL607" i="17"/>
  <c r="AT1835" i="16"/>
  <c r="AL599" i="17"/>
  <c r="AT1795" i="16"/>
  <c r="AL591" i="17"/>
  <c r="AT1755" i="16"/>
  <c r="AL583" i="17"/>
  <c r="AT1715" i="16"/>
  <c r="AL575" i="17"/>
  <c r="AT1675" i="16"/>
  <c r="AL567" i="17"/>
  <c r="AT1635" i="16"/>
  <c r="AL559" i="17"/>
  <c r="AT1595" i="16"/>
  <c r="AL551" i="17"/>
  <c r="AT1555" i="16"/>
  <c r="AL543" i="17"/>
  <c r="S1147" i="17"/>
  <c r="S1139" i="17"/>
  <c r="S1131" i="17"/>
  <c r="S1123" i="17"/>
  <c r="S1115" i="17"/>
  <c r="S1107" i="17"/>
  <c r="S1091" i="17"/>
  <c r="S1083" i="17"/>
  <c r="S1075" i="17"/>
  <c r="S1067" i="17"/>
  <c r="S1059" i="17"/>
  <c r="S1051" i="17"/>
  <c r="S1043" i="17"/>
  <c r="S1038" i="17"/>
  <c r="S1036" i="17"/>
  <c r="S1028" i="17"/>
  <c r="S1020" i="17"/>
  <c r="S1012" i="17"/>
  <c r="S1004" i="17"/>
  <c r="S996" i="17"/>
  <c r="S988" i="17"/>
  <c r="S973" i="17"/>
  <c r="S965" i="17"/>
  <c r="S957" i="17"/>
  <c r="S949" i="17"/>
  <c r="S941" i="17"/>
  <c r="S933" i="17"/>
  <c r="S925" i="17"/>
  <c r="S917" i="17"/>
  <c r="S909" i="17"/>
  <c r="S901" i="17"/>
  <c r="S893" i="17"/>
  <c r="S885" i="17"/>
  <c r="S877" i="17"/>
  <c r="S869" i="17"/>
  <c r="S861" i="17"/>
  <c r="S853" i="17"/>
  <c r="S845" i="17"/>
  <c r="S837" i="17"/>
  <c r="S829" i="17"/>
  <c r="S821" i="17"/>
  <c r="S813" i="17"/>
  <c r="S805" i="17"/>
  <c r="S797" i="17"/>
  <c r="S789" i="17"/>
  <c r="S781" i="17"/>
  <c r="S773" i="17"/>
  <c r="S765" i="17"/>
  <c r="S757" i="17"/>
  <c r="S749" i="17"/>
  <c r="S741" i="17"/>
  <c r="S733" i="17"/>
  <c r="S725" i="17"/>
  <c r="S717" i="17"/>
  <c r="S709" i="17"/>
  <c r="S701" i="17"/>
  <c r="S693" i="17"/>
  <c r="S685" i="17"/>
  <c r="AT3977" i="16"/>
  <c r="AL1041" i="17"/>
  <c r="AT3953" i="16"/>
  <c r="AL1034" i="17"/>
  <c r="AT3913" i="16"/>
  <c r="AL1026" i="17"/>
  <c r="AT3649" i="16"/>
  <c r="AL971" i="17"/>
  <c r="AT3489" i="16"/>
  <c r="AL939" i="17"/>
  <c r="AT3137" i="16"/>
  <c r="AL867" i="17"/>
  <c r="AT2985" i="16"/>
  <c r="AL835" i="17"/>
  <c r="AT2905" i="16"/>
  <c r="AL819" i="17"/>
  <c r="AT2753" i="16"/>
  <c r="AL787" i="17"/>
  <c r="AT2481" i="16"/>
  <c r="AL731" i="17"/>
  <c r="AT2401" i="16"/>
  <c r="AL715" i="17"/>
  <c r="AT2321" i="16"/>
  <c r="AL699" i="17"/>
  <c r="AT2161" i="16"/>
  <c r="AL665" i="17"/>
  <c r="AT1865" i="16"/>
  <c r="AL605" i="17"/>
  <c r="AT1625" i="16"/>
  <c r="AL557" i="17"/>
  <c r="AT1545" i="16"/>
  <c r="AL541" i="17"/>
  <c r="AT4514" i="16"/>
  <c r="AL1150" i="17"/>
  <c r="AT4474" i="16"/>
  <c r="AL1142" i="17"/>
  <c r="AT4434" i="16"/>
  <c r="AL1134" i="17"/>
  <c r="AT4394" i="16"/>
  <c r="AL1126" i="17"/>
  <c r="AT4354" i="16"/>
  <c r="AL1118" i="17"/>
  <c r="AT4314" i="16"/>
  <c r="AL1110" i="17"/>
  <c r="AT4274" i="16"/>
  <c r="AL1102" i="17"/>
  <c r="AT4242" i="16"/>
  <c r="AL1094" i="17"/>
  <c r="AT4202" i="16"/>
  <c r="AL1086" i="17"/>
  <c r="AT4162" i="16"/>
  <c r="AL1078" i="17"/>
  <c r="AT4122" i="16"/>
  <c r="AL1070" i="17"/>
  <c r="AT4082" i="16"/>
  <c r="AL1062" i="17"/>
  <c r="AT4042" i="16"/>
  <c r="AL1054" i="17"/>
  <c r="AT4002" i="16"/>
  <c r="AL1046" i="17"/>
  <c r="AT3938" i="16"/>
  <c r="AL1031" i="17"/>
  <c r="AT3898" i="16"/>
  <c r="AL1023" i="17"/>
  <c r="AT3858" i="16"/>
  <c r="AL1015" i="17"/>
  <c r="AT3818" i="16"/>
  <c r="AL1007" i="17"/>
  <c r="AT3778" i="16"/>
  <c r="AL999" i="17"/>
  <c r="AT3738" i="16"/>
  <c r="AL991" i="17"/>
  <c r="AT3698" i="16"/>
  <c r="AL983" i="17"/>
  <c r="AT3682" i="16"/>
  <c r="AL978" i="17"/>
  <c r="AT3674" i="16"/>
  <c r="AL976" i="17"/>
  <c r="AT3634" i="16"/>
  <c r="AL968" i="17"/>
  <c r="AT3594" i="16"/>
  <c r="AL960" i="17"/>
  <c r="AT3554" i="16"/>
  <c r="AL952" i="17"/>
  <c r="AT3514" i="16"/>
  <c r="AL944" i="17"/>
  <c r="AT3474" i="16"/>
  <c r="AL936" i="17"/>
  <c r="AT3434" i="16"/>
  <c r="AL928" i="17"/>
  <c r="AT3362" i="16"/>
  <c r="AL912" i="17"/>
  <c r="AT3322" i="16"/>
  <c r="AL904" i="17"/>
  <c r="AT3282" i="16"/>
  <c r="AL896" i="17"/>
  <c r="AT3242" i="16"/>
  <c r="AL888" i="17"/>
  <c r="AT3202" i="16"/>
  <c r="AL880" i="17"/>
  <c r="AT3162" i="16"/>
  <c r="AL872" i="17"/>
  <c r="AT3122" i="16"/>
  <c r="AL864" i="17"/>
  <c r="AT3106" i="16"/>
  <c r="AL860" i="17"/>
  <c r="AT3090" i="16"/>
  <c r="AL856" i="17"/>
  <c r="AT3050" i="16"/>
  <c r="AL848" i="17"/>
  <c r="AT3010" i="16"/>
  <c r="AL840" i="17"/>
  <c r="AT2970" i="16"/>
  <c r="AL832" i="17"/>
  <c r="AT2930" i="16"/>
  <c r="AL824" i="17"/>
  <c r="AT2890" i="16"/>
  <c r="AL816" i="17"/>
  <c r="AT2850" i="16"/>
  <c r="AL808" i="17"/>
  <c r="AT2778" i="16"/>
  <c r="AL792" i="17"/>
  <c r="AT2738" i="16"/>
  <c r="AL784" i="17"/>
  <c r="AT2698" i="16"/>
  <c r="AL776" i="17"/>
  <c r="AT2658" i="16"/>
  <c r="AL768" i="17"/>
  <c r="AT2618" i="16"/>
  <c r="AL760" i="17"/>
  <c r="AT2578" i="16"/>
  <c r="AL752" i="17"/>
  <c r="AT2538" i="16"/>
  <c r="AL744" i="17"/>
  <c r="AT2522" i="16"/>
  <c r="AL740" i="17"/>
  <c r="AT2506" i="16"/>
  <c r="AL736" i="17"/>
  <c r="AT2466" i="16"/>
  <c r="AL728" i="17"/>
  <c r="AT2426" i="16"/>
  <c r="AL720" i="17"/>
  <c r="AT2386" i="16"/>
  <c r="AL712" i="17"/>
  <c r="AT2346" i="16"/>
  <c r="AL704" i="17"/>
  <c r="AT2306" i="16"/>
  <c r="AL696" i="17"/>
  <c r="AT2266" i="16"/>
  <c r="AL688" i="17"/>
  <c r="AT2186" i="16"/>
  <c r="AL670" i="17"/>
  <c r="AT2146" i="16"/>
  <c r="AL662" i="17"/>
  <c r="AT2098" i="16"/>
  <c r="AL652" i="17"/>
  <c r="AT2058" i="16"/>
  <c r="AL644" i="17"/>
  <c r="AT2010" i="16"/>
  <c r="AL634" i="17"/>
  <c r="AT1970" i="16"/>
  <c r="AL626" i="17"/>
  <c r="AT1930" i="16"/>
  <c r="AL618" i="17"/>
  <c r="AT1890" i="16"/>
  <c r="AL610" i="17"/>
  <c r="AT1850" i="16"/>
  <c r="AL602" i="17"/>
  <c r="AT1810" i="16"/>
  <c r="AL594" i="17"/>
  <c r="AT1770" i="16"/>
  <c r="AL586" i="17"/>
  <c r="AT1730" i="16"/>
  <c r="AL578" i="17"/>
  <c r="AT1690" i="16"/>
  <c r="AL570" i="17"/>
  <c r="AT1650" i="16"/>
  <c r="AL562" i="17"/>
  <c r="AT1610" i="16"/>
  <c r="AL554" i="17"/>
  <c r="AT1570" i="16"/>
  <c r="AL546" i="17"/>
  <c r="AT1530" i="16"/>
  <c r="AL538" i="17"/>
  <c r="AL4600" i="16"/>
  <c r="AM1170" i="17"/>
  <c r="AL4592" i="16"/>
  <c r="AM1168" i="17"/>
  <c r="AL4584" i="16"/>
  <c r="AM1166" i="17"/>
  <c r="AL4576" i="16"/>
  <c r="AM1164" i="17"/>
  <c r="AL4568" i="16"/>
  <c r="AM1162" i="17"/>
  <c r="AL4560" i="16"/>
  <c r="AM1160" i="17"/>
  <c r="S1150" i="17"/>
  <c r="S1142" i="17"/>
  <c r="S1134" i="17"/>
  <c r="S1126" i="17"/>
  <c r="S1118" i="17"/>
  <c r="S1110" i="17"/>
  <c r="S1102" i="17"/>
  <c r="S1094" i="17"/>
  <c r="S1086" i="17"/>
  <c r="S1078" i="17"/>
  <c r="S1070" i="17"/>
  <c r="S1062" i="17"/>
  <c r="S1054" i="17"/>
  <c r="S1046" i="17"/>
  <c r="S1031" i="17"/>
  <c r="S1023" i="17"/>
  <c r="S1015" i="17"/>
  <c r="S1007" i="17"/>
  <c r="S999" i="17"/>
  <c r="S991" i="17"/>
  <c r="S983" i="17"/>
  <c r="S978" i="17"/>
  <c r="S976" i="17"/>
  <c r="S968" i="17"/>
  <c r="S960" i="17"/>
  <c r="S952" i="17"/>
  <c r="S944" i="17"/>
  <c r="S936" i="17"/>
  <c r="S928" i="17"/>
  <c r="S912" i="17"/>
  <c r="S904" i="17"/>
  <c r="S896" i="17"/>
  <c r="S888" i="17"/>
  <c r="S880" i="17"/>
  <c r="S872" i="17"/>
  <c r="S864" i="17"/>
  <c r="S856" i="17"/>
  <c r="S848" i="17"/>
  <c r="S840" i="17"/>
  <c r="S832" i="17"/>
  <c r="S824" i="17"/>
  <c r="S816" i="17"/>
  <c r="S808" i="17"/>
  <c r="S792" i="17"/>
  <c r="S784" i="17"/>
  <c r="S776" i="17"/>
  <c r="S768" i="17"/>
  <c r="S760" i="17"/>
  <c r="S752" i="17"/>
  <c r="S744" i="17"/>
  <c r="S736" i="17"/>
  <c r="S728" i="17"/>
  <c r="S720" i="17"/>
  <c r="S712" i="17"/>
  <c r="S704" i="17"/>
  <c r="S696" i="17"/>
  <c r="S688" i="17"/>
  <c r="R1267" i="17"/>
  <c r="R1261" i="17"/>
  <c r="R1257" i="17"/>
  <c r="R1253" i="17"/>
  <c r="R1249" i="17"/>
  <c r="R1245" i="17"/>
  <c r="R1241" i="17"/>
  <c r="R1217" i="17"/>
  <c r="R1213" i="17"/>
  <c r="R1209" i="17"/>
  <c r="R1205" i="17"/>
  <c r="R1201" i="17"/>
  <c r="R1197" i="17"/>
  <c r="R1193" i="17"/>
  <c r="R1189" i="17"/>
  <c r="R1185" i="17"/>
  <c r="S4704" i="16"/>
  <c r="AV4704" i="16" s="1"/>
  <c r="R1181" i="17"/>
  <c r="R1177" i="17"/>
  <c r="R1173" i="17"/>
  <c r="AM1222" i="17"/>
  <c r="AT4289" i="16"/>
  <c r="AL1105" i="17"/>
  <c r="AT4257" i="16"/>
  <c r="AL1097" i="17"/>
  <c r="AT4097" i="16"/>
  <c r="AL1065" i="17"/>
  <c r="AT3609" i="16"/>
  <c r="AL963" i="17"/>
  <c r="AT3569" i="16"/>
  <c r="AL955" i="17"/>
  <c r="AT2441" i="16"/>
  <c r="AL723" i="17"/>
  <c r="AT2281" i="16"/>
  <c r="AL691" i="17"/>
  <c r="AT1825" i="16"/>
  <c r="AL597" i="17"/>
  <c r="AT1705" i="16"/>
  <c r="AL573" i="17"/>
  <c r="AT1665" i="16"/>
  <c r="AL565" i="17"/>
  <c r="AT1585" i="16"/>
  <c r="AL549" i="17"/>
  <c r="AT4409" i="16"/>
  <c r="AL1129" i="17"/>
  <c r="AT4057" i="16"/>
  <c r="AL1057" i="17"/>
  <c r="AT3449" i="16"/>
  <c r="AL931" i="17"/>
  <c r="AT3177" i="16"/>
  <c r="AL875" i="17"/>
  <c r="AT2825" i="16"/>
  <c r="AL803" i="17"/>
  <c r="AT2673" i="16"/>
  <c r="AL771" i="17"/>
  <c r="AT2073" i="16"/>
  <c r="AL647" i="17"/>
  <c r="AT1985" i="16"/>
  <c r="AL629" i="17"/>
  <c r="AT4464" i="16"/>
  <c r="AL1140" i="17"/>
  <c r="AT4424" i="16"/>
  <c r="AL1132" i="17"/>
  <c r="AT3928" i="16"/>
  <c r="AL1029" i="17"/>
  <c r="AT3848" i="16"/>
  <c r="AL1013" i="17"/>
  <c r="AT3584" i="16"/>
  <c r="AL958" i="17"/>
  <c r="AT3040" i="16"/>
  <c r="AL846" i="17"/>
  <c r="AT2808" i="16"/>
  <c r="AL798" i="17"/>
  <c r="AT2768" i="16"/>
  <c r="AL790" i="17"/>
  <c r="AT2528" i="16"/>
  <c r="AL742" i="17"/>
  <c r="AT2000" i="16"/>
  <c r="AL632" i="17"/>
  <c r="AT1600" i="16"/>
  <c r="AL552" i="17"/>
  <c r="S1092" i="17"/>
  <c r="R1266" i="17"/>
  <c r="R1260" i="17"/>
  <c r="R1256" i="17"/>
  <c r="R1252" i="17"/>
  <c r="R1248" i="17"/>
  <c r="R1244" i="17"/>
  <c r="R1240" i="17"/>
  <c r="R1216" i="17"/>
  <c r="R1212" i="17"/>
  <c r="S4984" i="16"/>
  <c r="AV4984" i="16" s="1"/>
  <c r="R1208" i="17"/>
  <c r="R1204" i="17"/>
  <c r="R1200" i="17"/>
  <c r="R1196" i="17"/>
  <c r="R1192" i="17"/>
  <c r="R1188" i="17"/>
  <c r="R1184" i="17"/>
  <c r="R1180" i="17"/>
  <c r="R1176" i="17"/>
  <c r="R1172" i="17"/>
  <c r="AT4369" i="16"/>
  <c r="AL1121" i="17"/>
  <c r="AT3297" i="16"/>
  <c r="AL899" i="17"/>
  <c r="AT3105" i="16"/>
  <c r="AL859" i="17"/>
  <c r="AT2945" i="16"/>
  <c r="AL827" i="17"/>
  <c r="AT2865" i="16"/>
  <c r="AL811" i="17"/>
  <c r="AT2713" i="16"/>
  <c r="AL779" i="17"/>
  <c r="AT2553" i="16"/>
  <c r="AL747" i="17"/>
  <c r="AT2361" i="16"/>
  <c r="AL707" i="17"/>
  <c r="AT1785" i="16"/>
  <c r="AL589" i="17"/>
  <c r="AT4504" i="16"/>
  <c r="AL1148" i="17"/>
  <c r="AT4032" i="16"/>
  <c r="AL1052" i="17"/>
  <c r="AT3992" i="16"/>
  <c r="AL1044" i="17"/>
  <c r="AT3808" i="16"/>
  <c r="AL1005" i="17"/>
  <c r="AT3728" i="16"/>
  <c r="AL989" i="17"/>
  <c r="AT3624" i="16"/>
  <c r="AL966" i="17"/>
  <c r="AT3504" i="16"/>
  <c r="AL942" i="17"/>
  <c r="AT3192" i="16"/>
  <c r="AL878" i="17"/>
  <c r="AT3000" i="16"/>
  <c r="AL838" i="17"/>
  <c r="AT2920" i="16"/>
  <c r="AL822" i="17"/>
  <c r="S1148" i="17"/>
  <c r="S1108" i="17"/>
  <c r="AT4479" i="16"/>
  <c r="AL1143" i="17"/>
  <c r="AT4439" i="16"/>
  <c r="AL1135" i="17"/>
  <c r="AT4399" i="16"/>
  <c r="AL1127" i="17"/>
  <c r="AT4359" i="16"/>
  <c r="AL1119" i="17"/>
  <c r="AT4319" i="16"/>
  <c r="AL1111" i="17"/>
  <c r="AT4279" i="16"/>
  <c r="AL1103" i="17"/>
  <c r="AT4247" i="16"/>
  <c r="AL1095" i="17"/>
  <c r="AT4207" i="16"/>
  <c r="AL1087" i="17"/>
  <c r="AT4167" i="16"/>
  <c r="AL1079" i="17"/>
  <c r="AT4127" i="16"/>
  <c r="AL1071" i="17"/>
  <c r="AT4087" i="16"/>
  <c r="AL1063" i="17"/>
  <c r="AT4047" i="16"/>
  <c r="AL1055" i="17"/>
  <c r="AT4007" i="16"/>
  <c r="AL1047" i="17"/>
  <c r="AT3975" i="16"/>
  <c r="AL1039" i="17"/>
  <c r="AT3967" i="16"/>
  <c r="AL1037" i="17"/>
  <c r="AT3943" i="16"/>
  <c r="AL1032" i="17"/>
  <c r="AT3903" i="16"/>
  <c r="AL1024" i="17"/>
  <c r="AT3863" i="16"/>
  <c r="AL1016" i="17"/>
  <c r="AT3823" i="16"/>
  <c r="AL1008" i="17"/>
  <c r="AT3783" i="16"/>
  <c r="AL1000" i="17"/>
  <c r="AT3743" i="16"/>
  <c r="AL992" i="17"/>
  <c r="AT3703" i="16"/>
  <c r="AL984" i="17"/>
  <c r="AT3687" i="16"/>
  <c r="AL980" i="17"/>
  <c r="AT3639" i="16"/>
  <c r="AL969" i="17"/>
  <c r="AT3599" i="16"/>
  <c r="AL961" i="17"/>
  <c r="AT3559" i="16"/>
  <c r="AL953" i="17"/>
  <c r="AT3519" i="16"/>
  <c r="AL945" i="17"/>
  <c r="AT3479" i="16"/>
  <c r="AL937" i="17"/>
  <c r="AT3439" i="16"/>
  <c r="AL929" i="17"/>
  <c r="AT3399" i="16"/>
  <c r="AL921" i="17"/>
  <c r="AT3367" i="16"/>
  <c r="AL913" i="17"/>
  <c r="AT3327" i="16"/>
  <c r="AL905" i="17"/>
  <c r="AT3287" i="16"/>
  <c r="AL897" i="17"/>
  <c r="AT3247" i="16"/>
  <c r="AL889" i="17"/>
  <c r="AT3207" i="16"/>
  <c r="AL881" i="17"/>
  <c r="AT3167" i="16"/>
  <c r="AL873" i="17"/>
  <c r="AT3127" i="16"/>
  <c r="AL865" i="17"/>
  <c r="AT3095" i="16"/>
  <c r="AL857" i="17"/>
  <c r="AT3055" i="16"/>
  <c r="AL849" i="17"/>
  <c r="AT3015" i="16"/>
  <c r="AL841" i="17"/>
  <c r="AT2975" i="16"/>
  <c r="AL833" i="17"/>
  <c r="AT2935" i="16"/>
  <c r="AL825" i="17"/>
  <c r="AT2895" i="16"/>
  <c r="AL817" i="17"/>
  <c r="AT2855" i="16"/>
  <c r="AL809" i="17"/>
  <c r="AT2815" i="16"/>
  <c r="AL801" i="17"/>
  <c r="AT2783" i="16"/>
  <c r="AL793" i="17"/>
  <c r="AT2743" i="16"/>
  <c r="AL785" i="17"/>
  <c r="AT2703" i="16"/>
  <c r="AL777" i="17"/>
  <c r="AT2663" i="16"/>
  <c r="AL769" i="17"/>
  <c r="AT2623" i="16"/>
  <c r="AL761" i="17"/>
  <c r="AT2583" i="16"/>
  <c r="AL753" i="17"/>
  <c r="AT2543" i="16"/>
  <c r="AL745" i="17"/>
  <c r="AT2511" i="16"/>
  <c r="AL737" i="17"/>
  <c r="AT2471" i="16"/>
  <c r="AL729" i="17"/>
  <c r="AT2431" i="16"/>
  <c r="AL721" i="17"/>
  <c r="AT2391" i="16"/>
  <c r="AL713" i="17"/>
  <c r="AT2351" i="16"/>
  <c r="AL705" i="17"/>
  <c r="AT2311" i="16"/>
  <c r="AL697" i="17"/>
  <c r="AT2271" i="16"/>
  <c r="AL689" i="17"/>
  <c r="AT2231" i="16"/>
  <c r="AL681" i="17"/>
  <c r="AT2191" i="16"/>
  <c r="AL671" i="17"/>
  <c r="AT2151" i="16"/>
  <c r="AL663" i="17"/>
  <c r="AT2111" i="16"/>
  <c r="AL655" i="17"/>
  <c r="AT2103" i="16"/>
  <c r="AL653" i="17"/>
  <c r="AT2063" i="16"/>
  <c r="AL645" i="17"/>
  <c r="AT2039" i="16"/>
  <c r="AL640" i="17"/>
  <c r="AT2015" i="16"/>
  <c r="AL635" i="17"/>
  <c r="AT1975" i="16"/>
  <c r="AL627" i="17"/>
  <c r="AT1935" i="16"/>
  <c r="AL619" i="17"/>
  <c r="AT1895" i="16"/>
  <c r="AL611" i="17"/>
  <c r="AT1855" i="16"/>
  <c r="AL603" i="17"/>
  <c r="AT1815" i="16"/>
  <c r="AL595" i="17"/>
  <c r="AT1775" i="16"/>
  <c r="AL587" i="17"/>
  <c r="AT1735" i="16"/>
  <c r="AL579" i="17"/>
  <c r="AT1695" i="16"/>
  <c r="AL571" i="17"/>
  <c r="AT1655" i="16"/>
  <c r="AL563" i="17"/>
  <c r="AT1615" i="16"/>
  <c r="AL555" i="17"/>
  <c r="AT1575" i="16"/>
  <c r="AL547" i="17"/>
  <c r="AT1535" i="16"/>
  <c r="AL539" i="17"/>
  <c r="AT1519" i="16"/>
  <c r="AL535" i="17"/>
  <c r="S1143" i="17"/>
  <c r="S1135" i="17"/>
  <c r="S1127" i="17"/>
  <c r="S1119" i="17"/>
  <c r="S1111" i="17"/>
  <c r="S1103" i="17"/>
  <c r="S1095" i="17"/>
  <c r="S1087" i="17"/>
  <c r="S1079" i="17"/>
  <c r="S1071" i="17"/>
  <c r="S1063" i="17"/>
  <c r="S1055" i="17"/>
  <c r="S1047" i="17"/>
  <c r="S1037" i="17"/>
  <c r="S1032" i="17"/>
  <c r="S1024" i="17"/>
  <c r="S1016" i="17"/>
  <c r="S1008" i="17"/>
  <c r="S1000" i="17"/>
  <c r="S992" i="17"/>
  <c r="S984" i="17"/>
  <c r="S969" i="17"/>
  <c r="S961" i="17"/>
  <c r="S953" i="17"/>
  <c r="S945" i="17"/>
  <c r="S937" i="17"/>
  <c r="S929" i="17"/>
  <c r="S921" i="17"/>
  <c r="S913" i="17"/>
  <c r="S905" i="17"/>
  <c r="S897" i="17"/>
  <c r="S889" i="17"/>
  <c r="S881" i="17"/>
  <c r="S873" i="17"/>
  <c r="S865" i="17"/>
  <c r="S857" i="17"/>
  <c r="S849" i="17"/>
  <c r="S841" i="17"/>
  <c r="S833" i="17"/>
  <c r="S825" i="17"/>
  <c r="S817" i="17"/>
  <c r="S809" i="17"/>
  <c r="S801" i="17"/>
  <c r="S793" i="17"/>
  <c r="S785" i="17"/>
  <c r="S777" i="17"/>
  <c r="S769" i="17"/>
  <c r="S761" i="17"/>
  <c r="S753" i="17"/>
  <c r="S745" i="17"/>
  <c r="S737" i="17"/>
  <c r="S729" i="17"/>
  <c r="S721" i="17"/>
  <c r="S713" i="17"/>
  <c r="S705" i="17"/>
  <c r="S697" i="17"/>
  <c r="S689" i="17"/>
  <c r="AM1223" i="17"/>
  <c r="S4556" i="16"/>
  <c r="S4581" i="16"/>
  <c r="S4557" i="16"/>
  <c r="S5011" i="16"/>
  <c r="AV5011" i="16" s="1"/>
  <c r="S5003" i="16"/>
  <c r="AV5003" i="16" s="1"/>
  <c r="S4995" i="16"/>
  <c r="AV4995" i="16" s="1"/>
  <c r="S4979" i="16"/>
  <c r="AV4979" i="16" s="1"/>
  <c r="S4971" i="16"/>
  <c r="AV4971" i="16" s="1"/>
  <c r="S4963" i="16"/>
  <c r="AV4963" i="16" s="1"/>
  <c r="S4947" i="16"/>
  <c r="AV4947" i="16" s="1"/>
  <c r="S4939" i="16"/>
  <c r="AV4939" i="16" s="1"/>
  <c r="S4931" i="16"/>
  <c r="AV4931" i="16" s="1"/>
  <c r="S4915" i="16"/>
  <c r="S4907" i="16"/>
  <c r="AV4907" i="16" s="1"/>
  <c r="S4889" i="16"/>
  <c r="AV4889" i="16" s="1"/>
  <c r="S4873" i="16"/>
  <c r="AV4873" i="16" s="1"/>
  <c r="S4865" i="16"/>
  <c r="S4857" i="16"/>
  <c r="AV4857" i="16" s="1"/>
  <c r="S4841" i="16"/>
  <c r="AV4841" i="16" s="1"/>
  <c r="S4833" i="16"/>
  <c r="AV4833" i="16" s="1"/>
  <c r="S4825" i="16"/>
  <c r="AV4825" i="16" s="1"/>
  <c r="S4809" i="16"/>
  <c r="AV4809" i="16" s="1"/>
  <c r="S4801" i="16"/>
  <c r="AV4801" i="16" s="1"/>
  <c r="S4793" i="16"/>
  <c r="AV4793" i="16" s="1"/>
  <c r="S4785" i="16"/>
  <c r="AV4785" i="16" s="1"/>
  <c r="S4769" i="16"/>
  <c r="AV4769" i="16" s="1"/>
  <c r="S4761" i="16"/>
  <c r="AV4761" i="16" s="1"/>
  <c r="S4745" i="16"/>
  <c r="AV4745" i="16" s="1"/>
  <c r="S4737" i="16"/>
  <c r="AV4737" i="16" s="1"/>
  <c r="S4729" i="16"/>
  <c r="AV4729" i="16" s="1"/>
  <c r="S4721" i="16"/>
  <c r="AV4721" i="16" s="1"/>
  <c r="S4697" i="16"/>
  <c r="AV4697" i="16" s="1"/>
  <c r="S4681" i="16"/>
  <c r="AV4681" i="16" s="1"/>
  <c r="S4673" i="16"/>
  <c r="AV4673" i="16" s="1"/>
  <c r="S4665" i="16"/>
  <c r="S4649" i="16"/>
  <c r="AV4649" i="16" s="1"/>
  <c r="S4641" i="16"/>
  <c r="AV4641" i="16" s="1"/>
  <c r="S4633" i="16"/>
  <c r="AV4633" i="16" s="1"/>
  <c r="S4625" i="16"/>
  <c r="S4617" i="16"/>
  <c r="AV4617" i="16" s="1"/>
  <c r="S4597" i="16"/>
  <c r="S4589" i="16"/>
  <c r="S4565" i="16"/>
  <c r="S5093" i="16"/>
  <c r="AV5093" i="16" s="1"/>
  <c r="S5085" i="16"/>
  <c r="AV5085" i="16" s="1"/>
  <c r="S5077" i="16"/>
  <c r="AV5077" i="16" s="1"/>
  <c r="S5069" i="16"/>
  <c r="AV5069" i="16" s="1"/>
  <c r="S5061" i="16"/>
  <c r="AV5061" i="16" s="1"/>
  <c r="S5053" i="16"/>
  <c r="AV5053" i="16" s="1"/>
  <c r="S5045" i="16"/>
  <c r="AV5045" i="16" s="1"/>
  <c r="S5037" i="16"/>
  <c r="AV5037" i="16" s="1"/>
  <c r="S5029" i="16"/>
  <c r="AV5029" i="16" s="1"/>
  <c r="S5021" i="16"/>
  <c r="AV5021" i="16" s="1"/>
  <c r="S5013" i="16"/>
  <c r="AV5013" i="16" s="1"/>
  <c r="S5005" i="16"/>
  <c r="AV5005" i="16" s="1"/>
  <c r="S4981" i="16"/>
  <c r="AV4981" i="16" s="1"/>
  <c r="S4973" i="16"/>
  <c r="AV4973" i="16" s="1"/>
  <c r="S4965" i="16"/>
  <c r="S4957" i="16"/>
  <c r="AV4957" i="16" s="1"/>
  <c r="S4949" i="16"/>
  <c r="AV4949" i="16" s="1"/>
  <c r="S4941" i="16"/>
  <c r="AV4941" i="16" s="1"/>
  <c r="S4933" i="16"/>
  <c r="AV4933" i="16" s="1"/>
  <c r="S4925" i="16"/>
  <c r="AV4925" i="16" s="1"/>
  <c r="S4917" i="16"/>
  <c r="AV4917" i="16" s="1"/>
  <c r="S4909" i="16"/>
  <c r="AV4909" i="16" s="1"/>
  <c r="S4891" i="16"/>
  <c r="AV4891" i="16" s="1"/>
  <c r="S4883" i="16"/>
  <c r="AV4883" i="16" s="1"/>
  <c r="S4875" i="16"/>
  <c r="S4867" i="16"/>
  <c r="AV4867" i="16" s="1"/>
  <c r="S4859" i="16"/>
  <c r="AV4859" i="16" s="1"/>
  <c r="S4851" i="16"/>
  <c r="AV4851" i="16" s="1"/>
  <c r="S4843" i="16"/>
  <c r="AV4843" i="16" s="1"/>
  <c r="S4835" i="16"/>
  <c r="AV4835" i="16" s="1"/>
  <c r="S4827" i="16"/>
  <c r="AV4827" i="16" s="1"/>
  <c r="S4819" i="16"/>
  <c r="AV4819" i="16" s="1"/>
  <c r="S4795" i="16"/>
  <c r="AV4795" i="16" s="1"/>
  <c r="S4771" i="16"/>
  <c r="AV4771" i="16" s="1"/>
  <c r="S4763" i="16"/>
  <c r="AV4763" i="16" s="1"/>
  <c r="S4755" i="16"/>
  <c r="AV4755" i="16" s="1"/>
  <c r="S4747" i="16"/>
  <c r="AV4747" i="16" s="1"/>
  <c r="S4739" i="16"/>
  <c r="AV4739" i="16" s="1"/>
  <c r="S4731" i="16"/>
  <c r="AV4731" i="16" s="1"/>
  <c r="S4699" i="16"/>
  <c r="AV4699" i="16" s="1"/>
  <c r="S4691" i="16"/>
  <c r="AV4691" i="16" s="1"/>
  <c r="S4683" i="16"/>
  <c r="AV4683" i="16" s="1"/>
  <c r="S4675" i="16"/>
  <c r="AV4675" i="16" s="1"/>
  <c r="S4667" i="16"/>
  <c r="AV4667" i="16" s="1"/>
  <c r="S4659" i="16"/>
  <c r="AV4659" i="16" s="1"/>
  <c r="S4651" i="16"/>
  <c r="AV4651" i="16" s="1"/>
  <c r="S4643" i="16"/>
  <c r="AV4643" i="16" s="1"/>
  <c r="S4635" i="16"/>
  <c r="AV4635" i="16" s="1"/>
  <c r="S4603" i="16"/>
  <c r="S2143" i="16"/>
  <c r="AV2143" i="16" s="1"/>
  <c r="S4579" i="16"/>
  <c r="S2217" i="16"/>
  <c r="AV2217" i="16" s="1"/>
  <c r="S1793" i="16"/>
  <c r="AV1793" i="16" s="1"/>
  <c r="S4586" i="16"/>
  <c r="S2216" i="16"/>
  <c r="S2219" i="16"/>
  <c r="AV2219" i="16" s="1"/>
  <c r="S4571" i="16"/>
  <c r="S2225" i="16"/>
  <c r="S2201" i="16"/>
  <c r="S4578" i="16"/>
  <c r="S2224" i="16"/>
  <c r="AV2224" i="16" s="1"/>
  <c r="S4996" i="16"/>
  <c r="AV4996" i="16" s="1"/>
  <c r="S4786" i="16"/>
  <c r="AV4786" i="16" s="1"/>
  <c r="S4722" i="16"/>
  <c r="AV4722" i="16" s="1"/>
  <c r="S4714" i="16"/>
  <c r="AV4714" i="16" s="1"/>
  <c r="S2195" i="16"/>
  <c r="AV2195" i="16" s="1"/>
  <c r="S4595" i="16"/>
  <c r="S2145" i="16"/>
  <c r="AV2145" i="16" s="1"/>
  <c r="S4562" i="16"/>
  <c r="S4592" i="16"/>
  <c r="S4560" i="16"/>
  <c r="S2086" i="16"/>
  <c r="AV2086" i="16" s="1"/>
  <c r="S1971" i="16"/>
  <c r="AV1971" i="16" s="1"/>
  <c r="S5091" i="16"/>
  <c r="AV5091" i="16" s="1"/>
  <c r="S5075" i="16"/>
  <c r="AV5075" i="16" s="1"/>
  <c r="S5067" i="16"/>
  <c r="AV5067" i="16" s="1"/>
  <c r="S5059" i="16"/>
  <c r="AV5059" i="16" s="1"/>
  <c r="S5043" i="16"/>
  <c r="AV5043" i="16" s="1"/>
  <c r="S5035" i="16"/>
  <c r="AV5035" i="16" s="1"/>
  <c r="S5027" i="16"/>
  <c r="AV5027" i="16" s="1"/>
  <c r="S2227" i="16"/>
  <c r="AV2227" i="16" s="1"/>
  <c r="S4563" i="16"/>
  <c r="S2193" i="16"/>
  <c r="AV2193" i="16" s="1"/>
  <c r="S2027" i="16"/>
  <c r="AV2027" i="16" s="1"/>
  <c r="S4602" i="16"/>
  <c r="S4570" i="16"/>
  <c r="S2200" i="16"/>
  <c r="AV2200" i="16" s="1"/>
  <c r="S4584" i="16"/>
  <c r="S4568" i="16"/>
  <c r="S2146" i="16"/>
  <c r="S4599" i="16"/>
  <c r="S4591" i="16"/>
  <c r="S4583" i="16"/>
  <c r="S4575" i="16"/>
  <c r="S4567" i="16"/>
  <c r="S4559" i="16"/>
  <c r="S2221" i="16"/>
  <c r="S2213" i="16"/>
  <c r="AV2213" i="16" s="1"/>
  <c r="S2205" i="16"/>
  <c r="AV2205" i="16" s="1"/>
  <c r="S2197" i="16"/>
  <c r="AV2197" i="16" s="1"/>
  <c r="S2085" i="16"/>
  <c r="AV2085" i="16" s="1"/>
  <c r="S4840" i="16"/>
  <c r="AV4840" i="16" s="1"/>
  <c r="S4832" i="16"/>
  <c r="AV4832" i="16" s="1"/>
  <c r="S4824" i="16"/>
  <c r="AV4824" i="16" s="1"/>
  <c r="S4808" i="16"/>
  <c r="AV4808" i="16" s="1"/>
  <c r="S4800" i="16"/>
  <c r="AV4800" i="16" s="1"/>
  <c r="S4792" i="16"/>
  <c r="AV4792" i="16" s="1"/>
  <c r="S4768" i="16"/>
  <c r="AV4768" i="16" s="1"/>
  <c r="S4744" i="16"/>
  <c r="AV4744" i="16" s="1"/>
  <c r="S4736" i="16"/>
  <c r="AV4736" i="16" s="1"/>
  <c r="S4728" i="16"/>
  <c r="AV4728" i="16" s="1"/>
  <c r="S4696" i="16"/>
  <c r="AV4696" i="16" s="1"/>
  <c r="S4680" i="16"/>
  <c r="AV4680" i="16" s="1"/>
  <c r="S4672" i="16"/>
  <c r="AV4672" i="16" s="1"/>
  <c r="S4648" i="16"/>
  <c r="AV4648" i="16" s="1"/>
  <c r="S4640" i="16"/>
  <c r="AV4640" i="16" s="1"/>
  <c r="S4632" i="16"/>
  <c r="AV4632" i="16" s="1"/>
  <c r="S4587" i="16"/>
  <c r="S2209" i="16"/>
  <c r="AV2209" i="16" s="1"/>
  <c r="S4594" i="16"/>
  <c r="S2208" i="16"/>
  <c r="AV2208" i="16" s="1"/>
  <c r="S4600" i="16"/>
  <c r="S4576" i="16"/>
  <c r="S1650" i="16"/>
  <c r="S4598" i="16"/>
  <c r="S4590" i="16"/>
  <c r="S4582" i="16"/>
  <c r="S4574" i="16"/>
  <c r="S4566" i="16"/>
  <c r="S4558" i="16"/>
  <c r="S2228" i="16"/>
  <c r="AV2228" i="16" s="1"/>
  <c r="S2220" i="16"/>
  <c r="AV2220" i="16" s="1"/>
  <c r="S2212" i="16"/>
  <c r="AV2212" i="16" s="1"/>
  <c r="S2204" i="16"/>
  <c r="AV2204" i="16" s="1"/>
  <c r="S2196" i="16"/>
  <c r="S2191" i="16"/>
  <c r="S1972" i="16"/>
  <c r="AV1972" i="16" s="1"/>
  <c r="S1884" i="16"/>
  <c r="AV1884" i="16" s="1"/>
  <c r="S1882" i="16"/>
  <c r="AV1882" i="16" s="1"/>
  <c r="S2203" i="16"/>
  <c r="AV2203" i="16" s="1"/>
  <c r="S5088" i="16"/>
  <c r="AV5088" i="16" s="1"/>
  <c r="S5080" i="16"/>
  <c r="AV5080" i="16" s="1"/>
  <c r="S5072" i="16"/>
  <c r="AV5072" i="16" s="1"/>
  <c r="S5064" i="16"/>
  <c r="AV5064" i="16" s="1"/>
  <c r="S5056" i="16"/>
  <c r="AV5056" i="16" s="1"/>
  <c r="S5048" i="16"/>
  <c r="AV5048" i="16" s="1"/>
  <c r="S5040" i="16"/>
  <c r="AV5040" i="16" s="1"/>
  <c r="S5032" i="16"/>
  <c r="AV5032" i="16" s="1"/>
  <c r="S5024" i="16"/>
  <c r="AV5024" i="16" s="1"/>
  <c r="S5016" i="16"/>
  <c r="AV5016" i="16" s="1"/>
  <c r="S5008" i="16"/>
  <c r="AV5008" i="16" s="1"/>
  <c r="S5000" i="16"/>
  <c r="AV5000" i="16" s="1"/>
  <c r="S4976" i="16"/>
  <c r="AV4976" i="16" s="1"/>
  <c r="S4968" i="16"/>
  <c r="AV4968" i="16" s="1"/>
  <c r="S4960" i="16"/>
  <c r="AV4960" i="16" s="1"/>
  <c r="S4952" i="16"/>
  <c r="AV4952" i="16" s="1"/>
  <c r="S4944" i="16"/>
  <c r="AV4944" i="16" s="1"/>
  <c r="S4936" i="16"/>
  <c r="AV4936" i="16" s="1"/>
  <c r="S4928" i="16"/>
  <c r="AV4928" i="16" s="1"/>
  <c r="S4920" i="16"/>
  <c r="AV4920" i="16" s="1"/>
  <c r="S4912" i="16"/>
  <c r="AV4912" i="16" s="1"/>
  <c r="S4904" i="16"/>
  <c r="S4886" i="16"/>
  <c r="AV4886" i="16" s="1"/>
  <c r="S4878" i="16"/>
  <c r="AV4878" i="16" s="1"/>
  <c r="S4870" i="16"/>
  <c r="AV4870" i="16" s="1"/>
  <c r="S4862" i="16"/>
  <c r="AV4862" i="16" s="1"/>
  <c r="S4854" i="16"/>
  <c r="S4846" i="16"/>
  <c r="AV4846" i="16" s="1"/>
  <c r="S4838" i="16"/>
  <c r="AV4838" i="16" s="1"/>
  <c r="S4830" i="16"/>
  <c r="AV4830" i="16" s="1"/>
  <c r="S4822" i="16"/>
  <c r="AV4822" i="16" s="1"/>
  <c r="S4814" i="16"/>
  <c r="AV4814" i="16" s="1"/>
  <c r="S4806" i="16"/>
  <c r="AV4806" i="16" s="1"/>
  <c r="S4798" i="16"/>
  <c r="AV4798" i="16" s="1"/>
  <c r="S4790" i="16"/>
  <c r="AV4790" i="16" s="1"/>
  <c r="S4766" i="16"/>
  <c r="AV4766" i="16" s="1"/>
  <c r="S4758" i="16"/>
  <c r="AV4758" i="16" s="1"/>
  <c r="S4750" i="16"/>
  <c r="AV4750" i="16" s="1"/>
  <c r="S4742" i="16"/>
  <c r="AV4742" i="16" s="1"/>
  <c r="S4734" i="16"/>
  <c r="AV4734" i="16" s="1"/>
  <c r="S4726" i="16"/>
  <c r="AV4726" i="16" s="1"/>
  <c r="S4718" i="16"/>
  <c r="AV4718" i="16" s="1"/>
  <c r="S4702" i="16"/>
  <c r="AV4702" i="16" s="1"/>
  <c r="S4686" i="16"/>
  <c r="AV4686" i="16" s="1"/>
  <c r="S4678" i="16"/>
  <c r="AV4678" i="16" s="1"/>
  <c r="S4670" i="16"/>
  <c r="AV4670" i="16" s="1"/>
  <c r="S4662" i="16"/>
  <c r="AV4662" i="16" s="1"/>
  <c r="S4646" i="16"/>
  <c r="AV4646" i="16" s="1"/>
  <c r="S4638" i="16"/>
  <c r="AV4638" i="16" s="1"/>
  <c r="S4630" i="16"/>
  <c r="AV4630" i="16" s="1"/>
  <c r="S4622" i="16"/>
  <c r="AV4622" i="16" s="1"/>
  <c r="S2211" i="16"/>
  <c r="S4596" i="16"/>
  <c r="S4588" i="16"/>
  <c r="S4572" i="16"/>
  <c r="S4564" i="16"/>
  <c r="S2226" i="16"/>
  <c r="AV2226" i="16" s="1"/>
  <c r="S2218" i="16"/>
  <c r="AV2218" i="16" s="1"/>
  <c r="S2210" i="16"/>
  <c r="AV2210" i="16" s="1"/>
  <c r="S2202" i="16"/>
  <c r="AV2202" i="16" s="1"/>
  <c r="S2194" i="16"/>
  <c r="AV2194" i="16" s="1"/>
  <c r="S1794" i="16"/>
  <c r="AV1794" i="16" s="1"/>
  <c r="S4573" i="16"/>
  <c r="S2206" i="16"/>
  <c r="S2148" i="16"/>
  <c r="AV2148" i="16" s="1"/>
  <c r="S5090" i="16"/>
  <c r="AV5090" i="16" s="1"/>
  <c r="S5074" i="16"/>
  <c r="S5066" i="16"/>
  <c r="AV5066" i="16" s="1"/>
  <c r="S5058" i="16"/>
  <c r="AV5058" i="16" s="1"/>
  <c r="S5042" i="16"/>
  <c r="AV5042" i="16" s="1"/>
  <c r="S5034" i="16"/>
  <c r="AV5034" i="16" s="1"/>
  <c r="S5026" i="16"/>
  <c r="AV5026" i="16" s="1"/>
  <c r="S5010" i="16"/>
  <c r="AV5010" i="16" s="1"/>
  <c r="S5002" i="16"/>
  <c r="AV5002" i="16" s="1"/>
  <c r="S4994" i="16"/>
  <c r="AV4994" i="16" s="1"/>
  <c r="S4978" i="16"/>
  <c r="AV4978" i="16" s="1"/>
  <c r="S4970" i="16"/>
  <c r="AV4970" i="16" s="1"/>
  <c r="S4962" i="16"/>
  <c r="AV4962" i="16" s="1"/>
  <c r="S4946" i="16"/>
  <c r="AV4946" i="16" s="1"/>
  <c r="S4938" i="16"/>
  <c r="AV4938" i="16" s="1"/>
  <c r="S4930" i="16"/>
  <c r="AV4930" i="16" s="1"/>
  <c r="S4914" i="16"/>
  <c r="AV4914" i="16" s="1"/>
  <c r="S4906" i="16"/>
  <c r="AV4906" i="16" s="1"/>
  <c r="S4888" i="16"/>
  <c r="AV4888" i="16" s="1"/>
  <c r="S4872" i="16"/>
  <c r="AV4872" i="16" s="1"/>
  <c r="S4864" i="16"/>
  <c r="S4856" i="16"/>
  <c r="AV4856" i="16" s="1"/>
  <c r="S4760" i="16"/>
  <c r="AV4760" i="16" s="1"/>
  <c r="S4664" i="16"/>
  <c r="S1883" i="16"/>
  <c r="AV1883" i="16" s="1"/>
  <c r="S4955" i="16"/>
  <c r="AV4955" i="16" s="1"/>
  <c r="S4992" i="16"/>
  <c r="AV4992" i="16" s="1"/>
  <c r="S5082" i="16"/>
  <c r="AV5082" i="16" s="1"/>
  <c r="S4782" i="16"/>
  <c r="AV4782" i="16" s="1"/>
  <c r="S4922" i="16"/>
  <c r="AV4922" i="16" s="1"/>
  <c r="S4774" i="16"/>
  <c r="AV4774" i="16" s="1"/>
  <c r="S4784" i="16"/>
  <c r="AV4784" i="16" s="1"/>
  <c r="S4954" i="16"/>
  <c r="AV4954" i="16" s="1"/>
  <c r="S4710" i="16"/>
  <c r="AV4710" i="16" s="1"/>
  <c r="S4720" i="16"/>
  <c r="AV4720" i="16" s="1"/>
  <c r="S4694" i="16"/>
  <c r="AV4694" i="16" s="1"/>
  <c r="S4654" i="16"/>
  <c r="AV4654" i="16" s="1"/>
  <c r="S2222" i="16"/>
  <c r="AV2222" i="16" s="1"/>
  <c r="S5087" i="16"/>
  <c r="AV5087" i="16" s="1"/>
  <c r="S5079" i="16"/>
  <c r="AV5079" i="16" s="1"/>
  <c r="S2214" i="16"/>
  <c r="AV2214" i="16" s="1"/>
  <c r="S4601" i="16"/>
  <c r="S4593" i="16"/>
  <c r="S4585" i="16"/>
  <c r="S4577" i="16"/>
  <c r="S4569" i="16"/>
  <c r="S4561" i="16"/>
  <c r="S2223" i="16"/>
  <c r="AV2223" i="16" s="1"/>
  <c r="S2215" i="16"/>
  <c r="AV2215" i="16" s="1"/>
  <c r="S2207" i="16"/>
  <c r="AV2207" i="16" s="1"/>
  <c r="S2199" i="16"/>
  <c r="AV2199" i="16" s="1"/>
  <c r="S5083" i="16"/>
  <c r="AV5083" i="16" s="1"/>
  <c r="S2198" i="16"/>
  <c r="AV2198" i="16" s="1"/>
  <c r="S4811" i="16"/>
  <c r="AV4811" i="16" s="1"/>
  <c r="S4881" i="16"/>
  <c r="AV4881" i="16" s="1"/>
  <c r="S4803" i="16"/>
  <c r="AV4803" i="16" s="1"/>
  <c r="S4923" i="16"/>
  <c r="AV4923" i="16" s="1"/>
  <c r="S4787" i="16"/>
  <c r="AV4787" i="16" s="1"/>
  <c r="S4817" i="16"/>
  <c r="AV4817" i="16" s="1"/>
  <c r="S4779" i="16"/>
  <c r="AV4779" i="16" s="1"/>
  <c r="S4849" i="16"/>
  <c r="AV4849" i="16" s="1"/>
  <c r="S4723" i="16"/>
  <c r="AV4723" i="16" s="1"/>
  <c r="S4753" i="16"/>
  <c r="AV4753" i="16" s="1"/>
  <c r="S4627" i="16"/>
  <c r="AV4627" i="16" s="1"/>
  <c r="S4657" i="16"/>
  <c r="AV4657" i="16" s="1"/>
  <c r="S4619" i="16"/>
  <c r="AV4619" i="16" s="1"/>
  <c r="S4689" i="16"/>
  <c r="AV4689" i="16" s="1"/>
  <c r="S5051" i="16"/>
  <c r="AV5051" i="16" s="1"/>
  <c r="S4604" i="16"/>
  <c r="S4624" i="16"/>
  <c r="S5092" i="16"/>
  <c r="AV5092" i="16" s="1"/>
  <c r="S5084" i="16"/>
  <c r="AV5084" i="16" s="1"/>
  <c r="S5076" i="16"/>
  <c r="AV5076" i="16" s="1"/>
  <c r="S5068" i="16"/>
  <c r="AV5068" i="16" s="1"/>
  <c r="S5060" i="16"/>
  <c r="AV5060" i="16" s="1"/>
  <c r="S5052" i="16"/>
  <c r="AV5052" i="16" s="1"/>
  <c r="S5044" i="16"/>
  <c r="AV5044" i="16" s="1"/>
  <c r="S5036" i="16"/>
  <c r="AV5036" i="16" s="1"/>
  <c r="S5028" i="16"/>
  <c r="AV5028" i="16" s="1"/>
  <c r="S5020" i="16"/>
  <c r="AV5020" i="16" s="1"/>
  <c r="S5012" i="16"/>
  <c r="AV5012" i="16" s="1"/>
  <c r="S5004" i="16"/>
  <c r="AV5004" i="16" s="1"/>
  <c r="S4988" i="16"/>
  <c r="AV4988" i="16" s="1"/>
  <c r="S5018" i="16"/>
  <c r="AV5018" i="16" s="1"/>
  <c r="S4980" i="16"/>
  <c r="AV4980" i="16" s="1"/>
  <c r="S4972" i="16"/>
  <c r="AV4972" i="16" s="1"/>
  <c r="S4964" i="16"/>
  <c r="AV4964" i="16" s="1"/>
  <c r="S4956" i="16"/>
  <c r="AV4956" i="16" s="1"/>
  <c r="S4948" i="16"/>
  <c r="AV4948" i="16" s="1"/>
  <c r="S4940" i="16"/>
  <c r="AV4940" i="16" s="1"/>
  <c r="S4932" i="16"/>
  <c r="AV4932" i="16" s="1"/>
  <c r="S5019" i="16"/>
  <c r="AV5019" i="16" s="1"/>
  <c r="S4924" i="16"/>
  <c r="AV4924" i="16" s="1"/>
  <c r="S4916" i="16"/>
  <c r="AV4916" i="16" s="1"/>
  <c r="S4908" i="16"/>
  <c r="AV4908" i="16" s="1"/>
  <c r="S4890" i="16"/>
  <c r="AV4890" i="16" s="1"/>
  <c r="S4882" i="16"/>
  <c r="AV4882" i="16" s="1"/>
  <c r="S4874" i="16"/>
  <c r="S4866" i="16"/>
  <c r="AV4866" i="16" s="1"/>
  <c r="S4858" i="16"/>
  <c r="AV4858" i="16" s="1"/>
  <c r="S4850" i="16"/>
  <c r="AV4850" i="16" s="1"/>
  <c r="S4842" i="16"/>
  <c r="AV4842" i="16" s="1"/>
  <c r="S4834" i="16"/>
  <c r="AV4834" i="16" s="1"/>
  <c r="S4826" i="16"/>
  <c r="AV4826" i="16" s="1"/>
  <c r="S4818" i="16"/>
  <c r="AV4818" i="16" s="1"/>
  <c r="S4810" i="16"/>
  <c r="AV4810" i="16" s="1"/>
  <c r="S4802" i="16"/>
  <c r="AV4802" i="16" s="1"/>
  <c r="S4794" i="16"/>
  <c r="AV4794" i="16" s="1"/>
  <c r="S4770" i="16"/>
  <c r="AV4770" i="16" s="1"/>
  <c r="S4762" i="16"/>
  <c r="AV4762" i="16" s="1"/>
  <c r="S4754" i="16"/>
  <c r="AV4754" i="16" s="1"/>
  <c r="S4746" i="16"/>
  <c r="AV4746" i="16" s="1"/>
  <c r="S4738" i="16"/>
  <c r="AV4738" i="16" s="1"/>
  <c r="S4730" i="16"/>
  <c r="AV4730" i="16" s="1"/>
  <c r="S4698" i="16"/>
  <c r="AV4698" i="16" s="1"/>
  <c r="S4690" i="16"/>
  <c r="AV4690" i="16" s="1"/>
  <c r="S4682" i="16"/>
  <c r="AV4682" i="16" s="1"/>
  <c r="S4674" i="16"/>
  <c r="AV4674" i="16" s="1"/>
  <c r="S4666" i="16"/>
  <c r="AV4666" i="16" s="1"/>
  <c r="S4658" i="16"/>
  <c r="AV4658" i="16" s="1"/>
  <c r="S4650" i="16"/>
  <c r="AV4650" i="16" s="1"/>
  <c r="S4642" i="16"/>
  <c r="AV4642" i="16" s="1"/>
  <c r="S4634" i="16"/>
  <c r="AV4634" i="16" s="1"/>
  <c r="S5050" i="16"/>
  <c r="AV5050" i="16" s="1"/>
  <c r="S4880" i="16"/>
  <c r="AV4880" i="16" s="1"/>
  <c r="S4848" i="16"/>
  <c r="AV4848" i="16" s="1"/>
  <c r="S4816" i="16"/>
  <c r="AV4816" i="16" s="1"/>
  <c r="S4752" i="16"/>
  <c r="AV4752" i="16" s="1"/>
  <c r="S4688" i="16"/>
  <c r="AV4688" i="16" s="1"/>
  <c r="S4656" i="16"/>
  <c r="AV4656" i="16" s="1"/>
  <c r="S5089" i="16"/>
  <c r="AV5089" i="16" s="1"/>
  <c r="S5081" i="16"/>
  <c r="AV5081" i="16" s="1"/>
  <c r="S5073" i="16"/>
  <c r="AV5073" i="16" s="1"/>
  <c r="S5065" i="16"/>
  <c r="S5057" i="16"/>
  <c r="AV5057" i="16" s="1"/>
  <c r="S5049" i="16"/>
  <c r="AV5049" i="16" s="1"/>
  <c r="S5041" i="16"/>
  <c r="AV5041" i="16" s="1"/>
  <c r="S5033" i="16"/>
  <c r="AV5033" i="16" s="1"/>
  <c r="S5025" i="16"/>
  <c r="AV5025" i="16" s="1"/>
  <c r="S5017" i="16"/>
  <c r="AV5017" i="16" s="1"/>
  <c r="S5009" i="16"/>
  <c r="AV5009" i="16" s="1"/>
  <c r="S5001" i="16"/>
  <c r="AV5001" i="16" s="1"/>
  <c r="S4977" i="16"/>
  <c r="AV4977" i="16" s="1"/>
  <c r="S4969" i="16"/>
  <c r="AV4969" i="16" s="1"/>
  <c r="S4961" i="16"/>
  <c r="AV4961" i="16" s="1"/>
  <c r="S4953" i="16"/>
  <c r="AV4953" i="16" s="1"/>
  <c r="S4945" i="16"/>
  <c r="AV4945" i="16" s="1"/>
  <c r="S4937" i="16"/>
  <c r="AV4937" i="16" s="1"/>
  <c r="S4929" i="16"/>
  <c r="AV4929" i="16" s="1"/>
  <c r="S4921" i="16"/>
  <c r="AV4921" i="16" s="1"/>
  <c r="S4913" i="16"/>
  <c r="AV4913" i="16" s="1"/>
  <c r="S4905" i="16"/>
  <c r="S4887" i="16"/>
  <c r="AV4887" i="16" s="1"/>
  <c r="S4879" i="16"/>
  <c r="AV4879" i="16" s="1"/>
  <c r="S4871" i="16"/>
  <c r="AV4871" i="16" s="1"/>
  <c r="S4863" i="16"/>
  <c r="AV4863" i="16" s="1"/>
  <c r="S4855" i="16"/>
  <c r="S4847" i="16"/>
  <c r="AV4847" i="16" s="1"/>
  <c r="S4839" i="16"/>
  <c r="AV4839" i="16" s="1"/>
  <c r="S4831" i="16"/>
  <c r="AV4831" i="16" s="1"/>
  <c r="S4823" i="16"/>
  <c r="AV4823" i="16" s="1"/>
  <c r="S4815" i="16"/>
  <c r="AV4815" i="16" s="1"/>
  <c r="S4807" i="16"/>
  <c r="AV4807" i="16" s="1"/>
  <c r="S4799" i="16"/>
  <c r="AV4799" i="16" s="1"/>
  <c r="S4767" i="16"/>
  <c r="AV4767" i="16" s="1"/>
  <c r="S4759" i="16"/>
  <c r="AV4759" i="16" s="1"/>
  <c r="S4751" i="16"/>
  <c r="AV4751" i="16" s="1"/>
  <c r="S4743" i="16"/>
  <c r="AV4743" i="16" s="1"/>
  <c r="S4735" i="16"/>
  <c r="AV4735" i="16" s="1"/>
  <c r="S4727" i="16"/>
  <c r="AV4727" i="16" s="1"/>
  <c r="S4703" i="16"/>
  <c r="AV4703" i="16" s="1"/>
  <c r="S4695" i="16"/>
  <c r="AV4695" i="16" s="1"/>
  <c r="S4687" i="16"/>
  <c r="AV4687" i="16" s="1"/>
  <c r="S4679" i="16"/>
  <c r="AV4679" i="16" s="1"/>
  <c r="S4671" i="16"/>
  <c r="AV4671" i="16" s="1"/>
  <c r="S4663" i="16"/>
  <c r="AV4663" i="16" s="1"/>
  <c r="S4655" i="16"/>
  <c r="AV4655" i="16" s="1"/>
  <c r="S4647" i="16"/>
  <c r="AV4647" i="16" s="1"/>
  <c r="S4639" i="16"/>
  <c r="AV4639" i="16" s="1"/>
  <c r="S4631" i="16"/>
  <c r="AV4631" i="16" s="1"/>
  <c r="S4614" i="16"/>
  <c r="AV4614" i="16" s="1"/>
  <c r="S5071" i="16"/>
  <c r="AV5071" i="16" s="1"/>
  <c r="S5063" i="16"/>
  <c r="AV5063" i="16" s="1"/>
  <c r="S5055" i="16"/>
  <c r="AV5055" i="16" s="1"/>
  <c r="S5047" i="16"/>
  <c r="AV5047" i="16" s="1"/>
  <c r="S5039" i="16"/>
  <c r="AV5039" i="16" s="1"/>
  <c r="S5031" i="16"/>
  <c r="AV5031" i="16" s="1"/>
  <c r="S5023" i="16"/>
  <c r="AV5023" i="16" s="1"/>
  <c r="S5015" i="16"/>
  <c r="AV5015" i="16" s="1"/>
  <c r="S5007" i="16"/>
  <c r="AV5007" i="16" s="1"/>
  <c r="S4999" i="16"/>
  <c r="AV4999" i="16" s="1"/>
  <c r="S4983" i="16"/>
  <c r="AV4983" i="16" s="1"/>
  <c r="S4975" i="16"/>
  <c r="AV4975" i="16" s="1"/>
  <c r="S4967" i="16"/>
  <c r="AV4967" i="16" s="1"/>
  <c r="S4959" i="16"/>
  <c r="AV4959" i="16" s="1"/>
  <c r="S4951" i="16"/>
  <c r="AV4951" i="16" s="1"/>
  <c r="S4943" i="16"/>
  <c r="AV4943" i="16" s="1"/>
  <c r="S4935" i="16"/>
  <c r="S4927" i="16"/>
  <c r="AV4927" i="16" s="1"/>
  <c r="S4919" i="16"/>
  <c r="AV4919" i="16" s="1"/>
  <c r="S4911" i="16"/>
  <c r="AV4911" i="16" s="1"/>
  <c r="S4893" i="16"/>
  <c r="AV4893" i="16" s="1"/>
  <c r="S4885" i="16"/>
  <c r="S4877" i="16"/>
  <c r="AV4877" i="16" s="1"/>
  <c r="S4869" i="16"/>
  <c r="AV4869" i="16" s="1"/>
  <c r="S4861" i="16"/>
  <c r="AV4861" i="16" s="1"/>
  <c r="S4853" i="16"/>
  <c r="AV4853" i="16" s="1"/>
  <c r="S4845" i="16"/>
  <c r="S4837" i="16"/>
  <c r="AV4837" i="16" s="1"/>
  <c r="S4829" i="16"/>
  <c r="AV4829" i="16" s="1"/>
  <c r="S4821" i="16"/>
  <c r="AV4821" i="16" s="1"/>
  <c r="S4813" i="16"/>
  <c r="AV4813" i="16" s="1"/>
  <c r="S4805" i="16"/>
  <c r="AV4805" i="16" s="1"/>
  <c r="S4797" i="16"/>
  <c r="AV4797" i="16" s="1"/>
  <c r="S4789" i="16"/>
  <c r="AV4789" i="16" s="1"/>
  <c r="S4773" i="16"/>
  <c r="AV4773" i="16" s="1"/>
  <c r="S4765" i="16"/>
  <c r="AV4765" i="16" s="1"/>
  <c r="S4757" i="16"/>
  <c r="AV4757" i="16" s="1"/>
  <c r="S4749" i="16"/>
  <c r="AV4749" i="16" s="1"/>
  <c r="S4741" i="16"/>
  <c r="AV4741" i="16" s="1"/>
  <c r="S4733" i="16"/>
  <c r="AV4733" i="16" s="1"/>
  <c r="S4725" i="16"/>
  <c r="AV4725" i="16" s="1"/>
  <c r="S4717" i="16"/>
  <c r="AV4717" i="16" s="1"/>
  <c r="S4701" i="16"/>
  <c r="AV4701" i="16" s="1"/>
  <c r="S4693" i="16"/>
  <c r="AV4693" i="16" s="1"/>
  <c r="S4685" i="16"/>
  <c r="AV4685" i="16" s="1"/>
  <c r="S4677" i="16"/>
  <c r="AV4677" i="16" s="1"/>
  <c r="S4669" i="16"/>
  <c r="AV4669" i="16" s="1"/>
  <c r="S4661" i="16"/>
  <c r="AV4661" i="16" s="1"/>
  <c r="S4653" i="16"/>
  <c r="AV4653" i="16" s="1"/>
  <c r="S4645" i="16"/>
  <c r="S4637" i="16"/>
  <c r="AV4637" i="16" s="1"/>
  <c r="S4629" i="16"/>
  <c r="AV4629" i="16" s="1"/>
  <c r="S4621" i="16"/>
  <c r="AV4621" i="16" s="1"/>
  <c r="S5086" i="16"/>
  <c r="AV5086" i="16" s="1"/>
  <c r="S5078" i="16"/>
  <c r="AV5078" i="16" s="1"/>
  <c r="S5070" i="16"/>
  <c r="AV5070" i="16" s="1"/>
  <c r="S5062" i="16"/>
  <c r="AV5062" i="16" s="1"/>
  <c r="S5054" i="16"/>
  <c r="AV5054" i="16" s="1"/>
  <c r="S5046" i="16"/>
  <c r="AV5046" i="16" s="1"/>
  <c r="S5038" i="16"/>
  <c r="AV5038" i="16" s="1"/>
  <c r="S5030" i="16"/>
  <c r="AV5030" i="16" s="1"/>
  <c r="S5022" i="16"/>
  <c r="AV5022" i="16" s="1"/>
  <c r="S5014" i="16"/>
  <c r="AV5014" i="16" s="1"/>
  <c r="S5006" i="16"/>
  <c r="AV5006" i="16" s="1"/>
  <c r="S4998" i="16"/>
  <c r="AV4998" i="16" s="1"/>
  <c r="S4982" i="16"/>
  <c r="AV4982" i="16" s="1"/>
  <c r="S4974" i="16"/>
  <c r="AV4974" i="16" s="1"/>
  <c r="S4966" i="16"/>
  <c r="AV4966" i="16" s="1"/>
  <c r="S4958" i="16"/>
  <c r="AV4958" i="16" s="1"/>
  <c r="S4950" i="16"/>
  <c r="AV4950" i="16" s="1"/>
  <c r="S4942" i="16"/>
  <c r="AV4942" i="16" s="1"/>
  <c r="S4934" i="16"/>
  <c r="AV4934" i="16" s="1"/>
  <c r="S4926" i="16"/>
  <c r="AV4926" i="16" s="1"/>
  <c r="S4918" i="16"/>
  <c r="AV4918" i="16" s="1"/>
  <c r="S4910" i="16"/>
  <c r="AV4910" i="16" s="1"/>
  <c r="S4892" i="16"/>
  <c r="AV4892" i="16" s="1"/>
  <c r="S4884" i="16"/>
  <c r="S4876" i="16"/>
  <c r="AV4876" i="16" s="1"/>
  <c r="S4868" i="16"/>
  <c r="AV4868" i="16" s="1"/>
  <c r="S4860" i="16"/>
  <c r="AV4860" i="16" s="1"/>
  <c r="S4852" i="16"/>
  <c r="AV4852" i="16" s="1"/>
  <c r="S4844" i="16"/>
  <c r="S4836" i="16"/>
  <c r="AV4836" i="16" s="1"/>
  <c r="S4828" i="16"/>
  <c r="AV4828" i="16" s="1"/>
  <c r="S4820" i="16"/>
  <c r="AV4820" i="16" s="1"/>
  <c r="S4812" i="16"/>
  <c r="AV4812" i="16" s="1"/>
  <c r="S4804" i="16"/>
  <c r="AV4804" i="16" s="1"/>
  <c r="S4796" i="16"/>
  <c r="AV4796" i="16" s="1"/>
  <c r="S4788" i="16"/>
  <c r="AV4788" i="16" s="1"/>
  <c r="S4772" i="16"/>
  <c r="AV4772" i="16" s="1"/>
  <c r="S4764" i="16"/>
  <c r="AV4764" i="16" s="1"/>
  <c r="S4756" i="16"/>
  <c r="AV4756" i="16" s="1"/>
  <c r="S4748" i="16"/>
  <c r="AV4748" i="16" s="1"/>
  <c r="S4740" i="16"/>
  <c r="AV4740" i="16" s="1"/>
  <c r="S4732" i="16"/>
  <c r="AV4732" i="16" s="1"/>
  <c r="S4724" i="16"/>
  <c r="AV4724" i="16" s="1"/>
  <c r="S4716" i="16"/>
  <c r="AV4716" i="16" s="1"/>
  <c r="S4700" i="16"/>
  <c r="AV4700" i="16" s="1"/>
  <c r="S4692" i="16"/>
  <c r="AV4692" i="16" s="1"/>
  <c r="S4684" i="16"/>
  <c r="AV4684" i="16" s="1"/>
  <c r="S4676" i="16"/>
  <c r="AV4676" i="16" s="1"/>
  <c r="S4668" i="16"/>
  <c r="AV4668" i="16" s="1"/>
  <c r="S4660" i="16"/>
  <c r="AV4660" i="16" s="1"/>
  <c r="S4652" i="16"/>
  <c r="AV4652" i="16" s="1"/>
  <c r="S4644" i="16"/>
  <c r="S4636" i="16"/>
  <c r="AV4636" i="16" s="1"/>
  <c r="S4628" i="16"/>
  <c r="AV4628" i="16" s="1"/>
  <c r="S4620" i="16"/>
  <c r="AV4620" i="16" s="1"/>
  <c r="S1976" i="16"/>
  <c r="AV1976" i="16" s="1"/>
  <c r="S2150" i="16"/>
  <c r="AV2150" i="16" s="1"/>
  <c r="S2126" i="16"/>
  <c r="S2102" i="16"/>
  <c r="AV2102" i="16" s="1"/>
  <c r="S2061" i="16"/>
  <c r="AV2061" i="16" s="1"/>
  <c r="S2164" i="16"/>
  <c r="AV2164" i="16" s="1"/>
  <c r="S1796" i="16"/>
  <c r="AV1796" i="16" s="1"/>
  <c r="S2033" i="16"/>
  <c r="AV2033" i="16" s="1"/>
  <c r="S2072" i="16"/>
  <c r="AV2072" i="16" s="1"/>
  <c r="S1993" i="16"/>
  <c r="AV1993" i="16" s="1"/>
  <c r="S1905" i="16"/>
  <c r="S1798" i="16"/>
  <c r="AV1798" i="16" s="1"/>
  <c r="S1844" i="16"/>
  <c r="AV1844" i="16" s="1"/>
  <c r="S2011" i="16"/>
  <c r="AV2011" i="16" s="1"/>
  <c r="S2161" i="16"/>
  <c r="S1886" i="16"/>
  <c r="AV1886" i="16" s="1"/>
  <c r="S2152" i="16"/>
  <c r="AV2152" i="16" s="1"/>
  <c r="S2144" i="16"/>
  <c r="AV2144" i="16" s="1"/>
  <c r="S2120" i="16"/>
  <c r="AV2120" i="16" s="1"/>
  <c r="S2096" i="16"/>
  <c r="AV2096" i="16" s="1"/>
  <c r="S2016" i="16"/>
  <c r="AV2016" i="16" s="1"/>
  <c r="S1984" i="16"/>
  <c r="AV1984" i="16" s="1"/>
  <c r="S1952" i="16"/>
  <c r="AV1952" i="16" s="1"/>
  <c r="S1832" i="16"/>
  <c r="AV1832" i="16" s="1"/>
  <c r="S2185" i="16"/>
  <c r="AV2185" i="16" s="1"/>
  <c r="S2159" i="16"/>
  <c r="AV2159" i="16" s="1"/>
  <c r="S2176" i="16"/>
  <c r="S2079" i="16"/>
  <c r="AV2079" i="16" s="1"/>
  <c r="S2047" i="16"/>
  <c r="AV2047" i="16" s="1"/>
  <c r="S1959" i="16"/>
  <c r="AV1959" i="16" s="1"/>
  <c r="S1887" i="16"/>
  <c r="AV1887" i="16" s="1"/>
  <c r="S1871" i="16"/>
  <c r="AV1871" i="16" s="1"/>
  <c r="S1823" i="16"/>
  <c r="AV1823" i="16" s="1"/>
  <c r="S1807" i="16"/>
  <c r="AV1807" i="16" s="1"/>
  <c r="S1825" i="16"/>
  <c r="S2043" i="16"/>
  <c r="S2151" i="16"/>
  <c r="S2031" i="16"/>
  <c r="AV2031" i="16" s="1"/>
  <c r="S2115" i="16"/>
  <c r="AV2115" i="16" s="1"/>
  <c r="S1961" i="16"/>
  <c r="AV1961" i="16" s="1"/>
  <c r="S2149" i="16"/>
  <c r="AV2149" i="16" s="1"/>
  <c r="S2067" i="16"/>
  <c r="AV2067" i="16" s="1"/>
  <c r="S2003" i="16"/>
  <c r="AV2003" i="16" s="1"/>
  <c r="S1915" i="16"/>
  <c r="S2089" i="16"/>
  <c r="AV2089" i="16" s="1"/>
  <c r="S1941" i="16"/>
  <c r="AV1941" i="16" s="1"/>
  <c r="S2024" i="16"/>
  <c r="AV2024" i="16" s="1"/>
  <c r="S2147" i="16"/>
  <c r="AV2147" i="16" s="1"/>
  <c r="S2129" i="16"/>
  <c r="AV2129" i="16" s="1"/>
  <c r="S2105" i="16"/>
  <c r="AV2105" i="16" s="1"/>
  <c r="S2065" i="16"/>
  <c r="AV2065" i="16" s="1"/>
  <c r="S2032" i="16"/>
  <c r="AV2032" i="16" s="1"/>
  <c r="S2012" i="16"/>
  <c r="AV2012" i="16" s="1"/>
  <c r="S1977" i="16"/>
  <c r="AV1977" i="16" s="1"/>
  <c r="S1950" i="16"/>
  <c r="S1888" i="16"/>
  <c r="AV1888" i="16" s="1"/>
  <c r="S1860" i="16"/>
  <c r="S2100" i="16"/>
  <c r="AV2100" i="16" s="1"/>
  <c r="S2057" i="16"/>
  <c r="AV2057" i="16" s="1"/>
  <c r="S2006" i="16"/>
  <c r="AV2006" i="16" s="1"/>
  <c r="S1932" i="16"/>
  <c r="AV1932" i="16" s="1"/>
  <c r="S2125" i="16"/>
  <c r="AV2125" i="16" s="1"/>
  <c r="S2081" i="16"/>
  <c r="AV2081" i="16" s="1"/>
  <c r="S2030" i="16"/>
  <c r="S2153" i="16"/>
  <c r="AV2153" i="16" s="1"/>
  <c r="S2052" i="16"/>
  <c r="AV2052" i="16" s="1"/>
  <c r="S1924" i="16"/>
  <c r="AV1924" i="16" s="1"/>
  <c r="S2189" i="16"/>
  <c r="AV2189" i="16" s="1"/>
  <c r="S2117" i="16"/>
  <c r="AV2117" i="16" s="1"/>
  <c r="S2093" i="16"/>
  <c r="S2078" i="16"/>
  <c r="S2025" i="16"/>
  <c r="S1996" i="16"/>
  <c r="AV1996" i="16" s="1"/>
  <c r="S2112" i="16"/>
  <c r="AV2112" i="16" s="1"/>
  <c r="S2070" i="16"/>
  <c r="AV2070" i="16" s="1"/>
  <c r="S2021" i="16"/>
  <c r="AV2021" i="16" s="1"/>
  <c r="S1960" i="16"/>
  <c r="S1880" i="16"/>
  <c r="S1530" i="16"/>
  <c r="S1656" i="16"/>
  <c r="AV1656" i="16" s="1"/>
  <c r="S2178" i="16"/>
  <c r="AV2178" i="16" s="1"/>
  <c r="S2162" i="16"/>
  <c r="AV2162" i="16" s="1"/>
  <c r="S2138" i="16"/>
  <c r="AV2138" i="16" s="1"/>
  <c r="S2122" i="16"/>
  <c r="AV2122" i="16" s="1"/>
  <c r="S2106" i="16"/>
  <c r="AV2106" i="16" s="1"/>
  <c r="S2098" i="16"/>
  <c r="S2082" i="16"/>
  <c r="AV2082" i="16" s="1"/>
  <c r="S2074" i="16"/>
  <c r="AV2074" i="16" s="1"/>
  <c r="S2066" i="16"/>
  <c r="AV2066" i="16" s="1"/>
  <c r="S2058" i="16"/>
  <c r="S2050" i="16"/>
  <c r="AV2050" i="16" s="1"/>
  <c r="S2042" i="16"/>
  <c r="AV2042" i="16" s="1"/>
  <c r="S2034" i="16"/>
  <c r="AV2034" i="16" s="1"/>
  <c r="S2026" i="16"/>
  <c r="AV2026" i="16" s="1"/>
  <c r="S2018" i="16"/>
  <c r="AV2018" i="16" s="1"/>
  <c r="S2010" i="16"/>
  <c r="S2002" i="16"/>
  <c r="AV2002" i="16" s="1"/>
  <c r="S2029" i="16"/>
  <c r="AV2029" i="16" s="1"/>
  <c r="S1978" i="16"/>
  <c r="AV1978" i="16" s="1"/>
  <c r="S1934" i="16"/>
  <c r="AV1934" i="16" s="1"/>
  <c r="S1890" i="16"/>
  <c r="S1816" i="16"/>
  <c r="AV1816" i="16" s="1"/>
  <c r="S2142" i="16"/>
  <c r="AV2142" i="16" s="1"/>
  <c r="S2088" i="16"/>
  <c r="S2038" i="16"/>
  <c r="AV2038" i="16" s="1"/>
  <c r="S1988" i="16"/>
  <c r="AV1988" i="16" s="1"/>
  <c r="S1897" i="16"/>
  <c r="AV1897" i="16" s="1"/>
  <c r="S1523" i="16"/>
  <c r="AV1523" i="16" s="1"/>
  <c r="S2186" i="16"/>
  <c r="S2170" i="16"/>
  <c r="AV2170" i="16" s="1"/>
  <c r="S2154" i="16"/>
  <c r="AV2154" i="16" s="1"/>
  <c r="S2130" i="16"/>
  <c r="AV2130" i="16" s="1"/>
  <c r="S2114" i="16"/>
  <c r="AV2114" i="16" s="1"/>
  <c r="S2090" i="16"/>
  <c r="AV2090" i="16" s="1"/>
  <c r="S2173" i="16"/>
  <c r="AV2173" i="16" s="1"/>
  <c r="S2137" i="16"/>
  <c r="AV2137" i="16" s="1"/>
  <c r="S2108" i="16"/>
  <c r="AV2108" i="16" s="1"/>
  <c r="S1889" i="16"/>
  <c r="AV1889" i="16" s="1"/>
  <c r="S1869" i="16"/>
  <c r="AV1869" i="16" s="1"/>
  <c r="S2053" i="16"/>
  <c r="S2039" i="16"/>
  <c r="S2014" i="16"/>
  <c r="AV2014" i="16" s="1"/>
  <c r="S1997" i="16"/>
  <c r="AV1997" i="16" s="1"/>
  <c r="S1979" i="16"/>
  <c r="AV1979" i="16" s="1"/>
  <c r="S1968" i="16"/>
  <c r="AV1968" i="16" s="1"/>
  <c r="S1942" i="16"/>
  <c r="AV1942" i="16" s="1"/>
  <c r="S1916" i="16"/>
  <c r="AV1916" i="16" s="1"/>
  <c r="S1891" i="16"/>
  <c r="AV1891" i="16" s="1"/>
  <c r="S1851" i="16"/>
  <c r="AV1851" i="16" s="1"/>
  <c r="S1814" i="16"/>
  <c r="AV1814" i="16" s="1"/>
  <c r="S2172" i="16"/>
  <c r="AV2172" i="16" s="1"/>
  <c r="S1764" i="16"/>
  <c r="AV1764" i="16" s="1"/>
  <c r="S2183" i="16"/>
  <c r="AV2183" i="16" s="1"/>
  <c r="S2182" i="16"/>
  <c r="AV2182" i="16" s="1"/>
  <c r="S2158" i="16"/>
  <c r="AV2158" i="16" s="1"/>
  <c r="S2136" i="16"/>
  <c r="S2111" i="16"/>
  <c r="S2099" i="16"/>
  <c r="AV2099" i="16" s="1"/>
  <c r="S2076" i="16"/>
  <c r="AV2076" i="16" s="1"/>
  <c r="S2063" i="16"/>
  <c r="S2051" i="16"/>
  <c r="AV2051" i="16" s="1"/>
  <c r="S2035" i="16"/>
  <c r="S1913" i="16"/>
  <c r="AV1913" i="16" s="1"/>
  <c r="S1878" i="16"/>
  <c r="AV1878" i="16" s="1"/>
  <c r="S1841" i="16"/>
  <c r="AV1841" i="16" s="1"/>
  <c r="S1805" i="16"/>
  <c r="S1691" i="16"/>
  <c r="AV1691" i="16" s="1"/>
  <c r="S2171" i="16"/>
  <c r="S2124" i="16"/>
  <c r="AV2124" i="16" s="1"/>
  <c r="S2192" i="16"/>
  <c r="AV2192" i="16" s="1"/>
  <c r="S2181" i="16"/>
  <c r="S2168" i="16"/>
  <c r="AV2168" i="16" s="1"/>
  <c r="S2156" i="16"/>
  <c r="S2135" i="16"/>
  <c r="AV2135" i="16" s="1"/>
  <c r="S2121" i="16"/>
  <c r="S2109" i="16"/>
  <c r="AV2109" i="16" s="1"/>
  <c r="S2097" i="16"/>
  <c r="AV2097" i="16" s="1"/>
  <c r="S2075" i="16"/>
  <c r="AV2075" i="16" s="1"/>
  <c r="S2062" i="16"/>
  <c r="AV2062" i="16" s="1"/>
  <c r="S2048" i="16"/>
  <c r="S2023" i="16"/>
  <c r="AV2023" i="16" s="1"/>
  <c r="S2007" i="16"/>
  <c r="AV2007" i="16" s="1"/>
  <c r="S1989" i="16"/>
  <c r="AV1989" i="16" s="1"/>
  <c r="S1933" i="16"/>
  <c r="AV1933" i="16" s="1"/>
  <c r="S1907" i="16"/>
  <c r="AV1907" i="16" s="1"/>
  <c r="S1835" i="16"/>
  <c r="S2180" i="16"/>
  <c r="AV2180" i="16" s="1"/>
  <c r="S2155" i="16"/>
  <c r="AV2155" i="16" s="1"/>
  <c r="S2028" i="16"/>
  <c r="AV2028" i="16" s="1"/>
  <c r="S2004" i="16"/>
  <c r="AV2004" i="16" s="1"/>
  <c r="S1981" i="16"/>
  <c r="AV1981" i="16" s="1"/>
  <c r="S1964" i="16"/>
  <c r="AV1964" i="16" s="1"/>
  <c r="S1956" i="16"/>
  <c r="AV1956" i="16" s="1"/>
  <c r="S1948" i="16"/>
  <c r="AV1948" i="16" s="1"/>
  <c r="S1940" i="16"/>
  <c r="S1908" i="16"/>
  <c r="AV1908" i="16" s="1"/>
  <c r="S1900" i="16"/>
  <c r="S1899" i="16"/>
  <c r="AV1899" i="16" s="1"/>
  <c r="S1876" i="16"/>
  <c r="AV1876" i="16" s="1"/>
  <c r="S1868" i="16"/>
  <c r="AV1868" i="16" s="1"/>
  <c r="S1852" i="16"/>
  <c r="AV1852" i="16" s="1"/>
  <c r="S1836" i="16"/>
  <c r="AV1836" i="16" s="1"/>
  <c r="S1828" i="16"/>
  <c r="AV1828" i="16" s="1"/>
  <c r="S1820" i="16"/>
  <c r="S1812" i="16"/>
  <c r="AV1812" i="16" s="1"/>
  <c r="S1804" i="16"/>
  <c r="AV1804" i="16" s="1"/>
  <c r="S1799" i="16"/>
  <c r="AV1799" i="16" s="1"/>
  <c r="S1700" i="16"/>
  <c r="S2167" i="16"/>
  <c r="AV2167" i="16" s="1"/>
  <c r="S2134" i="16"/>
  <c r="AV2134" i="16" s="1"/>
  <c r="S2190" i="16"/>
  <c r="AV2190" i="16" s="1"/>
  <c r="S2177" i="16"/>
  <c r="AV2177" i="16" s="1"/>
  <c r="S2165" i="16"/>
  <c r="AV2165" i="16" s="1"/>
  <c r="S2132" i="16"/>
  <c r="AV2132" i="16" s="1"/>
  <c r="S2118" i="16"/>
  <c r="AV2118" i="16" s="1"/>
  <c r="S2107" i="16"/>
  <c r="S2094" i="16"/>
  <c r="AV2094" i="16" s="1"/>
  <c r="S2084" i="16"/>
  <c r="AV2084" i="16" s="1"/>
  <c r="S2071" i="16"/>
  <c r="AV2071" i="16" s="1"/>
  <c r="S2060" i="16"/>
  <c r="AV2060" i="16" s="1"/>
  <c r="S2044" i="16"/>
  <c r="AV2044" i="16" s="1"/>
  <c r="S2020" i="16"/>
  <c r="S2005" i="16"/>
  <c r="S1987" i="16"/>
  <c r="AV1987" i="16" s="1"/>
  <c r="S1951" i="16"/>
  <c r="AV1951" i="16" s="1"/>
  <c r="S1925" i="16"/>
  <c r="S1904" i="16"/>
  <c r="AV1904" i="16" s="1"/>
  <c r="S1862" i="16"/>
  <c r="AV1862" i="16" s="1"/>
  <c r="S1521" i="16"/>
  <c r="AV1521" i="16" s="1"/>
  <c r="S2187" i="16"/>
  <c r="AV2187" i="16" s="1"/>
  <c r="S2174" i="16"/>
  <c r="AV2174" i="16" s="1"/>
  <c r="S2163" i="16"/>
  <c r="AV2163" i="16" s="1"/>
  <c r="S2127" i="16"/>
  <c r="AV2127" i="16" s="1"/>
  <c r="S2116" i="16"/>
  <c r="S2103" i="16"/>
  <c r="S2091" i="16"/>
  <c r="AV2091" i="16" s="1"/>
  <c r="S2080" i="16"/>
  <c r="AV2080" i="16" s="1"/>
  <c r="S2069" i="16"/>
  <c r="AV2069" i="16" s="1"/>
  <c r="S2056" i="16"/>
  <c r="AV2056" i="16" s="1"/>
  <c r="S2041" i="16"/>
  <c r="AV2041" i="16" s="1"/>
  <c r="S2015" i="16"/>
  <c r="S1998" i="16"/>
  <c r="AV1998" i="16" s="1"/>
  <c r="S1980" i="16"/>
  <c r="S1969" i="16"/>
  <c r="AV1969" i="16" s="1"/>
  <c r="S1943" i="16"/>
  <c r="AV1943" i="16" s="1"/>
  <c r="S1923" i="16"/>
  <c r="AV1923" i="16" s="1"/>
  <c r="S1895" i="16"/>
  <c r="S1853" i="16"/>
  <c r="AV1853" i="16" s="1"/>
  <c r="AW1155" i="17"/>
  <c r="AW1154" i="17"/>
  <c r="AW1158" i="17"/>
  <c r="AW1151" i="17"/>
  <c r="AW1157" i="17"/>
  <c r="AW1153" i="17"/>
  <c r="AW1152" i="17"/>
  <c r="AW1156" i="17"/>
  <c r="S1782" i="16"/>
  <c r="AV1782" i="16" s="1"/>
  <c r="S1709" i="16"/>
  <c r="AV1709" i="16" s="1"/>
  <c r="S1896" i="16"/>
  <c r="AV1896" i="16" s="1"/>
  <c r="S1879" i="16"/>
  <c r="AV1879" i="16" s="1"/>
  <c r="S1870" i="16"/>
  <c r="S1861" i="16"/>
  <c r="AV1861" i="16" s="1"/>
  <c r="S1843" i="16"/>
  <c r="AV1843" i="16" s="1"/>
  <c r="S1833" i="16"/>
  <c r="AV1833" i="16" s="1"/>
  <c r="S1824" i="16"/>
  <c r="AV1824" i="16" s="1"/>
  <c r="S1815" i="16"/>
  <c r="S1806" i="16"/>
  <c r="AV1806" i="16" s="1"/>
  <c r="S1797" i="16"/>
  <c r="AV1797" i="16" s="1"/>
  <c r="S1773" i="16"/>
  <c r="AV1773" i="16" s="1"/>
  <c r="S1526" i="16"/>
  <c r="AV1526" i="16" s="1"/>
  <c r="S1994" i="16"/>
  <c r="AV1994" i="16" s="1"/>
  <c r="S1986" i="16"/>
  <c r="AV1986" i="16" s="1"/>
  <c r="S1970" i="16"/>
  <c r="S1962" i="16"/>
  <c r="AV1962" i="16" s="1"/>
  <c r="S1954" i="16"/>
  <c r="AV1954" i="16" s="1"/>
  <c r="S1946" i="16"/>
  <c r="AV1946" i="16" s="1"/>
  <c r="S1938" i="16"/>
  <c r="AV1938" i="16" s="1"/>
  <c r="S1930" i="16"/>
  <c r="S1922" i="16"/>
  <c r="AV1922" i="16" s="1"/>
  <c r="S1914" i="16"/>
  <c r="AV1914" i="16" s="1"/>
  <c r="S1906" i="16"/>
  <c r="AV1906" i="16" s="1"/>
  <c r="S1898" i="16"/>
  <c r="AV1898" i="16" s="1"/>
  <c r="S1874" i="16"/>
  <c r="AV1874" i="16" s="1"/>
  <c r="S1866" i="16"/>
  <c r="AV1866" i="16" s="1"/>
  <c r="S1858" i="16"/>
  <c r="AV1858" i="16" s="1"/>
  <c r="S1850" i="16"/>
  <c r="S1842" i="16"/>
  <c r="AV1842" i="16" s="1"/>
  <c r="S1834" i="16"/>
  <c r="AV1834" i="16" s="1"/>
  <c r="S1826" i="16"/>
  <c r="AV1826" i="16" s="1"/>
  <c r="S1818" i="16"/>
  <c r="AV1818" i="16" s="1"/>
  <c r="S1810" i="16"/>
  <c r="S1802" i="16"/>
  <c r="AV1802" i="16" s="1"/>
  <c r="S1626" i="16"/>
  <c r="AV1626" i="16" s="1"/>
  <c r="S2188" i="16"/>
  <c r="AV2188" i="16" s="1"/>
  <c r="S2179" i="16"/>
  <c r="AV2179" i="16" s="1"/>
  <c r="S2169" i="16"/>
  <c r="AV2169" i="16" s="1"/>
  <c r="S2160" i="16"/>
  <c r="AV2160" i="16" s="1"/>
  <c r="S2133" i="16"/>
  <c r="AV2133" i="16" s="1"/>
  <c r="S2123" i="16"/>
  <c r="AV2123" i="16" s="1"/>
  <c r="S2113" i="16"/>
  <c r="AV2113" i="16" s="1"/>
  <c r="S2104" i="16"/>
  <c r="AV2104" i="16" s="1"/>
  <c r="S2095" i="16"/>
  <c r="AV2095" i="16" s="1"/>
  <c r="S2077" i="16"/>
  <c r="AV2077" i="16" s="1"/>
  <c r="S2068" i="16"/>
  <c r="S2059" i="16"/>
  <c r="AV2059" i="16" s="1"/>
  <c r="S2049" i="16"/>
  <c r="AV2049" i="16" s="1"/>
  <c r="S2040" i="16"/>
  <c r="AV2040" i="16" s="1"/>
  <c r="S2022" i="16"/>
  <c r="AV2022" i="16" s="1"/>
  <c r="S2013" i="16"/>
  <c r="AV2013" i="16" s="1"/>
  <c r="S1995" i="16"/>
  <c r="S1985" i="16"/>
  <c r="S1967" i="16"/>
  <c r="AV1967" i="16" s="1"/>
  <c r="S1958" i="16"/>
  <c r="AV1958" i="16" s="1"/>
  <c r="S1949" i="16"/>
  <c r="AV1949" i="16" s="1"/>
  <c r="S1931" i="16"/>
  <c r="AV1931" i="16" s="1"/>
  <c r="S1921" i="16"/>
  <c r="AV1921" i="16" s="1"/>
  <c r="S1912" i="16"/>
  <c r="AV1912" i="16" s="1"/>
  <c r="S1903" i="16"/>
  <c r="AV1903" i="16" s="1"/>
  <c r="S1894" i="16"/>
  <c r="AV1894" i="16" s="1"/>
  <c r="S1877" i="16"/>
  <c r="AV1877" i="16" s="1"/>
  <c r="S1859" i="16"/>
  <c r="AV1859" i="16" s="1"/>
  <c r="S1849" i="16"/>
  <c r="AV1849" i="16" s="1"/>
  <c r="S1840" i="16"/>
  <c r="S1831" i="16"/>
  <c r="AV1831" i="16" s="1"/>
  <c r="S1822" i="16"/>
  <c r="AV1822" i="16" s="1"/>
  <c r="S1813" i="16"/>
  <c r="AV1813" i="16" s="1"/>
  <c r="S1755" i="16"/>
  <c r="S1681" i="16"/>
  <c r="AV1681" i="16" s="1"/>
  <c r="S1966" i="16"/>
  <c r="AV1966" i="16" s="1"/>
  <c r="S1957" i="16"/>
  <c r="AV1957" i="16" s="1"/>
  <c r="S1939" i="16"/>
  <c r="AV1939" i="16" s="1"/>
  <c r="S1929" i="16"/>
  <c r="AV1929" i="16" s="1"/>
  <c r="S1920" i="16"/>
  <c r="S1911" i="16"/>
  <c r="AV1911" i="16" s="1"/>
  <c r="S1902" i="16"/>
  <c r="AV1902" i="16" s="1"/>
  <c r="S1893" i="16"/>
  <c r="AV1893" i="16" s="1"/>
  <c r="S1867" i="16"/>
  <c r="AV1867" i="16" s="1"/>
  <c r="S1857" i="16"/>
  <c r="AV1857" i="16" s="1"/>
  <c r="S1848" i="16"/>
  <c r="AV1848" i="16" s="1"/>
  <c r="S1839" i="16"/>
  <c r="AV1839" i="16" s="1"/>
  <c r="S1830" i="16"/>
  <c r="S1821" i="16"/>
  <c r="AV1821" i="16" s="1"/>
  <c r="S1803" i="16"/>
  <c r="AV1803" i="16" s="1"/>
  <c r="S1745" i="16"/>
  <c r="S1672" i="16"/>
  <c r="AV1672" i="16" s="1"/>
  <c r="S2141" i="16"/>
  <c r="S2001" i="16"/>
  <c r="AV2001" i="16" s="1"/>
  <c r="S1992" i="16"/>
  <c r="AV1992" i="16" s="1"/>
  <c r="S1983" i="16"/>
  <c r="AV1983" i="16" s="1"/>
  <c r="S1974" i="16"/>
  <c r="AV1974" i="16" s="1"/>
  <c r="S1965" i="16"/>
  <c r="S1947" i="16"/>
  <c r="AV1947" i="16" s="1"/>
  <c r="S1937" i="16"/>
  <c r="AV1937" i="16" s="1"/>
  <c r="S1928" i="16"/>
  <c r="AV1928" i="16" s="1"/>
  <c r="S1919" i="16"/>
  <c r="AV1919" i="16" s="1"/>
  <c r="S1910" i="16"/>
  <c r="S1901" i="16"/>
  <c r="AV1901" i="16" s="1"/>
  <c r="S1892" i="16"/>
  <c r="AV1892" i="16" s="1"/>
  <c r="S1875" i="16"/>
  <c r="S1865" i="16"/>
  <c r="S1856" i="16"/>
  <c r="AV1856" i="16" s="1"/>
  <c r="S1847" i="16"/>
  <c r="AV1847" i="16" s="1"/>
  <c r="S1838" i="16"/>
  <c r="AV1838" i="16" s="1"/>
  <c r="S1829" i="16"/>
  <c r="AV1829" i="16" s="1"/>
  <c r="S1811" i="16"/>
  <c r="AV1811" i="16" s="1"/>
  <c r="S1801" i="16"/>
  <c r="AV1801" i="16" s="1"/>
  <c r="S1736" i="16"/>
  <c r="AV1736" i="16" s="1"/>
  <c r="S1663" i="16"/>
  <c r="AV1663" i="16" s="1"/>
  <c r="S2184" i="16"/>
  <c r="AV2184" i="16" s="1"/>
  <c r="S2175" i="16"/>
  <c r="AV2175" i="16" s="1"/>
  <c r="S2166" i="16"/>
  <c r="S2157" i="16"/>
  <c r="AV2157" i="16" s="1"/>
  <c r="S2139" i="16"/>
  <c r="AV2139" i="16" s="1"/>
  <c r="S2128" i="16"/>
  <c r="AV2128" i="16" s="1"/>
  <c r="S2119" i="16"/>
  <c r="AV2119" i="16" s="1"/>
  <c r="S2110" i="16"/>
  <c r="AV2110" i="16" s="1"/>
  <c r="S2101" i="16"/>
  <c r="AV2101" i="16" s="1"/>
  <c r="S2092" i="16"/>
  <c r="AV2092" i="16" s="1"/>
  <c r="S2083" i="16"/>
  <c r="S2073" i="16"/>
  <c r="S2064" i="16"/>
  <c r="AV2064" i="16" s="1"/>
  <c r="S2055" i="16"/>
  <c r="AV2055" i="16" s="1"/>
  <c r="S2046" i="16"/>
  <c r="AV2046" i="16" s="1"/>
  <c r="S2037" i="16"/>
  <c r="AV2037" i="16" s="1"/>
  <c r="S2019" i="16"/>
  <c r="AV2019" i="16" s="1"/>
  <c r="S2009" i="16"/>
  <c r="AV2009" i="16" s="1"/>
  <c r="S2000" i="16"/>
  <c r="S1991" i="16"/>
  <c r="AV1991" i="16" s="1"/>
  <c r="S1982" i="16"/>
  <c r="AV1982" i="16" s="1"/>
  <c r="S1955" i="16"/>
  <c r="S1945" i="16"/>
  <c r="S1936" i="16"/>
  <c r="AV1936" i="16" s="1"/>
  <c r="S1927" i="16"/>
  <c r="AV1927" i="16" s="1"/>
  <c r="S1918" i="16"/>
  <c r="AV1918" i="16" s="1"/>
  <c r="S1909" i="16"/>
  <c r="AV1909" i="16" s="1"/>
  <c r="S1873" i="16"/>
  <c r="AV1873" i="16" s="1"/>
  <c r="S1864" i="16"/>
  <c r="AV1864" i="16" s="1"/>
  <c r="S1855" i="16"/>
  <c r="S1846" i="16"/>
  <c r="AV1846" i="16" s="1"/>
  <c r="S1837" i="16"/>
  <c r="AV1837" i="16" s="1"/>
  <c r="S1819" i="16"/>
  <c r="AV1819" i="16" s="1"/>
  <c r="S1809" i="16"/>
  <c r="AV1809" i="16" s="1"/>
  <c r="S1800" i="16"/>
  <c r="S1727" i="16"/>
  <c r="AV1727" i="16" s="1"/>
  <c r="S1655" i="16"/>
  <c r="S2054" i="16"/>
  <c r="AV2054" i="16" s="1"/>
  <c r="S2045" i="16"/>
  <c r="AV2045" i="16" s="1"/>
  <c r="S2036" i="16"/>
  <c r="AV2036" i="16" s="1"/>
  <c r="S2017" i="16"/>
  <c r="AV2017" i="16" s="1"/>
  <c r="S2008" i="16"/>
  <c r="AV2008" i="16" s="1"/>
  <c r="S1999" i="16"/>
  <c r="AV1999" i="16" s="1"/>
  <c r="S1990" i="16"/>
  <c r="S1963" i="16"/>
  <c r="AV1963" i="16" s="1"/>
  <c r="S1953" i="16"/>
  <c r="AV1953" i="16" s="1"/>
  <c r="S1944" i="16"/>
  <c r="AV1944" i="16" s="1"/>
  <c r="S1935" i="16"/>
  <c r="S1926" i="16"/>
  <c r="AV1926" i="16" s="1"/>
  <c r="S1917" i="16"/>
  <c r="AV1917" i="16" s="1"/>
  <c r="S1881" i="16"/>
  <c r="AV1881" i="16" s="1"/>
  <c r="S1872" i="16"/>
  <c r="AV1872" i="16" s="1"/>
  <c r="S1863" i="16"/>
  <c r="AV1863" i="16" s="1"/>
  <c r="S1854" i="16"/>
  <c r="AV1854" i="16" s="1"/>
  <c r="S1845" i="16"/>
  <c r="S1827" i="16"/>
  <c r="AV1827" i="16" s="1"/>
  <c r="S1817" i="16"/>
  <c r="AV1817" i="16" s="1"/>
  <c r="S1808" i="16"/>
  <c r="AV1808" i="16" s="1"/>
  <c r="S1791" i="16"/>
  <c r="AV1791" i="16" s="1"/>
  <c r="S1718" i="16"/>
  <c r="AV1718" i="16" s="1"/>
  <c r="S1786" i="16"/>
  <c r="AV1786" i="16" s="1"/>
  <c r="S1778" i="16"/>
  <c r="AV1778" i="16" s="1"/>
  <c r="S1770" i="16"/>
  <c r="S1762" i="16"/>
  <c r="AV1762" i="16" s="1"/>
  <c r="S1754" i="16"/>
  <c r="AV1754" i="16" s="1"/>
  <c r="S1746" i="16"/>
  <c r="AV1746" i="16" s="1"/>
  <c r="S1738" i="16"/>
  <c r="AV1738" i="16" s="1"/>
  <c r="S1730" i="16"/>
  <c r="S1722" i="16"/>
  <c r="AV1722" i="16" s="1"/>
  <c r="S1714" i="16"/>
  <c r="AV1714" i="16" s="1"/>
  <c r="S1706" i="16"/>
  <c r="AV1706" i="16" s="1"/>
  <c r="S1698" i="16"/>
  <c r="AV1698" i="16" s="1"/>
  <c r="S1690" i="16"/>
  <c r="S1682" i="16"/>
  <c r="AV1682" i="16" s="1"/>
  <c r="S1674" i="16"/>
  <c r="AV1674" i="16" s="1"/>
  <c r="S1666" i="16"/>
  <c r="AV1666" i="16" s="1"/>
  <c r="S1522" i="16"/>
  <c r="AV1522" i="16" s="1"/>
  <c r="S1790" i="16"/>
  <c r="S1781" i="16"/>
  <c r="AV1781" i="16" s="1"/>
  <c r="S1772" i="16"/>
  <c r="AV1772" i="16" s="1"/>
  <c r="S1763" i="16"/>
  <c r="AV1763" i="16" s="1"/>
  <c r="S1753" i="16"/>
  <c r="AV1753" i="16" s="1"/>
  <c r="S1744" i="16"/>
  <c r="AV1744" i="16" s="1"/>
  <c r="S1735" i="16"/>
  <c r="S1726" i="16"/>
  <c r="AV1726" i="16" s="1"/>
  <c r="S1717" i="16"/>
  <c r="AV1717" i="16" s="1"/>
  <c r="S1708" i="16"/>
  <c r="AV1708" i="16" s="1"/>
  <c r="S1699" i="16"/>
  <c r="AV1699" i="16" s="1"/>
  <c r="S1689" i="16"/>
  <c r="AV1689" i="16" s="1"/>
  <c r="S1680" i="16"/>
  <c r="S1671" i="16"/>
  <c r="AV1671" i="16" s="1"/>
  <c r="S1662" i="16"/>
  <c r="AV1662" i="16" s="1"/>
  <c r="AU4562" i="16"/>
  <c r="S1789" i="16"/>
  <c r="AV1789" i="16" s="1"/>
  <c r="S1780" i="16"/>
  <c r="S1771" i="16"/>
  <c r="AV1771" i="16" s="1"/>
  <c r="S1761" i="16"/>
  <c r="AV1761" i="16" s="1"/>
  <c r="S1752" i="16"/>
  <c r="AV1752" i="16" s="1"/>
  <c r="S1743" i="16"/>
  <c r="AV1743" i="16" s="1"/>
  <c r="S1734" i="16"/>
  <c r="AV1734" i="16" s="1"/>
  <c r="S1725" i="16"/>
  <c r="S1716" i="16"/>
  <c r="AV1716" i="16" s="1"/>
  <c r="S1707" i="16"/>
  <c r="AV1707" i="16" s="1"/>
  <c r="S1697" i="16"/>
  <c r="AV1697" i="16" s="1"/>
  <c r="S1688" i="16"/>
  <c r="AV1688" i="16" s="1"/>
  <c r="S1679" i="16"/>
  <c r="AV1679" i="16" s="1"/>
  <c r="S1670" i="16"/>
  <c r="S1661" i="16"/>
  <c r="AV1661" i="16" s="1"/>
  <c r="AU4599" i="16"/>
  <c r="AU4582" i="16"/>
  <c r="AU4561" i="16"/>
  <c r="S1788" i="16"/>
  <c r="AV1788" i="16" s="1"/>
  <c r="S1779" i="16"/>
  <c r="AV1779" i="16" s="1"/>
  <c r="S1769" i="16"/>
  <c r="AV1769" i="16" s="1"/>
  <c r="S1760" i="16"/>
  <c r="S1751" i="16"/>
  <c r="AV1751" i="16" s="1"/>
  <c r="S1742" i="16"/>
  <c r="AV1742" i="16" s="1"/>
  <c r="S1733" i="16"/>
  <c r="AV1733" i="16" s="1"/>
  <c r="S1724" i="16"/>
  <c r="AV1724" i="16" s="1"/>
  <c r="S1715" i="16"/>
  <c r="S1705" i="16"/>
  <c r="S1696" i="16"/>
  <c r="AV1696" i="16" s="1"/>
  <c r="S1687" i="16"/>
  <c r="AV1687" i="16" s="1"/>
  <c r="S1678" i="16"/>
  <c r="AV1678" i="16" s="1"/>
  <c r="S1669" i="16"/>
  <c r="AV1669" i="16" s="1"/>
  <c r="S1660" i="16"/>
  <c r="S1524" i="16"/>
  <c r="AV1524" i="16" s="1"/>
  <c r="S1533" i="16"/>
  <c r="AV1533" i="16" s="1"/>
  <c r="AU4598" i="16"/>
  <c r="AU4581" i="16"/>
  <c r="AU4571" i="16"/>
  <c r="S1787" i="16"/>
  <c r="AV1787" i="16" s="1"/>
  <c r="S1777" i="16"/>
  <c r="AV1777" i="16" s="1"/>
  <c r="S1768" i="16"/>
  <c r="AV1768" i="16" s="1"/>
  <c r="S1759" i="16"/>
  <c r="AV1759" i="16" s="1"/>
  <c r="S1750" i="16"/>
  <c r="S1741" i="16"/>
  <c r="AV1741" i="16" s="1"/>
  <c r="S1732" i="16"/>
  <c r="AV1732" i="16" s="1"/>
  <c r="S1723" i="16"/>
  <c r="AV1723" i="16" s="1"/>
  <c r="S1713" i="16"/>
  <c r="AV1713" i="16" s="1"/>
  <c r="S1704" i="16"/>
  <c r="AV1704" i="16" s="1"/>
  <c r="S1695" i="16"/>
  <c r="S1686" i="16"/>
  <c r="AV1686" i="16" s="1"/>
  <c r="S1677" i="16"/>
  <c r="AV1677" i="16" s="1"/>
  <c r="S1668" i="16"/>
  <c r="AV1668" i="16" s="1"/>
  <c r="S1659" i="16"/>
  <c r="AV1659" i="16" s="1"/>
  <c r="AU4558" i="16"/>
  <c r="S2140" i="16"/>
  <c r="AV2140" i="16" s="1"/>
  <c r="S2131" i="16"/>
  <c r="S1785" i="16"/>
  <c r="S1776" i="16"/>
  <c r="AV1776" i="16" s="1"/>
  <c r="S1767" i="16"/>
  <c r="AV1767" i="16" s="1"/>
  <c r="S1758" i="16"/>
  <c r="AV1758" i="16" s="1"/>
  <c r="S1749" i="16"/>
  <c r="AV1749" i="16" s="1"/>
  <c r="S1740" i="16"/>
  <c r="S1731" i="16"/>
  <c r="AV1731" i="16" s="1"/>
  <c r="S1721" i="16"/>
  <c r="AV1721" i="16" s="1"/>
  <c r="S1712" i="16"/>
  <c r="AV1712" i="16" s="1"/>
  <c r="S1703" i="16"/>
  <c r="AV1703" i="16" s="1"/>
  <c r="S1694" i="16"/>
  <c r="AV1694" i="16" s="1"/>
  <c r="S1685" i="16"/>
  <c r="S1676" i="16"/>
  <c r="AV1676" i="16" s="1"/>
  <c r="S1667" i="16"/>
  <c r="AV1667" i="16" s="1"/>
  <c r="S1658" i="16"/>
  <c r="AV1658" i="16" s="1"/>
  <c r="S1538" i="16"/>
  <c r="AV1538" i="16" s="1"/>
  <c r="AU4594" i="16"/>
  <c r="AU4557" i="16"/>
  <c r="S1784" i="16"/>
  <c r="AV1784" i="16" s="1"/>
  <c r="S1775" i="16"/>
  <c r="S1766" i="16"/>
  <c r="AV1766" i="16" s="1"/>
  <c r="S1757" i="16"/>
  <c r="AV1757" i="16" s="1"/>
  <c r="S1748" i="16"/>
  <c r="AV1748" i="16" s="1"/>
  <c r="S1739" i="16"/>
  <c r="AV1739" i="16" s="1"/>
  <c r="S1729" i="16"/>
  <c r="AV1729" i="16" s="1"/>
  <c r="S1720" i="16"/>
  <c r="S1711" i="16"/>
  <c r="AV1711" i="16" s="1"/>
  <c r="S1702" i="16"/>
  <c r="AV1702" i="16" s="1"/>
  <c r="S1693" i="16"/>
  <c r="AV1693" i="16" s="1"/>
  <c r="S1684" i="16"/>
  <c r="AV1684" i="16" s="1"/>
  <c r="S1675" i="16"/>
  <c r="S1665" i="16"/>
  <c r="S1657" i="16"/>
  <c r="AV1657" i="16" s="1"/>
  <c r="S1525" i="16"/>
  <c r="AU4567" i="16"/>
  <c r="S1783" i="16"/>
  <c r="AV1783" i="16" s="1"/>
  <c r="S1774" i="16"/>
  <c r="AV1774" i="16" s="1"/>
  <c r="S1765" i="16"/>
  <c r="S1756" i="16"/>
  <c r="AV1756" i="16" s="1"/>
  <c r="S1747" i="16"/>
  <c r="AV1747" i="16" s="1"/>
  <c r="S1737" i="16"/>
  <c r="AV1737" i="16" s="1"/>
  <c r="S1728" i="16"/>
  <c r="AV1728" i="16" s="1"/>
  <c r="S1719" i="16"/>
  <c r="AV1719" i="16" s="1"/>
  <c r="S1710" i="16"/>
  <c r="S1701" i="16"/>
  <c r="AV1701" i="16" s="1"/>
  <c r="S1692" i="16"/>
  <c r="AV1692" i="16" s="1"/>
  <c r="S1683" i="16"/>
  <c r="AV1683" i="16" s="1"/>
  <c r="S1673" i="16"/>
  <c r="AV1673" i="16" s="1"/>
  <c r="S1664" i="16"/>
  <c r="AV1664" i="16" s="1"/>
  <c r="S1529" i="16"/>
  <c r="AV1529" i="16" s="1"/>
  <c r="AU4590" i="16"/>
  <c r="AU4566" i="16"/>
  <c r="AU4586" i="16"/>
  <c r="AU4591" i="16"/>
  <c r="AU4583" i="16"/>
  <c r="AU4559" i="16"/>
  <c r="AU4595" i="16"/>
  <c r="AU4587" i="16"/>
  <c r="AU4563" i="16"/>
  <c r="AU4603" i="16"/>
  <c r="AU4597" i="16"/>
  <c r="AU4579" i="16"/>
  <c r="AU4570" i="16"/>
  <c r="AU4578" i="16"/>
  <c r="AU4569" i="16"/>
  <c r="AU4589" i="16"/>
  <c r="AU4575" i="16"/>
  <c r="AU4565" i="16"/>
  <c r="AU4585" i="16"/>
  <c r="AU4601" i="16"/>
  <c r="AU4577" i="16"/>
  <c r="AU4593" i="16"/>
  <c r="AU4574" i="16"/>
  <c r="AU4602" i="16"/>
  <c r="AU4573" i="16"/>
  <c r="S1527" i="16"/>
  <c r="AV1527" i="16" s="1"/>
  <c r="S1536" i="16"/>
  <c r="AV1536" i="16" s="1"/>
  <c r="S1562" i="16"/>
  <c r="AV1562" i="16" s="1"/>
  <c r="S1531" i="16"/>
  <c r="AV1531" i="16" s="1"/>
  <c r="S1586" i="16"/>
  <c r="AV1586" i="16" s="1"/>
  <c r="S1642" i="16"/>
  <c r="AV1642" i="16" s="1"/>
  <c r="S1578" i="16"/>
  <c r="AV1578" i="16" s="1"/>
  <c r="S1634" i="16"/>
  <c r="AV1634" i="16" s="1"/>
  <c r="S1570" i="16"/>
  <c r="S1618" i="16"/>
  <c r="AV1618" i="16" s="1"/>
  <c r="S1554" i="16"/>
  <c r="AV1554" i="16" s="1"/>
  <c r="S1610" i="16"/>
  <c r="S1546" i="16"/>
  <c r="AV1546" i="16" s="1"/>
  <c r="S1602" i="16"/>
  <c r="AV1602" i="16" s="1"/>
  <c r="S1594" i="16"/>
  <c r="AV1594" i="16" s="1"/>
  <c r="S1649" i="16"/>
  <c r="AV1649" i="16" s="1"/>
  <c r="S1641" i="16"/>
  <c r="AV1641" i="16" s="1"/>
  <c r="S1633" i="16"/>
  <c r="AV1633" i="16" s="1"/>
  <c r="S1625" i="16"/>
  <c r="S1617" i="16"/>
  <c r="AV1617" i="16" s="1"/>
  <c r="S1609" i="16"/>
  <c r="AV1609" i="16" s="1"/>
  <c r="S1601" i="16"/>
  <c r="AV1601" i="16" s="1"/>
  <c r="S1593" i="16"/>
  <c r="AV1593" i="16" s="1"/>
  <c r="S1585" i="16"/>
  <c r="S1577" i="16"/>
  <c r="AV1577" i="16" s="1"/>
  <c r="S1569" i="16"/>
  <c r="AV1569" i="16" s="1"/>
  <c r="S1561" i="16"/>
  <c r="AV1561" i="16" s="1"/>
  <c r="S1553" i="16"/>
  <c r="AV1553" i="16" s="1"/>
  <c r="S1545" i="16"/>
  <c r="S1537" i="16"/>
  <c r="AV1537" i="16" s="1"/>
  <c r="S1648" i="16"/>
  <c r="AV1648" i="16" s="1"/>
  <c r="S1640" i="16"/>
  <c r="S1632" i="16"/>
  <c r="AV1632" i="16" s="1"/>
  <c r="S1624" i="16"/>
  <c r="AV1624" i="16" s="1"/>
  <c r="S1616" i="16"/>
  <c r="AV1616" i="16" s="1"/>
  <c r="S1608" i="16"/>
  <c r="AV1608" i="16" s="1"/>
  <c r="S1600" i="16"/>
  <c r="S1592" i="16"/>
  <c r="AV1592" i="16" s="1"/>
  <c r="S1584" i="16"/>
  <c r="AV1584" i="16" s="1"/>
  <c r="S1576" i="16"/>
  <c r="AV1576" i="16" s="1"/>
  <c r="S1568" i="16"/>
  <c r="AV1568" i="16" s="1"/>
  <c r="S1560" i="16"/>
  <c r="S1552" i="16"/>
  <c r="AV1552" i="16" s="1"/>
  <c r="S1544" i="16"/>
  <c r="AV1544" i="16" s="1"/>
  <c r="S1528" i="16"/>
  <c r="AV1528" i="16" s="1"/>
  <c r="S1647" i="16"/>
  <c r="AV1647" i="16" s="1"/>
  <c r="S1639" i="16"/>
  <c r="AV1639" i="16" s="1"/>
  <c r="S1631" i="16"/>
  <c r="AV1631" i="16" s="1"/>
  <c r="S1623" i="16"/>
  <c r="AV1623" i="16" s="1"/>
  <c r="S1615" i="16"/>
  <c r="S1607" i="16"/>
  <c r="AV1607" i="16" s="1"/>
  <c r="S1599" i="16"/>
  <c r="AV1599" i="16" s="1"/>
  <c r="S1591" i="16"/>
  <c r="AV1591" i="16" s="1"/>
  <c r="S1583" i="16"/>
  <c r="AV1583" i="16" s="1"/>
  <c r="S1575" i="16"/>
  <c r="S1567" i="16"/>
  <c r="AV1567" i="16" s="1"/>
  <c r="S1559" i="16"/>
  <c r="AV1559" i="16" s="1"/>
  <c r="S1551" i="16"/>
  <c r="AV1551" i="16" s="1"/>
  <c r="S1543" i="16"/>
  <c r="AV1543" i="16" s="1"/>
  <c r="S1535" i="16"/>
  <c r="S1654" i="16"/>
  <c r="AV1654" i="16" s="1"/>
  <c r="S1646" i="16"/>
  <c r="AV1646" i="16" s="1"/>
  <c r="S1638" i="16"/>
  <c r="AV1638" i="16" s="1"/>
  <c r="S1630" i="16"/>
  <c r="S1622" i="16"/>
  <c r="AV1622" i="16" s="1"/>
  <c r="S1614" i="16"/>
  <c r="AV1614" i="16" s="1"/>
  <c r="S1606" i="16"/>
  <c r="AV1606" i="16" s="1"/>
  <c r="S1598" i="16"/>
  <c r="AV1598" i="16" s="1"/>
  <c r="S1590" i="16"/>
  <c r="S1582" i="16"/>
  <c r="AV1582" i="16" s="1"/>
  <c r="S1574" i="16"/>
  <c r="AV1574" i="16" s="1"/>
  <c r="S1566" i="16"/>
  <c r="AV1566" i="16" s="1"/>
  <c r="S1558" i="16"/>
  <c r="AV1558" i="16" s="1"/>
  <c r="S1550" i="16"/>
  <c r="S1542" i="16"/>
  <c r="AV1542" i="16" s="1"/>
  <c r="S1534" i="16"/>
  <c r="AV1534" i="16" s="1"/>
  <c r="S1653" i="16"/>
  <c r="AV1653" i="16" s="1"/>
  <c r="S1645" i="16"/>
  <c r="S1637" i="16"/>
  <c r="AV1637" i="16" s="1"/>
  <c r="S1629" i="16"/>
  <c r="AV1629" i="16" s="1"/>
  <c r="S1621" i="16"/>
  <c r="AV1621" i="16" s="1"/>
  <c r="S1613" i="16"/>
  <c r="AV1613" i="16" s="1"/>
  <c r="S1605" i="16"/>
  <c r="S1597" i="16"/>
  <c r="AV1597" i="16" s="1"/>
  <c r="S1589" i="16"/>
  <c r="AV1589" i="16" s="1"/>
  <c r="S1581" i="16"/>
  <c r="AV1581" i="16" s="1"/>
  <c r="S1573" i="16"/>
  <c r="AV1573" i="16" s="1"/>
  <c r="S1565" i="16"/>
  <c r="S1557" i="16"/>
  <c r="AV1557" i="16" s="1"/>
  <c r="S1549" i="16"/>
  <c r="AV1549" i="16" s="1"/>
  <c r="S1541" i="16"/>
  <c r="AV1541" i="16" s="1"/>
  <c r="S1652" i="16"/>
  <c r="AV1652" i="16" s="1"/>
  <c r="S1644" i="16"/>
  <c r="AV1644" i="16" s="1"/>
  <c r="S1636" i="16"/>
  <c r="AV1636" i="16" s="1"/>
  <c r="S1628" i="16"/>
  <c r="AV1628" i="16" s="1"/>
  <c r="S1620" i="16"/>
  <c r="S1612" i="16"/>
  <c r="AV1612" i="16" s="1"/>
  <c r="S1604" i="16"/>
  <c r="AV1604" i="16" s="1"/>
  <c r="S1596" i="16"/>
  <c r="AV1596" i="16" s="1"/>
  <c r="S1588" i="16"/>
  <c r="AV1588" i="16" s="1"/>
  <c r="S1580" i="16"/>
  <c r="S1572" i="16"/>
  <c r="AV1572" i="16" s="1"/>
  <c r="S1564" i="16"/>
  <c r="AV1564" i="16" s="1"/>
  <c r="S1556" i="16"/>
  <c r="AV1556" i="16" s="1"/>
  <c r="S1548" i="16"/>
  <c r="AV1548" i="16" s="1"/>
  <c r="S1540" i="16"/>
  <c r="S1532" i="16"/>
  <c r="AV1532" i="16" s="1"/>
  <c r="S1651" i="16"/>
  <c r="AV1651" i="16" s="1"/>
  <c r="S1643" i="16"/>
  <c r="AV1643" i="16" s="1"/>
  <c r="S1635" i="16"/>
  <c r="S1627" i="16"/>
  <c r="AV1627" i="16" s="1"/>
  <c r="S1619" i="16"/>
  <c r="AV1619" i="16" s="1"/>
  <c r="S1611" i="16"/>
  <c r="AV1611" i="16" s="1"/>
  <c r="S1603" i="16"/>
  <c r="AV1603" i="16" s="1"/>
  <c r="S1595" i="16"/>
  <c r="S1587" i="16"/>
  <c r="AV1587" i="16" s="1"/>
  <c r="S1579" i="16"/>
  <c r="AV1579" i="16" s="1"/>
  <c r="S1571" i="16"/>
  <c r="AV1571" i="16" s="1"/>
  <c r="S1563" i="16"/>
  <c r="AV1563" i="16" s="1"/>
  <c r="S1555" i="16"/>
  <c r="S1547" i="16"/>
  <c r="AV1547" i="16" s="1"/>
  <c r="S1539" i="16"/>
  <c r="AV1539" i="16" s="1"/>
  <c r="AC465" i="17"/>
  <c r="AC466" i="17"/>
  <c r="AC467" i="17"/>
  <c r="AC468" i="17"/>
  <c r="AC469" i="17"/>
  <c r="AC470" i="17"/>
  <c r="AC471" i="17"/>
  <c r="AC472" i="17"/>
  <c r="AC473" i="17"/>
  <c r="AC474" i="17"/>
  <c r="AC475" i="17"/>
  <c r="AC476" i="17"/>
  <c r="AC477" i="17"/>
  <c r="AC478" i="17"/>
  <c r="AC479" i="17"/>
  <c r="AC480" i="17"/>
  <c r="AC481" i="17"/>
  <c r="AC482" i="17"/>
  <c r="AC483" i="17"/>
  <c r="AC484" i="17"/>
  <c r="AC485" i="17"/>
  <c r="AC486" i="17"/>
  <c r="AC487" i="17"/>
  <c r="AC488" i="17"/>
  <c r="AC489" i="17"/>
  <c r="AC490" i="17"/>
  <c r="AC491" i="17"/>
  <c r="AC492" i="17"/>
  <c r="AC493" i="17"/>
  <c r="AC494" i="17"/>
  <c r="AC495" i="17"/>
  <c r="AC496" i="17"/>
  <c r="AC497" i="17"/>
  <c r="AC498" i="17"/>
  <c r="AC499" i="17"/>
  <c r="AC500" i="17"/>
  <c r="AC501" i="17"/>
  <c r="AC502" i="17"/>
  <c r="AC503" i="17"/>
  <c r="AC2" i="16"/>
  <c r="AC3" i="16"/>
  <c r="AC44" i="17"/>
  <c r="AC92" i="17"/>
  <c r="AC154" i="17"/>
  <c r="AC178" i="17"/>
  <c r="AC202" i="17"/>
  <c r="AC222" i="17"/>
  <c r="AC234" i="17"/>
  <c r="AC246" i="17"/>
  <c r="AC258" i="17"/>
  <c r="AC274" i="17"/>
  <c r="AC298" i="17"/>
  <c r="AC322" i="17"/>
  <c r="AC346" i="17"/>
  <c r="AC370" i="17"/>
  <c r="AC394" i="17"/>
  <c r="AC418" i="17"/>
  <c r="AC442" i="17"/>
  <c r="AC504" i="17"/>
  <c r="AC505" i="17"/>
  <c r="AC506" i="17"/>
  <c r="AC507" i="17"/>
  <c r="AC508" i="17"/>
  <c r="AC509" i="17"/>
  <c r="AC510" i="17"/>
  <c r="AC511" i="17"/>
  <c r="AC512" i="17"/>
  <c r="AC513" i="17"/>
  <c r="AC514" i="17"/>
  <c r="AC515" i="17"/>
  <c r="AC516" i="17"/>
  <c r="AC517" i="17"/>
  <c r="AC518" i="17"/>
  <c r="AC519" i="17"/>
  <c r="AC520" i="17"/>
  <c r="AC521" i="17"/>
  <c r="AC522" i="17"/>
  <c r="AC523" i="17"/>
  <c r="AC524" i="17"/>
  <c r="AC525" i="17"/>
  <c r="AC526" i="17"/>
  <c r="AC527" i="17"/>
  <c r="AC528" i="17"/>
  <c r="AC529" i="17"/>
  <c r="AC530" i="17"/>
  <c r="AC531" i="17"/>
  <c r="AC532" i="17"/>
  <c r="AC533" i="17"/>
  <c r="AC534" i="17"/>
  <c r="AC535" i="17"/>
  <c r="AC464" i="17"/>
  <c r="AL1518" i="16"/>
  <c r="AL1517" i="16"/>
  <c r="AL1516" i="16"/>
  <c r="AL532" i="17" s="1"/>
  <c r="AL1515" i="16"/>
  <c r="AL531" i="17" s="1"/>
  <c r="AL1514" i="16"/>
  <c r="AL530" i="17" s="1"/>
  <c r="AL1513" i="16"/>
  <c r="AL529" i="17" s="1"/>
  <c r="AL1512" i="16"/>
  <c r="AL528" i="17" s="1"/>
  <c r="AL1511" i="16"/>
  <c r="AL527" i="17" s="1"/>
  <c r="AL1510" i="16"/>
  <c r="AL526" i="17" s="1"/>
  <c r="AL1509" i="16"/>
  <c r="AL525" i="17" s="1"/>
  <c r="AL1508" i="16"/>
  <c r="AL524" i="17" s="1"/>
  <c r="AL1507" i="16"/>
  <c r="AL523" i="17" s="1"/>
  <c r="AL1506" i="16"/>
  <c r="AL522" i="17" s="1"/>
  <c r="AL1505" i="16"/>
  <c r="AL521" i="17" s="1"/>
  <c r="AL1504" i="16"/>
  <c r="AL520" i="17" s="1"/>
  <c r="AL1503" i="16"/>
  <c r="AL519" i="17" s="1"/>
  <c r="AL1502" i="16"/>
  <c r="AL518" i="17" s="1"/>
  <c r="AL1501" i="16"/>
  <c r="AL517" i="17" s="1"/>
  <c r="AL1500" i="16"/>
  <c r="AL516" i="17" s="1"/>
  <c r="AL1499" i="16"/>
  <c r="AL515" i="17" s="1"/>
  <c r="AL1498" i="16"/>
  <c r="AL514" i="17" s="1"/>
  <c r="AL1497" i="16"/>
  <c r="AL513" i="17" s="1"/>
  <c r="AL1496" i="16"/>
  <c r="AL512" i="17" s="1"/>
  <c r="AL1495" i="16"/>
  <c r="AL511" i="17" s="1"/>
  <c r="AL1494" i="16"/>
  <c r="AL510" i="17" s="1"/>
  <c r="AL1493" i="16"/>
  <c r="AL509" i="17" s="1"/>
  <c r="AL1492" i="16"/>
  <c r="AL508" i="17" s="1"/>
  <c r="AL1491" i="16"/>
  <c r="AL507" i="17" s="1"/>
  <c r="AL1490" i="16"/>
  <c r="AL506" i="17" s="1"/>
  <c r="AL1489" i="16"/>
  <c r="AL505" i="17" s="1"/>
  <c r="AL1488" i="16"/>
  <c r="AL504" i="17" s="1"/>
  <c r="AL1447" i="16"/>
  <c r="AT1447" i="16" s="1"/>
  <c r="AU1447" i="16" s="1"/>
  <c r="AL1446" i="16"/>
  <c r="AT1446" i="16" s="1"/>
  <c r="AU1446" i="16" s="1"/>
  <c r="AL1445" i="16"/>
  <c r="AT1445" i="16" s="1"/>
  <c r="AU1445" i="16" s="1"/>
  <c r="AL1444" i="16"/>
  <c r="AT1444" i="16" s="1"/>
  <c r="AU1444" i="16" s="1"/>
  <c r="AL1443" i="16"/>
  <c r="AT1443" i="16" s="1"/>
  <c r="AU1443" i="16" s="1"/>
  <c r="AL1442" i="16"/>
  <c r="AT1442" i="16" s="1"/>
  <c r="AU1442" i="16" s="1"/>
  <c r="AL1441" i="16"/>
  <c r="AT1441" i="16" s="1"/>
  <c r="AU1441" i="16" s="1"/>
  <c r="AL1440" i="16"/>
  <c r="AT1440" i="16" s="1"/>
  <c r="AU1440" i="16" s="1"/>
  <c r="AL1439" i="16"/>
  <c r="AT1439" i="16" s="1"/>
  <c r="AU1439" i="16" s="1"/>
  <c r="AL1438" i="16"/>
  <c r="AT1438" i="16" s="1"/>
  <c r="AU1438" i="16" s="1"/>
  <c r="AL1437" i="16"/>
  <c r="AT1437" i="16" s="1"/>
  <c r="AU1437" i="16" s="1"/>
  <c r="AL1436" i="16"/>
  <c r="AT1436" i="16" s="1"/>
  <c r="AU1436" i="16" s="1"/>
  <c r="AL1435" i="16"/>
  <c r="AL1434" i="16"/>
  <c r="AL1433" i="16"/>
  <c r="AL1432" i="16"/>
  <c r="AL1431" i="16"/>
  <c r="AL1430" i="16"/>
  <c r="AL458" i="17" s="1"/>
  <c r="AL1429" i="16"/>
  <c r="AT1429" i="16" s="1"/>
  <c r="AU1429" i="16" s="1"/>
  <c r="AL1428" i="16"/>
  <c r="AT1428" i="16" s="1"/>
  <c r="AU1428" i="16" s="1"/>
  <c r="AL1427" i="16"/>
  <c r="AT1427" i="16" s="1"/>
  <c r="AU1427" i="16" s="1"/>
  <c r="AL1426" i="16"/>
  <c r="AT1426" i="16" s="1"/>
  <c r="AU1426" i="16" s="1"/>
  <c r="AL1425" i="16"/>
  <c r="AT1425" i="16" s="1"/>
  <c r="AU1425" i="16" s="1"/>
  <c r="AL1424" i="16"/>
  <c r="AT1424" i="16" s="1"/>
  <c r="AU1424" i="16" s="1"/>
  <c r="AL1423" i="16"/>
  <c r="AT1423" i="16" s="1"/>
  <c r="AU1423" i="16" s="1"/>
  <c r="AL1422" i="16"/>
  <c r="AT1422" i="16" s="1"/>
  <c r="AU1422" i="16" s="1"/>
  <c r="AL1421" i="16"/>
  <c r="AT1421" i="16" s="1"/>
  <c r="AU1421" i="16" s="1"/>
  <c r="AL1420" i="16"/>
  <c r="AT1420" i="16" s="1"/>
  <c r="AU1420" i="16" s="1"/>
  <c r="AL1419" i="16"/>
  <c r="AT1419" i="16" s="1"/>
  <c r="AU1419" i="16" s="1"/>
  <c r="AL1418" i="16"/>
  <c r="AT1418" i="16" s="1"/>
  <c r="AU1418" i="16" s="1"/>
  <c r="AL1417" i="16"/>
  <c r="AL1416" i="16"/>
  <c r="AL1415" i="16"/>
  <c r="AL1414" i="16"/>
  <c r="AL1413" i="16"/>
  <c r="AL1412" i="16"/>
  <c r="AL452" i="17" s="1"/>
  <c r="AL1411" i="16"/>
  <c r="AT1411" i="16" s="1"/>
  <c r="AU1411" i="16" s="1"/>
  <c r="AL1410" i="16"/>
  <c r="AT1410" i="16" s="1"/>
  <c r="AU1410" i="16" s="1"/>
  <c r="AL1409" i="16"/>
  <c r="AT1409" i="16" s="1"/>
  <c r="AU1409" i="16" s="1"/>
  <c r="AL1408" i="16"/>
  <c r="AT1408" i="16" s="1"/>
  <c r="AU1408" i="16" s="1"/>
  <c r="AL1407" i="16"/>
  <c r="AT1407" i="16" s="1"/>
  <c r="AU1407" i="16" s="1"/>
  <c r="AL1406" i="16"/>
  <c r="AT1406" i="16" s="1"/>
  <c r="AU1406" i="16" s="1"/>
  <c r="AL1405" i="16"/>
  <c r="AT1405" i="16" s="1"/>
  <c r="AU1405" i="16" s="1"/>
  <c r="AL1404" i="16"/>
  <c r="AT1404" i="16" s="1"/>
  <c r="AU1404" i="16" s="1"/>
  <c r="AL1403" i="16"/>
  <c r="AT1403" i="16" s="1"/>
  <c r="AU1403" i="16" s="1"/>
  <c r="AL1402" i="16"/>
  <c r="AT1402" i="16" s="1"/>
  <c r="AU1402" i="16" s="1"/>
  <c r="AL1401" i="16"/>
  <c r="AT1401" i="16" s="1"/>
  <c r="AU1401" i="16" s="1"/>
  <c r="AL1400" i="16"/>
  <c r="AT1400" i="16" s="1"/>
  <c r="AU1400" i="16" s="1"/>
  <c r="AL1399" i="16"/>
  <c r="AL1398" i="16"/>
  <c r="AL1397" i="16"/>
  <c r="AL1396" i="16"/>
  <c r="AL1395" i="16"/>
  <c r="AL1394" i="16"/>
  <c r="AL446" i="17" s="1"/>
  <c r="AL1393" i="16"/>
  <c r="AT1393" i="16" s="1"/>
  <c r="AU1393" i="16" s="1"/>
  <c r="AL1392" i="16"/>
  <c r="AT1392" i="16" s="1"/>
  <c r="AU1392" i="16" s="1"/>
  <c r="AL1391" i="16"/>
  <c r="AT1391" i="16" s="1"/>
  <c r="AU1391" i="16" s="1"/>
  <c r="AL1390" i="16"/>
  <c r="AT1390" i="16" s="1"/>
  <c r="AU1390" i="16" s="1"/>
  <c r="AL1389" i="16"/>
  <c r="AT1389" i="16" s="1"/>
  <c r="AU1389" i="16" s="1"/>
  <c r="AL1388" i="16"/>
  <c r="AT1388" i="16" s="1"/>
  <c r="AU1388" i="16" s="1"/>
  <c r="AL1387" i="16"/>
  <c r="AT1387" i="16" s="1"/>
  <c r="AU1387" i="16" s="1"/>
  <c r="AL1386" i="16"/>
  <c r="AT1386" i="16" s="1"/>
  <c r="AU1386" i="16" s="1"/>
  <c r="AL1385" i="16"/>
  <c r="AT1385" i="16" s="1"/>
  <c r="AU1385" i="16" s="1"/>
  <c r="AL1384" i="16"/>
  <c r="AT1384" i="16" s="1"/>
  <c r="AU1384" i="16" s="1"/>
  <c r="AL1383" i="16"/>
  <c r="AT1383" i="16" s="1"/>
  <c r="AU1383" i="16" s="1"/>
  <c r="AL1382" i="16"/>
  <c r="AT1382" i="16" s="1"/>
  <c r="AU1382" i="16" s="1"/>
  <c r="AL1381" i="16"/>
  <c r="AL1380" i="16"/>
  <c r="AL1379" i="16"/>
  <c r="AL1378" i="16"/>
  <c r="AL1377" i="16"/>
  <c r="AL1376" i="16"/>
  <c r="AL440" i="17" s="1"/>
  <c r="AL1375" i="16"/>
  <c r="AT1375" i="16" s="1"/>
  <c r="AU1375" i="16" s="1"/>
  <c r="AL1374" i="16"/>
  <c r="AT1374" i="16" s="1"/>
  <c r="AU1374" i="16" s="1"/>
  <c r="AL1373" i="16"/>
  <c r="AT1373" i="16" s="1"/>
  <c r="AU1373" i="16" s="1"/>
  <c r="AL1372" i="16"/>
  <c r="AT1372" i="16" s="1"/>
  <c r="AU1372" i="16" s="1"/>
  <c r="AL1371" i="16"/>
  <c r="AT1371" i="16" s="1"/>
  <c r="AU1371" i="16" s="1"/>
  <c r="AL1370" i="16"/>
  <c r="AT1370" i="16" s="1"/>
  <c r="AU1370" i="16" s="1"/>
  <c r="AL1369" i="16"/>
  <c r="AT1369" i="16" s="1"/>
  <c r="AU1369" i="16" s="1"/>
  <c r="AL1368" i="16"/>
  <c r="AT1368" i="16" s="1"/>
  <c r="AU1368" i="16" s="1"/>
  <c r="AL1367" i="16"/>
  <c r="AT1367" i="16" s="1"/>
  <c r="AU1367" i="16" s="1"/>
  <c r="AL1366" i="16"/>
  <c r="AT1366" i="16" s="1"/>
  <c r="AU1366" i="16" s="1"/>
  <c r="AL1365" i="16"/>
  <c r="AT1365" i="16" s="1"/>
  <c r="AU1365" i="16" s="1"/>
  <c r="AL1364" i="16"/>
  <c r="AT1364" i="16" s="1"/>
  <c r="AU1364" i="16" s="1"/>
  <c r="AL1363" i="16"/>
  <c r="AL1362" i="16"/>
  <c r="AL1361" i="16"/>
  <c r="AL1360" i="16"/>
  <c r="AL1359" i="16"/>
  <c r="AL1358" i="16"/>
  <c r="AL434" i="17" s="1"/>
  <c r="AL1357" i="16"/>
  <c r="AT1357" i="16" s="1"/>
  <c r="AU1357" i="16" s="1"/>
  <c r="AL1356" i="16"/>
  <c r="AT1356" i="16" s="1"/>
  <c r="AU1356" i="16" s="1"/>
  <c r="AL1355" i="16"/>
  <c r="AT1355" i="16" s="1"/>
  <c r="AU1355" i="16" s="1"/>
  <c r="AL1354" i="16"/>
  <c r="AT1354" i="16" s="1"/>
  <c r="AU1354" i="16" s="1"/>
  <c r="AL1353" i="16"/>
  <c r="AT1353" i="16" s="1"/>
  <c r="AU1353" i="16" s="1"/>
  <c r="AL1352" i="16"/>
  <c r="AT1352" i="16" s="1"/>
  <c r="AU1352" i="16" s="1"/>
  <c r="AL1351" i="16"/>
  <c r="AT1351" i="16" s="1"/>
  <c r="AU1351" i="16" s="1"/>
  <c r="AL1350" i="16"/>
  <c r="AT1350" i="16" s="1"/>
  <c r="AU1350" i="16" s="1"/>
  <c r="AL1349" i="16"/>
  <c r="AT1349" i="16" s="1"/>
  <c r="AU1349" i="16" s="1"/>
  <c r="AL1348" i="16"/>
  <c r="AT1348" i="16" s="1"/>
  <c r="AU1348" i="16" s="1"/>
  <c r="AL1347" i="16"/>
  <c r="AT1347" i="16" s="1"/>
  <c r="AU1347" i="16" s="1"/>
  <c r="AL1346" i="16"/>
  <c r="AT1346" i="16" s="1"/>
  <c r="AU1346" i="16" s="1"/>
  <c r="AL1345" i="16"/>
  <c r="AL1344" i="16"/>
  <c r="AL1343" i="16"/>
  <c r="AL1342" i="16"/>
  <c r="AL1341" i="16"/>
  <c r="AL1340" i="16"/>
  <c r="AL428" i="17" s="1"/>
  <c r="AL1339" i="16"/>
  <c r="AT1339" i="16" s="1"/>
  <c r="AU1339" i="16" s="1"/>
  <c r="AL1338" i="16"/>
  <c r="AT1338" i="16" s="1"/>
  <c r="AU1338" i="16" s="1"/>
  <c r="AL1337" i="16"/>
  <c r="AT1337" i="16" s="1"/>
  <c r="AU1337" i="16" s="1"/>
  <c r="AL1336" i="16"/>
  <c r="AT1336" i="16" s="1"/>
  <c r="AU1336" i="16" s="1"/>
  <c r="AL1335" i="16"/>
  <c r="AT1335" i="16" s="1"/>
  <c r="AU1335" i="16" s="1"/>
  <c r="AL1334" i="16"/>
  <c r="AT1334" i="16" s="1"/>
  <c r="AU1334" i="16" s="1"/>
  <c r="AL1333" i="16"/>
  <c r="AT1333" i="16" s="1"/>
  <c r="AU1333" i="16" s="1"/>
  <c r="AL1332" i="16"/>
  <c r="AT1332" i="16" s="1"/>
  <c r="AU1332" i="16" s="1"/>
  <c r="AL1331" i="16"/>
  <c r="AT1331" i="16" s="1"/>
  <c r="AU1331" i="16" s="1"/>
  <c r="AL1330" i="16"/>
  <c r="AT1330" i="16" s="1"/>
  <c r="AU1330" i="16" s="1"/>
  <c r="AL1329" i="16"/>
  <c r="AT1329" i="16" s="1"/>
  <c r="AU1329" i="16" s="1"/>
  <c r="AL1328" i="16"/>
  <c r="AT1328" i="16" s="1"/>
  <c r="AU1328" i="16" s="1"/>
  <c r="AL1327" i="16"/>
  <c r="AL1326" i="16"/>
  <c r="AL1325" i="16"/>
  <c r="AL1324" i="16"/>
  <c r="AL1323" i="16"/>
  <c r="AL1322" i="16"/>
  <c r="AL422" i="17" s="1"/>
  <c r="AL1321" i="16"/>
  <c r="AT1321" i="16" s="1"/>
  <c r="AU1321" i="16" s="1"/>
  <c r="AL1320" i="16"/>
  <c r="AT1320" i="16" s="1"/>
  <c r="AU1320" i="16" s="1"/>
  <c r="AL1319" i="16"/>
  <c r="AT1319" i="16" s="1"/>
  <c r="AU1319" i="16" s="1"/>
  <c r="AL1318" i="16"/>
  <c r="AT1318" i="16" s="1"/>
  <c r="AU1318" i="16" s="1"/>
  <c r="AL1317" i="16"/>
  <c r="AT1317" i="16" s="1"/>
  <c r="AU1317" i="16" s="1"/>
  <c r="AL1316" i="16"/>
  <c r="AT1316" i="16" s="1"/>
  <c r="AU1316" i="16" s="1"/>
  <c r="AL1315" i="16"/>
  <c r="AT1315" i="16" s="1"/>
  <c r="AU1315" i="16" s="1"/>
  <c r="AL1314" i="16"/>
  <c r="AT1314" i="16" s="1"/>
  <c r="AU1314" i="16" s="1"/>
  <c r="AL1313" i="16"/>
  <c r="AT1313" i="16" s="1"/>
  <c r="AU1313" i="16" s="1"/>
  <c r="AL1312" i="16"/>
  <c r="AT1312" i="16" s="1"/>
  <c r="AU1312" i="16" s="1"/>
  <c r="AL1311" i="16"/>
  <c r="AT1311" i="16" s="1"/>
  <c r="AU1311" i="16" s="1"/>
  <c r="AL1310" i="16"/>
  <c r="AT1310" i="16" s="1"/>
  <c r="AU1310" i="16" s="1"/>
  <c r="AL1309" i="16"/>
  <c r="AL1308" i="16"/>
  <c r="AL1307" i="16"/>
  <c r="AL1306" i="16"/>
  <c r="AL1305" i="16"/>
  <c r="AL1304" i="16"/>
  <c r="AL416" i="17" s="1"/>
  <c r="AL1303" i="16"/>
  <c r="AT1303" i="16" s="1"/>
  <c r="AU1303" i="16" s="1"/>
  <c r="AL1302" i="16"/>
  <c r="AT1302" i="16" s="1"/>
  <c r="AU1302" i="16" s="1"/>
  <c r="AL1301" i="16"/>
  <c r="AT1301" i="16" s="1"/>
  <c r="AU1301" i="16" s="1"/>
  <c r="AL1300" i="16"/>
  <c r="AT1300" i="16" s="1"/>
  <c r="AU1300" i="16" s="1"/>
  <c r="AL1299" i="16"/>
  <c r="AT1299" i="16" s="1"/>
  <c r="AU1299" i="16" s="1"/>
  <c r="AL1298" i="16"/>
  <c r="AT1298" i="16" s="1"/>
  <c r="AU1298" i="16" s="1"/>
  <c r="AL1297" i="16"/>
  <c r="AT1297" i="16" s="1"/>
  <c r="AU1297" i="16" s="1"/>
  <c r="AL1296" i="16"/>
  <c r="AT1296" i="16" s="1"/>
  <c r="AU1296" i="16" s="1"/>
  <c r="AL1295" i="16"/>
  <c r="AT1295" i="16" s="1"/>
  <c r="AU1295" i="16" s="1"/>
  <c r="AL1294" i="16"/>
  <c r="AT1294" i="16" s="1"/>
  <c r="AU1294" i="16" s="1"/>
  <c r="AL1293" i="16"/>
  <c r="AT1293" i="16" s="1"/>
  <c r="AU1293" i="16" s="1"/>
  <c r="AL1292" i="16"/>
  <c r="AT1292" i="16" s="1"/>
  <c r="AU1292" i="16" s="1"/>
  <c r="AL1291" i="16"/>
  <c r="AL1290" i="16"/>
  <c r="AL1289" i="16"/>
  <c r="AL1288" i="16"/>
  <c r="AL1287" i="16"/>
  <c r="AL1286" i="16"/>
  <c r="AL410" i="17" s="1"/>
  <c r="AL1285" i="16"/>
  <c r="AT1285" i="16" s="1"/>
  <c r="AU1285" i="16" s="1"/>
  <c r="AL1284" i="16"/>
  <c r="AT1284" i="16" s="1"/>
  <c r="AU1284" i="16" s="1"/>
  <c r="AL1283" i="16"/>
  <c r="AT1283" i="16" s="1"/>
  <c r="AU1283" i="16" s="1"/>
  <c r="AL1282" i="16"/>
  <c r="AT1282" i="16" s="1"/>
  <c r="AU1282" i="16" s="1"/>
  <c r="AL1281" i="16"/>
  <c r="AT1281" i="16" s="1"/>
  <c r="AU1281" i="16" s="1"/>
  <c r="AL1280" i="16"/>
  <c r="AT1280" i="16" s="1"/>
  <c r="AU1280" i="16" s="1"/>
  <c r="AL1279" i="16"/>
  <c r="AT1279" i="16" s="1"/>
  <c r="AU1279" i="16" s="1"/>
  <c r="AL1278" i="16"/>
  <c r="AT1278" i="16" s="1"/>
  <c r="AU1278" i="16" s="1"/>
  <c r="AL1277" i="16"/>
  <c r="AT1277" i="16" s="1"/>
  <c r="AU1277" i="16" s="1"/>
  <c r="AL1276" i="16"/>
  <c r="AT1276" i="16" s="1"/>
  <c r="AU1276" i="16" s="1"/>
  <c r="AL1275" i="16"/>
  <c r="AT1275" i="16" s="1"/>
  <c r="AU1275" i="16" s="1"/>
  <c r="AL1274" i="16"/>
  <c r="AT1274" i="16" s="1"/>
  <c r="AU1274" i="16" s="1"/>
  <c r="AL1273" i="16"/>
  <c r="AL1272" i="16"/>
  <c r="AL1271" i="16"/>
  <c r="AL1270" i="16"/>
  <c r="AL1269" i="16"/>
  <c r="AL1268" i="16"/>
  <c r="AL404" i="17" s="1"/>
  <c r="AL1267" i="16"/>
  <c r="AT1267" i="16" s="1"/>
  <c r="AU1267" i="16" s="1"/>
  <c r="AL1266" i="16"/>
  <c r="AT1266" i="16" s="1"/>
  <c r="AU1266" i="16" s="1"/>
  <c r="AL1265" i="16"/>
  <c r="AT1265" i="16" s="1"/>
  <c r="AU1265" i="16" s="1"/>
  <c r="AL1264" i="16"/>
  <c r="AT1264" i="16" s="1"/>
  <c r="AU1264" i="16" s="1"/>
  <c r="AL1263" i="16"/>
  <c r="AT1263" i="16" s="1"/>
  <c r="AU1263" i="16" s="1"/>
  <c r="AL1262" i="16"/>
  <c r="AT1262" i="16" s="1"/>
  <c r="AU1262" i="16" s="1"/>
  <c r="AL1261" i="16"/>
  <c r="AT1261" i="16" s="1"/>
  <c r="AU1261" i="16" s="1"/>
  <c r="AL1260" i="16"/>
  <c r="AT1260" i="16" s="1"/>
  <c r="AU1260" i="16" s="1"/>
  <c r="AL794" i="16"/>
  <c r="AL795" i="16"/>
  <c r="AL796" i="16"/>
  <c r="AL797" i="16"/>
  <c r="AL798" i="16"/>
  <c r="AL799" i="16"/>
  <c r="AL800" i="16"/>
  <c r="AT800" i="16" s="1"/>
  <c r="AU800" i="16" s="1"/>
  <c r="AL801" i="16"/>
  <c r="AT801" i="16" s="1"/>
  <c r="AU801" i="16" s="1"/>
  <c r="AL802" i="16"/>
  <c r="AT802" i="16" s="1"/>
  <c r="AU802" i="16" s="1"/>
  <c r="AL803" i="16"/>
  <c r="AT803" i="16" s="1"/>
  <c r="AU803" i="16" s="1"/>
  <c r="AL804" i="16"/>
  <c r="AT804" i="16" s="1"/>
  <c r="AU804" i="16" s="1"/>
  <c r="AL805" i="16"/>
  <c r="AT805" i="16" s="1"/>
  <c r="AU805" i="16" s="1"/>
  <c r="AL806" i="16"/>
  <c r="AL807" i="16"/>
  <c r="AL808" i="16"/>
  <c r="AL809" i="16"/>
  <c r="AL810" i="16"/>
  <c r="AL811" i="16"/>
  <c r="AL812" i="16"/>
  <c r="AT812" i="16" s="1"/>
  <c r="AL813" i="16"/>
  <c r="AT813" i="16" s="1"/>
  <c r="AL814" i="16"/>
  <c r="AT814" i="16" s="1"/>
  <c r="AL815" i="16"/>
  <c r="AT815" i="16" s="1"/>
  <c r="AL816" i="16"/>
  <c r="AT816" i="16" s="1"/>
  <c r="AL817" i="16"/>
  <c r="AT817" i="16" s="1"/>
  <c r="AL818" i="16"/>
  <c r="AL819" i="16"/>
  <c r="AL820" i="16"/>
  <c r="AL821" i="16"/>
  <c r="AL822" i="16"/>
  <c r="AL823" i="16"/>
  <c r="AL824" i="16"/>
  <c r="AT824" i="16" s="1"/>
  <c r="AU824" i="16" s="1"/>
  <c r="AL825" i="16"/>
  <c r="AT825" i="16" s="1"/>
  <c r="AU825" i="16" s="1"/>
  <c r="AL826" i="16"/>
  <c r="AT826" i="16" s="1"/>
  <c r="AU826" i="16" s="1"/>
  <c r="AL827" i="16"/>
  <c r="AT827" i="16" s="1"/>
  <c r="AU827" i="16" s="1"/>
  <c r="AL828" i="16"/>
  <c r="AT828" i="16" s="1"/>
  <c r="AU828" i="16" s="1"/>
  <c r="AL829" i="16"/>
  <c r="AT829" i="16" s="1"/>
  <c r="AU829" i="16" s="1"/>
  <c r="AL830" i="16"/>
  <c r="AL831" i="16"/>
  <c r="AL832" i="16"/>
  <c r="AL833" i="16"/>
  <c r="AL834" i="16"/>
  <c r="AL835" i="16"/>
  <c r="AL836" i="16"/>
  <c r="AT836" i="16" s="1"/>
  <c r="AU836" i="16" s="1"/>
  <c r="AL837" i="16"/>
  <c r="AT837" i="16" s="1"/>
  <c r="AL838" i="16"/>
  <c r="AT838" i="16" s="1"/>
  <c r="AU838" i="16" s="1"/>
  <c r="AL839" i="16"/>
  <c r="AT839" i="16" s="1"/>
  <c r="AU839" i="16" s="1"/>
  <c r="AL840" i="16"/>
  <c r="AT840" i="16" s="1"/>
  <c r="AU840" i="16" s="1"/>
  <c r="AL841" i="16"/>
  <c r="AT841" i="16" s="1"/>
  <c r="AL842" i="16"/>
  <c r="AL843" i="16"/>
  <c r="AL844" i="16"/>
  <c r="AL845" i="16"/>
  <c r="AL846" i="16"/>
  <c r="AL847" i="16"/>
  <c r="AL848" i="16"/>
  <c r="AT848" i="16" s="1"/>
  <c r="AU848" i="16" s="1"/>
  <c r="AL849" i="16"/>
  <c r="AT849" i="16" s="1"/>
  <c r="AU849" i="16" s="1"/>
  <c r="AL850" i="16"/>
  <c r="AT850" i="16" s="1"/>
  <c r="AU850" i="16" s="1"/>
  <c r="AL851" i="16"/>
  <c r="AT851" i="16" s="1"/>
  <c r="AU851" i="16" s="1"/>
  <c r="AL852" i="16"/>
  <c r="AT852" i="16" s="1"/>
  <c r="AU852" i="16" s="1"/>
  <c r="AL853" i="16"/>
  <c r="AT853" i="16" s="1"/>
  <c r="AU853" i="16" s="1"/>
  <c r="AL854" i="16"/>
  <c r="AL855" i="16"/>
  <c r="AL856" i="16"/>
  <c r="AL857" i="16"/>
  <c r="AL858" i="16"/>
  <c r="AL859" i="16"/>
  <c r="AL860" i="16"/>
  <c r="AT860" i="16" s="1"/>
  <c r="AU860" i="16" s="1"/>
  <c r="AL861" i="16"/>
  <c r="AT861" i="16" s="1"/>
  <c r="AU861" i="16" s="1"/>
  <c r="AL862" i="16"/>
  <c r="AT862" i="16" s="1"/>
  <c r="AU862" i="16" s="1"/>
  <c r="AL863" i="16"/>
  <c r="AT863" i="16" s="1"/>
  <c r="AU863" i="16" s="1"/>
  <c r="AL864" i="16"/>
  <c r="AT864" i="16" s="1"/>
  <c r="AU864" i="16" s="1"/>
  <c r="AL865" i="16"/>
  <c r="AT865" i="16" s="1"/>
  <c r="AU865" i="16" s="1"/>
  <c r="AL866" i="16"/>
  <c r="AT866" i="16" s="1"/>
  <c r="AU866" i="16" s="1"/>
  <c r="AL867" i="16"/>
  <c r="AT867" i="16" s="1"/>
  <c r="AU867" i="16" s="1"/>
  <c r="AL868" i="16"/>
  <c r="AT868" i="16" s="1"/>
  <c r="AU868" i="16" s="1"/>
  <c r="AL869" i="16"/>
  <c r="AT869" i="16" s="1"/>
  <c r="AU869" i="16" s="1"/>
  <c r="AL870" i="16"/>
  <c r="AT870" i="16" s="1"/>
  <c r="AU870" i="16" s="1"/>
  <c r="AL871" i="16"/>
  <c r="AT871" i="16" s="1"/>
  <c r="AU871" i="16" s="1"/>
  <c r="AL872" i="16"/>
  <c r="AL873" i="16"/>
  <c r="AL874" i="16"/>
  <c r="AL875" i="16"/>
  <c r="AL876" i="16"/>
  <c r="AL877" i="16"/>
  <c r="AL878" i="16"/>
  <c r="AT878" i="16" s="1"/>
  <c r="AL879" i="16"/>
  <c r="AT879" i="16" s="1"/>
  <c r="AL880" i="16"/>
  <c r="AT880" i="16" s="1"/>
  <c r="AL881" i="16"/>
  <c r="AT881" i="16" s="1"/>
  <c r="AL882" i="16"/>
  <c r="AT882" i="16" s="1"/>
  <c r="AL883" i="16"/>
  <c r="AT883" i="16" s="1"/>
  <c r="AL884" i="16"/>
  <c r="AT884" i="16" s="1"/>
  <c r="AL885" i="16"/>
  <c r="AT885" i="16" s="1"/>
  <c r="AL886" i="16"/>
  <c r="AT886" i="16" s="1"/>
  <c r="AL887" i="16"/>
  <c r="AT887" i="16" s="1"/>
  <c r="AL888" i="16"/>
  <c r="AT888" i="16" s="1"/>
  <c r="AL889" i="16"/>
  <c r="AT889" i="16" s="1"/>
  <c r="AL890" i="16"/>
  <c r="AL891" i="16"/>
  <c r="AL892" i="16"/>
  <c r="AL893" i="16"/>
  <c r="AL894" i="16"/>
  <c r="AL895" i="16"/>
  <c r="AL896" i="16"/>
  <c r="AT896" i="16" s="1"/>
  <c r="AU896" i="16" s="1"/>
  <c r="AL897" i="16"/>
  <c r="AT897" i="16" s="1"/>
  <c r="AU897" i="16" s="1"/>
  <c r="AL898" i="16"/>
  <c r="AT898" i="16" s="1"/>
  <c r="AU898" i="16" s="1"/>
  <c r="AL899" i="16"/>
  <c r="AT899" i="16" s="1"/>
  <c r="AU899" i="16" s="1"/>
  <c r="AL900" i="16"/>
  <c r="AT900" i="16" s="1"/>
  <c r="AU900" i="16" s="1"/>
  <c r="AL901" i="16"/>
  <c r="AT901" i="16" s="1"/>
  <c r="AU901" i="16" s="1"/>
  <c r="AL902" i="16"/>
  <c r="AT902" i="16" s="1"/>
  <c r="AU902" i="16" s="1"/>
  <c r="AL903" i="16"/>
  <c r="AT903" i="16" s="1"/>
  <c r="AU903" i="16" s="1"/>
  <c r="AL904" i="16"/>
  <c r="AT904" i="16" s="1"/>
  <c r="AU904" i="16" s="1"/>
  <c r="AL905" i="16"/>
  <c r="AT905" i="16" s="1"/>
  <c r="AU905" i="16" s="1"/>
  <c r="AL906" i="16"/>
  <c r="AT906" i="16" s="1"/>
  <c r="AU906" i="16" s="1"/>
  <c r="AL907" i="16"/>
  <c r="AT907" i="16" s="1"/>
  <c r="AU907" i="16" s="1"/>
  <c r="AL908" i="16"/>
  <c r="AL909" i="16"/>
  <c r="AL910" i="16"/>
  <c r="AL911" i="16"/>
  <c r="AL912" i="16"/>
  <c r="AL913" i="16"/>
  <c r="AL914" i="16"/>
  <c r="AT914" i="16" s="1"/>
  <c r="AU914" i="16" s="1"/>
  <c r="AL915" i="16"/>
  <c r="AT915" i="16" s="1"/>
  <c r="AU915" i="16" s="1"/>
  <c r="AL916" i="16"/>
  <c r="AT916" i="16" s="1"/>
  <c r="AU916" i="16" s="1"/>
  <c r="AL917" i="16"/>
  <c r="AT917" i="16" s="1"/>
  <c r="AU917" i="16" s="1"/>
  <c r="AL918" i="16"/>
  <c r="AT918" i="16" s="1"/>
  <c r="AU918" i="16" s="1"/>
  <c r="AL919" i="16"/>
  <c r="AT919" i="16" s="1"/>
  <c r="AU919" i="16" s="1"/>
  <c r="AL920" i="16"/>
  <c r="AT920" i="16" s="1"/>
  <c r="AU920" i="16" s="1"/>
  <c r="AL921" i="16"/>
  <c r="AT921" i="16" s="1"/>
  <c r="AU921" i="16" s="1"/>
  <c r="AL922" i="16"/>
  <c r="AT922" i="16" s="1"/>
  <c r="AU922" i="16" s="1"/>
  <c r="AL923" i="16"/>
  <c r="AT923" i="16" s="1"/>
  <c r="AU923" i="16" s="1"/>
  <c r="AL924" i="16"/>
  <c r="AT924" i="16" s="1"/>
  <c r="AU924" i="16" s="1"/>
  <c r="AL925" i="16"/>
  <c r="AT925" i="16" s="1"/>
  <c r="AU925" i="16" s="1"/>
  <c r="AL926" i="16"/>
  <c r="AL927" i="16"/>
  <c r="AL928" i="16"/>
  <c r="AL929" i="16"/>
  <c r="AL930" i="16"/>
  <c r="AL931" i="16"/>
  <c r="AL932" i="16"/>
  <c r="AT932" i="16" s="1"/>
  <c r="AU932" i="16" s="1"/>
  <c r="AL933" i="16"/>
  <c r="AT933" i="16" s="1"/>
  <c r="AU933" i="16" s="1"/>
  <c r="AL934" i="16"/>
  <c r="AT934" i="16" s="1"/>
  <c r="AU934" i="16" s="1"/>
  <c r="AL935" i="16"/>
  <c r="AT935" i="16" s="1"/>
  <c r="AU935" i="16" s="1"/>
  <c r="AL936" i="16"/>
  <c r="AT936" i="16" s="1"/>
  <c r="AU936" i="16" s="1"/>
  <c r="AL937" i="16"/>
  <c r="AT937" i="16" s="1"/>
  <c r="AU937" i="16" s="1"/>
  <c r="AL938" i="16"/>
  <c r="AT938" i="16" s="1"/>
  <c r="AU938" i="16" s="1"/>
  <c r="AL939" i="16"/>
  <c r="AT939" i="16" s="1"/>
  <c r="AU939" i="16" s="1"/>
  <c r="AL940" i="16"/>
  <c r="AT940" i="16" s="1"/>
  <c r="AU940" i="16" s="1"/>
  <c r="AL941" i="16"/>
  <c r="AT941" i="16" s="1"/>
  <c r="AU941" i="16" s="1"/>
  <c r="AL942" i="16"/>
  <c r="AT942" i="16" s="1"/>
  <c r="AU942" i="16" s="1"/>
  <c r="AL943" i="16"/>
  <c r="AT943" i="16" s="1"/>
  <c r="AU943" i="16" s="1"/>
  <c r="AL944" i="16"/>
  <c r="AL945" i="16"/>
  <c r="AL946" i="16"/>
  <c r="AL947" i="16"/>
  <c r="AL948" i="16"/>
  <c r="AL949" i="16"/>
  <c r="AL950" i="16"/>
  <c r="AT950" i="16" s="1"/>
  <c r="AU950" i="16" s="1"/>
  <c r="AL951" i="16"/>
  <c r="AT951" i="16" s="1"/>
  <c r="AU951" i="16" s="1"/>
  <c r="AL952" i="16"/>
  <c r="AT952" i="16" s="1"/>
  <c r="AU952" i="16" s="1"/>
  <c r="AL953" i="16"/>
  <c r="AT953" i="16" s="1"/>
  <c r="AU953" i="16" s="1"/>
  <c r="AL954" i="16"/>
  <c r="AT954" i="16" s="1"/>
  <c r="AU954" i="16" s="1"/>
  <c r="AL955" i="16"/>
  <c r="AT955" i="16" s="1"/>
  <c r="AU955" i="16" s="1"/>
  <c r="AL956" i="16"/>
  <c r="AT956" i="16" s="1"/>
  <c r="AU956" i="16" s="1"/>
  <c r="AL957" i="16"/>
  <c r="AT957" i="16" s="1"/>
  <c r="AU957" i="16" s="1"/>
  <c r="AL958" i="16"/>
  <c r="AT958" i="16" s="1"/>
  <c r="AU958" i="16" s="1"/>
  <c r="AL959" i="16"/>
  <c r="AT959" i="16" s="1"/>
  <c r="AU959" i="16" s="1"/>
  <c r="AL960" i="16"/>
  <c r="AT960" i="16" s="1"/>
  <c r="AU960" i="16" s="1"/>
  <c r="AL961" i="16"/>
  <c r="AT961" i="16" s="1"/>
  <c r="AU961" i="16" s="1"/>
  <c r="AL962" i="16"/>
  <c r="AL963" i="16"/>
  <c r="AL964" i="16"/>
  <c r="AL965" i="16"/>
  <c r="AL966" i="16"/>
  <c r="AL967" i="16"/>
  <c r="AL968" i="16"/>
  <c r="AT968" i="16" s="1"/>
  <c r="AU968" i="16" s="1"/>
  <c r="AL969" i="16"/>
  <c r="AT969" i="16" s="1"/>
  <c r="AU969" i="16" s="1"/>
  <c r="AL970" i="16"/>
  <c r="AT970" i="16" s="1"/>
  <c r="AU970" i="16" s="1"/>
  <c r="AL971" i="16"/>
  <c r="AT971" i="16" s="1"/>
  <c r="AU971" i="16" s="1"/>
  <c r="AL972" i="16"/>
  <c r="AT972" i="16" s="1"/>
  <c r="AU972" i="16" s="1"/>
  <c r="AL973" i="16"/>
  <c r="AT973" i="16" s="1"/>
  <c r="AU973" i="16" s="1"/>
  <c r="AL974" i="16"/>
  <c r="AT974" i="16" s="1"/>
  <c r="AU974" i="16" s="1"/>
  <c r="AL975" i="16"/>
  <c r="AT975" i="16" s="1"/>
  <c r="AU975" i="16" s="1"/>
  <c r="AL976" i="16"/>
  <c r="AT976" i="16" s="1"/>
  <c r="AU976" i="16" s="1"/>
  <c r="AL977" i="16"/>
  <c r="AT977" i="16" s="1"/>
  <c r="AU977" i="16" s="1"/>
  <c r="AL978" i="16"/>
  <c r="AT978" i="16" s="1"/>
  <c r="AU978" i="16" s="1"/>
  <c r="AL979" i="16"/>
  <c r="AT979" i="16" s="1"/>
  <c r="AU979" i="16" s="1"/>
  <c r="AL980" i="16"/>
  <c r="AL981" i="16"/>
  <c r="AL982" i="16"/>
  <c r="AL983" i="16"/>
  <c r="AL984" i="16"/>
  <c r="AL985" i="16"/>
  <c r="AL986" i="16"/>
  <c r="AT986" i="16" s="1"/>
  <c r="AU986" i="16" s="1"/>
  <c r="AL987" i="16"/>
  <c r="AT987" i="16" s="1"/>
  <c r="AU987" i="16" s="1"/>
  <c r="AL988" i="16"/>
  <c r="AT988" i="16" s="1"/>
  <c r="AU988" i="16" s="1"/>
  <c r="AL989" i="16"/>
  <c r="AT989" i="16" s="1"/>
  <c r="AU989" i="16" s="1"/>
  <c r="AL990" i="16"/>
  <c r="AT990" i="16" s="1"/>
  <c r="AU990" i="16" s="1"/>
  <c r="AL991" i="16"/>
  <c r="AT991" i="16" s="1"/>
  <c r="AU991" i="16" s="1"/>
  <c r="AL992" i="16"/>
  <c r="AT992" i="16" s="1"/>
  <c r="AU992" i="16" s="1"/>
  <c r="AL993" i="16"/>
  <c r="AT993" i="16" s="1"/>
  <c r="AU993" i="16" s="1"/>
  <c r="AL994" i="16"/>
  <c r="AT994" i="16" s="1"/>
  <c r="AU994" i="16" s="1"/>
  <c r="AL995" i="16"/>
  <c r="AT995" i="16" s="1"/>
  <c r="AU995" i="16" s="1"/>
  <c r="AL996" i="16"/>
  <c r="AT996" i="16" s="1"/>
  <c r="AU996" i="16" s="1"/>
  <c r="AL997" i="16"/>
  <c r="AT997" i="16" s="1"/>
  <c r="AU997" i="16" s="1"/>
  <c r="AL998" i="16"/>
  <c r="AL999" i="16"/>
  <c r="AL1000" i="16"/>
  <c r="AL1001" i="16"/>
  <c r="AL1002" i="16"/>
  <c r="AL1003" i="16"/>
  <c r="AL1004" i="16"/>
  <c r="AT1004" i="16" s="1"/>
  <c r="AU1004" i="16" s="1"/>
  <c r="AL1005" i="16"/>
  <c r="AT1005" i="16" s="1"/>
  <c r="AU1005" i="16" s="1"/>
  <c r="AL1006" i="16"/>
  <c r="AT1006" i="16" s="1"/>
  <c r="AU1006" i="16" s="1"/>
  <c r="AL1007" i="16"/>
  <c r="AT1007" i="16" s="1"/>
  <c r="AU1007" i="16" s="1"/>
  <c r="AL1008" i="16"/>
  <c r="AT1008" i="16" s="1"/>
  <c r="AU1008" i="16" s="1"/>
  <c r="AL1009" i="16"/>
  <c r="AT1009" i="16" s="1"/>
  <c r="AU1009" i="16" s="1"/>
  <c r="AL1010" i="16"/>
  <c r="AT1010" i="16" s="1"/>
  <c r="AU1010" i="16" s="1"/>
  <c r="AL1011" i="16"/>
  <c r="AT1011" i="16" s="1"/>
  <c r="AU1011" i="16" s="1"/>
  <c r="AL1012" i="16"/>
  <c r="AT1012" i="16" s="1"/>
  <c r="AU1012" i="16" s="1"/>
  <c r="AL1013" i="16"/>
  <c r="AT1013" i="16" s="1"/>
  <c r="AU1013" i="16" s="1"/>
  <c r="AL1014" i="16"/>
  <c r="AT1014" i="16" s="1"/>
  <c r="AU1014" i="16" s="1"/>
  <c r="AL1015" i="16"/>
  <c r="AT1015" i="16" s="1"/>
  <c r="AU1015" i="16" s="1"/>
  <c r="AL1016" i="16"/>
  <c r="AL1017" i="16"/>
  <c r="AL1018" i="16"/>
  <c r="AL1019" i="16"/>
  <c r="AL1020" i="16"/>
  <c r="AL1021" i="16"/>
  <c r="AL1022" i="16"/>
  <c r="AT1022" i="16" s="1"/>
  <c r="AU1022" i="16" s="1"/>
  <c r="AL1023" i="16"/>
  <c r="AT1023" i="16" s="1"/>
  <c r="AU1023" i="16" s="1"/>
  <c r="AL1024" i="16"/>
  <c r="AT1024" i="16" s="1"/>
  <c r="AU1024" i="16" s="1"/>
  <c r="AL1025" i="16"/>
  <c r="AT1025" i="16" s="1"/>
  <c r="AU1025" i="16" s="1"/>
  <c r="AL1026" i="16"/>
  <c r="AT1026" i="16" s="1"/>
  <c r="AU1026" i="16" s="1"/>
  <c r="AL1027" i="16"/>
  <c r="AT1027" i="16" s="1"/>
  <c r="AU1027" i="16" s="1"/>
  <c r="AL1028" i="16"/>
  <c r="AT1028" i="16" s="1"/>
  <c r="AU1028" i="16" s="1"/>
  <c r="AL1029" i="16"/>
  <c r="AT1029" i="16" s="1"/>
  <c r="AU1029" i="16" s="1"/>
  <c r="AL1030" i="16"/>
  <c r="AT1030" i="16" s="1"/>
  <c r="AU1030" i="16" s="1"/>
  <c r="AL1031" i="16"/>
  <c r="AT1031" i="16" s="1"/>
  <c r="AU1031" i="16" s="1"/>
  <c r="AL1032" i="16"/>
  <c r="AT1032" i="16" s="1"/>
  <c r="AU1032" i="16" s="1"/>
  <c r="AL1033" i="16"/>
  <c r="AT1033" i="16" s="1"/>
  <c r="AU1033" i="16" s="1"/>
  <c r="AL1034" i="16"/>
  <c r="AL1035" i="16"/>
  <c r="AL1036" i="16"/>
  <c r="AL1037" i="16"/>
  <c r="AL1038" i="16"/>
  <c r="AL1039" i="16"/>
  <c r="AL1040" i="16"/>
  <c r="AT1040" i="16" s="1"/>
  <c r="AU1040" i="16" s="1"/>
  <c r="AL1041" i="16"/>
  <c r="AT1041" i="16" s="1"/>
  <c r="AU1041" i="16" s="1"/>
  <c r="AL1042" i="16"/>
  <c r="AT1042" i="16" s="1"/>
  <c r="AU1042" i="16" s="1"/>
  <c r="AL1043" i="16"/>
  <c r="AT1043" i="16" s="1"/>
  <c r="AU1043" i="16" s="1"/>
  <c r="AL1044" i="16"/>
  <c r="AT1044" i="16" s="1"/>
  <c r="AU1044" i="16" s="1"/>
  <c r="AL1045" i="16"/>
  <c r="AT1045" i="16" s="1"/>
  <c r="AU1045" i="16" s="1"/>
  <c r="AL1046" i="16"/>
  <c r="AT1046" i="16" s="1"/>
  <c r="AU1046" i="16" s="1"/>
  <c r="AL1047" i="16"/>
  <c r="AT1047" i="16" s="1"/>
  <c r="AU1047" i="16" s="1"/>
  <c r="AL1048" i="16"/>
  <c r="AT1048" i="16" s="1"/>
  <c r="AU1048" i="16" s="1"/>
  <c r="AL1049" i="16"/>
  <c r="AT1049" i="16" s="1"/>
  <c r="AU1049" i="16" s="1"/>
  <c r="AL1050" i="16"/>
  <c r="AT1050" i="16" s="1"/>
  <c r="AU1050" i="16" s="1"/>
  <c r="AL1051" i="16"/>
  <c r="AT1051" i="16" s="1"/>
  <c r="AU1051" i="16" s="1"/>
  <c r="AL1052" i="16"/>
  <c r="AL1053" i="16"/>
  <c r="AL1054" i="16"/>
  <c r="AL1055" i="16"/>
  <c r="AL1056" i="16"/>
  <c r="AL1057" i="16"/>
  <c r="AL1058" i="16"/>
  <c r="AT1058" i="16" s="1"/>
  <c r="AU1058" i="16" s="1"/>
  <c r="AL1059" i="16"/>
  <c r="AT1059" i="16" s="1"/>
  <c r="AU1059" i="16" s="1"/>
  <c r="AL1060" i="16"/>
  <c r="AT1060" i="16" s="1"/>
  <c r="AU1060" i="16" s="1"/>
  <c r="AL1061" i="16"/>
  <c r="AT1061" i="16" s="1"/>
  <c r="AU1061" i="16" s="1"/>
  <c r="AL1062" i="16"/>
  <c r="AT1062" i="16" s="1"/>
  <c r="AU1062" i="16" s="1"/>
  <c r="AL1063" i="16"/>
  <c r="AT1063" i="16" s="1"/>
  <c r="AU1063" i="16" s="1"/>
  <c r="AL1064" i="16"/>
  <c r="AT1064" i="16" s="1"/>
  <c r="AU1064" i="16" s="1"/>
  <c r="AL1065" i="16"/>
  <c r="AT1065" i="16" s="1"/>
  <c r="AU1065" i="16" s="1"/>
  <c r="AL1066" i="16"/>
  <c r="AT1066" i="16" s="1"/>
  <c r="AU1066" i="16" s="1"/>
  <c r="AL1067" i="16"/>
  <c r="AT1067" i="16" s="1"/>
  <c r="AU1067" i="16" s="1"/>
  <c r="AL1068" i="16"/>
  <c r="AT1068" i="16" s="1"/>
  <c r="AU1068" i="16" s="1"/>
  <c r="AL1069" i="16"/>
  <c r="AT1069" i="16" s="1"/>
  <c r="AU1069" i="16" s="1"/>
  <c r="AL1070" i="16"/>
  <c r="AL1071" i="16"/>
  <c r="AL1072" i="16"/>
  <c r="AL1073" i="16"/>
  <c r="AL1074" i="16"/>
  <c r="AL1075" i="16"/>
  <c r="AL1076" i="16"/>
  <c r="AT1076" i="16" s="1"/>
  <c r="AU1076" i="16" s="1"/>
  <c r="AL1077" i="16"/>
  <c r="AT1077" i="16" s="1"/>
  <c r="AU1077" i="16" s="1"/>
  <c r="AL1078" i="16"/>
  <c r="AT1078" i="16" s="1"/>
  <c r="AU1078" i="16" s="1"/>
  <c r="AL1079" i="16"/>
  <c r="AT1079" i="16" s="1"/>
  <c r="AU1079" i="16" s="1"/>
  <c r="AL1080" i="16"/>
  <c r="AT1080" i="16" s="1"/>
  <c r="AU1080" i="16" s="1"/>
  <c r="AL1081" i="16"/>
  <c r="AT1081" i="16" s="1"/>
  <c r="AU1081" i="16" s="1"/>
  <c r="AL1082" i="16"/>
  <c r="AT1082" i="16" s="1"/>
  <c r="AU1082" i="16" s="1"/>
  <c r="AL1083" i="16"/>
  <c r="AT1083" i="16" s="1"/>
  <c r="AU1083" i="16" s="1"/>
  <c r="AL1084" i="16"/>
  <c r="AT1084" i="16" s="1"/>
  <c r="AU1084" i="16" s="1"/>
  <c r="AL1085" i="16"/>
  <c r="AT1085" i="16" s="1"/>
  <c r="AU1085" i="16" s="1"/>
  <c r="AL1086" i="16"/>
  <c r="AT1086" i="16" s="1"/>
  <c r="AU1086" i="16" s="1"/>
  <c r="AL1087" i="16"/>
  <c r="AT1087" i="16" s="1"/>
  <c r="AU1087" i="16" s="1"/>
  <c r="AL1088" i="16"/>
  <c r="AL1089" i="16"/>
  <c r="AL1090" i="16"/>
  <c r="AL1091" i="16"/>
  <c r="AL1092" i="16"/>
  <c r="AL1093" i="16"/>
  <c r="AL1094" i="16"/>
  <c r="AT1094" i="16" s="1"/>
  <c r="AU1094" i="16" s="1"/>
  <c r="AL1095" i="16"/>
  <c r="AT1095" i="16" s="1"/>
  <c r="AU1095" i="16" s="1"/>
  <c r="AL1096" i="16"/>
  <c r="AT1096" i="16" s="1"/>
  <c r="AU1096" i="16" s="1"/>
  <c r="AL1097" i="16"/>
  <c r="AT1097" i="16" s="1"/>
  <c r="AU1097" i="16" s="1"/>
  <c r="AL1098" i="16"/>
  <c r="AT1098" i="16" s="1"/>
  <c r="AU1098" i="16" s="1"/>
  <c r="AL1099" i="16"/>
  <c r="AT1099" i="16" s="1"/>
  <c r="AU1099" i="16" s="1"/>
  <c r="AL1100" i="16"/>
  <c r="AT1100" i="16" s="1"/>
  <c r="AU1100" i="16" s="1"/>
  <c r="AL1101" i="16"/>
  <c r="AT1101" i="16" s="1"/>
  <c r="AU1101" i="16" s="1"/>
  <c r="AL1102" i="16"/>
  <c r="AT1102" i="16" s="1"/>
  <c r="AU1102" i="16" s="1"/>
  <c r="AL1103" i="16"/>
  <c r="AT1103" i="16" s="1"/>
  <c r="AU1103" i="16" s="1"/>
  <c r="AL1104" i="16"/>
  <c r="AT1104" i="16" s="1"/>
  <c r="AU1104" i="16" s="1"/>
  <c r="AL1105" i="16"/>
  <c r="AT1105" i="16" s="1"/>
  <c r="AU1105" i="16" s="1"/>
  <c r="AL1106" i="16"/>
  <c r="AL1107" i="16"/>
  <c r="AL1108" i="16"/>
  <c r="AL1109" i="16"/>
  <c r="AL1110" i="16"/>
  <c r="AL1111" i="16"/>
  <c r="AL1112" i="16"/>
  <c r="AT1112" i="16" s="1"/>
  <c r="AU1112" i="16" s="1"/>
  <c r="AL1113" i="16"/>
  <c r="AT1113" i="16" s="1"/>
  <c r="AU1113" i="16" s="1"/>
  <c r="AL1114" i="16"/>
  <c r="AT1114" i="16" s="1"/>
  <c r="AU1114" i="16" s="1"/>
  <c r="AL1115" i="16"/>
  <c r="AT1115" i="16" s="1"/>
  <c r="AU1115" i="16" s="1"/>
  <c r="AL1116" i="16"/>
  <c r="AT1116" i="16" s="1"/>
  <c r="AU1116" i="16" s="1"/>
  <c r="AL1117" i="16"/>
  <c r="AT1117" i="16" s="1"/>
  <c r="AU1117" i="16" s="1"/>
  <c r="AL1118" i="16"/>
  <c r="AT1118" i="16" s="1"/>
  <c r="AU1118" i="16" s="1"/>
  <c r="AL1119" i="16"/>
  <c r="AT1119" i="16" s="1"/>
  <c r="AU1119" i="16" s="1"/>
  <c r="AL1120" i="16"/>
  <c r="AT1120" i="16" s="1"/>
  <c r="AU1120" i="16" s="1"/>
  <c r="AL1121" i="16"/>
  <c r="AT1121" i="16" s="1"/>
  <c r="AU1121" i="16" s="1"/>
  <c r="AL1122" i="16"/>
  <c r="AT1122" i="16" s="1"/>
  <c r="AU1122" i="16" s="1"/>
  <c r="AL1123" i="16"/>
  <c r="AT1123" i="16" s="1"/>
  <c r="AU1123" i="16" s="1"/>
  <c r="AL1124" i="16"/>
  <c r="AL1125" i="16"/>
  <c r="AL1126" i="16"/>
  <c r="AL1127" i="16"/>
  <c r="AL1128" i="16"/>
  <c r="AL1129" i="16"/>
  <c r="AL1130" i="16"/>
  <c r="AT1130" i="16" s="1"/>
  <c r="AU1130" i="16" s="1"/>
  <c r="AL1131" i="16"/>
  <c r="AT1131" i="16" s="1"/>
  <c r="AU1131" i="16" s="1"/>
  <c r="AL1132" i="16"/>
  <c r="AT1132" i="16" s="1"/>
  <c r="AU1132" i="16" s="1"/>
  <c r="AL1133" i="16"/>
  <c r="AT1133" i="16" s="1"/>
  <c r="AU1133" i="16" s="1"/>
  <c r="AL1134" i="16"/>
  <c r="AT1134" i="16" s="1"/>
  <c r="AU1134" i="16" s="1"/>
  <c r="AL1135" i="16"/>
  <c r="AT1135" i="16" s="1"/>
  <c r="AU1135" i="16" s="1"/>
  <c r="AL1136" i="16"/>
  <c r="AT1136" i="16" s="1"/>
  <c r="AU1136" i="16" s="1"/>
  <c r="AL1137" i="16"/>
  <c r="AT1137" i="16" s="1"/>
  <c r="AU1137" i="16" s="1"/>
  <c r="AL1138" i="16"/>
  <c r="AT1138" i="16" s="1"/>
  <c r="AU1138" i="16" s="1"/>
  <c r="AL1139" i="16"/>
  <c r="AT1139" i="16" s="1"/>
  <c r="AU1139" i="16" s="1"/>
  <c r="AL1140" i="16"/>
  <c r="AT1140" i="16" s="1"/>
  <c r="AU1140" i="16" s="1"/>
  <c r="AL1141" i="16"/>
  <c r="AT1141" i="16" s="1"/>
  <c r="AU1141" i="16" s="1"/>
  <c r="AL1142" i="16"/>
  <c r="AL1143" i="16"/>
  <c r="AL1144" i="16"/>
  <c r="AL1145" i="16"/>
  <c r="AL1146" i="16"/>
  <c r="AL1147" i="16"/>
  <c r="AL1148" i="16"/>
  <c r="AT1148" i="16" s="1"/>
  <c r="AU1148" i="16" s="1"/>
  <c r="AL1149" i="16"/>
  <c r="AT1149" i="16" s="1"/>
  <c r="AU1149" i="16" s="1"/>
  <c r="AL1150" i="16"/>
  <c r="AT1150" i="16" s="1"/>
  <c r="AU1150" i="16" s="1"/>
  <c r="AL1151" i="16"/>
  <c r="AT1151" i="16" s="1"/>
  <c r="AU1151" i="16" s="1"/>
  <c r="AL1152" i="16"/>
  <c r="AT1152" i="16" s="1"/>
  <c r="AU1152" i="16" s="1"/>
  <c r="AL1153" i="16"/>
  <c r="AT1153" i="16" s="1"/>
  <c r="AU1153" i="16" s="1"/>
  <c r="AL1154" i="16"/>
  <c r="AT1154" i="16" s="1"/>
  <c r="AU1154" i="16" s="1"/>
  <c r="AL1155" i="16"/>
  <c r="AT1155" i="16" s="1"/>
  <c r="AU1155" i="16" s="1"/>
  <c r="AL1156" i="16"/>
  <c r="AT1156" i="16" s="1"/>
  <c r="AU1156" i="16" s="1"/>
  <c r="AL1157" i="16"/>
  <c r="AT1157" i="16" s="1"/>
  <c r="AU1157" i="16" s="1"/>
  <c r="AL1158" i="16"/>
  <c r="AT1158" i="16" s="1"/>
  <c r="AU1158" i="16" s="1"/>
  <c r="AL1159" i="16"/>
  <c r="AT1159" i="16" s="1"/>
  <c r="AU1159" i="16" s="1"/>
  <c r="AL1160" i="16"/>
  <c r="AL1161" i="16"/>
  <c r="AL1162" i="16"/>
  <c r="AL1163" i="16"/>
  <c r="AL1164" i="16"/>
  <c r="AL1165" i="16"/>
  <c r="AL1166" i="16"/>
  <c r="AT1166" i="16" s="1"/>
  <c r="AU1166" i="16" s="1"/>
  <c r="AL1167" i="16"/>
  <c r="AT1167" i="16" s="1"/>
  <c r="AU1167" i="16" s="1"/>
  <c r="AL1168" i="16"/>
  <c r="AT1168" i="16" s="1"/>
  <c r="AU1168" i="16" s="1"/>
  <c r="AL1169" i="16"/>
  <c r="AT1169" i="16" s="1"/>
  <c r="AU1169" i="16" s="1"/>
  <c r="AL1170" i="16"/>
  <c r="AT1170" i="16" s="1"/>
  <c r="AU1170" i="16" s="1"/>
  <c r="AL1171" i="16"/>
  <c r="AT1171" i="16" s="1"/>
  <c r="AU1171" i="16" s="1"/>
  <c r="AL1172" i="16"/>
  <c r="AT1172" i="16" s="1"/>
  <c r="AU1172" i="16" s="1"/>
  <c r="AL1173" i="16"/>
  <c r="AT1173" i="16" s="1"/>
  <c r="AU1173" i="16" s="1"/>
  <c r="AL1174" i="16"/>
  <c r="AT1174" i="16" s="1"/>
  <c r="AU1174" i="16" s="1"/>
  <c r="AL1175" i="16"/>
  <c r="AT1175" i="16" s="1"/>
  <c r="AU1175" i="16" s="1"/>
  <c r="AL1176" i="16"/>
  <c r="AT1176" i="16" s="1"/>
  <c r="AU1176" i="16" s="1"/>
  <c r="AL1177" i="16"/>
  <c r="AT1177" i="16" s="1"/>
  <c r="AU1177" i="16" s="1"/>
  <c r="AL1178" i="16"/>
  <c r="AL1179" i="16"/>
  <c r="AL1180" i="16"/>
  <c r="AL1181" i="16"/>
  <c r="AL1182" i="16"/>
  <c r="AL1183" i="16"/>
  <c r="AL1184" i="16"/>
  <c r="AT1184" i="16" s="1"/>
  <c r="AU1184" i="16" s="1"/>
  <c r="AL1185" i="16"/>
  <c r="AT1185" i="16" s="1"/>
  <c r="AU1185" i="16" s="1"/>
  <c r="AL1186" i="16"/>
  <c r="AT1186" i="16" s="1"/>
  <c r="AU1186" i="16" s="1"/>
  <c r="AL1187" i="16"/>
  <c r="AT1187" i="16" s="1"/>
  <c r="AU1187" i="16" s="1"/>
  <c r="AL1188" i="16"/>
  <c r="AT1188" i="16" s="1"/>
  <c r="AU1188" i="16" s="1"/>
  <c r="AL1189" i="16"/>
  <c r="AT1189" i="16" s="1"/>
  <c r="AU1189" i="16" s="1"/>
  <c r="AL1190" i="16"/>
  <c r="AT1190" i="16" s="1"/>
  <c r="AU1190" i="16" s="1"/>
  <c r="AL1191" i="16"/>
  <c r="AT1191" i="16" s="1"/>
  <c r="AU1191" i="16" s="1"/>
  <c r="AL1192" i="16"/>
  <c r="AT1192" i="16" s="1"/>
  <c r="AU1192" i="16" s="1"/>
  <c r="AL1193" i="16"/>
  <c r="AT1193" i="16" s="1"/>
  <c r="AU1193" i="16" s="1"/>
  <c r="AL1194" i="16"/>
  <c r="AT1194" i="16" s="1"/>
  <c r="AU1194" i="16" s="1"/>
  <c r="AL1195" i="16"/>
  <c r="AT1195" i="16" s="1"/>
  <c r="AU1195" i="16" s="1"/>
  <c r="AL1196" i="16"/>
  <c r="AL1197" i="16"/>
  <c r="AL1198" i="16"/>
  <c r="AL1199" i="16"/>
  <c r="AL1200" i="16"/>
  <c r="AL1201" i="16"/>
  <c r="AL1202" i="16"/>
  <c r="AT1202" i="16" s="1"/>
  <c r="AU1202" i="16" s="1"/>
  <c r="AL1203" i="16"/>
  <c r="AT1203" i="16" s="1"/>
  <c r="AU1203" i="16" s="1"/>
  <c r="AL1204" i="16"/>
  <c r="AT1204" i="16" s="1"/>
  <c r="AU1204" i="16" s="1"/>
  <c r="AL1205" i="16"/>
  <c r="AT1205" i="16" s="1"/>
  <c r="AU1205" i="16" s="1"/>
  <c r="AL1206" i="16"/>
  <c r="AT1206" i="16" s="1"/>
  <c r="AU1206" i="16" s="1"/>
  <c r="AL1207" i="16"/>
  <c r="AT1207" i="16" s="1"/>
  <c r="AU1207" i="16" s="1"/>
  <c r="AL1208" i="16"/>
  <c r="AT1208" i="16" s="1"/>
  <c r="AU1208" i="16" s="1"/>
  <c r="AL1209" i="16"/>
  <c r="AT1209" i="16" s="1"/>
  <c r="AU1209" i="16" s="1"/>
  <c r="AL1210" i="16"/>
  <c r="AT1210" i="16" s="1"/>
  <c r="AU1210" i="16" s="1"/>
  <c r="AL1211" i="16"/>
  <c r="AT1211" i="16" s="1"/>
  <c r="AU1211" i="16" s="1"/>
  <c r="AL1212" i="16"/>
  <c r="AT1212" i="16" s="1"/>
  <c r="AU1212" i="16" s="1"/>
  <c r="AL1213" i="16"/>
  <c r="AT1213" i="16" s="1"/>
  <c r="AU1213" i="16" s="1"/>
  <c r="AL1214" i="16"/>
  <c r="AL1215" i="16"/>
  <c r="AL1216" i="16"/>
  <c r="AL1217" i="16"/>
  <c r="AL1218" i="16"/>
  <c r="AL1219" i="16"/>
  <c r="AL1220" i="16"/>
  <c r="AT1220" i="16" s="1"/>
  <c r="AU1220" i="16" s="1"/>
  <c r="AL1221" i="16"/>
  <c r="AT1221" i="16" s="1"/>
  <c r="AU1221" i="16" s="1"/>
  <c r="AL1222" i="16"/>
  <c r="AT1222" i="16" s="1"/>
  <c r="AU1222" i="16" s="1"/>
  <c r="AL1223" i="16"/>
  <c r="AT1223" i="16" s="1"/>
  <c r="AU1223" i="16" s="1"/>
  <c r="AL1224" i="16"/>
  <c r="AT1224" i="16" s="1"/>
  <c r="AU1224" i="16" s="1"/>
  <c r="AL1225" i="16"/>
  <c r="AT1225" i="16" s="1"/>
  <c r="AU1225" i="16" s="1"/>
  <c r="AL1226" i="16"/>
  <c r="AT1226" i="16" s="1"/>
  <c r="AU1226" i="16" s="1"/>
  <c r="AL1227" i="16"/>
  <c r="AT1227" i="16" s="1"/>
  <c r="AU1227" i="16" s="1"/>
  <c r="AL1228" i="16"/>
  <c r="AT1228" i="16" s="1"/>
  <c r="AU1228" i="16" s="1"/>
  <c r="AL1229" i="16"/>
  <c r="AT1229" i="16" s="1"/>
  <c r="AU1229" i="16" s="1"/>
  <c r="AL1230" i="16"/>
  <c r="AT1230" i="16" s="1"/>
  <c r="AU1230" i="16" s="1"/>
  <c r="AL1231" i="16"/>
  <c r="AT1231" i="16" s="1"/>
  <c r="AU1231" i="16" s="1"/>
  <c r="AL1232" i="16"/>
  <c r="AL1233" i="16"/>
  <c r="AL1234" i="16"/>
  <c r="AL1235" i="16"/>
  <c r="AL1236" i="16"/>
  <c r="AL1237" i="16"/>
  <c r="AL1238" i="16"/>
  <c r="AT1238" i="16" s="1"/>
  <c r="AU1238" i="16" s="1"/>
  <c r="AL1239" i="16"/>
  <c r="AT1239" i="16" s="1"/>
  <c r="AU1239" i="16" s="1"/>
  <c r="AL1240" i="16"/>
  <c r="AT1240" i="16" s="1"/>
  <c r="AU1240" i="16" s="1"/>
  <c r="AL1241" i="16"/>
  <c r="AT1241" i="16" s="1"/>
  <c r="AU1241" i="16" s="1"/>
  <c r="AL1242" i="16"/>
  <c r="AT1242" i="16" s="1"/>
  <c r="AU1242" i="16" s="1"/>
  <c r="AL1243" i="16"/>
  <c r="AT1243" i="16" s="1"/>
  <c r="AU1243" i="16" s="1"/>
  <c r="AL1244" i="16"/>
  <c r="AT1244" i="16" s="1"/>
  <c r="AU1244" i="16" s="1"/>
  <c r="AL1245" i="16"/>
  <c r="AT1245" i="16" s="1"/>
  <c r="AU1245" i="16" s="1"/>
  <c r="AL1246" i="16"/>
  <c r="AT1246" i="16" s="1"/>
  <c r="AU1246" i="16" s="1"/>
  <c r="AL1247" i="16"/>
  <c r="AT1247" i="16" s="1"/>
  <c r="AU1247" i="16" s="1"/>
  <c r="AL1248" i="16"/>
  <c r="AT1248" i="16" s="1"/>
  <c r="AU1248" i="16" s="1"/>
  <c r="AL1249" i="16"/>
  <c r="AT1249" i="16" s="1"/>
  <c r="AU1249" i="16" s="1"/>
  <c r="AL1250" i="16"/>
  <c r="AL1251" i="16"/>
  <c r="AL1252" i="16"/>
  <c r="AL1253" i="16"/>
  <c r="AL1254" i="16"/>
  <c r="AL1255" i="16"/>
  <c r="AL1256" i="16"/>
  <c r="AT1256" i="16" s="1"/>
  <c r="AU1256" i="16" s="1"/>
  <c r="AL1257" i="16"/>
  <c r="AT1257" i="16" s="1"/>
  <c r="AU1257" i="16" s="1"/>
  <c r="AL1258" i="16"/>
  <c r="AT1258" i="16" s="1"/>
  <c r="AU1258" i="16" s="1"/>
  <c r="AL1259" i="16"/>
  <c r="AT1259" i="16" s="1"/>
  <c r="AU1259" i="16" s="1"/>
  <c r="AL746" i="16"/>
  <c r="AT746" i="16" s="1"/>
  <c r="AL747" i="16"/>
  <c r="AT747" i="16" s="1"/>
  <c r="AL748" i="16"/>
  <c r="AT748" i="16" s="1"/>
  <c r="AL749" i="16"/>
  <c r="AT749" i="16" s="1"/>
  <c r="AL750" i="16"/>
  <c r="AT750" i="16" s="1"/>
  <c r="AL751" i="16"/>
  <c r="AT751" i="16" s="1"/>
  <c r="AL752" i="16"/>
  <c r="AT752" i="16" s="1"/>
  <c r="AL753" i="16"/>
  <c r="AT753" i="16" s="1"/>
  <c r="AL754" i="16"/>
  <c r="AT754" i="16" s="1"/>
  <c r="AL755" i="16"/>
  <c r="AT755" i="16" s="1"/>
  <c r="AL756" i="16"/>
  <c r="AT756" i="16" s="1"/>
  <c r="AL757" i="16"/>
  <c r="AT757" i="16" s="1"/>
  <c r="AL758" i="16"/>
  <c r="AL759" i="16"/>
  <c r="AL760" i="16"/>
  <c r="AL761" i="16"/>
  <c r="AL762" i="16"/>
  <c r="AL763" i="16"/>
  <c r="AL764" i="16"/>
  <c r="AT764" i="16" s="1"/>
  <c r="AU764" i="16" s="1"/>
  <c r="AL765" i="16"/>
  <c r="AT765" i="16" s="1"/>
  <c r="AU765" i="16" s="1"/>
  <c r="AL766" i="16"/>
  <c r="AT766" i="16" s="1"/>
  <c r="AU766" i="16" s="1"/>
  <c r="AL767" i="16"/>
  <c r="AT767" i="16" s="1"/>
  <c r="AU767" i="16" s="1"/>
  <c r="AL768" i="16"/>
  <c r="AT768" i="16" s="1"/>
  <c r="AU768" i="16" s="1"/>
  <c r="AL769" i="16"/>
  <c r="AT769" i="16" s="1"/>
  <c r="AU769" i="16" s="1"/>
  <c r="AL770" i="16"/>
  <c r="AL771" i="16"/>
  <c r="AL772" i="16"/>
  <c r="AL773" i="16"/>
  <c r="AL774" i="16"/>
  <c r="AL775" i="16"/>
  <c r="AL776" i="16"/>
  <c r="AT776" i="16" s="1"/>
  <c r="AU776" i="16" s="1"/>
  <c r="AL777" i="16"/>
  <c r="AT777" i="16" s="1"/>
  <c r="AU777" i="16" s="1"/>
  <c r="AL778" i="16"/>
  <c r="AT778" i="16" s="1"/>
  <c r="AU778" i="16" s="1"/>
  <c r="AL779" i="16"/>
  <c r="AT779" i="16" s="1"/>
  <c r="AU779" i="16" s="1"/>
  <c r="AL780" i="16"/>
  <c r="AT780" i="16" s="1"/>
  <c r="AU780" i="16" s="1"/>
  <c r="AL781" i="16"/>
  <c r="AT781" i="16" s="1"/>
  <c r="AU781" i="16" s="1"/>
  <c r="AL782" i="16"/>
  <c r="AL783" i="16"/>
  <c r="AL784" i="16"/>
  <c r="AL785" i="16"/>
  <c r="AL786" i="16"/>
  <c r="AL787" i="16"/>
  <c r="AL788" i="16"/>
  <c r="AT788" i="16" s="1"/>
  <c r="AU788" i="16" s="1"/>
  <c r="AL789" i="16"/>
  <c r="AT789" i="16" s="1"/>
  <c r="AU789" i="16" s="1"/>
  <c r="AL790" i="16"/>
  <c r="AT790" i="16" s="1"/>
  <c r="AU790" i="16" s="1"/>
  <c r="AL791" i="16"/>
  <c r="AT791" i="16" s="1"/>
  <c r="AU791" i="16" s="1"/>
  <c r="AL792" i="16"/>
  <c r="AT792" i="16" s="1"/>
  <c r="AU792" i="16" s="1"/>
  <c r="AL793" i="16"/>
  <c r="AT793" i="16" s="1"/>
  <c r="AU793" i="16" s="1"/>
  <c r="AL722" i="16"/>
  <c r="AL723" i="16"/>
  <c r="AL724" i="16"/>
  <c r="AL725" i="16"/>
  <c r="AL726" i="16"/>
  <c r="AL727" i="16"/>
  <c r="AL728" i="16"/>
  <c r="AT728" i="16" s="1"/>
  <c r="AU728" i="16" s="1"/>
  <c r="AL729" i="16"/>
  <c r="AT729" i="16" s="1"/>
  <c r="AU729" i="16" s="1"/>
  <c r="AL730" i="16"/>
  <c r="AT730" i="16" s="1"/>
  <c r="AU730" i="16" s="1"/>
  <c r="AL731" i="16"/>
  <c r="AT731" i="16" s="1"/>
  <c r="AU731" i="16" s="1"/>
  <c r="AL732" i="16"/>
  <c r="AT732" i="16" s="1"/>
  <c r="AU732" i="16" s="1"/>
  <c r="AL733" i="16"/>
  <c r="AT733" i="16" s="1"/>
  <c r="AU733" i="16" s="1"/>
  <c r="AL734" i="16"/>
  <c r="AT734" i="16" s="1"/>
  <c r="AU734" i="16" s="1"/>
  <c r="AL735" i="16"/>
  <c r="AT735" i="16" s="1"/>
  <c r="AU735" i="16" s="1"/>
  <c r="AL736" i="16"/>
  <c r="AT736" i="16" s="1"/>
  <c r="AU736" i="16" s="1"/>
  <c r="AL737" i="16"/>
  <c r="AT737" i="16" s="1"/>
  <c r="AU737" i="16" s="1"/>
  <c r="AL738" i="16"/>
  <c r="AT738" i="16" s="1"/>
  <c r="AU738" i="16" s="1"/>
  <c r="AL739" i="16"/>
  <c r="AT739" i="16" s="1"/>
  <c r="AU739" i="16" s="1"/>
  <c r="AL740" i="16"/>
  <c r="AL212" i="17" s="1"/>
  <c r="AL741" i="16"/>
  <c r="AL742" i="16"/>
  <c r="AL743" i="16"/>
  <c r="AL744" i="16"/>
  <c r="AL745" i="16"/>
  <c r="AL658" i="16"/>
  <c r="AT658" i="16" s="1"/>
  <c r="AL659" i="16"/>
  <c r="AT659" i="16" s="1"/>
  <c r="AL660" i="16"/>
  <c r="AT660" i="16" s="1"/>
  <c r="AL661" i="16"/>
  <c r="AT661" i="16" s="1"/>
  <c r="AL662" i="16"/>
  <c r="AT662" i="16" s="1"/>
  <c r="AL663" i="16"/>
  <c r="AT663" i="16" s="1"/>
  <c r="AL664" i="16"/>
  <c r="AT664" i="16" s="1"/>
  <c r="AL665" i="16"/>
  <c r="AT665" i="16" s="1"/>
  <c r="AL666" i="16"/>
  <c r="AT666" i="16" s="1"/>
  <c r="AL667" i="16"/>
  <c r="AT667" i="16" s="1"/>
  <c r="AL668" i="16"/>
  <c r="AL669" i="16"/>
  <c r="AL670" i="16"/>
  <c r="AL671" i="16"/>
  <c r="AL672" i="16"/>
  <c r="AL673" i="16"/>
  <c r="AL674" i="16"/>
  <c r="AT674" i="16" s="1"/>
  <c r="AU674" i="16" s="1"/>
  <c r="AL675" i="16"/>
  <c r="AT675" i="16" s="1"/>
  <c r="AU675" i="16" s="1"/>
  <c r="AL676" i="16"/>
  <c r="AT676" i="16" s="1"/>
  <c r="AU676" i="16" s="1"/>
  <c r="AL677" i="16"/>
  <c r="AT677" i="16" s="1"/>
  <c r="AU677" i="16" s="1"/>
  <c r="AL678" i="16"/>
  <c r="AT678" i="16" s="1"/>
  <c r="AU678" i="16" s="1"/>
  <c r="AL679" i="16"/>
  <c r="AT679" i="16" s="1"/>
  <c r="AU679" i="16" s="1"/>
  <c r="AL680" i="16"/>
  <c r="AT680" i="16" s="1"/>
  <c r="AU680" i="16" s="1"/>
  <c r="AL681" i="16"/>
  <c r="AT681" i="16" s="1"/>
  <c r="AU681" i="16" s="1"/>
  <c r="AL682" i="16"/>
  <c r="AT682" i="16" s="1"/>
  <c r="AU682" i="16" s="1"/>
  <c r="AL683" i="16"/>
  <c r="AT683" i="16" s="1"/>
  <c r="AU683" i="16" s="1"/>
  <c r="AL684" i="16"/>
  <c r="AT684" i="16" s="1"/>
  <c r="AU684" i="16" s="1"/>
  <c r="AL685" i="16"/>
  <c r="AT685" i="16" s="1"/>
  <c r="AU685" i="16" s="1"/>
  <c r="AL686" i="16"/>
  <c r="AL687" i="16"/>
  <c r="AL688" i="16"/>
  <c r="AL689" i="16"/>
  <c r="AL690" i="16"/>
  <c r="AL691" i="16"/>
  <c r="AL692" i="16"/>
  <c r="AT692" i="16" s="1"/>
  <c r="AU692" i="16" s="1"/>
  <c r="AL693" i="16"/>
  <c r="AT693" i="16" s="1"/>
  <c r="AU693" i="16" s="1"/>
  <c r="AL694" i="16"/>
  <c r="AT694" i="16" s="1"/>
  <c r="AU694" i="16" s="1"/>
  <c r="AL695" i="16"/>
  <c r="AT695" i="16" s="1"/>
  <c r="AU695" i="16" s="1"/>
  <c r="AL696" i="16"/>
  <c r="AT696" i="16" s="1"/>
  <c r="AU696" i="16" s="1"/>
  <c r="AL697" i="16"/>
  <c r="AT697" i="16" s="1"/>
  <c r="AU697" i="16" s="1"/>
  <c r="AL698" i="16"/>
  <c r="AT698" i="16" s="1"/>
  <c r="AU698" i="16" s="1"/>
  <c r="AL699" i="16"/>
  <c r="AT699" i="16" s="1"/>
  <c r="AU699" i="16" s="1"/>
  <c r="AL700" i="16"/>
  <c r="AT700" i="16" s="1"/>
  <c r="AU700" i="16" s="1"/>
  <c r="AL701" i="16"/>
  <c r="AT701" i="16" s="1"/>
  <c r="AU701" i="16" s="1"/>
  <c r="AL702" i="16"/>
  <c r="AT702" i="16" s="1"/>
  <c r="AU702" i="16" s="1"/>
  <c r="AL703" i="16"/>
  <c r="AT703" i="16" s="1"/>
  <c r="AU703" i="16" s="1"/>
  <c r="AL704" i="16"/>
  <c r="AL705" i="16"/>
  <c r="AL706" i="16"/>
  <c r="AL707" i="16"/>
  <c r="AL708" i="16"/>
  <c r="AL709" i="16"/>
  <c r="AL710" i="16"/>
  <c r="AT710" i="16" s="1"/>
  <c r="AU710" i="16" s="1"/>
  <c r="AL711" i="16"/>
  <c r="AT711" i="16" s="1"/>
  <c r="AU711" i="16" s="1"/>
  <c r="AL712" i="16"/>
  <c r="AT712" i="16" s="1"/>
  <c r="AU712" i="16" s="1"/>
  <c r="AL713" i="16"/>
  <c r="AT713" i="16" s="1"/>
  <c r="AU713" i="16" s="1"/>
  <c r="AL714" i="16"/>
  <c r="AT714" i="16" s="1"/>
  <c r="AU714" i="16" s="1"/>
  <c r="AL715" i="16"/>
  <c r="AT715" i="16" s="1"/>
  <c r="AU715" i="16" s="1"/>
  <c r="AL716" i="16"/>
  <c r="AT716" i="16" s="1"/>
  <c r="AU716" i="16" s="1"/>
  <c r="AL717" i="16"/>
  <c r="AT717" i="16" s="1"/>
  <c r="AU717" i="16" s="1"/>
  <c r="AL718" i="16"/>
  <c r="AT718" i="16" s="1"/>
  <c r="AU718" i="16" s="1"/>
  <c r="AL719" i="16"/>
  <c r="AT719" i="16" s="1"/>
  <c r="AU719" i="16" s="1"/>
  <c r="AL720" i="16"/>
  <c r="AT720" i="16" s="1"/>
  <c r="AU720" i="16" s="1"/>
  <c r="AL721" i="16"/>
  <c r="AT721" i="16" s="1"/>
  <c r="AU721" i="16" s="1"/>
  <c r="AL632" i="16"/>
  <c r="AL633" i="16"/>
  <c r="AL634" i="16"/>
  <c r="AL635" i="16"/>
  <c r="AL636" i="16"/>
  <c r="AL637" i="16"/>
  <c r="AL638" i="16"/>
  <c r="AT638" i="16" s="1"/>
  <c r="AU638" i="16" s="1"/>
  <c r="AL639" i="16"/>
  <c r="AT639" i="16" s="1"/>
  <c r="AU639" i="16" s="1"/>
  <c r="AL640" i="16"/>
  <c r="AT640" i="16" s="1"/>
  <c r="AU640" i="16" s="1"/>
  <c r="AL641" i="16"/>
  <c r="AT641" i="16" s="1"/>
  <c r="AU641" i="16" s="1"/>
  <c r="AL642" i="16"/>
  <c r="AT642" i="16" s="1"/>
  <c r="AU642" i="16" s="1"/>
  <c r="AL643" i="16"/>
  <c r="AT643" i="16" s="1"/>
  <c r="AU643" i="16" s="1"/>
  <c r="AL644" i="16"/>
  <c r="AT644" i="16" s="1"/>
  <c r="AU644" i="16" s="1"/>
  <c r="AL645" i="16"/>
  <c r="AT645" i="16" s="1"/>
  <c r="AU645" i="16" s="1"/>
  <c r="AL646" i="16"/>
  <c r="AT646" i="16" s="1"/>
  <c r="AU646" i="16" s="1"/>
  <c r="AL647" i="16"/>
  <c r="AT647" i="16" s="1"/>
  <c r="AU647" i="16" s="1"/>
  <c r="AL648" i="16"/>
  <c r="AT648" i="16" s="1"/>
  <c r="AU648" i="16" s="1"/>
  <c r="AL649" i="16"/>
  <c r="AT649" i="16" s="1"/>
  <c r="AU649" i="16" s="1"/>
  <c r="AL650" i="16"/>
  <c r="AL651" i="16"/>
  <c r="AL652" i="16"/>
  <c r="AL653" i="16"/>
  <c r="AL654" i="16"/>
  <c r="AL655" i="16"/>
  <c r="AL656" i="16"/>
  <c r="AT656" i="16" s="1"/>
  <c r="AL657" i="16"/>
  <c r="AT657" i="16" s="1"/>
  <c r="AL545" i="16"/>
  <c r="AL546" i="16"/>
  <c r="AL547" i="16"/>
  <c r="AL548" i="16"/>
  <c r="AT548" i="16" s="1"/>
  <c r="AU548" i="16" s="1"/>
  <c r="AL549" i="16"/>
  <c r="AT549" i="16" s="1"/>
  <c r="AU549" i="16" s="1"/>
  <c r="AL550" i="16"/>
  <c r="AT550" i="16" s="1"/>
  <c r="AU550" i="16" s="1"/>
  <c r="AL551" i="16"/>
  <c r="AT551" i="16" s="1"/>
  <c r="AU551" i="16" s="1"/>
  <c r="AL552" i="16"/>
  <c r="AT552" i="16" s="1"/>
  <c r="AU552" i="16" s="1"/>
  <c r="AL553" i="16"/>
  <c r="AT553" i="16" s="1"/>
  <c r="AU553" i="16" s="1"/>
  <c r="AL554" i="16"/>
  <c r="AT554" i="16" s="1"/>
  <c r="AU554" i="16" s="1"/>
  <c r="AL555" i="16"/>
  <c r="AT555" i="16" s="1"/>
  <c r="AU555" i="16" s="1"/>
  <c r="AL556" i="16"/>
  <c r="AT556" i="16" s="1"/>
  <c r="AU556" i="16" s="1"/>
  <c r="AL557" i="16"/>
  <c r="AT557" i="16" s="1"/>
  <c r="AU557" i="16" s="1"/>
  <c r="AL558" i="16"/>
  <c r="AT558" i="16" s="1"/>
  <c r="AU558" i="16" s="1"/>
  <c r="AL559" i="16"/>
  <c r="AT559" i="16" s="1"/>
  <c r="AL560" i="16"/>
  <c r="AL561" i="16"/>
  <c r="AL562" i="16"/>
  <c r="AL563" i="16"/>
  <c r="AL564" i="16"/>
  <c r="AL565" i="16"/>
  <c r="AL566" i="16"/>
  <c r="AT566" i="16" s="1"/>
  <c r="AL567" i="16"/>
  <c r="AT567" i="16" s="1"/>
  <c r="AL568" i="16"/>
  <c r="AT568" i="16" s="1"/>
  <c r="AL569" i="16"/>
  <c r="AT569" i="16" s="1"/>
  <c r="AL570" i="16"/>
  <c r="AT570" i="16" s="1"/>
  <c r="AL571" i="16"/>
  <c r="AT571" i="16" s="1"/>
  <c r="AL572" i="16"/>
  <c r="AT572" i="16" s="1"/>
  <c r="AL573" i="16"/>
  <c r="AT573" i="16" s="1"/>
  <c r="AL574" i="16"/>
  <c r="AT574" i="16" s="1"/>
  <c r="AL575" i="16"/>
  <c r="AT575" i="16" s="1"/>
  <c r="AL576" i="16"/>
  <c r="AT576" i="16" s="1"/>
  <c r="AL577" i="16"/>
  <c r="AT577" i="16" s="1"/>
  <c r="AL578" i="16"/>
  <c r="AL579" i="16"/>
  <c r="AL580" i="16"/>
  <c r="AL581" i="16"/>
  <c r="AL582" i="16"/>
  <c r="AL583" i="16"/>
  <c r="AL584" i="16"/>
  <c r="AT584" i="16" s="1"/>
  <c r="AU584" i="16" s="1"/>
  <c r="AL585" i="16"/>
  <c r="AT585" i="16" s="1"/>
  <c r="AU585" i="16" s="1"/>
  <c r="AL586" i="16"/>
  <c r="AT586" i="16" s="1"/>
  <c r="AU586" i="16" s="1"/>
  <c r="AL587" i="16"/>
  <c r="AT587" i="16" s="1"/>
  <c r="AU587" i="16" s="1"/>
  <c r="AL588" i="16"/>
  <c r="AT588" i="16" s="1"/>
  <c r="AU588" i="16" s="1"/>
  <c r="AL589" i="16"/>
  <c r="AT589" i="16" s="1"/>
  <c r="AU589" i="16" s="1"/>
  <c r="AL590" i="16"/>
  <c r="AT590" i="16" s="1"/>
  <c r="AU590" i="16" s="1"/>
  <c r="AL591" i="16"/>
  <c r="AT591" i="16" s="1"/>
  <c r="AU591" i="16" s="1"/>
  <c r="AL592" i="16"/>
  <c r="AT592" i="16" s="1"/>
  <c r="AU592" i="16" s="1"/>
  <c r="AL593" i="16"/>
  <c r="AT593" i="16" s="1"/>
  <c r="AL594" i="16"/>
  <c r="AT594" i="16" s="1"/>
  <c r="AU594" i="16" s="1"/>
  <c r="AL595" i="16"/>
  <c r="AT595" i="16" s="1"/>
  <c r="AU595" i="16" s="1"/>
  <c r="AL596" i="16"/>
  <c r="AL597" i="16"/>
  <c r="AL598" i="16"/>
  <c r="AL599" i="16"/>
  <c r="AL600" i="16"/>
  <c r="AL601" i="16"/>
  <c r="AL602" i="16"/>
  <c r="AT602" i="16" s="1"/>
  <c r="AU602" i="16" s="1"/>
  <c r="AL603" i="16"/>
  <c r="AT603" i="16" s="1"/>
  <c r="AU603" i="16" s="1"/>
  <c r="AL604" i="16"/>
  <c r="AT604" i="16" s="1"/>
  <c r="AU604" i="16" s="1"/>
  <c r="AL605" i="16"/>
  <c r="AT605" i="16" s="1"/>
  <c r="AU605" i="16" s="1"/>
  <c r="AL606" i="16"/>
  <c r="AT606" i="16" s="1"/>
  <c r="AU606" i="16" s="1"/>
  <c r="AL607" i="16"/>
  <c r="AT607" i="16" s="1"/>
  <c r="AU607" i="16" s="1"/>
  <c r="AL608" i="16"/>
  <c r="AT608" i="16" s="1"/>
  <c r="AU608" i="16" s="1"/>
  <c r="AL609" i="16"/>
  <c r="AT609" i="16" s="1"/>
  <c r="AU609" i="16" s="1"/>
  <c r="AL610" i="16"/>
  <c r="AT610" i="16" s="1"/>
  <c r="AU610" i="16" s="1"/>
  <c r="AL611" i="16"/>
  <c r="AT611" i="16" s="1"/>
  <c r="AU611" i="16" s="1"/>
  <c r="AL612" i="16"/>
  <c r="AT612" i="16" s="1"/>
  <c r="AU612" i="16" s="1"/>
  <c r="AL613" i="16"/>
  <c r="AT613" i="16" s="1"/>
  <c r="AU613" i="16" s="1"/>
  <c r="AL614" i="16"/>
  <c r="AL615" i="16"/>
  <c r="AL616" i="16"/>
  <c r="AL617" i="16"/>
  <c r="AL618" i="16"/>
  <c r="AL619" i="16"/>
  <c r="AL620" i="16"/>
  <c r="AT620" i="16" s="1"/>
  <c r="AU620" i="16" s="1"/>
  <c r="AL621" i="16"/>
  <c r="AT621" i="16" s="1"/>
  <c r="AU621" i="16" s="1"/>
  <c r="AL622" i="16"/>
  <c r="AT622" i="16" s="1"/>
  <c r="AU622" i="16" s="1"/>
  <c r="AL623" i="16"/>
  <c r="AT623" i="16" s="1"/>
  <c r="AU623" i="16" s="1"/>
  <c r="AL624" i="16"/>
  <c r="AT624" i="16" s="1"/>
  <c r="AU624" i="16" s="1"/>
  <c r="AL625" i="16"/>
  <c r="AT625" i="16" s="1"/>
  <c r="AU625" i="16" s="1"/>
  <c r="AL626" i="16"/>
  <c r="AT626" i="16" s="1"/>
  <c r="AU626" i="16" s="1"/>
  <c r="AL627" i="16"/>
  <c r="AT627" i="16" s="1"/>
  <c r="AU627" i="16" s="1"/>
  <c r="AL628" i="16"/>
  <c r="AT628" i="16" s="1"/>
  <c r="AU628" i="16" s="1"/>
  <c r="AL629" i="16"/>
  <c r="AT629" i="16" s="1"/>
  <c r="AU629" i="16" s="1"/>
  <c r="AL630" i="16"/>
  <c r="AT630" i="16" s="1"/>
  <c r="AU630" i="16" s="1"/>
  <c r="AL631" i="16"/>
  <c r="AT631" i="16" s="1"/>
  <c r="AU631" i="16" s="1"/>
  <c r="AL518" i="16"/>
  <c r="AL519" i="16"/>
  <c r="AL520" i="16"/>
  <c r="AL521" i="16"/>
  <c r="AL522" i="16"/>
  <c r="AL523" i="16"/>
  <c r="AL524" i="16"/>
  <c r="AT524" i="16" s="1"/>
  <c r="AU524" i="16" s="1"/>
  <c r="AL525" i="16"/>
  <c r="AT525" i="16" s="1"/>
  <c r="AU525" i="16" s="1"/>
  <c r="AL526" i="16"/>
  <c r="AT526" i="16" s="1"/>
  <c r="AU526" i="16" s="1"/>
  <c r="AL527" i="16"/>
  <c r="AT527" i="16" s="1"/>
  <c r="AU527" i="16" s="1"/>
  <c r="AL528" i="16"/>
  <c r="AL529" i="16"/>
  <c r="AL530" i="16"/>
  <c r="AT530" i="16" s="1"/>
  <c r="AU530" i="16" s="1"/>
  <c r="AL531" i="16"/>
  <c r="AT531" i="16" s="1"/>
  <c r="AU531" i="16" s="1"/>
  <c r="AL532" i="16"/>
  <c r="AT532" i="16" s="1"/>
  <c r="AU532" i="16" s="1"/>
  <c r="AL533" i="16"/>
  <c r="AT533" i="16" s="1"/>
  <c r="AU533" i="16" s="1"/>
  <c r="AL534" i="16"/>
  <c r="AT534" i="16" s="1"/>
  <c r="AU534" i="16" s="1"/>
  <c r="AL535" i="16"/>
  <c r="AT535" i="16" s="1"/>
  <c r="AU535" i="16" s="1"/>
  <c r="AL536" i="16"/>
  <c r="AT536" i="16" s="1"/>
  <c r="AU536" i="16" s="1"/>
  <c r="AL537" i="16"/>
  <c r="AT537" i="16" s="1"/>
  <c r="AU537" i="16" s="1"/>
  <c r="AL538" i="16"/>
  <c r="AT538" i="16" s="1"/>
  <c r="AU538" i="16" s="1"/>
  <c r="AL539" i="16"/>
  <c r="AT539" i="16" s="1"/>
  <c r="AU539" i="16" s="1"/>
  <c r="AL540" i="16"/>
  <c r="AT540" i="16" s="1"/>
  <c r="AU540" i="16" s="1"/>
  <c r="AL541" i="16"/>
  <c r="AT541" i="16" s="1"/>
  <c r="AU541" i="16" s="1"/>
  <c r="AL542" i="16"/>
  <c r="AL543" i="16"/>
  <c r="AL544" i="16"/>
  <c r="AM483" i="16"/>
  <c r="AM132" i="17" s="1"/>
  <c r="AL485" i="16"/>
  <c r="AT485" i="16" s="1"/>
  <c r="AU485" i="16" s="1"/>
  <c r="AL486" i="16"/>
  <c r="AT486" i="16" s="1"/>
  <c r="AU486" i="16" s="1"/>
  <c r="AL487" i="16"/>
  <c r="AT487" i="16" s="1"/>
  <c r="AU487" i="16" s="1"/>
  <c r="AL488" i="16"/>
  <c r="AT488" i="16" s="1"/>
  <c r="AU488" i="16" s="1"/>
  <c r="AL489" i="16"/>
  <c r="AT489" i="16" s="1"/>
  <c r="AU489" i="16" s="1"/>
  <c r="AL490" i="16"/>
  <c r="AT490" i="16" s="1"/>
  <c r="AU490" i="16" s="1"/>
  <c r="AL491" i="16"/>
  <c r="AT491" i="16" s="1"/>
  <c r="AU491" i="16" s="1"/>
  <c r="AL492" i="16"/>
  <c r="AT492" i="16" s="1"/>
  <c r="AU492" i="16" s="1"/>
  <c r="AL493" i="16"/>
  <c r="AT493" i="16" s="1"/>
  <c r="AU493" i="16" s="1"/>
  <c r="AL494" i="16"/>
  <c r="AL495" i="16"/>
  <c r="AL496" i="16"/>
  <c r="AL497" i="16"/>
  <c r="AL498" i="16"/>
  <c r="AL499" i="16"/>
  <c r="AL500" i="16"/>
  <c r="AT500" i="16" s="1"/>
  <c r="AL501" i="16"/>
  <c r="AT501" i="16" s="1"/>
  <c r="AL502" i="16"/>
  <c r="AT502" i="16" s="1"/>
  <c r="AL503" i="16"/>
  <c r="AT503" i="16" s="1"/>
  <c r="AL504" i="16"/>
  <c r="AT504" i="16" s="1"/>
  <c r="AL505" i="16"/>
  <c r="AT505" i="16" s="1"/>
  <c r="AL506" i="16"/>
  <c r="AT506" i="16" s="1"/>
  <c r="AL507" i="16"/>
  <c r="AT507" i="16" s="1"/>
  <c r="AL508" i="16"/>
  <c r="AT508" i="16" s="1"/>
  <c r="AL509" i="16"/>
  <c r="AT509" i="16" s="1"/>
  <c r="AL510" i="16"/>
  <c r="AT510" i="16" s="1"/>
  <c r="AL511" i="16"/>
  <c r="AT511" i="16" s="1"/>
  <c r="AL512" i="16"/>
  <c r="AT512" i="16" s="1"/>
  <c r="AL513" i="16"/>
  <c r="AT513" i="16" s="1"/>
  <c r="AL514" i="16"/>
  <c r="AT514" i="16" s="1"/>
  <c r="AL515" i="16"/>
  <c r="AT515" i="16" s="1"/>
  <c r="AL516" i="16"/>
  <c r="AT516" i="16" s="1"/>
  <c r="AL517" i="16"/>
  <c r="AT517" i="16" s="1"/>
  <c r="AL484" i="16"/>
  <c r="AT484" i="16" s="1"/>
  <c r="AU484" i="16" s="1"/>
  <c r="AM457" i="16"/>
  <c r="AM127" i="17" s="1"/>
  <c r="AM456" i="16"/>
  <c r="AM126" i="17" s="1"/>
  <c r="AM452" i="16"/>
  <c r="AM122" i="17" s="1"/>
  <c r="AL461" i="16"/>
  <c r="AT461" i="16" s="1"/>
  <c r="AL462" i="16"/>
  <c r="AT462" i="16" s="1"/>
  <c r="AL463" i="16"/>
  <c r="AT463" i="16" s="1"/>
  <c r="AL464" i="16"/>
  <c r="AT464" i="16" s="1"/>
  <c r="AL465" i="16"/>
  <c r="AT465" i="16" s="1"/>
  <c r="AL466" i="16"/>
  <c r="AT466" i="16" s="1"/>
  <c r="AL467" i="16"/>
  <c r="AT467" i="16" s="1"/>
  <c r="AL468" i="16"/>
  <c r="AT468" i="16" s="1"/>
  <c r="AL469" i="16"/>
  <c r="AT469" i="16" s="1"/>
  <c r="AL470" i="16"/>
  <c r="AT470" i="16" s="1"/>
  <c r="AL471" i="16"/>
  <c r="AT471" i="16" s="1"/>
  <c r="AL472" i="16"/>
  <c r="AT472" i="16" s="1"/>
  <c r="AL473" i="16"/>
  <c r="AT473" i="16" s="1"/>
  <c r="AL474" i="16"/>
  <c r="AT474" i="16" s="1"/>
  <c r="AL475" i="16"/>
  <c r="AT475" i="16" s="1"/>
  <c r="AL476" i="16"/>
  <c r="AL477" i="16"/>
  <c r="AL478" i="16"/>
  <c r="AL479" i="16"/>
  <c r="AL480" i="16"/>
  <c r="AL481" i="16"/>
  <c r="AL482" i="16"/>
  <c r="AT482" i="16" s="1"/>
  <c r="AU482" i="16" s="1"/>
  <c r="AL450" i="16"/>
  <c r="AT450" i="16" s="1"/>
  <c r="AL451" i="16"/>
  <c r="AT451" i="16" s="1"/>
  <c r="AL453" i="16"/>
  <c r="AL454" i="16"/>
  <c r="AL455" i="16"/>
  <c r="AL458" i="16"/>
  <c r="AT458" i="16" s="1"/>
  <c r="AL459" i="16"/>
  <c r="AT459" i="16" s="1"/>
  <c r="AL460" i="16"/>
  <c r="AT460" i="16" s="1"/>
  <c r="AM367" i="16"/>
  <c r="AM98" i="17" s="1"/>
  <c r="AM366" i="16"/>
  <c r="AM99" i="17" s="1"/>
  <c r="AM365" i="16"/>
  <c r="AM103" i="17" s="1"/>
  <c r="AM364" i="16"/>
  <c r="AM101" i="17" s="1"/>
  <c r="AM363" i="16"/>
  <c r="AM102" i="17" s="1"/>
  <c r="AM362" i="16"/>
  <c r="AM100" i="17" s="1"/>
  <c r="AL372" i="16"/>
  <c r="AT372" i="16" s="1"/>
  <c r="AL373" i="16"/>
  <c r="AT373" i="16" s="1"/>
  <c r="AL374" i="16"/>
  <c r="AT374" i="16" s="1"/>
  <c r="AL375" i="16"/>
  <c r="AT375" i="16" s="1"/>
  <c r="AL376" i="16"/>
  <c r="AT376" i="16" s="1"/>
  <c r="AL377" i="16"/>
  <c r="AT377" i="16" s="1"/>
  <c r="AL378" i="16"/>
  <c r="AT378" i="16" s="1"/>
  <c r="AL379" i="16"/>
  <c r="AT379" i="16" s="1"/>
  <c r="AL380" i="16"/>
  <c r="AL381" i="16"/>
  <c r="AL382" i="16"/>
  <c r="AL383" i="16"/>
  <c r="AL384" i="16"/>
  <c r="AL385" i="16"/>
  <c r="AL386" i="16"/>
  <c r="AT386" i="16" s="1"/>
  <c r="AL387" i="16"/>
  <c r="AT387" i="16" s="1"/>
  <c r="AL388" i="16"/>
  <c r="AT388" i="16" s="1"/>
  <c r="AL389" i="16"/>
  <c r="AT389" i="16" s="1"/>
  <c r="AL390" i="16"/>
  <c r="AT390" i="16" s="1"/>
  <c r="AL391" i="16"/>
  <c r="AT391" i="16" s="1"/>
  <c r="AL392" i="16"/>
  <c r="AT392" i="16" s="1"/>
  <c r="AL393" i="16"/>
  <c r="AT393" i="16" s="1"/>
  <c r="AL394" i="16"/>
  <c r="AT394" i="16" s="1"/>
  <c r="AL395" i="16"/>
  <c r="AT395" i="16" s="1"/>
  <c r="AL396" i="16"/>
  <c r="AT396" i="16" s="1"/>
  <c r="AL397" i="16"/>
  <c r="AT397" i="16" s="1"/>
  <c r="AL398" i="16"/>
  <c r="AT398" i="16" s="1"/>
  <c r="AL399" i="16"/>
  <c r="AT399" i="16" s="1"/>
  <c r="AL400" i="16"/>
  <c r="AT400" i="16" s="1"/>
  <c r="AL401" i="16"/>
  <c r="AT401" i="16" s="1"/>
  <c r="AL402" i="16"/>
  <c r="AT402" i="16" s="1"/>
  <c r="AL403" i="16"/>
  <c r="AT403" i="16" s="1"/>
  <c r="AL404" i="16"/>
  <c r="AL405" i="16"/>
  <c r="AL406" i="16"/>
  <c r="AL407" i="16"/>
  <c r="AL408" i="16"/>
  <c r="AL409" i="16"/>
  <c r="AL410" i="16"/>
  <c r="AT410" i="16" s="1"/>
  <c r="AL411" i="16"/>
  <c r="AT411" i="16" s="1"/>
  <c r="AL412" i="16"/>
  <c r="AT412" i="16" s="1"/>
  <c r="AL413" i="16"/>
  <c r="AT413" i="16" s="1"/>
  <c r="AL414" i="16"/>
  <c r="AT414" i="16" s="1"/>
  <c r="AL415" i="16"/>
  <c r="AT415" i="16" s="1"/>
  <c r="AL416" i="16"/>
  <c r="AT416" i="16" s="1"/>
  <c r="AL417" i="16"/>
  <c r="AT417" i="16" s="1"/>
  <c r="AL418" i="16"/>
  <c r="AT418" i="16" s="1"/>
  <c r="AL419" i="16"/>
  <c r="AT419" i="16" s="1"/>
  <c r="AL420" i="16"/>
  <c r="AT420" i="16" s="1"/>
  <c r="AL421" i="16"/>
  <c r="AT421" i="16" s="1"/>
  <c r="AL422" i="16"/>
  <c r="AT422" i="16" s="1"/>
  <c r="AL423" i="16"/>
  <c r="AT423" i="16" s="1"/>
  <c r="AL424" i="16"/>
  <c r="AT424" i="16" s="1"/>
  <c r="AL425" i="16"/>
  <c r="AT425" i="16" s="1"/>
  <c r="AL426" i="16"/>
  <c r="AT426" i="16" s="1"/>
  <c r="AL427" i="16"/>
  <c r="AT427" i="16" s="1"/>
  <c r="AL428" i="16"/>
  <c r="AL429" i="16"/>
  <c r="AL430" i="16"/>
  <c r="AL431" i="16"/>
  <c r="AL432" i="16"/>
  <c r="AL433" i="16"/>
  <c r="AL434" i="16"/>
  <c r="AT434" i="16" s="1"/>
  <c r="AL435" i="16"/>
  <c r="AT435" i="16" s="1"/>
  <c r="AL436" i="16"/>
  <c r="AT436" i="16" s="1"/>
  <c r="AL437" i="16"/>
  <c r="AT437" i="16" s="1"/>
  <c r="AL438" i="16"/>
  <c r="AT438" i="16" s="1"/>
  <c r="AL439" i="16"/>
  <c r="AL440" i="16"/>
  <c r="AT440" i="16" s="1"/>
  <c r="AL441" i="16"/>
  <c r="AT441" i="16" s="1"/>
  <c r="AL442" i="16"/>
  <c r="AT442" i="16" s="1"/>
  <c r="AL443" i="16"/>
  <c r="AT443" i="16" s="1"/>
  <c r="AL444" i="16"/>
  <c r="AT444" i="16" s="1"/>
  <c r="AL445" i="16"/>
  <c r="AT445" i="16" s="1"/>
  <c r="AL446" i="16"/>
  <c r="AT446" i="16" s="1"/>
  <c r="AL447" i="16"/>
  <c r="AT447" i="16" s="1"/>
  <c r="AL448" i="16"/>
  <c r="AT448" i="16" s="1"/>
  <c r="AL449" i="16"/>
  <c r="AT449" i="16" s="1"/>
  <c r="AL368" i="16"/>
  <c r="AT368" i="16" s="1"/>
  <c r="AL369" i="16"/>
  <c r="AT369" i="16" s="1"/>
  <c r="AL370" i="16"/>
  <c r="AT370" i="16" s="1"/>
  <c r="AL371" i="16"/>
  <c r="AT371" i="16" s="1"/>
  <c r="AM195" i="16"/>
  <c r="AM54" i="17" s="1"/>
  <c r="AL197" i="16"/>
  <c r="AT197" i="16" s="1"/>
  <c r="AU197" i="16" s="1"/>
  <c r="AL198" i="16"/>
  <c r="AT198" i="16" s="1"/>
  <c r="AU198" i="16" s="1"/>
  <c r="AL199" i="16"/>
  <c r="AT199" i="16" s="1"/>
  <c r="AU199" i="16" s="1"/>
  <c r="AL200" i="16"/>
  <c r="AT200" i="16" s="1"/>
  <c r="AU200" i="16" s="1"/>
  <c r="AL201" i="16"/>
  <c r="AT201" i="16" s="1"/>
  <c r="AU201" i="16" s="1"/>
  <c r="AL202" i="16"/>
  <c r="AT202" i="16" s="1"/>
  <c r="AU202" i="16" s="1"/>
  <c r="AL203" i="16"/>
  <c r="AT203" i="16" s="1"/>
  <c r="AU203" i="16" s="1"/>
  <c r="AL204" i="16"/>
  <c r="AT204" i="16" s="1"/>
  <c r="AU204" i="16" s="1"/>
  <c r="AL205" i="16"/>
  <c r="AT205" i="16" s="1"/>
  <c r="AU205" i="16" s="1"/>
  <c r="AL206" i="16"/>
  <c r="AL207" i="16"/>
  <c r="AL208" i="16"/>
  <c r="AL209" i="16"/>
  <c r="AL210" i="16"/>
  <c r="AL211" i="16"/>
  <c r="AL212" i="16"/>
  <c r="AT212" i="16" s="1"/>
  <c r="AU212" i="16" s="1"/>
  <c r="AL213" i="16"/>
  <c r="AT213" i="16" s="1"/>
  <c r="AU213" i="16" s="1"/>
  <c r="AL214" i="16"/>
  <c r="AT214" i="16" s="1"/>
  <c r="AU214" i="16" s="1"/>
  <c r="AL215" i="16"/>
  <c r="AT215" i="16" s="1"/>
  <c r="AU215" i="16" s="1"/>
  <c r="AL216" i="16"/>
  <c r="AT216" i="16" s="1"/>
  <c r="AU216" i="16" s="1"/>
  <c r="AL217" i="16"/>
  <c r="AT217" i="16" s="1"/>
  <c r="AU217" i="16" s="1"/>
  <c r="AL218" i="16"/>
  <c r="AT218" i="16" s="1"/>
  <c r="AU218" i="16" s="1"/>
  <c r="AL219" i="16"/>
  <c r="AT219" i="16" s="1"/>
  <c r="AU219" i="16" s="1"/>
  <c r="AL220" i="16"/>
  <c r="AT220" i="16" s="1"/>
  <c r="AU220" i="16" s="1"/>
  <c r="AL221" i="16"/>
  <c r="AT221" i="16" s="1"/>
  <c r="AU221" i="16" s="1"/>
  <c r="AL222" i="16"/>
  <c r="AT222" i="16" s="1"/>
  <c r="AU222" i="16" s="1"/>
  <c r="AL223" i="16"/>
  <c r="AT223" i="16" s="1"/>
  <c r="AU223" i="16" s="1"/>
  <c r="AL224" i="16"/>
  <c r="AL225" i="16"/>
  <c r="AL226" i="16"/>
  <c r="AL227" i="16"/>
  <c r="AL228" i="16"/>
  <c r="AL229" i="16"/>
  <c r="AL230" i="16"/>
  <c r="AT230" i="16" s="1"/>
  <c r="AL231" i="16"/>
  <c r="AT231" i="16" s="1"/>
  <c r="AL232" i="16"/>
  <c r="AT232" i="16" s="1"/>
  <c r="AL233" i="16"/>
  <c r="AT233" i="16" s="1"/>
  <c r="AL234" i="16"/>
  <c r="AT234" i="16" s="1"/>
  <c r="AL235" i="16"/>
  <c r="AT235" i="16" s="1"/>
  <c r="AL236" i="16"/>
  <c r="AT236" i="16" s="1"/>
  <c r="AL237" i="16"/>
  <c r="AT237" i="16" s="1"/>
  <c r="AL238" i="16"/>
  <c r="AT238" i="16" s="1"/>
  <c r="AL239" i="16"/>
  <c r="AT239" i="16" s="1"/>
  <c r="AL240" i="16"/>
  <c r="AT240" i="16" s="1"/>
  <c r="AL241" i="16"/>
  <c r="AT241" i="16" s="1"/>
  <c r="AL242" i="16"/>
  <c r="AT242" i="16" s="1"/>
  <c r="AL243" i="16"/>
  <c r="AT243" i="16" s="1"/>
  <c r="AL244" i="16"/>
  <c r="AT244" i="16" s="1"/>
  <c r="AL245" i="16"/>
  <c r="AT245" i="16" s="1"/>
  <c r="AL246" i="16"/>
  <c r="AT246" i="16" s="1"/>
  <c r="AL247" i="16"/>
  <c r="AT247" i="16" s="1"/>
  <c r="AL248" i="16"/>
  <c r="AL249" i="16"/>
  <c r="AL250" i="16"/>
  <c r="AL251" i="16"/>
  <c r="AL252" i="16"/>
  <c r="AL253" i="16"/>
  <c r="AL254" i="16"/>
  <c r="AT254" i="16" s="1"/>
  <c r="AL255" i="16"/>
  <c r="AT255" i="16" s="1"/>
  <c r="AL256" i="16"/>
  <c r="AT256" i="16" s="1"/>
  <c r="AL257" i="16"/>
  <c r="AT257" i="16" s="1"/>
  <c r="AL258" i="16"/>
  <c r="AT258" i="16" s="1"/>
  <c r="AL259" i="16"/>
  <c r="AT259" i="16" s="1"/>
  <c r="AL260" i="16"/>
  <c r="AT260" i="16" s="1"/>
  <c r="AL261" i="16"/>
  <c r="AT261" i="16" s="1"/>
  <c r="AL262" i="16"/>
  <c r="AT262" i="16" s="1"/>
  <c r="AL263" i="16"/>
  <c r="AT263" i="16" s="1"/>
  <c r="AL264" i="16"/>
  <c r="AT264" i="16" s="1"/>
  <c r="AL265" i="16"/>
  <c r="AT265" i="16" s="1"/>
  <c r="AL266" i="16"/>
  <c r="AT266" i="16" s="1"/>
  <c r="AL267" i="16"/>
  <c r="AT267" i="16" s="1"/>
  <c r="AL268" i="16"/>
  <c r="AT268" i="16" s="1"/>
  <c r="AL269" i="16"/>
  <c r="AT269" i="16" s="1"/>
  <c r="AL270" i="16"/>
  <c r="AT270" i="16" s="1"/>
  <c r="AL271" i="16"/>
  <c r="AT271" i="16" s="1"/>
  <c r="AL272" i="16"/>
  <c r="AL273" i="16"/>
  <c r="AL274" i="16"/>
  <c r="AL275" i="16"/>
  <c r="AL276" i="16"/>
  <c r="AL277" i="16"/>
  <c r="AL278" i="16"/>
  <c r="AT278" i="16" s="1"/>
  <c r="AU278" i="16" s="1"/>
  <c r="AL279" i="16"/>
  <c r="AT279" i="16" s="1"/>
  <c r="AU279" i="16" s="1"/>
  <c r="AL280" i="16"/>
  <c r="AT280" i="16" s="1"/>
  <c r="AU280" i="16" s="1"/>
  <c r="AL281" i="16"/>
  <c r="AT281" i="16" s="1"/>
  <c r="AU281" i="16" s="1"/>
  <c r="AL282" i="16"/>
  <c r="AT282" i="16" s="1"/>
  <c r="AU282" i="16" s="1"/>
  <c r="AL283" i="16"/>
  <c r="AT283" i="16" s="1"/>
  <c r="AU283" i="16" s="1"/>
  <c r="AL284" i="16"/>
  <c r="AT284" i="16" s="1"/>
  <c r="AU284" i="16" s="1"/>
  <c r="AL285" i="16"/>
  <c r="AT285" i="16" s="1"/>
  <c r="AU285" i="16" s="1"/>
  <c r="AL286" i="16"/>
  <c r="AT286" i="16" s="1"/>
  <c r="AU286" i="16" s="1"/>
  <c r="AL287" i="16"/>
  <c r="AT287" i="16" s="1"/>
  <c r="AU287" i="16" s="1"/>
  <c r="AL288" i="16"/>
  <c r="AT288" i="16" s="1"/>
  <c r="AU288" i="16" s="1"/>
  <c r="AL289" i="16"/>
  <c r="AT289" i="16" s="1"/>
  <c r="AU289" i="16" s="1"/>
  <c r="AL290" i="16"/>
  <c r="AT290" i="16" s="1"/>
  <c r="AU290" i="16" s="1"/>
  <c r="AL291" i="16"/>
  <c r="AT291" i="16" s="1"/>
  <c r="AU291" i="16" s="1"/>
  <c r="AL292" i="16"/>
  <c r="AT292" i="16" s="1"/>
  <c r="AU292" i="16" s="1"/>
  <c r="AL293" i="16"/>
  <c r="AT293" i="16" s="1"/>
  <c r="AU293" i="16" s="1"/>
  <c r="AL294" i="16"/>
  <c r="AT294" i="16" s="1"/>
  <c r="AU294" i="16" s="1"/>
  <c r="AL295" i="16"/>
  <c r="AT295" i="16" s="1"/>
  <c r="AU295" i="16" s="1"/>
  <c r="AL296" i="16"/>
  <c r="AL297" i="16"/>
  <c r="AL298" i="16"/>
  <c r="AL299" i="16"/>
  <c r="AL300" i="16"/>
  <c r="AL301" i="16"/>
  <c r="AL302" i="16"/>
  <c r="AT302" i="16" s="1"/>
  <c r="AU302" i="16" s="1"/>
  <c r="AL303" i="16"/>
  <c r="AT303" i="16" s="1"/>
  <c r="AU303" i="16" s="1"/>
  <c r="AL304" i="16"/>
  <c r="AT304" i="16" s="1"/>
  <c r="AU304" i="16" s="1"/>
  <c r="AL305" i="16"/>
  <c r="AT305" i="16" s="1"/>
  <c r="AU305" i="16" s="1"/>
  <c r="AL306" i="16"/>
  <c r="AT306" i="16" s="1"/>
  <c r="AU306" i="16" s="1"/>
  <c r="AL307" i="16"/>
  <c r="AT307" i="16" s="1"/>
  <c r="AU307" i="16" s="1"/>
  <c r="AL308" i="16"/>
  <c r="AT308" i="16" s="1"/>
  <c r="AU308" i="16" s="1"/>
  <c r="AL309" i="16"/>
  <c r="AT309" i="16" s="1"/>
  <c r="AU309" i="16" s="1"/>
  <c r="AL310" i="16"/>
  <c r="AT310" i="16" s="1"/>
  <c r="AU310" i="16" s="1"/>
  <c r="AL311" i="16"/>
  <c r="AT311" i="16" s="1"/>
  <c r="AU311" i="16" s="1"/>
  <c r="AL312" i="16"/>
  <c r="AT312" i="16" s="1"/>
  <c r="AU312" i="16" s="1"/>
  <c r="AL313" i="16"/>
  <c r="AT313" i="16" s="1"/>
  <c r="AU313" i="16" s="1"/>
  <c r="AL314" i="16"/>
  <c r="AT314" i="16" s="1"/>
  <c r="AU314" i="16" s="1"/>
  <c r="AL315" i="16"/>
  <c r="AT315" i="16" s="1"/>
  <c r="AU315" i="16" s="1"/>
  <c r="AL316" i="16"/>
  <c r="AT316" i="16" s="1"/>
  <c r="AU316" i="16" s="1"/>
  <c r="AL317" i="16"/>
  <c r="AT317" i="16" s="1"/>
  <c r="AU317" i="16" s="1"/>
  <c r="AL318" i="16"/>
  <c r="AT318" i="16" s="1"/>
  <c r="AU318" i="16" s="1"/>
  <c r="AL319" i="16"/>
  <c r="AT319" i="16" s="1"/>
  <c r="AU319" i="16" s="1"/>
  <c r="AL320" i="16"/>
  <c r="AL321" i="16"/>
  <c r="AL322" i="16"/>
  <c r="AL323" i="16"/>
  <c r="AL324" i="16"/>
  <c r="AL325" i="16"/>
  <c r="AL326" i="16"/>
  <c r="AT326" i="16" s="1"/>
  <c r="AU326" i="16" s="1"/>
  <c r="AL327" i="16"/>
  <c r="AT327" i="16" s="1"/>
  <c r="AU327" i="16" s="1"/>
  <c r="AL328" i="16"/>
  <c r="AT328" i="16" s="1"/>
  <c r="AU328" i="16" s="1"/>
  <c r="AL329" i="16"/>
  <c r="AT329" i="16" s="1"/>
  <c r="AU329" i="16" s="1"/>
  <c r="AL330" i="16"/>
  <c r="AT330" i="16" s="1"/>
  <c r="AU330" i="16" s="1"/>
  <c r="AL331" i="16"/>
  <c r="AT331" i="16" s="1"/>
  <c r="AU331" i="16" s="1"/>
  <c r="AL332" i="16"/>
  <c r="AT332" i="16" s="1"/>
  <c r="AU332" i="16" s="1"/>
  <c r="AL333" i="16"/>
  <c r="AT333" i="16" s="1"/>
  <c r="AU333" i="16" s="1"/>
  <c r="AL334" i="16"/>
  <c r="AT334" i="16" s="1"/>
  <c r="AU334" i="16" s="1"/>
  <c r="AL335" i="16"/>
  <c r="AT335" i="16" s="1"/>
  <c r="AU335" i="16" s="1"/>
  <c r="AL336" i="16"/>
  <c r="AT336" i="16" s="1"/>
  <c r="AU336" i="16" s="1"/>
  <c r="AL337" i="16"/>
  <c r="AT337" i="16" s="1"/>
  <c r="AU337" i="16" s="1"/>
  <c r="AL338" i="16"/>
  <c r="AL339" i="16"/>
  <c r="AL340" i="16"/>
  <c r="AL341" i="16"/>
  <c r="AL342" i="16"/>
  <c r="AL343" i="16"/>
  <c r="AL344" i="16"/>
  <c r="AT344" i="16" s="1"/>
  <c r="AU344" i="16" s="1"/>
  <c r="AL345" i="16"/>
  <c r="AT345" i="16" s="1"/>
  <c r="AU345" i="16" s="1"/>
  <c r="AL346" i="16"/>
  <c r="AT346" i="16" s="1"/>
  <c r="AU346" i="16" s="1"/>
  <c r="AL347" i="16"/>
  <c r="AT347" i="16" s="1"/>
  <c r="AL348" i="16"/>
  <c r="AT348" i="16" s="1"/>
  <c r="AU348" i="16" s="1"/>
  <c r="AL349" i="16"/>
  <c r="AT349" i="16" s="1"/>
  <c r="AU349" i="16" s="1"/>
  <c r="AL350" i="16"/>
  <c r="AT350" i="16" s="1"/>
  <c r="AU350" i="16" s="1"/>
  <c r="AL351" i="16"/>
  <c r="AT351" i="16" s="1"/>
  <c r="AU351" i="16" s="1"/>
  <c r="AL352" i="16"/>
  <c r="AT352" i="16" s="1"/>
  <c r="AU352" i="16" s="1"/>
  <c r="AL353" i="16"/>
  <c r="AT353" i="16" s="1"/>
  <c r="AU353" i="16" s="1"/>
  <c r="AL354" i="16"/>
  <c r="AT354" i="16" s="1"/>
  <c r="AU354" i="16" s="1"/>
  <c r="AL355" i="16"/>
  <c r="AT355" i="16" s="1"/>
  <c r="AU355" i="16" s="1"/>
  <c r="AL356" i="16"/>
  <c r="AL357" i="16"/>
  <c r="AL358" i="16"/>
  <c r="AL359" i="16"/>
  <c r="AL360" i="16"/>
  <c r="AL361" i="16"/>
  <c r="AL196" i="16"/>
  <c r="AT196" i="16" s="1"/>
  <c r="AU196" i="16" s="1"/>
  <c r="AM150" i="16"/>
  <c r="AM42" i="17" s="1"/>
  <c r="AL152" i="16"/>
  <c r="AT152" i="16" s="1"/>
  <c r="AL153" i="16"/>
  <c r="AT153" i="16" s="1"/>
  <c r="AL154" i="16"/>
  <c r="AT154" i="16" s="1"/>
  <c r="AL155" i="16"/>
  <c r="AT155" i="16" s="1"/>
  <c r="AL156" i="16"/>
  <c r="AT156" i="16" s="1"/>
  <c r="AL157" i="16"/>
  <c r="AT157" i="16" s="1"/>
  <c r="AL158" i="16"/>
  <c r="AT158" i="16" s="1"/>
  <c r="AL159" i="16"/>
  <c r="AT159" i="16" s="1"/>
  <c r="AL160" i="16"/>
  <c r="AT160" i="16" s="1"/>
  <c r="AL161" i="16"/>
  <c r="AT161" i="16" s="1"/>
  <c r="AL162" i="16"/>
  <c r="AT162" i="16" s="1"/>
  <c r="AL163" i="16"/>
  <c r="AT163" i="16" s="1"/>
  <c r="AL164" i="16"/>
  <c r="AT164" i="16" s="1"/>
  <c r="AL165" i="16"/>
  <c r="AT165" i="16" s="1"/>
  <c r="AL166" i="16"/>
  <c r="AT166" i="16" s="1"/>
  <c r="AL167" i="16"/>
  <c r="AT167" i="16" s="1"/>
  <c r="AL168" i="16"/>
  <c r="AT168" i="16" s="1"/>
  <c r="AL169" i="16"/>
  <c r="AT169" i="16" s="1"/>
  <c r="AL170" i="16"/>
  <c r="AL171" i="16"/>
  <c r="AL172" i="16"/>
  <c r="AL173" i="16"/>
  <c r="AL174" i="16"/>
  <c r="AL175" i="16"/>
  <c r="AL176" i="16"/>
  <c r="AT176" i="16" s="1"/>
  <c r="AU176" i="16" s="1"/>
  <c r="AL177" i="16"/>
  <c r="AT177" i="16" s="1"/>
  <c r="AU177" i="16" s="1"/>
  <c r="AL178" i="16"/>
  <c r="AT178" i="16" s="1"/>
  <c r="AU178" i="16" s="1"/>
  <c r="AL179" i="16"/>
  <c r="AT179" i="16" s="1"/>
  <c r="AU179" i="16" s="1"/>
  <c r="AL180" i="16"/>
  <c r="AT180" i="16" s="1"/>
  <c r="AU180" i="16" s="1"/>
  <c r="AL181" i="16"/>
  <c r="AT181" i="16" s="1"/>
  <c r="AU181" i="16" s="1"/>
  <c r="AL182" i="16"/>
  <c r="AT182" i="16" s="1"/>
  <c r="AU182" i="16" s="1"/>
  <c r="AL183" i="16"/>
  <c r="AT183" i="16" s="1"/>
  <c r="AU183" i="16" s="1"/>
  <c r="AL184" i="16"/>
  <c r="AT184" i="16" s="1"/>
  <c r="AU184" i="16" s="1"/>
  <c r="AL185" i="16"/>
  <c r="AT185" i="16" s="1"/>
  <c r="AU185" i="16" s="1"/>
  <c r="AL186" i="16"/>
  <c r="AT186" i="16" s="1"/>
  <c r="AU186" i="16" s="1"/>
  <c r="AL187" i="16"/>
  <c r="AT187" i="16" s="1"/>
  <c r="AU187" i="16" s="1"/>
  <c r="AL188" i="16"/>
  <c r="AL189" i="16"/>
  <c r="AL190" i="16"/>
  <c r="AL191" i="16"/>
  <c r="AL192" i="16"/>
  <c r="AL193" i="16"/>
  <c r="AL55" i="17" s="1"/>
  <c r="AL194" i="16"/>
  <c r="AT194" i="16" s="1"/>
  <c r="AU194" i="16" s="1"/>
  <c r="AL151" i="16"/>
  <c r="AM111" i="16"/>
  <c r="AM26" i="17" s="1"/>
  <c r="AM100" i="16"/>
  <c r="AM28" i="17" s="1"/>
  <c r="AM90" i="16"/>
  <c r="AM22" i="17" s="1"/>
  <c r="AL119" i="16"/>
  <c r="AT119" i="16" s="1"/>
  <c r="AL120" i="16"/>
  <c r="AT120" i="16" s="1"/>
  <c r="AL121" i="16"/>
  <c r="AT121" i="16" s="1"/>
  <c r="AL122" i="16"/>
  <c r="AL123" i="16"/>
  <c r="AL124" i="16"/>
  <c r="AL125" i="16"/>
  <c r="AL126" i="16"/>
  <c r="AL127" i="16"/>
  <c r="AL128" i="16"/>
  <c r="AT128" i="16" s="1"/>
  <c r="AL129" i="16"/>
  <c r="AT129" i="16" s="1"/>
  <c r="AL130" i="16"/>
  <c r="AT130" i="16" s="1"/>
  <c r="AL131" i="16"/>
  <c r="AT131" i="16" s="1"/>
  <c r="AL132" i="16"/>
  <c r="AT132" i="16" s="1"/>
  <c r="AL133" i="16"/>
  <c r="AT133" i="16" s="1"/>
  <c r="AL134" i="16"/>
  <c r="AT134" i="16" s="1"/>
  <c r="AL135" i="16"/>
  <c r="AT135" i="16" s="1"/>
  <c r="AL136" i="16"/>
  <c r="AT136" i="16" s="1"/>
  <c r="AL137" i="16"/>
  <c r="AT137" i="16" s="1"/>
  <c r="AL138" i="16"/>
  <c r="AT138" i="16" s="1"/>
  <c r="AL139" i="16"/>
  <c r="AT139" i="16" s="1"/>
  <c r="AL140" i="16"/>
  <c r="AT140" i="16" s="1"/>
  <c r="AL141" i="16"/>
  <c r="AT141" i="16" s="1"/>
  <c r="AL142" i="16"/>
  <c r="AT142" i="16" s="1"/>
  <c r="AL143" i="16"/>
  <c r="AT143" i="16" s="1"/>
  <c r="AL144" i="16"/>
  <c r="AT144" i="16" s="1"/>
  <c r="AL145" i="16"/>
  <c r="AT145" i="16" s="1"/>
  <c r="AL146" i="16"/>
  <c r="AL147" i="16"/>
  <c r="AL148" i="16"/>
  <c r="AL149" i="16"/>
  <c r="AL102" i="16"/>
  <c r="AL103" i="16"/>
  <c r="AL104" i="16"/>
  <c r="AT104" i="16" s="1"/>
  <c r="AL105" i="16"/>
  <c r="AT105" i="16" s="1"/>
  <c r="AL106" i="16"/>
  <c r="AT106" i="16" s="1"/>
  <c r="AL107" i="16"/>
  <c r="AT107" i="16" s="1"/>
  <c r="AL108" i="16"/>
  <c r="AT108" i="16" s="1"/>
  <c r="AL109" i="16"/>
  <c r="AT109" i="16" s="1"/>
  <c r="AL110" i="16"/>
  <c r="AT110" i="16" s="1"/>
  <c r="AL112" i="16"/>
  <c r="AT112" i="16" s="1"/>
  <c r="AL113" i="16"/>
  <c r="AT113" i="16" s="1"/>
  <c r="AL114" i="16"/>
  <c r="AT114" i="16" s="1"/>
  <c r="AL115" i="16"/>
  <c r="AT115" i="16" s="1"/>
  <c r="AL116" i="16"/>
  <c r="AT116" i="16" s="1"/>
  <c r="AL117" i="16"/>
  <c r="AT117" i="16" s="1"/>
  <c r="AL118" i="16"/>
  <c r="AT118" i="16" s="1"/>
  <c r="AL89" i="16"/>
  <c r="AT89" i="16" s="1"/>
  <c r="AL91" i="16"/>
  <c r="AT91" i="16" s="1"/>
  <c r="AL92" i="16"/>
  <c r="AT92" i="16" s="1"/>
  <c r="AL93" i="16"/>
  <c r="AT93" i="16" s="1"/>
  <c r="AL94" i="16"/>
  <c r="AT94" i="16" s="1"/>
  <c r="AL95" i="16"/>
  <c r="AT95" i="16" s="1"/>
  <c r="AL96" i="16"/>
  <c r="AT96" i="16" s="1"/>
  <c r="AL97" i="16"/>
  <c r="AT97" i="16" s="1"/>
  <c r="AL98" i="16"/>
  <c r="AL99" i="16"/>
  <c r="AL101" i="16"/>
  <c r="AM57" i="16"/>
  <c r="AL57" i="16" s="1"/>
  <c r="AT57" i="16" s="1"/>
  <c r="AM54" i="16"/>
  <c r="AM56" i="16"/>
  <c r="AL56" i="16" s="1"/>
  <c r="AT56" i="16" s="1"/>
  <c r="AM52" i="16"/>
  <c r="AM45" i="16"/>
  <c r="AM12" i="17" s="1"/>
  <c r="AL59" i="16"/>
  <c r="AT59" i="16" s="1"/>
  <c r="AL60" i="16"/>
  <c r="AT60" i="16" s="1"/>
  <c r="AL61" i="16"/>
  <c r="AT61" i="16" s="1"/>
  <c r="AL62" i="16"/>
  <c r="AT62" i="16" s="1"/>
  <c r="AL63" i="16"/>
  <c r="AT63" i="16" s="1"/>
  <c r="AL64" i="16"/>
  <c r="AT64" i="16" s="1"/>
  <c r="AL65" i="16"/>
  <c r="AT65" i="16" s="1"/>
  <c r="AL66" i="16"/>
  <c r="AT66" i="16" s="1"/>
  <c r="AL67" i="16"/>
  <c r="AT67" i="16" s="1"/>
  <c r="AL68" i="16"/>
  <c r="AT68" i="16" s="1"/>
  <c r="AL69" i="16"/>
  <c r="AT69" i="16" s="1"/>
  <c r="AL70" i="16"/>
  <c r="AT70" i="16" s="1"/>
  <c r="AL71" i="16"/>
  <c r="AT71" i="16" s="1"/>
  <c r="AL72" i="16"/>
  <c r="AT72" i="16" s="1"/>
  <c r="AL73" i="16"/>
  <c r="AT73" i="16" s="1"/>
  <c r="AL74" i="16"/>
  <c r="AL75" i="16"/>
  <c r="AL76" i="16"/>
  <c r="AL77" i="16"/>
  <c r="AL78" i="16"/>
  <c r="AL79" i="16"/>
  <c r="AL80" i="16"/>
  <c r="AT80" i="16" s="1"/>
  <c r="AL81" i="16"/>
  <c r="AT81" i="16" s="1"/>
  <c r="AL82" i="16"/>
  <c r="AT82" i="16" s="1"/>
  <c r="AL83" i="16"/>
  <c r="AT83" i="16" s="1"/>
  <c r="AL84" i="16"/>
  <c r="AT84" i="16" s="1"/>
  <c r="AL85" i="16"/>
  <c r="AT85" i="16" s="1"/>
  <c r="AL86" i="16"/>
  <c r="AT86" i="16" s="1"/>
  <c r="AL87" i="16"/>
  <c r="AT87" i="16" s="1"/>
  <c r="AL88" i="16"/>
  <c r="AT88" i="16" s="1"/>
  <c r="AL46" i="16"/>
  <c r="AT46" i="16" s="1"/>
  <c r="AL47" i="16"/>
  <c r="AT47" i="16" s="1"/>
  <c r="AL48" i="16"/>
  <c r="AT48" i="16" s="1"/>
  <c r="AL49" i="16"/>
  <c r="AL50" i="16"/>
  <c r="AL51" i="16"/>
  <c r="AL53" i="16"/>
  <c r="AL55" i="16"/>
  <c r="AL58" i="16"/>
  <c r="AT58" i="16" s="1"/>
  <c r="AL8" i="16"/>
  <c r="AT8" i="16" s="1"/>
  <c r="AU8" i="16" s="1"/>
  <c r="AL10" i="16"/>
  <c r="AT10" i="16" s="1"/>
  <c r="AU10" i="16" s="1"/>
  <c r="AL11" i="16"/>
  <c r="AT11" i="16" s="1"/>
  <c r="AU11" i="16" s="1"/>
  <c r="AL12" i="16"/>
  <c r="AT12" i="16" s="1"/>
  <c r="AU12" i="16" s="1"/>
  <c r="AL13" i="16"/>
  <c r="AT13" i="16" s="1"/>
  <c r="AU13" i="16" s="1"/>
  <c r="AL14" i="16"/>
  <c r="AT14" i="16" s="1"/>
  <c r="AU14" i="16" s="1"/>
  <c r="AL15" i="16"/>
  <c r="AT15" i="16" s="1"/>
  <c r="AU15" i="16" s="1"/>
  <c r="AL16" i="16"/>
  <c r="AT16" i="16" s="1"/>
  <c r="AU16" i="16" s="1"/>
  <c r="AL17" i="16"/>
  <c r="AT17" i="16" s="1"/>
  <c r="AU17" i="16" s="1"/>
  <c r="AL18" i="16"/>
  <c r="AT18" i="16" s="1"/>
  <c r="AU18" i="16" s="1"/>
  <c r="AL19" i="16"/>
  <c r="AT19" i="16" s="1"/>
  <c r="AU19" i="16" s="1"/>
  <c r="AL20" i="16"/>
  <c r="AT20" i="16" s="1"/>
  <c r="AU20" i="16" s="1"/>
  <c r="AL21" i="16"/>
  <c r="AT21" i="16" s="1"/>
  <c r="AU21" i="16" s="1"/>
  <c r="AL22" i="16"/>
  <c r="AT22" i="16" s="1"/>
  <c r="AU22" i="16" s="1"/>
  <c r="AL23" i="16"/>
  <c r="AT23" i="16" s="1"/>
  <c r="AU23" i="16" s="1"/>
  <c r="AL24" i="16"/>
  <c r="AT24" i="16" s="1"/>
  <c r="AU24" i="16" s="1"/>
  <c r="AL25" i="16"/>
  <c r="AT25" i="16" s="1"/>
  <c r="AU25" i="16" s="1"/>
  <c r="AL26" i="16"/>
  <c r="AL27" i="16"/>
  <c r="AL28" i="16"/>
  <c r="AL29" i="16"/>
  <c r="AL30" i="16"/>
  <c r="AL31" i="16"/>
  <c r="AL32" i="16"/>
  <c r="AT32" i="16" s="1"/>
  <c r="AL33" i="16"/>
  <c r="AT33" i="16" s="1"/>
  <c r="AL34" i="16"/>
  <c r="AT34" i="16" s="1"/>
  <c r="AL35" i="16"/>
  <c r="AT35" i="16" s="1"/>
  <c r="AU35" i="16" s="1"/>
  <c r="AL36" i="16"/>
  <c r="AT36" i="16" s="1"/>
  <c r="AU36" i="16" s="1"/>
  <c r="AL37" i="16"/>
  <c r="AT37" i="16" s="1"/>
  <c r="AU37" i="16" s="1"/>
  <c r="AL38" i="16"/>
  <c r="AT38" i="16" s="1"/>
  <c r="AU38" i="16" s="1"/>
  <c r="AL39" i="16"/>
  <c r="AT39" i="16" s="1"/>
  <c r="AU39" i="16" s="1"/>
  <c r="AL40" i="16"/>
  <c r="AT40" i="16" s="1"/>
  <c r="AU40" i="16" s="1"/>
  <c r="AL41" i="16"/>
  <c r="AT41" i="16" s="1"/>
  <c r="AU41" i="16" s="1"/>
  <c r="AL42" i="16"/>
  <c r="AT42" i="16" s="1"/>
  <c r="AU42" i="16" s="1"/>
  <c r="AL43" i="16"/>
  <c r="AT43" i="16" s="1"/>
  <c r="AU43" i="16" s="1"/>
  <c r="AL44" i="16"/>
  <c r="AT44" i="16" s="1"/>
  <c r="AU44" i="16" s="1"/>
  <c r="AM9" i="16"/>
  <c r="AM6" i="17" s="1"/>
  <c r="AL2" i="16"/>
  <c r="AL3" i="16"/>
  <c r="AL4" i="16"/>
  <c r="AL5" i="16"/>
  <c r="AL6" i="16"/>
  <c r="AL7" i="16"/>
  <c r="AL1451" i="16"/>
  <c r="AL467" i="17" s="1"/>
  <c r="AL1452" i="16"/>
  <c r="AL468" i="17" s="1"/>
  <c r="AL1453" i="16"/>
  <c r="AL469" i="17" s="1"/>
  <c r="AL1454" i="16"/>
  <c r="AL470" i="17" s="1"/>
  <c r="AL1455" i="16"/>
  <c r="AL471" i="17" s="1"/>
  <c r="AL1456" i="16"/>
  <c r="AL472" i="17" s="1"/>
  <c r="AL1457" i="16"/>
  <c r="AL473" i="17" s="1"/>
  <c r="AL1458" i="16"/>
  <c r="AL474" i="17" s="1"/>
  <c r="AL1459" i="16"/>
  <c r="AL475" i="17" s="1"/>
  <c r="AL1460" i="16"/>
  <c r="AL476" i="17" s="1"/>
  <c r="AL1461" i="16"/>
  <c r="AL477" i="17" s="1"/>
  <c r="AL1462" i="16"/>
  <c r="AL478" i="17" s="1"/>
  <c r="AL1463" i="16"/>
  <c r="AL479" i="17" s="1"/>
  <c r="AL1464" i="16"/>
  <c r="AL480" i="17" s="1"/>
  <c r="AL1465" i="16"/>
  <c r="AL481" i="17" s="1"/>
  <c r="AL1466" i="16"/>
  <c r="AL482" i="17" s="1"/>
  <c r="AL1467" i="16"/>
  <c r="AL483" i="17" s="1"/>
  <c r="AL1468" i="16"/>
  <c r="AL484" i="17" s="1"/>
  <c r="AL1469" i="16"/>
  <c r="AL485" i="17" s="1"/>
  <c r="AL1470" i="16"/>
  <c r="AL486" i="17" s="1"/>
  <c r="AL1471" i="16"/>
  <c r="AL487" i="17" s="1"/>
  <c r="AL1472" i="16"/>
  <c r="AL488" i="17" s="1"/>
  <c r="AL1473" i="16"/>
  <c r="AL489" i="17" s="1"/>
  <c r="AL1474" i="16"/>
  <c r="AL490" i="17" s="1"/>
  <c r="AL1475" i="16"/>
  <c r="AL491" i="17" s="1"/>
  <c r="AL1476" i="16"/>
  <c r="AL492" i="17" s="1"/>
  <c r="AL1477" i="16"/>
  <c r="AL493" i="17" s="1"/>
  <c r="AL1478" i="16"/>
  <c r="AL494" i="17" s="1"/>
  <c r="AL1479" i="16"/>
  <c r="AL495" i="17" s="1"/>
  <c r="AL1480" i="16"/>
  <c r="AL496" i="17" s="1"/>
  <c r="AL1481" i="16"/>
  <c r="AL497" i="17" s="1"/>
  <c r="AL1482" i="16"/>
  <c r="AL498" i="17" s="1"/>
  <c r="AL1483" i="16"/>
  <c r="AL499" i="17" s="1"/>
  <c r="AL1484" i="16"/>
  <c r="AL500" i="17" s="1"/>
  <c r="AL1485" i="16"/>
  <c r="AL501" i="17" s="1"/>
  <c r="AL1486" i="16"/>
  <c r="AL502" i="17" s="1"/>
  <c r="AL1487" i="16"/>
  <c r="AL503" i="17" s="1"/>
  <c r="AL1450" i="16"/>
  <c r="AL466" i="17" s="1"/>
  <c r="AL1449" i="16"/>
  <c r="AL465" i="17" s="1"/>
  <c r="AL1448" i="16"/>
  <c r="AL464" i="17" s="1"/>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88" i="16"/>
  <c r="S504" i="17" s="1"/>
  <c r="S1489" i="16"/>
  <c r="S505" i="17" s="1"/>
  <c r="S1490" i="16"/>
  <c r="S506" i="17" s="1"/>
  <c r="S1491" i="16"/>
  <c r="S507" i="17" s="1"/>
  <c r="S1492" i="16"/>
  <c r="S508" i="17" s="1"/>
  <c r="S1493" i="16"/>
  <c r="S509" i="17" s="1"/>
  <c r="S1494" i="16"/>
  <c r="S510" i="17" s="1"/>
  <c r="S1495" i="16"/>
  <c r="S511" i="17" s="1"/>
  <c r="S1496" i="16"/>
  <c r="S512" i="17" s="1"/>
  <c r="S1497" i="16"/>
  <c r="S513" i="17" s="1"/>
  <c r="S1498" i="16"/>
  <c r="S514" i="17" s="1"/>
  <c r="S1499" i="16"/>
  <c r="S515" i="17" s="1"/>
  <c r="S1500" i="16"/>
  <c r="S516" i="17" s="1"/>
  <c r="S1501" i="16"/>
  <c r="S517" i="17" s="1"/>
  <c r="S1502" i="16"/>
  <c r="S518" i="17" s="1"/>
  <c r="S1503" i="16"/>
  <c r="S519" i="17" s="1"/>
  <c r="S1504" i="16"/>
  <c r="S520" i="17" s="1"/>
  <c r="S1505" i="16"/>
  <c r="S521" i="17" s="1"/>
  <c r="S1506" i="16"/>
  <c r="S522" i="17" s="1"/>
  <c r="S1507" i="16"/>
  <c r="S523" i="17" s="1"/>
  <c r="S1508" i="16"/>
  <c r="S524" i="17" s="1"/>
  <c r="S1509" i="16"/>
  <c r="S525" i="17" s="1"/>
  <c r="S1510" i="16"/>
  <c r="S526" i="17" s="1"/>
  <c r="S1511" i="16"/>
  <c r="S527" i="17" s="1"/>
  <c r="S1512" i="16"/>
  <c r="S528" i="17" s="1"/>
  <c r="S1513" i="16"/>
  <c r="S529" i="17" s="1"/>
  <c r="S1514" i="16"/>
  <c r="S530" i="17" s="1"/>
  <c r="S1515" i="16"/>
  <c r="S531" i="17" s="1"/>
  <c r="S1516" i="16"/>
  <c r="S532" i="17" s="1"/>
  <c r="S1517" i="16"/>
  <c r="S533" i="17" s="1"/>
  <c r="S1518" i="16"/>
  <c r="S534" i="17" s="1"/>
  <c r="S1519" i="16"/>
  <c r="S535" i="17" s="1"/>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249" i="17" s="1"/>
  <c r="S820" i="16"/>
  <c r="S821" i="16"/>
  <c r="S822" i="16"/>
  <c r="S823" i="16"/>
  <c r="S824" i="16"/>
  <c r="S825" i="16"/>
  <c r="S826" i="16"/>
  <c r="S827" i="16"/>
  <c r="S828"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194" i="17" s="1"/>
  <c r="S687" i="16"/>
  <c r="S688"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31" i="16"/>
  <c r="S532" i="16"/>
  <c r="S533" i="16"/>
  <c r="S534" i="16"/>
  <c r="S535" i="16"/>
  <c r="S536" i="16"/>
  <c r="S537" i="16"/>
  <c r="S538" i="16"/>
  <c r="S539" i="16"/>
  <c r="S540" i="16"/>
  <c r="S541" i="16"/>
  <c r="S542" i="16"/>
  <c r="S543" i="16"/>
  <c r="S544" i="16"/>
  <c r="S545" i="16"/>
  <c r="S546" i="16"/>
  <c r="S547" i="16"/>
  <c r="S548" i="16"/>
  <c r="S549" i="16"/>
  <c r="S550" i="16"/>
  <c r="S551" i="16"/>
  <c r="S530" i="16"/>
  <c r="R529" i="16"/>
  <c r="R140" i="17" s="1"/>
  <c r="R528" i="16"/>
  <c r="R141" i="17" s="1"/>
  <c r="S495" i="16"/>
  <c r="S496" i="16"/>
  <c r="S497" i="16"/>
  <c r="S498" i="16"/>
  <c r="S499" i="16"/>
  <c r="S506" i="16"/>
  <c r="S507" i="16"/>
  <c r="S508" i="16"/>
  <c r="S509" i="16"/>
  <c r="S510" i="16"/>
  <c r="S511" i="16"/>
  <c r="S512" i="16"/>
  <c r="S513" i="16"/>
  <c r="S514" i="16"/>
  <c r="S515" i="16"/>
  <c r="S516" i="16"/>
  <c r="S517" i="16"/>
  <c r="S518" i="16"/>
  <c r="S519" i="16"/>
  <c r="S520" i="16"/>
  <c r="S521" i="16"/>
  <c r="S522" i="16"/>
  <c r="S523" i="16"/>
  <c r="S440" i="16"/>
  <c r="S441" i="16"/>
  <c r="S442" i="16"/>
  <c r="S443" i="16"/>
  <c r="S444" i="16"/>
  <c r="S445" i="16"/>
  <c r="S446" i="16"/>
  <c r="S447" i="16"/>
  <c r="S448" i="16"/>
  <c r="S449" i="16"/>
  <c r="S450" i="16"/>
  <c r="S451" i="16"/>
  <c r="S452" i="16"/>
  <c r="S453" i="16"/>
  <c r="S454" i="16"/>
  <c r="S455" i="16"/>
  <c r="S456" i="16"/>
  <c r="S457"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R439" i="16"/>
  <c r="R116" i="17" s="1"/>
  <c r="S429" i="16"/>
  <c r="S430" i="16"/>
  <c r="S431" i="16"/>
  <c r="S432" i="16"/>
  <c r="S433" i="16"/>
  <c r="S397" i="16"/>
  <c r="S398" i="16"/>
  <c r="S399" i="16"/>
  <c r="S400" i="16"/>
  <c r="S401" i="16"/>
  <c r="S402" i="16"/>
  <c r="S403" i="16"/>
  <c r="S404" i="16"/>
  <c r="S405" i="16"/>
  <c r="S406" i="16"/>
  <c r="S407" i="16"/>
  <c r="S408" i="16"/>
  <c r="S409" i="16"/>
  <c r="S416" i="16"/>
  <c r="S417" i="16"/>
  <c r="S418" i="16"/>
  <c r="S419" i="16"/>
  <c r="S420" i="16"/>
  <c r="S421" i="16"/>
  <c r="S422" i="16"/>
  <c r="S423" i="16"/>
  <c r="S424" i="16"/>
  <c r="S425" i="16"/>
  <c r="S426" i="16"/>
  <c r="S427" i="16"/>
  <c r="S428" i="16"/>
  <c r="S372" i="16"/>
  <c r="S373" i="16"/>
  <c r="S374" i="16"/>
  <c r="S375" i="16"/>
  <c r="S376" i="16"/>
  <c r="S377" i="16"/>
  <c r="S378" i="16"/>
  <c r="S379" i="16"/>
  <c r="S380" i="16"/>
  <c r="S381" i="16"/>
  <c r="S382" i="16"/>
  <c r="S383" i="16"/>
  <c r="S384" i="16"/>
  <c r="S385" i="16"/>
  <c r="S392" i="16"/>
  <c r="S393" i="16"/>
  <c r="S394" i="16"/>
  <c r="S395" i="16"/>
  <c r="S396" i="16"/>
  <c r="S368" i="16"/>
  <c r="S369" i="16"/>
  <c r="S370" i="16"/>
  <c r="S371" i="16"/>
  <c r="R367" i="16"/>
  <c r="R98" i="17" s="1"/>
  <c r="R366" i="16"/>
  <c r="R99" i="17" s="1"/>
  <c r="R365" i="16"/>
  <c r="R364" i="16"/>
  <c r="R101" i="17" s="1"/>
  <c r="R363" i="16"/>
  <c r="R102" i="17" s="1"/>
  <c r="R362" i="16"/>
  <c r="R100" i="17" s="1"/>
  <c r="S359" i="16"/>
  <c r="S360" i="16"/>
  <c r="S361" i="16"/>
  <c r="S358" i="16"/>
  <c r="S357" i="16"/>
  <c r="S356" i="16"/>
  <c r="S355" i="16"/>
  <c r="S354" i="16"/>
  <c r="S353" i="16"/>
  <c r="S352" i="16"/>
  <c r="S351" i="16"/>
  <c r="S350" i="16"/>
  <c r="S349" i="16"/>
  <c r="S348" i="16"/>
  <c r="S347" i="16"/>
  <c r="S346" i="16"/>
  <c r="S345" i="16"/>
  <c r="S344" i="16"/>
  <c r="S343" i="16"/>
  <c r="S342" i="16"/>
  <c r="S341" i="16"/>
  <c r="S340" i="16"/>
  <c r="S339" i="16"/>
  <c r="S338" i="16"/>
  <c r="S337" i="16"/>
  <c r="S336" i="16"/>
  <c r="S335" i="16"/>
  <c r="S334" i="16"/>
  <c r="S333"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260" i="16"/>
  <c r="S261" i="16"/>
  <c r="S262" i="16"/>
  <c r="S263" i="16"/>
  <c r="S264" i="16"/>
  <c r="S265" i="16"/>
  <c r="S266" i="16"/>
  <c r="S267" i="16"/>
  <c r="S268" i="16"/>
  <c r="S269" i="16"/>
  <c r="S270"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226" i="16"/>
  <c r="S227" i="16"/>
  <c r="S228" i="16"/>
  <c r="S229" i="16"/>
  <c r="S230" i="16"/>
  <c r="S231" i="16"/>
  <c r="S232" i="16"/>
  <c r="S233" i="16"/>
  <c r="S234" i="16"/>
  <c r="S235" i="16"/>
  <c r="S236" i="16"/>
  <c r="S237" i="16"/>
  <c r="S238" i="16"/>
  <c r="S239" i="16"/>
  <c r="S240" i="16"/>
  <c r="S241" i="16"/>
  <c r="S242" i="16"/>
  <c r="S243" i="16"/>
  <c r="S244" i="16"/>
  <c r="S245" i="16"/>
  <c r="S246" i="16"/>
  <c r="S248" i="16"/>
  <c r="S249" i="16"/>
  <c r="S250" i="16"/>
  <c r="S251" i="16"/>
  <c r="S252" i="16"/>
  <c r="S253" i="16"/>
  <c r="S254" i="16"/>
  <c r="S255" i="16"/>
  <c r="S256" i="16"/>
  <c r="S257" i="16"/>
  <c r="S258" i="16"/>
  <c r="S259" i="16"/>
  <c r="S209" i="16"/>
  <c r="S210" i="16"/>
  <c r="S211" i="16"/>
  <c r="S212" i="16"/>
  <c r="S213" i="16"/>
  <c r="S214" i="16"/>
  <c r="S215" i="16"/>
  <c r="S216" i="16"/>
  <c r="S217" i="16"/>
  <c r="S218" i="16"/>
  <c r="S219" i="16"/>
  <c r="S220" i="16"/>
  <c r="S221" i="16"/>
  <c r="S222" i="16"/>
  <c r="S223" i="16"/>
  <c r="S224" i="16"/>
  <c r="S225"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157" i="16"/>
  <c r="S158" i="16"/>
  <c r="S159" i="16"/>
  <c r="S160" i="16"/>
  <c r="S161" i="16"/>
  <c r="S162" i="16"/>
  <c r="S163" i="16"/>
  <c r="S164" i="16"/>
  <c r="S165" i="16"/>
  <c r="S166" i="16"/>
  <c r="S167" i="16"/>
  <c r="S168" i="16"/>
  <c r="S170" i="16"/>
  <c r="S171" i="16"/>
  <c r="S172" i="16"/>
  <c r="S173" i="16"/>
  <c r="S174" i="16"/>
  <c r="S175" i="16"/>
  <c r="S176" i="16"/>
  <c r="S123" i="16"/>
  <c r="S124" i="16"/>
  <c r="S125" i="16"/>
  <c r="S126" i="16"/>
  <c r="S127" i="16"/>
  <c r="S128" i="16"/>
  <c r="S129" i="16"/>
  <c r="S130" i="16"/>
  <c r="S131" i="16"/>
  <c r="S132" i="16"/>
  <c r="S133" i="16"/>
  <c r="S134" i="16"/>
  <c r="S135" i="16"/>
  <c r="S136" i="16"/>
  <c r="S137" i="16"/>
  <c r="S138" i="16"/>
  <c r="S139" i="16"/>
  <c r="S140" i="16"/>
  <c r="S141" i="16"/>
  <c r="S142" i="16"/>
  <c r="S143" i="16"/>
  <c r="S144" i="16"/>
  <c r="S146" i="16"/>
  <c r="S147" i="16"/>
  <c r="S148" i="16"/>
  <c r="S149" i="16"/>
  <c r="S150" i="16"/>
  <c r="S151" i="16"/>
  <c r="S152" i="16"/>
  <c r="S153" i="16"/>
  <c r="S154" i="16"/>
  <c r="S155" i="16"/>
  <c r="S156" i="16"/>
  <c r="S95" i="16"/>
  <c r="S96"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2" i="16"/>
  <c r="S64" i="16"/>
  <c r="S65" i="16"/>
  <c r="S66" i="16"/>
  <c r="S67" i="16"/>
  <c r="S68" i="16"/>
  <c r="S69" i="16"/>
  <c r="S70" i="16"/>
  <c r="S71" i="16"/>
  <c r="S72" i="16"/>
  <c r="S74" i="16"/>
  <c r="S75" i="16"/>
  <c r="S76" i="16"/>
  <c r="S77" i="16"/>
  <c r="S78" i="16"/>
  <c r="S79" i="16"/>
  <c r="S80" i="16"/>
  <c r="S81" i="16"/>
  <c r="S82" i="16"/>
  <c r="S83" i="16"/>
  <c r="S84" i="16"/>
  <c r="S85" i="16"/>
  <c r="S86" i="16"/>
  <c r="S87" i="16"/>
  <c r="S88" i="16"/>
  <c r="S89" i="16"/>
  <c r="S90" i="16"/>
  <c r="S91" i="16"/>
  <c r="S92" i="16"/>
  <c r="S93" i="16"/>
  <c r="S94" i="16"/>
  <c r="S51" i="16"/>
  <c r="S52" i="16"/>
  <c r="S53" i="16"/>
  <c r="S54" i="16"/>
  <c r="S55" i="16"/>
  <c r="S56" i="16"/>
  <c r="S57" i="16"/>
  <c r="S58" i="16"/>
  <c r="S59" i="16"/>
  <c r="S60" i="16"/>
  <c r="S61" i="16"/>
  <c r="S62" i="16"/>
  <c r="S63" i="16"/>
  <c r="R49" i="16"/>
  <c r="S50" i="16"/>
  <c r="S28" i="16"/>
  <c r="S29" i="16"/>
  <c r="S30" i="16"/>
  <c r="S31" i="16"/>
  <c r="S32" i="16"/>
  <c r="S33" i="16"/>
  <c r="S34" i="16"/>
  <c r="S35" i="16"/>
  <c r="S36" i="16"/>
  <c r="S37" i="16"/>
  <c r="S38" i="16"/>
  <c r="S39" i="16"/>
  <c r="S40" i="16"/>
  <c r="S41" i="16"/>
  <c r="S42" i="16"/>
  <c r="S43" i="16"/>
  <c r="S44" i="16"/>
  <c r="S45" i="16"/>
  <c r="S46" i="16"/>
  <c r="S47" i="16"/>
  <c r="S48" i="16"/>
  <c r="S8" i="16"/>
  <c r="S9" i="16"/>
  <c r="S10" i="16"/>
  <c r="S11" i="16"/>
  <c r="S12" i="16"/>
  <c r="S13" i="16"/>
  <c r="S14" i="16"/>
  <c r="S15" i="16"/>
  <c r="S16" i="16"/>
  <c r="S17" i="16"/>
  <c r="S18" i="16"/>
  <c r="S19" i="16"/>
  <c r="S20" i="16"/>
  <c r="S21" i="16"/>
  <c r="S22" i="16"/>
  <c r="S23" i="16"/>
  <c r="S24" i="16"/>
  <c r="S25" i="16"/>
  <c r="S26" i="16"/>
  <c r="S27" i="16"/>
  <c r="S1473" i="16"/>
  <c r="S489" i="17" s="1"/>
  <c r="S1474" i="16"/>
  <c r="S490" i="17" s="1"/>
  <c r="S1475" i="16"/>
  <c r="S491" i="17" s="1"/>
  <c r="S1476" i="16"/>
  <c r="S492" i="17" s="1"/>
  <c r="S1477" i="16"/>
  <c r="S493" i="17" s="1"/>
  <c r="S1478" i="16"/>
  <c r="S494" i="17" s="1"/>
  <c r="S1479" i="16"/>
  <c r="S495" i="17" s="1"/>
  <c r="S1480" i="16"/>
  <c r="S496" i="17" s="1"/>
  <c r="S1481" i="16"/>
  <c r="S497" i="17" s="1"/>
  <c r="S1482" i="16"/>
  <c r="S498" i="17" s="1"/>
  <c r="S1483" i="16"/>
  <c r="S499" i="17" s="1"/>
  <c r="S1484" i="16"/>
  <c r="S500" i="17" s="1"/>
  <c r="S1485" i="16"/>
  <c r="S501" i="17" s="1"/>
  <c r="S1486" i="16"/>
  <c r="S502" i="17" s="1"/>
  <c r="S1487" i="16"/>
  <c r="S503" i="17" s="1"/>
  <c r="S2" i="16"/>
  <c r="S3" i="16"/>
  <c r="S4" i="16"/>
  <c r="S5" i="16"/>
  <c r="S6" i="16"/>
  <c r="S7" i="16"/>
  <c r="S1451" i="16"/>
  <c r="S467" i="17" s="1"/>
  <c r="S1452" i="16"/>
  <c r="S468" i="17" s="1"/>
  <c r="S1453" i="16"/>
  <c r="S469" i="17" s="1"/>
  <c r="S1454" i="16"/>
  <c r="S470" i="17" s="1"/>
  <c r="S1455" i="16"/>
  <c r="S471" i="17" s="1"/>
  <c r="S1456" i="16"/>
  <c r="S472" i="17" s="1"/>
  <c r="S1457" i="16"/>
  <c r="S473" i="17" s="1"/>
  <c r="S1458" i="16"/>
  <c r="S474" i="17" s="1"/>
  <c r="S1459" i="16"/>
  <c r="S475" i="17" s="1"/>
  <c r="S1460" i="16"/>
  <c r="S476" i="17" s="1"/>
  <c r="S1461" i="16"/>
  <c r="S477" i="17" s="1"/>
  <c r="S1462" i="16"/>
  <c r="S478" i="17" s="1"/>
  <c r="S1463" i="16"/>
  <c r="S479" i="17" s="1"/>
  <c r="S1464" i="16"/>
  <c r="S480" i="17" s="1"/>
  <c r="S1465" i="16"/>
  <c r="S481" i="17" s="1"/>
  <c r="S1466" i="16"/>
  <c r="S482" i="17" s="1"/>
  <c r="S1467" i="16"/>
  <c r="S483" i="17" s="1"/>
  <c r="S1468" i="16"/>
  <c r="S484" i="17" s="1"/>
  <c r="S1469" i="16"/>
  <c r="S485" i="17" s="1"/>
  <c r="S1470" i="16"/>
  <c r="S486" i="17" s="1"/>
  <c r="S1471" i="16"/>
  <c r="S487" i="17" s="1"/>
  <c r="S1472" i="16"/>
  <c r="S488" i="17" s="1"/>
  <c r="S1450" i="16"/>
  <c r="S466" i="17" s="1"/>
  <c r="S1449" i="16"/>
  <c r="S465" i="17" s="1"/>
  <c r="S1448" i="16"/>
  <c r="S464" i="17" s="1"/>
  <c r="O1518" i="16"/>
  <c r="O534" i="17" s="1"/>
  <c r="O1517" i="16"/>
  <c r="O533" i="17" s="1"/>
  <c r="O1516" i="16"/>
  <c r="O532" i="17" s="1"/>
  <c r="O1515" i="16"/>
  <c r="O531" i="17" s="1"/>
  <c r="O1514" i="16"/>
  <c r="O530" i="17" s="1"/>
  <c r="O1513" i="16"/>
  <c r="O529" i="17" s="1"/>
  <c r="O1512" i="16"/>
  <c r="O528" i="17" s="1"/>
  <c r="O1511" i="16"/>
  <c r="O527" i="17" s="1"/>
  <c r="O1510" i="16"/>
  <c r="O526" i="17" s="1"/>
  <c r="O1509" i="16"/>
  <c r="O525" i="17" s="1"/>
  <c r="O1508" i="16"/>
  <c r="O524" i="17" s="1"/>
  <c r="O1507" i="16"/>
  <c r="O523" i="17" s="1"/>
  <c r="O1506" i="16"/>
  <c r="O522" i="17" s="1"/>
  <c r="O1505" i="16"/>
  <c r="O521" i="17" s="1"/>
  <c r="O1504" i="16"/>
  <c r="O520" i="17" s="1"/>
  <c r="O1503" i="16"/>
  <c r="O519" i="17" s="1"/>
  <c r="O1502" i="16"/>
  <c r="O518" i="17" s="1"/>
  <c r="O1501" i="16"/>
  <c r="O517" i="17" s="1"/>
  <c r="O1500" i="16"/>
  <c r="O516" i="17" s="1"/>
  <c r="O1499" i="16"/>
  <c r="O515" i="17" s="1"/>
  <c r="O1498" i="16"/>
  <c r="O514" i="17" s="1"/>
  <c r="O1497" i="16"/>
  <c r="O513" i="17" s="1"/>
  <c r="O1496" i="16"/>
  <c r="O512" i="17" s="1"/>
  <c r="O1495" i="16"/>
  <c r="O511" i="17" s="1"/>
  <c r="O1494" i="16"/>
  <c r="O510" i="17" s="1"/>
  <c r="O1493" i="16"/>
  <c r="O509" i="17" s="1"/>
  <c r="O1492" i="16"/>
  <c r="O508" i="17" s="1"/>
  <c r="O1491" i="16"/>
  <c r="O507" i="17" s="1"/>
  <c r="O1490" i="16"/>
  <c r="O506" i="17" s="1"/>
  <c r="O1489" i="16"/>
  <c r="O505" i="17" s="1"/>
  <c r="O1488" i="16"/>
  <c r="O504" i="17" s="1"/>
  <c r="O1447" i="16"/>
  <c r="O1446" i="16"/>
  <c r="O1445" i="16"/>
  <c r="O1444" i="16"/>
  <c r="O1443" i="16"/>
  <c r="O1442" i="16"/>
  <c r="O1441" i="16"/>
  <c r="O1440" i="16"/>
  <c r="O1439" i="16"/>
  <c r="O1438" i="16"/>
  <c r="O1437" i="16"/>
  <c r="O1436" i="16"/>
  <c r="O1435" i="16"/>
  <c r="O1434" i="16"/>
  <c r="O1433" i="16"/>
  <c r="O1432" i="16"/>
  <c r="O1431" i="16"/>
  <c r="O1430" i="16"/>
  <c r="O458" i="17" s="1"/>
  <c r="O1429" i="16"/>
  <c r="O1428" i="16"/>
  <c r="O1427" i="16"/>
  <c r="O1426" i="16"/>
  <c r="O1425" i="16"/>
  <c r="O1424" i="16"/>
  <c r="O1423" i="16"/>
  <c r="O1422" i="16"/>
  <c r="O1421" i="16"/>
  <c r="O1420" i="16"/>
  <c r="O1419" i="16"/>
  <c r="O1418" i="16"/>
  <c r="O1417" i="16"/>
  <c r="O1416" i="16"/>
  <c r="O1415" i="16"/>
  <c r="O1414" i="16"/>
  <c r="O1413" i="16"/>
  <c r="O1412" i="16"/>
  <c r="O452" i="17" s="1"/>
  <c r="O1411" i="16"/>
  <c r="O1410" i="16"/>
  <c r="O1409" i="16"/>
  <c r="O1408" i="16"/>
  <c r="O1407" i="16"/>
  <c r="O1406" i="16"/>
  <c r="O1405" i="16"/>
  <c r="O1404" i="16"/>
  <c r="O1403" i="16"/>
  <c r="O1402" i="16"/>
  <c r="O1401" i="16"/>
  <c r="O1400" i="16"/>
  <c r="O1399" i="16"/>
  <c r="O1398" i="16"/>
  <c r="O1397" i="16"/>
  <c r="O1396" i="16"/>
  <c r="O1395" i="16"/>
  <c r="O1394" i="16"/>
  <c r="O446" i="17" s="1"/>
  <c r="O1393" i="16"/>
  <c r="O1392" i="16"/>
  <c r="O1391" i="16"/>
  <c r="O1390" i="16"/>
  <c r="O1389" i="16"/>
  <c r="O1388" i="16"/>
  <c r="O1387" i="16"/>
  <c r="O1386" i="16"/>
  <c r="O1385" i="16"/>
  <c r="O1384" i="16"/>
  <c r="O1383" i="16"/>
  <c r="O1382" i="16"/>
  <c r="O1381" i="16"/>
  <c r="O1380" i="16"/>
  <c r="O1379" i="16"/>
  <c r="O1378" i="16"/>
  <c r="O1377" i="16"/>
  <c r="O1376" i="16"/>
  <c r="O440" i="17" s="1"/>
  <c r="O1375" i="16"/>
  <c r="O1374" i="16"/>
  <c r="O1373" i="16"/>
  <c r="O1372" i="16"/>
  <c r="O1371" i="16"/>
  <c r="O1370" i="16"/>
  <c r="O1369" i="16"/>
  <c r="O1368" i="16"/>
  <c r="O1367" i="16"/>
  <c r="O1366" i="16"/>
  <c r="O1365" i="16"/>
  <c r="O1364" i="16"/>
  <c r="O1363" i="16"/>
  <c r="O1362" i="16"/>
  <c r="O1361" i="16"/>
  <c r="O1360" i="16"/>
  <c r="O1359" i="16"/>
  <c r="O1358" i="16"/>
  <c r="O434" i="17" s="1"/>
  <c r="O1357" i="16"/>
  <c r="O1356" i="16"/>
  <c r="O1355" i="16"/>
  <c r="O1354" i="16"/>
  <c r="O1353" i="16"/>
  <c r="O1352" i="16"/>
  <c r="O1351" i="16"/>
  <c r="O1350" i="16"/>
  <c r="O1349" i="16"/>
  <c r="O1348" i="16"/>
  <c r="O1347" i="16"/>
  <c r="O1346" i="16"/>
  <c r="O1345" i="16"/>
  <c r="O1344" i="16"/>
  <c r="O1343" i="16"/>
  <c r="O1342" i="16"/>
  <c r="O1341" i="16"/>
  <c r="O1340" i="16"/>
  <c r="O428" i="17" s="1"/>
  <c r="O1339" i="16"/>
  <c r="O1338" i="16"/>
  <c r="O1337" i="16"/>
  <c r="O1336" i="16"/>
  <c r="O1335" i="16"/>
  <c r="O1334" i="16"/>
  <c r="O1333" i="16"/>
  <c r="O1332" i="16"/>
  <c r="O1331" i="16"/>
  <c r="O1330" i="16"/>
  <c r="O1329" i="16"/>
  <c r="O1328" i="16"/>
  <c r="O1327" i="16"/>
  <c r="O1326" i="16"/>
  <c r="O1325" i="16"/>
  <c r="O1324" i="16"/>
  <c r="O1323" i="16"/>
  <c r="O1322" i="16"/>
  <c r="O422" i="17" s="1"/>
  <c r="O1321" i="16"/>
  <c r="O1320" i="16"/>
  <c r="O1319" i="16"/>
  <c r="O1318" i="16"/>
  <c r="O1317" i="16"/>
  <c r="O1316" i="16"/>
  <c r="O1315" i="16"/>
  <c r="O1314" i="16"/>
  <c r="O1313" i="16"/>
  <c r="O1312" i="16"/>
  <c r="O1311" i="16"/>
  <c r="O1310" i="16"/>
  <c r="O1309" i="16"/>
  <c r="O1308" i="16"/>
  <c r="O1307" i="16"/>
  <c r="O1306" i="16"/>
  <c r="O1305" i="16"/>
  <c r="O1304" i="16"/>
  <c r="O416" i="17" s="1"/>
  <c r="O1303" i="16"/>
  <c r="O1302" i="16"/>
  <c r="O1301" i="16"/>
  <c r="O1300" i="16"/>
  <c r="O1299" i="16"/>
  <c r="O1298" i="16"/>
  <c r="O1297" i="16"/>
  <c r="O1296" i="16"/>
  <c r="O1295" i="16"/>
  <c r="O1294" i="16"/>
  <c r="O1293" i="16"/>
  <c r="O1292" i="16"/>
  <c r="O1291" i="16"/>
  <c r="O1290" i="16"/>
  <c r="O1289" i="16"/>
  <c r="O1288" i="16"/>
  <c r="O1287" i="16"/>
  <c r="O1286" i="16"/>
  <c r="O410" i="17" s="1"/>
  <c r="O1285" i="16"/>
  <c r="O1284" i="16"/>
  <c r="O1283" i="16"/>
  <c r="O1282" i="16"/>
  <c r="O1281" i="16"/>
  <c r="O1280" i="16"/>
  <c r="O1279" i="16"/>
  <c r="O1278" i="16"/>
  <c r="O1277" i="16"/>
  <c r="O1276" i="16"/>
  <c r="O1275" i="16"/>
  <c r="O1274" i="16"/>
  <c r="O1273" i="16"/>
  <c r="O1272" i="16"/>
  <c r="O1271" i="16"/>
  <c r="O1270" i="16"/>
  <c r="O1269" i="16"/>
  <c r="O1268" i="16"/>
  <c r="O404" i="17" s="1"/>
  <c r="O1267" i="16"/>
  <c r="O1266" i="16"/>
  <c r="O1265" i="16"/>
  <c r="O1264" i="16"/>
  <c r="O1263" i="16"/>
  <c r="O1262" i="16"/>
  <c r="O1261" i="16"/>
  <c r="O1260" i="16"/>
  <c r="O1259" i="16"/>
  <c r="O1258" i="16"/>
  <c r="O1257" i="16"/>
  <c r="O1256" i="16"/>
  <c r="O1255" i="16"/>
  <c r="O1254" i="16"/>
  <c r="O1253" i="16"/>
  <c r="O1252" i="16"/>
  <c r="O1251" i="16"/>
  <c r="O1250" i="16"/>
  <c r="O398" i="17" s="1"/>
  <c r="O1249" i="16"/>
  <c r="O1248" i="16"/>
  <c r="O1247" i="16"/>
  <c r="O1246" i="16"/>
  <c r="O1245" i="16"/>
  <c r="O1244" i="16"/>
  <c r="O1243" i="16"/>
  <c r="O1242" i="16"/>
  <c r="O1241" i="16"/>
  <c r="O1240" i="16"/>
  <c r="O1239" i="16"/>
  <c r="O1238" i="16"/>
  <c r="O1237" i="16"/>
  <c r="O1236" i="16"/>
  <c r="O1235" i="16"/>
  <c r="O1234" i="16"/>
  <c r="O1233" i="16"/>
  <c r="O1232" i="16"/>
  <c r="O392" i="17" s="1"/>
  <c r="O1231" i="16"/>
  <c r="O1230" i="16"/>
  <c r="O1229" i="16"/>
  <c r="O1228" i="16"/>
  <c r="O1227" i="16"/>
  <c r="O1226" i="16"/>
  <c r="O1225" i="16"/>
  <c r="O1224" i="16"/>
  <c r="O1223" i="16"/>
  <c r="O1222" i="16"/>
  <c r="O1221" i="16"/>
  <c r="O1220" i="16"/>
  <c r="O1219" i="16"/>
  <c r="O1218" i="16"/>
  <c r="O1217" i="16"/>
  <c r="O1216" i="16"/>
  <c r="O1215" i="16"/>
  <c r="O1214" i="16"/>
  <c r="O386" i="17" s="1"/>
  <c r="O1213" i="16"/>
  <c r="O1212" i="16"/>
  <c r="O1211" i="16"/>
  <c r="O1210" i="16"/>
  <c r="O1209" i="16"/>
  <c r="O1208" i="16"/>
  <c r="O1207" i="16"/>
  <c r="O1206" i="16"/>
  <c r="O1205" i="16"/>
  <c r="O1204" i="16"/>
  <c r="O1203" i="16"/>
  <c r="O1202" i="16"/>
  <c r="O1201" i="16"/>
  <c r="O1200" i="16"/>
  <c r="O1199" i="16"/>
  <c r="O1198" i="16"/>
  <c r="O1197" i="16"/>
  <c r="O1196" i="16"/>
  <c r="O380" i="17" s="1"/>
  <c r="O1195" i="16"/>
  <c r="O1194" i="16"/>
  <c r="O1193" i="16"/>
  <c r="O1192" i="16"/>
  <c r="O1191" i="16"/>
  <c r="O1190" i="16"/>
  <c r="O1189" i="16"/>
  <c r="O1188" i="16"/>
  <c r="O1187" i="16"/>
  <c r="O1186" i="16"/>
  <c r="O1185" i="16"/>
  <c r="O1184" i="16"/>
  <c r="O1183" i="16"/>
  <c r="O1182" i="16"/>
  <c r="O1181" i="16"/>
  <c r="O1180" i="16"/>
  <c r="O1179" i="16"/>
  <c r="O1178" i="16"/>
  <c r="O374" i="17" s="1"/>
  <c r="O1177" i="16"/>
  <c r="O1176" i="16"/>
  <c r="O1175" i="16"/>
  <c r="O1174" i="16"/>
  <c r="O1173" i="16"/>
  <c r="O1172" i="16"/>
  <c r="O1171" i="16"/>
  <c r="O1170" i="16"/>
  <c r="O1169" i="16"/>
  <c r="O1168" i="16"/>
  <c r="O1167" i="16"/>
  <c r="O1166" i="16"/>
  <c r="O1165" i="16"/>
  <c r="O1164" i="16"/>
  <c r="O1163" i="16"/>
  <c r="O1162" i="16"/>
  <c r="O1161" i="16"/>
  <c r="O1160" i="16"/>
  <c r="O368" i="17" s="1"/>
  <c r="O1159" i="16"/>
  <c r="O1158" i="16"/>
  <c r="O1157" i="16"/>
  <c r="O1156" i="16"/>
  <c r="O1155" i="16"/>
  <c r="O1154" i="16"/>
  <c r="O1153" i="16"/>
  <c r="O1152" i="16"/>
  <c r="O1151" i="16"/>
  <c r="O1150" i="16"/>
  <c r="O1149" i="16"/>
  <c r="O1148" i="16"/>
  <c r="O1147" i="16"/>
  <c r="O1146" i="16"/>
  <c r="O1145" i="16"/>
  <c r="O1144" i="16"/>
  <c r="O1143" i="16"/>
  <c r="O1142" i="16"/>
  <c r="O362" i="17" s="1"/>
  <c r="O1141" i="16"/>
  <c r="O1140" i="16"/>
  <c r="O1139" i="16"/>
  <c r="O1138" i="16"/>
  <c r="O1137" i="16"/>
  <c r="O1136" i="16"/>
  <c r="O1135" i="16"/>
  <c r="O1134" i="16"/>
  <c r="O1133" i="16"/>
  <c r="O1132" i="16"/>
  <c r="O1131" i="16"/>
  <c r="O1130" i="16"/>
  <c r="O1129" i="16"/>
  <c r="O1128" i="16"/>
  <c r="O1127" i="16"/>
  <c r="O1126" i="16"/>
  <c r="O1125" i="16"/>
  <c r="O1124" i="16"/>
  <c r="O356" i="17" s="1"/>
  <c r="O1123" i="16"/>
  <c r="O1122" i="16"/>
  <c r="O1121" i="16"/>
  <c r="O1120" i="16"/>
  <c r="O1119" i="16"/>
  <c r="O1118" i="16"/>
  <c r="O1117" i="16"/>
  <c r="O1116" i="16"/>
  <c r="O1115" i="16"/>
  <c r="O1114" i="16"/>
  <c r="O1113" i="16"/>
  <c r="O1112" i="16"/>
  <c r="O1111" i="16"/>
  <c r="O1110" i="16"/>
  <c r="O1109" i="16"/>
  <c r="O1108" i="16"/>
  <c r="O1107" i="16"/>
  <c r="O1106" i="16"/>
  <c r="O350" i="17" s="1"/>
  <c r="O1105" i="16"/>
  <c r="O1104" i="16"/>
  <c r="O1103" i="16"/>
  <c r="O1102" i="16"/>
  <c r="O1101" i="16"/>
  <c r="O1100" i="16"/>
  <c r="O1099" i="16"/>
  <c r="O1098" i="16"/>
  <c r="O1097" i="16"/>
  <c r="O1096" i="16"/>
  <c r="O1095" i="16"/>
  <c r="O1094" i="16"/>
  <c r="O1093" i="16"/>
  <c r="O1092" i="16"/>
  <c r="O1091" i="16"/>
  <c r="O1090" i="16"/>
  <c r="O1089" i="16"/>
  <c r="O1088" i="16"/>
  <c r="O344" i="17" s="1"/>
  <c r="O1087" i="16"/>
  <c r="O1086" i="16"/>
  <c r="O1085" i="16"/>
  <c r="O1084" i="16"/>
  <c r="O1083" i="16"/>
  <c r="O1082" i="16"/>
  <c r="O1081" i="16"/>
  <c r="O1080" i="16"/>
  <c r="O1079" i="16"/>
  <c r="O1078" i="16"/>
  <c r="O1077" i="16"/>
  <c r="O1076" i="16"/>
  <c r="O1075" i="16"/>
  <c r="O1074" i="16"/>
  <c r="O1073" i="16"/>
  <c r="O1072" i="16"/>
  <c r="O1071" i="16"/>
  <c r="O1070" i="16"/>
  <c r="O338" i="17" s="1"/>
  <c r="O1069" i="16"/>
  <c r="O1068" i="16"/>
  <c r="O1067" i="16"/>
  <c r="O1066" i="16"/>
  <c r="O1065" i="16"/>
  <c r="O1064" i="16"/>
  <c r="O1063" i="16"/>
  <c r="O1062" i="16"/>
  <c r="O1061" i="16"/>
  <c r="O1060" i="16"/>
  <c r="O1059" i="16"/>
  <c r="O1058" i="16"/>
  <c r="O1057" i="16"/>
  <c r="O1056" i="16"/>
  <c r="O1055" i="16"/>
  <c r="O1054" i="16"/>
  <c r="O1053" i="16"/>
  <c r="O1052" i="16"/>
  <c r="O332" i="17" s="1"/>
  <c r="O1051" i="16"/>
  <c r="O1050" i="16"/>
  <c r="O1049" i="16"/>
  <c r="O1048" i="16"/>
  <c r="O1047" i="16"/>
  <c r="O1046" i="16"/>
  <c r="O1045" i="16"/>
  <c r="O1044" i="16"/>
  <c r="O1043" i="16"/>
  <c r="O1042" i="16"/>
  <c r="O1041" i="16"/>
  <c r="O1040" i="16"/>
  <c r="O1039" i="16"/>
  <c r="O1038" i="16"/>
  <c r="O1037" i="16"/>
  <c r="O1036" i="16"/>
  <c r="O1035" i="16"/>
  <c r="O1034" i="16"/>
  <c r="O326" i="17" s="1"/>
  <c r="O1033" i="16"/>
  <c r="O1032" i="16"/>
  <c r="O1031" i="16"/>
  <c r="O1030" i="16"/>
  <c r="O1029" i="16"/>
  <c r="O1028" i="16"/>
  <c r="O1027" i="16"/>
  <c r="O1026" i="16"/>
  <c r="O1025" i="16"/>
  <c r="O1024" i="16"/>
  <c r="O1023" i="16"/>
  <c r="O1022" i="16"/>
  <c r="O1021" i="16"/>
  <c r="O1020" i="16"/>
  <c r="O1019" i="16"/>
  <c r="O1018" i="16"/>
  <c r="O1017" i="16"/>
  <c r="O1016" i="16"/>
  <c r="O320" i="17" s="1"/>
  <c r="O1015" i="16"/>
  <c r="O1014" i="16"/>
  <c r="O1013" i="16"/>
  <c r="O1012" i="16"/>
  <c r="O1011" i="16"/>
  <c r="O1010" i="16"/>
  <c r="O1009" i="16"/>
  <c r="O1008" i="16"/>
  <c r="O1007" i="16"/>
  <c r="O1006" i="16"/>
  <c r="O1005" i="16"/>
  <c r="O1004" i="16"/>
  <c r="O1003" i="16"/>
  <c r="O1002" i="16"/>
  <c r="O1001" i="16"/>
  <c r="O1000" i="16"/>
  <c r="O999" i="16"/>
  <c r="O998" i="16"/>
  <c r="O314" i="17" s="1"/>
  <c r="O997" i="16"/>
  <c r="O996" i="16"/>
  <c r="O995" i="16"/>
  <c r="O994" i="16"/>
  <c r="O993" i="16"/>
  <c r="O992" i="16"/>
  <c r="O991" i="16"/>
  <c r="O990" i="16"/>
  <c r="O989" i="16"/>
  <c r="O988" i="16"/>
  <c r="O987" i="16"/>
  <c r="O986" i="16"/>
  <c r="O985" i="16"/>
  <c r="O984" i="16"/>
  <c r="O983" i="16"/>
  <c r="O982" i="16"/>
  <c r="O981" i="16"/>
  <c r="O980" i="16"/>
  <c r="O308" i="17" s="1"/>
  <c r="O979" i="16"/>
  <c r="O978" i="16"/>
  <c r="O977" i="16"/>
  <c r="O976" i="16"/>
  <c r="O975" i="16"/>
  <c r="O974" i="16"/>
  <c r="O973" i="16"/>
  <c r="O972" i="16"/>
  <c r="O971" i="16"/>
  <c r="O970" i="16"/>
  <c r="O969" i="16"/>
  <c r="O968" i="16"/>
  <c r="O967" i="16"/>
  <c r="O966" i="16"/>
  <c r="O965" i="16"/>
  <c r="O964" i="16"/>
  <c r="O963" i="16"/>
  <c r="O962" i="16"/>
  <c r="O302" i="17" s="1"/>
  <c r="O961" i="16"/>
  <c r="O960" i="16"/>
  <c r="O959" i="16"/>
  <c r="O958" i="16"/>
  <c r="O957" i="16"/>
  <c r="O956" i="16"/>
  <c r="O955" i="16"/>
  <c r="O954" i="16"/>
  <c r="O953" i="16"/>
  <c r="O952" i="16"/>
  <c r="O951" i="16"/>
  <c r="O950" i="16"/>
  <c r="O949" i="16"/>
  <c r="O948" i="16"/>
  <c r="O947" i="16"/>
  <c r="O946" i="16"/>
  <c r="O945" i="16"/>
  <c r="O944" i="16"/>
  <c r="O296" i="17" s="1"/>
  <c r="O943" i="16"/>
  <c r="O942" i="16"/>
  <c r="O941" i="16"/>
  <c r="O940" i="16"/>
  <c r="O939" i="16"/>
  <c r="O938" i="16"/>
  <c r="O937" i="16"/>
  <c r="O936" i="16"/>
  <c r="O935" i="16"/>
  <c r="O934" i="16"/>
  <c r="O933" i="16"/>
  <c r="O932" i="16"/>
  <c r="O931" i="16"/>
  <c r="O930" i="16"/>
  <c r="O929" i="16"/>
  <c r="O928" i="16"/>
  <c r="O927" i="16"/>
  <c r="O926" i="16"/>
  <c r="O290" i="17" s="1"/>
  <c r="O925" i="16"/>
  <c r="O924" i="16"/>
  <c r="O923" i="16"/>
  <c r="O922" i="16"/>
  <c r="O921" i="16"/>
  <c r="O920" i="16"/>
  <c r="O919" i="16"/>
  <c r="O918" i="16"/>
  <c r="O917" i="16"/>
  <c r="O916" i="16"/>
  <c r="O915" i="16"/>
  <c r="O914" i="16"/>
  <c r="O913" i="16"/>
  <c r="O912" i="16"/>
  <c r="O911" i="16"/>
  <c r="O910" i="16"/>
  <c r="O909" i="16"/>
  <c r="O908" i="16"/>
  <c r="O284" i="17" s="1"/>
  <c r="O907" i="16"/>
  <c r="O906" i="16"/>
  <c r="O905" i="16"/>
  <c r="O904" i="16"/>
  <c r="O903" i="16"/>
  <c r="O902" i="16"/>
  <c r="O901" i="16"/>
  <c r="O900" i="16"/>
  <c r="O899" i="16"/>
  <c r="O898" i="16"/>
  <c r="O897" i="16"/>
  <c r="O896" i="16"/>
  <c r="O895" i="16"/>
  <c r="O894" i="16"/>
  <c r="O893" i="16"/>
  <c r="O892" i="16"/>
  <c r="O891" i="16"/>
  <c r="O890" i="16"/>
  <c r="O278" i="17" s="1"/>
  <c r="O889" i="16"/>
  <c r="O888" i="16"/>
  <c r="O887" i="16"/>
  <c r="O886" i="16"/>
  <c r="O885" i="16"/>
  <c r="O884" i="16"/>
  <c r="O883" i="16"/>
  <c r="O882" i="16"/>
  <c r="O881" i="16"/>
  <c r="O880" i="16"/>
  <c r="O879" i="16"/>
  <c r="O878" i="16"/>
  <c r="O877" i="16"/>
  <c r="O876" i="16"/>
  <c r="O875" i="16"/>
  <c r="O874" i="16"/>
  <c r="O873" i="16"/>
  <c r="O872" i="16"/>
  <c r="O272" i="17" s="1"/>
  <c r="O871" i="16"/>
  <c r="O870" i="16"/>
  <c r="O869" i="16"/>
  <c r="O868" i="16"/>
  <c r="O867" i="16"/>
  <c r="O866" i="16"/>
  <c r="O865" i="16"/>
  <c r="O864" i="16"/>
  <c r="O863" i="16"/>
  <c r="O862" i="16"/>
  <c r="O861" i="16"/>
  <c r="O860" i="16"/>
  <c r="O859" i="16"/>
  <c r="O858" i="16"/>
  <c r="O857" i="16"/>
  <c r="O856" i="16"/>
  <c r="O855" i="16"/>
  <c r="O854" i="16"/>
  <c r="O266" i="17" s="1"/>
  <c r="O853" i="16"/>
  <c r="O852" i="16"/>
  <c r="O851" i="16"/>
  <c r="O850" i="16"/>
  <c r="O849" i="16"/>
  <c r="O848" i="16"/>
  <c r="O847" i="16"/>
  <c r="O846" i="16"/>
  <c r="O845" i="16"/>
  <c r="O844" i="16"/>
  <c r="O843" i="16"/>
  <c r="O842" i="16"/>
  <c r="O260" i="17" s="1"/>
  <c r="O841" i="16"/>
  <c r="O840" i="16"/>
  <c r="O839" i="16"/>
  <c r="O838" i="16"/>
  <c r="O837" i="16"/>
  <c r="O836" i="16"/>
  <c r="O835" i="16"/>
  <c r="O834" i="16"/>
  <c r="O833" i="16"/>
  <c r="O832" i="16"/>
  <c r="O831" i="16"/>
  <c r="O830" i="16"/>
  <c r="O254" i="17" s="1"/>
  <c r="O829" i="16"/>
  <c r="O828" i="16"/>
  <c r="O827" i="16"/>
  <c r="O826" i="16"/>
  <c r="O825" i="16"/>
  <c r="O824" i="16"/>
  <c r="O823" i="16"/>
  <c r="O822" i="16"/>
  <c r="O821" i="16"/>
  <c r="O820" i="16"/>
  <c r="O819" i="16"/>
  <c r="O818" i="16"/>
  <c r="O248" i="17" s="1"/>
  <c r="O817" i="16"/>
  <c r="O816" i="16"/>
  <c r="O815" i="16"/>
  <c r="O814" i="16"/>
  <c r="O813" i="16"/>
  <c r="O812" i="16"/>
  <c r="O811" i="16"/>
  <c r="O810" i="16"/>
  <c r="O809" i="16"/>
  <c r="O808" i="16"/>
  <c r="O807" i="16"/>
  <c r="O806" i="16"/>
  <c r="O242" i="17" s="1"/>
  <c r="O805" i="16"/>
  <c r="O804" i="16"/>
  <c r="O803" i="16"/>
  <c r="O802" i="16"/>
  <c r="O801" i="16"/>
  <c r="O800" i="16"/>
  <c r="O799" i="16"/>
  <c r="O798" i="16"/>
  <c r="O797" i="16"/>
  <c r="O796" i="16"/>
  <c r="O795" i="16"/>
  <c r="O794" i="16"/>
  <c r="O236" i="17" s="1"/>
  <c r="O793" i="16"/>
  <c r="O792" i="16"/>
  <c r="O791" i="16"/>
  <c r="O790" i="16"/>
  <c r="O789" i="16"/>
  <c r="O788" i="16"/>
  <c r="O787" i="16"/>
  <c r="O786" i="16"/>
  <c r="O785" i="16"/>
  <c r="O784" i="16"/>
  <c r="O783" i="16"/>
  <c r="O782" i="16"/>
  <c r="O230" i="17" s="1"/>
  <c r="O781" i="16"/>
  <c r="O780" i="16"/>
  <c r="O779" i="16"/>
  <c r="O778" i="16"/>
  <c r="O777" i="16"/>
  <c r="O776" i="16"/>
  <c r="O775" i="16"/>
  <c r="O774" i="16"/>
  <c r="O773" i="16"/>
  <c r="O772" i="16"/>
  <c r="O771" i="16"/>
  <c r="O770" i="16"/>
  <c r="O224" i="17" s="1"/>
  <c r="O769" i="16"/>
  <c r="O768" i="16"/>
  <c r="O767" i="16"/>
  <c r="O766" i="16"/>
  <c r="O765" i="16"/>
  <c r="O764" i="16"/>
  <c r="O763" i="16"/>
  <c r="O762" i="16"/>
  <c r="O761" i="16"/>
  <c r="O760" i="16"/>
  <c r="O759" i="16"/>
  <c r="O758" i="16"/>
  <c r="O218" i="17" s="1"/>
  <c r="O757" i="16"/>
  <c r="O756" i="16"/>
  <c r="O755" i="16"/>
  <c r="O754" i="16"/>
  <c r="O753" i="16"/>
  <c r="O752" i="16"/>
  <c r="O751" i="16"/>
  <c r="O750" i="16"/>
  <c r="O749" i="16"/>
  <c r="O748" i="16"/>
  <c r="O747" i="16"/>
  <c r="O746" i="16"/>
  <c r="O745" i="16"/>
  <c r="O744" i="16"/>
  <c r="O743" i="16"/>
  <c r="O742" i="16"/>
  <c r="O741" i="16"/>
  <c r="O740" i="16"/>
  <c r="O212" i="17" s="1"/>
  <c r="O739" i="16"/>
  <c r="O738" i="16"/>
  <c r="O737" i="16"/>
  <c r="O736" i="16"/>
  <c r="O735" i="16"/>
  <c r="O734" i="16"/>
  <c r="O733" i="16"/>
  <c r="O732" i="16"/>
  <c r="O731" i="16"/>
  <c r="O730" i="16"/>
  <c r="O729" i="16"/>
  <c r="O728" i="16"/>
  <c r="O727" i="16"/>
  <c r="O726" i="16"/>
  <c r="O725" i="16"/>
  <c r="O724" i="16"/>
  <c r="O723" i="16"/>
  <c r="O722" i="16"/>
  <c r="O206" i="17" s="1"/>
  <c r="O721" i="16"/>
  <c r="O720" i="16"/>
  <c r="O719" i="16"/>
  <c r="O718" i="16"/>
  <c r="O717" i="16"/>
  <c r="O716" i="16"/>
  <c r="O715" i="16"/>
  <c r="O714" i="16"/>
  <c r="O713" i="16"/>
  <c r="O712" i="16"/>
  <c r="O711" i="16"/>
  <c r="O710" i="16"/>
  <c r="O709" i="16"/>
  <c r="O708" i="16"/>
  <c r="O707" i="16"/>
  <c r="O706" i="16"/>
  <c r="O705" i="16"/>
  <c r="O704" i="16"/>
  <c r="O200" i="17" s="1"/>
  <c r="O703" i="16"/>
  <c r="O702" i="16"/>
  <c r="O701" i="16"/>
  <c r="O700" i="16"/>
  <c r="O699" i="16"/>
  <c r="O698" i="16"/>
  <c r="O697" i="16"/>
  <c r="O696" i="16"/>
  <c r="O695" i="16"/>
  <c r="O694" i="16"/>
  <c r="O693" i="16"/>
  <c r="O692" i="16"/>
  <c r="O691" i="16"/>
  <c r="O690" i="16"/>
  <c r="O689" i="16"/>
  <c r="O688" i="16"/>
  <c r="O687" i="16"/>
  <c r="O686" i="16"/>
  <c r="O194" i="17" s="1"/>
  <c r="O685" i="16"/>
  <c r="O684" i="16"/>
  <c r="O683" i="16"/>
  <c r="O682" i="16"/>
  <c r="O681" i="16"/>
  <c r="O680" i="16"/>
  <c r="O679" i="16"/>
  <c r="O678" i="16"/>
  <c r="O677" i="16"/>
  <c r="O676" i="16"/>
  <c r="O675" i="16"/>
  <c r="O674" i="16"/>
  <c r="O673" i="16"/>
  <c r="O672" i="16"/>
  <c r="O671" i="16"/>
  <c r="O670" i="16"/>
  <c r="O669" i="16"/>
  <c r="O668" i="16"/>
  <c r="O188" i="17" s="1"/>
  <c r="O667" i="16"/>
  <c r="O666" i="16"/>
  <c r="O665" i="16"/>
  <c r="O664" i="16"/>
  <c r="O663" i="16"/>
  <c r="O662" i="16"/>
  <c r="O661" i="16"/>
  <c r="O660" i="16"/>
  <c r="O659" i="16"/>
  <c r="O658" i="16"/>
  <c r="O657" i="16"/>
  <c r="O656" i="16"/>
  <c r="O655" i="16"/>
  <c r="O654" i="16"/>
  <c r="O653" i="16"/>
  <c r="O652" i="16"/>
  <c r="O651" i="16"/>
  <c r="O650" i="16"/>
  <c r="O182" i="17" s="1"/>
  <c r="O649" i="16"/>
  <c r="O648" i="16"/>
  <c r="O647" i="16"/>
  <c r="O646" i="16"/>
  <c r="O645" i="16"/>
  <c r="O644" i="16"/>
  <c r="O643" i="16"/>
  <c r="O642" i="16"/>
  <c r="O641" i="16"/>
  <c r="O640" i="16"/>
  <c r="O639" i="16"/>
  <c r="O638" i="16"/>
  <c r="O637" i="16"/>
  <c r="O636" i="16"/>
  <c r="O635" i="16"/>
  <c r="O634" i="16"/>
  <c r="O633" i="16"/>
  <c r="O632" i="16"/>
  <c r="O176" i="17" s="1"/>
  <c r="O631" i="16"/>
  <c r="O630" i="16"/>
  <c r="O629" i="16"/>
  <c r="O628" i="16"/>
  <c r="O627" i="16"/>
  <c r="O626" i="16"/>
  <c r="O625" i="16"/>
  <c r="O624" i="16"/>
  <c r="O623" i="16"/>
  <c r="O622" i="16"/>
  <c r="O621" i="16"/>
  <c r="O620" i="16"/>
  <c r="O619" i="16"/>
  <c r="O618" i="16"/>
  <c r="O617" i="16"/>
  <c r="O616" i="16"/>
  <c r="O615" i="16"/>
  <c r="O614" i="16"/>
  <c r="O170" i="17" s="1"/>
  <c r="O613" i="16"/>
  <c r="O612" i="16"/>
  <c r="O611" i="16"/>
  <c r="O610" i="16"/>
  <c r="O609" i="16"/>
  <c r="O608" i="16"/>
  <c r="O607" i="16"/>
  <c r="O606" i="16"/>
  <c r="O605" i="16"/>
  <c r="O604" i="16"/>
  <c r="O603" i="16"/>
  <c r="O602" i="16"/>
  <c r="O601" i="16"/>
  <c r="O600" i="16"/>
  <c r="O599" i="16"/>
  <c r="O598" i="16"/>
  <c r="O597" i="16"/>
  <c r="O596" i="16"/>
  <c r="O164" i="17" s="1"/>
  <c r="O595" i="16"/>
  <c r="O594" i="16"/>
  <c r="O593" i="16"/>
  <c r="O592" i="16"/>
  <c r="O591" i="16"/>
  <c r="O590" i="16"/>
  <c r="O589" i="16"/>
  <c r="O588" i="16"/>
  <c r="O587" i="16"/>
  <c r="O586" i="16"/>
  <c r="O585" i="16"/>
  <c r="O584" i="16"/>
  <c r="O583" i="16"/>
  <c r="O582" i="16"/>
  <c r="O581" i="16"/>
  <c r="O580" i="16"/>
  <c r="O579" i="16"/>
  <c r="O578" i="16"/>
  <c r="O158" i="17" s="1"/>
  <c r="O577" i="16"/>
  <c r="O576" i="16"/>
  <c r="O575" i="16"/>
  <c r="O574" i="16"/>
  <c r="O573" i="16"/>
  <c r="O572" i="16"/>
  <c r="O571" i="16"/>
  <c r="O570" i="16"/>
  <c r="O569" i="16"/>
  <c r="O568" i="16"/>
  <c r="O567" i="16"/>
  <c r="O566" i="16"/>
  <c r="O565" i="16"/>
  <c r="O564" i="16"/>
  <c r="O563" i="16"/>
  <c r="O562" i="16"/>
  <c r="O561" i="16"/>
  <c r="O560" i="16"/>
  <c r="O152" i="17" s="1"/>
  <c r="O559" i="16"/>
  <c r="O558" i="16"/>
  <c r="O557" i="16"/>
  <c r="O556" i="16"/>
  <c r="O555" i="16"/>
  <c r="O554" i="16"/>
  <c r="O553" i="16"/>
  <c r="O552" i="16"/>
  <c r="O551" i="16"/>
  <c r="O550" i="16"/>
  <c r="O549" i="16"/>
  <c r="O548" i="16"/>
  <c r="O547" i="16"/>
  <c r="O546" i="16"/>
  <c r="O545" i="16"/>
  <c r="O544" i="16"/>
  <c r="O543" i="16"/>
  <c r="O542" i="16"/>
  <c r="O146" i="17" s="1"/>
  <c r="O541" i="16"/>
  <c r="O540" i="16"/>
  <c r="O539" i="16"/>
  <c r="O538" i="16"/>
  <c r="O537" i="16"/>
  <c r="O536" i="16"/>
  <c r="O535" i="16"/>
  <c r="O534" i="16"/>
  <c r="O533" i="16"/>
  <c r="O532" i="16"/>
  <c r="O531" i="16"/>
  <c r="O530" i="16"/>
  <c r="O529" i="16"/>
  <c r="O528" i="16"/>
  <c r="O527" i="16"/>
  <c r="O526" i="16"/>
  <c r="O525" i="16"/>
  <c r="O524" i="16"/>
  <c r="O523" i="16"/>
  <c r="O522" i="16"/>
  <c r="O521" i="16"/>
  <c r="O520" i="16"/>
  <c r="O519" i="16"/>
  <c r="O518" i="16"/>
  <c r="O517" i="16"/>
  <c r="O516" i="16"/>
  <c r="O515" i="16"/>
  <c r="O514" i="16"/>
  <c r="O513" i="16"/>
  <c r="O512" i="16"/>
  <c r="O511" i="16"/>
  <c r="O510" i="16"/>
  <c r="O509" i="16"/>
  <c r="O508" i="16"/>
  <c r="O507" i="16"/>
  <c r="O506" i="16"/>
  <c r="O505" i="16"/>
  <c r="O504" i="16"/>
  <c r="O503" i="16"/>
  <c r="O502" i="16"/>
  <c r="O501" i="16"/>
  <c r="O500" i="16"/>
  <c r="O499" i="16"/>
  <c r="O498" i="16"/>
  <c r="O497" i="16"/>
  <c r="O496" i="16"/>
  <c r="O495" i="16"/>
  <c r="O494" i="16"/>
  <c r="O493" i="16"/>
  <c r="O492" i="16"/>
  <c r="O491" i="16"/>
  <c r="O490" i="16"/>
  <c r="O489" i="16"/>
  <c r="O488" i="16"/>
  <c r="O487" i="16"/>
  <c r="O486" i="16"/>
  <c r="O485" i="16"/>
  <c r="O484" i="16"/>
  <c r="O483" i="16"/>
  <c r="O482" i="16"/>
  <c r="O481" i="16"/>
  <c r="O480" i="16"/>
  <c r="O479" i="16"/>
  <c r="O478" i="16"/>
  <c r="O477" i="16"/>
  <c r="O476" i="16"/>
  <c r="O475" i="16"/>
  <c r="O474" i="16"/>
  <c r="O473" i="16"/>
  <c r="O472" i="16"/>
  <c r="O471" i="16"/>
  <c r="O470" i="16"/>
  <c r="O469" i="16"/>
  <c r="O468" i="16"/>
  <c r="O467" i="16"/>
  <c r="O466" i="16"/>
  <c r="O465" i="16"/>
  <c r="O464" i="16"/>
  <c r="O463" i="16"/>
  <c r="O462" i="16"/>
  <c r="O461" i="16"/>
  <c r="O460" i="16"/>
  <c r="O459" i="16"/>
  <c r="O458" i="16"/>
  <c r="O457" i="16"/>
  <c r="O456" i="16"/>
  <c r="O455" i="16"/>
  <c r="O454" i="16"/>
  <c r="O453" i="16"/>
  <c r="O452" i="16"/>
  <c r="O451" i="16"/>
  <c r="O450" i="16"/>
  <c r="O449" i="16"/>
  <c r="O448" i="16"/>
  <c r="O447" i="16"/>
  <c r="O446" i="16"/>
  <c r="O445" i="16"/>
  <c r="O444" i="16"/>
  <c r="O443" i="16"/>
  <c r="O442" i="16"/>
  <c r="O441" i="16"/>
  <c r="O440" i="16"/>
  <c r="O439" i="16"/>
  <c r="O438" i="16"/>
  <c r="O437" i="16"/>
  <c r="O436" i="16"/>
  <c r="O435" i="16"/>
  <c r="O434" i="16"/>
  <c r="O433" i="16"/>
  <c r="O432" i="16"/>
  <c r="O431" i="16"/>
  <c r="O430" i="16"/>
  <c r="O429" i="16"/>
  <c r="O428" i="16"/>
  <c r="O427" i="16"/>
  <c r="O426" i="16"/>
  <c r="O425" i="16"/>
  <c r="O424" i="16"/>
  <c r="O423" i="16"/>
  <c r="O422" i="16"/>
  <c r="O421" i="16"/>
  <c r="O420" i="16"/>
  <c r="O419" i="16"/>
  <c r="O418" i="16"/>
  <c r="O417" i="16"/>
  <c r="O416" i="16"/>
  <c r="O415" i="16"/>
  <c r="O414" i="16"/>
  <c r="O413" i="16"/>
  <c r="O412" i="16"/>
  <c r="O411" i="16"/>
  <c r="O410" i="16"/>
  <c r="O409" i="16"/>
  <c r="O408" i="16"/>
  <c r="O407" i="16"/>
  <c r="O406" i="16"/>
  <c r="O405" i="16"/>
  <c r="O404" i="16"/>
  <c r="O403" i="16"/>
  <c r="O402" i="16"/>
  <c r="O401" i="16"/>
  <c r="O400" i="16"/>
  <c r="O399" i="16"/>
  <c r="O398" i="16"/>
  <c r="O397" i="16"/>
  <c r="O396" i="16"/>
  <c r="O395" i="16"/>
  <c r="O394" i="16"/>
  <c r="O393" i="16"/>
  <c r="O392" i="16"/>
  <c r="O391" i="16"/>
  <c r="O390" i="16"/>
  <c r="O389" i="16"/>
  <c r="O388" i="16"/>
  <c r="O387" i="16"/>
  <c r="O386" i="16"/>
  <c r="O385" i="16"/>
  <c r="O384" i="16"/>
  <c r="O383" i="16"/>
  <c r="O382" i="16"/>
  <c r="O381" i="16"/>
  <c r="O380" i="16"/>
  <c r="O379" i="16"/>
  <c r="O378" i="16"/>
  <c r="O377" i="16"/>
  <c r="O376" i="16"/>
  <c r="O375" i="16"/>
  <c r="O374" i="16"/>
  <c r="O373" i="16"/>
  <c r="O372" i="16"/>
  <c r="O371" i="16"/>
  <c r="O370" i="16"/>
  <c r="O369" i="16"/>
  <c r="O368" i="16"/>
  <c r="O367" i="16"/>
  <c r="O366" i="16"/>
  <c r="O365" i="16"/>
  <c r="O364" i="16"/>
  <c r="O363" i="16"/>
  <c r="O362" i="16"/>
  <c r="O361" i="16"/>
  <c r="O360" i="16"/>
  <c r="O359" i="16"/>
  <c r="O358" i="16"/>
  <c r="O357" i="16"/>
  <c r="O356" i="16"/>
  <c r="O355" i="16"/>
  <c r="O354" i="16"/>
  <c r="O353" i="16"/>
  <c r="O352" i="16"/>
  <c r="O351" i="16"/>
  <c r="O350" i="16"/>
  <c r="O349" i="16"/>
  <c r="O348" i="16"/>
  <c r="O347" i="16"/>
  <c r="O346" i="16"/>
  <c r="O345" i="16"/>
  <c r="O344" i="16"/>
  <c r="O343" i="16"/>
  <c r="O342" i="16"/>
  <c r="O341" i="16"/>
  <c r="O340" i="16"/>
  <c r="O339" i="16"/>
  <c r="O338" i="16"/>
  <c r="O337" i="16"/>
  <c r="O336" i="16"/>
  <c r="O335" i="16"/>
  <c r="O334" i="16"/>
  <c r="O333" i="16"/>
  <c r="O332" i="16"/>
  <c r="O331" i="16"/>
  <c r="O330" i="16"/>
  <c r="O329" i="16"/>
  <c r="O328" i="16"/>
  <c r="O327" i="16"/>
  <c r="O326" i="16"/>
  <c r="O325" i="16"/>
  <c r="O324" i="16"/>
  <c r="O323" i="16"/>
  <c r="O322" i="16"/>
  <c r="O321" i="16"/>
  <c r="O320" i="16"/>
  <c r="O319" i="16"/>
  <c r="O318" i="16"/>
  <c r="O317" i="16"/>
  <c r="O316" i="16"/>
  <c r="O315" i="16"/>
  <c r="O314" i="16"/>
  <c r="O313" i="16"/>
  <c r="O312" i="16"/>
  <c r="O311" i="16"/>
  <c r="O310" i="16"/>
  <c r="O309" i="16"/>
  <c r="O308" i="16"/>
  <c r="O307" i="16"/>
  <c r="O306" i="16"/>
  <c r="O305" i="16"/>
  <c r="O304" i="16"/>
  <c r="O303" i="16"/>
  <c r="O302" i="16"/>
  <c r="O301" i="16"/>
  <c r="O300" i="16"/>
  <c r="O299" i="16"/>
  <c r="O298" i="16"/>
  <c r="O297" i="16"/>
  <c r="O296" i="16"/>
  <c r="O295" i="16"/>
  <c r="O294" i="16"/>
  <c r="O293" i="16"/>
  <c r="O292" i="16"/>
  <c r="O291" i="16"/>
  <c r="O290" i="16"/>
  <c r="O289" i="16"/>
  <c r="O288" i="16"/>
  <c r="O287" i="16"/>
  <c r="O286" i="16"/>
  <c r="O285" i="16"/>
  <c r="O284" i="16"/>
  <c r="O283" i="16"/>
  <c r="O282" i="16"/>
  <c r="O281" i="16"/>
  <c r="O280" i="16"/>
  <c r="O279" i="16"/>
  <c r="O278" i="16"/>
  <c r="O277" i="16"/>
  <c r="O276" i="16"/>
  <c r="O275" i="16"/>
  <c r="O274" i="16"/>
  <c r="O273" i="16"/>
  <c r="O272" i="16"/>
  <c r="O271" i="16"/>
  <c r="O270" i="16"/>
  <c r="O269" i="16"/>
  <c r="O268" i="16"/>
  <c r="O267" i="16"/>
  <c r="O266" i="16"/>
  <c r="O265" i="16"/>
  <c r="O264" i="16"/>
  <c r="O263" i="16"/>
  <c r="O262" i="16"/>
  <c r="O261" i="16"/>
  <c r="O260" i="16"/>
  <c r="O259" i="16"/>
  <c r="O258" i="16"/>
  <c r="O257" i="16"/>
  <c r="O256" i="16"/>
  <c r="O255" i="16"/>
  <c r="O254" i="16"/>
  <c r="O253" i="16"/>
  <c r="O252" i="16"/>
  <c r="O251" i="16"/>
  <c r="O250" i="16"/>
  <c r="O249" i="16"/>
  <c r="O248" i="16"/>
  <c r="O247" i="16"/>
  <c r="O246" i="16"/>
  <c r="O245" i="16"/>
  <c r="O244" i="16"/>
  <c r="O243" i="16"/>
  <c r="O242" i="16"/>
  <c r="O241" i="16"/>
  <c r="O240" i="16"/>
  <c r="O239" i="16"/>
  <c r="O238" i="16"/>
  <c r="O237" i="16"/>
  <c r="O236" i="16"/>
  <c r="O235" i="16"/>
  <c r="O234" i="16"/>
  <c r="O233" i="16"/>
  <c r="O232" i="16"/>
  <c r="O231" i="16"/>
  <c r="O230" i="16"/>
  <c r="O229" i="16"/>
  <c r="O228" i="16"/>
  <c r="O227" i="16"/>
  <c r="O226" i="16"/>
  <c r="O225" i="16"/>
  <c r="O224" i="16"/>
  <c r="O223" i="16"/>
  <c r="O222" i="16"/>
  <c r="O221" i="16"/>
  <c r="O220" i="16"/>
  <c r="O219" i="16"/>
  <c r="O218" i="16"/>
  <c r="O217" i="16"/>
  <c r="O216" i="16"/>
  <c r="O215" i="16"/>
  <c r="O214" i="16"/>
  <c r="O213" i="16"/>
  <c r="O212" i="16"/>
  <c r="O211" i="16"/>
  <c r="O210" i="16"/>
  <c r="O209" i="16"/>
  <c r="O208" i="16"/>
  <c r="O207" i="16"/>
  <c r="O206" i="16"/>
  <c r="O205" i="16"/>
  <c r="O204" i="16"/>
  <c r="O203" i="16"/>
  <c r="O202" i="16"/>
  <c r="O201" i="16"/>
  <c r="O200" i="16"/>
  <c r="O199" i="16"/>
  <c r="O198" i="16"/>
  <c r="O197" i="16"/>
  <c r="O196" i="16"/>
  <c r="O195" i="16"/>
  <c r="O194" i="16"/>
  <c r="O193" i="16"/>
  <c r="O192" i="16"/>
  <c r="O191" i="16"/>
  <c r="O190" i="16"/>
  <c r="O189" i="16"/>
  <c r="O188" i="16"/>
  <c r="O187" i="16"/>
  <c r="O186" i="16"/>
  <c r="O185" i="16"/>
  <c r="O184" i="16"/>
  <c r="O183" i="16"/>
  <c r="O182" i="16"/>
  <c r="O181" i="16"/>
  <c r="O180" i="16"/>
  <c r="O179" i="16"/>
  <c r="O178" i="16"/>
  <c r="O177" i="16"/>
  <c r="O176" i="16"/>
  <c r="O175" i="16"/>
  <c r="O174" i="16"/>
  <c r="O173" i="16"/>
  <c r="O172" i="16"/>
  <c r="O171" i="16"/>
  <c r="O170" i="16"/>
  <c r="O169" i="16"/>
  <c r="O168" i="16"/>
  <c r="O167" i="16"/>
  <c r="O166" i="16"/>
  <c r="O165" i="16"/>
  <c r="O164" i="16"/>
  <c r="O163" i="16"/>
  <c r="O162" i="16"/>
  <c r="O161" i="16"/>
  <c r="O160" i="16"/>
  <c r="O159" i="16"/>
  <c r="O158" i="16"/>
  <c r="O157" i="16"/>
  <c r="O156" i="16"/>
  <c r="O155" i="16"/>
  <c r="O154" i="16"/>
  <c r="O153" i="16"/>
  <c r="O152" i="16"/>
  <c r="O151" i="16"/>
  <c r="O150" i="16"/>
  <c r="O149" i="16"/>
  <c r="O148" i="16"/>
  <c r="O147" i="16"/>
  <c r="O146" i="16"/>
  <c r="O145" i="16"/>
  <c r="O144" i="16"/>
  <c r="O143" i="16"/>
  <c r="O142" i="16"/>
  <c r="O141" i="16"/>
  <c r="O140" i="16"/>
  <c r="O139" i="16"/>
  <c r="O138" i="16"/>
  <c r="O137" i="16"/>
  <c r="O136" i="16"/>
  <c r="O135" i="16"/>
  <c r="O134" i="16"/>
  <c r="O133" i="16"/>
  <c r="O132" i="16"/>
  <c r="O131" i="16"/>
  <c r="O130" i="16"/>
  <c r="O129" i="16"/>
  <c r="O128" i="16"/>
  <c r="O127" i="16"/>
  <c r="O126" i="16"/>
  <c r="O125" i="16"/>
  <c r="O124" i="16"/>
  <c r="O123" i="16"/>
  <c r="O122" i="16"/>
  <c r="O121" i="16"/>
  <c r="O120" i="16"/>
  <c r="O119" i="16"/>
  <c r="O118" i="16"/>
  <c r="O117" i="16"/>
  <c r="O116" i="16"/>
  <c r="O115" i="16"/>
  <c r="O114" i="16"/>
  <c r="O113" i="16"/>
  <c r="O112" i="16"/>
  <c r="O111" i="16"/>
  <c r="O110" i="16"/>
  <c r="O109" i="16"/>
  <c r="O108" i="16"/>
  <c r="O107" i="16"/>
  <c r="O106" i="16"/>
  <c r="O105" i="16"/>
  <c r="O104" i="16"/>
  <c r="O103" i="16"/>
  <c r="O102" i="16"/>
  <c r="O101" i="16"/>
  <c r="O100" i="16"/>
  <c r="O99" i="16"/>
  <c r="O98" i="16"/>
  <c r="O97" i="16"/>
  <c r="O96" i="16"/>
  <c r="O95" i="16"/>
  <c r="O94" i="16"/>
  <c r="O93" i="16"/>
  <c r="O92" i="16"/>
  <c r="O91" i="16"/>
  <c r="O90" i="16"/>
  <c r="O89" i="16"/>
  <c r="O88" i="16"/>
  <c r="O87" i="16"/>
  <c r="O86" i="16"/>
  <c r="O85" i="16"/>
  <c r="O84" i="16"/>
  <c r="O83" i="16"/>
  <c r="O82" i="16"/>
  <c r="O81" i="16"/>
  <c r="O80" i="16"/>
  <c r="O79" i="16"/>
  <c r="O78" i="16"/>
  <c r="O77" i="16"/>
  <c r="O76" i="16"/>
  <c r="O75" i="16"/>
  <c r="O74" i="16"/>
  <c r="O73" i="16"/>
  <c r="O72" i="16"/>
  <c r="O71" i="16"/>
  <c r="O70" i="16"/>
  <c r="O69" i="16"/>
  <c r="O68" i="16"/>
  <c r="O67" i="16"/>
  <c r="O66" i="16"/>
  <c r="O65" i="16"/>
  <c r="O64" i="16"/>
  <c r="O63" i="16"/>
  <c r="O62" i="16"/>
  <c r="O61" i="16"/>
  <c r="O60" i="16"/>
  <c r="O59" i="16"/>
  <c r="O58" i="16"/>
  <c r="O57" i="16"/>
  <c r="O56" i="16"/>
  <c r="O55" i="16"/>
  <c r="O54" i="16"/>
  <c r="O53" i="16"/>
  <c r="O52" i="16"/>
  <c r="O51" i="16"/>
  <c r="O50" i="16"/>
  <c r="O49" i="16"/>
  <c r="O48" i="16"/>
  <c r="O47" i="16"/>
  <c r="O46" i="16"/>
  <c r="O45" i="16"/>
  <c r="O44" i="16"/>
  <c r="O43" i="16"/>
  <c r="O42" i="16"/>
  <c r="O41" i="16"/>
  <c r="O40" i="16"/>
  <c r="O39" i="16"/>
  <c r="O38" i="16"/>
  <c r="O37" i="16"/>
  <c r="O36" i="16"/>
  <c r="O35" i="16"/>
  <c r="O34" i="16"/>
  <c r="O33" i="16"/>
  <c r="O32" i="16"/>
  <c r="O31" i="16"/>
  <c r="O30" i="16"/>
  <c r="O29" i="16"/>
  <c r="O28" i="16"/>
  <c r="O27" i="16"/>
  <c r="O26" i="16"/>
  <c r="O25" i="16"/>
  <c r="O24" i="16"/>
  <c r="O23" i="16"/>
  <c r="O22" i="16"/>
  <c r="O21" i="16"/>
  <c r="O20" i="16"/>
  <c r="O19" i="16"/>
  <c r="O18" i="16"/>
  <c r="O17" i="16"/>
  <c r="O16" i="16"/>
  <c r="O15" i="16"/>
  <c r="O14" i="16"/>
  <c r="O13" i="16"/>
  <c r="O12" i="16"/>
  <c r="O11" i="16"/>
  <c r="O10" i="16"/>
  <c r="O9" i="16"/>
  <c r="O8" i="16"/>
  <c r="O7" i="16"/>
  <c r="O6" i="16"/>
  <c r="O5" i="16"/>
  <c r="O4" i="16"/>
  <c r="O3" i="16"/>
  <c r="O2" i="16"/>
  <c r="O1487" i="16"/>
  <c r="O503" i="17" s="1"/>
  <c r="O1486" i="16"/>
  <c r="O502" i="17" s="1"/>
  <c r="O1485" i="16"/>
  <c r="O501" i="17" s="1"/>
  <c r="O1484" i="16"/>
  <c r="O500" i="17" s="1"/>
  <c r="O1483" i="16"/>
  <c r="O499" i="17" s="1"/>
  <c r="O1482" i="16"/>
  <c r="O498" i="17" s="1"/>
  <c r="O1481" i="16"/>
  <c r="O497" i="17" s="1"/>
  <c r="O1480" i="16"/>
  <c r="O496" i="17" s="1"/>
  <c r="O1479" i="16"/>
  <c r="O495" i="17" s="1"/>
  <c r="O1478" i="16"/>
  <c r="O494" i="17" s="1"/>
  <c r="O1477" i="16"/>
  <c r="O493" i="17" s="1"/>
  <c r="O1476" i="16"/>
  <c r="O492" i="17" s="1"/>
  <c r="O1475" i="16"/>
  <c r="O491" i="17" s="1"/>
  <c r="O1474" i="16"/>
  <c r="O490" i="17" s="1"/>
  <c r="O1473" i="16"/>
  <c r="O489" i="17" s="1"/>
  <c r="O1472" i="16"/>
  <c r="O488" i="17" s="1"/>
  <c r="O1471" i="16"/>
  <c r="O487" i="17" s="1"/>
  <c r="O1470" i="16"/>
  <c r="O486" i="17" s="1"/>
  <c r="O1469" i="16"/>
  <c r="O485" i="17" s="1"/>
  <c r="O1468" i="16"/>
  <c r="O484" i="17" s="1"/>
  <c r="O1467" i="16"/>
  <c r="O483" i="17" s="1"/>
  <c r="O1466" i="16"/>
  <c r="O482" i="17" s="1"/>
  <c r="O1465" i="16"/>
  <c r="O481" i="17" s="1"/>
  <c r="O1464" i="16"/>
  <c r="O480" i="17" s="1"/>
  <c r="O1463" i="16"/>
  <c r="O479" i="17" s="1"/>
  <c r="O1462" i="16"/>
  <c r="O478" i="17" s="1"/>
  <c r="O1461" i="16"/>
  <c r="O477" i="17" s="1"/>
  <c r="O1460" i="16"/>
  <c r="O476" i="17" s="1"/>
  <c r="O1459" i="16"/>
  <c r="O475" i="17" s="1"/>
  <c r="O1458" i="16"/>
  <c r="O474" i="17" s="1"/>
  <c r="O1457" i="16"/>
  <c r="O473" i="17" s="1"/>
  <c r="O1456" i="16"/>
  <c r="O472" i="17" s="1"/>
  <c r="O1455" i="16"/>
  <c r="O471" i="17" s="1"/>
  <c r="O1454" i="16"/>
  <c r="O470" i="17" s="1"/>
  <c r="O1453" i="16"/>
  <c r="O469" i="17" s="1"/>
  <c r="O1452" i="16"/>
  <c r="O468" i="17" s="1"/>
  <c r="O1451" i="16"/>
  <c r="O467" i="17" s="1"/>
  <c r="O1450" i="16"/>
  <c r="O466" i="17" s="1"/>
  <c r="O1449" i="16"/>
  <c r="O465" i="17" s="1"/>
  <c r="O1448" i="16"/>
  <c r="O464" i="17" s="1"/>
  <c r="AV5074" i="16" l="1"/>
  <c r="S1265" i="17"/>
  <c r="AW1265" i="17" s="1"/>
  <c r="AV5065" i="16"/>
  <c r="S1264" i="17"/>
  <c r="AW1264" i="17" s="1"/>
  <c r="S1232" i="17"/>
  <c r="AV4865" i="16"/>
  <c r="S1224" i="17"/>
  <c r="AV4845" i="16"/>
  <c r="S1220" i="17"/>
  <c r="AV4905" i="16"/>
  <c r="S1230" i="17"/>
  <c r="AV4664" i="16"/>
  <c r="S1237" i="17"/>
  <c r="AV4844" i="16"/>
  <c r="S1219" i="17"/>
  <c r="S1236" i="17"/>
  <c r="AV4625" i="16"/>
  <c r="S1234" i="17"/>
  <c r="AV4644" i="16"/>
  <c r="S1235" i="17"/>
  <c r="AV4624" i="16"/>
  <c r="S1233" i="17"/>
  <c r="AV4855" i="16"/>
  <c r="S1222" i="17"/>
  <c r="AV4864" i="16"/>
  <c r="S1223" i="17"/>
  <c r="AV4904" i="16"/>
  <c r="S1229" i="17"/>
  <c r="AV4875" i="16"/>
  <c r="S1226" i="17"/>
  <c r="AV4885" i="16"/>
  <c r="S1228" i="17"/>
  <c r="AV4665" i="16"/>
  <c r="S1238" i="17"/>
  <c r="S1231" i="17"/>
  <c r="AV4884" i="16"/>
  <c r="S1227" i="17"/>
  <c r="AV4874" i="16"/>
  <c r="S1225" i="17"/>
  <c r="AV4854" i="16"/>
  <c r="S1221" i="17"/>
  <c r="AV4915" i="16"/>
  <c r="AU1171" i="17"/>
  <c r="AV4935" i="16"/>
  <c r="AU1244" i="17"/>
  <c r="AV2235" i="16"/>
  <c r="AV4603" i="16"/>
  <c r="AV2234" i="16"/>
  <c r="AT1236" i="17"/>
  <c r="AV2232" i="16"/>
  <c r="O160" i="17"/>
  <c r="O184" i="17"/>
  <c r="O208" i="17"/>
  <c r="O226" i="17"/>
  <c r="O238" i="17"/>
  <c r="O250" i="17"/>
  <c r="O262" i="17"/>
  <c r="O280" i="17"/>
  <c r="O304" i="17"/>
  <c r="O328" i="17"/>
  <c r="O352" i="17"/>
  <c r="O376" i="17"/>
  <c r="AV2233" i="16"/>
  <c r="O54" i="17"/>
  <c r="O132" i="17"/>
  <c r="O168" i="17"/>
  <c r="O192" i="17"/>
  <c r="O216" i="17"/>
  <c r="O288" i="17"/>
  <c r="O312" i="17"/>
  <c r="O336" i="17"/>
  <c r="O360" i="17"/>
  <c r="O384" i="17"/>
  <c r="O408" i="17"/>
  <c r="O432" i="17"/>
  <c r="O456" i="17"/>
  <c r="S48" i="17"/>
  <c r="AV4561" i="16"/>
  <c r="AV4573" i="16"/>
  <c r="AV4599" i="16"/>
  <c r="AV4595" i="16"/>
  <c r="AV4579" i="16"/>
  <c r="AL1232" i="17"/>
  <c r="AU1238" i="17"/>
  <c r="AT1238" i="17"/>
  <c r="O48" i="17"/>
  <c r="O56" i="17"/>
  <c r="O96" i="17"/>
  <c r="O228" i="17"/>
  <c r="O240" i="17"/>
  <c r="O252" i="17"/>
  <c r="O264" i="17"/>
  <c r="S86" i="17"/>
  <c r="S149" i="17"/>
  <c r="S206" i="17"/>
  <c r="AL92" i="17"/>
  <c r="AL116" i="17"/>
  <c r="AL186" i="17"/>
  <c r="AL258" i="17"/>
  <c r="AL246" i="17"/>
  <c r="AV4569" i="16"/>
  <c r="AV4558" i="16"/>
  <c r="AV4563" i="16"/>
  <c r="AT1221" i="17"/>
  <c r="AT1229" i="17"/>
  <c r="S1171" i="17"/>
  <c r="AV4604" i="16"/>
  <c r="AV4577" i="16"/>
  <c r="AV4566" i="16"/>
  <c r="AV4571" i="16"/>
  <c r="AV4597" i="16"/>
  <c r="AV4557" i="16"/>
  <c r="AL1237" i="17"/>
  <c r="AL1226" i="17"/>
  <c r="AU1219" i="17"/>
  <c r="AT1220" i="17"/>
  <c r="O86" i="17"/>
  <c r="S7" i="17"/>
  <c r="S92" i="17"/>
  <c r="S196" i="17"/>
  <c r="S228" i="17"/>
  <c r="S251" i="17"/>
  <c r="S239" i="17"/>
  <c r="S265" i="17"/>
  <c r="S298" i="17"/>
  <c r="S346" i="17"/>
  <c r="S412" i="17"/>
  <c r="S388" i="17"/>
  <c r="S430" i="17"/>
  <c r="S448" i="17"/>
  <c r="AM16" i="17"/>
  <c r="AL50" i="17"/>
  <c r="AL86" i="17"/>
  <c r="AL80" i="17"/>
  <c r="AL74" i="17"/>
  <c r="AL68" i="17"/>
  <c r="AL62" i="17"/>
  <c r="AL125" i="17"/>
  <c r="AL143" i="17"/>
  <c r="AL184" i="17"/>
  <c r="AL190" i="17"/>
  <c r="AL214" i="17"/>
  <c r="AL228" i="17"/>
  <c r="AL388" i="17"/>
  <c r="AL364" i="17"/>
  <c r="AL340" i="17"/>
  <c r="AL316" i="17"/>
  <c r="AL292" i="17"/>
  <c r="AL268" i="17"/>
  <c r="AL256" i="17"/>
  <c r="AL244" i="17"/>
  <c r="AV4585" i="16"/>
  <c r="AV4574" i="16"/>
  <c r="AV4594" i="16"/>
  <c r="AV4559" i="16"/>
  <c r="AV4581" i="16"/>
  <c r="AL1227" i="17"/>
  <c r="AL1235" i="17"/>
  <c r="AT1231" i="17"/>
  <c r="AU1229" i="17"/>
  <c r="AV4593" i="16"/>
  <c r="AV4582" i="16"/>
  <c r="AV4567" i="16"/>
  <c r="AV4565" i="16"/>
  <c r="AL1225" i="17"/>
  <c r="AT1219" i="17"/>
  <c r="AU1221" i="17"/>
  <c r="AU1223" i="17"/>
  <c r="AT1223" i="17"/>
  <c r="S226" i="17"/>
  <c r="S247" i="17"/>
  <c r="S263" i="17"/>
  <c r="AM18" i="17"/>
  <c r="AL147" i="17"/>
  <c r="AL226" i="17"/>
  <c r="AV4601" i="16"/>
  <c r="AV4590" i="16"/>
  <c r="AV4587" i="16"/>
  <c r="AV4575" i="16"/>
  <c r="AV4570" i="16"/>
  <c r="AV4586" i="16"/>
  <c r="AV4589" i="16"/>
  <c r="AL1234" i="17"/>
  <c r="S225" i="17"/>
  <c r="AV4598" i="16"/>
  <c r="AV4583" i="16"/>
  <c r="AV4602" i="16"/>
  <c r="AV4562" i="16"/>
  <c r="AL1230" i="17"/>
  <c r="AL1233" i="17"/>
  <c r="AT1224" i="17"/>
  <c r="O400" i="17"/>
  <c r="O424" i="17"/>
  <c r="O448" i="17"/>
  <c r="S234" i="17"/>
  <c r="S222" i="17"/>
  <c r="AL234" i="17"/>
  <c r="AL222" i="17"/>
  <c r="AV4591" i="16"/>
  <c r="AV4578" i="16"/>
  <c r="AT1222" i="17"/>
  <c r="AL1228" i="17"/>
  <c r="AU1222" i="17"/>
  <c r="S1167" i="17"/>
  <c r="O60" i="17"/>
  <c r="O234" i="17"/>
  <c r="S190" i="17"/>
  <c r="S277" i="17"/>
  <c r="S292" i="17"/>
  <c r="S364" i="17"/>
  <c r="S340" i="17"/>
  <c r="S406" i="17"/>
  <c r="S382" i="17"/>
  <c r="S424" i="17"/>
  <c r="S442" i="17"/>
  <c r="AL178" i="17"/>
  <c r="AL208" i="17"/>
  <c r="AL358" i="17"/>
  <c r="AL334" i="17"/>
  <c r="AL310" i="17"/>
  <c r="AL286" i="17"/>
  <c r="AC460" i="17"/>
  <c r="AC436" i="17"/>
  <c r="O138" i="17"/>
  <c r="O144" i="17"/>
  <c r="O222" i="17"/>
  <c r="O246" i="17"/>
  <c r="O258" i="17"/>
  <c r="S57" i="17"/>
  <c r="S160" i="17"/>
  <c r="S304" i="17"/>
  <c r="AL400" i="17"/>
  <c r="AL262" i="17"/>
  <c r="AL250" i="17"/>
  <c r="S1267" i="17"/>
  <c r="AW1267" i="17" s="1"/>
  <c r="O12" i="17"/>
  <c r="O24" i="17"/>
  <c r="O140" i="17"/>
  <c r="O190" i="17"/>
  <c r="O214" i="17"/>
  <c r="O310" i="17"/>
  <c r="O358" i="17"/>
  <c r="O406" i="17"/>
  <c r="S253" i="17"/>
  <c r="AL8" i="17"/>
  <c r="S647" i="17"/>
  <c r="O6" i="17"/>
  <c r="O18" i="17"/>
  <c r="O30" i="17"/>
  <c r="O36" i="17"/>
  <c r="O42" i="17"/>
  <c r="O134" i="17"/>
  <c r="O166" i="17"/>
  <c r="O286" i="17"/>
  <c r="O334" i="17"/>
  <c r="O382" i="17"/>
  <c r="O430" i="17"/>
  <c r="O454" i="17"/>
  <c r="S241" i="17"/>
  <c r="S630" i="17"/>
  <c r="O7" i="17"/>
  <c r="O13" i="17"/>
  <c r="O19" i="17"/>
  <c r="O25" i="17"/>
  <c r="O31" i="17"/>
  <c r="O37" i="17"/>
  <c r="O43" i="17"/>
  <c r="O219" i="17"/>
  <c r="O231" i="17"/>
  <c r="O243" i="17"/>
  <c r="O255" i="17"/>
  <c r="S231" i="17"/>
  <c r="S219" i="17"/>
  <c r="AL231" i="17"/>
  <c r="AL219" i="17"/>
  <c r="S73" i="17"/>
  <c r="S147" i="17"/>
  <c r="AL151" i="17"/>
  <c r="AL421" i="17"/>
  <c r="AL445" i="17"/>
  <c r="S661" i="17"/>
  <c r="S55" i="17"/>
  <c r="S319" i="17"/>
  <c r="AL46" i="17"/>
  <c r="AL175" i="17"/>
  <c r="AL58" i="17"/>
  <c r="AL429" i="17"/>
  <c r="AL449" i="17"/>
  <c r="AL405" i="17"/>
  <c r="AL425" i="17"/>
  <c r="AL453" i="17"/>
  <c r="O100" i="17"/>
  <c r="O112" i="17"/>
  <c r="O124" i="17"/>
  <c r="O186" i="17"/>
  <c r="O210" i="17"/>
  <c r="S39" i="17"/>
  <c r="O52" i="17"/>
  <c r="O106" i="17"/>
  <c r="O118" i="17"/>
  <c r="O130" i="17"/>
  <c r="O162" i="17"/>
  <c r="O282" i="17"/>
  <c r="O49" i="17"/>
  <c r="O97" i="17"/>
  <c r="S22" i="17"/>
  <c r="S61" i="17"/>
  <c r="S272" i="17"/>
  <c r="AC61" i="17"/>
  <c r="S600" i="17"/>
  <c r="AC88" i="17"/>
  <c r="O150" i="17"/>
  <c r="O174" i="17"/>
  <c r="O198" i="17"/>
  <c r="S169" i="17"/>
  <c r="S198" i="17"/>
  <c r="S211" i="17"/>
  <c r="S243" i="17"/>
  <c r="S325" i="17"/>
  <c r="S309" i="17"/>
  <c r="S348" i="17"/>
  <c r="S390" i="17"/>
  <c r="S432" i="17"/>
  <c r="S450" i="17"/>
  <c r="AL52" i="17"/>
  <c r="AL157" i="17"/>
  <c r="S168" i="17"/>
  <c r="S177" i="17"/>
  <c r="S201" i="17"/>
  <c r="S210" i="17"/>
  <c r="AL123" i="17"/>
  <c r="AL141" i="17"/>
  <c r="AL182" i="17"/>
  <c r="AL411" i="17"/>
  <c r="AL431" i="17"/>
  <c r="AL435" i="17"/>
  <c r="AL455" i="17"/>
  <c r="AL459" i="17"/>
  <c r="S97" i="17"/>
  <c r="AL7" i="17"/>
  <c r="AL49" i="17"/>
  <c r="AL165" i="17"/>
  <c r="AL192" i="17"/>
  <c r="AL216" i="17"/>
  <c r="AL390" i="17"/>
  <c r="AL366" i="17"/>
  <c r="AL342" i="17"/>
  <c r="AL318" i="17"/>
  <c r="AL294" i="17"/>
  <c r="AL270" i="17"/>
  <c r="AC444" i="17"/>
  <c r="AC420" i="17"/>
  <c r="S128" i="17"/>
  <c r="S252" i="17"/>
  <c r="S240" i="17"/>
  <c r="S324" i="17"/>
  <c r="S327" i="17"/>
  <c r="S351" i="17"/>
  <c r="S393" i="17"/>
  <c r="S435" i="17"/>
  <c r="S453" i="17"/>
  <c r="AL51" i="17"/>
  <c r="AL156" i="17"/>
  <c r="AL185" i="17"/>
  <c r="AL195" i="17"/>
  <c r="AL393" i="17"/>
  <c r="AL369" i="17"/>
  <c r="AL345" i="17"/>
  <c r="AL321" i="17"/>
  <c r="AL297" i="17"/>
  <c r="AL273" i="17"/>
  <c r="AL420" i="17"/>
  <c r="AL444" i="17"/>
  <c r="AC447" i="17"/>
  <c r="AC423" i="17"/>
  <c r="AC399" i="17"/>
  <c r="AC375" i="17"/>
  <c r="S632" i="17"/>
  <c r="S649" i="17"/>
  <c r="S659" i="17"/>
  <c r="S609" i="17"/>
  <c r="S413" i="17"/>
  <c r="AL424" i="17"/>
  <c r="AL448" i="17"/>
  <c r="AC351" i="17"/>
  <c r="AC327" i="17"/>
  <c r="AC303" i="17"/>
  <c r="AC279" i="17"/>
  <c r="AC261" i="17"/>
  <c r="AC249" i="17"/>
  <c r="AC237" i="17"/>
  <c r="AC225" i="17"/>
  <c r="AC207" i="17"/>
  <c r="AC183" i="17"/>
  <c r="AC159" i="17"/>
  <c r="S551" i="17"/>
  <c r="S553" i="17"/>
  <c r="S585" i="17"/>
  <c r="S580" i="17"/>
  <c r="S584" i="17"/>
  <c r="S592" i="17"/>
  <c r="S666" i="17"/>
  <c r="S591" i="17"/>
  <c r="S1187" i="17"/>
  <c r="S1207" i="17"/>
  <c r="S1241" i="17"/>
  <c r="AW1241" i="17" s="1"/>
  <c r="S1161" i="17"/>
  <c r="S162" i="17"/>
  <c r="S167" i="17"/>
  <c r="S209" i="17"/>
  <c r="S279" i="17"/>
  <c r="S306" i="17"/>
  <c r="S384" i="17"/>
  <c r="AL4" i="17"/>
  <c r="AL40" i="17"/>
  <c r="AL34" i="17"/>
  <c r="AL159" i="17"/>
  <c r="AL180" i="17"/>
  <c r="AL210" i="17"/>
  <c r="AL312" i="17"/>
  <c r="AL288" i="17"/>
  <c r="AC462" i="17"/>
  <c r="AC438" i="17"/>
  <c r="AC414" i="17"/>
  <c r="AC390" i="17"/>
  <c r="AC366" i="17"/>
  <c r="AC342" i="17"/>
  <c r="AC318" i="17"/>
  <c r="AC294" i="17"/>
  <c r="AC270" i="17"/>
  <c r="AC198" i="17"/>
  <c r="AC174" i="17"/>
  <c r="AC150" i="17"/>
  <c r="AC82" i="17"/>
  <c r="AC76" i="17"/>
  <c r="AC70" i="17"/>
  <c r="AC64" i="17"/>
  <c r="S171" i="17"/>
  <c r="S192" i="17"/>
  <c r="S213" i="17"/>
  <c r="S267" i="17"/>
  <c r="S255" i="17"/>
  <c r="S294" i="17"/>
  <c r="S323" i="17"/>
  <c r="S366" i="17"/>
  <c r="S342" i="17"/>
  <c r="S408" i="17"/>
  <c r="S426" i="17"/>
  <c r="S444" i="17"/>
  <c r="AL131" i="17"/>
  <c r="AL155" i="17"/>
  <c r="AL384" i="17"/>
  <c r="AL360" i="17"/>
  <c r="AL336" i="17"/>
  <c r="O55" i="17"/>
  <c r="O103" i="17"/>
  <c r="S574" i="17"/>
  <c r="S626" i="17"/>
  <c r="S1175" i="17"/>
  <c r="S1257" i="17"/>
  <c r="AW1257" i="17" s="1"/>
  <c r="O294" i="17"/>
  <c r="O342" i="17"/>
  <c r="O390" i="17"/>
  <c r="O414" i="17"/>
  <c r="O462" i="17"/>
  <c r="AL427" i="17"/>
  <c r="AL451" i="17"/>
  <c r="AC412" i="17"/>
  <c r="AC388" i="17"/>
  <c r="S1169" i="17"/>
  <c r="S28" i="17"/>
  <c r="O270" i="17"/>
  <c r="O318" i="17"/>
  <c r="O366" i="17"/>
  <c r="O438" i="17"/>
  <c r="O225" i="17"/>
  <c r="O237" i="17"/>
  <c r="O249" i="17"/>
  <c r="O261" i="17"/>
  <c r="AC255" i="17"/>
  <c r="AC243" i="17"/>
  <c r="S601" i="17"/>
  <c r="S621" i="17"/>
  <c r="S607" i="17"/>
  <c r="S625" i="17"/>
  <c r="S629" i="17"/>
  <c r="S1191" i="17"/>
  <c r="S1211" i="17"/>
  <c r="S1165" i="17"/>
  <c r="AU34" i="16"/>
  <c r="S245" i="17"/>
  <c r="AL238" i="17"/>
  <c r="S589" i="17"/>
  <c r="S598" i="17"/>
  <c r="S616" i="17"/>
  <c r="S536" i="17"/>
  <c r="S627" i="17"/>
  <c r="S1199" i="17"/>
  <c r="AW1199" i="17" s="1"/>
  <c r="S1253" i="17"/>
  <c r="AW1253" i="17" s="1"/>
  <c r="S1262" i="17"/>
  <c r="AW1262" i="17" s="1"/>
  <c r="O68" i="17"/>
  <c r="O108" i="17"/>
  <c r="O148" i="17"/>
  <c r="O172" i="17"/>
  <c r="O220" i="17"/>
  <c r="O364" i="17"/>
  <c r="O322" i="17"/>
  <c r="O346" i="17"/>
  <c r="O80" i="17"/>
  <c r="O120" i="17"/>
  <c r="O244" i="17"/>
  <c r="O316" i="17"/>
  <c r="O412" i="17"/>
  <c r="S19" i="17"/>
  <c r="O154" i="17"/>
  <c r="O274" i="17"/>
  <c r="O298" i="17"/>
  <c r="S23" i="17"/>
  <c r="S80" i="17"/>
  <c r="S74" i="17"/>
  <c r="S173" i="17"/>
  <c r="S178" i="17"/>
  <c r="O256" i="17"/>
  <c r="O340" i="17"/>
  <c r="O388" i="17"/>
  <c r="O74" i="17"/>
  <c r="O114" i="17"/>
  <c r="O232" i="17"/>
  <c r="O436" i="17"/>
  <c r="O460" i="17"/>
  <c r="S21" i="17"/>
  <c r="O126" i="17"/>
  <c r="O196" i="17"/>
  <c r="O44" i="17"/>
  <c r="O178" i="17"/>
  <c r="O202" i="17"/>
  <c r="O394" i="17"/>
  <c r="O418" i="17"/>
  <c r="O442" i="17"/>
  <c r="O62" i="17"/>
  <c r="O102" i="17"/>
  <c r="O268" i="17"/>
  <c r="O292" i="17"/>
  <c r="O92" i="17"/>
  <c r="O370" i="17"/>
  <c r="S53" i="17"/>
  <c r="S308" i="17"/>
  <c r="AL2" i="17"/>
  <c r="AL38" i="17"/>
  <c r="AL32" i="17"/>
  <c r="AL44" i="17"/>
  <c r="AL56" i="17"/>
  <c r="AC364" i="17"/>
  <c r="AC340" i="17"/>
  <c r="AC316" i="17"/>
  <c r="AC292" i="17"/>
  <c r="AC268" i="17"/>
  <c r="AC256" i="17"/>
  <c r="AC244" i="17"/>
  <c r="AC232" i="17"/>
  <c r="AC220" i="17"/>
  <c r="AC196" i="17"/>
  <c r="AC172" i="17"/>
  <c r="AC148" i="17"/>
  <c r="AC86" i="17"/>
  <c r="AC80" i="17"/>
  <c r="AC74" i="17"/>
  <c r="AC68" i="17"/>
  <c r="AC62" i="17"/>
  <c r="AC58" i="17"/>
  <c r="S543" i="17"/>
  <c r="S558" i="17"/>
  <c r="S560" i="17"/>
  <c r="S582" i="17"/>
  <c r="S575" i="17"/>
  <c r="S619" i="17"/>
  <c r="S605" i="17"/>
  <c r="S581" i="17"/>
  <c r="S646" i="17"/>
  <c r="S654" i="17"/>
  <c r="S572" i="17"/>
  <c r="S667" i="17"/>
  <c r="S645" i="17"/>
  <c r="S615" i="17"/>
  <c r="S641" i="17"/>
  <c r="S1183" i="17"/>
  <c r="AW1183" i="17" s="1"/>
  <c r="S1203" i="17"/>
  <c r="AW1203" i="17" s="1"/>
  <c r="S1172" i="17"/>
  <c r="S1202" i="17"/>
  <c r="AW1202" i="17" s="1"/>
  <c r="S1268" i="17"/>
  <c r="AW1268" i="17" s="1"/>
  <c r="S1188" i="17"/>
  <c r="S674" i="17"/>
  <c r="S677" i="17"/>
  <c r="S1162" i="17"/>
  <c r="S1182" i="17"/>
  <c r="AW1182" i="17" s="1"/>
  <c r="S1260" i="17"/>
  <c r="AW1260" i="17" s="1"/>
  <c r="S1208" i="17"/>
  <c r="AW1208" i="17" s="1"/>
  <c r="S1248" i="17"/>
  <c r="AW1248" i="17" s="1"/>
  <c r="S71" i="17"/>
  <c r="S537" i="17"/>
  <c r="S576" i="17"/>
  <c r="S588" i="17"/>
  <c r="S586" i="17"/>
  <c r="S583" i="17"/>
  <c r="S611" i="17"/>
  <c r="S633" i="17"/>
  <c r="S657" i="17"/>
  <c r="S597" i="17"/>
  <c r="S668" i="17"/>
  <c r="S613" i="17"/>
  <c r="S658" i="17"/>
  <c r="S1190" i="17"/>
  <c r="AW1190" i="17" s="1"/>
  <c r="S1218" i="17"/>
  <c r="S1250" i="17"/>
  <c r="S1243" i="17"/>
  <c r="AW1243" i="17" s="1"/>
  <c r="S1213" i="17"/>
  <c r="AW1213" i="17" s="1"/>
  <c r="S1254" i="17"/>
  <c r="AW1254" i="17" s="1"/>
  <c r="S675" i="17"/>
  <c r="S1216" i="17"/>
  <c r="AW1216" i="17" s="1"/>
  <c r="S671" i="17"/>
  <c r="S1193" i="17"/>
  <c r="S1166" i="17"/>
  <c r="S1252" i="17"/>
  <c r="AW1252" i="17" s="1"/>
  <c r="S175" i="17"/>
  <c r="S236" i="17"/>
  <c r="S259" i="17"/>
  <c r="AC264" i="17"/>
  <c r="AC252" i="17"/>
  <c r="AC240" i="17"/>
  <c r="AC228" i="17"/>
  <c r="AC96" i="17"/>
  <c r="AC48" i="17"/>
  <c r="AC42" i="17"/>
  <c r="AC36" i="17"/>
  <c r="AC30" i="17"/>
  <c r="AC24" i="17"/>
  <c r="AC18" i="17"/>
  <c r="AC12" i="17"/>
  <c r="AC6" i="17"/>
  <c r="S559" i="17"/>
  <c r="S571" i="17"/>
  <c r="S564" i="17"/>
  <c r="S590" i="17"/>
  <c r="S603" i="17"/>
  <c r="S623" i="17"/>
  <c r="S631" i="17"/>
  <c r="S602" i="17"/>
  <c r="S618" i="17"/>
  <c r="S636" i="17"/>
  <c r="S593" i="17"/>
  <c r="S644" i="17"/>
  <c r="S1245" i="17"/>
  <c r="AW1245" i="17" s="1"/>
  <c r="S1174" i="17"/>
  <c r="AW1174" i="17" s="1"/>
  <c r="S1206" i="17"/>
  <c r="AW1206" i="17" s="1"/>
  <c r="S1251" i="17"/>
  <c r="S1259" i="17"/>
  <c r="AW1259" i="17" s="1"/>
  <c r="S1176" i="17"/>
  <c r="S1197" i="17"/>
  <c r="AW1197" i="17" s="1"/>
  <c r="S1196" i="17"/>
  <c r="AW1196" i="17" s="1"/>
  <c r="S672" i="17"/>
  <c r="S1160" i="17"/>
  <c r="S676" i="17"/>
  <c r="AL261" i="17"/>
  <c r="AL249" i="17"/>
  <c r="AL237" i="17"/>
  <c r="AC91" i="17"/>
  <c r="S548" i="17"/>
  <c r="S550" i="17"/>
  <c r="S565" i="17"/>
  <c r="S577" i="17"/>
  <c r="S563" i="17"/>
  <c r="S606" i="17"/>
  <c r="S612" i="17"/>
  <c r="S664" i="17"/>
  <c r="S655" i="17"/>
  <c r="S640" i="17"/>
  <c r="S604" i="17"/>
  <c r="S1198" i="17"/>
  <c r="S1242" i="17"/>
  <c r="S1180" i="17"/>
  <c r="S1168" i="17"/>
  <c r="S202" i="17"/>
  <c r="S215" i="17"/>
  <c r="S232" i="17"/>
  <c r="S220" i="17"/>
  <c r="S269" i="17"/>
  <c r="S257" i="17"/>
  <c r="S281" i="17"/>
  <c r="S328" i="17"/>
  <c r="S352" i="17"/>
  <c r="S394" i="17"/>
  <c r="S370" i="17"/>
  <c r="S436" i="17"/>
  <c r="S454" i="17"/>
  <c r="AL110" i="17"/>
  <c r="AL104" i="17"/>
  <c r="AL133" i="17"/>
  <c r="AL134" i="17"/>
  <c r="AL161" i="17"/>
  <c r="AL196" i="17"/>
  <c r="AL232" i="17"/>
  <c r="AL220" i="17"/>
  <c r="AL394" i="17"/>
  <c r="AL370" i="17"/>
  <c r="AL346" i="17"/>
  <c r="AL322" i="17"/>
  <c r="AL298" i="17"/>
  <c r="AL274" i="17"/>
  <c r="AC448" i="17"/>
  <c r="AC424" i="17"/>
  <c r="AC400" i="17"/>
  <c r="AC396" i="17"/>
  <c r="AC376" i="17"/>
  <c r="AC372" i="17"/>
  <c r="AC352" i="17"/>
  <c r="AC348" i="17"/>
  <c r="AC328" i="17"/>
  <c r="AC324" i="17"/>
  <c r="AC304" i="17"/>
  <c r="AC300" i="17"/>
  <c r="AC280" i="17"/>
  <c r="AC276" i="17"/>
  <c r="AC262" i="17"/>
  <c r="AC250" i="17"/>
  <c r="AC238" i="17"/>
  <c r="AC226" i="17"/>
  <c r="AC208" i="17"/>
  <c r="AC204" i="17"/>
  <c r="AC184" i="17"/>
  <c r="AC180" i="17"/>
  <c r="AC160" i="17"/>
  <c r="AC156" i="17"/>
  <c r="AC128" i="17"/>
  <c r="AC122" i="17"/>
  <c r="AC116" i="17"/>
  <c r="AC110" i="17"/>
  <c r="AC104" i="17"/>
  <c r="AC98" i="17"/>
  <c r="AC50" i="17"/>
  <c r="S567" i="17"/>
  <c r="S579" i="17"/>
  <c r="S578" i="17"/>
  <c r="S614" i="17"/>
  <c r="S596" i="17"/>
  <c r="S642" i="17"/>
  <c r="S660" i="17"/>
  <c r="S643" i="17"/>
  <c r="S650" i="17"/>
  <c r="S634" i="17"/>
  <c r="S637" i="17"/>
  <c r="S638" i="17"/>
  <c r="S1179" i="17"/>
  <c r="AW1179" i="17" s="1"/>
  <c r="S1214" i="17"/>
  <c r="AW1214" i="17" s="1"/>
  <c r="S1204" i="17"/>
  <c r="AW1204" i="17" s="1"/>
  <c r="S1212" i="17"/>
  <c r="AW1212" i="17" s="1"/>
  <c r="S1185" i="17"/>
  <c r="AW1185" i="17" s="1"/>
  <c r="S1240" i="17"/>
  <c r="AW1240" i="17" s="1"/>
  <c r="S1256" i="17"/>
  <c r="AW1256" i="17" s="1"/>
  <c r="S1181" i="17"/>
  <c r="AW1181" i="17" s="1"/>
  <c r="S1255" i="17"/>
  <c r="AW1255" i="17" s="1"/>
  <c r="S566" i="17"/>
  <c r="S594" i="17"/>
  <c r="S628" i="17"/>
  <c r="S653" i="17"/>
  <c r="S620" i="17"/>
  <c r="S669" i="17"/>
  <c r="S648" i="17"/>
  <c r="S622" i="17"/>
  <c r="S665" i="17"/>
  <c r="S1261" i="17"/>
  <c r="AW1261" i="17" s="1"/>
  <c r="S1209" i="17"/>
  <c r="AW1209" i="17" s="1"/>
  <c r="S1217" i="17"/>
  <c r="AW1217" i="17" s="1"/>
  <c r="S1184" i="17"/>
  <c r="AW1184" i="17" s="1"/>
  <c r="S1192" i="17"/>
  <c r="AW1192" i="17" s="1"/>
  <c r="S1266" i="17"/>
  <c r="AW1266" i="17" s="1"/>
  <c r="AC38" i="17"/>
  <c r="AC32" i="17"/>
  <c r="AC26" i="17"/>
  <c r="AC20" i="17"/>
  <c r="AC14" i="17"/>
  <c r="AC8" i="17"/>
  <c r="AC2" i="17"/>
  <c r="S540" i="17"/>
  <c r="S542" i="17"/>
  <c r="S555" i="17"/>
  <c r="S544" i="17"/>
  <c r="S568" i="17"/>
  <c r="S595" i="17"/>
  <c r="S656" i="17"/>
  <c r="S617" i="17"/>
  <c r="S599" i="17"/>
  <c r="S639" i="17"/>
  <c r="S652" i="17"/>
  <c r="S608" i="17"/>
  <c r="S651" i="17"/>
  <c r="S1195" i="17"/>
  <c r="AW1195" i="17" s="1"/>
  <c r="S1215" i="17"/>
  <c r="AW1215" i="17" s="1"/>
  <c r="S1249" i="17"/>
  <c r="AW1249" i="17" s="1"/>
  <c r="S1186" i="17"/>
  <c r="AW1186" i="17" s="1"/>
  <c r="S1194" i="17"/>
  <c r="AW1194" i="17" s="1"/>
  <c r="S1258" i="17"/>
  <c r="AW1258" i="17" s="1"/>
  <c r="S1247" i="17"/>
  <c r="AW1247" i="17" s="1"/>
  <c r="S1205" i="17"/>
  <c r="AW1205" i="17" s="1"/>
  <c r="S1201" i="17"/>
  <c r="AW1201" i="17" s="1"/>
  <c r="S1163" i="17"/>
  <c r="S1164" i="17"/>
  <c r="S673" i="17"/>
  <c r="S1159" i="17"/>
  <c r="O109" i="17"/>
  <c r="O115" i="17"/>
  <c r="O121" i="17"/>
  <c r="O127" i="17"/>
  <c r="O133" i="17"/>
  <c r="S546" i="17"/>
  <c r="S587" i="17"/>
  <c r="S569" i="17"/>
  <c r="S573" i="17"/>
  <c r="S635" i="17"/>
  <c r="S670" i="17"/>
  <c r="S610" i="17"/>
  <c r="S624" i="17"/>
  <c r="S663" i="17"/>
  <c r="S1178" i="17"/>
  <c r="AW1178" i="17" s="1"/>
  <c r="S1210" i="17"/>
  <c r="AW1210" i="17" s="1"/>
  <c r="S1246" i="17"/>
  <c r="AW1246" i="17" s="1"/>
  <c r="S1173" i="17"/>
  <c r="AW1173" i="17" s="1"/>
  <c r="S1263" i="17"/>
  <c r="AW1263" i="17" s="1"/>
  <c r="S1189" i="17"/>
  <c r="AW1189" i="17" s="1"/>
  <c r="S1177" i="17"/>
  <c r="AW1177" i="17" s="1"/>
  <c r="S1200" i="17"/>
  <c r="AW1200" i="17" s="1"/>
  <c r="S1170" i="17"/>
  <c r="S662" i="17"/>
  <c r="S678" i="17"/>
  <c r="S1244" i="17"/>
  <c r="S1239" i="17"/>
  <c r="AW1239" i="17" s="1"/>
  <c r="O306" i="17"/>
  <c r="O330" i="17"/>
  <c r="O354" i="17"/>
  <c r="O378" i="17"/>
  <c r="O402" i="17"/>
  <c r="O426" i="17"/>
  <c r="O450" i="17"/>
  <c r="S30" i="17"/>
  <c r="S129" i="17"/>
  <c r="S152" i="17"/>
  <c r="S182" i="17"/>
  <c r="S273" i="17"/>
  <c r="O53" i="17"/>
  <c r="O57" i="17"/>
  <c r="O101" i="17"/>
  <c r="O107" i="17"/>
  <c r="O113" i="17"/>
  <c r="O119" i="17"/>
  <c r="O125" i="17"/>
  <c r="O131" i="17"/>
  <c r="O135" i="17"/>
  <c r="O141" i="17"/>
  <c r="O147" i="17"/>
  <c r="O163" i="17"/>
  <c r="O167" i="17"/>
  <c r="O171" i="17"/>
  <c r="O187" i="17"/>
  <c r="O191" i="17"/>
  <c r="O195" i="17"/>
  <c r="O211" i="17"/>
  <c r="O215" i="17"/>
  <c r="O229" i="17"/>
  <c r="O241" i="17"/>
  <c r="O253" i="17"/>
  <c r="O265" i="17"/>
  <c r="O267" i="17"/>
  <c r="O283" i="17"/>
  <c r="O287" i="17"/>
  <c r="O291" i="17"/>
  <c r="O307" i="17"/>
  <c r="O311" i="17"/>
  <c r="O315" i="17"/>
  <c r="O331" i="17"/>
  <c r="O335" i="17"/>
  <c r="O339" i="17"/>
  <c r="O355" i="17"/>
  <c r="O359" i="17"/>
  <c r="O363" i="17"/>
  <c r="O379" i="17"/>
  <c r="O383" i="17"/>
  <c r="O387" i="17"/>
  <c r="O403" i="17"/>
  <c r="O407" i="17"/>
  <c r="O411" i="17"/>
  <c r="O427" i="17"/>
  <c r="O431" i="17"/>
  <c r="O435" i="17"/>
  <c r="O451" i="17"/>
  <c r="O455" i="17"/>
  <c r="O459" i="17"/>
  <c r="S29" i="17"/>
  <c r="S49" i="17"/>
  <c r="S67" i="17"/>
  <c r="S148" i="17"/>
  <c r="O142" i="17"/>
  <c r="S60" i="17"/>
  <c r="S66" i="17"/>
  <c r="S176" i="17"/>
  <c r="S200" i="17"/>
  <c r="S230" i="17"/>
  <c r="S218" i="17"/>
  <c r="S326" i="17"/>
  <c r="S350" i="17"/>
  <c r="O136" i="17"/>
  <c r="O59" i="17"/>
  <c r="O63" i="17"/>
  <c r="O69" i="17"/>
  <c r="O75" i="17"/>
  <c r="O81" i="17"/>
  <c r="O87" i="17"/>
  <c r="O137" i="17"/>
  <c r="O143" i="17"/>
  <c r="O149" i="17"/>
  <c r="O153" i="17"/>
  <c r="O169" i="17"/>
  <c r="O173" i="17"/>
  <c r="O177" i="17"/>
  <c r="O193" i="17"/>
  <c r="O197" i="17"/>
  <c r="O201" i="17"/>
  <c r="O217" i="17"/>
  <c r="O221" i="17"/>
  <c r="O233" i="17"/>
  <c r="O245" i="17"/>
  <c r="O257" i="17"/>
  <c r="O269" i="17"/>
  <c r="O273" i="17"/>
  <c r="O289" i="17"/>
  <c r="O293" i="17"/>
  <c r="O297" i="17"/>
  <c r="O313" i="17"/>
  <c r="O317" i="17"/>
  <c r="O321" i="17"/>
  <c r="O337" i="17"/>
  <c r="O341" i="17"/>
  <c r="O345" i="17"/>
  <c r="O361" i="17"/>
  <c r="O365" i="17"/>
  <c r="O369" i="17"/>
  <c r="O385" i="17"/>
  <c r="O389" i="17"/>
  <c r="O393" i="17"/>
  <c r="O409" i="17"/>
  <c r="O413" i="17"/>
  <c r="O417" i="17"/>
  <c r="O433" i="17"/>
  <c r="O437" i="17"/>
  <c r="O441" i="17"/>
  <c r="O457" i="17"/>
  <c r="O461" i="17"/>
  <c r="O8" i="17"/>
  <c r="O26" i="17"/>
  <c r="O38" i="17"/>
  <c r="S5" i="17"/>
  <c r="S13" i="17"/>
  <c r="S17" i="17"/>
  <c r="S43" i="17"/>
  <c r="S36" i="17"/>
  <c r="S46" i="17"/>
  <c r="S64" i="17"/>
  <c r="S78" i="17"/>
  <c r="S90" i="17"/>
  <c r="S84" i="17"/>
  <c r="S94" i="17"/>
  <c r="S133" i="17"/>
  <c r="O2" i="17"/>
  <c r="O70" i="17"/>
  <c r="O88" i="17"/>
  <c r="O3" i="17"/>
  <c r="O9" i="17"/>
  <c r="O15" i="17"/>
  <c r="O21" i="17"/>
  <c r="O27" i="17"/>
  <c r="O33" i="17"/>
  <c r="O39" i="17"/>
  <c r="O45" i="17"/>
  <c r="O61" i="17"/>
  <c r="O65" i="17"/>
  <c r="O71" i="17"/>
  <c r="O77" i="17"/>
  <c r="O83" i="17"/>
  <c r="O89" i="17"/>
  <c r="O93" i="17"/>
  <c r="O139" i="17"/>
  <c r="O145" i="17"/>
  <c r="O151" i="17"/>
  <c r="O155" i="17"/>
  <c r="O159" i="17"/>
  <c r="O175" i="17"/>
  <c r="O179" i="17"/>
  <c r="O183" i="17"/>
  <c r="O199" i="17"/>
  <c r="O203" i="17"/>
  <c r="O207" i="17"/>
  <c r="O223" i="17"/>
  <c r="O235" i="17"/>
  <c r="O247" i="17"/>
  <c r="O259" i="17"/>
  <c r="O271" i="17"/>
  <c r="O275" i="17"/>
  <c r="O279" i="17"/>
  <c r="O295" i="17"/>
  <c r="O299" i="17"/>
  <c r="O303" i="17"/>
  <c r="O319" i="17"/>
  <c r="O323" i="17"/>
  <c r="O327" i="17"/>
  <c r="O343" i="17"/>
  <c r="O347" i="17"/>
  <c r="O351" i="17"/>
  <c r="O367" i="17"/>
  <c r="O371" i="17"/>
  <c r="O375" i="17"/>
  <c r="O391" i="17"/>
  <c r="O395" i="17"/>
  <c r="O399" i="17"/>
  <c r="O415" i="17"/>
  <c r="O419" i="17"/>
  <c r="O423" i="17"/>
  <c r="O439" i="17"/>
  <c r="O443" i="17"/>
  <c r="O447" i="17"/>
  <c r="O463" i="17"/>
  <c r="O20" i="17"/>
  <c r="O32" i="17"/>
  <c r="O64" i="17"/>
  <c r="O82" i="17"/>
  <c r="O10" i="17"/>
  <c r="O22" i="17"/>
  <c r="O34" i="17"/>
  <c r="O46" i="17"/>
  <c r="O66" i="17"/>
  <c r="O78" i="17"/>
  <c r="O90" i="17"/>
  <c r="O98" i="17"/>
  <c r="O110" i="17"/>
  <c r="O122" i="17"/>
  <c r="O156" i="17"/>
  <c r="O204" i="17"/>
  <c r="O300" i="17"/>
  <c r="O372" i="17"/>
  <c r="O396" i="17"/>
  <c r="O420" i="17"/>
  <c r="O444" i="17"/>
  <c r="S3" i="17"/>
  <c r="S11" i="17"/>
  <c r="S15" i="17"/>
  <c r="S25" i="17"/>
  <c r="S41" i="17"/>
  <c r="S34" i="17"/>
  <c r="S44" i="17"/>
  <c r="S51" i="17"/>
  <c r="S69" i="17"/>
  <c r="S82" i="17"/>
  <c r="S76" i="17"/>
  <c r="S88" i="17"/>
  <c r="S96" i="17"/>
  <c r="O58" i="17"/>
  <c r="O14" i="17"/>
  <c r="O76" i="17"/>
  <c r="O4" i="17"/>
  <c r="O16" i="17"/>
  <c r="O28" i="17"/>
  <c r="O40" i="17"/>
  <c r="O50" i="17"/>
  <c r="O72" i="17"/>
  <c r="O84" i="17"/>
  <c r="O94" i="17"/>
  <c r="O104" i="17"/>
  <c r="O116" i="17"/>
  <c r="O128" i="17"/>
  <c r="O180" i="17"/>
  <c r="O276" i="17"/>
  <c r="O324" i="17"/>
  <c r="O348" i="17"/>
  <c r="O5" i="17"/>
  <c r="O11" i="17"/>
  <c r="O17" i="17"/>
  <c r="O23" i="17"/>
  <c r="O29" i="17"/>
  <c r="O35" i="17"/>
  <c r="O41" i="17"/>
  <c r="O47" i="17"/>
  <c r="O51" i="17"/>
  <c r="O67" i="17"/>
  <c r="O73" i="17"/>
  <c r="O79" i="17"/>
  <c r="O85" i="17"/>
  <c r="O91" i="17"/>
  <c r="O95" i="17"/>
  <c r="O99" i="17"/>
  <c r="O105" i="17"/>
  <c r="O111" i="17"/>
  <c r="O117" i="17"/>
  <c r="O123" i="17"/>
  <c r="O129" i="17"/>
  <c r="O157" i="17"/>
  <c r="O161" i="17"/>
  <c r="O165" i="17"/>
  <c r="O181" i="17"/>
  <c r="O185" i="17"/>
  <c r="O189" i="17"/>
  <c r="O205" i="17"/>
  <c r="O209" i="17"/>
  <c r="O213" i="17"/>
  <c r="O227" i="17"/>
  <c r="O239" i="17"/>
  <c r="O251" i="17"/>
  <c r="O263" i="17"/>
  <c r="O277" i="17"/>
  <c r="O281" i="17"/>
  <c r="O285" i="17"/>
  <c r="O301" i="17"/>
  <c r="O305" i="17"/>
  <c r="O309" i="17"/>
  <c r="O325" i="17"/>
  <c r="O329" i="17"/>
  <c r="O333" i="17"/>
  <c r="O349" i="17"/>
  <c r="O353" i="17"/>
  <c r="O357" i="17"/>
  <c r="O373" i="17"/>
  <c r="O377" i="17"/>
  <c r="O381" i="17"/>
  <c r="O397" i="17"/>
  <c r="O401" i="17"/>
  <c r="O405" i="17"/>
  <c r="O421" i="17"/>
  <c r="O425" i="17"/>
  <c r="O429" i="17"/>
  <c r="O445" i="17"/>
  <c r="O449" i="17"/>
  <c r="O453" i="17"/>
  <c r="S300" i="17"/>
  <c r="S284" i="17"/>
  <c r="S332" i="17"/>
  <c r="S356" i="17"/>
  <c r="S398" i="17"/>
  <c r="S374" i="17"/>
  <c r="S416" i="17"/>
  <c r="S458" i="17"/>
  <c r="AL21" i="17"/>
  <c r="AL30" i="17"/>
  <c r="AL36" i="17"/>
  <c r="AL48" i="17"/>
  <c r="AL88" i="17"/>
  <c r="AL82" i="17"/>
  <c r="AL76" i="17"/>
  <c r="AL70" i="17"/>
  <c r="AL64" i="17"/>
  <c r="AL60" i="17"/>
  <c r="AL145" i="17"/>
  <c r="AL200" i="17"/>
  <c r="AL398" i="17"/>
  <c r="AL374" i="17"/>
  <c r="AL350" i="17"/>
  <c r="AL326" i="17"/>
  <c r="AL302" i="17"/>
  <c r="AL278" i="17"/>
  <c r="AL260" i="17"/>
  <c r="AL236" i="17"/>
  <c r="AL415" i="17"/>
  <c r="AL419" i="17"/>
  <c r="AL423" i="17"/>
  <c r="AL439" i="17"/>
  <c r="AL443" i="17"/>
  <c r="AL447" i="17"/>
  <c r="AL463" i="17"/>
  <c r="AC452" i="17"/>
  <c r="S163" i="17"/>
  <c r="S172" i="17"/>
  <c r="S193" i="17"/>
  <c r="S197" i="17"/>
  <c r="S214" i="17"/>
  <c r="S229" i="17"/>
  <c r="S242" i="17"/>
  <c r="S268" i="17"/>
  <c r="S256" i="17"/>
  <c r="S280" i="17"/>
  <c r="S299" i="17"/>
  <c r="S295" i="17"/>
  <c r="S307" i="17"/>
  <c r="S367" i="17"/>
  <c r="S347" i="17"/>
  <c r="S343" i="17"/>
  <c r="S409" i="17"/>
  <c r="S389" i="17"/>
  <c r="S385" i="17"/>
  <c r="S431" i="17"/>
  <c r="S427" i="17"/>
  <c r="S449" i="17"/>
  <c r="S445" i="17"/>
  <c r="AL5" i="17"/>
  <c r="AL20" i="17"/>
  <c r="AL41" i="17"/>
  <c r="AL35" i="17"/>
  <c r="AL47" i="17"/>
  <c r="AL87" i="17"/>
  <c r="AL81" i="17"/>
  <c r="AL75" i="17"/>
  <c r="AL69" i="17"/>
  <c r="AL144" i="17"/>
  <c r="AL164" i="17"/>
  <c r="AL160" i="17"/>
  <c r="AL181" i="17"/>
  <c r="AL191" i="17"/>
  <c r="AL215" i="17"/>
  <c r="AL211" i="17"/>
  <c r="AL229" i="17"/>
  <c r="AL389" i="17"/>
  <c r="AL365" i="17"/>
  <c r="AL361" i="17"/>
  <c r="AL341" i="17"/>
  <c r="AL337" i="17"/>
  <c r="AL317" i="17"/>
  <c r="AL313" i="17"/>
  <c r="AL293" i="17"/>
  <c r="AL289" i="17"/>
  <c r="AL269" i="17"/>
  <c r="AL257" i="17"/>
  <c r="AL245" i="17"/>
  <c r="S392" i="17"/>
  <c r="S434" i="17"/>
  <c r="S452" i="17"/>
  <c r="AL194" i="17"/>
  <c r="AL230" i="17"/>
  <c r="AL218" i="17"/>
  <c r="AL392" i="17"/>
  <c r="AL368" i="17"/>
  <c r="AL344" i="17"/>
  <c r="AL320" i="17"/>
  <c r="AL296" i="17"/>
  <c r="AL272" i="17"/>
  <c r="AC446" i="17"/>
  <c r="AC422" i="17"/>
  <c r="AC398" i="17"/>
  <c r="AC374" i="17"/>
  <c r="AC350" i="17"/>
  <c r="AC326" i="17"/>
  <c r="AC302" i="17"/>
  <c r="AC278" i="17"/>
  <c r="AC260" i="17"/>
  <c r="AC248" i="17"/>
  <c r="AC236" i="17"/>
  <c r="AC224" i="17"/>
  <c r="S6" i="17"/>
  <c r="S18" i="17"/>
  <c r="S27" i="17"/>
  <c r="S37" i="17"/>
  <c r="S47" i="17"/>
  <c r="S58" i="17"/>
  <c r="S54" i="17"/>
  <c r="S63" i="17"/>
  <c r="S59" i="17"/>
  <c r="S72" i="17"/>
  <c r="S65" i="17"/>
  <c r="S79" i="17"/>
  <c r="S91" i="17"/>
  <c r="S85" i="17"/>
  <c r="S93" i="17"/>
  <c r="S146" i="17"/>
  <c r="S161" i="17"/>
  <c r="S157" i="17"/>
  <c r="S170" i="17"/>
  <c r="S166" i="17"/>
  <c r="S187" i="17"/>
  <c r="S195" i="17"/>
  <c r="S191" i="17"/>
  <c r="S212" i="17"/>
  <c r="S208" i="17"/>
  <c r="S227" i="17"/>
  <c r="S250" i="17"/>
  <c r="S238" i="17"/>
  <c r="S266" i="17"/>
  <c r="S264" i="17"/>
  <c r="S254" i="17"/>
  <c r="S278" i="17"/>
  <c r="S297" i="17"/>
  <c r="S293" i="17"/>
  <c r="S289" i="17"/>
  <c r="S305" i="17"/>
  <c r="S322" i="17"/>
  <c r="S318" i="17"/>
  <c r="S337" i="17"/>
  <c r="S369" i="17"/>
  <c r="S365" i="17"/>
  <c r="S361" i="17"/>
  <c r="S345" i="17"/>
  <c r="S341" i="17"/>
  <c r="S411" i="17"/>
  <c r="S407" i="17"/>
  <c r="S403" i="17"/>
  <c r="S387" i="17"/>
  <c r="S383" i="17"/>
  <c r="S379" i="17"/>
  <c r="S429" i="17"/>
  <c r="S425" i="17"/>
  <c r="S421" i="17"/>
  <c r="S463" i="17"/>
  <c r="S447" i="17"/>
  <c r="S443" i="17"/>
  <c r="AL3" i="17"/>
  <c r="AL13" i="17"/>
  <c r="AL19" i="17"/>
  <c r="AL39" i="17"/>
  <c r="AL33" i="17"/>
  <c r="AL43" i="17"/>
  <c r="AL45" i="17"/>
  <c r="AL97" i="17"/>
  <c r="AL57" i="17"/>
  <c r="AL121" i="17"/>
  <c r="AL115" i="17"/>
  <c r="AL109" i="17"/>
  <c r="AL124" i="17"/>
  <c r="AL130" i="17"/>
  <c r="AL139" i="17"/>
  <c r="AL148" i="17"/>
  <c r="AL142" i="17"/>
  <c r="AL174" i="17"/>
  <c r="AL158" i="17"/>
  <c r="AL154" i="17"/>
  <c r="AL150" i="17"/>
  <c r="AL183" i="17"/>
  <c r="AL179" i="17"/>
  <c r="AL205" i="17"/>
  <c r="AL189" i="17"/>
  <c r="AL213" i="17"/>
  <c r="AL209" i="17"/>
  <c r="S156" i="17"/>
  <c r="S165" i="17"/>
  <c r="S186" i="17"/>
  <c r="S207" i="17"/>
  <c r="S296" i="17"/>
  <c r="S288" i="17"/>
  <c r="S321" i="17"/>
  <c r="S317" i="17"/>
  <c r="S313" i="17"/>
  <c r="S336" i="17"/>
  <c r="S368" i="17"/>
  <c r="S360" i="17"/>
  <c r="S344" i="17"/>
  <c r="S410" i="17"/>
  <c r="S402" i="17"/>
  <c r="S386" i="17"/>
  <c r="S378" i="17"/>
  <c r="S428" i="17"/>
  <c r="S420" i="17"/>
  <c r="S462" i="17"/>
  <c r="S446" i="17"/>
  <c r="AL17" i="17"/>
  <c r="AL25" i="17"/>
  <c r="AL96" i="17"/>
  <c r="AL120" i="17"/>
  <c r="AL114" i="17"/>
  <c r="AL108" i="17"/>
  <c r="AL129" i="17"/>
  <c r="AL138" i="17"/>
  <c r="AL173" i="17"/>
  <c r="AL169" i="17"/>
  <c r="AL153" i="17"/>
  <c r="AL149" i="17"/>
  <c r="AL204" i="17"/>
  <c r="AL188" i="17"/>
  <c r="AL402" i="17"/>
  <c r="AL386" i="17"/>
  <c r="AL378" i="17"/>
  <c r="AL362" i="17"/>
  <c r="AL354" i="17"/>
  <c r="AL338" i="17"/>
  <c r="AL330" i="17"/>
  <c r="AL314" i="17"/>
  <c r="AL306" i="17"/>
  <c r="AL290" i="17"/>
  <c r="AL282" i="17"/>
  <c r="AL266" i="17"/>
  <c r="AL264" i="17"/>
  <c r="AL254" i="17"/>
  <c r="AL252" i="17"/>
  <c r="AL242" i="17"/>
  <c r="AL240" i="17"/>
  <c r="S4" i="17"/>
  <c r="S12" i="17"/>
  <c r="S16" i="17"/>
  <c r="S42" i="17"/>
  <c r="S35" i="17"/>
  <c r="S45" i="17"/>
  <c r="S56" i="17"/>
  <c r="S52" i="17"/>
  <c r="S70" i="17"/>
  <c r="S83" i="17"/>
  <c r="S77" i="17"/>
  <c r="S89" i="17"/>
  <c r="S95" i="17"/>
  <c r="S132" i="17"/>
  <c r="S159" i="17"/>
  <c r="S155" i="17"/>
  <c r="S164" i="17"/>
  <c r="S185" i="17"/>
  <c r="S181" i="17"/>
  <c r="S189" i="17"/>
  <c r="S205" i="17"/>
  <c r="S237" i="17"/>
  <c r="S235" i="17"/>
  <c r="S223" i="17"/>
  <c r="S248" i="17"/>
  <c r="S246" i="17"/>
  <c r="S276" i="17"/>
  <c r="S262" i="17"/>
  <c r="S291" i="17"/>
  <c r="S287" i="17"/>
  <c r="S303" i="17"/>
  <c r="S320" i="17"/>
  <c r="S316" i="17"/>
  <c r="S312" i="17"/>
  <c r="S335" i="17"/>
  <c r="S331" i="17"/>
  <c r="S363" i="17"/>
  <c r="S359" i="17"/>
  <c r="S355" i="17"/>
  <c r="S339" i="17"/>
  <c r="S405" i="17"/>
  <c r="S401" i="17"/>
  <c r="S397" i="17"/>
  <c r="S381" i="17"/>
  <c r="S377" i="17"/>
  <c r="S373" i="17"/>
  <c r="S439" i="17"/>
  <c r="S423" i="17"/>
  <c r="S419" i="17"/>
  <c r="S415" i="17"/>
  <c r="S461" i="17"/>
  <c r="S457" i="17"/>
  <c r="S441" i="17"/>
  <c r="AL11" i="17"/>
  <c r="AL15" i="17"/>
  <c r="AL24" i="17"/>
  <c r="AL95" i="17"/>
  <c r="AL91" i="17"/>
  <c r="AL85" i="17"/>
  <c r="AL79" i="17"/>
  <c r="AL73" i="17"/>
  <c r="AL67" i="17"/>
  <c r="AL119" i="17"/>
  <c r="AL113" i="17"/>
  <c r="AL107" i="17"/>
  <c r="AL128" i="17"/>
  <c r="AL137" i="17"/>
  <c r="AL146" i="17"/>
  <c r="AL140" i="17"/>
  <c r="AL172" i="17"/>
  <c r="AL168" i="17"/>
  <c r="AL152" i="17"/>
  <c r="AL177" i="17"/>
  <c r="AL203" i="17"/>
  <c r="S131" i="17"/>
  <c r="S151" i="17"/>
  <c r="S158" i="17"/>
  <c r="S154" i="17"/>
  <c r="S184" i="17"/>
  <c r="S180" i="17"/>
  <c r="S188" i="17"/>
  <c r="S204" i="17"/>
  <c r="S217" i="17"/>
  <c r="S224" i="17"/>
  <c r="S275" i="17"/>
  <c r="S271" i="17"/>
  <c r="S261" i="17"/>
  <c r="S283" i="17"/>
  <c r="S290" i="17"/>
  <c r="S286" i="17"/>
  <c r="S302" i="17"/>
  <c r="S315" i="17"/>
  <c r="S311" i="17"/>
  <c r="S334" i="17"/>
  <c r="S330" i="17"/>
  <c r="S362" i="17"/>
  <c r="S358" i="17"/>
  <c r="S354" i="17"/>
  <c r="S338" i="17"/>
  <c r="S404" i="17"/>
  <c r="S400" i="17"/>
  <c r="S396" i="17"/>
  <c r="S380" i="17"/>
  <c r="S376" i="17"/>
  <c r="S372" i="17"/>
  <c r="S438" i="17"/>
  <c r="S422" i="17"/>
  <c r="S418" i="17"/>
  <c r="S414" i="17"/>
  <c r="S460" i="17"/>
  <c r="S456" i="17"/>
  <c r="S440" i="17"/>
  <c r="AL10" i="17"/>
  <c r="AL14" i="17"/>
  <c r="AL23" i="17"/>
  <c r="AL29" i="17"/>
  <c r="AL94" i="17"/>
  <c r="AL90" i="17"/>
  <c r="AL84" i="17"/>
  <c r="AL78" i="17"/>
  <c r="AL72" i="17"/>
  <c r="AL66" i="17"/>
  <c r="AL118" i="17"/>
  <c r="AL112" i="17"/>
  <c r="AL106" i="17"/>
  <c r="AL136" i="17"/>
  <c r="AL171" i="17"/>
  <c r="AL167" i="17"/>
  <c r="AL163" i="17"/>
  <c r="AL176" i="17"/>
  <c r="AL202" i="17"/>
  <c r="AL198" i="17"/>
  <c r="AL206" i="17"/>
  <c r="AL224" i="17"/>
  <c r="AL396" i="17"/>
  <c r="AL380" i="17"/>
  <c r="AL376" i="17"/>
  <c r="AL372" i="17"/>
  <c r="AL356" i="17"/>
  <c r="AL352" i="17"/>
  <c r="AL332" i="17"/>
  <c r="AL328" i="17"/>
  <c r="AL304" i="17"/>
  <c r="AL300" i="17"/>
  <c r="AL284" i="17"/>
  <c r="AL280" i="17"/>
  <c r="AL276" i="17"/>
  <c r="AL409" i="17"/>
  <c r="AL413" i="17"/>
  <c r="AL417" i="17"/>
  <c r="AL437" i="17"/>
  <c r="AL461" i="17"/>
  <c r="S2" i="17"/>
  <c r="S9" i="17"/>
  <c r="S10" i="17"/>
  <c r="S24" i="17"/>
  <c r="S31" i="17"/>
  <c r="S40" i="17"/>
  <c r="S33" i="17"/>
  <c r="S50" i="17"/>
  <c r="S81" i="17"/>
  <c r="S75" i="17"/>
  <c r="S87" i="17"/>
  <c r="S130" i="17"/>
  <c r="S150" i="17"/>
  <c r="S153" i="17"/>
  <c r="S174" i="17"/>
  <c r="S183" i="17"/>
  <c r="S179" i="17"/>
  <c r="S203" i="17"/>
  <c r="S199" i="17"/>
  <c r="S216" i="17"/>
  <c r="S233" i="17"/>
  <c r="S221" i="17"/>
  <c r="S244" i="17"/>
  <c r="S274" i="17"/>
  <c r="S270" i="17"/>
  <c r="S260" i="17"/>
  <c r="S258" i="17"/>
  <c r="S282" i="17"/>
  <c r="S301" i="17"/>
  <c r="S285" i="17"/>
  <c r="S314" i="17"/>
  <c r="S310" i="17"/>
  <c r="S333" i="17"/>
  <c r="S329" i="17"/>
  <c r="S357" i="17"/>
  <c r="S353" i="17"/>
  <c r="S349" i="17"/>
  <c r="S399" i="17"/>
  <c r="S395" i="17"/>
  <c r="S391" i="17"/>
  <c r="S375" i="17"/>
  <c r="S371" i="17"/>
  <c r="S437" i="17"/>
  <c r="S433" i="17"/>
  <c r="S417" i="17"/>
  <c r="S459" i="17"/>
  <c r="S455" i="17"/>
  <c r="S451" i="17"/>
  <c r="AL9" i="17"/>
  <c r="AL27" i="17"/>
  <c r="AL31" i="17"/>
  <c r="AL37" i="17"/>
  <c r="AL53" i="17"/>
  <c r="AL93" i="17"/>
  <c r="AL89" i="17"/>
  <c r="AL83" i="17"/>
  <c r="AL77" i="17"/>
  <c r="AL71" i="17"/>
  <c r="AL65" i="17"/>
  <c r="AL61" i="17"/>
  <c r="AL117" i="17"/>
  <c r="AL111" i="17"/>
  <c r="AL105" i="17"/>
  <c r="AL135" i="17"/>
  <c r="AL170" i="17"/>
  <c r="AL166" i="17"/>
  <c r="AL162" i="17"/>
  <c r="AL187" i="17"/>
  <c r="AL201" i="17"/>
  <c r="AL197" i="17"/>
  <c r="AL193" i="17"/>
  <c r="AL217" i="17"/>
  <c r="AL233" i="17"/>
  <c r="AL221" i="17"/>
  <c r="AL399" i="17"/>
  <c r="AL395" i="17"/>
  <c r="AL391" i="17"/>
  <c r="AC206" i="17"/>
  <c r="AC182" i="17"/>
  <c r="AC158" i="17"/>
  <c r="AC144" i="17"/>
  <c r="AC138" i="17"/>
  <c r="AC60" i="17"/>
  <c r="AL227" i="17"/>
  <c r="AL403" i="17"/>
  <c r="AL387" i="17"/>
  <c r="AL383" i="17"/>
  <c r="AL379" i="17"/>
  <c r="AL363" i="17"/>
  <c r="AL359" i="17"/>
  <c r="AL355" i="17"/>
  <c r="AL339" i="17"/>
  <c r="AL335" i="17"/>
  <c r="AL331" i="17"/>
  <c r="AL315" i="17"/>
  <c r="AL311" i="17"/>
  <c r="AL307" i="17"/>
  <c r="AL291" i="17"/>
  <c r="AL287" i="17"/>
  <c r="AL283" i="17"/>
  <c r="AL267" i="17"/>
  <c r="AL265" i="17"/>
  <c r="AL255" i="17"/>
  <c r="AL253" i="17"/>
  <c r="AL243" i="17"/>
  <c r="AL241" i="17"/>
  <c r="AL406" i="17"/>
  <c r="AL426" i="17"/>
  <c r="AL430" i="17"/>
  <c r="AL450" i="17"/>
  <c r="AL454" i="17"/>
  <c r="AC461" i="17"/>
  <c r="AC457" i="17"/>
  <c r="AC441" i="17"/>
  <c r="AC437" i="17"/>
  <c r="AC433" i="17"/>
  <c r="AC417" i="17"/>
  <c r="AC413" i="17"/>
  <c r="AC409" i="17"/>
  <c r="AC393" i="17"/>
  <c r="AC389" i="17"/>
  <c r="AC385" i="17"/>
  <c r="AC369" i="17"/>
  <c r="AC365" i="17"/>
  <c r="AC361" i="17"/>
  <c r="AC345" i="17"/>
  <c r="AC341" i="17"/>
  <c r="AC337" i="17"/>
  <c r="AC321" i="17"/>
  <c r="AC317" i="17"/>
  <c r="AC313" i="17"/>
  <c r="AC297" i="17"/>
  <c r="AC293" i="17"/>
  <c r="AC289" i="17"/>
  <c r="AC273" i="17"/>
  <c r="AC269" i="17"/>
  <c r="AC257" i="17"/>
  <c r="AC245" i="17"/>
  <c r="AC233" i="17"/>
  <c r="AC221" i="17"/>
  <c r="AC217" i="17"/>
  <c r="AC201" i="17"/>
  <c r="AC197" i="17"/>
  <c r="AC193" i="17"/>
  <c r="AC177" i="17"/>
  <c r="AC173" i="17"/>
  <c r="AC169" i="17"/>
  <c r="AC153" i="17"/>
  <c r="AC149" i="17"/>
  <c r="AC143" i="17"/>
  <c r="AC137" i="17"/>
  <c r="AC133" i="17"/>
  <c r="AC127" i="17"/>
  <c r="AC121" i="17"/>
  <c r="AC115" i="17"/>
  <c r="AC109" i="17"/>
  <c r="AC103" i="17"/>
  <c r="AC456" i="17"/>
  <c r="AC440" i="17"/>
  <c r="AC432" i="17"/>
  <c r="AC416" i="17"/>
  <c r="AC408" i="17"/>
  <c r="AC392" i="17"/>
  <c r="AC384" i="17"/>
  <c r="AC368" i="17"/>
  <c r="AC360" i="17"/>
  <c r="AC344" i="17"/>
  <c r="AC336" i="17"/>
  <c r="AC320" i="17"/>
  <c r="AC312" i="17"/>
  <c r="AC296" i="17"/>
  <c r="AC288" i="17"/>
  <c r="AC272" i="17"/>
  <c r="AC216" i="17"/>
  <c r="AC200" i="17"/>
  <c r="AC192" i="17"/>
  <c r="AC176" i="17"/>
  <c r="AC168" i="17"/>
  <c r="AC152" i="17"/>
  <c r="AC142" i="17"/>
  <c r="AC136" i="17"/>
  <c r="AC132" i="17"/>
  <c r="AC126" i="17"/>
  <c r="AC120" i="17"/>
  <c r="AC114" i="17"/>
  <c r="AC108" i="17"/>
  <c r="AC102" i="17"/>
  <c r="AC54" i="17"/>
  <c r="S556" i="17"/>
  <c r="S545" i="17"/>
  <c r="S549" i="17"/>
  <c r="AL199" i="17"/>
  <c r="AL207" i="17"/>
  <c r="AL235" i="17"/>
  <c r="AL225" i="17"/>
  <c r="AL223" i="17"/>
  <c r="AL401" i="17"/>
  <c r="AL397" i="17"/>
  <c r="AL381" i="17"/>
  <c r="AL377" i="17"/>
  <c r="AL373" i="17"/>
  <c r="AL357" i="17"/>
  <c r="AL353" i="17"/>
  <c r="AL349" i="17"/>
  <c r="AL333" i="17"/>
  <c r="AL329" i="17"/>
  <c r="AL325" i="17"/>
  <c r="AL309" i="17"/>
  <c r="AL305" i="17"/>
  <c r="AL301" i="17"/>
  <c r="AL285" i="17"/>
  <c r="AL281" i="17"/>
  <c r="AL277" i="17"/>
  <c r="AL263" i="17"/>
  <c r="AL251" i="17"/>
  <c r="AL239" i="17"/>
  <c r="AL408" i="17"/>
  <c r="AL412" i="17"/>
  <c r="AL432" i="17"/>
  <c r="AC459" i="17"/>
  <c r="AC455" i="17"/>
  <c r="AC451" i="17"/>
  <c r="AC435" i="17"/>
  <c r="AC431" i="17"/>
  <c r="AC427" i="17"/>
  <c r="AC411" i="17"/>
  <c r="AC407" i="17"/>
  <c r="AC403" i="17"/>
  <c r="AC387" i="17"/>
  <c r="AC383" i="17"/>
  <c r="AC379" i="17"/>
  <c r="AC363" i="17"/>
  <c r="AC359" i="17"/>
  <c r="AC355" i="17"/>
  <c r="AC339" i="17"/>
  <c r="AC335" i="17"/>
  <c r="AC331" i="17"/>
  <c r="AC315" i="17"/>
  <c r="AC311" i="17"/>
  <c r="AC307" i="17"/>
  <c r="AC291" i="17"/>
  <c r="AC287" i="17"/>
  <c r="AC283" i="17"/>
  <c r="AC267" i="17"/>
  <c r="AC265" i="17"/>
  <c r="AC253" i="17"/>
  <c r="AC241" i="17"/>
  <c r="AC231" i="17"/>
  <c r="AC229" i="17"/>
  <c r="AC219" i="17"/>
  <c r="AC215" i="17"/>
  <c r="AC211" i="17"/>
  <c r="AC195" i="17"/>
  <c r="AC191" i="17"/>
  <c r="AC187" i="17"/>
  <c r="AC171" i="17"/>
  <c r="AC167" i="17"/>
  <c r="AC163" i="17"/>
  <c r="AC147" i="17"/>
  <c r="AC141" i="17"/>
  <c r="AC135" i="17"/>
  <c r="AC131" i="17"/>
  <c r="AC125" i="17"/>
  <c r="AC119" i="17"/>
  <c r="AC113" i="17"/>
  <c r="AC107" i="17"/>
  <c r="AC458" i="17"/>
  <c r="AC454" i="17"/>
  <c r="AC450" i="17"/>
  <c r="AC434" i="17"/>
  <c r="AC430" i="17"/>
  <c r="AC426" i="17"/>
  <c r="AC410" i="17"/>
  <c r="AC406" i="17"/>
  <c r="AC402" i="17"/>
  <c r="AC386" i="17"/>
  <c r="AC382" i="17"/>
  <c r="AC378" i="17"/>
  <c r="AC362" i="17"/>
  <c r="AC358" i="17"/>
  <c r="AC354" i="17"/>
  <c r="AC338" i="17"/>
  <c r="AC334" i="17"/>
  <c r="AC330" i="17"/>
  <c r="AC314" i="17"/>
  <c r="AC310" i="17"/>
  <c r="AC306" i="17"/>
  <c r="AC290" i="17"/>
  <c r="AC286" i="17"/>
  <c r="AC282" i="17"/>
  <c r="AC266" i="17"/>
  <c r="AC254" i="17"/>
  <c r="AC242" i="17"/>
  <c r="AC230" i="17"/>
  <c r="AC218" i="17"/>
  <c r="AC214" i="17"/>
  <c r="AC210" i="17"/>
  <c r="AC194" i="17"/>
  <c r="AC190" i="17"/>
  <c r="AC186" i="17"/>
  <c r="AC170" i="17"/>
  <c r="AC166" i="17"/>
  <c r="AC162" i="17"/>
  <c r="AC146" i="17"/>
  <c r="AC140" i="17"/>
  <c r="AC134" i="17"/>
  <c r="AC130" i="17"/>
  <c r="AC124" i="17"/>
  <c r="AC118" i="17"/>
  <c r="AC112" i="17"/>
  <c r="AC106" i="17"/>
  <c r="AC100" i="17"/>
  <c r="AC56" i="17"/>
  <c r="AC52" i="17"/>
  <c r="AL375" i="17"/>
  <c r="AL371" i="17"/>
  <c r="AL367" i="17"/>
  <c r="AL351" i="17"/>
  <c r="AL347" i="17"/>
  <c r="AL343" i="17"/>
  <c r="AL327" i="17"/>
  <c r="AL323" i="17"/>
  <c r="AL319" i="17"/>
  <c r="AL303" i="17"/>
  <c r="AL299" i="17"/>
  <c r="AL295" i="17"/>
  <c r="AL279" i="17"/>
  <c r="AL275" i="17"/>
  <c r="AL271" i="17"/>
  <c r="AL259" i="17"/>
  <c r="AL247" i="17"/>
  <c r="AL414" i="17"/>
  <c r="AL462" i="17"/>
  <c r="AC453" i="17"/>
  <c r="AC449" i="17"/>
  <c r="AC445" i="17"/>
  <c r="AC429" i="17"/>
  <c r="AC425" i="17"/>
  <c r="AC421" i="17"/>
  <c r="AC405" i="17"/>
  <c r="AC401" i="17"/>
  <c r="AC397" i="17"/>
  <c r="AC381" i="17"/>
  <c r="AC377" i="17"/>
  <c r="AC373" i="17"/>
  <c r="AC357" i="17"/>
  <c r="AC353" i="17"/>
  <c r="AC349" i="17"/>
  <c r="AC333" i="17"/>
  <c r="AC329" i="17"/>
  <c r="AC325" i="17"/>
  <c r="AC309" i="17"/>
  <c r="AC305" i="17"/>
  <c r="AC301" i="17"/>
  <c r="AC285" i="17"/>
  <c r="AC281" i="17"/>
  <c r="AC277" i="17"/>
  <c r="AC263" i="17"/>
  <c r="AC251" i="17"/>
  <c r="AC239" i="17"/>
  <c r="AC227" i="17"/>
  <c r="AC213" i="17"/>
  <c r="AC209" i="17"/>
  <c r="AC205" i="17"/>
  <c r="AC189" i="17"/>
  <c r="AC185" i="17"/>
  <c r="AC181" i="17"/>
  <c r="AC165" i="17"/>
  <c r="AC161" i="17"/>
  <c r="AC157" i="17"/>
  <c r="AC129" i="17"/>
  <c r="AC123" i="17"/>
  <c r="AC117" i="17"/>
  <c r="AC111" i="17"/>
  <c r="AC105" i="17"/>
  <c r="AC99" i="17"/>
  <c r="AC95" i="17"/>
  <c r="AC85" i="17"/>
  <c r="AC79" i="17"/>
  <c r="AC73" i="17"/>
  <c r="AC67" i="17"/>
  <c r="AC51" i="17"/>
  <c r="AC428" i="17"/>
  <c r="AC404" i="17"/>
  <c r="AC380" i="17"/>
  <c r="AC356" i="17"/>
  <c r="AC332" i="17"/>
  <c r="AC308" i="17"/>
  <c r="AC284" i="17"/>
  <c r="AC212" i="17"/>
  <c r="AC188" i="17"/>
  <c r="AC164" i="17"/>
  <c r="AC94" i="17"/>
  <c r="AC90" i="17"/>
  <c r="AC84" i="17"/>
  <c r="AC78" i="17"/>
  <c r="AC72" i="17"/>
  <c r="AC66" i="17"/>
  <c r="AC46" i="17"/>
  <c r="AC40" i="17"/>
  <c r="AC34" i="17"/>
  <c r="AC28" i="17"/>
  <c r="AC22" i="17"/>
  <c r="AC16" i="17"/>
  <c r="AC10" i="17"/>
  <c r="AC4" i="17"/>
  <c r="AC463" i="17"/>
  <c r="AC443" i="17"/>
  <c r="AC439" i="17"/>
  <c r="AC419" i="17"/>
  <c r="AC415" i="17"/>
  <c r="AC395" i="17"/>
  <c r="AC391" i="17"/>
  <c r="AC371" i="17"/>
  <c r="AC367" i="17"/>
  <c r="AC347" i="17"/>
  <c r="AC343" i="17"/>
  <c r="AC323" i="17"/>
  <c r="AC319" i="17"/>
  <c r="AC299" i="17"/>
  <c r="AC295" i="17"/>
  <c r="AC275" i="17"/>
  <c r="AC271" i="17"/>
  <c r="AC259" i="17"/>
  <c r="AC247" i="17"/>
  <c r="AC235" i="17"/>
  <c r="AC223" i="17"/>
  <c r="AC203" i="17"/>
  <c r="AC199" i="17"/>
  <c r="AC179" i="17"/>
  <c r="AC175" i="17"/>
  <c r="AC155" i="17"/>
  <c r="AC151" i="17"/>
  <c r="AC145" i="17"/>
  <c r="AC139" i="17"/>
  <c r="AC93" i="17"/>
  <c r="AC89" i="17"/>
  <c r="AC83" i="17"/>
  <c r="AC77" i="17"/>
  <c r="AC71" i="17"/>
  <c r="AC65" i="17"/>
  <c r="AC45" i="17"/>
  <c r="AC39" i="17"/>
  <c r="AC33" i="17"/>
  <c r="AC27" i="17"/>
  <c r="AC21" i="17"/>
  <c r="AC15" i="17"/>
  <c r="AC9" i="17"/>
  <c r="AC3" i="17"/>
  <c r="S557" i="17"/>
  <c r="AC101" i="17"/>
  <c r="AC97" i="17"/>
  <c r="AC57" i="17"/>
  <c r="AC53" i="17"/>
  <c r="AC49" i="17"/>
  <c r="AC43" i="17"/>
  <c r="AC37" i="17"/>
  <c r="AC31" i="17"/>
  <c r="AC25" i="17"/>
  <c r="AC19" i="17"/>
  <c r="AC13" i="17"/>
  <c r="AC7" i="17"/>
  <c r="S547" i="17"/>
  <c r="S561" i="17"/>
  <c r="S570" i="17"/>
  <c r="AC47" i="17"/>
  <c r="AC41" i="17"/>
  <c r="AC35" i="17"/>
  <c r="AC29" i="17"/>
  <c r="AC23" i="17"/>
  <c r="AC17" i="17"/>
  <c r="AC11" i="17"/>
  <c r="AC5" i="17"/>
  <c r="S552" i="17"/>
  <c r="S541" i="17"/>
  <c r="S539" i="17"/>
  <c r="S554" i="17"/>
  <c r="AC87" i="17"/>
  <c r="AC81" i="17"/>
  <c r="AC75" i="17"/>
  <c r="AC69" i="17"/>
  <c r="AC63" i="17"/>
  <c r="AC59" i="17"/>
  <c r="AC55" i="17"/>
  <c r="S562" i="17"/>
  <c r="AW1211" i="17"/>
  <c r="AW1218" i="17"/>
  <c r="AW1187" i="17"/>
  <c r="AW1176" i="17"/>
  <c r="AW1193" i="17"/>
  <c r="AW1191" i="17"/>
  <c r="AW1198" i="17"/>
  <c r="AW1250" i="17"/>
  <c r="S538" i="17"/>
  <c r="AW1188" i="17"/>
  <c r="AW1251" i="17"/>
  <c r="AW1175" i="17"/>
  <c r="AW1207" i="17"/>
  <c r="S271" i="16"/>
  <c r="S68" i="17" s="1"/>
  <c r="R8" i="17"/>
  <c r="S503" i="16"/>
  <c r="S139" i="17" s="1"/>
  <c r="R103" i="17"/>
  <c r="AT225" i="16"/>
  <c r="AT63" i="17" s="1"/>
  <c r="AL63" i="17"/>
  <c r="AT209" i="16"/>
  <c r="AT59" i="17" s="1"/>
  <c r="AL59" i="17"/>
  <c r="AT1201" i="16"/>
  <c r="AT385" i="17" s="1"/>
  <c r="AL385" i="17"/>
  <c r="AT1198" i="16"/>
  <c r="AT382" i="17" s="1"/>
  <c r="AL382" i="17"/>
  <c r="AT1092" i="16"/>
  <c r="AT348" i="17" s="1"/>
  <c r="AL348" i="17"/>
  <c r="AT1020" i="16"/>
  <c r="AT324" i="17" s="1"/>
  <c r="AL324" i="17"/>
  <c r="AT980" i="16"/>
  <c r="AL308" i="17"/>
  <c r="AT818" i="16"/>
  <c r="AT248" i="17" s="1"/>
  <c r="AL248" i="17"/>
  <c r="AT1271" i="16"/>
  <c r="AT407" i="17" s="1"/>
  <c r="AL407" i="17"/>
  <c r="AT1306" i="16"/>
  <c r="AT418" i="17" s="1"/>
  <c r="AL418" i="17"/>
  <c r="AT1345" i="16"/>
  <c r="AL433" i="17"/>
  <c r="AT1360" i="16"/>
  <c r="AT436" i="17" s="1"/>
  <c r="AL436" i="17"/>
  <c r="AT1362" i="16"/>
  <c r="AT438" i="17" s="1"/>
  <c r="AL438" i="17"/>
  <c r="AT1377" i="16"/>
  <c r="AT441" i="17" s="1"/>
  <c r="AL441" i="17"/>
  <c r="AT1378" i="16"/>
  <c r="AL442" i="17"/>
  <c r="AT1416" i="16"/>
  <c r="AT456" i="17" s="1"/>
  <c r="AL456" i="17"/>
  <c r="AT1417" i="16"/>
  <c r="AT457" i="17" s="1"/>
  <c r="AL457" i="17"/>
  <c r="AT1432" i="16"/>
  <c r="AT460" i="17" s="1"/>
  <c r="AL460" i="17"/>
  <c r="AT1517" i="16"/>
  <c r="AL533" i="17"/>
  <c r="AT1518" i="16"/>
  <c r="AL534" i="17"/>
  <c r="AU1519" i="16"/>
  <c r="AU535" i="17" s="1"/>
  <c r="AT535" i="17"/>
  <c r="AU1535" i="16"/>
  <c r="AU539" i="17" s="1"/>
  <c r="AT539" i="17"/>
  <c r="AU1575" i="16"/>
  <c r="AU547" i="17" s="1"/>
  <c r="AT547" i="17"/>
  <c r="AU1615" i="16"/>
  <c r="AU555" i="17" s="1"/>
  <c r="AT555" i="17"/>
  <c r="AU1655" i="16"/>
  <c r="AU563" i="17" s="1"/>
  <c r="AT563" i="17"/>
  <c r="AU1695" i="16"/>
  <c r="AU571" i="17" s="1"/>
  <c r="AT571" i="17"/>
  <c r="AU1735" i="16"/>
  <c r="AU579" i="17" s="1"/>
  <c r="AT579" i="17"/>
  <c r="AU1775" i="16"/>
  <c r="AU587" i="17" s="1"/>
  <c r="AT587" i="17"/>
  <c r="AU1815" i="16"/>
  <c r="AU595" i="17" s="1"/>
  <c r="AT595" i="17"/>
  <c r="AU1855" i="16"/>
  <c r="AU603" i="17" s="1"/>
  <c r="AT603" i="17"/>
  <c r="AU1895" i="16"/>
  <c r="AU611" i="17" s="1"/>
  <c r="AT611" i="17"/>
  <c r="AU1935" i="16"/>
  <c r="AU619" i="17" s="1"/>
  <c r="AT619" i="17"/>
  <c r="AU1975" i="16"/>
  <c r="AU627" i="17" s="1"/>
  <c r="AT627" i="17"/>
  <c r="AU2015" i="16"/>
  <c r="AU635" i="17" s="1"/>
  <c r="AT635" i="17"/>
  <c r="AU2039" i="16"/>
  <c r="AU640" i="17" s="1"/>
  <c r="AT640" i="17"/>
  <c r="AU2063" i="16"/>
  <c r="AU645" i="17" s="1"/>
  <c r="AT645" i="17"/>
  <c r="AU2103" i="16"/>
  <c r="AU653" i="17" s="1"/>
  <c r="AT653" i="17"/>
  <c r="AU2111" i="16"/>
  <c r="AU655" i="17" s="1"/>
  <c r="AT655" i="17"/>
  <c r="AU2151" i="16"/>
  <c r="AU663" i="17" s="1"/>
  <c r="AT663" i="17"/>
  <c r="AU2191" i="16"/>
  <c r="AU671" i="17" s="1"/>
  <c r="AT671" i="17"/>
  <c r="AU2231" i="16"/>
  <c r="AU681" i="17" s="1"/>
  <c r="AT681" i="17"/>
  <c r="AU2271" i="16"/>
  <c r="AU689" i="17" s="1"/>
  <c r="AT689" i="17"/>
  <c r="AU2311" i="16"/>
  <c r="AU697" i="17" s="1"/>
  <c r="AT697" i="17"/>
  <c r="AU2351" i="16"/>
  <c r="AU705" i="17" s="1"/>
  <c r="AT705" i="17"/>
  <c r="AU2391" i="16"/>
  <c r="AU713" i="17" s="1"/>
  <c r="AT713" i="17"/>
  <c r="AU2431" i="16"/>
  <c r="AU721" i="17" s="1"/>
  <c r="AT721" i="17"/>
  <c r="AU2471" i="16"/>
  <c r="AU729" i="17" s="1"/>
  <c r="AT729" i="17"/>
  <c r="AU2511" i="16"/>
  <c r="AU737" i="17" s="1"/>
  <c r="AT737" i="17"/>
  <c r="AU2543" i="16"/>
  <c r="AU745" i="17" s="1"/>
  <c r="AT745" i="17"/>
  <c r="AU2583" i="16"/>
  <c r="AU753" i="17" s="1"/>
  <c r="AT753" i="17"/>
  <c r="AU2623" i="16"/>
  <c r="AU761" i="17" s="1"/>
  <c r="AT761" i="17"/>
  <c r="AU2663" i="16"/>
  <c r="AU769" i="17" s="1"/>
  <c r="AT769" i="17"/>
  <c r="AU2703" i="16"/>
  <c r="AU777" i="17" s="1"/>
  <c r="AT777" i="17"/>
  <c r="AU2743" i="16"/>
  <c r="AU785" i="17" s="1"/>
  <c r="AT785" i="17"/>
  <c r="AU2783" i="16"/>
  <c r="AU793" i="17" s="1"/>
  <c r="AT793" i="17"/>
  <c r="AU2815" i="16"/>
  <c r="AU801" i="17" s="1"/>
  <c r="AT801" i="17"/>
  <c r="AU2855" i="16"/>
  <c r="AU809" i="17" s="1"/>
  <c r="AT809" i="17"/>
  <c r="AU2895" i="16"/>
  <c r="AU817" i="17" s="1"/>
  <c r="AT817" i="17"/>
  <c r="AU2935" i="16"/>
  <c r="AU825" i="17" s="1"/>
  <c r="AT825" i="17"/>
  <c r="AU2975" i="16"/>
  <c r="AU833" i="17" s="1"/>
  <c r="AT833" i="17"/>
  <c r="AU3015" i="16"/>
  <c r="AU841" i="17" s="1"/>
  <c r="AT841" i="17"/>
  <c r="AU3055" i="16"/>
  <c r="AU849" i="17" s="1"/>
  <c r="AT849" i="17"/>
  <c r="AU3095" i="16"/>
  <c r="AU857" i="17" s="1"/>
  <c r="AT857" i="17"/>
  <c r="AU3127" i="16"/>
  <c r="AU865" i="17" s="1"/>
  <c r="AT865" i="17"/>
  <c r="AU3167" i="16"/>
  <c r="AU873" i="17" s="1"/>
  <c r="AT873" i="17"/>
  <c r="AU3207" i="16"/>
  <c r="AU881" i="17" s="1"/>
  <c r="AT881" i="17"/>
  <c r="AU3247" i="16"/>
  <c r="AU889" i="17" s="1"/>
  <c r="AT889" i="17"/>
  <c r="AU3287" i="16"/>
  <c r="AU897" i="17" s="1"/>
  <c r="AT897" i="17"/>
  <c r="AU3327" i="16"/>
  <c r="AU905" i="17" s="1"/>
  <c r="AT905" i="17"/>
  <c r="AU3367" i="16"/>
  <c r="AU913" i="17" s="1"/>
  <c r="AT913" i="17"/>
  <c r="AU3399" i="16"/>
  <c r="AU921" i="17" s="1"/>
  <c r="AT921" i="17"/>
  <c r="AU3439" i="16"/>
  <c r="AU929" i="17" s="1"/>
  <c r="AT929" i="17"/>
  <c r="AU3479" i="16"/>
  <c r="AU937" i="17" s="1"/>
  <c r="AT937" i="17"/>
  <c r="AU3519" i="16"/>
  <c r="AU945" i="17" s="1"/>
  <c r="AT945" i="17"/>
  <c r="AU3559" i="16"/>
  <c r="AU953" i="17" s="1"/>
  <c r="AT953" i="17"/>
  <c r="AU3599" i="16"/>
  <c r="AU961" i="17" s="1"/>
  <c r="AT961" i="17"/>
  <c r="AU3639" i="16"/>
  <c r="AU969" i="17" s="1"/>
  <c r="AT969" i="17"/>
  <c r="AU3687" i="16"/>
  <c r="AU980" i="17" s="1"/>
  <c r="AT980" i="17"/>
  <c r="AU3703" i="16"/>
  <c r="AU984" i="17" s="1"/>
  <c r="AT984" i="17"/>
  <c r="AU3743" i="16"/>
  <c r="AU992" i="17" s="1"/>
  <c r="AT992" i="17"/>
  <c r="AU3783" i="16"/>
  <c r="AU1000" i="17" s="1"/>
  <c r="AT1000" i="17"/>
  <c r="AU3823" i="16"/>
  <c r="AU1008" i="17" s="1"/>
  <c r="AT1008" i="17"/>
  <c r="AU3863" i="16"/>
  <c r="AU1016" i="17" s="1"/>
  <c r="AT1016" i="17"/>
  <c r="AU3903" i="16"/>
  <c r="AU1024" i="17" s="1"/>
  <c r="AT1024" i="17"/>
  <c r="AU3943" i="16"/>
  <c r="AU1032" i="17" s="1"/>
  <c r="AT1032" i="17"/>
  <c r="AU3967" i="16"/>
  <c r="AU1037" i="17" s="1"/>
  <c r="AT1037" i="17"/>
  <c r="AU3975" i="16"/>
  <c r="AU1039" i="17" s="1"/>
  <c r="AT1039" i="17"/>
  <c r="AU4007" i="16"/>
  <c r="AU1047" i="17" s="1"/>
  <c r="AT1047" i="17"/>
  <c r="AU4047" i="16"/>
  <c r="AU1055" i="17" s="1"/>
  <c r="AT1055" i="17"/>
  <c r="AU4087" i="16"/>
  <c r="AU1063" i="17" s="1"/>
  <c r="AT1063" i="17"/>
  <c r="AU4127" i="16"/>
  <c r="AU1071" i="17" s="1"/>
  <c r="AT1071" i="17"/>
  <c r="AU4167" i="16"/>
  <c r="AU1079" i="17" s="1"/>
  <c r="AT1079" i="17"/>
  <c r="AU4207" i="16"/>
  <c r="AU1087" i="17" s="1"/>
  <c r="AT1087" i="17"/>
  <c r="AU4247" i="16"/>
  <c r="AU1095" i="17" s="1"/>
  <c r="AT1095" i="17"/>
  <c r="AU4279" i="16"/>
  <c r="AU1103" i="17" s="1"/>
  <c r="AT1103" i="17"/>
  <c r="AU4319" i="16"/>
  <c r="AU1111" i="17" s="1"/>
  <c r="AT1111" i="17"/>
  <c r="AU4359" i="16"/>
  <c r="AU1119" i="17" s="1"/>
  <c r="AT1119" i="17"/>
  <c r="AU4399" i="16"/>
  <c r="AU1127" i="17" s="1"/>
  <c r="AT1127" i="17"/>
  <c r="AU4439" i="16"/>
  <c r="AU1135" i="17" s="1"/>
  <c r="AT1135" i="17"/>
  <c r="AU4479" i="16"/>
  <c r="AU1143" i="17" s="1"/>
  <c r="AT1143" i="17"/>
  <c r="AU2920" i="16"/>
  <c r="AU822" i="17" s="1"/>
  <c r="AT822" i="17"/>
  <c r="AU3000" i="16"/>
  <c r="AU838" i="17" s="1"/>
  <c r="AT838" i="17"/>
  <c r="AU3192" i="16"/>
  <c r="AU878" i="17" s="1"/>
  <c r="AT878" i="17"/>
  <c r="AU3504" i="16"/>
  <c r="AU942" i="17" s="1"/>
  <c r="AT942" i="17"/>
  <c r="AU3624" i="16"/>
  <c r="AU966" i="17" s="1"/>
  <c r="AT966" i="17"/>
  <c r="AU3728" i="16"/>
  <c r="AU989" i="17" s="1"/>
  <c r="AT989" i="17"/>
  <c r="AU3808" i="16"/>
  <c r="AU1005" i="17" s="1"/>
  <c r="AT1005" i="17"/>
  <c r="AU3992" i="16"/>
  <c r="AU1044" i="17" s="1"/>
  <c r="AT1044" i="17"/>
  <c r="AU4032" i="16"/>
  <c r="AU1052" i="17" s="1"/>
  <c r="AT1052" i="17"/>
  <c r="AU4504" i="16"/>
  <c r="AU1148" i="17" s="1"/>
  <c r="AT1148" i="17"/>
  <c r="AU1785" i="16"/>
  <c r="AU589" i="17" s="1"/>
  <c r="AT589" i="17"/>
  <c r="AU2361" i="16"/>
  <c r="AU707" i="17" s="1"/>
  <c r="AT707" i="17"/>
  <c r="AU2553" i="16"/>
  <c r="AU747" i="17" s="1"/>
  <c r="AT747" i="17"/>
  <c r="AU2713" i="16"/>
  <c r="AU779" i="17" s="1"/>
  <c r="AT779" i="17"/>
  <c r="AU2865" i="16"/>
  <c r="AU811" i="17" s="1"/>
  <c r="AT811" i="17"/>
  <c r="AU2945" i="16"/>
  <c r="AU827" i="17" s="1"/>
  <c r="AT827" i="17"/>
  <c r="AU3105" i="16"/>
  <c r="AU859" i="17" s="1"/>
  <c r="AT859" i="17"/>
  <c r="AU3297" i="16"/>
  <c r="AU899" i="17" s="1"/>
  <c r="AT899" i="17"/>
  <c r="AU4369" i="16"/>
  <c r="AU1121" i="17" s="1"/>
  <c r="AT1121" i="17"/>
  <c r="AU1600" i="16"/>
  <c r="AU552" i="17" s="1"/>
  <c r="AT552" i="17"/>
  <c r="AU2000" i="16"/>
  <c r="AU632" i="17" s="1"/>
  <c r="AT632" i="17"/>
  <c r="AU2528" i="16"/>
  <c r="AU742" i="17" s="1"/>
  <c r="AT742" i="17"/>
  <c r="AU2768" i="16"/>
  <c r="AU790" i="17" s="1"/>
  <c r="AT790" i="17"/>
  <c r="AU2808" i="16"/>
  <c r="AU798" i="17" s="1"/>
  <c r="AT798" i="17"/>
  <c r="AU3040" i="16"/>
  <c r="AU846" i="17" s="1"/>
  <c r="AT846" i="17"/>
  <c r="AU3584" i="16"/>
  <c r="AU958" i="17" s="1"/>
  <c r="AT958" i="17"/>
  <c r="AU3848" i="16"/>
  <c r="AU1013" i="17" s="1"/>
  <c r="AT1013" i="17"/>
  <c r="AU3928" i="16"/>
  <c r="AU1029" i="17" s="1"/>
  <c r="AT1029" i="17"/>
  <c r="AU4424" i="16"/>
  <c r="AU1132" i="17" s="1"/>
  <c r="AT1132" i="17"/>
  <c r="AU4464" i="16"/>
  <c r="AU1140" i="17" s="1"/>
  <c r="AT1140" i="17"/>
  <c r="AU1985" i="16"/>
  <c r="AU629" i="17" s="1"/>
  <c r="AT629" i="17"/>
  <c r="AU2073" i="16"/>
  <c r="AU647" i="17" s="1"/>
  <c r="AT647" i="17"/>
  <c r="AU2673" i="16"/>
  <c r="AU771" i="17" s="1"/>
  <c r="AT771" i="17"/>
  <c r="AU2825" i="16"/>
  <c r="AU803" i="17" s="1"/>
  <c r="AT803" i="17"/>
  <c r="AU3177" i="16"/>
  <c r="AU875" i="17" s="1"/>
  <c r="AT875" i="17"/>
  <c r="AU3449" i="16"/>
  <c r="AU931" i="17" s="1"/>
  <c r="AT931" i="17"/>
  <c r="AU4057" i="16"/>
  <c r="AU1057" i="17" s="1"/>
  <c r="AT1057" i="17"/>
  <c r="AU4409" i="16"/>
  <c r="AU1129" i="17" s="1"/>
  <c r="AT1129" i="17"/>
  <c r="AU1585" i="16"/>
  <c r="AU549" i="17" s="1"/>
  <c r="AT549" i="17"/>
  <c r="AU1665" i="16"/>
  <c r="AU565" i="17" s="1"/>
  <c r="AT565" i="17"/>
  <c r="AU1705" i="16"/>
  <c r="AU573" i="17" s="1"/>
  <c r="AT573" i="17"/>
  <c r="AU1825" i="16"/>
  <c r="AU597" i="17" s="1"/>
  <c r="AT597" i="17"/>
  <c r="AU2281" i="16"/>
  <c r="AU691" i="17" s="1"/>
  <c r="AT691" i="17"/>
  <c r="AU2441" i="16"/>
  <c r="AU723" i="17" s="1"/>
  <c r="AT723" i="17"/>
  <c r="AU3569" i="16"/>
  <c r="AU955" i="17" s="1"/>
  <c r="AT955" i="17"/>
  <c r="AU3609" i="16"/>
  <c r="AU963" i="17" s="1"/>
  <c r="AT963" i="17"/>
  <c r="AU4097" i="16"/>
  <c r="AU1065" i="17" s="1"/>
  <c r="AT1065" i="17"/>
  <c r="AU4257" i="16"/>
  <c r="AU1097" i="17" s="1"/>
  <c r="AT1097" i="17"/>
  <c r="AU4289" i="16"/>
  <c r="AU1105" i="17" s="1"/>
  <c r="AT1105" i="17"/>
  <c r="AT4560" i="16"/>
  <c r="AL1160" i="17"/>
  <c r="AT4568" i="16"/>
  <c r="AL1162" i="17"/>
  <c r="AT4576" i="16"/>
  <c r="AL1164" i="17"/>
  <c r="AT4584" i="16"/>
  <c r="AL1166" i="17"/>
  <c r="AT4592" i="16"/>
  <c r="AL1168" i="17"/>
  <c r="AT4600" i="16"/>
  <c r="AL1170" i="17"/>
  <c r="AU1530" i="16"/>
  <c r="AU538" i="17" s="1"/>
  <c r="AT538" i="17"/>
  <c r="AU1570" i="16"/>
  <c r="AU546" i="17" s="1"/>
  <c r="AT546" i="17"/>
  <c r="AU1610" i="16"/>
  <c r="AU554" i="17" s="1"/>
  <c r="AT554" i="17"/>
  <c r="AU1650" i="16"/>
  <c r="AU562" i="17" s="1"/>
  <c r="AT562" i="17"/>
  <c r="AU1690" i="16"/>
  <c r="AU570" i="17" s="1"/>
  <c r="AT570" i="17"/>
  <c r="AU1730" i="16"/>
  <c r="AU578" i="17" s="1"/>
  <c r="AT578" i="17"/>
  <c r="AU1770" i="16"/>
  <c r="AU586" i="17" s="1"/>
  <c r="AT586" i="17"/>
  <c r="AU1810" i="16"/>
  <c r="AU594" i="17" s="1"/>
  <c r="AT594" i="17"/>
  <c r="AU1850" i="16"/>
  <c r="AU602" i="17" s="1"/>
  <c r="AT602" i="17"/>
  <c r="AU1890" i="16"/>
  <c r="AU610" i="17" s="1"/>
  <c r="AT610" i="17"/>
  <c r="AU1930" i="16"/>
  <c r="AU618" i="17" s="1"/>
  <c r="AT618" i="17"/>
  <c r="AU1970" i="16"/>
  <c r="AU626" i="17" s="1"/>
  <c r="AT626" i="17"/>
  <c r="AU2010" i="16"/>
  <c r="AU634" i="17" s="1"/>
  <c r="AT634" i="17"/>
  <c r="AU2058" i="16"/>
  <c r="AU644" i="17" s="1"/>
  <c r="AT644" i="17"/>
  <c r="AU2098" i="16"/>
  <c r="AU652" i="17" s="1"/>
  <c r="AT652" i="17"/>
  <c r="AU2146" i="16"/>
  <c r="AU662" i="17" s="1"/>
  <c r="AT662" i="17"/>
  <c r="AU2186" i="16"/>
  <c r="AU670" i="17" s="1"/>
  <c r="AT670" i="17"/>
  <c r="AU2266" i="16"/>
  <c r="AU688" i="17" s="1"/>
  <c r="AT688" i="17"/>
  <c r="AU2306" i="16"/>
  <c r="AU696" i="17" s="1"/>
  <c r="AT696" i="17"/>
  <c r="AU2346" i="16"/>
  <c r="AU704" i="17" s="1"/>
  <c r="AT704" i="17"/>
  <c r="AU2386" i="16"/>
  <c r="AU712" i="17" s="1"/>
  <c r="AT712" i="17"/>
  <c r="AU2426" i="16"/>
  <c r="AU720" i="17" s="1"/>
  <c r="AT720" i="17"/>
  <c r="AU2466" i="16"/>
  <c r="AU728" i="17" s="1"/>
  <c r="AT728" i="17"/>
  <c r="AU2506" i="16"/>
  <c r="AU736" i="17" s="1"/>
  <c r="AT736" i="17"/>
  <c r="AU2522" i="16"/>
  <c r="AU740" i="17" s="1"/>
  <c r="AT740" i="17"/>
  <c r="AU2538" i="16"/>
  <c r="AU744" i="17" s="1"/>
  <c r="AT744" i="17"/>
  <c r="AU2578" i="16"/>
  <c r="AU752" i="17" s="1"/>
  <c r="AT752" i="17"/>
  <c r="AU2618" i="16"/>
  <c r="AU760" i="17" s="1"/>
  <c r="AT760" i="17"/>
  <c r="AU2658" i="16"/>
  <c r="AU768" i="17" s="1"/>
  <c r="AT768" i="17"/>
  <c r="AU2698" i="16"/>
  <c r="AU776" i="17" s="1"/>
  <c r="AT776" i="17"/>
  <c r="AU2738" i="16"/>
  <c r="AU784" i="17" s="1"/>
  <c r="AT784" i="17"/>
  <c r="AU2778" i="16"/>
  <c r="AU792" i="17" s="1"/>
  <c r="AT792" i="17"/>
  <c r="AU2850" i="16"/>
  <c r="AU808" i="17" s="1"/>
  <c r="AT808" i="17"/>
  <c r="AU2890" i="16"/>
  <c r="AU816" i="17" s="1"/>
  <c r="AT816" i="17"/>
  <c r="AU2930" i="16"/>
  <c r="AU824" i="17" s="1"/>
  <c r="AT824" i="17"/>
  <c r="AU2970" i="16"/>
  <c r="AU832" i="17" s="1"/>
  <c r="AT832" i="17"/>
  <c r="AU3010" i="16"/>
  <c r="AU840" i="17" s="1"/>
  <c r="AT840" i="17"/>
  <c r="AU3050" i="16"/>
  <c r="AU848" i="17" s="1"/>
  <c r="AT848" i="17"/>
  <c r="AU3090" i="16"/>
  <c r="AU856" i="17" s="1"/>
  <c r="AT856" i="17"/>
  <c r="AU3106" i="16"/>
  <c r="AU860" i="17" s="1"/>
  <c r="AT860" i="17"/>
  <c r="AU3122" i="16"/>
  <c r="AU864" i="17" s="1"/>
  <c r="AT864" i="17"/>
  <c r="AU3162" i="16"/>
  <c r="AU872" i="17" s="1"/>
  <c r="AT872" i="17"/>
  <c r="AU3202" i="16"/>
  <c r="AU880" i="17" s="1"/>
  <c r="AT880" i="17"/>
  <c r="AU3242" i="16"/>
  <c r="AU888" i="17" s="1"/>
  <c r="AT888" i="17"/>
  <c r="AU3282" i="16"/>
  <c r="AU896" i="17" s="1"/>
  <c r="AT896" i="17"/>
  <c r="AU3322" i="16"/>
  <c r="AU904" i="17" s="1"/>
  <c r="AT904" i="17"/>
  <c r="AU3362" i="16"/>
  <c r="AU912" i="17" s="1"/>
  <c r="AT912" i="17"/>
  <c r="AU3434" i="16"/>
  <c r="AU928" i="17" s="1"/>
  <c r="AT928" i="17"/>
  <c r="AU3474" i="16"/>
  <c r="AU936" i="17" s="1"/>
  <c r="AT936" i="17"/>
  <c r="AU3514" i="16"/>
  <c r="AU944" i="17" s="1"/>
  <c r="AT944" i="17"/>
  <c r="AU3554" i="16"/>
  <c r="AU952" i="17" s="1"/>
  <c r="AT952" i="17"/>
  <c r="AU3594" i="16"/>
  <c r="AU960" i="17" s="1"/>
  <c r="AT960" i="17"/>
  <c r="AU3634" i="16"/>
  <c r="AU968" i="17" s="1"/>
  <c r="AT968" i="17"/>
  <c r="AU3674" i="16"/>
  <c r="AU976" i="17" s="1"/>
  <c r="AT976" i="17"/>
  <c r="AU3682" i="16"/>
  <c r="AU978" i="17" s="1"/>
  <c r="AT978" i="17"/>
  <c r="AU3698" i="16"/>
  <c r="AU983" i="17" s="1"/>
  <c r="AT983" i="17"/>
  <c r="AU3738" i="16"/>
  <c r="AU991" i="17" s="1"/>
  <c r="AT991" i="17"/>
  <c r="AU3778" i="16"/>
  <c r="AU999" i="17" s="1"/>
  <c r="AT999" i="17"/>
  <c r="AU3818" i="16"/>
  <c r="AU1007" i="17" s="1"/>
  <c r="AT1007" i="17"/>
  <c r="AU3858" i="16"/>
  <c r="AU1015" i="17" s="1"/>
  <c r="AT1015" i="17"/>
  <c r="AU3898" i="16"/>
  <c r="AU1023" i="17" s="1"/>
  <c r="AT1023" i="17"/>
  <c r="AU3938" i="16"/>
  <c r="AU1031" i="17" s="1"/>
  <c r="AT1031" i="17"/>
  <c r="AU4002" i="16"/>
  <c r="AU1046" i="17" s="1"/>
  <c r="AT1046" i="17"/>
  <c r="AU4042" i="16"/>
  <c r="AU1054" i="17" s="1"/>
  <c r="AT1054" i="17"/>
  <c r="AU4082" i="16"/>
  <c r="AU1062" i="17" s="1"/>
  <c r="AT1062" i="17"/>
  <c r="AU4122" i="16"/>
  <c r="AU1070" i="17" s="1"/>
  <c r="AT1070" i="17"/>
  <c r="AU4162" i="16"/>
  <c r="AU1078" i="17" s="1"/>
  <c r="AT1078" i="17"/>
  <c r="AU4202" i="16"/>
  <c r="AU1086" i="17" s="1"/>
  <c r="AT1086" i="17"/>
  <c r="AU4242" i="16"/>
  <c r="AU1094" i="17" s="1"/>
  <c r="AT1094" i="17"/>
  <c r="AU4274" i="16"/>
  <c r="AU1102" i="17" s="1"/>
  <c r="AT1102" i="17"/>
  <c r="AU4314" i="16"/>
  <c r="AU1110" i="17" s="1"/>
  <c r="AT1110" i="17"/>
  <c r="AU4354" i="16"/>
  <c r="AU1118" i="17" s="1"/>
  <c r="AT1118" i="17"/>
  <c r="AU4394" i="16"/>
  <c r="AU1126" i="17" s="1"/>
  <c r="AT1126" i="17"/>
  <c r="AU4434" i="16"/>
  <c r="AU1134" i="17" s="1"/>
  <c r="AT1134" i="17"/>
  <c r="AU4474" i="16"/>
  <c r="AU1142" i="17" s="1"/>
  <c r="AT1142" i="17"/>
  <c r="AU4514" i="16"/>
  <c r="AU1150" i="17" s="1"/>
  <c r="AT1150" i="17"/>
  <c r="AU1545" i="16"/>
  <c r="AU541" i="17" s="1"/>
  <c r="AT541" i="17"/>
  <c r="AU1625" i="16"/>
  <c r="AU557" i="17" s="1"/>
  <c r="AT557" i="17"/>
  <c r="AU1865" i="16"/>
  <c r="AU605" i="17" s="1"/>
  <c r="AT605" i="17"/>
  <c r="AU2161" i="16"/>
  <c r="AU665" i="17" s="1"/>
  <c r="AT665" i="17"/>
  <c r="AU2321" i="16"/>
  <c r="AU699" i="17" s="1"/>
  <c r="AT699" i="17"/>
  <c r="AU2401" i="16"/>
  <c r="AU715" i="17" s="1"/>
  <c r="AT715" i="17"/>
  <c r="AU2481" i="16"/>
  <c r="AU731" i="17" s="1"/>
  <c r="AT731" i="17"/>
  <c r="AU2753" i="16"/>
  <c r="AU787" i="17" s="1"/>
  <c r="AT787" i="17"/>
  <c r="AU2905" i="16"/>
  <c r="AU819" i="17" s="1"/>
  <c r="AT819" i="17"/>
  <c r="AU2985" i="16"/>
  <c r="AU835" i="17" s="1"/>
  <c r="AT835" i="17"/>
  <c r="AU3137" i="16"/>
  <c r="AU867" i="17" s="1"/>
  <c r="AT867" i="17"/>
  <c r="AU3489" i="16"/>
  <c r="AU939" i="17" s="1"/>
  <c r="AT939" i="17"/>
  <c r="AU3649" i="16"/>
  <c r="AU971" i="17" s="1"/>
  <c r="AT971" i="17"/>
  <c r="AU3913" i="16"/>
  <c r="AU1026" i="17" s="1"/>
  <c r="AT1026" i="17"/>
  <c r="AU3953" i="16"/>
  <c r="AU1034" i="17" s="1"/>
  <c r="AT1034" i="17"/>
  <c r="AU3977" i="16"/>
  <c r="AU1041" i="17" s="1"/>
  <c r="AT1041" i="17"/>
  <c r="AU1555" i="16"/>
  <c r="AU543" i="17" s="1"/>
  <c r="AT543" i="17"/>
  <c r="AU1595" i="16"/>
  <c r="AU551" i="17" s="1"/>
  <c r="AT551" i="17"/>
  <c r="AU1635" i="16"/>
  <c r="AU559" i="17" s="1"/>
  <c r="AT559" i="17"/>
  <c r="AU1675" i="16"/>
  <c r="AU567" i="17" s="1"/>
  <c r="AT567" i="17"/>
  <c r="AU1715" i="16"/>
  <c r="AU575" i="17" s="1"/>
  <c r="AT575" i="17"/>
  <c r="AU1755" i="16"/>
  <c r="AU583" i="17" s="1"/>
  <c r="AT583" i="17"/>
  <c r="AU1795" i="16"/>
  <c r="AU591" i="17" s="1"/>
  <c r="AT591" i="17"/>
  <c r="AU1835" i="16"/>
  <c r="AU599" i="17" s="1"/>
  <c r="AT599" i="17"/>
  <c r="AU1875" i="16"/>
  <c r="AU607" i="17" s="1"/>
  <c r="AT607" i="17"/>
  <c r="AU1915" i="16"/>
  <c r="AU615" i="17" s="1"/>
  <c r="AT615" i="17"/>
  <c r="AU1955" i="16"/>
  <c r="AU623" i="17" s="1"/>
  <c r="AT623" i="17"/>
  <c r="AU1995" i="16"/>
  <c r="AU631" i="17" s="1"/>
  <c r="AT631" i="17"/>
  <c r="AU2035" i="16"/>
  <c r="AU639" i="17" s="1"/>
  <c r="AT639" i="17"/>
  <c r="AU2043" i="16"/>
  <c r="AU641" i="17" s="1"/>
  <c r="AT641" i="17"/>
  <c r="AU2083" i="16"/>
  <c r="AU649" i="17" s="1"/>
  <c r="AT649" i="17"/>
  <c r="AU2107" i="16"/>
  <c r="AU654" i="17" s="1"/>
  <c r="AT654" i="17"/>
  <c r="AU2131" i="16"/>
  <c r="AU659" i="17" s="1"/>
  <c r="AT659" i="17"/>
  <c r="AU2171" i="16"/>
  <c r="AU667" i="17" s="1"/>
  <c r="AT667" i="17"/>
  <c r="AU2211" i="16"/>
  <c r="AU675" i="17" s="1"/>
  <c r="AT675" i="17"/>
  <c r="AU2251" i="16"/>
  <c r="AU685" i="17" s="1"/>
  <c r="AT685" i="17"/>
  <c r="AU2291" i="16"/>
  <c r="AU693" i="17" s="1"/>
  <c r="AT693" i="17"/>
  <c r="AU2331" i="16"/>
  <c r="AU701" i="17" s="1"/>
  <c r="AT701" i="17"/>
  <c r="AU2371" i="16"/>
  <c r="AU709" i="17" s="1"/>
  <c r="AT709" i="17"/>
  <c r="AU2411" i="16"/>
  <c r="AU717" i="17" s="1"/>
  <c r="AT717" i="17"/>
  <c r="AU2451" i="16"/>
  <c r="AU725" i="17" s="1"/>
  <c r="AT725" i="17"/>
  <c r="AU2491" i="16"/>
  <c r="AU733" i="17" s="1"/>
  <c r="AT733" i="17"/>
  <c r="AU2523" i="16"/>
  <c r="AU741" i="17" s="1"/>
  <c r="AT741" i="17"/>
  <c r="AU2563" i="16"/>
  <c r="AU749" i="17" s="1"/>
  <c r="AT749" i="17"/>
  <c r="AU2603" i="16"/>
  <c r="AU757" i="17" s="1"/>
  <c r="AT757" i="17"/>
  <c r="AU2643" i="16"/>
  <c r="AU765" i="17" s="1"/>
  <c r="AT765" i="17"/>
  <c r="AU2683" i="16"/>
  <c r="AU773" i="17" s="1"/>
  <c r="AT773" i="17"/>
  <c r="AU2723" i="16"/>
  <c r="AU781" i="17" s="1"/>
  <c r="AT781" i="17"/>
  <c r="AU2763" i="16"/>
  <c r="AU789" i="17" s="1"/>
  <c r="AT789" i="17"/>
  <c r="AU2803" i="16"/>
  <c r="AU797" i="17" s="1"/>
  <c r="AT797" i="17"/>
  <c r="AU2835" i="16"/>
  <c r="AU805" i="17" s="1"/>
  <c r="AT805" i="17"/>
  <c r="AU2875" i="16"/>
  <c r="AU813" i="17" s="1"/>
  <c r="AT813" i="17"/>
  <c r="AU2915" i="16"/>
  <c r="AU821" i="17" s="1"/>
  <c r="AT821" i="17"/>
  <c r="AU2955" i="16"/>
  <c r="AU829" i="17" s="1"/>
  <c r="AT829" i="17"/>
  <c r="AU2995" i="16"/>
  <c r="AU837" i="17" s="1"/>
  <c r="AT837" i="17"/>
  <c r="AU3035" i="16"/>
  <c r="AU845" i="17" s="1"/>
  <c r="AT845" i="17"/>
  <c r="AU3075" i="16"/>
  <c r="AU853" i="17" s="1"/>
  <c r="AT853" i="17"/>
  <c r="AU3107" i="16"/>
  <c r="AU861" i="17" s="1"/>
  <c r="AT861" i="17"/>
  <c r="AU3147" i="16"/>
  <c r="AU869" i="17" s="1"/>
  <c r="AT869" i="17"/>
  <c r="AU3187" i="16"/>
  <c r="AU877" i="17" s="1"/>
  <c r="AT877" i="17"/>
  <c r="AU3227" i="16"/>
  <c r="AU885" i="17" s="1"/>
  <c r="AT885" i="17"/>
  <c r="AU3267" i="16"/>
  <c r="AU893" i="17" s="1"/>
  <c r="AT893" i="17"/>
  <c r="AU3307" i="16"/>
  <c r="AU901" i="17" s="1"/>
  <c r="AT901" i="17"/>
  <c r="AU3347" i="16"/>
  <c r="AU909" i="17" s="1"/>
  <c r="AT909" i="17"/>
  <c r="AU3387" i="16"/>
  <c r="AU917" i="17" s="1"/>
  <c r="AT917" i="17"/>
  <c r="AU3419" i="16"/>
  <c r="AU925" i="17" s="1"/>
  <c r="AT925" i="17"/>
  <c r="AU3459" i="16"/>
  <c r="AU933" i="17" s="1"/>
  <c r="AT933" i="17"/>
  <c r="AU3499" i="16"/>
  <c r="AU941" i="17" s="1"/>
  <c r="AT941" i="17"/>
  <c r="AU3539" i="16"/>
  <c r="AU949" i="17" s="1"/>
  <c r="AT949" i="17"/>
  <c r="AU3579" i="16"/>
  <c r="AU957" i="17" s="1"/>
  <c r="AT957" i="17"/>
  <c r="AU3619" i="16"/>
  <c r="AU965" i="17" s="1"/>
  <c r="AT965" i="17"/>
  <c r="AU3659" i="16"/>
  <c r="AU973" i="17" s="1"/>
  <c r="AT973" i="17"/>
  <c r="AU3723" i="16"/>
  <c r="AU988" i="17" s="1"/>
  <c r="AT988" i="17"/>
  <c r="AU3763" i="16"/>
  <c r="AU996" i="17" s="1"/>
  <c r="AT996" i="17"/>
  <c r="AU3803" i="16"/>
  <c r="AU1004" i="17" s="1"/>
  <c r="AT1004" i="17"/>
  <c r="AU3843" i="16"/>
  <c r="AU1012" i="17" s="1"/>
  <c r="AT1012" i="17"/>
  <c r="AU3883" i="16"/>
  <c r="AU1020" i="17" s="1"/>
  <c r="AT1020" i="17"/>
  <c r="AU3923" i="16"/>
  <c r="AU1028" i="17" s="1"/>
  <c r="AT1028" i="17"/>
  <c r="AU3963" i="16"/>
  <c r="AU1036" i="17" s="1"/>
  <c r="AT1036" i="17"/>
  <c r="AU3971" i="16"/>
  <c r="AU1038" i="17" s="1"/>
  <c r="AT1038" i="17"/>
  <c r="AU3987" i="16"/>
  <c r="AU1043" i="17" s="1"/>
  <c r="AT1043" i="17"/>
  <c r="AU4027" i="16"/>
  <c r="AU1051" i="17" s="1"/>
  <c r="AT1051" i="17"/>
  <c r="AU4067" i="16"/>
  <c r="AU1059" i="17" s="1"/>
  <c r="AT1059" i="17"/>
  <c r="AU4107" i="16"/>
  <c r="AU1067" i="17" s="1"/>
  <c r="AT1067" i="17"/>
  <c r="AU4147" i="16"/>
  <c r="AU1075" i="17" s="1"/>
  <c r="AT1075" i="17"/>
  <c r="AU4187" i="16"/>
  <c r="AU1083" i="17" s="1"/>
  <c r="AT1083" i="17"/>
  <c r="AU4227" i="16"/>
  <c r="AU1091" i="17" s="1"/>
  <c r="AT1091" i="17"/>
  <c r="AU4267" i="16"/>
  <c r="AU1099" i="17" s="1"/>
  <c r="AT1099" i="17"/>
  <c r="AU4299" i="16"/>
  <c r="AU1107" i="17" s="1"/>
  <c r="AT1107" i="17"/>
  <c r="AU4339" i="16"/>
  <c r="AU1115" i="17" s="1"/>
  <c r="AT1115" i="17"/>
  <c r="AU4379" i="16"/>
  <c r="AU1123" i="17" s="1"/>
  <c r="AT1123" i="17"/>
  <c r="AU4419" i="16"/>
  <c r="AU1131" i="17" s="1"/>
  <c r="AT1131" i="17"/>
  <c r="AU4459" i="16"/>
  <c r="AU1139" i="17" s="1"/>
  <c r="AT1139" i="17"/>
  <c r="AU4499" i="16"/>
  <c r="AU1147" i="17" s="1"/>
  <c r="AT1147" i="17"/>
  <c r="AU1580" i="16"/>
  <c r="AU548" i="17" s="1"/>
  <c r="AT548" i="17"/>
  <c r="AU1620" i="16"/>
  <c r="AU556" i="17" s="1"/>
  <c r="AT556" i="17"/>
  <c r="AU1660" i="16"/>
  <c r="AU564" i="17" s="1"/>
  <c r="AT564" i="17"/>
  <c r="AU1740" i="16"/>
  <c r="AU580" i="17" s="1"/>
  <c r="AT580" i="17"/>
  <c r="AU1860" i="16"/>
  <c r="AU604" i="17" s="1"/>
  <c r="AT604" i="17"/>
  <c r="AU1940" i="16"/>
  <c r="AU620" i="17" s="1"/>
  <c r="AT620" i="17"/>
  <c r="AU2020" i="16"/>
  <c r="AU636" i="17" s="1"/>
  <c r="AT636" i="17"/>
  <c r="AU2068" i="16"/>
  <c r="AU646" i="17" s="1"/>
  <c r="AT646" i="17"/>
  <c r="AU2316" i="16"/>
  <c r="AU698" i="17" s="1"/>
  <c r="AT698" i="17"/>
  <c r="AU2396" i="16"/>
  <c r="AU714" i="17" s="1"/>
  <c r="AT714" i="17"/>
  <c r="AU2476" i="16"/>
  <c r="AU730" i="17" s="1"/>
  <c r="AT730" i="17"/>
  <c r="AU2516" i="16"/>
  <c r="AU738" i="17" s="1"/>
  <c r="AT738" i="17"/>
  <c r="AU2548" i="16"/>
  <c r="AU746" i="17" s="1"/>
  <c r="AT746" i="17"/>
  <c r="AU2628" i="16"/>
  <c r="AU762" i="17" s="1"/>
  <c r="AT762" i="17"/>
  <c r="AU2668" i="16"/>
  <c r="AU770" i="17" s="1"/>
  <c r="AT770" i="17"/>
  <c r="AU2708" i="16"/>
  <c r="AU778" i="17" s="1"/>
  <c r="AT778" i="17"/>
  <c r="AU2788" i="16"/>
  <c r="AU794" i="17" s="1"/>
  <c r="AT794" i="17"/>
  <c r="AU2820" i="16"/>
  <c r="AU802" i="17" s="1"/>
  <c r="AT802" i="17"/>
  <c r="AU2860" i="16"/>
  <c r="AU810" i="17" s="1"/>
  <c r="AT810" i="17"/>
  <c r="AU2900" i="16"/>
  <c r="AU818" i="17" s="1"/>
  <c r="AT818" i="17"/>
  <c r="AU2980" i="16"/>
  <c r="AU834" i="17" s="1"/>
  <c r="AT834" i="17"/>
  <c r="AU3020" i="16"/>
  <c r="AU842" i="17" s="1"/>
  <c r="AT842" i="17"/>
  <c r="AU3100" i="16"/>
  <c r="AU858" i="17" s="1"/>
  <c r="AT858" i="17"/>
  <c r="AU3132" i="16"/>
  <c r="AU866" i="17" s="1"/>
  <c r="AT866" i="17"/>
  <c r="AU3172" i="16"/>
  <c r="AU874" i="17" s="1"/>
  <c r="AT874" i="17"/>
  <c r="AU3212" i="16"/>
  <c r="AU882" i="17" s="1"/>
  <c r="AT882" i="17"/>
  <c r="AU3292" i="16"/>
  <c r="AU898" i="17" s="1"/>
  <c r="AT898" i="17"/>
  <c r="AU3332" i="16"/>
  <c r="AU906" i="17" s="1"/>
  <c r="AT906" i="17"/>
  <c r="AU3372" i="16"/>
  <c r="AU914" i="17" s="1"/>
  <c r="AT914" i="17"/>
  <c r="AU3404" i="16"/>
  <c r="AU922" i="17" s="1"/>
  <c r="AT922" i="17"/>
  <c r="AU3444" i="16"/>
  <c r="AU930" i="17" s="1"/>
  <c r="AT930" i="17"/>
  <c r="AU3564" i="16"/>
  <c r="AU954" i="17" s="1"/>
  <c r="AT954" i="17"/>
  <c r="AU3644" i="16"/>
  <c r="AU970" i="17" s="1"/>
  <c r="AT970" i="17"/>
  <c r="AU3868" i="16"/>
  <c r="AU1017" i="17" s="1"/>
  <c r="AT1017" i="17"/>
  <c r="AU3908" i="16"/>
  <c r="AU1025" i="17" s="1"/>
  <c r="AT1025" i="17"/>
  <c r="AU4132" i="16"/>
  <c r="AU1072" i="17" s="1"/>
  <c r="AT1072" i="17"/>
  <c r="AU4212" i="16"/>
  <c r="AU1088" i="17" s="1"/>
  <c r="AT1088" i="17"/>
  <c r="AU4252" i="16"/>
  <c r="AU1096" i="17" s="1"/>
  <c r="AT1096" i="17"/>
  <c r="AU4268" i="16"/>
  <c r="AU1100" i="17" s="1"/>
  <c r="AT1100" i="17"/>
  <c r="AU4324" i="16"/>
  <c r="AU1112" i="17" s="1"/>
  <c r="AT1112" i="17"/>
  <c r="AU4364" i="16"/>
  <c r="AU1120" i="17" s="1"/>
  <c r="AT1120" i="17"/>
  <c r="AU4444" i="16"/>
  <c r="AU1136" i="17" s="1"/>
  <c r="AT1136" i="17"/>
  <c r="AT4564" i="16"/>
  <c r="AL1161" i="17"/>
  <c r="AT4572" i="16"/>
  <c r="AL1163" i="17"/>
  <c r="AT4580" i="16"/>
  <c r="AL1165" i="17"/>
  <c r="AT4588" i="16"/>
  <c r="AL1167" i="17"/>
  <c r="AT4596" i="16"/>
  <c r="AL1169" i="17"/>
  <c r="AT4556" i="16"/>
  <c r="AL1159" i="17"/>
  <c r="AU1550" i="16"/>
  <c r="AU542" i="17" s="1"/>
  <c r="AT542" i="17"/>
  <c r="AU1590" i="16"/>
  <c r="AU550" i="17" s="1"/>
  <c r="AT550" i="17"/>
  <c r="AU1630" i="16"/>
  <c r="AU558" i="17" s="1"/>
  <c r="AT558" i="17"/>
  <c r="AU1670" i="16"/>
  <c r="AU566" i="17" s="1"/>
  <c r="AT566" i="17"/>
  <c r="AU1710" i="16"/>
  <c r="AU574" i="17" s="1"/>
  <c r="AT574" i="17"/>
  <c r="AU1750" i="16"/>
  <c r="AU582" i="17" s="1"/>
  <c r="AT582" i="17"/>
  <c r="AU1790" i="16"/>
  <c r="AU590" i="17" s="1"/>
  <c r="AT590" i="17"/>
  <c r="AU1830" i="16"/>
  <c r="AU598" i="17" s="1"/>
  <c r="AT598" i="17"/>
  <c r="AU1870" i="16"/>
  <c r="AU606" i="17" s="1"/>
  <c r="AT606" i="17"/>
  <c r="AU1950" i="16"/>
  <c r="AU622" i="17" s="1"/>
  <c r="AT622" i="17"/>
  <c r="AU1990" i="16"/>
  <c r="AU630" i="17" s="1"/>
  <c r="AT630" i="17"/>
  <c r="AU2078" i="16"/>
  <c r="AU648" i="17" s="1"/>
  <c r="AT648" i="17"/>
  <c r="AU2126" i="16"/>
  <c r="AU658" i="17" s="1"/>
  <c r="AT658" i="17"/>
  <c r="AU2206" i="16"/>
  <c r="AU674" i="17" s="1"/>
  <c r="AT674" i="17"/>
  <c r="AU2286" i="16"/>
  <c r="AU692" i="17" s="1"/>
  <c r="AT692" i="17"/>
  <c r="AU2326" i="16"/>
  <c r="AU700" i="17" s="1"/>
  <c r="AT700" i="17"/>
  <c r="AU2558" i="16"/>
  <c r="AU748" i="17" s="1"/>
  <c r="AT748" i="17"/>
  <c r="AU2718" i="16"/>
  <c r="AU780" i="17" s="1"/>
  <c r="AT780" i="17"/>
  <c r="AU2910" i="16"/>
  <c r="AU820" i="17" s="1"/>
  <c r="AT820" i="17"/>
  <c r="AU3030" i="16"/>
  <c r="AU844" i="17" s="1"/>
  <c r="AT844" i="17"/>
  <c r="AU3342" i="16"/>
  <c r="AU908" i="17" s="1"/>
  <c r="AT908" i="17"/>
  <c r="AU3398" i="16"/>
  <c r="AU920" i="17" s="1"/>
  <c r="AT920" i="17"/>
  <c r="AU3454" i="16"/>
  <c r="AU932" i="17" s="1"/>
  <c r="AT932" i="17"/>
  <c r="AU3534" i="16"/>
  <c r="AU948" i="17" s="1"/>
  <c r="AT948" i="17"/>
  <c r="AU3958" i="16"/>
  <c r="AU1035" i="17" s="1"/>
  <c r="AT1035" i="17"/>
  <c r="AU3982" i="16"/>
  <c r="AU1042" i="17" s="1"/>
  <c r="AT1042" i="17"/>
  <c r="AU4262" i="16"/>
  <c r="AU1098" i="17" s="1"/>
  <c r="AT1098" i="17"/>
  <c r="AU4294" i="16"/>
  <c r="AU1106" i="17" s="1"/>
  <c r="AT1106" i="17"/>
  <c r="AU4374" i="16"/>
  <c r="AU1122" i="17" s="1"/>
  <c r="AT1122" i="17"/>
  <c r="AU1880" i="16"/>
  <c r="AU608" i="17" s="1"/>
  <c r="AT608" i="17"/>
  <c r="AU2336" i="16"/>
  <c r="AU702" i="17" s="1"/>
  <c r="AT702" i="17"/>
  <c r="AU3464" i="16"/>
  <c r="AU934" i="17" s="1"/>
  <c r="AT934" i="17"/>
  <c r="AU3544" i="16"/>
  <c r="AU950" i="17" s="1"/>
  <c r="AT950" i="17"/>
  <c r="AU3664" i="16"/>
  <c r="AU974" i="17" s="1"/>
  <c r="AT974" i="17"/>
  <c r="AU4192" i="16"/>
  <c r="AU1084" i="17" s="1"/>
  <c r="AT1084" i="17"/>
  <c r="AU4384" i="16"/>
  <c r="AU1124" i="17" s="1"/>
  <c r="AT1124" i="17"/>
  <c r="AU2025" i="16"/>
  <c r="AU637" i="17" s="1"/>
  <c r="AT637" i="17"/>
  <c r="AU2121" i="16"/>
  <c r="AU657" i="17" s="1"/>
  <c r="AT657" i="17"/>
  <c r="AU2201" i="16"/>
  <c r="AU673" i="17" s="1"/>
  <c r="AT673" i="17"/>
  <c r="AU2225" i="16"/>
  <c r="AU678" i="17" s="1"/>
  <c r="AT678" i="17"/>
  <c r="AU2521" i="16"/>
  <c r="AU739" i="17" s="1"/>
  <c r="AT739" i="17"/>
  <c r="AU2633" i="16"/>
  <c r="AT763" i="17"/>
  <c r="AU3217" i="16"/>
  <c r="AT883" i="17"/>
  <c r="AU3257" i="16"/>
  <c r="AU891" i="17" s="1"/>
  <c r="AT891" i="17"/>
  <c r="AU3337" i="16"/>
  <c r="AU907" i="17" s="1"/>
  <c r="AT907" i="17"/>
  <c r="AU3377" i="16"/>
  <c r="AT915" i="17"/>
  <c r="AU3529" i="16"/>
  <c r="AU947" i="17" s="1"/>
  <c r="AT947" i="17"/>
  <c r="AU3793" i="16"/>
  <c r="AU1002" i="17" s="1"/>
  <c r="AT1002" i="17"/>
  <c r="AU4217" i="16"/>
  <c r="AU1089" i="17" s="1"/>
  <c r="AT1089" i="17"/>
  <c r="AU1540" i="16"/>
  <c r="AU540" i="17" s="1"/>
  <c r="AT540" i="17"/>
  <c r="AU1700" i="16"/>
  <c r="AU572" i="17" s="1"/>
  <c r="AT572" i="17"/>
  <c r="AU1780" i="16"/>
  <c r="AU588" i="17" s="1"/>
  <c r="AT588" i="17"/>
  <c r="AU1820" i="16"/>
  <c r="AU596" i="17" s="1"/>
  <c r="AT596" i="17"/>
  <c r="AU1900" i="16"/>
  <c r="AU612" i="17" s="1"/>
  <c r="AT612" i="17"/>
  <c r="AU1980" i="16"/>
  <c r="AU628" i="17" s="1"/>
  <c r="AT628" i="17"/>
  <c r="AU2116" i="16"/>
  <c r="AU656" i="17" s="1"/>
  <c r="AT656" i="17"/>
  <c r="AU2156" i="16"/>
  <c r="AU664" i="17" s="1"/>
  <c r="AT664" i="17"/>
  <c r="AU2196" i="16"/>
  <c r="AU672" i="17" s="1"/>
  <c r="AT672" i="17"/>
  <c r="AU2236" i="16"/>
  <c r="AU682" i="17" s="1"/>
  <c r="AT682" i="17"/>
  <c r="AU2276" i="16"/>
  <c r="AU690" i="17" s="1"/>
  <c r="AT690" i="17"/>
  <c r="AU2356" i="16"/>
  <c r="AU706" i="17" s="1"/>
  <c r="AT706" i="17"/>
  <c r="AU2436" i="16"/>
  <c r="AU722" i="17" s="1"/>
  <c r="AT722" i="17"/>
  <c r="AU2588" i="16"/>
  <c r="AU754" i="17" s="1"/>
  <c r="AT754" i="17"/>
  <c r="AU2748" i="16"/>
  <c r="AU786" i="17" s="1"/>
  <c r="AT786" i="17"/>
  <c r="AU2940" i="16"/>
  <c r="AU826" i="17" s="1"/>
  <c r="AT826" i="17"/>
  <c r="AU3060" i="16"/>
  <c r="AU850" i="17" s="1"/>
  <c r="AT850" i="17"/>
  <c r="AU3252" i="16"/>
  <c r="AU890" i="17" s="1"/>
  <c r="AT890" i="17"/>
  <c r="AU3484" i="16"/>
  <c r="AU938" i="17" s="1"/>
  <c r="AT938" i="17"/>
  <c r="AU3524" i="16"/>
  <c r="AU946" i="17" s="1"/>
  <c r="AT946" i="17"/>
  <c r="AU3604" i="16"/>
  <c r="AU962" i="17" s="1"/>
  <c r="AT962" i="17"/>
  <c r="AU3708" i="16"/>
  <c r="AU985" i="17" s="1"/>
  <c r="AT985" i="17"/>
  <c r="AU3748" i="16"/>
  <c r="AT993" i="17"/>
  <c r="AU3788" i="16"/>
  <c r="AU1001" i="17" s="1"/>
  <c r="AT1001" i="17"/>
  <c r="AU3828" i="16"/>
  <c r="AU1009" i="17" s="1"/>
  <c r="AT1009" i="17"/>
  <c r="AU3948" i="16"/>
  <c r="AU1033" i="17" s="1"/>
  <c r="AT1033" i="17"/>
  <c r="AU4012" i="16"/>
  <c r="AU1048" i="17" s="1"/>
  <c r="AT1048" i="17"/>
  <c r="AU4052" i="16"/>
  <c r="AU1056" i="17" s="1"/>
  <c r="AT1056" i="17"/>
  <c r="AU4092" i="16"/>
  <c r="AU1064" i="17" s="1"/>
  <c r="AT1064" i="17"/>
  <c r="AU4172" i="16"/>
  <c r="AU1080" i="17" s="1"/>
  <c r="AT1080" i="17"/>
  <c r="AU4284" i="16"/>
  <c r="AU1104" i="17" s="1"/>
  <c r="AT1104" i="17"/>
  <c r="AU4404" i="16"/>
  <c r="AU1128" i="17" s="1"/>
  <c r="AT1128" i="17"/>
  <c r="AU4484" i="16"/>
  <c r="AU1144" i="17" s="1"/>
  <c r="AT1144" i="17"/>
  <c r="AU2230" i="16"/>
  <c r="AT680" i="17"/>
  <c r="AU2366" i="16"/>
  <c r="AU708" i="17" s="1"/>
  <c r="AT708" i="17"/>
  <c r="AU2406" i="16"/>
  <c r="AU716" i="17" s="1"/>
  <c r="AT716" i="17"/>
  <c r="AU2598" i="16"/>
  <c r="AU756" i="17" s="1"/>
  <c r="AT756" i="17"/>
  <c r="AU2638" i="16"/>
  <c r="AU764" i="17" s="1"/>
  <c r="AT764" i="17"/>
  <c r="AU2678" i="16"/>
  <c r="AU772" i="17" s="1"/>
  <c r="AT772" i="17"/>
  <c r="AU2758" i="16"/>
  <c r="AT788" i="17"/>
  <c r="AU3142" i="16"/>
  <c r="AU868" i="17" s="1"/>
  <c r="AT868" i="17"/>
  <c r="AU3222" i="16"/>
  <c r="AU884" i="17" s="1"/>
  <c r="AT884" i="17"/>
  <c r="AU3302" i="16"/>
  <c r="AU900" i="17" s="1"/>
  <c r="AT900" i="17"/>
  <c r="AU3686" i="16"/>
  <c r="AU979" i="17" s="1"/>
  <c r="AT979" i="17"/>
  <c r="AU3918" i="16"/>
  <c r="AU1027" i="17" s="1"/>
  <c r="AT1027" i="17"/>
  <c r="AU4022" i="16"/>
  <c r="AU1050" i="17" s="1"/>
  <c r="AT1050" i="17"/>
  <c r="AU4334" i="16"/>
  <c r="AU1114" i="17" s="1"/>
  <c r="AT1114" i="17"/>
  <c r="AU1720" i="16"/>
  <c r="AU576" i="17" s="1"/>
  <c r="AT576" i="17"/>
  <c r="AU1760" i="16"/>
  <c r="AU584" i="17" s="1"/>
  <c r="AT584" i="17"/>
  <c r="AU1840" i="16"/>
  <c r="AU600" i="17" s="1"/>
  <c r="AT600" i="17"/>
  <c r="AU1960" i="16"/>
  <c r="AU624" i="17" s="1"/>
  <c r="AT624" i="17"/>
  <c r="AU2216" i="16"/>
  <c r="AU676" i="17" s="1"/>
  <c r="AT676" i="17"/>
  <c r="AU2728" i="16"/>
  <c r="AU782" i="17" s="1"/>
  <c r="AT782" i="17"/>
  <c r="AU2840" i="16"/>
  <c r="AU806" i="17" s="1"/>
  <c r="AT806" i="17"/>
  <c r="AU3080" i="16"/>
  <c r="AU854" i="17" s="1"/>
  <c r="AT854" i="17"/>
  <c r="AU3112" i="16"/>
  <c r="AU862" i="17" s="1"/>
  <c r="AT862" i="17"/>
  <c r="AU3352" i="16"/>
  <c r="AU910" i="17" s="1"/>
  <c r="AT910" i="17"/>
  <c r="AU3424" i="16"/>
  <c r="AU926" i="17" s="1"/>
  <c r="AT926" i="17"/>
  <c r="AU3768" i="16"/>
  <c r="AU997" i="17" s="1"/>
  <c r="AT997" i="17"/>
  <c r="AU3888" i="16"/>
  <c r="AT1021" i="17"/>
  <c r="AU4072" i="16"/>
  <c r="AT1060" i="17"/>
  <c r="AU4152" i="16"/>
  <c r="AU1076" i="17" s="1"/>
  <c r="AT1076" i="17"/>
  <c r="AU4232" i="16"/>
  <c r="AT1092" i="17"/>
  <c r="AU4344" i="16"/>
  <c r="AU1116" i="17" s="1"/>
  <c r="AT1116" i="17"/>
  <c r="AU2593" i="16"/>
  <c r="AU755" i="17" s="1"/>
  <c r="AT755" i="17"/>
  <c r="AU2793" i="16"/>
  <c r="AT795" i="17"/>
  <c r="AU3409" i="16"/>
  <c r="AU923" i="17" s="1"/>
  <c r="AT923" i="17"/>
  <c r="AU3713" i="16"/>
  <c r="AU986" i="17" s="1"/>
  <c r="AT986" i="17"/>
  <c r="AU3753" i="16"/>
  <c r="AT994" i="17"/>
  <c r="AU4137" i="16"/>
  <c r="AU1073" i="17" s="1"/>
  <c r="AT1073" i="17"/>
  <c r="AU4177" i="16"/>
  <c r="AT1081" i="17"/>
  <c r="AU4329" i="16"/>
  <c r="AU1113" i="17" s="1"/>
  <c r="AT1113" i="17"/>
  <c r="AU4489" i="16"/>
  <c r="AU1145" i="17" s="1"/>
  <c r="AT1145" i="17"/>
  <c r="AU1525" i="16"/>
  <c r="AU537" i="17" s="1"/>
  <c r="AT537" i="17"/>
  <c r="AU1565" i="16"/>
  <c r="AU545" i="17" s="1"/>
  <c r="AT545" i="17"/>
  <c r="AU1605" i="16"/>
  <c r="AU553" i="17" s="1"/>
  <c r="AT553" i="17"/>
  <c r="AU1645" i="16"/>
  <c r="AU561" i="17" s="1"/>
  <c r="AT561" i="17"/>
  <c r="AU1685" i="16"/>
  <c r="AU569" i="17" s="1"/>
  <c r="AT569" i="17"/>
  <c r="AU1725" i="16"/>
  <c r="AU577" i="17" s="1"/>
  <c r="AT577" i="17"/>
  <c r="AU1765" i="16"/>
  <c r="AU585" i="17" s="1"/>
  <c r="AT585" i="17"/>
  <c r="AU1805" i="16"/>
  <c r="AU593" i="17" s="1"/>
  <c r="AT593" i="17"/>
  <c r="AU1845" i="16"/>
  <c r="AU601" i="17" s="1"/>
  <c r="AT601" i="17"/>
  <c r="AU1885" i="16"/>
  <c r="AU609" i="17" s="1"/>
  <c r="AT609" i="17"/>
  <c r="AU1925" i="16"/>
  <c r="AU617" i="17" s="1"/>
  <c r="AT617" i="17"/>
  <c r="AU1965" i="16"/>
  <c r="AU625" i="17" s="1"/>
  <c r="AT625" i="17"/>
  <c r="AU2005" i="16"/>
  <c r="AU633" i="17" s="1"/>
  <c r="AT633" i="17"/>
  <c r="AU2053" i="16"/>
  <c r="AU643" i="17" s="1"/>
  <c r="AT643" i="17"/>
  <c r="AU2093" i="16"/>
  <c r="AU651" i="17" s="1"/>
  <c r="AT651" i="17"/>
  <c r="AU2141" i="16"/>
  <c r="AU661" i="17" s="1"/>
  <c r="AT661" i="17"/>
  <c r="AU2181" i="16"/>
  <c r="AU669" i="17" s="1"/>
  <c r="AT669" i="17"/>
  <c r="AU2221" i="16"/>
  <c r="AU677" i="17" s="1"/>
  <c r="AT677" i="17"/>
  <c r="AU2229" i="16"/>
  <c r="AT679" i="17"/>
  <c r="AU2261" i="16"/>
  <c r="AU687" i="17" s="1"/>
  <c r="AT687" i="17"/>
  <c r="AU2301" i="16"/>
  <c r="AU695" i="17" s="1"/>
  <c r="AT695" i="17"/>
  <c r="AU2341" i="16"/>
  <c r="AU703" i="17" s="1"/>
  <c r="AT703" i="17"/>
  <c r="AU2381" i="16"/>
  <c r="AU711" i="17" s="1"/>
  <c r="AT711" i="17"/>
  <c r="AU2421" i="16"/>
  <c r="AU719" i="17" s="1"/>
  <c r="AT719" i="17"/>
  <c r="AU2461" i="16"/>
  <c r="AU727" i="17" s="1"/>
  <c r="AT727" i="17"/>
  <c r="AU2501" i="16"/>
  <c r="AU735" i="17" s="1"/>
  <c r="AT735" i="17"/>
  <c r="AU2533" i="16"/>
  <c r="AU743" i="17" s="1"/>
  <c r="AT743" i="17"/>
  <c r="AU2573" i="16"/>
  <c r="AU751" i="17" s="1"/>
  <c r="AT751" i="17"/>
  <c r="AU2613" i="16"/>
  <c r="AU759" i="17" s="1"/>
  <c r="AT759" i="17"/>
  <c r="AU2653" i="16"/>
  <c r="AU767" i="17" s="1"/>
  <c r="AT767" i="17"/>
  <c r="AU2693" i="16"/>
  <c r="AU775" i="17" s="1"/>
  <c r="AT775" i="17"/>
  <c r="AU2733" i="16"/>
  <c r="AT783" i="17"/>
  <c r="AU2773" i="16"/>
  <c r="AU791" i="17" s="1"/>
  <c r="AT791" i="17"/>
  <c r="AU2813" i="16"/>
  <c r="AU799" i="17" s="1"/>
  <c r="AT799" i="17"/>
  <c r="AU2845" i="16"/>
  <c r="AU807" i="17" s="1"/>
  <c r="AT807" i="17"/>
  <c r="AU2885" i="16"/>
  <c r="AU815" i="17" s="1"/>
  <c r="AT815" i="17"/>
  <c r="AU2925" i="16"/>
  <c r="AU823" i="17" s="1"/>
  <c r="AT823" i="17"/>
  <c r="AU2965" i="16"/>
  <c r="AU831" i="17" s="1"/>
  <c r="AT831" i="17"/>
  <c r="AU3005" i="16"/>
  <c r="AU839" i="17" s="1"/>
  <c r="AT839" i="17"/>
  <c r="AU3045" i="16"/>
  <c r="AT847" i="17"/>
  <c r="AU3085" i="16"/>
  <c r="AU855" i="17" s="1"/>
  <c r="AT855" i="17"/>
  <c r="AU3117" i="16"/>
  <c r="AU863" i="17" s="1"/>
  <c r="AT863" i="17"/>
  <c r="AU3157" i="16"/>
  <c r="AU871" i="17" s="1"/>
  <c r="AT871" i="17"/>
  <c r="AU3197" i="16"/>
  <c r="AU879" i="17" s="1"/>
  <c r="AT879" i="17"/>
  <c r="AU3237" i="16"/>
  <c r="AT887" i="17"/>
  <c r="AU3277" i="16"/>
  <c r="AU895" i="17" s="1"/>
  <c r="AT895" i="17"/>
  <c r="AU3317" i="16"/>
  <c r="AU903" i="17" s="1"/>
  <c r="AT903" i="17"/>
  <c r="AU3357" i="16"/>
  <c r="AU911" i="17" s="1"/>
  <c r="AT911" i="17"/>
  <c r="AU3397" i="16"/>
  <c r="AU919" i="17" s="1"/>
  <c r="AT919" i="17"/>
  <c r="AU3429" i="16"/>
  <c r="AU927" i="17" s="1"/>
  <c r="AT927" i="17"/>
  <c r="AU3469" i="16"/>
  <c r="AU935" i="17" s="1"/>
  <c r="AT935" i="17"/>
  <c r="AU3509" i="16"/>
  <c r="AU943" i="17" s="1"/>
  <c r="AT943" i="17"/>
  <c r="AU3549" i="16"/>
  <c r="AT951" i="17"/>
  <c r="AU3589" i="16"/>
  <c r="AU959" i="17" s="1"/>
  <c r="AT959" i="17"/>
  <c r="AU3629" i="16"/>
  <c r="AU967" i="17" s="1"/>
  <c r="AT967" i="17"/>
  <c r="AU3669" i="16"/>
  <c r="AU975" i="17" s="1"/>
  <c r="AT975" i="17"/>
  <c r="AU3693" i="16"/>
  <c r="AU982" i="17" s="1"/>
  <c r="AT982" i="17"/>
  <c r="AU3733" i="16"/>
  <c r="AU990" i="17" s="1"/>
  <c r="AT990" i="17"/>
  <c r="AU3773" i="16"/>
  <c r="AU998" i="17" s="1"/>
  <c r="AT998" i="17"/>
  <c r="AU3813" i="16"/>
  <c r="AU1006" i="17" s="1"/>
  <c r="AT1006" i="17"/>
  <c r="AU3853" i="16"/>
  <c r="AU1014" i="17" s="1"/>
  <c r="AT1014" i="17"/>
  <c r="AU3893" i="16"/>
  <c r="AU1022" i="17" s="1"/>
  <c r="AT1022" i="17"/>
  <c r="AU3933" i="16"/>
  <c r="AT1030" i="17"/>
  <c r="AU3997" i="16"/>
  <c r="AT1045" i="17"/>
  <c r="AU4037" i="16"/>
  <c r="AU1053" i="17" s="1"/>
  <c r="AT1053" i="17"/>
  <c r="AU4077" i="16"/>
  <c r="AU1061" i="17" s="1"/>
  <c r="AT1061" i="17"/>
  <c r="AU4117" i="16"/>
  <c r="AU1069" i="17" s="1"/>
  <c r="AT1069" i="17"/>
  <c r="AU4157" i="16"/>
  <c r="AU1077" i="17" s="1"/>
  <c r="AT1077" i="17"/>
  <c r="AU4197" i="16"/>
  <c r="AU1085" i="17" s="1"/>
  <c r="AT1085" i="17"/>
  <c r="AU4237" i="16"/>
  <c r="AU1093" i="17" s="1"/>
  <c r="AT1093" i="17"/>
  <c r="AU4269" i="16"/>
  <c r="AU1101" i="17" s="1"/>
  <c r="AT1101" i="17"/>
  <c r="AU4309" i="16"/>
  <c r="AU1109" i="17" s="1"/>
  <c r="AT1109" i="17"/>
  <c r="AU4349" i="16"/>
  <c r="AU1117" i="17" s="1"/>
  <c r="AT1117" i="17"/>
  <c r="AU4389" i="16"/>
  <c r="AU1125" i="17" s="1"/>
  <c r="AT1125" i="17"/>
  <c r="AU4429" i="16"/>
  <c r="AU1133" i="17" s="1"/>
  <c r="AT1133" i="17"/>
  <c r="AU4469" i="16"/>
  <c r="AU1141" i="17" s="1"/>
  <c r="AT1141" i="17"/>
  <c r="AU4509" i="16"/>
  <c r="AT1149" i="17"/>
  <c r="AU2830" i="16"/>
  <c r="AU804" i="17" s="1"/>
  <c r="AT804" i="17"/>
  <c r="AU3262" i="16"/>
  <c r="AT892" i="17"/>
  <c r="AU3718" i="16"/>
  <c r="AU987" i="17" s="1"/>
  <c r="AT987" i="17"/>
  <c r="AU3798" i="16"/>
  <c r="AU1003" i="17" s="1"/>
  <c r="AT1003" i="17"/>
  <c r="AU3838" i="16"/>
  <c r="AU1011" i="17" s="1"/>
  <c r="AT1011" i="17"/>
  <c r="AU3878" i="16"/>
  <c r="AU1019" i="17" s="1"/>
  <c r="AT1019" i="17"/>
  <c r="AU4062" i="16"/>
  <c r="AU1058" i="17" s="1"/>
  <c r="AT1058" i="17"/>
  <c r="AU4102" i="16"/>
  <c r="AU1066" i="17" s="1"/>
  <c r="AT1066" i="17"/>
  <c r="AU4142" i="16"/>
  <c r="AU1074" i="17" s="1"/>
  <c r="AT1074" i="17"/>
  <c r="AU4222" i="16"/>
  <c r="AU1090" i="17" s="1"/>
  <c r="AT1090" i="17"/>
  <c r="AU4414" i="16"/>
  <c r="AU1130" i="17" s="1"/>
  <c r="AT1130" i="17"/>
  <c r="AU4454" i="16"/>
  <c r="AU1138" i="17" s="1"/>
  <c r="AT1138" i="17"/>
  <c r="AU1680" i="16"/>
  <c r="AU568" i="17" s="1"/>
  <c r="AT568" i="17"/>
  <c r="AU2048" i="16"/>
  <c r="AU642" i="17" s="1"/>
  <c r="AT642" i="17"/>
  <c r="AU2136" i="16"/>
  <c r="AU660" i="17" s="1"/>
  <c r="AT660" i="17"/>
  <c r="AU2176" i="16"/>
  <c r="AU668" i="17" s="1"/>
  <c r="AT668" i="17"/>
  <c r="AU2256" i="16"/>
  <c r="AU686" i="17" s="1"/>
  <c r="AT686" i="17"/>
  <c r="AU2296" i="16"/>
  <c r="AT694" i="17"/>
  <c r="AU2376" i="16"/>
  <c r="AU710" i="17" s="1"/>
  <c r="AT710" i="17"/>
  <c r="AU2456" i="16"/>
  <c r="AU726" i="17" s="1"/>
  <c r="AT726" i="17"/>
  <c r="AU2496" i="16"/>
  <c r="AU734" i="17" s="1"/>
  <c r="AT734" i="17"/>
  <c r="AU2568" i="16"/>
  <c r="AU750" i="17" s="1"/>
  <c r="AT750" i="17"/>
  <c r="AU2688" i="16"/>
  <c r="AU774" i="17" s="1"/>
  <c r="AT774" i="17"/>
  <c r="AU3152" i="16"/>
  <c r="AU870" i="17" s="1"/>
  <c r="AT870" i="17"/>
  <c r="AU3232" i="16"/>
  <c r="AU886" i="17" s="1"/>
  <c r="AT886" i="17"/>
  <c r="AU3688" i="16"/>
  <c r="AU981" i="17" s="1"/>
  <c r="AT981" i="17"/>
  <c r="AU3976" i="16"/>
  <c r="AU1040" i="17" s="1"/>
  <c r="AT1040" i="17"/>
  <c r="AU4304" i="16"/>
  <c r="AU1108" i="17" s="1"/>
  <c r="AT1108" i="17"/>
  <c r="AU1745" i="16"/>
  <c r="AU581" i="17" s="1"/>
  <c r="AT581" i="17"/>
  <c r="AU1905" i="16"/>
  <c r="AU613" i="17" s="1"/>
  <c r="AT613" i="17"/>
  <c r="AU1945" i="16"/>
  <c r="AU621" i="17" s="1"/>
  <c r="AT621" i="17"/>
  <c r="AU2241" i="16"/>
  <c r="AU683" i="17" s="1"/>
  <c r="AT683" i="17"/>
  <c r="AU3025" i="16"/>
  <c r="AU843" i="17" s="1"/>
  <c r="AT843" i="17"/>
  <c r="AU3065" i="16"/>
  <c r="AU851" i="17" s="1"/>
  <c r="AT851" i="17"/>
  <c r="AU3833" i="16"/>
  <c r="AU1010" i="17" s="1"/>
  <c r="AT1010" i="17"/>
  <c r="AU3873" i="16"/>
  <c r="AU1018" i="17" s="1"/>
  <c r="AT1018" i="17"/>
  <c r="AU4017" i="16"/>
  <c r="AT1049" i="17"/>
  <c r="AU4449" i="16"/>
  <c r="AU1137" i="17" s="1"/>
  <c r="AT1137" i="17"/>
  <c r="AU1910" i="16"/>
  <c r="AU614" i="17" s="1"/>
  <c r="AT614" i="17"/>
  <c r="AU2030" i="16"/>
  <c r="AU638" i="17" s="1"/>
  <c r="AT638" i="17"/>
  <c r="AU2166" i="16"/>
  <c r="AU666" i="17" s="1"/>
  <c r="AT666" i="17"/>
  <c r="AU2246" i="16"/>
  <c r="AT684" i="17"/>
  <c r="AU2446" i="16"/>
  <c r="AU724" i="17" s="1"/>
  <c r="AT724" i="17"/>
  <c r="AU2486" i="16"/>
  <c r="AU732" i="17" s="1"/>
  <c r="AT732" i="17"/>
  <c r="AU2798" i="16"/>
  <c r="AU796" i="17" s="1"/>
  <c r="AT796" i="17"/>
  <c r="AU2814" i="16"/>
  <c r="AU800" i="17" s="1"/>
  <c r="AT800" i="17"/>
  <c r="AU2870" i="16"/>
  <c r="AU812" i="17" s="1"/>
  <c r="AT812" i="17"/>
  <c r="AU2950" i="16"/>
  <c r="AU828" i="17" s="1"/>
  <c r="AT828" i="17"/>
  <c r="AU2990" i="16"/>
  <c r="AU836" i="17" s="1"/>
  <c r="AT836" i="17"/>
  <c r="AU3070" i="16"/>
  <c r="AT852" i="17"/>
  <c r="AU3182" i="16"/>
  <c r="AU876" i="17" s="1"/>
  <c r="AT876" i="17"/>
  <c r="AU3382" i="16"/>
  <c r="AU916" i="17" s="1"/>
  <c r="AT916" i="17"/>
  <c r="AU3414" i="16"/>
  <c r="AU924" i="17" s="1"/>
  <c r="AT924" i="17"/>
  <c r="AU3494" i="16"/>
  <c r="AU940" i="17" s="1"/>
  <c r="AT940" i="17"/>
  <c r="AU3574" i="16"/>
  <c r="AT956" i="17"/>
  <c r="AU3614" i="16"/>
  <c r="AU964" i="17" s="1"/>
  <c r="AT964" i="17"/>
  <c r="AU3654" i="16"/>
  <c r="AU972" i="17" s="1"/>
  <c r="AT972" i="17"/>
  <c r="AU3678" i="16"/>
  <c r="AU977" i="17" s="1"/>
  <c r="AT977" i="17"/>
  <c r="AU3758" i="16"/>
  <c r="AT995" i="17"/>
  <c r="AU4182" i="16"/>
  <c r="AT1082" i="17"/>
  <c r="AU4494" i="16"/>
  <c r="AU1146" i="17" s="1"/>
  <c r="AT1146" i="17"/>
  <c r="AU1520" i="16"/>
  <c r="AU536" i="17" s="1"/>
  <c r="AT536" i="17"/>
  <c r="AU1560" i="16"/>
  <c r="AU544" i="17" s="1"/>
  <c r="AT544" i="17"/>
  <c r="AU1640" i="16"/>
  <c r="AU560" i="17" s="1"/>
  <c r="AT560" i="17"/>
  <c r="AU1800" i="16"/>
  <c r="AU592" i="17" s="1"/>
  <c r="AT592" i="17"/>
  <c r="AU1920" i="16"/>
  <c r="AU616" i="17" s="1"/>
  <c r="AT616" i="17"/>
  <c r="AU2088" i="16"/>
  <c r="AU650" i="17" s="1"/>
  <c r="AT650" i="17"/>
  <c r="AU2416" i="16"/>
  <c r="AU718" i="17" s="1"/>
  <c r="AT718" i="17"/>
  <c r="AU2608" i="16"/>
  <c r="AU758" i="17" s="1"/>
  <c r="AT758" i="17"/>
  <c r="AU2648" i="16"/>
  <c r="AU766" i="17" s="1"/>
  <c r="AT766" i="17"/>
  <c r="AU2880" i="16"/>
  <c r="AU814" i="17" s="1"/>
  <c r="AT814" i="17"/>
  <c r="AU2960" i="16"/>
  <c r="AU830" i="17" s="1"/>
  <c r="AT830" i="17"/>
  <c r="AU3272" i="16"/>
  <c r="AU894" i="17" s="1"/>
  <c r="AT894" i="17"/>
  <c r="AU3312" i="16"/>
  <c r="AT902" i="17"/>
  <c r="AU3392" i="16"/>
  <c r="AU918" i="17" s="1"/>
  <c r="AT918" i="17"/>
  <c r="AU4112" i="16"/>
  <c r="AU1068" i="17" s="1"/>
  <c r="AT1068" i="17"/>
  <c r="S410" i="16"/>
  <c r="S112" i="17" s="1"/>
  <c r="S362" i="16"/>
  <c r="S100" i="17" s="1"/>
  <c r="AU398" i="16"/>
  <c r="AV398" i="16" s="1"/>
  <c r="AV950" i="16"/>
  <c r="AT1499" i="16"/>
  <c r="AT515" i="17" s="1"/>
  <c r="AU374" i="16"/>
  <c r="AV374" i="16" s="1"/>
  <c r="AU575" i="16"/>
  <c r="AV575" i="16" s="1"/>
  <c r="AU884" i="16"/>
  <c r="AV884" i="16" s="1"/>
  <c r="S145" i="16"/>
  <c r="S32" i="17" s="1"/>
  <c r="AU84" i="16"/>
  <c r="AV84" i="16" s="1"/>
  <c r="AU68" i="16"/>
  <c r="AV68" i="16" s="1"/>
  <c r="AU60" i="16"/>
  <c r="AV60" i="16" s="1"/>
  <c r="AU66" i="16"/>
  <c r="AV66" i="16" s="1"/>
  <c r="AV692" i="16"/>
  <c r="AU576" i="16"/>
  <c r="AV576" i="16" s="1"/>
  <c r="AU568" i="16"/>
  <c r="AV568" i="16" s="1"/>
  <c r="AU885" i="16"/>
  <c r="AV885" i="16" s="1"/>
  <c r="AT1506" i="16"/>
  <c r="AT522" i="17" s="1"/>
  <c r="AU889" i="16"/>
  <c r="AV889" i="16" s="1"/>
  <c r="S363" i="16"/>
  <c r="S102" i="17" s="1"/>
  <c r="S435" i="16"/>
  <c r="S120" i="17" s="1"/>
  <c r="AU161" i="16"/>
  <c r="AV161" i="16" s="1"/>
  <c r="AU569" i="16"/>
  <c r="AV569" i="16" s="1"/>
  <c r="AV788" i="16"/>
  <c r="AV1222" i="16"/>
  <c r="AV990" i="16"/>
  <c r="AV1351" i="16"/>
  <c r="AV1367" i="16"/>
  <c r="AV1375" i="16"/>
  <c r="AV1383" i="16"/>
  <c r="AV1391" i="16"/>
  <c r="AV1439" i="16"/>
  <c r="S169" i="16"/>
  <c r="S38" i="17" s="1"/>
  <c r="AU878" i="16"/>
  <c r="AV878" i="16" s="1"/>
  <c r="AV1303" i="16"/>
  <c r="AV1335" i="16"/>
  <c r="S434" i="16"/>
  <c r="S118" i="17" s="1"/>
  <c r="AU83" i="16"/>
  <c r="AV83" i="16" s="1"/>
  <c r="AU67" i="16"/>
  <c r="AV67" i="16" s="1"/>
  <c r="AU59" i="16"/>
  <c r="AV59" i="16" s="1"/>
  <c r="AU112" i="16"/>
  <c r="AV112" i="16" s="1"/>
  <c r="AU168" i="16"/>
  <c r="AV168" i="16" s="1"/>
  <c r="AU152" i="16"/>
  <c r="AV152" i="16" s="1"/>
  <c r="AU657" i="16"/>
  <c r="AV657" i="16" s="1"/>
  <c r="AT1268" i="16"/>
  <c r="AT404" i="17" s="1"/>
  <c r="AU89" i="16"/>
  <c r="AV89" i="16" s="1"/>
  <c r="S73" i="16"/>
  <c r="S14" i="17" s="1"/>
  <c r="AU32" i="16"/>
  <c r="AV32" i="16" s="1"/>
  <c r="AU58" i="16"/>
  <c r="AV58" i="16" s="1"/>
  <c r="AU65" i="16"/>
  <c r="AV65" i="16" s="1"/>
  <c r="AL111" i="16"/>
  <c r="AT111" i="16" s="1"/>
  <c r="AU135" i="16" s="1"/>
  <c r="AV135" i="16" s="1"/>
  <c r="S366" i="16"/>
  <c r="S99" i="17" s="1"/>
  <c r="AU882" i="16"/>
  <c r="AV882" i="16" s="1"/>
  <c r="AL365" i="16"/>
  <c r="AT365" i="16" s="1"/>
  <c r="AU571" i="16"/>
  <c r="AV571" i="16" s="1"/>
  <c r="AU888" i="16"/>
  <c r="AV888" i="16" s="1"/>
  <c r="S386" i="16"/>
  <c r="S106" i="17" s="1"/>
  <c r="S437" i="16"/>
  <c r="S121" i="17" s="1"/>
  <c r="S413" i="16"/>
  <c r="S115" i="17" s="1"/>
  <c r="S365" i="16"/>
  <c r="S103" i="17" s="1"/>
  <c r="S527" i="16"/>
  <c r="S389" i="16"/>
  <c r="S109" i="17" s="1"/>
  <c r="S461" i="16"/>
  <c r="S127" i="17" s="1"/>
  <c r="S439" i="16"/>
  <c r="S116" i="17" s="1"/>
  <c r="AT1486" i="16"/>
  <c r="AT502" i="17" s="1"/>
  <c r="AT1478" i="16"/>
  <c r="AT494" i="17" s="1"/>
  <c r="AT1470" i="16"/>
  <c r="AT486" i="17" s="1"/>
  <c r="AT1462" i="16"/>
  <c r="AT478" i="17" s="1"/>
  <c r="AT1454" i="16"/>
  <c r="AT470" i="17" s="1"/>
  <c r="AT3" i="16"/>
  <c r="AT3" i="17" s="1"/>
  <c r="AV39" i="16"/>
  <c r="AT31" i="16"/>
  <c r="AT13" i="17" s="1"/>
  <c r="AV23" i="16"/>
  <c r="AV15" i="16"/>
  <c r="AU47" i="16"/>
  <c r="AV47" i="16" s="1"/>
  <c r="AT75" i="16"/>
  <c r="AT21" i="17" s="1"/>
  <c r="AT99" i="16"/>
  <c r="AT27" i="17" s="1"/>
  <c r="AU91" i="16"/>
  <c r="AV91" i="16" s="1"/>
  <c r="AT103" i="16"/>
  <c r="AT31" i="17" s="1"/>
  <c r="AU143" i="16"/>
  <c r="AV143" i="16" s="1"/>
  <c r="AT127" i="16"/>
  <c r="AT37" i="17" s="1"/>
  <c r="AU119" i="16"/>
  <c r="AV119" i="16" s="1"/>
  <c r="AT193" i="16"/>
  <c r="AT55" i="17" s="1"/>
  <c r="AV185" i="16"/>
  <c r="AV177" i="16"/>
  <c r="AT357" i="16"/>
  <c r="AV349" i="16"/>
  <c r="AT341" i="16"/>
  <c r="AT95" i="17" s="1"/>
  <c r="AV333" i="16"/>
  <c r="AT325" i="16"/>
  <c r="AT91" i="17" s="1"/>
  <c r="AV317" i="16"/>
  <c r="AV309" i="16"/>
  <c r="AT301" i="16"/>
  <c r="AT85" i="17" s="1"/>
  <c r="AV293" i="16"/>
  <c r="AV285" i="16"/>
  <c r="AV221" i="16"/>
  <c r="AV213" i="16"/>
  <c r="AV205" i="16"/>
  <c r="AV197" i="16"/>
  <c r="AU1198" i="16"/>
  <c r="S247" i="16"/>
  <c r="S62" i="17" s="1"/>
  <c r="S463" i="16"/>
  <c r="S122" i="17" s="1"/>
  <c r="S526" i="16"/>
  <c r="AV526" i="16" s="1"/>
  <c r="S502" i="16"/>
  <c r="S137" i="17" s="1"/>
  <c r="AT1485" i="16"/>
  <c r="AT501" i="17" s="1"/>
  <c r="AT1477" i="16"/>
  <c r="AT493" i="17" s="1"/>
  <c r="AT1469" i="16"/>
  <c r="AT485" i="17" s="1"/>
  <c r="AT1461" i="16"/>
  <c r="AT477" i="17" s="1"/>
  <c r="AT1453" i="16"/>
  <c r="AT469" i="17" s="1"/>
  <c r="AT2" i="16"/>
  <c r="AT2" i="17" s="1"/>
  <c r="AV38" i="16"/>
  <c r="AT30" i="16"/>
  <c r="AV22" i="16"/>
  <c r="AV14" i="16"/>
  <c r="AT55" i="16"/>
  <c r="AT19" i="17" s="1"/>
  <c r="AU46" i="16"/>
  <c r="AV46" i="16" s="1"/>
  <c r="AU82" i="16"/>
  <c r="AV82" i="16" s="1"/>
  <c r="AT74" i="16"/>
  <c r="AT20" i="17" s="1"/>
  <c r="AT98" i="16"/>
  <c r="AU110" i="16"/>
  <c r="AV110" i="16" s="1"/>
  <c r="AT102" i="16"/>
  <c r="AT30" i="17" s="1"/>
  <c r="AU142" i="16"/>
  <c r="AV142" i="16" s="1"/>
  <c r="AU134" i="16"/>
  <c r="AV134" i="16" s="1"/>
  <c r="AT126" i="16"/>
  <c r="AT36" i="17" s="1"/>
  <c r="AL90" i="16"/>
  <c r="AT90" i="16" s="1"/>
  <c r="AU90" i="16" s="1"/>
  <c r="AV90" i="16" s="1"/>
  <c r="AT192" i="16"/>
  <c r="AV184" i="16"/>
  <c r="AV176" i="16"/>
  <c r="AU160" i="16"/>
  <c r="AV160" i="16" s="1"/>
  <c r="AT356" i="16"/>
  <c r="AV348" i="16"/>
  <c r="AT340" i="16"/>
  <c r="AT94" i="17" s="1"/>
  <c r="AV332" i="16"/>
  <c r="AT324" i="16"/>
  <c r="AT90" i="17" s="1"/>
  <c r="AV316" i="16"/>
  <c r="AV308" i="16"/>
  <c r="AT300" i="16"/>
  <c r="AT84" i="17" s="1"/>
  <c r="AV292" i="16"/>
  <c r="AV284" i="16"/>
  <c r="AT276" i="16"/>
  <c r="AT78" i="17" s="1"/>
  <c r="AU268" i="16"/>
  <c r="AV268" i="16" s="1"/>
  <c r="AU260" i="16"/>
  <c r="AV260" i="16" s="1"/>
  <c r="AT252" i="16"/>
  <c r="AT72" i="17" s="1"/>
  <c r="AU244" i="16"/>
  <c r="AV244" i="16" s="1"/>
  <c r="AU236" i="16"/>
  <c r="AV236" i="16" s="1"/>
  <c r="AT228" i="16"/>
  <c r="AT66" i="17" s="1"/>
  <c r="AV220" i="16"/>
  <c r="AV212" i="16"/>
  <c r="AV204" i="16"/>
  <c r="AL195" i="16"/>
  <c r="AT195" i="16" s="1"/>
  <c r="AU195" i="16" s="1"/>
  <c r="AV195" i="16" s="1"/>
  <c r="AT439" i="16"/>
  <c r="AT431" i="16"/>
  <c r="AT119" i="17" s="1"/>
  <c r="AT407" i="16"/>
  <c r="AT113" i="17" s="1"/>
  <c r="AT383" i="16"/>
  <c r="AT107" i="17" s="1"/>
  <c r="AT476" i="16"/>
  <c r="AT128" i="17" s="1"/>
  <c r="AL452" i="16"/>
  <c r="AL122" i="17" s="1"/>
  <c r="AU513" i="16"/>
  <c r="AV513" i="16" s="1"/>
  <c r="AT497" i="16"/>
  <c r="AT137" i="17" s="1"/>
  <c r="AV489" i="16"/>
  <c r="AT542" i="16"/>
  <c r="AT146" i="17" s="1"/>
  <c r="AV534" i="16"/>
  <c r="AT518" i="16"/>
  <c r="AV624" i="16"/>
  <c r="AT616" i="16"/>
  <c r="AT172" i="17" s="1"/>
  <c r="AV608" i="16"/>
  <c r="AT600" i="16"/>
  <c r="AT168" i="17" s="1"/>
  <c r="AV592" i="16"/>
  <c r="AV584" i="16"/>
  <c r="AT560" i="16"/>
  <c r="AT152" i="17" s="1"/>
  <c r="AV552" i="16"/>
  <c r="AV649" i="16"/>
  <c r="AV641" i="16"/>
  <c r="AT633" i="16"/>
  <c r="AT177" i="17" s="1"/>
  <c r="AV715" i="16"/>
  <c r="AT707" i="16"/>
  <c r="AT203" i="17" s="1"/>
  <c r="AV699" i="16"/>
  <c r="AT691" i="16"/>
  <c r="AT199" i="17" s="1"/>
  <c r="AV683" i="16"/>
  <c r="AV675" i="16"/>
  <c r="AV739" i="16"/>
  <c r="AV731" i="16"/>
  <c r="AT723" i="16"/>
  <c r="AT207" i="17" s="1"/>
  <c r="AT787" i="16"/>
  <c r="AT235" i="17" s="1"/>
  <c r="AV779" i="16"/>
  <c r="AT771" i="16"/>
  <c r="AT225" i="17" s="1"/>
  <c r="AT763" i="16"/>
  <c r="AT223" i="17" s="1"/>
  <c r="AT1253" i="16"/>
  <c r="AT401" i="17" s="1"/>
  <c r="AV1245" i="16"/>
  <c r="AT1237" i="16"/>
  <c r="AT397" i="17" s="1"/>
  <c r="AV1229" i="16"/>
  <c r="AV1221" i="16"/>
  <c r="AV1213" i="16"/>
  <c r="AV1205" i="16"/>
  <c r="AT1197" i="16"/>
  <c r="AT381" i="17" s="1"/>
  <c r="AV1189" i="16"/>
  <c r="AT1181" i="16"/>
  <c r="AT377" i="17" s="1"/>
  <c r="AV1173" i="16"/>
  <c r="AT1165" i="16"/>
  <c r="AT373" i="17" s="1"/>
  <c r="AV1157" i="16"/>
  <c r="AV1149" i="16"/>
  <c r="AV1141" i="16"/>
  <c r="AV1133" i="16"/>
  <c r="AT1125" i="16"/>
  <c r="AT357" i="17" s="1"/>
  <c r="AV1117" i="16"/>
  <c r="AT1109" i="16"/>
  <c r="AT353" i="17" s="1"/>
  <c r="AV1101" i="16"/>
  <c r="AT1093" i="16"/>
  <c r="AT349" i="17" s="1"/>
  <c r="AV1085" i="16"/>
  <c r="AV1077" i="16"/>
  <c r="AV1069" i="16"/>
  <c r="AV1061" i="16"/>
  <c r="AT1053" i="16"/>
  <c r="AT333" i="17" s="1"/>
  <c r="AV1045" i="16"/>
  <c r="AT1037" i="16"/>
  <c r="AT329" i="17" s="1"/>
  <c r="AV1029" i="16"/>
  <c r="AT1021" i="16"/>
  <c r="AT325" i="17" s="1"/>
  <c r="AV1013" i="16"/>
  <c r="AV1005" i="16"/>
  <c r="AV997" i="16"/>
  <c r="AV989" i="16"/>
  <c r="AT981" i="16"/>
  <c r="AT309" i="17" s="1"/>
  <c r="AV973" i="16"/>
  <c r="AT965" i="16"/>
  <c r="AT305" i="17" s="1"/>
  <c r="AV957" i="16"/>
  <c r="AT949" i="16"/>
  <c r="AT301" i="17" s="1"/>
  <c r="AV941" i="16"/>
  <c r="AV933" i="16"/>
  <c r="AV925" i="16"/>
  <c r="AV917" i="16"/>
  <c r="AT909" i="16"/>
  <c r="AT285" i="17" s="1"/>
  <c r="AV901" i="16"/>
  <c r="AT893" i="16"/>
  <c r="AT281" i="17" s="1"/>
  <c r="AT877" i="16"/>
  <c r="AT277" i="17" s="1"/>
  <c r="AV869" i="16"/>
  <c r="AV861" i="16"/>
  <c r="AV853" i="16"/>
  <c r="AT845" i="16"/>
  <c r="AT263" i="17" s="1"/>
  <c r="AV829" i="16"/>
  <c r="AT821" i="16"/>
  <c r="AT251" i="17" s="1"/>
  <c r="AV1280" i="16"/>
  <c r="AV1296" i="16"/>
  <c r="AV1328" i="16"/>
  <c r="AV1352" i="16"/>
  <c r="AU1360" i="16"/>
  <c r="AV1368" i="16"/>
  <c r="AV1400" i="16"/>
  <c r="AU1416" i="16"/>
  <c r="AV1424" i="16"/>
  <c r="AV1440" i="16"/>
  <c r="S391" i="16"/>
  <c r="S104" i="17" s="1"/>
  <c r="S462" i="16"/>
  <c r="S123" i="17" s="1"/>
  <c r="S525" i="16"/>
  <c r="AV525" i="16" s="1"/>
  <c r="S501" i="16"/>
  <c r="S138" i="17" s="1"/>
  <c r="AT1484" i="16"/>
  <c r="AT500" i="17" s="1"/>
  <c r="AT1476" i="16"/>
  <c r="AT492" i="17" s="1"/>
  <c r="AT1468" i="16"/>
  <c r="AT484" i="17" s="1"/>
  <c r="AT1460" i="16"/>
  <c r="AT476" i="17" s="1"/>
  <c r="AT1452" i="16"/>
  <c r="AT468" i="17" s="1"/>
  <c r="AV37" i="16"/>
  <c r="AT29" i="16"/>
  <c r="AT11" i="17" s="1"/>
  <c r="AV21" i="16"/>
  <c r="AV13" i="16"/>
  <c r="AT53" i="16"/>
  <c r="AT17" i="17" s="1"/>
  <c r="AL45" i="16"/>
  <c r="AT45" i="16" s="1"/>
  <c r="AU45" i="16" s="1"/>
  <c r="AV45" i="16" s="1"/>
  <c r="AU118" i="16"/>
  <c r="AV118" i="16" s="1"/>
  <c r="AU109" i="16"/>
  <c r="AV109" i="16" s="1"/>
  <c r="AT149" i="16"/>
  <c r="AT41" i="17" s="1"/>
  <c r="AU133" i="16"/>
  <c r="AV133" i="16" s="1"/>
  <c r="AT125" i="16"/>
  <c r="AT35" i="17" s="1"/>
  <c r="AT191" i="16"/>
  <c r="AT53" i="17" s="1"/>
  <c r="AV183" i="16"/>
  <c r="AT175" i="16"/>
  <c r="AT49" i="17" s="1"/>
  <c r="AU167" i="16"/>
  <c r="AV167" i="16" s="1"/>
  <c r="AV355" i="16"/>
  <c r="AT339" i="16"/>
  <c r="AT93" i="17" s="1"/>
  <c r="AV331" i="16"/>
  <c r="AT323" i="16"/>
  <c r="AT89" i="17" s="1"/>
  <c r="AV315" i="16"/>
  <c r="AV307" i="16"/>
  <c r="AT299" i="16"/>
  <c r="AT83" i="17" s="1"/>
  <c r="AV291" i="16"/>
  <c r="AV283" i="16"/>
  <c r="AT275" i="16"/>
  <c r="AT77" i="17" s="1"/>
  <c r="AU259" i="16"/>
  <c r="AV259" i="16" s="1"/>
  <c r="AT251" i="16"/>
  <c r="AT71" i="17" s="1"/>
  <c r="AU235" i="16"/>
  <c r="AV235" i="16" s="1"/>
  <c r="AT227" i="16"/>
  <c r="AT65" i="17" s="1"/>
  <c r="AV219" i="16"/>
  <c r="AT211" i="16"/>
  <c r="AT61" i="17" s="1"/>
  <c r="AV203" i="16"/>
  <c r="AT430" i="16"/>
  <c r="AT118" i="17" s="1"/>
  <c r="AT406" i="16"/>
  <c r="AT112" i="17" s="1"/>
  <c r="AT382" i="16"/>
  <c r="AT106" i="17" s="1"/>
  <c r="AU475" i="16"/>
  <c r="AV475" i="16" s="1"/>
  <c r="AV623" i="16"/>
  <c r="AV607" i="16"/>
  <c r="AU656" i="16"/>
  <c r="AV656" i="16" s="1"/>
  <c r="AV640" i="16"/>
  <c r="AV1228" i="16"/>
  <c r="AV1204" i="16"/>
  <c r="AU1092" i="16"/>
  <c r="AU1020" i="16"/>
  <c r="AV868" i="16"/>
  <c r="AV1265" i="16"/>
  <c r="AV1321" i="16"/>
  <c r="AV1385" i="16"/>
  <c r="AV1393" i="16"/>
  <c r="AV1401" i="16"/>
  <c r="AV1409" i="16"/>
  <c r="AU1417" i="16"/>
  <c r="AV1425" i="16"/>
  <c r="AV1441" i="16"/>
  <c r="AV1369" i="16"/>
  <c r="S121" i="16"/>
  <c r="S26" i="17" s="1"/>
  <c r="S97" i="16"/>
  <c r="S20" i="17" s="1"/>
  <c r="S390" i="16"/>
  <c r="S105" i="17" s="1"/>
  <c r="S415" i="16"/>
  <c r="S110" i="17" s="1"/>
  <c r="S524" i="16"/>
  <c r="AV524" i="16" s="1"/>
  <c r="S500" i="16"/>
  <c r="S136" i="17" s="1"/>
  <c r="S528" i="16"/>
  <c r="S141" i="17" s="1"/>
  <c r="AT1483" i="16"/>
  <c r="AT499" i="17" s="1"/>
  <c r="AT1475" i="16"/>
  <c r="AT491" i="17" s="1"/>
  <c r="AT1467" i="16"/>
  <c r="AT483" i="17" s="1"/>
  <c r="AT1459" i="16"/>
  <c r="AT475" i="17" s="1"/>
  <c r="AT1451" i="16"/>
  <c r="AT467" i="17" s="1"/>
  <c r="AV44" i="16"/>
  <c r="AV36" i="16"/>
  <c r="AT28" i="16"/>
  <c r="AT10" i="17" s="1"/>
  <c r="AV20" i="16"/>
  <c r="AV12" i="16"/>
  <c r="AL52" i="16"/>
  <c r="AL16" i="17" s="1"/>
  <c r="AU88" i="16"/>
  <c r="AV88" i="16" s="1"/>
  <c r="AU80" i="16"/>
  <c r="AV80" i="16" s="1"/>
  <c r="AU72" i="16"/>
  <c r="AV72" i="16" s="1"/>
  <c r="AU64" i="16"/>
  <c r="AV64" i="16" s="1"/>
  <c r="AU56" i="16"/>
  <c r="AV56" i="16" s="1"/>
  <c r="AU96" i="16"/>
  <c r="AV96" i="16" s="1"/>
  <c r="AU108" i="16"/>
  <c r="AV108" i="16" s="1"/>
  <c r="AT148" i="16"/>
  <c r="AT40" i="17" s="1"/>
  <c r="AU140" i="16"/>
  <c r="AV140" i="16" s="1"/>
  <c r="AU132" i="16"/>
  <c r="AV132" i="16" s="1"/>
  <c r="AT124" i="16"/>
  <c r="AT34" i="17" s="1"/>
  <c r="AL100" i="16"/>
  <c r="AL28" i="17" s="1"/>
  <c r="AT190" i="16"/>
  <c r="AT52" i="17" s="1"/>
  <c r="AV182" i="16"/>
  <c r="AT174" i="16"/>
  <c r="AT48" i="17" s="1"/>
  <c r="AU166" i="16"/>
  <c r="AV166" i="16" s="1"/>
  <c r="AU158" i="16"/>
  <c r="AV158" i="16" s="1"/>
  <c r="AV196" i="16"/>
  <c r="AV354" i="16"/>
  <c r="AV346" i="16"/>
  <c r="AT338" i="16"/>
  <c r="AT92" i="17" s="1"/>
  <c r="AV330" i="16"/>
  <c r="AT322" i="16"/>
  <c r="AT88" i="17" s="1"/>
  <c r="AV314" i="16"/>
  <c r="AV306" i="16"/>
  <c r="AT298" i="16"/>
  <c r="AT82" i="17" s="1"/>
  <c r="AV290" i="16"/>
  <c r="AV282" i="16"/>
  <c r="AT274" i="16"/>
  <c r="AT76" i="17" s="1"/>
  <c r="AU266" i="16"/>
  <c r="AV266" i="16" s="1"/>
  <c r="AU258" i="16"/>
  <c r="AV258" i="16" s="1"/>
  <c r="AT250" i="16"/>
  <c r="AT70" i="17" s="1"/>
  <c r="AU242" i="16"/>
  <c r="AV242" i="16" s="1"/>
  <c r="AU234" i="16"/>
  <c r="AV234" i="16" s="1"/>
  <c r="AT226" i="16"/>
  <c r="AT64" i="17" s="1"/>
  <c r="AV218" i="16"/>
  <c r="AT210" i="16"/>
  <c r="AT60" i="17" s="1"/>
  <c r="AV202" i="16"/>
  <c r="AT429" i="16"/>
  <c r="AT117" i="17" s="1"/>
  <c r="AT405" i="16"/>
  <c r="AT111" i="17" s="1"/>
  <c r="AT381" i="16"/>
  <c r="AT105" i="17" s="1"/>
  <c r="AV1259" i="16"/>
  <c r="AV1243" i="16"/>
  <c r="AV1195" i="16"/>
  <c r="AV1155" i="16"/>
  <c r="AV1115" i="16"/>
  <c r="AV1059" i="16"/>
  <c r="AV923" i="16"/>
  <c r="AV1274" i="16"/>
  <c r="AU1306" i="16"/>
  <c r="AV1354" i="16"/>
  <c r="AV1370" i="16"/>
  <c r="AV1386" i="16"/>
  <c r="AV1402" i="16"/>
  <c r="AV1410" i="16"/>
  <c r="AV1418" i="16"/>
  <c r="AV1426" i="16"/>
  <c r="AV1442" i="16"/>
  <c r="S414" i="16"/>
  <c r="S111" i="17" s="1"/>
  <c r="S460" i="16"/>
  <c r="S125" i="17" s="1"/>
  <c r="AT1448" i="16"/>
  <c r="AT464" i="17" s="1"/>
  <c r="AT1482" i="16"/>
  <c r="AT498" i="17" s="1"/>
  <c r="AT1474" i="16"/>
  <c r="AT490" i="17" s="1"/>
  <c r="AT1466" i="16"/>
  <c r="AT482" i="17" s="1"/>
  <c r="AT1458" i="16"/>
  <c r="AT474" i="17" s="1"/>
  <c r="AT7" i="16"/>
  <c r="AT7" i="17" s="1"/>
  <c r="AV43" i="16"/>
  <c r="AV35" i="16"/>
  <c r="AT27" i="16"/>
  <c r="AT9" i="17" s="1"/>
  <c r="AV19" i="16"/>
  <c r="AV11" i="16"/>
  <c r="AT51" i="16"/>
  <c r="AT15" i="17" s="1"/>
  <c r="AU87" i="16"/>
  <c r="AV87" i="16" s="1"/>
  <c r="AT79" i="16"/>
  <c r="AT25" i="17" s="1"/>
  <c r="AU71" i="16"/>
  <c r="AV71" i="16" s="1"/>
  <c r="AU63" i="16"/>
  <c r="AV63" i="16" s="1"/>
  <c r="AU95" i="16"/>
  <c r="AV95" i="16" s="1"/>
  <c r="AU116" i="16"/>
  <c r="AV116" i="16" s="1"/>
  <c r="AU107" i="16"/>
  <c r="AV107" i="16" s="1"/>
  <c r="AT147" i="16"/>
  <c r="AT39" i="17" s="1"/>
  <c r="AU139" i="16"/>
  <c r="AV139" i="16" s="1"/>
  <c r="AU131" i="16"/>
  <c r="AV131" i="16" s="1"/>
  <c r="AT123" i="16"/>
  <c r="AT33" i="17" s="1"/>
  <c r="AT189" i="16"/>
  <c r="AT51" i="17" s="1"/>
  <c r="AV181" i="16"/>
  <c r="AT173" i="16"/>
  <c r="AT47" i="17" s="1"/>
  <c r="AU157" i="16"/>
  <c r="AV157" i="16" s="1"/>
  <c r="AT361" i="16"/>
  <c r="AV353" i="16"/>
  <c r="AV345" i="16"/>
  <c r="AV337" i="16"/>
  <c r="AV329" i="16"/>
  <c r="AT321" i="16"/>
  <c r="AT87" i="17" s="1"/>
  <c r="AV313" i="16"/>
  <c r="AV305" i="16"/>
  <c r="AU265" i="16"/>
  <c r="AV265" i="16" s="1"/>
  <c r="AV217" i="16"/>
  <c r="AU209" i="16"/>
  <c r="AU59" i="17" s="1"/>
  <c r="AV201" i="16"/>
  <c r="AV1210" i="16"/>
  <c r="AV1130" i="16"/>
  <c r="AV1050" i="16"/>
  <c r="AV970" i="16"/>
  <c r="AV802" i="16"/>
  <c r="AV1283" i="16"/>
  <c r="AV1299" i="16"/>
  <c r="AV1315" i="16"/>
  <c r="AV1331" i="16"/>
  <c r="AV1339" i="16"/>
  <c r="AV1347" i="16"/>
  <c r="AV1355" i="16"/>
  <c r="AV1371" i="16"/>
  <c r="AV1403" i="16"/>
  <c r="AV1411" i="16"/>
  <c r="AV1419" i="16"/>
  <c r="AV1427" i="16"/>
  <c r="AV1443" i="16"/>
  <c r="S49" i="16"/>
  <c r="S8" i="17" s="1"/>
  <c r="S388" i="16"/>
  <c r="S107" i="17" s="1"/>
  <c r="S459" i="16"/>
  <c r="S126" i="17" s="1"/>
  <c r="AT1449" i="16"/>
  <c r="AT465" i="17" s="1"/>
  <c r="AT1481" i="16"/>
  <c r="AT497" i="17" s="1"/>
  <c r="AT1473" i="16"/>
  <c r="AT489" i="17" s="1"/>
  <c r="AT1465" i="16"/>
  <c r="AT481" i="17" s="1"/>
  <c r="AT1457" i="16"/>
  <c r="AT473" i="17" s="1"/>
  <c r="AT6" i="16"/>
  <c r="AV42" i="16"/>
  <c r="AV34" i="16"/>
  <c r="AT26" i="16"/>
  <c r="AV18" i="16"/>
  <c r="AV10" i="16"/>
  <c r="AT50" i="16"/>
  <c r="AT14" i="17" s="1"/>
  <c r="AU86" i="16"/>
  <c r="AV86" i="16" s="1"/>
  <c r="AT78" i="16"/>
  <c r="AT24" i="17" s="1"/>
  <c r="AU70" i="16"/>
  <c r="AV70" i="16" s="1"/>
  <c r="AU62" i="16"/>
  <c r="AV62" i="16" s="1"/>
  <c r="AL54" i="16"/>
  <c r="AL18" i="17" s="1"/>
  <c r="AU94" i="16"/>
  <c r="AV94" i="16" s="1"/>
  <c r="AU115" i="16"/>
  <c r="AV115" i="16" s="1"/>
  <c r="AU106" i="16"/>
  <c r="AV106" i="16" s="1"/>
  <c r="AT146" i="16"/>
  <c r="AT38" i="17" s="1"/>
  <c r="AU130" i="16"/>
  <c r="AV130" i="16" s="1"/>
  <c r="AT122" i="16"/>
  <c r="AT32" i="17" s="1"/>
  <c r="AT151" i="16"/>
  <c r="AT43" i="17" s="1"/>
  <c r="AT188" i="16"/>
  <c r="AT50" i="17" s="1"/>
  <c r="AV180" i="16"/>
  <c r="AT172" i="16"/>
  <c r="AT46" i="17" s="1"/>
  <c r="AU164" i="16"/>
  <c r="AV164" i="16" s="1"/>
  <c r="AU156" i="16"/>
  <c r="AV156" i="16" s="1"/>
  <c r="AT360" i="16"/>
  <c r="AV352" i="16"/>
  <c r="AV344" i="16"/>
  <c r="AV336" i="16"/>
  <c r="AV328" i="16"/>
  <c r="AT320" i="16"/>
  <c r="AT86" i="17" s="1"/>
  <c r="AV312" i="16"/>
  <c r="AV304" i="16"/>
  <c r="AT296" i="16"/>
  <c r="AT80" i="17" s="1"/>
  <c r="AV288" i="16"/>
  <c r="AV280" i="16"/>
  <c r="AV216" i="16"/>
  <c r="AV200" i="16"/>
  <c r="AV1249" i="16"/>
  <c r="AV1241" i="16"/>
  <c r="AV1225" i="16"/>
  <c r="AU1201" i="16"/>
  <c r="AU385" i="17" s="1"/>
  <c r="AV1185" i="16"/>
  <c r="AV1137" i="16"/>
  <c r="AV1081" i="16"/>
  <c r="AV1009" i="16"/>
  <c r="AU883" i="16"/>
  <c r="AV883" i="16" s="1"/>
  <c r="AU841" i="16"/>
  <c r="AV841" i="16" s="1"/>
  <c r="AV1332" i="16"/>
  <c r="AV1356" i="16"/>
  <c r="AV1364" i="16"/>
  <c r="AV1372" i="16"/>
  <c r="AV1388" i="16"/>
  <c r="AV1404" i="16"/>
  <c r="AV1420" i="16"/>
  <c r="AV1436" i="16"/>
  <c r="S364" i="16"/>
  <c r="S101" i="17" s="1"/>
  <c r="S387" i="16"/>
  <c r="S108" i="17" s="1"/>
  <c r="S412" i="16"/>
  <c r="S113" i="17" s="1"/>
  <c r="S458" i="16"/>
  <c r="S124" i="17" s="1"/>
  <c r="S505" i="16"/>
  <c r="S134" i="17" s="1"/>
  <c r="S529" i="16"/>
  <c r="S140" i="17" s="1"/>
  <c r="AT1450" i="16"/>
  <c r="AT466" i="17" s="1"/>
  <c r="AT1480" i="16"/>
  <c r="AT496" i="17" s="1"/>
  <c r="AT1472" i="16"/>
  <c r="AT488" i="17" s="1"/>
  <c r="AT1464" i="16"/>
  <c r="AT480" i="17" s="1"/>
  <c r="AT1456" i="16"/>
  <c r="AT472" i="17" s="1"/>
  <c r="AT5" i="16"/>
  <c r="AT5" i="17" s="1"/>
  <c r="AV41" i="16"/>
  <c r="AV25" i="16"/>
  <c r="AV17" i="16"/>
  <c r="AL9" i="16"/>
  <c r="AT9" i="16" s="1"/>
  <c r="AU9" i="16" s="1"/>
  <c r="AV9" i="16" s="1"/>
  <c r="AT49" i="16"/>
  <c r="AU49" i="16" s="1"/>
  <c r="AU85" i="16"/>
  <c r="AV85" i="16" s="1"/>
  <c r="AT77" i="16"/>
  <c r="AT23" i="17" s="1"/>
  <c r="AU61" i="16"/>
  <c r="AV61" i="16" s="1"/>
  <c r="AU137" i="16"/>
  <c r="AV137" i="16" s="1"/>
  <c r="AL150" i="16"/>
  <c r="AL42" i="17" s="1"/>
  <c r="AV187" i="16"/>
  <c r="AV179" i="16"/>
  <c r="AT171" i="16"/>
  <c r="AT45" i="17" s="1"/>
  <c r="AU163" i="16"/>
  <c r="AV163" i="16" s="1"/>
  <c r="AU155" i="16"/>
  <c r="AV155" i="16" s="1"/>
  <c r="AT359" i="16"/>
  <c r="AV351" i="16"/>
  <c r="AT343" i="16"/>
  <c r="AT97" i="17" s="1"/>
  <c r="AV335" i="16"/>
  <c r="AV327" i="16"/>
  <c r="AV319" i="16"/>
  <c r="AV311" i="16"/>
  <c r="AV303" i="16"/>
  <c r="AV295" i="16"/>
  <c r="AV287" i="16"/>
  <c r="AV279" i="16"/>
  <c r="AU263" i="16"/>
  <c r="AV263" i="16" s="1"/>
  <c r="AU239" i="16"/>
  <c r="AV239" i="16" s="1"/>
  <c r="AV223" i="16"/>
  <c r="AV215" i="16"/>
  <c r="AT207" i="16"/>
  <c r="AT57" i="17" s="1"/>
  <c r="AV199" i="16"/>
  <c r="AV1104" i="16"/>
  <c r="AV1040" i="16"/>
  <c r="AV960" i="16"/>
  <c r="AV936" i="16"/>
  <c r="AV896" i="16"/>
  <c r="AV1277" i="16"/>
  <c r="AV1317" i="16"/>
  <c r="AV1349" i="16"/>
  <c r="AV1357" i="16"/>
  <c r="AV1365" i="16"/>
  <c r="AV1373" i="16"/>
  <c r="AV1389" i="16"/>
  <c r="AV1405" i="16"/>
  <c r="AV1429" i="16"/>
  <c r="AV1437" i="16"/>
  <c r="AV1445" i="16"/>
  <c r="AV1337" i="16"/>
  <c r="S367" i="16"/>
  <c r="S98" i="17" s="1"/>
  <c r="S411" i="16"/>
  <c r="S114" i="17" s="1"/>
  <c r="S436" i="16"/>
  <c r="S119" i="17" s="1"/>
  <c r="S438" i="16"/>
  <c r="S117" i="17" s="1"/>
  <c r="S504" i="16"/>
  <c r="S135" i="17" s="1"/>
  <c r="AT1487" i="16"/>
  <c r="AT503" i="17" s="1"/>
  <c r="AT1479" i="16"/>
  <c r="AT495" i="17" s="1"/>
  <c r="AT1471" i="16"/>
  <c r="AT487" i="17" s="1"/>
  <c r="AT1463" i="16"/>
  <c r="AT479" i="17" s="1"/>
  <c r="AT1455" i="16"/>
  <c r="AT471" i="17" s="1"/>
  <c r="AT4" i="16"/>
  <c r="AT4" i="17" s="1"/>
  <c r="AV40" i="16"/>
  <c r="AV24" i="16"/>
  <c r="AV16" i="16"/>
  <c r="AV8" i="16"/>
  <c r="AU48" i="16"/>
  <c r="AV48" i="16" s="1"/>
  <c r="AT76" i="16"/>
  <c r="AT101" i="16"/>
  <c r="AT29" i="17" s="1"/>
  <c r="AU92" i="16"/>
  <c r="AV92" i="16" s="1"/>
  <c r="AU113" i="16"/>
  <c r="AV113" i="16" s="1"/>
  <c r="AU104" i="16"/>
  <c r="AV104" i="16" s="1"/>
  <c r="AU144" i="16"/>
  <c r="AV144" i="16" s="1"/>
  <c r="AU136" i="16"/>
  <c r="AV136" i="16" s="1"/>
  <c r="AU128" i="16"/>
  <c r="AV128" i="16" s="1"/>
  <c r="AU120" i="16"/>
  <c r="AV120" i="16" s="1"/>
  <c r="AV194" i="16"/>
  <c r="AV186" i="16"/>
  <c r="AV178" i="16"/>
  <c r="AT170" i="16"/>
  <c r="AT44" i="17" s="1"/>
  <c r="AU154" i="16"/>
  <c r="AV154" i="16" s="1"/>
  <c r="AT358" i="16"/>
  <c r="AV350" i="16"/>
  <c r="AT342" i="16"/>
  <c r="AT96" i="17" s="1"/>
  <c r="AV334" i="16"/>
  <c r="AV326" i="16"/>
  <c r="AV318" i="16"/>
  <c r="AV310" i="16"/>
  <c r="AV302" i="16"/>
  <c r="AV294" i="16"/>
  <c r="AV286" i="16"/>
  <c r="AV278" i="16"/>
  <c r="AU270" i="16"/>
  <c r="AV270" i="16" s="1"/>
  <c r="AU262" i="16"/>
  <c r="AV262" i="16" s="1"/>
  <c r="AU254" i="16"/>
  <c r="AV254" i="16" s="1"/>
  <c r="AU246" i="16"/>
  <c r="AV246" i="16" s="1"/>
  <c r="AU238" i="16"/>
  <c r="AV238" i="16" s="1"/>
  <c r="AU230" i="16"/>
  <c r="AV230" i="16" s="1"/>
  <c r="AV222" i="16"/>
  <c r="AV214" i="16"/>
  <c r="AT206" i="16"/>
  <c r="AT56" i="17" s="1"/>
  <c r="AV198" i="16"/>
  <c r="AU449" i="16"/>
  <c r="AV449" i="16" s="1"/>
  <c r="AU441" i="16"/>
  <c r="AV441" i="16" s="1"/>
  <c r="AT433" i="16"/>
  <c r="AT121" i="17" s="1"/>
  <c r="AU425" i="16"/>
  <c r="AV425" i="16" s="1"/>
  <c r="AU417" i="16"/>
  <c r="AV417" i="16" s="1"/>
  <c r="AT409" i="16"/>
  <c r="AT115" i="17" s="1"/>
  <c r="AU401" i="16"/>
  <c r="AV401" i="16" s="1"/>
  <c r="AV554" i="16"/>
  <c r="AV1247" i="16"/>
  <c r="AV1231" i="16"/>
  <c r="AV1207" i="16"/>
  <c r="AV1191" i="16"/>
  <c r="AV1167" i="16"/>
  <c r="AV1262" i="16"/>
  <c r="AV1310" i="16"/>
  <c r="AV1350" i="16"/>
  <c r="AV1366" i="16"/>
  <c r="AV1382" i="16"/>
  <c r="AV1390" i="16"/>
  <c r="AV1406" i="16"/>
  <c r="AV1422" i="16"/>
  <c r="AV1446" i="16"/>
  <c r="AT272" i="16"/>
  <c r="AT74" i="17" s="1"/>
  <c r="AU256" i="16"/>
  <c r="AV256" i="16" s="1"/>
  <c r="AT248" i="16"/>
  <c r="AT68" i="17" s="1"/>
  <c r="AU232" i="16"/>
  <c r="AV232" i="16" s="1"/>
  <c r="AU368" i="16"/>
  <c r="AV368" i="16" s="1"/>
  <c r="AU443" i="16"/>
  <c r="AV443" i="16" s="1"/>
  <c r="AU419" i="16"/>
  <c r="AV419" i="16" s="1"/>
  <c r="AU395" i="16"/>
  <c r="AV395" i="16" s="1"/>
  <c r="AL362" i="16"/>
  <c r="AT362" i="16" s="1"/>
  <c r="AU458" i="16" s="1"/>
  <c r="AT481" i="16"/>
  <c r="AT133" i="17" s="1"/>
  <c r="AU473" i="16"/>
  <c r="AV473" i="16" s="1"/>
  <c r="AU465" i="16"/>
  <c r="AV465" i="16" s="1"/>
  <c r="AV484" i="16"/>
  <c r="AT494" i="16"/>
  <c r="AT134" i="17" s="1"/>
  <c r="AV486" i="16"/>
  <c r="AV539" i="16"/>
  <c r="AV531" i="16"/>
  <c r="AT523" i="16"/>
  <c r="AT145" i="17" s="1"/>
  <c r="AV629" i="16"/>
  <c r="AV621" i="16"/>
  <c r="AV613" i="16"/>
  <c r="AV605" i="16"/>
  <c r="AT597" i="16"/>
  <c r="AT165" i="17" s="1"/>
  <c r="AV589" i="16"/>
  <c r="AT581" i="16"/>
  <c r="AT161" i="17" s="1"/>
  <c r="AU573" i="16"/>
  <c r="AV573" i="16" s="1"/>
  <c r="AT565" i="16"/>
  <c r="AT157" i="17" s="1"/>
  <c r="AV557" i="16"/>
  <c r="AV549" i="16"/>
  <c r="AT654" i="16"/>
  <c r="AT186" i="17" s="1"/>
  <c r="AV646" i="16"/>
  <c r="AV638" i="16"/>
  <c r="AV720" i="16"/>
  <c r="AV712" i="16"/>
  <c r="AT704" i="16"/>
  <c r="AT200" i="17" s="1"/>
  <c r="AV696" i="16"/>
  <c r="AT688" i="16"/>
  <c r="AT196" i="17" s="1"/>
  <c r="AV680" i="16"/>
  <c r="AT672" i="16"/>
  <c r="AT192" i="17" s="1"/>
  <c r="AU664" i="16"/>
  <c r="AV664" i="16" s="1"/>
  <c r="AT744" i="16"/>
  <c r="AT216" i="17" s="1"/>
  <c r="AV736" i="16"/>
  <c r="AV728" i="16"/>
  <c r="AV792" i="16"/>
  <c r="AT784" i="16"/>
  <c r="AT232" i="17" s="1"/>
  <c r="AV776" i="16"/>
  <c r="AV768" i="16"/>
  <c r="AT760" i="16"/>
  <c r="AT220" i="17" s="1"/>
  <c r="AU752" i="16"/>
  <c r="AV752" i="16" s="1"/>
  <c r="AV1258" i="16"/>
  <c r="AT1250" i="16"/>
  <c r="AT398" i="17" s="1"/>
  <c r="AV1242" i="16"/>
  <c r="AV1226" i="16"/>
  <c r="AT1218" i="16"/>
  <c r="AT390" i="17" s="1"/>
  <c r="AV1202" i="16"/>
  <c r="AV1194" i="16"/>
  <c r="AV1186" i="16"/>
  <c r="AT1178" i="16"/>
  <c r="AT374" i="17" s="1"/>
  <c r="AV1170" i="16"/>
  <c r="AT1162" i="16"/>
  <c r="AT370" i="17" s="1"/>
  <c r="AV1154" i="16"/>
  <c r="AT1146" i="16"/>
  <c r="AT366" i="17" s="1"/>
  <c r="AV1138" i="16"/>
  <c r="AV1122" i="16"/>
  <c r="AV1114" i="16"/>
  <c r="AT1106" i="16"/>
  <c r="AT350" i="17" s="1"/>
  <c r="AV1098" i="16"/>
  <c r="AT1090" i="16"/>
  <c r="AT346" i="17" s="1"/>
  <c r="AV1082" i="16"/>
  <c r="AT1074" i="16"/>
  <c r="AT342" i="17" s="1"/>
  <c r="AV1066" i="16"/>
  <c r="AV1058" i="16"/>
  <c r="AV1042" i="16"/>
  <c r="AT1034" i="16"/>
  <c r="AT326" i="17" s="1"/>
  <c r="AV1026" i="16"/>
  <c r="AT1018" i="16"/>
  <c r="AT322" i="17" s="1"/>
  <c r="AV1010" i="16"/>
  <c r="AT1002" i="16"/>
  <c r="AT318" i="17" s="1"/>
  <c r="AV994" i="16"/>
  <c r="AV986" i="16"/>
  <c r="AV978" i="16"/>
  <c r="AT962" i="16"/>
  <c r="AT302" i="17" s="1"/>
  <c r="AV954" i="16"/>
  <c r="AT946" i="16"/>
  <c r="AT298" i="17" s="1"/>
  <c r="AV938" i="16"/>
  <c r="AT930" i="16"/>
  <c r="AT294" i="17" s="1"/>
  <c r="AV922" i="16"/>
  <c r="AV914" i="16"/>
  <c r="AV906" i="16"/>
  <c r="AV898" i="16"/>
  <c r="AT890" i="16"/>
  <c r="AT278" i="17" s="1"/>
  <c r="AT874" i="16"/>
  <c r="AT274" i="17" s="1"/>
  <c r="AV866" i="16"/>
  <c r="AT858" i="16"/>
  <c r="AT270" i="17" s="1"/>
  <c r="AV850" i="16"/>
  <c r="AT842" i="16"/>
  <c r="AT260" i="17" s="1"/>
  <c r="AT834" i="16"/>
  <c r="AT258" i="17" s="1"/>
  <c r="AV826" i="16"/>
  <c r="AT810" i="16"/>
  <c r="AT246" i="17" s="1"/>
  <c r="AT794" i="16"/>
  <c r="AT236" i="17" s="1"/>
  <c r="AV1267" i="16"/>
  <c r="AV1275" i="16"/>
  <c r="AT1291" i="16"/>
  <c r="AT415" i="17" s="1"/>
  <c r="AT1307" i="16"/>
  <c r="AT419" i="17" s="1"/>
  <c r="AV1387" i="16"/>
  <c r="AT1395" i="16"/>
  <c r="AT447" i="17" s="1"/>
  <c r="AT1508" i="16"/>
  <c r="AT524" i="17" s="1"/>
  <c r="AT1501" i="16"/>
  <c r="AT517" i="17" s="1"/>
  <c r="AT1394" i="16"/>
  <c r="AT446" i="17" s="1"/>
  <c r="AT1379" i="16"/>
  <c r="AT443" i="17" s="1"/>
  <c r="AT1323" i="16"/>
  <c r="AT423" i="17" s="1"/>
  <c r="AU426" i="16"/>
  <c r="AV426" i="16" s="1"/>
  <c r="AU402" i="16"/>
  <c r="AV402" i="16" s="1"/>
  <c r="AU394" i="16"/>
  <c r="AV394" i="16" s="1"/>
  <c r="AU378" i="16"/>
  <c r="AV378" i="16" s="1"/>
  <c r="AU509" i="16"/>
  <c r="AV509" i="16" s="1"/>
  <c r="AV493" i="16"/>
  <c r="AV485" i="16"/>
  <c r="AV538" i="16"/>
  <c r="AV530" i="16"/>
  <c r="AT522" i="16"/>
  <c r="AT144" i="17" s="1"/>
  <c r="AV628" i="16"/>
  <c r="AV620" i="16"/>
  <c r="AV612" i="16"/>
  <c r="AV604" i="16"/>
  <c r="AT596" i="16"/>
  <c r="AT164" i="17" s="1"/>
  <c r="AV588" i="16"/>
  <c r="AT580" i="16"/>
  <c r="AT160" i="17" s="1"/>
  <c r="AT564" i="16"/>
  <c r="AT156" i="17" s="1"/>
  <c r="AV556" i="16"/>
  <c r="AV548" i="16"/>
  <c r="AT653" i="16"/>
  <c r="AT185" i="17" s="1"/>
  <c r="AV645" i="16"/>
  <c r="AT637" i="16"/>
  <c r="AT181" i="17" s="1"/>
  <c r="AV719" i="16"/>
  <c r="AV711" i="16"/>
  <c r="AV703" i="16"/>
  <c r="AV695" i="16"/>
  <c r="AT687" i="16"/>
  <c r="AT195" i="17" s="1"/>
  <c r="AV679" i="16"/>
  <c r="AT671" i="16"/>
  <c r="AT191" i="17" s="1"/>
  <c r="AT743" i="16"/>
  <c r="AT215" i="17" s="1"/>
  <c r="AV735" i="16"/>
  <c r="AT727" i="16"/>
  <c r="AT211" i="17" s="1"/>
  <c r="AV791" i="16"/>
  <c r="AT783" i="16"/>
  <c r="AT231" i="17" s="1"/>
  <c r="AT775" i="16"/>
  <c r="AT229" i="17" s="1"/>
  <c r="AV767" i="16"/>
  <c r="AT759" i="16"/>
  <c r="AT219" i="17" s="1"/>
  <c r="AV1257" i="16"/>
  <c r="AT1233" i="16"/>
  <c r="AT393" i="17" s="1"/>
  <c r="AT1217" i="16"/>
  <c r="AT389" i="17" s="1"/>
  <c r="AV1209" i="16"/>
  <c r="AV1193" i="16"/>
  <c r="AV1177" i="16"/>
  <c r="AV1169" i="16"/>
  <c r="AT1161" i="16"/>
  <c r="AT369" i="17" s="1"/>
  <c r="AV1153" i="16"/>
  <c r="AT1145" i="16"/>
  <c r="AT365" i="17" s="1"/>
  <c r="AT1129" i="16"/>
  <c r="AT361" i="17" s="1"/>
  <c r="AV1121" i="16"/>
  <c r="AV1113" i="16"/>
  <c r="AV1105" i="16"/>
  <c r="AV1097" i="16"/>
  <c r="AT1089" i="16"/>
  <c r="AT345" i="17" s="1"/>
  <c r="AT1073" i="16"/>
  <c r="AT341" i="17" s="1"/>
  <c r="AV1065" i="16"/>
  <c r="AT1057" i="16"/>
  <c r="AT337" i="17" s="1"/>
  <c r="AV1049" i="16"/>
  <c r="AV1041" i="16"/>
  <c r="AV1033" i="16"/>
  <c r="AV1025" i="16"/>
  <c r="AT1017" i="16"/>
  <c r="AT321" i="17" s="1"/>
  <c r="AT1001" i="16"/>
  <c r="AT317" i="17" s="1"/>
  <c r="AV993" i="16"/>
  <c r="AT985" i="16"/>
  <c r="AT313" i="17" s="1"/>
  <c r="AV977" i="16"/>
  <c r="AV969" i="16"/>
  <c r="AV961" i="16"/>
  <c r="AV953" i="16"/>
  <c r="AT945" i="16"/>
  <c r="AT297" i="17" s="1"/>
  <c r="AV937" i="16"/>
  <c r="AT929" i="16"/>
  <c r="AT293" i="17" s="1"/>
  <c r="AV921" i="16"/>
  <c r="AT913" i="16"/>
  <c r="AT289" i="17" s="1"/>
  <c r="AV905" i="16"/>
  <c r="AV897" i="16"/>
  <c r="AU881" i="16"/>
  <c r="AV881" i="16" s="1"/>
  <c r="AT873" i="16"/>
  <c r="AT273" i="17" s="1"/>
  <c r="AV865" i="16"/>
  <c r="AT857" i="16"/>
  <c r="AT269" i="17" s="1"/>
  <c r="AV849" i="16"/>
  <c r="AT833" i="16"/>
  <c r="AT257" i="17" s="1"/>
  <c r="AV825" i="16"/>
  <c r="AT809" i="16"/>
  <c r="AT245" i="17" s="1"/>
  <c r="AV801" i="16"/>
  <c r="AV1260" i="16"/>
  <c r="AV1276" i="16"/>
  <c r="AV1284" i="16"/>
  <c r="AV1300" i="16"/>
  <c r="AT1308" i="16"/>
  <c r="AT420" i="17" s="1"/>
  <c r="AV1316" i="16"/>
  <c r="AT1340" i="16"/>
  <c r="AT428" i="17" s="1"/>
  <c r="AV1348" i="16"/>
  <c r="AV1428" i="16"/>
  <c r="AT1514" i="16"/>
  <c r="AT530" i="17" s="1"/>
  <c r="AT1507" i="16"/>
  <c r="AT523" i="17" s="1"/>
  <c r="AT1500" i="16"/>
  <c r="AT516" i="17" s="1"/>
  <c r="AT1492" i="16"/>
  <c r="AT508" i="17" s="1"/>
  <c r="AT1431" i="16"/>
  <c r="AT459" i="17" s="1"/>
  <c r="AT1363" i="16"/>
  <c r="AT439" i="17" s="1"/>
  <c r="AU393" i="16"/>
  <c r="AV393" i="16" s="1"/>
  <c r="AT385" i="16"/>
  <c r="AT109" i="17" s="1"/>
  <c r="AU377" i="16"/>
  <c r="AV377" i="16" s="1"/>
  <c r="AT455" i="16"/>
  <c r="AT125" i="17" s="1"/>
  <c r="AT479" i="16"/>
  <c r="AT131" i="17" s="1"/>
  <c r="AU471" i="16"/>
  <c r="AV471" i="16" s="1"/>
  <c r="AV492" i="16"/>
  <c r="AL483" i="16"/>
  <c r="AV537" i="16"/>
  <c r="AT529" i="16"/>
  <c r="AU529" i="16" s="1"/>
  <c r="AT521" i="16"/>
  <c r="AT143" i="17" s="1"/>
  <c r="AV627" i="16"/>
  <c r="AT619" i="16"/>
  <c r="AT175" i="17" s="1"/>
  <c r="AV611" i="16"/>
  <c r="AV603" i="16"/>
  <c r="AV595" i="16"/>
  <c r="AV587" i="16"/>
  <c r="AT579" i="16"/>
  <c r="AT159" i="17" s="1"/>
  <c r="AT563" i="16"/>
  <c r="AT155" i="17" s="1"/>
  <c r="AV555" i="16"/>
  <c r="AT547" i="16"/>
  <c r="AT151" i="17" s="1"/>
  <c r="AT652" i="16"/>
  <c r="AT184" i="17" s="1"/>
  <c r="AV644" i="16"/>
  <c r="AT636" i="16"/>
  <c r="AT180" i="17" s="1"/>
  <c r="AV718" i="16"/>
  <c r="AV710" i="16"/>
  <c r="AV702" i="16"/>
  <c r="AV694" i="16"/>
  <c r="AT686" i="16"/>
  <c r="AT194" i="17" s="1"/>
  <c r="AV678" i="16"/>
  <c r="AT670" i="16"/>
  <c r="AT190" i="17" s="1"/>
  <c r="AT742" i="16"/>
  <c r="AT214" i="17" s="1"/>
  <c r="AV734" i="16"/>
  <c r="AT726" i="16"/>
  <c r="AT210" i="17" s="1"/>
  <c r="AV790" i="16"/>
  <c r="AT782" i="16"/>
  <c r="AT230" i="17" s="1"/>
  <c r="AT774" i="16"/>
  <c r="AT228" i="17" s="1"/>
  <c r="AV766" i="16"/>
  <c r="AT758" i="16"/>
  <c r="AT218" i="17" s="1"/>
  <c r="AU750" i="16"/>
  <c r="AV750" i="16" s="1"/>
  <c r="AV1256" i="16"/>
  <c r="AV1248" i="16"/>
  <c r="AV1240" i="16"/>
  <c r="AT1232" i="16"/>
  <c r="AT392" i="17" s="1"/>
  <c r="AV1224" i="16"/>
  <c r="AV1208" i="16"/>
  <c r="AT1200" i="16"/>
  <c r="AT384" i="17" s="1"/>
  <c r="AV1192" i="16"/>
  <c r="AV1184" i="16"/>
  <c r="AV1176" i="16"/>
  <c r="AV1168" i="16"/>
  <c r="AT1160" i="16"/>
  <c r="AT368" i="17" s="1"/>
  <c r="AV1152" i="16"/>
  <c r="AT1144" i="16"/>
  <c r="AT364" i="17" s="1"/>
  <c r="AV1136" i="16"/>
  <c r="AT1128" i="16"/>
  <c r="AT360" i="17" s="1"/>
  <c r="AV1120" i="16"/>
  <c r="AV1112" i="16"/>
  <c r="AV1096" i="16"/>
  <c r="AT1088" i="16"/>
  <c r="AT344" i="17" s="1"/>
  <c r="AV1080" i="16"/>
  <c r="AT1072" i="16"/>
  <c r="AT340" i="17" s="1"/>
  <c r="AV1064" i="16"/>
  <c r="AT1056" i="16"/>
  <c r="AT336" i="17" s="1"/>
  <c r="AV1048" i="16"/>
  <c r="AV1032" i="16"/>
  <c r="AV1024" i="16"/>
  <c r="AT1016" i="16"/>
  <c r="AT320" i="17" s="1"/>
  <c r="AV1008" i="16"/>
  <c r="AV992" i="16"/>
  <c r="AT984" i="16"/>
  <c r="AT312" i="17" s="1"/>
  <c r="AV976" i="16"/>
  <c r="AV968" i="16"/>
  <c r="AV952" i="16"/>
  <c r="AT944" i="16"/>
  <c r="AT296" i="17" s="1"/>
  <c r="AT928" i="16"/>
  <c r="AT292" i="17" s="1"/>
  <c r="AV920" i="16"/>
  <c r="AT912" i="16"/>
  <c r="AT288" i="17" s="1"/>
  <c r="AV904" i="16"/>
  <c r="AT872" i="16"/>
  <c r="AT272" i="17" s="1"/>
  <c r="AV864" i="16"/>
  <c r="AT856" i="16"/>
  <c r="AT268" i="17" s="1"/>
  <c r="AV848" i="16"/>
  <c r="AV840" i="16"/>
  <c r="AT832" i="16"/>
  <c r="AT256" i="17" s="1"/>
  <c r="AV824" i="16"/>
  <c r="AU816" i="16"/>
  <c r="AV816" i="16" s="1"/>
  <c r="AT808" i="16"/>
  <c r="AT244" i="17" s="1"/>
  <c r="AV800" i="16"/>
  <c r="AV1261" i="16"/>
  <c r="AT1269" i="16"/>
  <c r="AT405" i="17" s="1"/>
  <c r="AV1285" i="16"/>
  <c r="AV1293" i="16"/>
  <c r="AV1301" i="16"/>
  <c r="AT1309" i="16"/>
  <c r="AT421" i="17" s="1"/>
  <c r="AT1325" i="16"/>
  <c r="AT425" i="17" s="1"/>
  <c r="AV1333" i="16"/>
  <c r="AV1421" i="16"/>
  <c r="AT1493" i="16"/>
  <c r="AT509" i="17" s="1"/>
  <c r="AV1444" i="16"/>
  <c r="AV1438" i="16"/>
  <c r="AV1423" i="16"/>
  <c r="AV1407" i="16"/>
  <c r="AV1392" i="16"/>
  <c r="AV1384" i="16"/>
  <c r="AU1377" i="16"/>
  <c r="AU441" i="17" s="1"/>
  <c r="AV1353" i="16"/>
  <c r="AV1346" i="16"/>
  <c r="AV1318" i="16"/>
  <c r="AV1292" i="16"/>
  <c r="AU818" i="16"/>
  <c r="AU248" i="17" s="1"/>
  <c r="AT277" i="16"/>
  <c r="AT79" i="17" s="1"/>
  <c r="AU269" i="16"/>
  <c r="AV269" i="16" s="1"/>
  <c r="AT253" i="16"/>
  <c r="AT73" i="17" s="1"/>
  <c r="AU245" i="16"/>
  <c r="AV245" i="16" s="1"/>
  <c r="AT229" i="16"/>
  <c r="AT67" i="17" s="1"/>
  <c r="AT432" i="16"/>
  <c r="AT120" i="17" s="1"/>
  <c r="AU424" i="16"/>
  <c r="AV424" i="16" s="1"/>
  <c r="AT408" i="16"/>
  <c r="AT114" i="17" s="1"/>
  <c r="AU400" i="16"/>
  <c r="AV400" i="16" s="1"/>
  <c r="AU392" i="16"/>
  <c r="AV392" i="16" s="1"/>
  <c r="AT384" i="16"/>
  <c r="AT108" i="17" s="1"/>
  <c r="AU376" i="16"/>
  <c r="AV376" i="16" s="1"/>
  <c r="AL364" i="16"/>
  <c r="AT454" i="16"/>
  <c r="AT124" i="17" s="1"/>
  <c r="AT478" i="16"/>
  <c r="AT130" i="17" s="1"/>
  <c r="AU507" i="16"/>
  <c r="AV507" i="16" s="1"/>
  <c r="AT499" i="16"/>
  <c r="AT139" i="17" s="1"/>
  <c r="AV491" i="16"/>
  <c r="AT544" i="16"/>
  <c r="AT148" i="17" s="1"/>
  <c r="AV536" i="16"/>
  <c r="AT528" i="16"/>
  <c r="AU528" i="16" s="1"/>
  <c r="AT520" i="16"/>
  <c r="AT142" i="17" s="1"/>
  <c r="AV626" i="16"/>
  <c r="AT618" i="16"/>
  <c r="AT174" i="17" s="1"/>
  <c r="AV610" i="16"/>
  <c r="AV602" i="16"/>
  <c r="AV594" i="16"/>
  <c r="AV586" i="16"/>
  <c r="AT578" i="16"/>
  <c r="AT158" i="17" s="1"/>
  <c r="AU570" i="16"/>
  <c r="AV570" i="16" s="1"/>
  <c r="AT562" i="16"/>
  <c r="AT154" i="17" s="1"/>
  <c r="AT546" i="16"/>
  <c r="AT150" i="17" s="1"/>
  <c r="AT651" i="16"/>
  <c r="AT183" i="17" s="1"/>
  <c r="AV643" i="16"/>
  <c r="AT635" i="16"/>
  <c r="AT179" i="17" s="1"/>
  <c r="AV717" i="16"/>
  <c r="AT709" i="16"/>
  <c r="AT205" i="17" s="1"/>
  <c r="AV701" i="16"/>
  <c r="AV693" i="16"/>
  <c r="AV685" i="16"/>
  <c r="AV677" i="16"/>
  <c r="AT669" i="16"/>
  <c r="AT189" i="17" s="1"/>
  <c r="AT741" i="16"/>
  <c r="AT213" i="17" s="1"/>
  <c r="AV733" i="16"/>
  <c r="AT725" i="16"/>
  <c r="AT209" i="17" s="1"/>
  <c r="AV789" i="16"/>
  <c r="AV781" i="16"/>
  <c r="AT773" i="16"/>
  <c r="AT227" i="17" s="1"/>
  <c r="AV765" i="16"/>
  <c r="AT1255" i="16"/>
  <c r="AT403" i="17" s="1"/>
  <c r="AV1239" i="16"/>
  <c r="AV1223" i="16"/>
  <c r="AT1215" i="16"/>
  <c r="AT387" i="17" s="1"/>
  <c r="AT1199" i="16"/>
  <c r="AT383" i="17" s="1"/>
  <c r="AT1183" i="16"/>
  <c r="AT379" i="17" s="1"/>
  <c r="AV1175" i="16"/>
  <c r="AV1159" i="16"/>
  <c r="AV1151" i="16"/>
  <c r="AV1135" i="16"/>
  <c r="AT1127" i="16"/>
  <c r="AT359" i="17" s="1"/>
  <c r="AV1119" i="16"/>
  <c r="AT1111" i="16"/>
  <c r="AT355" i="17" s="1"/>
  <c r="AV1103" i="16"/>
  <c r="AV1095" i="16"/>
  <c r="AV1087" i="16"/>
  <c r="AV1079" i="16"/>
  <c r="AV1063" i="16"/>
  <c r="AT1055" i="16"/>
  <c r="AT335" i="17" s="1"/>
  <c r="AV1047" i="16"/>
  <c r="AT1039" i="16"/>
  <c r="AT331" i="17" s="1"/>
  <c r="AV1031" i="16"/>
  <c r="AV1023" i="16"/>
  <c r="AV1015" i="16"/>
  <c r="AV1007" i="16"/>
  <c r="AT999" i="16"/>
  <c r="AT315" i="17" s="1"/>
  <c r="AV991" i="16"/>
  <c r="AT983" i="16"/>
  <c r="AT311" i="17" s="1"/>
  <c r="AV975" i="16"/>
  <c r="AT967" i="16"/>
  <c r="AT307" i="17" s="1"/>
  <c r="AV959" i="16"/>
  <c r="AV951" i="16"/>
  <c r="AV943" i="16"/>
  <c r="AV935" i="16"/>
  <c r="AT927" i="16"/>
  <c r="AT291" i="17" s="1"/>
  <c r="AV919" i="16"/>
  <c r="AV903" i="16"/>
  <c r="AT895" i="16"/>
  <c r="AT283" i="17" s="1"/>
  <c r="AU887" i="16"/>
  <c r="AV887" i="16" s="1"/>
  <c r="AV871" i="16"/>
  <c r="AV863" i="16"/>
  <c r="AT847" i="16"/>
  <c r="AT265" i="17" s="1"/>
  <c r="AV839" i="16"/>
  <c r="AT831" i="16"/>
  <c r="AT255" i="17" s="1"/>
  <c r="AT823" i="16"/>
  <c r="AT253" i="17" s="1"/>
  <c r="AU815" i="16"/>
  <c r="AV815" i="16" s="1"/>
  <c r="AT807" i="16"/>
  <c r="AT243" i="17" s="1"/>
  <c r="AT799" i="16"/>
  <c r="AT241" i="17" s="1"/>
  <c r="AT1270" i="16"/>
  <c r="AT406" i="17" s="1"/>
  <c r="AV1278" i="16"/>
  <c r="AV1294" i="16"/>
  <c r="AV1302" i="16"/>
  <c r="AT1326" i="16"/>
  <c r="AT426" i="17" s="1"/>
  <c r="AV1334" i="16"/>
  <c r="AV1374" i="16"/>
  <c r="AT224" i="16"/>
  <c r="AT62" i="17" s="1"/>
  <c r="AT1513" i="16"/>
  <c r="AT529" i="17" s="1"/>
  <c r="AT1505" i="16"/>
  <c r="AT521" i="17" s="1"/>
  <c r="AT1498" i="16"/>
  <c r="AT514" i="17" s="1"/>
  <c r="AT1491" i="16"/>
  <c r="AT507" i="17" s="1"/>
  <c r="AT1430" i="16"/>
  <c r="AT458" i="17" s="1"/>
  <c r="AT1414" i="16"/>
  <c r="AT454" i="17" s="1"/>
  <c r="AT1399" i="16"/>
  <c r="AT451" i="17" s="1"/>
  <c r="AT1376" i="16"/>
  <c r="AT440" i="17" s="1"/>
  <c r="AT1216" i="16"/>
  <c r="AT388" i="17" s="1"/>
  <c r="AT1000" i="16"/>
  <c r="AT316" i="17" s="1"/>
  <c r="AT911" i="16"/>
  <c r="AT287" i="17" s="1"/>
  <c r="AT453" i="16"/>
  <c r="AT123" i="17" s="1"/>
  <c r="AT477" i="16"/>
  <c r="AT129" i="17" s="1"/>
  <c r="AU469" i="16"/>
  <c r="AV469" i="16" s="1"/>
  <c r="AT498" i="16"/>
  <c r="AT138" i="17" s="1"/>
  <c r="AV490" i="16"/>
  <c r="AT543" i="16"/>
  <c r="AT147" i="17" s="1"/>
  <c r="AV535" i="16"/>
  <c r="AT519" i="16"/>
  <c r="AV625" i="16"/>
  <c r="AT617" i="16"/>
  <c r="AT173" i="17" s="1"/>
  <c r="AV609" i="16"/>
  <c r="AT601" i="16"/>
  <c r="AT169" i="17" s="1"/>
  <c r="AV585" i="16"/>
  <c r="AT561" i="16"/>
  <c r="AT153" i="17" s="1"/>
  <c r="AV553" i="16"/>
  <c r="AT545" i="16"/>
  <c r="AT149" i="17" s="1"/>
  <c r="AT650" i="16"/>
  <c r="AT182" i="17" s="1"/>
  <c r="AV642" i="16"/>
  <c r="AT634" i="16"/>
  <c r="AT178" i="17" s="1"/>
  <c r="AV716" i="16"/>
  <c r="AT708" i="16"/>
  <c r="AT204" i="17" s="1"/>
  <c r="AV700" i="16"/>
  <c r="AV684" i="16"/>
  <c r="AV676" i="16"/>
  <c r="AT668" i="16"/>
  <c r="AT188" i="17" s="1"/>
  <c r="AU660" i="16"/>
  <c r="AV660" i="16" s="1"/>
  <c r="AT740" i="16"/>
  <c r="AT212" i="17" s="1"/>
  <c r="AV732" i="16"/>
  <c r="AT724" i="16"/>
  <c r="AT208" i="17" s="1"/>
  <c r="AV780" i="16"/>
  <c r="AV764" i="16"/>
  <c r="AU756" i="16"/>
  <c r="AV756" i="16" s="1"/>
  <c r="AU748" i="16"/>
  <c r="AV748" i="16" s="1"/>
  <c r="AT1254" i="16"/>
  <c r="AT402" i="17" s="1"/>
  <c r="AV1246" i="16"/>
  <c r="AV1238" i="16"/>
  <c r="AV1230" i="16"/>
  <c r="AT1214" i="16"/>
  <c r="AT386" i="17" s="1"/>
  <c r="AV1206" i="16"/>
  <c r="AV1190" i="16"/>
  <c r="AT1182" i="16"/>
  <c r="AT378" i="17" s="1"/>
  <c r="AV1174" i="16"/>
  <c r="AV1166" i="16"/>
  <c r="AV1158" i="16"/>
  <c r="AV1150" i="16"/>
  <c r="AT1142" i="16"/>
  <c r="AT362" i="17" s="1"/>
  <c r="AV1134" i="16"/>
  <c r="AT1126" i="16"/>
  <c r="AT358" i="17" s="1"/>
  <c r="AV1118" i="16"/>
  <c r="AT1110" i="16"/>
  <c r="AT354" i="17" s="1"/>
  <c r="AV1102" i="16"/>
  <c r="AV1094" i="16"/>
  <c r="AV1086" i="16"/>
  <c r="AV1078" i="16"/>
  <c r="AT1070" i="16"/>
  <c r="AT338" i="17" s="1"/>
  <c r="AV1062" i="16"/>
  <c r="AT1054" i="16"/>
  <c r="AT334" i="17" s="1"/>
  <c r="AV1046" i="16"/>
  <c r="AT1038" i="16"/>
  <c r="AT330" i="17" s="1"/>
  <c r="AV1030" i="16"/>
  <c r="AV1022" i="16"/>
  <c r="AV1014" i="16"/>
  <c r="AV1006" i="16"/>
  <c r="AT998" i="16"/>
  <c r="AT314" i="17" s="1"/>
  <c r="AT982" i="16"/>
  <c r="AT310" i="17" s="1"/>
  <c r="AV974" i="16"/>
  <c r="AT966" i="16"/>
  <c r="AT306" i="17" s="1"/>
  <c r="AV958" i="16"/>
  <c r="AV942" i="16"/>
  <c r="AV934" i="16"/>
  <c r="AT926" i="16"/>
  <c r="AT290" i="17" s="1"/>
  <c r="AV918" i="16"/>
  <c r="AT910" i="16"/>
  <c r="AT286" i="17" s="1"/>
  <c r="AV902" i="16"/>
  <c r="AT894" i="16"/>
  <c r="AT282" i="17" s="1"/>
  <c r="AU886" i="16"/>
  <c r="AV886" i="16" s="1"/>
  <c r="AV870" i="16"/>
  <c r="AV862" i="16"/>
  <c r="AT854" i="16"/>
  <c r="AT266" i="17" s="1"/>
  <c r="AT846" i="16"/>
  <c r="AT264" i="17" s="1"/>
  <c r="AV838" i="16"/>
  <c r="AT830" i="16"/>
  <c r="AT254" i="17" s="1"/>
  <c r="AT822" i="16"/>
  <c r="AT252" i="17" s="1"/>
  <c r="AU814" i="16"/>
  <c r="AV814" i="16" s="1"/>
  <c r="AT806" i="16"/>
  <c r="AT242" i="17" s="1"/>
  <c r="AT798" i="16"/>
  <c r="AT240" i="17" s="1"/>
  <c r="AV1263" i="16"/>
  <c r="AV1279" i="16"/>
  <c r="AT1287" i="16"/>
  <c r="AT411" i="17" s="1"/>
  <c r="AV1295" i="16"/>
  <c r="AV1311" i="16"/>
  <c r="AV1319" i="16"/>
  <c r="AT1327" i="16"/>
  <c r="AT427" i="17" s="1"/>
  <c r="AT1415" i="16"/>
  <c r="AT455" i="17" s="1"/>
  <c r="AV1447" i="16"/>
  <c r="AT1504" i="16"/>
  <c r="AT520" i="17" s="1"/>
  <c r="AT1497" i="16"/>
  <c r="AT513" i="17" s="1"/>
  <c r="AT1398" i="16"/>
  <c r="AT450" i="17" s="1"/>
  <c r="AT1359" i="16"/>
  <c r="AT435" i="17" s="1"/>
  <c r="AT1344" i="16"/>
  <c r="AT432" i="17" s="1"/>
  <c r="AT1286" i="16"/>
  <c r="AT410" i="17" s="1"/>
  <c r="AT1143" i="16"/>
  <c r="AT363" i="17" s="1"/>
  <c r="AT1071" i="16"/>
  <c r="AT339" i="17" s="1"/>
  <c r="AT480" i="16"/>
  <c r="AV805" i="16"/>
  <c r="AT797" i="16"/>
  <c r="AT239" i="17" s="1"/>
  <c r="AV1264" i="16"/>
  <c r="AT1272" i="16"/>
  <c r="AT408" i="17" s="1"/>
  <c r="AT1288" i="16"/>
  <c r="AT412" i="17" s="1"/>
  <c r="AT1304" i="16"/>
  <c r="AT416" i="17" s="1"/>
  <c r="AV1312" i="16"/>
  <c r="AV1320" i="16"/>
  <c r="AV1336" i="16"/>
  <c r="AV1408" i="16"/>
  <c r="AT1512" i="16"/>
  <c r="AT528" i="17" s="1"/>
  <c r="AT1511" i="16"/>
  <c r="AT527" i="17" s="1"/>
  <c r="AT1503" i="16"/>
  <c r="AT519" i="17" s="1"/>
  <c r="AT1496" i="16"/>
  <c r="AT512" i="17" s="1"/>
  <c r="AT1490" i="16"/>
  <c r="AT506" i="17" s="1"/>
  <c r="AT1435" i="16"/>
  <c r="AT463" i="17" s="1"/>
  <c r="AT1413" i="16"/>
  <c r="AT453" i="17" s="1"/>
  <c r="AT1358" i="16"/>
  <c r="AT434" i="17" s="1"/>
  <c r="AT1343" i="16"/>
  <c r="AT431" i="17" s="1"/>
  <c r="AT1234" i="16"/>
  <c r="AT394" i="17" s="1"/>
  <c r="AT772" i="16"/>
  <c r="AT226" i="17" s="1"/>
  <c r="AT496" i="16"/>
  <c r="AT136" i="17" s="1"/>
  <c r="AV488" i="16"/>
  <c r="AV541" i="16"/>
  <c r="AV533" i="16"/>
  <c r="AV631" i="16"/>
  <c r="AT615" i="16"/>
  <c r="AT171" i="17" s="1"/>
  <c r="AT599" i="16"/>
  <c r="AT167" i="17" s="1"/>
  <c r="AV591" i="16"/>
  <c r="AT583" i="16"/>
  <c r="AT163" i="17" s="1"/>
  <c r="AV551" i="16"/>
  <c r="AV648" i="16"/>
  <c r="AT632" i="16"/>
  <c r="AT176" i="17" s="1"/>
  <c r="AV714" i="16"/>
  <c r="AT706" i="16"/>
  <c r="AT202" i="17" s="1"/>
  <c r="AV698" i="16"/>
  <c r="AT690" i="16"/>
  <c r="AT198" i="17" s="1"/>
  <c r="AV682" i="16"/>
  <c r="AV674" i="16"/>
  <c r="AU666" i="16"/>
  <c r="AV666" i="16" s="1"/>
  <c r="AU658" i="16"/>
  <c r="AV658" i="16" s="1"/>
  <c r="AV738" i="16"/>
  <c r="AV730" i="16"/>
  <c r="AT722" i="16"/>
  <c r="AT206" i="17" s="1"/>
  <c r="AT786" i="16"/>
  <c r="AT234" i="17" s="1"/>
  <c r="AV778" i="16"/>
  <c r="AT770" i="16"/>
  <c r="AT224" i="17" s="1"/>
  <c r="AT762" i="16"/>
  <c r="AT222" i="17" s="1"/>
  <c r="AU754" i="16"/>
  <c r="AV754" i="16" s="1"/>
  <c r="AU746" i="16"/>
  <c r="AV746" i="16" s="1"/>
  <c r="AT1252" i="16"/>
  <c r="AT400" i="17" s="1"/>
  <c r="AV1244" i="16"/>
  <c r="AT1236" i="16"/>
  <c r="AT396" i="17" s="1"/>
  <c r="AV1220" i="16"/>
  <c r="AV1212" i="16"/>
  <c r="AT1196" i="16"/>
  <c r="AT380" i="17" s="1"/>
  <c r="AV1188" i="16"/>
  <c r="AT1180" i="16"/>
  <c r="AT376" i="17" s="1"/>
  <c r="AV1172" i="16"/>
  <c r="AT1164" i="16"/>
  <c r="AT372" i="17" s="1"/>
  <c r="AV1156" i="16"/>
  <c r="AV1148" i="16"/>
  <c r="AV1140" i="16"/>
  <c r="AV1132" i="16"/>
  <c r="AV1116" i="16"/>
  <c r="AT1108" i="16"/>
  <c r="AT352" i="17" s="1"/>
  <c r="AV1100" i="16"/>
  <c r="AV1084" i="16"/>
  <c r="AV1076" i="16"/>
  <c r="AV1068" i="16"/>
  <c r="AV1060" i="16"/>
  <c r="AT1052" i="16"/>
  <c r="AT332" i="17" s="1"/>
  <c r="AV1044" i="16"/>
  <c r="AT1036" i="16"/>
  <c r="AT328" i="17" s="1"/>
  <c r="AV1028" i="16"/>
  <c r="AV1012" i="16"/>
  <c r="AV1004" i="16"/>
  <c r="AV996" i="16"/>
  <c r="AV988" i="16"/>
  <c r="AV972" i="16"/>
  <c r="AT964" i="16"/>
  <c r="AT304" i="17" s="1"/>
  <c r="AV956" i="16"/>
  <c r="AT948" i="16"/>
  <c r="AT300" i="17" s="1"/>
  <c r="AV940" i="16"/>
  <c r="AV932" i="16"/>
  <c r="AV924" i="16"/>
  <c r="AV916" i="16"/>
  <c r="AT908" i="16"/>
  <c r="AT284" i="17" s="1"/>
  <c r="AV900" i="16"/>
  <c r="AT892" i="16"/>
  <c r="AT280" i="17" s="1"/>
  <c r="AT876" i="16"/>
  <c r="AT276" i="17" s="1"/>
  <c r="AV860" i="16"/>
  <c r="AV852" i="16"/>
  <c r="AT844" i="16"/>
  <c r="AT262" i="17" s="1"/>
  <c r="AV836" i="16"/>
  <c r="AV828" i="16"/>
  <c r="AT820" i="16"/>
  <c r="AT250" i="17" s="1"/>
  <c r="AU812" i="16"/>
  <c r="AV812" i="16" s="1"/>
  <c r="AV804" i="16"/>
  <c r="AT796" i="16"/>
  <c r="AT238" i="17" s="1"/>
  <c r="AT1273" i="16"/>
  <c r="AT409" i="17" s="1"/>
  <c r="AV1281" i="16"/>
  <c r="AT1289" i="16"/>
  <c r="AT413" i="17" s="1"/>
  <c r="AV1297" i="16"/>
  <c r="AT1305" i="16"/>
  <c r="AT417" i="17" s="1"/>
  <c r="AV1313" i="16"/>
  <c r="AV1329" i="16"/>
  <c r="AT1361" i="16"/>
  <c r="AT437" i="17" s="1"/>
  <c r="AT1516" i="16"/>
  <c r="AT532" i="17" s="1"/>
  <c r="AT1510" i="16"/>
  <c r="AT526" i="17" s="1"/>
  <c r="AT1495" i="16"/>
  <c r="AT511" i="17" s="1"/>
  <c r="AT1489" i="16"/>
  <c r="AT505" i="17" s="1"/>
  <c r="AT1412" i="16"/>
  <c r="AT452" i="17" s="1"/>
  <c r="AT1397" i="16"/>
  <c r="AT449" i="17" s="1"/>
  <c r="AT1381" i="16"/>
  <c r="AT445" i="17" s="1"/>
  <c r="AT1342" i="16"/>
  <c r="AT430" i="17" s="1"/>
  <c r="AT297" i="16"/>
  <c r="AT81" i="17" s="1"/>
  <c r="AV289" i="16"/>
  <c r="AV281" i="16"/>
  <c r="AT273" i="16"/>
  <c r="AT75" i="17" s="1"/>
  <c r="AU257" i="16"/>
  <c r="AV257" i="16" s="1"/>
  <c r="AT249" i="16"/>
  <c r="AT69" i="17" s="1"/>
  <c r="AU241" i="16"/>
  <c r="AV241" i="16" s="1"/>
  <c r="AU233" i="16"/>
  <c r="AV233" i="16" s="1"/>
  <c r="AU369" i="16"/>
  <c r="AV369" i="16" s="1"/>
  <c r="AT428" i="16"/>
  <c r="AT116" i="17" s="1"/>
  <c r="AU420" i="16"/>
  <c r="AV420" i="16" s="1"/>
  <c r="AT404" i="16"/>
  <c r="AT110" i="17" s="1"/>
  <c r="AU396" i="16"/>
  <c r="AV396" i="16" s="1"/>
  <c r="AT380" i="16"/>
  <c r="AT104" i="17" s="1"/>
  <c r="AU372" i="16"/>
  <c r="AV372" i="16" s="1"/>
  <c r="AV482" i="16"/>
  <c r="AL457" i="16"/>
  <c r="AL127" i="17" s="1"/>
  <c r="AT495" i="16"/>
  <c r="AT135" i="17" s="1"/>
  <c r="AV487" i="16"/>
  <c r="AV540" i="16"/>
  <c r="AV532" i="16"/>
  <c r="AV630" i="16"/>
  <c r="AV622" i="16"/>
  <c r="AT614" i="16"/>
  <c r="AT170" i="17" s="1"/>
  <c r="AV606" i="16"/>
  <c r="AT598" i="16"/>
  <c r="AT166" i="17" s="1"/>
  <c r="AV590" i="16"/>
  <c r="AT582" i="16"/>
  <c r="AT162" i="17" s="1"/>
  <c r="AU574" i="16"/>
  <c r="AV574" i="16" s="1"/>
  <c r="AU566" i="16"/>
  <c r="AV566" i="16" s="1"/>
  <c r="AV558" i="16"/>
  <c r="AV550" i="16"/>
  <c r="AT655" i="16"/>
  <c r="AT187" i="17" s="1"/>
  <c r="AV647" i="16"/>
  <c r="AV639" i="16"/>
  <c r="AV721" i="16"/>
  <c r="AV713" i="16"/>
  <c r="AT705" i="16"/>
  <c r="AT201" i="17" s="1"/>
  <c r="AV697" i="16"/>
  <c r="AT689" i="16"/>
  <c r="AT197" i="17" s="1"/>
  <c r="AV681" i="16"/>
  <c r="AT673" i="16"/>
  <c r="AT193" i="17" s="1"/>
  <c r="AT745" i="16"/>
  <c r="AT217" i="17" s="1"/>
  <c r="AV737" i="16"/>
  <c r="AV729" i="16"/>
  <c r="AV793" i="16"/>
  <c r="AT785" i="16"/>
  <c r="AT233" i="17" s="1"/>
  <c r="AV777" i="16"/>
  <c r="AV769" i="16"/>
  <c r="AT761" i="16"/>
  <c r="AT221" i="17" s="1"/>
  <c r="AU753" i="16"/>
  <c r="AV753" i="16" s="1"/>
  <c r="AT1251" i="16"/>
  <c r="AT399" i="17" s="1"/>
  <c r="AT1235" i="16"/>
  <c r="AT395" i="17" s="1"/>
  <c r="AV1227" i="16"/>
  <c r="AT1219" i="16"/>
  <c r="AT391" i="17" s="1"/>
  <c r="AV1211" i="16"/>
  <c r="AV1203" i="16"/>
  <c r="AV1187" i="16"/>
  <c r="AT1179" i="16"/>
  <c r="AT375" i="17" s="1"/>
  <c r="AV1171" i="16"/>
  <c r="AT1163" i="16"/>
  <c r="AT371" i="17" s="1"/>
  <c r="AT1147" i="16"/>
  <c r="AT367" i="17" s="1"/>
  <c r="AV1139" i="16"/>
  <c r="AV1131" i="16"/>
  <c r="AV1123" i="16"/>
  <c r="AT1107" i="16"/>
  <c r="AT351" i="17" s="1"/>
  <c r="AV1099" i="16"/>
  <c r="AT1091" i="16"/>
  <c r="AT347" i="17" s="1"/>
  <c r="AV1083" i="16"/>
  <c r="AT1075" i="16"/>
  <c r="AT343" i="17" s="1"/>
  <c r="AV1067" i="16"/>
  <c r="AV1051" i="16"/>
  <c r="AV1043" i="16"/>
  <c r="AT1035" i="16"/>
  <c r="AT327" i="17" s="1"/>
  <c r="AV1027" i="16"/>
  <c r="AT1019" i="16"/>
  <c r="AT323" i="17" s="1"/>
  <c r="AV1011" i="16"/>
  <c r="AT1003" i="16"/>
  <c r="AT319" i="17" s="1"/>
  <c r="AV995" i="16"/>
  <c r="AV987" i="16"/>
  <c r="AV979" i="16"/>
  <c r="AV971" i="16"/>
  <c r="AT963" i="16"/>
  <c r="AT303" i="17" s="1"/>
  <c r="AV955" i="16"/>
  <c r="AT947" i="16"/>
  <c r="AT299" i="17" s="1"/>
  <c r="AV939" i="16"/>
  <c r="AT931" i="16"/>
  <c r="AT295" i="17" s="1"/>
  <c r="AV915" i="16"/>
  <c r="AV907" i="16"/>
  <c r="AV899" i="16"/>
  <c r="AT891" i="16"/>
  <c r="AT279" i="17" s="1"/>
  <c r="AT875" i="16"/>
  <c r="AT275" i="17" s="1"/>
  <c r="AV867" i="16"/>
  <c r="AT859" i="16"/>
  <c r="AT271" i="17" s="1"/>
  <c r="AV851" i="16"/>
  <c r="AT843" i="16"/>
  <c r="AT261" i="17" s="1"/>
  <c r="AT835" i="16"/>
  <c r="AT259" i="17" s="1"/>
  <c r="AV827" i="16"/>
  <c r="AT819" i="16"/>
  <c r="AT249" i="17" s="1"/>
  <c r="AT811" i="16"/>
  <c r="AT247" i="17" s="1"/>
  <c r="AV803" i="16"/>
  <c r="AT795" i="16"/>
  <c r="AT237" i="17" s="1"/>
  <c r="AV1266" i="16"/>
  <c r="AV1282" i="16"/>
  <c r="AT1290" i="16"/>
  <c r="AT414" i="17" s="1"/>
  <c r="AV1298" i="16"/>
  <c r="AV1314" i="16"/>
  <c r="AT1322" i="16"/>
  <c r="AT422" i="17" s="1"/>
  <c r="AV1330" i="16"/>
  <c r="AV1338" i="16"/>
  <c r="AT1434" i="16"/>
  <c r="AT462" i="17" s="1"/>
  <c r="AT208" i="16"/>
  <c r="AT58" i="17" s="1"/>
  <c r="AT1515" i="16"/>
  <c r="AT531" i="17" s="1"/>
  <c r="AT1509" i="16"/>
  <c r="AT525" i="17" s="1"/>
  <c r="AT1502" i="16"/>
  <c r="AT518" i="17" s="1"/>
  <c r="AT1494" i="16"/>
  <c r="AT510" i="17" s="1"/>
  <c r="AT1488" i="16"/>
  <c r="AT504" i="17" s="1"/>
  <c r="AT1433" i="16"/>
  <c r="AT461" i="17" s="1"/>
  <c r="AT1396" i="16"/>
  <c r="AT448" i="17" s="1"/>
  <c r="AT1380" i="16"/>
  <c r="AT444" i="17" s="1"/>
  <c r="AT1341" i="16"/>
  <c r="AT429" i="17" s="1"/>
  <c r="AT1324" i="16"/>
  <c r="AT424" i="17" s="1"/>
  <c r="AT1124" i="16"/>
  <c r="AT356" i="17" s="1"/>
  <c r="AT855" i="16"/>
  <c r="AT267" i="17" s="1"/>
  <c r="AV1201" i="16"/>
  <c r="AU837" i="16"/>
  <c r="AV837" i="16" s="1"/>
  <c r="AU879" i="16"/>
  <c r="AV879" i="16" s="1"/>
  <c r="AU845" i="16"/>
  <c r="AU263" i="17" s="1"/>
  <c r="AU665" i="16"/>
  <c r="AV665" i="16" s="1"/>
  <c r="AU559" i="16"/>
  <c r="AV559" i="16" s="1"/>
  <c r="AU667" i="16"/>
  <c r="AV667" i="16" s="1"/>
  <c r="AU593" i="16"/>
  <c r="AV593" i="16" s="1"/>
  <c r="AU755" i="16"/>
  <c r="AV755" i="16" s="1"/>
  <c r="AU757" i="16"/>
  <c r="AV757" i="16" s="1"/>
  <c r="AU747" i="16"/>
  <c r="AV747" i="16" s="1"/>
  <c r="AU880" i="16"/>
  <c r="AV880" i="16" s="1"/>
  <c r="AU813" i="16"/>
  <c r="AV813" i="16" s="1"/>
  <c r="AU751" i="16"/>
  <c r="AV751" i="16" s="1"/>
  <c r="AU817" i="16"/>
  <c r="AV817" i="16" s="1"/>
  <c r="AU661" i="16"/>
  <c r="AV661" i="16" s="1"/>
  <c r="AU373" i="16"/>
  <c r="AV373" i="16" s="1"/>
  <c r="AU421" i="16"/>
  <c r="AV421" i="16" s="1"/>
  <c r="AU397" i="16"/>
  <c r="AV397" i="16" s="1"/>
  <c r="AU659" i="16"/>
  <c r="AV659" i="16" s="1"/>
  <c r="AU577" i="16"/>
  <c r="AV577" i="16" s="1"/>
  <c r="AU572" i="16"/>
  <c r="AV572" i="16" s="1"/>
  <c r="AU379" i="16"/>
  <c r="AV379" i="16" s="1"/>
  <c r="AU517" i="16"/>
  <c r="AV517" i="16" s="1"/>
  <c r="AU663" i="16"/>
  <c r="AV663" i="16" s="1"/>
  <c r="AU567" i="16"/>
  <c r="AV567" i="16" s="1"/>
  <c r="AU445" i="16"/>
  <c r="AV445" i="16" s="1"/>
  <c r="AU347" i="16"/>
  <c r="AV347" i="16" s="1"/>
  <c r="AU749" i="16"/>
  <c r="AV749" i="16" s="1"/>
  <c r="AU662" i="16"/>
  <c r="AV662" i="16" s="1"/>
  <c r="AU516" i="16"/>
  <c r="AV516" i="16" s="1"/>
  <c r="AU375" i="16"/>
  <c r="AV375" i="16" s="1"/>
  <c r="AU506" i="16"/>
  <c r="AV506" i="16" s="1"/>
  <c r="AU474" i="16"/>
  <c r="AV474" i="16" s="1"/>
  <c r="AU468" i="16"/>
  <c r="AV468" i="16" s="1"/>
  <c r="AU442" i="16"/>
  <c r="AV442" i="16" s="1"/>
  <c r="AU423" i="16"/>
  <c r="AV423" i="16" s="1"/>
  <c r="AU410" i="16"/>
  <c r="AV410" i="16" s="1"/>
  <c r="AU512" i="16"/>
  <c r="AV512" i="16" s="1"/>
  <c r="AU467" i="16"/>
  <c r="AV467" i="16" s="1"/>
  <c r="AU448" i="16"/>
  <c r="AV448" i="16" s="1"/>
  <c r="AU422" i="16"/>
  <c r="AV422" i="16" s="1"/>
  <c r="AU416" i="16"/>
  <c r="AV416" i="16" s="1"/>
  <c r="AU403" i="16"/>
  <c r="AV403" i="16" s="1"/>
  <c r="AU371" i="16"/>
  <c r="AV371" i="16" s="1"/>
  <c r="AU511" i="16"/>
  <c r="AV511" i="16" s="1"/>
  <c r="AU466" i="16"/>
  <c r="AV466" i="16" s="1"/>
  <c r="AU447" i="16"/>
  <c r="AV447" i="16" s="1"/>
  <c r="AU370" i="16"/>
  <c r="AV370" i="16" s="1"/>
  <c r="AU510" i="16"/>
  <c r="AV510" i="16" s="1"/>
  <c r="AU472" i="16"/>
  <c r="AV472" i="16" s="1"/>
  <c r="AU446" i="16"/>
  <c r="AV446" i="16" s="1"/>
  <c r="AU440" i="16"/>
  <c r="AV440" i="16" s="1"/>
  <c r="AU427" i="16"/>
  <c r="AV427" i="16" s="1"/>
  <c r="AU515" i="16"/>
  <c r="AV515" i="16" s="1"/>
  <c r="AU470" i="16"/>
  <c r="AV470" i="16" s="1"/>
  <c r="AU464" i="16"/>
  <c r="AV464" i="16" s="1"/>
  <c r="AU451" i="16"/>
  <c r="AV451" i="16" s="1"/>
  <c r="AU514" i="16"/>
  <c r="AV514" i="16" s="1"/>
  <c r="AU508" i="16"/>
  <c r="AV508" i="16" s="1"/>
  <c r="AU450" i="16"/>
  <c r="AV450" i="16" s="1"/>
  <c r="AU444" i="16"/>
  <c r="AV444" i="16" s="1"/>
  <c r="AU418" i="16"/>
  <c r="AV418" i="16" s="1"/>
  <c r="AU399" i="16"/>
  <c r="AV399" i="16" s="1"/>
  <c r="AL456" i="16"/>
  <c r="AL126" i="17" s="1"/>
  <c r="AL367" i="16"/>
  <c r="AL98" i="17" s="1"/>
  <c r="AL366" i="16"/>
  <c r="AL99" i="17" s="1"/>
  <c r="AL363" i="16"/>
  <c r="AL102" i="17" s="1"/>
  <c r="AW1244" i="17" l="1"/>
  <c r="AW1171" i="17"/>
  <c r="AV4645" i="16"/>
  <c r="AU1180" i="17"/>
  <c r="AW1180" i="17" s="1"/>
  <c r="AV4605" i="16"/>
  <c r="AU1172" i="17"/>
  <c r="AW1172" i="17" s="1"/>
  <c r="AV4965" i="16"/>
  <c r="AU1242" i="17"/>
  <c r="AW1242" i="17" s="1"/>
  <c r="AU1236" i="17"/>
  <c r="AW1236" i="17" s="1"/>
  <c r="AW1229" i="17"/>
  <c r="AW1221" i="17"/>
  <c r="AU261" i="16"/>
  <c r="AV261" i="16" s="1"/>
  <c r="AU1362" i="16"/>
  <c r="AU111" i="16"/>
  <c r="AV111" i="16" s="1"/>
  <c r="AT26" i="17"/>
  <c r="AU362" i="16"/>
  <c r="AU1271" i="16"/>
  <c r="AU407" i="17" s="1"/>
  <c r="AW407" i="17" s="1"/>
  <c r="AU386" i="16"/>
  <c r="AU237" i="16"/>
  <c r="AV237" i="16" s="1"/>
  <c r="AU1432" i="16"/>
  <c r="AW1223" i="17"/>
  <c r="AW1219" i="17"/>
  <c r="AU1231" i="17"/>
  <c r="AW1231" i="17" s="1"/>
  <c r="AW1222" i="17"/>
  <c r="AW1238" i="17"/>
  <c r="AU902" i="17"/>
  <c r="AW902" i="17" s="1"/>
  <c r="AV3312" i="16"/>
  <c r="AU852" i="17"/>
  <c r="AW852" i="17" s="1"/>
  <c r="AV3070" i="16"/>
  <c r="AU684" i="17"/>
  <c r="AW684" i="17" s="1"/>
  <c r="AV2246" i="16"/>
  <c r="AU694" i="17"/>
  <c r="AW694" i="17" s="1"/>
  <c r="AV2296" i="16"/>
  <c r="AU892" i="17"/>
  <c r="AW892" i="17" s="1"/>
  <c r="AV3262" i="16"/>
  <c r="AU1030" i="17"/>
  <c r="AW1030" i="17" s="1"/>
  <c r="AV3933" i="16"/>
  <c r="AU679" i="17"/>
  <c r="AW679" i="17" s="1"/>
  <c r="AV2229" i="16"/>
  <c r="AU1021" i="17"/>
  <c r="AW1021" i="17" s="1"/>
  <c r="AV3888" i="16"/>
  <c r="AU788" i="17"/>
  <c r="AW788" i="17" s="1"/>
  <c r="AV2758" i="16"/>
  <c r="AV1980" i="16"/>
  <c r="AV1760" i="16"/>
  <c r="AV2136" i="16"/>
  <c r="AV1675" i="16"/>
  <c r="AV1860" i="16"/>
  <c r="AV1655" i="16"/>
  <c r="AV1805" i="16"/>
  <c r="AV1660" i="16"/>
  <c r="AT1227" i="17"/>
  <c r="AV2191" i="16"/>
  <c r="AV2005" i="16"/>
  <c r="AV1770" i="16"/>
  <c r="AU1220" i="17"/>
  <c r="AW1220" i="17" s="1"/>
  <c r="AT1237" i="17"/>
  <c r="AV2063" i="16"/>
  <c r="AV1715" i="16"/>
  <c r="AU1224" i="17"/>
  <c r="AW1224" i="17" s="1"/>
  <c r="AV2146" i="16"/>
  <c r="AV2186" i="16"/>
  <c r="AV1570" i="16"/>
  <c r="AV1560" i="16"/>
  <c r="AV2116" i="16"/>
  <c r="AV2950" i="16"/>
  <c r="AV2910" i="16"/>
  <c r="AV2668" i="16"/>
  <c r="AV4002" i="16"/>
  <c r="AV2738" i="16"/>
  <c r="AV4404" i="16"/>
  <c r="AV2471" i="16"/>
  <c r="AV3773" i="16"/>
  <c r="AV2533" i="16"/>
  <c r="AV2678" i="16"/>
  <c r="AV4459" i="16"/>
  <c r="AV3227" i="16"/>
  <c r="AV3928" i="16"/>
  <c r="AV4087" i="16"/>
  <c r="AV2895" i="16"/>
  <c r="AV3718" i="16"/>
  <c r="AV4424" i="16"/>
  <c r="AV3232" i="16"/>
  <c r="AV3868" i="16"/>
  <c r="AV2985" i="16"/>
  <c r="AV3514" i="16"/>
  <c r="AV2266" i="16"/>
  <c r="AV3579" i="16"/>
  <c r="AV3838" i="16"/>
  <c r="AV3429" i="16"/>
  <c r="AV1885" i="16"/>
  <c r="AV4172" i="16"/>
  <c r="AV2521" i="16"/>
  <c r="AV3499" i="16"/>
  <c r="AV2251" i="16"/>
  <c r="AV4359" i="16"/>
  <c r="AV3167" i="16"/>
  <c r="AV4469" i="16"/>
  <c r="AV4032" i="16"/>
  <c r="AV2241" i="16"/>
  <c r="AV2548" i="16"/>
  <c r="AV3898" i="16"/>
  <c r="AV2658" i="16"/>
  <c r="AV3798" i="16"/>
  <c r="AV2925" i="16"/>
  <c r="AV3112" i="16"/>
  <c r="AV3060" i="16"/>
  <c r="AV4067" i="16"/>
  <c r="AV2835" i="16"/>
  <c r="AV3584" i="16"/>
  <c r="AV4319" i="16"/>
  <c r="AV3127" i="16"/>
  <c r="AV3788" i="16"/>
  <c r="AV2688" i="16"/>
  <c r="AV3564" i="16"/>
  <c r="AV2753" i="16"/>
  <c r="AV3434" i="16"/>
  <c r="AV4289" i="16"/>
  <c r="AV3524" i="16"/>
  <c r="AV2161" i="16"/>
  <c r="AV1810" i="16"/>
  <c r="AV1740" i="16"/>
  <c r="AV2048" i="16"/>
  <c r="AV1610" i="16"/>
  <c r="AV2039" i="16"/>
  <c r="AV1725" i="16"/>
  <c r="AV2216" i="16"/>
  <c r="AV2020" i="16"/>
  <c r="AV1695" i="16"/>
  <c r="AV2211" i="16"/>
  <c r="AV1895" i="16"/>
  <c r="AV1780" i="16"/>
  <c r="AV2171" i="16"/>
  <c r="AV1750" i="16"/>
  <c r="AV2015" i="16"/>
  <c r="AV1550" i="16"/>
  <c r="AV1815" i="16"/>
  <c r="AV2486" i="16"/>
  <c r="AV2286" i="16"/>
  <c r="AV2476" i="16"/>
  <c r="AV3818" i="16"/>
  <c r="AV2578" i="16"/>
  <c r="AV2356" i="16"/>
  <c r="AV3392" i="16"/>
  <c r="AV3629" i="16"/>
  <c r="AV2381" i="16"/>
  <c r="AV2366" i="16"/>
  <c r="AV4299" i="16"/>
  <c r="AV3075" i="16"/>
  <c r="AV2808" i="16"/>
  <c r="AV3967" i="16"/>
  <c r="AV2743" i="16"/>
  <c r="AV3813" i="16"/>
  <c r="AV3624" i="16"/>
  <c r="AV2496" i="16"/>
  <c r="AV3404" i="16"/>
  <c r="AV2401" i="16"/>
  <c r="AV3322" i="16"/>
  <c r="AV4097" i="16"/>
  <c r="AV2643" i="16"/>
  <c r="AV2830" i="16"/>
  <c r="AV3277" i="16"/>
  <c r="AV4489" i="16"/>
  <c r="AV3948" i="16"/>
  <c r="AV3544" i="16"/>
  <c r="AV3347" i="16"/>
  <c r="AV3177" i="16"/>
  <c r="AV4207" i="16"/>
  <c r="AV3015" i="16"/>
  <c r="AV3357" i="16"/>
  <c r="AV4127" i="16"/>
  <c r="AV4304" i="16"/>
  <c r="AV4364" i="16"/>
  <c r="AV2316" i="16"/>
  <c r="AV3738" i="16"/>
  <c r="AV2522" i="16"/>
  <c r="AV4349" i="16"/>
  <c r="AV2773" i="16"/>
  <c r="AV3918" i="16"/>
  <c r="AV2436" i="16"/>
  <c r="AV3963" i="16"/>
  <c r="AV2683" i="16"/>
  <c r="AV2528" i="16"/>
  <c r="AV4167" i="16"/>
  <c r="AV2975" i="16"/>
  <c r="AV4192" i="16"/>
  <c r="AV4494" i="16"/>
  <c r="AV2376" i="16"/>
  <c r="AV3332" i="16"/>
  <c r="AV4514" i="16"/>
  <c r="AV3242" i="16"/>
  <c r="AV3569" i="16"/>
  <c r="AV3529" i="16"/>
  <c r="AU1049" i="17"/>
  <c r="AW1049" i="17" s="1"/>
  <c r="AV4017" i="16"/>
  <c r="AU1081" i="17"/>
  <c r="AW1081" i="17" s="1"/>
  <c r="AV4177" i="16"/>
  <c r="AU1092" i="17"/>
  <c r="AW1092" i="17" s="1"/>
  <c r="AV4232" i="16"/>
  <c r="AU993" i="17"/>
  <c r="AW993" i="17" s="1"/>
  <c r="AV3748" i="16"/>
  <c r="AV1950" i="16"/>
  <c r="AV1840" i="16"/>
  <c r="AV1765" i="16"/>
  <c r="AV1820" i="16"/>
  <c r="AV1535" i="16"/>
  <c r="AV2111" i="16"/>
  <c r="AV2131" i="16"/>
  <c r="AV1930" i="16"/>
  <c r="AV1785" i="16"/>
  <c r="AV1985" i="16"/>
  <c r="AV1720" i="16"/>
  <c r="AV2206" i="16"/>
  <c r="AV1700" i="16"/>
  <c r="AV1585" i="16"/>
  <c r="AV1970" i="16"/>
  <c r="AV1540" i="16"/>
  <c r="AV2093" i="16"/>
  <c r="AV2141" i="16"/>
  <c r="AV4449" i="16"/>
  <c r="AV4268" i="16"/>
  <c r="AV3953" i="16"/>
  <c r="AV3682" i="16"/>
  <c r="AV2466" i="16"/>
  <c r="AV4027" i="16"/>
  <c r="AV2880" i="16"/>
  <c r="AV3469" i="16"/>
  <c r="AV4137" i="16"/>
  <c r="AV4284" i="16"/>
  <c r="AV4147" i="16"/>
  <c r="AV2915" i="16"/>
  <c r="AV2945" i="16"/>
  <c r="AV3823" i="16"/>
  <c r="AV2583" i="16"/>
  <c r="AV2885" i="16"/>
  <c r="AV3863" i="16"/>
  <c r="AV2256" i="16"/>
  <c r="AV3212" i="16"/>
  <c r="AV4434" i="16"/>
  <c r="AV3162" i="16"/>
  <c r="AV2281" i="16"/>
  <c r="AV2920" i="16"/>
  <c r="AV4389" i="16"/>
  <c r="AV3117" i="16"/>
  <c r="AV2593" i="16"/>
  <c r="AV3708" i="16"/>
  <c r="AV4419" i="16"/>
  <c r="AV3187" i="16"/>
  <c r="AV3848" i="16"/>
  <c r="AV4047" i="16"/>
  <c r="AV2855" i="16"/>
  <c r="AV3080" i="16"/>
  <c r="AV3247" i="16"/>
  <c r="AV3152" i="16"/>
  <c r="AV4212" i="16"/>
  <c r="AV3649" i="16"/>
  <c r="AV3634" i="16"/>
  <c r="AV2386" i="16"/>
  <c r="AV4197" i="16"/>
  <c r="AV2613" i="16"/>
  <c r="AV3142" i="16"/>
  <c r="AV3793" i="16"/>
  <c r="AV3803" i="16"/>
  <c r="AV2523" i="16"/>
  <c r="AV3297" i="16"/>
  <c r="AV4007" i="16"/>
  <c r="AV2815" i="16"/>
  <c r="AV4187" i="16"/>
  <c r="AV3654" i="16"/>
  <c r="AV4294" i="16"/>
  <c r="AV3132" i="16"/>
  <c r="AV4354" i="16"/>
  <c r="AV3106" i="16"/>
  <c r="AV4112" i="16"/>
  <c r="AV3763" i="16"/>
  <c r="AV2078" i="16"/>
  <c r="AV2166" i="16"/>
  <c r="AV1625" i="16"/>
  <c r="AT1233" i="17"/>
  <c r="AV2030" i="16"/>
  <c r="AV1910" i="16"/>
  <c r="AV2156" i="16"/>
  <c r="AV1665" i="16"/>
  <c r="AV1850" i="16"/>
  <c r="AV1645" i="16"/>
  <c r="AV2126" i="16"/>
  <c r="AV1755" i="16"/>
  <c r="AV1525" i="16"/>
  <c r="AV2107" i="16"/>
  <c r="AV1640" i="16"/>
  <c r="AV1690" i="16"/>
  <c r="AV2201" i="16"/>
  <c r="AV1880" i="16"/>
  <c r="AV1680" i="16"/>
  <c r="AV3065" i="16"/>
  <c r="AV3908" i="16"/>
  <c r="AV3137" i="16"/>
  <c r="AV3554" i="16"/>
  <c r="AV2306" i="16"/>
  <c r="AV3267" i="16"/>
  <c r="AV4222" i="16"/>
  <c r="AV3317" i="16"/>
  <c r="AV4152" i="16"/>
  <c r="AV4012" i="16"/>
  <c r="AV3987" i="16"/>
  <c r="AV2763" i="16"/>
  <c r="AV2361" i="16"/>
  <c r="AV3687" i="16"/>
  <c r="AV2431" i="16"/>
  <c r="AV3686" i="16"/>
  <c r="AV2935" i="16"/>
  <c r="AV3982" i="16"/>
  <c r="AV3020" i="16"/>
  <c r="AV4274" i="16"/>
  <c r="AV3050" i="16"/>
  <c r="AV4414" i="16"/>
  <c r="AV3975" i="16"/>
  <c r="AV4237" i="16"/>
  <c r="AV2965" i="16"/>
  <c r="AV3352" i="16"/>
  <c r="AV3252" i="16"/>
  <c r="AV4267" i="16"/>
  <c r="AV3035" i="16"/>
  <c r="AV2768" i="16"/>
  <c r="AV3943" i="16"/>
  <c r="AV2703" i="16"/>
  <c r="AV4052" i="16"/>
  <c r="AV2311" i="16"/>
  <c r="AV2456" i="16"/>
  <c r="AV3644" i="16"/>
  <c r="AV2905" i="16"/>
  <c r="AV3474" i="16"/>
  <c r="AV3609" i="16"/>
  <c r="AV4037" i="16"/>
  <c r="AV2461" i="16"/>
  <c r="AV2598" i="16"/>
  <c r="AV3257" i="16"/>
  <c r="AV3619" i="16"/>
  <c r="AV2371" i="16"/>
  <c r="AV2713" i="16"/>
  <c r="AV3903" i="16"/>
  <c r="AV2663" i="16"/>
  <c r="AV3107" i="16"/>
  <c r="AV3414" i="16"/>
  <c r="AV3534" i="16"/>
  <c r="AV2900" i="16"/>
  <c r="AV4202" i="16"/>
  <c r="AV2970" i="16"/>
  <c r="AV4062" i="16"/>
  <c r="AV2955" i="16"/>
  <c r="AU1082" i="17"/>
  <c r="AW1082" i="17" s="1"/>
  <c r="AV4182" i="16"/>
  <c r="AU1149" i="17"/>
  <c r="AW1149" i="17" s="1"/>
  <c r="AV4509" i="16"/>
  <c r="AU951" i="17"/>
  <c r="AW951" i="17" s="1"/>
  <c r="AV3549" i="16"/>
  <c r="AU887" i="17"/>
  <c r="AV3237" i="16"/>
  <c r="AU795" i="17"/>
  <c r="AW795" i="17" s="1"/>
  <c r="AV2793" i="16"/>
  <c r="AU680" i="17"/>
  <c r="AW680" i="17" s="1"/>
  <c r="AV2230" i="16"/>
  <c r="AU883" i="17"/>
  <c r="AW883" i="17" s="1"/>
  <c r="AV3217" i="16"/>
  <c r="AU1228" i="17"/>
  <c r="AT1228" i="17"/>
  <c r="AV1530" i="16"/>
  <c r="AV2083" i="16"/>
  <c r="AV1605" i="16"/>
  <c r="AV2025" i="16"/>
  <c r="AV2073" i="16"/>
  <c r="AV1900" i="16"/>
  <c r="AV1545" i="16"/>
  <c r="AV1995" i="16"/>
  <c r="AV1635" i="16"/>
  <c r="AV1905" i="16"/>
  <c r="AV1965" i="16"/>
  <c r="AV1575" i="16"/>
  <c r="AV2068" i="16"/>
  <c r="AV1630" i="16"/>
  <c r="AV1705" i="16"/>
  <c r="AV2098" i="16"/>
  <c r="AV1615" i="16"/>
  <c r="AV3688" i="16"/>
  <c r="AV3444" i="16"/>
  <c r="AV2481" i="16"/>
  <c r="AV3362" i="16"/>
  <c r="AV4257" i="16"/>
  <c r="AV2331" i="16"/>
  <c r="AV3878" i="16"/>
  <c r="AV3157" i="16"/>
  <c r="AV3424" i="16"/>
  <c r="AV3484" i="16"/>
  <c r="AV3883" i="16"/>
  <c r="AV2603" i="16"/>
  <c r="AV3992" i="16"/>
  <c r="AV3519" i="16"/>
  <c r="AV2271" i="16"/>
  <c r="AV2940" i="16"/>
  <c r="AV3182" i="16"/>
  <c r="AV3398" i="16"/>
  <c r="AV2820" i="16"/>
  <c r="AV4122" i="16"/>
  <c r="AV2890" i="16"/>
  <c r="AV3509" i="16"/>
  <c r="AV3095" i="16"/>
  <c r="AV4077" i="16"/>
  <c r="AV2813" i="16"/>
  <c r="AV2728" i="16"/>
  <c r="AV2588" i="16"/>
  <c r="AV4107" i="16"/>
  <c r="AV2875" i="16"/>
  <c r="AV4369" i="16"/>
  <c r="AV3783" i="16"/>
  <c r="AV2543" i="16"/>
  <c r="AV2336" i="16"/>
  <c r="AV3678" i="16"/>
  <c r="AV4374" i="16"/>
  <c r="AV3372" i="16"/>
  <c r="AV2321" i="16"/>
  <c r="AV3282" i="16"/>
  <c r="AV3272" i="16"/>
  <c r="AV3853" i="16"/>
  <c r="AV2301" i="16"/>
  <c r="AV4484" i="16"/>
  <c r="AV4384" i="16"/>
  <c r="AV3459" i="16"/>
  <c r="AV1795" i="16"/>
  <c r="AV4504" i="16"/>
  <c r="AV3743" i="16"/>
  <c r="AV2511" i="16"/>
  <c r="AV3040" i="16"/>
  <c r="AV2990" i="16"/>
  <c r="AV3030" i="16"/>
  <c r="AV2708" i="16"/>
  <c r="AV4042" i="16"/>
  <c r="AV2778" i="16"/>
  <c r="AV3669" i="16"/>
  <c r="AV3105" i="16"/>
  <c r="AV2181" i="16"/>
  <c r="AV2000" i="16"/>
  <c r="AV1595" i="16"/>
  <c r="AT1230" i="17"/>
  <c r="AV2010" i="16"/>
  <c r="AV1990" i="16"/>
  <c r="AT1234" i="17"/>
  <c r="AV1870" i="16"/>
  <c r="AV1600" i="16"/>
  <c r="AT1225" i="17"/>
  <c r="AV2196" i="16"/>
  <c r="AV1955" i="16"/>
  <c r="AU1235" i="17"/>
  <c r="AT1235" i="17"/>
  <c r="AV2176" i="16"/>
  <c r="AV1875" i="16"/>
  <c r="AT1226" i="17"/>
  <c r="AU1226" i="17"/>
  <c r="AV1745" i="16"/>
  <c r="AV1565" i="16"/>
  <c r="AV2151" i="16"/>
  <c r="AV1685" i="16"/>
  <c r="AV2035" i="16"/>
  <c r="AV2568" i="16"/>
  <c r="AV3292" i="16"/>
  <c r="AV4474" i="16"/>
  <c r="AV3202" i="16"/>
  <c r="AV2441" i="16"/>
  <c r="AV4057" i="16"/>
  <c r="AV4429" i="16"/>
  <c r="AV3005" i="16"/>
  <c r="AV2840" i="16"/>
  <c r="AV2748" i="16"/>
  <c r="AV3723" i="16"/>
  <c r="AV2451" i="16"/>
  <c r="AV3504" i="16"/>
  <c r="AV3367" i="16"/>
  <c r="AV4499" i="16"/>
  <c r="AV2870" i="16"/>
  <c r="AV2718" i="16"/>
  <c r="AV2628" i="16"/>
  <c r="AV3938" i="16"/>
  <c r="AV2698" i="16"/>
  <c r="AV3409" i="16"/>
  <c r="AV2648" i="16"/>
  <c r="AV3893" i="16"/>
  <c r="AV2653" i="16"/>
  <c r="AV4022" i="16"/>
  <c r="AV2236" i="16"/>
  <c r="AV3971" i="16"/>
  <c r="AV2723" i="16"/>
  <c r="AV2865" i="16"/>
  <c r="AV3639" i="16"/>
  <c r="AV2391" i="16"/>
  <c r="AV3923" i="16"/>
  <c r="AV3494" i="16"/>
  <c r="AV3958" i="16"/>
  <c r="AV3172" i="16"/>
  <c r="AV4394" i="16"/>
  <c r="AV3122" i="16"/>
  <c r="AV2608" i="16"/>
  <c r="AV3693" i="16"/>
  <c r="AV4329" i="16"/>
  <c r="AV4092" i="16"/>
  <c r="AV3464" i="16"/>
  <c r="AV3307" i="16"/>
  <c r="AV4409" i="16"/>
  <c r="AV3728" i="16"/>
  <c r="AV3599" i="16"/>
  <c r="AV2351" i="16"/>
  <c r="AV4439" i="16"/>
  <c r="AV2798" i="16"/>
  <c r="AV2326" i="16"/>
  <c r="AV2516" i="16"/>
  <c r="AV3858" i="16"/>
  <c r="AV2618" i="16"/>
  <c r="AV3197" i="16"/>
  <c r="AV4279" i="16"/>
  <c r="AU995" i="17"/>
  <c r="AW995" i="17" s="1"/>
  <c r="AV3758" i="16"/>
  <c r="AU956" i="17"/>
  <c r="AW956" i="17" s="1"/>
  <c r="AV3574" i="16"/>
  <c r="AU1045" i="17"/>
  <c r="AW1045" i="17" s="1"/>
  <c r="AV3997" i="16"/>
  <c r="AU847" i="17"/>
  <c r="AW847" i="17" s="1"/>
  <c r="AV3045" i="16"/>
  <c r="AU783" i="17"/>
  <c r="AW783" i="17" s="1"/>
  <c r="AV2733" i="16"/>
  <c r="AU994" i="17"/>
  <c r="AW994" i="17" s="1"/>
  <c r="AV3753" i="16"/>
  <c r="AU1060" i="17"/>
  <c r="AW1060" i="17" s="1"/>
  <c r="AV4072" i="16"/>
  <c r="AU915" i="17"/>
  <c r="AW915" i="17" s="1"/>
  <c r="AV3377" i="16"/>
  <c r="AU763" i="17"/>
  <c r="AW763" i="17" s="1"/>
  <c r="AV2633" i="16"/>
  <c r="AV1940" i="16"/>
  <c r="AV1800" i="16"/>
  <c r="AV2088" i="16"/>
  <c r="AV1730" i="16"/>
  <c r="AV1920" i="16"/>
  <c r="AV1590" i="16"/>
  <c r="AV1855" i="16"/>
  <c r="AV1825" i="16"/>
  <c r="AV1945" i="16"/>
  <c r="AV2043" i="16"/>
  <c r="AV1865" i="16"/>
  <c r="AV1620" i="16"/>
  <c r="AV2225" i="16"/>
  <c r="AV1960" i="16"/>
  <c r="AV1775" i="16"/>
  <c r="AV1835" i="16"/>
  <c r="AV3614" i="16"/>
  <c r="AV4262" i="16"/>
  <c r="AV3100" i="16"/>
  <c r="AV4314" i="16"/>
  <c r="AV3090" i="16"/>
  <c r="AV4309" i="16"/>
  <c r="AV2553" i="16"/>
  <c r="AV4269" i="16"/>
  <c r="AV2845" i="16"/>
  <c r="AV4334" i="16"/>
  <c r="AV2276" i="16"/>
  <c r="AV3539" i="16"/>
  <c r="AV2291" i="16"/>
  <c r="AV4399" i="16"/>
  <c r="AV3207" i="16"/>
  <c r="AV2960" i="16"/>
  <c r="AV3419" i="16"/>
  <c r="AV2446" i="16"/>
  <c r="AV4444" i="16"/>
  <c r="AV2396" i="16"/>
  <c r="AV3778" i="16"/>
  <c r="AV2538" i="16"/>
  <c r="AV2406" i="16"/>
  <c r="AV1520" i="16"/>
  <c r="AV3733" i="16"/>
  <c r="AV2501" i="16"/>
  <c r="AV3222" i="16"/>
  <c r="AV4217" i="16"/>
  <c r="AV3843" i="16"/>
  <c r="AV2563" i="16"/>
  <c r="AV3808" i="16"/>
  <c r="AV3479" i="16"/>
  <c r="AV2231" i="16"/>
  <c r="AV2803" i="16"/>
  <c r="AV2814" i="16"/>
  <c r="AV3342" i="16"/>
  <c r="AV2980" i="16"/>
  <c r="AV4242" i="16"/>
  <c r="AV3010" i="16"/>
  <c r="AV4454" i="16"/>
  <c r="AV3397" i="16"/>
  <c r="AV3713" i="16"/>
  <c r="AV3828" i="16"/>
  <c r="AV4379" i="16"/>
  <c r="AV3147" i="16"/>
  <c r="AV2825" i="16"/>
  <c r="AV3000" i="16"/>
  <c r="AV3439" i="16"/>
  <c r="AV4157" i="16"/>
  <c r="AV3399" i="16"/>
  <c r="AV3833" i="16"/>
  <c r="AV4324" i="16"/>
  <c r="AV3977" i="16"/>
  <c r="AV3698" i="16"/>
  <c r="AV2506" i="16"/>
  <c r="AV2421" i="16"/>
  <c r="AV3559" i="16"/>
  <c r="AV1650" i="16"/>
  <c r="AV2103" i="16"/>
  <c r="AV1670" i="16"/>
  <c r="AV2053" i="16"/>
  <c r="AV1735" i="16"/>
  <c r="AV1830" i="16"/>
  <c r="AV1580" i="16"/>
  <c r="AV2058" i="16"/>
  <c r="AV1790" i="16"/>
  <c r="AV2121" i="16"/>
  <c r="AV1845" i="16"/>
  <c r="AV2221" i="16"/>
  <c r="AV1915" i="16"/>
  <c r="AV1935" i="16"/>
  <c r="AV1555" i="16"/>
  <c r="AV1890" i="16"/>
  <c r="AV1710" i="16"/>
  <c r="AT1232" i="17"/>
  <c r="AV1925" i="16"/>
  <c r="AV3382" i="16"/>
  <c r="AV3454" i="16"/>
  <c r="AV2860" i="16"/>
  <c r="AV4162" i="16"/>
  <c r="AV2930" i="16"/>
  <c r="AV2573" i="16"/>
  <c r="AV3703" i="16"/>
  <c r="AV4117" i="16"/>
  <c r="AV2693" i="16"/>
  <c r="AV3302" i="16"/>
  <c r="AV3664" i="16"/>
  <c r="AV3387" i="16"/>
  <c r="AV3449" i="16"/>
  <c r="AV4247" i="16"/>
  <c r="AV3055" i="16"/>
  <c r="AV2416" i="16"/>
  <c r="AV2491" i="16"/>
  <c r="AV3025" i="16"/>
  <c r="AV4252" i="16"/>
  <c r="AV3913" i="16"/>
  <c r="AV3674" i="16"/>
  <c r="AV2426" i="16"/>
  <c r="AV4339" i="16"/>
  <c r="AV4142" i="16"/>
  <c r="AV3589" i="16"/>
  <c r="AV2341" i="16"/>
  <c r="AV2638" i="16"/>
  <c r="AV3337" i="16"/>
  <c r="AV3659" i="16"/>
  <c r="AV2411" i="16"/>
  <c r="AV3192" i="16"/>
  <c r="AV3327" i="16"/>
  <c r="AV1975" i="16"/>
  <c r="AV2673" i="16"/>
  <c r="AV3873" i="16"/>
  <c r="AV2558" i="16"/>
  <c r="AV2788" i="16"/>
  <c r="AV4082" i="16"/>
  <c r="AV2850" i="16"/>
  <c r="AV4102" i="16"/>
  <c r="AV3085" i="16"/>
  <c r="AV4344" i="16"/>
  <c r="AV3604" i="16"/>
  <c r="AV4227" i="16"/>
  <c r="AV2995" i="16"/>
  <c r="AV4464" i="16"/>
  <c r="AV4479" i="16"/>
  <c r="AV3287" i="16"/>
  <c r="AV2261" i="16"/>
  <c r="AV2623" i="16"/>
  <c r="AV3976" i="16"/>
  <c r="AV4132" i="16"/>
  <c r="AV3489" i="16"/>
  <c r="AV3594" i="16"/>
  <c r="AV2346" i="16"/>
  <c r="AV3768" i="16"/>
  <c r="AV2783" i="16"/>
  <c r="AW894" i="17"/>
  <c r="AW758" i="17"/>
  <c r="AW592" i="17"/>
  <c r="AW1146" i="17"/>
  <c r="AW972" i="17"/>
  <c r="AW924" i="17"/>
  <c r="AW836" i="17"/>
  <c r="AW796" i="17"/>
  <c r="AW666" i="17"/>
  <c r="AW843" i="17"/>
  <c r="AW581" i="17"/>
  <c r="AW886" i="17"/>
  <c r="AW734" i="17"/>
  <c r="AW686" i="17"/>
  <c r="AW568" i="17"/>
  <c r="AW1074" i="17"/>
  <c r="AW1011" i="17"/>
  <c r="AW804" i="17"/>
  <c r="AW1125" i="17"/>
  <c r="AW1093" i="17"/>
  <c r="AW1061" i="17"/>
  <c r="AW1022" i="17"/>
  <c r="AW990" i="17"/>
  <c r="AW959" i="17"/>
  <c r="AW927" i="17"/>
  <c r="AW895" i="17"/>
  <c r="AW863" i="17"/>
  <c r="AW831" i="17"/>
  <c r="AW799" i="17"/>
  <c r="AW767" i="17"/>
  <c r="AW735" i="17"/>
  <c r="AW703" i="17"/>
  <c r="AW677" i="17"/>
  <c r="AW643" i="17"/>
  <c r="AW609" i="17"/>
  <c r="AW577" i="17"/>
  <c r="AW923" i="17"/>
  <c r="AW997" i="17"/>
  <c r="AW854" i="17"/>
  <c r="AW624" i="17"/>
  <c r="AW1114" i="17"/>
  <c r="AW900" i="17"/>
  <c r="AW772" i="17"/>
  <c r="AW708" i="17"/>
  <c r="AW1104" i="17"/>
  <c r="AW1048" i="17"/>
  <c r="AW938" i="17"/>
  <c r="AW786" i="17"/>
  <c r="AW690" i="17"/>
  <c r="AW656" i="17"/>
  <c r="AW588" i="17"/>
  <c r="AW1002" i="17"/>
  <c r="AW891" i="17"/>
  <c r="AW678" i="17"/>
  <c r="AW1124" i="17"/>
  <c r="AW934" i="17"/>
  <c r="AW1106" i="17"/>
  <c r="AW948" i="17"/>
  <c r="AW844" i="17"/>
  <c r="AW700" i="17"/>
  <c r="AW648" i="17"/>
  <c r="AW598" i="17"/>
  <c r="AW566" i="17"/>
  <c r="AW385" i="17"/>
  <c r="AV362" i="16"/>
  <c r="AW560" i="17"/>
  <c r="AW668" i="17"/>
  <c r="AW855" i="17"/>
  <c r="AW823" i="17"/>
  <c r="AW791" i="17"/>
  <c r="AW759" i="17"/>
  <c r="AW727" i="17"/>
  <c r="AW695" i="17"/>
  <c r="AW669" i="17"/>
  <c r="AW633" i="17"/>
  <c r="AW601" i="17"/>
  <c r="AW569" i="17"/>
  <c r="AW537" i="17"/>
  <c r="AW1073" i="17"/>
  <c r="AW1076" i="17"/>
  <c r="AW926" i="17"/>
  <c r="AW806" i="17"/>
  <c r="AW600" i="17"/>
  <c r="AW1050" i="17"/>
  <c r="AW884" i="17"/>
  <c r="AW764" i="17"/>
  <c r="AW1080" i="17"/>
  <c r="AW1033" i="17"/>
  <c r="AW985" i="17"/>
  <c r="AW890" i="17"/>
  <c r="AW754" i="17"/>
  <c r="AW682" i="17"/>
  <c r="AW628" i="17"/>
  <c r="AW572" i="17"/>
  <c r="AW947" i="17"/>
  <c r="AW673" i="17"/>
  <c r="AW1084" i="17"/>
  <c r="AW702" i="17"/>
  <c r="AW1098" i="17"/>
  <c r="AW932" i="17"/>
  <c r="AW820" i="17"/>
  <c r="AW692" i="17"/>
  <c r="AW630" i="17"/>
  <c r="AW590" i="17"/>
  <c r="AW558" i="17"/>
  <c r="AW564" i="17"/>
  <c r="AW543" i="17"/>
  <c r="AW602" i="17"/>
  <c r="AW565" i="17"/>
  <c r="AW645" i="17"/>
  <c r="AW619" i="17"/>
  <c r="AU159" i="16"/>
  <c r="AV159" i="16" s="1"/>
  <c r="AW583" i="17"/>
  <c r="AW546" i="17"/>
  <c r="AT103" i="17"/>
  <c r="AW555" i="17"/>
  <c r="AW667" i="17"/>
  <c r="AW551" i="17"/>
  <c r="AT22" i="17"/>
  <c r="AU434" i="16"/>
  <c r="AV434" i="16" s="1"/>
  <c r="AU500" i="16"/>
  <c r="AV500" i="16" s="1"/>
  <c r="AW613" i="17"/>
  <c r="AW576" i="17"/>
  <c r="AW596" i="17"/>
  <c r="AW606" i="17"/>
  <c r="AW542" i="17"/>
  <c r="AW597" i="17"/>
  <c r="AT100" i="17"/>
  <c r="AT6" i="17"/>
  <c r="AW541" i="17"/>
  <c r="AL54" i="17"/>
  <c r="AW618" i="17"/>
  <c r="AW573" i="17"/>
  <c r="AW563" i="17"/>
  <c r="AT12" i="17"/>
  <c r="AT141" i="17"/>
  <c r="AT483" i="16"/>
  <c r="AU483" i="16" s="1"/>
  <c r="AV483" i="16" s="1"/>
  <c r="AL132" i="17"/>
  <c r="AV527" i="16"/>
  <c r="S145" i="17"/>
  <c r="AT1167" i="17"/>
  <c r="AU4588" i="16"/>
  <c r="AU1167" i="17" s="1"/>
  <c r="AV1271" i="16"/>
  <c r="AU1499" i="16"/>
  <c r="AU515" i="17" s="1"/>
  <c r="AW515" i="17" s="1"/>
  <c r="AW544" i="17"/>
  <c r="AW614" i="17"/>
  <c r="AW593" i="17"/>
  <c r="AW612" i="17"/>
  <c r="AW540" i="17"/>
  <c r="AW657" i="17"/>
  <c r="AW674" i="17"/>
  <c r="AW654" i="17"/>
  <c r="AW626" i="17"/>
  <c r="AW640" i="17"/>
  <c r="AW611" i="17"/>
  <c r="AW579" i="17"/>
  <c r="AT1170" i="17"/>
  <c r="AU4600" i="16"/>
  <c r="AU1170" i="17" s="1"/>
  <c r="AT1162" i="17"/>
  <c r="AU4568" i="16"/>
  <c r="AU1162" i="17" s="1"/>
  <c r="AT442" i="17"/>
  <c r="AU1378" i="16"/>
  <c r="AV1378" i="16" s="1"/>
  <c r="AT433" i="17"/>
  <c r="AU1345" i="16"/>
  <c r="AU433" i="17" s="1"/>
  <c r="AT308" i="17"/>
  <c r="AU980" i="16"/>
  <c r="AU308" i="17" s="1"/>
  <c r="AT364" i="16"/>
  <c r="AL101" i="17"/>
  <c r="AU1268" i="16"/>
  <c r="AU404" i="17" s="1"/>
  <c r="AW404" i="17" s="1"/>
  <c r="AW549" i="17"/>
  <c r="AV386" i="16"/>
  <c r="AU1506" i="16"/>
  <c r="AU522" i="17" s="1"/>
  <c r="AW522" i="17" s="1"/>
  <c r="AT140" i="17"/>
  <c r="AW766" i="17"/>
  <c r="AW616" i="17"/>
  <c r="AW536" i="17"/>
  <c r="AW977" i="17"/>
  <c r="AW940" i="17"/>
  <c r="AW800" i="17"/>
  <c r="AW1137" i="17"/>
  <c r="AW851" i="17"/>
  <c r="AW981" i="17"/>
  <c r="AW750" i="17"/>
  <c r="AW642" i="17"/>
  <c r="AW1090" i="17"/>
  <c r="AW1019" i="17"/>
  <c r="AW1133" i="17"/>
  <c r="AW1101" i="17"/>
  <c r="AW1069" i="17"/>
  <c r="AW998" i="17"/>
  <c r="AW967" i="17"/>
  <c r="AW935" i="17"/>
  <c r="AW903" i="17"/>
  <c r="AW871" i="17"/>
  <c r="AW839" i="17"/>
  <c r="AW807" i="17"/>
  <c r="AW775" i="17"/>
  <c r="AW743" i="17"/>
  <c r="AW711" i="17"/>
  <c r="AW651" i="17"/>
  <c r="AW617" i="17"/>
  <c r="AW585" i="17"/>
  <c r="AW553" i="17"/>
  <c r="AW1113" i="17"/>
  <c r="AW986" i="17"/>
  <c r="AW1116" i="17"/>
  <c r="AW862" i="17"/>
  <c r="AW676" i="17"/>
  <c r="AW979" i="17"/>
  <c r="AW716" i="17"/>
  <c r="AW1128" i="17"/>
  <c r="AW1056" i="17"/>
  <c r="AW1001" i="17"/>
  <c r="AW946" i="17"/>
  <c r="AW826" i="17"/>
  <c r="AW706" i="17"/>
  <c r="AW664" i="17"/>
  <c r="AW1089" i="17"/>
  <c r="AW907" i="17"/>
  <c r="AW739" i="17"/>
  <c r="AW637" i="17"/>
  <c r="AW950" i="17"/>
  <c r="AW1122" i="17"/>
  <c r="AW1035" i="17"/>
  <c r="AW908" i="17"/>
  <c r="AW748" i="17"/>
  <c r="AW658" i="17"/>
  <c r="AW574" i="17"/>
  <c r="AW1120" i="17"/>
  <c r="AW1088" i="17"/>
  <c r="AW970" i="17"/>
  <c r="AW914" i="17"/>
  <c r="AW874" i="17"/>
  <c r="AW834" i="17"/>
  <c r="AW794" i="17"/>
  <c r="AW746" i="17"/>
  <c r="AW698" i="17"/>
  <c r="AW604" i="17"/>
  <c r="AW548" i="17"/>
  <c r="AW1123" i="17"/>
  <c r="AW1091" i="17"/>
  <c r="AW1059" i="17"/>
  <c r="AW1036" i="17"/>
  <c r="AW1004" i="17"/>
  <c r="AW965" i="17"/>
  <c r="AW933" i="17"/>
  <c r="AW901" i="17"/>
  <c r="AW869" i="17"/>
  <c r="AW837" i="17"/>
  <c r="AW805" i="17"/>
  <c r="AW773" i="17"/>
  <c r="AW741" i="17"/>
  <c r="AW709" i="17"/>
  <c r="AW675" i="17"/>
  <c r="AW649" i="17"/>
  <c r="AW623" i="17"/>
  <c r="AW591" i="17"/>
  <c r="AW559" i="17"/>
  <c r="AW1034" i="17"/>
  <c r="AW867" i="17"/>
  <c r="AW731" i="17"/>
  <c r="AW605" i="17"/>
  <c r="AW1142" i="17"/>
  <c r="AW1110" i="17"/>
  <c r="AW1078" i="17"/>
  <c r="AW1046" i="17"/>
  <c r="AW1007" i="17"/>
  <c r="AW978" i="17"/>
  <c r="AW952" i="17"/>
  <c r="AW912" i="17"/>
  <c r="AW880" i="17"/>
  <c r="AW856" i="17"/>
  <c r="AW824" i="17"/>
  <c r="AW784" i="17"/>
  <c r="AW752" i="17"/>
  <c r="AW728" i="17"/>
  <c r="AW696" i="17"/>
  <c r="AW652" i="17"/>
  <c r="AW586" i="17"/>
  <c r="AW963" i="17"/>
  <c r="AW1129" i="17"/>
  <c r="AW803" i="17"/>
  <c r="AW1140" i="17"/>
  <c r="AW958" i="17"/>
  <c r="AW742" i="17"/>
  <c r="AW899" i="17"/>
  <c r="AW779" i="17"/>
  <c r="AW1148" i="17"/>
  <c r="AW989" i="17"/>
  <c r="AW838" i="17"/>
  <c r="AW1127" i="17"/>
  <c r="AW1095" i="17"/>
  <c r="AW1063" i="17"/>
  <c r="AW1037" i="17"/>
  <c r="AW1008" i="17"/>
  <c r="AW980" i="17"/>
  <c r="AW945" i="17"/>
  <c r="AW913" i="17"/>
  <c r="AW881" i="17"/>
  <c r="AW849" i="17"/>
  <c r="AW817" i="17"/>
  <c r="AW785" i="17"/>
  <c r="AW753" i="17"/>
  <c r="AW721" i="17"/>
  <c r="AW689" i="17"/>
  <c r="AW655" i="17"/>
  <c r="AW635" i="17"/>
  <c r="AW603" i="17"/>
  <c r="AW571" i="17"/>
  <c r="AW538" i="17"/>
  <c r="AW552" i="17"/>
  <c r="AT1165" i="17"/>
  <c r="AU4580" i="16"/>
  <c r="AU1165" i="17" s="1"/>
  <c r="AT1168" i="17"/>
  <c r="AU4592" i="16"/>
  <c r="AU1168" i="17" s="1"/>
  <c r="AT1160" i="17"/>
  <c r="AU4560" i="16"/>
  <c r="AU1160" i="17" s="1"/>
  <c r="AW570" i="17"/>
  <c r="AL12" i="17"/>
  <c r="AW1112" i="17"/>
  <c r="AW1072" i="17"/>
  <c r="AW954" i="17"/>
  <c r="AW906" i="17"/>
  <c r="AW866" i="17"/>
  <c r="AW818" i="17"/>
  <c r="AW778" i="17"/>
  <c r="AW738" i="17"/>
  <c r="AW646" i="17"/>
  <c r="AW580" i="17"/>
  <c r="AW1147" i="17"/>
  <c r="AW1115" i="17"/>
  <c r="AW1083" i="17"/>
  <c r="AW1051" i="17"/>
  <c r="AW1028" i="17"/>
  <c r="AW996" i="17"/>
  <c r="AW957" i="17"/>
  <c r="AW925" i="17"/>
  <c r="AW893" i="17"/>
  <c r="AW861" i="17"/>
  <c r="AW829" i="17"/>
  <c r="AW797" i="17"/>
  <c r="AW765" i="17"/>
  <c r="AW733" i="17"/>
  <c r="AW701" i="17"/>
  <c r="AW641" i="17"/>
  <c r="AW615" i="17"/>
  <c r="AW1026" i="17"/>
  <c r="AW835" i="17"/>
  <c r="AW715" i="17"/>
  <c r="AW1134" i="17"/>
  <c r="AW1102" i="17"/>
  <c r="AW1070" i="17"/>
  <c r="AW1031" i="17"/>
  <c r="AW999" i="17"/>
  <c r="AW976" i="17"/>
  <c r="AW944" i="17"/>
  <c r="AW904" i="17"/>
  <c r="AW872" i="17"/>
  <c r="AW848" i="17"/>
  <c r="AW816" i="17"/>
  <c r="AW776" i="17"/>
  <c r="AW744" i="17"/>
  <c r="AW720" i="17"/>
  <c r="AW688" i="17"/>
  <c r="AW644" i="17"/>
  <c r="AW610" i="17"/>
  <c r="AW578" i="17"/>
  <c r="AW1105" i="17"/>
  <c r="AW955" i="17"/>
  <c r="AW1057" i="17"/>
  <c r="AW771" i="17"/>
  <c r="AW1132" i="17"/>
  <c r="AW846" i="17"/>
  <c r="AW632" i="17"/>
  <c r="AW859" i="17"/>
  <c r="AW747" i="17"/>
  <c r="AW1052" i="17"/>
  <c r="AW966" i="17"/>
  <c r="AW822" i="17"/>
  <c r="AW1119" i="17"/>
  <c r="AW1087" i="17"/>
  <c r="AW1055" i="17"/>
  <c r="AW1032" i="17"/>
  <c r="AW1000" i="17"/>
  <c r="AW969" i="17"/>
  <c r="AW937" i="17"/>
  <c r="AW905" i="17"/>
  <c r="AW873" i="17"/>
  <c r="AW841" i="17"/>
  <c r="AW809" i="17"/>
  <c r="AW777" i="17"/>
  <c r="AW745" i="17"/>
  <c r="AW713" i="17"/>
  <c r="AW681" i="17"/>
  <c r="AW653" i="17"/>
  <c r="AW627" i="17"/>
  <c r="AW595" i="17"/>
  <c r="AW561" i="17"/>
  <c r="AW545" i="17"/>
  <c r="AL22" i="17"/>
  <c r="AT8" i="17"/>
  <c r="AT1159" i="17"/>
  <c r="AU4556" i="16"/>
  <c r="AU1159" i="17" s="1"/>
  <c r="AT1163" i="17"/>
  <c r="AU4572" i="16"/>
  <c r="AU1163" i="17" s="1"/>
  <c r="AT1166" i="17"/>
  <c r="AU4584" i="16"/>
  <c r="AU1166" i="17" s="1"/>
  <c r="AW562" i="17"/>
  <c r="AW547" i="17"/>
  <c r="AW556" i="17"/>
  <c r="AL103" i="17"/>
  <c r="AL26" i="17"/>
  <c r="S143" i="17"/>
  <c r="S144" i="17"/>
  <c r="AT101" i="17"/>
  <c r="AT54" i="17"/>
  <c r="AW1068" i="17"/>
  <c r="AW830" i="17"/>
  <c r="AW718" i="17"/>
  <c r="AW964" i="17"/>
  <c r="AW916" i="17"/>
  <c r="AW828" i="17"/>
  <c r="AW732" i="17"/>
  <c r="AW638" i="17"/>
  <c r="AW1018" i="17"/>
  <c r="AW683" i="17"/>
  <c r="AW1108" i="17"/>
  <c r="AW870" i="17"/>
  <c r="AW726" i="17"/>
  <c r="AW1138" i="17"/>
  <c r="AW1066" i="17"/>
  <c r="AW1003" i="17"/>
  <c r="AW1117" i="17"/>
  <c r="AW1085" i="17"/>
  <c r="AW1053" i="17"/>
  <c r="AW1014" i="17"/>
  <c r="AW982" i="17"/>
  <c r="AW919" i="17"/>
  <c r="AW887" i="17"/>
  <c r="AW1100" i="17"/>
  <c r="AW1025" i="17"/>
  <c r="AW930" i="17"/>
  <c r="AW898" i="17"/>
  <c r="AW858" i="17"/>
  <c r="AW810" i="17"/>
  <c r="AW770" i="17"/>
  <c r="AW730" i="17"/>
  <c r="AW636" i="17"/>
  <c r="AW1139" i="17"/>
  <c r="AW1107" i="17"/>
  <c r="AW1075" i="17"/>
  <c r="AW1043" i="17"/>
  <c r="AW1020" i="17"/>
  <c r="AW988" i="17"/>
  <c r="AW949" i="17"/>
  <c r="AW917" i="17"/>
  <c r="AW885" i="17"/>
  <c r="AW853" i="17"/>
  <c r="AW821" i="17"/>
  <c r="AW789" i="17"/>
  <c r="AW757" i="17"/>
  <c r="AW725" i="17"/>
  <c r="AW693" i="17"/>
  <c r="AW659" i="17"/>
  <c r="AW639" i="17"/>
  <c r="AW607" i="17"/>
  <c r="AW575" i="17"/>
  <c r="AW971" i="17"/>
  <c r="AW819" i="17"/>
  <c r="AW699" i="17"/>
  <c r="AW1126" i="17"/>
  <c r="AW1094" i="17"/>
  <c r="AW1062" i="17"/>
  <c r="AW1023" i="17"/>
  <c r="AW991" i="17"/>
  <c r="AW968" i="17"/>
  <c r="AW936" i="17"/>
  <c r="AW896" i="17"/>
  <c r="AW864" i="17"/>
  <c r="AW840" i="17"/>
  <c r="AW808" i="17"/>
  <c r="AW768" i="17"/>
  <c r="AW740" i="17"/>
  <c r="AW712" i="17"/>
  <c r="AW670" i="17"/>
  <c r="AW634" i="17"/>
  <c r="AW1097" i="17"/>
  <c r="AW723" i="17"/>
  <c r="AW931" i="17"/>
  <c r="AW647" i="17"/>
  <c r="AW1029" i="17"/>
  <c r="AW798" i="17"/>
  <c r="AW827" i="17"/>
  <c r="AW707" i="17"/>
  <c r="AW1044" i="17"/>
  <c r="AW942" i="17"/>
  <c r="AW1143" i="17"/>
  <c r="AW1111" i="17"/>
  <c r="AW1079" i="17"/>
  <c r="AW1047" i="17"/>
  <c r="AW1024" i="17"/>
  <c r="AW992" i="17"/>
  <c r="AW961" i="17"/>
  <c r="AW929" i="17"/>
  <c r="AW897" i="17"/>
  <c r="AW865" i="17"/>
  <c r="AW833" i="17"/>
  <c r="AW801" i="17"/>
  <c r="AW769" i="17"/>
  <c r="AW737" i="17"/>
  <c r="AW705" i="17"/>
  <c r="AW671" i="17"/>
  <c r="AW587" i="17"/>
  <c r="AT1169" i="17"/>
  <c r="AU4596" i="16"/>
  <c r="AU1169" i="17" s="1"/>
  <c r="AT1161" i="17"/>
  <c r="AU4564" i="16"/>
  <c r="AU1161" i="17" s="1"/>
  <c r="AT1164" i="17"/>
  <c r="AU4576" i="16"/>
  <c r="AU1164" i="17" s="1"/>
  <c r="AW554" i="17"/>
  <c r="AW557" i="17"/>
  <c r="S142" i="17"/>
  <c r="AL6" i="17"/>
  <c r="AW918" i="17"/>
  <c r="AW814" i="17"/>
  <c r="AW650" i="17"/>
  <c r="AW876" i="17"/>
  <c r="AW812" i="17"/>
  <c r="AW724" i="17"/>
  <c r="AW1010" i="17"/>
  <c r="AW621" i="17"/>
  <c r="AW1040" i="17"/>
  <c r="AW774" i="17"/>
  <c r="AW710" i="17"/>
  <c r="AW660" i="17"/>
  <c r="AW1130" i="17"/>
  <c r="AW1058" i="17"/>
  <c r="AW987" i="17"/>
  <c r="AW1141" i="17"/>
  <c r="AW1109" i="17"/>
  <c r="AW1077" i="17"/>
  <c r="AW1006" i="17"/>
  <c r="AW975" i="17"/>
  <c r="AW943" i="17"/>
  <c r="AW911" i="17"/>
  <c r="AW879" i="17"/>
  <c r="AW815" i="17"/>
  <c r="AW751" i="17"/>
  <c r="AW719" i="17"/>
  <c r="AW687" i="17"/>
  <c r="AW661" i="17"/>
  <c r="AW625" i="17"/>
  <c r="AW1145" i="17"/>
  <c r="AW755" i="17"/>
  <c r="AW910" i="17"/>
  <c r="AW782" i="17"/>
  <c r="AW584" i="17"/>
  <c r="AW1027" i="17"/>
  <c r="AW868" i="17"/>
  <c r="AW756" i="17"/>
  <c r="AW1144" i="17"/>
  <c r="AW1064" i="17"/>
  <c r="AW1009" i="17"/>
  <c r="AW962" i="17"/>
  <c r="AW850" i="17"/>
  <c r="AW722" i="17"/>
  <c r="AW672" i="17"/>
  <c r="AW974" i="17"/>
  <c r="AW608" i="17"/>
  <c r="AW1042" i="17"/>
  <c r="AW920" i="17"/>
  <c r="AW780" i="17"/>
  <c r="AW622" i="17"/>
  <c r="AW582" i="17"/>
  <c r="AW550" i="17"/>
  <c r="AW1136" i="17"/>
  <c r="AW1096" i="17"/>
  <c r="AW1017" i="17"/>
  <c r="AW922" i="17"/>
  <c r="AW882" i="17"/>
  <c r="AW842" i="17"/>
  <c r="AW802" i="17"/>
  <c r="AW762" i="17"/>
  <c r="AW714" i="17"/>
  <c r="AW620" i="17"/>
  <c r="AW1131" i="17"/>
  <c r="AW1099" i="17"/>
  <c r="AW1067" i="17"/>
  <c r="AW1038" i="17"/>
  <c r="AW1012" i="17"/>
  <c r="AW973" i="17"/>
  <c r="AW941" i="17"/>
  <c r="AW909" i="17"/>
  <c r="AW877" i="17"/>
  <c r="AW845" i="17"/>
  <c r="AW813" i="17"/>
  <c r="AW781" i="17"/>
  <c r="AW749" i="17"/>
  <c r="AW717" i="17"/>
  <c r="AW685" i="17"/>
  <c r="AW631" i="17"/>
  <c r="AW599" i="17"/>
  <c r="AW567" i="17"/>
  <c r="AW1041" i="17"/>
  <c r="AW939" i="17"/>
  <c r="AW787" i="17"/>
  <c r="AW665" i="17"/>
  <c r="AW1150" i="17"/>
  <c r="AW1118" i="17"/>
  <c r="AW1086" i="17"/>
  <c r="AW1054" i="17"/>
  <c r="AW1015" i="17"/>
  <c r="AW983" i="17"/>
  <c r="AW960" i="17"/>
  <c r="AW928" i="17"/>
  <c r="AW888" i="17"/>
  <c r="AW860" i="17"/>
  <c r="AW832" i="17"/>
  <c r="AW792" i="17"/>
  <c r="AW760" i="17"/>
  <c r="AW736" i="17"/>
  <c r="AW704" i="17"/>
  <c r="AW662" i="17"/>
  <c r="AW594" i="17"/>
  <c r="AW1065" i="17"/>
  <c r="AW691" i="17"/>
  <c r="AW875" i="17"/>
  <c r="AW629" i="17"/>
  <c r="AW1013" i="17"/>
  <c r="AW790" i="17"/>
  <c r="AW1121" i="17"/>
  <c r="AW811" i="17"/>
  <c r="AW589" i="17"/>
  <c r="AW1005" i="17"/>
  <c r="AW878" i="17"/>
  <c r="AW1135" i="17"/>
  <c r="AW1103" i="17"/>
  <c r="AW1071" i="17"/>
  <c r="AW1039" i="17"/>
  <c r="AW1016" i="17"/>
  <c r="AW984" i="17"/>
  <c r="AW953" i="17"/>
  <c r="AW921" i="17"/>
  <c r="AW889" i="17"/>
  <c r="AW857" i="17"/>
  <c r="AW825" i="17"/>
  <c r="AW793" i="17"/>
  <c r="AW761" i="17"/>
  <c r="AW729" i="17"/>
  <c r="AW697" i="17"/>
  <c r="AW663" i="17"/>
  <c r="AW539" i="17"/>
  <c r="AL100" i="17"/>
  <c r="AV1362" i="16"/>
  <c r="AU438" i="17"/>
  <c r="AW438" i="17" s="1"/>
  <c r="AV1506" i="16"/>
  <c r="AV1306" i="16"/>
  <c r="AU418" i="17"/>
  <c r="AW418" i="17" s="1"/>
  <c r="AV1417" i="16"/>
  <c r="AU457" i="17"/>
  <c r="AW457" i="17" s="1"/>
  <c r="AV1345" i="16"/>
  <c r="AV1020" i="16"/>
  <c r="AU324" i="17"/>
  <c r="AW324" i="17" s="1"/>
  <c r="AV1092" i="16"/>
  <c r="AU348" i="17"/>
  <c r="AW348" i="17" s="1"/>
  <c r="AV1432" i="16"/>
  <c r="AU460" i="17"/>
  <c r="AW460" i="17" s="1"/>
  <c r="AV1416" i="16"/>
  <c r="AU456" i="17"/>
  <c r="AW456" i="17" s="1"/>
  <c r="AV1360" i="16"/>
  <c r="AU436" i="17"/>
  <c r="AW436" i="17" s="1"/>
  <c r="AV1198" i="16"/>
  <c r="AU382" i="17"/>
  <c r="AW382" i="17" s="1"/>
  <c r="AU1518" i="16"/>
  <c r="AU534" i="17" s="1"/>
  <c r="AT534" i="17"/>
  <c r="AU1517" i="16"/>
  <c r="AU533" i="17" s="1"/>
  <c r="AT533" i="17"/>
  <c r="AU562" i="16"/>
  <c r="AU154" i="17" s="1"/>
  <c r="AU502" i="16"/>
  <c r="AV502" i="16" s="1"/>
  <c r="AU364" i="16"/>
  <c r="AV364" i="16" s="1"/>
  <c r="AU436" i="16"/>
  <c r="AV436" i="16" s="1"/>
  <c r="AV49" i="16"/>
  <c r="AU240" i="16"/>
  <c r="AV240" i="16" s="1"/>
  <c r="AU162" i="16"/>
  <c r="AV162" i="16" s="1"/>
  <c r="AV528" i="16"/>
  <c r="AU358" i="16"/>
  <c r="AU100" i="17" s="1"/>
  <c r="AV529" i="16"/>
  <c r="AU359" i="16"/>
  <c r="AU101" i="17" s="1"/>
  <c r="AU69" i="16"/>
  <c r="AV69" i="16" s="1"/>
  <c r="AU383" i="16"/>
  <c r="AU454" i="16"/>
  <c r="AU124" i="17" s="1"/>
  <c r="AW124" i="17" s="1"/>
  <c r="AU93" i="16"/>
  <c r="AV93" i="16" s="1"/>
  <c r="AU437" i="16"/>
  <c r="AV437" i="16" s="1"/>
  <c r="AU461" i="16"/>
  <c r="AV461" i="16" s="1"/>
  <c r="AU503" i="16"/>
  <c r="AV503" i="16" s="1"/>
  <c r="AU365" i="16"/>
  <c r="AV365" i="16" s="1"/>
  <c r="AU389" i="16"/>
  <c r="AV389" i="16" s="1"/>
  <c r="AV458" i="16"/>
  <c r="AU138" i="16"/>
  <c r="AV138" i="16" s="1"/>
  <c r="AU264" i="16"/>
  <c r="AV264" i="16" s="1"/>
  <c r="AU114" i="16"/>
  <c r="AV114" i="16" s="1"/>
  <c r="AV1499" i="16"/>
  <c r="AU267" i="16"/>
  <c r="AV267" i="16" s="1"/>
  <c r="AU165" i="16"/>
  <c r="AV165" i="16" s="1"/>
  <c r="AU846" i="16"/>
  <c r="AU264" i="17" s="1"/>
  <c r="AU117" i="16"/>
  <c r="AV117" i="16" s="1"/>
  <c r="AV1268" i="16"/>
  <c r="AV1377" i="16"/>
  <c r="AW248" i="17"/>
  <c r="AU689" i="16"/>
  <c r="AU197" i="17" s="1"/>
  <c r="AW197" i="17" s="1"/>
  <c r="AU650" i="16"/>
  <c r="AU247" i="16"/>
  <c r="AV247" i="16" s="1"/>
  <c r="AU384" i="16"/>
  <c r="AV384" i="16" s="1"/>
  <c r="AU743" i="16"/>
  <c r="AU215" i="17" s="1"/>
  <c r="AU243" i="16"/>
  <c r="AV243" i="16" s="1"/>
  <c r="AU745" i="16"/>
  <c r="AU217" i="17" s="1"/>
  <c r="AW217" i="17" s="1"/>
  <c r="AU876" i="16"/>
  <c r="AU651" i="16"/>
  <c r="AU183" i="17" s="1"/>
  <c r="AW183" i="17" s="1"/>
  <c r="AU408" i="16"/>
  <c r="AU655" i="16"/>
  <c r="AW441" i="17"/>
  <c r="AW59" i="17"/>
  <c r="AU495" i="16"/>
  <c r="AU875" i="16"/>
  <c r="AU565" i="16"/>
  <c r="AU157" i="17" s="1"/>
  <c r="AU741" i="16"/>
  <c r="AU432" i="16"/>
  <c r="AU429" i="16"/>
  <c r="AU431" i="16"/>
  <c r="AU141" i="16"/>
  <c r="AV141" i="16" s="1"/>
  <c r="AU405" i="16"/>
  <c r="AV405" i="16" s="1"/>
  <c r="AU740" i="16"/>
  <c r="AU231" i="16"/>
  <c r="AV231" i="16" s="1"/>
  <c r="AV209" i="16"/>
  <c r="AU455" i="16"/>
  <c r="AV455" i="16" s="1"/>
  <c r="AU809" i="16"/>
  <c r="AV818" i="16"/>
  <c r="AU121" i="16"/>
  <c r="AV121" i="16" s="1"/>
  <c r="AU496" i="16"/>
  <c r="AV496" i="16" s="1"/>
  <c r="AU105" i="16"/>
  <c r="AV105" i="16" s="1"/>
  <c r="AU453" i="16"/>
  <c r="AT367" i="16"/>
  <c r="AT98" i="17" s="1"/>
  <c r="AT366" i="16"/>
  <c r="AT99" i="17" s="1"/>
  <c r="AT456" i="16"/>
  <c r="AT126" i="17" s="1"/>
  <c r="AT363" i="16"/>
  <c r="AT102" i="17" s="1"/>
  <c r="AU1396" i="16"/>
  <c r="AU448" i="17" s="1"/>
  <c r="AU1434" i="16"/>
  <c r="AU462" i="17" s="1"/>
  <c r="AU1035" i="16"/>
  <c r="AU327" i="17" s="1"/>
  <c r="AU1091" i="16"/>
  <c r="AU347" i="17" s="1"/>
  <c r="AU1147" i="16"/>
  <c r="AU367" i="17" s="1"/>
  <c r="AT457" i="16"/>
  <c r="AT127" i="17" s="1"/>
  <c r="AU297" i="16"/>
  <c r="AU81" i="17" s="1"/>
  <c r="AU1510" i="16"/>
  <c r="AU526" i="17" s="1"/>
  <c r="AU1305" i="16"/>
  <c r="AU417" i="17" s="1"/>
  <c r="AU796" i="16"/>
  <c r="AU238" i="17" s="1"/>
  <c r="AU844" i="16"/>
  <c r="AU262" i="17" s="1"/>
  <c r="AU948" i="16"/>
  <c r="AU300" i="17" s="1"/>
  <c r="AU1052" i="16"/>
  <c r="AU332" i="17" s="1"/>
  <c r="AU1108" i="16"/>
  <c r="AU352" i="17" s="1"/>
  <c r="AU1164" i="16"/>
  <c r="AU372" i="17" s="1"/>
  <c r="AU722" i="16"/>
  <c r="AU206" i="17" s="1"/>
  <c r="AU690" i="16"/>
  <c r="AU198" i="17" s="1"/>
  <c r="AU772" i="16"/>
  <c r="AU226" i="17" s="1"/>
  <c r="AU1503" i="16"/>
  <c r="AU519" i="17" s="1"/>
  <c r="AU1286" i="16"/>
  <c r="AU410" i="17" s="1"/>
  <c r="AU806" i="16"/>
  <c r="AU242" i="17" s="1"/>
  <c r="AU894" i="16"/>
  <c r="AU282" i="17" s="1"/>
  <c r="AU998" i="16"/>
  <c r="AU314" i="17" s="1"/>
  <c r="AU1142" i="16"/>
  <c r="AU362" i="17" s="1"/>
  <c r="AU1254" i="16"/>
  <c r="AU402" i="17" s="1"/>
  <c r="AU1376" i="16"/>
  <c r="AU440" i="17" s="1"/>
  <c r="AU224" i="16"/>
  <c r="AU1326" i="16"/>
  <c r="AU426" i="17" s="1"/>
  <c r="AU967" i="16"/>
  <c r="AU307" i="17" s="1"/>
  <c r="AU1016" i="16"/>
  <c r="AU320" i="17" s="1"/>
  <c r="AU1072" i="16"/>
  <c r="AU340" i="17" s="1"/>
  <c r="AU1128" i="16"/>
  <c r="AU360" i="17" s="1"/>
  <c r="AU652" i="16"/>
  <c r="AU579" i="16"/>
  <c r="AU159" i="17" s="1"/>
  <c r="AU945" i="16"/>
  <c r="AU297" i="17" s="1"/>
  <c r="AU1217" i="16"/>
  <c r="AU389" i="17" s="1"/>
  <c r="AU775" i="16"/>
  <c r="AU229" i="17" s="1"/>
  <c r="AU1178" i="16"/>
  <c r="AU374" i="17" s="1"/>
  <c r="AU704" i="16"/>
  <c r="AU200" i="17" s="1"/>
  <c r="AU597" i="16"/>
  <c r="AU165" i="17" s="1"/>
  <c r="AU481" i="16"/>
  <c r="AU133" i="17" s="1"/>
  <c r="AU1455" i="16"/>
  <c r="AU471" i="17" s="1"/>
  <c r="AU1487" i="16"/>
  <c r="AU503" i="17" s="1"/>
  <c r="AU271" i="16"/>
  <c r="AV271" i="16" s="1"/>
  <c r="AU171" i="16"/>
  <c r="AU45" i="17" s="1"/>
  <c r="AU145" i="16"/>
  <c r="AV145" i="16" s="1"/>
  <c r="AU5" i="16"/>
  <c r="AU5" i="17" s="1"/>
  <c r="AU1480" i="16"/>
  <c r="AU496" i="17" s="1"/>
  <c r="AU360" i="16"/>
  <c r="AU146" i="16"/>
  <c r="AU26" i="16"/>
  <c r="AU8" i="17" s="1"/>
  <c r="AU1465" i="16"/>
  <c r="AU481" i="17" s="1"/>
  <c r="AU361" i="16"/>
  <c r="AU210" i="16"/>
  <c r="AU60" i="17" s="1"/>
  <c r="AU190" i="16"/>
  <c r="AU52" i="17" s="1"/>
  <c r="AU251" i="16"/>
  <c r="AU71" i="17" s="1"/>
  <c r="AU299" i="16"/>
  <c r="AU83" i="17" s="1"/>
  <c r="AU1460" i="16"/>
  <c r="AU476" i="17" s="1"/>
  <c r="AU981" i="16"/>
  <c r="AU309" i="17" s="1"/>
  <c r="AU1125" i="16"/>
  <c r="AU357" i="17" s="1"/>
  <c r="AU560" i="16"/>
  <c r="AU152" i="17" s="1"/>
  <c r="AU542" i="16"/>
  <c r="AU146" i="17" s="1"/>
  <c r="AT452" i="16"/>
  <c r="AT122" i="17" s="1"/>
  <c r="AU2" i="16"/>
  <c r="AU2" i="17" s="1"/>
  <c r="AU1477" i="16"/>
  <c r="AU493" i="17" s="1"/>
  <c r="AU1433" i="16"/>
  <c r="AU461" i="17" s="1"/>
  <c r="AU843" i="16"/>
  <c r="AU261" i="17" s="1"/>
  <c r="AU891" i="16"/>
  <c r="AU279" i="17" s="1"/>
  <c r="AU947" i="16"/>
  <c r="AU299" i="17" s="1"/>
  <c r="AU249" i="16"/>
  <c r="AU69" i="17" s="1"/>
  <c r="AU1516" i="16"/>
  <c r="AU532" i="17" s="1"/>
  <c r="AU762" i="16"/>
  <c r="AU222" i="17" s="1"/>
  <c r="AU1234" i="16"/>
  <c r="AU394" i="17" s="1"/>
  <c r="AU1511" i="16"/>
  <c r="AU527" i="17" s="1"/>
  <c r="AU1344" i="16"/>
  <c r="AU432" i="17" s="1"/>
  <c r="AU1415" i="16"/>
  <c r="AU455" i="17" s="1"/>
  <c r="AU1287" i="16"/>
  <c r="AU411" i="17" s="1"/>
  <c r="AU1054" i="16"/>
  <c r="AU334" i="17" s="1"/>
  <c r="AU601" i="16"/>
  <c r="AU169" i="17" s="1"/>
  <c r="AU477" i="16"/>
  <c r="AU129" i="17" s="1"/>
  <c r="AU1399" i="16"/>
  <c r="AU451" i="17" s="1"/>
  <c r="AU807" i="16"/>
  <c r="AU847" i="16"/>
  <c r="AU265" i="17" s="1"/>
  <c r="AU1127" i="16"/>
  <c r="AU359" i="17" s="1"/>
  <c r="AU1199" i="16"/>
  <c r="AU383" i="17" s="1"/>
  <c r="AU709" i="16"/>
  <c r="AU205" i="17" s="1"/>
  <c r="AU546" i="16"/>
  <c r="AU150" i="17" s="1"/>
  <c r="AU478" i="16"/>
  <c r="AU130" i="17" s="1"/>
  <c r="AU229" i="16"/>
  <c r="AU67" i="17" s="1"/>
  <c r="AU277" i="16"/>
  <c r="AU79" i="17" s="1"/>
  <c r="AU1309" i="16"/>
  <c r="AU421" i="17" s="1"/>
  <c r="AU912" i="16"/>
  <c r="AU288" i="17" s="1"/>
  <c r="AU1232" i="16"/>
  <c r="AU392" i="17" s="1"/>
  <c r="AU521" i="16"/>
  <c r="AU143" i="17" s="1"/>
  <c r="AU479" i="16"/>
  <c r="AU131" i="17" s="1"/>
  <c r="AU1363" i="16"/>
  <c r="AU439" i="17" s="1"/>
  <c r="AU1340" i="16"/>
  <c r="AU428" i="17" s="1"/>
  <c r="AU857" i="16"/>
  <c r="AU269" i="17" s="1"/>
  <c r="AU1001" i="16"/>
  <c r="AU317" i="17" s="1"/>
  <c r="AU1057" i="16"/>
  <c r="AU337" i="17" s="1"/>
  <c r="AU1161" i="16"/>
  <c r="AU369" i="17" s="1"/>
  <c r="AU834" i="16"/>
  <c r="AU874" i="16"/>
  <c r="AU274" i="17" s="1"/>
  <c r="AU930" i="16"/>
  <c r="AU294" i="17" s="1"/>
  <c r="AU272" i="16"/>
  <c r="AU74" i="17" s="1"/>
  <c r="AU101" i="16"/>
  <c r="AU29" i="17" s="1"/>
  <c r="AU343" i="16"/>
  <c r="AU151" i="16"/>
  <c r="AU43" i="17" s="1"/>
  <c r="AU123" i="16"/>
  <c r="AU33" i="17" s="1"/>
  <c r="AU1458" i="16"/>
  <c r="AU474" i="17" s="1"/>
  <c r="AU1448" i="16"/>
  <c r="AU464" i="17" s="1"/>
  <c r="AU1451" i="16"/>
  <c r="AU467" i="17" s="1"/>
  <c r="AU1483" i="16"/>
  <c r="AU499" i="17" s="1"/>
  <c r="AU382" i="16"/>
  <c r="AU211" i="16"/>
  <c r="AU61" i="17" s="1"/>
  <c r="AU893" i="16"/>
  <c r="AU281" i="17" s="1"/>
  <c r="AU1037" i="16"/>
  <c r="AU329" i="17" s="1"/>
  <c r="AU1181" i="16"/>
  <c r="AU377" i="17" s="1"/>
  <c r="AU771" i="16"/>
  <c r="AU225" i="17" s="1"/>
  <c r="AU616" i="16"/>
  <c r="AU172" i="17" s="1"/>
  <c r="AU476" i="16"/>
  <c r="AU128" i="17" s="1"/>
  <c r="AU276" i="16"/>
  <c r="AU78" i="17" s="1"/>
  <c r="AU324" i="16"/>
  <c r="AU90" i="17" s="1"/>
  <c r="AU55" i="16"/>
  <c r="AU19" i="17" s="1"/>
  <c r="AU169" i="16"/>
  <c r="AV169" i="16" s="1"/>
  <c r="AU1462" i="16"/>
  <c r="AU478" i="17" s="1"/>
  <c r="AU1488" i="16"/>
  <c r="AU504" i="17" s="1"/>
  <c r="AU811" i="16"/>
  <c r="AU247" i="17" s="1"/>
  <c r="AU1003" i="16"/>
  <c r="AU319" i="17" s="1"/>
  <c r="AU1163" i="16"/>
  <c r="AU371" i="17" s="1"/>
  <c r="AU1219" i="16"/>
  <c r="AU391" i="17" s="1"/>
  <c r="AU761" i="16"/>
  <c r="AU221" i="17" s="1"/>
  <c r="AU598" i="16"/>
  <c r="AU166" i="17" s="1"/>
  <c r="AU428" i="16"/>
  <c r="AU1342" i="16"/>
  <c r="AU430" i="17" s="1"/>
  <c r="AU908" i="16"/>
  <c r="AU284" i="17" s="1"/>
  <c r="AU1236" i="16"/>
  <c r="AU396" i="17" s="1"/>
  <c r="AU583" i="16"/>
  <c r="AU163" i="17" s="1"/>
  <c r="AU1343" i="16"/>
  <c r="AU431" i="17" s="1"/>
  <c r="AU1512" i="16"/>
  <c r="AU528" i="17" s="1"/>
  <c r="AU797" i="16"/>
  <c r="AU239" i="17" s="1"/>
  <c r="AU1359" i="16"/>
  <c r="AU435" i="17" s="1"/>
  <c r="AU854" i="16"/>
  <c r="AU266" i="17" s="1"/>
  <c r="AU1110" i="16"/>
  <c r="AU354" i="17" s="1"/>
  <c r="AU708" i="16"/>
  <c r="AU204" i="17" s="1"/>
  <c r="AU545" i="16"/>
  <c r="AU149" i="17" s="1"/>
  <c r="AU1414" i="16"/>
  <c r="AU454" i="17" s="1"/>
  <c r="AU927" i="16"/>
  <c r="AU291" i="17" s="1"/>
  <c r="AU773" i="16"/>
  <c r="AU227" i="17" s="1"/>
  <c r="AU808" i="16"/>
  <c r="AU244" i="17" s="1"/>
  <c r="AU856" i="16"/>
  <c r="AU268" i="17" s="1"/>
  <c r="AU774" i="16"/>
  <c r="AU228" i="17" s="1"/>
  <c r="AU742" i="16"/>
  <c r="AU547" i="16"/>
  <c r="AU1431" i="16"/>
  <c r="AU459" i="17" s="1"/>
  <c r="AU913" i="16"/>
  <c r="AU289" i="17" s="1"/>
  <c r="AU1233" i="16"/>
  <c r="AU393" i="17" s="1"/>
  <c r="AU783" i="16"/>
  <c r="AU231" i="17" s="1"/>
  <c r="AU671" i="16"/>
  <c r="AU191" i="17" s="1"/>
  <c r="AU564" i="16"/>
  <c r="AU1323" i="16"/>
  <c r="AU423" i="17" s="1"/>
  <c r="AU1034" i="16"/>
  <c r="AU326" i="17" s="1"/>
  <c r="AU1090" i="16"/>
  <c r="AU346" i="17" s="1"/>
  <c r="AU1146" i="16"/>
  <c r="AU366" i="17" s="1"/>
  <c r="AU1250" i="16"/>
  <c r="AU398" i="17" s="1"/>
  <c r="AU784" i="16"/>
  <c r="AU232" i="17" s="1"/>
  <c r="AU672" i="16"/>
  <c r="AU192" i="17" s="1"/>
  <c r="AU1463" i="16"/>
  <c r="AU479" i="17" s="1"/>
  <c r="AU1456" i="16"/>
  <c r="AU472" i="17" s="1"/>
  <c r="AU1450" i="16"/>
  <c r="AU466" i="17" s="1"/>
  <c r="AU320" i="16"/>
  <c r="AU86" i="17" s="1"/>
  <c r="AU1473" i="16"/>
  <c r="AU489" i="17" s="1"/>
  <c r="AU321" i="16"/>
  <c r="AU87" i="17" s="1"/>
  <c r="AT52" i="16"/>
  <c r="AT16" i="17" s="1"/>
  <c r="AU125" i="16"/>
  <c r="AU35" i="17" s="1"/>
  <c r="AU97" i="16"/>
  <c r="AV97" i="16" s="1"/>
  <c r="AU1468" i="16"/>
  <c r="AU484" i="17" s="1"/>
  <c r="AU949" i="16"/>
  <c r="AU301" i="17" s="1"/>
  <c r="AU1093" i="16"/>
  <c r="AU349" i="17" s="1"/>
  <c r="AU1237" i="16"/>
  <c r="AU397" i="17" s="1"/>
  <c r="AU633" i="16"/>
  <c r="AU177" i="17" s="1"/>
  <c r="AU98" i="16"/>
  <c r="AU26" i="17" s="1"/>
  <c r="AU1453" i="16"/>
  <c r="AU469" i="17" s="1"/>
  <c r="AU1485" i="16"/>
  <c r="AU501" i="17" s="1"/>
  <c r="AU341" i="16"/>
  <c r="AU95" i="17" s="1"/>
  <c r="AU31" i="16"/>
  <c r="AU13" i="17" s="1"/>
  <c r="AU855" i="16"/>
  <c r="AU267" i="17" s="1"/>
  <c r="AU1494" i="16"/>
  <c r="AU510" i="17" s="1"/>
  <c r="AU1290" i="16"/>
  <c r="AU414" i="17" s="1"/>
  <c r="AU1107" i="16"/>
  <c r="AU351" i="17" s="1"/>
  <c r="AU705" i="16"/>
  <c r="AU201" i="17" s="1"/>
  <c r="AU380" i="16"/>
  <c r="AU1381" i="16"/>
  <c r="AU445" i="17" s="1"/>
  <c r="AU1361" i="16"/>
  <c r="AU437" i="17" s="1"/>
  <c r="AU1289" i="16"/>
  <c r="AU413" i="17" s="1"/>
  <c r="AU964" i="16"/>
  <c r="AU304" i="17" s="1"/>
  <c r="AU1180" i="16"/>
  <c r="AU376" i="17" s="1"/>
  <c r="AU770" i="16"/>
  <c r="AU224" i="17" s="1"/>
  <c r="AU706" i="16"/>
  <c r="AU202" i="17" s="1"/>
  <c r="AU1358" i="16"/>
  <c r="AU434" i="17" s="1"/>
  <c r="AU1304" i="16"/>
  <c r="AU416" i="17" s="1"/>
  <c r="AU1398" i="16"/>
  <c r="AU450" i="17" s="1"/>
  <c r="AU822" i="16"/>
  <c r="AU252" i="17" s="1"/>
  <c r="AU910" i="16"/>
  <c r="AU286" i="17" s="1"/>
  <c r="AU966" i="16"/>
  <c r="AU306" i="17" s="1"/>
  <c r="AU1214" i="16"/>
  <c r="AU386" i="17" s="1"/>
  <c r="AU543" i="16"/>
  <c r="AU147" i="17" s="1"/>
  <c r="AU1430" i="16"/>
  <c r="AU458" i="17" s="1"/>
  <c r="AU983" i="16"/>
  <c r="AU311" i="17" s="1"/>
  <c r="AU1215" i="16"/>
  <c r="AU387" i="17" s="1"/>
  <c r="AU669" i="16"/>
  <c r="AU189" i="17" s="1"/>
  <c r="AU544" i="16"/>
  <c r="AU148" i="17" s="1"/>
  <c r="AU1493" i="16"/>
  <c r="AU509" i="17" s="1"/>
  <c r="AU984" i="16"/>
  <c r="AU312" i="17" s="1"/>
  <c r="AU1088" i="16"/>
  <c r="AU344" i="17" s="1"/>
  <c r="AU1144" i="16"/>
  <c r="AU364" i="17" s="1"/>
  <c r="AU1492" i="16"/>
  <c r="AU508" i="17" s="1"/>
  <c r="AU1017" i="16"/>
  <c r="AU321" i="17" s="1"/>
  <c r="AU637" i="16"/>
  <c r="AU181" i="17" s="1"/>
  <c r="AU1379" i="16"/>
  <c r="AU443" i="17" s="1"/>
  <c r="AU794" i="16"/>
  <c r="AU236" i="17" s="1"/>
  <c r="AU842" i="16"/>
  <c r="AU260" i="17" s="1"/>
  <c r="AU890" i="16"/>
  <c r="AU278" i="17" s="1"/>
  <c r="AU409" i="16"/>
  <c r="AU122" i="16"/>
  <c r="AU27" i="16"/>
  <c r="AU9" i="17" s="1"/>
  <c r="AU1466" i="16"/>
  <c r="AU482" i="17" s="1"/>
  <c r="AU413" i="16"/>
  <c r="AV413" i="16" s="1"/>
  <c r="AU274" i="16"/>
  <c r="AU76" i="17" s="1"/>
  <c r="AU322" i="16"/>
  <c r="AU88" i="17" s="1"/>
  <c r="AT100" i="16"/>
  <c r="AT28" i="17" s="1"/>
  <c r="AU1459" i="16"/>
  <c r="AU475" i="17" s="1"/>
  <c r="AU29" i="16"/>
  <c r="AU11" i="17" s="1"/>
  <c r="AU497" i="16"/>
  <c r="AU301" i="16"/>
  <c r="AU85" i="17" s="1"/>
  <c r="AU103" i="16"/>
  <c r="AU31" i="17" s="1"/>
  <c r="AU75" i="16"/>
  <c r="AU21" i="17" s="1"/>
  <c r="AU1470" i="16"/>
  <c r="AU486" i="17" s="1"/>
  <c r="AU1124" i="16"/>
  <c r="AU356" i="17" s="1"/>
  <c r="AU1502" i="16"/>
  <c r="AU518" i="17" s="1"/>
  <c r="AU819" i="16"/>
  <c r="AU249" i="17" s="1"/>
  <c r="AU859" i="16"/>
  <c r="AU271" i="17" s="1"/>
  <c r="AU963" i="16"/>
  <c r="AU303" i="17" s="1"/>
  <c r="AU273" i="16"/>
  <c r="AU75" i="17" s="1"/>
  <c r="AU1397" i="16"/>
  <c r="AU449" i="17" s="1"/>
  <c r="AU820" i="16"/>
  <c r="AU250" i="17" s="1"/>
  <c r="AU1413" i="16"/>
  <c r="AU453" i="17" s="1"/>
  <c r="AU1497" i="16"/>
  <c r="AU513" i="17" s="1"/>
  <c r="AU1327" i="16"/>
  <c r="AU427" i="17" s="1"/>
  <c r="AU1070" i="16"/>
  <c r="AU338" i="17" s="1"/>
  <c r="AU617" i="16"/>
  <c r="AU173" i="17" s="1"/>
  <c r="AU1491" i="16"/>
  <c r="AU507" i="17" s="1"/>
  <c r="AU823" i="16"/>
  <c r="AU253" i="17" s="1"/>
  <c r="AU1039" i="16"/>
  <c r="AU331" i="17" s="1"/>
  <c r="AU635" i="16"/>
  <c r="AU179" i="17" s="1"/>
  <c r="AU618" i="16"/>
  <c r="AU174" i="17" s="1"/>
  <c r="AU928" i="16"/>
  <c r="AU292" i="17" s="1"/>
  <c r="AU1200" i="16"/>
  <c r="AU384" i="17" s="1"/>
  <c r="AU782" i="16"/>
  <c r="AU230" i="17" s="1"/>
  <c r="AU670" i="16"/>
  <c r="AU190" i="17" s="1"/>
  <c r="AU1500" i="16"/>
  <c r="AU516" i="17" s="1"/>
  <c r="AU1308" i="16"/>
  <c r="AU420" i="17" s="1"/>
  <c r="AU873" i="16"/>
  <c r="AU273" i="17" s="1"/>
  <c r="AU1073" i="16"/>
  <c r="AU341" i="17" s="1"/>
  <c r="AU1129" i="16"/>
  <c r="AU361" i="17" s="1"/>
  <c r="AU580" i="16"/>
  <c r="AU1394" i="16"/>
  <c r="AU446" i="17" s="1"/>
  <c r="AU946" i="16"/>
  <c r="AU298" i="17" s="1"/>
  <c r="AU1002" i="16"/>
  <c r="AU318" i="17" s="1"/>
  <c r="AU206" i="16"/>
  <c r="AU56" i="17" s="1"/>
  <c r="AU1471" i="16"/>
  <c r="AU487" i="17" s="1"/>
  <c r="AT150" i="16"/>
  <c r="AT42" i="17" s="1"/>
  <c r="AU57" i="16"/>
  <c r="AV57" i="16" s="1"/>
  <c r="AU1464" i="16"/>
  <c r="AU480" i="17" s="1"/>
  <c r="AU172" i="16"/>
  <c r="AU46" i="17" s="1"/>
  <c r="AU50" i="16"/>
  <c r="AU6" i="16"/>
  <c r="AU6" i="17" s="1"/>
  <c r="AU1481" i="16"/>
  <c r="AU497" i="17" s="1"/>
  <c r="AU173" i="16"/>
  <c r="AU47" i="17" s="1"/>
  <c r="AU79" i="16"/>
  <c r="AU25" i="17" s="1"/>
  <c r="AU406" i="16"/>
  <c r="AU227" i="16"/>
  <c r="AU65" i="17" s="1"/>
  <c r="AU275" i="16"/>
  <c r="AU77" i="17" s="1"/>
  <c r="AU323" i="16"/>
  <c r="AU89" i="17" s="1"/>
  <c r="AU175" i="16"/>
  <c r="AU49" i="17" s="1"/>
  <c r="AU73" i="16"/>
  <c r="AV73" i="16" s="1"/>
  <c r="AU1476" i="16"/>
  <c r="AU492" i="17" s="1"/>
  <c r="AU909" i="16"/>
  <c r="AU285" i="17" s="1"/>
  <c r="AU1053" i="16"/>
  <c r="AU333" i="17" s="1"/>
  <c r="AU1197" i="16"/>
  <c r="AU381" i="17" s="1"/>
  <c r="AU787" i="16"/>
  <c r="AU235" i="17" s="1"/>
  <c r="AU691" i="16"/>
  <c r="AU199" i="17" s="1"/>
  <c r="AU518" i="16"/>
  <c r="AU140" i="17" s="1"/>
  <c r="AU340" i="16"/>
  <c r="AU94" i="17" s="1"/>
  <c r="AU1461" i="16"/>
  <c r="AU477" i="17" s="1"/>
  <c r="AU193" i="16"/>
  <c r="AU55" i="17" s="1"/>
  <c r="AU1324" i="16"/>
  <c r="AU424" i="17" s="1"/>
  <c r="AU1509" i="16"/>
  <c r="AU525" i="17" s="1"/>
  <c r="AU1019" i="16"/>
  <c r="AU323" i="17" s="1"/>
  <c r="AU1075" i="16"/>
  <c r="AU343" i="17" s="1"/>
  <c r="AU1179" i="16"/>
  <c r="AU375" i="17" s="1"/>
  <c r="AU1235" i="16"/>
  <c r="AU395" i="17" s="1"/>
  <c r="AU673" i="16"/>
  <c r="AU193" i="17" s="1"/>
  <c r="AU614" i="16"/>
  <c r="AU170" i="17" s="1"/>
  <c r="AU1412" i="16"/>
  <c r="AU452" i="17" s="1"/>
  <c r="AU1036" i="16"/>
  <c r="AU328" i="17" s="1"/>
  <c r="AU1252" i="16"/>
  <c r="AU400" i="17" s="1"/>
  <c r="AU599" i="16"/>
  <c r="AU167" i="17" s="1"/>
  <c r="AU1435" i="16"/>
  <c r="AU463" i="17" s="1"/>
  <c r="AU1288" i="16"/>
  <c r="AU412" i="17" s="1"/>
  <c r="AU480" i="16"/>
  <c r="AU1504" i="16"/>
  <c r="AU520" i="17" s="1"/>
  <c r="AU830" i="16"/>
  <c r="AU254" i="17" s="1"/>
  <c r="AU1126" i="16"/>
  <c r="AU358" i="17" s="1"/>
  <c r="AU668" i="16"/>
  <c r="AU188" i="17" s="1"/>
  <c r="AU634" i="16"/>
  <c r="AU178" i="17" s="1"/>
  <c r="AU561" i="16"/>
  <c r="AU911" i="16"/>
  <c r="AU287" i="17" s="1"/>
  <c r="AU1498" i="16"/>
  <c r="AU514" i="17" s="1"/>
  <c r="AU1270" i="16"/>
  <c r="AU406" i="17" s="1"/>
  <c r="AU253" i="16"/>
  <c r="AU73" i="17" s="1"/>
  <c r="AU872" i="16"/>
  <c r="AU1056" i="16"/>
  <c r="AU336" i="17" s="1"/>
  <c r="AU636" i="16"/>
  <c r="AU180" i="17" s="1"/>
  <c r="AU563" i="16"/>
  <c r="AU155" i="17" s="1"/>
  <c r="AU1507" i="16"/>
  <c r="AU523" i="17" s="1"/>
  <c r="AU929" i="16"/>
  <c r="AU293" i="17" s="1"/>
  <c r="AU759" i="16"/>
  <c r="AU219" i="17" s="1"/>
  <c r="AU727" i="16"/>
  <c r="AU211" i="17" s="1"/>
  <c r="AU687" i="16"/>
  <c r="AU195" i="17" s="1"/>
  <c r="AU522" i="16"/>
  <c r="AU144" i="17" s="1"/>
  <c r="AU1501" i="16"/>
  <c r="AU517" i="17" s="1"/>
  <c r="AU1307" i="16"/>
  <c r="AU419" i="17" s="1"/>
  <c r="AU810" i="16"/>
  <c r="AU1106" i="16"/>
  <c r="AU350" i="17" s="1"/>
  <c r="AU1162" i="16"/>
  <c r="AU370" i="17" s="1"/>
  <c r="AU1218" i="16"/>
  <c r="AU390" i="17" s="1"/>
  <c r="AU688" i="16"/>
  <c r="AU196" i="17" s="1"/>
  <c r="AU581" i="16"/>
  <c r="AU161" i="17" s="1"/>
  <c r="AU248" i="16"/>
  <c r="AU170" i="16"/>
  <c r="AU44" i="17" s="1"/>
  <c r="AU147" i="16"/>
  <c r="AU39" i="17" s="1"/>
  <c r="AU1474" i="16"/>
  <c r="AU490" i="17" s="1"/>
  <c r="AU174" i="16"/>
  <c r="AU48" i="17" s="1"/>
  <c r="AU28" i="16"/>
  <c r="AU10" i="17" s="1"/>
  <c r="AU1467" i="16"/>
  <c r="AU483" i="17" s="1"/>
  <c r="AU81" i="16"/>
  <c r="AV81" i="16" s="1"/>
  <c r="AU965" i="16"/>
  <c r="AU305" i="17" s="1"/>
  <c r="AU1109" i="16"/>
  <c r="AU353" i="17" s="1"/>
  <c r="AU1253" i="16"/>
  <c r="AU401" i="17" s="1"/>
  <c r="AU300" i="16"/>
  <c r="AU84" i="17" s="1"/>
  <c r="AU74" i="16"/>
  <c r="AU20" i="17" s="1"/>
  <c r="AU30" i="16"/>
  <c r="AU357" i="16"/>
  <c r="AU3" i="16"/>
  <c r="AU3" i="17" s="1"/>
  <c r="AU1478" i="16"/>
  <c r="AU494" i="17" s="1"/>
  <c r="AU1341" i="16"/>
  <c r="AU429" i="17" s="1"/>
  <c r="AU1515" i="16"/>
  <c r="AU531" i="17" s="1"/>
  <c r="AU1322" i="16"/>
  <c r="AU422" i="17" s="1"/>
  <c r="AU931" i="16"/>
  <c r="AU295" i="17" s="1"/>
  <c r="AU785" i="16"/>
  <c r="AU233" i="17" s="1"/>
  <c r="AU1489" i="16"/>
  <c r="AU505" i="17" s="1"/>
  <c r="AU1273" i="16"/>
  <c r="AU409" i="17" s="1"/>
  <c r="AU1196" i="16"/>
  <c r="AU380" i="17" s="1"/>
  <c r="AU786" i="16"/>
  <c r="AU234" i="17" s="1"/>
  <c r="AU632" i="16"/>
  <c r="AU176" i="17" s="1"/>
  <c r="AU1490" i="16"/>
  <c r="AU506" i="17" s="1"/>
  <c r="AU1071" i="16"/>
  <c r="AU339" i="17" s="1"/>
  <c r="AU798" i="16"/>
  <c r="AU240" i="17" s="1"/>
  <c r="AU926" i="16"/>
  <c r="AU290" i="17" s="1"/>
  <c r="AU982" i="16"/>
  <c r="AU310" i="17" s="1"/>
  <c r="AU1038" i="16"/>
  <c r="AU330" i="17" s="1"/>
  <c r="AU1182" i="16"/>
  <c r="AU378" i="17" s="1"/>
  <c r="AU1000" i="16"/>
  <c r="AU316" i="17" s="1"/>
  <c r="AU1505" i="16"/>
  <c r="AU521" i="17" s="1"/>
  <c r="AU831" i="16"/>
  <c r="AU255" i="17" s="1"/>
  <c r="AU895" i="16"/>
  <c r="AU283" i="17" s="1"/>
  <c r="AU999" i="16"/>
  <c r="AU315" i="17" s="1"/>
  <c r="AU1111" i="16"/>
  <c r="AU355" i="17" s="1"/>
  <c r="AU725" i="16"/>
  <c r="AU209" i="17" s="1"/>
  <c r="AU578" i="16"/>
  <c r="AU158" i="17" s="1"/>
  <c r="AU1269" i="16"/>
  <c r="AU405" i="17" s="1"/>
  <c r="AU832" i="16"/>
  <c r="AU256" i="17" s="1"/>
  <c r="AU944" i="16"/>
  <c r="AU296" i="17" s="1"/>
  <c r="AU1160" i="16"/>
  <c r="AU368" i="17" s="1"/>
  <c r="AU619" i="16"/>
  <c r="AU175" i="17" s="1"/>
  <c r="AU385" i="16"/>
  <c r="AU1514" i="16"/>
  <c r="AU530" i="17" s="1"/>
  <c r="AU833" i="16"/>
  <c r="AU257" i="17" s="1"/>
  <c r="AU985" i="16"/>
  <c r="AU313" i="17" s="1"/>
  <c r="AU1089" i="16"/>
  <c r="AU345" i="17" s="1"/>
  <c r="AU1145" i="16"/>
  <c r="AU365" i="17" s="1"/>
  <c r="AU653" i="16"/>
  <c r="AU1508" i="16"/>
  <c r="AU524" i="17" s="1"/>
  <c r="AU858" i="16"/>
  <c r="AU270" i="17" s="1"/>
  <c r="AU760" i="16"/>
  <c r="AU220" i="17" s="1"/>
  <c r="AU654" i="16"/>
  <c r="AU186" i="17" s="1"/>
  <c r="AU523" i="16"/>
  <c r="AU145" i="17" s="1"/>
  <c r="AU342" i="16"/>
  <c r="AU96" i="17" s="1"/>
  <c r="AU4" i="16"/>
  <c r="AU4" i="17" s="1"/>
  <c r="AU1479" i="16"/>
  <c r="AU495" i="17" s="1"/>
  <c r="AU255" i="16"/>
  <c r="AV255" i="16" s="1"/>
  <c r="AU129" i="16"/>
  <c r="AV129" i="16" s="1"/>
  <c r="AU33" i="16"/>
  <c r="AV33" i="16" s="1"/>
  <c r="AU1472" i="16"/>
  <c r="AU488" i="17" s="1"/>
  <c r="AU296" i="16"/>
  <c r="AU80" i="17" s="1"/>
  <c r="AT54" i="16"/>
  <c r="AT18" i="17" s="1"/>
  <c r="AU1457" i="16"/>
  <c r="AU473" i="17" s="1"/>
  <c r="AU1449" i="16"/>
  <c r="AU465" i="17" s="1"/>
  <c r="AU225" i="16"/>
  <c r="AU63" i="17" s="1"/>
  <c r="AU338" i="16"/>
  <c r="AU92" i="17" s="1"/>
  <c r="AU430" i="16"/>
  <c r="AU149" i="16"/>
  <c r="AU41" i="17" s="1"/>
  <c r="AU1452" i="16"/>
  <c r="AU468" i="17" s="1"/>
  <c r="AU1484" i="16"/>
  <c r="AU500" i="17" s="1"/>
  <c r="AU821" i="16"/>
  <c r="AU251" i="17" s="1"/>
  <c r="AU877" i="16"/>
  <c r="AU277" i="17" s="1"/>
  <c r="AU1021" i="16"/>
  <c r="AU325" i="17" s="1"/>
  <c r="AU1165" i="16"/>
  <c r="AU373" i="17" s="1"/>
  <c r="AU723" i="16"/>
  <c r="AU207" i="17" s="1"/>
  <c r="AU600" i="16"/>
  <c r="AU168" i="17" s="1"/>
  <c r="AU407" i="16"/>
  <c r="AU192" i="16"/>
  <c r="AU54" i="17" s="1"/>
  <c r="AU1469" i="16"/>
  <c r="AU485" i="17" s="1"/>
  <c r="AU1380" i="16"/>
  <c r="AU444" i="17" s="1"/>
  <c r="AU208" i="16"/>
  <c r="AU58" i="17" s="1"/>
  <c r="AU795" i="16"/>
  <c r="AU237" i="17" s="1"/>
  <c r="AU835" i="16"/>
  <c r="AU259" i="17" s="1"/>
  <c r="AU1251" i="16"/>
  <c r="AU399" i="17" s="1"/>
  <c r="AU582" i="16"/>
  <c r="AU162" i="17" s="1"/>
  <c r="AU404" i="16"/>
  <c r="AU1495" i="16"/>
  <c r="AU511" i="17" s="1"/>
  <c r="AU892" i="16"/>
  <c r="AU280" i="17" s="1"/>
  <c r="AU615" i="16"/>
  <c r="AU171" i="17" s="1"/>
  <c r="AU1496" i="16"/>
  <c r="AU512" i="17" s="1"/>
  <c r="AU1272" i="16"/>
  <c r="AU408" i="17" s="1"/>
  <c r="AU1143" i="16"/>
  <c r="AU363" i="17" s="1"/>
  <c r="AU724" i="16"/>
  <c r="AU208" i="17" s="1"/>
  <c r="AU519" i="16"/>
  <c r="AU141" i="17" s="1"/>
  <c r="AU1216" i="16"/>
  <c r="AU388" i="17" s="1"/>
  <c r="AU1513" i="16"/>
  <c r="AU529" i="17" s="1"/>
  <c r="AU799" i="16"/>
  <c r="AU241" i="17" s="1"/>
  <c r="AU1055" i="16"/>
  <c r="AU335" i="17" s="1"/>
  <c r="AU1183" i="16"/>
  <c r="AU379" i="17" s="1"/>
  <c r="AU1255" i="16"/>
  <c r="AU403" i="17" s="1"/>
  <c r="AU520" i="16"/>
  <c r="AU142" i="17" s="1"/>
  <c r="AU1325" i="16"/>
  <c r="AU425" i="17" s="1"/>
  <c r="AU758" i="16"/>
  <c r="AU218" i="17" s="1"/>
  <c r="AU726" i="16"/>
  <c r="AU210" i="17" s="1"/>
  <c r="AU686" i="16"/>
  <c r="AU194" i="17" s="1"/>
  <c r="AU596" i="16"/>
  <c r="AU164" i="17" s="1"/>
  <c r="AU1395" i="16"/>
  <c r="AU447" i="17" s="1"/>
  <c r="AU1291" i="16"/>
  <c r="AU415" i="17" s="1"/>
  <c r="AU962" i="16"/>
  <c r="AU302" i="17" s="1"/>
  <c r="AU1018" i="16"/>
  <c r="AU322" i="17" s="1"/>
  <c r="AU1074" i="16"/>
  <c r="AU342" i="17" s="1"/>
  <c r="AU744" i="16"/>
  <c r="AU433" i="16"/>
  <c r="AU207" i="16"/>
  <c r="AU57" i="17" s="1"/>
  <c r="AU77" i="16"/>
  <c r="AU23" i="17" s="1"/>
  <c r="AU188" i="16"/>
  <c r="AU50" i="17" s="1"/>
  <c r="AU189" i="16"/>
  <c r="AU51" i="17" s="1"/>
  <c r="AU51" i="16"/>
  <c r="AU15" i="17" s="1"/>
  <c r="AU7" i="16"/>
  <c r="AU7" i="17" s="1"/>
  <c r="AU1482" i="16"/>
  <c r="AU498" i="17" s="1"/>
  <c r="AU381" i="16"/>
  <c r="AU298" i="16"/>
  <c r="AU82" i="17" s="1"/>
  <c r="AU1475" i="16"/>
  <c r="AU491" i="17" s="1"/>
  <c r="AU339" i="16"/>
  <c r="AU93" i="17" s="1"/>
  <c r="AU191" i="16"/>
  <c r="AU53" i="17" s="1"/>
  <c r="AU53" i="16"/>
  <c r="AU17" i="17" s="1"/>
  <c r="AU763" i="16"/>
  <c r="AU223" i="17" s="1"/>
  <c r="AU707" i="16"/>
  <c r="AU203" i="17" s="1"/>
  <c r="AU356" i="16"/>
  <c r="AU325" i="16"/>
  <c r="AU91" i="17" s="1"/>
  <c r="AU153" i="16"/>
  <c r="AV153" i="16" s="1"/>
  <c r="AU127" i="16"/>
  <c r="AU37" i="17" s="1"/>
  <c r="AU99" i="16"/>
  <c r="AU27" i="17" s="1"/>
  <c r="AU1454" i="16"/>
  <c r="AU470" i="17" s="1"/>
  <c r="AU1486" i="16"/>
  <c r="AU502" i="17" s="1"/>
  <c r="AV651" i="16"/>
  <c r="AW264" i="17"/>
  <c r="AV846" i="16"/>
  <c r="AV358" i="16"/>
  <c r="AV383" i="16"/>
  <c r="AV429" i="16"/>
  <c r="AW215" i="17"/>
  <c r="AV689" i="16"/>
  <c r="AV453" i="16"/>
  <c r="AW157" i="17"/>
  <c r="AV565" i="16"/>
  <c r="AV359" i="16"/>
  <c r="AV745" i="16"/>
  <c r="AW263" i="17"/>
  <c r="AV845" i="16"/>
  <c r="AW154" i="17"/>
  <c r="AV562" i="16"/>
  <c r="AW100" i="17" l="1"/>
  <c r="AW433" i="17"/>
  <c r="AU442" i="17"/>
  <c r="AW442" i="17" s="1"/>
  <c r="AU494" i="16"/>
  <c r="AW1226" i="17"/>
  <c r="AW1169" i="17"/>
  <c r="AU68" i="17"/>
  <c r="AU14" i="17"/>
  <c r="AW14" i="17" s="1"/>
  <c r="AW1170" i="17"/>
  <c r="AW1167" i="17"/>
  <c r="AV454" i="16"/>
  <c r="AU439" i="16"/>
  <c r="AV439" i="16" s="1"/>
  <c r="AV980" i="16"/>
  <c r="AV1517" i="16"/>
  <c r="AV743" i="16"/>
  <c r="AW1235" i="17"/>
  <c r="AW1228" i="17"/>
  <c r="AU1233" i="17"/>
  <c r="AW1233" i="17" s="1"/>
  <c r="AU1237" i="17"/>
  <c r="AW1237" i="17" s="1"/>
  <c r="AV4592" i="16"/>
  <c r="AV4588" i="16"/>
  <c r="AU1232" i="17"/>
  <c r="AW1232" i="17" s="1"/>
  <c r="AV4580" i="16"/>
  <c r="AV4576" i="16"/>
  <c r="AV4572" i="16"/>
  <c r="AV4564" i="16"/>
  <c r="AU1225" i="17"/>
  <c r="AW1225" i="17" s="1"/>
  <c r="AU1230" i="17"/>
  <c r="AW1230" i="17" s="1"/>
  <c r="AV4596" i="16"/>
  <c r="AV4556" i="16"/>
  <c r="AV4584" i="16"/>
  <c r="AV4568" i="16"/>
  <c r="AU1234" i="17"/>
  <c r="AW1234" i="17" s="1"/>
  <c r="AU1227" i="17"/>
  <c r="AW1227" i="17" s="1"/>
  <c r="AV4560" i="16"/>
  <c r="AV4600" i="16"/>
  <c r="AW308" i="17"/>
  <c r="AT132" i="17"/>
  <c r="AU32" i="17"/>
  <c r="AW32" i="17" s="1"/>
  <c r="AU132" i="17"/>
  <c r="AW1162" i="17"/>
  <c r="AW1165" i="17"/>
  <c r="AW1163" i="17"/>
  <c r="AW1166" i="17"/>
  <c r="AW1160" i="17"/>
  <c r="AW1159" i="17"/>
  <c r="AW1168" i="17"/>
  <c r="AW1164" i="17"/>
  <c r="AW1161" i="17"/>
  <c r="AU12" i="17"/>
  <c r="AW12" i="17" s="1"/>
  <c r="AU62" i="17"/>
  <c r="AW62" i="17" s="1"/>
  <c r="AU38" i="17"/>
  <c r="AW38" i="17" s="1"/>
  <c r="AU388" i="16"/>
  <c r="AV388" i="16" s="1"/>
  <c r="AU460" i="16"/>
  <c r="AV460" i="16" s="1"/>
  <c r="AU412" i="16"/>
  <c r="AV412" i="16" s="1"/>
  <c r="AV356" i="16"/>
  <c r="AV433" i="16"/>
  <c r="AU121" i="17"/>
  <c r="AW121" i="17" s="1"/>
  <c r="AV744" i="16"/>
  <c r="AU216" i="17"/>
  <c r="AW216" i="17" s="1"/>
  <c r="AV404" i="16"/>
  <c r="AV407" i="16"/>
  <c r="AU113" i="17"/>
  <c r="AW113" i="17" s="1"/>
  <c r="AV430" i="16"/>
  <c r="AU118" i="17"/>
  <c r="AW118" i="17" s="1"/>
  <c r="AV653" i="16"/>
  <c r="AU185" i="17"/>
  <c r="AW185" i="17" s="1"/>
  <c r="AV385" i="16"/>
  <c r="AU109" i="17"/>
  <c r="AW109" i="17" s="1"/>
  <c r="AV357" i="16"/>
  <c r="AV810" i="16"/>
  <c r="AU246" i="17"/>
  <c r="AW246" i="17" s="1"/>
  <c r="AV872" i="16"/>
  <c r="AU272" i="17"/>
  <c r="AW272" i="17" s="1"/>
  <c r="AV561" i="16"/>
  <c r="AU153" i="17"/>
  <c r="AW153" i="17" s="1"/>
  <c r="AV406" i="16"/>
  <c r="AU112" i="17"/>
  <c r="AW112" i="17" s="1"/>
  <c r="AV580" i="16"/>
  <c r="AU160" i="17"/>
  <c r="AW160" i="17" s="1"/>
  <c r="AV497" i="16"/>
  <c r="AU137" i="17"/>
  <c r="AW137" i="17" s="1"/>
  <c r="AV409" i="16"/>
  <c r="AU115" i="17"/>
  <c r="AW115" i="17" s="1"/>
  <c r="AV494" i="16"/>
  <c r="AV380" i="16"/>
  <c r="AV564" i="16"/>
  <c r="AU156" i="17"/>
  <c r="AW156" i="17" s="1"/>
  <c r="AV547" i="16"/>
  <c r="AU151" i="17"/>
  <c r="AW151" i="17" s="1"/>
  <c r="AV742" i="16"/>
  <c r="AU214" i="17"/>
  <c r="AW214" i="17" s="1"/>
  <c r="AV428" i="16"/>
  <c r="AU116" i="17"/>
  <c r="AW116" i="17" s="1"/>
  <c r="AV382" i="16"/>
  <c r="AU106" i="17"/>
  <c r="AW106" i="17" s="1"/>
  <c r="AV343" i="16"/>
  <c r="AU97" i="17"/>
  <c r="AW97" i="17" s="1"/>
  <c r="AV834" i="16"/>
  <c r="AU258" i="17"/>
  <c r="AW258" i="17" s="1"/>
  <c r="AV807" i="16"/>
  <c r="AU243" i="17"/>
  <c r="AW243" i="17" s="1"/>
  <c r="AV361" i="16"/>
  <c r="AU103" i="17"/>
  <c r="AW103" i="17" s="1"/>
  <c r="AV360" i="16"/>
  <c r="AV652" i="16"/>
  <c r="AU184" i="17"/>
  <c r="AW184" i="17" s="1"/>
  <c r="AU136" i="17"/>
  <c r="AW136" i="17" s="1"/>
  <c r="AV809" i="16"/>
  <c r="AU245" i="17"/>
  <c r="AW245" i="17" s="1"/>
  <c r="AV740" i="16"/>
  <c r="AU212" i="17"/>
  <c r="AW212" i="17" s="1"/>
  <c r="AV431" i="16"/>
  <c r="AU119" i="17"/>
  <c r="AW119" i="17" s="1"/>
  <c r="AV432" i="16"/>
  <c r="AV741" i="16"/>
  <c r="AU213" i="17"/>
  <c r="AW213" i="17" s="1"/>
  <c r="AV875" i="16"/>
  <c r="AU275" i="17"/>
  <c r="AW275" i="17" s="1"/>
  <c r="AV495" i="16"/>
  <c r="AU187" i="17"/>
  <c r="AW187" i="17" s="1"/>
  <c r="AV408" i="16"/>
  <c r="AV876" i="16"/>
  <c r="AU276" i="17"/>
  <c r="AW276" i="17" s="1"/>
  <c r="AV650" i="16"/>
  <c r="AU182" i="17"/>
  <c r="AW182" i="17" s="1"/>
  <c r="AU250" i="16"/>
  <c r="AU70" i="17" s="1"/>
  <c r="AW70" i="17" s="1"/>
  <c r="AU76" i="16"/>
  <c r="AU22" i="17" s="1"/>
  <c r="AW22" i="17" s="1"/>
  <c r="AU226" i="16"/>
  <c r="AU228" i="16"/>
  <c r="AU124" i="16"/>
  <c r="AU34" i="17" s="1"/>
  <c r="AW34" i="17" s="1"/>
  <c r="AW101" i="17"/>
  <c r="AV655" i="16"/>
  <c r="AW267" i="17"/>
  <c r="AW504" i="17"/>
  <c r="AV1507" i="16"/>
  <c r="AV1481" i="16"/>
  <c r="AV206" i="16"/>
  <c r="AW56" i="17"/>
  <c r="AW331" i="17"/>
  <c r="AV1039" i="16"/>
  <c r="AW250" i="17"/>
  <c r="AV820" i="16"/>
  <c r="AW271" i="17"/>
  <c r="AV859" i="16"/>
  <c r="AW486" i="17"/>
  <c r="AV1470" i="16"/>
  <c r="AV1466" i="16"/>
  <c r="AV1492" i="16"/>
  <c r="AW508" i="17"/>
  <c r="AV966" i="16"/>
  <c r="AV1304" i="16"/>
  <c r="AV1180" i="16"/>
  <c r="AV1290" i="16"/>
  <c r="AV341" i="16"/>
  <c r="AW301" i="17"/>
  <c r="AV949" i="16"/>
  <c r="AW87" i="17"/>
  <c r="AV321" i="16"/>
  <c r="AV1034" i="16"/>
  <c r="AV783" i="16"/>
  <c r="AV1359" i="16"/>
  <c r="AW435" i="17"/>
  <c r="AW377" i="17"/>
  <c r="AV1181" i="16"/>
  <c r="AW474" i="17"/>
  <c r="AV1458" i="16"/>
  <c r="AV930" i="16"/>
  <c r="AW439" i="17"/>
  <c r="AV1363" i="16"/>
  <c r="AW534" i="17"/>
  <c r="AV1518" i="16"/>
  <c r="AV1054" i="16"/>
  <c r="AW146" i="17"/>
  <c r="AV542" i="16"/>
  <c r="AW8" i="17"/>
  <c r="AV26" i="16"/>
  <c r="AV1178" i="16"/>
  <c r="AV1376" i="16"/>
  <c r="AW440" i="17"/>
  <c r="AW282" i="17"/>
  <c r="AV894" i="16"/>
  <c r="AW462" i="17"/>
  <c r="AV1434" i="16"/>
  <c r="AV381" i="16"/>
  <c r="AV340" i="16"/>
  <c r="AV127" i="16"/>
  <c r="AW93" i="17"/>
  <c r="AV339" i="16"/>
  <c r="AV189" i="16"/>
  <c r="AW302" i="17"/>
  <c r="AV962" i="16"/>
  <c r="AW142" i="17"/>
  <c r="AV520" i="16"/>
  <c r="AW241" i="17"/>
  <c r="AV799" i="16"/>
  <c r="AV208" i="16"/>
  <c r="AW373" i="17"/>
  <c r="AV1165" i="16"/>
  <c r="AW500" i="17"/>
  <c r="AV1484" i="16"/>
  <c r="AW145" i="17"/>
  <c r="AV523" i="16"/>
  <c r="AW524" i="17"/>
  <c r="AV1508" i="16"/>
  <c r="AW313" i="17"/>
  <c r="AV985" i="16"/>
  <c r="AW290" i="17"/>
  <c r="AV926" i="16"/>
  <c r="AW422" i="17"/>
  <c r="AV1322" i="16"/>
  <c r="AV300" i="16"/>
  <c r="AW305" i="17"/>
  <c r="AV965" i="16"/>
  <c r="AW490" i="17"/>
  <c r="AV1474" i="16"/>
  <c r="AV170" i="16"/>
  <c r="AW211" i="17"/>
  <c r="AV727" i="16"/>
  <c r="AW73" i="17"/>
  <c r="AV253" i="16"/>
  <c r="AW375" i="17"/>
  <c r="AV1179" i="16"/>
  <c r="AW333" i="17"/>
  <c r="AV1053" i="16"/>
  <c r="AW49" i="17"/>
  <c r="AV175" i="16"/>
  <c r="AW497" i="17"/>
  <c r="AW480" i="17"/>
  <c r="AV1464" i="16"/>
  <c r="AW420" i="17"/>
  <c r="AV1308" i="16"/>
  <c r="AW384" i="17"/>
  <c r="AV1200" i="16"/>
  <c r="AW338" i="17"/>
  <c r="AV1070" i="16"/>
  <c r="AW482" i="17"/>
  <c r="AW364" i="17"/>
  <c r="AV1144" i="16"/>
  <c r="AV1430" i="16"/>
  <c r="AW458" i="17"/>
  <c r="AW304" i="17"/>
  <c r="AV964" i="16"/>
  <c r="AV1485" i="16"/>
  <c r="AW501" i="17"/>
  <c r="AW484" i="17"/>
  <c r="AV1468" i="16"/>
  <c r="AW472" i="17"/>
  <c r="AV1456" i="16"/>
  <c r="AV1233" i="16"/>
  <c r="AW393" i="17"/>
  <c r="AW204" i="17"/>
  <c r="AV708" i="16"/>
  <c r="AV598" i="16"/>
  <c r="AW166" i="17"/>
  <c r="AW319" i="17"/>
  <c r="AV1003" i="16"/>
  <c r="AV1001" i="16"/>
  <c r="AW317" i="17"/>
  <c r="AW359" i="17"/>
  <c r="AV1127" i="16"/>
  <c r="AV1399" i="16"/>
  <c r="AW451" i="17"/>
  <c r="AW411" i="17"/>
  <c r="AV1287" i="16"/>
  <c r="AV947" i="16"/>
  <c r="AW299" i="17"/>
  <c r="AW493" i="17"/>
  <c r="AV1477" i="16"/>
  <c r="AV210" i="16"/>
  <c r="AW60" i="17"/>
  <c r="AV146" i="16"/>
  <c r="AW133" i="17"/>
  <c r="AV481" i="16"/>
  <c r="AW229" i="17"/>
  <c r="AV775" i="16"/>
  <c r="AW307" i="17"/>
  <c r="AV967" i="16"/>
  <c r="AW242" i="17"/>
  <c r="AV806" i="16"/>
  <c r="AW198" i="17"/>
  <c r="AV690" i="16"/>
  <c r="AW332" i="17"/>
  <c r="AV1052" i="16"/>
  <c r="AW417" i="17"/>
  <c r="AV1305" i="16"/>
  <c r="AW367" i="17"/>
  <c r="AV1147" i="16"/>
  <c r="AU54" i="16"/>
  <c r="AV3" i="16"/>
  <c r="AW3" i="17"/>
  <c r="AW502" i="17"/>
  <c r="AV1486" i="16"/>
  <c r="AW223" i="17"/>
  <c r="AV763" i="16"/>
  <c r="AW491" i="17"/>
  <c r="AV1475" i="16"/>
  <c r="AW498" i="17"/>
  <c r="AV1482" i="16"/>
  <c r="AW415" i="17"/>
  <c r="AV1291" i="16"/>
  <c r="AW210" i="17"/>
  <c r="AV726" i="16"/>
  <c r="AV1255" i="16"/>
  <c r="AW403" i="17"/>
  <c r="AW529" i="17"/>
  <c r="AV1513" i="16"/>
  <c r="AV1143" i="16"/>
  <c r="AW363" i="17"/>
  <c r="AW280" i="17"/>
  <c r="AV892" i="16"/>
  <c r="AW399" i="17"/>
  <c r="AV1251" i="16"/>
  <c r="AW54" i="17"/>
  <c r="AV192" i="16"/>
  <c r="AW92" i="17"/>
  <c r="AV338" i="16"/>
  <c r="AW495" i="17"/>
  <c r="AV1479" i="16"/>
  <c r="AW186" i="17"/>
  <c r="AV654" i="16"/>
  <c r="AW257" i="17"/>
  <c r="AV833" i="16"/>
  <c r="AW158" i="17"/>
  <c r="AV578" i="16"/>
  <c r="AW283" i="17"/>
  <c r="AV895" i="16"/>
  <c r="AW240" i="17"/>
  <c r="AV798" i="16"/>
  <c r="AW176" i="17"/>
  <c r="AV632" i="16"/>
  <c r="AW44" i="17"/>
  <c r="AW390" i="17"/>
  <c r="AV1218" i="16"/>
  <c r="AW419" i="17"/>
  <c r="AV1307" i="16"/>
  <c r="AV563" i="16"/>
  <c r="AW155" i="17"/>
  <c r="AW254" i="17"/>
  <c r="AV830" i="16"/>
  <c r="AV1435" i="16"/>
  <c r="AW463" i="17"/>
  <c r="AW452" i="17"/>
  <c r="AV1412" i="16"/>
  <c r="AW424" i="17"/>
  <c r="AV1324" i="16"/>
  <c r="AW140" i="17"/>
  <c r="AV518" i="16"/>
  <c r="AW6" i="17"/>
  <c r="AV6" i="16"/>
  <c r="AW361" i="17"/>
  <c r="AV1129" i="16"/>
  <c r="AW292" i="17"/>
  <c r="AV928" i="16"/>
  <c r="AV823" i="16"/>
  <c r="AW253" i="17"/>
  <c r="AV1397" i="16"/>
  <c r="AW449" i="17"/>
  <c r="AW249" i="17"/>
  <c r="AV819" i="16"/>
  <c r="AW88" i="17"/>
  <c r="AV322" i="16"/>
  <c r="AV27" i="16"/>
  <c r="AW9" i="17"/>
  <c r="AW443" i="17"/>
  <c r="AV1379" i="16"/>
  <c r="AW148" i="17"/>
  <c r="AV544" i="16"/>
  <c r="AW286" i="17"/>
  <c r="AV910" i="16"/>
  <c r="AW434" i="17"/>
  <c r="AV1358" i="16"/>
  <c r="AW510" i="17"/>
  <c r="AV1494" i="16"/>
  <c r="AW177" i="17"/>
  <c r="AV633" i="16"/>
  <c r="AV1473" i="16"/>
  <c r="AW489" i="17"/>
  <c r="AW479" i="17"/>
  <c r="AV1463" i="16"/>
  <c r="AW398" i="17"/>
  <c r="AV1250" i="16"/>
  <c r="AV1323" i="16"/>
  <c r="AW423" i="17"/>
  <c r="AW227" i="17"/>
  <c r="AV773" i="16"/>
  <c r="AW239" i="17"/>
  <c r="AV797" i="16"/>
  <c r="AW396" i="17"/>
  <c r="AV1236" i="16"/>
  <c r="AW19" i="17"/>
  <c r="AV55" i="16"/>
  <c r="AW499" i="17"/>
  <c r="AV1483" i="16"/>
  <c r="AW274" i="17"/>
  <c r="AV874" i="16"/>
  <c r="AW131" i="17"/>
  <c r="AV479" i="16"/>
  <c r="AV1309" i="16"/>
  <c r="AW421" i="17"/>
  <c r="AW130" i="17"/>
  <c r="AV478" i="16"/>
  <c r="AV1234" i="16"/>
  <c r="AW394" i="17"/>
  <c r="AV560" i="16"/>
  <c r="AW152" i="17"/>
  <c r="AW83" i="17"/>
  <c r="AV299" i="16"/>
  <c r="AV1254" i="16"/>
  <c r="AW402" i="17"/>
  <c r="AW448" i="17"/>
  <c r="AV1396" i="16"/>
  <c r="AU366" i="16"/>
  <c r="AU99" i="17" s="1"/>
  <c r="AU414" i="16"/>
  <c r="AU111" i="17" s="1"/>
  <c r="AU438" i="16"/>
  <c r="AU117" i="17" s="1"/>
  <c r="AU504" i="16"/>
  <c r="AU135" i="17" s="1"/>
  <c r="AU390" i="16"/>
  <c r="AV390" i="16" s="1"/>
  <c r="AU462" i="16"/>
  <c r="AU123" i="17" s="1"/>
  <c r="AW51" i="17"/>
  <c r="AW506" i="17"/>
  <c r="AV1490" i="16"/>
  <c r="AW409" i="17"/>
  <c r="AV1273" i="16"/>
  <c r="AV1288" i="16"/>
  <c r="AW91" i="17"/>
  <c r="AV325" i="16"/>
  <c r="AW50" i="17"/>
  <c r="AV188" i="16"/>
  <c r="AW444" i="17"/>
  <c r="AV1380" i="16"/>
  <c r="AW325" i="17"/>
  <c r="AV1021" i="16"/>
  <c r="AW468" i="17"/>
  <c r="AV1452" i="16"/>
  <c r="AV225" i="16"/>
  <c r="AW63" i="17"/>
  <c r="AW80" i="17"/>
  <c r="AV296" i="16"/>
  <c r="AW368" i="17"/>
  <c r="AV1160" i="16"/>
  <c r="AW378" i="17"/>
  <c r="AV1182" i="16"/>
  <c r="AW505" i="17"/>
  <c r="AV1489" i="16"/>
  <c r="AW531" i="17"/>
  <c r="AV1515" i="16"/>
  <c r="AU252" i="16"/>
  <c r="AU72" i="17" s="1"/>
  <c r="AW483" i="17"/>
  <c r="AV1467" i="16"/>
  <c r="AW219" i="17"/>
  <c r="AV759" i="16"/>
  <c r="AW180" i="17"/>
  <c r="AV636" i="16"/>
  <c r="AW178" i="17"/>
  <c r="AV634" i="16"/>
  <c r="AW167" i="17"/>
  <c r="AV599" i="16"/>
  <c r="AV614" i="16"/>
  <c r="AW170" i="17"/>
  <c r="AW343" i="17"/>
  <c r="AV1075" i="16"/>
  <c r="AW199" i="17"/>
  <c r="AV691" i="16"/>
  <c r="AW285" i="17"/>
  <c r="AV909" i="16"/>
  <c r="AV323" i="16"/>
  <c r="AW89" i="17"/>
  <c r="AU150" i="16"/>
  <c r="AU42" i="17" s="1"/>
  <c r="AW318" i="17"/>
  <c r="AV1002" i="16"/>
  <c r="AV1500" i="16"/>
  <c r="AW516" i="17"/>
  <c r="AW427" i="17"/>
  <c r="AV1327" i="16"/>
  <c r="AW21" i="17"/>
  <c r="AV75" i="16"/>
  <c r="AW11" i="17"/>
  <c r="AV29" i="16"/>
  <c r="AW252" i="17"/>
  <c r="AV822" i="16"/>
  <c r="AW202" i="17"/>
  <c r="AV706" i="16"/>
  <c r="AW413" i="17"/>
  <c r="AV1289" i="16"/>
  <c r="AW469" i="17"/>
  <c r="AV1453" i="16"/>
  <c r="AW397" i="17"/>
  <c r="AV1237" i="16"/>
  <c r="AW289" i="17"/>
  <c r="AV913" i="16"/>
  <c r="AW228" i="17"/>
  <c r="AV774" i="16"/>
  <c r="AW291" i="17"/>
  <c r="AV927" i="16"/>
  <c r="AW284" i="17"/>
  <c r="AV908" i="16"/>
  <c r="AV476" i="16"/>
  <c r="AW128" i="17"/>
  <c r="AW329" i="17"/>
  <c r="AV1037" i="16"/>
  <c r="AW33" i="17"/>
  <c r="AV123" i="16"/>
  <c r="AW29" i="17"/>
  <c r="AV101" i="16"/>
  <c r="AW269" i="17"/>
  <c r="AV857" i="16"/>
  <c r="AW533" i="17"/>
  <c r="AV847" i="16"/>
  <c r="AW265" i="17"/>
  <c r="AW129" i="17"/>
  <c r="AV477" i="16"/>
  <c r="AV1415" i="16"/>
  <c r="AW455" i="17"/>
  <c r="AW222" i="17"/>
  <c r="AV762" i="16"/>
  <c r="AW279" i="17"/>
  <c r="AV891" i="16"/>
  <c r="AW45" i="17"/>
  <c r="AV171" i="16"/>
  <c r="AW389" i="17"/>
  <c r="AV1217" i="16"/>
  <c r="AV1128" i="16"/>
  <c r="AW360" i="17"/>
  <c r="AW206" i="17"/>
  <c r="AV722" i="16"/>
  <c r="AW300" i="17"/>
  <c r="AV948" i="16"/>
  <c r="AW347" i="17"/>
  <c r="AV1091" i="16"/>
  <c r="AV1488" i="16"/>
  <c r="AV855" i="16"/>
  <c r="AV619" i="16"/>
  <c r="AW175" i="17"/>
  <c r="AW405" i="17"/>
  <c r="AV1269" i="16"/>
  <c r="AW315" i="17"/>
  <c r="AV999" i="16"/>
  <c r="AV1000" i="16"/>
  <c r="AW316" i="17"/>
  <c r="AW358" i="17"/>
  <c r="AV1126" i="16"/>
  <c r="AW525" i="17"/>
  <c r="AV1509" i="16"/>
  <c r="AV1454" i="16"/>
  <c r="AV53" i="16"/>
  <c r="AW17" i="17"/>
  <c r="AW7" i="17"/>
  <c r="AV7" i="16"/>
  <c r="AW218" i="17"/>
  <c r="AV758" i="16"/>
  <c r="AW379" i="17"/>
  <c r="AV1183" i="16"/>
  <c r="AV835" i="16"/>
  <c r="AW259" i="17"/>
  <c r="AV1469" i="16"/>
  <c r="AW485" i="17"/>
  <c r="AV1449" i="16"/>
  <c r="AW465" i="17"/>
  <c r="AW4" i="17"/>
  <c r="AV4" i="16"/>
  <c r="AV760" i="16"/>
  <c r="AW220" i="17"/>
  <c r="AW530" i="17"/>
  <c r="AV1514" i="16"/>
  <c r="AW296" i="17"/>
  <c r="AV944" i="16"/>
  <c r="AW255" i="17"/>
  <c r="AV831" i="16"/>
  <c r="AW234" i="17"/>
  <c r="AV786" i="16"/>
  <c r="AV30" i="16"/>
  <c r="AW401" i="17"/>
  <c r="AV1253" i="16"/>
  <c r="AV147" i="16"/>
  <c r="AW39" i="17"/>
  <c r="AV248" i="16"/>
  <c r="AW68" i="17"/>
  <c r="AW370" i="17"/>
  <c r="AV1162" i="16"/>
  <c r="AW517" i="17"/>
  <c r="AV1501" i="16"/>
  <c r="AW406" i="17"/>
  <c r="AV1270" i="16"/>
  <c r="AW520" i="17"/>
  <c r="AV1504" i="16"/>
  <c r="AW55" i="17"/>
  <c r="AV193" i="16"/>
  <c r="AV50" i="16"/>
  <c r="AW341" i="17"/>
  <c r="AV1073" i="16"/>
  <c r="AV670" i="16"/>
  <c r="AW190" i="17"/>
  <c r="AV618" i="16"/>
  <c r="AW174" i="17"/>
  <c r="AW507" i="17"/>
  <c r="AV1491" i="16"/>
  <c r="AW75" i="17"/>
  <c r="AV273" i="16"/>
  <c r="AW518" i="17"/>
  <c r="AV1502" i="16"/>
  <c r="AV274" i="16"/>
  <c r="AW76" i="17"/>
  <c r="AV122" i="16"/>
  <c r="AW278" i="17"/>
  <c r="AV890" i="16"/>
  <c r="AW181" i="17"/>
  <c r="AV637" i="16"/>
  <c r="AW344" i="17"/>
  <c r="AV1088" i="16"/>
  <c r="AW189" i="17"/>
  <c r="AV669" i="16"/>
  <c r="AW147" i="17"/>
  <c r="AV543" i="16"/>
  <c r="AW201" i="17"/>
  <c r="AV705" i="16"/>
  <c r="AW366" i="17"/>
  <c r="AV1146" i="16"/>
  <c r="AW354" i="17"/>
  <c r="AV1110" i="16"/>
  <c r="AW528" i="17"/>
  <c r="AV1512" i="16"/>
  <c r="AW221" i="17"/>
  <c r="AV761" i="16"/>
  <c r="AW247" i="17"/>
  <c r="AV811" i="16"/>
  <c r="AW172" i="17"/>
  <c r="AV616" i="16"/>
  <c r="AW281" i="17"/>
  <c r="AV893" i="16"/>
  <c r="AW467" i="17"/>
  <c r="AV1451" i="16"/>
  <c r="AU78" i="16"/>
  <c r="AU24" i="17" s="1"/>
  <c r="AV521" i="16"/>
  <c r="AW143" i="17"/>
  <c r="AW150" i="17"/>
  <c r="AV546" i="16"/>
  <c r="AW2" i="17"/>
  <c r="AV2" i="16"/>
  <c r="AW357" i="17"/>
  <c r="AV1125" i="16"/>
  <c r="AW71" i="17"/>
  <c r="AV251" i="16"/>
  <c r="AW165" i="17"/>
  <c r="AV597" i="16"/>
  <c r="AW426" i="17"/>
  <c r="AV1326" i="16"/>
  <c r="AV1142" i="16"/>
  <c r="AW362" i="17"/>
  <c r="AW410" i="17"/>
  <c r="AV1286" i="16"/>
  <c r="AW526" i="17"/>
  <c r="AV1510" i="16"/>
  <c r="AW37" i="17"/>
  <c r="AW203" i="17"/>
  <c r="AV707" i="16"/>
  <c r="AV724" i="16"/>
  <c r="AW208" i="17"/>
  <c r="AW171" i="17"/>
  <c r="AV615" i="16"/>
  <c r="AW162" i="17"/>
  <c r="AV582" i="16"/>
  <c r="AW470" i="17"/>
  <c r="AW82" i="17"/>
  <c r="AV298" i="16"/>
  <c r="AW23" i="17"/>
  <c r="AV77" i="16"/>
  <c r="AW342" i="17"/>
  <c r="AV1074" i="16"/>
  <c r="AV1395" i="16"/>
  <c r="AW447" i="17"/>
  <c r="AW388" i="17"/>
  <c r="AV1216" i="16"/>
  <c r="AW408" i="17"/>
  <c r="AV1272" i="16"/>
  <c r="AW511" i="17"/>
  <c r="AV1495" i="16"/>
  <c r="AW168" i="17"/>
  <c r="AV600" i="16"/>
  <c r="AW365" i="17"/>
  <c r="AV1145" i="16"/>
  <c r="AW209" i="17"/>
  <c r="AV725" i="16"/>
  <c r="AW330" i="17"/>
  <c r="AV1038" i="16"/>
  <c r="AW535" i="17"/>
  <c r="AV1519" i="16"/>
  <c r="AW233" i="17"/>
  <c r="AV785" i="16"/>
  <c r="AW429" i="17"/>
  <c r="AV1341" i="16"/>
  <c r="AV28" i="16"/>
  <c r="AW10" i="17"/>
  <c r="AW293" i="17"/>
  <c r="AV929" i="16"/>
  <c r="AW336" i="17"/>
  <c r="AV1056" i="16"/>
  <c r="AW188" i="17"/>
  <c r="AV668" i="16"/>
  <c r="AW323" i="17"/>
  <c r="AV1019" i="16"/>
  <c r="AW477" i="17"/>
  <c r="AV1461" i="16"/>
  <c r="AV787" i="16"/>
  <c r="AW235" i="17"/>
  <c r="AW492" i="17"/>
  <c r="AV1476" i="16"/>
  <c r="AW77" i="17"/>
  <c r="AV275" i="16"/>
  <c r="AW25" i="17"/>
  <c r="AV79" i="16"/>
  <c r="AW298" i="17"/>
  <c r="AV946" i="16"/>
  <c r="AW513" i="17"/>
  <c r="AV1497" i="16"/>
  <c r="AW31" i="17"/>
  <c r="AV103" i="16"/>
  <c r="AW475" i="17"/>
  <c r="AV1459" i="16"/>
  <c r="AW312" i="17"/>
  <c r="AV984" i="16"/>
  <c r="AW387" i="17"/>
  <c r="AV1215" i="16"/>
  <c r="AV770" i="16"/>
  <c r="AW224" i="17"/>
  <c r="AW351" i="17"/>
  <c r="AV1107" i="16"/>
  <c r="AV31" i="16"/>
  <c r="AW13" i="17"/>
  <c r="AV98" i="16"/>
  <c r="AW26" i="17"/>
  <c r="AW35" i="17"/>
  <c r="AV125" i="16"/>
  <c r="AW86" i="17"/>
  <c r="AV320" i="16"/>
  <c r="AW192" i="17"/>
  <c r="AV672" i="16"/>
  <c r="AW191" i="17"/>
  <c r="AV671" i="16"/>
  <c r="AW268" i="17"/>
  <c r="AV856" i="16"/>
  <c r="AW391" i="17"/>
  <c r="AV1219" i="16"/>
  <c r="AW90" i="17"/>
  <c r="AV324" i="16"/>
  <c r="AW369" i="17"/>
  <c r="AV1161" i="16"/>
  <c r="AW79" i="17"/>
  <c r="AV277" i="16"/>
  <c r="AW261" i="17"/>
  <c r="AV843" i="16"/>
  <c r="AU452" i="16"/>
  <c r="AV1465" i="16"/>
  <c r="AW481" i="17"/>
  <c r="AW503" i="17"/>
  <c r="AV1487" i="16"/>
  <c r="AV704" i="16"/>
  <c r="AW200" i="17"/>
  <c r="AW297" i="17"/>
  <c r="AV945" i="16"/>
  <c r="AW262" i="17"/>
  <c r="AV844" i="16"/>
  <c r="AW81" i="17"/>
  <c r="AV297" i="16"/>
  <c r="AW327" i="17"/>
  <c r="AV1035" i="16"/>
  <c r="AU363" i="16"/>
  <c r="AU102" i="17" s="1"/>
  <c r="AU411" i="16"/>
  <c r="AU114" i="17" s="1"/>
  <c r="AU387" i="16"/>
  <c r="AU108" i="17" s="1"/>
  <c r="AU501" i="16"/>
  <c r="AV501" i="16" s="1"/>
  <c r="AU435" i="16"/>
  <c r="AU120" i="17" s="1"/>
  <c r="AU459" i="16"/>
  <c r="AV459" i="16" s="1"/>
  <c r="AW194" i="17"/>
  <c r="AV686" i="16"/>
  <c r="AW84" i="17"/>
  <c r="AW164" i="17"/>
  <c r="AV596" i="16"/>
  <c r="AW335" i="17"/>
  <c r="AV1055" i="16"/>
  <c r="AW277" i="17"/>
  <c r="AV877" i="16"/>
  <c r="AW41" i="17"/>
  <c r="AV149" i="16"/>
  <c r="AV1457" i="16"/>
  <c r="AW473" i="17"/>
  <c r="AW488" i="17"/>
  <c r="AV1472" i="16"/>
  <c r="AW345" i="17"/>
  <c r="AV1089" i="16"/>
  <c r="AW256" i="17"/>
  <c r="AV832" i="16"/>
  <c r="AV1111" i="16"/>
  <c r="AW355" i="17"/>
  <c r="AW521" i="17"/>
  <c r="AV1505" i="16"/>
  <c r="AV1071" i="16"/>
  <c r="AW339" i="17"/>
  <c r="AV931" i="16"/>
  <c r="AW295" i="17"/>
  <c r="AW494" i="17"/>
  <c r="AV1478" i="16"/>
  <c r="AV74" i="16"/>
  <c r="AW20" i="17"/>
  <c r="AW161" i="17"/>
  <c r="AV581" i="16"/>
  <c r="AW350" i="17"/>
  <c r="AV1106" i="16"/>
  <c r="AW144" i="17"/>
  <c r="AV522" i="16"/>
  <c r="AW514" i="17"/>
  <c r="AV1498" i="16"/>
  <c r="AV480" i="16"/>
  <c r="AW400" i="17"/>
  <c r="AV1252" i="16"/>
  <c r="AV673" i="16"/>
  <c r="AW193" i="17"/>
  <c r="AW487" i="17"/>
  <c r="AV1471" i="16"/>
  <c r="AW273" i="17"/>
  <c r="AV873" i="16"/>
  <c r="AW230" i="17"/>
  <c r="AV782" i="16"/>
  <c r="AV635" i="16"/>
  <c r="AW179" i="17"/>
  <c r="AV1413" i="16"/>
  <c r="AW453" i="17"/>
  <c r="AW303" i="17"/>
  <c r="AV963" i="16"/>
  <c r="AW356" i="17"/>
  <c r="AV1124" i="16"/>
  <c r="AW85" i="17"/>
  <c r="AV301" i="16"/>
  <c r="AW260" i="17"/>
  <c r="AV842" i="16"/>
  <c r="AW321" i="17"/>
  <c r="AV1017" i="16"/>
  <c r="AV1214" i="16"/>
  <c r="AW386" i="17"/>
  <c r="AW450" i="17"/>
  <c r="AV1398" i="16"/>
  <c r="AW437" i="17"/>
  <c r="AV1361" i="16"/>
  <c r="AW349" i="17"/>
  <c r="AV1093" i="16"/>
  <c r="AU52" i="16"/>
  <c r="AU16" i="17" s="1"/>
  <c r="AW466" i="17"/>
  <c r="AV1450" i="16"/>
  <c r="AW346" i="17"/>
  <c r="AV1090" i="16"/>
  <c r="AW459" i="17"/>
  <c r="AV1431" i="16"/>
  <c r="AV1414" i="16"/>
  <c r="AW454" i="17"/>
  <c r="AW266" i="17"/>
  <c r="AV854" i="16"/>
  <c r="AW431" i="17"/>
  <c r="AV1343" i="16"/>
  <c r="AW430" i="17"/>
  <c r="AV1342" i="16"/>
  <c r="AV771" i="16"/>
  <c r="AW225" i="17"/>
  <c r="AW74" i="17"/>
  <c r="AV272" i="16"/>
  <c r="AW428" i="17"/>
  <c r="AV1340" i="16"/>
  <c r="AV1232" i="16"/>
  <c r="AW392" i="17"/>
  <c r="AW205" i="17"/>
  <c r="AV709" i="16"/>
  <c r="AW169" i="17"/>
  <c r="AV601" i="16"/>
  <c r="AV1344" i="16"/>
  <c r="AW432" i="17"/>
  <c r="AV1516" i="16"/>
  <c r="AW532" i="17"/>
  <c r="AW309" i="17"/>
  <c r="AV981" i="16"/>
  <c r="AU148" i="16"/>
  <c r="AU40" i="17" s="1"/>
  <c r="AV1480" i="16"/>
  <c r="AW496" i="17"/>
  <c r="AW340" i="17"/>
  <c r="AV1072" i="16"/>
  <c r="AV224" i="16"/>
  <c r="AW314" i="17"/>
  <c r="AV998" i="16"/>
  <c r="AW519" i="17"/>
  <c r="AV1503" i="16"/>
  <c r="AW372" i="17"/>
  <c r="AV1164" i="16"/>
  <c r="AU367" i="16"/>
  <c r="AU98" i="17" s="1"/>
  <c r="AU391" i="16"/>
  <c r="AU104" i="17" s="1"/>
  <c r="AU505" i="16"/>
  <c r="AU134" i="17" s="1"/>
  <c r="AU415" i="16"/>
  <c r="AU110" i="17" s="1"/>
  <c r="AU463" i="16"/>
  <c r="AV463" i="16" s="1"/>
  <c r="AW58" i="17"/>
  <c r="AW27" i="17"/>
  <c r="AV99" i="16"/>
  <c r="AW53" i="17"/>
  <c r="AV191" i="16"/>
  <c r="AW15" i="17"/>
  <c r="AV51" i="16"/>
  <c r="AW57" i="17"/>
  <c r="AV207" i="16"/>
  <c r="AW322" i="17"/>
  <c r="AV1018" i="16"/>
  <c r="AW425" i="17"/>
  <c r="AV1325" i="16"/>
  <c r="AW141" i="17"/>
  <c r="AV519" i="16"/>
  <c r="AW512" i="17"/>
  <c r="AV1496" i="16"/>
  <c r="AW237" i="17"/>
  <c r="AV795" i="16"/>
  <c r="AU102" i="16"/>
  <c r="AU30" i="17" s="1"/>
  <c r="AW207" i="17"/>
  <c r="AV723" i="16"/>
  <c r="AV821" i="16"/>
  <c r="AW251" i="17"/>
  <c r="AW96" i="17"/>
  <c r="AV342" i="16"/>
  <c r="AV858" i="16"/>
  <c r="AW270" i="17"/>
  <c r="AW310" i="17"/>
  <c r="AV982" i="16"/>
  <c r="AW380" i="17"/>
  <c r="AV1196" i="16"/>
  <c r="AW353" i="17"/>
  <c r="AV1109" i="16"/>
  <c r="AW48" i="17"/>
  <c r="AV174" i="16"/>
  <c r="AW196" i="17"/>
  <c r="AV688" i="16"/>
  <c r="AW195" i="17"/>
  <c r="AV687" i="16"/>
  <c r="AW523" i="17"/>
  <c r="AW287" i="17"/>
  <c r="AV911" i="16"/>
  <c r="AW412" i="17"/>
  <c r="AV1036" i="16"/>
  <c r="AW328" i="17"/>
  <c r="AW395" i="17"/>
  <c r="AV1235" i="16"/>
  <c r="AW94" i="17"/>
  <c r="AW381" i="17"/>
  <c r="AV1197" i="16"/>
  <c r="AV227" i="16"/>
  <c r="AW65" i="17"/>
  <c r="AW47" i="17"/>
  <c r="AV173" i="16"/>
  <c r="AW46" i="17"/>
  <c r="AV172" i="16"/>
  <c r="AW446" i="17"/>
  <c r="AV1394" i="16"/>
  <c r="AW173" i="17"/>
  <c r="AV617" i="16"/>
  <c r="AU100" i="16"/>
  <c r="AU28" i="17" s="1"/>
  <c r="AW236" i="17"/>
  <c r="AV794" i="16"/>
  <c r="AW509" i="17"/>
  <c r="AV1493" i="16"/>
  <c r="AW311" i="17"/>
  <c r="AV983" i="16"/>
  <c r="AW306" i="17"/>
  <c r="AW416" i="17"/>
  <c r="AW376" i="17"/>
  <c r="AW445" i="17"/>
  <c r="AV1381" i="16"/>
  <c r="AW414" i="17"/>
  <c r="AW95" i="17"/>
  <c r="AU126" i="16"/>
  <c r="AU36" i="17" s="1"/>
  <c r="AW232" i="17"/>
  <c r="AV784" i="16"/>
  <c r="AW326" i="17"/>
  <c r="AW231" i="17"/>
  <c r="AW244" i="17"/>
  <c r="AV808" i="16"/>
  <c r="AW149" i="17"/>
  <c r="AV545" i="16"/>
  <c r="AW163" i="17"/>
  <c r="AV583" i="16"/>
  <c r="AW371" i="17"/>
  <c r="AV1163" i="16"/>
  <c r="AV1462" i="16"/>
  <c r="AW478" i="17"/>
  <c r="AW78" i="17"/>
  <c r="AV276" i="16"/>
  <c r="AW61" i="17"/>
  <c r="AV211" i="16"/>
  <c r="AW464" i="17"/>
  <c r="AV1448" i="16"/>
  <c r="AW43" i="17"/>
  <c r="AV151" i="16"/>
  <c r="AW294" i="17"/>
  <c r="AV1057" i="16"/>
  <c r="AW337" i="17"/>
  <c r="AW288" i="17"/>
  <c r="AV912" i="16"/>
  <c r="AW67" i="17"/>
  <c r="AV229" i="16"/>
  <c r="AW383" i="17"/>
  <c r="AV1199" i="16"/>
  <c r="AW334" i="17"/>
  <c r="AW527" i="17"/>
  <c r="AV1511" i="16"/>
  <c r="AW69" i="17"/>
  <c r="AV249" i="16"/>
  <c r="AV1433" i="16"/>
  <c r="AW461" i="17"/>
  <c r="AW476" i="17"/>
  <c r="AV1460" i="16"/>
  <c r="AW52" i="17"/>
  <c r="AV190" i="16"/>
  <c r="AW5" i="17"/>
  <c r="AV5" i="16"/>
  <c r="AW471" i="17"/>
  <c r="AV1455" i="16"/>
  <c r="AW374" i="17"/>
  <c r="AW159" i="17"/>
  <c r="AV579" i="16"/>
  <c r="AW320" i="17"/>
  <c r="AV1016" i="16"/>
  <c r="AW226" i="17"/>
  <c r="AV772" i="16"/>
  <c r="AW352" i="17"/>
  <c r="AV1108" i="16"/>
  <c r="AW238" i="17"/>
  <c r="AV796" i="16"/>
  <c r="AU457" i="16"/>
  <c r="AU127" i="17" s="1"/>
  <c r="AU499" i="16"/>
  <c r="AU139" i="17" s="1"/>
  <c r="AU456" i="16"/>
  <c r="AU498" i="16"/>
  <c r="AW132" i="17" l="1"/>
  <c r="AU126" i="17"/>
  <c r="AW126" i="17" s="1"/>
  <c r="AV124" i="16"/>
  <c r="AU138" i="17"/>
  <c r="AW138" i="17" s="1"/>
  <c r="AU125" i="17"/>
  <c r="AW125" i="17" s="1"/>
  <c r="AU105" i="17"/>
  <c r="AW105" i="17" s="1"/>
  <c r="AU107" i="17"/>
  <c r="AW107" i="17" s="1"/>
  <c r="AV250" i="16"/>
  <c r="AV76" i="16"/>
  <c r="AV452" i="16"/>
  <c r="AU122" i="17"/>
  <c r="AW122" i="17" s="1"/>
  <c r="AV54" i="16"/>
  <c r="AU18" i="17"/>
  <c r="AW18" i="17" s="1"/>
  <c r="AV228" i="16"/>
  <c r="AU66" i="17"/>
  <c r="AW66" i="17" s="1"/>
  <c r="AV226" i="16"/>
  <c r="AU64" i="17"/>
  <c r="AW64" i="17" s="1"/>
  <c r="AV100" i="16"/>
  <c r="AV150" i="16"/>
  <c r="AV52" i="16"/>
  <c r="AW16" i="17"/>
  <c r="AW42" i="17"/>
  <c r="AW28" i="17"/>
  <c r="AW127" i="17"/>
  <c r="AV457" i="16"/>
  <c r="AV367" i="16"/>
  <c r="AW98" i="17"/>
  <c r="AV435" i="16"/>
  <c r="AW120" i="17"/>
  <c r="AW72" i="17"/>
  <c r="AV252" i="16"/>
  <c r="AV504" i="16"/>
  <c r="AW135" i="17"/>
  <c r="AV456" i="16"/>
  <c r="AV498" i="16"/>
  <c r="AV438" i="16"/>
  <c r="AW117" i="17"/>
  <c r="AV126" i="16"/>
  <c r="AW36" i="17"/>
  <c r="AW30" i="17"/>
  <c r="AV102" i="16"/>
  <c r="AV387" i="16"/>
  <c r="AW108" i="17"/>
  <c r="AV414" i="16"/>
  <c r="AW111" i="17"/>
  <c r="AW40" i="17"/>
  <c r="AV148" i="16"/>
  <c r="AV411" i="16"/>
  <c r="AW114" i="17"/>
  <c r="AV366" i="16"/>
  <c r="AW99" i="17"/>
  <c r="AV363" i="16"/>
  <c r="AW102" i="17"/>
  <c r="AV499" i="16"/>
  <c r="AW139" i="17"/>
  <c r="AV415" i="16"/>
  <c r="AW110" i="17"/>
  <c r="AV78" i="16"/>
  <c r="AW24" i="17"/>
  <c r="AV505" i="16"/>
  <c r="AW134" i="17"/>
  <c r="AV462" i="16"/>
  <c r="AW123" i="17"/>
  <c r="AV391" i="16"/>
  <c r="AW10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R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R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<sst xmlns="http://schemas.openxmlformats.org/spreadsheetml/2006/main" count="33449" uniqueCount="163">
  <si>
    <t>Season</t>
  </si>
  <si>
    <t>SimulationName</t>
  </si>
  <si>
    <t>Date</t>
  </si>
  <si>
    <t>Source</t>
  </si>
  <si>
    <t>ADF %</t>
  </si>
  <si>
    <t>WSC%</t>
  </si>
  <si>
    <t>DOMD%</t>
  </si>
  <si>
    <t>NDF%</t>
  </si>
  <si>
    <t>OM%</t>
  </si>
  <si>
    <t>CP%</t>
  </si>
  <si>
    <t>ME</t>
  </si>
  <si>
    <t>Rep</t>
  </si>
  <si>
    <t>RegrowthRotation</t>
  </si>
  <si>
    <t>EvalStage</t>
  </si>
  <si>
    <t>HarvestedWt</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</si>
  <si>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</si>
  <si>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</si>
  <si>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</si>
  <si>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</si>
  <si>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</si>
  <si>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</si>
  <si>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</si>
  <si>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</si>
  <si>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</si>
  <si>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</si>
  <si>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</si>
  <si>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</si>
  <si>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</si>
  <si>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</si>
  <si>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</si>
  <si>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</si>
  <si>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</si>
  <si>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</si>
  <si>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</si>
  <si>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</si>
  <si>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</si>
  <si>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</si>
  <si>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</si>
  <si>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</si>
  <si>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</si>
  <si>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</si>
  <si>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</si>
  <si>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</si>
  <si>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</si>
  <si>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</si>
  <si>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</si>
  <si>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</si>
  <si>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</si>
  <si>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</si>
  <si>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</si>
  <si>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</si>
  <si>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</si>
  <si>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</si>
  <si>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</si>
  <si>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</si>
  <si>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</si>
  <si>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</si>
  <si>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</si>
  <si>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</si>
  <si>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</si>
  <si>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</si>
  <si>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</si>
  <si>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</si>
  <si>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</si>
  <si>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</si>
  <si>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</si>
  <si>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</si>
  <si>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</si>
  <si>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</si>
  <si>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</si>
  <si>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</si>
  <si>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</si>
  <si>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</si>
  <si>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</si>
  <si>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</si>
  <si>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</si>
  <si>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</si>
  <si>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</si>
  <si>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</si>
  <si>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</si>
  <si>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</si>
  <si>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</si>
  <si>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</si>
  <si>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</si>
  <si>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</si>
  <si>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</si>
  <si>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</si>
  <si>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</si>
  <si>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</si>
  <si>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</si>
  <si>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</si>
  <si>
    <t>ScottFarmFD902Defoliation15To4</t>
  </si>
  <si>
    <t>ScottFarmFD902Defoliation15To7</t>
  </si>
  <si>
    <t>ScottFarmFD902Defoliation25To4</t>
  </si>
  <si>
    <t>ScottFarmFD902Defoliation25To7</t>
  </si>
  <si>
    <t>ScottFarmFD902Defoliation35To4</t>
  </si>
  <si>
    <t>ScottFarmFD902Defoliation35To7</t>
  </si>
  <si>
    <t>ScottFarmFD902Defoliation45To4</t>
  </si>
  <si>
    <t>ScottFarmFD902Defoliation45To7</t>
  </si>
  <si>
    <t>LincolnRDFNRateLow</t>
  </si>
  <si>
    <t>LincolnRDFNRateHigh</t>
  </si>
  <si>
    <t>Low</t>
  </si>
  <si>
    <t>High</t>
  </si>
  <si>
    <t>LU_RBryant</t>
  </si>
  <si>
    <t>Defoliation</t>
  </si>
  <si>
    <t>15To4</t>
  </si>
  <si>
    <t>15To7</t>
  </si>
  <si>
    <t>25To4</t>
  </si>
  <si>
    <t>25To7</t>
  </si>
  <si>
    <t>35To4</t>
  </si>
  <si>
    <t>35To7</t>
  </si>
  <si>
    <t>45To4</t>
  </si>
  <si>
    <t>45To7</t>
  </si>
  <si>
    <t>No1FarmGrazeFrequency2wks</t>
  </si>
  <si>
    <t>No1FarmGrazeFrequency4wks</t>
  </si>
  <si>
    <t>2010/11</t>
  </si>
  <si>
    <t>ScottFarmFD902</t>
  </si>
  <si>
    <t>LincolnRDF</t>
  </si>
  <si>
    <t xml:space="preserve"> » FRNL datasets</t>
  </si>
  <si>
    <t xml:space="preserve"> These comprise field trials performed at Lincoln and Ruakura, New Zealand, between 2014 and 2016, as part of the (Forages for Reduced Nitrogen Leaching) project</t>
  </si>
  <si>
    <t xml:space="preserve">  The soil at Lincoln University Research Dairy Farm was a Templeton fine sandy loam (an Immature Pallic soil), whileat  DairyNZ's Scott Farm, in Ruakura, the soil was a Horotiu silt loam (an Orthic Allophanic soil)</t>
  </si>
  <si>
    <t xml:space="preserve">  The experiment consisted of six fertiliser treatments (N rates of 0, 50, 100, 200, 350 and 500 kg/ha/yr) with three or four replicates. They were irrigated in Lincoln and generally rainefed in Ruakura</t>
  </si>
  <si>
    <t xml:space="preserve">  The swards were under regularly cut, with biomass removed, and fertilised within a couple of days.</t>
  </si>
  <si>
    <t xml:space="preserve"> These comprise defoliation trials conducted in 1998-1999 and 2000-2001, at Russell E. Larson Agricultural Research Center, Pennsylvania, USA.  The trial used  two plantain forage cultivars ('*Lancelot*' and '*Tonic*') </t>
  </si>
  <si>
    <t xml:space="preserve">  Treatments consisted of varying defoliation intervals (2 - 5 weeks). And some N fertiliser was applied during the trial. No irrigation was used.</t>
  </si>
  <si>
    <t xml:space="preserve">  The soil was a Hagerstown silt loam (fine, mixed, semiactive mesic Typic Hapludalfs).</t>
  </si>
  <si>
    <t xml:space="preserve"> » RELARC datasets</t>
  </si>
  <si>
    <t xml:space="preserve"> » ScottFarm FD902 dataset</t>
  </si>
  <si>
    <t xml:space="preserve"> Data from a defoliation trial at Scott farm, Hamilton, New Zealand, run from 2010 to 2012 by DairyNZ.  The study investigated the effect of cut height (which define rotation length) and residual height on plant growth</t>
  </si>
  <si>
    <t xml:space="preserve">  Irrigation was applied in the first year and fertiliser was applied over summer.</t>
  </si>
  <si>
    <t xml:space="preserve">  The soil was a Horotiu silt loam (an Orthic Allophanic soil)</t>
  </si>
  <si>
    <t xml:space="preserve">  The experiment had two nitrogen treatments (125 and 250 kg N/ha/yr), applied after grazing</t>
  </si>
  <si>
    <t xml:space="preserve">  The soil was a Templeton fine sandy loam (an Immature Pallic soil)</t>
  </si>
  <si>
    <t xml:space="preserve"> Data obtained from the monoculture plots of a field trial performed at Lincoln University Research Dairy Farm, New Zealand, between 2010 and 2012. </t>
  </si>
  <si>
    <t xml:space="preserve"> » LincolnRDF dataset</t>
  </si>
  <si>
    <t xml:space="preserve">  The soil was a Manawatu silt loam over sand</t>
  </si>
  <si>
    <t>2012/13</t>
  </si>
  <si>
    <t>DataseName</t>
  </si>
  <si>
    <t>FRNLLincoln</t>
  </si>
  <si>
    <t>FRNLRuakura</t>
  </si>
  <si>
    <t>RELARC_01</t>
  </si>
  <si>
    <t>RELARC_02</t>
  </si>
  <si>
    <t>No1Farm</t>
  </si>
  <si>
    <t>CurFrequency</t>
  </si>
  <si>
    <t>3wks</t>
  </si>
  <si>
    <t>5wks</t>
  </si>
  <si>
    <t>Lancelot</t>
  </si>
  <si>
    <t>Tonic</t>
  </si>
  <si>
    <t>Cultivar</t>
  </si>
  <si>
    <t>GrazeFrequency</t>
  </si>
  <si>
    <t>2wks</t>
  </si>
  <si>
    <t>4wks</t>
  </si>
  <si>
    <t>Massey_SNavarrete</t>
  </si>
  <si>
    <t>MasseyRDF1</t>
  </si>
  <si>
    <t>Ash%</t>
  </si>
  <si>
    <t>PlantainProportion</t>
  </si>
  <si>
    <t>WeedsProportion</t>
  </si>
  <si>
    <t>MasseyRDF1GrazeFrequency2wks</t>
  </si>
  <si>
    <t>MasseyRDF1GrazeFrequency4wks</t>
  </si>
  <si>
    <t xml:space="preserve"> » MasseyRDF1 dataset</t>
  </si>
  <si>
    <t xml:space="preserve"> Data obtained from the monoculture plots of a grazing experiment at No1 Dairy Unit at Massey University in Palmerston North, two growing seasons between 2011 and 2013. </t>
  </si>
  <si>
    <t xml:space="preserve">  The experiment aimed at a pure plantain swards under two grazing frequencies, every two or four weeks. Note that the proportion of weeds was fairly high (10-20%).</t>
  </si>
  <si>
    <t xml:space="preserve">  Fertiliser N was applied at sowing and once at the start of the second season, irrigation was applied in a couple of times in the second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</si>
</sst>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yyyy\-mm\-dd"/>
    <numFmt numFmtId="165" formatCode="0.0"/>
    <numFmt numFmtId="166" formatCode="0.000"/>
  </numFmts>
  <fonts count="12"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6">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43" fontId="2" fillId="0" borderId="0" applyFont="0" applyFill="0" applyBorder="0" applyAlignment="0" applyProtection="0"/>
  </cellStyleXfs>
  <cellXfs count="36">
    <xf numFmtId="0" fontId="0" fillId="0" borderId="0" xfId="0"/>
    <xf numFmtId="0" fontId="3" fillId="0" borderId="0" xfId="0" applyFont="1"/>
    <xf numFmtId="0" fontId="0" fillId="0" borderId="0" xfId="0" applyAlignment="1">
      <alignment horizontal="right"/>
    </xf>
    <xf numFmtId="164" fontId="0" fillId="0" borderId="0" xfId="0" applyNumberFormat="1" applyAlignment="1">
      <alignment horizontal="right"/>
    </xf>
    <xf numFmtId="165" fontId="5" fillId="0" borderId="0" xfId="0" applyNumberFormat="1" applyFont="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xf numFmtId="3" fontId="0" fillId="0" borderId="0" xfId="0" applyNumberFormat="1" applyAlignment="1">
      <alignment horizontal="center"/>
    </xf>
    <xf numFmtId="165" fontId="0" fillId="0" borderId="0" xfId="0" applyNumberFormat="1"/>
    <xf numFmtId="0" fontId="10" fillId="0" borderId="0" xfId="0" applyFont="1"/>
    <xf numFmtId="9" fontId="3" fillId="8" borderId="0" xfId="2" applyFont="1" applyFill="1" applyBorder="1" applyAlignment="1">
      <alignment horizontal="right"/>
    </xf>
    <xf numFmtId="2" fontId="0" fillId="0" borderId="0" xfId="0" applyNumberFormat="1" applyAlignment="1">
      <alignment horizontal="right"/>
    </xf>
  </cellXfs>
  <cellStyles count="6">
    <cellStyle name="Bad" xfId="3" builtinId="27"/>
    <cellStyle name="Comma 5" xfId="5" xr:uid="{DE78FC6E-8A7E-4EE2-8F2F-CC9612F08836}"/>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44"/>
  <sheetViews>
    <sheetView workbookViewId="0">
      <selection activeCell="A28" sqref="A28"/>
    </sheetView>
  </sheetViews>
  <sheetFormatPr defaultRowHeight="15" x14ac:dyDescent="0.25"/>
  <cols>
    <col min="3" max="3" width="16.28515625" bestFit="1" customWidth="1"/>
  </cols>
  <sheetData>
    <row r="2" spans="1:11" x14ac:dyDescent="0.25">
      <c r="K2" t="s">
        <v>116</v>
      </c>
    </row>
    <row r="3" spans="1:11" x14ac:dyDescent="0.25">
      <c r="A3" s="1" t="s">
        <v>118</v>
      </c>
      <c r="K3" t="s">
        <v>117</v>
      </c>
    </row>
    <row r="4" spans="1:11" x14ac:dyDescent="0.25">
      <c r="A4" t="s">
        <v>119</v>
      </c>
    </row>
    <row r="5" spans="1:11" x14ac:dyDescent="0.25">
      <c r="A5" t="s">
        <v>121</v>
      </c>
    </row>
    <row r="6" spans="1:11" x14ac:dyDescent="0.25">
      <c r="A6" t="s">
        <v>120</v>
      </c>
    </row>
    <row r="7" spans="1:11" x14ac:dyDescent="0.25">
      <c r="A7" t="s">
        <v>122</v>
      </c>
    </row>
    <row r="9" spans="1:11" x14ac:dyDescent="0.25">
      <c r="A9" s="1" t="s">
        <v>126</v>
      </c>
    </row>
    <row r="10" spans="1:11" x14ac:dyDescent="0.25">
      <c r="A10" t="s">
        <v>123</v>
      </c>
    </row>
    <row r="11" spans="1:11" x14ac:dyDescent="0.25">
      <c r="A11" t="s">
        <v>124</v>
      </c>
    </row>
    <row r="12" spans="1:11" x14ac:dyDescent="0.25">
      <c r="A12" t="s">
        <v>125</v>
      </c>
    </row>
    <row r="14" spans="1:11" x14ac:dyDescent="0.25">
      <c r="A14" s="1" t="s">
        <v>127</v>
      </c>
    </row>
    <row r="15" spans="1:11" x14ac:dyDescent="0.25">
      <c r="A15" t="s">
        <v>128</v>
      </c>
    </row>
    <row r="16" spans="1:11" x14ac:dyDescent="0.25">
      <c r="A16" t="s">
        <v>129</v>
      </c>
    </row>
    <row r="17" spans="1:1" x14ac:dyDescent="0.25">
      <c r="A17" t="s">
        <v>130</v>
      </c>
    </row>
    <row r="19" spans="1:1" x14ac:dyDescent="0.25">
      <c r="A19" s="1" t="s">
        <v>134</v>
      </c>
    </row>
    <row r="20" spans="1:1" x14ac:dyDescent="0.25">
      <c r="A20" t="s">
        <v>133</v>
      </c>
    </row>
    <row r="21" spans="1:1" x14ac:dyDescent="0.25">
      <c r="A21" t="s">
        <v>131</v>
      </c>
    </row>
    <row r="22" spans="1:1" x14ac:dyDescent="0.25">
      <c r="A22" t="s">
        <v>132</v>
      </c>
    </row>
    <row r="24" spans="1:1" x14ac:dyDescent="0.25">
      <c r="A24" s="1" t="s">
        <v>159</v>
      </c>
    </row>
    <row r="25" spans="1:1" x14ac:dyDescent="0.25">
      <c r="A25" t="s">
        <v>160</v>
      </c>
    </row>
    <row r="26" spans="1:1" x14ac:dyDescent="0.25">
      <c r="A26" t="s">
        <v>161</v>
      </c>
    </row>
    <row r="27" spans="1:1" x14ac:dyDescent="0.25">
      <c r="A27" t="s">
        <v>162</v>
      </c>
    </row>
    <row r="28" spans="1:1" x14ac:dyDescent="0.25">
      <c r="A28" t="s">
        <v>135</v>
      </c>
    </row>
    <row r="39" spans="2:3" x14ac:dyDescent="0.25">
      <c r="B39" s="2" t="s">
        <v>61</v>
      </c>
      <c r="C39" s="6" t="s">
        <v>1</v>
      </c>
    </row>
    <row r="40" spans="2:3" x14ac:dyDescent="0.25">
      <c r="B40" s="2" t="s">
        <v>62</v>
      </c>
      <c r="C40" s="7" t="s">
        <v>2</v>
      </c>
    </row>
    <row r="41" spans="2:3" x14ac:dyDescent="0.25">
      <c r="B41" s="2" t="s">
        <v>63</v>
      </c>
      <c r="C41" s="8" t="s">
        <v>0</v>
      </c>
    </row>
    <row r="42" spans="2:3" x14ac:dyDescent="0.25">
      <c r="B42" s="2" t="s">
        <v>64</v>
      </c>
      <c r="C42" s="9" t="s">
        <v>65</v>
      </c>
    </row>
    <row r="43" spans="2:3" x14ac:dyDescent="0.25">
      <c r="B43" s="2" t="s">
        <v>66</v>
      </c>
      <c r="C43" s="10" t="s">
        <v>14</v>
      </c>
    </row>
    <row r="44" spans="2:3" x14ac:dyDescent="0.25">
      <c r="B44" s="2" t="s">
        <v>67</v>
      </c>
      <c r="C44" s="11" t="s">
        <v>68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5096"/>
  <sheetViews>
    <sheetView tabSelected="1" zoomScaleNormal="100" workbookViewId="0">
      <pane xSplit="5" ySplit="1" topLeftCell="S2" activePane="bottomRight" state="frozen"/>
      <selection pane="topRight" activeCell="F1" sqref="F1"/>
      <selection pane="bottomLeft" activeCell="A2" sqref="A2"/>
      <selection pane="bottomRight" activeCell="AB2" sqref="AB2"/>
    </sheetView>
  </sheetViews>
  <sheetFormatPr defaultRowHeight="15" x14ac:dyDescent="0.25"/>
  <cols>
    <col min="1" max="1" width="43.28515625" customWidth="1"/>
    <col min="2" max="2" width="20.7109375" customWidth="1"/>
    <col min="3" max="3" width="8.5703125" customWidth="1"/>
    <col min="4" max="4" width="10.7109375" bestFit="1" customWidth="1"/>
    <col min="5" max="5" width="4" bestFit="1" customWidth="1"/>
    <col min="6" max="6" width="6.42578125" bestFit="1" customWidth="1"/>
    <col min="7" max="7" width="11" bestFit="1" customWidth="1"/>
    <col min="8" max="10" width="11" customWidth="1"/>
    <col min="11" max="11" width="14.140625" bestFit="1" customWidth="1"/>
    <col min="12" max="12" width="7.85546875" bestFit="1" customWidth="1"/>
    <col min="13" max="13" width="16.28515625" bestFit="1" customWidth="1"/>
    <col min="14" max="14" width="10.7109375" bestFit="1" customWidth="1"/>
    <col min="15" max="15" width="23.42578125" bestFit="1" customWidth="1"/>
    <col min="16" max="16" width="16.7109375" customWidth="1"/>
    <col min="17" max="17" width="11.85546875" style="32" bestFit="1" customWidth="1"/>
    <col min="18" max="18" width="19.42578125" style="32" bestFit="1" customWidth="1"/>
    <col min="19" max="19" width="22.42578125" style="32" bestFit="1" customWidth="1"/>
    <col min="20" max="20" width="15" bestFit="1" customWidth="1"/>
    <col min="21" max="21" width="15.85546875" bestFit="1" customWidth="1"/>
    <col min="22" max="22" width="14.28515625" bestFit="1" customWidth="1"/>
    <col min="23" max="23" width="10.7109375" bestFit="1" customWidth="1"/>
    <col min="24" max="25" width="10.7109375" customWidth="1"/>
    <col min="26" max="26" width="11.85546875" bestFit="1" customWidth="1"/>
    <col min="27" max="27" width="12.7109375" bestFit="1" customWidth="1"/>
    <col min="28" max="28" width="11.42578125" bestFit="1" customWidth="1"/>
    <col min="29" max="29" width="26.28515625" bestFit="1" customWidth="1"/>
    <col min="30" max="30" width="11.42578125" customWidth="1"/>
    <col min="31" max="31" width="11" bestFit="1" customWidth="1"/>
    <col min="32" max="32" width="11" customWidth="1"/>
    <col min="38" max="38" width="10.42578125" customWidth="1"/>
    <col min="39" max="39" width="14.28515625" bestFit="1" customWidth="1"/>
    <col min="42" max="42" width="16.140625" customWidth="1"/>
    <col min="43" max="43" width="9.85546875" bestFit="1" customWidth="1"/>
    <col min="44" max="44" width="8.42578125" bestFit="1" customWidth="1"/>
    <col min="45" max="45" width="26.140625" customWidth="1"/>
    <col min="46" max="46" width="11.42578125" bestFit="1" customWidth="1"/>
    <col min="47" max="47" width="21" bestFit="1" customWidth="1"/>
  </cols>
  <sheetData>
    <row r="1" spans="1:48" x14ac:dyDescent="0.25">
      <c r="A1" s="12" t="s">
        <v>1</v>
      </c>
      <c r="B1" s="12" t="s">
        <v>137</v>
      </c>
      <c r="C1" s="12" t="s">
        <v>3</v>
      </c>
      <c r="D1" s="13" t="s">
        <v>2</v>
      </c>
      <c r="E1" s="13" t="s">
        <v>11</v>
      </c>
      <c r="F1" s="14" t="s">
        <v>60</v>
      </c>
      <c r="G1" s="14" t="s">
        <v>104</v>
      </c>
      <c r="H1" s="14" t="s">
        <v>143</v>
      </c>
      <c r="I1" s="14" t="s">
        <v>148</v>
      </c>
      <c r="J1" s="14" t="s">
        <v>149</v>
      </c>
      <c r="K1" s="15" t="s">
        <v>69</v>
      </c>
      <c r="L1" s="15" t="s">
        <v>0</v>
      </c>
      <c r="M1" s="15" t="s">
        <v>12</v>
      </c>
      <c r="N1" s="15" t="s">
        <v>13</v>
      </c>
      <c r="O1" s="16" t="s">
        <v>16</v>
      </c>
      <c r="P1" s="17" t="s">
        <v>77</v>
      </c>
      <c r="Q1" s="17" t="s">
        <v>14</v>
      </c>
      <c r="R1" s="17" t="s">
        <v>19</v>
      </c>
      <c r="S1" s="16" t="s">
        <v>53</v>
      </c>
      <c r="T1" s="17" t="s">
        <v>78</v>
      </c>
      <c r="U1" s="17" t="s">
        <v>79</v>
      </c>
      <c r="V1" s="17" t="s">
        <v>82</v>
      </c>
      <c r="W1" s="17" t="s">
        <v>70</v>
      </c>
      <c r="X1" s="17" t="s">
        <v>155</v>
      </c>
      <c r="Y1" s="17" t="s">
        <v>156</v>
      </c>
      <c r="Z1" s="17" t="s">
        <v>80</v>
      </c>
      <c r="AA1" s="17" t="s">
        <v>81</v>
      </c>
      <c r="AB1" s="17" t="s">
        <v>83</v>
      </c>
      <c r="AC1" s="16" t="s">
        <v>15</v>
      </c>
      <c r="AD1" s="17" t="s">
        <v>84</v>
      </c>
      <c r="AE1" s="19" t="s">
        <v>18</v>
      </c>
      <c r="AF1" s="34" t="s">
        <v>154</v>
      </c>
      <c r="AG1" s="18" t="s">
        <v>8</v>
      </c>
      <c r="AH1" s="18" t="s">
        <v>4</v>
      </c>
      <c r="AI1" s="18" t="s">
        <v>7</v>
      </c>
      <c r="AJ1" s="18" t="s">
        <v>5</v>
      </c>
      <c r="AK1" s="18" t="s">
        <v>9</v>
      </c>
      <c r="AL1" s="16" t="s">
        <v>85</v>
      </c>
      <c r="AM1" s="18" t="s">
        <v>71</v>
      </c>
      <c r="AN1" s="18" t="s">
        <v>6</v>
      </c>
      <c r="AO1" s="19" t="s">
        <v>10</v>
      </c>
      <c r="AP1" s="17" t="s">
        <v>86</v>
      </c>
      <c r="AQ1" s="17" t="s">
        <v>17</v>
      </c>
      <c r="AR1" s="17" t="s">
        <v>87</v>
      </c>
      <c r="AS1" s="17" t="s">
        <v>88</v>
      </c>
      <c r="AT1" s="16" t="s">
        <v>90</v>
      </c>
      <c r="AU1" s="16" t="s">
        <v>89</v>
      </c>
      <c r="AV1" s="15" t="s">
        <v>72</v>
      </c>
    </row>
    <row r="2" spans="1:48" x14ac:dyDescent="0.25">
      <c r="A2" s="4" t="s">
        <v>25</v>
      </c>
      <c r="B2" s="4" t="s">
        <v>138</v>
      </c>
      <c r="C2" t="s">
        <v>43</v>
      </c>
      <c r="D2" s="3">
        <v>41920</v>
      </c>
      <c r="E2">
        <v>1</v>
      </c>
      <c r="F2" t="s">
        <v>54</v>
      </c>
      <c r="K2" s="24" t="s">
        <v>73</v>
      </c>
      <c r="L2" t="s">
        <v>41</v>
      </c>
      <c r="M2">
        <v>1.1000000000000001</v>
      </c>
      <c r="N2" s="2" t="s">
        <v>20</v>
      </c>
      <c r="O2" s="2" t="str">
        <f t="shared" ref="O2:O25" si="0">IF(ISNUMBER(P2),P2*10,"")</f>
        <v/>
      </c>
      <c r="Q2"/>
      <c r="R2"/>
      <c r="S2" s="2" t="str">
        <f>IF(ISNUMBER(R2),SUMIFS(R$1:$R2,A$1:$A2,A2,K$1:$K2,K2,E$1:$E2,E2),"")</f>
        <v/>
      </c>
      <c r="AC2" s="2" t="str">
        <f t="shared" ref="AC2:AC65" si="1">IF(ISNUMBER(AD2),AD2*10,"")</f>
        <v/>
      </c>
      <c r="AF2">
        <v>14.418999999999997</v>
      </c>
      <c r="AG2">
        <v>85.581000000000003</v>
      </c>
      <c r="AH2">
        <v>17.02</v>
      </c>
      <c r="AI2">
        <v>25.637</v>
      </c>
      <c r="AJ2">
        <v>10.305</v>
      </c>
      <c r="AK2">
        <v>15.215</v>
      </c>
      <c r="AL2" s="2">
        <f t="shared" ref="AL2:AL25" si="2">IF(ISNUMBER(AM2),AM2,"")</f>
        <v>2.4344000000000001E-2</v>
      </c>
      <c r="AM2">
        <v>2.4344000000000001E-2</v>
      </c>
      <c r="AN2">
        <v>77.954999999999998</v>
      </c>
      <c r="AO2">
        <v>12.472799999999999</v>
      </c>
      <c r="AT2" s="2" t="str">
        <f t="shared" ref="AT2:AT65" si="3">IF(AND(ISNUMBER(AL2),ISNUMBER(R2)),ROUND(R2*AL2,3),"")</f>
        <v/>
      </c>
      <c r="AU2" s="2" t="str">
        <f>IF(ISNUMBER(AT2),SUMIFS($AT$1:AT2,$A$1:A2,A2,$K$1:K2,K2,$E$1:E2,E2),"")</f>
        <v/>
      </c>
      <c r="AV2">
        <f t="shared" ref="AV2:AV65" si="4">COUNT(P2:AU2)</f>
        <v>10</v>
      </c>
    </row>
    <row r="3" spans="1:48" x14ac:dyDescent="0.25">
      <c r="A3" s="4" t="s">
        <v>23</v>
      </c>
      <c r="B3" s="4" t="s">
        <v>138</v>
      </c>
      <c r="C3" t="s">
        <v>43</v>
      </c>
      <c r="D3" s="3">
        <v>41920</v>
      </c>
      <c r="E3">
        <v>1</v>
      </c>
      <c r="F3" t="s">
        <v>55</v>
      </c>
      <c r="K3" s="24" t="s">
        <v>73</v>
      </c>
      <c r="L3" t="s">
        <v>41</v>
      </c>
      <c r="M3">
        <v>1.1000000000000001</v>
      </c>
      <c r="N3" s="2" t="s">
        <v>20</v>
      </c>
      <c r="O3" s="2" t="str">
        <f t="shared" si="0"/>
        <v/>
      </c>
      <c r="Q3"/>
      <c r="R3"/>
      <c r="S3" s="2" t="str">
        <f>IF(ISNUMBER(R3),SUMIFS(R$1:$R3,A$1:$A3,A3,K$1:$K3,K3,E$1:$E3,E3),"")</f>
        <v/>
      </c>
      <c r="AC3" s="2" t="str">
        <f t="shared" si="1"/>
        <v/>
      </c>
      <c r="AF3">
        <v>13.385999999999996</v>
      </c>
      <c r="AG3">
        <v>86.614000000000004</v>
      </c>
      <c r="AH3">
        <v>18.933</v>
      </c>
      <c r="AI3">
        <v>27.295000000000002</v>
      </c>
      <c r="AJ3">
        <v>8.5169999999999995</v>
      </c>
      <c r="AK3">
        <v>18.457000000000001</v>
      </c>
      <c r="AL3" s="2">
        <f t="shared" si="2"/>
        <v>2.9531200000000001E-2</v>
      </c>
      <c r="AM3">
        <v>2.9531200000000001E-2</v>
      </c>
      <c r="AN3">
        <v>75.930999999999997</v>
      </c>
      <c r="AO3">
        <v>12.148960000000001</v>
      </c>
      <c r="AT3" s="2" t="str">
        <f t="shared" si="3"/>
        <v/>
      </c>
      <c r="AU3" s="2" t="str">
        <f>IF(ISNUMBER(AT3),SUMIFS($AT$1:AT3,$A$1:A3,A3,$K$1:K3,K3,$E$1:E3,E3),"")</f>
        <v/>
      </c>
      <c r="AV3">
        <f t="shared" si="4"/>
        <v>10</v>
      </c>
    </row>
    <row r="4" spans="1:48" x14ac:dyDescent="0.25">
      <c r="A4" s="4" t="s">
        <v>24</v>
      </c>
      <c r="B4" s="4" t="s">
        <v>138</v>
      </c>
      <c r="C4" t="s">
        <v>43</v>
      </c>
      <c r="D4" s="3">
        <v>41920</v>
      </c>
      <c r="E4">
        <v>1</v>
      </c>
      <c r="F4" t="s">
        <v>56</v>
      </c>
      <c r="K4" s="24" t="s">
        <v>73</v>
      </c>
      <c r="L4" t="s">
        <v>41</v>
      </c>
      <c r="M4">
        <v>1.1000000000000001</v>
      </c>
      <c r="N4" s="2" t="s">
        <v>20</v>
      </c>
      <c r="O4" s="2" t="str">
        <f t="shared" si="0"/>
        <v/>
      </c>
      <c r="Q4"/>
      <c r="R4"/>
      <c r="S4" s="2" t="str">
        <f>IF(ISNUMBER(R4),SUMIFS(R$1:$R4,A$1:$A4,A4,K$1:$K4,K4,E$1:$E4,E4),"")</f>
        <v/>
      </c>
      <c r="AC4" s="2" t="str">
        <f t="shared" si="1"/>
        <v/>
      </c>
      <c r="AF4">
        <v>13.531000000000006</v>
      </c>
      <c r="AG4">
        <v>86.468999999999994</v>
      </c>
      <c r="AH4">
        <v>16.937999999999999</v>
      </c>
      <c r="AI4">
        <v>23.257999999999999</v>
      </c>
      <c r="AJ4">
        <v>10.026999999999999</v>
      </c>
      <c r="AK4">
        <v>19.117999999999999</v>
      </c>
      <c r="AL4" s="2">
        <f t="shared" si="2"/>
        <v>3.0588799999999999E-2</v>
      </c>
      <c r="AM4">
        <v>3.0588799999999999E-2</v>
      </c>
      <c r="AN4">
        <v>79.900000000000006</v>
      </c>
      <c r="AO4">
        <v>12.784000000000001</v>
      </c>
      <c r="AT4" s="2" t="str">
        <f t="shared" si="3"/>
        <v/>
      </c>
      <c r="AU4" s="2" t="str">
        <f>IF(ISNUMBER(AT4),SUMIFS($AT$1:AT4,$A$1:A4,A4,$K$1:K4,K4,$E$1:E4,E4),"")</f>
        <v/>
      </c>
      <c r="AV4">
        <f t="shared" si="4"/>
        <v>10</v>
      </c>
    </row>
    <row r="5" spans="1:48" x14ac:dyDescent="0.25">
      <c r="A5" s="4" t="s">
        <v>27</v>
      </c>
      <c r="B5" s="4" t="s">
        <v>138</v>
      </c>
      <c r="C5" t="s">
        <v>43</v>
      </c>
      <c r="D5" s="3">
        <v>41920</v>
      </c>
      <c r="E5">
        <v>1</v>
      </c>
      <c r="F5" t="s">
        <v>57</v>
      </c>
      <c r="K5" s="24" t="s">
        <v>73</v>
      </c>
      <c r="L5" t="s">
        <v>41</v>
      </c>
      <c r="M5">
        <v>1.1000000000000001</v>
      </c>
      <c r="N5" s="2" t="s">
        <v>20</v>
      </c>
      <c r="O5" s="2" t="str">
        <f t="shared" si="0"/>
        <v/>
      </c>
      <c r="Q5"/>
      <c r="R5"/>
      <c r="S5" s="2" t="str">
        <f>IF(ISNUMBER(R5),SUMIFS(R$1:$R5,A$1:$A5,A5,K$1:$K5,K5,E$1:$E5,E5),"")</f>
        <v/>
      </c>
      <c r="AC5" s="2" t="str">
        <f t="shared" si="1"/>
        <v/>
      </c>
      <c r="AF5">
        <v>13.453000000000003</v>
      </c>
      <c r="AG5">
        <v>86.546999999999997</v>
      </c>
      <c r="AH5">
        <v>17.341999999999999</v>
      </c>
      <c r="AI5">
        <v>25.236000000000001</v>
      </c>
      <c r="AJ5">
        <v>9.875</v>
      </c>
      <c r="AK5">
        <v>16.791</v>
      </c>
      <c r="AL5" s="2">
        <f t="shared" si="2"/>
        <v>2.68656E-2</v>
      </c>
      <c r="AM5">
        <v>2.68656E-2</v>
      </c>
      <c r="AN5">
        <v>77.628</v>
      </c>
      <c r="AO5">
        <v>12.42048</v>
      </c>
      <c r="AT5" s="2" t="str">
        <f t="shared" si="3"/>
        <v/>
      </c>
      <c r="AU5" s="2" t="str">
        <f>IF(ISNUMBER(AT5),SUMIFS($AT$1:AT5,$A$1:A5,A5,$K$1:K5,K5,$E$1:E5,E5),"")</f>
        <v/>
      </c>
      <c r="AV5">
        <f t="shared" si="4"/>
        <v>10</v>
      </c>
    </row>
    <row r="6" spans="1:48" x14ac:dyDescent="0.25">
      <c r="A6" s="4" t="s">
        <v>28</v>
      </c>
      <c r="B6" s="4" t="s">
        <v>138</v>
      </c>
      <c r="C6" t="s">
        <v>43</v>
      </c>
      <c r="D6" s="3">
        <v>41920</v>
      </c>
      <c r="E6">
        <v>1</v>
      </c>
      <c r="F6" t="s">
        <v>58</v>
      </c>
      <c r="K6" s="24" t="s">
        <v>73</v>
      </c>
      <c r="L6" t="s">
        <v>41</v>
      </c>
      <c r="M6">
        <v>1.1000000000000001</v>
      </c>
      <c r="N6" s="2" t="s">
        <v>20</v>
      </c>
      <c r="O6" s="2" t="str">
        <f t="shared" si="0"/>
        <v/>
      </c>
      <c r="Q6"/>
      <c r="R6"/>
      <c r="S6" s="2" t="str">
        <f>IF(ISNUMBER(R6),SUMIFS(R$1:$R6,A$1:$A6,A6,K$1:$K6,K6,E$1:$E6,E6),"")</f>
        <v/>
      </c>
      <c r="AC6" s="2" t="str">
        <f t="shared" si="1"/>
        <v/>
      </c>
      <c r="AF6">
        <v>12.352999999999994</v>
      </c>
      <c r="AG6">
        <v>87.647000000000006</v>
      </c>
      <c r="AH6">
        <v>21.251000000000001</v>
      </c>
      <c r="AI6">
        <v>30.456</v>
      </c>
      <c r="AJ6">
        <v>9.859</v>
      </c>
      <c r="AK6">
        <v>14.102</v>
      </c>
      <c r="AL6" s="2">
        <f t="shared" si="2"/>
        <v>2.2563200000000002E-2</v>
      </c>
      <c r="AM6">
        <v>2.2563200000000002E-2</v>
      </c>
      <c r="AN6">
        <v>73.409000000000006</v>
      </c>
      <c r="AO6">
        <v>11.74544</v>
      </c>
      <c r="AT6" s="2" t="str">
        <f t="shared" si="3"/>
        <v/>
      </c>
      <c r="AU6" s="2" t="str">
        <f>IF(ISNUMBER(AT6),SUMIFS($AT$1:AT6,$A$1:A6,A6,$K$1:K6,K6,$E$1:E6,E6),"")</f>
        <v/>
      </c>
      <c r="AV6">
        <f t="shared" si="4"/>
        <v>10</v>
      </c>
    </row>
    <row r="7" spans="1:48" x14ac:dyDescent="0.25">
      <c r="A7" s="4" t="s">
        <v>26</v>
      </c>
      <c r="B7" s="4" t="s">
        <v>138</v>
      </c>
      <c r="C7" t="s">
        <v>43</v>
      </c>
      <c r="D7" s="3">
        <v>41920</v>
      </c>
      <c r="E7">
        <v>1</v>
      </c>
      <c r="F7" t="s">
        <v>59</v>
      </c>
      <c r="K7" s="24" t="s">
        <v>73</v>
      </c>
      <c r="L7" t="s">
        <v>41</v>
      </c>
      <c r="M7">
        <v>1.1000000000000001</v>
      </c>
      <c r="N7" s="2" t="s">
        <v>20</v>
      </c>
      <c r="O7" s="2" t="str">
        <f t="shared" si="0"/>
        <v/>
      </c>
      <c r="Q7"/>
      <c r="R7"/>
      <c r="S7" s="2" t="str">
        <f>IF(ISNUMBER(R7),SUMIFS(R$1:$R7,A$1:$A7,A7,K$1:$K7,K7,E$1:$E7,E7),"")</f>
        <v/>
      </c>
      <c r="AC7" s="2" t="str">
        <f t="shared" si="1"/>
        <v/>
      </c>
      <c r="AF7">
        <v>16.998999999999995</v>
      </c>
      <c r="AG7">
        <v>83.001000000000005</v>
      </c>
      <c r="AH7">
        <v>17.756</v>
      </c>
      <c r="AI7">
        <v>24.920999999999999</v>
      </c>
      <c r="AJ7">
        <v>7.0449999999999999</v>
      </c>
      <c r="AK7">
        <v>16.286000000000001</v>
      </c>
      <c r="AL7" s="2">
        <f t="shared" si="2"/>
        <v>2.60576E-2</v>
      </c>
      <c r="AM7">
        <v>2.60576E-2</v>
      </c>
      <c r="AN7">
        <v>73.412000000000006</v>
      </c>
      <c r="AO7">
        <v>11.745920000000002</v>
      </c>
      <c r="AT7" s="2" t="str">
        <f t="shared" si="3"/>
        <v/>
      </c>
      <c r="AU7" s="2" t="str">
        <f>IF(ISNUMBER(AT7),SUMIFS($AT$1:AT7,$A$1:A7,A7,$K$1:K7,K7,$E$1:E7,E7),"")</f>
        <v/>
      </c>
      <c r="AV7">
        <f t="shared" si="4"/>
        <v>10</v>
      </c>
    </row>
    <row r="8" spans="1:48" x14ac:dyDescent="0.25">
      <c r="A8" s="4" t="s">
        <v>24</v>
      </c>
      <c r="B8" s="4" t="s">
        <v>138</v>
      </c>
      <c r="C8" t="s">
        <v>43</v>
      </c>
      <c r="D8" s="3">
        <v>41920</v>
      </c>
      <c r="E8">
        <v>2</v>
      </c>
      <c r="F8" t="s">
        <v>56</v>
      </c>
      <c r="K8" s="24" t="s">
        <v>73</v>
      </c>
      <c r="L8" t="s">
        <v>41</v>
      </c>
      <c r="M8">
        <v>1.1000000000000001</v>
      </c>
      <c r="N8" s="2" t="s">
        <v>20</v>
      </c>
      <c r="O8" s="2" t="str">
        <f t="shared" si="0"/>
        <v/>
      </c>
      <c r="Q8"/>
      <c r="R8"/>
      <c r="S8" s="2" t="str">
        <f>IF(ISNUMBER(R8),SUMIFS(R$1:$R8,A$1:$A8,A8,K$1:$K8,K8,E$1:$E8,E8),"")</f>
        <v/>
      </c>
      <c r="AC8" s="2" t="str">
        <f t="shared" si="1"/>
        <v/>
      </c>
      <c r="AF8">
        <v>14.186000000000007</v>
      </c>
      <c r="AG8">
        <v>85.813999999999993</v>
      </c>
      <c r="AH8">
        <v>18.466999999999999</v>
      </c>
      <c r="AI8">
        <v>25.917000000000002</v>
      </c>
      <c r="AJ8">
        <v>8.8740000000000006</v>
      </c>
      <c r="AK8">
        <v>17.260000000000002</v>
      </c>
      <c r="AL8" s="2">
        <f t="shared" si="2"/>
        <v>2.7616000000000002E-2</v>
      </c>
      <c r="AM8">
        <v>2.7616000000000002E-2</v>
      </c>
      <c r="AN8">
        <v>76.557000000000002</v>
      </c>
      <c r="AO8">
        <v>12.249120000000001</v>
      </c>
      <c r="AT8" s="2" t="str">
        <f t="shared" si="3"/>
        <v/>
      </c>
      <c r="AU8" s="2" t="str">
        <f>IF(ISNUMBER(AT8),SUMIFS($AT$1:AT8,$A$1:A8,A8,$K$1:K8,K8,$E$1:E8,E8),"")</f>
        <v/>
      </c>
      <c r="AV8">
        <f t="shared" si="4"/>
        <v>10</v>
      </c>
    </row>
    <row r="9" spans="1:48" x14ac:dyDescent="0.25">
      <c r="A9" s="28" t="s">
        <v>28</v>
      </c>
      <c r="B9" s="28" t="s">
        <v>138</v>
      </c>
      <c r="C9" s="29" t="s">
        <v>43</v>
      </c>
      <c r="D9" s="30">
        <v>41920</v>
      </c>
      <c r="E9">
        <v>2</v>
      </c>
      <c r="F9" t="s">
        <v>58</v>
      </c>
      <c r="K9" s="24" t="s">
        <v>73</v>
      </c>
      <c r="L9" t="s">
        <v>41</v>
      </c>
      <c r="M9">
        <v>1.1000000000000001</v>
      </c>
      <c r="N9" s="2" t="s">
        <v>20</v>
      </c>
      <c r="O9" s="2" t="str">
        <f t="shared" si="0"/>
        <v/>
      </c>
      <c r="Q9"/>
      <c r="R9"/>
      <c r="S9" s="2" t="str">
        <f>IF(ISNUMBER(R9),SUMIFS(R$1:$R9,A$1:$A9,A9,K$1:$K9,K9,E$1:$E9,E9),"")</f>
        <v/>
      </c>
      <c r="AC9" s="2" t="str">
        <f t="shared" si="1"/>
        <v/>
      </c>
      <c r="AL9" s="2">
        <f t="shared" si="2"/>
        <v>2.1604266666666667E-2</v>
      </c>
      <c r="AM9" s="25">
        <f>AVERAGE(AM6,AM14,AM21)</f>
        <v>2.1604266666666667E-2</v>
      </c>
      <c r="AT9" s="2" t="str">
        <f t="shared" si="3"/>
        <v/>
      </c>
      <c r="AU9" s="2" t="str">
        <f>IF(ISNUMBER(AT9),SUMIFS($AT$1:AT9,$A$1:A9,A9,$K$1:K9,K9,$E$1:E9,E9),"")</f>
        <v/>
      </c>
      <c r="AV9">
        <f t="shared" si="4"/>
        <v>2</v>
      </c>
    </row>
    <row r="10" spans="1:48" x14ac:dyDescent="0.25">
      <c r="A10" s="4" t="s">
        <v>27</v>
      </c>
      <c r="B10" s="4" t="s">
        <v>138</v>
      </c>
      <c r="C10" t="s">
        <v>43</v>
      </c>
      <c r="D10" s="3">
        <v>41920</v>
      </c>
      <c r="E10">
        <v>2</v>
      </c>
      <c r="F10" t="s">
        <v>57</v>
      </c>
      <c r="K10" s="24" t="s">
        <v>73</v>
      </c>
      <c r="L10" t="s">
        <v>41</v>
      </c>
      <c r="M10">
        <v>1.1000000000000001</v>
      </c>
      <c r="N10" s="2" t="s">
        <v>20</v>
      </c>
      <c r="O10" s="2" t="str">
        <f t="shared" si="0"/>
        <v/>
      </c>
      <c r="Q10"/>
      <c r="R10"/>
      <c r="S10" s="2" t="str">
        <f>IF(ISNUMBER(R10),SUMIFS(R$1:$R10,A$1:$A10,A10,K$1:$K10,K10,E$1:$E10,E10),"")</f>
        <v/>
      </c>
      <c r="AC10" s="2" t="str">
        <f t="shared" si="1"/>
        <v/>
      </c>
      <c r="AF10">
        <v>14.272999999999996</v>
      </c>
      <c r="AG10">
        <v>85.727000000000004</v>
      </c>
      <c r="AH10">
        <v>18.463000000000001</v>
      </c>
      <c r="AI10">
        <v>24.568999999999999</v>
      </c>
      <c r="AJ10">
        <v>10.003</v>
      </c>
      <c r="AK10">
        <v>16.876000000000001</v>
      </c>
      <c r="AL10" s="2">
        <f t="shared" si="2"/>
        <v>2.7001600000000004E-2</v>
      </c>
      <c r="AM10">
        <v>2.7001600000000004E-2</v>
      </c>
      <c r="AN10">
        <v>77.64</v>
      </c>
      <c r="AO10">
        <v>12.4224</v>
      </c>
      <c r="AT10" s="2" t="str">
        <f t="shared" si="3"/>
        <v/>
      </c>
      <c r="AU10" s="2" t="str">
        <f>IF(ISNUMBER(AT10),SUMIFS($AT$1:AT10,$A$1:A10,A10,$K$1:K10,K10,$E$1:E10,E10),"")</f>
        <v/>
      </c>
      <c r="AV10">
        <f t="shared" si="4"/>
        <v>10</v>
      </c>
    </row>
    <row r="11" spans="1:48" x14ac:dyDescent="0.25">
      <c r="A11" s="4" t="s">
        <v>26</v>
      </c>
      <c r="B11" s="4" t="s">
        <v>138</v>
      </c>
      <c r="C11" t="s">
        <v>43</v>
      </c>
      <c r="D11" s="3">
        <v>41920</v>
      </c>
      <c r="E11">
        <v>2</v>
      </c>
      <c r="F11" t="s">
        <v>59</v>
      </c>
      <c r="K11" s="24" t="s">
        <v>73</v>
      </c>
      <c r="L11" t="s">
        <v>41</v>
      </c>
      <c r="M11">
        <v>1.1000000000000001</v>
      </c>
      <c r="N11" s="2" t="s">
        <v>20</v>
      </c>
      <c r="O11" s="2" t="str">
        <f t="shared" si="0"/>
        <v/>
      </c>
      <c r="Q11"/>
      <c r="R11"/>
      <c r="S11" s="2" t="str">
        <f>IF(ISNUMBER(R11),SUMIFS(R$1:$R11,A$1:$A11,A11,K$1:$K11,K11,E$1:$E11,E11),"")</f>
        <v/>
      </c>
      <c r="AC11" s="2" t="str">
        <f t="shared" si="1"/>
        <v/>
      </c>
      <c r="AF11">
        <v>15.266999999999996</v>
      </c>
      <c r="AG11">
        <v>84.733000000000004</v>
      </c>
      <c r="AH11">
        <v>17.327999999999999</v>
      </c>
      <c r="AI11">
        <v>24.434999999999999</v>
      </c>
      <c r="AJ11">
        <v>8.6620000000000008</v>
      </c>
      <c r="AK11">
        <v>15.081</v>
      </c>
      <c r="AL11" s="2">
        <f t="shared" si="2"/>
        <v>2.4129600000000001E-2</v>
      </c>
      <c r="AM11">
        <v>2.4129600000000001E-2</v>
      </c>
      <c r="AN11">
        <v>76.272000000000006</v>
      </c>
      <c r="AO11">
        <v>12.203520000000001</v>
      </c>
      <c r="AT11" s="2" t="str">
        <f t="shared" si="3"/>
        <v/>
      </c>
      <c r="AU11" s="2" t="str">
        <f>IF(ISNUMBER(AT11),SUMIFS($AT$1:AT11,$A$1:A11,A11,$K$1:K11,K11,$E$1:E11,E11),"")</f>
        <v/>
      </c>
      <c r="AV11">
        <f t="shared" si="4"/>
        <v>10</v>
      </c>
    </row>
    <row r="12" spans="1:48" x14ac:dyDescent="0.25">
      <c r="A12" s="4" t="s">
        <v>23</v>
      </c>
      <c r="B12" s="4" t="s">
        <v>138</v>
      </c>
      <c r="C12" t="s">
        <v>43</v>
      </c>
      <c r="D12" s="3">
        <v>41920</v>
      </c>
      <c r="E12">
        <v>2</v>
      </c>
      <c r="F12" t="s">
        <v>55</v>
      </c>
      <c r="K12" s="24" t="s">
        <v>73</v>
      </c>
      <c r="L12" t="s">
        <v>41</v>
      </c>
      <c r="M12">
        <v>1.1000000000000001</v>
      </c>
      <c r="N12" s="2" t="s">
        <v>20</v>
      </c>
      <c r="O12" s="2" t="str">
        <f t="shared" si="0"/>
        <v/>
      </c>
      <c r="Q12"/>
      <c r="R12"/>
      <c r="S12" s="2" t="str">
        <f>IF(ISNUMBER(R12),SUMIFS(R$1:$R12,A$1:$A12,A12,K$1:$K12,K12,E$1:$E12,E12),"")</f>
        <v/>
      </c>
      <c r="AC12" s="2" t="str">
        <f t="shared" si="1"/>
        <v/>
      </c>
      <c r="AF12">
        <v>15.310000000000002</v>
      </c>
      <c r="AG12">
        <v>84.69</v>
      </c>
      <c r="AH12">
        <v>17.8</v>
      </c>
      <c r="AI12">
        <v>24.355</v>
      </c>
      <c r="AJ12">
        <v>9.173</v>
      </c>
      <c r="AK12">
        <v>15.233000000000001</v>
      </c>
      <c r="AL12" s="2">
        <f t="shared" si="2"/>
        <v>2.43728E-2</v>
      </c>
      <c r="AM12">
        <v>2.43728E-2</v>
      </c>
      <c r="AN12">
        <v>77.430000000000007</v>
      </c>
      <c r="AO12">
        <v>12.388800000000002</v>
      </c>
      <c r="AT12" s="2" t="str">
        <f t="shared" si="3"/>
        <v/>
      </c>
      <c r="AU12" s="2" t="str">
        <f>IF(ISNUMBER(AT12),SUMIFS($AT$1:AT12,$A$1:A12,A12,$K$1:K12,K12,$E$1:E12,E12),"")</f>
        <v/>
      </c>
      <c r="AV12">
        <f t="shared" si="4"/>
        <v>10</v>
      </c>
    </row>
    <row r="13" spans="1:48" x14ac:dyDescent="0.25">
      <c r="A13" s="4" t="s">
        <v>25</v>
      </c>
      <c r="B13" s="4" t="s">
        <v>138</v>
      </c>
      <c r="C13" t="s">
        <v>43</v>
      </c>
      <c r="D13" s="3">
        <v>41920</v>
      </c>
      <c r="E13">
        <v>2</v>
      </c>
      <c r="F13" t="s">
        <v>54</v>
      </c>
      <c r="K13" s="24" t="s">
        <v>73</v>
      </c>
      <c r="L13" t="s">
        <v>41</v>
      </c>
      <c r="M13">
        <v>1.1000000000000001</v>
      </c>
      <c r="N13" s="2" t="s">
        <v>20</v>
      </c>
      <c r="O13" s="2" t="str">
        <f t="shared" si="0"/>
        <v/>
      </c>
      <c r="Q13"/>
      <c r="R13"/>
      <c r="S13" s="2" t="str">
        <f>IF(ISNUMBER(R13),SUMIFS(R$1:$R13,A$1:$A13,A13,K$1:$K13,K13,E$1:$E13,E13),"")</f>
        <v/>
      </c>
      <c r="AC13" s="2" t="str">
        <f t="shared" si="1"/>
        <v/>
      </c>
      <c r="AF13">
        <v>15.495000000000005</v>
      </c>
      <c r="AG13">
        <v>84.504999999999995</v>
      </c>
      <c r="AH13">
        <v>17.870999999999999</v>
      </c>
      <c r="AI13">
        <v>24.731000000000002</v>
      </c>
      <c r="AJ13">
        <v>8.32</v>
      </c>
      <c r="AK13">
        <v>13.051</v>
      </c>
      <c r="AL13" s="2">
        <f t="shared" si="2"/>
        <v>2.0881600000000004E-2</v>
      </c>
      <c r="AM13">
        <v>2.0881600000000004E-2</v>
      </c>
      <c r="AN13">
        <v>75.953999999999994</v>
      </c>
      <c r="AO13">
        <v>12.15264</v>
      </c>
      <c r="AT13" s="2" t="str">
        <f t="shared" si="3"/>
        <v/>
      </c>
      <c r="AU13" s="2" t="str">
        <f>IF(ISNUMBER(AT13),SUMIFS($AT$1:AT13,$A$1:A13,A13,$K$1:K13,K13,$E$1:E13,E13),"")</f>
        <v/>
      </c>
      <c r="AV13">
        <f t="shared" si="4"/>
        <v>10</v>
      </c>
    </row>
    <row r="14" spans="1:48" x14ac:dyDescent="0.25">
      <c r="A14" s="4" t="s">
        <v>28</v>
      </c>
      <c r="B14" s="4" t="s">
        <v>138</v>
      </c>
      <c r="C14" t="s">
        <v>43</v>
      </c>
      <c r="D14" s="3">
        <v>41920</v>
      </c>
      <c r="E14">
        <v>3</v>
      </c>
      <c r="F14" t="s">
        <v>58</v>
      </c>
      <c r="K14" s="24" t="s">
        <v>73</v>
      </c>
      <c r="L14" t="s">
        <v>41</v>
      </c>
      <c r="M14">
        <v>1.1000000000000001</v>
      </c>
      <c r="N14" s="2" t="s">
        <v>20</v>
      </c>
      <c r="O14" s="2" t="str">
        <f t="shared" si="0"/>
        <v/>
      </c>
      <c r="Q14"/>
      <c r="R14"/>
      <c r="S14" s="2" t="str">
        <f>IF(ISNUMBER(R14),SUMIFS(R$1:$R14,A$1:$A14,A14,K$1:$K14,K14,E$1:$E14,E14),"")</f>
        <v/>
      </c>
      <c r="AC14" s="2" t="str">
        <f t="shared" si="1"/>
        <v/>
      </c>
      <c r="AF14">
        <v>15.352999999999994</v>
      </c>
      <c r="AG14">
        <v>84.647000000000006</v>
      </c>
      <c r="AH14">
        <v>17.100000000000001</v>
      </c>
      <c r="AI14">
        <v>24.524999999999999</v>
      </c>
      <c r="AJ14">
        <v>10.395</v>
      </c>
      <c r="AK14">
        <v>13.247999999999999</v>
      </c>
      <c r="AL14" s="2">
        <f t="shared" si="2"/>
        <v>2.1196799999999998E-2</v>
      </c>
      <c r="AM14">
        <v>2.1196799999999998E-2</v>
      </c>
      <c r="AN14">
        <v>77.408000000000001</v>
      </c>
      <c r="AO14">
        <v>12.38528</v>
      </c>
      <c r="AT14" s="2" t="str">
        <f t="shared" si="3"/>
        <v/>
      </c>
      <c r="AU14" s="2" t="str">
        <f>IF(ISNUMBER(AT14),SUMIFS($AT$1:AT14,$A$1:A14,A14,$K$1:K14,K14,$E$1:E14,E14),"")</f>
        <v/>
      </c>
      <c r="AV14">
        <f t="shared" si="4"/>
        <v>10</v>
      </c>
    </row>
    <row r="15" spans="1:48" x14ac:dyDescent="0.25">
      <c r="A15" s="4" t="s">
        <v>25</v>
      </c>
      <c r="B15" s="4" t="s">
        <v>138</v>
      </c>
      <c r="C15" t="s">
        <v>43</v>
      </c>
      <c r="D15" s="3">
        <v>41920</v>
      </c>
      <c r="E15">
        <v>3</v>
      </c>
      <c r="F15" t="s">
        <v>54</v>
      </c>
      <c r="K15" s="24" t="s">
        <v>73</v>
      </c>
      <c r="L15" t="s">
        <v>41</v>
      </c>
      <c r="M15">
        <v>1.1000000000000001</v>
      </c>
      <c r="N15" s="2" t="s">
        <v>20</v>
      </c>
      <c r="O15" s="2" t="str">
        <f t="shared" si="0"/>
        <v/>
      </c>
      <c r="Q15"/>
      <c r="R15"/>
      <c r="S15" s="2" t="str">
        <f>IF(ISNUMBER(R15),SUMIFS(R$1:$R15,A$1:$A15,A15,K$1:$K15,K15,E$1:$E15,E15),"")</f>
        <v/>
      </c>
      <c r="AC15" s="2" t="str">
        <f t="shared" si="1"/>
        <v/>
      </c>
      <c r="AF15">
        <v>16.087999999999994</v>
      </c>
      <c r="AG15">
        <v>83.912000000000006</v>
      </c>
      <c r="AH15">
        <v>16.751000000000001</v>
      </c>
      <c r="AI15">
        <v>24.390999999999998</v>
      </c>
      <c r="AJ15">
        <v>11.454000000000001</v>
      </c>
      <c r="AK15">
        <v>12.942</v>
      </c>
      <c r="AL15" s="2">
        <f t="shared" si="2"/>
        <v>2.0707200000000002E-2</v>
      </c>
      <c r="AM15">
        <v>2.0707200000000002E-2</v>
      </c>
      <c r="AN15">
        <v>75.141000000000005</v>
      </c>
      <c r="AO15">
        <v>12.02256</v>
      </c>
      <c r="AT15" s="2" t="str">
        <f t="shared" si="3"/>
        <v/>
      </c>
      <c r="AU15" s="2" t="str">
        <f>IF(ISNUMBER(AT15),SUMIFS($AT$1:AT15,$A$1:A15,A15,$K$1:K15,K15,$E$1:E15,E15),"")</f>
        <v/>
      </c>
      <c r="AV15">
        <f t="shared" si="4"/>
        <v>10</v>
      </c>
    </row>
    <row r="16" spans="1:48" x14ac:dyDescent="0.25">
      <c r="A16" s="4" t="s">
        <v>27</v>
      </c>
      <c r="B16" s="4" t="s">
        <v>138</v>
      </c>
      <c r="C16" t="s">
        <v>43</v>
      </c>
      <c r="D16" s="3">
        <v>41920</v>
      </c>
      <c r="E16">
        <v>3</v>
      </c>
      <c r="F16" t="s">
        <v>57</v>
      </c>
      <c r="K16" s="24" t="s">
        <v>73</v>
      </c>
      <c r="L16" t="s">
        <v>41</v>
      </c>
      <c r="M16">
        <v>1.1000000000000001</v>
      </c>
      <c r="N16" s="2" t="s">
        <v>20</v>
      </c>
      <c r="O16" s="2" t="str">
        <f t="shared" si="0"/>
        <v/>
      </c>
      <c r="Q16"/>
      <c r="R16"/>
      <c r="S16" s="2" t="str">
        <f>IF(ISNUMBER(R16),SUMIFS(R$1:$R16,A$1:$A16,A16,K$1:$K16,K16,E$1:$E16,E16),"")</f>
        <v/>
      </c>
      <c r="AC16" s="2" t="str">
        <f t="shared" si="1"/>
        <v/>
      </c>
      <c r="AF16">
        <v>13.798000000000002</v>
      </c>
      <c r="AG16">
        <v>86.201999999999998</v>
      </c>
      <c r="AH16">
        <v>18.838000000000001</v>
      </c>
      <c r="AI16">
        <v>26.827000000000002</v>
      </c>
      <c r="AJ16">
        <v>9.6</v>
      </c>
      <c r="AK16">
        <v>16.626999999999999</v>
      </c>
      <c r="AL16" s="2">
        <f t="shared" si="2"/>
        <v>2.66032E-2</v>
      </c>
      <c r="AM16">
        <v>2.66032E-2</v>
      </c>
      <c r="AN16">
        <v>75.317999999999998</v>
      </c>
      <c r="AO16">
        <v>12.050879999999999</v>
      </c>
      <c r="AT16" s="2" t="str">
        <f t="shared" si="3"/>
        <v/>
      </c>
      <c r="AU16" s="2" t="str">
        <f>IF(ISNUMBER(AT16),SUMIFS($AT$1:AT16,$A$1:A16,A16,$K$1:K16,K16,$E$1:E16,E16),"")</f>
        <v/>
      </c>
      <c r="AV16">
        <f t="shared" si="4"/>
        <v>10</v>
      </c>
    </row>
    <row r="17" spans="1:48" x14ac:dyDescent="0.25">
      <c r="A17" s="4" t="s">
        <v>23</v>
      </c>
      <c r="B17" s="4" t="s">
        <v>138</v>
      </c>
      <c r="C17" t="s">
        <v>43</v>
      </c>
      <c r="D17" s="3">
        <v>41920</v>
      </c>
      <c r="E17">
        <v>3</v>
      </c>
      <c r="F17" t="s">
        <v>55</v>
      </c>
      <c r="K17" s="24" t="s">
        <v>73</v>
      </c>
      <c r="L17" t="s">
        <v>41</v>
      </c>
      <c r="M17">
        <v>1.1000000000000001</v>
      </c>
      <c r="N17" s="2" t="s">
        <v>20</v>
      </c>
      <c r="O17" s="2" t="str">
        <f t="shared" si="0"/>
        <v/>
      </c>
      <c r="Q17"/>
      <c r="R17"/>
      <c r="S17" s="2" t="str">
        <f>IF(ISNUMBER(R17),SUMIFS(R$1:$R17,A$1:$A17,A17,K$1:$K17,K17,E$1:$E17,E17),"")</f>
        <v/>
      </c>
      <c r="AC17" s="2" t="str">
        <f t="shared" si="1"/>
        <v/>
      </c>
      <c r="AF17">
        <v>13.656999999999996</v>
      </c>
      <c r="AG17">
        <v>86.343000000000004</v>
      </c>
      <c r="AH17">
        <v>18.047999999999998</v>
      </c>
      <c r="AI17">
        <v>26.184000000000001</v>
      </c>
      <c r="AJ17">
        <v>10.478</v>
      </c>
      <c r="AK17">
        <v>15.851000000000001</v>
      </c>
      <c r="AL17" s="2">
        <f t="shared" si="2"/>
        <v>2.5361600000000002E-2</v>
      </c>
      <c r="AM17">
        <v>2.5361600000000002E-2</v>
      </c>
      <c r="AN17">
        <v>77.284000000000006</v>
      </c>
      <c r="AO17">
        <v>12.365440000000001</v>
      </c>
      <c r="AT17" s="2" t="str">
        <f t="shared" si="3"/>
        <v/>
      </c>
      <c r="AU17" s="2" t="str">
        <f>IF(ISNUMBER(AT17),SUMIFS($AT$1:AT17,$A$1:A17,A17,$K$1:K17,K17,$E$1:E17,E17),"")</f>
        <v/>
      </c>
      <c r="AV17">
        <f t="shared" si="4"/>
        <v>10</v>
      </c>
    </row>
    <row r="18" spans="1:48" x14ac:dyDescent="0.25">
      <c r="A18" s="4" t="s">
        <v>24</v>
      </c>
      <c r="B18" s="4" t="s">
        <v>138</v>
      </c>
      <c r="C18" t="s">
        <v>43</v>
      </c>
      <c r="D18" s="3">
        <v>41920</v>
      </c>
      <c r="E18">
        <v>3</v>
      </c>
      <c r="F18" t="s">
        <v>56</v>
      </c>
      <c r="K18" s="24" t="s">
        <v>73</v>
      </c>
      <c r="L18" t="s">
        <v>41</v>
      </c>
      <c r="M18">
        <v>1.1000000000000001</v>
      </c>
      <c r="N18" s="2" t="s">
        <v>20</v>
      </c>
      <c r="O18" s="2" t="str">
        <f t="shared" si="0"/>
        <v/>
      </c>
      <c r="Q18"/>
      <c r="R18"/>
      <c r="S18" s="2" t="str">
        <f>IF(ISNUMBER(R18),SUMIFS(R$1:$R18,A$1:$A18,A18,K$1:$K18,K18,E$1:$E18,E18),"")</f>
        <v/>
      </c>
      <c r="AC18" s="2" t="str">
        <f t="shared" si="1"/>
        <v/>
      </c>
      <c r="AF18">
        <v>14.329999999999998</v>
      </c>
      <c r="AG18">
        <v>85.67</v>
      </c>
      <c r="AH18">
        <v>17.257000000000001</v>
      </c>
      <c r="AI18">
        <v>24.167999999999999</v>
      </c>
      <c r="AJ18">
        <v>11.115</v>
      </c>
      <c r="AK18">
        <v>18.178000000000001</v>
      </c>
      <c r="AL18" s="2">
        <f t="shared" si="2"/>
        <v>2.9084800000000001E-2</v>
      </c>
      <c r="AM18">
        <v>2.9084800000000001E-2</v>
      </c>
      <c r="AN18">
        <v>79.126999999999995</v>
      </c>
      <c r="AO18">
        <v>12.660319999999999</v>
      </c>
      <c r="AT18" s="2" t="str">
        <f t="shared" si="3"/>
        <v/>
      </c>
      <c r="AU18" s="2" t="str">
        <f>IF(ISNUMBER(AT18),SUMIFS($AT$1:AT18,$A$1:A18,A18,$K$1:K18,K18,$E$1:E18,E18),"")</f>
        <v/>
      </c>
      <c r="AV18">
        <f t="shared" si="4"/>
        <v>10</v>
      </c>
    </row>
    <row r="19" spans="1:48" x14ac:dyDescent="0.25">
      <c r="A19" s="4" t="s">
        <v>26</v>
      </c>
      <c r="B19" s="4" t="s">
        <v>138</v>
      </c>
      <c r="C19" t="s">
        <v>43</v>
      </c>
      <c r="D19" s="3">
        <v>41920</v>
      </c>
      <c r="E19">
        <v>3</v>
      </c>
      <c r="F19" t="s">
        <v>59</v>
      </c>
      <c r="K19" s="24" t="s">
        <v>73</v>
      </c>
      <c r="L19" t="s">
        <v>41</v>
      </c>
      <c r="M19">
        <v>1.1000000000000001</v>
      </c>
      <c r="N19" s="2" t="s">
        <v>20</v>
      </c>
      <c r="O19" s="2" t="str">
        <f t="shared" si="0"/>
        <v/>
      </c>
      <c r="Q19"/>
      <c r="R19"/>
      <c r="S19" s="2" t="str">
        <f>IF(ISNUMBER(R19),SUMIFS(R$1:$R19,A$1:$A19,A19,K$1:$K19,K19,E$1:$E19,E19),"")</f>
        <v/>
      </c>
      <c r="AC19" s="2" t="str">
        <f t="shared" si="1"/>
        <v/>
      </c>
      <c r="AF19">
        <v>15.754000000000005</v>
      </c>
      <c r="AG19">
        <v>84.245999999999995</v>
      </c>
      <c r="AH19">
        <v>18.341000000000001</v>
      </c>
      <c r="AI19">
        <v>25.311</v>
      </c>
      <c r="AJ19">
        <v>8.9700000000000006</v>
      </c>
      <c r="AK19">
        <v>13.529</v>
      </c>
      <c r="AL19" s="2">
        <f t="shared" si="2"/>
        <v>2.16464E-2</v>
      </c>
      <c r="AM19">
        <v>2.16464E-2</v>
      </c>
      <c r="AN19">
        <v>74.427999999999997</v>
      </c>
      <c r="AO19">
        <v>11.908479999999999</v>
      </c>
      <c r="AT19" s="2" t="str">
        <f t="shared" si="3"/>
        <v/>
      </c>
      <c r="AU19" s="2" t="str">
        <f>IF(ISNUMBER(AT19),SUMIFS($AT$1:AT19,$A$1:A19,A19,$K$1:K19,K19,$E$1:E19,E19),"")</f>
        <v/>
      </c>
      <c r="AV19">
        <f t="shared" si="4"/>
        <v>10</v>
      </c>
    </row>
    <row r="20" spans="1:48" x14ac:dyDescent="0.25">
      <c r="A20" s="4" t="s">
        <v>27</v>
      </c>
      <c r="B20" s="4" t="s">
        <v>138</v>
      </c>
      <c r="C20" t="s">
        <v>43</v>
      </c>
      <c r="D20" s="3">
        <v>41920</v>
      </c>
      <c r="E20">
        <v>4</v>
      </c>
      <c r="F20" t="s">
        <v>57</v>
      </c>
      <c r="K20" s="24" t="s">
        <v>73</v>
      </c>
      <c r="L20" t="s">
        <v>41</v>
      </c>
      <c r="M20">
        <v>1.1000000000000001</v>
      </c>
      <c r="N20" s="2" t="s">
        <v>20</v>
      </c>
      <c r="O20" s="2" t="str">
        <f t="shared" si="0"/>
        <v/>
      </c>
      <c r="Q20"/>
      <c r="R20"/>
      <c r="S20" s="2" t="str">
        <f>IF(ISNUMBER(R20),SUMIFS(R$1:$R20,A$1:$A20,A20,K$1:$K20,K20,E$1:$E20,E20),"")</f>
        <v/>
      </c>
      <c r="AC20" s="2" t="str">
        <f t="shared" si="1"/>
        <v/>
      </c>
      <c r="AF20">
        <v>15.822000000000003</v>
      </c>
      <c r="AG20">
        <v>84.177999999999997</v>
      </c>
      <c r="AH20">
        <v>15.997999999999999</v>
      </c>
      <c r="AI20">
        <v>23.620999999999999</v>
      </c>
      <c r="AJ20">
        <v>8.9990000000000006</v>
      </c>
      <c r="AK20">
        <v>16.468</v>
      </c>
      <c r="AL20" s="2">
        <f t="shared" si="2"/>
        <v>2.6348799999999999E-2</v>
      </c>
      <c r="AM20">
        <v>2.6348799999999999E-2</v>
      </c>
      <c r="AN20">
        <v>77.352999999999994</v>
      </c>
      <c r="AO20">
        <v>12.376479999999999</v>
      </c>
      <c r="AT20" s="2" t="str">
        <f t="shared" si="3"/>
        <v/>
      </c>
      <c r="AU20" s="2" t="str">
        <f>IF(ISNUMBER(AT20),SUMIFS($AT$1:AT20,$A$1:A20,A20,$K$1:K20,K20,$E$1:E20,E20),"")</f>
        <v/>
      </c>
      <c r="AV20">
        <f t="shared" si="4"/>
        <v>10</v>
      </c>
    </row>
    <row r="21" spans="1:48" x14ac:dyDescent="0.25">
      <c r="A21" s="4" t="s">
        <v>28</v>
      </c>
      <c r="B21" s="4" t="s">
        <v>138</v>
      </c>
      <c r="C21" t="s">
        <v>43</v>
      </c>
      <c r="D21" s="3">
        <v>41920</v>
      </c>
      <c r="E21">
        <v>4</v>
      </c>
      <c r="F21" t="s">
        <v>58</v>
      </c>
      <c r="K21" s="24" t="s">
        <v>73</v>
      </c>
      <c r="L21" t="s">
        <v>41</v>
      </c>
      <c r="M21">
        <v>1.1000000000000001</v>
      </c>
      <c r="N21" s="2" t="s">
        <v>20</v>
      </c>
      <c r="O21" s="2" t="str">
        <f t="shared" si="0"/>
        <v/>
      </c>
      <c r="Q21"/>
      <c r="R21"/>
      <c r="S21" s="2" t="str">
        <f>IF(ISNUMBER(R21),SUMIFS(R$1:$R21,A$1:$A21,A21,K$1:$K21,K21,E$1:$E21,E21),"")</f>
        <v/>
      </c>
      <c r="AC21" s="2" t="str">
        <f t="shared" si="1"/>
        <v/>
      </c>
      <c r="AF21">
        <v>16.495999999999995</v>
      </c>
      <c r="AG21">
        <v>83.504000000000005</v>
      </c>
      <c r="AH21">
        <v>17.015999999999998</v>
      </c>
      <c r="AI21">
        <v>24.776</v>
      </c>
      <c r="AJ21">
        <v>8.2739999999999991</v>
      </c>
      <c r="AK21">
        <v>13.157999999999999</v>
      </c>
      <c r="AL21" s="2">
        <f t="shared" si="2"/>
        <v>2.10528E-2</v>
      </c>
      <c r="AM21">
        <v>2.10528E-2</v>
      </c>
      <c r="AN21">
        <v>74.27</v>
      </c>
      <c r="AO21">
        <v>11.8832</v>
      </c>
      <c r="AT21" s="2" t="str">
        <f t="shared" si="3"/>
        <v/>
      </c>
      <c r="AU21" s="2" t="str">
        <f>IF(ISNUMBER(AT21),SUMIFS($AT$1:AT21,$A$1:A21,A21,$K$1:K21,K21,$E$1:E21,E21),"")</f>
        <v/>
      </c>
      <c r="AV21">
        <f t="shared" si="4"/>
        <v>10</v>
      </c>
    </row>
    <row r="22" spans="1:48" x14ac:dyDescent="0.25">
      <c r="A22" s="4" t="s">
        <v>24</v>
      </c>
      <c r="B22" s="4" t="s">
        <v>138</v>
      </c>
      <c r="C22" t="s">
        <v>43</v>
      </c>
      <c r="D22" s="3">
        <v>41920</v>
      </c>
      <c r="E22">
        <v>4</v>
      </c>
      <c r="F22" t="s">
        <v>56</v>
      </c>
      <c r="K22" s="24" t="s">
        <v>73</v>
      </c>
      <c r="L22" t="s">
        <v>41</v>
      </c>
      <c r="M22">
        <v>1.1000000000000001</v>
      </c>
      <c r="N22" s="2" t="s">
        <v>20</v>
      </c>
      <c r="O22" s="2" t="str">
        <f t="shared" si="0"/>
        <v/>
      </c>
      <c r="Q22"/>
      <c r="R22"/>
      <c r="S22" s="2" t="str">
        <f>IF(ISNUMBER(R22),SUMIFS(R$1:$R22,A$1:$A22,A22,K$1:$K22,K22,E$1:$E22,E22),"")</f>
        <v/>
      </c>
      <c r="AC22" s="2" t="str">
        <f t="shared" si="1"/>
        <v/>
      </c>
      <c r="AF22">
        <v>14.272000000000006</v>
      </c>
      <c r="AG22">
        <v>85.727999999999994</v>
      </c>
      <c r="AH22">
        <v>16.803000000000001</v>
      </c>
      <c r="AI22">
        <v>24.247</v>
      </c>
      <c r="AJ22">
        <v>9.9659999999999993</v>
      </c>
      <c r="AK22">
        <v>17.890999999999998</v>
      </c>
      <c r="AL22" s="2">
        <f t="shared" si="2"/>
        <v>2.8625599999999998E-2</v>
      </c>
      <c r="AM22">
        <v>2.8625599999999998E-2</v>
      </c>
      <c r="AN22">
        <v>77.022999999999996</v>
      </c>
      <c r="AO22">
        <v>12.32368</v>
      </c>
      <c r="AT22" s="2" t="str">
        <f t="shared" si="3"/>
        <v/>
      </c>
      <c r="AU22" s="2" t="str">
        <f>IF(ISNUMBER(AT22),SUMIFS($AT$1:AT22,$A$1:A22,A22,$K$1:K22,K22,$E$1:E22,E22),"")</f>
        <v/>
      </c>
      <c r="AV22">
        <f t="shared" si="4"/>
        <v>10</v>
      </c>
    </row>
    <row r="23" spans="1:48" x14ac:dyDescent="0.25">
      <c r="A23" s="4" t="s">
        <v>26</v>
      </c>
      <c r="B23" s="4" t="s">
        <v>138</v>
      </c>
      <c r="C23" t="s">
        <v>43</v>
      </c>
      <c r="D23" s="3">
        <v>41920</v>
      </c>
      <c r="E23">
        <v>4</v>
      </c>
      <c r="F23" t="s">
        <v>59</v>
      </c>
      <c r="K23" s="24" t="s">
        <v>73</v>
      </c>
      <c r="L23" t="s">
        <v>41</v>
      </c>
      <c r="M23">
        <v>1.1000000000000001</v>
      </c>
      <c r="N23" s="2" t="s">
        <v>20</v>
      </c>
      <c r="O23" s="2" t="str">
        <f t="shared" si="0"/>
        <v/>
      </c>
      <c r="Q23"/>
      <c r="R23"/>
      <c r="S23" s="2" t="str">
        <f>IF(ISNUMBER(R23),SUMIFS(R$1:$R23,A$1:$A23,A23,K$1:$K23,K23,E$1:$E23,E23),"")</f>
        <v/>
      </c>
      <c r="AC23" s="2" t="str">
        <f t="shared" si="1"/>
        <v/>
      </c>
      <c r="AF23">
        <v>14.933000000000007</v>
      </c>
      <c r="AG23">
        <v>85.066999999999993</v>
      </c>
      <c r="AH23">
        <v>16.634</v>
      </c>
      <c r="AI23">
        <v>25.106999999999999</v>
      </c>
      <c r="AJ23">
        <v>10.981999999999999</v>
      </c>
      <c r="AK23">
        <v>13.53</v>
      </c>
      <c r="AL23" s="2">
        <f t="shared" si="2"/>
        <v>2.1648000000000001E-2</v>
      </c>
      <c r="AM23">
        <v>2.1648000000000001E-2</v>
      </c>
      <c r="AN23">
        <v>76.231999999999999</v>
      </c>
      <c r="AO23">
        <v>12.19712</v>
      </c>
      <c r="AT23" s="2" t="str">
        <f t="shared" si="3"/>
        <v/>
      </c>
      <c r="AU23" s="2" t="str">
        <f>IF(ISNUMBER(AT23),SUMIFS($AT$1:AT23,$A$1:A23,A23,$K$1:K23,K23,$E$1:E23,E23),"")</f>
        <v/>
      </c>
      <c r="AV23">
        <f t="shared" si="4"/>
        <v>10</v>
      </c>
    </row>
    <row r="24" spans="1:48" x14ac:dyDescent="0.25">
      <c r="A24" s="4" t="s">
        <v>23</v>
      </c>
      <c r="B24" s="4" t="s">
        <v>138</v>
      </c>
      <c r="C24" t="s">
        <v>43</v>
      </c>
      <c r="D24" s="3">
        <v>41920</v>
      </c>
      <c r="E24">
        <v>4</v>
      </c>
      <c r="F24" t="s">
        <v>55</v>
      </c>
      <c r="K24" s="24" t="s">
        <v>73</v>
      </c>
      <c r="L24" t="s">
        <v>41</v>
      </c>
      <c r="M24">
        <v>1.1000000000000001</v>
      </c>
      <c r="N24" s="2" t="s">
        <v>20</v>
      </c>
      <c r="O24" s="2" t="str">
        <f t="shared" si="0"/>
        <v/>
      </c>
      <c r="Q24"/>
      <c r="R24"/>
      <c r="S24" s="2" t="str">
        <f>IF(ISNUMBER(R24),SUMIFS(R$1:$R24,A$1:$A24,A24,K$1:$K24,K24,E$1:$E24,E24),"")</f>
        <v/>
      </c>
      <c r="AC24" s="2" t="str">
        <f t="shared" si="1"/>
        <v/>
      </c>
      <c r="AF24">
        <v>15.534000000000006</v>
      </c>
      <c r="AG24">
        <v>84.465999999999994</v>
      </c>
      <c r="AH24">
        <v>15.401</v>
      </c>
      <c r="AI24">
        <v>24.148</v>
      </c>
      <c r="AJ24">
        <v>8.5670000000000002</v>
      </c>
      <c r="AK24">
        <v>15.214</v>
      </c>
      <c r="AL24" s="2">
        <f t="shared" si="2"/>
        <v>2.43424E-2</v>
      </c>
      <c r="AM24">
        <v>2.43424E-2</v>
      </c>
      <c r="AN24">
        <v>77.588999999999999</v>
      </c>
      <c r="AO24">
        <v>12.414239999999999</v>
      </c>
      <c r="AT24" s="2" t="str">
        <f t="shared" si="3"/>
        <v/>
      </c>
      <c r="AU24" s="2" t="str">
        <f>IF(ISNUMBER(AT24),SUMIFS($AT$1:AT24,$A$1:A24,A24,$K$1:K24,K24,$E$1:E24,E24),"")</f>
        <v/>
      </c>
      <c r="AV24">
        <f t="shared" si="4"/>
        <v>10</v>
      </c>
    </row>
    <row r="25" spans="1:48" x14ac:dyDescent="0.25">
      <c r="A25" s="4" t="s">
        <v>25</v>
      </c>
      <c r="B25" s="4" t="s">
        <v>138</v>
      </c>
      <c r="C25" t="s">
        <v>43</v>
      </c>
      <c r="D25" s="3">
        <v>41920</v>
      </c>
      <c r="E25">
        <v>4</v>
      </c>
      <c r="F25" t="s">
        <v>54</v>
      </c>
      <c r="K25" s="24" t="s">
        <v>73</v>
      </c>
      <c r="L25" t="s">
        <v>41</v>
      </c>
      <c r="M25">
        <v>1.1000000000000001</v>
      </c>
      <c r="N25" s="2" t="s">
        <v>20</v>
      </c>
      <c r="O25" s="2" t="str">
        <f t="shared" si="0"/>
        <v/>
      </c>
      <c r="Q25"/>
      <c r="R25"/>
      <c r="S25" s="2" t="str">
        <f>IF(ISNUMBER(R25),SUMIFS(R$1:$R25,A$1:$A25,A25,K$1:$K25,K25,E$1:$E25,E25),"")</f>
        <v/>
      </c>
      <c r="AC25" s="2" t="str">
        <f t="shared" si="1"/>
        <v/>
      </c>
      <c r="AF25">
        <v>15.186000000000007</v>
      </c>
      <c r="AG25">
        <v>84.813999999999993</v>
      </c>
      <c r="AH25">
        <v>16.576000000000001</v>
      </c>
      <c r="AI25">
        <v>24.613</v>
      </c>
      <c r="AJ25">
        <v>6.4219999999999997</v>
      </c>
      <c r="AK25">
        <v>11.891999999999999</v>
      </c>
      <c r="AL25" s="2">
        <f t="shared" si="2"/>
        <v>1.9027200000000001E-2</v>
      </c>
      <c r="AM25">
        <v>1.9027200000000001E-2</v>
      </c>
      <c r="AN25">
        <v>75.825000000000003</v>
      </c>
      <c r="AO25">
        <v>12.132000000000001</v>
      </c>
      <c r="AT25" s="2" t="str">
        <f t="shared" si="3"/>
        <v/>
      </c>
      <c r="AU25" s="2" t="str">
        <f>IF(ISNUMBER(AT25),SUMIFS($AT$1:AT25,$A$1:A25,A25,$K$1:K25,K25,$E$1:E25,E25),"")</f>
        <v/>
      </c>
      <c r="AV25">
        <f t="shared" si="4"/>
        <v>10</v>
      </c>
    </row>
    <row r="26" spans="1:48" x14ac:dyDescent="0.25">
      <c r="A26" s="4" t="s">
        <v>25</v>
      </c>
      <c r="B26" s="4" t="s">
        <v>138</v>
      </c>
      <c r="C26" t="s">
        <v>43</v>
      </c>
      <c r="D26" s="3">
        <v>41942</v>
      </c>
      <c r="E26">
        <v>1</v>
      </c>
      <c r="F26" t="s">
        <v>54</v>
      </c>
      <c r="K26" s="24" t="s">
        <v>73</v>
      </c>
      <c r="L26" t="s">
        <v>41</v>
      </c>
      <c r="M26">
        <v>1.2</v>
      </c>
      <c r="N26" s="2" t="s">
        <v>20</v>
      </c>
      <c r="O26" s="2" t="str">
        <f t="shared" ref="O26:O89" si="5">IF(ISNUMBER(P26),P26*10,"")</f>
        <v/>
      </c>
      <c r="Q26">
        <v>54.418705211925555</v>
      </c>
      <c r="R26">
        <v>54.418705211925555</v>
      </c>
      <c r="S26" s="2">
        <f>IF(ISNUMBER(R26),SUMIFS(R$1:$R26,A$1:$A26,A26,K$1:$K26,K26,E$1:$E26,E26),"")</f>
        <v>54.418705211925555</v>
      </c>
      <c r="AC26" s="2" t="str">
        <f t="shared" si="1"/>
        <v/>
      </c>
      <c r="AF26">
        <v>18.885000000000005</v>
      </c>
      <c r="AG26">
        <v>81.114999999999995</v>
      </c>
      <c r="AH26">
        <v>19.224</v>
      </c>
      <c r="AI26">
        <v>27.489000000000001</v>
      </c>
      <c r="AJ26">
        <v>5.95</v>
      </c>
      <c r="AK26">
        <v>15.574999999999999</v>
      </c>
      <c r="AL26" s="2">
        <f t="shared" ref="AL26:AL89" si="6">IF(ISNUMBER(AM26),AM26,"")</f>
        <v>2.4920000000000001E-2</v>
      </c>
      <c r="AM26">
        <v>2.4920000000000001E-2</v>
      </c>
      <c r="AN26">
        <v>69.027000000000001</v>
      </c>
      <c r="AO26">
        <v>11.044320000000001</v>
      </c>
      <c r="AT26" s="2">
        <f t="shared" si="3"/>
        <v>1.3560000000000001</v>
      </c>
      <c r="AU26" s="2">
        <f>IF(ISNUMBER(AT26),SUMIFS($AT$1:AT26,$A$1:A26,A26,$K$1:K26,K26,$E$1:E26,E26),"")</f>
        <v>1.3560000000000001</v>
      </c>
      <c r="AV26">
        <f t="shared" si="4"/>
        <v>15</v>
      </c>
    </row>
    <row r="27" spans="1:48" x14ac:dyDescent="0.25">
      <c r="A27" s="4" t="s">
        <v>23</v>
      </c>
      <c r="B27" s="4" t="s">
        <v>138</v>
      </c>
      <c r="C27" t="s">
        <v>43</v>
      </c>
      <c r="D27" s="3">
        <v>41942</v>
      </c>
      <c r="E27">
        <v>1</v>
      </c>
      <c r="F27" t="s">
        <v>55</v>
      </c>
      <c r="K27" s="24" t="s">
        <v>73</v>
      </c>
      <c r="L27" t="s">
        <v>41</v>
      </c>
      <c r="M27">
        <v>1.2</v>
      </c>
      <c r="N27" s="2" t="s">
        <v>20</v>
      </c>
      <c r="O27" s="2" t="str">
        <f t="shared" si="5"/>
        <v/>
      </c>
      <c r="Q27">
        <v>95.612567276918455</v>
      </c>
      <c r="R27">
        <v>95.612567276918455</v>
      </c>
      <c r="S27" s="2">
        <f>IF(ISNUMBER(R27),SUMIFS(R$1:$R27,A$1:$A27,A27,K$1:$K27,K27,E$1:$E27,E27),"")</f>
        <v>95.612567276918455</v>
      </c>
      <c r="AC27" s="2" t="str">
        <f t="shared" si="1"/>
        <v/>
      </c>
      <c r="AF27">
        <v>17.468000000000004</v>
      </c>
      <c r="AG27">
        <v>82.531999999999996</v>
      </c>
      <c r="AH27">
        <v>18.734999999999999</v>
      </c>
      <c r="AI27">
        <v>29.907</v>
      </c>
      <c r="AJ27">
        <v>9.4109999999999996</v>
      </c>
      <c r="AK27">
        <v>14.766999999999999</v>
      </c>
      <c r="AL27" s="2">
        <f t="shared" si="6"/>
        <v>2.3627200000000001E-2</v>
      </c>
      <c r="AM27">
        <v>2.3627200000000001E-2</v>
      </c>
      <c r="AN27">
        <v>71.103999999999999</v>
      </c>
      <c r="AO27">
        <v>11.37664</v>
      </c>
      <c r="AT27" s="2">
        <f t="shared" si="3"/>
        <v>2.2589999999999999</v>
      </c>
      <c r="AU27" s="2">
        <f>IF(ISNUMBER(AT27),SUMIFS($AT$1:AT27,$A$1:A27,A27,$K$1:K27,K27,$E$1:E27,E27),"")</f>
        <v>2.2589999999999999</v>
      </c>
      <c r="AV27">
        <f t="shared" si="4"/>
        <v>15</v>
      </c>
    </row>
    <row r="28" spans="1:48" x14ac:dyDescent="0.25">
      <c r="A28" s="4" t="s">
        <v>24</v>
      </c>
      <c r="B28" s="4" t="s">
        <v>138</v>
      </c>
      <c r="C28" t="s">
        <v>43</v>
      </c>
      <c r="D28" s="3">
        <v>41942</v>
      </c>
      <c r="E28">
        <v>1</v>
      </c>
      <c r="F28" t="s">
        <v>56</v>
      </c>
      <c r="K28" s="24" t="s">
        <v>73</v>
      </c>
      <c r="L28" t="s">
        <v>41</v>
      </c>
      <c r="M28">
        <v>1.2</v>
      </c>
      <c r="N28" s="2" t="s">
        <v>20</v>
      </c>
      <c r="O28" s="2" t="str">
        <f t="shared" si="5"/>
        <v/>
      </c>
      <c r="Q28">
        <v>159.51718308030416</v>
      </c>
      <c r="R28">
        <v>159.51718308030416</v>
      </c>
      <c r="S28" s="2">
        <f>IF(ISNUMBER(R28),SUMIFS(R$1:$R28,A$1:$A28,A28,K$1:$K28,K28,E$1:$E28,E28),"")</f>
        <v>159.51718308030416</v>
      </c>
      <c r="AC28" s="2" t="str">
        <f t="shared" si="1"/>
        <v/>
      </c>
      <c r="AF28">
        <v>16.816000000000003</v>
      </c>
      <c r="AG28">
        <v>83.183999999999997</v>
      </c>
      <c r="AH28">
        <v>17.721</v>
      </c>
      <c r="AI28">
        <v>25.423999999999999</v>
      </c>
      <c r="AJ28">
        <v>7.1230000000000002</v>
      </c>
      <c r="AK28">
        <v>20.497</v>
      </c>
      <c r="AL28" s="2">
        <f t="shared" si="6"/>
        <v>3.2795199999999997E-2</v>
      </c>
      <c r="AM28">
        <v>3.2795199999999997E-2</v>
      </c>
      <c r="AN28">
        <v>74.039000000000001</v>
      </c>
      <c r="AO28">
        <v>11.84624</v>
      </c>
      <c r="AT28" s="2">
        <f t="shared" si="3"/>
        <v>5.2309999999999999</v>
      </c>
      <c r="AU28" s="2">
        <f>IF(ISNUMBER(AT28),SUMIFS($AT$1:AT28,$A$1:A28,A28,$K$1:K28,K28,$E$1:E28,E28),"")</f>
        <v>5.2309999999999999</v>
      </c>
      <c r="AV28">
        <f t="shared" si="4"/>
        <v>15</v>
      </c>
    </row>
    <row r="29" spans="1:48" x14ac:dyDescent="0.25">
      <c r="A29" s="4" t="s">
        <v>27</v>
      </c>
      <c r="B29" s="4" t="s">
        <v>138</v>
      </c>
      <c r="C29" t="s">
        <v>43</v>
      </c>
      <c r="D29" s="3">
        <v>41942</v>
      </c>
      <c r="E29">
        <v>1</v>
      </c>
      <c r="F29" t="s">
        <v>57</v>
      </c>
      <c r="K29" s="24" t="s">
        <v>73</v>
      </c>
      <c r="L29" t="s">
        <v>41</v>
      </c>
      <c r="M29">
        <v>1.2</v>
      </c>
      <c r="N29" s="2" t="s">
        <v>20</v>
      </c>
      <c r="O29" s="2" t="str">
        <f t="shared" si="5"/>
        <v/>
      </c>
      <c r="Q29">
        <v>149.97804515242237</v>
      </c>
      <c r="R29">
        <v>149.97804515242237</v>
      </c>
      <c r="S29" s="2">
        <f>IF(ISNUMBER(R29),SUMIFS(R$1:$R29,A$1:$A29,A29,K$1:$K29,K29,E$1:$E29,E29),"")</f>
        <v>149.97804515242237</v>
      </c>
      <c r="AC29" s="2" t="str">
        <f t="shared" si="1"/>
        <v/>
      </c>
      <c r="AF29">
        <v>15.858999999999995</v>
      </c>
      <c r="AG29">
        <v>84.141000000000005</v>
      </c>
      <c r="AH29">
        <v>17.135000000000002</v>
      </c>
      <c r="AI29">
        <v>27.193999999999999</v>
      </c>
      <c r="AJ29">
        <v>10.257999999999999</v>
      </c>
      <c r="AK29">
        <v>16.393999999999998</v>
      </c>
      <c r="AL29" s="2">
        <f t="shared" si="6"/>
        <v>2.6230399999999997E-2</v>
      </c>
      <c r="AM29">
        <v>2.6230399999999997E-2</v>
      </c>
      <c r="AN29">
        <v>75.421000000000006</v>
      </c>
      <c r="AO29">
        <v>12.067360000000001</v>
      </c>
      <c r="AT29" s="2">
        <f t="shared" si="3"/>
        <v>3.9340000000000002</v>
      </c>
      <c r="AU29" s="2">
        <f>IF(ISNUMBER(AT29),SUMIFS($AT$1:AT29,$A$1:A29,A29,$K$1:K29,K29,$E$1:E29,E29),"")</f>
        <v>3.9340000000000002</v>
      </c>
      <c r="AV29">
        <f t="shared" si="4"/>
        <v>15</v>
      </c>
    </row>
    <row r="30" spans="1:48" x14ac:dyDescent="0.25">
      <c r="A30" s="4" t="s">
        <v>28</v>
      </c>
      <c r="B30" s="4" t="s">
        <v>138</v>
      </c>
      <c r="C30" t="s">
        <v>43</v>
      </c>
      <c r="D30" s="3">
        <v>41942</v>
      </c>
      <c r="E30">
        <v>1</v>
      </c>
      <c r="F30" t="s">
        <v>58</v>
      </c>
      <c r="K30" s="24" t="s">
        <v>73</v>
      </c>
      <c r="L30" t="s">
        <v>41</v>
      </c>
      <c r="M30">
        <v>1.2</v>
      </c>
      <c r="N30" s="2" t="s">
        <v>20</v>
      </c>
      <c r="O30" s="2" t="str">
        <f t="shared" si="5"/>
        <v/>
      </c>
      <c r="Q30">
        <v>58.343778400248993</v>
      </c>
      <c r="R30">
        <v>58.343778400248993</v>
      </c>
      <c r="S30" s="2">
        <f>IF(ISNUMBER(R30),SUMIFS(R$1:$R30,A$1:$A30,A30,K$1:$K30,K30,E$1:$E30,E30),"")</f>
        <v>58.343778400248993</v>
      </c>
      <c r="AC30" s="2" t="str">
        <f t="shared" si="1"/>
        <v/>
      </c>
      <c r="AF30">
        <v>15.768000000000001</v>
      </c>
      <c r="AG30">
        <v>84.231999999999999</v>
      </c>
      <c r="AH30">
        <v>19.838000000000001</v>
      </c>
      <c r="AI30">
        <v>30.274000000000001</v>
      </c>
      <c r="AJ30">
        <v>9.8840000000000003</v>
      </c>
      <c r="AK30">
        <v>17.257000000000001</v>
      </c>
      <c r="AL30" s="2">
        <f t="shared" si="6"/>
        <v>2.7611199999999999E-2</v>
      </c>
      <c r="AM30">
        <v>2.7611199999999999E-2</v>
      </c>
      <c r="AN30">
        <v>73.283000000000001</v>
      </c>
      <c r="AO30">
        <v>11.72528</v>
      </c>
      <c r="AT30" s="2">
        <f t="shared" si="3"/>
        <v>1.611</v>
      </c>
      <c r="AU30" s="2">
        <f>IF(ISNUMBER(AT30),SUMIFS($AT$1:AT30,$A$1:A30,A30,$K$1:K30,K30,$E$1:E30,E30),"")</f>
        <v>1.611</v>
      </c>
      <c r="AV30">
        <f t="shared" si="4"/>
        <v>15</v>
      </c>
    </row>
    <row r="31" spans="1:48" x14ac:dyDescent="0.25">
      <c r="A31" s="4" t="s">
        <v>26</v>
      </c>
      <c r="B31" s="4" t="s">
        <v>138</v>
      </c>
      <c r="C31" t="s">
        <v>43</v>
      </c>
      <c r="D31" s="3">
        <v>41942</v>
      </c>
      <c r="E31">
        <v>1</v>
      </c>
      <c r="F31" t="s">
        <v>59</v>
      </c>
      <c r="K31" s="24" t="s">
        <v>73</v>
      </c>
      <c r="L31" t="s">
        <v>41</v>
      </c>
      <c r="M31">
        <v>1.2</v>
      </c>
      <c r="N31" s="2" t="s">
        <v>20</v>
      </c>
      <c r="O31" s="2" t="str">
        <f t="shared" si="5"/>
        <v/>
      </c>
      <c r="Q31">
        <v>93.466861124615122</v>
      </c>
      <c r="R31">
        <v>93.466861124615122</v>
      </c>
      <c r="S31" s="2">
        <f>IF(ISNUMBER(R31),SUMIFS(R$1:$R31,A$1:$A31,A31,K$1:$K31,K31,E$1:$E31,E31),"")</f>
        <v>93.466861124615122</v>
      </c>
      <c r="AC31" s="2" t="str">
        <f t="shared" si="1"/>
        <v/>
      </c>
      <c r="AF31">
        <v>15.221999999999994</v>
      </c>
      <c r="AG31">
        <v>84.778000000000006</v>
      </c>
      <c r="AH31">
        <v>18.285</v>
      </c>
      <c r="AI31">
        <v>30.972999999999999</v>
      </c>
      <c r="AJ31">
        <v>13.563000000000001</v>
      </c>
      <c r="AK31">
        <v>13.711</v>
      </c>
      <c r="AL31" s="2">
        <f t="shared" si="6"/>
        <v>2.1937600000000002E-2</v>
      </c>
      <c r="AM31">
        <v>2.1937600000000002E-2</v>
      </c>
      <c r="AN31">
        <v>74.662999999999997</v>
      </c>
      <c r="AO31">
        <v>11.94608</v>
      </c>
      <c r="AT31" s="2">
        <f t="shared" si="3"/>
        <v>2.0499999999999998</v>
      </c>
      <c r="AU31" s="2">
        <f>IF(ISNUMBER(AT31),SUMIFS($AT$1:AT31,$A$1:A31,A31,$K$1:K31,K31,$E$1:E31,E31),"")</f>
        <v>2.0499999999999998</v>
      </c>
      <c r="AV31">
        <f t="shared" si="4"/>
        <v>15</v>
      </c>
    </row>
    <row r="32" spans="1:48" x14ac:dyDescent="0.25">
      <c r="A32" s="4" t="s">
        <v>24</v>
      </c>
      <c r="B32" s="4" t="s">
        <v>138</v>
      </c>
      <c r="C32" t="s">
        <v>43</v>
      </c>
      <c r="D32" s="3">
        <v>41942</v>
      </c>
      <c r="E32">
        <v>2</v>
      </c>
      <c r="F32" t="s">
        <v>56</v>
      </c>
      <c r="K32" s="24" t="s">
        <v>73</v>
      </c>
      <c r="L32" t="s">
        <v>41</v>
      </c>
      <c r="M32">
        <v>1.2</v>
      </c>
      <c r="N32" s="2" t="s">
        <v>20</v>
      </c>
      <c r="O32" s="2" t="str">
        <f t="shared" si="5"/>
        <v/>
      </c>
      <c r="Q32">
        <v>117.50049801852204</v>
      </c>
      <c r="R32">
        <v>117.50049801852204</v>
      </c>
      <c r="S32" s="2">
        <f>IF(ISNUMBER(R32),SUMIFS(R$1:$R32,A$1:$A32,A32,K$1:$K32,K32,E$1:$E32,E32),"")</f>
        <v>117.50049801852204</v>
      </c>
      <c r="AC32" s="2" t="str">
        <f t="shared" si="1"/>
        <v/>
      </c>
      <c r="AF32">
        <v>16.653000000000006</v>
      </c>
      <c r="AG32">
        <v>83.346999999999994</v>
      </c>
      <c r="AH32">
        <v>17.149000000000001</v>
      </c>
      <c r="AI32">
        <v>23.927</v>
      </c>
      <c r="AJ32">
        <v>9.1310000000000002</v>
      </c>
      <c r="AK32">
        <v>21.094999999999999</v>
      </c>
      <c r="AL32" s="2">
        <f t="shared" si="6"/>
        <v>3.3751999999999997E-2</v>
      </c>
      <c r="AM32">
        <v>3.3751999999999997E-2</v>
      </c>
      <c r="AN32">
        <v>76.481999999999999</v>
      </c>
      <c r="AO32">
        <v>12.237120000000001</v>
      </c>
      <c r="AT32" s="2">
        <f t="shared" si="3"/>
        <v>3.9660000000000002</v>
      </c>
      <c r="AU32" s="2">
        <f>IF(ISNUMBER(AT32),SUMIFS($AT$1:AT32,$A$1:A32,A32,$K$1:K32,K32,$E$1:E32,E32),"")</f>
        <v>3.9660000000000002</v>
      </c>
      <c r="AV32">
        <f t="shared" si="4"/>
        <v>15</v>
      </c>
    </row>
    <row r="33" spans="1:48" x14ac:dyDescent="0.25">
      <c r="A33" s="4" t="s">
        <v>28</v>
      </c>
      <c r="B33" s="4" t="s">
        <v>138</v>
      </c>
      <c r="C33" t="s">
        <v>43</v>
      </c>
      <c r="D33" s="3">
        <v>41942</v>
      </c>
      <c r="E33">
        <v>2</v>
      </c>
      <c r="F33" t="s">
        <v>58</v>
      </c>
      <c r="K33" s="24" t="s">
        <v>73</v>
      </c>
      <c r="L33" t="s">
        <v>41</v>
      </c>
      <c r="M33">
        <v>1.2</v>
      </c>
      <c r="N33" s="2" t="s">
        <v>20</v>
      </c>
      <c r="O33" s="2" t="str">
        <f t="shared" si="5"/>
        <v/>
      </c>
      <c r="Q33">
        <v>68.599266130694701</v>
      </c>
      <c r="R33">
        <v>68.599266130694701</v>
      </c>
      <c r="S33" s="2">
        <f>IF(ISNUMBER(R33),SUMIFS(R$1:$R33,A$1:$A33,A33,K$1:$K33,K33,E$1:$E33,E33),"")</f>
        <v>68.599266130694701</v>
      </c>
      <c r="AC33" s="2" t="str">
        <f t="shared" si="1"/>
        <v/>
      </c>
      <c r="AF33">
        <v>15.977000000000004</v>
      </c>
      <c r="AG33">
        <v>84.022999999999996</v>
      </c>
      <c r="AH33">
        <v>19.524999999999999</v>
      </c>
      <c r="AI33">
        <v>28.917000000000002</v>
      </c>
      <c r="AJ33">
        <v>8.9120000000000008</v>
      </c>
      <c r="AK33">
        <v>14.987</v>
      </c>
      <c r="AL33" s="2">
        <f t="shared" si="6"/>
        <v>2.3979199999999999E-2</v>
      </c>
      <c r="AM33">
        <v>2.3979199999999999E-2</v>
      </c>
      <c r="AN33">
        <v>73.120999999999995</v>
      </c>
      <c r="AO33">
        <v>11.699359999999999</v>
      </c>
      <c r="AT33" s="2">
        <f t="shared" si="3"/>
        <v>1.645</v>
      </c>
      <c r="AU33" s="2">
        <f>IF(ISNUMBER(AT33),SUMIFS($AT$1:AT33,$A$1:A33,A33,$K$1:K33,K33,$E$1:E33,E33),"")</f>
        <v>1.645</v>
      </c>
      <c r="AV33">
        <f t="shared" si="4"/>
        <v>15</v>
      </c>
    </row>
    <row r="34" spans="1:48" x14ac:dyDescent="0.25">
      <c r="A34" s="4" t="s">
        <v>27</v>
      </c>
      <c r="B34" s="4" t="s">
        <v>138</v>
      </c>
      <c r="C34" t="s">
        <v>43</v>
      </c>
      <c r="D34" s="3">
        <v>41942</v>
      </c>
      <c r="E34">
        <v>2</v>
      </c>
      <c r="F34" t="s">
        <v>57</v>
      </c>
      <c r="K34" s="24" t="s">
        <v>73</v>
      </c>
      <c r="L34" t="s">
        <v>41</v>
      </c>
      <c r="M34">
        <v>1.2</v>
      </c>
      <c r="N34" s="2" t="s">
        <v>20</v>
      </c>
      <c r="O34" s="2" t="str">
        <f t="shared" si="5"/>
        <v/>
      </c>
      <c r="Q34">
        <v>150.63518966908799</v>
      </c>
      <c r="R34">
        <v>150.63518966908799</v>
      </c>
      <c r="S34" s="2">
        <f>IF(ISNUMBER(R34),SUMIFS(R$1:$R34,A$1:$A34,A34,K$1:$K34,K34,E$1:$E34,E34),"")</f>
        <v>150.63518966908799</v>
      </c>
      <c r="AC34" s="2" t="str">
        <f t="shared" si="1"/>
        <v/>
      </c>
      <c r="AF34">
        <v>16.173000000000002</v>
      </c>
      <c r="AG34">
        <v>83.826999999999998</v>
      </c>
      <c r="AH34">
        <v>18.579000000000001</v>
      </c>
      <c r="AI34">
        <v>25.751999999999999</v>
      </c>
      <c r="AJ34">
        <v>8.407</v>
      </c>
      <c r="AK34">
        <v>18.102</v>
      </c>
      <c r="AL34" s="2">
        <f t="shared" si="6"/>
        <v>2.8963200000000001E-2</v>
      </c>
      <c r="AM34">
        <v>2.8963200000000001E-2</v>
      </c>
      <c r="AN34">
        <v>74.724999999999994</v>
      </c>
      <c r="AO34">
        <v>11.956</v>
      </c>
      <c r="AT34" s="2">
        <f t="shared" si="3"/>
        <v>4.3630000000000004</v>
      </c>
      <c r="AU34" s="2">
        <f>IF(ISNUMBER(AT34),SUMIFS($AT$1:AT34,$A$1:A34,A34,$K$1:K34,K34,$E$1:E34,E34),"")</f>
        <v>4.3630000000000004</v>
      </c>
      <c r="AV34">
        <f t="shared" si="4"/>
        <v>15</v>
      </c>
    </row>
    <row r="35" spans="1:48" x14ac:dyDescent="0.25">
      <c r="A35" s="4" t="s">
        <v>26</v>
      </c>
      <c r="B35" s="4" t="s">
        <v>138</v>
      </c>
      <c r="C35" t="s">
        <v>43</v>
      </c>
      <c r="D35" s="3">
        <v>41942</v>
      </c>
      <c r="E35">
        <v>2</v>
      </c>
      <c r="F35" t="s">
        <v>59</v>
      </c>
      <c r="K35" s="24" t="s">
        <v>73</v>
      </c>
      <c r="L35" t="s">
        <v>41</v>
      </c>
      <c r="M35">
        <v>1.2</v>
      </c>
      <c r="N35" s="2" t="s">
        <v>20</v>
      </c>
      <c r="O35" s="2" t="str">
        <f t="shared" si="5"/>
        <v/>
      </c>
      <c r="Q35">
        <v>79.832193643907303</v>
      </c>
      <c r="R35">
        <v>79.832193643907303</v>
      </c>
      <c r="S35" s="2">
        <f>IF(ISNUMBER(R35),SUMIFS(R$1:$R35,A$1:$A35,A35,K$1:$K35,K35,E$1:$E35,E35),"")</f>
        <v>79.832193643907303</v>
      </c>
      <c r="AC35" s="2" t="str">
        <f t="shared" si="1"/>
        <v/>
      </c>
      <c r="AF35">
        <v>15.215999999999994</v>
      </c>
      <c r="AG35">
        <v>84.784000000000006</v>
      </c>
      <c r="AH35">
        <v>20.86</v>
      </c>
      <c r="AI35">
        <v>30.010999999999999</v>
      </c>
      <c r="AJ35">
        <v>6.5970000000000004</v>
      </c>
      <c r="AK35">
        <v>14.898</v>
      </c>
      <c r="AL35" s="2">
        <f t="shared" si="6"/>
        <v>2.3836800000000002E-2</v>
      </c>
      <c r="AM35">
        <v>2.3836800000000002E-2</v>
      </c>
      <c r="AN35">
        <v>71.617999999999995</v>
      </c>
      <c r="AO35">
        <v>11.458879999999999</v>
      </c>
      <c r="AT35" s="2">
        <f t="shared" si="3"/>
        <v>1.903</v>
      </c>
      <c r="AU35" s="2">
        <f>IF(ISNUMBER(AT35),SUMIFS($AT$1:AT35,$A$1:A35,A35,$K$1:K35,K35,$E$1:E35,E35),"")</f>
        <v>1.903</v>
      </c>
      <c r="AV35">
        <f t="shared" si="4"/>
        <v>15</v>
      </c>
    </row>
    <row r="36" spans="1:48" x14ac:dyDescent="0.25">
      <c r="A36" s="4" t="s">
        <v>23</v>
      </c>
      <c r="B36" s="4" t="s">
        <v>138</v>
      </c>
      <c r="C36" t="s">
        <v>43</v>
      </c>
      <c r="D36" s="3">
        <v>41942</v>
      </c>
      <c r="E36">
        <v>2</v>
      </c>
      <c r="F36" t="s">
        <v>55</v>
      </c>
      <c r="K36" s="24" t="s">
        <v>73</v>
      </c>
      <c r="L36" t="s">
        <v>41</v>
      </c>
      <c r="M36">
        <v>1.2</v>
      </c>
      <c r="N36" s="2" t="s">
        <v>20</v>
      </c>
      <c r="O36" s="2" t="str">
        <f t="shared" si="5"/>
        <v/>
      </c>
      <c r="Q36">
        <v>131.51970421368009</v>
      </c>
      <c r="R36">
        <v>131.51970421368009</v>
      </c>
      <c r="S36" s="2">
        <f>IF(ISNUMBER(R36),SUMIFS(R$1:$R36,A$1:$A36,A36,K$1:$K36,K36,E$1:$E36,E36),"")</f>
        <v>131.51970421368009</v>
      </c>
      <c r="AC36" s="2" t="str">
        <f t="shared" si="1"/>
        <v/>
      </c>
      <c r="AF36">
        <v>17.004999999999995</v>
      </c>
      <c r="AG36">
        <v>82.995000000000005</v>
      </c>
      <c r="AH36">
        <v>19.574000000000002</v>
      </c>
      <c r="AI36">
        <v>26.146000000000001</v>
      </c>
      <c r="AJ36">
        <v>7.3209999999999997</v>
      </c>
      <c r="AK36">
        <v>16.001000000000001</v>
      </c>
      <c r="AL36" s="2">
        <f t="shared" si="6"/>
        <v>2.5601600000000002E-2</v>
      </c>
      <c r="AM36">
        <v>2.5601600000000002E-2</v>
      </c>
      <c r="AN36">
        <v>72.018000000000001</v>
      </c>
      <c r="AO36">
        <v>11.522880000000001</v>
      </c>
      <c r="AT36" s="2">
        <f t="shared" si="3"/>
        <v>3.367</v>
      </c>
      <c r="AU36" s="2">
        <f>IF(ISNUMBER(AT36),SUMIFS($AT$1:AT36,$A$1:A36,A36,$K$1:K36,K36,$E$1:E36,E36),"")</f>
        <v>3.367</v>
      </c>
      <c r="AV36">
        <f t="shared" si="4"/>
        <v>15</v>
      </c>
    </row>
    <row r="37" spans="1:48" x14ac:dyDescent="0.25">
      <c r="A37" s="4" t="s">
        <v>25</v>
      </c>
      <c r="B37" s="4" t="s">
        <v>138</v>
      </c>
      <c r="C37" t="s">
        <v>43</v>
      </c>
      <c r="D37" s="3">
        <v>41942</v>
      </c>
      <c r="E37">
        <v>2</v>
      </c>
      <c r="F37" t="s">
        <v>54</v>
      </c>
      <c r="K37" s="24" t="s">
        <v>73</v>
      </c>
      <c r="L37" t="s">
        <v>41</v>
      </c>
      <c r="M37">
        <v>1.2</v>
      </c>
      <c r="N37" s="2" t="s">
        <v>20</v>
      </c>
      <c r="O37" s="2" t="str">
        <f t="shared" si="5"/>
        <v/>
      </c>
      <c r="Q37">
        <v>56.803665065960146</v>
      </c>
      <c r="R37">
        <v>56.803665065960146</v>
      </c>
      <c r="S37" s="2">
        <f>IF(ISNUMBER(R37),SUMIFS(R$1:$R37,A$1:$A37,A37,K$1:$K37,K37,E$1:$E37,E37),"")</f>
        <v>56.803665065960146</v>
      </c>
      <c r="AC37" s="2" t="str">
        <f t="shared" si="1"/>
        <v/>
      </c>
      <c r="AF37">
        <v>17.978999999999999</v>
      </c>
      <c r="AG37">
        <v>82.021000000000001</v>
      </c>
      <c r="AH37">
        <v>20.059999999999999</v>
      </c>
      <c r="AI37">
        <v>29.216999999999999</v>
      </c>
      <c r="AJ37">
        <v>3.7240000000000002</v>
      </c>
      <c r="AK37">
        <v>14.381</v>
      </c>
      <c r="AL37" s="2">
        <f t="shared" si="6"/>
        <v>2.3009599999999998E-2</v>
      </c>
      <c r="AM37">
        <v>2.3009599999999998E-2</v>
      </c>
      <c r="AN37">
        <v>67.941999999999993</v>
      </c>
      <c r="AO37">
        <v>10.870719999999999</v>
      </c>
      <c r="AT37" s="2">
        <f t="shared" si="3"/>
        <v>1.3069999999999999</v>
      </c>
      <c r="AU37" s="2">
        <f>IF(ISNUMBER(AT37),SUMIFS($AT$1:AT37,$A$1:A37,A37,$K$1:K37,K37,$E$1:E37,E37),"")</f>
        <v>1.3069999999999999</v>
      </c>
      <c r="AV37">
        <f t="shared" si="4"/>
        <v>15</v>
      </c>
    </row>
    <row r="38" spans="1:48" x14ac:dyDescent="0.25">
      <c r="A38" s="4" t="s">
        <v>28</v>
      </c>
      <c r="B38" s="4" t="s">
        <v>138</v>
      </c>
      <c r="C38" t="s">
        <v>43</v>
      </c>
      <c r="D38" s="3">
        <v>41942</v>
      </c>
      <c r="E38">
        <v>3</v>
      </c>
      <c r="F38" t="s">
        <v>58</v>
      </c>
      <c r="K38" s="24" t="s">
        <v>73</v>
      </c>
      <c r="L38" t="s">
        <v>41</v>
      </c>
      <c r="M38">
        <v>1.2</v>
      </c>
      <c r="N38" s="2" t="s">
        <v>20</v>
      </c>
      <c r="O38" s="2" t="str">
        <f t="shared" si="5"/>
        <v/>
      </c>
      <c r="Q38">
        <v>79.457730890138563</v>
      </c>
      <c r="R38">
        <v>79.457730890138563</v>
      </c>
      <c r="S38" s="2">
        <f>IF(ISNUMBER(R38),SUMIFS(R$1:$R38,A$1:$A38,A38,K$1:$K38,K38,E$1:$E38,E38),"")</f>
        <v>79.457730890138563</v>
      </c>
      <c r="AC38" s="2" t="str">
        <f t="shared" si="1"/>
        <v/>
      </c>
      <c r="AF38">
        <v>16.713999999999999</v>
      </c>
      <c r="AG38">
        <v>83.286000000000001</v>
      </c>
      <c r="AH38">
        <v>18.271000000000001</v>
      </c>
      <c r="AI38">
        <v>28.306999999999999</v>
      </c>
      <c r="AJ38">
        <v>9.3309999999999995</v>
      </c>
      <c r="AK38">
        <v>14.215</v>
      </c>
      <c r="AL38" s="2">
        <f t="shared" si="6"/>
        <v>2.2744E-2</v>
      </c>
      <c r="AM38">
        <v>2.2744E-2</v>
      </c>
      <c r="AN38">
        <v>73.403000000000006</v>
      </c>
      <c r="AO38">
        <v>11.744480000000001</v>
      </c>
      <c r="AT38" s="2">
        <f t="shared" si="3"/>
        <v>1.8069999999999999</v>
      </c>
      <c r="AU38" s="2">
        <f>IF(ISNUMBER(AT38),SUMIFS($AT$1:AT38,$A$1:A38,A38,$K$1:K38,K38,$E$1:E38,E38),"")</f>
        <v>1.8069999999999999</v>
      </c>
      <c r="AV38">
        <f t="shared" si="4"/>
        <v>15</v>
      </c>
    </row>
    <row r="39" spans="1:48" x14ac:dyDescent="0.25">
      <c r="A39" s="4" t="s">
        <v>25</v>
      </c>
      <c r="B39" s="4" t="s">
        <v>138</v>
      </c>
      <c r="C39" t="s">
        <v>43</v>
      </c>
      <c r="D39" s="3">
        <v>41942</v>
      </c>
      <c r="E39">
        <v>3</v>
      </c>
      <c r="F39" t="s">
        <v>54</v>
      </c>
      <c r="K39" s="24" t="s">
        <v>73</v>
      </c>
      <c r="L39" t="s">
        <v>41</v>
      </c>
      <c r="M39">
        <v>1.2</v>
      </c>
      <c r="N39" s="2" t="s">
        <v>20</v>
      </c>
      <c r="O39" s="2" t="str">
        <f t="shared" si="5"/>
        <v/>
      </c>
      <c r="Q39">
        <v>35.174004112135933</v>
      </c>
      <c r="R39">
        <v>35.174004112135933</v>
      </c>
      <c r="S39" s="2">
        <f>IF(ISNUMBER(R39),SUMIFS(R$1:$R39,A$1:$A39,A39,K$1:$K39,K39,E$1:$E39,E39),"")</f>
        <v>35.174004112135933</v>
      </c>
      <c r="AC39" s="2" t="str">
        <f t="shared" si="1"/>
        <v/>
      </c>
      <c r="AF39">
        <v>16.935000000000002</v>
      </c>
      <c r="AG39">
        <v>83.064999999999998</v>
      </c>
      <c r="AH39">
        <v>18.260999999999999</v>
      </c>
      <c r="AI39">
        <v>30.347000000000001</v>
      </c>
      <c r="AJ39">
        <v>10.048999999999999</v>
      </c>
      <c r="AK39">
        <v>12.808999999999999</v>
      </c>
      <c r="AL39" s="2">
        <f t="shared" si="6"/>
        <v>2.0494399999999996E-2</v>
      </c>
      <c r="AM39">
        <v>2.0494399999999996E-2</v>
      </c>
      <c r="AN39">
        <v>71.347999999999999</v>
      </c>
      <c r="AO39">
        <v>11.41568</v>
      </c>
      <c r="AT39" s="2">
        <f t="shared" si="3"/>
        <v>0.72099999999999997</v>
      </c>
      <c r="AU39" s="2">
        <f>IF(ISNUMBER(AT39),SUMIFS($AT$1:AT39,$A$1:A39,A39,$K$1:K39,K39,$E$1:E39,E39),"")</f>
        <v>0.72099999999999997</v>
      </c>
      <c r="AV39">
        <f t="shared" si="4"/>
        <v>15</v>
      </c>
    </row>
    <row r="40" spans="1:48" x14ac:dyDescent="0.25">
      <c r="A40" s="4" t="s">
        <v>27</v>
      </c>
      <c r="B40" s="4" t="s">
        <v>138</v>
      </c>
      <c r="C40" t="s">
        <v>43</v>
      </c>
      <c r="D40" s="3">
        <v>41942</v>
      </c>
      <c r="E40">
        <v>3</v>
      </c>
      <c r="F40" t="s">
        <v>57</v>
      </c>
      <c r="K40" s="24" t="s">
        <v>73</v>
      </c>
      <c r="L40" t="s">
        <v>41</v>
      </c>
      <c r="M40">
        <v>1.2</v>
      </c>
      <c r="N40" s="2" t="s">
        <v>20</v>
      </c>
      <c r="O40" s="2" t="str">
        <f t="shared" si="5"/>
        <v/>
      </c>
      <c r="Q40">
        <v>118.94157139614614</v>
      </c>
      <c r="R40">
        <v>118.94157139614614</v>
      </c>
      <c r="S40" s="2">
        <f>IF(ISNUMBER(R40),SUMIFS(R$1:$R40,A$1:$A40,A40,K$1:$K40,K40,E$1:$E40,E40),"")</f>
        <v>118.94157139614614</v>
      </c>
      <c r="AC40" s="2" t="str">
        <f t="shared" si="1"/>
        <v/>
      </c>
      <c r="AF40">
        <v>15.457999999999998</v>
      </c>
      <c r="AG40">
        <v>84.542000000000002</v>
      </c>
      <c r="AH40">
        <v>18.384</v>
      </c>
      <c r="AI40">
        <v>28.393000000000001</v>
      </c>
      <c r="AJ40">
        <v>14.051</v>
      </c>
      <c r="AK40">
        <v>16.280999999999999</v>
      </c>
      <c r="AL40" s="2">
        <f t="shared" si="6"/>
        <v>2.6049599999999996E-2</v>
      </c>
      <c r="AM40">
        <v>2.6049599999999996E-2</v>
      </c>
      <c r="AN40">
        <v>76.126000000000005</v>
      </c>
      <c r="AO40">
        <v>12.180160000000001</v>
      </c>
      <c r="AT40" s="2">
        <f t="shared" si="3"/>
        <v>3.0979999999999999</v>
      </c>
      <c r="AU40" s="2">
        <f>IF(ISNUMBER(AT40),SUMIFS($AT$1:AT40,$A$1:A40,A40,$K$1:K40,K40,$E$1:E40,E40),"")</f>
        <v>3.0979999999999999</v>
      </c>
      <c r="AV40">
        <f t="shared" si="4"/>
        <v>15</v>
      </c>
    </row>
    <row r="41" spans="1:48" x14ac:dyDescent="0.25">
      <c r="A41" s="4" t="s">
        <v>23</v>
      </c>
      <c r="B41" s="4" t="s">
        <v>138</v>
      </c>
      <c r="C41" t="s">
        <v>43</v>
      </c>
      <c r="D41" s="3">
        <v>41942</v>
      </c>
      <c r="E41">
        <v>3</v>
      </c>
      <c r="F41" t="s">
        <v>55</v>
      </c>
      <c r="K41" s="24" t="s">
        <v>73</v>
      </c>
      <c r="L41" t="s">
        <v>41</v>
      </c>
      <c r="M41">
        <v>1.2</v>
      </c>
      <c r="N41" s="2" t="s">
        <v>20</v>
      </c>
      <c r="O41" s="2" t="str">
        <f t="shared" si="5"/>
        <v/>
      </c>
      <c r="Q41">
        <v>109.34427146309056</v>
      </c>
      <c r="R41">
        <v>109.34427146309056</v>
      </c>
      <c r="S41" s="2">
        <f>IF(ISNUMBER(R41),SUMIFS(R$1:$R41,A$1:$A41,A41,K$1:$K41,K41,E$1:$E41,E41),"")</f>
        <v>109.34427146309056</v>
      </c>
      <c r="AC41" s="2" t="str">
        <f t="shared" si="1"/>
        <v/>
      </c>
      <c r="AF41">
        <v>15.356999999999999</v>
      </c>
      <c r="AG41">
        <v>84.643000000000001</v>
      </c>
      <c r="AH41">
        <v>18.283000000000001</v>
      </c>
      <c r="AI41">
        <v>27.989000000000001</v>
      </c>
      <c r="AJ41">
        <v>11.574999999999999</v>
      </c>
      <c r="AK41">
        <v>15.099</v>
      </c>
      <c r="AL41" s="2">
        <f t="shared" si="6"/>
        <v>2.4158400000000003E-2</v>
      </c>
      <c r="AM41">
        <v>2.4158400000000003E-2</v>
      </c>
      <c r="AN41">
        <v>75.900000000000006</v>
      </c>
      <c r="AO41">
        <v>12.144000000000002</v>
      </c>
      <c r="AT41" s="2">
        <f t="shared" si="3"/>
        <v>2.6419999999999999</v>
      </c>
      <c r="AU41" s="2">
        <f>IF(ISNUMBER(AT41),SUMIFS($AT$1:AT41,$A$1:A41,A41,$K$1:K41,K41,$E$1:E41,E41),"")</f>
        <v>2.6419999999999999</v>
      </c>
      <c r="AV41">
        <f t="shared" si="4"/>
        <v>15</v>
      </c>
    </row>
    <row r="42" spans="1:48" x14ac:dyDescent="0.25">
      <c r="A42" s="4" t="s">
        <v>24</v>
      </c>
      <c r="B42" s="4" t="s">
        <v>138</v>
      </c>
      <c r="C42" t="s">
        <v>43</v>
      </c>
      <c r="D42" s="3">
        <v>41942</v>
      </c>
      <c r="E42">
        <v>3</v>
      </c>
      <c r="F42" t="s">
        <v>56</v>
      </c>
      <c r="K42" s="24" t="s">
        <v>73</v>
      </c>
      <c r="L42" t="s">
        <v>41</v>
      </c>
      <c r="M42">
        <v>1.2</v>
      </c>
      <c r="N42" s="2" t="s">
        <v>20</v>
      </c>
      <c r="O42" s="2" t="str">
        <f t="shared" si="5"/>
        <v/>
      </c>
      <c r="Q42">
        <v>155.48850493983238</v>
      </c>
      <c r="R42">
        <v>155.48850493983238</v>
      </c>
      <c r="S42" s="2">
        <f>IF(ISNUMBER(R42),SUMIFS(R$1:$R42,A$1:$A42,A42,K$1:$K42,K42,E$1:$E42,E42),"")</f>
        <v>155.48850493983238</v>
      </c>
      <c r="AC42" s="2" t="str">
        <f t="shared" si="1"/>
        <v/>
      </c>
      <c r="AF42">
        <v>16.766999999999996</v>
      </c>
      <c r="AG42">
        <v>83.233000000000004</v>
      </c>
      <c r="AH42">
        <v>17.452999999999999</v>
      </c>
      <c r="AI42">
        <v>24.934999999999999</v>
      </c>
      <c r="AJ42">
        <v>10.332000000000001</v>
      </c>
      <c r="AK42">
        <v>19.398</v>
      </c>
      <c r="AL42" s="2">
        <f t="shared" si="6"/>
        <v>3.1036799999999996E-2</v>
      </c>
      <c r="AM42">
        <v>3.1036799999999996E-2</v>
      </c>
      <c r="AN42">
        <v>74.561999999999998</v>
      </c>
      <c r="AO42">
        <v>11.929919999999999</v>
      </c>
      <c r="AT42" s="2">
        <f t="shared" si="3"/>
        <v>4.8259999999999996</v>
      </c>
      <c r="AU42" s="2">
        <f>IF(ISNUMBER(AT42),SUMIFS($AT$1:AT42,$A$1:A42,A42,$K$1:K42,K42,$E$1:E42,E42),"")</f>
        <v>4.8259999999999996</v>
      </c>
      <c r="AV42">
        <f t="shared" si="4"/>
        <v>15</v>
      </c>
    </row>
    <row r="43" spans="1:48" x14ac:dyDescent="0.25">
      <c r="A43" s="4" t="s">
        <v>26</v>
      </c>
      <c r="B43" s="4" t="s">
        <v>138</v>
      </c>
      <c r="C43" t="s">
        <v>43</v>
      </c>
      <c r="D43" s="3">
        <v>41942</v>
      </c>
      <c r="E43">
        <v>3</v>
      </c>
      <c r="F43" t="s">
        <v>59</v>
      </c>
      <c r="K43" s="24" t="s">
        <v>73</v>
      </c>
      <c r="L43" t="s">
        <v>41</v>
      </c>
      <c r="M43">
        <v>1.2</v>
      </c>
      <c r="N43" s="2" t="s">
        <v>20</v>
      </c>
      <c r="O43" s="2" t="str">
        <f t="shared" si="5"/>
        <v/>
      </c>
      <c r="Q43">
        <v>75.505357289171656</v>
      </c>
      <c r="R43">
        <v>75.505357289171656</v>
      </c>
      <c r="S43" s="2">
        <f>IF(ISNUMBER(R43),SUMIFS(R$1:$R43,A$1:$A43,A43,K$1:$K43,K43,E$1:$E43,E43),"")</f>
        <v>75.505357289171656</v>
      </c>
      <c r="AC43" s="2" t="str">
        <f t="shared" si="1"/>
        <v/>
      </c>
      <c r="AF43">
        <v>16.465999999999994</v>
      </c>
      <c r="AG43">
        <v>83.534000000000006</v>
      </c>
      <c r="AH43">
        <v>18.678000000000001</v>
      </c>
      <c r="AI43">
        <v>28.526</v>
      </c>
      <c r="AJ43">
        <v>8.1280000000000001</v>
      </c>
      <c r="AK43">
        <v>15.154999999999999</v>
      </c>
      <c r="AL43" s="2">
        <f t="shared" si="6"/>
        <v>2.4247999999999999E-2</v>
      </c>
      <c r="AM43">
        <v>2.4247999999999999E-2</v>
      </c>
      <c r="AN43">
        <v>72.117999999999995</v>
      </c>
      <c r="AO43">
        <v>11.538879999999999</v>
      </c>
      <c r="AT43" s="2">
        <f t="shared" si="3"/>
        <v>1.831</v>
      </c>
      <c r="AU43" s="2">
        <f>IF(ISNUMBER(AT43),SUMIFS($AT$1:AT43,$A$1:A43,A43,$K$1:K43,K43,$E$1:E43,E43),"")</f>
        <v>1.831</v>
      </c>
      <c r="AV43">
        <f t="shared" si="4"/>
        <v>15</v>
      </c>
    </row>
    <row r="44" spans="1:48" x14ac:dyDescent="0.25">
      <c r="A44" s="4" t="s">
        <v>27</v>
      </c>
      <c r="B44" s="4" t="s">
        <v>138</v>
      </c>
      <c r="C44" t="s">
        <v>43</v>
      </c>
      <c r="D44" s="3">
        <v>41942</v>
      </c>
      <c r="E44">
        <v>4</v>
      </c>
      <c r="F44" t="s">
        <v>57</v>
      </c>
      <c r="K44" s="24" t="s">
        <v>73</v>
      </c>
      <c r="L44" t="s">
        <v>41</v>
      </c>
      <c r="M44">
        <v>1.2</v>
      </c>
      <c r="N44" s="2" t="s">
        <v>20</v>
      </c>
      <c r="O44" s="2" t="str">
        <f t="shared" si="5"/>
        <v/>
      </c>
      <c r="Q44">
        <v>111.91829604246455</v>
      </c>
      <c r="R44">
        <v>111.91829604246455</v>
      </c>
      <c r="S44" s="2">
        <f>IF(ISNUMBER(R44),SUMIFS(R$1:$R44,A$1:$A44,A44,K$1:$K44,K44,E$1:$E44,E44),"")</f>
        <v>111.91829604246455</v>
      </c>
      <c r="AC44" s="2" t="str">
        <f t="shared" si="1"/>
        <v/>
      </c>
      <c r="AF44">
        <v>16.117999999999995</v>
      </c>
      <c r="AG44">
        <v>83.882000000000005</v>
      </c>
      <c r="AH44">
        <v>16.613</v>
      </c>
      <c r="AI44">
        <v>25.687000000000001</v>
      </c>
      <c r="AJ44">
        <v>10.885999999999999</v>
      </c>
      <c r="AK44">
        <v>17.898</v>
      </c>
      <c r="AL44" s="2">
        <f t="shared" si="6"/>
        <v>2.86368E-2</v>
      </c>
      <c r="AM44">
        <v>2.86368E-2</v>
      </c>
      <c r="AN44">
        <v>75.956999999999994</v>
      </c>
      <c r="AO44">
        <v>12.153119999999999</v>
      </c>
      <c r="AT44" s="2">
        <f t="shared" si="3"/>
        <v>3.2050000000000001</v>
      </c>
      <c r="AU44" s="2">
        <f>IF(ISNUMBER(AT44),SUMIFS($AT$1:AT44,$A$1:A44,A44,$K$1:K44,K44,$E$1:E44,E44),"")</f>
        <v>3.2050000000000001</v>
      </c>
      <c r="AV44">
        <f t="shared" si="4"/>
        <v>15</v>
      </c>
    </row>
    <row r="45" spans="1:48" x14ac:dyDescent="0.25">
      <c r="A45" s="28" t="s">
        <v>28</v>
      </c>
      <c r="B45" s="28" t="s">
        <v>138</v>
      </c>
      <c r="C45" s="29" t="s">
        <v>43</v>
      </c>
      <c r="D45" s="30">
        <v>41942</v>
      </c>
      <c r="E45">
        <v>4</v>
      </c>
      <c r="F45" t="s">
        <v>58</v>
      </c>
      <c r="K45" s="24" t="s">
        <v>73</v>
      </c>
      <c r="L45" t="s">
        <v>41</v>
      </c>
      <c r="M45">
        <v>1.2</v>
      </c>
      <c r="N45" s="2" t="s">
        <v>20</v>
      </c>
      <c r="O45" s="2" t="str">
        <f t="shared" si="5"/>
        <v/>
      </c>
      <c r="Q45">
        <v>48.90166818319684</v>
      </c>
      <c r="R45">
        <v>48.90166818319684</v>
      </c>
      <c r="S45" s="2">
        <f>IF(ISNUMBER(R45),SUMIFS(R$1:$R45,A$1:$A45,A45,K$1:$K45,K45,E$1:$E45,E45),"")</f>
        <v>48.90166818319684</v>
      </c>
      <c r="AC45" s="2" t="str">
        <f t="shared" si="1"/>
        <v/>
      </c>
      <c r="AL45" s="2">
        <f t="shared" si="6"/>
        <v>2.477813333333333E-2</v>
      </c>
      <c r="AM45" s="25">
        <f>AVERAGE(AM30,AM33,AM38)</f>
        <v>2.477813333333333E-2</v>
      </c>
      <c r="AT45" s="2">
        <f t="shared" si="3"/>
        <v>1.212</v>
      </c>
      <c r="AU45" s="2">
        <f>IF(ISNUMBER(AT45),SUMIFS($AT$1:AT45,$A$1:A45,A45,$K$1:K45,K45,$E$1:E45,E45),"")</f>
        <v>1.212</v>
      </c>
      <c r="AV45">
        <f t="shared" si="4"/>
        <v>7</v>
      </c>
    </row>
    <row r="46" spans="1:48" x14ac:dyDescent="0.25">
      <c r="A46" s="4" t="s">
        <v>24</v>
      </c>
      <c r="B46" s="4" t="s">
        <v>138</v>
      </c>
      <c r="C46" t="s">
        <v>43</v>
      </c>
      <c r="D46" s="3">
        <v>41942</v>
      </c>
      <c r="E46">
        <v>4</v>
      </c>
      <c r="F46" t="s">
        <v>56</v>
      </c>
      <c r="K46" s="24" t="s">
        <v>73</v>
      </c>
      <c r="L46" t="s">
        <v>41</v>
      </c>
      <c r="M46">
        <v>1.2</v>
      </c>
      <c r="N46" s="2" t="s">
        <v>20</v>
      </c>
      <c r="O46" s="2" t="str">
        <f t="shared" si="5"/>
        <v/>
      </c>
      <c r="Q46">
        <v>168.84660338730689</v>
      </c>
      <c r="R46">
        <v>168.84660338730689</v>
      </c>
      <c r="S46" s="2">
        <f>IF(ISNUMBER(R46),SUMIFS(R$1:$R46,A$1:$A46,A46,K$1:$K46,K46,E$1:$E46,E46),"")</f>
        <v>168.84660338730689</v>
      </c>
      <c r="AC46" s="2" t="str">
        <f t="shared" si="1"/>
        <v/>
      </c>
      <c r="AF46">
        <v>13.501000000000005</v>
      </c>
      <c r="AG46">
        <v>86.498999999999995</v>
      </c>
      <c r="AH46">
        <v>15.914</v>
      </c>
      <c r="AI46">
        <v>25.324000000000002</v>
      </c>
      <c r="AJ46">
        <v>12.717000000000001</v>
      </c>
      <c r="AK46">
        <v>20.841000000000001</v>
      </c>
      <c r="AL46" s="2">
        <f t="shared" si="6"/>
        <v>3.3345600000000003E-2</v>
      </c>
      <c r="AM46">
        <v>3.3345600000000003E-2</v>
      </c>
      <c r="AN46">
        <v>79.353999999999999</v>
      </c>
      <c r="AO46">
        <v>12.69664</v>
      </c>
      <c r="AT46" s="2">
        <f t="shared" si="3"/>
        <v>5.63</v>
      </c>
      <c r="AU46" s="2">
        <f>IF(ISNUMBER(AT46),SUMIFS($AT$1:AT46,$A$1:A46,A46,$K$1:K46,K46,$E$1:E46,E46),"")</f>
        <v>5.63</v>
      </c>
      <c r="AV46">
        <f t="shared" si="4"/>
        <v>15</v>
      </c>
    </row>
    <row r="47" spans="1:48" x14ac:dyDescent="0.25">
      <c r="A47" s="4" t="s">
        <v>26</v>
      </c>
      <c r="B47" s="4" t="s">
        <v>138</v>
      </c>
      <c r="C47" t="s">
        <v>43</v>
      </c>
      <c r="D47" s="3">
        <v>41942</v>
      </c>
      <c r="E47">
        <v>4</v>
      </c>
      <c r="F47" t="s">
        <v>59</v>
      </c>
      <c r="K47" s="24" t="s">
        <v>73</v>
      </c>
      <c r="L47" t="s">
        <v>41</v>
      </c>
      <c r="M47">
        <v>1.2</v>
      </c>
      <c r="N47" s="2" t="s">
        <v>20</v>
      </c>
      <c r="O47" s="2" t="str">
        <f t="shared" si="5"/>
        <v/>
      </c>
      <c r="Q47">
        <v>56.065025025025037</v>
      </c>
      <c r="R47">
        <v>56.065025025025037</v>
      </c>
      <c r="S47" s="2">
        <f>IF(ISNUMBER(R47),SUMIFS(R$1:$R47,A$1:$A47,A47,K$1:$K47,K47,E$1:$E47,E47),"")</f>
        <v>56.065025025025037</v>
      </c>
      <c r="AC47" s="2" t="str">
        <f t="shared" si="1"/>
        <v/>
      </c>
      <c r="AF47">
        <v>16.048000000000002</v>
      </c>
      <c r="AG47">
        <v>83.951999999999998</v>
      </c>
      <c r="AH47">
        <v>16.998999999999999</v>
      </c>
      <c r="AI47">
        <v>28.291</v>
      </c>
      <c r="AJ47">
        <v>13.178000000000001</v>
      </c>
      <c r="AK47">
        <v>13.872</v>
      </c>
      <c r="AL47" s="2">
        <f t="shared" si="6"/>
        <v>2.2195200000000002E-2</v>
      </c>
      <c r="AM47">
        <v>2.2195200000000002E-2</v>
      </c>
      <c r="AN47">
        <v>75.018000000000001</v>
      </c>
      <c r="AO47">
        <v>12.002880000000001</v>
      </c>
      <c r="AT47" s="2">
        <f t="shared" si="3"/>
        <v>1.244</v>
      </c>
      <c r="AU47" s="2">
        <f>IF(ISNUMBER(AT47),SUMIFS($AT$1:AT47,$A$1:A47,A47,$K$1:K47,K47,$E$1:E47,E47),"")</f>
        <v>1.244</v>
      </c>
      <c r="AV47">
        <f t="shared" si="4"/>
        <v>15</v>
      </c>
    </row>
    <row r="48" spans="1:48" x14ac:dyDescent="0.25">
      <c r="A48" s="4" t="s">
        <v>23</v>
      </c>
      <c r="B48" s="4" t="s">
        <v>138</v>
      </c>
      <c r="C48" t="s">
        <v>43</v>
      </c>
      <c r="D48" s="3">
        <v>41942</v>
      </c>
      <c r="E48">
        <v>4</v>
      </c>
      <c r="F48" t="s">
        <v>55</v>
      </c>
      <c r="K48" s="24" t="s">
        <v>73</v>
      </c>
      <c r="L48" t="s">
        <v>41</v>
      </c>
      <c r="M48">
        <v>1.2</v>
      </c>
      <c r="N48" s="2" t="s">
        <v>20</v>
      </c>
      <c r="O48" s="2" t="str">
        <f t="shared" si="5"/>
        <v/>
      </c>
      <c r="Q48">
        <v>72.403484066134666</v>
      </c>
      <c r="R48">
        <v>72.403484066134666</v>
      </c>
      <c r="S48" s="2">
        <f>IF(ISNUMBER(R48),SUMIFS(R$1:$R48,A$1:$A48,A48,K$1:$K48,K48,E$1:$E48,E48),"")</f>
        <v>72.403484066134666</v>
      </c>
      <c r="AC48" s="2" t="str">
        <f t="shared" si="1"/>
        <v/>
      </c>
      <c r="AF48">
        <v>16.715000000000003</v>
      </c>
      <c r="AG48">
        <v>83.284999999999997</v>
      </c>
      <c r="AH48">
        <v>16.457999999999998</v>
      </c>
      <c r="AI48">
        <v>26.966000000000001</v>
      </c>
      <c r="AJ48">
        <v>10.691000000000001</v>
      </c>
      <c r="AK48">
        <v>14.625999999999999</v>
      </c>
      <c r="AL48" s="2">
        <f t="shared" si="6"/>
        <v>2.3401600000000002E-2</v>
      </c>
      <c r="AM48">
        <v>2.3401600000000002E-2</v>
      </c>
      <c r="AN48">
        <v>75.557000000000002</v>
      </c>
      <c r="AO48">
        <v>12.089120000000001</v>
      </c>
      <c r="AT48" s="2">
        <f t="shared" si="3"/>
        <v>1.694</v>
      </c>
      <c r="AU48" s="2">
        <f>IF(ISNUMBER(AT48),SUMIFS($AT$1:AT48,$A$1:A48,A48,$K$1:K48,K48,$E$1:E48,E48),"")</f>
        <v>1.694</v>
      </c>
      <c r="AV48">
        <f t="shared" si="4"/>
        <v>15</v>
      </c>
    </row>
    <row r="49" spans="1:48" x14ac:dyDescent="0.25">
      <c r="A49" s="4" t="s">
        <v>25</v>
      </c>
      <c r="B49" s="4" t="s">
        <v>138</v>
      </c>
      <c r="C49" t="s">
        <v>43</v>
      </c>
      <c r="D49" s="3">
        <v>41942</v>
      </c>
      <c r="E49">
        <v>4</v>
      </c>
      <c r="F49" t="s">
        <v>54</v>
      </c>
      <c r="K49" s="24" t="s">
        <v>73</v>
      </c>
      <c r="L49" t="s">
        <v>41</v>
      </c>
      <c r="M49">
        <v>1.2</v>
      </c>
      <c r="N49" s="2" t="s">
        <v>20</v>
      </c>
      <c r="O49" s="2" t="str">
        <f t="shared" si="5"/>
        <v/>
      </c>
      <c r="Q49"/>
      <c r="R49" s="25">
        <f>AVERAGE(R26,R37,R39)</f>
        <v>48.798791463340542</v>
      </c>
      <c r="S49" s="2">
        <f>IF(ISNUMBER(R49),SUMIFS(R$1:$R49,A$1:$A49,A49,K$1:$K49,K49,E$1:$E49,E49),"")</f>
        <v>48.798791463340542</v>
      </c>
      <c r="AC49" s="2" t="str">
        <f t="shared" si="1"/>
        <v/>
      </c>
      <c r="AF49">
        <v>24.459000000000003</v>
      </c>
      <c r="AG49">
        <v>75.540999999999997</v>
      </c>
      <c r="AH49">
        <v>18.698</v>
      </c>
      <c r="AI49">
        <v>29.887</v>
      </c>
      <c r="AJ49">
        <v>4.4359999999999999</v>
      </c>
      <c r="AK49">
        <v>10.224</v>
      </c>
      <c r="AL49" s="2">
        <f t="shared" si="6"/>
        <v>1.6358399999999999E-2</v>
      </c>
      <c r="AM49">
        <v>1.6358399999999999E-2</v>
      </c>
      <c r="AN49">
        <v>60.694000000000003</v>
      </c>
      <c r="AO49">
        <v>9.7110400000000006</v>
      </c>
      <c r="AT49" s="2">
        <f t="shared" si="3"/>
        <v>0.79800000000000004</v>
      </c>
      <c r="AU49" s="2">
        <f>IF(ISNUMBER(AT49),SUMIFS($AT$1:AT49,$A$1:A49,A49,$K$1:K49,K49,$E$1:E49,E49),"")</f>
        <v>0.79800000000000004</v>
      </c>
      <c r="AV49">
        <f t="shared" si="4"/>
        <v>14</v>
      </c>
    </row>
    <row r="50" spans="1:48" x14ac:dyDescent="0.25">
      <c r="A50" s="4" t="s">
        <v>25</v>
      </c>
      <c r="B50" s="4" t="s">
        <v>138</v>
      </c>
      <c r="C50" t="s">
        <v>43</v>
      </c>
      <c r="D50" s="3">
        <v>41968</v>
      </c>
      <c r="E50">
        <v>1</v>
      </c>
      <c r="F50" t="s">
        <v>54</v>
      </c>
      <c r="K50" s="24" t="s">
        <v>73</v>
      </c>
      <c r="L50" t="s">
        <v>41</v>
      </c>
      <c r="M50">
        <v>1.3</v>
      </c>
      <c r="N50" s="2" t="s">
        <v>20</v>
      </c>
      <c r="O50" s="2" t="str">
        <f t="shared" si="5"/>
        <v/>
      </c>
      <c r="Q50">
        <v>54.281202882549167</v>
      </c>
      <c r="R50">
        <v>54.281202882549167</v>
      </c>
      <c r="S50" s="2">
        <f>IF(ISNUMBER(R50),SUMIFS(R$1:$R50,A$1:$A50,A50,K$1:$K50,K50,E$1:$E50,E50),"")</f>
        <v>108.69990809447472</v>
      </c>
      <c r="AC50" s="2" t="str">
        <f t="shared" si="1"/>
        <v/>
      </c>
      <c r="AF50">
        <v>19.867999999999995</v>
      </c>
      <c r="AG50">
        <v>80.132000000000005</v>
      </c>
      <c r="AH50">
        <v>19.065000000000001</v>
      </c>
      <c r="AI50">
        <v>27.541</v>
      </c>
      <c r="AJ50">
        <v>5.6440000000000001</v>
      </c>
      <c r="AK50">
        <v>15.441000000000001</v>
      </c>
      <c r="AL50" s="2">
        <f t="shared" si="6"/>
        <v>2.4705600000000005E-2</v>
      </c>
      <c r="AM50">
        <v>2.4705600000000005E-2</v>
      </c>
      <c r="AN50">
        <v>66.977999999999994</v>
      </c>
      <c r="AO50">
        <v>10.716479999999999</v>
      </c>
      <c r="AT50" s="2">
        <f t="shared" si="3"/>
        <v>1.341</v>
      </c>
      <c r="AU50" s="2">
        <f>IF(ISNUMBER(AT50),SUMIFS($AT$1:AT50,$A$1:A50,A50,$K$1:K50,K50,$E$1:E50,E50),"")</f>
        <v>2.6970000000000001</v>
      </c>
      <c r="AV50">
        <f t="shared" si="4"/>
        <v>15</v>
      </c>
    </row>
    <row r="51" spans="1:48" x14ac:dyDescent="0.25">
      <c r="A51" s="4" t="s">
        <v>23</v>
      </c>
      <c r="B51" s="4" t="s">
        <v>138</v>
      </c>
      <c r="C51" t="s">
        <v>43</v>
      </c>
      <c r="D51" s="3">
        <v>41968</v>
      </c>
      <c r="E51">
        <v>1</v>
      </c>
      <c r="F51" t="s">
        <v>55</v>
      </c>
      <c r="K51" s="24" t="s">
        <v>73</v>
      </c>
      <c r="L51" t="s">
        <v>41</v>
      </c>
      <c r="M51">
        <v>1.3</v>
      </c>
      <c r="N51" s="2" t="s">
        <v>20</v>
      </c>
      <c r="O51" s="2" t="str">
        <f t="shared" si="5"/>
        <v/>
      </c>
      <c r="Q51">
        <v>92.89059246195049</v>
      </c>
      <c r="R51">
        <v>92.89059246195049</v>
      </c>
      <c r="S51" s="2">
        <f>IF(ISNUMBER(R51),SUMIFS(R$1:$R51,A$1:$A51,A51,K$1:$K51,K51,E$1:$E51,E51),"")</f>
        <v>188.50315973886893</v>
      </c>
      <c r="AC51" s="2" t="str">
        <f t="shared" si="1"/>
        <v/>
      </c>
      <c r="AF51">
        <v>16.816999999999993</v>
      </c>
      <c r="AG51">
        <v>83.183000000000007</v>
      </c>
      <c r="AH51">
        <v>20.029</v>
      </c>
      <c r="AI51">
        <v>28.431000000000001</v>
      </c>
      <c r="AJ51">
        <v>7.1859999999999999</v>
      </c>
      <c r="AK51">
        <v>15.353999999999999</v>
      </c>
      <c r="AL51" s="2">
        <f t="shared" si="6"/>
        <v>2.4566399999999999E-2</v>
      </c>
      <c r="AM51">
        <v>2.4566399999999999E-2</v>
      </c>
      <c r="AN51">
        <v>71.266999999999996</v>
      </c>
      <c r="AO51">
        <v>11.40272</v>
      </c>
      <c r="AT51" s="2">
        <f t="shared" si="3"/>
        <v>2.282</v>
      </c>
      <c r="AU51" s="2">
        <f>IF(ISNUMBER(AT51),SUMIFS($AT$1:AT51,$A$1:A51,A51,$K$1:K51,K51,$E$1:E51,E51),"")</f>
        <v>4.5410000000000004</v>
      </c>
      <c r="AV51">
        <f t="shared" si="4"/>
        <v>15</v>
      </c>
    </row>
    <row r="52" spans="1:48" x14ac:dyDescent="0.25">
      <c r="A52" s="28" t="s">
        <v>24</v>
      </c>
      <c r="B52" s="28" t="s">
        <v>138</v>
      </c>
      <c r="C52" s="29" t="s">
        <v>43</v>
      </c>
      <c r="D52" s="30">
        <v>41968</v>
      </c>
      <c r="E52">
        <v>1</v>
      </c>
      <c r="F52" t="s">
        <v>56</v>
      </c>
      <c r="K52" s="24" t="s">
        <v>73</v>
      </c>
      <c r="L52" t="s">
        <v>41</v>
      </c>
      <c r="M52">
        <v>1.3</v>
      </c>
      <c r="N52" s="2" t="s">
        <v>20</v>
      </c>
      <c r="O52" s="2" t="str">
        <f t="shared" si="5"/>
        <v/>
      </c>
      <c r="Q52">
        <v>166.71480017566972</v>
      </c>
      <c r="R52">
        <v>166.71480017566972</v>
      </c>
      <c r="S52" s="2">
        <f>IF(ISNUMBER(R52),SUMIFS(R$1:$R52,A$1:$A52,A52,K$1:$K52,K52,E$1:$E52,E52),"")</f>
        <v>326.23198325597389</v>
      </c>
      <c r="AC52" s="2" t="str">
        <f t="shared" si="1"/>
        <v/>
      </c>
      <c r="AL52" s="2">
        <f t="shared" si="6"/>
        <v>3.0141599999999998E-2</v>
      </c>
      <c r="AM52" s="25">
        <f>AVERAGE(AM66,AM70)</f>
        <v>3.0141599999999998E-2</v>
      </c>
      <c r="AT52" s="2">
        <f t="shared" si="3"/>
        <v>5.0250000000000004</v>
      </c>
      <c r="AU52" s="2">
        <f>IF(ISNUMBER(AT52),SUMIFS($AT$1:AT52,$A$1:A52,A52,$K$1:K52,K52,$E$1:E52,E52),"")</f>
        <v>10.256</v>
      </c>
      <c r="AV52">
        <f t="shared" si="4"/>
        <v>7</v>
      </c>
    </row>
    <row r="53" spans="1:48" x14ac:dyDescent="0.25">
      <c r="A53" s="4" t="s">
        <v>27</v>
      </c>
      <c r="B53" s="4" t="s">
        <v>138</v>
      </c>
      <c r="C53" t="s">
        <v>43</v>
      </c>
      <c r="D53" s="3">
        <v>41968</v>
      </c>
      <c r="E53">
        <v>1</v>
      </c>
      <c r="F53" t="s">
        <v>57</v>
      </c>
      <c r="K53" s="24" t="s">
        <v>73</v>
      </c>
      <c r="L53" t="s">
        <v>41</v>
      </c>
      <c r="M53">
        <v>1.3</v>
      </c>
      <c r="N53" s="2" t="s">
        <v>20</v>
      </c>
      <c r="O53" s="2" t="str">
        <f t="shared" si="5"/>
        <v/>
      </c>
      <c r="Q53">
        <v>170.1045091289096</v>
      </c>
      <c r="R53">
        <v>170.1045091289096</v>
      </c>
      <c r="S53" s="2">
        <f>IF(ISNUMBER(R53),SUMIFS(R$1:$R53,A$1:$A53,A53,K$1:$K53,K53,E$1:$E53,E53),"")</f>
        <v>320.08255428133197</v>
      </c>
      <c r="AC53" s="2" t="str">
        <f t="shared" si="1"/>
        <v/>
      </c>
      <c r="AF53">
        <v>15.763999999999996</v>
      </c>
      <c r="AG53">
        <v>84.236000000000004</v>
      </c>
      <c r="AH53">
        <v>19.672999999999998</v>
      </c>
      <c r="AI53">
        <v>29.771000000000001</v>
      </c>
      <c r="AJ53">
        <v>5.67</v>
      </c>
      <c r="AK53">
        <v>15.138999999999999</v>
      </c>
      <c r="AL53" s="2">
        <f t="shared" si="6"/>
        <v>2.4222399999999998E-2</v>
      </c>
      <c r="AM53">
        <v>2.4222399999999998E-2</v>
      </c>
      <c r="AN53">
        <v>73.046000000000006</v>
      </c>
      <c r="AO53">
        <v>11.687360000000002</v>
      </c>
      <c r="AT53" s="2">
        <f t="shared" si="3"/>
        <v>4.12</v>
      </c>
      <c r="AU53" s="2">
        <f>IF(ISNUMBER(AT53),SUMIFS($AT$1:AT53,$A$1:A53,A53,$K$1:K53,K53,$E$1:E53,E53),"")</f>
        <v>8.0540000000000003</v>
      </c>
      <c r="AV53">
        <f t="shared" si="4"/>
        <v>15</v>
      </c>
    </row>
    <row r="54" spans="1:48" x14ac:dyDescent="0.25">
      <c r="A54" s="28" t="s">
        <v>28</v>
      </c>
      <c r="B54" s="28" t="s">
        <v>138</v>
      </c>
      <c r="C54" s="29" t="s">
        <v>43</v>
      </c>
      <c r="D54" s="30">
        <v>41968</v>
      </c>
      <c r="E54">
        <v>1</v>
      </c>
      <c r="F54" t="s">
        <v>58</v>
      </c>
      <c r="K54" s="24" t="s">
        <v>73</v>
      </c>
      <c r="L54" t="s">
        <v>41</v>
      </c>
      <c r="M54">
        <v>1.3</v>
      </c>
      <c r="N54" s="2" t="s">
        <v>20</v>
      </c>
      <c r="O54" s="2" t="str">
        <f t="shared" si="5"/>
        <v/>
      </c>
      <c r="Q54">
        <v>46.029838544859999</v>
      </c>
      <c r="R54">
        <v>46.029838544859999</v>
      </c>
      <c r="S54" s="2">
        <f>IF(ISNUMBER(R54),SUMIFS(R$1:$R54,A$1:$A54,A54,K$1:$K54,K54,E$1:$E54,E54),"")</f>
        <v>104.37361694510899</v>
      </c>
      <c r="AC54" s="2" t="str">
        <f t="shared" si="1"/>
        <v/>
      </c>
      <c r="AL54" s="2">
        <f t="shared" si="6"/>
        <v>2.2437600000000002E-2</v>
      </c>
      <c r="AM54" s="25">
        <f>AVERAGE(AM62,AM69)</f>
        <v>2.2437600000000002E-2</v>
      </c>
      <c r="AT54" s="2">
        <f t="shared" si="3"/>
        <v>1.0329999999999999</v>
      </c>
      <c r="AU54" s="2">
        <f>IF(ISNUMBER(AT54),SUMIFS($AT$1:AT54,$A$1:A54,A54,$K$1:K54,K54,$E$1:E54,E54),"")</f>
        <v>2.6440000000000001</v>
      </c>
      <c r="AV54">
        <f t="shared" si="4"/>
        <v>7</v>
      </c>
    </row>
    <row r="55" spans="1:48" x14ac:dyDescent="0.25">
      <c r="A55" s="4" t="s">
        <v>26</v>
      </c>
      <c r="B55" s="4" t="s">
        <v>138</v>
      </c>
      <c r="C55" t="s">
        <v>43</v>
      </c>
      <c r="D55" s="3">
        <v>41968</v>
      </c>
      <c r="E55">
        <v>1</v>
      </c>
      <c r="F55" t="s">
        <v>59</v>
      </c>
      <c r="K55" s="24" t="s">
        <v>73</v>
      </c>
      <c r="L55" t="s">
        <v>41</v>
      </c>
      <c r="M55">
        <v>1.3</v>
      </c>
      <c r="N55" s="2" t="s">
        <v>20</v>
      </c>
      <c r="O55" s="2" t="str">
        <f t="shared" si="5"/>
        <v/>
      </c>
      <c r="Q55">
        <v>172.00864196144065</v>
      </c>
      <c r="R55">
        <v>172.00864196144065</v>
      </c>
      <c r="S55" s="2">
        <f>IF(ISNUMBER(R55),SUMIFS(R$1:$R55,A$1:$A55,A55,K$1:$K55,K55,E$1:$E55,E55),"")</f>
        <v>265.47550308605577</v>
      </c>
      <c r="AC55" s="2" t="str">
        <f t="shared" si="1"/>
        <v/>
      </c>
      <c r="AF55">
        <v>31.174999999999997</v>
      </c>
      <c r="AG55">
        <v>68.825000000000003</v>
      </c>
      <c r="AH55">
        <v>20.501999999999999</v>
      </c>
      <c r="AI55">
        <v>27.068000000000001</v>
      </c>
      <c r="AJ55">
        <v>0</v>
      </c>
      <c r="AK55">
        <v>9.2040000000000006</v>
      </c>
      <c r="AL55" s="2">
        <f t="shared" si="6"/>
        <v>1.4726400000000002E-2</v>
      </c>
      <c r="AM55">
        <v>1.4726400000000002E-2</v>
      </c>
      <c r="AN55">
        <v>50.412999999999997</v>
      </c>
      <c r="AO55">
        <v>8.0660799999999995</v>
      </c>
      <c r="AT55" s="2">
        <f t="shared" si="3"/>
        <v>2.5329999999999999</v>
      </c>
      <c r="AU55" s="2">
        <f>IF(ISNUMBER(AT55),SUMIFS($AT$1:AT55,$A$1:A55,A55,$K$1:K55,K55,$E$1:E55,E55),"")</f>
        <v>4.5830000000000002</v>
      </c>
      <c r="AV55">
        <f t="shared" si="4"/>
        <v>15</v>
      </c>
    </row>
    <row r="56" spans="1:48" x14ac:dyDescent="0.25">
      <c r="A56" s="28" t="s">
        <v>24</v>
      </c>
      <c r="B56" s="28" t="s">
        <v>138</v>
      </c>
      <c r="C56" s="29" t="s">
        <v>43</v>
      </c>
      <c r="D56" s="30">
        <v>41968</v>
      </c>
      <c r="E56">
        <v>2</v>
      </c>
      <c r="F56" t="s">
        <v>56</v>
      </c>
      <c r="K56" s="24" t="s">
        <v>73</v>
      </c>
      <c r="L56" t="s">
        <v>41</v>
      </c>
      <c r="M56">
        <v>1.3</v>
      </c>
      <c r="N56" s="2" t="s">
        <v>20</v>
      </c>
      <c r="O56" s="2" t="str">
        <f t="shared" si="5"/>
        <v/>
      </c>
      <c r="Q56">
        <v>194.30847723704863</v>
      </c>
      <c r="R56">
        <v>194.30847723704863</v>
      </c>
      <c r="S56" s="2">
        <f>IF(ISNUMBER(R56),SUMIFS(R$1:$R56,A$1:$A56,A56,K$1:$K56,K56,E$1:$E56,E56),"")</f>
        <v>311.80897525557066</v>
      </c>
      <c r="AC56" s="2" t="str">
        <f t="shared" si="1"/>
        <v/>
      </c>
      <c r="AL56" s="2">
        <f t="shared" si="6"/>
        <v>3.0141599999999998E-2</v>
      </c>
      <c r="AM56" s="25">
        <f>AVERAGE(AM66,AM70)</f>
        <v>3.0141599999999998E-2</v>
      </c>
      <c r="AT56" s="2">
        <f t="shared" si="3"/>
        <v>5.8570000000000002</v>
      </c>
      <c r="AU56" s="2">
        <f>IF(ISNUMBER(AT56),SUMIFS($AT$1:AT56,$A$1:A56,A56,$K$1:K56,K56,$E$1:E56,E56),"")</f>
        <v>9.8230000000000004</v>
      </c>
      <c r="AV56">
        <f t="shared" si="4"/>
        <v>7</v>
      </c>
    </row>
    <row r="57" spans="1:48" x14ac:dyDescent="0.25">
      <c r="A57" s="28" t="s">
        <v>28</v>
      </c>
      <c r="B57" s="28" t="s">
        <v>138</v>
      </c>
      <c r="C57" s="29" t="s">
        <v>43</v>
      </c>
      <c r="D57" s="30">
        <v>41968</v>
      </c>
      <c r="E57">
        <v>2</v>
      </c>
      <c r="F57" t="s">
        <v>58</v>
      </c>
      <c r="K57" s="24" t="s">
        <v>73</v>
      </c>
      <c r="L57" t="s">
        <v>41</v>
      </c>
      <c r="M57">
        <v>1.3</v>
      </c>
      <c r="N57" s="2" t="s">
        <v>20</v>
      </c>
      <c r="O57" s="2" t="str">
        <f t="shared" si="5"/>
        <v/>
      </c>
      <c r="Q57">
        <v>60.187407087709218</v>
      </c>
      <c r="R57">
        <v>60.187407087709218</v>
      </c>
      <c r="S57" s="2">
        <f>IF(ISNUMBER(R57),SUMIFS(R$1:$R57,A$1:$A57,A57,K$1:$K57,K57,E$1:$E57,E57),"")</f>
        <v>128.78667321840391</v>
      </c>
      <c r="AC57" s="2" t="str">
        <f t="shared" si="1"/>
        <v/>
      </c>
      <c r="AL57" s="2">
        <f t="shared" si="6"/>
        <v>2.2437600000000002E-2</v>
      </c>
      <c r="AM57" s="25">
        <f>AVERAGE(AM62,AM69)</f>
        <v>2.2437600000000002E-2</v>
      </c>
      <c r="AT57" s="2">
        <f t="shared" si="3"/>
        <v>1.35</v>
      </c>
      <c r="AU57" s="2">
        <f>IF(ISNUMBER(AT57),SUMIFS($AT$1:AT57,$A$1:A57,A57,$K$1:K57,K57,$E$1:E57,E57),"")</f>
        <v>2.9950000000000001</v>
      </c>
      <c r="AV57">
        <f t="shared" si="4"/>
        <v>7</v>
      </c>
    </row>
    <row r="58" spans="1:48" x14ac:dyDescent="0.25">
      <c r="A58" s="4" t="s">
        <v>27</v>
      </c>
      <c r="B58" s="4" t="s">
        <v>138</v>
      </c>
      <c r="C58" t="s">
        <v>43</v>
      </c>
      <c r="D58" s="3">
        <v>41968</v>
      </c>
      <c r="E58">
        <v>2</v>
      </c>
      <c r="F58" t="s">
        <v>57</v>
      </c>
      <c r="K58" s="24" t="s">
        <v>73</v>
      </c>
      <c r="L58" t="s">
        <v>41</v>
      </c>
      <c r="M58">
        <v>1.3</v>
      </c>
      <c r="N58" s="2" t="s">
        <v>20</v>
      </c>
      <c r="O58" s="2" t="str">
        <f t="shared" si="5"/>
        <v/>
      </c>
      <c r="Q58">
        <v>203.55953784484794</v>
      </c>
      <c r="R58">
        <v>203.55953784484794</v>
      </c>
      <c r="S58" s="2">
        <f>IF(ISNUMBER(R58),SUMIFS(R$1:$R58,A$1:$A58,A58,K$1:$K58,K58,E$1:$E58,E58),"")</f>
        <v>354.19472751393596</v>
      </c>
      <c r="AC58" s="2" t="str">
        <f t="shared" si="1"/>
        <v/>
      </c>
      <c r="AF58">
        <v>15.959000000000003</v>
      </c>
      <c r="AG58">
        <v>84.040999999999997</v>
      </c>
      <c r="AH58">
        <v>20.576000000000001</v>
      </c>
      <c r="AI58">
        <v>29.35</v>
      </c>
      <c r="AJ58">
        <v>5.7859999999999996</v>
      </c>
      <c r="AK58">
        <v>15.682</v>
      </c>
      <c r="AL58" s="2">
        <f t="shared" si="6"/>
        <v>2.5091200000000001E-2</v>
      </c>
      <c r="AM58">
        <v>2.5091200000000001E-2</v>
      </c>
      <c r="AN58">
        <v>70.495999999999995</v>
      </c>
      <c r="AO58">
        <v>11.279359999999999</v>
      </c>
      <c r="AT58" s="2">
        <f t="shared" si="3"/>
        <v>5.1079999999999997</v>
      </c>
      <c r="AU58" s="2">
        <f>IF(ISNUMBER(AT58),SUMIFS($AT$1:AT58,$A$1:A58,A58,$K$1:K58,K58,$E$1:E58,E58),"")</f>
        <v>9.4710000000000001</v>
      </c>
      <c r="AV58">
        <f t="shared" si="4"/>
        <v>15</v>
      </c>
    </row>
    <row r="59" spans="1:48" x14ac:dyDescent="0.25">
      <c r="A59" s="4" t="s">
        <v>26</v>
      </c>
      <c r="B59" s="4" t="s">
        <v>138</v>
      </c>
      <c r="C59" t="s">
        <v>43</v>
      </c>
      <c r="D59" s="3">
        <v>41968</v>
      </c>
      <c r="E59">
        <v>2</v>
      </c>
      <c r="F59" t="s">
        <v>59</v>
      </c>
      <c r="K59" s="24" t="s">
        <v>73</v>
      </c>
      <c r="L59" t="s">
        <v>41</v>
      </c>
      <c r="M59">
        <v>1.3</v>
      </c>
      <c r="N59" s="2" t="s">
        <v>20</v>
      </c>
      <c r="O59" s="2" t="str">
        <f t="shared" si="5"/>
        <v/>
      </c>
      <c r="Q59">
        <v>94.644636655390769</v>
      </c>
      <c r="R59">
        <v>94.644636655390769</v>
      </c>
      <c r="S59" s="2">
        <f>IF(ISNUMBER(R59),SUMIFS(R$1:$R59,A$1:$A59,A59,K$1:$K59,K59,E$1:$E59,E59),"")</f>
        <v>174.47683029929806</v>
      </c>
      <c r="AC59" s="2" t="str">
        <f t="shared" si="1"/>
        <v/>
      </c>
      <c r="AF59">
        <v>18.765000000000001</v>
      </c>
      <c r="AG59">
        <v>81.234999999999999</v>
      </c>
      <c r="AH59">
        <v>20.468</v>
      </c>
      <c r="AI59">
        <v>28.774000000000001</v>
      </c>
      <c r="AJ59">
        <v>3.4039999999999999</v>
      </c>
      <c r="AK59">
        <v>13.917</v>
      </c>
      <c r="AL59" s="2">
        <f t="shared" si="6"/>
        <v>2.2267199999999997E-2</v>
      </c>
      <c r="AM59">
        <v>2.2267199999999997E-2</v>
      </c>
      <c r="AN59">
        <v>66.415999999999997</v>
      </c>
      <c r="AO59">
        <v>10.62656</v>
      </c>
      <c r="AT59" s="2">
        <f t="shared" si="3"/>
        <v>2.1070000000000002</v>
      </c>
      <c r="AU59" s="2">
        <f>IF(ISNUMBER(AT59),SUMIFS($AT$1:AT59,$A$1:A59,A59,$K$1:K59,K59,$E$1:E59,E59),"")</f>
        <v>4.01</v>
      </c>
      <c r="AV59">
        <f t="shared" si="4"/>
        <v>15</v>
      </c>
    </row>
    <row r="60" spans="1:48" x14ac:dyDescent="0.25">
      <c r="A60" s="4" t="s">
        <v>23</v>
      </c>
      <c r="B60" s="4" t="s">
        <v>138</v>
      </c>
      <c r="C60" t="s">
        <v>43</v>
      </c>
      <c r="D60" s="3">
        <v>41968</v>
      </c>
      <c r="E60">
        <v>2</v>
      </c>
      <c r="F60" t="s">
        <v>55</v>
      </c>
      <c r="K60" s="24" t="s">
        <v>73</v>
      </c>
      <c r="L60" t="s">
        <v>41</v>
      </c>
      <c r="M60">
        <v>1.3</v>
      </c>
      <c r="N60" s="2" t="s">
        <v>20</v>
      </c>
      <c r="O60" s="2" t="str">
        <f t="shared" si="5"/>
        <v/>
      </c>
      <c r="Q60">
        <v>139.74342900658689</v>
      </c>
      <c r="R60">
        <v>139.74342900658689</v>
      </c>
      <c r="S60" s="2">
        <f>IF(ISNUMBER(R60),SUMIFS(R$1:$R60,A$1:$A60,A60,K$1:$K60,K60,E$1:$E60,E60),"")</f>
        <v>271.26313322026698</v>
      </c>
      <c r="AC60" s="2" t="str">
        <f t="shared" si="1"/>
        <v/>
      </c>
      <c r="AF60">
        <v>18.444000000000003</v>
      </c>
      <c r="AG60">
        <v>81.555999999999997</v>
      </c>
      <c r="AH60">
        <v>20.198</v>
      </c>
      <c r="AI60">
        <v>28.632000000000001</v>
      </c>
      <c r="AJ60">
        <v>3.0750000000000002</v>
      </c>
      <c r="AK60">
        <v>13.715</v>
      </c>
      <c r="AL60" s="2">
        <f t="shared" si="6"/>
        <v>2.1943999999999998E-2</v>
      </c>
      <c r="AM60">
        <v>2.1943999999999998E-2</v>
      </c>
      <c r="AN60">
        <v>67.697999999999993</v>
      </c>
      <c r="AO60">
        <v>10.831679999999999</v>
      </c>
      <c r="AT60" s="2">
        <f t="shared" si="3"/>
        <v>3.0670000000000002</v>
      </c>
      <c r="AU60" s="2">
        <f>IF(ISNUMBER(AT60),SUMIFS($AT$1:AT60,$A$1:A60,A60,$K$1:K60,K60,$E$1:E60,E60),"")</f>
        <v>6.4340000000000002</v>
      </c>
      <c r="AV60">
        <f t="shared" si="4"/>
        <v>15</v>
      </c>
    </row>
    <row r="61" spans="1:48" x14ac:dyDescent="0.25">
      <c r="A61" s="4" t="s">
        <v>25</v>
      </c>
      <c r="B61" s="4" t="s">
        <v>138</v>
      </c>
      <c r="C61" t="s">
        <v>43</v>
      </c>
      <c r="D61" s="3">
        <v>41968</v>
      </c>
      <c r="E61">
        <v>2</v>
      </c>
      <c r="F61" t="s">
        <v>54</v>
      </c>
      <c r="K61" s="24" t="s">
        <v>73</v>
      </c>
      <c r="L61" t="s">
        <v>41</v>
      </c>
      <c r="M61">
        <v>1.3</v>
      </c>
      <c r="N61" s="2" t="s">
        <v>20</v>
      </c>
      <c r="O61" s="2" t="str">
        <f t="shared" si="5"/>
        <v/>
      </c>
      <c r="Q61">
        <v>87.882581002492358</v>
      </c>
      <c r="R61">
        <v>87.882581002492358</v>
      </c>
      <c r="S61" s="2">
        <f>IF(ISNUMBER(R61),SUMIFS(R$1:$R61,A$1:$A61,A61,K$1:$K61,K61,E$1:$E61,E61),"")</f>
        <v>144.6862460684525</v>
      </c>
      <c r="AC61" s="2" t="str">
        <f t="shared" si="1"/>
        <v/>
      </c>
      <c r="AF61">
        <v>23.882999999999996</v>
      </c>
      <c r="AG61">
        <v>76.117000000000004</v>
      </c>
      <c r="AH61">
        <v>19.577999999999999</v>
      </c>
      <c r="AI61">
        <v>26.238</v>
      </c>
      <c r="AJ61">
        <v>2.0339999999999998</v>
      </c>
      <c r="AK61">
        <v>13.525</v>
      </c>
      <c r="AL61" s="2">
        <f t="shared" si="6"/>
        <v>2.1640000000000003E-2</v>
      </c>
      <c r="AM61">
        <v>2.1640000000000003E-2</v>
      </c>
      <c r="AN61">
        <v>61.292000000000002</v>
      </c>
      <c r="AO61">
        <v>9.8067200000000003</v>
      </c>
      <c r="AT61" s="2">
        <f t="shared" si="3"/>
        <v>1.9019999999999999</v>
      </c>
      <c r="AU61" s="2">
        <f>IF(ISNUMBER(AT61),SUMIFS($AT$1:AT61,$A$1:A61,A61,$K$1:K61,K61,$E$1:E61,E61),"")</f>
        <v>3.2089999999999996</v>
      </c>
      <c r="AV61">
        <f t="shared" si="4"/>
        <v>15</v>
      </c>
    </row>
    <row r="62" spans="1:48" x14ac:dyDescent="0.25">
      <c r="A62" s="4" t="s">
        <v>28</v>
      </c>
      <c r="B62" s="4" t="s">
        <v>138</v>
      </c>
      <c r="C62" t="s">
        <v>43</v>
      </c>
      <c r="D62" s="3">
        <v>41968</v>
      </c>
      <c r="E62">
        <v>3</v>
      </c>
      <c r="F62" t="s">
        <v>58</v>
      </c>
      <c r="K62" s="24" t="s">
        <v>73</v>
      </c>
      <c r="L62" t="s">
        <v>41</v>
      </c>
      <c r="M62">
        <v>1.3</v>
      </c>
      <c r="N62" s="2" t="s">
        <v>20</v>
      </c>
      <c r="O62" s="2" t="str">
        <f t="shared" si="5"/>
        <v/>
      </c>
      <c r="Q62">
        <v>86.390151122177272</v>
      </c>
      <c r="R62">
        <v>86.390151122177272</v>
      </c>
      <c r="S62" s="2">
        <f>IF(ISNUMBER(R62),SUMIFS(R$1:$R62,A$1:$A62,A62,K$1:$K62,K62,E$1:$E62,E62),"")</f>
        <v>165.84788201231584</v>
      </c>
      <c r="AC62" s="2" t="str">
        <f t="shared" si="1"/>
        <v/>
      </c>
      <c r="AF62">
        <v>16.058999999999997</v>
      </c>
      <c r="AG62">
        <v>83.941000000000003</v>
      </c>
      <c r="AH62">
        <v>19.837</v>
      </c>
      <c r="AI62">
        <v>30.638999999999999</v>
      </c>
      <c r="AJ62">
        <v>6.0369999999999999</v>
      </c>
      <c r="AK62">
        <v>13.814</v>
      </c>
      <c r="AL62" s="2">
        <f t="shared" si="6"/>
        <v>2.2102400000000001E-2</v>
      </c>
      <c r="AM62">
        <v>2.2102400000000001E-2</v>
      </c>
      <c r="AN62">
        <v>69.834999999999994</v>
      </c>
      <c r="AO62">
        <v>11.173599999999999</v>
      </c>
      <c r="AT62" s="2">
        <f t="shared" si="3"/>
        <v>1.909</v>
      </c>
      <c r="AU62" s="2">
        <f>IF(ISNUMBER(AT62),SUMIFS($AT$1:AT62,$A$1:A62,A62,$K$1:K62,K62,$E$1:E62,E62),"")</f>
        <v>3.7160000000000002</v>
      </c>
      <c r="AV62">
        <f t="shared" si="4"/>
        <v>15</v>
      </c>
    </row>
    <row r="63" spans="1:48" x14ac:dyDescent="0.25">
      <c r="A63" s="4" t="s">
        <v>25</v>
      </c>
      <c r="B63" s="4" t="s">
        <v>138</v>
      </c>
      <c r="C63" t="s">
        <v>43</v>
      </c>
      <c r="D63" s="3">
        <v>41968</v>
      </c>
      <c r="E63">
        <v>3</v>
      </c>
      <c r="F63" t="s">
        <v>54</v>
      </c>
      <c r="K63" s="24" t="s">
        <v>73</v>
      </c>
      <c r="L63" t="s">
        <v>41</v>
      </c>
      <c r="M63">
        <v>1.3</v>
      </c>
      <c r="N63" s="2" t="s">
        <v>20</v>
      </c>
      <c r="O63" s="2" t="str">
        <f t="shared" si="5"/>
        <v/>
      </c>
      <c r="Q63">
        <v>79.88667123637488</v>
      </c>
      <c r="R63">
        <v>79.88667123637488</v>
      </c>
      <c r="S63" s="2">
        <f>IF(ISNUMBER(R63),SUMIFS(R$1:$R63,A$1:$A63,A63,K$1:$K63,K63,E$1:$E63,E63),"")</f>
        <v>115.06067534851081</v>
      </c>
      <c r="AC63" s="2" t="str">
        <f t="shared" si="1"/>
        <v/>
      </c>
      <c r="AF63">
        <v>15.379999999999995</v>
      </c>
      <c r="AG63">
        <v>84.62</v>
      </c>
      <c r="AH63">
        <v>20.48</v>
      </c>
      <c r="AI63">
        <v>31.381</v>
      </c>
      <c r="AJ63">
        <v>7.8179999999999996</v>
      </c>
      <c r="AK63">
        <v>16.149000000000001</v>
      </c>
      <c r="AL63" s="2">
        <f t="shared" si="6"/>
        <v>2.5838400000000004E-2</v>
      </c>
      <c r="AM63">
        <v>2.5838400000000004E-2</v>
      </c>
      <c r="AN63">
        <v>70.033000000000001</v>
      </c>
      <c r="AO63">
        <v>11.20528</v>
      </c>
      <c r="AT63" s="2">
        <f t="shared" si="3"/>
        <v>2.0640000000000001</v>
      </c>
      <c r="AU63" s="2">
        <f>IF(ISNUMBER(AT63),SUMIFS($AT$1:AT63,$A$1:A63,A63,$K$1:K63,K63,$E$1:E63,E63),"")</f>
        <v>2.7850000000000001</v>
      </c>
      <c r="AV63">
        <f t="shared" si="4"/>
        <v>15</v>
      </c>
    </row>
    <row r="64" spans="1:48" x14ac:dyDescent="0.25">
      <c r="A64" s="4" t="s">
        <v>27</v>
      </c>
      <c r="B64" s="4" t="s">
        <v>138</v>
      </c>
      <c r="C64" t="s">
        <v>43</v>
      </c>
      <c r="D64" s="3">
        <v>41968</v>
      </c>
      <c r="E64">
        <v>3</v>
      </c>
      <c r="F64" t="s">
        <v>57</v>
      </c>
      <c r="K64" s="24" t="s">
        <v>73</v>
      </c>
      <c r="L64" t="s">
        <v>41</v>
      </c>
      <c r="M64">
        <v>1.3</v>
      </c>
      <c r="N64" s="2" t="s">
        <v>20</v>
      </c>
      <c r="O64" s="2" t="str">
        <f t="shared" si="5"/>
        <v/>
      </c>
      <c r="Q64">
        <v>225.22547225272598</v>
      </c>
      <c r="R64">
        <v>225.22547225272598</v>
      </c>
      <c r="S64" s="2">
        <f>IF(ISNUMBER(R64),SUMIFS(R$1:$R64,A$1:$A64,A64,K$1:$K64,K64,E$1:$E64,E64),"")</f>
        <v>344.1670436488721</v>
      </c>
      <c r="AC64" s="2" t="str">
        <f t="shared" si="1"/>
        <v/>
      </c>
      <c r="AF64">
        <v>13.326999999999998</v>
      </c>
      <c r="AG64">
        <v>86.673000000000002</v>
      </c>
      <c r="AH64">
        <v>20.861000000000001</v>
      </c>
      <c r="AI64">
        <v>30.849</v>
      </c>
      <c r="AJ64">
        <v>8.9580000000000002</v>
      </c>
      <c r="AK64">
        <v>15.617000000000001</v>
      </c>
      <c r="AL64" s="2">
        <f t="shared" si="6"/>
        <v>2.4987200000000001E-2</v>
      </c>
      <c r="AM64">
        <v>2.4987200000000001E-2</v>
      </c>
      <c r="AN64">
        <v>73.828999999999994</v>
      </c>
      <c r="AO64">
        <v>11.81264</v>
      </c>
      <c r="AT64" s="2">
        <f t="shared" si="3"/>
        <v>5.6280000000000001</v>
      </c>
      <c r="AU64" s="2">
        <f>IF(ISNUMBER(AT64),SUMIFS($AT$1:AT64,$A$1:A64,A64,$K$1:K64,K64,$E$1:E64,E64),"")</f>
        <v>8.7259999999999991</v>
      </c>
      <c r="AV64">
        <f t="shared" si="4"/>
        <v>15</v>
      </c>
    </row>
    <row r="65" spans="1:48" x14ac:dyDescent="0.25">
      <c r="A65" s="4" t="s">
        <v>23</v>
      </c>
      <c r="B65" s="4" t="s">
        <v>138</v>
      </c>
      <c r="C65" t="s">
        <v>43</v>
      </c>
      <c r="D65" s="3">
        <v>41968</v>
      </c>
      <c r="E65">
        <v>3</v>
      </c>
      <c r="F65" t="s">
        <v>55</v>
      </c>
      <c r="K65" s="24" t="s">
        <v>73</v>
      </c>
      <c r="L65" t="s">
        <v>41</v>
      </c>
      <c r="M65">
        <v>1.3</v>
      </c>
      <c r="N65" s="2" t="s">
        <v>20</v>
      </c>
      <c r="O65" s="2" t="str">
        <f t="shared" si="5"/>
        <v/>
      </c>
      <c r="Q65">
        <v>150.8197341658389</v>
      </c>
      <c r="R65">
        <v>150.8197341658389</v>
      </c>
      <c r="S65" s="2">
        <f>IF(ISNUMBER(R65),SUMIFS(R$1:$R65,A$1:$A65,A65,K$1:$K65,K65,E$1:$E65,E65),"")</f>
        <v>260.16400562892943</v>
      </c>
      <c r="AC65" s="2" t="str">
        <f t="shared" si="1"/>
        <v/>
      </c>
      <c r="AF65">
        <v>14.545000000000002</v>
      </c>
      <c r="AG65">
        <v>85.454999999999998</v>
      </c>
      <c r="AH65">
        <v>19.986999999999998</v>
      </c>
      <c r="AI65">
        <v>29.526</v>
      </c>
      <c r="AJ65">
        <v>7.1340000000000003</v>
      </c>
      <c r="AK65">
        <v>15.228999999999999</v>
      </c>
      <c r="AL65" s="2">
        <f t="shared" si="6"/>
        <v>2.4366399999999996E-2</v>
      </c>
      <c r="AM65">
        <v>2.4366399999999996E-2</v>
      </c>
      <c r="AN65">
        <v>74.269000000000005</v>
      </c>
      <c r="AO65">
        <v>11.883040000000001</v>
      </c>
      <c r="AT65" s="2">
        <f t="shared" si="3"/>
        <v>3.6749999999999998</v>
      </c>
      <c r="AU65" s="2">
        <f>IF(ISNUMBER(AT65),SUMIFS($AT$1:AT65,$A$1:A65,A65,$K$1:K65,K65,$E$1:E65,E65),"")</f>
        <v>6.3170000000000002</v>
      </c>
      <c r="AV65">
        <f t="shared" si="4"/>
        <v>15</v>
      </c>
    </row>
    <row r="66" spans="1:48" x14ac:dyDescent="0.25">
      <c r="A66" s="4" t="s">
        <v>24</v>
      </c>
      <c r="B66" s="4" t="s">
        <v>138</v>
      </c>
      <c r="C66" t="s">
        <v>43</v>
      </c>
      <c r="D66" s="3">
        <v>41968</v>
      </c>
      <c r="E66">
        <v>3</v>
      </c>
      <c r="F66" t="s">
        <v>56</v>
      </c>
      <c r="K66" s="24" t="s">
        <v>73</v>
      </c>
      <c r="L66" t="s">
        <v>41</v>
      </c>
      <c r="M66">
        <v>1.3</v>
      </c>
      <c r="N66" s="2" t="s">
        <v>20</v>
      </c>
      <c r="O66" s="2" t="str">
        <f t="shared" si="5"/>
        <v/>
      </c>
      <c r="Q66">
        <v>237.98627027975095</v>
      </c>
      <c r="R66">
        <v>237.98627027975095</v>
      </c>
      <c r="S66" s="2">
        <f>IF(ISNUMBER(R66),SUMIFS(R$1:$R66,A$1:$A66,A66,K$1:$K66,K66,E$1:$E66,E66),"")</f>
        <v>393.47477521958331</v>
      </c>
      <c r="AC66" s="2" t="str">
        <f t="shared" ref="AC66:AC129" si="7">IF(ISNUMBER(AD66),AD66*10,"")</f>
        <v/>
      </c>
      <c r="AF66">
        <v>16.718000000000004</v>
      </c>
      <c r="AG66">
        <v>83.281999999999996</v>
      </c>
      <c r="AH66">
        <v>19.611999999999998</v>
      </c>
      <c r="AI66">
        <v>27.568999999999999</v>
      </c>
      <c r="AJ66">
        <v>6.0110000000000001</v>
      </c>
      <c r="AK66">
        <v>17.98</v>
      </c>
      <c r="AL66" s="2">
        <f t="shared" si="6"/>
        <v>2.8768000000000002E-2</v>
      </c>
      <c r="AM66">
        <v>2.8768000000000002E-2</v>
      </c>
      <c r="AN66">
        <v>72.992000000000004</v>
      </c>
      <c r="AO66">
        <v>11.67872</v>
      </c>
      <c r="AT66" s="2">
        <f t="shared" ref="AT66:AT129" si="8">IF(AND(ISNUMBER(AL66),ISNUMBER(R66)),ROUND(R66*AL66,3),"")</f>
        <v>6.8460000000000001</v>
      </c>
      <c r="AU66" s="2">
        <f>IF(ISNUMBER(AT66),SUMIFS($AT$1:AT66,$A$1:A66,A66,$K$1:K66,K66,$E$1:E66,E66),"")</f>
        <v>11.672000000000001</v>
      </c>
      <c r="AV66">
        <f t="shared" ref="AV66:AV129" si="9">COUNT(P66:AU66)</f>
        <v>15</v>
      </c>
    </row>
    <row r="67" spans="1:48" x14ac:dyDescent="0.25">
      <c r="A67" s="4" t="s">
        <v>26</v>
      </c>
      <c r="B67" s="4" t="s">
        <v>138</v>
      </c>
      <c r="C67" t="s">
        <v>43</v>
      </c>
      <c r="D67" s="3">
        <v>41968</v>
      </c>
      <c r="E67">
        <v>3</v>
      </c>
      <c r="F67" t="s">
        <v>59</v>
      </c>
      <c r="K67" s="24" t="s">
        <v>73</v>
      </c>
      <c r="L67" t="s">
        <v>41</v>
      </c>
      <c r="M67">
        <v>1.3</v>
      </c>
      <c r="N67" s="2" t="s">
        <v>20</v>
      </c>
      <c r="O67" s="2" t="str">
        <f t="shared" si="5"/>
        <v/>
      </c>
      <c r="Q67">
        <v>106.92766759278784</v>
      </c>
      <c r="R67">
        <v>106.92766759278784</v>
      </c>
      <c r="S67" s="2">
        <f>IF(ISNUMBER(R67),SUMIFS(R$1:$R67,A$1:$A67,A67,K$1:$K67,K67,E$1:$E67,E67),"")</f>
        <v>182.43302488195951</v>
      </c>
      <c r="AC67" s="2" t="str">
        <f t="shared" si="7"/>
        <v/>
      </c>
      <c r="AF67">
        <v>22.423000000000002</v>
      </c>
      <c r="AG67">
        <v>77.576999999999998</v>
      </c>
      <c r="AH67">
        <v>19.227</v>
      </c>
      <c r="AI67">
        <v>25.905999999999999</v>
      </c>
      <c r="AJ67">
        <v>3.5659999999999998</v>
      </c>
      <c r="AK67">
        <v>12.635</v>
      </c>
      <c r="AL67" s="2">
        <f t="shared" si="6"/>
        <v>2.0215999999999998E-2</v>
      </c>
      <c r="AM67">
        <v>2.0215999999999998E-2</v>
      </c>
      <c r="AN67">
        <v>61.707000000000001</v>
      </c>
      <c r="AO67">
        <v>9.8731200000000001</v>
      </c>
      <c r="AT67" s="2">
        <f t="shared" si="8"/>
        <v>2.1619999999999999</v>
      </c>
      <c r="AU67" s="2">
        <f>IF(ISNUMBER(AT67),SUMIFS($AT$1:AT67,$A$1:A67,A67,$K$1:K67,K67,$E$1:E67,E67),"")</f>
        <v>3.9929999999999999</v>
      </c>
      <c r="AV67">
        <f t="shared" si="9"/>
        <v>15</v>
      </c>
    </row>
    <row r="68" spans="1:48" x14ac:dyDescent="0.25">
      <c r="A68" s="4" t="s">
        <v>27</v>
      </c>
      <c r="B68" s="4" t="s">
        <v>138</v>
      </c>
      <c r="C68" t="s">
        <v>43</v>
      </c>
      <c r="D68" s="3">
        <v>41968</v>
      </c>
      <c r="E68">
        <v>4</v>
      </c>
      <c r="F68" t="s">
        <v>57</v>
      </c>
      <c r="K68" s="24" t="s">
        <v>73</v>
      </c>
      <c r="L68" t="s">
        <v>41</v>
      </c>
      <c r="M68">
        <v>1.3</v>
      </c>
      <c r="N68" s="2" t="s">
        <v>20</v>
      </c>
      <c r="O68" s="2" t="str">
        <f t="shared" si="5"/>
        <v/>
      </c>
      <c r="Q68">
        <v>205.49043160807864</v>
      </c>
      <c r="R68">
        <v>205.49043160807864</v>
      </c>
      <c r="S68" s="2">
        <f>IF(ISNUMBER(R68),SUMIFS(R$1:$R68,A$1:$A68,A68,K$1:$K68,K68,E$1:$E68,E68),"")</f>
        <v>317.4087276505432</v>
      </c>
      <c r="AC68" s="2" t="str">
        <f t="shared" si="7"/>
        <v/>
      </c>
      <c r="AF68">
        <v>15.552000000000007</v>
      </c>
      <c r="AG68">
        <v>84.447999999999993</v>
      </c>
      <c r="AH68">
        <v>19.396000000000001</v>
      </c>
      <c r="AI68">
        <v>28.151</v>
      </c>
      <c r="AJ68">
        <v>6.7560000000000002</v>
      </c>
      <c r="AK68">
        <v>17.254000000000001</v>
      </c>
      <c r="AL68" s="2">
        <f t="shared" si="6"/>
        <v>2.7606400000000003E-2</v>
      </c>
      <c r="AM68">
        <v>2.7606400000000003E-2</v>
      </c>
      <c r="AN68">
        <v>72.444000000000003</v>
      </c>
      <c r="AO68">
        <v>11.591040000000001</v>
      </c>
      <c r="AT68" s="2">
        <f t="shared" si="8"/>
        <v>5.673</v>
      </c>
      <c r="AU68" s="2">
        <f>IF(ISNUMBER(AT68),SUMIFS($AT$1:AT68,$A$1:A68,A68,$K$1:K68,K68,$E$1:E68,E68),"")</f>
        <v>8.8780000000000001</v>
      </c>
      <c r="AV68">
        <f t="shared" si="9"/>
        <v>15</v>
      </c>
    </row>
    <row r="69" spans="1:48" x14ac:dyDescent="0.25">
      <c r="A69" s="4" t="s">
        <v>28</v>
      </c>
      <c r="B69" s="4" t="s">
        <v>138</v>
      </c>
      <c r="C69" t="s">
        <v>43</v>
      </c>
      <c r="D69" s="3">
        <v>41968</v>
      </c>
      <c r="E69">
        <v>4</v>
      </c>
      <c r="F69" t="s">
        <v>58</v>
      </c>
      <c r="K69" s="24" t="s">
        <v>73</v>
      </c>
      <c r="L69" t="s">
        <v>41</v>
      </c>
      <c r="M69">
        <v>1.3</v>
      </c>
      <c r="N69" s="2" t="s">
        <v>20</v>
      </c>
      <c r="O69" s="2" t="str">
        <f t="shared" si="5"/>
        <v/>
      </c>
      <c r="Q69">
        <v>61.574434809807641</v>
      </c>
      <c r="R69">
        <v>61.574434809807641</v>
      </c>
      <c r="S69" s="2">
        <f>IF(ISNUMBER(R69),SUMIFS(R$1:$R69,A$1:$A69,A69,K$1:$K69,K69,E$1:$E69,E69),"")</f>
        <v>110.47610299300447</v>
      </c>
      <c r="AC69" s="2" t="str">
        <f t="shared" si="7"/>
        <v/>
      </c>
      <c r="AF69">
        <v>16.831999999999994</v>
      </c>
      <c r="AG69">
        <v>83.168000000000006</v>
      </c>
      <c r="AH69">
        <v>19.234999999999999</v>
      </c>
      <c r="AI69">
        <v>27.977</v>
      </c>
      <c r="AJ69">
        <v>7.86</v>
      </c>
      <c r="AK69">
        <v>14.233000000000001</v>
      </c>
      <c r="AL69" s="2">
        <f t="shared" si="6"/>
        <v>2.2772800000000003E-2</v>
      </c>
      <c r="AM69">
        <v>2.2772800000000003E-2</v>
      </c>
      <c r="AN69">
        <v>71.111000000000004</v>
      </c>
      <c r="AO69">
        <v>11.37776</v>
      </c>
      <c r="AT69" s="2">
        <f t="shared" si="8"/>
        <v>1.4019999999999999</v>
      </c>
      <c r="AU69" s="2">
        <f>IF(ISNUMBER(AT69),SUMIFS($AT$1:AT69,$A$1:A69,A69,$K$1:K69,K69,$E$1:E69,E69),"")</f>
        <v>2.6139999999999999</v>
      </c>
      <c r="AV69">
        <f t="shared" si="9"/>
        <v>15</v>
      </c>
    </row>
    <row r="70" spans="1:48" x14ac:dyDescent="0.25">
      <c r="A70" s="4" t="s">
        <v>24</v>
      </c>
      <c r="B70" s="4" t="s">
        <v>138</v>
      </c>
      <c r="C70" t="s">
        <v>43</v>
      </c>
      <c r="D70" s="3">
        <v>41968</v>
      </c>
      <c r="E70">
        <v>4</v>
      </c>
      <c r="F70" t="s">
        <v>56</v>
      </c>
      <c r="K70" s="24" t="s">
        <v>73</v>
      </c>
      <c r="L70" t="s">
        <v>41</v>
      </c>
      <c r="M70">
        <v>1.3</v>
      </c>
      <c r="N70" s="2" t="s">
        <v>20</v>
      </c>
      <c r="O70" s="2" t="str">
        <f t="shared" si="5"/>
        <v/>
      </c>
      <c r="Q70">
        <v>304.37398500531816</v>
      </c>
      <c r="R70">
        <v>304.37398500531816</v>
      </c>
      <c r="S70" s="2">
        <f>IF(ISNUMBER(R70),SUMIFS(R$1:$R70,A$1:$A70,A70,K$1:$K70,K70,E$1:$E70,E70),"")</f>
        <v>473.22058839262502</v>
      </c>
      <c r="AC70" s="2" t="str">
        <f t="shared" si="7"/>
        <v/>
      </c>
      <c r="AF70">
        <v>16.462000000000003</v>
      </c>
      <c r="AG70">
        <v>83.537999999999997</v>
      </c>
      <c r="AH70">
        <v>25.145</v>
      </c>
      <c r="AI70">
        <v>34.052999999999997</v>
      </c>
      <c r="AJ70">
        <v>1.806</v>
      </c>
      <c r="AK70">
        <v>19.696999999999999</v>
      </c>
      <c r="AL70" s="2">
        <f t="shared" si="6"/>
        <v>3.1515199999999993E-2</v>
      </c>
      <c r="AM70">
        <v>3.1515199999999993E-2</v>
      </c>
      <c r="AN70">
        <v>63.575000000000003</v>
      </c>
      <c r="AO70">
        <v>10.172000000000001</v>
      </c>
      <c r="AT70" s="2">
        <f t="shared" si="8"/>
        <v>9.5920000000000005</v>
      </c>
      <c r="AU70" s="2">
        <f>IF(ISNUMBER(AT70),SUMIFS($AT$1:AT70,$A$1:A70,A70,$K$1:K70,K70,$E$1:E70,E70),"")</f>
        <v>15.222000000000001</v>
      </c>
      <c r="AV70">
        <f t="shared" si="9"/>
        <v>15</v>
      </c>
    </row>
    <row r="71" spans="1:48" x14ac:dyDescent="0.25">
      <c r="A71" s="4" t="s">
        <v>26</v>
      </c>
      <c r="B71" s="4" t="s">
        <v>138</v>
      </c>
      <c r="C71" t="s">
        <v>43</v>
      </c>
      <c r="D71" s="3">
        <v>41968</v>
      </c>
      <c r="E71">
        <v>4</v>
      </c>
      <c r="F71" t="s">
        <v>59</v>
      </c>
      <c r="K71" s="24" t="s">
        <v>73</v>
      </c>
      <c r="L71" t="s">
        <v>41</v>
      </c>
      <c r="M71">
        <v>1.3</v>
      </c>
      <c r="N71" s="2" t="s">
        <v>20</v>
      </c>
      <c r="O71" s="2" t="str">
        <f t="shared" si="5"/>
        <v/>
      </c>
      <c r="Q71">
        <v>98.44465047283515</v>
      </c>
      <c r="R71">
        <v>98.44465047283515</v>
      </c>
      <c r="S71" s="2">
        <f>IF(ISNUMBER(R71),SUMIFS(R$1:$R71,A$1:$A71,A71,K$1:$K71,K71,E$1:$E71,E71),"")</f>
        <v>154.5096754978602</v>
      </c>
      <c r="AC71" s="2" t="str">
        <f t="shared" si="7"/>
        <v/>
      </c>
      <c r="AF71">
        <v>14.406999999999996</v>
      </c>
      <c r="AG71">
        <v>85.593000000000004</v>
      </c>
      <c r="AH71">
        <v>21.334</v>
      </c>
      <c r="AI71">
        <v>31.059000000000001</v>
      </c>
      <c r="AJ71">
        <v>7.9130000000000003</v>
      </c>
      <c r="AK71">
        <v>14.249000000000001</v>
      </c>
      <c r="AL71" s="2">
        <f t="shared" si="6"/>
        <v>2.27984E-2</v>
      </c>
      <c r="AM71">
        <v>2.27984E-2</v>
      </c>
      <c r="AN71">
        <v>71.075999999999993</v>
      </c>
      <c r="AO71">
        <v>11.372159999999999</v>
      </c>
      <c r="AT71" s="2">
        <f t="shared" si="8"/>
        <v>2.2440000000000002</v>
      </c>
      <c r="AU71" s="2">
        <f>IF(ISNUMBER(AT71),SUMIFS($AT$1:AT71,$A$1:A71,A71,$K$1:K71,K71,$E$1:E71,E71),"")</f>
        <v>3.4880000000000004</v>
      </c>
      <c r="AV71">
        <f t="shared" si="9"/>
        <v>15</v>
      </c>
    </row>
    <row r="72" spans="1:48" x14ac:dyDescent="0.25">
      <c r="A72" s="4" t="s">
        <v>23</v>
      </c>
      <c r="B72" s="4" t="s">
        <v>138</v>
      </c>
      <c r="C72" t="s">
        <v>43</v>
      </c>
      <c r="D72" s="3">
        <v>41968</v>
      </c>
      <c r="E72">
        <v>4</v>
      </c>
      <c r="F72" t="s">
        <v>55</v>
      </c>
      <c r="K72" s="24" t="s">
        <v>73</v>
      </c>
      <c r="L72" t="s">
        <v>41</v>
      </c>
      <c r="M72">
        <v>1.3</v>
      </c>
      <c r="N72" s="2" t="s">
        <v>20</v>
      </c>
      <c r="O72" s="2" t="str">
        <f t="shared" si="5"/>
        <v/>
      </c>
      <c r="Q72">
        <v>138.92283429931041</v>
      </c>
      <c r="R72">
        <v>138.92283429931041</v>
      </c>
      <c r="S72" s="2">
        <f>IF(ISNUMBER(R72),SUMIFS(R$1:$R72,A$1:$A72,A72,K$1:$K72,K72,E$1:$E72,E72),"")</f>
        <v>211.32631836544508</v>
      </c>
      <c r="AC72" s="2" t="str">
        <f t="shared" si="7"/>
        <v/>
      </c>
      <c r="AF72">
        <v>15.510000000000005</v>
      </c>
      <c r="AG72">
        <v>84.49</v>
      </c>
      <c r="AH72">
        <v>19.709</v>
      </c>
      <c r="AI72">
        <v>29.77</v>
      </c>
      <c r="AJ72">
        <v>6.88</v>
      </c>
      <c r="AK72">
        <v>13.936</v>
      </c>
      <c r="AL72" s="2">
        <f t="shared" si="6"/>
        <v>2.2297600000000001E-2</v>
      </c>
      <c r="AM72">
        <v>2.2297600000000001E-2</v>
      </c>
      <c r="AN72">
        <v>72.119</v>
      </c>
      <c r="AO72">
        <v>11.53904</v>
      </c>
      <c r="AT72" s="2">
        <f t="shared" si="8"/>
        <v>3.0979999999999999</v>
      </c>
      <c r="AU72" s="2">
        <f>IF(ISNUMBER(AT72),SUMIFS($AT$1:AT72,$A$1:A72,A72,$K$1:K72,K72,$E$1:E72,E72),"")</f>
        <v>4.7919999999999998</v>
      </c>
      <c r="AV72">
        <f t="shared" si="9"/>
        <v>15</v>
      </c>
    </row>
    <row r="73" spans="1:48" x14ac:dyDescent="0.25">
      <c r="A73" s="4" t="s">
        <v>25</v>
      </c>
      <c r="B73" s="4" t="s">
        <v>138</v>
      </c>
      <c r="C73" t="s">
        <v>43</v>
      </c>
      <c r="D73" s="3">
        <v>41968</v>
      </c>
      <c r="E73">
        <v>4</v>
      </c>
      <c r="F73" t="s">
        <v>54</v>
      </c>
      <c r="K73" s="24" t="s">
        <v>73</v>
      </c>
      <c r="L73" t="s">
        <v>41</v>
      </c>
      <c r="M73">
        <v>1.3</v>
      </c>
      <c r="N73" s="2" t="s">
        <v>20</v>
      </c>
      <c r="O73" s="2" t="str">
        <f t="shared" si="5"/>
        <v/>
      </c>
      <c r="Q73">
        <v>72.398335255478102</v>
      </c>
      <c r="R73">
        <v>72.398335255478102</v>
      </c>
      <c r="S73" s="2">
        <f>IF(ISNUMBER(R73),SUMIFS(R$1:$R73,A$1:$A73,A73,K$1:$K73,K73,E$1:$E73,E73),"")</f>
        <v>121.19712671881865</v>
      </c>
      <c r="AC73" s="2" t="str">
        <f t="shared" si="7"/>
        <v/>
      </c>
      <c r="AF73">
        <v>17.296000000000006</v>
      </c>
      <c r="AG73">
        <v>82.703999999999994</v>
      </c>
      <c r="AH73">
        <v>19.805</v>
      </c>
      <c r="AI73">
        <v>29.454999999999998</v>
      </c>
      <c r="AJ73">
        <v>4.6059999999999999</v>
      </c>
      <c r="AK73">
        <v>14.644</v>
      </c>
      <c r="AL73" s="2">
        <f t="shared" si="6"/>
        <v>2.3430400000000004E-2</v>
      </c>
      <c r="AM73">
        <v>2.3430400000000004E-2</v>
      </c>
      <c r="AN73">
        <v>69.253</v>
      </c>
      <c r="AO73">
        <v>11.08048</v>
      </c>
      <c r="AT73" s="2">
        <f t="shared" si="8"/>
        <v>1.696</v>
      </c>
      <c r="AU73" s="2">
        <f>IF(ISNUMBER(AT73),SUMIFS($AT$1:AT73,$A$1:A73,A73,$K$1:K73,K73,$E$1:E73,E73),"")</f>
        <v>2.4939999999999998</v>
      </c>
      <c r="AV73">
        <f t="shared" si="9"/>
        <v>15</v>
      </c>
    </row>
    <row r="74" spans="1:48" x14ac:dyDescent="0.25">
      <c r="A74" s="4" t="s">
        <v>25</v>
      </c>
      <c r="B74" s="4" t="s">
        <v>138</v>
      </c>
      <c r="C74" t="s">
        <v>43</v>
      </c>
      <c r="D74" s="3">
        <v>41990</v>
      </c>
      <c r="E74">
        <v>1</v>
      </c>
      <c r="F74" t="s">
        <v>54</v>
      </c>
      <c r="K74" s="24" t="s">
        <v>73</v>
      </c>
      <c r="L74" t="s">
        <v>21</v>
      </c>
      <c r="M74">
        <v>1.4</v>
      </c>
      <c r="N74" s="2" t="s">
        <v>20</v>
      </c>
      <c r="O74" s="2" t="str">
        <f t="shared" si="5"/>
        <v/>
      </c>
      <c r="Q74">
        <v>62.794978241132092</v>
      </c>
      <c r="R74">
        <v>62.794978241132092</v>
      </c>
      <c r="S74" s="2">
        <f>IF(ISNUMBER(R74),SUMIFS(R$1:$R74,A$1:$A74,A74,K$1:$K74,K74,E$1:$E74,E74),"")</f>
        <v>171.49488633560682</v>
      </c>
      <c r="AC74" s="2" t="str">
        <f t="shared" si="7"/>
        <v/>
      </c>
      <c r="AF74">
        <v>15.820999999999998</v>
      </c>
      <c r="AG74">
        <v>84.179000000000002</v>
      </c>
      <c r="AH74">
        <v>18.702999999999999</v>
      </c>
      <c r="AI74">
        <v>28.187000000000001</v>
      </c>
      <c r="AJ74">
        <v>6.4210000000000003</v>
      </c>
      <c r="AK74">
        <v>18.029</v>
      </c>
      <c r="AL74" s="2">
        <f t="shared" si="6"/>
        <v>2.8846400000000001E-2</v>
      </c>
      <c r="AM74">
        <v>2.8846400000000001E-2</v>
      </c>
      <c r="AN74">
        <v>71.721000000000004</v>
      </c>
      <c r="AO74">
        <v>11.47536</v>
      </c>
      <c r="AT74" s="2">
        <f t="shared" si="8"/>
        <v>1.8109999999999999</v>
      </c>
      <c r="AU74" s="2">
        <f>IF(ISNUMBER(AT74),SUMIFS($AT$1:AT74,$A$1:A74,A74,$K$1:K74,K74,$E$1:E74,E74),"")</f>
        <v>4.508</v>
      </c>
      <c r="AV74">
        <f t="shared" si="9"/>
        <v>15</v>
      </c>
    </row>
    <row r="75" spans="1:48" x14ac:dyDescent="0.25">
      <c r="A75" s="4" t="s">
        <v>23</v>
      </c>
      <c r="B75" s="4" t="s">
        <v>138</v>
      </c>
      <c r="C75" t="s">
        <v>43</v>
      </c>
      <c r="D75" s="3">
        <v>41990</v>
      </c>
      <c r="E75">
        <v>1</v>
      </c>
      <c r="F75" t="s">
        <v>55</v>
      </c>
      <c r="K75" s="24" t="s">
        <v>73</v>
      </c>
      <c r="L75" t="s">
        <v>21</v>
      </c>
      <c r="M75">
        <v>1.4</v>
      </c>
      <c r="N75" s="2" t="s">
        <v>20</v>
      </c>
      <c r="O75" s="2" t="str">
        <f t="shared" si="5"/>
        <v/>
      </c>
      <c r="Q75">
        <v>97.48556652868767</v>
      </c>
      <c r="R75">
        <v>97.48556652868767</v>
      </c>
      <c r="S75" s="2">
        <f>IF(ISNUMBER(R75),SUMIFS(R$1:$R75,A$1:$A75,A75,K$1:$K75,K75,E$1:$E75,E75),"")</f>
        <v>285.98872626755661</v>
      </c>
      <c r="AC75" s="2" t="str">
        <f t="shared" si="7"/>
        <v/>
      </c>
      <c r="AF75">
        <v>22.262</v>
      </c>
      <c r="AG75">
        <v>77.738</v>
      </c>
      <c r="AH75">
        <v>26.16</v>
      </c>
      <c r="AI75">
        <v>36.380000000000003</v>
      </c>
      <c r="AJ75">
        <v>0</v>
      </c>
      <c r="AK75">
        <v>19.373999999999999</v>
      </c>
      <c r="AL75" s="2">
        <f t="shared" si="6"/>
        <v>3.0998399999999999E-2</v>
      </c>
      <c r="AM75">
        <v>3.0998399999999999E-2</v>
      </c>
      <c r="AN75">
        <v>54.295999999999999</v>
      </c>
      <c r="AO75">
        <v>8.68736</v>
      </c>
      <c r="AT75" s="2">
        <f t="shared" si="8"/>
        <v>3.0219999999999998</v>
      </c>
      <c r="AU75" s="2">
        <f>IF(ISNUMBER(AT75),SUMIFS($AT$1:AT75,$A$1:A75,A75,$K$1:K75,K75,$E$1:E75,E75),"")</f>
        <v>7.5630000000000006</v>
      </c>
      <c r="AV75">
        <f t="shared" si="9"/>
        <v>15</v>
      </c>
    </row>
    <row r="76" spans="1:48" x14ac:dyDescent="0.25">
      <c r="A76" s="4" t="s">
        <v>24</v>
      </c>
      <c r="B76" s="4" t="s">
        <v>138</v>
      </c>
      <c r="C76" t="s">
        <v>43</v>
      </c>
      <c r="D76" s="3">
        <v>41990</v>
      </c>
      <c r="E76">
        <v>1</v>
      </c>
      <c r="F76" t="s">
        <v>56</v>
      </c>
      <c r="K76" s="24" t="s">
        <v>73</v>
      </c>
      <c r="L76" t="s">
        <v>21</v>
      </c>
      <c r="M76">
        <v>1.4</v>
      </c>
      <c r="N76" s="2" t="s">
        <v>20</v>
      </c>
      <c r="O76" s="2" t="str">
        <f t="shared" si="5"/>
        <v/>
      </c>
      <c r="Q76">
        <v>233.5817189854146</v>
      </c>
      <c r="R76">
        <v>233.5817189854146</v>
      </c>
      <c r="S76" s="2">
        <f>IF(ISNUMBER(R76),SUMIFS(R$1:$R76,A$1:$A76,A76,K$1:$K76,K76,E$1:$E76,E76),"")</f>
        <v>559.81370224138846</v>
      </c>
      <c r="AC76" s="2" t="str">
        <f t="shared" si="7"/>
        <v/>
      </c>
      <c r="AF76">
        <v>16.927999999999997</v>
      </c>
      <c r="AG76">
        <v>83.072000000000003</v>
      </c>
      <c r="AH76">
        <v>18.754999999999999</v>
      </c>
      <c r="AI76">
        <v>25.777999999999999</v>
      </c>
      <c r="AJ76">
        <v>3.8239999999999998</v>
      </c>
      <c r="AK76">
        <v>20.029</v>
      </c>
      <c r="AL76" s="2">
        <f t="shared" si="6"/>
        <v>3.2046400000000003E-2</v>
      </c>
      <c r="AM76">
        <v>3.2046400000000003E-2</v>
      </c>
      <c r="AN76">
        <v>70.474999999999994</v>
      </c>
      <c r="AO76">
        <v>11.276</v>
      </c>
      <c r="AT76" s="2">
        <f t="shared" si="8"/>
        <v>7.4850000000000003</v>
      </c>
      <c r="AU76" s="2">
        <f>IF(ISNUMBER(AT76),SUMIFS($AT$1:AT76,$A$1:A76,A76,$K$1:K76,K76,$E$1:E76,E76),"")</f>
        <v>17.741</v>
      </c>
      <c r="AV76">
        <f t="shared" si="9"/>
        <v>15</v>
      </c>
    </row>
    <row r="77" spans="1:48" x14ac:dyDescent="0.25">
      <c r="A77" s="4" t="s">
        <v>27</v>
      </c>
      <c r="B77" s="4" t="s">
        <v>138</v>
      </c>
      <c r="C77" t="s">
        <v>43</v>
      </c>
      <c r="D77" s="3">
        <v>41990</v>
      </c>
      <c r="E77">
        <v>1</v>
      </c>
      <c r="F77" t="s">
        <v>57</v>
      </c>
      <c r="K77" s="24" t="s">
        <v>73</v>
      </c>
      <c r="L77" t="s">
        <v>21</v>
      </c>
      <c r="M77">
        <v>1.4</v>
      </c>
      <c r="N77" s="2" t="s">
        <v>20</v>
      </c>
      <c r="O77" s="2" t="str">
        <f t="shared" si="5"/>
        <v/>
      </c>
      <c r="Q77">
        <v>132.84746543121594</v>
      </c>
      <c r="R77">
        <v>132.84746543121594</v>
      </c>
      <c r="S77" s="2">
        <f>IF(ISNUMBER(R77),SUMIFS(R$1:$R77,A$1:$A77,A77,K$1:$K77,K77,E$1:$E77,E77),"")</f>
        <v>452.9300197125479</v>
      </c>
      <c r="AC77" s="2" t="str">
        <f t="shared" si="7"/>
        <v/>
      </c>
      <c r="AF77">
        <v>16.397999999999996</v>
      </c>
      <c r="AG77">
        <v>83.602000000000004</v>
      </c>
      <c r="AH77">
        <v>20.202999999999999</v>
      </c>
      <c r="AI77">
        <v>27.827000000000002</v>
      </c>
      <c r="AJ77">
        <v>4.3</v>
      </c>
      <c r="AK77">
        <v>16.971</v>
      </c>
      <c r="AL77" s="2">
        <f t="shared" si="6"/>
        <v>2.71536E-2</v>
      </c>
      <c r="AM77">
        <v>2.71536E-2</v>
      </c>
      <c r="AN77">
        <v>69.840999999999994</v>
      </c>
      <c r="AO77">
        <v>11.17456</v>
      </c>
      <c r="AT77" s="2">
        <f t="shared" si="8"/>
        <v>3.6070000000000002</v>
      </c>
      <c r="AU77" s="2">
        <f>IF(ISNUMBER(AT77),SUMIFS($AT$1:AT77,$A$1:A77,A77,$K$1:K77,K77,$E$1:E77,E77),"")</f>
        <v>11.661000000000001</v>
      </c>
      <c r="AV77">
        <f t="shared" si="9"/>
        <v>15</v>
      </c>
    </row>
    <row r="78" spans="1:48" x14ac:dyDescent="0.25">
      <c r="A78" s="4" t="s">
        <v>28</v>
      </c>
      <c r="B78" s="4" t="s">
        <v>138</v>
      </c>
      <c r="C78" t="s">
        <v>43</v>
      </c>
      <c r="D78" s="3">
        <v>41990</v>
      </c>
      <c r="E78">
        <v>1</v>
      </c>
      <c r="F78" t="s">
        <v>58</v>
      </c>
      <c r="K78" s="24" t="s">
        <v>73</v>
      </c>
      <c r="L78" t="s">
        <v>21</v>
      </c>
      <c r="M78">
        <v>1.4</v>
      </c>
      <c r="N78" s="2" t="s">
        <v>20</v>
      </c>
      <c r="O78" s="2" t="str">
        <f t="shared" si="5"/>
        <v/>
      </c>
      <c r="Q78">
        <v>59.249624812406203</v>
      </c>
      <c r="R78">
        <v>59.249624812406203</v>
      </c>
      <c r="S78" s="2">
        <f>IF(ISNUMBER(R78),SUMIFS(R$1:$R78,A$1:$A78,A78,K$1:$K78,K78,E$1:$E78,E78),"")</f>
        <v>163.62324175751519</v>
      </c>
      <c r="AC78" s="2" t="str">
        <f t="shared" si="7"/>
        <v/>
      </c>
      <c r="AF78">
        <v>20.144000000000005</v>
      </c>
      <c r="AG78">
        <v>79.855999999999995</v>
      </c>
      <c r="AH78">
        <v>17.945</v>
      </c>
      <c r="AI78">
        <v>26.157</v>
      </c>
      <c r="AJ78">
        <v>3.78</v>
      </c>
      <c r="AK78">
        <v>15.273999999999999</v>
      </c>
      <c r="AL78" s="2">
        <f t="shared" si="6"/>
        <v>2.4438399999999999E-2</v>
      </c>
      <c r="AM78">
        <v>2.4438399999999999E-2</v>
      </c>
      <c r="AN78">
        <v>67.216999999999999</v>
      </c>
      <c r="AO78">
        <v>10.754720000000001</v>
      </c>
      <c r="AT78" s="2">
        <f t="shared" si="8"/>
        <v>1.448</v>
      </c>
      <c r="AU78" s="2">
        <f>IF(ISNUMBER(AT78),SUMIFS($AT$1:AT78,$A$1:A78,A78,$K$1:K78,K78,$E$1:E78,E78),"")</f>
        <v>4.0920000000000005</v>
      </c>
      <c r="AV78">
        <f t="shared" si="9"/>
        <v>15</v>
      </c>
    </row>
    <row r="79" spans="1:48" x14ac:dyDescent="0.25">
      <c r="A79" s="4" t="s">
        <v>26</v>
      </c>
      <c r="B79" s="4" t="s">
        <v>138</v>
      </c>
      <c r="C79" t="s">
        <v>43</v>
      </c>
      <c r="D79" s="3">
        <v>41990</v>
      </c>
      <c r="E79">
        <v>1</v>
      </c>
      <c r="F79" t="s">
        <v>59</v>
      </c>
      <c r="K79" s="24" t="s">
        <v>73</v>
      </c>
      <c r="L79" t="s">
        <v>21</v>
      </c>
      <c r="M79">
        <v>1.4</v>
      </c>
      <c r="N79" s="2" t="s">
        <v>20</v>
      </c>
      <c r="O79" s="2" t="str">
        <f t="shared" si="5"/>
        <v/>
      </c>
      <c r="Q79">
        <v>75.414431395292638</v>
      </c>
      <c r="R79">
        <v>75.414431395292638</v>
      </c>
      <c r="S79" s="2">
        <f>IF(ISNUMBER(R79),SUMIFS(R$1:$R79,A$1:$A79,A79,K$1:$K79,K79,E$1:$E79,E79),"")</f>
        <v>340.8899344813484</v>
      </c>
      <c r="AC79" s="2" t="str">
        <f t="shared" si="7"/>
        <v/>
      </c>
      <c r="AF79">
        <v>22.866</v>
      </c>
      <c r="AG79">
        <v>77.134</v>
      </c>
      <c r="AH79">
        <v>19.672999999999998</v>
      </c>
      <c r="AI79">
        <v>25.61</v>
      </c>
      <c r="AJ79">
        <v>0.89400000000000002</v>
      </c>
      <c r="AK79">
        <v>14.804</v>
      </c>
      <c r="AL79" s="2">
        <f t="shared" si="6"/>
        <v>2.36864E-2</v>
      </c>
      <c r="AM79">
        <v>2.36864E-2</v>
      </c>
      <c r="AN79">
        <v>60.305</v>
      </c>
      <c r="AO79">
        <v>9.6487999999999996</v>
      </c>
      <c r="AT79" s="2">
        <f t="shared" si="8"/>
        <v>1.786</v>
      </c>
      <c r="AU79" s="2">
        <f>IF(ISNUMBER(AT79),SUMIFS($AT$1:AT79,$A$1:A79,A79,$K$1:K79,K79,$E$1:E79,E79),"")</f>
        <v>6.3689999999999998</v>
      </c>
      <c r="AV79">
        <f t="shared" si="9"/>
        <v>15</v>
      </c>
    </row>
    <row r="80" spans="1:48" x14ac:dyDescent="0.25">
      <c r="A80" s="4" t="s">
        <v>24</v>
      </c>
      <c r="B80" s="4" t="s">
        <v>138</v>
      </c>
      <c r="C80" t="s">
        <v>43</v>
      </c>
      <c r="D80" s="3">
        <v>41990</v>
      </c>
      <c r="E80">
        <v>2</v>
      </c>
      <c r="F80" t="s">
        <v>56</v>
      </c>
      <c r="K80" s="24" t="s">
        <v>73</v>
      </c>
      <c r="L80" t="s">
        <v>21</v>
      </c>
      <c r="M80">
        <v>1.4</v>
      </c>
      <c r="N80" s="2" t="s">
        <v>20</v>
      </c>
      <c r="O80" s="2" t="str">
        <f t="shared" si="5"/>
        <v/>
      </c>
      <c r="Q80">
        <v>179.98903414943345</v>
      </c>
      <c r="R80">
        <v>179.98903414943345</v>
      </c>
      <c r="S80" s="2">
        <f>IF(ISNUMBER(R80),SUMIFS(R$1:$R80,A$1:$A80,A80,K$1:$K80,K80,E$1:$E80,E80),"")</f>
        <v>491.79800940500411</v>
      </c>
      <c r="AC80" s="2" t="str">
        <f t="shared" si="7"/>
        <v/>
      </c>
      <c r="AF80">
        <v>20.646000000000001</v>
      </c>
      <c r="AG80">
        <v>79.353999999999999</v>
      </c>
      <c r="AH80">
        <v>18.696999999999999</v>
      </c>
      <c r="AI80">
        <v>24.349</v>
      </c>
      <c r="AJ80">
        <v>5.3579999999999997</v>
      </c>
      <c r="AK80">
        <v>15.302</v>
      </c>
      <c r="AL80" s="2">
        <f t="shared" si="6"/>
        <v>2.4483199999999997E-2</v>
      </c>
      <c r="AM80">
        <v>2.4483199999999997E-2</v>
      </c>
      <c r="AN80">
        <v>68.488</v>
      </c>
      <c r="AO80">
        <v>10.958080000000001</v>
      </c>
      <c r="AT80" s="2">
        <f t="shared" si="8"/>
        <v>4.407</v>
      </c>
      <c r="AU80" s="2">
        <f>IF(ISNUMBER(AT80),SUMIFS($AT$1:AT80,$A$1:A80,A80,$K$1:K80,K80,$E$1:E80,E80),"")</f>
        <v>14.23</v>
      </c>
      <c r="AV80">
        <f t="shared" si="9"/>
        <v>15</v>
      </c>
    </row>
    <row r="81" spans="1:48" x14ac:dyDescent="0.25">
      <c r="A81" s="4" t="s">
        <v>28</v>
      </c>
      <c r="B81" s="4" t="s">
        <v>138</v>
      </c>
      <c r="C81" t="s">
        <v>43</v>
      </c>
      <c r="D81" s="3">
        <v>41990</v>
      </c>
      <c r="E81">
        <v>2</v>
      </c>
      <c r="F81" t="s">
        <v>58</v>
      </c>
      <c r="K81" s="24" t="s">
        <v>73</v>
      </c>
      <c r="L81" t="s">
        <v>21</v>
      </c>
      <c r="M81">
        <v>1.4</v>
      </c>
      <c r="N81" s="2" t="s">
        <v>20</v>
      </c>
      <c r="O81" s="2" t="str">
        <f t="shared" si="5"/>
        <v/>
      </c>
      <c r="Q81">
        <v>88.71586319646093</v>
      </c>
      <c r="R81">
        <v>88.71586319646093</v>
      </c>
      <c r="S81" s="2">
        <f>IF(ISNUMBER(R81),SUMIFS(R$1:$R81,A$1:$A81,A81,K$1:$K81,K81,E$1:$E81,E81),"")</f>
        <v>217.50253641486484</v>
      </c>
      <c r="AC81" s="2" t="str">
        <f t="shared" si="7"/>
        <v/>
      </c>
      <c r="AF81">
        <v>19.680000000000007</v>
      </c>
      <c r="AG81">
        <v>80.319999999999993</v>
      </c>
      <c r="AH81">
        <v>20.033999999999999</v>
      </c>
      <c r="AI81">
        <v>26.954000000000001</v>
      </c>
      <c r="AJ81">
        <v>6.5709999999999997</v>
      </c>
      <c r="AK81">
        <v>14.699</v>
      </c>
      <c r="AL81" s="2">
        <f t="shared" si="6"/>
        <v>2.3518400000000002E-2</v>
      </c>
      <c r="AM81">
        <v>2.3518400000000002E-2</v>
      </c>
      <c r="AN81">
        <v>68.465000000000003</v>
      </c>
      <c r="AO81">
        <v>10.954400000000001</v>
      </c>
      <c r="AT81" s="2">
        <f t="shared" si="8"/>
        <v>2.0859999999999999</v>
      </c>
      <c r="AU81" s="2">
        <f>IF(ISNUMBER(AT81),SUMIFS($AT$1:AT81,$A$1:A81,A81,$K$1:K81,K81,$E$1:E81,E81),"")</f>
        <v>5.0809999999999995</v>
      </c>
      <c r="AV81">
        <f t="shared" si="9"/>
        <v>15</v>
      </c>
    </row>
    <row r="82" spans="1:48" x14ac:dyDescent="0.25">
      <c r="A82" s="4" t="s">
        <v>27</v>
      </c>
      <c r="B82" s="4" t="s">
        <v>138</v>
      </c>
      <c r="C82" t="s">
        <v>43</v>
      </c>
      <c r="D82" s="3">
        <v>41990</v>
      </c>
      <c r="E82">
        <v>2</v>
      </c>
      <c r="F82" t="s">
        <v>57</v>
      </c>
      <c r="K82" s="24" t="s">
        <v>73</v>
      </c>
      <c r="L82" t="s">
        <v>21</v>
      </c>
      <c r="M82">
        <v>1.4</v>
      </c>
      <c r="N82" s="2" t="s">
        <v>20</v>
      </c>
      <c r="O82" s="2" t="str">
        <f t="shared" si="5"/>
        <v/>
      </c>
      <c r="Q82">
        <v>164.6692884030258</v>
      </c>
      <c r="R82">
        <v>164.6692884030258</v>
      </c>
      <c r="S82" s="2">
        <f>IF(ISNUMBER(R82),SUMIFS(R$1:$R82,A$1:$A82,A82,K$1:$K82,K82,E$1:$E82,E82),"")</f>
        <v>518.86401591696176</v>
      </c>
      <c r="AC82" s="2" t="str">
        <f t="shared" si="7"/>
        <v/>
      </c>
      <c r="AF82">
        <v>16.899000000000001</v>
      </c>
      <c r="AG82">
        <v>83.100999999999999</v>
      </c>
      <c r="AH82">
        <v>18.489999999999998</v>
      </c>
      <c r="AI82">
        <v>26.350999999999999</v>
      </c>
      <c r="AJ82">
        <v>6.9160000000000004</v>
      </c>
      <c r="AK82">
        <v>15.965999999999999</v>
      </c>
      <c r="AL82" s="2">
        <f t="shared" si="6"/>
        <v>2.5545599999999998E-2</v>
      </c>
      <c r="AM82">
        <v>2.5545599999999998E-2</v>
      </c>
      <c r="AN82">
        <v>73.363</v>
      </c>
      <c r="AO82">
        <v>11.73808</v>
      </c>
      <c r="AT82" s="2">
        <f t="shared" si="8"/>
        <v>4.2069999999999999</v>
      </c>
      <c r="AU82" s="2">
        <f>IF(ISNUMBER(AT82),SUMIFS($AT$1:AT82,$A$1:A82,A82,$K$1:K82,K82,$E$1:E82,E82),"")</f>
        <v>13.678000000000001</v>
      </c>
      <c r="AV82">
        <f t="shared" si="9"/>
        <v>15</v>
      </c>
    </row>
    <row r="83" spans="1:48" x14ac:dyDescent="0.25">
      <c r="A83" s="4" t="s">
        <v>26</v>
      </c>
      <c r="B83" s="4" t="s">
        <v>138</v>
      </c>
      <c r="C83" t="s">
        <v>43</v>
      </c>
      <c r="D83" s="3">
        <v>41990</v>
      </c>
      <c r="E83">
        <v>2</v>
      </c>
      <c r="F83" t="s">
        <v>59</v>
      </c>
      <c r="K83" s="24" t="s">
        <v>73</v>
      </c>
      <c r="L83" t="s">
        <v>21</v>
      </c>
      <c r="M83">
        <v>1.4</v>
      </c>
      <c r="N83" s="2" t="s">
        <v>20</v>
      </c>
      <c r="O83" s="2" t="str">
        <f t="shared" si="5"/>
        <v/>
      </c>
      <c r="Q83">
        <v>105.44335939684777</v>
      </c>
      <c r="R83">
        <v>105.44335939684777</v>
      </c>
      <c r="S83" s="2">
        <f>IF(ISNUMBER(R83),SUMIFS(R$1:$R83,A$1:$A83,A83,K$1:$K83,K83,E$1:$E83,E83),"")</f>
        <v>279.92018969614583</v>
      </c>
      <c r="AC83" s="2" t="str">
        <f t="shared" si="7"/>
        <v/>
      </c>
      <c r="AF83">
        <v>18.566000000000003</v>
      </c>
      <c r="AG83">
        <v>81.433999999999997</v>
      </c>
      <c r="AH83">
        <v>18.47</v>
      </c>
      <c r="AI83">
        <v>26.484999999999999</v>
      </c>
      <c r="AJ83">
        <v>5.5979999999999999</v>
      </c>
      <c r="AK83">
        <v>14.837999999999999</v>
      </c>
      <c r="AL83" s="2">
        <f t="shared" si="6"/>
        <v>2.3740799999999996E-2</v>
      </c>
      <c r="AM83">
        <v>2.3740799999999996E-2</v>
      </c>
      <c r="AN83">
        <v>69.875</v>
      </c>
      <c r="AO83">
        <v>11.18</v>
      </c>
      <c r="AT83" s="2">
        <f t="shared" si="8"/>
        <v>2.5030000000000001</v>
      </c>
      <c r="AU83" s="2">
        <f>IF(ISNUMBER(AT83),SUMIFS($AT$1:AT83,$A$1:A83,A83,$K$1:K83,K83,$E$1:E83,E83),"")</f>
        <v>6.5129999999999999</v>
      </c>
      <c r="AV83">
        <f t="shared" si="9"/>
        <v>15</v>
      </c>
    </row>
    <row r="84" spans="1:48" x14ac:dyDescent="0.25">
      <c r="A84" s="4" t="s">
        <v>23</v>
      </c>
      <c r="B84" s="4" t="s">
        <v>138</v>
      </c>
      <c r="C84" t="s">
        <v>43</v>
      </c>
      <c r="D84" s="3">
        <v>41990</v>
      </c>
      <c r="E84">
        <v>2</v>
      </c>
      <c r="F84" t="s">
        <v>55</v>
      </c>
      <c r="K84" s="24" t="s">
        <v>73</v>
      </c>
      <c r="L84" t="s">
        <v>21</v>
      </c>
      <c r="M84">
        <v>1.4</v>
      </c>
      <c r="N84" s="2" t="s">
        <v>20</v>
      </c>
      <c r="O84" s="2" t="str">
        <f t="shared" si="5"/>
        <v/>
      </c>
      <c r="Q84">
        <v>143.1490168206586</v>
      </c>
      <c r="R84">
        <v>143.1490168206586</v>
      </c>
      <c r="S84" s="2">
        <f>IF(ISNUMBER(R84),SUMIFS(R$1:$R84,A$1:$A84,A84,K$1:$K84,K84,E$1:$E84,E84),"")</f>
        <v>414.41215004092555</v>
      </c>
      <c r="AC84" s="2" t="str">
        <f t="shared" si="7"/>
        <v/>
      </c>
      <c r="AF84">
        <v>18.135999999999996</v>
      </c>
      <c r="AG84">
        <v>81.864000000000004</v>
      </c>
      <c r="AH84">
        <v>19.289000000000001</v>
      </c>
      <c r="AI84">
        <v>27.298999999999999</v>
      </c>
      <c r="AJ84">
        <v>6.1719999999999997</v>
      </c>
      <c r="AK84">
        <v>14.238</v>
      </c>
      <c r="AL84" s="2">
        <f t="shared" si="6"/>
        <v>2.27808E-2</v>
      </c>
      <c r="AM84">
        <v>2.27808E-2</v>
      </c>
      <c r="AN84">
        <v>70.873999999999995</v>
      </c>
      <c r="AO84">
        <v>11.339839999999999</v>
      </c>
      <c r="AT84" s="2">
        <f t="shared" si="8"/>
        <v>3.2610000000000001</v>
      </c>
      <c r="AU84" s="2">
        <f>IF(ISNUMBER(AT84),SUMIFS($AT$1:AT84,$A$1:A84,A84,$K$1:K84,K84,$E$1:E84,E84),"")</f>
        <v>9.6950000000000003</v>
      </c>
      <c r="AV84">
        <f t="shared" si="9"/>
        <v>15</v>
      </c>
    </row>
    <row r="85" spans="1:48" x14ac:dyDescent="0.25">
      <c r="A85" s="4" t="s">
        <v>25</v>
      </c>
      <c r="B85" s="4" t="s">
        <v>138</v>
      </c>
      <c r="C85" t="s">
        <v>43</v>
      </c>
      <c r="D85" s="3">
        <v>41990</v>
      </c>
      <c r="E85">
        <v>2</v>
      </c>
      <c r="F85" t="s">
        <v>54</v>
      </c>
      <c r="K85" s="24" t="s">
        <v>73</v>
      </c>
      <c r="L85" t="s">
        <v>21</v>
      </c>
      <c r="M85">
        <v>1.4</v>
      </c>
      <c r="N85" s="2" t="s">
        <v>20</v>
      </c>
      <c r="O85" s="2" t="str">
        <f t="shared" si="5"/>
        <v/>
      </c>
      <c r="Q85">
        <v>92.709686469242072</v>
      </c>
      <c r="R85">
        <v>92.709686469242072</v>
      </c>
      <c r="S85" s="2">
        <f>IF(ISNUMBER(R85),SUMIFS(R$1:$R85,A$1:$A85,A85,K$1:$K85,K85,E$1:$E85,E85),"")</f>
        <v>237.39593253769459</v>
      </c>
      <c r="AC85" s="2" t="str">
        <f t="shared" si="7"/>
        <v/>
      </c>
      <c r="AF85">
        <v>20.004000000000005</v>
      </c>
      <c r="AG85">
        <v>79.995999999999995</v>
      </c>
      <c r="AH85">
        <v>19.73</v>
      </c>
      <c r="AI85">
        <v>26.72</v>
      </c>
      <c r="AJ85">
        <v>4.5010000000000003</v>
      </c>
      <c r="AK85">
        <v>14.708</v>
      </c>
      <c r="AL85" s="2">
        <f t="shared" si="6"/>
        <v>2.35328E-2</v>
      </c>
      <c r="AM85">
        <v>2.35328E-2</v>
      </c>
      <c r="AN85">
        <v>65.444999999999993</v>
      </c>
      <c r="AO85">
        <v>10.4712</v>
      </c>
      <c r="AT85" s="2">
        <f t="shared" si="8"/>
        <v>2.1819999999999999</v>
      </c>
      <c r="AU85" s="2">
        <f>IF(ISNUMBER(AT85),SUMIFS($AT$1:AT85,$A$1:A85,A85,$K$1:K85,K85,$E$1:E85,E85),"")</f>
        <v>5.391</v>
      </c>
      <c r="AV85">
        <f t="shared" si="9"/>
        <v>15</v>
      </c>
    </row>
    <row r="86" spans="1:48" x14ac:dyDescent="0.25">
      <c r="A86" s="4" t="s">
        <v>28</v>
      </c>
      <c r="B86" s="4" t="s">
        <v>138</v>
      </c>
      <c r="C86" t="s">
        <v>43</v>
      </c>
      <c r="D86" s="3">
        <v>41990</v>
      </c>
      <c r="E86">
        <v>3</v>
      </c>
      <c r="F86" t="s">
        <v>58</v>
      </c>
      <c r="K86" s="24" t="s">
        <v>73</v>
      </c>
      <c r="L86" t="s">
        <v>21</v>
      </c>
      <c r="M86">
        <v>1.4</v>
      </c>
      <c r="N86" s="2" t="s">
        <v>20</v>
      </c>
      <c r="O86" s="2" t="str">
        <f t="shared" si="5"/>
        <v/>
      </c>
      <c r="Q86">
        <v>95.871990347999841</v>
      </c>
      <c r="R86">
        <v>95.871990347999841</v>
      </c>
      <c r="S86" s="2">
        <f>IF(ISNUMBER(R86),SUMIFS(R$1:$R86,A$1:$A86,A86,K$1:$K86,K86,E$1:$E86,E86),"")</f>
        <v>261.71987236031566</v>
      </c>
      <c r="AC86" s="2" t="str">
        <f t="shared" si="7"/>
        <v/>
      </c>
      <c r="AF86">
        <v>18.876999999999995</v>
      </c>
      <c r="AG86">
        <v>81.123000000000005</v>
      </c>
      <c r="AH86">
        <v>18.52</v>
      </c>
      <c r="AI86">
        <v>27.59</v>
      </c>
      <c r="AJ86">
        <v>7.7560000000000002</v>
      </c>
      <c r="AK86">
        <v>14.663</v>
      </c>
      <c r="AL86" s="2">
        <f t="shared" si="6"/>
        <v>2.34608E-2</v>
      </c>
      <c r="AM86">
        <v>2.34608E-2</v>
      </c>
      <c r="AN86">
        <v>70.009</v>
      </c>
      <c r="AO86">
        <v>11.20144</v>
      </c>
      <c r="AT86" s="2">
        <f t="shared" si="8"/>
        <v>2.2490000000000001</v>
      </c>
      <c r="AU86" s="2">
        <f>IF(ISNUMBER(AT86),SUMIFS($AT$1:AT86,$A$1:A86,A86,$K$1:K86,K86,$E$1:E86,E86),"")</f>
        <v>5.9649999999999999</v>
      </c>
      <c r="AV86">
        <f t="shared" si="9"/>
        <v>15</v>
      </c>
    </row>
    <row r="87" spans="1:48" x14ac:dyDescent="0.25">
      <c r="A87" s="4" t="s">
        <v>25</v>
      </c>
      <c r="B87" s="4" t="s">
        <v>138</v>
      </c>
      <c r="C87" t="s">
        <v>43</v>
      </c>
      <c r="D87" s="3">
        <v>41990</v>
      </c>
      <c r="E87">
        <v>3</v>
      </c>
      <c r="F87" t="s">
        <v>54</v>
      </c>
      <c r="K87" s="24" t="s">
        <v>73</v>
      </c>
      <c r="L87" t="s">
        <v>21</v>
      </c>
      <c r="M87">
        <v>1.4</v>
      </c>
      <c r="N87" s="2" t="s">
        <v>20</v>
      </c>
      <c r="O87" s="2" t="str">
        <f t="shared" si="5"/>
        <v/>
      </c>
      <c r="Q87">
        <v>61.672212562154904</v>
      </c>
      <c r="R87">
        <v>61.672212562154904</v>
      </c>
      <c r="S87" s="2">
        <f>IF(ISNUMBER(R87),SUMIFS(R$1:$R87,A$1:$A87,A87,K$1:$K87,K87,E$1:$E87,E87),"")</f>
        <v>176.73288791066571</v>
      </c>
      <c r="AC87" s="2" t="str">
        <f t="shared" si="7"/>
        <v/>
      </c>
      <c r="AF87">
        <v>16.656999999999996</v>
      </c>
      <c r="AG87">
        <v>83.343000000000004</v>
      </c>
      <c r="AH87">
        <v>17.928999999999998</v>
      </c>
      <c r="AI87">
        <v>27.754000000000001</v>
      </c>
      <c r="AJ87">
        <v>7.7130000000000001</v>
      </c>
      <c r="AK87">
        <v>15.974</v>
      </c>
      <c r="AL87" s="2">
        <f t="shared" si="6"/>
        <v>2.5558399999999998E-2</v>
      </c>
      <c r="AM87">
        <v>2.5558399999999998E-2</v>
      </c>
      <c r="AN87">
        <v>72.349999999999994</v>
      </c>
      <c r="AO87">
        <v>11.575999999999999</v>
      </c>
      <c r="AT87" s="2">
        <f t="shared" si="8"/>
        <v>1.5760000000000001</v>
      </c>
      <c r="AU87" s="2">
        <f>IF(ISNUMBER(AT87),SUMIFS($AT$1:AT87,$A$1:A87,A87,$K$1:K87,K87,$E$1:E87,E87),"")</f>
        <v>4.3610000000000007</v>
      </c>
      <c r="AV87">
        <f t="shared" si="9"/>
        <v>15</v>
      </c>
    </row>
    <row r="88" spans="1:48" x14ac:dyDescent="0.25">
      <c r="A88" s="4" t="s">
        <v>27</v>
      </c>
      <c r="B88" s="4" t="s">
        <v>138</v>
      </c>
      <c r="C88" t="s">
        <v>43</v>
      </c>
      <c r="D88" s="3">
        <v>41990</v>
      </c>
      <c r="E88">
        <v>3</v>
      </c>
      <c r="F88" t="s">
        <v>57</v>
      </c>
      <c r="K88" s="24" t="s">
        <v>73</v>
      </c>
      <c r="L88" t="s">
        <v>21</v>
      </c>
      <c r="M88">
        <v>1.4</v>
      </c>
      <c r="N88" s="2" t="s">
        <v>20</v>
      </c>
      <c r="O88" s="2" t="str">
        <f t="shared" si="5"/>
        <v/>
      </c>
      <c r="Q88">
        <v>124.63241534453303</v>
      </c>
      <c r="R88">
        <v>124.63241534453303</v>
      </c>
      <c r="S88" s="2">
        <f>IF(ISNUMBER(R88),SUMIFS(R$1:$R88,A$1:$A88,A88,K$1:$K88,K88,E$1:$E88,E88),"")</f>
        <v>468.7994589934051</v>
      </c>
      <c r="AC88" s="2" t="str">
        <f t="shared" si="7"/>
        <v/>
      </c>
      <c r="AF88">
        <v>15.840999999999994</v>
      </c>
      <c r="AG88">
        <v>84.159000000000006</v>
      </c>
      <c r="AH88">
        <v>17.280999999999999</v>
      </c>
      <c r="AI88">
        <v>26.449000000000002</v>
      </c>
      <c r="AJ88">
        <v>9</v>
      </c>
      <c r="AK88">
        <v>17.766999999999999</v>
      </c>
      <c r="AL88" s="2">
        <f t="shared" si="6"/>
        <v>2.84272E-2</v>
      </c>
      <c r="AM88">
        <v>2.84272E-2</v>
      </c>
      <c r="AN88">
        <v>75.486999999999995</v>
      </c>
      <c r="AO88">
        <v>12.077919999999999</v>
      </c>
      <c r="AT88" s="2">
        <f t="shared" si="8"/>
        <v>3.5430000000000001</v>
      </c>
      <c r="AU88" s="2">
        <f>IF(ISNUMBER(AT88),SUMIFS($AT$1:AT88,$A$1:A88,A88,$K$1:K88,K88,$E$1:E88,E88),"")</f>
        <v>12.268999999999998</v>
      </c>
      <c r="AV88">
        <f t="shared" si="9"/>
        <v>15</v>
      </c>
    </row>
    <row r="89" spans="1:48" x14ac:dyDescent="0.25">
      <c r="A89" s="4" t="s">
        <v>23</v>
      </c>
      <c r="B89" s="4" t="s">
        <v>138</v>
      </c>
      <c r="C89" t="s">
        <v>43</v>
      </c>
      <c r="D89" s="3">
        <v>41990</v>
      </c>
      <c r="E89">
        <v>3</v>
      </c>
      <c r="F89" t="s">
        <v>55</v>
      </c>
      <c r="K89" s="24" t="s">
        <v>73</v>
      </c>
      <c r="L89" t="s">
        <v>21</v>
      </c>
      <c r="M89">
        <v>1.4</v>
      </c>
      <c r="N89" s="2" t="s">
        <v>20</v>
      </c>
      <c r="O89" s="2" t="str">
        <f t="shared" si="5"/>
        <v/>
      </c>
      <c r="Q89">
        <v>101.5630430313457</v>
      </c>
      <c r="R89">
        <v>101.5630430313457</v>
      </c>
      <c r="S89" s="2">
        <f>IF(ISNUMBER(R89),SUMIFS(R$1:$R89,A$1:$A89,A89,K$1:$K89,K89,E$1:$E89,E89),"")</f>
        <v>361.72704866027516</v>
      </c>
      <c r="AC89" s="2" t="str">
        <f t="shared" si="7"/>
        <v/>
      </c>
      <c r="AF89">
        <v>16.137</v>
      </c>
      <c r="AG89">
        <v>83.863</v>
      </c>
      <c r="AH89">
        <v>18.096</v>
      </c>
      <c r="AI89">
        <v>26.466000000000001</v>
      </c>
      <c r="AJ89">
        <v>7.0549999999999997</v>
      </c>
      <c r="AK89">
        <v>15.9</v>
      </c>
      <c r="AL89" s="2">
        <f t="shared" si="6"/>
        <v>2.5440000000000001E-2</v>
      </c>
      <c r="AM89">
        <v>2.5440000000000001E-2</v>
      </c>
      <c r="AN89">
        <v>73.03</v>
      </c>
      <c r="AO89">
        <v>11.684800000000001</v>
      </c>
      <c r="AT89" s="2">
        <f t="shared" si="8"/>
        <v>2.5840000000000001</v>
      </c>
      <c r="AU89" s="2">
        <f>IF(ISNUMBER(AT89),SUMIFS($AT$1:AT89,$A$1:A89,A89,$K$1:K89,K89,$E$1:E89,E89),"")</f>
        <v>8.9009999999999998</v>
      </c>
      <c r="AV89">
        <f t="shared" si="9"/>
        <v>15</v>
      </c>
    </row>
    <row r="90" spans="1:48" x14ac:dyDescent="0.25">
      <c r="A90" s="28" t="s">
        <v>24</v>
      </c>
      <c r="B90" s="28" t="s">
        <v>138</v>
      </c>
      <c r="C90" s="29" t="s">
        <v>43</v>
      </c>
      <c r="D90" s="30">
        <v>41990</v>
      </c>
      <c r="E90">
        <v>3</v>
      </c>
      <c r="F90" t="s">
        <v>56</v>
      </c>
      <c r="K90" s="24" t="s">
        <v>73</v>
      </c>
      <c r="L90" t="s">
        <v>21</v>
      </c>
      <c r="M90">
        <v>1.4</v>
      </c>
      <c r="N90" s="2" t="s">
        <v>20</v>
      </c>
      <c r="O90" s="2" t="str">
        <f t="shared" ref="O90:O153" si="10">IF(ISNUMBER(P90),P90*10,"")</f>
        <v/>
      </c>
      <c r="Q90">
        <v>212.13318960259772</v>
      </c>
      <c r="R90">
        <v>212.13318960259772</v>
      </c>
      <c r="S90" s="2">
        <f>IF(ISNUMBER(R90),SUMIFS(R$1:$R90,A$1:$A90,A90,K$1:$K90,K90,E$1:$E90,E90),"")</f>
        <v>605.60796482218097</v>
      </c>
      <c r="AC90" s="2" t="str">
        <f t="shared" si="7"/>
        <v/>
      </c>
      <c r="AL90" s="2">
        <f t="shared" ref="AL90:AL153" si="11">IF(ISNUMBER(AM90),AM90,"")</f>
        <v>2.7650133333333337E-2</v>
      </c>
      <c r="AM90" s="25">
        <f>AVERAGE(AM76,AM80,AM94)</f>
        <v>2.7650133333333337E-2</v>
      </c>
      <c r="AT90" s="2">
        <f t="shared" si="8"/>
        <v>5.8659999999999997</v>
      </c>
      <c r="AU90" s="2">
        <f>IF(ISNUMBER(AT90),SUMIFS($AT$1:AT90,$A$1:A90,A90,$K$1:K90,K90,$E$1:E90,E90),"")</f>
        <v>17.538</v>
      </c>
      <c r="AV90">
        <f t="shared" si="9"/>
        <v>7</v>
      </c>
    </row>
    <row r="91" spans="1:48" x14ac:dyDescent="0.25">
      <c r="A91" s="4" t="s">
        <v>26</v>
      </c>
      <c r="B91" s="4" t="s">
        <v>138</v>
      </c>
      <c r="C91" t="s">
        <v>43</v>
      </c>
      <c r="D91" s="3">
        <v>41990</v>
      </c>
      <c r="E91">
        <v>3</v>
      </c>
      <c r="F91" t="s">
        <v>59</v>
      </c>
      <c r="K91" s="24" t="s">
        <v>73</v>
      </c>
      <c r="L91" t="s">
        <v>21</v>
      </c>
      <c r="M91">
        <v>1.4</v>
      </c>
      <c r="N91" s="2" t="s">
        <v>20</v>
      </c>
      <c r="O91" s="2" t="str">
        <f t="shared" si="10"/>
        <v/>
      </c>
      <c r="Q91">
        <v>122.27375361133322</v>
      </c>
      <c r="R91">
        <v>122.27375361133322</v>
      </c>
      <c r="S91" s="2">
        <f>IF(ISNUMBER(R91),SUMIFS(R$1:$R91,A$1:$A91,A91,K$1:$K91,K91,E$1:$E91,E91),"")</f>
        <v>304.70677849329275</v>
      </c>
      <c r="AC91" s="2" t="str">
        <f t="shared" si="7"/>
        <v/>
      </c>
      <c r="AF91">
        <v>18.427000000000007</v>
      </c>
      <c r="AG91">
        <v>81.572999999999993</v>
      </c>
      <c r="AH91">
        <v>18.244</v>
      </c>
      <c r="AI91">
        <v>26.731000000000002</v>
      </c>
      <c r="AJ91">
        <v>6.2480000000000002</v>
      </c>
      <c r="AK91">
        <v>14.879</v>
      </c>
      <c r="AL91" s="2">
        <f t="shared" si="11"/>
        <v>2.3806400000000002E-2</v>
      </c>
      <c r="AM91">
        <v>2.3806400000000002E-2</v>
      </c>
      <c r="AN91">
        <v>68.343999999999994</v>
      </c>
      <c r="AO91">
        <v>10.935039999999999</v>
      </c>
      <c r="AT91" s="2">
        <f t="shared" si="8"/>
        <v>2.911</v>
      </c>
      <c r="AU91" s="2">
        <f>IF(ISNUMBER(AT91),SUMIFS($AT$1:AT91,$A$1:A91,A91,$K$1:K91,K91,$E$1:E91,E91),"")</f>
        <v>6.9039999999999999</v>
      </c>
      <c r="AV91">
        <f t="shared" si="9"/>
        <v>15</v>
      </c>
    </row>
    <row r="92" spans="1:48" x14ac:dyDescent="0.25">
      <c r="A92" s="4" t="s">
        <v>27</v>
      </c>
      <c r="B92" s="4" t="s">
        <v>138</v>
      </c>
      <c r="C92" t="s">
        <v>43</v>
      </c>
      <c r="D92" s="3">
        <v>41990</v>
      </c>
      <c r="E92">
        <v>4</v>
      </c>
      <c r="F92" t="s">
        <v>57</v>
      </c>
      <c r="K92" s="24" t="s">
        <v>73</v>
      </c>
      <c r="L92" t="s">
        <v>21</v>
      </c>
      <c r="M92">
        <v>1.4</v>
      </c>
      <c r="N92" s="2" t="s">
        <v>20</v>
      </c>
      <c r="O92" s="2" t="str">
        <f t="shared" si="10"/>
        <v/>
      </c>
      <c r="Q92">
        <v>143.72646596542134</v>
      </c>
      <c r="R92">
        <v>143.72646596542134</v>
      </c>
      <c r="S92" s="2">
        <f>IF(ISNUMBER(R92),SUMIFS(R$1:$R92,A$1:$A92,A92,K$1:$K92,K92,E$1:$E92,E92),"")</f>
        <v>461.13519361596457</v>
      </c>
      <c r="AC92" s="2" t="str">
        <f t="shared" si="7"/>
        <v/>
      </c>
      <c r="AF92">
        <v>18.311999999999998</v>
      </c>
      <c r="AG92">
        <v>81.688000000000002</v>
      </c>
      <c r="AH92">
        <v>18.228000000000002</v>
      </c>
      <c r="AI92">
        <v>26.632999999999999</v>
      </c>
      <c r="AJ92">
        <v>5.4080000000000004</v>
      </c>
      <c r="AK92">
        <v>14.676</v>
      </c>
      <c r="AL92" s="2">
        <f t="shared" si="11"/>
        <v>2.3481600000000002E-2</v>
      </c>
      <c r="AM92">
        <v>2.3481600000000002E-2</v>
      </c>
      <c r="AN92">
        <v>70.64</v>
      </c>
      <c r="AO92">
        <v>11.3024</v>
      </c>
      <c r="AT92" s="2">
        <f t="shared" si="8"/>
        <v>3.375</v>
      </c>
      <c r="AU92" s="2">
        <f>IF(ISNUMBER(AT92),SUMIFS($AT$1:AT92,$A$1:A92,A92,$K$1:K92,K92,$E$1:E92,E92),"")</f>
        <v>12.253</v>
      </c>
      <c r="AV92">
        <f t="shared" si="9"/>
        <v>15</v>
      </c>
    </row>
    <row r="93" spans="1:48" x14ac:dyDescent="0.25">
      <c r="A93" s="4" t="s">
        <v>28</v>
      </c>
      <c r="B93" s="4" t="s">
        <v>138</v>
      </c>
      <c r="C93" t="s">
        <v>43</v>
      </c>
      <c r="D93" s="3">
        <v>41990</v>
      </c>
      <c r="E93">
        <v>4</v>
      </c>
      <c r="F93" t="s">
        <v>58</v>
      </c>
      <c r="K93" s="24" t="s">
        <v>73</v>
      </c>
      <c r="L93" t="s">
        <v>21</v>
      </c>
      <c r="M93">
        <v>1.4</v>
      </c>
      <c r="N93" s="2" t="s">
        <v>20</v>
      </c>
      <c r="O93" s="2" t="str">
        <f t="shared" si="10"/>
        <v/>
      </c>
      <c r="Q93">
        <v>69.642671488560808</v>
      </c>
      <c r="R93">
        <v>69.642671488560808</v>
      </c>
      <c r="S93" s="2">
        <f>IF(ISNUMBER(R93),SUMIFS(R$1:$R93,A$1:$A93,A93,K$1:$K93,K93,E$1:$E93,E93),"")</f>
        <v>180.11877448156528</v>
      </c>
      <c r="AC93" s="2" t="str">
        <f t="shared" si="7"/>
        <v/>
      </c>
      <c r="AF93">
        <v>20.614999999999995</v>
      </c>
      <c r="AG93">
        <v>79.385000000000005</v>
      </c>
      <c r="AH93">
        <v>18.061</v>
      </c>
      <c r="AI93">
        <v>26.911000000000001</v>
      </c>
      <c r="AJ93">
        <v>7.0460000000000003</v>
      </c>
      <c r="AK93">
        <v>14.221</v>
      </c>
      <c r="AL93" s="2">
        <f t="shared" si="11"/>
        <v>2.2753599999999999E-2</v>
      </c>
      <c r="AM93">
        <v>2.2753599999999999E-2</v>
      </c>
      <c r="AN93">
        <v>66.588999999999999</v>
      </c>
      <c r="AO93">
        <v>10.65424</v>
      </c>
      <c r="AT93" s="2">
        <f t="shared" si="8"/>
        <v>1.585</v>
      </c>
      <c r="AU93" s="2">
        <f>IF(ISNUMBER(AT93),SUMIFS($AT$1:AT93,$A$1:A93,A93,$K$1:K93,K93,$E$1:E93,E93),"")</f>
        <v>4.1989999999999998</v>
      </c>
      <c r="AV93">
        <f t="shared" si="9"/>
        <v>15</v>
      </c>
    </row>
    <row r="94" spans="1:48" x14ac:dyDescent="0.25">
      <c r="A94" s="4" t="s">
        <v>24</v>
      </c>
      <c r="B94" s="4" t="s">
        <v>138</v>
      </c>
      <c r="C94" t="s">
        <v>43</v>
      </c>
      <c r="D94" s="3">
        <v>41990</v>
      </c>
      <c r="E94">
        <v>4</v>
      </c>
      <c r="F94" t="s">
        <v>56</v>
      </c>
      <c r="K94" s="24" t="s">
        <v>73</v>
      </c>
      <c r="L94" t="s">
        <v>21</v>
      </c>
      <c r="M94">
        <v>1.4</v>
      </c>
      <c r="N94" s="2" t="s">
        <v>20</v>
      </c>
      <c r="O94" s="2" t="str">
        <f t="shared" si="10"/>
        <v/>
      </c>
      <c r="Q94">
        <v>174.94099563588617</v>
      </c>
      <c r="R94">
        <v>174.94099563588617</v>
      </c>
      <c r="S94" s="2">
        <f>IF(ISNUMBER(R94),SUMIFS(R$1:$R94,A$1:$A94,A94,K$1:$K94,K94,E$1:$E94,E94),"")</f>
        <v>648.16158402851124</v>
      </c>
      <c r="AC94" s="2" t="str">
        <f t="shared" si="7"/>
        <v/>
      </c>
      <c r="AF94">
        <v>16.753</v>
      </c>
      <c r="AG94">
        <v>83.247</v>
      </c>
      <c r="AH94">
        <v>17.454000000000001</v>
      </c>
      <c r="AI94">
        <v>25.55</v>
      </c>
      <c r="AJ94">
        <v>7.0650000000000004</v>
      </c>
      <c r="AK94">
        <v>16.513000000000002</v>
      </c>
      <c r="AL94" s="2">
        <f t="shared" si="11"/>
        <v>2.6420800000000005E-2</v>
      </c>
      <c r="AM94">
        <v>2.6420800000000005E-2</v>
      </c>
      <c r="AN94">
        <v>73.738</v>
      </c>
      <c r="AO94">
        <v>11.798080000000001</v>
      </c>
      <c r="AT94" s="2">
        <f t="shared" si="8"/>
        <v>4.6219999999999999</v>
      </c>
      <c r="AU94" s="2">
        <f>IF(ISNUMBER(AT94),SUMIFS($AT$1:AT94,$A$1:A94,A94,$K$1:K94,K94,$E$1:E94,E94),"")</f>
        <v>19.844000000000001</v>
      </c>
      <c r="AV94">
        <f t="shared" si="9"/>
        <v>15</v>
      </c>
    </row>
    <row r="95" spans="1:48" x14ac:dyDescent="0.25">
      <c r="A95" s="4" t="s">
        <v>26</v>
      </c>
      <c r="B95" s="4" t="s">
        <v>138</v>
      </c>
      <c r="C95" t="s">
        <v>43</v>
      </c>
      <c r="D95" s="3">
        <v>41990</v>
      </c>
      <c r="E95">
        <v>4</v>
      </c>
      <c r="F95" t="s">
        <v>59</v>
      </c>
      <c r="K95" s="24" t="s">
        <v>73</v>
      </c>
      <c r="L95" t="s">
        <v>21</v>
      </c>
      <c r="M95">
        <v>1.4</v>
      </c>
      <c r="N95" s="2" t="s">
        <v>20</v>
      </c>
      <c r="O95" s="2" t="str">
        <f t="shared" si="10"/>
        <v/>
      </c>
      <c r="Q95">
        <v>100.63761660561661</v>
      </c>
      <c r="R95">
        <v>100.63761660561661</v>
      </c>
      <c r="S95" s="2">
        <f>IF(ISNUMBER(R95),SUMIFS(R$1:$R95,A$1:$A95,A95,K$1:$K95,K95,E$1:$E95,E95),"")</f>
        <v>255.14729210347681</v>
      </c>
      <c r="AC95" s="2" t="str">
        <f t="shared" si="7"/>
        <v/>
      </c>
      <c r="AF95">
        <v>17.206999999999994</v>
      </c>
      <c r="AG95">
        <v>82.793000000000006</v>
      </c>
      <c r="AH95">
        <v>17.114999999999998</v>
      </c>
      <c r="AI95">
        <v>26.294</v>
      </c>
      <c r="AJ95">
        <v>8.1940000000000008</v>
      </c>
      <c r="AK95">
        <v>15.474</v>
      </c>
      <c r="AL95" s="2">
        <f t="shared" si="11"/>
        <v>2.47584E-2</v>
      </c>
      <c r="AM95">
        <v>2.47584E-2</v>
      </c>
      <c r="AN95">
        <v>72.120999999999995</v>
      </c>
      <c r="AO95">
        <v>11.53936</v>
      </c>
      <c r="AT95" s="2">
        <f t="shared" si="8"/>
        <v>2.492</v>
      </c>
      <c r="AU95" s="2">
        <f>IF(ISNUMBER(AT95),SUMIFS($AT$1:AT95,$A$1:A95,A95,$K$1:K95,K95,$E$1:E95,E95),"")</f>
        <v>5.98</v>
      </c>
      <c r="AV95">
        <f t="shared" si="9"/>
        <v>15</v>
      </c>
    </row>
    <row r="96" spans="1:48" x14ac:dyDescent="0.25">
      <c r="A96" s="4" t="s">
        <v>23</v>
      </c>
      <c r="B96" s="4" t="s">
        <v>138</v>
      </c>
      <c r="C96" t="s">
        <v>43</v>
      </c>
      <c r="D96" s="3">
        <v>41990</v>
      </c>
      <c r="E96">
        <v>4</v>
      </c>
      <c r="F96" t="s">
        <v>55</v>
      </c>
      <c r="K96" s="24" t="s">
        <v>73</v>
      </c>
      <c r="L96" t="s">
        <v>21</v>
      </c>
      <c r="M96">
        <v>1.4</v>
      </c>
      <c r="N96" s="2" t="s">
        <v>20</v>
      </c>
      <c r="O96" s="2" t="str">
        <f t="shared" si="10"/>
        <v/>
      </c>
      <c r="Q96">
        <v>95.607664807664804</v>
      </c>
      <c r="R96">
        <v>95.607664807664804</v>
      </c>
      <c r="S96" s="2">
        <f>IF(ISNUMBER(R96),SUMIFS(R$1:$R96,A$1:$A96,A96,K$1:$K96,K96,E$1:$E96,E96),"")</f>
        <v>306.93398317310988</v>
      </c>
      <c r="AC96" s="2" t="str">
        <f t="shared" si="7"/>
        <v/>
      </c>
      <c r="AF96">
        <v>16.448999999999998</v>
      </c>
      <c r="AG96">
        <v>83.551000000000002</v>
      </c>
      <c r="AH96">
        <v>16.991</v>
      </c>
      <c r="AI96">
        <v>26.67</v>
      </c>
      <c r="AJ96">
        <v>6.7569999999999997</v>
      </c>
      <c r="AK96">
        <v>14.066000000000001</v>
      </c>
      <c r="AL96" s="2">
        <f t="shared" si="11"/>
        <v>2.2505600000000001E-2</v>
      </c>
      <c r="AM96">
        <v>2.2505600000000001E-2</v>
      </c>
      <c r="AN96">
        <v>72.655000000000001</v>
      </c>
      <c r="AO96">
        <v>11.6248</v>
      </c>
      <c r="AT96" s="2">
        <f t="shared" si="8"/>
        <v>2.1520000000000001</v>
      </c>
      <c r="AU96" s="2">
        <f>IF(ISNUMBER(AT96),SUMIFS($AT$1:AT96,$A$1:A96,A96,$K$1:K96,K96,$E$1:E96,E96),"")</f>
        <v>6.944</v>
      </c>
      <c r="AV96">
        <f t="shared" si="9"/>
        <v>15</v>
      </c>
    </row>
    <row r="97" spans="1:48" x14ac:dyDescent="0.25">
      <c r="A97" s="4" t="s">
        <v>25</v>
      </c>
      <c r="B97" s="4" t="s">
        <v>138</v>
      </c>
      <c r="C97" t="s">
        <v>43</v>
      </c>
      <c r="D97" s="3">
        <v>41990</v>
      </c>
      <c r="E97">
        <v>4</v>
      </c>
      <c r="F97" t="s">
        <v>54</v>
      </c>
      <c r="K97" s="24" t="s">
        <v>73</v>
      </c>
      <c r="L97" t="s">
        <v>21</v>
      </c>
      <c r="M97">
        <v>1.4</v>
      </c>
      <c r="N97" s="2" t="s">
        <v>20</v>
      </c>
      <c r="O97" s="2" t="str">
        <f t="shared" si="10"/>
        <v/>
      </c>
      <c r="Q97">
        <v>65.568399814146503</v>
      </c>
      <c r="R97">
        <v>65.568399814146503</v>
      </c>
      <c r="S97" s="2">
        <f>IF(ISNUMBER(R97),SUMIFS(R$1:$R97,A$1:$A97,A97,K$1:$K97,K97,E$1:$E97,E97),"")</f>
        <v>186.76552653296517</v>
      </c>
      <c r="AC97" s="2" t="str">
        <f t="shared" si="7"/>
        <v/>
      </c>
      <c r="AF97">
        <v>21.212999999999994</v>
      </c>
      <c r="AG97">
        <v>78.787000000000006</v>
      </c>
      <c r="AH97">
        <v>17.690999999999999</v>
      </c>
      <c r="AI97">
        <v>26.091999999999999</v>
      </c>
      <c r="AJ97">
        <v>4.766</v>
      </c>
      <c r="AK97">
        <v>13.691000000000001</v>
      </c>
      <c r="AL97" s="2">
        <f t="shared" si="11"/>
        <v>2.1905600000000001E-2</v>
      </c>
      <c r="AM97">
        <v>2.1905600000000001E-2</v>
      </c>
      <c r="AN97">
        <v>66.266999999999996</v>
      </c>
      <c r="AO97">
        <v>10.60272</v>
      </c>
      <c r="AT97" s="2">
        <f t="shared" si="8"/>
        <v>1.4359999999999999</v>
      </c>
      <c r="AU97" s="2">
        <f>IF(ISNUMBER(AT97),SUMIFS($AT$1:AT97,$A$1:A97,A97,$K$1:K97,K97,$E$1:E97,E97),"")</f>
        <v>3.9299999999999997</v>
      </c>
      <c r="AV97">
        <f t="shared" si="9"/>
        <v>15</v>
      </c>
    </row>
    <row r="98" spans="1:48" x14ac:dyDescent="0.25">
      <c r="A98" s="4" t="s">
        <v>25</v>
      </c>
      <c r="B98" s="4" t="s">
        <v>138</v>
      </c>
      <c r="C98" t="s">
        <v>43</v>
      </c>
      <c r="D98" s="3">
        <v>42020</v>
      </c>
      <c r="E98">
        <v>1</v>
      </c>
      <c r="F98" t="s">
        <v>54</v>
      </c>
      <c r="K98" s="24" t="s">
        <v>73</v>
      </c>
      <c r="L98" t="s">
        <v>21</v>
      </c>
      <c r="M98">
        <v>1.5</v>
      </c>
      <c r="N98" s="2" t="s">
        <v>20</v>
      </c>
      <c r="O98" s="2" t="str">
        <f t="shared" si="10"/>
        <v/>
      </c>
      <c r="Q98">
        <v>160.36765673569548</v>
      </c>
      <c r="R98">
        <v>160.36765673569548</v>
      </c>
      <c r="S98" s="2">
        <f>IF(ISNUMBER(R98),SUMIFS(R$1:$R98,A$1:$A98,A98,K$1:$K98,K98,E$1:$E98,E98),"")</f>
        <v>331.8625430713023</v>
      </c>
      <c r="AC98" s="2" t="str">
        <f t="shared" si="7"/>
        <v/>
      </c>
      <c r="AF98">
        <v>13.129000000000005</v>
      </c>
      <c r="AG98">
        <v>86.870999999999995</v>
      </c>
      <c r="AH98">
        <v>22.234000000000002</v>
      </c>
      <c r="AI98">
        <v>33.1</v>
      </c>
      <c r="AJ98">
        <v>5.6859999999999999</v>
      </c>
      <c r="AK98">
        <v>18.934999999999999</v>
      </c>
      <c r="AL98" s="2">
        <f t="shared" si="11"/>
        <v>3.0296E-2</v>
      </c>
      <c r="AM98">
        <v>3.0296E-2</v>
      </c>
      <c r="AN98">
        <v>69.83</v>
      </c>
      <c r="AO98">
        <v>11.172800000000001</v>
      </c>
      <c r="AT98" s="2">
        <f t="shared" si="8"/>
        <v>4.8579999999999997</v>
      </c>
      <c r="AU98" s="2">
        <f>IF(ISNUMBER(AT98),SUMIFS($AT$1:AT98,$A$1:A98,A98,$K$1:K98,K98,$E$1:E98,E98),"")</f>
        <v>9.3659999999999997</v>
      </c>
      <c r="AV98">
        <f t="shared" si="9"/>
        <v>15</v>
      </c>
    </row>
    <row r="99" spans="1:48" x14ac:dyDescent="0.25">
      <c r="A99" s="4" t="s">
        <v>23</v>
      </c>
      <c r="B99" s="4" t="s">
        <v>138</v>
      </c>
      <c r="C99" t="s">
        <v>43</v>
      </c>
      <c r="D99" s="3">
        <v>42020</v>
      </c>
      <c r="E99">
        <v>1</v>
      </c>
      <c r="F99" t="s">
        <v>55</v>
      </c>
      <c r="K99" s="24" t="s">
        <v>73</v>
      </c>
      <c r="L99" t="s">
        <v>21</v>
      </c>
      <c r="M99">
        <v>1.5</v>
      </c>
      <c r="N99" s="2" t="s">
        <v>20</v>
      </c>
      <c r="O99" s="2" t="str">
        <f t="shared" si="10"/>
        <v/>
      </c>
      <c r="Q99">
        <v>147.91445623163145</v>
      </c>
      <c r="R99">
        <v>147.91445623163145</v>
      </c>
      <c r="S99" s="2">
        <f>IF(ISNUMBER(R99),SUMIFS(R$1:$R99,A$1:$A99,A99,K$1:$K99,K99,E$1:$E99,E99),"")</f>
        <v>433.90318249918806</v>
      </c>
      <c r="AC99" s="2" t="str">
        <f t="shared" si="7"/>
        <v/>
      </c>
      <c r="AF99">
        <v>12.524000000000001</v>
      </c>
      <c r="AG99">
        <v>87.475999999999999</v>
      </c>
      <c r="AH99">
        <v>22.100999999999999</v>
      </c>
      <c r="AI99">
        <v>33.884999999999998</v>
      </c>
      <c r="AJ99">
        <v>6.1760000000000002</v>
      </c>
      <c r="AK99">
        <v>15.696</v>
      </c>
      <c r="AL99" s="2">
        <f t="shared" si="11"/>
        <v>2.51136E-2</v>
      </c>
      <c r="AM99">
        <v>2.51136E-2</v>
      </c>
      <c r="AN99">
        <v>70.736000000000004</v>
      </c>
      <c r="AO99">
        <v>11.317760000000002</v>
      </c>
      <c r="AT99" s="2">
        <f t="shared" si="8"/>
        <v>3.7149999999999999</v>
      </c>
      <c r="AU99" s="2">
        <f>IF(ISNUMBER(AT99),SUMIFS($AT$1:AT99,$A$1:A99,A99,$K$1:K99,K99,$E$1:E99,E99),"")</f>
        <v>11.278</v>
      </c>
      <c r="AV99">
        <f t="shared" si="9"/>
        <v>15</v>
      </c>
    </row>
    <row r="100" spans="1:48" x14ac:dyDescent="0.25">
      <c r="A100" s="28" t="s">
        <v>24</v>
      </c>
      <c r="B100" s="28" t="s">
        <v>138</v>
      </c>
      <c r="C100" s="29" t="s">
        <v>43</v>
      </c>
      <c r="D100" s="30">
        <v>42020</v>
      </c>
      <c r="E100">
        <v>1</v>
      </c>
      <c r="F100" t="s">
        <v>56</v>
      </c>
      <c r="K100" s="24" t="s">
        <v>73</v>
      </c>
      <c r="L100" t="s">
        <v>21</v>
      </c>
      <c r="M100">
        <v>1.5</v>
      </c>
      <c r="N100" s="2" t="s">
        <v>20</v>
      </c>
      <c r="O100" s="2" t="str">
        <f t="shared" si="10"/>
        <v/>
      </c>
      <c r="Q100">
        <v>361.0906277026719</v>
      </c>
      <c r="R100">
        <v>361.0906277026719</v>
      </c>
      <c r="S100" s="2">
        <f>IF(ISNUMBER(R100),SUMIFS(R$1:$R100,A$1:$A100,A100,K$1:$K100,K100,E$1:$E100,E100),"")</f>
        <v>920.90432994406035</v>
      </c>
      <c r="AC100" s="2" t="str">
        <f t="shared" si="7"/>
        <v/>
      </c>
      <c r="AL100" s="2">
        <f t="shared" si="11"/>
        <v>2.0663466666666668E-2</v>
      </c>
      <c r="AM100" s="25">
        <f>AVERAGE(AM104,AM114,AM118)</f>
        <v>2.0663466666666668E-2</v>
      </c>
      <c r="AT100" s="2">
        <f t="shared" si="8"/>
        <v>7.4610000000000003</v>
      </c>
      <c r="AU100" s="2">
        <f>IF(ISNUMBER(AT100),SUMIFS($AT$1:AT100,$A$1:A100,A100,$K$1:K100,K100,$E$1:E100,E100),"")</f>
        <v>25.201999999999998</v>
      </c>
      <c r="AV100">
        <f t="shared" si="9"/>
        <v>7</v>
      </c>
    </row>
    <row r="101" spans="1:48" x14ac:dyDescent="0.25">
      <c r="A101" s="4" t="s">
        <v>27</v>
      </c>
      <c r="B101" s="4" t="s">
        <v>138</v>
      </c>
      <c r="C101" t="s">
        <v>43</v>
      </c>
      <c r="D101" s="3">
        <v>42020</v>
      </c>
      <c r="E101">
        <v>1</v>
      </c>
      <c r="F101" t="s">
        <v>57</v>
      </c>
      <c r="K101" s="24" t="s">
        <v>73</v>
      </c>
      <c r="L101" t="s">
        <v>21</v>
      </c>
      <c r="M101">
        <v>1.5</v>
      </c>
      <c r="N101" s="2" t="s">
        <v>20</v>
      </c>
      <c r="O101" s="2" t="str">
        <f t="shared" si="10"/>
        <v/>
      </c>
      <c r="Q101">
        <v>243.1801790335582</v>
      </c>
      <c r="R101">
        <v>243.1801790335582</v>
      </c>
      <c r="S101" s="2">
        <f>IF(ISNUMBER(R101),SUMIFS(R$1:$R101,A$1:$A101,A101,K$1:$K101,K101,E$1:$E101,E101),"")</f>
        <v>696.11019874610611</v>
      </c>
      <c r="AC101" s="2" t="str">
        <f t="shared" si="7"/>
        <v/>
      </c>
      <c r="AF101">
        <v>12.683999999999997</v>
      </c>
      <c r="AG101">
        <v>87.316000000000003</v>
      </c>
      <c r="AH101">
        <v>26.306000000000001</v>
      </c>
      <c r="AI101">
        <v>37.692999999999998</v>
      </c>
      <c r="AJ101">
        <v>3.3420000000000001</v>
      </c>
      <c r="AK101">
        <v>11.696999999999999</v>
      </c>
      <c r="AL101" s="2">
        <f t="shared" si="11"/>
        <v>1.8715199999999998E-2</v>
      </c>
      <c r="AM101">
        <v>1.8715199999999998E-2</v>
      </c>
      <c r="AN101">
        <v>66.781999999999996</v>
      </c>
      <c r="AO101">
        <v>10.68512</v>
      </c>
      <c r="AT101" s="2">
        <f t="shared" si="8"/>
        <v>4.5510000000000002</v>
      </c>
      <c r="AU101" s="2">
        <f>IF(ISNUMBER(AT101),SUMIFS($AT$1:AT101,$A$1:A101,A101,$K$1:K101,K101,$E$1:E101,E101),"")</f>
        <v>16.212000000000003</v>
      </c>
      <c r="AV101">
        <f t="shared" si="9"/>
        <v>15</v>
      </c>
    </row>
    <row r="102" spans="1:48" x14ac:dyDescent="0.25">
      <c r="A102" s="4" t="s">
        <v>28</v>
      </c>
      <c r="B102" s="4" t="s">
        <v>138</v>
      </c>
      <c r="C102" t="s">
        <v>43</v>
      </c>
      <c r="D102" s="3">
        <v>42020</v>
      </c>
      <c r="E102">
        <v>1</v>
      </c>
      <c r="F102" t="s">
        <v>58</v>
      </c>
      <c r="K102" s="24" t="s">
        <v>73</v>
      </c>
      <c r="L102" t="s">
        <v>21</v>
      </c>
      <c r="M102">
        <v>1.5</v>
      </c>
      <c r="N102" s="2" t="s">
        <v>20</v>
      </c>
      <c r="O102" s="2" t="str">
        <f t="shared" si="10"/>
        <v/>
      </c>
      <c r="Q102">
        <v>119.29849268187436</v>
      </c>
      <c r="R102">
        <v>119.29849268187436</v>
      </c>
      <c r="S102" s="2">
        <f>IF(ISNUMBER(R102),SUMIFS(R$1:$R102,A$1:$A102,A102,K$1:$K102,K102,E$1:$E102,E102),"")</f>
        <v>282.92173443938952</v>
      </c>
      <c r="AC102" s="2" t="str">
        <f t="shared" si="7"/>
        <v/>
      </c>
      <c r="AF102">
        <v>11.959000000000003</v>
      </c>
      <c r="AG102">
        <v>88.040999999999997</v>
      </c>
      <c r="AH102">
        <v>22.988</v>
      </c>
      <c r="AI102">
        <v>35.274999999999999</v>
      </c>
      <c r="AJ102">
        <v>5.0119999999999996</v>
      </c>
      <c r="AK102">
        <v>14.305999999999999</v>
      </c>
      <c r="AL102" s="2">
        <f t="shared" si="11"/>
        <v>2.28896E-2</v>
      </c>
      <c r="AM102">
        <v>2.28896E-2</v>
      </c>
      <c r="AN102">
        <v>69.593000000000004</v>
      </c>
      <c r="AO102">
        <v>11.134880000000001</v>
      </c>
      <c r="AT102" s="2">
        <f t="shared" si="8"/>
        <v>2.7309999999999999</v>
      </c>
      <c r="AU102" s="2">
        <f>IF(ISNUMBER(AT102),SUMIFS($AT$1:AT102,$A$1:A102,A102,$K$1:K102,K102,$E$1:E102,E102),"")</f>
        <v>6.8230000000000004</v>
      </c>
      <c r="AV102">
        <f t="shared" si="9"/>
        <v>15</v>
      </c>
    </row>
    <row r="103" spans="1:48" x14ac:dyDescent="0.25">
      <c r="A103" s="4" t="s">
        <v>26</v>
      </c>
      <c r="B103" s="4" t="s">
        <v>138</v>
      </c>
      <c r="C103" t="s">
        <v>43</v>
      </c>
      <c r="D103" s="3">
        <v>42020</v>
      </c>
      <c r="E103">
        <v>1</v>
      </c>
      <c r="F103" t="s">
        <v>59</v>
      </c>
      <c r="K103" s="24" t="s">
        <v>73</v>
      </c>
      <c r="L103" t="s">
        <v>21</v>
      </c>
      <c r="M103">
        <v>1.5</v>
      </c>
      <c r="N103" s="2" t="s">
        <v>20</v>
      </c>
      <c r="O103" s="2" t="str">
        <f t="shared" si="10"/>
        <v/>
      </c>
      <c r="Q103">
        <v>153.93141362417148</v>
      </c>
      <c r="R103">
        <v>153.93141362417148</v>
      </c>
      <c r="S103" s="2">
        <f>IF(ISNUMBER(R103),SUMIFS(R$1:$R103,A$1:$A103,A103,K$1:$K103,K103,E$1:$E103,E103),"")</f>
        <v>494.82134810551986</v>
      </c>
      <c r="AC103" s="2" t="str">
        <f t="shared" si="7"/>
        <v/>
      </c>
      <c r="AF103">
        <v>13.046999999999997</v>
      </c>
      <c r="AG103">
        <v>86.953000000000003</v>
      </c>
      <c r="AH103">
        <v>21.952000000000002</v>
      </c>
      <c r="AI103">
        <v>33.033000000000001</v>
      </c>
      <c r="AJ103">
        <v>2.7320000000000002</v>
      </c>
      <c r="AK103">
        <v>13.378</v>
      </c>
      <c r="AL103" s="2">
        <f t="shared" si="11"/>
        <v>2.1404800000000002E-2</v>
      </c>
      <c r="AM103">
        <v>2.1404800000000002E-2</v>
      </c>
      <c r="AN103">
        <v>67.87</v>
      </c>
      <c r="AO103">
        <v>10.859200000000001</v>
      </c>
      <c r="AT103" s="2">
        <f t="shared" si="8"/>
        <v>3.2949999999999999</v>
      </c>
      <c r="AU103" s="2">
        <f>IF(ISNUMBER(AT103),SUMIFS($AT$1:AT103,$A$1:A103,A103,$K$1:K103,K103,$E$1:E103,E103),"")</f>
        <v>9.6639999999999997</v>
      </c>
      <c r="AV103">
        <f t="shared" si="9"/>
        <v>15</v>
      </c>
    </row>
    <row r="104" spans="1:48" x14ac:dyDescent="0.25">
      <c r="A104" s="4" t="s">
        <v>24</v>
      </c>
      <c r="B104" s="4" t="s">
        <v>138</v>
      </c>
      <c r="C104" t="s">
        <v>43</v>
      </c>
      <c r="D104" s="3">
        <v>42020</v>
      </c>
      <c r="E104">
        <v>2</v>
      </c>
      <c r="F104" t="s">
        <v>56</v>
      </c>
      <c r="K104" s="24" t="s">
        <v>73</v>
      </c>
      <c r="L104" t="s">
        <v>21</v>
      </c>
      <c r="M104">
        <v>1.5</v>
      </c>
      <c r="N104" s="2" t="s">
        <v>20</v>
      </c>
      <c r="O104" s="2" t="str">
        <f t="shared" si="10"/>
        <v/>
      </c>
      <c r="Q104">
        <v>273.1889807321495</v>
      </c>
      <c r="R104">
        <v>273.1889807321495</v>
      </c>
      <c r="S104" s="2">
        <f>IF(ISNUMBER(R104),SUMIFS(R$1:$R104,A$1:$A104,A104,K$1:$K104,K104,E$1:$E104,E104),"")</f>
        <v>764.98699013715361</v>
      </c>
      <c r="AC104" s="2" t="str">
        <f t="shared" si="7"/>
        <v/>
      </c>
      <c r="AF104">
        <v>10.692999999999998</v>
      </c>
      <c r="AG104">
        <v>89.307000000000002</v>
      </c>
      <c r="AH104">
        <v>23.63</v>
      </c>
      <c r="AI104">
        <v>36.337000000000003</v>
      </c>
      <c r="AJ104">
        <v>6.9039999999999999</v>
      </c>
      <c r="AK104">
        <v>14.266999999999999</v>
      </c>
      <c r="AL104" s="2">
        <f t="shared" si="11"/>
        <v>2.2827199999999999E-2</v>
      </c>
      <c r="AM104">
        <v>2.2827199999999999E-2</v>
      </c>
      <c r="AN104">
        <v>70.938999999999993</v>
      </c>
      <c r="AO104">
        <v>11.350239999999999</v>
      </c>
      <c r="AT104" s="2">
        <f t="shared" si="8"/>
        <v>6.2359999999999998</v>
      </c>
      <c r="AU104" s="2">
        <f>IF(ISNUMBER(AT104),SUMIFS($AT$1:AT104,$A$1:A104,A104,$K$1:K104,K104,$E$1:E104,E104),"")</f>
        <v>20.466000000000001</v>
      </c>
      <c r="AV104">
        <f t="shared" si="9"/>
        <v>15</v>
      </c>
    </row>
    <row r="105" spans="1:48" x14ac:dyDescent="0.25">
      <c r="A105" s="4" t="s">
        <v>28</v>
      </c>
      <c r="B105" s="4" t="s">
        <v>138</v>
      </c>
      <c r="C105" t="s">
        <v>43</v>
      </c>
      <c r="D105" s="3">
        <v>42020</v>
      </c>
      <c r="E105">
        <v>2</v>
      </c>
      <c r="F105" t="s">
        <v>58</v>
      </c>
      <c r="K105" s="24" t="s">
        <v>73</v>
      </c>
      <c r="L105" t="s">
        <v>21</v>
      </c>
      <c r="M105">
        <v>1.5</v>
      </c>
      <c r="N105" s="2" t="s">
        <v>20</v>
      </c>
      <c r="O105" s="2" t="str">
        <f t="shared" si="10"/>
        <v/>
      </c>
      <c r="Q105">
        <v>210.22927689594357</v>
      </c>
      <c r="R105">
        <v>210.22927689594357</v>
      </c>
      <c r="S105" s="2">
        <f>IF(ISNUMBER(R105),SUMIFS(R$1:$R105,A$1:$A105,A105,K$1:$K105,K105,E$1:$E105,E105),"")</f>
        <v>427.73181331080843</v>
      </c>
      <c r="AC105" s="2" t="str">
        <f t="shared" si="7"/>
        <v/>
      </c>
      <c r="AF105">
        <v>11.497</v>
      </c>
      <c r="AG105">
        <v>88.503</v>
      </c>
      <c r="AH105">
        <v>23.492999999999999</v>
      </c>
      <c r="AI105">
        <v>35.332999999999998</v>
      </c>
      <c r="AJ105">
        <v>8.7680000000000007</v>
      </c>
      <c r="AK105">
        <v>15.803000000000001</v>
      </c>
      <c r="AL105" s="2">
        <f t="shared" si="11"/>
        <v>2.52848E-2</v>
      </c>
      <c r="AM105">
        <v>2.52848E-2</v>
      </c>
      <c r="AN105">
        <v>71.045000000000002</v>
      </c>
      <c r="AO105">
        <v>11.3672</v>
      </c>
      <c r="AT105" s="2">
        <f t="shared" si="8"/>
        <v>5.3159999999999998</v>
      </c>
      <c r="AU105" s="2">
        <f>IF(ISNUMBER(AT105),SUMIFS($AT$1:AT105,$A$1:A105,A105,$K$1:K105,K105,$E$1:E105,E105),"")</f>
        <v>10.396999999999998</v>
      </c>
      <c r="AV105">
        <f t="shared" si="9"/>
        <v>15</v>
      </c>
    </row>
    <row r="106" spans="1:48" x14ac:dyDescent="0.25">
      <c r="A106" s="4" t="s">
        <v>27</v>
      </c>
      <c r="B106" s="4" t="s">
        <v>138</v>
      </c>
      <c r="C106" t="s">
        <v>43</v>
      </c>
      <c r="D106" s="3">
        <v>42020</v>
      </c>
      <c r="E106">
        <v>2</v>
      </c>
      <c r="F106" t="s">
        <v>57</v>
      </c>
      <c r="K106" s="24" t="s">
        <v>73</v>
      </c>
      <c r="L106" t="s">
        <v>21</v>
      </c>
      <c r="M106">
        <v>1.5</v>
      </c>
      <c r="N106" s="2" t="s">
        <v>20</v>
      </c>
      <c r="O106" s="2" t="str">
        <f t="shared" si="10"/>
        <v/>
      </c>
      <c r="Q106">
        <v>283.1233944397917</v>
      </c>
      <c r="R106">
        <v>283.1233944397917</v>
      </c>
      <c r="S106" s="2">
        <f>IF(ISNUMBER(R106),SUMIFS(R$1:$R106,A$1:$A106,A106,K$1:$K106,K106,E$1:$E106,E106),"")</f>
        <v>801.98741035675346</v>
      </c>
      <c r="AC106" s="2" t="str">
        <f t="shared" si="7"/>
        <v/>
      </c>
      <c r="AF106">
        <v>11.760999999999996</v>
      </c>
      <c r="AG106">
        <v>88.239000000000004</v>
      </c>
      <c r="AH106">
        <v>26.236999999999998</v>
      </c>
      <c r="AI106">
        <v>37.820999999999998</v>
      </c>
      <c r="AJ106">
        <v>7.2729999999999997</v>
      </c>
      <c r="AK106">
        <v>11.138999999999999</v>
      </c>
      <c r="AL106" s="2">
        <f t="shared" si="11"/>
        <v>1.7822399999999999E-2</v>
      </c>
      <c r="AM106">
        <v>1.7822399999999999E-2</v>
      </c>
      <c r="AN106">
        <v>68.102999999999994</v>
      </c>
      <c r="AO106">
        <v>10.896479999999999</v>
      </c>
      <c r="AT106" s="2">
        <f t="shared" si="8"/>
        <v>5.0460000000000003</v>
      </c>
      <c r="AU106" s="2">
        <f>IF(ISNUMBER(AT106),SUMIFS($AT$1:AT106,$A$1:A106,A106,$K$1:K106,K106,$E$1:E106,E106),"")</f>
        <v>18.724</v>
      </c>
      <c r="AV106">
        <f t="shared" si="9"/>
        <v>15</v>
      </c>
    </row>
    <row r="107" spans="1:48" x14ac:dyDescent="0.25">
      <c r="A107" s="4" t="s">
        <v>26</v>
      </c>
      <c r="B107" s="4" t="s">
        <v>138</v>
      </c>
      <c r="C107" t="s">
        <v>43</v>
      </c>
      <c r="D107" s="3">
        <v>42020</v>
      </c>
      <c r="E107">
        <v>2</v>
      </c>
      <c r="F107" t="s">
        <v>59</v>
      </c>
      <c r="K107" s="24" t="s">
        <v>73</v>
      </c>
      <c r="L107" t="s">
        <v>21</v>
      </c>
      <c r="M107">
        <v>1.5</v>
      </c>
      <c r="N107" s="2" t="s">
        <v>20</v>
      </c>
      <c r="O107" s="2" t="str">
        <f t="shared" si="10"/>
        <v/>
      </c>
      <c r="Q107">
        <v>215.06103265572628</v>
      </c>
      <c r="R107">
        <v>215.06103265572628</v>
      </c>
      <c r="S107" s="2">
        <f>IF(ISNUMBER(R107),SUMIFS(R$1:$R107,A$1:$A107,A107,K$1:$K107,K107,E$1:$E107,E107),"")</f>
        <v>494.98122235187213</v>
      </c>
      <c r="AC107" s="2" t="str">
        <f t="shared" si="7"/>
        <v/>
      </c>
      <c r="AF107">
        <v>10.590999999999994</v>
      </c>
      <c r="AG107">
        <v>89.409000000000006</v>
      </c>
      <c r="AH107">
        <v>25.803000000000001</v>
      </c>
      <c r="AI107">
        <v>38.012999999999998</v>
      </c>
      <c r="AJ107">
        <v>7.4260000000000002</v>
      </c>
      <c r="AK107">
        <v>12.215999999999999</v>
      </c>
      <c r="AL107" s="2">
        <f t="shared" si="11"/>
        <v>1.95456E-2</v>
      </c>
      <c r="AM107">
        <v>1.95456E-2</v>
      </c>
      <c r="AN107">
        <v>69.44</v>
      </c>
      <c r="AO107">
        <v>11.1104</v>
      </c>
      <c r="AT107" s="2">
        <f t="shared" si="8"/>
        <v>4.2030000000000003</v>
      </c>
      <c r="AU107" s="2">
        <f>IF(ISNUMBER(AT107),SUMIFS($AT$1:AT107,$A$1:A107,A107,$K$1:K107,K107,$E$1:E107,E107),"")</f>
        <v>10.716000000000001</v>
      </c>
      <c r="AV107">
        <f t="shared" si="9"/>
        <v>15</v>
      </c>
    </row>
    <row r="108" spans="1:48" x14ac:dyDescent="0.25">
      <c r="A108" s="4" t="s">
        <v>23</v>
      </c>
      <c r="B108" s="4" t="s">
        <v>138</v>
      </c>
      <c r="C108" t="s">
        <v>43</v>
      </c>
      <c r="D108" s="3">
        <v>42020</v>
      </c>
      <c r="E108">
        <v>2</v>
      </c>
      <c r="F108" t="s">
        <v>55</v>
      </c>
      <c r="K108" s="24" t="s">
        <v>73</v>
      </c>
      <c r="L108" t="s">
        <v>21</v>
      </c>
      <c r="M108">
        <v>1.5</v>
      </c>
      <c r="N108" s="2" t="s">
        <v>20</v>
      </c>
      <c r="O108" s="2" t="str">
        <f t="shared" si="10"/>
        <v/>
      </c>
      <c r="Q108">
        <v>212.26179653551881</v>
      </c>
      <c r="R108">
        <v>212.26179653551881</v>
      </c>
      <c r="S108" s="2">
        <f>IF(ISNUMBER(R108),SUMIFS(R$1:$R108,A$1:$A108,A108,K$1:$K108,K108,E$1:$E108,E108),"")</f>
        <v>626.67394657644434</v>
      </c>
      <c r="AC108" s="2" t="str">
        <f t="shared" si="7"/>
        <v/>
      </c>
      <c r="AF108">
        <v>10.935000000000002</v>
      </c>
      <c r="AG108">
        <v>89.064999999999998</v>
      </c>
      <c r="AH108">
        <v>25.484000000000002</v>
      </c>
      <c r="AI108">
        <v>38.069000000000003</v>
      </c>
      <c r="AJ108">
        <v>6.05</v>
      </c>
      <c r="AK108">
        <v>10.798</v>
      </c>
      <c r="AL108" s="2">
        <f t="shared" si="11"/>
        <v>1.7276800000000002E-2</v>
      </c>
      <c r="AM108">
        <v>1.7276800000000002E-2</v>
      </c>
      <c r="AN108">
        <v>68.551000000000002</v>
      </c>
      <c r="AO108">
        <v>10.968160000000001</v>
      </c>
      <c r="AT108" s="2">
        <f t="shared" si="8"/>
        <v>3.6669999999999998</v>
      </c>
      <c r="AU108" s="2">
        <f>IF(ISNUMBER(AT108),SUMIFS($AT$1:AT108,$A$1:A108,A108,$K$1:K108,K108,$E$1:E108,E108),"")</f>
        <v>13.362</v>
      </c>
      <c r="AV108">
        <f t="shared" si="9"/>
        <v>15</v>
      </c>
    </row>
    <row r="109" spans="1:48" x14ac:dyDescent="0.25">
      <c r="A109" s="4" t="s">
        <v>25</v>
      </c>
      <c r="B109" s="4" t="s">
        <v>138</v>
      </c>
      <c r="C109" t="s">
        <v>43</v>
      </c>
      <c r="D109" s="3">
        <v>42020</v>
      </c>
      <c r="E109">
        <v>2</v>
      </c>
      <c r="F109" t="s">
        <v>54</v>
      </c>
      <c r="K109" s="24" t="s">
        <v>73</v>
      </c>
      <c r="L109" t="s">
        <v>21</v>
      </c>
      <c r="M109">
        <v>1.5</v>
      </c>
      <c r="N109" s="2" t="s">
        <v>20</v>
      </c>
      <c r="O109" s="2" t="str">
        <f t="shared" si="10"/>
        <v/>
      </c>
      <c r="Q109">
        <v>164.47326067963397</v>
      </c>
      <c r="R109">
        <v>164.47326067963397</v>
      </c>
      <c r="S109" s="2">
        <f>IF(ISNUMBER(R109),SUMIFS(R$1:$R109,A$1:$A109,A109,K$1:$K109,K109,E$1:$E109,E109),"")</f>
        <v>401.86919321732853</v>
      </c>
      <c r="AC109" s="2" t="str">
        <f t="shared" si="7"/>
        <v/>
      </c>
      <c r="AF109">
        <v>12.349000000000004</v>
      </c>
      <c r="AG109">
        <v>87.650999999999996</v>
      </c>
      <c r="AH109">
        <v>23.802</v>
      </c>
      <c r="AI109">
        <v>35.731999999999999</v>
      </c>
      <c r="AJ109">
        <v>6.5839999999999996</v>
      </c>
      <c r="AK109">
        <v>13.542999999999999</v>
      </c>
      <c r="AL109" s="2">
        <f t="shared" si="11"/>
        <v>2.1668799999999998E-2</v>
      </c>
      <c r="AM109">
        <v>2.1668799999999998E-2</v>
      </c>
      <c r="AN109">
        <v>69.888999999999996</v>
      </c>
      <c r="AO109">
        <v>11.18224</v>
      </c>
      <c r="AT109" s="2">
        <f t="shared" si="8"/>
        <v>3.5640000000000001</v>
      </c>
      <c r="AU109" s="2">
        <f>IF(ISNUMBER(AT109),SUMIFS($AT$1:AT109,$A$1:A109,A109,$K$1:K109,K109,$E$1:E109,E109),"")</f>
        <v>8.9550000000000001</v>
      </c>
      <c r="AV109">
        <f t="shared" si="9"/>
        <v>15</v>
      </c>
    </row>
    <row r="110" spans="1:48" x14ac:dyDescent="0.25">
      <c r="A110" s="4" t="s">
        <v>28</v>
      </c>
      <c r="B110" s="4" t="s">
        <v>138</v>
      </c>
      <c r="C110" t="s">
        <v>43</v>
      </c>
      <c r="D110" s="3">
        <v>42020</v>
      </c>
      <c r="E110">
        <v>3</v>
      </c>
      <c r="F110" t="s">
        <v>58</v>
      </c>
      <c r="K110" s="24" t="s">
        <v>73</v>
      </c>
      <c r="L110" t="s">
        <v>21</v>
      </c>
      <c r="M110">
        <v>1.5</v>
      </c>
      <c r="N110" s="2" t="s">
        <v>20</v>
      </c>
      <c r="O110" s="2" t="str">
        <f t="shared" si="10"/>
        <v/>
      </c>
      <c r="Q110">
        <v>174.04165959874354</v>
      </c>
      <c r="R110">
        <v>174.04165959874354</v>
      </c>
      <c r="S110" s="2">
        <f>IF(ISNUMBER(R110),SUMIFS(R$1:$R110,A$1:$A110,A110,K$1:$K110,K110,E$1:$E110,E110),"")</f>
        <v>435.7615319590592</v>
      </c>
      <c r="AC110" s="2" t="str">
        <f t="shared" si="7"/>
        <v/>
      </c>
      <c r="AF110">
        <v>12.036000000000001</v>
      </c>
      <c r="AG110">
        <v>87.963999999999999</v>
      </c>
      <c r="AH110">
        <v>23.991</v>
      </c>
      <c r="AI110">
        <v>36.106000000000002</v>
      </c>
      <c r="AJ110">
        <v>8.5839999999999996</v>
      </c>
      <c r="AK110">
        <v>15.16</v>
      </c>
      <c r="AL110" s="2">
        <f t="shared" si="11"/>
        <v>2.4256000000000003E-2</v>
      </c>
      <c r="AM110">
        <v>2.4256000000000003E-2</v>
      </c>
      <c r="AN110">
        <v>68.691000000000003</v>
      </c>
      <c r="AO110">
        <v>10.99056</v>
      </c>
      <c r="AT110" s="2">
        <f t="shared" si="8"/>
        <v>4.2220000000000004</v>
      </c>
      <c r="AU110" s="2">
        <f>IF(ISNUMBER(AT110),SUMIFS($AT$1:AT110,$A$1:A110,A110,$K$1:K110,K110,$E$1:E110,E110),"")</f>
        <v>10.187000000000001</v>
      </c>
      <c r="AV110">
        <f t="shared" si="9"/>
        <v>15</v>
      </c>
    </row>
    <row r="111" spans="1:48" x14ac:dyDescent="0.25">
      <c r="A111" s="28" t="s">
        <v>25</v>
      </c>
      <c r="B111" s="28" t="s">
        <v>138</v>
      </c>
      <c r="C111" s="29" t="s">
        <v>43</v>
      </c>
      <c r="D111" s="30">
        <v>42020</v>
      </c>
      <c r="E111">
        <v>3</v>
      </c>
      <c r="F111" t="s">
        <v>54</v>
      </c>
      <c r="K111" s="24" t="s">
        <v>73</v>
      </c>
      <c r="L111" t="s">
        <v>21</v>
      </c>
      <c r="M111">
        <v>1.5</v>
      </c>
      <c r="N111" s="2" t="s">
        <v>20</v>
      </c>
      <c r="O111" s="2" t="str">
        <f t="shared" si="10"/>
        <v/>
      </c>
      <c r="Q111">
        <v>218.04428873792253</v>
      </c>
      <c r="R111">
        <v>218.04428873792253</v>
      </c>
      <c r="S111" s="2">
        <f>IF(ISNUMBER(R111),SUMIFS(R$1:$R111,A$1:$A111,A111,K$1:$K111,K111,E$1:$E111,E111),"")</f>
        <v>394.77717664858824</v>
      </c>
      <c r="AC111" s="2" t="str">
        <f t="shared" si="7"/>
        <v/>
      </c>
      <c r="AL111" s="2">
        <f t="shared" si="11"/>
        <v>2.5766933333333335E-2</v>
      </c>
      <c r="AM111" s="25">
        <f>AVERAGE(AM98,AM109,AM121)</f>
        <v>2.5766933333333335E-2</v>
      </c>
      <c r="AT111" s="2">
        <f t="shared" si="8"/>
        <v>5.6180000000000003</v>
      </c>
      <c r="AU111" s="2">
        <f>IF(ISNUMBER(AT111),SUMIFS($AT$1:AT111,$A$1:A111,A111,$K$1:K111,K111,$E$1:E111,E111),"")</f>
        <v>9.979000000000001</v>
      </c>
      <c r="AV111">
        <f t="shared" si="9"/>
        <v>7</v>
      </c>
    </row>
    <row r="112" spans="1:48" x14ac:dyDescent="0.25">
      <c r="A112" s="4" t="s">
        <v>27</v>
      </c>
      <c r="B112" s="4" t="s">
        <v>138</v>
      </c>
      <c r="C112" t="s">
        <v>43</v>
      </c>
      <c r="D112" s="3">
        <v>42020</v>
      </c>
      <c r="E112">
        <v>3</v>
      </c>
      <c r="F112" t="s">
        <v>57</v>
      </c>
      <c r="K112" s="24" t="s">
        <v>73</v>
      </c>
      <c r="L112" t="s">
        <v>21</v>
      </c>
      <c r="M112">
        <v>1.5</v>
      </c>
      <c r="N112" s="2" t="s">
        <v>20</v>
      </c>
      <c r="O112" s="2" t="str">
        <f t="shared" si="10"/>
        <v/>
      </c>
      <c r="Q112">
        <v>233.51516891568576</v>
      </c>
      <c r="R112">
        <v>233.51516891568576</v>
      </c>
      <c r="S112" s="2">
        <f>IF(ISNUMBER(R112),SUMIFS(R$1:$R112,A$1:$A112,A112,K$1:$K112,K112,E$1:$E112,E112),"")</f>
        <v>702.31462790909086</v>
      </c>
      <c r="AC112" s="2" t="str">
        <f t="shared" si="7"/>
        <v/>
      </c>
      <c r="AF112">
        <v>12.033000000000001</v>
      </c>
      <c r="AG112">
        <v>87.966999999999999</v>
      </c>
      <c r="AH112">
        <v>23.369</v>
      </c>
      <c r="AI112">
        <v>34.872999999999998</v>
      </c>
      <c r="AJ112">
        <v>9.6460000000000008</v>
      </c>
      <c r="AK112">
        <v>15.337</v>
      </c>
      <c r="AL112" s="2">
        <f t="shared" si="11"/>
        <v>2.4539200000000001E-2</v>
      </c>
      <c r="AM112">
        <v>2.4539200000000001E-2</v>
      </c>
      <c r="AN112">
        <v>71.460999999999999</v>
      </c>
      <c r="AO112">
        <v>11.433759999999999</v>
      </c>
      <c r="AT112" s="2">
        <f t="shared" si="8"/>
        <v>5.73</v>
      </c>
      <c r="AU112" s="2">
        <f>IF(ISNUMBER(AT112),SUMIFS($AT$1:AT112,$A$1:A112,A112,$K$1:K112,K112,$E$1:E112,E112),"")</f>
        <v>17.998999999999999</v>
      </c>
      <c r="AV112">
        <f t="shared" si="9"/>
        <v>15</v>
      </c>
    </row>
    <row r="113" spans="1:48" x14ac:dyDescent="0.25">
      <c r="A113" s="4" t="s">
        <v>23</v>
      </c>
      <c r="B113" s="4" t="s">
        <v>138</v>
      </c>
      <c r="C113" t="s">
        <v>43</v>
      </c>
      <c r="D113" s="3">
        <v>42020</v>
      </c>
      <c r="E113">
        <v>3</v>
      </c>
      <c r="F113" t="s">
        <v>55</v>
      </c>
      <c r="K113" s="24" t="s">
        <v>73</v>
      </c>
      <c r="L113" t="s">
        <v>21</v>
      </c>
      <c r="M113">
        <v>1.5</v>
      </c>
      <c r="N113" s="2" t="s">
        <v>20</v>
      </c>
      <c r="O113" s="2" t="str">
        <f t="shared" si="10"/>
        <v/>
      </c>
      <c r="Q113">
        <v>227.1073672573219</v>
      </c>
      <c r="R113">
        <v>227.1073672573219</v>
      </c>
      <c r="S113" s="2">
        <f>IF(ISNUMBER(R113),SUMIFS(R$1:$R113,A$1:$A113,A113,K$1:$K113,K113,E$1:$E113,E113),"")</f>
        <v>588.83441591759708</v>
      </c>
      <c r="AC113" s="2" t="str">
        <f t="shared" si="7"/>
        <v/>
      </c>
      <c r="AF113">
        <v>11.790000000000006</v>
      </c>
      <c r="AG113">
        <v>88.21</v>
      </c>
      <c r="AH113">
        <v>24.186</v>
      </c>
      <c r="AI113">
        <v>36.558999999999997</v>
      </c>
      <c r="AJ113">
        <v>7.577</v>
      </c>
      <c r="AK113">
        <v>14.939</v>
      </c>
      <c r="AL113" s="2">
        <f t="shared" si="11"/>
        <v>2.3902400000000001E-2</v>
      </c>
      <c r="AM113">
        <v>2.3902400000000001E-2</v>
      </c>
      <c r="AN113">
        <v>69.861999999999995</v>
      </c>
      <c r="AO113">
        <v>11.177919999999999</v>
      </c>
      <c r="AT113" s="2">
        <f t="shared" si="8"/>
        <v>5.4279999999999999</v>
      </c>
      <c r="AU113" s="2">
        <f>IF(ISNUMBER(AT113),SUMIFS($AT$1:AT113,$A$1:A113,A113,$K$1:K113,K113,$E$1:E113,E113),"")</f>
        <v>14.329000000000001</v>
      </c>
      <c r="AV113">
        <f t="shared" si="9"/>
        <v>15</v>
      </c>
    </row>
    <row r="114" spans="1:48" x14ac:dyDescent="0.25">
      <c r="A114" s="4" t="s">
        <v>24</v>
      </c>
      <c r="B114" s="4" t="s">
        <v>138</v>
      </c>
      <c r="C114" t="s">
        <v>43</v>
      </c>
      <c r="D114" s="3">
        <v>42020</v>
      </c>
      <c r="E114">
        <v>3</v>
      </c>
      <c r="F114" t="s">
        <v>56</v>
      </c>
      <c r="K114" s="24" t="s">
        <v>73</v>
      </c>
      <c r="L114" t="s">
        <v>21</v>
      </c>
      <c r="M114">
        <v>1.5</v>
      </c>
      <c r="N114" s="2" t="s">
        <v>20</v>
      </c>
      <c r="O114" s="2" t="str">
        <f t="shared" si="10"/>
        <v/>
      </c>
      <c r="Q114">
        <v>283.2370832370832</v>
      </c>
      <c r="R114">
        <v>283.2370832370832</v>
      </c>
      <c r="S114" s="2">
        <f>IF(ISNUMBER(R114),SUMIFS(R$1:$R114,A$1:$A114,A114,K$1:$K114,K114,E$1:$E114,E114),"")</f>
        <v>888.84504805926417</v>
      </c>
      <c r="AC114" s="2" t="str">
        <f t="shared" si="7"/>
        <v/>
      </c>
      <c r="AF114">
        <v>11.769000000000005</v>
      </c>
      <c r="AG114">
        <v>88.230999999999995</v>
      </c>
      <c r="AH114">
        <v>26.277000000000001</v>
      </c>
      <c r="AI114">
        <v>38.566000000000003</v>
      </c>
      <c r="AJ114">
        <v>5.8230000000000004</v>
      </c>
      <c r="AK114">
        <v>11.891999999999999</v>
      </c>
      <c r="AL114" s="2">
        <f t="shared" si="11"/>
        <v>1.9027200000000001E-2</v>
      </c>
      <c r="AM114">
        <v>1.9027200000000001E-2</v>
      </c>
      <c r="AN114">
        <v>67.936000000000007</v>
      </c>
      <c r="AO114">
        <v>10.869760000000001</v>
      </c>
      <c r="AT114" s="2">
        <f t="shared" si="8"/>
        <v>5.3890000000000002</v>
      </c>
      <c r="AU114" s="2">
        <f>IF(ISNUMBER(AT114),SUMIFS($AT$1:AT114,$A$1:A114,A114,$K$1:K114,K114,$E$1:E114,E114),"")</f>
        <v>22.927</v>
      </c>
      <c r="AV114">
        <f t="shared" si="9"/>
        <v>15</v>
      </c>
    </row>
    <row r="115" spans="1:48" x14ac:dyDescent="0.25">
      <c r="A115" s="4" t="s">
        <v>26</v>
      </c>
      <c r="B115" s="4" t="s">
        <v>138</v>
      </c>
      <c r="C115" t="s">
        <v>43</v>
      </c>
      <c r="D115" s="3">
        <v>42020</v>
      </c>
      <c r="E115">
        <v>3</v>
      </c>
      <c r="F115" t="s">
        <v>59</v>
      </c>
      <c r="K115" s="24" t="s">
        <v>73</v>
      </c>
      <c r="L115" t="s">
        <v>21</v>
      </c>
      <c r="M115">
        <v>1.5</v>
      </c>
      <c r="N115" s="2" t="s">
        <v>20</v>
      </c>
      <c r="O115" s="2" t="str">
        <f t="shared" si="10"/>
        <v/>
      </c>
      <c r="Q115">
        <v>156.24445061799003</v>
      </c>
      <c r="R115">
        <v>156.24445061799003</v>
      </c>
      <c r="S115" s="2">
        <f>IF(ISNUMBER(R115),SUMIFS(R$1:$R115,A$1:$A115,A115,K$1:$K115,K115,E$1:$E115,E115),"")</f>
        <v>460.95122911128277</v>
      </c>
      <c r="AC115" s="2" t="str">
        <f t="shared" si="7"/>
        <v/>
      </c>
      <c r="AF115">
        <v>11.623999999999995</v>
      </c>
      <c r="AG115">
        <v>88.376000000000005</v>
      </c>
      <c r="AH115">
        <v>23.321000000000002</v>
      </c>
      <c r="AI115">
        <v>35.567999999999998</v>
      </c>
      <c r="AJ115">
        <v>6.077</v>
      </c>
      <c r="AK115">
        <v>12.51</v>
      </c>
      <c r="AL115" s="2">
        <f t="shared" si="11"/>
        <v>2.0015999999999999E-2</v>
      </c>
      <c r="AM115">
        <v>2.0015999999999999E-2</v>
      </c>
      <c r="AN115">
        <v>70.147000000000006</v>
      </c>
      <c r="AO115">
        <v>11.223520000000001</v>
      </c>
      <c r="AT115" s="2">
        <f t="shared" si="8"/>
        <v>3.1269999999999998</v>
      </c>
      <c r="AU115" s="2">
        <f>IF(ISNUMBER(AT115),SUMIFS($AT$1:AT115,$A$1:A115,A115,$K$1:K115,K115,$E$1:E115,E115),"")</f>
        <v>10.030999999999999</v>
      </c>
      <c r="AV115">
        <f t="shared" si="9"/>
        <v>15</v>
      </c>
    </row>
    <row r="116" spans="1:48" x14ac:dyDescent="0.25">
      <c r="A116" s="4" t="s">
        <v>27</v>
      </c>
      <c r="B116" s="4" t="s">
        <v>138</v>
      </c>
      <c r="C116" t="s">
        <v>43</v>
      </c>
      <c r="D116" s="3">
        <v>42020</v>
      </c>
      <c r="E116">
        <v>4</v>
      </c>
      <c r="F116" t="s">
        <v>57</v>
      </c>
      <c r="K116" s="24" t="s">
        <v>73</v>
      </c>
      <c r="L116" t="s">
        <v>21</v>
      </c>
      <c r="M116">
        <v>1.5</v>
      </c>
      <c r="N116" s="2" t="s">
        <v>20</v>
      </c>
      <c r="O116" s="2" t="str">
        <f t="shared" si="10"/>
        <v/>
      </c>
      <c r="Q116">
        <v>243.53984225532076</v>
      </c>
      <c r="R116">
        <v>243.53984225532076</v>
      </c>
      <c r="S116" s="2">
        <f>IF(ISNUMBER(R116),SUMIFS(R$1:$R116,A$1:$A116,A116,K$1:$K116,K116,E$1:$E116,E116),"")</f>
        <v>704.67503587128533</v>
      </c>
      <c r="AC116" s="2" t="str">
        <f t="shared" si="7"/>
        <v/>
      </c>
      <c r="AF116">
        <v>11.293999999999997</v>
      </c>
      <c r="AG116">
        <v>88.706000000000003</v>
      </c>
      <c r="AH116">
        <v>25.402000000000001</v>
      </c>
      <c r="AI116">
        <v>38.337000000000003</v>
      </c>
      <c r="AJ116">
        <v>7.89</v>
      </c>
      <c r="AK116">
        <v>10.031000000000001</v>
      </c>
      <c r="AL116" s="2">
        <f t="shared" si="11"/>
        <v>1.6049600000000001E-2</v>
      </c>
      <c r="AM116">
        <v>1.6049600000000001E-2</v>
      </c>
      <c r="AN116">
        <v>68.433000000000007</v>
      </c>
      <c r="AO116">
        <v>10.949280000000002</v>
      </c>
      <c r="AT116" s="2">
        <f t="shared" si="8"/>
        <v>3.9089999999999998</v>
      </c>
      <c r="AU116" s="2">
        <f>IF(ISNUMBER(AT116),SUMIFS($AT$1:AT116,$A$1:A116,A116,$K$1:K116,K116,$E$1:E116,E116),"")</f>
        <v>16.161999999999999</v>
      </c>
      <c r="AV116">
        <f t="shared" si="9"/>
        <v>15</v>
      </c>
    </row>
    <row r="117" spans="1:48" x14ac:dyDescent="0.25">
      <c r="A117" s="4" t="s">
        <v>28</v>
      </c>
      <c r="B117" s="4" t="s">
        <v>138</v>
      </c>
      <c r="C117" t="s">
        <v>43</v>
      </c>
      <c r="D117" s="3">
        <v>42020</v>
      </c>
      <c r="E117">
        <v>4</v>
      </c>
      <c r="F117" t="s">
        <v>58</v>
      </c>
      <c r="K117" s="24" t="s">
        <v>73</v>
      </c>
      <c r="L117" t="s">
        <v>21</v>
      </c>
      <c r="M117">
        <v>1.5</v>
      </c>
      <c r="N117" s="2" t="s">
        <v>20</v>
      </c>
      <c r="O117" s="2" t="str">
        <f t="shared" si="10"/>
        <v/>
      </c>
      <c r="Q117">
        <v>161.76188844068301</v>
      </c>
      <c r="R117">
        <v>161.76188844068301</v>
      </c>
      <c r="S117" s="2">
        <f>IF(ISNUMBER(R117),SUMIFS(R$1:$R117,A$1:$A117,A117,K$1:$K117,K117,E$1:$E117,E117),"")</f>
        <v>341.88066292224829</v>
      </c>
      <c r="AC117" s="2" t="str">
        <f t="shared" si="7"/>
        <v/>
      </c>
      <c r="AF117">
        <v>12.254000000000005</v>
      </c>
      <c r="AG117">
        <v>87.745999999999995</v>
      </c>
      <c r="AH117">
        <v>22.776</v>
      </c>
      <c r="AI117">
        <v>34.268000000000001</v>
      </c>
      <c r="AJ117">
        <v>6.3849999999999998</v>
      </c>
      <c r="AK117">
        <v>14.554</v>
      </c>
      <c r="AL117" s="2">
        <f t="shared" si="11"/>
        <v>2.3286399999999999E-2</v>
      </c>
      <c r="AM117">
        <v>2.3286399999999999E-2</v>
      </c>
      <c r="AN117">
        <v>70.912000000000006</v>
      </c>
      <c r="AO117">
        <v>11.345920000000001</v>
      </c>
      <c r="AT117" s="2">
        <f t="shared" si="8"/>
        <v>3.7669999999999999</v>
      </c>
      <c r="AU117" s="2">
        <f>IF(ISNUMBER(AT117),SUMIFS($AT$1:AT117,$A$1:A117,A117,$K$1:K117,K117,$E$1:E117,E117),"")</f>
        <v>7.9659999999999993</v>
      </c>
      <c r="AV117">
        <f t="shared" si="9"/>
        <v>15</v>
      </c>
    </row>
    <row r="118" spans="1:48" x14ac:dyDescent="0.25">
      <c r="A118" s="4" t="s">
        <v>24</v>
      </c>
      <c r="B118" s="4" t="s">
        <v>138</v>
      </c>
      <c r="C118" t="s">
        <v>43</v>
      </c>
      <c r="D118" s="3">
        <v>42020</v>
      </c>
      <c r="E118">
        <v>4</v>
      </c>
      <c r="F118" t="s">
        <v>56</v>
      </c>
      <c r="K118" s="24" t="s">
        <v>73</v>
      </c>
      <c r="L118" t="s">
        <v>21</v>
      </c>
      <c r="M118">
        <v>1.5</v>
      </c>
      <c r="N118" s="2" t="s">
        <v>20</v>
      </c>
      <c r="O118" s="2" t="str">
        <f t="shared" si="10"/>
        <v/>
      </c>
      <c r="Q118">
        <v>316.5762830953978</v>
      </c>
      <c r="R118">
        <v>316.5762830953978</v>
      </c>
      <c r="S118" s="2">
        <f>IF(ISNUMBER(R118),SUMIFS(R$1:$R118,A$1:$A118,A118,K$1:$K118,K118,E$1:$E118,E118),"")</f>
        <v>964.73786712390904</v>
      </c>
      <c r="AC118" s="2" t="str">
        <f t="shared" si="7"/>
        <v/>
      </c>
      <c r="AF118">
        <v>12.242999999999995</v>
      </c>
      <c r="AG118">
        <v>87.757000000000005</v>
      </c>
      <c r="AH118">
        <v>25.488</v>
      </c>
      <c r="AI118">
        <v>36.085000000000001</v>
      </c>
      <c r="AJ118">
        <v>5.4560000000000004</v>
      </c>
      <c r="AK118">
        <v>12.585000000000001</v>
      </c>
      <c r="AL118" s="2">
        <f t="shared" si="11"/>
        <v>2.0136000000000001E-2</v>
      </c>
      <c r="AM118">
        <v>2.0136000000000001E-2</v>
      </c>
      <c r="AN118">
        <v>67.981999999999999</v>
      </c>
      <c r="AO118">
        <v>10.87712</v>
      </c>
      <c r="AT118" s="2">
        <f t="shared" si="8"/>
        <v>6.375</v>
      </c>
      <c r="AU118" s="2">
        <f>IF(ISNUMBER(AT118),SUMIFS($AT$1:AT118,$A$1:A118,A118,$K$1:K118,K118,$E$1:E118,E118),"")</f>
        <v>26.219000000000001</v>
      </c>
      <c r="AV118">
        <f t="shared" si="9"/>
        <v>15</v>
      </c>
    </row>
    <row r="119" spans="1:48" x14ac:dyDescent="0.25">
      <c r="A119" s="4" t="s">
        <v>26</v>
      </c>
      <c r="B119" s="4" t="s">
        <v>138</v>
      </c>
      <c r="C119" t="s">
        <v>43</v>
      </c>
      <c r="D119" s="3">
        <v>42020</v>
      </c>
      <c r="E119">
        <v>4</v>
      </c>
      <c r="F119" t="s">
        <v>59</v>
      </c>
      <c r="K119" s="24" t="s">
        <v>73</v>
      </c>
      <c r="L119" t="s">
        <v>21</v>
      </c>
      <c r="M119">
        <v>1.5</v>
      </c>
      <c r="N119" s="2" t="s">
        <v>20</v>
      </c>
      <c r="O119" s="2" t="str">
        <f t="shared" si="10"/>
        <v/>
      </c>
      <c r="Q119">
        <v>241.56127617072585</v>
      </c>
      <c r="R119">
        <v>241.56127617072585</v>
      </c>
      <c r="S119" s="2">
        <f>IF(ISNUMBER(R119),SUMIFS(R$1:$R119,A$1:$A119,A119,K$1:$K119,K119,E$1:$E119,E119),"")</f>
        <v>496.70856827420266</v>
      </c>
      <c r="AC119" s="2" t="str">
        <f t="shared" si="7"/>
        <v/>
      </c>
      <c r="AF119">
        <v>12.210999999999999</v>
      </c>
      <c r="AG119">
        <v>87.789000000000001</v>
      </c>
      <c r="AH119">
        <v>22.491</v>
      </c>
      <c r="AI119">
        <v>34.588999999999999</v>
      </c>
      <c r="AJ119">
        <v>6.7039999999999997</v>
      </c>
      <c r="AK119">
        <v>14.747</v>
      </c>
      <c r="AL119" s="2">
        <f t="shared" si="11"/>
        <v>2.3595199999999997E-2</v>
      </c>
      <c r="AM119">
        <v>2.3595199999999997E-2</v>
      </c>
      <c r="AN119">
        <v>71.113</v>
      </c>
      <c r="AO119">
        <v>11.378080000000001</v>
      </c>
      <c r="AT119" s="2">
        <f t="shared" si="8"/>
        <v>5.7</v>
      </c>
      <c r="AU119" s="2">
        <f>IF(ISNUMBER(AT119),SUMIFS($AT$1:AT119,$A$1:A119,A119,$K$1:K119,K119,$E$1:E119,E119),"")</f>
        <v>11.68</v>
      </c>
      <c r="AV119">
        <f t="shared" si="9"/>
        <v>15</v>
      </c>
    </row>
    <row r="120" spans="1:48" x14ac:dyDescent="0.25">
      <c r="A120" s="4" t="s">
        <v>23</v>
      </c>
      <c r="B120" s="4" t="s">
        <v>138</v>
      </c>
      <c r="C120" t="s">
        <v>43</v>
      </c>
      <c r="D120" s="3">
        <v>42020</v>
      </c>
      <c r="E120">
        <v>4</v>
      </c>
      <c r="F120" t="s">
        <v>55</v>
      </c>
      <c r="K120" s="24" t="s">
        <v>73</v>
      </c>
      <c r="L120" t="s">
        <v>21</v>
      </c>
      <c r="M120">
        <v>1.5</v>
      </c>
      <c r="N120" s="2" t="s">
        <v>20</v>
      </c>
      <c r="O120" s="2" t="str">
        <f t="shared" si="10"/>
        <v/>
      </c>
      <c r="Q120">
        <v>189.23850266201981</v>
      </c>
      <c r="R120">
        <v>189.23850266201981</v>
      </c>
      <c r="S120" s="2">
        <f>IF(ISNUMBER(R120),SUMIFS(R$1:$R120,A$1:$A120,A120,K$1:$K120,K120,E$1:$E120,E120),"")</f>
        <v>496.17248583512969</v>
      </c>
      <c r="AC120" s="2" t="str">
        <f t="shared" si="7"/>
        <v/>
      </c>
      <c r="AF120">
        <v>13.007999999999996</v>
      </c>
      <c r="AG120">
        <v>86.992000000000004</v>
      </c>
      <c r="AH120">
        <v>24.085000000000001</v>
      </c>
      <c r="AI120">
        <v>36.015999999999998</v>
      </c>
      <c r="AJ120">
        <v>6.19</v>
      </c>
      <c r="AK120">
        <v>10.718</v>
      </c>
      <c r="AL120" s="2">
        <f t="shared" si="11"/>
        <v>1.7148799999999999E-2</v>
      </c>
      <c r="AM120">
        <v>1.7148799999999999E-2</v>
      </c>
      <c r="AN120">
        <v>69.298000000000002</v>
      </c>
      <c r="AO120">
        <v>11.087680000000001</v>
      </c>
      <c r="AT120" s="2">
        <f t="shared" si="8"/>
        <v>3.2450000000000001</v>
      </c>
      <c r="AU120" s="2">
        <f>IF(ISNUMBER(AT120),SUMIFS($AT$1:AT120,$A$1:A120,A120,$K$1:K120,K120,$E$1:E120,E120),"")</f>
        <v>10.189</v>
      </c>
      <c r="AV120">
        <f t="shared" si="9"/>
        <v>15</v>
      </c>
    </row>
    <row r="121" spans="1:48" x14ac:dyDescent="0.25">
      <c r="A121" s="4" t="s">
        <v>25</v>
      </c>
      <c r="B121" s="4" t="s">
        <v>138</v>
      </c>
      <c r="C121" t="s">
        <v>43</v>
      </c>
      <c r="D121" s="3">
        <v>42020</v>
      </c>
      <c r="E121">
        <v>4</v>
      </c>
      <c r="F121" t="s">
        <v>54</v>
      </c>
      <c r="K121" s="24" t="s">
        <v>73</v>
      </c>
      <c r="L121" t="s">
        <v>21</v>
      </c>
      <c r="M121">
        <v>1.5</v>
      </c>
      <c r="N121" s="2" t="s">
        <v>20</v>
      </c>
      <c r="O121" s="2" t="str">
        <f t="shared" si="10"/>
        <v/>
      </c>
      <c r="Q121">
        <v>140.05235800080172</v>
      </c>
      <c r="R121">
        <v>140.05235800080172</v>
      </c>
      <c r="S121" s="2">
        <f>IF(ISNUMBER(R121),SUMIFS(R$1:$R121,A$1:$A121,A121,K$1:$K121,K121,E$1:$E121,E121),"")</f>
        <v>326.81788453376691</v>
      </c>
      <c r="AC121" s="2" t="str">
        <f t="shared" si="7"/>
        <v/>
      </c>
      <c r="AF121">
        <v>13.260999999999996</v>
      </c>
      <c r="AG121">
        <v>86.739000000000004</v>
      </c>
      <c r="AH121">
        <v>20.981999999999999</v>
      </c>
      <c r="AI121">
        <v>31.407</v>
      </c>
      <c r="AJ121">
        <v>5.3019999999999996</v>
      </c>
      <c r="AK121">
        <v>15.835000000000001</v>
      </c>
      <c r="AL121" s="2">
        <f t="shared" si="11"/>
        <v>2.5336000000000004E-2</v>
      </c>
      <c r="AM121">
        <v>2.5336000000000004E-2</v>
      </c>
      <c r="AN121">
        <v>71.516999999999996</v>
      </c>
      <c r="AO121">
        <v>11.44272</v>
      </c>
      <c r="AT121" s="2">
        <f t="shared" si="8"/>
        <v>3.548</v>
      </c>
      <c r="AU121" s="2">
        <f>IF(ISNUMBER(AT121),SUMIFS($AT$1:AT121,$A$1:A121,A121,$K$1:K121,K121,$E$1:E121,E121),"")</f>
        <v>7.4779999999999998</v>
      </c>
      <c r="AV121">
        <f t="shared" si="9"/>
        <v>15</v>
      </c>
    </row>
    <row r="122" spans="1:48" x14ac:dyDescent="0.25">
      <c r="A122" s="4" t="s">
        <v>25</v>
      </c>
      <c r="B122" s="4" t="s">
        <v>138</v>
      </c>
      <c r="C122" t="s">
        <v>43</v>
      </c>
      <c r="D122" s="3">
        <v>42046</v>
      </c>
      <c r="E122">
        <v>1</v>
      </c>
      <c r="F122" t="s">
        <v>54</v>
      </c>
      <c r="K122" s="24" t="s">
        <v>73</v>
      </c>
      <c r="L122" t="s">
        <v>21</v>
      </c>
      <c r="M122">
        <v>1.6</v>
      </c>
      <c r="N122" s="2" t="s">
        <v>20</v>
      </c>
      <c r="O122" s="2" t="str">
        <f t="shared" si="10"/>
        <v/>
      </c>
      <c r="Q122">
        <v>20.644606685796617</v>
      </c>
      <c r="R122">
        <v>20.644606685796617</v>
      </c>
      <c r="S122" s="2">
        <f>IF(ISNUMBER(R122),SUMIFS(R$1:$R122,A$1:$A122,A122,K$1:$K122,K122,E$1:$E122,E122),"")</f>
        <v>352.50714975709889</v>
      </c>
      <c r="AC122" s="2" t="str">
        <f t="shared" si="7"/>
        <v/>
      </c>
      <c r="AF122">
        <v>19.739999999999995</v>
      </c>
      <c r="AG122">
        <v>80.260000000000005</v>
      </c>
      <c r="AH122">
        <v>20.332999999999998</v>
      </c>
      <c r="AI122">
        <v>26.376999999999999</v>
      </c>
      <c r="AJ122">
        <v>2.556</v>
      </c>
      <c r="AK122">
        <v>14.118</v>
      </c>
      <c r="AL122" s="2">
        <f t="shared" si="11"/>
        <v>2.2588799999999999E-2</v>
      </c>
      <c r="AM122">
        <v>2.2588799999999999E-2</v>
      </c>
      <c r="AN122">
        <v>65.034999999999997</v>
      </c>
      <c r="AO122">
        <v>10.4056</v>
      </c>
      <c r="AT122" s="2">
        <f t="shared" si="8"/>
        <v>0.46600000000000003</v>
      </c>
      <c r="AU122" s="2">
        <f>IF(ISNUMBER(AT122),SUMIFS($AT$1:AT122,$A$1:A122,A122,$K$1:K122,K122,$E$1:E122,E122),"")</f>
        <v>9.831999999999999</v>
      </c>
      <c r="AV122">
        <f t="shared" si="9"/>
        <v>15</v>
      </c>
    </row>
    <row r="123" spans="1:48" x14ac:dyDescent="0.25">
      <c r="A123" s="4" t="s">
        <v>23</v>
      </c>
      <c r="B123" s="4" t="s">
        <v>138</v>
      </c>
      <c r="C123" t="s">
        <v>43</v>
      </c>
      <c r="D123" s="3">
        <v>42046</v>
      </c>
      <c r="E123">
        <v>1</v>
      </c>
      <c r="F123" t="s">
        <v>55</v>
      </c>
      <c r="K123" s="24" t="s">
        <v>73</v>
      </c>
      <c r="L123" t="s">
        <v>21</v>
      </c>
      <c r="M123">
        <v>1.6</v>
      </c>
      <c r="N123" s="2" t="s">
        <v>20</v>
      </c>
      <c r="O123" s="2" t="str">
        <f t="shared" si="10"/>
        <v/>
      </c>
      <c r="Q123">
        <v>68.372602238204365</v>
      </c>
      <c r="R123">
        <v>68.372602238204365</v>
      </c>
      <c r="S123" s="2">
        <f>IF(ISNUMBER(R123),SUMIFS(R$1:$R123,A$1:$A123,A123,K$1:$K123,K123,E$1:$E123,E123),"")</f>
        <v>502.27578473739243</v>
      </c>
      <c r="AC123" s="2" t="str">
        <f t="shared" si="7"/>
        <v/>
      </c>
      <c r="AF123">
        <v>17.576999999999998</v>
      </c>
      <c r="AG123">
        <v>82.423000000000002</v>
      </c>
      <c r="AH123">
        <v>27.305</v>
      </c>
      <c r="AI123">
        <v>19.449000000000002</v>
      </c>
      <c r="AJ123">
        <v>4.32</v>
      </c>
      <c r="AK123">
        <v>15.481</v>
      </c>
      <c r="AL123" s="2">
        <f t="shared" si="11"/>
        <v>2.4769599999999999E-2</v>
      </c>
      <c r="AM123">
        <v>2.4769599999999999E-2</v>
      </c>
      <c r="AN123">
        <v>69.921999999999997</v>
      </c>
      <c r="AO123">
        <v>11.187519999999999</v>
      </c>
      <c r="AT123" s="2">
        <f t="shared" si="8"/>
        <v>1.694</v>
      </c>
      <c r="AU123" s="2">
        <f>IF(ISNUMBER(AT123),SUMIFS($AT$1:AT123,$A$1:A123,A123,$K$1:K123,K123,$E$1:E123,E123),"")</f>
        <v>12.972000000000001</v>
      </c>
      <c r="AV123">
        <f t="shared" si="9"/>
        <v>15</v>
      </c>
    </row>
    <row r="124" spans="1:48" x14ac:dyDescent="0.25">
      <c r="A124" s="4" t="s">
        <v>24</v>
      </c>
      <c r="B124" s="4" t="s">
        <v>138</v>
      </c>
      <c r="C124" t="s">
        <v>43</v>
      </c>
      <c r="D124" s="3">
        <v>42046</v>
      </c>
      <c r="E124">
        <v>1</v>
      </c>
      <c r="F124" t="s">
        <v>56</v>
      </c>
      <c r="K124" s="24" t="s">
        <v>73</v>
      </c>
      <c r="L124" t="s">
        <v>21</v>
      </c>
      <c r="M124">
        <v>1.6</v>
      </c>
      <c r="N124" s="2" t="s">
        <v>20</v>
      </c>
      <c r="O124" s="2" t="str">
        <f t="shared" si="10"/>
        <v/>
      </c>
      <c r="Q124">
        <v>133.89370106536757</v>
      </c>
      <c r="R124">
        <v>133.89370106536757</v>
      </c>
      <c r="S124" s="2">
        <f>IF(ISNUMBER(R124),SUMIFS(R$1:$R124,A$1:$A124,A124,K$1:$K124,K124,E$1:$E124,E124),"")</f>
        <v>1054.7980310094279</v>
      </c>
      <c r="AC124" s="2" t="str">
        <f t="shared" si="7"/>
        <v/>
      </c>
      <c r="AF124">
        <v>16.433999999999997</v>
      </c>
      <c r="AG124">
        <v>83.566000000000003</v>
      </c>
      <c r="AH124">
        <v>18.186</v>
      </c>
      <c r="AI124">
        <v>24.369</v>
      </c>
      <c r="AJ124">
        <v>2.7240000000000002</v>
      </c>
      <c r="AK124">
        <v>16.292999999999999</v>
      </c>
      <c r="AL124" s="2">
        <f t="shared" si="11"/>
        <v>2.60688E-2</v>
      </c>
      <c r="AM124">
        <v>2.60688E-2</v>
      </c>
      <c r="AN124">
        <v>74.55</v>
      </c>
      <c r="AO124">
        <v>11.927999999999999</v>
      </c>
      <c r="AT124" s="2">
        <f t="shared" si="8"/>
        <v>3.49</v>
      </c>
      <c r="AU124" s="2">
        <f>IF(ISNUMBER(AT124),SUMIFS($AT$1:AT124,$A$1:A124,A124,$K$1:K124,K124,$E$1:E124,E124),"")</f>
        <v>28.692</v>
      </c>
      <c r="AV124">
        <f t="shared" si="9"/>
        <v>15</v>
      </c>
    </row>
    <row r="125" spans="1:48" x14ac:dyDescent="0.25">
      <c r="A125" s="4" t="s">
        <v>27</v>
      </c>
      <c r="B125" s="4" t="s">
        <v>138</v>
      </c>
      <c r="C125" t="s">
        <v>43</v>
      </c>
      <c r="D125" s="3">
        <v>42046</v>
      </c>
      <c r="E125">
        <v>1</v>
      </c>
      <c r="F125" t="s">
        <v>57</v>
      </c>
      <c r="K125" s="24" t="s">
        <v>73</v>
      </c>
      <c r="L125" t="s">
        <v>21</v>
      </c>
      <c r="M125">
        <v>1.6</v>
      </c>
      <c r="N125" s="2" t="s">
        <v>20</v>
      </c>
      <c r="O125" s="2" t="str">
        <f t="shared" si="10"/>
        <v/>
      </c>
      <c r="Q125">
        <v>67.567681360784803</v>
      </c>
      <c r="R125">
        <v>67.567681360784803</v>
      </c>
      <c r="S125" s="2">
        <f>IF(ISNUMBER(R125),SUMIFS(R$1:$R125,A$1:$A125,A125,K$1:$K125,K125,E$1:$E125,E125),"")</f>
        <v>763.67788010689094</v>
      </c>
      <c r="AC125" s="2" t="str">
        <f t="shared" si="7"/>
        <v/>
      </c>
      <c r="AF125">
        <v>15.578000000000003</v>
      </c>
      <c r="AG125">
        <v>84.421999999999997</v>
      </c>
      <c r="AH125">
        <v>19.282</v>
      </c>
      <c r="AI125">
        <v>26.003</v>
      </c>
      <c r="AJ125">
        <v>5.5590000000000002</v>
      </c>
      <c r="AK125">
        <v>15.43</v>
      </c>
      <c r="AL125" s="2">
        <f t="shared" si="11"/>
        <v>2.4687999999999998E-2</v>
      </c>
      <c r="AM125">
        <v>2.4687999999999998E-2</v>
      </c>
      <c r="AN125">
        <v>74.096999999999994</v>
      </c>
      <c r="AO125">
        <v>11.855519999999999</v>
      </c>
      <c r="AT125" s="2">
        <f t="shared" si="8"/>
        <v>1.6679999999999999</v>
      </c>
      <c r="AU125" s="2">
        <f>IF(ISNUMBER(AT125),SUMIFS($AT$1:AT125,$A$1:A125,A125,$K$1:K125,K125,$E$1:E125,E125),"")</f>
        <v>17.880000000000003</v>
      </c>
      <c r="AV125">
        <f t="shared" si="9"/>
        <v>15</v>
      </c>
    </row>
    <row r="126" spans="1:48" x14ac:dyDescent="0.25">
      <c r="A126" s="4" t="s">
        <v>28</v>
      </c>
      <c r="B126" s="4" t="s">
        <v>138</v>
      </c>
      <c r="C126" t="s">
        <v>43</v>
      </c>
      <c r="D126" s="3">
        <v>42046</v>
      </c>
      <c r="E126">
        <v>1</v>
      </c>
      <c r="F126" t="s">
        <v>58</v>
      </c>
      <c r="K126" s="24" t="s">
        <v>73</v>
      </c>
      <c r="L126" t="s">
        <v>21</v>
      </c>
      <c r="M126">
        <v>1.6</v>
      </c>
      <c r="N126" s="2" t="s">
        <v>20</v>
      </c>
      <c r="O126" s="2" t="str">
        <f t="shared" si="10"/>
        <v/>
      </c>
      <c r="Q126">
        <v>30.926448008298543</v>
      </c>
      <c r="R126">
        <v>30.926448008298543</v>
      </c>
      <c r="S126" s="2">
        <f>IF(ISNUMBER(R126),SUMIFS(R$1:$R126,A$1:$A126,A126,K$1:$K126,K126,E$1:$E126,E126),"")</f>
        <v>313.84818244768809</v>
      </c>
      <c r="AC126" s="2" t="str">
        <f t="shared" si="7"/>
        <v/>
      </c>
      <c r="AF126">
        <v>15.204999999999998</v>
      </c>
      <c r="AG126">
        <v>84.795000000000002</v>
      </c>
      <c r="AH126">
        <v>19.385999999999999</v>
      </c>
      <c r="AI126">
        <v>27.635000000000002</v>
      </c>
      <c r="AJ126">
        <v>6.8170000000000002</v>
      </c>
      <c r="AK126">
        <v>15.404999999999999</v>
      </c>
      <c r="AL126" s="2">
        <f t="shared" si="11"/>
        <v>2.4648E-2</v>
      </c>
      <c r="AM126">
        <v>2.4648E-2</v>
      </c>
      <c r="AN126">
        <v>71.864000000000004</v>
      </c>
      <c r="AO126">
        <v>11.498240000000001</v>
      </c>
      <c r="AT126" s="2">
        <f t="shared" si="8"/>
        <v>0.76200000000000001</v>
      </c>
      <c r="AU126" s="2">
        <f>IF(ISNUMBER(AT126),SUMIFS($AT$1:AT126,$A$1:A126,A126,$K$1:K126,K126,$E$1:E126,E126),"")</f>
        <v>7.5850000000000009</v>
      </c>
      <c r="AV126">
        <f t="shared" si="9"/>
        <v>15</v>
      </c>
    </row>
    <row r="127" spans="1:48" x14ac:dyDescent="0.25">
      <c r="A127" s="4" t="s">
        <v>26</v>
      </c>
      <c r="B127" s="4" t="s">
        <v>138</v>
      </c>
      <c r="C127" t="s">
        <v>43</v>
      </c>
      <c r="D127" s="3">
        <v>42046</v>
      </c>
      <c r="E127">
        <v>1</v>
      </c>
      <c r="F127" t="s">
        <v>59</v>
      </c>
      <c r="K127" s="24" t="s">
        <v>73</v>
      </c>
      <c r="L127" t="s">
        <v>21</v>
      </c>
      <c r="M127">
        <v>1.6</v>
      </c>
      <c r="N127" s="2" t="s">
        <v>20</v>
      </c>
      <c r="O127" s="2" t="str">
        <f t="shared" si="10"/>
        <v/>
      </c>
      <c r="Q127">
        <v>15.725364124610829</v>
      </c>
      <c r="R127">
        <v>15.725364124610829</v>
      </c>
      <c r="S127" s="2">
        <f>IF(ISNUMBER(R127),SUMIFS(R$1:$R127,A$1:$A127,A127,K$1:$K127,K127,E$1:$E127,E127),"")</f>
        <v>510.54671223013071</v>
      </c>
      <c r="AC127" s="2" t="str">
        <f t="shared" si="7"/>
        <v/>
      </c>
      <c r="AF127">
        <v>16.578999999999994</v>
      </c>
      <c r="AG127">
        <v>83.421000000000006</v>
      </c>
      <c r="AH127">
        <v>18.241</v>
      </c>
      <c r="AI127">
        <v>24.57</v>
      </c>
      <c r="AJ127">
        <v>2.1669999999999998</v>
      </c>
      <c r="AK127">
        <v>18.245000000000001</v>
      </c>
      <c r="AL127" s="2">
        <f t="shared" si="11"/>
        <v>2.9191999999999999E-2</v>
      </c>
      <c r="AM127">
        <v>2.9191999999999999E-2</v>
      </c>
      <c r="AN127">
        <v>72.795000000000002</v>
      </c>
      <c r="AO127">
        <v>11.6472</v>
      </c>
      <c r="AT127" s="2">
        <f t="shared" si="8"/>
        <v>0.45900000000000002</v>
      </c>
      <c r="AU127" s="2">
        <f>IF(ISNUMBER(AT127),SUMIFS($AT$1:AT127,$A$1:A127,A127,$K$1:K127,K127,$E$1:E127,E127),"")</f>
        <v>10.122999999999999</v>
      </c>
      <c r="AV127">
        <f t="shared" si="9"/>
        <v>15</v>
      </c>
    </row>
    <row r="128" spans="1:48" x14ac:dyDescent="0.25">
      <c r="A128" s="4" t="s">
        <v>24</v>
      </c>
      <c r="B128" s="4" t="s">
        <v>138</v>
      </c>
      <c r="C128" t="s">
        <v>43</v>
      </c>
      <c r="D128" s="3">
        <v>42046</v>
      </c>
      <c r="E128">
        <v>2</v>
      </c>
      <c r="F128" t="s">
        <v>56</v>
      </c>
      <c r="K128" s="24" t="s">
        <v>73</v>
      </c>
      <c r="L128" t="s">
        <v>21</v>
      </c>
      <c r="M128">
        <v>1.6</v>
      </c>
      <c r="N128" s="2" t="s">
        <v>20</v>
      </c>
      <c r="O128" s="2" t="str">
        <f t="shared" si="10"/>
        <v/>
      </c>
      <c r="Q128">
        <v>157.35725787899702</v>
      </c>
      <c r="R128">
        <v>157.35725787899702</v>
      </c>
      <c r="S128" s="2">
        <f>IF(ISNUMBER(R128),SUMIFS(R$1:$R128,A$1:$A128,A128,K$1:$K128,K128,E$1:$E128,E128),"")</f>
        <v>922.34424801615069</v>
      </c>
      <c r="AC128" s="2" t="str">
        <f t="shared" si="7"/>
        <v/>
      </c>
      <c r="AF128">
        <v>14.882999999999996</v>
      </c>
      <c r="AG128">
        <v>85.117000000000004</v>
      </c>
      <c r="AH128">
        <v>21.042000000000002</v>
      </c>
      <c r="AI128">
        <v>28.492999999999999</v>
      </c>
      <c r="AJ128">
        <v>4.8520000000000003</v>
      </c>
      <c r="AK128">
        <v>17.513999999999999</v>
      </c>
      <c r="AL128" s="2">
        <f t="shared" si="11"/>
        <v>2.8022399999999999E-2</v>
      </c>
      <c r="AM128">
        <v>2.8022399999999999E-2</v>
      </c>
      <c r="AN128">
        <v>71.161000000000001</v>
      </c>
      <c r="AO128">
        <v>11.385760000000001</v>
      </c>
      <c r="AT128" s="2">
        <f t="shared" si="8"/>
        <v>4.41</v>
      </c>
      <c r="AU128" s="2">
        <f>IF(ISNUMBER(AT128),SUMIFS($AT$1:AT128,$A$1:A128,A128,$K$1:K128,K128,$E$1:E128,E128),"")</f>
        <v>24.876000000000001</v>
      </c>
      <c r="AV128">
        <f t="shared" si="9"/>
        <v>15</v>
      </c>
    </row>
    <row r="129" spans="1:48" x14ac:dyDescent="0.25">
      <c r="A129" s="4" t="s">
        <v>28</v>
      </c>
      <c r="B129" s="4" t="s">
        <v>138</v>
      </c>
      <c r="C129" t="s">
        <v>43</v>
      </c>
      <c r="D129" s="3">
        <v>42046</v>
      </c>
      <c r="E129">
        <v>2</v>
      </c>
      <c r="F129" t="s">
        <v>58</v>
      </c>
      <c r="K129" s="24" t="s">
        <v>73</v>
      </c>
      <c r="L129" t="s">
        <v>21</v>
      </c>
      <c r="M129">
        <v>1.6</v>
      </c>
      <c r="N129" s="2" t="s">
        <v>20</v>
      </c>
      <c r="O129" s="2" t="str">
        <f t="shared" si="10"/>
        <v/>
      </c>
      <c r="Q129">
        <v>69.26356573045922</v>
      </c>
      <c r="R129">
        <v>69.26356573045922</v>
      </c>
      <c r="S129" s="2">
        <f>IF(ISNUMBER(R129),SUMIFS(R$1:$R129,A$1:$A129,A129,K$1:$K129,K129,E$1:$E129,E129),"")</f>
        <v>496.99537904126765</v>
      </c>
      <c r="AC129" s="2" t="str">
        <f t="shared" si="7"/>
        <v/>
      </c>
      <c r="AF129">
        <v>15.310000000000002</v>
      </c>
      <c r="AG129">
        <v>84.69</v>
      </c>
      <c r="AH129">
        <v>20.053999999999998</v>
      </c>
      <c r="AI129">
        <v>28.402000000000001</v>
      </c>
      <c r="AJ129">
        <v>6.4080000000000004</v>
      </c>
      <c r="AK129">
        <v>16.036000000000001</v>
      </c>
      <c r="AL129" s="2">
        <f t="shared" si="11"/>
        <v>2.5657599999999999E-2</v>
      </c>
      <c r="AM129">
        <v>2.5657599999999999E-2</v>
      </c>
      <c r="AN129">
        <v>72.2</v>
      </c>
      <c r="AO129">
        <v>11.552000000000001</v>
      </c>
      <c r="AT129" s="2">
        <f t="shared" si="8"/>
        <v>1.7769999999999999</v>
      </c>
      <c r="AU129" s="2">
        <f>IF(ISNUMBER(AT129),SUMIFS($AT$1:AT129,$A$1:A129,A129,$K$1:K129,K129,$E$1:E129,E129),"")</f>
        <v>12.173999999999998</v>
      </c>
      <c r="AV129">
        <f t="shared" si="9"/>
        <v>15</v>
      </c>
    </row>
    <row r="130" spans="1:48" x14ac:dyDescent="0.25">
      <c r="A130" s="4" t="s">
        <v>27</v>
      </c>
      <c r="B130" s="4" t="s">
        <v>138</v>
      </c>
      <c r="C130" t="s">
        <v>43</v>
      </c>
      <c r="D130" s="3">
        <v>42046</v>
      </c>
      <c r="E130">
        <v>2</v>
      </c>
      <c r="F130" t="s">
        <v>57</v>
      </c>
      <c r="K130" s="24" t="s">
        <v>73</v>
      </c>
      <c r="L130" t="s">
        <v>21</v>
      </c>
      <c r="M130">
        <v>1.6</v>
      </c>
      <c r="N130" s="2" t="s">
        <v>20</v>
      </c>
      <c r="O130" s="2" t="str">
        <f t="shared" si="10"/>
        <v/>
      </c>
      <c r="Q130">
        <v>157.14109862563885</v>
      </c>
      <c r="R130">
        <v>157.14109862563885</v>
      </c>
      <c r="S130" s="2">
        <f>IF(ISNUMBER(R130),SUMIFS(R$1:$R130,A$1:$A130,A130,K$1:$K130,K130,E$1:$E130,E130),"")</f>
        <v>959.1285089823923</v>
      </c>
      <c r="AC130" s="2" t="str">
        <f t="shared" ref="AC130:AC193" si="12">IF(ISNUMBER(AD130),AD130*10,"")</f>
        <v/>
      </c>
      <c r="AF130">
        <v>16.539000000000001</v>
      </c>
      <c r="AG130">
        <v>83.460999999999999</v>
      </c>
      <c r="AH130">
        <v>25.71</v>
      </c>
      <c r="AI130">
        <v>19.532</v>
      </c>
      <c r="AJ130">
        <v>6.7389999999999999</v>
      </c>
      <c r="AK130">
        <v>16.122</v>
      </c>
      <c r="AL130" s="2">
        <f t="shared" si="11"/>
        <v>2.5795200000000001E-2</v>
      </c>
      <c r="AM130">
        <v>2.5795200000000001E-2</v>
      </c>
      <c r="AN130">
        <v>74.62</v>
      </c>
      <c r="AO130">
        <v>11.939200000000001</v>
      </c>
      <c r="AT130" s="2">
        <f t="shared" ref="AT130:AT193" si="13">IF(AND(ISNUMBER(AL130),ISNUMBER(R130)),ROUND(R130*AL130,3),"")</f>
        <v>4.0529999999999999</v>
      </c>
      <c r="AU130" s="2">
        <f>IF(ISNUMBER(AT130),SUMIFS($AT$1:AT130,$A$1:A130,A130,$K$1:K130,K130,$E$1:E130,E130),"")</f>
        <v>22.777000000000001</v>
      </c>
      <c r="AV130">
        <f t="shared" ref="AV130:AV193" si="14">COUNT(P130:AU130)</f>
        <v>15</v>
      </c>
    </row>
    <row r="131" spans="1:48" x14ac:dyDescent="0.25">
      <c r="A131" s="4" t="s">
        <v>26</v>
      </c>
      <c r="B131" s="4" t="s">
        <v>138</v>
      </c>
      <c r="C131" t="s">
        <v>43</v>
      </c>
      <c r="D131" s="3">
        <v>42046</v>
      </c>
      <c r="E131">
        <v>2</v>
      </c>
      <c r="F131" t="s">
        <v>59</v>
      </c>
      <c r="K131" s="24" t="s">
        <v>73</v>
      </c>
      <c r="L131" t="s">
        <v>21</v>
      </c>
      <c r="M131">
        <v>1.6</v>
      </c>
      <c r="N131" s="2" t="s">
        <v>20</v>
      </c>
      <c r="O131" s="2" t="str">
        <f t="shared" si="10"/>
        <v/>
      </c>
      <c r="Q131">
        <v>88.079457904019307</v>
      </c>
      <c r="R131">
        <v>88.079457904019307</v>
      </c>
      <c r="S131" s="2">
        <f>IF(ISNUMBER(R131),SUMIFS(R$1:$R131,A$1:$A131,A131,K$1:$K131,K131,E$1:$E131,E131),"")</f>
        <v>583.06068025589138</v>
      </c>
      <c r="AC131" s="2" t="str">
        <f t="shared" si="12"/>
        <v/>
      </c>
      <c r="AF131">
        <v>16.165000000000006</v>
      </c>
      <c r="AG131">
        <v>83.834999999999994</v>
      </c>
      <c r="AH131">
        <v>26.956</v>
      </c>
      <c r="AI131">
        <v>20.097000000000001</v>
      </c>
      <c r="AJ131">
        <v>6.6390000000000002</v>
      </c>
      <c r="AK131">
        <v>14.625999999999999</v>
      </c>
      <c r="AL131" s="2">
        <f t="shared" si="11"/>
        <v>2.3401600000000002E-2</v>
      </c>
      <c r="AM131">
        <v>2.3401600000000002E-2</v>
      </c>
      <c r="AN131">
        <v>73.393000000000001</v>
      </c>
      <c r="AO131">
        <v>11.74288</v>
      </c>
      <c r="AT131" s="2">
        <f t="shared" si="13"/>
        <v>2.0609999999999999</v>
      </c>
      <c r="AU131" s="2">
        <f>IF(ISNUMBER(AT131),SUMIFS($AT$1:AT131,$A$1:A131,A131,$K$1:K131,K131,$E$1:E131,E131),"")</f>
        <v>12.777000000000001</v>
      </c>
      <c r="AV131">
        <f t="shared" si="14"/>
        <v>15</v>
      </c>
    </row>
    <row r="132" spans="1:48" x14ac:dyDescent="0.25">
      <c r="A132" s="4" t="s">
        <v>23</v>
      </c>
      <c r="B132" s="4" t="s">
        <v>138</v>
      </c>
      <c r="C132" t="s">
        <v>43</v>
      </c>
      <c r="D132" s="3">
        <v>42046</v>
      </c>
      <c r="E132">
        <v>2</v>
      </c>
      <c r="F132" t="s">
        <v>55</v>
      </c>
      <c r="K132" s="24" t="s">
        <v>73</v>
      </c>
      <c r="L132" t="s">
        <v>21</v>
      </c>
      <c r="M132">
        <v>1.6</v>
      </c>
      <c r="N132" s="2" t="s">
        <v>20</v>
      </c>
      <c r="O132" s="2" t="str">
        <f t="shared" si="10"/>
        <v/>
      </c>
      <c r="Q132">
        <v>110.75535802858732</v>
      </c>
      <c r="R132">
        <v>110.75535802858732</v>
      </c>
      <c r="S132" s="2">
        <f>IF(ISNUMBER(R132),SUMIFS(R$1:$R132,A$1:$A132,A132,K$1:$K132,K132,E$1:$E132,E132),"")</f>
        <v>737.42930460503169</v>
      </c>
      <c r="AC132" s="2" t="str">
        <f t="shared" si="12"/>
        <v/>
      </c>
      <c r="AF132">
        <v>15.132999999999996</v>
      </c>
      <c r="AG132">
        <v>84.867000000000004</v>
      </c>
      <c r="AH132">
        <v>28.734999999999999</v>
      </c>
      <c r="AI132">
        <v>20.827999999999999</v>
      </c>
      <c r="AJ132">
        <v>4.5330000000000004</v>
      </c>
      <c r="AK132">
        <v>14.564</v>
      </c>
      <c r="AL132" s="2">
        <f t="shared" si="11"/>
        <v>2.3302399999999997E-2</v>
      </c>
      <c r="AM132">
        <v>2.3302399999999997E-2</v>
      </c>
      <c r="AN132">
        <v>72.55</v>
      </c>
      <c r="AO132">
        <v>11.608000000000001</v>
      </c>
      <c r="AT132" s="2">
        <f t="shared" si="13"/>
        <v>2.581</v>
      </c>
      <c r="AU132" s="2">
        <f>IF(ISNUMBER(AT132),SUMIFS($AT$1:AT132,$A$1:A132,A132,$K$1:K132,K132,$E$1:E132,E132),"")</f>
        <v>15.943</v>
      </c>
      <c r="AV132">
        <f t="shared" si="14"/>
        <v>15</v>
      </c>
    </row>
    <row r="133" spans="1:48" x14ac:dyDescent="0.25">
      <c r="A133" s="4" t="s">
        <v>25</v>
      </c>
      <c r="B133" s="4" t="s">
        <v>138</v>
      </c>
      <c r="C133" t="s">
        <v>43</v>
      </c>
      <c r="D133" s="3">
        <v>42046</v>
      </c>
      <c r="E133">
        <v>2</v>
      </c>
      <c r="F133" t="s">
        <v>54</v>
      </c>
      <c r="K133" s="24" t="s">
        <v>73</v>
      </c>
      <c r="L133" t="s">
        <v>21</v>
      </c>
      <c r="M133">
        <v>1.6</v>
      </c>
      <c r="N133" s="2" t="s">
        <v>20</v>
      </c>
      <c r="O133" s="2" t="str">
        <f t="shared" si="10"/>
        <v/>
      </c>
      <c r="Q133">
        <v>48.729120425283703</v>
      </c>
      <c r="R133">
        <v>48.729120425283703</v>
      </c>
      <c r="S133" s="2">
        <f>IF(ISNUMBER(R133),SUMIFS(R$1:$R133,A$1:$A133,A133,K$1:$K133,K133,E$1:$E133,E133),"")</f>
        <v>450.59831364261225</v>
      </c>
      <c r="AC133" s="2" t="str">
        <f t="shared" si="12"/>
        <v/>
      </c>
      <c r="AF133">
        <v>15.581999999999994</v>
      </c>
      <c r="AG133">
        <v>84.418000000000006</v>
      </c>
      <c r="AH133">
        <v>21.501000000000001</v>
      </c>
      <c r="AI133">
        <v>29.088000000000001</v>
      </c>
      <c r="AJ133">
        <v>6.3579999999999997</v>
      </c>
      <c r="AK133">
        <v>14.259</v>
      </c>
      <c r="AL133" s="2">
        <f t="shared" si="11"/>
        <v>2.2814399999999999E-2</v>
      </c>
      <c r="AM133">
        <v>2.2814399999999999E-2</v>
      </c>
      <c r="AN133">
        <v>70.343999999999994</v>
      </c>
      <c r="AO133">
        <v>11.255039999999999</v>
      </c>
      <c r="AT133" s="2">
        <f t="shared" si="13"/>
        <v>1.1120000000000001</v>
      </c>
      <c r="AU133" s="2">
        <f>IF(ISNUMBER(AT133),SUMIFS($AT$1:AT133,$A$1:A133,A133,$K$1:K133,K133,$E$1:E133,E133),"")</f>
        <v>10.067</v>
      </c>
      <c r="AV133">
        <f t="shared" si="14"/>
        <v>15</v>
      </c>
    </row>
    <row r="134" spans="1:48" x14ac:dyDescent="0.25">
      <c r="A134" s="4" t="s">
        <v>28</v>
      </c>
      <c r="B134" s="4" t="s">
        <v>138</v>
      </c>
      <c r="C134" t="s">
        <v>43</v>
      </c>
      <c r="D134" s="3">
        <v>42046</v>
      </c>
      <c r="E134">
        <v>3</v>
      </c>
      <c r="F134" t="s">
        <v>58</v>
      </c>
      <c r="K134" s="24" t="s">
        <v>73</v>
      </c>
      <c r="L134" t="s">
        <v>21</v>
      </c>
      <c r="M134">
        <v>1.6</v>
      </c>
      <c r="N134" s="2" t="s">
        <v>20</v>
      </c>
      <c r="O134" s="2" t="str">
        <f t="shared" si="10"/>
        <v/>
      </c>
      <c r="Q134">
        <v>45.640279328978679</v>
      </c>
      <c r="R134">
        <v>45.640279328978679</v>
      </c>
      <c r="S134" s="2">
        <f>IF(ISNUMBER(R134),SUMIFS(R$1:$R134,A$1:$A134,A134,K$1:$K134,K134,E$1:$E134,E134),"")</f>
        <v>481.40181128803789</v>
      </c>
      <c r="AC134" s="2" t="str">
        <f t="shared" si="12"/>
        <v/>
      </c>
      <c r="AF134">
        <v>15.661000000000001</v>
      </c>
      <c r="AG134">
        <v>84.338999999999999</v>
      </c>
      <c r="AH134">
        <v>28.032</v>
      </c>
      <c r="AI134">
        <v>19.381</v>
      </c>
      <c r="AJ134">
        <v>5.9980000000000002</v>
      </c>
      <c r="AK134">
        <v>15.936999999999999</v>
      </c>
      <c r="AL134" s="2">
        <f t="shared" si="11"/>
        <v>2.5499199999999996E-2</v>
      </c>
      <c r="AM134">
        <v>2.5499199999999996E-2</v>
      </c>
      <c r="AN134">
        <v>72.902000000000001</v>
      </c>
      <c r="AO134">
        <v>11.66432</v>
      </c>
      <c r="AT134" s="2">
        <f t="shared" si="13"/>
        <v>1.1639999999999999</v>
      </c>
      <c r="AU134" s="2">
        <f>IF(ISNUMBER(AT134),SUMIFS($AT$1:AT134,$A$1:A134,A134,$K$1:K134,K134,$E$1:E134,E134),"")</f>
        <v>11.351000000000001</v>
      </c>
      <c r="AV134">
        <f t="shared" si="14"/>
        <v>15</v>
      </c>
    </row>
    <row r="135" spans="1:48" x14ac:dyDescent="0.25">
      <c r="A135" s="4" t="s">
        <v>25</v>
      </c>
      <c r="B135" s="4" t="s">
        <v>138</v>
      </c>
      <c r="C135" t="s">
        <v>43</v>
      </c>
      <c r="D135" s="3">
        <v>42046</v>
      </c>
      <c r="E135">
        <v>3</v>
      </c>
      <c r="F135" t="s">
        <v>54</v>
      </c>
      <c r="K135" s="24" t="s">
        <v>73</v>
      </c>
      <c r="L135" t="s">
        <v>21</v>
      </c>
      <c r="M135">
        <v>1.6</v>
      </c>
      <c r="N135" s="2" t="s">
        <v>20</v>
      </c>
      <c r="O135" s="2" t="str">
        <f t="shared" si="10"/>
        <v/>
      </c>
      <c r="Q135">
        <v>33.225921947726462</v>
      </c>
      <c r="R135">
        <v>33.225921947726462</v>
      </c>
      <c r="S135" s="2">
        <f>IF(ISNUMBER(R135),SUMIFS(R$1:$R135,A$1:$A135,A135,K$1:$K135,K135,E$1:$E135,E135),"")</f>
        <v>428.00309859631471</v>
      </c>
      <c r="AC135" s="2" t="str">
        <f t="shared" si="12"/>
        <v/>
      </c>
      <c r="AF135">
        <v>15.320999999999998</v>
      </c>
      <c r="AG135">
        <v>84.679000000000002</v>
      </c>
      <c r="AH135">
        <v>27.184999999999999</v>
      </c>
      <c r="AI135">
        <v>18.32</v>
      </c>
      <c r="AJ135">
        <v>6.6260000000000003</v>
      </c>
      <c r="AK135">
        <v>17.298999999999999</v>
      </c>
      <c r="AL135" s="2">
        <f t="shared" si="11"/>
        <v>2.7678400000000002E-2</v>
      </c>
      <c r="AM135">
        <v>2.7678400000000002E-2</v>
      </c>
      <c r="AN135">
        <v>73.325000000000003</v>
      </c>
      <c r="AO135">
        <v>11.732000000000001</v>
      </c>
      <c r="AT135" s="2">
        <f t="shared" si="13"/>
        <v>0.92</v>
      </c>
      <c r="AU135" s="2">
        <f>IF(ISNUMBER(AT135),SUMIFS($AT$1:AT135,$A$1:A135,A135,$K$1:K135,K135,$E$1:E135,E135),"")</f>
        <v>10.899000000000001</v>
      </c>
      <c r="AV135">
        <f t="shared" si="14"/>
        <v>15</v>
      </c>
    </row>
    <row r="136" spans="1:48" x14ac:dyDescent="0.25">
      <c r="A136" s="4" t="s">
        <v>27</v>
      </c>
      <c r="B136" s="4" t="s">
        <v>138</v>
      </c>
      <c r="C136" t="s">
        <v>43</v>
      </c>
      <c r="D136" s="3">
        <v>42046</v>
      </c>
      <c r="E136">
        <v>3</v>
      </c>
      <c r="F136" t="s">
        <v>57</v>
      </c>
      <c r="K136" s="24" t="s">
        <v>73</v>
      </c>
      <c r="L136" t="s">
        <v>21</v>
      </c>
      <c r="M136">
        <v>1.6</v>
      </c>
      <c r="N136" s="2" t="s">
        <v>20</v>
      </c>
      <c r="O136" s="2" t="str">
        <f t="shared" si="10"/>
        <v/>
      </c>
      <c r="Q136">
        <v>71.825915822776921</v>
      </c>
      <c r="R136">
        <v>71.825915822776921</v>
      </c>
      <c r="S136" s="2">
        <f>IF(ISNUMBER(R136),SUMIFS(R$1:$R136,A$1:$A136,A136,K$1:$K136,K136,E$1:$E136,E136),"")</f>
        <v>774.14054373186775</v>
      </c>
      <c r="AC136" s="2" t="str">
        <f t="shared" si="12"/>
        <v/>
      </c>
      <c r="AF136">
        <v>15.375</v>
      </c>
      <c r="AG136">
        <v>84.625</v>
      </c>
      <c r="AH136">
        <v>18.824000000000002</v>
      </c>
      <c r="AI136">
        <v>27.091999999999999</v>
      </c>
      <c r="AJ136">
        <v>6.1020000000000003</v>
      </c>
      <c r="AK136">
        <v>15.507</v>
      </c>
      <c r="AL136" s="2">
        <f t="shared" si="11"/>
        <v>2.4811199999999999E-2</v>
      </c>
      <c r="AM136">
        <v>2.4811199999999999E-2</v>
      </c>
      <c r="AN136">
        <v>73.149000000000001</v>
      </c>
      <c r="AO136">
        <v>11.70384</v>
      </c>
      <c r="AT136" s="2">
        <f t="shared" si="13"/>
        <v>1.782</v>
      </c>
      <c r="AU136" s="2">
        <f>IF(ISNUMBER(AT136),SUMIFS($AT$1:AT136,$A$1:A136,A136,$K$1:K136,K136,$E$1:E136,E136),"")</f>
        <v>19.780999999999999</v>
      </c>
      <c r="AV136">
        <f t="shared" si="14"/>
        <v>15</v>
      </c>
    </row>
    <row r="137" spans="1:48" x14ac:dyDescent="0.25">
      <c r="A137" s="4" t="s">
        <v>23</v>
      </c>
      <c r="B137" s="4" t="s">
        <v>138</v>
      </c>
      <c r="C137" t="s">
        <v>43</v>
      </c>
      <c r="D137" s="3">
        <v>42046</v>
      </c>
      <c r="E137">
        <v>3</v>
      </c>
      <c r="F137" t="s">
        <v>55</v>
      </c>
      <c r="K137" s="24" t="s">
        <v>73</v>
      </c>
      <c r="L137" t="s">
        <v>21</v>
      </c>
      <c r="M137">
        <v>1.6</v>
      </c>
      <c r="N137" s="2" t="s">
        <v>20</v>
      </c>
      <c r="O137" s="2" t="str">
        <f t="shared" si="10"/>
        <v/>
      </c>
      <c r="Q137">
        <v>93.923862093135341</v>
      </c>
      <c r="R137">
        <v>93.923862093135341</v>
      </c>
      <c r="S137" s="2">
        <f>IF(ISNUMBER(R137),SUMIFS(R$1:$R137,A$1:$A137,A137,K$1:$K137,K137,E$1:$E137,E137),"")</f>
        <v>682.7582780107324</v>
      </c>
      <c r="AC137" s="2" t="str">
        <f t="shared" si="12"/>
        <v/>
      </c>
      <c r="AF137">
        <v>15.585999999999999</v>
      </c>
      <c r="AG137">
        <v>84.414000000000001</v>
      </c>
      <c r="AH137">
        <v>27.16</v>
      </c>
      <c r="AI137">
        <v>19.262</v>
      </c>
      <c r="AJ137">
        <v>4.8879999999999999</v>
      </c>
      <c r="AK137">
        <v>14.96</v>
      </c>
      <c r="AL137" s="2">
        <f t="shared" si="11"/>
        <v>2.3936000000000002E-2</v>
      </c>
      <c r="AM137">
        <v>2.3936000000000002E-2</v>
      </c>
      <c r="AN137">
        <v>74.004000000000005</v>
      </c>
      <c r="AO137">
        <v>11.84064</v>
      </c>
      <c r="AT137" s="2">
        <f t="shared" si="13"/>
        <v>2.2480000000000002</v>
      </c>
      <c r="AU137" s="2">
        <f>IF(ISNUMBER(AT137),SUMIFS($AT$1:AT137,$A$1:A137,A137,$K$1:K137,K137,$E$1:E137,E137),"")</f>
        <v>16.577000000000002</v>
      </c>
      <c r="AV137">
        <f t="shared" si="14"/>
        <v>15</v>
      </c>
    </row>
    <row r="138" spans="1:48" x14ac:dyDescent="0.25">
      <c r="A138" s="4" t="s">
        <v>24</v>
      </c>
      <c r="B138" s="4" t="s">
        <v>138</v>
      </c>
      <c r="C138" t="s">
        <v>43</v>
      </c>
      <c r="D138" s="3">
        <v>42046</v>
      </c>
      <c r="E138">
        <v>3</v>
      </c>
      <c r="F138" t="s">
        <v>56</v>
      </c>
      <c r="K138" s="24" t="s">
        <v>73</v>
      </c>
      <c r="L138" t="s">
        <v>21</v>
      </c>
      <c r="M138">
        <v>1.6</v>
      </c>
      <c r="N138" s="2" t="s">
        <v>20</v>
      </c>
      <c r="O138" s="2" t="str">
        <f t="shared" si="10"/>
        <v/>
      </c>
      <c r="Q138">
        <v>100.98171618079103</v>
      </c>
      <c r="R138">
        <v>100.98171618079103</v>
      </c>
      <c r="S138" s="2">
        <f>IF(ISNUMBER(R138),SUMIFS(R$1:$R138,A$1:$A138,A138,K$1:$K138,K138,E$1:$E138,E138),"")</f>
        <v>989.82676424005524</v>
      </c>
      <c r="AC138" s="2" t="str">
        <f t="shared" si="12"/>
        <v/>
      </c>
      <c r="AF138">
        <v>14.676000000000002</v>
      </c>
      <c r="AG138">
        <v>85.323999999999998</v>
      </c>
      <c r="AH138">
        <v>19.460999999999999</v>
      </c>
      <c r="AI138">
        <v>25.664000000000001</v>
      </c>
      <c r="AJ138">
        <v>5.5250000000000004</v>
      </c>
      <c r="AK138">
        <v>17.658999999999999</v>
      </c>
      <c r="AL138" s="2">
        <f t="shared" si="11"/>
        <v>2.8254399999999999E-2</v>
      </c>
      <c r="AM138">
        <v>2.8254399999999999E-2</v>
      </c>
      <c r="AN138">
        <v>74.706999999999994</v>
      </c>
      <c r="AO138">
        <v>11.953119999999998</v>
      </c>
      <c r="AT138" s="2">
        <f t="shared" si="13"/>
        <v>2.8530000000000002</v>
      </c>
      <c r="AU138" s="2">
        <f>IF(ISNUMBER(AT138),SUMIFS($AT$1:AT138,$A$1:A138,A138,$K$1:K138,K138,$E$1:E138,E138),"")</f>
        <v>25.78</v>
      </c>
      <c r="AV138">
        <f t="shared" si="14"/>
        <v>15</v>
      </c>
    </row>
    <row r="139" spans="1:48" x14ac:dyDescent="0.25">
      <c r="A139" s="4" t="s">
        <v>26</v>
      </c>
      <c r="B139" s="4" t="s">
        <v>138</v>
      </c>
      <c r="C139" t="s">
        <v>43</v>
      </c>
      <c r="D139" s="3">
        <v>42046</v>
      </c>
      <c r="E139">
        <v>3</v>
      </c>
      <c r="F139" t="s">
        <v>59</v>
      </c>
      <c r="K139" s="24" t="s">
        <v>73</v>
      </c>
      <c r="L139" t="s">
        <v>21</v>
      </c>
      <c r="M139">
        <v>1.6</v>
      </c>
      <c r="N139" s="2" t="s">
        <v>20</v>
      </c>
      <c r="O139" s="2" t="str">
        <f t="shared" si="10"/>
        <v/>
      </c>
      <c r="Q139">
        <v>52.30200272802908</v>
      </c>
      <c r="R139">
        <v>52.30200272802908</v>
      </c>
      <c r="S139" s="2">
        <f>IF(ISNUMBER(R139),SUMIFS(R$1:$R139,A$1:$A139,A139,K$1:$K139,K139,E$1:$E139,E139),"")</f>
        <v>513.25323183931187</v>
      </c>
      <c r="AC139" s="2" t="str">
        <f t="shared" si="12"/>
        <v/>
      </c>
      <c r="AF139">
        <v>14.474999999999994</v>
      </c>
      <c r="AG139">
        <v>85.525000000000006</v>
      </c>
      <c r="AH139">
        <v>29.818999999999999</v>
      </c>
      <c r="AI139">
        <v>20.736999999999998</v>
      </c>
      <c r="AJ139">
        <v>7.2450000000000001</v>
      </c>
      <c r="AK139">
        <v>13.481</v>
      </c>
      <c r="AL139" s="2">
        <f t="shared" si="11"/>
        <v>2.1569599999999998E-2</v>
      </c>
      <c r="AM139">
        <v>2.1569599999999998E-2</v>
      </c>
      <c r="AN139">
        <v>73.046999999999997</v>
      </c>
      <c r="AO139">
        <v>11.687519999999999</v>
      </c>
      <c r="AT139" s="2">
        <f t="shared" si="13"/>
        <v>1.1279999999999999</v>
      </c>
      <c r="AU139" s="2">
        <f>IF(ISNUMBER(AT139),SUMIFS($AT$1:AT139,$A$1:A139,A139,$K$1:K139,K139,$E$1:E139,E139),"")</f>
        <v>11.158999999999999</v>
      </c>
      <c r="AV139">
        <f t="shared" si="14"/>
        <v>15</v>
      </c>
    </row>
    <row r="140" spans="1:48" x14ac:dyDescent="0.25">
      <c r="A140" s="4" t="s">
        <v>27</v>
      </c>
      <c r="B140" s="4" t="s">
        <v>138</v>
      </c>
      <c r="C140" t="s">
        <v>43</v>
      </c>
      <c r="D140" s="3">
        <v>42046</v>
      </c>
      <c r="E140">
        <v>4</v>
      </c>
      <c r="F140" t="s">
        <v>57</v>
      </c>
      <c r="K140" s="24" t="s">
        <v>73</v>
      </c>
      <c r="L140" t="s">
        <v>21</v>
      </c>
      <c r="M140">
        <v>1.6</v>
      </c>
      <c r="N140" s="2" t="s">
        <v>20</v>
      </c>
      <c r="O140" s="2" t="str">
        <f t="shared" si="10"/>
        <v/>
      </c>
      <c r="Q140">
        <v>125.06262052306154</v>
      </c>
      <c r="R140">
        <v>125.06262052306154</v>
      </c>
      <c r="S140" s="2">
        <f>IF(ISNUMBER(R140),SUMIFS(R$1:$R140,A$1:$A140,A140,K$1:$K140,K140,E$1:$E140,E140),"")</f>
        <v>829.73765639434691</v>
      </c>
      <c r="AC140" s="2" t="str">
        <f t="shared" si="12"/>
        <v/>
      </c>
      <c r="AF140">
        <v>15.313999999999993</v>
      </c>
      <c r="AG140">
        <v>84.686000000000007</v>
      </c>
      <c r="AH140">
        <v>19.414000000000001</v>
      </c>
      <c r="AI140">
        <v>27.088000000000001</v>
      </c>
      <c r="AJ140">
        <v>4.3289999999999997</v>
      </c>
      <c r="AK140">
        <v>14.539</v>
      </c>
      <c r="AL140" s="2">
        <f t="shared" si="11"/>
        <v>2.3262399999999999E-2</v>
      </c>
      <c r="AM140">
        <v>2.3262399999999999E-2</v>
      </c>
      <c r="AN140">
        <v>73.87</v>
      </c>
      <c r="AO140">
        <v>11.8192</v>
      </c>
      <c r="AT140" s="2">
        <f t="shared" si="13"/>
        <v>2.9089999999999998</v>
      </c>
      <c r="AU140" s="2">
        <f>IF(ISNUMBER(AT140),SUMIFS($AT$1:AT140,$A$1:A140,A140,$K$1:K140,K140,$E$1:E140,E140),"")</f>
        <v>19.070999999999998</v>
      </c>
      <c r="AV140">
        <f t="shared" si="14"/>
        <v>15</v>
      </c>
    </row>
    <row r="141" spans="1:48" x14ac:dyDescent="0.25">
      <c r="A141" s="4" t="s">
        <v>28</v>
      </c>
      <c r="B141" s="4" t="s">
        <v>138</v>
      </c>
      <c r="C141" t="s">
        <v>43</v>
      </c>
      <c r="D141" s="3">
        <v>42046</v>
      </c>
      <c r="E141">
        <v>4</v>
      </c>
      <c r="F141" t="s">
        <v>58</v>
      </c>
      <c r="K141" s="24" t="s">
        <v>73</v>
      </c>
      <c r="L141" t="s">
        <v>21</v>
      </c>
      <c r="M141">
        <v>1.6</v>
      </c>
      <c r="N141" s="2" t="s">
        <v>20</v>
      </c>
      <c r="O141" s="2" t="str">
        <f t="shared" si="10"/>
        <v/>
      </c>
      <c r="Q141">
        <v>40.327700972862274</v>
      </c>
      <c r="R141">
        <v>40.327700972862274</v>
      </c>
      <c r="S141" s="2">
        <f>IF(ISNUMBER(R141),SUMIFS(R$1:$R141,A$1:$A141,A141,K$1:$K141,K141,E$1:$E141,E141),"")</f>
        <v>382.20836389511055</v>
      </c>
      <c r="AC141" s="2" t="str">
        <f t="shared" si="12"/>
        <v/>
      </c>
      <c r="AF141">
        <v>14.661000000000001</v>
      </c>
      <c r="AG141">
        <v>85.338999999999999</v>
      </c>
      <c r="AH141">
        <v>18.314</v>
      </c>
      <c r="AI141">
        <v>27.007999999999999</v>
      </c>
      <c r="AJ141">
        <v>6.7850000000000001</v>
      </c>
      <c r="AK141">
        <v>16.161000000000001</v>
      </c>
      <c r="AL141" s="2">
        <f t="shared" si="11"/>
        <v>2.5857600000000001E-2</v>
      </c>
      <c r="AM141">
        <v>2.5857600000000001E-2</v>
      </c>
      <c r="AN141">
        <v>73.239000000000004</v>
      </c>
      <c r="AO141">
        <v>11.718240000000002</v>
      </c>
      <c r="AT141" s="2">
        <f t="shared" si="13"/>
        <v>1.0429999999999999</v>
      </c>
      <c r="AU141" s="2">
        <f>IF(ISNUMBER(AT141),SUMIFS($AT$1:AT141,$A$1:A141,A141,$K$1:K141,K141,$E$1:E141,E141),"")</f>
        <v>9.0089999999999986</v>
      </c>
      <c r="AV141">
        <f t="shared" si="14"/>
        <v>15</v>
      </c>
    </row>
    <row r="142" spans="1:48" x14ac:dyDescent="0.25">
      <c r="A142" s="4" t="s">
        <v>24</v>
      </c>
      <c r="B142" s="4" t="s">
        <v>138</v>
      </c>
      <c r="C142" t="s">
        <v>43</v>
      </c>
      <c r="D142" s="3">
        <v>42046</v>
      </c>
      <c r="E142">
        <v>4</v>
      </c>
      <c r="F142" t="s">
        <v>56</v>
      </c>
      <c r="K142" s="24" t="s">
        <v>73</v>
      </c>
      <c r="L142" t="s">
        <v>21</v>
      </c>
      <c r="M142">
        <v>1.6</v>
      </c>
      <c r="N142" s="2" t="s">
        <v>20</v>
      </c>
      <c r="O142" s="2" t="str">
        <f t="shared" si="10"/>
        <v/>
      </c>
      <c r="Q142">
        <v>91.02656883811899</v>
      </c>
      <c r="R142">
        <v>91.02656883811899</v>
      </c>
      <c r="S142" s="2">
        <f>IF(ISNUMBER(R142),SUMIFS(R$1:$R142,A$1:$A142,A142,K$1:$K142,K142,E$1:$E142,E142),"")</f>
        <v>1055.7644359620281</v>
      </c>
      <c r="AC142" s="2" t="str">
        <f t="shared" si="12"/>
        <v/>
      </c>
      <c r="AF142">
        <v>15.593999999999994</v>
      </c>
      <c r="AG142">
        <v>84.406000000000006</v>
      </c>
      <c r="AH142">
        <v>25.07</v>
      </c>
      <c r="AI142">
        <v>18.163</v>
      </c>
      <c r="AJ142">
        <v>8.6080000000000005</v>
      </c>
      <c r="AK142">
        <v>18.061</v>
      </c>
      <c r="AL142" s="2">
        <f t="shared" si="11"/>
        <v>2.8897599999999999E-2</v>
      </c>
      <c r="AM142">
        <v>2.8897599999999999E-2</v>
      </c>
      <c r="AN142">
        <v>76.41</v>
      </c>
      <c r="AO142">
        <v>12.2256</v>
      </c>
      <c r="AT142" s="2">
        <f t="shared" si="13"/>
        <v>2.63</v>
      </c>
      <c r="AU142" s="2">
        <f>IF(ISNUMBER(AT142),SUMIFS($AT$1:AT142,$A$1:A142,A142,$K$1:K142,K142,$E$1:E142,E142),"")</f>
        <v>28.849</v>
      </c>
      <c r="AV142">
        <f t="shared" si="14"/>
        <v>15</v>
      </c>
    </row>
    <row r="143" spans="1:48" x14ac:dyDescent="0.25">
      <c r="A143" s="4" t="s">
        <v>26</v>
      </c>
      <c r="B143" s="4" t="s">
        <v>138</v>
      </c>
      <c r="C143" t="s">
        <v>43</v>
      </c>
      <c r="D143" s="3">
        <v>42046</v>
      </c>
      <c r="E143">
        <v>4</v>
      </c>
      <c r="F143" t="s">
        <v>59</v>
      </c>
      <c r="K143" s="24" t="s">
        <v>73</v>
      </c>
      <c r="L143" t="s">
        <v>21</v>
      </c>
      <c r="M143">
        <v>1.6</v>
      </c>
      <c r="N143" s="2" t="s">
        <v>20</v>
      </c>
      <c r="O143" s="2" t="str">
        <f t="shared" si="10"/>
        <v/>
      </c>
      <c r="Q143">
        <v>52.207606811461197</v>
      </c>
      <c r="R143">
        <v>52.207606811461197</v>
      </c>
      <c r="S143" s="2">
        <f>IF(ISNUMBER(R143),SUMIFS(R$1:$R143,A$1:$A143,A143,K$1:$K143,K143,E$1:$E143,E143),"")</f>
        <v>548.91617508566389</v>
      </c>
      <c r="AC143" s="2" t="str">
        <f t="shared" si="12"/>
        <v/>
      </c>
      <c r="AF143">
        <v>15.242000000000004</v>
      </c>
      <c r="AG143">
        <v>84.757999999999996</v>
      </c>
      <c r="AH143">
        <v>18.202000000000002</v>
      </c>
      <c r="AI143">
        <v>26.413</v>
      </c>
      <c r="AJ143">
        <v>5.9279999999999999</v>
      </c>
      <c r="AK143">
        <v>15.666</v>
      </c>
      <c r="AL143" s="2">
        <f t="shared" si="11"/>
        <v>2.50656E-2</v>
      </c>
      <c r="AM143">
        <v>2.50656E-2</v>
      </c>
      <c r="AN143">
        <v>74.174999999999997</v>
      </c>
      <c r="AO143">
        <v>11.868</v>
      </c>
      <c r="AT143" s="2">
        <f t="shared" si="13"/>
        <v>1.3089999999999999</v>
      </c>
      <c r="AU143" s="2">
        <f>IF(ISNUMBER(AT143),SUMIFS($AT$1:AT143,$A$1:A143,A143,$K$1:K143,K143,$E$1:E143,E143),"")</f>
        <v>12.988999999999999</v>
      </c>
      <c r="AV143">
        <f t="shared" si="14"/>
        <v>15</v>
      </c>
    </row>
    <row r="144" spans="1:48" x14ac:dyDescent="0.25">
      <c r="A144" s="4" t="s">
        <v>23</v>
      </c>
      <c r="B144" s="4" t="s">
        <v>138</v>
      </c>
      <c r="C144" t="s">
        <v>43</v>
      </c>
      <c r="D144" s="3">
        <v>42046</v>
      </c>
      <c r="E144">
        <v>4</v>
      </c>
      <c r="F144" t="s">
        <v>55</v>
      </c>
      <c r="K144" s="24" t="s">
        <v>73</v>
      </c>
      <c r="L144" t="s">
        <v>21</v>
      </c>
      <c r="M144">
        <v>1.6</v>
      </c>
      <c r="N144" s="2" t="s">
        <v>20</v>
      </c>
      <c r="O144" s="2" t="str">
        <f t="shared" si="10"/>
        <v/>
      </c>
      <c r="Q144">
        <v>71.418951418951437</v>
      </c>
      <c r="R144">
        <v>71.418951418951437</v>
      </c>
      <c r="S144" s="2">
        <f>IF(ISNUMBER(R144),SUMIFS(R$1:$R144,A$1:$A144,A144,K$1:$K144,K144,E$1:$E144,E144),"")</f>
        <v>567.59143725408114</v>
      </c>
      <c r="AC144" s="2" t="str">
        <f t="shared" si="12"/>
        <v/>
      </c>
      <c r="AF144">
        <v>16.027000000000001</v>
      </c>
      <c r="AG144">
        <v>83.972999999999999</v>
      </c>
      <c r="AH144">
        <v>18.425000000000001</v>
      </c>
      <c r="AI144">
        <v>24.805</v>
      </c>
      <c r="AJ144">
        <v>4.9690000000000003</v>
      </c>
      <c r="AK144">
        <v>14.509</v>
      </c>
      <c r="AL144" s="2">
        <f t="shared" si="11"/>
        <v>2.32144E-2</v>
      </c>
      <c r="AM144">
        <v>2.32144E-2</v>
      </c>
      <c r="AN144">
        <v>74.185000000000002</v>
      </c>
      <c r="AO144">
        <v>11.8696</v>
      </c>
      <c r="AT144" s="2">
        <f t="shared" si="13"/>
        <v>1.6579999999999999</v>
      </c>
      <c r="AU144" s="2">
        <f>IF(ISNUMBER(AT144),SUMIFS($AT$1:AT144,$A$1:A144,A144,$K$1:K144,K144,$E$1:E144,E144),"")</f>
        <v>11.847</v>
      </c>
      <c r="AV144">
        <f t="shared" si="14"/>
        <v>15</v>
      </c>
    </row>
    <row r="145" spans="1:48" x14ac:dyDescent="0.25">
      <c r="A145" s="4" t="s">
        <v>25</v>
      </c>
      <c r="B145" s="4" t="s">
        <v>138</v>
      </c>
      <c r="C145" t="s">
        <v>43</v>
      </c>
      <c r="D145" s="3">
        <v>42046</v>
      </c>
      <c r="E145">
        <v>4</v>
      </c>
      <c r="F145" t="s">
        <v>54</v>
      </c>
      <c r="K145" s="24" t="s">
        <v>73</v>
      </c>
      <c r="L145" t="s">
        <v>22</v>
      </c>
      <c r="M145">
        <v>1.6</v>
      </c>
      <c r="N145" s="2" t="s">
        <v>20</v>
      </c>
      <c r="O145" s="2" t="str">
        <f t="shared" si="10"/>
        <v/>
      </c>
      <c r="Q145">
        <v>20.656784293147926</v>
      </c>
      <c r="R145">
        <v>20.656784293147926</v>
      </c>
      <c r="S145" s="2">
        <f>IF(ISNUMBER(R145),SUMIFS(R$1:$R145,A$1:$A145,A145,K$1:$K145,K145,E$1:$E145,E145),"")</f>
        <v>347.47466882691486</v>
      </c>
      <c r="AC145" s="2" t="str">
        <f t="shared" si="12"/>
        <v/>
      </c>
      <c r="AF145">
        <v>17.430999999999997</v>
      </c>
      <c r="AG145">
        <v>82.569000000000003</v>
      </c>
      <c r="AH145">
        <v>28.309000000000001</v>
      </c>
      <c r="AI145">
        <v>20.23</v>
      </c>
      <c r="AJ145">
        <v>5.6120000000000001</v>
      </c>
      <c r="AK145">
        <v>14.493</v>
      </c>
      <c r="AL145" s="2">
        <f t="shared" si="11"/>
        <v>2.3188799999999999E-2</v>
      </c>
      <c r="AM145">
        <v>2.3188799999999999E-2</v>
      </c>
      <c r="AN145">
        <v>68.103999999999999</v>
      </c>
      <c r="AO145">
        <v>10.89664</v>
      </c>
      <c r="AT145" s="2">
        <f t="shared" si="13"/>
        <v>0.47899999999999998</v>
      </c>
      <c r="AU145" s="2">
        <f>IF(ISNUMBER(AT145),SUMIFS($AT$1:AT145,$A$1:A145,A145,$K$1:K145,K145,$E$1:E145,E145),"")</f>
        <v>7.9569999999999999</v>
      </c>
      <c r="AV145">
        <f t="shared" si="14"/>
        <v>15</v>
      </c>
    </row>
    <row r="146" spans="1:48" x14ac:dyDescent="0.25">
      <c r="A146" s="4" t="s">
        <v>25</v>
      </c>
      <c r="B146" s="4" t="s">
        <v>138</v>
      </c>
      <c r="C146" t="s">
        <v>43</v>
      </c>
      <c r="D146" s="3">
        <v>42073</v>
      </c>
      <c r="E146">
        <v>1</v>
      </c>
      <c r="F146" t="s">
        <v>54</v>
      </c>
      <c r="K146" s="24" t="s">
        <v>73</v>
      </c>
      <c r="L146" t="s">
        <v>22</v>
      </c>
      <c r="M146">
        <v>1.7</v>
      </c>
      <c r="N146" s="2" t="s">
        <v>20</v>
      </c>
      <c r="O146" s="2" t="str">
        <f t="shared" si="10"/>
        <v/>
      </c>
      <c r="Q146">
        <v>53.016040364485285</v>
      </c>
      <c r="R146">
        <v>53.016040364485285</v>
      </c>
      <c r="S146" s="2">
        <f>IF(ISNUMBER(R146),SUMIFS(R$1:$R146,A$1:$A146,A146,K$1:$K146,K146,E$1:$E146,E146),"")</f>
        <v>405.52319012158415</v>
      </c>
      <c r="AC146" s="2" t="str">
        <f t="shared" si="12"/>
        <v/>
      </c>
      <c r="AF146">
        <v>16.983999999999995</v>
      </c>
      <c r="AG146">
        <v>83.016000000000005</v>
      </c>
      <c r="AH146">
        <v>20.55</v>
      </c>
      <c r="AI146">
        <v>26.86</v>
      </c>
      <c r="AJ146">
        <v>4.0469999999999997</v>
      </c>
      <c r="AK146">
        <v>18.57</v>
      </c>
      <c r="AL146" s="2">
        <f t="shared" si="11"/>
        <v>2.9712000000000002E-2</v>
      </c>
      <c r="AM146">
        <v>2.9712000000000002E-2</v>
      </c>
      <c r="AN146">
        <v>70.683000000000007</v>
      </c>
      <c r="AO146">
        <v>11.309280000000001</v>
      </c>
      <c r="AT146" s="2">
        <f t="shared" si="13"/>
        <v>1.575</v>
      </c>
      <c r="AU146" s="2">
        <f>IF(ISNUMBER(AT146),SUMIFS($AT$1:AT146,$A$1:A146,A146,$K$1:K146,K146,$E$1:E146,E146),"")</f>
        <v>11.406999999999998</v>
      </c>
      <c r="AV146">
        <f t="shared" si="14"/>
        <v>15</v>
      </c>
    </row>
    <row r="147" spans="1:48" x14ac:dyDescent="0.25">
      <c r="A147" s="4" t="s">
        <v>23</v>
      </c>
      <c r="B147" s="4" t="s">
        <v>138</v>
      </c>
      <c r="C147" t="s">
        <v>43</v>
      </c>
      <c r="D147" s="3">
        <v>42073</v>
      </c>
      <c r="E147">
        <v>1</v>
      </c>
      <c r="F147" t="s">
        <v>55</v>
      </c>
      <c r="K147" s="24" t="s">
        <v>73</v>
      </c>
      <c r="L147" t="s">
        <v>22</v>
      </c>
      <c r="M147">
        <v>1.7</v>
      </c>
      <c r="N147" s="2" t="s">
        <v>20</v>
      </c>
      <c r="O147" s="2" t="str">
        <f t="shared" si="10"/>
        <v/>
      </c>
      <c r="Q147">
        <v>126.77959548908284</v>
      </c>
      <c r="R147">
        <v>126.77959548908284</v>
      </c>
      <c r="S147" s="2">
        <f>IF(ISNUMBER(R147),SUMIFS(R$1:$R147,A$1:$A147,A147,K$1:$K147,K147,E$1:$E147,E147),"")</f>
        <v>629.05538022647522</v>
      </c>
      <c r="AC147" s="2" t="str">
        <f t="shared" si="12"/>
        <v/>
      </c>
      <c r="AF147">
        <v>17.057000000000002</v>
      </c>
      <c r="AG147">
        <v>82.942999999999998</v>
      </c>
      <c r="AH147">
        <v>21.814</v>
      </c>
      <c r="AI147">
        <v>28.34</v>
      </c>
      <c r="AJ147">
        <v>2.5470000000000002</v>
      </c>
      <c r="AK147">
        <v>16.405999999999999</v>
      </c>
      <c r="AL147" s="2">
        <f t="shared" si="11"/>
        <v>2.6249599999999998E-2</v>
      </c>
      <c r="AM147">
        <v>2.6249599999999998E-2</v>
      </c>
      <c r="AN147">
        <v>70.031000000000006</v>
      </c>
      <c r="AO147">
        <v>11.204960000000002</v>
      </c>
      <c r="AT147" s="2">
        <f t="shared" si="13"/>
        <v>3.3279999999999998</v>
      </c>
      <c r="AU147" s="2">
        <f>IF(ISNUMBER(AT147),SUMIFS($AT$1:AT147,$A$1:A147,A147,$K$1:K147,K147,$E$1:E147,E147),"")</f>
        <v>16.3</v>
      </c>
      <c r="AV147">
        <f t="shared" si="14"/>
        <v>15</v>
      </c>
    </row>
    <row r="148" spans="1:48" x14ac:dyDescent="0.25">
      <c r="A148" s="4" t="s">
        <v>24</v>
      </c>
      <c r="B148" s="4" t="s">
        <v>138</v>
      </c>
      <c r="C148" t="s">
        <v>43</v>
      </c>
      <c r="D148" s="3">
        <v>42073</v>
      </c>
      <c r="E148">
        <v>1</v>
      </c>
      <c r="F148" t="s">
        <v>56</v>
      </c>
      <c r="K148" s="24" t="s">
        <v>73</v>
      </c>
      <c r="L148" t="s">
        <v>22</v>
      </c>
      <c r="M148">
        <v>1.7</v>
      </c>
      <c r="N148" s="2" t="s">
        <v>20</v>
      </c>
      <c r="O148" s="2" t="str">
        <f t="shared" si="10"/>
        <v/>
      </c>
      <c r="Q148">
        <v>178.66117598021083</v>
      </c>
      <c r="R148">
        <v>178.66117598021083</v>
      </c>
      <c r="S148" s="2">
        <f>IF(ISNUMBER(R148),SUMIFS(R$1:$R148,A$1:$A148,A148,K$1:$K148,K148,E$1:$E148,E148),"")</f>
        <v>1233.4592069896387</v>
      </c>
      <c r="AC148" s="2" t="str">
        <f t="shared" si="12"/>
        <v/>
      </c>
      <c r="AF148">
        <v>17.122</v>
      </c>
      <c r="AG148">
        <v>82.878</v>
      </c>
      <c r="AH148">
        <v>19.794</v>
      </c>
      <c r="AI148">
        <v>26.323</v>
      </c>
      <c r="AJ148">
        <v>1.78</v>
      </c>
      <c r="AK148">
        <v>18.184999999999999</v>
      </c>
      <c r="AL148" s="2">
        <f t="shared" si="11"/>
        <v>2.9095999999999997E-2</v>
      </c>
      <c r="AM148">
        <v>2.9095999999999997E-2</v>
      </c>
      <c r="AN148">
        <v>72.397000000000006</v>
      </c>
      <c r="AO148">
        <v>11.583520000000002</v>
      </c>
      <c r="AT148" s="2">
        <f t="shared" si="13"/>
        <v>5.1980000000000004</v>
      </c>
      <c r="AU148" s="2">
        <f>IF(ISNUMBER(AT148),SUMIFS($AT$1:AT148,$A$1:A148,A148,$K$1:K148,K148,$E$1:E148,E148),"")</f>
        <v>33.89</v>
      </c>
      <c r="AV148">
        <f t="shared" si="14"/>
        <v>15</v>
      </c>
    </row>
    <row r="149" spans="1:48" x14ac:dyDescent="0.25">
      <c r="A149" s="4" t="s">
        <v>27</v>
      </c>
      <c r="B149" s="4" t="s">
        <v>138</v>
      </c>
      <c r="C149" t="s">
        <v>43</v>
      </c>
      <c r="D149" s="3">
        <v>42073</v>
      </c>
      <c r="E149">
        <v>1</v>
      </c>
      <c r="F149" t="s">
        <v>57</v>
      </c>
      <c r="K149" s="24" t="s">
        <v>73</v>
      </c>
      <c r="L149" t="s">
        <v>22</v>
      </c>
      <c r="M149">
        <v>1.7</v>
      </c>
      <c r="N149" s="2" t="s">
        <v>20</v>
      </c>
      <c r="O149" s="2" t="str">
        <f t="shared" si="10"/>
        <v/>
      </c>
      <c r="Q149">
        <v>164.84433508077458</v>
      </c>
      <c r="R149">
        <v>164.84433508077458</v>
      </c>
      <c r="S149" s="2">
        <f>IF(ISNUMBER(R149),SUMIFS(R$1:$R149,A$1:$A149,A149,K$1:$K149,K149,E$1:$E149,E149),"")</f>
        <v>928.52221518766555</v>
      </c>
      <c r="AC149" s="2" t="str">
        <f t="shared" si="12"/>
        <v/>
      </c>
      <c r="AF149">
        <v>16.682000000000002</v>
      </c>
      <c r="AG149">
        <v>83.317999999999998</v>
      </c>
      <c r="AH149">
        <v>18.87</v>
      </c>
      <c r="AI149">
        <v>25.885000000000002</v>
      </c>
      <c r="AJ149">
        <v>1.018</v>
      </c>
      <c r="AK149">
        <v>18.556000000000001</v>
      </c>
      <c r="AL149" s="2">
        <f t="shared" si="11"/>
        <v>2.96896E-2</v>
      </c>
      <c r="AM149">
        <v>2.96896E-2</v>
      </c>
      <c r="AN149">
        <v>72.644000000000005</v>
      </c>
      <c r="AO149">
        <v>11.623040000000001</v>
      </c>
      <c r="AT149" s="2">
        <f t="shared" si="13"/>
        <v>4.8940000000000001</v>
      </c>
      <c r="AU149" s="2">
        <f>IF(ISNUMBER(AT149),SUMIFS($AT$1:AT149,$A$1:A149,A149,$K$1:K149,K149,$E$1:E149,E149),"")</f>
        <v>22.774000000000001</v>
      </c>
      <c r="AV149">
        <f t="shared" si="14"/>
        <v>15</v>
      </c>
    </row>
    <row r="150" spans="1:48" x14ac:dyDescent="0.25">
      <c r="A150" s="28" t="s">
        <v>28</v>
      </c>
      <c r="B150" s="28" t="s">
        <v>138</v>
      </c>
      <c r="C150" s="29" t="s">
        <v>43</v>
      </c>
      <c r="D150" s="30">
        <v>42073</v>
      </c>
      <c r="E150">
        <v>1</v>
      </c>
      <c r="F150" t="s">
        <v>58</v>
      </c>
      <c r="K150" s="24" t="s">
        <v>73</v>
      </c>
      <c r="L150" t="s">
        <v>22</v>
      </c>
      <c r="M150">
        <v>1.7</v>
      </c>
      <c r="N150" s="2" t="s">
        <v>20</v>
      </c>
      <c r="O150" s="2" t="str">
        <f t="shared" si="10"/>
        <v/>
      </c>
      <c r="Q150">
        <v>60.606363069245162</v>
      </c>
      <c r="R150">
        <v>60.606363069245162</v>
      </c>
      <c r="S150" s="2">
        <f>IF(ISNUMBER(R150),SUMIFS(R$1:$R150,A$1:$A150,A150,K$1:$K150,K150,E$1:$E150,E150),"")</f>
        <v>374.45454551693325</v>
      </c>
      <c r="AC150" s="2" t="str">
        <f t="shared" si="12"/>
        <v/>
      </c>
      <c r="AL150" s="2">
        <f t="shared" si="11"/>
        <v>2.6230399999999997E-2</v>
      </c>
      <c r="AM150" s="25">
        <f>AVERAGE(AM153,AM158,AM165)</f>
        <v>2.6230399999999997E-2</v>
      </c>
      <c r="AT150" s="2">
        <f t="shared" si="13"/>
        <v>1.59</v>
      </c>
      <c r="AU150" s="2">
        <f>IF(ISNUMBER(AT150),SUMIFS($AT$1:AT150,$A$1:A150,A150,$K$1:K150,K150,$E$1:E150,E150),"")</f>
        <v>9.1750000000000007</v>
      </c>
      <c r="AV150">
        <f t="shared" si="14"/>
        <v>7</v>
      </c>
    </row>
    <row r="151" spans="1:48" x14ac:dyDescent="0.25">
      <c r="A151" s="4" t="s">
        <v>26</v>
      </c>
      <c r="B151" s="4" t="s">
        <v>138</v>
      </c>
      <c r="C151" t="s">
        <v>43</v>
      </c>
      <c r="D151" s="3">
        <v>42073</v>
      </c>
      <c r="E151">
        <v>1</v>
      </c>
      <c r="F151" t="s">
        <v>59</v>
      </c>
      <c r="K151" s="24" t="s">
        <v>73</v>
      </c>
      <c r="L151" t="s">
        <v>22</v>
      </c>
      <c r="M151">
        <v>1.7</v>
      </c>
      <c r="N151" s="2" t="s">
        <v>20</v>
      </c>
      <c r="O151" s="2" t="str">
        <f t="shared" si="10"/>
        <v/>
      </c>
      <c r="Q151">
        <v>45.593550180706139</v>
      </c>
      <c r="R151">
        <v>45.593550180706139</v>
      </c>
      <c r="S151" s="2">
        <f>IF(ISNUMBER(R151),SUMIFS(R$1:$R151,A$1:$A151,A151,K$1:$K151,K151,E$1:$E151,E151),"")</f>
        <v>556.14026241083684</v>
      </c>
      <c r="AC151" s="2" t="str">
        <f t="shared" si="12"/>
        <v/>
      </c>
      <c r="AF151">
        <v>19.561000000000007</v>
      </c>
      <c r="AG151">
        <v>80.438999999999993</v>
      </c>
      <c r="AH151">
        <v>19.332000000000001</v>
      </c>
      <c r="AI151">
        <v>26.024999999999999</v>
      </c>
      <c r="AJ151">
        <v>2.1619999999999999</v>
      </c>
      <c r="AK151">
        <v>16.39</v>
      </c>
      <c r="AL151" s="2">
        <f t="shared" si="11"/>
        <v>2.6224000000000004E-2</v>
      </c>
      <c r="AM151">
        <v>2.6224000000000004E-2</v>
      </c>
      <c r="AN151">
        <v>68.114000000000004</v>
      </c>
      <c r="AO151">
        <v>10.898240000000001</v>
      </c>
      <c r="AT151" s="2">
        <f t="shared" si="13"/>
        <v>1.196</v>
      </c>
      <c r="AU151" s="2">
        <f>IF(ISNUMBER(AT151),SUMIFS($AT$1:AT151,$A$1:A151,A151,$K$1:K151,K151,$E$1:E151,E151),"")</f>
        <v>11.318999999999999</v>
      </c>
      <c r="AV151">
        <f t="shared" si="14"/>
        <v>15</v>
      </c>
    </row>
    <row r="152" spans="1:48" x14ac:dyDescent="0.25">
      <c r="A152" s="4" t="s">
        <v>24</v>
      </c>
      <c r="B152" s="4" t="s">
        <v>138</v>
      </c>
      <c r="C152" t="s">
        <v>43</v>
      </c>
      <c r="D152" s="3">
        <v>42073</v>
      </c>
      <c r="E152">
        <v>2</v>
      </c>
      <c r="F152" t="s">
        <v>56</v>
      </c>
      <c r="K152" s="24" t="s">
        <v>73</v>
      </c>
      <c r="L152" t="s">
        <v>22</v>
      </c>
      <c r="M152">
        <v>1.7</v>
      </c>
      <c r="N152" s="2" t="s">
        <v>20</v>
      </c>
      <c r="O152" s="2" t="str">
        <f t="shared" si="10"/>
        <v/>
      </c>
      <c r="Q152">
        <v>207.53954015525602</v>
      </c>
      <c r="R152">
        <v>207.53954015525602</v>
      </c>
      <c r="S152" s="2">
        <f>IF(ISNUMBER(R152),SUMIFS(R$1:$R152,A$1:$A152,A152,K$1:$K152,K152,E$1:$E152,E152),"")</f>
        <v>1129.8837881714066</v>
      </c>
      <c r="AC152" s="2" t="str">
        <f t="shared" si="12"/>
        <v/>
      </c>
      <c r="AF152">
        <v>15.745999999999995</v>
      </c>
      <c r="AG152">
        <v>84.254000000000005</v>
      </c>
      <c r="AH152">
        <v>20.843</v>
      </c>
      <c r="AI152">
        <v>26.632000000000001</v>
      </c>
      <c r="AJ152">
        <v>4.9690000000000003</v>
      </c>
      <c r="AK152">
        <v>19.154</v>
      </c>
      <c r="AL152" s="2">
        <f t="shared" si="11"/>
        <v>3.0646399999999997E-2</v>
      </c>
      <c r="AM152">
        <v>3.0646399999999997E-2</v>
      </c>
      <c r="AN152">
        <v>72.650000000000006</v>
      </c>
      <c r="AO152">
        <v>11.624000000000001</v>
      </c>
      <c r="AT152" s="2">
        <f t="shared" si="13"/>
        <v>6.36</v>
      </c>
      <c r="AU152" s="2">
        <f>IF(ISNUMBER(AT152),SUMIFS($AT$1:AT152,$A$1:A152,A152,$K$1:K152,K152,$E$1:E152,E152),"")</f>
        <v>31.236000000000001</v>
      </c>
      <c r="AV152">
        <f t="shared" si="14"/>
        <v>15</v>
      </c>
    </row>
    <row r="153" spans="1:48" x14ac:dyDescent="0.25">
      <c r="A153" s="4" t="s">
        <v>28</v>
      </c>
      <c r="B153" s="4" t="s">
        <v>138</v>
      </c>
      <c r="C153" t="s">
        <v>43</v>
      </c>
      <c r="D153" s="3">
        <v>42073</v>
      </c>
      <c r="E153">
        <v>2</v>
      </c>
      <c r="F153" t="s">
        <v>58</v>
      </c>
      <c r="K153" s="24" t="s">
        <v>73</v>
      </c>
      <c r="L153" t="s">
        <v>22</v>
      </c>
      <c r="M153">
        <v>1.7</v>
      </c>
      <c r="N153" s="2" t="s">
        <v>20</v>
      </c>
      <c r="O153" s="2" t="str">
        <f t="shared" si="10"/>
        <v/>
      </c>
      <c r="Q153">
        <v>97.60809214345575</v>
      </c>
      <c r="R153">
        <v>97.60809214345575</v>
      </c>
      <c r="S153" s="2">
        <f>IF(ISNUMBER(R153),SUMIFS(R$1:$R153,A$1:$A153,A153,K$1:$K153,K153,E$1:$E153,E153),"")</f>
        <v>594.60347118472339</v>
      </c>
      <c r="AC153" s="2" t="str">
        <f t="shared" si="12"/>
        <v/>
      </c>
      <c r="AF153">
        <v>16.78</v>
      </c>
      <c r="AG153">
        <v>83.22</v>
      </c>
      <c r="AH153">
        <v>21.201000000000001</v>
      </c>
      <c r="AI153">
        <v>27.614000000000001</v>
      </c>
      <c r="AJ153">
        <v>3.4</v>
      </c>
      <c r="AK153">
        <v>16.814</v>
      </c>
      <c r="AL153" s="2">
        <f t="shared" si="11"/>
        <v>2.6902400000000003E-2</v>
      </c>
      <c r="AM153">
        <v>2.6902400000000003E-2</v>
      </c>
      <c r="AN153">
        <v>69.832999999999998</v>
      </c>
      <c r="AO153">
        <v>11.17328</v>
      </c>
      <c r="AT153" s="2">
        <f t="shared" si="13"/>
        <v>2.6259999999999999</v>
      </c>
      <c r="AU153" s="2">
        <f>IF(ISNUMBER(AT153),SUMIFS($AT$1:AT153,$A$1:A153,A153,$K$1:K153,K153,$E$1:E153,E153),"")</f>
        <v>14.799999999999997</v>
      </c>
      <c r="AV153">
        <f t="shared" si="14"/>
        <v>15</v>
      </c>
    </row>
    <row r="154" spans="1:48" x14ac:dyDescent="0.25">
      <c r="A154" s="4" t="s">
        <v>27</v>
      </c>
      <c r="B154" s="4" t="s">
        <v>138</v>
      </c>
      <c r="C154" t="s">
        <v>43</v>
      </c>
      <c r="D154" s="3">
        <v>42073</v>
      </c>
      <c r="E154">
        <v>2</v>
      </c>
      <c r="F154" t="s">
        <v>57</v>
      </c>
      <c r="K154" s="24" t="s">
        <v>73</v>
      </c>
      <c r="L154" t="s">
        <v>22</v>
      </c>
      <c r="M154">
        <v>1.7</v>
      </c>
      <c r="N154" s="2" t="s">
        <v>20</v>
      </c>
      <c r="O154" s="2" t="str">
        <f t="shared" ref="O154:O217" si="15">IF(ISNUMBER(P154),P154*10,"")</f>
        <v/>
      </c>
      <c r="Q154">
        <v>187.8964051118875</v>
      </c>
      <c r="R154">
        <v>187.8964051118875</v>
      </c>
      <c r="S154" s="2">
        <f>IF(ISNUMBER(R154),SUMIFS(R$1:$R154,A$1:$A154,A154,K$1:$K154,K154,E$1:$E154,E154),"")</f>
        <v>1147.0249140942799</v>
      </c>
      <c r="AC154" s="2" t="str">
        <f t="shared" si="12"/>
        <v/>
      </c>
      <c r="AF154">
        <v>16.418999999999997</v>
      </c>
      <c r="AG154">
        <v>83.581000000000003</v>
      </c>
      <c r="AH154">
        <v>20.975000000000001</v>
      </c>
      <c r="AI154">
        <v>26.977</v>
      </c>
      <c r="AJ154">
        <v>3.7280000000000002</v>
      </c>
      <c r="AK154">
        <v>16.07</v>
      </c>
      <c r="AL154" s="2">
        <f t="shared" ref="AL154:AL217" si="16">IF(ISNUMBER(AM154),AM154,"")</f>
        <v>2.5712000000000002E-2</v>
      </c>
      <c r="AM154">
        <v>2.5712000000000002E-2</v>
      </c>
      <c r="AN154">
        <v>71.584000000000003</v>
      </c>
      <c r="AO154">
        <v>11.453440000000001</v>
      </c>
      <c r="AT154" s="2">
        <f t="shared" si="13"/>
        <v>4.8310000000000004</v>
      </c>
      <c r="AU154" s="2">
        <f>IF(ISNUMBER(AT154),SUMIFS($AT$1:AT154,$A$1:A154,A154,$K$1:K154,K154,$E$1:E154,E154),"")</f>
        <v>27.608000000000001</v>
      </c>
      <c r="AV154">
        <f t="shared" si="14"/>
        <v>15</v>
      </c>
    </row>
    <row r="155" spans="1:48" x14ac:dyDescent="0.25">
      <c r="A155" s="4" t="s">
        <v>26</v>
      </c>
      <c r="B155" s="4" t="s">
        <v>138</v>
      </c>
      <c r="C155" t="s">
        <v>43</v>
      </c>
      <c r="D155" s="3">
        <v>42073</v>
      </c>
      <c r="E155">
        <v>2</v>
      </c>
      <c r="F155" t="s">
        <v>59</v>
      </c>
      <c r="K155" s="24" t="s">
        <v>73</v>
      </c>
      <c r="L155" t="s">
        <v>22</v>
      </c>
      <c r="M155">
        <v>1.7</v>
      </c>
      <c r="N155" s="2" t="s">
        <v>20</v>
      </c>
      <c r="O155" s="2" t="str">
        <f t="shared" si="15"/>
        <v/>
      </c>
      <c r="Q155">
        <v>122.85942234865175</v>
      </c>
      <c r="R155">
        <v>122.85942234865175</v>
      </c>
      <c r="S155" s="2">
        <f>IF(ISNUMBER(R155),SUMIFS(R$1:$R155,A$1:$A155,A155,K$1:$K155,K155,E$1:$E155,E155),"")</f>
        <v>705.9201026045431</v>
      </c>
      <c r="AC155" s="2" t="str">
        <f t="shared" si="12"/>
        <v/>
      </c>
      <c r="AF155">
        <v>16.355999999999995</v>
      </c>
      <c r="AG155">
        <v>83.644000000000005</v>
      </c>
      <c r="AH155">
        <v>20.529</v>
      </c>
      <c r="AI155">
        <v>27.823</v>
      </c>
      <c r="AJ155">
        <v>2.3149999999999999</v>
      </c>
      <c r="AK155">
        <v>17.026</v>
      </c>
      <c r="AL155" s="2">
        <f t="shared" si="16"/>
        <v>2.7241599999999998E-2</v>
      </c>
      <c r="AM155">
        <v>2.7241599999999998E-2</v>
      </c>
      <c r="AN155">
        <v>71.447999999999993</v>
      </c>
      <c r="AO155">
        <v>11.431679999999998</v>
      </c>
      <c r="AT155" s="2">
        <f t="shared" si="13"/>
        <v>3.347</v>
      </c>
      <c r="AU155" s="2">
        <f>IF(ISNUMBER(AT155),SUMIFS($AT$1:AT155,$A$1:A155,A155,$K$1:K155,K155,$E$1:E155,E155),"")</f>
        <v>16.124000000000002</v>
      </c>
      <c r="AV155">
        <f t="shared" si="14"/>
        <v>15</v>
      </c>
    </row>
    <row r="156" spans="1:48" x14ac:dyDescent="0.25">
      <c r="A156" s="4" t="s">
        <v>23</v>
      </c>
      <c r="B156" s="4" t="s">
        <v>138</v>
      </c>
      <c r="C156" t="s">
        <v>43</v>
      </c>
      <c r="D156" s="3">
        <v>42073</v>
      </c>
      <c r="E156">
        <v>2</v>
      </c>
      <c r="F156" t="s">
        <v>55</v>
      </c>
      <c r="K156" s="24" t="s">
        <v>73</v>
      </c>
      <c r="L156" t="s">
        <v>22</v>
      </c>
      <c r="M156">
        <v>1.7</v>
      </c>
      <c r="N156" s="2" t="s">
        <v>20</v>
      </c>
      <c r="O156" s="2" t="str">
        <f t="shared" si="15"/>
        <v/>
      </c>
      <c r="Q156">
        <v>198.86193471099136</v>
      </c>
      <c r="R156">
        <v>198.86193471099136</v>
      </c>
      <c r="S156" s="2">
        <f>IF(ISNUMBER(R156),SUMIFS(R$1:$R156,A$1:$A156,A156,K$1:$K156,K156,E$1:$E156,E156),"")</f>
        <v>936.29123931602305</v>
      </c>
      <c r="AC156" s="2" t="str">
        <f t="shared" si="12"/>
        <v/>
      </c>
      <c r="AF156">
        <v>16.878</v>
      </c>
      <c r="AG156">
        <v>83.122</v>
      </c>
      <c r="AH156">
        <v>21.619</v>
      </c>
      <c r="AI156">
        <v>27.94</v>
      </c>
      <c r="AJ156">
        <v>2.2349999999999999</v>
      </c>
      <c r="AK156">
        <v>16.227</v>
      </c>
      <c r="AL156" s="2">
        <f t="shared" si="16"/>
        <v>2.5963199999999999E-2</v>
      </c>
      <c r="AM156">
        <v>2.5963199999999999E-2</v>
      </c>
      <c r="AN156">
        <v>69.825000000000003</v>
      </c>
      <c r="AO156">
        <v>11.172000000000001</v>
      </c>
      <c r="AT156" s="2">
        <f t="shared" si="13"/>
        <v>5.1630000000000003</v>
      </c>
      <c r="AU156" s="2">
        <f>IF(ISNUMBER(AT156),SUMIFS($AT$1:AT156,$A$1:A156,A156,$K$1:K156,K156,$E$1:E156,E156),"")</f>
        <v>21.106000000000002</v>
      </c>
      <c r="AV156">
        <f t="shared" si="14"/>
        <v>15</v>
      </c>
    </row>
    <row r="157" spans="1:48" x14ac:dyDescent="0.25">
      <c r="A157" s="4" t="s">
        <v>25</v>
      </c>
      <c r="B157" s="4" t="s">
        <v>138</v>
      </c>
      <c r="C157" t="s">
        <v>43</v>
      </c>
      <c r="D157" s="3">
        <v>42073</v>
      </c>
      <c r="E157">
        <v>2</v>
      </c>
      <c r="F157" t="s">
        <v>54</v>
      </c>
      <c r="K157" s="24" t="s">
        <v>73</v>
      </c>
      <c r="L157" t="s">
        <v>22</v>
      </c>
      <c r="M157">
        <v>1.7</v>
      </c>
      <c r="N157" s="2" t="s">
        <v>20</v>
      </c>
      <c r="O157" s="2" t="str">
        <f t="shared" si="15"/>
        <v/>
      </c>
      <c r="Q157">
        <v>61.116774266621348</v>
      </c>
      <c r="R157">
        <v>61.116774266621348</v>
      </c>
      <c r="S157" s="2">
        <f>IF(ISNUMBER(R157),SUMIFS(R$1:$R157,A$1:$A157,A157,K$1:$K157,K157,E$1:$E157,E157),"")</f>
        <v>511.7150879092336</v>
      </c>
      <c r="AC157" s="2" t="str">
        <f t="shared" si="12"/>
        <v/>
      </c>
      <c r="AF157">
        <v>18.962999999999994</v>
      </c>
      <c r="AG157">
        <v>81.037000000000006</v>
      </c>
      <c r="AH157">
        <v>21.372</v>
      </c>
      <c r="AI157">
        <v>26.789000000000001</v>
      </c>
      <c r="AJ157">
        <v>3.0419999999999998</v>
      </c>
      <c r="AK157">
        <v>17.628</v>
      </c>
      <c r="AL157" s="2">
        <f t="shared" si="16"/>
        <v>2.8204799999999999E-2</v>
      </c>
      <c r="AM157">
        <v>2.8204799999999999E-2</v>
      </c>
      <c r="AN157">
        <v>68.314999999999998</v>
      </c>
      <c r="AO157">
        <v>10.930400000000001</v>
      </c>
      <c r="AT157" s="2">
        <f t="shared" si="13"/>
        <v>1.724</v>
      </c>
      <c r="AU157" s="2">
        <f>IF(ISNUMBER(AT157),SUMIFS($AT$1:AT157,$A$1:A157,A157,$K$1:K157,K157,$E$1:E157,E157),"")</f>
        <v>11.791</v>
      </c>
      <c r="AV157">
        <f t="shared" si="14"/>
        <v>15</v>
      </c>
    </row>
    <row r="158" spans="1:48" x14ac:dyDescent="0.25">
      <c r="A158" s="4" t="s">
        <v>28</v>
      </c>
      <c r="B158" s="4" t="s">
        <v>138</v>
      </c>
      <c r="C158" t="s">
        <v>43</v>
      </c>
      <c r="D158" s="3">
        <v>42073</v>
      </c>
      <c r="E158">
        <v>3</v>
      </c>
      <c r="F158" t="s">
        <v>58</v>
      </c>
      <c r="K158" s="24" t="s">
        <v>73</v>
      </c>
      <c r="L158" t="s">
        <v>22</v>
      </c>
      <c r="M158">
        <v>1.7</v>
      </c>
      <c r="N158" s="2" t="s">
        <v>20</v>
      </c>
      <c r="O158" s="2" t="str">
        <f t="shared" si="15"/>
        <v/>
      </c>
      <c r="Q158">
        <v>104.35320050444966</v>
      </c>
      <c r="R158">
        <v>104.35320050444966</v>
      </c>
      <c r="S158" s="2">
        <f>IF(ISNUMBER(R158),SUMIFS(R$1:$R158,A$1:$A158,A158,K$1:$K158,K158,E$1:$E158,E158),"")</f>
        <v>585.75501179248749</v>
      </c>
      <c r="AC158" s="2" t="str">
        <f t="shared" si="12"/>
        <v/>
      </c>
      <c r="AF158">
        <v>15.209999999999994</v>
      </c>
      <c r="AG158">
        <v>84.79</v>
      </c>
      <c r="AH158">
        <v>19.635999999999999</v>
      </c>
      <c r="AI158">
        <v>27.939</v>
      </c>
      <c r="AJ158">
        <v>5.4210000000000003</v>
      </c>
      <c r="AK158">
        <v>15.731999999999999</v>
      </c>
      <c r="AL158" s="2">
        <f t="shared" si="16"/>
        <v>2.5171199999999998E-2</v>
      </c>
      <c r="AM158">
        <v>2.5171199999999998E-2</v>
      </c>
      <c r="AN158">
        <v>72.185000000000002</v>
      </c>
      <c r="AO158">
        <v>11.5496</v>
      </c>
      <c r="AT158" s="2">
        <f t="shared" si="13"/>
        <v>2.6269999999999998</v>
      </c>
      <c r="AU158" s="2">
        <f>IF(ISNUMBER(AT158),SUMIFS($AT$1:AT158,$A$1:A158,A158,$K$1:K158,K158,$E$1:E158,E158),"")</f>
        <v>13.978000000000002</v>
      </c>
      <c r="AV158">
        <f t="shared" si="14"/>
        <v>15</v>
      </c>
    </row>
    <row r="159" spans="1:48" x14ac:dyDescent="0.25">
      <c r="A159" s="4" t="s">
        <v>25</v>
      </c>
      <c r="B159" s="4" t="s">
        <v>138</v>
      </c>
      <c r="C159" t="s">
        <v>43</v>
      </c>
      <c r="D159" s="3">
        <v>42073</v>
      </c>
      <c r="E159">
        <v>3</v>
      </c>
      <c r="F159" t="s">
        <v>54</v>
      </c>
      <c r="K159" s="24" t="s">
        <v>73</v>
      </c>
      <c r="L159" t="s">
        <v>22</v>
      </c>
      <c r="M159">
        <v>1.7</v>
      </c>
      <c r="N159" s="2" t="s">
        <v>20</v>
      </c>
      <c r="O159" s="2" t="str">
        <f t="shared" si="15"/>
        <v/>
      </c>
      <c r="Q159">
        <v>80.416754834094093</v>
      </c>
      <c r="R159">
        <v>80.416754834094093</v>
      </c>
      <c r="S159" s="2">
        <f>IF(ISNUMBER(R159),SUMIFS(R$1:$R159,A$1:$A159,A159,K$1:$K159,K159,E$1:$E159,E159),"")</f>
        <v>508.41985343040881</v>
      </c>
      <c r="AC159" s="2" t="str">
        <f t="shared" si="12"/>
        <v/>
      </c>
      <c r="AF159">
        <v>14.513999999999996</v>
      </c>
      <c r="AG159">
        <v>85.486000000000004</v>
      </c>
      <c r="AH159">
        <v>19.789000000000001</v>
      </c>
      <c r="AI159">
        <v>28.664000000000001</v>
      </c>
      <c r="AJ159">
        <v>4.2779999999999996</v>
      </c>
      <c r="AK159">
        <v>16.661000000000001</v>
      </c>
      <c r="AL159" s="2">
        <f t="shared" si="16"/>
        <v>2.66576E-2</v>
      </c>
      <c r="AM159">
        <v>2.66576E-2</v>
      </c>
      <c r="AN159">
        <v>72</v>
      </c>
      <c r="AO159">
        <v>11.52</v>
      </c>
      <c r="AT159" s="2">
        <f t="shared" si="13"/>
        <v>2.1440000000000001</v>
      </c>
      <c r="AU159" s="2">
        <f>IF(ISNUMBER(AT159),SUMIFS($AT$1:AT159,$A$1:A159,A159,$K$1:K159,K159,$E$1:E159,E159),"")</f>
        <v>13.043000000000001</v>
      </c>
      <c r="AV159">
        <f t="shared" si="14"/>
        <v>15</v>
      </c>
    </row>
    <row r="160" spans="1:48" x14ac:dyDescent="0.25">
      <c r="A160" s="4" t="s">
        <v>27</v>
      </c>
      <c r="B160" s="4" t="s">
        <v>138</v>
      </c>
      <c r="C160" t="s">
        <v>43</v>
      </c>
      <c r="D160" s="3">
        <v>42073</v>
      </c>
      <c r="E160">
        <v>3</v>
      </c>
      <c r="F160" t="s">
        <v>57</v>
      </c>
      <c r="K160" s="24" t="s">
        <v>73</v>
      </c>
      <c r="L160" t="s">
        <v>22</v>
      </c>
      <c r="M160">
        <v>1.7</v>
      </c>
      <c r="N160" s="2" t="s">
        <v>20</v>
      </c>
      <c r="O160" s="2" t="str">
        <f t="shared" si="15"/>
        <v/>
      </c>
      <c r="Q160">
        <v>150.29815283850741</v>
      </c>
      <c r="R160">
        <v>150.29815283850741</v>
      </c>
      <c r="S160" s="2">
        <f>IF(ISNUMBER(R160),SUMIFS(R$1:$R160,A$1:$A160,A160,K$1:$K160,K160,E$1:$E160,E160),"")</f>
        <v>924.43869657037521</v>
      </c>
      <c r="AC160" s="2" t="str">
        <f t="shared" si="12"/>
        <v/>
      </c>
      <c r="AF160">
        <v>14.629999999999995</v>
      </c>
      <c r="AG160">
        <v>85.37</v>
      </c>
      <c r="AH160">
        <v>19.861999999999998</v>
      </c>
      <c r="AI160">
        <v>27.978999999999999</v>
      </c>
      <c r="AJ160">
        <v>5.3710000000000004</v>
      </c>
      <c r="AK160">
        <v>17.631</v>
      </c>
      <c r="AL160" s="2">
        <f t="shared" si="16"/>
        <v>2.8209599999999998E-2</v>
      </c>
      <c r="AM160">
        <v>2.8209599999999998E-2</v>
      </c>
      <c r="AN160">
        <v>72.266999999999996</v>
      </c>
      <c r="AO160">
        <v>11.562719999999999</v>
      </c>
      <c r="AT160" s="2">
        <f t="shared" si="13"/>
        <v>4.24</v>
      </c>
      <c r="AU160" s="2">
        <f>IF(ISNUMBER(AT160),SUMIFS($AT$1:AT160,$A$1:A160,A160,$K$1:K160,K160,$E$1:E160,E160),"")</f>
        <v>24.021000000000001</v>
      </c>
      <c r="AV160">
        <f t="shared" si="14"/>
        <v>15</v>
      </c>
    </row>
    <row r="161" spans="1:48" x14ac:dyDescent="0.25">
      <c r="A161" s="4" t="s">
        <v>23</v>
      </c>
      <c r="B161" s="4" t="s">
        <v>138</v>
      </c>
      <c r="C161" t="s">
        <v>43</v>
      </c>
      <c r="D161" s="3">
        <v>42073</v>
      </c>
      <c r="E161">
        <v>3</v>
      </c>
      <c r="F161" t="s">
        <v>55</v>
      </c>
      <c r="K161" s="24" t="s">
        <v>73</v>
      </c>
      <c r="L161" t="s">
        <v>22</v>
      </c>
      <c r="M161">
        <v>1.7</v>
      </c>
      <c r="N161" s="2" t="s">
        <v>20</v>
      </c>
      <c r="O161" s="2" t="str">
        <f t="shared" si="15"/>
        <v/>
      </c>
      <c r="Q161">
        <v>147.17949522032501</v>
      </c>
      <c r="R161">
        <v>147.17949522032501</v>
      </c>
      <c r="S161" s="2">
        <f>IF(ISNUMBER(R161),SUMIFS(R$1:$R161,A$1:$A161,A161,K$1:$K161,K161,E$1:$E161,E161),"")</f>
        <v>829.93777323105746</v>
      </c>
      <c r="AC161" s="2" t="str">
        <f t="shared" si="12"/>
        <v/>
      </c>
      <c r="AF161">
        <v>15.722999999999999</v>
      </c>
      <c r="AG161">
        <v>84.277000000000001</v>
      </c>
      <c r="AH161">
        <v>24.512</v>
      </c>
      <c r="AI161">
        <v>31.126000000000001</v>
      </c>
      <c r="AJ161">
        <v>2.665</v>
      </c>
      <c r="AK161">
        <v>16.167999999999999</v>
      </c>
      <c r="AL161" s="2">
        <f t="shared" si="16"/>
        <v>2.5868799999999997E-2</v>
      </c>
      <c r="AM161">
        <v>2.5868799999999997E-2</v>
      </c>
      <c r="AN161">
        <v>67.441000000000003</v>
      </c>
      <c r="AO161">
        <v>10.790560000000001</v>
      </c>
      <c r="AT161" s="2">
        <f t="shared" si="13"/>
        <v>3.8069999999999999</v>
      </c>
      <c r="AU161" s="2">
        <f>IF(ISNUMBER(AT161),SUMIFS($AT$1:AT161,$A$1:A161,A161,$K$1:K161,K161,$E$1:E161,E161),"")</f>
        <v>20.384</v>
      </c>
      <c r="AV161">
        <f t="shared" si="14"/>
        <v>15</v>
      </c>
    </row>
    <row r="162" spans="1:48" x14ac:dyDescent="0.25">
      <c r="A162" s="4" t="s">
        <v>24</v>
      </c>
      <c r="B162" s="4" t="s">
        <v>138</v>
      </c>
      <c r="C162" t="s">
        <v>43</v>
      </c>
      <c r="D162" s="3">
        <v>42073</v>
      </c>
      <c r="E162">
        <v>3</v>
      </c>
      <c r="F162" t="s">
        <v>56</v>
      </c>
      <c r="K162" s="24" t="s">
        <v>73</v>
      </c>
      <c r="L162" t="s">
        <v>22</v>
      </c>
      <c r="M162">
        <v>1.7</v>
      </c>
      <c r="N162" s="2" t="s">
        <v>20</v>
      </c>
      <c r="O162" s="2" t="str">
        <f t="shared" si="15"/>
        <v/>
      </c>
      <c r="Q162">
        <v>206.90071274073483</v>
      </c>
      <c r="R162">
        <v>206.90071274073483</v>
      </c>
      <c r="S162" s="2">
        <f>IF(ISNUMBER(R162),SUMIFS(R$1:$R162,A$1:$A162,A162,K$1:$K162,K162,E$1:$E162,E162),"")</f>
        <v>1196.72747698079</v>
      </c>
      <c r="AC162" s="2" t="str">
        <f t="shared" si="12"/>
        <v/>
      </c>
      <c r="AF162">
        <v>15.712000000000003</v>
      </c>
      <c r="AG162">
        <v>84.287999999999997</v>
      </c>
      <c r="AH162">
        <v>21.26</v>
      </c>
      <c r="AI162">
        <v>28.102</v>
      </c>
      <c r="AJ162">
        <v>5.6660000000000004</v>
      </c>
      <c r="AK162">
        <v>19.751999999999999</v>
      </c>
      <c r="AL162" s="2">
        <f t="shared" si="16"/>
        <v>3.1603199999999998E-2</v>
      </c>
      <c r="AM162">
        <v>3.1603199999999998E-2</v>
      </c>
      <c r="AN162">
        <v>72.623000000000005</v>
      </c>
      <c r="AO162">
        <v>11.619680000000001</v>
      </c>
      <c r="AT162" s="2">
        <f t="shared" si="13"/>
        <v>6.5389999999999997</v>
      </c>
      <c r="AU162" s="2">
        <f>IF(ISNUMBER(AT162),SUMIFS($AT$1:AT162,$A$1:A162,A162,$K$1:K162,K162,$E$1:E162,E162),"")</f>
        <v>32.319000000000003</v>
      </c>
      <c r="AV162">
        <f t="shared" si="14"/>
        <v>15</v>
      </c>
    </row>
    <row r="163" spans="1:48" x14ac:dyDescent="0.25">
      <c r="A163" s="4" t="s">
        <v>26</v>
      </c>
      <c r="B163" s="4" t="s">
        <v>138</v>
      </c>
      <c r="C163" t="s">
        <v>43</v>
      </c>
      <c r="D163" s="3">
        <v>42073</v>
      </c>
      <c r="E163">
        <v>3</v>
      </c>
      <c r="F163" t="s">
        <v>59</v>
      </c>
      <c r="K163" s="24" t="s">
        <v>73</v>
      </c>
      <c r="L163" t="s">
        <v>22</v>
      </c>
      <c r="M163">
        <v>1.7</v>
      </c>
      <c r="N163" s="2" t="s">
        <v>20</v>
      </c>
      <c r="O163" s="2" t="str">
        <f t="shared" si="15"/>
        <v/>
      </c>
      <c r="Q163">
        <v>68.4005571188994</v>
      </c>
      <c r="R163">
        <v>68.4005571188994</v>
      </c>
      <c r="S163" s="2">
        <f>IF(ISNUMBER(R163),SUMIFS(R$1:$R163,A$1:$A163,A163,K$1:$K163,K163,E$1:$E163,E163),"")</f>
        <v>581.65378895821129</v>
      </c>
      <c r="AC163" s="2" t="str">
        <f t="shared" si="12"/>
        <v/>
      </c>
      <c r="AF163">
        <v>15.893000000000001</v>
      </c>
      <c r="AG163">
        <v>84.106999999999999</v>
      </c>
      <c r="AH163">
        <v>20.18</v>
      </c>
      <c r="AI163">
        <v>27.068000000000001</v>
      </c>
      <c r="AJ163">
        <v>4.9889999999999999</v>
      </c>
      <c r="AK163">
        <v>14.957000000000001</v>
      </c>
      <c r="AL163" s="2">
        <f t="shared" si="16"/>
        <v>2.39312E-2</v>
      </c>
      <c r="AM163">
        <v>2.39312E-2</v>
      </c>
      <c r="AN163">
        <v>70.784000000000006</v>
      </c>
      <c r="AO163">
        <v>11.32544</v>
      </c>
      <c r="AT163" s="2">
        <f t="shared" si="13"/>
        <v>1.637</v>
      </c>
      <c r="AU163" s="2">
        <f>IF(ISNUMBER(AT163),SUMIFS($AT$1:AT163,$A$1:A163,A163,$K$1:K163,K163,$E$1:E163,E163),"")</f>
        <v>12.795999999999999</v>
      </c>
      <c r="AV163">
        <f t="shared" si="14"/>
        <v>15</v>
      </c>
    </row>
    <row r="164" spans="1:48" x14ac:dyDescent="0.25">
      <c r="A164" s="4" t="s">
        <v>27</v>
      </c>
      <c r="B164" s="4" t="s">
        <v>138</v>
      </c>
      <c r="C164" t="s">
        <v>43</v>
      </c>
      <c r="D164" s="3">
        <v>42073</v>
      </c>
      <c r="E164">
        <v>4</v>
      </c>
      <c r="F164" t="s">
        <v>57</v>
      </c>
      <c r="K164" s="24" t="s">
        <v>73</v>
      </c>
      <c r="L164" t="s">
        <v>22</v>
      </c>
      <c r="M164">
        <v>1.7</v>
      </c>
      <c r="N164" s="2" t="s">
        <v>20</v>
      </c>
      <c r="O164" s="2" t="str">
        <f t="shared" si="15"/>
        <v/>
      </c>
      <c r="Q164">
        <v>179.88315133507734</v>
      </c>
      <c r="R164">
        <v>179.88315133507734</v>
      </c>
      <c r="S164" s="2">
        <f>IF(ISNUMBER(R164),SUMIFS(R$1:$R164,A$1:$A164,A164,K$1:$K164,K164,E$1:$E164,E164),"")</f>
        <v>1009.6208077294243</v>
      </c>
      <c r="AC164" s="2" t="str">
        <f t="shared" si="12"/>
        <v/>
      </c>
      <c r="AF164">
        <v>16.992000000000004</v>
      </c>
      <c r="AG164">
        <v>83.007999999999996</v>
      </c>
      <c r="AH164">
        <v>21.88</v>
      </c>
      <c r="AI164">
        <v>28.036000000000001</v>
      </c>
      <c r="AJ164">
        <v>2.6909999999999998</v>
      </c>
      <c r="AK164">
        <v>17.533000000000001</v>
      </c>
      <c r="AL164" s="2">
        <f t="shared" si="16"/>
        <v>2.8052800000000003E-2</v>
      </c>
      <c r="AM164">
        <v>2.8052800000000003E-2</v>
      </c>
      <c r="AN164">
        <v>69.900000000000006</v>
      </c>
      <c r="AO164">
        <v>11.184000000000001</v>
      </c>
      <c r="AT164" s="2">
        <f t="shared" si="13"/>
        <v>5.0460000000000003</v>
      </c>
      <c r="AU164" s="2">
        <f>IF(ISNUMBER(AT164),SUMIFS($AT$1:AT164,$A$1:A164,A164,$K$1:K164,K164,$E$1:E164,E164),"")</f>
        <v>24.116999999999997</v>
      </c>
      <c r="AV164">
        <f t="shared" si="14"/>
        <v>15</v>
      </c>
    </row>
    <row r="165" spans="1:48" x14ac:dyDescent="0.25">
      <c r="A165" s="4" t="s">
        <v>28</v>
      </c>
      <c r="B165" s="4" t="s">
        <v>138</v>
      </c>
      <c r="C165" t="s">
        <v>43</v>
      </c>
      <c r="D165" s="3">
        <v>42073</v>
      </c>
      <c r="E165">
        <v>4</v>
      </c>
      <c r="F165" t="s">
        <v>58</v>
      </c>
      <c r="K165" s="24" t="s">
        <v>73</v>
      </c>
      <c r="L165" t="s">
        <v>22</v>
      </c>
      <c r="M165">
        <v>1.7</v>
      </c>
      <c r="N165" s="2" t="s">
        <v>20</v>
      </c>
      <c r="O165" s="2" t="str">
        <f t="shared" si="15"/>
        <v/>
      </c>
      <c r="Q165">
        <v>80.309854414537611</v>
      </c>
      <c r="R165">
        <v>80.309854414537611</v>
      </c>
      <c r="S165" s="2">
        <f>IF(ISNUMBER(R165),SUMIFS(R$1:$R165,A$1:$A165,A165,K$1:$K165,K165,E$1:$E165,E165),"")</f>
        <v>462.51821830964815</v>
      </c>
      <c r="AC165" s="2" t="str">
        <f t="shared" si="12"/>
        <v/>
      </c>
      <c r="AF165">
        <v>15.132999999999996</v>
      </c>
      <c r="AG165">
        <v>84.867000000000004</v>
      </c>
      <c r="AH165">
        <v>21.132999999999999</v>
      </c>
      <c r="AI165">
        <v>28.86</v>
      </c>
      <c r="AJ165">
        <v>4.194</v>
      </c>
      <c r="AK165">
        <v>16.635999999999999</v>
      </c>
      <c r="AL165" s="2">
        <f t="shared" si="16"/>
        <v>2.6617599999999998E-2</v>
      </c>
      <c r="AM165">
        <v>2.6617599999999998E-2</v>
      </c>
      <c r="AN165">
        <v>70.575999999999993</v>
      </c>
      <c r="AO165">
        <v>11.292159999999999</v>
      </c>
      <c r="AT165" s="2">
        <f t="shared" si="13"/>
        <v>2.1379999999999999</v>
      </c>
      <c r="AU165" s="2">
        <f>IF(ISNUMBER(AT165),SUMIFS($AT$1:AT165,$A$1:A165,A165,$K$1:K165,K165,$E$1:E165,E165),"")</f>
        <v>11.146999999999998</v>
      </c>
      <c r="AV165">
        <f t="shared" si="14"/>
        <v>15</v>
      </c>
    </row>
    <row r="166" spans="1:48" x14ac:dyDescent="0.25">
      <c r="A166" s="4" t="s">
        <v>24</v>
      </c>
      <c r="B166" s="4" t="s">
        <v>138</v>
      </c>
      <c r="C166" t="s">
        <v>43</v>
      </c>
      <c r="D166" s="3">
        <v>42073</v>
      </c>
      <c r="E166">
        <v>4</v>
      </c>
      <c r="F166" t="s">
        <v>56</v>
      </c>
      <c r="K166" s="24" t="s">
        <v>73</v>
      </c>
      <c r="L166" t="s">
        <v>22</v>
      </c>
      <c r="M166">
        <v>1.7</v>
      </c>
      <c r="N166" s="2" t="s">
        <v>20</v>
      </c>
      <c r="O166" s="2" t="str">
        <f t="shared" si="15"/>
        <v/>
      </c>
      <c r="Q166">
        <v>172.9944363644758</v>
      </c>
      <c r="R166">
        <v>172.9944363644758</v>
      </c>
      <c r="S166" s="2">
        <f>IF(ISNUMBER(R166),SUMIFS(R$1:$R166,A$1:$A166,A166,K$1:$K166,K166,E$1:$E166,E166),"")</f>
        <v>1228.7588723265039</v>
      </c>
      <c r="AC166" s="2" t="str">
        <f t="shared" si="12"/>
        <v/>
      </c>
      <c r="AF166">
        <v>13.516999999999996</v>
      </c>
      <c r="AG166">
        <v>86.483000000000004</v>
      </c>
      <c r="AH166">
        <v>19.033999999999999</v>
      </c>
      <c r="AI166">
        <v>27.446000000000002</v>
      </c>
      <c r="AJ166">
        <v>5.8579999999999997</v>
      </c>
      <c r="AK166">
        <v>18.888999999999999</v>
      </c>
      <c r="AL166" s="2">
        <f t="shared" si="16"/>
        <v>3.02224E-2</v>
      </c>
      <c r="AM166">
        <v>3.02224E-2</v>
      </c>
      <c r="AN166">
        <v>73.8</v>
      </c>
      <c r="AO166">
        <v>11.808</v>
      </c>
      <c r="AT166" s="2">
        <f t="shared" si="13"/>
        <v>5.2279999999999998</v>
      </c>
      <c r="AU166" s="2">
        <f>IF(ISNUMBER(AT166),SUMIFS($AT$1:AT166,$A$1:A166,A166,$K$1:K166,K166,$E$1:E166,E166),"")</f>
        <v>34.076999999999998</v>
      </c>
      <c r="AV166">
        <f t="shared" si="14"/>
        <v>15</v>
      </c>
    </row>
    <row r="167" spans="1:48" x14ac:dyDescent="0.25">
      <c r="A167" s="4" t="s">
        <v>26</v>
      </c>
      <c r="B167" s="4" t="s">
        <v>138</v>
      </c>
      <c r="C167" t="s">
        <v>43</v>
      </c>
      <c r="D167" s="3">
        <v>42073</v>
      </c>
      <c r="E167">
        <v>4</v>
      </c>
      <c r="F167" t="s">
        <v>59</v>
      </c>
      <c r="K167" s="24" t="s">
        <v>73</v>
      </c>
      <c r="L167" t="s">
        <v>22</v>
      </c>
      <c r="M167">
        <v>1.7</v>
      </c>
      <c r="N167" s="2" t="s">
        <v>20</v>
      </c>
      <c r="O167" s="2" t="str">
        <f t="shared" si="15"/>
        <v/>
      </c>
      <c r="Q167">
        <v>100.66586825191794</v>
      </c>
      <c r="R167">
        <v>100.66586825191794</v>
      </c>
      <c r="S167" s="2">
        <f>IF(ISNUMBER(R167),SUMIFS(R$1:$R167,A$1:$A167,A167,K$1:$K167,K167,E$1:$E167,E167),"")</f>
        <v>649.58204333758181</v>
      </c>
      <c r="AC167" s="2" t="str">
        <f t="shared" si="12"/>
        <v/>
      </c>
      <c r="AF167">
        <v>14.584000000000003</v>
      </c>
      <c r="AG167">
        <v>85.415999999999997</v>
      </c>
      <c r="AH167">
        <v>19.741</v>
      </c>
      <c r="AI167">
        <v>28.867999999999999</v>
      </c>
      <c r="AJ167">
        <v>5.0369999999999999</v>
      </c>
      <c r="AK167">
        <v>15.904999999999999</v>
      </c>
      <c r="AL167" s="2">
        <f t="shared" si="16"/>
        <v>2.5447999999999998E-2</v>
      </c>
      <c r="AM167">
        <v>2.5447999999999998E-2</v>
      </c>
      <c r="AN167">
        <v>72.435000000000002</v>
      </c>
      <c r="AO167">
        <v>11.589600000000001</v>
      </c>
      <c r="AT167" s="2">
        <f t="shared" si="13"/>
        <v>2.5619999999999998</v>
      </c>
      <c r="AU167" s="2">
        <f>IF(ISNUMBER(AT167),SUMIFS($AT$1:AT167,$A$1:A167,A167,$K$1:K167,K167,$E$1:E167,E167),"")</f>
        <v>15.550999999999998</v>
      </c>
      <c r="AV167">
        <f t="shared" si="14"/>
        <v>15</v>
      </c>
    </row>
    <row r="168" spans="1:48" x14ac:dyDescent="0.25">
      <c r="A168" s="4" t="s">
        <v>23</v>
      </c>
      <c r="B168" s="4" t="s">
        <v>138</v>
      </c>
      <c r="C168" t="s">
        <v>43</v>
      </c>
      <c r="D168" s="3">
        <v>42073</v>
      </c>
      <c r="E168">
        <v>4</v>
      </c>
      <c r="F168" t="s">
        <v>55</v>
      </c>
      <c r="K168" s="24" t="s">
        <v>73</v>
      </c>
      <c r="L168" t="s">
        <v>22</v>
      </c>
      <c r="M168">
        <v>1.7</v>
      </c>
      <c r="N168" s="2" t="s">
        <v>20</v>
      </c>
      <c r="O168" s="2" t="str">
        <f t="shared" si="15"/>
        <v/>
      </c>
      <c r="Q168">
        <v>118.94131519274376</v>
      </c>
      <c r="R168">
        <v>118.94131519274376</v>
      </c>
      <c r="S168" s="2">
        <f>IF(ISNUMBER(R168),SUMIFS(R$1:$R168,A$1:$A168,A168,K$1:$K168,K168,E$1:$E168,E168),"")</f>
        <v>686.53275244682493</v>
      </c>
      <c r="AC168" s="2" t="str">
        <f t="shared" si="12"/>
        <v/>
      </c>
      <c r="AF168">
        <v>15.152000000000001</v>
      </c>
      <c r="AG168">
        <v>84.847999999999999</v>
      </c>
      <c r="AH168">
        <v>20.863</v>
      </c>
      <c r="AI168">
        <v>28.757000000000001</v>
      </c>
      <c r="AJ168">
        <v>2.0659999999999998</v>
      </c>
      <c r="AK168">
        <v>15.855</v>
      </c>
      <c r="AL168" s="2">
        <f t="shared" si="16"/>
        <v>2.5367999999999998E-2</v>
      </c>
      <c r="AM168">
        <v>2.5367999999999998E-2</v>
      </c>
      <c r="AN168">
        <v>72.438999999999993</v>
      </c>
      <c r="AO168">
        <v>11.59024</v>
      </c>
      <c r="AT168" s="2">
        <f t="shared" si="13"/>
        <v>3.0169999999999999</v>
      </c>
      <c r="AU168" s="2">
        <f>IF(ISNUMBER(AT168),SUMIFS($AT$1:AT168,$A$1:A168,A168,$K$1:K168,K168,$E$1:E168,E168),"")</f>
        <v>14.863999999999999</v>
      </c>
      <c r="AV168">
        <f t="shared" si="14"/>
        <v>15</v>
      </c>
    </row>
    <row r="169" spans="1:48" x14ac:dyDescent="0.25">
      <c r="A169" s="4" t="s">
        <v>25</v>
      </c>
      <c r="B169" s="4" t="s">
        <v>138</v>
      </c>
      <c r="C169" t="s">
        <v>43</v>
      </c>
      <c r="D169" s="3">
        <v>42073</v>
      </c>
      <c r="E169">
        <v>4</v>
      </c>
      <c r="F169" t="s">
        <v>54</v>
      </c>
      <c r="K169" s="24" t="s">
        <v>73</v>
      </c>
      <c r="L169" t="s">
        <v>22</v>
      </c>
      <c r="M169">
        <v>1.7</v>
      </c>
      <c r="N169" s="2" t="s">
        <v>20</v>
      </c>
      <c r="O169" s="2" t="str">
        <f t="shared" si="15"/>
        <v/>
      </c>
      <c r="Q169">
        <v>41.720462773094354</v>
      </c>
      <c r="R169">
        <v>41.720462773094354</v>
      </c>
      <c r="S169" s="2">
        <f>IF(ISNUMBER(R169),SUMIFS(R$1:$R169,A$1:$A169,A169,K$1:$K169,K169,E$1:$E169,E169),"")</f>
        <v>389.19513160000923</v>
      </c>
      <c r="AC169" s="2" t="str">
        <f t="shared" si="12"/>
        <v/>
      </c>
      <c r="AF169">
        <v>12.834000000000003</v>
      </c>
      <c r="AG169">
        <v>87.165999999999997</v>
      </c>
      <c r="AH169">
        <v>20.675000000000001</v>
      </c>
      <c r="AI169">
        <v>24.303000000000001</v>
      </c>
      <c r="AJ169">
        <v>11.805</v>
      </c>
      <c r="AK169">
        <v>17.308</v>
      </c>
      <c r="AL169" s="2">
        <f t="shared" si="16"/>
        <v>2.7692800000000004E-2</v>
      </c>
      <c r="AM169">
        <v>2.7692800000000004E-2</v>
      </c>
      <c r="AN169">
        <v>77.313000000000002</v>
      </c>
      <c r="AO169">
        <v>12.370080000000002</v>
      </c>
      <c r="AT169" s="2">
        <f t="shared" si="13"/>
        <v>1.155</v>
      </c>
      <c r="AU169" s="2">
        <f>IF(ISNUMBER(AT169),SUMIFS($AT$1:AT169,$A$1:A169,A169,$K$1:K169,K169,$E$1:E169,E169),"")</f>
        <v>9.1120000000000001</v>
      </c>
      <c r="AV169">
        <f t="shared" si="14"/>
        <v>15</v>
      </c>
    </row>
    <row r="170" spans="1:48" x14ac:dyDescent="0.25">
      <c r="A170" s="4" t="s">
        <v>25</v>
      </c>
      <c r="B170" s="4" t="s">
        <v>138</v>
      </c>
      <c r="C170" t="s">
        <v>43</v>
      </c>
      <c r="D170" s="3">
        <v>42080</v>
      </c>
      <c r="E170">
        <v>1</v>
      </c>
      <c r="F170" t="s">
        <v>54</v>
      </c>
      <c r="K170" s="24" t="s">
        <v>73</v>
      </c>
      <c r="L170" t="s">
        <v>22</v>
      </c>
      <c r="N170" s="2" t="s">
        <v>36</v>
      </c>
      <c r="O170" s="2">
        <f t="shared" si="15"/>
        <v>462.625</v>
      </c>
      <c r="P170">
        <v>46.262500000000003</v>
      </c>
      <c r="Q170"/>
      <c r="R170"/>
      <c r="S170" s="2" t="str">
        <f>IF(ISNUMBER(R170),SUMIFS(R$1:$R170,A$1:$A170,A170,K$1:$K170,K170,E$1:$E170,E170),"")</f>
        <v/>
      </c>
      <c r="AC170" s="2" t="str">
        <f t="shared" si="12"/>
        <v/>
      </c>
      <c r="AF170">
        <v>19.0540771484375</v>
      </c>
      <c r="AG170">
        <v>80.9459228515625</v>
      </c>
      <c r="AH170">
        <v>26.400732040405273</v>
      </c>
      <c r="AI170">
        <v>33.656356811523438</v>
      </c>
      <c r="AJ170">
        <v>-1.4791760444641113</v>
      </c>
      <c r="AK170">
        <v>20.24751091003418</v>
      </c>
      <c r="AL170" s="2">
        <f t="shared" si="16"/>
        <v>3.23960174560547E-2</v>
      </c>
      <c r="AM170">
        <v>3.23960174560547E-2</v>
      </c>
      <c r="AN170">
        <v>59.152198791503906</v>
      </c>
      <c r="AO170">
        <v>9.4643518066406251</v>
      </c>
      <c r="AT170" s="2" t="str">
        <f t="shared" si="13"/>
        <v/>
      </c>
      <c r="AU170" s="2" t="str">
        <f>IF(ISNUMBER(AT170),SUMIFS($AT$1:AT170,$A$1:A170,A170,$K$1:K170,K170,$E$1:E170,E170),"")</f>
        <v/>
      </c>
      <c r="AV170">
        <f t="shared" si="14"/>
        <v>11</v>
      </c>
    </row>
    <row r="171" spans="1:48" x14ac:dyDescent="0.25">
      <c r="A171" s="4" t="s">
        <v>23</v>
      </c>
      <c r="B171" s="4" t="s">
        <v>138</v>
      </c>
      <c r="C171" t="s">
        <v>43</v>
      </c>
      <c r="D171" s="3">
        <v>42080</v>
      </c>
      <c r="E171">
        <v>1</v>
      </c>
      <c r="F171" t="s">
        <v>55</v>
      </c>
      <c r="K171" s="24" t="s">
        <v>73</v>
      </c>
      <c r="L171" t="s">
        <v>22</v>
      </c>
      <c r="N171" s="2" t="s">
        <v>36</v>
      </c>
      <c r="O171" s="2">
        <f t="shared" si="15"/>
        <v>524.25</v>
      </c>
      <c r="P171">
        <v>52.424999999999997</v>
      </c>
      <c r="Q171"/>
      <c r="R171"/>
      <c r="S171" s="2" t="str">
        <f>IF(ISNUMBER(R171),SUMIFS(R$1:$R171,A$1:$A171,A171,K$1:$K171,K171,E$1:$E171,E171),"")</f>
        <v/>
      </c>
      <c r="AC171" s="2" t="str">
        <f t="shared" si="12"/>
        <v/>
      </c>
      <c r="AF171">
        <v>17.3226318359375</v>
      </c>
      <c r="AG171">
        <v>82.6773681640625</v>
      </c>
      <c r="AH171">
        <v>23.148944854736328</v>
      </c>
      <c r="AI171">
        <v>31.421733856201172</v>
      </c>
      <c r="AJ171">
        <v>-1.7440129518508911</v>
      </c>
      <c r="AK171">
        <v>25.43653678894043</v>
      </c>
      <c r="AL171" s="2">
        <f t="shared" si="16"/>
        <v>4.0698458862304686E-2</v>
      </c>
      <c r="AM171">
        <v>4.0698458862304686E-2</v>
      </c>
      <c r="AN171">
        <v>64.528213500976563</v>
      </c>
      <c r="AO171">
        <v>10.32451416015625</v>
      </c>
      <c r="AT171" s="2" t="str">
        <f t="shared" si="13"/>
        <v/>
      </c>
      <c r="AU171" s="2" t="str">
        <f>IF(ISNUMBER(AT171),SUMIFS($AT$1:AT171,$A$1:A171,A171,$K$1:K171,K171,$E$1:E171,E171),"")</f>
        <v/>
      </c>
      <c r="AV171">
        <f t="shared" si="14"/>
        <v>11</v>
      </c>
    </row>
    <row r="172" spans="1:48" x14ac:dyDescent="0.25">
      <c r="A172" s="4" t="s">
        <v>24</v>
      </c>
      <c r="B172" s="4" t="s">
        <v>138</v>
      </c>
      <c r="C172" t="s">
        <v>43</v>
      </c>
      <c r="D172" s="3">
        <v>42080</v>
      </c>
      <c r="E172">
        <v>1</v>
      </c>
      <c r="F172" t="s">
        <v>56</v>
      </c>
      <c r="K172" s="24" t="s">
        <v>73</v>
      </c>
      <c r="L172" t="s">
        <v>22</v>
      </c>
      <c r="N172" s="2" t="s">
        <v>36</v>
      </c>
      <c r="O172" s="2">
        <f t="shared" si="15"/>
        <v>648.5</v>
      </c>
      <c r="P172">
        <v>64.849999999999994</v>
      </c>
      <c r="Q172"/>
      <c r="R172"/>
      <c r="S172" s="2" t="str">
        <f>IF(ISNUMBER(R172),SUMIFS(R$1:$R172,A$1:$A172,A172,K$1:$K172,K172,E$1:$E172,E172),"")</f>
        <v/>
      </c>
      <c r="AC172" s="2" t="str">
        <f t="shared" si="12"/>
        <v/>
      </c>
      <c r="AF172">
        <v>17.560676574707031</v>
      </c>
      <c r="AG172">
        <v>82.439323425292969</v>
      </c>
      <c r="AH172">
        <v>21.873819351196289</v>
      </c>
      <c r="AI172">
        <v>28.493108749389648</v>
      </c>
      <c r="AJ172">
        <v>1.1686229705810547</v>
      </c>
      <c r="AK172">
        <v>23.902172088623047</v>
      </c>
      <c r="AL172" s="2">
        <f t="shared" si="16"/>
        <v>3.8243475341796875E-2</v>
      </c>
      <c r="AM172">
        <v>3.8243475341796875E-2</v>
      </c>
      <c r="AN172">
        <v>69.217506408691406</v>
      </c>
      <c r="AO172">
        <v>11.074801025390625</v>
      </c>
      <c r="AT172" s="2" t="str">
        <f t="shared" si="13"/>
        <v/>
      </c>
      <c r="AU172" s="2" t="str">
        <f>IF(ISNUMBER(AT172),SUMIFS($AT$1:AT172,$A$1:A172,A172,$K$1:K172,K172,$E$1:E172,E172),"")</f>
        <v/>
      </c>
      <c r="AV172">
        <f t="shared" si="14"/>
        <v>11</v>
      </c>
    </row>
    <row r="173" spans="1:48" x14ac:dyDescent="0.25">
      <c r="A173" s="4" t="s">
        <v>27</v>
      </c>
      <c r="B173" s="4" t="s">
        <v>138</v>
      </c>
      <c r="C173" t="s">
        <v>43</v>
      </c>
      <c r="D173" s="3">
        <v>42080</v>
      </c>
      <c r="E173">
        <v>1</v>
      </c>
      <c r="F173" t="s">
        <v>57</v>
      </c>
      <c r="K173" s="24" t="s">
        <v>73</v>
      </c>
      <c r="L173" t="s">
        <v>22</v>
      </c>
      <c r="N173" s="2" t="s">
        <v>36</v>
      </c>
      <c r="O173" s="2">
        <f t="shared" si="15"/>
        <v>724.875</v>
      </c>
      <c r="P173">
        <v>72.487499999999997</v>
      </c>
      <c r="Q173"/>
      <c r="R173"/>
      <c r="S173" s="2" t="str">
        <f>IF(ISNUMBER(R173),SUMIFS(R$1:$R173,A$1:$A173,A173,K$1:$K173,K173,E$1:$E173,E173),"")</f>
        <v/>
      </c>
      <c r="AC173" s="2" t="str">
        <f t="shared" si="12"/>
        <v/>
      </c>
      <c r="AF173">
        <v>17.294761657714844</v>
      </c>
      <c r="AG173">
        <v>82.705238342285156</v>
      </c>
      <c r="AH173">
        <v>20.650505065917969</v>
      </c>
      <c r="AI173">
        <v>27.102642059326172</v>
      </c>
      <c r="AJ173">
        <v>0.39410799741744995</v>
      </c>
      <c r="AK173">
        <v>28.972631454467773</v>
      </c>
      <c r="AL173" s="2">
        <f t="shared" si="16"/>
        <v>4.6356210327148435E-2</v>
      </c>
      <c r="AM173">
        <v>4.6356210327148435E-2</v>
      </c>
      <c r="AN173">
        <v>67.659690856933594</v>
      </c>
      <c r="AO173">
        <v>10.825550537109375</v>
      </c>
      <c r="AT173" s="2" t="str">
        <f t="shared" si="13"/>
        <v/>
      </c>
      <c r="AU173" s="2" t="str">
        <f>IF(ISNUMBER(AT173),SUMIFS($AT$1:AT173,$A$1:A173,A173,$K$1:K173,K173,$E$1:E173,E173),"")</f>
        <v/>
      </c>
      <c r="AV173">
        <f t="shared" si="14"/>
        <v>11</v>
      </c>
    </row>
    <row r="174" spans="1:48" x14ac:dyDescent="0.25">
      <c r="A174" s="4" t="s">
        <v>28</v>
      </c>
      <c r="B174" s="4" t="s">
        <v>138</v>
      </c>
      <c r="C174" t="s">
        <v>43</v>
      </c>
      <c r="D174" s="3">
        <v>42080</v>
      </c>
      <c r="E174">
        <v>1</v>
      </c>
      <c r="F174" t="s">
        <v>58</v>
      </c>
      <c r="K174" s="24" t="s">
        <v>73</v>
      </c>
      <c r="L174" t="s">
        <v>22</v>
      </c>
      <c r="N174" s="2" t="s">
        <v>36</v>
      </c>
      <c r="O174" s="2">
        <f t="shared" si="15"/>
        <v>577.75</v>
      </c>
      <c r="P174">
        <v>57.774999999999999</v>
      </c>
      <c r="Q174"/>
      <c r="R174"/>
      <c r="S174" s="2" t="str">
        <f>IF(ISNUMBER(R174),SUMIFS(R$1:$R174,A$1:$A174,A174,K$1:$K174,K174,E$1:$E174,E174),"")</f>
        <v/>
      </c>
      <c r="AC174" s="2" t="str">
        <f t="shared" si="12"/>
        <v/>
      </c>
      <c r="AF174">
        <v>20.1763916015625</v>
      </c>
      <c r="AG174">
        <v>79.8236083984375</v>
      </c>
      <c r="AH174">
        <v>23.796581268310547</v>
      </c>
      <c r="AI174">
        <v>31.655162811279297</v>
      </c>
      <c r="AJ174">
        <v>-1.1177459955215454</v>
      </c>
      <c r="AK174">
        <v>21.926485061645508</v>
      </c>
      <c r="AL174" s="2">
        <f t="shared" si="16"/>
        <v>3.5082376098632809E-2</v>
      </c>
      <c r="AM174">
        <v>3.5082376098632809E-2</v>
      </c>
      <c r="AN174">
        <v>61.017513275146484</v>
      </c>
      <c r="AO174">
        <v>9.7628021240234375</v>
      </c>
      <c r="AT174" s="2" t="str">
        <f t="shared" si="13"/>
        <v/>
      </c>
      <c r="AU174" s="2" t="str">
        <f>IF(ISNUMBER(AT174),SUMIFS($AT$1:AT174,$A$1:A174,A174,$K$1:K174,K174,$E$1:E174,E174),"")</f>
        <v/>
      </c>
      <c r="AV174">
        <f t="shared" si="14"/>
        <v>11</v>
      </c>
    </row>
    <row r="175" spans="1:48" x14ac:dyDescent="0.25">
      <c r="A175" s="4" t="s">
        <v>26</v>
      </c>
      <c r="B175" s="4" t="s">
        <v>138</v>
      </c>
      <c r="C175" t="s">
        <v>43</v>
      </c>
      <c r="D175" s="3">
        <v>42080</v>
      </c>
      <c r="E175">
        <v>1</v>
      </c>
      <c r="F175" t="s">
        <v>59</v>
      </c>
      <c r="K175" s="24" t="s">
        <v>73</v>
      </c>
      <c r="L175" t="s">
        <v>22</v>
      </c>
      <c r="N175" s="2" t="s">
        <v>36</v>
      </c>
      <c r="O175" s="2">
        <f t="shared" si="15"/>
        <v>546.875</v>
      </c>
      <c r="P175">
        <v>54.6875</v>
      </c>
      <c r="Q175"/>
      <c r="R175"/>
      <c r="S175" s="2" t="str">
        <f>IF(ISNUMBER(R175),SUMIFS(R$1:$R175,A$1:$A175,A175,K$1:$K175,K175,E$1:$E175,E175),"")</f>
        <v/>
      </c>
      <c r="AC175" s="2" t="str">
        <f t="shared" si="12"/>
        <v/>
      </c>
      <c r="AF175">
        <v>11.698600769042969</v>
      </c>
      <c r="AG175">
        <v>88.301399230957031</v>
      </c>
      <c r="AH175">
        <v>23.547220230102539</v>
      </c>
      <c r="AI175">
        <v>29.657148361206055</v>
      </c>
      <c r="AJ175">
        <v>8.1090352535247803</v>
      </c>
      <c r="AK175">
        <v>20.862008094787598</v>
      </c>
      <c r="AL175" s="2">
        <f t="shared" si="16"/>
        <v>3.3379212951660159E-2</v>
      </c>
      <c r="AM175">
        <v>3.3379212951660159E-2</v>
      </c>
      <c r="AN175">
        <v>64.621549606323242</v>
      </c>
      <c r="AO175">
        <v>10.33944793701172</v>
      </c>
      <c r="AT175" s="2" t="str">
        <f t="shared" si="13"/>
        <v/>
      </c>
      <c r="AU175" s="2" t="str">
        <f>IF(ISNUMBER(AT175),SUMIFS($AT$1:AT175,$A$1:A175,A175,$K$1:K175,K175,$E$1:E175,E175),"")</f>
        <v/>
      </c>
      <c r="AV175">
        <f t="shared" si="14"/>
        <v>11</v>
      </c>
    </row>
    <row r="176" spans="1:48" x14ac:dyDescent="0.25">
      <c r="A176" s="4" t="s">
        <v>24</v>
      </c>
      <c r="B176" s="4" t="s">
        <v>138</v>
      </c>
      <c r="C176" t="s">
        <v>43</v>
      </c>
      <c r="D176" s="3">
        <v>42080</v>
      </c>
      <c r="E176">
        <v>2</v>
      </c>
      <c r="F176" t="s">
        <v>56</v>
      </c>
      <c r="K176" s="24" t="s">
        <v>73</v>
      </c>
      <c r="L176" t="s">
        <v>22</v>
      </c>
      <c r="N176" s="2" t="s">
        <v>36</v>
      </c>
      <c r="O176" s="2">
        <f t="shared" si="15"/>
        <v>626.5</v>
      </c>
      <c r="P176">
        <v>62.65</v>
      </c>
      <c r="Q176"/>
      <c r="R176"/>
      <c r="S176" s="2" t="str">
        <f>IF(ISNUMBER(R176),SUMIFS(R$1:$R176,A$1:$A176,A176,K$1:$K176,K176,E$1:$E176,E176),"")</f>
        <v/>
      </c>
      <c r="AC176" s="2" t="str">
        <f t="shared" si="12"/>
        <v/>
      </c>
      <c r="AF176">
        <v>21.379142761230469</v>
      </c>
      <c r="AG176">
        <v>78.620857238769531</v>
      </c>
      <c r="AH176">
        <v>20.135255813598633</v>
      </c>
      <c r="AI176">
        <v>25.528726577758789</v>
      </c>
      <c r="AJ176">
        <v>5.2687110900878906</v>
      </c>
      <c r="AK176">
        <v>22.95904541015625</v>
      </c>
      <c r="AL176" s="2">
        <f t="shared" si="16"/>
        <v>3.6734472656250003E-2</v>
      </c>
      <c r="AM176">
        <v>3.6734472656250003E-2</v>
      </c>
      <c r="AN176">
        <v>72.615966796875</v>
      </c>
      <c r="AO176">
        <v>11.6185546875</v>
      </c>
      <c r="AT176" s="2" t="str">
        <f t="shared" si="13"/>
        <v/>
      </c>
      <c r="AU176" s="2" t="str">
        <f>IF(ISNUMBER(AT176),SUMIFS($AT$1:AT176,$A$1:A176,A176,$K$1:K176,K176,$E$1:E176,E176),"")</f>
        <v/>
      </c>
      <c r="AV176">
        <f t="shared" si="14"/>
        <v>11</v>
      </c>
    </row>
    <row r="177" spans="1:48" x14ac:dyDescent="0.25">
      <c r="A177" s="4" t="s">
        <v>28</v>
      </c>
      <c r="B177" s="4" t="s">
        <v>138</v>
      </c>
      <c r="C177" t="s">
        <v>43</v>
      </c>
      <c r="D177" s="3">
        <v>42080</v>
      </c>
      <c r="E177">
        <v>2</v>
      </c>
      <c r="F177" t="s">
        <v>58</v>
      </c>
      <c r="K177" s="24" t="s">
        <v>73</v>
      </c>
      <c r="L177" t="s">
        <v>22</v>
      </c>
      <c r="N177" s="2" t="s">
        <v>36</v>
      </c>
      <c r="O177" s="2">
        <f t="shared" si="15"/>
        <v>574.375</v>
      </c>
      <c r="P177">
        <v>57.4375</v>
      </c>
      <c r="Q177"/>
      <c r="R177"/>
      <c r="S177" s="2" t="str">
        <f>IF(ISNUMBER(R177),SUMIFS(R$1:$R177,A$1:$A177,A177,K$1:$K177,K177,E$1:$E177,E177),"")</f>
        <v/>
      </c>
      <c r="AC177" s="2" t="str">
        <f t="shared" si="12"/>
        <v/>
      </c>
      <c r="AF177">
        <v>20.792869567871094</v>
      </c>
      <c r="AG177">
        <v>79.207130432128906</v>
      </c>
      <c r="AH177">
        <v>22.550617218017578</v>
      </c>
      <c r="AI177">
        <v>27.548694610595703</v>
      </c>
      <c r="AJ177">
        <v>0.76126497983932495</v>
      </c>
      <c r="AK177">
        <v>21.683019638061523</v>
      </c>
      <c r="AL177" s="2">
        <f t="shared" si="16"/>
        <v>3.4692831420898435E-2</v>
      </c>
      <c r="AM177">
        <v>3.4692831420898435E-2</v>
      </c>
      <c r="AN177">
        <v>64.3892822265625</v>
      </c>
      <c r="AO177">
        <v>10.302285156250001</v>
      </c>
      <c r="AT177" s="2" t="str">
        <f t="shared" si="13"/>
        <v/>
      </c>
      <c r="AU177" s="2" t="str">
        <f>IF(ISNUMBER(AT177),SUMIFS($AT$1:AT177,$A$1:A177,A177,$K$1:K177,K177,$E$1:E177,E177),"")</f>
        <v/>
      </c>
      <c r="AV177">
        <f t="shared" si="14"/>
        <v>11</v>
      </c>
    </row>
    <row r="178" spans="1:48" x14ac:dyDescent="0.25">
      <c r="A178" s="4" t="s">
        <v>27</v>
      </c>
      <c r="B178" s="4" t="s">
        <v>138</v>
      </c>
      <c r="C178" t="s">
        <v>43</v>
      </c>
      <c r="D178" s="3">
        <v>42080</v>
      </c>
      <c r="E178">
        <v>2</v>
      </c>
      <c r="F178" t="s">
        <v>57</v>
      </c>
      <c r="K178" s="24" t="s">
        <v>73</v>
      </c>
      <c r="L178" t="s">
        <v>22</v>
      </c>
      <c r="N178" s="2" t="s">
        <v>36</v>
      </c>
      <c r="O178" s="2">
        <f t="shared" si="15"/>
        <v>609.875</v>
      </c>
      <c r="P178">
        <v>60.987499999999997</v>
      </c>
      <c r="Q178"/>
      <c r="R178"/>
      <c r="S178" s="2" t="str">
        <f>IF(ISNUMBER(R178),SUMIFS(R$1:$R178,A$1:$A178,A178,K$1:$K178,K178,E$1:$E178,E178),"")</f>
        <v/>
      </c>
      <c r="AC178" s="2" t="str">
        <f t="shared" si="12"/>
        <v/>
      </c>
      <c r="AF178">
        <v>20.456550598144531</v>
      </c>
      <c r="AG178">
        <v>79.543449401855469</v>
      </c>
      <c r="AH178">
        <v>21.414056777954102</v>
      </c>
      <c r="AI178">
        <v>26.647663116455078</v>
      </c>
      <c r="AJ178">
        <v>2.8194200992584229</v>
      </c>
      <c r="AK178">
        <v>23.865615844726563</v>
      </c>
      <c r="AL178" s="2">
        <f t="shared" si="16"/>
        <v>3.8184985351562499E-2</v>
      </c>
      <c r="AM178">
        <v>3.8184985351562499E-2</v>
      </c>
      <c r="AN178">
        <v>70.577880859375</v>
      </c>
      <c r="AO178">
        <v>11.2924609375</v>
      </c>
      <c r="AT178" s="2" t="str">
        <f t="shared" si="13"/>
        <v/>
      </c>
      <c r="AU178" s="2" t="str">
        <f>IF(ISNUMBER(AT178),SUMIFS($AT$1:AT178,$A$1:A178,A178,$K$1:K178,K178,$E$1:E178,E178),"")</f>
        <v/>
      </c>
      <c r="AV178">
        <f t="shared" si="14"/>
        <v>11</v>
      </c>
    </row>
    <row r="179" spans="1:48" x14ac:dyDescent="0.25">
      <c r="A179" s="4" t="s">
        <v>26</v>
      </c>
      <c r="B179" s="4" t="s">
        <v>138</v>
      </c>
      <c r="C179" t="s">
        <v>43</v>
      </c>
      <c r="D179" s="3">
        <v>42080</v>
      </c>
      <c r="E179">
        <v>2</v>
      </c>
      <c r="F179" t="s">
        <v>59</v>
      </c>
      <c r="K179" s="24" t="s">
        <v>73</v>
      </c>
      <c r="L179" t="s">
        <v>22</v>
      </c>
      <c r="N179" s="2" t="s">
        <v>36</v>
      </c>
      <c r="O179" s="2">
        <f t="shared" si="15"/>
        <v>536.5</v>
      </c>
      <c r="P179">
        <v>53.65</v>
      </c>
      <c r="Q179"/>
      <c r="R179"/>
      <c r="S179" s="2" t="str">
        <f>IF(ISNUMBER(R179),SUMIFS(R$1:$R179,A$1:$A179,A179,K$1:$K179,K179,E$1:$E179,E179),"")</f>
        <v/>
      </c>
      <c r="AC179" s="2" t="str">
        <f t="shared" si="12"/>
        <v/>
      </c>
      <c r="AF179">
        <v>20.839736938476563</v>
      </c>
      <c r="AG179">
        <v>79.160263061523438</v>
      </c>
      <c r="AH179">
        <v>21.342010498046875</v>
      </c>
      <c r="AI179">
        <v>28.268562316894531</v>
      </c>
      <c r="AJ179">
        <v>1.0345289707183838</v>
      </c>
      <c r="AK179">
        <v>24.348255157470703</v>
      </c>
      <c r="AL179" s="2">
        <f t="shared" si="16"/>
        <v>3.8957208251953125E-2</v>
      </c>
      <c r="AM179">
        <v>3.8957208251953125E-2</v>
      </c>
      <c r="AN179">
        <v>64.178390502929688</v>
      </c>
      <c r="AO179">
        <v>10.268542480468751</v>
      </c>
      <c r="AT179" s="2" t="str">
        <f t="shared" si="13"/>
        <v/>
      </c>
      <c r="AU179" s="2" t="str">
        <f>IF(ISNUMBER(AT179),SUMIFS($AT$1:AT179,$A$1:A179,A179,$K$1:K179,K179,$E$1:E179,E179),"")</f>
        <v/>
      </c>
      <c r="AV179">
        <f t="shared" si="14"/>
        <v>11</v>
      </c>
    </row>
    <row r="180" spans="1:48" x14ac:dyDescent="0.25">
      <c r="A180" s="4" t="s">
        <v>23</v>
      </c>
      <c r="B180" s="4" t="s">
        <v>138</v>
      </c>
      <c r="C180" t="s">
        <v>43</v>
      </c>
      <c r="D180" s="3">
        <v>42080</v>
      </c>
      <c r="E180">
        <v>2</v>
      </c>
      <c r="F180" t="s">
        <v>55</v>
      </c>
      <c r="K180" s="24" t="s">
        <v>73</v>
      </c>
      <c r="L180" t="s">
        <v>22</v>
      </c>
      <c r="N180" s="2" t="s">
        <v>36</v>
      </c>
      <c r="O180" s="2">
        <f t="shared" si="15"/>
        <v>633</v>
      </c>
      <c r="P180">
        <v>63.3</v>
      </c>
      <c r="Q180"/>
      <c r="R180"/>
      <c r="S180" s="2" t="str">
        <f>IF(ISNUMBER(R180),SUMIFS(R$1:$R180,A$1:$A180,A180,K$1:$K180,K180,E$1:$E180,E180),"")</f>
        <v/>
      </c>
      <c r="AC180" s="2" t="str">
        <f t="shared" si="12"/>
        <v/>
      </c>
      <c r="AF180">
        <v>20.211013793945313</v>
      </c>
      <c r="AG180">
        <v>79.788986206054688</v>
      </c>
      <c r="AH180">
        <v>22.295782089233398</v>
      </c>
      <c r="AI180">
        <v>27.133541107177734</v>
      </c>
      <c r="AJ180">
        <v>4.6390509605407715</v>
      </c>
      <c r="AK180">
        <v>24.68995475769043</v>
      </c>
      <c r="AL180" s="2">
        <f t="shared" si="16"/>
        <v>3.9503927612304687E-2</v>
      </c>
      <c r="AM180">
        <v>3.9503927612304687E-2</v>
      </c>
      <c r="AN180">
        <v>64.366256713867188</v>
      </c>
      <c r="AO180">
        <v>10.29860107421875</v>
      </c>
      <c r="AT180" s="2" t="str">
        <f t="shared" si="13"/>
        <v/>
      </c>
      <c r="AU180" s="2" t="str">
        <f>IF(ISNUMBER(AT180),SUMIFS($AT$1:AT180,$A$1:A180,A180,$K$1:K180,K180,$E$1:E180,E180),"")</f>
        <v/>
      </c>
      <c r="AV180">
        <f t="shared" si="14"/>
        <v>11</v>
      </c>
    </row>
    <row r="181" spans="1:48" x14ac:dyDescent="0.25">
      <c r="A181" s="4" t="s">
        <v>25</v>
      </c>
      <c r="B181" s="4" t="s">
        <v>138</v>
      </c>
      <c r="C181" t="s">
        <v>43</v>
      </c>
      <c r="D181" s="3">
        <v>42080</v>
      </c>
      <c r="E181">
        <v>2</v>
      </c>
      <c r="F181" t="s">
        <v>54</v>
      </c>
      <c r="K181" s="24" t="s">
        <v>73</v>
      </c>
      <c r="L181" t="s">
        <v>22</v>
      </c>
      <c r="N181" s="2" t="s">
        <v>36</v>
      </c>
      <c r="O181" s="2">
        <f t="shared" si="15"/>
        <v>573</v>
      </c>
      <c r="P181">
        <v>57.3</v>
      </c>
      <c r="Q181"/>
      <c r="R181"/>
      <c r="S181" s="2" t="str">
        <f>IF(ISNUMBER(R181),SUMIFS(R$1:$R181,A$1:$A181,A181,K$1:$K181,K181,E$1:$E181,E181),"")</f>
        <v/>
      </c>
      <c r="AC181" s="2" t="str">
        <f t="shared" si="12"/>
        <v/>
      </c>
      <c r="AF181">
        <v>20.021713256835938</v>
      </c>
      <c r="AG181">
        <v>79.978286743164063</v>
      </c>
      <c r="AH181">
        <v>22.901821136474609</v>
      </c>
      <c r="AI181">
        <v>28.603801727294922</v>
      </c>
      <c r="AJ181">
        <v>0.21976299583911896</v>
      </c>
      <c r="AK181">
        <v>23.338850021362305</v>
      </c>
      <c r="AL181" s="2">
        <f t="shared" si="16"/>
        <v>3.7342160034179686E-2</v>
      </c>
      <c r="AM181">
        <v>3.7342160034179686E-2</v>
      </c>
      <c r="AN181">
        <v>62.564285278320313</v>
      </c>
      <c r="AO181">
        <v>10.010285644531249</v>
      </c>
      <c r="AT181" s="2" t="str">
        <f t="shared" si="13"/>
        <v/>
      </c>
      <c r="AU181" s="2" t="str">
        <f>IF(ISNUMBER(AT181),SUMIFS($AT$1:AT181,$A$1:A181,A181,$K$1:K181,K181,$E$1:E181,E181),"")</f>
        <v/>
      </c>
      <c r="AV181">
        <f t="shared" si="14"/>
        <v>11</v>
      </c>
    </row>
    <row r="182" spans="1:48" x14ac:dyDescent="0.25">
      <c r="A182" s="4" t="s">
        <v>28</v>
      </c>
      <c r="B182" s="4" t="s">
        <v>138</v>
      </c>
      <c r="C182" t="s">
        <v>43</v>
      </c>
      <c r="D182" s="3">
        <v>42080</v>
      </c>
      <c r="E182">
        <v>3</v>
      </c>
      <c r="F182" t="s">
        <v>58</v>
      </c>
      <c r="K182" s="24" t="s">
        <v>73</v>
      </c>
      <c r="L182" t="s">
        <v>22</v>
      </c>
      <c r="N182" s="2" t="s">
        <v>36</v>
      </c>
      <c r="O182" s="2">
        <f t="shared" si="15"/>
        <v>678.375</v>
      </c>
      <c r="P182">
        <v>67.837500000000006</v>
      </c>
      <c r="Q182"/>
      <c r="R182"/>
      <c r="S182" s="2" t="str">
        <f>IF(ISNUMBER(R182),SUMIFS(R$1:$R182,A$1:$A182,A182,K$1:$K182,K182,E$1:$E182,E182),"")</f>
        <v/>
      </c>
      <c r="AC182" s="2" t="str">
        <f t="shared" si="12"/>
        <v/>
      </c>
      <c r="AF182">
        <v>16.2845458984375</v>
      </c>
      <c r="AG182">
        <v>83.7154541015625</v>
      </c>
      <c r="AH182">
        <v>20.649356842041016</v>
      </c>
      <c r="AI182">
        <v>25.920780181884766</v>
      </c>
      <c r="AJ182">
        <v>4.1887297630310059</v>
      </c>
      <c r="AK182">
        <v>25.961908340454102</v>
      </c>
      <c r="AL182" s="2">
        <f t="shared" si="16"/>
        <v>4.1539053344726566E-2</v>
      </c>
      <c r="AM182">
        <v>4.1539053344726566E-2</v>
      </c>
      <c r="AN182">
        <v>71.369209289550781</v>
      </c>
      <c r="AO182">
        <v>11.419073486328125</v>
      </c>
      <c r="AT182" s="2" t="str">
        <f t="shared" si="13"/>
        <v/>
      </c>
      <c r="AU182" s="2" t="str">
        <f>IF(ISNUMBER(AT182),SUMIFS($AT$1:AT182,$A$1:A182,A182,$K$1:K182,K182,$E$1:E182,E182),"")</f>
        <v/>
      </c>
      <c r="AV182">
        <f t="shared" si="14"/>
        <v>11</v>
      </c>
    </row>
    <row r="183" spans="1:48" x14ac:dyDescent="0.25">
      <c r="A183" s="4" t="s">
        <v>25</v>
      </c>
      <c r="B183" s="4" t="s">
        <v>138</v>
      </c>
      <c r="C183" t="s">
        <v>43</v>
      </c>
      <c r="D183" s="3">
        <v>42080</v>
      </c>
      <c r="E183">
        <v>3</v>
      </c>
      <c r="F183" t="s">
        <v>54</v>
      </c>
      <c r="K183" s="24" t="s">
        <v>73</v>
      </c>
      <c r="L183" t="s">
        <v>22</v>
      </c>
      <c r="N183" s="2" t="s">
        <v>36</v>
      </c>
      <c r="O183" s="2">
        <f t="shared" si="15"/>
        <v>621.625</v>
      </c>
      <c r="P183">
        <v>62.162500000000001</v>
      </c>
      <c r="Q183"/>
      <c r="R183"/>
      <c r="S183" s="2" t="str">
        <f>IF(ISNUMBER(R183),SUMIFS(R$1:$R183,A$1:$A183,A183,K$1:$K183,K183,E$1:$E183,E183),"")</f>
        <v/>
      </c>
      <c r="AC183" s="2" t="str">
        <f t="shared" si="12"/>
        <v/>
      </c>
      <c r="AF183">
        <v>17.46099853515625</v>
      </c>
      <c r="AG183">
        <v>82.53900146484375</v>
      </c>
      <c r="AH183">
        <v>22.303138732910156</v>
      </c>
      <c r="AI183">
        <v>29.072187423706055</v>
      </c>
      <c r="AJ183">
        <v>2.1022069454193115</v>
      </c>
      <c r="AK183">
        <v>20.684207916259766</v>
      </c>
      <c r="AL183" s="2">
        <f t="shared" si="16"/>
        <v>3.3094732666015626E-2</v>
      </c>
      <c r="AM183">
        <v>3.3094732666015626E-2</v>
      </c>
      <c r="AN183">
        <v>67.71392822265625</v>
      </c>
      <c r="AO183">
        <v>10.834228515625</v>
      </c>
      <c r="AT183" s="2" t="str">
        <f t="shared" si="13"/>
        <v/>
      </c>
      <c r="AU183" s="2" t="str">
        <f>IF(ISNUMBER(AT183),SUMIFS($AT$1:AT183,$A$1:A183,A183,$K$1:K183,K183,$E$1:E183,E183),"")</f>
        <v/>
      </c>
      <c r="AV183">
        <f t="shared" si="14"/>
        <v>11</v>
      </c>
    </row>
    <row r="184" spans="1:48" x14ac:dyDescent="0.25">
      <c r="A184" s="4" t="s">
        <v>27</v>
      </c>
      <c r="B184" s="4" t="s">
        <v>138</v>
      </c>
      <c r="C184" t="s">
        <v>43</v>
      </c>
      <c r="D184" s="3">
        <v>42080</v>
      </c>
      <c r="E184">
        <v>3</v>
      </c>
      <c r="F184" t="s">
        <v>57</v>
      </c>
      <c r="K184" s="24" t="s">
        <v>73</v>
      </c>
      <c r="L184" t="s">
        <v>22</v>
      </c>
      <c r="N184" s="2" t="s">
        <v>36</v>
      </c>
      <c r="O184" s="2">
        <f t="shared" si="15"/>
        <v>621.125</v>
      </c>
      <c r="P184">
        <v>62.112499999999997</v>
      </c>
      <c r="Q184"/>
      <c r="R184"/>
      <c r="S184" s="2" t="str">
        <f>IF(ISNUMBER(R184),SUMIFS(R$1:$R184,A$1:$A184,A184,K$1:$K184,K184,E$1:$E184,E184),"")</f>
        <v/>
      </c>
      <c r="AC184" s="2" t="str">
        <f t="shared" si="12"/>
        <v/>
      </c>
      <c r="AF184">
        <v>15.271369934082031</v>
      </c>
      <c r="AG184">
        <v>84.728630065917969</v>
      </c>
      <c r="AH184">
        <v>20.506156921386719</v>
      </c>
      <c r="AI184">
        <v>27.521160125732422</v>
      </c>
      <c r="AJ184">
        <v>3.4584560394287109</v>
      </c>
      <c r="AK184">
        <v>25.761093139648438</v>
      </c>
      <c r="AL184" s="2">
        <f t="shared" si="16"/>
        <v>4.12177490234375E-2</v>
      </c>
      <c r="AM184">
        <v>4.12177490234375E-2</v>
      </c>
      <c r="AN184">
        <v>72.790946960449219</v>
      </c>
      <c r="AO184">
        <v>11.646551513671875</v>
      </c>
      <c r="AT184" s="2" t="str">
        <f t="shared" si="13"/>
        <v/>
      </c>
      <c r="AU184" s="2" t="str">
        <f>IF(ISNUMBER(AT184),SUMIFS($AT$1:AT184,$A$1:A184,A184,$K$1:K184,K184,$E$1:E184,E184),"")</f>
        <v/>
      </c>
      <c r="AV184">
        <f t="shared" si="14"/>
        <v>11</v>
      </c>
    </row>
    <row r="185" spans="1:48" x14ac:dyDescent="0.25">
      <c r="A185" s="4" t="s">
        <v>23</v>
      </c>
      <c r="B185" s="4" t="s">
        <v>138</v>
      </c>
      <c r="C185" t="s">
        <v>43</v>
      </c>
      <c r="D185" s="3">
        <v>42080</v>
      </c>
      <c r="E185">
        <v>3</v>
      </c>
      <c r="F185" t="s">
        <v>55</v>
      </c>
      <c r="K185" s="24" t="s">
        <v>73</v>
      </c>
      <c r="L185" t="s">
        <v>22</v>
      </c>
      <c r="N185" s="2" t="s">
        <v>36</v>
      </c>
      <c r="O185" s="2">
        <f t="shared" si="15"/>
        <v>788.75</v>
      </c>
      <c r="P185">
        <v>78.875</v>
      </c>
      <c r="Q185"/>
      <c r="R185"/>
      <c r="S185" s="2" t="str">
        <f>IF(ISNUMBER(R185),SUMIFS(R$1:$R185,A$1:$A185,A185,K$1:$K185,K185,E$1:$E185,E185),"")</f>
        <v/>
      </c>
      <c r="AC185" s="2" t="str">
        <f t="shared" si="12"/>
        <v/>
      </c>
      <c r="AF185">
        <v>19.012657165527344</v>
      </c>
      <c r="AG185">
        <v>80.987342834472656</v>
      </c>
      <c r="AH185">
        <v>25.379058837890625</v>
      </c>
      <c r="AI185">
        <v>34.048904418945313</v>
      </c>
      <c r="AJ185">
        <v>-1.2455790042877197</v>
      </c>
      <c r="AK185">
        <v>18.634853363037109</v>
      </c>
      <c r="AL185" s="2">
        <f t="shared" si="16"/>
        <v>2.9815765380859376E-2</v>
      </c>
      <c r="AM185">
        <v>2.9815765380859376E-2</v>
      </c>
      <c r="AN185">
        <v>60.761154174804688</v>
      </c>
      <c r="AO185">
        <v>9.7217846679687501</v>
      </c>
      <c r="AT185" s="2" t="str">
        <f t="shared" si="13"/>
        <v/>
      </c>
      <c r="AU185" s="2" t="str">
        <f>IF(ISNUMBER(AT185),SUMIFS($AT$1:AT185,$A$1:A185,A185,$K$1:K185,K185,$E$1:E185,E185),"")</f>
        <v/>
      </c>
      <c r="AV185">
        <f t="shared" si="14"/>
        <v>11</v>
      </c>
    </row>
    <row r="186" spans="1:48" x14ac:dyDescent="0.25">
      <c r="A186" s="4" t="s">
        <v>24</v>
      </c>
      <c r="B186" s="4" t="s">
        <v>138</v>
      </c>
      <c r="C186" t="s">
        <v>43</v>
      </c>
      <c r="D186" s="3">
        <v>42080</v>
      </c>
      <c r="E186">
        <v>3</v>
      </c>
      <c r="F186" t="s">
        <v>56</v>
      </c>
      <c r="K186" s="24" t="s">
        <v>73</v>
      </c>
      <c r="L186" t="s">
        <v>22</v>
      </c>
      <c r="N186" s="2" t="s">
        <v>36</v>
      </c>
      <c r="O186" s="2">
        <f t="shared" si="15"/>
        <v>1245.125</v>
      </c>
      <c r="P186">
        <v>124.5125</v>
      </c>
      <c r="Q186"/>
      <c r="R186"/>
      <c r="S186" s="2" t="str">
        <f>IF(ISNUMBER(R186),SUMIFS(R$1:$R186,A$1:$A186,A186,K$1:$K186,K186,E$1:$E186,E186),"")</f>
        <v/>
      </c>
      <c r="AC186" s="2" t="str">
        <f t="shared" si="12"/>
        <v/>
      </c>
      <c r="AF186">
        <v>20.815963745117188</v>
      </c>
      <c r="AG186">
        <v>79.184036254882813</v>
      </c>
      <c r="AH186">
        <v>24.353496551513672</v>
      </c>
      <c r="AI186">
        <v>33.342613220214844</v>
      </c>
      <c r="AJ186">
        <v>-1.6163790225982666</v>
      </c>
      <c r="AK186">
        <v>20.264064788818359</v>
      </c>
      <c r="AL186" s="2">
        <f t="shared" si="16"/>
        <v>3.2422503662109373E-2</v>
      </c>
      <c r="AM186">
        <v>3.2422503662109373E-2</v>
      </c>
      <c r="AN186">
        <v>58.208091735839844</v>
      </c>
      <c r="AO186">
        <v>9.3132946777343744</v>
      </c>
      <c r="AT186" s="2" t="str">
        <f t="shared" si="13"/>
        <v/>
      </c>
      <c r="AU186" s="2" t="str">
        <f>IF(ISNUMBER(AT186),SUMIFS($AT$1:AT186,$A$1:A186,A186,$K$1:K186,K186,$E$1:E186,E186),"")</f>
        <v/>
      </c>
      <c r="AV186">
        <f t="shared" si="14"/>
        <v>11</v>
      </c>
    </row>
    <row r="187" spans="1:48" x14ac:dyDescent="0.25">
      <c r="A187" s="4" t="s">
        <v>26</v>
      </c>
      <c r="B187" s="4" t="s">
        <v>138</v>
      </c>
      <c r="C187" t="s">
        <v>43</v>
      </c>
      <c r="D187" s="3">
        <v>42080</v>
      </c>
      <c r="E187">
        <v>3</v>
      </c>
      <c r="F187" t="s">
        <v>59</v>
      </c>
      <c r="K187" s="24" t="s">
        <v>73</v>
      </c>
      <c r="L187" t="s">
        <v>22</v>
      </c>
      <c r="N187" s="2" t="s">
        <v>36</v>
      </c>
      <c r="O187" s="2">
        <f t="shared" si="15"/>
        <v>690.25</v>
      </c>
      <c r="P187">
        <v>69.025000000000006</v>
      </c>
      <c r="Q187"/>
      <c r="R187"/>
      <c r="S187" s="2" t="str">
        <f>IF(ISNUMBER(R187),SUMIFS(R$1:$R187,A$1:$A187,A187,K$1:$K187,K187,E$1:$E187,E187),"")</f>
        <v/>
      </c>
      <c r="AC187" s="2" t="str">
        <f t="shared" si="12"/>
        <v/>
      </c>
      <c r="AF187">
        <v>17.600372314453125</v>
      </c>
      <c r="AG187">
        <v>82.399627685546875</v>
      </c>
      <c r="AH187">
        <v>24.742202758789063</v>
      </c>
      <c r="AI187">
        <v>31.416748046875</v>
      </c>
      <c r="AJ187">
        <v>1.6349619626998901</v>
      </c>
      <c r="AK187">
        <v>18.393932342529297</v>
      </c>
      <c r="AL187" s="2">
        <f t="shared" si="16"/>
        <v>2.9430291748046872E-2</v>
      </c>
      <c r="AM187">
        <v>2.9430291748046872E-2</v>
      </c>
      <c r="AN187">
        <v>64.185371398925781</v>
      </c>
      <c r="AO187">
        <v>10.269659423828125</v>
      </c>
      <c r="AT187" s="2" t="str">
        <f t="shared" si="13"/>
        <v/>
      </c>
      <c r="AU187" s="2" t="str">
        <f>IF(ISNUMBER(AT187),SUMIFS($AT$1:AT187,$A$1:A187,A187,$K$1:K187,K187,$E$1:E187,E187),"")</f>
        <v/>
      </c>
      <c r="AV187">
        <f t="shared" si="14"/>
        <v>11</v>
      </c>
    </row>
    <row r="188" spans="1:48" x14ac:dyDescent="0.25">
      <c r="A188" s="4" t="s">
        <v>25</v>
      </c>
      <c r="B188" s="4" t="s">
        <v>138</v>
      </c>
      <c r="C188" t="s">
        <v>43</v>
      </c>
      <c r="D188" s="3">
        <v>42087</v>
      </c>
      <c r="E188">
        <v>1</v>
      </c>
      <c r="F188" t="s">
        <v>54</v>
      </c>
      <c r="K188" s="24" t="s">
        <v>73</v>
      </c>
      <c r="L188" t="s">
        <v>22</v>
      </c>
      <c r="N188" s="2" t="s">
        <v>37</v>
      </c>
      <c r="O188" s="2">
        <f t="shared" si="15"/>
        <v>839.25</v>
      </c>
      <c r="P188">
        <v>83.924999999999997</v>
      </c>
      <c r="Q188"/>
      <c r="R188"/>
      <c r="S188" s="2" t="str">
        <f>IF(ISNUMBER(R188),SUMIFS(R$1:$R188,A$1:$A188,A188,K$1:$K188,K188,E$1:$E188,E188),"")</f>
        <v/>
      </c>
      <c r="AC188" s="2" t="str">
        <f t="shared" si="12"/>
        <v/>
      </c>
      <c r="AF188">
        <v>17.042106628417969</v>
      </c>
      <c r="AG188">
        <v>82.957893371582031</v>
      </c>
      <c r="AH188">
        <v>22.571266174316406</v>
      </c>
      <c r="AI188">
        <v>25.663520812988281</v>
      </c>
      <c r="AJ188">
        <v>2.9250309467315674</v>
      </c>
      <c r="AK188">
        <v>22.684200286865234</v>
      </c>
      <c r="AL188" s="2">
        <f t="shared" si="16"/>
        <v>3.6294720458984374E-2</v>
      </c>
      <c r="AM188">
        <v>3.6294720458984374E-2</v>
      </c>
      <c r="AN188">
        <v>67.551773071289063</v>
      </c>
      <c r="AO188">
        <v>10.808283691406251</v>
      </c>
      <c r="AT188" s="2" t="str">
        <f t="shared" si="13"/>
        <v/>
      </c>
      <c r="AU188" s="2" t="str">
        <f>IF(ISNUMBER(AT188),SUMIFS($AT$1:AT188,$A$1:A188,A188,$K$1:K188,K188,$E$1:E188,E188),"")</f>
        <v/>
      </c>
      <c r="AV188">
        <f t="shared" si="14"/>
        <v>11</v>
      </c>
    </row>
    <row r="189" spans="1:48" x14ac:dyDescent="0.25">
      <c r="A189" s="4" t="s">
        <v>23</v>
      </c>
      <c r="B189" s="4" t="s">
        <v>138</v>
      </c>
      <c r="C189" t="s">
        <v>43</v>
      </c>
      <c r="D189" s="3">
        <v>42087</v>
      </c>
      <c r="E189">
        <v>1</v>
      </c>
      <c r="F189" t="s">
        <v>55</v>
      </c>
      <c r="K189" s="24" t="s">
        <v>73</v>
      </c>
      <c r="L189" t="s">
        <v>22</v>
      </c>
      <c r="N189" s="2" t="s">
        <v>37</v>
      </c>
      <c r="O189" s="2">
        <f t="shared" si="15"/>
        <v>878.75</v>
      </c>
      <c r="P189">
        <v>87.875</v>
      </c>
      <c r="Q189"/>
      <c r="R189"/>
      <c r="S189" s="2" t="str">
        <f>IF(ISNUMBER(R189),SUMIFS(R$1:$R189,A$1:$A189,A189,K$1:$K189,K189,E$1:$E189,E189),"")</f>
        <v/>
      </c>
      <c r="AC189" s="2" t="str">
        <f t="shared" si="12"/>
        <v/>
      </c>
      <c r="AF189">
        <v>17.923629760742188</v>
      </c>
      <c r="AG189">
        <v>82.076370239257813</v>
      </c>
      <c r="AH189">
        <v>19.276674270629883</v>
      </c>
      <c r="AI189">
        <v>19.317955017089844</v>
      </c>
      <c r="AJ189">
        <v>2.6494569778442383</v>
      </c>
      <c r="AK189">
        <v>25.618349075317383</v>
      </c>
      <c r="AL189" s="2">
        <f t="shared" si="16"/>
        <v>4.0989358520507807E-2</v>
      </c>
      <c r="AM189">
        <v>4.0989358520507807E-2</v>
      </c>
      <c r="AN189">
        <v>70.920112609863281</v>
      </c>
      <c r="AO189">
        <v>11.347218017578125</v>
      </c>
      <c r="AT189" s="2" t="str">
        <f t="shared" si="13"/>
        <v/>
      </c>
      <c r="AU189" s="2" t="str">
        <f>IF(ISNUMBER(AT189),SUMIFS($AT$1:AT189,$A$1:A189,A189,$K$1:K189,K189,$E$1:E189,E189),"")</f>
        <v/>
      </c>
      <c r="AV189">
        <f t="shared" si="14"/>
        <v>11</v>
      </c>
    </row>
    <row r="190" spans="1:48" x14ac:dyDescent="0.25">
      <c r="A190" s="4" t="s">
        <v>24</v>
      </c>
      <c r="B190" s="4" t="s">
        <v>138</v>
      </c>
      <c r="C190" t="s">
        <v>43</v>
      </c>
      <c r="D190" s="3">
        <v>42087</v>
      </c>
      <c r="E190">
        <v>1</v>
      </c>
      <c r="F190" t="s">
        <v>56</v>
      </c>
      <c r="K190" s="24" t="s">
        <v>73</v>
      </c>
      <c r="L190" t="s">
        <v>22</v>
      </c>
      <c r="N190" s="2" t="s">
        <v>37</v>
      </c>
      <c r="O190" s="2">
        <f t="shared" si="15"/>
        <v>966.375</v>
      </c>
      <c r="P190">
        <v>96.637500000000003</v>
      </c>
      <c r="Q190"/>
      <c r="R190"/>
      <c r="S190" s="2" t="str">
        <f>IF(ISNUMBER(R190),SUMIFS(R$1:$R190,A$1:$A190,A190,K$1:$K190,K190,E$1:$E190,E190),"")</f>
        <v/>
      </c>
      <c r="AC190" s="2" t="str">
        <f t="shared" si="12"/>
        <v/>
      </c>
      <c r="AF190">
        <v>27.253509521484375</v>
      </c>
      <c r="AG190">
        <v>72.746490478515625</v>
      </c>
      <c r="AH190">
        <v>17.341087341308594</v>
      </c>
      <c r="AI190">
        <v>23.987312316894531</v>
      </c>
      <c r="AJ190">
        <v>1.2497559785842896</v>
      </c>
      <c r="AK190">
        <v>26.26750373840332</v>
      </c>
      <c r="AL190" s="2">
        <f t="shared" si="16"/>
        <v>4.2028005981445314E-2</v>
      </c>
      <c r="AM190">
        <v>4.2028005981445314E-2</v>
      </c>
      <c r="AN190">
        <v>60.112411499023438</v>
      </c>
      <c r="AO190">
        <v>9.617985839843751</v>
      </c>
      <c r="AT190" s="2" t="str">
        <f t="shared" si="13"/>
        <v/>
      </c>
      <c r="AU190" s="2" t="str">
        <f>IF(ISNUMBER(AT190),SUMIFS($AT$1:AT190,$A$1:A190,A190,$K$1:K190,K190,$E$1:E190,E190),"")</f>
        <v/>
      </c>
      <c r="AV190">
        <f t="shared" si="14"/>
        <v>11</v>
      </c>
    </row>
    <row r="191" spans="1:48" x14ac:dyDescent="0.25">
      <c r="A191" s="4" t="s">
        <v>27</v>
      </c>
      <c r="B191" s="4" t="s">
        <v>138</v>
      </c>
      <c r="C191" t="s">
        <v>43</v>
      </c>
      <c r="D191" s="3">
        <v>42087</v>
      </c>
      <c r="E191">
        <v>1</v>
      </c>
      <c r="F191" t="s">
        <v>57</v>
      </c>
      <c r="K191" s="24" t="s">
        <v>73</v>
      </c>
      <c r="L191" t="s">
        <v>22</v>
      </c>
      <c r="N191" s="2" t="s">
        <v>37</v>
      </c>
      <c r="O191" s="2">
        <f t="shared" si="15"/>
        <v>976.125</v>
      </c>
      <c r="P191">
        <v>97.612499999999997</v>
      </c>
      <c r="Q191"/>
      <c r="R191"/>
      <c r="S191" s="2" t="str">
        <f>IF(ISNUMBER(R191),SUMIFS(R$1:$R191,A$1:$A191,A191,K$1:$K191,K191,E$1:$E191,E191),"")</f>
        <v/>
      </c>
      <c r="AC191" s="2" t="str">
        <f t="shared" si="12"/>
        <v/>
      </c>
      <c r="AF191">
        <v>16.724525451660156</v>
      </c>
      <c r="AG191">
        <v>83.275474548339844</v>
      </c>
      <c r="AH191">
        <v>18.378559112548828</v>
      </c>
      <c r="AI191">
        <v>20.160362243652344</v>
      </c>
      <c r="AJ191">
        <v>5.284149169921875</v>
      </c>
      <c r="AK191">
        <v>26.585926055908203</v>
      </c>
      <c r="AL191" s="2">
        <f t="shared" si="16"/>
        <v>4.2537481689453129E-2</v>
      </c>
      <c r="AM191">
        <v>4.2537481689453129E-2</v>
      </c>
      <c r="AN191">
        <v>73.174522399902344</v>
      </c>
      <c r="AO191">
        <v>11.707923583984375</v>
      </c>
      <c r="AT191" s="2" t="str">
        <f t="shared" si="13"/>
        <v/>
      </c>
      <c r="AU191" s="2" t="str">
        <f>IF(ISNUMBER(AT191),SUMIFS($AT$1:AT191,$A$1:A191,A191,$K$1:K191,K191,$E$1:E191,E191),"")</f>
        <v/>
      </c>
      <c r="AV191">
        <f t="shared" si="14"/>
        <v>11</v>
      </c>
    </row>
    <row r="192" spans="1:48" x14ac:dyDescent="0.25">
      <c r="A192" s="4" t="s">
        <v>28</v>
      </c>
      <c r="B192" s="4" t="s">
        <v>138</v>
      </c>
      <c r="C192" t="s">
        <v>43</v>
      </c>
      <c r="D192" s="3">
        <v>42087</v>
      </c>
      <c r="E192">
        <v>1</v>
      </c>
      <c r="F192" t="s">
        <v>58</v>
      </c>
      <c r="K192" s="24" t="s">
        <v>73</v>
      </c>
      <c r="L192" t="s">
        <v>22</v>
      </c>
      <c r="N192" s="2" t="s">
        <v>37</v>
      </c>
      <c r="O192" s="2">
        <f t="shared" si="15"/>
        <v>779.625</v>
      </c>
      <c r="P192">
        <v>77.962500000000006</v>
      </c>
      <c r="Q192"/>
      <c r="R192"/>
      <c r="S192" s="2" t="str">
        <f>IF(ISNUMBER(R192),SUMIFS(R$1:$R192,A$1:$A192,A192,K$1:$K192,K192,E$1:$E192,E192),"")</f>
        <v/>
      </c>
      <c r="AC192" s="2" t="str">
        <f t="shared" si="12"/>
        <v/>
      </c>
      <c r="AF192">
        <v>19.874916076660156</v>
      </c>
      <c r="AG192">
        <v>80.125083923339844</v>
      </c>
      <c r="AH192">
        <v>19.524559020996094</v>
      </c>
      <c r="AI192">
        <v>26.565967559814453</v>
      </c>
      <c r="AJ192">
        <v>3.2387750148773193</v>
      </c>
      <c r="AK192">
        <v>23.419979095458984</v>
      </c>
      <c r="AL192" s="2">
        <f t="shared" si="16"/>
        <v>3.7471966552734375E-2</v>
      </c>
      <c r="AM192">
        <v>3.7471966552734375E-2</v>
      </c>
      <c r="AN192">
        <v>67.276557922363281</v>
      </c>
      <c r="AO192">
        <v>10.764249267578125</v>
      </c>
      <c r="AT192" s="2" t="str">
        <f t="shared" si="13"/>
        <v/>
      </c>
      <c r="AU192" s="2" t="str">
        <f>IF(ISNUMBER(AT192),SUMIFS($AT$1:AT192,$A$1:A192,A192,$K$1:K192,K192,$E$1:E192,E192),"")</f>
        <v/>
      </c>
      <c r="AV192">
        <f t="shared" si="14"/>
        <v>11</v>
      </c>
    </row>
    <row r="193" spans="1:48" x14ac:dyDescent="0.25">
      <c r="A193" s="4" t="s">
        <v>26</v>
      </c>
      <c r="B193" s="4" t="s">
        <v>138</v>
      </c>
      <c r="C193" t="s">
        <v>43</v>
      </c>
      <c r="D193" s="3">
        <v>42087</v>
      </c>
      <c r="E193">
        <v>1</v>
      </c>
      <c r="F193" t="s">
        <v>59</v>
      </c>
      <c r="K193" s="24" t="s">
        <v>73</v>
      </c>
      <c r="L193" t="s">
        <v>22</v>
      </c>
      <c r="N193" s="2" t="s">
        <v>37</v>
      </c>
      <c r="O193" s="2">
        <f t="shared" si="15"/>
        <v>945.25</v>
      </c>
      <c r="P193">
        <v>94.525000000000006</v>
      </c>
      <c r="Q193"/>
      <c r="R193"/>
      <c r="S193" s="2" t="str">
        <f>IF(ISNUMBER(R193),SUMIFS(R$1:$R193,A$1:$A193,A193,K$1:$K193,K193,E$1:$E193,E193),"")</f>
        <v/>
      </c>
      <c r="AC193" s="2" t="str">
        <f t="shared" si="12"/>
        <v/>
      </c>
      <c r="AF193">
        <v>16.412559509277344</v>
      </c>
      <c r="AG193">
        <v>83.587440490722656</v>
      </c>
      <c r="AH193">
        <v>24.697391510009766</v>
      </c>
      <c r="AI193">
        <v>30.314619064331055</v>
      </c>
      <c r="AJ193">
        <v>3.8273160457611084</v>
      </c>
      <c r="AK193">
        <v>19.200637817382813</v>
      </c>
      <c r="AL193" s="2">
        <f t="shared" si="16"/>
        <v>3.0721020507812499E-2</v>
      </c>
      <c r="AM193">
        <v>3.0721020507812499E-2</v>
      </c>
      <c r="AN193">
        <v>63.752517700195313</v>
      </c>
      <c r="AO193">
        <v>10.20040283203125</v>
      </c>
      <c r="AT193" s="2" t="str">
        <f t="shared" si="13"/>
        <v/>
      </c>
      <c r="AU193" s="2" t="str">
        <f>IF(ISNUMBER(AT193),SUMIFS($AT$1:AT193,$A$1:A193,A193,$K$1:K193,K193,$E$1:E193,E193),"")</f>
        <v/>
      </c>
      <c r="AV193">
        <f t="shared" si="14"/>
        <v>11</v>
      </c>
    </row>
    <row r="194" spans="1:48" x14ac:dyDescent="0.25">
      <c r="A194" s="4" t="s">
        <v>24</v>
      </c>
      <c r="B194" s="4" t="s">
        <v>138</v>
      </c>
      <c r="C194" t="s">
        <v>43</v>
      </c>
      <c r="D194" s="3">
        <v>42087</v>
      </c>
      <c r="E194">
        <v>2</v>
      </c>
      <c r="F194" t="s">
        <v>56</v>
      </c>
      <c r="K194" s="24" t="s">
        <v>73</v>
      </c>
      <c r="L194" t="s">
        <v>22</v>
      </c>
      <c r="N194" s="2" t="s">
        <v>37</v>
      </c>
      <c r="O194" s="2">
        <f t="shared" si="15"/>
        <v>1276</v>
      </c>
      <c r="P194">
        <v>127.6</v>
      </c>
      <c r="Q194"/>
      <c r="R194"/>
      <c r="S194" s="2" t="str">
        <f>IF(ISNUMBER(R194),SUMIFS(R$1:$R194,A$1:$A194,A194,K$1:$K194,K194,E$1:$E194,E194),"")</f>
        <v/>
      </c>
      <c r="AC194" s="2" t="str">
        <f t="shared" ref="AC194:AC257" si="17">IF(ISNUMBER(AD194),AD194*10,"")</f>
        <v/>
      </c>
      <c r="AF194">
        <v>16.585121154785156</v>
      </c>
      <c r="AG194">
        <v>83.414878845214844</v>
      </c>
      <c r="AH194">
        <v>18.123012542724609</v>
      </c>
      <c r="AI194">
        <v>25.663825988769531</v>
      </c>
      <c r="AJ194">
        <v>4.7644691467285156</v>
      </c>
      <c r="AK194">
        <v>24.979385375976563</v>
      </c>
      <c r="AL194" s="2">
        <f t="shared" si="16"/>
        <v>3.9967016601562502E-2</v>
      </c>
      <c r="AM194">
        <v>3.9967016601562502E-2</v>
      </c>
      <c r="AN194">
        <v>74.286796569824219</v>
      </c>
      <c r="AO194">
        <v>11.885887451171875</v>
      </c>
      <c r="AT194" s="2" t="str">
        <f t="shared" ref="AT194:AT257" si="18">IF(AND(ISNUMBER(AL194),ISNUMBER(R194)),ROUND(R194*AL194,3),"")</f>
        <v/>
      </c>
      <c r="AU194" s="2" t="str">
        <f>IF(ISNUMBER(AT194),SUMIFS($AT$1:AT194,$A$1:A194,A194,$K$1:K194,K194,$E$1:E194,E194),"")</f>
        <v/>
      </c>
      <c r="AV194">
        <f t="shared" ref="AV194:AV257" si="19">COUNT(P194:AU194)</f>
        <v>11</v>
      </c>
    </row>
    <row r="195" spans="1:48" x14ac:dyDescent="0.25">
      <c r="A195" s="28" t="s">
        <v>28</v>
      </c>
      <c r="B195" s="28" t="s">
        <v>138</v>
      </c>
      <c r="C195" s="29" t="s">
        <v>43</v>
      </c>
      <c r="D195" s="30">
        <v>42087</v>
      </c>
      <c r="E195">
        <v>2</v>
      </c>
      <c r="F195" t="s">
        <v>58</v>
      </c>
      <c r="K195" s="24" t="s">
        <v>73</v>
      </c>
      <c r="L195" t="s">
        <v>22</v>
      </c>
      <c r="N195" s="2" t="s">
        <v>37</v>
      </c>
      <c r="O195" s="2">
        <f t="shared" si="15"/>
        <v>793</v>
      </c>
      <c r="P195">
        <v>79.3</v>
      </c>
      <c r="Q195"/>
      <c r="R195"/>
      <c r="S195" s="2" t="str">
        <f>IF(ISNUMBER(R195),SUMIFS(R$1:$R195,A$1:$A195,A195,K$1:$K195,K195,E$1:$E195,E195),"")</f>
        <v/>
      </c>
      <c r="AC195" s="2" t="str">
        <f t="shared" si="17"/>
        <v/>
      </c>
      <c r="AL195" s="2">
        <f t="shared" si="16"/>
        <v>2.4194852701822919E-2</v>
      </c>
      <c r="AM195" s="25">
        <f>AVERAGE(AM192,AM200,)</f>
        <v>2.4194852701822919E-2</v>
      </c>
      <c r="AT195" s="2" t="str">
        <f t="shared" si="18"/>
        <v/>
      </c>
      <c r="AU195" s="2" t="str">
        <f>IF(ISNUMBER(AT195),SUMIFS($AT$1:AT195,$A$1:A195,A195,$K$1:K195,K195,$E$1:E195,E195),"")</f>
        <v/>
      </c>
      <c r="AV195">
        <f t="shared" si="19"/>
        <v>3</v>
      </c>
    </row>
    <row r="196" spans="1:48" x14ac:dyDescent="0.25">
      <c r="A196" s="4" t="s">
        <v>27</v>
      </c>
      <c r="B196" s="4" t="s">
        <v>138</v>
      </c>
      <c r="C196" t="s">
        <v>43</v>
      </c>
      <c r="D196" s="3">
        <v>42087</v>
      </c>
      <c r="E196">
        <v>2</v>
      </c>
      <c r="F196" t="s">
        <v>57</v>
      </c>
      <c r="K196" s="24" t="s">
        <v>73</v>
      </c>
      <c r="L196" t="s">
        <v>22</v>
      </c>
      <c r="N196" s="2" t="s">
        <v>37</v>
      </c>
      <c r="O196" s="2">
        <f t="shared" si="15"/>
        <v>928.125</v>
      </c>
      <c r="P196">
        <v>92.8125</v>
      </c>
      <c r="Q196"/>
      <c r="R196"/>
      <c r="S196" s="2" t="str">
        <f>IF(ISNUMBER(R196),SUMIFS(R$1:$R196,A$1:$A196,A196,K$1:$K196,K196,E$1:$E196,E196),"")</f>
        <v/>
      </c>
      <c r="AC196" s="2" t="str">
        <f t="shared" si="17"/>
        <v/>
      </c>
      <c r="AF196">
        <v>15.669914245605469</v>
      </c>
      <c r="AG196">
        <v>84.330085754394531</v>
      </c>
      <c r="AH196">
        <v>18.850322723388672</v>
      </c>
      <c r="AI196">
        <v>22.45977783203125</v>
      </c>
      <c r="AJ196">
        <v>10.746292114257813</v>
      </c>
      <c r="AK196">
        <v>24.667207717895508</v>
      </c>
      <c r="AL196" s="2">
        <f t="shared" si="16"/>
        <v>3.9467532348632817E-2</v>
      </c>
      <c r="AM196">
        <v>3.9467532348632817E-2</v>
      </c>
      <c r="AN196">
        <v>73.57476806640625</v>
      </c>
      <c r="AO196">
        <v>11.771962890625</v>
      </c>
      <c r="AT196" s="2" t="str">
        <f t="shared" si="18"/>
        <v/>
      </c>
      <c r="AU196" s="2" t="str">
        <f>IF(ISNUMBER(AT196),SUMIFS($AT$1:AT196,$A$1:A196,A196,$K$1:K196,K196,$E$1:E196,E196),"")</f>
        <v/>
      </c>
      <c r="AV196">
        <f t="shared" si="19"/>
        <v>11</v>
      </c>
    </row>
    <row r="197" spans="1:48" x14ac:dyDescent="0.25">
      <c r="A197" s="4" t="s">
        <v>26</v>
      </c>
      <c r="B197" s="4" t="s">
        <v>138</v>
      </c>
      <c r="C197" t="s">
        <v>43</v>
      </c>
      <c r="D197" s="3">
        <v>42087</v>
      </c>
      <c r="E197">
        <v>2</v>
      </c>
      <c r="F197" t="s">
        <v>59</v>
      </c>
      <c r="K197" s="24" t="s">
        <v>73</v>
      </c>
      <c r="L197" t="s">
        <v>22</v>
      </c>
      <c r="N197" s="2" t="s">
        <v>37</v>
      </c>
      <c r="O197" s="2">
        <f t="shared" si="15"/>
        <v>905.37500000000011</v>
      </c>
      <c r="P197">
        <v>90.537500000000009</v>
      </c>
      <c r="Q197"/>
      <c r="R197"/>
      <c r="S197" s="2" t="str">
        <f>IF(ISNUMBER(R197),SUMIFS(R$1:$R197,A$1:$A197,A197,K$1:$K197,K197,E$1:$E197,E197),"")</f>
        <v/>
      </c>
      <c r="AC197" s="2" t="str">
        <f t="shared" si="17"/>
        <v/>
      </c>
      <c r="AF197">
        <v>17.786727905273438</v>
      </c>
      <c r="AG197">
        <v>82.213272094726563</v>
      </c>
      <c r="AH197">
        <v>20.164098739624023</v>
      </c>
      <c r="AI197">
        <v>21.793590545654297</v>
      </c>
      <c r="AJ197">
        <v>5.8949651718139648</v>
      </c>
      <c r="AK197">
        <v>22.802654266357422</v>
      </c>
      <c r="AL197" s="2">
        <f t="shared" si="16"/>
        <v>3.6484246826171879E-2</v>
      </c>
      <c r="AM197">
        <v>3.6484246826171879E-2</v>
      </c>
      <c r="AN197">
        <v>69.6641845703125</v>
      </c>
      <c r="AO197">
        <v>11.146269531250001</v>
      </c>
      <c r="AT197" s="2" t="str">
        <f t="shared" si="18"/>
        <v/>
      </c>
      <c r="AU197" s="2" t="str">
        <f>IF(ISNUMBER(AT197),SUMIFS($AT$1:AT197,$A$1:A197,A197,$K$1:K197,K197,$E$1:E197,E197),"")</f>
        <v/>
      </c>
      <c r="AV197">
        <f t="shared" si="19"/>
        <v>11</v>
      </c>
    </row>
    <row r="198" spans="1:48" x14ac:dyDescent="0.25">
      <c r="A198" s="4" t="s">
        <v>23</v>
      </c>
      <c r="B198" s="4" t="s">
        <v>138</v>
      </c>
      <c r="C198" t="s">
        <v>43</v>
      </c>
      <c r="D198" s="3">
        <v>42087</v>
      </c>
      <c r="E198">
        <v>2</v>
      </c>
      <c r="F198" t="s">
        <v>55</v>
      </c>
      <c r="K198" s="24" t="s">
        <v>73</v>
      </c>
      <c r="L198" t="s">
        <v>22</v>
      </c>
      <c r="N198" s="2" t="s">
        <v>37</v>
      </c>
      <c r="O198" s="2">
        <f t="shared" si="15"/>
        <v>1074.875</v>
      </c>
      <c r="P198">
        <v>107.4875</v>
      </c>
      <c r="Q198"/>
      <c r="R198"/>
      <c r="S198" s="2" t="str">
        <f>IF(ISNUMBER(R198),SUMIFS(R$1:$R198,A$1:$A198,A198,K$1:$K198,K198,E$1:$E198,E198),"")</f>
        <v/>
      </c>
      <c r="AC198" s="2" t="str">
        <f t="shared" si="17"/>
        <v/>
      </c>
      <c r="AF198">
        <v>17.302818298339844</v>
      </c>
      <c r="AG198">
        <v>82.697181701660156</v>
      </c>
      <c r="AH198">
        <v>18.740419387817383</v>
      </c>
      <c r="AI198">
        <v>20.52631950378418</v>
      </c>
      <c r="AJ198">
        <v>7.7951059341430664</v>
      </c>
      <c r="AK198">
        <v>23.645225524902344</v>
      </c>
      <c r="AL198" s="2">
        <f t="shared" si="16"/>
        <v>3.7832360839843752E-2</v>
      </c>
      <c r="AM198">
        <v>3.7832360839843752E-2</v>
      </c>
      <c r="AN198">
        <v>72.855499267578125</v>
      </c>
      <c r="AO198">
        <v>11.6568798828125</v>
      </c>
      <c r="AT198" s="2" t="str">
        <f t="shared" si="18"/>
        <v/>
      </c>
      <c r="AU198" s="2" t="str">
        <f>IF(ISNUMBER(AT198),SUMIFS($AT$1:AT198,$A$1:A198,A198,$K$1:K198,K198,$E$1:E198,E198),"")</f>
        <v/>
      </c>
      <c r="AV198">
        <f t="shared" si="19"/>
        <v>11</v>
      </c>
    </row>
    <row r="199" spans="1:48" x14ac:dyDescent="0.25">
      <c r="A199" s="4" t="s">
        <v>25</v>
      </c>
      <c r="B199" s="4" t="s">
        <v>138</v>
      </c>
      <c r="C199" t="s">
        <v>43</v>
      </c>
      <c r="D199" s="3">
        <v>42087</v>
      </c>
      <c r="E199">
        <v>2</v>
      </c>
      <c r="F199" t="s">
        <v>54</v>
      </c>
      <c r="K199" s="24" t="s">
        <v>73</v>
      </c>
      <c r="L199" t="s">
        <v>22</v>
      </c>
      <c r="N199" s="2" t="s">
        <v>37</v>
      </c>
      <c r="O199" s="2">
        <f t="shared" si="15"/>
        <v>651.75</v>
      </c>
      <c r="P199">
        <v>65.174999999999997</v>
      </c>
      <c r="Q199"/>
      <c r="R199"/>
      <c r="S199" s="2" t="str">
        <f>IF(ISNUMBER(R199),SUMIFS(R$1:$R199,A$1:$A199,A199,K$1:$K199,K199,E$1:$E199,E199),"")</f>
        <v/>
      </c>
      <c r="AC199" s="2" t="str">
        <f t="shared" si="17"/>
        <v/>
      </c>
      <c r="AF199">
        <v>16.650291442871094</v>
      </c>
      <c r="AG199">
        <v>83.349708557128906</v>
      </c>
      <c r="AH199">
        <v>21.048513412475586</v>
      </c>
      <c r="AI199">
        <v>24.171154022216797</v>
      </c>
      <c r="AJ199">
        <v>9.5317878723144531</v>
      </c>
      <c r="AK199">
        <v>21.128440856933594</v>
      </c>
      <c r="AL199" s="2">
        <f t="shared" si="16"/>
        <v>3.3805505371093753E-2</v>
      </c>
      <c r="AM199">
        <v>3.3805505371093753E-2</v>
      </c>
      <c r="AN199">
        <v>70.057991027832031</v>
      </c>
      <c r="AO199">
        <v>11.209278564453125</v>
      </c>
      <c r="AT199" s="2" t="str">
        <f t="shared" si="18"/>
        <v/>
      </c>
      <c r="AU199" s="2" t="str">
        <f>IF(ISNUMBER(AT199),SUMIFS($AT$1:AT199,$A$1:A199,A199,$K$1:K199,K199,$E$1:E199,E199),"")</f>
        <v/>
      </c>
      <c r="AV199">
        <f t="shared" si="19"/>
        <v>11</v>
      </c>
    </row>
    <row r="200" spans="1:48" x14ac:dyDescent="0.25">
      <c r="A200" s="4" t="s">
        <v>28</v>
      </c>
      <c r="B200" s="4" t="s">
        <v>138</v>
      </c>
      <c r="C200" t="s">
        <v>43</v>
      </c>
      <c r="D200" s="3">
        <v>42087</v>
      </c>
      <c r="E200">
        <v>3</v>
      </c>
      <c r="F200" t="s">
        <v>58</v>
      </c>
      <c r="K200" s="24" t="s">
        <v>73</v>
      </c>
      <c r="L200" t="s">
        <v>22</v>
      </c>
      <c r="N200" s="2" t="s">
        <v>37</v>
      </c>
      <c r="O200" s="2">
        <f t="shared" si="15"/>
        <v>996.625</v>
      </c>
      <c r="P200">
        <v>99.662499999999994</v>
      </c>
      <c r="Q200"/>
      <c r="R200"/>
      <c r="S200" s="2" t="str">
        <f>IF(ISNUMBER(R200),SUMIFS(R$1:$R200,A$1:$A200,A200,K$1:$K200,K200,E$1:$E200,E200),"")</f>
        <v/>
      </c>
      <c r="AC200" s="2" t="str">
        <f t="shared" si="17"/>
        <v/>
      </c>
      <c r="AF200">
        <v>15.8194580078125</v>
      </c>
      <c r="AG200">
        <v>84.1805419921875</v>
      </c>
      <c r="AH200">
        <v>22.900033950805664</v>
      </c>
      <c r="AI200">
        <v>29.337314605712891</v>
      </c>
      <c r="AJ200">
        <v>0.58651399612426758</v>
      </c>
      <c r="AK200">
        <v>21.945369720458984</v>
      </c>
      <c r="AL200" s="2">
        <f t="shared" si="16"/>
        <v>3.5112591552734378E-2</v>
      </c>
      <c r="AM200">
        <v>3.5112591552734378E-2</v>
      </c>
      <c r="AN200">
        <v>70.923759460449219</v>
      </c>
      <c r="AO200">
        <v>11.347801513671875</v>
      </c>
      <c r="AT200" s="2" t="str">
        <f t="shared" si="18"/>
        <v/>
      </c>
      <c r="AU200" s="2" t="str">
        <f>IF(ISNUMBER(AT200),SUMIFS($AT$1:AT200,$A$1:A200,A200,$K$1:K200,K200,$E$1:E200,E200),"")</f>
        <v/>
      </c>
      <c r="AV200">
        <f t="shared" si="19"/>
        <v>11</v>
      </c>
    </row>
    <row r="201" spans="1:48" x14ac:dyDescent="0.25">
      <c r="A201" s="4" t="s">
        <v>25</v>
      </c>
      <c r="B201" s="4" t="s">
        <v>138</v>
      </c>
      <c r="C201" t="s">
        <v>43</v>
      </c>
      <c r="D201" s="3">
        <v>42087</v>
      </c>
      <c r="E201">
        <v>3</v>
      </c>
      <c r="F201" t="s">
        <v>54</v>
      </c>
      <c r="K201" s="24" t="s">
        <v>73</v>
      </c>
      <c r="L201" t="s">
        <v>22</v>
      </c>
      <c r="N201" s="2" t="s">
        <v>37</v>
      </c>
      <c r="O201" s="2">
        <f t="shared" si="15"/>
        <v>685.25</v>
      </c>
      <c r="P201">
        <v>68.525000000000006</v>
      </c>
      <c r="Q201"/>
      <c r="R201"/>
      <c r="S201" s="2" t="str">
        <f>IF(ISNUMBER(R201),SUMIFS(R$1:$R201,A$1:$A201,A201,K$1:$K201,K201,E$1:$E201,E201),"")</f>
        <v/>
      </c>
      <c r="AC201" s="2" t="str">
        <f t="shared" si="17"/>
        <v/>
      </c>
      <c r="AF201">
        <v>14.904708862304688</v>
      </c>
      <c r="AG201">
        <v>85.095291137695313</v>
      </c>
      <c r="AH201">
        <v>20.319797515869141</v>
      </c>
      <c r="AI201">
        <v>25.326309204101563</v>
      </c>
      <c r="AJ201">
        <v>9.4342365264892578</v>
      </c>
      <c r="AK201">
        <v>23.764602661132813</v>
      </c>
      <c r="AL201" s="2">
        <f t="shared" si="16"/>
        <v>3.8023364257812504E-2</v>
      </c>
      <c r="AM201">
        <v>3.8023364257812504E-2</v>
      </c>
      <c r="AN201">
        <v>72.868705749511719</v>
      </c>
      <c r="AO201">
        <v>11.658992919921875</v>
      </c>
      <c r="AT201" s="2" t="str">
        <f t="shared" si="18"/>
        <v/>
      </c>
      <c r="AU201" s="2" t="str">
        <f>IF(ISNUMBER(AT201),SUMIFS($AT$1:AT201,$A$1:A201,A201,$K$1:K201,K201,$E$1:E201,E201),"")</f>
        <v/>
      </c>
      <c r="AV201">
        <f t="shared" si="19"/>
        <v>11</v>
      </c>
    </row>
    <row r="202" spans="1:48" x14ac:dyDescent="0.25">
      <c r="A202" s="4" t="s">
        <v>27</v>
      </c>
      <c r="B202" s="4" t="s">
        <v>138</v>
      </c>
      <c r="C202" t="s">
        <v>43</v>
      </c>
      <c r="D202" s="3">
        <v>42087</v>
      </c>
      <c r="E202">
        <v>3</v>
      </c>
      <c r="F202" t="s">
        <v>57</v>
      </c>
      <c r="K202" s="24" t="s">
        <v>73</v>
      </c>
      <c r="L202" t="s">
        <v>22</v>
      </c>
      <c r="N202" s="2" t="s">
        <v>37</v>
      </c>
      <c r="O202" s="2">
        <f t="shared" si="15"/>
        <v>871.375</v>
      </c>
      <c r="P202">
        <v>87.137500000000003</v>
      </c>
      <c r="Q202"/>
      <c r="R202"/>
      <c r="S202" s="2" t="str">
        <f>IF(ISNUMBER(R202),SUMIFS(R$1:$R202,A$1:$A202,A202,K$1:$K202,K202,E$1:$E202,E202),"")</f>
        <v/>
      </c>
      <c r="AC202" s="2" t="str">
        <f t="shared" si="17"/>
        <v/>
      </c>
      <c r="AF202">
        <v>18.372871398925781</v>
      </c>
      <c r="AG202">
        <v>81.627128601074219</v>
      </c>
      <c r="AH202">
        <v>18.326526641845703</v>
      </c>
      <c r="AI202">
        <v>25.731977462768555</v>
      </c>
      <c r="AJ202">
        <v>0.62242698669433594</v>
      </c>
      <c r="AK202">
        <v>24.401432037353516</v>
      </c>
      <c r="AL202" s="2">
        <f t="shared" si="16"/>
        <v>3.9042291259765625E-2</v>
      </c>
      <c r="AM202">
        <v>3.9042291259765625E-2</v>
      </c>
      <c r="AN202">
        <v>71.311782836914063</v>
      </c>
      <c r="AO202">
        <v>11.40988525390625</v>
      </c>
      <c r="AT202" s="2" t="str">
        <f t="shared" si="18"/>
        <v/>
      </c>
      <c r="AU202" s="2" t="str">
        <f>IF(ISNUMBER(AT202),SUMIFS($AT$1:AT202,$A$1:A202,A202,$K$1:K202,K202,$E$1:E202,E202),"")</f>
        <v/>
      </c>
      <c r="AV202">
        <f t="shared" si="19"/>
        <v>11</v>
      </c>
    </row>
    <row r="203" spans="1:48" x14ac:dyDescent="0.25">
      <c r="A203" s="4" t="s">
        <v>23</v>
      </c>
      <c r="B203" s="4" t="s">
        <v>138</v>
      </c>
      <c r="C203" t="s">
        <v>43</v>
      </c>
      <c r="D203" s="3">
        <v>42087</v>
      </c>
      <c r="E203">
        <v>3</v>
      </c>
      <c r="F203" t="s">
        <v>55</v>
      </c>
      <c r="K203" s="24" t="s">
        <v>73</v>
      </c>
      <c r="L203" t="s">
        <v>22</v>
      </c>
      <c r="N203" s="2" t="s">
        <v>37</v>
      </c>
      <c r="O203" s="2">
        <f t="shared" si="15"/>
        <v>791</v>
      </c>
      <c r="P203">
        <v>79.099999999999994</v>
      </c>
      <c r="Q203"/>
      <c r="R203"/>
      <c r="S203" s="2" t="str">
        <f>IF(ISNUMBER(R203),SUMIFS(R$1:$R203,A$1:$A203,A203,K$1:$K203,K203,E$1:$E203,E203),"")</f>
        <v/>
      </c>
      <c r="AC203" s="2" t="str">
        <f t="shared" si="17"/>
        <v/>
      </c>
      <c r="AF203">
        <v>14.521629333496094</v>
      </c>
      <c r="AG203">
        <v>85.478370666503906</v>
      </c>
      <c r="AH203">
        <v>19.630317687988281</v>
      </c>
      <c r="AI203">
        <v>24.484565734863281</v>
      </c>
      <c r="AJ203">
        <v>12.19757080078125</v>
      </c>
      <c r="AK203">
        <v>23.152593612670898</v>
      </c>
      <c r="AL203" s="2">
        <f t="shared" si="16"/>
        <v>3.7044149780273442E-2</v>
      </c>
      <c r="AM203">
        <v>3.7044149780273442E-2</v>
      </c>
      <c r="AN203">
        <v>74.317070007324219</v>
      </c>
      <c r="AO203">
        <v>11.890731201171874</v>
      </c>
      <c r="AT203" s="2" t="str">
        <f t="shared" si="18"/>
        <v/>
      </c>
      <c r="AU203" s="2" t="str">
        <f>IF(ISNUMBER(AT203),SUMIFS($AT$1:AT203,$A$1:A203,A203,$K$1:K203,K203,$E$1:E203,E203),"")</f>
        <v/>
      </c>
      <c r="AV203">
        <f t="shared" si="19"/>
        <v>11</v>
      </c>
    </row>
    <row r="204" spans="1:48" x14ac:dyDescent="0.25">
      <c r="A204" s="4" t="s">
        <v>24</v>
      </c>
      <c r="B204" s="4" t="s">
        <v>138</v>
      </c>
      <c r="C204" t="s">
        <v>43</v>
      </c>
      <c r="D204" s="3">
        <v>42087</v>
      </c>
      <c r="E204">
        <v>3</v>
      </c>
      <c r="F204" t="s">
        <v>56</v>
      </c>
      <c r="K204" s="24" t="s">
        <v>73</v>
      </c>
      <c r="L204" t="s">
        <v>22</v>
      </c>
      <c r="N204" s="2" t="s">
        <v>37</v>
      </c>
      <c r="O204" s="2">
        <f t="shared" si="15"/>
        <v>1018.5</v>
      </c>
      <c r="P204">
        <v>101.85</v>
      </c>
      <c r="Q204"/>
      <c r="R204"/>
      <c r="S204" s="2" t="str">
        <f>IF(ISNUMBER(R204),SUMIFS(R$1:$R204,A$1:$A204,A204,K$1:$K204,K204,E$1:$E204,E204),"")</f>
        <v/>
      </c>
      <c r="AC204" s="2" t="str">
        <f t="shared" si="17"/>
        <v/>
      </c>
      <c r="AF204">
        <v>14.589530944824219</v>
      </c>
      <c r="AG204">
        <v>85.410469055175781</v>
      </c>
      <c r="AH204">
        <v>17.620277404785156</v>
      </c>
      <c r="AI204">
        <v>25.691278457641602</v>
      </c>
      <c r="AJ204">
        <v>3.5478498935699463</v>
      </c>
      <c r="AK204">
        <v>29.761472702026367</v>
      </c>
      <c r="AL204" s="2">
        <f t="shared" si="16"/>
        <v>4.7618356323242184E-2</v>
      </c>
      <c r="AM204">
        <v>4.7618356323242184E-2</v>
      </c>
      <c r="AN204">
        <v>75.212982177734375</v>
      </c>
      <c r="AO204">
        <v>12.0340771484375</v>
      </c>
      <c r="AT204" s="2" t="str">
        <f t="shared" si="18"/>
        <v/>
      </c>
      <c r="AU204" s="2" t="str">
        <f>IF(ISNUMBER(AT204),SUMIFS($AT$1:AT204,$A$1:A204,A204,$K$1:K204,K204,$E$1:E204,E204),"")</f>
        <v/>
      </c>
      <c r="AV204">
        <f t="shared" si="19"/>
        <v>11</v>
      </c>
    </row>
    <row r="205" spans="1:48" x14ac:dyDescent="0.25">
      <c r="A205" s="4" t="s">
        <v>26</v>
      </c>
      <c r="B205" s="4" t="s">
        <v>138</v>
      </c>
      <c r="C205" t="s">
        <v>43</v>
      </c>
      <c r="D205" s="3">
        <v>42087</v>
      </c>
      <c r="E205">
        <v>3</v>
      </c>
      <c r="F205" t="s">
        <v>59</v>
      </c>
      <c r="K205" s="24" t="s">
        <v>73</v>
      </c>
      <c r="L205" t="s">
        <v>22</v>
      </c>
      <c r="N205" s="2" t="s">
        <v>37</v>
      </c>
      <c r="O205" s="2">
        <f t="shared" si="15"/>
        <v>799.375</v>
      </c>
      <c r="P205">
        <v>79.9375</v>
      </c>
      <c r="Q205"/>
      <c r="R205"/>
      <c r="S205" s="2" t="str">
        <f>IF(ISNUMBER(R205),SUMIFS(R$1:$R205,A$1:$A205,A205,K$1:$K205,K205,E$1:$E205,E205),"")</f>
        <v/>
      </c>
      <c r="AC205" s="2" t="str">
        <f t="shared" si="17"/>
        <v/>
      </c>
      <c r="AF205">
        <v>15.429756164550781</v>
      </c>
      <c r="AG205">
        <v>84.570243835449219</v>
      </c>
      <c r="AH205">
        <v>21.181156158447266</v>
      </c>
      <c r="AI205">
        <v>25.26362419128418</v>
      </c>
      <c r="AJ205">
        <v>10.73355770111084</v>
      </c>
      <c r="AK205">
        <v>20.427553176879883</v>
      </c>
      <c r="AL205" s="2">
        <f t="shared" si="16"/>
        <v>3.2684085083007818E-2</v>
      </c>
      <c r="AM205">
        <v>3.2684085083007818E-2</v>
      </c>
      <c r="AN205">
        <v>71.415962219238281</v>
      </c>
      <c r="AO205">
        <v>11.426553955078125</v>
      </c>
      <c r="AT205" s="2" t="str">
        <f t="shared" si="18"/>
        <v/>
      </c>
      <c r="AU205" s="2" t="str">
        <f>IF(ISNUMBER(AT205),SUMIFS($AT$1:AT205,$A$1:A205,A205,$K$1:K205,K205,$E$1:E205,E205),"")</f>
        <v/>
      </c>
      <c r="AV205">
        <f t="shared" si="19"/>
        <v>11</v>
      </c>
    </row>
    <row r="206" spans="1:48" x14ac:dyDescent="0.25">
      <c r="A206" s="4" t="s">
        <v>25</v>
      </c>
      <c r="B206" s="4" t="s">
        <v>138</v>
      </c>
      <c r="C206" t="s">
        <v>43</v>
      </c>
      <c r="D206" s="3">
        <v>42101</v>
      </c>
      <c r="E206">
        <v>1</v>
      </c>
      <c r="F206" t="s">
        <v>54</v>
      </c>
      <c r="K206" s="24" t="s">
        <v>73</v>
      </c>
      <c r="L206" t="s">
        <v>22</v>
      </c>
      <c r="N206" s="2" t="s">
        <v>38</v>
      </c>
      <c r="O206" s="2">
        <f t="shared" si="15"/>
        <v>910.375</v>
      </c>
      <c r="P206">
        <v>91.037499999999994</v>
      </c>
      <c r="Q206"/>
      <c r="R206"/>
      <c r="S206" s="2" t="str">
        <f>IF(ISNUMBER(R206),SUMIFS(R$1:$R206,A$1:$A206,A206,K$1:$K206,K206,E$1:$E206,E206),"")</f>
        <v/>
      </c>
      <c r="AC206" s="2" t="str">
        <f t="shared" si="17"/>
        <v/>
      </c>
      <c r="AF206">
        <v>15.544967651367188</v>
      </c>
      <c r="AG206">
        <v>84.455032348632813</v>
      </c>
      <c r="AH206">
        <v>21.888200759887695</v>
      </c>
      <c r="AI206">
        <v>28.106269836425781</v>
      </c>
      <c r="AJ206">
        <v>1.6114029884338379</v>
      </c>
      <c r="AK206">
        <v>21.52073860168457</v>
      </c>
      <c r="AL206" s="2">
        <f t="shared" si="16"/>
        <v>3.443318176269531E-2</v>
      </c>
      <c r="AM206">
        <v>3.443318176269531E-2</v>
      </c>
      <c r="AN206">
        <v>74.694625854492188</v>
      </c>
      <c r="AO206">
        <v>11.951140136718751</v>
      </c>
      <c r="AT206" s="2" t="str">
        <f t="shared" si="18"/>
        <v/>
      </c>
      <c r="AU206" s="2" t="str">
        <f>IF(ISNUMBER(AT206),SUMIFS($AT$1:AT206,$A$1:A206,A206,$K$1:K206,K206,$E$1:E206,E206),"")</f>
        <v/>
      </c>
      <c r="AV206">
        <f t="shared" si="19"/>
        <v>11</v>
      </c>
    </row>
    <row r="207" spans="1:48" x14ac:dyDescent="0.25">
      <c r="A207" s="4" t="s">
        <v>23</v>
      </c>
      <c r="B207" s="4" t="s">
        <v>138</v>
      </c>
      <c r="C207" t="s">
        <v>43</v>
      </c>
      <c r="D207" s="3">
        <v>42101</v>
      </c>
      <c r="E207">
        <v>1</v>
      </c>
      <c r="F207" t="s">
        <v>55</v>
      </c>
      <c r="K207" s="24" t="s">
        <v>73</v>
      </c>
      <c r="L207" t="s">
        <v>22</v>
      </c>
      <c r="N207" s="2" t="s">
        <v>38</v>
      </c>
      <c r="O207" s="2">
        <f t="shared" si="15"/>
        <v>1440.75</v>
      </c>
      <c r="P207">
        <v>144.07499999999999</v>
      </c>
      <c r="Q207"/>
      <c r="R207"/>
      <c r="S207" s="2" t="str">
        <f>IF(ISNUMBER(R207),SUMIFS(R$1:$R207,A$1:$A207,A207,K$1:$K207,K207,E$1:$E207,E207),"")</f>
        <v/>
      </c>
      <c r="AC207" s="2" t="str">
        <f t="shared" si="17"/>
        <v/>
      </c>
      <c r="AF207">
        <v>12.775810241699219</v>
      </c>
      <c r="AG207">
        <v>87.224189758300781</v>
      </c>
      <c r="AH207">
        <v>19.746637344360352</v>
      </c>
      <c r="AI207">
        <v>25.443981170654297</v>
      </c>
      <c r="AJ207">
        <v>18.460086822509766</v>
      </c>
      <c r="AK207">
        <v>17.731330871582031</v>
      </c>
      <c r="AL207" s="2">
        <f t="shared" si="16"/>
        <v>2.8370129394531252E-2</v>
      </c>
      <c r="AM207">
        <v>2.8370129394531252E-2</v>
      </c>
      <c r="AN207">
        <v>78.611717224121094</v>
      </c>
      <c r="AO207">
        <v>12.577874755859375</v>
      </c>
      <c r="AT207" s="2" t="str">
        <f t="shared" si="18"/>
        <v/>
      </c>
      <c r="AU207" s="2" t="str">
        <f>IF(ISNUMBER(AT207),SUMIFS($AT$1:AT207,$A$1:A207,A207,$K$1:K207,K207,$E$1:E207,E207),"")</f>
        <v/>
      </c>
      <c r="AV207">
        <f t="shared" si="19"/>
        <v>11</v>
      </c>
    </row>
    <row r="208" spans="1:48" x14ac:dyDescent="0.25">
      <c r="A208" s="4" t="s">
        <v>24</v>
      </c>
      <c r="B208" s="4" t="s">
        <v>138</v>
      </c>
      <c r="C208" t="s">
        <v>43</v>
      </c>
      <c r="D208" s="3">
        <v>42101</v>
      </c>
      <c r="E208">
        <v>1</v>
      </c>
      <c r="F208" t="s">
        <v>56</v>
      </c>
      <c r="K208" s="24" t="s">
        <v>73</v>
      </c>
      <c r="L208" t="s">
        <v>22</v>
      </c>
      <c r="N208" s="2" t="s">
        <v>38</v>
      </c>
      <c r="O208" s="2">
        <f t="shared" si="15"/>
        <v>1668.625</v>
      </c>
      <c r="P208">
        <v>166.86250000000001</v>
      </c>
      <c r="Q208"/>
      <c r="R208"/>
      <c r="S208" s="2" t="str">
        <f>IF(ISNUMBER(R208),SUMIFS(R$1:$R208,A$1:$A208,A208,K$1:$K208,K208,E$1:$E208,E208),"")</f>
        <v/>
      </c>
      <c r="AC208" s="2" t="str">
        <f t="shared" si="17"/>
        <v/>
      </c>
      <c r="AF208">
        <v>15.141159057617188</v>
      </c>
      <c r="AG208">
        <v>84.858840942382813</v>
      </c>
      <c r="AH208">
        <v>18.557491302490234</v>
      </c>
      <c r="AI208">
        <v>24.367210388183594</v>
      </c>
      <c r="AJ208">
        <v>3.1632630825042725</v>
      </c>
      <c r="AK208">
        <v>20.435443878173828</v>
      </c>
      <c r="AL208" s="2">
        <f t="shared" si="16"/>
        <v>3.2696710205078125E-2</v>
      </c>
      <c r="AM208">
        <v>3.2696710205078125E-2</v>
      </c>
      <c r="AN208">
        <v>80.634880065917969</v>
      </c>
      <c r="AO208">
        <v>12.901580810546875</v>
      </c>
      <c r="AT208" s="2" t="str">
        <f t="shared" si="18"/>
        <v/>
      </c>
      <c r="AU208" s="2" t="str">
        <f>IF(ISNUMBER(AT208),SUMIFS($AT$1:AT208,$A$1:A208,A208,$K$1:K208,K208,$E$1:E208,E208),"")</f>
        <v/>
      </c>
      <c r="AV208">
        <f t="shared" si="19"/>
        <v>11</v>
      </c>
    </row>
    <row r="209" spans="1:48" x14ac:dyDescent="0.25">
      <c r="A209" s="4" t="s">
        <v>27</v>
      </c>
      <c r="B209" s="4" t="s">
        <v>138</v>
      </c>
      <c r="C209" t="s">
        <v>43</v>
      </c>
      <c r="D209" s="3">
        <v>42101</v>
      </c>
      <c r="E209">
        <v>1</v>
      </c>
      <c r="F209" t="s">
        <v>57</v>
      </c>
      <c r="K209" s="24" t="s">
        <v>73</v>
      </c>
      <c r="L209" t="s">
        <v>22</v>
      </c>
      <c r="N209" s="2" t="s">
        <v>38</v>
      </c>
      <c r="O209" s="2">
        <f t="shared" si="15"/>
        <v>1718</v>
      </c>
      <c r="P209">
        <v>171.8</v>
      </c>
      <c r="Q209"/>
      <c r="R209"/>
      <c r="S209" s="2" t="str">
        <f>IF(ISNUMBER(R209),SUMIFS(R$1:$R209,A$1:$A209,A209,K$1:$K209,K209,E$1:$E209,E209),"")</f>
        <v/>
      </c>
      <c r="AC209" s="2" t="str">
        <f t="shared" si="17"/>
        <v/>
      </c>
      <c r="AF209">
        <v>13.248847961425781</v>
      </c>
      <c r="AG209">
        <v>86.751152038574219</v>
      </c>
      <c r="AH209">
        <v>19.320089340209961</v>
      </c>
      <c r="AI209">
        <v>24.262321472167969</v>
      </c>
      <c r="AJ209">
        <v>19.098308563232422</v>
      </c>
      <c r="AK209">
        <v>17.633281707763672</v>
      </c>
      <c r="AL209" s="2">
        <f t="shared" si="16"/>
        <v>2.8213250732421872E-2</v>
      </c>
      <c r="AM209">
        <v>2.8213250732421872E-2</v>
      </c>
      <c r="AN209">
        <v>78.825576782226563</v>
      </c>
      <c r="AO209">
        <v>12.612092285156251</v>
      </c>
      <c r="AT209" s="2" t="str">
        <f t="shared" si="18"/>
        <v/>
      </c>
      <c r="AU209" s="2" t="str">
        <f>IF(ISNUMBER(AT209),SUMIFS($AT$1:AT209,$A$1:A209,A209,$K$1:K209,K209,$E$1:E209,E209),"")</f>
        <v/>
      </c>
      <c r="AV209">
        <f t="shared" si="19"/>
        <v>11</v>
      </c>
    </row>
    <row r="210" spans="1:48" x14ac:dyDescent="0.25">
      <c r="A210" s="4" t="s">
        <v>28</v>
      </c>
      <c r="B210" s="4" t="s">
        <v>138</v>
      </c>
      <c r="C210" t="s">
        <v>43</v>
      </c>
      <c r="D210" s="3">
        <v>42101</v>
      </c>
      <c r="E210">
        <v>1</v>
      </c>
      <c r="F210" t="s">
        <v>58</v>
      </c>
      <c r="K210" s="24" t="s">
        <v>73</v>
      </c>
      <c r="L210" t="s">
        <v>22</v>
      </c>
      <c r="N210" s="2" t="s">
        <v>38</v>
      </c>
      <c r="O210" s="2">
        <f t="shared" si="15"/>
        <v>765.625</v>
      </c>
      <c r="P210">
        <v>76.5625</v>
      </c>
      <c r="Q210"/>
      <c r="R210"/>
      <c r="S210" s="2" t="str">
        <f>IF(ISNUMBER(R210),SUMIFS(R$1:$R210,A$1:$A210,A210,K$1:$K210,K210,E$1:$E210,E210),"")</f>
        <v/>
      </c>
      <c r="AC210" s="2" t="str">
        <f t="shared" si="17"/>
        <v/>
      </c>
      <c r="AF210">
        <v>13.862236022949219</v>
      </c>
      <c r="AG210">
        <v>86.137763977050781</v>
      </c>
      <c r="AH210">
        <v>20.214420318603516</v>
      </c>
      <c r="AI210">
        <v>27.673992156982422</v>
      </c>
      <c r="AJ210">
        <v>3.3340470790863037</v>
      </c>
      <c r="AK210">
        <v>19.712717056274414</v>
      </c>
      <c r="AL210" s="2">
        <f t="shared" si="16"/>
        <v>3.1540347290039066E-2</v>
      </c>
      <c r="AM210">
        <v>3.1540347290039066E-2</v>
      </c>
      <c r="AN210">
        <v>75.549560546875</v>
      </c>
      <c r="AO210">
        <v>12.087929687500001</v>
      </c>
      <c r="AT210" s="2" t="str">
        <f t="shared" si="18"/>
        <v/>
      </c>
      <c r="AU210" s="2" t="str">
        <f>IF(ISNUMBER(AT210),SUMIFS($AT$1:AT210,$A$1:A210,A210,$K$1:K210,K210,$E$1:E210,E210),"")</f>
        <v/>
      </c>
      <c r="AV210">
        <f t="shared" si="19"/>
        <v>11</v>
      </c>
    </row>
    <row r="211" spans="1:48" x14ac:dyDescent="0.25">
      <c r="A211" s="4" t="s">
        <v>26</v>
      </c>
      <c r="B211" s="4" t="s">
        <v>138</v>
      </c>
      <c r="C211" t="s">
        <v>43</v>
      </c>
      <c r="D211" s="3">
        <v>42101</v>
      </c>
      <c r="E211">
        <v>1</v>
      </c>
      <c r="F211" t="s">
        <v>59</v>
      </c>
      <c r="K211" s="24" t="s">
        <v>73</v>
      </c>
      <c r="L211" t="s">
        <v>22</v>
      </c>
      <c r="N211" s="2" t="s">
        <v>38</v>
      </c>
      <c r="O211" s="2">
        <f t="shared" si="15"/>
        <v>930.625</v>
      </c>
      <c r="P211">
        <v>93.0625</v>
      </c>
      <c r="Q211"/>
      <c r="R211"/>
      <c r="S211" s="2" t="str">
        <f>IF(ISNUMBER(R211),SUMIFS(R$1:$R211,A$1:$A211,A211,K$1:$K211,K211,E$1:$E211,E211),"")</f>
        <v/>
      </c>
      <c r="AC211" s="2" t="str">
        <f t="shared" si="17"/>
        <v/>
      </c>
      <c r="AF211">
        <v>13.60076904296875</v>
      </c>
      <c r="AG211">
        <v>86.39923095703125</v>
      </c>
      <c r="AH211">
        <v>19.546619415283203</v>
      </c>
      <c r="AI211">
        <v>24.487888336181641</v>
      </c>
      <c r="AJ211">
        <v>19.007190704345703</v>
      </c>
      <c r="AK211">
        <v>18.248104095458984</v>
      </c>
      <c r="AL211" s="2">
        <f t="shared" si="16"/>
        <v>2.9196966552734373E-2</v>
      </c>
      <c r="AM211">
        <v>2.9196966552734373E-2</v>
      </c>
      <c r="AN211">
        <v>77.503395080566406</v>
      </c>
      <c r="AO211">
        <v>12.400543212890625</v>
      </c>
      <c r="AT211" s="2" t="str">
        <f t="shared" si="18"/>
        <v/>
      </c>
      <c r="AU211" s="2" t="str">
        <f>IF(ISNUMBER(AT211),SUMIFS($AT$1:AT211,$A$1:A211,A211,$K$1:K211,K211,$E$1:E211,E211),"")</f>
        <v/>
      </c>
      <c r="AV211">
        <f t="shared" si="19"/>
        <v>11</v>
      </c>
    </row>
    <row r="212" spans="1:48" x14ac:dyDescent="0.25">
      <c r="A212" s="4" t="s">
        <v>24</v>
      </c>
      <c r="B212" s="4" t="s">
        <v>138</v>
      </c>
      <c r="C212" t="s">
        <v>43</v>
      </c>
      <c r="D212" s="3">
        <v>42101</v>
      </c>
      <c r="E212">
        <v>2</v>
      </c>
      <c r="F212" t="s">
        <v>56</v>
      </c>
      <c r="K212" s="24" t="s">
        <v>73</v>
      </c>
      <c r="L212" t="s">
        <v>22</v>
      </c>
      <c r="N212" s="2" t="s">
        <v>38</v>
      </c>
      <c r="O212" s="2">
        <f t="shared" si="15"/>
        <v>1821.5</v>
      </c>
      <c r="P212">
        <v>182.15</v>
      </c>
      <c r="Q212"/>
      <c r="R212"/>
      <c r="S212" s="2" t="str">
        <f>IF(ISNUMBER(R212),SUMIFS(R$1:$R212,A$1:$A212,A212,K$1:$K212,K212,E$1:$E212,E212),"")</f>
        <v/>
      </c>
      <c r="AC212" s="2" t="str">
        <f t="shared" si="17"/>
        <v/>
      </c>
      <c r="AF212">
        <v>14.88482666015625</v>
      </c>
      <c r="AG212">
        <v>85.11517333984375</v>
      </c>
      <c r="AH212">
        <v>19.22789192199707</v>
      </c>
      <c r="AI212">
        <v>25.439670562744141</v>
      </c>
      <c r="AJ212">
        <v>4.2020440101623535</v>
      </c>
      <c r="AK212">
        <v>22.281396865844727</v>
      </c>
      <c r="AL212" s="2">
        <f t="shared" si="16"/>
        <v>3.565023498535156E-2</v>
      </c>
      <c r="AM212">
        <v>3.565023498535156E-2</v>
      </c>
      <c r="AN212">
        <v>78.725608825683594</v>
      </c>
      <c r="AO212">
        <v>12.596097412109375</v>
      </c>
      <c r="AT212" s="2" t="str">
        <f t="shared" si="18"/>
        <v/>
      </c>
      <c r="AU212" s="2" t="str">
        <f>IF(ISNUMBER(AT212),SUMIFS($AT$1:AT212,$A$1:A212,A212,$K$1:K212,K212,$E$1:E212,E212),"")</f>
        <v/>
      </c>
      <c r="AV212">
        <f t="shared" si="19"/>
        <v>11</v>
      </c>
    </row>
    <row r="213" spans="1:48" x14ac:dyDescent="0.25">
      <c r="A213" s="4" t="s">
        <v>28</v>
      </c>
      <c r="B213" s="4" t="s">
        <v>138</v>
      </c>
      <c r="C213" t="s">
        <v>43</v>
      </c>
      <c r="D213" s="3">
        <v>42101</v>
      </c>
      <c r="E213">
        <v>2</v>
      </c>
      <c r="F213" t="s">
        <v>58</v>
      </c>
      <c r="K213" s="24" t="s">
        <v>73</v>
      </c>
      <c r="L213" t="s">
        <v>22</v>
      </c>
      <c r="N213" s="2" t="s">
        <v>38</v>
      </c>
      <c r="O213" s="2">
        <f t="shared" si="15"/>
        <v>1471.125</v>
      </c>
      <c r="P213">
        <v>147.11250000000001</v>
      </c>
      <c r="Q213"/>
      <c r="R213"/>
      <c r="S213" s="2" t="str">
        <f>IF(ISNUMBER(R213),SUMIFS(R$1:$R213,A$1:$A213,A213,K$1:$K213,K213,E$1:$E213,E213),"")</f>
        <v/>
      </c>
      <c r="AC213" s="2" t="str">
        <f t="shared" si="17"/>
        <v/>
      </c>
      <c r="AF213">
        <v>14.867599487304688</v>
      </c>
      <c r="AG213">
        <v>85.132400512695313</v>
      </c>
      <c r="AH213">
        <v>19.012954711914063</v>
      </c>
      <c r="AI213">
        <v>25.109247207641602</v>
      </c>
      <c r="AJ213">
        <v>3.5149190425872803</v>
      </c>
      <c r="AK213">
        <v>17.875812530517578</v>
      </c>
      <c r="AL213" s="2">
        <f t="shared" si="16"/>
        <v>2.8601300048828125E-2</v>
      </c>
      <c r="AM213">
        <v>2.8601300048828125E-2</v>
      </c>
      <c r="AN213">
        <v>76.097518920898438</v>
      </c>
      <c r="AO213">
        <v>12.175603027343751</v>
      </c>
      <c r="AT213" s="2" t="str">
        <f t="shared" si="18"/>
        <v/>
      </c>
      <c r="AU213" s="2" t="str">
        <f>IF(ISNUMBER(AT213),SUMIFS($AT$1:AT213,$A$1:A213,A213,$K$1:K213,K213,$E$1:E213,E213),"")</f>
        <v/>
      </c>
      <c r="AV213">
        <f t="shared" si="19"/>
        <v>11</v>
      </c>
    </row>
    <row r="214" spans="1:48" x14ac:dyDescent="0.25">
      <c r="A214" s="4" t="s">
        <v>27</v>
      </c>
      <c r="B214" s="4" t="s">
        <v>138</v>
      </c>
      <c r="C214" t="s">
        <v>43</v>
      </c>
      <c r="D214" s="3">
        <v>42101</v>
      </c>
      <c r="E214">
        <v>2</v>
      </c>
      <c r="F214" t="s">
        <v>57</v>
      </c>
      <c r="K214" s="24" t="s">
        <v>73</v>
      </c>
      <c r="L214" t="s">
        <v>22</v>
      </c>
      <c r="N214" s="2" t="s">
        <v>38</v>
      </c>
      <c r="O214" s="2">
        <f t="shared" si="15"/>
        <v>2008.625</v>
      </c>
      <c r="P214">
        <v>200.86250000000001</v>
      </c>
      <c r="Q214"/>
      <c r="R214"/>
      <c r="S214" s="2" t="str">
        <f>IF(ISNUMBER(R214),SUMIFS(R$1:$R214,A$1:$A214,A214,K$1:$K214,K214,E$1:$E214,E214),"")</f>
        <v/>
      </c>
      <c r="AC214" s="2" t="str">
        <f t="shared" si="17"/>
        <v/>
      </c>
      <c r="AF214">
        <v>13.040657043457031</v>
      </c>
      <c r="AG214">
        <v>86.959342956542969</v>
      </c>
      <c r="AH214">
        <v>19.394535064697266</v>
      </c>
      <c r="AI214">
        <v>23.845090866088867</v>
      </c>
      <c r="AJ214">
        <v>21.719963073730469</v>
      </c>
      <c r="AK214">
        <v>16.068044662475586</v>
      </c>
      <c r="AL214" s="2">
        <f t="shared" si="16"/>
        <v>2.5708871459960939E-2</v>
      </c>
      <c r="AM214">
        <v>2.5708871459960939E-2</v>
      </c>
      <c r="AN214">
        <v>79.610771179199219</v>
      </c>
      <c r="AO214">
        <v>12.737723388671876</v>
      </c>
      <c r="AT214" s="2" t="str">
        <f t="shared" si="18"/>
        <v/>
      </c>
      <c r="AU214" s="2" t="str">
        <f>IF(ISNUMBER(AT214),SUMIFS($AT$1:AT214,$A$1:A214,A214,$K$1:K214,K214,$E$1:E214,E214),"")</f>
        <v/>
      </c>
      <c r="AV214">
        <f t="shared" si="19"/>
        <v>11</v>
      </c>
    </row>
    <row r="215" spans="1:48" x14ac:dyDescent="0.25">
      <c r="A215" s="4" t="s">
        <v>26</v>
      </c>
      <c r="B215" s="4" t="s">
        <v>138</v>
      </c>
      <c r="C215" t="s">
        <v>43</v>
      </c>
      <c r="D215" s="3">
        <v>42101</v>
      </c>
      <c r="E215">
        <v>2</v>
      </c>
      <c r="F215" t="s">
        <v>59</v>
      </c>
      <c r="K215" s="24" t="s">
        <v>73</v>
      </c>
      <c r="L215" t="s">
        <v>22</v>
      </c>
      <c r="N215" s="2" t="s">
        <v>38</v>
      </c>
      <c r="O215" s="2">
        <f t="shared" si="15"/>
        <v>1864.125</v>
      </c>
      <c r="P215">
        <v>186.41249999999999</v>
      </c>
      <c r="Q215"/>
      <c r="R215"/>
      <c r="S215" s="2" t="str">
        <f>IF(ISNUMBER(R215),SUMIFS(R$1:$R215,A$1:$A215,A215,K$1:$K215,K215,E$1:$E215,E215),"")</f>
        <v/>
      </c>
      <c r="AC215" s="2" t="str">
        <f t="shared" si="17"/>
        <v/>
      </c>
      <c r="AF215">
        <v>13.817733764648438</v>
      </c>
      <c r="AG215">
        <v>86.182266235351563</v>
      </c>
      <c r="AH215">
        <v>19.320266723632813</v>
      </c>
      <c r="AI215">
        <v>23.396345138549805</v>
      </c>
      <c r="AJ215">
        <v>16.265945434570313</v>
      </c>
      <c r="AK215">
        <v>19.489608764648438</v>
      </c>
      <c r="AL215" s="2">
        <f t="shared" si="16"/>
        <v>3.1183374023437498E-2</v>
      </c>
      <c r="AM215">
        <v>3.1183374023437498E-2</v>
      </c>
      <c r="AN215">
        <v>77.762481689453125</v>
      </c>
      <c r="AO215">
        <v>12.4419970703125</v>
      </c>
      <c r="AT215" s="2" t="str">
        <f t="shared" si="18"/>
        <v/>
      </c>
      <c r="AU215" s="2" t="str">
        <f>IF(ISNUMBER(AT215),SUMIFS($AT$1:AT215,$A$1:A215,A215,$K$1:K215,K215,$E$1:E215,E215),"")</f>
        <v/>
      </c>
      <c r="AV215">
        <f t="shared" si="19"/>
        <v>11</v>
      </c>
    </row>
    <row r="216" spans="1:48" x14ac:dyDescent="0.25">
      <c r="A216" s="4" t="s">
        <v>23</v>
      </c>
      <c r="B216" s="4" t="s">
        <v>138</v>
      </c>
      <c r="C216" t="s">
        <v>43</v>
      </c>
      <c r="D216" s="3">
        <v>42101</v>
      </c>
      <c r="E216">
        <v>2</v>
      </c>
      <c r="F216" t="s">
        <v>55</v>
      </c>
      <c r="K216" s="24" t="s">
        <v>73</v>
      </c>
      <c r="L216" t="s">
        <v>22</v>
      </c>
      <c r="N216" s="2" t="s">
        <v>38</v>
      </c>
      <c r="O216" s="2">
        <f t="shared" si="15"/>
        <v>1779.625</v>
      </c>
      <c r="P216">
        <v>177.96250000000001</v>
      </c>
      <c r="Q216"/>
      <c r="R216"/>
      <c r="S216" s="2" t="str">
        <f>IF(ISNUMBER(R216),SUMIFS(R$1:$R216,A$1:$A216,A216,K$1:$K216,K216,E$1:$E216,E216),"")</f>
        <v/>
      </c>
      <c r="AC216" s="2" t="str">
        <f t="shared" si="17"/>
        <v/>
      </c>
      <c r="AF216">
        <v>13.695281982421875</v>
      </c>
      <c r="AG216">
        <v>86.304718017578125</v>
      </c>
      <c r="AH216">
        <v>19.770790100097656</v>
      </c>
      <c r="AI216">
        <v>23.778911590576172</v>
      </c>
      <c r="AJ216">
        <v>19.161287307739258</v>
      </c>
      <c r="AK216">
        <v>16.862680435180664</v>
      </c>
      <c r="AL216" s="2">
        <f t="shared" si="16"/>
        <v>2.6980288696289059E-2</v>
      </c>
      <c r="AM216">
        <v>2.6980288696289059E-2</v>
      </c>
      <c r="AN216">
        <v>77.767623901367188</v>
      </c>
      <c r="AO216">
        <v>12.44281982421875</v>
      </c>
      <c r="AT216" s="2" t="str">
        <f t="shared" si="18"/>
        <v/>
      </c>
      <c r="AU216" s="2" t="str">
        <f>IF(ISNUMBER(AT216),SUMIFS($AT$1:AT216,$A$1:A216,A216,$K$1:K216,K216,$E$1:E216,E216),"")</f>
        <v/>
      </c>
      <c r="AV216">
        <f t="shared" si="19"/>
        <v>11</v>
      </c>
    </row>
    <row r="217" spans="1:48" x14ac:dyDescent="0.25">
      <c r="A217" s="4" t="s">
        <v>25</v>
      </c>
      <c r="B217" s="4" t="s">
        <v>138</v>
      </c>
      <c r="C217" t="s">
        <v>43</v>
      </c>
      <c r="D217" s="3">
        <v>42101</v>
      </c>
      <c r="E217">
        <v>2</v>
      </c>
      <c r="F217" t="s">
        <v>54</v>
      </c>
      <c r="K217" s="24" t="s">
        <v>73</v>
      </c>
      <c r="L217" t="s">
        <v>22</v>
      </c>
      <c r="N217" s="2" t="s">
        <v>38</v>
      </c>
      <c r="O217" s="2">
        <f t="shared" si="15"/>
        <v>1526.125</v>
      </c>
      <c r="P217">
        <v>152.61250000000001</v>
      </c>
      <c r="Q217"/>
      <c r="R217"/>
      <c r="S217" s="2" t="str">
        <f>IF(ISNUMBER(R217),SUMIFS(R$1:$R217,A$1:$A217,A217,K$1:$K217,K217,E$1:$E217,E217),"")</f>
        <v/>
      </c>
      <c r="AC217" s="2" t="str">
        <f t="shared" si="17"/>
        <v/>
      </c>
      <c r="AF217">
        <v>13.894050598144531</v>
      </c>
      <c r="AG217">
        <v>86.105949401855469</v>
      </c>
      <c r="AH217">
        <v>19.844314575195313</v>
      </c>
      <c r="AI217">
        <v>22.757818222045898</v>
      </c>
      <c r="AJ217">
        <v>19.175348281860352</v>
      </c>
      <c r="AK217">
        <v>17.539579391479492</v>
      </c>
      <c r="AL217" s="2">
        <f t="shared" si="16"/>
        <v>2.8063327026367189E-2</v>
      </c>
      <c r="AM217">
        <v>2.8063327026367189E-2</v>
      </c>
      <c r="AN217">
        <v>77.723075866699219</v>
      </c>
      <c r="AO217">
        <v>12.435692138671875</v>
      </c>
      <c r="AT217" s="2" t="str">
        <f t="shared" si="18"/>
        <v/>
      </c>
      <c r="AU217" s="2" t="str">
        <f>IF(ISNUMBER(AT217),SUMIFS($AT$1:AT217,$A$1:A217,A217,$K$1:K217,K217,$E$1:E217,E217),"")</f>
        <v/>
      </c>
      <c r="AV217">
        <f t="shared" si="19"/>
        <v>11</v>
      </c>
    </row>
    <row r="218" spans="1:48" x14ac:dyDescent="0.25">
      <c r="A218" s="4" t="s">
        <v>28</v>
      </c>
      <c r="B218" s="4" t="s">
        <v>138</v>
      </c>
      <c r="C218" t="s">
        <v>43</v>
      </c>
      <c r="D218" s="3">
        <v>42101</v>
      </c>
      <c r="E218">
        <v>3</v>
      </c>
      <c r="F218" t="s">
        <v>58</v>
      </c>
      <c r="K218" s="24" t="s">
        <v>73</v>
      </c>
      <c r="L218" t="s">
        <v>22</v>
      </c>
      <c r="N218" s="2" t="s">
        <v>38</v>
      </c>
      <c r="O218" s="2">
        <f t="shared" ref="O218:O281" si="20">IF(ISNUMBER(P218),P218*10,"")</f>
        <v>1492</v>
      </c>
      <c r="P218">
        <v>149.19999999999999</v>
      </c>
      <c r="Q218"/>
      <c r="R218"/>
      <c r="S218" s="2" t="str">
        <f>IF(ISNUMBER(R218),SUMIFS(R$1:$R218,A$1:$A218,A218,K$1:$K218,K218,E$1:$E218,E218),"")</f>
        <v/>
      </c>
      <c r="AC218" s="2" t="str">
        <f t="shared" si="17"/>
        <v/>
      </c>
      <c r="AF218">
        <v>15.44561767578125</v>
      </c>
      <c r="AG218">
        <v>84.55438232421875</v>
      </c>
      <c r="AH218">
        <v>19.105487823486328</v>
      </c>
      <c r="AI218">
        <v>25.185390472412109</v>
      </c>
      <c r="AJ218">
        <v>4.4470062255859375</v>
      </c>
      <c r="AK218">
        <v>18.0963134765625</v>
      </c>
      <c r="AL218" s="2">
        <f t="shared" ref="AL218:AL281" si="21">IF(ISNUMBER(AM218),AM218,"")</f>
        <v>2.8954101562500001E-2</v>
      </c>
      <c r="AM218">
        <v>2.8954101562500001E-2</v>
      </c>
      <c r="AN218">
        <v>77.119613647460938</v>
      </c>
      <c r="AO218">
        <v>12.33913818359375</v>
      </c>
      <c r="AT218" s="2" t="str">
        <f t="shared" si="18"/>
        <v/>
      </c>
      <c r="AU218" s="2" t="str">
        <f>IF(ISNUMBER(AT218),SUMIFS($AT$1:AT218,$A$1:A218,A218,$K$1:K218,K218,$E$1:E218,E218),"")</f>
        <v/>
      </c>
      <c r="AV218">
        <f t="shared" si="19"/>
        <v>11</v>
      </c>
    </row>
    <row r="219" spans="1:48" x14ac:dyDescent="0.25">
      <c r="A219" s="4" t="s">
        <v>25</v>
      </c>
      <c r="B219" s="4" t="s">
        <v>138</v>
      </c>
      <c r="C219" t="s">
        <v>43</v>
      </c>
      <c r="D219" s="3">
        <v>42101</v>
      </c>
      <c r="E219">
        <v>3</v>
      </c>
      <c r="F219" t="s">
        <v>54</v>
      </c>
      <c r="K219" s="24" t="s">
        <v>73</v>
      </c>
      <c r="L219" t="s">
        <v>22</v>
      </c>
      <c r="N219" s="2" t="s">
        <v>38</v>
      </c>
      <c r="O219" s="2">
        <f t="shared" si="20"/>
        <v>1380.5</v>
      </c>
      <c r="P219">
        <v>138.05000000000001</v>
      </c>
      <c r="Q219"/>
      <c r="R219"/>
      <c r="S219" s="2" t="str">
        <f>IF(ISNUMBER(R219),SUMIFS(R$1:$R219,A$1:$A219,A219,K$1:$K219,K219,E$1:$E219,E219),"")</f>
        <v/>
      </c>
      <c r="AC219" s="2" t="str">
        <f t="shared" si="17"/>
        <v/>
      </c>
      <c r="AF219">
        <v>13.197769165039063</v>
      </c>
      <c r="AG219">
        <v>86.802230834960938</v>
      </c>
      <c r="AH219">
        <v>19.353839874267578</v>
      </c>
      <c r="AI219">
        <v>23.641836166381836</v>
      </c>
      <c r="AJ219">
        <v>21.060775756835938</v>
      </c>
      <c r="AK219">
        <v>18.129749298095703</v>
      </c>
      <c r="AL219" s="2">
        <f t="shared" si="21"/>
        <v>2.9007598876953127E-2</v>
      </c>
      <c r="AM219">
        <v>2.9007598876953127E-2</v>
      </c>
      <c r="AN219">
        <v>78.935791015625</v>
      </c>
      <c r="AO219">
        <v>12.6297265625</v>
      </c>
      <c r="AT219" s="2" t="str">
        <f t="shared" si="18"/>
        <v/>
      </c>
      <c r="AU219" s="2" t="str">
        <f>IF(ISNUMBER(AT219),SUMIFS($AT$1:AT219,$A$1:A219,A219,$K$1:K219,K219,$E$1:E219,E219),"")</f>
        <v/>
      </c>
      <c r="AV219">
        <f t="shared" si="19"/>
        <v>11</v>
      </c>
    </row>
    <row r="220" spans="1:48" x14ac:dyDescent="0.25">
      <c r="A220" s="4" t="s">
        <v>27</v>
      </c>
      <c r="B220" s="4" t="s">
        <v>138</v>
      </c>
      <c r="C220" t="s">
        <v>43</v>
      </c>
      <c r="D220" s="3">
        <v>42101</v>
      </c>
      <c r="E220">
        <v>3</v>
      </c>
      <c r="F220" t="s">
        <v>57</v>
      </c>
      <c r="K220" s="24" t="s">
        <v>73</v>
      </c>
      <c r="L220" t="s">
        <v>22</v>
      </c>
      <c r="N220" s="2" t="s">
        <v>38</v>
      </c>
      <c r="O220" s="2">
        <f t="shared" si="20"/>
        <v>1563</v>
      </c>
      <c r="P220">
        <v>156.30000000000001</v>
      </c>
      <c r="Q220"/>
      <c r="R220"/>
      <c r="S220" s="2" t="str">
        <f>IF(ISNUMBER(R220),SUMIFS(R$1:$R220,A$1:$A220,A220,K$1:$K220,K220,E$1:$E220,E220),"")</f>
        <v/>
      </c>
      <c r="AC220" s="2" t="str">
        <f t="shared" si="17"/>
        <v/>
      </c>
      <c r="AF220">
        <v>13.043533325195313</v>
      </c>
      <c r="AG220">
        <v>86.956466674804688</v>
      </c>
      <c r="AH220">
        <v>19.39324951171875</v>
      </c>
      <c r="AI220">
        <v>23.938016891479492</v>
      </c>
      <c r="AJ220">
        <v>21.421106338500977</v>
      </c>
      <c r="AK220">
        <v>16.677360534667969</v>
      </c>
      <c r="AL220" s="2">
        <f t="shared" si="21"/>
        <v>2.6683776855468747E-2</v>
      </c>
      <c r="AM220">
        <v>2.6683776855468747E-2</v>
      </c>
      <c r="AN220">
        <v>79.437759399414063</v>
      </c>
      <c r="AO220">
        <v>12.71004150390625</v>
      </c>
      <c r="AT220" s="2" t="str">
        <f t="shared" si="18"/>
        <v/>
      </c>
      <c r="AU220" s="2" t="str">
        <f>IF(ISNUMBER(AT220),SUMIFS($AT$1:AT220,$A$1:A220,A220,$K$1:K220,K220,$E$1:E220,E220),"")</f>
        <v/>
      </c>
      <c r="AV220">
        <f t="shared" si="19"/>
        <v>11</v>
      </c>
    </row>
    <row r="221" spans="1:48" x14ac:dyDescent="0.25">
      <c r="A221" s="4" t="s">
        <v>23</v>
      </c>
      <c r="B221" s="4" t="s">
        <v>138</v>
      </c>
      <c r="C221" t="s">
        <v>43</v>
      </c>
      <c r="D221" s="3">
        <v>42101</v>
      </c>
      <c r="E221">
        <v>3</v>
      </c>
      <c r="F221" t="s">
        <v>55</v>
      </c>
      <c r="K221" s="24" t="s">
        <v>73</v>
      </c>
      <c r="L221" t="s">
        <v>22</v>
      </c>
      <c r="N221" s="2" t="s">
        <v>38</v>
      </c>
      <c r="O221" s="2">
        <f t="shared" si="20"/>
        <v>1702.125</v>
      </c>
      <c r="P221">
        <v>170.21250000000001</v>
      </c>
      <c r="Q221"/>
      <c r="R221"/>
      <c r="S221" s="2" t="str">
        <f>IF(ISNUMBER(R221),SUMIFS(R$1:$R221,A$1:$A221,A221,K$1:$K221,K221,E$1:$E221,E221),"")</f>
        <v/>
      </c>
      <c r="AC221" s="2" t="str">
        <f t="shared" si="17"/>
        <v/>
      </c>
      <c r="AF221">
        <v>15.219749450683594</v>
      </c>
      <c r="AG221">
        <v>84.780250549316406</v>
      </c>
      <c r="AH221">
        <v>20.463342666625977</v>
      </c>
      <c r="AI221">
        <v>26.864841461181641</v>
      </c>
      <c r="AJ221">
        <v>2.8411350250244141</v>
      </c>
      <c r="AK221">
        <v>20.003467559814453</v>
      </c>
      <c r="AL221" s="2">
        <f t="shared" si="21"/>
        <v>3.2005548095703128E-2</v>
      </c>
      <c r="AM221">
        <v>3.2005548095703128E-2</v>
      </c>
      <c r="AN221">
        <v>76.568954467773438</v>
      </c>
      <c r="AO221">
        <v>12.251032714843751</v>
      </c>
      <c r="AT221" s="2" t="str">
        <f t="shared" si="18"/>
        <v/>
      </c>
      <c r="AU221" s="2" t="str">
        <f>IF(ISNUMBER(AT221),SUMIFS($AT$1:AT221,$A$1:A221,A221,$K$1:K221,K221,$E$1:E221,E221),"")</f>
        <v/>
      </c>
      <c r="AV221">
        <f t="shared" si="19"/>
        <v>11</v>
      </c>
    </row>
    <row r="222" spans="1:48" x14ac:dyDescent="0.25">
      <c r="A222" s="4" t="s">
        <v>24</v>
      </c>
      <c r="B222" s="4" t="s">
        <v>138</v>
      </c>
      <c r="C222" t="s">
        <v>43</v>
      </c>
      <c r="D222" s="3">
        <v>42101</v>
      </c>
      <c r="E222">
        <v>3</v>
      </c>
      <c r="F222" t="s">
        <v>56</v>
      </c>
      <c r="K222" s="24" t="s">
        <v>73</v>
      </c>
      <c r="L222" t="s">
        <v>22</v>
      </c>
      <c r="N222" s="2" t="s">
        <v>38</v>
      </c>
      <c r="O222" s="2">
        <f t="shared" si="20"/>
        <v>2185.25</v>
      </c>
      <c r="P222">
        <v>218.52500000000001</v>
      </c>
      <c r="Q222"/>
      <c r="R222"/>
      <c r="S222" s="2" t="str">
        <f>IF(ISNUMBER(R222),SUMIFS(R$1:$R222,A$1:$A222,A222,K$1:$K222,K222,E$1:$E222,E222),"")</f>
        <v/>
      </c>
      <c r="AC222" s="2" t="str">
        <f t="shared" si="17"/>
        <v/>
      </c>
      <c r="AF222">
        <v>17.271812438964844</v>
      </c>
      <c r="AG222">
        <v>82.728187561035156</v>
      </c>
      <c r="AH222">
        <v>16.442989349365234</v>
      </c>
      <c r="AI222">
        <v>25.508880615234375</v>
      </c>
      <c r="AJ222">
        <v>0.54452300071716309</v>
      </c>
      <c r="AK222">
        <v>20.038270950317383</v>
      </c>
      <c r="AL222" s="2">
        <f t="shared" si="21"/>
        <v>3.2061233520507812E-2</v>
      </c>
      <c r="AM222">
        <v>3.2061233520507812E-2</v>
      </c>
      <c r="AN222">
        <v>76.373687744140625</v>
      </c>
      <c r="AO222">
        <v>12.2197900390625</v>
      </c>
      <c r="AT222" s="2" t="str">
        <f t="shared" si="18"/>
        <v/>
      </c>
      <c r="AU222" s="2" t="str">
        <f>IF(ISNUMBER(AT222),SUMIFS($AT$1:AT222,$A$1:A222,A222,$K$1:K222,K222,$E$1:E222,E222),"")</f>
        <v/>
      </c>
      <c r="AV222">
        <f t="shared" si="19"/>
        <v>11</v>
      </c>
    </row>
    <row r="223" spans="1:48" x14ac:dyDescent="0.25">
      <c r="A223" s="4" t="s">
        <v>26</v>
      </c>
      <c r="B223" s="4" t="s">
        <v>138</v>
      </c>
      <c r="C223" t="s">
        <v>43</v>
      </c>
      <c r="D223" s="3">
        <v>42101</v>
      </c>
      <c r="E223">
        <v>3</v>
      </c>
      <c r="F223" t="s">
        <v>59</v>
      </c>
      <c r="K223" s="24" t="s">
        <v>73</v>
      </c>
      <c r="L223" t="s">
        <v>22</v>
      </c>
      <c r="N223" s="2" t="s">
        <v>38</v>
      </c>
      <c r="O223" s="2">
        <f t="shared" si="20"/>
        <v>1330.625</v>
      </c>
      <c r="P223">
        <v>133.0625</v>
      </c>
      <c r="Q223"/>
      <c r="R223"/>
      <c r="S223" s="2" t="str">
        <f>IF(ISNUMBER(R223),SUMIFS(R$1:$R223,A$1:$A223,A223,K$1:$K223,K223,E$1:$E223,E223),"")</f>
        <v/>
      </c>
      <c r="AC223" s="2" t="str">
        <f t="shared" si="17"/>
        <v/>
      </c>
      <c r="AF223">
        <v>13.2994384765625</v>
      </c>
      <c r="AG223">
        <v>86.7005615234375</v>
      </c>
      <c r="AH223">
        <v>19.560453414916992</v>
      </c>
      <c r="AI223">
        <v>23.107744216918945</v>
      </c>
      <c r="AJ223">
        <v>22.553005218505859</v>
      </c>
      <c r="AK223">
        <v>15.176742553710938</v>
      </c>
      <c r="AL223" s="2">
        <f t="shared" si="21"/>
        <v>2.42827880859375E-2</v>
      </c>
      <c r="AM223">
        <v>2.42827880859375E-2</v>
      </c>
      <c r="AN223">
        <v>79.830116271972656</v>
      </c>
      <c r="AO223">
        <v>12.772818603515626</v>
      </c>
      <c r="AT223" s="2" t="str">
        <f t="shared" si="18"/>
        <v/>
      </c>
      <c r="AU223" s="2" t="str">
        <f>IF(ISNUMBER(AT223),SUMIFS($AT$1:AT223,$A$1:A223,A223,$K$1:K223,K223,$E$1:E223,E223),"")</f>
        <v/>
      </c>
      <c r="AV223">
        <f t="shared" si="19"/>
        <v>11</v>
      </c>
    </row>
    <row r="224" spans="1:48" x14ac:dyDescent="0.25">
      <c r="A224" s="4" t="s">
        <v>25</v>
      </c>
      <c r="B224" s="4" t="s">
        <v>138</v>
      </c>
      <c r="C224" t="s">
        <v>43</v>
      </c>
      <c r="D224" s="3">
        <v>42110</v>
      </c>
      <c r="E224">
        <v>1</v>
      </c>
      <c r="F224" t="s">
        <v>54</v>
      </c>
      <c r="K224" s="24" t="s">
        <v>73</v>
      </c>
      <c r="L224" t="s">
        <v>22</v>
      </c>
      <c r="M224">
        <v>1.8</v>
      </c>
      <c r="N224" s="2" t="s">
        <v>20</v>
      </c>
      <c r="O224" s="2" t="str">
        <f t="shared" si="20"/>
        <v/>
      </c>
      <c r="Q224">
        <v>62.378881772497365</v>
      </c>
      <c r="R224">
        <v>62.378881772497365</v>
      </c>
      <c r="S224" s="2">
        <f>IF(ISNUMBER(R224),SUMIFS(R$1:$R224,A$1:$A224,A224,K$1:$K224,K224,E$1:$E224,E224),"")</f>
        <v>467.90207189408153</v>
      </c>
      <c r="AC224" s="2" t="str">
        <f t="shared" si="17"/>
        <v/>
      </c>
      <c r="AF224">
        <v>16.50640869140625</v>
      </c>
      <c r="AG224">
        <v>83.49359130859375</v>
      </c>
      <c r="AH224">
        <v>19.703083038330078</v>
      </c>
      <c r="AI224">
        <v>24.857139587402344</v>
      </c>
      <c r="AJ224">
        <v>3.2952060699462891</v>
      </c>
      <c r="AK224">
        <v>19.691123962402344</v>
      </c>
      <c r="AL224" s="2">
        <f t="shared" si="21"/>
        <v>3.1505798339843752E-2</v>
      </c>
      <c r="AM224">
        <v>3.1505798339843752E-2</v>
      </c>
      <c r="AN224">
        <v>72.823310852050781</v>
      </c>
      <c r="AO224">
        <v>11.651729736328125</v>
      </c>
      <c r="AT224" s="2">
        <f t="shared" si="18"/>
        <v>1.9650000000000001</v>
      </c>
      <c r="AU224" s="2">
        <f>IF(ISNUMBER(AT224),SUMIFS($AT$1:AT224,$A$1:A224,A224,$K$1:K224,K224,$E$1:E224,E224),"")</f>
        <v>13.371999999999998</v>
      </c>
      <c r="AV224">
        <f t="shared" si="19"/>
        <v>15</v>
      </c>
    </row>
    <row r="225" spans="1:48" x14ac:dyDescent="0.25">
      <c r="A225" s="4" t="s">
        <v>23</v>
      </c>
      <c r="B225" s="4" t="s">
        <v>138</v>
      </c>
      <c r="C225" t="s">
        <v>43</v>
      </c>
      <c r="D225" s="3">
        <v>42110</v>
      </c>
      <c r="E225">
        <v>1</v>
      </c>
      <c r="F225" t="s">
        <v>55</v>
      </c>
      <c r="K225" s="24" t="s">
        <v>73</v>
      </c>
      <c r="L225" t="s">
        <v>22</v>
      </c>
      <c r="M225">
        <v>1.8</v>
      </c>
      <c r="N225" s="2" t="s">
        <v>20</v>
      </c>
      <c r="O225" s="2" t="str">
        <f t="shared" si="20"/>
        <v/>
      </c>
      <c r="Q225">
        <v>99.707284031255298</v>
      </c>
      <c r="R225">
        <v>99.707284031255298</v>
      </c>
      <c r="S225" s="2">
        <f>IF(ISNUMBER(R225),SUMIFS(R$1:$R225,A$1:$A225,A225,K$1:$K225,K225,E$1:$E225,E225),"")</f>
        <v>728.76266425773053</v>
      </c>
      <c r="AC225" s="2" t="str">
        <f t="shared" si="17"/>
        <v/>
      </c>
      <c r="AF225">
        <v>16.426513671875</v>
      </c>
      <c r="AG225">
        <v>83.573486328125</v>
      </c>
      <c r="AH225">
        <v>18.539600372314453</v>
      </c>
      <c r="AI225">
        <v>23.581081390380859</v>
      </c>
      <c r="AJ225">
        <v>2.8952450752258301</v>
      </c>
      <c r="AK225">
        <v>18.366147994995117</v>
      </c>
      <c r="AL225" s="2">
        <f t="shared" si="21"/>
        <v>2.9385836791992186E-2</v>
      </c>
      <c r="AM225">
        <v>2.9385836791992186E-2</v>
      </c>
      <c r="AN225">
        <v>75.038314819335938</v>
      </c>
      <c r="AO225">
        <v>12.00613037109375</v>
      </c>
      <c r="AT225" s="2">
        <f t="shared" si="18"/>
        <v>2.93</v>
      </c>
      <c r="AU225" s="2">
        <f>IF(ISNUMBER(AT225),SUMIFS($AT$1:AT225,$A$1:A225,A225,$K$1:K225,K225,$E$1:E225,E225),"")</f>
        <v>19.23</v>
      </c>
      <c r="AV225">
        <f t="shared" si="19"/>
        <v>15</v>
      </c>
    </row>
    <row r="226" spans="1:48" x14ac:dyDescent="0.25">
      <c r="A226" s="4" t="s">
        <v>24</v>
      </c>
      <c r="B226" s="4" t="s">
        <v>138</v>
      </c>
      <c r="C226" t="s">
        <v>43</v>
      </c>
      <c r="D226" s="3">
        <v>42110</v>
      </c>
      <c r="E226">
        <v>1</v>
      </c>
      <c r="F226" t="s">
        <v>56</v>
      </c>
      <c r="K226" s="24" t="s">
        <v>73</v>
      </c>
      <c r="L226" t="s">
        <v>22</v>
      </c>
      <c r="M226">
        <v>1.8</v>
      </c>
      <c r="N226" s="2" t="s">
        <v>20</v>
      </c>
      <c r="O226" s="2" t="str">
        <f t="shared" si="20"/>
        <v/>
      </c>
      <c r="Q226">
        <v>140.82421315056374</v>
      </c>
      <c r="R226">
        <v>140.82421315056374</v>
      </c>
      <c r="S226" s="2">
        <f>IF(ISNUMBER(R226),SUMIFS(R$1:$R226,A$1:$A226,A226,K$1:$K226,K226,E$1:$E226,E226),"")</f>
        <v>1374.2834201402025</v>
      </c>
      <c r="AC226" s="2" t="str">
        <f t="shared" si="17"/>
        <v/>
      </c>
      <c r="AF226">
        <v>16.274063110351563</v>
      </c>
      <c r="AG226">
        <v>83.725936889648438</v>
      </c>
      <c r="AH226">
        <v>17.42439079284668</v>
      </c>
      <c r="AI226">
        <v>24.115415573120117</v>
      </c>
      <c r="AJ226">
        <v>4.4497509002685547</v>
      </c>
      <c r="AK226">
        <v>22.704326629638672</v>
      </c>
      <c r="AL226" s="2">
        <f t="shared" si="21"/>
        <v>3.6326922607421874E-2</v>
      </c>
      <c r="AM226">
        <v>3.6326922607421874E-2</v>
      </c>
      <c r="AN226">
        <v>75.762542724609375</v>
      </c>
      <c r="AO226">
        <v>12.1220068359375</v>
      </c>
      <c r="AT226" s="2">
        <f t="shared" si="18"/>
        <v>5.1159999999999997</v>
      </c>
      <c r="AU226" s="2">
        <f>IF(ISNUMBER(AT226),SUMIFS($AT$1:AT226,$A$1:A226,A226,$K$1:K226,K226,$E$1:E226,E226),"")</f>
        <v>39.006</v>
      </c>
      <c r="AV226">
        <f t="shared" si="19"/>
        <v>15</v>
      </c>
    </row>
    <row r="227" spans="1:48" x14ac:dyDescent="0.25">
      <c r="A227" s="4" t="s">
        <v>27</v>
      </c>
      <c r="B227" s="4" t="s">
        <v>138</v>
      </c>
      <c r="C227" t="s">
        <v>43</v>
      </c>
      <c r="D227" s="3">
        <v>42110</v>
      </c>
      <c r="E227">
        <v>1</v>
      </c>
      <c r="F227" t="s">
        <v>57</v>
      </c>
      <c r="K227" s="24" t="s">
        <v>73</v>
      </c>
      <c r="L227" t="s">
        <v>22</v>
      </c>
      <c r="M227">
        <v>1.8</v>
      </c>
      <c r="N227" s="2" t="s">
        <v>20</v>
      </c>
      <c r="O227" s="2" t="str">
        <f t="shared" si="20"/>
        <v/>
      </c>
      <c r="Q227">
        <v>109.35589675192098</v>
      </c>
      <c r="R227">
        <v>109.35589675192098</v>
      </c>
      <c r="S227" s="2">
        <f>IF(ISNUMBER(R227),SUMIFS(R$1:$R227,A$1:$A227,A227,K$1:$K227,K227,E$1:$E227,E227),"")</f>
        <v>1037.8781119395865</v>
      </c>
      <c r="AC227" s="2" t="str">
        <f t="shared" si="17"/>
        <v/>
      </c>
      <c r="AF227">
        <v>16.529792785644531</v>
      </c>
      <c r="AG227">
        <v>83.470207214355469</v>
      </c>
      <c r="AH227">
        <v>18.206520080566406</v>
      </c>
      <c r="AI227">
        <v>24.413665771484375</v>
      </c>
      <c r="AJ227">
        <v>3.0541360378265381</v>
      </c>
      <c r="AK227">
        <v>20.174341201782227</v>
      </c>
      <c r="AL227" s="2">
        <f t="shared" si="21"/>
        <v>3.2278945922851562E-2</v>
      </c>
      <c r="AM227">
        <v>3.2278945922851562E-2</v>
      </c>
      <c r="AN227">
        <v>75.233375549316406</v>
      </c>
      <c r="AO227">
        <v>12.037340087890625</v>
      </c>
      <c r="AT227" s="2">
        <f t="shared" si="18"/>
        <v>3.53</v>
      </c>
      <c r="AU227" s="2">
        <f>IF(ISNUMBER(AT227),SUMIFS($AT$1:AT227,$A$1:A227,A227,$K$1:K227,K227,$E$1:E227,E227),"")</f>
        <v>26.304000000000002</v>
      </c>
      <c r="AV227">
        <f t="shared" si="19"/>
        <v>15</v>
      </c>
    </row>
    <row r="228" spans="1:48" x14ac:dyDescent="0.25">
      <c r="A228" s="4" t="s">
        <v>28</v>
      </c>
      <c r="B228" s="4" t="s">
        <v>138</v>
      </c>
      <c r="C228" t="s">
        <v>43</v>
      </c>
      <c r="D228" s="3">
        <v>42110</v>
      </c>
      <c r="E228">
        <v>1</v>
      </c>
      <c r="F228" t="s">
        <v>58</v>
      </c>
      <c r="K228" s="24" t="s">
        <v>73</v>
      </c>
      <c r="L228" t="s">
        <v>22</v>
      </c>
      <c r="M228">
        <v>1.8</v>
      </c>
      <c r="N228" s="2" t="s">
        <v>20</v>
      </c>
      <c r="O228" s="2" t="str">
        <f t="shared" si="20"/>
        <v/>
      </c>
      <c r="Q228">
        <v>64.389541424778358</v>
      </c>
      <c r="R228">
        <v>64.389541424778358</v>
      </c>
      <c r="S228" s="2">
        <f>IF(ISNUMBER(R228),SUMIFS(R$1:$R228,A$1:$A228,A228,K$1:$K228,K228,E$1:$E228,E228),"")</f>
        <v>438.84408694171162</v>
      </c>
      <c r="AC228" s="2" t="str">
        <f t="shared" si="17"/>
        <v/>
      </c>
      <c r="AF228">
        <v>16.103118896484375</v>
      </c>
      <c r="AG228">
        <v>83.896881103515625</v>
      </c>
      <c r="AH228">
        <v>18.681598663330078</v>
      </c>
      <c r="AI228">
        <v>25.524280548095703</v>
      </c>
      <c r="AJ228">
        <v>4.0857119560241699</v>
      </c>
      <c r="AK228">
        <v>19.899242401123047</v>
      </c>
      <c r="AL228" s="2">
        <f t="shared" si="21"/>
        <v>3.1838787841796876E-2</v>
      </c>
      <c r="AM228">
        <v>3.1838787841796876E-2</v>
      </c>
      <c r="AN228">
        <v>74.427513122558594</v>
      </c>
      <c r="AO228">
        <v>11.908402099609376</v>
      </c>
      <c r="AT228" s="2">
        <f t="shared" si="18"/>
        <v>2.0499999999999998</v>
      </c>
      <c r="AU228" s="2">
        <f>IF(ISNUMBER(AT228),SUMIFS($AT$1:AT228,$A$1:A228,A228,$K$1:K228,K228,$E$1:E228,E228),"")</f>
        <v>11.225000000000001</v>
      </c>
      <c r="AV228">
        <f t="shared" si="19"/>
        <v>15</v>
      </c>
    </row>
    <row r="229" spans="1:48" x14ac:dyDescent="0.25">
      <c r="A229" s="4" t="s">
        <v>26</v>
      </c>
      <c r="B229" s="4" t="s">
        <v>138</v>
      </c>
      <c r="C229" t="s">
        <v>43</v>
      </c>
      <c r="D229" s="3">
        <v>42110</v>
      </c>
      <c r="E229">
        <v>1</v>
      </c>
      <c r="F229" t="s">
        <v>59</v>
      </c>
      <c r="K229" s="24" t="s">
        <v>73</v>
      </c>
      <c r="L229" t="s">
        <v>22</v>
      </c>
      <c r="M229">
        <v>1.8</v>
      </c>
      <c r="N229" s="2" t="s">
        <v>20</v>
      </c>
      <c r="O229" s="2" t="str">
        <f t="shared" si="20"/>
        <v/>
      </c>
      <c r="Q229">
        <v>44.412085911903894</v>
      </c>
      <c r="R229">
        <v>44.412085911903894</v>
      </c>
      <c r="S229" s="2">
        <f>IF(ISNUMBER(R229),SUMIFS(R$1:$R229,A$1:$A229,A229,K$1:$K229,K229,E$1:$E229,E229),"")</f>
        <v>600.55234832274073</v>
      </c>
      <c r="AC229" s="2" t="str">
        <f t="shared" si="17"/>
        <v/>
      </c>
      <c r="AF229">
        <v>17.172317504882813</v>
      </c>
      <c r="AG229">
        <v>82.827682495117188</v>
      </c>
      <c r="AH229">
        <v>19.524415969848633</v>
      </c>
      <c r="AI229">
        <v>25.810220718383789</v>
      </c>
      <c r="AJ229">
        <v>4.9767131805419922</v>
      </c>
      <c r="AK229">
        <v>18.691497802734375</v>
      </c>
      <c r="AL229" s="2">
        <f t="shared" si="21"/>
        <v>2.9906396484375E-2</v>
      </c>
      <c r="AM229">
        <v>2.9906396484375E-2</v>
      </c>
      <c r="AN229">
        <v>72.253005981445313</v>
      </c>
      <c r="AO229">
        <v>11.560480957031251</v>
      </c>
      <c r="AT229" s="2">
        <f t="shared" si="18"/>
        <v>1.3280000000000001</v>
      </c>
      <c r="AU229" s="2">
        <f>IF(ISNUMBER(AT229),SUMIFS($AT$1:AT229,$A$1:A229,A229,$K$1:K229,K229,$E$1:E229,E229),"")</f>
        <v>12.646999999999998</v>
      </c>
      <c r="AV229">
        <f t="shared" si="19"/>
        <v>15</v>
      </c>
    </row>
    <row r="230" spans="1:48" x14ac:dyDescent="0.25">
      <c r="A230" s="4" t="s">
        <v>24</v>
      </c>
      <c r="B230" s="4" t="s">
        <v>138</v>
      </c>
      <c r="C230" t="s">
        <v>43</v>
      </c>
      <c r="D230" s="3">
        <v>42110</v>
      </c>
      <c r="E230">
        <v>2</v>
      </c>
      <c r="F230" t="s">
        <v>56</v>
      </c>
      <c r="K230" s="24" t="s">
        <v>73</v>
      </c>
      <c r="L230" t="s">
        <v>22</v>
      </c>
      <c r="M230">
        <v>1.8</v>
      </c>
      <c r="N230" s="2" t="s">
        <v>20</v>
      </c>
      <c r="O230" s="2" t="str">
        <f t="shared" si="20"/>
        <v/>
      </c>
      <c r="Q230">
        <v>149.5639825789894</v>
      </c>
      <c r="R230">
        <v>149.5639825789894</v>
      </c>
      <c r="S230" s="2">
        <f>IF(ISNUMBER(R230),SUMIFS(R$1:$R230,A$1:$A230,A230,K$1:$K230,K230,E$1:$E230,E230),"")</f>
        <v>1279.4477707503961</v>
      </c>
      <c r="AC230" s="2" t="str">
        <f t="shared" si="17"/>
        <v/>
      </c>
      <c r="AF230">
        <v>16.55133056640625</v>
      </c>
      <c r="AG230">
        <v>83.44866943359375</v>
      </c>
      <c r="AH230">
        <v>19.103805541992188</v>
      </c>
      <c r="AI230">
        <v>25.096103668212891</v>
      </c>
      <c r="AJ230">
        <v>4.3582000732421875</v>
      </c>
      <c r="AK230">
        <v>20.057132720947266</v>
      </c>
      <c r="AL230" s="2">
        <f t="shared" si="21"/>
        <v>3.2091412353515626E-2</v>
      </c>
      <c r="AM230">
        <v>3.2091412353515626E-2</v>
      </c>
      <c r="AN230">
        <v>74.954757690429688</v>
      </c>
      <c r="AO230">
        <v>11.99276123046875</v>
      </c>
      <c r="AT230" s="2">
        <f t="shared" si="18"/>
        <v>4.8</v>
      </c>
      <c r="AU230" s="2">
        <f>IF(ISNUMBER(AT230),SUMIFS($AT$1:AT230,$A$1:A230,A230,$K$1:K230,K230,$E$1:E230,E230),"")</f>
        <v>36.036000000000001</v>
      </c>
      <c r="AV230">
        <f t="shared" si="19"/>
        <v>15</v>
      </c>
    </row>
    <row r="231" spans="1:48" x14ac:dyDescent="0.25">
      <c r="A231" s="4" t="s">
        <v>28</v>
      </c>
      <c r="B231" s="4" t="s">
        <v>138</v>
      </c>
      <c r="C231" t="s">
        <v>43</v>
      </c>
      <c r="D231" s="3">
        <v>42110</v>
      </c>
      <c r="E231">
        <v>2</v>
      </c>
      <c r="F231" t="s">
        <v>58</v>
      </c>
      <c r="K231" s="24" t="s">
        <v>73</v>
      </c>
      <c r="L231" t="s">
        <v>22</v>
      </c>
      <c r="M231">
        <v>1.8</v>
      </c>
      <c r="N231" s="2" t="s">
        <v>20</v>
      </c>
      <c r="O231" s="2" t="str">
        <f t="shared" si="20"/>
        <v/>
      </c>
      <c r="Q231">
        <v>88.630707209942202</v>
      </c>
      <c r="R231">
        <v>88.630707209942202</v>
      </c>
      <c r="S231" s="2">
        <f>IF(ISNUMBER(R231),SUMIFS(R$1:$R231,A$1:$A231,A231,K$1:$K231,K231,E$1:$E231,E231),"")</f>
        <v>683.23417839466561</v>
      </c>
      <c r="AC231" s="2" t="str">
        <f t="shared" si="17"/>
        <v/>
      </c>
      <c r="AF231">
        <v>14.997093200683594</v>
      </c>
      <c r="AG231">
        <v>85.002906799316406</v>
      </c>
      <c r="AH231">
        <v>19.689048767089844</v>
      </c>
      <c r="AI231">
        <v>25.655059814453125</v>
      </c>
      <c r="AJ231">
        <v>3.792288064956665</v>
      </c>
      <c r="AK231">
        <v>19.649545669555664</v>
      </c>
      <c r="AL231" s="2">
        <f t="shared" si="21"/>
        <v>3.1439273071289062E-2</v>
      </c>
      <c r="AM231">
        <v>3.1439273071289062E-2</v>
      </c>
      <c r="AN231">
        <v>73.324882507324219</v>
      </c>
      <c r="AO231">
        <v>11.731981201171875</v>
      </c>
      <c r="AT231" s="2">
        <f t="shared" si="18"/>
        <v>2.786</v>
      </c>
      <c r="AU231" s="2">
        <f>IF(ISNUMBER(AT231),SUMIFS($AT$1:AT231,$A$1:A231,A231,$K$1:K231,K231,$E$1:E231,E231),"")</f>
        <v>17.585999999999999</v>
      </c>
      <c r="AV231">
        <f t="shared" si="19"/>
        <v>15</v>
      </c>
    </row>
    <row r="232" spans="1:48" x14ac:dyDescent="0.25">
      <c r="A232" s="4" t="s">
        <v>27</v>
      </c>
      <c r="B232" s="4" t="s">
        <v>138</v>
      </c>
      <c r="C232" t="s">
        <v>43</v>
      </c>
      <c r="D232" s="3">
        <v>42110</v>
      </c>
      <c r="E232">
        <v>2</v>
      </c>
      <c r="F232" t="s">
        <v>57</v>
      </c>
      <c r="K232" s="24" t="s">
        <v>73</v>
      </c>
      <c r="L232" t="s">
        <v>22</v>
      </c>
      <c r="M232">
        <v>1.8</v>
      </c>
      <c r="N232" s="2" t="s">
        <v>20</v>
      </c>
      <c r="O232" s="2" t="str">
        <f t="shared" si="20"/>
        <v/>
      </c>
      <c r="Q232">
        <v>124.36656337927843</v>
      </c>
      <c r="R232">
        <v>124.36656337927843</v>
      </c>
      <c r="S232" s="2">
        <f>IF(ISNUMBER(R232),SUMIFS(R$1:$R232,A$1:$A232,A232,K$1:$K232,K232,E$1:$E232,E232),"")</f>
        <v>1271.3914774735583</v>
      </c>
      <c r="AC232" s="2" t="str">
        <f t="shared" si="17"/>
        <v/>
      </c>
      <c r="AF232">
        <v>14.711723327636719</v>
      </c>
      <c r="AG232">
        <v>85.288276672363281</v>
      </c>
      <c r="AH232">
        <v>19.043771743774414</v>
      </c>
      <c r="AI232">
        <v>24.663066864013672</v>
      </c>
      <c r="AJ232">
        <v>4.0596890449523926</v>
      </c>
      <c r="AK232">
        <v>19.360265731811523</v>
      </c>
      <c r="AL232" s="2">
        <f t="shared" si="21"/>
        <v>3.097642517089844E-2</v>
      </c>
      <c r="AM232">
        <v>3.097642517089844E-2</v>
      </c>
      <c r="AN232">
        <v>75.785781860351563</v>
      </c>
      <c r="AO232">
        <v>12.12572509765625</v>
      </c>
      <c r="AT232" s="2">
        <f t="shared" si="18"/>
        <v>3.8519999999999999</v>
      </c>
      <c r="AU232" s="2">
        <f>IF(ISNUMBER(AT232),SUMIFS($AT$1:AT232,$A$1:A232,A232,$K$1:K232,K232,$E$1:E232,E232),"")</f>
        <v>31.46</v>
      </c>
      <c r="AV232">
        <f t="shared" si="19"/>
        <v>15</v>
      </c>
    </row>
    <row r="233" spans="1:48" x14ac:dyDescent="0.25">
      <c r="A233" s="4" t="s">
        <v>26</v>
      </c>
      <c r="B233" s="4" t="s">
        <v>138</v>
      </c>
      <c r="C233" t="s">
        <v>43</v>
      </c>
      <c r="D233" s="3">
        <v>42110</v>
      </c>
      <c r="E233">
        <v>2</v>
      </c>
      <c r="F233" t="s">
        <v>59</v>
      </c>
      <c r="K233" s="24" t="s">
        <v>73</v>
      </c>
      <c r="L233" t="s">
        <v>22</v>
      </c>
      <c r="M233">
        <v>1.8</v>
      </c>
      <c r="N233" s="2" t="s">
        <v>20</v>
      </c>
      <c r="O233" s="2" t="str">
        <f t="shared" si="20"/>
        <v/>
      </c>
      <c r="Q233">
        <v>104.80853567820228</v>
      </c>
      <c r="R233">
        <v>104.80853567820228</v>
      </c>
      <c r="S233" s="2">
        <f>IF(ISNUMBER(R233),SUMIFS(R$1:$R233,A$1:$A233,A233,K$1:$K233,K233,E$1:$E233,E233),"")</f>
        <v>810.72863828274535</v>
      </c>
      <c r="AC233" s="2" t="str">
        <f t="shared" si="17"/>
        <v/>
      </c>
      <c r="AF233">
        <v>17.089775085449219</v>
      </c>
      <c r="AG233">
        <v>82.910224914550781</v>
      </c>
      <c r="AH233">
        <v>19.347654342651367</v>
      </c>
      <c r="AI233">
        <v>24.327163696289063</v>
      </c>
      <c r="AJ233">
        <v>3.0108950138092041</v>
      </c>
      <c r="AK233">
        <v>18.789100646972656</v>
      </c>
      <c r="AL233" s="2">
        <f t="shared" si="21"/>
        <v>3.0062561035156251E-2</v>
      </c>
      <c r="AM233">
        <v>3.0062561035156251E-2</v>
      </c>
      <c r="AN233">
        <v>74.610496520996094</v>
      </c>
      <c r="AO233">
        <v>11.937679443359375</v>
      </c>
      <c r="AT233" s="2">
        <f t="shared" si="18"/>
        <v>3.1509999999999998</v>
      </c>
      <c r="AU233" s="2">
        <f>IF(ISNUMBER(AT233),SUMIFS($AT$1:AT233,$A$1:A233,A233,$K$1:K233,K233,$E$1:E233,E233),"")</f>
        <v>19.275000000000002</v>
      </c>
      <c r="AV233">
        <f t="shared" si="19"/>
        <v>15</v>
      </c>
    </row>
    <row r="234" spans="1:48" x14ac:dyDescent="0.25">
      <c r="A234" s="4" t="s">
        <v>23</v>
      </c>
      <c r="B234" s="4" t="s">
        <v>138</v>
      </c>
      <c r="C234" t="s">
        <v>43</v>
      </c>
      <c r="D234" s="3">
        <v>42110</v>
      </c>
      <c r="E234">
        <v>2</v>
      </c>
      <c r="F234" t="s">
        <v>55</v>
      </c>
      <c r="K234" s="24" t="s">
        <v>73</v>
      </c>
      <c r="L234" t="s">
        <v>22</v>
      </c>
      <c r="M234">
        <v>1.8</v>
      </c>
      <c r="N234" s="2" t="s">
        <v>20</v>
      </c>
      <c r="O234" s="2" t="str">
        <f t="shared" si="20"/>
        <v/>
      </c>
      <c r="Q234">
        <v>114.85710021640175</v>
      </c>
      <c r="R234">
        <v>114.85710021640175</v>
      </c>
      <c r="S234" s="2">
        <f>IF(ISNUMBER(R234),SUMIFS(R$1:$R234,A$1:$A234,A234,K$1:$K234,K234,E$1:$E234,E234),"")</f>
        <v>1051.1483395324249</v>
      </c>
      <c r="AC234" s="2" t="str">
        <f t="shared" si="17"/>
        <v/>
      </c>
      <c r="AF234">
        <v>15.679527282714844</v>
      </c>
      <c r="AG234">
        <v>84.320472717285156</v>
      </c>
      <c r="AH234">
        <v>21.350610733032227</v>
      </c>
      <c r="AI234">
        <v>28.177478790283203</v>
      </c>
      <c r="AJ234">
        <v>5.6994929313659668</v>
      </c>
      <c r="AK234">
        <v>21.085247039794922</v>
      </c>
      <c r="AL234" s="2">
        <f t="shared" si="21"/>
        <v>3.3736395263671871E-2</v>
      </c>
      <c r="AM234">
        <v>3.3736395263671871E-2</v>
      </c>
      <c r="AN234">
        <v>72.657913208007813</v>
      </c>
      <c r="AO234">
        <v>11.625266113281251</v>
      </c>
      <c r="AT234" s="2">
        <f t="shared" si="18"/>
        <v>3.875</v>
      </c>
      <c r="AU234" s="2">
        <f>IF(ISNUMBER(AT234),SUMIFS($AT$1:AT234,$A$1:A234,A234,$K$1:K234,K234,$E$1:E234,E234),"")</f>
        <v>24.981000000000002</v>
      </c>
      <c r="AV234">
        <f t="shared" si="19"/>
        <v>15</v>
      </c>
    </row>
    <row r="235" spans="1:48" x14ac:dyDescent="0.25">
      <c r="A235" s="4" t="s">
        <v>25</v>
      </c>
      <c r="B235" s="4" t="s">
        <v>138</v>
      </c>
      <c r="C235" t="s">
        <v>43</v>
      </c>
      <c r="D235" s="3">
        <v>42110</v>
      </c>
      <c r="E235">
        <v>2</v>
      </c>
      <c r="F235" t="s">
        <v>54</v>
      </c>
      <c r="K235" s="24" t="s">
        <v>73</v>
      </c>
      <c r="L235" t="s">
        <v>22</v>
      </c>
      <c r="M235">
        <v>1.8</v>
      </c>
      <c r="N235" s="2" t="s">
        <v>20</v>
      </c>
      <c r="O235" s="2" t="str">
        <f t="shared" si="20"/>
        <v/>
      </c>
      <c r="Q235">
        <v>69.390045580521772</v>
      </c>
      <c r="R235">
        <v>69.390045580521772</v>
      </c>
      <c r="S235" s="2">
        <f>IF(ISNUMBER(R235),SUMIFS(R$1:$R235,A$1:$A235,A235,K$1:$K235,K235,E$1:$E235,E235),"")</f>
        <v>581.10513348975542</v>
      </c>
      <c r="AC235" s="2" t="str">
        <f t="shared" si="17"/>
        <v/>
      </c>
      <c r="AF235">
        <v>17.570755004882813</v>
      </c>
      <c r="AG235">
        <v>82.429244995117188</v>
      </c>
      <c r="AH235">
        <v>19.748691558837891</v>
      </c>
      <c r="AI235">
        <v>25.71514892578125</v>
      </c>
      <c r="AJ235">
        <v>3.1376039981842041</v>
      </c>
      <c r="AK235">
        <v>20.201812744140625</v>
      </c>
      <c r="AL235" s="2">
        <f t="shared" si="21"/>
        <v>3.2322900390624999E-2</v>
      </c>
      <c r="AM235">
        <v>3.2322900390624999E-2</v>
      </c>
      <c r="AN235">
        <v>71.781890869140625</v>
      </c>
      <c r="AO235">
        <v>11.485102539062501</v>
      </c>
      <c r="AT235" s="2">
        <f t="shared" si="18"/>
        <v>2.2429999999999999</v>
      </c>
      <c r="AU235" s="2">
        <f>IF(ISNUMBER(AT235),SUMIFS($AT$1:AT235,$A$1:A235,A235,$K$1:K235,K235,$E$1:E235,E235),"")</f>
        <v>14.034000000000001</v>
      </c>
      <c r="AV235">
        <f t="shared" si="19"/>
        <v>15</v>
      </c>
    </row>
    <row r="236" spans="1:48" x14ac:dyDescent="0.25">
      <c r="A236" s="4" t="s">
        <v>28</v>
      </c>
      <c r="B236" s="4" t="s">
        <v>138</v>
      </c>
      <c r="C236" t="s">
        <v>43</v>
      </c>
      <c r="D236" s="3">
        <v>42110</v>
      </c>
      <c r="E236">
        <v>3</v>
      </c>
      <c r="F236" t="s">
        <v>58</v>
      </c>
      <c r="K236" s="24" t="s">
        <v>73</v>
      </c>
      <c r="L236" t="s">
        <v>22</v>
      </c>
      <c r="M236">
        <v>1.8</v>
      </c>
      <c r="N236" s="2" t="s">
        <v>20</v>
      </c>
      <c r="O236" s="2" t="str">
        <f t="shared" si="20"/>
        <v/>
      </c>
      <c r="Q236">
        <v>76.942514758325672</v>
      </c>
      <c r="R236">
        <v>76.942514758325672</v>
      </c>
      <c r="S236" s="2">
        <f>IF(ISNUMBER(R236),SUMIFS(R$1:$R236,A$1:$A236,A236,K$1:$K236,K236,E$1:$E236,E236),"")</f>
        <v>662.69752655081311</v>
      </c>
      <c r="AC236" s="2" t="str">
        <f t="shared" si="17"/>
        <v/>
      </c>
      <c r="AF236">
        <v>16.700767517089844</v>
      </c>
      <c r="AG236">
        <v>83.299232482910156</v>
      </c>
      <c r="AH236">
        <v>20.071937561035156</v>
      </c>
      <c r="AI236">
        <v>25.760402679443359</v>
      </c>
      <c r="AJ236">
        <v>4.9996800422668457</v>
      </c>
      <c r="AK236">
        <v>18.671951293945313</v>
      </c>
      <c r="AL236" s="2">
        <f t="shared" si="21"/>
        <v>2.9875122070312499E-2</v>
      </c>
      <c r="AM236">
        <v>2.9875122070312499E-2</v>
      </c>
      <c r="AN236">
        <v>73.719558715820313</v>
      </c>
      <c r="AO236">
        <v>11.79512939453125</v>
      </c>
      <c r="AT236" s="2">
        <f t="shared" si="18"/>
        <v>2.2989999999999999</v>
      </c>
      <c r="AU236" s="2">
        <f>IF(ISNUMBER(AT236),SUMIFS($AT$1:AT236,$A$1:A236,A236,$K$1:K236,K236,$E$1:E236,E236),"")</f>
        <v>16.277000000000001</v>
      </c>
      <c r="AV236">
        <f t="shared" si="19"/>
        <v>15</v>
      </c>
    </row>
    <row r="237" spans="1:48" x14ac:dyDescent="0.25">
      <c r="A237" s="4" t="s">
        <v>25</v>
      </c>
      <c r="B237" s="4" t="s">
        <v>138</v>
      </c>
      <c r="C237" t="s">
        <v>43</v>
      </c>
      <c r="D237" s="3">
        <v>42110</v>
      </c>
      <c r="E237">
        <v>3</v>
      </c>
      <c r="F237" t="s">
        <v>54</v>
      </c>
      <c r="K237" s="24" t="s">
        <v>73</v>
      </c>
      <c r="L237" t="s">
        <v>22</v>
      </c>
      <c r="M237">
        <v>1.8</v>
      </c>
      <c r="N237" s="2" t="s">
        <v>20</v>
      </c>
      <c r="O237" s="2" t="str">
        <f t="shared" si="20"/>
        <v/>
      </c>
      <c r="Q237">
        <v>77.190252184062544</v>
      </c>
      <c r="R237">
        <v>77.190252184062544</v>
      </c>
      <c r="S237" s="2">
        <f>IF(ISNUMBER(R237),SUMIFS(R$1:$R237,A$1:$A237,A237,K$1:$K237,K237,E$1:$E237,E237),"")</f>
        <v>585.61010561447131</v>
      </c>
      <c r="AC237" s="2" t="str">
        <f t="shared" si="17"/>
        <v/>
      </c>
      <c r="AF237">
        <v>15.704490661621094</v>
      </c>
      <c r="AG237">
        <v>84.295509338378906</v>
      </c>
      <c r="AH237">
        <v>18.430221557617188</v>
      </c>
      <c r="AI237">
        <v>25.765081405639648</v>
      </c>
      <c r="AJ237">
        <v>6.1151008605957031</v>
      </c>
      <c r="AK237">
        <v>18.860996246337891</v>
      </c>
      <c r="AL237" s="2">
        <f t="shared" si="21"/>
        <v>3.0177593994140627E-2</v>
      </c>
      <c r="AM237">
        <v>3.0177593994140627E-2</v>
      </c>
      <c r="AN237">
        <v>75.105804443359375</v>
      </c>
      <c r="AO237">
        <v>12.016928710937501</v>
      </c>
      <c r="AT237" s="2">
        <f t="shared" si="18"/>
        <v>2.3290000000000002</v>
      </c>
      <c r="AU237" s="2">
        <f>IF(ISNUMBER(AT237),SUMIFS($AT$1:AT237,$A$1:A237,A237,$K$1:K237,K237,$E$1:E237,E237),"")</f>
        <v>15.372000000000002</v>
      </c>
      <c r="AV237">
        <f t="shared" si="19"/>
        <v>15</v>
      </c>
    </row>
    <row r="238" spans="1:48" x14ac:dyDescent="0.25">
      <c r="A238" s="4" t="s">
        <v>27</v>
      </c>
      <c r="B238" s="4" t="s">
        <v>138</v>
      </c>
      <c r="C238" t="s">
        <v>43</v>
      </c>
      <c r="D238" s="3">
        <v>42110</v>
      </c>
      <c r="E238">
        <v>3</v>
      </c>
      <c r="F238" t="s">
        <v>57</v>
      </c>
      <c r="K238" s="24" t="s">
        <v>73</v>
      </c>
      <c r="L238" t="s">
        <v>22</v>
      </c>
      <c r="M238">
        <v>1.8</v>
      </c>
      <c r="N238" s="2" t="s">
        <v>20</v>
      </c>
      <c r="O238" s="2" t="str">
        <f t="shared" si="20"/>
        <v/>
      </c>
      <c r="Q238">
        <v>109.88721696936996</v>
      </c>
      <c r="R238">
        <v>109.88721696936996</v>
      </c>
      <c r="S238" s="2">
        <f>IF(ISNUMBER(R238),SUMIFS(R$1:$R238,A$1:$A238,A238,K$1:$K238,K238,E$1:$E238,E238),"")</f>
        <v>1034.3259135397452</v>
      </c>
      <c r="AC238" s="2" t="str">
        <f t="shared" si="17"/>
        <v/>
      </c>
      <c r="AF238">
        <v>16.275505065917969</v>
      </c>
      <c r="AG238">
        <v>83.724494934082031</v>
      </c>
      <c r="AH238">
        <v>18.235206604003906</v>
      </c>
      <c r="AI238">
        <v>24.454673767089844</v>
      </c>
      <c r="AJ238">
        <v>4.0001468658447266</v>
      </c>
      <c r="AK238">
        <v>19.709846496582031</v>
      </c>
      <c r="AL238" s="2">
        <f t="shared" si="21"/>
        <v>3.1535754394531247E-2</v>
      </c>
      <c r="AM238">
        <v>3.1535754394531247E-2</v>
      </c>
      <c r="AN238">
        <v>75.172348022460938</v>
      </c>
      <c r="AO238">
        <v>12.027575683593751</v>
      </c>
      <c r="AT238" s="2">
        <f t="shared" si="18"/>
        <v>3.4649999999999999</v>
      </c>
      <c r="AU238" s="2">
        <f>IF(ISNUMBER(AT238),SUMIFS($AT$1:AT238,$A$1:A238,A238,$K$1:K238,K238,$E$1:E238,E238),"")</f>
        <v>27.486000000000001</v>
      </c>
      <c r="AV238">
        <f t="shared" si="19"/>
        <v>15</v>
      </c>
    </row>
    <row r="239" spans="1:48" x14ac:dyDescent="0.25">
      <c r="A239" s="4" t="s">
        <v>23</v>
      </c>
      <c r="B239" s="4" t="s">
        <v>138</v>
      </c>
      <c r="C239" t="s">
        <v>43</v>
      </c>
      <c r="D239" s="3">
        <v>42110</v>
      </c>
      <c r="E239">
        <v>3</v>
      </c>
      <c r="F239" t="s">
        <v>55</v>
      </c>
      <c r="K239" s="24" t="s">
        <v>73</v>
      </c>
      <c r="L239" t="s">
        <v>22</v>
      </c>
      <c r="M239">
        <v>1.8</v>
      </c>
      <c r="N239" s="2" t="s">
        <v>20</v>
      </c>
      <c r="O239" s="2" t="str">
        <f t="shared" si="20"/>
        <v/>
      </c>
      <c r="Q239">
        <v>95.002939447383895</v>
      </c>
      <c r="R239">
        <v>95.002939447383895</v>
      </c>
      <c r="S239" s="2">
        <f>IF(ISNUMBER(R239),SUMIFS(R$1:$R239,A$1:$A239,A239,K$1:$K239,K239,E$1:$E239,E239),"")</f>
        <v>924.9407126784414</v>
      </c>
      <c r="AC239" s="2" t="str">
        <f t="shared" si="17"/>
        <v/>
      </c>
      <c r="AF239">
        <v>16.470687866210938</v>
      </c>
      <c r="AG239">
        <v>83.529312133789063</v>
      </c>
      <c r="AH239">
        <v>19.190574645996094</v>
      </c>
      <c r="AI239">
        <v>24.405569076538086</v>
      </c>
      <c r="AJ239">
        <v>4.5680389404296875</v>
      </c>
      <c r="AK239">
        <v>19.505992889404297</v>
      </c>
      <c r="AL239" s="2">
        <f t="shared" si="21"/>
        <v>3.1209588623046874E-2</v>
      </c>
      <c r="AM239">
        <v>3.1209588623046874E-2</v>
      </c>
      <c r="AN239">
        <v>74.777618408203125</v>
      </c>
      <c r="AO239">
        <v>11.9644189453125</v>
      </c>
      <c r="AT239" s="2">
        <f t="shared" si="18"/>
        <v>2.9649999999999999</v>
      </c>
      <c r="AU239" s="2">
        <f>IF(ISNUMBER(AT239),SUMIFS($AT$1:AT239,$A$1:A239,A239,$K$1:K239,K239,$E$1:E239,E239),"")</f>
        <v>23.349</v>
      </c>
      <c r="AV239">
        <f t="shared" si="19"/>
        <v>15</v>
      </c>
    </row>
    <row r="240" spans="1:48" x14ac:dyDescent="0.25">
      <c r="A240" s="4" t="s">
        <v>24</v>
      </c>
      <c r="B240" s="4" t="s">
        <v>138</v>
      </c>
      <c r="C240" t="s">
        <v>43</v>
      </c>
      <c r="D240" s="3">
        <v>42110</v>
      </c>
      <c r="E240">
        <v>3</v>
      </c>
      <c r="F240" t="s">
        <v>56</v>
      </c>
      <c r="K240" s="24" t="s">
        <v>73</v>
      </c>
      <c r="L240" t="s">
        <v>22</v>
      </c>
      <c r="M240">
        <v>1.8</v>
      </c>
      <c r="N240" s="2" t="s">
        <v>20</v>
      </c>
      <c r="O240" s="2" t="str">
        <f t="shared" si="20"/>
        <v/>
      </c>
      <c r="Q240">
        <v>125.62114887696285</v>
      </c>
      <c r="R240">
        <v>125.62114887696285</v>
      </c>
      <c r="S240" s="2">
        <f>IF(ISNUMBER(R240),SUMIFS(R$1:$R240,A$1:$A240,A240,K$1:$K240,K240,E$1:$E240,E240),"")</f>
        <v>1322.3486258577529</v>
      </c>
      <c r="AC240" s="2" t="str">
        <f t="shared" si="17"/>
        <v/>
      </c>
      <c r="AF240">
        <v>16.205154418945313</v>
      </c>
      <c r="AG240">
        <v>83.794845581054688</v>
      </c>
      <c r="AH240">
        <v>17.452011108398438</v>
      </c>
      <c r="AI240">
        <v>24.372413635253906</v>
      </c>
      <c r="AJ240">
        <v>4.7571511268615723</v>
      </c>
      <c r="AK240">
        <v>22.075389862060547</v>
      </c>
      <c r="AL240" s="2">
        <f t="shared" si="21"/>
        <v>3.5320623779296872E-2</v>
      </c>
      <c r="AM240">
        <v>3.5320623779296872E-2</v>
      </c>
      <c r="AN240">
        <v>75.794136047363281</v>
      </c>
      <c r="AO240">
        <v>12.127061767578125</v>
      </c>
      <c r="AT240" s="2">
        <f t="shared" si="18"/>
        <v>4.4370000000000003</v>
      </c>
      <c r="AU240" s="2">
        <f>IF(ISNUMBER(AT240),SUMIFS($AT$1:AT240,$A$1:A240,A240,$K$1:K240,K240,$E$1:E240,E240),"")</f>
        <v>36.756</v>
      </c>
      <c r="AV240">
        <f t="shared" si="19"/>
        <v>15</v>
      </c>
    </row>
    <row r="241" spans="1:48" x14ac:dyDescent="0.25">
      <c r="A241" s="4" t="s">
        <v>26</v>
      </c>
      <c r="B241" s="4" t="s">
        <v>138</v>
      </c>
      <c r="C241" t="s">
        <v>43</v>
      </c>
      <c r="D241" s="3">
        <v>42110</v>
      </c>
      <c r="E241">
        <v>3</v>
      </c>
      <c r="F241" t="s">
        <v>59</v>
      </c>
      <c r="K241" s="24" t="s">
        <v>73</v>
      </c>
      <c r="L241" t="s">
        <v>22</v>
      </c>
      <c r="M241">
        <v>1.8</v>
      </c>
      <c r="N241" s="2" t="s">
        <v>20</v>
      </c>
      <c r="O241" s="2" t="str">
        <f t="shared" si="20"/>
        <v/>
      </c>
      <c r="Q241">
        <v>86.039703920165991</v>
      </c>
      <c r="R241">
        <v>86.039703920165991</v>
      </c>
      <c r="S241" s="2">
        <f>IF(ISNUMBER(R241),SUMIFS(R$1:$R241,A$1:$A241,A241,K$1:$K241,K241,E$1:$E241,E241),"")</f>
        <v>667.69349287837724</v>
      </c>
      <c r="AC241" s="2" t="str">
        <f t="shared" si="17"/>
        <v/>
      </c>
      <c r="AF241">
        <v>15.677597045898438</v>
      </c>
      <c r="AG241">
        <v>84.322402954101563</v>
      </c>
      <c r="AH241">
        <v>20.151584625244141</v>
      </c>
      <c r="AI241">
        <v>26.67906379699707</v>
      </c>
      <c r="AJ241">
        <v>3.5659830570220947</v>
      </c>
      <c r="AK241">
        <v>17.904912948608398</v>
      </c>
      <c r="AL241" s="2">
        <f t="shared" si="21"/>
        <v>2.8647860717773435E-2</v>
      </c>
      <c r="AM241">
        <v>2.8647860717773435E-2</v>
      </c>
      <c r="AN241">
        <v>73.256576538085938</v>
      </c>
      <c r="AO241">
        <v>11.72105224609375</v>
      </c>
      <c r="AT241" s="2">
        <f t="shared" si="18"/>
        <v>2.4649999999999999</v>
      </c>
      <c r="AU241" s="2">
        <f>IF(ISNUMBER(AT241),SUMIFS($AT$1:AT241,$A$1:A241,A241,$K$1:K241,K241,$E$1:E241,E241),"")</f>
        <v>15.260999999999999</v>
      </c>
      <c r="AV241">
        <f t="shared" si="19"/>
        <v>15</v>
      </c>
    </row>
    <row r="242" spans="1:48" x14ac:dyDescent="0.25">
      <c r="A242" s="4" t="s">
        <v>27</v>
      </c>
      <c r="B242" s="4" t="s">
        <v>138</v>
      </c>
      <c r="C242" t="s">
        <v>43</v>
      </c>
      <c r="D242" s="3">
        <v>42110</v>
      </c>
      <c r="E242">
        <v>4</v>
      </c>
      <c r="F242" t="s">
        <v>57</v>
      </c>
      <c r="K242" s="24" t="s">
        <v>73</v>
      </c>
      <c r="L242" t="s">
        <v>22</v>
      </c>
      <c r="M242">
        <v>1.8</v>
      </c>
      <c r="N242" s="2" t="s">
        <v>20</v>
      </c>
      <c r="O242" s="2" t="str">
        <f t="shared" si="20"/>
        <v/>
      </c>
      <c r="Q242">
        <v>119.33597735721828</v>
      </c>
      <c r="R242">
        <v>119.33597735721828</v>
      </c>
      <c r="S242" s="2">
        <f>IF(ISNUMBER(R242),SUMIFS(R$1:$R242,A$1:$A242,A242,K$1:$K242,K242,E$1:$E242,E242),"")</f>
        <v>1128.9567850866426</v>
      </c>
      <c r="AC242" s="2" t="str">
        <f t="shared" si="17"/>
        <v/>
      </c>
      <c r="AF242">
        <v>16.271461486816406</v>
      </c>
      <c r="AG242">
        <v>83.728538513183594</v>
      </c>
      <c r="AH242">
        <v>18.964794158935547</v>
      </c>
      <c r="AI242">
        <v>25.610454559326172</v>
      </c>
      <c r="AJ242">
        <v>4.4347929954528809</v>
      </c>
      <c r="AK242">
        <v>17.68699836730957</v>
      </c>
      <c r="AL242" s="2">
        <f t="shared" si="21"/>
        <v>2.8299197387695312E-2</v>
      </c>
      <c r="AM242">
        <v>2.8299197387695312E-2</v>
      </c>
      <c r="AN242">
        <v>75.127471923828125</v>
      </c>
      <c r="AO242">
        <v>12.0203955078125</v>
      </c>
      <c r="AT242" s="2">
        <f t="shared" si="18"/>
        <v>3.3769999999999998</v>
      </c>
      <c r="AU242" s="2">
        <f>IF(ISNUMBER(AT242),SUMIFS($AT$1:AT242,$A$1:A242,A242,$K$1:K242,K242,$E$1:E242,E242),"")</f>
        <v>27.493999999999996</v>
      </c>
      <c r="AV242">
        <f t="shared" si="19"/>
        <v>15</v>
      </c>
    </row>
    <row r="243" spans="1:48" x14ac:dyDescent="0.25">
      <c r="A243" s="4" t="s">
        <v>28</v>
      </c>
      <c r="B243" s="4" t="s">
        <v>138</v>
      </c>
      <c r="C243" t="s">
        <v>43</v>
      </c>
      <c r="D243" s="3">
        <v>42110</v>
      </c>
      <c r="E243">
        <v>4</v>
      </c>
      <c r="F243" t="s">
        <v>58</v>
      </c>
      <c r="K243" s="24" t="s">
        <v>73</v>
      </c>
      <c r="L243" t="s">
        <v>22</v>
      </c>
      <c r="M243">
        <v>1.8</v>
      </c>
      <c r="N243" s="2" t="s">
        <v>20</v>
      </c>
      <c r="O243" s="2" t="str">
        <f t="shared" si="20"/>
        <v/>
      </c>
      <c r="Q243">
        <v>57.26512130453019</v>
      </c>
      <c r="R243">
        <v>57.26512130453019</v>
      </c>
      <c r="S243" s="2">
        <f>IF(ISNUMBER(R243),SUMIFS(R$1:$R243,A$1:$A243,A243,K$1:$K243,K243,E$1:$E243,E243),"")</f>
        <v>519.78333961417832</v>
      </c>
      <c r="AC243" s="2" t="str">
        <f t="shared" si="17"/>
        <v/>
      </c>
      <c r="AF243">
        <v>17.394699096679688</v>
      </c>
      <c r="AG243">
        <v>82.605300903320313</v>
      </c>
      <c r="AH243">
        <v>18.476833343505859</v>
      </c>
      <c r="AI243">
        <v>24.18798828125</v>
      </c>
      <c r="AJ243">
        <v>4.682776927947998</v>
      </c>
      <c r="AK243">
        <v>17.776454925537109</v>
      </c>
      <c r="AL243" s="2">
        <f t="shared" si="21"/>
        <v>2.8442327880859378E-2</v>
      </c>
      <c r="AM243">
        <v>2.8442327880859378E-2</v>
      </c>
      <c r="AN243">
        <v>73.0252685546875</v>
      </c>
      <c r="AO243">
        <v>11.684042968750001</v>
      </c>
      <c r="AT243" s="2">
        <f t="shared" si="18"/>
        <v>1.629</v>
      </c>
      <c r="AU243" s="2">
        <f>IF(ISNUMBER(AT243),SUMIFS($AT$1:AT243,$A$1:A243,A243,$K$1:K243,K243,$E$1:E243,E243),"")</f>
        <v>12.775999999999998</v>
      </c>
      <c r="AV243">
        <f t="shared" si="19"/>
        <v>15</v>
      </c>
    </row>
    <row r="244" spans="1:48" x14ac:dyDescent="0.25">
      <c r="A244" s="4" t="s">
        <v>24</v>
      </c>
      <c r="B244" s="4" t="s">
        <v>138</v>
      </c>
      <c r="C244" t="s">
        <v>43</v>
      </c>
      <c r="D244" s="3">
        <v>42110</v>
      </c>
      <c r="E244">
        <v>4</v>
      </c>
      <c r="F244" t="s">
        <v>56</v>
      </c>
      <c r="K244" s="24" t="s">
        <v>73</v>
      </c>
      <c r="L244" t="s">
        <v>22</v>
      </c>
      <c r="M244">
        <v>1.8</v>
      </c>
      <c r="N244" s="2" t="s">
        <v>20</v>
      </c>
      <c r="O244" s="2" t="str">
        <f t="shared" si="20"/>
        <v/>
      </c>
      <c r="Q244">
        <v>112.95474873592173</v>
      </c>
      <c r="R244">
        <v>112.95474873592173</v>
      </c>
      <c r="S244" s="2">
        <f>IF(ISNUMBER(R244),SUMIFS(R$1:$R244,A$1:$A244,A244,K$1:$K244,K244,E$1:$E244,E244),"")</f>
        <v>1341.7136210624258</v>
      </c>
      <c r="AC244" s="2" t="str">
        <f t="shared" si="17"/>
        <v/>
      </c>
      <c r="AF244">
        <v>15.782318115234375</v>
      </c>
      <c r="AG244">
        <v>84.217681884765625</v>
      </c>
      <c r="AH244">
        <v>16.829372406005859</v>
      </c>
      <c r="AI244">
        <v>23.521465301513672</v>
      </c>
      <c r="AJ244">
        <v>5.498650074005127</v>
      </c>
      <c r="AK244">
        <v>19.85200309753418</v>
      </c>
      <c r="AL244" s="2">
        <f t="shared" si="21"/>
        <v>3.176320495605469E-2</v>
      </c>
      <c r="AM244">
        <v>3.176320495605469E-2</v>
      </c>
      <c r="AN244">
        <v>75.223228454589844</v>
      </c>
      <c r="AO244">
        <v>12.035716552734375</v>
      </c>
      <c r="AT244" s="2">
        <f t="shared" si="18"/>
        <v>3.5880000000000001</v>
      </c>
      <c r="AU244" s="2">
        <f>IF(ISNUMBER(AT244),SUMIFS($AT$1:AT244,$A$1:A244,A244,$K$1:K244,K244,$E$1:E244,E244),"")</f>
        <v>37.664999999999999</v>
      </c>
      <c r="AV244">
        <f t="shared" si="19"/>
        <v>15</v>
      </c>
    </row>
    <row r="245" spans="1:48" x14ac:dyDescent="0.25">
      <c r="A245" s="4" t="s">
        <v>26</v>
      </c>
      <c r="B245" s="4" t="s">
        <v>138</v>
      </c>
      <c r="C245" t="s">
        <v>43</v>
      </c>
      <c r="D245" s="3">
        <v>42110</v>
      </c>
      <c r="E245">
        <v>4</v>
      </c>
      <c r="F245" t="s">
        <v>59</v>
      </c>
      <c r="K245" s="24" t="s">
        <v>73</v>
      </c>
      <c r="L245" t="s">
        <v>22</v>
      </c>
      <c r="M245">
        <v>1.8</v>
      </c>
      <c r="N245" s="2" t="s">
        <v>20</v>
      </c>
      <c r="O245" s="2" t="str">
        <f t="shared" si="20"/>
        <v/>
      </c>
      <c r="Q245">
        <v>80.641253041008781</v>
      </c>
      <c r="R245">
        <v>80.641253041008781</v>
      </c>
      <c r="S245" s="2">
        <f>IF(ISNUMBER(R245),SUMIFS(R$1:$R245,A$1:$A245,A245,K$1:$K245,K245,E$1:$E245,E245),"")</f>
        <v>730.22329637859059</v>
      </c>
      <c r="AC245" s="2" t="str">
        <f t="shared" si="17"/>
        <v/>
      </c>
      <c r="AF245">
        <v>16.293411254882813</v>
      </c>
      <c r="AG245">
        <v>83.706588745117188</v>
      </c>
      <c r="AH245">
        <v>19.64715576171875</v>
      </c>
      <c r="AI245">
        <v>25.592430114746094</v>
      </c>
      <c r="AJ245">
        <v>2.0854630470275879</v>
      </c>
      <c r="AK245">
        <v>19.436573028564453</v>
      </c>
      <c r="AL245" s="2">
        <f t="shared" si="21"/>
        <v>3.1098516845703125E-2</v>
      </c>
      <c r="AM245">
        <v>3.1098516845703125E-2</v>
      </c>
      <c r="AN245">
        <v>73.683189392089844</v>
      </c>
      <c r="AO245">
        <v>11.789310302734375</v>
      </c>
      <c r="AT245" s="2">
        <f t="shared" si="18"/>
        <v>2.508</v>
      </c>
      <c r="AU245" s="2">
        <f>IF(ISNUMBER(AT245),SUMIFS($AT$1:AT245,$A$1:A245,A245,$K$1:K245,K245,$E$1:E245,E245),"")</f>
        <v>18.058999999999997</v>
      </c>
      <c r="AV245">
        <f t="shared" si="19"/>
        <v>15</v>
      </c>
    </row>
    <row r="246" spans="1:48" x14ac:dyDescent="0.25">
      <c r="A246" s="4" t="s">
        <v>23</v>
      </c>
      <c r="B246" s="4" t="s">
        <v>138</v>
      </c>
      <c r="C246" t="s">
        <v>43</v>
      </c>
      <c r="D246" s="3">
        <v>42110</v>
      </c>
      <c r="E246">
        <v>4</v>
      </c>
      <c r="F246" t="s">
        <v>55</v>
      </c>
      <c r="K246" s="24" t="s">
        <v>73</v>
      </c>
      <c r="L246" t="s">
        <v>22</v>
      </c>
      <c r="M246">
        <v>1.8</v>
      </c>
      <c r="N246" s="2" t="s">
        <v>20</v>
      </c>
      <c r="O246" s="2" t="str">
        <f t="shared" si="20"/>
        <v/>
      </c>
      <c r="Q246">
        <v>88.605610307737976</v>
      </c>
      <c r="R246">
        <v>88.605610307737976</v>
      </c>
      <c r="S246" s="2">
        <f>IF(ISNUMBER(R246),SUMIFS(R$1:$R246,A$1:$A246,A246,K$1:$K246,K246,E$1:$E246,E246),"")</f>
        <v>775.13836275456288</v>
      </c>
      <c r="AC246" s="2" t="str">
        <f t="shared" si="17"/>
        <v/>
      </c>
      <c r="AF246">
        <v>17.139434814453125</v>
      </c>
      <c r="AG246">
        <v>82.860565185546875</v>
      </c>
      <c r="AH246">
        <v>18.610687255859375</v>
      </c>
      <c r="AI246">
        <v>24.687273025512695</v>
      </c>
      <c r="AJ246">
        <v>2.1636369228363037</v>
      </c>
      <c r="AK246">
        <v>18.269866943359375</v>
      </c>
      <c r="AL246" s="2">
        <f t="shared" si="21"/>
        <v>2.9231787109375001E-2</v>
      </c>
      <c r="AM246">
        <v>2.9231787109375001E-2</v>
      </c>
      <c r="AN246">
        <v>74.093399047851563</v>
      </c>
      <c r="AO246">
        <v>11.85494384765625</v>
      </c>
      <c r="AT246" s="2">
        <f t="shared" si="18"/>
        <v>2.59</v>
      </c>
      <c r="AU246" s="2">
        <f>IF(ISNUMBER(AT246),SUMIFS($AT$1:AT246,$A$1:A246,A246,$K$1:K246,K246,$E$1:E246,E246),"")</f>
        <v>17.454000000000001</v>
      </c>
      <c r="AV246">
        <f t="shared" si="19"/>
        <v>15</v>
      </c>
    </row>
    <row r="247" spans="1:48" x14ac:dyDescent="0.25">
      <c r="A247" s="4" t="s">
        <v>25</v>
      </c>
      <c r="B247" s="4" t="s">
        <v>138</v>
      </c>
      <c r="C247" t="s">
        <v>43</v>
      </c>
      <c r="D247" s="3">
        <v>42110</v>
      </c>
      <c r="E247">
        <v>4</v>
      </c>
      <c r="F247" t="s">
        <v>54</v>
      </c>
      <c r="K247" s="24" t="s">
        <v>73</v>
      </c>
      <c r="L247" t="s">
        <v>22</v>
      </c>
      <c r="M247">
        <v>1.8</v>
      </c>
      <c r="N247" s="2" t="s">
        <v>20</v>
      </c>
      <c r="O247" s="2" t="str">
        <f t="shared" si="20"/>
        <v/>
      </c>
      <c r="Q247">
        <v>59.044569887943375</v>
      </c>
      <c r="R247">
        <v>59.044569887943375</v>
      </c>
      <c r="S247" s="2">
        <f>IF(ISNUMBER(R247),SUMIFS(R$1:$R247,A$1:$A247,A247,K$1:$K247,K247,E$1:$E247,E247),"")</f>
        <v>448.23970148795263</v>
      </c>
      <c r="AC247" s="2" t="str">
        <f t="shared" si="17"/>
        <v/>
      </c>
      <c r="AF247">
        <v>16.773765563964844</v>
      </c>
      <c r="AG247">
        <v>83.226234436035156</v>
      </c>
      <c r="AH247">
        <v>20.146072387695313</v>
      </c>
      <c r="AI247">
        <v>25.560348510742188</v>
      </c>
      <c r="AJ247">
        <v>5.0198359489440918</v>
      </c>
      <c r="AK247">
        <v>17.950672149658203</v>
      </c>
      <c r="AL247" s="2">
        <f t="shared" si="21"/>
        <v>2.8721075439453125E-2</v>
      </c>
      <c r="AM247">
        <v>2.8721075439453125E-2</v>
      </c>
      <c r="AN247">
        <v>73.376556396484375</v>
      </c>
      <c r="AO247">
        <v>11.740249023437499</v>
      </c>
      <c r="AT247" s="2">
        <f t="shared" si="18"/>
        <v>1.696</v>
      </c>
      <c r="AU247" s="2">
        <f>IF(ISNUMBER(AT247),SUMIFS($AT$1:AT247,$A$1:A247,A247,$K$1:K247,K247,$E$1:E247,E247),"")</f>
        <v>10.808</v>
      </c>
      <c r="AV247">
        <f t="shared" si="19"/>
        <v>15</v>
      </c>
    </row>
    <row r="248" spans="1:48" x14ac:dyDescent="0.25">
      <c r="A248" s="4" t="s">
        <v>25</v>
      </c>
      <c r="B248" s="4" t="s">
        <v>138</v>
      </c>
      <c r="C248" t="s">
        <v>43</v>
      </c>
      <c r="D248" s="3">
        <v>42144</v>
      </c>
      <c r="E248">
        <v>1</v>
      </c>
      <c r="F248" t="s">
        <v>54</v>
      </c>
      <c r="K248" s="24" t="s">
        <v>73</v>
      </c>
      <c r="L248" t="s">
        <v>22</v>
      </c>
      <c r="M248">
        <v>1.9</v>
      </c>
      <c r="N248" s="2" t="s">
        <v>20</v>
      </c>
      <c r="O248" s="2" t="str">
        <f t="shared" si="20"/>
        <v/>
      </c>
      <c r="Q248">
        <v>25.638699924414208</v>
      </c>
      <c r="R248">
        <v>25.638699924414208</v>
      </c>
      <c r="S248" s="2">
        <f>IF(ISNUMBER(R248),SUMIFS(R$1:$R248,A$1:$A248,A248,K$1:$K248,K248,E$1:$E248,E248),"")</f>
        <v>493.54077181849573</v>
      </c>
      <c r="AC248" s="2" t="str">
        <f t="shared" si="17"/>
        <v/>
      </c>
      <c r="AF248">
        <v>16.303558349609375</v>
      </c>
      <c r="AG248">
        <v>83.696441650390625</v>
      </c>
      <c r="AH248">
        <v>15.890376091003418</v>
      </c>
      <c r="AI248">
        <v>22.255027770996094</v>
      </c>
      <c r="AJ248">
        <v>5.804901123046875</v>
      </c>
      <c r="AK248">
        <v>22.099067687988281</v>
      </c>
      <c r="AL248" s="2">
        <f t="shared" si="21"/>
        <v>3.5358508300781251E-2</v>
      </c>
      <c r="AM248">
        <v>3.5358508300781251E-2</v>
      </c>
      <c r="AN248">
        <v>75.4901123046875</v>
      </c>
      <c r="AO248">
        <v>12.078417968750001</v>
      </c>
      <c r="AT248" s="2">
        <f t="shared" si="18"/>
        <v>0.90700000000000003</v>
      </c>
      <c r="AU248" s="2">
        <f>IF(ISNUMBER(AT248),SUMIFS($AT$1:AT248,$A$1:A248,A248,$K$1:K248,K248,$E$1:E248,E248),"")</f>
        <v>14.278999999999998</v>
      </c>
      <c r="AV248">
        <f t="shared" si="19"/>
        <v>15</v>
      </c>
    </row>
    <row r="249" spans="1:48" x14ac:dyDescent="0.25">
      <c r="A249" s="4" t="s">
        <v>23</v>
      </c>
      <c r="B249" s="4" t="s">
        <v>138</v>
      </c>
      <c r="C249" t="s">
        <v>43</v>
      </c>
      <c r="D249" s="3">
        <v>42144</v>
      </c>
      <c r="E249">
        <v>1</v>
      </c>
      <c r="F249" t="s">
        <v>55</v>
      </c>
      <c r="K249" s="24" t="s">
        <v>73</v>
      </c>
      <c r="L249" t="s">
        <v>22</v>
      </c>
      <c r="M249">
        <v>1.9</v>
      </c>
      <c r="N249" s="2" t="s">
        <v>20</v>
      </c>
      <c r="O249" s="2" t="str">
        <f t="shared" si="20"/>
        <v/>
      </c>
      <c r="Q249">
        <v>41.268488263800094</v>
      </c>
      <c r="R249">
        <v>41.268488263800094</v>
      </c>
      <c r="S249" s="2">
        <f>IF(ISNUMBER(R249),SUMIFS(R$1:$R249,A$1:$A249,A249,K$1:$K249,K249,E$1:$E249,E249),"")</f>
        <v>770.03115252153066</v>
      </c>
      <c r="AC249" s="2" t="str">
        <f t="shared" si="17"/>
        <v/>
      </c>
      <c r="AF249">
        <v>16.427688598632813</v>
      </c>
      <c r="AG249">
        <v>83.572311401367188</v>
      </c>
      <c r="AH249">
        <v>15.342227935791016</v>
      </c>
      <c r="AI249">
        <v>21.4864501953125</v>
      </c>
      <c r="AJ249">
        <v>5.1176128387451172</v>
      </c>
      <c r="AK249">
        <v>23.1943359375</v>
      </c>
      <c r="AL249" s="2">
        <f t="shared" si="21"/>
        <v>3.7110937499999996E-2</v>
      </c>
      <c r="AM249">
        <v>3.7110937499999996E-2</v>
      </c>
      <c r="AN249">
        <v>77.862319946289063</v>
      </c>
      <c r="AO249">
        <v>12.45797119140625</v>
      </c>
      <c r="AT249" s="2">
        <f t="shared" si="18"/>
        <v>1.532</v>
      </c>
      <c r="AU249" s="2">
        <f>IF(ISNUMBER(AT249),SUMIFS($AT$1:AT249,$A$1:A249,A249,$K$1:K249,K249,$E$1:E249,E249),"")</f>
        <v>20.762</v>
      </c>
      <c r="AV249">
        <f t="shared" si="19"/>
        <v>15</v>
      </c>
    </row>
    <row r="250" spans="1:48" x14ac:dyDescent="0.25">
      <c r="A250" s="4" t="s">
        <v>24</v>
      </c>
      <c r="B250" s="4" t="s">
        <v>138</v>
      </c>
      <c r="C250" t="s">
        <v>43</v>
      </c>
      <c r="D250" s="3">
        <v>42144</v>
      </c>
      <c r="E250">
        <v>1</v>
      </c>
      <c r="F250" t="s">
        <v>56</v>
      </c>
      <c r="K250" s="24" t="s">
        <v>73</v>
      </c>
      <c r="L250" t="s">
        <v>22</v>
      </c>
      <c r="M250">
        <v>1.9</v>
      </c>
      <c r="N250" s="2" t="s">
        <v>20</v>
      </c>
      <c r="O250" s="2" t="str">
        <f t="shared" si="20"/>
        <v/>
      </c>
      <c r="Q250">
        <v>76.787091416028957</v>
      </c>
      <c r="R250">
        <v>76.787091416028957</v>
      </c>
      <c r="S250" s="2">
        <f>IF(ISNUMBER(R250),SUMIFS(R$1:$R250,A$1:$A250,A250,K$1:$K250,K250,E$1:$E250,E250),"")</f>
        <v>1451.0705115562314</v>
      </c>
      <c r="AC250" s="2" t="str">
        <f t="shared" si="17"/>
        <v/>
      </c>
      <c r="AF250">
        <v>16.388473510742188</v>
      </c>
      <c r="AG250">
        <v>83.611526489257813</v>
      </c>
      <c r="AH250">
        <v>14.723816871643066</v>
      </c>
      <c r="AI250">
        <v>21.396820068359375</v>
      </c>
      <c r="AJ250">
        <v>5.2363739013671875</v>
      </c>
      <c r="AK250">
        <v>25.92432975769043</v>
      </c>
      <c r="AL250" s="2">
        <f t="shared" si="21"/>
        <v>4.1478927612304685E-2</v>
      </c>
      <c r="AM250">
        <v>4.1478927612304685E-2</v>
      </c>
      <c r="AN250">
        <v>77.496444702148438</v>
      </c>
      <c r="AO250">
        <v>12.39943115234375</v>
      </c>
      <c r="AT250" s="2">
        <f t="shared" si="18"/>
        <v>3.1850000000000001</v>
      </c>
      <c r="AU250" s="2">
        <f>IF(ISNUMBER(AT250),SUMIFS($AT$1:AT250,$A$1:A250,A250,$K$1:K250,K250,$E$1:E250,E250),"")</f>
        <v>42.191000000000003</v>
      </c>
      <c r="AV250">
        <f t="shared" si="19"/>
        <v>15</v>
      </c>
    </row>
    <row r="251" spans="1:48" x14ac:dyDescent="0.25">
      <c r="A251" s="4" t="s">
        <v>27</v>
      </c>
      <c r="B251" s="4" t="s">
        <v>138</v>
      </c>
      <c r="C251" t="s">
        <v>43</v>
      </c>
      <c r="D251" s="3">
        <v>42144</v>
      </c>
      <c r="E251">
        <v>1</v>
      </c>
      <c r="F251" t="s">
        <v>57</v>
      </c>
      <c r="K251" s="24" t="s">
        <v>73</v>
      </c>
      <c r="L251" t="s">
        <v>22</v>
      </c>
      <c r="M251">
        <v>1.9</v>
      </c>
      <c r="N251" s="2" t="s">
        <v>20</v>
      </c>
      <c r="O251" s="2" t="str">
        <f t="shared" si="20"/>
        <v/>
      </c>
      <c r="Q251">
        <v>57.528653273334122</v>
      </c>
      <c r="R251">
        <v>57.528653273334122</v>
      </c>
      <c r="S251" s="2">
        <f>IF(ISNUMBER(R251),SUMIFS(R$1:$R251,A$1:$A251,A251,K$1:$K251,K251,E$1:$E251,E251),"")</f>
        <v>1095.4067652129206</v>
      </c>
      <c r="AC251" s="2" t="str">
        <f t="shared" si="17"/>
        <v/>
      </c>
      <c r="AF251">
        <v>16.393089294433594</v>
      </c>
      <c r="AG251">
        <v>83.606910705566406</v>
      </c>
      <c r="AH251">
        <v>15.216367721557617</v>
      </c>
      <c r="AI251">
        <v>21.071298599243164</v>
      </c>
      <c r="AJ251">
        <v>5.182894229888916</v>
      </c>
      <c r="AK251">
        <v>24.297813415527344</v>
      </c>
      <c r="AL251" s="2">
        <f t="shared" si="21"/>
        <v>3.8876501464843755E-2</v>
      </c>
      <c r="AM251">
        <v>3.8876501464843755E-2</v>
      </c>
      <c r="AN251">
        <v>77.186416625976563</v>
      </c>
      <c r="AO251">
        <v>12.34982666015625</v>
      </c>
      <c r="AT251" s="2">
        <f t="shared" si="18"/>
        <v>2.2370000000000001</v>
      </c>
      <c r="AU251" s="2">
        <f>IF(ISNUMBER(AT251),SUMIFS($AT$1:AT251,$A$1:A251,A251,$K$1:K251,K251,$E$1:E251,E251),"")</f>
        <v>28.541000000000004</v>
      </c>
      <c r="AV251">
        <f t="shared" si="19"/>
        <v>15</v>
      </c>
    </row>
    <row r="252" spans="1:48" x14ac:dyDescent="0.25">
      <c r="A252" s="4" t="s">
        <v>28</v>
      </c>
      <c r="B252" s="4" t="s">
        <v>138</v>
      </c>
      <c r="C252" t="s">
        <v>43</v>
      </c>
      <c r="D252" s="3">
        <v>42144</v>
      </c>
      <c r="E252">
        <v>1</v>
      </c>
      <c r="F252" t="s">
        <v>58</v>
      </c>
      <c r="K252" s="24" t="s">
        <v>73</v>
      </c>
      <c r="L252" t="s">
        <v>22</v>
      </c>
      <c r="M252">
        <v>1.9</v>
      </c>
      <c r="N252" s="2" t="s">
        <v>20</v>
      </c>
      <c r="O252" s="2" t="str">
        <f t="shared" si="20"/>
        <v/>
      </c>
      <c r="Q252">
        <v>18.708815318331794</v>
      </c>
      <c r="R252">
        <v>18.708815318331794</v>
      </c>
      <c r="S252" s="2">
        <f>IF(ISNUMBER(R252),SUMIFS(R$1:$R252,A$1:$A252,A252,K$1:$K252,K252,E$1:$E252,E252),"")</f>
        <v>457.55290226004342</v>
      </c>
      <c r="AC252" s="2" t="str">
        <f t="shared" si="17"/>
        <v/>
      </c>
      <c r="AF252">
        <v>16.6588134765625</v>
      </c>
      <c r="AG252">
        <v>83.3411865234375</v>
      </c>
      <c r="AH252">
        <v>14.990898132324219</v>
      </c>
      <c r="AI252">
        <v>22.953655242919922</v>
      </c>
      <c r="AJ252">
        <v>4.600365161895752</v>
      </c>
      <c r="AK252">
        <v>23.040884017944336</v>
      </c>
      <c r="AL252" s="2">
        <f t="shared" si="21"/>
        <v>3.6865414428710934E-2</v>
      </c>
      <c r="AM252">
        <v>3.6865414428710934E-2</v>
      </c>
      <c r="AN252">
        <v>75.986991882324219</v>
      </c>
      <c r="AO252">
        <v>12.157918701171875</v>
      </c>
      <c r="AT252" s="2">
        <f t="shared" si="18"/>
        <v>0.69</v>
      </c>
      <c r="AU252" s="2">
        <f>IF(ISNUMBER(AT252),SUMIFS($AT$1:AT252,$A$1:A252,A252,$K$1:K252,K252,$E$1:E252,E252),"")</f>
        <v>11.915000000000001</v>
      </c>
      <c r="AV252">
        <f t="shared" si="19"/>
        <v>15</v>
      </c>
    </row>
    <row r="253" spans="1:48" x14ac:dyDescent="0.25">
      <c r="A253" s="4" t="s">
        <v>26</v>
      </c>
      <c r="B253" s="4" t="s">
        <v>138</v>
      </c>
      <c r="C253" t="s">
        <v>43</v>
      </c>
      <c r="D253" s="3">
        <v>42144</v>
      </c>
      <c r="E253">
        <v>1</v>
      </c>
      <c r="F253" t="s">
        <v>59</v>
      </c>
      <c r="K253" s="24" t="s">
        <v>73</v>
      </c>
      <c r="L253" t="s">
        <v>22</v>
      </c>
      <c r="M253">
        <v>1.9</v>
      </c>
      <c r="N253" s="2" t="s">
        <v>20</v>
      </c>
      <c r="O253" s="2" t="str">
        <f t="shared" si="20"/>
        <v/>
      </c>
      <c r="Q253">
        <v>16.919493622002584</v>
      </c>
      <c r="R253">
        <v>16.919493622002584</v>
      </c>
      <c r="S253" s="2">
        <f>IF(ISNUMBER(R253),SUMIFS(R$1:$R253,A$1:$A253,A253,K$1:$K253,K253,E$1:$E253,E253),"")</f>
        <v>617.47184194474335</v>
      </c>
      <c r="AC253" s="2" t="str">
        <f t="shared" si="17"/>
        <v/>
      </c>
      <c r="AF253">
        <v>15.518402099609375</v>
      </c>
      <c r="AG253">
        <v>84.481597900390625</v>
      </c>
      <c r="AH253">
        <v>16.796707153320313</v>
      </c>
      <c r="AI253">
        <v>25.687675476074219</v>
      </c>
      <c r="AJ253">
        <v>5.8496251106262207</v>
      </c>
      <c r="AK253">
        <v>22.572553634643555</v>
      </c>
      <c r="AL253" s="2">
        <f t="shared" si="21"/>
        <v>3.6116085815429688E-2</v>
      </c>
      <c r="AM253">
        <v>3.6116085815429688E-2</v>
      </c>
      <c r="AN253">
        <v>75.561576843261719</v>
      </c>
      <c r="AO253">
        <v>12.089852294921876</v>
      </c>
      <c r="AT253" s="2">
        <f t="shared" si="18"/>
        <v>0.61099999999999999</v>
      </c>
      <c r="AU253" s="2">
        <f>IF(ISNUMBER(AT253),SUMIFS($AT$1:AT253,$A$1:A253,A253,$K$1:K253,K253,$E$1:E253,E253),"")</f>
        <v>13.257999999999999</v>
      </c>
      <c r="AV253">
        <f t="shared" si="19"/>
        <v>15</v>
      </c>
    </row>
    <row r="254" spans="1:48" x14ac:dyDescent="0.25">
      <c r="A254" s="4" t="s">
        <v>24</v>
      </c>
      <c r="B254" s="4" t="s">
        <v>138</v>
      </c>
      <c r="C254" t="s">
        <v>43</v>
      </c>
      <c r="D254" s="3">
        <v>42144</v>
      </c>
      <c r="E254">
        <v>2</v>
      </c>
      <c r="F254" t="s">
        <v>56</v>
      </c>
      <c r="K254" s="24" t="s">
        <v>73</v>
      </c>
      <c r="L254" t="s">
        <v>22</v>
      </c>
      <c r="M254">
        <v>1.9</v>
      </c>
      <c r="N254" s="2" t="s">
        <v>20</v>
      </c>
      <c r="O254" s="2" t="str">
        <f t="shared" si="20"/>
        <v/>
      </c>
      <c r="Q254">
        <v>80.951188011826432</v>
      </c>
      <c r="R254">
        <v>80.951188011826432</v>
      </c>
      <c r="S254" s="2">
        <f>IF(ISNUMBER(R254),SUMIFS(R$1:$R254,A$1:$A254,A254,K$1:$K254,K254,E$1:$E254,E254),"")</f>
        <v>1360.3989587622225</v>
      </c>
      <c r="AC254" s="2" t="str">
        <f t="shared" si="17"/>
        <v/>
      </c>
      <c r="AF254">
        <v>15.891311645507813</v>
      </c>
      <c r="AG254">
        <v>84.108688354492188</v>
      </c>
      <c r="AH254">
        <v>15.939267158508301</v>
      </c>
      <c r="AI254">
        <v>22.424629211425781</v>
      </c>
      <c r="AJ254">
        <v>7.1005449295043945</v>
      </c>
      <c r="AK254">
        <v>25.448862075805664</v>
      </c>
      <c r="AL254" s="2">
        <f t="shared" si="21"/>
        <v>4.0718179321289058E-2</v>
      </c>
      <c r="AM254">
        <v>4.0718179321289058E-2</v>
      </c>
      <c r="AN254">
        <v>77.496437072753906</v>
      </c>
      <c r="AO254">
        <v>12.399429931640626</v>
      </c>
      <c r="AT254" s="2">
        <f t="shared" si="18"/>
        <v>3.2959999999999998</v>
      </c>
      <c r="AU254" s="2">
        <f>IF(ISNUMBER(AT254),SUMIFS($AT$1:AT254,$A$1:A254,A254,$K$1:K254,K254,$E$1:E254,E254),"")</f>
        <v>39.332000000000001</v>
      </c>
      <c r="AV254">
        <f t="shared" si="19"/>
        <v>15</v>
      </c>
    </row>
    <row r="255" spans="1:48" x14ac:dyDescent="0.25">
      <c r="A255" s="4" t="s">
        <v>28</v>
      </c>
      <c r="B255" s="4" t="s">
        <v>138</v>
      </c>
      <c r="C255" t="s">
        <v>43</v>
      </c>
      <c r="D255" s="3">
        <v>42144</v>
      </c>
      <c r="E255">
        <v>2</v>
      </c>
      <c r="F255" t="s">
        <v>58</v>
      </c>
      <c r="K255" s="24" t="s">
        <v>73</v>
      </c>
      <c r="L255" t="s">
        <v>22</v>
      </c>
      <c r="M255">
        <v>1.9</v>
      </c>
      <c r="N255" s="2" t="s">
        <v>20</v>
      </c>
      <c r="O255" s="2" t="str">
        <f t="shared" si="20"/>
        <v/>
      </c>
      <c r="Q255">
        <v>36.967086529416747</v>
      </c>
      <c r="R255">
        <v>36.967086529416747</v>
      </c>
      <c r="S255" s="2">
        <f>IF(ISNUMBER(R255),SUMIFS(R$1:$R255,A$1:$A255,A255,K$1:$K255,K255,E$1:$E255,E255),"")</f>
        <v>720.20126492408235</v>
      </c>
      <c r="AC255" s="2" t="str">
        <f t="shared" si="17"/>
        <v/>
      </c>
      <c r="AF255">
        <v>13.58392333984375</v>
      </c>
      <c r="AG255">
        <v>86.41607666015625</v>
      </c>
      <c r="AH255">
        <v>16.446739196777344</v>
      </c>
      <c r="AI255">
        <v>23.69317626953125</v>
      </c>
      <c r="AJ255">
        <v>6.5959019660949707</v>
      </c>
      <c r="AK255">
        <v>23.960199356079102</v>
      </c>
      <c r="AL255" s="2">
        <f t="shared" si="21"/>
        <v>3.8336318969726564E-2</v>
      </c>
      <c r="AM255">
        <v>3.8336318969726564E-2</v>
      </c>
      <c r="AN255">
        <v>78.448966979980469</v>
      </c>
      <c r="AO255">
        <v>12.551834716796876</v>
      </c>
      <c r="AT255" s="2">
        <f t="shared" si="18"/>
        <v>1.417</v>
      </c>
      <c r="AU255" s="2">
        <f>IF(ISNUMBER(AT255),SUMIFS($AT$1:AT255,$A$1:A255,A255,$K$1:K255,K255,$E$1:E255,E255),"")</f>
        <v>19.003</v>
      </c>
      <c r="AV255">
        <f t="shared" si="19"/>
        <v>15</v>
      </c>
    </row>
    <row r="256" spans="1:48" x14ac:dyDescent="0.25">
      <c r="A256" s="4" t="s">
        <v>27</v>
      </c>
      <c r="B256" s="4" t="s">
        <v>138</v>
      </c>
      <c r="C256" t="s">
        <v>43</v>
      </c>
      <c r="D256" s="3">
        <v>42144</v>
      </c>
      <c r="E256">
        <v>2</v>
      </c>
      <c r="F256" t="s">
        <v>57</v>
      </c>
      <c r="K256" s="24" t="s">
        <v>73</v>
      </c>
      <c r="L256" t="s">
        <v>22</v>
      </c>
      <c r="M256">
        <v>1.9</v>
      </c>
      <c r="N256" s="2" t="s">
        <v>20</v>
      </c>
      <c r="O256" s="2" t="str">
        <f t="shared" si="20"/>
        <v/>
      </c>
      <c r="Q256">
        <v>66.024892829480194</v>
      </c>
      <c r="R256">
        <v>66.024892829480194</v>
      </c>
      <c r="S256" s="2">
        <f>IF(ISNUMBER(R256),SUMIFS(R$1:$R256,A$1:$A256,A256,K$1:$K256,K256,E$1:$E256,E256),"")</f>
        <v>1337.4163703030385</v>
      </c>
      <c r="AC256" s="2" t="str">
        <f t="shared" si="17"/>
        <v/>
      </c>
      <c r="AF256">
        <v>15.713905334472656</v>
      </c>
      <c r="AG256">
        <v>84.286094665527344</v>
      </c>
      <c r="AH256">
        <v>16.466829299926758</v>
      </c>
      <c r="AI256">
        <v>23.101009368896484</v>
      </c>
      <c r="AJ256">
        <v>5.4794502258300781</v>
      </c>
      <c r="AK256">
        <v>24.271425247192383</v>
      </c>
      <c r="AL256" s="2">
        <f t="shared" si="21"/>
        <v>3.8834280395507813E-2</v>
      </c>
      <c r="AM256">
        <v>3.8834280395507813E-2</v>
      </c>
      <c r="AN256">
        <v>77.910270690917969</v>
      </c>
      <c r="AO256">
        <v>12.465643310546875</v>
      </c>
      <c r="AT256" s="2">
        <f t="shared" si="18"/>
        <v>2.5640000000000001</v>
      </c>
      <c r="AU256" s="2">
        <f>IF(ISNUMBER(AT256),SUMIFS($AT$1:AT256,$A$1:A256,A256,$K$1:K256,K256,$E$1:E256,E256),"")</f>
        <v>34.024000000000001</v>
      </c>
      <c r="AV256">
        <f t="shared" si="19"/>
        <v>15</v>
      </c>
    </row>
    <row r="257" spans="1:48" x14ac:dyDescent="0.25">
      <c r="A257" s="4" t="s">
        <v>26</v>
      </c>
      <c r="B257" s="4" t="s">
        <v>138</v>
      </c>
      <c r="C257" t="s">
        <v>43</v>
      </c>
      <c r="D257" s="3">
        <v>42144</v>
      </c>
      <c r="E257">
        <v>2</v>
      </c>
      <c r="F257" t="s">
        <v>59</v>
      </c>
      <c r="K257" s="24" t="s">
        <v>73</v>
      </c>
      <c r="L257" t="s">
        <v>22</v>
      </c>
      <c r="M257">
        <v>1.9</v>
      </c>
      <c r="N257" s="2" t="s">
        <v>20</v>
      </c>
      <c r="O257" s="2" t="str">
        <f t="shared" si="20"/>
        <v/>
      </c>
      <c r="Q257">
        <v>40.722805129584785</v>
      </c>
      <c r="R257">
        <v>40.722805129584785</v>
      </c>
      <c r="S257" s="2">
        <f>IF(ISNUMBER(R257),SUMIFS(R$1:$R257,A$1:$A257,A257,K$1:$K257,K257,E$1:$E257,E257),"")</f>
        <v>851.45144341233015</v>
      </c>
      <c r="AC257" s="2" t="str">
        <f t="shared" si="17"/>
        <v/>
      </c>
      <c r="AF257">
        <v>15.927543640136719</v>
      </c>
      <c r="AG257">
        <v>84.072456359863281</v>
      </c>
      <c r="AH257">
        <v>15.341082572937012</v>
      </c>
      <c r="AI257">
        <v>21.604005813598633</v>
      </c>
      <c r="AJ257">
        <v>4.4461798667907715</v>
      </c>
      <c r="AK257">
        <v>23.114711761474609</v>
      </c>
      <c r="AL257" s="2">
        <f t="shared" si="21"/>
        <v>3.6983538818359377E-2</v>
      </c>
      <c r="AM257">
        <v>3.6983538818359377E-2</v>
      </c>
      <c r="AN257">
        <v>77.423301696777344</v>
      </c>
      <c r="AO257">
        <v>12.387728271484375</v>
      </c>
      <c r="AT257" s="2">
        <f t="shared" si="18"/>
        <v>1.506</v>
      </c>
      <c r="AU257" s="2">
        <f>IF(ISNUMBER(AT257),SUMIFS($AT$1:AT257,$A$1:A257,A257,$K$1:K257,K257,$E$1:E257,E257),"")</f>
        <v>20.781000000000002</v>
      </c>
      <c r="AV257">
        <f t="shared" si="19"/>
        <v>15</v>
      </c>
    </row>
    <row r="258" spans="1:48" x14ac:dyDescent="0.25">
      <c r="A258" s="4" t="s">
        <v>23</v>
      </c>
      <c r="B258" s="4" t="s">
        <v>138</v>
      </c>
      <c r="C258" t="s">
        <v>43</v>
      </c>
      <c r="D258" s="3">
        <v>42144</v>
      </c>
      <c r="E258">
        <v>2</v>
      </c>
      <c r="F258" t="s">
        <v>55</v>
      </c>
      <c r="K258" s="24" t="s">
        <v>73</v>
      </c>
      <c r="L258" t="s">
        <v>22</v>
      </c>
      <c r="M258">
        <v>1.9</v>
      </c>
      <c r="N258" s="2" t="s">
        <v>20</v>
      </c>
      <c r="O258" s="2" t="str">
        <f t="shared" si="20"/>
        <v/>
      </c>
      <c r="Q258">
        <v>57.224734364241989</v>
      </c>
      <c r="R258">
        <v>57.224734364241989</v>
      </c>
      <c r="S258" s="2">
        <f>IF(ISNUMBER(R258),SUMIFS(R$1:$R258,A$1:$A258,A258,K$1:$K258,K258,E$1:$E258,E258),"")</f>
        <v>1108.3730738966669</v>
      </c>
      <c r="AC258" s="2" t="str">
        <f t="shared" ref="AC258:AC321" si="22">IF(ISNUMBER(AD258),AD258*10,"")</f>
        <v/>
      </c>
      <c r="AF258">
        <v>16.800445556640625</v>
      </c>
      <c r="AG258">
        <v>83.199554443359375</v>
      </c>
      <c r="AH258">
        <v>15.182445526123047</v>
      </c>
      <c r="AI258">
        <v>21.183277130126953</v>
      </c>
      <c r="AJ258">
        <v>4.7153358459472656</v>
      </c>
      <c r="AK258">
        <v>22.485326766967773</v>
      </c>
      <c r="AL258" s="2">
        <f t="shared" si="21"/>
        <v>3.5976522827148437E-2</v>
      </c>
      <c r="AM258">
        <v>3.5976522827148437E-2</v>
      </c>
      <c r="AN258">
        <v>78.712905883789063</v>
      </c>
      <c r="AO258">
        <v>12.59406494140625</v>
      </c>
      <c r="AT258" s="2">
        <f t="shared" ref="AT258:AT321" si="23">IF(AND(ISNUMBER(AL258),ISNUMBER(R258)),ROUND(R258*AL258,3),"")</f>
        <v>2.0590000000000002</v>
      </c>
      <c r="AU258" s="2">
        <f>IF(ISNUMBER(AT258),SUMIFS($AT$1:AT258,$A$1:A258,A258,$K$1:K258,K258,$E$1:E258,E258),"")</f>
        <v>27.040000000000003</v>
      </c>
      <c r="AV258">
        <f t="shared" ref="AV258:AV321" si="24">COUNT(P258:AU258)</f>
        <v>15</v>
      </c>
    </row>
    <row r="259" spans="1:48" x14ac:dyDescent="0.25">
      <c r="A259" s="4" t="s">
        <v>25</v>
      </c>
      <c r="B259" s="4" t="s">
        <v>138</v>
      </c>
      <c r="C259" t="s">
        <v>43</v>
      </c>
      <c r="D259" s="3">
        <v>42144</v>
      </c>
      <c r="E259">
        <v>2</v>
      </c>
      <c r="F259" t="s">
        <v>54</v>
      </c>
      <c r="K259" s="24" t="s">
        <v>73</v>
      </c>
      <c r="L259" t="s">
        <v>22</v>
      </c>
      <c r="M259">
        <v>1.9</v>
      </c>
      <c r="N259" s="2" t="s">
        <v>20</v>
      </c>
      <c r="O259" s="2" t="str">
        <f t="shared" si="20"/>
        <v/>
      </c>
      <c r="Q259">
        <v>30.855865415906162</v>
      </c>
      <c r="R259">
        <v>30.855865415906162</v>
      </c>
      <c r="S259" s="2">
        <f>IF(ISNUMBER(R259),SUMIFS(R$1:$R259,A$1:$A259,A259,K$1:$K259,K259,E$1:$E259,E259),"")</f>
        <v>611.96099890566154</v>
      </c>
      <c r="AC259" s="2" t="str">
        <f t="shared" si="22"/>
        <v/>
      </c>
      <c r="AF259">
        <v>16.102973937988281</v>
      </c>
      <c r="AG259">
        <v>83.897026062011719</v>
      </c>
      <c r="AH259">
        <v>16.502191543579102</v>
      </c>
      <c r="AI259">
        <v>23.435489654541016</v>
      </c>
      <c r="AJ259">
        <v>7.370549201965332</v>
      </c>
      <c r="AK259">
        <v>22.970720291137695</v>
      </c>
      <c r="AL259" s="2">
        <f t="shared" si="21"/>
        <v>3.675315246582031E-2</v>
      </c>
      <c r="AM259">
        <v>3.675315246582031E-2</v>
      </c>
      <c r="AN259">
        <v>76.729522705078125</v>
      </c>
      <c r="AO259">
        <v>12.2767236328125</v>
      </c>
      <c r="AT259" s="2">
        <f t="shared" si="23"/>
        <v>1.1339999999999999</v>
      </c>
      <c r="AU259" s="2">
        <f>IF(ISNUMBER(AT259),SUMIFS($AT$1:AT259,$A$1:A259,A259,$K$1:K259,K259,$E$1:E259,E259),"")</f>
        <v>15.168000000000001</v>
      </c>
      <c r="AV259">
        <f t="shared" si="24"/>
        <v>15</v>
      </c>
    </row>
    <row r="260" spans="1:48" x14ac:dyDescent="0.25">
      <c r="A260" s="4" t="s">
        <v>28</v>
      </c>
      <c r="B260" s="4" t="s">
        <v>138</v>
      </c>
      <c r="C260" t="s">
        <v>43</v>
      </c>
      <c r="D260" s="3">
        <v>42144</v>
      </c>
      <c r="E260">
        <v>3</v>
      </c>
      <c r="F260" t="s">
        <v>58</v>
      </c>
      <c r="K260" s="24" t="s">
        <v>73</v>
      </c>
      <c r="L260" t="s">
        <v>22</v>
      </c>
      <c r="M260">
        <v>1.9</v>
      </c>
      <c r="N260" s="2" t="s">
        <v>20</v>
      </c>
      <c r="O260" s="2" t="str">
        <f t="shared" si="20"/>
        <v/>
      </c>
      <c r="Q260">
        <v>38.908563763415849</v>
      </c>
      <c r="R260">
        <v>38.908563763415849</v>
      </c>
      <c r="S260" s="2">
        <f>IF(ISNUMBER(R260),SUMIFS(R$1:$R260,A$1:$A260,A260,K$1:$K260,K260,E$1:$E260,E260),"")</f>
        <v>701.60609031422894</v>
      </c>
      <c r="AC260" s="2" t="str">
        <f t="shared" si="22"/>
        <v/>
      </c>
      <c r="AF260">
        <v>13.960517883300781</v>
      </c>
      <c r="AG260">
        <v>86.039482116699219</v>
      </c>
      <c r="AH260">
        <v>17.834991455078125</v>
      </c>
      <c r="AI260">
        <v>25.299819946289063</v>
      </c>
      <c r="AJ260">
        <v>7.5804228782653809</v>
      </c>
      <c r="AK260">
        <v>22.401725769042969</v>
      </c>
      <c r="AL260" s="2">
        <f t="shared" si="21"/>
        <v>3.5842761230468749E-2</v>
      </c>
      <c r="AM260">
        <v>3.5842761230468749E-2</v>
      </c>
      <c r="AN260">
        <v>76.890701293945313</v>
      </c>
      <c r="AO260">
        <v>12.302512207031251</v>
      </c>
      <c r="AT260" s="2">
        <f t="shared" si="23"/>
        <v>1.395</v>
      </c>
      <c r="AU260" s="2">
        <f>IF(ISNUMBER(AT260),SUMIFS($AT$1:AT260,$A$1:A260,A260,$K$1:K260,K260,$E$1:E260,E260),"")</f>
        <v>17.672000000000001</v>
      </c>
      <c r="AV260">
        <f t="shared" si="24"/>
        <v>15</v>
      </c>
    </row>
    <row r="261" spans="1:48" x14ac:dyDescent="0.25">
      <c r="A261" s="4" t="s">
        <v>25</v>
      </c>
      <c r="B261" s="4" t="s">
        <v>138</v>
      </c>
      <c r="C261" t="s">
        <v>43</v>
      </c>
      <c r="D261" s="3">
        <v>42144</v>
      </c>
      <c r="E261">
        <v>3</v>
      </c>
      <c r="F261" t="s">
        <v>54</v>
      </c>
      <c r="K261" s="24" t="s">
        <v>73</v>
      </c>
      <c r="L261" t="s">
        <v>22</v>
      </c>
      <c r="M261">
        <v>1.9</v>
      </c>
      <c r="N261" s="2" t="s">
        <v>20</v>
      </c>
      <c r="O261" s="2" t="str">
        <f t="shared" si="20"/>
        <v/>
      </c>
      <c r="Q261">
        <v>29.273314304431238</v>
      </c>
      <c r="R261">
        <v>29.273314304431238</v>
      </c>
      <c r="S261" s="2">
        <f>IF(ISNUMBER(R261),SUMIFS(R$1:$R261,A$1:$A261,A261,K$1:$K261,K261,E$1:$E261,E261),"")</f>
        <v>614.88341991890252</v>
      </c>
      <c r="AC261" s="2" t="str">
        <f t="shared" si="22"/>
        <v/>
      </c>
      <c r="AF261">
        <v>16.218048095703125</v>
      </c>
      <c r="AG261">
        <v>83.781951904296875</v>
      </c>
      <c r="AH261">
        <v>15.840062141418457</v>
      </c>
      <c r="AI261">
        <v>22.744739532470703</v>
      </c>
      <c r="AJ261">
        <v>6.7982831001281738</v>
      </c>
      <c r="AK261">
        <v>21.362144470214844</v>
      </c>
      <c r="AL261" s="2">
        <f t="shared" si="21"/>
        <v>3.4179431152343752E-2</v>
      </c>
      <c r="AM261">
        <v>3.4179431152343752E-2</v>
      </c>
      <c r="AN261">
        <v>77.469451904296875</v>
      </c>
      <c r="AO261">
        <v>12.395112304687501</v>
      </c>
      <c r="AT261" s="2">
        <f t="shared" si="23"/>
        <v>1.0009999999999999</v>
      </c>
      <c r="AU261" s="2">
        <f>IF(ISNUMBER(AT261),SUMIFS($AT$1:AT261,$A$1:A261,A261,$K$1:K261,K261,$E$1:E261,E261),"")</f>
        <v>16.373000000000001</v>
      </c>
      <c r="AV261">
        <f t="shared" si="24"/>
        <v>15</v>
      </c>
    </row>
    <row r="262" spans="1:48" x14ac:dyDescent="0.25">
      <c r="A262" s="4" t="s">
        <v>27</v>
      </c>
      <c r="B262" s="4" t="s">
        <v>138</v>
      </c>
      <c r="C262" t="s">
        <v>43</v>
      </c>
      <c r="D262" s="3">
        <v>42144</v>
      </c>
      <c r="E262">
        <v>3</v>
      </c>
      <c r="F262" t="s">
        <v>57</v>
      </c>
      <c r="K262" s="24" t="s">
        <v>73</v>
      </c>
      <c r="L262" t="s">
        <v>22</v>
      </c>
      <c r="M262">
        <v>1.9</v>
      </c>
      <c r="N262" s="2" t="s">
        <v>20</v>
      </c>
      <c r="O262" s="2" t="str">
        <f t="shared" si="20"/>
        <v/>
      </c>
      <c r="Q262">
        <v>44.224777957312888</v>
      </c>
      <c r="R262">
        <v>44.224777957312888</v>
      </c>
      <c r="S262" s="2">
        <f>IF(ISNUMBER(R262),SUMIFS(R$1:$R262,A$1:$A262,A262,K$1:$K262,K262,E$1:$E262,E262),"")</f>
        <v>1078.5506914970581</v>
      </c>
      <c r="AC262" s="2" t="str">
        <f t="shared" si="22"/>
        <v/>
      </c>
      <c r="AF262">
        <v>14.915824890136719</v>
      </c>
      <c r="AG262">
        <v>85.084175109863281</v>
      </c>
      <c r="AH262">
        <v>14.493552207946777</v>
      </c>
      <c r="AI262">
        <v>21.75787353515625</v>
      </c>
      <c r="AJ262">
        <v>8.1554889678955078</v>
      </c>
      <c r="AK262">
        <v>24.509330749511719</v>
      </c>
      <c r="AL262" s="2">
        <f t="shared" si="21"/>
        <v>3.9214929199218748E-2</v>
      </c>
      <c r="AM262">
        <v>3.9214929199218748E-2</v>
      </c>
      <c r="AN262">
        <v>79.247306823730469</v>
      </c>
      <c r="AO262">
        <v>12.679569091796875</v>
      </c>
      <c r="AT262" s="2">
        <f t="shared" si="23"/>
        <v>1.734</v>
      </c>
      <c r="AU262" s="2">
        <f>IF(ISNUMBER(AT262),SUMIFS($AT$1:AT262,$A$1:A262,A262,$K$1:K262,K262,$E$1:E262,E262),"")</f>
        <v>29.22</v>
      </c>
      <c r="AV262">
        <f t="shared" si="24"/>
        <v>15</v>
      </c>
    </row>
    <row r="263" spans="1:48" x14ac:dyDescent="0.25">
      <c r="A263" s="4" t="s">
        <v>23</v>
      </c>
      <c r="B263" s="4" t="s">
        <v>138</v>
      </c>
      <c r="C263" t="s">
        <v>43</v>
      </c>
      <c r="D263" s="3">
        <v>42144</v>
      </c>
      <c r="E263">
        <v>3</v>
      </c>
      <c r="F263" t="s">
        <v>55</v>
      </c>
      <c r="K263" s="24" t="s">
        <v>73</v>
      </c>
      <c r="L263" t="s">
        <v>22</v>
      </c>
      <c r="M263">
        <v>1.9</v>
      </c>
      <c r="N263" s="2" t="s">
        <v>20</v>
      </c>
      <c r="O263" s="2" t="str">
        <f t="shared" si="20"/>
        <v/>
      </c>
      <c r="Q263">
        <v>48.496026805613198</v>
      </c>
      <c r="R263">
        <v>48.496026805613198</v>
      </c>
      <c r="S263" s="2">
        <f>IF(ISNUMBER(R263),SUMIFS(R$1:$R263,A$1:$A263,A263,K$1:$K263,K263,E$1:$E263,E263),"")</f>
        <v>973.43673948405456</v>
      </c>
      <c r="AC263" s="2" t="str">
        <f t="shared" si="22"/>
        <v/>
      </c>
      <c r="AF263">
        <v>15.77459716796875</v>
      </c>
      <c r="AG263">
        <v>84.22540283203125</v>
      </c>
      <c r="AH263">
        <v>16.435306549072266</v>
      </c>
      <c r="AI263">
        <v>22.685541152954102</v>
      </c>
      <c r="AJ263">
        <v>7.33331298828125</v>
      </c>
      <c r="AK263">
        <v>22.682165145874023</v>
      </c>
      <c r="AL263" s="2">
        <f t="shared" si="21"/>
        <v>3.6291464233398435E-2</v>
      </c>
      <c r="AM263">
        <v>3.6291464233398435E-2</v>
      </c>
      <c r="AN263">
        <v>77.691429138183594</v>
      </c>
      <c r="AO263">
        <v>12.430628662109376</v>
      </c>
      <c r="AT263" s="2">
        <f t="shared" si="23"/>
        <v>1.76</v>
      </c>
      <c r="AU263" s="2">
        <f>IF(ISNUMBER(AT263),SUMIFS($AT$1:AT263,$A$1:A263,A263,$K$1:K263,K263,$E$1:E263,E263),"")</f>
        <v>25.109000000000002</v>
      </c>
      <c r="AV263">
        <f t="shared" si="24"/>
        <v>15</v>
      </c>
    </row>
    <row r="264" spans="1:48" x14ac:dyDescent="0.25">
      <c r="A264" s="4" t="s">
        <v>24</v>
      </c>
      <c r="B264" s="4" t="s">
        <v>138</v>
      </c>
      <c r="C264" t="s">
        <v>43</v>
      </c>
      <c r="D264" s="3">
        <v>42144</v>
      </c>
      <c r="E264">
        <v>3</v>
      </c>
      <c r="F264" t="s">
        <v>56</v>
      </c>
      <c r="K264" s="24" t="s">
        <v>73</v>
      </c>
      <c r="L264" t="s">
        <v>22</v>
      </c>
      <c r="M264">
        <v>1.9</v>
      </c>
      <c r="N264" s="2" t="s">
        <v>20</v>
      </c>
      <c r="O264" s="2" t="str">
        <f t="shared" si="20"/>
        <v/>
      </c>
      <c r="Q264">
        <v>71.501642349278995</v>
      </c>
      <c r="R264">
        <v>71.501642349278995</v>
      </c>
      <c r="S264" s="2">
        <f>IF(ISNUMBER(R264),SUMIFS(R$1:$R264,A$1:$A264,A264,K$1:$K264,K264,E$1:$E264,E264),"")</f>
        <v>1393.8502682070321</v>
      </c>
      <c r="AC264" s="2" t="str">
        <f t="shared" si="22"/>
        <v/>
      </c>
      <c r="AF264">
        <v>16.512100219726563</v>
      </c>
      <c r="AG264">
        <v>83.487899780273438</v>
      </c>
      <c r="AH264">
        <v>14.73052978515625</v>
      </c>
      <c r="AI264">
        <v>21.470790863037109</v>
      </c>
      <c r="AJ264">
        <v>6.9539608955383301</v>
      </c>
      <c r="AK264">
        <v>24.125005722045898</v>
      </c>
      <c r="AL264" s="2">
        <f t="shared" si="21"/>
        <v>3.8600009155273438E-2</v>
      </c>
      <c r="AM264">
        <v>3.8600009155273438E-2</v>
      </c>
      <c r="AN264">
        <v>78.247047424316406</v>
      </c>
      <c r="AO264">
        <v>12.519527587890625</v>
      </c>
      <c r="AT264" s="2">
        <f t="shared" si="23"/>
        <v>2.76</v>
      </c>
      <c r="AU264" s="2">
        <f>IF(ISNUMBER(AT264),SUMIFS($AT$1:AT264,$A$1:A264,A264,$K$1:K264,K264,$E$1:E264,E264),"")</f>
        <v>39.515999999999998</v>
      </c>
      <c r="AV264">
        <f t="shared" si="24"/>
        <v>15</v>
      </c>
    </row>
    <row r="265" spans="1:48" x14ac:dyDescent="0.25">
      <c r="A265" s="4" t="s">
        <v>26</v>
      </c>
      <c r="B265" s="4" t="s">
        <v>138</v>
      </c>
      <c r="C265" t="s">
        <v>43</v>
      </c>
      <c r="D265" s="3">
        <v>42144</v>
      </c>
      <c r="E265">
        <v>3</v>
      </c>
      <c r="F265" t="s">
        <v>59</v>
      </c>
      <c r="K265" s="24" t="s">
        <v>73</v>
      </c>
      <c r="L265" t="s">
        <v>22</v>
      </c>
      <c r="M265">
        <v>1.9</v>
      </c>
      <c r="N265" s="2" t="s">
        <v>20</v>
      </c>
      <c r="O265" s="2" t="str">
        <f t="shared" si="20"/>
        <v/>
      </c>
      <c r="Q265">
        <v>45.156301778415994</v>
      </c>
      <c r="R265">
        <v>45.156301778415994</v>
      </c>
      <c r="S265" s="2">
        <f>IF(ISNUMBER(R265),SUMIFS(R$1:$R265,A$1:$A265,A265,K$1:$K265,K265,E$1:$E265,E265),"")</f>
        <v>712.84979465679328</v>
      </c>
      <c r="AC265" s="2" t="str">
        <f t="shared" si="22"/>
        <v/>
      </c>
      <c r="AF265">
        <v>16.355270385742188</v>
      </c>
      <c r="AG265">
        <v>83.644729614257813</v>
      </c>
      <c r="AH265">
        <v>17.551519393920898</v>
      </c>
      <c r="AI265">
        <v>23.407270431518555</v>
      </c>
      <c r="AJ265">
        <v>6.8155717849731445</v>
      </c>
      <c r="AK265">
        <v>21.218059539794922</v>
      </c>
      <c r="AL265" s="2">
        <f t="shared" si="21"/>
        <v>3.3948895263671876E-2</v>
      </c>
      <c r="AM265">
        <v>3.3948895263671876E-2</v>
      </c>
      <c r="AN265">
        <v>76.012306213378906</v>
      </c>
      <c r="AO265">
        <v>12.161968994140626</v>
      </c>
      <c r="AT265" s="2">
        <f t="shared" si="23"/>
        <v>1.5329999999999999</v>
      </c>
      <c r="AU265" s="2">
        <f>IF(ISNUMBER(AT265),SUMIFS($AT$1:AT265,$A$1:A265,A265,$K$1:K265,K265,$E$1:E265,E265),"")</f>
        <v>16.794</v>
      </c>
      <c r="AV265">
        <f t="shared" si="24"/>
        <v>15</v>
      </c>
    </row>
    <row r="266" spans="1:48" x14ac:dyDescent="0.25">
      <c r="A266" s="4" t="s">
        <v>27</v>
      </c>
      <c r="B266" s="4" t="s">
        <v>138</v>
      </c>
      <c r="C266" t="s">
        <v>43</v>
      </c>
      <c r="D266" s="3">
        <v>42144</v>
      </c>
      <c r="E266">
        <v>4</v>
      </c>
      <c r="F266" t="s">
        <v>57</v>
      </c>
      <c r="K266" s="24" t="s">
        <v>73</v>
      </c>
      <c r="L266" t="s">
        <v>22</v>
      </c>
      <c r="M266">
        <v>1.9</v>
      </c>
      <c r="N266" s="2" t="s">
        <v>20</v>
      </c>
      <c r="O266" s="2" t="str">
        <f t="shared" si="20"/>
        <v/>
      </c>
      <c r="Q266">
        <v>77.835299641955743</v>
      </c>
      <c r="R266">
        <v>77.835299641955743</v>
      </c>
      <c r="S266" s="2">
        <f>IF(ISNUMBER(R266),SUMIFS(R$1:$R266,A$1:$A266,A266,K$1:$K266,K266,E$1:$E266,E266),"")</f>
        <v>1206.7920847285984</v>
      </c>
      <c r="AC266" s="2" t="str">
        <f t="shared" si="22"/>
        <v/>
      </c>
      <c r="AF266">
        <v>16.558937072753906</v>
      </c>
      <c r="AG266">
        <v>83.441062927246094</v>
      </c>
      <c r="AH266">
        <v>15.766009330749512</v>
      </c>
      <c r="AI266">
        <v>21.413732528686523</v>
      </c>
      <c r="AJ266">
        <v>7.3902897834777832</v>
      </c>
      <c r="AK266">
        <v>22.164739608764648</v>
      </c>
      <c r="AL266" s="2">
        <f t="shared" si="21"/>
        <v>3.5463583374023437E-2</v>
      </c>
      <c r="AM266">
        <v>3.5463583374023437E-2</v>
      </c>
      <c r="AN266">
        <v>77.774879455566406</v>
      </c>
      <c r="AO266">
        <v>12.443980712890625</v>
      </c>
      <c r="AT266" s="2">
        <f t="shared" si="23"/>
        <v>2.76</v>
      </c>
      <c r="AU266" s="2">
        <f>IF(ISNUMBER(AT266),SUMIFS($AT$1:AT266,$A$1:A266,A266,$K$1:K266,K266,$E$1:E266,E266),"")</f>
        <v>30.253999999999998</v>
      </c>
      <c r="AV266">
        <f t="shared" si="24"/>
        <v>15</v>
      </c>
    </row>
    <row r="267" spans="1:48" x14ac:dyDescent="0.25">
      <c r="A267" s="4" t="s">
        <v>28</v>
      </c>
      <c r="B267" s="4" t="s">
        <v>138</v>
      </c>
      <c r="C267" t="s">
        <v>43</v>
      </c>
      <c r="D267" s="3">
        <v>42144</v>
      </c>
      <c r="E267">
        <v>4</v>
      </c>
      <c r="F267" t="s">
        <v>58</v>
      </c>
      <c r="K267" s="24" t="s">
        <v>73</v>
      </c>
      <c r="L267" t="s">
        <v>22</v>
      </c>
      <c r="M267">
        <v>1.9</v>
      </c>
      <c r="N267" s="2" t="s">
        <v>20</v>
      </c>
      <c r="O267" s="2" t="str">
        <f t="shared" si="20"/>
        <v/>
      </c>
      <c r="Q267">
        <v>29.933502923193647</v>
      </c>
      <c r="R267">
        <v>29.933502923193647</v>
      </c>
      <c r="S267" s="2">
        <f>IF(ISNUMBER(R267),SUMIFS(R$1:$R267,A$1:$A267,A267,K$1:$K267,K267,E$1:$E267,E267),"")</f>
        <v>549.71684253737192</v>
      </c>
      <c r="AC267" s="2" t="str">
        <f t="shared" si="22"/>
        <v/>
      </c>
      <c r="AF267">
        <v>16.360206604003906</v>
      </c>
      <c r="AG267">
        <v>83.639793395996094</v>
      </c>
      <c r="AH267">
        <v>15.681088447570801</v>
      </c>
      <c r="AI267">
        <v>22.722955703735352</v>
      </c>
      <c r="AJ267">
        <v>8.9172220230102539</v>
      </c>
      <c r="AK267">
        <v>19.845443725585938</v>
      </c>
      <c r="AL267" s="2">
        <f t="shared" si="21"/>
        <v>3.17527099609375E-2</v>
      </c>
      <c r="AM267">
        <v>3.17527099609375E-2</v>
      </c>
      <c r="AN267">
        <v>76.369354248046875</v>
      </c>
      <c r="AO267">
        <v>12.2190966796875</v>
      </c>
      <c r="AT267" s="2">
        <f t="shared" si="23"/>
        <v>0.95</v>
      </c>
      <c r="AU267" s="2">
        <f>IF(ISNUMBER(AT267),SUMIFS($AT$1:AT267,$A$1:A267,A267,$K$1:K267,K267,$E$1:E267,E267),"")</f>
        <v>13.725999999999997</v>
      </c>
      <c r="AV267">
        <f t="shared" si="24"/>
        <v>15</v>
      </c>
    </row>
    <row r="268" spans="1:48" x14ac:dyDescent="0.25">
      <c r="A268" s="4" t="s">
        <v>24</v>
      </c>
      <c r="B268" s="4" t="s">
        <v>138</v>
      </c>
      <c r="C268" t="s">
        <v>43</v>
      </c>
      <c r="D268" s="3">
        <v>42144</v>
      </c>
      <c r="E268">
        <v>4</v>
      </c>
      <c r="F268" t="s">
        <v>56</v>
      </c>
      <c r="K268" s="24" t="s">
        <v>73</v>
      </c>
      <c r="L268" t="s">
        <v>22</v>
      </c>
      <c r="M268">
        <v>1.9</v>
      </c>
      <c r="N268" s="2" t="s">
        <v>20</v>
      </c>
      <c r="O268" s="2" t="str">
        <f t="shared" si="20"/>
        <v/>
      </c>
      <c r="Q268">
        <v>58.096682176834179</v>
      </c>
      <c r="R268">
        <v>58.096682176834179</v>
      </c>
      <c r="S268" s="2">
        <f>IF(ISNUMBER(R268),SUMIFS(R$1:$R268,A$1:$A268,A268,K$1:$K268,K268,E$1:$E268,E268),"")</f>
        <v>1399.8103032392601</v>
      </c>
      <c r="AC268" s="2" t="str">
        <f t="shared" si="22"/>
        <v/>
      </c>
      <c r="AF268">
        <v>15.016357421875</v>
      </c>
      <c r="AG268">
        <v>84.983642578125</v>
      </c>
      <c r="AH268">
        <v>15.221115112304688</v>
      </c>
      <c r="AI268">
        <v>22.015476226806641</v>
      </c>
      <c r="AJ268">
        <v>9.9117956161499023</v>
      </c>
      <c r="AK268">
        <v>22.914329528808594</v>
      </c>
      <c r="AL268" s="2">
        <f t="shared" si="21"/>
        <v>3.6662927246093747E-2</v>
      </c>
      <c r="AM268">
        <v>3.6662927246093747E-2</v>
      </c>
      <c r="AN268">
        <v>78.973945617675781</v>
      </c>
      <c r="AO268">
        <v>12.635831298828125</v>
      </c>
      <c r="AT268" s="2">
        <f t="shared" si="23"/>
        <v>2.13</v>
      </c>
      <c r="AU268" s="2">
        <f>IF(ISNUMBER(AT268),SUMIFS($AT$1:AT268,$A$1:A268,A268,$K$1:K268,K268,$E$1:E268,E268),"")</f>
        <v>39.795000000000002</v>
      </c>
      <c r="AV268">
        <f t="shared" si="24"/>
        <v>15</v>
      </c>
    </row>
    <row r="269" spans="1:48" x14ac:dyDescent="0.25">
      <c r="A269" s="4" t="s">
        <v>26</v>
      </c>
      <c r="B269" s="4" t="s">
        <v>138</v>
      </c>
      <c r="C269" t="s">
        <v>43</v>
      </c>
      <c r="D269" s="3">
        <v>42144</v>
      </c>
      <c r="E269">
        <v>4</v>
      </c>
      <c r="F269" t="s">
        <v>59</v>
      </c>
      <c r="K269" s="24" t="s">
        <v>73</v>
      </c>
      <c r="L269" t="s">
        <v>22</v>
      </c>
      <c r="M269">
        <v>1.9</v>
      </c>
      <c r="N269" s="2" t="s">
        <v>20</v>
      </c>
      <c r="O269" s="2" t="str">
        <f t="shared" si="20"/>
        <v/>
      </c>
      <c r="Q269">
        <v>45.529261140709529</v>
      </c>
      <c r="R269">
        <v>45.529261140709529</v>
      </c>
      <c r="S269" s="2">
        <f>IF(ISNUMBER(R269),SUMIFS(R$1:$R269,A$1:$A269,A269,K$1:$K269,K269,E$1:$E269,E269),"")</f>
        <v>775.75255751930013</v>
      </c>
      <c r="AC269" s="2" t="str">
        <f t="shared" si="22"/>
        <v/>
      </c>
      <c r="AF269">
        <v>15.33770751953125</v>
      </c>
      <c r="AG269">
        <v>84.66229248046875</v>
      </c>
      <c r="AH269">
        <v>15.976812362670898</v>
      </c>
      <c r="AI269">
        <v>22.602695465087891</v>
      </c>
      <c r="AJ269">
        <v>8.8579044342041016</v>
      </c>
      <c r="AK269">
        <v>21.136062622070313</v>
      </c>
      <c r="AL269" s="2">
        <f t="shared" si="21"/>
        <v>3.3817700195312501E-2</v>
      </c>
      <c r="AM269">
        <v>3.3817700195312501E-2</v>
      </c>
      <c r="AN269">
        <v>77.736915588378906</v>
      </c>
      <c r="AO269">
        <v>12.437906494140625</v>
      </c>
      <c r="AT269" s="2">
        <f t="shared" si="23"/>
        <v>1.54</v>
      </c>
      <c r="AU269" s="2">
        <f>IF(ISNUMBER(AT269),SUMIFS($AT$1:AT269,$A$1:A269,A269,$K$1:K269,K269,$E$1:E269,E269),"")</f>
        <v>19.598999999999997</v>
      </c>
      <c r="AV269">
        <f t="shared" si="24"/>
        <v>15</v>
      </c>
    </row>
    <row r="270" spans="1:48" x14ac:dyDescent="0.25">
      <c r="A270" s="4" t="s">
        <v>23</v>
      </c>
      <c r="B270" s="4" t="s">
        <v>138</v>
      </c>
      <c r="C270" t="s">
        <v>43</v>
      </c>
      <c r="D270" s="3">
        <v>42144</v>
      </c>
      <c r="E270">
        <v>4</v>
      </c>
      <c r="F270" t="s">
        <v>55</v>
      </c>
      <c r="K270" s="24" t="s">
        <v>73</v>
      </c>
      <c r="L270" t="s">
        <v>22</v>
      </c>
      <c r="M270">
        <v>1.9</v>
      </c>
      <c r="N270" s="2" t="s">
        <v>20</v>
      </c>
      <c r="O270" s="2" t="str">
        <f t="shared" si="20"/>
        <v/>
      </c>
      <c r="Q270">
        <v>52.53244012799761</v>
      </c>
      <c r="R270">
        <v>52.53244012799761</v>
      </c>
      <c r="S270" s="2">
        <f>IF(ISNUMBER(R270),SUMIFS(R$1:$R270,A$1:$A270,A270,K$1:$K270,K270,E$1:$E270,E270),"")</f>
        <v>827.67080288256045</v>
      </c>
      <c r="AC270" s="2" t="str">
        <f t="shared" si="22"/>
        <v/>
      </c>
      <c r="AF270">
        <v>15.627998352050781</v>
      </c>
      <c r="AG270">
        <v>84.372001647949219</v>
      </c>
      <c r="AH270">
        <v>15.541440010070801</v>
      </c>
      <c r="AI270">
        <v>21.740581512451172</v>
      </c>
      <c r="AJ270">
        <v>6.7806148529052734</v>
      </c>
      <c r="AK270">
        <v>21.463466644287109</v>
      </c>
      <c r="AL270" s="2">
        <f t="shared" si="21"/>
        <v>3.4341546630859379E-2</v>
      </c>
      <c r="AM270">
        <v>3.4341546630859379E-2</v>
      </c>
      <c r="AN270">
        <v>77.75531005859375</v>
      </c>
      <c r="AO270">
        <v>12.440849609375</v>
      </c>
      <c r="AT270" s="2">
        <f t="shared" si="23"/>
        <v>1.804</v>
      </c>
      <c r="AU270" s="2">
        <f>IF(ISNUMBER(AT270),SUMIFS($AT$1:AT270,$A$1:A270,A270,$K$1:K270,K270,$E$1:E270,E270),"")</f>
        <v>19.257999999999999</v>
      </c>
      <c r="AV270">
        <f t="shared" si="24"/>
        <v>15</v>
      </c>
    </row>
    <row r="271" spans="1:48" x14ac:dyDescent="0.25">
      <c r="A271" s="4" t="s">
        <v>25</v>
      </c>
      <c r="B271" s="4" t="s">
        <v>138</v>
      </c>
      <c r="C271" t="s">
        <v>43</v>
      </c>
      <c r="D271" s="3">
        <v>42144</v>
      </c>
      <c r="E271">
        <v>4</v>
      </c>
      <c r="F271" t="s">
        <v>54</v>
      </c>
      <c r="K271" s="24" t="s">
        <v>73</v>
      </c>
      <c r="L271" t="s">
        <v>22</v>
      </c>
      <c r="M271">
        <v>1.9</v>
      </c>
      <c r="N271" s="2" t="s">
        <v>20</v>
      </c>
      <c r="O271" s="2" t="str">
        <f t="shared" si="20"/>
        <v/>
      </c>
      <c r="Q271">
        <v>32.609326396901551</v>
      </c>
      <c r="R271">
        <v>32.609326396901551</v>
      </c>
      <c r="S271" s="2">
        <f>IF(ISNUMBER(R271),SUMIFS(R$1:$R271,A$1:$A271,A271,K$1:$K271,K271,E$1:$E271,E271),"")</f>
        <v>480.84902788485419</v>
      </c>
      <c r="AC271" s="2" t="str">
        <f t="shared" si="22"/>
        <v/>
      </c>
      <c r="AF271">
        <v>17.979225158691406</v>
      </c>
      <c r="AG271">
        <v>82.020774841308594</v>
      </c>
      <c r="AH271">
        <v>17.605678558349609</v>
      </c>
      <c r="AI271">
        <v>24.123996734619141</v>
      </c>
      <c r="AJ271">
        <v>7.8784470558166504</v>
      </c>
      <c r="AK271">
        <v>19.716495513916016</v>
      </c>
      <c r="AL271" s="2">
        <f t="shared" si="21"/>
        <v>3.1546392822265623E-2</v>
      </c>
      <c r="AM271">
        <v>3.1546392822265623E-2</v>
      </c>
      <c r="AN271">
        <v>73.26092529296875</v>
      </c>
      <c r="AO271">
        <v>11.721748046875</v>
      </c>
      <c r="AT271" s="2">
        <f t="shared" si="23"/>
        <v>1.0289999999999999</v>
      </c>
      <c r="AU271" s="2">
        <f>IF(ISNUMBER(AT271),SUMIFS($AT$1:AT271,$A$1:A271,A271,$K$1:K271,K271,$E$1:E271,E271),"")</f>
        <v>11.837</v>
      </c>
      <c r="AV271">
        <f t="shared" si="24"/>
        <v>15</v>
      </c>
    </row>
    <row r="272" spans="1:48" x14ac:dyDescent="0.25">
      <c r="A272" s="4" t="s">
        <v>25</v>
      </c>
      <c r="B272" s="4" t="s">
        <v>138</v>
      </c>
      <c r="C272" t="s">
        <v>43</v>
      </c>
      <c r="D272" s="3">
        <v>42249</v>
      </c>
      <c r="E272">
        <v>1</v>
      </c>
      <c r="F272" t="s">
        <v>54</v>
      </c>
      <c r="K272" s="24" t="s">
        <v>75</v>
      </c>
      <c r="L272" t="s">
        <v>41</v>
      </c>
      <c r="M272">
        <v>2.1</v>
      </c>
      <c r="N272" s="2" t="s">
        <v>20</v>
      </c>
      <c r="O272" s="2" t="str">
        <f t="shared" si="20"/>
        <v/>
      </c>
      <c r="Q272">
        <v>23.403217942467091</v>
      </c>
      <c r="R272">
        <v>23.403217942467091</v>
      </c>
      <c r="S272" s="2">
        <f>IF(ISNUMBER(R272),SUMIFS(R$1:$R272,A$1:$A272,A272,K$1:$K272,K272,E$1:$E272,E272),"")</f>
        <v>23.403217942467091</v>
      </c>
      <c r="AC272" s="2" t="str">
        <f t="shared" si="22"/>
        <v/>
      </c>
      <c r="AF272">
        <v>13.154617309570313</v>
      </c>
      <c r="AG272">
        <v>86.845382690429688</v>
      </c>
      <c r="AH272">
        <v>15.115139007568359</v>
      </c>
      <c r="AI272">
        <v>22.088371276855469</v>
      </c>
      <c r="AJ272">
        <v>9.889923095703125</v>
      </c>
      <c r="AK272">
        <v>20.226041793823242</v>
      </c>
      <c r="AL272" s="2">
        <f t="shared" si="21"/>
        <v>3.2361666870117191E-2</v>
      </c>
      <c r="AM272">
        <v>3.2361666870117191E-2</v>
      </c>
      <c r="AN272">
        <v>80.238601684570313</v>
      </c>
      <c r="AO272">
        <v>12.83817626953125</v>
      </c>
      <c r="AT272" s="2">
        <f t="shared" si="23"/>
        <v>0.75700000000000001</v>
      </c>
      <c r="AU272" s="2">
        <f>IF(ISNUMBER(AT272),SUMIFS($AT$1:AT272,$A$1:A272,A272,$K$1:K272,K272,$E$1:E272,E272),"")</f>
        <v>0.75700000000000001</v>
      </c>
      <c r="AV272">
        <f t="shared" si="24"/>
        <v>15</v>
      </c>
    </row>
    <row r="273" spans="1:48" x14ac:dyDescent="0.25">
      <c r="A273" s="4" t="s">
        <v>23</v>
      </c>
      <c r="B273" s="4" t="s">
        <v>138</v>
      </c>
      <c r="C273" t="s">
        <v>43</v>
      </c>
      <c r="D273" s="3">
        <v>42249</v>
      </c>
      <c r="E273">
        <v>1</v>
      </c>
      <c r="F273" t="s">
        <v>55</v>
      </c>
      <c r="K273" s="24" t="s">
        <v>75</v>
      </c>
      <c r="L273" t="s">
        <v>41</v>
      </c>
      <c r="M273">
        <v>2.1</v>
      </c>
      <c r="N273" s="2" t="s">
        <v>20</v>
      </c>
      <c r="O273" s="2" t="str">
        <f t="shared" si="20"/>
        <v/>
      </c>
      <c r="Q273">
        <v>34.036087369420699</v>
      </c>
      <c r="R273">
        <v>34.036087369420699</v>
      </c>
      <c r="S273" s="2">
        <f>IF(ISNUMBER(R273),SUMIFS(R$1:$R273,A$1:$A273,A273,K$1:$K273,K273,E$1:$E273,E273),"")</f>
        <v>34.036087369420699</v>
      </c>
      <c r="AC273" s="2" t="str">
        <f t="shared" si="22"/>
        <v/>
      </c>
      <c r="AF273">
        <v>13.274131774902344</v>
      </c>
      <c r="AG273">
        <v>86.725868225097656</v>
      </c>
      <c r="AH273">
        <v>14.573451995849609</v>
      </c>
      <c r="AI273">
        <v>20.739166259765625</v>
      </c>
      <c r="AJ273">
        <v>9.9610605239868164</v>
      </c>
      <c r="AK273">
        <v>19.293991088867188</v>
      </c>
      <c r="AL273" s="2">
        <f t="shared" si="21"/>
        <v>3.0870385742187499E-2</v>
      </c>
      <c r="AM273">
        <v>3.0870385742187499E-2</v>
      </c>
      <c r="AN273">
        <v>82.570365905761719</v>
      </c>
      <c r="AO273">
        <v>13.211258544921876</v>
      </c>
      <c r="AT273" s="2">
        <f t="shared" si="23"/>
        <v>1.0509999999999999</v>
      </c>
      <c r="AU273" s="2">
        <f>IF(ISNUMBER(AT273),SUMIFS($AT$1:AT273,$A$1:A273,A273,$K$1:K273,K273,$E$1:E273,E273),"")</f>
        <v>1.0509999999999999</v>
      </c>
      <c r="AV273">
        <f t="shared" si="24"/>
        <v>15</v>
      </c>
    </row>
    <row r="274" spans="1:48" x14ac:dyDescent="0.25">
      <c r="A274" s="4" t="s">
        <v>24</v>
      </c>
      <c r="B274" s="4" t="s">
        <v>138</v>
      </c>
      <c r="C274" t="s">
        <v>43</v>
      </c>
      <c r="D274" s="3">
        <v>42249</v>
      </c>
      <c r="E274">
        <v>1</v>
      </c>
      <c r="F274" t="s">
        <v>56</v>
      </c>
      <c r="K274" s="24" t="s">
        <v>75</v>
      </c>
      <c r="L274" t="s">
        <v>41</v>
      </c>
      <c r="M274">
        <v>2.1</v>
      </c>
      <c r="N274" s="2" t="s">
        <v>20</v>
      </c>
      <c r="O274" s="2" t="str">
        <f t="shared" si="20"/>
        <v/>
      </c>
      <c r="Q274">
        <v>75.345140468150618</v>
      </c>
      <c r="R274">
        <v>75.345140468150618</v>
      </c>
      <c r="S274" s="2">
        <f>IF(ISNUMBER(R274),SUMIFS(R$1:$R274,A$1:$A274,A274,K$1:$K274,K274,E$1:$E274,E274),"")</f>
        <v>75.345140468150618</v>
      </c>
      <c r="AC274" s="2" t="str">
        <f t="shared" si="22"/>
        <v/>
      </c>
      <c r="AF274">
        <v>10.833778381347656</v>
      </c>
      <c r="AG274">
        <v>89.166221618652344</v>
      </c>
      <c r="AH274">
        <v>13.120655059814453</v>
      </c>
      <c r="AI274">
        <v>20.016311645507813</v>
      </c>
      <c r="AJ274">
        <v>11.193910598754883</v>
      </c>
      <c r="AK274">
        <v>20.275495529174805</v>
      </c>
      <c r="AL274" s="2">
        <f t="shared" si="21"/>
        <v>3.2440792846679688E-2</v>
      </c>
      <c r="AM274">
        <v>3.2440792846679688E-2</v>
      </c>
      <c r="AN274">
        <v>85.923332214355469</v>
      </c>
      <c r="AO274">
        <v>13.747733154296876</v>
      </c>
      <c r="AT274" s="2">
        <f t="shared" si="23"/>
        <v>2.444</v>
      </c>
      <c r="AU274" s="2">
        <f>IF(ISNUMBER(AT274),SUMIFS($AT$1:AT274,$A$1:A274,A274,$K$1:K274,K274,$E$1:E274,E274),"")</f>
        <v>2.444</v>
      </c>
      <c r="AV274">
        <f t="shared" si="24"/>
        <v>15</v>
      </c>
    </row>
    <row r="275" spans="1:48" x14ac:dyDescent="0.25">
      <c r="A275" s="4" t="s">
        <v>27</v>
      </c>
      <c r="B275" s="4" t="s">
        <v>138</v>
      </c>
      <c r="C275" t="s">
        <v>43</v>
      </c>
      <c r="D275" s="3">
        <v>42249</v>
      </c>
      <c r="E275">
        <v>1</v>
      </c>
      <c r="F275" t="s">
        <v>57</v>
      </c>
      <c r="K275" s="24" t="s">
        <v>75</v>
      </c>
      <c r="L275" t="s">
        <v>41</v>
      </c>
      <c r="M275">
        <v>2.1</v>
      </c>
      <c r="N275" s="2" t="s">
        <v>20</v>
      </c>
      <c r="O275" s="2" t="str">
        <f t="shared" si="20"/>
        <v/>
      </c>
      <c r="Q275">
        <v>52.736577326741269</v>
      </c>
      <c r="R275">
        <v>52.736577326741269</v>
      </c>
      <c r="S275" s="2">
        <f>IF(ISNUMBER(R275),SUMIFS(R$1:$R275,A$1:$A275,A275,K$1:$K275,K275,E$1:$E275,E275),"")</f>
        <v>52.736577326741269</v>
      </c>
      <c r="AC275" s="2" t="str">
        <f t="shared" si="22"/>
        <v/>
      </c>
      <c r="AF275">
        <v>11.912124633789063</v>
      </c>
      <c r="AG275">
        <v>88.087875366210938</v>
      </c>
      <c r="AH275">
        <v>13.723563194274902</v>
      </c>
      <c r="AI275">
        <v>19.946651458740234</v>
      </c>
      <c r="AJ275">
        <v>11.349984169006348</v>
      </c>
      <c r="AK275">
        <v>19.159509658813477</v>
      </c>
      <c r="AL275" s="2">
        <f t="shared" si="21"/>
        <v>3.0655215454101561E-2</v>
      </c>
      <c r="AM275">
        <v>3.0655215454101561E-2</v>
      </c>
      <c r="AN275">
        <v>83.793693542480469</v>
      </c>
      <c r="AO275">
        <v>13.406990966796876</v>
      </c>
      <c r="AT275" s="2">
        <f t="shared" si="23"/>
        <v>1.617</v>
      </c>
      <c r="AU275" s="2">
        <f>IF(ISNUMBER(AT275),SUMIFS($AT$1:AT275,$A$1:A275,A275,$K$1:K275,K275,$E$1:E275,E275),"")</f>
        <v>1.617</v>
      </c>
      <c r="AV275">
        <f t="shared" si="24"/>
        <v>15</v>
      </c>
    </row>
    <row r="276" spans="1:48" x14ac:dyDescent="0.25">
      <c r="A276" s="4" t="s">
        <v>28</v>
      </c>
      <c r="B276" s="4" t="s">
        <v>138</v>
      </c>
      <c r="C276" t="s">
        <v>43</v>
      </c>
      <c r="D276" s="3">
        <v>42249</v>
      </c>
      <c r="E276">
        <v>1</v>
      </c>
      <c r="F276" t="s">
        <v>58</v>
      </c>
      <c r="K276" s="24" t="s">
        <v>75</v>
      </c>
      <c r="L276" t="s">
        <v>41</v>
      </c>
      <c r="M276">
        <v>2.1</v>
      </c>
      <c r="N276" s="2" t="s">
        <v>20</v>
      </c>
      <c r="O276" s="2" t="str">
        <f t="shared" si="20"/>
        <v/>
      </c>
      <c r="Q276">
        <v>22.096672944130567</v>
      </c>
      <c r="R276">
        <v>22.096672944130567</v>
      </c>
      <c r="S276" s="2">
        <f>IF(ISNUMBER(R276),SUMIFS(R$1:$R276,A$1:$A276,A276,K$1:$K276,K276,E$1:$E276,E276),"")</f>
        <v>22.096672944130567</v>
      </c>
      <c r="AC276" s="2" t="str">
        <f t="shared" si="22"/>
        <v/>
      </c>
      <c r="AF276">
        <v>12.20855712890625</v>
      </c>
      <c r="AG276">
        <v>87.79144287109375</v>
      </c>
      <c r="AH276">
        <v>15.011215209960938</v>
      </c>
      <c r="AI276">
        <v>22.993633270263672</v>
      </c>
      <c r="AJ276">
        <v>9.8858089447021484</v>
      </c>
      <c r="AK276">
        <v>20.418308258056641</v>
      </c>
      <c r="AL276" s="2">
        <f t="shared" si="21"/>
        <v>3.2669293212890624E-2</v>
      </c>
      <c r="AM276">
        <v>3.2669293212890624E-2</v>
      </c>
      <c r="AN276">
        <v>81.658729553222656</v>
      </c>
      <c r="AO276">
        <v>13.065396728515625</v>
      </c>
      <c r="AT276" s="2">
        <f t="shared" si="23"/>
        <v>0.72199999999999998</v>
      </c>
      <c r="AU276" s="2">
        <f>IF(ISNUMBER(AT276),SUMIFS($AT$1:AT276,$A$1:A276,A276,$K$1:K276,K276,$E$1:E276,E276),"")</f>
        <v>0.72199999999999998</v>
      </c>
      <c r="AV276">
        <f t="shared" si="24"/>
        <v>15</v>
      </c>
    </row>
    <row r="277" spans="1:48" x14ac:dyDescent="0.25">
      <c r="A277" s="4" t="s">
        <v>26</v>
      </c>
      <c r="B277" s="4" t="s">
        <v>138</v>
      </c>
      <c r="C277" t="s">
        <v>43</v>
      </c>
      <c r="D277" s="3">
        <v>42249</v>
      </c>
      <c r="E277">
        <v>1</v>
      </c>
      <c r="F277" t="s">
        <v>59</v>
      </c>
      <c r="K277" s="24" t="s">
        <v>75</v>
      </c>
      <c r="L277" t="s">
        <v>41</v>
      </c>
      <c r="M277">
        <v>2.1</v>
      </c>
      <c r="N277" s="2" t="s">
        <v>20</v>
      </c>
      <c r="O277" s="2" t="str">
        <f t="shared" si="20"/>
        <v/>
      </c>
      <c r="Q277">
        <v>22.588614934704786</v>
      </c>
      <c r="R277">
        <v>22.588614934704786</v>
      </c>
      <c r="S277" s="2">
        <f>IF(ISNUMBER(R277),SUMIFS(R$1:$R277,A$1:$A277,A277,K$1:$K277,K277,E$1:$E277,E277),"")</f>
        <v>22.588614934704786</v>
      </c>
      <c r="AC277" s="2" t="str">
        <f t="shared" si="22"/>
        <v/>
      </c>
      <c r="AF277">
        <v>10.726959228515625</v>
      </c>
      <c r="AG277">
        <v>89.273040771484375</v>
      </c>
      <c r="AH277">
        <v>15.840771675109863</v>
      </c>
      <c r="AI277">
        <v>25.785568237304688</v>
      </c>
      <c r="AJ277">
        <v>10.429072380065918</v>
      </c>
      <c r="AK277">
        <v>22.046207427978516</v>
      </c>
      <c r="AL277" s="2">
        <f t="shared" si="21"/>
        <v>3.5273931884765623E-2</v>
      </c>
      <c r="AM277">
        <v>3.5273931884765623E-2</v>
      </c>
      <c r="AN277">
        <v>82.457710266113281</v>
      </c>
      <c r="AO277">
        <v>13.193233642578125</v>
      </c>
      <c r="AT277" s="2">
        <f t="shared" si="23"/>
        <v>0.79700000000000004</v>
      </c>
      <c r="AU277" s="2">
        <f>IF(ISNUMBER(AT277),SUMIFS($AT$1:AT277,$A$1:A277,A277,$K$1:K277,K277,$E$1:E277,E277),"")</f>
        <v>0.79700000000000004</v>
      </c>
      <c r="AV277">
        <f t="shared" si="24"/>
        <v>15</v>
      </c>
    </row>
    <row r="278" spans="1:48" x14ac:dyDescent="0.25">
      <c r="A278" s="4" t="s">
        <v>24</v>
      </c>
      <c r="B278" s="4" t="s">
        <v>138</v>
      </c>
      <c r="C278" t="s">
        <v>43</v>
      </c>
      <c r="D278" s="3">
        <v>42249</v>
      </c>
      <c r="E278">
        <v>2</v>
      </c>
      <c r="F278" t="s">
        <v>56</v>
      </c>
      <c r="K278" s="24" t="s">
        <v>75</v>
      </c>
      <c r="L278" t="s">
        <v>41</v>
      </c>
      <c r="M278">
        <v>2.1</v>
      </c>
      <c r="N278" s="2" t="s">
        <v>20</v>
      </c>
      <c r="O278" s="2" t="str">
        <f t="shared" si="20"/>
        <v/>
      </c>
      <c r="Q278">
        <v>69.511651469098283</v>
      </c>
      <c r="R278">
        <v>69.511651469098283</v>
      </c>
      <c r="S278" s="2">
        <f>IF(ISNUMBER(R278),SUMIFS(R$1:$R278,A$1:$A278,A278,K$1:$K278,K278,E$1:$E278,E278),"")</f>
        <v>69.511651469098283</v>
      </c>
      <c r="AC278" s="2" t="str">
        <f t="shared" si="22"/>
        <v/>
      </c>
      <c r="AF278">
        <v>11.40814208984375</v>
      </c>
      <c r="AG278">
        <v>88.59185791015625</v>
      </c>
      <c r="AH278">
        <v>13.731487274169922</v>
      </c>
      <c r="AI278">
        <v>21.653903961181641</v>
      </c>
      <c r="AJ278">
        <v>13.092097282409668</v>
      </c>
      <c r="AK278">
        <v>21.150020599365234</v>
      </c>
      <c r="AL278" s="2">
        <f t="shared" si="21"/>
        <v>3.3840032958984377E-2</v>
      </c>
      <c r="AM278">
        <v>3.3840032958984377E-2</v>
      </c>
      <c r="AN278">
        <v>84.095657348632813</v>
      </c>
      <c r="AO278">
        <v>13.45530517578125</v>
      </c>
      <c r="AT278" s="2">
        <f t="shared" si="23"/>
        <v>2.3519999999999999</v>
      </c>
      <c r="AU278" s="2">
        <f>IF(ISNUMBER(AT278),SUMIFS($AT$1:AT278,$A$1:A278,A278,$K$1:K278,K278,$E$1:E278,E278),"")</f>
        <v>2.3519999999999999</v>
      </c>
      <c r="AV278">
        <f t="shared" si="24"/>
        <v>15</v>
      </c>
    </row>
    <row r="279" spans="1:48" x14ac:dyDescent="0.25">
      <c r="A279" s="4" t="s">
        <v>28</v>
      </c>
      <c r="B279" s="4" t="s">
        <v>138</v>
      </c>
      <c r="C279" t="s">
        <v>43</v>
      </c>
      <c r="D279" s="3">
        <v>42249</v>
      </c>
      <c r="E279">
        <v>2</v>
      </c>
      <c r="F279" t="s">
        <v>58</v>
      </c>
      <c r="K279" s="24" t="s">
        <v>75</v>
      </c>
      <c r="L279" t="s">
        <v>41</v>
      </c>
      <c r="M279">
        <v>2.1</v>
      </c>
      <c r="N279" s="2" t="s">
        <v>20</v>
      </c>
      <c r="O279" s="2" t="str">
        <f t="shared" si="20"/>
        <v/>
      </c>
      <c r="Q279">
        <v>41.49766811334689</v>
      </c>
      <c r="R279">
        <v>41.49766811334689</v>
      </c>
      <c r="S279" s="2">
        <f>IF(ISNUMBER(R279),SUMIFS(R$1:$R279,A$1:$A279,A279,K$1:$K279,K279,E$1:$E279,E279),"")</f>
        <v>41.49766811334689</v>
      </c>
      <c r="AC279" s="2" t="str">
        <f t="shared" si="22"/>
        <v/>
      </c>
      <c r="AF279">
        <v>12.72802734375</v>
      </c>
      <c r="AG279">
        <v>87.27197265625</v>
      </c>
      <c r="AH279">
        <v>15.774635314941406</v>
      </c>
      <c r="AI279">
        <v>22.51214599609375</v>
      </c>
      <c r="AJ279">
        <v>10.483226776123047</v>
      </c>
      <c r="AK279">
        <v>19.687000274658203</v>
      </c>
      <c r="AL279" s="2">
        <f t="shared" si="21"/>
        <v>3.1499200439453125E-2</v>
      </c>
      <c r="AM279">
        <v>3.1499200439453125E-2</v>
      </c>
      <c r="AN279">
        <v>81.013504028320313</v>
      </c>
      <c r="AO279">
        <v>12.96216064453125</v>
      </c>
      <c r="AT279" s="2">
        <f t="shared" si="23"/>
        <v>1.3069999999999999</v>
      </c>
      <c r="AU279" s="2">
        <f>IF(ISNUMBER(AT279),SUMIFS($AT$1:AT279,$A$1:A279,A279,$K$1:K279,K279,$E$1:E279,E279),"")</f>
        <v>1.3069999999999999</v>
      </c>
      <c r="AV279">
        <f t="shared" si="24"/>
        <v>15</v>
      </c>
    </row>
    <row r="280" spans="1:48" x14ac:dyDescent="0.25">
      <c r="A280" s="4" t="s">
        <v>27</v>
      </c>
      <c r="B280" s="4" t="s">
        <v>138</v>
      </c>
      <c r="C280" t="s">
        <v>43</v>
      </c>
      <c r="D280" s="3">
        <v>42249</v>
      </c>
      <c r="E280">
        <v>2</v>
      </c>
      <c r="F280" t="s">
        <v>57</v>
      </c>
      <c r="K280" s="24" t="s">
        <v>75</v>
      </c>
      <c r="L280" t="s">
        <v>41</v>
      </c>
      <c r="M280">
        <v>2.1</v>
      </c>
      <c r="N280" s="2" t="s">
        <v>20</v>
      </c>
      <c r="O280" s="2" t="str">
        <f t="shared" si="20"/>
        <v/>
      </c>
      <c r="Q280">
        <v>79.321591650358783</v>
      </c>
      <c r="R280">
        <v>79.321591650358783</v>
      </c>
      <c r="S280" s="2">
        <f>IF(ISNUMBER(R280),SUMIFS(R$1:$R280,A$1:$A280,A280,K$1:$K280,K280,E$1:$E280,E280),"")</f>
        <v>79.321591650358783</v>
      </c>
      <c r="AC280" s="2" t="str">
        <f t="shared" si="22"/>
        <v/>
      </c>
      <c r="AF280">
        <v>11.404312133789063</v>
      </c>
      <c r="AG280">
        <v>88.595687866210938</v>
      </c>
      <c r="AH280">
        <v>14.465126991271973</v>
      </c>
      <c r="AI280">
        <v>21.238655090332031</v>
      </c>
      <c r="AJ280">
        <v>10.912778854370117</v>
      </c>
      <c r="AK280">
        <v>20.263813018798828</v>
      </c>
      <c r="AL280" s="2">
        <f t="shared" si="21"/>
        <v>3.2422100830078127E-2</v>
      </c>
      <c r="AM280">
        <v>3.2422100830078127E-2</v>
      </c>
      <c r="AN280">
        <v>84.301864624023438</v>
      </c>
      <c r="AO280">
        <v>13.48829833984375</v>
      </c>
      <c r="AT280" s="2">
        <f t="shared" si="23"/>
        <v>2.5720000000000001</v>
      </c>
      <c r="AU280" s="2">
        <f>IF(ISNUMBER(AT280),SUMIFS($AT$1:AT280,$A$1:A280,A280,$K$1:K280,K280,$E$1:E280,E280),"")</f>
        <v>2.5720000000000001</v>
      </c>
      <c r="AV280">
        <f t="shared" si="24"/>
        <v>15</v>
      </c>
    </row>
    <row r="281" spans="1:48" x14ac:dyDescent="0.25">
      <c r="A281" s="4" t="s">
        <v>26</v>
      </c>
      <c r="B281" s="4" t="s">
        <v>138</v>
      </c>
      <c r="C281" t="s">
        <v>43</v>
      </c>
      <c r="D281" s="3">
        <v>42249</v>
      </c>
      <c r="E281">
        <v>2</v>
      </c>
      <c r="F281" t="s">
        <v>59</v>
      </c>
      <c r="K281" s="24" t="s">
        <v>75</v>
      </c>
      <c r="L281" t="s">
        <v>41</v>
      </c>
      <c r="M281">
        <v>2.1</v>
      </c>
      <c r="N281" s="2" t="s">
        <v>20</v>
      </c>
      <c r="O281" s="2" t="str">
        <f t="shared" si="20"/>
        <v/>
      </c>
      <c r="Q281">
        <v>65.506851389204328</v>
      </c>
      <c r="R281">
        <v>65.506851389204328</v>
      </c>
      <c r="S281" s="2">
        <f>IF(ISNUMBER(R281),SUMIFS(R$1:$R281,A$1:$A281,A281,K$1:$K281,K281,E$1:$E281,E281),"")</f>
        <v>65.506851389204328</v>
      </c>
      <c r="AC281" s="2" t="str">
        <f t="shared" si="22"/>
        <v/>
      </c>
      <c r="AF281">
        <v>12.1944580078125</v>
      </c>
      <c r="AG281">
        <v>87.8055419921875</v>
      </c>
      <c r="AH281">
        <v>14.433626174926758</v>
      </c>
      <c r="AI281">
        <v>20.95372200012207</v>
      </c>
      <c r="AJ281">
        <v>11.180010795593262</v>
      </c>
      <c r="AK281">
        <v>20.27424430847168</v>
      </c>
      <c r="AL281" s="2">
        <f t="shared" si="21"/>
        <v>3.2438790893554684E-2</v>
      </c>
      <c r="AM281">
        <v>3.2438790893554684E-2</v>
      </c>
      <c r="AN281">
        <v>82.663093566894531</v>
      </c>
      <c r="AO281">
        <v>13.226094970703125</v>
      </c>
      <c r="AT281" s="2">
        <f t="shared" si="23"/>
        <v>2.125</v>
      </c>
      <c r="AU281" s="2">
        <f>IF(ISNUMBER(AT281),SUMIFS($AT$1:AT281,$A$1:A281,A281,$K$1:K281,K281,$E$1:E281,E281),"")</f>
        <v>2.125</v>
      </c>
      <c r="AV281">
        <f t="shared" si="24"/>
        <v>15</v>
      </c>
    </row>
    <row r="282" spans="1:48" x14ac:dyDescent="0.25">
      <c r="A282" s="4" t="s">
        <v>23</v>
      </c>
      <c r="B282" s="4" t="s">
        <v>138</v>
      </c>
      <c r="C282" t="s">
        <v>43</v>
      </c>
      <c r="D282" s="3">
        <v>42249</v>
      </c>
      <c r="E282">
        <v>2</v>
      </c>
      <c r="F282" t="s">
        <v>55</v>
      </c>
      <c r="K282" s="24" t="s">
        <v>75</v>
      </c>
      <c r="L282" t="s">
        <v>41</v>
      </c>
      <c r="M282">
        <v>2.1</v>
      </c>
      <c r="N282" s="2" t="s">
        <v>20</v>
      </c>
      <c r="O282" s="2" t="str">
        <f t="shared" ref="O282:O345" si="25">IF(ISNUMBER(P282),P282*10,"")</f>
        <v/>
      </c>
      <c r="Q282">
        <v>75.73275160978595</v>
      </c>
      <c r="R282">
        <v>75.73275160978595</v>
      </c>
      <c r="S282" s="2">
        <f>IF(ISNUMBER(R282),SUMIFS(R$1:$R282,A$1:$A282,A282,K$1:$K282,K282,E$1:$E282,E282),"")</f>
        <v>75.73275160978595</v>
      </c>
      <c r="AC282" s="2" t="str">
        <f t="shared" si="22"/>
        <v/>
      </c>
      <c r="AF282">
        <v>11.627761840820313</v>
      </c>
      <c r="AG282">
        <v>88.372238159179688</v>
      </c>
      <c r="AH282">
        <v>14.512309074401855</v>
      </c>
      <c r="AI282">
        <v>21.026500701904297</v>
      </c>
      <c r="AJ282">
        <v>11.679542541503906</v>
      </c>
      <c r="AK282">
        <v>19.815662384033203</v>
      </c>
      <c r="AL282" s="2">
        <f t="shared" ref="AL282:AL345" si="26">IF(ISNUMBER(AM282),AM282,"")</f>
        <v>3.1705059814453124E-2</v>
      </c>
      <c r="AM282">
        <v>3.1705059814453124E-2</v>
      </c>
      <c r="AN282">
        <v>83.086807250976563</v>
      </c>
      <c r="AO282">
        <v>13.293889160156251</v>
      </c>
      <c r="AT282" s="2">
        <f t="shared" si="23"/>
        <v>2.4009999999999998</v>
      </c>
      <c r="AU282" s="2">
        <f>IF(ISNUMBER(AT282),SUMIFS($AT$1:AT282,$A$1:A282,A282,$K$1:K282,K282,$E$1:E282,E282),"")</f>
        <v>2.4009999999999998</v>
      </c>
      <c r="AV282">
        <f t="shared" si="24"/>
        <v>15</v>
      </c>
    </row>
    <row r="283" spans="1:48" x14ac:dyDescent="0.25">
      <c r="A283" s="4" t="s">
        <v>25</v>
      </c>
      <c r="B283" s="4" t="s">
        <v>138</v>
      </c>
      <c r="C283" t="s">
        <v>43</v>
      </c>
      <c r="D283" s="3">
        <v>42249</v>
      </c>
      <c r="E283">
        <v>2</v>
      </c>
      <c r="F283" t="s">
        <v>54</v>
      </c>
      <c r="K283" s="24" t="s">
        <v>75</v>
      </c>
      <c r="L283" t="s">
        <v>41</v>
      </c>
      <c r="M283">
        <v>2.1</v>
      </c>
      <c r="N283" s="2" t="s">
        <v>20</v>
      </c>
      <c r="O283" s="2" t="str">
        <f t="shared" si="25"/>
        <v/>
      </c>
      <c r="Q283">
        <v>31.303122972847738</v>
      </c>
      <c r="R283">
        <v>31.303122972847738</v>
      </c>
      <c r="S283" s="2">
        <f>IF(ISNUMBER(R283),SUMIFS(R$1:$R283,A$1:$A283,A283,K$1:$K283,K283,E$1:$E283,E283),"")</f>
        <v>31.303122972847738</v>
      </c>
      <c r="AC283" s="2" t="str">
        <f t="shared" si="22"/>
        <v/>
      </c>
      <c r="AF283">
        <v>12.626495361328125</v>
      </c>
      <c r="AG283">
        <v>87.373504638671875</v>
      </c>
      <c r="AH283">
        <v>15.567875862121582</v>
      </c>
      <c r="AI283">
        <v>22.404886245727539</v>
      </c>
      <c r="AJ283">
        <v>9.6832380294799805</v>
      </c>
      <c r="AK283">
        <v>21.292329788208008</v>
      </c>
      <c r="AL283" s="2">
        <f t="shared" si="26"/>
        <v>3.4067727661132814E-2</v>
      </c>
      <c r="AM283">
        <v>3.4067727661132814E-2</v>
      </c>
      <c r="AN283">
        <v>80.245002746582031</v>
      </c>
      <c r="AO283">
        <v>12.839200439453125</v>
      </c>
      <c r="AT283" s="2">
        <f t="shared" si="23"/>
        <v>1.0660000000000001</v>
      </c>
      <c r="AU283" s="2">
        <f>IF(ISNUMBER(AT283),SUMIFS($AT$1:AT283,$A$1:A283,A283,$K$1:K283,K283,$E$1:E283,E283),"")</f>
        <v>1.0660000000000001</v>
      </c>
      <c r="AV283">
        <f t="shared" si="24"/>
        <v>15</v>
      </c>
    </row>
    <row r="284" spans="1:48" x14ac:dyDescent="0.25">
      <c r="A284" s="4" t="s">
        <v>28</v>
      </c>
      <c r="B284" s="4" t="s">
        <v>138</v>
      </c>
      <c r="C284" t="s">
        <v>43</v>
      </c>
      <c r="D284" s="3">
        <v>42249</v>
      </c>
      <c r="E284">
        <v>3</v>
      </c>
      <c r="F284" t="s">
        <v>58</v>
      </c>
      <c r="K284" s="24" t="s">
        <v>75</v>
      </c>
      <c r="L284" t="s">
        <v>41</v>
      </c>
      <c r="M284">
        <v>2.1</v>
      </c>
      <c r="N284" s="2" t="s">
        <v>20</v>
      </c>
      <c r="O284" s="2" t="str">
        <f t="shared" si="25"/>
        <v/>
      </c>
      <c r="Q284">
        <v>46.712018140589571</v>
      </c>
      <c r="R284">
        <v>46.712018140589571</v>
      </c>
      <c r="S284" s="2">
        <f>IF(ISNUMBER(R284),SUMIFS(R$1:$R284,A$1:$A284,A284,K$1:$K284,K284,E$1:$E284,E284),"")</f>
        <v>46.712018140589571</v>
      </c>
      <c r="AC284" s="2" t="str">
        <f t="shared" si="22"/>
        <v/>
      </c>
      <c r="AF284">
        <v>13.042930603027344</v>
      </c>
      <c r="AG284">
        <v>86.957069396972656</v>
      </c>
      <c r="AH284">
        <v>15.700291633605957</v>
      </c>
      <c r="AI284">
        <v>22.499399185180664</v>
      </c>
      <c r="AJ284">
        <v>13.587567329406738</v>
      </c>
      <c r="AK284">
        <v>17.387622833251953</v>
      </c>
      <c r="AL284" s="2">
        <f t="shared" si="26"/>
        <v>2.7820196533203126E-2</v>
      </c>
      <c r="AM284">
        <v>2.7820196533203126E-2</v>
      </c>
      <c r="AN284">
        <v>80.774703979492188</v>
      </c>
      <c r="AO284">
        <v>12.92395263671875</v>
      </c>
      <c r="AT284" s="2">
        <f t="shared" si="23"/>
        <v>1.3</v>
      </c>
      <c r="AU284" s="2">
        <f>IF(ISNUMBER(AT284),SUMIFS($AT$1:AT284,$A$1:A284,A284,$K$1:K284,K284,$E$1:E284,E284),"")</f>
        <v>1.3</v>
      </c>
      <c r="AV284">
        <f t="shared" si="24"/>
        <v>15</v>
      </c>
    </row>
    <row r="285" spans="1:48" x14ac:dyDescent="0.25">
      <c r="A285" s="4" t="s">
        <v>25</v>
      </c>
      <c r="B285" s="4" t="s">
        <v>138</v>
      </c>
      <c r="C285" t="s">
        <v>43</v>
      </c>
      <c r="D285" s="3">
        <v>42249</v>
      </c>
      <c r="E285">
        <v>3</v>
      </c>
      <c r="F285" t="s">
        <v>54</v>
      </c>
      <c r="K285" s="24" t="s">
        <v>75</v>
      </c>
      <c r="L285" t="s">
        <v>41</v>
      </c>
      <c r="M285">
        <v>2.1</v>
      </c>
      <c r="N285" s="2" t="s">
        <v>20</v>
      </c>
      <c r="O285" s="2" t="str">
        <f t="shared" si="25"/>
        <v/>
      </c>
      <c r="Q285">
        <v>15.964919190725643</v>
      </c>
      <c r="R285">
        <v>15.964919190725643</v>
      </c>
      <c r="S285" s="2">
        <f>IF(ISNUMBER(R285),SUMIFS(R$1:$R285,A$1:$A285,A285,K$1:$K285,K285,E$1:$E285,E285),"")</f>
        <v>15.964919190725643</v>
      </c>
      <c r="AC285" s="2" t="str">
        <f t="shared" si="22"/>
        <v/>
      </c>
      <c r="AF285">
        <v>13.454803466796875</v>
      </c>
      <c r="AG285">
        <v>86.545196533203125</v>
      </c>
      <c r="AH285">
        <v>16.121784210205078</v>
      </c>
      <c r="AI285">
        <v>21.334587097167969</v>
      </c>
      <c r="AJ285">
        <v>11.537223815917969</v>
      </c>
      <c r="AK285">
        <v>17.197696685791016</v>
      </c>
      <c r="AL285" s="2">
        <f t="shared" si="26"/>
        <v>2.7516314697265627E-2</v>
      </c>
      <c r="AM285">
        <v>2.7516314697265627E-2</v>
      </c>
      <c r="AN285">
        <v>80.841171264648438</v>
      </c>
      <c r="AO285">
        <v>12.93458740234375</v>
      </c>
      <c r="AT285" s="2">
        <f t="shared" si="23"/>
        <v>0.439</v>
      </c>
      <c r="AU285" s="2">
        <f>IF(ISNUMBER(AT285),SUMIFS($AT$1:AT285,$A$1:A285,A285,$K$1:K285,K285,$E$1:E285,E285),"")</f>
        <v>0.439</v>
      </c>
      <c r="AV285">
        <f t="shared" si="24"/>
        <v>15</v>
      </c>
    </row>
    <row r="286" spans="1:48" x14ac:dyDescent="0.25">
      <c r="A286" s="4" t="s">
        <v>27</v>
      </c>
      <c r="B286" s="4" t="s">
        <v>138</v>
      </c>
      <c r="C286" t="s">
        <v>43</v>
      </c>
      <c r="D286" s="3">
        <v>42249</v>
      </c>
      <c r="E286">
        <v>3</v>
      </c>
      <c r="F286" t="s">
        <v>57</v>
      </c>
      <c r="K286" s="24" t="s">
        <v>75</v>
      </c>
      <c r="L286" t="s">
        <v>41</v>
      </c>
      <c r="M286">
        <v>2.1</v>
      </c>
      <c r="N286" s="2" t="s">
        <v>20</v>
      </c>
      <c r="O286" s="2" t="str">
        <f t="shared" si="25"/>
        <v/>
      </c>
      <c r="Q286">
        <v>57.60577388809395</v>
      </c>
      <c r="R286">
        <v>57.60577388809395</v>
      </c>
      <c r="S286" s="2">
        <f>IF(ISNUMBER(R286),SUMIFS(R$1:$R286,A$1:$A286,A286,K$1:$K286,K286,E$1:$E286,E286),"")</f>
        <v>57.60577388809395</v>
      </c>
      <c r="AC286" s="2" t="str">
        <f t="shared" si="22"/>
        <v/>
      </c>
      <c r="AF286">
        <v>12.523239135742188</v>
      </c>
      <c r="AG286">
        <v>87.476760864257813</v>
      </c>
      <c r="AH286">
        <v>13.801985740661621</v>
      </c>
      <c r="AI286">
        <v>19.961448669433594</v>
      </c>
      <c r="AJ286">
        <v>12.364595413208008</v>
      </c>
      <c r="AK286">
        <v>18.684360504150391</v>
      </c>
      <c r="AL286" s="2">
        <f t="shared" si="26"/>
        <v>2.9894976806640626E-2</v>
      </c>
      <c r="AM286">
        <v>2.9894976806640626E-2</v>
      </c>
      <c r="AN286">
        <v>84.489395141601563</v>
      </c>
      <c r="AO286">
        <v>13.51830322265625</v>
      </c>
      <c r="AT286" s="2">
        <f t="shared" si="23"/>
        <v>1.722</v>
      </c>
      <c r="AU286" s="2">
        <f>IF(ISNUMBER(AT286),SUMIFS($AT$1:AT286,$A$1:A286,A286,$K$1:K286,K286,$E$1:E286,E286),"")</f>
        <v>1.722</v>
      </c>
      <c r="AV286">
        <f t="shared" si="24"/>
        <v>15</v>
      </c>
    </row>
    <row r="287" spans="1:48" x14ac:dyDescent="0.25">
      <c r="A287" s="4" t="s">
        <v>23</v>
      </c>
      <c r="B287" s="4" t="s">
        <v>138</v>
      </c>
      <c r="C287" t="s">
        <v>43</v>
      </c>
      <c r="D287" s="3">
        <v>42249</v>
      </c>
      <c r="E287">
        <v>3</v>
      </c>
      <c r="F287" t="s">
        <v>55</v>
      </c>
      <c r="K287" s="24" t="s">
        <v>75</v>
      </c>
      <c r="L287" t="s">
        <v>41</v>
      </c>
      <c r="M287">
        <v>2.1</v>
      </c>
      <c r="N287" s="2" t="s">
        <v>20</v>
      </c>
      <c r="O287" s="2" t="str">
        <f t="shared" si="25"/>
        <v/>
      </c>
      <c r="Q287">
        <v>56.352393701791286</v>
      </c>
      <c r="R287">
        <v>56.352393701791286</v>
      </c>
      <c r="S287" s="2">
        <f>IF(ISNUMBER(R287),SUMIFS(R$1:$R287,A$1:$A287,A287,K$1:$K287,K287,E$1:$E287,E287),"")</f>
        <v>56.352393701791286</v>
      </c>
      <c r="AC287" s="2" t="str">
        <f t="shared" si="22"/>
        <v/>
      </c>
      <c r="AF287">
        <v>12.473281860351563</v>
      </c>
      <c r="AG287">
        <v>87.526718139648438</v>
      </c>
      <c r="AH287">
        <v>13.564265251159668</v>
      </c>
      <c r="AI287">
        <v>18.178878784179688</v>
      </c>
      <c r="AJ287">
        <v>13.384069442749023</v>
      </c>
      <c r="AK287">
        <v>16.809856414794922</v>
      </c>
      <c r="AL287" s="2">
        <f t="shared" si="26"/>
        <v>2.6895770263671875E-2</v>
      </c>
      <c r="AM287">
        <v>2.6895770263671875E-2</v>
      </c>
      <c r="AN287">
        <v>83.41656494140625</v>
      </c>
      <c r="AO287">
        <v>13.346650390625001</v>
      </c>
      <c r="AT287" s="2">
        <f t="shared" si="23"/>
        <v>1.516</v>
      </c>
      <c r="AU287" s="2">
        <f>IF(ISNUMBER(AT287),SUMIFS($AT$1:AT287,$A$1:A287,A287,$K$1:K287,K287,$E$1:E287,E287),"")</f>
        <v>1.516</v>
      </c>
      <c r="AV287">
        <f t="shared" si="24"/>
        <v>15</v>
      </c>
    </row>
    <row r="288" spans="1:48" x14ac:dyDescent="0.25">
      <c r="A288" s="4" t="s">
        <v>24</v>
      </c>
      <c r="B288" s="4" t="s">
        <v>138</v>
      </c>
      <c r="C288" t="s">
        <v>43</v>
      </c>
      <c r="D288" s="3">
        <v>42249</v>
      </c>
      <c r="E288">
        <v>3</v>
      </c>
      <c r="F288" t="s">
        <v>56</v>
      </c>
      <c r="K288" s="24" t="s">
        <v>75</v>
      </c>
      <c r="L288" t="s">
        <v>41</v>
      </c>
      <c r="M288">
        <v>2.1</v>
      </c>
      <c r="N288" s="2" t="s">
        <v>20</v>
      </c>
      <c r="O288" s="2" t="str">
        <f t="shared" si="25"/>
        <v/>
      </c>
      <c r="Q288">
        <v>87.571685306263618</v>
      </c>
      <c r="R288">
        <v>87.571685306263618</v>
      </c>
      <c r="S288" s="2">
        <f>IF(ISNUMBER(R288),SUMIFS(R$1:$R288,A$1:$A288,A288,K$1:$K288,K288,E$1:$E288,E288),"")</f>
        <v>87.571685306263618</v>
      </c>
      <c r="AC288" s="2" t="str">
        <f t="shared" si="22"/>
        <v/>
      </c>
      <c r="AF288">
        <v>12.125007629394531</v>
      </c>
      <c r="AG288">
        <v>87.874992370605469</v>
      </c>
      <c r="AH288">
        <v>12.985858917236328</v>
      </c>
      <c r="AI288">
        <v>19.084121704101563</v>
      </c>
      <c r="AJ288">
        <v>13.959776878356934</v>
      </c>
      <c r="AK288">
        <v>18.858940124511719</v>
      </c>
      <c r="AL288" s="2">
        <f t="shared" si="26"/>
        <v>3.0174304199218752E-2</v>
      </c>
      <c r="AM288">
        <v>3.0174304199218752E-2</v>
      </c>
      <c r="AN288">
        <v>84.969375610351563</v>
      </c>
      <c r="AO288">
        <v>13.59510009765625</v>
      </c>
      <c r="AT288" s="2">
        <f t="shared" si="23"/>
        <v>2.6419999999999999</v>
      </c>
      <c r="AU288" s="2">
        <f>IF(ISNUMBER(AT288),SUMIFS($AT$1:AT288,$A$1:A288,A288,$K$1:K288,K288,$E$1:E288,E288),"")</f>
        <v>2.6419999999999999</v>
      </c>
      <c r="AV288">
        <f t="shared" si="24"/>
        <v>15</v>
      </c>
    </row>
    <row r="289" spans="1:48" x14ac:dyDescent="0.25">
      <c r="A289" s="4" t="s">
        <v>26</v>
      </c>
      <c r="B289" s="4" t="s">
        <v>138</v>
      </c>
      <c r="C289" t="s">
        <v>43</v>
      </c>
      <c r="D289" s="3">
        <v>42249</v>
      </c>
      <c r="E289">
        <v>3</v>
      </c>
      <c r="F289" t="s">
        <v>59</v>
      </c>
      <c r="K289" s="24" t="s">
        <v>75</v>
      </c>
      <c r="L289" t="s">
        <v>41</v>
      </c>
      <c r="M289">
        <v>2.1</v>
      </c>
      <c r="N289" s="2" t="s">
        <v>20</v>
      </c>
      <c r="O289" s="2" t="str">
        <f t="shared" si="25"/>
        <v/>
      </c>
      <c r="Q289">
        <v>33.917972062301956</v>
      </c>
      <c r="R289">
        <v>33.917972062301956</v>
      </c>
      <c r="S289" s="2">
        <f>IF(ISNUMBER(R289),SUMIFS(R$1:$R289,A$1:$A289,A289,K$1:$K289,K289,E$1:$E289,E289),"")</f>
        <v>33.917972062301956</v>
      </c>
      <c r="AC289" s="2" t="str">
        <f t="shared" si="22"/>
        <v/>
      </c>
      <c r="AF289">
        <v>13.302513122558594</v>
      </c>
      <c r="AG289">
        <v>86.697486877441406</v>
      </c>
      <c r="AH289">
        <v>15.405167579650879</v>
      </c>
      <c r="AI289">
        <v>20.638477325439453</v>
      </c>
      <c r="AJ289">
        <v>12.01611328125</v>
      </c>
      <c r="AK289">
        <v>18.078147888183594</v>
      </c>
      <c r="AL289" s="2">
        <f t="shared" si="26"/>
        <v>2.8925036621093751E-2</v>
      </c>
      <c r="AM289">
        <v>2.8925036621093751E-2</v>
      </c>
      <c r="AN289">
        <v>80.612319946289063</v>
      </c>
      <c r="AO289">
        <v>12.897971191406251</v>
      </c>
      <c r="AT289" s="2">
        <f t="shared" si="23"/>
        <v>0.98099999999999998</v>
      </c>
      <c r="AU289" s="2">
        <f>IF(ISNUMBER(AT289),SUMIFS($AT$1:AT289,$A$1:A289,A289,$K$1:K289,K289,$E$1:E289,E289),"")</f>
        <v>0.98099999999999998</v>
      </c>
      <c r="AV289">
        <f t="shared" si="24"/>
        <v>15</v>
      </c>
    </row>
    <row r="290" spans="1:48" x14ac:dyDescent="0.25">
      <c r="A290" s="4" t="s">
        <v>27</v>
      </c>
      <c r="B290" s="4" t="s">
        <v>138</v>
      </c>
      <c r="C290" t="s">
        <v>43</v>
      </c>
      <c r="D290" s="3">
        <v>42249</v>
      </c>
      <c r="E290">
        <v>4</v>
      </c>
      <c r="F290" t="s">
        <v>57</v>
      </c>
      <c r="K290" s="24" t="s">
        <v>75</v>
      </c>
      <c r="L290" t="s">
        <v>41</v>
      </c>
      <c r="M290">
        <v>2.1</v>
      </c>
      <c r="N290" s="2" t="s">
        <v>20</v>
      </c>
      <c r="O290" s="2" t="str">
        <f t="shared" si="25"/>
        <v/>
      </c>
      <c r="Q290">
        <v>70.040886367416988</v>
      </c>
      <c r="R290">
        <v>70.040886367416988</v>
      </c>
      <c r="S290" s="2">
        <f>IF(ISNUMBER(R290),SUMIFS(R$1:$R290,A$1:$A290,A290,K$1:$K290,K290,E$1:$E290,E290),"")</f>
        <v>70.040886367416988</v>
      </c>
      <c r="AC290" s="2" t="str">
        <f t="shared" si="22"/>
        <v/>
      </c>
      <c r="AF290">
        <v>8.9179916381835938</v>
      </c>
      <c r="AG290">
        <v>91.082008361816406</v>
      </c>
      <c r="AH290">
        <v>17.01878547668457</v>
      </c>
      <c r="AI290">
        <v>33.535858154296875</v>
      </c>
      <c r="AJ290">
        <v>24.048061370849609</v>
      </c>
      <c r="AK290">
        <v>20.703187942504883</v>
      </c>
      <c r="AL290" s="2">
        <f t="shared" si="26"/>
        <v>3.312510070800781E-2</v>
      </c>
      <c r="AM290">
        <v>3.312510070800781E-2</v>
      </c>
      <c r="AN290">
        <v>82.055908203125</v>
      </c>
      <c r="AO290">
        <v>13.128945312500001</v>
      </c>
      <c r="AT290" s="2">
        <f t="shared" si="23"/>
        <v>2.3199999999999998</v>
      </c>
      <c r="AU290" s="2">
        <f>IF(ISNUMBER(AT290),SUMIFS($AT$1:AT290,$A$1:A290,A290,$K$1:K290,K290,$E$1:E290,E290),"")</f>
        <v>2.3199999999999998</v>
      </c>
      <c r="AV290">
        <f t="shared" si="24"/>
        <v>15</v>
      </c>
    </row>
    <row r="291" spans="1:48" x14ac:dyDescent="0.25">
      <c r="A291" s="4" t="s">
        <v>28</v>
      </c>
      <c r="B291" s="4" t="s">
        <v>138</v>
      </c>
      <c r="C291" t="s">
        <v>43</v>
      </c>
      <c r="D291" s="3">
        <v>42249</v>
      </c>
      <c r="E291">
        <v>4</v>
      </c>
      <c r="F291" t="s">
        <v>58</v>
      </c>
      <c r="K291" s="24" t="s">
        <v>75</v>
      </c>
      <c r="L291" t="s">
        <v>41</v>
      </c>
      <c r="M291">
        <v>2.1</v>
      </c>
      <c r="N291" s="2" t="s">
        <v>20</v>
      </c>
      <c r="O291" s="2" t="str">
        <f t="shared" si="25"/>
        <v/>
      </c>
      <c r="Q291">
        <v>22.068380149067668</v>
      </c>
      <c r="R291">
        <v>22.068380149067668</v>
      </c>
      <c r="S291" s="2">
        <f>IF(ISNUMBER(R291),SUMIFS(R$1:$R291,A$1:$A291,A291,K$1:$K291,K291,E$1:$E291,E291),"")</f>
        <v>22.068380149067668</v>
      </c>
      <c r="AC291" s="2" t="str">
        <f t="shared" si="22"/>
        <v/>
      </c>
      <c r="AF291">
        <v>12.155609130859375</v>
      </c>
      <c r="AG291">
        <v>87.844390869140625</v>
      </c>
      <c r="AH291">
        <v>14.098852157592773</v>
      </c>
      <c r="AI291">
        <v>19.803524017333984</v>
      </c>
      <c r="AJ291">
        <v>13.579017639160156</v>
      </c>
      <c r="AK291">
        <v>18.156829833984375</v>
      </c>
      <c r="AL291" s="2">
        <f t="shared" si="26"/>
        <v>2.9050927734374999E-2</v>
      </c>
      <c r="AM291">
        <v>2.9050927734374999E-2</v>
      </c>
      <c r="AN291">
        <v>83.501998901367188</v>
      </c>
      <c r="AO291">
        <v>13.360319824218751</v>
      </c>
      <c r="AT291" s="2">
        <f t="shared" si="23"/>
        <v>0.64100000000000001</v>
      </c>
      <c r="AU291" s="2">
        <f>IF(ISNUMBER(AT291),SUMIFS($AT$1:AT291,$A$1:A291,A291,$K$1:K291,K291,$E$1:E291,E291),"")</f>
        <v>0.64100000000000001</v>
      </c>
      <c r="AV291">
        <f t="shared" si="24"/>
        <v>15</v>
      </c>
    </row>
    <row r="292" spans="1:48" x14ac:dyDescent="0.25">
      <c r="A292" s="4" t="s">
        <v>24</v>
      </c>
      <c r="B292" s="4" t="s">
        <v>138</v>
      </c>
      <c r="C292" t="s">
        <v>43</v>
      </c>
      <c r="D292" s="3">
        <v>42249</v>
      </c>
      <c r="E292">
        <v>4</v>
      </c>
      <c r="F292" t="s">
        <v>56</v>
      </c>
      <c r="K292" s="24" t="s">
        <v>75</v>
      </c>
      <c r="L292" t="s">
        <v>41</v>
      </c>
      <c r="M292">
        <v>2.1</v>
      </c>
      <c r="N292" s="2" t="s">
        <v>20</v>
      </c>
      <c r="O292" s="2" t="str">
        <f t="shared" si="25"/>
        <v/>
      </c>
      <c r="Q292">
        <v>72.985149027021436</v>
      </c>
      <c r="R292">
        <v>72.985149027021436</v>
      </c>
      <c r="S292" s="2">
        <f>IF(ISNUMBER(R292),SUMIFS(R$1:$R292,A$1:$A292,A292,K$1:$K292,K292,E$1:$E292,E292),"")</f>
        <v>72.985149027021436</v>
      </c>
      <c r="AC292" s="2" t="str">
        <f t="shared" si="22"/>
        <v/>
      </c>
      <c r="AF292">
        <v>12.779319763183594</v>
      </c>
      <c r="AG292">
        <v>87.220680236816406</v>
      </c>
      <c r="AH292">
        <v>15.489056587219238</v>
      </c>
      <c r="AI292">
        <v>22.161281585693359</v>
      </c>
      <c r="AJ292">
        <v>12.227267265319824</v>
      </c>
      <c r="AK292">
        <v>17.603490829467773</v>
      </c>
      <c r="AL292" s="2">
        <f t="shared" si="26"/>
        <v>2.816558532714844E-2</v>
      </c>
      <c r="AM292">
        <v>2.816558532714844E-2</v>
      </c>
      <c r="AN292">
        <v>81.711692810058594</v>
      </c>
      <c r="AO292">
        <v>13.073870849609376</v>
      </c>
      <c r="AT292" s="2">
        <f t="shared" si="23"/>
        <v>2.056</v>
      </c>
      <c r="AU292" s="2">
        <f>IF(ISNUMBER(AT292),SUMIFS($AT$1:AT292,$A$1:A292,A292,$K$1:K292,K292,$E$1:E292,E292),"")</f>
        <v>2.056</v>
      </c>
      <c r="AV292">
        <f t="shared" si="24"/>
        <v>15</v>
      </c>
    </row>
    <row r="293" spans="1:48" x14ac:dyDescent="0.25">
      <c r="A293" s="4" t="s">
        <v>26</v>
      </c>
      <c r="B293" s="4" t="s">
        <v>138</v>
      </c>
      <c r="C293" t="s">
        <v>43</v>
      </c>
      <c r="D293" s="3">
        <v>42249</v>
      </c>
      <c r="E293">
        <v>4</v>
      </c>
      <c r="F293" t="s">
        <v>59</v>
      </c>
      <c r="K293" s="24" t="s">
        <v>75</v>
      </c>
      <c r="L293" t="s">
        <v>41</v>
      </c>
      <c r="M293">
        <v>2.1</v>
      </c>
      <c r="N293" s="2" t="s">
        <v>20</v>
      </c>
      <c r="O293" s="2" t="str">
        <f t="shared" si="25"/>
        <v/>
      </c>
      <c r="Q293">
        <v>35.065362241205939</v>
      </c>
      <c r="R293">
        <v>35.065362241205939</v>
      </c>
      <c r="S293" s="2">
        <f>IF(ISNUMBER(R293),SUMIFS(R$1:$R293,A$1:$A293,A293,K$1:$K293,K293,E$1:$E293,E293),"")</f>
        <v>35.065362241205939</v>
      </c>
      <c r="AC293" s="2" t="str">
        <f t="shared" si="22"/>
        <v/>
      </c>
      <c r="AF293">
        <v>11.331253051757813</v>
      </c>
      <c r="AG293">
        <v>88.668746948242188</v>
      </c>
      <c r="AH293">
        <v>12.877721786499023</v>
      </c>
      <c r="AI293">
        <v>18.996437072753906</v>
      </c>
      <c r="AJ293">
        <v>15.872649192810059</v>
      </c>
      <c r="AK293">
        <v>19.174013137817383</v>
      </c>
      <c r="AL293" s="2">
        <f t="shared" si="26"/>
        <v>3.0678421020507815E-2</v>
      </c>
      <c r="AM293">
        <v>3.0678421020507815E-2</v>
      </c>
      <c r="AN293">
        <v>85.207107543945313</v>
      </c>
      <c r="AO293">
        <v>13.63313720703125</v>
      </c>
      <c r="AT293" s="2">
        <f t="shared" si="23"/>
        <v>1.0760000000000001</v>
      </c>
      <c r="AU293" s="2">
        <f>IF(ISNUMBER(AT293),SUMIFS($AT$1:AT293,$A$1:A293,A293,$K$1:K293,K293,$E$1:E293,E293),"")</f>
        <v>1.0760000000000001</v>
      </c>
      <c r="AV293">
        <f t="shared" si="24"/>
        <v>15</v>
      </c>
    </row>
    <row r="294" spans="1:48" x14ac:dyDescent="0.25">
      <c r="A294" s="4" t="s">
        <v>23</v>
      </c>
      <c r="B294" s="4" t="s">
        <v>138</v>
      </c>
      <c r="C294" t="s">
        <v>43</v>
      </c>
      <c r="D294" s="3">
        <v>42249</v>
      </c>
      <c r="E294">
        <v>4</v>
      </c>
      <c r="F294" t="s">
        <v>55</v>
      </c>
      <c r="K294" s="24" t="s">
        <v>75</v>
      </c>
      <c r="L294" t="s">
        <v>41</v>
      </c>
      <c r="M294">
        <v>2.1</v>
      </c>
      <c r="N294" s="2" t="s">
        <v>20</v>
      </c>
      <c r="O294" s="2" t="str">
        <f t="shared" si="25"/>
        <v/>
      </c>
      <c r="Q294">
        <v>44.904303032994356</v>
      </c>
      <c r="R294">
        <v>44.904303032994356</v>
      </c>
      <c r="S294" s="2">
        <f>IF(ISNUMBER(R294),SUMIFS(R$1:$R294,A$1:$A294,A294,K$1:$K294,K294,E$1:$E294,E294),"")</f>
        <v>44.904303032994356</v>
      </c>
      <c r="AC294" s="2" t="str">
        <f t="shared" si="22"/>
        <v/>
      </c>
      <c r="AF294">
        <v>12.840560913085938</v>
      </c>
      <c r="AG294">
        <v>87.159439086914063</v>
      </c>
      <c r="AH294">
        <v>14.543343544006348</v>
      </c>
      <c r="AI294">
        <v>20.393646240234375</v>
      </c>
      <c r="AJ294">
        <v>13.606731414794922</v>
      </c>
      <c r="AK294">
        <v>16.968147277832031</v>
      </c>
      <c r="AL294" s="2">
        <f t="shared" si="26"/>
        <v>2.7149035644531253E-2</v>
      </c>
      <c r="AM294">
        <v>2.7149035644531253E-2</v>
      </c>
      <c r="AN294">
        <v>82.501327514648438</v>
      </c>
      <c r="AO294">
        <v>13.20021240234375</v>
      </c>
      <c r="AT294" s="2">
        <f t="shared" si="23"/>
        <v>1.2190000000000001</v>
      </c>
      <c r="AU294" s="2">
        <f>IF(ISNUMBER(AT294),SUMIFS($AT$1:AT294,$A$1:A294,A294,$K$1:K294,K294,$E$1:E294,E294),"")</f>
        <v>1.2190000000000001</v>
      </c>
      <c r="AV294">
        <f t="shared" si="24"/>
        <v>15</v>
      </c>
    </row>
    <row r="295" spans="1:48" x14ac:dyDescent="0.25">
      <c r="A295" s="4" t="s">
        <v>25</v>
      </c>
      <c r="B295" s="4" t="s">
        <v>138</v>
      </c>
      <c r="C295" t="s">
        <v>43</v>
      </c>
      <c r="D295" s="3">
        <v>42249</v>
      </c>
      <c r="E295">
        <v>4</v>
      </c>
      <c r="F295" t="s">
        <v>54</v>
      </c>
      <c r="K295" s="24" t="s">
        <v>75</v>
      </c>
      <c r="L295" t="s">
        <v>41</v>
      </c>
      <c r="M295">
        <v>2.1</v>
      </c>
      <c r="N295" s="2" t="s">
        <v>20</v>
      </c>
      <c r="O295" s="2" t="str">
        <f t="shared" si="25"/>
        <v/>
      </c>
      <c r="Q295">
        <v>23.658988980194209</v>
      </c>
      <c r="R295">
        <v>23.658988980194209</v>
      </c>
      <c r="S295" s="2">
        <f>IF(ISNUMBER(R295),SUMIFS(R$1:$R295,A$1:$A295,A295,K$1:$K295,K295,E$1:$E295,E295),"")</f>
        <v>23.658988980194209</v>
      </c>
      <c r="AC295" s="2" t="str">
        <f t="shared" si="22"/>
        <v/>
      </c>
      <c r="AF295">
        <v>11.949005126953125</v>
      </c>
      <c r="AG295">
        <v>88.050994873046875</v>
      </c>
      <c r="AH295">
        <v>14.093723297119141</v>
      </c>
      <c r="AI295">
        <v>20.385093688964844</v>
      </c>
      <c r="AJ295">
        <v>13.855857849121094</v>
      </c>
      <c r="AK295">
        <v>17.422512054443359</v>
      </c>
      <c r="AL295" s="2">
        <f t="shared" si="26"/>
        <v>2.7876019287109376E-2</v>
      </c>
      <c r="AM295">
        <v>2.7876019287109376E-2</v>
      </c>
      <c r="AN295">
        <v>83.432395935058594</v>
      </c>
      <c r="AO295">
        <v>13.349183349609376</v>
      </c>
      <c r="AT295" s="2">
        <f t="shared" si="23"/>
        <v>0.66</v>
      </c>
      <c r="AU295" s="2">
        <f>IF(ISNUMBER(AT295),SUMIFS($AT$1:AT295,$A$1:A295,A295,$K$1:K295,K295,$E$1:E295,E295),"")</f>
        <v>0.66</v>
      </c>
      <c r="AV295">
        <f t="shared" si="24"/>
        <v>15</v>
      </c>
    </row>
    <row r="296" spans="1:48" x14ac:dyDescent="0.25">
      <c r="A296" s="4" t="s">
        <v>25</v>
      </c>
      <c r="B296" s="4" t="s">
        <v>138</v>
      </c>
      <c r="C296" t="s">
        <v>43</v>
      </c>
      <c r="D296" s="3">
        <v>42283</v>
      </c>
      <c r="E296">
        <v>1</v>
      </c>
      <c r="F296" t="s">
        <v>54</v>
      </c>
      <c r="K296" s="24" t="s">
        <v>75</v>
      </c>
      <c r="L296" t="s">
        <v>41</v>
      </c>
      <c r="M296">
        <v>2.2000000000000002</v>
      </c>
      <c r="N296" s="2" t="s">
        <v>20</v>
      </c>
      <c r="O296" s="2" t="str">
        <f t="shared" si="25"/>
        <v/>
      </c>
      <c r="Q296">
        <v>42.086663629712461</v>
      </c>
      <c r="R296">
        <v>42.086663629712461</v>
      </c>
      <c r="S296" s="2">
        <f>IF(ISNUMBER(R296),SUMIFS(R$1:$R296,A$1:$A296,A296,K$1:$K296,K296,E$1:$E296,E296),"")</f>
        <v>65.489881572179556</v>
      </c>
      <c r="AC296" s="2" t="str">
        <f t="shared" si="22"/>
        <v/>
      </c>
      <c r="AF296">
        <v>16.119796752929688</v>
      </c>
      <c r="AG296">
        <v>83.880203247070313</v>
      </c>
      <c r="AH296">
        <v>17.302555084228516</v>
      </c>
      <c r="AI296">
        <v>24.801952362060547</v>
      </c>
      <c r="AJ296">
        <v>6.4315099716186523</v>
      </c>
      <c r="AK296">
        <v>19.852411270141602</v>
      </c>
      <c r="AL296" s="2">
        <f t="shared" si="26"/>
        <v>3.1763858032226561E-2</v>
      </c>
      <c r="AM296">
        <v>3.1763858032226561E-2</v>
      </c>
      <c r="AN296">
        <v>73.970695495605469</v>
      </c>
      <c r="AO296">
        <v>11.835311279296874</v>
      </c>
      <c r="AT296" s="2">
        <f t="shared" si="23"/>
        <v>1.337</v>
      </c>
      <c r="AU296" s="2">
        <f>IF(ISNUMBER(AT296),SUMIFS($AT$1:AT296,$A$1:A296,A296,$K$1:K296,K296,$E$1:E296,E296),"")</f>
        <v>2.0939999999999999</v>
      </c>
      <c r="AV296">
        <f t="shared" si="24"/>
        <v>15</v>
      </c>
    </row>
    <row r="297" spans="1:48" x14ac:dyDescent="0.25">
      <c r="A297" s="4" t="s">
        <v>23</v>
      </c>
      <c r="B297" s="4" t="s">
        <v>138</v>
      </c>
      <c r="C297" t="s">
        <v>43</v>
      </c>
      <c r="D297" s="3">
        <v>42283</v>
      </c>
      <c r="E297">
        <v>1</v>
      </c>
      <c r="F297" t="s">
        <v>55</v>
      </c>
      <c r="K297" s="24" t="s">
        <v>75</v>
      </c>
      <c r="L297" t="s">
        <v>41</v>
      </c>
      <c r="M297">
        <v>2.2000000000000002</v>
      </c>
      <c r="N297" s="2" t="s">
        <v>20</v>
      </c>
      <c r="O297" s="2" t="str">
        <f t="shared" si="25"/>
        <v/>
      </c>
      <c r="Q297">
        <v>73.639125662653015</v>
      </c>
      <c r="R297">
        <v>73.639125662653015</v>
      </c>
      <c r="S297" s="2">
        <f>IF(ISNUMBER(R297),SUMIFS(R$1:$R297,A$1:$A297,A297,K$1:$K297,K297,E$1:$E297,E297),"")</f>
        <v>107.67521303207371</v>
      </c>
      <c r="AC297" s="2" t="str">
        <f t="shared" si="22"/>
        <v/>
      </c>
      <c r="AF297">
        <v>14.21209716796875</v>
      </c>
      <c r="AG297">
        <v>85.78790283203125</v>
      </c>
      <c r="AH297">
        <v>18.118350982666016</v>
      </c>
      <c r="AI297">
        <v>24.938446044921875</v>
      </c>
      <c r="AJ297">
        <v>6.8870677947998047</v>
      </c>
      <c r="AK297">
        <v>21.427829742431641</v>
      </c>
      <c r="AL297" s="2">
        <f t="shared" si="26"/>
        <v>3.428452758789062E-2</v>
      </c>
      <c r="AM297">
        <v>3.428452758789062E-2</v>
      </c>
      <c r="AN297">
        <v>76.602577209472656</v>
      </c>
      <c r="AO297">
        <v>12.256412353515625</v>
      </c>
      <c r="AT297" s="2">
        <f t="shared" si="23"/>
        <v>2.5249999999999999</v>
      </c>
      <c r="AU297" s="2">
        <f>IF(ISNUMBER(AT297),SUMIFS($AT$1:AT297,$A$1:A297,A297,$K$1:K297,K297,$E$1:E297,E297),"")</f>
        <v>3.5759999999999996</v>
      </c>
      <c r="AV297">
        <f t="shared" si="24"/>
        <v>15</v>
      </c>
    </row>
    <row r="298" spans="1:48" x14ac:dyDescent="0.25">
      <c r="A298" s="4" t="s">
        <v>24</v>
      </c>
      <c r="B298" s="4" t="s">
        <v>138</v>
      </c>
      <c r="C298" t="s">
        <v>43</v>
      </c>
      <c r="D298" s="3">
        <v>42283</v>
      </c>
      <c r="E298">
        <v>1</v>
      </c>
      <c r="F298" t="s">
        <v>56</v>
      </c>
      <c r="K298" s="24" t="s">
        <v>75</v>
      </c>
      <c r="L298" t="s">
        <v>41</v>
      </c>
      <c r="M298">
        <v>2.2000000000000002</v>
      </c>
      <c r="N298" s="2" t="s">
        <v>20</v>
      </c>
      <c r="O298" s="2" t="str">
        <f t="shared" si="25"/>
        <v/>
      </c>
      <c r="Q298">
        <v>100.51217407539247</v>
      </c>
      <c r="R298">
        <v>100.51217407539247</v>
      </c>
      <c r="S298" s="2">
        <f>IF(ISNUMBER(R298),SUMIFS(R$1:$R298,A$1:$A298,A298,K$1:$K298,K298,E$1:$E298,E298),"")</f>
        <v>175.85731454354308</v>
      </c>
      <c r="AC298" s="2" t="str">
        <f t="shared" si="22"/>
        <v/>
      </c>
      <c r="AF298">
        <v>13.738250732421875</v>
      </c>
      <c r="AG298">
        <v>86.261749267578125</v>
      </c>
      <c r="AH298">
        <v>17.547666549682617</v>
      </c>
      <c r="AI298">
        <v>24.445053100585938</v>
      </c>
      <c r="AJ298">
        <v>8.7968111038208008</v>
      </c>
      <c r="AK298">
        <v>24.758563995361328</v>
      </c>
      <c r="AL298" s="2">
        <f t="shared" si="26"/>
        <v>3.9613702392578123E-2</v>
      </c>
      <c r="AM298">
        <v>3.9613702392578123E-2</v>
      </c>
      <c r="AN298">
        <v>77.4720458984375</v>
      </c>
      <c r="AO298">
        <v>12.39552734375</v>
      </c>
      <c r="AT298" s="2">
        <f t="shared" si="23"/>
        <v>3.9820000000000002</v>
      </c>
      <c r="AU298" s="2">
        <f>IF(ISNUMBER(AT298),SUMIFS($AT$1:AT298,$A$1:A298,A298,$K$1:K298,K298,$E$1:E298,E298),"")</f>
        <v>6.4260000000000002</v>
      </c>
      <c r="AV298">
        <f t="shared" si="24"/>
        <v>15</v>
      </c>
    </row>
    <row r="299" spans="1:48" x14ac:dyDescent="0.25">
      <c r="A299" s="4" t="s">
        <v>27</v>
      </c>
      <c r="B299" s="4" t="s">
        <v>138</v>
      </c>
      <c r="C299" t="s">
        <v>43</v>
      </c>
      <c r="D299" s="3">
        <v>42283</v>
      </c>
      <c r="E299">
        <v>1</v>
      </c>
      <c r="F299" t="s">
        <v>57</v>
      </c>
      <c r="K299" s="24" t="s">
        <v>75</v>
      </c>
      <c r="L299" t="s">
        <v>41</v>
      </c>
      <c r="M299">
        <v>2.2000000000000002</v>
      </c>
      <c r="N299" s="2" t="s">
        <v>20</v>
      </c>
      <c r="O299" s="2" t="str">
        <f t="shared" si="25"/>
        <v/>
      </c>
      <c r="Q299">
        <v>105.8673118152672</v>
      </c>
      <c r="R299">
        <v>105.8673118152672</v>
      </c>
      <c r="S299" s="2">
        <f>IF(ISNUMBER(R299),SUMIFS(R$1:$R299,A$1:$A299,A299,K$1:$K299,K299,E$1:$E299,E299),"")</f>
        <v>158.60388914200848</v>
      </c>
      <c r="AC299" s="2" t="str">
        <f t="shared" si="22"/>
        <v/>
      </c>
      <c r="AF299">
        <v>14.607933044433594</v>
      </c>
      <c r="AG299">
        <v>85.392066955566406</v>
      </c>
      <c r="AH299">
        <v>16.773767471313477</v>
      </c>
      <c r="AI299">
        <v>24.5111083984375</v>
      </c>
      <c r="AJ299">
        <v>7.2005748748779297</v>
      </c>
      <c r="AK299">
        <v>23.436176300048828</v>
      </c>
      <c r="AL299" s="2">
        <f t="shared" si="26"/>
        <v>3.7497882080078121E-2</v>
      </c>
      <c r="AM299">
        <v>3.7497882080078121E-2</v>
      </c>
      <c r="AN299">
        <v>75.333061218261719</v>
      </c>
      <c r="AO299">
        <v>12.053289794921875</v>
      </c>
      <c r="AT299" s="2">
        <f t="shared" si="23"/>
        <v>3.97</v>
      </c>
      <c r="AU299" s="2">
        <f>IF(ISNUMBER(AT299),SUMIFS($AT$1:AT299,$A$1:A299,A299,$K$1:K299,K299,$E$1:E299,E299),"")</f>
        <v>5.5869999999999997</v>
      </c>
      <c r="AV299">
        <f t="shared" si="24"/>
        <v>15</v>
      </c>
    </row>
    <row r="300" spans="1:48" x14ac:dyDescent="0.25">
      <c r="A300" s="4" t="s">
        <v>28</v>
      </c>
      <c r="B300" s="4" t="s">
        <v>138</v>
      </c>
      <c r="C300" t="s">
        <v>43</v>
      </c>
      <c r="D300" s="3">
        <v>42283</v>
      </c>
      <c r="E300">
        <v>1</v>
      </c>
      <c r="F300" t="s">
        <v>58</v>
      </c>
      <c r="K300" s="24" t="s">
        <v>75</v>
      </c>
      <c r="L300" t="s">
        <v>41</v>
      </c>
      <c r="M300">
        <v>2.2000000000000002</v>
      </c>
      <c r="N300" s="2" t="s">
        <v>20</v>
      </c>
      <c r="O300" s="2" t="str">
        <f t="shared" si="25"/>
        <v/>
      </c>
      <c r="Q300">
        <v>45.754446356855993</v>
      </c>
      <c r="R300">
        <v>45.754446356855993</v>
      </c>
      <c r="S300" s="2">
        <f>IF(ISNUMBER(R300),SUMIFS(R$1:$R300,A$1:$A300,A300,K$1:$K300,K300,E$1:$E300,E300),"")</f>
        <v>67.851119300986568</v>
      </c>
      <c r="AC300" s="2" t="str">
        <f t="shared" si="22"/>
        <v/>
      </c>
      <c r="AF300">
        <v>15.140716552734375</v>
      </c>
      <c r="AG300">
        <v>84.859283447265625</v>
      </c>
      <c r="AH300">
        <v>17.567081451416016</v>
      </c>
      <c r="AI300">
        <v>24.431236267089844</v>
      </c>
      <c r="AJ300">
        <v>7.3083071708679199</v>
      </c>
      <c r="AK300">
        <v>20.360328674316406</v>
      </c>
      <c r="AL300" s="2">
        <f t="shared" si="26"/>
        <v>3.2576525878906248E-2</v>
      </c>
      <c r="AM300">
        <v>3.2576525878906248E-2</v>
      </c>
      <c r="AN300">
        <v>75.377090454101563</v>
      </c>
      <c r="AO300">
        <v>12.060334472656251</v>
      </c>
      <c r="AT300" s="2">
        <f t="shared" si="23"/>
        <v>1.4910000000000001</v>
      </c>
      <c r="AU300" s="2">
        <f>IF(ISNUMBER(AT300),SUMIFS($AT$1:AT300,$A$1:A300,A300,$K$1:K300,K300,$E$1:E300,E300),"")</f>
        <v>2.2130000000000001</v>
      </c>
      <c r="AV300">
        <f t="shared" si="24"/>
        <v>15</v>
      </c>
    </row>
    <row r="301" spans="1:48" x14ac:dyDescent="0.25">
      <c r="A301" s="4" t="s">
        <v>26</v>
      </c>
      <c r="B301" s="4" t="s">
        <v>138</v>
      </c>
      <c r="C301" t="s">
        <v>43</v>
      </c>
      <c r="D301" s="3">
        <v>42283</v>
      </c>
      <c r="E301">
        <v>1</v>
      </c>
      <c r="F301" t="s">
        <v>59</v>
      </c>
      <c r="K301" s="24" t="s">
        <v>75</v>
      </c>
      <c r="L301" t="s">
        <v>41</v>
      </c>
      <c r="M301">
        <v>2.2000000000000002</v>
      </c>
      <c r="N301" s="2" t="s">
        <v>20</v>
      </c>
      <c r="O301" s="2" t="str">
        <f t="shared" si="25"/>
        <v/>
      </c>
      <c r="Q301">
        <v>55.016407705474592</v>
      </c>
      <c r="R301">
        <v>55.016407705474592</v>
      </c>
      <c r="S301" s="2">
        <f>IF(ISNUMBER(R301),SUMIFS(R$1:$R301,A$1:$A301,A301,K$1:$K301,K301,E$1:$E301,E301),"")</f>
        <v>77.605022640179385</v>
      </c>
      <c r="AC301" s="2" t="str">
        <f t="shared" si="22"/>
        <v/>
      </c>
      <c r="AF301">
        <v>14.673019409179688</v>
      </c>
      <c r="AG301">
        <v>85.326980590820313</v>
      </c>
      <c r="AH301">
        <v>17.558624267578125</v>
      </c>
      <c r="AI301">
        <v>25.312103271484375</v>
      </c>
      <c r="AJ301">
        <v>7.2230491638183594</v>
      </c>
      <c r="AK301">
        <v>19.926845550537109</v>
      </c>
      <c r="AL301" s="2">
        <f t="shared" si="26"/>
        <v>3.1882952880859378E-2</v>
      </c>
      <c r="AM301">
        <v>3.1882952880859378E-2</v>
      </c>
      <c r="AN301">
        <v>75.274154663085938</v>
      </c>
      <c r="AO301">
        <v>12.04386474609375</v>
      </c>
      <c r="AT301" s="2">
        <f t="shared" si="23"/>
        <v>1.754</v>
      </c>
      <c r="AU301" s="2">
        <f>IF(ISNUMBER(AT301),SUMIFS($AT$1:AT301,$A$1:A301,A301,$K$1:K301,K301,$E$1:E301,E301),"")</f>
        <v>2.5510000000000002</v>
      </c>
      <c r="AV301">
        <f t="shared" si="24"/>
        <v>15</v>
      </c>
    </row>
    <row r="302" spans="1:48" x14ac:dyDescent="0.25">
      <c r="A302" s="4" t="s">
        <v>24</v>
      </c>
      <c r="B302" s="4" t="s">
        <v>138</v>
      </c>
      <c r="C302" t="s">
        <v>43</v>
      </c>
      <c r="D302" s="3">
        <v>42283</v>
      </c>
      <c r="E302">
        <v>2</v>
      </c>
      <c r="F302" t="s">
        <v>56</v>
      </c>
      <c r="K302" s="24" t="s">
        <v>75</v>
      </c>
      <c r="L302" t="s">
        <v>41</v>
      </c>
      <c r="M302">
        <v>2.2000000000000002</v>
      </c>
      <c r="N302" s="2" t="s">
        <v>20</v>
      </c>
      <c r="O302" s="2" t="str">
        <f t="shared" si="25"/>
        <v/>
      </c>
      <c r="Q302">
        <v>142.46619785710232</v>
      </c>
      <c r="R302">
        <v>142.46619785710232</v>
      </c>
      <c r="S302" s="2">
        <f>IF(ISNUMBER(R302),SUMIFS(R$1:$R302,A$1:$A302,A302,K$1:$K302,K302,E$1:$E302,E302),"")</f>
        <v>211.97784932620061</v>
      </c>
      <c r="AC302" s="2" t="str">
        <f t="shared" si="22"/>
        <v/>
      </c>
      <c r="AF302">
        <v>12.739425659179688</v>
      </c>
      <c r="AG302">
        <v>87.260574340820313</v>
      </c>
      <c r="AH302">
        <v>18.484909057617188</v>
      </c>
      <c r="AI302">
        <v>25.639949798583984</v>
      </c>
      <c r="AJ302">
        <v>6.5884609222412109</v>
      </c>
      <c r="AK302">
        <v>24.103952407836914</v>
      </c>
      <c r="AL302" s="2">
        <f t="shared" si="26"/>
        <v>3.8566323852539067E-2</v>
      </c>
      <c r="AM302">
        <v>3.8566323852539067E-2</v>
      </c>
      <c r="AN302">
        <v>78.322311401367188</v>
      </c>
      <c r="AO302">
        <v>12.531569824218749</v>
      </c>
      <c r="AT302" s="2">
        <f t="shared" si="23"/>
        <v>5.4939999999999998</v>
      </c>
      <c r="AU302" s="2">
        <f>IF(ISNUMBER(AT302),SUMIFS($AT$1:AT302,$A$1:A302,A302,$K$1:K302,K302,$E$1:E302,E302),"")</f>
        <v>7.8460000000000001</v>
      </c>
      <c r="AV302">
        <f t="shared" si="24"/>
        <v>15</v>
      </c>
    </row>
    <row r="303" spans="1:48" x14ac:dyDescent="0.25">
      <c r="A303" s="4" t="s">
        <v>28</v>
      </c>
      <c r="B303" s="4" t="s">
        <v>138</v>
      </c>
      <c r="C303" t="s">
        <v>43</v>
      </c>
      <c r="D303" s="3">
        <v>42283</v>
      </c>
      <c r="E303">
        <v>2</v>
      </c>
      <c r="F303" t="s">
        <v>58</v>
      </c>
      <c r="K303" s="24" t="s">
        <v>75</v>
      </c>
      <c r="L303" t="s">
        <v>41</v>
      </c>
      <c r="M303">
        <v>2.2000000000000002</v>
      </c>
      <c r="N303" s="2" t="s">
        <v>20</v>
      </c>
      <c r="O303" s="2" t="str">
        <f t="shared" si="25"/>
        <v/>
      </c>
      <c r="Q303">
        <v>60.107250249354976</v>
      </c>
      <c r="R303">
        <v>60.107250249354976</v>
      </c>
      <c r="S303" s="2">
        <f>IF(ISNUMBER(R303),SUMIFS(R$1:$R303,A$1:$A303,A303,K$1:$K303,K303,E$1:$E303,E303),"")</f>
        <v>101.60491836270187</v>
      </c>
      <c r="AC303" s="2" t="str">
        <f t="shared" si="22"/>
        <v/>
      </c>
      <c r="AF303">
        <v>13.966865539550781</v>
      </c>
      <c r="AG303">
        <v>86.033134460449219</v>
      </c>
      <c r="AH303">
        <v>19.003307342529297</v>
      </c>
      <c r="AI303">
        <v>26.374900817871094</v>
      </c>
      <c r="AJ303">
        <v>4.0816731452941895</v>
      </c>
      <c r="AK303">
        <v>21.218244552612305</v>
      </c>
      <c r="AL303" s="2">
        <f t="shared" si="26"/>
        <v>3.394919128417969E-2</v>
      </c>
      <c r="AM303">
        <v>3.394919128417969E-2</v>
      </c>
      <c r="AN303">
        <v>75.591552734375</v>
      </c>
      <c r="AO303">
        <v>12.0946484375</v>
      </c>
      <c r="AT303" s="2">
        <f t="shared" si="23"/>
        <v>2.0409999999999999</v>
      </c>
      <c r="AU303" s="2">
        <f>IF(ISNUMBER(AT303),SUMIFS($AT$1:AT303,$A$1:A303,A303,$K$1:K303,K303,$E$1:E303,E303),"")</f>
        <v>3.3479999999999999</v>
      </c>
      <c r="AV303">
        <f t="shared" si="24"/>
        <v>15</v>
      </c>
    </row>
    <row r="304" spans="1:48" x14ac:dyDescent="0.25">
      <c r="A304" s="4" t="s">
        <v>27</v>
      </c>
      <c r="B304" s="4" t="s">
        <v>138</v>
      </c>
      <c r="C304" t="s">
        <v>43</v>
      </c>
      <c r="D304" s="3">
        <v>42283</v>
      </c>
      <c r="E304">
        <v>2</v>
      </c>
      <c r="F304" t="s">
        <v>57</v>
      </c>
      <c r="K304" s="24" t="s">
        <v>75</v>
      </c>
      <c r="L304" t="s">
        <v>41</v>
      </c>
      <c r="M304">
        <v>2.2000000000000002</v>
      </c>
      <c r="N304" s="2" t="s">
        <v>20</v>
      </c>
      <c r="O304" s="2" t="str">
        <f t="shared" si="25"/>
        <v/>
      </c>
      <c r="Q304">
        <v>108.12245119103395</v>
      </c>
      <c r="R304">
        <v>108.12245119103395</v>
      </c>
      <c r="S304" s="2">
        <f>IF(ISNUMBER(R304),SUMIFS(R$1:$R304,A$1:$A304,A304,K$1:$K304,K304,E$1:$E304,E304),"")</f>
        <v>187.44404284139273</v>
      </c>
      <c r="AC304" s="2" t="str">
        <f t="shared" si="22"/>
        <v/>
      </c>
      <c r="AF304">
        <v>13.332916259765625</v>
      </c>
      <c r="AG304">
        <v>86.667083740234375</v>
      </c>
      <c r="AH304">
        <v>17.862510681152344</v>
      </c>
      <c r="AI304">
        <v>24.604400634765625</v>
      </c>
      <c r="AJ304">
        <v>6.5524849891662598</v>
      </c>
      <c r="AK304">
        <v>26.158025741577148</v>
      </c>
      <c r="AL304" s="2">
        <f t="shared" si="26"/>
        <v>4.1852841186523444E-2</v>
      </c>
      <c r="AM304">
        <v>4.1852841186523444E-2</v>
      </c>
      <c r="AN304">
        <v>76.778900146484375</v>
      </c>
      <c r="AO304">
        <v>12.2846240234375</v>
      </c>
      <c r="AT304" s="2">
        <f t="shared" si="23"/>
        <v>4.5250000000000004</v>
      </c>
      <c r="AU304" s="2">
        <f>IF(ISNUMBER(AT304),SUMIFS($AT$1:AT304,$A$1:A304,A304,$K$1:K304,K304,$E$1:E304,E304),"")</f>
        <v>7.0970000000000004</v>
      </c>
      <c r="AV304">
        <f t="shared" si="24"/>
        <v>15</v>
      </c>
    </row>
    <row r="305" spans="1:48" x14ac:dyDescent="0.25">
      <c r="A305" s="4" t="s">
        <v>26</v>
      </c>
      <c r="B305" s="4" t="s">
        <v>138</v>
      </c>
      <c r="C305" t="s">
        <v>43</v>
      </c>
      <c r="D305" s="3">
        <v>42283</v>
      </c>
      <c r="E305">
        <v>2</v>
      </c>
      <c r="F305" t="s">
        <v>59</v>
      </c>
      <c r="K305" s="24" t="s">
        <v>75</v>
      </c>
      <c r="L305" t="s">
        <v>41</v>
      </c>
      <c r="M305">
        <v>2.2000000000000002</v>
      </c>
      <c r="N305" s="2" t="s">
        <v>20</v>
      </c>
      <c r="O305" s="2" t="str">
        <f t="shared" si="25"/>
        <v/>
      </c>
      <c r="Q305">
        <v>84.624648735447622</v>
      </c>
      <c r="R305">
        <v>84.624648735447622</v>
      </c>
      <c r="S305" s="2">
        <f>IF(ISNUMBER(R305),SUMIFS(R$1:$R305,A$1:$A305,A305,K$1:$K305,K305,E$1:$E305,E305),"")</f>
        <v>150.13150012465195</v>
      </c>
      <c r="AC305" s="2" t="str">
        <f t="shared" si="22"/>
        <v/>
      </c>
      <c r="AF305">
        <v>14.174789428710938</v>
      </c>
      <c r="AG305">
        <v>85.825210571289063</v>
      </c>
      <c r="AH305">
        <v>20.195037841796875</v>
      </c>
      <c r="AI305">
        <v>26.82880973815918</v>
      </c>
      <c r="AJ305">
        <v>4.4511699676513672</v>
      </c>
      <c r="AK305">
        <v>21.401058197021484</v>
      </c>
      <c r="AL305" s="2">
        <f t="shared" si="26"/>
        <v>3.4241693115234374E-2</v>
      </c>
      <c r="AM305">
        <v>3.4241693115234374E-2</v>
      </c>
      <c r="AN305">
        <v>73.608978271484375</v>
      </c>
      <c r="AO305">
        <v>11.777436523437499</v>
      </c>
      <c r="AT305" s="2">
        <f t="shared" si="23"/>
        <v>2.8980000000000001</v>
      </c>
      <c r="AU305" s="2">
        <f>IF(ISNUMBER(AT305),SUMIFS($AT$1:AT305,$A$1:A305,A305,$K$1:K305,K305,$E$1:E305,E305),"")</f>
        <v>5.0229999999999997</v>
      </c>
      <c r="AV305">
        <f t="shared" si="24"/>
        <v>15</v>
      </c>
    </row>
    <row r="306" spans="1:48" x14ac:dyDescent="0.25">
      <c r="A306" s="4" t="s">
        <v>23</v>
      </c>
      <c r="B306" s="4" t="s">
        <v>138</v>
      </c>
      <c r="C306" t="s">
        <v>43</v>
      </c>
      <c r="D306" s="3">
        <v>42283</v>
      </c>
      <c r="E306">
        <v>2</v>
      </c>
      <c r="F306" t="s">
        <v>55</v>
      </c>
      <c r="K306" s="24" t="s">
        <v>75</v>
      </c>
      <c r="L306" t="s">
        <v>41</v>
      </c>
      <c r="M306">
        <v>2.2000000000000002</v>
      </c>
      <c r="N306" s="2" t="s">
        <v>20</v>
      </c>
      <c r="O306" s="2" t="str">
        <f t="shared" si="25"/>
        <v/>
      </c>
      <c r="Q306">
        <v>101.83023799042644</v>
      </c>
      <c r="R306">
        <v>101.83023799042644</v>
      </c>
      <c r="S306" s="2">
        <f>IF(ISNUMBER(R306),SUMIFS(R$1:$R306,A$1:$A306,A306,K$1:$K306,K306,E$1:$E306,E306),"")</f>
        <v>177.5629896002124</v>
      </c>
      <c r="AC306" s="2" t="str">
        <f t="shared" si="22"/>
        <v/>
      </c>
      <c r="AF306">
        <v>14.050956726074219</v>
      </c>
      <c r="AG306">
        <v>85.949043273925781</v>
      </c>
      <c r="AH306">
        <v>19.411758422851563</v>
      </c>
      <c r="AI306">
        <v>25.38017463684082</v>
      </c>
      <c r="AJ306">
        <v>4.4052491188049316</v>
      </c>
      <c r="AK306">
        <v>22.002521514892578</v>
      </c>
      <c r="AL306" s="2">
        <f t="shared" si="26"/>
        <v>3.5204034423828127E-2</v>
      </c>
      <c r="AM306">
        <v>3.5204034423828127E-2</v>
      </c>
      <c r="AN306">
        <v>75.465896606445313</v>
      </c>
      <c r="AO306">
        <v>12.07454345703125</v>
      </c>
      <c r="AT306" s="2">
        <f t="shared" si="23"/>
        <v>3.585</v>
      </c>
      <c r="AU306" s="2">
        <f>IF(ISNUMBER(AT306),SUMIFS($AT$1:AT306,$A$1:A306,A306,$K$1:K306,K306,$E$1:E306,E306),"")</f>
        <v>5.9859999999999998</v>
      </c>
      <c r="AV306">
        <f t="shared" si="24"/>
        <v>15</v>
      </c>
    </row>
    <row r="307" spans="1:48" x14ac:dyDescent="0.25">
      <c r="A307" s="4" t="s">
        <v>25</v>
      </c>
      <c r="B307" s="4" t="s">
        <v>138</v>
      </c>
      <c r="C307" t="s">
        <v>43</v>
      </c>
      <c r="D307" s="3">
        <v>42283</v>
      </c>
      <c r="E307">
        <v>2</v>
      </c>
      <c r="F307" t="s">
        <v>54</v>
      </c>
      <c r="K307" s="24" t="s">
        <v>75</v>
      </c>
      <c r="L307" t="s">
        <v>41</v>
      </c>
      <c r="M307">
        <v>2.2000000000000002</v>
      </c>
      <c r="N307" s="2" t="s">
        <v>20</v>
      </c>
      <c r="O307" s="2" t="str">
        <f t="shared" si="25"/>
        <v/>
      </c>
      <c r="Q307">
        <v>79.625735569791502</v>
      </c>
      <c r="R307">
        <v>79.625735569791502</v>
      </c>
      <c r="S307" s="2">
        <f>IF(ISNUMBER(R307),SUMIFS(R$1:$R307,A$1:$A307,A307,K$1:$K307,K307,E$1:$E307,E307),"")</f>
        <v>110.92885854263923</v>
      </c>
      <c r="AC307" s="2" t="str">
        <f t="shared" si="22"/>
        <v/>
      </c>
      <c r="AF307">
        <v>14.455375671386719</v>
      </c>
      <c r="AG307">
        <v>85.544624328613281</v>
      </c>
      <c r="AH307">
        <v>19.378627777099609</v>
      </c>
      <c r="AI307">
        <v>26.506626129150391</v>
      </c>
      <c r="AJ307">
        <v>4.523529052734375</v>
      </c>
      <c r="AK307">
        <v>22.05811882019043</v>
      </c>
      <c r="AL307" s="2">
        <f t="shared" si="26"/>
        <v>3.529299011230469E-2</v>
      </c>
      <c r="AM307">
        <v>3.529299011230469E-2</v>
      </c>
      <c r="AN307">
        <v>73.906974792480469</v>
      </c>
      <c r="AO307">
        <v>11.825115966796876</v>
      </c>
      <c r="AT307" s="2">
        <f t="shared" si="23"/>
        <v>2.81</v>
      </c>
      <c r="AU307" s="2">
        <f>IF(ISNUMBER(AT307),SUMIFS($AT$1:AT307,$A$1:A307,A307,$K$1:K307,K307,$E$1:E307,E307),"")</f>
        <v>3.8760000000000003</v>
      </c>
      <c r="AV307">
        <f t="shared" si="24"/>
        <v>15</v>
      </c>
    </row>
    <row r="308" spans="1:48" x14ac:dyDescent="0.25">
      <c r="A308" s="4" t="s">
        <v>28</v>
      </c>
      <c r="B308" s="4" t="s">
        <v>138</v>
      </c>
      <c r="C308" t="s">
        <v>43</v>
      </c>
      <c r="D308" s="3">
        <v>42283</v>
      </c>
      <c r="E308">
        <v>3</v>
      </c>
      <c r="F308" t="s">
        <v>58</v>
      </c>
      <c r="K308" s="24" t="s">
        <v>75</v>
      </c>
      <c r="L308" t="s">
        <v>41</v>
      </c>
      <c r="M308">
        <v>2.2000000000000002</v>
      </c>
      <c r="N308" s="2" t="s">
        <v>20</v>
      </c>
      <c r="O308" s="2" t="str">
        <f t="shared" si="25"/>
        <v/>
      </c>
      <c r="Q308">
        <v>64.870058125570466</v>
      </c>
      <c r="R308">
        <v>64.870058125570466</v>
      </c>
      <c r="S308" s="2">
        <f>IF(ISNUMBER(R308),SUMIFS(R$1:$R308,A$1:$A308,A308,K$1:$K308,K308,E$1:$E308,E308),"")</f>
        <v>111.58207626616004</v>
      </c>
      <c r="AC308" s="2" t="str">
        <f t="shared" si="22"/>
        <v/>
      </c>
      <c r="AF308">
        <v>14.10089111328125</v>
      </c>
      <c r="AG308">
        <v>85.89910888671875</v>
      </c>
      <c r="AH308">
        <v>18.657711029052734</v>
      </c>
      <c r="AI308">
        <v>26.220531463623047</v>
      </c>
      <c r="AJ308">
        <v>3.5797410011291504</v>
      </c>
      <c r="AK308">
        <v>19.779811859130859</v>
      </c>
      <c r="AL308" s="2">
        <f t="shared" si="26"/>
        <v>3.1647698974609374E-2</v>
      </c>
      <c r="AM308">
        <v>3.1647698974609374E-2</v>
      </c>
      <c r="AN308">
        <v>74.966018676757813</v>
      </c>
      <c r="AO308">
        <v>11.994562988281251</v>
      </c>
      <c r="AT308" s="2">
        <f t="shared" si="23"/>
        <v>2.0529999999999999</v>
      </c>
      <c r="AU308" s="2">
        <f>IF(ISNUMBER(AT308),SUMIFS($AT$1:AT308,$A$1:A308,A308,$K$1:K308,K308,$E$1:E308,E308),"")</f>
        <v>3.3529999999999998</v>
      </c>
      <c r="AV308">
        <f t="shared" si="24"/>
        <v>15</v>
      </c>
    </row>
    <row r="309" spans="1:48" x14ac:dyDescent="0.25">
      <c r="A309" s="4" t="s">
        <v>25</v>
      </c>
      <c r="B309" s="4" t="s">
        <v>138</v>
      </c>
      <c r="C309" t="s">
        <v>43</v>
      </c>
      <c r="D309" s="3">
        <v>42283</v>
      </c>
      <c r="E309">
        <v>3</v>
      </c>
      <c r="F309" t="s">
        <v>54</v>
      </c>
      <c r="K309" s="24" t="s">
        <v>75</v>
      </c>
      <c r="L309" t="s">
        <v>41</v>
      </c>
      <c r="M309">
        <v>2.2000000000000002</v>
      </c>
      <c r="N309" s="2" t="s">
        <v>20</v>
      </c>
      <c r="O309" s="2" t="str">
        <f t="shared" si="25"/>
        <v/>
      </c>
      <c r="Q309">
        <v>61.168844173865423</v>
      </c>
      <c r="R309">
        <v>61.168844173865423</v>
      </c>
      <c r="S309" s="2">
        <f>IF(ISNUMBER(R309),SUMIFS(R$1:$R309,A$1:$A309,A309,K$1:$K309,K309,E$1:$E309,E309),"")</f>
        <v>77.133763364591061</v>
      </c>
      <c r="AC309" s="2" t="str">
        <f t="shared" si="22"/>
        <v/>
      </c>
      <c r="AF309">
        <v>15.551193237304688</v>
      </c>
      <c r="AG309">
        <v>84.448806762695313</v>
      </c>
      <c r="AH309">
        <v>20.042781829833984</v>
      </c>
      <c r="AI309">
        <v>28.535100936889648</v>
      </c>
      <c r="AJ309">
        <v>4.674990177154541</v>
      </c>
      <c r="AK309">
        <v>18.807249069213867</v>
      </c>
      <c r="AL309" s="2">
        <f t="shared" si="26"/>
        <v>3.0091598510742185E-2</v>
      </c>
      <c r="AM309">
        <v>3.0091598510742185E-2</v>
      </c>
      <c r="AN309">
        <v>72.410972595214844</v>
      </c>
      <c r="AO309">
        <v>11.585755615234374</v>
      </c>
      <c r="AT309" s="2">
        <f t="shared" si="23"/>
        <v>1.841</v>
      </c>
      <c r="AU309" s="2">
        <f>IF(ISNUMBER(AT309),SUMIFS($AT$1:AT309,$A$1:A309,A309,$K$1:K309,K309,$E$1:E309,E309),"")</f>
        <v>2.2799999999999998</v>
      </c>
      <c r="AV309">
        <f t="shared" si="24"/>
        <v>15</v>
      </c>
    </row>
    <row r="310" spans="1:48" x14ac:dyDescent="0.25">
      <c r="A310" s="4" t="s">
        <v>27</v>
      </c>
      <c r="B310" s="4" t="s">
        <v>138</v>
      </c>
      <c r="C310" t="s">
        <v>43</v>
      </c>
      <c r="D310" s="3">
        <v>42283</v>
      </c>
      <c r="E310">
        <v>3</v>
      </c>
      <c r="F310" t="s">
        <v>57</v>
      </c>
      <c r="K310" s="24" t="s">
        <v>75</v>
      </c>
      <c r="L310" t="s">
        <v>41</v>
      </c>
      <c r="M310">
        <v>2.2000000000000002</v>
      </c>
      <c r="N310" s="2" t="s">
        <v>20</v>
      </c>
      <c r="O310" s="2" t="str">
        <f t="shared" si="25"/>
        <v/>
      </c>
      <c r="Q310">
        <v>111.36563254461112</v>
      </c>
      <c r="R310">
        <v>111.36563254461112</v>
      </c>
      <c r="S310" s="2">
        <f>IF(ISNUMBER(R310),SUMIFS(R$1:$R310,A$1:$A310,A310,K$1:$K310,K310,E$1:$E310,E310),"")</f>
        <v>168.97140643270507</v>
      </c>
      <c r="AC310" s="2" t="str">
        <f t="shared" si="22"/>
        <v/>
      </c>
      <c r="AF310">
        <v>18.515541076660156</v>
      </c>
      <c r="AG310">
        <v>81.484458923339844</v>
      </c>
      <c r="AH310">
        <v>20.343837738037109</v>
      </c>
      <c r="AI310">
        <v>26.072250366210938</v>
      </c>
      <c r="AJ310">
        <v>6.389523983001709</v>
      </c>
      <c r="AK310">
        <v>20.8343505859375</v>
      </c>
      <c r="AL310" s="2">
        <f t="shared" si="26"/>
        <v>3.3334960937499998E-2</v>
      </c>
      <c r="AM310">
        <v>3.3334960937499998E-2</v>
      </c>
      <c r="AN310">
        <v>69.678390502929688</v>
      </c>
      <c r="AO310">
        <v>11.14854248046875</v>
      </c>
      <c r="AT310" s="2">
        <f t="shared" si="23"/>
        <v>3.7120000000000002</v>
      </c>
      <c r="AU310" s="2">
        <f>IF(ISNUMBER(AT310),SUMIFS($AT$1:AT310,$A$1:A310,A310,$K$1:K310,K310,$E$1:E310,E310),"")</f>
        <v>5.4340000000000002</v>
      </c>
      <c r="AV310">
        <f t="shared" si="24"/>
        <v>15</v>
      </c>
    </row>
    <row r="311" spans="1:48" x14ac:dyDescent="0.25">
      <c r="A311" s="4" t="s">
        <v>23</v>
      </c>
      <c r="B311" s="4" t="s">
        <v>138</v>
      </c>
      <c r="C311" t="s">
        <v>43</v>
      </c>
      <c r="D311" s="3">
        <v>42283</v>
      </c>
      <c r="E311">
        <v>3</v>
      </c>
      <c r="F311" t="s">
        <v>55</v>
      </c>
      <c r="K311" s="24" t="s">
        <v>75</v>
      </c>
      <c r="L311" t="s">
        <v>41</v>
      </c>
      <c r="M311">
        <v>2.2000000000000002</v>
      </c>
      <c r="N311" s="2" t="s">
        <v>20</v>
      </c>
      <c r="O311" s="2" t="str">
        <f t="shared" si="25"/>
        <v/>
      </c>
      <c r="Q311">
        <v>90.163714271869537</v>
      </c>
      <c r="R311">
        <v>90.163714271869537</v>
      </c>
      <c r="S311" s="2">
        <f>IF(ISNUMBER(R311),SUMIFS(R$1:$R311,A$1:$A311,A311,K$1:$K311,K311,E$1:$E311,E311),"")</f>
        <v>146.51610797366084</v>
      </c>
      <c r="AC311" s="2" t="str">
        <f t="shared" si="22"/>
        <v/>
      </c>
      <c r="AF311">
        <v>13.432868957519531</v>
      </c>
      <c r="AG311">
        <v>86.567131042480469</v>
      </c>
      <c r="AH311">
        <v>20.965198516845703</v>
      </c>
      <c r="AI311">
        <v>27.3350830078125</v>
      </c>
      <c r="AJ311">
        <v>2.683643102645874</v>
      </c>
      <c r="AK311">
        <v>20.551296234130859</v>
      </c>
      <c r="AL311" s="2">
        <f t="shared" si="26"/>
        <v>3.2882073974609377E-2</v>
      </c>
      <c r="AM311">
        <v>3.2882073974609377E-2</v>
      </c>
      <c r="AN311">
        <v>75.760208129882813</v>
      </c>
      <c r="AO311">
        <v>12.12163330078125</v>
      </c>
      <c r="AT311" s="2">
        <f t="shared" si="23"/>
        <v>2.9649999999999999</v>
      </c>
      <c r="AU311" s="2">
        <f>IF(ISNUMBER(AT311),SUMIFS($AT$1:AT311,$A$1:A311,A311,$K$1:K311,K311,$E$1:E311,E311),"")</f>
        <v>4.4809999999999999</v>
      </c>
      <c r="AV311">
        <f t="shared" si="24"/>
        <v>15</v>
      </c>
    </row>
    <row r="312" spans="1:48" x14ac:dyDescent="0.25">
      <c r="A312" s="4" t="s">
        <v>24</v>
      </c>
      <c r="B312" s="4" t="s">
        <v>138</v>
      </c>
      <c r="C312" t="s">
        <v>43</v>
      </c>
      <c r="D312" s="3">
        <v>42283</v>
      </c>
      <c r="E312">
        <v>3</v>
      </c>
      <c r="F312" t="s">
        <v>56</v>
      </c>
      <c r="K312" s="24" t="s">
        <v>75</v>
      </c>
      <c r="L312" t="s">
        <v>41</v>
      </c>
      <c r="M312">
        <v>2.2000000000000002</v>
      </c>
      <c r="N312" s="2" t="s">
        <v>20</v>
      </c>
      <c r="O312" s="2" t="str">
        <f t="shared" si="25"/>
        <v/>
      </c>
      <c r="Q312">
        <v>138.44016969780097</v>
      </c>
      <c r="R312">
        <v>138.44016969780097</v>
      </c>
      <c r="S312" s="2">
        <f>IF(ISNUMBER(R312),SUMIFS(R$1:$R312,A$1:$A312,A312,K$1:$K312,K312,E$1:$E312,E312),"")</f>
        <v>226.01185500406459</v>
      </c>
      <c r="AC312" s="2" t="str">
        <f t="shared" si="22"/>
        <v/>
      </c>
      <c r="AF312">
        <v>12.944732666015625</v>
      </c>
      <c r="AG312">
        <v>87.055267333984375</v>
      </c>
      <c r="AH312">
        <v>20.020236968994141</v>
      </c>
      <c r="AI312">
        <v>26.682146072387695</v>
      </c>
      <c r="AJ312">
        <v>5.7090549468994141</v>
      </c>
      <c r="AK312">
        <v>23.946027755737305</v>
      </c>
      <c r="AL312" s="2">
        <f t="shared" si="26"/>
        <v>3.8313644409179684E-2</v>
      </c>
      <c r="AM312">
        <v>3.8313644409179684E-2</v>
      </c>
      <c r="AN312">
        <v>76.412391662597656</v>
      </c>
      <c r="AO312">
        <v>12.225982666015625</v>
      </c>
      <c r="AT312" s="2">
        <f t="shared" si="23"/>
        <v>5.3040000000000003</v>
      </c>
      <c r="AU312" s="2">
        <f>IF(ISNUMBER(AT312),SUMIFS($AT$1:AT312,$A$1:A312,A312,$K$1:K312,K312,$E$1:E312,E312),"")</f>
        <v>7.9459999999999997</v>
      </c>
      <c r="AV312">
        <f t="shared" si="24"/>
        <v>15</v>
      </c>
    </row>
    <row r="313" spans="1:48" x14ac:dyDescent="0.25">
      <c r="A313" s="4" t="s">
        <v>26</v>
      </c>
      <c r="B313" s="4" t="s">
        <v>138</v>
      </c>
      <c r="C313" t="s">
        <v>43</v>
      </c>
      <c r="D313" s="3">
        <v>42283</v>
      </c>
      <c r="E313">
        <v>3</v>
      </c>
      <c r="F313" t="s">
        <v>59</v>
      </c>
      <c r="K313" s="24" t="s">
        <v>75</v>
      </c>
      <c r="L313" t="s">
        <v>41</v>
      </c>
      <c r="M313">
        <v>2.2000000000000002</v>
      </c>
      <c r="N313" s="2" t="s">
        <v>20</v>
      </c>
      <c r="O313" s="2" t="str">
        <f t="shared" si="25"/>
        <v/>
      </c>
      <c r="Q313">
        <v>80.233197022124344</v>
      </c>
      <c r="R313">
        <v>80.233197022124344</v>
      </c>
      <c r="S313" s="2">
        <f>IF(ISNUMBER(R313),SUMIFS(R$1:$R313,A$1:$A313,A313,K$1:$K313,K313,E$1:$E313,E313),"")</f>
        <v>114.1511690844263</v>
      </c>
      <c r="AC313" s="2" t="str">
        <f t="shared" si="22"/>
        <v/>
      </c>
      <c r="AF313">
        <v>14.264900207519531</v>
      </c>
      <c r="AG313">
        <v>85.735099792480469</v>
      </c>
      <c r="AH313">
        <v>19.570110321044922</v>
      </c>
      <c r="AI313">
        <v>26.753141403198242</v>
      </c>
      <c r="AJ313">
        <v>3.9759941101074219</v>
      </c>
      <c r="AK313">
        <v>20.450063705444336</v>
      </c>
      <c r="AL313" s="2">
        <f t="shared" si="26"/>
        <v>3.2720101928710936E-2</v>
      </c>
      <c r="AM313">
        <v>3.2720101928710936E-2</v>
      </c>
      <c r="AN313">
        <v>75.372085571289063</v>
      </c>
      <c r="AO313">
        <v>12.05953369140625</v>
      </c>
      <c r="AT313" s="2">
        <f t="shared" si="23"/>
        <v>2.625</v>
      </c>
      <c r="AU313" s="2">
        <f>IF(ISNUMBER(AT313),SUMIFS($AT$1:AT313,$A$1:A313,A313,$K$1:K313,K313,$E$1:E313,E313),"")</f>
        <v>3.6059999999999999</v>
      </c>
      <c r="AV313">
        <f t="shared" si="24"/>
        <v>15</v>
      </c>
    </row>
    <row r="314" spans="1:48" x14ac:dyDescent="0.25">
      <c r="A314" s="4" t="s">
        <v>27</v>
      </c>
      <c r="B314" s="4" t="s">
        <v>138</v>
      </c>
      <c r="C314" t="s">
        <v>43</v>
      </c>
      <c r="D314" s="3">
        <v>42283</v>
      </c>
      <c r="E314">
        <v>4</v>
      </c>
      <c r="F314" t="s">
        <v>57</v>
      </c>
      <c r="K314" s="24" t="s">
        <v>75</v>
      </c>
      <c r="L314" t="s">
        <v>41</v>
      </c>
      <c r="M314">
        <v>2.2000000000000002</v>
      </c>
      <c r="N314" s="2" t="s">
        <v>20</v>
      </c>
      <c r="O314" s="2" t="str">
        <f t="shared" si="25"/>
        <v/>
      </c>
      <c r="Q314">
        <v>101.62660261435452</v>
      </c>
      <c r="R314">
        <v>101.62660261435452</v>
      </c>
      <c r="S314" s="2">
        <f>IF(ISNUMBER(R314),SUMIFS(R$1:$R314,A$1:$A314,A314,K$1:$K314,K314,E$1:$E314,E314),"")</f>
        <v>171.6674889817715</v>
      </c>
      <c r="AC314" s="2" t="str">
        <f t="shared" si="22"/>
        <v/>
      </c>
      <c r="AF314">
        <v>13.943992614746094</v>
      </c>
      <c r="AG314">
        <v>86.056007385253906</v>
      </c>
      <c r="AH314">
        <v>20.389047622680664</v>
      </c>
      <c r="AI314">
        <v>26.873641967773438</v>
      </c>
      <c r="AJ314">
        <v>4.9081587791442871</v>
      </c>
      <c r="AK314">
        <v>21.310140609741211</v>
      </c>
      <c r="AL314" s="2">
        <f t="shared" si="26"/>
        <v>3.4096224975585933E-2</v>
      </c>
      <c r="AM314">
        <v>3.4096224975585933E-2</v>
      </c>
      <c r="AN314">
        <v>74.4034423828125</v>
      </c>
      <c r="AO314">
        <v>11.90455078125</v>
      </c>
      <c r="AT314" s="2">
        <f t="shared" si="23"/>
        <v>3.4649999999999999</v>
      </c>
      <c r="AU314" s="2">
        <f>IF(ISNUMBER(AT314),SUMIFS($AT$1:AT314,$A$1:A314,A314,$K$1:K314,K314,$E$1:E314,E314),"")</f>
        <v>5.7850000000000001</v>
      </c>
      <c r="AV314">
        <f t="shared" si="24"/>
        <v>15</v>
      </c>
    </row>
    <row r="315" spans="1:48" x14ac:dyDescent="0.25">
      <c r="A315" s="4" t="s">
        <v>28</v>
      </c>
      <c r="B315" s="4" t="s">
        <v>138</v>
      </c>
      <c r="C315" t="s">
        <v>43</v>
      </c>
      <c r="D315" s="3">
        <v>42283</v>
      </c>
      <c r="E315">
        <v>4</v>
      </c>
      <c r="F315" t="s">
        <v>58</v>
      </c>
      <c r="K315" s="24" t="s">
        <v>75</v>
      </c>
      <c r="L315" t="s">
        <v>41</v>
      </c>
      <c r="M315">
        <v>2.2000000000000002</v>
      </c>
      <c r="N315" s="2" t="s">
        <v>20</v>
      </c>
      <c r="O315" s="2" t="str">
        <f t="shared" si="25"/>
        <v/>
      </c>
      <c r="Q315">
        <v>44.507755618866739</v>
      </c>
      <c r="R315">
        <v>44.507755618866739</v>
      </c>
      <c r="S315" s="2">
        <f>IF(ISNUMBER(R315),SUMIFS(R$1:$R315,A$1:$A315,A315,K$1:$K315,K315,E$1:$E315,E315),"")</f>
        <v>66.576135767934403</v>
      </c>
      <c r="AC315" s="2" t="str">
        <f t="shared" si="22"/>
        <v/>
      </c>
      <c r="AF315">
        <v>13.088943481445313</v>
      </c>
      <c r="AG315">
        <v>86.911056518554688</v>
      </c>
      <c r="AH315">
        <v>19.543186187744141</v>
      </c>
      <c r="AI315">
        <v>27.227384567260742</v>
      </c>
      <c r="AJ315">
        <v>3.2968978881835938</v>
      </c>
      <c r="AK315">
        <v>20.072805404663086</v>
      </c>
      <c r="AL315" s="2">
        <f t="shared" si="26"/>
        <v>3.2116488647460938E-2</v>
      </c>
      <c r="AM315">
        <v>3.2116488647460938E-2</v>
      </c>
      <c r="AN315">
        <v>75.903533935546875</v>
      </c>
      <c r="AO315">
        <v>12.1445654296875</v>
      </c>
      <c r="AT315" s="2">
        <f t="shared" si="23"/>
        <v>1.429</v>
      </c>
      <c r="AU315" s="2">
        <f>IF(ISNUMBER(AT315),SUMIFS($AT$1:AT315,$A$1:A315,A315,$K$1:K315,K315,$E$1:E315,E315),"")</f>
        <v>2.0700000000000003</v>
      </c>
      <c r="AV315">
        <f t="shared" si="24"/>
        <v>15</v>
      </c>
    </row>
    <row r="316" spans="1:48" x14ac:dyDescent="0.25">
      <c r="A316" s="4" t="s">
        <v>24</v>
      </c>
      <c r="B316" s="4" t="s">
        <v>138</v>
      </c>
      <c r="C316" t="s">
        <v>43</v>
      </c>
      <c r="D316" s="3">
        <v>42283</v>
      </c>
      <c r="E316">
        <v>4</v>
      </c>
      <c r="F316" t="s">
        <v>56</v>
      </c>
      <c r="K316" s="24" t="s">
        <v>75</v>
      </c>
      <c r="L316" t="s">
        <v>41</v>
      </c>
      <c r="M316">
        <v>2.2000000000000002</v>
      </c>
      <c r="N316" s="2" t="s">
        <v>20</v>
      </c>
      <c r="O316" s="2" t="str">
        <f t="shared" si="25"/>
        <v/>
      </c>
      <c r="Q316">
        <v>106.46808964328281</v>
      </c>
      <c r="R316">
        <v>106.46808964328281</v>
      </c>
      <c r="S316" s="2">
        <f>IF(ISNUMBER(R316),SUMIFS(R$1:$R316,A$1:$A316,A316,K$1:$K316,K316,E$1:$E316,E316),"")</f>
        <v>179.45323867030424</v>
      </c>
      <c r="AC316" s="2" t="str">
        <f t="shared" si="22"/>
        <v/>
      </c>
      <c r="AF316">
        <v>12.697608947753906</v>
      </c>
      <c r="AG316">
        <v>87.302391052246094</v>
      </c>
      <c r="AH316">
        <v>19.550987243652344</v>
      </c>
      <c r="AI316">
        <v>26.667514801025391</v>
      </c>
      <c r="AJ316">
        <v>6.0844631195068359</v>
      </c>
      <c r="AK316">
        <v>23.353185653686523</v>
      </c>
      <c r="AL316" s="2">
        <f t="shared" si="26"/>
        <v>3.7365097045898438E-2</v>
      </c>
      <c r="AM316">
        <v>3.7365097045898438E-2</v>
      </c>
      <c r="AN316">
        <v>76.460830688476563</v>
      </c>
      <c r="AO316">
        <v>12.233732910156251</v>
      </c>
      <c r="AT316" s="2">
        <f t="shared" si="23"/>
        <v>3.9780000000000002</v>
      </c>
      <c r="AU316" s="2">
        <f>IF(ISNUMBER(AT316),SUMIFS($AT$1:AT316,$A$1:A316,A316,$K$1:K316,K316,$E$1:E316,E316),"")</f>
        <v>6.0340000000000007</v>
      </c>
      <c r="AV316">
        <f t="shared" si="24"/>
        <v>15</v>
      </c>
    </row>
    <row r="317" spans="1:48" x14ac:dyDescent="0.25">
      <c r="A317" s="4" t="s">
        <v>26</v>
      </c>
      <c r="B317" s="4" t="s">
        <v>138</v>
      </c>
      <c r="C317" t="s">
        <v>43</v>
      </c>
      <c r="D317" s="3">
        <v>42283</v>
      </c>
      <c r="E317">
        <v>4</v>
      </c>
      <c r="F317" t="s">
        <v>59</v>
      </c>
      <c r="K317" s="24" t="s">
        <v>75</v>
      </c>
      <c r="L317" t="s">
        <v>41</v>
      </c>
      <c r="M317">
        <v>2.2000000000000002</v>
      </c>
      <c r="N317" s="2" t="s">
        <v>20</v>
      </c>
      <c r="O317" s="2" t="str">
        <f t="shared" si="25"/>
        <v/>
      </c>
      <c r="Q317">
        <v>59.32681346373073</v>
      </c>
      <c r="R317">
        <v>59.32681346373073</v>
      </c>
      <c r="S317" s="2">
        <f>IF(ISNUMBER(R317),SUMIFS(R$1:$R317,A$1:$A317,A317,K$1:$K317,K317,E$1:$E317,E317),"")</f>
        <v>94.392175704936676</v>
      </c>
      <c r="AC317" s="2" t="str">
        <f t="shared" si="22"/>
        <v/>
      </c>
      <c r="AF317">
        <v>14.242546081542969</v>
      </c>
      <c r="AG317">
        <v>85.757453918457031</v>
      </c>
      <c r="AH317">
        <v>20.56805419921875</v>
      </c>
      <c r="AI317">
        <v>28.042594909667969</v>
      </c>
      <c r="AJ317">
        <v>4.1030220985412598</v>
      </c>
      <c r="AK317">
        <v>19.682851791381836</v>
      </c>
      <c r="AL317" s="2">
        <f t="shared" si="26"/>
        <v>3.1492562866210938E-2</v>
      </c>
      <c r="AM317">
        <v>3.1492562866210938E-2</v>
      </c>
      <c r="AN317">
        <v>74.225975036621094</v>
      </c>
      <c r="AO317">
        <v>11.876156005859375</v>
      </c>
      <c r="AT317" s="2">
        <f t="shared" si="23"/>
        <v>1.8680000000000001</v>
      </c>
      <c r="AU317" s="2">
        <f>IF(ISNUMBER(AT317),SUMIFS($AT$1:AT317,$A$1:A317,A317,$K$1:K317,K317,$E$1:E317,E317),"")</f>
        <v>2.944</v>
      </c>
      <c r="AV317">
        <f t="shared" si="24"/>
        <v>15</v>
      </c>
    </row>
    <row r="318" spans="1:48" x14ac:dyDescent="0.25">
      <c r="A318" s="4" t="s">
        <v>23</v>
      </c>
      <c r="B318" s="4" t="s">
        <v>138</v>
      </c>
      <c r="C318" t="s">
        <v>43</v>
      </c>
      <c r="D318" s="3">
        <v>42283</v>
      </c>
      <c r="E318">
        <v>4</v>
      </c>
      <c r="F318" t="s">
        <v>55</v>
      </c>
      <c r="K318" s="24" t="s">
        <v>75</v>
      </c>
      <c r="L318" t="s">
        <v>41</v>
      </c>
      <c r="M318">
        <v>2.2000000000000002</v>
      </c>
      <c r="N318" s="2" t="s">
        <v>20</v>
      </c>
      <c r="O318" s="2" t="str">
        <f t="shared" si="25"/>
        <v/>
      </c>
      <c r="Q318">
        <v>78.708664757662547</v>
      </c>
      <c r="R318">
        <v>78.708664757662547</v>
      </c>
      <c r="S318" s="2">
        <f>IF(ISNUMBER(R318),SUMIFS(R$1:$R318,A$1:$A318,A318,K$1:$K318,K318,E$1:$E318,E318),"")</f>
        <v>123.61296779065691</v>
      </c>
      <c r="AC318" s="2" t="str">
        <f t="shared" si="22"/>
        <v/>
      </c>
      <c r="AF318">
        <v>13.649795532226563</v>
      </c>
      <c r="AG318">
        <v>86.350204467773438</v>
      </c>
      <c r="AH318">
        <v>20.510189056396484</v>
      </c>
      <c r="AI318">
        <v>27.923582077026367</v>
      </c>
      <c r="AJ318">
        <v>4.027106761932373</v>
      </c>
      <c r="AK318">
        <v>20.940093994140625</v>
      </c>
      <c r="AL318" s="2">
        <f t="shared" si="26"/>
        <v>3.3504150390625001E-2</v>
      </c>
      <c r="AM318">
        <v>3.3504150390625001E-2</v>
      </c>
      <c r="AN318">
        <v>74.578903198242188</v>
      </c>
      <c r="AO318">
        <v>11.93262451171875</v>
      </c>
      <c r="AT318" s="2">
        <f t="shared" si="23"/>
        <v>2.637</v>
      </c>
      <c r="AU318" s="2">
        <f>IF(ISNUMBER(AT318),SUMIFS($AT$1:AT318,$A$1:A318,A318,$K$1:K318,K318,$E$1:E318,E318),"")</f>
        <v>3.8559999999999999</v>
      </c>
      <c r="AV318">
        <f t="shared" si="24"/>
        <v>15</v>
      </c>
    </row>
    <row r="319" spans="1:48" x14ac:dyDescent="0.25">
      <c r="A319" s="4" t="s">
        <v>25</v>
      </c>
      <c r="B319" s="4" t="s">
        <v>138</v>
      </c>
      <c r="C319" t="s">
        <v>43</v>
      </c>
      <c r="D319" s="3">
        <v>42283</v>
      </c>
      <c r="E319">
        <v>4</v>
      </c>
      <c r="F319" t="s">
        <v>54</v>
      </c>
      <c r="K319" s="24" t="s">
        <v>75</v>
      </c>
      <c r="L319" t="s">
        <v>41</v>
      </c>
      <c r="M319">
        <v>2.2000000000000002</v>
      </c>
      <c r="N319" s="2" t="s">
        <v>20</v>
      </c>
      <c r="O319" s="2" t="str">
        <f t="shared" si="25"/>
        <v/>
      </c>
      <c r="Q319">
        <v>42.248870666352204</v>
      </c>
      <c r="R319">
        <v>42.248870666352204</v>
      </c>
      <c r="S319" s="2">
        <f>IF(ISNUMBER(R319),SUMIFS(R$1:$R319,A$1:$A319,A319,K$1:$K319,K319,E$1:$E319,E319),"")</f>
        <v>65.907859646546413</v>
      </c>
      <c r="AC319" s="2" t="str">
        <f t="shared" si="22"/>
        <v/>
      </c>
      <c r="AF319">
        <v>16.1177978515625</v>
      </c>
      <c r="AG319">
        <v>83.8822021484375</v>
      </c>
      <c r="AH319">
        <v>19.564720153808594</v>
      </c>
      <c r="AI319">
        <v>26.497055053710938</v>
      </c>
      <c r="AJ319">
        <v>3.9456710815429688</v>
      </c>
      <c r="AK319">
        <v>19.681344985961914</v>
      </c>
      <c r="AL319" s="2">
        <f t="shared" si="26"/>
        <v>3.1490151977539058E-2</v>
      </c>
      <c r="AM319">
        <v>3.1490151977539058E-2</v>
      </c>
      <c r="AN319">
        <v>72.177597045898438</v>
      </c>
      <c r="AO319">
        <v>11.548415527343749</v>
      </c>
      <c r="AT319" s="2">
        <f t="shared" si="23"/>
        <v>1.33</v>
      </c>
      <c r="AU319" s="2">
        <f>IF(ISNUMBER(AT319),SUMIFS($AT$1:AT319,$A$1:A319,A319,$K$1:K319,K319,$E$1:E319,E319),"")</f>
        <v>1.9900000000000002</v>
      </c>
      <c r="AV319">
        <f t="shared" si="24"/>
        <v>15</v>
      </c>
    </row>
    <row r="320" spans="1:48" x14ac:dyDescent="0.25">
      <c r="A320" s="4" t="s">
        <v>25</v>
      </c>
      <c r="B320" s="4" t="s">
        <v>138</v>
      </c>
      <c r="C320" t="s">
        <v>43</v>
      </c>
      <c r="D320" s="3">
        <v>42290</v>
      </c>
      <c r="E320">
        <v>1</v>
      </c>
      <c r="F320" t="s">
        <v>54</v>
      </c>
      <c r="K320" s="24" t="s">
        <v>75</v>
      </c>
      <c r="L320" t="s">
        <v>41</v>
      </c>
      <c r="N320" s="2" t="s">
        <v>36</v>
      </c>
      <c r="O320" s="2">
        <f t="shared" si="25"/>
        <v>536.125</v>
      </c>
      <c r="P320">
        <v>53.612499999999997</v>
      </c>
      <c r="Q320"/>
      <c r="R320"/>
      <c r="S320" s="2" t="str">
        <f>IF(ISNUMBER(R320),SUMIFS(R$1:$R320,A$1:$A320,A320,K$1:$K320,K320,E$1:$E320,E320),"")</f>
        <v/>
      </c>
      <c r="AC320" s="2" t="str">
        <f t="shared" si="22"/>
        <v/>
      </c>
      <c r="AF320">
        <v>23.793075561523438</v>
      </c>
      <c r="AG320">
        <v>76.206924438476563</v>
      </c>
      <c r="AH320">
        <v>19.363189697265625</v>
      </c>
      <c r="AI320">
        <v>22.404178619384766</v>
      </c>
      <c r="AJ320">
        <v>0.61334002017974854</v>
      </c>
      <c r="AK320">
        <v>21.970130920410156</v>
      </c>
      <c r="AL320" s="2">
        <f t="shared" si="26"/>
        <v>3.5152209472656251E-2</v>
      </c>
      <c r="AM320">
        <v>3.5152209472656251E-2</v>
      </c>
      <c r="AN320">
        <v>61.664527893066406</v>
      </c>
      <c r="AO320">
        <v>9.8663244628906259</v>
      </c>
      <c r="AT320" s="2" t="str">
        <f t="shared" si="23"/>
        <v/>
      </c>
      <c r="AU320" s="2" t="str">
        <f>IF(ISNUMBER(AT320),SUMIFS($AT$1:AT320,$A$1:A320,A320,$K$1:K320,K320,$E$1:E320,E320),"")</f>
        <v/>
      </c>
      <c r="AV320">
        <f t="shared" si="24"/>
        <v>11</v>
      </c>
    </row>
    <row r="321" spans="1:48" x14ac:dyDescent="0.25">
      <c r="A321" s="4" t="s">
        <v>23</v>
      </c>
      <c r="B321" s="4" t="s">
        <v>138</v>
      </c>
      <c r="C321" t="s">
        <v>43</v>
      </c>
      <c r="D321" s="3">
        <v>42290</v>
      </c>
      <c r="E321">
        <v>1</v>
      </c>
      <c r="F321" t="s">
        <v>55</v>
      </c>
      <c r="K321" s="24" t="s">
        <v>75</v>
      </c>
      <c r="L321" t="s">
        <v>41</v>
      </c>
      <c r="N321" s="2" t="s">
        <v>36</v>
      </c>
      <c r="O321" s="2">
        <f t="shared" si="25"/>
        <v>551.875</v>
      </c>
      <c r="P321">
        <v>55.1875</v>
      </c>
      <c r="Q321"/>
      <c r="R321"/>
      <c r="S321" s="2" t="str">
        <f>IF(ISNUMBER(R321),SUMIFS(R$1:$R321,A$1:$A321,A321,K$1:$K321,K321,E$1:$E321,E321),"")</f>
        <v/>
      </c>
      <c r="AC321" s="2" t="str">
        <f t="shared" si="22"/>
        <v/>
      </c>
      <c r="AF321">
        <v>15.335647583007813</v>
      </c>
      <c r="AG321">
        <v>84.664352416992188</v>
      </c>
      <c r="AH321">
        <v>20.846580505371094</v>
      </c>
      <c r="AI321">
        <v>27.106365203857422</v>
      </c>
      <c r="AJ321">
        <v>2.1504499912261963</v>
      </c>
      <c r="AK321">
        <v>24.582998275756836</v>
      </c>
      <c r="AL321" s="2">
        <f t="shared" si="26"/>
        <v>3.9332797241210943E-2</v>
      </c>
      <c r="AM321">
        <v>3.9332797241210943E-2</v>
      </c>
      <c r="AN321">
        <v>70.898880004882813</v>
      </c>
      <c r="AO321">
        <v>11.34382080078125</v>
      </c>
      <c r="AT321" s="2" t="str">
        <f t="shared" si="23"/>
        <v/>
      </c>
      <c r="AU321" s="2" t="str">
        <f>IF(ISNUMBER(AT321),SUMIFS($AT$1:AT321,$A$1:A321,A321,$K$1:K321,K321,$E$1:E321,E321),"")</f>
        <v/>
      </c>
      <c r="AV321">
        <f t="shared" si="24"/>
        <v>11</v>
      </c>
    </row>
    <row r="322" spans="1:48" x14ac:dyDescent="0.25">
      <c r="A322" s="4" t="s">
        <v>24</v>
      </c>
      <c r="B322" s="4" t="s">
        <v>138</v>
      </c>
      <c r="C322" t="s">
        <v>43</v>
      </c>
      <c r="D322" s="3">
        <v>42290</v>
      </c>
      <c r="E322">
        <v>1</v>
      </c>
      <c r="F322" t="s">
        <v>56</v>
      </c>
      <c r="K322" s="24" t="s">
        <v>75</v>
      </c>
      <c r="L322" t="s">
        <v>41</v>
      </c>
      <c r="N322" s="2" t="s">
        <v>36</v>
      </c>
      <c r="O322" s="2">
        <f t="shared" si="25"/>
        <v>675.5</v>
      </c>
      <c r="P322">
        <v>67.55</v>
      </c>
      <c r="Q322"/>
      <c r="R322"/>
      <c r="S322" s="2" t="str">
        <f>IF(ISNUMBER(R322),SUMIFS(R$1:$R322,A$1:$A322,A322,K$1:$K322,K322,E$1:$E322,E322),"")</f>
        <v/>
      </c>
      <c r="AC322" s="2" t="str">
        <f t="shared" ref="AC322:AC385" si="27">IF(ISNUMBER(AD322),AD322*10,"")</f>
        <v/>
      </c>
      <c r="AF322">
        <v>15.596580505371094</v>
      </c>
      <c r="AG322">
        <v>84.403419494628906</v>
      </c>
      <c r="AH322">
        <v>19.745090484619141</v>
      </c>
      <c r="AI322">
        <v>24.520961761474609</v>
      </c>
      <c r="AJ322">
        <v>4.2461810111999512</v>
      </c>
      <c r="AK322">
        <v>28.398887634277344</v>
      </c>
      <c r="AL322" s="2">
        <f t="shared" si="26"/>
        <v>4.5438220214843748E-2</v>
      </c>
      <c r="AM322">
        <v>4.5438220214843748E-2</v>
      </c>
      <c r="AN322">
        <v>73.618049621582031</v>
      </c>
      <c r="AO322">
        <v>11.778887939453126</v>
      </c>
      <c r="AT322" s="2" t="str">
        <f t="shared" ref="AT322:AT385" si="28">IF(AND(ISNUMBER(AL322),ISNUMBER(R322)),ROUND(R322*AL322,3),"")</f>
        <v/>
      </c>
      <c r="AU322" s="2" t="str">
        <f>IF(ISNUMBER(AT322),SUMIFS($AT$1:AT322,$A$1:A322,A322,$K$1:K322,K322,$E$1:E322,E322),"")</f>
        <v/>
      </c>
      <c r="AV322">
        <f t="shared" ref="AV322:AV385" si="29">COUNT(P322:AU322)</f>
        <v>11</v>
      </c>
    </row>
    <row r="323" spans="1:48" x14ac:dyDescent="0.25">
      <c r="A323" s="4" t="s">
        <v>27</v>
      </c>
      <c r="B323" s="4" t="s">
        <v>138</v>
      </c>
      <c r="C323" t="s">
        <v>43</v>
      </c>
      <c r="D323" s="3">
        <v>42290</v>
      </c>
      <c r="E323">
        <v>1</v>
      </c>
      <c r="F323" t="s">
        <v>57</v>
      </c>
      <c r="K323" s="24" t="s">
        <v>75</v>
      </c>
      <c r="L323" t="s">
        <v>41</v>
      </c>
      <c r="N323" s="2" t="s">
        <v>36</v>
      </c>
      <c r="O323" s="2">
        <f t="shared" si="25"/>
        <v>636.125</v>
      </c>
      <c r="P323">
        <v>63.612499999999997</v>
      </c>
      <c r="Q323"/>
      <c r="R323"/>
      <c r="S323" s="2" t="str">
        <f>IF(ISNUMBER(R323),SUMIFS(R$1:$R323,A$1:$A323,A323,K$1:$K323,K323,E$1:$E323,E323),"")</f>
        <v/>
      </c>
      <c r="AC323" s="2" t="str">
        <f t="shared" si="27"/>
        <v/>
      </c>
      <c r="AF323">
        <v>17.962867736816406</v>
      </c>
      <c r="AG323">
        <v>82.037132263183594</v>
      </c>
      <c r="AH323">
        <v>19.933826446533203</v>
      </c>
      <c r="AI323">
        <v>23.195606231689453</v>
      </c>
      <c r="AJ323">
        <v>3.3498439788818359</v>
      </c>
      <c r="AK323">
        <v>25.949207305908203</v>
      </c>
      <c r="AL323" s="2">
        <f t="shared" si="26"/>
        <v>4.1518731689453123E-2</v>
      </c>
      <c r="AM323">
        <v>4.1518731689453123E-2</v>
      </c>
      <c r="AN323">
        <v>71.934577941894531</v>
      </c>
      <c r="AO323">
        <v>11.509532470703125</v>
      </c>
      <c r="AT323" s="2" t="str">
        <f t="shared" si="28"/>
        <v/>
      </c>
      <c r="AU323" s="2" t="str">
        <f>IF(ISNUMBER(AT323),SUMIFS($AT$1:AT323,$A$1:A323,A323,$K$1:K323,K323,$E$1:E323,E323),"")</f>
        <v/>
      </c>
      <c r="AV323">
        <f t="shared" si="29"/>
        <v>11</v>
      </c>
    </row>
    <row r="324" spans="1:48" x14ac:dyDescent="0.25">
      <c r="A324" s="4" t="s">
        <v>28</v>
      </c>
      <c r="B324" s="4" t="s">
        <v>138</v>
      </c>
      <c r="C324" t="s">
        <v>43</v>
      </c>
      <c r="D324" s="3">
        <v>42290</v>
      </c>
      <c r="E324">
        <v>1</v>
      </c>
      <c r="F324" t="s">
        <v>58</v>
      </c>
      <c r="K324" s="24" t="s">
        <v>75</v>
      </c>
      <c r="L324" t="s">
        <v>41</v>
      </c>
      <c r="N324" s="2" t="s">
        <v>36</v>
      </c>
      <c r="O324" s="2">
        <f t="shared" si="25"/>
        <v>479.375</v>
      </c>
      <c r="P324">
        <v>47.9375</v>
      </c>
      <c r="Q324"/>
      <c r="R324"/>
      <c r="S324" s="2" t="str">
        <f>IF(ISNUMBER(R324),SUMIFS(R$1:$R324,A$1:$A324,A324,K$1:$K324,K324,E$1:$E324,E324),"")</f>
        <v/>
      </c>
      <c r="AC324" s="2" t="str">
        <f t="shared" si="27"/>
        <v/>
      </c>
      <c r="AF324">
        <v>22.357162475585938</v>
      </c>
      <c r="AG324">
        <v>77.642837524414063</v>
      </c>
      <c r="AH324">
        <v>21.304208755493164</v>
      </c>
      <c r="AI324">
        <v>23.246612548828125</v>
      </c>
      <c r="AJ324">
        <v>2.4213030338287354</v>
      </c>
      <c r="AK324">
        <v>23.098609924316406</v>
      </c>
      <c r="AL324" s="2">
        <f t="shared" si="26"/>
        <v>3.6957775878906252E-2</v>
      </c>
      <c r="AM324">
        <v>3.6957775878906252E-2</v>
      </c>
      <c r="AN324">
        <v>63.925346374511719</v>
      </c>
      <c r="AO324">
        <v>10.228055419921875</v>
      </c>
      <c r="AT324" s="2" t="str">
        <f t="shared" si="28"/>
        <v/>
      </c>
      <c r="AU324" s="2" t="str">
        <f>IF(ISNUMBER(AT324),SUMIFS($AT$1:AT324,$A$1:A324,A324,$K$1:K324,K324,$E$1:E324,E324),"")</f>
        <v/>
      </c>
      <c r="AV324">
        <f t="shared" si="29"/>
        <v>11</v>
      </c>
    </row>
    <row r="325" spans="1:48" x14ac:dyDescent="0.25">
      <c r="A325" s="4" t="s">
        <v>26</v>
      </c>
      <c r="B325" s="4" t="s">
        <v>138</v>
      </c>
      <c r="C325" t="s">
        <v>43</v>
      </c>
      <c r="D325" s="3">
        <v>42290</v>
      </c>
      <c r="E325">
        <v>1</v>
      </c>
      <c r="F325" t="s">
        <v>59</v>
      </c>
      <c r="K325" s="24" t="s">
        <v>75</v>
      </c>
      <c r="L325" t="s">
        <v>41</v>
      </c>
      <c r="N325" s="2" t="s">
        <v>36</v>
      </c>
      <c r="O325" s="2">
        <f t="shared" si="25"/>
        <v>695.625</v>
      </c>
      <c r="P325">
        <v>69.5625</v>
      </c>
      <c r="Q325"/>
      <c r="R325"/>
      <c r="S325" s="2" t="str">
        <f>IF(ISNUMBER(R325),SUMIFS(R$1:$R325,A$1:$A325,A325,K$1:$K325,K325,E$1:$E325,E325),"")</f>
        <v/>
      </c>
      <c r="AC325" s="2" t="str">
        <f t="shared" si="27"/>
        <v/>
      </c>
      <c r="AF325">
        <v>21.493911743164063</v>
      </c>
      <c r="AG325">
        <v>78.506088256835938</v>
      </c>
      <c r="AH325">
        <v>20.105375289916992</v>
      </c>
      <c r="AI325">
        <v>25.013576507568359</v>
      </c>
      <c r="AJ325">
        <v>2.0708980560302734</v>
      </c>
      <c r="AK325">
        <v>20.803432464599609</v>
      </c>
      <c r="AL325" s="2">
        <f t="shared" si="26"/>
        <v>3.328549194335937E-2</v>
      </c>
      <c r="AM325">
        <v>3.328549194335937E-2</v>
      </c>
      <c r="AN325">
        <v>63.857093811035156</v>
      </c>
      <c r="AO325">
        <v>10.217135009765625</v>
      </c>
      <c r="AT325" s="2" t="str">
        <f t="shared" si="28"/>
        <v/>
      </c>
      <c r="AU325" s="2" t="str">
        <f>IF(ISNUMBER(AT325),SUMIFS($AT$1:AT325,$A$1:A325,A325,$K$1:K325,K325,$E$1:E325,E325),"")</f>
        <v/>
      </c>
      <c r="AV325">
        <f t="shared" si="29"/>
        <v>11</v>
      </c>
    </row>
    <row r="326" spans="1:48" x14ac:dyDescent="0.25">
      <c r="A326" s="4" t="s">
        <v>24</v>
      </c>
      <c r="B326" s="4" t="s">
        <v>138</v>
      </c>
      <c r="C326" t="s">
        <v>43</v>
      </c>
      <c r="D326" s="3">
        <v>42290</v>
      </c>
      <c r="E326">
        <v>2</v>
      </c>
      <c r="F326" t="s">
        <v>56</v>
      </c>
      <c r="K326" s="24" t="s">
        <v>75</v>
      </c>
      <c r="L326" t="s">
        <v>41</v>
      </c>
      <c r="N326" s="2" t="s">
        <v>36</v>
      </c>
      <c r="O326" s="2">
        <f t="shared" si="25"/>
        <v>701.375</v>
      </c>
      <c r="P326">
        <v>70.137500000000003</v>
      </c>
      <c r="Q326"/>
      <c r="R326"/>
      <c r="S326" s="2" t="str">
        <f>IF(ISNUMBER(R326),SUMIFS(R$1:$R326,A$1:$A326,A326,K$1:$K326,K326,E$1:$E326,E326),"")</f>
        <v/>
      </c>
      <c r="AC326" s="2" t="str">
        <f t="shared" si="27"/>
        <v/>
      </c>
      <c r="AF326">
        <v>15.393569946289063</v>
      </c>
      <c r="AG326">
        <v>84.606430053710938</v>
      </c>
      <c r="AH326">
        <v>19.139392852783203</v>
      </c>
      <c r="AI326">
        <v>24.672985076904297</v>
      </c>
      <c r="AJ326">
        <v>6.4141302108764648</v>
      </c>
      <c r="AK326">
        <v>30.163047790527344</v>
      </c>
      <c r="AL326" s="2">
        <f t="shared" si="26"/>
        <v>4.8260876464843748E-2</v>
      </c>
      <c r="AM326">
        <v>4.8260876464843748E-2</v>
      </c>
      <c r="AN326">
        <v>74.507293701171875</v>
      </c>
      <c r="AO326">
        <v>11.9211669921875</v>
      </c>
      <c r="AT326" s="2" t="str">
        <f t="shared" si="28"/>
        <v/>
      </c>
      <c r="AU326" s="2" t="str">
        <f>IF(ISNUMBER(AT326),SUMIFS($AT$1:AT326,$A$1:A326,A326,$K$1:K326,K326,$E$1:E326,E326),"")</f>
        <v/>
      </c>
      <c r="AV326">
        <f t="shared" si="29"/>
        <v>11</v>
      </c>
    </row>
    <row r="327" spans="1:48" x14ac:dyDescent="0.25">
      <c r="A327" s="4" t="s">
        <v>28</v>
      </c>
      <c r="B327" s="4" t="s">
        <v>138</v>
      </c>
      <c r="C327" t="s">
        <v>43</v>
      </c>
      <c r="D327" s="3">
        <v>42290</v>
      </c>
      <c r="E327">
        <v>2</v>
      </c>
      <c r="F327" t="s">
        <v>58</v>
      </c>
      <c r="K327" s="24" t="s">
        <v>75</v>
      </c>
      <c r="L327" t="s">
        <v>41</v>
      </c>
      <c r="N327" s="2" t="s">
        <v>36</v>
      </c>
      <c r="O327" s="2">
        <f t="shared" si="25"/>
        <v>559.625</v>
      </c>
      <c r="P327">
        <v>55.962499999999999</v>
      </c>
      <c r="Q327"/>
      <c r="R327"/>
      <c r="S327" s="2" t="str">
        <f>IF(ISNUMBER(R327),SUMIFS(R$1:$R327,A$1:$A327,A327,K$1:$K327,K327,E$1:$E327,E327),"")</f>
        <v/>
      </c>
      <c r="AC327" s="2" t="str">
        <f t="shared" si="27"/>
        <v/>
      </c>
      <c r="AF327">
        <v>16.794654846191406</v>
      </c>
      <c r="AG327">
        <v>83.205345153808594</v>
      </c>
      <c r="AH327">
        <v>20.868686676025391</v>
      </c>
      <c r="AI327">
        <v>26.084718704223633</v>
      </c>
      <c r="AJ327">
        <v>3.7017269134521484</v>
      </c>
      <c r="AK327">
        <v>27.006189346313477</v>
      </c>
      <c r="AL327" s="2">
        <f t="shared" si="26"/>
        <v>4.3209902954101563E-2</v>
      </c>
      <c r="AM327">
        <v>4.3209902954101563E-2</v>
      </c>
      <c r="AN327">
        <v>70.093978881835938</v>
      </c>
      <c r="AO327">
        <v>11.21503662109375</v>
      </c>
      <c r="AT327" s="2" t="str">
        <f t="shared" si="28"/>
        <v/>
      </c>
      <c r="AU327" s="2" t="str">
        <f>IF(ISNUMBER(AT327),SUMIFS($AT$1:AT327,$A$1:A327,A327,$K$1:K327,K327,$E$1:E327,E327),"")</f>
        <v/>
      </c>
      <c r="AV327">
        <f t="shared" si="29"/>
        <v>11</v>
      </c>
    </row>
    <row r="328" spans="1:48" x14ac:dyDescent="0.25">
      <c r="A328" s="4" t="s">
        <v>27</v>
      </c>
      <c r="B328" s="4" t="s">
        <v>138</v>
      </c>
      <c r="C328" t="s">
        <v>43</v>
      </c>
      <c r="D328" s="3">
        <v>42290</v>
      </c>
      <c r="E328">
        <v>2</v>
      </c>
      <c r="F328" t="s">
        <v>57</v>
      </c>
      <c r="K328" s="24" t="s">
        <v>75</v>
      </c>
      <c r="L328" t="s">
        <v>41</v>
      </c>
      <c r="N328" s="2" t="s">
        <v>36</v>
      </c>
      <c r="O328" s="2">
        <f t="shared" si="25"/>
        <v>634.875</v>
      </c>
      <c r="P328">
        <v>63.487499999999997</v>
      </c>
      <c r="Q328"/>
      <c r="R328"/>
      <c r="S328" s="2" t="str">
        <f>IF(ISNUMBER(R328),SUMIFS(R$1:$R328,A$1:$A328,A328,K$1:$K328,K328,E$1:$E328,E328),"")</f>
        <v/>
      </c>
      <c r="AC328" s="2" t="str">
        <f t="shared" si="27"/>
        <v/>
      </c>
      <c r="AF328">
        <v>16.529861450195313</v>
      </c>
      <c r="AG328">
        <v>83.470138549804688</v>
      </c>
      <c r="AH328">
        <v>19.552951812744141</v>
      </c>
      <c r="AI328">
        <v>24.949146270751953</v>
      </c>
      <c r="AJ328">
        <v>6.1785869598388672</v>
      </c>
      <c r="AK328">
        <v>27.174009323120117</v>
      </c>
      <c r="AL328" s="2">
        <f t="shared" si="26"/>
        <v>4.347841491699219E-2</v>
      </c>
      <c r="AM328">
        <v>4.347841491699219E-2</v>
      </c>
      <c r="AN328">
        <v>72.820533752441406</v>
      </c>
      <c r="AO328">
        <v>11.651285400390625</v>
      </c>
      <c r="AT328" s="2" t="str">
        <f t="shared" si="28"/>
        <v/>
      </c>
      <c r="AU328" s="2" t="str">
        <f>IF(ISNUMBER(AT328),SUMIFS($AT$1:AT328,$A$1:A328,A328,$K$1:K328,K328,$E$1:E328,E328),"")</f>
        <v/>
      </c>
      <c r="AV328">
        <f t="shared" si="29"/>
        <v>11</v>
      </c>
    </row>
    <row r="329" spans="1:48" x14ac:dyDescent="0.25">
      <c r="A329" s="4" t="s">
        <v>26</v>
      </c>
      <c r="B329" s="4" t="s">
        <v>138</v>
      </c>
      <c r="C329" t="s">
        <v>43</v>
      </c>
      <c r="D329" s="3">
        <v>42290</v>
      </c>
      <c r="E329">
        <v>2</v>
      </c>
      <c r="F329" t="s">
        <v>59</v>
      </c>
      <c r="K329" s="24" t="s">
        <v>75</v>
      </c>
      <c r="L329" t="s">
        <v>41</v>
      </c>
      <c r="N329" s="2" t="s">
        <v>36</v>
      </c>
      <c r="O329" s="2">
        <f t="shared" si="25"/>
        <v>612.25</v>
      </c>
      <c r="P329">
        <v>61.225000000000001</v>
      </c>
      <c r="Q329"/>
      <c r="R329"/>
      <c r="S329" s="2" t="str">
        <f>IF(ISNUMBER(R329),SUMIFS(R$1:$R329,A$1:$A329,A329,K$1:$K329,K329,E$1:$E329,E329),"")</f>
        <v/>
      </c>
      <c r="AC329" s="2" t="str">
        <f t="shared" si="27"/>
        <v/>
      </c>
      <c r="AF329">
        <v>17.521003723144531</v>
      </c>
      <c r="AG329">
        <v>82.478996276855469</v>
      </c>
      <c r="AH329">
        <v>21.454952239990234</v>
      </c>
      <c r="AI329">
        <v>26.186126708984375</v>
      </c>
      <c r="AJ329">
        <v>2.8578031063079834</v>
      </c>
      <c r="AK329">
        <v>25.148866653442383</v>
      </c>
      <c r="AL329" s="2">
        <f t="shared" si="26"/>
        <v>4.0238186645507809E-2</v>
      </c>
      <c r="AM329">
        <v>4.0238186645507809E-2</v>
      </c>
      <c r="AN329">
        <v>70.767929077148438</v>
      </c>
      <c r="AO329">
        <v>11.32286865234375</v>
      </c>
      <c r="AT329" s="2" t="str">
        <f t="shared" si="28"/>
        <v/>
      </c>
      <c r="AU329" s="2" t="str">
        <f>IF(ISNUMBER(AT329),SUMIFS($AT$1:AT329,$A$1:A329,A329,$K$1:K329,K329,$E$1:E329,E329),"")</f>
        <v/>
      </c>
      <c r="AV329">
        <f t="shared" si="29"/>
        <v>11</v>
      </c>
    </row>
    <row r="330" spans="1:48" x14ac:dyDescent="0.25">
      <c r="A330" s="4" t="s">
        <v>23</v>
      </c>
      <c r="B330" s="4" t="s">
        <v>138</v>
      </c>
      <c r="C330" t="s">
        <v>43</v>
      </c>
      <c r="D330" s="3">
        <v>42290</v>
      </c>
      <c r="E330">
        <v>2</v>
      </c>
      <c r="F330" t="s">
        <v>55</v>
      </c>
      <c r="K330" s="24" t="s">
        <v>75</v>
      </c>
      <c r="L330" t="s">
        <v>41</v>
      </c>
      <c r="N330" s="2" t="s">
        <v>36</v>
      </c>
      <c r="O330" s="2">
        <f t="shared" si="25"/>
        <v>655.625</v>
      </c>
      <c r="P330">
        <v>65.5625</v>
      </c>
      <c r="Q330"/>
      <c r="R330"/>
      <c r="S330" s="2" t="str">
        <f>IF(ISNUMBER(R330),SUMIFS(R$1:$R330,A$1:$A330,A330,K$1:$K330,K330,E$1:$E330,E330),"")</f>
        <v/>
      </c>
      <c r="AC330" s="2" t="str">
        <f t="shared" si="27"/>
        <v/>
      </c>
      <c r="AF330">
        <v>17.109619140625</v>
      </c>
      <c r="AG330">
        <v>82.890380859375</v>
      </c>
      <c r="AH330">
        <v>20.894657135009766</v>
      </c>
      <c r="AI330">
        <v>26.284847259521484</v>
      </c>
      <c r="AJ330">
        <v>4.7560420036315918</v>
      </c>
      <c r="AK330">
        <v>27.850933074951172</v>
      </c>
      <c r="AL330" s="2">
        <f t="shared" si="26"/>
        <v>4.4561492919921876E-2</v>
      </c>
      <c r="AM330">
        <v>4.4561492919921876E-2</v>
      </c>
      <c r="AN330">
        <v>69.995925903320313</v>
      </c>
      <c r="AO330">
        <v>11.19934814453125</v>
      </c>
      <c r="AT330" s="2" t="str">
        <f t="shared" si="28"/>
        <v/>
      </c>
      <c r="AU330" s="2" t="str">
        <f>IF(ISNUMBER(AT330),SUMIFS($AT$1:AT330,$A$1:A330,A330,$K$1:K330,K330,$E$1:E330,E330),"")</f>
        <v/>
      </c>
      <c r="AV330">
        <f t="shared" si="29"/>
        <v>11</v>
      </c>
    </row>
    <row r="331" spans="1:48" x14ac:dyDescent="0.25">
      <c r="A331" s="4" t="s">
        <v>25</v>
      </c>
      <c r="B331" s="4" t="s">
        <v>138</v>
      </c>
      <c r="C331" t="s">
        <v>43</v>
      </c>
      <c r="D331" s="3">
        <v>42290</v>
      </c>
      <c r="E331">
        <v>2</v>
      </c>
      <c r="F331" t="s">
        <v>54</v>
      </c>
      <c r="K331" s="24" t="s">
        <v>75</v>
      </c>
      <c r="L331" t="s">
        <v>41</v>
      </c>
      <c r="N331" s="2" t="s">
        <v>36</v>
      </c>
      <c r="O331" s="2">
        <f t="shared" si="25"/>
        <v>533.125</v>
      </c>
      <c r="P331">
        <v>53.3125</v>
      </c>
      <c r="Q331"/>
      <c r="R331"/>
      <c r="S331" s="2" t="str">
        <f>IF(ISNUMBER(R331),SUMIFS(R$1:$R331,A$1:$A331,A331,K$1:$K331,K331,E$1:$E331,E331),"")</f>
        <v/>
      </c>
      <c r="AC331" s="2" t="str">
        <f t="shared" si="27"/>
        <v/>
      </c>
      <c r="AF331">
        <v>17.232391357421875</v>
      </c>
      <c r="AG331">
        <v>82.767608642578125</v>
      </c>
      <c r="AH331">
        <v>20.72991943359375</v>
      </c>
      <c r="AI331">
        <v>26.24232292175293</v>
      </c>
      <c r="AJ331">
        <v>3.9775850772857666</v>
      </c>
      <c r="AK331">
        <v>26.16453742980957</v>
      </c>
      <c r="AL331" s="2">
        <f t="shared" si="26"/>
        <v>4.1863259887695313E-2</v>
      </c>
      <c r="AM331">
        <v>4.1863259887695313E-2</v>
      </c>
      <c r="AN331">
        <v>69.43255615234375</v>
      </c>
      <c r="AO331">
        <v>11.109208984375</v>
      </c>
      <c r="AT331" s="2" t="str">
        <f t="shared" si="28"/>
        <v/>
      </c>
      <c r="AU331" s="2" t="str">
        <f>IF(ISNUMBER(AT331),SUMIFS($AT$1:AT331,$A$1:A331,A331,$K$1:K331,K331,$E$1:E331,E331),"")</f>
        <v/>
      </c>
      <c r="AV331">
        <f t="shared" si="29"/>
        <v>11</v>
      </c>
    </row>
    <row r="332" spans="1:48" x14ac:dyDescent="0.25">
      <c r="A332" s="4" t="s">
        <v>28</v>
      </c>
      <c r="B332" s="4" t="s">
        <v>138</v>
      </c>
      <c r="C332" t="s">
        <v>43</v>
      </c>
      <c r="D332" s="3">
        <v>42290</v>
      </c>
      <c r="E332">
        <v>3</v>
      </c>
      <c r="F332" t="s">
        <v>58</v>
      </c>
      <c r="K332" s="24" t="s">
        <v>75</v>
      </c>
      <c r="L332" t="s">
        <v>41</v>
      </c>
      <c r="N332" s="2" t="s">
        <v>36</v>
      </c>
      <c r="O332" s="2">
        <f t="shared" si="25"/>
        <v>826.875</v>
      </c>
      <c r="P332">
        <v>82.6875</v>
      </c>
      <c r="Q332"/>
      <c r="R332"/>
      <c r="S332" s="2" t="str">
        <f>IF(ISNUMBER(R332),SUMIFS(R$1:$R332,A$1:$A332,A332,K$1:$K332,K332,E$1:$E332,E332),"")</f>
        <v/>
      </c>
      <c r="AC332" s="2" t="str">
        <f t="shared" si="27"/>
        <v/>
      </c>
      <c r="AF332">
        <v>17.642013549804688</v>
      </c>
      <c r="AG332">
        <v>82.357986450195313</v>
      </c>
      <c r="AH332">
        <v>21.550785064697266</v>
      </c>
      <c r="AI332">
        <v>27.299028396606445</v>
      </c>
      <c r="AJ332">
        <v>3.4095990657806396</v>
      </c>
      <c r="AK332">
        <v>21.898580551147461</v>
      </c>
      <c r="AL332" s="2">
        <f t="shared" si="26"/>
        <v>3.5037728881835942E-2</v>
      </c>
      <c r="AM332">
        <v>3.5037728881835942E-2</v>
      </c>
      <c r="AN332">
        <v>68.111602783203125</v>
      </c>
      <c r="AO332">
        <v>10.897856445312501</v>
      </c>
      <c r="AT332" s="2" t="str">
        <f t="shared" si="28"/>
        <v/>
      </c>
      <c r="AU332" s="2" t="str">
        <f>IF(ISNUMBER(AT332),SUMIFS($AT$1:AT332,$A$1:A332,A332,$K$1:K332,K332,$E$1:E332,E332),"")</f>
        <v/>
      </c>
      <c r="AV332">
        <f t="shared" si="29"/>
        <v>11</v>
      </c>
    </row>
    <row r="333" spans="1:48" x14ac:dyDescent="0.25">
      <c r="A333" s="4" t="s">
        <v>25</v>
      </c>
      <c r="B333" s="4" t="s">
        <v>138</v>
      </c>
      <c r="C333" t="s">
        <v>43</v>
      </c>
      <c r="D333" s="3">
        <v>42290</v>
      </c>
      <c r="E333">
        <v>3</v>
      </c>
      <c r="F333" t="s">
        <v>54</v>
      </c>
      <c r="K333" s="24" t="s">
        <v>75</v>
      </c>
      <c r="L333" t="s">
        <v>41</v>
      </c>
      <c r="N333" s="2" t="s">
        <v>36</v>
      </c>
      <c r="O333" s="2">
        <f t="shared" si="25"/>
        <v>631.625</v>
      </c>
      <c r="P333">
        <v>63.162500000000001</v>
      </c>
      <c r="Q333"/>
      <c r="R333"/>
      <c r="S333" s="2" t="str">
        <f>IF(ISNUMBER(R333),SUMIFS(R$1:$R333,A$1:$A333,A333,K$1:$K333,K333,E$1:$E333,E333),"")</f>
        <v/>
      </c>
      <c r="AC333" s="2" t="str">
        <f t="shared" si="27"/>
        <v/>
      </c>
      <c r="AF333">
        <v>16.314544677734375</v>
      </c>
      <c r="AG333">
        <v>83.685455322265625</v>
      </c>
      <c r="AH333">
        <v>22.251811981201172</v>
      </c>
      <c r="AI333">
        <v>28.6209716796875</v>
      </c>
      <c r="AJ333">
        <v>3.6152520179748535</v>
      </c>
      <c r="AK333">
        <v>21.557670593261719</v>
      </c>
      <c r="AL333" s="2">
        <f t="shared" si="26"/>
        <v>3.449227294921875E-2</v>
      </c>
      <c r="AM333">
        <v>3.449227294921875E-2</v>
      </c>
      <c r="AN333">
        <v>68.725410461425781</v>
      </c>
      <c r="AO333">
        <v>10.996065673828125</v>
      </c>
      <c r="AT333" s="2" t="str">
        <f t="shared" si="28"/>
        <v/>
      </c>
      <c r="AU333" s="2" t="str">
        <f>IF(ISNUMBER(AT333),SUMIFS($AT$1:AT333,$A$1:A333,A333,$K$1:K333,K333,$E$1:E333,E333),"")</f>
        <v/>
      </c>
      <c r="AV333">
        <f t="shared" si="29"/>
        <v>11</v>
      </c>
    </row>
    <row r="334" spans="1:48" x14ac:dyDescent="0.25">
      <c r="A334" s="4" t="s">
        <v>27</v>
      </c>
      <c r="B334" s="4" t="s">
        <v>138</v>
      </c>
      <c r="C334" t="s">
        <v>43</v>
      </c>
      <c r="D334" s="3">
        <v>42290</v>
      </c>
      <c r="E334">
        <v>3</v>
      </c>
      <c r="F334" t="s">
        <v>57</v>
      </c>
      <c r="K334" s="24" t="s">
        <v>75</v>
      </c>
      <c r="L334" t="s">
        <v>41</v>
      </c>
      <c r="N334" s="2" t="s">
        <v>36</v>
      </c>
      <c r="O334" s="2">
        <f t="shared" si="25"/>
        <v>748.625</v>
      </c>
      <c r="P334">
        <v>74.862499999999997</v>
      </c>
      <c r="Q334"/>
      <c r="R334"/>
      <c r="S334" s="2" t="str">
        <f>IF(ISNUMBER(R334),SUMIFS(R$1:$R334,A$1:$A334,A334,K$1:$K334,K334,E$1:$E334,E334),"")</f>
        <v/>
      </c>
      <c r="AC334" s="2" t="str">
        <f t="shared" si="27"/>
        <v/>
      </c>
      <c r="AF334">
        <v>14.679878234863281</v>
      </c>
      <c r="AG334">
        <v>85.320121765136719</v>
      </c>
      <c r="AH334">
        <v>22.155685424804688</v>
      </c>
      <c r="AI334">
        <v>27.467145919799805</v>
      </c>
      <c r="AJ334">
        <v>7.5906739234924316</v>
      </c>
      <c r="AK334">
        <v>24.325611114501953</v>
      </c>
      <c r="AL334" s="2">
        <f t="shared" si="26"/>
        <v>3.8920977783203123E-2</v>
      </c>
      <c r="AM334">
        <v>3.8920977783203123E-2</v>
      </c>
      <c r="AN334">
        <v>73.244140625</v>
      </c>
      <c r="AO334">
        <v>11.7190625</v>
      </c>
      <c r="AT334" s="2" t="str">
        <f t="shared" si="28"/>
        <v/>
      </c>
      <c r="AU334" s="2" t="str">
        <f>IF(ISNUMBER(AT334),SUMIFS($AT$1:AT334,$A$1:A334,A334,$K$1:K334,K334,$E$1:E334,E334),"")</f>
        <v/>
      </c>
      <c r="AV334">
        <f t="shared" si="29"/>
        <v>11</v>
      </c>
    </row>
    <row r="335" spans="1:48" x14ac:dyDescent="0.25">
      <c r="A335" s="4" t="s">
        <v>23</v>
      </c>
      <c r="B335" s="4" t="s">
        <v>138</v>
      </c>
      <c r="C335" t="s">
        <v>43</v>
      </c>
      <c r="D335" s="3">
        <v>42290</v>
      </c>
      <c r="E335">
        <v>3</v>
      </c>
      <c r="F335" t="s">
        <v>55</v>
      </c>
      <c r="K335" s="24" t="s">
        <v>75</v>
      </c>
      <c r="L335" t="s">
        <v>41</v>
      </c>
      <c r="N335" s="2" t="s">
        <v>36</v>
      </c>
      <c r="O335" s="2">
        <f t="shared" si="25"/>
        <v>464.125</v>
      </c>
      <c r="P335">
        <v>46.412500000000001</v>
      </c>
      <c r="Q335"/>
      <c r="R335"/>
      <c r="S335" s="2" t="str">
        <f>IF(ISNUMBER(R335),SUMIFS(R$1:$R335,A$1:$A335,A335,K$1:$K335,K335,E$1:$E335,E335),"")</f>
        <v/>
      </c>
      <c r="AC335" s="2" t="str">
        <f t="shared" si="27"/>
        <v/>
      </c>
      <c r="AF335">
        <v>15.724449157714844</v>
      </c>
      <c r="AG335">
        <v>84.275550842285156</v>
      </c>
      <c r="AH335">
        <v>20.149831771850586</v>
      </c>
      <c r="AI335">
        <v>26.557428359985352</v>
      </c>
      <c r="AJ335">
        <v>5.2368698120117188</v>
      </c>
      <c r="AK335">
        <v>24.417442321777344</v>
      </c>
      <c r="AL335" s="2">
        <f t="shared" si="26"/>
        <v>3.9067907714843753E-2</v>
      </c>
      <c r="AM335">
        <v>3.9067907714843753E-2</v>
      </c>
      <c r="AN335">
        <v>72.642890930175781</v>
      </c>
      <c r="AO335">
        <v>11.622862548828126</v>
      </c>
      <c r="AT335" s="2" t="str">
        <f t="shared" si="28"/>
        <v/>
      </c>
      <c r="AU335" s="2" t="str">
        <f>IF(ISNUMBER(AT335),SUMIFS($AT$1:AT335,$A$1:A335,A335,$K$1:K335,K335,$E$1:E335,E335),"")</f>
        <v/>
      </c>
      <c r="AV335">
        <f t="shared" si="29"/>
        <v>11</v>
      </c>
    </row>
    <row r="336" spans="1:48" x14ac:dyDescent="0.25">
      <c r="A336" s="4" t="s">
        <v>24</v>
      </c>
      <c r="B336" s="4" t="s">
        <v>138</v>
      </c>
      <c r="C336" t="s">
        <v>43</v>
      </c>
      <c r="D336" s="3">
        <v>42290</v>
      </c>
      <c r="E336">
        <v>3</v>
      </c>
      <c r="F336" t="s">
        <v>56</v>
      </c>
      <c r="K336" s="24" t="s">
        <v>75</v>
      </c>
      <c r="L336" t="s">
        <v>41</v>
      </c>
      <c r="N336" s="2" t="s">
        <v>36</v>
      </c>
      <c r="O336" s="2">
        <f t="shared" si="25"/>
        <v>676.5</v>
      </c>
      <c r="P336">
        <v>67.650000000000006</v>
      </c>
      <c r="Q336"/>
      <c r="R336"/>
      <c r="S336" s="2" t="str">
        <f>IF(ISNUMBER(R336),SUMIFS(R$1:$R336,A$1:$A336,A336,K$1:$K336,K336,E$1:$E336,E336),"")</f>
        <v/>
      </c>
      <c r="AC336" s="2" t="str">
        <f t="shared" si="27"/>
        <v/>
      </c>
      <c r="AF336">
        <v>15.254776000976563</v>
      </c>
      <c r="AG336">
        <v>84.745223999023438</v>
      </c>
      <c r="AH336">
        <v>19.663623809814453</v>
      </c>
      <c r="AI336">
        <v>23.891735076904297</v>
      </c>
      <c r="AJ336">
        <v>9.8742408752441406</v>
      </c>
      <c r="AK336">
        <v>31.553033828735352</v>
      </c>
      <c r="AL336" s="2">
        <f t="shared" si="26"/>
        <v>5.0484854125976558E-2</v>
      </c>
      <c r="AM336">
        <v>5.0484854125976558E-2</v>
      </c>
      <c r="AN336">
        <v>74.1728515625</v>
      </c>
      <c r="AO336">
        <v>11.86765625</v>
      </c>
      <c r="AT336" s="2" t="str">
        <f t="shared" si="28"/>
        <v/>
      </c>
      <c r="AU336" s="2" t="str">
        <f>IF(ISNUMBER(AT336),SUMIFS($AT$1:AT336,$A$1:A336,A336,$K$1:K336,K336,$E$1:E336,E336),"")</f>
        <v/>
      </c>
      <c r="AV336">
        <f t="shared" si="29"/>
        <v>11</v>
      </c>
    </row>
    <row r="337" spans="1:48" x14ac:dyDescent="0.25">
      <c r="A337" s="4" t="s">
        <v>26</v>
      </c>
      <c r="B337" s="4" t="s">
        <v>138</v>
      </c>
      <c r="C337" t="s">
        <v>43</v>
      </c>
      <c r="D337" s="3">
        <v>42290</v>
      </c>
      <c r="E337">
        <v>3</v>
      </c>
      <c r="F337" t="s">
        <v>59</v>
      </c>
      <c r="K337" s="24" t="s">
        <v>75</v>
      </c>
      <c r="L337" t="s">
        <v>41</v>
      </c>
      <c r="N337" s="2" t="s">
        <v>36</v>
      </c>
      <c r="O337" s="2">
        <f t="shared" si="25"/>
        <v>520.625</v>
      </c>
      <c r="P337">
        <v>52.0625</v>
      </c>
      <c r="Q337"/>
      <c r="R337"/>
      <c r="S337" s="2" t="str">
        <f>IF(ISNUMBER(R337),SUMIFS(R$1:$R337,A$1:$A337,A337,K$1:$K337,K337,E$1:$E337,E337),"")</f>
        <v/>
      </c>
      <c r="AC337" s="2" t="str">
        <f t="shared" si="27"/>
        <v/>
      </c>
      <c r="AF337">
        <v>18.949356079101563</v>
      </c>
      <c r="AG337">
        <v>81.050643920898438</v>
      </c>
      <c r="AH337">
        <v>20.352630615234375</v>
      </c>
      <c r="AI337">
        <v>26.431800842285156</v>
      </c>
      <c r="AJ337">
        <v>4.1716518402099609</v>
      </c>
      <c r="AK337">
        <v>23.927534103393555</v>
      </c>
      <c r="AL337" s="2">
        <f t="shared" si="26"/>
        <v>3.8284054565429687E-2</v>
      </c>
      <c r="AM337">
        <v>3.8284054565429687E-2</v>
      </c>
      <c r="AN337">
        <v>66.8656005859375</v>
      </c>
      <c r="AO337">
        <v>10.69849609375</v>
      </c>
      <c r="AT337" s="2" t="str">
        <f t="shared" si="28"/>
        <v/>
      </c>
      <c r="AU337" s="2" t="str">
        <f>IF(ISNUMBER(AT337),SUMIFS($AT$1:AT337,$A$1:A337,A337,$K$1:K337,K337,$E$1:E337,E337),"")</f>
        <v/>
      </c>
      <c r="AV337">
        <f t="shared" si="29"/>
        <v>11</v>
      </c>
    </row>
    <row r="338" spans="1:48" x14ac:dyDescent="0.25">
      <c r="A338" s="4" t="s">
        <v>25</v>
      </c>
      <c r="B338" s="4" t="s">
        <v>138</v>
      </c>
      <c r="C338" t="s">
        <v>43</v>
      </c>
      <c r="D338" s="3">
        <v>42304</v>
      </c>
      <c r="E338">
        <v>1</v>
      </c>
      <c r="F338" t="s">
        <v>54</v>
      </c>
      <c r="K338" s="24" t="s">
        <v>75</v>
      </c>
      <c r="L338" t="s">
        <v>41</v>
      </c>
      <c r="N338" s="2" t="s">
        <v>37</v>
      </c>
      <c r="O338" s="2">
        <f t="shared" si="25"/>
        <v>1407.5</v>
      </c>
      <c r="P338">
        <v>140.75</v>
      </c>
      <c r="Q338"/>
      <c r="R338"/>
      <c r="S338" s="2" t="str">
        <f>IF(ISNUMBER(R338),SUMIFS(R$1:$R338,A$1:$A338,A338,K$1:$K338,K338,E$1:$E338,E338),"")</f>
        <v/>
      </c>
      <c r="AC338" s="2" t="str">
        <f t="shared" si="27"/>
        <v/>
      </c>
      <c r="AF338">
        <v>15.96356201171875</v>
      </c>
      <c r="AG338">
        <v>84.03643798828125</v>
      </c>
      <c r="AH338">
        <v>21.028469085693359</v>
      </c>
      <c r="AI338">
        <v>27.017654418945313</v>
      </c>
      <c r="AJ338">
        <v>6.3412060737609863</v>
      </c>
      <c r="AK338">
        <v>19.024055480957031</v>
      </c>
      <c r="AL338" s="2">
        <f t="shared" si="26"/>
        <v>3.0438488769531247E-2</v>
      </c>
      <c r="AM338">
        <v>3.0438488769531247E-2</v>
      </c>
      <c r="AN338">
        <v>71.799758911132813</v>
      </c>
      <c r="AO338">
        <v>11.487961425781251</v>
      </c>
      <c r="AT338" s="2" t="str">
        <f t="shared" si="28"/>
        <v/>
      </c>
      <c r="AU338" s="2" t="str">
        <f>IF(ISNUMBER(AT338),SUMIFS($AT$1:AT338,$A$1:A338,A338,$K$1:K338,K338,$E$1:E338,E338),"")</f>
        <v/>
      </c>
      <c r="AV338">
        <f t="shared" si="29"/>
        <v>11</v>
      </c>
    </row>
    <row r="339" spans="1:48" x14ac:dyDescent="0.25">
      <c r="A339" s="4" t="s">
        <v>23</v>
      </c>
      <c r="B339" s="4" t="s">
        <v>138</v>
      </c>
      <c r="C339" t="s">
        <v>43</v>
      </c>
      <c r="D339" s="3">
        <v>42304</v>
      </c>
      <c r="E339">
        <v>1</v>
      </c>
      <c r="F339" t="s">
        <v>55</v>
      </c>
      <c r="K339" s="24" t="s">
        <v>75</v>
      </c>
      <c r="L339" t="s">
        <v>41</v>
      </c>
      <c r="N339" s="2" t="s">
        <v>37</v>
      </c>
      <c r="O339" s="2">
        <f t="shared" si="25"/>
        <v>933.875</v>
      </c>
      <c r="P339">
        <v>93.387500000000003</v>
      </c>
      <c r="Q339"/>
      <c r="R339"/>
      <c r="S339" s="2" t="str">
        <f>IF(ISNUMBER(R339),SUMIFS(R$1:$R339,A$1:$A339,A339,K$1:$K339,K339,E$1:$E339,E339),"")</f>
        <v/>
      </c>
      <c r="AC339" s="2" t="str">
        <f t="shared" si="27"/>
        <v/>
      </c>
      <c r="AF339">
        <v>17.845497131347656</v>
      </c>
      <c r="AG339">
        <v>82.154502868652344</v>
      </c>
      <c r="AH339">
        <v>20.905948638916016</v>
      </c>
      <c r="AI339">
        <v>28.474897384643555</v>
      </c>
      <c r="AJ339">
        <v>6.4650559425354004</v>
      </c>
      <c r="AK339">
        <v>16.923118591308594</v>
      </c>
      <c r="AL339" s="2">
        <f t="shared" si="26"/>
        <v>2.7076989746093752E-2</v>
      </c>
      <c r="AM339">
        <v>2.7076989746093752E-2</v>
      </c>
      <c r="AN339">
        <v>66.632659912109375</v>
      </c>
      <c r="AO339">
        <v>10.661225585937499</v>
      </c>
      <c r="AT339" s="2" t="str">
        <f t="shared" si="28"/>
        <v/>
      </c>
      <c r="AU339" s="2" t="str">
        <f>IF(ISNUMBER(AT339),SUMIFS($AT$1:AT339,$A$1:A339,A339,$K$1:K339,K339,$E$1:E339,E339),"")</f>
        <v/>
      </c>
      <c r="AV339">
        <f t="shared" si="29"/>
        <v>11</v>
      </c>
    </row>
    <row r="340" spans="1:48" x14ac:dyDescent="0.25">
      <c r="A340" s="4" t="s">
        <v>24</v>
      </c>
      <c r="B340" s="4" t="s">
        <v>138</v>
      </c>
      <c r="C340" t="s">
        <v>43</v>
      </c>
      <c r="D340" s="3">
        <v>42304</v>
      </c>
      <c r="E340">
        <v>1</v>
      </c>
      <c r="F340" t="s">
        <v>56</v>
      </c>
      <c r="K340" s="24" t="s">
        <v>75</v>
      </c>
      <c r="L340" t="s">
        <v>41</v>
      </c>
      <c r="N340" s="2" t="s">
        <v>37</v>
      </c>
      <c r="O340" s="2">
        <f t="shared" si="25"/>
        <v>2503.375</v>
      </c>
      <c r="P340">
        <v>250.33750000000001</v>
      </c>
      <c r="Q340"/>
      <c r="R340"/>
      <c r="S340" s="2" t="str">
        <f>IF(ISNUMBER(R340),SUMIFS(R$1:$R340,A$1:$A340,A340,K$1:$K340,K340,E$1:$E340,E340),"")</f>
        <v/>
      </c>
      <c r="AC340" s="2" t="str">
        <f t="shared" si="27"/>
        <v/>
      </c>
      <c r="AF340">
        <v>14.854766845703125</v>
      </c>
      <c r="AG340">
        <v>85.145233154296875</v>
      </c>
      <c r="AH340">
        <v>21.376592636108398</v>
      </c>
      <c r="AI340">
        <v>26.097732543945313</v>
      </c>
      <c r="AJ340">
        <v>8.569911003112793</v>
      </c>
      <c r="AK340">
        <v>23.174575805664063</v>
      </c>
      <c r="AL340" s="2">
        <f t="shared" si="26"/>
        <v>3.7079321289062502E-2</v>
      </c>
      <c r="AM340">
        <v>3.7079321289062502E-2</v>
      </c>
      <c r="AN340">
        <v>73.667823791503906</v>
      </c>
      <c r="AO340">
        <v>11.786851806640625</v>
      </c>
      <c r="AT340" s="2" t="str">
        <f t="shared" si="28"/>
        <v/>
      </c>
      <c r="AU340" s="2" t="str">
        <f>IF(ISNUMBER(AT340),SUMIFS($AT$1:AT340,$A$1:A340,A340,$K$1:K340,K340,$E$1:E340,E340),"")</f>
        <v/>
      </c>
      <c r="AV340">
        <f t="shared" si="29"/>
        <v>11</v>
      </c>
    </row>
    <row r="341" spans="1:48" x14ac:dyDescent="0.25">
      <c r="A341" s="4" t="s">
        <v>27</v>
      </c>
      <c r="B341" s="4" t="s">
        <v>138</v>
      </c>
      <c r="C341" t="s">
        <v>43</v>
      </c>
      <c r="D341" s="3">
        <v>42304</v>
      </c>
      <c r="E341">
        <v>1</v>
      </c>
      <c r="F341" t="s">
        <v>57</v>
      </c>
      <c r="K341" s="24" t="s">
        <v>75</v>
      </c>
      <c r="L341" t="s">
        <v>41</v>
      </c>
      <c r="N341" s="2" t="s">
        <v>37</v>
      </c>
      <c r="O341" s="2">
        <f t="shared" si="25"/>
        <v>1914.5</v>
      </c>
      <c r="P341">
        <v>191.45</v>
      </c>
      <c r="Q341"/>
      <c r="R341"/>
      <c r="S341" s="2" t="str">
        <f>IF(ISNUMBER(R341),SUMIFS(R$1:$R341,A$1:$A341,A341,K$1:$K341,K341,E$1:$E341,E341),"")</f>
        <v/>
      </c>
      <c r="AC341" s="2" t="str">
        <f t="shared" si="27"/>
        <v/>
      </c>
      <c r="AF341">
        <v>14.904327392578125</v>
      </c>
      <c r="AG341">
        <v>85.095672607421875</v>
      </c>
      <c r="AH341">
        <v>18.526302337646484</v>
      </c>
      <c r="AI341">
        <v>23.95274543762207</v>
      </c>
      <c r="AJ341">
        <v>8.1005735397338867</v>
      </c>
      <c r="AK341">
        <v>20.259777069091797</v>
      </c>
      <c r="AL341" s="2">
        <f t="shared" si="26"/>
        <v>3.2415643310546874E-2</v>
      </c>
      <c r="AM341">
        <v>3.2415643310546874E-2</v>
      </c>
      <c r="AN341">
        <v>76.232254028320313</v>
      </c>
      <c r="AO341">
        <v>12.19716064453125</v>
      </c>
      <c r="AT341" s="2" t="str">
        <f t="shared" si="28"/>
        <v/>
      </c>
      <c r="AU341" s="2" t="str">
        <f>IF(ISNUMBER(AT341),SUMIFS($AT$1:AT341,$A$1:A341,A341,$K$1:K341,K341,$E$1:E341,E341),"")</f>
        <v/>
      </c>
      <c r="AV341">
        <f t="shared" si="29"/>
        <v>11</v>
      </c>
    </row>
    <row r="342" spans="1:48" x14ac:dyDescent="0.25">
      <c r="A342" s="4" t="s">
        <v>28</v>
      </c>
      <c r="B342" s="4" t="s">
        <v>138</v>
      </c>
      <c r="C342" t="s">
        <v>43</v>
      </c>
      <c r="D342" s="3">
        <v>42304</v>
      </c>
      <c r="E342">
        <v>1</v>
      </c>
      <c r="F342" t="s">
        <v>58</v>
      </c>
      <c r="K342" s="24" t="s">
        <v>75</v>
      </c>
      <c r="L342" t="s">
        <v>41</v>
      </c>
      <c r="N342" s="2" t="s">
        <v>37</v>
      </c>
      <c r="O342" s="2">
        <f t="shared" si="25"/>
        <v>1363.25</v>
      </c>
      <c r="P342">
        <v>136.32499999999999</v>
      </c>
      <c r="Q342"/>
      <c r="R342"/>
      <c r="S342" s="2" t="str">
        <f>IF(ISNUMBER(R342),SUMIFS(R$1:$R342,A$1:$A342,A342,K$1:$K342,K342,E$1:$E342,E342),"")</f>
        <v/>
      </c>
      <c r="AC342" s="2" t="str">
        <f t="shared" si="27"/>
        <v/>
      </c>
      <c r="AF342">
        <v>14.971145629882813</v>
      </c>
      <c r="AG342">
        <v>85.028854370117188</v>
      </c>
      <c r="AH342">
        <v>22.064830780029297</v>
      </c>
      <c r="AI342">
        <v>28.562677383422852</v>
      </c>
      <c r="AJ342">
        <v>7.1849970817565918</v>
      </c>
      <c r="AK342">
        <v>17.75799560546875</v>
      </c>
      <c r="AL342" s="2">
        <f t="shared" si="26"/>
        <v>2.841279296875E-2</v>
      </c>
      <c r="AM342">
        <v>2.841279296875E-2</v>
      </c>
      <c r="AN342">
        <v>70.388687133789063</v>
      </c>
      <c r="AO342">
        <v>11.26218994140625</v>
      </c>
      <c r="AT342" s="2" t="str">
        <f t="shared" si="28"/>
        <v/>
      </c>
      <c r="AU342" s="2" t="str">
        <f>IF(ISNUMBER(AT342),SUMIFS($AT$1:AT342,$A$1:A342,A342,$K$1:K342,K342,$E$1:E342,E342),"")</f>
        <v/>
      </c>
      <c r="AV342">
        <f t="shared" si="29"/>
        <v>11</v>
      </c>
    </row>
    <row r="343" spans="1:48" x14ac:dyDescent="0.25">
      <c r="A343" s="4" t="s">
        <v>26</v>
      </c>
      <c r="B343" s="4" t="s">
        <v>138</v>
      </c>
      <c r="C343" t="s">
        <v>43</v>
      </c>
      <c r="D343" s="3">
        <v>42304</v>
      </c>
      <c r="E343">
        <v>1</v>
      </c>
      <c r="F343" t="s">
        <v>59</v>
      </c>
      <c r="K343" s="24" t="s">
        <v>75</v>
      </c>
      <c r="L343" t="s">
        <v>41</v>
      </c>
      <c r="N343" s="2" t="s">
        <v>37</v>
      </c>
      <c r="O343" s="2">
        <f t="shared" si="25"/>
        <v>1399.625</v>
      </c>
      <c r="P343">
        <v>139.96250000000001</v>
      </c>
      <c r="Q343"/>
      <c r="R343"/>
      <c r="S343" s="2" t="str">
        <f>IF(ISNUMBER(R343),SUMIFS(R$1:$R343,A$1:$A343,A343,K$1:$K343,K343,E$1:$E343,E343),"")</f>
        <v/>
      </c>
      <c r="AC343" s="2" t="str">
        <f t="shared" si="27"/>
        <v/>
      </c>
      <c r="AF343">
        <v>16.194618225097656</v>
      </c>
      <c r="AG343">
        <v>83.805381774902344</v>
      </c>
      <c r="AH343">
        <v>22.527065277099609</v>
      </c>
      <c r="AI343">
        <v>29.369510650634766</v>
      </c>
      <c r="AJ343">
        <v>5.2322711944580078</v>
      </c>
      <c r="AK343">
        <v>16.973888397216797</v>
      </c>
      <c r="AL343" s="2">
        <f t="shared" si="26"/>
        <v>2.7158221435546873E-2</v>
      </c>
      <c r="AM343">
        <v>2.7158221435546873E-2</v>
      </c>
      <c r="AN343">
        <v>69.813865661621094</v>
      </c>
      <c r="AO343">
        <v>11.170218505859376</v>
      </c>
      <c r="AT343" s="2" t="str">
        <f t="shared" si="28"/>
        <v/>
      </c>
      <c r="AU343" s="2" t="str">
        <f>IF(ISNUMBER(AT343),SUMIFS($AT$1:AT343,$A$1:A343,A343,$K$1:K343,K343,$E$1:E343,E343),"")</f>
        <v/>
      </c>
      <c r="AV343">
        <f t="shared" si="29"/>
        <v>11</v>
      </c>
    </row>
    <row r="344" spans="1:48" x14ac:dyDescent="0.25">
      <c r="A344" s="4" t="s">
        <v>24</v>
      </c>
      <c r="B344" s="4" t="s">
        <v>138</v>
      </c>
      <c r="C344" t="s">
        <v>43</v>
      </c>
      <c r="D344" s="3">
        <v>42304</v>
      </c>
      <c r="E344">
        <v>2</v>
      </c>
      <c r="F344" t="s">
        <v>56</v>
      </c>
      <c r="K344" s="24" t="s">
        <v>75</v>
      </c>
      <c r="L344" t="s">
        <v>41</v>
      </c>
      <c r="N344" s="2" t="s">
        <v>37</v>
      </c>
      <c r="O344" s="2">
        <f t="shared" si="25"/>
        <v>2317</v>
      </c>
      <c r="P344">
        <v>231.7</v>
      </c>
      <c r="Q344"/>
      <c r="R344"/>
      <c r="S344" s="2" t="str">
        <f>IF(ISNUMBER(R344),SUMIFS(R$1:$R344,A$1:$A344,A344,K$1:$K344,K344,E$1:$E344,E344),"")</f>
        <v/>
      </c>
      <c r="AC344" s="2" t="str">
        <f t="shared" si="27"/>
        <v/>
      </c>
      <c r="AF344">
        <v>14.731346130371094</v>
      </c>
      <c r="AG344">
        <v>85.268653869628906</v>
      </c>
      <c r="AH344">
        <v>17.93621826171875</v>
      </c>
      <c r="AI344">
        <v>23.912662506103516</v>
      </c>
      <c r="AJ344">
        <v>8.2356319427490234</v>
      </c>
      <c r="AK344">
        <v>22.420671463012695</v>
      </c>
      <c r="AL344" s="2">
        <f t="shared" si="26"/>
        <v>3.5873074340820314E-2</v>
      </c>
      <c r="AM344">
        <v>3.5873074340820314E-2</v>
      </c>
      <c r="AN344">
        <v>79.01458740234375</v>
      </c>
      <c r="AO344">
        <v>12.642333984375</v>
      </c>
      <c r="AT344" s="2" t="str">
        <f t="shared" si="28"/>
        <v/>
      </c>
      <c r="AU344" s="2" t="str">
        <f>IF(ISNUMBER(AT344),SUMIFS($AT$1:AT344,$A$1:A344,A344,$K$1:K344,K344,$E$1:E344,E344),"")</f>
        <v/>
      </c>
      <c r="AV344">
        <f t="shared" si="29"/>
        <v>11</v>
      </c>
    </row>
    <row r="345" spans="1:48" x14ac:dyDescent="0.25">
      <c r="A345" s="4" t="s">
        <v>28</v>
      </c>
      <c r="B345" s="4" t="s">
        <v>138</v>
      </c>
      <c r="C345" t="s">
        <v>43</v>
      </c>
      <c r="D345" s="3">
        <v>42304</v>
      </c>
      <c r="E345">
        <v>2</v>
      </c>
      <c r="F345" t="s">
        <v>58</v>
      </c>
      <c r="K345" s="24" t="s">
        <v>75</v>
      </c>
      <c r="L345" t="s">
        <v>41</v>
      </c>
      <c r="N345" s="2" t="s">
        <v>37</v>
      </c>
      <c r="O345" s="2">
        <f t="shared" si="25"/>
        <v>1243.875</v>
      </c>
      <c r="P345">
        <v>124.3875</v>
      </c>
      <c r="Q345"/>
      <c r="R345"/>
      <c r="S345" s="2" t="str">
        <f>IF(ISNUMBER(R345),SUMIFS(R$1:$R345,A$1:$A345,A345,K$1:$K345,K345,E$1:$E345,E345),"")</f>
        <v/>
      </c>
      <c r="AC345" s="2" t="str">
        <f t="shared" si="27"/>
        <v/>
      </c>
      <c r="AF345">
        <v>14.423736572265625</v>
      </c>
      <c r="AG345">
        <v>85.576263427734375</v>
      </c>
      <c r="AH345">
        <v>21.747386932373047</v>
      </c>
      <c r="AI345">
        <v>27.022998809814453</v>
      </c>
      <c r="AJ345">
        <v>6.8366298675537109</v>
      </c>
      <c r="AK345">
        <v>18.20228385925293</v>
      </c>
      <c r="AL345" s="2">
        <f t="shared" si="26"/>
        <v>2.9123654174804687E-2</v>
      </c>
      <c r="AM345">
        <v>2.9123654174804687E-2</v>
      </c>
      <c r="AN345">
        <v>74.4429931640625</v>
      </c>
      <c r="AO345">
        <v>11.91087890625</v>
      </c>
      <c r="AT345" s="2" t="str">
        <f t="shared" si="28"/>
        <v/>
      </c>
      <c r="AU345" s="2" t="str">
        <f>IF(ISNUMBER(AT345),SUMIFS($AT$1:AT345,$A$1:A345,A345,$K$1:K345,K345,$E$1:E345,E345),"")</f>
        <v/>
      </c>
      <c r="AV345">
        <f t="shared" si="29"/>
        <v>11</v>
      </c>
    </row>
    <row r="346" spans="1:48" x14ac:dyDescent="0.25">
      <c r="A346" s="4" t="s">
        <v>27</v>
      </c>
      <c r="B346" s="4" t="s">
        <v>138</v>
      </c>
      <c r="C346" t="s">
        <v>43</v>
      </c>
      <c r="D346" s="3">
        <v>42304</v>
      </c>
      <c r="E346">
        <v>2</v>
      </c>
      <c r="F346" t="s">
        <v>57</v>
      </c>
      <c r="K346" s="24" t="s">
        <v>75</v>
      </c>
      <c r="L346" t="s">
        <v>41</v>
      </c>
      <c r="N346" s="2" t="s">
        <v>37</v>
      </c>
      <c r="O346" s="2">
        <f t="shared" ref="O346:O409" si="30">IF(ISNUMBER(P346),P346*10,"")</f>
        <v>1846</v>
      </c>
      <c r="P346">
        <v>184.6</v>
      </c>
      <c r="Q346"/>
      <c r="R346"/>
      <c r="S346" s="2" t="str">
        <f>IF(ISNUMBER(R346),SUMIFS(R$1:$R346,A$1:$A346,A346,K$1:$K346,K346,E$1:$E346,E346),"")</f>
        <v/>
      </c>
      <c r="AC346" s="2" t="str">
        <f t="shared" si="27"/>
        <v/>
      </c>
      <c r="AF346">
        <v>12.963592529296875</v>
      </c>
      <c r="AG346">
        <v>87.036407470703125</v>
      </c>
      <c r="AH346">
        <v>19.365476608276367</v>
      </c>
      <c r="AI346">
        <v>25.099216461181641</v>
      </c>
      <c r="AJ346">
        <v>9.8457870483398438</v>
      </c>
      <c r="AK346">
        <v>24.632333755493164</v>
      </c>
      <c r="AL346" s="2">
        <f t="shared" ref="AL346:AL409" si="31">IF(ISNUMBER(AM346),AM346,"")</f>
        <v>3.9411734008789064E-2</v>
      </c>
      <c r="AM346">
        <v>3.9411734008789064E-2</v>
      </c>
      <c r="AN346">
        <v>78.193572998046875</v>
      </c>
      <c r="AO346">
        <v>12.510971679687501</v>
      </c>
      <c r="AT346" s="2" t="str">
        <f t="shared" si="28"/>
        <v/>
      </c>
      <c r="AU346" s="2" t="str">
        <f>IF(ISNUMBER(AT346),SUMIFS($AT$1:AT346,$A$1:A346,A346,$K$1:K346,K346,$E$1:E346,E346),"")</f>
        <v/>
      </c>
      <c r="AV346">
        <f t="shared" si="29"/>
        <v>11</v>
      </c>
    </row>
    <row r="347" spans="1:48" x14ac:dyDescent="0.25">
      <c r="A347" s="4" t="s">
        <v>26</v>
      </c>
      <c r="B347" s="4" t="s">
        <v>138</v>
      </c>
      <c r="C347" t="s">
        <v>43</v>
      </c>
      <c r="D347" s="3">
        <v>42304</v>
      </c>
      <c r="E347">
        <v>2</v>
      </c>
      <c r="F347" t="s">
        <v>59</v>
      </c>
      <c r="K347" s="24" t="s">
        <v>75</v>
      </c>
      <c r="L347" t="s">
        <v>41</v>
      </c>
      <c r="N347" s="2" t="s">
        <v>37</v>
      </c>
      <c r="O347" s="2">
        <f t="shared" si="30"/>
        <v>1422.375</v>
      </c>
      <c r="P347">
        <v>142.23750000000001</v>
      </c>
      <c r="Q347"/>
      <c r="R347"/>
      <c r="S347" s="2" t="str">
        <f>IF(ISNUMBER(R347),SUMIFS(R$1:$R347,A$1:$A347,A347,K$1:$K347,K347,E$1:$E347,E347),"")</f>
        <v/>
      </c>
      <c r="AC347" s="2" t="str">
        <f t="shared" si="27"/>
        <v/>
      </c>
      <c r="AF347">
        <v>14.324462890625</v>
      </c>
      <c r="AG347">
        <v>85.675537109375</v>
      </c>
      <c r="AH347">
        <v>20.797229766845703</v>
      </c>
      <c r="AI347">
        <v>25.923826217651367</v>
      </c>
      <c r="AJ347">
        <v>7.8740139007568359</v>
      </c>
      <c r="AK347">
        <v>20.642650604248047</v>
      </c>
      <c r="AL347" s="2">
        <f t="shared" si="31"/>
        <v>3.3028240966796879E-2</v>
      </c>
      <c r="AM347">
        <v>3.3028240966796879E-2</v>
      </c>
      <c r="AN347">
        <v>75.203872680664063</v>
      </c>
      <c r="AO347">
        <v>12.03261962890625</v>
      </c>
      <c r="AT347" s="2" t="str">
        <f t="shared" si="28"/>
        <v/>
      </c>
      <c r="AU347" s="2" t="str">
        <f>IF(ISNUMBER(AT347),SUMIFS($AT$1:AT347,$A$1:A347,A347,$K$1:K347,K347,$E$1:E347,E347),"")</f>
        <v/>
      </c>
      <c r="AV347">
        <f t="shared" si="29"/>
        <v>11</v>
      </c>
    </row>
    <row r="348" spans="1:48" x14ac:dyDescent="0.25">
      <c r="A348" s="4" t="s">
        <v>23</v>
      </c>
      <c r="B348" s="4" t="s">
        <v>138</v>
      </c>
      <c r="C348" t="s">
        <v>43</v>
      </c>
      <c r="D348" s="3">
        <v>42304</v>
      </c>
      <c r="E348">
        <v>2</v>
      </c>
      <c r="F348" t="s">
        <v>55</v>
      </c>
      <c r="K348" s="24" t="s">
        <v>75</v>
      </c>
      <c r="L348" t="s">
        <v>41</v>
      </c>
      <c r="N348" s="2" t="s">
        <v>37</v>
      </c>
      <c r="O348" s="2">
        <f t="shared" si="30"/>
        <v>1983.25</v>
      </c>
      <c r="P348">
        <v>198.32499999999999</v>
      </c>
      <c r="Q348"/>
      <c r="R348"/>
      <c r="S348" s="2" t="str">
        <f>IF(ISNUMBER(R348),SUMIFS(R$1:$R348,A$1:$A348,A348,K$1:$K348,K348,E$1:$E348,E348),"")</f>
        <v/>
      </c>
      <c r="AC348" s="2" t="str">
        <f t="shared" si="27"/>
        <v/>
      </c>
      <c r="AF348">
        <v>15.393707275390625</v>
      </c>
      <c r="AG348">
        <v>84.606292724609375</v>
      </c>
      <c r="AH348">
        <v>20.983640670776367</v>
      </c>
      <c r="AI348">
        <v>26.22846794128418</v>
      </c>
      <c r="AJ348">
        <v>6.8851041793823242</v>
      </c>
      <c r="AK348">
        <v>20.3529052734375</v>
      </c>
      <c r="AL348" s="2">
        <f t="shared" si="31"/>
        <v>3.2564648437499996E-2</v>
      </c>
      <c r="AM348">
        <v>3.2564648437499996E-2</v>
      </c>
      <c r="AN348">
        <v>73.224983215332031</v>
      </c>
      <c r="AO348">
        <v>11.715997314453125</v>
      </c>
      <c r="AT348" s="2" t="str">
        <f t="shared" si="28"/>
        <v/>
      </c>
      <c r="AU348" s="2" t="str">
        <f>IF(ISNUMBER(AT348),SUMIFS($AT$1:AT348,$A$1:A348,A348,$K$1:K348,K348,$E$1:E348,E348),"")</f>
        <v/>
      </c>
      <c r="AV348">
        <f t="shared" si="29"/>
        <v>11</v>
      </c>
    </row>
    <row r="349" spans="1:48" x14ac:dyDescent="0.25">
      <c r="A349" s="4" t="s">
        <v>25</v>
      </c>
      <c r="B349" s="4" t="s">
        <v>138</v>
      </c>
      <c r="C349" t="s">
        <v>43</v>
      </c>
      <c r="D349" s="3">
        <v>42304</v>
      </c>
      <c r="E349">
        <v>2</v>
      </c>
      <c r="F349" t="s">
        <v>54</v>
      </c>
      <c r="K349" s="24" t="s">
        <v>75</v>
      </c>
      <c r="L349" t="s">
        <v>41</v>
      </c>
      <c r="N349" s="2" t="s">
        <v>37</v>
      </c>
      <c r="O349" s="2">
        <f t="shared" si="30"/>
        <v>1381</v>
      </c>
      <c r="P349">
        <v>138.1</v>
      </c>
      <c r="Q349"/>
      <c r="R349"/>
      <c r="S349" s="2" t="str">
        <f>IF(ISNUMBER(R349),SUMIFS(R$1:$R349,A$1:$A349,A349,K$1:$K349,K349,E$1:$E349,E349),"")</f>
        <v/>
      </c>
      <c r="AC349" s="2" t="str">
        <f t="shared" si="27"/>
        <v/>
      </c>
      <c r="AF349">
        <v>14.32818603515625</v>
      </c>
      <c r="AG349">
        <v>85.67181396484375</v>
      </c>
      <c r="AH349">
        <v>21.501506805419922</v>
      </c>
      <c r="AI349">
        <v>27.447021484375</v>
      </c>
      <c r="AJ349">
        <v>8.2740764617919922</v>
      </c>
      <c r="AK349">
        <v>18.312812805175781</v>
      </c>
      <c r="AL349" s="2">
        <f t="shared" si="31"/>
        <v>2.9300500488281252E-2</v>
      </c>
      <c r="AM349">
        <v>2.9300500488281252E-2</v>
      </c>
      <c r="AN349">
        <v>73.250190734863281</v>
      </c>
      <c r="AO349">
        <v>11.720030517578126</v>
      </c>
      <c r="AT349" s="2" t="str">
        <f t="shared" si="28"/>
        <v/>
      </c>
      <c r="AU349" s="2" t="str">
        <f>IF(ISNUMBER(AT349),SUMIFS($AT$1:AT349,$A$1:A349,A349,$K$1:K349,K349,$E$1:E349,E349),"")</f>
        <v/>
      </c>
      <c r="AV349">
        <f t="shared" si="29"/>
        <v>11</v>
      </c>
    </row>
    <row r="350" spans="1:48" x14ac:dyDescent="0.25">
      <c r="A350" s="4" t="s">
        <v>28</v>
      </c>
      <c r="B350" s="4" t="s">
        <v>138</v>
      </c>
      <c r="C350" t="s">
        <v>43</v>
      </c>
      <c r="D350" s="3">
        <v>42304</v>
      </c>
      <c r="E350">
        <v>3</v>
      </c>
      <c r="F350" t="s">
        <v>58</v>
      </c>
      <c r="K350" s="24" t="s">
        <v>75</v>
      </c>
      <c r="L350" t="s">
        <v>41</v>
      </c>
      <c r="N350" s="2" t="s">
        <v>37</v>
      </c>
      <c r="O350" s="2">
        <f t="shared" si="30"/>
        <v>1303.5</v>
      </c>
      <c r="P350">
        <v>130.35</v>
      </c>
      <c r="Q350"/>
      <c r="R350"/>
      <c r="S350" s="2" t="str">
        <f>IF(ISNUMBER(R350),SUMIFS(R$1:$R350,A$1:$A350,A350,K$1:$K350,K350,E$1:$E350,E350),"")</f>
        <v/>
      </c>
      <c r="AC350" s="2" t="str">
        <f t="shared" si="27"/>
        <v/>
      </c>
      <c r="AF350">
        <v>14.6217041015625</v>
      </c>
      <c r="AG350">
        <v>85.3782958984375</v>
      </c>
      <c r="AH350">
        <v>21.703550338745117</v>
      </c>
      <c r="AI350">
        <v>29.126398086547852</v>
      </c>
      <c r="AJ350">
        <v>5.5524940490722656</v>
      </c>
      <c r="AK350">
        <v>18.46221923828125</v>
      </c>
      <c r="AL350" s="2">
        <f t="shared" si="31"/>
        <v>2.953955078125E-2</v>
      </c>
      <c r="AM350">
        <v>2.953955078125E-2</v>
      </c>
      <c r="AN350">
        <v>71.759620666503906</v>
      </c>
      <c r="AO350">
        <v>11.481539306640625</v>
      </c>
      <c r="AT350" s="2" t="str">
        <f t="shared" si="28"/>
        <v/>
      </c>
      <c r="AU350" s="2" t="str">
        <f>IF(ISNUMBER(AT350),SUMIFS($AT$1:AT350,$A$1:A350,A350,$K$1:K350,K350,$E$1:E350,E350),"")</f>
        <v/>
      </c>
      <c r="AV350">
        <f t="shared" si="29"/>
        <v>11</v>
      </c>
    </row>
    <row r="351" spans="1:48" x14ac:dyDescent="0.25">
      <c r="A351" s="4" t="s">
        <v>25</v>
      </c>
      <c r="B351" s="4" t="s">
        <v>138</v>
      </c>
      <c r="C351" t="s">
        <v>43</v>
      </c>
      <c r="D351" s="3">
        <v>42304</v>
      </c>
      <c r="E351">
        <v>3</v>
      </c>
      <c r="F351" t="s">
        <v>54</v>
      </c>
      <c r="K351" s="24" t="s">
        <v>75</v>
      </c>
      <c r="L351" t="s">
        <v>41</v>
      </c>
      <c r="N351" s="2" t="s">
        <v>37</v>
      </c>
      <c r="O351" s="2">
        <f t="shared" si="30"/>
        <v>1063.75</v>
      </c>
      <c r="P351">
        <v>106.375</v>
      </c>
      <c r="Q351"/>
      <c r="R351"/>
      <c r="S351" s="2" t="str">
        <f>IF(ISNUMBER(R351),SUMIFS(R$1:$R351,A$1:$A351,A351,K$1:$K351,K351,E$1:$E351,E351),"")</f>
        <v/>
      </c>
      <c r="AC351" s="2" t="str">
        <f t="shared" si="27"/>
        <v/>
      </c>
      <c r="AF351">
        <v>15.6842041015625</v>
      </c>
      <c r="AG351">
        <v>84.3157958984375</v>
      </c>
      <c r="AH351">
        <v>22.45013427734375</v>
      </c>
      <c r="AI351">
        <v>30.128326416015625</v>
      </c>
      <c r="AJ351">
        <v>4.8854560852050781</v>
      </c>
      <c r="AK351">
        <v>17.628870010375977</v>
      </c>
      <c r="AL351" s="2">
        <f t="shared" si="31"/>
        <v>2.8206192016601562E-2</v>
      </c>
      <c r="AM351">
        <v>2.8206192016601562E-2</v>
      </c>
      <c r="AN351">
        <v>69.4393310546875</v>
      </c>
      <c r="AO351">
        <v>11.11029296875</v>
      </c>
      <c r="AT351" s="2" t="str">
        <f t="shared" si="28"/>
        <v/>
      </c>
      <c r="AU351" s="2" t="str">
        <f>IF(ISNUMBER(AT351),SUMIFS($AT$1:AT351,$A$1:A351,A351,$K$1:K351,K351,$E$1:E351,E351),"")</f>
        <v/>
      </c>
      <c r="AV351">
        <f t="shared" si="29"/>
        <v>11</v>
      </c>
    </row>
    <row r="352" spans="1:48" x14ac:dyDescent="0.25">
      <c r="A352" s="4" t="s">
        <v>27</v>
      </c>
      <c r="B352" s="4" t="s">
        <v>138</v>
      </c>
      <c r="C352" t="s">
        <v>43</v>
      </c>
      <c r="D352" s="3">
        <v>42304</v>
      </c>
      <c r="E352">
        <v>3</v>
      </c>
      <c r="F352" t="s">
        <v>57</v>
      </c>
      <c r="K352" s="24" t="s">
        <v>75</v>
      </c>
      <c r="L352" t="s">
        <v>41</v>
      </c>
      <c r="N352" s="2" t="s">
        <v>37</v>
      </c>
      <c r="O352" s="2">
        <f t="shared" si="30"/>
        <v>1969.25</v>
      </c>
      <c r="P352">
        <v>196.92500000000001</v>
      </c>
      <c r="Q352"/>
      <c r="R352"/>
      <c r="S352" s="2" t="str">
        <f>IF(ISNUMBER(R352),SUMIFS(R$1:$R352,A$1:$A352,A352,K$1:$K352,K352,E$1:$E352,E352),"")</f>
        <v/>
      </c>
      <c r="AC352" s="2" t="str">
        <f t="shared" si="27"/>
        <v/>
      </c>
      <c r="AF352">
        <v>14.16217041015625</v>
      </c>
      <c r="AG352">
        <v>85.83782958984375</v>
      </c>
      <c r="AH352">
        <v>22.191417694091797</v>
      </c>
      <c r="AI352">
        <v>28.961374282836914</v>
      </c>
      <c r="AJ352">
        <v>5.6425800323486328</v>
      </c>
      <c r="AK352">
        <v>19.14607048034668</v>
      </c>
      <c r="AL352" s="2">
        <f t="shared" si="31"/>
        <v>3.0633712768554689E-2</v>
      </c>
      <c r="AM352">
        <v>3.0633712768554689E-2</v>
      </c>
      <c r="AN352">
        <v>73.545860290527344</v>
      </c>
      <c r="AO352">
        <v>11.767337646484375</v>
      </c>
      <c r="AT352" s="2" t="str">
        <f t="shared" si="28"/>
        <v/>
      </c>
      <c r="AU352" s="2" t="str">
        <f>IF(ISNUMBER(AT352),SUMIFS($AT$1:AT352,$A$1:A352,A352,$K$1:K352,K352,$E$1:E352,E352),"")</f>
        <v/>
      </c>
      <c r="AV352">
        <f t="shared" si="29"/>
        <v>11</v>
      </c>
    </row>
    <row r="353" spans="1:48" x14ac:dyDescent="0.25">
      <c r="A353" s="4" t="s">
        <v>23</v>
      </c>
      <c r="B353" s="4" t="s">
        <v>138</v>
      </c>
      <c r="C353" t="s">
        <v>43</v>
      </c>
      <c r="D353" s="3">
        <v>42304</v>
      </c>
      <c r="E353">
        <v>3</v>
      </c>
      <c r="F353" t="s">
        <v>55</v>
      </c>
      <c r="K353" s="24" t="s">
        <v>75</v>
      </c>
      <c r="L353" t="s">
        <v>41</v>
      </c>
      <c r="N353" s="2" t="s">
        <v>37</v>
      </c>
      <c r="O353" s="2">
        <f t="shared" si="30"/>
        <v>1636.875</v>
      </c>
      <c r="P353">
        <v>163.6875</v>
      </c>
      <c r="Q353"/>
      <c r="R353"/>
      <c r="S353" s="2" t="str">
        <f>IF(ISNUMBER(R353),SUMIFS(R$1:$R353,A$1:$A353,A353,K$1:$K353,K353,E$1:$E353,E353),"")</f>
        <v/>
      </c>
      <c r="AC353" s="2" t="str">
        <f t="shared" si="27"/>
        <v/>
      </c>
      <c r="AF353">
        <v>13.923446655273438</v>
      </c>
      <c r="AG353">
        <v>86.076553344726563</v>
      </c>
      <c r="AH353">
        <v>21.588232040405273</v>
      </c>
      <c r="AI353">
        <v>27.32124137878418</v>
      </c>
      <c r="AJ353">
        <v>5.4475479125976563</v>
      </c>
      <c r="AK353">
        <v>20.809694290161133</v>
      </c>
      <c r="AL353" s="2">
        <f t="shared" si="31"/>
        <v>3.3295510864257812E-2</v>
      </c>
      <c r="AM353">
        <v>3.3295510864257812E-2</v>
      </c>
      <c r="AN353">
        <v>74.749809265136719</v>
      </c>
      <c r="AO353">
        <v>11.959969482421876</v>
      </c>
      <c r="AT353" s="2" t="str">
        <f t="shared" si="28"/>
        <v/>
      </c>
      <c r="AU353" s="2" t="str">
        <f>IF(ISNUMBER(AT353),SUMIFS($AT$1:AT353,$A$1:A353,A353,$K$1:K353,K353,$E$1:E353,E353),"")</f>
        <v/>
      </c>
      <c r="AV353">
        <f t="shared" si="29"/>
        <v>11</v>
      </c>
    </row>
    <row r="354" spans="1:48" x14ac:dyDescent="0.25">
      <c r="A354" s="4" t="s">
        <v>24</v>
      </c>
      <c r="B354" s="4" t="s">
        <v>138</v>
      </c>
      <c r="C354" t="s">
        <v>43</v>
      </c>
      <c r="D354" s="3">
        <v>42304</v>
      </c>
      <c r="E354">
        <v>3</v>
      </c>
      <c r="F354" t="s">
        <v>56</v>
      </c>
      <c r="K354" s="24" t="s">
        <v>75</v>
      </c>
      <c r="L354" t="s">
        <v>41</v>
      </c>
      <c r="N354" s="2" t="s">
        <v>37</v>
      </c>
      <c r="O354" s="2">
        <f t="shared" si="30"/>
        <v>2142.125</v>
      </c>
      <c r="P354">
        <v>214.21250000000001</v>
      </c>
      <c r="Q354"/>
      <c r="R354"/>
      <c r="S354" s="2" t="str">
        <f>IF(ISNUMBER(R354),SUMIFS(R$1:$R354,A$1:$A354,A354,K$1:$K354,K354,E$1:$E354,E354),"")</f>
        <v/>
      </c>
      <c r="AC354" s="2" t="str">
        <f t="shared" si="27"/>
        <v/>
      </c>
      <c r="AF354">
        <v>14.365036010742188</v>
      </c>
      <c r="AG354">
        <v>85.634963989257813</v>
      </c>
      <c r="AH354">
        <v>18.798074722290039</v>
      </c>
      <c r="AI354">
        <v>25.610746383666992</v>
      </c>
      <c r="AJ354">
        <v>6.1554279327392578</v>
      </c>
      <c r="AK354">
        <v>20.745948791503906</v>
      </c>
      <c r="AL354" s="2">
        <f t="shared" si="31"/>
        <v>3.3193518066406254E-2</v>
      </c>
      <c r="AM354">
        <v>3.3193518066406254E-2</v>
      </c>
      <c r="AN354">
        <v>77.86151123046875</v>
      </c>
      <c r="AO354">
        <v>12.457841796875</v>
      </c>
      <c r="AT354" s="2" t="str">
        <f t="shared" si="28"/>
        <v/>
      </c>
      <c r="AU354" s="2" t="str">
        <f>IF(ISNUMBER(AT354),SUMIFS($AT$1:AT354,$A$1:A354,A354,$K$1:K354,K354,$E$1:E354,E354),"")</f>
        <v/>
      </c>
      <c r="AV354">
        <f t="shared" si="29"/>
        <v>11</v>
      </c>
    </row>
    <row r="355" spans="1:48" x14ac:dyDescent="0.25">
      <c r="A355" s="4" t="s">
        <v>26</v>
      </c>
      <c r="B355" s="4" t="s">
        <v>138</v>
      </c>
      <c r="C355" t="s">
        <v>43</v>
      </c>
      <c r="D355" s="3">
        <v>42304</v>
      </c>
      <c r="E355">
        <v>3</v>
      </c>
      <c r="F355" t="s">
        <v>59</v>
      </c>
      <c r="K355" s="24" t="s">
        <v>75</v>
      </c>
      <c r="L355" t="s">
        <v>41</v>
      </c>
      <c r="N355" s="2" t="s">
        <v>37</v>
      </c>
      <c r="O355" s="2">
        <f t="shared" si="30"/>
        <v>1707.125</v>
      </c>
      <c r="P355">
        <v>170.71250000000001</v>
      </c>
      <c r="Q355"/>
      <c r="R355"/>
      <c r="S355" s="2" t="str">
        <f>IF(ISNUMBER(R355),SUMIFS(R$1:$R355,A$1:$A355,A355,K$1:$K355,K355,E$1:$E355,E355),"")</f>
        <v/>
      </c>
      <c r="AC355" s="2" t="str">
        <f t="shared" si="27"/>
        <v/>
      </c>
      <c r="AF355">
        <v>17.619049072265625</v>
      </c>
      <c r="AG355">
        <v>82.380950927734375</v>
      </c>
      <c r="AH355">
        <v>20.794073104858398</v>
      </c>
      <c r="AI355">
        <v>27.162986755371094</v>
      </c>
      <c r="AJ355">
        <v>4.6208248138427734</v>
      </c>
      <c r="AK355">
        <v>17.740749359130859</v>
      </c>
      <c r="AL355" s="2">
        <f t="shared" si="31"/>
        <v>2.8385198974609373E-2</v>
      </c>
      <c r="AM355">
        <v>2.8385198974609373E-2</v>
      </c>
      <c r="AN355">
        <v>70.262313842773438</v>
      </c>
      <c r="AO355">
        <v>11.24197021484375</v>
      </c>
      <c r="AT355" s="2" t="str">
        <f t="shared" si="28"/>
        <v/>
      </c>
      <c r="AU355" s="2" t="str">
        <f>IF(ISNUMBER(AT355),SUMIFS($AT$1:AT355,$A$1:A355,A355,$K$1:K355,K355,$E$1:E355,E355),"")</f>
        <v/>
      </c>
      <c r="AV355">
        <f t="shared" si="29"/>
        <v>11</v>
      </c>
    </row>
    <row r="356" spans="1:48" x14ac:dyDescent="0.25">
      <c r="A356" s="4" t="s">
        <v>25</v>
      </c>
      <c r="B356" s="4" t="s">
        <v>138</v>
      </c>
      <c r="C356" t="s">
        <v>43</v>
      </c>
      <c r="D356" s="3">
        <v>42314</v>
      </c>
      <c r="E356">
        <v>1</v>
      </c>
      <c r="F356" t="s">
        <v>54</v>
      </c>
      <c r="K356" s="24" t="s">
        <v>75</v>
      </c>
      <c r="L356" t="s">
        <v>41</v>
      </c>
      <c r="M356">
        <v>2.2999999999999998</v>
      </c>
      <c r="N356" s="2" t="s">
        <v>20</v>
      </c>
      <c r="O356" s="2" t="str">
        <f t="shared" si="30"/>
        <v/>
      </c>
      <c r="Q356">
        <v>206.31647848142694</v>
      </c>
      <c r="R356">
        <v>206.31647848142694</v>
      </c>
      <c r="S356" s="2">
        <f>IF(ISNUMBER(R356),SUMIFS(R$1:$R356,A$1:$A356,A356,K$1:$K356,K356,E$1:$E356,E356),"")</f>
        <v>271.80636005360651</v>
      </c>
      <c r="AC356" s="2" t="str">
        <f t="shared" si="27"/>
        <v/>
      </c>
      <c r="AF356">
        <v>13.546958923339844</v>
      </c>
      <c r="AG356">
        <v>86.453041076660156</v>
      </c>
      <c r="AH356">
        <v>19.967823028564453</v>
      </c>
      <c r="AI356">
        <v>30.022579193115234</v>
      </c>
      <c r="AJ356">
        <v>11.580733299255371</v>
      </c>
      <c r="AK356">
        <v>15.038464546203613</v>
      </c>
      <c r="AL356" s="2">
        <f t="shared" si="31"/>
        <v>2.4061543273925783E-2</v>
      </c>
      <c r="AM356">
        <v>2.4061543273925783E-2</v>
      </c>
      <c r="AN356">
        <v>75.067970275878906</v>
      </c>
      <c r="AO356">
        <v>12.010875244140625</v>
      </c>
      <c r="AT356" s="2">
        <f t="shared" si="28"/>
        <v>4.9640000000000004</v>
      </c>
      <c r="AU356" s="2">
        <f>IF(ISNUMBER(AT356),SUMIFS($AT$1:AT356,$A$1:A356,A356,$K$1:K356,K356,$E$1:E356,E356),"")</f>
        <v>7.0579999999999998</v>
      </c>
      <c r="AV356">
        <f t="shared" si="29"/>
        <v>15</v>
      </c>
    </row>
    <row r="357" spans="1:48" x14ac:dyDescent="0.25">
      <c r="A357" s="4" t="s">
        <v>23</v>
      </c>
      <c r="B357" s="4" t="s">
        <v>138</v>
      </c>
      <c r="C357" t="s">
        <v>43</v>
      </c>
      <c r="D357" s="3">
        <v>42314</v>
      </c>
      <c r="E357">
        <v>1</v>
      </c>
      <c r="F357" t="s">
        <v>55</v>
      </c>
      <c r="K357" s="24" t="s">
        <v>75</v>
      </c>
      <c r="L357" t="s">
        <v>41</v>
      </c>
      <c r="M357">
        <v>2.2999999999999998</v>
      </c>
      <c r="N357" s="2" t="s">
        <v>20</v>
      </c>
      <c r="O357" s="2" t="str">
        <f t="shared" si="30"/>
        <v/>
      </c>
      <c r="Q357">
        <v>108.86977673529668</v>
      </c>
      <c r="R357">
        <v>108.86977673529668</v>
      </c>
      <c r="S357" s="2">
        <f>IF(ISNUMBER(R357),SUMIFS(R$1:$R357,A$1:$A357,A357,K$1:$K357,K357,E$1:$E357,E357),"")</f>
        <v>216.5449897673704</v>
      </c>
      <c r="AC357" s="2" t="str">
        <f t="shared" si="27"/>
        <v/>
      </c>
      <c r="AF357">
        <v>12.355400085449219</v>
      </c>
      <c r="AG357">
        <v>87.644599914550781</v>
      </c>
      <c r="AH357">
        <v>20.899002075195313</v>
      </c>
      <c r="AI357">
        <v>31.509502410888672</v>
      </c>
      <c r="AJ357">
        <v>11.740131378173828</v>
      </c>
      <c r="AK357">
        <v>13.259282112121582</v>
      </c>
      <c r="AL357" s="2">
        <f t="shared" si="31"/>
        <v>2.121485137939453E-2</v>
      </c>
      <c r="AM357">
        <v>2.121485137939453E-2</v>
      </c>
      <c r="AN357">
        <v>76.859451293945313</v>
      </c>
      <c r="AO357">
        <v>12.29751220703125</v>
      </c>
      <c r="AT357" s="2">
        <f t="shared" si="28"/>
        <v>2.31</v>
      </c>
      <c r="AU357" s="2">
        <f>IF(ISNUMBER(AT357),SUMIFS($AT$1:AT357,$A$1:A357,A357,$K$1:K357,K357,$E$1:E357,E357),"")</f>
        <v>5.8859999999999992</v>
      </c>
      <c r="AV357">
        <f t="shared" si="29"/>
        <v>15</v>
      </c>
    </row>
    <row r="358" spans="1:48" x14ac:dyDescent="0.25">
      <c r="A358" s="4" t="s">
        <v>24</v>
      </c>
      <c r="B358" s="4" t="s">
        <v>138</v>
      </c>
      <c r="C358" t="s">
        <v>43</v>
      </c>
      <c r="D358" s="3">
        <v>42314</v>
      </c>
      <c r="E358">
        <v>1</v>
      </c>
      <c r="F358" t="s">
        <v>56</v>
      </c>
      <c r="K358" s="24" t="s">
        <v>75</v>
      </c>
      <c r="L358" t="s">
        <v>41</v>
      </c>
      <c r="M358">
        <v>2.2999999999999998</v>
      </c>
      <c r="N358" s="2" t="s">
        <v>20</v>
      </c>
      <c r="O358" s="2" t="str">
        <f t="shared" si="30"/>
        <v/>
      </c>
      <c r="Q358">
        <v>153.72699423006958</v>
      </c>
      <c r="R358">
        <v>153.72699423006958</v>
      </c>
      <c r="S358" s="2">
        <f>IF(ISNUMBER(R358),SUMIFS(R$1:$R358,A$1:$A358,A358,K$1:$K358,K358,E$1:$E358,E358),"")</f>
        <v>329.58430877361263</v>
      </c>
      <c r="AC358" s="2" t="str">
        <f t="shared" si="27"/>
        <v/>
      </c>
      <c r="AF358">
        <v>12.148086547851563</v>
      </c>
      <c r="AG358">
        <v>87.851913452148438</v>
      </c>
      <c r="AH358">
        <v>20.65327262878418</v>
      </c>
      <c r="AI358">
        <v>29.78911018371582</v>
      </c>
      <c r="AJ358">
        <v>13.075267791748047</v>
      </c>
      <c r="AK358">
        <v>16.8111572265625</v>
      </c>
      <c r="AL358" s="2">
        <f t="shared" si="31"/>
        <v>2.6897851562500002E-2</v>
      </c>
      <c r="AM358">
        <v>2.6897851562500002E-2</v>
      </c>
      <c r="AN358">
        <v>78.795768737792969</v>
      </c>
      <c r="AO358">
        <v>12.607322998046875</v>
      </c>
      <c r="AT358" s="2">
        <f t="shared" si="28"/>
        <v>4.1349999999999998</v>
      </c>
      <c r="AU358" s="2">
        <f>IF(ISNUMBER(AT358),SUMIFS($AT$1:AT358,$A$1:A358,A358,$K$1:K358,K358,$E$1:E358,E358),"")</f>
        <v>10.561</v>
      </c>
      <c r="AV358">
        <f t="shared" si="29"/>
        <v>15</v>
      </c>
    </row>
    <row r="359" spans="1:48" x14ac:dyDescent="0.25">
      <c r="A359" s="4" t="s">
        <v>27</v>
      </c>
      <c r="B359" s="4" t="s">
        <v>138</v>
      </c>
      <c r="C359" t="s">
        <v>43</v>
      </c>
      <c r="D359" s="3">
        <v>42314</v>
      </c>
      <c r="E359">
        <v>1</v>
      </c>
      <c r="F359" t="s">
        <v>57</v>
      </c>
      <c r="K359" s="24" t="s">
        <v>75</v>
      </c>
      <c r="L359" t="s">
        <v>41</v>
      </c>
      <c r="M359">
        <v>2.2999999999999998</v>
      </c>
      <c r="N359" s="2" t="s">
        <v>20</v>
      </c>
      <c r="O359" s="2" t="str">
        <f t="shared" si="30"/>
        <v/>
      </c>
      <c r="Q359">
        <v>209.37764711744475</v>
      </c>
      <c r="R359">
        <v>209.37764711744475</v>
      </c>
      <c r="S359" s="2">
        <f>IF(ISNUMBER(R359),SUMIFS(R$1:$R359,A$1:$A359,A359,K$1:$K359,K359,E$1:$E359,E359),"")</f>
        <v>367.98153625945326</v>
      </c>
      <c r="AC359" s="2" t="str">
        <f t="shared" si="27"/>
        <v/>
      </c>
      <c r="AF359">
        <v>12.624496459960938</v>
      </c>
      <c r="AG359">
        <v>87.375503540039063</v>
      </c>
      <c r="AH359">
        <v>20.575790405273438</v>
      </c>
      <c r="AI359">
        <v>29.691631317138672</v>
      </c>
      <c r="AJ359">
        <v>11.891828536987305</v>
      </c>
      <c r="AK359">
        <v>14.237144470214844</v>
      </c>
      <c r="AL359" s="2">
        <f t="shared" si="31"/>
        <v>2.2779431152343751E-2</v>
      </c>
      <c r="AM359">
        <v>2.2779431152343751E-2</v>
      </c>
      <c r="AN359">
        <v>77.326736450195313</v>
      </c>
      <c r="AO359">
        <v>12.37227783203125</v>
      </c>
      <c r="AT359" s="2">
        <f t="shared" si="28"/>
        <v>4.7699999999999996</v>
      </c>
      <c r="AU359" s="2">
        <f>IF(ISNUMBER(AT359),SUMIFS($AT$1:AT359,$A$1:A359,A359,$K$1:K359,K359,$E$1:E359,E359),"")</f>
        <v>10.356999999999999</v>
      </c>
      <c r="AV359">
        <f t="shared" si="29"/>
        <v>15</v>
      </c>
    </row>
    <row r="360" spans="1:48" x14ac:dyDescent="0.25">
      <c r="A360" s="4" t="s">
        <v>28</v>
      </c>
      <c r="B360" s="4" t="s">
        <v>138</v>
      </c>
      <c r="C360" t="s">
        <v>43</v>
      </c>
      <c r="D360" s="3">
        <v>42314</v>
      </c>
      <c r="E360">
        <v>1</v>
      </c>
      <c r="F360" t="s">
        <v>58</v>
      </c>
      <c r="K360" s="24" t="s">
        <v>75</v>
      </c>
      <c r="L360" t="s">
        <v>41</v>
      </c>
      <c r="M360">
        <v>2.2999999999999998</v>
      </c>
      <c r="N360" s="2" t="s">
        <v>20</v>
      </c>
      <c r="O360" s="2" t="str">
        <f t="shared" si="30"/>
        <v/>
      </c>
      <c r="Q360">
        <v>145.92207660155498</v>
      </c>
      <c r="R360">
        <v>145.92207660155498</v>
      </c>
      <c r="S360" s="2">
        <f>IF(ISNUMBER(R360),SUMIFS(R$1:$R360,A$1:$A360,A360,K$1:$K360,K360,E$1:$E360,E360),"")</f>
        <v>213.77319590254154</v>
      </c>
      <c r="AC360" s="2" t="str">
        <f t="shared" si="27"/>
        <v/>
      </c>
      <c r="AF360">
        <v>12.550300598144531</v>
      </c>
      <c r="AG360">
        <v>87.449699401855469</v>
      </c>
      <c r="AH360">
        <v>23.94932746887207</v>
      </c>
      <c r="AI360">
        <v>32.783981323242188</v>
      </c>
      <c r="AJ360">
        <v>12.054688453674316</v>
      </c>
      <c r="AK360">
        <v>13.332300186157227</v>
      </c>
      <c r="AL360" s="2">
        <f t="shared" si="31"/>
        <v>2.1331680297851562E-2</v>
      </c>
      <c r="AM360">
        <v>2.1331680297851562E-2</v>
      </c>
      <c r="AN360">
        <v>72.287796020507813</v>
      </c>
      <c r="AO360">
        <v>11.56604736328125</v>
      </c>
      <c r="AT360" s="2">
        <f t="shared" si="28"/>
        <v>3.113</v>
      </c>
      <c r="AU360" s="2">
        <f>IF(ISNUMBER(AT360),SUMIFS($AT$1:AT360,$A$1:A360,A360,$K$1:K360,K360,$E$1:E360,E360),"")</f>
        <v>5.3260000000000005</v>
      </c>
      <c r="AV360">
        <f t="shared" si="29"/>
        <v>15</v>
      </c>
    </row>
    <row r="361" spans="1:48" x14ac:dyDescent="0.25">
      <c r="A361" s="4" t="s">
        <v>26</v>
      </c>
      <c r="B361" s="4" t="s">
        <v>138</v>
      </c>
      <c r="C361" t="s">
        <v>43</v>
      </c>
      <c r="D361" s="3">
        <v>42314</v>
      </c>
      <c r="E361">
        <v>1</v>
      </c>
      <c r="F361" t="s">
        <v>59</v>
      </c>
      <c r="K361" s="24" t="s">
        <v>75</v>
      </c>
      <c r="L361" t="s">
        <v>41</v>
      </c>
      <c r="M361">
        <v>2.2999999999999998</v>
      </c>
      <c r="N361" s="2" t="s">
        <v>20</v>
      </c>
      <c r="O361" s="2" t="str">
        <f t="shared" si="30"/>
        <v/>
      </c>
      <c r="Q361">
        <v>139.03242049812144</v>
      </c>
      <c r="R361">
        <v>139.03242049812144</v>
      </c>
      <c r="S361" s="2">
        <f>IF(ISNUMBER(R361),SUMIFS(R$1:$R361,A$1:$A361,A361,K$1:$K361,K361,E$1:$E361,E361),"")</f>
        <v>216.63744313830082</v>
      </c>
      <c r="AC361" s="2" t="str">
        <f t="shared" si="27"/>
        <v/>
      </c>
      <c r="AF361">
        <v>13.405441284179688</v>
      </c>
      <c r="AG361">
        <v>86.594558715820313</v>
      </c>
      <c r="AH361">
        <v>21.72705078125</v>
      </c>
      <c r="AI361">
        <v>32.426704406738281</v>
      </c>
      <c r="AJ361">
        <v>10.920281410217285</v>
      </c>
      <c r="AK361">
        <v>13.665789604187012</v>
      </c>
      <c r="AL361" s="2">
        <f t="shared" si="31"/>
        <v>2.1865263366699219E-2</v>
      </c>
      <c r="AM361">
        <v>2.1865263366699219E-2</v>
      </c>
      <c r="AN361">
        <v>73.52569580078125</v>
      </c>
      <c r="AO361">
        <v>11.764111328125001</v>
      </c>
      <c r="AT361" s="2">
        <f t="shared" si="28"/>
        <v>3.04</v>
      </c>
      <c r="AU361" s="2">
        <f>IF(ISNUMBER(AT361),SUMIFS($AT$1:AT361,$A$1:A361,A361,$K$1:K361,K361,$E$1:E361,E361),"")</f>
        <v>5.5910000000000002</v>
      </c>
      <c r="AV361">
        <f t="shared" si="29"/>
        <v>15</v>
      </c>
    </row>
    <row r="362" spans="1:48" x14ac:dyDescent="0.25">
      <c r="A362" s="26" t="s">
        <v>24</v>
      </c>
      <c r="B362" s="26" t="s">
        <v>138</v>
      </c>
      <c r="C362" s="25" t="s">
        <v>43</v>
      </c>
      <c r="D362" s="27">
        <v>42314</v>
      </c>
      <c r="E362">
        <v>2</v>
      </c>
      <c r="F362" t="s">
        <v>56</v>
      </c>
      <c r="K362" s="24" t="s">
        <v>75</v>
      </c>
      <c r="L362" t="s">
        <v>41</v>
      </c>
      <c r="M362">
        <v>2.2999999999999998</v>
      </c>
      <c r="N362" s="2" t="s">
        <v>20</v>
      </c>
      <c r="O362" s="2" t="str">
        <f t="shared" si="30"/>
        <v/>
      </c>
      <c r="Q362"/>
      <c r="R362" s="25">
        <f>ROUND(AVERAGE(R358,R372,R376),1)</f>
        <v>204</v>
      </c>
      <c r="S362" s="2">
        <f>IF(ISNUMBER(R362),SUMIFS(R$1:$R362,A$1:$A362,A362,K$1:$K362,K362,E$1:$E362,E362),"")</f>
        <v>415.97784932620061</v>
      </c>
      <c r="AC362" s="2" t="str">
        <f t="shared" si="27"/>
        <v/>
      </c>
      <c r="AL362" s="2">
        <f t="shared" si="31"/>
        <v>2.7719113159179687E-2</v>
      </c>
      <c r="AM362" s="25">
        <f>AVERAGE(AM358,AM372,AM376)</f>
        <v>2.7719113159179687E-2</v>
      </c>
      <c r="AT362" s="2">
        <f t="shared" si="28"/>
        <v>5.6550000000000002</v>
      </c>
      <c r="AU362" s="2">
        <f>IF(ISNUMBER(AT362),SUMIFS($AT$1:AT362,$A$1:A362,A362,$K$1:K362,K362,$E$1:E362,E362),"")</f>
        <v>13.501000000000001</v>
      </c>
      <c r="AV362">
        <f t="shared" si="29"/>
        <v>6</v>
      </c>
    </row>
    <row r="363" spans="1:48" x14ac:dyDescent="0.25">
      <c r="A363" s="26" t="s">
        <v>28</v>
      </c>
      <c r="B363" s="26" t="s">
        <v>138</v>
      </c>
      <c r="C363" s="25" t="s">
        <v>43</v>
      </c>
      <c r="D363" s="27">
        <v>42314</v>
      </c>
      <c r="E363">
        <v>2</v>
      </c>
      <c r="F363" t="s">
        <v>58</v>
      </c>
      <c r="K363" s="24" t="s">
        <v>75</v>
      </c>
      <c r="L363" t="s">
        <v>41</v>
      </c>
      <c r="M363">
        <v>2.2999999999999998</v>
      </c>
      <c r="N363" s="2" t="s">
        <v>20</v>
      </c>
      <c r="O363" s="2" t="str">
        <f t="shared" si="30"/>
        <v/>
      </c>
      <c r="Q363"/>
      <c r="R363" s="25">
        <f>ROUND(AVERAGE(R360,R368,R375),1)</f>
        <v>104.7</v>
      </c>
      <c r="S363" s="2">
        <f>IF(ISNUMBER(R363),SUMIFS(R$1:$R363,A$1:$A363,A363,K$1:$K363,K363,E$1:$E363,E363),"")</f>
        <v>206.30491836270187</v>
      </c>
      <c r="AC363" s="2" t="str">
        <f t="shared" si="27"/>
        <v/>
      </c>
      <c r="AL363" s="2">
        <f t="shared" si="31"/>
        <v>2.2574599202473958E-2</v>
      </c>
      <c r="AM363" s="25">
        <f>AVERAGE(AM360,AM368,AM375)</f>
        <v>2.2574599202473958E-2</v>
      </c>
      <c r="AT363" s="2">
        <f t="shared" si="28"/>
        <v>2.3639999999999999</v>
      </c>
      <c r="AU363" s="2">
        <f>IF(ISNUMBER(AT363),SUMIFS($AT$1:AT363,$A$1:A363,A363,$K$1:K363,K363,$E$1:E363,E363),"")</f>
        <v>5.7119999999999997</v>
      </c>
      <c r="AV363">
        <f t="shared" si="29"/>
        <v>6</v>
      </c>
    </row>
    <row r="364" spans="1:48" x14ac:dyDescent="0.25">
      <c r="A364" s="26" t="s">
        <v>27</v>
      </c>
      <c r="B364" s="26" t="s">
        <v>138</v>
      </c>
      <c r="C364" s="25" t="s">
        <v>43</v>
      </c>
      <c r="D364" s="27">
        <v>42314</v>
      </c>
      <c r="E364">
        <v>2</v>
      </c>
      <c r="F364" t="s">
        <v>57</v>
      </c>
      <c r="K364" s="24" t="s">
        <v>75</v>
      </c>
      <c r="L364" t="s">
        <v>41</v>
      </c>
      <c r="M364">
        <v>2.2999999999999998</v>
      </c>
      <c r="N364" s="2" t="s">
        <v>20</v>
      </c>
      <c r="O364" s="2" t="str">
        <f t="shared" si="30"/>
        <v/>
      </c>
      <c r="Q364"/>
      <c r="R364" s="25">
        <f>ROUND(AVERAGE(R359,R370,R374),1)</f>
        <v>185.8</v>
      </c>
      <c r="S364" s="2">
        <f>IF(ISNUMBER(R364),SUMIFS(R$1:$R364,A$1:$A364,A364,K$1:$K364,K364,E$1:$E364,E364),"")</f>
        <v>373.24404284139274</v>
      </c>
      <c r="AC364" s="2" t="str">
        <f t="shared" si="27"/>
        <v/>
      </c>
      <c r="AL364" s="2">
        <f t="shared" si="31"/>
        <v>2.3349299621582029E-2</v>
      </c>
      <c r="AM364" s="25">
        <f>AVERAGE(AM359,AM370,AM374)</f>
        <v>2.3349299621582029E-2</v>
      </c>
      <c r="AT364" s="2">
        <f t="shared" si="28"/>
        <v>4.3380000000000001</v>
      </c>
      <c r="AU364" s="2">
        <f>IF(ISNUMBER(AT364),SUMIFS($AT$1:AT364,$A$1:A364,A364,$K$1:K364,K364,$E$1:E364,E364),"")</f>
        <v>11.435</v>
      </c>
      <c r="AV364">
        <f t="shared" si="29"/>
        <v>6</v>
      </c>
    </row>
    <row r="365" spans="1:48" x14ac:dyDescent="0.25">
      <c r="A365" s="26" t="s">
        <v>26</v>
      </c>
      <c r="B365" s="26" t="s">
        <v>138</v>
      </c>
      <c r="C365" s="25" t="s">
        <v>43</v>
      </c>
      <c r="D365" s="27">
        <v>42314</v>
      </c>
      <c r="E365">
        <v>2</v>
      </c>
      <c r="F365" t="s">
        <v>59</v>
      </c>
      <c r="K365" s="24" t="s">
        <v>75</v>
      </c>
      <c r="L365" t="s">
        <v>41</v>
      </c>
      <c r="M365">
        <v>2.2999999999999998</v>
      </c>
      <c r="N365" s="2" t="s">
        <v>20</v>
      </c>
      <c r="O365" s="2" t="str">
        <f t="shared" si="30"/>
        <v/>
      </c>
      <c r="Q365"/>
      <c r="R365" s="25">
        <f>ROUND(AVERAGE(R361,R373,R377),1)</f>
        <v>133.9</v>
      </c>
      <c r="S365" s="2">
        <f>IF(ISNUMBER(R365),SUMIFS(R$1:$R365,A$1:$A365,A365,K$1:$K365,K365,E$1:$E365,E365),"")</f>
        <v>284.03150012465198</v>
      </c>
      <c r="AC365" s="2" t="str">
        <f t="shared" si="27"/>
        <v/>
      </c>
      <c r="AL365" s="2">
        <f t="shared" si="31"/>
        <v>2.2104268900553382E-2</v>
      </c>
      <c r="AM365" s="25">
        <f>AVERAGE(AM361,AM373,AM377)</f>
        <v>2.2104268900553382E-2</v>
      </c>
      <c r="AT365" s="2">
        <f t="shared" si="28"/>
        <v>2.96</v>
      </c>
      <c r="AU365" s="2">
        <f>IF(ISNUMBER(AT365),SUMIFS($AT$1:AT365,$A$1:A365,A365,$K$1:K365,K365,$E$1:E365,E365),"")</f>
        <v>7.9829999999999997</v>
      </c>
      <c r="AV365">
        <f t="shared" si="29"/>
        <v>6</v>
      </c>
    </row>
    <row r="366" spans="1:48" x14ac:dyDescent="0.25">
      <c r="A366" s="26" t="s">
        <v>23</v>
      </c>
      <c r="B366" s="26" t="s">
        <v>138</v>
      </c>
      <c r="C366" s="25" t="s">
        <v>43</v>
      </c>
      <c r="D366" s="27">
        <v>42314</v>
      </c>
      <c r="E366">
        <v>2</v>
      </c>
      <c r="F366" t="s">
        <v>55</v>
      </c>
      <c r="K366" s="24" t="s">
        <v>75</v>
      </c>
      <c r="L366" t="s">
        <v>41</v>
      </c>
      <c r="M366">
        <v>2.2999999999999998</v>
      </c>
      <c r="N366" s="2" t="s">
        <v>20</v>
      </c>
      <c r="O366" s="2" t="str">
        <f t="shared" si="30"/>
        <v/>
      </c>
      <c r="Q366"/>
      <c r="R366" s="25">
        <f>ROUND(AVERAGE(R357,R371,R378),1)</f>
        <v>125.9</v>
      </c>
      <c r="S366" s="2">
        <f>IF(ISNUMBER(R366),SUMIFS(R$1:$R366,A$1:$A366,A366,K$1:$K366,K366,E$1:$E366,E366),"")</f>
        <v>303.46298960021238</v>
      </c>
      <c r="AC366" s="2" t="str">
        <f t="shared" si="27"/>
        <v/>
      </c>
      <c r="AL366" s="2">
        <f t="shared" si="31"/>
        <v>2.1831298828125002E-2</v>
      </c>
      <c r="AM366" s="25">
        <f>AVERAGE(AM357,AM371,AM378)</f>
        <v>2.1831298828125002E-2</v>
      </c>
      <c r="AT366" s="2">
        <f t="shared" si="28"/>
        <v>2.7490000000000001</v>
      </c>
      <c r="AU366" s="2">
        <f>IF(ISNUMBER(AT366),SUMIFS($AT$1:AT366,$A$1:A366,A366,$K$1:K366,K366,$E$1:E366,E366),"")</f>
        <v>8.7349999999999994</v>
      </c>
      <c r="AV366">
        <f t="shared" si="29"/>
        <v>6</v>
      </c>
    </row>
    <row r="367" spans="1:48" x14ac:dyDescent="0.25">
      <c r="A367" s="26" t="s">
        <v>25</v>
      </c>
      <c r="B367" s="26" t="s">
        <v>138</v>
      </c>
      <c r="C367" s="25" t="s">
        <v>43</v>
      </c>
      <c r="D367" s="27">
        <v>42314</v>
      </c>
      <c r="E367">
        <v>2</v>
      </c>
      <c r="F367" t="s">
        <v>54</v>
      </c>
      <c r="K367" s="24" t="s">
        <v>75</v>
      </c>
      <c r="L367" t="s">
        <v>41</v>
      </c>
      <c r="M367">
        <v>2.2999999999999998</v>
      </c>
      <c r="N367" s="2" t="s">
        <v>20</v>
      </c>
      <c r="O367" s="2" t="str">
        <f t="shared" si="30"/>
        <v/>
      </c>
      <c r="Q367"/>
      <c r="R367" s="25">
        <f>ROUND(AVERAGE(R356,R369,R379),1)</f>
        <v>119.7</v>
      </c>
      <c r="S367" s="2">
        <f>IF(ISNUMBER(R367),SUMIFS(R$1:$R367,A$1:$A367,A367,K$1:$K367,K367,E$1:$E367,E367),"")</f>
        <v>230.62885854263925</v>
      </c>
      <c r="AC367" s="2" t="str">
        <f t="shared" si="27"/>
        <v/>
      </c>
      <c r="AL367" s="2">
        <f t="shared" si="31"/>
        <v>2.27577875773112E-2</v>
      </c>
      <c r="AM367" s="25">
        <f>AVERAGE(AM356,AM369,AM379)</f>
        <v>2.27577875773112E-2</v>
      </c>
      <c r="AT367" s="2">
        <f t="shared" si="28"/>
        <v>2.7240000000000002</v>
      </c>
      <c r="AU367" s="2">
        <f>IF(ISNUMBER(AT367),SUMIFS($AT$1:AT367,$A$1:A367,A367,$K$1:K367,K367,$E$1:E367,E367),"")</f>
        <v>6.6000000000000005</v>
      </c>
      <c r="AV367">
        <f t="shared" si="29"/>
        <v>6</v>
      </c>
    </row>
    <row r="368" spans="1:48" x14ac:dyDescent="0.25">
      <c r="A368" s="4" t="s">
        <v>28</v>
      </c>
      <c r="B368" s="4" t="s">
        <v>138</v>
      </c>
      <c r="C368" t="s">
        <v>43</v>
      </c>
      <c r="D368" s="3">
        <v>42314</v>
      </c>
      <c r="E368">
        <v>3</v>
      </c>
      <c r="F368" t="s">
        <v>58</v>
      </c>
      <c r="K368" s="24" t="s">
        <v>75</v>
      </c>
      <c r="L368" t="s">
        <v>41</v>
      </c>
      <c r="M368">
        <v>2.2999999999999998</v>
      </c>
      <c r="N368" s="2" t="s">
        <v>20</v>
      </c>
      <c r="O368" s="2" t="str">
        <f t="shared" si="30"/>
        <v/>
      </c>
      <c r="Q368">
        <v>106.46313420421743</v>
      </c>
      <c r="R368">
        <v>106.46313420421743</v>
      </c>
      <c r="S368" s="2">
        <f>IF(ISNUMBER(R368),SUMIFS(R$1:$R368,A$1:$A368,A368,K$1:$K368,K368,E$1:$E368,E368),"")</f>
        <v>218.04521047037747</v>
      </c>
      <c r="AC368" s="2" t="str">
        <f t="shared" si="27"/>
        <v/>
      </c>
      <c r="AF368">
        <v>12.079780578613281</v>
      </c>
      <c r="AG368">
        <v>87.920219421386719</v>
      </c>
      <c r="AH368">
        <v>23.020696640014648</v>
      </c>
      <c r="AI368">
        <v>33.676910400390625</v>
      </c>
      <c r="AJ368">
        <v>11.686912536621094</v>
      </c>
      <c r="AK368">
        <v>14.202701568603516</v>
      </c>
      <c r="AL368" s="2">
        <f t="shared" si="31"/>
        <v>2.2724322509765624E-2</v>
      </c>
      <c r="AM368">
        <v>2.2724322509765624E-2</v>
      </c>
      <c r="AN368">
        <v>75.270217895507813</v>
      </c>
      <c r="AO368">
        <v>12.043234863281251</v>
      </c>
      <c r="AT368" s="2">
        <f t="shared" si="28"/>
        <v>2.419</v>
      </c>
      <c r="AU368" s="2">
        <f>IF(ISNUMBER(AT368),SUMIFS($AT$1:AT368,$A$1:A368,A368,$K$1:K368,K368,$E$1:E368,E368),"")</f>
        <v>5.7720000000000002</v>
      </c>
      <c r="AV368">
        <f t="shared" si="29"/>
        <v>15</v>
      </c>
    </row>
    <row r="369" spans="1:48" x14ac:dyDescent="0.25">
      <c r="A369" s="4" t="s">
        <v>25</v>
      </c>
      <c r="B369" s="4" t="s">
        <v>138</v>
      </c>
      <c r="C369" t="s">
        <v>43</v>
      </c>
      <c r="D369" s="3">
        <v>42314</v>
      </c>
      <c r="E369">
        <v>3</v>
      </c>
      <c r="F369" t="s">
        <v>54</v>
      </c>
      <c r="K369" s="24" t="s">
        <v>75</v>
      </c>
      <c r="L369" t="s">
        <v>41</v>
      </c>
      <c r="M369">
        <v>2.2999999999999998</v>
      </c>
      <c r="N369" s="2" t="s">
        <v>20</v>
      </c>
      <c r="O369" s="2" t="str">
        <f t="shared" si="30"/>
        <v/>
      </c>
      <c r="Q369">
        <v>80.513138837161193</v>
      </c>
      <c r="R369">
        <v>80.513138837161193</v>
      </c>
      <c r="S369" s="2">
        <f>IF(ISNUMBER(R369),SUMIFS(R$1:$R369,A$1:$A369,A369,K$1:$K369,K369,E$1:$E369,E369),"")</f>
        <v>157.64690220175225</v>
      </c>
      <c r="AC369" s="2" t="str">
        <f t="shared" si="27"/>
        <v/>
      </c>
      <c r="AF369">
        <v>13.078369140625</v>
      </c>
      <c r="AG369">
        <v>86.921630859375</v>
      </c>
      <c r="AH369">
        <v>22.596321105957031</v>
      </c>
      <c r="AI369">
        <v>32.343742370605469</v>
      </c>
      <c r="AJ369">
        <v>11.15052318572998</v>
      </c>
      <c r="AK369">
        <v>14.039270401000977</v>
      </c>
      <c r="AL369" s="2">
        <f t="shared" si="31"/>
        <v>2.2462832641601566E-2</v>
      </c>
      <c r="AM369">
        <v>2.2462832641601566E-2</v>
      </c>
      <c r="AN369">
        <v>73.326667785644531</v>
      </c>
      <c r="AO369">
        <v>11.732266845703125</v>
      </c>
      <c r="AT369" s="2">
        <f t="shared" si="28"/>
        <v>1.8089999999999999</v>
      </c>
      <c r="AU369" s="2">
        <f>IF(ISNUMBER(AT369),SUMIFS($AT$1:AT369,$A$1:A369,A369,$K$1:K369,K369,$E$1:E369,E369),"")</f>
        <v>4.0889999999999995</v>
      </c>
      <c r="AV369">
        <f t="shared" si="29"/>
        <v>15</v>
      </c>
    </row>
    <row r="370" spans="1:48" x14ac:dyDescent="0.25">
      <c r="A370" s="4" t="s">
        <v>27</v>
      </c>
      <c r="B370" s="4" t="s">
        <v>138</v>
      </c>
      <c r="C370" t="s">
        <v>43</v>
      </c>
      <c r="D370" s="3">
        <v>42314</v>
      </c>
      <c r="E370">
        <v>3</v>
      </c>
      <c r="F370" t="s">
        <v>57</v>
      </c>
      <c r="K370" s="24" t="s">
        <v>75</v>
      </c>
      <c r="L370" t="s">
        <v>41</v>
      </c>
      <c r="M370">
        <v>2.2999999999999998</v>
      </c>
      <c r="N370" s="2" t="s">
        <v>20</v>
      </c>
      <c r="O370" s="2" t="str">
        <f t="shared" si="30"/>
        <v/>
      </c>
      <c r="Q370">
        <v>161.75916241556232</v>
      </c>
      <c r="R370">
        <v>161.75916241556232</v>
      </c>
      <c r="S370" s="2">
        <f>IF(ISNUMBER(R370),SUMIFS(R$1:$R370,A$1:$A370,A370,K$1:$K370,K370,E$1:$E370,E370),"")</f>
        <v>330.73056884826735</v>
      </c>
      <c r="AC370" s="2" t="str">
        <f t="shared" si="27"/>
        <v/>
      </c>
      <c r="AF370">
        <v>12.766044616699219</v>
      </c>
      <c r="AG370">
        <v>87.233955383300781</v>
      </c>
      <c r="AH370">
        <v>22.681947708129883</v>
      </c>
      <c r="AI370">
        <v>32.227714538574219</v>
      </c>
      <c r="AJ370">
        <v>11.484715461730957</v>
      </c>
      <c r="AK370">
        <v>14.637424468994141</v>
      </c>
      <c r="AL370" s="2">
        <f t="shared" si="31"/>
        <v>2.3419879150390625E-2</v>
      </c>
      <c r="AM370">
        <v>2.3419879150390625E-2</v>
      </c>
      <c r="AN370">
        <v>74.42413330078125</v>
      </c>
      <c r="AO370">
        <v>11.907861328125</v>
      </c>
      <c r="AT370" s="2">
        <f t="shared" si="28"/>
        <v>3.7879999999999998</v>
      </c>
      <c r="AU370" s="2">
        <f>IF(ISNUMBER(AT370),SUMIFS($AT$1:AT370,$A$1:A370,A370,$K$1:K370,K370,$E$1:E370,E370),"")</f>
        <v>9.2219999999999995</v>
      </c>
      <c r="AV370">
        <f t="shared" si="29"/>
        <v>15</v>
      </c>
    </row>
    <row r="371" spans="1:48" x14ac:dyDescent="0.25">
      <c r="A371" s="4" t="s">
        <v>23</v>
      </c>
      <c r="B371" s="4" t="s">
        <v>138</v>
      </c>
      <c r="C371" t="s">
        <v>43</v>
      </c>
      <c r="D371" s="3">
        <v>42314</v>
      </c>
      <c r="E371">
        <v>3</v>
      </c>
      <c r="F371" t="s">
        <v>55</v>
      </c>
      <c r="K371" s="24" t="s">
        <v>75</v>
      </c>
      <c r="L371" t="s">
        <v>41</v>
      </c>
      <c r="M371">
        <v>2.2999999999999998</v>
      </c>
      <c r="N371" s="2" t="s">
        <v>20</v>
      </c>
      <c r="O371" s="2" t="str">
        <f t="shared" si="30"/>
        <v/>
      </c>
      <c r="Q371">
        <v>160.47148917647252</v>
      </c>
      <c r="R371">
        <v>160.47148917647252</v>
      </c>
      <c r="S371" s="2">
        <f>IF(ISNUMBER(R371),SUMIFS(R$1:$R371,A$1:$A371,A371,K$1:$K371,K371,E$1:$E371,E371),"")</f>
        <v>306.98759715013335</v>
      </c>
      <c r="AC371" s="2" t="str">
        <f t="shared" si="27"/>
        <v/>
      </c>
      <c r="AF371">
        <v>12.461746215820313</v>
      </c>
      <c r="AG371">
        <v>87.538253784179688</v>
      </c>
      <c r="AH371">
        <v>22.374504089355469</v>
      </c>
      <c r="AI371">
        <v>31.709470748901367</v>
      </c>
      <c r="AJ371">
        <v>12.035486221313477</v>
      </c>
      <c r="AK371">
        <v>13.892297744750977</v>
      </c>
      <c r="AL371" s="2">
        <f t="shared" si="31"/>
        <v>2.2227676391601562E-2</v>
      </c>
      <c r="AM371">
        <v>2.2227676391601562E-2</v>
      </c>
      <c r="AN371">
        <v>75.233253479003906</v>
      </c>
      <c r="AO371">
        <v>12.037320556640625</v>
      </c>
      <c r="AT371" s="2">
        <f t="shared" si="28"/>
        <v>3.5670000000000002</v>
      </c>
      <c r="AU371" s="2">
        <f>IF(ISNUMBER(AT371),SUMIFS($AT$1:AT371,$A$1:A371,A371,$K$1:K371,K371,$E$1:E371,E371),"")</f>
        <v>8.048</v>
      </c>
      <c r="AV371">
        <f t="shared" si="29"/>
        <v>15</v>
      </c>
    </row>
    <row r="372" spans="1:48" x14ac:dyDescent="0.25">
      <c r="A372" s="4" t="s">
        <v>24</v>
      </c>
      <c r="B372" s="4" t="s">
        <v>138</v>
      </c>
      <c r="C372" t="s">
        <v>43</v>
      </c>
      <c r="D372" s="3">
        <v>42314</v>
      </c>
      <c r="E372">
        <v>3</v>
      </c>
      <c r="F372" t="s">
        <v>56</v>
      </c>
      <c r="K372" s="24" t="s">
        <v>75</v>
      </c>
      <c r="L372" t="s">
        <v>41</v>
      </c>
      <c r="M372">
        <v>2.2999999999999998</v>
      </c>
      <c r="N372" s="2" t="s">
        <v>20</v>
      </c>
      <c r="O372" s="2" t="str">
        <f t="shared" si="30"/>
        <v/>
      </c>
      <c r="Q372">
        <v>266.92399595625409</v>
      </c>
      <c r="R372">
        <v>266.92399595625409</v>
      </c>
      <c r="S372" s="2">
        <f>IF(ISNUMBER(R372),SUMIFS(R$1:$R372,A$1:$A372,A372,K$1:$K372,K372,E$1:$E372,E372),"")</f>
        <v>492.9358509603187</v>
      </c>
      <c r="AC372" s="2" t="str">
        <f t="shared" si="27"/>
        <v/>
      </c>
      <c r="AF372">
        <v>12.265106201171875</v>
      </c>
      <c r="AG372">
        <v>87.734893798828125</v>
      </c>
      <c r="AH372">
        <v>21.1190185546875</v>
      </c>
      <c r="AI372">
        <v>29.684406280517578</v>
      </c>
      <c r="AJ372">
        <v>13.503111839294434</v>
      </c>
      <c r="AK372">
        <v>18.25486946105957</v>
      </c>
      <c r="AL372" s="2">
        <f t="shared" si="31"/>
        <v>2.920779113769531E-2</v>
      </c>
      <c r="AM372">
        <v>2.920779113769531E-2</v>
      </c>
      <c r="AN372">
        <v>78.100845336914063</v>
      </c>
      <c r="AO372">
        <v>12.49613525390625</v>
      </c>
      <c r="AT372" s="2">
        <f t="shared" si="28"/>
        <v>7.7960000000000003</v>
      </c>
      <c r="AU372" s="2">
        <f>IF(ISNUMBER(AT372),SUMIFS($AT$1:AT372,$A$1:A372,A372,$K$1:K372,K372,$E$1:E372,E372),"")</f>
        <v>15.742000000000001</v>
      </c>
      <c r="AV372">
        <f t="shared" si="29"/>
        <v>15</v>
      </c>
    </row>
    <row r="373" spans="1:48" x14ac:dyDescent="0.25">
      <c r="A373" s="4" t="s">
        <v>26</v>
      </c>
      <c r="B373" s="4" t="s">
        <v>138</v>
      </c>
      <c r="C373" t="s">
        <v>43</v>
      </c>
      <c r="D373" s="3">
        <v>42314</v>
      </c>
      <c r="E373">
        <v>3</v>
      </c>
      <c r="F373" t="s">
        <v>59</v>
      </c>
      <c r="K373" s="24" t="s">
        <v>75</v>
      </c>
      <c r="L373" t="s">
        <v>41</v>
      </c>
      <c r="M373">
        <v>2.2999999999999998</v>
      </c>
      <c r="N373" s="2" t="s">
        <v>20</v>
      </c>
      <c r="O373" s="2" t="str">
        <f t="shared" si="30"/>
        <v/>
      </c>
      <c r="Q373">
        <v>144.82768077699876</v>
      </c>
      <c r="R373">
        <v>144.82768077699876</v>
      </c>
      <c r="S373" s="2">
        <f>IF(ISNUMBER(R373),SUMIFS(R$1:$R373,A$1:$A373,A373,K$1:$K373,K373,E$1:$E373,E373),"")</f>
        <v>258.97884986142503</v>
      </c>
      <c r="AC373" s="2" t="str">
        <f t="shared" si="27"/>
        <v/>
      </c>
      <c r="AF373">
        <v>12.868705749511719</v>
      </c>
      <c r="AG373">
        <v>87.131294250488281</v>
      </c>
      <c r="AH373">
        <v>23.225433349609375</v>
      </c>
      <c r="AI373">
        <v>32.501316070556641</v>
      </c>
      <c r="AJ373">
        <v>10.95932674407959</v>
      </c>
      <c r="AK373">
        <v>14.044114112854004</v>
      </c>
      <c r="AL373" s="2">
        <f t="shared" si="31"/>
        <v>2.2470582580566403E-2</v>
      </c>
      <c r="AM373">
        <v>2.2470582580566403E-2</v>
      </c>
      <c r="AN373">
        <v>73.536972045898438</v>
      </c>
      <c r="AO373">
        <v>11.765915527343751</v>
      </c>
      <c r="AT373" s="2">
        <f t="shared" si="28"/>
        <v>3.254</v>
      </c>
      <c r="AU373" s="2">
        <f>IF(ISNUMBER(AT373),SUMIFS($AT$1:AT373,$A$1:A373,A373,$K$1:K373,K373,$E$1:E373,E373),"")</f>
        <v>6.8599999999999994</v>
      </c>
      <c r="AV373">
        <f t="shared" si="29"/>
        <v>15</v>
      </c>
    </row>
    <row r="374" spans="1:48" x14ac:dyDescent="0.25">
      <c r="A374" s="4" t="s">
        <v>27</v>
      </c>
      <c r="B374" s="4" t="s">
        <v>138</v>
      </c>
      <c r="C374" t="s">
        <v>43</v>
      </c>
      <c r="D374" s="3">
        <v>42314</v>
      </c>
      <c r="E374">
        <v>4</v>
      </c>
      <c r="F374" t="s">
        <v>57</v>
      </c>
      <c r="K374" s="24" t="s">
        <v>75</v>
      </c>
      <c r="L374" t="s">
        <v>41</v>
      </c>
      <c r="M374">
        <v>2.2999999999999998</v>
      </c>
      <c r="N374" s="2" t="s">
        <v>20</v>
      </c>
      <c r="O374" s="2" t="str">
        <f t="shared" si="30"/>
        <v/>
      </c>
      <c r="Q374">
        <v>186.11489927778666</v>
      </c>
      <c r="R374">
        <v>186.11489927778666</v>
      </c>
      <c r="S374" s="2">
        <f>IF(ISNUMBER(R374),SUMIFS(R$1:$R374,A$1:$A374,A374,K$1:$K374,K374,E$1:$E374,E374),"")</f>
        <v>357.78238825955816</v>
      </c>
      <c r="AC374" s="2" t="str">
        <f t="shared" si="27"/>
        <v/>
      </c>
      <c r="AF374">
        <v>12.671180725097656</v>
      </c>
      <c r="AG374">
        <v>87.328819274902344</v>
      </c>
      <c r="AH374">
        <v>20.868570327758789</v>
      </c>
      <c r="AI374">
        <v>29.295370101928711</v>
      </c>
      <c r="AJ374">
        <v>12.564202308654785</v>
      </c>
      <c r="AK374">
        <v>14.905367851257324</v>
      </c>
      <c r="AL374" s="2">
        <f t="shared" si="31"/>
        <v>2.3848588562011715E-2</v>
      </c>
      <c r="AM374">
        <v>2.3848588562011715E-2</v>
      </c>
      <c r="AN374">
        <v>77.117759704589844</v>
      </c>
      <c r="AO374">
        <v>12.338841552734376</v>
      </c>
      <c r="AT374" s="2">
        <f t="shared" si="28"/>
        <v>4.4390000000000001</v>
      </c>
      <c r="AU374" s="2">
        <f>IF(ISNUMBER(AT374),SUMIFS($AT$1:AT374,$A$1:A374,A374,$K$1:K374,K374,$E$1:E374,E374),"")</f>
        <v>10.224</v>
      </c>
      <c r="AV374">
        <f t="shared" si="29"/>
        <v>15</v>
      </c>
    </row>
    <row r="375" spans="1:48" x14ac:dyDescent="0.25">
      <c r="A375" s="4" t="s">
        <v>28</v>
      </c>
      <c r="B375" s="4" t="s">
        <v>138</v>
      </c>
      <c r="C375" t="s">
        <v>43</v>
      </c>
      <c r="D375" s="3">
        <v>42314</v>
      </c>
      <c r="E375">
        <v>4</v>
      </c>
      <c r="F375" t="s">
        <v>58</v>
      </c>
      <c r="K375" s="24" t="s">
        <v>75</v>
      </c>
      <c r="L375" t="s">
        <v>41</v>
      </c>
      <c r="M375">
        <v>2.2999999999999998</v>
      </c>
      <c r="N375" s="2" t="s">
        <v>20</v>
      </c>
      <c r="O375" s="2" t="str">
        <f t="shared" si="30"/>
        <v/>
      </c>
      <c r="Q375">
        <v>61.853441424256893</v>
      </c>
      <c r="R375">
        <v>61.853441424256893</v>
      </c>
      <c r="S375" s="2">
        <f>IF(ISNUMBER(R375),SUMIFS(R$1:$R375,A$1:$A375,A375,K$1:$K375,K375,E$1:$E375,E375),"")</f>
        <v>128.42957719219129</v>
      </c>
      <c r="AC375" s="2" t="str">
        <f t="shared" si="27"/>
        <v/>
      </c>
      <c r="AF375">
        <v>13.40521240234375</v>
      </c>
      <c r="AG375">
        <v>86.59478759765625</v>
      </c>
      <c r="AH375">
        <v>20.409656524658203</v>
      </c>
      <c r="AI375">
        <v>29.881570816040039</v>
      </c>
      <c r="AJ375">
        <v>11.664118766784668</v>
      </c>
      <c r="AK375">
        <v>14.79237174987793</v>
      </c>
      <c r="AL375" s="2">
        <f t="shared" si="31"/>
        <v>2.366779479980469E-2</v>
      </c>
      <c r="AM375">
        <v>2.366779479980469E-2</v>
      </c>
      <c r="AN375">
        <v>75.097946166992188</v>
      </c>
      <c r="AO375">
        <v>12.015671386718751</v>
      </c>
      <c r="AT375" s="2">
        <f t="shared" si="28"/>
        <v>1.464</v>
      </c>
      <c r="AU375" s="2">
        <f>IF(ISNUMBER(AT375),SUMIFS($AT$1:AT375,$A$1:A375,A375,$K$1:K375,K375,$E$1:E375,E375),"")</f>
        <v>3.5340000000000003</v>
      </c>
      <c r="AV375">
        <f t="shared" si="29"/>
        <v>15</v>
      </c>
    </row>
    <row r="376" spans="1:48" x14ac:dyDescent="0.25">
      <c r="A376" s="4" t="s">
        <v>24</v>
      </c>
      <c r="B376" s="4" t="s">
        <v>138</v>
      </c>
      <c r="C376" t="s">
        <v>43</v>
      </c>
      <c r="D376" s="3">
        <v>42314</v>
      </c>
      <c r="E376">
        <v>4</v>
      </c>
      <c r="F376" t="s">
        <v>56</v>
      </c>
      <c r="K376" s="24" t="s">
        <v>75</v>
      </c>
      <c r="L376" t="s">
        <v>41</v>
      </c>
      <c r="M376">
        <v>2.2999999999999998</v>
      </c>
      <c r="N376" s="2" t="s">
        <v>20</v>
      </c>
      <c r="O376" s="2" t="str">
        <f t="shared" si="30"/>
        <v/>
      </c>
      <c r="Q376">
        <v>191.35055921916688</v>
      </c>
      <c r="R376">
        <v>191.35055921916688</v>
      </c>
      <c r="S376" s="2">
        <f>IF(ISNUMBER(R376),SUMIFS(R$1:$R376,A$1:$A376,A376,K$1:$K376,K376,E$1:$E376,E376),"")</f>
        <v>370.80379788947113</v>
      </c>
      <c r="AC376" s="2" t="str">
        <f t="shared" si="27"/>
        <v/>
      </c>
      <c r="AF376">
        <v>12.251602172851563</v>
      </c>
      <c r="AG376">
        <v>87.748397827148438</v>
      </c>
      <c r="AH376">
        <v>21.677652359008789</v>
      </c>
      <c r="AI376">
        <v>29.11512565612793</v>
      </c>
      <c r="AJ376">
        <v>12.290888786315918</v>
      </c>
      <c r="AK376">
        <v>16.907310485839844</v>
      </c>
      <c r="AL376" s="2">
        <f t="shared" si="31"/>
        <v>2.7051696777343748E-2</v>
      </c>
      <c r="AM376">
        <v>2.7051696777343748E-2</v>
      </c>
      <c r="AN376">
        <v>77.094268798828125</v>
      </c>
      <c r="AO376">
        <v>12.3350830078125</v>
      </c>
      <c r="AT376" s="2">
        <f t="shared" si="28"/>
        <v>5.1760000000000002</v>
      </c>
      <c r="AU376" s="2">
        <f>IF(ISNUMBER(AT376),SUMIFS($AT$1:AT376,$A$1:A376,A376,$K$1:K376,K376,$E$1:E376,E376),"")</f>
        <v>11.21</v>
      </c>
      <c r="AV376">
        <f t="shared" si="29"/>
        <v>15</v>
      </c>
    </row>
    <row r="377" spans="1:48" x14ac:dyDescent="0.25">
      <c r="A377" s="4" t="s">
        <v>26</v>
      </c>
      <c r="B377" s="4" t="s">
        <v>138</v>
      </c>
      <c r="C377" t="s">
        <v>43</v>
      </c>
      <c r="D377" s="3">
        <v>42314</v>
      </c>
      <c r="E377">
        <v>4</v>
      </c>
      <c r="F377" t="s">
        <v>59</v>
      </c>
      <c r="K377" s="24" t="s">
        <v>75</v>
      </c>
      <c r="L377" t="s">
        <v>41</v>
      </c>
      <c r="M377">
        <v>2.2999999999999998</v>
      </c>
      <c r="N377" s="2" t="s">
        <v>20</v>
      </c>
      <c r="O377" s="2" t="str">
        <f t="shared" si="30"/>
        <v/>
      </c>
      <c r="Q377">
        <v>117.71834062118221</v>
      </c>
      <c r="R377">
        <v>117.71834062118221</v>
      </c>
      <c r="S377" s="2">
        <f>IF(ISNUMBER(R377),SUMIFS(R$1:$R377,A$1:$A377,A377,K$1:$K377,K377,E$1:$E377,E377),"")</f>
        <v>212.1105163261189</v>
      </c>
      <c r="AC377" s="2" t="str">
        <f t="shared" si="27"/>
        <v/>
      </c>
      <c r="AF377">
        <v>12.951164245605469</v>
      </c>
      <c r="AG377">
        <v>87.048835754394531</v>
      </c>
      <c r="AH377">
        <v>22.861162185668945</v>
      </c>
      <c r="AI377">
        <v>32.750839233398438</v>
      </c>
      <c r="AJ377">
        <v>10.318099021911621</v>
      </c>
      <c r="AK377">
        <v>13.735600471496582</v>
      </c>
      <c r="AL377" s="2">
        <f t="shared" si="31"/>
        <v>2.197696075439453E-2</v>
      </c>
      <c r="AM377">
        <v>2.197696075439453E-2</v>
      </c>
      <c r="AN377">
        <v>73.785758972167969</v>
      </c>
      <c r="AO377">
        <v>11.805721435546875</v>
      </c>
      <c r="AT377" s="2">
        <f t="shared" si="28"/>
        <v>2.5870000000000002</v>
      </c>
      <c r="AU377" s="2">
        <f>IF(ISNUMBER(AT377),SUMIFS($AT$1:AT377,$A$1:A377,A377,$K$1:K377,K377,$E$1:E377,E377),"")</f>
        <v>5.5310000000000006</v>
      </c>
      <c r="AV377">
        <f t="shared" si="29"/>
        <v>15</v>
      </c>
    </row>
    <row r="378" spans="1:48" x14ac:dyDescent="0.25">
      <c r="A378" s="4" t="s">
        <v>23</v>
      </c>
      <c r="B378" s="4" t="s">
        <v>138</v>
      </c>
      <c r="C378" t="s">
        <v>43</v>
      </c>
      <c r="D378" s="3">
        <v>42314</v>
      </c>
      <c r="E378">
        <v>4</v>
      </c>
      <c r="F378" t="s">
        <v>55</v>
      </c>
      <c r="K378" s="24" t="s">
        <v>75</v>
      </c>
      <c r="L378" t="s">
        <v>41</v>
      </c>
      <c r="M378">
        <v>2.2999999999999998</v>
      </c>
      <c r="N378" s="2" t="s">
        <v>20</v>
      </c>
      <c r="O378" s="2" t="str">
        <f t="shared" si="30"/>
        <v/>
      </c>
      <c r="Q378">
        <v>108.44163757350296</v>
      </c>
      <c r="R378">
        <v>108.44163757350296</v>
      </c>
      <c r="S378" s="2">
        <f>IF(ISNUMBER(R378),SUMIFS(R$1:$R378,A$1:$A378,A378,K$1:$K378,K378,E$1:$E378,E378),"")</f>
        <v>232.05460536415987</v>
      </c>
      <c r="AC378" s="2" t="str">
        <f t="shared" si="27"/>
        <v/>
      </c>
      <c r="AF378">
        <v>13.823196411132813</v>
      </c>
      <c r="AG378">
        <v>86.176803588867188</v>
      </c>
      <c r="AH378">
        <v>22.144834518432617</v>
      </c>
      <c r="AI378">
        <v>30.425252914428711</v>
      </c>
      <c r="AJ378">
        <v>11.233486175537109</v>
      </c>
      <c r="AK378">
        <v>13.782105445861816</v>
      </c>
      <c r="AL378" s="2">
        <f t="shared" si="31"/>
        <v>2.2051368713378906E-2</v>
      </c>
      <c r="AM378">
        <v>2.2051368713378906E-2</v>
      </c>
      <c r="AN378">
        <v>74.237533569335938</v>
      </c>
      <c r="AO378">
        <v>11.878005371093749</v>
      </c>
      <c r="AT378" s="2">
        <f t="shared" si="28"/>
        <v>2.391</v>
      </c>
      <c r="AU378" s="2">
        <f>IF(ISNUMBER(AT378),SUMIFS($AT$1:AT378,$A$1:A378,A378,$K$1:K378,K378,$E$1:E378,E378),"")</f>
        <v>6.2469999999999999</v>
      </c>
      <c r="AV378">
        <f t="shared" si="29"/>
        <v>15</v>
      </c>
    </row>
    <row r="379" spans="1:48" x14ac:dyDescent="0.25">
      <c r="A379" s="4" t="s">
        <v>25</v>
      </c>
      <c r="B379" s="4" t="s">
        <v>138</v>
      </c>
      <c r="C379" t="s">
        <v>43</v>
      </c>
      <c r="D379" s="3">
        <v>42314</v>
      </c>
      <c r="E379">
        <v>4</v>
      </c>
      <c r="F379" t="s">
        <v>54</v>
      </c>
      <c r="K379" s="24" t="s">
        <v>75</v>
      </c>
      <c r="L379" t="s">
        <v>41</v>
      </c>
      <c r="M379">
        <v>2.2999999999999998</v>
      </c>
      <c r="N379" s="2" t="s">
        <v>20</v>
      </c>
      <c r="O379" s="2" t="str">
        <f t="shared" si="30"/>
        <v/>
      </c>
      <c r="Q379">
        <v>72.314961407537027</v>
      </c>
      <c r="R379">
        <v>72.314961407537027</v>
      </c>
      <c r="S379" s="2">
        <f>IF(ISNUMBER(R379),SUMIFS(R$1:$R379,A$1:$A379,A379,K$1:$K379,K379,E$1:$E379,E379),"")</f>
        <v>138.22282105408345</v>
      </c>
      <c r="AC379" s="2" t="str">
        <f t="shared" si="27"/>
        <v/>
      </c>
      <c r="AF379">
        <v>16.11151123046875</v>
      </c>
      <c r="AG379">
        <v>83.88848876953125</v>
      </c>
      <c r="AH379">
        <v>20.152294158935547</v>
      </c>
      <c r="AI379">
        <v>28.971765518188477</v>
      </c>
      <c r="AJ379">
        <v>10.825778961181641</v>
      </c>
      <c r="AK379">
        <v>13.593116760253906</v>
      </c>
      <c r="AL379" s="2">
        <f t="shared" si="31"/>
        <v>2.174898681640625E-2</v>
      </c>
      <c r="AM379">
        <v>2.174898681640625E-2</v>
      </c>
      <c r="AN379">
        <v>74.018791198730469</v>
      </c>
      <c r="AO379">
        <v>11.843006591796875</v>
      </c>
      <c r="AT379" s="2">
        <f t="shared" si="28"/>
        <v>1.573</v>
      </c>
      <c r="AU379" s="2">
        <f>IF(ISNUMBER(AT379),SUMIFS($AT$1:AT379,$A$1:A379,A379,$K$1:K379,K379,$E$1:E379,E379),"")</f>
        <v>3.5630000000000002</v>
      </c>
      <c r="AV379">
        <f t="shared" si="29"/>
        <v>15</v>
      </c>
    </row>
    <row r="380" spans="1:48" x14ac:dyDescent="0.25">
      <c r="A380" s="4" t="s">
        <v>25</v>
      </c>
      <c r="B380" s="4" t="s">
        <v>138</v>
      </c>
      <c r="C380" t="s">
        <v>43</v>
      </c>
      <c r="D380" s="3">
        <v>42345</v>
      </c>
      <c r="E380">
        <v>1</v>
      </c>
      <c r="F380" t="s">
        <v>54</v>
      </c>
      <c r="K380" s="24" t="s">
        <v>75</v>
      </c>
      <c r="L380" t="s">
        <v>21</v>
      </c>
      <c r="M380">
        <v>2.4</v>
      </c>
      <c r="N380" s="2" t="s">
        <v>20</v>
      </c>
      <c r="O380" s="2" t="str">
        <f t="shared" si="30"/>
        <v/>
      </c>
      <c r="Q380">
        <v>96.922606447953569</v>
      </c>
      <c r="R380">
        <v>96.922606447953569</v>
      </c>
      <c r="S380" s="2">
        <f>IF(ISNUMBER(R380),SUMIFS(R$1:$R380,A$1:$A380,A380,K$1:$K380,K380,E$1:$E380,E380),"")</f>
        <v>368.72896650156008</v>
      </c>
      <c r="AC380" s="2" t="str">
        <f t="shared" si="27"/>
        <v/>
      </c>
      <c r="AF380">
        <v>15.045478820800781</v>
      </c>
      <c r="AG380">
        <v>84.954521179199219</v>
      </c>
      <c r="AH380">
        <v>23.589712142944336</v>
      </c>
      <c r="AI380">
        <v>33.225448608398438</v>
      </c>
      <c r="AJ380">
        <v>5.9451580047607422</v>
      </c>
      <c r="AK380">
        <v>12.481198310852051</v>
      </c>
      <c r="AL380" s="2">
        <f t="shared" si="31"/>
        <v>1.9969917297363284E-2</v>
      </c>
      <c r="AM380">
        <v>1.9969917297363284E-2</v>
      </c>
      <c r="AN380">
        <v>67.928970336914063</v>
      </c>
      <c r="AO380">
        <v>10.86863525390625</v>
      </c>
      <c r="AT380" s="2">
        <f t="shared" si="28"/>
        <v>1.9359999999999999</v>
      </c>
      <c r="AU380" s="2">
        <f>IF(ISNUMBER(AT380),SUMIFS($AT$1:AT380,$A$1:A380,A380,$K$1:K380,K380,$E$1:E380,E380),"")</f>
        <v>8.9939999999999998</v>
      </c>
      <c r="AV380">
        <f t="shared" si="29"/>
        <v>15</v>
      </c>
    </row>
    <row r="381" spans="1:48" x14ac:dyDescent="0.25">
      <c r="A381" s="4" t="s">
        <v>23</v>
      </c>
      <c r="B381" s="4" t="s">
        <v>138</v>
      </c>
      <c r="C381" t="s">
        <v>43</v>
      </c>
      <c r="D381" s="3">
        <v>42345</v>
      </c>
      <c r="E381">
        <v>1</v>
      </c>
      <c r="F381" t="s">
        <v>55</v>
      </c>
      <c r="K381" s="24" t="s">
        <v>75</v>
      </c>
      <c r="L381" t="s">
        <v>21</v>
      </c>
      <c r="M381">
        <v>2.4</v>
      </c>
      <c r="N381" s="2" t="s">
        <v>20</v>
      </c>
      <c r="O381" s="2" t="str">
        <f t="shared" si="30"/>
        <v/>
      </c>
      <c r="Q381">
        <v>173.72807467948911</v>
      </c>
      <c r="R381">
        <v>173.72807467948911</v>
      </c>
      <c r="S381" s="2">
        <f>IF(ISNUMBER(R381),SUMIFS(R$1:$R381,A$1:$A381,A381,K$1:$K381,K381,E$1:$E381,E381),"")</f>
        <v>390.27306444685951</v>
      </c>
      <c r="AC381" s="2" t="str">
        <f t="shared" si="27"/>
        <v/>
      </c>
      <c r="AF381">
        <v>14.066513061523438</v>
      </c>
      <c r="AG381">
        <v>85.933486938476563</v>
      </c>
      <c r="AH381">
        <v>25.580436706542969</v>
      </c>
      <c r="AI381">
        <v>33.572174072265625</v>
      </c>
      <c r="AJ381">
        <v>6.634772777557373</v>
      </c>
      <c r="AK381">
        <v>13.573293685913086</v>
      </c>
      <c r="AL381" s="2">
        <f t="shared" si="31"/>
        <v>2.1717269897460936E-2</v>
      </c>
      <c r="AM381">
        <v>2.1717269897460936E-2</v>
      </c>
      <c r="AN381">
        <v>69.750038146972656</v>
      </c>
      <c r="AO381">
        <v>11.160006103515625</v>
      </c>
      <c r="AT381" s="2">
        <f t="shared" si="28"/>
        <v>3.7730000000000001</v>
      </c>
      <c r="AU381" s="2">
        <f>IF(ISNUMBER(AT381),SUMIFS($AT$1:AT381,$A$1:A381,A381,$K$1:K381,K381,$E$1:E381,E381),"")</f>
        <v>9.6589999999999989</v>
      </c>
      <c r="AV381">
        <f t="shared" si="29"/>
        <v>15</v>
      </c>
    </row>
    <row r="382" spans="1:48" x14ac:dyDescent="0.25">
      <c r="A382" s="4" t="s">
        <v>24</v>
      </c>
      <c r="B382" s="4" t="s">
        <v>138</v>
      </c>
      <c r="C382" t="s">
        <v>43</v>
      </c>
      <c r="D382" s="3">
        <v>42345</v>
      </c>
      <c r="E382">
        <v>1</v>
      </c>
      <c r="F382" t="s">
        <v>56</v>
      </c>
      <c r="K382" s="24" t="s">
        <v>75</v>
      </c>
      <c r="L382" t="s">
        <v>21</v>
      </c>
      <c r="M382">
        <v>2.4</v>
      </c>
      <c r="N382" s="2" t="s">
        <v>20</v>
      </c>
      <c r="O382" s="2" t="str">
        <f t="shared" si="30"/>
        <v/>
      </c>
      <c r="Q382">
        <v>213.28276422447829</v>
      </c>
      <c r="R382">
        <v>213.28276422447829</v>
      </c>
      <c r="S382" s="2">
        <f>IF(ISNUMBER(R382),SUMIFS(R$1:$R382,A$1:$A382,A382,K$1:$K382,K382,E$1:$E382,E382),"")</f>
        <v>542.86707299809086</v>
      </c>
      <c r="AC382" s="2" t="str">
        <f t="shared" si="27"/>
        <v/>
      </c>
      <c r="AF382">
        <v>14.183868408203125</v>
      </c>
      <c r="AG382">
        <v>85.816131591796875</v>
      </c>
      <c r="AH382">
        <v>23.167758941650391</v>
      </c>
      <c r="AI382">
        <v>30.507070541381836</v>
      </c>
      <c r="AJ382">
        <v>9.0653724670410156</v>
      </c>
      <c r="AK382">
        <v>16.838623046875</v>
      </c>
      <c r="AL382" s="2">
        <f t="shared" si="31"/>
        <v>2.6941796875E-2</v>
      </c>
      <c r="AM382">
        <v>2.6941796875E-2</v>
      </c>
      <c r="AN382">
        <v>71.964485168457031</v>
      </c>
      <c r="AO382">
        <v>11.514317626953126</v>
      </c>
      <c r="AT382" s="2">
        <f t="shared" si="28"/>
        <v>5.7460000000000004</v>
      </c>
      <c r="AU382" s="2">
        <f>IF(ISNUMBER(AT382),SUMIFS($AT$1:AT382,$A$1:A382,A382,$K$1:K382,K382,$E$1:E382,E382),"")</f>
        <v>16.307000000000002</v>
      </c>
      <c r="AV382">
        <f t="shared" si="29"/>
        <v>15</v>
      </c>
    </row>
    <row r="383" spans="1:48" x14ac:dyDescent="0.25">
      <c r="A383" s="4" t="s">
        <v>27</v>
      </c>
      <c r="B383" s="4" t="s">
        <v>138</v>
      </c>
      <c r="C383" t="s">
        <v>43</v>
      </c>
      <c r="D383" s="3">
        <v>42345</v>
      </c>
      <c r="E383">
        <v>1</v>
      </c>
      <c r="F383" t="s">
        <v>57</v>
      </c>
      <c r="K383" s="24" t="s">
        <v>75</v>
      </c>
      <c r="L383" t="s">
        <v>21</v>
      </c>
      <c r="M383">
        <v>2.4</v>
      </c>
      <c r="N383" s="2" t="s">
        <v>20</v>
      </c>
      <c r="O383" s="2" t="str">
        <f t="shared" si="30"/>
        <v/>
      </c>
      <c r="Q383">
        <v>207.18666647303425</v>
      </c>
      <c r="R383">
        <v>207.18666647303425</v>
      </c>
      <c r="S383" s="2">
        <f>IF(ISNUMBER(R383),SUMIFS(R$1:$R383,A$1:$A383,A383,K$1:$K383,K383,E$1:$E383,E383),"")</f>
        <v>575.16820273248754</v>
      </c>
      <c r="AC383" s="2" t="str">
        <f t="shared" si="27"/>
        <v/>
      </c>
      <c r="AF383">
        <v>12.295112609863281</v>
      </c>
      <c r="AG383">
        <v>87.704887390136719</v>
      </c>
      <c r="AH383">
        <v>25.331516265869141</v>
      </c>
      <c r="AI383">
        <v>33.906196594238281</v>
      </c>
      <c r="AJ383">
        <v>6.7612881660461426</v>
      </c>
      <c r="AK383">
        <v>13.89844799041748</v>
      </c>
      <c r="AL383" s="2">
        <f t="shared" si="31"/>
        <v>2.2237516784667968E-2</v>
      </c>
      <c r="AM383">
        <v>2.2237516784667968E-2</v>
      </c>
      <c r="AN383">
        <v>71.19085693359375</v>
      </c>
      <c r="AO383">
        <v>11.390537109375</v>
      </c>
      <c r="AT383" s="2">
        <f t="shared" si="28"/>
        <v>4.6070000000000002</v>
      </c>
      <c r="AU383" s="2">
        <f>IF(ISNUMBER(AT383),SUMIFS($AT$1:AT383,$A$1:A383,A383,$K$1:K383,K383,$E$1:E383,E383),"")</f>
        <v>14.963999999999999</v>
      </c>
      <c r="AV383">
        <f t="shared" si="29"/>
        <v>15</v>
      </c>
    </row>
    <row r="384" spans="1:48" x14ac:dyDescent="0.25">
      <c r="A384" s="4" t="s">
        <v>28</v>
      </c>
      <c r="B384" s="4" t="s">
        <v>138</v>
      </c>
      <c r="C384" t="s">
        <v>43</v>
      </c>
      <c r="D384" s="3">
        <v>42345</v>
      </c>
      <c r="E384">
        <v>1</v>
      </c>
      <c r="F384" t="s">
        <v>58</v>
      </c>
      <c r="K384" s="24" t="s">
        <v>75</v>
      </c>
      <c r="L384" t="s">
        <v>21</v>
      </c>
      <c r="M384">
        <v>2.4</v>
      </c>
      <c r="N384" s="2" t="s">
        <v>20</v>
      </c>
      <c r="O384" s="2" t="str">
        <f t="shared" si="30"/>
        <v/>
      </c>
      <c r="Q384">
        <v>112.74759669125868</v>
      </c>
      <c r="R384">
        <v>112.74759669125868</v>
      </c>
      <c r="S384" s="2">
        <f>IF(ISNUMBER(R384),SUMIFS(R$1:$R384,A$1:$A384,A384,K$1:$K384,K384,E$1:$E384,E384),"")</f>
        <v>326.52079259380025</v>
      </c>
      <c r="AC384" s="2" t="str">
        <f t="shared" si="27"/>
        <v/>
      </c>
      <c r="AF384">
        <v>15.114082336425781</v>
      </c>
      <c r="AG384">
        <v>84.885917663574219</v>
      </c>
      <c r="AH384">
        <v>25.301231384277344</v>
      </c>
      <c r="AI384">
        <v>34.737052917480469</v>
      </c>
      <c r="AJ384">
        <v>5.9510841369628906</v>
      </c>
      <c r="AK384">
        <v>12.865339279174805</v>
      </c>
      <c r="AL384" s="2">
        <f t="shared" si="31"/>
        <v>2.0584542846679686E-2</v>
      </c>
      <c r="AM384">
        <v>2.0584542846679686E-2</v>
      </c>
      <c r="AN384">
        <v>66.0809326171875</v>
      </c>
      <c r="AO384">
        <v>10.572949218750001</v>
      </c>
      <c r="AT384" s="2">
        <f t="shared" si="28"/>
        <v>2.3210000000000002</v>
      </c>
      <c r="AU384" s="2">
        <f>IF(ISNUMBER(AT384),SUMIFS($AT$1:AT384,$A$1:A384,A384,$K$1:K384,K384,$E$1:E384,E384),"")</f>
        <v>7.6470000000000002</v>
      </c>
      <c r="AV384">
        <f t="shared" si="29"/>
        <v>15</v>
      </c>
    </row>
    <row r="385" spans="1:48" x14ac:dyDescent="0.25">
      <c r="A385" s="4" t="s">
        <v>26</v>
      </c>
      <c r="B385" s="4" t="s">
        <v>138</v>
      </c>
      <c r="C385" t="s">
        <v>43</v>
      </c>
      <c r="D385" s="3">
        <v>42345</v>
      </c>
      <c r="E385">
        <v>1</v>
      </c>
      <c r="F385" t="s">
        <v>59</v>
      </c>
      <c r="K385" s="24" t="s">
        <v>75</v>
      </c>
      <c r="L385" t="s">
        <v>21</v>
      </c>
      <c r="M385">
        <v>2.4</v>
      </c>
      <c r="N385" s="2" t="s">
        <v>20</v>
      </c>
      <c r="O385" s="2" t="str">
        <f t="shared" si="30"/>
        <v/>
      </c>
      <c r="Q385">
        <v>106.84275936265325</v>
      </c>
      <c r="R385">
        <v>106.84275936265325</v>
      </c>
      <c r="S385" s="2">
        <f>IF(ISNUMBER(R385),SUMIFS(R$1:$R385,A$1:$A385,A385,K$1:$K385,K385,E$1:$E385,E385),"")</f>
        <v>323.48020250095408</v>
      </c>
      <c r="AC385" s="2" t="str">
        <f t="shared" si="27"/>
        <v/>
      </c>
      <c r="AF385">
        <v>14.085121154785156</v>
      </c>
      <c r="AG385">
        <v>85.914878845214844</v>
      </c>
      <c r="AH385">
        <v>25.758691787719727</v>
      </c>
      <c r="AI385">
        <v>35.945701599121094</v>
      </c>
      <c r="AJ385">
        <v>4.5878009796142578</v>
      </c>
      <c r="AK385">
        <v>12.94858455657959</v>
      </c>
      <c r="AL385" s="2">
        <f t="shared" si="31"/>
        <v>2.0717735290527343E-2</v>
      </c>
      <c r="AM385">
        <v>2.0717735290527343E-2</v>
      </c>
      <c r="AN385">
        <v>65.768783569335938</v>
      </c>
      <c r="AO385">
        <v>10.523005371093751</v>
      </c>
      <c r="AT385" s="2">
        <f t="shared" si="28"/>
        <v>2.214</v>
      </c>
      <c r="AU385" s="2">
        <f>IF(ISNUMBER(AT385),SUMIFS($AT$1:AT385,$A$1:A385,A385,$K$1:K385,K385,$E$1:E385,E385),"")</f>
        <v>7.8049999999999997</v>
      </c>
      <c r="AV385">
        <f t="shared" si="29"/>
        <v>15</v>
      </c>
    </row>
    <row r="386" spans="1:48" x14ac:dyDescent="0.25">
      <c r="A386" s="4" t="s">
        <v>24</v>
      </c>
      <c r="B386" s="4" t="s">
        <v>138</v>
      </c>
      <c r="C386" t="s">
        <v>43</v>
      </c>
      <c r="D386" s="3">
        <v>42345</v>
      </c>
      <c r="E386">
        <v>2</v>
      </c>
      <c r="F386" t="s">
        <v>56</v>
      </c>
      <c r="K386" s="24" t="s">
        <v>75</v>
      </c>
      <c r="L386" t="s">
        <v>21</v>
      </c>
      <c r="M386">
        <v>2.4</v>
      </c>
      <c r="N386" s="2" t="s">
        <v>20</v>
      </c>
      <c r="O386" s="2" t="str">
        <f t="shared" si="30"/>
        <v/>
      </c>
      <c r="Q386">
        <v>256</v>
      </c>
      <c r="R386">
        <v>256</v>
      </c>
      <c r="S386" s="2">
        <f>IF(ISNUMBER(R386),SUMIFS(R$1:$R386,A$1:$A386,A386,K$1:$K386,K386,E$1:$E386,E386),"")</f>
        <v>671.97784932620061</v>
      </c>
      <c r="AC386" s="2" t="str">
        <f t="shared" ref="AC386:AC449" si="32">IF(ISNUMBER(AD386),AD386*10,"")</f>
        <v/>
      </c>
      <c r="AF386">
        <v>14.233901977539063</v>
      </c>
      <c r="AG386">
        <v>85.766098022460938</v>
      </c>
      <c r="AH386">
        <v>22.921140670776367</v>
      </c>
      <c r="AI386">
        <v>31.135009765625</v>
      </c>
      <c r="AJ386">
        <v>8.7583961486816406</v>
      </c>
      <c r="AK386">
        <v>17.235626220703125</v>
      </c>
      <c r="AL386" s="2">
        <f t="shared" si="31"/>
        <v>2.7577001953125003E-2</v>
      </c>
      <c r="AM386">
        <v>2.7577001953125003E-2</v>
      </c>
      <c r="AN386">
        <v>72.233474731445313</v>
      </c>
      <c r="AO386">
        <v>11.55735595703125</v>
      </c>
      <c r="AT386" s="2">
        <f t="shared" ref="AT386:AT449" si="33">IF(AND(ISNUMBER(AL386),ISNUMBER(R386)),ROUND(R386*AL386,3),"")</f>
        <v>7.06</v>
      </c>
      <c r="AU386" s="2">
        <f>IF(ISNUMBER(AT386),SUMIFS($AT$1:AT386,$A$1:A386,A386,$K$1:K386,K386,$E$1:E386,E386),"")</f>
        <v>20.561</v>
      </c>
      <c r="AV386">
        <f t="shared" ref="AV386:AV449" si="34">COUNT(P386:AU386)</f>
        <v>15</v>
      </c>
    </row>
    <row r="387" spans="1:48" x14ac:dyDescent="0.25">
      <c r="A387" s="4" t="s">
        <v>28</v>
      </c>
      <c r="B387" s="4" t="s">
        <v>138</v>
      </c>
      <c r="C387" t="s">
        <v>43</v>
      </c>
      <c r="D387" s="3">
        <v>42345</v>
      </c>
      <c r="E387">
        <v>2</v>
      </c>
      <c r="F387" t="s">
        <v>58</v>
      </c>
      <c r="K387" s="24" t="s">
        <v>75</v>
      </c>
      <c r="L387" t="s">
        <v>21</v>
      </c>
      <c r="M387">
        <v>2.4</v>
      </c>
      <c r="N387" s="2" t="s">
        <v>20</v>
      </c>
      <c r="O387" s="2" t="str">
        <f t="shared" si="30"/>
        <v/>
      </c>
      <c r="Q387">
        <v>114.86502589486227</v>
      </c>
      <c r="R387">
        <v>114.86502589486227</v>
      </c>
      <c r="S387" s="2">
        <f>IF(ISNUMBER(R387),SUMIFS(R$1:$R387,A$1:$A387,A387,K$1:$K387,K387,E$1:$E387,E387),"")</f>
        <v>321.16994425756411</v>
      </c>
      <c r="AC387" s="2" t="str">
        <f t="shared" si="32"/>
        <v/>
      </c>
      <c r="AF387">
        <v>13.51898193359375</v>
      </c>
      <c r="AG387">
        <v>86.48101806640625</v>
      </c>
      <c r="AH387">
        <v>24.450637817382813</v>
      </c>
      <c r="AI387">
        <v>33.146202087402344</v>
      </c>
      <c r="AJ387">
        <v>6.7774338722229004</v>
      </c>
      <c r="AK387">
        <v>15.271004676818848</v>
      </c>
      <c r="AL387" s="2">
        <f t="shared" si="31"/>
        <v>2.4433607482910156E-2</v>
      </c>
      <c r="AM387">
        <v>2.4433607482910156E-2</v>
      </c>
      <c r="AN387">
        <v>69.803054809570313</v>
      </c>
      <c r="AO387">
        <v>11.168488769531249</v>
      </c>
      <c r="AT387" s="2">
        <f t="shared" si="33"/>
        <v>2.8069999999999999</v>
      </c>
      <c r="AU387" s="2">
        <f>IF(ISNUMBER(AT387),SUMIFS($AT$1:AT387,$A$1:A387,A387,$K$1:K387,K387,$E$1:E387,E387),"")</f>
        <v>8.5190000000000001</v>
      </c>
      <c r="AV387">
        <f t="shared" si="34"/>
        <v>15</v>
      </c>
    </row>
    <row r="388" spans="1:48" x14ac:dyDescent="0.25">
      <c r="A388" s="4" t="s">
        <v>27</v>
      </c>
      <c r="B388" s="4" t="s">
        <v>138</v>
      </c>
      <c r="C388" t="s">
        <v>43</v>
      </c>
      <c r="D388" s="3">
        <v>42345</v>
      </c>
      <c r="E388">
        <v>2</v>
      </c>
      <c r="F388" t="s">
        <v>57</v>
      </c>
      <c r="K388" s="24" t="s">
        <v>75</v>
      </c>
      <c r="L388" t="s">
        <v>21</v>
      </c>
      <c r="M388">
        <v>2.4</v>
      </c>
      <c r="N388" s="2" t="s">
        <v>20</v>
      </c>
      <c r="O388" s="2" t="str">
        <f t="shared" si="30"/>
        <v/>
      </c>
      <c r="Q388">
        <v>285.22264117439784</v>
      </c>
      <c r="R388">
        <v>285.22264117439784</v>
      </c>
      <c r="S388" s="2">
        <f>IF(ISNUMBER(R388),SUMIFS(R$1:$R388,A$1:$A388,A388,K$1:$K388,K388,E$1:$E388,E388),"")</f>
        <v>658.46668401579063</v>
      </c>
      <c r="AC388" s="2" t="str">
        <f t="shared" si="32"/>
        <v/>
      </c>
      <c r="AF388">
        <v>13.781394958496094</v>
      </c>
      <c r="AG388">
        <v>86.218605041503906</v>
      </c>
      <c r="AH388">
        <v>23.468473434448242</v>
      </c>
      <c r="AI388">
        <v>31.32472038269043</v>
      </c>
      <c r="AJ388">
        <v>6.9737520217895508</v>
      </c>
      <c r="AK388">
        <v>15.194838523864746</v>
      </c>
      <c r="AL388" s="2">
        <f t="shared" si="31"/>
        <v>2.4311741638183594E-2</v>
      </c>
      <c r="AM388">
        <v>2.4311741638183594E-2</v>
      </c>
      <c r="AN388">
        <v>71.605094909667969</v>
      </c>
      <c r="AO388">
        <v>11.456815185546875</v>
      </c>
      <c r="AT388" s="2">
        <f t="shared" si="33"/>
        <v>6.9340000000000002</v>
      </c>
      <c r="AU388" s="2">
        <f>IF(ISNUMBER(AT388),SUMIFS($AT$1:AT388,$A$1:A388,A388,$K$1:K388,K388,$E$1:E388,E388),"")</f>
        <v>18.369</v>
      </c>
      <c r="AV388">
        <f t="shared" si="34"/>
        <v>15</v>
      </c>
    </row>
    <row r="389" spans="1:48" x14ac:dyDescent="0.25">
      <c r="A389" s="4" t="s">
        <v>26</v>
      </c>
      <c r="B389" s="4" t="s">
        <v>138</v>
      </c>
      <c r="C389" t="s">
        <v>43</v>
      </c>
      <c r="D389" s="3">
        <v>42345</v>
      </c>
      <c r="E389">
        <v>2</v>
      </c>
      <c r="F389" t="s">
        <v>59</v>
      </c>
      <c r="K389" s="24" t="s">
        <v>75</v>
      </c>
      <c r="L389" t="s">
        <v>21</v>
      </c>
      <c r="M389">
        <v>2.4</v>
      </c>
      <c r="N389" s="2" t="s">
        <v>20</v>
      </c>
      <c r="O389" s="2" t="str">
        <f t="shared" si="30"/>
        <v/>
      </c>
      <c r="Q389">
        <v>150.15105235925427</v>
      </c>
      <c r="R389">
        <v>150.15105235925427</v>
      </c>
      <c r="S389" s="2">
        <f>IF(ISNUMBER(R389),SUMIFS(R$1:$R389,A$1:$A389,A389,K$1:$K389,K389,E$1:$E389,E389),"")</f>
        <v>434.18255248390625</v>
      </c>
      <c r="AC389" s="2" t="str">
        <f t="shared" si="32"/>
        <v/>
      </c>
      <c r="AF389">
        <v>14.819778442382813</v>
      </c>
      <c r="AG389">
        <v>85.180221557617188</v>
      </c>
      <c r="AH389">
        <v>26.163068771362305</v>
      </c>
      <c r="AI389">
        <v>33.852817535400391</v>
      </c>
      <c r="AJ389">
        <v>6.382415771484375</v>
      </c>
      <c r="AK389">
        <v>12.696516990661621</v>
      </c>
      <c r="AL389" s="2">
        <f t="shared" si="31"/>
        <v>2.0314427185058593E-2</v>
      </c>
      <c r="AM389">
        <v>2.0314427185058593E-2</v>
      </c>
      <c r="AN389">
        <v>67.727859497070313</v>
      </c>
      <c r="AO389">
        <v>10.836457519531249</v>
      </c>
      <c r="AT389" s="2">
        <f t="shared" si="33"/>
        <v>3.05</v>
      </c>
      <c r="AU389" s="2">
        <f>IF(ISNUMBER(AT389),SUMIFS($AT$1:AT389,$A$1:A389,A389,$K$1:K389,K389,$E$1:E389,E389),"")</f>
        <v>11.032999999999999</v>
      </c>
      <c r="AV389">
        <f t="shared" si="34"/>
        <v>15</v>
      </c>
    </row>
    <row r="390" spans="1:48" x14ac:dyDescent="0.25">
      <c r="A390" s="4" t="s">
        <v>23</v>
      </c>
      <c r="B390" s="4" t="s">
        <v>138</v>
      </c>
      <c r="C390" t="s">
        <v>43</v>
      </c>
      <c r="D390" s="3">
        <v>42345</v>
      </c>
      <c r="E390">
        <v>2</v>
      </c>
      <c r="F390" t="s">
        <v>55</v>
      </c>
      <c r="K390" s="24" t="s">
        <v>75</v>
      </c>
      <c r="L390" t="s">
        <v>21</v>
      </c>
      <c r="M390">
        <v>2.4</v>
      </c>
      <c r="N390" s="2" t="s">
        <v>20</v>
      </c>
      <c r="O390" s="2" t="str">
        <f t="shared" si="30"/>
        <v/>
      </c>
      <c r="Q390">
        <v>199.43731500946521</v>
      </c>
      <c r="R390">
        <v>199.43731500946521</v>
      </c>
      <c r="S390" s="2">
        <f>IF(ISNUMBER(R390),SUMIFS(R$1:$R390,A$1:$A390,A390,K$1:$K390,K390,E$1:$E390,E390),"")</f>
        <v>502.90030460967762</v>
      </c>
      <c r="AC390" s="2" t="str">
        <f t="shared" si="32"/>
        <v/>
      </c>
      <c r="AF390">
        <v>14.363380432128906</v>
      </c>
      <c r="AG390">
        <v>85.636619567871094</v>
      </c>
      <c r="AH390">
        <v>25.4100341796875</v>
      </c>
      <c r="AI390">
        <v>33.494544982910156</v>
      </c>
      <c r="AJ390">
        <v>6.2485690116882324</v>
      </c>
      <c r="AK390">
        <v>12.791258811950684</v>
      </c>
      <c r="AL390" s="2">
        <f t="shared" si="31"/>
        <v>2.0466014099121094E-2</v>
      </c>
      <c r="AM390">
        <v>2.0466014099121094E-2</v>
      </c>
      <c r="AN390">
        <v>69.047256469726563</v>
      </c>
      <c r="AO390">
        <v>11.047561035156249</v>
      </c>
      <c r="AT390" s="2">
        <f t="shared" si="33"/>
        <v>4.0819999999999999</v>
      </c>
      <c r="AU390" s="2">
        <f>IF(ISNUMBER(AT390),SUMIFS($AT$1:AT390,$A$1:A390,A390,$K$1:K390,K390,$E$1:E390,E390),"")</f>
        <v>12.817</v>
      </c>
      <c r="AV390">
        <f t="shared" si="34"/>
        <v>15</v>
      </c>
    </row>
    <row r="391" spans="1:48" x14ac:dyDescent="0.25">
      <c r="A391" s="4" t="s">
        <v>25</v>
      </c>
      <c r="B391" s="4" t="s">
        <v>138</v>
      </c>
      <c r="C391" t="s">
        <v>43</v>
      </c>
      <c r="D391" s="3">
        <v>42345</v>
      </c>
      <c r="E391">
        <v>2</v>
      </c>
      <c r="F391" t="s">
        <v>54</v>
      </c>
      <c r="K391" s="24" t="s">
        <v>75</v>
      </c>
      <c r="L391" t="s">
        <v>21</v>
      </c>
      <c r="M391">
        <v>2.4</v>
      </c>
      <c r="N391" s="2" t="s">
        <v>20</v>
      </c>
      <c r="O391" s="2" t="str">
        <f t="shared" si="30"/>
        <v/>
      </c>
      <c r="Q391">
        <v>182.22891094075783</v>
      </c>
      <c r="R391">
        <v>182.22891094075783</v>
      </c>
      <c r="S391" s="2">
        <f>IF(ISNUMBER(R391),SUMIFS(R$1:$R391,A$1:$A391,A391,K$1:$K391,K391,E$1:$E391,E391),"")</f>
        <v>412.85776948339708</v>
      </c>
      <c r="AC391" s="2" t="str">
        <f t="shared" si="32"/>
        <v/>
      </c>
      <c r="AF391">
        <v>14.41650390625</v>
      </c>
      <c r="AG391">
        <v>85.58349609375</v>
      </c>
      <c r="AH391">
        <v>24.79920768737793</v>
      </c>
      <c r="AI391">
        <v>32.557949066162109</v>
      </c>
      <c r="AJ391">
        <v>7.0281229019165039</v>
      </c>
      <c r="AK391">
        <v>16.377716064453125</v>
      </c>
      <c r="AL391" s="2">
        <f t="shared" si="31"/>
        <v>2.6204345703125E-2</v>
      </c>
      <c r="AM391">
        <v>2.6204345703125E-2</v>
      </c>
      <c r="AN391">
        <v>68.886619567871094</v>
      </c>
      <c r="AO391">
        <v>11.021859130859376</v>
      </c>
      <c r="AT391" s="2">
        <f t="shared" si="33"/>
        <v>4.7750000000000004</v>
      </c>
      <c r="AU391" s="2">
        <f>IF(ISNUMBER(AT391),SUMIFS($AT$1:AT391,$A$1:A391,A391,$K$1:K391,K391,$E$1:E391,E391),"")</f>
        <v>11.375</v>
      </c>
      <c r="AV391">
        <f t="shared" si="34"/>
        <v>15</v>
      </c>
    </row>
    <row r="392" spans="1:48" x14ac:dyDescent="0.25">
      <c r="A392" s="4" t="s">
        <v>28</v>
      </c>
      <c r="B392" s="4" t="s">
        <v>138</v>
      </c>
      <c r="C392" t="s">
        <v>43</v>
      </c>
      <c r="D392" s="3">
        <v>42345</v>
      </c>
      <c r="E392">
        <v>3</v>
      </c>
      <c r="F392" t="s">
        <v>58</v>
      </c>
      <c r="K392" s="24" t="s">
        <v>75</v>
      </c>
      <c r="L392" t="s">
        <v>21</v>
      </c>
      <c r="M392">
        <v>2.4</v>
      </c>
      <c r="N392" s="2" t="s">
        <v>20</v>
      </c>
      <c r="O392" s="2" t="str">
        <f t="shared" si="30"/>
        <v/>
      </c>
      <c r="Q392">
        <v>131.53709581088543</v>
      </c>
      <c r="R392">
        <v>131.53709581088543</v>
      </c>
      <c r="S392" s="2">
        <f>IF(ISNUMBER(R392),SUMIFS(R$1:$R392,A$1:$A392,A392,K$1:$K392,K392,E$1:$E392,E392),"")</f>
        <v>349.5823062812629</v>
      </c>
      <c r="AC392" s="2" t="str">
        <f t="shared" si="32"/>
        <v/>
      </c>
      <c r="AF392">
        <v>13.257400512695313</v>
      </c>
      <c r="AG392">
        <v>86.742599487304688</v>
      </c>
      <c r="AH392">
        <v>26.333477020263672</v>
      </c>
      <c r="AI392">
        <v>38.003231048583984</v>
      </c>
      <c r="AJ392">
        <v>8.137507438659668</v>
      </c>
      <c r="AK392">
        <v>12.947896003723145</v>
      </c>
      <c r="AL392" s="2">
        <f t="shared" si="31"/>
        <v>2.0716633605957033E-2</v>
      </c>
      <c r="AM392">
        <v>2.0716633605957033E-2</v>
      </c>
      <c r="AN392">
        <v>67.937789916992188</v>
      </c>
      <c r="AO392">
        <v>10.87004638671875</v>
      </c>
      <c r="AT392" s="2">
        <f t="shared" si="33"/>
        <v>2.7250000000000001</v>
      </c>
      <c r="AU392" s="2">
        <f>IF(ISNUMBER(AT392),SUMIFS($AT$1:AT392,$A$1:A392,A392,$K$1:K392,K392,$E$1:E392,E392),"")</f>
        <v>8.4969999999999999</v>
      </c>
      <c r="AV392">
        <f t="shared" si="34"/>
        <v>15</v>
      </c>
    </row>
    <row r="393" spans="1:48" x14ac:dyDescent="0.25">
      <c r="A393" s="4" t="s">
        <v>25</v>
      </c>
      <c r="B393" s="4" t="s">
        <v>138</v>
      </c>
      <c r="C393" t="s">
        <v>43</v>
      </c>
      <c r="D393" s="3">
        <v>42345</v>
      </c>
      <c r="E393">
        <v>3</v>
      </c>
      <c r="F393" t="s">
        <v>54</v>
      </c>
      <c r="K393" s="24" t="s">
        <v>75</v>
      </c>
      <c r="L393" t="s">
        <v>21</v>
      </c>
      <c r="M393">
        <v>2.4</v>
      </c>
      <c r="N393" s="2" t="s">
        <v>20</v>
      </c>
      <c r="O393" s="2" t="str">
        <f t="shared" si="30"/>
        <v/>
      </c>
      <c r="Q393">
        <v>97.011908295893832</v>
      </c>
      <c r="R393">
        <v>97.011908295893832</v>
      </c>
      <c r="S393" s="2">
        <f>IF(ISNUMBER(R393),SUMIFS(R$1:$R393,A$1:$A393,A393,K$1:$K393,K393,E$1:$E393,E393),"")</f>
        <v>254.65881049764607</v>
      </c>
      <c r="AC393" s="2" t="str">
        <f t="shared" si="32"/>
        <v/>
      </c>
      <c r="AF393">
        <v>13.770973205566406</v>
      </c>
      <c r="AG393">
        <v>86.229026794433594</v>
      </c>
      <c r="AH393">
        <v>22.240514755249023</v>
      </c>
      <c r="AI393">
        <v>31.226276397705078</v>
      </c>
      <c r="AJ393">
        <v>6.9324641227722168</v>
      </c>
      <c r="AK393">
        <v>17.079322814941406</v>
      </c>
      <c r="AL393" s="2">
        <f t="shared" si="31"/>
        <v>2.732691650390625E-2</v>
      </c>
      <c r="AM393">
        <v>2.732691650390625E-2</v>
      </c>
      <c r="AN393">
        <v>71.649436950683594</v>
      </c>
      <c r="AO393">
        <v>11.463909912109376</v>
      </c>
      <c r="AT393" s="2">
        <f t="shared" si="33"/>
        <v>2.6509999999999998</v>
      </c>
      <c r="AU393" s="2">
        <f>IF(ISNUMBER(AT393),SUMIFS($AT$1:AT393,$A$1:A393,A393,$K$1:K393,K393,$E$1:E393,E393),"")</f>
        <v>6.7399999999999993</v>
      </c>
      <c r="AV393">
        <f t="shared" si="34"/>
        <v>15</v>
      </c>
    </row>
    <row r="394" spans="1:48" x14ac:dyDescent="0.25">
      <c r="A394" s="4" t="s">
        <v>27</v>
      </c>
      <c r="B394" s="4" t="s">
        <v>138</v>
      </c>
      <c r="C394" t="s">
        <v>43</v>
      </c>
      <c r="D394" s="3">
        <v>42345</v>
      </c>
      <c r="E394">
        <v>3</v>
      </c>
      <c r="F394" t="s">
        <v>57</v>
      </c>
      <c r="K394" s="24" t="s">
        <v>75</v>
      </c>
      <c r="L394" t="s">
        <v>21</v>
      </c>
      <c r="M394">
        <v>2.4</v>
      </c>
      <c r="N394" s="2" t="s">
        <v>20</v>
      </c>
      <c r="O394" s="2" t="str">
        <f t="shared" si="30"/>
        <v/>
      </c>
      <c r="Q394">
        <v>203.90509797171302</v>
      </c>
      <c r="R394">
        <v>203.90509797171302</v>
      </c>
      <c r="S394" s="2">
        <f>IF(ISNUMBER(R394),SUMIFS(R$1:$R394,A$1:$A394,A394,K$1:$K394,K394,E$1:$E394,E394),"")</f>
        <v>534.63566681998032</v>
      </c>
      <c r="AC394" s="2" t="str">
        <f t="shared" si="32"/>
        <v/>
      </c>
      <c r="AF394">
        <v>11.826675415039063</v>
      </c>
      <c r="AG394">
        <v>88.173324584960938</v>
      </c>
      <c r="AH394">
        <v>26.99810791015625</v>
      </c>
      <c r="AI394">
        <v>37.391304016113281</v>
      </c>
      <c r="AJ394">
        <v>7.1481771469116211</v>
      </c>
      <c r="AK394">
        <v>12.87128734588623</v>
      </c>
      <c r="AL394" s="2">
        <f t="shared" si="31"/>
        <v>2.0594059753417972E-2</v>
      </c>
      <c r="AM394">
        <v>2.0594059753417972E-2</v>
      </c>
      <c r="AN394">
        <v>68.25836181640625</v>
      </c>
      <c r="AO394">
        <v>10.921337890625001</v>
      </c>
      <c r="AT394" s="2">
        <f t="shared" si="33"/>
        <v>4.1989999999999998</v>
      </c>
      <c r="AU394" s="2">
        <f>IF(ISNUMBER(AT394),SUMIFS($AT$1:AT394,$A$1:A394,A394,$K$1:K394,K394,$E$1:E394,E394),"")</f>
        <v>13.420999999999999</v>
      </c>
      <c r="AV394">
        <f t="shared" si="34"/>
        <v>15</v>
      </c>
    </row>
    <row r="395" spans="1:48" x14ac:dyDescent="0.25">
      <c r="A395" s="4" t="s">
        <v>23</v>
      </c>
      <c r="B395" s="4" t="s">
        <v>138</v>
      </c>
      <c r="C395" t="s">
        <v>43</v>
      </c>
      <c r="D395" s="3">
        <v>42345</v>
      </c>
      <c r="E395">
        <v>3</v>
      </c>
      <c r="F395" t="s">
        <v>55</v>
      </c>
      <c r="K395" s="24" t="s">
        <v>75</v>
      </c>
      <c r="L395" t="s">
        <v>21</v>
      </c>
      <c r="M395">
        <v>2.4</v>
      </c>
      <c r="N395" s="2" t="s">
        <v>20</v>
      </c>
      <c r="O395" s="2" t="str">
        <f t="shared" si="30"/>
        <v/>
      </c>
      <c r="Q395">
        <v>177.00410812193289</v>
      </c>
      <c r="R395">
        <v>177.00410812193289</v>
      </c>
      <c r="S395" s="2">
        <f>IF(ISNUMBER(R395),SUMIFS(R$1:$R395,A$1:$A395,A395,K$1:$K395,K395,E$1:$E395,E395),"")</f>
        <v>483.99170527206627</v>
      </c>
      <c r="AC395" s="2" t="str">
        <f t="shared" si="32"/>
        <v/>
      </c>
      <c r="AF395">
        <v>14.531471252441406</v>
      </c>
      <c r="AG395">
        <v>85.468528747558594</v>
      </c>
      <c r="AH395">
        <v>26.052364349365234</v>
      </c>
      <c r="AI395">
        <v>34.228004455566406</v>
      </c>
      <c r="AJ395">
        <v>7.4374241828918457</v>
      </c>
      <c r="AK395">
        <v>12.341548919677734</v>
      </c>
      <c r="AL395" s="2">
        <f t="shared" si="31"/>
        <v>1.9746478271484375E-2</v>
      </c>
      <c r="AM395">
        <v>1.9746478271484375E-2</v>
      </c>
      <c r="AN395">
        <v>67.432975769042969</v>
      </c>
      <c r="AO395">
        <v>10.789276123046875</v>
      </c>
      <c r="AT395" s="2">
        <f t="shared" si="33"/>
        <v>3.4950000000000001</v>
      </c>
      <c r="AU395" s="2">
        <f>IF(ISNUMBER(AT395),SUMIFS($AT$1:AT395,$A$1:A395,A395,$K$1:K395,K395,$E$1:E395,E395),"")</f>
        <v>11.542999999999999</v>
      </c>
      <c r="AV395">
        <f t="shared" si="34"/>
        <v>15</v>
      </c>
    </row>
    <row r="396" spans="1:48" x14ac:dyDescent="0.25">
      <c r="A396" s="4" t="s">
        <v>24</v>
      </c>
      <c r="B396" s="4" t="s">
        <v>138</v>
      </c>
      <c r="C396" t="s">
        <v>43</v>
      </c>
      <c r="D396" s="3">
        <v>42345</v>
      </c>
      <c r="E396">
        <v>3</v>
      </c>
      <c r="F396" t="s">
        <v>56</v>
      </c>
      <c r="K396" s="24" t="s">
        <v>75</v>
      </c>
      <c r="L396" t="s">
        <v>21</v>
      </c>
      <c r="M396">
        <v>2.4</v>
      </c>
      <c r="N396" s="2" t="s">
        <v>20</v>
      </c>
      <c r="O396" s="2" t="str">
        <f t="shared" si="30"/>
        <v/>
      </c>
      <c r="Q396">
        <v>287.11747547069746</v>
      </c>
      <c r="R396">
        <v>287.11747547069746</v>
      </c>
      <c r="S396" s="2">
        <f>IF(ISNUMBER(R396),SUMIFS(R$1:$R396,A$1:$A396,A396,K$1:$K396,K396,E$1:$E396,E396),"")</f>
        <v>780.0533264310161</v>
      </c>
      <c r="AC396" s="2" t="str">
        <f t="shared" si="32"/>
        <v/>
      </c>
      <c r="AF396">
        <v>13.77655029296875</v>
      </c>
      <c r="AG396">
        <v>86.22344970703125</v>
      </c>
      <c r="AH396">
        <v>23.687189102172852</v>
      </c>
      <c r="AI396">
        <v>31.582555770874023</v>
      </c>
      <c r="AJ396">
        <v>8.9301872253417969</v>
      </c>
      <c r="AK396">
        <v>16.7607421875</v>
      </c>
      <c r="AL396" s="2">
        <f t="shared" si="31"/>
        <v>2.6817187499999999E-2</v>
      </c>
      <c r="AM396">
        <v>2.6817187499999999E-2</v>
      </c>
      <c r="AN396">
        <v>71.97314453125</v>
      </c>
      <c r="AO396">
        <v>11.515703125</v>
      </c>
      <c r="AT396" s="2">
        <f t="shared" si="33"/>
        <v>7.7</v>
      </c>
      <c r="AU396" s="2">
        <f>IF(ISNUMBER(AT396),SUMIFS($AT$1:AT396,$A$1:A396,A396,$K$1:K396,K396,$E$1:E396,E396),"")</f>
        <v>23.442</v>
      </c>
      <c r="AV396">
        <f t="shared" si="34"/>
        <v>15</v>
      </c>
    </row>
    <row r="397" spans="1:48" x14ac:dyDescent="0.25">
      <c r="A397" s="4" t="s">
        <v>26</v>
      </c>
      <c r="B397" s="4" t="s">
        <v>138</v>
      </c>
      <c r="C397" t="s">
        <v>43</v>
      </c>
      <c r="D397" s="3">
        <v>42345</v>
      </c>
      <c r="E397">
        <v>3</v>
      </c>
      <c r="F397" t="s">
        <v>59</v>
      </c>
      <c r="K397" s="24" t="s">
        <v>75</v>
      </c>
      <c r="L397" t="s">
        <v>21</v>
      </c>
      <c r="M397">
        <v>2.4</v>
      </c>
      <c r="N397" s="2" t="s">
        <v>20</v>
      </c>
      <c r="O397" s="2" t="str">
        <f t="shared" si="30"/>
        <v/>
      </c>
      <c r="Q397">
        <v>147.91522792169309</v>
      </c>
      <c r="R397">
        <v>147.91522792169309</v>
      </c>
      <c r="S397" s="2">
        <f>IF(ISNUMBER(R397),SUMIFS(R$1:$R397,A$1:$A397,A397,K$1:$K397,K397,E$1:$E397,E397),"")</f>
        <v>406.89407778311812</v>
      </c>
      <c r="AC397" s="2" t="str">
        <f t="shared" si="32"/>
        <v/>
      </c>
      <c r="AF397">
        <v>14.939613342285156</v>
      </c>
      <c r="AG397">
        <v>85.060386657714844</v>
      </c>
      <c r="AH397">
        <v>26.014944076538086</v>
      </c>
      <c r="AI397">
        <v>34.608444213867188</v>
      </c>
      <c r="AJ397">
        <v>5.2640109062194824</v>
      </c>
      <c r="AK397">
        <v>13.982883453369141</v>
      </c>
      <c r="AL397" s="2">
        <f t="shared" si="31"/>
        <v>2.2372613525390626E-2</v>
      </c>
      <c r="AM397">
        <v>2.2372613525390626E-2</v>
      </c>
      <c r="AN397">
        <v>66.53253173828125</v>
      </c>
      <c r="AO397">
        <v>10.645205078125</v>
      </c>
      <c r="AT397" s="2">
        <f t="shared" si="33"/>
        <v>3.3090000000000002</v>
      </c>
      <c r="AU397" s="2">
        <f>IF(ISNUMBER(AT397),SUMIFS($AT$1:AT397,$A$1:A397,A397,$K$1:K397,K397,$E$1:E397,E397),"")</f>
        <v>10.169</v>
      </c>
      <c r="AV397">
        <f t="shared" si="34"/>
        <v>15</v>
      </c>
    </row>
    <row r="398" spans="1:48" x14ac:dyDescent="0.25">
      <c r="A398" s="4" t="s">
        <v>27</v>
      </c>
      <c r="B398" s="4" t="s">
        <v>138</v>
      </c>
      <c r="C398" t="s">
        <v>43</v>
      </c>
      <c r="D398" s="3">
        <v>42345</v>
      </c>
      <c r="E398">
        <v>4</v>
      </c>
      <c r="F398" t="s">
        <v>57</v>
      </c>
      <c r="K398" s="24" t="s">
        <v>75</v>
      </c>
      <c r="L398" t="s">
        <v>21</v>
      </c>
      <c r="M398">
        <v>2.4</v>
      </c>
      <c r="N398" s="2" t="s">
        <v>20</v>
      </c>
      <c r="O398" s="2" t="str">
        <f t="shared" si="30"/>
        <v/>
      </c>
      <c r="Q398">
        <v>277.88380476552516</v>
      </c>
      <c r="R398">
        <v>277.88380476552516</v>
      </c>
      <c r="S398" s="2">
        <f>IF(ISNUMBER(R398),SUMIFS(R$1:$R398,A$1:$A398,A398,K$1:$K398,K398,E$1:$E398,E398),"")</f>
        <v>635.66619302508332</v>
      </c>
      <c r="AC398" s="2" t="str">
        <f t="shared" si="32"/>
        <v/>
      </c>
      <c r="AF398">
        <v>12.149620056152344</v>
      </c>
      <c r="AG398">
        <v>87.850379943847656</v>
      </c>
      <c r="AH398">
        <v>26.208528518676758</v>
      </c>
      <c r="AI398">
        <v>36.340232849121094</v>
      </c>
      <c r="AJ398">
        <v>7.0485758781433105</v>
      </c>
      <c r="AK398">
        <v>13.542831420898438</v>
      </c>
      <c r="AL398" s="2">
        <f t="shared" si="31"/>
        <v>2.16685302734375E-2</v>
      </c>
      <c r="AM398">
        <v>2.16685302734375E-2</v>
      </c>
      <c r="AN398">
        <v>69.223068237304688</v>
      </c>
      <c r="AO398">
        <v>11.07569091796875</v>
      </c>
      <c r="AT398" s="2">
        <f t="shared" si="33"/>
        <v>6.0209999999999999</v>
      </c>
      <c r="AU398" s="2">
        <f>IF(ISNUMBER(AT398),SUMIFS($AT$1:AT398,$A$1:A398,A398,$K$1:K398,K398,$E$1:E398,E398),"")</f>
        <v>16.245000000000001</v>
      </c>
      <c r="AV398">
        <f t="shared" si="34"/>
        <v>15</v>
      </c>
    </row>
    <row r="399" spans="1:48" x14ac:dyDescent="0.25">
      <c r="A399" s="4" t="s">
        <v>28</v>
      </c>
      <c r="B399" s="4" t="s">
        <v>138</v>
      </c>
      <c r="C399" t="s">
        <v>43</v>
      </c>
      <c r="D399" s="3">
        <v>42345</v>
      </c>
      <c r="E399">
        <v>4</v>
      </c>
      <c r="F399" t="s">
        <v>58</v>
      </c>
      <c r="K399" s="24" t="s">
        <v>75</v>
      </c>
      <c r="L399" t="s">
        <v>21</v>
      </c>
      <c r="M399">
        <v>2.4</v>
      </c>
      <c r="N399" s="2" t="s">
        <v>20</v>
      </c>
      <c r="O399" s="2" t="str">
        <f t="shared" si="30"/>
        <v/>
      </c>
      <c r="Q399">
        <v>83.334285887477364</v>
      </c>
      <c r="R399">
        <v>83.334285887477364</v>
      </c>
      <c r="S399" s="2">
        <f>IF(ISNUMBER(R399),SUMIFS(R$1:$R399,A$1:$A399,A399,K$1:$K399,K399,E$1:$E399,E399),"")</f>
        <v>211.76386307966865</v>
      </c>
      <c r="AC399" s="2" t="str">
        <f t="shared" si="32"/>
        <v/>
      </c>
      <c r="AF399">
        <v>13.629554748535156</v>
      </c>
      <c r="AG399">
        <v>86.370445251464844</v>
      </c>
      <c r="AH399">
        <v>26.346027374267578</v>
      </c>
      <c r="AI399">
        <v>36.229335784912109</v>
      </c>
      <c r="AJ399">
        <v>5.1736931800842285</v>
      </c>
      <c r="AK399">
        <v>13.575881958007813</v>
      </c>
      <c r="AL399" s="2">
        <f t="shared" si="31"/>
        <v>2.17214111328125E-2</v>
      </c>
      <c r="AM399">
        <v>2.17214111328125E-2</v>
      </c>
      <c r="AN399">
        <v>66.058868408203125</v>
      </c>
      <c r="AO399">
        <v>10.569418945312501</v>
      </c>
      <c r="AT399" s="2">
        <f t="shared" si="33"/>
        <v>1.81</v>
      </c>
      <c r="AU399" s="2">
        <f>IF(ISNUMBER(AT399),SUMIFS($AT$1:AT399,$A$1:A399,A399,$K$1:K399,K399,$E$1:E399,E399),"")</f>
        <v>5.3440000000000003</v>
      </c>
      <c r="AV399">
        <f t="shared" si="34"/>
        <v>15</v>
      </c>
    </row>
    <row r="400" spans="1:48" x14ac:dyDescent="0.25">
      <c r="A400" s="4" t="s">
        <v>24</v>
      </c>
      <c r="B400" s="4" t="s">
        <v>138</v>
      </c>
      <c r="C400" t="s">
        <v>43</v>
      </c>
      <c r="D400" s="3">
        <v>42345</v>
      </c>
      <c r="E400">
        <v>4</v>
      </c>
      <c r="F400" t="s">
        <v>56</v>
      </c>
      <c r="K400" s="24" t="s">
        <v>75</v>
      </c>
      <c r="L400" t="s">
        <v>21</v>
      </c>
      <c r="M400">
        <v>2.4</v>
      </c>
      <c r="N400" s="2" t="s">
        <v>20</v>
      </c>
      <c r="O400" s="2" t="str">
        <f t="shared" si="30"/>
        <v/>
      </c>
      <c r="Q400">
        <v>213.93462888789995</v>
      </c>
      <c r="R400">
        <v>213.93462888789995</v>
      </c>
      <c r="S400" s="2">
        <f>IF(ISNUMBER(R400),SUMIFS(R$1:$R400,A$1:$A400,A400,K$1:$K400,K400,E$1:$E400,E400),"")</f>
        <v>584.73842677737105</v>
      </c>
      <c r="AC400" s="2" t="str">
        <f t="shared" si="32"/>
        <v/>
      </c>
      <c r="AF400">
        <v>14.178108215332031</v>
      </c>
      <c r="AG400">
        <v>85.821891784667969</v>
      </c>
      <c r="AH400">
        <v>23.924922943115234</v>
      </c>
      <c r="AI400">
        <v>31.960235595703125</v>
      </c>
      <c r="AJ400">
        <v>7.7086830139160156</v>
      </c>
      <c r="AK400">
        <v>15.245806694030762</v>
      </c>
      <c r="AL400" s="2">
        <f t="shared" si="31"/>
        <v>2.4393290710449218E-2</v>
      </c>
      <c r="AM400">
        <v>2.4393290710449218E-2</v>
      </c>
      <c r="AN400">
        <v>70.035026550292969</v>
      </c>
      <c r="AO400">
        <v>11.205604248046875</v>
      </c>
      <c r="AT400" s="2">
        <f t="shared" si="33"/>
        <v>5.2190000000000003</v>
      </c>
      <c r="AU400" s="2">
        <f>IF(ISNUMBER(AT400),SUMIFS($AT$1:AT400,$A$1:A400,A400,$K$1:K400,K400,$E$1:E400,E400),"")</f>
        <v>16.429000000000002</v>
      </c>
      <c r="AV400">
        <f t="shared" si="34"/>
        <v>15</v>
      </c>
    </row>
    <row r="401" spans="1:48" x14ac:dyDescent="0.25">
      <c r="A401" s="4" t="s">
        <v>26</v>
      </c>
      <c r="B401" s="4" t="s">
        <v>138</v>
      </c>
      <c r="C401" t="s">
        <v>43</v>
      </c>
      <c r="D401" s="3">
        <v>42345</v>
      </c>
      <c r="E401">
        <v>4</v>
      </c>
      <c r="F401" t="s">
        <v>59</v>
      </c>
      <c r="K401" s="24" t="s">
        <v>75</v>
      </c>
      <c r="L401" t="s">
        <v>21</v>
      </c>
      <c r="M401">
        <v>2.4</v>
      </c>
      <c r="N401" s="2" t="s">
        <v>20</v>
      </c>
      <c r="O401" s="2" t="str">
        <f t="shared" si="30"/>
        <v/>
      </c>
      <c r="Q401">
        <v>114.73634167538833</v>
      </c>
      <c r="R401">
        <v>114.73634167538833</v>
      </c>
      <c r="S401" s="2">
        <f>IF(ISNUMBER(R401),SUMIFS(R$1:$R401,A$1:$A401,A401,K$1:$K401,K401,E$1:$E401,E401),"")</f>
        <v>326.84685800150726</v>
      </c>
      <c r="AC401" s="2" t="str">
        <f t="shared" si="32"/>
        <v/>
      </c>
      <c r="AF401">
        <v>15.003379821777344</v>
      </c>
      <c r="AG401">
        <v>84.996620178222656</v>
      </c>
      <c r="AH401">
        <v>27.657192230224609</v>
      </c>
      <c r="AI401">
        <v>35.608695983886719</v>
      </c>
      <c r="AJ401">
        <v>7.001957893371582</v>
      </c>
      <c r="AK401">
        <v>11.982416152954102</v>
      </c>
      <c r="AL401" s="2">
        <f t="shared" si="31"/>
        <v>1.9171865844726563E-2</v>
      </c>
      <c r="AM401">
        <v>1.9171865844726563E-2</v>
      </c>
      <c r="AN401">
        <v>65.072418212890625</v>
      </c>
      <c r="AO401">
        <v>10.4115869140625</v>
      </c>
      <c r="AT401" s="2">
        <f t="shared" si="33"/>
        <v>2.2000000000000002</v>
      </c>
      <c r="AU401" s="2">
        <f>IF(ISNUMBER(AT401),SUMIFS($AT$1:AT401,$A$1:A401,A401,$K$1:K401,K401,$E$1:E401,E401),"")</f>
        <v>7.7310000000000008</v>
      </c>
      <c r="AV401">
        <f t="shared" si="34"/>
        <v>15</v>
      </c>
    </row>
    <row r="402" spans="1:48" x14ac:dyDescent="0.25">
      <c r="A402" s="4" t="s">
        <v>23</v>
      </c>
      <c r="B402" s="4" t="s">
        <v>138</v>
      </c>
      <c r="C402" t="s">
        <v>43</v>
      </c>
      <c r="D402" s="3">
        <v>42345</v>
      </c>
      <c r="E402">
        <v>4</v>
      </c>
      <c r="F402" t="s">
        <v>55</v>
      </c>
      <c r="K402" s="24" t="s">
        <v>75</v>
      </c>
      <c r="L402" t="s">
        <v>21</v>
      </c>
      <c r="M402">
        <v>2.4</v>
      </c>
      <c r="N402" s="2" t="s">
        <v>20</v>
      </c>
      <c r="O402" s="2" t="str">
        <f t="shared" si="30"/>
        <v/>
      </c>
      <c r="Q402">
        <v>219.73035119174239</v>
      </c>
      <c r="R402">
        <v>219.73035119174239</v>
      </c>
      <c r="S402" s="2">
        <f>IF(ISNUMBER(R402),SUMIFS(R$1:$R402,A$1:$A402,A402,K$1:$K402,K402,E$1:$E402,E402),"")</f>
        <v>451.78495655590223</v>
      </c>
      <c r="AC402" s="2" t="str">
        <f t="shared" si="32"/>
        <v/>
      </c>
      <c r="AF402">
        <v>14.479957580566406</v>
      </c>
      <c r="AG402">
        <v>85.520042419433594</v>
      </c>
      <c r="AH402">
        <v>26.443597793579102</v>
      </c>
      <c r="AI402">
        <v>34.427467346191406</v>
      </c>
      <c r="AJ402">
        <v>7.3605189323425293</v>
      </c>
      <c r="AK402">
        <v>11.598594665527344</v>
      </c>
      <c r="AL402" s="2">
        <f t="shared" si="31"/>
        <v>1.8557751464843751E-2</v>
      </c>
      <c r="AM402">
        <v>1.8557751464843751E-2</v>
      </c>
      <c r="AN402">
        <v>67.255378723144531</v>
      </c>
      <c r="AO402">
        <v>10.760860595703125</v>
      </c>
      <c r="AT402" s="2">
        <f t="shared" si="33"/>
        <v>4.0780000000000003</v>
      </c>
      <c r="AU402" s="2">
        <f>IF(ISNUMBER(AT402),SUMIFS($AT$1:AT402,$A$1:A402,A402,$K$1:K402,K402,$E$1:E402,E402),"")</f>
        <v>10.324999999999999</v>
      </c>
      <c r="AV402">
        <f t="shared" si="34"/>
        <v>15</v>
      </c>
    </row>
    <row r="403" spans="1:48" x14ac:dyDescent="0.25">
      <c r="A403" s="4" t="s">
        <v>25</v>
      </c>
      <c r="B403" s="4" t="s">
        <v>138</v>
      </c>
      <c r="C403" t="s">
        <v>43</v>
      </c>
      <c r="D403" s="3">
        <v>42345</v>
      </c>
      <c r="E403">
        <v>4</v>
      </c>
      <c r="F403" t="s">
        <v>54</v>
      </c>
      <c r="K403" s="24" t="s">
        <v>75</v>
      </c>
      <c r="L403" t="s">
        <v>21</v>
      </c>
      <c r="M403">
        <v>2.4</v>
      </c>
      <c r="N403" s="2" t="s">
        <v>20</v>
      </c>
      <c r="O403" s="2" t="str">
        <f t="shared" si="30"/>
        <v/>
      </c>
      <c r="Q403">
        <v>79.834628681813683</v>
      </c>
      <c r="R403">
        <v>79.834628681813683</v>
      </c>
      <c r="S403" s="2">
        <f>IF(ISNUMBER(R403),SUMIFS(R$1:$R403,A$1:$A403,A403,K$1:$K403,K403,E$1:$E403,E403),"")</f>
        <v>218.05744973589714</v>
      </c>
      <c r="AC403" s="2" t="str">
        <f t="shared" si="32"/>
        <v/>
      </c>
      <c r="AF403">
        <v>17.32476806640625</v>
      </c>
      <c r="AG403">
        <v>82.67523193359375</v>
      </c>
      <c r="AH403">
        <v>24.384674072265625</v>
      </c>
      <c r="AI403">
        <v>35.334434509277344</v>
      </c>
      <c r="AJ403">
        <v>4.5609149932861328</v>
      </c>
      <c r="AK403">
        <v>11.611515045166016</v>
      </c>
      <c r="AL403" s="2">
        <f t="shared" si="31"/>
        <v>1.8578424072265624E-2</v>
      </c>
      <c r="AM403">
        <v>1.8578424072265624E-2</v>
      </c>
      <c r="AN403">
        <v>62.481719970703125</v>
      </c>
      <c r="AO403">
        <v>9.997075195312501</v>
      </c>
      <c r="AT403" s="2">
        <f t="shared" si="33"/>
        <v>1.4830000000000001</v>
      </c>
      <c r="AU403" s="2">
        <f>IF(ISNUMBER(AT403),SUMIFS($AT$1:AT403,$A$1:A403,A403,$K$1:K403,K403,$E$1:E403,E403),"")</f>
        <v>5.0460000000000003</v>
      </c>
      <c r="AV403">
        <f t="shared" si="34"/>
        <v>15</v>
      </c>
    </row>
    <row r="404" spans="1:48" x14ac:dyDescent="0.25">
      <c r="A404" s="4" t="s">
        <v>25</v>
      </c>
      <c r="B404" s="4" t="s">
        <v>138</v>
      </c>
      <c r="C404" t="s">
        <v>43</v>
      </c>
      <c r="D404" s="3">
        <v>42376</v>
      </c>
      <c r="E404">
        <v>1</v>
      </c>
      <c r="F404" t="s">
        <v>54</v>
      </c>
      <c r="K404" s="24" t="s">
        <v>75</v>
      </c>
      <c r="L404" t="s">
        <v>21</v>
      </c>
      <c r="M404">
        <v>2.5</v>
      </c>
      <c r="N404" s="2" t="s">
        <v>20</v>
      </c>
      <c r="O404" s="2" t="str">
        <f t="shared" si="30"/>
        <v/>
      </c>
      <c r="Q404">
        <v>66.366489289125397</v>
      </c>
      <c r="R404">
        <v>66.366489289125397</v>
      </c>
      <c r="S404" s="2">
        <f>IF(ISNUMBER(R404),SUMIFS(R$1:$R404,A$1:$A404,A404,K$1:$K404,K404,E$1:$E404,E404),"")</f>
        <v>435.09545579068549</v>
      </c>
      <c r="AC404" s="2" t="str">
        <f t="shared" si="32"/>
        <v/>
      </c>
      <c r="AF404">
        <v>11.377151489257813</v>
      </c>
      <c r="AG404">
        <v>88.622848510742188</v>
      </c>
      <c r="AH404">
        <v>15.668489456176758</v>
      </c>
      <c r="AI404">
        <v>20.374683380126953</v>
      </c>
      <c r="AJ404">
        <v>20.387079238891602</v>
      </c>
      <c r="AK404">
        <v>18.129791259765625</v>
      </c>
      <c r="AL404" s="2">
        <f t="shared" si="31"/>
        <v>2.9007666015625003E-2</v>
      </c>
      <c r="AM404">
        <v>2.9007666015625003E-2</v>
      </c>
      <c r="AN404">
        <v>79.421051025390625</v>
      </c>
      <c r="AO404">
        <v>12.707368164062501</v>
      </c>
      <c r="AT404" s="2">
        <f t="shared" si="33"/>
        <v>1.925</v>
      </c>
      <c r="AU404" s="2">
        <f>IF(ISNUMBER(AT404),SUMIFS($AT$1:AT404,$A$1:A404,A404,$K$1:K404,K404,$E$1:E404,E404),"")</f>
        <v>10.919</v>
      </c>
      <c r="AV404">
        <f t="shared" si="34"/>
        <v>15</v>
      </c>
    </row>
    <row r="405" spans="1:48" x14ac:dyDescent="0.25">
      <c r="A405" s="4" t="s">
        <v>23</v>
      </c>
      <c r="B405" s="4" t="s">
        <v>138</v>
      </c>
      <c r="C405" t="s">
        <v>43</v>
      </c>
      <c r="D405" s="3">
        <v>42376</v>
      </c>
      <c r="E405">
        <v>1</v>
      </c>
      <c r="F405" t="s">
        <v>55</v>
      </c>
      <c r="K405" s="24" t="s">
        <v>75</v>
      </c>
      <c r="L405" t="s">
        <v>21</v>
      </c>
      <c r="M405">
        <v>2.5</v>
      </c>
      <c r="N405" s="2" t="s">
        <v>20</v>
      </c>
      <c r="O405" s="2" t="str">
        <f t="shared" si="30"/>
        <v/>
      </c>
      <c r="Q405">
        <v>123.15241684203662</v>
      </c>
      <c r="R405">
        <v>123.15241684203662</v>
      </c>
      <c r="S405" s="2">
        <f>IF(ISNUMBER(R405),SUMIFS(R$1:$R405,A$1:$A405,A405,K$1:$K405,K405,E$1:$E405,E405),"")</f>
        <v>513.42548128889609</v>
      </c>
      <c r="AC405" s="2" t="str">
        <f t="shared" si="32"/>
        <v/>
      </c>
      <c r="AF405">
        <v>12.848434448242188</v>
      </c>
      <c r="AG405">
        <v>87.151565551757813</v>
      </c>
      <c r="AH405">
        <v>17.899686813354492</v>
      </c>
      <c r="AI405">
        <v>22.092254638671875</v>
      </c>
      <c r="AJ405">
        <v>11.854312896728516</v>
      </c>
      <c r="AK405">
        <v>15.81316089630127</v>
      </c>
      <c r="AL405" s="2">
        <f t="shared" si="31"/>
        <v>2.5301057434082033E-2</v>
      </c>
      <c r="AM405">
        <v>2.5301057434082033E-2</v>
      </c>
      <c r="AN405">
        <v>76.425628662109375</v>
      </c>
      <c r="AO405">
        <v>12.228100585937501</v>
      </c>
      <c r="AT405" s="2">
        <f t="shared" si="33"/>
        <v>3.1160000000000001</v>
      </c>
      <c r="AU405" s="2">
        <f>IF(ISNUMBER(AT405),SUMIFS($AT$1:AT405,$A$1:A405,A405,$K$1:K405,K405,$E$1:E405,E405),"")</f>
        <v>12.774999999999999</v>
      </c>
      <c r="AV405">
        <f t="shared" si="34"/>
        <v>15</v>
      </c>
    </row>
    <row r="406" spans="1:48" x14ac:dyDescent="0.25">
      <c r="A406" s="4" t="s">
        <v>24</v>
      </c>
      <c r="B406" s="4" t="s">
        <v>138</v>
      </c>
      <c r="C406" t="s">
        <v>43</v>
      </c>
      <c r="D406" s="3">
        <v>42376</v>
      </c>
      <c r="E406">
        <v>1</v>
      </c>
      <c r="F406" t="s">
        <v>56</v>
      </c>
      <c r="K406" s="24" t="s">
        <v>75</v>
      </c>
      <c r="L406" t="s">
        <v>21</v>
      </c>
      <c r="M406">
        <v>2.5</v>
      </c>
      <c r="N406" s="2" t="s">
        <v>20</v>
      </c>
      <c r="O406" s="2" t="str">
        <f t="shared" si="30"/>
        <v/>
      </c>
      <c r="Q406">
        <v>208.06015518758505</v>
      </c>
      <c r="R406">
        <v>208.06015518758505</v>
      </c>
      <c r="S406" s="2">
        <f>IF(ISNUMBER(R406),SUMIFS(R$1:$R406,A$1:$A406,A406,K$1:$K406,K406,E$1:$E406,E406),"")</f>
        <v>750.92722818567586</v>
      </c>
      <c r="AC406" s="2" t="str">
        <f t="shared" si="32"/>
        <v/>
      </c>
      <c r="AF406">
        <v>13.720756530761719</v>
      </c>
      <c r="AG406">
        <v>86.279243469238281</v>
      </c>
      <c r="AH406">
        <v>17.344461441040039</v>
      </c>
      <c r="AI406">
        <v>20.586429595947266</v>
      </c>
      <c r="AJ406">
        <v>13.781584739685059</v>
      </c>
      <c r="AK406">
        <v>16.128078460693359</v>
      </c>
      <c r="AL406" s="2">
        <f t="shared" si="31"/>
        <v>2.5804925537109377E-2</v>
      </c>
      <c r="AM406">
        <v>2.5804925537109377E-2</v>
      </c>
      <c r="AN406">
        <v>76.562255859375</v>
      </c>
      <c r="AO406">
        <v>12.249960937500001</v>
      </c>
      <c r="AT406" s="2">
        <f t="shared" si="33"/>
        <v>5.3689999999999998</v>
      </c>
      <c r="AU406" s="2">
        <f>IF(ISNUMBER(AT406),SUMIFS($AT$1:AT406,$A$1:A406,A406,$K$1:K406,K406,$E$1:E406,E406),"")</f>
        <v>21.676000000000002</v>
      </c>
      <c r="AV406">
        <f t="shared" si="34"/>
        <v>15</v>
      </c>
    </row>
    <row r="407" spans="1:48" x14ac:dyDescent="0.25">
      <c r="A407" s="4" t="s">
        <v>27</v>
      </c>
      <c r="B407" s="4" t="s">
        <v>138</v>
      </c>
      <c r="C407" t="s">
        <v>43</v>
      </c>
      <c r="D407" s="3">
        <v>42376</v>
      </c>
      <c r="E407">
        <v>1</v>
      </c>
      <c r="F407" t="s">
        <v>57</v>
      </c>
      <c r="K407" s="24" t="s">
        <v>75</v>
      </c>
      <c r="L407" t="s">
        <v>21</v>
      </c>
      <c r="M407">
        <v>2.5</v>
      </c>
      <c r="N407" s="2" t="s">
        <v>20</v>
      </c>
      <c r="O407" s="2" t="str">
        <f t="shared" si="30"/>
        <v/>
      </c>
      <c r="Q407">
        <v>160.06152948508839</v>
      </c>
      <c r="R407">
        <v>160.06152948508839</v>
      </c>
      <c r="S407" s="2">
        <f>IF(ISNUMBER(R407),SUMIFS(R$1:$R407,A$1:$A407,A407,K$1:$K407,K407,E$1:$E407,E407),"")</f>
        <v>735.22973221757593</v>
      </c>
      <c r="AC407" s="2" t="str">
        <f t="shared" si="32"/>
        <v/>
      </c>
      <c r="AF407">
        <v>13.537017822265625</v>
      </c>
      <c r="AG407">
        <v>86.462982177734375</v>
      </c>
      <c r="AH407">
        <v>17.740060806274414</v>
      </c>
      <c r="AI407">
        <v>20.857620239257813</v>
      </c>
      <c r="AJ407">
        <v>12.450291633605957</v>
      </c>
      <c r="AK407">
        <v>13.125248908996582</v>
      </c>
      <c r="AL407" s="2">
        <f t="shared" si="31"/>
        <v>2.100039825439453E-2</v>
      </c>
      <c r="AM407">
        <v>2.100039825439453E-2</v>
      </c>
      <c r="AN407">
        <v>76.680908203125</v>
      </c>
      <c r="AO407">
        <v>12.2689453125</v>
      </c>
      <c r="AT407" s="2">
        <f t="shared" si="33"/>
        <v>3.3610000000000002</v>
      </c>
      <c r="AU407" s="2">
        <f>IF(ISNUMBER(AT407),SUMIFS($AT$1:AT407,$A$1:A407,A407,$K$1:K407,K407,$E$1:E407,E407),"")</f>
        <v>18.324999999999999</v>
      </c>
      <c r="AV407">
        <f t="shared" si="34"/>
        <v>15</v>
      </c>
    </row>
    <row r="408" spans="1:48" x14ac:dyDescent="0.25">
      <c r="A408" s="4" t="s">
        <v>28</v>
      </c>
      <c r="B408" s="4" t="s">
        <v>138</v>
      </c>
      <c r="C408" t="s">
        <v>43</v>
      </c>
      <c r="D408" s="3">
        <v>42376</v>
      </c>
      <c r="E408">
        <v>1</v>
      </c>
      <c r="F408" t="s">
        <v>58</v>
      </c>
      <c r="K408" s="24" t="s">
        <v>75</v>
      </c>
      <c r="L408" t="s">
        <v>21</v>
      </c>
      <c r="M408">
        <v>2.5</v>
      </c>
      <c r="N408" s="2" t="s">
        <v>20</v>
      </c>
      <c r="O408" s="2" t="str">
        <f t="shared" si="30"/>
        <v/>
      </c>
      <c r="Q408">
        <v>76.763715226886546</v>
      </c>
      <c r="R408">
        <v>76.763715226886546</v>
      </c>
      <c r="S408" s="2">
        <f>IF(ISNUMBER(R408),SUMIFS(R$1:$R408,A$1:$A408,A408,K$1:$K408,K408,E$1:$E408,E408),"")</f>
        <v>403.28450782068683</v>
      </c>
      <c r="AC408" s="2" t="str">
        <f t="shared" si="32"/>
        <v/>
      </c>
      <c r="AF408">
        <v>14.145362854003906</v>
      </c>
      <c r="AG408">
        <v>85.854637145996094</v>
      </c>
      <c r="AH408">
        <v>17.139123916625977</v>
      </c>
      <c r="AI408">
        <v>20.647422790527344</v>
      </c>
      <c r="AJ408">
        <v>12.155299186706543</v>
      </c>
      <c r="AK408">
        <v>16.250560760498047</v>
      </c>
      <c r="AL408" s="2">
        <f t="shared" si="31"/>
        <v>2.6000897216796878E-2</v>
      </c>
      <c r="AM408">
        <v>2.6000897216796878E-2</v>
      </c>
      <c r="AN408">
        <v>75.791297912597656</v>
      </c>
      <c r="AO408">
        <v>12.126607666015625</v>
      </c>
      <c r="AT408" s="2">
        <f t="shared" si="33"/>
        <v>1.996</v>
      </c>
      <c r="AU408" s="2">
        <f>IF(ISNUMBER(AT408),SUMIFS($AT$1:AT408,$A$1:A408,A408,$K$1:K408,K408,$E$1:E408,E408),"")</f>
        <v>9.6430000000000007</v>
      </c>
      <c r="AV408">
        <f t="shared" si="34"/>
        <v>15</v>
      </c>
    </row>
    <row r="409" spans="1:48" x14ac:dyDescent="0.25">
      <c r="A409" s="4" t="s">
        <v>26</v>
      </c>
      <c r="B409" s="4" t="s">
        <v>138</v>
      </c>
      <c r="C409" t="s">
        <v>43</v>
      </c>
      <c r="D409" s="3">
        <v>42376</v>
      </c>
      <c r="E409">
        <v>1</v>
      </c>
      <c r="F409" t="s">
        <v>59</v>
      </c>
      <c r="K409" s="24" t="s">
        <v>75</v>
      </c>
      <c r="L409" t="s">
        <v>21</v>
      </c>
      <c r="M409">
        <v>2.5</v>
      </c>
      <c r="N409" s="2" t="s">
        <v>20</v>
      </c>
      <c r="O409" s="2" t="str">
        <f t="shared" si="30"/>
        <v/>
      </c>
      <c r="Q409">
        <v>75.39597390108797</v>
      </c>
      <c r="R409">
        <v>75.39597390108797</v>
      </c>
      <c r="S409" s="2">
        <f>IF(ISNUMBER(R409),SUMIFS(R$1:$R409,A$1:$A409,A409,K$1:$K409,K409,E$1:$E409,E409),"")</f>
        <v>398.87617640204206</v>
      </c>
      <c r="AC409" s="2" t="str">
        <f t="shared" si="32"/>
        <v/>
      </c>
      <c r="AF409">
        <v>12.476333618164063</v>
      </c>
      <c r="AG409">
        <v>87.523666381835938</v>
      </c>
      <c r="AH409">
        <v>16.454311370849609</v>
      </c>
      <c r="AI409">
        <v>20.406784057617188</v>
      </c>
      <c r="AJ409">
        <v>13.847803115844727</v>
      </c>
      <c r="AK409">
        <v>19.798110961914063</v>
      </c>
      <c r="AL409" s="2">
        <f t="shared" si="31"/>
        <v>3.1676977539062498E-2</v>
      </c>
      <c r="AM409">
        <v>3.1676977539062498E-2</v>
      </c>
      <c r="AN409">
        <v>76.929168701171875</v>
      </c>
      <c r="AO409">
        <v>12.308666992187501</v>
      </c>
      <c r="AT409" s="2">
        <f t="shared" si="33"/>
        <v>2.3879999999999999</v>
      </c>
      <c r="AU409" s="2">
        <f>IF(ISNUMBER(AT409),SUMIFS($AT$1:AT409,$A$1:A409,A409,$K$1:K409,K409,$E$1:E409,E409),"")</f>
        <v>10.193</v>
      </c>
      <c r="AV409">
        <f t="shared" si="34"/>
        <v>15</v>
      </c>
    </row>
    <row r="410" spans="1:48" x14ac:dyDescent="0.25">
      <c r="A410" s="4" t="s">
        <v>24</v>
      </c>
      <c r="B410" s="4" t="s">
        <v>138</v>
      </c>
      <c r="C410" t="s">
        <v>43</v>
      </c>
      <c r="D410" s="3">
        <v>42376</v>
      </c>
      <c r="E410">
        <v>2</v>
      </c>
      <c r="F410" t="s">
        <v>56</v>
      </c>
      <c r="K410" s="24" t="s">
        <v>75</v>
      </c>
      <c r="L410" t="s">
        <v>21</v>
      </c>
      <c r="M410">
        <v>2.5</v>
      </c>
      <c r="N410" s="2" t="s">
        <v>20</v>
      </c>
      <c r="O410" s="2" t="str">
        <f t="shared" ref="O410:O473" si="35">IF(ISNUMBER(P410),P410*10,"")</f>
        <v/>
      </c>
      <c r="Q410">
        <v>202.27904346699057</v>
      </c>
      <c r="R410">
        <v>202.27904346699057</v>
      </c>
      <c r="S410" s="2">
        <f>IF(ISNUMBER(R410),SUMIFS(R$1:$R410,A$1:$A410,A410,K$1:$K410,K410,E$1:$E410,E410),"")</f>
        <v>874.25689279319113</v>
      </c>
      <c r="AC410" s="2" t="str">
        <f t="shared" si="32"/>
        <v/>
      </c>
      <c r="AF410">
        <v>7.9796981811523438</v>
      </c>
      <c r="AG410">
        <v>92.020301818847656</v>
      </c>
      <c r="AH410">
        <v>24.333747863769531</v>
      </c>
      <c r="AI410">
        <v>42.64619255065918</v>
      </c>
      <c r="AJ410">
        <v>26.223197937011719</v>
      </c>
      <c r="AK410">
        <v>11.868366241455078</v>
      </c>
      <c r="AL410" s="2">
        <f t="shared" ref="AL410:AL473" si="36">IF(ISNUMBER(AM410),AM410,"")</f>
        <v>1.8989385986328124E-2</v>
      </c>
      <c r="AM410">
        <v>1.8989385986328124E-2</v>
      </c>
      <c r="AN410">
        <v>74.945552825927734</v>
      </c>
      <c r="AO410">
        <v>11.991288452148439</v>
      </c>
      <c r="AT410" s="2">
        <f t="shared" si="33"/>
        <v>3.8410000000000002</v>
      </c>
      <c r="AU410" s="2">
        <f>IF(ISNUMBER(AT410),SUMIFS($AT$1:AT410,$A$1:A410,A410,$K$1:K410,K410,$E$1:E410,E410),"")</f>
        <v>24.402000000000001</v>
      </c>
      <c r="AV410">
        <f t="shared" si="34"/>
        <v>15</v>
      </c>
    </row>
    <row r="411" spans="1:48" x14ac:dyDescent="0.25">
      <c r="A411" s="4" t="s">
        <v>28</v>
      </c>
      <c r="B411" s="4" t="s">
        <v>138</v>
      </c>
      <c r="C411" t="s">
        <v>43</v>
      </c>
      <c r="D411" s="3">
        <v>42376</v>
      </c>
      <c r="E411">
        <v>2</v>
      </c>
      <c r="F411" t="s">
        <v>58</v>
      </c>
      <c r="K411" s="24" t="s">
        <v>75</v>
      </c>
      <c r="L411" t="s">
        <v>21</v>
      </c>
      <c r="M411">
        <v>2.5</v>
      </c>
      <c r="N411" s="2" t="s">
        <v>20</v>
      </c>
      <c r="O411" s="2" t="str">
        <f t="shared" si="35"/>
        <v/>
      </c>
      <c r="Q411">
        <v>107.12690316650712</v>
      </c>
      <c r="R411">
        <v>107.12690316650712</v>
      </c>
      <c r="S411" s="2">
        <f>IF(ISNUMBER(R411),SUMIFS(R$1:$R411,A$1:$A411,A411,K$1:$K411,K411,E$1:$E411,E411),"")</f>
        <v>428.29684742407125</v>
      </c>
      <c r="AC411" s="2" t="str">
        <f t="shared" si="32"/>
        <v/>
      </c>
      <c r="AF411">
        <v>7.8931655883789063</v>
      </c>
      <c r="AG411">
        <v>92.106834411621094</v>
      </c>
      <c r="AH411">
        <v>23.113149642944336</v>
      </c>
      <c r="AI411">
        <v>39.895795822143555</v>
      </c>
      <c r="AJ411">
        <v>27.937800407409668</v>
      </c>
      <c r="AK411">
        <v>11.47838020324707</v>
      </c>
      <c r="AL411" s="2">
        <f t="shared" si="36"/>
        <v>1.8365408325195311E-2</v>
      </c>
      <c r="AM411">
        <v>1.8365408325195311E-2</v>
      </c>
      <c r="AN411">
        <v>76.386680603027344</v>
      </c>
      <c r="AO411">
        <v>12.221868896484375</v>
      </c>
      <c r="AT411" s="2">
        <f t="shared" si="33"/>
        <v>1.9670000000000001</v>
      </c>
      <c r="AU411" s="2">
        <f>IF(ISNUMBER(AT411),SUMIFS($AT$1:AT411,$A$1:A411,A411,$K$1:K411,K411,$E$1:E411,E411),"")</f>
        <v>10.486000000000001</v>
      </c>
      <c r="AV411">
        <f t="shared" si="34"/>
        <v>15</v>
      </c>
    </row>
    <row r="412" spans="1:48" x14ac:dyDescent="0.25">
      <c r="A412" s="4" t="s">
        <v>27</v>
      </c>
      <c r="B412" s="4" t="s">
        <v>138</v>
      </c>
      <c r="C412" t="s">
        <v>43</v>
      </c>
      <c r="D412" s="3">
        <v>42376</v>
      </c>
      <c r="E412">
        <v>2</v>
      </c>
      <c r="F412" t="s">
        <v>57</v>
      </c>
      <c r="K412" s="24" t="s">
        <v>75</v>
      </c>
      <c r="L412" t="s">
        <v>21</v>
      </c>
      <c r="M412">
        <v>2.5</v>
      </c>
      <c r="N412" s="2" t="s">
        <v>20</v>
      </c>
      <c r="O412" s="2" t="str">
        <f t="shared" si="35"/>
        <v/>
      </c>
      <c r="Q412">
        <v>165.78215183865277</v>
      </c>
      <c r="R412">
        <v>165.78215183865277</v>
      </c>
      <c r="S412" s="2">
        <f>IF(ISNUMBER(R412),SUMIFS(R$1:$R412,A$1:$A412,A412,K$1:$K412,K412,E$1:$E412,E412),"")</f>
        <v>824.24883585444343</v>
      </c>
      <c r="AC412" s="2" t="str">
        <f t="shared" si="32"/>
        <v/>
      </c>
      <c r="AF412">
        <v>8.246551513671875</v>
      </c>
      <c r="AG412">
        <v>91.753448486328125</v>
      </c>
      <c r="AH412">
        <v>24.428101539611816</v>
      </c>
      <c r="AI412">
        <v>43.08942985534668</v>
      </c>
      <c r="AJ412">
        <v>23.311468124389648</v>
      </c>
      <c r="AK412">
        <v>14.305272102355957</v>
      </c>
      <c r="AL412" s="2">
        <f t="shared" si="36"/>
        <v>2.2888435363769531E-2</v>
      </c>
      <c r="AM412">
        <v>2.2888435363769531E-2</v>
      </c>
      <c r="AN412">
        <v>74.329963684082031</v>
      </c>
      <c r="AO412">
        <v>11.892794189453125</v>
      </c>
      <c r="AT412" s="2">
        <f t="shared" si="33"/>
        <v>3.794</v>
      </c>
      <c r="AU412" s="2">
        <f>IF(ISNUMBER(AT412),SUMIFS($AT$1:AT412,$A$1:A412,A412,$K$1:K412,K412,$E$1:E412,E412),"")</f>
        <v>22.163</v>
      </c>
      <c r="AV412">
        <f t="shared" si="34"/>
        <v>15</v>
      </c>
    </row>
    <row r="413" spans="1:48" x14ac:dyDescent="0.25">
      <c r="A413" s="4" t="s">
        <v>26</v>
      </c>
      <c r="B413" s="4" t="s">
        <v>138</v>
      </c>
      <c r="C413" t="s">
        <v>43</v>
      </c>
      <c r="D413" s="3">
        <v>42376</v>
      </c>
      <c r="E413">
        <v>2</v>
      </c>
      <c r="F413" t="s">
        <v>59</v>
      </c>
      <c r="K413" s="24" t="s">
        <v>75</v>
      </c>
      <c r="L413" t="s">
        <v>21</v>
      </c>
      <c r="M413">
        <v>2.5</v>
      </c>
      <c r="N413" s="2" t="s">
        <v>20</v>
      </c>
      <c r="O413" s="2" t="str">
        <f t="shared" si="35"/>
        <v/>
      </c>
      <c r="Q413">
        <v>108.7987458357829</v>
      </c>
      <c r="R413">
        <v>108.7987458357829</v>
      </c>
      <c r="S413" s="2">
        <f>IF(ISNUMBER(R413),SUMIFS(R$1:$R413,A$1:$A413,A413,K$1:$K413,K413,E$1:$E413,E413),"")</f>
        <v>542.98129831968913</v>
      </c>
      <c r="AC413" s="2" t="str">
        <f t="shared" si="32"/>
        <v/>
      </c>
      <c r="AF413">
        <v>7.17724609375</v>
      </c>
      <c r="AG413">
        <v>92.82275390625</v>
      </c>
      <c r="AH413">
        <v>23.778353691101074</v>
      </c>
      <c r="AI413">
        <v>41.983648300170898</v>
      </c>
      <c r="AJ413">
        <v>31.358303070068359</v>
      </c>
      <c r="AK413">
        <v>10.387877464294434</v>
      </c>
      <c r="AL413" s="2">
        <f t="shared" si="36"/>
        <v>1.6620603942871091E-2</v>
      </c>
      <c r="AM413">
        <v>1.6620603942871091E-2</v>
      </c>
      <c r="AN413">
        <v>77.718311309814453</v>
      </c>
      <c r="AO413">
        <v>12.434929809570313</v>
      </c>
      <c r="AT413" s="2">
        <f t="shared" si="33"/>
        <v>1.8080000000000001</v>
      </c>
      <c r="AU413" s="2">
        <f>IF(ISNUMBER(AT413),SUMIFS($AT$1:AT413,$A$1:A413,A413,$K$1:K413,K413,$E$1:E413,E413),"")</f>
        <v>12.840999999999999</v>
      </c>
      <c r="AV413">
        <f t="shared" si="34"/>
        <v>15</v>
      </c>
    </row>
    <row r="414" spans="1:48" x14ac:dyDescent="0.25">
      <c r="A414" s="4" t="s">
        <v>23</v>
      </c>
      <c r="B414" s="4" t="s">
        <v>138</v>
      </c>
      <c r="C414" t="s">
        <v>43</v>
      </c>
      <c r="D414" s="3">
        <v>42376</v>
      </c>
      <c r="E414">
        <v>2</v>
      </c>
      <c r="F414" t="s">
        <v>55</v>
      </c>
      <c r="K414" s="24" t="s">
        <v>75</v>
      </c>
      <c r="L414" t="s">
        <v>21</v>
      </c>
      <c r="M414">
        <v>2.5</v>
      </c>
      <c r="N414" s="2" t="s">
        <v>20</v>
      </c>
      <c r="O414" s="2" t="str">
        <f t="shared" si="35"/>
        <v/>
      </c>
      <c r="Q414">
        <v>165.53721807584944</v>
      </c>
      <c r="R414">
        <v>165.53721807584944</v>
      </c>
      <c r="S414" s="2">
        <f>IF(ISNUMBER(R414),SUMIFS(R$1:$R414,A$1:$A414,A414,K$1:$K414,K414,E$1:$E414,E414),"")</f>
        <v>668.43752268552703</v>
      </c>
      <c r="AC414" s="2" t="str">
        <f t="shared" si="32"/>
        <v/>
      </c>
      <c r="AF414">
        <v>7.8687591552734375</v>
      </c>
      <c r="AG414">
        <v>92.131240844726563</v>
      </c>
      <c r="AH414">
        <v>24.37590217590332</v>
      </c>
      <c r="AI414">
        <v>43.252317428588867</v>
      </c>
      <c r="AJ414">
        <v>26.213619232177734</v>
      </c>
      <c r="AK414">
        <v>12.102529525756836</v>
      </c>
      <c r="AL414" s="2">
        <f t="shared" si="36"/>
        <v>1.9364047241210939E-2</v>
      </c>
      <c r="AM414">
        <v>1.9364047241210939E-2</v>
      </c>
      <c r="AN414">
        <v>75.639404296875</v>
      </c>
      <c r="AO414">
        <v>12.1023046875</v>
      </c>
      <c r="AT414" s="2">
        <f t="shared" si="33"/>
        <v>3.2050000000000001</v>
      </c>
      <c r="AU414" s="2">
        <f>IF(ISNUMBER(AT414),SUMIFS($AT$1:AT414,$A$1:A414,A414,$K$1:K414,K414,$E$1:E414,E414),"")</f>
        <v>16.021999999999998</v>
      </c>
      <c r="AV414">
        <f t="shared" si="34"/>
        <v>15</v>
      </c>
    </row>
    <row r="415" spans="1:48" x14ac:dyDescent="0.25">
      <c r="A415" s="4" t="s">
        <v>25</v>
      </c>
      <c r="B415" s="4" t="s">
        <v>138</v>
      </c>
      <c r="C415" t="s">
        <v>43</v>
      </c>
      <c r="D415" s="3">
        <v>42376</v>
      </c>
      <c r="E415">
        <v>2</v>
      </c>
      <c r="F415" t="s">
        <v>54</v>
      </c>
      <c r="K415" s="24" t="s">
        <v>75</v>
      </c>
      <c r="L415" t="s">
        <v>21</v>
      </c>
      <c r="M415">
        <v>2.5</v>
      </c>
      <c r="N415" s="2" t="s">
        <v>20</v>
      </c>
      <c r="O415" s="2" t="str">
        <f t="shared" si="35"/>
        <v/>
      </c>
      <c r="Q415">
        <v>163.09317929243403</v>
      </c>
      <c r="R415">
        <v>163.09317929243403</v>
      </c>
      <c r="S415" s="2">
        <f>IF(ISNUMBER(R415),SUMIFS(R$1:$R415,A$1:$A415,A415,K$1:$K415,K415,E$1:$E415,E415),"")</f>
        <v>575.95094877583108</v>
      </c>
      <c r="AC415" s="2" t="str">
        <f t="shared" si="32"/>
        <v/>
      </c>
      <c r="AF415">
        <v>8.2894134521484375</v>
      </c>
      <c r="AG415">
        <v>91.710586547851563</v>
      </c>
      <c r="AH415">
        <v>24.927987098693848</v>
      </c>
      <c r="AI415">
        <v>43.043827056884766</v>
      </c>
      <c r="AJ415">
        <v>24.489377021789551</v>
      </c>
      <c r="AK415">
        <v>12.259347915649414</v>
      </c>
      <c r="AL415" s="2">
        <f t="shared" si="36"/>
        <v>1.9614956665039061E-2</v>
      </c>
      <c r="AM415">
        <v>1.9614956665039061E-2</v>
      </c>
      <c r="AN415">
        <v>73.837993621826172</v>
      </c>
      <c r="AO415">
        <v>11.814078979492187</v>
      </c>
      <c r="AT415" s="2">
        <f t="shared" si="33"/>
        <v>3.1989999999999998</v>
      </c>
      <c r="AU415" s="2">
        <f>IF(ISNUMBER(AT415),SUMIFS($AT$1:AT415,$A$1:A415,A415,$K$1:K415,K415,$E$1:E415,E415),"")</f>
        <v>14.574</v>
      </c>
      <c r="AV415">
        <f t="shared" si="34"/>
        <v>15</v>
      </c>
    </row>
    <row r="416" spans="1:48" x14ac:dyDescent="0.25">
      <c r="A416" s="4" t="s">
        <v>28</v>
      </c>
      <c r="B416" s="4" t="s">
        <v>138</v>
      </c>
      <c r="C416" t="s">
        <v>43</v>
      </c>
      <c r="D416" s="3">
        <v>42376</v>
      </c>
      <c r="E416">
        <v>3</v>
      </c>
      <c r="F416" t="s">
        <v>58</v>
      </c>
      <c r="K416" s="24" t="s">
        <v>75</v>
      </c>
      <c r="L416" t="s">
        <v>21</v>
      </c>
      <c r="M416">
        <v>2.5</v>
      </c>
      <c r="N416" s="2" t="s">
        <v>20</v>
      </c>
      <c r="O416" s="2" t="str">
        <f t="shared" si="35"/>
        <v/>
      </c>
      <c r="Q416">
        <v>63.840957153554356</v>
      </c>
      <c r="R416">
        <v>63.840957153554356</v>
      </c>
      <c r="S416" s="2">
        <f>IF(ISNUMBER(R416),SUMIFS(R$1:$R416,A$1:$A416,A416,K$1:$K416,K416,E$1:$E416,E416),"")</f>
        <v>413.42326343481727</v>
      </c>
      <c r="AC416" s="2" t="str">
        <f t="shared" si="32"/>
        <v/>
      </c>
      <c r="AF416">
        <v>7.0253639221191406</v>
      </c>
      <c r="AG416">
        <v>92.974636077880859</v>
      </c>
      <c r="AH416">
        <v>29.336419105529785</v>
      </c>
      <c r="AI416">
        <v>50.880706787109375</v>
      </c>
      <c r="AJ416">
        <v>24.841656684875488</v>
      </c>
      <c r="AK416">
        <v>9.0978574752807617</v>
      </c>
      <c r="AL416" s="2">
        <f t="shared" si="36"/>
        <v>1.4556571960449217E-2</v>
      </c>
      <c r="AM416">
        <v>1.4556571960449217E-2</v>
      </c>
      <c r="AN416">
        <v>65.802524566650391</v>
      </c>
      <c r="AO416">
        <v>10.528403930664062</v>
      </c>
      <c r="AT416" s="2">
        <f t="shared" si="33"/>
        <v>0.92900000000000005</v>
      </c>
      <c r="AU416" s="2">
        <f>IF(ISNUMBER(AT416),SUMIFS($AT$1:AT416,$A$1:A416,A416,$K$1:K416,K416,$E$1:E416,E416),"")</f>
        <v>9.4260000000000002</v>
      </c>
      <c r="AV416">
        <f t="shared" si="34"/>
        <v>15</v>
      </c>
    </row>
    <row r="417" spans="1:48" x14ac:dyDescent="0.25">
      <c r="A417" s="4" t="s">
        <v>25</v>
      </c>
      <c r="B417" s="4" t="s">
        <v>138</v>
      </c>
      <c r="C417" t="s">
        <v>43</v>
      </c>
      <c r="D417" s="3">
        <v>42376</v>
      </c>
      <c r="E417">
        <v>3</v>
      </c>
      <c r="F417" t="s">
        <v>54</v>
      </c>
      <c r="K417" s="24" t="s">
        <v>75</v>
      </c>
      <c r="L417" t="s">
        <v>21</v>
      </c>
      <c r="M417">
        <v>2.5</v>
      </c>
      <c r="N417" s="2" t="s">
        <v>20</v>
      </c>
      <c r="O417" s="2" t="str">
        <f t="shared" si="35"/>
        <v/>
      </c>
      <c r="Q417">
        <v>91.335185819598294</v>
      </c>
      <c r="R417">
        <v>91.335185819598294</v>
      </c>
      <c r="S417" s="2">
        <f>IF(ISNUMBER(R417),SUMIFS(R$1:$R417,A$1:$A417,A417,K$1:$K417,K417,E$1:$E417,E417),"")</f>
        <v>345.99399631724435</v>
      </c>
      <c r="AC417" s="2" t="str">
        <f t="shared" si="32"/>
        <v/>
      </c>
      <c r="AF417">
        <v>6.2278785705566406</v>
      </c>
      <c r="AG417">
        <v>93.772121429443359</v>
      </c>
      <c r="AH417">
        <v>30.726203918457031</v>
      </c>
      <c r="AI417">
        <v>53.483816146850586</v>
      </c>
      <c r="AJ417">
        <v>24.263362884521484</v>
      </c>
      <c r="AK417">
        <v>9.3767585754394531</v>
      </c>
      <c r="AL417" s="2">
        <f t="shared" si="36"/>
        <v>1.5002813720703126E-2</v>
      </c>
      <c r="AM417">
        <v>1.5002813720703126E-2</v>
      </c>
      <c r="AN417">
        <v>65.49403190612793</v>
      </c>
      <c r="AO417">
        <v>10.47904510498047</v>
      </c>
      <c r="AT417" s="2">
        <f t="shared" si="33"/>
        <v>1.37</v>
      </c>
      <c r="AU417" s="2">
        <f>IF(ISNUMBER(AT417),SUMIFS($AT$1:AT417,$A$1:A417,A417,$K$1:K417,K417,$E$1:E417,E417),"")</f>
        <v>8.11</v>
      </c>
      <c r="AV417">
        <f t="shared" si="34"/>
        <v>15</v>
      </c>
    </row>
    <row r="418" spans="1:48" x14ac:dyDescent="0.25">
      <c r="A418" s="4" t="s">
        <v>27</v>
      </c>
      <c r="B418" s="4" t="s">
        <v>138</v>
      </c>
      <c r="C418" t="s">
        <v>43</v>
      </c>
      <c r="D418" s="3">
        <v>42376</v>
      </c>
      <c r="E418">
        <v>3</v>
      </c>
      <c r="F418" t="s">
        <v>57</v>
      </c>
      <c r="K418" s="24" t="s">
        <v>75</v>
      </c>
      <c r="L418" t="s">
        <v>21</v>
      </c>
      <c r="M418">
        <v>2.5</v>
      </c>
      <c r="N418" s="2" t="s">
        <v>20</v>
      </c>
      <c r="O418" s="2" t="str">
        <f t="shared" si="35"/>
        <v/>
      </c>
      <c r="Q418">
        <v>125.36451939437013</v>
      </c>
      <c r="R418">
        <v>125.36451939437013</v>
      </c>
      <c r="S418" s="2">
        <f>IF(ISNUMBER(R418),SUMIFS(R$1:$R418,A$1:$A418,A418,K$1:$K418,K418,E$1:$E418,E418),"")</f>
        <v>660.00018621435049</v>
      </c>
      <c r="AC418" s="2" t="str">
        <f t="shared" si="32"/>
        <v/>
      </c>
      <c r="AF418">
        <v>6.9361038208007813</v>
      </c>
      <c r="AG418">
        <v>93.063896179199219</v>
      </c>
      <c r="AH418">
        <v>30.060052871704102</v>
      </c>
      <c r="AI418">
        <v>51.768283843994141</v>
      </c>
      <c r="AJ418">
        <v>25.06001091003418</v>
      </c>
      <c r="AK418">
        <v>7.7883262634277344</v>
      </c>
      <c r="AL418" s="2">
        <f t="shared" si="36"/>
        <v>1.2461322021484375E-2</v>
      </c>
      <c r="AM418">
        <v>1.2461322021484375E-2</v>
      </c>
      <c r="AN418">
        <v>65.51722526550293</v>
      </c>
      <c r="AO418">
        <v>10.482756042480469</v>
      </c>
      <c r="AT418" s="2">
        <f t="shared" si="33"/>
        <v>1.5620000000000001</v>
      </c>
      <c r="AU418" s="2">
        <f>IF(ISNUMBER(AT418),SUMIFS($AT$1:AT418,$A$1:A418,A418,$K$1:K418,K418,$E$1:E418,E418),"")</f>
        <v>14.982999999999999</v>
      </c>
      <c r="AV418">
        <f t="shared" si="34"/>
        <v>15</v>
      </c>
    </row>
    <row r="419" spans="1:48" x14ac:dyDescent="0.25">
      <c r="A419" s="4" t="s">
        <v>23</v>
      </c>
      <c r="B419" s="4" t="s">
        <v>138</v>
      </c>
      <c r="C419" t="s">
        <v>43</v>
      </c>
      <c r="D419" s="3">
        <v>42376</v>
      </c>
      <c r="E419">
        <v>3</v>
      </c>
      <c r="F419" t="s">
        <v>55</v>
      </c>
      <c r="K419" s="24" t="s">
        <v>75</v>
      </c>
      <c r="L419" t="s">
        <v>21</v>
      </c>
      <c r="M419">
        <v>2.5</v>
      </c>
      <c r="N419" s="2" t="s">
        <v>20</v>
      </c>
      <c r="O419" s="2" t="str">
        <f t="shared" si="35"/>
        <v/>
      </c>
      <c r="Q419">
        <v>123.70627940274082</v>
      </c>
      <c r="R419">
        <v>123.70627940274082</v>
      </c>
      <c r="S419" s="2">
        <f>IF(ISNUMBER(R419),SUMIFS(R$1:$R419,A$1:$A419,A419,K$1:$K419,K419,E$1:$E419,E419),"")</f>
        <v>607.69798467480712</v>
      </c>
      <c r="AC419" s="2" t="str">
        <f t="shared" si="32"/>
        <v/>
      </c>
      <c r="AF419">
        <v>7.0290756225585938</v>
      </c>
      <c r="AG419">
        <v>92.970924377441406</v>
      </c>
      <c r="AH419">
        <v>28.28107738494873</v>
      </c>
      <c r="AI419">
        <v>49.340021133422852</v>
      </c>
      <c r="AJ419">
        <v>26.551434516906738</v>
      </c>
      <c r="AK419">
        <v>10.112902641296387</v>
      </c>
      <c r="AL419" s="2">
        <f t="shared" si="36"/>
        <v>1.6180644226074219E-2</v>
      </c>
      <c r="AM419">
        <v>1.6180644226074219E-2</v>
      </c>
      <c r="AN419">
        <v>68.015045166015625</v>
      </c>
      <c r="AO419">
        <v>10.882407226562501</v>
      </c>
      <c r="AT419" s="2">
        <f t="shared" si="33"/>
        <v>2.0019999999999998</v>
      </c>
      <c r="AU419" s="2">
        <f>IF(ISNUMBER(AT419),SUMIFS($AT$1:AT419,$A$1:A419,A419,$K$1:K419,K419,$E$1:E419,E419),"")</f>
        <v>13.544999999999998</v>
      </c>
      <c r="AV419">
        <f t="shared" si="34"/>
        <v>15</v>
      </c>
    </row>
    <row r="420" spans="1:48" x14ac:dyDescent="0.25">
      <c r="A420" s="4" t="s">
        <v>24</v>
      </c>
      <c r="B420" s="4" t="s">
        <v>138</v>
      </c>
      <c r="C420" t="s">
        <v>43</v>
      </c>
      <c r="D420" s="3">
        <v>42376</v>
      </c>
      <c r="E420">
        <v>3</v>
      </c>
      <c r="F420" t="s">
        <v>56</v>
      </c>
      <c r="K420" s="24" t="s">
        <v>75</v>
      </c>
      <c r="L420" t="s">
        <v>21</v>
      </c>
      <c r="M420">
        <v>2.5</v>
      </c>
      <c r="N420" s="2" t="s">
        <v>20</v>
      </c>
      <c r="O420" s="2" t="str">
        <f t="shared" si="35"/>
        <v/>
      </c>
      <c r="Q420">
        <v>199.22406364952522</v>
      </c>
      <c r="R420">
        <v>199.22406364952522</v>
      </c>
      <c r="S420" s="2">
        <f>IF(ISNUMBER(R420),SUMIFS(R$1:$R420,A$1:$A420,A420,K$1:$K420,K420,E$1:$E420,E420),"")</f>
        <v>979.27739008054129</v>
      </c>
      <c r="AC420" s="2" t="str">
        <f t="shared" si="32"/>
        <v/>
      </c>
      <c r="AF420">
        <v>7.4338340759277344</v>
      </c>
      <c r="AG420">
        <v>92.566165924072266</v>
      </c>
      <c r="AH420">
        <v>29.912120819091797</v>
      </c>
      <c r="AI420">
        <v>51.812263488769531</v>
      </c>
      <c r="AJ420">
        <v>20.945841789245605</v>
      </c>
      <c r="AK420">
        <v>9.9204006195068359</v>
      </c>
      <c r="AL420" s="2">
        <f t="shared" si="36"/>
        <v>1.5872640991210937E-2</v>
      </c>
      <c r="AM420">
        <v>1.5872640991210937E-2</v>
      </c>
      <c r="AN420">
        <v>64.682319641113281</v>
      </c>
      <c r="AO420">
        <v>10.349171142578125</v>
      </c>
      <c r="AT420" s="2">
        <f t="shared" si="33"/>
        <v>3.1619999999999999</v>
      </c>
      <c r="AU420" s="2">
        <f>IF(ISNUMBER(AT420),SUMIFS($AT$1:AT420,$A$1:A420,A420,$K$1:K420,K420,$E$1:E420,E420),"")</f>
        <v>26.603999999999999</v>
      </c>
      <c r="AV420">
        <f t="shared" si="34"/>
        <v>15</v>
      </c>
    </row>
    <row r="421" spans="1:48" x14ac:dyDescent="0.25">
      <c r="A421" s="4" t="s">
        <v>26</v>
      </c>
      <c r="B421" s="4" t="s">
        <v>138</v>
      </c>
      <c r="C421" t="s">
        <v>43</v>
      </c>
      <c r="D421" s="3">
        <v>42376</v>
      </c>
      <c r="E421">
        <v>3</v>
      </c>
      <c r="F421" t="s">
        <v>59</v>
      </c>
      <c r="K421" s="24" t="s">
        <v>75</v>
      </c>
      <c r="L421" t="s">
        <v>21</v>
      </c>
      <c r="M421">
        <v>2.5</v>
      </c>
      <c r="N421" s="2" t="s">
        <v>20</v>
      </c>
      <c r="O421" s="2" t="str">
        <f t="shared" si="35"/>
        <v/>
      </c>
      <c r="Q421">
        <v>140.66193853427893</v>
      </c>
      <c r="R421">
        <v>140.66193853427893</v>
      </c>
      <c r="S421" s="2">
        <f>IF(ISNUMBER(R421),SUMIFS(R$1:$R421,A$1:$A421,A421,K$1:$K421,K421,E$1:$E421,E421),"")</f>
        <v>547.55601631739705</v>
      </c>
      <c r="AC421" s="2" t="str">
        <f t="shared" si="32"/>
        <v/>
      </c>
      <c r="AF421">
        <v>7.6607093811035156</v>
      </c>
      <c r="AG421">
        <v>92.339290618896484</v>
      </c>
      <c r="AH421">
        <v>28.855676651000977</v>
      </c>
      <c r="AI421">
        <v>51.360589981079102</v>
      </c>
      <c r="AJ421">
        <v>23.574871063232422</v>
      </c>
      <c r="AK421">
        <v>10.796777725219727</v>
      </c>
      <c r="AL421" s="2">
        <f t="shared" si="36"/>
        <v>1.7274844360351562E-2</v>
      </c>
      <c r="AM421">
        <v>1.7274844360351562E-2</v>
      </c>
      <c r="AN421">
        <v>66.495716094970703</v>
      </c>
      <c r="AO421">
        <v>10.639314575195312</v>
      </c>
      <c r="AT421" s="2">
        <f t="shared" si="33"/>
        <v>2.4300000000000002</v>
      </c>
      <c r="AU421" s="2">
        <f>IF(ISNUMBER(AT421),SUMIFS($AT$1:AT421,$A$1:A421,A421,$K$1:K421,K421,$E$1:E421,E421),"")</f>
        <v>12.599</v>
      </c>
      <c r="AV421">
        <f t="shared" si="34"/>
        <v>15</v>
      </c>
    </row>
    <row r="422" spans="1:48" x14ac:dyDescent="0.25">
      <c r="A422" s="4" t="s">
        <v>27</v>
      </c>
      <c r="B422" s="4" t="s">
        <v>138</v>
      </c>
      <c r="C422" t="s">
        <v>43</v>
      </c>
      <c r="D422" s="3">
        <v>42376</v>
      </c>
      <c r="E422">
        <v>4</v>
      </c>
      <c r="F422" t="s">
        <v>57</v>
      </c>
      <c r="K422" s="24" t="s">
        <v>75</v>
      </c>
      <c r="L422" t="s">
        <v>21</v>
      </c>
      <c r="M422">
        <v>2.5</v>
      </c>
      <c r="N422" s="2" t="s">
        <v>20</v>
      </c>
      <c r="O422" s="2" t="str">
        <f t="shared" si="35"/>
        <v/>
      </c>
      <c r="Q422">
        <v>217.07670043415342</v>
      </c>
      <c r="R422">
        <v>217.07670043415342</v>
      </c>
      <c r="S422" s="2">
        <f>IF(ISNUMBER(R422),SUMIFS(R$1:$R422,A$1:$A422,A422,K$1:$K422,K422,E$1:$E422,E422),"")</f>
        <v>852.74289345923671</v>
      </c>
      <c r="AC422" s="2" t="str">
        <f t="shared" si="32"/>
        <v/>
      </c>
      <c r="AF422">
        <v>7.4457550048828125</v>
      </c>
      <c r="AG422">
        <v>92.554244995117188</v>
      </c>
      <c r="AH422">
        <v>22.088760375976563</v>
      </c>
      <c r="AI422">
        <v>39.311748504638672</v>
      </c>
      <c r="AJ422">
        <v>31.384380340576172</v>
      </c>
      <c r="AK422">
        <v>10.39030933380127</v>
      </c>
      <c r="AL422" s="2">
        <f t="shared" si="36"/>
        <v>1.6624494934082031E-2</v>
      </c>
      <c r="AM422">
        <v>1.6624494934082031E-2</v>
      </c>
      <c r="AN422">
        <v>79.427143096923828</v>
      </c>
      <c r="AO422">
        <v>12.708342895507812</v>
      </c>
      <c r="AT422" s="2">
        <f t="shared" si="33"/>
        <v>3.609</v>
      </c>
      <c r="AU422" s="2">
        <f>IF(ISNUMBER(AT422),SUMIFS($AT$1:AT422,$A$1:A422,A422,$K$1:K422,K422,$E$1:E422,E422),"")</f>
        <v>19.853999999999999</v>
      </c>
      <c r="AV422">
        <f t="shared" si="34"/>
        <v>15</v>
      </c>
    </row>
    <row r="423" spans="1:48" x14ac:dyDescent="0.25">
      <c r="A423" s="4" t="s">
        <v>28</v>
      </c>
      <c r="B423" s="4" t="s">
        <v>138</v>
      </c>
      <c r="C423" t="s">
        <v>43</v>
      </c>
      <c r="D423" s="3">
        <v>42376</v>
      </c>
      <c r="E423">
        <v>4</v>
      </c>
      <c r="F423" t="s">
        <v>58</v>
      </c>
      <c r="K423" s="24" t="s">
        <v>75</v>
      </c>
      <c r="L423" t="s">
        <v>21</v>
      </c>
      <c r="M423">
        <v>2.5</v>
      </c>
      <c r="N423" s="2" t="s">
        <v>20</v>
      </c>
      <c r="O423" s="2" t="str">
        <f t="shared" si="35"/>
        <v/>
      </c>
      <c r="Q423">
        <v>76.721205248663551</v>
      </c>
      <c r="R423">
        <v>76.721205248663551</v>
      </c>
      <c r="S423" s="2">
        <f>IF(ISNUMBER(R423),SUMIFS(R$1:$R423,A$1:$A423,A423,K$1:$K423,K423,E$1:$E423,E423),"")</f>
        <v>288.4850683283322</v>
      </c>
      <c r="AC423" s="2" t="str">
        <f t="shared" si="32"/>
        <v/>
      </c>
      <c r="AF423">
        <v>6.8440742492675781</v>
      </c>
      <c r="AG423">
        <v>93.155925750732422</v>
      </c>
      <c r="AH423">
        <v>21.934762001037598</v>
      </c>
      <c r="AI423">
        <v>39.10888671875</v>
      </c>
      <c r="AJ423">
        <v>33.996646881103516</v>
      </c>
      <c r="AK423">
        <v>10.02680778503418</v>
      </c>
      <c r="AL423" s="2">
        <f t="shared" si="36"/>
        <v>1.6042892456054687E-2</v>
      </c>
      <c r="AM423">
        <v>1.6042892456054687E-2</v>
      </c>
      <c r="AN423">
        <v>80.642097473144531</v>
      </c>
      <c r="AO423">
        <v>12.902735595703126</v>
      </c>
      <c r="AT423" s="2">
        <f t="shared" si="33"/>
        <v>1.2310000000000001</v>
      </c>
      <c r="AU423" s="2">
        <f>IF(ISNUMBER(AT423),SUMIFS($AT$1:AT423,$A$1:A423,A423,$K$1:K423,K423,$E$1:E423,E423),"")</f>
        <v>6.5750000000000002</v>
      </c>
      <c r="AV423">
        <f t="shared" si="34"/>
        <v>15</v>
      </c>
    </row>
    <row r="424" spans="1:48" x14ac:dyDescent="0.25">
      <c r="A424" s="4" t="s">
        <v>24</v>
      </c>
      <c r="B424" s="4" t="s">
        <v>138</v>
      </c>
      <c r="C424" t="s">
        <v>43</v>
      </c>
      <c r="D424" s="3">
        <v>42376</v>
      </c>
      <c r="E424">
        <v>4</v>
      </c>
      <c r="F424" t="s">
        <v>56</v>
      </c>
      <c r="K424" s="24" t="s">
        <v>75</v>
      </c>
      <c r="L424" t="s">
        <v>21</v>
      </c>
      <c r="M424">
        <v>2.5</v>
      </c>
      <c r="N424" s="2" t="s">
        <v>20</v>
      </c>
      <c r="O424" s="2" t="str">
        <f t="shared" si="35"/>
        <v/>
      </c>
      <c r="Q424">
        <v>176.40306330345939</v>
      </c>
      <c r="R424">
        <v>176.40306330345939</v>
      </c>
      <c r="S424" s="2">
        <f>IF(ISNUMBER(R424),SUMIFS(R$1:$R424,A$1:$A424,A424,K$1:$K424,K424,E$1:$E424,E424),"")</f>
        <v>761.14149008083041</v>
      </c>
      <c r="AC424" s="2" t="str">
        <f t="shared" si="32"/>
        <v/>
      </c>
      <c r="AF424">
        <v>7.2771339416503906</v>
      </c>
      <c r="AG424">
        <v>92.722866058349609</v>
      </c>
      <c r="AH424">
        <v>21.479277610778809</v>
      </c>
      <c r="AI424">
        <v>37.79132080078125</v>
      </c>
      <c r="AJ424">
        <v>35.142658233642578</v>
      </c>
      <c r="AK424">
        <v>10.568002700805664</v>
      </c>
      <c r="AL424" s="2">
        <f t="shared" si="36"/>
        <v>1.6908804321289061E-2</v>
      </c>
      <c r="AM424">
        <v>1.6908804321289061E-2</v>
      </c>
      <c r="AN424">
        <v>81.038608551025391</v>
      </c>
      <c r="AO424">
        <v>12.966177368164063</v>
      </c>
      <c r="AT424" s="2">
        <f t="shared" si="33"/>
        <v>2.9830000000000001</v>
      </c>
      <c r="AU424" s="2">
        <f>IF(ISNUMBER(AT424),SUMIFS($AT$1:AT424,$A$1:A424,A424,$K$1:K424,K424,$E$1:E424,E424),"")</f>
        <v>19.412000000000003</v>
      </c>
      <c r="AV424">
        <f t="shared" si="34"/>
        <v>15</v>
      </c>
    </row>
    <row r="425" spans="1:48" x14ac:dyDescent="0.25">
      <c r="A425" s="4" t="s">
        <v>26</v>
      </c>
      <c r="B425" s="4" t="s">
        <v>138</v>
      </c>
      <c r="C425" t="s">
        <v>43</v>
      </c>
      <c r="D425" s="3">
        <v>42376</v>
      </c>
      <c r="E425">
        <v>4</v>
      </c>
      <c r="F425" t="s">
        <v>59</v>
      </c>
      <c r="K425" s="24" t="s">
        <v>75</v>
      </c>
      <c r="L425" t="s">
        <v>21</v>
      </c>
      <c r="M425">
        <v>2.5</v>
      </c>
      <c r="N425" s="2" t="s">
        <v>20</v>
      </c>
      <c r="O425" s="2" t="str">
        <f t="shared" si="35"/>
        <v/>
      </c>
      <c r="Q425">
        <v>86.279789253570726</v>
      </c>
      <c r="R425">
        <v>86.279789253570726</v>
      </c>
      <c r="S425" s="2">
        <f>IF(ISNUMBER(R425),SUMIFS(R$1:$R425,A$1:$A425,A425,K$1:$K425,K425,E$1:$E425,E425),"")</f>
        <v>413.12664725507796</v>
      </c>
      <c r="AC425" s="2" t="str">
        <f t="shared" si="32"/>
        <v/>
      </c>
      <c r="AF425">
        <v>7.44970703125</v>
      </c>
      <c r="AG425">
        <v>92.55029296875</v>
      </c>
      <c r="AH425">
        <v>22.226495742797852</v>
      </c>
      <c r="AI425">
        <v>38.946987152099609</v>
      </c>
      <c r="AJ425">
        <v>31.528842926025391</v>
      </c>
      <c r="AK425">
        <v>10.609744071960449</v>
      </c>
      <c r="AL425" s="2">
        <f t="shared" si="36"/>
        <v>1.6975590515136717E-2</v>
      </c>
      <c r="AM425">
        <v>1.6975590515136717E-2</v>
      </c>
      <c r="AN425">
        <v>79.088962554931641</v>
      </c>
      <c r="AO425">
        <v>12.654234008789063</v>
      </c>
      <c r="AT425" s="2">
        <f t="shared" si="33"/>
        <v>1.4650000000000001</v>
      </c>
      <c r="AU425" s="2">
        <f>IF(ISNUMBER(AT425),SUMIFS($AT$1:AT425,$A$1:A425,A425,$K$1:K425,K425,$E$1:E425,E425),"")</f>
        <v>9.1960000000000015</v>
      </c>
      <c r="AV425">
        <f t="shared" si="34"/>
        <v>15</v>
      </c>
    </row>
    <row r="426" spans="1:48" x14ac:dyDescent="0.25">
      <c r="A426" s="4" t="s">
        <v>23</v>
      </c>
      <c r="B426" s="4" t="s">
        <v>138</v>
      </c>
      <c r="C426" t="s">
        <v>43</v>
      </c>
      <c r="D426" s="3">
        <v>42376</v>
      </c>
      <c r="E426">
        <v>4</v>
      </c>
      <c r="F426" t="s">
        <v>55</v>
      </c>
      <c r="K426" s="24" t="s">
        <v>75</v>
      </c>
      <c r="L426" t="s">
        <v>21</v>
      </c>
      <c r="M426">
        <v>2.5</v>
      </c>
      <c r="N426" s="2" t="s">
        <v>20</v>
      </c>
      <c r="O426" s="2" t="str">
        <f t="shared" si="35"/>
        <v/>
      </c>
      <c r="Q426">
        <v>136.97614111432696</v>
      </c>
      <c r="R426">
        <v>136.97614111432696</v>
      </c>
      <c r="S426" s="2">
        <f>IF(ISNUMBER(R426),SUMIFS(R$1:$R426,A$1:$A426,A426,K$1:$K426,K426,E$1:$E426,E426),"")</f>
        <v>588.76109767022922</v>
      </c>
      <c r="AC426" s="2" t="str">
        <f t="shared" si="32"/>
        <v/>
      </c>
      <c r="AF426">
        <v>6.8387069702148438</v>
      </c>
      <c r="AG426">
        <v>93.161293029785156</v>
      </c>
      <c r="AH426">
        <v>21.624663352966309</v>
      </c>
      <c r="AI426">
        <v>38.353147506713867</v>
      </c>
      <c r="AJ426">
        <v>35.37823486328125</v>
      </c>
      <c r="AK426">
        <v>10.358061790466309</v>
      </c>
      <c r="AL426" s="2">
        <f t="shared" si="36"/>
        <v>1.6572898864746093E-2</v>
      </c>
      <c r="AM426">
        <v>1.6572898864746093E-2</v>
      </c>
      <c r="AN426">
        <v>81.116539001464844</v>
      </c>
      <c r="AO426">
        <v>12.978646240234376</v>
      </c>
      <c r="AT426" s="2">
        <f t="shared" si="33"/>
        <v>2.27</v>
      </c>
      <c r="AU426" s="2">
        <f>IF(ISNUMBER(AT426),SUMIFS($AT$1:AT426,$A$1:A426,A426,$K$1:K426,K426,$E$1:E426,E426),"")</f>
        <v>12.594999999999999</v>
      </c>
      <c r="AV426">
        <f t="shared" si="34"/>
        <v>15</v>
      </c>
    </row>
    <row r="427" spans="1:48" x14ac:dyDescent="0.25">
      <c r="A427" s="4" t="s">
        <v>25</v>
      </c>
      <c r="B427" s="4" t="s">
        <v>138</v>
      </c>
      <c r="C427" t="s">
        <v>43</v>
      </c>
      <c r="D427" s="3">
        <v>42376</v>
      </c>
      <c r="E427">
        <v>4</v>
      </c>
      <c r="F427" t="s">
        <v>54</v>
      </c>
      <c r="K427" s="24" t="s">
        <v>75</v>
      </c>
      <c r="L427" t="s">
        <v>21</v>
      </c>
      <c r="M427">
        <v>2.5</v>
      </c>
      <c r="N427" s="2" t="s">
        <v>20</v>
      </c>
      <c r="O427" s="2" t="str">
        <f t="shared" si="35"/>
        <v/>
      </c>
      <c r="Q427">
        <v>57.014813143845387</v>
      </c>
      <c r="R427">
        <v>57.014813143845387</v>
      </c>
      <c r="S427" s="2">
        <f>IF(ISNUMBER(R427),SUMIFS(R$1:$R427,A$1:$A427,A427,K$1:$K427,K427,E$1:$E427,E427),"")</f>
        <v>275.07226287974254</v>
      </c>
      <c r="AC427" s="2" t="str">
        <f t="shared" si="32"/>
        <v/>
      </c>
      <c r="AF427">
        <v>7.8174781799316406</v>
      </c>
      <c r="AG427">
        <v>92.182521820068359</v>
      </c>
      <c r="AH427">
        <v>22.958850860595703</v>
      </c>
      <c r="AI427">
        <v>40.508831024169922</v>
      </c>
      <c r="AJ427">
        <v>28.366222381591797</v>
      </c>
      <c r="AK427">
        <v>12.215331077575684</v>
      </c>
      <c r="AL427" s="2">
        <f t="shared" si="36"/>
        <v>1.9544529724121094E-2</v>
      </c>
      <c r="AM427">
        <v>1.9544529724121094E-2</v>
      </c>
      <c r="AN427">
        <v>77.808071136474609</v>
      </c>
      <c r="AO427">
        <v>12.449291381835938</v>
      </c>
      <c r="AT427" s="2">
        <f t="shared" si="33"/>
        <v>1.1140000000000001</v>
      </c>
      <c r="AU427" s="2">
        <f>IF(ISNUMBER(AT427),SUMIFS($AT$1:AT427,$A$1:A427,A427,$K$1:K427,K427,$E$1:E427,E427),"")</f>
        <v>6.16</v>
      </c>
      <c r="AV427">
        <f t="shared" si="34"/>
        <v>15</v>
      </c>
    </row>
    <row r="428" spans="1:48" x14ac:dyDescent="0.25">
      <c r="A428" s="4" t="s">
        <v>25</v>
      </c>
      <c r="B428" s="4" t="s">
        <v>138</v>
      </c>
      <c r="C428" t="s">
        <v>43</v>
      </c>
      <c r="D428" s="3">
        <v>42404</v>
      </c>
      <c r="E428">
        <v>1</v>
      </c>
      <c r="F428" t="s">
        <v>54</v>
      </c>
      <c r="K428" s="24" t="s">
        <v>75</v>
      </c>
      <c r="L428" t="s">
        <v>21</v>
      </c>
      <c r="M428">
        <v>2.6</v>
      </c>
      <c r="N428" s="2" t="s">
        <v>20</v>
      </c>
      <c r="O428" s="2" t="str">
        <f t="shared" si="35"/>
        <v/>
      </c>
      <c r="Q428">
        <v>72.643105773599359</v>
      </c>
      <c r="R428">
        <v>72.643105773599359</v>
      </c>
      <c r="S428" s="2">
        <f>IF(ISNUMBER(R428),SUMIFS(R$1:$R428,A$1:$A428,A428,K$1:$K428,K428,E$1:$E428,E428),"")</f>
        <v>507.73856156428485</v>
      </c>
      <c r="AC428" s="2" t="str">
        <f t="shared" si="32"/>
        <v/>
      </c>
      <c r="AF428">
        <v>16.281044006347656</v>
      </c>
      <c r="AG428">
        <v>83.718955993652344</v>
      </c>
      <c r="AH428">
        <v>21.365324020385742</v>
      </c>
      <c r="AI428">
        <v>29.382444381713867</v>
      </c>
      <c r="AJ428">
        <v>8.2126035690307617</v>
      </c>
      <c r="AK428">
        <v>15.011807441711426</v>
      </c>
      <c r="AL428" s="2">
        <f t="shared" si="36"/>
        <v>2.4018891906738279E-2</v>
      </c>
      <c r="AM428">
        <v>2.4018891906738279E-2</v>
      </c>
      <c r="AN428">
        <v>70.910736083984375</v>
      </c>
      <c r="AO428">
        <v>11.345717773437499</v>
      </c>
      <c r="AT428" s="2">
        <f t="shared" si="33"/>
        <v>1.7450000000000001</v>
      </c>
      <c r="AU428" s="2">
        <f>IF(ISNUMBER(AT428),SUMIFS($AT$1:AT428,$A$1:A428,A428,$K$1:K428,K428,$E$1:E428,E428),"")</f>
        <v>12.664000000000001</v>
      </c>
      <c r="AV428">
        <f t="shared" si="34"/>
        <v>15</v>
      </c>
    </row>
    <row r="429" spans="1:48" x14ac:dyDescent="0.25">
      <c r="A429" s="4" t="s">
        <v>23</v>
      </c>
      <c r="B429" s="4" t="s">
        <v>138</v>
      </c>
      <c r="C429" t="s">
        <v>43</v>
      </c>
      <c r="D429" s="3">
        <v>42404</v>
      </c>
      <c r="E429">
        <v>1</v>
      </c>
      <c r="F429" t="s">
        <v>55</v>
      </c>
      <c r="K429" s="24" t="s">
        <v>75</v>
      </c>
      <c r="L429" t="s">
        <v>21</v>
      </c>
      <c r="M429">
        <v>2.6</v>
      </c>
      <c r="N429" s="2" t="s">
        <v>20</v>
      </c>
      <c r="O429" s="2" t="str">
        <f t="shared" si="35"/>
        <v/>
      </c>
      <c r="Q429">
        <v>134.28287005130562</v>
      </c>
      <c r="R429">
        <v>134.28287005130562</v>
      </c>
      <c r="S429" s="2">
        <f>IF(ISNUMBER(R429),SUMIFS(R$1:$R429,A$1:$A429,A429,K$1:$K429,K429,E$1:$E429,E429),"")</f>
        <v>647.70835134020172</v>
      </c>
      <c r="AC429" s="2" t="str">
        <f t="shared" si="32"/>
        <v/>
      </c>
      <c r="AF429">
        <v>15.22515869140625</v>
      </c>
      <c r="AG429">
        <v>84.77484130859375</v>
      </c>
      <c r="AH429">
        <v>21.375102996826172</v>
      </c>
      <c r="AI429">
        <v>30.055448532104492</v>
      </c>
      <c r="AJ429">
        <v>7.840972900390625</v>
      </c>
      <c r="AK429">
        <v>13.973121643066406</v>
      </c>
      <c r="AL429" s="2">
        <f t="shared" si="36"/>
        <v>2.2356994628906248E-2</v>
      </c>
      <c r="AM429">
        <v>2.2356994628906248E-2</v>
      </c>
      <c r="AN429">
        <v>71.140777587890625</v>
      </c>
      <c r="AO429">
        <v>11.3825244140625</v>
      </c>
      <c r="AT429" s="2">
        <f t="shared" si="33"/>
        <v>3.0019999999999998</v>
      </c>
      <c r="AU429" s="2">
        <f>IF(ISNUMBER(AT429),SUMIFS($AT$1:AT429,$A$1:A429,A429,$K$1:K429,K429,$E$1:E429,E429),"")</f>
        <v>15.776999999999997</v>
      </c>
      <c r="AV429">
        <f t="shared" si="34"/>
        <v>15</v>
      </c>
    </row>
    <row r="430" spans="1:48" x14ac:dyDescent="0.25">
      <c r="A430" s="4" t="s">
        <v>24</v>
      </c>
      <c r="B430" s="4" t="s">
        <v>138</v>
      </c>
      <c r="C430" t="s">
        <v>43</v>
      </c>
      <c r="D430" s="3">
        <v>42404</v>
      </c>
      <c r="E430">
        <v>1</v>
      </c>
      <c r="F430" t="s">
        <v>56</v>
      </c>
      <c r="K430" s="24" t="s">
        <v>75</v>
      </c>
      <c r="L430" t="s">
        <v>21</v>
      </c>
      <c r="M430">
        <v>2.6</v>
      </c>
      <c r="N430" s="2" t="s">
        <v>20</v>
      </c>
      <c r="O430" s="2" t="str">
        <f t="shared" si="35"/>
        <v/>
      </c>
      <c r="Q430">
        <v>138.1204412283594</v>
      </c>
      <c r="R430">
        <v>138.1204412283594</v>
      </c>
      <c r="S430" s="2">
        <f>IF(ISNUMBER(R430),SUMIFS(R$1:$R430,A$1:$A430,A430,K$1:$K430,K430,E$1:$E430,E430),"")</f>
        <v>889.04766941403523</v>
      </c>
      <c r="AC430" s="2" t="str">
        <f t="shared" si="32"/>
        <v/>
      </c>
      <c r="AF430">
        <v>14.854286193847656</v>
      </c>
      <c r="AG430">
        <v>85.145713806152344</v>
      </c>
      <c r="AH430">
        <v>19.091567993164063</v>
      </c>
      <c r="AI430">
        <v>27.399791717529297</v>
      </c>
      <c r="AJ430">
        <v>7.2263422012329102</v>
      </c>
      <c r="AK430">
        <v>18.272510528564453</v>
      </c>
      <c r="AL430" s="2">
        <f t="shared" si="36"/>
        <v>2.9236016845703126E-2</v>
      </c>
      <c r="AM430">
        <v>2.9236016845703126E-2</v>
      </c>
      <c r="AN430">
        <v>73.462188720703125</v>
      </c>
      <c r="AO430">
        <v>11.7539501953125</v>
      </c>
      <c r="AT430" s="2">
        <f t="shared" si="33"/>
        <v>4.0380000000000003</v>
      </c>
      <c r="AU430" s="2">
        <f>IF(ISNUMBER(AT430),SUMIFS($AT$1:AT430,$A$1:A430,A430,$K$1:K430,K430,$E$1:E430,E430),"")</f>
        <v>25.714000000000002</v>
      </c>
      <c r="AV430">
        <f t="shared" si="34"/>
        <v>15</v>
      </c>
    </row>
    <row r="431" spans="1:48" x14ac:dyDescent="0.25">
      <c r="A431" s="4" t="s">
        <v>27</v>
      </c>
      <c r="B431" s="4" t="s">
        <v>138</v>
      </c>
      <c r="C431" t="s">
        <v>43</v>
      </c>
      <c r="D431" s="3">
        <v>42404</v>
      </c>
      <c r="E431">
        <v>1</v>
      </c>
      <c r="F431" t="s">
        <v>57</v>
      </c>
      <c r="K431" s="24" t="s">
        <v>75</v>
      </c>
      <c r="L431" t="s">
        <v>21</v>
      </c>
      <c r="M431">
        <v>2.6</v>
      </c>
      <c r="N431" s="2" t="s">
        <v>20</v>
      </c>
      <c r="O431" s="2" t="str">
        <f t="shared" si="35"/>
        <v/>
      </c>
      <c r="Q431">
        <v>126.29982004664262</v>
      </c>
      <c r="R431">
        <v>126.29982004664262</v>
      </c>
      <c r="S431" s="2">
        <f>IF(ISNUMBER(R431),SUMIFS(R$1:$R431,A$1:$A431,A431,K$1:$K431,K431,E$1:$E431,E431),"")</f>
        <v>861.52955226421852</v>
      </c>
      <c r="AC431" s="2" t="str">
        <f t="shared" si="32"/>
        <v/>
      </c>
      <c r="AF431">
        <v>15.084365844726563</v>
      </c>
      <c r="AG431">
        <v>84.915634155273438</v>
      </c>
      <c r="AH431">
        <v>19.580259323120117</v>
      </c>
      <c r="AI431">
        <v>27.652278900146484</v>
      </c>
      <c r="AJ431">
        <v>6.9238619804382324</v>
      </c>
      <c r="AK431">
        <v>14.862549781799316</v>
      </c>
      <c r="AL431" s="2">
        <f t="shared" si="36"/>
        <v>2.3780079650878905E-2</v>
      </c>
      <c r="AM431">
        <v>2.3780079650878905E-2</v>
      </c>
      <c r="AN431">
        <v>74.210540771484375</v>
      </c>
      <c r="AO431">
        <v>11.873686523437501</v>
      </c>
      <c r="AT431" s="2">
        <f t="shared" si="33"/>
        <v>3.0030000000000001</v>
      </c>
      <c r="AU431" s="2">
        <f>IF(ISNUMBER(AT431),SUMIFS($AT$1:AT431,$A$1:A431,A431,$K$1:K431,K431,$E$1:E431,E431),"")</f>
        <v>21.327999999999999</v>
      </c>
      <c r="AV431">
        <f t="shared" si="34"/>
        <v>15</v>
      </c>
    </row>
    <row r="432" spans="1:48" x14ac:dyDescent="0.25">
      <c r="A432" s="4" t="s">
        <v>28</v>
      </c>
      <c r="B432" s="4" t="s">
        <v>138</v>
      </c>
      <c r="C432" t="s">
        <v>43</v>
      </c>
      <c r="D432" s="3">
        <v>42404</v>
      </c>
      <c r="E432">
        <v>1</v>
      </c>
      <c r="F432" t="s">
        <v>58</v>
      </c>
      <c r="K432" s="24" t="s">
        <v>75</v>
      </c>
      <c r="L432" t="s">
        <v>21</v>
      </c>
      <c r="M432">
        <v>2.6</v>
      </c>
      <c r="N432" s="2" t="s">
        <v>20</v>
      </c>
      <c r="O432" s="2" t="str">
        <f t="shared" si="35"/>
        <v/>
      </c>
      <c r="Q432">
        <v>91.733300964490383</v>
      </c>
      <c r="R432">
        <v>91.733300964490383</v>
      </c>
      <c r="S432" s="2">
        <f>IF(ISNUMBER(R432),SUMIFS(R$1:$R432,A$1:$A432,A432,K$1:$K432,K432,E$1:$E432,E432),"")</f>
        <v>495.01780878517718</v>
      </c>
      <c r="AC432" s="2" t="str">
        <f t="shared" si="32"/>
        <v/>
      </c>
      <c r="AF432">
        <v>16.6015625</v>
      </c>
      <c r="AG432">
        <v>83.3984375</v>
      </c>
      <c r="AH432">
        <v>21.9342041015625</v>
      </c>
      <c r="AI432">
        <v>28.796710968017578</v>
      </c>
      <c r="AJ432">
        <v>8.5489521026611328</v>
      </c>
      <c r="AK432">
        <v>12.850817680358887</v>
      </c>
      <c r="AL432" s="2">
        <f t="shared" si="36"/>
        <v>2.0561308288574217E-2</v>
      </c>
      <c r="AM432">
        <v>2.0561308288574217E-2</v>
      </c>
      <c r="AN432">
        <v>71.008674621582031</v>
      </c>
      <c r="AO432">
        <v>11.361387939453126</v>
      </c>
      <c r="AT432" s="2">
        <f t="shared" si="33"/>
        <v>1.8859999999999999</v>
      </c>
      <c r="AU432" s="2">
        <f>IF(ISNUMBER(AT432),SUMIFS($AT$1:AT432,$A$1:A432,A432,$K$1:K432,K432,$E$1:E432,E432),"")</f>
        <v>11.529</v>
      </c>
      <c r="AV432">
        <f t="shared" si="34"/>
        <v>15</v>
      </c>
    </row>
    <row r="433" spans="1:48" x14ac:dyDescent="0.25">
      <c r="A433" s="4" t="s">
        <v>26</v>
      </c>
      <c r="B433" s="4" t="s">
        <v>138</v>
      </c>
      <c r="C433" t="s">
        <v>43</v>
      </c>
      <c r="D433" s="3">
        <v>42404</v>
      </c>
      <c r="E433">
        <v>1</v>
      </c>
      <c r="F433" t="s">
        <v>59</v>
      </c>
      <c r="K433" s="24" t="s">
        <v>75</v>
      </c>
      <c r="L433" t="s">
        <v>21</v>
      </c>
      <c r="M433">
        <v>2.6</v>
      </c>
      <c r="N433" s="2" t="s">
        <v>20</v>
      </c>
      <c r="O433" s="2" t="str">
        <f t="shared" si="35"/>
        <v/>
      </c>
      <c r="Q433">
        <v>87.592437161076504</v>
      </c>
      <c r="R433">
        <v>87.592437161076504</v>
      </c>
      <c r="S433" s="2">
        <f>IF(ISNUMBER(R433),SUMIFS(R$1:$R433,A$1:$A433,A433,K$1:$K433,K433,E$1:$E433,E433),"")</f>
        <v>486.46861356311854</v>
      </c>
      <c r="AC433" s="2" t="str">
        <f t="shared" si="32"/>
        <v/>
      </c>
      <c r="AF433">
        <v>15.812416076660156</v>
      </c>
      <c r="AG433">
        <v>84.187583923339844</v>
      </c>
      <c r="AH433">
        <v>20.404678344726563</v>
      </c>
      <c r="AI433">
        <v>29.749664306640625</v>
      </c>
      <c r="AJ433">
        <v>4.645514965057373</v>
      </c>
      <c r="AK433">
        <v>15.407078742980957</v>
      </c>
      <c r="AL433" s="2">
        <f t="shared" si="36"/>
        <v>2.465132598876953E-2</v>
      </c>
      <c r="AM433">
        <v>2.465132598876953E-2</v>
      </c>
      <c r="AN433">
        <v>70.841812133789063</v>
      </c>
      <c r="AO433">
        <v>11.33468994140625</v>
      </c>
      <c r="AT433" s="2">
        <f t="shared" si="33"/>
        <v>2.1589999999999998</v>
      </c>
      <c r="AU433" s="2">
        <f>IF(ISNUMBER(AT433),SUMIFS($AT$1:AT433,$A$1:A433,A433,$K$1:K433,K433,$E$1:E433,E433),"")</f>
        <v>12.352</v>
      </c>
      <c r="AV433">
        <f t="shared" si="34"/>
        <v>15</v>
      </c>
    </row>
    <row r="434" spans="1:48" x14ac:dyDescent="0.25">
      <c r="A434" s="4" t="s">
        <v>24</v>
      </c>
      <c r="B434" s="4" t="s">
        <v>138</v>
      </c>
      <c r="C434" t="s">
        <v>43</v>
      </c>
      <c r="D434" s="3">
        <v>42404</v>
      </c>
      <c r="E434">
        <v>2</v>
      </c>
      <c r="F434" t="s">
        <v>56</v>
      </c>
      <c r="K434" s="24" t="s">
        <v>75</v>
      </c>
      <c r="L434" t="s">
        <v>21</v>
      </c>
      <c r="M434">
        <v>2.6</v>
      </c>
      <c r="N434" s="2" t="s">
        <v>20</v>
      </c>
      <c r="O434" s="2" t="str">
        <f t="shared" si="35"/>
        <v/>
      </c>
      <c r="Q434">
        <v>111.43505021056042</v>
      </c>
      <c r="R434">
        <v>111.43505021056042</v>
      </c>
      <c r="S434" s="2">
        <f>IF(ISNUMBER(R434),SUMIFS(R$1:$R434,A$1:$A434,A434,K$1:$K434,K434,E$1:$E434,E434),"")</f>
        <v>985.69194300375159</v>
      </c>
      <c r="AC434" s="2" t="str">
        <f t="shared" si="32"/>
        <v/>
      </c>
      <c r="AF434">
        <v>14.455780029296875</v>
      </c>
      <c r="AG434">
        <v>85.544219970703125</v>
      </c>
      <c r="AH434">
        <v>20.061092376708984</v>
      </c>
      <c r="AI434">
        <v>29.289388656616211</v>
      </c>
      <c r="AJ434">
        <v>10.067479133605957</v>
      </c>
      <c r="AK434">
        <v>17.699176788330078</v>
      </c>
      <c r="AL434" s="2">
        <f t="shared" si="36"/>
        <v>2.8318682861328125E-2</v>
      </c>
      <c r="AM434">
        <v>2.8318682861328125E-2</v>
      </c>
      <c r="AN434">
        <v>74.808700561523438</v>
      </c>
      <c r="AO434">
        <v>11.969392089843751</v>
      </c>
      <c r="AT434" s="2">
        <f t="shared" si="33"/>
        <v>3.1560000000000001</v>
      </c>
      <c r="AU434" s="2">
        <f>IF(ISNUMBER(AT434),SUMIFS($AT$1:AT434,$A$1:A434,A434,$K$1:K434,K434,$E$1:E434,E434),"")</f>
        <v>27.558</v>
      </c>
      <c r="AV434">
        <f t="shared" si="34"/>
        <v>15</v>
      </c>
    </row>
    <row r="435" spans="1:48" x14ac:dyDescent="0.25">
      <c r="A435" s="4" t="s">
        <v>28</v>
      </c>
      <c r="B435" s="4" t="s">
        <v>138</v>
      </c>
      <c r="C435" t="s">
        <v>43</v>
      </c>
      <c r="D435" s="3">
        <v>42404</v>
      </c>
      <c r="E435">
        <v>2</v>
      </c>
      <c r="F435" t="s">
        <v>58</v>
      </c>
      <c r="K435" s="24" t="s">
        <v>75</v>
      </c>
      <c r="L435" t="s">
        <v>21</v>
      </c>
      <c r="M435">
        <v>2.6</v>
      </c>
      <c r="N435" s="2" t="s">
        <v>20</v>
      </c>
      <c r="O435" s="2" t="str">
        <f t="shared" si="35"/>
        <v/>
      </c>
      <c r="Q435">
        <v>106.71928160374375</v>
      </c>
      <c r="R435">
        <v>106.71928160374375</v>
      </c>
      <c r="S435" s="2">
        <f>IF(ISNUMBER(R435),SUMIFS(R$1:$R435,A$1:$A435,A435,K$1:$K435,K435,E$1:$E435,E435),"")</f>
        <v>535.01612902781494</v>
      </c>
      <c r="AC435" s="2" t="str">
        <f t="shared" si="32"/>
        <v/>
      </c>
      <c r="AF435">
        <v>15.435394287109375</v>
      </c>
      <c r="AG435">
        <v>84.564605712890625</v>
      </c>
      <c r="AH435">
        <v>22.134342193603516</v>
      </c>
      <c r="AI435">
        <v>30.929861068725586</v>
      </c>
      <c r="AJ435">
        <v>7.9932641983032227</v>
      </c>
      <c r="AK435">
        <v>13.777318954467773</v>
      </c>
      <c r="AL435" s="2">
        <f t="shared" si="36"/>
        <v>2.2043710327148438E-2</v>
      </c>
      <c r="AM435">
        <v>2.2043710327148438E-2</v>
      </c>
      <c r="AN435">
        <v>70.752128601074219</v>
      </c>
      <c r="AO435">
        <v>11.320340576171875</v>
      </c>
      <c r="AT435" s="2">
        <f t="shared" si="33"/>
        <v>2.3519999999999999</v>
      </c>
      <c r="AU435" s="2">
        <f>IF(ISNUMBER(AT435),SUMIFS($AT$1:AT435,$A$1:A435,A435,$K$1:K435,K435,$E$1:E435,E435),"")</f>
        <v>12.838000000000001</v>
      </c>
      <c r="AV435">
        <f t="shared" si="34"/>
        <v>15</v>
      </c>
    </row>
    <row r="436" spans="1:48" x14ac:dyDescent="0.25">
      <c r="A436" s="4" t="s">
        <v>27</v>
      </c>
      <c r="B436" s="4" t="s">
        <v>138</v>
      </c>
      <c r="C436" t="s">
        <v>43</v>
      </c>
      <c r="D436" s="3">
        <v>42404</v>
      </c>
      <c r="E436">
        <v>2</v>
      </c>
      <c r="F436" t="s">
        <v>57</v>
      </c>
      <c r="K436" s="24" t="s">
        <v>75</v>
      </c>
      <c r="L436" t="s">
        <v>21</v>
      </c>
      <c r="M436">
        <v>2.6</v>
      </c>
      <c r="N436" s="2" t="s">
        <v>20</v>
      </c>
      <c r="O436" s="2" t="str">
        <f t="shared" si="35"/>
        <v/>
      </c>
      <c r="Q436">
        <v>155.17321769944516</v>
      </c>
      <c r="R436">
        <v>155.17321769944516</v>
      </c>
      <c r="S436" s="2">
        <f>IF(ISNUMBER(R436),SUMIFS(R$1:$R436,A$1:$A436,A436,K$1:$K436,K436,E$1:$E436,E436),"")</f>
        <v>979.42205355388865</v>
      </c>
      <c r="AC436" s="2" t="str">
        <f t="shared" si="32"/>
        <v/>
      </c>
      <c r="AF436">
        <v>15.054100036621094</v>
      </c>
      <c r="AG436">
        <v>84.945899963378906</v>
      </c>
      <c r="AH436">
        <v>19.680107116699219</v>
      </c>
      <c r="AI436">
        <v>28.322731018066406</v>
      </c>
      <c r="AJ436">
        <v>8.6210260391235352</v>
      </c>
      <c r="AK436">
        <v>16.126125335693359</v>
      </c>
      <c r="AL436" s="2">
        <f t="shared" si="36"/>
        <v>2.5801800537109374E-2</v>
      </c>
      <c r="AM436">
        <v>2.5801800537109374E-2</v>
      </c>
      <c r="AN436">
        <v>73.958572387695313</v>
      </c>
      <c r="AO436">
        <v>11.83337158203125</v>
      </c>
      <c r="AT436" s="2">
        <f t="shared" si="33"/>
        <v>4.0039999999999996</v>
      </c>
      <c r="AU436" s="2">
        <f>IF(ISNUMBER(AT436),SUMIFS($AT$1:AT436,$A$1:A436,A436,$K$1:K436,K436,$E$1:E436,E436),"")</f>
        <v>26.167000000000002</v>
      </c>
      <c r="AV436">
        <f t="shared" si="34"/>
        <v>15</v>
      </c>
    </row>
    <row r="437" spans="1:48" x14ac:dyDescent="0.25">
      <c r="A437" s="4" t="s">
        <v>26</v>
      </c>
      <c r="B437" s="4" t="s">
        <v>138</v>
      </c>
      <c r="C437" t="s">
        <v>43</v>
      </c>
      <c r="D437" s="3">
        <v>42404</v>
      </c>
      <c r="E437">
        <v>2</v>
      </c>
      <c r="F437" t="s">
        <v>59</v>
      </c>
      <c r="K437" s="24" t="s">
        <v>75</v>
      </c>
      <c r="L437" t="s">
        <v>21</v>
      </c>
      <c r="M437">
        <v>2.6</v>
      </c>
      <c r="N437" s="2" t="s">
        <v>20</v>
      </c>
      <c r="O437" s="2" t="str">
        <f t="shared" si="35"/>
        <v/>
      </c>
      <c r="Q437">
        <v>121.40586785154005</v>
      </c>
      <c r="R437">
        <v>121.40586785154005</v>
      </c>
      <c r="S437" s="2">
        <f>IF(ISNUMBER(R437),SUMIFS(R$1:$R437,A$1:$A437,A437,K$1:$K437,K437,E$1:$E437,E437),"")</f>
        <v>664.38716617122918</v>
      </c>
      <c r="AC437" s="2" t="str">
        <f t="shared" si="32"/>
        <v/>
      </c>
      <c r="AF437">
        <v>15.434494018554688</v>
      </c>
      <c r="AG437">
        <v>84.565505981445313</v>
      </c>
      <c r="AH437">
        <v>21.269561767578125</v>
      </c>
      <c r="AI437">
        <v>30.073823928833008</v>
      </c>
      <c r="AJ437">
        <v>7.0482091903686523</v>
      </c>
      <c r="AK437">
        <v>14.943731307983398</v>
      </c>
      <c r="AL437" s="2">
        <f t="shared" si="36"/>
        <v>2.3909970092773437E-2</v>
      </c>
      <c r="AM437">
        <v>2.3909970092773437E-2</v>
      </c>
      <c r="AN437">
        <v>72.794105529785156</v>
      </c>
      <c r="AO437">
        <v>11.647056884765625</v>
      </c>
      <c r="AT437" s="2">
        <f t="shared" si="33"/>
        <v>2.903</v>
      </c>
      <c r="AU437" s="2">
        <f>IF(ISNUMBER(AT437),SUMIFS($AT$1:AT437,$A$1:A437,A437,$K$1:K437,K437,$E$1:E437,E437),"")</f>
        <v>15.744</v>
      </c>
      <c r="AV437">
        <f t="shared" si="34"/>
        <v>15</v>
      </c>
    </row>
    <row r="438" spans="1:48" x14ac:dyDescent="0.25">
      <c r="A438" s="4" t="s">
        <v>23</v>
      </c>
      <c r="B438" s="4" t="s">
        <v>138</v>
      </c>
      <c r="C438" t="s">
        <v>43</v>
      </c>
      <c r="D438" s="3">
        <v>42404</v>
      </c>
      <c r="E438">
        <v>2</v>
      </c>
      <c r="F438" t="s">
        <v>55</v>
      </c>
      <c r="K438" s="24" t="s">
        <v>75</v>
      </c>
      <c r="L438" t="s">
        <v>21</v>
      </c>
      <c r="M438">
        <v>2.6</v>
      </c>
      <c r="N438" s="2" t="s">
        <v>20</v>
      </c>
      <c r="O438" s="2" t="str">
        <f t="shared" si="35"/>
        <v/>
      </c>
      <c r="Q438">
        <v>148.83981950604422</v>
      </c>
      <c r="R438">
        <v>148.83981950604422</v>
      </c>
      <c r="S438" s="2">
        <f>IF(ISNUMBER(R438),SUMIFS(R$1:$R438,A$1:$A438,A438,K$1:$K438,K438,E$1:$E438,E438),"")</f>
        <v>817.27734219157128</v>
      </c>
      <c r="AC438" s="2" t="str">
        <f t="shared" si="32"/>
        <v/>
      </c>
      <c r="AF438">
        <v>15.534507751464844</v>
      </c>
      <c r="AG438">
        <v>84.465492248535156</v>
      </c>
      <c r="AH438">
        <v>22.280017852783203</v>
      </c>
      <c r="AI438">
        <v>30.276206970214844</v>
      </c>
      <c r="AJ438">
        <v>7.9380002021789551</v>
      </c>
      <c r="AK438">
        <v>14.670742988586426</v>
      </c>
      <c r="AL438" s="2">
        <f t="shared" si="36"/>
        <v>2.3473188781738284E-2</v>
      </c>
      <c r="AM438">
        <v>2.3473188781738284E-2</v>
      </c>
      <c r="AN438">
        <v>70.9788818359375</v>
      </c>
      <c r="AO438">
        <v>11.35662109375</v>
      </c>
      <c r="AT438" s="2">
        <f t="shared" si="33"/>
        <v>3.4940000000000002</v>
      </c>
      <c r="AU438" s="2">
        <f>IF(ISNUMBER(AT438),SUMIFS($AT$1:AT438,$A$1:A438,A438,$K$1:K438,K438,$E$1:E438,E438),"")</f>
        <v>19.515999999999998</v>
      </c>
      <c r="AV438">
        <f t="shared" si="34"/>
        <v>15</v>
      </c>
    </row>
    <row r="439" spans="1:48" x14ac:dyDescent="0.25">
      <c r="A439" s="26" t="s">
        <v>25</v>
      </c>
      <c r="B439" s="26" t="s">
        <v>138</v>
      </c>
      <c r="C439" s="25" t="s">
        <v>43</v>
      </c>
      <c r="D439" s="27">
        <v>42404</v>
      </c>
      <c r="E439">
        <v>2</v>
      </c>
      <c r="F439" t="s">
        <v>54</v>
      </c>
      <c r="K439" s="24" t="s">
        <v>75</v>
      </c>
      <c r="L439" t="s">
        <v>21</v>
      </c>
      <c r="M439">
        <v>2.6</v>
      </c>
      <c r="N439" s="2" t="s">
        <v>20</v>
      </c>
      <c r="O439" s="2" t="str">
        <f t="shared" si="35"/>
        <v/>
      </c>
      <c r="Q439"/>
      <c r="R439" s="25">
        <f>AVERAGE(R428,R441,R451)</f>
        <v>75.556885336263932</v>
      </c>
      <c r="S439" s="2">
        <f>IF(ISNUMBER(R439),SUMIFS(R$1:$R439,A$1:$A439,A439,K$1:$K439,K439,E$1:$E439,E439),"")</f>
        <v>651.507834112095</v>
      </c>
      <c r="AC439" s="2" t="str">
        <f t="shared" si="32"/>
        <v/>
      </c>
      <c r="AF439">
        <v>15.649482727050781</v>
      </c>
      <c r="AG439">
        <v>84.350517272949219</v>
      </c>
      <c r="AH439">
        <v>23.508090972900391</v>
      </c>
      <c r="AI439">
        <v>31.499839782714844</v>
      </c>
      <c r="AJ439">
        <v>7.9019370079040527</v>
      </c>
      <c r="AK439">
        <v>15.179413795471191</v>
      </c>
      <c r="AL439" s="2">
        <f t="shared" si="36"/>
        <v>2.4287062072753905E-2</v>
      </c>
      <c r="AM439">
        <v>2.4287062072753905E-2</v>
      </c>
      <c r="AN439">
        <v>69.342025756835938</v>
      </c>
      <c r="AO439">
        <v>11.09472412109375</v>
      </c>
      <c r="AT439" s="2">
        <f t="shared" si="33"/>
        <v>1.835</v>
      </c>
      <c r="AU439" s="2">
        <f>IF(ISNUMBER(AT439),SUMIFS($AT$1:AT439,$A$1:A439,A439,$K$1:K439,K439,$E$1:E439,E439),"")</f>
        <v>16.408999999999999</v>
      </c>
      <c r="AV439">
        <f t="shared" si="34"/>
        <v>14</v>
      </c>
    </row>
    <row r="440" spans="1:48" x14ac:dyDescent="0.25">
      <c r="A440" s="4" t="s">
        <v>28</v>
      </c>
      <c r="B440" s="4" t="s">
        <v>138</v>
      </c>
      <c r="C440" t="s">
        <v>43</v>
      </c>
      <c r="D440" s="3">
        <v>42404</v>
      </c>
      <c r="E440">
        <v>3</v>
      </c>
      <c r="F440" t="s">
        <v>58</v>
      </c>
      <c r="K440" s="24" t="s">
        <v>75</v>
      </c>
      <c r="L440" t="s">
        <v>21</v>
      </c>
      <c r="M440">
        <v>2.6</v>
      </c>
      <c r="N440" s="2" t="s">
        <v>20</v>
      </c>
      <c r="O440" s="2" t="str">
        <f t="shared" si="35"/>
        <v/>
      </c>
      <c r="Q440">
        <v>107.25886229072475</v>
      </c>
      <c r="R440">
        <v>107.25886229072475</v>
      </c>
      <c r="S440" s="2">
        <f>IF(ISNUMBER(R440),SUMIFS(R$1:$R440,A$1:$A440,A440,K$1:$K440,K440,E$1:$E440,E440),"")</f>
        <v>520.68212572554205</v>
      </c>
      <c r="AC440" s="2" t="str">
        <f t="shared" si="32"/>
        <v/>
      </c>
      <c r="AF440">
        <v>15.165771484375</v>
      </c>
      <c r="AG440">
        <v>84.834228515625</v>
      </c>
      <c r="AH440">
        <v>20.371181488037109</v>
      </c>
      <c r="AI440">
        <v>29.825845718383789</v>
      </c>
      <c r="AJ440">
        <v>10.06899356842041</v>
      </c>
      <c r="AK440">
        <v>12.627754211425781</v>
      </c>
      <c r="AL440" s="2">
        <f t="shared" si="36"/>
        <v>2.020440673828125E-2</v>
      </c>
      <c r="AM440">
        <v>2.020440673828125E-2</v>
      </c>
      <c r="AN440">
        <v>72.536201477050781</v>
      </c>
      <c r="AO440">
        <v>11.605792236328126</v>
      </c>
      <c r="AT440" s="2">
        <f t="shared" si="33"/>
        <v>2.1669999999999998</v>
      </c>
      <c r="AU440" s="2">
        <f>IF(ISNUMBER(AT440),SUMIFS($AT$1:AT440,$A$1:A440,A440,$K$1:K440,K440,$E$1:E440,E440),"")</f>
        <v>11.593</v>
      </c>
      <c r="AV440">
        <f t="shared" si="34"/>
        <v>15</v>
      </c>
    </row>
    <row r="441" spans="1:48" x14ac:dyDescent="0.25">
      <c r="A441" s="4" t="s">
        <v>25</v>
      </c>
      <c r="B441" s="4" t="s">
        <v>138</v>
      </c>
      <c r="C441" t="s">
        <v>43</v>
      </c>
      <c r="D441" s="3">
        <v>42404</v>
      </c>
      <c r="E441">
        <v>3</v>
      </c>
      <c r="F441" t="s">
        <v>54</v>
      </c>
      <c r="K441" s="24" t="s">
        <v>75</v>
      </c>
      <c r="L441" t="s">
        <v>21</v>
      </c>
      <c r="M441">
        <v>2.6</v>
      </c>
      <c r="N441" s="2" t="s">
        <v>20</v>
      </c>
      <c r="O441" s="2" t="str">
        <f t="shared" si="35"/>
        <v/>
      </c>
      <c r="Q441">
        <v>63.194546873365084</v>
      </c>
      <c r="R441">
        <v>63.194546873365084</v>
      </c>
      <c r="S441" s="2">
        <f>IF(ISNUMBER(R441),SUMIFS(R$1:$R441,A$1:$A441,A441,K$1:$K441,K441,E$1:$E441,E441),"")</f>
        <v>409.18854319060944</v>
      </c>
      <c r="AC441" s="2" t="str">
        <f t="shared" si="32"/>
        <v/>
      </c>
      <c r="AF441">
        <v>15.796638488769531</v>
      </c>
      <c r="AG441">
        <v>84.203361511230469</v>
      </c>
      <c r="AH441">
        <v>21.760765075683594</v>
      </c>
      <c r="AI441">
        <v>30.727897644042969</v>
      </c>
      <c r="AJ441">
        <v>8.9900665283203125</v>
      </c>
      <c r="AK441">
        <v>13.014078140258789</v>
      </c>
      <c r="AL441" s="2">
        <f t="shared" si="36"/>
        <v>2.0822525024414063E-2</v>
      </c>
      <c r="AM441">
        <v>2.0822525024414063E-2</v>
      </c>
      <c r="AN441">
        <v>70.923866271972656</v>
      </c>
      <c r="AO441">
        <v>11.347818603515625</v>
      </c>
      <c r="AT441" s="2">
        <f t="shared" si="33"/>
        <v>1.3160000000000001</v>
      </c>
      <c r="AU441" s="2">
        <f>IF(ISNUMBER(AT441),SUMIFS($AT$1:AT441,$A$1:A441,A441,$K$1:K441,K441,$E$1:E441,E441),"")</f>
        <v>9.4260000000000002</v>
      </c>
      <c r="AV441">
        <f t="shared" si="34"/>
        <v>15</v>
      </c>
    </row>
    <row r="442" spans="1:48" x14ac:dyDescent="0.25">
      <c r="A442" s="4" t="s">
        <v>27</v>
      </c>
      <c r="B442" s="4" t="s">
        <v>138</v>
      </c>
      <c r="C442" t="s">
        <v>43</v>
      </c>
      <c r="D442" s="3">
        <v>42404</v>
      </c>
      <c r="E442">
        <v>3</v>
      </c>
      <c r="F442" t="s">
        <v>57</v>
      </c>
      <c r="K442" s="24" t="s">
        <v>75</v>
      </c>
      <c r="L442" t="s">
        <v>21</v>
      </c>
      <c r="M442">
        <v>2.6</v>
      </c>
      <c r="N442" s="2" t="s">
        <v>20</v>
      </c>
      <c r="O442" s="2" t="str">
        <f t="shared" si="35"/>
        <v/>
      </c>
      <c r="Q442">
        <v>145.76663004350118</v>
      </c>
      <c r="R442">
        <v>145.76663004350118</v>
      </c>
      <c r="S442" s="2">
        <f>IF(ISNUMBER(R442),SUMIFS(R$1:$R442,A$1:$A442,A442,K$1:$K442,K442,E$1:$E442,E442),"")</f>
        <v>805.7668162578517</v>
      </c>
      <c r="AC442" s="2" t="str">
        <f t="shared" si="32"/>
        <v/>
      </c>
      <c r="AF442">
        <v>15.913688659667969</v>
      </c>
      <c r="AG442">
        <v>84.086311340332031</v>
      </c>
      <c r="AH442">
        <v>19.926395416259766</v>
      </c>
      <c r="AI442">
        <v>28.074466705322266</v>
      </c>
      <c r="AJ442">
        <v>8.5410947799682617</v>
      </c>
      <c r="AK442">
        <v>15.732051849365234</v>
      </c>
      <c r="AL442" s="2">
        <f t="shared" si="36"/>
        <v>2.5171282958984374E-2</v>
      </c>
      <c r="AM442">
        <v>2.5171282958984374E-2</v>
      </c>
      <c r="AN442">
        <v>73.418174743652344</v>
      </c>
      <c r="AO442">
        <v>11.746907958984375</v>
      </c>
      <c r="AT442" s="2">
        <f t="shared" si="33"/>
        <v>3.669</v>
      </c>
      <c r="AU442" s="2">
        <f>IF(ISNUMBER(AT442),SUMIFS($AT$1:AT442,$A$1:A442,A442,$K$1:K442,K442,$E$1:E442,E442),"")</f>
        <v>18.651999999999997</v>
      </c>
      <c r="AV442">
        <f t="shared" si="34"/>
        <v>15</v>
      </c>
    </row>
    <row r="443" spans="1:48" x14ac:dyDescent="0.25">
      <c r="A443" s="4" t="s">
        <v>23</v>
      </c>
      <c r="B443" s="4" t="s">
        <v>138</v>
      </c>
      <c r="C443" t="s">
        <v>43</v>
      </c>
      <c r="D443" s="3">
        <v>42404</v>
      </c>
      <c r="E443">
        <v>3</v>
      </c>
      <c r="F443" t="s">
        <v>55</v>
      </c>
      <c r="K443" s="24" t="s">
        <v>75</v>
      </c>
      <c r="L443" t="s">
        <v>21</v>
      </c>
      <c r="M443">
        <v>2.6</v>
      </c>
      <c r="N443" s="2" t="s">
        <v>20</v>
      </c>
      <c r="O443" s="2" t="str">
        <f t="shared" si="35"/>
        <v/>
      </c>
      <c r="Q443">
        <v>135.91599959930426</v>
      </c>
      <c r="R443">
        <v>135.91599959930426</v>
      </c>
      <c r="S443" s="2">
        <f>IF(ISNUMBER(R443),SUMIFS(R$1:$R443,A$1:$A443,A443,K$1:$K443,K443,E$1:$E443,E443),"")</f>
        <v>743.61398427411132</v>
      </c>
      <c r="AC443" s="2" t="str">
        <f t="shared" si="32"/>
        <v/>
      </c>
      <c r="AF443">
        <v>14.853034973144531</v>
      </c>
      <c r="AG443">
        <v>85.146965026855469</v>
      </c>
      <c r="AH443">
        <v>18.489723205566406</v>
      </c>
      <c r="AI443">
        <v>27.60765266418457</v>
      </c>
      <c r="AJ443">
        <v>7.28118896484375</v>
      </c>
      <c r="AK443">
        <v>14.432969093322754</v>
      </c>
      <c r="AL443" s="2">
        <f t="shared" si="36"/>
        <v>2.3092750549316407E-2</v>
      </c>
      <c r="AM443">
        <v>2.3092750549316407E-2</v>
      </c>
      <c r="AN443">
        <v>75.451339721679688</v>
      </c>
      <c r="AO443">
        <v>12.07221435546875</v>
      </c>
      <c r="AT443" s="2">
        <f t="shared" si="33"/>
        <v>3.1389999999999998</v>
      </c>
      <c r="AU443" s="2">
        <f>IF(ISNUMBER(AT443),SUMIFS($AT$1:AT443,$A$1:A443,A443,$K$1:K443,K443,$E$1:E443,E443),"")</f>
        <v>16.683999999999997</v>
      </c>
      <c r="AV443">
        <f t="shared" si="34"/>
        <v>15</v>
      </c>
    </row>
    <row r="444" spans="1:48" x14ac:dyDescent="0.25">
      <c r="A444" s="4" t="s">
        <v>24</v>
      </c>
      <c r="B444" s="4" t="s">
        <v>138</v>
      </c>
      <c r="C444" t="s">
        <v>43</v>
      </c>
      <c r="D444" s="3">
        <v>42404</v>
      </c>
      <c r="E444">
        <v>3</v>
      </c>
      <c r="F444" t="s">
        <v>56</v>
      </c>
      <c r="K444" s="24" t="s">
        <v>75</v>
      </c>
      <c r="L444" t="s">
        <v>21</v>
      </c>
      <c r="M444">
        <v>2.6</v>
      </c>
      <c r="N444" s="2" t="s">
        <v>20</v>
      </c>
      <c r="O444" s="2" t="str">
        <f t="shared" si="35"/>
        <v/>
      </c>
      <c r="Q444">
        <v>143.94547378950185</v>
      </c>
      <c r="R444">
        <v>143.94547378950185</v>
      </c>
      <c r="S444" s="2">
        <f>IF(ISNUMBER(R444),SUMIFS(R$1:$R444,A$1:$A444,A444,K$1:$K444,K444,E$1:$E444,E444),"")</f>
        <v>1123.2228638700431</v>
      </c>
      <c r="AC444" s="2" t="str">
        <f t="shared" si="32"/>
        <v/>
      </c>
      <c r="AF444">
        <v>14.446517944335938</v>
      </c>
      <c r="AG444">
        <v>85.553482055664063</v>
      </c>
      <c r="AH444">
        <v>19.053529739379883</v>
      </c>
      <c r="AI444">
        <v>27.622785568237305</v>
      </c>
      <c r="AJ444">
        <v>7.1465911865234375</v>
      </c>
      <c r="AK444">
        <v>16.850009918212891</v>
      </c>
      <c r="AL444" s="2">
        <f t="shared" si="36"/>
        <v>2.6960015869140624E-2</v>
      </c>
      <c r="AM444">
        <v>2.6960015869140624E-2</v>
      </c>
      <c r="AN444">
        <v>74.9976806640625</v>
      </c>
      <c r="AO444">
        <v>11.999628906250001</v>
      </c>
      <c r="AT444" s="2">
        <f t="shared" si="33"/>
        <v>3.8809999999999998</v>
      </c>
      <c r="AU444" s="2">
        <f>IF(ISNUMBER(AT444),SUMIFS($AT$1:AT444,$A$1:A444,A444,$K$1:K444,K444,$E$1:E444,E444),"")</f>
        <v>30.484999999999999</v>
      </c>
      <c r="AV444">
        <f t="shared" si="34"/>
        <v>15</v>
      </c>
    </row>
    <row r="445" spans="1:48" x14ac:dyDescent="0.25">
      <c r="A445" s="4" t="s">
        <v>26</v>
      </c>
      <c r="B445" s="4" t="s">
        <v>138</v>
      </c>
      <c r="C445" t="s">
        <v>43</v>
      </c>
      <c r="D445" s="3">
        <v>42404</v>
      </c>
      <c r="E445">
        <v>3</v>
      </c>
      <c r="F445" t="s">
        <v>59</v>
      </c>
      <c r="K445" s="24" t="s">
        <v>75</v>
      </c>
      <c r="L445" t="s">
        <v>21</v>
      </c>
      <c r="M445">
        <v>2.6</v>
      </c>
      <c r="N445" s="2" t="s">
        <v>20</v>
      </c>
      <c r="O445" s="2" t="str">
        <f t="shared" si="35"/>
        <v/>
      </c>
      <c r="Q445">
        <v>129.79999654272328</v>
      </c>
      <c r="R445">
        <v>129.79999654272328</v>
      </c>
      <c r="S445" s="2">
        <f>IF(ISNUMBER(R445),SUMIFS(R$1:$R445,A$1:$A445,A445,K$1:$K445,K445,E$1:$E445,E445),"")</f>
        <v>677.35601286012036</v>
      </c>
      <c r="AC445" s="2" t="str">
        <f t="shared" si="32"/>
        <v/>
      </c>
      <c r="AF445">
        <v>15.66571044921875</v>
      </c>
      <c r="AG445">
        <v>84.33428955078125</v>
      </c>
      <c r="AH445">
        <v>19.880617141723633</v>
      </c>
      <c r="AI445">
        <v>28.648872375488281</v>
      </c>
      <c r="AJ445">
        <v>8.3775701522827148</v>
      </c>
      <c r="AK445">
        <v>14.153591156005859</v>
      </c>
      <c r="AL445" s="2">
        <f t="shared" si="36"/>
        <v>2.2645745849609374E-2</v>
      </c>
      <c r="AM445">
        <v>2.2645745849609374E-2</v>
      </c>
      <c r="AN445">
        <v>73.999343872070313</v>
      </c>
      <c r="AO445">
        <v>11.83989501953125</v>
      </c>
      <c r="AT445" s="2">
        <f t="shared" si="33"/>
        <v>2.9390000000000001</v>
      </c>
      <c r="AU445" s="2">
        <f>IF(ISNUMBER(AT445),SUMIFS($AT$1:AT445,$A$1:A445,A445,$K$1:K445,K445,$E$1:E445,E445),"")</f>
        <v>15.538</v>
      </c>
      <c r="AV445">
        <f t="shared" si="34"/>
        <v>15</v>
      </c>
    </row>
    <row r="446" spans="1:48" x14ac:dyDescent="0.25">
      <c r="A446" s="4" t="s">
        <v>27</v>
      </c>
      <c r="B446" s="4" t="s">
        <v>138</v>
      </c>
      <c r="C446" t="s">
        <v>43</v>
      </c>
      <c r="D446" s="3">
        <v>42404</v>
      </c>
      <c r="E446">
        <v>4</v>
      </c>
      <c r="F446" t="s">
        <v>57</v>
      </c>
      <c r="K446" s="24" t="s">
        <v>75</v>
      </c>
      <c r="L446" t="s">
        <v>21</v>
      </c>
      <c r="M446">
        <v>2.6</v>
      </c>
      <c r="N446" s="2" t="s">
        <v>20</v>
      </c>
      <c r="O446" s="2" t="str">
        <f t="shared" si="35"/>
        <v/>
      </c>
      <c r="Q446">
        <v>168.61978634260964</v>
      </c>
      <c r="R446">
        <v>168.61978634260964</v>
      </c>
      <c r="S446" s="2">
        <f>IF(ISNUMBER(R446),SUMIFS(R$1:$R446,A$1:$A446,A446,K$1:$K446,K446,E$1:$E446,E446),"")</f>
        <v>1021.3626798018463</v>
      </c>
      <c r="AC446" s="2" t="str">
        <f t="shared" si="32"/>
        <v/>
      </c>
      <c r="AF446">
        <v>15.698699951171875</v>
      </c>
      <c r="AG446">
        <v>84.301300048828125</v>
      </c>
      <c r="AH446">
        <v>18.928211212158203</v>
      </c>
      <c r="AI446">
        <v>27.013572692871094</v>
      </c>
      <c r="AJ446">
        <v>8.8362398147583008</v>
      </c>
      <c r="AK446">
        <v>13.988386154174805</v>
      </c>
      <c r="AL446" s="2">
        <f t="shared" si="36"/>
        <v>2.2381417846679685E-2</v>
      </c>
      <c r="AM446">
        <v>2.2381417846679685E-2</v>
      </c>
      <c r="AN446">
        <v>73.388641357421875</v>
      </c>
      <c r="AO446">
        <v>11.742182617187501</v>
      </c>
      <c r="AT446" s="2">
        <f t="shared" si="33"/>
        <v>3.774</v>
      </c>
      <c r="AU446" s="2">
        <f>IF(ISNUMBER(AT446),SUMIFS($AT$1:AT446,$A$1:A446,A446,$K$1:K446,K446,$E$1:E446,E446),"")</f>
        <v>23.628</v>
      </c>
      <c r="AV446">
        <f t="shared" si="34"/>
        <v>15</v>
      </c>
    </row>
    <row r="447" spans="1:48" x14ac:dyDescent="0.25">
      <c r="A447" s="4" t="s">
        <v>28</v>
      </c>
      <c r="B447" s="4" t="s">
        <v>138</v>
      </c>
      <c r="C447" t="s">
        <v>43</v>
      </c>
      <c r="D447" s="3">
        <v>42404</v>
      </c>
      <c r="E447">
        <v>4</v>
      </c>
      <c r="F447" t="s">
        <v>58</v>
      </c>
      <c r="K447" s="24" t="s">
        <v>75</v>
      </c>
      <c r="L447" t="s">
        <v>21</v>
      </c>
      <c r="M447">
        <v>2.6</v>
      </c>
      <c r="N447" s="2" t="s">
        <v>20</v>
      </c>
      <c r="O447" s="2" t="str">
        <f t="shared" si="35"/>
        <v/>
      </c>
      <c r="Q447">
        <v>97.216297511621562</v>
      </c>
      <c r="R447">
        <v>97.216297511621562</v>
      </c>
      <c r="S447" s="2">
        <f>IF(ISNUMBER(R447),SUMIFS(R$1:$R447,A$1:$A447,A447,K$1:$K447,K447,E$1:$E447,E447),"")</f>
        <v>385.70136583995378</v>
      </c>
      <c r="AC447" s="2" t="str">
        <f t="shared" si="32"/>
        <v/>
      </c>
      <c r="AF447">
        <v>16.670028686523438</v>
      </c>
      <c r="AG447">
        <v>83.329971313476563</v>
      </c>
      <c r="AH447">
        <v>19.229534149169922</v>
      </c>
      <c r="AI447">
        <v>28.095026016235352</v>
      </c>
      <c r="AJ447">
        <v>8.0686235427856445</v>
      </c>
      <c r="AK447">
        <v>11.524147033691406</v>
      </c>
      <c r="AL447" s="2">
        <f t="shared" si="36"/>
        <v>1.8438635253906252E-2</v>
      </c>
      <c r="AM447">
        <v>1.8438635253906252E-2</v>
      </c>
      <c r="AN447">
        <v>72.263076782226563</v>
      </c>
      <c r="AO447">
        <v>11.56209228515625</v>
      </c>
      <c r="AT447" s="2">
        <f t="shared" si="33"/>
        <v>1.7929999999999999</v>
      </c>
      <c r="AU447" s="2">
        <f>IF(ISNUMBER(AT447),SUMIFS($AT$1:AT447,$A$1:A447,A447,$K$1:K447,K447,$E$1:E447,E447),"")</f>
        <v>8.3680000000000003</v>
      </c>
      <c r="AV447">
        <f t="shared" si="34"/>
        <v>15</v>
      </c>
    </row>
    <row r="448" spans="1:48" x14ac:dyDescent="0.25">
      <c r="A448" s="4" t="s">
        <v>24</v>
      </c>
      <c r="B448" s="4" t="s">
        <v>138</v>
      </c>
      <c r="C448" t="s">
        <v>43</v>
      </c>
      <c r="D448" s="3">
        <v>42404</v>
      </c>
      <c r="E448">
        <v>4</v>
      </c>
      <c r="F448" t="s">
        <v>56</v>
      </c>
      <c r="K448" s="24" t="s">
        <v>75</v>
      </c>
      <c r="L448" t="s">
        <v>21</v>
      </c>
      <c r="M448">
        <v>2.6</v>
      </c>
      <c r="N448" s="2" t="s">
        <v>20</v>
      </c>
      <c r="O448" s="2" t="str">
        <f t="shared" si="35"/>
        <v/>
      </c>
      <c r="Q448">
        <v>127.32933543087472</v>
      </c>
      <c r="R448">
        <v>127.32933543087472</v>
      </c>
      <c r="S448" s="2">
        <f>IF(ISNUMBER(R448),SUMIFS(R$1:$R448,A$1:$A448,A448,K$1:$K448,K448,E$1:$E448,E448),"")</f>
        <v>888.47082551170513</v>
      </c>
      <c r="AC448" s="2" t="str">
        <f t="shared" si="32"/>
        <v/>
      </c>
      <c r="AF448">
        <v>13.152725219726563</v>
      </c>
      <c r="AG448">
        <v>86.847274780273438</v>
      </c>
      <c r="AH448">
        <v>20.507675170898438</v>
      </c>
      <c r="AI448">
        <v>30.612218856811523</v>
      </c>
      <c r="AJ448">
        <v>9.7201900482177734</v>
      </c>
      <c r="AK448">
        <v>17.067995071411133</v>
      </c>
      <c r="AL448" s="2">
        <f t="shared" si="36"/>
        <v>2.730879211425781E-2</v>
      </c>
      <c r="AM448">
        <v>2.730879211425781E-2</v>
      </c>
      <c r="AN448">
        <v>73.233306884765625</v>
      </c>
      <c r="AO448">
        <v>11.7173291015625</v>
      </c>
      <c r="AT448" s="2">
        <f t="shared" si="33"/>
        <v>3.4769999999999999</v>
      </c>
      <c r="AU448" s="2">
        <f>IF(ISNUMBER(AT448),SUMIFS($AT$1:AT448,$A$1:A448,A448,$K$1:K448,K448,$E$1:E448,E448),"")</f>
        <v>22.889000000000003</v>
      </c>
      <c r="AV448">
        <f t="shared" si="34"/>
        <v>15</v>
      </c>
    </row>
    <row r="449" spans="1:48" x14ac:dyDescent="0.25">
      <c r="A449" s="4" t="s">
        <v>26</v>
      </c>
      <c r="B449" s="4" t="s">
        <v>138</v>
      </c>
      <c r="C449" t="s">
        <v>43</v>
      </c>
      <c r="D449" s="3">
        <v>42404</v>
      </c>
      <c r="E449">
        <v>4</v>
      </c>
      <c r="F449" t="s">
        <v>59</v>
      </c>
      <c r="K449" s="24" t="s">
        <v>75</v>
      </c>
      <c r="L449" t="s">
        <v>21</v>
      </c>
      <c r="M449">
        <v>2.6</v>
      </c>
      <c r="N449" s="2" t="s">
        <v>20</v>
      </c>
      <c r="O449" s="2" t="str">
        <f t="shared" si="35"/>
        <v/>
      </c>
      <c r="Q449">
        <v>66.257732225586864</v>
      </c>
      <c r="R449">
        <v>66.257732225586864</v>
      </c>
      <c r="S449" s="2">
        <f>IF(ISNUMBER(R449),SUMIFS(R$1:$R449,A$1:$A449,A449,K$1:$K449,K449,E$1:$E449,E449),"")</f>
        <v>479.38437948066485</v>
      </c>
      <c r="AC449" s="2" t="str">
        <f t="shared" si="32"/>
        <v/>
      </c>
      <c r="AF449">
        <v>14.181869506835938</v>
      </c>
      <c r="AG449">
        <v>85.818130493164063</v>
      </c>
      <c r="AH449">
        <v>21.927986145019531</v>
      </c>
      <c r="AI449">
        <v>32.517715454101563</v>
      </c>
      <c r="AJ449">
        <v>9.0768899917602539</v>
      </c>
      <c r="AK449">
        <v>13.059560775756836</v>
      </c>
      <c r="AL449" s="2">
        <f t="shared" si="36"/>
        <v>2.089529724121094E-2</v>
      </c>
      <c r="AM449">
        <v>2.089529724121094E-2</v>
      </c>
      <c r="AN449">
        <v>71.688163757324219</v>
      </c>
      <c r="AO449">
        <v>11.470106201171875</v>
      </c>
      <c r="AT449" s="2">
        <f t="shared" si="33"/>
        <v>1.3839999999999999</v>
      </c>
      <c r="AU449" s="2">
        <f>IF(ISNUMBER(AT449),SUMIFS($AT$1:AT449,$A$1:A449,A449,$K$1:K449,K449,$E$1:E449,E449),"")</f>
        <v>10.580000000000002</v>
      </c>
      <c r="AV449">
        <f t="shared" si="34"/>
        <v>15</v>
      </c>
    </row>
    <row r="450" spans="1:48" x14ac:dyDescent="0.25">
      <c r="A450" s="4" t="s">
        <v>23</v>
      </c>
      <c r="B450" s="4" t="s">
        <v>138</v>
      </c>
      <c r="C450" t="s">
        <v>43</v>
      </c>
      <c r="D450" s="3">
        <v>42404</v>
      </c>
      <c r="E450">
        <v>4</v>
      </c>
      <c r="F450" t="s">
        <v>55</v>
      </c>
      <c r="K450" s="24" t="s">
        <v>75</v>
      </c>
      <c r="L450" t="s">
        <v>21</v>
      </c>
      <c r="M450">
        <v>2.6</v>
      </c>
      <c r="N450" s="2" t="s">
        <v>20</v>
      </c>
      <c r="O450" s="2" t="str">
        <f t="shared" si="35"/>
        <v/>
      </c>
      <c r="Q450">
        <v>118.52390131979557</v>
      </c>
      <c r="R450">
        <v>118.52390131979557</v>
      </c>
      <c r="S450" s="2">
        <f>IF(ISNUMBER(R450),SUMIFS(R$1:$R450,A$1:$A450,A450,K$1:$K450,K450,E$1:$E450,E450),"")</f>
        <v>707.28499899002475</v>
      </c>
      <c r="AC450" s="2" t="str">
        <f t="shared" ref="AC450:AC513" si="37">IF(ISNUMBER(AD450),AD450*10,"")</f>
        <v/>
      </c>
      <c r="AF450">
        <v>15.021049499511719</v>
      </c>
      <c r="AG450">
        <v>84.978950500488281</v>
      </c>
      <c r="AH450">
        <v>21.649076461791992</v>
      </c>
      <c r="AI450">
        <v>31.008285522460938</v>
      </c>
      <c r="AJ450">
        <v>7.6627092361450195</v>
      </c>
      <c r="AK450">
        <v>13.737115859985352</v>
      </c>
      <c r="AL450" s="2">
        <f t="shared" si="36"/>
        <v>2.1979385375976563E-2</v>
      </c>
      <c r="AM450">
        <v>2.1979385375976563E-2</v>
      </c>
      <c r="AN450">
        <v>71.099472045898438</v>
      </c>
      <c r="AO450">
        <v>11.37591552734375</v>
      </c>
      <c r="AT450" s="2">
        <f t="shared" ref="AT450:AT513" si="38">IF(AND(ISNUMBER(AL450),ISNUMBER(R450)),ROUND(R450*AL450,3),"")</f>
        <v>2.605</v>
      </c>
      <c r="AU450" s="2">
        <f>IF(ISNUMBER(AT450),SUMIFS($AT$1:AT450,$A$1:A450,A450,$K$1:K450,K450,$E$1:E450,E450),"")</f>
        <v>15.2</v>
      </c>
      <c r="AV450">
        <f t="shared" ref="AV450:AV513" si="39">COUNT(P450:AU450)</f>
        <v>15</v>
      </c>
    </row>
    <row r="451" spans="1:48" x14ac:dyDescent="0.25">
      <c r="A451" s="4" t="s">
        <v>25</v>
      </c>
      <c r="B451" s="4" t="s">
        <v>138</v>
      </c>
      <c r="C451" t="s">
        <v>43</v>
      </c>
      <c r="D451" s="3">
        <v>42404</v>
      </c>
      <c r="E451">
        <v>4</v>
      </c>
      <c r="F451" t="s">
        <v>54</v>
      </c>
      <c r="K451" s="24" t="s">
        <v>75</v>
      </c>
      <c r="L451" t="s">
        <v>21</v>
      </c>
      <c r="M451">
        <v>2.6</v>
      </c>
      <c r="N451" s="2" t="s">
        <v>20</v>
      </c>
      <c r="O451" s="2" t="str">
        <f t="shared" si="35"/>
        <v/>
      </c>
      <c r="Q451">
        <v>90.833003361827352</v>
      </c>
      <c r="R451">
        <v>90.833003361827352</v>
      </c>
      <c r="S451" s="2">
        <f>IF(ISNUMBER(R451),SUMIFS(R$1:$R451,A$1:$A451,A451,K$1:$K451,K451,E$1:$E451,E451),"")</f>
        <v>365.9052662415699</v>
      </c>
      <c r="AC451" s="2" t="str">
        <f t="shared" si="37"/>
        <v/>
      </c>
      <c r="AF451">
        <v>16.944389343261719</v>
      </c>
      <c r="AG451">
        <v>83.055610656738281</v>
      </c>
      <c r="AH451">
        <v>22.208730697631836</v>
      </c>
      <c r="AI451">
        <v>30.465480804443359</v>
      </c>
      <c r="AJ451">
        <v>8.2520885467529297</v>
      </c>
      <c r="AK451">
        <v>13.817242622375488</v>
      </c>
      <c r="AL451" s="2">
        <f t="shared" si="36"/>
        <v>2.2107588195800783E-2</v>
      </c>
      <c r="AM451">
        <v>2.2107588195800783E-2</v>
      </c>
      <c r="AN451">
        <v>69.348342895507813</v>
      </c>
      <c r="AO451">
        <v>11.095734863281249</v>
      </c>
      <c r="AT451" s="2">
        <f t="shared" si="38"/>
        <v>2.008</v>
      </c>
      <c r="AU451" s="2">
        <f>IF(ISNUMBER(AT451),SUMIFS($AT$1:AT451,$A$1:A451,A451,$K$1:K451,K451,$E$1:E451,E451),"")</f>
        <v>8.1679999999999993</v>
      </c>
      <c r="AV451">
        <f t="shared" si="39"/>
        <v>15</v>
      </c>
    </row>
    <row r="452" spans="1:48" x14ac:dyDescent="0.25">
      <c r="A452" s="28" t="s">
        <v>25</v>
      </c>
      <c r="B452" s="28" t="s">
        <v>138</v>
      </c>
      <c r="C452" s="29" t="s">
        <v>43</v>
      </c>
      <c r="D452" s="30">
        <v>42433</v>
      </c>
      <c r="E452">
        <v>1</v>
      </c>
      <c r="F452" t="s">
        <v>54</v>
      </c>
      <c r="K452" s="24" t="s">
        <v>75</v>
      </c>
      <c r="L452" t="s">
        <v>22</v>
      </c>
      <c r="M452">
        <v>2.7</v>
      </c>
      <c r="N452" s="2" t="s">
        <v>20</v>
      </c>
      <c r="O452" s="2" t="str">
        <f t="shared" si="35"/>
        <v/>
      </c>
      <c r="Q452">
        <v>51.188693013788068</v>
      </c>
      <c r="R452">
        <v>51.188693013788068</v>
      </c>
      <c r="S452" s="2">
        <f>IF(ISNUMBER(R452),SUMIFS(R$1:$R452,A$1:$A452,A452,K$1:$K452,K452,E$1:$E452,E452),"")</f>
        <v>558.92725457807296</v>
      </c>
      <c r="AC452" s="2" t="str">
        <f t="shared" si="37"/>
        <v/>
      </c>
      <c r="AL452" s="2">
        <f t="shared" si="36"/>
        <v>2.4679072570800778E-2</v>
      </c>
      <c r="AM452" s="25">
        <f>AVERAGE(AM463,AM465,AM475)</f>
        <v>2.4679072570800778E-2</v>
      </c>
      <c r="AT452" s="2">
        <f t="shared" si="38"/>
        <v>1.2629999999999999</v>
      </c>
      <c r="AU452" s="2">
        <f>IF(ISNUMBER(AT452),SUMIFS($AT$1:AT452,$A$1:A452,A452,$K$1:K452,K452,$E$1:E452,E452),"")</f>
        <v>13.927000000000001</v>
      </c>
      <c r="AV452">
        <f t="shared" si="39"/>
        <v>7</v>
      </c>
    </row>
    <row r="453" spans="1:48" x14ac:dyDescent="0.25">
      <c r="A453" s="4" t="s">
        <v>23</v>
      </c>
      <c r="B453" s="4" t="s">
        <v>138</v>
      </c>
      <c r="C453" t="s">
        <v>43</v>
      </c>
      <c r="D453" s="3">
        <v>42433</v>
      </c>
      <c r="E453">
        <v>1</v>
      </c>
      <c r="F453" t="s">
        <v>55</v>
      </c>
      <c r="K453" s="24" t="s">
        <v>75</v>
      </c>
      <c r="L453" t="s">
        <v>22</v>
      </c>
      <c r="M453">
        <v>2.7</v>
      </c>
      <c r="N453" s="2" t="s">
        <v>20</v>
      </c>
      <c r="O453" s="2" t="str">
        <f t="shared" si="35"/>
        <v/>
      </c>
      <c r="Q453">
        <v>101.42737195633921</v>
      </c>
      <c r="R453">
        <v>101.42737195633921</v>
      </c>
      <c r="S453" s="2">
        <f>IF(ISNUMBER(R453),SUMIFS(R$1:$R453,A$1:$A453,A453,K$1:$K453,K453,E$1:$E453,E453),"")</f>
        <v>749.13572329654096</v>
      </c>
      <c r="AC453" s="2" t="str">
        <f t="shared" si="37"/>
        <v/>
      </c>
      <c r="AF453">
        <v>15.057083129882813</v>
      </c>
      <c r="AG453">
        <v>84.942916870117188</v>
      </c>
      <c r="AH453">
        <v>20.645374298095703</v>
      </c>
      <c r="AI453">
        <v>29.12713623046875</v>
      </c>
      <c r="AJ453">
        <v>6.6298751831054688</v>
      </c>
      <c r="AK453">
        <v>15.164216041564941</v>
      </c>
      <c r="AL453" s="2">
        <f t="shared" si="36"/>
        <v>2.4262745666503903E-2</v>
      </c>
      <c r="AM453">
        <v>2.4262745666503903E-2</v>
      </c>
      <c r="AN453">
        <v>72.042251586914063</v>
      </c>
      <c r="AO453">
        <v>11.52676025390625</v>
      </c>
      <c r="AT453" s="2">
        <f t="shared" si="38"/>
        <v>2.4609999999999999</v>
      </c>
      <c r="AU453" s="2">
        <f>IF(ISNUMBER(AT453),SUMIFS($AT$1:AT453,$A$1:A453,A453,$K$1:K453,K453,$E$1:E453,E453),"")</f>
        <v>18.237999999999996</v>
      </c>
      <c r="AV453">
        <f t="shared" si="39"/>
        <v>15</v>
      </c>
    </row>
    <row r="454" spans="1:48" x14ac:dyDescent="0.25">
      <c r="A454" s="4" t="s">
        <v>24</v>
      </c>
      <c r="B454" s="4" t="s">
        <v>138</v>
      </c>
      <c r="C454" t="s">
        <v>43</v>
      </c>
      <c r="D454" s="3">
        <v>42433</v>
      </c>
      <c r="E454">
        <v>1</v>
      </c>
      <c r="F454" t="s">
        <v>56</v>
      </c>
      <c r="K454" s="24" t="s">
        <v>75</v>
      </c>
      <c r="L454" t="s">
        <v>22</v>
      </c>
      <c r="M454">
        <v>2.7</v>
      </c>
      <c r="N454" s="2" t="s">
        <v>20</v>
      </c>
      <c r="O454" s="2" t="str">
        <f t="shared" si="35"/>
        <v/>
      </c>
      <c r="Q454">
        <v>137.87323969321019</v>
      </c>
      <c r="R454">
        <v>137.87323969321019</v>
      </c>
      <c r="S454" s="2">
        <f>IF(ISNUMBER(R454),SUMIFS(R$1:$R454,A$1:$A454,A454,K$1:$K454,K454,E$1:$E454,E454),"")</f>
        <v>1026.9209091072455</v>
      </c>
      <c r="AC454" s="2" t="str">
        <f t="shared" si="37"/>
        <v/>
      </c>
      <c r="AF454">
        <v>14.2293701171875</v>
      </c>
      <c r="AG454">
        <v>85.7706298828125</v>
      </c>
      <c r="AH454">
        <v>19.6273193359375</v>
      </c>
      <c r="AI454">
        <v>27.56529426574707</v>
      </c>
      <c r="AJ454">
        <v>7.6085348129272461</v>
      </c>
      <c r="AK454">
        <v>18.497447967529297</v>
      </c>
      <c r="AL454" s="2">
        <f t="shared" si="36"/>
        <v>2.9595916748046874E-2</v>
      </c>
      <c r="AM454">
        <v>2.9595916748046874E-2</v>
      </c>
      <c r="AN454">
        <v>73.561103820800781</v>
      </c>
      <c r="AO454">
        <v>11.769776611328124</v>
      </c>
      <c r="AT454" s="2">
        <f t="shared" si="38"/>
        <v>4.08</v>
      </c>
      <c r="AU454" s="2">
        <f>IF(ISNUMBER(AT454),SUMIFS($AT$1:AT454,$A$1:A454,A454,$K$1:K454,K454,$E$1:E454,E454),"")</f>
        <v>29.794000000000004</v>
      </c>
      <c r="AV454">
        <f t="shared" si="39"/>
        <v>15</v>
      </c>
    </row>
    <row r="455" spans="1:48" x14ac:dyDescent="0.25">
      <c r="A455" s="4" t="s">
        <v>27</v>
      </c>
      <c r="B455" s="4" t="s">
        <v>138</v>
      </c>
      <c r="C455" t="s">
        <v>43</v>
      </c>
      <c r="D455" s="3">
        <v>42433</v>
      </c>
      <c r="E455">
        <v>1</v>
      </c>
      <c r="F455" t="s">
        <v>57</v>
      </c>
      <c r="K455" s="24" t="s">
        <v>75</v>
      </c>
      <c r="L455" t="s">
        <v>22</v>
      </c>
      <c r="M455">
        <v>2.7</v>
      </c>
      <c r="N455" s="2" t="s">
        <v>20</v>
      </c>
      <c r="O455" s="2" t="str">
        <f t="shared" si="35"/>
        <v/>
      </c>
      <c r="Q455">
        <v>130.90995280839797</v>
      </c>
      <c r="R455">
        <v>130.90995280839797</v>
      </c>
      <c r="S455" s="2">
        <f>IF(ISNUMBER(R455),SUMIFS(R$1:$R455,A$1:$A455,A455,K$1:$K455,K455,E$1:$E455,E455),"")</f>
        <v>992.4395050726165</v>
      </c>
      <c r="AC455" s="2" t="str">
        <f t="shared" si="37"/>
        <v/>
      </c>
      <c r="AF455">
        <v>15.852691650390625</v>
      </c>
      <c r="AG455">
        <v>84.147308349609375</v>
      </c>
      <c r="AH455">
        <v>18.702770233154297</v>
      </c>
      <c r="AI455">
        <v>25.232118606567383</v>
      </c>
      <c r="AJ455">
        <v>7.3778672218322754</v>
      </c>
      <c r="AK455">
        <v>18.080007553100586</v>
      </c>
      <c r="AL455" s="2">
        <f t="shared" si="36"/>
        <v>2.8928012084960937E-2</v>
      </c>
      <c r="AM455">
        <v>2.8928012084960937E-2</v>
      </c>
      <c r="AN455">
        <v>75.829498291015625</v>
      </c>
      <c r="AO455">
        <v>12.132719726562501</v>
      </c>
      <c r="AT455" s="2">
        <f t="shared" si="38"/>
        <v>3.7869999999999999</v>
      </c>
      <c r="AU455" s="2">
        <f>IF(ISNUMBER(AT455),SUMIFS($AT$1:AT455,$A$1:A455,A455,$K$1:K455,K455,$E$1:E455,E455),"")</f>
        <v>25.114999999999998</v>
      </c>
      <c r="AV455">
        <f t="shared" si="39"/>
        <v>15</v>
      </c>
    </row>
    <row r="456" spans="1:48" x14ac:dyDescent="0.25">
      <c r="A456" s="28" t="s">
        <v>28</v>
      </c>
      <c r="B456" s="28" t="s">
        <v>138</v>
      </c>
      <c r="C456" s="29" t="s">
        <v>43</v>
      </c>
      <c r="D456" s="30">
        <v>42433</v>
      </c>
      <c r="E456">
        <v>1</v>
      </c>
      <c r="F456" t="s">
        <v>58</v>
      </c>
      <c r="K456" s="24" t="s">
        <v>75</v>
      </c>
      <c r="L456" t="s">
        <v>22</v>
      </c>
      <c r="M456">
        <v>2.7</v>
      </c>
      <c r="N456" s="2" t="s">
        <v>20</v>
      </c>
      <c r="O456" s="2" t="str">
        <f t="shared" si="35"/>
        <v/>
      </c>
      <c r="Q456">
        <v>82.871975786245486</v>
      </c>
      <c r="R456">
        <v>82.871975786245486</v>
      </c>
      <c r="S456" s="2">
        <f>IF(ISNUMBER(R456),SUMIFS(R$1:$R456,A$1:$A456,A456,K$1:$K456,K456,E$1:$E456,E456),"")</f>
        <v>577.88978457142264</v>
      </c>
      <c r="AC456" s="2" t="str">
        <f t="shared" si="37"/>
        <v/>
      </c>
      <c r="AL456" s="2">
        <f t="shared" si="36"/>
        <v>1.8682064819335938E-2</v>
      </c>
      <c r="AM456" s="25">
        <f>AVERAGE(AM459,AM464,AM471,)</f>
        <v>1.8682064819335938E-2</v>
      </c>
      <c r="AT456" s="2">
        <f t="shared" si="38"/>
        <v>1.548</v>
      </c>
      <c r="AU456" s="2">
        <f>IF(ISNUMBER(AT456),SUMIFS($AT$1:AT456,$A$1:A456,A456,$K$1:K456,K456,$E$1:E456,E456),"")</f>
        <v>13.077</v>
      </c>
      <c r="AV456">
        <f t="shared" si="39"/>
        <v>7</v>
      </c>
    </row>
    <row r="457" spans="1:48" x14ac:dyDescent="0.25">
      <c r="A457" s="28" t="s">
        <v>26</v>
      </c>
      <c r="B457" s="28" t="s">
        <v>138</v>
      </c>
      <c r="C457" s="29" t="s">
        <v>43</v>
      </c>
      <c r="D457" s="30">
        <v>42433</v>
      </c>
      <c r="E457">
        <v>1</v>
      </c>
      <c r="F457" t="s">
        <v>59</v>
      </c>
      <c r="K457" s="24" t="s">
        <v>75</v>
      </c>
      <c r="L457" t="s">
        <v>22</v>
      </c>
      <c r="M457">
        <v>2.7</v>
      </c>
      <c r="N457" s="2" t="s">
        <v>20</v>
      </c>
      <c r="O457" s="2" t="str">
        <f t="shared" si="35"/>
        <v/>
      </c>
      <c r="Q457">
        <v>60.533011919110756</v>
      </c>
      <c r="R457">
        <v>60.533011919110756</v>
      </c>
      <c r="S457" s="2">
        <f>IF(ISNUMBER(R457),SUMIFS(R$1:$R457,A$1:$A457,A457,K$1:$K457,K457,E$1:$E457,E457),"")</f>
        <v>547.00162548222931</v>
      </c>
      <c r="AC457" s="2" t="str">
        <f t="shared" si="37"/>
        <v/>
      </c>
      <c r="AL457" s="2">
        <f t="shared" si="36"/>
        <v>2.4693951416015627E-2</v>
      </c>
      <c r="AM457" s="25">
        <f>AVERAGE(AM461,AM469,AM473)</f>
        <v>2.4693951416015627E-2</v>
      </c>
      <c r="AT457" s="2">
        <f t="shared" si="38"/>
        <v>1.4950000000000001</v>
      </c>
      <c r="AU457" s="2">
        <f>IF(ISNUMBER(AT457),SUMIFS($AT$1:AT457,$A$1:A457,A457,$K$1:K457,K457,$E$1:E457,E457),"")</f>
        <v>13.847000000000001</v>
      </c>
      <c r="AV457">
        <f t="shared" si="39"/>
        <v>7</v>
      </c>
    </row>
    <row r="458" spans="1:48" x14ac:dyDescent="0.25">
      <c r="A458" s="4" t="s">
        <v>24</v>
      </c>
      <c r="B458" s="4" t="s">
        <v>138</v>
      </c>
      <c r="C458" t="s">
        <v>43</v>
      </c>
      <c r="D458" s="3">
        <v>42433</v>
      </c>
      <c r="E458">
        <v>2</v>
      </c>
      <c r="F458" t="s">
        <v>56</v>
      </c>
      <c r="K458" s="24" t="s">
        <v>75</v>
      </c>
      <c r="L458" t="s">
        <v>22</v>
      </c>
      <c r="M458">
        <v>2.7</v>
      </c>
      <c r="N458" s="2" t="s">
        <v>20</v>
      </c>
      <c r="O458" s="2" t="str">
        <f t="shared" si="35"/>
        <v/>
      </c>
      <c r="Q458">
        <v>143.84211200820201</v>
      </c>
      <c r="R458">
        <v>143.84211200820201</v>
      </c>
      <c r="S458" s="2">
        <f>IF(ISNUMBER(R458),SUMIFS(R$1:$R458,A$1:$A458,A458,K$1:$K458,K458,E$1:$E458,E458),"")</f>
        <v>1129.5340550119536</v>
      </c>
      <c r="AC458" s="2" t="str">
        <f t="shared" si="37"/>
        <v/>
      </c>
      <c r="AF458">
        <v>13.528457641601563</v>
      </c>
      <c r="AG458">
        <v>86.471542358398438</v>
      </c>
      <c r="AH458">
        <v>18.784694671630859</v>
      </c>
      <c r="AI458">
        <v>27.715152740478516</v>
      </c>
      <c r="AJ458">
        <v>8.9555397033691406</v>
      </c>
      <c r="AK458">
        <v>21.062406539916992</v>
      </c>
      <c r="AL458" s="2">
        <f t="shared" si="36"/>
        <v>3.3699850463867184E-2</v>
      </c>
      <c r="AM458">
        <v>3.3699850463867184E-2</v>
      </c>
      <c r="AN458">
        <v>74.419700622558594</v>
      </c>
      <c r="AO458">
        <v>11.907152099609375</v>
      </c>
      <c r="AT458" s="2">
        <f t="shared" si="38"/>
        <v>4.8470000000000004</v>
      </c>
      <c r="AU458" s="2">
        <f>IF(ISNUMBER(AT458),SUMIFS($AT$1:AT458,$A$1:A458,A458,$K$1:K458,K458,$E$1:E458,E458),"")</f>
        <v>32.405000000000001</v>
      </c>
      <c r="AV458">
        <f t="shared" si="39"/>
        <v>15</v>
      </c>
    </row>
    <row r="459" spans="1:48" x14ac:dyDescent="0.25">
      <c r="A459" s="4" t="s">
        <v>28</v>
      </c>
      <c r="B459" s="4" t="s">
        <v>138</v>
      </c>
      <c r="C459" t="s">
        <v>43</v>
      </c>
      <c r="D459" s="3">
        <v>42433</v>
      </c>
      <c r="E459">
        <v>2</v>
      </c>
      <c r="F459" t="s">
        <v>58</v>
      </c>
      <c r="K459" s="24" t="s">
        <v>75</v>
      </c>
      <c r="L459" t="s">
        <v>22</v>
      </c>
      <c r="M459">
        <v>2.7</v>
      </c>
      <c r="N459" s="2" t="s">
        <v>20</v>
      </c>
      <c r="O459" s="2" t="str">
        <f t="shared" si="35"/>
        <v/>
      </c>
      <c r="Q459">
        <v>74.091589816347451</v>
      </c>
      <c r="R459">
        <v>74.091589816347451</v>
      </c>
      <c r="S459" s="2">
        <f>IF(ISNUMBER(R459),SUMIFS(R$1:$R459,A$1:$A459,A459,K$1:$K459,K459,E$1:$E459,E459),"")</f>
        <v>609.10771884416238</v>
      </c>
      <c r="AC459" s="2" t="str">
        <f t="shared" si="37"/>
        <v/>
      </c>
      <c r="AF459">
        <v>15.160430908203125</v>
      </c>
      <c r="AG459">
        <v>84.839569091796875</v>
      </c>
      <c r="AH459">
        <v>20.191192626953125</v>
      </c>
      <c r="AI459">
        <v>28.853160858154297</v>
      </c>
      <c r="AJ459">
        <v>7.9321150779724121</v>
      </c>
      <c r="AK459">
        <v>16.471347808837891</v>
      </c>
      <c r="AL459" s="2">
        <f t="shared" si="36"/>
        <v>2.6354156494140624E-2</v>
      </c>
      <c r="AM459">
        <v>2.6354156494140624E-2</v>
      </c>
      <c r="AN459">
        <v>72.615127563476563</v>
      </c>
      <c r="AO459">
        <v>11.618420410156251</v>
      </c>
      <c r="AT459" s="2">
        <f t="shared" si="38"/>
        <v>1.9530000000000001</v>
      </c>
      <c r="AU459" s="2">
        <f>IF(ISNUMBER(AT459),SUMIFS($AT$1:AT459,$A$1:A459,A459,$K$1:K459,K459,$E$1:E459,E459),"")</f>
        <v>14.791</v>
      </c>
      <c r="AV459">
        <f t="shared" si="39"/>
        <v>15</v>
      </c>
    </row>
    <row r="460" spans="1:48" x14ac:dyDescent="0.25">
      <c r="A460" s="4" t="s">
        <v>27</v>
      </c>
      <c r="B460" s="4" t="s">
        <v>138</v>
      </c>
      <c r="C460" t="s">
        <v>43</v>
      </c>
      <c r="D460" s="3">
        <v>42433</v>
      </c>
      <c r="E460">
        <v>2</v>
      </c>
      <c r="F460" t="s">
        <v>57</v>
      </c>
      <c r="K460" s="24" t="s">
        <v>75</v>
      </c>
      <c r="L460" t="s">
        <v>22</v>
      </c>
      <c r="M460">
        <v>2.7</v>
      </c>
      <c r="N460" s="2" t="s">
        <v>20</v>
      </c>
      <c r="O460" s="2" t="str">
        <f t="shared" si="35"/>
        <v/>
      </c>
      <c r="Q460">
        <v>133.7908142644618</v>
      </c>
      <c r="R460">
        <v>133.7908142644618</v>
      </c>
      <c r="S460" s="2">
        <f>IF(ISNUMBER(R460),SUMIFS(R$1:$R460,A$1:$A460,A460,K$1:$K460,K460,E$1:$E460,E460),"")</f>
        <v>1113.2128678183503</v>
      </c>
      <c r="AC460" s="2" t="str">
        <f t="shared" si="37"/>
        <v/>
      </c>
      <c r="AF460">
        <v>15.234024047851563</v>
      </c>
      <c r="AG460">
        <v>84.765975952148438</v>
      </c>
      <c r="AH460">
        <v>19.106590270996094</v>
      </c>
      <c r="AI460">
        <v>27.087469100952148</v>
      </c>
      <c r="AJ460">
        <v>6.3536701202392578</v>
      </c>
      <c r="AK460">
        <v>16.940464019775391</v>
      </c>
      <c r="AL460" s="2">
        <f t="shared" si="36"/>
        <v>2.7104742431640627E-2</v>
      </c>
      <c r="AM460">
        <v>2.7104742431640627E-2</v>
      </c>
      <c r="AN460">
        <v>73.652397155761719</v>
      </c>
      <c r="AO460">
        <v>11.784383544921875</v>
      </c>
      <c r="AT460" s="2">
        <f t="shared" si="38"/>
        <v>3.6259999999999999</v>
      </c>
      <c r="AU460" s="2">
        <f>IF(ISNUMBER(AT460),SUMIFS($AT$1:AT460,$A$1:A460,A460,$K$1:K460,K460,$E$1:E460,E460),"")</f>
        <v>29.793000000000003</v>
      </c>
      <c r="AV460">
        <f t="shared" si="39"/>
        <v>15</v>
      </c>
    </row>
    <row r="461" spans="1:48" x14ac:dyDescent="0.25">
      <c r="A461" s="4" t="s">
        <v>26</v>
      </c>
      <c r="B461" s="4" t="s">
        <v>138</v>
      </c>
      <c r="C461" t="s">
        <v>43</v>
      </c>
      <c r="D461" s="3">
        <v>42433</v>
      </c>
      <c r="E461">
        <v>2</v>
      </c>
      <c r="F461" t="s">
        <v>59</v>
      </c>
      <c r="K461" s="24" t="s">
        <v>75</v>
      </c>
      <c r="L461" t="s">
        <v>22</v>
      </c>
      <c r="M461">
        <v>2.7</v>
      </c>
      <c r="N461" s="2" t="s">
        <v>20</v>
      </c>
      <c r="O461" s="2" t="str">
        <f t="shared" si="35"/>
        <v/>
      </c>
      <c r="Q461">
        <v>90.161793580810297</v>
      </c>
      <c r="R461">
        <v>90.161793580810297</v>
      </c>
      <c r="S461" s="2">
        <f>IF(ISNUMBER(R461),SUMIFS(R$1:$R461,A$1:$A461,A461,K$1:$K461,K461,E$1:$E461,E461),"")</f>
        <v>754.54895975203954</v>
      </c>
      <c r="AC461" s="2" t="str">
        <f t="shared" si="37"/>
        <v/>
      </c>
      <c r="AF461">
        <v>15.765701293945313</v>
      </c>
      <c r="AG461">
        <v>84.234298706054688</v>
      </c>
      <c r="AH461">
        <v>19.628650665283203</v>
      </c>
      <c r="AI461">
        <v>27.992202758789063</v>
      </c>
      <c r="AJ461">
        <v>6.7710418701171875</v>
      </c>
      <c r="AK461">
        <v>15.901529312133789</v>
      </c>
      <c r="AL461" s="2">
        <f t="shared" si="36"/>
        <v>2.5442446899414061E-2</v>
      </c>
      <c r="AM461">
        <v>2.5442446899414061E-2</v>
      </c>
      <c r="AN461">
        <v>73.122474670410156</v>
      </c>
      <c r="AO461">
        <v>11.699595947265625</v>
      </c>
      <c r="AT461" s="2">
        <f t="shared" si="38"/>
        <v>2.294</v>
      </c>
      <c r="AU461" s="2">
        <f>IF(ISNUMBER(AT461),SUMIFS($AT$1:AT461,$A$1:A461,A461,$K$1:K461,K461,$E$1:E461,E461),"")</f>
        <v>18.038</v>
      </c>
      <c r="AV461">
        <f t="shared" si="39"/>
        <v>15</v>
      </c>
    </row>
    <row r="462" spans="1:48" x14ac:dyDescent="0.25">
      <c r="A462" s="4" t="s">
        <v>23</v>
      </c>
      <c r="B462" s="4" t="s">
        <v>138</v>
      </c>
      <c r="C462" t="s">
        <v>43</v>
      </c>
      <c r="D462" s="3">
        <v>42433</v>
      </c>
      <c r="E462">
        <v>2</v>
      </c>
      <c r="F462" t="s">
        <v>55</v>
      </c>
      <c r="K462" s="24" t="s">
        <v>75</v>
      </c>
      <c r="L462" t="s">
        <v>22</v>
      </c>
      <c r="M462">
        <v>2.7</v>
      </c>
      <c r="N462" s="2" t="s">
        <v>20</v>
      </c>
      <c r="O462" s="2" t="str">
        <f t="shared" si="35"/>
        <v/>
      </c>
      <c r="Q462">
        <v>115.57640837451933</v>
      </c>
      <c r="R462">
        <v>115.57640837451933</v>
      </c>
      <c r="S462" s="2">
        <f>IF(ISNUMBER(R462),SUMIFS(R$1:$R462,A$1:$A462,A462,K$1:$K462,K462,E$1:$E462,E462),"")</f>
        <v>932.85375056609064</v>
      </c>
      <c r="AC462" s="2" t="str">
        <f t="shared" si="37"/>
        <v/>
      </c>
      <c r="AF462">
        <v>15.621963500976563</v>
      </c>
      <c r="AG462">
        <v>84.378036499023438</v>
      </c>
      <c r="AH462">
        <v>19.655563354492188</v>
      </c>
      <c r="AI462">
        <v>26.550073623657227</v>
      </c>
      <c r="AJ462">
        <v>6.8938970565795898</v>
      </c>
      <c r="AK462">
        <v>15.891202926635742</v>
      </c>
      <c r="AL462" s="2">
        <f t="shared" si="36"/>
        <v>2.5425924682617188E-2</v>
      </c>
      <c r="AM462">
        <v>2.5425924682617188E-2</v>
      </c>
      <c r="AN462">
        <v>73.66876220703125</v>
      </c>
      <c r="AO462">
        <v>11.787001953124999</v>
      </c>
      <c r="AT462" s="2">
        <f t="shared" si="38"/>
        <v>2.9390000000000001</v>
      </c>
      <c r="AU462" s="2">
        <f>IF(ISNUMBER(AT462),SUMIFS($AT$1:AT462,$A$1:A462,A462,$K$1:K462,K462,$E$1:E462,E462),"")</f>
        <v>22.454999999999998</v>
      </c>
      <c r="AV462">
        <f t="shared" si="39"/>
        <v>15</v>
      </c>
    </row>
    <row r="463" spans="1:48" x14ac:dyDescent="0.25">
      <c r="A463" s="4" t="s">
        <v>25</v>
      </c>
      <c r="B463" s="4" t="s">
        <v>138</v>
      </c>
      <c r="C463" t="s">
        <v>43</v>
      </c>
      <c r="D463" s="3">
        <v>42433</v>
      </c>
      <c r="E463">
        <v>2</v>
      </c>
      <c r="F463" t="s">
        <v>54</v>
      </c>
      <c r="K463" s="24" t="s">
        <v>75</v>
      </c>
      <c r="L463" t="s">
        <v>22</v>
      </c>
      <c r="M463">
        <v>2.7</v>
      </c>
      <c r="N463" s="2" t="s">
        <v>20</v>
      </c>
      <c r="O463" s="2" t="str">
        <f t="shared" si="35"/>
        <v/>
      </c>
      <c r="Q463">
        <v>89.784012778665172</v>
      </c>
      <c r="R463">
        <v>89.784012778665172</v>
      </c>
      <c r="S463" s="2">
        <f>IF(ISNUMBER(R463),SUMIFS(R$1:$R463,A$1:$A463,A463,K$1:$K463,K463,E$1:$E463,E463),"")</f>
        <v>741.29184689076021</v>
      </c>
      <c r="AC463" s="2" t="str">
        <f t="shared" si="37"/>
        <v/>
      </c>
      <c r="AF463">
        <v>14.434272766113281</v>
      </c>
      <c r="AG463">
        <v>85.565727233886719</v>
      </c>
      <c r="AH463">
        <v>20.550861358642578</v>
      </c>
      <c r="AI463">
        <v>28.857717514038086</v>
      </c>
      <c r="AJ463">
        <v>8.1326484680175781</v>
      </c>
      <c r="AK463">
        <v>16.013442993164063</v>
      </c>
      <c r="AL463" s="2">
        <f t="shared" si="36"/>
        <v>2.5621508789062501E-2</v>
      </c>
      <c r="AM463">
        <v>2.5621508789062501E-2</v>
      </c>
      <c r="AN463">
        <v>72.740234375</v>
      </c>
      <c r="AO463">
        <v>11.6384375</v>
      </c>
      <c r="AT463" s="2">
        <f t="shared" si="38"/>
        <v>2.2999999999999998</v>
      </c>
      <c r="AU463" s="2">
        <f>IF(ISNUMBER(AT463),SUMIFS($AT$1:AT463,$A$1:A463,A463,$K$1:K463,K463,$E$1:E463,E463),"")</f>
        <v>18.709</v>
      </c>
      <c r="AV463">
        <f t="shared" si="39"/>
        <v>15</v>
      </c>
    </row>
    <row r="464" spans="1:48" x14ac:dyDescent="0.25">
      <c r="A464" s="4" t="s">
        <v>28</v>
      </c>
      <c r="B464" s="4" t="s">
        <v>138</v>
      </c>
      <c r="C464" t="s">
        <v>43</v>
      </c>
      <c r="D464" s="3">
        <v>42433</v>
      </c>
      <c r="E464">
        <v>3</v>
      </c>
      <c r="F464" t="s">
        <v>58</v>
      </c>
      <c r="K464" s="24" t="s">
        <v>75</v>
      </c>
      <c r="L464" t="s">
        <v>22</v>
      </c>
      <c r="M464">
        <v>2.7</v>
      </c>
      <c r="N464" s="2" t="s">
        <v>20</v>
      </c>
      <c r="O464" s="2" t="str">
        <f t="shared" si="35"/>
        <v/>
      </c>
      <c r="Q464">
        <v>74.031292500308297</v>
      </c>
      <c r="R464">
        <v>74.031292500308297</v>
      </c>
      <c r="S464" s="2">
        <f>IF(ISNUMBER(R464),SUMIFS(R$1:$R464,A$1:$A464,A464,K$1:$K464,K464,E$1:$E464,E464),"")</f>
        <v>594.71341822585032</v>
      </c>
      <c r="AC464" s="2" t="str">
        <f t="shared" si="37"/>
        <v/>
      </c>
      <c r="AF464">
        <v>14.844841003417969</v>
      </c>
      <c r="AG464">
        <v>85.155158996582031</v>
      </c>
      <c r="AH464">
        <v>18.768280029296875</v>
      </c>
      <c r="AI464">
        <v>28.807861328125</v>
      </c>
      <c r="AJ464">
        <v>9.3617315292358398</v>
      </c>
      <c r="AK464">
        <v>15.506664276123047</v>
      </c>
      <c r="AL464" s="2">
        <f t="shared" si="36"/>
        <v>2.4810662841796876E-2</v>
      </c>
      <c r="AM464">
        <v>2.4810662841796876E-2</v>
      </c>
      <c r="AN464">
        <v>74.207244873046875</v>
      </c>
      <c r="AO464">
        <v>11.8731591796875</v>
      </c>
      <c r="AT464" s="2">
        <f t="shared" si="38"/>
        <v>1.837</v>
      </c>
      <c r="AU464" s="2">
        <f>IF(ISNUMBER(AT464),SUMIFS($AT$1:AT464,$A$1:A464,A464,$K$1:K464,K464,$E$1:E464,E464),"")</f>
        <v>13.43</v>
      </c>
      <c r="AV464">
        <f t="shared" si="39"/>
        <v>15</v>
      </c>
    </row>
    <row r="465" spans="1:48" x14ac:dyDescent="0.25">
      <c r="A465" s="4" t="s">
        <v>25</v>
      </c>
      <c r="B465" s="4" t="s">
        <v>138</v>
      </c>
      <c r="C465" t="s">
        <v>43</v>
      </c>
      <c r="D465" s="3">
        <v>42433</v>
      </c>
      <c r="E465">
        <v>3</v>
      </c>
      <c r="F465" t="s">
        <v>54</v>
      </c>
      <c r="K465" s="24" t="s">
        <v>75</v>
      </c>
      <c r="L465" t="s">
        <v>22</v>
      </c>
      <c r="M465">
        <v>2.7</v>
      </c>
      <c r="N465" s="2" t="s">
        <v>20</v>
      </c>
      <c r="O465" s="2" t="str">
        <f t="shared" si="35"/>
        <v/>
      </c>
      <c r="Q465">
        <v>56.509123275478416</v>
      </c>
      <c r="R465">
        <v>56.509123275478416</v>
      </c>
      <c r="S465" s="2">
        <f>IF(ISNUMBER(R465),SUMIFS(R$1:$R465,A$1:$A465,A465,K$1:$K465,K465,E$1:$E465,E465),"")</f>
        <v>465.69766646608787</v>
      </c>
      <c r="AC465" s="2" t="str">
        <f t="shared" si="37"/>
        <v/>
      </c>
      <c r="AF465">
        <v>15.737625122070313</v>
      </c>
      <c r="AG465">
        <v>84.262374877929688</v>
      </c>
      <c r="AH465">
        <v>19.528095245361328</v>
      </c>
      <c r="AI465">
        <v>27.598812103271484</v>
      </c>
      <c r="AJ465">
        <v>7.8950710296630859</v>
      </c>
      <c r="AK465">
        <v>15.555559158325195</v>
      </c>
      <c r="AL465" s="2">
        <f t="shared" si="36"/>
        <v>2.4888894653320309E-2</v>
      </c>
      <c r="AM465">
        <v>2.4888894653320309E-2</v>
      </c>
      <c r="AN465">
        <v>72.942543029785156</v>
      </c>
      <c r="AO465">
        <v>11.670806884765625</v>
      </c>
      <c r="AT465" s="2">
        <f t="shared" si="38"/>
        <v>1.4059999999999999</v>
      </c>
      <c r="AU465" s="2">
        <f>IF(ISNUMBER(AT465),SUMIFS($AT$1:AT465,$A$1:A465,A465,$K$1:K465,K465,$E$1:E465,E465),"")</f>
        <v>10.832000000000001</v>
      </c>
      <c r="AV465">
        <f t="shared" si="39"/>
        <v>15</v>
      </c>
    </row>
    <row r="466" spans="1:48" x14ac:dyDescent="0.25">
      <c r="A466" s="4" t="s">
        <v>27</v>
      </c>
      <c r="B466" s="4" t="s">
        <v>138</v>
      </c>
      <c r="C466" t="s">
        <v>43</v>
      </c>
      <c r="D466" s="3">
        <v>42433</v>
      </c>
      <c r="E466">
        <v>3</v>
      </c>
      <c r="F466" t="s">
        <v>57</v>
      </c>
      <c r="K466" s="24" t="s">
        <v>75</v>
      </c>
      <c r="L466" t="s">
        <v>22</v>
      </c>
      <c r="M466">
        <v>2.7</v>
      </c>
      <c r="N466" s="2" t="s">
        <v>20</v>
      </c>
      <c r="O466" s="2" t="str">
        <f t="shared" si="35"/>
        <v/>
      </c>
      <c r="Q466">
        <v>124.41471571906354</v>
      </c>
      <c r="R466">
        <v>124.41471571906354</v>
      </c>
      <c r="S466" s="2">
        <f>IF(ISNUMBER(R466),SUMIFS(R$1:$R466,A$1:$A466,A466,K$1:$K466,K466,E$1:$E466,E466),"")</f>
        <v>930.18153197691527</v>
      </c>
      <c r="AC466" s="2" t="str">
        <f t="shared" si="37"/>
        <v/>
      </c>
      <c r="AF466">
        <v>14.306549072265625</v>
      </c>
      <c r="AG466">
        <v>85.693450927734375</v>
      </c>
      <c r="AH466">
        <v>19.248895645141602</v>
      </c>
      <c r="AI466">
        <v>27.55169677734375</v>
      </c>
      <c r="AJ466">
        <v>8.1090736389160156</v>
      </c>
      <c r="AK466">
        <v>17.82000732421875</v>
      </c>
      <c r="AL466" s="2">
        <f t="shared" si="36"/>
        <v>2.8512011718750001E-2</v>
      </c>
      <c r="AM466">
        <v>2.8512011718750001E-2</v>
      </c>
      <c r="AN466">
        <v>75.090118408203125</v>
      </c>
      <c r="AO466">
        <v>12.014418945312499</v>
      </c>
      <c r="AT466" s="2">
        <f t="shared" si="38"/>
        <v>3.5470000000000002</v>
      </c>
      <c r="AU466" s="2">
        <f>IF(ISNUMBER(AT466),SUMIFS($AT$1:AT466,$A$1:A466,A466,$K$1:K466,K466,$E$1:E466,E466),"")</f>
        <v>22.198999999999998</v>
      </c>
      <c r="AV466">
        <f t="shared" si="39"/>
        <v>15</v>
      </c>
    </row>
    <row r="467" spans="1:48" x14ac:dyDescent="0.25">
      <c r="A467" s="4" t="s">
        <v>23</v>
      </c>
      <c r="B467" s="4" t="s">
        <v>138</v>
      </c>
      <c r="C467" t="s">
        <v>43</v>
      </c>
      <c r="D467" s="3">
        <v>42433</v>
      </c>
      <c r="E467">
        <v>3</v>
      </c>
      <c r="F467" t="s">
        <v>55</v>
      </c>
      <c r="K467" s="24" t="s">
        <v>75</v>
      </c>
      <c r="L467" t="s">
        <v>22</v>
      </c>
      <c r="M467">
        <v>2.7</v>
      </c>
      <c r="N467" s="2" t="s">
        <v>20</v>
      </c>
      <c r="O467" s="2" t="str">
        <f t="shared" si="35"/>
        <v/>
      </c>
      <c r="Q467">
        <v>126.14581343521172</v>
      </c>
      <c r="R467">
        <v>126.14581343521172</v>
      </c>
      <c r="S467" s="2">
        <f>IF(ISNUMBER(R467),SUMIFS(R$1:$R467,A$1:$A467,A467,K$1:$K467,K467,E$1:$E467,E467),"")</f>
        <v>869.75979770932304</v>
      </c>
      <c r="AC467" s="2" t="str">
        <f t="shared" si="37"/>
        <v/>
      </c>
      <c r="AF467">
        <v>14.527175903320313</v>
      </c>
      <c r="AG467">
        <v>85.472824096679688</v>
      </c>
      <c r="AH467">
        <v>19.71696662902832</v>
      </c>
      <c r="AI467">
        <v>27.416515350341797</v>
      </c>
      <c r="AJ467">
        <v>7.3037610054016113</v>
      </c>
      <c r="AK467">
        <v>15.87492847442627</v>
      </c>
      <c r="AL467" s="2">
        <f t="shared" si="36"/>
        <v>2.5399885559082031E-2</v>
      </c>
      <c r="AM467">
        <v>2.5399885559082031E-2</v>
      </c>
      <c r="AN467">
        <v>74.328666687011719</v>
      </c>
      <c r="AO467">
        <v>11.892586669921876</v>
      </c>
      <c r="AT467" s="2">
        <f t="shared" si="38"/>
        <v>3.2040000000000002</v>
      </c>
      <c r="AU467" s="2">
        <f>IF(ISNUMBER(AT467),SUMIFS($AT$1:AT467,$A$1:A467,A467,$K$1:K467,K467,$E$1:E467,E467),"")</f>
        <v>19.887999999999998</v>
      </c>
      <c r="AV467">
        <f t="shared" si="39"/>
        <v>15</v>
      </c>
    </row>
    <row r="468" spans="1:48" x14ac:dyDescent="0.25">
      <c r="A468" s="4" t="s">
        <v>24</v>
      </c>
      <c r="B468" s="4" t="s">
        <v>138</v>
      </c>
      <c r="C468" t="s">
        <v>43</v>
      </c>
      <c r="D468" s="3">
        <v>42433</v>
      </c>
      <c r="E468">
        <v>3</v>
      </c>
      <c r="F468" t="s">
        <v>56</v>
      </c>
      <c r="K468" s="24" t="s">
        <v>75</v>
      </c>
      <c r="L468" t="s">
        <v>22</v>
      </c>
      <c r="M468">
        <v>2.7</v>
      </c>
      <c r="N468" s="2" t="s">
        <v>20</v>
      </c>
      <c r="O468" s="2" t="str">
        <f t="shared" si="35"/>
        <v/>
      </c>
      <c r="Q468">
        <v>128.7531250322904</v>
      </c>
      <c r="R468">
        <v>128.7531250322904</v>
      </c>
      <c r="S468" s="2">
        <f>IF(ISNUMBER(R468),SUMIFS(R$1:$R468,A$1:$A468,A468,K$1:$K468,K468,E$1:$E468,E468),"")</f>
        <v>1251.9759889023335</v>
      </c>
      <c r="AC468" s="2" t="str">
        <f t="shared" si="37"/>
        <v/>
      </c>
      <c r="AF468">
        <v>13.69146728515625</v>
      </c>
      <c r="AG468">
        <v>86.30853271484375</v>
      </c>
      <c r="AH468">
        <v>18.541965484619141</v>
      </c>
      <c r="AI468">
        <v>27.046836853027344</v>
      </c>
      <c r="AJ468">
        <v>9.2369441986083984</v>
      </c>
      <c r="AK468">
        <v>19.483617782592773</v>
      </c>
      <c r="AL468" s="2">
        <f t="shared" si="36"/>
        <v>3.1173788452148438E-2</v>
      </c>
      <c r="AM468">
        <v>3.1173788452148438E-2</v>
      </c>
      <c r="AN468">
        <v>75.807098388671875</v>
      </c>
      <c r="AO468">
        <v>12.129135742187501</v>
      </c>
      <c r="AT468" s="2">
        <f t="shared" si="38"/>
        <v>4.0140000000000002</v>
      </c>
      <c r="AU468" s="2">
        <f>IF(ISNUMBER(AT468),SUMIFS($AT$1:AT468,$A$1:A468,A468,$K$1:K468,K468,$E$1:E468,E468),"")</f>
        <v>34.499000000000002</v>
      </c>
      <c r="AV468">
        <f t="shared" si="39"/>
        <v>15</v>
      </c>
    </row>
    <row r="469" spans="1:48" x14ac:dyDescent="0.25">
      <c r="A469" s="4" t="s">
        <v>26</v>
      </c>
      <c r="B469" s="4" t="s">
        <v>138</v>
      </c>
      <c r="C469" t="s">
        <v>43</v>
      </c>
      <c r="D469" s="3">
        <v>42433</v>
      </c>
      <c r="E469">
        <v>3</v>
      </c>
      <c r="F469" t="s">
        <v>59</v>
      </c>
      <c r="K469" s="24" t="s">
        <v>75</v>
      </c>
      <c r="L469" t="s">
        <v>22</v>
      </c>
      <c r="M469">
        <v>2.7</v>
      </c>
      <c r="N469" s="2" t="s">
        <v>20</v>
      </c>
      <c r="O469" s="2" t="str">
        <f t="shared" si="35"/>
        <v/>
      </c>
      <c r="Q469">
        <v>97.556235728513812</v>
      </c>
      <c r="R469">
        <v>97.556235728513812</v>
      </c>
      <c r="S469" s="2">
        <f>IF(ISNUMBER(R469),SUMIFS(R$1:$R469,A$1:$A469,A469,K$1:$K469,K469,E$1:$E469,E469),"")</f>
        <v>774.91224858863416</v>
      </c>
      <c r="AC469" s="2" t="str">
        <f t="shared" si="37"/>
        <v/>
      </c>
      <c r="AF469">
        <v>14.335296630859375</v>
      </c>
      <c r="AG469">
        <v>85.664703369140625</v>
      </c>
      <c r="AH469">
        <v>18.456401824951172</v>
      </c>
      <c r="AI469">
        <v>26.410877227783203</v>
      </c>
      <c r="AJ469">
        <v>7.8618488311767578</v>
      </c>
      <c r="AK469">
        <v>15.967313766479492</v>
      </c>
      <c r="AL469" s="2">
        <f t="shared" si="36"/>
        <v>2.5547702026367188E-2</v>
      </c>
      <c r="AM469">
        <v>2.5547702026367188E-2</v>
      </c>
      <c r="AN469">
        <v>76.242027282714844</v>
      </c>
      <c r="AO469">
        <v>12.198724365234375</v>
      </c>
      <c r="AT469" s="2">
        <f t="shared" si="38"/>
        <v>2.492</v>
      </c>
      <c r="AU469" s="2">
        <f>IF(ISNUMBER(AT469),SUMIFS($AT$1:AT469,$A$1:A469,A469,$K$1:K469,K469,$E$1:E469,E469),"")</f>
        <v>18.03</v>
      </c>
      <c r="AV469">
        <f t="shared" si="39"/>
        <v>15</v>
      </c>
    </row>
    <row r="470" spans="1:48" x14ac:dyDescent="0.25">
      <c r="A470" s="4" t="s">
        <v>27</v>
      </c>
      <c r="B470" s="4" t="s">
        <v>138</v>
      </c>
      <c r="C470" t="s">
        <v>43</v>
      </c>
      <c r="D470" s="3">
        <v>42433</v>
      </c>
      <c r="E470">
        <v>4</v>
      </c>
      <c r="F470" t="s">
        <v>57</v>
      </c>
      <c r="K470" s="24" t="s">
        <v>75</v>
      </c>
      <c r="L470" t="s">
        <v>22</v>
      </c>
      <c r="M470">
        <v>2.7</v>
      </c>
      <c r="N470" s="2" t="s">
        <v>20</v>
      </c>
      <c r="O470" s="2" t="str">
        <f t="shared" si="35"/>
        <v/>
      </c>
      <c r="Q470">
        <v>121.41055766433408</v>
      </c>
      <c r="R470">
        <v>121.41055766433408</v>
      </c>
      <c r="S470" s="2">
        <f>IF(ISNUMBER(R470),SUMIFS(R$1:$R470,A$1:$A470,A470,K$1:$K470,K470,E$1:$E470,E470),"")</f>
        <v>1142.7732374661805</v>
      </c>
      <c r="AC470" s="2" t="str">
        <f t="shared" si="37"/>
        <v/>
      </c>
      <c r="AF470">
        <v>14.033096313476563</v>
      </c>
      <c r="AG470">
        <v>85.966903686523438</v>
      </c>
      <c r="AH470">
        <v>18.554817199707031</v>
      </c>
      <c r="AI470">
        <v>26.917802810668945</v>
      </c>
      <c r="AJ470">
        <v>7.790773868560791</v>
      </c>
      <c r="AK470">
        <v>16.225799560546875</v>
      </c>
      <c r="AL470" s="2">
        <f t="shared" si="36"/>
        <v>2.5961279296875001E-2</v>
      </c>
      <c r="AM470">
        <v>2.5961279296875001E-2</v>
      </c>
      <c r="AN470">
        <v>74.696922302246094</v>
      </c>
      <c r="AO470">
        <v>11.951507568359375</v>
      </c>
      <c r="AT470" s="2">
        <f t="shared" si="38"/>
        <v>3.1520000000000001</v>
      </c>
      <c r="AU470" s="2">
        <f>IF(ISNUMBER(AT470),SUMIFS($AT$1:AT470,$A$1:A470,A470,$K$1:K470,K470,$E$1:E470,E470),"")</f>
        <v>26.78</v>
      </c>
      <c r="AV470">
        <f t="shared" si="39"/>
        <v>15</v>
      </c>
    </row>
    <row r="471" spans="1:48" x14ac:dyDescent="0.25">
      <c r="A471" s="4" t="s">
        <v>28</v>
      </c>
      <c r="B471" s="4" t="s">
        <v>138</v>
      </c>
      <c r="C471" t="s">
        <v>43</v>
      </c>
      <c r="D471" s="3">
        <v>42433</v>
      </c>
      <c r="E471">
        <v>4</v>
      </c>
      <c r="F471" t="s">
        <v>58</v>
      </c>
      <c r="K471" s="24" t="s">
        <v>75</v>
      </c>
      <c r="L471" t="s">
        <v>22</v>
      </c>
      <c r="M471">
        <v>2.7</v>
      </c>
      <c r="N471" s="2" t="s">
        <v>20</v>
      </c>
      <c r="O471" s="2" t="str">
        <f t="shared" si="35"/>
        <v/>
      </c>
      <c r="Q471">
        <v>51.219442295016187</v>
      </c>
      <c r="R471">
        <v>51.219442295016187</v>
      </c>
      <c r="S471" s="2">
        <f>IF(ISNUMBER(R471),SUMIFS(R$1:$R471,A$1:$A471,A471,K$1:$K471,K471,E$1:$E471,E471),"")</f>
        <v>436.92080813496995</v>
      </c>
      <c r="AC471" s="2" t="str">
        <f t="shared" si="37"/>
        <v/>
      </c>
      <c r="AF471">
        <v>14.842559814453125</v>
      </c>
      <c r="AG471">
        <v>85.157440185546875</v>
      </c>
      <c r="AH471">
        <v>20.667289733886719</v>
      </c>
      <c r="AI471">
        <v>29.442760467529297</v>
      </c>
      <c r="AJ471">
        <v>9.0490016937255859</v>
      </c>
      <c r="AK471">
        <v>14.727149963378906</v>
      </c>
      <c r="AL471" s="2">
        <f t="shared" si="36"/>
        <v>2.3563439941406247E-2</v>
      </c>
      <c r="AM471">
        <v>2.3563439941406247E-2</v>
      </c>
      <c r="AN471">
        <v>71.819854736328125</v>
      </c>
      <c r="AO471">
        <v>11.4911767578125</v>
      </c>
      <c r="AT471" s="2">
        <f t="shared" si="38"/>
        <v>1.2070000000000001</v>
      </c>
      <c r="AU471" s="2">
        <f>IF(ISNUMBER(AT471),SUMIFS($AT$1:AT471,$A$1:A471,A471,$K$1:K471,K471,$E$1:E471,E471),"")</f>
        <v>9.5750000000000011</v>
      </c>
      <c r="AV471">
        <f t="shared" si="39"/>
        <v>15</v>
      </c>
    </row>
    <row r="472" spans="1:48" x14ac:dyDescent="0.25">
      <c r="A472" s="4" t="s">
        <v>24</v>
      </c>
      <c r="B472" s="4" t="s">
        <v>138</v>
      </c>
      <c r="C472" t="s">
        <v>43</v>
      </c>
      <c r="D472" s="3">
        <v>42433</v>
      </c>
      <c r="E472">
        <v>4</v>
      </c>
      <c r="F472" t="s">
        <v>56</v>
      </c>
      <c r="K472" s="24" t="s">
        <v>75</v>
      </c>
      <c r="L472" t="s">
        <v>22</v>
      </c>
      <c r="M472">
        <v>2.7</v>
      </c>
      <c r="N472" s="2" t="s">
        <v>20</v>
      </c>
      <c r="O472" s="2" t="str">
        <f t="shared" si="35"/>
        <v/>
      </c>
      <c r="Q472">
        <v>116.19069333834747</v>
      </c>
      <c r="R472">
        <v>116.19069333834747</v>
      </c>
      <c r="S472" s="2">
        <f>IF(ISNUMBER(R472),SUMIFS(R$1:$R472,A$1:$A472,A472,K$1:$K472,K472,E$1:$E472,E472),"")</f>
        <v>1004.6615188500526</v>
      </c>
      <c r="AC472" s="2" t="str">
        <f t="shared" si="37"/>
        <v/>
      </c>
      <c r="AF472">
        <v>14.209701538085938</v>
      </c>
      <c r="AG472">
        <v>85.790298461914063</v>
      </c>
      <c r="AH472">
        <v>17.625907897949219</v>
      </c>
      <c r="AI472">
        <v>25.783607482910156</v>
      </c>
      <c r="AJ472">
        <v>10.838944435119629</v>
      </c>
      <c r="AK472">
        <v>20.926361083984375</v>
      </c>
      <c r="AL472" s="2">
        <f t="shared" si="36"/>
        <v>3.3482177734375E-2</v>
      </c>
      <c r="AM472">
        <v>3.3482177734375E-2</v>
      </c>
      <c r="AN472">
        <v>76.749595642089844</v>
      </c>
      <c r="AO472">
        <v>12.279935302734375</v>
      </c>
      <c r="AT472" s="2">
        <f t="shared" si="38"/>
        <v>3.89</v>
      </c>
      <c r="AU472" s="2">
        <f>IF(ISNUMBER(AT472),SUMIFS($AT$1:AT472,$A$1:A472,A472,$K$1:K472,K472,$E$1:E472,E472),"")</f>
        <v>26.779000000000003</v>
      </c>
      <c r="AV472">
        <f t="shared" si="39"/>
        <v>15</v>
      </c>
    </row>
    <row r="473" spans="1:48" x14ac:dyDescent="0.25">
      <c r="A473" s="4" t="s">
        <v>26</v>
      </c>
      <c r="B473" s="4" t="s">
        <v>138</v>
      </c>
      <c r="C473" t="s">
        <v>43</v>
      </c>
      <c r="D473" s="3">
        <v>42433</v>
      </c>
      <c r="E473">
        <v>4</v>
      </c>
      <c r="F473" t="s">
        <v>59</v>
      </c>
      <c r="K473" s="24" t="s">
        <v>75</v>
      </c>
      <c r="L473" t="s">
        <v>22</v>
      </c>
      <c r="M473">
        <v>2.7</v>
      </c>
      <c r="N473" s="2" t="s">
        <v>20</v>
      </c>
      <c r="O473" s="2" t="str">
        <f t="shared" si="35"/>
        <v/>
      </c>
      <c r="Q473">
        <v>73.068030461348357</v>
      </c>
      <c r="R473">
        <v>73.068030461348357</v>
      </c>
      <c r="S473" s="2">
        <f>IF(ISNUMBER(R473),SUMIFS(R$1:$R473,A$1:$A473,A473,K$1:$K473,K473,E$1:$E473,E473),"")</f>
        <v>552.45240994201322</v>
      </c>
      <c r="AC473" s="2" t="str">
        <f t="shared" si="37"/>
        <v/>
      </c>
      <c r="AF473">
        <v>14.276283264160156</v>
      </c>
      <c r="AG473">
        <v>85.723716735839844</v>
      </c>
      <c r="AH473">
        <v>20.06251335144043</v>
      </c>
      <c r="AI473">
        <v>29.616950988769531</v>
      </c>
      <c r="AJ473">
        <v>8.5117912292480469</v>
      </c>
      <c r="AK473">
        <v>14.432315826416016</v>
      </c>
      <c r="AL473" s="2">
        <f t="shared" si="36"/>
        <v>2.3091705322265624E-2</v>
      </c>
      <c r="AM473">
        <v>2.3091705322265624E-2</v>
      </c>
      <c r="AN473">
        <v>72.960983276367188</v>
      </c>
      <c r="AO473">
        <v>11.67375732421875</v>
      </c>
      <c r="AT473" s="2">
        <f t="shared" si="38"/>
        <v>1.6870000000000001</v>
      </c>
      <c r="AU473" s="2">
        <f>IF(ISNUMBER(AT473),SUMIFS($AT$1:AT473,$A$1:A473,A473,$K$1:K473,K473,$E$1:E473,E473),"")</f>
        <v>12.267000000000001</v>
      </c>
      <c r="AV473">
        <f t="shared" si="39"/>
        <v>15</v>
      </c>
    </row>
    <row r="474" spans="1:48" x14ac:dyDescent="0.25">
      <c r="A474" s="4" t="s">
        <v>23</v>
      </c>
      <c r="B474" s="4" t="s">
        <v>138</v>
      </c>
      <c r="C474" t="s">
        <v>43</v>
      </c>
      <c r="D474" s="3">
        <v>42433</v>
      </c>
      <c r="E474">
        <v>4</v>
      </c>
      <c r="F474" t="s">
        <v>55</v>
      </c>
      <c r="K474" s="24" t="s">
        <v>75</v>
      </c>
      <c r="L474" t="s">
        <v>22</v>
      </c>
      <c r="M474">
        <v>2.7</v>
      </c>
      <c r="N474" s="2" t="s">
        <v>20</v>
      </c>
      <c r="O474" s="2" t="str">
        <f t="shared" ref="O474:O537" si="40">IF(ISNUMBER(P474),P474*10,"")</f>
        <v/>
      </c>
      <c r="Q474">
        <v>91.532235550624435</v>
      </c>
      <c r="R474">
        <v>91.532235550624435</v>
      </c>
      <c r="S474" s="2">
        <f>IF(ISNUMBER(R474),SUMIFS(R$1:$R474,A$1:$A474,A474,K$1:$K474,K474,E$1:$E474,E474),"")</f>
        <v>798.81723454064922</v>
      </c>
      <c r="AC474" s="2" t="str">
        <f t="shared" si="37"/>
        <v/>
      </c>
      <c r="AF474">
        <v>15.874473571777344</v>
      </c>
      <c r="AG474">
        <v>84.125526428222656</v>
      </c>
      <c r="AH474">
        <v>18.961559295654297</v>
      </c>
      <c r="AI474">
        <v>27.305971145629883</v>
      </c>
      <c r="AJ474">
        <v>6.5123248100280762</v>
      </c>
      <c r="AK474">
        <v>14.926507949829102</v>
      </c>
      <c r="AL474" s="2">
        <f t="shared" ref="AL474:AL537" si="41">IF(ISNUMBER(AM474),AM474,"")</f>
        <v>2.3882412719726562E-2</v>
      </c>
      <c r="AM474">
        <v>2.3882412719726562E-2</v>
      </c>
      <c r="AN474">
        <v>73.253593444824219</v>
      </c>
      <c r="AO474">
        <v>11.720574951171875</v>
      </c>
      <c r="AT474" s="2">
        <f t="shared" si="38"/>
        <v>2.1859999999999999</v>
      </c>
      <c r="AU474" s="2">
        <f>IF(ISNUMBER(AT474),SUMIFS($AT$1:AT474,$A$1:A474,A474,$K$1:K474,K474,$E$1:E474,E474),"")</f>
        <v>17.385999999999999</v>
      </c>
      <c r="AV474">
        <f t="shared" si="39"/>
        <v>15</v>
      </c>
    </row>
    <row r="475" spans="1:48" x14ac:dyDescent="0.25">
      <c r="A475" s="4" t="s">
        <v>25</v>
      </c>
      <c r="B475" s="4" t="s">
        <v>138</v>
      </c>
      <c r="C475" t="s">
        <v>43</v>
      </c>
      <c r="D475" s="3">
        <v>42433</v>
      </c>
      <c r="E475">
        <v>4</v>
      </c>
      <c r="F475" t="s">
        <v>54</v>
      </c>
      <c r="K475" s="24" t="s">
        <v>75</v>
      </c>
      <c r="L475" t="s">
        <v>22</v>
      </c>
      <c r="M475">
        <v>2.7</v>
      </c>
      <c r="N475" s="2" t="s">
        <v>20</v>
      </c>
      <c r="O475" s="2" t="str">
        <f t="shared" si="40"/>
        <v/>
      </c>
      <c r="Q475">
        <v>51.35098198979</v>
      </c>
      <c r="R475">
        <v>51.35098198979</v>
      </c>
      <c r="S475" s="2">
        <f>IF(ISNUMBER(R475),SUMIFS(R$1:$R475,A$1:$A475,A475,K$1:$K475,K475,E$1:$E475,E475),"")</f>
        <v>417.2562482313599</v>
      </c>
      <c r="AC475" s="2" t="str">
        <f t="shared" si="37"/>
        <v/>
      </c>
      <c r="AF475">
        <v>16.916053771972656</v>
      </c>
      <c r="AG475">
        <v>83.083946228027344</v>
      </c>
      <c r="AH475">
        <v>20.403221130371094</v>
      </c>
      <c r="AI475">
        <v>29.581241607666016</v>
      </c>
      <c r="AJ475">
        <v>9.4442234039306641</v>
      </c>
      <c r="AK475">
        <v>14.704258918762207</v>
      </c>
      <c r="AL475" s="2">
        <f t="shared" si="41"/>
        <v>2.3526814270019528E-2</v>
      </c>
      <c r="AM475">
        <v>2.3526814270019528E-2</v>
      </c>
      <c r="AN475">
        <v>69.8897705078125</v>
      </c>
      <c r="AO475">
        <v>11.18236328125</v>
      </c>
      <c r="AT475" s="2">
        <f t="shared" si="38"/>
        <v>1.208</v>
      </c>
      <c r="AU475" s="2">
        <f>IF(ISNUMBER(AT475),SUMIFS($AT$1:AT475,$A$1:A475,A475,$K$1:K475,K475,$E$1:E475,E475),"")</f>
        <v>9.3759999999999994</v>
      </c>
      <c r="AV475">
        <f t="shared" si="39"/>
        <v>15</v>
      </c>
    </row>
    <row r="476" spans="1:48" x14ac:dyDescent="0.25">
      <c r="A476" s="4" t="s">
        <v>25</v>
      </c>
      <c r="B476" s="4" t="s">
        <v>138</v>
      </c>
      <c r="C476" t="s">
        <v>43</v>
      </c>
      <c r="D476" s="3">
        <v>42459</v>
      </c>
      <c r="E476">
        <v>1</v>
      </c>
      <c r="F476" t="s">
        <v>54</v>
      </c>
      <c r="K476" s="24" t="s">
        <v>75</v>
      </c>
      <c r="L476" t="s">
        <v>22</v>
      </c>
      <c r="N476" s="2" t="s">
        <v>42</v>
      </c>
      <c r="O476" s="2">
        <f t="shared" si="40"/>
        <v>923.75</v>
      </c>
      <c r="P476">
        <v>92.375</v>
      </c>
      <c r="Q476"/>
      <c r="R476"/>
      <c r="S476" s="2" t="str">
        <f>IF(ISNUMBER(R476),SUMIFS(R$1:$R476,A$1:$A476,A476,K$1:$K476,K476,E$1:$E476,E476),"")</f>
        <v/>
      </c>
      <c r="AC476" s="2" t="str">
        <f t="shared" si="37"/>
        <v/>
      </c>
      <c r="AF476">
        <v>14.933830261230469</v>
      </c>
      <c r="AG476">
        <v>85.066169738769531</v>
      </c>
      <c r="AH476">
        <v>23.346094131469727</v>
      </c>
      <c r="AI476">
        <v>30.920988082885742</v>
      </c>
      <c r="AJ476">
        <v>0.41301000118255615</v>
      </c>
      <c r="AK476">
        <v>21.453502655029297</v>
      </c>
      <c r="AL476" s="2">
        <f t="shared" si="41"/>
        <v>3.4325604248046877E-2</v>
      </c>
      <c r="AM476">
        <v>3.4325604248046877E-2</v>
      </c>
      <c r="AN476">
        <v>70.387603759765625</v>
      </c>
      <c r="AO476">
        <v>11.2620166015625</v>
      </c>
      <c r="AT476" s="2" t="str">
        <f t="shared" si="38"/>
        <v/>
      </c>
      <c r="AU476" s="2" t="str">
        <f>IF(ISNUMBER(AT476),SUMIFS($AT$1:AT476,$A$1:A476,A476,$K$1:K476,K476,$E$1:E476,E476),"")</f>
        <v/>
      </c>
      <c r="AV476">
        <f t="shared" si="39"/>
        <v>11</v>
      </c>
    </row>
    <row r="477" spans="1:48" x14ac:dyDescent="0.25">
      <c r="A477" s="4" t="s">
        <v>23</v>
      </c>
      <c r="B477" s="4" t="s">
        <v>138</v>
      </c>
      <c r="C477" t="s">
        <v>43</v>
      </c>
      <c r="D477" s="3">
        <v>42459</v>
      </c>
      <c r="E477">
        <v>1</v>
      </c>
      <c r="F477" t="s">
        <v>55</v>
      </c>
      <c r="K477" s="24" t="s">
        <v>75</v>
      </c>
      <c r="L477" t="s">
        <v>22</v>
      </c>
      <c r="N477" s="2" t="s">
        <v>42</v>
      </c>
      <c r="O477" s="2">
        <f t="shared" si="40"/>
        <v>1300.75</v>
      </c>
      <c r="P477">
        <v>130.07499999999999</v>
      </c>
      <c r="Q477"/>
      <c r="R477"/>
      <c r="S477" s="2" t="str">
        <f>IF(ISNUMBER(R477),SUMIFS(R$1:$R477,A$1:$A477,A477,K$1:$K477,K477,E$1:$E477,E477),"")</f>
        <v/>
      </c>
      <c r="AC477" s="2" t="str">
        <f t="shared" si="37"/>
        <v/>
      </c>
      <c r="AF477">
        <v>14.684890747070313</v>
      </c>
      <c r="AG477">
        <v>85.315109252929688</v>
      </c>
      <c r="AH477">
        <v>19.541614532470703</v>
      </c>
      <c r="AI477">
        <v>22.250268936157227</v>
      </c>
      <c r="AJ477">
        <v>12.355327606201172</v>
      </c>
      <c r="AK477">
        <v>20.259988784790039</v>
      </c>
      <c r="AL477" s="2">
        <f t="shared" si="41"/>
        <v>3.2415982055664067E-2</v>
      </c>
      <c r="AM477">
        <v>3.2415982055664067E-2</v>
      </c>
      <c r="AN477">
        <v>76.107749938964844</v>
      </c>
      <c r="AO477">
        <v>12.177239990234375</v>
      </c>
      <c r="AT477" s="2" t="str">
        <f t="shared" si="38"/>
        <v/>
      </c>
      <c r="AU477" s="2" t="str">
        <f>IF(ISNUMBER(AT477),SUMIFS($AT$1:AT477,$A$1:A477,A477,$K$1:K477,K477,$E$1:E477,E477),"")</f>
        <v/>
      </c>
      <c r="AV477">
        <f t="shared" si="39"/>
        <v>11</v>
      </c>
    </row>
    <row r="478" spans="1:48" x14ac:dyDescent="0.25">
      <c r="A478" s="4" t="s">
        <v>24</v>
      </c>
      <c r="B478" s="4" t="s">
        <v>138</v>
      </c>
      <c r="C478" t="s">
        <v>43</v>
      </c>
      <c r="D478" s="3">
        <v>42459</v>
      </c>
      <c r="E478">
        <v>1</v>
      </c>
      <c r="F478" t="s">
        <v>56</v>
      </c>
      <c r="K478" s="24" t="s">
        <v>75</v>
      </c>
      <c r="L478" t="s">
        <v>22</v>
      </c>
      <c r="N478" s="2" t="s">
        <v>42</v>
      </c>
      <c r="O478" s="2">
        <f t="shared" si="40"/>
        <v>1444.75</v>
      </c>
      <c r="P478">
        <v>144.47499999999999</v>
      </c>
      <c r="Q478"/>
      <c r="R478"/>
      <c r="S478" s="2" t="str">
        <f>IF(ISNUMBER(R478),SUMIFS(R$1:$R478,A$1:$A478,A478,K$1:$K478,K478,E$1:$E478,E478),"")</f>
        <v/>
      </c>
      <c r="AC478" s="2" t="str">
        <f t="shared" si="37"/>
        <v/>
      </c>
      <c r="AF478">
        <v>19.654685974121094</v>
      </c>
      <c r="AG478">
        <v>80.345314025878906</v>
      </c>
      <c r="AH478">
        <v>16.759342193603516</v>
      </c>
      <c r="AI478">
        <v>23.068046569824219</v>
      </c>
      <c r="AJ478">
        <v>1.049718976020813</v>
      </c>
      <c r="AK478">
        <v>22.666492462158203</v>
      </c>
      <c r="AL478" s="2">
        <f t="shared" si="41"/>
        <v>3.6266387939453124E-2</v>
      </c>
      <c r="AM478">
        <v>3.6266387939453124E-2</v>
      </c>
      <c r="AN478">
        <v>74.359809875488281</v>
      </c>
      <c r="AO478">
        <v>11.897569580078125</v>
      </c>
      <c r="AT478" s="2" t="str">
        <f t="shared" si="38"/>
        <v/>
      </c>
      <c r="AU478" s="2" t="str">
        <f>IF(ISNUMBER(AT478),SUMIFS($AT$1:AT478,$A$1:A478,A478,$K$1:K478,K478,$E$1:E478,E478),"")</f>
        <v/>
      </c>
      <c r="AV478">
        <f t="shared" si="39"/>
        <v>11</v>
      </c>
    </row>
    <row r="479" spans="1:48" x14ac:dyDescent="0.25">
      <c r="A479" s="4" t="s">
        <v>27</v>
      </c>
      <c r="B479" s="4" t="s">
        <v>138</v>
      </c>
      <c r="C479" t="s">
        <v>43</v>
      </c>
      <c r="D479" s="3">
        <v>42459</v>
      </c>
      <c r="E479">
        <v>1</v>
      </c>
      <c r="F479" t="s">
        <v>57</v>
      </c>
      <c r="K479" s="24" t="s">
        <v>75</v>
      </c>
      <c r="L479" t="s">
        <v>22</v>
      </c>
      <c r="N479" s="2" t="s">
        <v>42</v>
      </c>
      <c r="O479" s="2">
        <f t="shared" si="40"/>
        <v>1441</v>
      </c>
      <c r="P479">
        <v>144.1</v>
      </c>
      <c r="Q479"/>
      <c r="R479"/>
      <c r="S479" s="2" t="str">
        <f>IF(ISNUMBER(R479),SUMIFS(R$1:$R479,A$1:$A479,A479,K$1:$K479,K479,E$1:$E479,E479),"")</f>
        <v/>
      </c>
      <c r="AC479" s="2" t="str">
        <f t="shared" si="37"/>
        <v/>
      </c>
      <c r="AF479">
        <v>14.324050903320313</v>
      </c>
      <c r="AG479">
        <v>85.675949096679688</v>
      </c>
      <c r="AH479">
        <v>19.566349029541016</v>
      </c>
      <c r="AI479">
        <v>22.941753387451172</v>
      </c>
      <c r="AJ479">
        <v>14.44223690032959</v>
      </c>
      <c r="AK479">
        <v>19.011442184448242</v>
      </c>
      <c r="AL479" s="2">
        <f t="shared" si="41"/>
        <v>3.0418307495117189E-2</v>
      </c>
      <c r="AM479">
        <v>3.0418307495117189E-2</v>
      </c>
      <c r="AN479">
        <v>76.589141845703125</v>
      </c>
      <c r="AO479">
        <v>12.2542626953125</v>
      </c>
      <c r="AT479" s="2" t="str">
        <f t="shared" si="38"/>
        <v/>
      </c>
      <c r="AU479" s="2" t="str">
        <f>IF(ISNUMBER(AT479),SUMIFS($AT$1:AT479,$A$1:A479,A479,$K$1:K479,K479,$E$1:E479,E479),"")</f>
        <v/>
      </c>
      <c r="AV479">
        <f t="shared" si="39"/>
        <v>11</v>
      </c>
    </row>
    <row r="480" spans="1:48" x14ac:dyDescent="0.25">
      <c r="A480" s="4" t="s">
        <v>28</v>
      </c>
      <c r="B480" s="4" t="s">
        <v>138</v>
      </c>
      <c r="C480" t="s">
        <v>43</v>
      </c>
      <c r="D480" s="3">
        <v>42459</v>
      </c>
      <c r="E480">
        <v>1</v>
      </c>
      <c r="F480" t="s">
        <v>58</v>
      </c>
      <c r="K480" s="24" t="s">
        <v>75</v>
      </c>
      <c r="L480" t="s">
        <v>22</v>
      </c>
      <c r="N480" s="2" t="s">
        <v>42</v>
      </c>
      <c r="O480" s="2">
        <f t="shared" si="40"/>
        <v>794.75</v>
      </c>
      <c r="P480">
        <v>79.474999999999994</v>
      </c>
      <c r="Q480"/>
      <c r="R480"/>
      <c r="S480" s="2" t="str">
        <f>IF(ISNUMBER(R480),SUMIFS(R$1:$R480,A$1:$A480,A480,K$1:$K480,K480,E$1:$E480,E480),"")</f>
        <v/>
      </c>
      <c r="AC480" s="2" t="str">
        <f t="shared" si="37"/>
        <v/>
      </c>
      <c r="AF480">
        <v>19.253974914550781</v>
      </c>
      <c r="AG480">
        <v>80.746025085449219</v>
      </c>
      <c r="AH480">
        <v>20.142532348632813</v>
      </c>
      <c r="AI480">
        <v>26.907142639160156</v>
      </c>
      <c r="AJ480">
        <v>2.140099048614502</v>
      </c>
      <c r="AK480">
        <v>19.566009521484375</v>
      </c>
      <c r="AL480" s="2">
        <f t="shared" si="41"/>
        <v>3.1305615234375E-2</v>
      </c>
      <c r="AM480">
        <v>3.1305615234375E-2</v>
      </c>
      <c r="AN480">
        <v>67.972610473632813</v>
      </c>
      <c r="AO480">
        <v>10.87561767578125</v>
      </c>
      <c r="AT480" s="2" t="str">
        <f t="shared" si="38"/>
        <v/>
      </c>
      <c r="AU480" s="2" t="str">
        <f>IF(ISNUMBER(AT480),SUMIFS($AT$1:AT480,$A$1:A480,A480,$K$1:K480,K480,$E$1:E480,E480),"")</f>
        <v/>
      </c>
      <c r="AV480">
        <f t="shared" si="39"/>
        <v>11</v>
      </c>
    </row>
    <row r="481" spans="1:48" x14ac:dyDescent="0.25">
      <c r="A481" s="4" t="s">
        <v>26</v>
      </c>
      <c r="B481" s="4" t="s">
        <v>138</v>
      </c>
      <c r="C481" t="s">
        <v>43</v>
      </c>
      <c r="D481" s="3">
        <v>42459</v>
      </c>
      <c r="E481">
        <v>1</v>
      </c>
      <c r="F481" t="s">
        <v>59</v>
      </c>
      <c r="K481" s="24" t="s">
        <v>75</v>
      </c>
      <c r="L481" t="s">
        <v>22</v>
      </c>
      <c r="N481" s="2" t="s">
        <v>42</v>
      </c>
      <c r="O481" s="2">
        <f t="shared" si="40"/>
        <v>851.875</v>
      </c>
      <c r="P481">
        <v>85.1875</v>
      </c>
      <c r="Q481"/>
      <c r="R481"/>
      <c r="S481" s="2" t="str">
        <f>IF(ISNUMBER(R481),SUMIFS(R$1:$R481,A$1:$A481,A481,K$1:$K481,K481,E$1:$E481,E481),"")</f>
        <v/>
      </c>
      <c r="AC481" s="2" t="str">
        <f t="shared" si="37"/>
        <v/>
      </c>
      <c r="AF481">
        <v>14.437393188476563</v>
      </c>
      <c r="AG481">
        <v>85.562606811523438</v>
      </c>
      <c r="AH481">
        <v>19.89710807800293</v>
      </c>
      <c r="AI481">
        <v>23.682052612304688</v>
      </c>
      <c r="AJ481">
        <v>16.143383026123047</v>
      </c>
      <c r="AK481">
        <v>18.837993621826172</v>
      </c>
      <c r="AL481" s="2">
        <f t="shared" si="41"/>
        <v>3.0140789794921873E-2</v>
      </c>
      <c r="AM481">
        <v>3.0140789794921873E-2</v>
      </c>
      <c r="AN481">
        <v>75.223503112792969</v>
      </c>
      <c r="AO481">
        <v>12.035760498046875</v>
      </c>
      <c r="AT481" s="2" t="str">
        <f t="shared" si="38"/>
        <v/>
      </c>
      <c r="AU481" s="2" t="str">
        <f>IF(ISNUMBER(AT481),SUMIFS($AT$1:AT481,$A$1:A481,A481,$K$1:K481,K481,$E$1:E481,E481),"")</f>
        <v/>
      </c>
      <c r="AV481">
        <f t="shared" si="39"/>
        <v>11</v>
      </c>
    </row>
    <row r="482" spans="1:48" x14ac:dyDescent="0.25">
      <c r="A482" s="4" t="s">
        <v>24</v>
      </c>
      <c r="B482" s="4" t="s">
        <v>138</v>
      </c>
      <c r="C482" t="s">
        <v>43</v>
      </c>
      <c r="D482" s="3">
        <v>42459</v>
      </c>
      <c r="E482">
        <v>2</v>
      </c>
      <c r="F482" t="s">
        <v>56</v>
      </c>
      <c r="K482" s="24" t="s">
        <v>75</v>
      </c>
      <c r="L482" t="s">
        <v>22</v>
      </c>
      <c r="N482" s="2" t="s">
        <v>42</v>
      </c>
      <c r="O482" s="2">
        <f t="shared" si="40"/>
        <v>1546</v>
      </c>
      <c r="P482">
        <v>154.6</v>
      </c>
      <c r="Q482"/>
      <c r="R482"/>
      <c r="S482" s="2" t="str">
        <f>IF(ISNUMBER(R482),SUMIFS(R$1:$R482,A$1:$A482,A482,K$1:$K482,K482,E$1:$E482,E482),"")</f>
        <v/>
      </c>
      <c r="AC482" s="2" t="str">
        <f t="shared" si="37"/>
        <v/>
      </c>
      <c r="AF482">
        <v>19.364212036132813</v>
      </c>
      <c r="AG482">
        <v>80.635787963867188</v>
      </c>
      <c r="AH482">
        <v>17.206214904785156</v>
      </c>
      <c r="AI482">
        <v>23.853462219238281</v>
      </c>
      <c r="AJ482">
        <v>2.733025074005127</v>
      </c>
      <c r="AK482">
        <v>22.855485916137695</v>
      </c>
      <c r="AL482" s="2">
        <f t="shared" si="41"/>
        <v>3.6568777465820317E-2</v>
      </c>
      <c r="AM482">
        <v>3.6568777465820317E-2</v>
      </c>
      <c r="AN482">
        <v>73.561370849609375</v>
      </c>
      <c r="AO482">
        <v>11.7698193359375</v>
      </c>
      <c r="AT482" s="2" t="str">
        <f t="shared" si="38"/>
        <v/>
      </c>
      <c r="AU482" s="2" t="str">
        <f>IF(ISNUMBER(AT482),SUMIFS($AT$1:AT482,$A$1:A482,A482,$K$1:K482,K482,$E$1:E482,E482),"")</f>
        <v/>
      </c>
      <c r="AV482">
        <f t="shared" si="39"/>
        <v>11</v>
      </c>
    </row>
    <row r="483" spans="1:48" x14ac:dyDescent="0.25">
      <c r="A483" s="28" t="s">
        <v>28</v>
      </c>
      <c r="B483" s="28" t="s">
        <v>138</v>
      </c>
      <c r="C483" s="29" t="s">
        <v>43</v>
      </c>
      <c r="D483" s="30">
        <v>42459</v>
      </c>
      <c r="E483">
        <v>2</v>
      </c>
      <c r="F483" t="s">
        <v>58</v>
      </c>
      <c r="K483" s="24" t="s">
        <v>75</v>
      </c>
      <c r="L483" t="s">
        <v>22</v>
      </c>
      <c r="N483" s="2" t="s">
        <v>42</v>
      </c>
      <c r="O483" s="2">
        <f t="shared" si="40"/>
        <v>1110</v>
      </c>
      <c r="P483">
        <v>111</v>
      </c>
      <c r="Q483"/>
      <c r="R483"/>
      <c r="S483" s="2" t="str">
        <f>IF(ISNUMBER(R483),SUMIFS(R$1:$R483,A$1:$A483,A483,K$1:$K483,K483,E$1:$E483,E483),"")</f>
        <v/>
      </c>
      <c r="AC483" s="2" t="str">
        <f t="shared" si="37"/>
        <v/>
      </c>
      <c r="AL483" s="2">
        <f t="shared" si="41"/>
        <v>3.1275251770019531E-2</v>
      </c>
      <c r="AM483" s="25">
        <f>AVERAGE(AM480,AM488)</f>
        <v>3.1275251770019531E-2</v>
      </c>
      <c r="AT483" s="2" t="str">
        <f t="shared" si="38"/>
        <v/>
      </c>
      <c r="AU483" s="2" t="str">
        <f>IF(ISNUMBER(AT483),SUMIFS($AT$1:AT483,$A$1:A483,A483,$K$1:K483,K483,$E$1:E483,E483),"")</f>
        <v/>
      </c>
      <c r="AV483">
        <f t="shared" si="39"/>
        <v>3</v>
      </c>
    </row>
    <row r="484" spans="1:48" x14ac:dyDescent="0.25">
      <c r="A484" s="4" t="s">
        <v>27</v>
      </c>
      <c r="B484" s="4" t="s">
        <v>138</v>
      </c>
      <c r="C484" t="s">
        <v>43</v>
      </c>
      <c r="D484" s="3">
        <v>42459</v>
      </c>
      <c r="E484">
        <v>2</v>
      </c>
      <c r="F484" t="s">
        <v>57</v>
      </c>
      <c r="K484" s="24" t="s">
        <v>75</v>
      </c>
      <c r="L484" t="s">
        <v>22</v>
      </c>
      <c r="N484" s="2" t="s">
        <v>42</v>
      </c>
      <c r="O484" s="2">
        <f t="shared" si="40"/>
        <v>1443.75</v>
      </c>
      <c r="P484">
        <v>144.375</v>
      </c>
      <c r="Q484"/>
      <c r="R484"/>
      <c r="S484" s="2" t="str">
        <f>IF(ISNUMBER(R484),SUMIFS(R$1:$R484,A$1:$A484,A484,K$1:$K484,K484,E$1:$E484,E484),"")</f>
        <v/>
      </c>
      <c r="AC484" s="2" t="str">
        <f t="shared" si="37"/>
        <v/>
      </c>
      <c r="AF484">
        <v>17.233840942382813</v>
      </c>
      <c r="AG484">
        <v>82.766159057617188</v>
      </c>
      <c r="AH484">
        <v>19.390880584716797</v>
      </c>
      <c r="AI484">
        <v>20.912723541259766</v>
      </c>
      <c r="AJ484">
        <v>8.076685905456543</v>
      </c>
      <c r="AK484">
        <v>21.900360107421875</v>
      </c>
      <c r="AL484" s="2">
        <f t="shared" si="41"/>
        <v>3.5040576171875004E-2</v>
      </c>
      <c r="AM484">
        <v>3.5040576171875004E-2</v>
      </c>
      <c r="AN484">
        <v>72.27801513671875</v>
      </c>
      <c r="AO484">
        <v>11.564482421875001</v>
      </c>
      <c r="AT484" s="2" t="str">
        <f t="shared" si="38"/>
        <v/>
      </c>
      <c r="AU484" s="2" t="str">
        <f>IF(ISNUMBER(AT484),SUMIFS($AT$1:AT484,$A$1:A484,A484,$K$1:K484,K484,$E$1:E484,E484),"")</f>
        <v/>
      </c>
      <c r="AV484">
        <f t="shared" si="39"/>
        <v>11</v>
      </c>
    </row>
    <row r="485" spans="1:48" x14ac:dyDescent="0.25">
      <c r="A485" s="4" t="s">
        <v>26</v>
      </c>
      <c r="B485" s="4" t="s">
        <v>138</v>
      </c>
      <c r="C485" t="s">
        <v>43</v>
      </c>
      <c r="D485" s="3">
        <v>42459</v>
      </c>
      <c r="E485">
        <v>2</v>
      </c>
      <c r="F485" t="s">
        <v>59</v>
      </c>
      <c r="K485" s="24" t="s">
        <v>75</v>
      </c>
      <c r="L485" t="s">
        <v>22</v>
      </c>
      <c r="N485" s="2" t="s">
        <v>42</v>
      </c>
      <c r="O485" s="2">
        <f t="shared" si="40"/>
        <v>1080.5</v>
      </c>
      <c r="P485">
        <v>108.05</v>
      </c>
      <c r="Q485"/>
      <c r="R485"/>
      <c r="S485" s="2" t="str">
        <f>IF(ISNUMBER(R485),SUMIFS(R$1:$R485,A$1:$A485,A485,K$1:$K485,K485,E$1:$E485,E485),"")</f>
        <v/>
      </c>
      <c r="AC485" s="2" t="str">
        <f t="shared" si="37"/>
        <v/>
      </c>
      <c r="AF485">
        <v>16.4049072265625</v>
      </c>
      <c r="AG485">
        <v>83.5950927734375</v>
      </c>
      <c r="AH485">
        <v>19.467626571655273</v>
      </c>
      <c r="AI485">
        <v>21.909822463989258</v>
      </c>
      <c r="AJ485">
        <v>9.2487926483154297</v>
      </c>
      <c r="AK485">
        <v>22.271465301513672</v>
      </c>
      <c r="AL485" s="2">
        <f t="shared" si="41"/>
        <v>3.5634344482421872E-2</v>
      </c>
      <c r="AM485">
        <v>3.5634344482421872E-2</v>
      </c>
      <c r="AN485">
        <v>73.044029235839844</v>
      </c>
      <c r="AO485">
        <v>11.687044677734375</v>
      </c>
      <c r="AT485" s="2" t="str">
        <f t="shared" si="38"/>
        <v/>
      </c>
      <c r="AU485" s="2" t="str">
        <f>IF(ISNUMBER(AT485),SUMIFS($AT$1:AT485,$A$1:A485,A485,$K$1:K485,K485,$E$1:E485,E485),"")</f>
        <v/>
      </c>
      <c r="AV485">
        <f t="shared" si="39"/>
        <v>11</v>
      </c>
    </row>
    <row r="486" spans="1:48" x14ac:dyDescent="0.25">
      <c r="A486" s="4" t="s">
        <v>23</v>
      </c>
      <c r="B486" s="4" t="s">
        <v>138</v>
      </c>
      <c r="C486" t="s">
        <v>43</v>
      </c>
      <c r="D486" s="3">
        <v>42459</v>
      </c>
      <c r="E486">
        <v>2</v>
      </c>
      <c r="F486" t="s">
        <v>55</v>
      </c>
      <c r="K486" s="24" t="s">
        <v>75</v>
      </c>
      <c r="L486" t="s">
        <v>22</v>
      </c>
      <c r="N486" s="2" t="s">
        <v>42</v>
      </c>
      <c r="O486" s="2">
        <f t="shared" si="40"/>
        <v>1311.5</v>
      </c>
      <c r="P486">
        <v>131.15</v>
      </c>
      <c r="Q486"/>
      <c r="R486"/>
      <c r="S486" s="2" t="str">
        <f>IF(ISNUMBER(R486),SUMIFS(R$1:$R486,A$1:$A486,A486,K$1:$K486,K486,E$1:$E486,E486),"")</f>
        <v/>
      </c>
      <c r="AC486" s="2" t="str">
        <f t="shared" si="37"/>
        <v/>
      </c>
      <c r="AF486">
        <v>16.942268371582031</v>
      </c>
      <c r="AG486">
        <v>83.057731628417969</v>
      </c>
      <c r="AH486">
        <v>19.182683944702148</v>
      </c>
      <c r="AI486">
        <v>21.279169082641602</v>
      </c>
      <c r="AJ486">
        <v>9.562840461730957</v>
      </c>
      <c r="AK486">
        <v>22.427944183349609</v>
      </c>
      <c r="AL486" s="2">
        <f t="shared" si="41"/>
        <v>3.5884710693359377E-2</v>
      </c>
      <c r="AM486">
        <v>3.5884710693359377E-2</v>
      </c>
      <c r="AN486">
        <v>72.705780029296875</v>
      </c>
      <c r="AO486">
        <v>11.6329248046875</v>
      </c>
      <c r="AT486" s="2" t="str">
        <f t="shared" si="38"/>
        <v/>
      </c>
      <c r="AU486" s="2" t="str">
        <f>IF(ISNUMBER(AT486),SUMIFS($AT$1:AT486,$A$1:A486,A486,$K$1:K486,K486,$E$1:E486,E486),"")</f>
        <v/>
      </c>
      <c r="AV486">
        <f t="shared" si="39"/>
        <v>11</v>
      </c>
    </row>
    <row r="487" spans="1:48" x14ac:dyDescent="0.25">
      <c r="A487" s="4" t="s">
        <v>25</v>
      </c>
      <c r="B487" s="4" t="s">
        <v>138</v>
      </c>
      <c r="C487" t="s">
        <v>43</v>
      </c>
      <c r="D487" s="3">
        <v>42459</v>
      </c>
      <c r="E487">
        <v>2</v>
      </c>
      <c r="F487" t="s">
        <v>54</v>
      </c>
      <c r="K487" s="24" t="s">
        <v>75</v>
      </c>
      <c r="L487" t="s">
        <v>22</v>
      </c>
      <c r="N487" s="2" t="s">
        <v>42</v>
      </c>
      <c r="O487" s="2">
        <f t="shared" si="40"/>
        <v>873.375</v>
      </c>
      <c r="P487">
        <v>87.337500000000006</v>
      </c>
      <c r="Q487"/>
      <c r="R487"/>
      <c r="S487" s="2" t="str">
        <f>IF(ISNUMBER(R487),SUMIFS(R$1:$R487,A$1:$A487,A487,K$1:$K487,K487,E$1:$E487,E487),"")</f>
        <v/>
      </c>
      <c r="AC487" s="2" t="str">
        <f t="shared" si="37"/>
        <v/>
      </c>
      <c r="AF487">
        <v>16.236297607421875</v>
      </c>
      <c r="AG487">
        <v>83.763702392578125</v>
      </c>
      <c r="AH487">
        <v>20.558544158935547</v>
      </c>
      <c r="AI487">
        <v>22.714998245239258</v>
      </c>
      <c r="AJ487">
        <v>10.896398544311523</v>
      </c>
      <c r="AK487">
        <v>20.238945007324219</v>
      </c>
      <c r="AL487" s="2">
        <f t="shared" si="41"/>
        <v>3.2382312011718747E-2</v>
      </c>
      <c r="AM487">
        <v>3.2382312011718747E-2</v>
      </c>
      <c r="AN487">
        <v>72.575019836425781</v>
      </c>
      <c r="AO487">
        <v>11.612003173828125</v>
      </c>
      <c r="AT487" s="2" t="str">
        <f t="shared" si="38"/>
        <v/>
      </c>
      <c r="AU487" s="2" t="str">
        <f>IF(ISNUMBER(AT487),SUMIFS($AT$1:AT487,$A$1:A487,A487,$K$1:K487,K487,$E$1:E487,E487),"")</f>
        <v/>
      </c>
      <c r="AV487">
        <f t="shared" si="39"/>
        <v>11</v>
      </c>
    </row>
    <row r="488" spans="1:48" x14ac:dyDescent="0.25">
      <c r="A488" s="4" t="s">
        <v>28</v>
      </c>
      <c r="B488" s="4" t="s">
        <v>138</v>
      </c>
      <c r="C488" t="s">
        <v>43</v>
      </c>
      <c r="D488" s="3">
        <v>42459</v>
      </c>
      <c r="E488">
        <v>3</v>
      </c>
      <c r="F488" t="s">
        <v>58</v>
      </c>
      <c r="K488" s="24" t="s">
        <v>75</v>
      </c>
      <c r="L488" t="s">
        <v>22</v>
      </c>
      <c r="N488" s="2" t="s">
        <v>42</v>
      </c>
      <c r="O488" s="2">
        <f t="shared" si="40"/>
        <v>1066</v>
      </c>
      <c r="P488">
        <v>106.6</v>
      </c>
      <c r="Q488"/>
      <c r="R488"/>
      <c r="S488" s="2" t="str">
        <f>IF(ISNUMBER(R488),SUMIFS(R$1:$R488,A$1:$A488,A488,K$1:$K488,K488,E$1:$E488,E488),"")</f>
        <v/>
      </c>
      <c r="AC488" s="2" t="str">
        <f t="shared" si="37"/>
        <v/>
      </c>
      <c r="AF488">
        <v>21.080734252929688</v>
      </c>
      <c r="AG488">
        <v>78.919265747070313</v>
      </c>
      <c r="AH488">
        <v>19.539247512817383</v>
      </c>
      <c r="AI488">
        <v>24.473606109619141</v>
      </c>
      <c r="AJ488">
        <v>3.0882019996643066</v>
      </c>
      <c r="AK488">
        <v>19.528055191040039</v>
      </c>
      <c r="AL488" s="2">
        <f t="shared" si="41"/>
        <v>3.1244888305664062E-2</v>
      </c>
      <c r="AM488">
        <v>3.1244888305664062E-2</v>
      </c>
      <c r="AN488">
        <v>69.69122314453125</v>
      </c>
      <c r="AO488">
        <v>11.150595703125001</v>
      </c>
      <c r="AT488" s="2" t="str">
        <f t="shared" si="38"/>
        <v/>
      </c>
      <c r="AU488" s="2" t="str">
        <f>IF(ISNUMBER(AT488),SUMIFS($AT$1:AT488,$A$1:A488,A488,$K$1:K488,K488,$E$1:E488,E488),"")</f>
        <v/>
      </c>
      <c r="AV488">
        <f t="shared" si="39"/>
        <v>11</v>
      </c>
    </row>
    <row r="489" spans="1:48" x14ac:dyDescent="0.25">
      <c r="A489" s="4" t="s">
        <v>25</v>
      </c>
      <c r="B489" s="4" t="s">
        <v>138</v>
      </c>
      <c r="C489" t="s">
        <v>43</v>
      </c>
      <c r="D489" s="3">
        <v>42459</v>
      </c>
      <c r="E489">
        <v>3</v>
      </c>
      <c r="F489" t="s">
        <v>54</v>
      </c>
      <c r="K489" s="24" t="s">
        <v>75</v>
      </c>
      <c r="L489" t="s">
        <v>22</v>
      </c>
      <c r="N489" s="2" t="s">
        <v>42</v>
      </c>
      <c r="O489" s="2">
        <f t="shared" si="40"/>
        <v>1135.25</v>
      </c>
      <c r="P489">
        <v>113.52500000000001</v>
      </c>
      <c r="Q489"/>
      <c r="R489"/>
      <c r="S489" s="2" t="str">
        <f>IF(ISNUMBER(R489),SUMIFS(R$1:$R489,A$1:$A489,A489,K$1:$K489,K489,E$1:$E489,E489),"")</f>
        <v/>
      </c>
      <c r="AC489" s="2" t="str">
        <f t="shared" si="37"/>
        <v/>
      </c>
      <c r="AF489">
        <v>15.838470458984375</v>
      </c>
      <c r="AG489">
        <v>84.161529541015625</v>
      </c>
      <c r="AH489">
        <v>20.711856842041016</v>
      </c>
      <c r="AI489">
        <v>22.30717658996582</v>
      </c>
      <c r="AJ489">
        <v>11.759366035461426</v>
      </c>
      <c r="AK489">
        <v>18.05267333984375</v>
      </c>
      <c r="AL489" s="2">
        <f t="shared" si="41"/>
        <v>2.8884277343750001E-2</v>
      </c>
      <c r="AM489">
        <v>2.8884277343750001E-2</v>
      </c>
      <c r="AN489">
        <v>72.246833801269531</v>
      </c>
      <c r="AO489">
        <v>11.559493408203124</v>
      </c>
      <c r="AT489" s="2" t="str">
        <f t="shared" si="38"/>
        <v/>
      </c>
      <c r="AU489" s="2" t="str">
        <f>IF(ISNUMBER(AT489),SUMIFS($AT$1:AT489,$A$1:A489,A489,$K$1:K489,K489,$E$1:E489,E489),"")</f>
        <v/>
      </c>
      <c r="AV489">
        <f t="shared" si="39"/>
        <v>11</v>
      </c>
    </row>
    <row r="490" spans="1:48" x14ac:dyDescent="0.25">
      <c r="A490" s="4" t="s">
        <v>27</v>
      </c>
      <c r="B490" s="4" t="s">
        <v>138</v>
      </c>
      <c r="C490" t="s">
        <v>43</v>
      </c>
      <c r="D490" s="3">
        <v>42459</v>
      </c>
      <c r="E490">
        <v>3</v>
      </c>
      <c r="F490" t="s">
        <v>57</v>
      </c>
      <c r="K490" s="24" t="s">
        <v>75</v>
      </c>
      <c r="L490" t="s">
        <v>22</v>
      </c>
      <c r="N490" s="2" t="s">
        <v>42</v>
      </c>
      <c r="O490" s="2">
        <f t="shared" si="40"/>
        <v>1279.5</v>
      </c>
      <c r="P490">
        <v>127.95</v>
      </c>
      <c r="Q490"/>
      <c r="R490"/>
      <c r="S490" s="2" t="str">
        <f>IF(ISNUMBER(R490),SUMIFS(R$1:$R490,A$1:$A490,A490,K$1:$K490,K490,E$1:$E490,E490),"")</f>
        <v/>
      </c>
      <c r="AC490" s="2" t="str">
        <f t="shared" si="37"/>
        <v/>
      </c>
      <c r="AF490">
        <v>16.228721618652344</v>
      </c>
      <c r="AG490">
        <v>83.771278381347656</v>
      </c>
      <c r="AH490">
        <v>20.207330703735352</v>
      </c>
      <c r="AI490">
        <v>20.761228561401367</v>
      </c>
      <c r="AJ490">
        <v>9.3940706253051758</v>
      </c>
      <c r="AK490">
        <v>19.620136260986328</v>
      </c>
      <c r="AL490" s="2">
        <f t="shared" si="41"/>
        <v>3.1392218017578126E-2</v>
      </c>
      <c r="AM490">
        <v>3.1392218017578126E-2</v>
      </c>
      <c r="AN490">
        <v>73.819236755371094</v>
      </c>
      <c r="AO490">
        <v>11.811077880859376</v>
      </c>
      <c r="AT490" s="2" t="str">
        <f t="shared" si="38"/>
        <v/>
      </c>
      <c r="AU490" s="2" t="str">
        <f>IF(ISNUMBER(AT490),SUMIFS($AT$1:AT490,$A$1:A490,A490,$K$1:K490,K490,$E$1:E490,E490),"")</f>
        <v/>
      </c>
      <c r="AV490">
        <f t="shared" si="39"/>
        <v>11</v>
      </c>
    </row>
    <row r="491" spans="1:48" x14ac:dyDescent="0.25">
      <c r="A491" s="4" t="s">
        <v>23</v>
      </c>
      <c r="B491" s="4" t="s">
        <v>138</v>
      </c>
      <c r="C491" t="s">
        <v>43</v>
      </c>
      <c r="D491" s="3">
        <v>42459</v>
      </c>
      <c r="E491">
        <v>3</v>
      </c>
      <c r="F491" t="s">
        <v>55</v>
      </c>
      <c r="K491" s="24" t="s">
        <v>75</v>
      </c>
      <c r="L491" t="s">
        <v>22</v>
      </c>
      <c r="N491" s="2" t="s">
        <v>42</v>
      </c>
      <c r="O491" s="2">
        <f t="shared" si="40"/>
        <v>1200.125</v>
      </c>
      <c r="P491">
        <v>120.0125</v>
      </c>
      <c r="Q491"/>
      <c r="R491"/>
      <c r="S491" s="2" t="str">
        <f>IF(ISNUMBER(R491),SUMIFS(R$1:$R491,A$1:$A491,A491,K$1:$K491,K491,E$1:$E491,E491),"")</f>
        <v/>
      </c>
      <c r="AC491" s="2" t="str">
        <f t="shared" si="37"/>
        <v/>
      </c>
      <c r="AF491">
        <v>17.713226318359375</v>
      </c>
      <c r="AG491">
        <v>82.286773681640625</v>
      </c>
      <c r="AH491">
        <v>20.545780181884766</v>
      </c>
      <c r="AI491">
        <v>18.027421951293945</v>
      </c>
      <c r="AJ491">
        <v>4.0673561096191406</v>
      </c>
      <c r="AK491">
        <v>20.928741455078125</v>
      </c>
      <c r="AL491" s="2">
        <f t="shared" si="41"/>
        <v>3.3485986328125002E-2</v>
      </c>
      <c r="AM491">
        <v>3.3485986328125002E-2</v>
      </c>
      <c r="AN491">
        <v>72.137954711914063</v>
      </c>
      <c r="AO491">
        <v>11.54207275390625</v>
      </c>
      <c r="AT491" s="2" t="str">
        <f t="shared" si="38"/>
        <v/>
      </c>
      <c r="AU491" s="2" t="str">
        <f>IF(ISNUMBER(AT491),SUMIFS($AT$1:AT491,$A$1:A491,A491,$K$1:K491,K491,$E$1:E491,E491),"")</f>
        <v/>
      </c>
      <c r="AV491">
        <f t="shared" si="39"/>
        <v>11</v>
      </c>
    </row>
    <row r="492" spans="1:48" x14ac:dyDescent="0.25">
      <c r="A492" s="4" t="s">
        <v>24</v>
      </c>
      <c r="B492" s="4" t="s">
        <v>138</v>
      </c>
      <c r="C492" t="s">
        <v>43</v>
      </c>
      <c r="D492" s="3">
        <v>42459</v>
      </c>
      <c r="E492">
        <v>3</v>
      </c>
      <c r="F492" t="s">
        <v>56</v>
      </c>
      <c r="K492" s="24" t="s">
        <v>75</v>
      </c>
      <c r="L492" t="s">
        <v>22</v>
      </c>
      <c r="N492" s="2" t="s">
        <v>42</v>
      </c>
      <c r="O492" s="2">
        <f t="shared" si="40"/>
        <v>1761.375</v>
      </c>
      <c r="P492">
        <v>176.13749999999999</v>
      </c>
      <c r="Q492"/>
      <c r="R492"/>
      <c r="S492" s="2" t="str">
        <f>IF(ISNUMBER(R492),SUMIFS(R$1:$R492,A$1:$A492,A492,K$1:$K492,K492,E$1:$E492,E492),"")</f>
        <v/>
      </c>
      <c r="AC492" s="2" t="str">
        <f t="shared" si="37"/>
        <v/>
      </c>
      <c r="AF492">
        <v>21.206573486328125</v>
      </c>
      <c r="AG492">
        <v>78.793426513671875</v>
      </c>
      <c r="AH492">
        <v>16.931575775146484</v>
      </c>
      <c r="AI492">
        <v>22.032302856445313</v>
      </c>
      <c r="AJ492">
        <v>-1.984900951385498</v>
      </c>
      <c r="AK492">
        <v>21.078941345214844</v>
      </c>
      <c r="AL492" s="2">
        <f t="shared" si="41"/>
        <v>3.3726306152343753E-2</v>
      </c>
      <c r="AM492">
        <v>3.3726306152343753E-2</v>
      </c>
      <c r="AN492">
        <v>70.170806884765625</v>
      </c>
      <c r="AO492">
        <v>11.2273291015625</v>
      </c>
      <c r="AT492" s="2" t="str">
        <f t="shared" si="38"/>
        <v/>
      </c>
      <c r="AU492" s="2" t="str">
        <f>IF(ISNUMBER(AT492),SUMIFS($AT$1:AT492,$A$1:A492,A492,$K$1:K492,K492,$E$1:E492,E492),"")</f>
        <v/>
      </c>
      <c r="AV492">
        <f t="shared" si="39"/>
        <v>11</v>
      </c>
    </row>
    <row r="493" spans="1:48" x14ac:dyDescent="0.25">
      <c r="A493" s="4" t="s">
        <v>26</v>
      </c>
      <c r="B493" s="4" t="s">
        <v>138</v>
      </c>
      <c r="C493" t="s">
        <v>43</v>
      </c>
      <c r="D493" s="3">
        <v>42459</v>
      </c>
      <c r="E493">
        <v>3</v>
      </c>
      <c r="F493" t="s">
        <v>59</v>
      </c>
      <c r="K493" s="24" t="s">
        <v>75</v>
      </c>
      <c r="L493" t="s">
        <v>22</v>
      </c>
      <c r="N493" s="2" t="s">
        <v>42</v>
      </c>
      <c r="O493" s="2">
        <f t="shared" si="40"/>
        <v>802</v>
      </c>
      <c r="P493">
        <v>80.2</v>
      </c>
      <c r="Q493"/>
      <c r="R493"/>
      <c r="S493" s="2" t="str">
        <f>IF(ISNUMBER(R493),SUMIFS(R$1:$R493,A$1:$A493,A493,K$1:$K493,K493,E$1:$E493,E493),"")</f>
        <v/>
      </c>
      <c r="AC493" s="2" t="str">
        <f t="shared" si="37"/>
        <v/>
      </c>
      <c r="AF493">
        <v>13.812225341796875</v>
      </c>
      <c r="AG493">
        <v>86.187774658203125</v>
      </c>
      <c r="AH493">
        <v>20.584064483642578</v>
      </c>
      <c r="AI493">
        <v>24.788776397705078</v>
      </c>
      <c r="AJ493">
        <v>15.375883102416992</v>
      </c>
      <c r="AK493">
        <v>18.131256103515625</v>
      </c>
      <c r="AL493" s="2">
        <f t="shared" si="41"/>
        <v>2.9010009765625001E-2</v>
      </c>
      <c r="AM493">
        <v>2.9010009765625001E-2</v>
      </c>
      <c r="AN493">
        <v>76.216522216796875</v>
      </c>
      <c r="AO493">
        <v>12.1946435546875</v>
      </c>
      <c r="AT493" s="2" t="str">
        <f t="shared" si="38"/>
        <v/>
      </c>
      <c r="AU493" s="2" t="str">
        <f>IF(ISNUMBER(AT493),SUMIFS($AT$1:AT493,$A$1:A493,A493,$K$1:K493,K493,$E$1:E493,E493),"")</f>
        <v/>
      </c>
      <c r="AV493">
        <f t="shared" si="39"/>
        <v>11</v>
      </c>
    </row>
    <row r="494" spans="1:48" x14ac:dyDescent="0.25">
      <c r="A494" s="4" t="s">
        <v>25</v>
      </c>
      <c r="B494" s="4" t="s">
        <v>138</v>
      </c>
      <c r="C494" t="s">
        <v>43</v>
      </c>
      <c r="D494" s="3">
        <v>42460</v>
      </c>
      <c r="E494">
        <v>1</v>
      </c>
      <c r="F494" t="s">
        <v>54</v>
      </c>
      <c r="K494" s="24" t="s">
        <v>75</v>
      </c>
      <c r="L494" t="s">
        <v>22</v>
      </c>
      <c r="M494">
        <v>2.8</v>
      </c>
      <c r="N494" s="2" t="s">
        <v>20</v>
      </c>
      <c r="O494" s="2" t="str">
        <f t="shared" si="40"/>
        <v/>
      </c>
      <c r="Q494">
        <v>53.712516194268019</v>
      </c>
      <c r="R494">
        <v>53.712516194268019</v>
      </c>
      <c r="S494" s="2">
        <f>IF(ISNUMBER(R494),SUMIFS(R$1:$R494,A$1:$A494,A494,K$1:$K494,K494,E$1:$E494,E494),"")</f>
        <v>612.63977077234097</v>
      </c>
      <c r="AC494" s="2" t="str">
        <f t="shared" si="37"/>
        <v/>
      </c>
      <c r="AF494">
        <v>17.733650207519531</v>
      </c>
      <c r="AG494">
        <v>82.266349792480469</v>
      </c>
      <c r="AH494">
        <v>18.513797760009766</v>
      </c>
      <c r="AI494">
        <v>24.651882171630859</v>
      </c>
      <c r="AJ494">
        <v>3.3477499485015869</v>
      </c>
      <c r="AK494">
        <v>19.259017944335938</v>
      </c>
      <c r="AL494" s="2">
        <f t="shared" si="41"/>
        <v>3.0814428710937501E-2</v>
      </c>
      <c r="AM494">
        <v>3.0814428710937501E-2</v>
      </c>
      <c r="AN494">
        <v>72.37762451171875</v>
      </c>
      <c r="AO494">
        <v>11.580419921875</v>
      </c>
      <c r="AT494" s="2">
        <f t="shared" si="38"/>
        <v>1.655</v>
      </c>
      <c r="AU494" s="2">
        <f>IF(ISNUMBER(AT494),SUMIFS($AT$1:AT494,$A$1:A494,A494,$K$1:K494,K494,$E$1:E494,E494),"")</f>
        <v>15.582000000000001</v>
      </c>
      <c r="AV494">
        <f t="shared" si="39"/>
        <v>15</v>
      </c>
    </row>
    <row r="495" spans="1:48" x14ac:dyDescent="0.25">
      <c r="A495" s="4" t="s">
        <v>23</v>
      </c>
      <c r="B495" s="4" t="s">
        <v>138</v>
      </c>
      <c r="C495" t="s">
        <v>43</v>
      </c>
      <c r="D495" s="3">
        <v>42460</v>
      </c>
      <c r="E495">
        <v>1</v>
      </c>
      <c r="F495" t="s">
        <v>55</v>
      </c>
      <c r="K495" s="24" t="s">
        <v>75</v>
      </c>
      <c r="L495" t="s">
        <v>22</v>
      </c>
      <c r="M495">
        <v>2.8</v>
      </c>
      <c r="N495" s="2" t="s">
        <v>20</v>
      </c>
      <c r="O495" s="2" t="str">
        <f t="shared" si="40"/>
        <v/>
      </c>
      <c r="Q495">
        <v>78.439208946972286</v>
      </c>
      <c r="R495">
        <v>78.439208946972286</v>
      </c>
      <c r="S495" s="2">
        <f>IF(ISNUMBER(R495),SUMIFS(R$1:$R495,A$1:$A495,A495,K$1:$K495,K495,E$1:$E495,E495),"")</f>
        <v>827.57493224351322</v>
      </c>
      <c r="AC495" s="2" t="str">
        <f t="shared" si="37"/>
        <v/>
      </c>
      <c r="AF495">
        <v>17.158561706542969</v>
      </c>
      <c r="AG495">
        <v>82.841438293457031</v>
      </c>
      <c r="AH495">
        <v>18.587661743164063</v>
      </c>
      <c r="AI495">
        <v>23.491790771484375</v>
      </c>
      <c r="AJ495">
        <v>6.7731738090515137</v>
      </c>
      <c r="AK495">
        <v>21.278783798217773</v>
      </c>
      <c r="AL495" s="2">
        <f t="shared" si="41"/>
        <v>3.404605407714844E-2</v>
      </c>
      <c r="AM495">
        <v>3.404605407714844E-2</v>
      </c>
      <c r="AN495">
        <v>75.450790405273438</v>
      </c>
      <c r="AO495">
        <v>12.07212646484375</v>
      </c>
      <c r="AT495" s="2">
        <f t="shared" si="38"/>
        <v>2.6709999999999998</v>
      </c>
      <c r="AU495" s="2">
        <f>IF(ISNUMBER(AT495),SUMIFS($AT$1:AT495,$A$1:A495,A495,$K$1:K495,K495,$E$1:E495,E495),"")</f>
        <v>20.908999999999995</v>
      </c>
      <c r="AV495">
        <f t="shared" si="39"/>
        <v>15</v>
      </c>
    </row>
    <row r="496" spans="1:48" x14ac:dyDescent="0.25">
      <c r="A496" s="4" t="s">
        <v>24</v>
      </c>
      <c r="B496" s="4" t="s">
        <v>138</v>
      </c>
      <c r="C496" t="s">
        <v>43</v>
      </c>
      <c r="D496" s="3">
        <v>42460</v>
      </c>
      <c r="E496">
        <v>1</v>
      </c>
      <c r="F496" t="s">
        <v>56</v>
      </c>
      <c r="K496" s="24" t="s">
        <v>75</v>
      </c>
      <c r="L496" t="s">
        <v>22</v>
      </c>
      <c r="M496">
        <v>2.8</v>
      </c>
      <c r="N496" s="2" t="s">
        <v>20</v>
      </c>
      <c r="O496" s="2" t="str">
        <f t="shared" si="40"/>
        <v/>
      </c>
      <c r="Q496">
        <v>82.595700434714217</v>
      </c>
      <c r="R496">
        <v>82.595700434714217</v>
      </c>
      <c r="S496" s="2">
        <f>IF(ISNUMBER(R496),SUMIFS(R$1:$R496,A$1:$A496,A496,K$1:$K496,K496,E$1:$E496,E496),"")</f>
        <v>1109.5166095419597</v>
      </c>
      <c r="AC496" s="2" t="str">
        <f t="shared" si="37"/>
        <v/>
      </c>
      <c r="AF496">
        <v>16.621688842773438</v>
      </c>
      <c r="AG496">
        <v>83.378311157226563</v>
      </c>
      <c r="AH496">
        <v>17.67633056640625</v>
      </c>
      <c r="AI496">
        <v>24.008235931396484</v>
      </c>
      <c r="AJ496">
        <v>6.6130728721618652</v>
      </c>
      <c r="AK496">
        <v>20.388349533081055</v>
      </c>
      <c r="AL496" s="2">
        <f t="shared" si="41"/>
        <v>3.2621359252929687E-2</v>
      </c>
      <c r="AM496">
        <v>3.2621359252929687E-2</v>
      </c>
      <c r="AN496">
        <v>75.01873779296875</v>
      </c>
      <c r="AO496">
        <v>12.002998046875</v>
      </c>
      <c r="AT496" s="2">
        <f t="shared" si="38"/>
        <v>2.694</v>
      </c>
      <c r="AU496" s="2">
        <f>IF(ISNUMBER(AT496),SUMIFS($AT$1:AT496,$A$1:A496,A496,$K$1:K496,K496,$E$1:E496,E496),"")</f>
        <v>32.488000000000007</v>
      </c>
      <c r="AV496">
        <f t="shared" si="39"/>
        <v>15</v>
      </c>
    </row>
    <row r="497" spans="1:48" x14ac:dyDescent="0.25">
      <c r="A497" s="4" t="s">
        <v>27</v>
      </c>
      <c r="B497" s="4" t="s">
        <v>138</v>
      </c>
      <c r="C497" t="s">
        <v>43</v>
      </c>
      <c r="D497" s="3">
        <v>42460</v>
      </c>
      <c r="E497">
        <v>1</v>
      </c>
      <c r="F497" t="s">
        <v>57</v>
      </c>
      <c r="K497" s="24" t="s">
        <v>75</v>
      </c>
      <c r="L497" t="s">
        <v>22</v>
      </c>
      <c r="M497">
        <v>2.8</v>
      </c>
      <c r="N497" s="2" t="s">
        <v>20</v>
      </c>
      <c r="O497" s="2" t="str">
        <f t="shared" si="40"/>
        <v/>
      </c>
      <c r="Q497">
        <v>19.561800478918109</v>
      </c>
      <c r="R497">
        <v>19.561800478918109</v>
      </c>
      <c r="S497" s="2">
        <f>IF(ISNUMBER(R497),SUMIFS(R$1:$R497,A$1:$A497,A497,K$1:$K497,K497,E$1:$E497,E497),"")</f>
        <v>1012.0013055515346</v>
      </c>
      <c r="AC497" s="2" t="str">
        <f t="shared" si="37"/>
        <v/>
      </c>
      <c r="AF497">
        <v>16.219207763671875</v>
      </c>
      <c r="AG497">
        <v>83.780792236328125</v>
      </c>
      <c r="AH497">
        <v>19.691146850585938</v>
      </c>
      <c r="AI497">
        <v>27.128376007080078</v>
      </c>
      <c r="AJ497">
        <v>6.7026348114013672</v>
      </c>
      <c r="AK497">
        <v>18.412752151489258</v>
      </c>
      <c r="AL497" s="2">
        <f t="shared" si="41"/>
        <v>2.9460403442382814E-2</v>
      </c>
      <c r="AM497">
        <v>2.9460403442382814E-2</v>
      </c>
      <c r="AN497">
        <v>73.431182861328125</v>
      </c>
      <c r="AO497">
        <v>11.7489892578125</v>
      </c>
      <c r="AT497" s="2">
        <f t="shared" si="38"/>
        <v>0.57599999999999996</v>
      </c>
      <c r="AU497" s="2">
        <f>IF(ISNUMBER(AT497),SUMIFS($AT$1:AT497,$A$1:A497,A497,$K$1:K497,K497,$E$1:E497,E497),"")</f>
        <v>25.690999999999999</v>
      </c>
      <c r="AV497">
        <f t="shared" si="39"/>
        <v>15</v>
      </c>
    </row>
    <row r="498" spans="1:48" x14ac:dyDescent="0.25">
      <c r="A498" s="4" t="s">
        <v>28</v>
      </c>
      <c r="B498" s="4" t="s">
        <v>138</v>
      </c>
      <c r="C498" t="s">
        <v>43</v>
      </c>
      <c r="D498" s="3">
        <v>42460</v>
      </c>
      <c r="E498">
        <v>1</v>
      </c>
      <c r="F498" t="s">
        <v>58</v>
      </c>
      <c r="K498" s="24" t="s">
        <v>75</v>
      </c>
      <c r="L498" t="s">
        <v>22</v>
      </c>
      <c r="M498">
        <v>2.8</v>
      </c>
      <c r="N498" s="2" t="s">
        <v>20</v>
      </c>
      <c r="O498" s="2" t="str">
        <f t="shared" si="40"/>
        <v/>
      </c>
      <c r="Q498">
        <v>34.940375245632445</v>
      </c>
      <c r="R498">
        <v>34.940375245632445</v>
      </c>
      <c r="S498" s="2">
        <f>IF(ISNUMBER(R498),SUMIFS(R$1:$R498,A$1:$A498,A498,K$1:$K498,K498,E$1:$E498,E498),"")</f>
        <v>612.83015981705512</v>
      </c>
      <c r="AC498" s="2" t="str">
        <f t="shared" si="37"/>
        <v/>
      </c>
      <c r="AF498">
        <v>17.515953063964844</v>
      </c>
      <c r="AG498">
        <v>82.484046936035156</v>
      </c>
      <c r="AH498">
        <v>19.017311096191406</v>
      </c>
      <c r="AI498">
        <v>25.317462921142578</v>
      </c>
      <c r="AJ498">
        <v>6.3938980102539063</v>
      </c>
      <c r="AK498">
        <v>17.079505920410156</v>
      </c>
      <c r="AL498" s="2">
        <f t="shared" si="41"/>
        <v>2.7327209472656253E-2</v>
      </c>
      <c r="AM498">
        <v>2.7327209472656253E-2</v>
      </c>
      <c r="AN498">
        <v>72.068016052246094</v>
      </c>
      <c r="AO498">
        <v>11.530882568359376</v>
      </c>
      <c r="AT498" s="2">
        <f t="shared" si="38"/>
        <v>0.95499999999999996</v>
      </c>
      <c r="AU498" s="2">
        <f>IF(ISNUMBER(AT498),SUMIFS($AT$1:AT498,$A$1:A498,A498,$K$1:K498,K498,$E$1:E498,E498),"")</f>
        <v>14.032</v>
      </c>
      <c r="AV498">
        <f t="shared" si="39"/>
        <v>15</v>
      </c>
    </row>
    <row r="499" spans="1:48" x14ac:dyDescent="0.25">
      <c r="A499" s="4" t="s">
        <v>26</v>
      </c>
      <c r="B499" s="4" t="s">
        <v>138</v>
      </c>
      <c r="C499" t="s">
        <v>43</v>
      </c>
      <c r="D499" s="3">
        <v>42460</v>
      </c>
      <c r="E499">
        <v>1</v>
      </c>
      <c r="F499" t="s">
        <v>59</v>
      </c>
      <c r="K499" s="24" t="s">
        <v>75</v>
      </c>
      <c r="L499" t="s">
        <v>22</v>
      </c>
      <c r="M499">
        <v>2.8</v>
      </c>
      <c r="N499" s="2" t="s">
        <v>20</v>
      </c>
      <c r="O499" s="2" t="str">
        <f t="shared" si="40"/>
        <v/>
      </c>
      <c r="Q499">
        <v>39.48743845116902</v>
      </c>
      <c r="R499">
        <v>39.48743845116902</v>
      </c>
      <c r="S499" s="2">
        <f>IF(ISNUMBER(R499),SUMIFS(R$1:$R499,A$1:$A499,A499,K$1:$K499,K499,E$1:$E499,E499),"")</f>
        <v>586.48906393339837</v>
      </c>
      <c r="AC499" s="2" t="str">
        <f t="shared" si="37"/>
        <v/>
      </c>
      <c r="AF499">
        <v>16.263534545898438</v>
      </c>
      <c r="AG499">
        <v>83.736465454101563</v>
      </c>
      <c r="AH499">
        <v>19.504436492919922</v>
      </c>
      <c r="AI499">
        <v>27.41047477722168</v>
      </c>
      <c r="AJ499">
        <v>6.6140580177307129</v>
      </c>
      <c r="AK499">
        <v>18.689691543579102</v>
      </c>
      <c r="AL499" s="2">
        <f t="shared" si="41"/>
        <v>2.9903506469726563E-2</v>
      </c>
      <c r="AM499">
        <v>2.9903506469726563E-2</v>
      </c>
      <c r="AN499">
        <v>73.472244262695313</v>
      </c>
      <c r="AO499">
        <v>11.755559082031251</v>
      </c>
      <c r="AT499" s="2">
        <f t="shared" si="38"/>
        <v>1.181</v>
      </c>
      <c r="AU499" s="2">
        <f>IF(ISNUMBER(AT499),SUMIFS($AT$1:AT499,$A$1:A499,A499,$K$1:K499,K499,$E$1:E499,E499),"")</f>
        <v>15.028000000000002</v>
      </c>
      <c r="AV499">
        <f t="shared" si="39"/>
        <v>15</v>
      </c>
    </row>
    <row r="500" spans="1:48" x14ac:dyDescent="0.25">
      <c r="A500" s="4" t="s">
        <v>24</v>
      </c>
      <c r="B500" s="4" t="s">
        <v>138</v>
      </c>
      <c r="C500" t="s">
        <v>43</v>
      </c>
      <c r="D500" s="3">
        <v>42460</v>
      </c>
      <c r="E500">
        <v>2</v>
      </c>
      <c r="F500" t="s">
        <v>56</v>
      </c>
      <c r="K500" s="24" t="s">
        <v>75</v>
      </c>
      <c r="L500" t="s">
        <v>22</v>
      </c>
      <c r="M500">
        <v>2.8</v>
      </c>
      <c r="N500" s="2" t="s">
        <v>20</v>
      </c>
      <c r="O500" s="2" t="str">
        <f t="shared" si="40"/>
        <v/>
      </c>
      <c r="Q500">
        <v>106.13849430186811</v>
      </c>
      <c r="R500">
        <v>106.13849430186811</v>
      </c>
      <c r="S500" s="2">
        <f>IF(ISNUMBER(R500),SUMIFS(R$1:$R500,A$1:$A500,A500,K$1:$K500,K500,E$1:$E500,E500),"")</f>
        <v>1235.6725493138217</v>
      </c>
      <c r="AC500" s="2" t="str">
        <f t="shared" si="37"/>
        <v/>
      </c>
      <c r="AF500">
        <v>14.108772277832031</v>
      </c>
      <c r="AG500">
        <v>85.891227722167969</v>
      </c>
      <c r="AH500">
        <v>18.197025299072266</v>
      </c>
      <c r="AI500">
        <v>26.943593978881836</v>
      </c>
      <c r="AJ500">
        <v>9.0938510894775391</v>
      </c>
      <c r="AK500">
        <v>23.125274658203125</v>
      </c>
      <c r="AL500" s="2">
        <f t="shared" si="41"/>
        <v>3.7000439453124999E-2</v>
      </c>
      <c r="AM500">
        <v>3.7000439453124999E-2</v>
      </c>
      <c r="AN500">
        <v>76.32781982421875</v>
      </c>
      <c r="AO500">
        <v>12.212451171875001</v>
      </c>
      <c r="AT500" s="2">
        <f t="shared" si="38"/>
        <v>3.927</v>
      </c>
      <c r="AU500" s="2">
        <f>IF(ISNUMBER(AT500),SUMIFS($AT$1:AT500,$A$1:A500,A500,$K$1:K500,K500,$E$1:E500,E500),"")</f>
        <v>36.332000000000001</v>
      </c>
      <c r="AV500">
        <f t="shared" si="39"/>
        <v>15</v>
      </c>
    </row>
    <row r="501" spans="1:48" x14ac:dyDescent="0.25">
      <c r="A501" s="4" t="s">
        <v>28</v>
      </c>
      <c r="B501" s="4" t="s">
        <v>138</v>
      </c>
      <c r="C501" t="s">
        <v>43</v>
      </c>
      <c r="D501" s="3">
        <v>42460</v>
      </c>
      <c r="E501">
        <v>2</v>
      </c>
      <c r="F501" t="s">
        <v>58</v>
      </c>
      <c r="K501" s="24" t="s">
        <v>75</v>
      </c>
      <c r="L501" t="s">
        <v>22</v>
      </c>
      <c r="M501">
        <v>2.8</v>
      </c>
      <c r="N501" s="2" t="s">
        <v>20</v>
      </c>
      <c r="O501" s="2" t="str">
        <f t="shared" si="40"/>
        <v/>
      </c>
      <c r="Q501">
        <v>56.554624873380952</v>
      </c>
      <c r="R501">
        <v>56.554624873380952</v>
      </c>
      <c r="S501" s="2">
        <f>IF(ISNUMBER(R501),SUMIFS(R$1:$R501,A$1:$A501,A501,K$1:$K501,K501,E$1:$E501,E501),"")</f>
        <v>665.66234371754331</v>
      </c>
      <c r="AC501" s="2" t="str">
        <f t="shared" si="37"/>
        <v/>
      </c>
      <c r="AF501">
        <v>16.013938903808594</v>
      </c>
      <c r="AG501">
        <v>83.986061096191406</v>
      </c>
      <c r="AH501">
        <v>19.1365966796875</v>
      </c>
      <c r="AI501">
        <v>26.861814498901367</v>
      </c>
      <c r="AJ501">
        <v>7.0322070121765137</v>
      </c>
      <c r="AK501">
        <v>20.236301422119141</v>
      </c>
      <c r="AL501" s="2">
        <f t="shared" si="41"/>
        <v>3.2378082275390623E-2</v>
      </c>
      <c r="AM501">
        <v>3.2378082275390623E-2</v>
      </c>
      <c r="AN501">
        <v>73.987327575683594</v>
      </c>
      <c r="AO501">
        <v>11.837972412109375</v>
      </c>
      <c r="AT501" s="2">
        <f t="shared" si="38"/>
        <v>1.831</v>
      </c>
      <c r="AU501" s="2">
        <f>IF(ISNUMBER(AT501),SUMIFS($AT$1:AT501,$A$1:A501,A501,$K$1:K501,K501,$E$1:E501,E501),"")</f>
        <v>16.622</v>
      </c>
      <c r="AV501">
        <f t="shared" si="39"/>
        <v>15</v>
      </c>
    </row>
    <row r="502" spans="1:48" x14ac:dyDescent="0.25">
      <c r="A502" s="4" t="s">
        <v>27</v>
      </c>
      <c r="B502" s="4" t="s">
        <v>138</v>
      </c>
      <c r="C502" t="s">
        <v>43</v>
      </c>
      <c r="D502" s="3">
        <v>42460</v>
      </c>
      <c r="E502">
        <v>2</v>
      </c>
      <c r="F502" t="s">
        <v>57</v>
      </c>
      <c r="K502" s="24" t="s">
        <v>75</v>
      </c>
      <c r="L502" t="s">
        <v>22</v>
      </c>
      <c r="M502">
        <v>2.8</v>
      </c>
      <c r="N502" s="2" t="s">
        <v>20</v>
      </c>
      <c r="O502" s="2" t="str">
        <f t="shared" si="40"/>
        <v/>
      </c>
      <c r="Q502">
        <v>122.70053222609988</v>
      </c>
      <c r="R502">
        <v>122.70053222609988</v>
      </c>
      <c r="S502" s="2">
        <f>IF(ISNUMBER(R502),SUMIFS(R$1:$R502,A$1:$A502,A502,K$1:$K502,K502,E$1:$E502,E502),"")</f>
        <v>1235.9134000444501</v>
      </c>
      <c r="AC502" s="2" t="str">
        <f t="shared" si="37"/>
        <v/>
      </c>
      <c r="AF502">
        <v>15.916519165039063</v>
      </c>
      <c r="AG502">
        <v>84.083480834960938</v>
      </c>
      <c r="AH502">
        <v>17.766326904296875</v>
      </c>
      <c r="AI502">
        <v>23.801239013671875</v>
      </c>
      <c r="AJ502">
        <v>6.3354067802429199</v>
      </c>
      <c r="AK502">
        <v>21.363536834716797</v>
      </c>
      <c r="AL502" s="2">
        <f t="shared" si="41"/>
        <v>3.418165893554688E-2</v>
      </c>
      <c r="AM502">
        <v>3.418165893554688E-2</v>
      </c>
      <c r="AN502">
        <v>76.047256469726563</v>
      </c>
      <c r="AO502">
        <v>12.16756103515625</v>
      </c>
      <c r="AT502" s="2">
        <f t="shared" si="38"/>
        <v>4.194</v>
      </c>
      <c r="AU502" s="2">
        <f>IF(ISNUMBER(AT502),SUMIFS($AT$1:AT502,$A$1:A502,A502,$K$1:K502,K502,$E$1:E502,E502),"")</f>
        <v>33.987000000000002</v>
      </c>
      <c r="AV502">
        <f t="shared" si="39"/>
        <v>15</v>
      </c>
    </row>
    <row r="503" spans="1:48" x14ac:dyDescent="0.25">
      <c r="A503" s="4" t="s">
        <v>26</v>
      </c>
      <c r="B503" s="4" t="s">
        <v>138</v>
      </c>
      <c r="C503" t="s">
        <v>43</v>
      </c>
      <c r="D503" s="3">
        <v>42460</v>
      </c>
      <c r="E503">
        <v>2</v>
      </c>
      <c r="F503" t="s">
        <v>59</v>
      </c>
      <c r="K503" s="24" t="s">
        <v>75</v>
      </c>
      <c r="L503" t="s">
        <v>22</v>
      </c>
      <c r="M503">
        <v>2.8</v>
      </c>
      <c r="N503" s="2" t="s">
        <v>20</v>
      </c>
      <c r="O503" s="2" t="str">
        <f t="shared" si="40"/>
        <v/>
      </c>
      <c r="Q503">
        <v>77.673706764615844</v>
      </c>
      <c r="R503">
        <v>77.673706764615844</v>
      </c>
      <c r="S503" s="2">
        <f>IF(ISNUMBER(R503),SUMIFS(R$1:$R503,A$1:$A503,A503,K$1:$K503,K503,E$1:$E503,E503),"")</f>
        <v>832.22266651665541</v>
      </c>
      <c r="AC503" s="2" t="str">
        <f t="shared" si="37"/>
        <v/>
      </c>
      <c r="AF503">
        <v>16.098480224609375</v>
      </c>
      <c r="AG503">
        <v>83.901519775390625</v>
      </c>
      <c r="AH503">
        <v>18.841468811035156</v>
      </c>
      <c r="AI503">
        <v>25.393863677978516</v>
      </c>
      <c r="AJ503">
        <v>5.1549258232116699</v>
      </c>
      <c r="AK503">
        <v>19.072910308837891</v>
      </c>
      <c r="AL503" s="2">
        <f t="shared" si="41"/>
        <v>3.0516656494140624E-2</v>
      </c>
      <c r="AM503">
        <v>3.0516656494140624E-2</v>
      </c>
      <c r="AN503">
        <v>74.663673400878906</v>
      </c>
      <c r="AO503">
        <v>11.946187744140625</v>
      </c>
      <c r="AT503" s="2">
        <f t="shared" si="38"/>
        <v>2.37</v>
      </c>
      <c r="AU503" s="2">
        <f>IF(ISNUMBER(AT503),SUMIFS($AT$1:AT503,$A$1:A503,A503,$K$1:K503,K503,$E$1:E503,E503),"")</f>
        <v>20.408000000000001</v>
      </c>
      <c r="AV503">
        <f t="shared" si="39"/>
        <v>15</v>
      </c>
    </row>
    <row r="504" spans="1:48" x14ac:dyDescent="0.25">
      <c r="A504" s="4" t="s">
        <v>23</v>
      </c>
      <c r="B504" s="4" t="s">
        <v>138</v>
      </c>
      <c r="C504" t="s">
        <v>43</v>
      </c>
      <c r="D504" s="3">
        <v>42460</v>
      </c>
      <c r="E504">
        <v>2</v>
      </c>
      <c r="F504" t="s">
        <v>55</v>
      </c>
      <c r="K504" s="24" t="s">
        <v>75</v>
      </c>
      <c r="L504" t="s">
        <v>22</v>
      </c>
      <c r="M504">
        <v>2.8</v>
      </c>
      <c r="N504" s="2" t="s">
        <v>20</v>
      </c>
      <c r="O504" s="2" t="str">
        <f t="shared" si="40"/>
        <v/>
      </c>
      <c r="Q504">
        <v>83.149895482335154</v>
      </c>
      <c r="R504">
        <v>83.149895482335154</v>
      </c>
      <c r="S504" s="2">
        <f>IF(ISNUMBER(R504),SUMIFS(R$1:$R504,A$1:$A504,A504,K$1:$K504,K504,E$1:$E504,E504),"")</f>
        <v>1016.0036460484258</v>
      </c>
      <c r="AC504" s="2" t="str">
        <f t="shared" si="37"/>
        <v/>
      </c>
      <c r="AF504">
        <v>15.726303100585938</v>
      </c>
      <c r="AG504">
        <v>84.273696899414063</v>
      </c>
      <c r="AH504">
        <v>17.798372268676758</v>
      </c>
      <c r="AI504">
        <v>24.711048126220703</v>
      </c>
      <c r="AJ504">
        <v>4.5986981391906738</v>
      </c>
      <c r="AK504">
        <v>19.847587585449219</v>
      </c>
      <c r="AL504" s="2">
        <f t="shared" si="41"/>
        <v>3.175614013671875E-2</v>
      </c>
      <c r="AM504">
        <v>3.175614013671875E-2</v>
      </c>
      <c r="AN504">
        <v>75.074386596679688</v>
      </c>
      <c r="AO504">
        <v>12.01190185546875</v>
      </c>
      <c r="AT504" s="2">
        <f t="shared" si="38"/>
        <v>2.641</v>
      </c>
      <c r="AU504" s="2">
        <f>IF(ISNUMBER(AT504),SUMIFS($AT$1:AT504,$A$1:A504,A504,$K$1:K504,K504,$E$1:E504,E504),"")</f>
        <v>25.095999999999997</v>
      </c>
      <c r="AV504">
        <f t="shared" si="39"/>
        <v>15</v>
      </c>
    </row>
    <row r="505" spans="1:48" x14ac:dyDescent="0.25">
      <c r="A505" s="4" t="s">
        <v>25</v>
      </c>
      <c r="B505" s="4" t="s">
        <v>138</v>
      </c>
      <c r="C505" t="s">
        <v>43</v>
      </c>
      <c r="D505" s="3">
        <v>42460</v>
      </c>
      <c r="E505">
        <v>2</v>
      </c>
      <c r="F505" t="s">
        <v>54</v>
      </c>
      <c r="K505" s="24" t="s">
        <v>75</v>
      </c>
      <c r="L505" t="s">
        <v>22</v>
      </c>
      <c r="M505">
        <v>2.8</v>
      </c>
      <c r="N505" s="2" t="s">
        <v>20</v>
      </c>
      <c r="O505" s="2" t="str">
        <f t="shared" si="40"/>
        <v/>
      </c>
      <c r="Q505">
        <v>40.33683368336834</v>
      </c>
      <c r="R505">
        <v>40.33683368336834</v>
      </c>
      <c r="S505" s="2">
        <f>IF(ISNUMBER(R505),SUMIFS(R$1:$R505,A$1:$A505,A505,K$1:$K505,K505,E$1:$E505,E505),"")</f>
        <v>781.62868057412857</v>
      </c>
      <c r="AC505" s="2" t="str">
        <f t="shared" si="37"/>
        <v/>
      </c>
      <c r="AF505">
        <v>18.632431030273438</v>
      </c>
      <c r="AG505">
        <v>81.367568969726563</v>
      </c>
      <c r="AH505">
        <v>20.428291320800781</v>
      </c>
      <c r="AI505">
        <v>26.040618896484375</v>
      </c>
      <c r="AJ505">
        <v>7.2028188705444336</v>
      </c>
      <c r="AK505">
        <v>18.322944641113281</v>
      </c>
      <c r="AL505" s="2">
        <f t="shared" si="41"/>
        <v>2.9316711425781249E-2</v>
      </c>
      <c r="AM505">
        <v>2.9316711425781249E-2</v>
      </c>
      <c r="AN505">
        <v>70.430229187011719</v>
      </c>
      <c r="AO505">
        <v>11.268836669921875</v>
      </c>
      <c r="AT505" s="2">
        <f t="shared" si="38"/>
        <v>1.1830000000000001</v>
      </c>
      <c r="AU505" s="2">
        <f>IF(ISNUMBER(AT505),SUMIFS($AT$1:AT505,$A$1:A505,A505,$K$1:K505,K505,$E$1:E505,E505),"")</f>
        <v>19.891999999999999</v>
      </c>
      <c r="AV505">
        <f t="shared" si="39"/>
        <v>15</v>
      </c>
    </row>
    <row r="506" spans="1:48" x14ac:dyDescent="0.25">
      <c r="A506" s="4" t="s">
        <v>28</v>
      </c>
      <c r="B506" s="4" t="s">
        <v>138</v>
      </c>
      <c r="C506" t="s">
        <v>43</v>
      </c>
      <c r="D506" s="3">
        <v>42460</v>
      </c>
      <c r="E506">
        <v>3</v>
      </c>
      <c r="F506" t="s">
        <v>58</v>
      </c>
      <c r="K506" s="24" t="s">
        <v>75</v>
      </c>
      <c r="L506" t="s">
        <v>22</v>
      </c>
      <c r="M506">
        <v>2.8</v>
      </c>
      <c r="N506" s="2" t="s">
        <v>20</v>
      </c>
      <c r="O506" s="2" t="str">
        <f t="shared" si="40"/>
        <v/>
      </c>
      <c r="Q506">
        <v>46.049613436288219</v>
      </c>
      <c r="R506">
        <v>46.049613436288219</v>
      </c>
      <c r="S506" s="2">
        <f>IF(ISNUMBER(R506),SUMIFS(R$1:$R506,A$1:$A506,A506,K$1:$K506,K506,E$1:$E506,E506),"")</f>
        <v>640.76303166213859</v>
      </c>
      <c r="AC506" s="2" t="str">
        <f t="shared" si="37"/>
        <v/>
      </c>
      <c r="AF506">
        <v>16.724006652832031</v>
      </c>
      <c r="AG506">
        <v>83.275993347167969</v>
      </c>
      <c r="AH506">
        <v>18.63209342956543</v>
      </c>
      <c r="AI506">
        <v>25.091625213623047</v>
      </c>
      <c r="AJ506">
        <v>7.9424800872802734</v>
      </c>
      <c r="AK506">
        <v>17.658185958862305</v>
      </c>
      <c r="AL506" s="2">
        <f t="shared" si="41"/>
        <v>2.8253097534179688E-2</v>
      </c>
      <c r="AM506">
        <v>2.8253097534179688E-2</v>
      </c>
      <c r="AN506">
        <v>73.654327392578125</v>
      </c>
      <c r="AO506">
        <v>11.7846923828125</v>
      </c>
      <c r="AT506" s="2">
        <f t="shared" si="38"/>
        <v>1.3009999999999999</v>
      </c>
      <c r="AU506" s="2">
        <f>IF(ISNUMBER(AT506),SUMIFS($AT$1:AT506,$A$1:A506,A506,$K$1:K506,K506,$E$1:E506,E506),"")</f>
        <v>14.731</v>
      </c>
      <c r="AV506">
        <f t="shared" si="39"/>
        <v>15</v>
      </c>
    </row>
    <row r="507" spans="1:48" x14ac:dyDescent="0.25">
      <c r="A507" s="4" t="s">
        <v>25</v>
      </c>
      <c r="B507" s="4" t="s">
        <v>138</v>
      </c>
      <c r="C507" t="s">
        <v>43</v>
      </c>
      <c r="D507" s="3">
        <v>42460</v>
      </c>
      <c r="E507">
        <v>3</v>
      </c>
      <c r="F507" t="s">
        <v>54</v>
      </c>
      <c r="K507" s="24" t="s">
        <v>75</v>
      </c>
      <c r="L507" t="s">
        <v>22</v>
      </c>
      <c r="M507">
        <v>2.8</v>
      </c>
      <c r="N507" s="2" t="s">
        <v>20</v>
      </c>
      <c r="O507" s="2" t="str">
        <f t="shared" si="40"/>
        <v/>
      </c>
      <c r="Q507">
        <v>32.522744337925857</v>
      </c>
      <c r="R507">
        <v>32.522744337925857</v>
      </c>
      <c r="S507" s="2">
        <f>IF(ISNUMBER(R507),SUMIFS(R$1:$R507,A$1:$A507,A507,K$1:$K507,K507,E$1:$E507,E507),"")</f>
        <v>498.22041080401374</v>
      </c>
      <c r="AC507" s="2" t="str">
        <f t="shared" si="37"/>
        <v/>
      </c>
      <c r="AF507">
        <v>17.527290344238281</v>
      </c>
      <c r="AG507">
        <v>82.472709655761719</v>
      </c>
      <c r="AH507">
        <v>19.289867401123047</v>
      </c>
      <c r="AI507">
        <v>25.538110733032227</v>
      </c>
      <c r="AJ507">
        <v>7.2551608085632324</v>
      </c>
      <c r="AK507">
        <v>18.584651947021484</v>
      </c>
      <c r="AL507" s="2">
        <f t="shared" si="41"/>
        <v>2.9735443115234378E-2</v>
      </c>
      <c r="AM507">
        <v>2.9735443115234378E-2</v>
      </c>
      <c r="AN507">
        <v>71.734962463378906</v>
      </c>
      <c r="AO507">
        <v>11.477593994140625</v>
      </c>
      <c r="AT507" s="2">
        <f t="shared" si="38"/>
        <v>0.96699999999999997</v>
      </c>
      <c r="AU507" s="2">
        <f>IF(ISNUMBER(AT507),SUMIFS($AT$1:AT507,$A$1:A507,A507,$K$1:K507,K507,$E$1:E507,E507),"")</f>
        <v>11.799000000000001</v>
      </c>
      <c r="AV507">
        <f t="shared" si="39"/>
        <v>15</v>
      </c>
    </row>
    <row r="508" spans="1:48" x14ac:dyDescent="0.25">
      <c r="A508" s="4" t="s">
        <v>27</v>
      </c>
      <c r="B508" s="4" t="s">
        <v>138</v>
      </c>
      <c r="C508" t="s">
        <v>43</v>
      </c>
      <c r="D508" s="3">
        <v>42460</v>
      </c>
      <c r="E508">
        <v>3</v>
      </c>
      <c r="F508" t="s">
        <v>57</v>
      </c>
      <c r="K508" s="24" t="s">
        <v>75</v>
      </c>
      <c r="L508" t="s">
        <v>22</v>
      </c>
      <c r="M508">
        <v>2.8</v>
      </c>
      <c r="N508" s="2" t="s">
        <v>20</v>
      </c>
      <c r="O508" s="2" t="str">
        <f t="shared" si="40"/>
        <v/>
      </c>
      <c r="Q508">
        <v>103.68808449989262</v>
      </c>
      <c r="R508">
        <v>103.68808449989262</v>
      </c>
      <c r="S508" s="2">
        <f>IF(ISNUMBER(R508),SUMIFS(R$1:$R508,A$1:$A508,A508,K$1:$K508,K508,E$1:$E508,E508),"")</f>
        <v>1033.869616476808</v>
      </c>
      <c r="AC508" s="2" t="str">
        <f t="shared" si="37"/>
        <v/>
      </c>
      <c r="AF508">
        <v>14.676666259765625</v>
      </c>
      <c r="AG508">
        <v>85.323333740234375</v>
      </c>
      <c r="AH508">
        <v>16.821365356445313</v>
      </c>
      <c r="AI508">
        <v>23.334697723388672</v>
      </c>
      <c r="AJ508">
        <v>7.6587119102478027</v>
      </c>
      <c r="AK508">
        <v>21.120601654052734</v>
      </c>
      <c r="AL508" s="2">
        <f t="shared" si="41"/>
        <v>3.3792962646484376E-2</v>
      </c>
      <c r="AM508">
        <v>3.3792962646484376E-2</v>
      </c>
      <c r="AN508">
        <v>76.845413208007813</v>
      </c>
      <c r="AO508">
        <v>12.295266113281251</v>
      </c>
      <c r="AT508" s="2">
        <f t="shared" si="38"/>
        <v>3.504</v>
      </c>
      <c r="AU508" s="2">
        <f>IF(ISNUMBER(AT508),SUMIFS($AT$1:AT508,$A$1:A508,A508,$K$1:K508,K508,$E$1:E508,E508),"")</f>
        <v>25.702999999999999</v>
      </c>
      <c r="AV508">
        <f t="shared" si="39"/>
        <v>15</v>
      </c>
    </row>
    <row r="509" spans="1:48" x14ac:dyDescent="0.25">
      <c r="A509" s="4" t="s">
        <v>23</v>
      </c>
      <c r="B509" s="4" t="s">
        <v>138</v>
      </c>
      <c r="C509" t="s">
        <v>43</v>
      </c>
      <c r="D509" s="3">
        <v>42460</v>
      </c>
      <c r="E509">
        <v>3</v>
      </c>
      <c r="F509" t="s">
        <v>55</v>
      </c>
      <c r="K509" s="24" t="s">
        <v>75</v>
      </c>
      <c r="L509" t="s">
        <v>22</v>
      </c>
      <c r="M509">
        <v>2.8</v>
      </c>
      <c r="N509" s="2" t="s">
        <v>20</v>
      </c>
      <c r="O509" s="2" t="str">
        <f t="shared" si="40"/>
        <v/>
      </c>
      <c r="Q509">
        <v>84.652268740616719</v>
      </c>
      <c r="R509">
        <v>84.652268740616719</v>
      </c>
      <c r="S509" s="2">
        <f>IF(ISNUMBER(R509),SUMIFS(R$1:$R509,A$1:$A509,A509,K$1:$K509,K509,E$1:$E509,E509),"")</f>
        <v>954.41206644993974</v>
      </c>
      <c r="AC509" s="2" t="str">
        <f t="shared" si="37"/>
        <v/>
      </c>
      <c r="AF509">
        <v>16.603797912597656</v>
      </c>
      <c r="AG509">
        <v>83.396202087402344</v>
      </c>
      <c r="AH509">
        <v>18.363426208496094</v>
      </c>
      <c r="AI509">
        <v>23.8642578125</v>
      </c>
      <c r="AJ509">
        <v>6.0051040649414063</v>
      </c>
      <c r="AK509">
        <v>19.087577819824219</v>
      </c>
      <c r="AL509" s="2">
        <f t="shared" si="41"/>
        <v>3.0540124511718753E-2</v>
      </c>
      <c r="AM509">
        <v>3.0540124511718753E-2</v>
      </c>
      <c r="AN509">
        <v>75.085205078125</v>
      </c>
      <c r="AO509">
        <v>12.013632812500001</v>
      </c>
      <c r="AT509" s="2">
        <f t="shared" si="38"/>
        <v>2.585</v>
      </c>
      <c r="AU509" s="2">
        <f>IF(ISNUMBER(AT509),SUMIFS($AT$1:AT509,$A$1:A509,A509,$K$1:K509,K509,$E$1:E509,E509),"")</f>
        <v>22.472999999999999</v>
      </c>
      <c r="AV509">
        <f t="shared" si="39"/>
        <v>15</v>
      </c>
    </row>
    <row r="510" spans="1:48" x14ac:dyDescent="0.25">
      <c r="A510" s="4" t="s">
        <v>24</v>
      </c>
      <c r="B510" s="4" t="s">
        <v>138</v>
      </c>
      <c r="C510" t="s">
        <v>43</v>
      </c>
      <c r="D510" s="3">
        <v>42460</v>
      </c>
      <c r="E510">
        <v>3</v>
      </c>
      <c r="F510" t="s">
        <v>56</v>
      </c>
      <c r="K510" s="24" t="s">
        <v>75</v>
      </c>
      <c r="L510" t="s">
        <v>22</v>
      </c>
      <c r="M510">
        <v>2.8</v>
      </c>
      <c r="N510" s="2" t="s">
        <v>20</v>
      </c>
      <c r="O510" s="2" t="str">
        <f t="shared" si="40"/>
        <v/>
      </c>
      <c r="Q510">
        <v>116.64808589543637</v>
      </c>
      <c r="R510">
        <v>116.64808589543637</v>
      </c>
      <c r="S510" s="2">
        <f>IF(ISNUMBER(R510),SUMIFS(R$1:$R510,A$1:$A510,A510,K$1:$K510,K510,E$1:$E510,E510),"")</f>
        <v>1368.6240747977699</v>
      </c>
      <c r="AC510" s="2" t="str">
        <f t="shared" si="37"/>
        <v/>
      </c>
      <c r="AF510">
        <v>15.438125610351563</v>
      </c>
      <c r="AG510">
        <v>84.561874389648438</v>
      </c>
      <c r="AH510">
        <v>16.837795257568359</v>
      </c>
      <c r="AI510">
        <v>23.226261138916016</v>
      </c>
      <c r="AJ510">
        <v>7.8245110511779785</v>
      </c>
      <c r="AK510">
        <v>22.460988998413086</v>
      </c>
      <c r="AL510" s="2">
        <f t="shared" si="41"/>
        <v>3.5937582397460942E-2</v>
      </c>
      <c r="AM510">
        <v>3.5937582397460942E-2</v>
      </c>
      <c r="AN510">
        <v>77.648033142089844</v>
      </c>
      <c r="AO510">
        <v>12.423685302734375</v>
      </c>
      <c r="AT510" s="2">
        <f t="shared" si="38"/>
        <v>4.1920000000000002</v>
      </c>
      <c r="AU510" s="2">
        <f>IF(ISNUMBER(AT510),SUMIFS($AT$1:AT510,$A$1:A510,A510,$K$1:K510,K510,$E$1:E510,E510),"")</f>
        <v>38.691000000000003</v>
      </c>
      <c r="AV510">
        <f t="shared" si="39"/>
        <v>15</v>
      </c>
    </row>
    <row r="511" spans="1:48" x14ac:dyDescent="0.25">
      <c r="A511" s="4" t="s">
        <v>26</v>
      </c>
      <c r="B511" s="4" t="s">
        <v>138</v>
      </c>
      <c r="C511" t="s">
        <v>43</v>
      </c>
      <c r="D511" s="3">
        <v>42460</v>
      </c>
      <c r="E511">
        <v>3</v>
      </c>
      <c r="F511" t="s">
        <v>59</v>
      </c>
      <c r="K511" s="24" t="s">
        <v>75</v>
      </c>
      <c r="L511" t="s">
        <v>22</v>
      </c>
      <c r="M511">
        <v>2.8</v>
      </c>
      <c r="N511" s="2" t="s">
        <v>20</v>
      </c>
      <c r="O511" s="2" t="str">
        <f t="shared" si="40"/>
        <v/>
      </c>
      <c r="Q511">
        <v>59.432135754772347</v>
      </c>
      <c r="R511">
        <v>59.432135754772347</v>
      </c>
      <c r="S511" s="2">
        <f>IF(ISNUMBER(R511),SUMIFS(R$1:$R511,A$1:$A511,A511,K$1:$K511,K511,E$1:$E511,E511),"")</f>
        <v>834.34438434340655</v>
      </c>
      <c r="AC511" s="2" t="str">
        <f t="shared" si="37"/>
        <v/>
      </c>
      <c r="AF511">
        <v>15.393661499023438</v>
      </c>
      <c r="AG511">
        <v>84.606338500976563</v>
      </c>
      <c r="AH511">
        <v>17.606544494628906</v>
      </c>
      <c r="AI511">
        <v>24.718250274658203</v>
      </c>
      <c r="AJ511">
        <v>6.8612408638000488</v>
      </c>
      <c r="AK511">
        <v>17.958183288574219</v>
      </c>
      <c r="AL511" s="2">
        <f t="shared" si="41"/>
        <v>2.8733093261718752E-2</v>
      </c>
      <c r="AM511">
        <v>2.8733093261718752E-2</v>
      </c>
      <c r="AN511">
        <v>76.112815856933594</v>
      </c>
      <c r="AO511">
        <v>12.178050537109375</v>
      </c>
      <c r="AT511" s="2">
        <f t="shared" si="38"/>
        <v>1.708</v>
      </c>
      <c r="AU511" s="2">
        <f>IF(ISNUMBER(AT511),SUMIFS($AT$1:AT511,$A$1:A511,A511,$K$1:K511,K511,$E$1:E511,E511),"")</f>
        <v>19.738</v>
      </c>
      <c r="AV511">
        <f t="shared" si="39"/>
        <v>15</v>
      </c>
    </row>
    <row r="512" spans="1:48" x14ac:dyDescent="0.25">
      <c r="A512" s="4" t="s">
        <v>27</v>
      </c>
      <c r="B512" s="4" t="s">
        <v>138</v>
      </c>
      <c r="C512" t="s">
        <v>43</v>
      </c>
      <c r="D512" s="3">
        <v>42460</v>
      </c>
      <c r="E512">
        <v>4</v>
      </c>
      <c r="F512" t="s">
        <v>57</v>
      </c>
      <c r="K512" s="24" t="s">
        <v>75</v>
      </c>
      <c r="L512" t="s">
        <v>22</v>
      </c>
      <c r="M512">
        <v>2.8</v>
      </c>
      <c r="N512" s="2" t="s">
        <v>20</v>
      </c>
      <c r="O512" s="2" t="str">
        <f t="shared" si="40"/>
        <v/>
      </c>
      <c r="Q512">
        <v>104.52665831745762</v>
      </c>
      <c r="R512">
        <v>104.52665831745762</v>
      </c>
      <c r="S512" s="2">
        <f>IF(ISNUMBER(R512),SUMIFS(R$1:$R512,A$1:$A512,A512,K$1:$K512,K512,E$1:$E512,E512),"")</f>
        <v>1247.299895783638</v>
      </c>
      <c r="AC512" s="2" t="str">
        <f t="shared" si="37"/>
        <v/>
      </c>
      <c r="AF512">
        <v>15.598861694335938</v>
      </c>
      <c r="AG512">
        <v>84.401138305664063</v>
      </c>
      <c r="AH512">
        <v>16.848325729370117</v>
      </c>
      <c r="AI512">
        <v>23.325952529907227</v>
      </c>
      <c r="AJ512">
        <v>5.4330520629882813</v>
      </c>
      <c r="AK512">
        <v>19.415081024169922</v>
      </c>
      <c r="AL512" s="2">
        <f t="shared" si="41"/>
        <v>3.1064129638671875E-2</v>
      </c>
      <c r="AM512">
        <v>3.1064129638671875E-2</v>
      </c>
      <c r="AN512">
        <v>75.825149536132813</v>
      </c>
      <c r="AO512">
        <v>12.132023925781251</v>
      </c>
      <c r="AT512" s="2">
        <f t="shared" si="38"/>
        <v>3.2469999999999999</v>
      </c>
      <c r="AU512" s="2">
        <f>IF(ISNUMBER(AT512),SUMIFS($AT$1:AT512,$A$1:A512,A512,$K$1:K512,K512,$E$1:E512,E512),"")</f>
        <v>30.027000000000001</v>
      </c>
      <c r="AV512">
        <f t="shared" si="39"/>
        <v>15</v>
      </c>
    </row>
    <row r="513" spans="1:48" x14ac:dyDescent="0.25">
      <c r="A513" s="4" t="s">
        <v>28</v>
      </c>
      <c r="B513" s="4" t="s">
        <v>138</v>
      </c>
      <c r="C513" t="s">
        <v>43</v>
      </c>
      <c r="D513" s="3">
        <v>42460</v>
      </c>
      <c r="E513">
        <v>4</v>
      </c>
      <c r="F513" t="s">
        <v>58</v>
      </c>
      <c r="K513" s="24" t="s">
        <v>75</v>
      </c>
      <c r="L513" t="s">
        <v>22</v>
      </c>
      <c r="M513">
        <v>2.8</v>
      </c>
      <c r="N513" s="2" t="s">
        <v>20</v>
      </c>
      <c r="O513" s="2" t="str">
        <f t="shared" si="40"/>
        <v/>
      </c>
      <c r="Q513">
        <v>41.661191994970373</v>
      </c>
      <c r="R513">
        <v>41.661191994970373</v>
      </c>
      <c r="S513" s="2">
        <f>IF(ISNUMBER(R513),SUMIFS(R$1:$R513,A$1:$A513,A513,K$1:$K513,K513,E$1:$E513,E513),"")</f>
        <v>478.5820001299403</v>
      </c>
      <c r="AC513" s="2" t="str">
        <f t="shared" si="37"/>
        <v/>
      </c>
      <c r="AF513">
        <v>17.936065673828125</v>
      </c>
      <c r="AG513">
        <v>82.063934326171875</v>
      </c>
      <c r="AH513">
        <v>18.338382720947266</v>
      </c>
      <c r="AI513">
        <v>24.999252319335938</v>
      </c>
      <c r="AJ513">
        <v>6.0464692115783691</v>
      </c>
      <c r="AK513">
        <v>17.783012390136719</v>
      </c>
      <c r="AL513" s="2">
        <f t="shared" si="41"/>
        <v>2.845281982421875E-2</v>
      </c>
      <c r="AM513">
        <v>2.845281982421875E-2</v>
      </c>
      <c r="AN513">
        <v>72.835166931152344</v>
      </c>
      <c r="AO513">
        <v>11.653626708984374</v>
      </c>
      <c r="AT513" s="2">
        <f t="shared" si="38"/>
        <v>1.1850000000000001</v>
      </c>
      <c r="AU513" s="2">
        <f>IF(ISNUMBER(AT513),SUMIFS($AT$1:AT513,$A$1:A513,A513,$K$1:K513,K513,$E$1:E513,E513),"")</f>
        <v>10.760000000000002</v>
      </c>
      <c r="AV513">
        <f t="shared" si="39"/>
        <v>15</v>
      </c>
    </row>
    <row r="514" spans="1:48" x14ac:dyDescent="0.25">
      <c r="A514" s="4" t="s">
        <v>24</v>
      </c>
      <c r="B514" s="4" t="s">
        <v>138</v>
      </c>
      <c r="C514" t="s">
        <v>43</v>
      </c>
      <c r="D514" s="3">
        <v>42460</v>
      </c>
      <c r="E514">
        <v>4</v>
      </c>
      <c r="F514" t="s">
        <v>56</v>
      </c>
      <c r="K514" s="24" t="s">
        <v>75</v>
      </c>
      <c r="L514" t="s">
        <v>22</v>
      </c>
      <c r="M514">
        <v>2.8</v>
      </c>
      <c r="N514" s="2" t="s">
        <v>20</v>
      </c>
      <c r="O514" s="2" t="str">
        <f t="shared" si="40"/>
        <v/>
      </c>
      <c r="Q514">
        <v>90.680059768280572</v>
      </c>
      <c r="R514">
        <v>90.680059768280572</v>
      </c>
      <c r="S514" s="2">
        <f>IF(ISNUMBER(R514),SUMIFS(R$1:$R514,A$1:$A514,A514,K$1:$K514,K514,E$1:$E514,E514),"")</f>
        <v>1095.3415786183332</v>
      </c>
      <c r="AC514" s="2" t="str">
        <f t="shared" ref="AC514:AC577" si="42">IF(ISNUMBER(AD514),AD514*10,"")</f>
        <v/>
      </c>
      <c r="AF514">
        <v>13.848358154296875</v>
      </c>
      <c r="AG514">
        <v>86.151641845703125</v>
      </c>
      <c r="AH514">
        <v>16.204202651977539</v>
      </c>
      <c r="AI514">
        <v>24.236507415771484</v>
      </c>
      <c r="AJ514">
        <v>9.3198213577270508</v>
      </c>
      <c r="AK514">
        <v>23.321887969970703</v>
      </c>
      <c r="AL514" s="2">
        <f t="shared" si="41"/>
        <v>3.7315020751953122E-2</v>
      </c>
      <c r="AM514">
        <v>3.7315020751953122E-2</v>
      </c>
      <c r="AN514">
        <v>76.738693237304688</v>
      </c>
      <c r="AO514">
        <v>12.27819091796875</v>
      </c>
      <c r="AT514" s="2">
        <f t="shared" ref="AT514:AT577" si="43">IF(AND(ISNUMBER(AL514),ISNUMBER(R514)),ROUND(R514*AL514,3),"")</f>
        <v>3.3839999999999999</v>
      </c>
      <c r="AU514" s="2">
        <f>IF(ISNUMBER(AT514),SUMIFS($AT$1:AT514,$A$1:A514,A514,$K$1:K514,K514,$E$1:E514,E514),"")</f>
        <v>30.163000000000004</v>
      </c>
      <c r="AV514">
        <f t="shared" ref="AV514:AV577" si="44">COUNT(P514:AU514)</f>
        <v>15</v>
      </c>
    </row>
    <row r="515" spans="1:48" x14ac:dyDescent="0.25">
      <c r="A515" s="4" t="s">
        <v>26</v>
      </c>
      <c r="B515" s="4" t="s">
        <v>138</v>
      </c>
      <c r="C515" t="s">
        <v>43</v>
      </c>
      <c r="D515" s="3">
        <v>42460</v>
      </c>
      <c r="E515">
        <v>4</v>
      </c>
      <c r="F515" t="s">
        <v>59</v>
      </c>
      <c r="K515" s="24" t="s">
        <v>75</v>
      </c>
      <c r="L515" t="s">
        <v>22</v>
      </c>
      <c r="M515">
        <v>2.8</v>
      </c>
      <c r="N515" s="2" t="s">
        <v>20</v>
      </c>
      <c r="O515" s="2" t="str">
        <f t="shared" si="40"/>
        <v/>
      </c>
      <c r="Q515">
        <v>57.191544609891686</v>
      </c>
      <c r="R515">
        <v>57.191544609891686</v>
      </c>
      <c r="S515" s="2">
        <f>IF(ISNUMBER(R515),SUMIFS(R$1:$R515,A$1:$A515,A515,K$1:$K515,K515,E$1:$E515,E515),"")</f>
        <v>609.64395455190493</v>
      </c>
      <c r="AC515" s="2" t="str">
        <f t="shared" si="42"/>
        <v/>
      </c>
      <c r="AF515">
        <v>16.085235595703125</v>
      </c>
      <c r="AG515">
        <v>83.914764404296875</v>
      </c>
      <c r="AH515">
        <v>18.006725311279297</v>
      </c>
      <c r="AI515">
        <v>25.030805587768555</v>
      </c>
      <c r="AJ515">
        <v>7.3765668869018555</v>
      </c>
      <c r="AK515">
        <v>18.110870361328125</v>
      </c>
      <c r="AL515" s="2">
        <f t="shared" si="41"/>
        <v>2.8977392578124997E-2</v>
      </c>
      <c r="AM515">
        <v>2.8977392578124997E-2</v>
      </c>
      <c r="AN515">
        <v>75.263587951660156</v>
      </c>
      <c r="AO515">
        <v>12.042174072265626</v>
      </c>
      <c r="AT515" s="2">
        <f t="shared" si="43"/>
        <v>1.657</v>
      </c>
      <c r="AU515" s="2">
        <f>IF(ISNUMBER(AT515),SUMIFS($AT$1:AT515,$A$1:A515,A515,$K$1:K515,K515,$E$1:E515,E515),"")</f>
        <v>13.924000000000001</v>
      </c>
      <c r="AV515">
        <f t="shared" si="44"/>
        <v>15</v>
      </c>
    </row>
    <row r="516" spans="1:48" x14ac:dyDescent="0.25">
      <c r="A516" s="4" t="s">
        <v>23</v>
      </c>
      <c r="B516" s="4" t="s">
        <v>138</v>
      </c>
      <c r="C516" t="s">
        <v>43</v>
      </c>
      <c r="D516" s="3">
        <v>42460</v>
      </c>
      <c r="E516">
        <v>4</v>
      </c>
      <c r="F516" t="s">
        <v>55</v>
      </c>
      <c r="K516" s="24" t="s">
        <v>75</v>
      </c>
      <c r="L516" t="s">
        <v>22</v>
      </c>
      <c r="M516">
        <v>2.8</v>
      </c>
      <c r="N516" s="2" t="s">
        <v>20</v>
      </c>
      <c r="O516" s="2" t="str">
        <f t="shared" si="40"/>
        <v/>
      </c>
      <c r="Q516">
        <v>73.710913509038974</v>
      </c>
      <c r="R516">
        <v>73.710913509038974</v>
      </c>
      <c r="S516" s="2">
        <f>IF(ISNUMBER(R516),SUMIFS(R$1:$R516,A$1:$A516,A516,K$1:$K516,K516,E$1:$E516,E516),"")</f>
        <v>872.52814804968818</v>
      </c>
      <c r="AC516" s="2" t="str">
        <f t="shared" si="42"/>
        <v/>
      </c>
      <c r="AF516">
        <v>16.100784301757813</v>
      </c>
      <c r="AG516">
        <v>83.899215698242188</v>
      </c>
      <c r="AH516">
        <v>17.437177658081055</v>
      </c>
      <c r="AI516">
        <v>24.083850860595703</v>
      </c>
      <c r="AJ516">
        <v>6.3648219108581543</v>
      </c>
      <c r="AK516">
        <v>19.321689605712891</v>
      </c>
      <c r="AL516" s="2">
        <f t="shared" si="41"/>
        <v>3.0914703369140626E-2</v>
      </c>
      <c r="AM516">
        <v>3.0914703369140626E-2</v>
      </c>
      <c r="AN516">
        <v>75.034866333007813</v>
      </c>
      <c r="AO516">
        <v>12.00557861328125</v>
      </c>
      <c r="AT516" s="2">
        <f t="shared" si="43"/>
        <v>2.2789999999999999</v>
      </c>
      <c r="AU516" s="2">
        <f>IF(ISNUMBER(AT516),SUMIFS($AT$1:AT516,$A$1:A516,A516,$K$1:K516,K516,$E$1:E516,E516),"")</f>
        <v>19.664999999999999</v>
      </c>
      <c r="AV516">
        <f t="shared" si="44"/>
        <v>15</v>
      </c>
    </row>
    <row r="517" spans="1:48" x14ac:dyDescent="0.25">
      <c r="A517" s="4" t="s">
        <v>25</v>
      </c>
      <c r="B517" s="4" t="s">
        <v>138</v>
      </c>
      <c r="C517" t="s">
        <v>43</v>
      </c>
      <c r="D517" s="3">
        <v>42460</v>
      </c>
      <c r="E517">
        <v>4</v>
      </c>
      <c r="F517" t="s">
        <v>54</v>
      </c>
      <c r="K517" s="24" t="s">
        <v>75</v>
      </c>
      <c r="L517" t="s">
        <v>22</v>
      </c>
      <c r="M517">
        <v>2.8</v>
      </c>
      <c r="N517" s="2" t="s">
        <v>20</v>
      </c>
      <c r="O517" s="2" t="str">
        <f t="shared" si="40"/>
        <v/>
      </c>
      <c r="Q517">
        <v>28.11173625505873</v>
      </c>
      <c r="R517">
        <v>28.11173625505873</v>
      </c>
      <c r="S517" s="2">
        <f>IF(ISNUMBER(R517),SUMIFS(R$1:$R517,A$1:$A517,A517,K$1:$K517,K517,E$1:$E517,E517),"")</f>
        <v>445.36798448641866</v>
      </c>
      <c r="AC517" s="2" t="str">
        <f t="shared" si="42"/>
        <v/>
      </c>
      <c r="AF517">
        <v>19.476089477539063</v>
      </c>
      <c r="AG517">
        <v>80.523910522460938</v>
      </c>
      <c r="AH517">
        <v>19.799274444580078</v>
      </c>
      <c r="AI517">
        <v>26.561580657958984</v>
      </c>
      <c r="AJ517">
        <v>8.3872051239013672</v>
      </c>
      <c r="AK517">
        <v>17.373245239257813</v>
      </c>
      <c r="AL517" s="2">
        <f t="shared" si="41"/>
        <v>2.7797192382812499E-2</v>
      </c>
      <c r="AM517">
        <v>2.7797192382812499E-2</v>
      </c>
      <c r="AN517">
        <v>69.160079956054688</v>
      </c>
      <c r="AO517">
        <v>11.06561279296875</v>
      </c>
      <c r="AT517" s="2">
        <f t="shared" si="43"/>
        <v>0.78100000000000003</v>
      </c>
      <c r="AU517" s="2">
        <f>IF(ISNUMBER(AT517),SUMIFS($AT$1:AT517,$A$1:A517,A517,$K$1:K517,K517,$E$1:E517,E517),"")</f>
        <v>10.157</v>
      </c>
      <c r="AV517">
        <f t="shared" si="44"/>
        <v>15</v>
      </c>
    </row>
    <row r="518" spans="1:48" x14ac:dyDescent="0.25">
      <c r="A518" s="4" t="s">
        <v>25</v>
      </c>
      <c r="B518" s="4" t="s">
        <v>138</v>
      </c>
      <c r="C518" t="s">
        <v>43</v>
      </c>
      <c r="D518" s="3">
        <v>42494</v>
      </c>
      <c r="E518">
        <v>1</v>
      </c>
      <c r="F518" t="s">
        <v>54</v>
      </c>
      <c r="K518" s="24" t="s">
        <v>75</v>
      </c>
      <c r="L518" t="s">
        <v>22</v>
      </c>
      <c r="M518">
        <v>2.9</v>
      </c>
      <c r="N518" s="2" t="s">
        <v>20</v>
      </c>
      <c r="O518" s="2" t="str">
        <f t="shared" si="40"/>
        <v/>
      </c>
      <c r="Q518">
        <v>22.77141517647847</v>
      </c>
      <c r="R518">
        <v>22.77141517647847</v>
      </c>
      <c r="S518" s="2">
        <f>IF(ISNUMBER(R518),SUMIFS(R$1:$R518,A$1:$A518,A518,K$1:$K518,K518,E$1:$E518,E518),"")</f>
        <v>635.41118594881948</v>
      </c>
      <c r="AC518" s="2" t="str">
        <f t="shared" si="42"/>
        <v/>
      </c>
      <c r="AL518" s="2" t="str">
        <f t="shared" si="41"/>
        <v/>
      </c>
      <c r="AT518" s="2" t="str">
        <f t="shared" si="43"/>
        <v/>
      </c>
      <c r="AU518" s="2" t="str">
        <f>IF(ISNUMBER(AT518),SUMIFS($AT$1:AT518,$A$1:A518,A518,$K$1:K518,K518,$E$1:E518,E518),"")</f>
        <v/>
      </c>
      <c r="AV518">
        <f t="shared" si="44"/>
        <v>3</v>
      </c>
    </row>
    <row r="519" spans="1:48" x14ac:dyDescent="0.25">
      <c r="A519" s="4" t="s">
        <v>23</v>
      </c>
      <c r="B519" s="4" t="s">
        <v>138</v>
      </c>
      <c r="C519" t="s">
        <v>43</v>
      </c>
      <c r="D519" s="3">
        <v>42494</v>
      </c>
      <c r="E519">
        <v>1</v>
      </c>
      <c r="F519" t="s">
        <v>55</v>
      </c>
      <c r="K519" s="24" t="s">
        <v>75</v>
      </c>
      <c r="L519" t="s">
        <v>22</v>
      </c>
      <c r="M519">
        <v>2.9</v>
      </c>
      <c r="N519" s="2" t="s">
        <v>20</v>
      </c>
      <c r="O519" s="2" t="str">
        <f t="shared" si="40"/>
        <v/>
      </c>
      <c r="Q519">
        <v>53.924874297545102</v>
      </c>
      <c r="R519">
        <v>53.924874297545102</v>
      </c>
      <c r="S519" s="2">
        <f>IF(ISNUMBER(R519),SUMIFS(R$1:$R519,A$1:$A519,A519,K$1:$K519,K519,E$1:$E519,E519),"")</f>
        <v>881.49980654105832</v>
      </c>
      <c r="AC519" s="2" t="str">
        <f t="shared" si="42"/>
        <v/>
      </c>
      <c r="AL519" s="2" t="str">
        <f t="shared" si="41"/>
        <v/>
      </c>
      <c r="AT519" s="2" t="str">
        <f t="shared" si="43"/>
        <v/>
      </c>
      <c r="AU519" s="2" t="str">
        <f>IF(ISNUMBER(AT519),SUMIFS($AT$1:AT519,$A$1:A519,A519,$K$1:K519,K519,$E$1:E519,E519),"")</f>
        <v/>
      </c>
      <c r="AV519">
        <f t="shared" si="44"/>
        <v>3</v>
      </c>
    </row>
    <row r="520" spans="1:48" x14ac:dyDescent="0.25">
      <c r="A520" s="4" t="s">
        <v>24</v>
      </c>
      <c r="B520" s="4" t="s">
        <v>138</v>
      </c>
      <c r="C520" t="s">
        <v>43</v>
      </c>
      <c r="D520" s="3">
        <v>42494</v>
      </c>
      <c r="E520">
        <v>1</v>
      </c>
      <c r="F520" t="s">
        <v>56</v>
      </c>
      <c r="K520" s="24" t="s">
        <v>75</v>
      </c>
      <c r="L520" t="s">
        <v>22</v>
      </c>
      <c r="M520">
        <v>2.9</v>
      </c>
      <c r="N520" s="2" t="s">
        <v>20</v>
      </c>
      <c r="O520" s="2" t="str">
        <f t="shared" si="40"/>
        <v/>
      </c>
      <c r="Q520">
        <v>79.899464454884679</v>
      </c>
      <c r="R520">
        <v>79.899464454884679</v>
      </c>
      <c r="S520" s="2">
        <f>IF(ISNUMBER(R520),SUMIFS(R$1:$R520,A$1:$A520,A520,K$1:$K520,K520,E$1:$E520,E520),"")</f>
        <v>1189.4160739968445</v>
      </c>
      <c r="AC520" s="2" t="str">
        <f t="shared" si="42"/>
        <v/>
      </c>
      <c r="AL520" s="2" t="str">
        <f t="shared" si="41"/>
        <v/>
      </c>
      <c r="AT520" s="2" t="str">
        <f t="shared" si="43"/>
        <v/>
      </c>
      <c r="AU520" s="2" t="str">
        <f>IF(ISNUMBER(AT520),SUMIFS($AT$1:AT520,$A$1:A520,A520,$K$1:K520,K520,$E$1:E520,E520),"")</f>
        <v/>
      </c>
      <c r="AV520">
        <f t="shared" si="44"/>
        <v>3</v>
      </c>
    </row>
    <row r="521" spans="1:48" x14ac:dyDescent="0.25">
      <c r="A521" s="4" t="s">
        <v>27</v>
      </c>
      <c r="B521" s="4" t="s">
        <v>138</v>
      </c>
      <c r="C521" t="s">
        <v>43</v>
      </c>
      <c r="D521" s="3">
        <v>42494</v>
      </c>
      <c r="E521">
        <v>1</v>
      </c>
      <c r="F521" t="s">
        <v>57</v>
      </c>
      <c r="K521" s="24" t="s">
        <v>75</v>
      </c>
      <c r="L521" t="s">
        <v>22</v>
      </c>
      <c r="M521">
        <v>2.9</v>
      </c>
      <c r="N521" s="2" t="s">
        <v>20</v>
      </c>
      <c r="O521" s="2" t="str">
        <f t="shared" si="40"/>
        <v/>
      </c>
      <c r="Q521">
        <v>57.050532063067578</v>
      </c>
      <c r="R521">
        <v>57.050532063067578</v>
      </c>
      <c r="S521" s="2">
        <f>IF(ISNUMBER(R521),SUMIFS(R$1:$R521,A$1:$A521,A521,K$1:$K521,K521,E$1:$E521,E521),"")</f>
        <v>1069.0518376146022</v>
      </c>
      <c r="AC521" s="2" t="str">
        <f t="shared" si="42"/>
        <v/>
      </c>
      <c r="AL521" s="2" t="str">
        <f t="shared" si="41"/>
        <v/>
      </c>
      <c r="AT521" s="2" t="str">
        <f t="shared" si="43"/>
        <v/>
      </c>
      <c r="AU521" s="2" t="str">
        <f>IF(ISNUMBER(AT521),SUMIFS($AT$1:AT521,$A$1:A521,A521,$K$1:K521,K521,$E$1:E521,E521),"")</f>
        <v/>
      </c>
      <c r="AV521">
        <f t="shared" si="44"/>
        <v>3</v>
      </c>
    </row>
    <row r="522" spans="1:48" x14ac:dyDescent="0.25">
      <c r="A522" s="4" t="s">
        <v>28</v>
      </c>
      <c r="B522" s="4" t="s">
        <v>138</v>
      </c>
      <c r="C522" t="s">
        <v>43</v>
      </c>
      <c r="D522" s="3">
        <v>42494</v>
      </c>
      <c r="E522">
        <v>1</v>
      </c>
      <c r="F522" t="s">
        <v>58</v>
      </c>
      <c r="K522" s="24" t="s">
        <v>75</v>
      </c>
      <c r="L522" t="s">
        <v>22</v>
      </c>
      <c r="M522">
        <v>2.9</v>
      </c>
      <c r="N522" s="2" t="s">
        <v>20</v>
      </c>
      <c r="O522" s="2" t="str">
        <f t="shared" si="40"/>
        <v/>
      </c>
      <c r="Q522">
        <v>3.6161963872807243</v>
      </c>
      <c r="R522">
        <v>3.6161963872807243</v>
      </c>
      <c r="S522" s="2">
        <f>IF(ISNUMBER(R522),SUMIFS(R$1:$R522,A$1:$A522,A522,K$1:$K522,K522,E$1:$E522,E522),"")</f>
        <v>616.44635620433587</v>
      </c>
      <c r="AC522" s="2" t="str">
        <f t="shared" si="42"/>
        <v/>
      </c>
      <c r="AL522" s="2" t="str">
        <f t="shared" si="41"/>
        <v/>
      </c>
      <c r="AT522" s="2" t="str">
        <f t="shared" si="43"/>
        <v/>
      </c>
      <c r="AU522" s="2" t="str">
        <f>IF(ISNUMBER(AT522),SUMIFS($AT$1:AT522,$A$1:A522,A522,$K$1:K522,K522,$E$1:E522,E522),"")</f>
        <v/>
      </c>
      <c r="AV522">
        <f t="shared" si="44"/>
        <v>3</v>
      </c>
    </row>
    <row r="523" spans="1:48" x14ac:dyDescent="0.25">
      <c r="A523" s="4" t="s">
        <v>26</v>
      </c>
      <c r="B523" s="4" t="s">
        <v>138</v>
      </c>
      <c r="C523" t="s">
        <v>43</v>
      </c>
      <c r="D523" s="3">
        <v>42494</v>
      </c>
      <c r="E523">
        <v>1</v>
      </c>
      <c r="F523" t="s">
        <v>59</v>
      </c>
      <c r="K523" s="24" t="s">
        <v>75</v>
      </c>
      <c r="L523" t="s">
        <v>22</v>
      </c>
      <c r="M523">
        <v>2.9</v>
      </c>
      <c r="N523" s="2" t="s">
        <v>20</v>
      </c>
      <c r="O523" s="2" t="str">
        <f t="shared" si="40"/>
        <v/>
      </c>
      <c r="Q523">
        <v>6.4889918887601379</v>
      </c>
      <c r="R523">
        <v>6.4889918887601379</v>
      </c>
      <c r="S523" s="2">
        <f>IF(ISNUMBER(R523),SUMIFS(R$1:$R523,A$1:$A523,A523,K$1:$K523,K523,E$1:$E523,E523),"")</f>
        <v>592.97805582215847</v>
      </c>
      <c r="AC523" s="2" t="str">
        <f t="shared" si="42"/>
        <v/>
      </c>
      <c r="AL523" s="2" t="str">
        <f t="shared" si="41"/>
        <v/>
      </c>
      <c r="AT523" s="2" t="str">
        <f t="shared" si="43"/>
        <v/>
      </c>
      <c r="AU523" s="2" t="str">
        <f>IF(ISNUMBER(AT523),SUMIFS($AT$1:AT523,$A$1:A523,A523,$K$1:K523,K523,$E$1:E523,E523),"")</f>
        <v/>
      </c>
      <c r="AV523">
        <f t="shared" si="44"/>
        <v>3</v>
      </c>
    </row>
    <row r="524" spans="1:48" x14ac:dyDescent="0.25">
      <c r="A524" s="4" t="s">
        <v>24</v>
      </c>
      <c r="B524" s="4" t="s">
        <v>138</v>
      </c>
      <c r="C524" t="s">
        <v>43</v>
      </c>
      <c r="D524" s="3">
        <v>42494</v>
      </c>
      <c r="E524">
        <v>2</v>
      </c>
      <c r="F524" t="s">
        <v>56</v>
      </c>
      <c r="K524" s="24" t="s">
        <v>75</v>
      </c>
      <c r="L524" t="s">
        <v>22</v>
      </c>
      <c r="M524">
        <v>2.9</v>
      </c>
      <c r="N524" s="2" t="s">
        <v>20</v>
      </c>
      <c r="O524" s="2" t="str">
        <f t="shared" si="40"/>
        <v/>
      </c>
      <c r="Q524">
        <v>77.309404014256501</v>
      </c>
      <c r="R524">
        <v>77.309404014256501</v>
      </c>
      <c r="S524" s="2">
        <f>IF(ISNUMBER(R524),SUMIFS(R$1:$R524,A$1:$A524,A524,K$1:$K524,K524,E$1:$E524,E524),"")</f>
        <v>1312.9819533280781</v>
      </c>
      <c r="AC524" s="2" t="str">
        <f t="shared" si="42"/>
        <v/>
      </c>
      <c r="AL524" s="2" t="str">
        <f t="shared" si="41"/>
        <v/>
      </c>
      <c r="AT524" s="2" t="str">
        <f t="shared" si="43"/>
        <v/>
      </c>
      <c r="AU524" s="2" t="str">
        <f>IF(ISNUMBER(AT524),SUMIFS($AT$1:AT524,$A$1:A524,A524,$K$1:K524,K524,$E$1:E524,E524),"")</f>
        <v/>
      </c>
      <c r="AV524">
        <f t="shared" si="44"/>
        <v>3</v>
      </c>
    </row>
    <row r="525" spans="1:48" x14ac:dyDescent="0.25">
      <c r="A525" s="4" t="s">
        <v>28</v>
      </c>
      <c r="B525" s="4" t="s">
        <v>138</v>
      </c>
      <c r="C525" t="s">
        <v>43</v>
      </c>
      <c r="D525" s="3">
        <v>42494</v>
      </c>
      <c r="E525">
        <v>2</v>
      </c>
      <c r="F525" t="s">
        <v>58</v>
      </c>
      <c r="K525" s="24" t="s">
        <v>75</v>
      </c>
      <c r="L525" t="s">
        <v>22</v>
      </c>
      <c r="M525">
        <v>2.9</v>
      </c>
      <c r="N525" s="2" t="s">
        <v>20</v>
      </c>
      <c r="O525" s="2" t="str">
        <f t="shared" si="40"/>
        <v/>
      </c>
      <c r="Q525">
        <v>26.226743207875284</v>
      </c>
      <c r="R525">
        <v>26.226743207875284</v>
      </c>
      <c r="S525" s="2">
        <f>IF(ISNUMBER(R525),SUMIFS(R$1:$R525,A$1:$A525,A525,K$1:$K525,K525,E$1:$E525,E525),"")</f>
        <v>691.88908692541861</v>
      </c>
      <c r="AC525" s="2" t="str">
        <f t="shared" si="42"/>
        <v/>
      </c>
      <c r="AL525" s="2" t="str">
        <f t="shared" si="41"/>
        <v/>
      </c>
      <c r="AT525" s="2" t="str">
        <f t="shared" si="43"/>
        <v/>
      </c>
      <c r="AU525" s="2" t="str">
        <f>IF(ISNUMBER(AT525),SUMIFS($AT$1:AT525,$A$1:A525,A525,$K$1:K525,K525,$E$1:E525,E525),"")</f>
        <v/>
      </c>
      <c r="AV525">
        <f t="shared" si="44"/>
        <v>3</v>
      </c>
    </row>
    <row r="526" spans="1:48" x14ac:dyDescent="0.25">
      <c r="A526" s="4" t="s">
        <v>27</v>
      </c>
      <c r="B526" s="4" t="s">
        <v>138</v>
      </c>
      <c r="C526" t="s">
        <v>43</v>
      </c>
      <c r="D526" s="3">
        <v>42494</v>
      </c>
      <c r="E526">
        <v>2</v>
      </c>
      <c r="F526" t="s">
        <v>57</v>
      </c>
      <c r="K526" s="24" t="s">
        <v>75</v>
      </c>
      <c r="L526" t="s">
        <v>22</v>
      </c>
      <c r="M526">
        <v>2.9</v>
      </c>
      <c r="N526" s="2" t="s">
        <v>20</v>
      </c>
      <c r="O526" s="2" t="str">
        <f t="shared" si="40"/>
        <v/>
      </c>
      <c r="Q526">
        <v>65.955183921956944</v>
      </c>
      <c r="R526">
        <v>65.955183921956944</v>
      </c>
      <c r="S526" s="2">
        <f>IF(ISNUMBER(R526),SUMIFS(R$1:$R526,A$1:$A526,A526,K$1:$K526,K526,E$1:$E526,E526),"")</f>
        <v>1301.868583966407</v>
      </c>
      <c r="AC526" s="2" t="str">
        <f t="shared" si="42"/>
        <v/>
      </c>
      <c r="AL526" s="2" t="str">
        <f t="shared" si="41"/>
        <v/>
      </c>
      <c r="AT526" s="2" t="str">
        <f t="shared" si="43"/>
        <v/>
      </c>
      <c r="AU526" s="2" t="str">
        <f>IF(ISNUMBER(AT526),SUMIFS($AT$1:AT526,$A$1:A526,A526,$K$1:K526,K526,$E$1:E526,E526),"")</f>
        <v/>
      </c>
      <c r="AV526">
        <f t="shared" si="44"/>
        <v>3</v>
      </c>
    </row>
    <row r="527" spans="1:48" x14ac:dyDescent="0.25">
      <c r="A527" s="4" t="s">
        <v>26</v>
      </c>
      <c r="B527" s="4" t="s">
        <v>138</v>
      </c>
      <c r="C527" t="s">
        <v>43</v>
      </c>
      <c r="D527" s="3">
        <v>42494</v>
      </c>
      <c r="E527">
        <v>2</v>
      </c>
      <c r="F527" t="s">
        <v>59</v>
      </c>
      <c r="K527" s="24" t="s">
        <v>75</v>
      </c>
      <c r="L527" t="s">
        <v>22</v>
      </c>
      <c r="M527">
        <v>2.9</v>
      </c>
      <c r="N527" s="2" t="s">
        <v>20</v>
      </c>
      <c r="O527" s="2" t="str">
        <f t="shared" si="40"/>
        <v/>
      </c>
      <c r="Q527">
        <v>30.57406977996315</v>
      </c>
      <c r="R527">
        <v>30.57406977996315</v>
      </c>
      <c r="S527" s="2">
        <f>IF(ISNUMBER(R527),SUMIFS(R$1:$R527,A$1:$A527,A527,K$1:$K527,K527,E$1:$E527,E527),"")</f>
        <v>862.79673629661852</v>
      </c>
      <c r="AC527" s="2" t="str">
        <f t="shared" si="42"/>
        <v/>
      </c>
      <c r="AL527" s="2" t="str">
        <f t="shared" si="41"/>
        <v/>
      </c>
      <c r="AT527" s="2" t="str">
        <f t="shared" si="43"/>
        <v/>
      </c>
      <c r="AU527" s="2" t="str">
        <f>IF(ISNUMBER(AT527),SUMIFS($AT$1:AT527,$A$1:A527,A527,$K$1:K527,K527,$E$1:E527,E527),"")</f>
        <v/>
      </c>
      <c r="AV527">
        <f t="shared" si="44"/>
        <v>3</v>
      </c>
    </row>
    <row r="528" spans="1:48" x14ac:dyDescent="0.25">
      <c r="A528" s="26" t="s">
        <v>23</v>
      </c>
      <c r="B528" s="26" t="s">
        <v>138</v>
      </c>
      <c r="C528" s="25" t="s">
        <v>43</v>
      </c>
      <c r="D528" s="27">
        <v>42494</v>
      </c>
      <c r="E528">
        <v>2</v>
      </c>
      <c r="F528" t="s">
        <v>55</v>
      </c>
      <c r="K528" s="24" t="s">
        <v>75</v>
      </c>
      <c r="L528" t="s">
        <v>22</v>
      </c>
      <c r="M528">
        <v>2.9</v>
      </c>
      <c r="N528" s="2" t="s">
        <v>20</v>
      </c>
      <c r="O528" s="2" t="str">
        <f t="shared" si="40"/>
        <v/>
      </c>
      <c r="Q528"/>
      <c r="R528" s="25">
        <f>AVERAGE(R519,R533,R540)</f>
        <v>52.622136870909564</v>
      </c>
      <c r="S528" s="2">
        <f>IF(ISNUMBER(R528),SUMIFS(R$1:$R528,A$1:$A528,A528,K$1:$K528,K528,E$1:$E528,E528),"")</f>
        <v>1068.6257829193353</v>
      </c>
      <c r="AC528" s="2" t="str">
        <f t="shared" si="42"/>
        <v/>
      </c>
      <c r="AL528" s="2" t="str">
        <f t="shared" si="41"/>
        <v/>
      </c>
      <c r="AT528" s="2" t="str">
        <f t="shared" si="43"/>
        <v/>
      </c>
      <c r="AU528" s="2" t="str">
        <f>IF(ISNUMBER(AT528),SUMIFS($AT$1:AT528,$A$1:A528,A528,$K$1:K528,K528,$E$1:E528,E528),"")</f>
        <v/>
      </c>
      <c r="AV528">
        <f t="shared" si="44"/>
        <v>2</v>
      </c>
    </row>
    <row r="529" spans="1:48" x14ac:dyDescent="0.25">
      <c r="A529" s="26" t="s">
        <v>25</v>
      </c>
      <c r="B529" s="26" t="s">
        <v>138</v>
      </c>
      <c r="C529" s="25" t="s">
        <v>43</v>
      </c>
      <c r="D529" s="27">
        <v>42494</v>
      </c>
      <c r="E529">
        <v>2</v>
      </c>
      <c r="F529" t="s">
        <v>54</v>
      </c>
      <c r="K529" s="24" t="s">
        <v>75</v>
      </c>
      <c r="L529" t="s">
        <v>22</v>
      </c>
      <c r="M529">
        <v>2.9</v>
      </c>
      <c r="N529" s="2" t="s">
        <v>20</v>
      </c>
      <c r="O529" s="2" t="str">
        <f t="shared" si="40"/>
        <v/>
      </c>
      <c r="Q529"/>
      <c r="R529" s="25">
        <f>AVERAGE(R518,R531,R541)</f>
        <v>15.300386088253312</v>
      </c>
      <c r="S529" s="2">
        <f>IF(ISNUMBER(R529),SUMIFS(R$1:$R529,A$1:$A529,A529,K$1:$K529,K529,E$1:$E529,E529),"")</f>
        <v>796.92906666238184</v>
      </c>
      <c r="AC529" s="2" t="str">
        <f t="shared" si="42"/>
        <v/>
      </c>
      <c r="AL529" s="2" t="str">
        <f t="shared" si="41"/>
        <v/>
      </c>
      <c r="AT529" s="2" t="str">
        <f t="shared" si="43"/>
        <v/>
      </c>
      <c r="AU529" s="2" t="str">
        <f>IF(ISNUMBER(AT529),SUMIFS($AT$1:AT529,$A$1:A529,A529,$K$1:K529,K529,$E$1:E529,E529),"")</f>
        <v/>
      </c>
      <c r="AV529">
        <f t="shared" si="44"/>
        <v>2</v>
      </c>
    </row>
    <row r="530" spans="1:48" x14ac:dyDescent="0.25">
      <c r="A530" s="4" t="s">
        <v>28</v>
      </c>
      <c r="B530" s="4" t="s">
        <v>138</v>
      </c>
      <c r="C530" t="s">
        <v>43</v>
      </c>
      <c r="D530" s="3">
        <v>42494</v>
      </c>
      <c r="E530">
        <v>3</v>
      </c>
      <c r="F530" t="s">
        <v>58</v>
      </c>
      <c r="K530" s="24" t="s">
        <v>75</v>
      </c>
      <c r="L530" t="s">
        <v>22</v>
      </c>
      <c r="M530">
        <v>2.9</v>
      </c>
      <c r="N530" s="2" t="s">
        <v>20</v>
      </c>
      <c r="O530" s="2" t="str">
        <f t="shared" si="40"/>
        <v/>
      </c>
      <c r="Q530">
        <v>8.2918276466663556</v>
      </c>
      <c r="R530">
        <v>8.2918276466663556</v>
      </c>
      <c r="S530" s="2">
        <f>IF(ISNUMBER(R530),SUMIFS(R$1:$R530,A$1:$A530,A530,K$1:$K530,K530,E$1:$E530,E530),"")</f>
        <v>649.05485930880491</v>
      </c>
      <c r="AC530" s="2" t="str">
        <f t="shared" si="42"/>
        <v/>
      </c>
      <c r="AL530" s="2" t="str">
        <f t="shared" si="41"/>
        <v/>
      </c>
      <c r="AT530" s="2" t="str">
        <f t="shared" si="43"/>
        <v/>
      </c>
      <c r="AU530" s="2" t="str">
        <f>IF(ISNUMBER(AT530),SUMIFS($AT$1:AT530,$A$1:A530,A530,$K$1:K530,K530,$E$1:E530,E530),"")</f>
        <v/>
      </c>
      <c r="AV530">
        <f t="shared" si="44"/>
        <v>3</v>
      </c>
    </row>
    <row r="531" spans="1:48" x14ac:dyDescent="0.25">
      <c r="A531" s="4" t="s">
        <v>25</v>
      </c>
      <c r="B531" s="4" t="s">
        <v>138</v>
      </c>
      <c r="C531" t="s">
        <v>43</v>
      </c>
      <c r="D531" s="3">
        <v>42494</v>
      </c>
      <c r="E531">
        <v>3</v>
      </c>
      <c r="F531" t="s">
        <v>54</v>
      </c>
      <c r="K531" s="24" t="s">
        <v>75</v>
      </c>
      <c r="L531" t="s">
        <v>22</v>
      </c>
      <c r="M531">
        <v>2.9</v>
      </c>
      <c r="N531" s="2" t="s">
        <v>20</v>
      </c>
      <c r="O531" s="2" t="str">
        <f t="shared" si="40"/>
        <v/>
      </c>
      <c r="Q531">
        <v>16.287900471311083</v>
      </c>
      <c r="R531">
        <v>16.287900471311083</v>
      </c>
      <c r="S531" s="2">
        <f>IF(ISNUMBER(R531),SUMIFS(R$1:$R531,A$1:$A531,A531,K$1:$K531,K531,E$1:$E531,E531),"")</f>
        <v>514.50831127532479</v>
      </c>
      <c r="AC531" s="2" t="str">
        <f t="shared" si="42"/>
        <v/>
      </c>
      <c r="AL531" s="2" t="str">
        <f t="shared" si="41"/>
        <v/>
      </c>
      <c r="AT531" s="2" t="str">
        <f t="shared" si="43"/>
        <v/>
      </c>
      <c r="AU531" s="2" t="str">
        <f>IF(ISNUMBER(AT531),SUMIFS($AT$1:AT531,$A$1:A531,A531,$K$1:K531,K531,$E$1:E531,E531),"")</f>
        <v/>
      </c>
      <c r="AV531">
        <f t="shared" si="44"/>
        <v>3</v>
      </c>
    </row>
    <row r="532" spans="1:48" x14ac:dyDescent="0.25">
      <c r="A532" s="4" t="s">
        <v>27</v>
      </c>
      <c r="B532" s="4" t="s">
        <v>138</v>
      </c>
      <c r="C532" t="s">
        <v>43</v>
      </c>
      <c r="D532" s="3">
        <v>42494</v>
      </c>
      <c r="E532">
        <v>3</v>
      </c>
      <c r="F532" t="s">
        <v>57</v>
      </c>
      <c r="K532" s="24" t="s">
        <v>75</v>
      </c>
      <c r="L532" t="s">
        <v>22</v>
      </c>
      <c r="M532">
        <v>2.9</v>
      </c>
      <c r="N532" s="2" t="s">
        <v>20</v>
      </c>
      <c r="O532" s="2" t="str">
        <f t="shared" si="40"/>
        <v/>
      </c>
      <c r="Q532">
        <v>67.382535666721324</v>
      </c>
      <c r="R532">
        <v>67.382535666721324</v>
      </c>
      <c r="S532" s="2">
        <f>IF(ISNUMBER(R532),SUMIFS(R$1:$R532,A$1:$A532,A532,K$1:$K532,K532,E$1:$E532,E532),"")</f>
        <v>1101.2521521435294</v>
      </c>
      <c r="AC532" s="2" t="str">
        <f t="shared" si="42"/>
        <v/>
      </c>
      <c r="AL532" s="2" t="str">
        <f t="shared" si="41"/>
        <v/>
      </c>
      <c r="AT532" s="2" t="str">
        <f t="shared" si="43"/>
        <v/>
      </c>
      <c r="AU532" s="2" t="str">
        <f>IF(ISNUMBER(AT532),SUMIFS($AT$1:AT532,$A$1:A532,A532,$K$1:K532,K532,$E$1:E532,E532),"")</f>
        <v/>
      </c>
      <c r="AV532">
        <f t="shared" si="44"/>
        <v>3</v>
      </c>
    </row>
    <row r="533" spans="1:48" x14ac:dyDescent="0.25">
      <c r="A533" s="4" t="s">
        <v>23</v>
      </c>
      <c r="B533" s="4" t="s">
        <v>138</v>
      </c>
      <c r="C533" t="s">
        <v>43</v>
      </c>
      <c r="D533" s="3">
        <v>42494</v>
      </c>
      <c r="E533">
        <v>3</v>
      </c>
      <c r="F533" t="s">
        <v>55</v>
      </c>
      <c r="K533" s="24" t="s">
        <v>75</v>
      </c>
      <c r="L533" t="s">
        <v>22</v>
      </c>
      <c r="M533">
        <v>2.9</v>
      </c>
      <c r="N533" s="2" t="s">
        <v>20</v>
      </c>
      <c r="O533" s="2" t="str">
        <f t="shared" si="40"/>
        <v/>
      </c>
      <c r="Q533">
        <v>65.590321031077252</v>
      </c>
      <c r="R533">
        <v>65.590321031077252</v>
      </c>
      <c r="S533" s="2">
        <f>IF(ISNUMBER(R533),SUMIFS(R$1:$R533,A$1:$A533,A533,K$1:$K533,K533,E$1:$E533,E533),"")</f>
        <v>1020.002387481017</v>
      </c>
      <c r="AC533" s="2" t="str">
        <f t="shared" si="42"/>
        <v/>
      </c>
      <c r="AL533" s="2" t="str">
        <f t="shared" si="41"/>
        <v/>
      </c>
      <c r="AT533" s="2" t="str">
        <f t="shared" si="43"/>
        <v/>
      </c>
      <c r="AU533" s="2" t="str">
        <f>IF(ISNUMBER(AT533),SUMIFS($AT$1:AT533,$A$1:A533,A533,$K$1:K533,K533,$E$1:E533,E533),"")</f>
        <v/>
      </c>
      <c r="AV533">
        <f t="shared" si="44"/>
        <v>3</v>
      </c>
    </row>
    <row r="534" spans="1:48" x14ac:dyDescent="0.25">
      <c r="A534" s="4" t="s">
        <v>24</v>
      </c>
      <c r="B534" s="4" t="s">
        <v>138</v>
      </c>
      <c r="C534" t="s">
        <v>43</v>
      </c>
      <c r="D534" s="3">
        <v>42494</v>
      </c>
      <c r="E534">
        <v>3</v>
      </c>
      <c r="F534" t="s">
        <v>56</v>
      </c>
      <c r="K534" s="24" t="s">
        <v>75</v>
      </c>
      <c r="L534" t="s">
        <v>22</v>
      </c>
      <c r="M534">
        <v>2.9</v>
      </c>
      <c r="N534" s="2" t="s">
        <v>20</v>
      </c>
      <c r="O534" s="2" t="str">
        <f t="shared" si="40"/>
        <v/>
      </c>
      <c r="Q534">
        <v>78.4860680012617</v>
      </c>
      <c r="R534">
        <v>78.4860680012617</v>
      </c>
      <c r="S534" s="2">
        <f>IF(ISNUMBER(R534),SUMIFS(R$1:$R534,A$1:$A534,A534,K$1:$K534,K534,E$1:$E534,E534),"")</f>
        <v>1447.1101427990316</v>
      </c>
      <c r="AC534" s="2" t="str">
        <f t="shared" si="42"/>
        <v/>
      </c>
      <c r="AL534" s="2" t="str">
        <f t="shared" si="41"/>
        <v/>
      </c>
      <c r="AT534" s="2" t="str">
        <f t="shared" si="43"/>
        <v/>
      </c>
      <c r="AU534" s="2" t="str">
        <f>IF(ISNUMBER(AT534),SUMIFS($AT$1:AT534,$A$1:A534,A534,$K$1:K534,K534,$E$1:E534,E534),"")</f>
        <v/>
      </c>
      <c r="AV534">
        <f t="shared" si="44"/>
        <v>3</v>
      </c>
    </row>
    <row r="535" spans="1:48" x14ac:dyDescent="0.25">
      <c r="A535" s="4" t="s">
        <v>26</v>
      </c>
      <c r="B535" s="4" t="s">
        <v>138</v>
      </c>
      <c r="C535" t="s">
        <v>43</v>
      </c>
      <c r="D535" s="3">
        <v>42494</v>
      </c>
      <c r="E535">
        <v>3</v>
      </c>
      <c r="F535" t="s">
        <v>59</v>
      </c>
      <c r="K535" s="24" t="s">
        <v>75</v>
      </c>
      <c r="L535" t="s">
        <v>22</v>
      </c>
      <c r="M535">
        <v>2.9</v>
      </c>
      <c r="N535" s="2" t="s">
        <v>20</v>
      </c>
      <c r="O535" s="2" t="str">
        <f t="shared" si="40"/>
        <v/>
      </c>
      <c r="Q535">
        <v>33.389297349240749</v>
      </c>
      <c r="R535">
        <v>33.389297349240749</v>
      </c>
      <c r="S535" s="2">
        <f>IF(ISNUMBER(R535),SUMIFS(R$1:$R535,A$1:$A535,A535,K$1:$K535,K535,E$1:$E535,E535),"")</f>
        <v>867.73368169264734</v>
      </c>
      <c r="AC535" s="2" t="str">
        <f t="shared" si="42"/>
        <v/>
      </c>
      <c r="AL535" s="2" t="str">
        <f t="shared" si="41"/>
        <v/>
      </c>
      <c r="AT535" s="2" t="str">
        <f t="shared" si="43"/>
        <v/>
      </c>
      <c r="AU535" s="2" t="str">
        <f>IF(ISNUMBER(AT535),SUMIFS($AT$1:AT535,$A$1:A535,A535,$K$1:K535,K535,$E$1:E535,E535),"")</f>
        <v/>
      </c>
      <c r="AV535">
        <f t="shared" si="44"/>
        <v>3</v>
      </c>
    </row>
    <row r="536" spans="1:48" x14ac:dyDescent="0.25">
      <c r="A536" s="4" t="s">
        <v>27</v>
      </c>
      <c r="B536" s="4" t="s">
        <v>138</v>
      </c>
      <c r="C536" t="s">
        <v>43</v>
      </c>
      <c r="D536" s="3">
        <v>42494</v>
      </c>
      <c r="E536">
        <v>4</v>
      </c>
      <c r="F536" t="s">
        <v>57</v>
      </c>
      <c r="K536" s="24" t="s">
        <v>75</v>
      </c>
      <c r="L536" t="s">
        <v>22</v>
      </c>
      <c r="M536">
        <v>2.9</v>
      </c>
      <c r="N536" s="2" t="s">
        <v>20</v>
      </c>
      <c r="O536" s="2" t="str">
        <f t="shared" si="40"/>
        <v/>
      </c>
      <c r="Q536">
        <v>63.023843897073448</v>
      </c>
      <c r="R536">
        <v>63.023843897073448</v>
      </c>
      <c r="S536" s="2">
        <f>IF(ISNUMBER(R536),SUMIFS(R$1:$R536,A$1:$A536,A536,K$1:$K536,K536,E$1:$E536,E536),"")</f>
        <v>1310.3237396807115</v>
      </c>
      <c r="AC536" s="2" t="str">
        <f t="shared" si="42"/>
        <v/>
      </c>
      <c r="AL536" s="2" t="str">
        <f t="shared" si="41"/>
        <v/>
      </c>
      <c r="AT536" s="2" t="str">
        <f t="shared" si="43"/>
        <v/>
      </c>
      <c r="AU536" s="2" t="str">
        <f>IF(ISNUMBER(AT536),SUMIFS($AT$1:AT536,$A$1:A536,A536,$K$1:K536,K536,$E$1:E536,E536),"")</f>
        <v/>
      </c>
      <c r="AV536">
        <f t="shared" si="44"/>
        <v>3</v>
      </c>
    </row>
    <row r="537" spans="1:48" x14ac:dyDescent="0.25">
      <c r="A537" s="4" t="s">
        <v>28</v>
      </c>
      <c r="B537" s="4" t="s">
        <v>138</v>
      </c>
      <c r="C537" t="s">
        <v>43</v>
      </c>
      <c r="D537" s="3">
        <v>42494</v>
      </c>
      <c r="E537">
        <v>4</v>
      </c>
      <c r="F537" t="s">
        <v>58</v>
      </c>
      <c r="K537" s="24" t="s">
        <v>75</v>
      </c>
      <c r="L537" t="s">
        <v>22</v>
      </c>
      <c r="M537">
        <v>2.9</v>
      </c>
      <c r="N537" s="2" t="s">
        <v>20</v>
      </c>
      <c r="O537" s="2" t="str">
        <f t="shared" si="40"/>
        <v/>
      </c>
      <c r="Q537">
        <v>14.668641864885263</v>
      </c>
      <c r="R537">
        <v>14.668641864885263</v>
      </c>
      <c r="S537" s="2">
        <f>IF(ISNUMBER(R537),SUMIFS(R$1:$R537,A$1:$A537,A537,K$1:$K537,K537,E$1:$E537,E537),"")</f>
        <v>493.25064199482557</v>
      </c>
      <c r="AC537" s="2" t="str">
        <f t="shared" si="42"/>
        <v/>
      </c>
      <c r="AL537" s="2" t="str">
        <f t="shared" si="41"/>
        <v/>
      </c>
      <c r="AT537" s="2" t="str">
        <f t="shared" si="43"/>
        <v/>
      </c>
      <c r="AU537" s="2" t="str">
        <f>IF(ISNUMBER(AT537),SUMIFS($AT$1:AT537,$A$1:A537,A537,$K$1:K537,K537,$E$1:E537,E537),"")</f>
        <v/>
      </c>
      <c r="AV537">
        <f t="shared" si="44"/>
        <v>3</v>
      </c>
    </row>
    <row r="538" spans="1:48" x14ac:dyDescent="0.25">
      <c r="A538" s="4" t="s">
        <v>24</v>
      </c>
      <c r="B538" s="4" t="s">
        <v>138</v>
      </c>
      <c r="C538" t="s">
        <v>43</v>
      </c>
      <c r="D538" s="3">
        <v>42494</v>
      </c>
      <c r="E538">
        <v>4</v>
      </c>
      <c r="F538" t="s">
        <v>56</v>
      </c>
      <c r="K538" s="24" t="s">
        <v>75</v>
      </c>
      <c r="L538" t="s">
        <v>22</v>
      </c>
      <c r="M538">
        <v>2.9</v>
      </c>
      <c r="N538" s="2" t="s">
        <v>20</v>
      </c>
      <c r="O538" s="2" t="str">
        <f t="shared" ref="O538:O601" si="45">IF(ISNUMBER(P538),P538*10,"")</f>
        <v/>
      </c>
      <c r="Q538">
        <v>49.046685902678128</v>
      </c>
      <c r="R538">
        <v>49.046685902678128</v>
      </c>
      <c r="S538" s="2">
        <f>IF(ISNUMBER(R538),SUMIFS(R$1:$R538,A$1:$A538,A538,K$1:$K538,K538,E$1:$E538,E538),"")</f>
        <v>1144.3882645210113</v>
      </c>
      <c r="AC538" s="2" t="str">
        <f t="shared" si="42"/>
        <v/>
      </c>
      <c r="AL538" s="2" t="str">
        <f t="shared" ref="AL538:AL601" si="46">IF(ISNUMBER(AM538),AM538,"")</f>
        <v/>
      </c>
      <c r="AT538" s="2" t="str">
        <f t="shared" si="43"/>
        <v/>
      </c>
      <c r="AU538" s="2" t="str">
        <f>IF(ISNUMBER(AT538),SUMIFS($AT$1:AT538,$A$1:A538,A538,$K$1:K538,K538,$E$1:E538,E538),"")</f>
        <v/>
      </c>
      <c r="AV538">
        <f t="shared" si="44"/>
        <v>3</v>
      </c>
    </row>
    <row r="539" spans="1:48" x14ac:dyDescent="0.25">
      <c r="A539" s="4" t="s">
        <v>26</v>
      </c>
      <c r="B539" s="4" t="s">
        <v>138</v>
      </c>
      <c r="C539" t="s">
        <v>43</v>
      </c>
      <c r="D539" s="3">
        <v>42494</v>
      </c>
      <c r="E539">
        <v>4</v>
      </c>
      <c r="F539" t="s">
        <v>59</v>
      </c>
      <c r="K539" s="24" t="s">
        <v>75</v>
      </c>
      <c r="L539" t="s">
        <v>22</v>
      </c>
      <c r="M539">
        <v>2.9</v>
      </c>
      <c r="N539" s="2" t="s">
        <v>20</v>
      </c>
      <c r="O539" s="2" t="str">
        <f t="shared" si="45"/>
        <v/>
      </c>
      <c r="Q539">
        <v>37.879110718152248</v>
      </c>
      <c r="R539">
        <v>37.879110718152248</v>
      </c>
      <c r="S539" s="2">
        <f>IF(ISNUMBER(R539),SUMIFS(R$1:$R539,A$1:$A539,A539,K$1:$K539,K539,E$1:$E539,E539),"")</f>
        <v>647.52306527005715</v>
      </c>
      <c r="AC539" s="2" t="str">
        <f t="shared" si="42"/>
        <v/>
      </c>
      <c r="AL539" s="2" t="str">
        <f t="shared" si="46"/>
        <v/>
      </c>
      <c r="AT539" s="2" t="str">
        <f t="shared" si="43"/>
        <v/>
      </c>
      <c r="AU539" s="2" t="str">
        <f>IF(ISNUMBER(AT539),SUMIFS($AT$1:AT539,$A$1:A539,A539,$K$1:K539,K539,$E$1:E539,E539),"")</f>
        <v/>
      </c>
      <c r="AV539">
        <f t="shared" si="44"/>
        <v>3</v>
      </c>
    </row>
    <row r="540" spans="1:48" x14ac:dyDescent="0.25">
      <c r="A540" s="4" t="s">
        <v>23</v>
      </c>
      <c r="B540" s="4" t="s">
        <v>138</v>
      </c>
      <c r="C540" t="s">
        <v>43</v>
      </c>
      <c r="D540" s="3">
        <v>42494</v>
      </c>
      <c r="E540">
        <v>4</v>
      </c>
      <c r="F540" t="s">
        <v>55</v>
      </c>
      <c r="K540" s="24" t="s">
        <v>75</v>
      </c>
      <c r="L540" t="s">
        <v>22</v>
      </c>
      <c r="M540">
        <v>2.9</v>
      </c>
      <c r="N540" s="2" t="s">
        <v>20</v>
      </c>
      <c r="O540" s="2" t="str">
        <f t="shared" si="45"/>
        <v/>
      </c>
      <c r="Q540">
        <v>38.351215284106331</v>
      </c>
      <c r="R540">
        <v>38.351215284106331</v>
      </c>
      <c r="S540" s="2">
        <f>IF(ISNUMBER(R540),SUMIFS(R$1:$R540,A$1:$A540,A540,K$1:$K540,K540,E$1:$E540,E540),"")</f>
        <v>910.87936333379457</v>
      </c>
      <c r="AC540" s="2" t="str">
        <f t="shared" si="42"/>
        <v/>
      </c>
      <c r="AL540" s="2" t="str">
        <f t="shared" si="46"/>
        <v/>
      </c>
      <c r="AT540" s="2" t="str">
        <f t="shared" si="43"/>
        <v/>
      </c>
      <c r="AU540" s="2" t="str">
        <f>IF(ISNUMBER(AT540),SUMIFS($AT$1:AT540,$A$1:A540,A540,$K$1:K540,K540,$E$1:E540,E540),"")</f>
        <v/>
      </c>
      <c r="AV540">
        <f t="shared" si="44"/>
        <v>3</v>
      </c>
    </row>
    <row r="541" spans="1:48" x14ac:dyDescent="0.25">
      <c r="A541" s="4" t="s">
        <v>25</v>
      </c>
      <c r="B541" s="4" t="s">
        <v>138</v>
      </c>
      <c r="C541" t="s">
        <v>43</v>
      </c>
      <c r="D541" s="3">
        <v>42494</v>
      </c>
      <c r="E541">
        <v>4</v>
      </c>
      <c r="F541" t="s">
        <v>54</v>
      </c>
      <c r="K541" s="24" t="s">
        <v>75</v>
      </c>
      <c r="L541" t="s">
        <v>22</v>
      </c>
      <c r="M541">
        <v>2.9</v>
      </c>
      <c r="N541" s="2" t="s">
        <v>20</v>
      </c>
      <c r="O541" s="2" t="str">
        <f t="shared" si="45"/>
        <v/>
      </c>
      <c r="Q541">
        <v>6.8418426169703848</v>
      </c>
      <c r="R541">
        <v>6.8418426169703848</v>
      </c>
      <c r="S541" s="2">
        <f>IF(ISNUMBER(R541),SUMIFS(R$1:$R541,A$1:$A541,A541,K$1:$K541,K541,E$1:$E541,E541),"")</f>
        <v>452.20982710338905</v>
      </c>
      <c r="AC541" s="2" t="str">
        <f t="shared" si="42"/>
        <v/>
      </c>
      <c r="AL541" s="2" t="str">
        <f t="shared" si="46"/>
        <v/>
      </c>
      <c r="AT541" s="2" t="str">
        <f t="shared" si="43"/>
        <v/>
      </c>
      <c r="AU541" s="2" t="str">
        <f>IF(ISNUMBER(AT541),SUMIFS($AT$1:AT541,$A$1:A541,A541,$K$1:K541,K541,$E$1:E541,E541),"")</f>
        <v/>
      </c>
      <c r="AV541">
        <f t="shared" si="44"/>
        <v>3</v>
      </c>
    </row>
    <row r="542" spans="1:48" x14ac:dyDescent="0.25">
      <c r="A542" s="4" t="s">
        <v>34</v>
      </c>
      <c r="B542" s="4" t="s">
        <v>139</v>
      </c>
      <c r="C542" t="s">
        <v>30</v>
      </c>
      <c r="D542" s="3">
        <v>41989</v>
      </c>
      <c r="E542">
        <v>1</v>
      </c>
      <c r="F542" t="s">
        <v>56</v>
      </c>
      <c r="K542" s="24" t="s">
        <v>73</v>
      </c>
      <c r="L542" t="s">
        <v>21</v>
      </c>
      <c r="M542">
        <v>1</v>
      </c>
      <c r="N542" s="2" t="s">
        <v>20</v>
      </c>
      <c r="O542" s="2" t="str">
        <f t="shared" si="45"/>
        <v/>
      </c>
      <c r="Q542">
        <v>102.69000000000001</v>
      </c>
      <c r="R542">
        <v>102.69000000000001</v>
      </c>
      <c r="S542" s="2">
        <f>IF(ISNUMBER(R542),SUMIFS(R$1:$R542,A$1:$A542,A542,K$1:$K542,K542,E$1:$E542,E542),"")</f>
        <v>102.69000000000001</v>
      </c>
      <c r="U542" s="5"/>
      <c r="AC542" s="2" t="str">
        <f t="shared" si="42"/>
        <v/>
      </c>
      <c r="AK542">
        <v>30.8</v>
      </c>
      <c r="AL542" s="2">
        <f t="shared" si="46"/>
        <v>4.9000000000000002E-2</v>
      </c>
      <c r="AM542">
        <v>4.9000000000000002E-2</v>
      </c>
      <c r="AT542" s="2">
        <f t="shared" si="43"/>
        <v>5.032</v>
      </c>
      <c r="AU542" s="2">
        <f>IF(ISNUMBER(AT542),SUMIFS($AT$1:AT542,$A$1:A542,A542,$K$1:K542,K542,$E$1:E542,E542),"")</f>
        <v>5.032</v>
      </c>
      <c r="AV542">
        <f t="shared" si="44"/>
        <v>8</v>
      </c>
    </row>
    <row r="543" spans="1:48" x14ac:dyDescent="0.25">
      <c r="A543" s="4" t="s">
        <v>33</v>
      </c>
      <c r="B543" s="4" t="s">
        <v>139</v>
      </c>
      <c r="C543" t="s">
        <v>30</v>
      </c>
      <c r="D543" s="3">
        <v>41989</v>
      </c>
      <c r="E543">
        <v>1</v>
      </c>
      <c r="F543" t="s">
        <v>58</v>
      </c>
      <c r="K543" s="24" t="s">
        <v>73</v>
      </c>
      <c r="L543" t="s">
        <v>21</v>
      </c>
      <c r="M543">
        <v>1</v>
      </c>
      <c r="N543" s="2" t="s">
        <v>20</v>
      </c>
      <c r="O543" s="2" t="str">
        <f t="shared" si="45"/>
        <v/>
      </c>
      <c r="Q543">
        <v>116.15</v>
      </c>
      <c r="R543">
        <v>116.15</v>
      </c>
      <c r="S543" s="2">
        <f>IF(ISNUMBER(R543),SUMIFS(R$1:$R543,A$1:$A543,A543,K$1:$K543,K543,E$1:$E543,E543),"")</f>
        <v>116.15</v>
      </c>
      <c r="U543" s="5"/>
      <c r="AC543" s="2" t="str">
        <f t="shared" si="42"/>
        <v/>
      </c>
      <c r="AK543">
        <v>29</v>
      </c>
      <c r="AL543" s="2">
        <f t="shared" si="46"/>
        <v>4.5999999999999999E-2</v>
      </c>
      <c r="AM543">
        <v>4.5999999999999999E-2</v>
      </c>
      <c r="AT543" s="2">
        <f t="shared" si="43"/>
        <v>5.343</v>
      </c>
      <c r="AU543" s="2">
        <f>IF(ISNUMBER(AT543),SUMIFS($AT$1:AT543,$A$1:A543,A543,$K$1:K543,K543,$E$1:E543,E543),"")</f>
        <v>5.343</v>
      </c>
      <c r="AV543">
        <f t="shared" si="44"/>
        <v>8</v>
      </c>
    </row>
    <row r="544" spans="1:48" x14ac:dyDescent="0.25">
      <c r="A544" s="4" t="s">
        <v>29</v>
      </c>
      <c r="B544" s="4" t="s">
        <v>139</v>
      </c>
      <c r="C544" t="s">
        <v>30</v>
      </c>
      <c r="D544" s="3">
        <v>41989</v>
      </c>
      <c r="E544">
        <v>1</v>
      </c>
      <c r="F544" t="s">
        <v>55</v>
      </c>
      <c r="K544" s="24" t="s">
        <v>73</v>
      </c>
      <c r="L544" t="s">
        <v>21</v>
      </c>
      <c r="M544">
        <v>1</v>
      </c>
      <c r="N544" s="2" t="s">
        <v>20</v>
      </c>
      <c r="O544" s="2" t="str">
        <f t="shared" si="45"/>
        <v/>
      </c>
      <c r="Q544">
        <v>132.24</v>
      </c>
      <c r="R544">
        <v>132.24</v>
      </c>
      <c r="S544" s="2">
        <f>IF(ISNUMBER(R544),SUMIFS(R$1:$R544,A$1:$A544,A544,K$1:$K544,K544,E$1:$E544,E544),"")</f>
        <v>132.24</v>
      </c>
      <c r="U544" s="5"/>
      <c r="AC544" s="2" t="str">
        <f t="shared" si="42"/>
        <v/>
      </c>
      <c r="AK544">
        <v>29.1</v>
      </c>
      <c r="AL544" s="2">
        <f t="shared" si="46"/>
        <v>4.7E-2</v>
      </c>
      <c r="AM544">
        <v>4.7E-2</v>
      </c>
      <c r="AT544" s="2">
        <f t="shared" si="43"/>
        <v>6.2149999999999999</v>
      </c>
      <c r="AU544" s="2">
        <f>IF(ISNUMBER(AT544),SUMIFS($AT$1:AT544,$A$1:A544,A544,$K$1:K544,K544,$E$1:E544,E544),"")</f>
        <v>6.2149999999999999</v>
      </c>
      <c r="AV544">
        <f t="shared" si="44"/>
        <v>8</v>
      </c>
    </row>
    <row r="545" spans="1:48" x14ac:dyDescent="0.25">
      <c r="A545" s="4" t="s">
        <v>35</v>
      </c>
      <c r="B545" s="4" t="s">
        <v>139</v>
      </c>
      <c r="C545" t="s">
        <v>30</v>
      </c>
      <c r="D545" s="3">
        <v>41989</v>
      </c>
      <c r="E545">
        <v>1</v>
      </c>
      <c r="F545" t="s">
        <v>57</v>
      </c>
      <c r="K545" s="24" t="s">
        <v>73</v>
      </c>
      <c r="L545" t="s">
        <v>21</v>
      </c>
      <c r="M545">
        <v>1</v>
      </c>
      <c r="N545" s="2" t="s">
        <v>20</v>
      </c>
      <c r="O545" s="2" t="str">
        <f t="shared" si="45"/>
        <v/>
      </c>
      <c r="Q545">
        <v>105.89000000000001</v>
      </c>
      <c r="R545">
        <v>105.89000000000001</v>
      </c>
      <c r="S545" s="2">
        <f>IF(ISNUMBER(R545),SUMIFS(R$1:$R545,A$1:$A545,A545,K$1:$K545,K545,E$1:$E545,E545),"")</f>
        <v>105.89000000000001</v>
      </c>
      <c r="U545" s="5"/>
      <c r="AC545" s="2" t="str">
        <f t="shared" si="42"/>
        <v/>
      </c>
      <c r="AK545">
        <v>28.2</v>
      </c>
      <c r="AL545" s="2">
        <f t="shared" si="46"/>
        <v>4.4999999999999998E-2</v>
      </c>
      <c r="AM545">
        <v>4.4999999999999998E-2</v>
      </c>
      <c r="AT545" s="2">
        <f t="shared" si="43"/>
        <v>4.7649999999999997</v>
      </c>
      <c r="AU545" s="2">
        <f>IF(ISNUMBER(AT545),SUMIFS($AT$1:AT545,$A$1:A545,A545,$K$1:K545,K545,$E$1:E545,E545),"")</f>
        <v>4.7649999999999997</v>
      </c>
      <c r="AV545">
        <f t="shared" si="44"/>
        <v>8</v>
      </c>
    </row>
    <row r="546" spans="1:48" x14ac:dyDescent="0.25">
      <c r="A546" s="4" t="s">
        <v>32</v>
      </c>
      <c r="B546" s="4" t="s">
        <v>139</v>
      </c>
      <c r="C546" t="s">
        <v>30</v>
      </c>
      <c r="D546" s="3">
        <v>41989</v>
      </c>
      <c r="E546">
        <v>1</v>
      </c>
      <c r="F546" t="s">
        <v>59</v>
      </c>
      <c r="K546" s="24" t="s">
        <v>73</v>
      </c>
      <c r="L546" t="s">
        <v>21</v>
      </c>
      <c r="M546">
        <v>1</v>
      </c>
      <c r="N546" s="2" t="s">
        <v>20</v>
      </c>
      <c r="O546" s="2" t="str">
        <f t="shared" si="45"/>
        <v/>
      </c>
      <c r="Q546">
        <v>114.69000000000001</v>
      </c>
      <c r="R546">
        <v>114.69000000000001</v>
      </c>
      <c r="S546" s="2">
        <f>IF(ISNUMBER(R546),SUMIFS(R$1:$R546,A$1:$A546,A546,K$1:$K546,K546,E$1:$E546,E546),"")</f>
        <v>114.69000000000001</v>
      </c>
      <c r="U546" s="5"/>
      <c r="AC546" s="2" t="str">
        <f t="shared" si="42"/>
        <v/>
      </c>
      <c r="AK546">
        <v>27.7</v>
      </c>
      <c r="AL546" s="2">
        <f t="shared" si="46"/>
        <v>4.4000000000000004E-2</v>
      </c>
      <c r="AM546">
        <v>4.4000000000000004E-2</v>
      </c>
      <c r="AT546" s="2">
        <f t="shared" si="43"/>
        <v>5.0460000000000003</v>
      </c>
      <c r="AU546" s="2">
        <f>IF(ISNUMBER(AT546),SUMIFS($AT$1:AT546,$A$1:A546,A546,$K$1:K546,K546,$E$1:E546,E546),"")</f>
        <v>5.0460000000000003</v>
      </c>
      <c r="AV546">
        <f t="shared" si="44"/>
        <v>8</v>
      </c>
    </row>
    <row r="547" spans="1:48" x14ac:dyDescent="0.25">
      <c r="A547" s="4" t="s">
        <v>31</v>
      </c>
      <c r="B547" s="4" t="s">
        <v>139</v>
      </c>
      <c r="C547" t="s">
        <v>30</v>
      </c>
      <c r="D547" s="3">
        <v>41989</v>
      </c>
      <c r="E547">
        <v>1</v>
      </c>
      <c r="F547" t="s">
        <v>54</v>
      </c>
      <c r="K547" s="24" t="s">
        <v>73</v>
      </c>
      <c r="L547" t="s">
        <v>21</v>
      </c>
      <c r="M547">
        <v>1</v>
      </c>
      <c r="N547" s="2" t="s">
        <v>20</v>
      </c>
      <c r="O547" s="2" t="str">
        <f t="shared" si="45"/>
        <v/>
      </c>
      <c r="Q547">
        <v>131.4</v>
      </c>
      <c r="R547">
        <v>131.4</v>
      </c>
      <c r="S547" s="2">
        <f>IF(ISNUMBER(R547),SUMIFS(R$1:$R547,A$1:$A547,A547,K$1:$K547,K547,E$1:$E547,E547),"")</f>
        <v>131.4</v>
      </c>
      <c r="U547" s="5"/>
      <c r="AC547" s="2" t="str">
        <f t="shared" si="42"/>
        <v/>
      </c>
      <c r="AK547">
        <v>28.8</v>
      </c>
      <c r="AL547" s="2">
        <f t="shared" si="46"/>
        <v>4.5999999999999999E-2</v>
      </c>
      <c r="AM547">
        <v>4.5999999999999999E-2</v>
      </c>
      <c r="AT547" s="2">
        <f t="shared" si="43"/>
        <v>6.0439999999999996</v>
      </c>
      <c r="AU547" s="2">
        <f>IF(ISNUMBER(AT547),SUMIFS($AT$1:AT547,$A$1:A547,A547,$K$1:K547,K547,$E$1:E547,E547),"")</f>
        <v>6.0439999999999996</v>
      </c>
      <c r="AV547">
        <f t="shared" si="44"/>
        <v>8</v>
      </c>
    </row>
    <row r="548" spans="1:48" x14ac:dyDescent="0.25">
      <c r="A548" s="4" t="s">
        <v>31</v>
      </c>
      <c r="B548" s="4" t="s">
        <v>139</v>
      </c>
      <c r="C548" t="s">
        <v>30</v>
      </c>
      <c r="D548" s="3">
        <v>41989</v>
      </c>
      <c r="E548">
        <v>2</v>
      </c>
      <c r="F548" t="s">
        <v>54</v>
      </c>
      <c r="K548" s="24" t="s">
        <v>73</v>
      </c>
      <c r="L548" t="s">
        <v>21</v>
      </c>
      <c r="M548">
        <v>1</v>
      </c>
      <c r="N548" s="2" t="s">
        <v>20</v>
      </c>
      <c r="O548" s="2" t="str">
        <f t="shared" si="45"/>
        <v/>
      </c>
      <c r="Q548">
        <v>147.15</v>
      </c>
      <c r="R548">
        <v>147.15</v>
      </c>
      <c r="S548" s="2">
        <f>IF(ISNUMBER(R548),SUMIFS(R$1:$R548,A$1:$A548,A548,K$1:$K548,K548,E$1:$E548,E548),"")</f>
        <v>147.15</v>
      </c>
      <c r="U548" s="5"/>
      <c r="AC548" s="2" t="str">
        <f t="shared" si="42"/>
        <v/>
      </c>
      <c r="AK548">
        <v>24</v>
      </c>
      <c r="AL548" s="2">
        <f t="shared" si="46"/>
        <v>3.7999999999999999E-2</v>
      </c>
      <c r="AM548">
        <v>3.7999999999999999E-2</v>
      </c>
      <c r="AT548" s="2">
        <f t="shared" si="43"/>
        <v>5.5919999999999996</v>
      </c>
      <c r="AU548" s="2">
        <f>IF(ISNUMBER(AT548),SUMIFS($AT$1:AT548,$A$1:A548,A548,$K$1:K548,K548,$E$1:E548,E548),"")</f>
        <v>5.5919999999999996</v>
      </c>
      <c r="AV548">
        <f t="shared" si="44"/>
        <v>8</v>
      </c>
    </row>
    <row r="549" spans="1:48" x14ac:dyDescent="0.25">
      <c r="A549" s="4" t="s">
        <v>32</v>
      </c>
      <c r="B549" s="4" t="s">
        <v>139</v>
      </c>
      <c r="C549" t="s">
        <v>30</v>
      </c>
      <c r="D549" s="3">
        <v>41989</v>
      </c>
      <c r="E549">
        <v>2</v>
      </c>
      <c r="F549" t="s">
        <v>59</v>
      </c>
      <c r="K549" s="24" t="s">
        <v>73</v>
      </c>
      <c r="L549" t="s">
        <v>21</v>
      </c>
      <c r="M549">
        <v>1</v>
      </c>
      <c r="N549" s="2" t="s">
        <v>20</v>
      </c>
      <c r="O549" s="2" t="str">
        <f t="shared" si="45"/>
        <v/>
      </c>
      <c r="Q549">
        <v>145.87</v>
      </c>
      <c r="R549">
        <v>145.87</v>
      </c>
      <c r="S549" s="2">
        <f>IF(ISNUMBER(R549),SUMIFS(R$1:$R549,A$1:$A549,A549,K$1:$K549,K549,E$1:$E549,E549),"")</f>
        <v>145.87</v>
      </c>
      <c r="U549" s="5"/>
      <c r="AC549" s="2" t="str">
        <f t="shared" si="42"/>
        <v/>
      </c>
      <c r="AK549">
        <v>23.3</v>
      </c>
      <c r="AL549" s="2">
        <f t="shared" si="46"/>
        <v>3.7000000000000005E-2</v>
      </c>
      <c r="AM549">
        <v>3.7000000000000005E-2</v>
      </c>
      <c r="AT549" s="2">
        <f t="shared" si="43"/>
        <v>5.3970000000000002</v>
      </c>
      <c r="AU549" s="2">
        <f>IF(ISNUMBER(AT549),SUMIFS($AT$1:AT549,$A$1:A549,A549,$K$1:K549,K549,$E$1:E549,E549),"")</f>
        <v>5.3970000000000002</v>
      </c>
      <c r="AV549">
        <f t="shared" si="44"/>
        <v>8</v>
      </c>
    </row>
    <row r="550" spans="1:48" x14ac:dyDescent="0.25">
      <c r="A550" s="4" t="s">
        <v>34</v>
      </c>
      <c r="B550" s="4" t="s">
        <v>139</v>
      </c>
      <c r="C550" t="s">
        <v>30</v>
      </c>
      <c r="D550" s="3">
        <v>41989</v>
      </c>
      <c r="E550">
        <v>2</v>
      </c>
      <c r="F550" t="s">
        <v>56</v>
      </c>
      <c r="K550" s="24" t="s">
        <v>73</v>
      </c>
      <c r="L550" t="s">
        <v>21</v>
      </c>
      <c r="M550">
        <v>1</v>
      </c>
      <c r="N550" s="2" t="s">
        <v>20</v>
      </c>
      <c r="O550" s="2" t="str">
        <f t="shared" si="45"/>
        <v/>
      </c>
      <c r="Q550">
        <v>116.05999999999999</v>
      </c>
      <c r="R550">
        <v>116.05999999999999</v>
      </c>
      <c r="S550" s="2">
        <f>IF(ISNUMBER(R550),SUMIFS(R$1:$R550,A$1:$A550,A550,K$1:$K550,K550,E$1:$E550,E550),"")</f>
        <v>116.05999999999999</v>
      </c>
      <c r="U550" s="5"/>
      <c r="AC550" s="2" t="str">
        <f t="shared" si="42"/>
        <v/>
      </c>
      <c r="AK550">
        <v>28.1</v>
      </c>
      <c r="AL550" s="2">
        <f t="shared" si="46"/>
        <v>4.4999999999999998E-2</v>
      </c>
      <c r="AM550">
        <v>4.4999999999999998E-2</v>
      </c>
      <c r="AT550" s="2">
        <f t="shared" si="43"/>
        <v>5.2229999999999999</v>
      </c>
      <c r="AU550" s="2">
        <f>IF(ISNUMBER(AT550),SUMIFS($AT$1:AT550,$A$1:A550,A550,$K$1:K550,K550,$E$1:E550,E550),"")</f>
        <v>5.2229999999999999</v>
      </c>
      <c r="AV550">
        <f t="shared" si="44"/>
        <v>8</v>
      </c>
    </row>
    <row r="551" spans="1:48" x14ac:dyDescent="0.25">
      <c r="A551" s="4" t="s">
        <v>29</v>
      </c>
      <c r="B551" s="4" t="s">
        <v>139</v>
      </c>
      <c r="C551" t="s">
        <v>30</v>
      </c>
      <c r="D551" s="3">
        <v>41989</v>
      </c>
      <c r="E551">
        <v>2</v>
      </c>
      <c r="F551" t="s">
        <v>55</v>
      </c>
      <c r="K551" s="24" t="s">
        <v>73</v>
      </c>
      <c r="L551" t="s">
        <v>21</v>
      </c>
      <c r="M551">
        <v>1</v>
      </c>
      <c r="N551" s="2" t="s">
        <v>20</v>
      </c>
      <c r="O551" s="2" t="str">
        <f t="shared" si="45"/>
        <v/>
      </c>
      <c r="Q551">
        <v>121.97999999999999</v>
      </c>
      <c r="R551">
        <v>121.97999999999999</v>
      </c>
      <c r="S551" s="2">
        <f>IF(ISNUMBER(R551),SUMIFS(R$1:$R551,A$1:$A551,A551,K$1:$K551,K551,E$1:$E551,E551),"")</f>
        <v>121.97999999999999</v>
      </c>
      <c r="U551" s="5"/>
      <c r="AC551" s="2" t="str">
        <f t="shared" si="42"/>
        <v/>
      </c>
      <c r="AK551">
        <v>25.4</v>
      </c>
      <c r="AL551" s="2">
        <f t="shared" si="46"/>
        <v>4.0999999999999995E-2</v>
      </c>
      <c r="AM551">
        <v>4.0999999999999995E-2</v>
      </c>
      <c r="AT551" s="2">
        <f t="shared" si="43"/>
        <v>5.0010000000000003</v>
      </c>
      <c r="AU551" s="2">
        <f>IF(ISNUMBER(AT551),SUMIFS($AT$1:AT551,$A$1:A551,A551,$K$1:K551,K551,$E$1:E551,E551),"")</f>
        <v>5.0010000000000003</v>
      </c>
      <c r="AV551">
        <f t="shared" si="44"/>
        <v>8</v>
      </c>
    </row>
    <row r="552" spans="1:48" x14ac:dyDescent="0.25">
      <c r="A552" s="4" t="s">
        <v>35</v>
      </c>
      <c r="B552" s="4" t="s">
        <v>139</v>
      </c>
      <c r="C552" t="s">
        <v>30</v>
      </c>
      <c r="D552" s="3">
        <v>41989</v>
      </c>
      <c r="E552">
        <v>2</v>
      </c>
      <c r="F552" t="s">
        <v>57</v>
      </c>
      <c r="K552" s="24" t="s">
        <v>73</v>
      </c>
      <c r="L552" t="s">
        <v>21</v>
      </c>
      <c r="M552">
        <v>1</v>
      </c>
      <c r="N552" s="2" t="s">
        <v>20</v>
      </c>
      <c r="O552" s="2" t="str">
        <f t="shared" si="45"/>
        <v/>
      </c>
      <c r="Q552">
        <v>121.84</v>
      </c>
      <c r="R552">
        <v>121.84</v>
      </c>
      <c r="S552" s="2">
        <f>IF(ISNUMBER(R552),SUMIFS(R$1:$R552,A$1:$A552,A552,K$1:$K552,K552,E$1:$E552,E552),"")</f>
        <v>121.84</v>
      </c>
      <c r="U552" s="5"/>
      <c r="AC552" s="2" t="str">
        <f t="shared" si="42"/>
        <v/>
      </c>
      <c r="AK552">
        <v>27</v>
      </c>
      <c r="AL552" s="2">
        <f t="shared" si="46"/>
        <v>4.2999999999999997E-2</v>
      </c>
      <c r="AM552">
        <v>4.2999999999999997E-2</v>
      </c>
      <c r="AT552" s="2">
        <f t="shared" si="43"/>
        <v>5.2389999999999999</v>
      </c>
      <c r="AU552" s="2">
        <f>IF(ISNUMBER(AT552),SUMIFS($AT$1:AT552,$A$1:A552,A552,$K$1:K552,K552,$E$1:E552,E552),"")</f>
        <v>5.2389999999999999</v>
      </c>
      <c r="AV552">
        <f t="shared" si="44"/>
        <v>8</v>
      </c>
    </row>
    <row r="553" spans="1:48" x14ac:dyDescent="0.25">
      <c r="A553" s="4" t="s">
        <v>33</v>
      </c>
      <c r="B553" s="4" t="s">
        <v>139</v>
      </c>
      <c r="C553" t="s">
        <v>30</v>
      </c>
      <c r="D553" s="3">
        <v>41989</v>
      </c>
      <c r="E553">
        <v>2</v>
      </c>
      <c r="F553" t="s">
        <v>58</v>
      </c>
      <c r="K553" s="24" t="s">
        <v>73</v>
      </c>
      <c r="L553" t="s">
        <v>21</v>
      </c>
      <c r="M553">
        <v>1</v>
      </c>
      <c r="N553" s="2" t="s">
        <v>20</v>
      </c>
      <c r="O553" s="2" t="str">
        <f t="shared" si="45"/>
        <v/>
      </c>
      <c r="Q553">
        <v>130.65</v>
      </c>
      <c r="R553">
        <v>130.65</v>
      </c>
      <c r="S553" s="2">
        <f>IF(ISNUMBER(R553),SUMIFS(R$1:$R553,A$1:$A553,A553,K$1:$K553,K553,E$1:$E553,E553),"")</f>
        <v>130.65</v>
      </c>
      <c r="U553" s="5"/>
      <c r="AC553" s="2" t="str">
        <f t="shared" si="42"/>
        <v/>
      </c>
      <c r="AK553">
        <v>27.3</v>
      </c>
      <c r="AL553" s="2">
        <f t="shared" si="46"/>
        <v>4.4000000000000004E-2</v>
      </c>
      <c r="AM553">
        <v>4.4000000000000004E-2</v>
      </c>
      <c r="AT553" s="2">
        <f t="shared" si="43"/>
        <v>5.7489999999999997</v>
      </c>
      <c r="AU553" s="2">
        <f>IF(ISNUMBER(AT553),SUMIFS($AT$1:AT553,$A$1:A553,A553,$K$1:K553,K553,$E$1:E553,E553),"")</f>
        <v>5.7489999999999997</v>
      </c>
      <c r="AV553">
        <f t="shared" si="44"/>
        <v>8</v>
      </c>
    </row>
    <row r="554" spans="1:48" x14ac:dyDescent="0.25">
      <c r="A554" s="4" t="s">
        <v>33</v>
      </c>
      <c r="B554" s="4" t="s">
        <v>139</v>
      </c>
      <c r="C554" t="s">
        <v>30</v>
      </c>
      <c r="D554" s="3">
        <v>41989</v>
      </c>
      <c r="E554">
        <v>3</v>
      </c>
      <c r="F554" t="s">
        <v>58</v>
      </c>
      <c r="K554" s="24" t="s">
        <v>73</v>
      </c>
      <c r="L554" t="s">
        <v>21</v>
      </c>
      <c r="M554">
        <v>1</v>
      </c>
      <c r="N554" s="2" t="s">
        <v>20</v>
      </c>
      <c r="O554" s="2" t="str">
        <f t="shared" si="45"/>
        <v/>
      </c>
      <c r="Q554">
        <v>225.95999999999998</v>
      </c>
      <c r="R554">
        <v>225.95999999999998</v>
      </c>
      <c r="S554" s="2">
        <f>IF(ISNUMBER(R554),SUMIFS(R$1:$R554,A$1:$A554,A554,K$1:$K554,K554,E$1:$E554,E554),"")</f>
        <v>225.95999999999998</v>
      </c>
      <c r="U554" s="5"/>
      <c r="AC554" s="2" t="str">
        <f t="shared" si="42"/>
        <v/>
      </c>
      <c r="AK554">
        <v>20.8</v>
      </c>
      <c r="AL554" s="2">
        <f t="shared" si="46"/>
        <v>3.3000000000000002E-2</v>
      </c>
      <c r="AM554">
        <v>3.3000000000000002E-2</v>
      </c>
      <c r="AT554" s="2">
        <f t="shared" si="43"/>
        <v>7.4569999999999999</v>
      </c>
      <c r="AU554" s="2">
        <f>IF(ISNUMBER(AT554),SUMIFS($AT$1:AT554,$A$1:A554,A554,$K$1:K554,K554,$E$1:E554,E554),"")</f>
        <v>7.4569999999999999</v>
      </c>
      <c r="AV554">
        <f t="shared" si="44"/>
        <v>8</v>
      </c>
    </row>
    <row r="555" spans="1:48" x14ac:dyDescent="0.25">
      <c r="A555" s="4" t="s">
        <v>35</v>
      </c>
      <c r="B555" s="4" t="s">
        <v>139</v>
      </c>
      <c r="C555" t="s">
        <v>30</v>
      </c>
      <c r="D555" s="3">
        <v>41989</v>
      </c>
      <c r="E555">
        <v>3</v>
      </c>
      <c r="F555" t="s">
        <v>57</v>
      </c>
      <c r="K555" s="24" t="s">
        <v>73</v>
      </c>
      <c r="L555" t="s">
        <v>21</v>
      </c>
      <c r="M555">
        <v>1</v>
      </c>
      <c r="N555" s="2" t="s">
        <v>20</v>
      </c>
      <c r="O555" s="2" t="str">
        <f t="shared" si="45"/>
        <v/>
      </c>
      <c r="Q555">
        <v>198.74</v>
      </c>
      <c r="R555">
        <v>198.74</v>
      </c>
      <c r="S555" s="2">
        <f>IF(ISNUMBER(R555),SUMIFS(R$1:$R555,A$1:$A555,A555,K$1:$K555,K555,E$1:$E555,E555),"")</f>
        <v>198.74</v>
      </c>
      <c r="U555" s="5"/>
      <c r="AC555" s="2" t="str">
        <f t="shared" si="42"/>
        <v/>
      </c>
      <c r="AK555">
        <v>21.3</v>
      </c>
      <c r="AL555" s="2">
        <f t="shared" si="46"/>
        <v>3.4000000000000002E-2</v>
      </c>
      <c r="AM555">
        <v>3.4000000000000002E-2</v>
      </c>
      <c r="AT555" s="2">
        <f t="shared" si="43"/>
        <v>6.7569999999999997</v>
      </c>
      <c r="AU555" s="2">
        <f>IF(ISNUMBER(AT555),SUMIFS($AT$1:AT555,$A$1:A555,A555,$K$1:K555,K555,$E$1:E555,E555),"")</f>
        <v>6.7569999999999997</v>
      </c>
      <c r="AV555">
        <f t="shared" si="44"/>
        <v>8</v>
      </c>
    </row>
    <row r="556" spans="1:48" x14ac:dyDescent="0.25">
      <c r="A556" s="4" t="s">
        <v>32</v>
      </c>
      <c r="B556" s="4" t="s">
        <v>139</v>
      </c>
      <c r="C556" t="s">
        <v>30</v>
      </c>
      <c r="D556" s="3">
        <v>41989</v>
      </c>
      <c r="E556">
        <v>3</v>
      </c>
      <c r="F556" t="s">
        <v>59</v>
      </c>
      <c r="K556" s="24" t="s">
        <v>73</v>
      </c>
      <c r="L556" t="s">
        <v>21</v>
      </c>
      <c r="M556">
        <v>1</v>
      </c>
      <c r="N556" s="2" t="s">
        <v>20</v>
      </c>
      <c r="O556" s="2" t="str">
        <f t="shared" si="45"/>
        <v/>
      </c>
      <c r="Q556">
        <v>178.14000000000001</v>
      </c>
      <c r="R556">
        <v>178.14000000000001</v>
      </c>
      <c r="S556" s="2">
        <f>IF(ISNUMBER(R556),SUMIFS(R$1:$R556,A$1:$A556,A556,K$1:$K556,K556,E$1:$E556,E556),"")</f>
        <v>178.14000000000001</v>
      </c>
      <c r="U556" s="5"/>
      <c r="AC556" s="2" t="str">
        <f t="shared" si="42"/>
        <v/>
      </c>
      <c r="AK556">
        <v>20.6</v>
      </c>
      <c r="AL556" s="2">
        <f t="shared" si="46"/>
        <v>3.3000000000000002E-2</v>
      </c>
      <c r="AM556">
        <v>3.3000000000000002E-2</v>
      </c>
      <c r="AT556" s="2">
        <f t="shared" si="43"/>
        <v>5.8789999999999996</v>
      </c>
      <c r="AU556" s="2">
        <f>IF(ISNUMBER(AT556),SUMIFS($AT$1:AT556,$A$1:A556,A556,$K$1:K556,K556,$E$1:E556,E556),"")</f>
        <v>5.8789999999999996</v>
      </c>
      <c r="AV556">
        <f t="shared" si="44"/>
        <v>8</v>
      </c>
    </row>
    <row r="557" spans="1:48" x14ac:dyDescent="0.25">
      <c r="A557" s="4" t="s">
        <v>29</v>
      </c>
      <c r="B557" s="4" t="s">
        <v>139</v>
      </c>
      <c r="C557" t="s">
        <v>30</v>
      </c>
      <c r="D557" s="3">
        <v>41989</v>
      </c>
      <c r="E557">
        <v>3</v>
      </c>
      <c r="F557" t="s">
        <v>55</v>
      </c>
      <c r="K557" s="24" t="s">
        <v>73</v>
      </c>
      <c r="L557" t="s">
        <v>21</v>
      </c>
      <c r="M557">
        <v>1</v>
      </c>
      <c r="N557" s="2" t="s">
        <v>20</v>
      </c>
      <c r="O557" s="2" t="str">
        <f t="shared" si="45"/>
        <v/>
      </c>
      <c r="Q557">
        <v>200.8</v>
      </c>
      <c r="R557">
        <v>200.8</v>
      </c>
      <c r="S557" s="2">
        <f>IF(ISNUMBER(R557),SUMIFS(R$1:$R557,A$1:$A557,A557,K$1:$K557,K557,E$1:$E557,E557),"")</f>
        <v>200.8</v>
      </c>
      <c r="U557" s="5"/>
      <c r="AC557" s="2" t="str">
        <f t="shared" si="42"/>
        <v/>
      </c>
      <c r="AK557">
        <v>20.9</v>
      </c>
      <c r="AL557" s="2">
        <f t="shared" si="46"/>
        <v>3.3000000000000002E-2</v>
      </c>
      <c r="AM557">
        <v>3.3000000000000002E-2</v>
      </c>
      <c r="AT557" s="2">
        <f t="shared" si="43"/>
        <v>6.6260000000000003</v>
      </c>
      <c r="AU557" s="2">
        <f>IF(ISNUMBER(AT557),SUMIFS($AT$1:AT557,$A$1:A557,A557,$K$1:K557,K557,$E$1:E557,E557),"")</f>
        <v>6.6260000000000003</v>
      </c>
      <c r="AV557">
        <f t="shared" si="44"/>
        <v>8</v>
      </c>
    </row>
    <row r="558" spans="1:48" x14ac:dyDescent="0.25">
      <c r="A558" s="4" t="s">
        <v>34</v>
      </c>
      <c r="B558" s="4" t="s">
        <v>139</v>
      </c>
      <c r="C558" t="s">
        <v>30</v>
      </c>
      <c r="D558" s="3">
        <v>41989</v>
      </c>
      <c r="E558">
        <v>3</v>
      </c>
      <c r="F558" t="s">
        <v>56</v>
      </c>
      <c r="K558" s="24" t="s">
        <v>73</v>
      </c>
      <c r="L558" t="s">
        <v>21</v>
      </c>
      <c r="M558">
        <v>1</v>
      </c>
      <c r="N558" s="2" t="s">
        <v>20</v>
      </c>
      <c r="O558" s="2" t="str">
        <f t="shared" si="45"/>
        <v/>
      </c>
      <c r="Q558">
        <v>133.28</v>
      </c>
      <c r="R558">
        <v>133.28</v>
      </c>
      <c r="S558" s="2">
        <f>IF(ISNUMBER(R558),SUMIFS(R$1:$R558,A$1:$A558,A558,K$1:$K558,K558,E$1:$E558,E558),"")</f>
        <v>133.28</v>
      </c>
      <c r="U558" s="5"/>
      <c r="AC558" s="2" t="str">
        <f t="shared" si="42"/>
        <v/>
      </c>
      <c r="AK558">
        <v>26.1</v>
      </c>
      <c r="AL558" s="2">
        <f t="shared" si="46"/>
        <v>4.2000000000000003E-2</v>
      </c>
      <c r="AM558">
        <v>4.2000000000000003E-2</v>
      </c>
      <c r="AT558" s="2">
        <f t="shared" si="43"/>
        <v>5.5979999999999999</v>
      </c>
      <c r="AU558" s="2">
        <f>IF(ISNUMBER(AT558),SUMIFS($AT$1:AT558,$A$1:A558,A558,$K$1:K558,K558,$E$1:E558,E558),"")</f>
        <v>5.5979999999999999</v>
      </c>
      <c r="AV558">
        <f t="shared" si="44"/>
        <v>8</v>
      </c>
    </row>
    <row r="559" spans="1:48" x14ac:dyDescent="0.25">
      <c r="A559" s="4" t="s">
        <v>31</v>
      </c>
      <c r="B559" s="4" t="s">
        <v>139</v>
      </c>
      <c r="C559" t="s">
        <v>30</v>
      </c>
      <c r="D559" s="3">
        <v>41989</v>
      </c>
      <c r="E559">
        <v>3</v>
      </c>
      <c r="F559" t="s">
        <v>54</v>
      </c>
      <c r="K559" s="24" t="s">
        <v>73</v>
      </c>
      <c r="L559" t="s">
        <v>21</v>
      </c>
      <c r="M559">
        <v>1</v>
      </c>
      <c r="N559" s="2" t="s">
        <v>20</v>
      </c>
      <c r="O559" s="2" t="str">
        <f t="shared" si="45"/>
        <v/>
      </c>
      <c r="Q559">
        <v>86.94</v>
      </c>
      <c r="R559">
        <v>86.94</v>
      </c>
      <c r="S559" s="2">
        <f>IF(ISNUMBER(R559),SUMIFS(R$1:$R559,A$1:$A559,A559,K$1:$K559,K559,E$1:$E559,E559),"")</f>
        <v>86.94</v>
      </c>
      <c r="U559" s="5"/>
      <c r="AC559" s="2" t="str">
        <f t="shared" si="42"/>
        <v/>
      </c>
      <c r="AK559">
        <v>17.3</v>
      </c>
      <c r="AL559" s="2">
        <f t="shared" si="46"/>
        <v>2.7999999999999997E-2</v>
      </c>
      <c r="AM559">
        <v>2.7999999999999997E-2</v>
      </c>
      <c r="AT559" s="2">
        <f t="shared" si="43"/>
        <v>2.4340000000000002</v>
      </c>
      <c r="AU559" s="2">
        <f>IF(ISNUMBER(AT559),SUMIFS($AT$1:AT559,$A$1:A559,A559,$K$1:K559,K559,$E$1:E559,E559),"")</f>
        <v>2.4340000000000002</v>
      </c>
      <c r="AV559">
        <f t="shared" si="44"/>
        <v>8</v>
      </c>
    </row>
    <row r="560" spans="1:48" x14ac:dyDescent="0.25">
      <c r="A560" s="4" t="s">
        <v>34</v>
      </c>
      <c r="B560" s="4" t="s">
        <v>139</v>
      </c>
      <c r="C560" t="s">
        <v>30</v>
      </c>
      <c r="D560" s="3">
        <v>42018</v>
      </c>
      <c r="E560">
        <v>1</v>
      </c>
      <c r="F560" t="s">
        <v>56</v>
      </c>
      <c r="K560" s="24" t="s">
        <v>73</v>
      </c>
      <c r="L560" t="s">
        <v>21</v>
      </c>
      <c r="M560">
        <v>2</v>
      </c>
      <c r="N560" s="2" t="s">
        <v>20</v>
      </c>
      <c r="O560" s="2" t="str">
        <f t="shared" si="45"/>
        <v/>
      </c>
      <c r="Q560">
        <v>516.49</v>
      </c>
      <c r="R560">
        <v>516.49</v>
      </c>
      <c r="S560" s="2">
        <f>IF(ISNUMBER(R560),SUMIFS(R$1:$R560,A$1:$A560,A560,K$1:$K560,K560,E$1:$E560,E560),"")</f>
        <v>619.18000000000006</v>
      </c>
      <c r="U560" s="5"/>
      <c r="AC560" s="2" t="str">
        <f t="shared" si="42"/>
        <v/>
      </c>
      <c r="AK560">
        <v>20.100000000000001</v>
      </c>
      <c r="AL560" s="2">
        <f t="shared" si="46"/>
        <v>3.2000000000000001E-2</v>
      </c>
      <c r="AM560">
        <v>3.2000000000000001E-2</v>
      </c>
      <c r="AT560" s="2">
        <f t="shared" si="43"/>
        <v>16.527999999999999</v>
      </c>
      <c r="AU560" s="2">
        <f>IF(ISNUMBER(AT560),SUMIFS($AT$1:AT560,$A$1:A560,A560,$K$1:K560,K560,$E$1:E560,E560),"")</f>
        <v>21.56</v>
      </c>
      <c r="AV560">
        <f t="shared" si="44"/>
        <v>8</v>
      </c>
    </row>
    <row r="561" spans="1:48" x14ac:dyDescent="0.25">
      <c r="A561" s="4" t="s">
        <v>33</v>
      </c>
      <c r="B561" s="4" t="s">
        <v>139</v>
      </c>
      <c r="C561" t="s">
        <v>30</v>
      </c>
      <c r="D561" s="3">
        <v>42018</v>
      </c>
      <c r="E561">
        <v>1</v>
      </c>
      <c r="F561" t="s">
        <v>58</v>
      </c>
      <c r="K561" s="24" t="s">
        <v>73</v>
      </c>
      <c r="L561" t="s">
        <v>21</v>
      </c>
      <c r="M561">
        <v>2</v>
      </c>
      <c r="N561" s="2" t="s">
        <v>20</v>
      </c>
      <c r="O561" s="2" t="str">
        <f t="shared" si="45"/>
        <v/>
      </c>
      <c r="Q561">
        <v>472.73</v>
      </c>
      <c r="R561">
        <v>472.73</v>
      </c>
      <c r="S561" s="2">
        <f>IF(ISNUMBER(R561),SUMIFS(R$1:$R561,A$1:$A561,A561,K$1:$K561,K561,E$1:$E561,E561),"")</f>
        <v>588.88</v>
      </c>
      <c r="U561" s="5"/>
      <c r="AC561" s="2" t="str">
        <f t="shared" si="42"/>
        <v/>
      </c>
      <c r="AK561">
        <v>15.2</v>
      </c>
      <c r="AL561" s="2">
        <f t="shared" si="46"/>
        <v>2.4E-2</v>
      </c>
      <c r="AM561">
        <v>2.4E-2</v>
      </c>
      <c r="AT561" s="2">
        <f t="shared" si="43"/>
        <v>11.346</v>
      </c>
      <c r="AU561" s="2">
        <f>IF(ISNUMBER(AT561),SUMIFS($AT$1:AT561,$A$1:A561,A561,$K$1:K561,K561,$E$1:E561,E561),"")</f>
        <v>16.689</v>
      </c>
      <c r="AV561">
        <f t="shared" si="44"/>
        <v>8</v>
      </c>
    </row>
    <row r="562" spans="1:48" x14ac:dyDescent="0.25">
      <c r="A562" s="4" t="s">
        <v>29</v>
      </c>
      <c r="B562" s="4" t="s">
        <v>139</v>
      </c>
      <c r="C562" t="s">
        <v>30</v>
      </c>
      <c r="D562" s="3">
        <v>42018</v>
      </c>
      <c r="E562">
        <v>1</v>
      </c>
      <c r="F562" t="s">
        <v>55</v>
      </c>
      <c r="K562" s="24" t="s">
        <v>73</v>
      </c>
      <c r="L562" t="s">
        <v>21</v>
      </c>
      <c r="M562">
        <v>2</v>
      </c>
      <c r="N562" s="2" t="s">
        <v>20</v>
      </c>
      <c r="O562" s="2" t="str">
        <f t="shared" si="45"/>
        <v/>
      </c>
      <c r="Q562">
        <v>483.96999999999997</v>
      </c>
      <c r="R562">
        <v>483.96999999999997</v>
      </c>
      <c r="S562" s="2">
        <f>IF(ISNUMBER(R562),SUMIFS(R$1:$R562,A$1:$A562,A562,K$1:$K562,K562,E$1:$E562,E562),"")</f>
        <v>616.21</v>
      </c>
      <c r="U562" s="5"/>
      <c r="AC562" s="2" t="str">
        <f t="shared" si="42"/>
        <v/>
      </c>
      <c r="AK562">
        <v>17.399999999999999</v>
      </c>
      <c r="AL562" s="2">
        <f t="shared" si="46"/>
        <v>2.7999999999999997E-2</v>
      </c>
      <c r="AM562">
        <v>2.7999999999999997E-2</v>
      </c>
      <c r="AT562" s="2">
        <f t="shared" si="43"/>
        <v>13.551</v>
      </c>
      <c r="AU562" s="2">
        <f>IF(ISNUMBER(AT562),SUMIFS($AT$1:AT562,$A$1:A562,A562,$K$1:K562,K562,$E$1:E562,E562),"")</f>
        <v>19.765999999999998</v>
      </c>
      <c r="AV562">
        <f t="shared" si="44"/>
        <v>8</v>
      </c>
    </row>
    <row r="563" spans="1:48" x14ac:dyDescent="0.25">
      <c r="A563" s="4" t="s">
        <v>35</v>
      </c>
      <c r="B563" s="4" t="s">
        <v>139</v>
      </c>
      <c r="C563" t="s">
        <v>30</v>
      </c>
      <c r="D563" s="3">
        <v>42018</v>
      </c>
      <c r="E563">
        <v>1</v>
      </c>
      <c r="F563" t="s">
        <v>57</v>
      </c>
      <c r="K563" s="24" t="s">
        <v>73</v>
      </c>
      <c r="L563" t="s">
        <v>21</v>
      </c>
      <c r="M563">
        <v>2</v>
      </c>
      <c r="N563" s="2" t="s">
        <v>20</v>
      </c>
      <c r="O563" s="2" t="str">
        <f t="shared" si="45"/>
        <v/>
      </c>
      <c r="Q563">
        <v>446.84</v>
      </c>
      <c r="R563">
        <v>446.84</v>
      </c>
      <c r="S563" s="2">
        <f>IF(ISNUMBER(R563),SUMIFS(R$1:$R563,A$1:$A563,A563,K$1:$K563,K563,E$1:$E563,E563),"")</f>
        <v>552.73</v>
      </c>
      <c r="U563" s="5"/>
      <c r="AC563" s="2" t="str">
        <f t="shared" si="42"/>
        <v/>
      </c>
      <c r="AK563">
        <v>16.7</v>
      </c>
      <c r="AL563" s="2">
        <f t="shared" si="46"/>
        <v>2.7000000000000003E-2</v>
      </c>
      <c r="AM563">
        <v>2.7000000000000003E-2</v>
      </c>
      <c r="AT563" s="2">
        <f t="shared" si="43"/>
        <v>12.065</v>
      </c>
      <c r="AU563" s="2">
        <f>IF(ISNUMBER(AT563),SUMIFS($AT$1:AT563,$A$1:A563,A563,$K$1:K563,K563,$E$1:E563,E563),"")</f>
        <v>16.829999999999998</v>
      </c>
      <c r="AV563">
        <f t="shared" si="44"/>
        <v>8</v>
      </c>
    </row>
    <row r="564" spans="1:48" x14ac:dyDescent="0.25">
      <c r="A564" s="4" t="s">
        <v>32</v>
      </c>
      <c r="B564" s="4" t="s">
        <v>139</v>
      </c>
      <c r="C564" t="s">
        <v>30</v>
      </c>
      <c r="D564" s="3">
        <v>42018</v>
      </c>
      <c r="E564">
        <v>1</v>
      </c>
      <c r="F564" t="s">
        <v>59</v>
      </c>
      <c r="K564" s="24" t="s">
        <v>73</v>
      </c>
      <c r="L564" t="s">
        <v>21</v>
      </c>
      <c r="M564">
        <v>2</v>
      </c>
      <c r="N564" s="2" t="s">
        <v>20</v>
      </c>
      <c r="O564" s="2" t="str">
        <f t="shared" si="45"/>
        <v/>
      </c>
      <c r="Q564">
        <v>502.61</v>
      </c>
      <c r="R564">
        <v>502.61</v>
      </c>
      <c r="S564" s="2">
        <f>IF(ISNUMBER(R564),SUMIFS(R$1:$R564,A$1:$A564,A564,K$1:$K564,K564,E$1:$E564,E564),"")</f>
        <v>617.30000000000007</v>
      </c>
      <c r="U564" s="5"/>
      <c r="AC564" s="2" t="str">
        <f t="shared" si="42"/>
        <v/>
      </c>
      <c r="AK564">
        <v>15.3</v>
      </c>
      <c r="AL564" s="2">
        <f t="shared" si="46"/>
        <v>2.4E-2</v>
      </c>
      <c r="AM564">
        <v>2.4E-2</v>
      </c>
      <c r="AT564" s="2">
        <f t="shared" si="43"/>
        <v>12.063000000000001</v>
      </c>
      <c r="AU564" s="2">
        <f>IF(ISNUMBER(AT564),SUMIFS($AT$1:AT564,$A$1:A564,A564,$K$1:K564,K564,$E$1:E564,E564),"")</f>
        <v>17.109000000000002</v>
      </c>
      <c r="AV564">
        <f t="shared" si="44"/>
        <v>8</v>
      </c>
    </row>
    <row r="565" spans="1:48" x14ac:dyDescent="0.25">
      <c r="A565" s="4" t="s">
        <v>31</v>
      </c>
      <c r="B565" s="4" t="s">
        <v>139</v>
      </c>
      <c r="C565" t="s">
        <v>30</v>
      </c>
      <c r="D565" s="3">
        <v>42018</v>
      </c>
      <c r="E565">
        <v>1</v>
      </c>
      <c r="F565" t="s">
        <v>54</v>
      </c>
      <c r="K565" s="24" t="s">
        <v>73</v>
      </c>
      <c r="L565" t="s">
        <v>21</v>
      </c>
      <c r="M565">
        <v>2</v>
      </c>
      <c r="N565" s="2" t="s">
        <v>20</v>
      </c>
      <c r="O565" s="2" t="str">
        <f t="shared" si="45"/>
        <v/>
      </c>
      <c r="Q565">
        <v>331.2</v>
      </c>
      <c r="R565">
        <v>331.2</v>
      </c>
      <c r="S565" s="2">
        <f>IF(ISNUMBER(R565),SUMIFS(R$1:$R565,A$1:$A565,A565,K$1:$K565,K565,E$1:$E565,E565),"")</f>
        <v>462.6</v>
      </c>
      <c r="U565" s="5"/>
      <c r="AC565" s="2" t="str">
        <f t="shared" si="42"/>
        <v/>
      </c>
      <c r="AK565">
        <v>15.2</v>
      </c>
      <c r="AL565" s="2">
        <f t="shared" si="46"/>
        <v>2.4E-2</v>
      </c>
      <c r="AM565">
        <v>2.4E-2</v>
      </c>
      <c r="AT565" s="2">
        <f t="shared" si="43"/>
        <v>7.9489999999999998</v>
      </c>
      <c r="AU565" s="2">
        <f>IF(ISNUMBER(AT565),SUMIFS($AT$1:AT565,$A$1:A565,A565,$K$1:K565,K565,$E$1:E565,E565),"")</f>
        <v>13.992999999999999</v>
      </c>
      <c r="AV565">
        <f t="shared" si="44"/>
        <v>8</v>
      </c>
    </row>
    <row r="566" spans="1:48" x14ac:dyDescent="0.25">
      <c r="A566" s="4" t="s">
        <v>31</v>
      </c>
      <c r="B566" s="4" t="s">
        <v>139</v>
      </c>
      <c r="C566" t="s">
        <v>30</v>
      </c>
      <c r="D566" s="3">
        <v>42018</v>
      </c>
      <c r="E566">
        <v>2</v>
      </c>
      <c r="F566" t="s">
        <v>54</v>
      </c>
      <c r="K566" s="24" t="s">
        <v>73</v>
      </c>
      <c r="L566" t="s">
        <v>21</v>
      </c>
      <c r="M566">
        <v>2</v>
      </c>
      <c r="N566" s="2" t="s">
        <v>20</v>
      </c>
      <c r="O566" s="2" t="str">
        <f t="shared" si="45"/>
        <v/>
      </c>
      <c r="Q566">
        <v>356.33000000000004</v>
      </c>
      <c r="R566">
        <v>356.33000000000004</v>
      </c>
      <c r="S566" s="2">
        <f>IF(ISNUMBER(R566),SUMIFS(R$1:$R566,A$1:$A566,A566,K$1:$K566,K566,E$1:$E566,E566),"")</f>
        <v>503.48</v>
      </c>
      <c r="U566" s="5"/>
      <c r="AC566" s="2" t="str">
        <f t="shared" si="42"/>
        <v/>
      </c>
      <c r="AK566">
        <v>12.2</v>
      </c>
      <c r="AL566" s="2">
        <f t="shared" si="46"/>
        <v>0.02</v>
      </c>
      <c r="AM566">
        <v>0.02</v>
      </c>
      <c r="AT566" s="2">
        <f t="shared" si="43"/>
        <v>7.1269999999999998</v>
      </c>
      <c r="AU566" s="2">
        <f>IF(ISNUMBER(AT566),SUMIFS($AT$1:AT566,$A$1:A566,A566,$K$1:K566,K566,$E$1:E566,E566),"")</f>
        <v>12.718999999999999</v>
      </c>
      <c r="AV566">
        <f t="shared" si="44"/>
        <v>8</v>
      </c>
    </row>
    <row r="567" spans="1:48" x14ac:dyDescent="0.25">
      <c r="A567" s="4" t="s">
        <v>32</v>
      </c>
      <c r="B567" s="4" t="s">
        <v>139</v>
      </c>
      <c r="C567" t="s">
        <v>30</v>
      </c>
      <c r="D567" s="3">
        <v>42018</v>
      </c>
      <c r="E567">
        <v>2</v>
      </c>
      <c r="F567" t="s">
        <v>59</v>
      </c>
      <c r="K567" s="24" t="s">
        <v>73</v>
      </c>
      <c r="L567" t="s">
        <v>21</v>
      </c>
      <c r="M567">
        <v>2</v>
      </c>
      <c r="N567" s="2" t="s">
        <v>20</v>
      </c>
      <c r="O567" s="2" t="str">
        <f t="shared" si="45"/>
        <v/>
      </c>
      <c r="Q567">
        <v>327.9</v>
      </c>
      <c r="R567">
        <v>327.9</v>
      </c>
      <c r="S567" s="2">
        <f>IF(ISNUMBER(R567),SUMIFS(R$1:$R567,A$1:$A567,A567,K$1:$K567,K567,E$1:$E567,E567),"")</f>
        <v>473.77</v>
      </c>
      <c r="U567" s="5"/>
      <c r="AC567" s="2" t="str">
        <f t="shared" si="42"/>
        <v/>
      </c>
      <c r="AK567">
        <v>12.6</v>
      </c>
      <c r="AL567" s="2">
        <f t="shared" si="46"/>
        <v>0.02</v>
      </c>
      <c r="AM567">
        <v>0.02</v>
      </c>
      <c r="AT567" s="2">
        <f t="shared" si="43"/>
        <v>6.5579999999999998</v>
      </c>
      <c r="AU567" s="2">
        <f>IF(ISNUMBER(AT567),SUMIFS($AT$1:AT567,$A$1:A567,A567,$K$1:K567,K567,$E$1:E567,E567),"")</f>
        <v>11.955</v>
      </c>
      <c r="AV567">
        <f t="shared" si="44"/>
        <v>8</v>
      </c>
    </row>
    <row r="568" spans="1:48" x14ac:dyDescent="0.25">
      <c r="A568" s="4" t="s">
        <v>34</v>
      </c>
      <c r="B568" s="4" t="s">
        <v>139</v>
      </c>
      <c r="C568" t="s">
        <v>30</v>
      </c>
      <c r="D568" s="3">
        <v>42018</v>
      </c>
      <c r="E568">
        <v>2</v>
      </c>
      <c r="F568" t="s">
        <v>56</v>
      </c>
      <c r="K568" s="24" t="s">
        <v>73</v>
      </c>
      <c r="L568" t="s">
        <v>21</v>
      </c>
      <c r="M568">
        <v>2</v>
      </c>
      <c r="N568" s="2" t="s">
        <v>20</v>
      </c>
      <c r="O568" s="2" t="str">
        <f t="shared" si="45"/>
        <v/>
      </c>
      <c r="Q568">
        <v>397.98</v>
      </c>
      <c r="R568">
        <v>397.98</v>
      </c>
      <c r="S568" s="2">
        <f>IF(ISNUMBER(R568),SUMIFS(R$1:$R568,A$1:$A568,A568,K$1:$K568,K568,E$1:$E568,E568),"")</f>
        <v>514.04</v>
      </c>
      <c r="U568" s="5"/>
      <c r="AC568" s="2" t="str">
        <f t="shared" si="42"/>
        <v/>
      </c>
      <c r="AK568">
        <v>16.600000000000001</v>
      </c>
      <c r="AL568" s="2">
        <f t="shared" si="46"/>
        <v>2.6000000000000002E-2</v>
      </c>
      <c r="AM568">
        <v>2.6000000000000002E-2</v>
      </c>
      <c r="AT568" s="2">
        <f t="shared" si="43"/>
        <v>10.347</v>
      </c>
      <c r="AU568" s="2">
        <f>IF(ISNUMBER(AT568),SUMIFS($AT$1:AT568,$A$1:A568,A568,$K$1:K568,K568,$E$1:E568,E568),"")</f>
        <v>15.57</v>
      </c>
      <c r="AV568">
        <f t="shared" si="44"/>
        <v>8</v>
      </c>
    </row>
    <row r="569" spans="1:48" x14ac:dyDescent="0.25">
      <c r="A569" s="4" t="s">
        <v>29</v>
      </c>
      <c r="B569" s="4" t="s">
        <v>139</v>
      </c>
      <c r="C569" t="s">
        <v>30</v>
      </c>
      <c r="D569" s="3">
        <v>42018</v>
      </c>
      <c r="E569">
        <v>2</v>
      </c>
      <c r="F569" t="s">
        <v>55</v>
      </c>
      <c r="K569" s="24" t="s">
        <v>73</v>
      </c>
      <c r="L569" t="s">
        <v>21</v>
      </c>
      <c r="M569">
        <v>2</v>
      </c>
      <c r="N569" s="2" t="s">
        <v>20</v>
      </c>
      <c r="O569" s="2" t="str">
        <f t="shared" si="45"/>
        <v/>
      </c>
      <c r="Q569">
        <v>394.37</v>
      </c>
      <c r="R569">
        <v>394.37</v>
      </c>
      <c r="S569" s="2">
        <f>IF(ISNUMBER(R569),SUMIFS(R$1:$R569,A$1:$A569,A569,K$1:$K569,K569,E$1:$E569,E569),"")</f>
        <v>516.35</v>
      </c>
      <c r="U569" s="5"/>
      <c r="AC569" s="2" t="str">
        <f t="shared" si="42"/>
        <v/>
      </c>
      <c r="AK569">
        <v>13.7</v>
      </c>
      <c r="AL569" s="2">
        <f t="shared" si="46"/>
        <v>2.2000000000000002E-2</v>
      </c>
      <c r="AM569">
        <v>2.2000000000000002E-2</v>
      </c>
      <c r="AT569" s="2">
        <f t="shared" si="43"/>
        <v>8.6760000000000002</v>
      </c>
      <c r="AU569" s="2">
        <f>IF(ISNUMBER(AT569),SUMIFS($AT$1:AT569,$A$1:A569,A569,$K$1:K569,K569,$E$1:E569,E569),"")</f>
        <v>13.677</v>
      </c>
      <c r="AV569">
        <f t="shared" si="44"/>
        <v>8</v>
      </c>
    </row>
    <row r="570" spans="1:48" x14ac:dyDescent="0.25">
      <c r="A570" s="4" t="s">
        <v>35</v>
      </c>
      <c r="B570" s="4" t="s">
        <v>139</v>
      </c>
      <c r="C570" t="s">
        <v>30</v>
      </c>
      <c r="D570" s="3">
        <v>42018</v>
      </c>
      <c r="E570">
        <v>2</v>
      </c>
      <c r="F570" t="s">
        <v>57</v>
      </c>
      <c r="K570" s="24" t="s">
        <v>73</v>
      </c>
      <c r="L570" t="s">
        <v>21</v>
      </c>
      <c r="M570">
        <v>2</v>
      </c>
      <c r="N570" s="2" t="s">
        <v>20</v>
      </c>
      <c r="O570" s="2" t="str">
        <f t="shared" si="45"/>
        <v/>
      </c>
      <c r="Q570">
        <v>410.73</v>
      </c>
      <c r="R570">
        <v>410.73</v>
      </c>
      <c r="S570" s="2">
        <f>IF(ISNUMBER(R570),SUMIFS(R$1:$R570,A$1:$A570,A570,K$1:$K570,K570,E$1:$E570,E570),"")</f>
        <v>532.57000000000005</v>
      </c>
      <c r="U570" s="5"/>
      <c r="AC570" s="2" t="str">
        <f t="shared" si="42"/>
        <v/>
      </c>
      <c r="AK570">
        <v>15.3</v>
      </c>
      <c r="AL570" s="2">
        <f t="shared" si="46"/>
        <v>2.4E-2</v>
      </c>
      <c r="AM570">
        <v>2.4E-2</v>
      </c>
      <c r="AT570" s="2">
        <f t="shared" si="43"/>
        <v>9.8580000000000005</v>
      </c>
      <c r="AU570" s="2">
        <f>IF(ISNUMBER(AT570),SUMIFS($AT$1:AT570,$A$1:A570,A570,$K$1:K570,K570,$E$1:E570,E570),"")</f>
        <v>15.097000000000001</v>
      </c>
      <c r="AV570">
        <f t="shared" si="44"/>
        <v>8</v>
      </c>
    </row>
    <row r="571" spans="1:48" x14ac:dyDescent="0.25">
      <c r="A571" s="4" t="s">
        <v>33</v>
      </c>
      <c r="B571" s="4" t="s">
        <v>139</v>
      </c>
      <c r="C571" t="s">
        <v>30</v>
      </c>
      <c r="D571" s="3">
        <v>42018</v>
      </c>
      <c r="E571">
        <v>2</v>
      </c>
      <c r="F571" t="s">
        <v>58</v>
      </c>
      <c r="K571" s="24" t="s">
        <v>73</v>
      </c>
      <c r="L571" t="s">
        <v>21</v>
      </c>
      <c r="M571">
        <v>2</v>
      </c>
      <c r="N571" s="2" t="s">
        <v>20</v>
      </c>
      <c r="O571" s="2" t="str">
        <f t="shared" si="45"/>
        <v/>
      </c>
      <c r="Q571">
        <v>324.87</v>
      </c>
      <c r="R571">
        <v>324.87</v>
      </c>
      <c r="S571" s="2">
        <f>IF(ISNUMBER(R571),SUMIFS(R$1:$R571,A$1:$A571,A571,K$1:$K571,K571,E$1:$E571,E571),"")</f>
        <v>455.52</v>
      </c>
      <c r="U571" s="5"/>
      <c r="AC571" s="2" t="str">
        <f t="shared" si="42"/>
        <v/>
      </c>
      <c r="AK571">
        <v>14.4</v>
      </c>
      <c r="AL571" s="2">
        <f t="shared" si="46"/>
        <v>2.3E-2</v>
      </c>
      <c r="AM571">
        <v>2.3E-2</v>
      </c>
      <c r="AT571" s="2">
        <f t="shared" si="43"/>
        <v>7.4720000000000004</v>
      </c>
      <c r="AU571" s="2">
        <f>IF(ISNUMBER(AT571),SUMIFS($AT$1:AT571,$A$1:A571,A571,$K$1:K571,K571,$E$1:E571,E571),"")</f>
        <v>13.221</v>
      </c>
      <c r="AV571">
        <f t="shared" si="44"/>
        <v>8</v>
      </c>
    </row>
    <row r="572" spans="1:48" x14ac:dyDescent="0.25">
      <c r="A572" s="4" t="s">
        <v>33</v>
      </c>
      <c r="B572" s="4" t="s">
        <v>139</v>
      </c>
      <c r="C572" t="s">
        <v>30</v>
      </c>
      <c r="D572" s="3">
        <v>42018</v>
      </c>
      <c r="E572">
        <v>3</v>
      </c>
      <c r="F572" t="s">
        <v>58</v>
      </c>
      <c r="K572" s="24" t="s">
        <v>73</v>
      </c>
      <c r="L572" t="s">
        <v>21</v>
      </c>
      <c r="M572">
        <v>2</v>
      </c>
      <c r="N572" s="2" t="s">
        <v>20</v>
      </c>
      <c r="O572" s="2" t="str">
        <f t="shared" si="45"/>
        <v/>
      </c>
      <c r="Q572">
        <v>245.85</v>
      </c>
      <c r="R572">
        <v>245.85</v>
      </c>
      <c r="S572" s="2">
        <f>IF(ISNUMBER(R572),SUMIFS(R$1:$R572,A$1:$A572,A572,K$1:$K572,K572,E$1:$E572,E572),"")</f>
        <v>471.80999999999995</v>
      </c>
      <c r="U572" s="5"/>
      <c r="AC572" s="2" t="str">
        <f t="shared" si="42"/>
        <v/>
      </c>
      <c r="AK572">
        <v>11.9</v>
      </c>
      <c r="AL572" s="2">
        <f t="shared" si="46"/>
        <v>1.9E-2</v>
      </c>
      <c r="AM572">
        <v>1.9E-2</v>
      </c>
      <c r="AT572" s="2">
        <f t="shared" si="43"/>
        <v>4.6710000000000003</v>
      </c>
      <c r="AU572" s="2">
        <f>IF(ISNUMBER(AT572),SUMIFS($AT$1:AT572,$A$1:A572,A572,$K$1:K572,K572,$E$1:E572,E572),"")</f>
        <v>12.128</v>
      </c>
      <c r="AV572">
        <f t="shared" si="44"/>
        <v>8</v>
      </c>
    </row>
    <row r="573" spans="1:48" x14ac:dyDescent="0.25">
      <c r="A573" s="4" t="s">
        <v>35</v>
      </c>
      <c r="B573" s="4" t="s">
        <v>139</v>
      </c>
      <c r="C573" t="s">
        <v>30</v>
      </c>
      <c r="D573" s="3">
        <v>42018</v>
      </c>
      <c r="E573">
        <v>3</v>
      </c>
      <c r="F573" t="s">
        <v>57</v>
      </c>
      <c r="K573" s="24" t="s">
        <v>73</v>
      </c>
      <c r="L573" t="s">
        <v>21</v>
      </c>
      <c r="M573">
        <v>2</v>
      </c>
      <c r="N573" s="2" t="s">
        <v>20</v>
      </c>
      <c r="O573" s="2" t="str">
        <f t="shared" si="45"/>
        <v/>
      </c>
      <c r="Q573">
        <v>249.95999999999998</v>
      </c>
      <c r="R573">
        <v>249.95999999999998</v>
      </c>
      <c r="S573" s="2">
        <f>IF(ISNUMBER(R573),SUMIFS(R$1:$R573,A$1:$A573,A573,K$1:$K573,K573,E$1:$E573,E573),"")</f>
        <v>448.7</v>
      </c>
      <c r="U573" s="5"/>
      <c r="AC573" s="2" t="str">
        <f t="shared" si="42"/>
        <v/>
      </c>
      <c r="AK573">
        <v>15</v>
      </c>
      <c r="AL573" s="2">
        <f t="shared" si="46"/>
        <v>2.4E-2</v>
      </c>
      <c r="AM573">
        <v>2.4E-2</v>
      </c>
      <c r="AT573" s="2">
        <f t="shared" si="43"/>
        <v>5.9989999999999997</v>
      </c>
      <c r="AU573" s="2">
        <f>IF(ISNUMBER(AT573),SUMIFS($AT$1:AT573,$A$1:A573,A573,$K$1:K573,K573,$E$1:E573,E573),"")</f>
        <v>12.756</v>
      </c>
      <c r="AV573">
        <f t="shared" si="44"/>
        <v>8</v>
      </c>
    </row>
    <row r="574" spans="1:48" x14ac:dyDescent="0.25">
      <c r="A574" s="4" t="s">
        <v>32</v>
      </c>
      <c r="B574" s="4" t="s">
        <v>139</v>
      </c>
      <c r="C574" t="s">
        <v>30</v>
      </c>
      <c r="D574" s="3">
        <v>42018</v>
      </c>
      <c r="E574">
        <v>3</v>
      </c>
      <c r="F574" t="s">
        <v>59</v>
      </c>
      <c r="K574" s="24" t="s">
        <v>73</v>
      </c>
      <c r="L574" t="s">
        <v>21</v>
      </c>
      <c r="M574">
        <v>2</v>
      </c>
      <c r="N574" s="2" t="s">
        <v>20</v>
      </c>
      <c r="O574" s="2" t="str">
        <f t="shared" si="45"/>
        <v/>
      </c>
      <c r="Q574">
        <v>217.69</v>
      </c>
      <c r="R574">
        <v>217.69</v>
      </c>
      <c r="S574" s="2">
        <f>IF(ISNUMBER(R574),SUMIFS(R$1:$R574,A$1:$A574,A574,K$1:$K574,K574,E$1:$E574,E574),"")</f>
        <v>395.83000000000004</v>
      </c>
      <c r="U574" s="5"/>
      <c r="AC574" s="2" t="str">
        <f t="shared" si="42"/>
        <v/>
      </c>
      <c r="AK574">
        <v>12</v>
      </c>
      <c r="AL574" s="2">
        <f t="shared" si="46"/>
        <v>1.9E-2</v>
      </c>
      <c r="AM574">
        <v>1.9E-2</v>
      </c>
      <c r="AT574" s="2">
        <f t="shared" si="43"/>
        <v>4.1360000000000001</v>
      </c>
      <c r="AU574" s="2">
        <f>IF(ISNUMBER(AT574),SUMIFS($AT$1:AT574,$A$1:A574,A574,$K$1:K574,K574,$E$1:E574,E574),"")</f>
        <v>10.015000000000001</v>
      </c>
      <c r="AV574">
        <f t="shared" si="44"/>
        <v>8</v>
      </c>
    </row>
    <row r="575" spans="1:48" x14ac:dyDescent="0.25">
      <c r="A575" s="4" t="s">
        <v>29</v>
      </c>
      <c r="B575" s="4" t="s">
        <v>139</v>
      </c>
      <c r="C575" t="s">
        <v>30</v>
      </c>
      <c r="D575" s="3">
        <v>42018</v>
      </c>
      <c r="E575">
        <v>3</v>
      </c>
      <c r="F575" t="s">
        <v>55</v>
      </c>
      <c r="K575" s="24" t="s">
        <v>73</v>
      </c>
      <c r="L575" t="s">
        <v>21</v>
      </c>
      <c r="M575">
        <v>2</v>
      </c>
      <c r="N575" s="2" t="s">
        <v>20</v>
      </c>
      <c r="O575" s="2" t="str">
        <f t="shared" si="45"/>
        <v/>
      </c>
      <c r="Q575">
        <v>309.71999999999997</v>
      </c>
      <c r="R575">
        <v>309.71999999999997</v>
      </c>
      <c r="S575" s="2">
        <f>IF(ISNUMBER(R575),SUMIFS(R$1:$R575,A$1:$A575,A575,K$1:$K575,K575,E$1:$E575,E575),"")</f>
        <v>510.52</v>
      </c>
      <c r="U575" s="5"/>
      <c r="AC575" s="2" t="str">
        <f t="shared" si="42"/>
        <v/>
      </c>
      <c r="AK575">
        <v>13.8</v>
      </c>
      <c r="AL575" s="2">
        <f t="shared" si="46"/>
        <v>2.2000000000000002E-2</v>
      </c>
      <c r="AM575">
        <v>2.2000000000000002E-2</v>
      </c>
      <c r="AT575" s="2">
        <f t="shared" si="43"/>
        <v>6.8140000000000001</v>
      </c>
      <c r="AU575" s="2">
        <f>IF(ISNUMBER(AT575),SUMIFS($AT$1:AT575,$A$1:A575,A575,$K$1:K575,K575,$E$1:E575,E575),"")</f>
        <v>13.440000000000001</v>
      </c>
      <c r="AV575">
        <f t="shared" si="44"/>
        <v>8</v>
      </c>
    </row>
    <row r="576" spans="1:48" x14ac:dyDescent="0.25">
      <c r="A576" s="4" t="s">
        <v>34</v>
      </c>
      <c r="B576" s="4" t="s">
        <v>139</v>
      </c>
      <c r="C576" t="s">
        <v>30</v>
      </c>
      <c r="D576" s="3">
        <v>42018</v>
      </c>
      <c r="E576">
        <v>3</v>
      </c>
      <c r="F576" t="s">
        <v>56</v>
      </c>
      <c r="K576" s="24" t="s">
        <v>73</v>
      </c>
      <c r="L576" t="s">
        <v>21</v>
      </c>
      <c r="M576">
        <v>2</v>
      </c>
      <c r="N576" s="2" t="s">
        <v>20</v>
      </c>
      <c r="O576" s="2" t="str">
        <f t="shared" si="45"/>
        <v/>
      </c>
      <c r="Q576">
        <v>394.29</v>
      </c>
      <c r="R576">
        <v>394.29</v>
      </c>
      <c r="S576" s="2">
        <f>IF(ISNUMBER(R576),SUMIFS(R$1:$R576,A$1:$A576,A576,K$1:$K576,K576,E$1:$E576,E576),"")</f>
        <v>527.57000000000005</v>
      </c>
      <c r="U576" s="5"/>
      <c r="AC576" s="2" t="str">
        <f t="shared" si="42"/>
        <v/>
      </c>
      <c r="AK576">
        <v>17.8</v>
      </c>
      <c r="AL576" s="2">
        <f t="shared" si="46"/>
        <v>2.8999999999999998E-2</v>
      </c>
      <c r="AM576">
        <v>2.8999999999999998E-2</v>
      </c>
      <c r="AT576" s="2">
        <f t="shared" si="43"/>
        <v>11.433999999999999</v>
      </c>
      <c r="AU576" s="2">
        <f>IF(ISNUMBER(AT576),SUMIFS($AT$1:AT576,$A$1:A576,A576,$K$1:K576,K576,$E$1:E576,E576),"")</f>
        <v>17.032</v>
      </c>
      <c r="AV576">
        <f t="shared" si="44"/>
        <v>8</v>
      </c>
    </row>
    <row r="577" spans="1:48" x14ac:dyDescent="0.25">
      <c r="A577" s="4" t="s">
        <v>31</v>
      </c>
      <c r="B577" s="4" t="s">
        <v>139</v>
      </c>
      <c r="C577" t="s">
        <v>30</v>
      </c>
      <c r="D577" s="3">
        <v>42018</v>
      </c>
      <c r="E577">
        <v>3</v>
      </c>
      <c r="F577" t="s">
        <v>54</v>
      </c>
      <c r="K577" s="24" t="s">
        <v>73</v>
      </c>
      <c r="L577" t="s">
        <v>21</v>
      </c>
      <c r="M577">
        <v>2</v>
      </c>
      <c r="N577" s="2" t="s">
        <v>20</v>
      </c>
      <c r="O577" s="2" t="str">
        <f t="shared" si="45"/>
        <v/>
      </c>
      <c r="Q577">
        <v>180.75</v>
      </c>
      <c r="R577">
        <v>180.75</v>
      </c>
      <c r="S577" s="2">
        <f>IF(ISNUMBER(R577),SUMIFS(R$1:$R577,A$1:$A577,A577,K$1:$K577,K577,E$1:$E577,E577),"")</f>
        <v>267.69</v>
      </c>
      <c r="U577" s="5"/>
      <c r="AC577" s="2" t="str">
        <f t="shared" si="42"/>
        <v/>
      </c>
      <c r="AK577">
        <v>12.7</v>
      </c>
      <c r="AL577" s="2">
        <f t="shared" si="46"/>
        <v>0.02</v>
      </c>
      <c r="AM577">
        <v>0.02</v>
      </c>
      <c r="AT577" s="2">
        <f t="shared" si="43"/>
        <v>3.6150000000000002</v>
      </c>
      <c r="AU577" s="2">
        <f>IF(ISNUMBER(AT577),SUMIFS($AT$1:AT577,$A$1:A577,A577,$K$1:K577,K577,$E$1:E577,E577),"")</f>
        <v>6.0490000000000004</v>
      </c>
      <c r="AV577">
        <f t="shared" si="44"/>
        <v>8</v>
      </c>
    </row>
    <row r="578" spans="1:48" x14ac:dyDescent="0.25">
      <c r="A578" s="4" t="s">
        <v>34</v>
      </c>
      <c r="B578" s="4" t="s">
        <v>139</v>
      </c>
      <c r="C578" t="s">
        <v>30</v>
      </c>
      <c r="D578" s="3">
        <v>42024</v>
      </c>
      <c r="E578">
        <v>1</v>
      </c>
      <c r="F578" t="s">
        <v>56</v>
      </c>
      <c r="K578" s="24" t="s">
        <v>73</v>
      </c>
      <c r="L578" t="s">
        <v>21</v>
      </c>
      <c r="M578">
        <v>2</v>
      </c>
      <c r="N578" s="2" t="s">
        <v>36</v>
      </c>
      <c r="O578" s="2">
        <f t="shared" si="45"/>
        <v>1601.8000000000002</v>
      </c>
      <c r="P578">
        <v>160.18</v>
      </c>
      <c r="Q578"/>
      <c r="R578"/>
      <c r="S578" s="2" t="str">
        <f>IF(ISNUMBER(R578),SUMIFS(R$1:$R578,A$1:$A578,A578,K$1:$K578,K578,E$1:$E578,E578),"")</f>
        <v/>
      </c>
      <c r="U578" s="5"/>
      <c r="AC578" s="2" t="str">
        <f t="shared" ref="AC578:AC641" si="47">IF(ISNUMBER(AD578),AD578*10,"")</f>
        <v/>
      </c>
      <c r="AK578">
        <v>24.3</v>
      </c>
      <c r="AL578" s="2">
        <f t="shared" si="46"/>
        <v>3.9E-2</v>
      </c>
      <c r="AM578">
        <v>3.9E-2</v>
      </c>
      <c r="AT578" s="2" t="str">
        <f t="shared" ref="AT578:AT641" si="48">IF(AND(ISNUMBER(AL578),ISNUMBER(R578)),ROUND(R578*AL578,3),"")</f>
        <v/>
      </c>
      <c r="AU578" s="2" t="str">
        <f>IF(ISNUMBER(AT578),SUMIFS($AT$1:AT578,$A$1:A578,A578,$K$1:K578,K578,$E$1:E578,E578),"")</f>
        <v/>
      </c>
      <c r="AV578">
        <f t="shared" ref="AV578:AV641" si="49">COUNT(P578:AU578)</f>
        <v>4</v>
      </c>
    </row>
    <row r="579" spans="1:48" x14ac:dyDescent="0.25">
      <c r="A579" s="4" t="s">
        <v>33</v>
      </c>
      <c r="B579" s="4" t="s">
        <v>139</v>
      </c>
      <c r="C579" t="s">
        <v>30</v>
      </c>
      <c r="D579" s="3">
        <v>42024</v>
      </c>
      <c r="E579">
        <v>1</v>
      </c>
      <c r="F579" t="s">
        <v>58</v>
      </c>
      <c r="K579" s="24" t="s">
        <v>73</v>
      </c>
      <c r="L579" t="s">
        <v>21</v>
      </c>
      <c r="M579">
        <v>2</v>
      </c>
      <c r="N579" s="2" t="s">
        <v>36</v>
      </c>
      <c r="O579" s="2">
        <f t="shared" si="45"/>
        <v>1357.4</v>
      </c>
      <c r="P579">
        <v>135.74</v>
      </c>
      <c r="Q579"/>
      <c r="R579"/>
      <c r="S579" s="2" t="str">
        <f>IF(ISNUMBER(R579),SUMIFS(R$1:$R579,A$1:$A579,A579,K$1:$K579,K579,E$1:$E579,E579),"")</f>
        <v/>
      </c>
      <c r="U579" s="5"/>
      <c r="AC579" s="2" t="str">
        <f t="shared" si="47"/>
        <v/>
      </c>
      <c r="AK579">
        <v>26.7</v>
      </c>
      <c r="AL579" s="2">
        <f t="shared" si="46"/>
        <v>4.2999999999999997E-2</v>
      </c>
      <c r="AM579">
        <v>4.2999999999999997E-2</v>
      </c>
      <c r="AT579" s="2" t="str">
        <f t="shared" si="48"/>
        <v/>
      </c>
      <c r="AU579" s="2" t="str">
        <f>IF(ISNUMBER(AT579),SUMIFS($AT$1:AT579,$A$1:A579,A579,$K$1:K579,K579,$E$1:E579,E579),"")</f>
        <v/>
      </c>
      <c r="AV579">
        <f t="shared" si="49"/>
        <v>4</v>
      </c>
    </row>
    <row r="580" spans="1:48" x14ac:dyDescent="0.25">
      <c r="A580" s="4" t="s">
        <v>29</v>
      </c>
      <c r="B580" s="4" t="s">
        <v>139</v>
      </c>
      <c r="C580" t="s">
        <v>30</v>
      </c>
      <c r="D580" s="3">
        <v>42024</v>
      </c>
      <c r="E580">
        <v>1</v>
      </c>
      <c r="F580" t="s">
        <v>55</v>
      </c>
      <c r="K580" s="24" t="s">
        <v>73</v>
      </c>
      <c r="L580" t="s">
        <v>21</v>
      </c>
      <c r="M580">
        <v>2</v>
      </c>
      <c r="N580" s="2" t="s">
        <v>36</v>
      </c>
      <c r="O580" s="2">
        <f t="shared" si="45"/>
        <v>1470.2</v>
      </c>
      <c r="P580">
        <v>147.02000000000001</v>
      </c>
      <c r="Q580"/>
      <c r="R580"/>
      <c r="S580" s="2" t="str">
        <f>IF(ISNUMBER(R580),SUMIFS(R$1:$R580,A$1:$A580,A580,K$1:$K580,K580,E$1:$E580,E580),"")</f>
        <v/>
      </c>
      <c r="U580" s="5"/>
      <c r="AC580" s="2" t="str">
        <f t="shared" si="47"/>
        <v/>
      </c>
      <c r="AK580">
        <v>29.3</v>
      </c>
      <c r="AL580" s="2">
        <f t="shared" si="46"/>
        <v>4.7E-2</v>
      </c>
      <c r="AM580">
        <v>4.7E-2</v>
      </c>
      <c r="AT580" s="2" t="str">
        <f t="shared" si="48"/>
        <v/>
      </c>
      <c r="AU580" s="2" t="str">
        <f>IF(ISNUMBER(AT580),SUMIFS($AT$1:AT580,$A$1:A580,A580,$K$1:K580,K580,$E$1:E580,E580),"")</f>
        <v/>
      </c>
      <c r="AV580">
        <f t="shared" si="49"/>
        <v>4</v>
      </c>
    </row>
    <row r="581" spans="1:48" x14ac:dyDescent="0.25">
      <c r="A581" s="4" t="s">
        <v>35</v>
      </c>
      <c r="B581" s="4" t="s">
        <v>139</v>
      </c>
      <c r="C581" t="s">
        <v>30</v>
      </c>
      <c r="D581" s="3">
        <v>42024</v>
      </c>
      <c r="E581">
        <v>1</v>
      </c>
      <c r="F581" t="s">
        <v>57</v>
      </c>
      <c r="K581" s="24" t="s">
        <v>73</v>
      </c>
      <c r="L581" t="s">
        <v>21</v>
      </c>
      <c r="M581">
        <v>2</v>
      </c>
      <c r="N581" s="2" t="s">
        <v>36</v>
      </c>
      <c r="O581" s="2">
        <f t="shared" si="45"/>
        <v>1507.8</v>
      </c>
      <c r="P581">
        <v>150.78</v>
      </c>
      <c r="Q581"/>
      <c r="R581"/>
      <c r="S581" s="2" t="str">
        <f>IF(ISNUMBER(R581),SUMIFS(R$1:$R581,A$1:$A581,A581,K$1:$K581,K581,E$1:$E581,E581),"")</f>
        <v/>
      </c>
      <c r="U581" s="5"/>
      <c r="AC581" s="2" t="str">
        <f t="shared" si="47"/>
        <v/>
      </c>
      <c r="AK581">
        <v>30.1</v>
      </c>
      <c r="AL581" s="2">
        <f t="shared" si="46"/>
        <v>4.8000000000000001E-2</v>
      </c>
      <c r="AM581">
        <v>4.8000000000000001E-2</v>
      </c>
      <c r="AT581" s="2" t="str">
        <f t="shared" si="48"/>
        <v/>
      </c>
      <c r="AU581" s="2" t="str">
        <f>IF(ISNUMBER(AT581),SUMIFS($AT$1:AT581,$A$1:A581,A581,$K$1:K581,K581,$E$1:E581,E581),"")</f>
        <v/>
      </c>
      <c r="AV581">
        <f t="shared" si="49"/>
        <v>4</v>
      </c>
    </row>
    <row r="582" spans="1:48" x14ac:dyDescent="0.25">
      <c r="A582" s="4" t="s">
        <v>32</v>
      </c>
      <c r="B582" s="4" t="s">
        <v>139</v>
      </c>
      <c r="C582" t="s">
        <v>30</v>
      </c>
      <c r="D582" s="3">
        <v>42024</v>
      </c>
      <c r="E582">
        <v>1</v>
      </c>
      <c r="F582" t="s">
        <v>59</v>
      </c>
      <c r="K582" s="24" t="s">
        <v>73</v>
      </c>
      <c r="L582" t="s">
        <v>21</v>
      </c>
      <c r="M582">
        <v>2</v>
      </c>
      <c r="N582" s="2" t="s">
        <v>36</v>
      </c>
      <c r="O582" s="2">
        <f t="shared" si="45"/>
        <v>1507.8</v>
      </c>
      <c r="P582">
        <v>150.78</v>
      </c>
      <c r="Q582"/>
      <c r="R582"/>
      <c r="S582" s="2" t="str">
        <f>IF(ISNUMBER(R582),SUMIFS(R$1:$R582,A$1:$A582,A582,K$1:$K582,K582,E$1:$E582,E582),"")</f>
        <v/>
      </c>
      <c r="U582" s="5"/>
      <c r="AC582" s="2" t="str">
        <f t="shared" si="47"/>
        <v/>
      </c>
      <c r="AK582">
        <v>28.6</v>
      </c>
      <c r="AL582" s="2">
        <f t="shared" si="46"/>
        <v>4.5999999999999999E-2</v>
      </c>
      <c r="AM582">
        <v>4.5999999999999999E-2</v>
      </c>
      <c r="AT582" s="2" t="str">
        <f t="shared" si="48"/>
        <v/>
      </c>
      <c r="AU582" s="2" t="str">
        <f>IF(ISNUMBER(AT582),SUMIFS($AT$1:AT582,$A$1:A582,A582,$K$1:K582,K582,$E$1:E582,E582),"")</f>
        <v/>
      </c>
      <c r="AV582">
        <f t="shared" si="49"/>
        <v>4</v>
      </c>
    </row>
    <row r="583" spans="1:48" x14ac:dyDescent="0.25">
      <c r="A583" s="4" t="s">
        <v>31</v>
      </c>
      <c r="B583" s="4" t="s">
        <v>139</v>
      </c>
      <c r="C583" t="s">
        <v>30</v>
      </c>
      <c r="D583" s="3">
        <v>42024</v>
      </c>
      <c r="E583">
        <v>1</v>
      </c>
      <c r="F583" t="s">
        <v>54</v>
      </c>
      <c r="K583" s="24" t="s">
        <v>73</v>
      </c>
      <c r="L583" t="s">
        <v>21</v>
      </c>
      <c r="M583">
        <v>2</v>
      </c>
      <c r="N583" s="2" t="s">
        <v>36</v>
      </c>
      <c r="O583" s="2">
        <f t="shared" si="45"/>
        <v>1395</v>
      </c>
      <c r="P583">
        <v>139.5</v>
      </c>
      <c r="Q583"/>
      <c r="R583"/>
      <c r="S583" s="2" t="str">
        <f>IF(ISNUMBER(R583),SUMIFS(R$1:$R583,A$1:$A583,A583,K$1:$K583,K583,E$1:$E583,E583),"")</f>
        <v/>
      </c>
      <c r="U583" s="5"/>
      <c r="AC583" s="2" t="str">
        <f t="shared" si="47"/>
        <v/>
      </c>
      <c r="AK583">
        <v>21.6</v>
      </c>
      <c r="AL583" s="2">
        <f t="shared" si="46"/>
        <v>3.5000000000000003E-2</v>
      </c>
      <c r="AM583">
        <v>3.5000000000000003E-2</v>
      </c>
      <c r="AT583" s="2" t="str">
        <f t="shared" si="48"/>
        <v/>
      </c>
      <c r="AU583" s="2" t="str">
        <f>IF(ISNUMBER(AT583),SUMIFS($AT$1:AT583,$A$1:A583,A583,$K$1:K583,K583,$E$1:E583,E583),"")</f>
        <v/>
      </c>
      <c r="AV583">
        <f t="shared" si="49"/>
        <v>4</v>
      </c>
    </row>
    <row r="584" spans="1:48" x14ac:dyDescent="0.25">
      <c r="A584" s="4" t="s">
        <v>31</v>
      </c>
      <c r="B584" s="4" t="s">
        <v>139</v>
      </c>
      <c r="C584" t="s">
        <v>30</v>
      </c>
      <c r="D584" s="3">
        <v>42024</v>
      </c>
      <c r="E584">
        <v>2</v>
      </c>
      <c r="F584" t="s">
        <v>54</v>
      </c>
      <c r="K584" s="24" t="s">
        <v>73</v>
      </c>
      <c r="L584" t="s">
        <v>21</v>
      </c>
      <c r="M584">
        <v>2</v>
      </c>
      <c r="N584" s="2" t="s">
        <v>36</v>
      </c>
      <c r="O584" s="2">
        <f t="shared" si="45"/>
        <v>1301</v>
      </c>
      <c r="P584">
        <v>130.1</v>
      </c>
      <c r="Q584"/>
      <c r="R584"/>
      <c r="S584" s="2" t="str">
        <f>IF(ISNUMBER(R584),SUMIFS(R$1:$R584,A$1:$A584,A584,K$1:$K584,K584,E$1:$E584,E584),"")</f>
        <v/>
      </c>
      <c r="U584" s="5"/>
      <c r="AC584" s="2" t="str">
        <f t="shared" si="47"/>
        <v/>
      </c>
      <c r="AK584">
        <v>16.600000000000001</v>
      </c>
      <c r="AL584" s="2">
        <f t="shared" si="46"/>
        <v>2.7000000000000003E-2</v>
      </c>
      <c r="AM584">
        <v>2.7000000000000003E-2</v>
      </c>
      <c r="AT584" s="2" t="str">
        <f t="shared" si="48"/>
        <v/>
      </c>
      <c r="AU584" s="2" t="str">
        <f>IF(ISNUMBER(AT584),SUMIFS($AT$1:AT584,$A$1:A584,A584,$K$1:K584,K584,$E$1:E584,E584),"")</f>
        <v/>
      </c>
      <c r="AV584">
        <f t="shared" si="49"/>
        <v>4</v>
      </c>
    </row>
    <row r="585" spans="1:48" x14ac:dyDescent="0.25">
      <c r="A585" s="4" t="s">
        <v>32</v>
      </c>
      <c r="B585" s="4" t="s">
        <v>139</v>
      </c>
      <c r="C585" t="s">
        <v>30</v>
      </c>
      <c r="D585" s="3">
        <v>42024</v>
      </c>
      <c r="E585">
        <v>2</v>
      </c>
      <c r="F585" t="s">
        <v>59</v>
      </c>
      <c r="K585" s="24" t="s">
        <v>73</v>
      </c>
      <c r="L585" t="s">
        <v>21</v>
      </c>
      <c r="M585">
        <v>2</v>
      </c>
      <c r="N585" s="2" t="s">
        <v>36</v>
      </c>
      <c r="O585" s="2">
        <f t="shared" si="45"/>
        <v>1395</v>
      </c>
      <c r="P585">
        <v>139.5</v>
      </c>
      <c r="Q585"/>
      <c r="R585"/>
      <c r="S585" s="2" t="str">
        <f>IF(ISNUMBER(R585),SUMIFS(R$1:$R585,A$1:$A585,A585,K$1:$K585,K585,E$1:$E585,E585),"")</f>
        <v/>
      </c>
      <c r="U585" s="5"/>
      <c r="AC585" s="2" t="str">
        <f t="shared" si="47"/>
        <v/>
      </c>
      <c r="AK585">
        <v>24.5</v>
      </c>
      <c r="AL585" s="2">
        <f t="shared" si="46"/>
        <v>3.9E-2</v>
      </c>
      <c r="AM585">
        <v>3.9E-2</v>
      </c>
      <c r="AT585" s="2" t="str">
        <f t="shared" si="48"/>
        <v/>
      </c>
      <c r="AU585" s="2" t="str">
        <f>IF(ISNUMBER(AT585),SUMIFS($AT$1:AT585,$A$1:A585,A585,$K$1:K585,K585,$E$1:E585,E585),"")</f>
        <v/>
      </c>
      <c r="AV585">
        <f t="shared" si="49"/>
        <v>4</v>
      </c>
    </row>
    <row r="586" spans="1:48" x14ac:dyDescent="0.25">
      <c r="A586" s="4" t="s">
        <v>34</v>
      </c>
      <c r="B586" s="4" t="s">
        <v>139</v>
      </c>
      <c r="C586" t="s">
        <v>30</v>
      </c>
      <c r="D586" s="3">
        <v>42024</v>
      </c>
      <c r="E586">
        <v>2</v>
      </c>
      <c r="F586" t="s">
        <v>56</v>
      </c>
      <c r="K586" s="24" t="s">
        <v>73</v>
      </c>
      <c r="L586" t="s">
        <v>21</v>
      </c>
      <c r="M586">
        <v>2</v>
      </c>
      <c r="N586" s="2" t="s">
        <v>36</v>
      </c>
      <c r="O586" s="2">
        <f t="shared" si="45"/>
        <v>1413.8</v>
      </c>
      <c r="P586">
        <v>141.38</v>
      </c>
      <c r="Q586"/>
      <c r="R586"/>
      <c r="S586" s="2" t="str">
        <f>IF(ISNUMBER(R586),SUMIFS(R$1:$R586,A$1:$A586,A586,K$1:$K586,K586,E$1:$E586,E586),"")</f>
        <v/>
      </c>
      <c r="U586" s="5"/>
      <c r="AC586" s="2" t="str">
        <f t="shared" si="47"/>
        <v/>
      </c>
      <c r="AK586">
        <v>24.9</v>
      </c>
      <c r="AL586" s="2">
        <f t="shared" si="46"/>
        <v>0.04</v>
      </c>
      <c r="AM586">
        <v>0.04</v>
      </c>
      <c r="AT586" s="2" t="str">
        <f t="shared" si="48"/>
        <v/>
      </c>
      <c r="AU586" s="2" t="str">
        <f>IF(ISNUMBER(AT586),SUMIFS($AT$1:AT586,$A$1:A586,A586,$K$1:K586,K586,$E$1:E586,E586),"")</f>
        <v/>
      </c>
      <c r="AV586">
        <f t="shared" si="49"/>
        <v>4</v>
      </c>
    </row>
    <row r="587" spans="1:48" x14ac:dyDescent="0.25">
      <c r="A587" s="4" t="s">
        <v>29</v>
      </c>
      <c r="B587" s="4" t="s">
        <v>139</v>
      </c>
      <c r="C587" t="s">
        <v>30</v>
      </c>
      <c r="D587" s="3">
        <v>42024</v>
      </c>
      <c r="E587">
        <v>2</v>
      </c>
      <c r="F587" t="s">
        <v>55</v>
      </c>
      <c r="K587" s="24" t="s">
        <v>73</v>
      </c>
      <c r="L587" t="s">
        <v>21</v>
      </c>
      <c r="M587">
        <v>2</v>
      </c>
      <c r="N587" s="2" t="s">
        <v>36</v>
      </c>
      <c r="O587" s="2">
        <f t="shared" si="45"/>
        <v>1451.4</v>
      </c>
      <c r="P587">
        <v>145.14000000000001</v>
      </c>
      <c r="Q587"/>
      <c r="R587"/>
      <c r="S587" s="2" t="str">
        <f>IF(ISNUMBER(R587),SUMIFS(R$1:$R587,A$1:$A587,A587,K$1:$K587,K587,E$1:$E587,E587),"")</f>
        <v/>
      </c>
      <c r="U587" s="5"/>
      <c r="AC587" s="2" t="str">
        <f t="shared" si="47"/>
        <v/>
      </c>
      <c r="AK587">
        <v>22.8</v>
      </c>
      <c r="AL587" s="2">
        <f t="shared" si="46"/>
        <v>3.7000000000000005E-2</v>
      </c>
      <c r="AM587">
        <v>3.7000000000000005E-2</v>
      </c>
      <c r="AT587" s="2" t="str">
        <f t="shared" si="48"/>
        <v/>
      </c>
      <c r="AU587" s="2" t="str">
        <f>IF(ISNUMBER(AT587),SUMIFS($AT$1:AT587,$A$1:A587,A587,$K$1:K587,K587,$E$1:E587,E587),"")</f>
        <v/>
      </c>
      <c r="AV587">
        <f t="shared" si="49"/>
        <v>4</v>
      </c>
    </row>
    <row r="588" spans="1:48" x14ac:dyDescent="0.25">
      <c r="A588" s="4" t="s">
        <v>35</v>
      </c>
      <c r="B588" s="4" t="s">
        <v>139</v>
      </c>
      <c r="C588" t="s">
        <v>30</v>
      </c>
      <c r="D588" s="3">
        <v>42024</v>
      </c>
      <c r="E588">
        <v>2</v>
      </c>
      <c r="F588" t="s">
        <v>57</v>
      </c>
      <c r="K588" s="24" t="s">
        <v>73</v>
      </c>
      <c r="L588" t="s">
        <v>21</v>
      </c>
      <c r="M588">
        <v>2</v>
      </c>
      <c r="N588" s="2" t="s">
        <v>36</v>
      </c>
      <c r="O588" s="2">
        <f t="shared" si="45"/>
        <v>1432.6</v>
      </c>
      <c r="P588">
        <v>143.26</v>
      </c>
      <c r="Q588"/>
      <c r="R588"/>
      <c r="S588" s="2" t="str">
        <f>IF(ISNUMBER(R588),SUMIFS(R$1:$R588,A$1:$A588,A588,K$1:$K588,K588,E$1:$E588,E588),"")</f>
        <v/>
      </c>
      <c r="U588" s="5"/>
      <c r="AC588" s="2" t="str">
        <f t="shared" si="47"/>
        <v/>
      </c>
      <c r="AK588">
        <v>17.600000000000001</v>
      </c>
      <c r="AL588" s="2">
        <f t="shared" si="46"/>
        <v>2.7999999999999997E-2</v>
      </c>
      <c r="AM588">
        <v>2.7999999999999997E-2</v>
      </c>
      <c r="AT588" s="2" t="str">
        <f t="shared" si="48"/>
        <v/>
      </c>
      <c r="AU588" s="2" t="str">
        <f>IF(ISNUMBER(AT588),SUMIFS($AT$1:AT588,$A$1:A588,A588,$K$1:K588,K588,$E$1:E588,E588),"")</f>
        <v/>
      </c>
      <c r="AV588">
        <f t="shared" si="49"/>
        <v>4</v>
      </c>
    </row>
    <row r="589" spans="1:48" x14ac:dyDescent="0.25">
      <c r="A589" s="4" t="s">
        <v>33</v>
      </c>
      <c r="B589" s="4" t="s">
        <v>139</v>
      </c>
      <c r="C589" t="s">
        <v>30</v>
      </c>
      <c r="D589" s="3">
        <v>42024</v>
      </c>
      <c r="E589">
        <v>2</v>
      </c>
      <c r="F589" t="s">
        <v>58</v>
      </c>
      <c r="K589" s="24" t="s">
        <v>73</v>
      </c>
      <c r="L589" t="s">
        <v>21</v>
      </c>
      <c r="M589">
        <v>2</v>
      </c>
      <c r="N589" s="2" t="s">
        <v>36</v>
      </c>
      <c r="O589" s="2">
        <f t="shared" si="45"/>
        <v>1263.4000000000001</v>
      </c>
      <c r="P589">
        <v>126.34</v>
      </c>
      <c r="Q589"/>
      <c r="R589"/>
      <c r="S589" s="2" t="str">
        <f>IF(ISNUMBER(R589),SUMIFS(R$1:$R589,A$1:$A589,A589,K$1:$K589,K589,E$1:$E589,E589),"")</f>
        <v/>
      </c>
      <c r="U589" s="5"/>
      <c r="AC589" s="2" t="str">
        <f t="shared" si="47"/>
        <v/>
      </c>
      <c r="AK589">
        <v>22.7</v>
      </c>
      <c r="AL589" s="2">
        <f t="shared" si="46"/>
        <v>3.6000000000000004E-2</v>
      </c>
      <c r="AM589">
        <v>3.6000000000000004E-2</v>
      </c>
      <c r="AT589" s="2" t="str">
        <f t="shared" si="48"/>
        <v/>
      </c>
      <c r="AU589" s="2" t="str">
        <f>IF(ISNUMBER(AT589),SUMIFS($AT$1:AT589,$A$1:A589,A589,$K$1:K589,K589,$E$1:E589,E589),"")</f>
        <v/>
      </c>
      <c r="AV589">
        <f t="shared" si="49"/>
        <v>4</v>
      </c>
    </row>
    <row r="590" spans="1:48" x14ac:dyDescent="0.25">
      <c r="A590" s="4" t="s">
        <v>33</v>
      </c>
      <c r="B590" s="4" t="s">
        <v>139</v>
      </c>
      <c r="C590" t="s">
        <v>30</v>
      </c>
      <c r="D590" s="3">
        <v>42024</v>
      </c>
      <c r="E590">
        <v>3</v>
      </c>
      <c r="F590" t="s">
        <v>58</v>
      </c>
      <c r="K590" s="24" t="s">
        <v>73</v>
      </c>
      <c r="L590" t="s">
        <v>21</v>
      </c>
      <c r="M590">
        <v>2</v>
      </c>
      <c r="N590" s="2" t="s">
        <v>36</v>
      </c>
      <c r="O590" s="2">
        <f t="shared" si="45"/>
        <v>1207</v>
      </c>
      <c r="P590">
        <v>120.7</v>
      </c>
      <c r="Q590"/>
      <c r="R590"/>
      <c r="S590" s="2" t="str">
        <f>IF(ISNUMBER(R590),SUMIFS(R$1:$R590,A$1:$A590,A590,K$1:$K590,K590,E$1:$E590,E590),"")</f>
        <v/>
      </c>
      <c r="U590" s="5"/>
      <c r="AC590" s="2" t="str">
        <f t="shared" si="47"/>
        <v/>
      </c>
      <c r="AK590">
        <v>17.8</v>
      </c>
      <c r="AL590" s="2">
        <f t="shared" si="46"/>
        <v>2.8999999999999998E-2</v>
      </c>
      <c r="AM590">
        <v>2.8999999999999998E-2</v>
      </c>
      <c r="AT590" s="2" t="str">
        <f t="shared" si="48"/>
        <v/>
      </c>
      <c r="AU590" s="2" t="str">
        <f>IF(ISNUMBER(AT590),SUMIFS($AT$1:AT590,$A$1:A590,A590,$K$1:K590,K590,$E$1:E590,E590),"")</f>
        <v/>
      </c>
      <c r="AV590">
        <f t="shared" si="49"/>
        <v>4</v>
      </c>
    </row>
    <row r="591" spans="1:48" x14ac:dyDescent="0.25">
      <c r="A591" s="4" t="s">
        <v>35</v>
      </c>
      <c r="B591" s="4" t="s">
        <v>139</v>
      </c>
      <c r="C591" t="s">
        <v>30</v>
      </c>
      <c r="D591" s="3">
        <v>42024</v>
      </c>
      <c r="E591">
        <v>3</v>
      </c>
      <c r="F591" t="s">
        <v>57</v>
      </c>
      <c r="K591" s="24" t="s">
        <v>73</v>
      </c>
      <c r="L591" t="s">
        <v>21</v>
      </c>
      <c r="M591">
        <v>2</v>
      </c>
      <c r="N591" s="2" t="s">
        <v>36</v>
      </c>
      <c r="O591" s="2">
        <f t="shared" si="45"/>
        <v>1131.8</v>
      </c>
      <c r="P591">
        <v>113.17999999999999</v>
      </c>
      <c r="Q591"/>
      <c r="R591"/>
      <c r="S591" s="2" t="str">
        <f>IF(ISNUMBER(R591),SUMIFS(R$1:$R591,A$1:$A591,A591,K$1:$K591,K591,E$1:$E591,E591),"")</f>
        <v/>
      </c>
      <c r="U591" s="5"/>
      <c r="AC591" s="2" t="str">
        <f t="shared" si="47"/>
        <v/>
      </c>
      <c r="AK591">
        <v>16.7</v>
      </c>
      <c r="AL591" s="2">
        <f t="shared" si="46"/>
        <v>2.7000000000000003E-2</v>
      </c>
      <c r="AM591">
        <v>2.7000000000000003E-2</v>
      </c>
      <c r="AT591" s="2" t="str">
        <f t="shared" si="48"/>
        <v/>
      </c>
      <c r="AU591" s="2" t="str">
        <f>IF(ISNUMBER(AT591),SUMIFS($AT$1:AT591,$A$1:A591,A591,$K$1:K591,K591,$E$1:E591,E591),"")</f>
        <v/>
      </c>
      <c r="AV591">
        <f t="shared" si="49"/>
        <v>4</v>
      </c>
    </row>
    <row r="592" spans="1:48" x14ac:dyDescent="0.25">
      <c r="A592" s="4" t="s">
        <v>32</v>
      </c>
      <c r="B592" s="4" t="s">
        <v>139</v>
      </c>
      <c r="C592" t="s">
        <v>30</v>
      </c>
      <c r="D592" s="3">
        <v>42024</v>
      </c>
      <c r="E592">
        <v>3</v>
      </c>
      <c r="F592" t="s">
        <v>59</v>
      </c>
      <c r="K592" s="24" t="s">
        <v>73</v>
      </c>
      <c r="L592" t="s">
        <v>21</v>
      </c>
      <c r="M592">
        <v>2</v>
      </c>
      <c r="N592" s="2" t="s">
        <v>36</v>
      </c>
      <c r="O592" s="2">
        <f t="shared" si="45"/>
        <v>1225.8</v>
      </c>
      <c r="P592">
        <v>122.58</v>
      </c>
      <c r="Q592"/>
      <c r="R592"/>
      <c r="S592" s="2" t="str">
        <f>IF(ISNUMBER(R592),SUMIFS(R$1:$R592,A$1:$A592,A592,K$1:$K592,K592,E$1:$E592,E592),"")</f>
        <v/>
      </c>
      <c r="U592" s="5"/>
      <c r="AC592" s="2" t="str">
        <f t="shared" si="47"/>
        <v/>
      </c>
      <c r="AK592">
        <v>17.399999999999999</v>
      </c>
      <c r="AL592" s="2">
        <f t="shared" si="46"/>
        <v>2.7999999999999997E-2</v>
      </c>
      <c r="AM592">
        <v>2.7999999999999997E-2</v>
      </c>
      <c r="AT592" s="2" t="str">
        <f t="shared" si="48"/>
        <v/>
      </c>
      <c r="AU592" s="2" t="str">
        <f>IF(ISNUMBER(AT592),SUMIFS($AT$1:AT592,$A$1:A592,A592,$K$1:K592,K592,$E$1:E592,E592),"")</f>
        <v/>
      </c>
      <c r="AV592">
        <f t="shared" si="49"/>
        <v>4</v>
      </c>
    </row>
    <row r="593" spans="1:48" x14ac:dyDescent="0.25">
      <c r="A593" s="4" t="s">
        <v>29</v>
      </c>
      <c r="B593" s="4" t="s">
        <v>139</v>
      </c>
      <c r="C593" t="s">
        <v>30</v>
      </c>
      <c r="D593" s="3">
        <v>42024</v>
      </c>
      <c r="E593">
        <v>3</v>
      </c>
      <c r="F593" t="s">
        <v>55</v>
      </c>
      <c r="K593" s="24" t="s">
        <v>73</v>
      </c>
      <c r="L593" t="s">
        <v>21</v>
      </c>
      <c r="M593">
        <v>2</v>
      </c>
      <c r="N593" s="2" t="s">
        <v>36</v>
      </c>
      <c r="O593" s="2">
        <f t="shared" si="45"/>
        <v>1263.4000000000001</v>
      </c>
      <c r="P593">
        <v>126.34</v>
      </c>
      <c r="Q593"/>
      <c r="R593"/>
      <c r="S593" s="2" t="str">
        <f>IF(ISNUMBER(R593),SUMIFS(R$1:$R593,A$1:$A593,A593,K$1:$K593,K593,E$1:$E593,E593),"")</f>
        <v/>
      </c>
      <c r="U593" s="5"/>
      <c r="AC593" s="2" t="str">
        <f t="shared" si="47"/>
        <v/>
      </c>
      <c r="AK593">
        <v>17.100000000000001</v>
      </c>
      <c r="AL593" s="2">
        <f t="shared" si="46"/>
        <v>2.7000000000000003E-2</v>
      </c>
      <c r="AM593">
        <v>2.7000000000000003E-2</v>
      </c>
      <c r="AT593" s="2" t="str">
        <f t="shared" si="48"/>
        <v/>
      </c>
      <c r="AU593" s="2" t="str">
        <f>IF(ISNUMBER(AT593),SUMIFS($AT$1:AT593,$A$1:A593,A593,$K$1:K593,K593,$E$1:E593,E593),"")</f>
        <v/>
      </c>
      <c r="AV593">
        <f t="shared" si="49"/>
        <v>4</v>
      </c>
    </row>
    <row r="594" spans="1:48" x14ac:dyDescent="0.25">
      <c r="A594" s="4" t="s">
        <v>34</v>
      </c>
      <c r="B594" s="4" t="s">
        <v>139</v>
      </c>
      <c r="C594" t="s">
        <v>30</v>
      </c>
      <c r="D594" s="3">
        <v>42024</v>
      </c>
      <c r="E594">
        <v>3</v>
      </c>
      <c r="F594" t="s">
        <v>56</v>
      </c>
      <c r="K594" s="24" t="s">
        <v>73</v>
      </c>
      <c r="L594" t="s">
        <v>21</v>
      </c>
      <c r="M594">
        <v>2</v>
      </c>
      <c r="N594" s="2" t="s">
        <v>36</v>
      </c>
      <c r="O594" s="2">
        <f t="shared" si="45"/>
        <v>1169.4000000000001</v>
      </c>
      <c r="P594">
        <v>116.94000000000001</v>
      </c>
      <c r="Q594"/>
      <c r="R594"/>
      <c r="S594" s="2" t="str">
        <f>IF(ISNUMBER(R594),SUMIFS(R$1:$R594,A$1:$A594,A594,K$1:$K594,K594,E$1:$E594,E594),"")</f>
        <v/>
      </c>
      <c r="U594" s="5"/>
      <c r="AC594" s="2" t="str">
        <f t="shared" si="47"/>
        <v/>
      </c>
      <c r="AK594">
        <v>19.8</v>
      </c>
      <c r="AL594" s="2">
        <f t="shared" si="46"/>
        <v>3.2000000000000001E-2</v>
      </c>
      <c r="AM594">
        <v>3.2000000000000001E-2</v>
      </c>
      <c r="AT594" s="2" t="str">
        <f t="shared" si="48"/>
        <v/>
      </c>
      <c r="AU594" s="2" t="str">
        <f>IF(ISNUMBER(AT594),SUMIFS($AT$1:AT594,$A$1:A594,A594,$K$1:K594,K594,$E$1:E594,E594),"")</f>
        <v/>
      </c>
      <c r="AV594">
        <f t="shared" si="49"/>
        <v>4</v>
      </c>
    </row>
    <row r="595" spans="1:48" x14ac:dyDescent="0.25">
      <c r="A595" s="4" t="s">
        <v>31</v>
      </c>
      <c r="B595" s="4" t="s">
        <v>139</v>
      </c>
      <c r="C595" t="s">
        <v>30</v>
      </c>
      <c r="D595" s="3">
        <v>42024</v>
      </c>
      <c r="E595">
        <v>3</v>
      </c>
      <c r="F595" t="s">
        <v>54</v>
      </c>
      <c r="K595" s="24" t="s">
        <v>73</v>
      </c>
      <c r="L595" t="s">
        <v>21</v>
      </c>
      <c r="M595">
        <v>2</v>
      </c>
      <c r="N595" s="2" t="s">
        <v>36</v>
      </c>
      <c r="O595" s="2">
        <f t="shared" si="45"/>
        <v>1225.8</v>
      </c>
      <c r="P595">
        <v>122.58</v>
      </c>
      <c r="Q595"/>
      <c r="R595"/>
      <c r="S595" s="2" t="str">
        <f>IF(ISNUMBER(R595),SUMIFS(R$1:$R595,A$1:$A595,A595,K$1:$K595,K595,E$1:$E595,E595),"")</f>
        <v/>
      </c>
      <c r="U595" s="5"/>
      <c r="AC595" s="2" t="str">
        <f t="shared" si="47"/>
        <v/>
      </c>
      <c r="AK595">
        <v>17.2</v>
      </c>
      <c r="AL595" s="2">
        <f t="shared" si="46"/>
        <v>2.7999999999999997E-2</v>
      </c>
      <c r="AM595">
        <v>2.7999999999999997E-2</v>
      </c>
      <c r="AT595" s="2" t="str">
        <f t="shared" si="48"/>
        <v/>
      </c>
      <c r="AU595" s="2" t="str">
        <f>IF(ISNUMBER(AT595),SUMIFS($AT$1:AT595,$A$1:A595,A595,$K$1:K595,K595,$E$1:E595,E595),"")</f>
        <v/>
      </c>
      <c r="AV595">
        <f t="shared" si="49"/>
        <v>4</v>
      </c>
    </row>
    <row r="596" spans="1:48" x14ac:dyDescent="0.25">
      <c r="A596" s="4" t="s">
        <v>34</v>
      </c>
      <c r="B596" s="4" t="s">
        <v>139</v>
      </c>
      <c r="C596" t="s">
        <v>30</v>
      </c>
      <c r="D596" s="3">
        <v>42031</v>
      </c>
      <c r="E596">
        <v>1</v>
      </c>
      <c r="F596" t="s">
        <v>56</v>
      </c>
      <c r="K596" s="24" t="s">
        <v>73</v>
      </c>
      <c r="L596" t="s">
        <v>21</v>
      </c>
      <c r="M596">
        <v>2</v>
      </c>
      <c r="N596" s="2" t="s">
        <v>37</v>
      </c>
      <c r="O596" s="2">
        <f t="shared" si="45"/>
        <v>981.4</v>
      </c>
      <c r="P596">
        <v>98.14</v>
      </c>
      <c r="Q596"/>
      <c r="R596"/>
      <c r="S596" s="2" t="str">
        <f>IF(ISNUMBER(R596),SUMIFS(R$1:$R596,A$1:$A596,A596,K$1:$K596,K596,E$1:$E596,E596),"")</f>
        <v/>
      </c>
      <c r="U596" s="5"/>
      <c r="AC596" s="2" t="str">
        <f t="shared" si="47"/>
        <v/>
      </c>
      <c r="AK596">
        <v>18.7</v>
      </c>
      <c r="AL596" s="2">
        <f t="shared" si="46"/>
        <v>0.03</v>
      </c>
      <c r="AM596">
        <v>0.03</v>
      </c>
      <c r="AT596" s="2" t="str">
        <f t="shared" si="48"/>
        <v/>
      </c>
      <c r="AU596" s="2" t="str">
        <f>IF(ISNUMBER(AT596),SUMIFS($AT$1:AT596,$A$1:A596,A596,$K$1:K596,K596,$E$1:E596,E596),"")</f>
        <v/>
      </c>
      <c r="AV596">
        <f t="shared" si="49"/>
        <v>4</v>
      </c>
    </row>
    <row r="597" spans="1:48" x14ac:dyDescent="0.25">
      <c r="A597" s="4" t="s">
        <v>33</v>
      </c>
      <c r="B597" s="4" t="s">
        <v>139</v>
      </c>
      <c r="C597" t="s">
        <v>30</v>
      </c>
      <c r="D597" s="3">
        <v>42031</v>
      </c>
      <c r="E597">
        <v>1</v>
      </c>
      <c r="F597" t="s">
        <v>58</v>
      </c>
      <c r="K597" s="24" t="s">
        <v>73</v>
      </c>
      <c r="L597" t="s">
        <v>21</v>
      </c>
      <c r="M597">
        <v>2</v>
      </c>
      <c r="N597" s="2" t="s">
        <v>37</v>
      </c>
      <c r="O597" s="2">
        <f t="shared" si="45"/>
        <v>962.6</v>
      </c>
      <c r="P597">
        <v>96.26</v>
      </c>
      <c r="Q597"/>
      <c r="R597"/>
      <c r="S597" s="2" t="str">
        <f>IF(ISNUMBER(R597),SUMIFS(R$1:$R597,A$1:$A597,A597,K$1:$K597,K597,E$1:$E597,E597),"")</f>
        <v/>
      </c>
      <c r="U597" s="5"/>
      <c r="AC597" s="2" t="str">
        <f t="shared" si="47"/>
        <v/>
      </c>
      <c r="AK597">
        <v>20.3</v>
      </c>
      <c r="AL597" s="2">
        <f t="shared" si="46"/>
        <v>3.2000000000000001E-2</v>
      </c>
      <c r="AM597">
        <v>3.2000000000000001E-2</v>
      </c>
      <c r="AT597" s="2" t="str">
        <f t="shared" si="48"/>
        <v/>
      </c>
      <c r="AU597" s="2" t="str">
        <f>IF(ISNUMBER(AT597),SUMIFS($AT$1:AT597,$A$1:A597,A597,$K$1:K597,K597,$E$1:E597,E597),"")</f>
        <v/>
      </c>
      <c r="AV597">
        <f t="shared" si="49"/>
        <v>4</v>
      </c>
    </row>
    <row r="598" spans="1:48" x14ac:dyDescent="0.25">
      <c r="A598" s="4" t="s">
        <v>29</v>
      </c>
      <c r="B598" s="4" t="s">
        <v>139</v>
      </c>
      <c r="C598" t="s">
        <v>30</v>
      </c>
      <c r="D598" s="3">
        <v>42031</v>
      </c>
      <c r="E598">
        <v>1</v>
      </c>
      <c r="F598" t="s">
        <v>55</v>
      </c>
      <c r="K598" s="24" t="s">
        <v>73</v>
      </c>
      <c r="L598" t="s">
        <v>21</v>
      </c>
      <c r="M598">
        <v>2</v>
      </c>
      <c r="N598" s="2" t="s">
        <v>37</v>
      </c>
      <c r="O598" s="2">
        <f t="shared" si="45"/>
        <v>1282.2</v>
      </c>
      <c r="P598">
        <v>128.22</v>
      </c>
      <c r="Q598"/>
      <c r="R598"/>
      <c r="S598" s="2" t="str">
        <f>IF(ISNUMBER(R598),SUMIFS(R$1:$R598,A$1:$A598,A598,K$1:$K598,K598,E$1:$E598,E598),"")</f>
        <v/>
      </c>
      <c r="U598" s="5"/>
      <c r="AC598" s="2" t="str">
        <f t="shared" si="47"/>
        <v/>
      </c>
      <c r="AK598">
        <v>25.2</v>
      </c>
      <c r="AL598" s="2">
        <f t="shared" si="46"/>
        <v>0.04</v>
      </c>
      <c r="AM598">
        <v>0.04</v>
      </c>
      <c r="AT598" s="2" t="str">
        <f t="shared" si="48"/>
        <v/>
      </c>
      <c r="AU598" s="2" t="str">
        <f>IF(ISNUMBER(AT598),SUMIFS($AT$1:AT598,$A$1:A598,A598,$K$1:K598,K598,$E$1:E598,E598),"")</f>
        <v/>
      </c>
      <c r="AV598">
        <f t="shared" si="49"/>
        <v>4</v>
      </c>
    </row>
    <row r="599" spans="1:48" x14ac:dyDescent="0.25">
      <c r="A599" s="4" t="s">
        <v>35</v>
      </c>
      <c r="B599" s="4" t="s">
        <v>139</v>
      </c>
      <c r="C599" t="s">
        <v>30</v>
      </c>
      <c r="D599" s="3">
        <v>42031</v>
      </c>
      <c r="E599">
        <v>1</v>
      </c>
      <c r="F599" t="s">
        <v>57</v>
      </c>
      <c r="K599" s="24" t="s">
        <v>73</v>
      </c>
      <c r="L599" t="s">
        <v>21</v>
      </c>
      <c r="M599">
        <v>2</v>
      </c>
      <c r="N599" s="2" t="s">
        <v>37</v>
      </c>
      <c r="O599" s="2">
        <f t="shared" si="45"/>
        <v>1169.4000000000001</v>
      </c>
      <c r="P599">
        <v>116.94000000000001</v>
      </c>
      <c r="Q599"/>
      <c r="R599"/>
      <c r="S599" s="2" t="str">
        <f>IF(ISNUMBER(R599),SUMIFS(R$1:$R599,A$1:$A599,A599,K$1:$K599,K599,E$1:$E599,E599),"")</f>
        <v/>
      </c>
      <c r="U599" s="5"/>
      <c r="AC599" s="2" t="str">
        <f t="shared" si="47"/>
        <v/>
      </c>
      <c r="AK599">
        <v>23.9</v>
      </c>
      <c r="AL599" s="2">
        <f t="shared" si="46"/>
        <v>3.7999999999999999E-2</v>
      </c>
      <c r="AM599">
        <v>3.7999999999999999E-2</v>
      </c>
      <c r="AT599" s="2" t="str">
        <f t="shared" si="48"/>
        <v/>
      </c>
      <c r="AU599" s="2" t="str">
        <f>IF(ISNUMBER(AT599),SUMIFS($AT$1:AT599,$A$1:A599,A599,$K$1:K599,K599,$E$1:E599,E599),"")</f>
        <v/>
      </c>
      <c r="AV599">
        <f t="shared" si="49"/>
        <v>4</v>
      </c>
    </row>
    <row r="600" spans="1:48" x14ac:dyDescent="0.25">
      <c r="A600" s="4" t="s">
        <v>32</v>
      </c>
      <c r="B600" s="4" t="s">
        <v>139</v>
      </c>
      <c r="C600" t="s">
        <v>30</v>
      </c>
      <c r="D600" s="3">
        <v>42031</v>
      </c>
      <c r="E600">
        <v>1</v>
      </c>
      <c r="F600" t="s">
        <v>59</v>
      </c>
      <c r="K600" s="24" t="s">
        <v>73</v>
      </c>
      <c r="L600" t="s">
        <v>21</v>
      </c>
      <c r="M600">
        <v>2</v>
      </c>
      <c r="N600" s="2" t="s">
        <v>37</v>
      </c>
      <c r="O600" s="2">
        <f t="shared" si="45"/>
        <v>1113</v>
      </c>
      <c r="P600">
        <v>111.3</v>
      </c>
      <c r="Q600"/>
      <c r="R600"/>
      <c r="S600" s="2" t="str">
        <f>IF(ISNUMBER(R600),SUMIFS(R$1:$R600,A$1:$A600,A600,K$1:$K600,K600,E$1:$E600,E600),"")</f>
        <v/>
      </c>
      <c r="U600" s="5"/>
      <c r="AC600" s="2" t="str">
        <f t="shared" si="47"/>
        <v/>
      </c>
      <c r="AK600">
        <v>21.7</v>
      </c>
      <c r="AL600" s="2">
        <f t="shared" si="46"/>
        <v>3.5000000000000003E-2</v>
      </c>
      <c r="AM600">
        <v>3.5000000000000003E-2</v>
      </c>
      <c r="AT600" s="2" t="str">
        <f t="shared" si="48"/>
        <v/>
      </c>
      <c r="AU600" s="2" t="str">
        <f>IF(ISNUMBER(AT600),SUMIFS($AT$1:AT600,$A$1:A600,A600,$K$1:K600,K600,$E$1:E600,E600),"")</f>
        <v/>
      </c>
      <c r="AV600">
        <f t="shared" si="49"/>
        <v>4</v>
      </c>
    </row>
    <row r="601" spans="1:48" x14ac:dyDescent="0.25">
      <c r="A601" s="4" t="s">
        <v>31</v>
      </c>
      <c r="B601" s="4" t="s">
        <v>139</v>
      </c>
      <c r="C601" t="s">
        <v>30</v>
      </c>
      <c r="D601" s="3">
        <v>42031</v>
      </c>
      <c r="E601">
        <v>1</v>
      </c>
      <c r="F601" t="s">
        <v>54</v>
      </c>
      <c r="K601" s="24" t="s">
        <v>73</v>
      </c>
      <c r="L601" t="s">
        <v>21</v>
      </c>
      <c r="M601">
        <v>2</v>
      </c>
      <c r="N601" s="2" t="s">
        <v>37</v>
      </c>
      <c r="O601" s="2">
        <f t="shared" si="45"/>
        <v>981.4</v>
      </c>
      <c r="P601">
        <v>98.14</v>
      </c>
      <c r="Q601"/>
      <c r="R601"/>
      <c r="S601" s="2" t="str">
        <f>IF(ISNUMBER(R601),SUMIFS(R$1:$R601,A$1:$A601,A601,K$1:$K601,K601,E$1:$E601,E601),"")</f>
        <v/>
      </c>
      <c r="U601" s="5"/>
      <c r="AC601" s="2" t="str">
        <f t="shared" si="47"/>
        <v/>
      </c>
      <c r="AK601">
        <v>19</v>
      </c>
      <c r="AL601" s="2">
        <f t="shared" si="46"/>
        <v>0.03</v>
      </c>
      <c r="AM601">
        <v>0.03</v>
      </c>
      <c r="AT601" s="2" t="str">
        <f t="shared" si="48"/>
        <v/>
      </c>
      <c r="AU601" s="2" t="str">
        <f>IF(ISNUMBER(AT601),SUMIFS($AT$1:AT601,$A$1:A601,A601,$K$1:K601,K601,$E$1:E601,E601),"")</f>
        <v/>
      </c>
      <c r="AV601">
        <f t="shared" si="49"/>
        <v>4</v>
      </c>
    </row>
    <row r="602" spans="1:48" x14ac:dyDescent="0.25">
      <c r="A602" s="4" t="s">
        <v>31</v>
      </c>
      <c r="B602" s="4" t="s">
        <v>139</v>
      </c>
      <c r="C602" t="s">
        <v>30</v>
      </c>
      <c r="D602" s="3">
        <v>42031</v>
      </c>
      <c r="E602">
        <v>2</v>
      </c>
      <c r="F602" t="s">
        <v>54</v>
      </c>
      <c r="K602" s="24" t="s">
        <v>73</v>
      </c>
      <c r="L602" t="s">
        <v>21</v>
      </c>
      <c r="M602">
        <v>2</v>
      </c>
      <c r="N602" s="2" t="s">
        <v>37</v>
      </c>
      <c r="O602" s="2">
        <f t="shared" ref="O602:O665" si="50">IF(ISNUMBER(P602),P602*10,"")</f>
        <v>906.2</v>
      </c>
      <c r="P602">
        <v>90.62</v>
      </c>
      <c r="Q602"/>
      <c r="R602"/>
      <c r="S602" s="2" t="str">
        <f>IF(ISNUMBER(R602),SUMIFS(R$1:$R602,A$1:$A602,A602,K$1:$K602,K602,E$1:$E602,E602),"")</f>
        <v/>
      </c>
      <c r="U602" s="5"/>
      <c r="AC602" s="2" t="str">
        <f t="shared" si="47"/>
        <v/>
      </c>
      <c r="AK602">
        <v>17.5</v>
      </c>
      <c r="AL602" s="2">
        <f t="shared" ref="AL602:AL665" si="51">IF(ISNUMBER(AM602),AM602,"")</f>
        <v>2.7999999999999997E-2</v>
      </c>
      <c r="AM602">
        <v>2.7999999999999997E-2</v>
      </c>
      <c r="AT602" s="2" t="str">
        <f t="shared" si="48"/>
        <v/>
      </c>
      <c r="AU602" s="2" t="str">
        <f>IF(ISNUMBER(AT602),SUMIFS($AT$1:AT602,$A$1:A602,A602,$K$1:K602,K602,$E$1:E602,E602),"")</f>
        <v/>
      </c>
      <c r="AV602">
        <f t="shared" si="49"/>
        <v>4</v>
      </c>
    </row>
    <row r="603" spans="1:48" x14ac:dyDescent="0.25">
      <c r="A603" s="4" t="s">
        <v>32</v>
      </c>
      <c r="B603" s="4" t="s">
        <v>139</v>
      </c>
      <c r="C603" t="s">
        <v>30</v>
      </c>
      <c r="D603" s="3">
        <v>42031</v>
      </c>
      <c r="E603">
        <v>2</v>
      </c>
      <c r="F603" t="s">
        <v>59</v>
      </c>
      <c r="K603" s="24" t="s">
        <v>73</v>
      </c>
      <c r="L603" t="s">
        <v>21</v>
      </c>
      <c r="M603">
        <v>2</v>
      </c>
      <c r="N603" s="2" t="s">
        <v>37</v>
      </c>
      <c r="O603" s="2">
        <f t="shared" si="50"/>
        <v>981.4</v>
      </c>
      <c r="P603">
        <v>98.14</v>
      </c>
      <c r="Q603"/>
      <c r="R603"/>
      <c r="S603" s="2" t="str">
        <f>IF(ISNUMBER(R603),SUMIFS(R$1:$R603,A$1:$A603,A603,K$1:$K603,K603,E$1:$E603,E603),"")</f>
        <v/>
      </c>
      <c r="U603" s="5"/>
      <c r="AC603" s="2" t="str">
        <f t="shared" si="47"/>
        <v/>
      </c>
      <c r="AK603">
        <v>20.100000000000001</v>
      </c>
      <c r="AL603" s="2">
        <f t="shared" si="51"/>
        <v>3.2000000000000001E-2</v>
      </c>
      <c r="AM603">
        <v>3.2000000000000001E-2</v>
      </c>
      <c r="AT603" s="2" t="str">
        <f t="shared" si="48"/>
        <v/>
      </c>
      <c r="AU603" s="2" t="str">
        <f>IF(ISNUMBER(AT603),SUMIFS($AT$1:AT603,$A$1:A603,A603,$K$1:K603,K603,$E$1:E603,E603),"")</f>
        <v/>
      </c>
      <c r="AV603">
        <f t="shared" si="49"/>
        <v>4</v>
      </c>
    </row>
    <row r="604" spans="1:48" x14ac:dyDescent="0.25">
      <c r="A604" s="4" t="s">
        <v>34</v>
      </c>
      <c r="B604" s="4" t="s">
        <v>139</v>
      </c>
      <c r="C604" t="s">
        <v>30</v>
      </c>
      <c r="D604" s="3">
        <v>42031</v>
      </c>
      <c r="E604">
        <v>2</v>
      </c>
      <c r="F604" t="s">
        <v>56</v>
      </c>
      <c r="K604" s="24" t="s">
        <v>73</v>
      </c>
      <c r="L604" t="s">
        <v>21</v>
      </c>
      <c r="M604">
        <v>2</v>
      </c>
      <c r="N604" s="2" t="s">
        <v>37</v>
      </c>
      <c r="O604" s="2">
        <f t="shared" si="50"/>
        <v>1357.4</v>
      </c>
      <c r="P604">
        <v>135.74</v>
      </c>
      <c r="Q604"/>
      <c r="R604"/>
      <c r="S604" s="2" t="str">
        <f>IF(ISNUMBER(R604),SUMIFS(R$1:$R604,A$1:$A604,A604,K$1:$K604,K604,E$1:$E604,E604),"")</f>
        <v/>
      </c>
      <c r="U604" s="5"/>
      <c r="AC604" s="2" t="str">
        <f t="shared" si="47"/>
        <v/>
      </c>
      <c r="AK604">
        <v>23</v>
      </c>
      <c r="AL604" s="2">
        <f t="shared" si="51"/>
        <v>3.7000000000000005E-2</v>
      </c>
      <c r="AM604">
        <v>3.7000000000000005E-2</v>
      </c>
      <c r="AT604" s="2" t="str">
        <f t="shared" si="48"/>
        <v/>
      </c>
      <c r="AU604" s="2" t="str">
        <f>IF(ISNUMBER(AT604),SUMIFS($AT$1:AT604,$A$1:A604,A604,$K$1:K604,K604,$E$1:E604,E604),"")</f>
        <v/>
      </c>
      <c r="AV604">
        <f t="shared" si="49"/>
        <v>4</v>
      </c>
    </row>
    <row r="605" spans="1:48" x14ac:dyDescent="0.25">
      <c r="A605" s="4" t="s">
        <v>29</v>
      </c>
      <c r="B605" s="4" t="s">
        <v>139</v>
      </c>
      <c r="C605" t="s">
        <v>30</v>
      </c>
      <c r="D605" s="3">
        <v>42031</v>
      </c>
      <c r="E605">
        <v>2</v>
      </c>
      <c r="F605" t="s">
        <v>55</v>
      </c>
      <c r="K605" s="24" t="s">
        <v>73</v>
      </c>
      <c r="L605" t="s">
        <v>21</v>
      </c>
      <c r="M605">
        <v>2</v>
      </c>
      <c r="N605" s="2" t="s">
        <v>37</v>
      </c>
      <c r="O605" s="2">
        <f t="shared" si="50"/>
        <v>1338.6</v>
      </c>
      <c r="P605">
        <v>133.85999999999999</v>
      </c>
      <c r="Q605"/>
      <c r="R605"/>
      <c r="S605" s="2" t="str">
        <f>IF(ISNUMBER(R605),SUMIFS(R$1:$R605,A$1:$A605,A605,K$1:$K605,K605,E$1:$E605,E605),"")</f>
        <v/>
      </c>
      <c r="U605" s="5"/>
      <c r="AC605" s="2" t="str">
        <f t="shared" si="47"/>
        <v/>
      </c>
      <c r="AK605">
        <v>21.7</v>
      </c>
      <c r="AL605" s="2">
        <f t="shared" si="51"/>
        <v>3.5000000000000003E-2</v>
      </c>
      <c r="AM605">
        <v>3.5000000000000003E-2</v>
      </c>
      <c r="AT605" s="2" t="str">
        <f t="shared" si="48"/>
        <v/>
      </c>
      <c r="AU605" s="2" t="str">
        <f>IF(ISNUMBER(AT605),SUMIFS($AT$1:AT605,$A$1:A605,A605,$K$1:K605,K605,$E$1:E605,E605),"")</f>
        <v/>
      </c>
      <c r="AV605">
        <f t="shared" si="49"/>
        <v>4</v>
      </c>
    </row>
    <row r="606" spans="1:48" x14ac:dyDescent="0.25">
      <c r="A606" s="4" t="s">
        <v>35</v>
      </c>
      <c r="B606" s="4" t="s">
        <v>139</v>
      </c>
      <c r="C606" t="s">
        <v>30</v>
      </c>
      <c r="D606" s="3">
        <v>42031</v>
      </c>
      <c r="E606">
        <v>2</v>
      </c>
      <c r="F606" t="s">
        <v>57</v>
      </c>
      <c r="K606" s="24" t="s">
        <v>73</v>
      </c>
      <c r="L606" t="s">
        <v>21</v>
      </c>
      <c r="M606">
        <v>2</v>
      </c>
      <c r="N606" s="2" t="s">
        <v>37</v>
      </c>
      <c r="O606" s="2">
        <f t="shared" si="50"/>
        <v>1319.8</v>
      </c>
      <c r="P606">
        <v>131.97999999999999</v>
      </c>
      <c r="Q606"/>
      <c r="R606"/>
      <c r="S606" s="2" t="str">
        <f>IF(ISNUMBER(R606),SUMIFS(R$1:$R606,A$1:$A606,A606,K$1:$K606,K606,E$1:$E606,E606),"")</f>
        <v/>
      </c>
      <c r="U606" s="5"/>
      <c r="AC606" s="2" t="str">
        <f t="shared" si="47"/>
        <v/>
      </c>
      <c r="AK606">
        <v>21.5</v>
      </c>
      <c r="AL606" s="2">
        <f t="shared" si="51"/>
        <v>3.4000000000000002E-2</v>
      </c>
      <c r="AM606">
        <v>3.4000000000000002E-2</v>
      </c>
      <c r="AT606" s="2" t="str">
        <f t="shared" si="48"/>
        <v/>
      </c>
      <c r="AU606" s="2" t="str">
        <f>IF(ISNUMBER(AT606),SUMIFS($AT$1:AT606,$A$1:A606,A606,$K$1:K606,K606,$E$1:E606,E606),"")</f>
        <v/>
      </c>
      <c r="AV606">
        <f t="shared" si="49"/>
        <v>4</v>
      </c>
    </row>
    <row r="607" spans="1:48" x14ac:dyDescent="0.25">
      <c r="A607" s="4" t="s">
        <v>33</v>
      </c>
      <c r="B607" s="4" t="s">
        <v>139</v>
      </c>
      <c r="C607" t="s">
        <v>30</v>
      </c>
      <c r="D607" s="3">
        <v>42031</v>
      </c>
      <c r="E607">
        <v>2</v>
      </c>
      <c r="F607" t="s">
        <v>58</v>
      </c>
      <c r="K607" s="24" t="s">
        <v>73</v>
      </c>
      <c r="L607" t="s">
        <v>21</v>
      </c>
      <c r="M607">
        <v>2</v>
      </c>
      <c r="N607" s="2" t="s">
        <v>37</v>
      </c>
      <c r="O607" s="2">
        <f t="shared" si="50"/>
        <v>1037.8</v>
      </c>
      <c r="P607">
        <v>103.78</v>
      </c>
      <c r="Q607"/>
      <c r="R607"/>
      <c r="S607" s="2" t="str">
        <f>IF(ISNUMBER(R607),SUMIFS(R$1:$R607,A$1:$A607,A607,K$1:$K607,K607,E$1:$E607,E607),"")</f>
        <v/>
      </c>
      <c r="U607" s="5"/>
      <c r="AC607" s="2" t="str">
        <f t="shared" si="47"/>
        <v/>
      </c>
      <c r="AK607">
        <v>19.600000000000001</v>
      </c>
      <c r="AL607" s="2">
        <f t="shared" si="51"/>
        <v>3.1E-2</v>
      </c>
      <c r="AM607">
        <v>3.1E-2</v>
      </c>
      <c r="AT607" s="2" t="str">
        <f t="shared" si="48"/>
        <v/>
      </c>
      <c r="AU607" s="2" t="str">
        <f>IF(ISNUMBER(AT607),SUMIFS($AT$1:AT607,$A$1:A607,A607,$K$1:K607,K607,$E$1:E607,E607),"")</f>
        <v/>
      </c>
      <c r="AV607">
        <f t="shared" si="49"/>
        <v>4</v>
      </c>
    </row>
    <row r="608" spans="1:48" x14ac:dyDescent="0.25">
      <c r="A608" s="4" t="s">
        <v>33</v>
      </c>
      <c r="B608" s="4" t="s">
        <v>139</v>
      </c>
      <c r="C608" t="s">
        <v>30</v>
      </c>
      <c r="D608" s="3">
        <v>42031</v>
      </c>
      <c r="E608">
        <v>3</v>
      </c>
      <c r="F608" t="s">
        <v>58</v>
      </c>
      <c r="K608" s="24" t="s">
        <v>73</v>
      </c>
      <c r="L608" t="s">
        <v>21</v>
      </c>
      <c r="M608">
        <v>2</v>
      </c>
      <c r="N608" s="2" t="s">
        <v>37</v>
      </c>
      <c r="O608" s="2">
        <f t="shared" si="50"/>
        <v>943.8</v>
      </c>
      <c r="P608">
        <v>94.38</v>
      </c>
      <c r="Q608"/>
      <c r="R608"/>
      <c r="S608" s="2" t="str">
        <f>IF(ISNUMBER(R608),SUMIFS(R$1:$R608,A$1:$A608,A608,K$1:$K608,K608,E$1:$E608,E608),"")</f>
        <v/>
      </c>
      <c r="U608" s="5"/>
      <c r="AC608" s="2" t="str">
        <f t="shared" si="47"/>
        <v/>
      </c>
      <c r="AK608">
        <v>14.7</v>
      </c>
      <c r="AL608" s="2">
        <f t="shared" si="51"/>
        <v>2.4E-2</v>
      </c>
      <c r="AM608">
        <v>2.4E-2</v>
      </c>
      <c r="AT608" s="2" t="str">
        <f t="shared" si="48"/>
        <v/>
      </c>
      <c r="AU608" s="2" t="str">
        <f>IF(ISNUMBER(AT608),SUMIFS($AT$1:AT608,$A$1:A608,A608,$K$1:K608,K608,$E$1:E608,E608),"")</f>
        <v/>
      </c>
      <c r="AV608">
        <f t="shared" si="49"/>
        <v>4</v>
      </c>
    </row>
    <row r="609" spans="1:48" x14ac:dyDescent="0.25">
      <c r="A609" s="4" t="s">
        <v>35</v>
      </c>
      <c r="B609" s="4" t="s">
        <v>139</v>
      </c>
      <c r="C609" t="s">
        <v>30</v>
      </c>
      <c r="D609" s="3">
        <v>42031</v>
      </c>
      <c r="E609">
        <v>3</v>
      </c>
      <c r="F609" t="s">
        <v>57</v>
      </c>
      <c r="K609" s="24" t="s">
        <v>73</v>
      </c>
      <c r="L609" t="s">
        <v>21</v>
      </c>
      <c r="M609">
        <v>2</v>
      </c>
      <c r="N609" s="2" t="s">
        <v>37</v>
      </c>
      <c r="O609" s="2">
        <f t="shared" si="50"/>
        <v>1037.8</v>
      </c>
      <c r="P609">
        <v>103.78</v>
      </c>
      <c r="Q609"/>
      <c r="R609"/>
      <c r="S609" s="2" t="str">
        <f>IF(ISNUMBER(R609),SUMIFS(R$1:$R609,A$1:$A609,A609,K$1:$K609,K609,E$1:$E609,E609),"")</f>
        <v/>
      </c>
      <c r="U609" s="5"/>
      <c r="AC609" s="2" t="str">
        <f t="shared" si="47"/>
        <v/>
      </c>
      <c r="AK609">
        <v>18.600000000000001</v>
      </c>
      <c r="AL609" s="2">
        <f t="shared" si="51"/>
        <v>0.03</v>
      </c>
      <c r="AM609">
        <v>0.03</v>
      </c>
      <c r="AT609" s="2" t="str">
        <f t="shared" si="48"/>
        <v/>
      </c>
      <c r="AU609" s="2" t="str">
        <f>IF(ISNUMBER(AT609),SUMIFS($AT$1:AT609,$A$1:A609,A609,$K$1:K609,K609,$E$1:E609,E609),"")</f>
        <v/>
      </c>
      <c r="AV609">
        <f t="shared" si="49"/>
        <v>4</v>
      </c>
    </row>
    <row r="610" spans="1:48" x14ac:dyDescent="0.25">
      <c r="A610" s="4" t="s">
        <v>32</v>
      </c>
      <c r="B610" s="4" t="s">
        <v>139</v>
      </c>
      <c r="C610" t="s">
        <v>30</v>
      </c>
      <c r="D610" s="3">
        <v>42031</v>
      </c>
      <c r="E610">
        <v>3</v>
      </c>
      <c r="F610" t="s">
        <v>59</v>
      </c>
      <c r="K610" s="24" t="s">
        <v>73</v>
      </c>
      <c r="L610" t="s">
        <v>21</v>
      </c>
      <c r="M610">
        <v>2</v>
      </c>
      <c r="N610" s="2" t="s">
        <v>37</v>
      </c>
      <c r="O610" s="2">
        <f t="shared" si="50"/>
        <v>925</v>
      </c>
      <c r="P610">
        <v>92.5</v>
      </c>
      <c r="Q610"/>
      <c r="R610"/>
      <c r="S610" s="2" t="str">
        <f>IF(ISNUMBER(R610),SUMIFS(R$1:$R610,A$1:$A610,A610,K$1:$K610,K610,E$1:$E610,E610),"")</f>
        <v/>
      </c>
      <c r="U610" s="5"/>
      <c r="AC610" s="2" t="str">
        <f t="shared" si="47"/>
        <v/>
      </c>
      <c r="AK610">
        <v>14.9</v>
      </c>
      <c r="AL610" s="2">
        <f t="shared" si="51"/>
        <v>2.4E-2</v>
      </c>
      <c r="AM610">
        <v>2.4E-2</v>
      </c>
      <c r="AT610" s="2" t="str">
        <f t="shared" si="48"/>
        <v/>
      </c>
      <c r="AU610" s="2" t="str">
        <f>IF(ISNUMBER(AT610),SUMIFS($AT$1:AT610,$A$1:A610,A610,$K$1:K610,K610,$E$1:E610,E610),"")</f>
        <v/>
      </c>
      <c r="AV610">
        <f t="shared" si="49"/>
        <v>4</v>
      </c>
    </row>
    <row r="611" spans="1:48" x14ac:dyDescent="0.25">
      <c r="A611" s="4" t="s">
        <v>29</v>
      </c>
      <c r="B611" s="4" t="s">
        <v>139</v>
      </c>
      <c r="C611" t="s">
        <v>30</v>
      </c>
      <c r="D611" s="3">
        <v>42031</v>
      </c>
      <c r="E611">
        <v>3</v>
      </c>
      <c r="F611" t="s">
        <v>55</v>
      </c>
      <c r="K611" s="24" t="s">
        <v>73</v>
      </c>
      <c r="L611" t="s">
        <v>21</v>
      </c>
      <c r="M611">
        <v>2</v>
      </c>
      <c r="N611" s="2" t="s">
        <v>37</v>
      </c>
      <c r="O611" s="2">
        <f t="shared" si="50"/>
        <v>1094.2</v>
      </c>
      <c r="P611">
        <v>109.42</v>
      </c>
      <c r="Q611"/>
      <c r="R611"/>
      <c r="S611" s="2" t="str">
        <f>IF(ISNUMBER(R611),SUMIFS(R$1:$R611,A$1:$A611,A611,K$1:$K611,K611,E$1:$E611,E611),"")</f>
        <v/>
      </c>
      <c r="U611" s="5"/>
      <c r="AC611" s="2" t="str">
        <f t="shared" si="47"/>
        <v/>
      </c>
      <c r="AK611">
        <v>16.2</v>
      </c>
      <c r="AL611" s="2">
        <f t="shared" si="51"/>
        <v>2.6000000000000002E-2</v>
      </c>
      <c r="AM611">
        <v>2.6000000000000002E-2</v>
      </c>
      <c r="AT611" s="2" t="str">
        <f t="shared" si="48"/>
        <v/>
      </c>
      <c r="AU611" s="2" t="str">
        <f>IF(ISNUMBER(AT611),SUMIFS($AT$1:AT611,$A$1:A611,A611,$K$1:K611,K611,$E$1:E611,E611),"")</f>
        <v/>
      </c>
      <c r="AV611">
        <f t="shared" si="49"/>
        <v>4</v>
      </c>
    </row>
    <row r="612" spans="1:48" x14ac:dyDescent="0.25">
      <c r="A612" s="4" t="s">
        <v>34</v>
      </c>
      <c r="B612" s="4" t="s">
        <v>139</v>
      </c>
      <c r="C612" t="s">
        <v>30</v>
      </c>
      <c r="D612" s="3">
        <v>42031</v>
      </c>
      <c r="E612">
        <v>3</v>
      </c>
      <c r="F612" t="s">
        <v>56</v>
      </c>
      <c r="K612" s="24" t="s">
        <v>73</v>
      </c>
      <c r="L612" t="s">
        <v>21</v>
      </c>
      <c r="M612">
        <v>2</v>
      </c>
      <c r="N612" s="2" t="s">
        <v>37</v>
      </c>
      <c r="O612" s="2">
        <f t="shared" si="50"/>
        <v>1131.8</v>
      </c>
      <c r="P612">
        <v>113.17999999999999</v>
      </c>
      <c r="Q612"/>
      <c r="R612"/>
      <c r="S612" s="2" t="str">
        <f>IF(ISNUMBER(R612),SUMIFS(R$1:$R612,A$1:$A612,A612,K$1:$K612,K612,E$1:$E612,E612),"")</f>
        <v/>
      </c>
      <c r="U612" s="5"/>
      <c r="AC612" s="2" t="str">
        <f t="shared" si="47"/>
        <v/>
      </c>
      <c r="AK612">
        <v>21.9</v>
      </c>
      <c r="AL612" s="2">
        <f t="shared" si="51"/>
        <v>3.5000000000000003E-2</v>
      </c>
      <c r="AM612">
        <v>3.5000000000000003E-2</v>
      </c>
      <c r="AT612" s="2" t="str">
        <f t="shared" si="48"/>
        <v/>
      </c>
      <c r="AU612" s="2" t="str">
        <f>IF(ISNUMBER(AT612),SUMIFS($AT$1:AT612,$A$1:A612,A612,$K$1:K612,K612,$E$1:E612,E612),"")</f>
        <v/>
      </c>
      <c r="AV612">
        <f t="shared" si="49"/>
        <v>4</v>
      </c>
    </row>
    <row r="613" spans="1:48" x14ac:dyDescent="0.25">
      <c r="A613" s="4" t="s">
        <v>31</v>
      </c>
      <c r="B613" s="4" t="s">
        <v>139</v>
      </c>
      <c r="C613" t="s">
        <v>30</v>
      </c>
      <c r="D613" s="3">
        <v>42031</v>
      </c>
      <c r="E613">
        <v>3</v>
      </c>
      <c r="F613" t="s">
        <v>54</v>
      </c>
      <c r="K613" s="24" t="s">
        <v>73</v>
      </c>
      <c r="L613" t="s">
        <v>21</v>
      </c>
      <c r="M613">
        <v>2</v>
      </c>
      <c r="N613" s="2" t="s">
        <v>37</v>
      </c>
      <c r="O613" s="2">
        <f t="shared" si="50"/>
        <v>1225.8</v>
      </c>
      <c r="P613">
        <v>122.58</v>
      </c>
      <c r="Q613"/>
      <c r="R613"/>
      <c r="S613" s="2" t="str">
        <f>IF(ISNUMBER(R613),SUMIFS(R$1:$R613,A$1:$A613,A613,K$1:$K613,K613,E$1:$E613,E613),"")</f>
        <v/>
      </c>
      <c r="U613" s="5"/>
      <c r="AC613" s="2" t="str">
        <f t="shared" si="47"/>
        <v/>
      </c>
      <c r="AK613">
        <v>18.100000000000001</v>
      </c>
      <c r="AL613" s="2">
        <f t="shared" si="51"/>
        <v>2.8999999999999998E-2</v>
      </c>
      <c r="AM613">
        <v>2.8999999999999998E-2</v>
      </c>
      <c r="AT613" s="2" t="str">
        <f t="shared" si="48"/>
        <v/>
      </c>
      <c r="AU613" s="2" t="str">
        <f>IF(ISNUMBER(AT613),SUMIFS($AT$1:AT613,$A$1:A613,A613,$K$1:K613,K613,$E$1:E613,E613),"")</f>
        <v/>
      </c>
      <c r="AV613">
        <f t="shared" si="49"/>
        <v>4</v>
      </c>
    </row>
    <row r="614" spans="1:48" x14ac:dyDescent="0.25">
      <c r="A614" s="4" t="s">
        <v>34</v>
      </c>
      <c r="B614" s="4" t="s">
        <v>139</v>
      </c>
      <c r="C614" t="s">
        <v>30</v>
      </c>
      <c r="D614" s="3">
        <v>42034</v>
      </c>
      <c r="E614">
        <v>1</v>
      </c>
      <c r="F614" t="s">
        <v>56</v>
      </c>
      <c r="K614" s="24" t="s">
        <v>73</v>
      </c>
      <c r="L614" t="s">
        <v>21</v>
      </c>
      <c r="M614">
        <v>2</v>
      </c>
      <c r="N614" s="2" t="s">
        <v>38</v>
      </c>
      <c r="O614" s="2">
        <f t="shared" si="50"/>
        <v>1263.4000000000001</v>
      </c>
      <c r="P614">
        <v>126.34</v>
      </c>
      <c r="Q614"/>
      <c r="R614"/>
      <c r="S614" s="2" t="str">
        <f>IF(ISNUMBER(R614),SUMIFS(R$1:$R614,A$1:$A614,A614,K$1:$K614,K614,E$1:$E614,E614),"")</f>
        <v/>
      </c>
      <c r="U614" s="5"/>
      <c r="AC614" s="2" t="str">
        <f t="shared" si="47"/>
        <v/>
      </c>
      <c r="AK614">
        <v>19.2</v>
      </c>
      <c r="AL614" s="2">
        <f t="shared" si="51"/>
        <v>3.1E-2</v>
      </c>
      <c r="AM614">
        <v>3.1E-2</v>
      </c>
      <c r="AT614" s="2" t="str">
        <f t="shared" si="48"/>
        <v/>
      </c>
      <c r="AU614" s="2" t="str">
        <f>IF(ISNUMBER(AT614),SUMIFS($AT$1:AT614,$A$1:A614,A614,$K$1:K614,K614,$E$1:E614,E614),"")</f>
        <v/>
      </c>
      <c r="AV614">
        <f t="shared" si="49"/>
        <v>4</v>
      </c>
    </row>
    <row r="615" spans="1:48" x14ac:dyDescent="0.25">
      <c r="A615" s="4" t="s">
        <v>33</v>
      </c>
      <c r="B615" s="4" t="s">
        <v>139</v>
      </c>
      <c r="C615" t="s">
        <v>30</v>
      </c>
      <c r="D615" s="3">
        <v>42034</v>
      </c>
      <c r="E615">
        <v>1</v>
      </c>
      <c r="F615" t="s">
        <v>58</v>
      </c>
      <c r="K615" s="24" t="s">
        <v>73</v>
      </c>
      <c r="L615" t="s">
        <v>21</v>
      </c>
      <c r="M615">
        <v>2</v>
      </c>
      <c r="N615" s="2" t="s">
        <v>38</v>
      </c>
      <c r="O615" s="2">
        <f t="shared" si="50"/>
        <v>1301</v>
      </c>
      <c r="P615">
        <v>130.1</v>
      </c>
      <c r="Q615"/>
      <c r="R615"/>
      <c r="S615" s="2" t="str">
        <f>IF(ISNUMBER(R615),SUMIFS(R$1:$R615,A$1:$A615,A615,K$1:$K615,K615,E$1:$E615,E615),"")</f>
        <v/>
      </c>
      <c r="U615" s="5"/>
      <c r="AC615" s="2" t="str">
        <f t="shared" si="47"/>
        <v/>
      </c>
      <c r="AK615">
        <v>16</v>
      </c>
      <c r="AL615" s="2">
        <f t="shared" si="51"/>
        <v>2.6000000000000002E-2</v>
      </c>
      <c r="AM615">
        <v>2.6000000000000002E-2</v>
      </c>
      <c r="AT615" s="2" t="str">
        <f t="shared" si="48"/>
        <v/>
      </c>
      <c r="AU615" s="2" t="str">
        <f>IF(ISNUMBER(AT615),SUMIFS($AT$1:AT615,$A$1:A615,A615,$K$1:K615,K615,$E$1:E615,E615),"")</f>
        <v/>
      </c>
      <c r="AV615">
        <f t="shared" si="49"/>
        <v>4</v>
      </c>
    </row>
    <row r="616" spans="1:48" x14ac:dyDescent="0.25">
      <c r="A616" s="4" t="s">
        <v>29</v>
      </c>
      <c r="B616" s="4" t="s">
        <v>139</v>
      </c>
      <c r="C616" t="s">
        <v>30</v>
      </c>
      <c r="D616" s="3">
        <v>42034</v>
      </c>
      <c r="E616">
        <v>1</v>
      </c>
      <c r="F616" t="s">
        <v>55</v>
      </c>
      <c r="K616" s="24" t="s">
        <v>73</v>
      </c>
      <c r="L616" t="s">
        <v>21</v>
      </c>
      <c r="M616">
        <v>2</v>
      </c>
      <c r="N616" s="2" t="s">
        <v>38</v>
      </c>
      <c r="O616" s="2">
        <f t="shared" si="50"/>
        <v>1658.1999999999998</v>
      </c>
      <c r="P616">
        <v>165.82</v>
      </c>
      <c r="Q616"/>
      <c r="R616"/>
      <c r="S616" s="2" t="str">
        <f>IF(ISNUMBER(R616),SUMIFS(R$1:$R616,A$1:$A616,A616,K$1:$K616,K616,E$1:$E616,E616),"")</f>
        <v/>
      </c>
      <c r="U616" s="5"/>
      <c r="AC616" s="2" t="str">
        <f t="shared" si="47"/>
        <v/>
      </c>
      <c r="AK616">
        <v>17</v>
      </c>
      <c r="AL616" s="2">
        <f t="shared" si="51"/>
        <v>2.7000000000000003E-2</v>
      </c>
      <c r="AM616">
        <v>2.7000000000000003E-2</v>
      </c>
      <c r="AT616" s="2" t="str">
        <f t="shared" si="48"/>
        <v/>
      </c>
      <c r="AU616" s="2" t="str">
        <f>IF(ISNUMBER(AT616),SUMIFS($AT$1:AT616,$A$1:A616,A616,$K$1:K616,K616,$E$1:E616,E616),"")</f>
        <v/>
      </c>
      <c r="AV616">
        <f t="shared" si="49"/>
        <v>4</v>
      </c>
    </row>
    <row r="617" spans="1:48" x14ac:dyDescent="0.25">
      <c r="A617" s="4" t="s">
        <v>35</v>
      </c>
      <c r="B617" s="4" t="s">
        <v>139</v>
      </c>
      <c r="C617" t="s">
        <v>30</v>
      </c>
      <c r="D617" s="3">
        <v>42034</v>
      </c>
      <c r="E617">
        <v>1</v>
      </c>
      <c r="F617" t="s">
        <v>57</v>
      </c>
      <c r="K617" s="24" t="s">
        <v>73</v>
      </c>
      <c r="L617" t="s">
        <v>21</v>
      </c>
      <c r="M617">
        <v>2</v>
      </c>
      <c r="N617" s="2" t="s">
        <v>38</v>
      </c>
      <c r="O617" s="2">
        <f t="shared" si="50"/>
        <v>1564.2000000000003</v>
      </c>
      <c r="P617">
        <v>156.42000000000002</v>
      </c>
      <c r="Q617"/>
      <c r="R617"/>
      <c r="S617" s="2" t="str">
        <f>IF(ISNUMBER(R617),SUMIFS(R$1:$R617,A$1:$A617,A617,K$1:$K617,K617,E$1:$E617,E617),"")</f>
        <v/>
      </c>
      <c r="U617" s="5"/>
      <c r="AC617" s="2" t="str">
        <f t="shared" si="47"/>
        <v/>
      </c>
      <c r="AK617">
        <v>20.8</v>
      </c>
      <c r="AL617" s="2">
        <f t="shared" si="51"/>
        <v>3.3000000000000002E-2</v>
      </c>
      <c r="AM617">
        <v>3.3000000000000002E-2</v>
      </c>
      <c r="AT617" s="2" t="str">
        <f t="shared" si="48"/>
        <v/>
      </c>
      <c r="AU617" s="2" t="str">
        <f>IF(ISNUMBER(AT617),SUMIFS($AT$1:AT617,$A$1:A617,A617,$K$1:K617,K617,$E$1:E617,E617),"")</f>
        <v/>
      </c>
      <c r="AV617">
        <f t="shared" si="49"/>
        <v>4</v>
      </c>
    </row>
    <row r="618" spans="1:48" x14ac:dyDescent="0.25">
      <c r="A618" s="4" t="s">
        <v>32</v>
      </c>
      <c r="B618" s="4" t="s">
        <v>139</v>
      </c>
      <c r="C618" t="s">
        <v>30</v>
      </c>
      <c r="D618" s="3">
        <v>42034</v>
      </c>
      <c r="E618">
        <v>1</v>
      </c>
      <c r="F618" t="s">
        <v>59</v>
      </c>
      <c r="K618" s="24" t="s">
        <v>73</v>
      </c>
      <c r="L618" t="s">
        <v>21</v>
      </c>
      <c r="M618">
        <v>2</v>
      </c>
      <c r="N618" s="2" t="s">
        <v>38</v>
      </c>
      <c r="O618" s="2">
        <f t="shared" si="50"/>
        <v>1545.4</v>
      </c>
      <c r="P618">
        <v>154.54000000000002</v>
      </c>
      <c r="Q618"/>
      <c r="R618"/>
      <c r="S618" s="2" t="str">
        <f>IF(ISNUMBER(R618),SUMIFS(R$1:$R618,A$1:$A618,A618,K$1:$K618,K618,E$1:$E618,E618),"")</f>
        <v/>
      </c>
      <c r="U618" s="5"/>
      <c r="AC618" s="2" t="str">
        <f t="shared" si="47"/>
        <v/>
      </c>
      <c r="AK618">
        <v>17.8</v>
      </c>
      <c r="AL618" s="2">
        <f t="shared" si="51"/>
        <v>2.8999999999999998E-2</v>
      </c>
      <c r="AM618">
        <v>2.8999999999999998E-2</v>
      </c>
      <c r="AT618" s="2" t="str">
        <f t="shared" si="48"/>
        <v/>
      </c>
      <c r="AU618" s="2" t="str">
        <f>IF(ISNUMBER(AT618),SUMIFS($AT$1:AT618,$A$1:A618,A618,$K$1:K618,K618,$E$1:E618,E618),"")</f>
        <v/>
      </c>
      <c r="AV618">
        <f t="shared" si="49"/>
        <v>4</v>
      </c>
    </row>
    <row r="619" spans="1:48" x14ac:dyDescent="0.25">
      <c r="A619" s="4" t="s">
        <v>31</v>
      </c>
      <c r="B619" s="4" t="s">
        <v>139</v>
      </c>
      <c r="C619" t="s">
        <v>30</v>
      </c>
      <c r="D619" s="3">
        <v>42034</v>
      </c>
      <c r="E619">
        <v>1</v>
      </c>
      <c r="F619" t="s">
        <v>54</v>
      </c>
      <c r="K619" s="24" t="s">
        <v>73</v>
      </c>
      <c r="L619" t="s">
        <v>21</v>
      </c>
      <c r="M619">
        <v>2</v>
      </c>
      <c r="N619" s="2" t="s">
        <v>38</v>
      </c>
      <c r="O619" s="2">
        <f t="shared" si="50"/>
        <v>1413.8</v>
      </c>
      <c r="P619">
        <v>141.38</v>
      </c>
      <c r="Q619"/>
      <c r="R619"/>
      <c r="S619" s="2" t="str">
        <f>IF(ISNUMBER(R619),SUMIFS(R$1:$R619,A$1:$A619,A619,K$1:$K619,K619,E$1:$E619,E619),"")</f>
        <v/>
      </c>
      <c r="U619" s="5"/>
      <c r="AC619" s="2" t="str">
        <f t="shared" si="47"/>
        <v/>
      </c>
      <c r="AK619">
        <v>17.3</v>
      </c>
      <c r="AL619" s="2">
        <f t="shared" si="51"/>
        <v>2.7999999999999997E-2</v>
      </c>
      <c r="AM619">
        <v>2.7999999999999997E-2</v>
      </c>
      <c r="AT619" s="2" t="str">
        <f t="shared" si="48"/>
        <v/>
      </c>
      <c r="AU619" s="2" t="str">
        <f>IF(ISNUMBER(AT619),SUMIFS($AT$1:AT619,$A$1:A619,A619,$K$1:K619,K619,$E$1:E619,E619),"")</f>
        <v/>
      </c>
      <c r="AV619">
        <f t="shared" si="49"/>
        <v>4</v>
      </c>
    </row>
    <row r="620" spans="1:48" x14ac:dyDescent="0.25">
      <c r="A620" s="4" t="s">
        <v>31</v>
      </c>
      <c r="B620" s="4" t="s">
        <v>139</v>
      </c>
      <c r="C620" t="s">
        <v>30</v>
      </c>
      <c r="D620" s="3">
        <v>42034</v>
      </c>
      <c r="E620">
        <v>2</v>
      </c>
      <c r="F620" t="s">
        <v>54</v>
      </c>
      <c r="K620" s="24" t="s">
        <v>73</v>
      </c>
      <c r="L620" t="s">
        <v>21</v>
      </c>
      <c r="M620">
        <v>2</v>
      </c>
      <c r="N620" s="2" t="s">
        <v>38</v>
      </c>
      <c r="O620" s="2">
        <f t="shared" si="50"/>
        <v>1131.8</v>
      </c>
      <c r="P620">
        <v>113.17999999999999</v>
      </c>
      <c r="Q620"/>
      <c r="R620"/>
      <c r="S620" s="2" t="str">
        <f>IF(ISNUMBER(R620),SUMIFS(R$1:$R620,A$1:$A620,A620,K$1:$K620,K620,E$1:$E620,E620),"")</f>
        <v/>
      </c>
      <c r="U620" s="5"/>
      <c r="AC620" s="2" t="str">
        <f t="shared" si="47"/>
        <v/>
      </c>
      <c r="AK620">
        <v>16.5</v>
      </c>
      <c r="AL620" s="2">
        <f t="shared" si="51"/>
        <v>2.6000000000000002E-2</v>
      </c>
      <c r="AM620">
        <v>2.6000000000000002E-2</v>
      </c>
      <c r="AT620" s="2" t="str">
        <f t="shared" si="48"/>
        <v/>
      </c>
      <c r="AU620" s="2" t="str">
        <f>IF(ISNUMBER(AT620),SUMIFS($AT$1:AT620,$A$1:A620,A620,$K$1:K620,K620,$E$1:E620,E620),"")</f>
        <v/>
      </c>
      <c r="AV620">
        <f t="shared" si="49"/>
        <v>4</v>
      </c>
    </row>
    <row r="621" spans="1:48" x14ac:dyDescent="0.25">
      <c r="A621" s="4" t="s">
        <v>32</v>
      </c>
      <c r="B621" s="4" t="s">
        <v>139</v>
      </c>
      <c r="C621" t="s">
        <v>30</v>
      </c>
      <c r="D621" s="3">
        <v>42034</v>
      </c>
      <c r="E621">
        <v>2</v>
      </c>
      <c r="F621" t="s">
        <v>59</v>
      </c>
      <c r="K621" s="24" t="s">
        <v>73</v>
      </c>
      <c r="L621" t="s">
        <v>21</v>
      </c>
      <c r="M621">
        <v>2</v>
      </c>
      <c r="N621" s="2" t="s">
        <v>38</v>
      </c>
      <c r="O621" s="2">
        <f t="shared" si="50"/>
        <v>1263.4000000000001</v>
      </c>
      <c r="P621">
        <v>126.34</v>
      </c>
      <c r="Q621"/>
      <c r="R621"/>
      <c r="S621" s="2" t="str">
        <f>IF(ISNUMBER(R621),SUMIFS(R$1:$R621,A$1:$A621,A621,K$1:$K621,K621,E$1:$E621,E621),"")</f>
        <v/>
      </c>
      <c r="U621" s="5"/>
      <c r="AC621" s="2" t="str">
        <f t="shared" si="47"/>
        <v/>
      </c>
      <c r="AK621">
        <v>17.7</v>
      </c>
      <c r="AL621" s="2">
        <f t="shared" si="51"/>
        <v>2.7999999999999997E-2</v>
      </c>
      <c r="AM621">
        <v>2.7999999999999997E-2</v>
      </c>
      <c r="AT621" s="2" t="str">
        <f t="shared" si="48"/>
        <v/>
      </c>
      <c r="AU621" s="2" t="str">
        <f>IF(ISNUMBER(AT621),SUMIFS($AT$1:AT621,$A$1:A621,A621,$K$1:K621,K621,$E$1:E621,E621),"")</f>
        <v/>
      </c>
      <c r="AV621">
        <f t="shared" si="49"/>
        <v>4</v>
      </c>
    </row>
    <row r="622" spans="1:48" x14ac:dyDescent="0.25">
      <c r="A622" s="4" t="s">
        <v>34</v>
      </c>
      <c r="B622" s="4" t="s">
        <v>139</v>
      </c>
      <c r="C622" t="s">
        <v>30</v>
      </c>
      <c r="D622" s="3">
        <v>42034</v>
      </c>
      <c r="E622">
        <v>2</v>
      </c>
      <c r="F622" t="s">
        <v>56</v>
      </c>
      <c r="K622" s="24" t="s">
        <v>73</v>
      </c>
      <c r="L622" t="s">
        <v>21</v>
      </c>
      <c r="M622">
        <v>2</v>
      </c>
      <c r="N622" s="2" t="s">
        <v>38</v>
      </c>
      <c r="O622" s="2">
        <f t="shared" si="50"/>
        <v>1883.8</v>
      </c>
      <c r="P622">
        <v>188.38</v>
      </c>
      <c r="Q622"/>
      <c r="R622"/>
      <c r="S622" s="2" t="str">
        <f>IF(ISNUMBER(R622),SUMIFS(R$1:$R622,A$1:$A622,A622,K$1:$K622,K622,E$1:$E622,E622),"")</f>
        <v/>
      </c>
      <c r="U622" s="5"/>
      <c r="AC622" s="2" t="str">
        <f t="shared" si="47"/>
        <v/>
      </c>
      <c r="AK622">
        <v>16.7</v>
      </c>
      <c r="AL622" s="2">
        <f t="shared" si="51"/>
        <v>2.7000000000000003E-2</v>
      </c>
      <c r="AM622">
        <v>2.7000000000000003E-2</v>
      </c>
      <c r="AT622" s="2" t="str">
        <f t="shared" si="48"/>
        <v/>
      </c>
      <c r="AU622" s="2" t="str">
        <f>IF(ISNUMBER(AT622),SUMIFS($AT$1:AT622,$A$1:A622,A622,$K$1:K622,K622,$E$1:E622,E622),"")</f>
        <v/>
      </c>
      <c r="AV622">
        <f t="shared" si="49"/>
        <v>4</v>
      </c>
    </row>
    <row r="623" spans="1:48" x14ac:dyDescent="0.25">
      <c r="A623" s="4" t="s">
        <v>29</v>
      </c>
      <c r="B623" s="4" t="s">
        <v>139</v>
      </c>
      <c r="C623" t="s">
        <v>30</v>
      </c>
      <c r="D623" s="3">
        <v>42034</v>
      </c>
      <c r="E623">
        <v>2</v>
      </c>
      <c r="F623" t="s">
        <v>55</v>
      </c>
      <c r="K623" s="24" t="s">
        <v>73</v>
      </c>
      <c r="L623" t="s">
        <v>21</v>
      </c>
      <c r="M623">
        <v>2</v>
      </c>
      <c r="N623" s="2" t="s">
        <v>38</v>
      </c>
      <c r="O623" s="2">
        <f t="shared" si="50"/>
        <v>1583</v>
      </c>
      <c r="P623">
        <v>158.30000000000001</v>
      </c>
      <c r="Q623"/>
      <c r="R623"/>
      <c r="S623" s="2" t="str">
        <f>IF(ISNUMBER(R623),SUMIFS(R$1:$R623,A$1:$A623,A623,K$1:$K623,K623,E$1:$E623,E623),"")</f>
        <v/>
      </c>
      <c r="U623" s="5"/>
      <c r="AC623" s="2" t="str">
        <f t="shared" si="47"/>
        <v/>
      </c>
      <c r="AK623">
        <v>14.9</v>
      </c>
      <c r="AL623" s="2">
        <f t="shared" si="51"/>
        <v>2.4E-2</v>
      </c>
      <c r="AM623">
        <v>2.4E-2</v>
      </c>
      <c r="AT623" s="2" t="str">
        <f t="shared" si="48"/>
        <v/>
      </c>
      <c r="AU623" s="2" t="str">
        <f>IF(ISNUMBER(AT623),SUMIFS($AT$1:AT623,$A$1:A623,A623,$K$1:K623,K623,$E$1:E623,E623),"")</f>
        <v/>
      </c>
      <c r="AV623">
        <f t="shared" si="49"/>
        <v>4</v>
      </c>
    </row>
    <row r="624" spans="1:48" x14ac:dyDescent="0.25">
      <c r="A624" s="4" t="s">
        <v>35</v>
      </c>
      <c r="B624" s="4" t="s">
        <v>139</v>
      </c>
      <c r="C624" t="s">
        <v>30</v>
      </c>
      <c r="D624" s="3">
        <v>42034</v>
      </c>
      <c r="E624">
        <v>2</v>
      </c>
      <c r="F624" t="s">
        <v>57</v>
      </c>
      <c r="K624" s="24" t="s">
        <v>73</v>
      </c>
      <c r="L624" t="s">
        <v>21</v>
      </c>
      <c r="M624">
        <v>2</v>
      </c>
      <c r="N624" s="2" t="s">
        <v>38</v>
      </c>
      <c r="O624" s="2">
        <f t="shared" si="50"/>
        <v>1639.4</v>
      </c>
      <c r="P624">
        <v>163.94</v>
      </c>
      <c r="Q624"/>
      <c r="R624"/>
      <c r="S624" s="2" t="str">
        <f>IF(ISNUMBER(R624),SUMIFS(R$1:$R624,A$1:$A624,A624,K$1:$K624,K624,E$1:$E624,E624),"")</f>
        <v/>
      </c>
      <c r="U624" s="5"/>
      <c r="AC624" s="2" t="str">
        <f t="shared" si="47"/>
        <v/>
      </c>
      <c r="AK624">
        <v>22.4</v>
      </c>
      <c r="AL624" s="2">
        <f t="shared" si="51"/>
        <v>3.6000000000000004E-2</v>
      </c>
      <c r="AM624">
        <v>3.6000000000000004E-2</v>
      </c>
      <c r="AT624" s="2" t="str">
        <f t="shared" si="48"/>
        <v/>
      </c>
      <c r="AU624" s="2" t="str">
        <f>IF(ISNUMBER(AT624),SUMIFS($AT$1:AT624,$A$1:A624,A624,$K$1:K624,K624,$E$1:E624,E624),"")</f>
        <v/>
      </c>
      <c r="AV624">
        <f t="shared" si="49"/>
        <v>4</v>
      </c>
    </row>
    <row r="625" spans="1:48" x14ac:dyDescent="0.25">
      <c r="A625" s="4" t="s">
        <v>33</v>
      </c>
      <c r="B625" s="4" t="s">
        <v>139</v>
      </c>
      <c r="C625" t="s">
        <v>30</v>
      </c>
      <c r="D625" s="3">
        <v>42034</v>
      </c>
      <c r="E625">
        <v>2</v>
      </c>
      <c r="F625" t="s">
        <v>58</v>
      </c>
      <c r="K625" s="24" t="s">
        <v>73</v>
      </c>
      <c r="L625" t="s">
        <v>21</v>
      </c>
      <c r="M625">
        <v>2</v>
      </c>
      <c r="N625" s="2" t="s">
        <v>38</v>
      </c>
      <c r="O625" s="2">
        <f t="shared" si="50"/>
        <v>1131.8</v>
      </c>
      <c r="P625">
        <v>113.17999999999999</v>
      </c>
      <c r="Q625"/>
      <c r="R625"/>
      <c r="S625" s="2" t="str">
        <f>IF(ISNUMBER(R625),SUMIFS(R$1:$R625,A$1:$A625,A625,K$1:$K625,K625,E$1:$E625,E625),"")</f>
        <v/>
      </c>
      <c r="U625" s="5"/>
      <c r="AC625" s="2" t="str">
        <f t="shared" si="47"/>
        <v/>
      </c>
      <c r="AK625">
        <v>19.899999999999999</v>
      </c>
      <c r="AL625" s="2">
        <f t="shared" si="51"/>
        <v>3.2000000000000001E-2</v>
      </c>
      <c r="AM625">
        <v>3.2000000000000001E-2</v>
      </c>
      <c r="AT625" s="2" t="str">
        <f t="shared" si="48"/>
        <v/>
      </c>
      <c r="AU625" s="2" t="str">
        <f>IF(ISNUMBER(AT625),SUMIFS($AT$1:AT625,$A$1:A625,A625,$K$1:K625,K625,$E$1:E625,E625),"")</f>
        <v/>
      </c>
      <c r="AV625">
        <f t="shared" si="49"/>
        <v>4</v>
      </c>
    </row>
    <row r="626" spans="1:48" x14ac:dyDescent="0.25">
      <c r="A626" s="4" t="s">
        <v>33</v>
      </c>
      <c r="B626" s="4" t="s">
        <v>139</v>
      </c>
      <c r="C626" t="s">
        <v>30</v>
      </c>
      <c r="D626" s="3">
        <v>42034</v>
      </c>
      <c r="E626">
        <v>3</v>
      </c>
      <c r="F626" t="s">
        <v>58</v>
      </c>
      <c r="K626" s="24" t="s">
        <v>73</v>
      </c>
      <c r="L626" t="s">
        <v>21</v>
      </c>
      <c r="M626">
        <v>2</v>
      </c>
      <c r="N626" s="2" t="s">
        <v>38</v>
      </c>
      <c r="O626" s="2">
        <f t="shared" si="50"/>
        <v>1244.5999999999999</v>
      </c>
      <c r="P626">
        <v>124.46</v>
      </c>
      <c r="Q626"/>
      <c r="R626"/>
      <c r="S626" s="2" t="str">
        <f>IF(ISNUMBER(R626),SUMIFS(R$1:$R626,A$1:$A626,A626,K$1:$K626,K626,E$1:$E626,E626),"")</f>
        <v/>
      </c>
      <c r="U626" s="5"/>
      <c r="AC626" s="2" t="str">
        <f t="shared" si="47"/>
        <v/>
      </c>
      <c r="AK626">
        <v>16.600000000000001</v>
      </c>
      <c r="AL626" s="2">
        <f t="shared" si="51"/>
        <v>2.7000000000000003E-2</v>
      </c>
      <c r="AM626">
        <v>2.7000000000000003E-2</v>
      </c>
      <c r="AT626" s="2" t="str">
        <f t="shared" si="48"/>
        <v/>
      </c>
      <c r="AU626" s="2" t="str">
        <f>IF(ISNUMBER(AT626),SUMIFS($AT$1:AT626,$A$1:A626,A626,$K$1:K626,K626,$E$1:E626,E626),"")</f>
        <v/>
      </c>
      <c r="AV626">
        <f t="shared" si="49"/>
        <v>4</v>
      </c>
    </row>
    <row r="627" spans="1:48" x14ac:dyDescent="0.25">
      <c r="A627" s="4" t="s">
        <v>35</v>
      </c>
      <c r="B627" s="4" t="s">
        <v>139</v>
      </c>
      <c r="C627" t="s">
        <v>30</v>
      </c>
      <c r="D627" s="3">
        <v>42034</v>
      </c>
      <c r="E627">
        <v>3</v>
      </c>
      <c r="F627" t="s">
        <v>57</v>
      </c>
      <c r="K627" s="24" t="s">
        <v>73</v>
      </c>
      <c r="L627" t="s">
        <v>21</v>
      </c>
      <c r="M627">
        <v>2</v>
      </c>
      <c r="N627" s="2" t="s">
        <v>38</v>
      </c>
      <c r="O627" s="2">
        <f t="shared" si="50"/>
        <v>962.6</v>
      </c>
      <c r="P627">
        <v>96.26</v>
      </c>
      <c r="Q627"/>
      <c r="R627"/>
      <c r="S627" s="2" t="str">
        <f>IF(ISNUMBER(R627),SUMIFS(R$1:$R627,A$1:$A627,A627,K$1:$K627,K627,E$1:$E627,E627),"")</f>
        <v/>
      </c>
      <c r="U627" s="5"/>
      <c r="AC627" s="2" t="str">
        <f t="shared" si="47"/>
        <v/>
      </c>
      <c r="AK627">
        <v>17.2</v>
      </c>
      <c r="AL627" s="2">
        <f t="shared" si="51"/>
        <v>2.7000000000000003E-2</v>
      </c>
      <c r="AM627">
        <v>2.7000000000000003E-2</v>
      </c>
      <c r="AT627" s="2" t="str">
        <f t="shared" si="48"/>
        <v/>
      </c>
      <c r="AU627" s="2" t="str">
        <f>IF(ISNUMBER(AT627),SUMIFS($AT$1:AT627,$A$1:A627,A627,$K$1:K627,K627,$E$1:E627,E627),"")</f>
        <v/>
      </c>
      <c r="AV627">
        <f t="shared" si="49"/>
        <v>4</v>
      </c>
    </row>
    <row r="628" spans="1:48" x14ac:dyDescent="0.25">
      <c r="A628" s="4" t="s">
        <v>32</v>
      </c>
      <c r="B628" s="4" t="s">
        <v>139</v>
      </c>
      <c r="C628" t="s">
        <v>30</v>
      </c>
      <c r="D628" s="3">
        <v>42034</v>
      </c>
      <c r="E628">
        <v>3</v>
      </c>
      <c r="F628" t="s">
        <v>59</v>
      </c>
      <c r="K628" s="24" t="s">
        <v>73</v>
      </c>
      <c r="L628" t="s">
        <v>21</v>
      </c>
      <c r="M628">
        <v>2</v>
      </c>
      <c r="N628" s="2" t="s">
        <v>38</v>
      </c>
      <c r="O628" s="2">
        <f t="shared" si="50"/>
        <v>1037.8</v>
      </c>
      <c r="P628">
        <v>103.78</v>
      </c>
      <c r="Q628"/>
      <c r="R628"/>
      <c r="S628" s="2" t="str">
        <f>IF(ISNUMBER(R628),SUMIFS(R$1:$R628,A$1:$A628,A628,K$1:$K628,K628,E$1:$E628,E628),"")</f>
        <v/>
      </c>
      <c r="U628" s="5"/>
      <c r="AC628" s="2" t="str">
        <f t="shared" si="47"/>
        <v/>
      </c>
      <c r="AK628">
        <v>16.3</v>
      </c>
      <c r="AL628" s="2">
        <f t="shared" si="51"/>
        <v>2.6000000000000002E-2</v>
      </c>
      <c r="AM628">
        <v>2.6000000000000002E-2</v>
      </c>
      <c r="AT628" s="2" t="str">
        <f t="shared" si="48"/>
        <v/>
      </c>
      <c r="AU628" s="2" t="str">
        <f>IF(ISNUMBER(AT628),SUMIFS($AT$1:AT628,$A$1:A628,A628,$K$1:K628,K628,$E$1:E628,E628),"")</f>
        <v/>
      </c>
      <c r="AV628">
        <f t="shared" si="49"/>
        <v>4</v>
      </c>
    </row>
    <row r="629" spans="1:48" x14ac:dyDescent="0.25">
      <c r="A629" s="4" t="s">
        <v>29</v>
      </c>
      <c r="B629" s="4" t="s">
        <v>139</v>
      </c>
      <c r="C629" t="s">
        <v>30</v>
      </c>
      <c r="D629" s="3">
        <v>42034</v>
      </c>
      <c r="E629">
        <v>3</v>
      </c>
      <c r="F629" t="s">
        <v>55</v>
      </c>
      <c r="K629" s="24" t="s">
        <v>73</v>
      </c>
      <c r="L629" t="s">
        <v>21</v>
      </c>
      <c r="M629">
        <v>2</v>
      </c>
      <c r="N629" s="2" t="s">
        <v>38</v>
      </c>
      <c r="O629" s="2">
        <f t="shared" si="50"/>
        <v>1282.2</v>
      </c>
      <c r="P629">
        <v>128.22</v>
      </c>
      <c r="Q629"/>
      <c r="R629"/>
      <c r="S629" s="2" t="str">
        <f>IF(ISNUMBER(R629),SUMIFS(R$1:$R629,A$1:$A629,A629,K$1:$K629,K629,E$1:$E629,E629),"")</f>
        <v/>
      </c>
      <c r="U629" s="5"/>
      <c r="AC629" s="2" t="str">
        <f t="shared" si="47"/>
        <v/>
      </c>
      <c r="AK629">
        <v>16.399999999999999</v>
      </c>
      <c r="AL629" s="2">
        <f t="shared" si="51"/>
        <v>2.6000000000000002E-2</v>
      </c>
      <c r="AM629">
        <v>2.6000000000000002E-2</v>
      </c>
      <c r="AT629" s="2" t="str">
        <f t="shared" si="48"/>
        <v/>
      </c>
      <c r="AU629" s="2" t="str">
        <f>IF(ISNUMBER(AT629),SUMIFS($AT$1:AT629,$A$1:A629,A629,$K$1:K629,K629,$E$1:E629,E629),"")</f>
        <v/>
      </c>
      <c r="AV629">
        <f t="shared" si="49"/>
        <v>4</v>
      </c>
    </row>
    <row r="630" spans="1:48" x14ac:dyDescent="0.25">
      <c r="A630" s="4" t="s">
        <v>34</v>
      </c>
      <c r="B630" s="4" t="s">
        <v>139</v>
      </c>
      <c r="C630" t="s">
        <v>30</v>
      </c>
      <c r="D630" s="3">
        <v>42034</v>
      </c>
      <c r="E630">
        <v>3</v>
      </c>
      <c r="F630" t="s">
        <v>56</v>
      </c>
      <c r="K630" s="24" t="s">
        <v>73</v>
      </c>
      <c r="L630" t="s">
        <v>21</v>
      </c>
      <c r="M630">
        <v>2</v>
      </c>
      <c r="N630" s="2" t="s">
        <v>38</v>
      </c>
      <c r="O630" s="2">
        <f t="shared" si="50"/>
        <v>1545.4</v>
      </c>
      <c r="P630">
        <v>154.54000000000002</v>
      </c>
      <c r="Q630"/>
      <c r="R630"/>
      <c r="S630" s="2" t="str">
        <f>IF(ISNUMBER(R630),SUMIFS(R$1:$R630,A$1:$A630,A630,K$1:$K630,K630,E$1:$E630,E630),"")</f>
        <v/>
      </c>
      <c r="U630" s="5"/>
      <c r="AC630" s="2" t="str">
        <f t="shared" si="47"/>
        <v/>
      </c>
      <c r="AK630">
        <v>18.2</v>
      </c>
      <c r="AL630" s="2">
        <f t="shared" si="51"/>
        <v>2.8999999999999998E-2</v>
      </c>
      <c r="AM630">
        <v>2.8999999999999998E-2</v>
      </c>
      <c r="AT630" s="2" t="str">
        <f t="shared" si="48"/>
        <v/>
      </c>
      <c r="AU630" s="2" t="str">
        <f>IF(ISNUMBER(AT630),SUMIFS($AT$1:AT630,$A$1:A630,A630,$K$1:K630,K630,$E$1:E630,E630),"")</f>
        <v/>
      </c>
      <c r="AV630">
        <f t="shared" si="49"/>
        <v>4</v>
      </c>
    </row>
    <row r="631" spans="1:48" x14ac:dyDescent="0.25">
      <c r="A631" s="4" t="s">
        <v>31</v>
      </c>
      <c r="B631" s="4" t="s">
        <v>139</v>
      </c>
      <c r="C631" t="s">
        <v>30</v>
      </c>
      <c r="D631" s="3">
        <v>42034</v>
      </c>
      <c r="E631">
        <v>3</v>
      </c>
      <c r="F631" t="s">
        <v>54</v>
      </c>
      <c r="K631" s="24" t="s">
        <v>73</v>
      </c>
      <c r="L631" t="s">
        <v>21</v>
      </c>
      <c r="M631">
        <v>2</v>
      </c>
      <c r="N631" s="2" t="s">
        <v>38</v>
      </c>
      <c r="O631" s="2">
        <f t="shared" si="50"/>
        <v>1432.6</v>
      </c>
      <c r="P631">
        <v>143.26</v>
      </c>
      <c r="Q631"/>
      <c r="R631"/>
      <c r="S631" s="2" t="str">
        <f>IF(ISNUMBER(R631),SUMIFS(R$1:$R631,A$1:$A631,A631,K$1:$K631,K631,E$1:$E631,E631),"")</f>
        <v/>
      </c>
      <c r="U631" s="5"/>
      <c r="AC631" s="2" t="str">
        <f t="shared" si="47"/>
        <v/>
      </c>
      <c r="AK631">
        <v>14.6</v>
      </c>
      <c r="AL631" s="2">
        <f t="shared" si="51"/>
        <v>2.3E-2</v>
      </c>
      <c r="AM631">
        <v>2.3E-2</v>
      </c>
      <c r="AT631" s="2" t="str">
        <f t="shared" si="48"/>
        <v/>
      </c>
      <c r="AU631" s="2" t="str">
        <f>IF(ISNUMBER(AT631),SUMIFS($AT$1:AT631,$A$1:A631,A631,$K$1:K631,K631,$E$1:E631,E631),"")</f>
        <v/>
      </c>
      <c r="AV631">
        <f t="shared" si="49"/>
        <v>4</v>
      </c>
    </row>
    <row r="632" spans="1:48" x14ac:dyDescent="0.25">
      <c r="A632" s="4" t="s">
        <v>34</v>
      </c>
      <c r="B632" s="4" t="s">
        <v>139</v>
      </c>
      <c r="C632" t="s">
        <v>30</v>
      </c>
      <c r="D632" s="3">
        <v>42080</v>
      </c>
      <c r="E632">
        <v>1</v>
      </c>
      <c r="F632" t="s">
        <v>56</v>
      </c>
      <c r="K632" s="24" t="s">
        <v>73</v>
      </c>
      <c r="L632" t="s">
        <v>22</v>
      </c>
      <c r="M632">
        <v>2</v>
      </c>
      <c r="N632" s="2" t="s">
        <v>39</v>
      </c>
      <c r="O632" s="2">
        <f t="shared" si="50"/>
        <v>2184.6</v>
      </c>
      <c r="P632">
        <v>218.45999999999998</v>
      </c>
      <c r="Q632"/>
      <c r="R632"/>
      <c r="S632" s="2" t="str">
        <f>IF(ISNUMBER(R632),SUMIFS(R$1:$R632,A$1:$A632,A632,K$1:$K632,K632,E$1:$E632,E632),"")</f>
        <v/>
      </c>
      <c r="U632" s="5"/>
      <c r="AC632" s="2" t="str">
        <f t="shared" si="47"/>
        <v/>
      </c>
      <c r="AL632" s="2" t="str">
        <f t="shared" si="51"/>
        <v/>
      </c>
      <c r="AT632" s="2" t="str">
        <f t="shared" si="48"/>
        <v/>
      </c>
      <c r="AU632" s="2" t="str">
        <f>IF(ISNUMBER(AT632),SUMIFS($AT$1:AT632,$A$1:A632,A632,$K$1:K632,K632,$E$1:E632,E632),"")</f>
        <v/>
      </c>
      <c r="AV632">
        <f t="shared" si="49"/>
        <v>1</v>
      </c>
    </row>
    <row r="633" spans="1:48" x14ac:dyDescent="0.25">
      <c r="A633" s="4" t="s">
        <v>33</v>
      </c>
      <c r="B633" s="4" t="s">
        <v>139</v>
      </c>
      <c r="C633" t="s">
        <v>30</v>
      </c>
      <c r="D633" s="3">
        <v>42080</v>
      </c>
      <c r="E633">
        <v>1</v>
      </c>
      <c r="F633" t="s">
        <v>58</v>
      </c>
      <c r="K633" s="24" t="s">
        <v>73</v>
      </c>
      <c r="L633" t="s">
        <v>22</v>
      </c>
      <c r="M633">
        <v>2</v>
      </c>
      <c r="N633" s="2" t="s">
        <v>39</v>
      </c>
      <c r="O633" s="2">
        <f t="shared" si="50"/>
        <v>1677</v>
      </c>
      <c r="P633">
        <v>167.7</v>
      </c>
      <c r="Q633"/>
      <c r="R633"/>
      <c r="S633" s="2" t="str">
        <f>IF(ISNUMBER(R633),SUMIFS(R$1:$R633,A$1:$A633,A633,K$1:$K633,K633,E$1:$E633,E633),"")</f>
        <v/>
      </c>
      <c r="U633" s="5"/>
      <c r="AC633" s="2" t="str">
        <f t="shared" si="47"/>
        <v/>
      </c>
      <c r="AL633" s="2" t="str">
        <f t="shared" si="51"/>
        <v/>
      </c>
      <c r="AT633" s="2" t="str">
        <f t="shared" si="48"/>
        <v/>
      </c>
      <c r="AU633" s="2" t="str">
        <f>IF(ISNUMBER(AT633),SUMIFS($AT$1:AT633,$A$1:A633,A633,$K$1:K633,K633,$E$1:E633,E633),"")</f>
        <v/>
      </c>
      <c r="AV633">
        <f t="shared" si="49"/>
        <v>1</v>
      </c>
    </row>
    <row r="634" spans="1:48" x14ac:dyDescent="0.25">
      <c r="A634" s="4" t="s">
        <v>29</v>
      </c>
      <c r="B634" s="4" t="s">
        <v>139</v>
      </c>
      <c r="C634" t="s">
        <v>30</v>
      </c>
      <c r="D634" s="3">
        <v>42080</v>
      </c>
      <c r="E634">
        <v>1</v>
      </c>
      <c r="F634" t="s">
        <v>55</v>
      </c>
      <c r="K634" s="24" t="s">
        <v>73</v>
      </c>
      <c r="L634" t="s">
        <v>22</v>
      </c>
      <c r="M634">
        <v>2</v>
      </c>
      <c r="N634" s="2" t="s">
        <v>39</v>
      </c>
      <c r="O634" s="2">
        <f t="shared" si="50"/>
        <v>2353.8000000000002</v>
      </c>
      <c r="P634">
        <v>235.38000000000002</v>
      </c>
      <c r="Q634"/>
      <c r="R634"/>
      <c r="S634" s="2" t="str">
        <f>IF(ISNUMBER(R634),SUMIFS(R$1:$R634,A$1:$A634,A634,K$1:$K634,K634,E$1:$E634,E634),"")</f>
        <v/>
      </c>
      <c r="U634" s="5"/>
      <c r="AC634" s="2" t="str">
        <f t="shared" si="47"/>
        <v/>
      </c>
      <c r="AL634" s="2" t="str">
        <f t="shared" si="51"/>
        <v/>
      </c>
      <c r="AT634" s="2" t="str">
        <f t="shared" si="48"/>
        <v/>
      </c>
      <c r="AU634" s="2" t="str">
        <f>IF(ISNUMBER(AT634),SUMIFS($AT$1:AT634,$A$1:A634,A634,$K$1:K634,K634,$E$1:E634,E634),"")</f>
        <v/>
      </c>
      <c r="AV634">
        <f t="shared" si="49"/>
        <v>1</v>
      </c>
    </row>
    <row r="635" spans="1:48" x14ac:dyDescent="0.25">
      <c r="A635" s="4" t="s">
        <v>35</v>
      </c>
      <c r="B635" s="4" t="s">
        <v>139</v>
      </c>
      <c r="C635" t="s">
        <v>30</v>
      </c>
      <c r="D635" s="3">
        <v>42080</v>
      </c>
      <c r="E635">
        <v>1</v>
      </c>
      <c r="F635" t="s">
        <v>57</v>
      </c>
      <c r="K635" s="24" t="s">
        <v>73</v>
      </c>
      <c r="L635" t="s">
        <v>22</v>
      </c>
      <c r="M635">
        <v>2</v>
      </c>
      <c r="N635" s="2" t="s">
        <v>39</v>
      </c>
      <c r="O635" s="2">
        <f t="shared" si="50"/>
        <v>2391.4</v>
      </c>
      <c r="P635">
        <v>239.14000000000001</v>
      </c>
      <c r="Q635"/>
      <c r="R635"/>
      <c r="S635" s="2" t="str">
        <f>IF(ISNUMBER(R635),SUMIFS(R$1:$R635,A$1:$A635,A635,K$1:$K635,K635,E$1:$E635,E635),"")</f>
        <v/>
      </c>
      <c r="U635" s="5"/>
      <c r="AC635" s="2" t="str">
        <f t="shared" si="47"/>
        <v/>
      </c>
      <c r="AL635" s="2" t="str">
        <f t="shared" si="51"/>
        <v/>
      </c>
      <c r="AT635" s="2" t="str">
        <f t="shared" si="48"/>
        <v/>
      </c>
      <c r="AU635" s="2" t="str">
        <f>IF(ISNUMBER(AT635),SUMIFS($AT$1:AT635,$A$1:A635,A635,$K$1:K635,K635,$E$1:E635,E635),"")</f>
        <v/>
      </c>
      <c r="AV635">
        <f t="shared" si="49"/>
        <v>1</v>
      </c>
    </row>
    <row r="636" spans="1:48" x14ac:dyDescent="0.25">
      <c r="A636" s="4" t="s">
        <v>32</v>
      </c>
      <c r="B636" s="4" t="s">
        <v>139</v>
      </c>
      <c r="C636" t="s">
        <v>30</v>
      </c>
      <c r="D636" s="3">
        <v>42080</v>
      </c>
      <c r="E636">
        <v>1</v>
      </c>
      <c r="F636" t="s">
        <v>59</v>
      </c>
      <c r="K636" s="24" t="s">
        <v>73</v>
      </c>
      <c r="L636" t="s">
        <v>22</v>
      </c>
      <c r="M636">
        <v>2</v>
      </c>
      <c r="N636" s="2" t="s">
        <v>39</v>
      </c>
      <c r="O636" s="2">
        <f t="shared" si="50"/>
        <v>1940.2</v>
      </c>
      <c r="P636">
        <v>194.02</v>
      </c>
      <c r="Q636"/>
      <c r="R636"/>
      <c r="S636" s="2" t="str">
        <f>IF(ISNUMBER(R636),SUMIFS(R$1:$R636,A$1:$A636,A636,K$1:$K636,K636,E$1:$E636,E636),"")</f>
        <v/>
      </c>
      <c r="U636" s="5"/>
      <c r="AC636" s="2" t="str">
        <f t="shared" si="47"/>
        <v/>
      </c>
      <c r="AL636" s="2" t="str">
        <f t="shared" si="51"/>
        <v/>
      </c>
      <c r="AT636" s="2" t="str">
        <f t="shared" si="48"/>
        <v/>
      </c>
      <c r="AU636" s="2" t="str">
        <f>IF(ISNUMBER(AT636),SUMIFS($AT$1:AT636,$A$1:A636,A636,$K$1:K636,K636,$E$1:E636,E636),"")</f>
        <v/>
      </c>
      <c r="AV636">
        <f t="shared" si="49"/>
        <v>1</v>
      </c>
    </row>
    <row r="637" spans="1:48" x14ac:dyDescent="0.25">
      <c r="A637" s="4" t="s">
        <v>31</v>
      </c>
      <c r="B637" s="4" t="s">
        <v>139</v>
      </c>
      <c r="C637" t="s">
        <v>30</v>
      </c>
      <c r="D637" s="3">
        <v>42080</v>
      </c>
      <c r="E637">
        <v>1</v>
      </c>
      <c r="F637" t="s">
        <v>54</v>
      </c>
      <c r="K637" s="24" t="s">
        <v>73</v>
      </c>
      <c r="L637" t="s">
        <v>22</v>
      </c>
      <c r="M637">
        <v>2</v>
      </c>
      <c r="N637" s="2" t="s">
        <v>39</v>
      </c>
      <c r="O637" s="2">
        <f t="shared" si="50"/>
        <v>1564.2000000000003</v>
      </c>
      <c r="P637">
        <v>156.42000000000002</v>
      </c>
      <c r="Q637"/>
      <c r="R637"/>
      <c r="S637" s="2" t="str">
        <f>IF(ISNUMBER(R637),SUMIFS(R$1:$R637,A$1:$A637,A637,K$1:$K637,K637,E$1:$E637,E637),"")</f>
        <v/>
      </c>
      <c r="U637" s="5"/>
      <c r="AC637" s="2" t="str">
        <f t="shared" si="47"/>
        <v/>
      </c>
      <c r="AL637" s="2" t="str">
        <f t="shared" si="51"/>
        <v/>
      </c>
      <c r="AT637" s="2" t="str">
        <f t="shared" si="48"/>
        <v/>
      </c>
      <c r="AU637" s="2" t="str">
        <f>IF(ISNUMBER(AT637),SUMIFS($AT$1:AT637,$A$1:A637,A637,$K$1:K637,K637,$E$1:E637,E637),"")</f>
        <v/>
      </c>
      <c r="AV637">
        <f t="shared" si="49"/>
        <v>1</v>
      </c>
    </row>
    <row r="638" spans="1:48" x14ac:dyDescent="0.25">
      <c r="A638" s="4" t="s">
        <v>31</v>
      </c>
      <c r="B638" s="4" t="s">
        <v>139</v>
      </c>
      <c r="C638" t="s">
        <v>30</v>
      </c>
      <c r="D638" s="3">
        <v>42080</v>
      </c>
      <c r="E638">
        <v>2</v>
      </c>
      <c r="F638" t="s">
        <v>54</v>
      </c>
      <c r="K638" s="24" t="s">
        <v>73</v>
      </c>
      <c r="L638" t="s">
        <v>22</v>
      </c>
      <c r="M638">
        <v>2</v>
      </c>
      <c r="N638" s="2" t="s">
        <v>39</v>
      </c>
      <c r="O638" s="2">
        <f t="shared" si="50"/>
        <v>1319.8</v>
      </c>
      <c r="P638">
        <v>131.97999999999999</v>
      </c>
      <c r="Q638"/>
      <c r="R638"/>
      <c r="S638" s="2" t="str">
        <f>IF(ISNUMBER(R638),SUMIFS(R$1:$R638,A$1:$A638,A638,K$1:$K638,K638,E$1:$E638,E638),"")</f>
        <v/>
      </c>
      <c r="U638" s="5"/>
      <c r="AC638" s="2" t="str">
        <f t="shared" si="47"/>
        <v/>
      </c>
      <c r="AL638" s="2" t="str">
        <f t="shared" si="51"/>
        <v/>
      </c>
      <c r="AT638" s="2" t="str">
        <f t="shared" si="48"/>
        <v/>
      </c>
      <c r="AU638" s="2" t="str">
        <f>IF(ISNUMBER(AT638),SUMIFS($AT$1:AT638,$A$1:A638,A638,$K$1:K638,K638,$E$1:E638,E638),"")</f>
        <v/>
      </c>
      <c r="AV638">
        <f t="shared" si="49"/>
        <v>1</v>
      </c>
    </row>
    <row r="639" spans="1:48" x14ac:dyDescent="0.25">
      <c r="A639" s="4" t="s">
        <v>32</v>
      </c>
      <c r="B639" s="4" t="s">
        <v>139</v>
      </c>
      <c r="C639" t="s">
        <v>30</v>
      </c>
      <c r="D639" s="3">
        <v>42080</v>
      </c>
      <c r="E639">
        <v>2</v>
      </c>
      <c r="F639" t="s">
        <v>59</v>
      </c>
      <c r="K639" s="24" t="s">
        <v>73</v>
      </c>
      <c r="L639" t="s">
        <v>22</v>
      </c>
      <c r="M639">
        <v>2</v>
      </c>
      <c r="N639" s="2" t="s">
        <v>39</v>
      </c>
      <c r="O639" s="2">
        <f t="shared" si="50"/>
        <v>1940.2</v>
      </c>
      <c r="P639">
        <v>194.02</v>
      </c>
      <c r="Q639"/>
      <c r="R639"/>
      <c r="S639" s="2" t="str">
        <f>IF(ISNUMBER(R639),SUMIFS(R$1:$R639,A$1:$A639,A639,K$1:$K639,K639,E$1:$E639,E639),"")</f>
        <v/>
      </c>
      <c r="U639" s="5"/>
      <c r="AC639" s="2" t="str">
        <f t="shared" si="47"/>
        <v/>
      </c>
      <c r="AL639" s="2" t="str">
        <f t="shared" si="51"/>
        <v/>
      </c>
      <c r="AT639" s="2" t="str">
        <f t="shared" si="48"/>
        <v/>
      </c>
      <c r="AU639" s="2" t="str">
        <f>IF(ISNUMBER(AT639),SUMIFS($AT$1:AT639,$A$1:A639,A639,$K$1:K639,K639,$E$1:E639,E639),"")</f>
        <v/>
      </c>
      <c r="AV639">
        <f t="shared" si="49"/>
        <v>1</v>
      </c>
    </row>
    <row r="640" spans="1:48" x14ac:dyDescent="0.25">
      <c r="A640" s="4" t="s">
        <v>34</v>
      </c>
      <c r="B640" s="4" t="s">
        <v>139</v>
      </c>
      <c r="C640" t="s">
        <v>30</v>
      </c>
      <c r="D640" s="3">
        <v>42080</v>
      </c>
      <c r="E640">
        <v>2</v>
      </c>
      <c r="F640" t="s">
        <v>56</v>
      </c>
      <c r="K640" s="24" t="s">
        <v>73</v>
      </c>
      <c r="L640" t="s">
        <v>22</v>
      </c>
      <c r="M640">
        <v>2</v>
      </c>
      <c r="N640" s="2" t="s">
        <v>39</v>
      </c>
      <c r="O640" s="2">
        <f t="shared" si="50"/>
        <v>2297.4</v>
      </c>
      <c r="P640">
        <v>229.74</v>
      </c>
      <c r="Q640"/>
      <c r="R640"/>
      <c r="S640" s="2" t="str">
        <f>IF(ISNUMBER(R640),SUMIFS(R$1:$R640,A$1:$A640,A640,K$1:$K640,K640,E$1:$E640,E640),"")</f>
        <v/>
      </c>
      <c r="U640" s="5"/>
      <c r="AC640" s="2" t="str">
        <f t="shared" si="47"/>
        <v/>
      </c>
      <c r="AL640" s="2" t="str">
        <f t="shared" si="51"/>
        <v/>
      </c>
      <c r="AT640" s="2" t="str">
        <f t="shared" si="48"/>
        <v/>
      </c>
      <c r="AU640" s="2" t="str">
        <f>IF(ISNUMBER(AT640),SUMIFS($AT$1:AT640,$A$1:A640,A640,$K$1:K640,K640,$E$1:E640,E640),"")</f>
        <v/>
      </c>
      <c r="AV640">
        <f t="shared" si="49"/>
        <v>1</v>
      </c>
    </row>
    <row r="641" spans="1:48" x14ac:dyDescent="0.25">
      <c r="A641" s="4" t="s">
        <v>29</v>
      </c>
      <c r="B641" s="4" t="s">
        <v>139</v>
      </c>
      <c r="C641" t="s">
        <v>30</v>
      </c>
      <c r="D641" s="3">
        <v>42080</v>
      </c>
      <c r="E641">
        <v>2</v>
      </c>
      <c r="F641" t="s">
        <v>55</v>
      </c>
      <c r="K641" s="24" t="s">
        <v>73</v>
      </c>
      <c r="L641" t="s">
        <v>22</v>
      </c>
      <c r="M641">
        <v>2</v>
      </c>
      <c r="N641" s="2" t="s">
        <v>39</v>
      </c>
      <c r="O641" s="2">
        <f t="shared" si="50"/>
        <v>1583</v>
      </c>
      <c r="P641">
        <v>158.30000000000001</v>
      </c>
      <c r="Q641"/>
      <c r="R641"/>
      <c r="S641" s="2" t="str">
        <f>IF(ISNUMBER(R641),SUMIFS(R$1:$R641,A$1:$A641,A641,K$1:$K641,K641,E$1:$E641,E641),"")</f>
        <v/>
      </c>
      <c r="U641" s="5"/>
      <c r="AC641" s="2" t="str">
        <f t="shared" si="47"/>
        <v/>
      </c>
      <c r="AL641" s="2" t="str">
        <f t="shared" si="51"/>
        <v/>
      </c>
      <c r="AT641" s="2" t="str">
        <f t="shared" si="48"/>
        <v/>
      </c>
      <c r="AU641" s="2" t="str">
        <f>IF(ISNUMBER(AT641),SUMIFS($AT$1:AT641,$A$1:A641,A641,$K$1:K641,K641,$E$1:E641,E641),"")</f>
        <v/>
      </c>
      <c r="AV641">
        <f t="shared" si="49"/>
        <v>1</v>
      </c>
    </row>
    <row r="642" spans="1:48" x14ac:dyDescent="0.25">
      <c r="A642" s="4" t="s">
        <v>35</v>
      </c>
      <c r="B642" s="4" t="s">
        <v>139</v>
      </c>
      <c r="C642" t="s">
        <v>30</v>
      </c>
      <c r="D642" s="3">
        <v>42080</v>
      </c>
      <c r="E642">
        <v>2</v>
      </c>
      <c r="F642" t="s">
        <v>57</v>
      </c>
      <c r="K642" s="24" t="s">
        <v>73</v>
      </c>
      <c r="L642" t="s">
        <v>22</v>
      </c>
      <c r="M642">
        <v>2</v>
      </c>
      <c r="N642" s="2" t="s">
        <v>39</v>
      </c>
      <c r="O642" s="2">
        <f t="shared" si="50"/>
        <v>1733.4</v>
      </c>
      <c r="P642">
        <v>173.34</v>
      </c>
      <c r="Q642"/>
      <c r="R642"/>
      <c r="S642" s="2" t="str">
        <f>IF(ISNUMBER(R642),SUMIFS(R$1:$R642,A$1:$A642,A642,K$1:$K642,K642,E$1:$E642,E642),"")</f>
        <v/>
      </c>
      <c r="U642" s="5"/>
      <c r="AC642" s="2" t="str">
        <f t="shared" ref="AC642:AC705" si="52">IF(ISNUMBER(AD642),AD642*10,"")</f>
        <v/>
      </c>
      <c r="AL642" s="2" t="str">
        <f t="shared" si="51"/>
        <v/>
      </c>
      <c r="AT642" s="2" t="str">
        <f t="shared" ref="AT642:AT705" si="53">IF(AND(ISNUMBER(AL642),ISNUMBER(R642)),ROUND(R642*AL642,3),"")</f>
        <v/>
      </c>
      <c r="AU642" s="2" t="str">
        <f>IF(ISNUMBER(AT642),SUMIFS($AT$1:AT642,$A$1:A642,A642,$K$1:K642,K642,$E$1:E642,E642),"")</f>
        <v/>
      </c>
      <c r="AV642">
        <f t="shared" ref="AV642:AV705" si="54">COUNT(P642:AU642)</f>
        <v>1</v>
      </c>
    </row>
    <row r="643" spans="1:48" x14ac:dyDescent="0.25">
      <c r="A643" s="4" t="s">
        <v>33</v>
      </c>
      <c r="B643" s="4" t="s">
        <v>139</v>
      </c>
      <c r="C643" t="s">
        <v>30</v>
      </c>
      <c r="D643" s="3">
        <v>42080</v>
      </c>
      <c r="E643">
        <v>2</v>
      </c>
      <c r="F643" t="s">
        <v>58</v>
      </c>
      <c r="K643" s="24" t="s">
        <v>73</v>
      </c>
      <c r="L643" t="s">
        <v>22</v>
      </c>
      <c r="M643">
        <v>2</v>
      </c>
      <c r="N643" s="2" t="s">
        <v>39</v>
      </c>
      <c r="O643" s="2">
        <f t="shared" si="50"/>
        <v>1376.2</v>
      </c>
      <c r="P643">
        <v>137.62</v>
      </c>
      <c r="Q643"/>
      <c r="R643"/>
      <c r="S643" s="2" t="str">
        <f>IF(ISNUMBER(R643),SUMIFS(R$1:$R643,A$1:$A643,A643,K$1:$K643,K643,E$1:$E643,E643),"")</f>
        <v/>
      </c>
      <c r="U643" s="5"/>
      <c r="AC643" s="2" t="str">
        <f t="shared" si="52"/>
        <v/>
      </c>
      <c r="AL643" s="2" t="str">
        <f t="shared" si="51"/>
        <v/>
      </c>
      <c r="AT643" s="2" t="str">
        <f t="shared" si="53"/>
        <v/>
      </c>
      <c r="AU643" s="2" t="str">
        <f>IF(ISNUMBER(AT643),SUMIFS($AT$1:AT643,$A$1:A643,A643,$K$1:K643,K643,$E$1:E643,E643),"")</f>
        <v/>
      </c>
      <c r="AV643">
        <f t="shared" si="54"/>
        <v>1</v>
      </c>
    </row>
    <row r="644" spans="1:48" x14ac:dyDescent="0.25">
      <c r="A644" s="4" t="s">
        <v>33</v>
      </c>
      <c r="B644" s="4" t="s">
        <v>139</v>
      </c>
      <c r="C644" t="s">
        <v>30</v>
      </c>
      <c r="D644" s="3">
        <v>42080</v>
      </c>
      <c r="E644">
        <v>3</v>
      </c>
      <c r="F644" t="s">
        <v>58</v>
      </c>
      <c r="K644" s="24" t="s">
        <v>73</v>
      </c>
      <c r="L644" t="s">
        <v>22</v>
      </c>
      <c r="M644">
        <v>2</v>
      </c>
      <c r="N644" s="2" t="s">
        <v>39</v>
      </c>
      <c r="O644" s="2">
        <f t="shared" si="50"/>
        <v>1395</v>
      </c>
      <c r="P644">
        <v>139.5</v>
      </c>
      <c r="Q644"/>
      <c r="R644"/>
      <c r="S644" s="2" t="str">
        <f>IF(ISNUMBER(R644),SUMIFS(R$1:$R644,A$1:$A644,A644,K$1:$K644,K644,E$1:$E644,E644),"")</f>
        <v/>
      </c>
      <c r="U644" s="5"/>
      <c r="AC644" s="2" t="str">
        <f t="shared" si="52"/>
        <v/>
      </c>
      <c r="AL644" s="2" t="str">
        <f t="shared" si="51"/>
        <v/>
      </c>
      <c r="AT644" s="2" t="str">
        <f t="shared" si="53"/>
        <v/>
      </c>
      <c r="AU644" s="2" t="str">
        <f>IF(ISNUMBER(AT644),SUMIFS($AT$1:AT644,$A$1:A644,A644,$K$1:K644,K644,$E$1:E644,E644),"")</f>
        <v/>
      </c>
      <c r="AV644">
        <f t="shared" si="54"/>
        <v>1</v>
      </c>
    </row>
    <row r="645" spans="1:48" x14ac:dyDescent="0.25">
      <c r="A645" s="4" t="s">
        <v>35</v>
      </c>
      <c r="B645" s="4" t="s">
        <v>139</v>
      </c>
      <c r="C645" t="s">
        <v>30</v>
      </c>
      <c r="D645" s="3">
        <v>42080</v>
      </c>
      <c r="E645">
        <v>3</v>
      </c>
      <c r="F645" t="s">
        <v>57</v>
      </c>
      <c r="K645" s="24" t="s">
        <v>73</v>
      </c>
      <c r="L645" t="s">
        <v>22</v>
      </c>
      <c r="M645">
        <v>2</v>
      </c>
      <c r="N645" s="2" t="s">
        <v>39</v>
      </c>
      <c r="O645" s="2">
        <f t="shared" si="50"/>
        <v>1395</v>
      </c>
      <c r="P645">
        <v>139.5</v>
      </c>
      <c r="Q645"/>
      <c r="R645"/>
      <c r="S645" s="2" t="str">
        <f>IF(ISNUMBER(R645),SUMIFS(R$1:$R645,A$1:$A645,A645,K$1:$K645,K645,E$1:$E645,E645),"")</f>
        <v/>
      </c>
      <c r="U645" s="5"/>
      <c r="AC645" s="2" t="str">
        <f t="shared" si="52"/>
        <v/>
      </c>
      <c r="AL645" s="2" t="str">
        <f t="shared" si="51"/>
        <v/>
      </c>
      <c r="AT645" s="2" t="str">
        <f t="shared" si="53"/>
        <v/>
      </c>
      <c r="AU645" s="2" t="str">
        <f>IF(ISNUMBER(AT645),SUMIFS($AT$1:AT645,$A$1:A645,A645,$K$1:K645,K645,$E$1:E645,E645),"")</f>
        <v/>
      </c>
      <c r="AV645">
        <f t="shared" si="54"/>
        <v>1</v>
      </c>
    </row>
    <row r="646" spans="1:48" x14ac:dyDescent="0.25">
      <c r="A646" s="4" t="s">
        <v>32</v>
      </c>
      <c r="B646" s="4" t="s">
        <v>139</v>
      </c>
      <c r="C646" t="s">
        <v>30</v>
      </c>
      <c r="D646" s="3">
        <v>42080</v>
      </c>
      <c r="E646">
        <v>3</v>
      </c>
      <c r="F646" t="s">
        <v>59</v>
      </c>
      <c r="K646" s="24" t="s">
        <v>73</v>
      </c>
      <c r="L646" t="s">
        <v>22</v>
      </c>
      <c r="M646">
        <v>2</v>
      </c>
      <c r="N646" s="2" t="s">
        <v>39</v>
      </c>
      <c r="O646" s="2">
        <f t="shared" si="50"/>
        <v>1507.8</v>
      </c>
      <c r="P646">
        <v>150.78</v>
      </c>
      <c r="Q646"/>
      <c r="R646"/>
      <c r="S646" s="2" t="str">
        <f>IF(ISNUMBER(R646),SUMIFS(R$1:$R646,A$1:$A646,A646,K$1:$K646,K646,E$1:$E646,E646),"")</f>
        <v/>
      </c>
      <c r="U646" s="5"/>
      <c r="AC646" s="2" t="str">
        <f t="shared" si="52"/>
        <v/>
      </c>
      <c r="AL646" s="2" t="str">
        <f t="shared" si="51"/>
        <v/>
      </c>
      <c r="AT646" s="2" t="str">
        <f t="shared" si="53"/>
        <v/>
      </c>
      <c r="AU646" s="2" t="str">
        <f>IF(ISNUMBER(AT646),SUMIFS($AT$1:AT646,$A$1:A646,A646,$K$1:K646,K646,$E$1:E646,E646),"")</f>
        <v/>
      </c>
      <c r="AV646">
        <f t="shared" si="54"/>
        <v>1</v>
      </c>
    </row>
    <row r="647" spans="1:48" x14ac:dyDescent="0.25">
      <c r="A647" s="4" t="s">
        <v>29</v>
      </c>
      <c r="B647" s="4" t="s">
        <v>139</v>
      </c>
      <c r="C647" t="s">
        <v>30</v>
      </c>
      <c r="D647" s="3">
        <v>42080</v>
      </c>
      <c r="E647">
        <v>3</v>
      </c>
      <c r="F647" t="s">
        <v>55</v>
      </c>
      <c r="K647" s="24" t="s">
        <v>73</v>
      </c>
      <c r="L647" t="s">
        <v>22</v>
      </c>
      <c r="M647">
        <v>2</v>
      </c>
      <c r="N647" s="2" t="s">
        <v>39</v>
      </c>
      <c r="O647" s="2">
        <f t="shared" si="50"/>
        <v>1357.4</v>
      </c>
      <c r="P647">
        <v>135.74</v>
      </c>
      <c r="Q647"/>
      <c r="R647"/>
      <c r="S647" s="2" t="str">
        <f>IF(ISNUMBER(R647),SUMIFS(R$1:$R647,A$1:$A647,A647,K$1:$K647,K647,E$1:$E647,E647),"")</f>
        <v/>
      </c>
      <c r="U647" s="5"/>
      <c r="AC647" s="2" t="str">
        <f t="shared" si="52"/>
        <v/>
      </c>
      <c r="AL647" s="2" t="str">
        <f t="shared" si="51"/>
        <v/>
      </c>
      <c r="AT647" s="2" t="str">
        <f t="shared" si="53"/>
        <v/>
      </c>
      <c r="AU647" s="2" t="str">
        <f>IF(ISNUMBER(AT647),SUMIFS($AT$1:AT647,$A$1:A647,A647,$K$1:K647,K647,$E$1:E647,E647),"")</f>
        <v/>
      </c>
      <c r="AV647">
        <f t="shared" si="54"/>
        <v>1</v>
      </c>
    </row>
    <row r="648" spans="1:48" x14ac:dyDescent="0.25">
      <c r="A648" s="4" t="s">
        <v>34</v>
      </c>
      <c r="B648" s="4" t="s">
        <v>139</v>
      </c>
      <c r="C648" t="s">
        <v>30</v>
      </c>
      <c r="D648" s="3">
        <v>42080</v>
      </c>
      <c r="E648">
        <v>3</v>
      </c>
      <c r="F648" t="s">
        <v>56</v>
      </c>
      <c r="K648" s="24" t="s">
        <v>73</v>
      </c>
      <c r="L648" t="s">
        <v>22</v>
      </c>
      <c r="M648">
        <v>2</v>
      </c>
      <c r="N648" s="2" t="s">
        <v>39</v>
      </c>
      <c r="O648" s="2">
        <f t="shared" si="50"/>
        <v>4158.6000000000004</v>
      </c>
      <c r="P648">
        <v>415.86</v>
      </c>
      <c r="Q648"/>
      <c r="R648"/>
      <c r="S648" s="2" t="str">
        <f>IF(ISNUMBER(R648),SUMIFS(R$1:$R648,A$1:$A648,A648,K$1:$K648,K648,E$1:$E648,E648),"")</f>
        <v/>
      </c>
      <c r="U648" s="5"/>
      <c r="AC648" s="2" t="str">
        <f t="shared" si="52"/>
        <v/>
      </c>
      <c r="AL648" s="2" t="str">
        <f t="shared" si="51"/>
        <v/>
      </c>
      <c r="AT648" s="2" t="str">
        <f t="shared" si="53"/>
        <v/>
      </c>
      <c r="AU648" s="2" t="str">
        <f>IF(ISNUMBER(AT648),SUMIFS($AT$1:AT648,$A$1:A648,A648,$K$1:K648,K648,$E$1:E648,E648),"")</f>
        <v/>
      </c>
      <c r="AV648">
        <f t="shared" si="54"/>
        <v>1</v>
      </c>
    </row>
    <row r="649" spans="1:48" x14ac:dyDescent="0.25">
      <c r="A649" s="4" t="s">
        <v>31</v>
      </c>
      <c r="B649" s="4" t="s">
        <v>139</v>
      </c>
      <c r="C649" t="s">
        <v>30</v>
      </c>
      <c r="D649" s="3">
        <v>42080</v>
      </c>
      <c r="E649">
        <v>3</v>
      </c>
      <c r="F649" t="s">
        <v>54</v>
      </c>
      <c r="K649" s="24" t="s">
        <v>73</v>
      </c>
      <c r="L649" t="s">
        <v>22</v>
      </c>
      <c r="M649">
        <v>2</v>
      </c>
      <c r="N649" s="2" t="s">
        <v>39</v>
      </c>
      <c r="O649" s="2">
        <f t="shared" si="50"/>
        <v>1846.2</v>
      </c>
      <c r="P649">
        <v>184.62</v>
      </c>
      <c r="Q649"/>
      <c r="R649"/>
      <c r="S649" s="2" t="str">
        <f>IF(ISNUMBER(R649),SUMIFS(R$1:$R649,A$1:$A649,A649,K$1:$K649,K649,E$1:$E649,E649),"")</f>
        <v/>
      </c>
      <c r="U649" s="5"/>
      <c r="AC649" s="2" t="str">
        <f t="shared" si="52"/>
        <v/>
      </c>
      <c r="AL649" s="2" t="str">
        <f t="shared" si="51"/>
        <v/>
      </c>
      <c r="AT649" s="2" t="str">
        <f t="shared" si="53"/>
        <v/>
      </c>
      <c r="AU649" s="2" t="str">
        <f>IF(ISNUMBER(AT649),SUMIFS($AT$1:AT649,$A$1:A649,A649,$K$1:K649,K649,$E$1:E649,E649),"")</f>
        <v/>
      </c>
      <c r="AV649">
        <f t="shared" si="54"/>
        <v>1</v>
      </c>
    </row>
    <row r="650" spans="1:48" x14ac:dyDescent="0.25">
      <c r="A650" s="4" t="s">
        <v>34</v>
      </c>
      <c r="B650" s="4" t="s">
        <v>139</v>
      </c>
      <c r="C650" t="s">
        <v>30</v>
      </c>
      <c r="D650" s="3">
        <v>42081</v>
      </c>
      <c r="E650">
        <v>1</v>
      </c>
      <c r="F650" t="s">
        <v>56</v>
      </c>
      <c r="K650" s="24" t="s">
        <v>73</v>
      </c>
      <c r="L650" t="s">
        <v>22</v>
      </c>
      <c r="M650">
        <v>3</v>
      </c>
      <c r="N650" s="2" t="s">
        <v>20</v>
      </c>
      <c r="O650" s="2" t="str">
        <f t="shared" si="50"/>
        <v/>
      </c>
      <c r="Q650">
        <v>148.22999999999999</v>
      </c>
      <c r="R650">
        <v>148.22999999999999</v>
      </c>
      <c r="S650" s="2">
        <f>IF(ISNUMBER(R650),SUMIFS(R$1:$R650,A$1:$A650,A650,K$1:$K650,K650,E$1:$E650,E650),"")</f>
        <v>767.41000000000008</v>
      </c>
      <c r="U650" s="5"/>
      <c r="AC650" s="2" t="str">
        <f t="shared" si="52"/>
        <v/>
      </c>
      <c r="AK650">
        <v>18.600000000000001</v>
      </c>
      <c r="AL650" s="2">
        <f t="shared" si="51"/>
        <v>0.03</v>
      </c>
      <c r="AM650">
        <v>0.03</v>
      </c>
      <c r="AT650" s="2">
        <f t="shared" si="53"/>
        <v>4.4470000000000001</v>
      </c>
      <c r="AU650" s="2">
        <f>IF(ISNUMBER(AT650),SUMIFS($AT$1:AT650,$A$1:A650,A650,$K$1:K650,K650,$E$1:E650,E650),"")</f>
        <v>26.006999999999998</v>
      </c>
      <c r="AV650">
        <f t="shared" si="54"/>
        <v>8</v>
      </c>
    </row>
    <row r="651" spans="1:48" x14ac:dyDescent="0.25">
      <c r="A651" s="4" t="s">
        <v>33</v>
      </c>
      <c r="B651" s="4" t="s">
        <v>139</v>
      </c>
      <c r="C651" t="s">
        <v>30</v>
      </c>
      <c r="D651" s="3">
        <v>42081</v>
      </c>
      <c r="E651">
        <v>1</v>
      </c>
      <c r="F651" t="s">
        <v>58</v>
      </c>
      <c r="K651" s="24" t="s">
        <v>73</v>
      </c>
      <c r="L651" t="s">
        <v>22</v>
      </c>
      <c r="M651">
        <v>3</v>
      </c>
      <c r="N651" s="2" t="s">
        <v>20</v>
      </c>
      <c r="O651" s="2" t="str">
        <f t="shared" si="50"/>
        <v/>
      </c>
      <c r="Q651">
        <v>49.46</v>
      </c>
      <c r="R651">
        <v>49.46</v>
      </c>
      <c r="S651" s="2">
        <f>IF(ISNUMBER(R651),SUMIFS(R$1:$R651,A$1:$A651,A651,K$1:$K651,K651,E$1:$E651,E651),"")</f>
        <v>638.34</v>
      </c>
      <c r="U651" s="5"/>
      <c r="AC651" s="2" t="str">
        <f t="shared" si="52"/>
        <v/>
      </c>
      <c r="AK651">
        <v>16</v>
      </c>
      <c r="AL651" s="2">
        <f t="shared" si="51"/>
        <v>2.6000000000000002E-2</v>
      </c>
      <c r="AM651">
        <v>2.6000000000000002E-2</v>
      </c>
      <c r="AT651" s="2">
        <f t="shared" si="53"/>
        <v>1.286</v>
      </c>
      <c r="AU651" s="2">
        <f>IF(ISNUMBER(AT651),SUMIFS($AT$1:AT651,$A$1:A651,A651,$K$1:K651,K651,$E$1:E651,E651),"")</f>
        <v>17.975000000000001</v>
      </c>
      <c r="AV651">
        <f t="shared" si="54"/>
        <v>8</v>
      </c>
    </row>
    <row r="652" spans="1:48" x14ac:dyDescent="0.25">
      <c r="A652" s="4" t="s">
        <v>29</v>
      </c>
      <c r="B652" s="4" t="s">
        <v>139</v>
      </c>
      <c r="C652" t="s">
        <v>30</v>
      </c>
      <c r="D652" s="3">
        <v>42081</v>
      </c>
      <c r="E652">
        <v>1</v>
      </c>
      <c r="F652" t="s">
        <v>55</v>
      </c>
      <c r="K652" s="24" t="s">
        <v>73</v>
      </c>
      <c r="L652" t="s">
        <v>22</v>
      </c>
      <c r="M652">
        <v>3</v>
      </c>
      <c r="N652" s="2" t="s">
        <v>20</v>
      </c>
      <c r="O652" s="2" t="str">
        <f t="shared" si="50"/>
        <v/>
      </c>
      <c r="Q652">
        <v>148.07999999999998</v>
      </c>
      <c r="R652">
        <v>148.07999999999998</v>
      </c>
      <c r="S652" s="2">
        <f>IF(ISNUMBER(R652),SUMIFS(R$1:$R652,A$1:$A652,A652,K$1:$K652,K652,E$1:$E652,E652),"")</f>
        <v>764.29</v>
      </c>
      <c r="U652" s="5"/>
      <c r="AC652" s="2" t="str">
        <f t="shared" si="52"/>
        <v/>
      </c>
      <c r="AK652">
        <v>15.9</v>
      </c>
      <c r="AL652" s="2">
        <f t="shared" si="51"/>
        <v>2.5000000000000001E-2</v>
      </c>
      <c r="AM652">
        <v>2.5000000000000001E-2</v>
      </c>
      <c r="AT652" s="2">
        <f t="shared" si="53"/>
        <v>3.702</v>
      </c>
      <c r="AU652" s="2">
        <f>IF(ISNUMBER(AT652),SUMIFS($AT$1:AT652,$A$1:A652,A652,$K$1:K652,K652,$E$1:E652,E652),"")</f>
        <v>23.467999999999996</v>
      </c>
      <c r="AV652">
        <f t="shared" si="54"/>
        <v>8</v>
      </c>
    </row>
    <row r="653" spans="1:48" x14ac:dyDescent="0.25">
      <c r="A653" s="4" t="s">
        <v>35</v>
      </c>
      <c r="B653" s="4" t="s">
        <v>139</v>
      </c>
      <c r="C653" t="s">
        <v>30</v>
      </c>
      <c r="D653" s="3">
        <v>42081</v>
      </c>
      <c r="E653">
        <v>1</v>
      </c>
      <c r="F653" t="s">
        <v>57</v>
      </c>
      <c r="K653" s="24" t="s">
        <v>73</v>
      </c>
      <c r="L653" t="s">
        <v>22</v>
      </c>
      <c r="M653">
        <v>3</v>
      </c>
      <c r="N653" s="2" t="s">
        <v>20</v>
      </c>
      <c r="O653" s="2" t="str">
        <f t="shared" si="50"/>
        <v/>
      </c>
      <c r="Q653">
        <v>300.59000000000003</v>
      </c>
      <c r="R653">
        <v>300.59000000000003</v>
      </c>
      <c r="S653" s="2">
        <f>IF(ISNUMBER(R653),SUMIFS(R$1:$R653,A$1:$A653,A653,K$1:$K653,K653,E$1:$E653,E653),"")</f>
        <v>853.32</v>
      </c>
      <c r="U653" s="5"/>
      <c r="AC653" s="2" t="str">
        <f t="shared" si="52"/>
        <v/>
      </c>
      <c r="AK653">
        <v>12.4</v>
      </c>
      <c r="AL653" s="2">
        <f t="shared" si="51"/>
        <v>0.02</v>
      </c>
      <c r="AM653">
        <v>0.02</v>
      </c>
      <c r="AT653" s="2">
        <f t="shared" si="53"/>
        <v>6.0119999999999996</v>
      </c>
      <c r="AU653" s="2">
        <f>IF(ISNUMBER(AT653),SUMIFS($AT$1:AT653,$A$1:A653,A653,$K$1:K653,K653,$E$1:E653,E653),"")</f>
        <v>22.841999999999999</v>
      </c>
      <c r="AV653">
        <f t="shared" si="54"/>
        <v>8</v>
      </c>
    </row>
    <row r="654" spans="1:48" x14ac:dyDescent="0.25">
      <c r="A654" s="4" t="s">
        <v>32</v>
      </c>
      <c r="B654" s="4" t="s">
        <v>139</v>
      </c>
      <c r="C654" t="s">
        <v>30</v>
      </c>
      <c r="D654" s="3">
        <v>42081</v>
      </c>
      <c r="E654">
        <v>1</v>
      </c>
      <c r="F654" t="s">
        <v>59</v>
      </c>
      <c r="K654" s="24" t="s">
        <v>73</v>
      </c>
      <c r="L654" t="s">
        <v>22</v>
      </c>
      <c r="M654">
        <v>3</v>
      </c>
      <c r="N654" s="2" t="s">
        <v>20</v>
      </c>
      <c r="O654" s="2" t="str">
        <f t="shared" si="50"/>
        <v/>
      </c>
      <c r="Q654">
        <v>129.41</v>
      </c>
      <c r="R654">
        <v>129.41</v>
      </c>
      <c r="S654" s="2">
        <f>IF(ISNUMBER(R654),SUMIFS(R$1:$R654,A$1:$A654,A654,K$1:$K654,K654,E$1:$E654,E654),"")</f>
        <v>746.71</v>
      </c>
      <c r="U654" s="5"/>
      <c r="AC654" s="2" t="str">
        <f t="shared" si="52"/>
        <v/>
      </c>
      <c r="AK654">
        <v>16.399999999999999</v>
      </c>
      <c r="AL654" s="2">
        <f t="shared" si="51"/>
        <v>2.6000000000000002E-2</v>
      </c>
      <c r="AM654">
        <v>2.6000000000000002E-2</v>
      </c>
      <c r="AT654" s="2">
        <f t="shared" si="53"/>
        <v>3.3650000000000002</v>
      </c>
      <c r="AU654" s="2">
        <f>IF(ISNUMBER(AT654),SUMIFS($AT$1:AT654,$A$1:A654,A654,$K$1:K654,K654,$E$1:E654,E654),"")</f>
        <v>20.474000000000004</v>
      </c>
      <c r="AV654">
        <f t="shared" si="54"/>
        <v>8</v>
      </c>
    </row>
    <row r="655" spans="1:48" x14ac:dyDescent="0.25">
      <c r="A655" s="4" t="s">
        <v>31</v>
      </c>
      <c r="B655" s="4" t="s">
        <v>139</v>
      </c>
      <c r="C655" t="s">
        <v>30</v>
      </c>
      <c r="D655" s="3">
        <v>42081</v>
      </c>
      <c r="E655">
        <v>1</v>
      </c>
      <c r="F655" t="s">
        <v>54</v>
      </c>
      <c r="K655" s="24" t="s">
        <v>73</v>
      </c>
      <c r="L655" t="s">
        <v>22</v>
      </c>
      <c r="M655">
        <v>3</v>
      </c>
      <c r="N655" s="2" t="s">
        <v>20</v>
      </c>
      <c r="O655" s="2" t="str">
        <f t="shared" si="50"/>
        <v/>
      </c>
      <c r="Q655">
        <v>83.429999999999993</v>
      </c>
      <c r="R655">
        <v>83.429999999999993</v>
      </c>
      <c r="S655" s="2">
        <f>IF(ISNUMBER(R655),SUMIFS(R$1:$R655,A$1:$A655,A655,K$1:$K655,K655,E$1:$E655,E655),"")</f>
        <v>546.03</v>
      </c>
      <c r="U655" s="5"/>
      <c r="AC655" s="2" t="str">
        <f t="shared" si="52"/>
        <v/>
      </c>
      <c r="AK655">
        <v>14.2</v>
      </c>
      <c r="AL655" s="2">
        <f t="shared" si="51"/>
        <v>2.3E-2</v>
      </c>
      <c r="AM655">
        <v>2.3E-2</v>
      </c>
      <c r="AT655" s="2">
        <f t="shared" si="53"/>
        <v>1.919</v>
      </c>
      <c r="AU655" s="2">
        <f>IF(ISNUMBER(AT655),SUMIFS($AT$1:AT655,$A$1:A655,A655,$K$1:K655,K655,$E$1:E655,E655),"")</f>
        <v>15.911999999999999</v>
      </c>
      <c r="AV655">
        <f t="shared" si="54"/>
        <v>8</v>
      </c>
    </row>
    <row r="656" spans="1:48" x14ac:dyDescent="0.25">
      <c r="A656" s="4" t="s">
        <v>31</v>
      </c>
      <c r="B656" s="4" t="s">
        <v>139</v>
      </c>
      <c r="C656" t="s">
        <v>30</v>
      </c>
      <c r="D656" s="3">
        <v>42081</v>
      </c>
      <c r="E656">
        <v>2</v>
      </c>
      <c r="F656" t="s">
        <v>54</v>
      </c>
      <c r="K656" s="24" t="s">
        <v>73</v>
      </c>
      <c r="L656" t="s">
        <v>22</v>
      </c>
      <c r="M656">
        <v>3</v>
      </c>
      <c r="N656" s="2" t="s">
        <v>20</v>
      </c>
      <c r="O656" s="2" t="str">
        <f t="shared" si="50"/>
        <v/>
      </c>
      <c r="Q656">
        <v>45.739999999999995</v>
      </c>
      <c r="R656">
        <v>45.739999999999995</v>
      </c>
      <c r="S656" s="2">
        <f>IF(ISNUMBER(R656),SUMIFS(R$1:$R656,A$1:$A656,A656,K$1:$K656,K656,E$1:$E656,E656),"")</f>
        <v>549.22</v>
      </c>
      <c r="U656" s="5"/>
      <c r="AC656" s="2" t="str">
        <f t="shared" si="52"/>
        <v/>
      </c>
      <c r="AK656">
        <v>16.3</v>
      </c>
      <c r="AL656" s="2">
        <f t="shared" si="51"/>
        <v>2.6000000000000002E-2</v>
      </c>
      <c r="AM656">
        <v>2.6000000000000002E-2</v>
      </c>
      <c r="AT656" s="2">
        <f t="shared" si="53"/>
        <v>1.1890000000000001</v>
      </c>
      <c r="AU656" s="2">
        <f>IF(ISNUMBER(AT656),SUMIFS($AT$1:AT656,$A$1:A656,A656,$K$1:K656,K656,$E$1:E656,E656),"")</f>
        <v>13.907999999999999</v>
      </c>
      <c r="AV656">
        <f t="shared" si="54"/>
        <v>8</v>
      </c>
    </row>
    <row r="657" spans="1:48" x14ac:dyDescent="0.25">
      <c r="A657" s="4" t="s">
        <v>32</v>
      </c>
      <c r="B657" s="4" t="s">
        <v>139</v>
      </c>
      <c r="C657" t="s">
        <v>30</v>
      </c>
      <c r="D657" s="3">
        <v>42081</v>
      </c>
      <c r="E657">
        <v>2</v>
      </c>
      <c r="F657" t="s">
        <v>59</v>
      </c>
      <c r="K657" s="24" t="s">
        <v>73</v>
      </c>
      <c r="L657" t="s">
        <v>22</v>
      </c>
      <c r="M657">
        <v>3</v>
      </c>
      <c r="N657" s="2" t="s">
        <v>20</v>
      </c>
      <c r="O657" s="2" t="str">
        <f t="shared" si="50"/>
        <v/>
      </c>
      <c r="Q657">
        <v>75.400000000000006</v>
      </c>
      <c r="R657">
        <v>75.400000000000006</v>
      </c>
      <c r="S657" s="2">
        <f>IF(ISNUMBER(R657),SUMIFS(R$1:$R657,A$1:$A657,A657,K$1:$K657,K657,E$1:$E657,E657),"")</f>
        <v>549.16999999999996</v>
      </c>
      <c r="U657" s="5"/>
      <c r="AC657" s="2" t="str">
        <f t="shared" si="52"/>
        <v/>
      </c>
      <c r="AK657">
        <v>13.5</v>
      </c>
      <c r="AL657" s="2">
        <f t="shared" si="51"/>
        <v>2.2000000000000002E-2</v>
      </c>
      <c r="AM657">
        <v>2.2000000000000002E-2</v>
      </c>
      <c r="AT657" s="2">
        <f t="shared" si="53"/>
        <v>1.659</v>
      </c>
      <c r="AU657" s="2">
        <f>IF(ISNUMBER(AT657),SUMIFS($AT$1:AT657,$A$1:A657,A657,$K$1:K657,K657,$E$1:E657,E657),"")</f>
        <v>13.614000000000001</v>
      </c>
      <c r="AV657">
        <f t="shared" si="54"/>
        <v>8</v>
      </c>
    </row>
    <row r="658" spans="1:48" x14ac:dyDescent="0.25">
      <c r="A658" s="4" t="s">
        <v>34</v>
      </c>
      <c r="B658" s="4" t="s">
        <v>139</v>
      </c>
      <c r="C658" t="s">
        <v>30</v>
      </c>
      <c r="D658" s="3">
        <v>42081</v>
      </c>
      <c r="E658">
        <v>2</v>
      </c>
      <c r="F658" t="s">
        <v>56</v>
      </c>
      <c r="K658" s="24" t="s">
        <v>73</v>
      </c>
      <c r="L658" t="s">
        <v>22</v>
      </c>
      <c r="M658">
        <v>3</v>
      </c>
      <c r="N658" s="2" t="s">
        <v>20</v>
      </c>
      <c r="O658" s="2" t="str">
        <f t="shared" si="50"/>
        <v/>
      </c>
      <c r="Q658">
        <v>181.03</v>
      </c>
      <c r="R658">
        <v>181.03</v>
      </c>
      <c r="S658" s="2">
        <f>IF(ISNUMBER(R658),SUMIFS(R$1:$R658,A$1:$A658,A658,K$1:$K658,K658,E$1:$E658,E658),"")</f>
        <v>695.06999999999994</v>
      </c>
      <c r="U658" s="5"/>
      <c r="AC658" s="2" t="str">
        <f t="shared" si="52"/>
        <v/>
      </c>
      <c r="AK658">
        <v>15.4</v>
      </c>
      <c r="AL658" s="2">
        <f t="shared" si="51"/>
        <v>2.5000000000000001E-2</v>
      </c>
      <c r="AM658">
        <v>2.5000000000000001E-2</v>
      </c>
      <c r="AT658" s="2">
        <f t="shared" si="53"/>
        <v>4.5259999999999998</v>
      </c>
      <c r="AU658" s="2">
        <f>IF(ISNUMBER(AT658),SUMIFS($AT$1:AT658,$A$1:A658,A658,$K$1:K658,K658,$E$1:E658,E658),"")</f>
        <v>20.096</v>
      </c>
      <c r="AV658">
        <f t="shared" si="54"/>
        <v>8</v>
      </c>
    </row>
    <row r="659" spans="1:48" x14ac:dyDescent="0.25">
      <c r="A659" s="4" t="s">
        <v>29</v>
      </c>
      <c r="B659" s="4" t="s">
        <v>139</v>
      </c>
      <c r="C659" t="s">
        <v>30</v>
      </c>
      <c r="D659" s="3">
        <v>42081</v>
      </c>
      <c r="E659">
        <v>2</v>
      </c>
      <c r="F659" t="s">
        <v>55</v>
      </c>
      <c r="K659" s="24" t="s">
        <v>73</v>
      </c>
      <c r="L659" t="s">
        <v>22</v>
      </c>
      <c r="M659">
        <v>3</v>
      </c>
      <c r="N659" s="2" t="s">
        <v>20</v>
      </c>
      <c r="O659" s="2" t="str">
        <f t="shared" si="50"/>
        <v/>
      </c>
      <c r="Q659">
        <v>148.19</v>
      </c>
      <c r="R659">
        <v>148.19</v>
      </c>
      <c r="S659" s="2">
        <f>IF(ISNUMBER(R659),SUMIFS(R$1:$R659,A$1:$A659,A659,K$1:$K659,K659,E$1:$E659,E659),"")</f>
        <v>664.54</v>
      </c>
      <c r="U659" s="5"/>
      <c r="AC659" s="2" t="str">
        <f t="shared" si="52"/>
        <v/>
      </c>
      <c r="AK659">
        <v>15.5</v>
      </c>
      <c r="AL659" s="2">
        <f t="shared" si="51"/>
        <v>2.5000000000000001E-2</v>
      </c>
      <c r="AM659">
        <v>2.5000000000000001E-2</v>
      </c>
      <c r="AT659" s="2">
        <f t="shared" si="53"/>
        <v>3.7050000000000001</v>
      </c>
      <c r="AU659" s="2">
        <f>IF(ISNUMBER(AT659),SUMIFS($AT$1:AT659,$A$1:A659,A659,$K$1:K659,K659,$E$1:E659,E659),"")</f>
        <v>17.381999999999998</v>
      </c>
      <c r="AV659">
        <f t="shared" si="54"/>
        <v>8</v>
      </c>
    </row>
    <row r="660" spans="1:48" x14ac:dyDescent="0.25">
      <c r="A660" s="4" t="s">
        <v>35</v>
      </c>
      <c r="B660" s="4" t="s">
        <v>139</v>
      </c>
      <c r="C660" t="s">
        <v>30</v>
      </c>
      <c r="D660" s="3">
        <v>42081</v>
      </c>
      <c r="E660">
        <v>2</v>
      </c>
      <c r="F660" t="s">
        <v>57</v>
      </c>
      <c r="K660" s="24" t="s">
        <v>73</v>
      </c>
      <c r="L660" t="s">
        <v>22</v>
      </c>
      <c r="M660">
        <v>3</v>
      </c>
      <c r="N660" s="2" t="s">
        <v>20</v>
      </c>
      <c r="O660" s="2" t="str">
        <f t="shared" si="50"/>
        <v/>
      </c>
      <c r="Q660">
        <v>76.83</v>
      </c>
      <c r="R660">
        <v>76.83</v>
      </c>
      <c r="S660" s="2">
        <f>IF(ISNUMBER(R660),SUMIFS(R$1:$R660,A$1:$A660,A660,K$1:$K660,K660,E$1:$E660,E660),"")</f>
        <v>609.40000000000009</v>
      </c>
      <c r="U660" s="5"/>
      <c r="AC660" s="2" t="str">
        <f t="shared" si="52"/>
        <v/>
      </c>
      <c r="AK660">
        <v>17.899999999999999</v>
      </c>
      <c r="AL660" s="2">
        <f t="shared" si="51"/>
        <v>2.8999999999999998E-2</v>
      </c>
      <c r="AM660">
        <v>2.8999999999999998E-2</v>
      </c>
      <c r="AT660" s="2">
        <f t="shared" si="53"/>
        <v>2.2280000000000002</v>
      </c>
      <c r="AU660" s="2">
        <f>IF(ISNUMBER(AT660),SUMIFS($AT$1:AT660,$A$1:A660,A660,$K$1:K660,K660,$E$1:E660,E660),"")</f>
        <v>17.325000000000003</v>
      </c>
      <c r="AV660">
        <f t="shared" si="54"/>
        <v>8</v>
      </c>
    </row>
    <row r="661" spans="1:48" x14ac:dyDescent="0.25">
      <c r="A661" s="4" t="s">
        <v>33</v>
      </c>
      <c r="B661" s="4" t="s">
        <v>139</v>
      </c>
      <c r="C661" t="s">
        <v>30</v>
      </c>
      <c r="D661" s="3">
        <v>42081</v>
      </c>
      <c r="E661">
        <v>2</v>
      </c>
      <c r="F661" t="s">
        <v>58</v>
      </c>
      <c r="K661" s="24" t="s">
        <v>73</v>
      </c>
      <c r="L661" t="s">
        <v>22</v>
      </c>
      <c r="M661">
        <v>3</v>
      </c>
      <c r="N661" s="2" t="s">
        <v>20</v>
      </c>
      <c r="O661" s="2" t="str">
        <f t="shared" si="50"/>
        <v/>
      </c>
      <c r="Q661">
        <v>60.029999999999994</v>
      </c>
      <c r="R661">
        <v>60.029999999999994</v>
      </c>
      <c r="S661" s="2">
        <f>IF(ISNUMBER(R661),SUMIFS(R$1:$R661,A$1:$A661,A661,K$1:$K661,K661,E$1:$E661,E661),"")</f>
        <v>515.54999999999995</v>
      </c>
      <c r="U661" s="5"/>
      <c r="AC661" s="2" t="str">
        <f t="shared" si="52"/>
        <v/>
      </c>
      <c r="AK661">
        <v>17.399999999999999</v>
      </c>
      <c r="AL661" s="2">
        <f t="shared" si="51"/>
        <v>2.7999999999999997E-2</v>
      </c>
      <c r="AM661">
        <v>2.7999999999999997E-2</v>
      </c>
      <c r="AT661" s="2">
        <f t="shared" si="53"/>
        <v>1.681</v>
      </c>
      <c r="AU661" s="2">
        <f>IF(ISNUMBER(AT661),SUMIFS($AT$1:AT661,$A$1:A661,A661,$K$1:K661,K661,$E$1:E661,E661),"")</f>
        <v>14.902000000000001</v>
      </c>
      <c r="AV661">
        <f t="shared" si="54"/>
        <v>8</v>
      </c>
    </row>
    <row r="662" spans="1:48" x14ac:dyDescent="0.25">
      <c r="A662" s="4" t="s">
        <v>33</v>
      </c>
      <c r="B662" s="4" t="s">
        <v>139</v>
      </c>
      <c r="C662" t="s">
        <v>30</v>
      </c>
      <c r="D662" s="3">
        <v>42081</v>
      </c>
      <c r="E662">
        <v>3</v>
      </c>
      <c r="F662" t="s">
        <v>58</v>
      </c>
      <c r="K662" s="24" t="s">
        <v>73</v>
      </c>
      <c r="L662" t="s">
        <v>22</v>
      </c>
      <c r="M662">
        <v>3</v>
      </c>
      <c r="N662" s="2" t="s">
        <v>20</v>
      </c>
      <c r="O662" s="2" t="str">
        <f t="shared" si="50"/>
        <v/>
      </c>
      <c r="Q662">
        <v>55.02</v>
      </c>
      <c r="R662">
        <v>55.02</v>
      </c>
      <c r="S662" s="2">
        <f>IF(ISNUMBER(R662),SUMIFS(R$1:$R662,A$1:$A662,A662,K$1:$K662,K662,E$1:$E662,E662),"")</f>
        <v>526.82999999999993</v>
      </c>
      <c r="U662" s="5"/>
      <c r="AC662" s="2" t="str">
        <f t="shared" si="52"/>
        <v/>
      </c>
      <c r="AK662">
        <v>15.5</v>
      </c>
      <c r="AL662" s="2">
        <f t="shared" si="51"/>
        <v>2.5000000000000001E-2</v>
      </c>
      <c r="AM662">
        <v>2.5000000000000001E-2</v>
      </c>
      <c r="AT662" s="2">
        <f t="shared" si="53"/>
        <v>1.3759999999999999</v>
      </c>
      <c r="AU662" s="2">
        <f>IF(ISNUMBER(AT662),SUMIFS($AT$1:AT662,$A$1:A662,A662,$K$1:K662,K662,$E$1:E662,E662),"")</f>
        <v>13.504</v>
      </c>
      <c r="AV662">
        <f t="shared" si="54"/>
        <v>8</v>
      </c>
    </row>
    <row r="663" spans="1:48" x14ac:dyDescent="0.25">
      <c r="A663" s="4" t="s">
        <v>35</v>
      </c>
      <c r="B663" s="4" t="s">
        <v>139</v>
      </c>
      <c r="C663" t="s">
        <v>30</v>
      </c>
      <c r="D663" s="3">
        <v>42081</v>
      </c>
      <c r="E663">
        <v>3</v>
      </c>
      <c r="F663" t="s">
        <v>57</v>
      </c>
      <c r="K663" s="24" t="s">
        <v>73</v>
      </c>
      <c r="L663" t="s">
        <v>22</v>
      </c>
      <c r="M663">
        <v>3</v>
      </c>
      <c r="N663" s="2" t="s">
        <v>20</v>
      </c>
      <c r="O663" s="2" t="str">
        <f t="shared" si="50"/>
        <v/>
      </c>
      <c r="Q663">
        <v>92.960000000000008</v>
      </c>
      <c r="R663">
        <v>92.960000000000008</v>
      </c>
      <c r="S663" s="2">
        <f>IF(ISNUMBER(R663),SUMIFS(R$1:$R663,A$1:$A663,A663,K$1:$K663,K663,E$1:$E663,E663),"")</f>
        <v>541.66</v>
      </c>
      <c r="U663" s="5"/>
      <c r="AC663" s="2" t="str">
        <f t="shared" si="52"/>
        <v/>
      </c>
      <c r="AK663">
        <v>13.9</v>
      </c>
      <c r="AL663" s="2">
        <f t="shared" si="51"/>
        <v>2.2000000000000002E-2</v>
      </c>
      <c r="AM663">
        <v>2.2000000000000002E-2</v>
      </c>
      <c r="AT663" s="2">
        <f t="shared" si="53"/>
        <v>2.0449999999999999</v>
      </c>
      <c r="AU663" s="2">
        <f>IF(ISNUMBER(AT663),SUMIFS($AT$1:AT663,$A$1:A663,A663,$K$1:K663,K663,$E$1:E663,E663),"")</f>
        <v>14.801</v>
      </c>
      <c r="AV663">
        <f t="shared" si="54"/>
        <v>8</v>
      </c>
    </row>
    <row r="664" spans="1:48" x14ac:dyDescent="0.25">
      <c r="A664" s="4" t="s">
        <v>32</v>
      </c>
      <c r="B664" s="4" t="s">
        <v>139</v>
      </c>
      <c r="C664" t="s">
        <v>30</v>
      </c>
      <c r="D664" s="3">
        <v>42081</v>
      </c>
      <c r="E664">
        <v>3</v>
      </c>
      <c r="F664" t="s">
        <v>59</v>
      </c>
      <c r="K664" s="24" t="s">
        <v>73</v>
      </c>
      <c r="L664" t="s">
        <v>22</v>
      </c>
      <c r="M664">
        <v>3</v>
      </c>
      <c r="N664" s="2" t="s">
        <v>20</v>
      </c>
      <c r="O664" s="2" t="str">
        <f t="shared" si="50"/>
        <v/>
      </c>
      <c r="Q664">
        <v>47.63</v>
      </c>
      <c r="R664">
        <v>47.63</v>
      </c>
      <c r="S664" s="2">
        <f>IF(ISNUMBER(R664),SUMIFS(R$1:$R664,A$1:$A664,A664,K$1:$K664,K664,E$1:$E664,E664),"")</f>
        <v>443.46000000000004</v>
      </c>
      <c r="U664" s="5"/>
      <c r="AC664" s="2" t="str">
        <f t="shared" si="52"/>
        <v/>
      </c>
      <c r="AK664">
        <v>15.8</v>
      </c>
      <c r="AL664" s="2">
        <f t="shared" si="51"/>
        <v>2.5000000000000001E-2</v>
      </c>
      <c r="AM664">
        <v>2.5000000000000001E-2</v>
      </c>
      <c r="AT664" s="2">
        <f t="shared" si="53"/>
        <v>1.1910000000000001</v>
      </c>
      <c r="AU664" s="2">
        <f>IF(ISNUMBER(AT664),SUMIFS($AT$1:AT664,$A$1:A664,A664,$K$1:K664,K664,$E$1:E664,E664),"")</f>
        <v>11.206000000000001</v>
      </c>
      <c r="AV664">
        <f t="shared" si="54"/>
        <v>8</v>
      </c>
    </row>
    <row r="665" spans="1:48" x14ac:dyDescent="0.25">
      <c r="A665" s="4" t="s">
        <v>29</v>
      </c>
      <c r="B665" s="4" t="s">
        <v>139</v>
      </c>
      <c r="C665" t="s">
        <v>30</v>
      </c>
      <c r="D665" s="3">
        <v>42081</v>
      </c>
      <c r="E665">
        <v>3</v>
      </c>
      <c r="F665" t="s">
        <v>55</v>
      </c>
      <c r="K665" s="24" t="s">
        <v>73</v>
      </c>
      <c r="L665" t="s">
        <v>22</v>
      </c>
      <c r="M665">
        <v>3</v>
      </c>
      <c r="N665" s="2" t="s">
        <v>20</v>
      </c>
      <c r="O665" s="2" t="str">
        <f t="shared" si="50"/>
        <v/>
      </c>
      <c r="Q665">
        <v>56.739999999999995</v>
      </c>
      <c r="R665">
        <v>56.739999999999995</v>
      </c>
      <c r="S665" s="2">
        <f>IF(ISNUMBER(R665),SUMIFS(R$1:$R665,A$1:$A665,A665,K$1:$K665,K665,E$1:$E665,E665),"")</f>
        <v>567.26</v>
      </c>
      <c r="U665" s="5"/>
      <c r="AC665" s="2" t="str">
        <f t="shared" si="52"/>
        <v/>
      </c>
      <c r="AK665">
        <v>14</v>
      </c>
      <c r="AL665" s="2">
        <f t="shared" si="51"/>
        <v>2.2000000000000002E-2</v>
      </c>
      <c r="AM665">
        <v>2.2000000000000002E-2</v>
      </c>
      <c r="AT665" s="2">
        <f t="shared" si="53"/>
        <v>1.248</v>
      </c>
      <c r="AU665" s="2">
        <f>IF(ISNUMBER(AT665),SUMIFS($AT$1:AT665,$A$1:A665,A665,$K$1:K665,K665,$E$1:E665,E665),"")</f>
        <v>14.688000000000001</v>
      </c>
      <c r="AV665">
        <f t="shared" si="54"/>
        <v>8</v>
      </c>
    </row>
    <row r="666" spans="1:48" x14ac:dyDescent="0.25">
      <c r="A666" s="4" t="s">
        <v>34</v>
      </c>
      <c r="B666" s="4" t="s">
        <v>139</v>
      </c>
      <c r="C666" t="s">
        <v>30</v>
      </c>
      <c r="D666" s="3">
        <v>42081</v>
      </c>
      <c r="E666">
        <v>3</v>
      </c>
      <c r="F666" t="s">
        <v>56</v>
      </c>
      <c r="K666" s="24" t="s">
        <v>73</v>
      </c>
      <c r="L666" t="s">
        <v>22</v>
      </c>
      <c r="M666">
        <v>3</v>
      </c>
      <c r="N666" s="2" t="s">
        <v>20</v>
      </c>
      <c r="O666" s="2" t="str">
        <f t="shared" ref="O666:O729" si="55">IF(ISNUMBER(P666),P666*10,"")</f>
        <v/>
      </c>
      <c r="Q666">
        <v>532.21</v>
      </c>
      <c r="R666">
        <v>532.21</v>
      </c>
      <c r="S666" s="2">
        <f>IF(ISNUMBER(R666),SUMIFS(R$1:$R666,A$1:$A666,A666,K$1:$K666,K666,E$1:$E666,E666),"")</f>
        <v>1059.7800000000002</v>
      </c>
      <c r="U666" s="5"/>
      <c r="AC666" s="2" t="str">
        <f t="shared" si="52"/>
        <v/>
      </c>
      <c r="AK666">
        <v>12.4</v>
      </c>
      <c r="AL666" s="2">
        <f t="shared" ref="AL666:AL729" si="56">IF(ISNUMBER(AM666),AM666,"")</f>
        <v>0.02</v>
      </c>
      <c r="AM666">
        <v>0.02</v>
      </c>
      <c r="AT666" s="2">
        <f t="shared" si="53"/>
        <v>10.644</v>
      </c>
      <c r="AU666" s="2">
        <f>IF(ISNUMBER(AT666),SUMIFS($AT$1:AT666,$A$1:A666,A666,$K$1:K666,K666,$E$1:E666,E666),"")</f>
        <v>27.676000000000002</v>
      </c>
      <c r="AV666">
        <f t="shared" si="54"/>
        <v>8</v>
      </c>
    </row>
    <row r="667" spans="1:48" x14ac:dyDescent="0.25">
      <c r="A667" s="4" t="s">
        <v>31</v>
      </c>
      <c r="B667" s="4" t="s">
        <v>139</v>
      </c>
      <c r="C667" t="s">
        <v>30</v>
      </c>
      <c r="D667" s="3">
        <v>42081</v>
      </c>
      <c r="E667">
        <v>3</v>
      </c>
      <c r="F667" t="s">
        <v>54</v>
      </c>
      <c r="K667" s="24" t="s">
        <v>73</v>
      </c>
      <c r="L667" t="s">
        <v>22</v>
      </c>
      <c r="M667">
        <v>3</v>
      </c>
      <c r="N667" s="2" t="s">
        <v>20</v>
      </c>
      <c r="O667" s="2" t="str">
        <f t="shared" si="55"/>
        <v/>
      </c>
      <c r="Q667">
        <v>154.69</v>
      </c>
      <c r="R667">
        <v>154.69</v>
      </c>
      <c r="S667" s="2">
        <f>IF(ISNUMBER(R667),SUMIFS(R$1:$R667,A$1:$A667,A667,K$1:$K667,K667,E$1:$E667,E667),"")</f>
        <v>422.38</v>
      </c>
      <c r="U667" s="5"/>
      <c r="AC667" s="2" t="str">
        <f t="shared" si="52"/>
        <v/>
      </c>
      <c r="AK667">
        <v>11.3</v>
      </c>
      <c r="AL667" s="2">
        <f t="shared" si="56"/>
        <v>1.8000000000000002E-2</v>
      </c>
      <c r="AM667">
        <v>1.8000000000000002E-2</v>
      </c>
      <c r="AT667" s="2">
        <f t="shared" si="53"/>
        <v>2.7839999999999998</v>
      </c>
      <c r="AU667" s="2">
        <f>IF(ISNUMBER(AT667),SUMIFS($AT$1:AT667,$A$1:A667,A667,$K$1:K667,K667,$E$1:E667,E667),"")</f>
        <v>8.8330000000000002</v>
      </c>
      <c r="AV667">
        <f t="shared" si="54"/>
        <v>8</v>
      </c>
    </row>
    <row r="668" spans="1:48" x14ac:dyDescent="0.25">
      <c r="A668" s="4" t="s">
        <v>34</v>
      </c>
      <c r="B668" s="4" t="s">
        <v>139</v>
      </c>
      <c r="C668" t="s">
        <v>30</v>
      </c>
      <c r="D668" s="3">
        <v>42090</v>
      </c>
      <c r="E668">
        <v>1</v>
      </c>
      <c r="F668" t="s">
        <v>56</v>
      </c>
      <c r="K668" s="24" t="s">
        <v>73</v>
      </c>
      <c r="L668" t="s">
        <v>22</v>
      </c>
      <c r="M668">
        <v>3</v>
      </c>
      <c r="N668" s="2" t="s">
        <v>36</v>
      </c>
      <c r="O668" s="2">
        <f t="shared" si="55"/>
        <v>1113</v>
      </c>
      <c r="P668">
        <v>111.3</v>
      </c>
      <c r="Q668"/>
      <c r="R668"/>
      <c r="S668" s="2" t="str">
        <f>IF(ISNUMBER(R668),SUMIFS(R$1:$R668,A$1:$A668,A668,K$1:$K668,K668,E$1:$E668,E668),"")</f>
        <v/>
      </c>
      <c r="U668" s="5"/>
      <c r="AC668" s="2" t="str">
        <f t="shared" si="52"/>
        <v/>
      </c>
      <c r="AK668">
        <v>28</v>
      </c>
      <c r="AL668" s="2">
        <f t="shared" si="56"/>
        <v>4.4999999999999998E-2</v>
      </c>
      <c r="AM668">
        <v>4.4999999999999998E-2</v>
      </c>
      <c r="AT668" s="2" t="str">
        <f t="shared" si="53"/>
        <v/>
      </c>
      <c r="AU668" s="2" t="str">
        <f>IF(ISNUMBER(AT668),SUMIFS($AT$1:AT668,$A$1:A668,A668,$K$1:K668,K668,$E$1:E668,E668),"")</f>
        <v/>
      </c>
      <c r="AV668">
        <f t="shared" si="54"/>
        <v>4</v>
      </c>
    </row>
    <row r="669" spans="1:48" x14ac:dyDescent="0.25">
      <c r="A669" s="4" t="s">
        <v>33</v>
      </c>
      <c r="B669" s="4" t="s">
        <v>139</v>
      </c>
      <c r="C669" t="s">
        <v>30</v>
      </c>
      <c r="D669" s="3">
        <v>42090</v>
      </c>
      <c r="E669">
        <v>1</v>
      </c>
      <c r="F669" t="s">
        <v>58</v>
      </c>
      <c r="K669" s="24" t="s">
        <v>73</v>
      </c>
      <c r="L669" t="s">
        <v>22</v>
      </c>
      <c r="M669">
        <v>3</v>
      </c>
      <c r="N669" s="2" t="s">
        <v>36</v>
      </c>
      <c r="O669" s="2">
        <f t="shared" si="55"/>
        <v>962.6</v>
      </c>
      <c r="P669">
        <v>96.26</v>
      </c>
      <c r="Q669"/>
      <c r="R669"/>
      <c r="S669" s="2" t="str">
        <f>IF(ISNUMBER(R669),SUMIFS(R$1:$R669,A$1:$A669,A669,K$1:$K669,K669,E$1:$E669,E669),"")</f>
        <v/>
      </c>
      <c r="U669" s="5"/>
      <c r="AC669" s="2" t="str">
        <f t="shared" si="52"/>
        <v/>
      </c>
      <c r="AK669">
        <v>22.7</v>
      </c>
      <c r="AL669" s="2">
        <f t="shared" si="56"/>
        <v>3.6000000000000004E-2</v>
      </c>
      <c r="AM669">
        <v>3.6000000000000004E-2</v>
      </c>
      <c r="AT669" s="2" t="str">
        <f t="shared" si="53"/>
        <v/>
      </c>
      <c r="AU669" s="2" t="str">
        <f>IF(ISNUMBER(AT669),SUMIFS($AT$1:AT669,$A$1:A669,A669,$K$1:K669,K669,$E$1:E669,E669),"")</f>
        <v/>
      </c>
      <c r="AV669">
        <f t="shared" si="54"/>
        <v>4</v>
      </c>
    </row>
    <row r="670" spans="1:48" x14ac:dyDescent="0.25">
      <c r="A670" s="4" t="s">
        <v>29</v>
      </c>
      <c r="B670" s="4" t="s">
        <v>139</v>
      </c>
      <c r="C670" t="s">
        <v>30</v>
      </c>
      <c r="D670" s="3">
        <v>42090</v>
      </c>
      <c r="E670">
        <v>1</v>
      </c>
      <c r="F670" t="s">
        <v>55</v>
      </c>
      <c r="K670" s="24" t="s">
        <v>73</v>
      </c>
      <c r="L670" t="s">
        <v>22</v>
      </c>
      <c r="M670">
        <v>3</v>
      </c>
      <c r="N670" s="2" t="s">
        <v>36</v>
      </c>
      <c r="O670" s="2">
        <f t="shared" si="55"/>
        <v>1037.8</v>
      </c>
      <c r="P670">
        <v>103.78</v>
      </c>
      <c r="Q670"/>
      <c r="R670"/>
      <c r="S670" s="2" t="str">
        <f>IF(ISNUMBER(R670),SUMIFS(R$1:$R670,A$1:$A670,A670,K$1:$K670,K670,E$1:$E670,E670),"")</f>
        <v/>
      </c>
      <c r="U670" s="5"/>
      <c r="AC670" s="2" t="str">
        <f t="shared" si="52"/>
        <v/>
      </c>
      <c r="AK670">
        <v>20.9</v>
      </c>
      <c r="AL670" s="2">
        <f t="shared" si="56"/>
        <v>3.3000000000000002E-2</v>
      </c>
      <c r="AM670">
        <v>3.3000000000000002E-2</v>
      </c>
      <c r="AT670" s="2" t="str">
        <f t="shared" si="53"/>
        <v/>
      </c>
      <c r="AU670" s="2" t="str">
        <f>IF(ISNUMBER(AT670),SUMIFS($AT$1:AT670,$A$1:A670,A670,$K$1:K670,K670,$E$1:E670,E670),"")</f>
        <v/>
      </c>
      <c r="AV670">
        <f t="shared" si="54"/>
        <v>4</v>
      </c>
    </row>
    <row r="671" spans="1:48" x14ac:dyDescent="0.25">
      <c r="A671" s="4" t="s">
        <v>35</v>
      </c>
      <c r="B671" s="4" t="s">
        <v>139</v>
      </c>
      <c r="C671" t="s">
        <v>30</v>
      </c>
      <c r="D671" s="3">
        <v>42090</v>
      </c>
      <c r="E671">
        <v>1</v>
      </c>
      <c r="F671" t="s">
        <v>57</v>
      </c>
      <c r="K671" s="24" t="s">
        <v>73</v>
      </c>
      <c r="L671" t="s">
        <v>22</v>
      </c>
      <c r="M671">
        <v>3</v>
      </c>
      <c r="N671" s="2" t="s">
        <v>36</v>
      </c>
      <c r="O671" s="2">
        <f t="shared" si="55"/>
        <v>1037.8</v>
      </c>
      <c r="P671">
        <v>103.78</v>
      </c>
      <c r="Q671"/>
      <c r="R671"/>
      <c r="S671" s="2" t="str">
        <f>IF(ISNUMBER(R671),SUMIFS(R$1:$R671,A$1:$A671,A671,K$1:$K671,K671,E$1:$E671,E671),"")</f>
        <v/>
      </c>
      <c r="U671" s="5"/>
      <c r="AC671" s="2" t="str">
        <f t="shared" si="52"/>
        <v/>
      </c>
      <c r="AK671">
        <v>21.6</v>
      </c>
      <c r="AL671" s="2">
        <f t="shared" si="56"/>
        <v>3.5000000000000003E-2</v>
      </c>
      <c r="AM671">
        <v>3.5000000000000003E-2</v>
      </c>
      <c r="AT671" s="2" t="str">
        <f t="shared" si="53"/>
        <v/>
      </c>
      <c r="AU671" s="2" t="str">
        <f>IF(ISNUMBER(AT671),SUMIFS($AT$1:AT671,$A$1:A671,A671,$K$1:K671,K671,$E$1:E671,E671),"")</f>
        <v/>
      </c>
      <c r="AV671">
        <f t="shared" si="54"/>
        <v>4</v>
      </c>
    </row>
    <row r="672" spans="1:48" x14ac:dyDescent="0.25">
      <c r="A672" s="4" t="s">
        <v>32</v>
      </c>
      <c r="B672" s="4" t="s">
        <v>139</v>
      </c>
      <c r="C672" t="s">
        <v>30</v>
      </c>
      <c r="D672" s="3">
        <v>42090</v>
      </c>
      <c r="E672">
        <v>1</v>
      </c>
      <c r="F672" t="s">
        <v>59</v>
      </c>
      <c r="K672" s="24" t="s">
        <v>73</v>
      </c>
      <c r="L672" t="s">
        <v>22</v>
      </c>
      <c r="M672">
        <v>3</v>
      </c>
      <c r="N672" s="2" t="s">
        <v>36</v>
      </c>
      <c r="O672" s="2">
        <f t="shared" si="55"/>
        <v>1037.8</v>
      </c>
      <c r="P672">
        <v>103.78</v>
      </c>
      <c r="Q672"/>
      <c r="R672"/>
      <c r="S672" s="2" t="str">
        <f>IF(ISNUMBER(R672),SUMIFS(R$1:$R672,A$1:$A672,A672,K$1:$K672,K672,E$1:$E672,E672),"")</f>
        <v/>
      </c>
      <c r="U672" s="5"/>
      <c r="AC672" s="2" t="str">
        <f t="shared" si="52"/>
        <v/>
      </c>
      <c r="AK672">
        <v>23.6</v>
      </c>
      <c r="AL672" s="2">
        <f t="shared" si="56"/>
        <v>3.7999999999999999E-2</v>
      </c>
      <c r="AM672">
        <v>3.7999999999999999E-2</v>
      </c>
      <c r="AT672" s="2" t="str">
        <f t="shared" si="53"/>
        <v/>
      </c>
      <c r="AU672" s="2" t="str">
        <f>IF(ISNUMBER(AT672),SUMIFS($AT$1:AT672,$A$1:A672,A672,$K$1:K672,K672,$E$1:E672,E672),"")</f>
        <v/>
      </c>
      <c r="AV672">
        <f t="shared" si="54"/>
        <v>4</v>
      </c>
    </row>
    <row r="673" spans="1:48" x14ac:dyDescent="0.25">
      <c r="A673" s="4" t="s">
        <v>31</v>
      </c>
      <c r="B673" s="4" t="s">
        <v>139</v>
      </c>
      <c r="C673" t="s">
        <v>30</v>
      </c>
      <c r="D673" s="3">
        <v>42090</v>
      </c>
      <c r="E673">
        <v>1</v>
      </c>
      <c r="F673" t="s">
        <v>54</v>
      </c>
      <c r="K673" s="24" t="s">
        <v>73</v>
      </c>
      <c r="L673" t="s">
        <v>22</v>
      </c>
      <c r="M673">
        <v>3</v>
      </c>
      <c r="N673" s="2" t="s">
        <v>36</v>
      </c>
      <c r="O673" s="2">
        <f t="shared" si="55"/>
        <v>925</v>
      </c>
      <c r="P673">
        <v>92.5</v>
      </c>
      <c r="Q673"/>
      <c r="R673"/>
      <c r="S673" s="2" t="str">
        <f>IF(ISNUMBER(R673),SUMIFS(R$1:$R673,A$1:$A673,A673,K$1:$K673,K673,E$1:$E673,E673),"")</f>
        <v/>
      </c>
      <c r="U673" s="5"/>
      <c r="AC673" s="2" t="str">
        <f t="shared" si="52"/>
        <v/>
      </c>
      <c r="AK673">
        <v>20.5</v>
      </c>
      <c r="AL673" s="2">
        <f t="shared" si="56"/>
        <v>3.3000000000000002E-2</v>
      </c>
      <c r="AM673">
        <v>3.3000000000000002E-2</v>
      </c>
      <c r="AT673" s="2" t="str">
        <f t="shared" si="53"/>
        <v/>
      </c>
      <c r="AU673" s="2" t="str">
        <f>IF(ISNUMBER(AT673),SUMIFS($AT$1:AT673,$A$1:A673,A673,$K$1:K673,K673,$E$1:E673,E673),"")</f>
        <v/>
      </c>
      <c r="AV673">
        <f t="shared" si="54"/>
        <v>4</v>
      </c>
    </row>
    <row r="674" spans="1:48" x14ac:dyDescent="0.25">
      <c r="A674" s="4" t="s">
        <v>31</v>
      </c>
      <c r="B674" s="4" t="s">
        <v>139</v>
      </c>
      <c r="C674" t="s">
        <v>30</v>
      </c>
      <c r="D674" s="3">
        <v>42090</v>
      </c>
      <c r="E674">
        <v>2</v>
      </c>
      <c r="F674" t="s">
        <v>54</v>
      </c>
      <c r="K674" s="24" t="s">
        <v>73</v>
      </c>
      <c r="L674" t="s">
        <v>22</v>
      </c>
      <c r="M674">
        <v>3</v>
      </c>
      <c r="N674" s="2" t="s">
        <v>36</v>
      </c>
      <c r="O674" s="2">
        <f t="shared" si="55"/>
        <v>962.6</v>
      </c>
      <c r="P674">
        <v>96.26</v>
      </c>
      <c r="Q674"/>
      <c r="R674"/>
      <c r="S674" s="2" t="str">
        <f>IF(ISNUMBER(R674),SUMIFS(R$1:$R674,A$1:$A674,A674,K$1:$K674,K674,E$1:$E674,E674),"")</f>
        <v/>
      </c>
      <c r="U674" s="5"/>
      <c r="AC674" s="2" t="str">
        <f t="shared" si="52"/>
        <v/>
      </c>
      <c r="AK674">
        <v>19.5</v>
      </c>
      <c r="AL674" s="2">
        <f t="shared" si="56"/>
        <v>3.1E-2</v>
      </c>
      <c r="AM674">
        <v>3.1E-2</v>
      </c>
      <c r="AT674" s="2" t="str">
        <f t="shared" si="53"/>
        <v/>
      </c>
      <c r="AU674" s="2" t="str">
        <f>IF(ISNUMBER(AT674),SUMIFS($AT$1:AT674,$A$1:A674,A674,$K$1:K674,K674,$E$1:E674,E674),"")</f>
        <v/>
      </c>
      <c r="AV674">
        <f t="shared" si="54"/>
        <v>4</v>
      </c>
    </row>
    <row r="675" spans="1:48" x14ac:dyDescent="0.25">
      <c r="A675" s="4" t="s">
        <v>32</v>
      </c>
      <c r="B675" s="4" t="s">
        <v>139</v>
      </c>
      <c r="C675" t="s">
        <v>30</v>
      </c>
      <c r="D675" s="3">
        <v>42090</v>
      </c>
      <c r="E675">
        <v>2</v>
      </c>
      <c r="F675" t="s">
        <v>59</v>
      </c>
      <c r="K675" s="24" t="s">
        <v>73</v>
      </c>
      <c r="L675" t="s">
        <v>22</v>
      </c>
      <c r="M675">
        <v>3</v>
      </c>
      <c r="N675" s="2" t="s">
        <v>36</v>
      </c>
      <c r="O675" s="2">
        <f t="shared" si="55"/>
        <v>1019</v>
      </c>
      <c r="P675">
        <v>101.9</v>
      </c>
      <c r="Q675"/>
      <c r="R675"/>
      <c r="S675" s="2" t="str">
        <f>IF(ISNUMBER(R675),SUMIFS(R$1:$R675,A$1:$A675,A675,K$1:$K675,K675,E$1:$E675,E675),"")</f>
        <v/>
      </c>
      <c r="U675" s="5"/>
      <c r="AC675" s="2" t="str">
        <f t="shared" si="52"/>
        <v/>
      </c>
      <c r="AK675">
        <v>23.8</v>
      </c>
      <c r="AL675" s="2">
        <f t="shared" si="56"/>
        <v>3.7999999999999999E-2</v>
      </c>
      <c r="AM675">
        <v>3.7999999999999999E-2</v>
      </c>
      <c r="AT675" s="2" t="str">
        <f t="shared" si="53"/>
        <v/>
      </c>
      <c r="AU675" s="2" t="str">
        <f>IF(ISNUMBER(AT675),SUMIFS($AT$1:AT675,$A$1:A675,A675,$K$1:K675,K675,$E$1:E675,E675),"")</f>
        <v/>
      </c>
      <c r="AV675">
        <f t="shared" si="54"/>
        <v>4</v>
      </c>
    </row>
    <row r="676" spans="1:48" x14ac:dyDescent="0.25">
      <c r="A676" s="4" t="s">
        <v>34</v>
      </c>
      <c r="B676" s="4" t="s">
        <v>139</v>
      </c>
      <c r="C676" t="s">
        <v>30</v>
      </c>
      <c r="D676" s="3">
        <v>42090</v>
      </c>
      <c r="E676">
        <v>2</v>
      </c>
      <c r="F676" t="s">
        <v>56</v>
      </c>
      <c r="K676" s="24" t="s">
        <v>73</v>
      </c>
      <c r="L676" t="s">
        <v>22</v>
      </c>
      <c r="M676">
        <v>3</v>
      </c>
      <c r="N676" s="2" t="s">
        <v>36</v>
      </c>
      <c r="O676" s="2">
        <f t="shared" si="55"/>
        <v>1094.2</v>
      </c>
      <c r="P676">
        <v>109.42</v>
      </c>
      <c r="Q676"/>
      <c r="R676"/>
      <c r="S676" s="2" t="str">
        <f>IF(ISNUMBER(R676),SUMIFS(R$1:$R676,A$1:$A676,A676,K$1:$K676,K676,E$1:$E676,E676),"")</f>
        <v/>
      </c>
      <c r="U676" s="5"/>
      <c r="AC676" s="2" t="str">
        <f t="shared" si="52"/>
        <v/>
      </c>
      <c r="AK676">
        <v>21.3</v>
      </c>
      <c r="AL676" s="2">
        <f t="shared" si="56"/>
        <v>3.4000000000000002E-2</v>
      </c>
      <c r="AM676">
        <v>3.4000000000000002E-2</v>
      </c>
      <c r="AT676" s="2" t="str">
        <f t="shared" si="53"/>
        <v/>
      </c>
      <c r="AU676" s="2" t="str">
        <f>IF(ISNUMBER(AT676),SUMIFS($AT$1:AT676,$A$1:A676,A676,$K$1:K676,K676,$E$1:E676,E676),"")</f>
        <v/>
      </c>
      <c r="AV676">
        <f t="shared" si="54"/>
        <v>4</v>
      </c>
    </row>
    <row r="677" spans="1:48" x14ac:dyDescent="0.25">
      <c r="A677" s="4" t="s">
        <v>29</v>
      </c>
      <c r="B677" s="4" t="s">
        <v>139</v>
      </c>
      <c r="C677" t="s">
        <v>30</v>
      </c>
      <c r="D677" s="3">
        <v>42090</v>
      </c>
      <c r="E677">
        <v>2</v>
      </c>
      <c r="F677" t="s">
        <v>55</v>
      </c>
      <c r="K677" s="24" t="s">
        <v>73</v>
      </c>
      <c r="L677" t="s">
        <v>22</v>
      </c>
      <c r="M677">
        <v>3</v>
      </c>
      <c r="N677" s="2" t="s">
        <v>36</v>
      </c>
      <c r="O677" s="2">
        <f t="shared" si="55"/>
        <v>1056.5999999999999</v>
      </c>
      <c r="P677">
        <v>105.66</v>
      </c>
      <c r="Q677"/>
      <c r="R677"/>
      <c r="S677" s="2" t="str">
        <f>IF(ISNUMBER(R677),SUMIFS(R$1:$R677,A$1:$A677,A677,K$1:$K677,K677,E$1:$E677,E677),"")</f>
        <v/>
      </c>
      <c r="U677" s="5"/>
      <c r="AC677" s="2" t="str">
        <f t="shared" si="52"/>
        <v/>
      </c>
      <c r="AK677">
        <v>19.5</v>
      </c>
      <c r="AL677" s="2">
        <f t="shared" si="56"/>
        <v>3.1E-2</v>
      </c>
      <c r="AM677">
        <v>3.1E-2</v>
      </c>
      <c r="AT677" s="2" t="str">
        <f t="shared" si="53"/>
        <v/>
      </c>
      <c r="AU677" s="2" t="str">
        <f>IF(ISNUMBER(AT677),SUMIFS($AT$1:AT677,$A$1:A677,A677,$K$1:K677,K677,$E$1:E677,E677),"")</f>
        <v/>
      </c>
      <c r="AV677">
        <f t="shared" si="54"/>
        <v>4</v>
      </c>
    </row>
    <row r="678" spans="1:48" x14ac:dyDescent="0.25">
      <c r="A678" s="4" t="s">
        <v>35</v>
      </c>
      <c r="B678" s="4" t="s">
        <v>139</v>
      </c>
      <c r="C678" t="s">
        <v>30</v>
      </c>
      <c r="D678" s="3">
        <v>42090</v>
      </c>
      <c r="E678">
        <v>2</v>
      </c>
      <c r="F678" t="s">
        <v>57</v>
      </c>
      <c r="K678" s="24" t="s">
        <v>73</v>
      </c>
      <c r="L678" t="s">
        <v>22</v>
      </c>
      <c r="M678">
        <v>3</v>
      </c>
      <c r="N678" s="2" t="s">
        <v>36</v>
      </c>
      <c r="O678" s="2">
        <f t="shared" si="55"/>
        <v>1019</v>
      </c>
      <c r="P678">
        <v>101.9</v>
      </c>
      <c r="Q678"/>
      <c r="R678"/>
      <c r="S678" s="2" t="str">
        <f>IF(ISNUMBER(R678),SUMIFS(R$1:$R678,A$1:$A678,A678,K$1:$K678,K678,E$1:$E678,E678),"")</f>
        <v/>
      </c>
      <c r="U678" s="5"/>
      <c r="AC678" s="2" t="str">
        <f t="shared" si="52"/>
        <v/>
      </c>
      <c r="AK678">
        <v>21.2</v>
      </c>
      <c r="AL678" s="2">
        <f t="shared" si="56"/>
        <v>3.4000000000000002E-2</v>
      </c>
      <c r="AM678">
        <v>3.4000000000000002E-2</v>
      </c>
      <c r="AT678" s="2" t="str">
        <f t="shared" si="53"/>
        <v/>
      </c>
      <c r="AU678" s="2" t="str">
        <f>IF(ISNUMBER(AT678),SUMIFS($AT$1:AT678,$A$1:A678,A678,$K$1:K678,K678,$E$1:E678,E678),"")</f>
        <v/>
      </c>
      <c r="AV678">
        <f t="shared" si="54"/>
        <v>4</v>
      </c>
    </row>
    <row r="679" spans="1:48" x14ac:dyDescent="0.25">
      <c r="A679" s="4" t="s">
        <v>33</v>
      </c>
      <c r="B679" s="4" t="s">
        <v>139</v>
      </c>
      <c r="C679" t="s">
        <v>30</v>
      </c>
      <c r="D679" s="3">
        <v>42090</v>
      </c>
      <c r="E679">
        <v>2</v>
      </c>
      <c r="F679" t="s">
        <v>58</v>
      </c>
      <c r="K679" s="24" t="s">
        <v>73</v>
      </c>
      <c r="L679" t="s">
        <v>22</v>
      </c>
      <c r="M679">
        <v>3</v>
      </c>
      <c r="N679" s="2" t="s">
        <v>36</v>
      </c>
      <c r="O679" s="2">
        <f t="shared" si="55"/>
        <v>962.6</v>
      </c>
      <c r="P679">
        <v>96.26</v>
      </c>
      <c r="Q679"/>
      <c r="R679"/>
      <c r="S679" s="2" t="str">
        <f>IF(ISNUMBER(R679),SUMIFS(R$1:$R679,A$1:$A679,A679,K$1:$K679,K679,E$1:$E679,E679),"")</f>
        <v/>
      </c>
      <c r="U679" s="5"/>
      <c r="AC679" s="2" t="str">
        <f t="shared" si="52"/>
        <v/>
      </c>
      <c r="AK679">
        <v>23.2</v>
      </c>
      <c r="AL679" s="2">
        <f t="shared" si="56"/>
        <v>3.7000000000000005E-2</v>
      </c>
      <c r="AM679">
        <v>3.7000000000000005E-2</v>
      </c>
      <c r="AT679" s="2" t="str">
        <f t="shared" si="53"/>
        <v/>
      </c>
      <c r="AU679" s="2" t="str">
        <f>IF(ISNUMBER(AT679),SUMIFS($AT$1:AT679,$A$1:A679,A679,$K$1:K679,K679,$E$1:E679,E679),"")</f>
        <v/>
      </c>
      <c r="AV679">
        <f t="shared" si="54"/>
        <v>4</v>
      </c>
    </row>
    <row r="680" spans="1:48" x14ac:dyDescent="0.25">
      <c r="A680" s="4" t="s">
        <v>33</v>
      </c>
      <c r="B680" s="4" t="s">
        <v>139</v>
      </c>
      <c r="C680" t="s">
        <v>30</v>
      </c>
      <c r="D680" s="3">
        <v>42090</v>
      </c>
      <c r="E680">
        <v>3</v>
      </c>
      <c r="F680" t="s">
        <v>58</v>
      </c>
      <c r="K680" s="24" t="s">
        <v>73</v>
      </c>
      <c r="L680" t="s">
        <v>22</v>
      </c>
      <c r="M680">
        <v>3</v>
      </c>
      <c r="N680" s="2" t="s">
        <v>36</v>
      </c>
      <c r="O680" s="2">
        <f t="shared" si="55"/>
        <v>1037.8</v>
      </c>
      <c r="P680">
        <v>103.78</v>
      </c>
      <c r="Q680"/>
      <c r="R680"/>
      <c r="S680" s="2" t="str">
        <f>IF(ISNUMBER(R680),SUMIFS(R$1:$R680,A$1:$A680,A680,K$1:$K680,K680,E$1:$E680,E680),"")</f>
        <v/>
      </c>
      <c r="U680" s="5"/>
      <c r="AC680" s="2" t="str">
        <f t="shared" si="52"/>
        <v/>
      </c>
      <c r="AK680">
        <v>18.7</v>
      </c>
      <c r="AL680" s="2">
        <f t="shared" si="56"/>
        <v>0.03</v>
      </c>
      <c r="AM680">
        <v>0.03</v>
      </c>
      <c r="AT680" s="2" t="str">
        <f t="shared" si="53"/>
        <v/>
      </c>
      <c r="AU680" s="2" t="str">
        <f>IF(ISNUMBER(AT680),SUMIFS($AT$1:AT680,$A$1:A680,A680,$K$1:K680,K680,$E$1:E680,E680),"")</f>
        <v/>
      </c>
      <c r="AV680">
        <f t="shared" si="54"/>
        <v>4</v>
      </c>
    </row>
    <row r="681" spans="1:48" x14ac:dyDescent="0.25">
      <c r="A681" s="4" t="s">
        <v>35</v>
      </c>
      <c r="B681" s="4" t="s">
        <v>139</v>
      </c>
      <c r="C681" t="s">
        <v>30</v>
      </c>
      <c r="D681" s="3">
        <v>42090</v>
      </c>
      <c r="E681">
        <v>3</v>
      </c>
      <c r="F681" t="s">
        <v>57</v>
      </c>
      <c r="K681" s="24" t="s">
        <v>73</v>
      </c>
      <c r="L681" t="s">
        <v>22</v>
      </c>
      <c r="M681">
        <v>3</v>
      </c>
      <c r="N681" s="2" t="s">
        <v>36</v>
      </c>
      <c r="O681" s="2">
        <f t="shared" si="55"/>
        <v>1131.8</v>
      </c>
      <c r="P681">
        <v>113.17999999999999</v>
      </c>
      <c r="Q681"/>
      <c r="R681"/>
      <c r="S681" s="2" t="str">
        <f>IF(ISNUMBER(R681),SUMIFS(R$1:$R681,A$1:$A681,A681,K$1:$K681,K681,E$1:$E681,E681),"")</f>
        <v/>
      </c>
      <c r="U681" s="5"/>
      <c r="AC681" s="2" t="str">
        <f t="shared" si="52"/>
        <v/>
      </c>
      <c r="AK681">
        <v>25.5</v>
      </c>
      <c r="AL681" s="2">
        <f t="shared" si="56"/>
        <v>4.0999999999999995E-2</v>
      </c>
      <c r="AM681">
        <v>4.0999999999999995E-2</v>
      </c>
      <c r="AT681" s="2" t="str">
        <f t="shared" si="53"/>
        <v/>
      </c>
      <c r="AU681" s="2" t="str">
        <f>IF(ISNUMBER(AT681),SUMIFS($AT$1:AT681,$A$1:A681,A681,$K$1:K681,K681,$E$1:E681,E681),"")</f>
        <v/>
      </c>
      <c r="AV681">
        <f t="shared" si="54"/>
        <v>4</v>
      </c>
    </row>
    <row r="682" spans="1:48" x14ac:dyDescent="0.25">
      <c r="A682" s="4" t="s">
        <v>32</v>
      </c>
      <c r="B682" s="4" t="s">
        <v>139</v>
      </c>
      <c r="C682" t="s">
        <v>30</v>
      </c>
      <c r="D682" s="3">
        <v>42090</v>
      </c>
      <c r="E682">
        <v>3</v>
      </c>
      <c r="F682" t="s">
        <v>59</v>
      </c>
      <c r="K682" s="24" t="s">
        <v>73</v>
      </c>
      <c r="L682" t="s">
        <v>22</v>
      </c>
      <c r="M682">
        <v>3</v>
      </c>
      <c r="N682" s="2" t="s">
        <v>36</v>
      </c>
      <c r="O682" s="2">
        <f t="shared" si="55"/>
        <v>1094.2</v>
      </c>
      <c r="P682">
        <v>109.42</v>
      </c>
      <c r="Q682"/>
      <c r="R682"/>
      <c r="S682" s="2" t="str">
        <f>IF(ISNUMBER(R682),SUMIFS(R$1:$R682,A$1:$A682,A682,K$1:$K682,K682,E$1:$E682,E682),"")</f>
        <v/>
      </c>
      <c r="U682" s="5"/>
      <c r="AC682" s="2" t="str">
        <f t="shared" si="52"/>
        <v/>
      </c>
      <c r="AK682">
        <v>18.2</v>
      </c>
      <c r="AL682" s="2">
        <f t="shared" si="56"/>
        <v>2.8999999999999998E-2</v>
      </c>
      <c r="AM682">
        <v>2.8999999999999998E-2</v>
      </c>
      <c r="AT682" s="2" t="str">
        <f t="shared" si="53"/>
        <v/>
      </c>
      <c r="AU682" s="2" t="str">
        <f>IF(ISNUMBER(AT682),SUMIFS($AT$1:AT682,$A$1:A682,A682,$K$1:K682,K682,$E$1:E682,E682),"")</f>
        <v/>
      </c>
      <c r="AV682">
        <f t="shared" si="54"/>
        <v>4</v>
      </c>
    </row>
    <row r="683" spans="1:48" x14ac:dyDescent="0.25">
      <c r="A683" s="4" t="s">
        <v>29</v>
      </c>
      <c r="B683" s="4" t="s">
        <v>139</v>
      </c>
      <c r="C683" t="s">
        <v>30</v>
      </c>
      <c r="D683" s="3">
        <v>42090</v>
      </c>
      <c r="E683">
        <v>3</v>
      </c>
      <c r="F683" t="s">
        <v>55</v>
      </c>
      <c r="K683" s="24" t="s">
        <v>73</v>
      </c>
      <c r="L683" t="s">
        <v>22</v>
      </c>
      <c r="M683">
        <v>3</v>
      </c>
      <c r="N683" s="2" t="s">
        <v>36</v>
      </c>
      <c r="O683" s="2">
        <f t="shared" si="55"/>
        <v>1113</v>
      </c>
      <c r="P683">
        <v>111.3</v>
      </c>
      <c r="Q683"/>
      <c r="R683"/>
      <c r="S683" s="2" t="str">
        <f>IF(ISNUMBER(R683),SUMIFS(R$1:$R683,A$1:$A683,A683,K$1:$K683,K683,E$1:$E683,E683),"")</f>
        <v/>
      </c>
      <c r="U683" s="5"/>
      <c r="AC683" s="2" t="str">
        <f t="shared" si="52"/>
        <v/>
      </c>
      <c r="AK683">
        <v>14.5</v>
      </c>
      <c r="AL683" s="2">
        <f t="shared" si="56"/>
        <v>2.3E-2</v>
      </c>
      <c r="AM683">
        <v>2.3E-2</v>
      </c>
      <c r="AT683" s="2" t="str">
        <f t="shared" si="53"/>
        <v/>
      </c>
      <c r="AU683" s="2" t="str">
        <f>IF(ISNUMBER(AT683),SUMIFS($AT$1:AT683,$A$1:A683,A683,$K$1:K683,K683,$E$1:E683,E683),"")</f>
        <v/>
      </c>
      <c r="AV683">
        <f t="shared" si="54"/>
        <v>4</v>
      </c>
    </row>
    <row r="684" spans="1:48" x14ac:dyDescent="0.25">
      <c r="A684" s="4" t="s">
        <v>34</v>
      </c>
      <c r="B684" s="4" t="s">
        <v>139</v>
      </c>
      <c r="C684" t="s">
        <v>30</v>
      </c>
      <c r="D684" s="3">
        <v>42090</v>
      </c>
      <c r="E684">
        <v>3</v>
      </c>
      <c r="F684" t="s">
        <v>56</v>
      </c>
      <c r="K684" s="24" t="s">
        <v>73</v>
      </c>
      <c r="L684" t="s">
        <v>22</v>
      </c>
      <c r="M684">
        <v>3</v>
      </c>
      <c r="N684" s="2" t="s">
        <v>36</v>
      </c>
      <c r="O684" s="2">
        <f t="shared" si="55"/>
        <v>1263.4000000000001</v>
      </c>
      <c r="P684">
        <v>126.34</v>
      </c>
      <c r="Q684"/>
      <c r="R684"/>
      <c r="S684" s="2" t="str">
        <f>IF(ISNUMBER(R684),SUMIFS(R$1:$R684,A$1:$A684,A684,K$1:$K684,K684,E$1:$E684,E684),"")</f>
        <v/>
      </c>
      <c r="U684" s="5"/>
      <c r="AC684" s="2" t="str">
        <f t="shared" si="52"/>
        <v/>
      </c>
      <c r="AK684">
        <v>28.9</v>
      </c>
      <c r="AL684" s="2">
        <f t="shared" si="56"/>
        <v>4.5999999999999999E-2</v>
      </c>
      <c r="AM684">
        <v>4.5999999999999999E-2</v>
      </c>
      <c r="AT684" s="2" t="str">
        <f t="shared" si="53"/>
        <v/>
      </c>
      <c r="AU684" s="2" t="str">
        <f>IF(ISNUMBER(AT684),SUMIFS($AT$1:AT684,$A$1:A684,A684,$K$1:K684,K684,$E$1:E684,E684),"")</f>
        <v/>
      </c>
      <c r="AV684">
        <f t="shared" si="54"/>
        <v>4</v>
      </c>
    </row>
    <row r="685" spans="1:48" x14ac:dyDescent="0.25">
      <c r="A685" s="4" t="s">
        <v>31</v>
      </c>
      <c r="B685" s="4" t="s">
        <v>139</v>
      </c>
      <c r="C685" t="s">
        <v>30</v>
      </c>
      <c r="D685" s="3">
        <v>42090</v>
      </c>
      <c r="E685">
        <v>3</v>
      </c>
      <c r="F685" t="s">
        <v>54</v>
      </c>
      <c r="K685" s="24" t="s">
        <v>73</v>
      </c>
      <c r="L685" t="s">
        <v>22</v>
      </c>
      <c r="M685">
        <v>3</v>
      </c>
      <c r="N685" s="2" t="s">
        <v>36</v>
      </c>
      <c r="O685" s="2">
        <f t="shared" si="55"/>
        <v>1225.8</v>
      </c>
      <c r="P685">
        <v>122.58</v>
      </c>
      <c r="Q685"/>
      <c r="R685"/>
      <c r="S685" s="2" t="str">
        <f>IF(ISNUMBER(R685),SUMIFS(R$1:$R685,A$1:$A685,A685,K$1:$K685,K685,E$1:$E685,E685),"")</f>
        <v/>
      </c>
      <c r="U685" s="5"/>
      <c r="AC685" s="2" t="str">
        <f t="shared" si="52"/>
        <v/>
      </c>
      <c r="AK685">
        <v>16.3</v>
      </c>
      <c r="AL685" s="2">
        <f t="shared" si="56"/>
        <v>2.6000000000000002E-2</v>
      </c>
      <c r="AM685">
        <v>2.6000000000000002E-2</v>
      </c>
      <c r="AT685" s="2" t="str">
        <f t="shared" si="53"/>
        <v/>
      </c>
      <c r="AU685" s="2" t="str">
        <f>IF(ISNUMBER(AT685),SUMIFS($AT$1:AT685,$A$1:A685,A685,$K$1:K685,K685,$E$1:E685,E685),"")</f>
        <v/>
      </c>
      <c r="AV685">
        <f t="shared" si="54"/>
        <v>4</v>
      </c>
    </row>
    <row r="686" spans="1:48" x14ac:dyDescent="0.25">
      <c r="A686" s="4" t="s">
        <v>34</v>
      </c>
      <c r="B686" s="4" t="s">
        <v>139</v>
      </c>
      <c r="C686" t="s">
        <v>30</v>
      </c>
      <c r="D686" s="3">
        <v>42095</v>
      </c>
      <c r="E686">
        <v>1</v>
      </c>
      <c r="F686" t="s">
        <v>56</v>
      </c>
      <c r="K686" s="24" t="s">
        <v>73</v>
      </c>
      <c r="L686" t="s">
        <v>22</v>
      </c>
      <c r="M686">
        <v>3</v>
      </c>
      <c r="N686" s="2" t="s">
        <v>37</v>
      </c>
      <c r="O686" s="2">
        <f t="shared" si="55"/>
        <v>1244.5999999999999</v>
      </c>
      <c r="P686">
        <v>124.46</v>
      </c>
      <c r="Q686"/>
      <c r="R686"/>
      <c r="S686" s="2" t="str">
        <f>IF(ISNUMBER(R686),SUMIFS(R$1:$R686,A$1:$A686,A686,K$1:$K686,K686,E$1:$E686,E686),"")</f>
        <v/>
      </c>
      <c r="U686" s="5"/>
      <c r="AC686" s="2" t="str">
        <f t="shared" si="52"/>
        <v/>
      </c>
      <c r="AK686">
        <v>30.1</v>
      </c>
      <c r="AL686" s="2">
        <f t="shared" si="56"/>
        <v>4.8000000000000001E-2</v>
      </c>
      <c r="AM686">
        <v>4.8000000000000001E-2</v>
      </c>
      <c r="AT686" s="2" t="str">
        <f t="shared" si="53"/>
        <v/>
      </c>
      <c r="AU686" s="2" t="str">
        <f>IF(ISNUMBER(AT686),SUMIFS($AT$1:AT686,$A$1:A686,A686,$K$1:K686,K686,$E$1:E686,E686),"")</f>
        <v/>
      </c>
      <c r="AV686">
        <f t="shared" si="54"/>
        <v>4</v>
      </c>
    </row>
    <row r="687" spans="1:48" x14ac:dyDescent="0.25">
      <c r="A687" s="4" t="s">
        <v>33</v>
      </c>
      <c r="B687" s="4" t="s">
        <v>139</v>
      </c>
      <c r="C687" t="s">
        <v>30</v>
      </c>
      <c r="D687" s="3">
        <v>42095</v>
      </c>
      <c r="E687">
        <v>1</v>
      </c>
      <c r="F687" t="s">
        <v>58</v>
      </c>
      <c r="K687" s="24" t="s">
        <v>73</v>
      </c>
      <c r="L687" t="s">
        <v>22</v>
      </c>
      <c r="M687">
        <v>3</v>
      </c>
      <c r="N687" s="2" t="s">
        <v>37</v>
      </c>
      <c r="O687" s="2">
        <f t="shared" si="55"/>
        <v>1037.8</v>
      </c>
      <c r="P687">
        <v>103.78</v>
      </c>
      <c r="Q687"/>
      <c r="R687"/>
      <c r="S687" s="2" t="str">
        <f>IF(ISNUMBER(R687),SUMIFS(R$1:$R687,A$1:$A687,A687,K$1:$K687,K687,E$1:$E687,E687),"")</f>
        <v/>
      </c>
      <c r="U687" s="5"/>
      <c r="AC687" s="2" t="str">
        <f t="shared" si="52"/>
        <v/>
      </c>
      <c r="AK687">
        <v>20.9</v>
      </c>
      <c r="AL687" s="2">
        <f t="shared" si="56"/>
        <v>3.3000000000000002E-2</v>
      </c>
      <c r="AM687">
        <v>3.3000000000000002E-2</v>
      </c>
      <c r="AT687" s="2" t="str">
        <f t="shared" si="53"/>
        <v/>
      </c>
      <c r="AU687" s="2" t="str">
        <f>IF(ISNUMBER(AT687),SUMIFS($AT$1:AT687,$A$1:A687,A687,$K$1:K687,K687,$E$1:E687,E687),"")</f>
        <v/>
      </c>
      <c r="AV687">
        <f t="shared" si="54"/>
        <v>4</v>
      </c>
    </row>
    <row r="688" spans="1:48" x14ac:dyDescent="0.25">
      <c r="A688" s="4" t="s">
        <v>29</v>
      </c>
      <c r="B688" s="4" t="s">
        <v>139</v>
      </c>
      <c r="C688" t="s">
        <v>30</v>
      </c>
      <c r="D688" s="3">
        <v>42095</v>
      </c>
      <c r="E688">
        <v>1</v>
      </c>
      <c r="F688" t="s">
        <v>55</v>
      </c>
      <c r="K688" s="24" t="s">
        <v>73</v>
      </c>
      <c r="L688" t="s">
        <v>22</v>
      </c>
      <c r="M688">
        <v>3</v>
      </c>
      <c r="N688" s="2" t="s">
        <v>37</v>
      </c>
      <c r="O688" s="2">
        <f t="shared" si="55"/>
        <v>1188.2</v>
      </c>
      <c r="P688">
        <v>118.82000000000001</v>
      </c>
      <c r="Q688"/>
      <c r="R688"/>
      <c r="S688" s="2" t="str">
        <f>IF(ISNUMBER(R688),SUMIFS(R$1:$R688,A$1:$A688,A688,K$1:$K688,K688,E$1:$E688,E688),"")</f>
        <v/>
      </c>
      <c r="U688" s="5"/>
      <c r="AC688" s="2" t="str">
        <f t="shared" si="52"/>
        <v/>
      </c>
      <c r="AK688">
        <v>24.5</v>
      </c>
      <c r="AL688" s="2">
        <f t="shared" si="56"/>
        <v>3.9E-2</v>
      </c>
      <c r="AM688">
        <v>3.9E-2</v>
      </c>
      <c r="AT688" s="2" t="str">
        <f t="shared" si="53"/>
        <v/>
      </c>
      <c r="AU688" s="2" t="str">
        <f>IF(ISNUMBER(AT688),SUMIFS($AT$1:AT688,$A$1:A688,A688,$K$1:K688,K688,$E$1:E688,E688),"")</f>
        <v/>
      </c>
      <c r="AV688">
        <f t="shared" si="54"/>
        <v>4</v>
      </c>
    </row>
    <row r="689" spans="1:48" x14ac:dyDescent="0.25">
      <c r="A689" s="4" t="s">
        <v>35</v>
      </c>
      <c r="B689" s="4" t="s">
        <v>139</v>
      </c>
      <c r="C689" t="s">
        <v>30</v>
      </c>
      <c r="D689" s="3">
        <v>42095</v>
      </c>
      <c r="E689">
        <v>1</v>
      </c>
      <c r="F689" t="s">
        <v>57</v>
      </c>
      <c r="K689" s="24" t="s">
        <v>73</v>
      </c>
      <c r="L689" t="s">
        <v>22</v>
      </c>
      <c r="M689">
        <v>3</v>
      </c>
      <c r="N689" s="2" t="s">
        <v>37</v>
      </c>
      <c r="O689" s="2">
        <f t="shared" si="55"/>
        <v>1301</v>
      </c>
      <c r="P689">
        <v>130.1</v>
      </c>
      <c r="Q689"/>
      <c r="R689"/>
      <c r="S689" s="2" t="str">
        <f>IF(ISNUMBER(R689),SUMIFS(R$1:$R689,A$1:$A689,A689,K$1:$K689,K689,E$1:$E689,E689),"")</f>
        <v/>
      </c>
      <c r="U689" s="5"/>
      <c r="AC689" s="2" t="str">
        <f t="shared" si="52"/>
        <v/>
      </c>
      <c r="AK689">
        <v>29.4</v>
      </c>
      <c r="AL689" s="2">
        <f t="shared" si="56"/>
        <v>4.7E-2</v>
      </c>
      <c r="AM689">
        <v>4.7E-2</v>
      </c>
      <c r="AT689" s="2" t="str">
        <f t="shared" si="53"/>
        <v/>
      </c>
      <c r="AU689" s="2" t="str">
        <f>IF(ISNUMBER(AT689),SUMIFS($AT$1:AT689,$A$1:A689,A689,$K$1:K689,K689,$E$1:E689,E689),"")</f>
        <v/>
      </c>
      <c r="AV689">
        <f t="shared" si="54"/>
        <v>4</v>
      </c>
    </row>
    <row r="690" spans="1:48" x14ac:dyDescent="0.25">
      <c r="A690" s="4" t="s">
        <v>32</v>
      </c>
      <c r="B690" s="4" t="s">
        <v>139</v>
      </c>
      <c r="C690" t="s">
        <v>30</v>
      </c>
      <c r="D690" s="3">
        <v>42095</v>
      </c>
      <c r="E690">
        <v>1</v>
      </c>
      <c r="F690" t="s">
        <v>59</v>
      </c>
      <c r="K690" s="24" t="s">
        <v>73</v>
      </c>
      <c r="L690" t="s">
        <v>22</v>
      </c>
      <c r="M690">
        <v>3</v>
      </c>
      <c r="N690" s="2" t="s">
        <v>37</v>
      </c>
      <c r="O690" s="2">
        <f t="shared" si="55"/>
        <v>1188.2</v>
      </c>
      <c r="P690">
        <v>118.82000000000001</v>
      </c>
      <c r="Q690"/>
      <c r="R690"/>
      <c r="S690" s="2" t="str">
        <f>IF(ISNUMBER(R690),SUMIFS(R$1:$R690,A$1:$A690,A690,K$1:$K690,K690,E$1:$E690,E690),"")</f>
        <v/>
      </c>
      <c r="U690" s="5"/>
      <c r="AC690" s="2" t="str">
        <f t="shared" si="52"/>
        <v/>
      </c>
      <c r="AK690">
        <v>23.1</v>
      </c>
      <c r="AL690" s="2">
        <f t="shared" si="56"/>
        <v>3.7000000000000005E-2</v>
      </c>
      <c r="AM690">
        <v>3.7000000000000005E-2</v>
      </c>
      <c r="AT690" s="2" t="str">
        <f t="shared" si="53"/>
        <v/>
      </c>
      <c r="AU690" s="2" t="str">
        <f>IF(ISNUMBER(AT690),SUMIFS($AT$1:AT690,$A$1:A690,A690,$K$1:K690,K690,$E$1:E690,E690),"")</f>
        <v/>
      </c>
      <c r="AV690">
        <f t="shared" si="54"/>
        <v>4</v>
      </c>
    </row>
    <row r="691" spans="1:48" x14ac:dyDescent="0.25">
      <c r="A691" s="4" t="s">
        <v>31</v>
      </c>
      <c r="B691" s="4" t="s">
        <v>139</v>
      </c>
      <c r="C691" t="s">
        <v>30</v>
      </c>
      <c r="D691" s="3">
        <v>42095</v>
      </c>
      <c r="E691">
        <v>1</v>
      </c>
      <c r="F691" t="s">
        <v>54</v>
      </c>
      <c r="K691" s="24" t="s">
        <v>73</v>
      </c>
      <c r="L691" t="s">
        <v>22</v>
      </c>
      <c r="M691">
        <v>3</v>
      </c>
      <c r="N691" s="2" t="s">
        <v>37</v>
      </c>
      <c r="O691" s="2">
        <f t="shared" si="55"/>
        <v>1019</v>
      </c>
      <c r="P691">
        <v>101.9</v>
      </c>
      <c r="Q691"/>
      <c r="R691"/>
      <c r="S691" s="2" t="str">
        <f>IF(ISNUMBER(R691),SUMIFS(R$1:$R691,A$1:$A691,A691,K$1:$K691,K691,E$1:$E691,E691),"")</f>
        <v/>
      </c>
      <c r="U691" s="5"/>
      <c r="AC691" s="2" t="str">
        <f t="shared" si="52"/>
        <v/>
      </c>
      <c r="AK691">
        <v>18.399999999999999</v>
      </c>
      <c r="AL691" s="2">
        <f t="shared" si="56"/>
        <v>2.8999999999999998E-2</v>
      </c>
      <c r="AM691">
        <v>2.8999999999999998E-2</v>
      </c>
      <c r="AT691" s="2" t="str">
        <f t="shared" si="53"/>
        <v/>
      </c>
      <c r="AU691" s="2" t="str">
        <f>IF(ISNUMBER(AT691),SUMIFS($AT$1:AT691,$A$1:A691,A691,$K$1:K691,K691,$E$1:E691,E691),"")</f>
        <v/>
      </c>
      <c r="AV691">
        <f t="shared" si="54"/>
        <v>4</v>
      </c>
    </row>
    <row r="692" spans="1:48" x14ac:dyDescent="0.25">
      <c r="A692" s="4" t="s">
        <v>31</v>
      </c>
      <c r="B692" s="4" t="s">
        <v>139</v>
      </c>
      <c r="C692" t="s">
        <v>30</v>
      </c>
      <c r="D692" s="3">
        <v>42095</v>
      </c>
      <c r="E692">
        <v>2</v>
      </c>
      <c r="F692" t="s">
        <v>54</v>
      </c>
      <c r="K692" s="24" t="s">
        <v>73</v>
      </c>
      <c r="L692" t="s">
        <v>22</v>
      </c>
      <c r="M692">
        <v>3</v>
      </c>
      <c r="N692" s="2" t="s">
        <v>37</v>
      </c>
      <c r="O692" s="2">
        <f t="shared" si="55"/>
        <v>1037.8</v>
      </c>
      <c r="P692">
        <v>103.78</v>
      </c>
      <c r="Q692"/>
      <c r="R692"/>
      <c r="S692" s="2" t="str">
        <f>IF(ISNUMBER(R692),SUMIFS(R$1:$R692,A$1:$A692,A692,K$1:$K692,K692,E$1:$E692,E692),"")</f>
        <v/>
      </c>
      <c r="U692" s="5"/>
      <c r="AC692" s="2" t="str">
        <f t="shared" si="52"/>
        <v/>
      </c>
      <c r="AK692">
        <v>16.8</v>
      </c>
      <c r="AL692" s="2">
        <f t="shared" si="56"/>
        <v>2.7000000000000003E-2</v>
      </c>
      <c r="AM692">
        <v>2.7000000000000003E-2</v>
      </c>
      <c r="AT692" s="2" t="str">
        <f t="shared" si="53"/>
        <v/>
      </c>
      <c r="AU692" s="2" t="str">
        <f>IF(ISNUMBER(AT692),SUMIFS($AT$1:AT692,$A$1:A692,A692,$K$1:K692,K692,$E$1:E692,E692),"")</f>
        <v/>
      </c>
      <c r="AV692">
        <f t="shared" si="54"/>
        <v>4</v>
      </c>
    </row>
    <row r="693" spans="1:48" x14ac:dyDescent="0.25">
      <c r="A693" s="4" t="s">
        <v>32</v>
      </c>
      <c r="B693" s="4" t="s">
        <v>139</v>
      </c>
      <c r="C693" t="s">
        <v>30</v>
      </c>
      <c r="D693" s="3">
        <v>42095</v>
      </c>
      <c r="E693">
        <v>2</v>
      </c>
      <c r="F693" t="s">
        <v>59</v>
      </c>
      <c r="K693" s="24" t="s">
        <v>73</v>
      </c>
      <c r="L693" t="s">
        <v>22</v>
      </c>
      <c r="M693">
        <v>3</v>
      </c>
      <c r="N693" s="2" t="s">
        <v>37</v>
      </c>
      <c r="O693" s="2">
        <f t="shared" si="55"/>
        <v>1150.5999999999999</v>
      </c>
      <c r="P693">
        <v>115.05999999999999</v>
      </c>
      <c r="Q693"/>
      <c r="R693"/>
      <c r="S693" s="2" t="str">
        <f>IF(ISNUMBER(R693),SUMIFS(R$1:$R693,A$1:$A693,A693,K$1:$K693,K693,E$1:$E693,E693),"")</f>
        <v/>
      </c>
      <c r="U693" s="5"/>
      <c r="AC693" s="2" t="str">
        <f t="shared" si="52"/>
        <v/>
      </c>
      <c r="AK693">
        <v>22.3</v>
      </c>
      <c r="AL693" s="2">
        <f t="shared" si="56"/>
        <v>3.6000000000000004E-2</v>
      </c>
      <c r="AM693">
        <v>3.6000000000000004E-2</v>
      </c>
      <c r="AT693" s="2" t="str">
        <f t="shared" si="53"/>
        <v/>
      </c>
      <c r="AU693" s="2" t="str">
        <f>IF(ISNUMBER(AT693),SUMIFS($AT$1:AT693,$A$1:A693,A693,$K$1:K693,K693,$E$1:E693,E693),"")</f>
        <v/>
      </c>
      <c r="AV693">
        <f t="shared" si="54"/>
        <v>4</v>
      </c>
    </row>
    <row r="694" spans="1:48" x14ac:dyDescent="0.25">
      <c r="A694" s="4" t="s">
        <v>34</v>
      </c>
      <c r="B694" s="4" t="s">
        <v>139</v>
      </c>
      <c r="C694" t="s">
        <v>30</v>
      </c>
      <c r="D694" s="3">
        <v>42095</v>
      </c>
      <c r="E694">
        <v>2</v>
      </c>
      <c r="F694" t="s">
        <v>56</v>
      </c>
      <c r="K694" s="24" t="s">
        <v>73</v>
      </c>
      <c r="L694" t="s">
        <v>22</v>
      </c>
      <c r="M694">
        <v>3</v>
      </c>
      <c r="N694" s="2" t="s">
        <v>37</v>
      </c>
      <c r="O694" s="2">
        <f t="shared" si="55"/>
        <v>1301</v>
      </c>
      <c r="P694">
        <v>130.1</v>
      </c>
      <c r="Q694"/>
      <c r="R694"/>
      <c r="S694" s="2" t="str">
        <f>IF(ISNUMBER(R694),SUMIFS(R$1:$R694,A$1:$A694,A694,K$1:$K694,K694,E$1:$E694,E694),"")</f>
        <v/>
      </c>
      <c r="U694" s="5"/>
      <c r="AC694" s="2" t="str">
        <f t="shared" si="52"/>
        <v/>
      </c>
      <c r="AK694">
        <v>25.5</v>
      </c>
      <c r="AL694" s="2">
        <f t="shared" si="56"/>
        <v>4.0999999999999995E-2</v>
      </c>
      <c r="AM694">
        <v>4.0999999999999995E-2</v>
      </c>
      <c r="AT694" s="2" t="str">
        <f t="shared" si="53"/>
        <v/>
      </c>
      <c r="AU694" s="2" t="str">
        <f>IF(ISNUMBER(AT694),SUMIFS($AT$1:AT694,$A$1:A694,A694,$K$1:K694,K694,$E$1:E694,E694),"")</f>
        <v/>
      </c>
      <c r="AV694">
        <f t="shared" si="54"/>
        <v>4</v>
      </c>
    </row>
    <row r="695" spans="1:48" x14ac:dyDescent="0.25">
      <c r="A695" s="4" t="s">
        <v>29</v>
      </c>
      <c r="B695" s="4" t="s">
        <v>139</v>
      </c>
      <c r="C695" t="s">
        <v>30</v>
      </c>
      <c r="D695" s="3">
        <v>42095</v>
      </c>
      <c r="E695">
        <v>2</v>
      </c>
      <c r="F695" t="s">
        <v>55</v>
      </c>
      <c r="K695" s="24" t="s">
        <v>73</v>
      </c>
      <c r="L695" t="s">
        <v>22</v>
      </c>
      <c r="M695">
        <v>3</v>
      </c>
      <c r="N695" s="2" t="s">
        <v>37</v>
      </c>
      <c r="O695" s="2">
        <f t="shared" si="55"/>
        <v>1094.2</v>
      </c>
      <c r="P695">
        <v>109.42</v>
      </c>
      <c r="Q695"/>
      <c r="R695"/>
      <c r="S695" s="2" t="str">
        <f>IF(ISNUMBER(R695),SUMIFS(R$1:$R695,A$1:$A695,A695,K$1:$K695,K695,E$1:$E695,E695),"")</f>
        <v/>
      </c>
      <c r="U695" s="5"/>
      <c r="AC695" s="2" t="str">
        <f t="shared" si="52"/>
        <v/>
      </c>
      <c r="AK695">
        <v>23</v>
      </c>
      <c r="AL695" s="2">
        <f t="shared" si="56"/>
        <v>3.7000000000000005E-2</v>
      </c>
      <c r="AM695">
        <v>3.7000000000000005E-2</v>
      </c>
      <c r="AT695" s="2" t="str">
        <f t="shared" si="53"/>
        <v/>
      </c>
      <c r="AU695" s="2" t="str">
        <f>IF(ISNUMBER(AT695),SUMIFS($AT$1:AT695,$A$1:A695,A695,$K$1:K695,K695,$E$1:E695,E695),"")</f>
        <v/>
      </c>
      <c r="AV695">
        <f t="shared" si="54"/>
        <v>4</v>
      </c>
    </row>
    <row r="696" spans="1:48" x14ac:dyDescent="0.25">
      <c r="A696" s="4" t="s">
        <v>35</v>
      </c>
      <c r="B696" s="4" t="s">
        <v>139</v>
      </c>
      <c r="C696" t="s">
        <v>30</v>
      </c>
      <c r="D696" s="3">
        <v>42095</v>
      </c>
      <c r="E696">
        <v>2</v>
      </c>
      <c r="F696" t="s">
        <v>57</v>
      </c>
      <c r="K696" s="24" t="s">
        <v>73</v>
      </c>
      <c r="L696" t="s">
        <v>22</v>
      </c>
      <c r="M696">
        <v>3</v>
      </c>
      <c r="N696" s="2" t="s">
        <v>37</v>
      </c>
      <c r="O696" s="2">
        <f t="shared" si="55"/>
        <v>1225.8</v>
      </c>
      <c r="P696">
        <v>122.58</v>
      </c>
      <c r="Q696"/>
      <c r="R696"/>
      <c r="S696" s="2" t="str">
        <f>IF(ISNUMBER(R696),SUMIFS(R$1:$R696,A$1:$A696,A696,K$1:$K696,K696,E$1:$E696,E696),"")</f>
        <v/>
      </c>
      <c r="U696" s="5"/>
      <c r="AC696" s="2" t="str">
        <f t="shared" si="52"/>
        <v/>
      </c>
      <c r="AK696">
        <v>27.1</v>
      </c>
      <c r="AL696" s="2">
        <f t="shared" si="56"/>
        <v>4.2999999999999997E-2</v>
      </c>
      <c r="AM696">
        <v>4.2999999999999997E-2</v>
      </c>
      <c r="AT696" s="2" t="str">
        <f t="shared" si="53"/>
        <v/>
      </c>
      <c r="AU696" s="2" t="str">
        <f>IF(ISNUMBER(AT696),SUMIFS($AT$1:AT696,$A$1:A696,A696,$K$1:K696,K696,$E$1:E696,E696),"")</f>
        <v/>
      </c>
      <c r="AV696">
        <f t="shared" si="54"/>
        <v>4</v>
      </c>
    </row>
    <row r="697" spans="1:48" x14ac:dyDescent="0.25">
      <c r="A697" s="4" t="s">
        <v>33</v>
      </c>
      <c r="B697" s="4" t="s">
        <v>139</v>
      </c>
      <c r="C697" t="s">
        <v>30</v>
      </c>
      <c r="D697" s="3">
        <v>42095</v>
      </c>
      <c r="E697">
        <v>2</v>
      </c>
      <c r="F697" t="s">
        <v>58</v>
      </c>
      <c r="K697" s="24" t="s">
        <v>73</v>
      </c>
      <c r="L697" t="s">
        <v>22</v>
      </c>
      <c r="M697">
        <v>3</v>
      </c>
      <c r="N697" s="2" t="s">
        <v>37</v>
      </c>
      <c r="O697" s="2">
        <f t="shared" si="55"/>
        <v>1094.2</v>
      </c>
      <c r="P697">
        <v>109.42</v>
      </c>
      <c r="Q697"/>
      <c r="R697"/>
      <c r="S697" s="2" t="str">
        <f>IF(ISNUMBER(R697),SUMIFS(R$1:$R697,A$1:$A697,A697,K$1:$K697,K697,E$1:$E697,E697),"")</f>
        <v/>
      </c>
      <c r="U697" s="5"/>
      <c r="AC697" s="2" t="str">
        <f t="shared" si="52"/>
        <v/>
      </c>
      <c r="AK697">
        <v>21.3</v>
      </c>
      <c r="AL697" s="2">
        <f t="shared" si="56"/>
        <v>3.4000000000000002E-2</v>
      </c>
      <c r="AM697">
        <v>3.4000000000000002E-2</v>
      </c>
      <c r="AT697" s="2" t="str">
        <f t="shared" si="53"/>
        <v/>
      </c>
      <c r="AU697" s="2" t="str">
        <f>IF(ISNUMBER(AT697),SUMIFS($AT$1:AT697,$A$1:A697,A697,$K$1:K697,K697,$E$1:E697,E697),"")</f>
        <v/>
      </c>
      <c r="AV697">
        <f t="shared" si="54"/>
        <v>4</v>
      </c>
    </row>
    <row r="698" spans="1:48" x14ac:dyDescent="0.25">
      <c r="A698" s="4" t="s">
        <v>33</v>
      </c>
      <c r="B698" s="4" t="s">
        <v>139</v>
      </c>
      <c r="C698" t="s">
        <v>30</v>
      </c>
      <c r="D698" s="3">
        <v>42095</v>
      </c>
      <c r="E698">
        <v>3</v>
      </c>
      <c r="F698" t="s">
        <v>58</v>
      </c>
      <c r="K698" s="24" t="s">
        <v>73</v>
      </c>
      <c r="L698" t="s">
        <v>22</v>
      </c>
      <c r="M698">
        <v>3</v>
      </c>
      <c r="N698" s="2" t="s">
        <v>37</v>
      </c>
      <c r="O698" s="2">
        <f t="shared" si="55"/>
        <v>1150.5999999999999</v>
      </c>
      <c r="P698">
        <v>115.05999999999999</v>
      </c>
      <c r="Q698"/>
      <c r="R698"/>
      <c r="S698" s="2" t="str">
        <f>IF(ISNUMBER(R698),SUMIFS(R$1:$R698,A$1:$A698,A698,K$1:$K698,K698,E$1:$E698,E698),"")</f>
        <v/>
      </c>
      <c r="U698" s="5"/>
      <c r="AC698" s="2" t="str">
        <f t="shared" si="52"/>
        <v/>
      </c>
      <c r="AK698">
        <v>16.399999999999999</v>
      </c>
      <c r="AL698" s="2">
        <f t="shared" si="56"/>
        <v>2.6000000000000002E-2</v>
      </c>
      <c r="AM698">
        <v>2.6000000000000002E-2</v>
      </c>
      <c r="AT698" s="2" t="str">
        <f t="shared" si="53"/>
        <v/>
      </c>
      <c r="AU698" s="2" t="str">
        <f>IF(ISNUMBER(AT698),SUMIFS($AT$1:AT698,$A$1:A698,A698,$K$1:K698,K698,$E$1:E698,E698),"")</f>
        <v/>
      </c>
      <c r="AV698">
        <f t="shared" si="54"/>
        <v>4</v>
      </c>
    </row>
    <row r="699" spans="1:48" x14ac:dyDescent="0.25">
      <c r="A699" s="4" t="s">
        <v>35</v>
      </c>
      <c r="B699" s="4" t="s">
        <v>139</v>
      </c>
      <c r="C699" t="s">
        <v>30</v>
      </c>
      <c r="D699" s="3">
        <v>42095</v>
      </c>
      <c r="E699">
        <v>3</v>
      </c>
      <c r="F699" t="s">
        <v>57</v>
      </c>
      <c r="K699" s="24" t="s">
        <v>73</v>
      </c>
      <c r="L699" t="s">
        <v>22</v>
      </c>
      <c r="M699">
        <v>3</v>
      </c>
      <c r="N699" s="2" t="s">
        <v>37</v>
      </c>
      <c r="O699" s="2">
        <f t="shared" si="55"/>
        <v>1244.5999999999999</v>
      </c>
      <c r="P699">
        <v>124.46</v>
      </c>
      <c r="Q699"/>
      <c r="R699"/>
      <c r="S699" s="2" t="str">
        <f>IF(ISNUMBER(R699),SUMIFS(R$1:$R699,A$1:$A699,A699,K$1:$K699,K699,E$1:$E699,E699),"")</f>
        <v/>
      </c>
      <c r="U699" s="5"/>
      <c r="AC699" s="2" t="str">
        <f t="shared" si="52"/>
        <v/>
      </c>
      <c r="AK699">
        <v>24.7</v>
      </c>
      <c r="AL699" s="2">
        <f t="shared" si="56"/>
        <v>0.04</v>
      </c>
      <c r="AM699">
        <v>0.04</v>
      </c>
      <c r="AT699" s="2" t="str">
        <f t="shared" si="53"/>
        <v/>
      </c>
      <c r="AU699" s="2" t="str">
        <f>IF(ISNUMBER(AT699),SUMIFS($AT$1:AT699,$A$1:A699,A699,$K$1:K699,K699,$E$1:E699,E699),"")</f>
        <v/>
      </c>
      <c r="AV699">
        <f t="shared" si="54"/>
        <v>4</v>
      </c>
    </row>
    <row r="700" spans="1:48" x14ac:dyDescent="0.25">
      <c r="A700" s="4" t="s">
        <v>32</v>
      </c>
      <c r="B700" s="4" t="s">
        <v>139</v>
      </c>
      <c r="C700" t="s">
        <v>30</v>
      </c>
      <c r="D700" s="3">
        <v>42095</v>
      </c>
      <c r="E700">
        <v>3</v>
      </c>
      <c r="F700" t="s">
        <v>59</v>
      </c>
      <c r="K700" s="24" t="s">
        <v>73</v>
      </c>
      <c r="L700" t="s">
        <v>22</v>
      </c>
      <c r="M700">
        <v>3</v>
      </c>
      <c r="N700" s="2" t="s">
        <v>37</v>
      </c>
      <c r="O700" s="2">
        <f t="shared" si="55"/>
        <v>1244.5999999999999</v>
      </c>
      <c r="P700">
        <v>124.46</v>
      </c>
      <c r="Q700"/>
      <c r="R700"/>
      <c r="S700" s="2" t="str">
        <f>IF(ISNUMBER(R700),SUMIFS(R$1:$R700,A$1:$A700,A700,K$1:$K700,K700,E$1:$E700,E700),"")</f>
        <v/>
      </c>
      <c r="U700" s="5"/>
      <c r="AC700" s="2" t="str">
        <f t="shared" si="52"/>
        <v/>
      </c>
      <c r="AK700">
        <v>20.9</v>
      </c>
      <c r="AL700" s="2">
        <f t="shared" si="56"/>
        <v>3.3000000000000002E-2</v>
      </c>
      <c r="AM700">
        <v>3.3000000000000002E-2</v>
      </c>
      <c r="AT700" s="2" t="str">
        <f t="shared" si="53"/>
        <v/>
      </c>
      <c r="AU700" s="2" t="str">
        <f>IF(ISNUMBER(AT700),SUMIFS($AT$1:AT700,$A$1:A700,A700,$K$1:K700,K700,$E$1:E700,E700),"")</f>
        <v/>
      </c>
      <c r="AV700">
        <f t="shared" si="54"/>
        <v>4</v>
      </c>
    </row>
    <row r="701" spans="1:48" x14ac:dyDescent="0.25">
      <c r="A701" s="4" t="s">
        <v>29</v>
      </c>
      <c r="B701" s="4" t="s">
        <v>139</v>
      </c>
      <c r="C701" t="s">
        <v>30</v>
      </c>
      <c r="D701" s="3">
        <v>42095</v>
      </c>
      <c r="E701">
        <v>3</v>
      </c>
      <c r="F701" t="s">
        <v>55</v>
      </c>
      <c r="K701" s="24" t="s">
        <v>73</v>
      </c>
      <c r="L701" t="s">
        <v>22</v>
      </c>
      <c r="M701">
        <v>3</v>
      </c>
      <c r="N701" s="2" t="s">
        <v>37</v>
      </c>
      <c r="O701" s="2">
        <f t="shared" si="55"/>
        <v>1094.2</v>
      </c>
      <c r="P701">
        <v>109.42</v>
      </c>
      <c r="Q701"/>
      <c r="R701"/>
      <c r="S701" s="2" t="str">
        <f>IF(ISNUMBER(R701),SUMIFS(R$1:$R701,A$1:$A701,A701,K$1:$K701,K701,E$1:$E701,E701),"")</f>
        <v/>
      </c>
      <c r="U701" s="5"/>
      <c r="AC701" s="2" t="str">
        <f t="shared" si="52"/>
        <v/>
      </c>
      <c r="AK701">
        <v>20.5</v>
      </c>
      <c r="AL701" s="2">
        <f t="shared" si="56"/>
        <v>3.3000000000000002E-2</v>
      </c>
      <c r="AM701">
        <v>3.3000000000000002E-2</v>
      </c>
      <c r="AT701" s="2" t="str">
        <f t="shared" si="53"/>
        <v/>
      </c>
      <c r="AU701" s="2" t="str">
        <f>IF(ISNUMBER(AT701),SUMIFS($AT$1:AT701,$A$1:A701,A701,$K$1:K701,K701,$E$1:E701,E701),"")</f>
        <v/>
      </c>
      <c r="AV701">
        <f t="shared" si="54"/>
        <v>4</v>
      </c>
    </row>
    <row r="702" spans="1:48" x14ac:dyDescent="0.25">
      <c r="A702" s="4" t="s">
        <v>34</v>
      </c>
      <c r="B702" s="4" t="s">
        <v>139</v>
      </c>
      <c r="C702" t="s">
        <v>30</v>
      </c>
      <c r="D702" s="3">
        <v>42095</v>
      </c>
      <c r="E702">
        <v>3</v>
      </c>
      <c r="F702" t="s">
        <v>56</v>
      </c>
      <c r="K702" s="24" t="s">
        <v>73</v>
      </c>
      <c r="L702" t="s">
        <v>22</v>
      </c>
      <c r="M702">
        <v>3</v>
      </c>
      <c r="N702" s="2" t="s">
        <v>37</v>
      </c>
      <c r="O702" s="2">
        <f t="shared" si="55"/>
        <v>1451.4</v>
      </c>
      <c r="P702">
        <v>145.14000000000001</v>
      </c>
      <c r="Q702"/>
      <c r="R702"/>
      <c r="S702" s="2" t="str">
        <f>IF(ISNUMBER(R702),SUMIFS(R$1:$R702,A$1:$A702,A702,K$1:$K702,K702,E$1:$E702,E702),"")</f>
        <v/>
      </c>
      <c r="U702" s="5"/>
      <c r="AC702" s="2" t="str">
        <f t="shared" si="52"/>
        <v/>
      </c>
      <c r="AK702">
        <v>27.9</v>
      </c>
      <c r="AL702" s="2">
        <f t="shared" si="56"/>
        <v>4.4999999999999998E-2</v>
      </c>
      <c r="AM702">
        <v>4.4999999999999998E-2</v>
      </c>
      <c r="AT702" s="2" t="str">
        <f t="shared" si="53"/>
        <v/>
      </c>
      <c r="AU702" s="2" t="str">
        <f>IF(ISNUMBER(AT702),SUMIFS($AT$1:AT702,$A$1:A702,A702,$K$1:K702,K702,$E$1:E702,E702),"")</f>
        <v/>
      </c>
      <c r="AV702">
        <f t="shared" si="54"/>
        <v>4</v>
      </c>
    </row>
    <row r="703" spans="1:48" x14ac:dyDescent="0.25">
      <c r="A703" s="4" t="s">
        <v>31</v>
      </c>
      <c r="B703" s="4" t="s">
        <v>139</v>
      </c>
      <c r="C703" t="s">
        <v>30</v>
      </c>
      <c r="D703" s="3">
        <v>42095</v>
      </c>
      <c r="E703">
        <v>3</v>
      </c>
      <c r="F703" t="s">
        <v>54</v>
      </c>
      <c r="K703" s="24" t="s">
        <v>73</v>
      </c>
      <c r="L703" t="s">
        <v>22</v>
      </c>
      <c r="M703">
        <v>3</v>
      </c>
      <c r="N703" s="2" t="s">
        <v>37</v>
      </c>
      <c r="O703" s="2">
        <f t="shared" si="55"/>
        <v>1225.8</v>
      </c>
      <c r="P703">
        <v>122.58</v>
      </c>
      <c r="Q703"/>
      <c r="R703"/>
      <c r="S703" s="2" t="str">
        <f>IF(ISNUMBER(R703),SUMIFS(R$1:$R703,A$1:$A703,A703,K$1:$K703,K703,E$1:$E703,E703),"")</f>
        <v/>
      </c>
      <c r="U703" s="5"/>
      <c r="AC703" s="2" t="str">
        <f t="shared" si="52"/>
        <v/>
      </c>
      <c r="AK703">
        <v>17.3</v>
      </c>
      <c r="AL703" s="2">
        <f t="shared" si="56"/>
        <v>2.7999999999999997E-2</v>
      </c>
      <c r="AM703">
        <v>2.7999999999999997E-2</v>
      </c>
      <c r="AT703" s="2" t="str">
        <f t="shared" si="53"/>
        <v/>
      </c>
      <c r="AU703" s="2" t="str">
        <f>IF(ISNUMBER(AT703),SUMIFS($AT$1:AT703,$A$1:A703,A703,$K$1:K703,K703,$E$1:E703,E703),"")</f>
        <v/>
      </c>
      <c r="AV703">
        <f t="shared" si="54"/>
        <v>4</v>
      </c>
    </row>
    <row r="704" spans="1:48" x14ac:dyDescent="0.25">
      <c r="A704" s="4" t="s">
        <v>34</v>
      </c>
      <c r="B704" s="4" t="s">
        <v>139</v>
      </c>
      <c r="C704" t="s">
        <v>30</v>
      </c>
      <c r="D704" s="3">
        <v>42103</v>
      </c>
      <c r="E704">
        <v>1</v>
      </c>
      <c r="F704" t="s">
        <v>56</v>
      </c>
      <c r="K704" s="24" t="s">
        <v>73</v>
      </c>
      <c r="L704" t="s">
        <v>22</v>
      </c>
      <c r="M704">
        <v>3</v>
      </c>
      <c r="N704" s="2" t="s">
        <v>38</v>
      </c>
      <c r="O704" s="2">
        <f t="shared" si="55"/>
        <v>1601.8000000000002</v>
      </c>
      <c r="P704">
        <v>160.18</v>
      </c>
      <c r="Q704"/>
      <c r="R704"/>
      <c r="S704" s="2" t="str">
        <f>IF(ISNUMBER(R704),SUMIFS(R$1:$R704,A$1:$A704,A704,K$1:$K704,K704,E$1:$E704,E704),"")</f>
        <v/>
      </c>
      <c r="U704" s="5"/>
      <c r="AC704" s="2" t="str">
        <f t="shared" si="52"/>
        <v/>
      </c>
      <c r="AK704">
        <v>28</v>
      </c>
      <c r="AL704" s="2">
        <f t="shared" si="56"/>
        <v>4.4999999999999998E-2</v>
      </c>
      <c r="AM704">
        <v>4.4999999999999998E-2</v>
      </c>
      <c r="AT704" s="2" t="str">
        <f t="shared" si="53"/>
        <v/>
      </c>
      <c r="AU704" s="2" t="str">
        <f>IF(ISNUMBER(AT704),SUMIFS($AT$1:AT704,$A$1:A704,A704,$K$1:K704,K704,$E$1:E704,E704),"")</f>
        <v/>
      </c>
      <c r="AV704">
        <f t="shared" si="54"/>
        <v>4</v>
      </c>
    </row>
    <row r="705" spans="1:48" x14ac:dyDescent="0.25">
      <c r="A705" s="4" t="s">
        <v>33</v>
      </c>
      <c r="B705" s="4" t="s">
        <v>139</v>
      </c>
      <c r="C705" t="s">
        <v>30</v>
      </c>
      <c r="D705" s="3">
        <v>42103</v>
      </c>
      <c r="E705">
        <v>1</v>
      </c>
      <c r="F705" t="s">
        <v>58</v>
      </c>
      <c r="K705" s="24" t="s">
        <v>73</v>
      </c>
      <c r="L705" t="s">
        <v>22</v>
      </c>
      <c r="M705">
        <v>3</v>
      </c>
      <c r="N705" s="2" t="s">
        <v>38</v>
      </c>
      <c r="O705" s="2">
        <f t="shared" si="55"/>
        <v>981.4</v>
      </c>
      <c r="P705">
        <v>98.14</v>
      </c>
      <c r="Q705"/>
      <c r="R705"/>
      <c r="S705" s="2" t="str">
        <f>IF(ISNUMBER(R705),SUMIFS(R$1:$R705,A$1:$A705,A705,K$1:$K705,K705,E$1:$E705,E705),"")</f>
        <v/>
      </c>
      <c r="U705" s="5"/>
      <c r="AC705" s="2" t="str">
        <f t="shared" si="52"/>
        <v/>
      </c>
      <c r="AK705">
        <v>20.5</v>
      </c>
      <c r="AL705" s="2">
        <f t="shared" si="56"/>
        <v>3.3000000000000002E-2</v>
      </c>
      <c r="AM705">
        <v>3.3000000000000002E-2</v>
      </c>
      <c r="AT705" s="2" t="str">
        <f t="shared" si="53"/>
        <v/>
      </c>
      <c r="AU705" s="2" t="str">
        <f>IF(ISNUMBER(AT705),SUMIFS($AT$1:AT705,$A$1:A705,A705,$K$1:K705,K705,$E$1:E705,E705),"")</f>
        <v/>
      </c>
      <c r="AV705">
        <f t="shared" si="54"/>
        <v>4</v>
      </c>
    </row>
    <row r="706" spans="1:48" x14ac:dyDescent="0.25">
      <c r="A706" s="4" t="s">
        <v>29</v>
      </c>
      <c r="B706" s="4" t="s">
        <v>139</v>
      </c>
      <c r="C706" t="s">
        <v>30</v>
      </c>
      <c r="D706" s="3">
        <v>42103</v>
      </c>
      <c r="E706">
        <v>1</v>
      </c>
      <c r="F706" t="s">
        <v>55</v>
      </c>
      <c r="K706" s="24" t="s">
        <v>73</v>
      </c>
      <c r="L706" t="s">
        <v>22</v>
      </c>
      <c r="M706">
        <v>3</v>
      </c>
      <c r="N706" s="2" t="s">
        <v>38</v>
      </c>
      <c r="O706" s="2">
        <f t="shared" si="55"/>
        <v>1357.4</v>
      </c>
      <c r="P706">
        <v>135.74</v>
      </c>
      <c r="Q706"/>
      <c r="R706"/>
      <c r="S706" s="2" t="str">
        <f>IF(ISNUMBER(R706),SUMIFS(R$1:$R706,A$1:$A706,A706,K$1:$K706,K706,E$1:$E706,E706),"")</f>
        <v/>
      </c>
      <c r="U706" s="5"/>
      <c r="AC706" s="2" t="str">
        <f t="shared" ref="AC706:AC769" si="57">IF(ISNUMBER(AD706),AD706*10,"")</f>
        <v/>
      </c>
      <c r="AK706">
        <v>24.9</v>
      </c>
      <c r="AL706" s="2">
        <f t="shared" si="56"/>
        <v>0.04</v>
      </c>
      <c r="AM706">
        <v>0.04</v>
      </c>
      <c r="AT706" s="2" t="str">
        <f t="shared" ref="AT706:AT769" si="58">IF(AND(ISNUMBER(AL706),ISNUMBER(R706)),ROUND(R706*AL706,3),"")</f>
        <v/>
      </c>
      <c r="AU706" s="2" t="str">
        <f>IF(ISNUMBER(AT706),SUMIFS($AT$1:AT706,$A$1:A706,A706,$K$1:K706,K706,$E$1:E706,E706),"")</f>
        <v/>
      </c>
      <c r="AV706">
        <f t="shared" ref="AV706:AV769" si="59">COUNT(P706:AU706)</f>
        <v>4</v>
      </c>
    </row>
    <row r="707" spans="1:48" x14ac:dyDescent="0.25">
      <c r="A707" s="4" t="s">
        <v>35</v>
      </c>
      <c r="B707" s="4" t="s">
        <v>139</v>
      </c>
      <c r="C707" t="s">
        <v>30</v>
      </c>
      <c r="D707" s="3">
        <v>42103</v>
      </c>
      <c r="E707">
        <v>1</v>
      </c>
      <c r="F707" t="s">
        <v>57</v>
      </c>
      <c r="K707" s="24" t="s">
        <v>73</v>
      </c>
      <c r="L707" t="s">
        <v>22</v>
      </c>
      <c r="M707">
        <v>3</v>
      </c>
      <c r="N707" s="2" t="s">
        <v>38</v>
      </c>
      <c r="O707" s="2">
        <f t="shared" si="55"/>
        <v>1432.6</v>
      </c>
      <c r="P707">
        <v>143.26</v>
      </c>
      <c r="Q707"/>
      <c r="R707"/>
      <c r="S707" s="2" t="str">
        <f>IF(ISNUMBER(R707),SUMIFS(R$1:$R707,A$1:$A707,A707,K$1:$K707,K707,E$1:$E707,E707),"")</f>
        <v/>
      </c>
      <c r="U707" s="5"/>
      <c r="AC707" s="2" t="str">
        <f t="shared" si="57"/>
        <v/>
      </c>
      <c r="AK707">
        <v>25.4</v>
      </c>
      <c r="AL707" s="2">
        <f t="shared" si="56"/>
        <v>4.0999999999999995E-2</v>
      </c>
      <c r="AM707">
        <v>4.0999999999999995E-2</v>
      </c>
      <c r="AT707" s="2" t="str">
        <f t="shared" si="58"/>
        <v/>
      </c>
      <c r="AU707" s="2" t="str">
        <f>IF(ISNUMBER(AT707),SUMIFS($AT$1:AT707,$A$1:A707,A707,$K$1:K707,K707,$E$1:E707,E707),"")</f>
        <v/>
      </c>
      <c r="AV707">
        <f t="shared" si="59"/>
        <v>4</v>
      </c>
    </row>
    <row r="708" spans="1:48" x14ac:dyDescent="0.25">
      <c r="A708" s="4" t="s">
        <v>32</v>
      </c>
      <c r="B708" s="4" t="s">
        <v>139</v>
      </c>
      <c r="C708" t="s">
        <v>30</v>
      </c>
      <c r="D708" s="3">
        <v>42103</v>
      </c>
      <c r="E708">
        <v>1</v>
      </c>
      <c r="F708" t="s">
        <v>59</v>
      </c>
      <c r="K708" s="24" t="s">
        <v>73</v>
      </c>
      <c r="L708" t="s">
        <v>22</v>
      </c>
      <c r="M708">
        <v>3</v>
      </c>
      <c r="N708" s="2" t="s">
        <v>38</v>
      </c>
      <c r="O708" s="2">
        <f t="shared" si="55"/>
        <v>1207</v>
      </c>
      <c r="P708">
        <v>120.7</v>
      </c>
      <c r="Q708"/>
      <c r="R708"/>
      <c r="S708" s="2" t="str">
        <f>IF(ISNUMBER(R708),SUMIFS(R$1:$R708,A$1:$A708,A708,K$1:$K708,K708,E$1:$E708,E708),"")</f>
        <v/>
      </c>
      <c r="U708" s="5"/>
      <c r="AC708" s="2" t="str">
        <f t="shared" si="57"/>
        <v/>
      </c>
      <c r="AK708">
        <v>17.899999999999999</v>
      </c>
      <c r="AL708" s="2">
        <f t="shared" si="56"/>
        <v>2.8999999999999998E-2</v>
      </c>
      <c r="AM708">
        <v>2.8999999999999998E-2</v>
      </c>
      <c r="AT708" s="2" t="str">
        <f t="shared" si="58"/>
        <v/>
      </c>
      <c r="AU708" s="2" t="str">
        <f>IF(ISNUMBER(AT708),SUMIFS($AT$1:AT708,$A$1:A708,A708,$K$1:K708,K708,$E$1:E708,E708),"")</f>
        <v/>
      </c>
      <c r="AV708">
        <f t="shared" si="59"/>
        <v>4</v>
      </c>
    </row>
    <row r="709" spans="1:48" x14ac:dyDescent="0.25">
      <c r="A709" s="4" t="s">
        <v>31</v>
      </c>
      <c r="B709" s="4" t="s">
        <v>139</v>
      </c>
      <c r="C709" t="s">
        <v>30</v>
      </c>
      <c r="D709" s="3">
        <v>42103</v>
      </c>
      <c r="E709">
        <v>1</v>
      </c>
      <c r="F709" t="s">
        <v>54</v>
      </c>
      <c r="K709" s="24" t="s">
        <v>73</v>
      </c>
      <c r="L709" t="s">
        <v>22</v>
      </c>
      <c r="M709">
        <v>3</v>
      </c>
      <c r="N709" s="2" t="s">
        <v>38</v>
      </c>
      <c r="O709" s="2">
        <f t="shared" si="55"/>
        <v>1037.8</v>
      </c>
      <c r="P709">
        <v>103.78</v>
      </c>
      <c r="Q709"/>
      <c r="R709"/>
      <c r="S709" s="2" t="str">
        <f>IF(ISNUMBER(R709),SUMIFS(R$1:$R709,A$1:$A709,A709,K$1:$K709,K709,E$1:$E709,E709),"")</f>
        <v/>
      </c>
      <c r="U709" s="5"/>
      <c r="AC709" s="2" t="str">
        <f t="shared" si="57"/>
        <v/>
      </c>
      <c r="AK709">
        <v>18.7</v>
      </c>
      <c r="AL709" s="2">
        <f t="shared" si="56"/>
        <v>0.03</v>
      </c>
      <c r="AM709">
        <v>0.03</v>
      </c>
      <c r="AT709" s="2" t="str">
        <f t="shared" si="58"/>
        <v/>
      </c>
      <c r="AU709" s="2" t="str">
        <f>IF(ISNUMBER(AT709),SUMIFS($AT$1:AT709,$A$1:A709,A709,$K$1:K709,K709,$E$1:E709,E709),"")</f>
        <v/>
      </c>
      <c r="AV709">
        <f t="shared" si="59"/>
        <v>4</v>
      </c>
    </row>
    <row r="710" spans="1:48" x14ac:dyDescent="0.25">
      <c r="A710" s="4" t="s">
        <v>31</v>
      </c>
      <c r="B710" s="4" t="s">
        <v>139</v>
      </c>
      <c r="C710" t="s">
        <v>30</v>
      </c>
      <c r="D710" s="3">
        <v>42103</v>
      </c>
      <c r="E710">
        <v>2</v>
      </c>
      <c r="F710" t="s">
        <v>54</v>
      </c>
      <c r="K710" s="24" t="s">
        <v>73</v>
      </c>
      <c r="L710" t="s">
        <v>22</v>
      </c>
      <c r="M710">
        <v>3</v>
      </c>
      <c r="N710" s="2" t="s">
        <v>38</v>
      </c>
      <c r="O710" s="2">
        <f t="shared" si="55"/>
        <v>1000.2</v>
      </c>
      <c r="P710">
        <v>100.02000000000001</v>
      </c>
      <c r="Q710"/>
      <c r="R710"/>
      <c r="S710" s="2" t="str">
        <f>IF(ISNUMBER(R710),SUMIFS(R$1:$R710,A$1:$A710,A710,K$1:$K710,K710,E$1:$E710,E710),"")</f>
        <v/>
      </c>
      <c r="U710" s="5"/>
      <c r="AC710" s="2" t="str">
        <f t="shared" si="57"/>
        <v/>
      </c>
      <c r="AK710">
        <v>19.899999999999999</v>
      </c>
      <c r="AL710" s="2">
        <f t="shared" si="56"/>
        <v>3.2000000000000001E-2</v>
      </c>
      <c r="AM710">
        <v>3.2000000000000001E-2</v>
      </c>
      <c r="AT710" s="2" t="str">
        <f t="shared" si="58"/>
        <v/>
      </c>
      <c r="AU710" s="2" t="str">
        <f>IF(ISNUMBER(AT710),SUMIFS($AT$1:AT710,$A$1:A710,A710,$K$1:K710,K710,$E$1:E710,E710),"")</f>
        <v/>
      </c>
      <c r="AV710">
        <f t="shared" si="59"/>
        <v>4</v>
      </c>
    </row>
    <row r="711" spans="1:48" x14ac:dyDescent="0.25">
      <c r="A711" s="4" t="s">
        <v>32</v>
      </c>
      <c r="B711" s="4" t="s">
        <v>139</v>
      </c>
      <c r="C711" t="s">
        <v>30</v>
      </c>
      <c r="D711" s="3">
        <v>42103</v>
      </c>
      <c r="E711">
        <v>2</v>
      </c>
      <c r="F711" t="s">
        <v>59</v>
      </c>
      <c r="K711" s="24" t="s">
        <v>73</v>
      </c>
      <c r="L711" t="s">
        <v>22</v>
      </c>
      <c r="M711">
        <v>3</v>
      </c>
      <c r="N711" s="2" t="s">
        <v>38</v>
      </c>
      <c r="O711" s="2">
        <f t="shared" si="55"/>
        <v>1094.2</v>
      </c>
      <c r="P711">
        <v>109.42</v>
      </c>
      <c r="Q711"/>
      <c r="R711"/>
      <c r="S711" s="2" t="str">
        <f>IF(ISNUMBER(R711),SUMIFS(R$1:$R711,A$1:$A711,A711,K$1:$K711,K711,E$1:$E711,E711),"")</f>
        <v/>
      </c>
      <c r="U711" s="5"/>
      <c r="AC711" s="2" t="str">
        <f t="shared" si="57"/>
        <v/>
      </c>
      <c r="AK711">
        <v>21.3</v>
      </c>
      <c r="AL711" s="2">
        <f t="shared" si="56"/>
        <v>3.4000000000000002E-2</v>
      </c>
      <c r="AM711">
        <v>3.4000000000000002E-2</v>
      </c>
      <c r="AT711" s="2" t="str">
        <f t="shared" si="58"/>
        <v/>
      </c>
      <c r="AU711" s="2" t="str">
        <f>IF(ISNUMBER(AT711),SUMIFS($AT$1:AT711,$A$1:A711,A711,$K$1:K711,K711,$E$1:E711,E711),"")</f>
        <v/>
      </c>
      <c r="AV711">
        <f t="shared" si="59"/>
        <v>4</v>
      </c>
    </row>
    <row r="712" spans="1:48" x14ac:dyDescent="0.25">
      <c r="A712" s="4" t="s">
        <v>34</v>
      </c>
      <c r="B712" s="4" t="s">
        <v>139</v>
      </c>
      <c r="C712" t="s">
        <v>30</v>
      </c>
      <c r="D712" s="3">
        <v>42103</v>
      </c>
      <c r="E712">
        <v>2</v>
      </c>
      <c r="F712" t="s">
        <v>56</v>
      </c>
      <c r="K712" s="24" t="s">
        <v>73</v>
      </c>
      <c r="L712" t="s">
        <v>22</v>
      </c>
      <c r="M712">
        <v>3</v>
      </c>
      <c r="N712" s="2" t="s">
        <v>38</v>
      </c>
      <c r="O712" s="2">
        <f t="shared" si="55"/>
        <v>1489</v>
      </c>
      <c r="P712">
        <v>148.9</v>
      </c>
      <c r="Q712"/>
      <c r="R712"/>
      <c r="S712" s="2" t="str">
        <f>IF(ISNUMBER(R712),SUMIFS(R$1:$R712,A$1:$A712,A712,K$1:$K712,K712,E$1:$E712,E712),"")</f>
        <v/>
      </c>
      <c r="U712" s="5"/>
      <c r="AC712" s="2" t="str">
        <f t="shared" si="57"/>
        <v/>
      </c>
      <c r="AK712">
        <v>24.6</v>
      </c>
      <c r="AL712" s="2">
        <f t="shared" si="56"/>
        <v>3.9E-2</v>
      </c>
      <c r="AM712">
        <v>3.9E-2</v>
      </c>
      <c r="AT712" s="2" t="str">
        <f t="shared" si="58"/>
        <v/>
      </c>
      <c r="AU712" s="2" t="str">
        <f>IF(ISNUMBER(AT712),SUMIFS($AT$1:AT712,$A$1:A712,A712,$K$1:K712,K712,$E$1:E712,E712),"")</f>
        <v/>
      </c>
      <c r="AV712">
        <f t="shared" si="59"/>
        <v>4</v>
      </c>
    </row>
    <row r="713" spans="1:48" x14ac:dyDescent="0.25">
      <c r="A713" s="4" t="s">
        <v>29</v>
      </c>
      <c r="B713" s="4" t="s">
        <v>139</v>
      </c>
      <c r="C713" t="s">
        <v>30</v>
      </c>
      <c r="D713" s="3">
        <v>42103</v>
      </c>
      <c r="E713">
        <v>2</v>
      </c>
      <c r="F713" t="s">
        <v>55</v>
      </c>
      <c r="K713" s="24" t="s">
        <v>73</v>
      </c>
      <c r="L713" t="s">
        <v>22</v>
      </c>
      <c r="M713">
        <v>3</v>
      </c>
      <c r="N713" s="2" t="s">
        <v>38</v>
      </c>
      <c r="O713" s="2">
        <f t="shared" si="55"/>
        <v>1301</v>
      </c>
      <c r="P713">
        <v>130.1</v>
      </c>
      <c r="Q713"/>
      <c r="R713"/>
      <c r="S713" s="2" t="str">
        <f>IF(ISNUMBER(R713),SUMIFS(R$1:$R713,A$1:$A713,A713,K$1:$K713,K713,E$1:$E713,E713),"")</f>
        <v/>
      </c>
      <c r="U713" s="5"/>
      <c r="AC713" s="2" t="str">
        <f t="shared" si="57"/>
        <v/>
      </c>
      <c r="AK713">
        <v>20.2</v>
      </c>
      <c r="AL713" s="2">
        <f t="shared" si="56"/>
        <v>3.2000000000000001E-2</v>
      </c>
      <c r="AM713">
        <v>3.2000000000000001E-2</v>
      </c>
      <c r="AT713" s="2" t="str">
        <f t="shared" si="58"/>
        <v/>
      </c>
      <c r="AU713" s="2" t="str">
        <f>IF(ISNUMBER(AT713),SUMIFS($AT$1:AT713,$A$1:A713,A713,$K$1:K713,K713,$E$1:E713,E713),"")</f>
        <v/>
      </c>
      <c r="AV713">
        <f t="shared" si="59"/>
        <v>4</v>
      </c>
    </row>
    <row r="714" spans="1:48" x14ac:dyDescent="0.25">
      <c r="A714" s="4" t="s">
        <v>35</v>
      </c>
      <c r="B714" s="4" t="s">
        <v>139</v>
      </c>
      <c r="C714" t="s">
        <v>30</v>
      </c>
      <c r="D714" s="3">
        <v>42103</v>
      </c>
      <c r="E714">
        <v>2</v>
      </c>
      <c r="F714" t="s">
        <v>57</v>
      </c>
      <c r="K714" s="24" t="s">
        <v>73</v>
      </c>
      <c r="L714" t="s">
        <v>22</v>
      </c>
      <c r="M714">
        <v>3</v>
      </c>
      <c r="N714" s="2" t="s">
        <v>38</v>
      </c>
      <c r="O714" s="2">
        <f t="shared" si="55"/>
        <v>1489</v>
      </c>
      <c r="P714">
        <v>148.9</v>
      </c>
      <c r="Q714"/>
      <c r="R714"/>
      <c r="S714" s="2" t="str">
        <f>IF(ISNUMBER(R714),SUMIFS(R$1:$R714,A$1:$A714,A714,K$1:$K714,K714,E$1:$E714,E714),"")</f>
        <v/>
      </c>
      <c r="U714" s="5"/>
      <c r="AC714" s="2" t="str">
        <f t="shared" si="57"/>
        <v/>
      </c>
      <c r="AK714">
        <v>27.3</v>
      </c>
      <c r="AL714" s="2">
        <f t="shared" si="56"/>
        <v>4.4000000000000004E-2</v>
      </c>
      <c r="AM714">
        <v>4.4000000000000004E-2</v>
      </c>
      <c r="AT714" s="2" t="str">
        <f t="shared" si="58"/>
        <v/>
      </c>
      <c r="AU714" s="2" t="str">
        <f>IF(ISNUMBER(AT714),SUMIFS($AT$1:AT714,$A$1:A714,A714,$K$1:K714,K714,$E$1:E714,E714),"")</f>
        <v/>
      </c>
      <c r="AV714">
        <f t="shared" si="59"/>
        <v>4</v>
      </c>
    </row>
    <row r="715" spans="1:48" x14ac:dyDescent="0.25">
      <c r="A715" s="4" t="s">
        <v>33</v>
      </c>
      <c r="B715" s="4" t="s">
        <v>139</v>
      </c>
      <c r="C715" t="s">
        <v>30</v>
      </c>
      <c r="D715" s="3">
        <v>42103</v>
      </c>
      <c r="E715">
        <v>2</v>
      </c>
      <c r="F715" t="s">
        <v>58</v>
      </c>
      <c r="K715" s="24" t="s">
        <v>73</v>
      </c>
      <c r="L715" t="s">
        <v>22</v>
      </c>
      <c r="M715">
        <v>3</v>
      </c>
      <c r="N715" s="2" t="s">
        <v>38</v>
      </c>
      <c r="O715" s="2">
        <f t="shared" si="55"/>
        <v>1150.5999999999999</v>
      </c>
      <c r="P715">
        <v>115.05999999999999</v>
      </c>
      <c r="Q715"/>
      <c r="R715"/>
      <c r="S715" s="2" t="str">
        <f>IF(ISNUMBER(R715),SUMIFS(R$1:$R715,A$1:$A715,A715,K$1:$K715,K715,E$1:$E715,E715),"")</f>
        <v/>
      </c>
      <c r="U715" s="5"/>
      <c r="AC715" s="2" t="str">
        <f t="shared" si="57"/>
        <v/>
      </c>
      <c r="AK715">
        <v>22.4</v>
      </c>
      <c r="AL715" s="2">
        <f t="shared" si="56"/>
        <v>3.6000000000000004E-2</v>
      </c>
      <c r="AM715">
        <v>3.6000000000000004E-2</v>
      </c>
      <c r="AT715" s="2" t="str">
        <f t="shared" si="58"/>
        <v/>
      </c>
      <c r="AU715" s="2" t="str">
        <f>IF(ISNUMBER(AT715),SUMIFS($AT$1:AT715,$A$1:A715,A715,$K$1:K715,K715,$E$1:E715,E715),"")</f>
        <v/>
      </c>
      <c r="AV715">
        <f t="shared" si="59"/>
        <v>4</v>
      </c>
    </row>
    <row r="716" spans="1:48" x14ac:dyDescent="0.25">
      <c r="A716" s="4" t="s">
        <v>33</v>
      </c>
      <c r="B716" s="4" t="s">
        <v>139</v>
      </c>
      <c r="C716" t="s">
        <v>30</v>
      </c>
      <c r="D716" s="3">
        <v>42103</v>
      </c>
      <c r="E716">
        <v>3</v>
      </c>
      <c r="F716" t="s">
        <v>58</v>
      </c>
      <c r="K716" s="24" t="s">
        <v>73</v>
      </c>
      <c r="L716" t="s">
        <v>22</v>
      </c>
      <c r="M716">
        <v>3</v>
      </c>
      <c r="N716" s="2" t="s">
        <v>38</v>
      </c>
      <c r="O716" s="2">
        <f t="shared" si="55"/>
        <v>1113</v>
      </c>
      <c r="P716">
        <v>111.3</v>
      </c>
      <c r="Q716"/>
      <c r="R716"/>
      <c r="S716" s="2" t="str">
        <f>IF(ISNUMBER(R716),SUMIFS(R$1:$R716,A$1:$A716,A716,K$1:$K716,K716,E$1:$E716,E716),"")</f>
        <v/>
      </c>
      <c r="U716" s="5"/>
      <c r="AC716" s="2" t="str">
        <f t="shared" si="57"/>
        <v/>
      </c>
      <c r="AK716">
        <v>15.1</v>
      </c>
      <c r="AL716" s="2">
        <f t="shared" si="56"/>
        <v>2.4E-2</v>
      </c>
      <c r="AM716">
        <v>2.4E-2</v>
      </c>
      <c r="AT716" s="2" t="str">
        <f t="shared" si="58"/>
        <v/>
      </c>
      <c r="AU716" s="2" t="str">
        <f>IF(ISNUMBER(AT716),SUMIFS($AT$1:AT716,$A$1:A716,A716,$K$1:K716,K716,$E$1:E716,E716),"")</f>
        <v/>
      </c>
      <c r="AV716">
        <f t="shared" si="59"/>
        <v>4</v>
      </c>
    </row>
    <row r="717" spans="1:48" x14ac:dyDescent="0.25">
      <c r="A717" s="4" t="s">
        <v>35</v>
      </c>
      <c r="B717" s="4" t="s">
        <v>139</v>
      </c>
      <c r="C717" t="s">
        <v>30</v>
      </c>
      <c r="D717" s="3">
        <v>42103</v>
      </c>
      <c r="E717">
        <v>3</v>
      </c>
      <c r="F717" t="s">
        <v>57</v>
      </c>
      <c r="K717" s="24" t="s">
        <v>73</v>
      </c>
      <c r="L717" t="s">
        <v>22</v>
      </c>
      <c r="M717">
        <v>3</v>
      </c>
      <c r="N717" s="2" t="s">
        <v>38</v>
      </c>
      <c r="O717" s="2">
        <f t="shared" si="55"/>
        <v>1301</v>
      </c>
      <c r="P717">
        <v>130.1</v>
      </c>
      <c r="Q717"/>
      <c r="R717"/>
      <c r="S717" s="2" t="str">
        <f>IF(ISNUMBER(R717),SUMIFS(R$1:$R717,A$1:$A717,A717,K$1:$K717,K717,E$1:$E717,E717),"")</f>
        <v/>
      </c>
      <c r="U717" s="5"/>
      <c r="AC717" s="2" t="str">
        <f t="shared" si="57"/>
        <v/>
      </c>
      <c r="AK717">
        <v>19.399999999999999</v>
      </c>
      <c r="AL717" s="2">
        <f t="shared" si="56"/>
        <v>3.1E-2</v>
      </c>
      <c r="AM717">
        <v>3.1E-2</v>
      </c>
      <c r="AT717" s="2" t="str">
        <f t="shared" si="58"/>
        <v/>
      </c>
      <c r="AU717" s="2" t="str">
        <f>IF(ISNUMBER(AT717),SUMIFS($AT$1:AT717,$A$1:A717,A717,$K$1:K717,K717,$E$1:E717,E717),"")</f>
        <v/>
      </c>
      <c r="AV717">
        <f t="shared" si="59"/>
        <v>4</v>
      </c>
    </row>
    <row r="718" spans="1:48" x14ac:dyDescent="0.25">
      <c r="A718" s="4" t="s">
        <v>32</v>
      </c>
      <c r="B718" s="4" t="s">
        <v>139</v>
      </c>
      <c r="C718" t="s">
        <v>30</v>
      </c>
      <c r="D718" s="3">
        <v>42103</v>
      </c>
      <c r="E718">
        <v>3</v>
      </c>
      <c r="F718" t="s">
        <v>59</v>
      </c>
      <c r="K718" s="24" t="s">
        <v>73</v>
      </c>
      <c r="L718" t="s">
        <v>22</v>
      </c>
      <c r="M718">
        <v>3</v>
      </c>
      <c r="N718" s="2" t="s">
        <v>38</v>
      </c>
      <c r="O718" s="2">
        <f t="shared" si="55"/>
        <v>1169.4000000000001</v>
      </c>
      <c r="P718">
        <v>116.94000000000001</v>
      </c>
      <c r="Q718"/>
      <c r="R718"/>
      <c r="S718" s="2" t="str">
        <f>IF(ISNUMBER(R718),SUMIFS(R$1:$R718,A$1:$A718,A718,K$1:$K718,K718,E$1:$E718,E718),"")</f>
        <v/>
      </c>
      <c r="U718" s="5"/>
      <c r="AC718" s="2" t="str">
        <f t="shared" si="57"/>
        <v/>
      </c>
      <c r="AK718">
        <v>18</v>
      </c>
      <c r="AL718" s="2">
        <f t="shared" si="56"/>
        <v>2.8999999999999998E-2</v>
      </c>
      <c r="AM718">
        <v>2.8999999999999998E-2</v>
      </c>
      <c r="AT718" s="2" t="str">
        <f t="shared" si="58"/>
        <v/>
      </c>
      <c r="AU718" s="2" t="str">
        <f>IF(ISNUMBER(AT718),SUMIFS($AT$1:AT718,$A$1:A718,A718,$K$1:K718,K718,$E$1:E718,E718),"")</f>
        <v/>
      </c>
      <c r="AV718">
        <f t="shared" si="59"/>
        <v>4</v>
      </c>
    </row>
    <row r="719" spans="1:48" x14ac:dyDescent="0.25">
      <c r="A719" s="4" t="s">
        <v>29</v>
      </c>
      <c r="B719" s="4" t="s">
        <v>139</v>
      </c>
      <c r="C719" t="s">
        <v>30</v>
      </c>
      <c r="D719" s="3">
        <v>42103</v>
      </c>
      <c r="E719">
        <v>3</v>
      </c>
      <c r="F719" t="s">
        <v>55</v>
      </c>
      <c r="K719" s="24" t="s">
        <v>73</v>
      </c>
      <c r="L719" t="s">
        <v>22</v>
      </c>
      <c r="M719">
        <v>3</v>
      </c>
      <c r="N719" s="2" t="s">
        <v>38</v>
      </c>
      <c r="O719" s="2">
        <f t="shared" si="55"/>
        <v>1131.8</v>
      </c>
      <c r="P719">
        <v>113.17999999999999</v>
      </c>
      <c r="Q719"/>
      <c r="R719"/>
      <c r="S719" s="2" t="str">
        <f>IF(ISNUMBER(R719),SUMIFS(R$1:$R719,A$1:$A719,A719,K$1:$K719,K719,E$1:$E719,E719),"")</f>
        <v/>
      </c>
      <c r="U719" s="5"/>
      <c r="AC719" s="2" t="str">
        <f t="shared" si="57"/>
        <v/>
      </c>
      <c r="AK719">
        <v>17.399999999999999</v>
      </c>
      <c r="AL719" s="2">
        <f t="shared" si="56"/>
        <v>2.7999999999999997E-2</v>
      </c>
      <c r="AM719">
        <v>2.7999999999999997E-2</v>
      </c>
      <c r="AT719" s="2" t="str">
        <f t="shared" si="58"/>
        <v/>
      </c>
      <c r="AU719" s="2" t="str">
        <f>IF(ISNUMBER(AT719),SUMIFS($AT$1:AT719,$A$1:A719,A719,$K$1:K719,K719,$E$1:E719,E719),"")</f>
        <v/>
      </c>
      <c r="AV719">
        <f t="shared" si="59"/>
        <v>4</v>
      </c>
    </row>
    <row r="720" spans="1:48" x14ac:dyDescent="0.25">
      <c r="A720" s="4" t="s">
        <v>34</v>
      </c>
      <c r="B720" s="4" t="s">
        <v>139</v>
      </c>
      <c r="C720" t="s">
        <v>30</v>
      </c>
      <c r="D720" s="3">
        <v>42103</v>
      </c>
      <c r="E720">
        <v>3</v>
      </c>
      <c r="F720" t="s">
        <v>56</v>
      </c>
      <c r="K720" s="24" t="s">
        <v>73</v>
      </c>
      <c r="L720" t="s">
        <v>22</v>
      </c>
      <c r="M720">
        <v>3</v>
      </c>
      <c r="N720" s="2" t="s">
        <v>38</v>
      </c>
      <c r="O720" s="2">
        <f t="shared" si="55"/>
        <v>1677</v>
      </c>
      <c r="P720">
        <v>167.7</v>
      </c>
      <c r="Q720"/>
      <c r="R720"/>
      <c r="S720" s="2" t="str">
        <f>IF(ISNUMBER(R720),SUMIFS(R$1:$R720,A$1:$A720,A720,K$1:$K720,K720,E$1:$E720,E720),"")</f>
        <v/>
      </c>
      <c r="U720" s="5"/>
      <c r="AC720" s="2" t="str">
        <f t="shared" si="57"/>
        <v/>
      </c>
      <c r="AK720">
        <v>21.2</v>
      </c>
      <c r="AL720" s="2">
        <f t="shared" si="56"/>
        <v>3.4000000000000002E-2</v>
      </c>
      <c r="AM720">
        <v>3.4000000000000002E-2</v>
      </c>
      <c r="AT720" s="2" t="str">
        <f t="shared" si="58"/>
        <v/>
      </c>
      <c r="AU720" s="2" t="str">
        <f>IF(ISNUMBER(AT720),SUMIFS($AT$1:AT720,$A$1:A720,A720,$K$1:K720,K720,$E$1:E720,E720),"")</f>
        <v/>
      </c>
      <c r="AV720">
        <f t="shared" si="59"/>
        <v>4</v>
      </c>
    </row>
    <row r="721" spans="1:48" x14ac:dyDescent="0.25">
      <c r="A721" s="4" t="s">
        <v>31</v>
      </c>
      <c r="B721" s="4" t="s">
        <v>139</v>
      </c>
      <c r="C721" t="s">
        <v>30</v>
      </c>
      <c r="D721" s="3">
        <v>42103</v>
      </c>
      <c r="E721">
        <v>3</v>
      </c>
      <c r="F721" t="s">
        <v>54</v>
      </c>
      <c r="K721" s="24" t="s">
        <v>73</v>
      </c>
      <c r="L721" t="s">
        <v>22</v>
      </c>
      <c r="M721">
        <v>3</v>
      </c>
      <c r="N721" s="2" t="s">
        <v>38</v>
      </c>
      <c r="O721" s="2">
        <f t="shared" si="55"/>
        <v>1169.4000000000001</v>
      </c>
      <c r="P721">
        <v>116.94000000000001</v>
      </c>
      <c r="Q721"/>
      <c r="R721"/>
      <c r="S721" s="2" t="str">
        <f>IF(ISNUMBER(R721),SUMIFS(R$1:$R721,A$1:$A721,A721,K$1:$K721,K721,E$1:$E721,E721),"")</f>
        <v/>
      </c>
      <c r="U721" s="5"/>
      <c r="AC721" s="2" t="str">
        <f t="shared" si="57"/>
        <v/>
      </c>
      <c r="AK721">
        <v>19.3</v>
      </c>
      <c r="AL721" s="2">
        <f t="shared" si="56"/>
        <v>3.1E-2</v>
      </c>
      <c r="AM721">
        <v>3.1E-2</v>
      </c>
      <c r="AT721" s="2" t="str">
        <f t="shared" si="58"/>
        <v/>
      </c>
      <c r="AU721" s="2" t="str">
        <f>IF(ISNUMBER(AT721),SUMIFS($AT$1:AT721,$A$1:A721,A721,$K$1:K721,K721,$E$1:E721,E721),"")</f>
        <v/>
      </c>
      <c r="AV721">
        <f t="shared" si="59"/>
        <v>4</v>
      </c>
    </row>
    <row r="722" spans="1:48" x14ac:dyDescent="0.25">
      <c r="A722" s="4" t="s">
        <v>34</v>
      </c>
      <c r="B722" s="4" t="s">
        <v>139</v>
      </c>
      <c r="C722" t="s">
        <v>30</v>
      </c>
      <c r="D722" s="3">
        <v>42121</v>
      </c>
      <c r="E722">
        <v>1</v>
      </c>
      <c r="F722" t="s">
        <v>56</v>
      </c>
      <c r="K722" s="24" t="s">
        <v>73</v>
      </c>
      <c r="L722" t="s">
        <v>22</v>
      </c>
      <c r="M722">
        <v>3</v>
      </c>
      <c r="N722" s="2" t="s">
        <v>39</v>
      </c>
      <c r="O722" s="2">
        <f t="shared" si="55"/>
        <v>2259.8000000000002</v>
      </c>
      <c r="P722">
        <v>225.98000000000002</v>
      </c>
      <c r="Q722"/>
      <c r="R722"/>
      <c r="S722" s="2" t="str">
        <f>IF(ISNUMBER(R722),SUMIFS(R$1:$R722,A$1:$A722,A722,K$1:$K722,K722,E$1:$E722,E722),"")</f>
        <v/>
      </c>
      <c r="U722" s="5"/>
      <c r="AC722" s="2" t="str">
        <f t="shared" si="57"/>
        <v/>
      </c>
      <c r="AL722" s="2" t="str">
        <f t="shared" si="56"/>
        <v/>
      </c>
      <c r="AT722" s="2" t="str">
        <f t="shared" si="58"/>
        <v/>
      </c>
      <c r="AU722" s="2" t="str">
        <f>IF(ISNUMBER(AT722),SUMIFS($AT$1:AT722,$A$1:A722,A722,$K$1:K722,K722,$E$1:E722,E722),"")</f>
        <v/>
      </c>
      <c r="AV722">
        <f t="shared" si="59"/>
        <v>1</v>
      </c>
    </row>
    <row r="723" spans="1:48" x14ac:dyDescent="0.25">
      <c r="A723" s="4" t="s">
        <v>33</v>
      </c>
      <c r="B723" s="4" t="s">
        <v>139</v>
      </c>
      <c r="C723" t="s">
        <v>30</v>
      </c>
      <c r="D723" s="3">
        <v>42121</v>
      </c>
      <c r="E723">
        <v>1</v>
      </c>
      <c r="F723" t="s">
        <v>58</v>
      </c>
      <c r="K723" s="24" t="s">
        <v>73</v>
      </c>
      <c r="L723" t="s">
        <v>22</v>
      </c>
      <c r="M723">
        <v>3</v>
      </c>
      <c r="N723" s="2" t="s">
        <v>39</v>
      </c>
      <c r="O723" s="2">
        <f t="shared" si="55"/>
        <v>1658.1999999999998</v>
      </c>
      <c r="P723">
        <v>165.82</v>
      </c>
      <c r="Q723"/>
      <c r="R723"/>
      <c r="S723" s="2" t="str">
        <f>IF(ISNUMBER(R723),SUMIFS(R$1:$R723,A$1:$A723,A723,K$1:$K723,K723,E$1:$E723,E723),"")</f>
        <v/>
      </c>
      <c r="U723" s="5"/>
      <c r="AC723" s="2" t="str">
        <f t="shared" si="57"/>
        <v/>
      </c>
      <c r="AL723" s="2" t="str">
        <f t="shared" si="56"/>
        <v/>
      </c>
      <c r="AT723" s="2" t="str">
        <f t="shared" si="58"/>
        <v/>
      </c>
      <c r="AU723" s="2" t="str">
        <f>IF(ISNUMBER(AT723),SUMIFS($AT$1:AT723,$A$1:A723,A723,$K$1:K723,K723,$E$1:E723,E723),"")</f>
        <v/>
      </c>
      <c r="AV723">
        <f t="shared" si="59"/>
        <v>1</v>
      </c>
    </row>
    <row r="724" spans="1:48" x14ac:dyDescent="0.25">
      <c r="A724" s="4" t="s">
        <v>29</v>
      </c>
      <c r="B724" s="4" t="s">
        <v>139</v>
      </c>
      <c r="C724" t="s">
        <v>30</v>
      </c>
      <c r="D724" s="3">
        <v>42121</v>
      </c>
      <c r="E724">
        <v>1</v>
      </c>
      <c r="F724" t="s">
        <v>55</v>
      </c>
      <c r="K724" s="24" t="s">
        <v>73</v>
      </c>
      <c r="L724" t="s">
        <v>22</v>
      </c>
      <c r="M724">
        <v>3</v>
      </c>
      <c r="N724" s="2" t="s">
        <v>39</v>
      </c>
      <c r="O724" s="2">
        <f t="shared" si="55"/>
        <v>2184.6</v>
      </c>
      <c r="P724">
        <v>218.45999999999998</v>
      </c>
      <c r="Q724"/>
      <c r="R724"/>
      <c r="S724" s="2" t="str">
        <f>IF(ISNUMBER(R724),SUMIFS(R$1:$R724,A$1:$A724,A724,K$1:$K724,K724,E$1:$E724,E724),"")</f>
        <v/>
      </c>
      <c r="U724" s="5"/>
      <c r="AC724" s="2" t="str">
        <f t="shared" si="57"/>
        <v/>
      </c>
      <c r="AL724" s="2" t="str">
        <f t="shared" si="56"/>
        <v/>
      </c>
      <c r="AT724" s="2" t="str">
        <f t="shared" si="58"/>
        <v/>
      </c>
      <c r="AU724" s="2" t="str">
        <f>IF(ISNUMBER(AT724),SUMIFS($AT$1:AT724,$A$1:A724,A724,$K$1:K724,K724,$E$1:E724,E724),"")</f>
        <v/>
      </c>
      <c r="AV724">
        <f t="shared" si="59"/>
        <v>1</v>
      </c>
    </row>
    <row r="725" spans="1:48" x14ac:dyDescent="0.25">
      <c r="A725" s="4" t="s">
        <v>35</v>
      </c>
      <c r="B725" s="4" t="s">
        <v>139</v>
      </c>
      <c r="C725" t="s">
        <v>30</v>
      </c>
      <c r="D725" s="3">
        <v>42121</v>
      </c>
      <c r="E725">
        <v>1</v>
      </c>
      <c r="F725" t="s">
        <v>57</v>
      </c>
      <c r="K725" s="24" t="s">
        <v>73</v>
      </c>
      <c r="L725" t="s">
        <v>22</v>
      </c>
      <c r="M725">
        <v>3</v>
      </c>
      <c r="N725" s="2" t="s">
        <v>39</v>
      </c>
      <c r="O725" s="2">
        <f t="shared" si="55"/>
        <v>2466.6</v>
      </c>
      <c r="P725">
        <v>246.66</v>
      </c>
      <c r="Q725"/>
      <c r="R725"/>
      <c r="S725" s="2" t="str">
        <f>IF(ISNUMBER(R725),SUMIFS(R$1:$R725,A$1:$A725,A725,K$1:$K725,K725,E$1:$E725,E725),"")</f>
        <v/>
      </c>
      <c r="U725" s="5"/>
      <c r="AC725" s="2" t="str">
        <f t="shared" si="57"/>
        <v/>
      </c>
      <c r="AL725" s="2" t="str">
        <f t="shared" si="56"/>
        <v/>
      </c>
      <c r="AT725" s="2" t="str">
        <f t="shared" si="58"/>
        <v/>
      </c>
      <c r="AU725" s="2" t="str">
        <f>IF(ISNUMBER(AT725),SUMIFS($AT$1:AT725,$A$1:A725,A725,$K$1:K725,K725,$E$1:E725,E725),"")</f>
        <v/>
      </c>
      <c r="AV725">
        <f t="shared" si="59"/>
        <v>1</v>
      </c>
    </row>
    <row r="726" spans="1:48" x14ac:dyDescent="0.25">
      <c r="A726" s="4" t="s">
        <v>32</v>
      </c>
      <c r="B726" s="4" t="s">
        <v>139</v>
      </c>
      <c r="C726" t="s">
        <v>30</v>
      </c>
      <c r="D726" s="3">
        <v>42121</v>
      </c>
      <c r="E726">
        <v>1</v>
      </c>
      <c r="F726" t="s">
        <v>59</v>
      </c>
      <c r="K726" s="24" t="s">
        <v>73</v>
      </c>
      <c r="L726" t="s">
        <v>22</v>
      </c>
      <c r="M726">
        <v>3</v>
      </c>
      <c r="N726" s="2" t="s">
        <v>39</v>
      </c>
      <c r="O726" s="2">
        <f t="shared" si="55"/>
        <v>1808.6</v>
      </c>
      <c r="P726">
        <v>180.85999999999999</v>
      </c>
      <c r="Q726"/>
      <c r="R726"/>
      <c r="S726" s="2" t="str">
        <f>IF(ISNUMBER(R726),SUMIFS(R$1:$R726,A$1:$A726,A726,K$1:$K726,K726,E$1:$E726,E726),"")</f>
        <v/>
      </c>
      <c r="U726" s="5"/>
      <c r="AC726" s="2" t="str">
        <f t="shared" si="57"/>
        <v/>
      </c>
      <c r="AL726" s="2" t="str">
        <f t="shared" si="56"/>
        <v/>
      </c>
      <c r="AT726" s="2" t="str">
        <f t="shared" si="58"/>
        <v/>
      </c>
      <c r="AU726" s="2" t="str">
        <f>IF(ISNUMBER(AT726),SUMIFS($AT$1:AT726,$A$1:A726,A726,$K$1:K726,K726,$E$1:E726,E726),"")</f>
        <v/>
      </c>
      <c r="AV726">
        <f t="shared" si="59"/>
        <v>1</v>
      </c>
    </row>
    <row r="727" spans="1:48" x14ac:dyDescent="0.25">
      <c r="A727" s="4" t="s">
        <v>31</v>
      </c>
      <c r="B727" s="4" t="s">
        <v>139</v>
      </c>
      <c r="C727" t="s">
        <v>30</v>
      </c>
      <c r="D727" s="3">
        <v>42121</v>
      </c>
      <c r="E727">
        <v>1</v>
      </c>
      <c r="F727" t="s">
        <v>54</v>
      </c>
      <c r="K727" s="24" t="s">
        <v>73</v>
      </c>
      <c r="L727" t="s">
        <v>22</v>
      </c>
      <c r="M727">
        <v>3</v>
      </c>
      <c r="N727" s="2" t="s">
        <v>39</v>
      </c>
      <c r="O727" s="2">
        <f t="shared" si="55"/>
        <v>1319.8</v>
      </c>
      <c r="P727">
        <v>131.97999999999999</v>
      </c>
      <c r="Q727"/>
      <c r="R727"/>
      <c r="S727" s="2" t="str">
        <f>IF(ISNUMBER(R727),SUMIFS(R$1:$R727,A$1:$A727,A727,K$1:$K727,K727,E$1:$E727,E727),"")</f>
        <v/>
      </c>
      <c r="U727" s="5"/>
      <c r="AC727" s="2" t="str">
        <f t="shared" si="57"/>
        <v/>
      </c>
      <c r="AL727" s="2" t="str">
        <f t="shared" si="56"/>
        <v/>
      </c>
      <c r="AT727" s="2" t="str">
        <f t="shared" si="58"/>
        <v/>
      </c>
      <c r="AU727" s="2" t="str">
        <f>IF(ISNUMBER(AT727),SUMIFS($AT$1:AT727,$A$1:A727,A727,$K$1:K727,K727,$E$1:E727,E727),"")</f>
        <v/>
      </c>
      <c r="AV727">
        <f t="shared" si="59"/>
        <v>1</v>
      </c>
    </row>
    <row r="728" spans="1:48" x14ac:dyDescent="0.25">
      <c r="A728" s="4" t="s">
        <v>31</v>
      </c>
      <c r="B728" s="4" t="s">
        <v>139</v>
      </c>
      <c r="C728" t="s">
        <v>30</v>
      </c>
      <c r="D728" s="3">
        <v>42121</v>
      </c>
      <c r="E728">
        <v>2</v>
      </c>
      <c r="F728" t="s">
        <v>54</v>
      </c>
      <c r="K728" s="24" t="s">
        <v>73</v>
      </c>
      <c r="L728" t="s">
        <v>22</v>
      </c>
      <c r="M728">
        <v>3</v>
      </c>
      <c r="N728" s="2" t="s">
        <v>39</v>
      </c>
      <c r="O728" s="2">
        <f t="shared" si="55"/>
        <v>1282.2</v>
      </c>
      <c r="P728">
        <v>128.22</v>
      </c>
      <c r="Q728"/>
      <c r="R728"/>
      <c r="S728" s="2" t="str">
        <f>IF(ISNUMBER(R728),SUMIFS(R$1:$R728,A$1:$A728,A728,K$1:$K728,K728,E$1:$E728,E728),"")</f>
        <v/>
      </c>
      <c r="U728" s="5"/>
      <c r="AC728" s="2" t="str">
        <f t="shared" si="57"/>
        <v/>
      </c>
      <c r="AL728" s="2" t="str">
        <f t="shared" si="56"/>
        <v/>
      </c>
      <c r="AT728" s="2" t="str">
        <f t="shared" si="58"/>
        <v/>
      </c>
      <c r="AU728" s="2" t="str">
        <f>IF(ISNUMBER(AT728),SUMIFS($AT$1:AT728,$A$1:A728,A728,$K$1:K728,K728,$E$1:E728,E728),"")</f>
        <v/>
      </c>
      <c r="AV728">
        <f t="shared" si="59"/>
        <v>1</v>
      </c>
    </row>
    <row r="729" spans="1:48" x14ac:dyDescent="0.25">
      <c r="A729" s="4" t="s">
        <v>32</v>
      </c>
      <c r="B729" s="4" t="s">
        <v>139</v>
      </c>
      <c r="C729" t="s">
        <v>30</v>
      </c>
      <c r="D729" s="3">
        <v>42121</v>
      </c>
      <c r="E729">
        <v>2</v>
      </c>
      <c r="F729" t="s">
        <v>59</v>
      </c>
      <c r="K729" s="24" t="s">
        <v>73</v>
      </c>
      <c r="L729" t="s">
        <v>22</v>
      </c>
      <c r="M729">
        <v>3</v>
      </c>
      <c r="N729" s="2" t="s">
        <v>39</v>
      </c>
      <c r="O729" s="2">
        <f t="shared" si="55"/>
        <v>1714.6</v>
      </c>
      <c r="P729">
        <v>171.45999999999998</v>
      </c>
      <c r="Q729"/>
      <c r="R729"/>
      <c r="S729" s="2" t="str">
        <f>IF(ISNUMBER(R729),SUMIFS(R$1:$R729,A$1:$A729,A729,K$1:$K729,K729,E$1:$E729,E729),"")</f>
        <v/>
      </c>
      <c r="U729" s="5"/>
      <c r="AC729" s="2" t="str">
        <f t="shared" si="57"/>
        <v/>
      </c>
      <c r="AL729" s="2" t="str">
        <f t="shared" si="56"/>
        <v/>
      </c>
      <c r="AT729" s="2" t="str">
        <f t="shared" si="58"/>
        <v/>
      </c>
      <c r="AU729" s="2" t="str">
        <f>IF(ISNUMBER(AT729),SUMIFS($AT$1:AT729,$A$1:A729,A729,$K$1:K729,K729,$E$1:E729,E729),"")</f>
        <v/>
      </c>
      <c r="AV729">
        <f t="shared" si="59"/>
        <v>1</v>
      </c>
    </row>
    <row r="730" spans="1:48" x14ac:dyDescent="0.25">
      <c r="A730" s="4" t="s">
        <v>34</v>
      </c>
      <c r="B730" s="4" t="s">
        <v>139</v>
      </c>
      <c r="C730" t="s">
        <v>30</v>
      </c>
      <c r="D730" s="3">
        <v>42121</v>
      </c>
      <c r="E730">
        <v>2</v>
      </c>
      <c r="F730" t="s">
        <v>56</v>
      </c>
      <c r="K730" s="24" t="s">
        <v>73</v>
      </c>
      <c r="L730" t="s">
        <v>22</v>
      </c>
      <c r="M730">
        <v>3</v>
      </c>
      <c r="N730" s="2" t="s">
        <v>39</v>
      </c>
      <c r="O730" s="2">
        <f t="shared" ref="O730:O793" si="60">IF(ISNUMBER(P730),P730*10,"")</f>
        <v>2805</v>
      </c>
      <c r="P730">
        <v>280.5</v>
      </c>
      <c r="Q730"/>
      <c r="R730"/>
      <c r="S730" s="2" t="str">
        <f>IF(ISNUMBER(R730),SUMIFS(R$1:$R730,A$1:$A730,A730,K$1:$K730,K730,E$1:$E730,E730),"")</f>
        <v/>
      </c>
      <c r="U730" s="5"/>
      <c r="AC730" s="2" t="str">
        <f t="shared" si="57"/>
        <v/>
      </c>
      <c r="AL730" s="2" t="str">
        <f t="shared" ref="AL730:AL793" si="61">IF(ISNUMBER(AM730),AM730,"")</f>
        <v/>
      </c>
      <c r="AT730" s="2" t="str">
        <f t="shared" si="58"/>
        <v/>
      </c>
      <c r="AU730" s="2" t="str">
        <f>IF(ISNUMBER(AT730),SUMIFS($AT$1:AT730,$A$1:A730,A730,$K$1:K730,K730,$E$1:E730,E730),"")</f>
        <v/>
      </c>
      <c r="AV730">
        <f t="shared" si="59"/>
        <v>1</v>
      </c>
    </row>
    <row r="731" spans="1:48" x14ac:dyDescent="0.25">
      <c r="A731" s="4" t="s">
        <v>29</v>
      </c>
      <c r="B731" s="4" t="s">
        <v>139</v>
      </c>
      <c r="C731" t="s">
        <v>30</v>
      </c>
      <c r="D731" s="3">
        <v>42121</v>
      </c>
      <c r="E731">
        <v>2</v>
      </c>
      <c r="F731" t="s">
        <v>55</v>
      </c>
      <c r="K731" s="24" t="s">
        <v>73</v>
      </c>
      <c r="L731" t="s">
        <v>22</v>
      </c>
      <c r="M731">
        <v>3</v>
      </c>
      <c r="N731" s="2" t="s">
        <v>39</v>
      </c>
      <c r="O731" s="2">
        <f t="shared" si="60"/>
        <v>2053</v>
      </c>
      <c r="P731">
        <v>205.3</v>
      </c>
      <c r="Q731"/>
      <c r="R731"/>
      <c r="S731" s="2" t="str">
        <f>IF(ISNUMBER(R731),SUMIFS(R$1:$R731,A$1:$A731,A731,K$1:$K731,K731,E$1:$E731,E731),"")</f>
        <v/>
      </c>
      <c r="U731" s="5"/>
      <c r="AC731" s="2" t="str">
        <f t="shared" si="57"/>
        <v/>
      </c>
      <c r="AL731" s="2" t="str">
        <f t="shared" si="61"/>
        <v/>
      </c>
      <c r="AT731" s="2" t="str">
        <f t="shared" si="58"/>
        <v/>
      </c>
      <c r="AU731" s="2" t="str">
        <f>IF(ISNUMBER(AT731),SUMIFS($AT$1:AT731,$A$1:A731,A731,$K$1:K731,K731,$E$1:E731,E731),"")</f>
        <v/>
      </c>
      <c r="AV731">
        <f t="shared" si="59"/>
        <v>1</v>
      </c>
    </row>
    <row r="732" spans="1:48" x14ac:dyDescent="0.25">
      <c r="A732" s="4" t="s">
        <v>35</v>
      </c>
      <c r="B732" s="4" t="s">
        <v>139</v>
      </c>
      <c r="C732" t="s">
        <v>30</v>
      </c>
      <c r="D732" s="3">
        <v>42121</v>
      </c>
      <c r="E732">
        <v>2</v>
      </c>
      <c r="F732" t="s">
        <v>57</v>
      </c>
      <c r="K732" s="24" t="s">
        <v>73</v>
      </c>
      <c r="L732" t="s">
        <v>22</v>
      </c>
      <c r="M732">
        <v>3</v>
      </c>
      <c r="N732" s="2" t="s">
        <v>39</v>
      </c>
      <c r="O732" s="2">
        <f t="shared" si="60"/>
        <v>2184.6</v>
      </c>
      <c r="P732">
        <v>218.45999999999998</v>
      </c>
      <c r="Q732"/>
      <c r="R732"/>
      <c r="S732" s="2" t="str">
        <f>IF(ISNUMBER(R732),SUMIFS(R$1:$R732,A$1:$A732,A732,K$1:$K732,K732,E$1:$E732,E732),"")</f>
        <v/>
      </c>
      <c r="U732" s="5"/>
      <c r="AC732" s="2" t="str">
        <f t="shared" si="57"/>
        <v/>
      </c>
      <c r="AL732" s="2" t="str">
        <f t="shared" si="61"/>
        <v/>
      </c>
      <c r="AT732" s="2" t="str">
        <f t="shared" si="58"/>
        <v/>
      </c>
      <c r="AU732" s="2" t="str">
        <f>IF(ISNUMBER(AT732),SUMIFS($AT$1:AT732,$A$1:A732,A732,$K$1:K732,K732,$E$1:E732,E732),"")</f>
        <v/>
      </c>
      <c r="AV732">
        <f t="shared" si="59"/>
        <v>1</v>
      </c>
    </row>
    <row r="733" spans="1:48" x14ac:dyDescent="0.25">
      <c r="A733" s="4" t="s">
        <v>33</v>
      </c>
      <c r="B733" s="4" t="s">
        <v>139</v>
      </c>
      <c r="C733" t="s">
        <v>30</v>
      </c>
      <c r="D733" s="3">
        <v>42121</v>
      </c>
      <c r="E733">
        <v>2</v>
      </c>
      <c r="F733" t="s">
        <v>58</v>
      </c>
      <c r="K733" s="24" t="s">
        <v>73</v>
      </c>
      <c r="L733" t="s">
        <v>22</v>
      </c>
      <c r="M733">
        <v>3</v>
      </c>
      <c r="N733" s="2" t="s">
        <v>39</v>
      </c>
      <c r="O733" s="2">
        <f t="shared" si="60"/>
        <v>1639.4</v>
      </c>
      <c r="P733">
        <v>163.94</v>
      </c>
      <c r="Q733"/>
      <c r="R733"/>
      <c r="S733" s="2" t="str">
        <f>IF(ISNUMBER(R733),SUMIFS(R$1:$R733,A$1:$A733,A733,K$1:$K733,K733,E$1:$E733,E733),"")</f>
        <v/>
      </c>
      <c r="U733" s="5"/>
      <c r="AC733" s="2" t="str">
        <f t="shared" si="57"/>
        <v/>
      </c>
      <c r="AL733" s="2" t="str">
        <f t="shared" si="61"/>
        <v/>
      </c>
      <c r="AT733" s="2" t="str">
        <f t="shared" si="58"/>
        <v/>
      </c>
      <c r="AU733" s="2" t="str">
        <f>IF(ISNUMBER(AT733),SUMIFS($AT$1:AT733,$A$1:A733,A733,$K$1:K733,K733,$E$1:E733,E733),"")</f>
        <v/>
      </c>
      <c r="AV733">
        <f t="shared" si="59"/>
        <v>1</v>
      </c>
    </row>
    <row r="734" spans="1:48" x14ac:dyDescent="0.25">
      <c r="A734" s="4" t="s">
        <v>33</v>
      </c>
      <c r="B734" s="4" t="s">
        <v>139</v>
      </c>
      <c r="C734" t="s">
        <v>30</v>
      </c>
      <c r="D734" s="3">
        <v>42121</v>
      </c>
      <c r="E734">
        <v>3</v>
      </c>
      <c r="F734" t="s">
        <v>58</v>
      </c>
      <c r="K734" s="24" t="s">
        <v>73</v>
      </c>
      <c r="L734" t="s">
        <v>22</v>
      </c>
      <c r="M734">
        <v>3</v>
      </c>
      <c r="N734" s="2" t="s">
        <v>39</v>
      </c>
      <c r="O734" s="2">
        <f t="shared" si="60"/>
        <v>1451.4</v>
      </c>
      <c r="P734">
        <v>145.14000000000001</v>
      </c>
      <c r="Q734"/>
      <c r="R734"/>
      <c r="S734" s="2" t="str">
        <f>IF(ISNUMBER(R734),SUMIFS(R$1:$R734,A$1:$A734,A734,K$1:$K734,K734,E$1:$E734,E734),"")</f>
        <v/>
      </c>
      <c r="U734" s="5"/>
      <c r="AC734" s="2" t="str">
        <f t="shared" si="57"/>
        <v/>
      </c>
      <c r="AL734" s="2" t="str">
        <f t="shared" si="61"/>
        <v/>
      </c>
      <c r="AT734" s="2" t="str">
        <f t="shared" si="58"/>
        <v/>
      </c>
      <c r="AU734" s="2" t="str">
        <f>IF(ISNUMBER(AT734),SUMIFS($AT$1:AT734,$A$1:A734,A734,$K$1:K734,K734,$E$1:E734,E734),"")</f>
        <v/>
      </c>
      <c r="AV734">
        <f t="shared" si="59"/>
        <v>1</v>
      </c>
    </row>
    <row r="735" spans="1:48" x14ac:dyDescent="0.25">
      <c r="A735" s="4" t="s">
        <v>35</v>
      </c>
      <c r="B735" s="4" t="s">
        <v>139</v>
      </c>
      <c r="C735" t="s">
        <v>30</v>
      </c>
      <c r="D735" s="3">
        <v>42121</v>
      </c>
      <c r="E735">
        <v>3</v>
      </c>
      <c r="F735" t="s">
        <v>57</v>
      </c>
      <c r="K735" s="24" t="s">
        <v>73</v>
      </c>
      <c r="L735" t="s">
        <v>22</v>
      </c>
      <c r="M735">
        <v>3</v>
      </c>
      <c r="N735" s="2" t="s">
        <v>39</v>
      </c>
      <c r="O735" s="2">
        <f t="shared" si="60"/>
        <v>2241</v>
      </c>
      <c r="P735">
        <v>224.1</v>
      </c>
      <c r="Q735"/>
      <c r="R735"/>
      <c r="S735" s="2" t="str">
        <f>IF(ISNUMBER(R735),SUMIFS(R$1:$R735,A$1:$A735,A735,K$1:$K735,K735,E$1:$E735,E735),"")</f>
        <v/>
      </c>
      <c r="U735" s="5"/>
      <c r="AC735" s="2" t="str">
        <f t="shared" si="57"/>
        <v/>
      </c>
      <c r="AL735" s="2" t="str">
        <f t="shared" si="61"/>
        <v/>
      </c>
      <c r="AT735" s="2" t="str">
        <f t="shared" si="58"/>
        <v/>
      </c>
      <c r="AU735" s="2" t="str">
        <f>IF(ISNUMBER(AT735),SUMIFS($AT$1:AT735,$A$1:A735,A735,$K$1:K735,K735,$E$1:E735,E735),"")</f>
        <v/>
      </c>
      <c r="AV735">
        <f t="shared" si="59"/>
        <v>1</v>
      </c>
    </row>
    <row r="736" spans="1:48" x14ac:dyDescent="0.25">
      <c r="A736" s="4" t="s">
        <v>32</v>
      </c>
      <c r="B736" s="4" t="s">
        <v>139</v>
      </c>
      <c r="C736" t="s">
        <v>30</v>
      </c>
      <c r="D736" s="3">
        <v>42121</v>
      </c>
      <c r="E736">
        <v>3</v>
      </c>
      <c r="F736" t="s">
        <v>59</v>
      </c>
      <c r="K736" s="24" t="s">
        <v>73</v>
      </c>
      <c r="L736" t="s">
        <v>22</v>
      </c>
      <c r="M736">
        <v>3</v>
      </c>
      <c r="N736" s="2" t="s">
        <v>39</v>
      </c>
      <c r="O736" s="2">
        <f t="shared" si="60"/>
        <v>1583</v>
      </c>
      <c r="P736">
        <v>158.30000000000001</v>
      </c>
      <c r="Q736"/>
      <c r="R736"/>
      <c r="S736" s="2" t="str">
        <f>IF(ISNUMBER(R736),SUMIFS(R$1:$R736,A$1:$A736,A736,K$1:$K736,K736,E$1:$E736,E736),"")</f>
        <v/>
      </c>
      <c r="U736" s="5"/>
      <c r="AC736" s="2" t="str">
        <f t="shared" si="57"/>
        <v/>
      </c>
      <c r="AL736" s="2" t="str">
        <f t="shared" si="61"/>
        <v/>
      </c>
      <c r="AT736" s="2" t="str">
        <f t="shared" si="58"/>
        <v/>
      </c>
      <c r="AU736" s="2" t="str">
        <f>IF(ISNUMBER(AT736),SUMIFS($AT$1:AT736,$A$1:A736,A736,$K$1:K736,K736,$E$1:E736,E736),"")</f>
        <v/>
      </c>
      <c r="AV736">
        <f t="shared" si="59"/>
        <v>1</v>
      </c>
    </row>
    <row r="737" spans="1:48" x14ac:dyDescent="0.25">
      <c r="A737" s="4" t="s">
        <v>29</v>
      </c>
      <c r="B737" s="4" t="s">
        <v>139</v>
      </c>
      <c r="C737" t="s">
        <v>30</v>
      </c>
      <c r="D737" s="3">
        <v>42121</v>
      </c>
      <c r="E737">
        <v>3</v>
      </c>
      <c r="F737" t="s">
        <v>55</v>
      </c>
      <c r="K737" s="24" t="s">
        <v>73</v>
      </c>
      <c r="L737" t="s">
        <v>22</v>
      </c>
      <c r="M737">
        <v>3</v>
      </c>
      <c r="N737" s="2" t="s">
        <v>39</v>
      </c>
      <c r="O737" s="2">
        <f t="shared" si="60"/>
        <v>1977.8</v>
      </c>
      <c r="P737">
        <v>197.78</v>
      </c>
      <c r="Q737"/>
      <c r="R737"/>
      <c r="S737" s="2" t="str">
        <f>IF(ISNUMBER(R737),SUMIFS(R$1:$R737,A$1:$A737,A737,K$1:$K737,K737,E$1:$E737,E737),"")</f>
        <v/>
      </c>
      <c r="U737" s="5"/>
      <c r="AC737" s="2" t="str">
        <f t="shared" si="57"/>
        <v/>
      </c>
      <c r="AL737" s="2" t="str">
        <f t="shared" si="61"/>
        <v/>
      </c>
      <c r="AT737" s="2" t="str">
        <f t="shared" si="58"/>
        <v/>
      </c>
      <c r="AU737" s="2" t="str">
        <f>IF(ISNUMBER(AT737),SUMIFS($AT$1:AT737,$A$1:A737,A737,$K$1:K737,K737,$E$1:E737,E737),"")</f>
        <v/>
      </c>
      <c r="AV737">
        <f t="shared" si="59"/>
        <v>1</v>
      </c>
    </row>
    <row r="738" spans="1:48" x14ac:dyDescent="0.25">
      <c r="A738" s="4" t="s">
        <v>34</v>
      </c>
      <c r="B738" s="4" t="s">
        <v>139</v>
      </c>
      <c r="C738" t="s">
        <v>30</v>
      </c>
      <c r="D738" s="3">
        <v>42121</v>
      </c>
      <c r="E738">
        <v>3</v>
      </c>
      <c r="F738" t="s">
        <v>56</v>
      </c>
      <c r="K738" s="24" t="s">
        <v>73</v>
      </c>
      <c r="L738" t="s">
        <v>22</v>
      </c>
      <c r="M738">
        <v>3</v>
      </c>
      <c r="N738" s="2" t="s">
        <v>39</v>
      </c>
      <c r="O738" s="2">
        <f t="shared" si="60"/>
        <v>4478.2</v>
      </c>
      <c r="P738">
        <v>447.82</v>
      </c>
      <c r="Q738"/>
      <c r="R738"/>
      <c r="S738" s="2" t="str">
        <f>IF(ISNUMBER(R738),SUMIFS(R$1:$R738,A$1:$A738,A738,K$1:$K738,K738,E$1:$E738,E738),"")</f>
        <v/>
      </c>
      <c r="U738" s="5"/>
      <c r="AC738" s="2" t="str">
        <f t="shared" si="57"/>
        <v/>
      </c>
      <c r="AL738" s="2" t="str">
        <f t="shared" si="61"/>
        <v/>
      </c>
      <c r="AT738" s="2" t="str">
        <f t="shared" si="58"/>
        <v/>
      </c>
      <c r="AU738" s="2" t="str">
        <f>IF(ISNUMBER(AT738),SUMIFS($AT$1:AT738,$A$1:A738,A738,$K$1:K738,K738,$E$1:E738,E738),"")</f>
        <v/>
      </c>
      <c r="AV738">
        <f t="shared" si="59"/>
        <v>1</v>
      </c>
    </row>
    <row r="739" spans="1:48" x14ac:dyDescent="0.25">
      <c r="A739" s="4" t="s">
        <v>31</v>
      </c>
      <c r="B739" s="4" t="s">
        <v>139</v>
      </c>
      <c r="C739" t="s">
        <v>30</v>
      </c>
      <c r="D739" s="3">
        <v>42121</v>
      </c>
      <c r="E739">
        <v>3</v>
      </c>
      <c r="F739" t="s">
        <v>54</v>
      </c>
      <c r="K739" s="24" t="s">
        <v>73</v>
      </c>
      <c r="L739" t="s">
        <v>22</v>
      </c>
      <c r="M739">
        <v>3</v>
      </c>
      <c r="N739" s="2" t="s">
        <v>39</v>
      </c>
      <c r="O739" s="2">
        <f t="shared" si="60"/>
        <v>1658.1999999999998</v>
      </c>
      <c r="P739">
        <v>165.82</v>
      </c>
      <c r="Q739"/>
      <c r="R739"/>
      <c r="S739" s="2" t="str">
        <f>IF(ISNUMBER(R739),SUMIFS(R$1:$R739,A$1:$A739,A739,K$1:$K739,K739,E$1:$E739,E739),"")</f>
        <v/>
      </c>
      <c r="U739" s="5"/>
      <c r="AC739" s="2" t="str">
        <f t="shared" si="57"/>
        <v/>
      </c>
      <c r="AL739" s="2" t="str">
        <f t="shared" si="61"/>
        <v/>
      </c>
      <c r="AT739" s="2" t="str">
        <f t="shared" si="58"/>
        <v/>
      </c>
      <c r="AU739" s="2" t="str">
        <f>IF(ISNUMBER(AT739),SUMIFS($AT$1:AT739,$A$1:A739,A739,$K$1:K739,K739,$E$1:E739,E739),"")</f>
        <v/>
      </c>
      <c r="AV739">
        <f t="shared" si="59"/>
        <v>1</v>
      </c>
    </row>
    <row r="740" spans="1:48" x14ac:dyDescent="0.25">
      <c r="A740" s="4" t="s">
        <v>34</v>
      </c>
      <c r="B740" s="4" t="s">
        <v>139</v>
      </c>
      <c r="C740" t="s">
        <v>30</v>
      </c>
      <c r="D740" s="3">
        <v>42122</v>
      </c>
      <c r="E740">
        <v>1</v>
      </c>
      <c r="F740" t="s">
        <v>56</v>
      </c>
      <c r="K740" s="24" t="s">
        <v>73</v>
      </c>
      <c r="L740" t="s">
        <v>22</v>
      </c>
      <c r="M740">
        <v>4</v>
      </c>
      <c r="N740" s="2" t="s">
        <v>20</v>
      </c>
      <c r="O740" s="2" t="str">
        <f t="shared" si="60"/>
        <v/>
      </c>
      <c r="Q740">
        <v>210.17</v>
      </c>
      <c r="R740">
        <v>210.17</v>
      </c>
      <c r="S740" s="2">
        <f>IF(ISNUMBER(R740),SUMIFS(R$1:$R740,A$1:$A740,A740,K$1:$K740,K740,E$1:$E740,E740),"")</f>
        <v>977.58</v>
      </c>
      <c r="U740" s="5"/>
      <c r="AC740" s="2" t="str">
        <f t="shared" si="57"/>
        <v/>
      </c>
      <c r="AK740">
        <v>21</v>
      </c>
      <c r="AL740" s="2">
        <f t="shared" si="61"/>
        <v>3.4000000000000002E-2</v>
      </c>
      <c r="AM740">
        <v>3.4000000000000002E-2</v>
      </c>
      <c r="AT740" s="2">
        <f t="shared" si="58"/>
        <v>7.1459999999999999</v>
      </c>
      <c r="AU740" s="2">
        <f>IF(ISNUMBER(AT740),SUMIFS($AT$1:AT740,$A$1:A740,A740,$K$1:K740,K740,$E$1:E740,E740),"")</f>
        <v>33.152999999999999</v>
      </c>
      <c r="AV740">
        <f t="shared" si="59"/>
        <v>8</v>
      </c>
    </row>
    <row r="741" spans="1:48" x14ac:dyDescent="0.25">
      <c r="A741" s="4" t="s">
        <v>33</v>
      </c>
      <c r="B741" s="4" t="s">
        <v>139</v>
      </c>
      <c r="C741" t="s">
        <v>30</v>
      </c>
      <c r="D741" s="3">
        <v>42122</v>
      </c>
      <c r="E741">
        <v>1</v>
      </c>
      <c r="F741" t="s">
        <v>58</v>
      </c>
      <c r="K741" s="24" t="s">
        <v>73</v>
      </c>
      <c r="L741" t="s">
        <v>22</v>
      </c>
      <c r="M741">
        <v>4</v>
      </c>
      <c r="N741" s="2" t="s">
        <v>20</v>
      </c>
      <c r="O741" s="2" t="str">
        <f t="shared" si="60"/>
        <v/>
      </c>
      <c r="Q741">
        <v>96.210000000000008</v>
      </c>
      <c r="R741">
        <v>96.210000000000008</v>
      </c>
      <c r="S741" s="2">
        <f>IF(ISNUMBER(R741),SUMIFS(R$1:$R741,A$1:$A741,A741,K$1:$K741,K741,E$1:$E741,E741),"")</f>
        <v>734.55000000000007</v>
      </c>
      <c r="U741" s="5"/>
      <c r="AC741" s="2" t="str">
        <f t="shared" si="57"/>
        <v/>
      </c>
      <c r="AK741">
        <v>20.100000000000001</v>
      </c>
      <c r="AL741" s="2">
        <f t="shared" si="61"/>
        <v>3.2000000000000001E-2</v>
      </c>
      <c r="AM741">
        <v>3.2000000000000001E-2</v>
      </c>
      <c r="AT741" s="2">
        <f t="shared" si="58"/>
        <v>3.0790000000000002</v>
      </c>
      <c r="AU741" s="2">
        <f>IF(ISNUMBER(AT741),SUMIFS($AT$1:AT741,$A$1:A741,A741,$K$1:K741,K741,$E$1:E741,E741),"")</f>
        <v>21.054000000000002</v>
      </c>
      <c r="AV741">
        <f t="shared" si="59"/>
        <v>8</v>
      </c>
    </row>
    <row r="742" spans="1:48" x14ac:dyDescent="0.25">
      <c r="A742" s="4" t="s">
        <v>29</v>
      </c>
      <c r="B742" s="4" t="s">
        <v>139</v>
      </c>
      <c r="C742" t="s">
        <v>30</v>
      </c>
      <c r="D742" s="3">
        <v>42122</v>
      </c>
      <c r="E742">
        <v>1</v>
      </c>
      <c r="F742" t="s">
        <v>55</v>
      </c>
      <c r="K742" s="24" t="s">
        <v>73</v>
      </c>
      <c r="L742" t="s">
        <v>22</v>
      </c>
      <c r="M742">
        <v>4</v>
      </c>
      <c r="N742" s="2" t="s">
        <v>20</v>
      </c>
      <c r="O742" s="2" t="str">
        <f t="shared" si="60"/>
        <v/>
      </c>
      <c r="Q742">
        <v>156.19</v>
      </c>
      <c r="R742">
        <v>156.19</v>
      </c>
      <c r="S742" s="2">
        <f>IF(ISNUMBER(R742),SUMIFS(R$1:$R742,A$1:$A742,A742,K$1:$K742,K742,E$1:$E742,E742),"")</f>
        <v>920.48</v>
      </c>
      <c r="U742" s="5"/>
      <c r="AC742" s="2" t="str">
        <f t="shared" si="57"/>
        <v/>
      </c>
      <c r="AK742">
        <v>17.100000000000001</v>
      </c>
      <c r="AL742" s="2">
        <f t="shared" si="61"/>
        <v>2.7000000000000003E-2</v>
      </c>
      <c r="AM742">
        <v>2.7000000000000003E-2</v>
      </c>
      <c r="AT742" s="2">
        <f t="shared" si="58"/>
        <v>4.2169999999999996</v>
      </c>
      <c r="AU742" s="2">
        <f>IF(ISNUMBER(AT742),SUMIFS($AT$1:AT742,$A$1:A742,A742,$K$1:K742,K742,$E$1:E742,E742),"")</f>
        <v>27.684999999999995</v>
      </c>
      <c r="AV742">
        <f t="shared" si="59"/>
        <v>8</v>
      </c>
    </row>
    <row r="743" spans="1:48" x14ac:dyDescent="0.25">
      <c r="A743" s="4" t="s">
        <v>35</v>
      </c>
      <c r="B743" s="4" t="s">
        <v>139</v>
      </c>
      <c r="C743" t="s">
        <v>30</v>
      </c>
      <c r="D743" s="3">
        <v>42122</v>
      </c>
      <c r="E743">
        <v>1</v>
      </c>
      <c r="F743" t="s">
        <v>57</v>
      </c>
      <c r="K743" s="24" t="s">
        <v>73</v>
      </c>
      <c r="L743" t="s">
        <v>22</v>
      </c>
      <c r="M743">
        <v>4</v>
      </c>
      <c r="N743" s="2" t="s">
        <v>20</v>
      </c>
      <c r="O743" s="2" t="str">
        <f t="shared" si="60"/>
        <v/>
      </c>
      <c r="Q743">
        <v>153.70999999999998</v>
      </c>
      <c r="R743">
        <v>153.70999999999998</v>
      </c>
      <c r="S743" s="2">
        <f>IF(ISNUMBER(R743),SUMIFS(R$1:$R743,A$1:$A743,A743,K$1:$K743,K743,E$1:$E743,E743),"")</f>
        <v>1007.03</v>
      </c>
      <c r="U743" s="5"/>
      <c r="AC743" s="2" t="str">
        <f t="shared" si="57"/>
        <v/>
      </c>
      <c r="AK743">
        <v>16.3</v>
      </c>
      <c r="AL743" s="2">
        <f t="shared" si="61"/>
        <v>2.6000000000000002E-2</v>
      </c>
      <c r="AM743">
        <v>2.6000000000000002E-2</v>
      </c>
      <c r="AT743" s="2">
        <f t="shared" si="58"/>
        <v>3.996</v>
      </c>
      <c r="AU743" s="2">
        <f>IF(ISNUMBER(AT743),SUMIFS($AT$1:AT743,$A$1:A743,A743,$K$1:K743,K743,$E$1:E743,E743),"")</f>
        <v>26.837999999999997</v>
      </c>
      <c r="AV743">
        <f t="shared" si="59"/>
        <v>8</v>
      </c>
    </row>
    <row r="744" spans="1:48" x14ac:dyDescent="0.25">
      <c r="A744" s="4" t="s">
        <v>32</v>
      </c>
      <c r="B744" s="4" t="s">
        <v>139</v>
      </c>
      <c r="C744" t="s">
        <v>30</v>
      </c>
      <c r="D744" s="3">
        <v>42122</v>
      </c>
      <c r="E744">
        <v>1</v>
      </c>
      <c r="F744" t="s">
        <v>59</v>
      </c>
      <c r="K744" s="24" t="s">
        <v>73</v>
      </c>
      <c r="L744" t="s">
        <v>22</v>
      </c>
      <c r="M744">
        <v>4</v>
      </c>
      <c r="N744" s="2" t="s">
        <v>20</v>
      </c>
      <c r="O744" s="2" t="str">
        <f t="shared" si="60"/>
        <v/>
      </c>
      <c r="Q744">
        <v>94.320000000000007</v>
      </c>
      <c r="R744">
        <v>94.320000000000007</v>
      </c>
      <c r="S744" s="2">
        <f>IF(ISNUMBER(R744),SUMIFS(R$1:$R744,A$1:$A744,A744,K$1:$K744,K744,E$1:$E744,E744),"")</f>
        <v>841.03000000000009</v>
      </c>
      <c r="U744" s="5"/>
      <c r="AC744" s="2" t="str">
        <f t="shared" si="57"/>
        <v/>
      </c>
      <c r="AK744">
        <v>17.5</v>
      </c>
      <c r="AL744" s="2">
        <f t="shared" si="61"/>
        <v>2.7999999999999997E-2</v>
      </c>
      <c r="AM744">
        <v>2.7999999999999997E-2</v>
      </c>
      <c r="AT744" s="2">
        <f t="shared" si="58"/>
        <v>2.641</v>
      </c>
      <c r="AU744" s="2">
        <f>IF(ISNUMBER(AT744),SUMIFS($AT$1:AT744,$A$1:A744,A744,$K$1:K744,K744,$E$1:E744,E744),"")</f>
        <v>23.115000000000002</v>
      </c>
      <c r="AV744">
        <f t="shared" si="59"/>
        <v>8</v>
      </c>
    </row>
    <row r="745" spans="1:48" x14ac:dyDescent="0.25">
      <c r="A745" s="4" t="s">
        <v>31</v>
      </c>
      <c r="B745" s="4" t="s">
        <v>139</v>
      </c>
      <c r="C745" t="s">
        <v>30</v>
      </c>
      <c r="D745" s="3">
        <v>42122</v>
      </c>
      <c r="E745">
        <v>1</v>
      </c>
      <c r="F745" t="s">
        <v>54</v>
      </c>
      <c r="K745" s="24" t="s">
        <v>73</v>
      </c>
      <c r="L745" t="s">
        <v>22</v>
      </c>
      <c r="M745">
        <v>4</v>
      </c>
      <c r="N745" s="2" t="s">
        <v>20</v>
      </c>
      <c r="O745" s="2" t="str">
        <f t="shared" si="60"/>
        <v/>
      </c>
      <c r="Q745">
        <v>59.760000000000005</v>
      </c>
      <c r="R745">
        <v>59.760000000000005</v>
      </c>
      <c r="S745" s="2">
        <f>IF(ISNUMBER(R745),SUMIFS(R$1:$R745,A$1:$A745,A745,K$1:$K745,K745,E$1:$E745,E745),"")</f>
        <v>605.79</v>
      </c>
      <c r="U745" s="5"/>
      <c r="AC745" s="2" t="str">
        <f t="shared" si="57"/>
        <v/>
      </c>
      <c r="AK745">
        <v>17</v>
      </c>
      <c r="AL745" s="2">
        <f t="shared" si="61"/>
        <v>2.7000000000000003E-2</v>
      </c>
      <c r="AM745">
        <v>2.7000000000000003E-2</v>
      </c>
      <c r="AT745" s="2">
        <f t="shared" si="58"/>
        <v>1.6140000000000001</v>
      </c>
      <c r="AU745" s="2">
        <f>IF(ISNUMBER(AT745),SUMIFS($AT$1:AT745,$A$1:A745,A745,$K$1:K745,K745,$E$1:E745,E745),"")</f>
        <v>17.526</v>
      </c>
      <c r="AV745">
        <f t="shared" si="59"/>
        <v>8</v>
      </c>
    </row>
    <row r="746" spans="1:48" x14ac:dyDescent="0.25">
      <c r="A746" s="4" t="s">
        <v>31</v>
      </c>
      <c r="B746" s="4" t="s">
        <v>139</v>
      </c>
      <c r="C746" t="s">
        <v>30</v>
      </c>
      <c r="D746" s="3">
        <v>42122</v>
      </c>
      <c r="E746">
        <v>2</v>
      </c>
      <c r="F746" t="s">
        <v>54</v>
      </c>
      <c r="K746" s="24" t="s">
        <v>73</v>
      </c>
      <c r="L746" t="s">
        <v>22</v>
      </c>
      <c r="M746">
        <v>4</v>
      </c>
      <c r="N746" s="2" t="s">
        <v>20</v>
      </c>
      <c r="O746" s="2" t="str">
        <f t="shared" si="60"/>
        <v/>
      </c>
      <c r="Q746">
        <v>39.11</v>
      </c>
      <c r="R746">
        <v>39.11</v>
      </c>
      <c r="S746" s="2">
        <f>IF(ISNUMBER(R746),SUMIFS(R$1:$R746,A$1:$A746,A746,K$1:$K746,K746,E$1:$E746,E746),"")</f>
        <v>588.33000000000004</v>
      </c>
      <c r="U746" s="5"/>
      <c r="AC746" s="2" t="str">
        <f t="shared" si="57"/>
        <v/>
      </c>
      <c r="AK746">
        <v>18.3</v>
      </c>
      <c r="AL746" s="2">
        <f t="shared" si="61"/>
        <v>2.8999999999999998E-2</v>
      </c>
      <c r="AM746">
        <v>2.8999999999999998E-2</v>
      </c>
      <c r="AT746" s="2">
        <f t="shared" si="58"/>
        <v>1.1339999999999999</v>
      </c>
      <c r="AU746" s="2">
        <f>IF(ISNUMBER(AT746),SUMIFS($AT$1:AT746,$A$1:A746,A746,$K$1:K746,K746,$E$1:E746,E746),"")</f>
        <v>15.042</v>
      </c>
      <c r="AV746">
        <f t="shared" si="59"/>
        <v>8</v>
      </c>
    </row>
    <row r="747" spans="1:48" x14ac:dyDescent="0.25">
      <c r="A747" s="4" t="s">
        <v>32</v>
      </c>
      <c r="B747" s="4" t="s">
        <v>139</v>
      </c>
      <c r="C747" t="s">
        <v>30</v>
      </c>
      <c r="D747" s="3">
        <v>42122</v>
      </c>
      <c r="E747">
        <v>2</v>
      </c>
      <c r="F747" t="s">
        <v>59</v>
      </c>
      <c r="K747" s="24" t="s">
        <v>73</v>
      </c>
      <c r="L747" t="s">
        <v>22</v>
      </c>
      <c r="M747">
        <v>4</v>
      </c>
      <c r="N747" s="2" t="s">
        <v>20</v>
      </c>
      <c r="O747" s="2" t="str">
        <f t="shared" si="60"/>
        <v/>
      </c>
      <c r="Q747">
        <v>63.15</v>
      </c>
      <c r="R747">
        <v>63.15</v>
      </c>
      <c r="S747" s="2">
        <f>IF(ISNUMBER(R747),SUMIFS(R$1:$R747,A$1:$A747,A747,K$1:$K747,K747,E$1:$E747,E747),"")</f>
        <v>612.31999999999994</v>
      </c>
      <c r="U747" s="5"/>
      <c r="AC747" s="2" t="str">
        <f t="shared" si="57"/>
        <v/>
      </c>
      <c r="AK747">
        <v>17.399999999999999</v>
      </c>
      <c r="AL747" s="2">
        <f t="shared" si="61"/>
        <v>2.7999999999999997E-2</v>
      </c>
      <c r="AM747">
        <v>2.7999999999999997E-2</v>
      </c>
      <c r="AT747" s="2">
        <f t="shared" si="58"/>
        <v>1.768</v>
      </c>
      <c r="AU747" s="2">
        <f>IF(ISNUMBER(AT747),SUMIFS($AT$1:AT747,$A$1:A747,A747,$K$1:K747,K747,$E$1:E747,E747),"")</f>
        <v>15.382000000000001</v>
      </c>
      <c r="AV747">
        <f t="shared" si="59"/>
        <v>8</v>
      </c>
    </row>
    <row r="748" spans="1:48" x14ac:dyDescent="0.25">
      <c r="A748" s="4" t="s">
        <v>34</v>
      </c>
      <c r="B748" s="4" t="s">
        <v>139</v>
      </c>
      <c r="C748" t="s">
        <v>30</v>
      </c>
      <c r="D748" s="3">
        <v>42122</v>
      </c>
      <c r="E748">
        <v>2</v>
      </c>
      <c r="F748" t="s">
        <v>56</v>
      </c>
      <c r="K748" s="24" t="s">
        <v>73</v>
      </c>
      <c r="L748" t="s">
        <v>22</v>
      </c>
      <c r="M748">
        <v>4</v>
      </c>
      <c r="N748" s="2" t="s">
        <v>20</v>
      </c>
      <c r="O748" s="2" t="str">
        <f t="shared" si="60"/>
        <v/>
      </c>
      <c r="Q748">
        <v>190.1</v>
      </c>
      <c r="R748">
        <v>190.1</v>
      </c>
      <c r="S748" s="2">
        <f>IF(ISNUMBER(R748),SUMIFS(R$1:$R748,A$1:$A748,A748,K$1:$K748,K748,E$1:$E748,E748),"")</f>
        <v>885.17</v>
      </c>
      <c r="U748" s="5"/>
      <c r="AC748" s="2" t="str">
        <f t="shared" si="57"/>
        <v/>
      </c>
      <c r="AK748">
        <v>19.3</v>
      </c>
      <c r="AL748" s="2">
        <f t="shared" si="61"/>
        <v>3.1E-2</v>
      </c>
      <c r="AM748">
        <v>3.1E-2</v>
      </c>
      <c r="AT748" s="2">
        <f t="shared" si="58"/>
        <v>5.8929999999999998</v>
      </c>
      <c r="AU748" s="2">
        <f>IF(ISNUMBER(AT748),SUMIFS($AT$1:AT748,$A$1:A748,A748,$K$1:K748,K748,$E$1:E748,E748),"")</f>
        <v>25.989000000000001</v>
      </c>
      <c r="AV748">
        <f t="shared" si="59"/>
        <v>8</v>
      </c>
    </row>
    <row r="749" spans="1:48" x14ac:dyDescent="0.25">
      <c r="A749" s="4" t="s">
        <v>29</v>
      </c>
      <c r="B749" s="4" t="s">
        <v>139</v>
      </c>
      <c r="C749" t="s">
        <v>30</v>
      </c>
      <c r="D749" s="3">
        <v>42122</v>
      </c>
      <c r="E749">
        <v>2</v>
      </c>
      <c r="F749" t="s">
        <v>55</v>
      </c>
      <c r="K749" s="24" t="s">
        <v>73</v>
      </c>
      <c r="L749" t="s">
        <v>22</v>
      </c>
      <c r="M749">
        <v>4</v>
      </c>
      <c r="N749" s="2" t="s">
        <v>20</v>
      </c>
      <c r="O749" s="2" t="str">
        <f t="shared" si="60"/>
        <v/>
      </c>
      <c r="Q749">
        <v>128.75</v>
      </c>
      <c r="R749">
        <v>128.75</v>
      </c>
      <c r="S749" s="2">
        <f>IF(ISNUMBER(R749),SUMIFS(R$1:$R749,A$1:$A749,A749,K$1:$K749,K749,E$1:$E749,E749),"")</f>
        <v>793.29</v>
      </c>
      <c r="U749" s="5"/>
      <c r="AC749" s="2" t="str">
        <f t="shared" si="57"/>
        <v/>
      </c>
      <c r="AK749">
        <v>16.3</v>
      </c>
      <c r="AL749" s="2">
        <f t="shared" si="61"/>
        <v>2.6000000000000002E-2</v>
      </c>
      <c r="AM749">
        <v>2.6000000000000002E-2</v>
      </c>
      <c r="AT749" s="2">
        <f t="shared" si="58"/>
        <v>3.3479999999999999</v>
      </c>
      <c r="AU749" s="2">
        <f>IF(ISNUMBER(AT749),SUMIFS($AT$1:AT749,$A$1:A749,A749,$K$1:K749,K749,$E$1:E749,E749),"")</f>
        <v>20.729999999999997</v>
      </c>
      <c r="AV749">
        <f t="shared" si="59"/>
        <v>8</v>
      </c>
    </row>
    <row r="750" spans="1:48" x14ac:dyDescent="0.25">
      <c r="A750" s="4" t="s">
        <v>35</v>
      </c>
      <c r="B750" s="4" t="s">
        <v>139</v>
      </c>
      <c r="C750" t="s">
        <v>30</v>
      </c>
      <c r="D750" s="3">
        <v>42122</v>
      </c>
      <c r="E750">
        <v>2</v>
      </c>
      <c r="F750" t="s">
        <v>57</v>
      </c>
      <c r="K750" s="24" t="s">
        <v>73</v>
      </c>
      <c r="L750" t="s">
        <v>22</v>
      </c>
      <c r="M750">
        <v>4</v>
      </c>
      <c r="N750" s="2" t="s">
        <v>20</v>
      </c>
      <c r="O750" s="2" t="str">
        <f t="shared" si="60"/>
        <v/>
      </c>
      <c r="Q750">
        <v>149.41</v>
      </c>
      <c r="R750">
        <v>149.41</v>
      </c>
      <c r="S750" s="2">
        <f>IF(ISNUMBER(R750),SUMIFS(R$1:$R750,A$1:$A750,A750,K$1:$K750,K750,E$1:$E750,E750),"")</f>
        <v>758.81000000000006</v>
      </c>
      <c r="U750" s="5"/>
      <c r="AC750" s="2" t="str">
        <f t="shared" si="57"/>
        <v/>
      </c>
      <c r="AK750">
        <v>17.7</v>
      </c>
      <c r="AL750" s="2">
        <f t="shared" si="61"/>
        <v>2.7999999999999997E-2</v>
      </c>
      <c r="AM750">
        <v>2.7999999999999997E-2</v>
      </c>
      <c r="AT750" s="2">
        <f t="shared" si="58"/>
        <v>4.1829999999999998</v>
      </c>
      <c r="AU750" s="2">
        <f>IF(ISNUMBER(AT750),SUMIFS($AT$1:AT750,$A$1:A750,A750,$K$1:K750,K750,$E$1:E750,E750),"")</f>
        <v>21.508000000000003</v>
      </c>
      <c r="AV750">
        <f t="shared" si="59"/>
        <v>8</v>
      </c>
    </row>
    <row r="751" spans="1:48" x14ac:dyDescent="0.25">
      <c r="A751" s="4" t="s">
        <v>33</v>
      </c>
      <c r="B751" s="4" t="s">
        <v>139</v>
      </c>
      <c r="C751" t="s">
        <v>30</v>
      </c>
      <c r="D751" s="3">
        <v>42122</v>
      </c>
      <c r="E751">
        <v>2</v>
      </c>
      <c r="F751" t="s">
        <v>58</v>
      </c>
      <c r="K751" s="24" t="s">
        <v>73</v>
      </c>
      <c r="L751" t="s">
        <v>22</v>
      </c>
      <c r="M751">
        <v>4</v>
      </c>
      <c r="N751" s="2" t="s">
        <v>20</v>
      </c>
      <c r="O751" s="2" t="str">
        <f t="shared" si="60"/>
        <v/>
      </c>
      <c r="Q751">
        <v>82.960000000000008</v>
      </c>
      <c r="R751">
        <v>82.960000000000008</v>
      </c>
      <c r="S751" s="2">
        <f>IF(ISNUMBER(R751),SUMIFS(R$1:$R751,A$1:$A751,A751,K$1:$K751,K751,E$1:$E751,E751),"")</f>
        <v>598.51</v>
      </c>
      <c r="U751" s="5"/>
      <c r="AC751" s="2" t="str">
        <f t="shared" si="57"/>
        <v/>
      </c>
      <c r="AK751">
        <v>17.7</v>
      </c>
      <c r="AL751" s="2">
        <f t="shared" si="61"/>
        <v>2.7999999999999997E-2</v>
      </c>
      <c r="AM751">
        <v>2.7999999999999997E-2</v>
      </c>
      <c r="AT751" s="2">
        <f t="shared" si="58"/>
        <v>2.323</v>
      </c>
      <c r="AU751" s="2">
        <f>IF(ISNUMBER(AT751),SUMIFS($AT$1:AT751,$A$1:A751,A751,$K$1:K751,K751,$E$1:E751,E751),"")</f>
        <v>17.225000000000001</v>
      </c>
      <c r="AV751">
        <f t="shared" si="59"/>
        <v>8</v>
      </c>
    </row>
    <row r="752" spans="1:48" x14ac:dyDescent="0.25">
      <c r="A752" s="4" t="s">
        <v>33</v>
      </c>
      <c r="B752" s="4" t="s">
        <v>139</v>
      </c>
      <c r="C752" t="s">
        <v>30</v>
      </c>
      <c r="D752" s="3">
        <v>42122</v>
      </c>
      <c r="E752">
        <v>3</v>
      </c>
      <c r="F752" t="s">
        <v>58</v>
      </c>
      <c r="K752" s="24" t="s">
        <v>73</v>
      </c>
      <c r="L752" t="s">
        <v>22</v>
      </c>
      <c r="M752">
        <v>4</v>
      </c>
      <c r="N752" s="2" t="s">
        <v>20</v>
      </c>
      <c r="O752" s="2" t="str">
        <f t="shared" si="60"/>
        <v/>
      </c>
      <c r="Q752">
        <v>82.789999999999992</v>
      </c>
      <c r="R752">
        <v>82.789999999999992</v>
      </c>
      <c r="S752" s="2">
        <f>IF(ISNUMBER(R752),SUMIFS(R$1:$R752,A$1:$A752,A752,K$1:$K752,K752,E$1:$E752,E752),"")</f>
        <v>609.61999999999989</v>
      </c>
      <c r="U752" s="5"/>
      <c r="AC752" s="2" t="str">
        <f t="shared" si="57"/>
        <v/>
      </c>
      <c r="AK752">
        <v>17.3</v>
      </c>
      <c r="AL752" s="2">
        <f t="shared" si="61"/>
        <v>2.7999999999999997E-2</v>
      </c>
      <c r="AM752">
        <v>2.7999999999999997E-2</v>
      </c>
      <c r="AT752" s="2">
        <f t="shared" si="58"/>
        <v>2.3180000000000001</v>
      </c>
      <c r="AU752" s="2">
        <f>IF(ISNUMBER(AT752),SUMIFS($AT$1:AT752,$A$1:A752,A752,$K$1:K752,K752,$E$1:E752,E752),"")</f>
        <v>15.821999999999999</v>
      </c>
      <c r="AV752">
        <f t="shared" si="59"/>
        <v>8</v>
      </c>
    </row>
    <row r="753" spans="1:48" x14ac:dyDescent="0.25">
      <c r="A753" s="4" t="s">
        <v>35</v>
      </c>
      <c r="B753" s="4" t="s">
        <v>139</v>
      </c>
      <c r="C753" t="s">
        <v>30</v>
      </c>
      <c r="D753" s="3">
        <v>42122</v>
      </c>
      <c r="E753">
        <v>3</v>
      </c>
      <c r="F753" t="s">
        <v>57</v>
      </c>
      <c r="K753" s="24" t="s">
        <v>73</v>
      </c>
      <c r="L753" t="s">
        <v>22</v>
      </c>
      <c r="M753">
        <v>4</v>
      </c>
      <c r="N753" s="2" t="s">
        <v>20</v>
      </c>
      <c r="O753" s="2" t="str">
        <f t="shared" si="60"/>
        <v/>
      </c>
      <c r="Q753">
        <v>183.68</v>
      </c>
      <c r="R753">
        <v>183.68</v>
      </c>
      <c r="S753" s="2">
        <f>IF(ISNUMBER(R753),SUMIFS(R$1:$R753,A$1:$A753,A753,K$1:$K753,K753,E$1:$E753,E753),"")</f>
        <v>725.33999999999992</v>
      </c>
      <c r="U753" s="5"/>
      <c r="AC753" s="2" t="str">
        <f t="shared" si="57"/>
        <v/>
      </c>
      <c r="AK753">
        <v>16.5</v>
      </c>
      <c r="AL753" s="2">
        <f t="shared" si="61"/>
        <v>2.6000000000000002E-2</v>
      </c>
      <c r="AM753">
        <v>2.6000000000000002E-2</v>
      </c>
      <c r="AT753" s="2">
        <f t="shared" si="58"/>
        <v>4.7759999999999998</v>
      </c>
      <c r="AU753" s="2">
        <f>IF(ISNUMBER(AT753),SUMIFS($AT$1:AT753,$A$1:A753,A753,$K$1:K753,K753,$E$1:E753,E753),"")</f>
        <v>19.576999999999998</v>
      </c>
      <c r="AV753">
        <f t="shared" si="59"/>
        <v>8</v>
      </c>
    </row>
    <row r="754" spans="1:48" x14ac:dyDescent="0.25">
      <c r="A754" s="4" t="s">
        <v>32</v>
      </c>
      <c r="B754" s="4" t="s">
        <v>139</v>
      </c>
      <c r="C754" t="s">
        <v>30</v>
      </c>
      <c r="D754" s="3">
        <v>42122</v>
      </c>
      <c r="E754">
        <v>3</v>
      </c>
      <c r="F754" t="s">
        <v>59</v>
      </c>
      <c r="K754" s="24" t="s">
        <v>73</v>
      </c>
      <c r="L754" t="s">
        <v>22</v>
      </c>
      <c r="M754">
        <v>4</v>
      </c>
      <c r="N754" s="2" t="s">
        <v>20</v>
      </c>
      <c r="O754" s="2" t="str">
        <f t="shared" si="60"/>
        <v/>
      </c>
      <c r="Q754">
        <v>106.49000000000001</v>
      </c>
      <c r="R754">
        <v>106.49000000000001</v>
      </c>
      <c r="S754" s="2">
        <f>IF(ISNUMBER(R754),SUMIFS(R$1:$R754,A$1:$A754,A754,K$1:$K754,K754,E$1:$E754,E754),"")</f>
        <v>549.95000000000005</v>
      </c>
      <c r="U754" s="5"/>
      <c r="AC754" s="2" t="str">
        <f t="shared" si="57"/>
        <v/>
      </c>
      <c r="AK754">
        <v>17</v>
      </c>
      <c r="AL754" s="2">
        <f t="shared" si="61"/>
        <v>2.7000000000000003E-2</v>
      </c>
      <c r="AM754">
        <v>2.7000000000000003E-2</v>
      </c>
      <c r="AT754" s="2">
        <f t="shared" si="58"/>
        <v>2.875</v>
      </c>
      <c r="AU754" s="2">
        <f>IF(ISNUMBER(AT754),SUMIFS($AT$1:AT754,$A$1:A754,A754,$K$1:K754,K754,$E$1:E754,E754),"")</f>
        <v>14.081000000000001</v>
      </c>
      <c r="AV754">
        <f t="shared" si="59"/>
        <v>8</v>
      </c>
    </row>
    <row r="755" spans="1:48" x14ac:dyDescent="0.25">
      <c r="A755" s="4" t="s">
        <v>29</v>
      </c>
      <c r="B755" s="4" t="s">
        <v>139</v>
      </c>
      <c r="C755" t="s">
        <v>30</v>
      </c>
      <c r="D755" s="3">
        <v>42122</v>
      </c>
      <c r="E755">
        <v>3</v>
      </c>
      <c r="F755" t="s">
        <v>55</v>
      </c>
      <c r="K755" s="24" t="s">
        <v>73</v>
      </c>
      <c r="L755" t="s">
        <v>22</v>
      </c>
      <c r="M755">
        <v>4</v>
      </c>
      <c r="N755" s="2" t="s">
        <v>20</v>
      </c>
      <c r="O755" s="2" t="str">
        <f t="shared" si="60"/>
        <v/>
      </c>
      <c r="Q755">
        <v>162.32999999999998</v>
      </c>
      <c r="R755">
        <v>162.32999999999998</v>
      </c>
      <c r="S755" s="2">
        <f>IF(ISNUMBER(R755),SUMIFS(R$1:$R755,A$1:$A755,A755,K$1:$K755,K755,E$1:$E755,E755),"")</f>
        <v>729.58999999999992</v>
      </c>
      <c r="U755" s="5"/>
      <c r="AC755" s="2" t="str">
        <f t="shared" si="57"/>
        <v/>
      </c>
      <c r="AK755">
        <v>16</v>
      </c>
      <c r="AL755" s="2">
        <f t="shared" si="61"/>
        <v>2.6000000000000002E-2</v>
      </c>
      <c r="AM755">
        <v>2.6000000000000002E-2</v>
      </c>
      <c r="AT755" s="2">
        <f t="shared" si="58"/>
        <v>4.2210000000000001</v>
      </c>
      <c r="AU755" s="2">
        <f>IF(ISNUMBER(AT755),SUMIFS($AT$1:AT755,$A$1:A755,A755,$K$1:K755,K755,$E$1:E755,E755),"")</f>
        <v>18.908999999999999</v>
      </c>
      <c r="AV755">
        <f t="shared" si="59"/>
        <v>8</v>
      </c>
    </row>
    <row r="756" spans="1:48" x14ac:dyDescent="0.25">
      <c r="A756" s="4" t="s">
        <v>34</v>
      </c>
      <c r="B756" s="4" t="s">
        <v>139</v>
      </c>
      <c r="C756" t="s">
        <v>30</v>
      </c>
      <c r="D756" s="3">
        <v>42122</v>
      </c>
      <c r="E756">
        <v>3</v>
      </c>
      <c r="F756" t="s">
        <v>56</v>
      </c>
      <c r="K756" s="24" t="s">
        <v>73</v>
      </c>
      <c r="L756" t="s">
        <v>22</v>
      </c>
      <c r="M756">
        <v>4</v>
      </c>
      <c r="N756" s="2" t="s">
        <v>20</v>
      </c>
      <c r="O756" s="2" t="str">
        <f t="shared" si="60"/>
        <v/>
      </c>
      <c r="Q756">
        <v>309.68</v>
      </c>
      <c r="R756">
        <v>309.68</v>
      </c>
      <c r="S756" s="2">
        <f>IF(ISNUMBER(R756),SUMIFS(R$1:$R756,A$1:$A756,A756,K$1:$K756,K756,E$1:$E756,E756),"")</f>
        <v>1369.4600000000003</v>
      </c>
      <c r="U756" s="5"/>
      <c r="AC756" s="2" t="str">
        <f t="shared" si="57"/>
        <v/>
      </c>
      <c r="AK756">
        <v>17.899999999999999</v>
      </c>
      <c r="AL756" s="2">
        <f t="shared" si="61"/>
        <v>2.8999999999999998E-2</v>
      </c>
      <c r="AM756">
        <v>2.8999999999999998E-2</v>
      </c>
      <c r="AT756" s="2">
        <f t="shared" si="58"/>
        <v>8.9809999999999999</v>
      </c>
      <c r="AU756" s="2">
        <f>IF(ISNUMBER(AT756),SUMIFS($AT$1:AT756,$A$1:A756,A756,$K$1:K756,K756,$E$1:E756,E756),"")</f>
        <v>36.657000000000004</v>
      </c>
      <c r="AV756">
        <f t="shared" si="59"/>
        <v>8</v>
      </c>
    </row>
    <row r="757" spans="1:48" x14ac:dyDescent="0.25">
      <c r="A757" s="4" t="s">
        <v>31</v>
      </c>
      <c r="B757" s="4" t="s">
        <v>139</v>
      </c>
      <c r="C757" t="s">
        <v>30</v>
      </c>
      <c r="D757" s="3">
        <v>42122</v>
      </c>
      <c r="E757">
        <v>3</v>
      </c>
      <c r="F757" t="s">
        <v>54</v>
      </c>
      <c r="K757" s="24" t="s">
        <v>73</v>
      </c>
      <c r="L757" t="s">
        <v>22</v>
      </c>
      <c r="M757">
        <v>4</v>
      </c>
      <c r="N757" s="2" t="s">
        <v>20</v>
      </c>
      <c r="O757" s="2" t="str">
        <f t="shared" si="60"/>
        <v/>
      </c>
      <c r="Q757">
        <v>95.89</v>
      </c>
      <c r="R757">
        <v>95.89</v>
      </c>
      <c r="S757" s="2">
        <f>IF(ISNUMBER(R757),SUMIFS(R$1:$R757,A$1:$A757,A757,K$1:$K757,K757,E$1:$E757,E757),"")</f>
        <v>518.27</v>
      </c>
      <c r="U757" s="5"/>
      <c r="AC757" s="2" t="str">
        <f t="shared" si="57"/>
        <v/>
      </c>
      <c r="AK757">
        <v>16.100000000000001</v>
      </c>
      <c r="AL757" s="2">
        <f t="shared" si="61"/>
        <v>2.6000000000000002E-2</v>
      </c>
      <c r="AM757">
        <v>2.6000000000000002E-2</v>
      </c>
      <c r="AT757" s="2">
        <f t="shared" si="58"/>
        <v>2.4929999999999999</v>
      </c>
      <c r="AU757" s="2">
        <f>IF(ISNUMBER(AT757),SUMIFS($AT$1:AT757,$A$1:A757,A757,$K$1:K757,K757,$E$1:E757,E757),"")</f>
        <v>11.326000000000001</v>
      </c>
      <c r="AV757">
        <f t="shared" si="59"/>
        <v>8</v>
      </c>
    </row>
    <row r="758" spans="1:48" x14ac:dyDescent="0.25">
      <c r="A758" s="4" t="s">
        <v>34</v>
      </c>
      <c r="B758" s="4" t="s">
        <v>139</v>
      </c>
      <c r="C758" t="s">
        <v>30</v>
      </c>
      <c r="D758" s="3">
        <v>42135</v>
      </c>
      <c r="E758">
        <v>1</v>
      </c>
      <c r="F758" t="s">
        <v>56</v>
      </c>
      <c r="K758" s="24" t="s">
        <v>73</v>
      </c>
      <c r="L758" t="s">
        <v>22</v>
      </c>
      <c r="M758">
        <v>3</v>
      </c>
      <c r="N758" s="2" t="s">
        <v>36</v>
      </c>
      <c r="O758" s="2">
        <f t="shared" si="60"/>
        <v>1489</v>
      </c>
      <c r="P758">
        <v>148.9</v>
      </c>
      <c r="Q758"/>
      <c r="R758"/>
      <c r="S758" s="2" t="str">
        <f>IF(ISNUMBER(R758),SUMIFS(R$1:$R758,A$1:$A758,A758,K$1:$K758,K758,E$1:$E758,E758),"")</f>
        <v/>
      </c>
      <c r="U758" s="5"/>
      <c r="AC758" s="2" t="str">
        <f t="shared" si="57"/>
        <v/>
      </c>
      <c r="AK758">
        <v>30.8</v>
      </c>
      <c r="AL758" s="2">
        <f t="shared" si="61"/>
        <v>4.9000000000000002E-2</v>
      </c>
      <c r="AM758">
        <v>4.9000000000000002E-2</v>
      </c>
      <c r="AT758" s="2" t="str">
        <f t="shared" si="58"/>
        <v/>
      </c>
      <c r="AU758" s="2" t="str">
        <f>IF(ISNUMBER(AT758),SUMIFS($AT$1:AT758,$A$1:A758,A758,$K$1:K758,K758,$E$1:E758,E758),"")</f>
        <v/>
      </c>
      <c r="AV758">
        <f t="shared" si="59"/>
        <v>4</v>
      </c>
    </row>
    <row r="759" spans="1:48" x14ac:dyDescent="0.25">
      <c r="A759" s="4" t="s">
        <v>33</v>
      </c>
      <c r="B759" s="4" t="s">
        <v>139</v>
      </c>
      <c r="C759" t="s">
        <v>30</v>
      </c>
      <c r="D759" s="3">
        <v>42135</v>
      </c>
      <c r="E759">
        <v>1</v>
      </c>
      <c r="F759" t="s">
        <v>58</v>
      </c>
      <c r="K759" s="24" t="s">
        <v>73</v>
      </c>
      <c r="L759" t="s">
        <v>22</v>
      </c>
      <c r="M759">
        <v>3</v>
      </c>
      <c r="N759" s="2" t="s">
        <v>36</v>
      </c>
      <c r="O759" s="2">
        <f t="shared" si="60"/>
        <v>1244.5999999999999</v>
      </c>
      <c r="P759">
        <v>124.46</v>
      </c>
      <c r="Q759"/>
      <c r="R759"/>
      <c r="S759" s="2" t="str">
        <f>IF(ISNUMBER(R759),SUMIFS(R$1:$R759,A$1:$A759,A759,K$1:$K759,K759,E$1:$E759,E759),"")</f>
        <v/>
      </c>
      <c r="U759" s="5"/>
      <c r="AC759" s="2" t="str">
        <f t="shared" si="57"/>
        <v/>
      </c>
      <c r="AK759">
        <v>21.1</v>
      </c>
      <c r="AL759" s="2">
        <f t="shared" si="61"/>
        <v>3.4000000000000002E-2</v>
      </c>
      <c r="AM759">
        <v>3.4000000000000002E-2</v>
      </c>
      <c r="AT759" s="2" t="str">
        <f t="shared" si="58"/>
        <v/>
      </c>
      <c r="AU759" s="2" t="str">
        <f>IF(ISNUMBER(AT759),SUMIFS($AT$1:AT759,$A$1:A759,A759,$K$1:K759,K759,$E$1:E759,E759),"")</f>
        <v/>
      </c>
      <c r="AV759">
        <f t="shared" si="59"/>
        <v>4</v>
      </c>
    </row>
    <row r="760" spans="1:48" x14ac:dyDescent="0.25">
      <c r="A760" s="4" t="s">
        <v>29</v>
      </c>
      <c r="B760" s="4" t="s">
        <v>139</v>
      </c>
      <c r="C760" t="s">
        <v>30</v>
      </c>
      <c r="D760" s="3">
        <v>42135</v>
      </c>
      <c r="E760">
        <v>1</v>
      </c>
      <c r="F760" t="s">
        <v>55</v>
      </c>
      <c r="K760" s="24" t="s">
        <v>73</v>
      </c>
      <c r="L760" t="s">
        <v>22</v>
      </c>
      <c r="M760">
        <v>3</v>
      </c>
      <c r="N760" s="2" t="s">
        <v>36</v>
      </c>
      <c r="O760" s="2">
        <f t="shared" si="60"/>
        <v>1376.2</v>
      </c>
      <c r="P760">
        <v>137.62</v>
      </c>
      <c r="Q760"/>
      <c r="R760"/>
      <c r="S760" s="2" t="str">
        <f>IF(ISNUMBER(R760),SUMIFS(R$1:$R760,A$1:$A760,A760,K$1:$K760,K760,E$1:$E760,E760),"")</f>
        <v/>
      </c>
      <c r="U760" s="5"/>
      <c r="AC760" s="2" t="str">
        <f t="shared" si="57"/>
        <v/>
      </c>
      <c r="AK760">
        <v>24.4</v>
      </c>
      <c r="AL760" s="2">
        <f t="shared" si="61"/>
        <v>3.9E-2</v>
      </c>
      <c r="AM760">
        <v>3.9E-2</v>
      </c>
      <c r="AT760" s="2" t="str">
        <f t="shared" si="58"/>
        <v/>
      </c>
      <c r="AU760" s="2" t="str">
        <f>IF(ISNUMBER(AT760),SUMIFS($AT$1:AT760,$A$1:A760,A760,$K$1:K760,K760,$E$1:E760,E760),"")</f>
        <v/>
      </c>
      <c r="AV760">
        <f t="shared" si="59"/>
        <v>4</v>
      </c>
    </row>
    <row r="761" spans="1:48" x14ac:dyDescent="0.25">
      <c r="A761" s="4" t="s">
        <v>35</v>
      </c>
      <c r="B761" s="4" t="s">
        <v>139</v>
      </c>
      <c r="C761" t="s">
        <v>30</v>
      </c>
      <c r="D761" s="3">
        <v>42135</v>
      </c>
      <c r="E761">
        <v>1</v>
      </c>
      <c r="F761" t="s">
        <v>57</v>
      </c>
      <c r="K761" s="24" t="s">
        <v>73</v>
      </c>
      <c r="L761" t="s">
        <v>22</v>
      </c>
      <c r="M761">
        <v>3</v>
      </c>
      <c r="N761" s="2" t="s">
        <v>36</v>
      </c>
      <c r="O761" s="2">
        <f t="shared" si="60"/>
        <v>1263.4000000000001</v>
      </c>
      <c r="P761">
        <v>126.34</v>
      </c>
      <c r="Q761"/>
      <c r="R761"/>
      <c r="S761" s="2" t="str">
        <f>IF(ISNUMBER(R761),SUMIFS(R$1:$R761,A$1:$A761,A761,K$1:$K761,K761,E$1:$E761,E761),"")</f>
        <v/>
      </c>
      <c r="U761" s="5"/>
      <c r="AC761" s="2" t="str">
        <f t="shared" si="57"/>
        <v/>
      </c>
      <c r="AK761">
        <v>21.5</v>
      </c>
      <c r="AL761" s="2">
        <f t="shared" si="61"/>
        <v>3.4000000000000002E-2</v>
      </c>
      <c r="AM761">
        <v>3.4000000000000002E-2</v>
      </c>
      <c r="AT761" s="2" t="str">
        <f t="shared" si="58"/>
        <v/>
      </c>
      <c r="AU761" s="2" t="str">
        <f>IF(ISNUMBER(AT761),SUMIFS($AT$1:AT761,$A$1:A761,A761,$K$1:K761,K761,$E$1:E761,E761),"")</f>
        <v/>
      </c>
      <c r="AV761">
        <f t="shared" si="59"/>
        <v>4</v>
      </c>
    </row>
    <row r="762" spans="1:48" x14ac:dyDescent="0.25">
      <c r="A762" s="4" t="s">
        <v>32</v>
      </c>
      <c r="B762" s="4" t="s">
        <v>139</v>
      </c>
      <c r="C762" t="s">
        <v>30</v>
      </c>
      <c r="D762" s="3">
        <v>42135</v>
      </c>
      <c r="E762">
        <v>1</v>
      </c>
      <c r="F762" t="s">
        <v>59</v>
      </c>
      <c r="K762" s="24" t="s">
        <v>73</v>
      </c>
      <c r="L762" t="s">
        <v>22</v>
      </c>
      <c r="M762">
        <v>3</v>
      </c>
      <c r="N762" s="2" t="s">
        <v>36</v>
      </c>
      <c r="O762" s="2">
        <f t="shared" si="60"/>
        <v>1207</v>
      </c>
      <c r="P762">
        <v>120.7</v>
      </c>
      <c r="Q762"/>
      <c r="R762"/>
      <c r="S762" s="2" t="str">
        <f>IF(ISNUMBER(R762),SUMIFS(R$1:$R762,A$1:$A762,A762,K$1:$K762,K762,E$1:$E762,E762),"")</f>
        <v/>
      </c>
      <c r="U762" s="5"/>
      <c r="AC762" s="2" t="str">
        <f t="shared" si="57"/>
        <v/>
      </c>
      <c r="AK762">
        <v>21.7</v>
      </c>
      <c r="AL762" s="2">
        <f t="shared" si="61"/>
        <v>3.5000000000000003E-2</v>
      </c>
      <c r="AM762">
        <v>3.5000000000000003E-2</v>
      </c>
      <c r="AT762" s="2" t="str">
        <f t="shared" si="58"/>
        <v/>
      </c>
      <c r="AU762" s="2" t="str">
        <f>IF(ISNUMBER(AT762),SUMIFS($AT$1:AT762,$A$1:A762,A762,$K$1:K762,K762,$E$1:E762,E762),"")</f>
        <v/>
      </c>
      <c r="AV762">
        <f t="shared" si="59"/>
        <v>4</v>
      </c>
    </row>
    <row r="763" spans="1:48" x14ac:dyDescent="0.25">
      <c r="A763" s="4" t="s">
        <v>31</v>
      </c>
      <c r="B763" s="4" t="s">
        <v>139</v>
      </c>
      <c r="C763" t="s">
        <v>30</v>
      </c>
      <c r="D763" s="3">
        <v>42135</v>
      </c>
      <c r="E763">
        <v>1</v>
      </c>
      <c r="F763" t="s">
        <v>54</v>
      </c>
      <c r="K763" s="24" t="s">
        <v>73</v>
      </c>
      <c r="L763" t="s">
        <v>22</v>
      </c>
      <c r="M763">
        <v>3</v>
      </c>
      <c r="N763" s="2" t="s">
        <v>36</v>
      </c>
      <c r="O763" s="2">
        <f t="shared" si="60"/>
        <v>1113</v>
      </c>
      <c r="P763">
        <v>111.3</v>
      </c>
      <c r="Q763"/>
      <c r="R763"/>
      <c r="S763" s="2" t="str">
        <f>IF(ISNUMBER(R763),SUMIFS(R$1:$R763,A$1:$A763,A763,K$1:$K763,K763,E$1:$E763,E763),"")</f>
        <v/>
      </c>
      <c r="U763" s="5"/>
      <c r="AC763" s="2" t="str">
        <f t="shared" si="57"/>
        <v/>
      </c>
      <c r="AK763">
        <v>20.6</v>
      </c>
      <c r="AL763" s="2">
        <f t="shared" si="61"/>
        <v>3.3000000000000002E-2</v>
      </c>
      <c r="AM763">
        <v>3.3000000000000002E-2</v>
      </c>
      <c r="AT763" s="2" t="str">
        <f t="shared" si="58"/>
        <v/>
      </c>
      <c r="AU763" s="2" t="str">
        <f>IF(ISNUMBER(AT763),SUMIFS($AT$1:AT763,$A$1:A763,A763,$K$1:K763,K763,$E$1:E763,E763),"")</f>
        <v/>
      </c>
      <c r="AV763">
        <f t="shared" si="59"/>
        <v>4</v>
      </c>
    </row>
    <row r="764" spans="1:48" x14ac:dyDescent="0.25">
      <c r="A764" s="4" t="s">
        <v>31</v>
      </c>
      <c r="B764" s="4" t="s">
        <v>139</v>
      </c>
      <c r="C764" t="s">
        <v>30</v>
      </c>
      <c r="D764" s="3">
        <v>42135</v>
      </c>
      <c r="E764">
        <v>2</v>
      </c>
      <c r="F764" t="s">
        <v>54</v>
      </c>
      <c r="K764" s="24" t="s">
        <v>73</v>
      </c>
      <c r="L764" t="s">
        <v>22</v>
      </c>
      <c r="M764">
        <v>3</v>
      </c>
      <c r="N764" s="2" t="s">
        <v>36</v>
      </c>
      <c r="O764" s="2">
        <f t="shared" si="60"/>
        <v>1075.4000000000001</v>
      </c>
      <c r="P764">
        <v>107.54</v>
      </c>
      <c r="Q764"/>
      <c r="R764"/>
      <c r="S764" s="2" t="str">
        <f>IF(ISNUMBER(R764),SUMIFS(R$1:$R764,A$1:$A764,A764,K$1:$K764,K764,E$1:$E764,E764),"")</f>
        <v/>
      </c>
      <c r="U764" s="5"/>
      <c r="AC764" s="2" t="str">
        <f t="shared" si="57"/>
        <v/>
      </c>
      <c r="AK764">
        <v>18.3</v>
      </c>
      <c r="AL764" s="2">
        <f t="shared" si="61"/>
        <v>2.8999999999999998E-2</v>
      </c>
      <c r="AM764">
        <v>2.8999999999999998E-2</v>
      </c>
      <c r="AT764" s="2" t="str">
        <f t="shared" si="58"/>
        <v/>
      </c>
      <c r="AU764" s="2" t="str">
        <f>IF(ISNUMBER(AT764),SUMIFS($AT$1:AT764,$A$1:A764,A764,$K$1:K764,K764,$E$1:E764,E764),"")</f>
        <v/>
      </c>
      <c r="AV764">
        <f t="shared" si="59"/>
        <v>4</v>
      </c>
    </row>
    <row r="765" spans="1:48" x14ac:dyDescent="0.25">
      <c r="A765" s="4" t="s">
        <v>32</v>
      </c>
      <c r="B765" s="4" t="s">
        <v>139</v>
      </c>
      <c r="C765" t="s">
        <v>30</v>
      </c>
      <c r="D765" s="3">
        <v>42135</v>
      </c>
      <c r="E765">
        <v>2</v>
      </c>
      <c r="F765" t="s">
        <v>59</v>
      </c>
      <c r="K765" s="24" t="s">
        <v>73</v>
      </c>
      <c r="L765" t="s">
        <v>22</v>
      </c>
      <c r="M765">
        <v>3</v>
      </c>
      <c r="N765" s="2" t="s">
        <v>36</v>
      </c>
      <c r="O765" s="2">
        <f t="shared" si="60"/>
        <v>1188.2</v>
      </c>
      <c r="P765">
        <v>118.82000000000001</v>
      </c>
      <c r="Q765"/>
      <c r="R765"/>
      <c r="S765" s="2" t="str">
        <f>IF(ISNUMBER(R765),SUMIFS(R$1:$R765,A$1:$A765,A765,K$1:$K765,K765,E$1:$E765,E765),"")</f>
        <v/>
      </c>
      <c r="U765" s="5"/>
      <c r="AC765" s="2" t="str">
        <f t="shared" si="57"/>
        <v/>
      </c>
      <c r="AK765">
        <v>18</v>
      </c>
      <c r="AL765" s="2">
        <f t="shared" si="61"/>
        <v>2.8999999999999998E-2</v>
      </c>
      <c r="AM765">
        <v>2.8999999999999998E-2</v>
      </c>
      <c r="AT765" s="2" t="str">
        <f t="shared" si="58"/>
        <v/>
      </c>
      <c r="AU765" s="2" t="str">
        <f>IF(ISNUMBER(AT765),SUMIFS($AT$1:AT765,$A$1:A765,A765,$K$1:K765,K765,$E$1:E765,E765),"")</f>
        <v/>
      </c>
      <c r="AV765">
        <f t="shared" si="59"/>
        <v>4</v>
      </c>
    </row>
    <row r="766" spans="1:48" x14ac:dyDescent="0.25">
      <c r="A766" s="4" t="s">
        <v>34</v>
      </c>
      <c r="B766" s="4" t="s">
        <v>139</v>
      </c>
      <c r="C766" t="s">
        <v>30</v>
      </c>
      <c r="D766" s="3">
        <v>42135</v>
      </c>
      <c r="E766">
        <v>2</v>
      </c>
      <c r="F766" t="s">
        <v>56</v>
      </c>
      <c r="K766" s="24" t="s">
        <v>73</v>
      </c>
      <c r="L766" t="s">
        <v>22</v>
      </c>
      <c r="M766">
        <v>3</v>
      </c>
      <c r="N766" s="2" t="s">
        <v>36</v>
      </c>
      <c r="O766" s="2">
        <f t="shared" si="60"/>
        <v>1470.2</v>
      </c>
      <c r="P766">
        <v>147.02000000000001</v>
      </c>
      <c r="Q766"/>
      <c r="R766"/>
      <c r="S766" s="2" t="str">
        <f>IF(ISNUMBER(R766),SUMIFS(R$1:$R766,A$1:$A766,A766,K$1:$K766,K766,E$1:$E766,E766),"")</f>
        <v/>
      </c>
      <c r="U766" s="5"/>
      <c r="AC766" s="2" t="str">
        <f t="shared" si="57"/>
        <v/>
      </c>
      <c r="AK766">
        <v>22.7</v>
      </c>
      <c r="AL766" s="2">
        <f t="shared" si="61"/>
        <v>3.6000000000000004E-2</v>
      </c>
      <c r="AM766">
        <v>3.6000000000000004E-2</v>
      </c>
      <c r="AT766" s="2" t="str">
        <f t="shared" si="58"/>
        <v/>
      </c>
      <c r="AU766" s="2" t="str">
        <f>IF(ISNUMBER(AT766),SUMIFS($AT$1:AT766,$A$1:A766,A766,$K$1:K766,K766,$E$1:E766,E766),"")</f>
        <v/>
      </c>
      <c r="AV766">
        <f t="shared" si="59"/>
        <v>4</v>
      </c>
    </row>
    <row r="767" spans="1:48" x14ac:dyDescent="0.25">
      <c r="A767" s="4" t="s">
        <v>29</v>
      </c>
      <c r="B767" s="4" t="s">
        <v>139</v>
      </c>
      <c r="C767" t="s">
        <v>30</v>
      </c>
      <c r="D767" s="3">
        <v>42135</v>
      </c>
      <c r="E767">
        <v>2</v>
      </c>
      <c r="F767" t="s">
        <v>55</v>
      </c>
      <c r="K767" s="24" t="s">
        <v>73</v>
      </c>
      <c r="L767" t="s">
        <v>22</v>
      </c>
      <c r="M767">
        <v>3</v>
      </c>
      <c r="N767" s="2" t="s">
        <v>36</v>
      </c>
      <c r="O767" s="2">
        <f t="shared" si="60"/>
        <v>1113</v>
      </c>
      <c r="P767">
        <v>111.3</v>
      </c>
      <c r="Q767"/>
      <c r="R767"/>
      <c r="S767" s="2" t="str">
        <f>IF(ISNUMBER(R767),SUMIFS(R$1:$R767,A$1:$A767,A767,K$1:$K767,K767,E$1:$E767,E767),"")</f>
        <v/>
      </c>
      <c r="U767" s="5"/>
      <c r="AC767" s="2" t="str">
        <f t="shared" si="57"/>
        <v/>
      </c>
      <c r="AK767">
        <v>18.5</v>
      </c>
      <c r="AL767" s="2">
        <f t="shared" si="61"/>
        <v>0.03</v>
      </c>
      <c r="AM767">
        <v>0.03</v>
      </c>
      <c r="AT767" s="2" t="str">
        <f t="shared" si="58"/>
        <v/>
      </c>
      <c r="AU767" s="2" t="str">
        <f>IF(ISNUMBER(AT767),SUMIFS($AT$1:AT767,$A$1:A767,A767,$K$1:K767,K767,$E$1:E767,E767),"")</f>
        <v/>
      </c>
      <c r="AV767">
        <f t="shared" si="59"/>
        <v>4</v>
      </c>
    </row>
    <row r="768" spans="1:48" x14ac:dyDescent="0.25">
      <c r="A768" s="4" t="s">
        <v>35</v>
      </c>
      <c r="B768" s="4" t="s">
        <v>139</v>
      </c>
      <c r="C768" t="s">
        <v>30</v>
      </c>
      <c r="D768" s="3">
        <v>42135</v>
      </c>
      <c r="E768">
        <v>2</v>
      </c>
      <c r="F768" t="s">
        <v>57</v>
      </c>
      <c r="K768" s="24" t="s">
        <v>73</v>
      </c>
      <c r="L768" t="s">
        <v>22</v>
      </c>
      <c r="M768">
        <v>3</v>
      </c>
      <c r="N768" s="2" t="s">
        <v>36</v>
      </c>
      <c r="O768" s="2">
        <f t="shared" si="60"/>
        <v>1282.2</v>
      </c>
      <c r="P768">
        <v>128.22</v>
      </c>
      <c r="Q768"/>
      <c r="R768"/>
      <c r="S768" s="2" t="str">
        <f>IF(ISNUMBER(R768),SUMIFS(R$1:$R768,A$1:$A768,A768,K$1:$K768,K768,E$1:$E768,E768),"")</f>
        <v/>
      </c>
      <c r="U768" s="5"/>
      <c r="AC768" s="2" t="str">
        <f t="shared" si="57"/>
        <v/>
      </c>
      <c r="AK768">
        <v>23.4</v>
      </c>
      <c r="AL768" s="2">
        <f t="shared" si="61"/>
        <v>3.7000000000000005E-2</v>
      </c>
      <c r="AM768">
        <v>3.7000000000000005E-2</v>
      </c>
      <c r="AT768" s="2" t="str">
        <f t="shared" si="58"/>
        <v/>
      </c>
      <c r="AU768" s="2" t="str">
        <f>IF(ISNUMBER(AT768),SUMIFS($AT$1:AT768,$A$1:A768,A768,$K$1:K768,K768,$E$1:E768,E768),"")</f>
        <v/>
      </c>
      <c r="AV768">
        <f t="shared" si="59"/>
        <v>4</v>
      </c>
    </row>
    <row r="769" spans="1:48" x14ac:dyDescent="0.25">
      <c r="A769" s="4" t="s">
        <v>33</v>
      </c>
      <c r="B769" s="4" t="s">
        <v>139</v>
      </c>
      <c r="C769" t="s">
        <v>30</v>
      </c>
      <c r="D769" s="3">
        <v>42135</v>
      </c>
      <c r="E769">
        <v>2</v>
      </c>
      <c r="F769" t="s">
        <v>58</v>
      </c>
      <c r="K769" s="24" t="s">
        <v>73</v>
      </c>
      <c r="L769" t="s">
        <v>22</v>
      </c>
      <c r="M769">
        <v>3</v>
      </c>
      <c r="N769" s="2" t="s">
        <v>36</v>
      </c>
      <c r="O769" s="2">
        <f t="shared" si="60"/>
        <v>1169.4000000000001</v>
      </c>
      <c r="P769">
        <v>116.94000000000001</v>
      </c>
      <c r="Q769"/>
      <c r="R769"/>
      <c r="S769" s="2" t="str">
        <f>IF(ISNUMBER(R769),SUMIFS(R$1:$R769,A$1:$A769,A769,K$1:$K769,K769,E$1:$E769,E769),"")</f>
        <v/>
      </c>
      <c r="U769" s="5"/>
      <c r="AC769" s="2" t="str">
        <f t="shared" si="57"/>
        <v/>
      </c>
      <c r="AK769">
        <v>22.6</v>
      </c>
      <c r="AL769" s="2">
        <f t="shared" si="61"/>
        <v>3.6000000000000004E-2</v>
      </c>
      <c r="AM769">
        <v>3.6000000000000004E-2</v>
      </c>
      <c r="AT769" s="2" t="str">
        <f t="shared" si="58"/>
        <v/>
      </c>
      <c r="AU769" s="2" t="str">
        <f>IF(ISNUMBER(AT769),SUMIFS($AT$1:AT769,$A$1:A769,A769,$K$1:K769,K769,$E$1:E769,E769),"")</f>
        <v/>
      </c>
      <c r="AV769">
        <f t="shared" si="59"/>
        <v>4</v>
      </c>
    </row>
    <row r="770" spans="1:48" x14ac:dyDescent="0.25">
      <c r="A770" s="4" t="s">
        <v>34</v>
      </c>
      <c r="B770" s="4" t="s">
        <v>139</v>
      </c>
      <c r="C770" t="s">
        <v>30</v>
      </c>
      <c r="D770" s="3">
        <v>42145</v>
      </c>
      <c r="E770">
        <v>1</v>
      </c>
      <c r="F770" t="s">
        <v>56</v>
      </c>
      <c r="K770" s="24" t="s">
        <v>73</v>
      </c>
      <c r="L770" t="s">
        <v>22</v>
      </c>
      <c r="M770">
        <v>3</v>
      </c>
      <c r="N770" s="2" t="s">
        <v>37</v>
      </c>
      <c r="O770" s="2">
        <f t="shared" si="60"/>
        <v>2241</v>
      </c>
      <c r="P770">
        <v>224.1</v>
      </c>
      <c r="Q770"/>
      <c r="R770"/>
      <c r="S770" s="2" t="str">
        <f>IF(ISNUMBER(R770),SUMIFS(R$1:$R770,A$1:$A770,A770,K$1:$K770,K770,E$1:$E770,E770),"")</f>
        <v/>
      </c>
      <c r="U770" s="5"/>
      <c r="AC770" s="2" t="str">
        <f t="shared" ref="AC770:AC833" si="62">IF(ISNUMBER(AD770),AD770*10,"")</f>
        <v/>
      </c>
      <c r="AK770">
        <v>28.4</v>
      </c>
      <c r="AL770" s="2">
        <f t="shared" si="61"/>
        <v>4.4999999999999998E-2</v>
      </c>
      <c r="AM770">
        <v>4.4999999999999998E-2</v>
      </c>
      <c r="AT770" s="2" t="str">
        <f t="shared" ref="AT770:AT833" si="63">IF(AND(ISNUMBER(AL770),ISNUMBER(R770)),ROUND(R770*AL770,3),"")</f>
        <v/>
      </c>
      <c r="AU770" s="2" t="str">
        <f>IF(ISNUMBER(AT770),SUMIFS($AT$1:AT770,$A$1:A770,A770,$K$1:K770,K770,$E$1:E770,E770),"")</f>
        <v/>
      </c>
      <c r="AV770">
        <f t="shared" ref="AV770:AV833" si="64">COUNT(P770:AU770)</f>
        <v>4</v>
      </c>
    </row>
    <row r="771" spans="1:48" x14ac:dyDescent="0.25">
      <c r="A771" s="4" t="s">
        <v>33</v>
      </c>
      <c r="B771" s="4" t="s">
        <v>139</v>
      </c>
      <c r="C771" t="s">
        <v>30</v>
      </c>
      <c r="D771" s="3">
        <v>42145</v>
      </c>
      <c r="E771">
        <v>1</v>
      </c>
      <c r="F771" t="s">
        <v>58</v>
      </c>
      <c r="K771" s="24" t="s">
        <v>73</v>
      </c>
      <c r="L771" t="s">
        <v>22</v>
      </c>
      <c r="M771">
        <v>3</v>
      </c>
      <c r="N771" s="2" t="s">
        <v>37</v>
      </c>
      <c r="O771" s="2">
        <f t="shared" si="60"/>
        <v>1376.2</v>
      </c>
      <c r="P771">
        <v>137.62</v>
      </c>
      <c r="Q771"/>
      <c r="R771"/>
      <c r="S771" s="2" t="str">
        <f>IF(ISNUMBER(R771),SUMIFS(R$1:$R771,A$1:$A771,A771,K$1:$K771,K771,E$1:$E771,E771),"")</f>
        <v/>
      </c>
      <c r="U771" s="5"/>
      <c r="AC771" s="2" t="str">
        <f t="shared" si="62"/>
        <v/>
      </c>
      <c r="AK771">
        <v>16.2</v>
      </c>
      <c r="AL771" s="2">
        <f t="shared" si="61"/>
        <v>2.6000000000000002E-2</v>
      </c>
      <c r="AM771">
        <v>2.6000000000000002E-2</v>
      </c>
      <c r="AT771" s="2" t="str">
        <f t="shared" si="63"/>
        <v/>
      </c>
      <c r="AU771" s="2" t="str">
        <f>IF(ISNUMBER(AT771),SUMIFS($AT$1:AT771,$A$1:A771,A771,$K$1:K771,K771,$E$1:E771,E771),"")</f>
        <v/>
      </c>
      <c r="AV771">
        <f t="shared" si="64"/>
        <v>4</v>
      </c>
    </row>
    <row r="772" spans="1:48" x14ac:dyDescent="0.25">
      <c r="A772" s="4" t="s">
        <v>29</v>
      </c>
      <c r="B772" s="4" t="s">
        <v>139</v>
      </c>
      <c r="C772" t="s">
        <v>30</v>
      </c>
      <c r="D772" s="3">
        <v>42145</v>
      </c>
      <c r="E772">
        <v>1</v>
      </c>
      <c r="F772" t="s">
        <v>55</v>
      </c>
      <c r="K772" s="24" t="s">
        <v>73</v>
      </c>
      <c r="L772" t="s">
        <v>22</v>
      </c>
      <c r="M772">
        <v>3</v>
      </c>
      <c r="N772" s="2" t="s">
        <v>37</v>
      </c>
      <c r="O772" s="2">
        <f t="shared" si="60"/>
        <v>1564.2000000000003</v>
      </c>
      <c r="P772">
        <v>156.42000000000002</v>
      </c>
      <c r="Q772"/>
      <c r="R772"/>
      <c r="S772" s="2" t="str">
        <f>IF(ISNUMBER(R772),SUMIFS(R$1:$R772,A$1:$A772,A772,K$1:$K772,K772,E$1:$E772,E772),"")</f>
        <v/>
      </c>
      <c r="U772" s="5"/>
      <c r="AC772" s="2" t="str">
        <f t="shared" si="62"/>
        <v/>
      </c>
      <c r="AK772">
        <v>23.7</v>
      </c>
      <c r="AL772" s="2">
        <f t="shared" si="61"/>
        <v>3.7999999999999999E-2</v>
      </c>
      <c r="AM772">
        <v>3.7999999999999999E-2</v>
      </c>
      <c r="AT772" s="2" t="str">
        <f t="shared" si="63"/>
        <v/>
      </c>
      <c r="AU772" s="2" t="str">
        <f>IF(ISNUMBER(AT772),SUMIFS($AT$1:AT772,$A$1:A772,A772,$K$1:K772,K772,$E$1:E772,E772),"")</f>
        <v/>
      </c>
      <c r="AV772">
        <f t="shared" si="64"/>
        <v>4</v>
      </c>
    </row>
    <row r="773" spans="1:48" x14ac:dyDescent="0.25">
      <c r="A773" s="4" t="s">
        <v>35</v>
      </c>
      <c r="B773" s="4" t="s">
        <v>139</v>
      </c>
      <c r="C773" t="s">
        <v>30</v>
      </c>
      <c r="D773" s="3">
        <v>42145</v>
      </c>
      <c r="E773">
        <v>1</v>
      </c>
      <c r="F773" t="s">
        <v>57</v>
      </c>
      <c r="K773" s="24" t="s">
        <v>73</v>
      </c>
      <c r="L773" t="s">
        <v>22</v>
      </c>
      <c r="M773">
        <v>3</v>
      </c>
      <c r="N773" s="2" t="s">
        <v>37</v>
      </c>
      <c r="O773" s="2">
        <f t="shared" si="60"/>
        <v>1338.6</v>
      </c>
      <c r="P773">
        <v>133.85999999999999</v>
      </c>
      <c r="Q773"/>
      <c r="R773"/>
      <c r="S773" s="2" t="str">
        <f>IF(ISNUMBER(R773),SUMIFS(R$1:$R773,A$1:$A773,A773,K$1:$K773,K773,E$1:$E773,E773),"")</f>
        <v/>
      </c>
      <c r="U773" s="5"/>
      <c r="AC773" s="2" t="str">
        <f t="shared" si="62"/>
        <v/>
      </c>
      <c r="AK773">
        <v>21</v>
      </c>
      <c r="AL773" s="2">
        <f t="shared" si="61"/>
        <v>3.4000000000000002E-2</v>
      </c>
      <c r="AM773">
        <v>3.4000000000000002E-2</v>
      </c>
      <c r="AT773" s="2" t="str">
        <f t="shared" si="63"/>
        <v/>
      </c>
      <c r="AU773" s="2" t="str">
        <f>IF(ISNUMBER(AT773),SUMIFS($AT$1:AT773,$A$1:A773,A773,$K$1:K773,K773,$E$1:E773,E773),"")</f>
        <v/>
      </c>
      <c r="AV773">
        <f t="shared" si="64"/>
        <v>4</v>
      </c>
    </row>
    <row r="774" spans="1:48" x14ac:dyDescent="0.25">
      <c r="A774" s="4" t="s">
        <v>32</v>
      </c>
      <c r="B774" s="4" t="s">
        <v>139</v>
      </c>
      <c r="C774" t="s">
        <v>30</v>
      </c>
      <c r="D774" s="3">
        <v>42145</v>
      </c>
      <c r="E774">
        <v>1</v>
      </c>
      <c r="F774" t="s">
        <v>59</v>
      </c>
      <c r="K774" s="24" t="s">
        <v>73</v>
      </c>
      <c r="L774" t="s">
        <v>22</v>
      </c>
      <c r="M774">
        <v>3</v>
      </c>
      <c r="N774" s="2" t="s">
        <v>37</v>
      </c>
      <c r="O774" s="2">
        <f t="shared" si="60"/>
        <v>1376.2</v>
      </c>
      <c r="P774">
        <v>137.62</v>
      </c>
      <c r="Q774"/>
      <c r="R774"/>
      <c r="S774" s="2" t="str">
        <f>IF(ISNUMBER(R774),SUMIFS(R$1:$R774,A$1:$A774,A774,K$1:$K774,K774,E$1:$E774,E774),"")</f>
        <v/>
      </c>
      <c r="U774" s="5"/>
      <c r="AC774" s="2" t="str">
        <f t="shared" si="62"/>
        <v/>
      </c>
      <c r="AK774">
        <v>19.8</v>
      </c>
      <c r="AL774" s="2">
        <f t="shared" si="61"/>
        <v>3.2000000000000001E-2</v>
      </c>
      <c r="AM774">
        <v>3.2000000000000001E-2</v>
      </c>
      <c r="AT774" s="2" t="str">
        <f t="shared" si="63"/>
        <v/>
      </c>
      <c r="AU774" s="2" t="str">
        <f>IF(ISNUMBER(AT774),SUMIFS($AT$1:AT774,$A$1:A774,A774,$K$1:K774,K774,$E$1:E774,E774),"")</f>
        <v/>
      </c>
      <c r="AV774">
        <f t="shared" si="64"/>
        <v>4</v>
      </c>
    </row>
    <row r="775" spans="1:48" x14ac:dyDescent="0.25">
      <c r="A775" s="4" t="s">
        <v>31</v>
      </c>
      <c r="B775" s="4" t="s">
        <v>139</v>
      </c>
      <c r="C775" t="s">
        <v>30</v>
      </c>
      <c r="D775" s="3">
        <v>42145</v>
      </c>
      <c r="E775">
        <v>1</v>
      </c>
      <c r="F775" t="s">
        <v>54</v>
      </c>
      <c r="K775" s="24" t="s">
        <v>73</v>
      </c>
      <c r="L775" t="s">
        <v>22</v>
      </c>
      <c r="M775">
        <v>3</v>
      </c>
      <c r="N775" s="2" t="s">
        <v>37</v>
      </c>
      <c r="O775" s="2">
        <f t="shared" si="60"/>
        <v>1094.2</v>
      </c>
      <c r="P775">
        <v>109.42</v>
      </c>
      <c r="Q775"/>
      <c r="R775"/>
      <c r="S775" s="2" t="str">
        <f>IF(ISNUMBER(R775),SUMIFS(R$1:$R775,A$1:$A775,A775,K$1:$K775,K775,E$1:$E775,E775),"")</f>
        <v/>
      </c>
      <c r="U775" s="5"/>
      <c r="AC775" s="2" t="str">
        <f t="shared" si="62"/>
        <v/>
      </c>
      <c r="AK775">
        <v>17.7</v>
      </c>
      <c r="AL775" s="2">
        <f t="shared" si="61"/>
        <v>2.7999999999999997E-2</v>
      </c>
      <c r="AM775">
        <v>2.7999999999999997E-2</v>
      </c>
      <c r="AT775" s="2" t="str">
        <f t="shared" si="63"/>
        <v/>
      </c>
      <c r="AU775" s="2" t="str">
        <f>IF(ISNUMBER(AT775),SUMIFS($AT$1:AT775,$A$1:A775,A775,$K$1:K775,K775,$E$1:E775,E775),"")</f>
        <v/>
      </c>
      <c r="AV775">
        <f t="shared" si="64"/>
        <v>4</v>
      </c>
    </row>
    <row r="776" spans="1:48" x14ac:dyDescent="0.25">
      <c r="A776" s="4" t="s">
        <v>31</v>
      </c>
      <c r="B776" s="4" t="s">
        <v>139</v>
      </c>
      <c r="C776" t="s">
        <v>30</v>
      </c>
      <c r="D776" s="3">
        <v>42145</v>
      </c>
      <c r="E776">
        <v>2</v>
      </c>
      <c r="F776" t="s">
        <v>54</v>
      </c>
      <c r="K776" s="24" t="s">
        <v>73</v>
      </c>
      <c r="L776" t="s">
        <v>22</v>
      </c>
      <c r="M776">
        <v>3</v>
      </c>
      <c r="N776" s="2" t="s">
        <v>37</v>
      </c>
      <c r="O776" s="2">
        <f t="shared" si="60"/>
        <v>1432.6</v>
      </c>
      <c r="P776">
        <v>143.26</v>
      </c>
      <c r="Q776"/>
      <c r="R776"/>
      <c r="S776" s="2" t="str">
        <f>IF(ISNUMBER(R776),SUMIFS(R$1:$R776,A$1:$A776,A776,K$1:$K776,K776,E$1:$E776,E776),"")</f>
        <v/>
      </c>
      <c r="U776" s="5"/>
      <c r="AC776" s="2" t="str">
        <f t="shared" si="62"/>
        <v/>
      </c>
      <c r="AK776">
        <v>18.399999999999999</v>
      </c>
      <c r="AL776" s="2">
        <f t="shared" si="61"/>
        <v>2.8999999999999998E-2</v>
      </c>
      <c r="AM776">
        <v>2.8999999999999998E-2</v>
      </c>
      <c r="AT776" s="2" t="str">
        <f t="shared" si="63"/>
        <v/>
      </c>
      <c r="AU776" s="2" t="str">
        <f>IF(ISNUMBER(AT776),SUMIFS($AT$1:AT776,$A$1:A776,A776,$K$1:K776,K776,$E$1:E776,E776),"")</f>
        <v/>
      </c>
      <c r="AV776">
        <f t="shared" si="64"/>
        <v>4</v>
      </c>
    </row>
    <row r="777" spans="1:48" x14ac:dyDescent="0.25">
      <c r="A777" s="4" t="s">
        <v>32</v>
      </c>
      <c r="B777" s="4" t="s">
        <v>139</v>
      </c>
      <c r="C777" t="s">
        <v>30</v>
      </c>
      <c r="D777" s="3">
        <v>42145</v>
      </c>
      <c r="E777">
        <v>2</v>
      </c>
      <c r="F777" t="s">
        <v>59</v>
      </c>
      <c r="K777" s="24" t="s">
        <v>73</v>
      </c>
      <c r="L777" t="s">
        <v>22</v>
      </c>
      <c r="M777">
        <v>3</v>
      </c>
      <c r="N777" s="2" t="s">
        <v>37</v>
      </c>
      <c r="O777" s="2">
        <f t="shared" si="60"/>
        <v>1489</v>
      </c>
      <c r="P777">
        <v>148.9</v>
      </c>
      <c r="Q777"/>
      <c r="R777"/>
      <c r="S777" s="2" t="str">
        <f>IF(ISNUMBER(R777),SUMIFS(R$1:$R777,A$1:$A777,A777,K$1:$K777,K777,E$1:$E777,E777),"")</f>
        <v/>
      </c>
      <c r="U777" s="5"/>
      <c r="AC777" s="2" t="str">
        <f t="shared" si="62"/>
        <v/>
      </c>
      <c r="AK777">
        <v>17.3</v>
      </c>
      <c r="AL777" s="2">
        <f t="shared" si="61"/>
        <v>2.7999999999999997E-2</v>
      </c>
      <c r="AM777">
        <v>2.7999999999999997E-2</v>
      </c>
      <c r="AT777" s="2" t="str">
        <f t="shared" si="63"/>
        <v/>
      </c>
      <c r="AU777" s="2" t="str">
        <f>IF(ISNUMBER(AT777),SUMIFS($AT$1:AT777,$A$1:A777,A777,$K$1:K777,K777,$E$1:E777,E777),"")</f>
        <v/>
      </c>
      <c r="AV777">
        <f t="shared" si="64"/>
        <v>4</v>
      </c>
    </row>
    <row r="778" spans="1:48" x14ac:dyDescent="0.25">
      <c r="A778" s="4" t="s">
        <v>34</v>
      </c>
      <c r="B778" s="4" t="s">
        <v>139</v>
      </c>
      <c r="C778" t="s">
        <v>30</v>
      </c>
      <c r="D778" s="3">
        <v>42145</v>
      </c>
      <c r="E778">
        <v>2</v>
      </c>
      <c r="F778" t="s">
        <v>56</v>
      </c>
      <c r="K778" s="24" t="s">
        <v>73</v>
      </c>
      <c r="L778" t="s">
        <v>22</v>
      </c>
      <c r="M778">
        <v>3</v>
      </c>
      <c r="N778" s="2" t="s">
        <v>37</v>
      </c>
      <c r="O778" s="2">
        <f t="shared" si="60"/>
        <v>2147</v>
      </c>
      <c r="P778">
        <v>214.7</v>
      </c>
      <c r="Q778"/>
      <c r="R778"/>
      <c r="S778" s="2" t="str">
        <f>IF(ISNUMBER(R778),SUMIFS(R$1:$R778,A$1:$A778,A778,K$1:$K778,K778,E$1:$E778,E778),"")</f>
        <v/>
      </c>
      <c r="U778" s="5"/>
      <c r="AC778" s="2" t="str">
        <f t="shared" si="62"/>
        <v/>
      </c>
      <c r="AK778">
        <v>24.3</v>
      </c>
      <c r="AL778" s="2">
        <f t="shared" si="61"/>
        <v>3.9E-2</v>
      </c>
      <c r="AM778">
        <v>3.9E-2</v>
      </c>
      <c r="AT778" s="2" t="str">
        <f t="shared" si="63"/>
        <v/>
      </c>
      <c r="AU778" s="2" t="str">
        <f>IF(ISNUMBER(AT778),SUMIFS($AT$1:AT778,$A$1:A778,A778,$K$1:K778,K778,$E$1:E778,E778),"")</f>
        <v/>
      </c>
      <c r="AV778">
        <f t="shared" si="64"/>
        <v>4</v>
      </c>
    </row>
    <row r="779" spans="1:48" x14ac:dyDescent="0.25">
      <c r="A779" s="4" t="s">
        <v>29</v>
      </c>
      <c r="B779" s="4" t="s">
        <v>139</v>
      </c>
      <c r="C779" t="s">
        <v>30</v>
      </c>
      <c r="D779" s="3">
        <v>42145</v>
      </c>
      <c r="E779">
        <v>2</v>
      </c>
      <c r="F779" t="s">
        <v>55</v>
      </c>
      <c r="K779" s="24" t="s">
        <v>73</v>
      </c>
      <c r="L779" t="s">
        <v>22</v>
      </c>
      <c r="M779">
        <v>3</v>
      </c>
      <c r="N779" s="2" t="s">
        <v>37</v>
      </c>
      <c r="O779" s="2">
        <f t="shared" si="60"/>
        <v>1526.6</v>
      </c>
      <c r="P779">
        <v>152.66</v>
      </c>
      <c r="Q779"/>
      <c r="R779"/>
      <c r="S779" s="2" t="str">
        <f>IF(ISNUMBER(R779),SUMIFS(R$1:$R779,A$1:$A779,A779,K$1:$K779,K779,E$1:$E779,E779),"")</f>
        <v/>
      </c>
      <c r="U779" s="5"/>
      <c r="AC779" s="2" t="str">
        <f t="shared" si="62"/>
        <v/>
      </c>
      <c r="AK779">
        <v>19.5</v>
      </c>
      <c r="AL779" s="2">
        <f t="shared" si="61"/>
        <v>3.1E-2</v>
      </c>
      <c r="AM779">
        <v>3.1E-2</v>
      </c>
      <c r="AT779" s="2" t="str">
        <f t="shared" si="63"/>
        <v/>
      </c>
      <c r="AU779" s="2" t="str">
        <f>IF(ISNUMBER(AT779),SUMIFS($AT$1:AT779,$A$1:A779,A779,$K$1:K779,K779,$E$1:E779,E779),"")</f>
        <v/>
      </c>
      <c r="AV779">
        <f t="shared" si="64"/>
        <v>4</v>
      </c>
    </row>
    <row r="780" spans="1:48" x14ac:dyDescent="0.25">
      <c r="A780" s="4" t="s">
        <v>35</v>
      </c>
      <c r="B780" s="4" t="s">
        <v>139</v>
      </c>
      <c r="C780" t="s">
        <v>30</v>
      </c>
      <c r="D780" s="3">
        <v>42145</v>
      </c>
      <c r="E780">
        <v>2</v>
      </c>
      <c r="F780" t="s">
        <v>57</v>
      </c>
      <c r="K780" s="24" t="s">
        <v>73</v>
      </c>
      <c r="L780" t="s">
        <v>22</v>
      </c>
      <c r="M780">
        <v>3</v>
      </c>
      <c r="N780" s="2" t="s">
        <v>37</v>
      </c>
      <c r="O780" s="2">
        <f t="shared" si="60"/>
        <v>1733.4</v>
      </c>
      <c r="P780">
        <v>173.34</v>
      </c>
      <c r="Q780"/>
      <c r="R780"/>
      <c r="S780" s="2" t="str">
        <f>IF(ISNUMBER(R780),SUMIFS(R$1:$R780,A$1:$A780,A780,K$1:$K780,K780,E$1:$E780,E780),"")</f>
        <v/>
      </c>
      <c r="U780" s="5"/>
      <c r="AC780" s="2" t="str">
        <f t="shared" si="62"/>
        <v/>
      </c>
      <c r="AK780">
        <v>25.5</v>
      </c>
      <c r="AL780" s="2">
        <f t="shared" si="61"/>
        <v>4.0999999999999995E-2</v>
      </c>
      <c r="AM780">
        <v>4.0999999999999995E-2</v>
      </c>
      <c r="AT780" s="2" t="str">
        <f t="shared" si="63"/>
        <v/>
      </c>
      <c r="AU780" s="2" t="str">
        <f>IF(ISNUMBER(AT780),SUMIFS($AT$1:AT780,$A$1:A780,A780,$K$1:K780,K780,$E$1:E780,E780),"")</f>
        <v/>
      </c>
      <c r="AV780">
        <f t="shared" si="64"/>
        <v>4</v>
      </c>
    </row>
    <row r="781" spans="1:48" x14ac:dyDescent="0.25">
      <c r="A781" s="4" t="s">
        <v>33</v>
      </c>
      <c r="B781" s="4" t="s">
        <v>139</v>
      </c>
      <c r="C781" t="s">
        <v>30</v>
      </c>
      <c r="D781" s="3">
        <v>42145</v>
      </c>
      <c r="E781">
        <v>2</v>
      </c>
      <c r="F781" t="s">
        <v>58</v>
      </c>
      <c r="K781" s="24" t="s">
        <v>73</v>
      </c>
      <c r="L781" t="s">
        <v>22</v>
      </c>
      <c r="M781">
        <v>3</v>
      </c>
      <c r="N781" s="2" t="s">
        <v>37</v>
      </c>
      <c r="O781" s="2">
        <f t="shared" si="60"/>
        <v>1413.8</v>
      </c>
      <c r="P781">
        <v>141.38</v>
      </c>
      <c r="Q781"/>
      <c r="R781"/>
      <c r="S781" s="2" t="str">
        <f>IF(ISNUMBER(R781),SUMIFS(R$1:$R781,A$1:$A781,A781,K$1:$K781,K781,E$1:$E781,E781),"")</f>
        <v/>
      </c>
      <c r="U781" s="5"/>
      <c r="AC781" s="2" t="str">
        <f t="shared" si="62"/>
        <v/>
      </c>
      <c r="AK781">
        <v>18.8</v>
      </c>
      <c r="AL781" s="2">
        <f t="shared" si="61"/>
        <v>0.03</v>
      </c>
      <c r="AM781">
        <v>0.03</v>
      </c>
      <c r="AT781" s="2" t="str">
        <f t="shared" si="63"/>
        <v/>
      </c>
      <c r="AU781" s="2" t="str">
        <f>IF(ISNUMBER(AT781),SUMIFS($AT$1:AT781,$A$1:A781,A781,$K$1:K781,K781,$E$1:E781,E781),"")</f>
        <v/>
      </c>
      <c r="AV781">
        <f t="shared" si="64"/>
        <v>4</v>
      </c>
    </row>
    <row r="782" spans="1:48" x14ac:dyDescent="0.25">
      <c r="A782" s="4" t="s">
        <v>34</v>
      </c>
      <c r="B782" s="4" t="s">
        <v>139</v>
      </c>
      <c r="C782" t="s">
        <v>30</v>
      </c>
      <c r="D782" s="3">
        <v>42152</v>
      </c>
      <c r="E782">
        <v>1</v>
      </c>
      <c r="F782" t="s">
        <v>56</v>
      </c>
      <c r="K782" s="24" t="s">
        <v>73</v>
      </c>
      <c r="L782" t="s">
        <v>22</v>
      </c>
      <c r="M782">
        <v>3</v>
      </c>
      <c r="N782" s="2" t="s">
        <v>38</v>
      </c>
      <c r="O782" s="2">
        <f t="shared" si="60"/>
        <v>2673.4000000000005</v>
      </c>
      <c r="P782">
        <v>267.34000000000003</v>
      </c>
      <c r="Q782"/>
      <c r="R782"/>
      <c r="S782" s="2" t="str">
        <f>IF(ISNUMBER(R782),SUMIFS(R$1:$R782,A$1:$A782,A782,K$1:$K782,K782,E$1:$E782,E782),"")</f>
        <v/>
      </c>
      <c r="U782" s="5"/>
      <c r="AC782" s="2" t="str">
        <f t="shared" si="62"/>
        <v/>
      </c>
      <c r="AK782">
        <v>21.8</v>
      </c>
      <c r="AL782" s="2">
        <f t="shared" si="61"/>
        <v>3.5000000000000003E-2</v>
      </c>
      <c r="AM782">
        <v>3.5000000000000003E-2</v>
      </c>
      <c r="AT782" s="2" t="str">
        <f t="shared" si="63"/>
        <v/>
      </c>
      <c r="AU782" s="2" t="str">
        <f>IF(ISNUMBER(AT782),SUMIFS($AT$1:AT782,$A$1:A782,A782,$K$1:K782,K782,$E$1:E782,E782),"")</f>
        <v/>
      </c>
      <c r="AV782">
        <f t="shared" si="64"/>
        <v>4</v>
      </c>
    </row>
    <row r="783" spans="1:48" x14ac:dyDescent="0.25">
      <c r="A783" s="4" t="s">
        <v>33</v>
      </c>
      <c r="B783" s="4" t="s">
        <v>139</v>
      </c>
      <c r="C783" t="s">
        <v>30</v>
      </c>
      <c r="D783" s="3">
        <v>42152</v>
      </c>
      <c r="E783">
        <v>1</v>
      </c>
      <c r="F783" t="s">
        <v>58</v>
      </c>
      <c r="K783" s="24" t="s">
        <v>73</v>
      </c>
      <c r="L783" t="s">
        <v>22</v>
      </c>
      <c r="M783">
        <v>3</v>
      </c>
      <c r="N783" s="2" t="s">
        <v>38</v>
      </c>
      <c r="O783" s="2">
        <f t="shared" si="60"/>
        <v>1714.6</v>
      </c>
      <c r="P783">
        <v>171.45999999999998</v>
      </c>
      <c r="Q783"/>
      <c r="R783"/>
      <c r="S783" s="2" t="str">
        <f>IF(ISNUMBER(R783),SUMIFS(R$1:$R783,A$1:$A783,A783,K$1:$K783,K783,E$1:$E783,E783),"")</f>
        <v/>
      </c>
      <c r="U783" s="5"/>
      <c r="AC783" s="2" t="str">
        <f t="shared" si="62"/>
        <v/>
      </c>
      <c r="AK783">
        <v>15.9</v>
      </c>
      <c r="AL783" s="2">
        <f t="shared" si="61"/>
        <v>2.5000000000000001E-2</v>
      </c>
      <c r="AM783">
        <v>2.5000000000000001E-2</v>
      </c>
      <c r="AT783" s="2" t="str">
        <f t="shared" si="63"/>
        <v/>
      </c>
      <c r="AU783" s="2" t="str">
        <f>IF(ISNUMBER(AT783),SUMIFS($AT$1:AT783,$A$1:A783,A783,$K$1:K783,K783,$E$1:E783,E783),"")</f>
        <v/>
      </c>
      <c r="AV783">
        <f t="shared" si="64"/>
        <v>4</v>
      </c>
    </row>
    <row r="784" spans="1:48" x14ac:dyDescent="0.25">
      <c r="A784" s="4" t="s">
        <v>29</v>
      </c>
      <c r="B784" s="4" t="s">
        <v>139</v>
      </c>
      <c r="C784" t="s">
        <v>30</v>
      </c>
      <c r="D784" s="3">
        <v>42152</v>
      </c>
      <c r="E784">
        <v>1</v>
      </c>
      <c r="F784" t="s">
        <v>55</v>
      </c>
      <c r="K784" s="24" t="s">
        <v>73</v>
      </c>
      <c r="L784" t="s">
        <v>22</v>
      </c>
      <c r="M784">
        <v>3</v>
      </c>
      <c r="N784" s="2" t="s">
        <v>38</v>
      </c>
      <c r="O784" s="2">
        <f t="shared" si="60"/>
        <v>1695.7999999999997</v>
      </c>
      <c r="P784">
        <v>169.57999999999998</v>
      </c>
      <c r="Q784"/>
      <c r="R784"/>
      <c r="S784" s="2" t="str">
        <f>IF(ISNUMBER(R784),SUMIFS(R$1:$R784,A$1:$A784,A784,K$1:$K784,K784,E$1:$E784,E784),"")</f>
        <v/>
      </c>
      <c r="U784" s="5"/>
      <c r="AC784" s="2" t="str">
        <f t="shared" si="62"/>
        <v/>
      </c>
      <c r="AK784">
        <v>17.3</v>
      </c>
      <c r="AL784" s="2">
        <f t="shared" si="61"/>
        <v>2.7999999999999997E-2</v>
      </c>
      <c r="AM784">
        <v>2.7999999999999997E-2</v>
      </c>
      <c r="AT784" s="2" t="str">
        <f t="shared" si="63"/>
        <v/>
      </c>
      <c r="AU784" s="2" t="str">
        <f>IF(ISNUMBER(AT784),SUMIFS($AT$1:AT784,$A$1:A784,A784,$K$1:K784,K784,$E$1:E784,E784),"")</f>
        <v/>
      </c>
      <c r="AV784">
        <f t="shared" si="64"/>
        <v>4</v>
      </c>
    </row>
    <row r="785" spans="1:48" x14ac:dyDescent="0.25">
      <c r="A785" s="4" t="s">
        <v>35</v>
      </c>
      <c r="B785" s="4" t="s">
        <v>139</v>
      </c>
      <c r="C785" t="s">
        <v>30</v>
      </c>
      <c r="D785" s="3">
        <v>42152</v>
      </c>
      <c r="E785">
        <v>1</v>
      </c>
      <c r="F785" t="s">
        <v>57</v>
      </c>
      <c r="K785" s="24" t="s">
        <v>73</v>
      </c>
      <c r="L785" t="s">
        <v>22</v>
      </c>
      <c r="M785">
        <v>3</v>
      </c>
      <c r="N785" s="2" t="s">
        <v>38</v>
      </c>
      <c r="O785" s="2">
        <f t="shared" si="60"/>
        <v>1620.6</v>
      </c>
      <c r="P785">
        <v>162.06</v>
      </c>
      <c r="Q785"/>
      <c r="R785"/>
      <c r="S785" s="2" t="str">
        <f>IF(ISNUMBER(R785),SUMIFS(R$1:$R785,A$1:$A785,A785,K$1:$K785,K785,E$1:$E785,E785),"")</f>
        <v/>
      </c>
      <c r="U785" s="5"/>
      <c r="AC785" s="2" t="str">
        <f t="shared" si="62"/>
        <v/>
      </c>
      <c r="AK785">
        <v>20.9</v>
      </c>
      <c r="AL785" s="2">
        <f t="shared" si="61"/>
        <v>3.3000000000000002E-2</v>
      </c>
      <c r="AM785">
        <v>3.3000000000000002E-2</v>
      </c>
      <c r="AT785" s="2" t="str">
        <f t="shared" si="63"/>
        <v/>
      </c>
      <c r="AU785" s="2" t="str">
        <f>IF(ISNUMBER(AT785),SUMIFS($AT$1:AT785,$A$1:A785,A785,$K$1:K785,K785,$E$1:E785,E785),"")</f>
        <v/>
      </c>
      <c r="AV785">
        <f t="shared" si="64"/>
        <v>4</v>
      </c>
    </row>
    <row r="786" spans="1:48" x14ac:dyDescent="0.25">
      <c r="A786" s="4" t="s">
        <v>32</v>
      </c>
      <c r="B786" s="4" t="s">
        <v>139</v>
      </c>
      <c r="C786" t="s">
        <v>30</v>
      </c>
      <c r="D786" s="3">
        <v>42152</v>
      </c>
      <c r="E786">
        <v>1</v>
      </c>
      <c r="F786" t="s">
        <v>59</v>
      </c>
      <c r="K786" s="24" t="s">
        <v>73</v>
      </c>
      <c r="L786" t="s">
        <v>22</v>
      </c>
      <c r="M786">
        <v>3</v>
      </c>
      <c r="N786" s="2" t="s">
        <v>38</v>
      </c>
      <c r="O786" s="2">
        <f t="shared" si="60"/>
        <v>1526.6</v>
      </c>
      <c r="P786">
        <v>152.66</v>
      </c>
      <c r="Q786"/>
      <c r="R786"/>
      <c r="S786" s="2" t="str">
        <f>IF(ISNUMBER(R786),SUMIFS(R$1:$R786,A$1:$A786,A786,K$1:$K786,K786,E$1:$E786,E786),"")</f>
        <v/>
      </c>
      <c r="U786" s="5"/>
      <c r="AC786" s="2" t="str">
        <f t="shared" si="62"/>
        <v/>
      </c>
      <c r="AK786">
        <v>16.7</v>
      </c>
      <c r="AL786" s="2">
        <f t="shared" si="61"/>
        <v>2.7000000000000003E-2</v>
      </c>
      <c r="AM786">
        <v>2.7000000000000003E-2</v>
      </c>
      <c r="AT786" s="2" t="str">
        <f t="shared" si="63"/>
        <v/>
      </c>
      <c r="AU786" s="2" t="str">
        <f>IF(ISNUMBER(AT786),SUMIFS($AT$1:AT786,$A$1:A786,A786,$K$1:K786,K786,$E$1:E786,E786),"")</f>
        <v/>
      </c>
      <c r="AV786">
        <f t="shared" si="64"/>
        <v>4</v>
      </c>
    </row>
    <row r="787" spans="1:48" x14ac:dyDescent="0.25">
      <c r="A787" s="4" t="s">
        <v>31</v>
      </c>
      <c r="B787" s="4" t="s">
        <v>139</v>
      </c>
      <c r="C787" t="s">
        <v>30</v>
      </c>
      <c r="D787" s="3">
        <v>42152</v>
      </c>
      <c r="E787">
        <v>1</v>
      </c>
      <c r="F787" t="s">
        <v>54</v>
      </c>
      <c r="K787" s="24" t="s">
        <v>73</v>
      </c>
      <c r="L787" t="s">
        <v>22</v>
      </c>
      <c r="M787">
        <v>3</v>
      </c>
      <c r="N787" s="2" t="s">
        <v>38</v>
      </c>
      <c r="O787" s="2">
        <f t="shared" si="60"/>
        <v>1225.8</v>
      </c>
      <c r="P787">
        <v>122.58</v>
      </c>
      <c r="Q787"/>
      <c r="R787"/>
      <c r="S787" s="2" t="str">
        <f>IF(ISNUMBER(R787),SUMIFS(R$1:$R787,A$1:$A787,A787,K$1:$K787,K787,E$1:$E787,E787),"")</f>
        <v/>
      </c>
      <c r="U787" s="5"/>
      <c r="AC787" s="2" t="str">
        <f t="shared" si="62"/>
        <v/>
      </c>
      <c r="AK787">
        <v>14.6</v>
      </c>
      <c r="AL787" s="2">
        <f t="shared" si="61"/>
        <v>2.3E-2</v>
      </c>
      <c r="AM787">
        <v>2.3E-2</v>
      </c>
      <c r="AT787" s="2" t="str">
        <f t="shared" si="63"/>
        <v/>
      </c>
      <c r="AU787" s="2" t="str">
        <f>IF(ISNUMBER(AT787),SUMIFS($AT$1:AT787,$A$1:A787,A787,$K$1:K787,K787,$E$1:E787,E787),"")</f>
        <v/>
      </c>
      <c r="AV787">
        <f t="shared" si="64"/>
        <v>4</v>
      </c>
    </row>
    <row r="788" spans="1:48" x14ac:dyDescent="0.25">
      <c r="A788" s="4" t="s">
        <v>31</v>
      </c>
      <c r="B788" s="4" t="s">
        <v>139</v>
      </c>
      <c r="C788" t="s">
        <v>30</v>
      </c>
      <c r="D788" s="3">
        <v>42152</v>
      </c>
      <c r="E788">
        <v>2</v>
      </c>
      <c r="F788" t="s">
        <v>54</v>
      </c>
      <c r="K788" s="24" t="s">
        <v>73</v>
      </c>
      <c r="L788" t="s">
        <v>22</v>
      </c>
      <c r="M788">
        <v>3</v>
      </c>
      <c r="N788" s="2" t="s">
        <v>38</v>
      </c>
      <c r="O788" s="2">
        <f t="shared" si="60"/>
        <v>1451.4</v>
      </c>
      <c r="P788">
        <v>145.14000000000001</v>
      </c>
      <c r="Q788"/>
      <c r="R788"/>
      <c r="S788" s="2" t="str">
        <f>IF(ISNUMBER(R788),SUMIFS(R$1:$R788,A$1:$A788,A788,K$1:$K788,K788,E$1:$E788,E788),"")</f>
        <v/>
      </c>
      <c r="U788" s="5"/>
      <c r="AC788" s="2" t="str">
        <f t="shared" si="62"/>
        <v/>
      </c>
      <c r="AK788">
        <v>16.100000000000001</v>
      </c>
      <c r="AL788" s="2">
        <f t="shared" si="61"/>
        <v>2.6000000000000002E-2</v>
      </c>
      <c r="AM788">
        <v>2.6000000000000002E-2</v>
      </c>
      <c r="AT788" s="2" t="str">
        <f t="shared" si="63"/>
        <v/>
      </c>
      <c r="AU788" s="2" t="str">
        <f>IF(ISNUMBER(AT788),SUMIFS($AT$1:AT788,$A$1:A788,A788,$K$1:K788,K788,$E$1:E788,E788),"")</f>
        <v/>
      </c>
      <c r="AV788">
        <f t="shared" si="64"/>
        <v>4</v>
      </c>
    </row>
    <row r="789" spans="1:48" x14ac:dyDescent="0.25">
      <c r="A789" s="4" t="s">
        <v>32</v>
      </c>
      <c r="B789" s="4" t="s">
        <v>139</v>
      </c>
      <c r="C789" t="s">
        <v>30</v>
      </c>
      <c r="D789" s="3">
        <v>42152</v>
      </c>
      <c r="E789">
        <v>2</v>
      </c>
      <c r="F789" t="s">
        <v>59</v>
      </c>
      <c r="K789" s="24" t="s">
        <v>73</v>
      </c>
      <c r="L789" t="s">
        <v>22</v>
      </c>
      <c r="M789">
        <v>3</v>
      </c>
      <c r="N789" s="2" t="s">
        <v>38</v>
      </c>
      <c r="O789" s="2">
        <f t="shared" si="60"/>
        <v>1470.2</v>
      </c>
      <c r="P789">
        <v>147.02000000000001</v>
      </c>
      <c r="Q789"/>
      <c r="R789"/>
      <c r="S789" s="2" t="str">
        <f>IF(ISNUMBER(R789),SUMIFS(R$1:$R789,A$1:$A789,A789,K$1:$K789,K789,E$1:$E789,E789),"")</f>
        <v/>
      </c>
      <c r="U789" s="5"/>
      <c r="AC789" s="2" t="str">
        <f t="shared" si="62"/>
        <v/>
      </c>
      <c r="AK789">
        <v>16.2</v>
      </c>
      <c r="AL789" s="2">
        <f t="shared" si="61"/>
        <v>2.6000000000000002E-2</v>
      </c>
      <c r="AM789">
        <v>2.6000000000000002E-2</v>
      </c>
      <c r="AT789" s="2" t="str">
        <f t="shared" si="63"/>
        <v/>
      </c>
      <c r="AU789" s="2" t="str">
        <f>IF(ISNUMBER(AT789),SUMIFS($AT$1:AT789,$A$1:A789,A789,$K$1:K789,K789,$E$1:E789,E789),"")</f>
        <v/>
      </c>
      <c r="AV789">
        <f t="shared" si="64"/>
        <v>4</v>
      </c>
    </row>
    <row r="790" spans="1:48" x14ac:dyDescent="0.25">
      <c r="A790" s="4" t="s">
        <v>34</v>
      </c>
      <c r="B790" s="4" t="s">
        <v>139</v>
      </c>
      <c r="C790" t="s">
        <v>30</v>
      </c>
      <c r="D790" s="3">
        <v>42152</v>
      </c>
      <c r="E790">
        <v>2</v>
      </c>
      <c r="F790" t="s">
        <v>56</v>
      </c>
      <c r="K790" s="24" t="s">
        <v>73</v>
      </c>
      <c r="L790" t="s">
        <v>22</v>
      </c>
      <c r="M790">
        <v>3</v>
      </c>
      <c r="N790" s="2" t="s">
        <v>38</v>
      </c>
      <c r="O790" s="2">
        <f t="shared" si="60"/>
        <v>2353.8000000000002</v>
      </c>
      <c r="P790">
        <v>235.38000000000002</v>
      </c>
      <c r="Q790"/>
      <c r="R790"/>
      <c r="S790" s="2" t="str">
        <f>IF(ISNUMBER(R790),SUMIFS(R$1:$R790,A$1:$A790,A790,K$1:$K790,K790,E$1:$E790,E790),"")</f>
        <v/>
      </c>
      <c r="U790" s="5"/>
      <c r="AC790" s="2" t="str">
        <f t="shared" si="62"/>
        <v/>
      </c>
      <c r="AK790">
        <v>17.8</v>
      </c>
      <c r="AL790" s="2">
        <f t="shared" si="61"/>
        <v>2.7999999999999997E-2</v>
      </c>
      <c r="AM790">
        <v>2.7999999999999997E-2</v>
      </c>
      <c r="AT790" s="2" t="str">
        <f t="shared" si="63"/>
        <v/>
      </c>
      <c r="AU790" s="2" t="str">
        <f>IF(ISNUMBER(AT790),SUMIFS($AT$1:AT790,$A$1:A790,A790,$K$1:K790,K790,$E$1:E790,E790),"")</f>
        <v/>
      </c>
      <c r="AV790">
        <f t="shared" si="64"/>
        <v>4</v>
      </c>
    </row>
    <row r="791" spans="1:48" x14ac:dyDescent="0.25">
      <c r="A791" s="4" t="s">
        <v>29</v>
      </c>
      <c r="B791" s="4" t="s">
        <v>139</v>
      </c>
      <c r="C791" t="s">
        <v>30</v>
      </c>
      <c r="D791" s="3">
        <v>42152</v>
      </c>
      <c r="E791">
        <v>2</v>
      </c>
      <c r="F791" t="s">
        <v>55</v>
      </c>
      <c r="K791" s="24" t="s">
        <v>73</v>
      </c>
      <c r="L791" t="s">
        <v>22</v>
      </c>
      <c r="M791">
        <v>3</v>
      </c>
      <c r="N791" s="2" t="s">
        <v>38</v>
      </c>
      <c r="O791" s="2">
        <f t="shared" si="60"/>
        <v>1507.8</v>
      </c>
      <c r="P791">
        <v>150.78</v>
      </c>
      <c r="Q791"/>
      <c r="R791"/>
      <c r="S791" s="2" t="str">
        <f>IF(ISNUMBER(R791),SUMIFS(R$1:$R791,A$1:$A791,A791,K$1:$K791,K791,E$1:$E791,E791),"")</f>
        <v/>
      </c>
      <c r="U791" s="5"/>
      <c r="AC791" s="2" t="str">
        <f t="shared" si="62"/>
        <v/>
      </c>
      <c r="AK791">
        <v>15.7</v>
      </c>
      <c r="AL791" s="2">
        <f t="shared" si="61"/>
        <v>2.5000000000000001E-2</v>
      </c>
      <c r="AM791">
        <v>2.5000000000000001E-2</v>
      </c>
      <c r="AT791" s="2" t="str">
        <f t="shared" si="63"/>
        <v/>
      </c>
      <c r="AU791" s="2" t="str">
        <f>IF(ISNUMBER(AT791),SUMIFS($AT$1:AT791,$A$1:A791,A791,$K$1:K791,K791,$E$1:E791,E791),"")</f>
        <v/>
      </c>
      <c r="AV791">
        <f t="shared" si="64"/>
        <v>4</v>
      </c>
    </row>
    <row r="792" spans="1:48" x14ac:dyDescent="0.25">
      <c r="A792" s="4" t="s">
        <v>35</v>
      </c>
      <c r="B792" s="4" t="s">
        <v>139</v>
      </c>
      <c r="C792" t="s">
        <v>30</v>
      </c>
      <c r="D792" s="3">
        <v>42152</v>
      </c>
      <c r="E792">
        <v>2</v>
      </c>
      <c r="F792" t="s">
        <v>57</v>
      </c>
      <c r="K792" s="24" t="s">
        <v>73</v>
      </c>
      <c r="L792" t="s">
        <v>22</v>
      </c>
      <c r="M792">
        <v>3</v>
      </c>
      <c r="N792" s="2" t="s">
        <v>38</v>
      </c>
      <c r="O792" s="2">
        <f t="shared" si="60"/>
        <v>1959</v>
      </c>
      <c r="P792">
        <v>195.9</v>
      </c>
      <c r="Q792"/>
      <c r="R792"/>
      <c r="S792" s="2" t="str">
        <f>IF(ISNUMBER(R792),SUMIFS(R$1:$R792,A$1:$A792,A792,K$1:$K792,K792,E$1:$E792,E792),"")</f>
        <v/>
      </c>
      <c r="U792" s="5"/>
      <c r="AC792" s="2" t="str">
        <f t="shared" si="62"/>
        <v/>
      </c>
      <c r="AK792">
        <v>18.8</v>
      </c>
      <c r="AL792" s="2">
        <f t="shared" si="61"/>
        <v>0.03</v>
      </c>
      <c r="AM792">
        <v>0.03</v>
      </c>
      <c r="AT792" s="2" t="str">
        <f t="shared" si="63"/>
        <v/>
      </c>
      <c r="AU792" s="2" t="str">
        <f>IF(ISNUMBER(AT792),SUMIFS($AT$1:AT792,$A$1:A792,A792,$K$1:K792,K792,$E$1:E792,E792),"")</f>
        <v/>
      </c>
      <c r="AV792">
        <f t="shared" si="64"/>
        <v>4</v>
      </c>
    </row>
    <row r="793" spans="1:48" x14ac:dyDescent="0.25">
      <c r="A793" s="4" t="s">
        <v>33</v>
      </c>
      <c r="B793" s="4" t="s">
        <v>139</v>
      </c>
      <c r="C793" t="s">
        <v>30</v>
      </c>
      <c r="D793" s="3">
        <v>42152</v>
      </c>
      <c r="E793">
        <v>2</v>
      </c>
      <c r="F793" t="s">
        <v>58</v>
      </c>
      <c r="K793" s="24" t="s">
        <v>73</v>
      </c>
      <c r="L793" t="s">
        <v>22</v>
      </c>
      <c r="M793">
        <v>3</v>
      </c>
      <c r="N793" s="2" t="s">
        <v>38</v>
      </c>
      <c r="O793" s="2">
        <f t="shared" si="60"/>
        <v>1564.2000000000003</v>
      </c>
      <c r="P793">
        <v>156.42000000000002</v>
      </c>
      <c r="Q793"/>
      <c r="R793"/>
      <c r="S793" s="2" t="str">
        <f>IF(ISNUMBER(R793),SUMIFS(R$1:$R793,A$1:$A793,A793,K$1:$K793,K793,E$1:$E793,E793),"")</f>
        <v/>
      </c>
      <c r="U793" s="5"/>
      <c r="AC793" s="2" t="str">
        <f t="shared" si="62"/>
        <v/>
      </c>
      <c r="AK793">
        <v>18.2</v>
      </c>
      <c r="AL793" s="2">
        <f t="shared" si="61"/>
        <v>2.8999999999999998E-2</v>
      </c>
      <c r="AM793">
        <v>2.8999999999999998E-2</v>
      </c>
      <c r="AT793" s="2" t="str">
        <f t="shared" si="63"/>
        <v/>
      </c>
      <c r="AU793" s="2" t="str">
        <f>IF(ISNUMBER(AT793),SUMIFS($AT$1:AT793,$A$1:A793,A793,$K$1:K793,K793,$E$1:E793,E793),"")</f>
        <v/>
      </c>
      <c r="AV793">
        <f t="shared" si="64"/>
        <v>4</v>
      </c>
    </row>
    <row r="794" spans="1:48" x14ac:dyDescent="0.25">
      <c r="A794" s="4" t="s">
        <v>34</v>
      </c>
      <c r="B794" s="4" t="s">
        <v>139</v>
      </c>
      <c r="C794" t="s">
        <v>30</v>
      </c>
      <c r="D794" s="3">
        <v>42171</v>
      </c>
      <c r="E794">
        <v>1</v>
      </c>
      <c r="F794" t="s">
        <v>56</v>
      </c>
      <c r="K794" s="24" t="s">
        <v>73</v>
      </c>
      <c r="L794" t="s">
        <v>40</v>
      </c>
      <c r="M794">
        <v>3</v>
      </c>
      <c r="N794" s="2" t="s">
        <v>39</v>
      </c>
      <c r="O794" s="2">
        <f t="shared" ref="O794:O857" si="65">IF(ISNUMBER(P794),P794*10,"")</f>
        <v>3726.2</v>
      </c>
      <c r="P794">
        <v>372.62</v>
      </c>
      <c r="Q794"/>
      <c r="R794"/>
      <c r="S794" s="2" t="str">
        <f>IF(ISNUMBER(R794),SUMIFS(R$1:$R794,A$1:$A794,A794,K$1:$K794,K794,E$1:$E794,E794),"")</f>
        <v/>
      </c>
      <c r="U794" s="5"/>
      <c r="AC794" s="2" t="str">
        <f t="shared" si="62"/>
        <v/>
      </c>
      <c r="AL794" s="2" t="str">
        <f t="shared" ref="AL794:AL857" si="66">IF(ISNUMBER(AM794),AM794,"")</f>
        <v/>
      </c>
      <c r="AT794" s="2" t="str">
        <f t="shared" si="63"/>
        <v/>
      </c>
      <c r="AU794" s="2" t="str">
        <f>IF(ISNUMBER(AT794),SUMIFS($AT$1:AT794,$A$1:A794,A794,$K$1:K794,K794,$E$1:E794,E794),"")</f>
        <v/>
      </c>
      <c r="AV794">
        <f t="shared" si="64"/>
        <v>1</v>
      </c>
    </row>
    <row r="795" spans="1:48" x14ac:dyDescent="0.25">
      <c r="A795" s="4" t="s">
        <v>33</v>
      </c>
      <c r="B795" s="4" t="s">
        <v>139</v>
      </c>
      <c r="C795" t="s">
        <v>30</v>
      </c>
      <c r="D795" s="3">
        <v>42171</v>
      </c>
      <c r="E795">
        <v>1</v>
      </c>
      <c r="F795" t="s">
        <v>58</v>
      </c>
      <c r="K795" s="24" t="s">
        <v>73</v>
      </c>
      <c r="L795" t="s">
        <v>40</v>
      </c>
      <c r="M795">
        <v>3</v>
      </c>
      <c r="N795" s="2" t="s">
        <v>39</v>
      </c>
      <c r="O795" s="2">
        <f t="shared" si="65"/>
        <v>1996.6</v>
      </c>
      <c r="P795">
        <v>199.66</v>
      </c>
      <c r="Q795"/>
      <c r="R795"/>
      <c r="S795" s="2" t="str">
        <f>IF(ISNUMBER(R795),SUMIFS(R$1:$R795,A$1:$A795,A795,K$1:$K795,K795,E$1:$E795,E795),"")</f>
        <v/>
      </c>
      <c r="U795" s="5"/>
      <c r="AC795" s="2" t="str">
        <f t="shared" si="62"/>
        <v/>
      </c>
      <c r="AL795" s="2" t="str">
        <f t="shared" si="66"/>
        <v/>
      </c>
      <c r="AT795" s="2" t="str">
        <f t="shared" si="63"/>
        <v/>
      </c>
      <c r="AU795" s="2" t="str">
        <f>IF(ISNUMBER(AT795),SUMIFS($AT$1:AT795,$A$1:A795,A795,$K$1:K795,K795,$E$1:E795,E795),"")</f>
        <v/>
      </c>
      <c r="AV795">
        <f t="shared" si="64"/>
        <v>1</v>
      </c>
    </row>
    <row r="796" spans="1:48" x14ac:dyDescent="0.25">
      <c r="A796" s="4" t="s">
        <v>29</v>
      </c>
      <c r="B796" s="4" t="s">
        <v>139</v>
      </c>
      <c r="C796" t="s">
        <v>30</v>
      </c>
      <c r="D796" s="3">
        <v>42171</v>
      </c>
      <c r="E796">
        <v>1</v>
      </c>
      <c r="F796" t="s">
        <v>55</v>
      </c>
      <c r="K796" s="24" t="s">
        <v>73</v>
      </c>
      <c r="L796" t="s">
        <v>40</v>
      </c>
      <c r="M796">
        <v>3</v>
      </c>
      <c r="N796" s="2" t="s">
        <v>39</v>
      </c>
      <c r="O796" s="2">
        <f t="shared" si="65"/>
        <v>2466.6</v>
      </c>
      <c r="P796">
        <v>246.66</v>
      </c>
      <c r="Q796"/>
      <c r="R796"/>
      <c r="S796" s="2" t="str">
        <f>IF(ISNUMBER(R796),SUMIFS(R$1:$R796,A$1:$A796,A796,K$1:$K796,K796,E$1:$E796,E796),"")</f>
        <v/>
      </c>
      <c r="U796" s="5"/>
      <c r="AC796" s="2" t="str">
        <f t="shared" si="62"/>
        <v/>
      </c>
      <c r="AL796" s="2" t="str">
        <f t="shared" si="66"/>
        <v/>
      </c>
      <c r="AT796" s="2" t="str">
        <f t="shared" si="63"/>
        <v/>
      </c>
      <c r="AU796" s="2" t="str">
        <f>IF(ISNUMBER(AT796),SUMIFS($AT$1:AT796,$A$1:A796,A796,$K$1:K796,K796,$E$1:E796,E796),"")</f>
        <v/>
      </c>
      <c r="AV796">
        <f t="shared" si="64"/>
        <v>1</v>
      </c>
    </row>
    <row r="797" spans="1:48" x14ac:dyDescent="0.25">
      <c r="A797" s="4" t="s">
        <v>35</v>
      </c>
      <c r="B797" s="4" t="s">
        <v>139</v>
      </c>
      <c r="C797" t="s">
        <v>30</v>
      </c>
      <c r="D797" s="3">
        <v>42171</v>
      </c>
      <c r="E797">
        <v>1</v>
      </c>
      <c r="F797" t="s">
        <v>57</v>
      </c>
      <c r="K797" s="24" t="s">
        <v>73</v>
      </c>
      <c r="L797" t="s">
        <v>40</v>
      </c>
      <c r="M797">
        <v>3</v>
      </c>
      <c r="N797" s="2" t="s">
        <v>39</v>
      </c>
      <c r="O797" s="2">
        <f t="shared" si="65"/>
        <v>2109.4</v>
      </c>
      <c r="P797">
        <v>210.94</v>
      </c>
      <c r="Q797"/>
      <c r="R797"/>
      <c r="S797" s="2" t="str">
        <f>IF(ISNUMBER(R797),SUMIFS(R$1:$R797,A$1:$A797,A797,K$1:$K797,K797,E$1:$E797,E797),"")</f>
        <v/>
      </c>
      <c r="U797" s="5"/>
      <c r="AC797" s="2" t="str">
        <f t="shared" si="62"/>
        <v/>
      </c>
      <c r="AL797" s="2" t="str">
        <f t="shared" si="66"/>
        <v/>
      </c>
      <c r="AT797" s="2" t="str">
        <f t="shared" si="63"/>
        <v/>
      </c>
      <c r="AU797" s="2" t="str">
        <f>IF(ISNUMBER(AT797),SUMIFS($AT$1:AT797,$A$1:A797,A797,$K$1:K797,K797,$E$1:E797,E797),"")</f>
        <v/>
      </c>
      <c r="AV797">
        <f t="shared" si="64"/>
        <v>1</v>
      </c>
    </row>
    <row r="798" spans="1:48" x14ac:dyDescent="0.25">
      <c r="A798" s="4" t="s">
        <v>32</v>
      </c>
      <c r="B798" s="4" t="s">
        <v>139</v>
      </c>
      <c r="C798" t="s">
        <v>30</v>
      </c>
      <c r="D798" s="3">
        <v>42171</v>
      </c>
      <c r="E798">
        <v>1</v>
      </c>
      <c r="F798" t="s">
        <v>59</v>
      </c>
      <c r="K798" s="24" t="s">
        <v>73</v>
      </c>
      <c r="L798" t="s">
        <v>40</v>
      </c>
      <c r="M798">
        <v>3</v>
      </c>
      <c r="N798" s="2" t="s">
        <v>39</v>
      </c>
      <c r="O798" s="2">
        <f t="shared" si="65"/>
        <v>2316.1999999999998</v>
      </c>
      <c r="P798">
        <v>231.61999999999998</v>
      </c>
      <c r="Q798"/>
      <c r="R798"/>
      <c r="S798" s="2" t="str">
        <f>IF(ISNUMBER(R798),SUMIFS(R$1:$R798,A$1:$A798,A798,K$1:$K798,K798,E$1:$E798,E798),"")</f>
        <v/>
      </c>
      <c r="U798" s="5"/>
      <c r="AC798" s="2" t="str">
        <f t="shared" si="62"/>
        <v/>
      </c>
      <c r="AL798" s="2" t="str">
        <f t="shared" si="66"/>
        <v/>
      </c>
      <c r="AT798" s="2" t="str">
        <f t="shared" si="63"/>
        <v/>
      </c>
      <c r="AU798" s="2" t="str">
        <f>IF(ISNUMBER(AT798),SUMIFS($AT$1:AT798,$A$1:A798,A798,$K$1:K798,K798,$E$1:E798,E798),"")</f>
        <v/>
      </c>
      <c r="AV798">
        <f t="shared" si="64"/>
        <v>1</v>
      </c>
    </row>
    <row r="799" spans="1:48" x14ac:dyDescent="0.25">
      <c r="A799" s="4" t="s">
        <v>31</v>
      </c>
      <c r="B799" s="4" t="s">
        <v>139</v>
      </c>
      <c r="C799" t="s">
        <v>30</v>
      </c>
      <c r="D799" s="3">
        <v>42171</v>
      </c>
      <c r="E799">
        <v>1</v>
      </c>
      <c r="F799" t="s">
        <v>54</v>
      </c>
      <c r="K799" s="24" t="s">
        <v>73</v>
      </c>
      <c r="L799" t="s">
        <v>40</v>
      </c>
      <c r="M799">
        <v>3</v>
      </c>
      <c r="N799" s="2" t="s">
        <v>39</v>
      </c>
      <c r="O799" s="2">
        <f t="shared" si="65"/>
        <v>1451.4</v>
      </c>
      <c r="P799">
        <v>145.14000000000001</v>
      </c>
      <c r="Q799"/>
      <c r="R799"/>
      <c r="S799" s="2" t="str">
        <f>IF(ISNUMBER(R799),SUMIFS(R$1:$R799,A$1:$A799,A799,K$1:$K799,K799,E$1:$E799,E799),"")</f>
        <v/>
      </c>
      <c r="U799" s="5"/>
      <c r="AC799" s="2" t="str">
        <f t="shared" si="62"/>
        <v/>
      </c>
      <c r="AL799" s="2" t="str">
        <f t="shared" si="66"/>
        <v/>
      </c>
      <c r="AT799" s="2" t="str">
        <f t="shared" si="63"/>
        <v/>
      </c>
      <c r="AU799" s="2" t="str">
        <f>IF(ISNUMBER(AT799),SUMIFS($AT$1:AT799,$A$1:A799,A799,$K$1:K799,K799,$E$1:E799,E799),"")</f>
        <v/>
      </c>
      <c r="AV799">
        <f t="shared" si="64"/>
        <v>1</v>
      </c>
    </row>
    <row r="800" spans="1:48" x14ac:dyDescent="0.25">
      <c r="A800" s="4" t="s">
        <v>31</v>
      </c>
      <c r="B800" s="4" t="s">
        <v>139</v>
      </c>
      <c r="C800" t="s">
        <v>30</v>
      </c>
      <c r="D800" s="3">
        <v>42171</v>
      </c>
      <c r="E800">
        <v>2</v>
      </c>
      <c r="F800" t="s">
        <v>54</v>
      </c>
      <c r="K800" s="24" t="s">
        <v>73</v>
      </c>
      <c r="L800" t="s">
        <v>40</v>
      </c>
      <c r="M800">
        <v>3</v>
      </c>
      <c r="N800" s="2" t="s">
        <v>39</v>
      </c>
      <c r="O800" s="2">
        <f t="shared" si="65"/>
        <v>1827.4</v>
      </c>
      <c r="P800">
        <v>182.74</v>
      </c>
      <c r="Q800"/>
      <c r="R800"/>
      <c r="S800" s="2" t="str">
        <f>IF(ISNUMBER(R800),SUMIFS(R$1:$R800,A$1:$A800,A800,K$1:$K800,K800,E$1:$E800,E800),"")</f>
        <v/>
      </c>
      <c r="U800" s="5"/>
      <c r="AC800" s="2" t="str">
        <f t="shared" si="62"/>
        <v/>
      </c>
      <c r="AL800" s="2" t="str">
        <f t="shared" si="66"/>
        <v/>
      </c>
      <c r="AT800" s="2" t="str">
        <f t="shared" si="63"/>
        <v/>
      </c>
      <c r="AU800" s="2" t="str">
        <f>IF(ISNUMBER(AT800),SUMIFS($AT$1:AT800,$A$1:A800,A800,$K$1:K800,K800,$E$1:E800,E800),"")</f>
        <v/>
      </c>
      <c r="AV800">
        <f t="shared" si="64"/>
        <v>1</v>
      </c>
    </row>
    <row r="801" spans="1:48" x14ac:dyDescent="0.25">
      <c r="A801" s="4" t="s">
        <v>32</v>
      </c>
      <c r="B801" s="4" t="s">
        <v>139</v>
      </c>
      <c r="C801" t="s">
        <v>30</v>
      </c>
      <c r="D801" s="3">
        <v>42171</v>
      </c>
      <c r="E801">
        <v>2</v>
      </c>
      <c r="F801" t="s">
        <v>59</v>
      </c>
      <c r="K801" s="24" t="s">
        <v>73</v>
      </c>
      <c r="L801" t="s">
        <v>40</v>
      </c>
      <c r="M801">
        <v>3</v>
      </c>
      <c r="N801" s="2" t="s">
        <v>39</v>
      </c>
      <c r="O801" s="2">
        <f t="shared" si="65"/>
        <v>1808.6</v>
      </c>
      <c r="P801">
        <v>180.85999999999999</v>
      </c>
      <c r="Q801"/>
      <c r="R801"/>
      <c r="S801" s="2" t="str">
        <f>IF(ISNUMBER(R801),SUMIFS(R$1:$R801,A$1:$A801,A801,K$1:$K801,K801,E$1:$E801,E801),"")</f>
        <v/>
      </c>
      <c r="U801" s="5"/>
      <c r="AC801" s="2" t="str">
        <f t="shared" si="62"/>
        <v/>
      </c>
      <c r="AL801" s="2" t="str">
        <f t="shared" si="66"/>
        <v/>
      </c>
      <c r="AT801" s="2" t="str">
        <f t="shared" si="63"/>
        <v/>
      </c>
      <c r="AU801" s="2" t="str">
        <f>IF(ISNUMBER(AT801),SUMIFS($AT$1:AT801,$A$1:A801,A801,$K$1:K801,K801,$E$1:E801,E801),"")</f>
        <v/>
      </c>
      <c r="AV801">
        <f t="shared" si="64"/>
        <v>1</v>
      </c>
    </row>
    <row r="802" spans="1:48" x14ac:dyDescent="0.25">
      <c r="A802" s="4" t="s">
        <v>34</v>
      </c>
      <c r="B802" s="4" t="s">
        <v>139</v>
      </c>
      <c r="C802" t="s">
        <v>30</v>
      </c>
      <c r="D802" s="3">
        <v>42171</v>
      </c>
      <c r="E802">
        <v>2</v>
      </c>
      <c r="F802" t="s">
        <v>56</v>
      </c>
      <c r="K802" s="24" t="s">
        <v>73</v>
      </c>
      <c r="L802" t="s">
        <v>40</v>
      </c>
      <c r="M802">
        <v>3</v>
      </c>
      <c r="N802" s="2" t="s">
        <v>39</v>
      </c>
      <c r="O802" s="2">
        <f t="shared" si="65"/>
        <v>3275</v>
      </c>
      <c r="P802">
        <v>327.5</v>
      </c>
      <c r="Q802"/>
      <c r="R802"/>
      <c r="S802" s="2" t="str">
        <f>IF(ISNUMBER(R802),SUMIFS(R$1:$R802,A$1:$A802,A802,K$1:$K802,K802,E$1:$E802,E802),"")</f>
        <v/>
      </c>
      <c r="U802" s="5"/>
      <c r="AC802" s="2" t="str">
        <f t="shared" si="62"/>
        <v/>
      </c>
      <c r="AL802" s="2" t="str">
        <f t="shared" si="66"/>
        <v/>
      </c>
      <c r="AT802" s="2" t="str">
        <f t="shared" si="63"/>
        <v/>
      </c>
      <c r="AU802" s="2" t="str">
        <f>IF(ISNUMBER(AT802),SUMIFS($AT$1:AT802,$A$1:A802,A802,$K$1:K802,K802,$E$1:E802,E802),"")</f>
        <v/>
      </c>
      <c r="AV802">
        <f t="shared" si="64"/>
        <v>1</v>
      </c>
    </row>
    <row r="803" spans="1:48" x14ac:dyDescent="0.25">
      <c r="A803" s="4" t="s">
        <v>29</v>
      </c>
      <c r="B803" s="4" t="s">
        <v>139</v>
      </c>
      <c r="C803" t="s">
        <v>30</v>
      </c>
      <c r="D803" s="3">
        <v>42171</v>
      </c>
      <c r="E803">
        <v>2</v>
      </c>
      <c r="F803" t="s">
        <v>55</v>
      </c>
      <c r="K803" s="24" t="s">
        <v>73</v>
      </c>
      <c r="L803" t="s">
        <v>40</v>
      </c>
      <c r="M803">
        <v>3</v>
      </c>
      <c r="N803" s="2" t="s">
        <v>39</v>
      </c>
      <c r="O803" s="2">
        <f t="shared" si="65"/>
        <v>1921.4</v>
      </c>
      <c r="P803">
        <v>192.14000000000001</v>
      </c>
      <c r="Q803"/>
      <c r="R803"/>
      <c r="S803" s="2" t="str">
        <f>IF(ISNUMBER(R803),SUMIFS(R$1:$R803,A$1:$A803,A803,K$1:$K803,K803,E$1:$E803,E803),"")</f>
        <v/>
      </c>
      <c r="U803" s="5"/>
      <c r="AC803" s="2" t="str">
        <f t="shared" si="62"/>
        <v/>
      </c>
      <c r="AL803" s="2" t="str">
        <f t="shared" si="66"/>
        <v/>
      </c>
      <c r="AT803" s="2" t="str">
        <f t="shared" si="63"/>
        <v/>
      </c>
      <c r="AU803" s="2" t="str">
        <f>IF(ISNUMBER(AT803),SUMIFS($AT$1:AT803,$A$1:A803,A803,$K$1:K803,K803,$E$1:E803,E803),"")</f>
        <v/>
      </c>
      <c r="AV803">
        <f t="shared" si="64"/>
        <v>1</v>
      </c>
    </row>
    <row r="804" spans="1:48" x14ac:dyDescent="0.25">
      <c r="A804" s="4" t="s">
        <v>35</v>
      </c>
      <c r="B804" s="4" t="s">
        <v>139</v>
      </c>
      <c r="C804" t="s">
        <v>30</v>
      </c>
      <c r="D804" s="3">
        <v>42171</v>
      </c>
      <c r="E804">
        <v>2</v>
      </c>
      <c r="F804" t="s">
        <v>57</v>
      </c>
      <c r="K804" s="24" t="s">
        <v>73</v>
      </c>
      <c r="L804" t="s">
        <v>40</v>
      </c>
      <c r="M804">
        <v>3</v>
      </c>
      <c r="N804" s="2" t="s">
        <v>39</v>
      </c>
      <c r="O804" s="2">
        <f t="shared" si="65"/>
        <v>2805</v>
      </c>
      <c r="P804">
        <v>280.5</v>
      </c>
      <c r="Q804"/>
      <c r="R804"/>
      <c r="S804" s="2" t="str">
        <f>IF(ISNUMBER(R804),SUMIFS(R$1:$R804,A$1:$A804,A804,K$1:$K804,K804,E$1:$E804,E804),"")</f>
        <v/>
      </c>
      <c r="U804" s="5"/>
      <c r="AC804" s="2" t="str">
        <f t="shared" si="62"/>
        <v/>
      </c>
      <c r="AL804" s="2" t="str">
        <f t="shared" si="66"/>
        <v/>
      </c>
      <c r="AT804" s="2" t="str">
        <f t="shared" si="63"/>
        <v/>
      </c>
      <c r="AU804" s="2" t="str">
        <f>IF(ISNUMBER(AT804),SUMIFS($AT$1:AT804,$A$1:A804,A804,$K$1:K804,K804,$E$1:E804,E804),"")</f>
        <v/>
      </c>
      <c r="AV804">
        <f t="shared" si="64"/>
        <v>1</v>
      </c>
    </row>
    <row r="805" spans="1:48" x14ac:dyDescent="0.25">
      <c r="A805" s="4" t="s">
        <v>33</v>
      </c>
      <c r="B805" s="4" t="s">
        <v>139</v>
      </c>
      <c r="C805" t="s">
        <v>30</v>
      </c>
      <c r="D805" s="3">
        <v>42171</v>
      </c>
      <c r="E805">
        <v>2</v>
      </c>
      <c r="F805" t="s">
        <v>58</v>
      </c>
      <c r="K805" s="24" t="s">
        <v>73</v>
      </c>
      <c r="L805" t="s">
        <v>40</v>
      </c>
      <c r="M805">
        <v>3</v>
      </c>
      <c r="N805" s="2" t="s">
        <v>39</v>
      </c>
      <c r="O805" s="2">
        <f t="shared" si="65"/>
        <v>2429</v>
      </c>
      <c r="P805">
        <v>242.9</v>
      </c>
      <c r="Q805"/>
      <c r="R805"/>
      <c r="S805" s="2" t="str">
        <f>IF(ISNUMBER(R805),SUMIFS(R$1:$R805,A$1:$A805,A805,K$1:$K805,K805,E$1:$E805,E805),"")</f>
        <v/>
      </c>
      <c r="U805" s="5"/>
      <c r="AC805" s="2" t="str">
        <f t="shared" si="62"/>
        <v/>
      </c>
      <c r="AL805" s="2" t="str">
        <f t="shared" si="66"/>
        <v/>
      </c>
      <c r="AT805" s="2" t="str">
        <f t="shared" si="63"/>
        <v/>
      </c>
      <c r="AU805" s="2" t="str">
        <f>IF(ISNUMBER(AT805),SUMIFS($AT$1:AT805,$A$1:A805,A805,$K$1:K805,K805,$E$1:E805,E805),"")</f>
        <v/>
      </c>
      <c r="AV805">
        <f t="shared" si="64"/>
        <v>1</v>
      </c>
    </row>
    <row r="806" spans="1:48" x14ac:dyDescent="0.25">
      <c r="A806" s="4" t="s">
        <v>34</v>
      </c>
      <c r="B806" s="4" t="s">
        <v>139</v>
      </c>
      <c r="C806" t="s">
        <v>30</v>
      </c>
      <c r="D806" s="3">
        <v>42172</v>
      </c>
      <c r="E806">
        <v>1</v>
      </c>
      <c r="F806" t="s">
        <v>56</v>
      </c>
      <c r="K806" s="24" t="s">
        <v>73</v>
      </c>
      <c r="L806" t="s">
        <v>40</v>
      </c>
      <c r="M806">
        <v>5</v>
      </c>
      <c r="N806" s="2" t="s">
        <v>20</v>
      </c>
      <c r="O806" s="2" t="str">
        <f t="shared" si="65"/>
        <v/>
      </c>
      <c r="Q806">
        <v>241.29000000000002</v>
      </c>
      <c r="R806">
        <v>241.29000000000002</v>
      </c>
      <c r="S806" s="2">
        <f>IF(ISNUMBER(R806),SUMIFS(R$1:$R806,A$1:$A806,A806,K$1:$K806,K806,E$1:$E806,E806),"")</f>
        <v>1218.8700000000001</v>
      </c>
      <c r="U806" s="5"/>
      <c r="AC806" s="2" t="str">
        <f t="shared" si="62"/>
        <v/>
      </c>
      <c r="AK806">
        <v>18.600000000000001</v>
      </c>
      <c r="AL806" s="2">
        <f t="shared" si="66"/>
        <v>0.03</v>
      </c>
      <c r="AM806">
        <v>0.03</v>
      </c>
      <c r="AT806" s="2">
        <f t="shared" si="63"/>
        <v>7.2389999999999999</v>
      </c>
      <c r="AU806" s="2">
        <f>IF(ISNUMBER(AT806),SUMIFS($AT$1:AT806,$A$1:A806,A806,$K$1:K806,K806,$E$1:E806,E806),"")</f>
        <v>40.391999999999996</v>
      </c>
      <c r="AV806">
        <f t="shared" si="64"/>
        <v>8</v>
      </c>
    </row>
    <row r="807" spans="1:48" x14ac:dyDescent="0.25">
      <c r="A807" s="4" t="s">
        <v>33</v>
      </c>
      <c r="B807" s="4" t="s">
        <v>139</v>
      </c>
      <c r="C807" t="s">
        <v>30</v>
      </c>
      <c r="D807" s="3">
        <v>42172</v>
      </c>
      <c r="E807">
        <v>1</v>
      </c>
      <c r="F807" t="s">
        <v>58</v>
      </c>
      <c r="K807" s="24" t="s">
        <v>73</v>
      </c>
      <c r="L807" t="s">
        <v>40</v>
      </c>
      <c r="M807">
        <v>5</v>
      </c>
      <c r="N807" s="2" t="s">
        <v>20</v>
      </c>
      <c r="O807" s="2" t="str">
        <f t="shared" si="65"/>
        <v/>
      </c>
      <c r="Q807">
        <v>124.85999999999999</v>
      </c>
      <c r="R807">
        <v>124.85999999999999</v>
      </c>
      <c r="S807" s="2">
        <f>IF(ISNUMBER(R807),SUMIFS(R$1:$R807,A$1:$A807,A807,K$1:$K807,K807,E$1:$E807,E807),"")</f>
        <v>859.41000000000008</v>
      </c>
      <c r="U807" s="5"/>
      <c r="AC807" s="2" t="str">
        <f t="shared" si="62"/>
        <v/>
      </c>
      <c r="AK807">
        <v>15.4</v>
      </c>
      <c r="AL807" s="2">
        <f t="shared" si="66"/>
        <v>2.5000000000000001E-2</v>
      </c>
      <c r="AM807">
        <v>2.5000000000000001E-2</v>
      </c>
      <c r="AT807" s="2">
        <f t="shared" si="63"/>
        <v>3.1219999999999999</v>
      </c>
      <c r="AU807" s="2">
        <f>IF(ISNUMBER(AT807),SUMIFS($AT$1:AT807,$A$1:A807,A807,$K$1:K807,K807,$E$1:E807,E807),"")</f>
        <v>24.176000000000002</v>
      </c>
      <c r="AV807">
        <f t="shared" si="64"/>
        <v>8</v>
      </c>
    </row>
    <row r="808" spans="1:48" x14ac:dyDescent="0.25">
      <c r="A808" s="4" t="s">
        <v>29</v>
      </c>
      <c r="B808" s="4" t="s">
        <v>139</v>
      </c>
      <c r="C808" t="s">
        <v>30</v>
      </c>
      <c r="D808" s="3">
        <v>42172</v>
      </c>
      <c r="E808">
        <v>1</v>
      </c>
      <c r="F808" t="s">
        <v>55</v>
      </c>
      <c r="K808" s="24" t="s">
        <v>73</v>
      </c>
      <c r="L808" t="s">
        <v>40</v>
      </c>
      <c r="M808">
        <v>5</v>
      </c>
      <c r="N808" s="2" t="s">
        <v>20</v>
      </c>
      <c r="O808" s="2" t="str">
        <f t="shared" si="65"/>
        <v/>
      </c>
      <c r="Q808">
        <v>165.05</v>
      </c>
      <c r="R808">
        <v>165.05</v>
      </c>
      <c r="S808" s="2">
        <f>IF(ISNUMBER(R808),SUMIFS(R$1:$R808,A$1:$A808,A808,K$1:$K808,K808,E$1:$E808,E808),"")</f>
        <v>1085.53</v>
      </c>
      <c r="U808" s="5"/>
      <c r="AC808" s="2" t="str">
        <f t="shared" si="62"/>
        <v/>
      </c>
      <c r="AK808">
        <v>16</v>
      </c>
      <c r="AL808" s="2">
        <f t="shared" si="66"/>
        <v>2.6000000000000002E-2</v>
      </c>
      <c r="AM808">
        <v>2.6000000000000002E-2</v>
      </c>
      <c r="AT808" s="2">
        <f t="shared" si="63"/>
        <v>4.2910000000000004</v>
      </c>
      <c r="AU808" s="2">
        <f>IF(ISNUMBER(AT808),SUMIFS($AT$1:AT808,$A$1:A808,A808,$K$1:K808,K808,$E$1:E808,E808),"")</f>
        <v>31.975999999999996</v>
      </c>
      <c r="AV808">
        <f t="shared" si="64"/>
        <v>8</v>
      </c>
    </row>
    <row r="809" spans="1:48" x14ac:dyDescent="0.25">
      <c r="A809" s="4" t="s">
        <v>35</v>
      </c>
      <c r="B809" s="4" t="s">
        <v>139</v>
      </c>
      <c r="C809" t="s">
        <v>30</v>
      </c>
      <c r="D809" s="3">
        <v>42172</v>
      </c>
      <c r="E809">
        <v>1</v>
      </c>
      <c r="F809" t="s">
        <v>57</v>
      </c>
      <c r="K809" s="24" t="s">
        <v>73</v>
      </c>
      <c r="L809" t="s">
        <v>40</v>
      </c>
      <c r="M809">
        <v>5</v>
      </c>
      <c r="N809" s="2" t="s">
        <v>20</v>
      </c>
      <c r="O809" s="2" t="str">
        <f t="shared" si="65"/>
        <v/>
      </c>
      <c r="Q809">
        <v>202.8</v>
      </c>
      <c r="R809">
        <v>202.8</v>
      </c>
      <c r="S809" s="2">
        <f>IF(ISNUMBER(R809),SUMIFS(R$1:$R809,A$1:$A809,A809,K$1:$K809,K809,E$1:$E809,E809),"")</f>
        <v>1209.83</v>
      </c>
      <c r="U809" s="5"/>
      <c r="AC809" s="2" t="str">
        <f t="shared" si="62"/>
        <v/>
      </c>
      <c r="AK809">
        <v>16.3</v>
      </c>
      <c r="AL809" s="2">
        <f t="shared" si="66"/>
        <v>2.6000000000000002E-2</v>
      </c>
      <c r="AM809">
        <v>2.6000000000000002E-2</v>
      </c>
      <c r="AT809" s="2">
        <f t="shared" si="63"/>
        <v>5.2729999999999997</v>
      </c>
      <c r="AU809" s="2">
        <f>IF(ISNUMBER(AT809),SUMIFS($AT$1:AT809,$A$1:A809,A809,$K$1:K809,K809,$E$1:E809,E809),"")</f>
        <v>32.110999999999997</v>
      </c>
      <c r="AV809">
        <f t="shared" si="64"/>
        <v>8</v>
      </c>
    </row>
    <row r="810" spans="1:48" x14ac:dyDescent="0.25">
      <c r="A810" s="4" t="s">
        <v>32</v>
      </c>
      <c r="B810" s="4" t="s">
        <v>139</v>
      </c>
      <c r="C810" t="s">
        <v>30</v>
      </c>
      <c r="D810" s="3">
        <v>42172</v>
      </c>
      <c r="E810">
        <v>1</v>
      </c>
      <c r="F810" t="s">
        <v>59</v>
      </c>
      <c r="K810" s="24" t="s">
        <v>73</v>
      </c>
      <c r="L810" t="s">
        <v>40</v>
      </c>
      <c r="M810">
        <v>5</v>
      </c>
      <c r="N810" s="2" t="s">
        <v>20</v>
      </c>
      <c r="O810" s="2" t="str">
        <f t="shared" si="65"/>
        <v/>
      </c>
      <c r="Q810">
        <v>136.35999999999999</v>
      </c>
      <c r="R810">
        <v>136.35999999999999</v>
      </c>
      <c r="S810" s="2">
        <f>IF(ISNUMBER(R810),SUMIFS(R$1:$R810,A$1:$A810,A810,K$1:$K810,K810,E$1:$E810,E810),"")</f>
        <v>977.3900000000001</v>
      </c>
      <c r="U810" s="5"/>
      <c r="AC810" s="2" t="str">
        <f t="shared" si="62"/>
        <v/>
      </c>
      <c r="AK810">
        <v>16.600000000000001</v>
      </c>
      <c r="AL810" s="2">
        <f t="shared" si="66"/>
        <v>2.7000000000000003E-2</v>
      </c>
      <c r="AM810">
        <v>2.7000000000000003E-2</v>
      </c>
      <c r="AT810" s="2">
        <f t="shared" si="63"/>
        <v>3.6819999999999999</v>
      </c>
      <c r="AU810" s="2">
        <f>IF(ISNUMBER(AT810),SUMIFS($AT$1:AT810,$A$1:A810,A810,$K$1:K810,K810,$E$1:E810,E810),"")</f>
        <v>26.797000000000001</v>
      </c>
      <c r="AV810">
        <f t="shared" si="64"/>
        <v>8</v>
      </c>
    </row>
    <row r="811" spans="1:48" x14ac:dyDescent="0.25">
      <c r="A811" s="4" t="s">
        <v>31</v>
      </c>
      <c r="B811" s="4" t="s">
        <v>139</v>
      </c>
      <c r="C811" t="s">
        <v>30</v>
      </c>
      <c r="D811" s="3">
        <v>42172</v>
      </c>
      <c r="E811">
        <v>1</v>
      </c>
      <c r="F811" t="s">
        <v>54</v>
      </c>
      <c r="K811" s="24" t="s">
        <v>73</v>
      </c>
      <c r="L811" t="s">
        <v>40</v>
      </c>
      <c r="M811">
        <v>5</v>
      </c>
      <c r="N811" s="2" t="s">
        <v>20</v>
      </c>
      <c r="O811" s="2" t="str">
        <f t="shared" si="65"/>
        <v/>
      </c>
      <c r="Q811">
        <v>51.220000000000006</v>
      </c>
      <c r="R811">
        <v>51.220000000000006</v>
      </c>
      <c r="S811" s="2">
        <f>IF(ISNUMBER(R811),SUMIFS(R$1:$R811,A$1:$A811,A811,K$1:$K811,K811,E$1:$E811,E811),"")</f>
        <v>657.01</v>
      </c>
      <c r="U811" s="5"/>
      <c r="AC811" s="2" t="str">
        <f t="shared" si="62"/>
        <v/>
      </c>
      <c r="AK811">
        <v>16.2</v>
      </c>
      <c r="AL811" s="2">
        <f t="shared" si="66"/>
        <v>2.6000000000000002E-2</v>
      </c>
      <c r="AM811">
        <v>2.6000000000000002E-2</v>
      </c>
      <c r="AT811" s="2">
        <f t="shared" si="63"/>
        <v>1.3320000000000001</v>
      </c>
      <c r="AU811" s="2">
        <f>IF(ISNUMBER(AT811),SUMIFS($AT$1:AT811,$A$1:A811,A811,$K$1:K811,K811,$E$1:E811,E811),"")</f>
        <v>18.858000000000001</v>
      </c>
      <c r="AV811">
        <f t="shared" si="64"/>
        <v>8</v>
      </c>
    </row>
    <row r="812" spans="1:48" x14ac:dyDescent="0.25">
      <c r="A812" s="4" t="s">
        <v>31</v>
      </c>
      <c r="B812" s="4" t="s">
        <v>139</v>
      </c>
      <c r="C812" t="s">
        <v>30</v>
      </c>
      <c r="D812" s="3">
        <v>42172</v>
      </c>
      <c r="E812">
        <v>2</v>
      </c>
      <c r="F812" t="s">
        <v>54</v>
      </c>
      <c r="K812" s="24" t="s">
        <v>73</v>
      </c>
      <c r="L812" t="s">
        <v>40</v>
      </c>
      <c r="M812">
        <v>5</v>
      </c>
      <c r="N812" s="2" t="s">
        <v>20</v>
      </c>
      <c r="O812" s="2" t="str">
        <f t="shared" si="65"/>
        <v/>
      </c>
      <c r="Q812">
        <v>67.09</v>
      </c>
      <c r="R812">
        <v>67.09</v>
      </c>
      <c r="S812" s="2">
        <f>IF(ISNUMBER(R812),SUMIFS(R$1:$R812,A$1:$A812,A812,K$1:$K812,K812,E$1:$E812,E812),"")</f>
        <v>655.42000000000007</v>
      </c>
      <c r="U812" s="5"/>
      <c r="AC812" s="2" t="str">
        <f t="shared" si="62"/>
        <v/>
      </c>
      <c r="AK812">
        <v>16.600000000000001</v>
      </c>
      <c r="AL812" s="2">
        <f t="shared" si="66"/>
        <v>2.7000000000000003E-2</v>
      </c>
      <c r="AM812">
        <v>2.7000000000000003E-2</v>
      </c>
      <c r="AT812" s="2">
        <f t="shared" si="63"/>
        <v>1.8109999999999999</v>
      </c>
      <c r="AU812" s="2">
        <f>IF(ISNUMBER(AT812),SUMIFS($AT$1:AT812,$A$1:A812,A812,$K$1:K812,K812,$E$1:E812,E812),"")</f>
        <v>16.853000000000002</v>
      </c>
      <c r="AV812">
        <f t="shared" si="64"/>
        <v>8</v>
      </c>
    </row>
    <row r="813" spans="1:48" x14ac:dyDescent="0.25">
      <c r="A813" s="4" t="s">
        <v>32</v>
      </c>
      <c r="B813" s="4" t="s">
        <v>139</v>
      </c>
      <c r="C813" t="s">
        <v>30</v>
      </c>
      <c r="D813" s="3">
        <v>42172</v>
      </c>
      <c r="E813">
        <v>2</v>
      </c>
      <c r="F813" t="s">
        <v>59</v>
      </c>
      <c r="K813" s="24" t="s">
        <v>73</v>
      </c>
      <c r="L813" t="s">
        <v>40</v>
      </c>
      <c r="M813">
        <v>5</v>
      </c>
      <c r="N813" s="2" t="s">
        <v>20</v>
      </c>
      <c r="O813" s="2" t="str">
        <f t="shared" si="65"/>
        <v/>
      </c>
      <c r="Q813">
        <v>93.15</v>
      </c>
      <c r="R813">
        <v>93.15</v>
      </c>
      <c r="S813" s="2">
        <f>IF(ISNUMBER(R813),SUMIFS(R$1:$R813,A$1:$A813,A813,K$1:$K813,K813,E$1:$E813,E813),"")</f>
        <v>705.46999999999991</v>
      </c>
      <c r="U813" s="5"/>
      <c r="AC813" s="2" t="str">
        <f t="shared" si="62"/>
        <v/>
      </c>
      <c r="AK813">
        <v>16.5</v>
      </c>
      <c r="AL813" s="2">
        <f t="shared" si="66"/>
        <v>2.6000000000000002E-2</v>
      </c>
      <c r="AM813">
        <v>2.6000000000000002E-2</v>
      </c>
      <c r="AT813" s="2">
        <f t="shared" si="63"/>
        <v>2.4220000000000002</v>
      </c>
      <c r="AU813" s="2">
        <f>IF(ISNUMBER(AT813),SUMIFS($AT$1:AT813,$A$1:A813,A813,$K$1:K813,K813,$E$1:E813,E813),"")</f>
        <v>17.804000000000002</v>
      </c>
      <c r="AV813">
        <f t="shared" si="64"/>
        <v>8</v>
      </c>
    </row>
    <row r="814" spans="1:48" x14ac:dyDescent="0.25">
      <c r="A814" s="4" t="s">
        <v>34</v>
      </c>
      <c r="B814" s="4" t="s">
        <v>139</v>
      </c>
      <c r="C814" t="s">
        <v>30</v>
      </c>
      <c r="D814" s="3">
        <v>42172</v>
      </c>
      <c r="E814">
        <v>2</v>
      </c>
      <c r="F814" t="s">
        <v>56</v>
      </c>
      <c r="K814" s="24" t="s">
        <v>73</v>
      </c>
      <c r="L814" t="s">
        <v>40</v>
      </c>
      <c r="M814">
        <v>5</v>
      </c>
      <c r="N814" s="2" t="s">
        <v>20</v>
      </c>
      <c r="O814" s="2" t="str">
        <f t="shared" si="65"/>
        <v/>
      </c>
      <c r="Q814">
        <v>229.17</v>
      </c>
      <c r="R814">
        <v>229.17</v>
      </c>
      <c r="S814" s="2">
        <f>IF(ISNUMBER(R814),SUMIFS(R$1:$R814,A$1:$A814,A814,K$1:$K814,K814,E$1:$E814,E814),"")</f>
        <v>1114.3399999999999</v>
      </c>
      <c r="U814" s="5"/>
      <c r="AC814" s="2" t="str">
        <f t="shared" si="62"/>
        <v/>
      </c>
      <c r="AK814">
        <v>18.100000000000001</v>
      </c>
      <c r="AL814" s="2">
        <f t="shared" si="66"/>
        <v>2.8999999999999998E-2</v>
      </c>
      <c r="AM814">
        <v>2.8999999999999998E-2</v>
      </c>
      <c r="AT814" s="2">
        <f t="shared" si="63"/>
        <v>6.6459999999999999</v>
      </c>
      <c r="AU814" s="2">
        <f>IF(ISNUMBER(AT814),SUMIFS($AT$1:AT814,$A$1:A814,A814,$K$1:K814,K814,$E$1:E814,E814),"")</f>
        <v>32.634999999999998</v>
      </c>
      <c r="AV814">
        <f t="shared" si="64"/>
        <v>8</v>
      </c>
    </row>
    <row r="815" spans="1:48" x14ac:dyDescent="0.25">
      <c r="A815" s="4" t="s">
        <v>29</v>
      </c>
      <c r="B815" s="4" t="s">
        <v>139</v>
      </c>
      <c r="C815" t="s">
        <v>30</v>
      </c>
      <c r="D815" s="3">
        <v>42172</v>
      </c>
      <c r="E815">
        <v>2</v>
      </c>
      <c r="F815" t="s">
        <v>55</v>
      </c>
      <c r="K815" s="24" t="s">
        <v>73</v>
      </c>
      <c r="L815" t="s">
        <v>40</v>
      </c>
      <c r="M815">
        <v>5</v>
      </c>
      <c r="N815" s="2" t="s">
        <v>20</v>
      </c>
      <c r="O815" s="2" t="str">
        <f t="shared" si="65"/>
        <v/>
      </c>
      <c r="Q815">
        <v>114.85999999999999</v>
      </c>
      <c r="R815">
        <v>114.85999999999999</v>
      </c>
      <c r="S815" s="2">
        <f>IF(ISNUMBER(R815),SUMIFS(R$1:$R815,A$1:$A815,A815,K$1:$K815,K815,E$1:$E815,E815),"")</f>
        <v>908.15</v>
      </c>
      <c r="U815" s="5"/>
      <c r="AC815" s="2" t="str">
        <f t="shared" si="62"/>
        <v/>
      </c>
      <c r="AK815">
        <v>16.2</v>
      </c>
      <c r="AL815" s="2">
        <f t="shared" si="66"/>
        <v>2.6000000000000002E-2</v>
      </c>
      <c r="AM815">
        <v>2.6000000000000002E-2</v>
      </c>
      <c r="AT815" s="2">
        <f t="shared" si="63"/>
        <v>2.9860000000000002</v>
      </c>
      <c r="AU815" s="2">
        <f>IF(ISNUMBER(AT815),SUMIFS($AT$1:AT815,$A$1:A815,A815,$K$1:K815,K815,$E$1:E815,E815),"")</f>
        <v>23.715999999999998</v>
      </c>
      <c r="AV815">
        <f t="shared" si="64"/>
        <v>8</v>
      </c>
    </row>
    <row r="816" spans="1:48" x14ac:dyDescent="0.25">
      <c r="A816" s="4" t="s">
        <v>35</v>
      </c>
      <c r="B816" s="4" t="s">
        <v>139</v>
      </c>
      <c r="C816" t="s">
        <v>30</v>
      </c>
      <c r="D816" s="3">
        <v>42172</v>
      </c>
      <c r="E816">
        <v>2</v>
      </c>
      <c r="F816" t="s">
        <v>57</v>
      </c>
      <c r="K816" s="24" t="s">
        <v>73</v>
      </c>
      <c r="L816" t="s">
        <v>40</v>
      </c>
      <c r="M816">
        <v>5</v>
      </c>
      <c r="N816" s="2" t="s">
        <v>20</v>
      </c>
      <c r="O816" s="2" t="str">
        <f t="shared" si="65"/>
        <v/>
      </c>
      <c r="Q816">
        <v>177.32</v>
      </c>
      <c r="R816">
        <v>177.32</v>
      </c>
      <c r="S816" s="2">
        <f>IF(ISNUMBER(R816),SUMIFS(R$1:$R816,A$1:$A816,A816,K$1:$K816,K816,E$1:$E816,E816),"")</f>
        <v>936.13000000000011</v>
      </c>
      <c r="U816" s="5"/>
      <c r="AC816" s="2" t="str">
        <f t="shared" si="62"/>
        <v/>
      </c>
      <c r="AK816">
        <v>17</v>
      </c>
      <c r="AL816" s="2">
        <f t="shared" si="66"/>
        <v>2.7000000000000003E-2</v>
      </c>
      <c r="AM816">
        <v>2.7000000000000003E-2</v>
      </c>
      <c r="AT816" s="2">
        <f t="shared" si="63"/>
        <v>4.7880000000000003</v>
      </c>
      <c r="AU816" s="2">
        <f>IF(ISNUMBER(AT816),SUMIFS($AT$1:AT816,$A$1:A816,A816,$K$1:K816,K816,$E$1:E816,E816),"")</f>
        <v>26.296000000000003</v>
      </c>
      <c r="AV816">
        <f t="shared" si="64"/>
        <v>8</v>
      </c>
    </row>
    <row r="817" spans="1:48" x14ac:dyDescent="0.25">
      <c r="A817" s="4" t="s">
        <v>33</v>
      </c>
      <c r="B817" s="4" t="s">
        <v>139</v>
      </c>
      <c r="C817" t="s">
        <v>30</v>
      </c>
      <c r="D817" s="3">
        <v>42172</v>
      </c>
      <c r="E817">
        <v>2</v>
      </c>
      <c r="F817" t="s">
        <v>58</v>
      </c>
      <c r="K817" s="24" t="s">
        <v>73</v>
      </c>
      <c r="L817" t="s">
        <v>40</v>
      </c>
      <c r="M817">
        <v>5</v>
      </c>
      <c r="N817" s="2" t="s">
        <v>20</v>
      </c>
      <c r="O817" s="2" t="str">
        <f t="shared" si="65"/>
        <v/>
      </c>
      <c r="Q817">
        <v>106.14000000000001</v>
      </c>
      <c r="R817">
        <v>106.14000000000001</v>
      </c>
      <c r="S817" s="2">
        <f>IF(ISNUMBER(R817),SUMIFS(R$1:$R817,A$1:$A817,A817,K$1:$K817,K817,E$1:$E817,E817),"")</f>
        <v>704.65</v>
      </c>
      <c r="U817" s="5"/>
      <c r="AC817" s="2" t="str">
        <f t="shared" si="62"/>
        <v/>
      </c>
      <c r="AK817">
        <v>16.899999999999999</v>
      </c>
      <c r="AL817" s="2">
        <f t="shared" si="66"/>
        <v>2.7000000000000003E-2</v>
      </c>
      <c r="AM817">
        <v>2.7000000000000003E-2</v>
      </c>
      <c r="AT817" s="2">
        <f t="shared" si="63"/>
        <v>2.8660000000000001</v>
      </c>
      <c r="AU817" s="2">
        <f>IF(ISNUMBER(AT817),SUMIFS($AT$1:AT817,$A$1:A817,A817,$K$1:K817,K817,$E$1:E817,E817),"")</f>
        <v>20.091000000000001</v>
      </c>
      <c r="AV817">
        <f t="shared" si="64"/>
        <v>8</v>
      </c>
    </row>
    <row r="818" spans="1:48" x14ac:dyDescent="0.25">
      <c r="A818" s="4" t="s">
        <v>34</v>
      </c>
      <c r="B818" s="4" t="s">
        <v>139</v>
      </c>
      <c r="C818" t="s">
        <v>30</v>
      </c>
      <c r="D818" s="3">
        <v>42191</v>
      </c>
      <c r="E818">
        <v>1</v>
      </c>
      <c r="F818" t="s">
        <v>56</v>
      </c>
      <c r="K818" s="24" t="s">
        <v>75</v>
      </c>
      <c r="L818" t="s">
        <v>40</v>
      </c>
      <c r="M818">
        <v>5</v>
      </c>
      <c r="N818" s="2" t="s">
        <v>36</v>
      </c>
      <c r="O818" s="2">
        <f t="shared" si="65"/>
        <v>1019</v>
      </c>
      <c r="P818">
        <v>101.9</v>
      </c>
      <c r="Q818"/>
      <c r="R818"/>
      <c r="S818" s="2" t="str">
        <f>IF(ISNUMBER(R818),SUMIFS(R$1:$R818,A$1:$A818,A818,K$1:$K818,K818,E$1:$E818,E818),"")</f>
        <v/>
      </c>
      <c r="U818" s="5"/>
      <c r="AC818" s="2" t="str">
        <f t="shared" si="62"/>
        <v/>
      </c>
      <c r="AK818">
        <v>29.2</v>
      </c>
      <c r="AL818" s="2">
        <f t="shared" si="66"/>
        <v>4.7E-2</v>
      </c>
      <c r="AM818">
        <v>4.7E-2</v>
      </c>
      <c r="AT818" s="2" t="str">
        <f t="shared" si="63"/>
        <v/>
      </c>
      <c r="AU818" s="2" t="str">
        <f>IF(ISNUMBER(AT818),SUMIFS($AT$1:AT818,$A$1:A818,A818,$K$1:K818,K818,$E$1:E818,E818),"")</f>
        <v/>
      </c>
      <c r="AV818">
        <f t="shared" si="64"/>
        <v>4</v>
      </c>
    </row>
    <row r="819" spans="1:48" x14ac:dyDescent="0.25">
      <c r="A819" s="4" t="s">
        <v>33</v>
      </c>
      <c r="B819" s="4" t="s">
        <v>139</v>
      </c>
      <c r="C819" t="s">
        <v>30</v>
      </c>
      <c r="D819" s="3">
        <v>42191</v>
      </c>
      <c r="E819">
        <v>1</v>
      </c>
      <c r="F819" t="s">
        <v>58</v>
      </c>
      <c r="K819" s="24" t="s">
        <v>75</v>
      </c>
      <c r="L819" t="s">
        <v>40</v>
      </c>
      <c r="M819">
        <v>5</v>
      </c>
      <c r="N819" s="2" t="s">
        <v>36</v>
      </c>
      <c r="O819" s="2">
        <f t="shared" si="65"/>
        <v>906.2</v>
      </c>
      <c r="P819">
        <v>90.62</v>
      </c>
      <c r="Q819"/>
      <c r="R819"/>
      <c r="S819" s="2" t="str">
        <f>IF(ISNUMBER(R819),SUMIFS(R$1:$R819,A$1:$A819,A819,K$1:$K819,K819,E$1:$E819,E819),"")</f>
        <v/>
      </c>
      <c r="U819" s="5"/>
      <c r="AC819" s="2" t="str">
        <f t="shared" si="62"/>
        <v/>
      </c>
      <c r="AK819">
        <v>18.600000000000001</v>
      </c>
      <c r="AL819" s="2">
        <f t="shared" si="66"/>
        <v>0.03</v>
      </c>
      <c r="AM819">
        <v>0.03</v>
      </c>
      <c r="AT819" s="2" t="str">
        <f t="shared" si="63"/>
        <v/>
      </c>
      <c r="AU819" s="2" t="str">
        <f>IF(ISNUMBER(AT819),SUMIFS($AT$1:AT819,$A$1:A819,A819,$K$1:K819,K819,$E$1:E819,E819),"")</f>
        <v/>
      </c>
      <c r="AV819">
        <f t="shared" si="64"/>
        <v>4</v>
      </c>
    </row>
    <row r="820" spans="1:48" x14ac:dyDescent="0.25">
      <c r="A820" s="4" t="s">
        <v>29</v>
      </c>
      <c r="B820" s="4" t="s">
        <v>139</v>
      </c>
      <c r="C820" t="s">
        <v>30</v>
      </c>
      <c r="D820" s="3">
        <v>42191</v>
      </c>
      <c r="E820">
        <v>1</v>
      </c>
      <c r="F820" t="s">
        <v>55</v>
      </c>
      <c r="K820" s="24" t="s">
        <v>75</v>
      </c>
      <c r="L820" t="s">
        <v>40</v>
      </c>
      <c r="M820">
        <v>5</v>
      </c>
      <c r="N820" s="2" t="s">
        <v>36</v>
      </c>
      <c r="O820" s="2">
        <f t="shared" si="65"/>
        <v>981.4</v>
      </c>
      <c r="P820">
        <v>98.14</v>
      </c>
      <c r="Q820"/>
      <c r="R820"/>
      <c r="S820" s="2" t="str">
        <f>IF(ISNUMBER(R820),SUMIFS(R$1:$R820,A$1:$A820,A820,K$1:$K820,K820,E$1:$E820,E820),"")</f>
        <v/>
      </c>
      <c r="U820" s="5"/>
      <c r="AC820" s="2" t="str">
        <f t="shared" si="62"/>
        <v/>
      </c>
      <c r="AK820">
        <v>22.7</v>
      </c>
      <c r="AL820" s="2">
        <f t="shared" si="66"/>
        <v>3.6000000000000004E-2</v>
      </c>
      <c r="AM820">
        <v>3.6000000000000004E-2</v>
      </c>
      <c r="AT820" s="2" t="str">
        <f t="shared" si="63"/>
        <v/>
      </c>
      <c r="AU820" s="2" t="str">
        <f>IF(ISNUMBER(AT820),SUMIFS($AT$1:AT820,$A$1:A820,A820,$K$1:K820,K820,$E$1:E820,E820),"")</f>
        <v/>
      </c>
      <c r="AV820">
        <f t="shared" si="64"/>
        <v>4</v>
      </c>
    </row>
    <row r="821" spans="1:48" x14ac:dyDescent="0.25">
      <c r="A821" s="4" t="s">
        <v>35</v>
      </c>
      <c r="B821" s="4" t="s">
        <v>139</v>
      </c>
      <c r="C821" t="s">
        <v>30</v>
      </c>
      <c r="D821" s="3">
        <v>42191</v>
      </c>
      <c r="E821">
        <v>1</v>
      </c>
      <c r="F821" t="s">
        <v>57</v>
      </c>
      <c r="K821" s="24" t="s">
        <v>75</v>
      </c>
      <c r="L821" t="s">
        <v>40</v>
      </c>
      <c r="M821">
        <v>5</v>
      </c>
      <c r="N821" s="2" t="s">
        <v>36</v>
      </c>
      <c r="O821" s="2">
        <f t="shared" si="65"/>
        <v>943.8</v>
      </c>
      <c r="P821">
        <v>94.38</v>
      </c>
      <c r="Q821"/>
      <c r="R821"/>
      <c r="S821" s="2" t="str">
        <f>IF(ISNUMBER(R821),SUMIFS(R$1:$R821,A$1:$A821,A821,K$1:$K821,K821,E$1:$E821,E821),"")</f>
        <v/>
      </c>
      <c r="U821" s="5"/>
      <c r="AC821" s="2" t="str">
        <f t="shared" si="62"/>
        <v/>
      </c>
      <c r="AK821">
        <v>20.6</v>
      </c>
      <c r="AL821" s="2">
        <f t="shared" si="66"/>
        <v>3.3000000000000002E-2</v>
      </c>
      <c r="AM821">
        <v>3.3000000000000002E-2</v>
      </c>
      <c r="AT821" s="2" t="str">
        <f t="shared" si="63"/>
        <v/>
      </c>
      <c r="AU821" s="2" t="str">
        <f>IF(ISNUMBER(AT821),SUMIFS($AT$1:AT821,$A$1:A821,A821,$K$1:K821,K821,$E$1:E821,E821),"")</f>
        <v/>
      </c>
      <c r="AV821">
        <f t="shared" si="64"/>
        <v>4</v>
      </c>
    </row>
    <row r="822" spans="1:48" x14ac:dyDescent="0.25">
      <c r="A822" s="4" t="s">
        <v>32</v>
      </c>
      <c r="B822" s="4" t="s">
        <v>139</v>
      </c>
      <c r="C822" t="s">
        <v>30</v>
      </c>
      <c r="D822" s="3">
        <v>42191</v>
      </c>
      <c r="E822">
        <v>1</v>
      </c>
      <c r="F822" t="s">
        <v>59</v>
      </c>
      <c r="K822" s="24" t="s">
        <v>75</v>
      </c>
      <c r="L822" t="s">
        <v>40</v>
      </c>
      <c r="M822">
        <v>5</v>
      </c>
      <c r="N822" s="2" t="s">
        <v>36</v>
      </c>
      <c r="O822" s="2">
        <f t="shared" si="65"/>
        <v>925</v>
      </c>
      <c r="P822">
        <v>92.5</v>
      </c>
      <c r="Q822"/>
      <c r="R822"/>
      <c r="S822" s="2" t="str">
        <f>IF(ISNUMBER(R822),SUMIFS(R$1:$R822,A$1:$A822,A822,K$1:$K822,K822,E$1:$E822,E822),"")</f>
        <v/>
      </c>
      <c r="U822" s="5"/>
      <c r="AC822" s="2" t="str">
        <f t="shared" si="62"/>
        <v/>
      </c>
      <c r="AK822">
        <v>19.600000000000001</v>
      </c>
      <c r="AL822" s="2">
        <f t="shared" si="66"/>
        <v>3.1E-2</v>
      </c>
      <c r="AM822">
        <v>3.1E-2</v>
      </c>
      <c r="AT822" s="2" t="str">
        <f t="shared" si="63"/>
        <v/>
      </c>
      <c r="AU822" s="2" t="str">
        <f>IF(ISNUMBER(AT822),SUMIFS($AT$1:AT822,$A$1:A822,A822,$K$1:K822,K822,$E$1:E822,E822),"")</f>
        <v/>
      </c>
      <c r="AV822">
        <f t="shared" si="64"/>
        <v>4</v>
      </c>
    </row>
    <row r="823" spans="1:48" x14ac:dyDescent="0.25">
      <c r="A823" s="4" t="s">
        <v>31</v>
      </c>
      <c r="B823" s="4" t="s">
        <v>139</v>
      </c>
      <c r="C823" t="s">
        <v>30</v>
      </c>
      <c r="D823" s="3">
        <v>42191</v>
      </c>
      <c r="E823">
        <v>1</v>
      </c>
      <c r="F823" t="s">
        <v>54</v>
      </c>
      <c r="K823" s="24" t="s">
        <v>75</v>
      </c>
      <c r="L823" t="s">
        <v>40</v>
      </c>
      <c r="M823">
        <v>5</v>
      </c>
      <c r="N823" s="2" t="s">
        <v>36</v>
      </c>
      <c r="O823" s="2">
        <f t="shared" si="65"/>
        <v>906.2</v>
      </c>
      <c r="P823">
        <v>90.62</v>
      </c>
      <c r="Q823"/>
      <c r="R823"/>
      <c r="S823" s="2" t="str">
        <f>IF(ISNUMBER(R823),SUMIFS(R$1:$R823,A$1:$A823,A823,K$1:$K823,K823,E$1:$E823,E823),"")</f>
        <v/>
      </c>
      <c r="U823" s="5"/>
      <c r="AC823" s="2" t="str">
        <f t="shared" si="62"/>
        <v/>
      </c>
      <c r="AK823">
        <v>17.899999999999999</v>
      </c>
      <c r="AL823" s="2">
        <f t="shared" si="66"/>
        <v>2.8999999999999998E-2</v>
      </c>
      <c r="AM823">
        <v>2.8999999999999998E-2</v>
      </c>
      <c r="AT823" s="2" t="str">
        <f t="shared" si="63"/>
        <v/>
      </c>
      <c r="AU823" s="2" t="str">
        <f>IF(ISNUMBER(AT823),SUMIFS($AT$1:AT823,$A$1:A823,A823,$K$1:K823,K823,$E$1:E823,E823),"")</f>
        <v/>
      </c>
      <c r="AV823">
        <f t="shared" si="64"/>
        <v>4</v>
      </c>
    </row>
    <row r="824" spans="1:48" x14ac:dyDescent="0.25">
      <c r="A824" s="4" t="s">
        <v>31</v>
      </c>
      <c r="B824" s="4" t="s">
        <v>139</v>
      </c>
      <c r="C824" t="s">
        <v>30</v>
      </c>
      <c r="D824" s="3">
        <v>42191</v>
      </c>
      <c r="E824">
        <v>2</v>
      </c>
      <c r="F824" t="s">
        <v>54</v>
      </c>
      <c r="K824" s="24" t="s">
        <v>75</v>
      </c>
      <c r="L824" t="s">
        <v>40</v>
      </c>
      <c r="M824">
        <v>5</v>
      </c>
      <c r="N824" s="2" t="s">
        <v>36</v>
      </c>
      <c r="O824" s="2">
        <f t="shared" si="65"/>
        <v>943.8</v>
      </c>
      <c r="P824">
        <v>94.38</v>
      </c>
      <c r="Q824"/>
      <c r="R824"/>
      <c r="S824" s="2" t="str">
        <f>IF(ISNUMBER(R824),SUMIFS(R$1:$R824,A$1:$A824,A824,K$1:$K824,K824,E$1:$E824,E824),"")</f>
        <v/>
      </c>
      <c r="U824" s="5"/>
      <c r="AC824" s="2" t="str">
        <f t="shared" si="62"/>
        <v/>
      </c>
      <c r="AK824">
        <v>20.3</v>
      </c>
      <c r="AL824" s="2">
        <f t="shared" si="66"/>
        <v>3.2000000000000001E-2</v>
      </c>
      <c r="AM824">
        <v>3.2000000000000001E-2</v>
      </c>
      <c r="AT824" s="2" t="str">
        <f t="shared" si="63"/>
        <v/>
      </c>
      <c r="AU824" s="2" t="str">
        <f>IF(ISNUMBER(AT824),SUMIFS($AT$1:AT824,$A$1:A824,A824,$K$1:K824,K824,$E$1:E824,E824),"")</f>
        <v/>
      </c>
      <c r="AV824">
        <f t="shared" si="64"/>
        <v>4</v>
      </c>
    </row>
    <row r="825" spans="1:48" x14ac:dyDescent="0.25">
      <c r="A825" s="4" t="s">
        <v>32</v>
      </c>
      <c r="B825" s="4" t="s">
        <v>139</v>
      </c>
      <c r="C825" t="s">
        <v>30</v>
      </c>
      <c r="D825" s="3">
        <v>42191</v>
      </c>
      <c r="E825">
        <v>2</v>
      </c>
      <c r="F825" t="s">
        <v>59</v>
      </c>
      <c r="K825" s="24" t="s">
        <v>75</v>
      </c>
      <c r="L825" t="s">
        <v>40</v>
      </c>
      <c r="M825">
        <v>5</v>
      </c>
      <c r="N825" s="2" t="s">
        <v>36</v>
      </c>
      <c r="O825" s="2">
        <f t="shared" si="65"/>
        <v>925</v>
      </c>
      <c r="P825">
        <v>92.5</v>
      </c>
      <c r="Q825"/>
      <c r="R825"/>
      <c r="S825" s="2" t="str">
        <f>IF(ISNUMBER(R825),SUMIFS(R$1:$R825,A$1:$A825,A825,K$1:$K825,K825,E$1:$E825,E825),"")</f>
        <v/>
      </c>
      <c r="U825" s="5"/>
      <c r="AC825" s="2" t="str">
        <f t="shared" si="62"/>
        <v/>
      </c>
      <c r="AK825">
        <v>22.7</v>
      </c>
      <c r="AL825" s="2">
        <f t="shared" si="66"/>
        <v>3.6000000000000004E-2</v>
      </c>
      <c r="AM825">
        <v>3.6000000000000004E-2</v>
      </c>
      <c r="AT825" s="2" t="str">
        <f t="shared" si="63"/>
        <v/>
      </c>
      <c r="AU825" s="2" t="str">
        <f>IF(ISNUMBER(AT825),SUMIFS($AT$1:AT825,$A$1:A825,A825,$K$1:K825,K825,$E$1:E825,E825),"")</f>
        <v/>
      </c>
      <c r="AV825">
        <f t="shared" si="64"/>
        <v>4</v>
      </c>
    </row>
    <row r="826" spans="1:48" x14ac:dyDescent="0.25">
      <c r="A826" s="4" t="s">
        <v>34</v>
      </c>
      <c r="B826" s="4" t="s">
        <v>139</v>
      </c>
      <c r="C826" t="s">
        <v>30</v>
      </c>
      <c r="D826" s="3">
        <v>42191</v>
      </c>
      <c r="E826">
        <v>2</v>
      </c>
      <c r="F826" t="s">
        <v>56</v>
      </c>
      <c r="K826" s="24" t="s">
        <v>75</v>
      </c>
      <c r="L826" t="s">
        <v>40</v>
      </c>
      <c r="M826">
        <v>5</v>
      </c>
      <c r="N826" s="2" t="s">
        <v>36</v>
      </c>
      <c r="O826" s="2">
        <f t="shared" si="65"/>
        <v>1037.8</v>
      </c>
      <c r="P826">
        <v>103.78</v>
      </c>
      <c r="Q826"/>
      <c r="R826"/>
      <c r="S826" s="2" t="str">
        <f>IF(ISNUMBER(R826),SUMIFS(R$1:$R826,A$1:$A826,A826,K$1:$K826,K826,E$1:$E826,E826),"")</f>
        <v/>
      </c>
      <c r="U826" s="5"/>
      <c r="AC826" s="2" t="str">
        <f t="shared" si="62"/>
        <v/>
      </c>
      <c r="AK826">
        <v>28.5</v>
      </c>
      <c r="AL826" s="2">
        <f t="shared" si="66"/>
        <v>4.5999999999999999E-2</v>
      </c>
      <c r="AM826">
        <v>4.5999999999999999E-2</v>
      </c>
      <c r="AT826" s="2" t="str">
        <f t="shared" si="63"/>
        <v/>
      </c>
      <c r="AU826" s="2" t="str">
        <f>IF(ISNUMBER(AT826),SUMIFS($AT$1:AT826,$A$1:A826,A826,$K$1:K826,K826,$E$1:E826,E826),"")</f>
        <v/>
      </c>
      <c r="AV826">
        <f t="shared" si="64"/>
        <v>4</v>
      </c>
    </row>
    <row r="827" spans="1:48" x14ac:dyDescent="0.25">
      <c r="A827" s="4" t="s">
        <v>29</v>
      </c>
      <c r="B827" s="4" t="s">
        <v>139</v>
      </c>
      <c r="C827" t="s">
        <v>30</v>
      </c>
      <c r="D827" s="3">
        <v>42191</v>
      </c>
      <c r="E827">
        <v>2</v>
      </c>
      <c r="F827" t="s">
        <v>55</v>
      </c>
      <c r="K827" s="24" t="s">
        <v>75</v>
      </c>
      <c r="L827" t="s">
        <v>40</v>
      </c>
      <c r="M827">
        <v>5</v>
      </c>
      <c r="N827" s="2" t="s">
        <v>36</v>
      </c>
      <c r="O827" s="2">
        <f t="shared" si="65"/>
        <v>925</v>
      </c>
      <c r="P827">
        <v>92.5</v>
      </c>
      <c r="Q827"/>
      <c r="R827"/>
      <c r="S827" s="2" t="str">
        <f>IF(ISNUMBER(R827),SUMIFS(R$1:$R827,A$1:$A827,A827,K$1:$K827,K827,E$1:$E827,E827),"")</f>
        <v/>
      </c>
      <c r="U827" s="5"/>
      <c r="AC827" s="2" t="str">
        <f t="shared" si="62"/>
        <v/>
      </c>
      <c r="AK827">
        <v>24.9</v>
      </c>
      <c r="AL827" s="2">
        <f t="shared" si="66"/>
        <v>0.04</v>
      </c>
      <c r="AM827">
        <v>0.04</v>
      </c>
      <c r="AT827" s="2" t="str">
        <f t="shared" si="63"/>
        <v/>
      </c>
      <c r="AU827" s="2" t="str">
        <f>IF(ISNUMBER(AT827),SUMIFS($AT$1:AT827,$A$1:A827,A827,$K$1:K827,K827,$E$1:E827,E827),"")</f>
        <v/>
      </c>
      <c r="AV827">
        <f t="shared" si="64"/>
        <v>4</v>
      </c>
    </row>
    <row r="828" spans="1:48" x14ac:dyDescent="0.25">
      <c r="A828" s="4" t="s">
        <v>35</v>
      </c>
      <c r="B828" s="4" t="s">
        <v>139</v>
      </c>
      <c r="C828" t="s">
        <v>30</v>
      </c>
      <c r="D828" s="3">
        <v>42191</v>
      </c>
      <c r="E828">
        <v>2</v>
      </c>
      <c r="F828" t="s">
        <v>57</v>
      </c>
      <c r="K828" s="24" t="s">
        <v>75</v>
      </c>
      <c r="L828" t="s">
        <v>40</v>
      </c>
      <c r="M828">
        <v>5</v>
      </c>
      <c r="N828" s="2" t="s">
        <v>36</v>
      </c>
      <c r="O828" s="2">
        <f t="shared" si="65"/>
        <v>981.4</v>
      </c>
      <c r="P828">
        <v>98.14</v>
      </c>
      <c r="Q828"/>
      <c r="R828"/>
      <c r="S828" s="2" t="str">
        <f>IF(ISNUMBER(R828),SUMIFS(R$1:$R828,A$1:$A828,A828,K$1:$K828,K828,E$1:$E828,E828),"")</f>
        <v/>
      </c>
      <c r="U828" s="5"/>
      <c r="AC828" s="2" t="str">
        <f t="shared" si="62"/>
        <v/>
      </c>
      <c r="AK828">
        <v>24.5</v>
      </c>
      <c r="AL828" s="2">
        <f t="shared" si="66"/>
        <v>3.9E-2</v>
      </c>
      <c r="AM828">
        <v>3.9E-2</v>
      </c>
      <c r="AT828" s="2" t="str">
        <f t="shared" si="63"/>
        <v/>
      </c>
      <c r="AU828" s="2" t="str">
        <f>IF(ISNUMBER(AT828),SUMIFS($AT$1:AT828,$A$1:A828,A828,$K$1:K828,K828,$E$1:E828,E828),"")</f>
        <v/>
      </c>
      <c r="AV828">
        <f t="shared" si="64"/>
        <v>4</v>
      </c>
    </row>
    <row r="829" spans="1:48" x14ac:dyDescent="0.25">
      <c r="A829" s="4" t="s">
        <v>33</v>
      </c>
      <c r="B829" s="4" t="s">
        <v>139</v>
      </c>
      <c r="C829" t="s">
        <v>30</v>
      </c>
      <c r="D829" s="3">
        <v>42191</v>
      </c>
      <c r="E829">
        <v>2</v>
      </c>
      <c r="F829" t="s">
        <v>58</v>
      </c>
      <c r="K829" s="24" t="s">
        <v>75</v>
      </c>
      <c r="L829" t="s">
        <v>40</v>
      </c>
      <c r="M829">
        <v>5</v>
      </c>
      <c r="N829" s="2" t="s">
        <v>36</v>
      </c>
      <c r="O829" s="2">
        <f t="shared" si="65"/>
        <v>906.2</v>
      </c>
      <c r="P829">
        <v>90.62</v>
      </c>
      <c r="Q829"/>
      <c r="R829"/>
      <c r="S829" s="2" t="str">
        <f>IF(ISNUMBER(R829),SUMIFS(R$1:$R829,A$1:$A829,A829,K$1:$K829,K829,E$1:$E829,E829),"")</f>
        <v/>
      </c>
      <c r="U829" s="5"/>
      <c r="AC829" s="2" t="str">
        <f t="shared" si="62"/>
        <v/>
      </c>
      <c r="AK829">
        <v>20.7</v>
      </c>
      <c r="AL829" s="2">
        <f t="shared" si="66"/>
        <v>3.3000000000000002E-2</v>
      </c>
      <c r="AM829">
        <v>3.3000000000000002E-2</v>
      </c>
      <c r="AT829" s="2" t="str">
        <f t="shared" si="63"/>
        <v/>
      </c>
      <c r="AU829" s="2" t="str">
        <f>IF(ISNUMBER(AT829),SUMIFS($AT$1:AT829,$A$1:A829,A829,$K$1:K829,K829,$E$1:E829,E829),"")</f>
        <v/>
      </c>
      <c r="AV829">
        <f t="shared" si="64"/>
        <v>4</v>
      </c>
    </row>
    <row r="830" spans="1:48" x14ac:dyDescent="0.25">
      <c r="A830" s="4" t="s">
        <v>34</v>
      </c>
      <c r="B830" s="4" t="s">
        <v>139</v>
      </c>
      <c r="C830" t="s">
        <v>30</v>
      </c>
      <c r="D830" s="3">
        <v>42209</v>
      </c>
      <c r="E830">
        <v>1</v>
      </c>
      <c r="F830" t="s">
        <v>56</v>
      </c>
      <c r="K830" s="24" t="s">
        <v>75</v>
      </c>
      <c r="L830" t="s">
        <v>40</v>
      </c>
      <c r="M830">
        <v>5</v>
      </c>
      <c r="N830" s="2" t="s">
        <v>37</v>
      </c>
      <c r="O830" s="2">
        <f t="shared" si="65"/>
        <v>1150.5999999999999</v>
      </c>
      <c r="P830">
        <v>115.05999999999999</v>
      </c>
      <c r="Q830"/>
      <c r="R830"/>
      <c r="S830" s="2" t="str">
        <f>IF(ISNUMBER(R830),SUMIFS(R$1:$R830,A$1:$A830,A830,K$1:$K830,K830,E$1:$E830,E830),"")</f>
        <v/>
      </c>
      <c r="U830" s="5"/>
      <c r="AC830" s="2" t="str">
        <f t="shared" si="62"/>
        <v/>
      </c>
      <c r="AK830">
        <v>18.899999999999999</v>
      </c>
      <c r="AL830" s="2">
        <f t="shared" si="66"/>
        <v>0.03</v>
      </c>
      <c r="AM830">
        <v>0.03</v>
      </c>
      <c r="AT830" s="2" t="str">
        <f t="shared" si="63"/>
        <v/>
      </c>
      <c r="AU830" s="2" t="str">
        <f>IF(ISNUMBER(AT830),SUMIFS($AT$1:AT830,$A$1:A830,A830,$K$1:K830,K830,$E$1:E830,E830),"")</f>
        <v/>
      </c>
      <c r="AV830">
        <f t="shared" si="64"/>
        <v>4</v>
      </c>
    </row>
    <row r="831" spans="1:48" x14ac:dyDescent="0.25">
      <c r="A831" s="4" t="s">
        <v>33</v>
      </c>
      <c r="B831" s="4" t="s">
        <v>139</v>
      </c>
      <c r="C831" t="s">
        <v>30</v>
      </c>
      <c r="D831" s="3">
        <v>42209</v>
      </c>
      <c r="E831">
        <v>1</v>
      </c>
      <c r="F831" t="s">
        <v>58</v>
      </c>
      <c r="K831" s="24" t="s">
        <v>75</v>
      </c>
      <c r="L831" t="s">
        <v>40</v>
      </c>
      <c r="M831">
        <v>5</v>
      </c>
      <c r="N831" s="2" t="s">
        <v>37</v>
      </c>
      <c r="O831" s="2">
        <f t="shared" si="65"/>
        <v>1056.5999999999999</v>
      </c>
      <c r="P831">
        <v>105.66</v>
      </c>
      <c r="Q831"/>
      <c r="R831"/>
      <c r="S831" s="2" t="str">
        <f>IF(ISNUMBER(R831),SUMIFS(R$1:$R831,A$1:$A831,A831,K$1:$K831,K831,E$1:$E831,E831),"")</f>
        <v/>
      </c>
      <c r="U831" s="5"/>
      <c r="AC831" s="2" t="str">
        <f t="shared" si="62"/>
        <v/>
      </c>
      <c r="AK831">
        <v>19.399999999999999</v>
      </c>
      <c r="AL831" s="2">
        <f t="shared" si="66"/>
        <v>3.1E-2</v>
      </c>
      <c r="AM831">
        <v>3.1E-2</v>
      </c>
      <c r="AT831" s="2" t="str">
        <f t="shared" si="63"/>
        <v/>
      </c>
      <c r="AU831" s="2" t="str">
        <f>IF(ISNUMBER(AT831),SUMIFS($AT$1:AT831,$A$1:A831,A831,$K$1:K831,K831,$E$1:E831,E831),"")</f>
        <v/>
      </c>
      <c r="AV831">
        <f t="shared" si="64"/>
        <v>4</v>
      </c>
    </row>
    <row r="832" spans="1:48" x14ac:dyDescent="0.25">
      <c r="A832" s="4" t="s">
        <v>29</v>
      </c>
      <c r="B832" s="4" t="s">
        <v>139</v>
      </c>
      <c r="C832" t="s">
        <v>30</v>
      </c>
      <c r="D832" s="3">
        <v>42209</v>
      </c>
      <c r="E832">
        <v>1</v>
      </c>
      <c r="F832" t="s">
        <v>55</v>
      </c>
      <c r="K832" s="24" t="s">
        <v>75</v>
      </c>
      <c r="L832" t="s">
        <v>40</v>
      </c>
      <c r="M832">
        <v>5</v>
      </c>
      <c r="N832" s="2" t="s">
        <v>37</v>
      </c>
      <c r="O832" s="2">
        <f t="shared" si="65"/>
        <v>1169.4000000000001</v>
      </c>
      <c r="P832">
        <v>116.94000000000001</v>
      </c>
      <c r="Q832"/>
      <c r="R832"/>
      <c r="S832" s="2" t="str">
        <f>IF(ISNUMBER(R832),SUMIFS(R$1:$R832,A$1:$A832,A832,K$1:$K832,K832,E$1:$E832,E832),"")</f>
        <v/>
      </c>
      <c r="U832" s="5"/>
      <c r="AC832" s="2" t="str">
        <f t="shared" si="62"/>
        <v/>
      </c>
      <c r="AK832">
        <v>17.8</v>
      </c>
      <c r="AL832" s="2">
        <f t="shared" si="66"/>
        <v>2.8999999999999998E-2</v>
      </c>
      <c r="AM832">
        <v>2.8999999999999998E-2</v>
      </c>
      <c r="AT832" s="2" t="str">
        <f t="shared" si="63"/>
        <v/>
      </c>
      <c r="AU832" s="2" t="str">
        <f>IF(ISNUMBER(AT832),SUMIFS($AT$1:AT832,$A$1:A832,A832,$K$1:K832,K832,$E$1:E832,E832),"")</f>
        <v/>
      </c>
      <c r="AV832">
        <f t="shared" si="64"/>
        <v>4</v>
      </c>
    </row>
    <row r="833" spans="1:48" x14ac:dyDescent="0.25">
      <c r="A833" s="4" t="s">
        <v>35</v>
      </c>
      <c r="B833" s="4" t="s">
        <v>139</v>
      </c>
      <c r="C833" t="s">
        <v>30</v>
      </c>
      <c r="D833" s="3">
        <v>42209</v>
      </c>
      <c r="E833">
        <v>1</v>
      </c>
      <c r="F833" t="s">
        <v>57</v>
      </c>
      <c r="K833" s="24" t="s">
        <v>75</v>
      </c>
      <c r="L833" t="s">
        <v>40</v>
      </c>
      <c r="M833">
        <v>5</v>
      </c>
      <c r="N833" s="2" t="s">
        <v>37</v>
      </c>
      <c r="O833" s="2">
        <f t="shared" si="65"/>
        <v>1113</v>
      </c>
      <c r="P833">
        <v>111.3</v>
      </c>
      <c r="Q833"/>
      <c r="R833"/>
      <c r="S833" s="2" t="str">
        <f>IF(ISNUMBER(R833),SUMIFS(R$1:$R833,A$1:$A833,A833,K$1:$K833,K833,E$1:$E833,E833),"")</f>
        <v/>
      </c>
      <c r="U833" s="5"/>
      <c r="AC833" s="2" t="str">
        <f t="shared" si="62"/>
        <v/>
      </c>
      <c r="AK833">
        <v>22</v>
      </c>
      <c r="AL833" s="2">
        <f t="shared" si="66"/>
        <v>3.5000000000000003E-2</v>
      </c>
      <c r="AM833">
        <v>3.5000000000000003E-2</v>
      </c>
      <c r="AT833" s="2" t="str">
        <f t="shared" si="63"/>
        <v/>
      </c>
      <c r="AU833" s="2" t="str">
        <f>IF(ISNUMBER(AT833),SUMIFS($AT$1:AT833,$A$1:A833,A833,$K$1:K833,K833,$E$1:E833,E833),"")</f>
        <v/>
      </c>
      <c r="AV833">
        <f t="shared" si="64"/>
        <v>4</v>
      </c>
    </row>
    <row r="834" spans="1:48" x14ac:dyDescent="0.25">
      <c r="A834" s="4" t="s">
        <v>32</v>
      </c>
      <c r="B834" s="4" t="s">
        <v>139</v>
      </c>
      <c r="C834" t="s">
        <v>30</v>
      </c>
      <c r="D834" s="3">
        <v>42209</v>
      </c>
      <c r="E834">
        <v>1</v>
      </c>
      <c r="F834" t="s">
        <v>59</v>
      </c>
      <c r="K834" s="24" t="s">
        <v>75</v>
      </c>
      <c r="L834" t="s">
        <v>40</v>
      </c>
      <c r="M834">
        <v>5</v>
      </c>
      <c r="N834" s="2" t="s">
        <v>37</v>
      </c>
      <c r="O834" s="2">
        <f t="shared" si="65"/>
        <v>1037.8</v>
      </c>
      <c r="P834">
        <v>103.78</v>
      </c>
      <c r="Q834"/>
      <c r="R834"/>
      <c r="S834" s="2" t="str">
        <f>IF(ISNUMBER(R834),SUMIFS(R$1:$R834,A$1:$A834,A834,K$1:$K834,K834,E$1:$E834,E834),"")</f>
        <v/>
      </c>
      <c r="U834" s="5"/>
      <c r="AC834" s="2" t="str">
        <f t="shared" ref="AC834:AC897" si="67">IF(ISNUMBER(AD834),AD834*10,"")</f>
        <v/>
      </c>
      <c r="AK834">
        <v>19</v>
      </c>
      <c r="AL834" s="2">
        <f t="shared" si="66"/>
        <v>0.03</v>
      </c>
      <c r="AM834">
        <v>0.03</v>
      </c>
      <c r="AT834" s="2" t="str">
        <f t="shared" ref="AT834:AT897" si="68">IF(AND(ISNUMBER(AL834),ISNUMBER(R834)),ROUND(R834*AL834,3),"")</f>
        <v/>
      </c>
      <c r="AU834" s="2" t="str">
        <f>IF(ISNUMBER(AT834),SUMIFS($AT$1:AT834,$A$1:A834,A834,$K$1:K834,K834,$E$1:E834,E834),"")</f>
        <v/>
      </c>
      <c r="AV834">
        <f t="shared" ref="AV834:AV897" si="69">COUNT(P834:AU834)</f>
        <v>4</v>
      </c>
    </row>
    <row r="835" spans="1:48" x14ac:dyDescent="0.25">
      <c r="A835" s="4" t="s">
        <v>31</v>
      </c>
      <c r="B835" s="4" t="s">
        <v>139</v>
      </c>
      <c r="C835" t="s">
        <v>30</v>
      </c>
      <c r="D835" s="3">
        <v>42209</v>
      </c>
      <c r="E835">
        <v>1</v>
      </c>
      <c r="F835" t="s">
        <v>54</v>
      </c>
      <c r="K835" s="24" t="s">
        <v>75</v>
      </c>
      <c r="L835" t="s">
        <v>40</v>
      </c>
      <c r="M835">
        <v>5</v>
      </c>
      <c r="N835" s="2" t="s">
        <v>37</v>
      </c>
      <c r="O835" s="2">
        <f t="shared" si="65"/>
        <v>981.4</v>
      </c>
      <c r="P835">
        <v>98.14</v>
      </c>
      <c r="Q835"/>
      <c r="R835"/>
      <c r="S835" s="2" t="str">
        <f>IF(ISNUMBER(R835),SUMIFS(R$1:$R835,A$1:$A835,A835,K$1:$K835,K835,E$1:$E835,E835),"")</f>
        <v/>
      </c>
      <c r="U835" s="5"/>
      <c r="AC835" s="2" t="str">
        <f t="shared" si="67"/>
        <v/>
      </c>
      <c r="AK835">
        <v>19.8</v>
      </c>
      <c r="AL835" s="2">
        <f t="shared" si="66"/>
        <v>3.2000000000000001E-2</v>
      </c>
      <c r="AM835">
        <v>3.2000000000000001E-2</v>
      </c>
      <c r="AT835" s="2" t="str">
        <f t="shared" si="68"/>
        <v/>
      </c>
      <c r="AU835" s="2" t="str">
        <f>IF(ISNUMBER(AT835),SUMIFS($AT$1:AT835,$A$1:A835,A835,$K$1:K835,K835,$E$1:E835,E835),"")</f>
        <v/>
      </c>
      <c r="AV835">
        <f t="shared" si="69"/>
        <v>4</v>
      </c>
    </row>
    <row r="836" spans="1:48" x14ac:dyDescent="0.25">
      <c r="A836" s="4" t="s">
        <v>31</v>
      </c>
      <c r="B836" s="4" t="s">
        <v>139</v>
      </c>
      <c r="C836" t="s">
        <v>30</v>
      </c>
      <c r="D836" s="3">
        <v>42209</v>
      </c>
      <c r="E836">
        <v>2</v>
      </c>
      <c r="F836" t="s">
        <v>54</v>
      </c>
      <c r="K836" s="24" t="s">
        <v>75</v>
      </c>
      <c r="L836" t="s">
        <v>40</v>
      </c>
      <c r="M836">
        <v>5</v>
      </c>
      <c r="N836" s="2" t="s">
        <v>37</v>
      </c>
      <c r="O836" s="2">
        <f t="shared" si="65"/>
        <v>943.8</v>
      </c>
      <c r="P836">
        <v>94.38</v>
      </c>
      <c r="Q836"/>
      <c r="R836"/>
      <c r="S836" s="2" t="str">
        <f>IF(ISNUMBER(R836),SUMIFS(R$1:$R836,A$1:$A836,A836,K$1:$K836,K836,E$1:$E836,E836),"")</f>
        <v/>
      </c>
      <c r="U836" s="5"/>
      <c r="AC836" s="2" t="str">
        <f t="shared" si="67"/>
        <v/>
      </c>
      <c r="AK836">
        <v>16.7</v>
      </c>
      <c r="AL836" s="2">
        <f t="shared" si="66"/>
        <v>2.7000000000000003E-2</v>
      </c>
      <c r="AM836">
        <v>2.7000000000000003E-2</v>
      </c>
      <c r="AT836" s="2" t="str">
        <f t="shared" si="68"/>
        <v/>
      </c>
      <c r="AU836" s="2" t="str">
        <f>IF(ISNUMBER(AT836),SUMIFS($AT$1:AT836,$A$1:A836,A836,$K$1:K836,K836,$E$1:E836,E836),"")</f>
        <v/>
      </c>
      <c r="AV836">
        <f t="shared" si="69"/>
        <v>4</v>
      </c>
    </row>
    <row r="837" spans="1:48" x14ac:dyDescent="0.25">
      <c r="A837" s="4" t="s">
        <v>32</v>
      </c>
      <c r="B837" s="4" t="s">
        <v>139</v>
      </c>
      <c r="C837" t="s">
        <v>30</v>
      </c>
      <c r="D837" s="3">
        <v>42209</v>
      </c>
      <c r="E837">
        <v>2</v>
      </c>
      <c r="F837" t="s">
        <v>59</v>
      </c>
      <c r="K837" s="24" t="s">
        <v>75</v>
      </c>
      <c r="L837" t="s">
        <v>40</v>
      </c>
      <c r="M837">
        <v>5</v>
      </c>
      <c r="N837" s="2" t="s">
        <v>37</v>
      </c>
      <c r="O837" s="2">
        <f t="shared" si="65"/>
        <v>1000.2</v>
      </c>
      <c r="P837">
        <v>100.02000000000001</v>
      </c>
      <c r="Q837"/>
      <c r="R837"/>
      <c r="S837" s="2" t="str">
        <f>IF(ISNUMBER(R837),SUMIFS(R$1:$R837,A$1:$A837,A837,K$1:$K837,K837,E$1:$E837,E837),"")</f>
        <v/>
      </c>
      <c r="U837" s="5"/>
      <c r="AC837" s="2" t="str">
        <f t="shared" si="67"/>
        <v/>
      </c>
      <c r="AK837">
        <v>20.9</v>
      </c>
      <c r="AL837" s="2">
        <f t="shared" si="66"/>
        <v>3.3000000000000002E-2</v>
      </c>
      <c r="AM837">
        <v>3.3000000000000002E-2</v>
      </c>
      <c r="AT837" s="2" t="str">
        <f t="shared" si="68"/>
        <v/>
      </c>
      <c r="AU837" s="2" t="str">
        <f>IF(ISNUMBER(AT837),SUMIFS($AT$1:AT837,$A$1:A837,A837,$K$1:K837,K837,$E$1:E837,E837),"")</f>
        <v/>
      </c>
      <c r="AV837">
        <f t="shared" si="69"/>
        <v>4</v>
      </c>
    </row>
    <row r="838" spans="1:48" x14ac:dyDescent="0.25">
      <c r="A838" s="4" t="s">
        <v>34</v>
      </c>
      <c r="B838" s="4" t="s">
        <v>139</v>
      </c>
      <c r="C838" t="s">
        <v>30</v>
      </c>
      <c r="D838" s="3">
        <v>42209</v>
      </c>
      <c r="E838">
        <v>2</v>
      </c>
      <c r="F838" t="s">
        <v>56</v>
      </c>
      <c r="K838" s="24" t="s">
        <v>75</v>
      </c>
      <c r="L838" t="s">
        <v>40</v>
      </c>
      <c r="M838">
        <v>5</v>
      </c>
      <c r="N838" s="2" t="s">
        <v>37</v>
      </c>
      <c r="O838" s="2">
        <f t="shared" si="65"/>
        <v>1056.5999999999999</v>
      </c>
      <c r="P838">
        <v>105.66</v>
      </c>
      <c r="Q838"/>
      <c r="R838"/>
      <c r="S838" s="2" t="str">
        <f>IF(ISNUMBER(R838),SUMIFS(R$1:$R838,A$1:$A838,A838,K$1:$K838,K838,E$1:$E838,E838),"")</f>
        <v/>
      </c>
      <c r="U838" s="5"/>
      <c r="AC838" s="2" t="str">
        <f t="shared" si="67"/>
        <v/>
      </c>
      <c r="AK838">
        <v>25.6</v>
      </c>
      <c r="AL838" s="2">
        <f t="shared" si="66"/>
        <v>4.0999999999999995E-2</v>
      </c>
      <c r="AM838">
        <v>4.0999999999999995E-2</v>
      </c>
      <c r="AT838" s="2" t="str">
        <f t="shared" si="68"/>
        <v/>
      </c>
      <c r="AU838" s="2" t="str">
        <f>IF(ISNUMBER(AT838),SUMIFS($AT$1:AT838,$A$1:A838,A838,$K$1:K838,K838,$E$1:E838,E838),"")</f>
        <v/>
      </c>
      <c r="AV838">
        <f t="shared" si="69"/>
        <v>4</v>
      </c>
    </row>
    <row r="839" spans="1:48" x14ac:dyDescent="0.25">
      <c r="A839" s="4" t="s">
        <v>29</v>
      </c>
      <c r="B839" s="4" t="s">
        <v>139</v>
      </c>
      <c r="C839" t="s">
        <v>30</v>
      </c>
      <c r="D839" s="3">
        <v>42209</v>
      </c>
      <c r="E839">
        <v>2</v>
      </c>
      <c r="F839" t="s">
        <v>55</v>
      </c>
      <c r="K839" s="24" t="s">
        <v>75</v>
      </c>
      <c r="L839" t="s">
        <v>40</v>
      </c>
      <c r="M839">
        <v>5</v>
      </c>
      <c r="N839" s="2" t="s">
        <v>37</v>
      </c>
      <c r="O839" s="2">
        <f t="shared" si="65"/>
        <v>1000.2</v>
      </c>
      <c r="P839">
        <v>100.02000000000001</v>
      </c>
      <c r="Q839"/>
      <c r="R839"/>
      <c r="S839" s="2" t="str">
        <f>IF(ISNUMBER(R839),SUMIFS(R$1:$R839,A$1:$A839,A839,K$1:$K839,K839,E$1:$E839,E839),"")</f>
        <v/>
      </c>
      <c r="U839" s="5"/>
      <c r="AC839" s="2" t="str">
        <f t="shared" si="67"/>
        <v/>
      </c>
      <c r="AK839">
        <v>20.9</v>
      </c>
      <c r="AL839" s="2">
        <f t="shared" si="66"/>
        <v>3.3000000000000002E-2</v>
      </c>
      <c r="AM839">
        <v>3.3000000000000002E-2</v>
      </c>
      <c r="AT839" s="2" t="str">
        <f t="shared" si="68"/>
        <v/>
      </c>
      <c r="AU839" s="2" t="str">
        <f>IF(ISNUMBER(AT839),SUMIFS($AT$1:AT839,$A$1:A839,A839,$K$1:K839,K839,$E$1:E839,E839),"")</f>
        <v/>
      </c>
      <c r="AV839">
        <f t="shared" si="69"/>
        <v>4</v>
      </c>
    </row>
    <row r="840" spans="1:48" x14ac:dyDescent="0.25">
      <c r="A840" s="4" t="s">
        <v>35</v>
      </c>
      <c r="B840" s="4" t="s">
        <v>139</v>
      </c>
      <c r="C840" t="s">
        <v>30</v>
      </c>
      <c r="D840" s="3">
        <v>42209</v>
      </c>
      <c r="E840">
        <v>2</v>
      </c>
      <c r="F840" t="s">
        <v>57</v>
      </c>
      <c r="K840" s="24" t="s">
        <v>75</v>
      </c>
      <c r="L840" t="s">
        <v>40</v>
      </c>
      <c r="M840">
        <v>5</v>
      </c>
      <c r="N840" s="2" t="s">
        <v>37</v>
      </c>
      <c r="O840" s="2">
        <f t="shared" si="65"/>
        <v>1037.8</v>
      </c>
      <c r="P840">
        <v>103.78</v>
      </c>
      <c r="Q840"/>
      <c r="R840"/>
      <c r="S840" s="2" t="str">
        <f>IF(ISNUMBER(R840),SUMIFS(R$1:$R840,A$1:$A840,A840,K$1:$K840,K840,E$1:$E840,E840),"")</f>
        <v/>
      </c>
      <c r="U840" s="5"/>
      <c r="AC840" s="2" t="str">
        <f t="shared" si="67"/>
        <v/>
      </c>
      <c r="AK840">
        <v>20.5</v>
      </c>
      <c r="AL840" s="2">
        <f t="shared" si="66"/>
        <v>3.3000000000000002E-2</v>
      </c>
      <c r="AM840">
        <v>3.3000000000000002E-2</v>
      </c>
      <c r="AT840" s="2" t="str">
        <f t="shared" si="68"/>
        <v/>
      </c>
      <c r="AU840" s="2" t="str">
        <f>IF(ISNUMBER(AT840),SUMIFS($AT$1:AT840,$A$1:A840,A840,$K$1:K840,K840,$E$1:E840,E840),"")</f>
        <v/>
      </c>
      <c r="AV840">
        <f t="shared" si="69"/>
        <v>4</v>
      </c>
    </row>
    <row r="841" spans="1:48" x14ac:dyDescent="0.25">
      <c r="A841" s="4" t="s">
        <v>33</v>
      </c>
      <c r="B841" s="4" t="s">
        <v>139</v>
      </c>
      <c r="C841" t="s">
        <v>30</v>
      </c>
      <c r="D841" s="3">
        <v>42209</v>
      </c>
      <c r="E841">
        <v>2</v>
      </c>
      <c r="F841" t="s">
        <v>58</v>
      </c>
      <c r="K841" s="24" t="s">
        <v>75</v>
      </c>
      <c r="L841" t="s">
        <v>40</v>
      </c>
      <c r="M841">
        <v>5</v>
      </c>
      <c r="N841" s="2" t="s">
        <v>37</v>
      </c>
      <c r="O841" s="2">
        <f t="shared" si="65"/>
        <v>981.4</v>
      </c>
      <c r="P841">
        <v>98.14</v>
      </c>
      <c r="Q841"/>
      <c r="R841"/>
      <c r="S841" s="2" t="str">
        <f>IF(ISNUMBER(R841),SUMIFS(R$1:$R841,A$1:$A841,A841,K$1:$K841,K841,E$1:$E841,E841),"")</f>
        <v/>
      </c>
      <c r="U841" s="5"/>
      <c r="AC841" s="2" t="str">
        <f t="shared" si="67"/>
        <v/>
      </c>
      <c r="AK841">
        <v>21.1</v>
      </c>
      <c r="AL841" s="2">
        <f t="shared" si="66"/>
        <v>3.4000000000000002E-2</v>
      </c>
      <c r="AM841">
        <v>3.4000000000000002E-2</v>
      </c>
      <c r="AT841" s="2" t="str">
        <f t="shared" si="68"/>
        <v/>
      </c>
      <c r="AU841" s="2" t="str">
        <f>IF(ISNUMBER(AT841),SUMIFS($AT$1:AT841,$A$1:A841,A841,$K$1:K841,K841,$E$1:E841,E841),"")</f>
        <v/>
      </c>
      <c r="AV841">
        <f t="shared" si="69"/>
        <v>4</v>
      </c>
    </row>
    <row r="842" spans="1:48" x14ac:dyDescent="0.25">
      <c r="A842" s="4" t="s">
        <v>34</v>
      </c>
      <c r="B842" s="4" t="s">
        <v>139</v>
      </c>
      <c r="C842" t="s">
        <v>30</v>
      </c>
      <c r="D842" s="3">
        <v>42229</v>
      </c>
      <c r="E842">
        <v>1</v>
      </c>
      <c r="F842" t="s">
        <v>56</v>
      </c>
      <c r="K842" s="24" t="s">
        <v>75</v>
      </c>
      <c r="L842" t="s">
        <v>40</v>
      </c>
      <c r="M842">
        <v>5</v>
      </c>
      <c r="N842" s="2" t="s">
        <v>38</v>
      </c>
      <c r="O842" s="2">
        <f t="shared" si="65"/>
        <v>1583</v>
      </c>
      <c r="P842">
        <v>158.30000000000001</v>
      </c>
      <c r="Q842"/>
      <c r="R842"/>
      <c r="S842" s="2" t="str">
        <f>IF(ISNUMBER(R842),SUMIFS(R$1:$R842,A$1:$A842,A842,K$1:$K842,K842,E$1:$E842,E842),"")</f>
        <v/>
      </c>
      <c r="U842" s="5"/>
      <c r="AC842" s="2" t="str">
        <f t="shared" si="67"/>
        <v/>
      </c>
      <c r="AK842">
        <v>18.3</v>
      </c>
      <c r="AL842" s="2">
        <f t="shared" si="66"/>
        <v>2.8999999999999998E-2</v>
      </c>
      <c r="AM842">
        <v>2.8999999999999998E-2</v>
      </c>
      <c r="AT842" s="2" t="str">
        <f t="shared" si="68"/>
        <v/>
      </c>
      <c r="AU842" s="2" t="str">
        <f>IF(ISNUMBER(AT842),SUMIFS($AT$1:AT842,$A$1:A842,A842,$K$1:K842,K842,$E$1:E842,E842),"")</f>
        <v/>
      </c>
      <c r="AV842">
        <f t="shared" si="69"/>
        <v>4</v>
      </c>
    </row>
    <row r="843" spans="1:48" x14ac:dyDescent="0.25">
      <c r="A843" s="4" t="s">
        <v>33</v>
      </c>
      <c r="B843" s="4" t="s">
        <v>139</v>
      </c>
      <c r="C843" t="s">
        <v>30</v>
      </c>
      <c r="D843" s="3">
        <v>42229</v>
      </c>
      <c r="E843">
        <v>1</v>
      </c>
      <c r="F843" t="s">
        <v>58</v>
      </c>
      <c r="K843" s="24" t="s">
        <v>75</v>
      </c>
      <c r="L843" t="s">
        <v>40</v>
      </c>
      <c r="M843">
        <v>5</v>
      </c>
      <c r="N843" s="2" t="s">
        <v>38</v>
      </c>
      <c r="O843" s="2">
        <f t="shared" si="65"/>
        <v>1019</v>
      </c>
      <c r="P843">
        <v>101.9</v>
      </c>
      <c r="Q843"/>
      <c r="R843"/>
      <c r="S843" s="2" t="str">
        <f>IF(ISNUMBER(R843),SUMIFS(R$1:$R843,A$1:$A843,A843,K$1:$K843,K843,E$1:$E843,E843),"")</f>
        <v/>
      </c>
      <c r="U843" s="5"/>
      <c r="AC843" s="2" t="str">
        <f t="shared" si="67"/>
        <v/>
      </c>
      <c r="AK843">
        <v>19.899999999999999</v>
      </c>
      <c r="AL843" s="2">
        <f t="shared" si="66"/>
        <v>3.2000000000000001E-2</v>
      </c>
      <c r="AM843">
        <v>3.2000000000000001E-2</v>
      </c>
      <c r="AT843" s="2" t="str">
        <f t="shared" si="68"/>
        <v/>
      </c>
      <c r="AU843" s="2" t="str">
        <f>IF(ISNUMBER(AT843),SUMIFS($AT$1:AT843,$A$1:A843,A843,$K$1:K843,K843,$E$1:E843,E843),"")</f>
        <v/>
      </c>
      <c r="AV843">
        <f t="shared" si="69"/>
        <v>4</v>
      </c>
    </row>
    <row r="844" spans="1:48" x14ac:dyDescent="0.25">
      <c r="A844" s="4" t="s">
        <v>29</v>
      </c>
      <c r="B844" s="4" t="s">
        <v>139</v>
      </c>
      <c r="C844" t="s">
        <v>30</v>
      </c>
      <c r="D844" s="3">
        <v>42229</v>
      </c>
      <c r="E844">
        <v>1</v>
      </c>
      <c r="F844" t="s">
        <v>55</v>
      </c>
      <c r="K844" s="24" t="s">
        <v>75</v>
      </c>
      <c r="L844" t="s">
        <v>40</v>
      </c>
      <c r="M844">
        <v>5</v>
      </c>
      <c r="N844" s="2" t="s">
        <v>38</v>
      </c>
      <c r="O844" s="2">
        <f t="shared" si="65"/>
        <v>1282.2</v>
      </c>
      <c r="P844">
        <v>128.22</v>
      </c>
      <c r="Q844"/>
      <c r="R844"/>
      <c r="S844" s="2" t="str">
        <f>IF(ISNUMBER(R844),SUMIFS(R$1:$R844,A$1:$A844,A844,K$1:$K844,K844,E$1:$E844,E844),"")</f>
        <v/>
      </c>
      <c r="U844" s="5"/>
      <c r="AC844" s="2" t="str">
        <f t="shared" si="67"/>
        <v/>
      </c>
      <c r="AK844">
        <v>16.5</v>
      </c>
      <c r="AL844" s="2">
        <f t="shared" si="66"/>
        <v>2.6000000000000002E-2</v>
      </c>
      <c r="AM844">
        <v>2.6000000000000002E-2</v>
      </c>
      <c r="AT844" s="2" t="str">
        <f t="shared" si="68"/>
        <v/>
      </c>
      <c r="AU844" s="2" t="str">
        <f>IF(ISNUMBER(AT844),SUMIFS($AT$1:AT844,$A$1:A844,A844,$K$1:K844,K844,$E$1:E844,E844),"")</f>
        <v/>
      </c>
      <c r="AV844">
        <f t="shared" si="69"/>
        <v>4</v>
      </c>
    </row>
    <row r="845" spans="1:48" x14ac:dyDescent="0.25">
      <c r="A845" s="4" t="s">
        <v>35</v>
      </c>
      <c r="B845" s="4" t="s">
        <v>139</v>
      </c>
      <c r="C845" t="s">
        <v>30</v>
      </c>
      <c r="D845" s="3">
        <v>42229</v>
      </c>
      <c r="E845">
        <v>1</v>
      </c>
      <c r="F845" t="s">
        <v>57</v>
      </c>
      <c r="K845" s="24" t="s">
        <v>75</v>
      </c>
      <c r="L845" t="s">
        <v>40</v>
      </c>
      <c r="M845">
        <v>5</v>
      </c>
      <c r="N845" s="2" t="s">
        <v>38</v>
      </c>
      <c r="O845" s="2">
        <f t="shared" si="65"/>
        <v>1413.8</v>
      </c>
      <c r="P845">
        <v>141.38</v>
      </c>
      <c r="Q845"/>
      <c r="R845"/>
      <c r="S845" s="2" t="str">
        <f>IF(ISNUMBER(R845),SUMIFS(R$1:$R845,A$1:$A845,A845,K$1:$K845,K845,E$1:$E845,E845),"")</f>
        <v/>
      </c>
      <c r="U845" s="5"/>
      <c r="AC845" s="2" t="str">
        <f t="shared" si="67"/>
        <v/>
      </c>
      <c r="AK845">
        <v>20.3</v>
      </c>
      <c r="AL845" s="2">
        <f t="shared" si="66"/>
        <v>3.3000000000000002E-2</v>
      </c>
      <c r="AM845">
        <v>3.3000000000000002E-2</v>
      </c>
      <c r="AT845" s="2" t="str">
        <f t="shared" si="68"/>
        <v/>
      </c>
      <c r="AU845" s="2" t="str">
        <f>IF(ISNUMBER(AT845),SUMIFS($AT$1:AT845,$A$1:A845,A845,$K$1:K845,K845,$E$1:E845,E845),"")</f>
        <v/>
      </c>
      <c r="AV845">
        <f t="shared" si="69"/>
        <v>4</v>
      </c>
    </row>
    <row r="846" spans="1:48" x14ac:dyDescent="0.25">
      <c r="A846" s="4" t="s">
        <v>32</v>
      </c>
      <c r="B846" s="4" t="s">
        <v>139</v>
      </c>
      <c r="C846" t="s">
        <v>30</v>
      </c>
      <c r="D846" s="3">
        <v>42229</v>
      </c>
      <c r="E846">
        <v>1</v>
      </c>
      <c r="F846" t="s">
        <v>59</v>
      </c>
      <c r="K846" s="24" t="s">
        <v>75</v>
      </c>
      <c r="L846" t="s">
        <v>40</v>
      </c>
      <c r="M846">
        <v>5</v>
      </c>
      <c r="N846" s="2" t="s">
        <v>38</v>
      </c>
      <c r="O846" s="2">
        <f t="shared" si="65"/>
        <v>1188.2</v>
      </c>
      <c r="P846">
        <v>118.82000000000001</v>
      </c>
      <c r="Q846"/>
      <c r="R846"/>
      <c r="S846" s="2" t="str">
        <f>IF(ISNUMBER(R846),SUMIFS(R$1:$R846,A$1:$A846,A846,K$1:$K846,K846,E$1:$E846,E846),"")</f>
        <v/>
      </c>
      <c r="U846" s="5"/>
      <c r="AC846" s="2" t="str">
        <f t="shared" si="67"/>
        <v/>
      </c>
      <c r="AK846">
        <v>16.2</v>
      </c>
      <c r="AL846" s="2">
        <f t="shared" si="66"/>
        <v>2.6000000000000002E-2</v>
      </c>
      <c r="AM846">
        <v>2.6000000000000002E-2</v>
      </c>
      <c r="AT846" s="2" t="str">
        <f t="shared" si="68"/>
        <v/>
      </c>
      <c r="AU846" s="2" t="str">
        <f>IF(ISNUMBER(AT846),SUMIFS($AT$1:AT846,$A$1:A846,A846,$K$1:K846,K846,$E$1:E846,E846),"")</f>
        <v/>
      </c>
      <c r="AV846">
        <f t="shared" si="69"/>
        <v>4</v>
      </c>
    </row>
    <row r="847" spans="1:48" x14ac:dyDescent="0.25">
      <c r="A847" s="4" t="s">
        <v>31</v>
      </c>
      <c r="B847" s="4" t="s">
        <v>139</v>
      </c>
      <c r="C847" t="s">
        <v>30</v>
      </c>
      <c r="D847" s="3">
        <v>42229</v>
      </c>
      <c r="E847">
        <v>1</v>
      </c>
      <c r="F847" t="s">
        <v>54</v>
      </c>
      <c r="K847" s="24" t="s">
        <v>75</v>
      </c>
      <c r="L847" t="s">
        <v>40</v>
      </c>
      <c r="M847">
        <v>5</v>
      </c>
      <c r="N847" s="2" t="s">
        <v>38</v>
      </c>
      <c r="O847" s="2">
        <f t="shared" si="65"/>
        <v>1094.2</v>
      </c>
      <c r="P847">
        <v>109.42</v>
      </c>
      <c r="Q847"/>
      <c r="R847"/>
      <c r="S847" s="2" t="str">
        <f>IF(ISNUMBER(R847),SUMIFS(R$1:$R847,A$1:$A847,A847,K$1:$K847,K847,E$1:$E847,E847),"")</f>
        <v/>
      </c>
      <c r="U847" s="5"/>
      <c r="AC847" s="2" t="str">
        <f t="shared" si="67"/>
        <v/>
      </c>
      <c r="AK847">
        <v>16.5</v>
      </c>
      <c r="AL847" s="2">
        <f t="shared" si="66"/>
        <v>2.6000000000000002E-2</v>
      </c>
      <c r="AM847">
        <v>2.6000000000000002E-2</v>
      </c>
      <c r="AT847" s="2" t="str">
        <f t="shared" si="68"/>
        <v/>
      </c>
      <c r="AU847" s="2" t="str">
        <f>IF(ISNUMBER(AT847),SUMIFS($AT$1:AT847,$A$1:A847,A847,$K$1:K847,K847,$E$1:E847,E847),"")</f>
        <v/>
      </c>
      <c r="AV847">
        <f t="shared" si="69"/>
        <v>4</v>
      </c>
    </row>
    <row r="848" spans="1:48" x14ac:dyDescent="0.25">
      <c r="A848" s="4" t="s">
        <v>31</v>
      </c>
      <c r="B848" s="4" t="s">
        <v>139</v>
      </c>
      <c r="C848" t="s">
        <v>30</v>
      </c>
      <c r="D848" s="3">
        <v>42229</v>
      </c>
      <c r="E848">
        <v>2</v>
      </c>
      <c r="F848" t="s">
        <v>54</v>
      </c>
      <c r="K848" s="24" t="s">
        <v>75</v>
      </c>
      <c r="L848" t="s">
        <v>40</v>
      </c>
      <c r="M848">
        <v>5</v>
      </c>
      <c r="N848" s="2" t="s">
        <v>38</v>
      </c>
      <c r="O848" s="2">
        <f t="shared" si="65"/>
        <v>1000.2</v>
      </c>
      <c r="P848">
        <v>100.02000000000001</v>
      </c>
      <c r="Q848"/>
      <c r="R848"/>
      <c r="S848" s="2" t="str">
        <f>IF(ISNUMBER(R848),SUMIFS(R$1:$R848,A$1:$A848,A848,K$1:$K848,K848,E$1:$E848,E848),"")</f>
        <v/>
      </c>
      <c r="U848" s="5"/>
      <c r="AC848" s="2" t="str">
        <f t="shared" si="67"/>
        <v/>
      </c>
      <c r="AK848">
        <v>21.9</v>
      </c>
      <c r="AL848" s="2">
        <f t="shared" si="66"/>
        <v>3.5000000000000003E-2</v>
      </c>
      <c r="AM848">
        <v>3.5000000000000003E-2</v>
      </c>
      <c r="AT848" s="2" t="str">
        <f t="shared" si="68"/>
        <v/>
      </c>
      <c r="AU848" s="2" t="str">
        <f>IF(ISNUMBER(AT848),SUMIFS($AT$1:AT848,$A$1:A848,A848,$K$1:K848,K848,$E$1:E848,E848),"")</f>
        <v/>
      </c>
      <c r="AV848">
        <f t="shared" si="69"/>
        <v>4</v>
      </c>
    </row>
    <row r="849" spans="1:48" x14ac:dyDescent="0.25">
      <c r="A849" s="4" t="s">
        <v>32</v>
      </c>
      <c r="B849" s="4" t="s">
        <v>139</v>
      </c>
      <c r="C849" t="s">
        <v>30</v>
      </c>
      <c r="D849" s="3">
        <v>42229</v>
      </c>
      <c r="E849">
        <v>2</v>
      </c>
      <c r="F849" t="s">
        <v>59</v>
      </c>
      <c r="K849" s="24" t="s">
        <v>75</v>
      </c>
      <c r="L849" t="s">
        <v>40</v>
      </c>
      <c r="M849">
        <v>5</v>
      </c>
      <c r="N849" s="2" t="s">
        <v>38</v>
      </c>
      <c r="O849" s="2">
        <f t="shared" si="65"/>
        <v>1037.8</v>
      </c>
      <c r="P849">
        <v>103.78</v>
      </c>
      <c r="Q849"/>
      <c r="R849"/>
      <c r="S849" s="2" t="str">
        <f>IF(ISNUMBER(R849),SUMIFS(R$1:$R849,A$1:$A849,A849,K$1:$K849,K849,E$1:$E849,E849),"")</f>
        <v/>
      </c>
      <c r="U849" s="5"/>
      <c r="AC849" s="2" t="str">
        <f t="shared" si="67"/>
        <v/>
      </c>
      <c r="AK849">
        <v>18.8</v>
      </c>
      <c r="AL849" s="2">
        <f t="shared" si="66"/>
        <v>0.03</v>
      </c>
      <c r="AM849">
        <v>0.03</v>
      </c>
      <c r="AT849" s="2" t="str">
        <f t="shared" si="68"/>
        <v/>
      </c>
      <c r="AU849" s="2" t="str">
        <f>IF(ISNUMBER(AT849),SUMIFS($AT$1:AT849,$A$1:A849,A849,$K$1:K849,K849,$E$1:E849,E849),"")</f>
        <v/>
      </c>
      <c r="AV849">
        <f t="shared" si="69"/>
        <v>4</v>
      </c>
    </row>
    <row r="850" spans="1:48" x14ac:dyDescent="0.25">
      <c r="A850" s="4" t="s">
        <v>34</v>
      </c>
      <c r="B850" s="4" t="s">
        <v>139</v>
      </c>
      <c r="C850" t="s">
        <v>30</v>
      </c>
      <c r="D850" s="3">
        <v>42229</v>
      </c>
      <c r="E850">
        <v>2</v>
      </c>
      <c r="F850" t="s">
        <v>56</v>
      </c>
      <c r="K850" s="24" t="s">
        <v>75</v>
      </c>
      <c r="L850" t="s">
        <v>40</v>
      </c>
      <c r="M850">
        <v>5</v>
      </c>
      <c r="N850" s="2" t="s">
        <v>38</v>
      </c>
      <c r="O850" s="2">
        <f t="shared" si="65"/>
        <v>1282.2</v>
      </c>
      <c r="P850">
        <v>128.22</v>
      </c>
      <c r="Q850"/>
      <c r="R850"/>
      <c r="S850" s="2" t="str">
        <f>IF(ISNUMBER(R850),SUMIFS(R$1:$R850,A$1:$A850,A850,K$1:$K850,K850,E$1:$E850,E850),"")</f>
        <v/>
      </c>
      <c r="U850" s="5"/>
      <c r="AC850" s="2" t="str">
        <f t="shared" si="67"/>
        <v/>
      </c>
      <c r="AK850">
        <v>19.899999999999999</v>
      </c>
      <c r="AL850" s="2">
        <f t="shared" si="66"/>
        <v>3.2000000000000001E-2</v>
      </c>
      <c r="AM850">
        <v>3.2000000000000001E-2</v>
      </c>
      <c r="AT850" s="2" t="str">
        <f t="shared" si="68"/>
        <v/>
      </c>
      <c r="AU850" s="2" t="str">
        <f>IF(ISNUMBER(AT850),SUMIFS($AT$1:AT850,$A$1:A850,A850,$K$1:K850,K850,$E$1:E850,E850),"")</f>
        <v/>
      </c>
      <c r="AV850">
        <f t="shared" si="69"/>
        <v>4</v>
      </c>
    </row>
    <row r="851" spans="1:48" x14ac:dyDescent="0.25">
      <c r="A851" s="4" t="s">
        <v>29</v>
      </c>
      <c r="B851" s="4" t="s">
        <v>139</v>
      </c>
      <c r="C851" t="s">
        <v>30</v>
      </c>
      <c r="D851" s="3">
        <v>42229</v>
      </c>
      <c r="E851">
        <v>2</v>
      </c>
      <c r="F851" t="s">
        <v>55</v>
      </c>
      <c r="K851" s="24" t="s">
        <v>75</v>
      </c>
      <c r="L851" t="s">
        <v>40</v>
      </c>
      <c r="M851">
        <v>5</v>
      </c>
      <c r="N851" s="2" t="s">
        <v>38</v>
      </c>
      <c r="O851" s="2">
        <f t="shared" si="65"/>
        <v>1094.2</v>
      </c>
      <c r="P851">
        <v>109.42</v>
      </c>
      <c r="Q851"/>
      <c r="R851"/>
      <c r="S851" s="2" t="str">
        <f>IF(ISNUMBER(R851),SUMIFS(R$1:$R851,A$1:$A851,A851,K$1:$K851,K851,E$1:$E851,E851),"")</f>
        <v/>
      </c>
      <c r="U851" s="5"/>
      <c r="AC851" s="2" t="str">
        <f t="shared" si="67"/>
        <v/>
      </c>
      <c r="AK851">
        <v>18.5</v>
      </c>
      <c r="AL851" s="2">
        <f t="shared" si="66"/>
        <v>0.03</v>
      </c>
      <c r="AM851">
        <v>0.03</v>
      </c>
      <c r="AT851" s="2" t="str">
        <f t="shared" si="68"/>
        <v/>
      </c>
      <c r="AU851" s="2" t="str">
        <f>IF(ISNUMBER(AT851),SUMIFS($AT$1:AT851,$A$1:A851,A851,$K$1:K851,K851,$E$1:E851,E851),"")</f>
        <v/>
      </c>
      <c r="AV851">
        <f t="shared" si="69"/>
        <v>4</v>
      </c>
    </row>
    <row r="852" spans="1:48" x14ac:dyDescent="0.25">
      <c r="A852" s="4" t="s">
        <v>35</v>
      </c>
      <c r="B852" s="4" t="s">
        <v>139</v>
      </c>
      <c r="C852" t="s">
        <v>30</v>
      </c>
      <c r="D852" s="3">
        <v>42229</v>
      </c>
      <c r="E852">
        <v>2</v>
      </c>
      <c r="F852" t="s">
        <v>57</v>
      </c>
      <c r="K852" s="24" t="s">
        <v>75</v>
      </c>
      <c r="L852" t="s">
        <v>40</v>
      </c>
      <c r="M852">
        <v>5</v>
      </c>
      <c r="N852" s="2" t="s">
        <v>38</v>
      </c>
      <c r="O852" s="2">
        <f t="shared" si="65"/>
        <v>1169.4000000000001</v>
      </c>
      <c r="P852">
        <v>116.94000000000001</v>
      </c>
      <c r="Q852"/>
      <c r="R852"/>
      <c r="S852" s="2" t="str">
        <f>IF(ISNUMBER(R852),SUMIFS(R$1:$R852,A$1:$A852,A852,K$1:$K852,K852,E$1:$E852,E852),"")</f>
        <v/>
      </c>
      <c r="U852" s="5"/>
      <c r="AC852" s="2" t="str">
        <f t="shared" si="67"/>
        <v/>
      </c>
      <c r="AK852">
        <v>18.600000000000001</v>
      </c>
      <c r="AL852" s="2">
        <f t="shared" si="66"/>
        <v>0.03</v>
      </c>
      <c r="AM852">
        <v>0.03</v>
      </c>
      <c r="AT852" s="2" t="str">
        <f t="shared" si="68"/>
        <v/>
      </c>
      <c r="AU852" s="2" t="str">
        <f>IF(ISNUMBER(AT852),SUMIFS($AT$1:AT852,$A$1:A852,A852,$K$1:K852,K852,$E$1:E852,E852),"")</f>
        <v/>
      </c>
      <c r="AV852">
        <f t="shared" si="69"/>
        <v>4</v>
      </c>
    </row>
    <row r="853" spans="1:48" x14ac:dyDescent="0.25">
      <c r="A853" s="4" t="s">
        <v>33</v>
      </c>
      <c r="B853" s="4" t="s">
        <v>139</v>
      </c>
      <c r="C853" t="s">
        <v>30</v>
      </c>
      <c r="D853" s="3">
        <v>42229</v>
      </c>
      <c r="E853">
        <v>2</v>
      </c>
      <c r="F853" t="s">
        <v>58</v>
      </c>
      <c r="K853" s="24" t="s">
        <v>75</v>
      </c>
      <c r="L853" t="s">
        <v>40</v>
      </c>
      <c r="M853">
        <v>5</v>
      </c>
      <c r="N853" s="2" t="s">
        <v>38</v>
      </c>
      <c r="O853" s="2">
        <f t="shared" si="65"/>
        <v>962.6</v>
      </c>
      <c r="P853">
        <v>96.26</v>
      </c>
      <c r="Q853"/>
      <c r="R853"/>
      <c r="S853" s="2" t="str">
        <f>IF(ISNUMBER(R853),SUMIFS(R$1:$R853,A$1:$A853,A853,K$1:$K853,K853,E$1:$E853,E853),"")</f>
        <v/>
      </c>
      <c r="U853" s="5"/>
      <c r="AC853" s="2" t="str">
        <f t="shared" si="67"/>
        <v/>
      </c>
      <c r="AK853">
        <v>19</v>
      </c>
      <c r="AL853" s="2">
        <f t="shared" si="66"/>
        <v>0.03</v>
      </c>
      <c r="AM853">
        <v>0.03</v>
      </c>
      <c r="AT853" s="2" t="str">
        <f t="shared" si="68"/>
        <v/>
      </c>
      <c r="AU853" s="2" t="str">
        <f>IF(ISNUMBER(AT853),SUMIFS($AT$1:AT853,$A$1:A853,A853,$K$1:K853,K853,$E$1:E853,E853),"")</f>
        <v/>
      </c>
      <c r="AV853">
        <f t="shared" si="69"/>
        <v>4</v>
      </c>
    </row>
    <row r="854" spans="1:48" x14ac:dyDescent="0.25">
      <c r="A854" s="4" t="s">
        <v>34</v>
      </c>
      <c r="B854" s="4" t="s">
        <v>139</v>
      </c>
      <c r="C854" t="s">
        <v>30</v>
      </c>
      <c r="D854" s="3">
        <v>42253</v>
      </c>
      <c r="E854">
        <v>1</v>
      </c>
      <c r="F854" t="s">
        <v>56</v>
      </c>
      <c r="K854" s="24" t="s">
        <v>75</v>
      </c>
      <c r="L854" t="s">
        <v>41</v>
      </c>
      <c r="M854">
        <v>5</v>
      </c>
      <c r="N854" s="2" t="s">
        <v>39</v>
      </c>
      <c r="O854" s="2">
        <f t="shared" si="65"/>
        <v>2692.2</v>
      </c>
      <c r="P854">
        <v>269.21999999999997</v>
      </c>
      <c r="Q854"/>
      <c r="R854"/>
      <c r="S854" s="2" t="str">
        <f>IF(ISNUMBER(R854),SUMIFS(R$1:$R854,A$1:$A854,A854,K$1:$K854,K854,E$1:$E854,E854),"")</f>
        <v/>
      </c>
      <c r="U854" s="5"/>
      <c r="AC854" s="2" t="str">
        <f t="shared" si="67"/>
        <v/>
      </c>
      <c r="AL854" s="2" t="str">
        <f t="shared" si="66"/>
        <v/>
      </c>
      <c r="AT854" s="2" t="str">
        <f t="shared" si="68"/>
        <v/>
      </c>
      <c r="AU854" s="2" t="str">
        <f>IF(ISNUMBER(AT854),SUMIFS($AT$1:AT854,$A$1:A854,A854,$K$1:K854,K854,$E$1:E854,E854),"")</f>
        <v/>
      </c>
      <c r="AV854">
        <f t="shared" si="69"/>
        <v>1</v>
      </c>
    </row>
    <row r="855" spans="1:48" x14ac:dyDescent="0.25">
      <c r="A855" s="4" t="s">
        <v>33</v>
      </c>
      <c r="B855" s="4" t="s">
        <v>139</v>
      </c>
      <c r="C855" t="s">
        <v>30</v>
      </c>
      <c r="D855" s="3">
        <v>42253</v>
      </c>
      <c r="E855">
        <v>1</v>
      </c>
      <c r="F855" t="s">
        <v>58</v>
      </c>
      <c r="K855" s="24" t="s">
        <v>75</v>
      </c>
      <c r="L855" t="s">
        <v>41</v>
      </c>
      <c r="M855">
        <v>5</v>
      </c>
      <c r="N855" s="2" t="s">
        <v>39</v>
      </c>
      <c r="O855" s="2">
        <f t="shared" si="65"/>
        <v>1319.8</v>
      </c>
      <c r="P855">
        <v>131.97999999999999</v>
      </c>
      <c r="Q855"/>
      <c r="R855"/>
      <c r="S855" s="2" t="str">
        <f>IF(ISNUMBER(R855),SUMIFS(R$1:$R855,A$1:$A855,A855,K$1:$K855,K855,E$1:$E855,E855),"")</f>
        <v/>
      </c>
      <c r="U855" s="5"/>
      <c r="AC855" s="2" t="str">
        <f t="shared" si="67"/>
        <v/>
      </c>
      <c r="AL855" s="2" t="str">
        <f t="shared" si="66"/>
        <v/>
      </c>
      <c r="AT855" s="2" t="str">
        <f t="shared" si="68"/>
        <v/>
      </c>
      <c r="AU855" s="2" t="str">
        <f>IF(ISNUMBER(AT855),SUMIFS($AT$1:AT855,$A$1:A855,A855,$K$1:K855,K855,$E$1:E855,E855),"")</f>
        <v/>
      </c>
      <c r="AV855">
        <f t="shared" si="69"/>
        <v>1</v>
      </c>
    </row>
    <row r="856" spans="1:48" x14ac:dyDescent="0.25">
      <c r="A856" s="4" t="s">
        <v>29</v>
      </c>
      <c r="B856" s="4" t="s">
        <v>139</v>
      </c>
      <c r="C856" t="s">
        <v>30</v>
      </c>
      <c r="D856" s="3">
        <v>42253</v>
      </c>
      <c r="E856">
        <v>1</v>
      </c>
      <c r="F856" t="s">
        <v>55</v>
      </c>
      <c r="K856" s="24" t="s">
        <v>75</v>
      </c>
      <c r="L856" t="s">
        <v>41</v>
      </c>
      <c r="M856">
        <v>5</v>
      </c>
      <c r="N856" s="2" t="s">
        <v>39</v>
      </c>
      <c r="O856" s="2">
        <f t="shared" si="65"/>
        <v>1677</v>
      </c>
      <c r="P856">
        <v>167.7</v>
      </c>
      <c r="Q856"/>
      <c r="R856"/>
      <c r="S856" s="2" t="str">
        <f>IF(ISNUMBER(R856),SUMIFS(R$1:$R856,A$1:$A856,A856,K$1:$K856,K856,E$1:$E856,E856),"")</f>
        <v/>
      </c>
      <c r="U856" s="5"/>
      <c r="AC856" s="2" t="str">
        <f t="shared" si="67"/>
        <v/>
      </c>
      <c r="AL856" s="2" t="str">
        <f t="shared" si="66"/>
        <v/>
      </c>
      <c r="AT856" s="2" t="str">
        <f t="shared" si="68"/>
        <v/>
      </c>
      <c r="AU856" s="2" t="str">
        <f>IF(ISNUMBER(AT856),SUMIFS($AT$1:AT856,$A$1:A856,A856,$K$1:K856,K856,$E$1:E856,E856),"")</f>
        <v/>
      </c>
      <c r="AV856">
        <f t="shared" si="69"/>
        <v>1</v>
      </c>
    </row>
    <row r="857" spans="1:48" x14ac:dyDescent="0.25">
      <c r="A857" s="4" t="s">
        <v>35</v>
      </c>
      <c r="B857" s="4" t="s">
        <v>139</v>
      </c>
      <c r="C857" t="s">
        <v>30</v>
      </c>
      <c r="D857" s="3">
        <v>42253</v>
      </c>
      <c r="E857">
        <v>1</v>
      </c>
      <c r="F857" t="s">
        <v>57</v>
      </c>
      <c r="K857" s="24" t="s">
        <v>75</v>
      </c>
      <c r="L857" t="s">
        <v>41</v>
      </c>
      <c r="M857">
        <v>5</v>
      </c>
      <c r="N857" s="2" t="s">
        <v>39</v>
      </c>
      <c r="O857" s="2">
        <f t="shared" si="65"/>
        <v>1695.7999999999997</v>
      </c>
      <c r="P857">
        <v>169.57999999999998</v>
      </c>
      <c r="Q857"/>
      <c r="R857"/>
      <c r="S857" s="2" t="str">
        <f>IF(ISNUMBER(R857),SUMIFS(R$1:$R857,A$1:$A857,A857,K$1:$K857,K857,E$1:$E857,E857),"")</f>
        <v/>
      </c>
      <c r="U857" s="5"/>
      <c r="AC857" s="2" t="str">
        <f t="shared" si="67"/>
        <v/>
      </c>
      <c r="AL857" s="2" t="str">
        <f t="shared" si="66"/>
        <v/>
      </c>
      <c r="AT857" s="2" t="str">
        <f t="shared" si="68"/>
        <v/>
      </c>
      <c r="AU857" s="2" t="str">
        <f>IF(ISNUMBER(AT857),SUMIFS($AT$1:AT857,$A$1:A857,A857,$K$1:K857,K857,$E$1:E857,E857),"")</f>
        <v/>
      </c>
      <c r="AV857">
        <f t="shared" si="69"/>
        <v>1</v>
      </c>
    </row>
    <row r="858" spans="1:48" x14ac:dyDescent="0.25">
      <c r="A858" s="4" t="s">
        <v>32</v>
      </c>
      <c r="B858" s="4" t="s">
        <v>139</v>
      </c>
      <c r="C858" t="s">
        <v>30</v>
      </c>
      <c r="D858" s="3">
        <v>42253</v>
      </c>
      <c r="E858">
        <v>1</v>
      </c>
      <c r="F858" t="s">
        <v>59</v>
      </c>
      <c r="K858" s="24" t="s">
        <v>75</v>
      </c>
      <c r="L858" t="s">
        <v>41</v>
      </c>
      <c r="M858">
        <v>5</v>
      </c>
      <c r="N858" s="2" t="s">
        <v>39</v>
      </c>
      <c r="O858" s="2">
        <f t="shared" ref="O858:O921" si="70">IF(ISNUMBER(P858),P858*10,"")</f>
        <v>1395</v>
      </c>
      <c r="P858">
        <v>139.5</v>
      </c>
      <c r="Q858"/>
      <c r="R858"/>
      <c r="S858" s="2" t="str">
        <f>IF(ISNUMBER(R858),SUMIFS(R$1:$R858,A$1:$A858,A858,K$1:$K858,K858,E$1:$E858,E858),"")</f>
        <v/>
      </c>
      <c r="U858" s="5"/>
      <c r="AC858" s="2" t="str">
        <f t="shared" si="67"/>
        <v/>
      </c>
      <c r="AL858" s="2" t="str">
        <f t="shared" ref="AL858:AL921" si="71">IF(ISNUMBER(AM858),AM858,"")</f>
        <v/>
      </c>
      <c r="AT858" s="2" t="str">
        <f t="shared" si="68"/>
        <v/>
      </c>
      <c r="AU858" s="2" t="str">
        <f>IF(ISNUMBER(AT858),SUMIFS($AT$1:AT858,$A$1:A858,A858,$K$1:K858,K858,$E$1:E858,E858),"")</f>
        <v/>
      </c>
      <c r="AV858">
        <f t="shared" si="69"/>
        <v>1</v>
      </c>
    </row>
    <row r="859" spans="1:48" x14ac:dyDescent="0.25">
      <c r="A859" s="4" t="s">
        <v>31</v>
      </c>
      <c r="B859" s="4" t="s">
        <v>139</v>
      </c>
      <c r="C859" t="s">
        <v>30</v>
      </c>
      <c r="D859" s="3">
        <v>42253</v>
      </c>
      <c r="E859">
        <v>1</v>
      </c>
      <c r="F859" t="s">
        <v>54</v>
      </c>
      <c r="K859" s="24" t="s">
        <v>75</v>
      </c>
      <c r="L859" t="s">
        <v>41</v>
      </c>
      <c r="M859">
        <v>5</v>
      </c>
      <c r="N859" s="2" t="s">
        <v>39</v>
      </c>
      <c r="O859" s="2">
        <f t="shared" si="70"/>
        <v>1282.2</v>
      </c>
      <c r="P859">
        <v>128.22</v>
      </c>
      <c r="Q859"/>
      <c r="R859"/>
      <c r="S859" s="2" t="str">
        <f>IF(ISNUMBER(R859),SUMIFS(R$1:$R859,A$1:$A859,A859,K$1:$K859,K859,E$1:$E859,E859),"")</f>
        <v/>
      </c>
      <c r="U859" s="5"/>
      <c r="AC859" s="2" t="str">
        <f t="shared" si="67"/>
        <v/>
      </c>
      <c r="AL859" s="2" t="str">
        <f t="shared" si="71"/>
        <v/>
      </c>
      <c r="AT859" s="2" t="str">
        <f t="shared" si="68"/>
        <v/>
      </c>
      <c r="AU859" s="2" t="str">
        <f>IF(ISNUMBER(AT859),SUMIFS($AT$1:AT859,$A$1:A859,A859,$K$1:K859,K859,$E$1:E859,E859),"")</f>
        <v/>
      </c>
      <c r="AV859">
        <f t="shared" si="69"/>
        <v>1</v>
      </c>
    </row>
    <row r="860" spans="1:48" x14ac:dyDescent="0.25">
      <c r="A860" s="4" t="s">
        <v>31</v>
      </c>
      <c r="B860" s="4" t="s">
        <v>139</v>
      </c>
      <c r="C860" t="s">
        <v>30</v>
      </c>
      <c r="D860" s="3">
        <v>42253</v>
      </c>
      <c r="E860">
        <v>2</v>
      </c>
      <c r="F860" t="s">
        <v>54</v>
      </c>
      <c r="K860" s="24" t="s">
        <v>75</v>
      </c>
      <c r="L860" t="s">
        <v>41</v>
      </c>
      <c r="M860">
        <v>5</v>
      </c>
      <c r="N860" s="2" t="s">
        <v>39</v>
      </c>
      <c r="O860" s="2">
        <f t="shared" si="70"/>
        <v>1169.4000000000001</v>
      </c>
      <c r="P860">
        <v>116.94000000000001</v>
      </c>
      <c r="Q860"/>
      <c r="R860"/>
      <c r="S860" s="2" t="str">
        <f>IF(ISNUMBER(R860),SUMIFS(R$1:$R860,A$1:$A860,A860,K$1:$K860,K860,E$1:$E860,E860),"")</f>
        <v/>
      </c>
      <c r="U860" s="5"/>
      <c r="AC860" s="2" t="str">
        <f t="shared" si="67"/>
        <v/>
      </c>
      <c r="AL860" s="2" t="str">
        <f t="shared" si="71"/>
        <v/>
      </c>
      <c r="AT860" s="2" t="str">
        <f t="shared" si="68"/>
        <v/>
      </c>
      <c r="AU860" s="2" t="str">
        <f>IF(ISNUMBER(AT860),SUMIFS($AT$1:AT860,$A$1:A860,A860,$K$1:K860,K860,$E$1:E860,E860),"")</f>
        <v/>
      </c>
      <c r="AV860">
        <f t="shared" si="69"/>
        <v>1</v>
      </c>
    </row>
    <row r="861" spans="1:48" x14ac:dyDescent="0.25">
      <c r="A861" s="4" t="s">
        <v>32</v>
      </c>
      <c r="B861" s="4" t="s">
        <v>139</v>
      </c>
      <c r="C861" t="s">
        <v>30</v>
      </c>
      <c r="D861" s="3">
        <v>42253</v>
      </c>
      <c r="E861">
        <v>2</v>
      </c>
      <c r="F861" t="s">
        <v>59</v>
      </c>
      <c r="K861" s="24" t="s">
        <v>75</v>
      </c>
      <c r="L861" t="s">
        <v>41</v>
      </c>
      <c r="M861">
        <v>5</v>
      </c>
      <c r="N861" s="2" t="s">
        <v>39</v>
      </c>
      <c r="O861" s="2">
        <f t="shared" si="70"/>
        <v>1395</v>
      </c>
      <c r="P861">
        <v>139.5</v>
      </c>
      <c r="Q861"/>
      <c r="R861"/>
      <c r="S861" s="2" t="str">
        <f>IF(ISNUMBER(R861),SUMIFS(R$1:$R861,A$1:$A861,A861,K$1:$K861,K861,E$1:$E861,E861),"")</f>
        <v/>
      </c>
      <c r="U861" s="5"/>
      <c r="AC861" s="2" t="str">
        <f t="shared" si="67"/>
        <v/>
      </c>
      <c r="AL861" s="2" t="str">
        <f t="shared" si="71"/>
        <v/>
      </c>
      <c r="AT861" s="2" t="str">
        <f t="shared" si="68"/>
        <v/>
      </c>
      <c r="AU861" s="2" t="str">
        <f>IF(ISNUMBER(AT861),SUMIFS($AT$1:AT861,$A$1:A861,A861,$K$1:K861,K861,$E$1:E861,E861),"")</f>
        <v/>
      </c>
      <c r="AV861">
        <f t="shared" si="69"/>
        <v>1</v>
      </c>
    </row>
    <row r="862" spans="1:48" x14ac:dyDescent="0.25">
      <c r="A862" s="4" t="s">
        <v>34</v>
      </c>
      <c r="B862" s="4" t="s">
        <v>139</v>
      </c>
      <c r="C862" t="s">
        <v>30</v>
      </c>
      <c r="D862" s="3">
        <v>42253</v>
      </c>
      <c r="E862">
        <v>2</v>
      </c>
      <c r="F862" t="s">
        <v>56</v>
      </c>
      <c r="K862" s="24" t="s">
        <v>75</v>
      </c>
      <c r="L862" t="s">
        <v>41</v>
      </c>
      <c r="M862">
        <v>5</v>
      </c>
      <c r="N862" s="2" t="s">
        <v>39</v>
      </c>
      <c r="O862" s="2">
        <f t="shared" si="70"/>
        <v>2109.4</v>
      </c>
      <c r="P862">
        <v>210.94</v>
      </c>
      <c r="Q862"/>
      <c r="R862"/>
      <c r="S862" s="2" t="str">
        <f>IF(ISNUMBER(R862),SUMIFS(R$1:$R862,A$1:$A862,A862,K$1:$K862,K862,E$1:$E862,E862),"")</f>
        <v/>
      </c>
      <c r="U862" s="5"/>
      <c r="AC862" s="2" t="str">
        <f t="shared" si="67"/>
        <v/>
      </c>
      <c r="AL862" s="2" t="str">
        <f t="shared" si="71"/>
        <v/>
      </c>
      <c r="AT862" s="2" t="str">
        <f t="shared" si="68"/>
        <v/>
      </c>
      <c r="AU862" s="2" t="str">
        <f>IF(ISNUMBER(AT862),SUMIFS($AT$1:AT862,$A$1:A862,A862,$K$1:K862,K862,$E$1:E862,E862),"")</f>
        <v/>
      </c>
      <c r="AV862">
        <f t="shared" si="69"/>
        <v>1</v>
      </c>
    </row>
    <row r="863" spans="1:48" x14ac:dyDescent="0.25">
      <c r="A863" s="4" t="s">
        <v>29</v>
      </c>
      <c r="B863" s="4" t="s">
        <v>139</v>
      </c>
      <c r="C863" t="s">
        <v>30</v>
      </c>
      <c r="D863" s="3">
        <v>42253</v>
      </c>
      <c r="E863">
        <v>2</v>
      </c>
      <c r="F863" t="s">
        <v>55</v>
      </c>
      <c r="K863" s="24" t="s">
        <v>75</v>
      </c>
      <c r="L863" t="s">
        <v>41</v>
      </c>
      <c r="M863">
        <v>5</v>
      </c>
      <c r="N863" s="2" t="s">
        <v>39</v>
      </c>
      <c r="O863" s="2">
        <f t="shared" si="70"/>
        <v>1395</v>
      </c>
      <c r="P863">
        <v>139.5</v>
      </c>
      <c r="Q863"/>
      <c r="R863"/>
      <c r="S863" s="2" t="str">
        <f>IF(ISNUMBER(R863),SUMIFS(R$1:$R863,A$1:$A863,A863,K$1:$K863,K863,E$1:$E863,E863),"")</f>
        <v/>
      </c>
      <c r="U863" s="5"/>
      <c r="AC863" s="2" t="str">
        <f t="shared" si="67"/>
        <v/>
      </c>
      <c r="AL863" s="2" t="str">
        <f t="shared" si="71"/>
        <v/>
      </c>
      <c r="AT863" s="2" t="str">
        <f t="shared" si="68"/>
        <v/>
      </c>
      <c r="AU863" s="2" t="str">
        <f>IF(ISNUMBER(AT863),SUMIFS($AT$1:AT863,$A$1:A863,A863,$K$1:K863,K863,$E$1:E863,E863),"")</f>
        <v/>
      </c>
      <c r="AV863">
        <f t="shared" si="69"/>
        <v>1</v>
      </c>
    </row>
    <row r="864" spans="1:48" x14ac:dyDescent="0.25">
      <c r="A864" s="4" t="s">
        <v>35</v>
      </c>
      <c r="B864" s="4" t="s">
        <v>139</v>
      </c>
      <c r="C864" t="s">
        <v>30</v>
      </c>
      <c r="D864" s="3">
        <v>42253</v>
      </c>
      <c r="E864">
        <v>2</v>
      </c>
      <c r="F864" t="s">
        <v>57</v>
      </c>
      <c r="K864" s="24" t="s">
        <v>75</v>
      </c>
      <c r="L864" t="s">
        <v>41</v>
      </c>
      <c r="M864">
        <v>5</v>
      </c>
      <c r="N864" s="2" t="s">
        <v>39</v>
      </c>
      <c r="O864" s="2">
        <f t="shared" si="70"/>
        <v>1902.6</v>
      </c>
      <c r="P864">
        <v>190.26</v>
      </c>
      <c r="Q864"/>
      <c r="R864"/>
      <c r="S864" s="2" t="str">
        <f>IF(ISNUMBER(R864),SUMIFS(R$1:$R864,A$1:$A864,A864,K$1:$K864,K864,E$1:$E864,E864),"")</f>
        <v/>
      </c>
      <c r="U864" s="5"/>
      <c r="AC864" s="2" t="str">
        <f t="shared" si="67"/>
        <v/>
      </c>
      <c r="AL864" s="2" t="str">
        <f t="shared" si="71"/>
        <v/>
      </c>
      <c r="AT864" s="2" t="str">
        <f t="shared" si="68"/>
        <v/>
      </c>
      <c r="AU864" s="2" t="str">
        <f>IF(ISNUMBER(AT864),SUMIFS($AT$1:AT864,$A$1:A864,A864,$K$1:K864,K864,$E$1:E864,E864),"")</f>
        <v/>
      </c>
      <c r="AV864">
        <f t="shared" si="69"/>
        <v>1</v>
      </c>
    </row>
    <row r="865" spans="1:48" x14ac:dyDescent="0.25">
      <c r="A865" s="4" t="s">
        <v>33</v>
      </c>
      <c r="B865" s="4" t="s">
        <v>139</v>
      </c>
      <c r="C865" t="s">
        <v>30</v>
      </c>
      <c r="D865" s="3">
        <v>42253</v>
      </c>
      <c r="E865">
        <v>2</v>
      </c>
      <c r="F865" t="s">
        <v>58</v>
      </c>
      <c r="K865" s="24" t="s">
        <v>75</v>
      </c>
      <c r="L865" t="s">
        <v>41</v>
      </c>
      <c r="M865">
        <v>5</v>
      </c>
      <c r="N865" s="2" t="s">
        <v>39</v>
      </c>
      <c r="O865" s="2">
        <f t="shared" si="70"/>
        <v>1225.8</v>
      </c>
      <c r="P865">
        <v>122.58</v>
      </c>
      <c r="Q865"/>
      <c r="R865"/>
      <c r="S865" s="2" t="str">
        <f>IF(ISNUMBER(R865),SUMIFS(R$1:$R865,A$1:$A865,A865,K$1:$K865,K865,E$1:$E865,E865),"")</f>
        <v/>
      </c>
      <c r="U865" s="5"/>
      <c r="AC865" s="2" t="str">
        <f t="shared" si="67"/>
        <v/>
      </c>
      <c r="AL865" s="2" t="str">
        <f t="shared" si="71"/>
        <v/>
      </c>
      <c r="AT865" s="2" t="str">
        <f t="shared" si="68"/>
        <v/>
      </c>
      <c r="AU865" s="2" t="str">
        <f>IF(ISNUMBER(AT865),SUMIFS($AT$1:AT865,$A$1:A865,A865,$K$1:K865,K865,$E$1:E865,E865),"")</f>
        <v/>
      </c>
      <c r="AV865">
        <f t="shared" si="69"/>
        <v>1</v>
      </c>
    </row>
    <row r="866" spans="1:48" x14ac:dyDescent="0.25">
      <c r="A866" s="4" t="s">
        <v>33</v>
      </c>
      <c r="B866" s="4" t="s">
        <v>139</v>
      </c>
      <c r="C866" t="s">
        <v>30</v>
      </c>
      <c r="D866" s="3">
        <v>42253</v>
      </c>
      <c r="E866">
        <v>3</v>
      </c>
      <c r="F866" t="s">
        <v>58</v>
      </c>
      <c r="K866" s="24" t="s">
        <v>75</v>
      </c>
      <c r="L866" t="s">
        <v>41</v>
      </c>
      <c r="M866">
        <v>5</v>
      </c>
      <c r="N866" s="2" t="s">
        <v>39</v>
      </c>
      <c r="O866" s="2">
        <f t="shared" si="70"/>
        <v>1413.8</v>
      </c>
      <c r="P866">
        <v>141.38</v>
      </c>
      <c r="Q866"/>
      <c r="R866"/>
      <c r="S866" s="2" t="str">
        <f>IF(ISNUMBER(R866),SUMIFS(R$1:$R866,A$1:$A866,A866,K$1:$K866,K866,E$1:$E866,E866),"")</f>
        <v/>
      </c>
      <c r="U866" s="5"/>
      <c r="AC866" s="2" t="str">
        <f t="shared" si="67"/>
        <v/>
      </c>
      <c r="AL866" s="2" t="str">
        <f t="shared" si="71"/>
        <v/>
      </c>
      <c r="AT866" s="2" t="str">
        <f t="shared" si="68"/>
        <v/>
      </c>
      <c r="AU866" s="2" t="str">
        <f>IF(ISNUMBER(AT866),SUMIFS($AT$1:AT866,$A$1:A866,A866,$K$1:K866,K866,$E$1:E866,E866),"")</f>
        <v/>
      </c>
      <c r="AV866">
        <f t="shared" si="69"/>
        <v>1</v>
      </c>
    </row>
    <row r="867" spans="1:48" x14ac:dyDescent="0.25">
      <c r="A867" s="4" t="s">
        <v>35</v>
      </c>
      <c r="B867" s="4" t="s">
        <v>139</v>
      </c>
      <c r="C867" t="s">
        <v>30</v>
      </c>
      <c r="D867" s="3">
        <v>42253</v>
      </c>
      <c r="E867">
        <v>3</v>
      </c>
      <c r="F867" t="s">
        <v>57</v>
      </c>
      <c r="K867" s="24" t="s">
        <v>75</v>
      </c>
      <c r="L867" t="s">
        <v>41</v>
      </c>
      <c r="M867">
        <v>5</v>
      </c>
      <c r="N867" s="2" t="s">
        <v>39</v>
      </c>
      <c r="O867" s="2">
        <f t="shared" si="70"/>
        <v>1977.8</v>
      </c>
      <c r="P867">
        <v>197.78</v>
      </c>
      <c r="Q867"/>
      <c r="R867"/>
      <c r="S867" s="2" t="str">
        <f>IF(ISNUMBER(R867),SUMIFS(R$1:$R867,A$1:$A867,A867,K$1:$K867,K867,E$1:$E867,E867),"")</f>
        <v/>
      </c>
      <c r="U867" s="5"/>
      <c r="AC867" s="2" t="str">
        <f t="shared" si="67"/>
        <v/>
      </c>
      <c r="AL867" s="2" t="str">
        <f t="shared" si="71"/>
        <v/>
      </c>
      <c r="AT867" s="2" t="str">
        <f t="shared" si="68"/>
        <v/>
      </c>
      <c r="AU867" s="2" t="str">
        <f>IF(ISNUMBER(AT867),SUMIFS($AT$1:AT867,$A$1:A867,A867,$K$1:K867,K867,$E$1:E867,E867),"")</f>
        <v/>
      </c>
      <c r="AV867">
        <f t="shared" si="69"/>
        <v>1</v>
      </c>
    </row>
    <row r="868" spans="1:48" x14ac:dyDescent="0.25">
      <c r="A868" s="4" t="s">
        <v>32</v>
      </c>
      <c r="B868" s="4" t="s">
        <v>139</v>
      </c>
      <c r="C868" t="s">
        <v>30</v>
      </c>
      <c r="D868" s="3">
        <v>42253</v>
      </c>
      <c r="E868">
        <v>3</v>
      </c>
      <c r="F868" t="s">
        <v>59</v>
      </c>
      <c r="K868" s="24" t="s">
        <v>75</v>
      </c>
      <c r="L868" t="s">
        <v>41</v>
      </c>
      <c r="M868">
        <v>5</v>
      </c>
      <c r="N868" s="2" t="s">
        <v>39</v>
      </c>
      <c r="O868" s="2">
        <f t="shared" si="70"/>
        <v>1507.8</v>
      </c>
      <c r="P868">
        <v>150.78</v>
      </c>
      <c r="Q868"/>
      <c r="R868"/>
      <c r="S868" s="2" t="str">
        <f>IF(ISNUMBER(R868),SUMIFS(R$1:$R868,A$1:$A868,A868,K$1:$K868,K868,E$1:$E868,E868),"")</f>
        <v/>
      </c>
      <c r="U868" s="5"/>
      <c r="AC868" s="2" t="str">
        <f t="shared" si="67"/>
        <v/>
      </c>
      <c r="AL868" s="2" t="str">
        <f t="shared" si="71"/>
        <v/>
      </c>
      <c r="AT868" s="2" t="str">
        <f t="shared" si="68"/>
        <v/>
      </c>
      <c r="AU868" s="2" t="str">
        <f>IF(ISNUMBER(AT868),SUMIFS($AT$1:AT868,$A$1:A868,A868,$K$1:K868,K868,$E$1:E868,E868),"")</f>
        <v/>
      </c>
      <c r="AV868">
        <f t="shared" si="69"/>
        <v>1</v>
      </c>
    </row>
    <row r="869" spans="1:48" x14ac:dyDescent="0.25">
      <c r="A869" s="4" t="s">
        <v>29</v>
      </c>
      <c r="B869" s="4" t="s">
        <v>139</v>
      </c>
      <c r="C869" t="s">
        <v>30</v>
      </c>
      <c r="D869" s="3">
        <v>42253</v>
      </c>
      <c r="E869">
        <v>3</v>
      </c>
      <c r="F869" t="s">
        <v>55</v>
      </c>
      <c r="K869" s="24" t="s">
        <v>75</v>
      </c>
      <c r="L869" t="s">
        <v>41</v>
      </c>
      <c r="M869">
        <v>5</v>
      </c>
      <c r="N869" s="2" t="s">
        <v>39</v>
      </c>
      <c r="O869" s="2">
        <f t="shared" si="70"/>
        <v>2053</v>
      </c>
      <c r="P869">
        <v>205.3</v>
      </c>
      <c r="Q869"/>
      <c r="R869"/>
      <c r="S869" s="2" t="str">
        <f>IF(ISNUMBER(R869),SUMIFS(R$1:$R869,A$1:$A869,A869,K$1:$K869,K869,E$1:$E869,E869),"")</f>
        <v/>
      </c>
      <c r="U869" s="5"/>
      <c r="AC869" s="2" t="str">
        <f t="shared" si="67"/>
        <v/>
      </c>
      <c r="AL869" s="2" t="str">
        <f t="shared" si="71"/>
        <v/>
      </c>
      <c r="AT869" s="2" t="str">
        <f t="shared" si="68"/>
        <v/>
      </c>
      <c r="AU869" s="2" t="str">
        <f>IF(ISNUMBER(AT869),SUMIFS($AT$1:AT869,$A$1:A869,A869,$K$1:K869,K869,$E$1:E869,E869),"")</f>
        <v/>
      </c>
      <c r="AV869">
        <f t="shared" si="69"/>
        <v>1</v>
      </c>
    </row>
    <row r="870" spans="1:48" x14ac:dyDescent="0.25">
      <c r="A870" s="4" t="s">
        <v>34</v>
      </c>
      <c r="B870" s="4" t="s">
        <v>139</v>
      </c>
      <c r="C870" t="s">
        <v>30</v>
      </c>
      <c r="D870" s="3">
        <v>42253</v>
      </c>
      <c r="E870">
        <v>3</v>
      </c>
      <c r="F870" t="s">
        <v>56</v>
      </c>
      <c r="K870" s="24" t="s">
        <v>75</v>
      </c>
      <c r="L870" t="s">
        <v>41</v>
      </c>
      <c r="M870">
        <v>5</v>
      </c>
      <c r="N870" s="2" t="s">
        <v>39</v>
      </c>
      <c r="O870" s="2">
        <f t="shared" si="70"/>
        <v>2729.8</v>
      </c>
      <c r="P870">
        <v>272.98</v>
      </c>
      <c r="Q870"/>
      <c r="R870"/>
      <c r="S870" s="2" t="str">
        <f>IF(ISNUMBER(R870),SUMIFS(R$1:$R870,A$1:$A870,A870,K$1:$K870,K870,E$1:$E870,E870),"")</f>
        <v/>
      </c>
      <c r="U870" s="5"/>
      <c r="AC870" s="2" t="str">
        <f t="shared" si="67"/>
        <v/>
      </c>
      <c r="AL870" s="2" t="str">
        <f t="shared" si="71"/>
        <v/>
      </c>
      <c r="AT870" s="2" t="str">
        <f t="shared" si="68"/>
        <v/>
      </c>
      <c r="AU870" s="2" t="str">
        <f>IF(ISNUMBER(AT870),SUMIFS($AT$1:AT870,$A$1:A870,A870,$K$1:K870,K870,$E$1:E870,E870),"")</f>
        <v/>
      </c>
      <c r="AV870">
        <f t="shared" si="69"/>
        <v>1</v>
      </c>
    </row>
    <row r="871" spans="1:48" x14ac:dyDescent="0.25">
      <c r="A871" s="4" t="s">
        <v>31</v>
      </c>
      <c r="B871" s="4" t="s">
        <v>139</v>
      </c>
      <c r="C871" t="s">
        <v>30</v>
      </c>
      <c r="D871" s="3">
        <v>42253</v>
      </c>
      <c r="E871">
        <v>3</v>
      </c>
      <c r="F871" t="s">
        <v>54</v>
      </c>
      <c r="K871" s="24" t="s">
        <v>75</v>
      </c>
      <c r="L871" t="s">
        <v>41</v>
      </c>
      <c r="M871">
        <v>5</v>
      </c>
      <c r="N871" s="2" t="s">
        <v>39</v>
      </c>
      <c r="O871" s="2">
        <f t="shared" si="70"/>
        <v>1376.2</v>
      </c>
      <c r="P871">
        <v>137.62</v>
      </c>
      <c r="Q871"/>
      <c r="R871"/>
      <c r="S871" s="2" t="str">
        <f>IF(ISNUMBER(R871),SUMIFS(R$1:$R871,A$1:$A871,A871,K$1:$K871,K871,E$1:$E871,E871),"")</f>
        <v/>
      </c>
      <c r="U871" s="5"/>
      <c r="AC871" s="2" t="str">
        <f t="shared" si="67"/>
        <v/>
      </c>
      <c r="AL871" s="2" t="str">
        <f t="shared" si="71"/>
        <v/>
      </c>
      <c r="AT871" s="2" t="str">
        <f t="shared" si="68"/>
        <v/>
      </c>
      <c r="AU871" s="2" t="str">
        <f>IF(ISNUMBER(AT871),SUMIFS($AT$1:AT871,$A$1:A871,A871,$K$1:K871,K871,$E$1:E871,E871),"")</f>
        <v/>
      </c>
      <c r="AV871">
        <f t="shared" si="69"/>
        <v>1</v>
      </c>
    </row>
    <row r="872" spans="1:48" x14ac:dyDescent="0.25">
      <c r="A872" s="4" t="s">
        <v>34</v>
      </c>
      <c r="B872" s="4" t="s">
        <v>139</v>
      </c>
      <c r="C872" t="s">
        <v>30</v>
      </c>
      <c r="D872" s="3">
        <v>42254</v>
      </c>
      <c r="E872">
        <v>1</v>
      </c>
      <c r="F872" t="s">
        <v>56</v>
      </c>
      <c r="K872" s="24" t="s">
        <v>75</v>
      </c>
      <c r="L872" t="s">
        <v>41</v>
      </c>
      <c r="M872">
        <v>6</v>
      </c>
      <c r="N872" s="2" t="s">
        <v>20</v>
      </c>
      <c r="O872" s="2" t="str">
        <f t="shared" si="70"/>
        <v/>
      </c>
      <c r="Q872">
        <v>167.8</v>
      </c>
      <c r="R872">
        <v>167.8</v>
      </c>
      <c r="S872" s="2">
        <f>IF(ISNUMBER(R872),SUMIFS(R$1:$R872,A$1:$A872,A872,K$1:$K872,K872,E$1:$E872,E872),"")</f>
        <v>167.8</v>
      </c>
      <c r="U872" s="5"/>
      <c r="AC872" s="2" t="str">
        <f t="shared" si="67"/>
        <v/>
      </c>
      <c r="AK872">
        <v>19.899999999999999</v>
      </c>
      <c r="AL872" s="2">
        <f t="shared" si="71"/>
        <v>3.2000000000000001E-2</v>
      </c>
      <c r="AM872">
        <v>3.2000000000000001E-2</v>
      </c>
      <c r="AT872" s="2">
        <f t="shared" si="68"/>
        <v>5.37</v>
      </c>
      <c r="AU872" s="2">
        <f>IF(ISNUMBER(AT872),SUMIFS($AT$1:AT872,$A$1:A872,A872,$K$1:K872,K872,$E$1:E872,E872),"")</f>
        <v>5.37</v>
      </c>
      <c r="AV872">
        <f t="shared" si="69"/>
        <v>8</v>
      </c>
    </row>
    <row r="873" spans="1:48" x14ac:dyDescent="0.25">
      <c r="A873" s="4" t="s">
        <v>33</v>
      </c>
      <c r="B873" s="4" t="s">
        <v>139</v>
      </c>
      <c r="C873" t="s">
        <v>30</v>
      </c>
      <c r="D873" s="3">
        <v>42254</v>
      </c>
      <c r="E873">
        <v>1</v>
      </c>
      <c r="F873" t="s">
        <v>58</v>
      </c>
      <c r="K873" s="24" t="s">
        <v>75</v>
      </c>
      <c r="L873" t="s">
        <v>41</v>
      </c>
      <c r="M873">
        <v>6</v>
      </c>
      <c r="N873" s="2" t="s">
        <v>20</v>
      </c>
      <c r="O873" s="2" t="str">
        <f t="shared" si="70"/>
        <v/>
      </c>
      <c r="Q873">
        <v>51.35</v>
      </c>
      <c r="R873">
        <v>51.35</v>
      </c>
      <c r="S873" s="2">
        <f>IF(ISNUMBER(R873),SUMIFS(R$1:$R873,A$1:$A873,A873,K$1:$K873,K873,E$1:$E873,E873),"")</f>
        <v>51.35</v>
      </c>
      <c r="U873" s="5"/>
      <c r="AC873" s="2" t="str">
        <f t="shared" si="67"/>
        <v/>
      </c>
      <c r="AK873">
        <v>15.4</v>
      </c>
      <c r="AL873" s="2">
        <f t="shared" si="71"/>
        <v>2.5000000000000001E-2</v>
      </c>
      <c r="AM873">
        <v>2.5000000000000001E-2</v>
      </c>
      <c r="AT873" s="2">
        <f t="shared" si="68"/>
        <v>1.284</v>
      </c>
      <c r="AU873" s="2">
        <f>IF(ISNUMBER(AT873),SUMIFS($AT$1:AT873,$A$1:A873,A873,$K$1:K873,K873,$E$1:E873,E873),"")</f>
        <v>1.284</v>
      </c>
      <c r="AV873">
        <f t="shared" si="69"/>
        <v>8</v>
      </c>
    </row>
    <row r="874" spans="1:48" x14ac:dyDescent="0.25">
      <c r="A874" s="4" t="s">
        <v>29</v>
      </c>
      <c r="B874" s="4" t="s">
        <v>139</v>
      </c>
      <c r="C874" t="s">
        <v>30</v>
      </c>
      <c r="D874" s="3">
        <v>42254</v>
      </c>
      <c r="E874">
        <v>1</v>
      </c>
      <c r="F874" t="s">
        <v>55</v>
      </c>
      <c r="K874" s="24" t="s">
        <v>75</v>
      </c>
      <c r="L874" t="s">
        <v>41</v>
      </c>
      <c r="M874">
        <v>6</v>
      </c>
      <c r="N874" s="2" t="s">
        <v>20</v>
      </c>
      <c r="O874" s="2" t="str">
        <f t="shared" si="70"/>
        <v/>
      </c>
      <c r="Q874">
        <v>105.00999999999999</v>
      </c>
      <c r="R874">
        <v>105.00999999999999</v>
      </c>
      <c r="S874" s="2">
        <f>IF(ISNUMBER(R874),SUMIFS(R$1:$R874,A$1:$A874,A874,K$1:$K874,K874,E$1:$E874,E874),"")</f>
        <v>105.00999999999999</v>
      </c>
      <c r="U874" s="5"/>
      <c r="AC874" s="2" t="str">
        <f t="shared" si="67"/>
        <v/>
      </c>
      <c r="AK874">
        <v>15.4</v>
      </c>
      <c r="AL874" s="2">
        <f t="shared" si="71"/>
        <v>2.5000000000000001E-2</v>
      </c>
      <c r="AM874">
        <v>2.5000000000000001E-2</v>
      </c>
      <c r="AT874" s="2">
        <f t="shared" si="68"/>
        <v>2.625</v>
      </c>
      <c r="AU874" s="2">
        <f>IF(ISNUMBER(AT874),SUMIFS($AT$1:AT874,$A$1:A874,A874,$K$1:K874,K874,$E$1:E874,E874),"")</f>
        <v>2.625</v>
      </c>
      <c r="AV874">
        <f t="shared" si="69"/>
        <v>8</v>
      </c>
    </row>
    <row r="875" spans="1:48" x14ac:dyDescent="0.25">
      <c r="A875" s="4" t="s">
        <v>35</v>
      </c>
      <c r="B875" s="4" t="s">
        <v>139</v>
      </c>
      <c r="C875" t="s">
        <v>30</v>
      </c>
      <c r="D875" s="3">
        <v>42254</v>
      </c>
      <c r="E875">
        <v>1</v>
      </c>
      <c r="F875" t="s">
        <v>57</v>
      </c>
      <c r="K875" s="24" t="s">
        <v>75</v>
      </c>
      <c r="L875" t="s">
        <v>41</v>
      </c>
      <c r="M875">
        <v>6</v>
      </c>
      <c r="N875" s="2" t="s">
        <v>20</v>
      </c>
      <c r="O875" s="2" t="str">
        <f t="shared" si="70"/>
        <v/>
      </c>
      <c r="Q875">
        <v>140.13</v>
      </c>
      <c r="R875">
        <v>140.13</v>
      </c>
      <c r="S875" s="2">
        <f>IF(ISNUMBER(R875),SUMIFS(R$1:$R875,A$1:$A875,A875,K$1:$K875,K875,E$1:$E875,E875),"")</f>
        <v>140.13</v>
      </c>
      <c r="U875" s="5"/>
      <c r="AC875" s="2" t="str">
        <f t="shared" si="67"/>
        <v/>
      </c>
      <c r="AK875">
        <v>15.8</v>
      </c>
      <c r="AL875" s="2">
        <f t="shared" si="71"/>
        <v>2.5000000000000001E-2</v>
      </c>
      <c r="AM875">
        <v>2.5000000000000001E-2</v>
      </c>
      <c r="AT875" s="2">
        <f t="shared" si="68"/>
        <v>3.5030000000000001</v>
      </c>
      <c r="AU875" s="2">
        <f>IF(ISNUMBER(AT875),SUMIFS($AT$1:AT875,$A$1:A875,A875,$K$1:K875,K875,$E$1:E875,E875),"")</f>
        <v>3.5030000000000001</v>
      </c>
      <c r="AV875">
        <f t="shared" si="69"/>
        <v>8</v>
      </c>
    </row>
    <row r="876" spans="1:48" x14ac:dyDescent="0.25">
      <c r="A876" s="4" t="s">
        <v>32</v>
      </c>
      <c r="B876" s="4" t="s">
        <v>139</v>
      </c>
      <c r="C876" t="s">
        <v>30</v>
      </c>
      <c r="D876" s="3">
        <v>42254</v>
      </c>
      <c r="E876">
        <v>1</v>
      </c>
      <c r="F876" t="s">
        <v>59</v>
      </c>
      <c r="K876" s="24" t="s">
        <v>75</v>
      </c>
      <c r="L876" t="s">
        <v>41</v>
      </c>
      <c r="M876">
        <v>6</v>
      </c>
      <c r="N876" s="2" t="s">
        <v>20</v>
      </c>
      <c r="O876" s="2" t="str">
        <f t="shared" si="70"/>
        <v/>
      </c>
      <c r="Q876">
        <v>90.710000000000008</v>
      </c>
      <c r="R876">
        <v>90.710000000000008</v>
      </c>
      <c r="S876" s="2">
        <f>IF(ISNUMBER(R876),SUMIFS(R$1:$R876,A$1:$A876,A876,K$1:$K876,K876,E$1:$E876,E876),"")</f>
        <v>90.710000000000008</v>
      </c>
      <c r="U876" s="5"/>
      <c r="AC876" s="2" t="str">
        <f t="shared" si="67"/>
        <v/>
      </c>
      <c r="AK876">
        <v>15.9</v>
      </c>
      <c r="AL876" s="2">
        <f t="shared" si="71"/>
        <v>2.5000000000000001E-2</v>
      </c>
      <c r="AM876">
        <v>2.5000000000000001E-2</v>
      </c>
      <c r="AT876" s="2">
        <f t="shared" si="68"/>
        <v>2.2679999999999998</v>
      </c>
      <c r="AU876" s="2">
        <f>IF(ISNUMBER(AT876),SUMIFS($AT$1:AT876,$A$1:A876,A876,$K$1:K876,K876,$E$1:E876,E876),"")</f>
        <v>2.2679999999999998</v>
      </c>
      <c r="AV876">
        <f t="shared" si="69"/>
        <v>8</v>
      </c>
    </row>
    <row r="877" spans="1:48" x14ac:dyDescent="0.25">
      <c r="A877" s="4" t="s">
        <v>31</v>
      </c>
      <c r="B877" s="4" t="s">
        <v>139</v>
      </c>
      <c r="C877" t="s">
        <v>30</v>
      </c>
      <c r="D877" s="3">
        <v>42254</v>
      </c>
      <c r="E877">
        <v>1</v>
      </c>
      <c r="F877" t="s">
        <v>54</v>
      </c>
      <c r="K877" s="24" t="s">
        <v>75</v>
      </c>
      <c r="L877" t="s">
        <v>41</v>
      </c>
      <c r="M877">
        <v>6</v>
      </c>
      <c r="N877" s="2" t="s">
        <v>20</v>
      </c>
      <c r="O877" s="2" t="str">
        <f t="shared" si="70"/>
        <v/>
      </c>
      <c r="Q877">
        <v>26.889999999999997</v>
      </c>
      <c r="R877">
        <v>26.889999999999997</v>
      </c>
      <c r="S877" s="2">
        <f>IF(ISNUMBER(R877),SUMIFS(R$1:$R877,A$1:$A877,A877,K$1:$K877,K877,E$1:$E877,E877),"")</f>
        <v>26.889999999999997</v>
      </c>
      <c r="U877" s="5"/>
      <c r="AC877" s="2" t="str">
        <f t="shared" si="67"/>
        <v/>
      </c>
      <c r="AK877">
        <v>17</v>
      </c>
      <c r="AL877" s="2">
        <f t="shared" si="71"/>
        <v>2.7000000000000003E-2</v>
      </c>
      <c r="AM877">
        <v>2.7000000000000003E-2</v>
      </c>
      <c r="AT877" s="2">
        <f t="shared" si="68"/>
        <v>0.72599999999999998</v>
      </c>
      <c r="AU877" s="2">
        <f>IF(ISNUMBER(AT877),SUMIFS($AT$1:AT877,$A$1:A877,A877,$K$1:K877,K877,$E$1:E877,E877),"")</f>
        <v>0.72599999999999998</v>
      </c>
      <c r="AV877">
        <f t="shared" si="69"/>
        <v>8</v>
      </c>
    </row>
    <row r="878" spans="1:48" x14ac:dyDescent="0.25">
      <c r="A878" s="4" t="s">
        <v>31</v>
      </c>
      <c r="B878" s="4" t="s">
        <v>139</v>
      </c>
      <c r="C878" t="s">
        <v>30</v>
      </c>
      <c r="D878" s="3">
        <v>42254</v>
      </c>
      <c r="E878">
        <v>2</v>
      </c>
      <c r="F878" t="s">
        <v>54</v>
      </c>
      <c r="K878" s="24" t="s">
        <v>75</v>
      </c>
      <c r="L878" t="s">
        <v>41</v>
      </c>
      <c r="M878">
        <v>6</v>
      </c>
      <c r="N878" s="2" t="s">
        <v>20</v>
      </c>
      <c r="O878" s="2" t="str">
        <f t="shared" si="70"/>
        <v/>
      </c>
      <c r="Q878">
        <v>26.8</v>
      </c>
      <c r="R878">
        <v>26.8</v>
      </c>
      <c r="S878" s="2">
        <f>IF(ISNUMBER(R878),SUMIFS(R$1:$R878,A$1:$A878,A878,K$1:$K878,K878,E$1:$E878,E878),"")</f>
        <v>26.8</v>
      </c>
      <c r="U878" s="5"/>
      <c r="AC878" s="2" t="str">
        <f t="shared" si="67"/>
        <v/>
      </c>
      <c r="AK878">
        <v>16.600000000000001</v>
      </c>
      <c r="AL878" s="2">
        <f t="shared" si="71"/>
        <v>2.7000000000000003E-2</v>
      </c>
      <c r="AM878">
        <v>2.7000000000000003E-2</v>
      </c>
      <c r="AT878" s="2">
        <f t="shared" si="68"/>
        <v>0.72399999999999998</v>
      </c>
      <c r="AU878" s="2">
        <f>IF(ISNUMBER(AT878),SUMIFS($AT$1:AT878,$A$1:A878,A878,$K$1:K878,K878,$E$1:E878,E878),"")</f>
        <v>0.72399999999999998</v>
      </c>
      <c r="AV878">
        <f t="shared" si="69"/>
        <v>8</v>
      </c>
    </row>
    <row r="879" spans="1:48" x14ac:dyDescent="0.25">
      <c r="A879" s="4" t="s">
        <v>32</v>
      </c>
      <c r="B879" s="4" t="s">
        <v>139</v>
      </c>
      <c r="C879" t="s">
        <v>30</v>
      </c>
      <c r="D879" s="3">
        <v>42254</v>
      </c>
      <c r="E879">
        <v>2</v>
      </c>
      <c r="F879" t="s">
        <v>59</v>
      </c>
      <c r="K879" s="24" t="s">
        <v>75</v>
      </c>
      <c r="L879" t="s">
        <v>41</v>
      </c>
      <c r="M879">
        <v>6</v>
      </c>
      <c r="N879" s="2" t="s">
        <v>20</v>
      </c>
      <c r="O879" s="2" t="str">
        <f t="shared" si="70"/>
        <v/>
      </c>
      <c r="Q879">
        <v>65.960000000000008</v>
      </c>
      <c r="R879">
        <v>65.960000000000008</v>
      </c>
      <c r="S879" s="2">
        <f>IF(ISNUMBER(R879),SUMIFS(R$1:$R879,A$1:$A879,A879,K$1:$K879,K879,E$1:$E879,E879),"")</f>
        <v>65.960000000000008</v>
      </c>
      <c r="U879" s="5"/>
      <c r="AC879" s="2" t="str">
        <f t="shared" si="67"/>
        <v/>
      </c>
      <c r="AK879">
        <v>16.8</v>
      </c>
      <c r="AL879" s="2">
        <f t="shared" si="71"/>
        <v>2.7000000000000003E-2</v>
      </c>
      <c r="AM879">
        <v>2.7000000000000003E-2</v>
      </c>
      <c r="AT879" s="2">
        <f t="shared" si="68"/>
        <v>1.7809999999999999</v>
      </c>
      <c r="AU879" s="2">
        <f>IF(ISNUMBER(AT879),SUMIFS($AT$1:AT879,$A$1:A879,A879,$K$1:K879,K879,$E$1:E879,E879),"")</f>
        <v>1.7809999999999999</v>
      </c>
      <c r="AV879">
        <f t="shared" si="69"/>
        <v>8</v>
      </c>
    </row>
    <row r="880" spans="1:48" x14ac:dyDescent="0.25">
      <c r="A880" s="4" t="s">
        <v>34</v>
      </c>
      <c r="B880" s="4" t="s">
        <v>139</v>
      </c>
      <c r="C880" t="s">
        <v>30</v>
      </c>
      <c r="D880" s="3">
        <v>42254</v>
      </c>
      <c r="E880">
        <v>2</v>
      </c>
      <c r="F880" t="s">
        <v>56</v>
      </c>
      <c r="K880" s="24" t="s">
        <v>75</v>
      </c>
      <c r="L880" t="s">
        <v>41</v>
      </c>
      <c r="M880">
        <v>6</v>
      </c>
      <c r="N880" s="2" t="s">
        <v>20</v>
      </c>
      <c r="O880" s="2" t="str">
        <f t="shared" si="70"/>
        <v/>
      </c>
      <c r="Q880">
        <v>169.07999999999998</v>
      </c>
      <c r="R880">
        <v>169.07999999999998</v>
      </c>
      <c r="S880" s="2">
        <f>IF(ISNUMBER(R880),SUMIFS(R$1:$R880,A$1:$A880,A880,K$1:$K880,K880,E$1:$E880,E880),"")</f>
        <v>169.07999999999998</v>
      </c>
      <c r="U880" s="5"/>
      <c r="AC880" s="2" t="str">
        <f t="shared" si="67"/>
        <v/>
      </c>
      <c r="AK880">
        <v>20.399999999999999</v>
      </c>
      <c r="AL880" s="2">
        <f t="shared" si="71"/>
        <v>3.3000000000000002E-2</v>
      </c>
      <c r="AM880">
        <v>3.3000000000000002E-2</v>
      </c>
      <c r="AT880" s="2">
        <f t="shared" si="68"/>
        <v>5.58</v>
      </c>
      <c r="AU880" s="2">
        <f>IF(ISNUMBER(AT880),SUMIFS($AT$1:AT880,$A$1:A880,A880,$K$1:K880,K880,$E$1:E880,E880),"")</f>
        <v>5.58</v>
      </c>
      <c r="AV880">
        <f t="shared" si="69"/>
        <v>8</v>
      </c>
    </row>
    <row r="881" spans="1:48" x14ac:dyDescent="0.25">
      <c r="A881" s="4" t="s">
        <v>29</v>
      </c>
      <c r="B881" s="4" t="s">
        <v>139</v>
      </c>
      <c r="C881" t="s">
        <v>30</v>
      </c>
      <c r="D881" s="3">
        <v>42254</v>
      </c>
      <c r="E881">
        <v>2</v>
      </c>
      <c r="F881" t="s">
        <v>55</v>
      </c>
      <c r="K881" s="24" t="s">
        <v>75</v>
      </c>
      <c r="L881" t="s">
        <v>41</v>
      </c>
      <c r="M881">
        <v>6</v>
      </c>
      <c r="N881" s="2" t="s">
        <v>20</v>
      </c>
      <c r="O881" s="2" t="str">
        <f t="shared" si="70"/>
        <v/>
      </c>
      <c r="Q881">
        <v>94.75</v>
      </c>
      <c r="R881">
        <v>94.75</v>
      </c>
      <c r="S881" s="2">
        <f>IF(ISNUMBER(R881),SUMIFS(R$1:$R881,A$1:$A881,A881,K$1:$K881,K881,E$1:$E881,E881),"")</f>
        <v>94.75</v>
      </c>
      <c r="U881" s="5"/>
      <c r="AC881" s="2" t="str">
        <f t="shared" si="67"/>
        <v/>
      </c>
      <c r="AK881">
        <v>16.2</v>
      </c>
      <c r="AL881" s="2">
        <f t="shared" si="71"/>
        <v>2.6000000000000002E-2</v>
      </c>
      <c r="AM881">
        <v>2.6000000000000002E-2</v>
      </c>
      <c r="AT881" s="2">
        <f t="shared" si="68"/>
        <v>2.464</v>
      </c>
      <c r="AU881" s="2">
        <f>IF(ISNUMBER(AT881),SUMIFS($AT$1:AT881,$A$1:A881,A881,$K$1:K881,K881,$E$1:E881,E881),"")</f>
        <v>2.464</v>
      </c>
      <c r="AV881">
        <f t="shared" si="69"/>
        <v>8</v>
      </c>
    </row>
    <row r="882" spans="1:48" x14ac:dyDescent="0.25">
      <c r="A882" s="4" t="s">
        <v>35</v>
      </c>
      <c r="B882" s="4" t="s">
        <v>139</v>
      </c>
      <c r="C882" t="s">
        <v>30</v>
      </c>
      <c r="D882" s="3">
        <v>42254</v>
      </c>
      <c r="E882">
        <v>2</v>
      </c>
      <c r="F882" t="s">
        <v>57</v>
      </c>
      <c r="K882" s="24" t="s">
        <v>75</v>
      </c>
      <c r="L882" t="s">
        <v>41</v>
      </c>
      <c r="M882">
        <v>6</v>
      </c>
      <c r="N882" s="2" t="s">
        <v>20</v>
      </c>
      <c r="O882" s="2" t="str">
        <f t="shared" si="70"/>
        <v/>
      </c>
      <c r="Q882">
        <v>140.52000000000001</v>
      </c>
      <c r="R882">
        <v>140.52000000000001</v>
      </c>
      <c r="S882" s="2">
        <f>IF(ISNUMBER(R882),SUMIFS(R$1:$R882,A$1:$A882,A882,K$1:$K882,K882,E$1:$E882,E882),"")</f>
        <v>140.52000000000001</v>
      </c>
      <c r="U882" s="5"/>
      <c r="AC882" s="2" t="str">
        <f t="shared" si="67"/>
        <v/>
      </c>
      <c r="AK882">
        <v>17.3</v>
      </c>
      <c r="AL882" s="2">
        <f t="shared" si="71"/>
        <v>2.7999999999999997E-2</v>
      </c>
      <c r="AM882">
        <v>2.7999999999999997E-2</v>
      </c>
      <c r="AT882" s="2">
        <f t="shared" si="68"/>
        <v>3.9350000000000001</v>
      </c>
      <c r="AU882" s="2">
        <f>IF(ISNUMBER(AT882),SUMIFS($AT$1:AT882,$A$1:A882,A882,$K$1:K882,K882,$E$1:E882,E882),"")</f>
        <v>3.9350000000000001</v>
      </c>
      <c r="AV882">
        <f t="shared" si="69"/>
        <v>8</v>
      </c>
    </row>
    <row r="883" spans="1:48" x14ac:dyDescent="0.25">
      <c r="A883" s="4" t="s">
        <v>33</v>
      </c>
      <c r="B883" s="4" t="s">
        <v>139</v>
      </c>
      <c r="C883" t="s">
        <v>30</v>
      </c>
      <c r="D883" s="3">
        <v>42254</v>
      </c>
      <c r="E883">
        <v>2</v>
      </c>
      <c r="F883" t="s">
        <v>58</v>
      </c>
      <c r="K883" s="24" t="s">
        <v>75</v>
      </c>
      <c r="L883" t="s">
        <v>41</v>
      </c>
      <c r="M883">
        <v>6</v>
      </c>
      <c r="N883" s="2" t="s">
        <v>20</v>
      </c>
      <c r="O883" s="2" t="str">
        <f t="shared" si="70"/>
        <v/>
      </c>
      <c r="Q883">
        <v>48.089999999999996</v>
      </c>
      <c r="R883">
        <v>48.089999999999996</v>
      </c>
      <c r="S883" s="2">
        <f>IF(ISNUMBER(R883),SUMIFS(R$1:$R883,A$1:$A883,A883,K$1:$K883,K883,E$1:$E883,E883),"")</f>
        <v>48.089999999999996</v>
      </c>
      <c r="U883" s="5"/>
      <c r="AC883" s="2" t="str">
        <f t="shared" si="67"/>
        <v/>
      </c>
      <c r="AK883">
        <v>17.3</v>
      </c>
      <c r="AL883" s="2">
        <f t="shared" si="71"/>
        <v>2.7999999999999997E-2</v>
      </c>
      <c r="AM883">
        <v>2.7999999999999997E-2</v>
      </c>
      <c r="AT883" s="2">
        <f t="shared" si="68"/>
        <v>1.347</v>
      </c>
      <c r="AU883" s="2">
        <f>IF(ISNUMBER(AT883),SUMIFS($AT$1:AT883,$A$1:A883,A883,$K$1:K883,K883,$E$1:E883,E883),"")</f>
        <v>1.347</v>
      </c>
      <c r="AV883">
        <f t="shared" si="69"/>
        <v>8</v>
      </c>
    </row>
    <row r="884" spans="1:48" x14ac:dyDescent="0.25">
      <c r="A884" s="4" t="s">
        <v>33</v>
      </c>
      <c r="B884" s="4" t="s">
        <v>139</v>
      </c>
      <c r="C884" t="s">
        <v>30</v>
      </c>
      <c r="D884" s="3">
        <v>42254</v>
      </c>
      <c r="E884">
        <v>3</v>
      </c>
      <c r="F884" t="s">
        <v>58</v>
      </c>
      <c r="K884" s="24" t="s">
        <v>75</v>
      </c>
      <c r="L884" t="s">
        <v>41</v>
      </c>
      <c r="M884">
        <v>6</v>
      </c>
      <c r="N884" s="2" t="s">
        <v>20</v>
      </c>
      <c r="O884" s="2" t="str">
        <f t="shared" si="70"/>
        <v/>
      </c>
      <c r="Q884">
        <v>57.220000000000006</v>
      </c>
      <c r="R884">
        <v>57.220000000000006</v>
      </c>
      <c r="S884" s="2">
        <f>IF(ISNUMBER(R884),SUMIFS(R$1:$R884,A$1:$A884,A884,K$1:$K884,K884,E$1:$E884,E884),"")</f>
        <v>57.220000000000006</v>
      </c>
      <c r="U884" s="5"/>
      <c r="AC884" s="2" t="str">
        <f t="shared" si="67"/>
        <v/>
      </c>
      <c r="AK884">
        <v>17</v>
      </c>
      <c r="AL884" s="2">
        <f t="shared" si="71"/>
        <v>2.7000000000000003E-2</v>
      </c>
      <c r="AM884">
        <v>2.7000000000000003E-2</v>
      </c>
      <c r="AT884" s="2">
        <f t="shared" si="68"/>
        <v>1.5449999999999999</v>
      </c>
      <c r="AU884" s="2">
        <f>IF(ISNUMBER(AT884),SUMIFS($AT$1:AT884,$A$1:A884,A884,$K$1:K884,K884,$E$1:E884,E884),"")</f>
        <v>1.5449999999999999</v>
      </c>
      <c r="AV884">
        <f t="shared" si="69"/>
        <v>8</v>
      </c>
    </row>
    <row r="885" spans="1:48" x14ac:dyDescent="0.25">
      <c r="A885" s="4" t="s">
        <v>35</v>
      </c>
      <c r="B885" s="4" t="s">
        <v>139</v>
      </c>
      <c r="C885" t="s">
        <v>30</v>
      </c>
      <c r="D885" s="3">
        <v>42254</v>
      </c>
      <c r="E885">
        <v>3</v>
      </c>
      <c r="F885" t="s">
        <v>57</v>
      </c>
      <c r="K885" s="24" t="s">
        <v>75</v>
      </c>
      <c r="L885" t="s">
        <v>41</v>
      </c>
      <c r="M885">
        <v>6</v>
      </c>
      <c r="N885" s="2" t="s">
        <v>20</v>
      </c>
      <c r="O885" s="2" t="str">
        <f t="shared" si="70"/>
        <v/>
      </c>
      <c r="Q885">
        <v>133.35999999999999</v>
      </c>
      <c r="R885">
        <v>133.35999999999999</v>
      </c>
      <c r="S885" s="2">
        <f>IF(ISNUMBER(R885),SUMIFS(R$1:$R885,A$1:$A885,A885,K$1:$K885,K885,E$1:$E885,E885),"")</f>
        <v>133.35999999999999</v>
      </c>
      <c r="U885" s="5"/>
      <c r="AC885" s="2" t="str">
        <f t="shared" si="67"/>
        <v/>
      </c>
      <c r="AK885">
        <v>18.5</v>
      </c>
      <c r="AL885" s="2">
        <f t="shared" si="71"/>
        <v>0.03</v>
      </c>
      <c r="AM885">
        <v>0.03</v>
      </c>
      <c r="AT885" s="2">
        <f t="shared" si="68"/>
        <v>4.0010000000000003</v>
      </c>
      <c r="AU885" s="2">
        <f>IF(ISNUMBER(AT885),SUMIFS($AT$1:AT885,$A$1:A885,A885,$K$1:K885,K885,$E$1:E885,E885),"")</f>
        <v>4.0010000000000003</v>
      </c>
      <c r="AV885">
        <f t="shared" si="69"/>
        <v>8</v>
      </c>
    </row>
    <row r="886" spans="1:48" x14ac:dyDescent="0.25">
      <c r="A886" s="4" t="s">
        <v>32</v>
      </c>
      <c r="B886" s="4" t="s">
        <v>139</v>
      </c>
      <c r="C886" t="s">
        <v>30</v>
      </c>
      <c r="D886" s="3">
        <v>42254</v>
      </c>
      <c r="E886">
        <v>3</v>
      </c>
      <c r="F886" t="s">
        <v>59</v>
      </c>
      <c r="K886" s="24" t="s">
        <v>75</v>
      </c>
      <c r="L886" t="s">
        <v>41</v>
      </c>
      <c r="M886">
        <v>6</v>
      </c>
      <c r="N886" s="2" t="s">
        <v>20</v>
      </c>
      <c r="O886" s="2" t="str">
        <f t="shared" si="70"/>
        <v/>
      </c>
      <c r="Q886">
        <v>86.76</v>
      </c>
      <c r="R886">
        <v>86.76</v>
      </c>
      <c r="S886" s="2">
        <f>IF(ISNUMBER(R886),SUMIFS(R$1:$R886,A$1:$A886,A886,K$1:$K886,K886,E$1:$E886,E886),"")</f>
        <v>86.76</v>
      </c>
      <c r="U886" s="5"/>
      <c r="AC886" s="2" t="str">
        <f t="shared" si="67"/>
        <v/>
      </c>
      <c r="AK886">
        <v>16.399999999999999</v>
      </c>
      <c r="AL886" s="2">
        <f t="shared" si="71"/>
        <v>2.6000000000000002E-2</v>
      </c>
      <c r="AM886">
        <v>2.6000000000000002E-2</v>
      </c>
      <c r="AT886" s="2">
        <f t="shared" si="68"/>
        <v>2.2559999999999998</v>
      </c>
      <c r="AU886" s="2">
        <f>IF(ISNUMBER(AT886),SUMIFS($AT$1:AT886,$A$1:A886,A886,$K$1:K886,K886,$E$1:E886,E886),"")</f>
        <v>2.2559999999999998</v>
      </c>
      <c r="AV886">
        <f t="shared" si="69"/>
        <v>8</v>
      </c>
    </row>
    <row r="887" spans="1:48" x14ac:dyDescent="0.25">
      <c r="A887" s="4" t="s">
        <v>29</v>
      </c>
      <c r="B887" s="4" t="s">
        <v>139</v>
      </c>
      <c r="C887" t="s">
        <v>30</v>
      </c>
      <c r="D887" s="3">
        <v>42254</v>
      </c>
      <c r="E887">
        <v>3</v>
      </c>
      <c r="F887" t="s">
        <v>55</v>
      </c>
      <c r="K887" s="24" t="s">
        <v>75</v>
      </c>
      <c r="L887" t="s">
        <v>41</v>
      </c>
      <c r="M887">
        <v>6</v>
      </c>
      <c r="N887" s="2" t="s">
        <v>20</v>
      </c>
      <c r="O887" s="2" t="str">
        <f t="shared" si="70"/>
        <v/>
      </c>
      <c r="Q887">
        <v>117.37</v>
      </c>
      <c r="R887">
        <v>117.37</v>
      </c>
      <c r="S887" s="2">
        <f>IF(ISNUMBER(R887),SUMIFS(R$1:$R887,A$1:$A887,A887,K$1:$K887,K887,E$1:$E887,E887),"")</f>
        <v>117.37</v>
      </c>
      <c r="U887" s="5"/>
      <c r="AC887" s="2" t="str">
        <f t="shared" si="67"/>
        <v/>
      </c>
      <c r="AK887">
        <v>15.9</v>
      </c>
      <c r="AL887" s="2">
        <f t="shared" si="71"/>
        <v>2.5000000000000001E-2</v>
      </c>
      <c r="AM887">
        <v>2.5000000000000001E-2</v>
      </c>
      <c r="AT887" s="2">
        <f t="shared" si="68"/>
        <v>2.9340000000000002</v>
      </c>
      <c r="AU887" s="2">
        <f>IF(ISNUMBER(AT887),SUMIFS($AT$1:AT887,$A$1:A887,A887,$K$1:K887,K887,$E$1:E887,E887),"")</f>
        <v>2.9340000000000002</v>
      </c>
      <c r="AV887">
        <f t="shared" si="69"/>
        <v>8</v>
      </c>
    </row>
    <row r="888" spans="1:48" x14ac:dyDescent="0.25">
      <c r="A888" s="4" t="s">
        <v>34</v>
      </c>
      <c r="B888" s="4" t="s">
        <v>139</v>
      </c>
      <c r="C888" t="s">
        <v>30</v>
      </c>
      <c r="D888" s="3">
        <v>42254</v>
      </c>
      <c r="E888">
        <v>3</v>
      </c>
      <c r="F888" t="s">
        <v>56</v>
      </c>
      <c r="K888" s="24" t="s">
        <v>75</v>
      </c>
      <c r="L888" t="s">
        <v>41</v>
      </c>
      <c r="M888">
        <v>6</v>
      </c>
      <c r="N888" s="2" t="s">
        <v>20</v>
      </c>
      <c r="O888" s="2" t="str">
        <f t="shared" si="70"/>
        <v/>
      </c>
      <c r="Q888">
        <v>171.2</v>
      </c>
      <c r="R888">
        <v>171.2</v>
      </c>
      <c r="S888" s="2">
        <f>IF(ISNUMBER(R888),SUMIFS(R$1:$R888,A$1:$A888,A888,K$1:$K888,K888,E$1:$E888,E888),"")</f>
        <v>171.2</v>
      </c>
      <c r="U888" s="5"/>
      <c r="AC888" s="2" t="str">
        <f t="shared" si="67"/>
        <v/>
      </c>
      <c r="AK888">
        <v>17</v>
      </c>
      <c r="AL888" s="2">
        <f t="shared" si="71"/>
        <v>2.7000000000000003E-2</v>
      </c>
      <c r="AM888">
        <v>2.7000000000000003E-2</v>
      </c>
      <c r="AT888" s="2">
        <f t="shared" si="68"/>
        <v>4.6219999999999999</v>
      </c>
      <c r="AU888" s="2">
        <f>IF(ISNUMBER(AT888),SUMIFS($AT$1:AT888,$A$1:A888,A888,$K$1:K888,K888,$E$1:E888,E888),"")</f>
        <v>4.6219999999999999</v>
      </c>
      <c r="AV888">
        <f t="shared" si="69"/>
        <v>8</v>
      </c>
    </row>
    <row r="889" spans="1:48" x14ac:dyDescent="0.25">
      <c r="A889" s="4" t="s">
        <v>31</v>
      </c>
      <c r="B889" s="4" t="s">
        <v>139</v>
      </c>
      <c r="C889" t="s">
        <v>30</v>
      </c>
      <c r="D889" s="3">
        <v>42254</v>
      </c>
      <c r="E889">
        <v>3</v>
      </c>
      <c r="F889" t="s">
        <v>54</v>
      </c>
      <c r="K889" s="24" t="s">
        <v>75</v>
      </c>
      <c r="L889" t="s">
        <v>41</v>
      </c>
      <c r="M889">
        <v>6</v>
      </c>
      <c r="N889" s="2" t="s">
        <v>20</v>
      </c>
      <c r="O889" s="2" t="str">
        <f t="shared" si="70"/>
        <v/>
      </c>
      <c r="Q889">
        <v>46.46</v>
      </c>
      <c r="R889">
        <v>46.46</v>
      </c>
      <c r="S889" s="2">
        <f>IF(ISNUMBER(R889),SUMIFS(R$1:$R889,A$1:$A889,A889,K$1:$K889,K889,E$1:$E889,E889),"")</f>
        <v>46.46</v>
      </c>
      <c r="U889" s="5"/>
      <c r="AC889" s="2" t="str">
        <f t="shared" si="67"/>
        <v/>
      </c>
      <c r="AK889">
        <v>17.3</v>
      </c>
      <c r="AL889" s="2">
        <f t="shared" si="71"/>
        <v>2.7999999999999997E-2</v>
      </c>
      <c r="AM889">
        <v>2.7999999999999997E-2</v>
      </c>
      <c r="AT889" s="2">
        <f t="shared" si="68"/>
        <v>1.3009999999999999</v>
      </c>
      <c r="AU889" s="2">
        <f>IF(ISNUMBER(AT889),SUMIFS($AT$1:AT889,$A$1:A889,A889,$K$1:K889,K889,$E$1:E889,E889),"")</f>
        <v>1.3009999999999999</v>
      </c>
      <c r="AV889">
        <f t="shared" si="69"/>
        <v>8</v>
      </c>
    </row>
    <row r="890" spans="1:48" x14ac:dyDescent="0.25">
      <c r="A890" s="4" t="s">
        <v>34</v>
      </c>
      <c r="B890" s="4" t="s">
        <v>139</v>
      </c>
      <c r="C890" t="s">
        <v>30</v>
      </c>
      <c r="D890" s="3">
        <v>42261</v>
      </c>
      <c r="E890">
        <v>1</v>
      </c>
      <c r="F890" t="s">
        <v>56</v>
      </c>
      <c r="K890" s="24" t="s">
        <v>75</v>
      </c>
      <c r="L890" t="s">
        <v>41</v>
      </c>
      <c r="M890">
        <v>6</v>
      </c>
      <c r="N890" s="2" t="s">
        <v>36</v>
      </c>
      <c r="O890" s="2">
        <f t="shared" si="70"/>
        <v>1056.5999999999999</v>
      </c>
      <c r="P890">
        <v>105.66</v>
      </c>
      <c r="Q890"/>
      <c r="R890"/>
      <c r="S890" s="2" t="str">
        <f>IF(ISNUMBER(R890),SUMIFS(R$1:$R890,A$1:$A890,A890,K$1:$K890,K890,E$1:$E890,E890),"")</f>
        <v/>
      </c>
      <c r="U890" s="5"/>
      <c r="AC890" s="2" t="str">
        <f t="shared" si="67"/>
        <v/>
      </c>
      <c r="AK890">
        <v>30.1</v>
      </c>
      <c r="AL890" s="2">
        <f t="shared" si="71"/>
        <v>4.8000000000000001E-2</v>
      </c>
      <c r="AM890">
        <v>4.8000000000000001E-2</v>
      </c>
      <c r="AT890" s="2" t="str">
        <f t="shared" si="68"/>
        <v/>
      </c>
      <c r="AU890" s="2" t="str">
        <f>IF(ISNUMBER(AT890),SUMIFS($AT$1:AT890,$A$1:A890,A890,$K$1:K890,K890,$E$1:E890,E890),"")</f>
        <v/>
      </c>
      <c r="AV890">
        <f t="shared" si="69"/>
        <v>4</v>
      </c>
    </row>
    <row r="891" spans="1:48" x14ac:dyDescent="0.25">
      <c r="A891" s="4" t="s">
        <v>33</v>
      </c>
      <c r="B891" s="4" t="s">
        <v>139</v>
      </c>
      <c r="C891" t="s">
        <v>30</v>
      </c>
      <c r="D891" s="3">
        <v>42261</v>
      </c>
      <c r="E891">
        <v>1</v>
      </c>
      <c r="F891" t="s">
        <v>58</v>
      </c>
      <c r="K891" s="24" t="s">
        <v>75</v>
      </c>
      <c r="L891" t="s">
        <v>41</v>
      </c>
      <c r="M891">
        <v>6</v>
      </c>
      <c r="N891" s="2" t="s">
        <v>36</v>
      </c>
      <c r="O891" s="2">
        <f t="shared" si="70"/>
        <v>962.6</v>
      </c>
      <c r="P891">
        <v>96.26</v>
      </c>
      <c r="Q891"/>
      <c r="R891"/>
      <c r="S891" s="2" t="str">
        <f>IF(ISNUMBER(R891),SUMIFS(R$1:$R891,A$1:$A891,A891,K$1:$K891,K891,E$1:$E891,E891),"")</f>
        <v/>
      </c>
      <c r="U891" s="5"/>
      <c r="AC891" s="2" t="str">
        <f t="shared" si="67"/>
        <v/>
      </c>
      <c r="AK891">
        <v>16.7</v>
      </c>
      <c r="AL891" s="2">
        <f t="shared" si="71"/>
        <v>2.7000000000000003E-2</v>
      </c>
      <c r="AM891">
        <v>2.7000000000000003E-2</v>
      </c>
      <c r="AT891" s="2" t="str">
        <f t="shared" si="68"/>
        <v/>
      </c>
      <c r="AU891" s="2" t="str">
        <f>IF(ISNUMBER(AT891),SUMIFS($AT$1:AT891,$A$1:A891,A891,$K$1:K891,K891,$E$1:E891,E891),"")</f>
        <v/>
      </c>
      <c r="AV891">
        <f t="shared" si="69"/>
        <v>4</v>
      </c>
    </row>
    <row r="892" spans="1:48" x14ac:dyDescent="0.25">
      <c r="A892" s="4" t="s">
        <v>29</v>
      </c>
      <c r="B892" s="4" t="s">
        <v>139</v>
      </c>
      <c r="C892" t="s">
        <v>30</v>
      </c>
      <c r="D892" s="3">
        <v>42261</v>
      </c>
      <c r="E892">
        <v>1</v>
      </c>
      <c r="F892" t="s">
        <v>55</v>
      </c>
      <c r="K892" s="24" t="s">
        <v>75</v>
      </c>
      <c r="L892" t="s">
        <v>41</v>
      </c>
      <c r="M892">
        <v>6</v>
      </c>
      <c r="N892" s="2" t="s">
        <v>36</v>
      </c>
      <c r="O892" s="2">
        <f t="shared" si="70"/>
        <v>1019</v>
      </c>
      <c r="P892">
        <v>101.9</v>
      </c>
      <c r="Q892"/>
      <c r="R892"/>
      <c r="S892" s="2" t="str">
        <f>IF(ISNUMBER(R892),SUMIFS(R$1:$R892,A$1:$A892,A892,K$1:$K892,K892,E$1:$E892,E892),"")</f>
        <v/>
      </c>
      <c r="U892" s="5"/>
      <c r="AC892" s="2" t="str">
        <f t="shared" si="67"/>
        <v/>
      </c>
      <c r="AK892">
        <v>22.1</v>
      </c>
      <c r="AL892" s="2">
        <f t="shared" si="71"/>
        <v>3.5000000000000003E-2</v>
      </c>
      <c r="AM892">
        <v>3.5000000000000003E-2</v>
      </c>
      <c r="AT892" s="2" t="str">
        <f t="shared" si="68"/>
        <v/>
      </c>
      <c r="AU892" s="2" t="str">
        <f>IF(ISNUMBER(AT892),SUMIFS($AT$1:AT892,$A$1:A892,A892,$K$1:K892,K892,$E$1:E892,E892),"")</f>
        <v/>
      </c>
      <c r="AV892">
        <f t="shared" si="69"/>
        <v>4</v>
      </c>
    </row>
    <row r="893" spans="1:48" x14ac:dyDescent="0.25">
      <c r="A893" s="4" t="s">
        <v>35</v>
      </c>
      <c r="B893" s="4" t="s">
        <v>139</v>
      </c>
      <c r="C893" t="s">
        <v>30</v>
      </c>
      <c r="D893" s="3">
        <v>42261</v>
      </c>
      <c r="E893">
        <v>1</v>
      </c>
      <c r="F893" t="s">
        <v>57</v>
      </c>
      <c r="K893" s="24" t="s">
        <v>75</v>
      </c>
      <c r="L893" t="s">
        <v>41</v>
      </c>
      <c r="M893">
        <v>6</v>
      </c>
      <c r="N893" s="2" t="s">
        <v>36</v>
      </c>
      <c r="O893" s="2">
        <f t="shared" si="70"/>
        <v>1094.2</v>
      </c>
      <c r="P893">
        <v>109.42</v>
      </c>
      <c r="Q893"/>
      <c r="R893"/>
      <c r="S893" s="2" t="str">
        <f>IF(ISNUMBER(R893),SUMIFS(R$1:$R893,A$1:$A893,A893,K$1:$K893,K893,E$1:$E893,E893),"")</f>
        <v/>
      </c>
      <c r="U893" s="5"/>
      <c r="AC893" s="2" t="str">
        <f t="shared" si="67"/>
        <v/>
      </c>
      <c r="AK893">
        <v>20.9</v>
      </c>
      <c r="AL893" s="2">
        <f t="shared" si="71"/>
        <v>3.3000000000000002E-2</v>
      </c>
      <c r="AM893">
        <v>3.3000000000000002E-2</v>
      </c>
      <c r="AT893" s="2" t="str">
        <f t="shared" si="68"/>
        <v/>
      </c>
      <c r="AU893" s="2" t="str">
        <f>IF(ISNUMBER(AT893),SUMIFS($AT$1:AT893,$A$1:A893,A893,$K$1:K893,K893,$E$1:E893,E893),"")</f>
        <v/>
      </c>
      <c r="AV893">
        <f t="shared" si="69"/>
        <v>4</v>
      </c>
    </row>
    <row r="894" spans="1:48" x14ac:dyDescent="0.25">
      <c r="A894" s="4" t="s">
        <v>32</v>
      </c>
      <c r="B894" s="4" t="s">
        <v>139</v>
      </c>
      <c r="C894" t="s">
        <v>30</v>
      </c>
      <c r="D894" s="3">
        <v>42261</v>
      </c>
      <c r="E894">
        <v>1</v>
      </c>
      <c r="F894" t="s">
        <v>59</v>
      </c>
      <c r="K894" s="24" t="s">
        <v>75</v>
      </c>
      <c r="L894" t="s">
        <v>41</v>
      </c>
      <c r="M894">
        <v>6</v>
      </c>
      <c r="N894" s="2" t="s">
        <v>36</v>
      </c>
      <c r="O894" s="2">
        <f t="shared" si="70"/>
        <v>1037.8</v>
      </c>
      <c r="P894">
        <v>103.78</v>
      </c>
      <c r="Q894"/>
      <c r="R894"/>
      <c r="S894" s="2" t="str">
        <f>IF(ISNUMBER(R894),SUMIFS(R$1:$R894,A$1:$A894,A894,K$1:$K894,K894,E$1:$E894,E894),"")</f>
        <v/>
      </c>
      <c r="U894" s="5"/>
      <c r="AC894" s="2" t="str">
        <f t="shared" si="67"/>
        <v/>
      </c>
      <c r="AK894">
        <v>16.899999999999999</v>
      </c>
      <c r="AL894" s="2">
        <f t="shared" si="71"/>
        <v>2.7000000000000003E-2</v>
      </c>
      <c r="AM894">
        <v>2.7000000000000003E-2</v>
      </c>
      <c r="AT894" s="2" t="str">
        <f t="shared" si="68"/>
        <v/>
      </c>
      <c r="AU894" s="2" t="str">
        <f>IF(ISNUMBER(AT894),SUMIFS($AT$1:AT894,$A$1:A894,A894,$K$1:K894,K894,$E$1:E894,E894),"")</f>
        <v/>
      </c>
      <c r="AV894">
        <f t="shared" si="69"/>
        <v>4</v>
      </c>
    </row>
    <row r="895" spans="1:48" x14ac:dyDescent="0.25">
      <c r="A895" s="4" t="s">
        <v>31</v>
      </c>
      <c r="B895" s="4" t="s">
        <v>139</v>
      </c>
      <c r="C895" t="s">
        <v>30</v>
      </c>
      <c r="D895" s="3">
        <v>42261</v>
      </c>
      <c r="E895">
        <v>1</v>
      </c>
      <c r="F895" t="s">
        <v>54</v>
      </c>
      <c r="K895" s="24" t="s">
        <v>75</v>
      </c>
      <c r="L895" t="s">
        <v>41</v>
      </c>
      <c r="M895">
        <v>6</v>
      </c>
      <c r="N895" s="2" t="s">
        <v>36</v>
      </c>
      <c r="O895" s="2">
        <f t="shared" si="70"/>
        <v>981.4</v>
      </c>
      <c r="P895">
        <v>98.14</v>
      </c>
      <c r="Q895"/>
      <c r="R895"/>
      <c r="S895" s="2" t="str">
        <f>IF(ISNUMBER(R895),SUMIFS(R$1:$R895,A$1:$A895,A895,K$1:$K895,K895,E$1:$E895,E895),"")</f>
        <v/>
      </c>
      <c r="U895" s="5"/>
      <c r="AC895" s="2" t="str">
        <f t="shared" si="67"/>
        <v/>
      </c>
      <c r="AK895">
        <v>16.5</v>
      </c>
      <c r="AL895" s="2">
        <f t="shared" si="71"/>
        <v>2.6000000000000002E-2</v>
      </c>
      <c r="AM895">
        <v>2.6000000000000002E-2</v>
      </c>
      <c r="AT895" s="2" t="str">
        <f t="shared" si="68"/>
        <v/>
      </c>
      <c r="AU895" s="2" t="str">
        <f>IF(ISNUMBER(AT895),SUMIFS($AT$1:AT895,$A$1:A895,A895,$K$1:K895,K895,$E$1:E895,E895),"")</f>
        <v/>
      </c>
      <c r="AV895">
        <f t="shared" si="69"/>
        <v>4</v>
      </c>
    </row>
    <row r="896" spans="1:48" x14ac:dyDescent="0.25">
      <c r="A896" s="4" t="s">
        <v>31</v>
      </c>
      <c r="B896" s="4" t="s">
        <v>139</v>
      </c>
      <c r="C896" t="s">
        <v>30</v>
      </c>
      <c r="D896" s="3">
        <v>42261</v>
      </c>
      <c r="E896">
        <v>2</v>
      </c>
      <c r="F896" t="s">
        <v>54</v>
      </c>
      <c r="K896" s="24" t="s">
        <v>75</v>
      </c>
      <c r="L896" t="s">
        <v>41</v>
      </c>
      <c r="M896">
        <v>6</v>
      </c>
      <c r="N896" s="2" t="s">
        <v>36</v>
      </c>
      <c r="O896" s="2">
        <f t="shared" si="70"/>
        <v>887.4</v>
      </c>
      <c r="P896">
        <v>88.74</v>
      </c>
      <c r="Q896"/>
      <c r="R896"/>
      <c r="S896" s="2" t="str">
        <f>IF(ISNUMBER(R896),SUMIFS(R$1:$R896,A$1:$A896,A896,K$1:$K896,K896,E$1:$E896,E896),"")</f>
        <v/>
      </c>
      <c r="U896" s="5"/>
      <c r="AC896" s="2" t="str">
        <f t="shared" si="67"/>
        <v/>
      </c>
      <c r="AK896">
        <v>15.5</v>
      </c>
      <c r="AL896" s="2">
        <f t="shared" si="71"/>
        <v>2.5000000000000001E-2</v>
      </c>
      <c r="AM896">
        <v>2.5000000000000001E-2</v>
      </c>
      <c r="AT896" s="2" t="str">
        <f t="shared" si="68"/>
        <v/>
      </c>
      <c r="AU896" s="2" t="str">
        <f>IF(ISNUMBER(AT896),SUMIFS($AT$1:AT896,$A$1:A896,A896,$K$1:K896,K896,$E$1:E896,E896),"")</f>
        <v/>
      </c>
      <c r="AV896">
        <f t="shared" si="69"/>
        <v>4</v>
      </c>
    </row>
    <row r="897" spans="1:48" x14ac:dyDescent="0.25">
      <c r="A897" s="4" t="s">
        <v>32</v>
      </c>
      <c r="B897" s="4" t="s">
        <v>139</v>
      </c>
      <c r="C897" t="s">
        <v>30</v>
      </c>
      <c r="D897" s="3">
        <v>42261</v>
      </c>
      <c r="E897">
        <v>2</v>
      </c>
      <c r="F897" t="s">
        <v>59</v>
      </c>
      <c r="K897" s="24" t="s">
        <v>75</v>
      </c>
      <c r="L897" t="s">
        <v>41</v>
      </c>
      <c r="M897">
        <v>6</v>
      </c>
      <c r="N897" s="2" t="s">
        <v>36</v>
      </c>
      <c r="O897" s="2">
        <f t="shared" si="70"/>
        <v>981.4</v>
      </c>
      <c r="P897">
        <v>98.14</v>
      </c>
      <c r="Q897"/>
      <c r="R897"/>
      <c r="S897" s="2" t="str">
        <f>IF(ISNUMBER(R897),SUMIFS(R$1:$R897,A$1:$A897,A897,K$1:$K897,K897,E$1:$E897,E897),"")</f>
        <v/>
      </c>
      <c r="U897" s="5"/>
      <c r="AC897" s="2" t="str">
        <f t="shared" si="67"/>
        <v/>
      </c>
      <c r="AK897">
        <v>18.100000000000001</v>
      </c>
      <c r="AL897" s="2">
        <f t="shared" si="71"/>
        <v>2.8999999999999998E-2</v>
      </c>
      <c r="AM897">
        <v>2.8999999999999998E-2</v>
      </c>
      <c r="AT897" s="2" t="str">
        <f t="shared" si="68"/>
        <v/>
      </c>
      <c r="AU897" s="2" t="str">
        <f>IF(ISNUMBER(AT897),SUMIFS($AT$1:AT897,$A$1:A897,A897,$K$1:K897,K897,$E$1:E897,E897),"")</f>
        <v/>
      </c>
      <c r="AV897">
        <f t="shared" si="69"/>
        <v>4</v>
      </c>
    </row>
    <row r="898" spans="1:48" x14ac:dyDescent="0.25">
      <c r="A898" s="4" t="s">
        <v>34</v>
      </c>
      <c r="B898" s="4" t="s">
        <v>139</v>
      </c>
      <c r="C898" t="s">
        <v>30</v>
      </c>
      <c r="D898" s="3">
        <v>42261</v>
      </c>
      <c r="E898">
        <v>2</v>
      </c>
      <c r="F898" t="s">
        <v>56</v>
      </c>
      <c r="K898" s="24" t="s">
        <v>75</v>
      </c>
      <c r="L898" t="s">
        <v>41</v>
      </c>
      <c r="M898">
        <v>6</v>
      </c>
      <c r="N898" s="2" t="s">
        <v>36</v>
      </c>
      <c r="O898" s="2">
        <f t="shared" si="70"/>
        <v>1150.5999999999999</v>
      </c>
      <c r="P898">
        <v>115.05999999999999</v>
      </c>
      <c r="Q898"/>
      <c r="R898"/>
      <c r="S898" s="2" t="str">
        <f>IF(ISNUMBER(R898),SUMIFS(R$1:$R898,A$1:$A898,A898,K$1:$K898,K898,E$1:$E898,E898),"")</f>
        <v/>
      </c>
      <c r="U898" s="5"/>
      <c r="AC898" s="2" t="str">
        <f t="shared" ref="AC898:AC961" si="72">IF(ISNUMBER(AD898),AD898*10,"")</f>
        <v/>
      </c>
      <c r="AK898">
        <v>25.9</v>
      </c>
      <c r="AL898" s="2">
        <f t="shared" si="71"/>
        <v>4.0999999999999995E-2</v>
      </c>
      <c r="AM898">
        <v>4.0999999999999995E-2</v>
      </c>
      <c r="AT898" s="2" t="str">
        <f t="shared" ref="AT898:AT961" si="73">IF(AND(ISNUMBER(AL898),ISNUMBER(R898)),ROUND(R898*AL898,3),"")</f>
        <v/>
      </c>
      <c r="AU898" s="2" t="str">
        <f>IF(ISNUMBER(AT898),SUMIFS($AT$1:AT898,$A$1:A898,A898,$K$1:K898,K898,$E$1:E898,E898),"")</f>
        <v/>
      </c>
      <c r="AV898">
        <f t="shared" ref="AV898:AV961" si="74">COUNT(P898:AU898)</f>
        <v>4</v>
      </c>
    </row>
    <row r="899" spans="1:48" x14ac:dyDescent="0.25">
      <c r="A899" s="4" t="s">
        <v>29</v>
      </c>
      <c r="B899" s="4" t="s">
        <v>139</v>
      </c>
      <c r="C899" t="s">
        <v>30</v>
      </c>
      <c r="D899" s="3">
        <v>42261</v>
      </c>
      <c r="E899">
        <v>2</v>
      </c>
      <c r="F899" t="s">
        <v>55</v>
      </c>
      <c r="K899" s="24" t="s">
        <v>75</v>
      </c>
      <c r="L899" t="s">
        <v>41</v>
      </c>
      <c r="M899">
        <v>6</v>
      </c>
      <c r="N899" s="2" t="s">
        <v>36</v>
      </c>
      <c r="O899" s="2">
        <f t="shared" si="70"/>
        <v>1000.2</v>
      </c>
      <c r="P899">
        <v>100.02000000000001</v>
      </c>
      <c r="Q899"/>
      <c r="R899"/>
      <c r="S899" s="2" t="str">
        <f>IF(ISNUMBER(R899),SUMIFS(R$1:$R899,A$1:$A899,A899,K$1:$K899,K899,E$1:$E899,E899),"")</f>
        <v/>
      </c>
      <c r="U899" s="5"/>
      <c r="AC899" s="2" t="str">
        <f t="shared" si="72"/>
        <v/>
      </c>
      <c r="AK899">
        <v>26.1</v>
      </c>
      <c r="AL899" s="2">
        <f t="shared" si="71"/>
        <v>4.2000000000000003E-2</v>
      </c>
      <c r="AM899">
        <v>4.2000000000000003E-2</v>
      </c>
      <c r="AT899" s="2" t="str">
        <f t="shared" si="73"/>
        <v/>
      </c>
      <c r="AU899" s="2" t="str">
        <f>IF(ISNUMBER(AT899),SUMIFS($AT$1:AT899,$A$1:A899,A899,$K$1:K899,K899,$E$1:E899,E899),"")</f>
        <v/>
      </c>
      <c r="AV899">
        <f t="shared" si="74"/>
        <v>4</v>
      </c>
    </row>
    <row r="900" spans="1:48" x14ac:dyDescent="0.25">
      <c r="A900" s="4" t="s">
        <v>35</v>
      </c>
      <c r="B900" s="4" t="s">
        <v>139</v>
      </c>
      <c r="C900" t="s">
        <v>30</v>
      </c>
      <c r="D900" s="3">
        <v>42261</v>
      </c>
      <c r="E900">
        <v>2</v>
      </c>
      <c r="F900" t="s">
        <v>57</v>
      </c>
      <c r="K900" s="24" t="s">
        <v>75</v>
      </c>
      <c r="L900" t="s">
        <v>41</v>
      </c>
      <c r="M900">
        <v>6</v>
      </c>
      <c r="N900" s="2" t="s">
        <v>36</v>
      </c>
      <c r="O900" s="2">
        <f t="shared" si="70"/>
        <v>1075.4000000000001</v>
      </c>
      <c r="P900">
        <v>107.54</v>
      </c>
      <c r="Q900"/>
      <c r="R900"/>
      <c r="S900" s="2" t="str">
        <f>IF(ISNUMBER(R900),SUMIFS(R$1:$R900,A$1:$A900,A900,K$1:$K900,K900,E$1:$E900,E900),"")</f>
        <v/>
      </c>
      <c r="U900" s="5"/>
      <c r="AC900" s="2" t="str">
        <f t="shared" si="72"/>
        <v/>
      </c>
      <c r="AK900">
        <v>26.4</v>
      </c>
      <c r="AL900" s="2">
        <f t="shared" si="71"/>
        <v>4.2000000000000003E-2</v>
      </c>
      <c r="AM900">
        <v>4.2000000000000003E-2</v>
      </c>
      <c r="AT900" s="2" t="str">
        <f t="shared" si="73"/>
        <v/>
      </c>
      <c r="AU900" s="2" t="str">
        <f>IF(ISNUMBER(AT900),SUMIFS($AT$1:AT900,$A$1:A900,A900,$K$1:K900,K900,$E$1:E900,E900),"")</f>
        <v/>
      </c>
      <c r="AV900">
        <f t="shared" si="74"/>
        <v>4</v>
      </c>
    </row>
    <row r="901" spans="1:48" x14ac:dyDescent="0.25">
      <c r="A901" s="4" t="s">
        <v>33</v>
      </c>
      <c r="B901" s="4" t="s">
        <v>139</v>
      </c>
      <c r="C901" t="s">
        <v>30</v>
      </c>
      <c r="D901" s="3">
        <v>42261</v>
      </c>
      <c r="E901">
        <v>2</v>
      </c>
      <c r="F901" t="s">
        <v>58</v>
      </c>
      <c r="K901" s="24" t="s">
        <v>75</v>
      </c>
      <c r="L901" t="s">
        <v>41</v>
      </c>
      <c r="M901">
        <v>6</v>
      </c>
      <c r="N901" s="2" t="s">
        <v>36</v>
      </c>
      <c r="O901" s="2">
        <f t="shared" si="70"/>
        <v>925</v>
      </c>
      <c r="P901">
        <v>92.5</v>
      </c>
      <c r="Q901"/>
      <c r="R901"/>
      <c r="S901" s="2" t="str">
        <f>IF(ISNUMBER(R901),SUMIFS(R$1:$R901,A$1:$A901,A901,K$1:$K901,K901,E$1:$E901,E901),"")</f>
        <v/>
      </c>
      <c r="U901" s="5"/>
      <c r="AC901" s="2" t="str">
        <f t="shared" si="72"/>
        <v/>
      </c>
      <c r="AK901">
        <v>17.899999999999999</v>
      </c>
      <c r="AL901" s="2">
        <f t="shared" si="71"/>
        <v>2.8999999999999998E-2</v>
      </c>
      <c r="AM901">
        <v>2.8999999999999998E-2</v>
      </c>
      <c r="AT901" s="2" t="str">
        <f t="shared" si="73"/>
        <v/>
      </c>
      <c r="AU901" s="2" t="str">
        <f>IF(ISNUMBER(AT901),SUMIFS($AT$1:AT901,$A$1:A901,A901,$K$1:K901,K901,$E$1:E901,E901),"")</f>
        <v/>
      </c>
      <c r="AV901">
        <f t="shared" si="74"/>
        <v>4</v>
      </c>
    </row>
    <row r="902" spans="1:48" x14ac:dyDescent="0.25">
      <c r="A902" s="4" t="s">
        <v>33</v>
      </c>
      <c r="B902" s="4" t="s">
        <v>139</v>
      </c>
      <c r="C902" t="s">
        <v>30</v>
      </c>
      <c r="D902" s="3">
        <v>42261</v>
      </c>
      <c r="E902">
        <v>3</v>
      </c>
      <c r="F902" t="s">
        <v>58</v>
      </c>
      <c r="K902" s="24" t="s">
        <v>75</v>
      </c>
      <c r="L902" t="s">
        <v>41</v>
      </c>
      <c r="M902">
        <v>6</v>
      </c>
      <c r="N902" s="2" t="s">
        <v>36</v>
      </c>
      <c r="O902" s="2">
        <f t="shared" si="70"/>
        <v>906.2</v>
      </c>
      <c r="P902">
        <v>90.62</v>
      </c>
      <c r="Q902"/>
      <c r="R902"/>
      <c r="S902" s="2" t="str">
        <f>IF(ISNUMBER(R902),SUMIFS(R$1:$R902,A$1:$A902,A902,K$1:$K902,K902,E$1:$E902,E902),"")</f>
        <v/>
      </c>
      <c r="U902" s="5"/>
      <c r="AC902" s="2" t="str">
        <f t="shared" si="72"/>
        <v/>
      </c>
      <c r="AK902">
        <v>15.4</v>
      </c>
      <c r="AL902" s="2">
        <f t="shared" si="71"/>
        <v>2.5000000000000001E-2</v>
      </c>
      <c r="AM902">
        <v>2.5000000000000001E-2</v>
      </c>
      <c r="AT902" s="2" t="str">
        <f t="shared" si="73"/>
        <v/>
      </c>
      <c r="AU902" s="2" t="str">
        <f>IF(ISNUMBER(AT902),SUMIFS($AT$1:AT902,$A$1:A902,A902,$K$1:K902,K902,$E$1:E902,E902),"")</f>
        <v/>
      </c>
      <c r="AV902">
        <f t="shared" si="74"/>
        <v>4</v>
      </c>
    </row>
    <row r="903" spans="1:48" x14ac:dyDescent="0.25">
      <c r="A903" s="4" t="s">
        <v>35</v>
      </c>
      <c r="B903" s="4" t="s">
        <v>139</v>
      </c>
      <c r="C903" t="s">
        <v>30</v>
      </c>
      <c r="D903" s="3">
        <v>42261</v>
      </c>
      <c r="E903">
        <v>3</v>
      </c>
      <c r="F903" t="s">
        <v>57</v>
      </c>
      <c r="K903" s="24" t="s">
        <v>75</v>
      </c>
      <c r="L903" t="s">
        <v>41</v>
      </c>
      <c r="M903">
        <v>6</v>
      </c>
      <c r="N903" s="2" t="s">
        <v>36</v>
      </c>
      <c r="O903" s="2">
        <f t="shared" si="70"/>
        <v>943.8</v>
      </c>
      <c r="P903">
        <v>94.38</v>
      </c>
      <c r="Q903"/>
      <c r="R903"/>
      <c r="S903" s="2" t="str">
        <f>IF(ISNUMBER(R903),SUMIFS(R$1:$R903,A$1:$A903,A903,K$1:$K903,K903,E$1:$E903,E903),"")</f>
        <v/>
      </c>
      <c r="U903" s="5"/>
      <c r="AC903" s="2" t="str">
        <f t="shared" si="72"/>
        <v/>
      </c>
      <c r="AK903">
        <v>21.6</v>
      </c>
      <c r="AL903" s="2">
        <f t="shared" si="71"/>
        <v>3.5000000000000003E-2</v>
      </c>
      <c r="AM903">
        <v>3.5000000000000003E-2</v>
      </c>
      <c r="AT903" s="2" t="str">
        <f t="shared" si="73"/>
        <v/>
      </c>
      <c r="AU903" s="2" t="str">
        <f>IF(ISNUMBER(AT903),SUMIFS($AT$1:AT903,$A$1:A903,A903,$K$1:K903,K903,$E$1:E903,E903),"")</f>
        <v/>
      </c>
      <c r="AV903">
        <f t="shared" si="74"/>
        <v>4</v>
      </c>
    </row>
    <row r="904" spans="1:48" x14ac:dyDescent="0.25">
      <c r="A904" s="4" t="s">
        <v>32</v>
      </c>
      <c r="B904" s="4" t="s">
        <v>139</v>
      </c>
      <c r="C904" t="s">
        <v>30</v>
      </c>
      <c r="D904" s="3">
        <v>42261</v>
      </c>
      <c r="E904">
        <v>3</v>
      </c>
      <c r="F904" t="s">
        <v>59</v>
      </c>
      <c r="K904" s="24" t="s">
        <v>75</v>
      </c>
      <c r="L904" t="s">
        <v>41</v>
      </c>
      <c r="M904">
        <v>6</v>
      </c>
      <c r="N904" s="2" t="s">
        <v>36</v>
      </c>
      <c r="O904" s="2">
        <f t="shared" si="70"/>
        <v>925</v>
      </c>
      <c r="P904">
        <v>92.5</v>
      </c>
      <c r="Q904"/>
      <c r="R904"/>
      <c r="S904" s="2" t="str">
        <f>IF(ISNUMBER(R904),SUMIFS(R$1:$R904,A$1:$A904,A904,K$1:$K904,K904,E$1:$E904,E904),"")</f>
        <v/>
      </c>
      <c r="U904" s="5"/>
      <c r="AC904" s="2" t="str">
        <f t="shared" si="72"/>
        <v/>
      </c>
      <c r="AK904">
        <v>18.600000000000001</v>
      </c>
      <c r="AL904" s="2">
        <f t="shared" si="71"/>
        <v>0.03</v>
      </c>
      <c r="AM904">
        <v>0.03</v>
      </c>
      <c r="AT904" s="2" t="str">
        <f t="shared" si="73"/>
        <v/>
      </c>
      <c r="AU904" s="2" t="str">
        <f>IF(ISNUMBER(AT904),SUMIFS($AT$1:AT904,$A$1:A904,A904,$K$1:K904,K904,$E$1:E904,E904),"")</f>
        <v/>
      </c>
      <c r="AV904">
        <f t="shared" si="74"/>
        <v>4</v>
      </c>
    </row>
    <row r="905" spans="1:48" x14ac:dyDescent="0.25">
      <c r="A905" s="4" t="s">
        <v>29</v>
      </c>
      <c r="B905" s="4" t="s">
        <v>139</v>
      </c>
      <c r="C905" t="s">
        <v>30</v>
      </c>
      <c r="D905" s="3">
        <v>42261</v>
      </c>
      <c r="E905">
        <v>3</v>
      </c>
      <c r="F905" t="s">
        <v>55</v>
      </c>
      <c r="K905" s="24" t="s">
        <v>75</v>
      </c>
      <c r="L905" t="s">
        <v>41</v>
      </c>
      <c r="M905">
        <v>6</v>
      </c>
      <c r="N905" s="2" t="s">
        <v>36</v>
      </c>
      <c r="O905" s="2">
        <f t="shared" si="70"/>
        <v>1019</v>
      </c>
      <c r="P905">
        <v>101.9</v>
      </c>
      <c r="Q905"/>
      <c r="R905"/>
      <c r="S905" s="2" t="str">
        <f>IF(ISNUMBER(R905),SUMIFS(R$1:$R905,A$1:$A905,A905,K$1:$K905,K905,E$1:$E905,E905),"")</f>
        <v/>
      </c>
      <c r="U905" s="5"/>
      <c r="AC905" s="2" t="str">
        <f t="shared" si="72"/>
        <v/>
      </c>
      <c r="AK905">
        <v>19.399999999999999</v>
      </c>
      <c r="AL905" s="2">
        <f t="shared" si="71"/>
        <v>3.1E-2</v>
      </c>
      <c r="AM905">
        <v>3.1E-2</v>
      </c>
      <c r="AT905" s="2" t="str">
        <f t="shared" si="73"/>
        <v/>
      </c>
      <c r="AU905" s="2" t="str">
        <f>IF(ISNUMBER(AT905),SUMIFS($AT$1:AT905,$A$1:A905,A905,$K$1:K905,K905,$E$1:E905,E905),"")</f>
        <v/>
      </c>
      <c r="AV905">
        <f t="shared" si="74"/>
        <v>4</v>
      </c>
    </row>
    <row r="906" spans="1:48" x14ac:dyDescent="0.25">
      <c r="A906" s="4" t="s">
        <v>34</v>
      </c>
      <c r="B906" s="4" t="s">
        <v>139</v>
      </c>
      <c r="C906" t="s">
        <v>30</v>
      </c>
      <c r="D906" s="3">
        <v>42261</v>
      </c>
      <c r="E906">
        <v>3</v>
      </c>
      <c r="F906" t="s">
        <v>56</v>
      </c>
      <c r="K906" s="24" t="s">
        <v>75</v>
      </c>
      <c r="L906" t="s">
        <v>41</v>
      </c>
      <c r="M906">
        <v>6</v>
      </c>
      <c r="N906" s="2" t="s">
        <v>36</v>
      </c>
      <c r="O906" s="2">
        <f t="shared" si="70"/>
        <v>1075.4000000000001</v>
      </c>
      <c r="P906">
        <v>107.54</v>
      </c>
      <c r="Q906"/>
      <c r="R906"/>
      <c r="S906" s="2" t="str">
        <f>IF(ISNUMBER(R906),SUMIFS(R$1:$R906,A$1:$A906,A906,K$1:$K906,K906,E$1:$E906,E906),"")</f>
        <v/>
      </c>
      <c r="U906" s="5"/>
      <c r="AC906" s="2" t="str">
        <f t="shared" si="72"/>
        <v/>
      </c>
      <c r="AK906">
        <v>21</v>
      </c>
      <c r="AL906" s="2">
        <f t="shared" si="71"/>
        <v>3.4000000000000002E-2</v>
      </c>
      <c r="AM906">
        <v>3.4000000000000002E-2</v>
      </c>
      <c r="AT906" s="2" t="str">
        <f t="shared" si="73"/>
        <v/>
      </c>
      <c r="AU906" s="2" t="str">
        <f>IF(ISNUMBER(AT906),SUMIFS($AT$1:AT906,$A$1:A906,A906,$K$1:K906,K906,$E$1:E906,E906),"")</f>
        <v/>
      </c>
      <c r="AV906">
        <f t="shared" si="74"/>
        <v>4</v>
      </c>
    </row>
    <row r="907" spans="1:48" x14ac:dyDescent="0.25">
      <c r="A907" s="4" t="s">
        <v>31</v>
      </c>
      <c r="B907" s="4" t="s">
        <v>139</v>
      </c>
      <c r="C907" t="s">
        <v>30</v>
      </c>
      <c r="D907" s="3">
        <v>42261</v>
      </c>
      <c r="E907">
        <v>3</v>
      </c>
      <c r="F907" t="s">
        <v>54</v>
      </c>
      <c r="K907" s="24" t="s">
        <v>75</v>
      </c>
      <c r="L907" t="s">
        <v>41</v>
      </c>
      <c r="M907">
        <v>6</v>
      </c>
      <c r="N907" s="2" t="s">
        <v>36</v>
      </c>
      <c r="O907" s="2">
        <f t="shared" si="70"/>
        <v>962.6</v>
      </c>
      <c r="P907">
        <v>96.26</v>
      </c>
      <c r="Q907"/>
      <c r="R907"/>
      <c r="S907" s="2" t="str">
        <f>IF(ISNUMBER(R907),SUMIFS(R$1:$R907,A$1:$A907,A907,K$1:$K907,K907,E$1:$E907,E907),"")</f>
        <v/>
      </c>
      <c r="U907" s="5"/>
      <c r="AC907" s="2" t="str">
        <f t="shared" si="72"/>
        <v/>
      </c>
      <c r="AK907">
        <v>17.100000000000001</v>
      </c>
      <c r="AL907" s="2">
        <f t="shared" si="71"/>
        <v>2.7000000000000003E-2</v>
      </c>
      <c r="AM907">
        <v>2.7000000000000003E-2</v>
      </c>
      <c r="AT907" s="2" t="str">
        <f t="shared" si="73"/>
        <v/>
      </c>
      <c r="AU907" s="2" t="str">
        <f>IF(ISNUMBER(AT907),SUMIFS($AT$1:AT907,$A$1:A907,A907,$K$1:K907,K907,$E$1:E907,E907),"")</f>
        <v/>
      </c>
      <c r="AV907">
        <f t="shared" si="74"/>
        <v>4</v>
      </c>
    </row>
    <row r="908" spans="1:48" x14ac:dyDescent="0.25">
      <c r="A908" s="4" t="s">
        <v>34</v>
      </c>
      <c r="B908" s="4" t="s">
        <v>139</v>
      </c>
      <c r="C908" t="s">
        <v>30</v>
      </c>
      <c r="D908" s="3">
        <v>42269</v>
      </c>
      <c r="E908">
        <v>1</v>
      </c>
      <c r="F908" t="s">
        <v>56</v>
      </c>
      <c r="K908" s="24" t="s">
        <v>75</v>
      </c>
      <c r="L908" t="s">
        <v>41</v>
      </c>
      <c r="M908">
        <v>6</v>
      </c>
      <c r="N908" s="2" t="s">
        <v>37</v>
      </c>
      <c r="O908" s="2">
        <f t="shared" si="70"/>
        <v>1451.4</v>
      </c>
      <c r="P908">
        <v>145.14000000000001</v>
      </c>
      <c r="Q908"/>
      <c r="R908"/>
      <c r="S908" s="2" t="str">
        <f>IF(ISNUMBER(R908),SUMIFS(R$1:$R908,A$1:$A908,A908,K$1:$K908,K908,E$1:$E908,E908),"")</f>
        <v/>
      </c>
      <c r="U908" s="5"/>
      <c r="AC908" s="2" t="str">
        <f t="shared" si="72"/>
        <v/>
      </c>
      <c r="AK908">
        <v>37.9</v>
      </c>
      <c r="AL908" s="2">
        <f t="shared" si="71"/>
        <v>6.0999999999999999E-2</v>
      </c>
      <c r="AM908">
        <v>6.0999999999999999E-2</v>
      </c>
      <c r="AT908" s="2" t="str">
        <f t="shared" si="73"/>
        <v/>
      </c>
      <c r="AU908" s="2" t="str">
        <f>IF(ISNUMBER(AT908),SUMIFS($AT$1:AT908,$A$1:A908,A908,$K$1:K908,K908,$E$1:E908,E908),"")</f>
        <v/>
      </c>
      <c r="AV908">
        <f t="shared" si="74"/>
        <v>4</v>
      </c>
    </row>
    <row r="909" spans="1:48" x14ac:dyDescent="0.25">
      <c r="A909" s="4" t="s">
        <v>33</v>
      </c>
      <c r="B909" s="4" t="s">
        <v>139</v>
      </c>
      <c r="C909" t="s">
        <v>30</v>
      </c>
      <c r="D909" s="3">
        <v>42269</v>
      </c>
      <c r="E909">
        <v>1</v>
      </c>
      <c r="F909" t="s">
        <v>58</v>
      </c>
      <c r="K909" s="24" t="s">
        <v>75</v>
      </c>
      <c r="L909" t="s">
        <v>41</v>
      </c>
      <c r="M909">
        <v>6</v>
      </c>
      <c r="N909" s="2" t="s">
        <v>37</v>
      </c>
      <c r="O909" s="2">
        <f t="shared" si="70"/>
        <v>1056.5999999999999</v>
      </c>
      <c r="P909">
        <v>105.66</v>
      </c>
      <c r="Q909"/>
      <c r="R909"/>
      <c r="S909" s="2" t="str">
        <f>IF(ISNUMBER(R909),SUMIFS(R$1:$R909,A$1:$A909,A909,K$1:$K909,K909,E$1:$E909,E909),"")</f>
        <v/>
      </c>
      <c r="U909" s="5"/>
      <c r="AC909" s="2" t="str">
        <f t="shared" si="72"/>
        <v/>
      </c>
      <c r="AK909">
        <v>21.3</v>
      </c>
      <c r="AL909" s="2">
        <f t="shared" si="71"/>
        <v>3.4000000000000002E-2</v>
      </c>
      <c r="AM909">
        <v>3.4000000000000002E-2</v>
      </c>
      <c r="AT909" s="2" t="str">
        <f t="shared" si="73"/>
        <v/>
      </c>
      <c r="AU909" s="2" t="str">
        <f>IF(ISNUMBER(AT909),SUMIFS($AT$1:AT909,$A$1:A909,A909,$K$1:K909,K909,$E$1:E909,E909),"")</f>
        <v/>
      </c>
      <c r="AV909">
        <f t="shared" si="74"/>
        <v>4</v>
      </c>
    </row>
    <row r="910" spans="1:48" x14ac:dyDescent="0.25">
      <c r="A910" s="4" t="s">
        <v>29</v>
      </c>
      <c r="B910" s="4" t="s">
        <v>139</v>
      </c>
      <c r="C910" t="s">
        <v>30</v>
      </c>
      <c r="D910" s="3">
        <v>42269</v>
      </c>
      <c r="E910">
        <v>1</v>
      </c>
      <c r="F910" t="s">
        <v>55</v>
      </c>
      <c r="K910" s="24" t="s">
        <v>75</v>
      </c>
      <c r="L910" t="s">
        <v>41</v>
      </c>
      <c r="M910">
        <v>6</v>
      </c>
      <c r="N910" s="2" t="s">
        <v>37</v>
      </c>
      <c r="O910" s="2">
        <f t="shared" si="70"/>
        <v>1301</v>
      </c>
      <c r="P910">
        <v>130.1</v>
      </c>
      <c r="Q910"/>
      <c r="R910"/>
      <c r="S910" s="2" t="str">
        <f>IF(ISNUMBER(R910),SUMIFS(R$1:$R910,A$1:$A910,A910,K$1:$K910,K910,E$1:$E910,E910),"")</f>
        <v/>
      </c>
      <c r="U910" s="5"/>
      <c r="AC910" s="2" t="str">
        <f t="shared" si="72"/>
        <v/>
      </c>
      <c r="AK910">
        <v>29.3</v>
      </c>
      <c r="AL910" s="2">
        <f t="shared" si="71"/>
        <v>4.7E-2</v>
      </c>
      <c r="AM910">
        <v>4.7E-2</v>
      </c>
      <c r="AT910" s="2" t="str">
        <f t="shared" si="73"/>
        <v/>
      </c>
      <c r="AU910" s="2" t="str">
        <f>IF(ISNUMBER(AT910),SUMIFS($AT$1:AT910,$A$1:A910,A910,$K$1:K910,K910,$E$1:E910,E910),"")</f>
        <v/>
      </c>
      <c r="AV910">
        <f t="shared" si="74"/>
        <v>4</v>
      </c>
    </row>
    <row r="911" spans="1:48" x14ac:dyDescent="0.25">
      <c r="A911" s="4" t="s">
        <v>35</v>
      </c>
      <c r="B911" s="4" t="s">
        <v>139</v>
      </c>
      <c r="C911" t="s">
        <v>30</v>
      </c>
      <c r="D911" s="3">
        <v>42269</v>
      </c>
      <c r="E911">
        <v>1</v>
      </c>
      <c r="F911" t="s">
        <v>57</v>
      </c>
      <c r="K911" s="24" t="s">
        <v>75</v>
      </c>
      <c r="L911" t="s">
        <v>41</v>
      </c>
      <c r="M911">
        <v>6</v>
      </c>
      <c r="N911" s="2" t="s">
        <v>37</v>
      </c>
      <c r="O911" s="2">
        <f t="shared" si="70"/>
        <v>1263.4000000000001</v>
      </c>
      <c r="P911">
        <v>126.34</v>
      </c>
      <c r="Q911"/>
      <c r="R911"/>
      <c r="S911" s="2" t="str">
        <f>IF(ISNUMBER(R911),SUMIFS(R$1:$R911,A$1:$A911,A911,K$1:$K911,K911,E$1:$E911,E911),"")</f>
        <v/>
      </c>
      <c r="U911" s="5"/>
      <c r="AC911" s="2" t="str">
        <f t="shared" si="72"/>
        <v/>
      </c>
      <c r="AK911">
        <v>34.700000000000003</v>
      </c>
      <c r="AL911" s="2">
        <f t="shared" si="71"/>
        <v>5.5E-2</v>
      </c>
      <c r="AM911">
        <v>5.5E-2</v>
      </c>
      <c r="AT911" s="2" t="str">
        <f t="shared" si="73"/>
        <v/>
      </c>
      <c r="AU911" s="2" t="str">
        <f>IF(ISNUMBER(AT911),SUMIFS($AT$1:AT911,$A$1:A911,A911,$K$1:K911,K911,$E$1:E911,E911),"")</f>
        <v/>
      </c>
      <c r="AV911">
        <f t="shared" si="74"/>
        <v>4</v>
      </c>
    </row>
    <row r="912" spans="1:48" x14ac:dyDescent="0.25">
      <c r="A912" s="4" t="s">
        <v>32</v>
      </c>
      <c r="B912" s="4" t="s">
        <v>139</v>
      </c>
      <c r="C912" t="s">
        <v>30</v>
      </c>
      <c r="D912" s="3">
        <v>42269</v>
      </c>
      <c r="E912">
        <v>1</v>
      </c>
      <c r="F912" t="s">
        <v>59</v>
      </c>
      <c r="K912" s="24" t="s">
        <v>75</v>
      </c>
      <c r="L912" t="s">
        <v>41</v>
      </c>
      <c r="M912">
        <v>6</v>
      </c>
      <c r="N912" s="2" t="s">
        <v>37</v>
      </c>
      <c r="O912" s="2">
        <f t="shared" si="70"/>
        <v>1113</v>
      </c>
      <c r="P912">
        <v>111.3</v>
      </c>
      <c r="Q912"/>
      <c r="R912"/>
      <c r="S912" s="2" t="str">
        <f>IF(ISNUMBER(R912),SUMIFS(R$1:$R912,A$1:$A912,A912,K$1:$K912,K912,E$1:$E912,E912),"")</f>
        <v/>
      </c>
      <c r="U912" s="5"/>
      <c r="AC912" s="2" t="str">
        <f t="shared" si="72"/>
        <v/>
      </c>
      <c r="AK912">
        <v>23.8</v>
      </c>
      <c r="AL912" s="2">
        <f t="shared" si="71"/>
        <v>3.7999999999999999E-2</v>
      </c>
      <c r="AM912">
        <v>3.7999999999999999E-2</v>
      </c>
      <c r="AT912" s="2" t="str">
        <f t="shared" si="73"/>
        <v/>
      </c>
      <c r="AU912" s="2" t="str">
        <f>IF(ISNUMBER(AT912),SUMIFS($AT$1:AT912,$A$1:A912,A912,$K$1:K912,K912,$E$1:E912,E912),"")</f>
        <v/>
      </c>
      <c r="AV912">
        <f t="shared" si="74"/>
        <v>4</v>
      </c>
    </row>
    <row r="913" spans="1:48" x14ac:dyDescent="0.25">
      <c r="A913" s="4" t="s">
        <v>31</v>
      </c>
      <c r="B913" s="4" t="s">
        <v>139</v>
      </c>
      <c r="C913" t="s">
        <v>30</v>
      </c>
      <c r="D913" s="3">
        <v>42269</v>
      </c>
      <c r="E913">
        <v>1</v>
      </c>
      <c r="F913" t="s">
        <v>54</v>
      </c>
      <c r="K913" s="24" t="s">
        <v>75</v>
      </c>
      <c r="L913" t="s">
        <v>41</v>
      </c>
      <c r="M913">
        <v>6</v>
      </c>
      <c r="N913" s="2" t="s">
        <v>37</v>
      </c>
      <c r="O913" s="2">
        <f t="shared" si="70"/>
        <v>1037.8</v>
      </c>
      <c r="P913">
        <v>103.78</v>
      </c>
      <c r="Q913"/>
      <c r="R913"/>
      <c r="S913" s="2" t="str">
        <f>IF(ISNUMBER(R913),SUMIFS(R$1:$R913,A$1:$A913,A913,K$1:$K913,K913,E$1:$E913,E913),"")</f>
        <v/>
      </c>
      <c r="U913" s="5"/>
      <c r="AC913" s="2" t="str">
        <f t="shared" si="72"/>
        <v/>
      </c>
      <c r="AK913">
        <v>24.3</v>
      </c>
      <c r="AL913" s="2">
        <f t="shared" si="71"/>
        <v>3.9E-2</v>
      </c>
      <c r="AM913">
        <v>3.9E-2</v>
      </c>
      <c r="AT913" s="2" t="str">
        <f t="shared" si="73"/>
        <v/>
      </c>
      <c r="AU913" s="2" t="str">
        <f>IF(ISNUMBER(AT913),SUMIFS($AT$1:AT913,$A$1:A913,A913,$K$1:K913,K913,$E$1:E913,E913),"")</f>
        <v/>
      </c>
      <c r="AV913">
        <f t="shared" si="74"/>
        <v>4</v>
      </c>
    </row>
    <row r="914" spans="1:48" x14ac:dyDescent="0.25">
      <c r="A914" s="4" t="s">
        <v>31</v>
      </c>
      <c r="B914" s="4" t="s">
        <v>139</v>
      </c>
      <c r="C914" t="s">
        <v>30</v>
      </c>
      <c r="D914" s="3">
        <v>42269</v>
      </c>
      <c r="E914">
        <v>2</v>
      </c>
      <c r="F914" t="s">
        <v>54</v>
      </c>
      <c r="K914" s="24" t="s">
        <v>75</v>
      </c>
      <c r="L914" t="s">
        <v>41</v>
      </c>
      <c r="M914">
        <v>6</v>
      </c>
      <c r="N914" s="2" t="s">
        <v>37</v>
      </c>
      <c r="O914" s="2">
        <f t="shared" si="70"/>
        <v>1075.4000000000001</v>
      </c>
      <c r="P914">
        <v>107.54</v>
      </c>
      <c r="Q914"/>
      <c r="R914"/>
      <c r="S914" s="2" t="str">
        <f>IF(ISNUMBER(R914),SUMIFS(R$1:$R914,A$1:$A914,A914,K$1:$K914,K914,E$1:$E914,E914),"")</f>
        <v/>
      </c>
      <c r="U914" s="5"/>
      <c r="AC914" s="2" t="str">
        <f t="shared" si="72"/>
        <v/>
      </c>
      <c r="AK914">
        <v>17</v>
      </c>
      <c r="AL914" s="2">
        <f t="shared" si="71"/>
        <v>2.7000000000000003E-2</v>
      </c>
      <c r="AM914">
        <v>2.7000000000000003E-2</v>
      </c>
      <c r="AT914" s="2" t="str">
        <f t="shared" si="73"/>
        <v/>
      </c>
      <c r="AU914" s="2" t="str">
        <f>IF(ISNUMBER(AT914),SUMIFS($AT$1:AT914,$A$1:A914,A914,$K$1:K914,K914,$E$1:E914,E914),"")</f>
        <v/>
      </c>
      <c r="AV914">
        <f t="shared" si="74"/>
        <v>4</v>
      </c>
    </row>
    <row r="915" spans="1:48" x14ac:dyDescent="0.25">
      <c r="A915" s="4" t="s">
        <v>32</v>
      </c>
      <c r="B915" s="4" t="s">
        <v>139</v>
      </c>
      <c r="C915" t="s">
        <v>30</v>
      </c>
      <c r="D915" s="3">
        <v>42269</v>
      </c>
      <c r="E915">
        <v>2</v>
      </c>
      <c r="F915" t="s">
        <v>59</v>
      </c>
      <c r="K915" s="24" t="s">
        <v>75</v>
      </c>
      <c r="L915" t="s">
        <v>41</v>
      </c>
      <c r="M915">
        <v>6</v>
      </c>
      <c r="N915" s="2" t="s">
        <v>37</v>
      </c>
      <c r="O915" s="2">
        <f t="shared" si="70"/>
        <v>1207</v>
      </c>
      <c r="P915">
        <v>120.7</v>
      </c>
      <c r="Q915"/>
      <c r="R915"/>
      <c r="S915" s="2" t="str">
        <f>IF(ISNUMBER(R915),SUMIFS(R$1:$R915,A$1:$A915,A915,K$1:$K915,K915,E$1:$E915,E915),"")</f>
        <v/>
      </c>
      <c r="U915" s="5"/>
      <c r="AC915" s="2" t="str">
        <f t="shared" si="72"/>
        <v/>
      </c>
      <c r="AK915">
        <v>18.899999999999999</v>
      </c>
      <c r="AL915" s="2">
        <f t="shared" si="71"/>
        <v>0.03</v>
      </c>
      <c r="AM915">
        <v>0.03</v>
      </c>
      <c r="AT915" s="2" t="str">
        <f t="shared" si="73"/>
        <v/>
      </c>
      <c r="AU915" s="2" t="str">
        <f>IF(ISNUMBER(AT915),SUMIFS($AT$1:AT915,$A$1:A915,A915,$K$1:K915,K915,$E$1:E915,E915),"")</f>
        <v/>
      </c>
      <c r="AV915">
        <f t="shared" si="74"/>
        <v>4</v>
      </c>
    </row>
    <row r="916" spans="1:48" x14ac:dyDescent="0.25">
      <c r="A916" s="4" t="s">
        <v>34</v>
      </c>
      <c r="B916" s="4" t="s">
        <v>139</v>
      </c>
      <c r="C916" t="s">
        <v>30</v>
      </c>
      <c r="D916" s="3">
        <v>42269</v>
      </c>
      <c r="E916">
        <v>2</v>
      </c>
      <c r="F916" t="s">
        <v>56</v>
      </c>
      <c r="K916" s="24" t="s">
        <v>75</v>
      </c>
      <c r="L916" t="s">
        <v>41</v>
      </c>
      <c r="M916">
        <v>6</v>
      </c>
      <c r="N916" s="2" t="s">
        <v>37</v>
      </c>
      <c r="O916" s="2">
        <f t="shared" si="70"/>
        <v>1714.6</v>
      </c>
      <c r="P916">
        <v>171.45999999999998</v>
      </c>
      <c r="Q916"/>
      <c r="R916"/>
      <c r="S916" s="2" t="str">
        <f>IF(ISNUMBER(R916),SUMIFS(R$1:$R916,A$1:$A916,A916,K$1:$K916,K916,E$1:$E916,E916),"")</f>
        <v/>
      </c>
      <c r="U916" s="5"/>
      <c r="AC916" s="2" t="str">
        <f t="shared" si="72"/>
        <v/>
      </c>
      <c r="AK916">
        <v>36.5</v>
      </c>
      <c r="AL916" s="2">
        <f t="shared" si="71"/>
        <v>5.7999999999999996E-2</v>
      </c>
      <c r="AM916">
        <v>5.7999999999999996E-2</v>
      </c>
      <c r="AT916" s="2" t="str">
        <f t="shared" si="73"/>
        <v/>
      </c>
      <c r="AU916" s="2" t="str">
        <f>IF(ISNUMBER(AT916),SUMIFS($AT$1:AT916,$A$1:A916,A916,$K$1:K916,K916,$E$1:E916,E916),"")</f>
        <v/>
      </c>
      <c r="AV916">
        <f t="shared" si="74"/>
        <v>4</v>
      </c>
    </row>
    <row r="917" spans="1:48" x14ac:dyDescent="0.25">
      <c r="A917" s="4" t="s">
        <v>29</v>
      </c>
      <c r="B917" s="4" t="s">
        <v>139</v>
      </c>
      <c r="C917" t="s">
        <v>30</v>
      </c>
      <c r="D917" s="3">
        <v>42269</v>
      </c>
      <c r="E917">
        <v>2</v>
      </c>
      <c r="F917" t="s">
        <v>55</v>
      </c>
      <c r="K917" s="24" t="s">
        <v>75</v>
      </c>
      <c r="L917" t="s">
        <v>41</v>
      </c>
      <c r="M917">
        <v>6</v>
      </c>
      <c r="N917" s="2" t="s">
        <v>37</v>
      </c>
      <c r="O917" s="2">
        <f t="shared" si="70"/>
        <v>1432.6</v>
      </c>
      <c r="P917">
        <v>143.26</v>
      </c>
      <c r="Q917"/>
      <c r="R917"/>
      <c r="S917" s="2" t="str">
        <f>IF(ISNUMBER(R917),SUMIFS(R$1:$R917,A$1:$A917,A917,K$1:$K917,K917,E$1:$E917,E917),"")</f>
        <v/>
      </c>
      <c r="U917" s="5"/>
      <c r="AC917" s="2" t="str">
        <f t="shared" si="72"/>
        <v/>
      </c>
      <c r="AK917">
        <v>31.9</v>
      </c>
      <c r="AL917" s="2">
        <f t="shared" si="71"/>
        <v>5.0999999999999997E-2</v>
      </c>
      <c r="AM917">
        <v>5.0999999999999997E-2</v>
      </c>
      <c r="AT917" s="2" t="str">
        <f t="shared" si="73"/>
        <v/>
      </c>
      <c r="AU917" s="2" t="str">
        <f>IF(ISNUMBER(AT917),SUMIFS($AT$1:AT917,$A$1:A917,A917,$K$1:K917,K917,$E$1:E917,E917),"")</f>
        <v/>
      </c>
      <c r="AV917">
        <f t="shared" si="74"/>
        <v>4</v>
      </c>
    </row>
    <row r="918" spans="1:48" x14ac:dyDescent="0.25">
      <c r="A918" s="4" t="s">
        <v>35</v>
      </c>
      <c r="B918" s="4" t="s">
        <v>139</v>
      </c>
      <c r="C918" t="s">
        <v>30</v>
      </c>
      <c r="D918" s="3">
        <v>42269</v>
      </c>
      <c r="E918">
        <v>2</v>
      </c>
      <c r="F918" t="s">
        <v>57</v>
      </c>
      <c r="K918" s="24" t="s">
        <v>75</v>
      </c>
      <c r="L918" t="s">
        <v>41</v>
      </c>
      <c r="M918">
        <v>6</v>
      </c>
      <c r="N918" s="2" t="s">
        <v>37</v>
      </c>
      <c r="O918" s="2">
        <f t="shared" si="70"/>
        <v>1507.8</v>
      </c>
      <c r="P918">
        <v>150.78</v>
      </c>
      <c r="Q918"/>
      <c r="R918"/>
      <c r="S918" s="2" t="str">
        <f>IF(ISNUMBER(R918),SUMIFS(R$1:$R918,A$1:$A918,A918,K$1:$K918,K918,E$1:$E918,E918),"")</f>
        <v/>
      </c>
      <c r="U918" s="5"/>
      <c r="AC918" s="2" t="str">
        <f t="shared" si="72"/>
        <v/>
      </c>
      <c r="AK918">
        <v>32.5</v>
      </c>
      <c r="AL918" s="2">
        <f t="shared" si="71"/>
        <v>5.2000000000000005E-2</v>
      </c>
      <c r="AM918">
        <v>5.2000000000000005E-2</v>
      </c>
      <c r="AT918" s="2" t="str">
        <f t="shared" si="73"/>
        <v/>
      </c>
      <c r="AU918" s="2" t="str">
        <f>IF(ISNUMBER(AT918),SUMIFS($AT$1:AT918,$A$1:A918,A918,$K$1:K918,K918,$E$1:E918,E918),"")</f>
        <v/>
      </c>
      <c r="AV918">
        <f t="shared" si="74"/>
        <v>4</v>
      </c>
    </row>
    <row r="919" spans="1:48" x14ac:dyDescent="0.25">
      <c r="A919" s="4" t="s">
        <v>33</v>
      </c>
      <c r="B919" s="4" t="s">
        <v>139</v>
      </c>
      <c r="C919" t="s">
        <v>30</v>
      </c>
      <c r="D919" s="3">
        <v>42269</v>
      </c>
      <c r="E919">
        <v>2</v>
      </c>
      <c r="F919" t="s">
        <v>58</v>
      </c>
      <c r="K919" s="24" t="s">
        <v>75</v>
      </c>
      <c r="L919" t="s">
        <v>41</v>
      </c>
      <c r="M919">
        <v>6</v>
      </c>
      <c r="N919" s="2" t="s">
        <v>37</v>
      </c>
      <c r="O919" s="2">
        <f t="shared" si="70"/>
        <v>1131.8</v>
      </c>
      <c r="P919">
        <v>113.17999999999999</v>
      </c>
      <c r="Q919"/>
      <c r="R919"/>
      <c r="S919" s="2" t="str">
        <f>IF(ISNUMBER(R919),SUMIFS(R$1:$R919,A$1:$A919,A919,K$1:$K919,K919,E$1:$E919,E919),"")</f>
        <v/>
      </c>
      <c r="U919" s="5"/>
      <c r="AC919" s="2" t="str">
        <f t="shared" si="72"/>
        <v/>
      </c>
      <c r="AK919">
        <v>21.6</v>
      </c>
      <c r="AL919" s="2">
        <f t="shared" si="71"/>
        <v>3.5000000000000003E-2</v>
      </c>
      <c r="AM919">
        <v>3.5000000000000003E-2</v>
      </c>
      <c r="AT919" s="2" t="str">
        <f t="shared" si="73"/>
        <v/>
      </c>
      <c r="AU919" s="2" t="str">
        <f>IF(ISNUMBER(AT919),SUMIFS($AT$1:AT919,$A$1:A919,A919,$K$1:K919,K919,$E$1:E919,E919),"")</f>
        <v/>
      </c>
      <c r="AV919">
        <f t="shared" si="74"/>
        <v>4</v>
      </c>
    </row>
    <row r="920" spans="1:48" x14ac:dyDescent="0.25">
      <c r="A920" s="4" t="s">
        <v>33</v>
      </c>
      <c r="B920" s="4" t="s">
        <v>139</v>
      </c>
      <c r="C920" t="s">
        <v>30</v>
      </c>
      <c r="D920" s="3">
        <v>42269</v>
      </c>
      <c r="E920">
        <v>3</v>
      </c>
      <c r="F920" t="s">
        <v>58</v>
      </c>
      <c r="K920" s="24" t="s">
        <v>75</v>
      </c>
      <c r="L920" t="s">
        <v>41</v>
      </c>
      <c r="M920">
        <v>6</v>
      </c>
      <c r="N920" s="2" t="s">
        <v>37</v>
      </c>
      <c r="O920" s="2">
        <f t="shared" si="70"/>
        <v>1094.2</v>
      </c>
      <c r="P920">
        <v>109.42</v>
      </c>
      <c r="Q920"/>
      <c r="R920"/>
      <c r="S920" s="2" t="str">
        <f>IF(ISNUMBER(R920),SUMIFS(R$1:$R920,A$1:$A920,A920,K$1:$K920,K920,E$1:$E920,E920),"")</f>
        <v/>
      </c>
      <c r="U920" s="5"/>
      <c r="AC920" s="2" t="str">
        <f t="shared" si="72"/>
        <v/>
      </c>
      <c r="AK920">
        <v>20</v>
      </c>
      <c r="AL920" s="2">
        <f t="shared" si="71"/>
        <v>3.2000000000000001E-2</v>
      </c>
      <c r="AM920">
        <v>3.2000000000000001E-2</v>
      </c>
      <c r="AT920" s="2" t="str">
        <f t="shared" si="73"/>
        <v/>
      </c>
      <c r="AU920" s="2" t="str">
        <f>IF(ISNUMBER(AT920),SUMIFS($AT$1:AT920,$A$1:A920,A920,$K$1:K920,K920,$E$1:E920,E920),"")</f>
        <v/>
      </c>
      <c r="AV920">
        <f t="shared" si="74"/>
        <v>4</v>
      </c>
    </row>
    <row r="921" spans="1:48" x14ac:dyDescent="0.25">
      <c r="A921" s="4" t="s">
        <v>35</v>
      </c>
      <c r="B921" s="4" t="s">
        <v>139</v>
      </c>
      <c r="C921" t="s">
        <v>30</v>
      </c>
      <c r="D921" s="3">
        <v>42269</v>
      </c>
      <c r="E921">
        <v>3</v>
      </c>
      <c r="F921" t="s">
        <v>57</v>
      </c>
      <c r="K921" s="24" t="s">
        <v>75</v>
      </c>
      <c r="L921" t="s">
        <v>41</v>
      </c>
      <c r="M921">
        <v>6</v>
      </c>
      <c r="N921" s="2" t="s">
        <v>37</v>
      </c>
      <c r="O921" s="2">
        <f t="shared" si="70"/>
        <v>1677</v>
      </c>
      <c r="P921">
        <v>167.7</v>
      </c>
      <c r="Q921"/>
      <c r="R921"/>
      <c r="S921" s="2" t="str">
        <f>IF(ISNUMBER(R921),SUMIFS(R$1:$R921,A$1:$A921,A921,K$1:$K921,K921,E$1:$E921,E921),"")</f>
        <v/>
      </c>
      <c r="U921" s="5"/>
      <c r="AC921" s="2" t="str">
        <f t="shared" si="72"/>
        <v/>
      </c>
      <c r="AK921">
        <v>26</v>
      </c>
      <c r="AL921" s="2">
        <f t="shared" si="71"/>
        <v>4.2000000000000003E-2</v>
      </c>
      <c r="AM921">
        <v>4.2000000000000003E-2</v>
      </c>
      <c r="AT921" s="2" t="str">
        <f t="shared" si="73"/>
        <v/>
      </c>
      <c r="AU921" s="2" t="str">
        <f>IF(ISNUMBER(AT921),SUMIFS($AT$1:AT921,$A$1:A921,A921,$K$1:K921,K921,$E$1:E921,E921),"")</f>
        <v/>
      </c>
      <c r="AV921">
        <f t="shared" si="74"/>
        <v>4</v>
      </c>
    </row>
    <row r="922" spans="1:48" x14ac:dyDescent="0.25">
      <c r="A922" s="4" t="s">
        <v>32</v>
      </c>
      <c r="B922" s="4" t="s">
        <v>139</v>
      </c>
      <c r="C922" t="s">
        <v>30</v>
      </c>
      <c r="D922" s="3">
        <v>42269</v>
      </c>
      <c r="E922">
        <v>3</v>
      </c>
      <c r="F922" t="s">
        <v>59</v>
      </c>
      <c r="K922" s="24" t="s">
        <v>75</v>
      </c>
      <c r="L922" t="s">
        <v>41</v>
      </c>
      <c r="M922">
        <v>6</v>
      </c>
      <c r="N922" s="2" t="s">
        <v>37</v>
      </c>
      <c r="O922" s="2">
        <f t="shared" ref="O922:O985" si="75">IF(ISNUMBER(P922),P922*10,"")</f>
        <v>1244.5999999999999</v>
      </c>
      <c r="P922">
        <v>124.46</v>
      </c>
      <c r="Q922"/>
      <c r="R922"/>
      <c r="S922" s="2" t="str">
        <f>IF(ISNUMBER(R922),SUMIFS(R$1:$R922,A$1:$A922,A922,K$1:$K922,K922,E$1:$E922,E922),"")</f>
        <v/>
      </c>
      <c r="U922" s="5"/>
      <c r="AC922" s="2" t="str">
        <f t="shared" si="72"/>
        <v/>
      </c>
      <c r="AK922">
        <v>23.5</v>
      </c>
      <c r="AL922" s="2">
        <f t="shared" ref="AL922:AL985" si="76">IF(ISNUMBER(AM922),AM922,"")</f>
        <v>3.7999999999999999E-2</v>
      </c>
      <c r="AM922">
        <v>3.7999999999999999E-2</v>
      </c>
      <c r="AT922" s="2" t="str">
        <f t="shared" si="73"/>
        <v/>
      </c>
      <c r="AU922" s="2" t="str">
        <f>IF(ISNUMBER(AT922),SUMIFS($AT$1:AT922,$A$1:A922,A922,$K$1:K922,K922,$E$1:E922,E922),"")</f>
        <v/>
      </c>
      <c r="AV922">
        <f t="shared" si="74"/>
        <v>4</v>
      </c>
    </row>
    <row r="923" spans="1:48" x14ac:dyDescent="0.25">
      <c r="A923" s="4" t="s">
        <v>29</v>
      </c>
      <c r="B923" s="4" t="s">
        <v>139</v>
      </c>
      <c r="C923" t="s">
        <v>30</v>
      </c>
      <c r="D923" s="3">
        <v>42269</v>
      </c>
      <c r="E923">
        <v>3</v>
      </c>
      <c r="F923" t="s">
        <v>55</v>
      </c>
      <c r="K923" s="24" t="s">
        <v>75</v>
      </c>
      <c r="L923" t="s">
        <v>41</v>
      </c>
      <c r="M923">
        <v>6</v>
      </c>
      <c r="N923" s="2" t="s">
        <v>37</v>
      </c>
      <c r="O923" s="2">
        <f t="shared" si="75"/>
        <v>1263.4000000000001</v>
      </c>
      <c r="P923">
        <v>126.34</v>
      </c>
      <c r="Q923"/>
      <c r="R923"/>
      <c r="S923" s="2" t="str">
        <f>IF(ISNUMBER(R923),SUMIFS(R$1:$R923,A$1:$A923,A923,K$1:$K923,K923,E$1:$E923,E923),"")</f>
        <v/>
      </c>
      <c r="U923" s="5"/>
      <c r="AC923" s="2" t="str">
        <f t="shared" si="72"/>
        <v/>
      </c>
      <c r="AK923">
        <v>22.8</v>
      </c>
      <c r="AL923" s="2">
        <f t="shared" si="76"/>
        <v>3.6000000000000004E-2</v>
      </c>
      <c r="AM923">
        <v>3.6000000000000004E-2</v>
      </c>
      <c r="AT923" s="2" t="str">
        <f t="shared" si="73"/>
        <v/>
      </c>
      <c r="AU923" s="2" t="str">
        <f>IF(ISNUMBER(AT923),SUMIFS($AT$1:AT923,$A$1:A923,A923,$K$1:K923,K923,$E$1:E923,E923),"")</f>
        <v/>
      </c>
      <c r="AV923">
        <f t="shared" si="74"/>
        <v>4</v>
      </c>
    </row>
    <row r="924" spans="1:48" x14ac:dyDescent="0.25">
      <c r="A924" s="4" t="s">
        <v>34</v>
      </c>
      <c r="B924" s="4" t="s">
        <v>139</v>
      </c>
      <c r="C924" t="s">
        <v>30</v>
      </c>
      <c r="D924" s="3">
        <v>42269</v>
      </c>
      <c r="E924">
        <v>3</v>
      </c>
      <c r="F924" t="s">
        <v>56</v>
      </c>
      <c r="K924" s="24" t="s">
        <v>75</v>
      </c>
      <c r="L924" t="s">
        <v>41</v>
      </c>
      <c r="M924">
        <v>6</v>
      </c>
      <c r="N924" s="2" t="s">
        <v>37</v>
      </c>
      <c r="O924" s="2">
        <f t="shared" si="75"/>
        <v>1432.6</v>
      </c>
      <c r="P924">
        <v>143.26</v>
      </c>
      <c r="Q924"/>
      <c r="R924"/>
      <c r="S924" s="2" t="str">
        <f>IF(ISNUMBER(R924),SUMIFS(R$1:$R924,A$1:$A924,A924,K$1:$K924,K924,E$1:$E924,E924),"")</f>
        <v/>
      </c>
      <c r="U924" s="5"/>
      <c r="AC924" s="2" t="str">
        <f t="shared" si="72"/>
        <v/>
      </c>
      <c r="AK924">
        <v>29.8</v>
      </c>
      <c r="AL924" s="2">
        <f t="shared" si="76"/>
        <v>4.8000000000000001E-2</v>
      </c>
      <c r="AM924">
        <v>4.8000000000000001E-2</v>
      </c>
      <c r="AT924" s="2" t="str">
        <f t="shared" si="73"/>
        <v/>
      </c>
      <c r="AU924" s="2" t="str">
        <f>IF(ISNUMBER(AT924),SUMIFS($AT$1:AT924,$A$1:A924,A924,$K$1:K924,K924,$E$1:E924,E924),"")</f>
        <v/>
      </c>
      <c r="AV924">
        <f t="shared" si="74"/>
        <v>4</v>
      </c>
    </row>
    <row r="925" spans="1:48" x14ac:dyDescent="0.25">
      <c r="A925" s="4" t="s">
        <v>31</v>
      </c>
      <c r="B925" s="4" t="s">
        <v>139</v>
      </c>
      <c r="C925" t="s">
        <v>30</v>
      </c>
      <c r="D925" s="3">
        <v>42269</v>
      </c>
      <c r="E925">
        <v>3</v>
      </c>
      <c r="F925" t="s">
        <v>54</v>
      </c>
      <c r="K925" s="24" t="s">
        <v>75</v>
      </c>
      <c r="L925" t="s">
        <v>41</v>
      </c>
      <c r="M925">
        <v>6</v>
      </c>
      <c r="N925" s="2" t="s">
        <v>37</v>
      </c>
      <c r="O925" s="2">
        <f t="shared" si="75"/>
        <v>1019</v>
      </c>
      <c r="P925">
        <v>101.9</v>
      </c>
      <c r="Q925"/>
      <c r="R925"/>
      <c r="S925" s="2" t="str">
        <f>IF(ISNUMBER(R925),SUMIFS(R$1:$R925,A$1:$A925,A925,K$1:$K925,K925,E$1:$E925,E925),"")</f>
        <v/>
      </c>
      <c r="U925" s="5"/>
      <c r="AC925" s="2" t="str">
        <f t="shared" si="72"/>
        <v/>
      </c>
      <c r="AK925">
        <v>17.899999999999999</v>
      </c>
      <c r="AL925" s="2">
        <f t="shared" si="76"/>
        <v>2.8999999999999998E-2</v>
      </c>
      <c r="AM925">
        <v>2.8999999999999998E-2</v>
      </c>
      <c r="AT925" s="2" t="str">
        <f t="shared" si="73"/>
        <v/>
      </c>
      <c r="AU925" s="2" t="str">
        <f>IF(ISNUMBER(AT925),SUMIFS($AT$1:AT925,$A$1:A925,A925,$K$1:K925,K925,$E$1:E925,E925),"")</f>
        <v/>
      </c>
      <c r="AV925">
        <f t="shared" si="74"/>
        <v>4</v>
      </c>
    </row>
    <row r="926" spans="1:48" x14ac:dyDescent="0.25">
      <c r="A926" s="4" t="s">
        <v>34</v>
      </c>
      <c r="B926" s="4" t="s">
        <v>139</v>
      </c>
      <c r="C926" t="s">
        <v>30</v>
      </c>
      <c r="D926" s="3">
        <v>42278</v>
      </c>
      <c r="E926">
        <v>1</v>
      </c>
      <c r="F926" t="s">
        <v>56</v>
      </c>
      <c r="K926" s="24" t="s">
        <v>75</v>
      </c>
      <c r="L926" t="s">
        <v>41</v>
      </c>
      <c r="M926">
        <v>6</v>
      </c>
      <c r="N926" s="2" t="s">
        <v>38</v>
      </c>
      <c r="O926" s="2">
        <f t="shared" si="75"/>
        <v>1977.8</v>
      </c>
      <c r="P926">
        <v>197.78</v>
      </c>
      <c r="Q926"/>
      <c r="R926"/>
      <c r="S926" s="2" t="str">
        <f>IF(ISNUMBER(R926),SUMIFS(R$1:$R926,A$1:$A926,A926,K$1:$K926,K926,E$1:$E926,E926),"")</f>
        <v/>
      </c>
      <c r="U926" s="5"/>
      <c r="AC926" s="2" t="str">
        <f t="shared" si="72"/>
        <v/>
      </c>
      <c r="AK926">
        <v>23.8</v>
      </c>
      <c r="AL926" s="2">
        <f t="shared" si="76"/>
        <v>3.7999999999999999E-2</v>
      </c>
      <c r="AM926">
        <v>3.7999999999999999E-2</v>
      </c>
      <c r="AT926" s="2" t="str">
        <f t="shared" si="73"/>
        <v/>
      </c>
      <c r="AU926" s="2" t="str">
        <f>IF(ISNUMBER(AT926),SUMIFS($AT$1:AT926,$A$1:A926,A926,$K$1:K926,K926,$E$1:E926,E926),"")</f>
        <v/>
      </c>
      <c r="AV926">
        <f t="shared" si="74"/>
        <v>4</v>
      </c>
    </row>
    <row r="927" spans="1:48" x14ac:dyDescent="0.25">
      <c r="A927" s="4" t="s">
        <v>33</v>
      </c>
      <c r="B927" s="4" t="s">
        <v>139</v>
      </c>
      <c r="C927" t="s">
        <v>30</v>
      </c>
      <c r="D927" s="3">
        <v>42278</v>
      </c>
      <c r="E927">
        <v>1</v>
      </c>
      <c r="F927" t="s">
        <v>58</v>
      </c>
      <c r="K927" s="24" t="s">
        <v>75</v>
      </c>
      <c r="L927" t="s">
        <v>41</v>
      </c>
      <c r="M927">
        <v>6</v>
      </c>
      <c r="N927" s="2" t="s">
        <v>38</v>
      </c>
      <c r="O927" s="2">
        <f t="shared" si="75"/>
        <v>1169.4000000000001</v>
      </c>
      <c r="P927">
        <v>116.94000000000001</v>
      </c>
      <c r="Q927"/>
      <c r="R927"/>
      <c r="S927" s="2" t="str">
        <f>IF(ISNUMBER(R927),SUMIFS(R$1:$R927,A$1:$A927,A927,K$1:$K927,K927,E$1:$E927,E927),"")</f>
        <v/>
      </c>
      <c r="U927" s="5"/>
      <c r="AC927" s="2" t="str">
        <f t="shared" si="72"/>
        <v/>
      </c>
      <c r="AK927">
        <v>19.2</v>
      </c>
      <c r="AL927" s="2">
        <f t="shared" si="76"/>
        <v>3.1E-2</v>
      </c>
      <c r="AM927">
        <v>3.1E-2</v>
      </c>
      <c r="AT927" s="2" t="str">
        <f t="shared" si="73"/>
        <v/>
      </c>
      <c r="AU927" s="2" t="str">
        <f>IF(ISNUMBER(AT927),SUMIFS($AT$1:AT927,$A$1:A927,A927,$K$1:K927,K927,$E$1:E927,E927),"")</f>
        <v/>
      </c>
      <c r="AV927">
        <f t="shared" si="74"/>
        <v>4</v>
      </c>
    </row>
    <row r="928" spans="1:48" x14ac:dyDescent="0.25">
      <c r="A928" s="4" t="s">
        <v>29</v>
      </c>
      <c r="B928" s="4" t="s">
        <v>139</v>
      </c>
      <c r="C928" t="s">
        <v>30</v>
      </c>
      <c r="D928" s="3">
        <v>42278</v>
      </c>
      <c r="E928">
        <v>1</v>
      </c>
      <c r="F928" t="s">
        <v>55</v>
      </c>
      <c r="K928" s="24" t="s">
        <v>75</v>
      </c>
      <c r="L928" t="s">
        <v>41</v>
      </c>
      <c r="M928">
        <v>6</v>
      </c>
      <c r="N928" s="2" t="s">
        <v>38</v>
      </c>
      <c r="O928" s="2">
        <f t="shared" si="75"/>
        <v>1601.8000000000002</v>
      </c>
      <c r="P928">
        <v>160.18</v>
      </c>
      <c r="Q928"/>
      <c r="R928"/>
      <c r="S928" s="2" t="str">
        <f>IF(ISNUMBER(R928),SUMIFS(R$1:$R928,A$1:$A928,A928,K$1:$K928,K928,E$1:$E928,E928),"")</f>
        <v/>
      </c>
      <c r="U928" s="5"/>
      <c r="AC928" s="2" t="str">
        <f t="shared" si="72"/>
        <v/>
      </c>
      <c r="AK928">
        <v>24.1</v>
      </c>
      <c r="AL928" s="2">
        <f t="shared" si="76"/>
        <v>3.9E-2</v>
      </c>
      <c r="AM928">
        <v>3.9E-2</v>
      </c>
      <c r="AT928" s="2" t="str">
        <f t="shared" si="73"/>
        <v/>
      </c>
      <c r="AU928" s="2" t="str">
        <f>IF(ISNUMBER(AT928),SUMIFS($AT$1:AT928,$A$1:A928,A928,$K$1:K928,K928,$E$1:E928,E928),"")</f>
        <v/>
      </c>
      <c r="AV928">
        <f t="shared" si="74"/>
        <v>4</v>
      </c>
    </row>
    <row r="929" spans="1:48" x14ac:dyDescent="0.25">
      <c r="A929" s="4" t="s">
        <v>35</v>
      </c>
      <c r="B929" s="4" t="s">
        <v>139</v>
      </c>
      <c r="C929" t="s">
        <v>30</v>
      </c>
      <c r="D929" s="3">
        <v>42278</v>
      </c>
      <c r="E929">
        <v>1</v>
      </c>
      <c r="F929" t="s">
        <v>57</v>
      </c>
      <c r="K929" s="24" t="s">
        <v>75</v>
      </c>
      <c r="L929" t="s">
        <v>41</v>
      </c>
      <c r="M929">
        <v>6</v>
      </c>
      <c r="N929" s="2" t="s">
        <v>38</v>
      </c>
      <c r="O929" s="2">
        <f t="shared" si="75"/>
        <v>1865</v>
      </c>
      <c r="P929">
        <v>186.5</v>
      </c>
      <c r="Q929"/>
      <c r="R929"/>
      <c r="S929" s="2" t="str">
        <f>IF(ISNUMBER(R929),SUMIFS(R$1:$R929,A$1:$A929,A929,K$1:$K929,K929,E$1:$E929,E929),"")</f>
        <v/>
      </c>
      <c r="U929" s="5"/>
      <c r="AC929" s="2" t="str">
        <f t="shared" si="72"/>
        <v/>
      </c>
      <c r="AK929">
        <v>22.2</v>
      </c>
      <c r="AL929" s="2">
        <f t="shared" si="76"/>
        <v>3.5000000000000003E-2</v>
      </c>
      <c r="AM929">
        <v>3.5000000000000003E-2</v>
      </c>
      <c r="AT929" s="2" t="str">
        <f t="shared" si="73"/>
        <v/>
      </c>
      <c r="AU929" s="2" t="str">
        <f>IF(ISNUMBER(AT929),SUMIFS($AT$1:AT929,$A$1:A929,A929,$K$1:K929,K929,$E$1:E929,E929),"")</f>
        <v/>
      </c>
      <c r="AV929">
        <f t="shared" si="74"/>
        <v>4</v>
      </c>
    </row>
    <row r="930" spans="1:48" x14ac:dyDescent="0.25">
      <c r="A930" s="4" t="s">
        <v>32</v>
      </c>
      <c r="B930" s="4" t="s">
        <v>139</v>
      </c>
      <c r="C930" t="s">
        <v>30</v>
      </c>
      <c r="D930" s="3">
        <v>42278</v>
      </c>
      <c r="E930">
        <v>1</v>
      </c>
      <c r="F930" t="s">
        <v>59</v>
      </c>
      <c r="K930" s="24" t="s">
        <v>75</v>
      </c>
      <c r="L930" t="s">
        <v>41</v>
      </c>
      <c r="M930">
        <v>6</v>
      </c>
      <c r="N930" s="2" t="s">
        <v>38</v>
      </c>
      <c r="O930" s="2">
        <f t="shared" si="75"/>
        <v>1244.5999999999999</v>
      </c>
      <c r="P930">
        <v>124.46</v>
      </c>
      <c r="Q930"/>
      <c r="R930"/>
      <c r="S930" s="2" t="str">
        <f>IF(ISNUMBER(R930),SUMIFS(R$1:$R930,A$1:$A930,A930,K$1:$K930,K930,E$1:$E930,E930),"")</f>
        <v/>
      </c>
      <c r="U930" s="5"/>
      <c r="AC930" s="2" t="str">
        <f t="shared" si="72"/>
        <v/>
      </c>
      <c r="AK930">
        <v>19.399999999999999</v>
      </c>
      <c r="AL930" s="2">
        <f t="shared" si="76"/>
        <v>3.1E-2</v>
      </c>
      <c r="AM930">
        <v>3.1E-2</v>
      </c>
      <c r="AT930" s="2" t="str">
        <f t="shared" si="73"/>
        <v/>
      </c>
      <c r="AU930" s="2" t="str">
        <f>IF(ISNUMBER(AT930),SUMIFS($AT$1:AT930,$A$1:A930,A930,$K$1:K930,K930,$E$1:E930,E930),"")</f>
        <v/>
      </c>
      <c r="AV930">
        <f t="shared" si="74"/>
        <v>4</v>
      </c>
    </row>
    <row r="931" spans="1:48" x14ac:dyDescent="0.25">
      <c r="A931" s="4" t="s">
        <v>31</v>
      </c>
      <c r="B931" s="4" t="s">
        <v>139</v>
      </c>
      <c r="C931" t="s">
        <v>30</v>
      </c>
      <c r="D931" s="3">
        <v>42278</v>
      </c>
      <c r="E931">
        <v>1</v>
      </c>
      <c r="F931" t="s">
        <v>54</v>
      </c>
      <c r="K931" s="24" t="s">
        <v>75</v>
      </c>
      <c r="L931" t="s">
        <v>41</v>
      </c>
      <c r="M931">
        <v>6</v>
      </c>
      <c r="N931" s="2" t="s">
        <v>38</v>
      </c>
      <c r="O931" s="2">
        <f t="shared" si="75"/>
        <v>1056.5999999999999</v>
      </c>
      <c r="P931">
        <v>105.66</v>
      </c>
      <c r="Q931"/>
      <c r="R931"/>
      <c r="S931" s="2" t="str">
        <f>IF(ISNUMBER(R931),SUMIFS(R$1:$R931,A$1:$A931,A931,K$1:$K931,K931,E$1:$E931,E931),"")</f>
        <v/>
      </c>
      <c r="U931" s="5"/>
      <c r="AC931" s="2" t="str">
        <f t="shared" si="72"/>
        <v/>
      </c>
      <c r="AK931">
        <v>19.899999999999999</v>
      </c>
      <c r="AL931" s="2">
        <f t="shared" si="76"/>
        <v>3.2000000000000001E-2</v>
      </c>
      <c r="AM931">
        <v>3.2000000000000001E-2</v>
      </c>
      <c r="AT931" s="2" t="str">
        <f t="shared" si="73"/>
        <v/>
      </c>
      <c r="AU931" s="2" t="str">
        <f>IF(ISNUMBER(AT931),SUMIFS($AT$1:AT931,$A$1:A931,A931,$K$1:K931,K931,$E$1:E931,E931),"")</f>
        <v/>
      </c>
      <c r="AV931">
        <f t="shared" si="74"/>
        <v>4</v>
      </c>
    </row>
    <row r="932" spans="1:48" x14ac:dyDescent="0.25">
      <c r="A932" s="4" t="s">
        <v>31</v>
      </c>
      <c r="B932" s="4" t="s">
        <v>139</v>
      </c>
      <c r="C932" t="s">
        <v>30</v>
      </c>
      <c r="D932" s="3">
        <v>42278</v>
      </c>
      <c r="E932">
        <v>2</v>
      </c>
      <c r="F932" t="s">
        <v>54</v>
      </c>
      <c r="K932" s="24" t="s">
        <v>75</v>
      </c>
      <c r="L932" t="s">
        <v>41</v>
      </c>
      <c r="M932">
        <v>6</v>
      </c>
      <c r="N932" s="2" t="s">
        <v>38</v>
      </c>
      <c r="O932" s="2">
        <f t="shared" si="75"/>
        <v>1094.2</v>
      </c>
      <c r="P932">
        <v>109.42</v>
      </c>
      <c r="Q932"/>
      <c r="R932"/>
      <c r="S932" s="2" t="str">
        <f>IF(ISNUMBER(R932),SUMIFS(R$1:$R932,A$1:$A932,A932,K$1:$K932,K932,E$1:$E932,E932),"")</f>
        <v/>
      </c>
      <c r="U932" s="5"/>
      <c r="AC932" s="2" t="str">
        <f t="shared" si="72"/>
        <v/>
      </c>
      <c r="AK932">
        <v>17</v>
      </c>
      <c r="AL932" s="2">
        <f t="shared" si="76"/>
        <v>2.7000000000000003E-2</v>
      </c>
      <c r="AM932">
        <v>2.7000000000000003E-2</v>
      </c>
      <c r="AT932" s="2" t="str">
        <f t="shared" si="73"/>
        <v/>
      </c>
      <c r="AU932" s="2" t="str">
        <f>IF(ISNUMBER(AT932),SUMIFS($AT$1:AT932,$A$1:A932,A932,$K$1:K932,K932,$E$1:E932,E932),"")</f>
        <v/>
      </c>
      <c r="AV932">
        <f t="shared" si="74"/>
        <v>4</v>
      </c>
    </row>
    <row r="933" spans="1:48" x14ac:dyDescent="0.25">
      <c r="A933" s="4" t="s">
        <v>32</v>
      </c>
      <c r="B933" s="4" t="s">
        <v>139</v>
      </c>
      <c r="C933" t="s">
        <v>30</v>
      </c>
      <c r="D933" s="3">
        <v>42278</v>
      </c>
      <c r="E933">
        <v>2</v>
      </c>
      <c r="F933" t="s">
        <v>59</v>
      </c>
      <c r="K933" s="24" t="s">
        <v>75</v>
      </c>
      <c r="L933" t="s">
        <v>41</v>
      </c>
      <c r="M933">
        <v>6</v>
      </c>
      <c r="N933" s="2" t="s">
        <v>38</v>
      </c>
      <c r="O933" s="2">
        <f t="shared" si="75"/>
        <v>1489</v>
      </c>
      <c r="P933">
        <v>148.9</v>
      </c>
      <c r="Q933"/>
      <c r="R933"/>
      <c r="S933" s="2" t="str">
        <f>IF(ISNUMBER(R933),SUMIFS(R$1:$R933,A$1:$A933,A933,K$1:$K933,K933,E$1:$E933,E933),"")</f>
        <v/>
      </c>
      <c r="U933" s="5"/>
      <c r="AC933" s="2" t="str">
        <f t="shared" si="72"/>
        <v/>
      </c>
      <c r="AK933">
        <v>18.399999999999999</v>
      </c>
      <c r="AL933" s="2">
        <f t="shared" si="76"/>
        <v>2.8999999999999998E-2</v>
      </c>
      <c r="AM933">
        <v>2.8999999999999998E-2</v>
      </c>
      <c r="AT933" s="2" t="str">
        <f t="shared" si="73"/>
        <v/>
      </c>
      <c r="AU933" s="2" t="str">
        <f>IF(ISNUMBER(AT933),SUMIFS($AT$1:AT933,$A$1:A933,A933,$K$1:K933,K933,$E$1:E933,E933),"")</f>
        <v/>
      </c>
      <c r="AV933">
        <f t="shared" si="74"/>
        <v>4</v>
      </c>
    </row>
    <row r="934" spans="1:48" x14ac:dyDescent="0.25">
      <c r="A934" s="4" t="s">
        <v>34</v>
      </c>
      <c r="B934" s="4" t="s">
        <v>139</v>
      </c>
      <c r="C934" t="s">
        <v>30</v>
      </c>
      <c r="D934" s="3">
        <v>42278</v>
      </c>
      <c r="E934">
        <v>2</v>
      </c>
      <c r="F934" t="s">
        <v>56</v>
      </c>
      <c r="K934" s="24" t="s">
        <v>75</v>
      </c>
      <c r="L934" t="s">
        <v>41</v>
      </c>
      <c r="M934">
        <v>6</v>
      </c>
      <c r="N934" s="2" t="s">
        <v>38</v>
      </c>
      <c r="O934" s="2">
        <f t="shared" si="75"/>
        <v>2504.1999999999998</v>
      </c>
      <c r="P934">
        <v>250.42</v>
      </c>
      <c r="Q934"/>
      <c r="R934"/>
      <c r="S934" s="2" t="str">
        <f>IF(ISNUMBER(R934),SUMIFS(R$1:$R934,A$1:$A934,A934,K$1:$K934,K934,E$1:$E934,E934),"")</f>
        <v/>
      </c>
      <c r="U934" s="5"/>
      <c r="AC934" s="2" t="str">
        <f t="shared" si="72"/>
        <v/>
      </c>
      <c r="AK934">
        <v>29.9</v>
      </c>
      <c r="AL934" s="2">
        <f t="shared" si="76"/>
        <v>4.8000000000000001E-2</v>
      </c>
      <c r="AM934">
        <v>4.8000000000000001E-2</v>
      </c>
      <c r="AT934" s="2" t="str">
        <f t="shared" si="73"/>
        <v/>
      </c>
      <c r="AU934" s="2" t="str">
        <f>IF(ISNUMBER(AT934),SUMIFS($AT$1:AT934,$A$1:A934,A934,$K$1:K934,K934,$E$1:E934,E934),"")</f>
        <v/>
      </c>
      <c r="AV934">
        <f t="shared" si="74"/>
        <v>4</v>
      </c>
    </row>
    <row r="935" spans="1:48" x14ac:dyDescent="0.25">
      <c r="A935" s="4" t="s">
        <v>29</v>
      </c>
      <c r="B935" s="4" t="s">
        <v>139</v>
      </c>
      <c r="C935" t="s">
        <v>30</v>
      </c>
      <c r="D935" s="3">
        <v>42278</v>
      </c>
      <c r="E935">
        <v>2</v>
      </c>
      <c r="F935" t="s">
        <v>55</v>
      </c>
      <c r="K935" s="24" t="s">
        <v>75</v>
      </c>
      <c r="L935" t="s">
        <v>41</v>
      </c>
      <c r="M935">
        <v>6</v>
      </c>
      <c r="N935" s="2" t="s">
        <v>38</v>
      </c>
      <c r="O935" s="2">
        <f t="shared" si="75"/>
        <v>2090.6</v>
      </c>
      <c r="P935">
        <v>209.06</v>
      </c>
      <c r="Q935"/>
      <c r="R935"/>
      <c r="S935" s="2" t="str">
        <f>IF(ISNUMBER(R935),SUMIFS(R$1:$R935,A$1:$A935,A935,K$1:$K935,K935,E$1:$E935,E935),"")</f>
        <v/>
      </c>
      <c r="U935" s="5"/>
      <c r="AC935" s="2" t="str">
        <f t="shared" si="72"/>
        <v/>
      </c>
      <c r="AK935">
        <v>17</v>
      </c>
      <c r="AL935" s="2">
        <f t="shared" si="76"/>
        <v>2.7000000000000003E-2</v>
      </c>
      <c r="AM935">
        <v>2.7000000000000003E-2</v>
      </c>
      <c r="AT935" s="2" t="str">
        <f t="shared" si="73"/>
        <v/>
      </c>
      <c r="AU935" s="2" t="str">
        <f>IF(ISNUMBER(AT935),SUMIFS($AT$1:AT935,$A$1:A935,A935,$K$1:K935,K935,$E$1:E935,E935),"")</f>
        <v/>
      </c>
      <c r="AV935">
        <f t="shared" si="74"/>
        <v>4</v>
      </c>
    </row>
    <row r="936" spans="1:48" x14ac:dyDescent="0.25">
      <c r="A936" s="4" t="s">
        <v>35</v>
      </c>
      <c r="B936" s="4" t="s">
        <v>139</v>
      </c>
      <c r="C936" t="s">
        <v>30</v>
      </c>
      <c r="D936" s="3">
        <v>42278</v>
      </c>
      <c r="E936">
        <v>2</v>
      </c>
      <c r="F936" t="s">
        <v>57</v>
      </c>
      <c r="K936" s="24" t="s">
        <v>75</v>
      </c>
      <c r="L936" t="s">
        <v>41</v>
      </c>
      <c r="M936">
        <v>6</v>
      </c>
      <c r="N936" s="2" t="s">
        <v>38</v>
      </c>
      <c r="O936" s="2">
        <f t="shared" si="75"/>
        <v>2259.8000000000002</v>
      </c>
      <c r="P936">
        <v>225.98000000000002</v>
      </c>
      <c r="Q936"/>
      <c r="R936"/>
      <c r="S936" s="2" t="str">
        <f>IF(ISNUMBER(R936),SUMIFS(R$1:$R936,A$1:$A936,A936,K$1:$K936,K936,E$1:$E936,E936),"")</f>
        <v/>
      </c>
      <c r="U936" s="5"/>
      <c r="AC936" s="2" t="str">
        <f t="shared" si="72"/>
        <v/>
      </c>
      <c r="AK936">
        <v>20.6</v>
      </c>
      <c r="AL936" s="2">
        <f t="shared" si="76"/>
        <v>3.3000000000000002E-2</v>
      </c>
      <c r="AM936">
        <v>3.3000000000000002E-2</v>
      </c>
      <c r="AT936" s="2" t="str">
        <f t="shared" si="73"/>
        <v/>
      </c>
      <c r="AU936" s="2" t="str">
        <f>IF(ISNUMBER(AT936),SUMIFS($AT$1:AT936,$A$1:A936,A936,$K$1:K936,K936,$E$1:E936,E936),"")</f>
        <v/>
      </c>
      <c r="AV936">
        <f t="shared" si="74"/>
        <v>4</v>
      </c>
    </row>
    <row r="937" spans="1:48" x14ac:dyDescent="0.25">
      <c r="A937" s="4" t="s">
        <v>33</v>
      </c>
      <c r="B937" s="4" t="s">
        <v>139</v>
      </c>
      <c r="C937" t="s">
        <v>30</v>
      </c>
      <c r="D937" s="3">
        <v>42278</v>
      </c>
      <c r="E937">
        <v>2</v>
      </c>
      <c r="F937" t="s">
        <v>58</v>
      </c>
      <c r="K937" s="24" t="s">
        <v>75</v>
      </c>
      <c r="L937" t="s">
        <v>41</v>
      </c>
      <c r="M937">
        <v>6</v>
      </c>
      <c r="N937" s="2" t="s">
        <v>38</v>
      </c>
      <c r="O937" s="2">
        <f t="shared" si="75"/>
        <v>1131.8</v>
      </c>
      <c r="P937">
        <v>113.17999999999999</v>
      </c>
      <c r="Q937"/>
      <c r="R937"/>
      <c r="S937" s="2" t="str">
        <f>IF(ISNUMBER(R937),SUMIFS(R$1:$R937,A$1:$A937,A937,K$1:$K937,K937,E$1:$E937,E937),"")</f>
        <v/>
      </c>
      <c r="U937" s="5"/>
      <c r="AC937" s="2" t="str">
        <f t="shared" si="72"/>
        <v/>
      </c>
      <c r="AK937">
        <v>16.5</v>
      </c>
      <c r="AL937" s="2">
        <f t="shared" si="76"/>
        <v>2.6000000000000002E-2</v>
      </c>
      <c r="AM937">
        <v>2.6000000000000002E-2</v>
      </c>
      <c r="AT937" s="2" t="str">
        <f t="shared" si="73"/>
        <v/>
      </c>
      <c r="AU937" s="2" t="str">
        <f>IF(ISNUMBER(AT937),SUMIFS($AT$1:AT937,$A$1:A937,A937,$K$1:K937,K937,$E$1:E937,E937),"")</f>
        <v/>
      </c>
      <c r="AV937">
        <f t="shared" si="74"/>
        <v>4</v>
      </c>
    </row>
    <row r="938" spans="1:48" x14ac:dyDescent="0.25">
      <c r="A938" s="4" t="s">
        <v>33</v>
      </c>
      <c r="B938" s="4" t="s">
        <v>139</v>
      </c>
      <c r="C938" t="s">
        <v>30</v>
      </c>
      <c r="D938" s="3">
        <v>42278</v>
      </c>
      <c r="E938">
        <v>3</v>
      </c>
      <c r="F938" t="s">
        <v>58</v>
      </c>
      <c r="K938" s="24" t="s">
        <v>75</v>
      </c>
      <c r="L938" t="s">
        <v>41</v>
      </c>
      <c r="M938">
        <v>6</v>
      </c>
      <c r="N938" s="2" t="s">
        <v>38</v>
      </c>
      <c r="O938" s="2">
        <f t="shared" si="75"/>
        <v>1169.4000000000001</v>
      </c>
      <c r="P938">
        <v>116.94000000000001</v>
      </c>
      <c r="Q938"/>
      <c r="R938"/>
      <c r="S938" s="2" t="str">
        <f>IF(ISNUMBER(R938),SUMIFS(R$1:$R938,A$1:$A938,A938,K$1:$K938,K938,E$1:$E938,E938),"")</f>
        <v/>
      </c>
      <c r="U938" s="5"/>
      <c r="AC938" s="2" t="str">
        <f t="shared" si="72"/>
        <v/>
      </c>
      <c r="AK938">
        <v>16.100000000000001</v>
      </c>
      <c r="AL938" s="2">
        <f t="shared" si="76"/>
        <v>2.6000000000000002E-2</v>
      </c>
      <c r="AM938">
        <v>2.6000000000000002E-2</v>
      </c>
      <c r="AT938" s="2" t="str">
        <f t="shared" si="73"/>
        <v/>
      </c>
      <c r="AU938" s="2" t="str">
        <f>IF(ISNUMBER(AT938),SUMIFS($AT$1:AT938,$A$1:A938,A938,$K$1:K938,K938,$E$1:E938,E938),"")</f>
        <v/>
      </c>
      <c r="AV938">
        <f t="shared" si="74"/>
        <v>4</v>
      </c>
    </row>
    <row r="939" spans="1:48" x14ac:dyDescent="0.25">
      <c r="A939" s="4" t="s">
        <v>35</v>
      </c>
      <c r="B939" s="4" t="s">
        <v>139</v>
      </c>
      <c r="C939" t="s">
        <v>30</v>
      </c>
      <c r="D939" s="3">
        <v>42278</v>
      </c>
      <c r="E939">
        <v>3</v>
      </c>
      <c r="F939" t="s">
        <v>57</v>
      </c>
      <c r="K939" s="24" t="s">
        <v>75</v>
      </c>
      <c r="L939" t="s">
        <v>41</v>
      </c>
      <c r="M939">
        <v>6</v>
      </c>
      <c r="N939" s="2" t="s">
        <v>38</v>
      </c>
      <c r="O939" s="2">
        <f t="shared" si="75"/>
        <v>1677</v>
      </c>
      <c r="P939">
        <v>167.7</v>
      </c>
      <c r="Q939"/>
      <c r="R939"/>
      <c r="S939" s="2" t="str">
        <f>IF(ISNUMBER(R939),SUMIFS(R$1:$R939,A$1:$A939,A939,K$1:$K939,K939,E$1:$E939,E939),"")</f>
        <v/>
      </c>
      <c r="U939" s="5"/>
      <c r="AC939" s="2" t="str">
        <f t="shared" si="72"/>
        <v/>
      </c>
      <c r="AK939">
        <v>22.1</v>
      </c>
      <c r="AL939" s="2">
        <f t="shared" si="76"/>
        <v>3.5000000000000003E-2</v>
      </c>
      <c r="AM939">
        <v>3.5000000000000003E-2</v>
      </c>
      <c r="AT939" s="2" t="str">
        <f t="shared" si="73"/>
        <v/>
      </c>
      <c r="AU939" s="2" t="str">
        <f>IF(ISNUMBER(AT939),SUMIFS($AT$1:AT939,$A$1:A939,A939,$K$1:K939,K939,$E$1:E939,E939),"")</f>
        <v/>
      </c>
      <c r="AV939">
        <f t="shared" si="74"/>
        <v>4</v>
      </c>
    </row>
    <row r="940" spans="1:48" x14ac:dyDescent="0.25">
      <c r="A940" s="4" t="s">
        <v>32</v>
      </c>
      <c r="B940" s="4" t="s">
        <v>139</v>
      </c>
      <c r="C940" t="s">
        <v>30</v>
      </c>
      <c r="D940" s="3">
        <v>42278</v>
      </c>
      <c r="E940">
        <v>3</v>
      </c>
      <c r="F940" t="s">
        <v>59</v>
      </c>
      <c r="K940" s="24" t="s">
        <v>75</v>
      </c>
      <c r="L940" t="s">
        <v>41</v>
      </c>
      <c r="M940">
        <v>6</v>
      </c>
      <c r="N940" s="2" t="s">
        <v>38</v>
      </c>
      <c r="O940" s="2">
        <f t="shared" si="75"/>
        <v>1489</v>
      </c>
      <c r="P940">
        <v>148.9</v>
      </c>
      <c r="Q940"/>
      <c r="R940"/>
      <c r="S940" s="2" t="str">
        <f>IF(ISNUMBER(R940),SUMIFS(R$1:$R940,A$1:$A940,A940,K$1:$K940,K940,E$1:$E940,E940),"")</f>
        <v/>
      </c>
      <c r="U940" s="5"/>
      <c r="AC940" s="2" t="str">
        <f t="shared" si="72"/>
        <v/>
      </c>
      <c r="AK940">
        <v>17.2</v>
      </c>
      <c r="AL940" s="2">
        <f t="shared" si="76"/>
        <v>2.7999999999999997E-2</v>
      </c>
      <c r="AM940">
        <v>2.7999999999999997E-2</v>
      </c>
      <c r="AT940" s="2" t="str">
        <f t="shared" si="73"/>
        <v/>
      </c>
      <c r="AU940" s="2" t="str">
        <f>IF(ISNUMBER(AT940),SUMIFS($AT$1:AT940,$A$1:A940,A940,$K$1:K940,K940,$E$1:E940,E940),"")</f>
        <v/>
      </c>
      <c r="AV940">
        <f t="shared" si="74"/>
        <v>4</v>
      </c>
    </row>
    <row r="941" spans="1:48" x14ac:dyDescent="0.25">
      <c r="A941" s="4" t="s">
        <v>29</v>
      </c>
      <c r="B941" s="4" t="s">
        <v>139</v>
      </c>
      <c r="C941" t="s">
        <v>30</v>
      </c>
      <c r="D941" s="3">
        <v>42278</v>
      </c>
      <c r="E941">
        <v>3</v>
      </c>
      <c r="F941" t="s">
        <v>55</v>
      </c>
      <c r="K941" s="24" t="s">
        <v>75</v>
      </c>
      <c r="L941" t="s">
        <v>41</v>
      </c>
      <c r="M941">
        <v>6</v>
      </c>
      <c r="N941" s="2" t="s">
        <v>38</v>
      </c>
      <c r="O941" s="2">
        <f t="shared" si="75"/>
        <v>1977.8</v>
      </c>
      <c r="P941">
        <v>197.78</v>
      </c>
      <c r="Q941"/>
      <c r="R941"/>
      <c r="S941" s="2" t="str">
        <f>IF(ISNUMBER(R941),SUMIFS(R$1:$R941,A$1:$A941,A941,K$1:$K941,K941,E$1:$E941,E941),"")</f>
        <v/>
      </c>
      <c r="U941" s="5"/>
      <c r="AC941" s="2" t="str">
        <f t="shared" si="72"/>
        <v/>
      </c>
      <c r="AK941">
        <v>16.899999999999999</v>
      </c>
      <c r="AL941" s="2">
        <f t="shared" si="76"/>
        <v>2.7000000000000003E-2</v>
      </c>
      <c r="AM941">
        <v>2.7000000000000003E-2</v>
      </c>
      <c r="AT941" s="2" t="str">
        <f t="shared" si="73"/>
        <v/>
      </c>
      <c r="AU941" s="2" t="str">
        <f>IF(ISNUMBER(AT941),SUMIFS($AT$1:AT941,$A$1:A941,A941,$K$1:K941,K941,$E$1:E941,E941),"")</f>
        <v/>
      </c>
      <c r="AV941">
        <f t="shared" si="74"/>
        <v>4</v>
      </c>
    </row>
    <row r="942" spans="1:48" x14ac:dyDescent="0.25">
      <c r="A942" s="4" t="s">
        <v>34</v>
      </c>
      <c r="B942" s="4" t="s">
        <v>139</v>
      </c>
      <c r="C942" t="s">
        <v>30</v>
      </c>
      <c r="D942" s="3">
        <v>42278</v>
      </c>
      <c r="E942">
        <v>3</v>
      </c>
      <c r="F942" t="s">
        <v>56</v>
      </c>
      <c r="K942" s="24" t="s">
        <v>75</v>
      </c>
      <c r="L942" t="s">
        <v>41</v>
      </c>
      <c r="M942">
        <v>6</v>
      </c>
      <c r="N942" s="2" t="s">
        <v>38</v>
      </c>
      <c r="O942" s="2">
        <f t="shared" si="75"/>
        <v>2617</v>
      </c>
      <c r="P942">
        <v>261.7</v>
      </c>
      <c r="Q942"/>
      <c r="R942"/>
      <c r="S942" s="2" t="str">
        <f>IF(ISNUMBER(R942),SUMIFS(R$1:$R942,A$1:$A942,A942,K$1:$K942,K942,E$1:$E942,E942),"")</f>
        <v/>
      </c>
      <c r="U942" s="5"/>
      <c r="AC942" s="2" t="str">
        <f t="shared" si="72"/>
        <v/>
      </c>
      <c r="AK942">
        <v>19.8</v>
      </c>
      <c r="AL942" s="2">
        <f t="shared" si="76"/>
        <v>3.2000000000000001E-2</v>
      </c>
      <c r="AM942">
        <v>3.2000000000000001E-2</v>
      </c>
      <c r="AT942" s="2" t="str">
        <f t="shared" si="73"/>
        <v/>
      </c>
      <c r="AU942" s="2" t="str">
        <f>IF(ISNUMBER(AT942),SUMIFS($AT$1:AT942,$A$1:A942,A942,$K$1:K942,K942,$E$1:E942,E942),"")</f>
        <v/>
      </c>
      <c r="AV942">
        <f t="shared" si="74"/>
        <v>4</v>
      </c>
    </row>
    <row r="943" spans="1:48" x14ac:dyDescent="0.25">
      <c r="A943" s="4" t="s">
        <v>31</v>
      </c>
      <c r="B943" s="4" t="s">
        <v>139</v>
      </c>
      <c r="C943" t="s">
        <v>30</v>
      </c>
      <c r="D943" s="3">
        <v>42278</v>
      </c>
      <c r="E943">
        <v>3</v>
      </c>
      <c r="F943" t="s">
        <v>54</v>
      </c>
      <c r="K943" s="24" t="s">
        <v>75</v>
      </c>
      <c r="L943" t="s">
        <v>41</v>
      </c>
      <c r="M943">
        <v>6</v>
      </c>
      <c r="N943" s="2" t="s">
        <v>38</v>
      </c>
      <c r="O943" s="2">
        <f t="shared" si="75"/>
        <v>1131.8</v>
      </c>
      <c r="P943">
        <v>113.17999999999999</v>
      </c>
      <c r="Q943"/>
      <c r="R943"/>
      <c r="S943" s="2" t="str">
        <f>IF(ISNUMBER(R943),SUMIFS(R$1:$R943,A$1:$A943,A943,K$1:$K943,K943,E$1:$E943,E943),"")</f>
        <v/>
      </c>
      <c r="U943" s="5"/>
      <c r="AC943" s="2" t="str">
        <f t="shared" si="72"/>
        <v/>
      </c>
      <c r="AK943">
        <v>17.899999999999999</v>
      </c>
      <c r="AL943" s="2">
        <f t="shared" si="76"/>
        <v>2.8999999999999998E-2</v>
      </c>
      <c r="AM943">
        <v>2.8999999999999998E-2</v>
      </c>
      <c r="AT943" s="2" t="str">
        <f t="shared" si="73"/>
        <v/>
      </c>
      <c r="AU943" s="2" t="str">
        <f>IF(ISNUMBER(AT943),SUMIFS($AT$1:AT943,$A$1:A943,A943,$K$1:K943,K943,$E$1:E943,E943),"")</f>
        <v/>
      </c>
      <c r="AV943">
        <f t="shared" si="74"/>
        <v>4</v>
      </c>
    </row>
    <row r="944" spans="1:48" x14ac:dyDescent="0.25">
      <c r="A944" s="4" t="s">
        <v>34</v>
      </c>
      <c r="B944" s="4" t="s">
        <v>139</v>
      </c>
      <c r="C944" t="s">
        <v>30</v>
      </c>
      <c r="D944" s="3">
        <v>42283</v>
      </c>
      <c r="E944">
        <v>1</v>
      </c>
      <c r="F944" t="s">
        <v>56</v>
      </c>
      <c r="K944" s="24" t="s">
        <v>75</v>
      </c>
      <c r="L944" t="s">
        <v>41</v>
      </c>
      <c r="M944">
        <v>6</v>
      </c>
      <c r="N944" s="2" t="s">
        <v>39</v>
      </c>
      <c r="O944" s="2">
        <f t="shared" si="75"/>
        <v>3500.6</v>
      </c>
      <c r="P944">
        <v>350.06</v>
      </c>
      <c r="Q944"/>
      <c r="R944"/>
      <c r="S944" s="2" t="str">
        <f>IF(ISNUMBER(R944),SUMIFS(R$1:$R944,A$1:$A944,A944,K$1:$K944,K944,E$1:$E944,E944),"")</f>
        <v/>
      </c>
      <c r="U944" s="5"/>
      <c r="AC944" s="2" t="str">
        <f t="shared" si="72"/>
        <v/>
      </c>
      <c r="AL944" s="2" t="str">
        <f t="shared" si="76"/>
        <v/>
      </c>
      <c r="AT944" s="2" t="str">
        <f t="shared" si="73"/>
        <v/>
      </c>
      <c r="AU944" s="2" t="str">
        <f>IF(ISNUMBER(AT944),SUMIFS($AT$1:AT944,$A$1:A944,A944,$K$1:K944,K944,$E$1:E944,E944),"")</f>
        <v/>
      </c>
      <c r="AV944">
        <f t="shared" si="74"/>
        <v>1</v>
      </c>
    </row>
    <row r="945" spans="1:48" x14ac:dyDescent="0.25">
      <c r="A945" s="4" t="s">
        <v>33</v>
      </c>
      <c r="B945" s="4" t="s">
        <v>139</v>
      </c>
      <c r="C945" t="s">
        <v>30</v>
      </c>
      <c r="D945" s="3">
        <v>42283</v>
      </c>
      <c r="E945">
        <v>1</v>
      </c>
      <c r="F945" t="s">
        <v>58</v>
      </c>
      <c r="K945" s="24" t="s">
        <v>75</v>
      </c>
      <c r="L945" t="s">
        <v>41</v>
      </c>
      <c r="M945">
        <v>6</v>
      </c>
      <c r="N945" s="2" t="s">
        <v>39</v>
      </c>
      <c r="O945" s="2">
        <f t="shared" si="75"/>
        <v>1564.2000000000003</v>
      </c>
      <c r="P945">
        <v>156.42000000000002</v>
      </c>
      <c r="Q945"/>
      <c r="R945"/>
      <c r="S945" s="2" t="str">
        <f>IF(ISNUMBER(R945),SUMIFS(R$1:$R945,A$1:$A945,A945,K$1:$K945,K945,E$1:$E945,E945),"")</f>
        <v/>
      </c>
      <c r="U945" s="5"/>
      <c r="AC945" s="2" t="str">
        <f t="shared" si="72"/>
        <v/>
      </c>
      <c r="AL945" s="2" t="str">
        <f t="shared" si="76"/>
        <v/>
      </c>
      <c r="AT945" s="2" t="str">
        <f t="shared" si="73"/>
        <v/>
      </c>
      <c r="AU945" s="2" t="str">
        <f>IF(ISNUMBER(AT945),SUMIFS($AT$1:AT945,$A$1:A945,A945,$K$1:K945,K945,$E$1:E945,E945),"")</f>
        <v/>
      </c>
      <c r="AV945">
        <f t="shared" si="74"/>
        <v>1</v>
      </c>
    </row>
    <row r="946" spans="1:48" x14ac:dyDescent="0.25">
      <c r="A946" s="4" t="s">
        <v>29</v>
      </c>
      <c r="B946" s="4" t="s">
        <v>139</v>
      </c>
      <c r="C946" t="s">
        <v>30</v>
      </c>
      <c r="D946" s="3">
        <v>42283</v>
      </c>
      <c r="E946">
        <v>1</v>
      </c>
      <c r="F946" t="s">
        <v>55</v>
      </c>
      <c r="K946" s="24" t="s">
        <v>75</v>
      </c>
      <c r="L946" t="s">
        <v>41</v>
      </c>
      <c r="M946">
        <v>6</v>
      </c>
      <c r="N946" s="2" t="s">
        <v>39</v>
      </c>
      <c r="O946" s="2">
        <f t="shared" si="75"/>
        <v>2466.6</v>
      </c>
      <c r="P946">
        <v>246.66</v>
      </c>
      <c r="Q946"/>
      <c r="R946"/>
      <c r="S946" s="2" t="str">
        <f>IF(ISNUMBER(R946),SUMIFS(R$1:$R946,A$1:$A946,A946,K$1:$K946,K946,E$1:$E946,E946),"")</f>
        <v/>
      </c>
      <c r="U946" s="5"/>
      <c r="AC946" s="2" t="str">
        <f t="shared" si="72"/>
        <v/>
      </c>
      <c r="AL946" s="2" t="str">
        <f t="shared" si="76"/>
        <v/>
      </c>
      <c r="AT946" s="2" t="str">
        <f t="shared" si="73"/>
        <v/>
      </c>
      <c r="AU946" s="2" t="str">
        <f>IF(ISNUMBER(AT946),SUMIFS($AT$1:AT946,$A$1:A946,A946,$K$1:K946,K946,$E$1:E946,E946),"")</f>
        <v/>
      </c>
      <c r="AV946">
        <f t="shared" si="74"/>
        <v>1</v>
      </c>
    </row>
    <row r="947" spans="1:48" x14ac:dyDescent="0.25">
      <c r="A947" s="4" t="s">
        <v>35</v>
      </c>
      <c r="B947" s="4" t="s">
        <v>139</v>
      </c>
      <c r="C947" t="s">
        <v>30</v>
      </c>
      <c r="D947" s="3">
        <v>42283</v>
      </c>
      <c r="E947">
        <v>1</v>
      </c>
      <c r="F947" t="s">
        <v>57</v>
      </c>
      <c r="K947" s="24" t="s">
        <v>75</v>
      </c>
      <c r="L947" t="s">
        <v>41</v>
      </c>
      <c r="M947">
        <v>6</v>
      </c>
      <c r="N947" s="2" t="s">
        <v>39</v>
      </c>
      <c r="O947" s="2">
        <f t="shared" si="75"/>
        <v>3011.8</v>
      </c>
      <c r="P947">
        <v>301.18</v>
      </c>
      <c r="Q947"/>
      <c r="R947"/>
      <c r="S947" s="2" t="str">
        <f>IF(ISNUMBER(R947),SUMIFS(R$1:$R947,A$1:$A947,A947,K$1:$K947,K947,E$1:$E947,E947),"")</f>
        <v/>
      </c>
      <c r="U947" s="5"/>
      <c r="AC947" s="2" t="str">
        <f t="shared" si="72"/>
        <v/>
      </c>
      <c r="AL947" s="2" t="str">
        <f t="shared" si="76"/>
        <v/>
      </c>
      <c r="AT947" s="2" t="str">
        <f t="shared" si="73"/>
        <v/>
      </c>
      <c r="AU947" s="2" t="str">
        <f>IF(ISNUMBER(AT947),SUMIFS($AT$1:AT947,$A$1:A947,A947,$K$1:K947,K947,$E$1:E947,E947),"")</f>
        <v/>
      </c>
      <c r="AV947">
        <f t="shared" si="74"/>
        <v>1</v>
      </c>
    </row>
    <row r="948" spans="1:48" x14ac:dyDescent="0.25">
      <c r="A948" s="4" t="s">
        <v>32</v>
      </c>
      <c r="B948" s="4" t="s">
        <v>139</v>
      </c>
      <c r="C948" t="s">
        <v>30</v>
      </c>
      <c r="D948" s="3">
        <v>42283</v>
      </c>
      <c r="E948">
        <v>1</v>
      </c>
      <c r="F948" t="s">
        <v>59</v>
      </c>
      <c r="K948" s="24" t="s">
        <v>75</v>
      </c>
      <c r="L948" t="s">
        <v>41</v>
      </c>
      <c r="M948">
        <v>6</v>
      </c>
      <c r="N948" s="2" t="s">
        <v>39</v>
      </c>
      <c r="O948" s="2">
        <f t="shared" si="75"/>
        <v>1733.4</v>
      </c>
      <c r="P948">
        <v>173.34</v>
      </c>
      <c r="Q948"/>
      <c r="R948"/>
      <c r="S948" s="2" t="str">
        <f>IF(ISNUMBER(R948),SUMIFS(R$1:$R948,A$1:$A948,A948,K$1:$K948,K948,E$1:$E948,E948),"")</f>
        <v/>
      </c>
      <c r="U948" s="5"/>
      <c r="AC948" s="2" t="str">
        <f t="shared" si="72"/>
        <v/>
      </c>
      <c r="AL948" s="2" t="str">
        <f t="shared" si="76"/>
        <v/>
      </c>
      <c r="AT948" s="2" t="str">
        <f t="shared" si="73"/>
        <v/>
      </c>
      <c r="AU948" s="2" t="str">
        <f>IF(ISNUMBER(AT948),SUMIFS($AT$1:AT948,$A$1:A948,A948,$K$1:K948,K948,$E$1:E948,E948),"")</f>
        <v/>
      </c>
      <c r="AV948">
        <f t="shared" si="74"/>
        <v>1</v>
      </c>
    </row>
    <row r="949" spans="1:48" x14ac:dyDescent="0.25">
      <c r="A949" s="4" t="s">
        <v>31</v>
      </c>
      <c r="B949" s="4" t="s">
        <v>139</v>
      </c>
      <c r="C949" t="s">
        <v>30</v>
      </c>
      <c r="D949" s="3">
        <v>42283</v>
      </c>
      <c r="E949">
        <v>1</v>
      </c>
      <c r="F949" t="s">
        <v>54</v>
      </c>
      <c r="K949" s="24" t="s">
        <v>75</v>
      </c>
      <c r="L949" t="s">
        <v>41</v>
      </c>
      <c r="M949">
        <v>6</v>
      </c>
      <c r="N949" s="2" t="s">
        <v>39</v>
      </c>
      <c r="O949" s="2">
        <f t="shared" si="75"/>
        <v>1301</v>
      </c>
      <c r="P949">
        <v>130.1</v>
      </c>
      <c r="Q949"/>
      <c r="R949"/>
      <c r="S949" s="2" t="str">
        <f>IF(ISNUMBER(R949),SUMIFS(R$1:$R949,A$1:$A949,A949,K$1:$K949,K949,E$1:$E949,E949),"")</f>
        <v/>
      </c>
      <c r="U949" s="5"/>
      <c r="AC949" s="2" t="str">
        <f t="shared" si="72"/>
        <v/>
      </c>
      <c r="AL949" s="2" t="str">
        <f t="shared" si="76"/>
        <v/>
      </c>
      <c r="AT949" s="2" t="str">
        <f t="shared" si="73"/>
        <v/>
      </c>
      <c r="AU949" s="2" t="str">
        <f>IF(ISNUMBER(AT949),SUMIFS($AT$1:AT949,$A$1:A949,A949,$K$1:K949,K949,$E$1:E949,E949),"")</f>
        <v/>
      </c>
      <c r="AV949">
        <f t="shared" si="74"/>
        <v>1</v>
      </c>
    </row>
    <row r="950" spans="1:48" x14ac:dyDescent="0.25">
      <c r="A950" s="4" t="s">
        <v>31</v>
      </c>
      <c r="B950" s="4" t="s">
        <v>139</v>
      </c>
      <c r="C950" t="s">
        <v>30</v>
      </c>
      <c r="D950" s="3">
        <v>42283</v>
      </c>
      <c r="E950">
        <v>2</v>
      </c>
      <c r="F950" t="s">
        <v>54</v>
      </c>
      <c r="K950" s="24" t="s">
        <v>75</v>
      </c>
      <c r="L950" t="s">
        <v>41</v>
      </c>
      <c r="M950">
        <v>6</v>
      </c>
      <c r="N950" s="2" t="s">
        <v>39</v>
      </c>
      <c r="O950" s="2">
        <f t="shared" si="75"/>
        <v>981.4</v>
      </c>
      <c r="P950">
        <v>98.14</v>
      </c>
      <c r="Q950"/>
      <c r="R950"/>
      <c r="S950" s="2" t="str">
        <f>IF(ISNUMBER(R950),SUMIFS(R$1:$R950,A$1:$A950,A950,K$1:$K950,K950,E$1:$E950,E950),"")</f>
        <v/>
      </c>
      <c r="U950" s="5"/>
      <c r="AC950" s="2" t="str">
        <f t="shared" si="72"/>
        <v/>
      </c>
      <c r="AL950" s="2" t="str">
        <f t="shared" si="76"/>
        <v/>
      </c>
      <c r="AT950" s="2" t="str">
        <f t="shared" si="73"/>
        <v/>
      </c>
      <c r="AU950" s="2" t="str">
        <f>IF(ISNUMBER(AT950),SUMIFS($AT$1:AT950,$A$1:A950,A950,$K$1:K950,K950,$E$1:E950,E950),"")</f>
        <v/>
      </c>
      <c r="AV950">
        <f t="shared" si="74"/>
        <v>1</v>
      </c>
    </row>
    <row r="951" spans="1:48" x14ac:dyDescent="0.25">
      <c r="A951" s="4" t="s">
        <v>32</v>
      </c>
      <c r="B951" s="4" t="s">
        <v>139</v>
      </c>
      <c r="C951" t="s">
        <v>30</v>
      </c>
      <c r="D951" s="3">
        <v>42283</v>
      </c>
      <c r="E951">
        <v>2</v>
      </c>
      <c r="F951" t="s">
        <v>59</v>
      </c>
      <c r="K951" s="24" t="s">
        <v>75</v>
      </c>
      <c r="L951" t="s">
        <v>41</v>
      </c>
      <c r="M951">
        <v>6</v>
      </c>
      <c r="N951" s="2" t="s">
        <v>39</v>
      </c>
      <c r="O951" s="2">
        <f t="shared" si="75"/>
        <v>1432.6</v>
      </c>
      <c r="P951">
        <v>143.26</v>
      </c>
      <c r="Q951"/>
      <c r="R951"/>
      <c r="S951" s="2" t="str">
        <f>IF(ISNUMBER(R951),SUMIFS(R$1:$R951,A$1:$A951,A951,K$1:$K951,K951,E$1:$E951,E951),"")</f>
        <v/>
      </c>
      <c r="U951" s="5"/>
      <c r="AC951" s="2" t="str">
        <f t="shared" si="72"/>
        <v/>
      </c>
      <c r="AL951" s="2" t="str">
        <f t="shared" si="76"/>
        <v/>
      </c>
      <c r="AT951" s="2" t="str">
        <f t="shared" si="73"/>
        <v/>
      </c>
      <c r="AU951" s="2" t="str">
        <f>IF(ISNUMBER(AT951),SUMIFS($AT$1:AT951,$A$1:A951,A951,$K$1:K951,K951,$E$1:E951,E951),"")</f>
        <v/>
      </c>
      <c r="AV951">
        <f t="shared" si="74"/>
        <v>1</v>
      </c>
    </row>
    <row r="952" spans="1:48" x14ac:dyDescent="0.25">
      <c r="A952" s="4" t="s">
        <v>34</v>
      </c>
      <c r="B952" s="4" t="s">
        <v>139</v>
      </c>
      <c r="C952" t="s">
        <v>30</v>
      </c>
      <c r="D952" s="3">
        <v>42283</v>
      </c>
      <c r="E952">
        <v>2</v>
      </c>
      <c r="F952" t="s">
        <v>56</v>
      </c>
      <c r="K952" s="24" t="s">
        <v>75</v>
      </c>
      <c r="L952" t="s">
        <v>41</v>
      </c>
      <c r="M952">
        <v>6</v>
      </c>
      <c r="N952" s="2" t="s">
        <v>39</v>
      </c>
      <c r="O952" s="2">
        <f t="shared" si="75"/>
        <v>3406.5999999999995</v>
      </c>
      <c r="P952">
        <v>340.65999999999997</v>
      </c>
      <c r="Q952"/>
      <c r="R952"/>
      <c r="S952" s="2" t="str">
        <f>IF(ISNUMBER(R952),SUMIFS(R$1:$R952,A$1:$A952,A952,K$1:$K952,K952,E$1:$E952,E952),"")</f>
        <v/>
      </c>
      <c r="U952" s="5"/>
      <c r="AC952" s="2" t="str">
        <f t="shared" si="72"/>
        <v/>
      </c>
      <c r="AL952" s="2" t="str">
        <f t="shared" si="76"/>
        <v/>
      </c>
      <c r="AT952" s="2" t="str">
        <f t="shared" si="73"/>
        <v/>
      </c>
      <c r="AU952" s="2" t="str">
        <f>IF(ISNUMBER(AT952),SUMIFS($AT$1:AT952,$A$1:A952,A952,$K$1:K952,K952,$E$1:E952,E952),"")</f>
        <v/>
      </c>
      <c r="AV952">
        <f t="shared" si="74"/>
        <v>1</v>
      </c>
    </row>
    <row r="953" spans="1:48" x14ac:dyDescent="0.25">
      <c r="A953" s="4" t="s">
        <v>29</v>
      </c>
      <c r="B953" s="4" t="s">
        <v>139</v>
      </c>
      <c r="C953" t="s">
        <v>30</v>
      </c>
      <c r="D953" s="3">
        <v>42283</v>
      </c>
      <c r="E953">
        <v>2</v>
      </c>
      <c r="F953" t="s">
        <v>55</v>
      </c>
      <c r="K953" s="24" t="s">
        <v>75</v>
      </c>
      <c r="L953" t="s">
        <v>41</v>
      </c>
      <c r="M953">
        <v>6</v>
      </c>
      <c r="N953" s="2" t="s">
        <v>39</v>
      </c>
      <c r="O953" s="2">
        <f t="shared" si="75"/>
        <v>2466.6</v>
      </c>
      <c r="P953">
        <v>246.66</v>
      </c>
      <c r="Q953"/>
      <c r="R953"/>
      <c r="S953" s="2" t="str">
        <f>IF(ISNUMBER(R953),SUMIFS(R$1:$R953,A$1:$A953,A953,K$1:$K953,K953,E$1:$E953,E953),"")</f>
        <v/>
      </c>
      <c r="U953" s="5"/>
      <c r="AC953" s="2" t="str">
        <f t="shared" si="72"/>
        <v/>
      </c>
      <c r="AL953" s="2" t="str">
        <f t="shared" si="76"/>
        <v/>
      </c>
      <c r="AT953" s="2" t="str">
        <f t="shared" si="73"/>
        <v/>
      </c>
      <c r="AU953" s="2" t="str">
        <f>IF(ISNUMBER(AT953),SUMIFS($AT$1:AT953,$A$1:A953,A953,$K$1:K953,K953,$E$1:E953,E953),"")</f>
        <v/>
      </c>
      <c r="AV953">
        <f t="shared" si="74"/>
        <v>1</v>
      </c>
    </row>
    <row r="954" spans="1:48" x14ac:dyDescent="0.25">
      <c r="A954" s="4" t="s">
        <v>35</v>
      </c>
      <c r="B954" s="4" t="s">
        <v>139</v>
      </c>
      <c r="C954" t="s">
        <v>30</v>
      </c>
      <c r="D954" s="3">
        <v>42283</v>
      </c>
      <c r="E954">
        <v>2</v>
      </c>
      <c r="F954" t="s">
        <v>57</v>
      </c>
      <c r="K954" s="24" t="s">
        <v>75</v>
      </c>
      <c r="L954" t="s">
        <v>41</v>
      </c>
      <c r="M954">
        <v>6</v>
      </c>
      <c r="N954" s="2" t="s">
        <v>39</v>
      </c>
      <c r="O954" s="2">
        <f t="shared" si="75"/>
        <v>3387.8</v>
      </c>
      <c r="P954">
        <v>338.78000000000003</v>
      </c>
      <c r="Q954"/>
      <c r="R954"/>
      <c r="S954" s="2" t="str">
        <f>IF(ISNUMBER(R954),SUMIFS(R$1:$R954,A$1:$A954,A954,K$1:$K954,K954,E$1:$E954,E954),"")</f>
        <v/>
      </c>
      <c r="U954" s="5"/>
      <c r="AC954" s="2" t="str">
        <f t="shared" si="72"/>
        <v/>
      </c>
      <c r="AL954" s="2" t="str">
        <f t="shared" si="76"/>
        <v/>
      </c>
      <c r="AT954" s="2" t="str">
        <f t="shared" si="73"/>
        <v/>
      </c>
      <c r="AU954" s="2" t="str">
        <f>IF(ISNUMBER(AT954),SUMIFS($AT$1:AT954,$A$1:A954,A954,$K$1:K954,K954,$E$1:E954,E954),"")</f>
        <v/>
      </c>
      <c r="AV954">
        <f t="shared" si="74"/>
        <v>1</v>
      </c>
    </row>
    <row r="955" spans="1:48" x14ac:dyDescent="0.25">
      <c r="A955" s="4" t="s">
        <v>33</v>
      </c>
      <c r="B955" s="4" t="s">
        <v>139</v>
      </c>
      <c r="C955" t="s">
        <v>30</v>
      </c>
      <c r="D955" s="3">
        <v>42283</v>
      </c>
      <c r="E955">
        <v>2</v>
      </c>
      <c r="F955" t="s">
        <v>58</v>
      </c>
      <c r="K955" s="24" t="s">
        <v>75</v>
      </c>
      <c r="L955" t="s">
        <v>41</v>
      </c>
      <c r="M955">
        <v>6</v>
      </c>
      <c r="N955" s="2" t="s">
        <v>39</v>
      </c>
      <c r="O955" s="2">
        <f t="shared" si="75"/>
        <v>1319.8</v>
      </c>
      <c r="P955">
        <v>131.97999999999999</v>
      </c>
      <c r="Q955"/>
      <c r="R955"/>
      <c r="S955" s="2" t="str">
        <f>IF(ISNUMBER(R955),SUMIFS(R$1:$R955,A$1:$A955,A955,K$1:$K955,K955,E$1:$E955,E955),"")</f>
        <v/>
      </c>
      <c r="U955" s="5"/>
      <c r="AC955" s="2" t="str">
        <f t="shared" si="72"/>
        <v/>
      </c>
      <c r="AL955" s="2" t="str">
        <f t="shared" si="76"/>
        <v/>
      </c>
      <c r="AT955" s="2" t="str">
        <f t="shared" si="73"/>
        <v/>
      </c>
      <c r="AU955" s="2" t="str">
        <f>IF(ISNUMBER(AT955),SUMIFS($AT$1:AT955,$A$1:A955,A955,$K$1:K955,K955,$E$1:E955,E955),"")</f>
        <v/>
      </c>
      <c r="AV955">
        <f t="shared" si="74"/>
        <v>1</v>
      </c>
    </row>
    <row r="956" spans="1:48" x14ac:dyDescent="0.25">
      <c r="A956" s="4" t="s">
        <v>33</v>
      </c>
      <c r="B956" s="4" t="s">
        <v>139</v>
      </c>
      <c r="C956" t="s">
        <v>30</v>
      </c>
      <c r="D956" s="3">
        <v>42283</v>
      </c>
      <c r="E956">
        <v>3</v>
      </c>
      <c r="F956" t="s">
        <v>58</v>
      </c>
      <c r="K956" s="24" t="s">
        <v>75</v>
      </c>
      <c r="L956" t="s">
        <v>41</v>
      </c>
      <c r="M956">
        <v>6</v>
      </c>
      <c r="N956" s="2" t="s">
        <v>39</v>
      </c>
      <c r="O956" s="2">
        <f t="shared" si="75"/>
        <v>1263.4000000000001</v>
      </c>
      <c r="P956">
        <v>126.34</v>
      </c>
      <c r="Q956"/>
      <c r="R956"/>
      <c r="S956" s="2" t="str">
        <f>IF(ISNUMBER(R956),SUMIFS(R$1:$R956,A$1:$A956,A956,K$1:$K956,K956,E$1:$E956,E956),"")</f>
        <v/>
      </c>
      <c r="U956" s="5"/>
      <c r="AC956" s="2" t="str">
        <f t="shared" si="72"/>
        <v/>
      </c>
      <c r="AL956" s="2" t="str">
        <f t="shared" si="76"/>
        <v/>
      </c>
      <c r="AT956" s="2" t="str">
        <f t="shared" si="73"/>
        <v/>
      </c>
      <c r="AU956" s="2" t="str">
        <f>IF(ISNUMBER(AT956),SUMIFS($AT$1:AT956,$A$1:A956,A956,$K$1:K956,K956,$E$1:E956,E956),"")</f>
        <v/>
      </c>
      <c r="AV956">
        <f t="shared" si="74"/>
        <v>1</v>
      </c>
    </row>
    <row r="957" spans="1:48" x14ac:dyDescent="0.25">
      <c r="A957" s="4" t="s">
        <v>35</v>
      </c>
      <c r="B957" s="4" t="s">
        <v>139</v>
      </c>
      <c r="C957" t="s">
        <v>30</v>
      </c>
      <c r="D957" s="3">
        <v>42283</v>
      </c>
      <c r="E957">
        <v>3</v>
      </c>
      <c r="F957" t="s">
        <v>57</v>
      </c>
      <c r="K957" s="24" t="s">
        <v>75</v>
      </c>
      <c r="L957" t="s">
        <v>41</v>
      </c>
      <c r="M957">
        <v>6</v>
      </c>
      <c r="N957" s="2" t="s">
        <v>39</v>
      </c>
      <c r="O957" s="2">
        <f t="shared" si="75"/>
        <v>2184.6</v>
      </c>
      <c r="P957">
        <v>218.45999999999998</v>
      </c>
      <c r="Q957"/>
      <c r="R957"/>
      <c r="S957" s="2" t="str">
        <f>IF(ISNUMBER(R957),SUMIFS(R$1:$R957,A$1:$A957,A957,K$1:$K957,K957,E$1:$E957,E957),"")</f>
        <v/>
      </c>
      <c r="U957" s="5"/>
      <c r="AC957" s="2" t="str">
        <f t="shared" si="72"/>
        <v/>
      </c>
      <c r="AL957" s="2" t="str">
        <f t="shared" si="76"/>
        <v/>
      </c>
      <c r="AT957" s="2" t="str">
        <f t="shared" si="73"/>
        <v/>
      </c>
      <c r="AU957" s="2" t="str">
        <f>IF(ISNUMBER(AT957),SUMIFS($AT$1:AT957,$A$1:A957,A957,$K$1:K957,K957,$E$1:E957,E957),"")</f>
        <v/>
      </c>
      <c r="AV957">
        <f t="shared" si="74"/>
        <v>1</v>
      </c>
    </row>
    <row r="958" spans="1:48" x14ac:dyDescent="0.25">
      <c r="A958" s="4" t="s">
        <v>32</v>
      </c>
      <c r="B958" s="4" t="s">
        <v>139</v>
      </c>
      <c r="C958" t="s">
        <v>30</v>
      </c>
      <c r="D958" s="3">
        <v>42283</v>
      </c>
      <c r="E958">
        <v>3</v>
      </c>
      <c r="F958" t="s">
        <v>59</v>
      </c>
      <c r="K958" s="24" t="s">
        <v>75</v>
      </c>
      <c r="L958" t="s">
        <v>41</v>
      </c>
      <c r="M958">
        <v>6</v>
      </c>
      <c r="N958" s="2" t="s">
        <v>39</v>
      </c>
      <c r="O958" s="2">
        <f t="shared" si="75"/>
        <v>1695.7999999999997</v>
      </c>
      <c r="P958">
        <v>169.57999999999998</v>
      </c>
      <c r="Q958"/>
      <c r="R958"/>
      <c r="S958" s="2" t="str">
        <f>IF(ISNUMBER(R958),SUMIFS(R$1:$R958,A$1:$A958,A958,K$1:$K958,K958,E$1:$E958,E958),"")</f>
        <v/>
      </c>
      <c r="U958" s="5"/>
      <c r="AC958" s="2" t="str">
        <f t="shared" si="72"/>
        <v/>
      </c>
      <c r="AL958" s="2" t="str">
        <f t="shared" si="76"/>
        <v/>
      </c>
      <c r="AT958" s="2" t="str">
        <f t="shared" si="73"/>
        <v/>
      </c>
      <c r="AU958" s="2" t="str">
        <f>IF(ISNUMBER(AT958),SUMIFS($AT$1:AT958,$A$1:A958,A958,$K$1:K958,K958,$E$1:E958,E958),"")</f>
        <v/>
      </c>
      <c r="AV958">
        <f t="shared" si="74"/>
        <v>1</v>
      </c>
    </row>
    <row r="959" spans="1:48" x14ac:dyDescent="0.25">
      <c r="A959" s="4" t="s">
        <v>29</v>
      </c>
      <c r="B959" s="4" t="s">
        <v>139</v>
      </c>
      <c r="C959" t="s">
        <v>30</v>
      </c>
      <c r="D959" s="3">
        <v>42283</v>
      </c>
      <c r="E959">
        <v>3</v>
      </c>
      <c r="F959" t="s">
        <v>55</v>
      </c>
      <c r="K959" s="24" t="s">
        <v>75</v>
      </c>
      <c r="L959" t="s">
        <v>41</v>
      </c>
      <c r="M959">
        <v>6</v>
      </c>
      <c r="N959" s="2" t="s">
        <v>39</v>
      </c>
      <c r="O959" s="2">
        <f t="shared" si="75"/>
        <v>2335</v>
      </c>
      <c r="P959">
        <v>233.5</v>
      </c>
      <c r="Q959"/>
      <c r="R959"/>
      <c r="S959" s="2" t="str">
        <f>IF(ISNUMBER(R959),SUMIFS(R$1:$R959,A$1:$A959,A959,K$1:$K959,K959,E$1:$E959,E959),"")</f>
        <v/>
      </c>
      <c r="U959" s="5"/>
      <c r="AC959" s="2" t="str">
        <f t="shared" si="72"/>
        <v/>
      </c>
      <c r="AL959" s="2" t="str">
        <f t="shared" si="76"/>
        <v/>
      </c>
      <c r="AT959" s="2" t="str">
        <f t="shared" si="73"/>
        <v/>
      </c>
      <c r="AU959" s="2" t="str">
        <f>IF(ISNUMBER(AT959),SUMIFS($AT$1:AT959,$A$1:A959,A959,$K$1:K959,K959,$E$1:E959,E959),"")</f>
        <v/>
      </c>
      <c r="AV959">
        <f t="shared" si="74"/>
        <v>1</v>
      </c>
    </row>
    <row r="960" spans="1:48" x14ac:dyDescent="0.25">
      <c r="A960" s="4" t="s">
        <v>34</v>
      </c>
      <c r="B960" s="4" t="s">
        <v>139</v>
      </c>
      <c r="C960" t="s">
        <v>30</v>
      </c>
      <c r="D960" s="3">
        <v>42283</v>
      </c>
      <c r="E960">
        <v>3</v>
      </c>
      <c r="F960" t="s">
        <v>56</v>
      </c>
      <c r="K960" s="24" t="s">
        <v>75</v>
      </c>
      <c r="L960" t="s">
        <v>41</v>
      </c>
      <c r="M960">
        <v>6</v>
      </c>
      <c r="N960" s="2" t="s">
        <v>39</v>
      </c>
      <c r="O960" s="2">
        <f t="shared" si="75"/>
        <v>3218.6000000000004</v>
      </c>
      <c r="P960">
        <v>321.86</v>
      </c>
      <c r="Q960"/>
      <c r="R960"/>
      <c r="S960" s="2" t="str">
        <f>IF(ISNUMBER(R960),SUMIFS(R$1:$R960,A$1:$A960,A960,K$1:$K960,K960,E$1:$E960,E960),"")</f>
        <v/>
      </c>
      <c r="U960" s="5"/>
      <c r="AC960" s="2" t="str">
        <f t="shared" si="72"/>
        <v/>
      </c>
      <c r="AL960" s="2" t="str">
        <f t="shared" si="76"/>
        <v/>
      </c>
      <c r="AT960" s="2" t="str">
        <f t="shared" si="73"/>
        <v/>
      </c>
      <c r="AU960" s="2" t="str">
        <f>IF(ISNUMBER(AT960),SUMIFS($AT$1:AT960,$A$1:A960,A960,$K$1:K960,K960,$E$1:E960,E960),"")</f>
        <v/>
      </c>
      <c r="AV960">
        <f t="shared" si="74"/>
        <v>1</v>
      </c>
    </row>
    <row r="961" spans="1:48" x14ac:dyDescent="0.25">
      <c r="A961" s="4" t="s">
        <v>31</v>
      </c>
      <c r="B961" s="4" t="s">
        <v>139</v>
      </c>
      <c r="C961" t="s">
        <v>30</v>
      </c>
      <c r="D961" s="3">
        <v>42283</v>
      </c>
      <c r="E961">
        <v>3</v>
      </c>
      <c r="F961" t="s">
        <v>54</v>
      </c>
      <c r="K961" s="24" t="s">
        <v>75</v>
      </c>
      <c r="L961" t="s">
        <v>41</v>
      </c>
      <c r="M961">
        <v>6</v>
      </c>
      <c r="N961" s="2" t="s">
        <v>39</v>
      </c>
      <c r="O961" s="2">
        <f t="shared" si="75"/>
        <v>1432.6</v>
      </c>
      <c r="P961">
        <v>143.26</v>
      </c>
      <c r="Q961"/>
      <c r="R961"/>
      <c r="S961" s="2" t="str">
        <f>IF(ISNUMBER(R961),SUMIFS(R$1:$R961,A$1:$A961,A961,K$1:$K961,K961,E$1:$E961,E961),"")</f>
        <v/>
      </c>
      <c r="U961" s="5"/>
      <c r="AC961" s="2" t="str">
        <f t="shared" si="72"/>
        <v/>
      </c>
      <c r="AL961" s="2" t="str">
        <f t="shared" si="76"/>
        <v/>
      </c>
      <c r="AT961" s="2" t="str">
        <f t="shared" si="73"/>
        <v/>
      </c>
      <c r="AU961" s="2" t="str">
        <f>IF(ISNUMBER(AT961),SUMIFS($AT$1:AT961,$A$1:A961,A961,$K$1:K961,K961,$E$1:E961,E961),"")</f>
        <v/>
      </c>
      <c r="AV961">
        <f t="shared" si="74"/>
        <v>1</v>
      </c>
    </row>
    <row r="962" spans="1:48" x14ac:dyDescent="0.25">
      <c r="A962" s="4" t="s">
        <v>34</v>
      </c>
      <c r="B962" s="4" t="s">
        <v>139</v>
      </c>
      <c r="C962" t="s">
        <v>30</v>
      </c>
      <c r="D962" s="3">
        <v>42284</v>
      </c>
      <c r="E962">
        <v>1</v>
      </c>
      <c r="F962" t="s">
        <v>56</v>
      </c>
      <c r="K962" s="24" t="s">
        <v>75</v>
      </c>
      <c r="L962" t="s">
        <v>41</v>
      </c>
      <c r="M962">
        <v>7</v>
      </c>
      <c r="N962" s="2" t="s">
        <v>20</v>
      </c>
      <c r="O962" s="2" t="str">
        <f t="shared" si="75"/>
        <v/>
      </c>
      <c r="Q962">
        <v>217.19</v>
      </c>
      <c r="R962">
        <v>217.19</v>
      </c>
      <c r="S962" s="2">
        <f>IF(ISNUMBER(R962),SUMIFS(R$1:$R962,A$1:$A962,A962,K$1:$K962,K962,E$1:$E962,E962),"")</f>
        <v>384.99</v>
      </c>
      <c r="U962" s="5"/>
      <c r="AC962" s="2" t="str">
        <f t="shared" ref="AC962:AC1025" si="77">IF(ISNUMBER(AD962),AD962*10,"")</f>
        <v/>
      </c>
      <c r="AL962" s="2" t="str">
        <f t="shared" si="76"/>
        <v/>
      </c>
      <c r="AT962" s="2" t="str">
        <f t="shared" ref="AT962:AT1025" si="78">IF(AND(ISNUMBER(AL962),ISNUMBER(R962)),ROUND(R962*AL962,3),"")</f>
        <v/>
      </c>
      <c r="AU962" s="2" t="str">
        <f>IF(ISNUMBER(AT962),SUMIFS($AT$1:AT962,$A$1:A962,A962,$K$1:K962,K962,$E$1:E962,E962),"")</f>
        <v/>
      </c>
      <c r="AV962">
        <f t="shared" ref="AV962:AV1025" si="79">COUNT(P962:AU962)</f>
        <v>3</v>
      </c>
    </row>
    <row r="963" spans="1:48" x14ac:dyDescent="0.25">
      <c r="A963" s="4" t="s">
        <v>33</v>
      </c>
      <c r="B963" s="4" t="s">
        <v>139</v>
      </c>
      <c r="C963" t="s">
        <v>30</v>
      </c>
      <c r="D963" s="3">
        <v>42284</v>
      </c>
      <c r="E963">
        <v>1</v>
      </c>
      <c r="F963" t="s">
        <v>58</v>
      </c>
      <c r="K963" s="24" t="s">
        <v>75</v>
      </c>
      <c r="L963" t="s">
        <v>41</v>
      </c>
      <c r="M963">
        <v>7</v>
      </c>
      <c r="N963" s="2" t="s">
        <v>20</v>
      </c>
      <c r="O963" s="2" t="str">
        <f t="shared" si="75"/>
        <v/>
      </c>
      <c r="Q963">
        <v>67.820000000000007</v>
      </c>
      <c r="R963">
        <v>67.820000000000007</v>
      </c>
      <c r="S963" s="2">
        <f>IF(ISNUMBER(R963),SUMIFS(R$1:$R963,A$1:$A963,A963,K$1:$K963,K963,E$1:$E963,E963),"")</f>
        <v>119.17000000000002</v>
      </c>
      <c r="U963" s="5"/>
      <c r="AC963" s="2" t="str">
        <f t="shared" si="77"/>
        <v/>
      </c>
      <c r="AL963" s="2" t="str">
        <f t="shared" si="76"/>
        <v/>
      </c>
      <c r="AT963" s="2" t="str">
        <f t="shared" si="78"/>
        <v/>
      </c>
      <c r="AU963" s="2" t="str">
        <f>IF(ISNUMBER(AT963),SUMIFS($AT$1:AT963,$A$1:A963,A963,$K$1:K963,K963,$E$1:E963,E963),"")</f>
        <v/>
      </c>
      <c r="AV963">
        <f t="shared" si="79"/>
        <v>3</v>
      </c>
    </row>
    <row r="964" spans="1:48" x14ac:dyDescent="0.25">
      <c r="A964" s="4" t="s">
        <v>29</v>
      </c>
      <c r="B964" s="4" t="s">
        <v>139</v>
      </c>
      <c r="C964" t="s">
        <v>30</v>
      </c>
      <c r="D964" s="3">
        <v>42284</v>
      </c>
      <c r="E964">
        <v>1</v>
      </c>
      <c r="F964" t="s">
        <v>55</v>
      </c>
      <c r="K964" s="24" t="s">
        <v>75</v>
      </c>
      <c r="L964" t="s">
        <v>41</v>
      </c>
      <c r="M964">
        <v>7</v>
      </c>
      <c r="N964" s="2" t="s">
        <v>20</v>
      </c>
      <c r="O964" s="2" t="str">
        <f t="shared" si="75"/>
        <v/>
      </c>
      <c r="Q964">
        <v>124.92</v>
      </c>
      <c r="R964">
        <v>124.92</v>
      </c>
      <c r="S964" s="2">
        <f>IF(ISNUMBER(R964),SUMIFS(R$1:$R964,A$1:$A964,A964,K$1:$K964,K964,E$1:$E964,E964),"")</f>
        <v>229.93</v>
      </c>
      <c r="U964" s="5"/>
      <c r="AC964" s="2" t="str">
        <f t="shared" si="77"/>
        <v/>
      </c>
      <c r="AL964" s="2" t="str">
        <f t="shared" si="76"/>
        <v/>
      </c>
      <c r="AT964" s="2" t="str">
        <f t="shared" si="78"/>
        <v/>
      </c>
      <c r="AU964" s="2" t="str">
        <f>IF(ISNUMBER(AT964),SUMIFS($AT$1:AT964,$A$1:A964,A964,$K$1:K964,K964,$E$1:E964,E964),"")</f>
        <v/>
      </c>
      <c r="AV964">
        <f t="shared" si="79"/>
        <v>3</v>
      </c>
    </row>
    <row r="965" spans="1:48" x14ac:dyDescent="0.25">
      <c r="A965" s="4" t="s">
        <v>35</v>
      </c>
      <c r="B965" s="4" t="s">
        <v>139</v>
      </c>
      <c r="C965" t="s">
        <v>30</v>
      </c>
      <c r="D965" s="3">
        <v>42284</v>
      </c>
      <c r="E965">
        <v>1</v>
      </c>
      <c r="F965" t="s">
        <v>57</v>
      </c>
      <c r="K965" s="24" t="s">
        <v>75</v>
      </c>
      <c r="L965" t="s">
        <v>41</v>
      </c>
      <c r="M965">
        <v>7</v>
      </c>
      <c r="N965" s="2" t="s">
        <v>20</v>
      </c>
      <c r="O965" s="2" t="str">
        <f t="shared" si="75"/>
        <v/>
      </c>
      <c r="Q965">
        <v>181.6</v>
      </c>
      <c r="R965">
        <v>181.6</v>
      </c>
      <c r="S965" s="2">
        <f>IF(ISNUMBER(R965),SUMIFS(R$1:$R965,A$1:$A965,A965,K$1:$K965,K965,E$1:$E965,E965),"")</f>
        <v>321.73</v>
      </c>
      <c r="U965" s="5"/>
      <c r="AC965" s="2" t="str">
        <f t="shared" si="77"/>
        <v/>
      </c>
      <c r="AL965" s="2" t="str">
        <f t="shared" si="76"/>
        <v/>
      </c>
      <c r="AT965" s="2" t="str">
        <f t="shared" si="78"/>
        <v/>
      </c>
      <c r="AU965" s="2" t="str">
        <f>IF(ISNUMBER(AT965),SUMIFS($AT$1:AT965,$A$1:A965,A965,$K$1:K965,K965,$E$1:E965,E965),"")</f>
        <v/>
      </c>
      <c r="AV965">
        <f t="shared" si="79"/>
        <v>3</v>
      </c>
    </row>
    <row r="966" spans="1:48" x14ac:dyDescent="0.25">
      <c r="A966" s="4" t="s">
        <v>32</v>
      </c>
      <c r="B966" s="4" t="s">
        <v>139</v>
      </c>
      <c r="C966" t="s">
        <v>30</v>
      </c>
      <c r="D966" s="3">
        <v>42284</v>
      </c>
      <c r="E966">
        <v>1</v>
      </c>
      <c r="F966" t="s">
        <v>59</v>
      </c>
      <c r="K966" s="24" t="s">
        <v>75</v>
      </c>
      <c r="L966" t="s">
        <v>41</v>
      </c>
      <c r="M966">
        <v>7</v>
      </c>
      <c r="N966" s="2" t="s">
        <v>20</v>
      </c>
      <c r="O966" s="2" t="str">
        <f t="shared" si="75"/>
        <v/>
      </c>
      <c r="Q966">
        <v>86.69</v>
      </c>
      <c r="R966">
        <v>86.69</v>
      </c>
      <c r="S966" s="2">
        <f>IF(ISNUMBER(R966),SUMIFS(R$1:$R966,A$1:$A966,A966,K$1:$K966,K966,E$1:$E966,E966),"")</f>
        <v>177.4</v>
      </c>
      <c r="U966" s="5"/>
      <c r="AC966" s="2" t="str">
        <f t="shared" si="77"/>
        <v/>
      </c>
      <c r="AL966" s="2" t="str">
        <f t="shared" si="76"/>
        <v/>
      </c>
      <c r="AT966" s="2" t="str">
        <f t="shared" si="78"/>
        <v/>
      </c>
      <c r="AU966" s="2" t="str">
        <f>IF(ISNUMBER(AT966),SUMIFS($AT$1:AT966,$A$1:A966,A966,$K$1:K966,K966,$E$1:E966,E966),"")</f>
        <v/>
      </c>
      <c r="AV966">
        <f t="shared" si="79"/>
        <v>3</v>
      </c>
    </row>
    <row r="967" spans="1:48" x14ac:dyDescent="0.25">
      <c r="A967" s="4" t="s">
        <v>31</v>
      </c>
      <c r="B967" s="4" t="s">
        <v>139</v>
      </c>
      <c r="C967" t="s">
        <v>30</v>
      </c>
      <c r="D967" s="3">
        <v>42284</v>
      </c>
      <c r="E967">
        <v>1</v>
      </c>
      <c r="F967" t="s">
        <v>54</v>
      </c>
      <c r="K967" s="24" t="s">
        <v>75</v>
      </c>
      <c r="L967" t="s">
        <v>41</v>
      </c>
      <c r="M967">
        <v>7</v>
      </c>
      <c r="N967" s="2" t="s">
        <v>20</v>
      </c>
      <c r="O967" s="2" t="str">
        <f t="shared" si="75"/>
        <v/>
      </c>
      <c r="Q967">
        <v>30.189999999999998</v>
      </c>
      <c r="R967">
        <v>30.189999999999998</v>
      </c>
      <c r="S967" s="2">
        <f>IF(ISNUMBER(R967),SUMIFS(R$1:$R967,A$1:$A967,A967,K$1:$K967,K967,E$1:$E967,E967),"")</f>
        <v>57.08</v>
      </c>
      <c r="U967" s="5"/>
      <c r="AC967" s="2" t="str">
        <f t="shared" si="77"/>
        <v/>
      </c>
      <c r="AL967" s="2" t="str">
        <f t="shared" si="76"/>
        <v/>
      </c>
      <c r="AT967" s="2" t="str">
        <f t="shared" si="78"/>
        <v/>
      </c>
      <c r="AU967" s="2" t="str">
        <f>IF(ISNUMBER(AT967),SUMIFS($AT$1:AT967,$A$1:A967,A967,$K$1:K967,K967,$E$1:E967,E967),"")</f>
        <v/>
      </c>
      <c r="AV967">
        <f t="shared" si="79"/>
        <v>3</v>
      </c>
    </row>
    <row r="968" spans="1:48" x14ac:dyDescent="0.25">
      <c r="A968" s="4" t="s">
        <v>31</v>
      </c>
      <c r="B968" s="4" t="s">
        <v>139</v>
      </c>
      <c r="C968" t="s">
        <v>30</v>
      </c>
      <c r="D968" s="3">
        <v>42284</v>
      </c>
      <c r="E968">
        <v>2</v>
      </c>
      <c r="F968" t="s">
        <v>54</v>
      </c>
      <c r="K968" s="24" t="s">
        <v>75</v>
      </c>
      <c r="L968" t="s">
        <v>41</v>
      </c>
      <c r="M968">
        <v>7</v>
      </c>
      <c r="N968" s="2" t="s">
        <v>20</v>
      </c>
      <c r="O968" s="2" t="str">
        <f t="shared" si="75"/>
        <v/>
      </c>
      <c r="Q968">
        <v>48.63</v>
      </c>
      <c r="R968">
        <v>48.63</v>
      </c>
      <c r="S968" s="2">
        <f>IF(ISNUMBER(R968),SUMIFS(R$1:$R968,A$1:$A968,A968,K$1:$K968,K968,E$1:$E968,E968),"")</f>
        <v>75.430000000000007</v>
      </c>
      <c r="U968" s="5"/>
      <c r="AC968" s="2" t="str">
        <f t="shared" si="77"/>
        <v/>
      </c>
      <c r="AL968" s="2" t="str">
        <f t="shared" si="76"/>
        <v/>
      </c>
      <c r="AT968" s="2" t="str">
        <f t="shared" si="78"/>
        <v/>
      </c>
      <c r="AU968" s="2" t="str">
        <f>IF(ISNUMBER(AT968),SUMIFS($AT$1:AT968,$A$1:A968,A968,$K$1:K968,K968,$E$1:E968,E968),"")</f>
        <v/>
      </c>
      <c r="AV968">
        <f t="shared" si="79"/>
        <v>3</v>
      </c>
    </row>
    <row r="969" spans="1:48" x14ac:dyDescent="0.25">
      <c r="A969" s="4" t="s">
        <v>32</v>
      </c>
      <c r="B969" s="4" t="s">
        <v>139</v>
      </c>
      <c r="C969" t="s">
        <v>30</v>
      </c>
      <c r="D969" s="3">
        <v>42284</v>
      </c>
      <c r="E969">
        <v>2</v>
      </c>
      <c r="F969" t="s">
        <v>59</v>
      </c>
      <c r="K969" s="24" t="s">
        <v>75</v>
      </c>
      <c r="L969" t="s">
        <v>41</v>
      </c>
      <c r="M969">
        <v>7</v>
      </c>
      <c r="N969" s="2" t="s">
        <v>20</v>
      </c>
      <c r="O969" s="2" t="str">
        <f t="shared" si="75"/>
        <v/>
      </c>
      <c r="Q969">
        <v>111.03</v>
      </c>
      <c r="R969">
        <v>111.03</v>
      </c>
      <c r="S969" s="2">
        <f>IF(ISNUMBER(R969),SUMIFS(R$1:$R969,A$1:$A969,A969,K$1:$K969,K969,E$1:$E969,E969),"")</f>
        <v>176.99</v>
      </c>
      <c r="U969" s="5"/>
      <c r="AC969" s="2" t="str">
        <f t="shared" si="77"/>
        <v/>
      </c>
      <c r="AL969" s="2" t="str">
        <f t="shared" si="76"/>
        <v/>
      </c>
      <c r="AT969" s="2" t="str">
        <f t="shared" si="78"/>
        <v/>
      </c>
      <c r="AU969" s="2" t="str">
        <f>IF(ISNUMBER(AT969),SUMIFS($AT$1:AT969,$A$1:A969,A969,$K$1:K969,K969,$E$1:E969,E969),"")</f>
        <v/>
      </c>
      <c r="AV969">
        <f t="shared" si="79"/>
        <v>3</v>
      </c>
    </row>
    <row r="970" spans="1:48" x14ac:dyDescent="0.25">
      <c r="A970" s="4" t="s">
        <v>34</v>
      </c>
      <c r="B970" s="4" t="s">
        <v>139</v>
      </c>
      <c r="C970" t="s">
        <v>30</v>
      </c>
      <c r="D970" s="3">
        <v>42284</v>
      </c>
      <c r="E970">
        <v>2</v>
      </c>
      <c r="F970" t="s">
        <v>56</v>
      </c>
      <c r="K970" s="24" t="s">
        <v>75</v>
      </c>
      <c r="L970" t="s">
        <v>41</v>
      </c>
      <c r="M970">
        <v>7</v>
      </c>
      <c r="N970" s="2" t="s">
        <v>20</v>
      </c>
      <c r="O970" s="2" t="str">
        <f t="shared" si="75"/>
        <v/>
      </c>
      <c r="Q970">
        <v>231.4</v>
      </c>
      <c r="R970">
        <v>231.4</v>
      </c>
      <c r="S970" s="2">
        <f>IF(ISNUMBER(R970),SUMIFS(R$1:$R970,A$1:$A970,A970,K$1:$K970,K970,E$1:$E970,E970),"")</f>
        <v>400.48</v>
      </c>
      <c r="U970" s="5"/>
      <c r="AC970" s="2" t="str">
        <f t="shared" si="77"/>
        <v/>
      </c>
      <c r="AL970" s="2" t="str">
        <f t="shared" si="76"/>
        <v/>
      </c>
      <c r="AT970" s="2" t="str">
        <f t="shared" si="78"/>
        <v/>
      </c>
      <c r="AU970" s="2" t="str">
        <f>IF(ISNUMBER(AT970),SUMIFS($AT$1:AT970,$A$1:A970,A970,$K$1:K970,K970,$E$1:E970,E970),"")</f>
        <v/>
      </c>
      <c r="AV970">
        <f t="shared" si="79"/>
        <v>3</v>
      </c>
    </row>
    <row r="971" spans="1:48" x14ac:dyDescent="0.25">
      <c r="A971" s="4" t="s">
        <v>29</v>
      </c>
      <c r="B971" s="4" t="s">
        <v>139</v>
      </c>
      <c r="C971" t="s">
        <v>30</v>
      </c>
      <c r="D971" s="3">
        <v>42284</v>
      </c>
      <c r="E971">
        <v>2</v>
      </c>
      <c r="F971" t="s">
        <v>55</v>
      </c>
      <c r="K971" s="24" t="s">
        <v>75</v>
      </c>
      <c r="L971" t="s">
        <v>41</v>
      </c>
      <c r="M971">
        <v>7</v>
      </c>
      <c r="N971" s="2" t="s">
        <v>20</v>
      </c>
      <c r="O971" s="2" t="str">
        <f t="shared" si="75"/>
        <v/>
      </c>
      <c r="Q971">
        <v>148.02000000000001</v>
      </c>
      <c r="R971">
        <v>148.02000000000001</v>
      </c>
      <c r="S971" s="2">
        <f>IF(ISNUMBER(R971),SUMIFS(R$1:$R971,A$1:$A971,A971,K$1:$K971,K971,E$1:$E971,E971),"")</f>
        <v>242.77</v>
      </c>
      <c r="U971" s="5"/>
      <c r="AC971" s="2" t="str">
        <f t="shared" si="77"/>
        <v/>
      </c>
      <c r="AL971" s="2" t="str">
        <f t="shared" si="76"/>
        <v/>
      </c>
      <c r="AT971" s="2" t="str">
        <f t="shared" si="78"/>
        <v/>
      </c>
      <c r="AU971" s="2" t="str">
        <f>IF(ISNUMBER(AT971),SUMIFS($AT$1:AT971,$A$1:A971,A971,$K$1:K971,K971,$E$1:E971,E971),"")</f>
        <v/>
      </c>
      <c r="AV971">
        <f t="shared" si="79"/>
        <v>3</v>
      </c>
    </row>
    <row r="972" spans="1:48" x14ac:dyDescent="0.25">
      <c r="A972" s="4" t="s">
        <v>35</v>
      </c>
      <c r="B972" s="4" t="s">
        <v>139</v>
      </c>
      <c r="C972" t="s">
        <v>30</v>
      </c>
      <c r="D972" s="3">
        <v>42284</v>
      </c>
      <c r="E972">
        <v>2</v>
      </c>
      <c r="F972" t="s">
        <v>57</v>
      </c>
      <c r="K972" s="24" t="s">
        <v>75</v>
      </c>
      <c r="L972" t="s">
        <v>41</v>
      </c>
      <c r="M972">
        <v>7</v>
      </c>
      <c r="N972" s="2" t="s">
        <v>20</v>
      </c>
      <c r="O972" s="2" t="str">
        <f t="shared" si="75"/>
        <v/>
      </c>
      <c r="Q972">
        <v>210.94</v>
      </c>
      <c r="R972">
        <v>210.94</v>
      </c>
      <c r="S972" s="2">
        <f>IF(ISNUMBER(R972),SUMIFS(R$1:$R972,A$1:$A972,A972,K$1:$K972,K972,E$1:$E972,E972),"")</f>
        <v>351.46000000000004</v>
      </c>
      <c r="U972" s="5"/>
      <c r="AC972" s="2" t="str">
        <f t="shared" si="77"/>
        <v/>
      </c>
      <c r="AL972" s="2" t="str">
        <f t="shared" si="76"/>
        <v/>
      </c>
      <c r="AT972" s="2" t="str">
        <f t="shared" si="78"/>
        <v/>
      </c>
      <c r="AU972" s="2" t="str">
        <f>IF(ISNUMBER(AT972),SUMIFS($AT$1:AT972,$A$1:A972,A972,$K$1:K972,K972,$E$1:E972,E972),"")</f>
        <v/>
      </c>
      <c r="AV972">
        <f t="shared" si="79"/>
        <v>3</v>
      </c>
    </row>
    <row r="973" spans="1:48" x14ac:dyDescent="0.25">
      <c r="A973" s="4" t="s">
        <v>33</v>
      </c>
      <c r="B973" s="4" t="s">
        <v>139</v>
      </c>
      <c r="C973" t="s">
        <v>30</v>
      </c>
      <c r="D973" s="3">
        <v>42284</v>
      </c>
      <c r="E973">
        <v>2</v>
      </c>
      <c r="F973" t="s">
        <v>58</v>
      </c>
      <c r="K973" s="24" t="s">
        <v>75</v>
      </c>
      <c r="L973" t="s">
        <v>41</v>
      </c>
      <c r="M973">
        <v>7</v>
      </c>
      <c r="N973" s="2" t="s">
        <v>20</v>
      </c>
      <c r="O973" s="2" t="str">
        <f t="shared" si="75"/>
        <v/>
      </c>
      <c r="Q973">
        <v>56.4</v>
      </c>
      <c r="R973">
        <v>56.4</v>
      </c>
      <c r="S973" s="2">
        <f>IF(ISNUMBER(R973),SUMIFS(R$1:$R973,A$1:$A973,A973,K$1:$K973,K973,E$1:$E973,E973),"")</f>
        <v>104.49</v>
      </c>
      <c r="U973" s="5"/>
      <c r="AC973" s="2" t="str">
        <f t="shared" si="77"/>
        <v/>
      </c>
      <c r="AL973" s="2" t="str">
        <f t="shared" si="76"/>
        <v/>
      </c>
      <c r="AT973" s="2" t="str">
        <f t="shared" si="78"/>
        <v/>
      </c>
      <c r="AU973" s="2" t="str">
        <f>IF(ISNUMBER(AT973),SUMIFS($AT$1:AT973,$A$1:A973,A973,$K$1:K973,K973,$E$1:E973,E973),"")</f>
        <v/>
      </c>
      <c r="AV973">
        <f t="shared" si="79"/>
        <v>3</v>
      </c>
    </row>
    <row r="974" spans="1:48" x14ac:dyDescent="0.25">
      <c r="A974" s="4" t="s">
        <v>33</v>
      </c>
      <c r="B974" s="4" t="s">
        <v>139</v>
      </c>
      <c r="C974" t="s">
        <v>30</v>
      </c>
      <c r="D974" s="3">
        <v>42284</v>
      </c>
      <c r="E974">
        <v>3</v>
      </c>
      <c r="F974" t="s">
        <v>58</v>
      </c>
      <c r="K974" s="24" t="s">
        <v>75</v>
      </c>
      <c r="L974" t="s">
        <v>41</v>
      </c>
      <c r="M974">
        <v>7</v>
      </c>
      <c r="N974" s="2" t="s">
        <v>20</v>
      </c>
      <c r="O974" s="2" t="str">
        <f t="shared" si="75"/>
        <v/>
      </c>
      <c r="Q974">
        <v>40.119999999999997</v>
      </c>
      <c r="R974">
        <v>40.119999999999997</v>
      </c>
      <c r="S974" s="2">
        <f>IF(ISNUMBER(R974),SUMIFS(R$1:$R974,A$1:$A974,A974,K$1:$K974,K974,E$1:$E974,E974),"")</f>
        <v>97.34</v>
      </c>
      <c r="U974" s="5"/>
      <c r="AC974" s="2" t="str">
        <f t="shared" si="77"/>
        <v/>
      </c>
      <c r="AL974" s="2" t="str">
        <f t="shared" si="76"/>
        <v/>
      </c>
      <c r="AT974" s="2" t="str">
        <f t="shared" si="78"/>
        <v/>
      </c>
      <c r="AU974" s="2" t="str">
        <f>IF(ISNUMBER(AT974),SUMIFS($AT$1:AT974,$A$1:A974,A974,$K$1:K974,K974,$E$1:E974,E974),"")</f>
        <v/>
      </c>
      <c r="AV974">
        <f t="shared" si="79"/>
        <v>3</v>
      </c>
    </row>
    <row r="975" spans="1:48" x14ac:dyDescent="0.25">
      <c r="A975" s="4" t="s">
        <v>35</v>
      </c>
      <c r="B975" s="4" t="s">
        <v>139</v>
      </c>
      <c r="C975" t="s">
        <v>30</v>
      </c>
      <c r="D975" s="3">
        <v>42284</v>
      </c>
      <c r="E975">
        <v>3</v>
      </c>
      <c r="F975" t="s">
        <v>57</v>
      </c>
      <c r="K975" s="24" t="s">
        <v>75</v>
      </c>
      <c r="L975" t="s">
        <v>41</v>
      </c>
      <c r="M975">
        <v>7</v>
      </c>
      <c r="N975" s="2" t="s">
        <v>20</v>
      </c>
      <c r="O975" s="2" t="str">
        <f t="shared" si="75"/>
        <v/>
      </c>
      <c r="Q975">
        <v>188.38</v>
      </c>
      <c r="R975">
        <v>188.38</v>
      </c>
      <c r="S975" s="2">
        <f>IF(ISNUMBER(R975),SUMIFS(R$1:$R975,A$1:$A975,A975,K$1:$K975,K975,E$1:$E975,E975),"")</f>
        <v>321.74</v>
      </c>
      <c r="U975" s="5"/>
      <c r="AC975" s="2" t="str">
        <f t="shared" si="77"/>
        <v/>
      </c>
      <c r="AL975" s="2" t="str">
        <f t="shared" si="76"/>
        <v/>
      </c>
      <c r="AT975" s="2" t="str">
        <f t="shared" si="78"/>
        <v/>
      </c>
      <c r="AU975" s="2" t="str">
        <f>IF(ISNUMBER(AT975),SUMIFS($AT$1:AT975,$A$1:A975,A975,$K$1:K975,K975,$E$1:E975,E975),"")</f>
        <v/>
      </c>
      <c r="AV975">
        <f t="shared" si="79"/>
        <v>3</v>
      </c>
    </row>
    <row r="976" spans="1:48" x14ac:dyDescent="0.25">
      <c r="A976" s="4" t="s">
        <v>32</v>
      </c>
      <c r="B976" s="4" t="s">
        <v>139</v>
      </c>
      <c r="C976" t="s">
        <v>30</v>
      </c>
      <c r="D976" s="3">
        <v>42284</v>
      </c>
      <c r="E976">
        <v>3</v>
      </c>
      <c r="F976" t="s">
        <v>59</v>
      </c>
      <c r="K976" s="24" t="s">
        <v>75</v>
      </c>
      <c r="L976" t="s">
        <v>41</v>
      </c>
      <c r="M976">
        <v>7</v>
      </c>
      <c r="N976" s="2" t="s">
        <v>20</v>
      </c>
      <c r="O976" s="2" t="str">
        <f t="shared" si="75"/>
        <v/>
      </c>
      <c r="Q976">
        <v>88.99</v>
      </c>
      <c r="R976">
        <v>88.99</v>
      </c>
      <c r="S976" s="2">
        <f>IF(ISNUMBER(R976),SUMIFS(R$1:$R976,A$1:$A976,A976,K$1:$K976,K976,E$1:$E976,E976),"")</f>
        <v>175.75</v>
      </c>
      <c r="U976" s="5"/>
      <c r="AC976" s="2" t="str">
        <f t="shared" si="77"/>
        <v/>
      </c>
      <c r="AL976" s="2" t="str">
        <f t="shared" si="76"/>
        <v/>
      </c>
      <c r="AT976" s="2" t="str">
        <f t="shared" si="78"/>
        <v/>
      </c>
      <c r="AU976" s="2" t="str">
        <f>IF(ISNUMBER(AT976),SUMIFS($AT$1:AT976,$A$1:A976,A976,$K$1:K976,K976,$E$1:E976,E976),"")</f>
        <v/>
      </c>
      <c r="AV976">
        <f t="shared" si="79"/>
        <v>3</v>
      </c>
    </row>
    <row r="977" spans="1:48" x14ac:dyDescent="0.25">
      <c r="A977" s="4" t="s">
        <v>29</v>
      </c>
      <c r="B977" s="4" t="s">
        <v>139</v>
      </c>
      <c r="C977" t="s">
        <v>30</v>
      </c>
      <c r="D977" s="3">
        <v>42284</v>
      </c>
      <c r="E977">
        <v>3</v>
      </c>
      <c r="F977" t="s">
        <v>55</v>
      </c>
      <c r="K977" s="24" t="s">
        <v>75</v>
      </c>
      <c r="L977" t="s">
        <v>41</v>
      </c>
      <c r="M977">
        <v>7</v>
      </c>
      <c r="N977" s="2" t="s">
        <v>20</v>
      </c>
      <c r="O977" s="2" t="str">
        <f t="shared" si="75"/>
        <v/>
      </c>
      <c r="Q977">
        <v>115.83</v>
      </c>
      <c r="R977">
        <v>115.83</v>
      </c>
      <c r="S977" s="2">
        <f>IF(ISNUMBER(R977),SUMIFS(R$1:$R977,A$1:$A977,A977,K$1:$K977,K977,E$1:$E977,E977),"")</f>
        <v>233.2</v>
      </c>
      <c r="U977" s="5"/>
      <c r="AC977" s="2" t="str">
        <f t="shared" si="77"/>
        <v/>
      </c>
      <c r="AL977" s="2" t="str">
        <f t="shared" si="76"/>
        <v/>
      </c>
      <c r="AT977" s="2" t="str">
        <f t="shared" si="78"/>
        <v/>
      </c>
      <c r="AU977" s="2" t="str">
        <f>IF(ISNUMBER(AT977),SUMIFS($AT$1:AT977,$A$1:A977,A977,$K$1:K977,K977,$E$1:E977,E977),"")</f>
        <v/>
      </c>
      <c r="AV977">
        <f t="shared" si="79"/>
        <v>3</v>
      </c>
    </row>
    <row r="978" spans="1:48" x14ac:dyDescent="0.25">
      <c r="A978" s="4" t="s">
        <v>34</v>
      </c>
      <c r="B978" s="4" t="s">
        <v>139</v>
      </c>
      <c r="C978" t="s">
        <v>30</v>
      </c>
      <c r="D978" s="3">
        <v>42284</v>
      </c>
      <c r="E978">
        <v>3</v>
      </c>
      <c r="F978" t="s">
        <v>56</v>
      </c>
      <c r="K978" s="24" t="s">
        <v>75</v>
      </c>
      <c r="L978" t="s">
        <v>41</v>
      </c>
      <c r="M978">
        <v>7</v>
      </c>
      <c r="N978" s="2" t="s">
        <v>20</v>
      </c>
      <c r="O978" s="2" t="str">
        <f t="shared" si="75"/>
        <v/>
      </c>
      <c r="Q978">
        <v>156.85999999999999</v>
      </c>
      <c r="R978">
        <v>156.85999999999999</v>
      </c>
      <c r="S978" s="2">
        <f>IF(ISNUMBER(R978),SUMIFS(R$1:$R978,A$1:$A978,A978,K$1:$K978,K978,E$1:$E978,E978),"")</f>
        <v>328.05999999999995</v>
      </c>
      <c r="U978" s="5"/>
      <c r="AC978" s="2" t="str">
        <f t="shared" si="77"/>
        <v/>
      </c>
      <c r="AL978" s="2" t="str">
        <f t="shared" si="76"/>
        <v/>
      </c>
      <c r="AT978" s="2" t="str">
        <f t="shared" si="78"/>
        <v/>
      </c>
      <c r="AU978" s="2" t="str">
        <f>IF(ISNUMBER(AT978),SUMIFS($AT$1:AT978,$A$1:A978,A978,$K$1:K978,K978,$E$1:E978,E978),"")</f>
        <v/>
      </c>
      <c r="AV978">
        <f t="shared" si="79"/>
        <v>3</v>
      </c>
    </row>
    <row r="979" spans="1:48" x14ac:dyDescent="0.25">
      <c r="A979" s="4" t="s">
        <v>31</v>
      </c>
      <c r="B979" s="4" t="s">
        <v>139</v>
      </c>
      <c r="C979" t="s">
        <v>30</v>
      </c>
      <c r="D979" s="3">
        <v>42284</v>
      </c>
      <c r="E979">
        <v>3</v>
      </c>
      <c r="F979" t="s">
        <v>54</v>
      </c>
      <c r="K979" s="24" t="s">
        <v>75</v>
      </c>
      <c r="L979" t="s">
        <v>41</v>
      </c>
      <c r="M979">
        <v>7</v>
      </c>
      <c r="N979" s="2" t="s">
        <v>20</v>
      </c>
      <c r="O979" s="2" t="str">
        <f t="shared" si="75"/>
        <v/>
      </c>
      <c r="Q979">
        <v>71.58</v>
      </c>
      <c r="R979">
        <v>71.58</v>
      </c>
      <c r="S979" s="2">
        <f>IF(ISNUMBER(R979),SUMIFS(R$1:$R979,A$1:$A979,A979,K$1:$K979,K979,E$1:$E979,E979),"")</f>
        <v>118.03999999999999</v>
      </c>
      <c r="U979" s="5"/>
      <c r="AC979" s="2" t="str">
        <f t="shared" si="77"/>
        <v/>
      </c>
      <c r="AL979" s="2" t="str">
        <f t="shared" si="76"/>
        <v/>
      </c>
      <c r="AT979" s="2" t="str">
        <f t="shared" si="78"/>
        <v/>
      </c>
      <c r="AU979" s="2" t="str">
        <f>IF(ISNUMBER(AT979),SUMIFS($AT$1:AT979,$A$1:A979,A979,$K$1:K979,K979,$E$1:E979,E979),"")</f>
        <v/>
      </c>
      <c r="AV979">
        <f t="shared" si="79"/>
        <v>3</v>
      </c>
    </row>
    <row r="980" spans="1:48" x14ac:dyDescent="0.25">
      <c r="A980" s="4" t="s">
        <v>34</v>
      </c>
      <c r="B980" s="4" t="s">
        <v>139</v>
      </c>
      <c r="C980" t="s">
        <v>30</v>
      </c>
      <c r="D980" s="3">
        <v>42293</v>
      </c>
      <c r="E980">
        <v>1</v>
      </c>
      <c r="F980" t="s">
        <v>56</v>
      </c>
      <c r="K980" s="24" t="s">
        <v>75</v>
      </c>
      <c r="L980" t="s">
        <v>41</v>
      </c>
      <c r="M980">
        <v>7</v>
      </c>
      <c r="N980" s="2" t="s">
        <v>36</v>
      </c>
      <c r="O980" s="2">
        <f t="shared" si="75"/>
        <v>1338.6</v>
      </c>
      <c r="P980">
        <v>133.85999999999999</v>
      </c>
      <c r="Q980"/>
      <c r="R980"/>
      <c r="S980" s="2" t="str">
        <f>IF(ISNUMBER(R980),SUMIFS(R$1:$R980,A$1:$A980,A980,K$1:$K980,K980,E$1:$E980,E980),"")</f>
        <v/>
      </c>
      <c r="U980" s="5"/>
      <c r="AC980" s="2" t="str">
        <f t="shared" si="77"/>
        <v/>
      </c>
      <c r="AL980" s="2" t="str">
        <f t="shared" si="76"/>
        <v/>
      </c>
      <c r="AT980" s="2" t="str">
        <f t="shared" si="78"/>
        <v/>
      </c>
      <c r="AU980" s="2" t="str">
        <f>IF(ISNUMBER(AT980),SUMIFS($AT$1:AT980,$A$1:A980,A980,$K$1:K980,K980,$E$1:E980,E980),"")</f>
        <v/>
      </c>
      <c r="AV980">
        <f t="shared" si="79"/>
        <v>1</v>
      </c>
    </row>
    <row r="981" spans="1:48" x14ac:dyDescent="0.25">
      <c r="A981" s="4" t="s">
        <v>33</v>
      </c>
      <c r="B981" s="4" t="s">
        <v>139</v>
      </c>
      <c r="C981" t="s">
        <v>30</v>
      </c>
      <c r="D981" s="3">
        <v>42293</v>
      </c>
      <c r="E981">
        <v>1</v>
      </c>
      <c r="F981" t="s">
        <v>58</v>
      </c>
      <c r="K981" s="24" t="s">
        <v>75</v>
      </c>
      <c r="L981" t="s">
        <v>41</v>
      </c>
      <c r="M981">
        <v>7</v>
      </c>
      <c r="N981" s="2" t="s">
        <v>36</v>
      </c>
      <c r="O981" s="2">
        <f t="shared" si="75"/>
        <v>1075.4000000000001</v>
      </c>
      <c r="P981">
        <v>107.54</v>
      </c>
      <c r="Q981"/>
      <c r="R981"/>
      <c r="S981" s="2" t="str">
        <f>IF(ISNUMBER(R981),SUMIFS(R$1:$R981,A$1:$A981,A981,K$1:$K981,K981,E$1:$E981,E981),"")</f>
        <v/>
      </c>
      <c r="U981" s="5"/>
      <c r="AC981" s="2" t="str">
        <f t="shared" si="77"/>
        <v/>
      </c>
      <c r="AL981" s="2" t="str">
        <f t="shared" si="76"/>
        <v/>
      </c>
      <c r="AT981" s="2" t="str">
        <f t="shared" si="78"/>
        <v/>
      </c>
      <c r="AU981" s="2" t="str">
        <f>IF(ISNUMBER(AT981),SUMIFS($AT$1:AT981,$A$1:A981,A981,$K$1:K981,K981,$E$1:E981,E981),"")</f>
        <v/>
      </c>
      <c r="AV981">
        <f t="shared" si="79"/>
        <v>1</v>
      </c>
    </row>
    <row r="982" spans="1:48" x14ac:dyDescent="0.25">
      <c r="A982" s="4" t="s">
        <v>29</v>
      </c>
      <c r="B982" s="4" t="s">
        <v>139</v>
      </c>
      <c r="C982" t="s">
        <v>30</v>
      </c>
      <c r="D982" s="3">
        <v>42293</v>
      </c>
      <c r="E982">
        <v>1</v>
      </c>
      <c r="F982" t="s">
        <v>55</v>
      </c>
      <c r="K982" s="24" t="s">
        <v>75</v>
      </c>
      <c r="L982" t="s">
        <v>41</v>
      </c>
      <c r="M982">
        <v>7</v>
      </c>
      <c r="N982" s="2" t="s">
        <v>36</v>
      </c>
      <c r="O982" s="2">
        <f t="shared" si="75"/>
        <v>1131.8</v>
      </c>
      <c r="P982">
        <v>113.17999999999999</v>
      </c>
      <c r="Q982"/>
      <c r="R982"/>
      <c r="S982" s="2" t="str">
        <f>IF(ISNUMBER(R982),SUMIFS(R$1:$R982,A$1:$A982,A982,K$1:$K982,K982,E$1:$E982,E982),"")</f>
        <v/>
      </c>
      <c r="U982" s="5"/>
      <c r="AC982" s="2" t="str">
        <f t="shared" si="77"/>
        <v/>
      </c>
      <c r="AL982" s="2" t="str">
        <f t="shared" si="76"/>
        <v/>
      </c>
      <c r="AT982" s="2" t="str">
        <f t="shared" si="78"/>
        <v/>
      </c>
      <c r="AU982" s="2" t="str">
        <f>IF(ISNUMBER(AT982),SUMIFS($AT$1:AT982,$A$1:A982,A982,$K$1:K982,K982,$E$1:E982,E982),"")</f>
        <v/>
      </c>
      <c r="AV982">
        <f t="shared" si="79"/>
        <v>1</v>
      </c>
    </row>
    <row r="983" spans="1:48" x14ac:dyDescent="0.25">
      <c r="A983" s="4" t="s">
        <v>35</v>
      </c>
      <c r="B983" s="4" t="s">
        <v>139</v>
      </c>
      <c r="C983" t="s">
        <v>30</v>
      </c>
      <c r="D983" s="3">
        <v>42293</v>
      </c>
      <c r="E983">
        <v>1</v>
      </c>
      <c r="F983" t="s">
        <v>57</v>
      </c>
      <c r="K983" s="24" t="s">
        <v>75</v>
      </c>
      <c r="L983" t="s">
        <v>41</v>
      </c>
      <c r="M983">
        <v>7</v>
      </c>
      <c r="N983" s="2" t="s">
        <v>36</v>
      </c>
      <c r="O983" s="2">
        <f t="shared" si="75"/>
        <v>1282.2</v>
      </c>
      <c r="P983">
        <v>128.22</v>
      </c>
      <c r="Q983"/>
      <c r="R983"/>
      <c r="S983" s="2" t="str">
        <f>IF(ISNUMBER(R983),SUMIFS(R$1:$R983,A$1:$A983,A983,K$1:$K983,K983,E$1:$E983,E983),"")</f>
        <v/>
      </c>
      <c r="U983" s="5"/>
      <c r="AC983" s="2" t="str">
        <f t="shared" si="77"/>
        <v/>
      </c>
      <c r="AL983" s="2" t="str">
        <f t="shared" si="76"/>
        <v/>
      </c>
      <c r="AT983" s="2" t="str">
        <f t="shared" si="78"/>
        <v/>
      </c>
      <c r="AU983" s="2" t="str">
        <f>IF(ISNUMBER(AT983),SUMIFS($AT$1:AT983,$A$1:A983,A983,$K$1:K983,K983,$E$1:E983,E983),"")</f>
        <v/>
      </c>
      <c r="AV983">
        <f t="shared" si="79"/>
        <v>1</v>
      </c>
    </row>
    <row r="984" spans="1:48" x14ac:dyDescent="0.25">
      <c r="A984" s="4" t="s">
        <v>32</v>
      </c>
      <c r="B984" s="4" t="s">
        <v>139</v>
      </c>
      <c r="C984" t="s">
        <v>30</v>
      </c>
      <c r="D984" s="3">
        <v>42293</v>
      </c>
      <c r="E984">
        <v>1</v>
      </c>
      <c r="F984" t="s">
        <v>59</v>
      </c>
      <c r="K984" s="24" t="s">
        <v>75</v>
      </c>
      <c r="L984" t="s">
        <v>41</v>
      </c>
      <c r="M984">
        <v>7</v>
      </c>
      <c r="N984" s="2" t="s">
        <v>36</v>
      </c>
      <c r="O984" s="2">
        <f t="shared" si="75"/>
        <v>1094.2</v>
      </c>
      <c r="P984">
        <v>109.42</v>
      </c>
      <c r="Q984"/>
      <c r="R984"/>
      <c r="S984" s="2" t="str">
        <f>IF(ISNUMBER(R984),SUMIFS(R$1:$R984,A$1:$A984,A984,K$1:$K984,K984,E$1:$E984,E984),"")</f>
        <v/>
      </c>
      <c r="U984" s="5"/>
      <c r="AC984" s="2" t="str">
        <f t="shared" si="77"/>
        <v/>
      </c>
      <c r="AL984" s="2" t="str">
        <f t="shared" si="76"/>
        <v/>
      </c>
      <c r="AT984" s="2" t="str">
        <f t="shared" si="78"/>
        <v/>
      </c>
      <c r="AU984" s="2" t="str">
        <f>IF(ISNUMBER(AT984),SUMIFS($AT$1:AT984,$A$1:A984,A984,$K$1:K984,K984,$E$1:E984,E984),"")</f>
        <v/>
      </c>
      <c r="AV984">
        <f t="shared" si="79"/>
        <v>1</v>
      </c>
    </row>
    <row r="985" spans="1:48" x14ac:dyDescent="0.25">
      <c r="A985" s="4" t="s">
        <v>31</v>
      </c>
      <c r="B985" s="4" t="s">
        <v>139</v>
      </c>
      <c r="C985" t="s">
        <v>30</v>
      </c>
      <c r="D985" s="3">
        <v>42293</v>
      </c>
      <c r="E985">
        <v>1</v>
      </c>
      <c r="F985" t="s">
        <v>54</v>
      </c>
      <c r="K985" s="24" t="s">
        <v>75</v>
      </c>
      <c r="L985" t="s">
        <v>41</v>
      </c>
      <c r="M985">
        <v>7</v>
      </c>
      <c r="N985" s="2" t="s">
        <v>36</v>
      </c>
      <c r="O985" s="2">
        <f t="shared" si="75"/>
        <v>1019</v>
      </c>
      <c r="P985">
        <v>101.9</v>
      </c>
      <c r="Q985"/>
      <c r="R985"/>
      <c r="S985" s="2" t="str">
        <f>IF(ISNUMBER(R985),SUMIFS(R$1:$R985,A$1:$A985,A985,K$1:$K985,K985,E$1:$E985,E985),"")</f>
        <v/>
      </c>
      <c r="U985" s="5"/>
      <c r="AC985" s="2" t="str">
        <f t="shared" si="77"/>
        <v/>
      </c>
      <c r="AL985" s="2" t="str">
        <f t="shared" si="76"/>
        <v/>
      </c>
      <c r="AT985" s="2" t="str">
        <f t="shared" si="78"/>
        <v/>
      </c>
      <c r="AU985" s="2" t="str">
        <f>IF(ISNUMBER(AT985),SUMIFS($AT$1:AT985,$A$1:A985,A985,$K$1:K985,K985,$E$1:E985,E985),"")</f>
        <v/>
      </c>
      <c r="AV985">
        <f t="shared" si="79"/>
        <v>1</v>
      </c>
    </row>
    <row r="986" spans="1:48" x14ac:dyDescent="0.25">
      <c r="A986" s="4" t="s">
        <v>31</v>
      </c>
      <c r="B986" s="4" t="s">
        <v>139</v>
      </c>
      <c r="C986" t="s">
        <v>30</v>
      </c>
      <c r="D986" s="3">
        <v>42293</v>
      </c>
      <c r="E986">
        <v>2</v>
      </c>
      <c r="F986" t="s">
        <v>54</v>
      </c>
      <c r="K986" s="24" t="s">
        <v>75</v>
      </c>
      <c r="L986" t="s">
        <v>41</v>
      </c>
      <c r="M986">
        <v>7</v>
      </c>
      <c r="N986" s="2" t="s">
        <v>36</v>
      </c>
      <c r="O986" s="2">
        <f t="shared" ref="O986:O1049" si="80">IF(ISNUMBER(P986),P986*10,"")</f>
        <v>906.2</v>
      </c>
      <c r="P986">
        <v>90.62</v>
      </c>
      <c r="Q986"/>
      <c r="R986"/>
      <c r="S986" s="2" t="str">
        <f>IF(ISNUMBER(R986),SUMIFS(R$1:$R986,A$1:$A986,A986,K$1:$K986,K986,E$1:$E986,E986),"")</f>
        <v/>
      </c>
      <c r="U986" s="5"/>
      <c r="AC986" s="2" t="str">
        <f t="shared" si="77"/>
        <v/>
      </c>
      <c r="AL986" s="2" t="str">
        <f t="shared" ref="AL986:AL1049" si="81">IF(ISNUMBER(AM986),AM986,"")</f>
        <v/>
      </c>
      <c r="AT986" s="2" t="str">
        <f t="shared" si="78"/>
        <v/>
      </c>
      <c r="AU986" s="2" t="str">
        <f>IF(ISNUMBER(AT986),SUMIFS($AT$1:AT986,$A$1:A986,A986,$K$1:K986,K986,$E$1:E986,E986),"")</f>
        <v/>
      </c>
      <c r="AV986">
        <f t="shared" si="79"/>
        <v>1</v>
      </c>
    </row>
    <row r="987" spans="1:48" x14ac:dyDescent="0.25">
      <c r="A987" s="4" t="s">
        <v>32</v>
      </c>
      <c r="B987" s="4" t="s">
        <v>139</v>
      </c>
      <c r="C987" t="s">
        <v>30</v>
      </c>
      <c r="D987" s="3">
        <v>42293</v>
      </c>
      <c r="E987">
        <v>2</v>
      </c>
      <c r="F987" t="s">
        <v>59</v>
      </c>
      <c r="K987" s="24" t="s">
        <v>75</v>
      </c>
      <c r="L987" t="s">
        <v>41</v>
      </c>
      <c r="M987">
        <v>7</v>
      </c>
      <c r="N987" s="2" t="s">
        <v>36</v>
      </c>
      <c r="O987" s="2">
        <f t="shared" si="80"/>
        <v>981.4</v>
      </c>
      <c r="P987">
        <v>98.14</v>
      </c>
      <c r="Q987"/>
      <c r="R987"/>
      <c r="S987" s="2" t="str">
        <f>IF(ISNUMBER(R987),SUMIFS(R$1:$R987,A$1:$A987,A987,K$1:$K987,K987,E$1:$E987,E987),"")</f>
        <v/>
      </c>
      <c r="U987" s="5"/>
      <c r="AC987" s="2" t="str">
        <f t="shared" si="77"/>
        <v/>
      </c>
      <c r="AL987" s="2" t="str">
        <f t="shared" si="81"/>
        <v/>
      </c>
      <c r="AT987" s="2" t="str">
        <f t="shared" si="78"/>
        <v/>
      </c>
      <c r="AU987" s="2" t="str">
        <f>IF(ISNUMBER(AT987),SUMIFS($AT$1:AT987,$A$1:A987,A987,$K$1:K987,K987,$E$1:E987,E987),"")</f>
        <v/>
      </c>
      <c r="AV987">
        <f t="shared" si="79"/>
        <v>1</v>
      </c>
    </row>
    <row r="988" spans="1:48" x14ac:dyDescent="0.25">
      <c r="A988" s="4" t="s">
        <v>34</v>
      </c>
      <c r="B988" s="4" t="s">
        <v>139</v>
      </c>
      <c r="C988" t="s">
        <v>30</v>
      </c>
      <c r="D988" s="3">
        <v>42293</v>
      </c>
      <c r="E988">
        <v>2</v>
      </c>
      <c r="F988" t="s">
        <v>56</v>
      </c>
      <c r="K988" s="24" t="s">
        <v>75</v>
      </c>
      <c r="L988" t="s">
        <v>41</v>
      </c>
      <c r="M988">
        <v>7</v>
      </c>
      <c r="N988" s="2" t="s">
        <v>36</v>
      </c>
      <c r="O988" s="2">
        <f t="shared" si="80"/>
        <v>1037.8</v>
      </c>
      <c r="P988">
        <v>103.78</v>
      </c>
      <c r="Q988"/>
      <c r="R988"/>
      <c r="S988" s="2" t="str">
        <f>IF(ISNUMBER(R988),SUMIFS(R$1:$R988,A$1:$A988,A988,K$1:$K988,K988,E$1:$E988,E988),"")</f>
        <v/>
      </c>
      <c r="U988" s="5"/>
      <c r="AC988" s="2" t="str">
        <f t="shared" si="77"/>
        <v/>
      </c>
      <c r="AL988" s="2" t="str">
        <f t="shared" si="81"/>
        <v/>
      </c>
      <c r="AT988" s="2" t="str">
        <f t="shared" si="78"/>
        <v/>
      </c>
      <c r="AU988" s="2" t="str">
        <f>IF(ISNUMBER(AT988),SUMIFS($AT$1:AT988,$A$1:A988,A988,$K$1:K988,K988,$E$1:E988,E988),"")</f>
        <v/>
      </c>
      <c r="AV988">
        <f t="shared" si="79"/>
        <v>1</v>
      </c>
    </row>
    <row r="989" spans="1:48" x14ac:dyDescent="0.25">
      <c r="A989" s="4" t="s">
        <v>29</v>
      </c>
      <c r="B989" s="4" t="s">
        <v>139</v>
      </c>
      <c r="C989" t="s">
        <v>30</v>
      </c>
      <c r="D989" s="3">
        <v>42293</v>
      </c>
      <c r="E989">
        <v>2</v>
      </c>
      <c r="F989" t="s">
        <v>55</v>
      </c>
      <c r="K989" s="24" t="s">
        <v>75</v>
      </c>
      <c r="L989" t="s">
        <v>41</v>
      </c>
      <c r="M989">
        <v>7</v>
      </c>
      <c r="N989" s="2" t="s">
        <v>36</v>
      </c>
      <c r="O989" s="2">
        <f t="shared" si="80"/>
        <v>1037.8</v>
      </c>
      <c r="P989">
        <v>103.78</v>
      </c>
      <c r="Q989"/>
      <c r="R989"/>
      <c r="S989" s="2" t="str">
        <f>IF(ISNUMBER(R989),SUMIFS(R$1:$R989,A$1:$A989,A989,K$1:$K989,K989,E$1:$E989,E989),"")</f>
        <v/>
      </c>
      <c r="U989" s="5"/>
      <c r="AC989" s="2" t="str">
        <f t="shared" si="77"/>
        <v/>
      </c>
      <c r="AL989" s="2" t="str">
        <f t="shared" si="81"/>
        <v/>
      </c>
      <c r="AT989" s="2" t="str">
        <f t="shared" si="78"/>
        <v/>
      </c>
      <c r="AU989" s="2" t="str">
        <f>IF(ISNUMBER(AT989),SUMIFS($AT$1:AT989,$A$1:A989,A989,$K$1:K989,K989,$E$1:E989,E989),"")</f>
        <v/>
      </c>
      <c r="AV989">
        <f t="shared" si="79"/>
        <v>1</v>
      </c>
    </row>
    <row r="990" spans="1:48" x14ac:dyDescent="0.25">
      <c r="A990" s="4" t="s">
        <v>35</v>
      </c>
      <c r="B990" s="4" t="s">
        <v>139</v>
      </c>
      <c r="C990" t="s">
        <v>30</v>
      </c>
      <c r="D990" s="3">
        <v>42293</v>
      </c>
      <c r="E990">
        <v>2</v>
      </c>
      <c r="F990" t="s">
        <v>57</v>
      </c>
      <c r="K990" s="24" t="s">
        <v>75</v>
      </c>
      <c r="L990" t="s">
        <v>41</v>
      </c>
      <c r="M990">
        <v>7</v>
      </c>
      <c r="N990" s="2" t="s">
        <v>36</v>
      </c>
      <c r="O990" s="2">
        <f t="shared" si="80"/>
        <v>1056.5999999999999</v>
      </c>
      <c r="P990">
        <v>105.66</v>
      </c>
      <c r="Q990"/>
      <c r="R990"/>
      <c r="S990" s="2" t="str">
        <f>IF(ISNUMBER(R990),SUMIFS(R$1:$R990,A$1:$A990,A990,K$1:$K990,K990,E$1:$E990,E990),"")</f>
        <v/>
      </c>
      <c r="U990" s="5"/>
      <c r="AC990" s="2" t="str">
        <f t="shared" si="77"/>
        <v/>
      </c>
      <c r="AL990" s="2" t="str">
        <f t="shared" si="81"/>
        <v/>
      </c>
      <c r="AT990" s="2" t="str">
        <f t="shared" si="78"/>
        <v/>
      </c>
      <c r="AU990" s="2" t="str">
        <f>IF(ISNUMBER(AT990),SUMIFS($AT$1:AT990,$A$1:A990,A990,$K$1:K990,K990,$E$1:E990,E990),"")</f>
        <v/>
      </c>
      <c r="AV990">
        <f t="shared" si="79"/>
        <v>1</v>
      </c>
    </row>
    <row r="991" spans="1:48" x14ac:dyDescent="0.25">
      <c r="A991" s="4" t="s">
        <v>33</v>
      </c>
      <c r="B991" s="4" t="s">
        <v>139</v>
      </c>
      <c r="C991" t="s">
        <v>30</v>
      </c>
      <c r="D991" s="3">
        <v>42293</v>
      </c>
      <c r="E991">
        <v>2</v>
      </c>
      <c r="F991" t="s">
        <v>58</v>
      </c>
      <c r="K991" s="24" t="s">
        <v>75</v>
      </c>
      <c r="L991" t="s">
        <v>41</v>
      </c>
      <c r="M991">
        <v>7</v>
      </c>
      <c r="N991" s="2" t="s">
        <v>36</v>
      </c>
      <c r="O991" s="2">
        <f t="shared" si="80"/>
        <v>868.6</v>
      </c>
      <c r="P991">
        <v>86.86</v>
      </c>
      <c r="Q991"/>
      <c r="R991"/>
      <c r="S991" s="2" t="str">
        <f>IF(ISNUMBER(R991),SUMIFS(R$1:$R991,A$1:$A991,A991,K$1:$K991,K991,E$1:$E991,E991),"")</f>
        <v/>
      </c>
      <c r="U991" s="5"/>
      <c r="AC991" s="2" t="str">
        <f t="shared" si="77"/>
        <v/>
      </c>
      <c r="AL991" s="2" t="str">
        <f t="shared" si="81"/>
        <v/>
      </c>
      <c r="AT991" s="2" t="str">
        <f t="shared" si="78"/>
        <v/>
      </c>
      <c r="AU991" s="2" t="str">
        <f>IF(ISNUMBER(AT991),SUMIFS($AT$1:AT991,$A$1:A991,A991,$K$1:K991,K991,$E$1:E991,E991),"")</f>
        <v/>
      </c>
      <c r="AV991">
        <f t="shared" si="79"/>
        <v>1</v>
      </c>
    </row>
    <row r="992" spans="1:48" x14ac:dyDescent="0.25">
      <c r="A992" s="4" t="s">
        <v>33</v>
      </c>
      <c r="B992" s="4" t="s">
        <v>139</v>
      </c>
      <c r="C992" t="s">
        <v>30</v>
      </c>
      <c r="D992" s="3">
        <v>42293</v>
      </c>
      <c r="E992">
        <v>3</v>
      </c>
      <c r="F992" t="s">
        <v>58</v>
      </c>
      <c r="K992" s="24" t="s">
        <v>75</v>
      </c>
      <c r="L992" t="s">
        <v>41</v>
      </c>
      <c r="M992">
        <v>7</v>
      </c>
      <c r="N992" s="2" t="s">
        <v>36</v>
      </c>
      <c r="O992" s="2">
        <f t="shared" si="80"/>
        <v>925</v>
      </c>
      <c r="P992">
        <v>92.5</v>
      </c>
      <c r="Q992"/>
      <c r="R992"/>
      <c r="S992" s="2" t="str">
        <f>IF(ISNUMBER(R992),SUMIFS(R$1:$R992,A$1:$A992,A992,K$1:$K992,K992,E$1:$E992,E992),"")</f>
        <v/>
      </c>
      <c r="U992" s="5"/>
      <c r="AC992" s="2" t="str">
        <f t="shared" si="77"/>
        <v/>
      </c>
      <c r="AL992" s="2" t="str">
        <f t="shared" si="81"/>
        <v/>
      </c>
      <c r="AT992" s="2" t="str">
        <f t="shared" si="78"/>
        <v/>
      </c>
      <c r="AU992" s="2" t="str">
        <f>IF(ISNUMBER(AT992),SUMIFS($AT$1:AT992,$A$1:A992,A992,$K$1:K992,K992,$E$1:E992,E992),"")</f>
        <v/>
      </c>
      <c r="AV992">
        <f t="shared" si="79"/>
        <v>1</v>
      </c>
    </row>
    <row r="993" spans="1:48" x14ac:dyDescent="0.25">
      <c r="A993" s="4" t="s">
        <v>35</v>
      </c>
      <c r="B993" s="4" t="s">
        <v>139</v>
      </c>
      <c r="C993" t="s">
        <v>30</v>
      </c>
      <c r="D993" s="3">
        <v>42293</v>
      </c>
      <c r="E993">
        <v>3</v>
      </c>
      <c r="F993" t="s">
        <v>57</v>
      </c>
      <c r="K993" s="24" t="s">
        <v>75</v>
      </c>
      <c r="L993" t="s">
        <v>41</v>
      </c>
      <c r="M993">
        <v>7</v>
      </c>
      <c r="N993" s="2" t="s">
        <v>36</v>
      </c>
      <c r="O993" s="2">
        <f t="shared" si="80"/>
        <v>1094.2</v>
      </c>
      <c r="P993">
        <v>109.42</v>
      </c>
      <c r="Q993"/>
      <c r="R993"/>
      <c r="S993" s="2" t="str">
        <f>IF(ISNUMBER(R993),SUMIFS(R$1:$R993,A$1:$A993,A993,K$1:$K993,K993,E$1:$E993,E993),"")</f>
        <v/>
      </c>
      <c r="U993" s="5"/>
      <c r="AC993" s="2" t="str">
        <f t="shared" si="77"/>
        <v/>
      </c>
      <c r="AL993" s="2" t="str">
        <f t="shared" si="81"/>
        <v/>
      </c>
      <c r="AT993" s="2" t="str">
        <f t="shared" si="78"/>
        <v/>
      </c>
      <c r="AU993" s="2" t="str">
        <f>IF(ISNUMBER(AT993),SUMIFS($AT$1:AT993,$A$1:A993,A993,$K$1:K993,K993,$E$1:E993,E993),"")</f>
        <v/>
      </c>
      <c r="AV993">
        <f t="shared" si="79"/>
        <v>1</v>
      </c>
    </row>
    <row r="994" spans="1:48" x14ac:dyDescent="0.25">
      <c r="A994" s="4" t="s">
        <v>32</v>
      </c>
      <c r="B994" s="4" t="s">
        <v>139</v>
      </c>
      <c r="C994" t="s">
        <v>30</v>
      </c>
      <c r="D994" s="3">
        <v>42293</v>
      </c>
      <c r="E994">
        <v>3</v>
      </c>
      <c r="F994" t="s">
        <v>59</v>
      </c>
      <c r="K994" s="24" t="s">
        <v>75</v>
      </c>
      <c r="L994" t="s">
        <v>41</v>
      </c>
      <c r="M994">
        <v>7</v>
      </c>
      <c r="N994" s="2" t="s">
        <v>36</v>
      </c>
      <c r="O994" s="2">
        <f t="shared" si="80"/>
        <v>1169.4000000000001</v>
      </c>
      <c r="P994">
        <v>116.94000000000001</v>
      </c>
      <c r="Q994"/>
      <c r="R994"/>
      <c r="S994" s="2" t="str">
        <f>IF(ISNUMBER(R994),SUMIFS(R$1:$R994,A$1:$A994,A994,K$1:$K994,K994,E$1:$E994,E994),"")</f>
        <v/>
      </c>
      <c r="U994" s="5"/>
      <c r="AC994" s="2" t="str">
        <f t="shared" si="77"/>
        <v/>
      </c>
      <c r="AL994" s="2" t="str">
        <f t="shared" si="81"/>
        <v/>
      </c>
      <c r="AT994" s="2" t="str">
        <f t="shared" si="78"/>
        <v/>
      </c>
      <c r="AU994" s="2" t="str">
        <f>IF(ISNUMBER(AT994),SUMIFS($AT$1:AT994,$A$1:A994,A994,$K$1:K994,K994,$E$1:E994,E994),"")</f>
        <v/>
      </c>
      <c r="AV994">
        <f t="shared" si="79"/>
        <v>1</v>
      </c>
    </row>
    <row r="995" spans="1:48" x14ac:dyDescent="0.25">
      <c r="A995" s="4" t="s">
        <v>29</v>
      </c>
      <c r="B995" s="4" t="s">
        <v>139</v>
      </c>
      <c r="C995" t="s">
        <v>30</v>
      </c>
      <c r="D995" s="3">
        <v>42293</v>
      </c>
      <c r="E995">
        <v>3</v>
      </c>
      <c r="F995" t="s">
        <v>55</v>
      </c>
      <c r="K995" s="24" t="s">
        <v>75</v>
      </c>
      <c r="L995" t="s">
        <v>41</v>
      </c>
      <c r="M995">
        <v>7</v>
      </c>
      <c r="N995" s="2" t="s">
        <v>36</v>
      </c>
      <c r="O995" s="2">
        <f t="shared" si="80"/>
        <v>1338.6</v>
      </c>
      <c r="P995">
        <v>133.85999999999999</v>
      </c>
      <c r="Q995"/>
      <c r="R995"/>
      <c r="S995" s="2" t="str">
        <f>IF(ISNUMBER(R995),SUMIFS(R$1:$R995,A$1:$A995,A995,K$1:$K995,K995,E$1:$E995,E995),"")</f>
        <v/>
      </c>
      <c r="U995" s="5"/>
      <c r="AC995" s="2" t="str">
        <f t="shared" si="77"/>
        <v/>
      </c>
      <c r="AL995" s="2" t="str">
        <f t="shared" si="81"/>
        <v/>
      </c>
      <c r="AT995" s="2" t="str">
        <f t="shared" si="78"/>
        <v/>
      </c>
      <c r="AU995" s="2" t="str">
        <f>IF(ISNUMBER(AT995),SUMIFS($AT$1:AT995,$A$1:A995,A995,$K$1:K995,K995,$E$1:E995,E995),"")</f>
        <v/>
      </c>
      <c r="AV995">
        <f t="shared" si="79"/>
        <v>1</v>
      </c>
    </row>
    <row r="996" spans="1:48" x14ac:dyDescent="0.25">
      <c r="A996" s="4" t="s">
        <v>34</v>
      </c>
      <c r="B996" s="4" t="s">
        <v>139</v>
      </c>
      <c r="C996" t="s">
        <v>30</v>
      </c>
      <c r="D996" s="3">
        <v>42293</v>
      </c>
      <c r="E996">
        <v>3</v>
      </c>
      <c r="F996" t="s">
        <v>56</v>
      </c>
      <c r="K996" s="24" t="s">
        <v>75</v>
      </c>
      <c r="L996" t="s">
        <v>41</v>
      </c>
      <c r="M996">
        <v>7</v>
      </c>
      <c r="N996" s="2" t="s">
        <v>36</v>
      </c>
      <c r="O996" s="2">
        <f t="shared" si="80"/>
        <v>1319.8</v>
      </c>
      <c r="P996">
        <v>131.97999999999999</v>
      </c>
      <c r="Q996"/>
      <c r="R996"/>
      <c r="S996" s="2" t="str">
        <f>IF(ISNUMBER(R996),SUMIFS(R$1:$R996,A$1:$A996,A996,K$1:$K996,K996,E$1:$E996,E996),"")</f>
        <v/>
      </c>
      <c r="U996" s="5"/>
      <c r="AC996" s="2" t="str">
        <f t="shared" si="77"/>
        <v/>
      </c>
      <c r="AL996" s="2" t="str">
        <f t="shared" si="81"/>
        <v/>
      </c>
      <c r="AT996" s="2" t="str">
        <f t="shared" si="78"/>
        <v/>
      </c>
      <c r="AU996" s="2" t="str">
        <f>IF(ISNUMBER(AT996),SUMIFS($AT$1:AT996,$A$1:A996,A996,$K$1:K996,K996,$E$1:E996,E996),"")</f>
        <v/>
      </c>
      <c r="AV996">
        <f t="shared" si="79"/>
        <v>1</v>
      </c>
    </row>
    <row r="997" spans="1:48" x14ac:dyDescent="0.25">
      <c r="A997" s="4" t="s">
        <v>31</v>
      </c>
      <c r="B997" s="4" t="s">
        <v>139</v>
      </c>
      <c r="C997" t="s">
        <v>30</v>
      </c>
      <c r="D997" s="3">
        <v>42293</v>
      </c>
      <c r="E997">
        <v>3</v>
      </c>
      <c r="F997" t="s">
        <v>54</v>
      </c>
      <c r="K997" s="24" t="s">
        <v>75</v>
      </c>
      <c r="L997" t="s">
        <v>41</v>
      </c>
      <c r="M997">
        <v>7</v>
      </c>
      <c r="N997" s="2" t="s">
        <v>36</v>
      </c>
      <c r="O997" s="2">
        <f t="shared" si="80"/>
        <v>1169.4000000000001</v>
      </c>
      <c r="P997">
        <v>116.94000000000001</v>
      </c>
      <c r="Q997"/>
      <c r="R997"/>
      <c r="S997" s="2" t="str">
        <f>IF(ISNUMBER(R997),SUMIFS(R$1:$R997,A$1:$A997,A997,K$1:$K997,K997,E$1:$E997,E997),"")</f>
        <v/>
      </c>
      <c r="U997" s="5"/>
      <c r="AC997" s="2" t="str">
        <f t="shared" si="77"/>
        <v/>
      </c>
      <c r="AL997" s="2" t="str">
        <f t="shared" si="81"/>
        <v/>
      </c>
      <c r="AT997" s="2" t="str">
        <f t="shared" si="78"/>
        <v/>
      </c>
      <c r="AU997" s="2" t="str">
        <f>IF(ISNUMBER(AT997),SUMIFS($AT$1:AT997,$A$1:A997,A997,$K$1:K997,K997,$E$1:E997,E997),"")</f>
        <v/>
      </c>
      <c r="AV997">
        <f t="shared" si="79"/>
        <v>1</v>
      </c>
    </row>
    <row r="998" spans="1:48" x14ac:dyDescent="0.25">
      <c r="A998" s="4" t="s">
        <v>34</v>
      </c>
      <c r="B998" s="4" t="s">
        <v>139</v>
      </c>
      <c r="C998" t="s">
        <v>30</v>
      </c>
      <c r="D998" s="3">
        <v>42300</v>
      </c>
      <c r="E998">
        <v>1</v>
      </c>
      <c r="F998" t="s">
        <v>56</v>
      </c>
      <c r="K998" s="24" t="s">
        <v>75</v>
      </c>
      <c r="L998" t="s">
        <v>41</v>
      </c>
      <c r="M998">
        <v>7</v>
      </c>
      <c r="N998" s="2" t="s">
        <v>37</v>
      </c>
      <c r="O998" s="2">
        <f t="shared" si="80"/>
        <v>2635.8</v>
      </c>
      <c r="P998">
        <v>263.58000000000004</v>
      </c>
      <c r="Q998"/>
      <c r="R998"/>
      <c r="S998" s="2" t="str">
        <f>IF(ISNUMBER(R998),SUMIFS(R$1:$R998,A$1:$A998,A998,K$1:$K998,K998,E$1:$E998,E998),"")</f>
        <v/>
      </c>
      <c r="U998" s="5"/>
      <c r="AC998" s="2" t="str">
        <f t="shared" si="77"/>
        <v/>
      </c>
      <c r="AL998" s="2" t="str">
        <f t="shared" si="81"/>
        <v/>
      </c>
      <c r="AT998" s="2" t="str">
        <f t="shared" si="78"/>
        <v/>
      </c>
      <c r="AU998" s="2" t="str">
        <f>IF(ISNUMBER(AT998),SUMIFS($AT$1:AT998,$A$1:A998,A998,$K$1:K998,K998,$E$1:E998,E998),"")</f>
        <v/>
      </c>
      <c r="AV998">
        <f t="shared" si="79"/>
        <v>1</v>
      </c>
    </row>
    <row r="999" spans="1:48" x14ac:dyDescent="0.25">
      <c r="A999" s="4" t="s">
        <v>33</v>
      </c>
      <c r="B999" s="4" t="s">
        <v>139</v>
      </c>
      <c r="C999" t="s">
        <v>30</v>
      </c>
      <c r="D999" s="3">
        <v>42300</v>
      </c>
      <c r="E999">
        <v>1</v>
      </c>
      <c r="F999" t="s">
        <v>58</v>
      </c>
      <c r="K999" s="24" t="s">
        <v>75</v>
      </c>
      <c r="L999" t="s">
        <v>41</v>
      </c>
      <c r="M999">
        <v>7</v>
      </c>
      <c r="N999" s="2" t="s">
        <v>37</v>
      </c>
      <c r="O999" s="2">
        <f t="shared" si="80"/>
        <v>1413.8</v>
      </c>
      <c r="P999">
        <v>141.38</v>
      </c>
      <c r="Q999"/>
      <c r="R999"/>
      <c r="S999" s="2" t="str">
        <f>IF(ISNUMBER(R999),SUMIFS(R$1:$R999,A$1:$A999,A999,K$1:$K999,K999,E$1:$E999,E999),"")</f>
        <v/>
      </c>
      <c r="U999" s="5"/>
      <c r="AC999" s="2" t="str">
        <f t="shared" si="77"/>
        <v/>
      </c>
      <c r="AL999" s="2" t="str">
        <f t="shared" si="81"/>
        <v/>
      </c>
      <c r="AT999" s="2" t="str">
        <f t="shared" si="78"/>
        <v/>
      </c>
      <c r="AU999" s="2" t="str">
        <f>IF(ISNUMBER(AT999),SUMIFS($AT$1:AT999,$A$1:A999,A999,$K$1:K999,K999,$E$1:E999,E999),"")</f>
        <v/>
      </c>
      <c r="AV999">
        <f t="shared" si="79"/>
        <v>1</v>
      </c>
    </row>
    <row r="1000" spans="1:48" x14ac:dyDescent="0.25">
      <c r="A1000" s="4" t="s">
        <v>29</v>
      </c>
      <c r="B1000" s="4" t="s">
        <v>139</v>
      </c>
      <c r="C1000" t="s">
        <v>30</v>
      </c>
      <c r="D1000" s="3">
        <v>42300</v>
      </c>
      <c r="E1000">
        <v>1</v>
      </c>
      <c r="F1000" t="s">
        <v>55</v>
      </c>
      <c r="K1000" s="24" t="s">
        <v>75</v>
      </c>
      <c r="L1000" t="s">
        <v>41</v>
      </c>
      <c r="M1000">
        <v>7</v>
      </c>
      <c r="N1000" s="2" t="s">
        <v>37</v>
      </c>
      <c r="O1000" s="2">
        <f t="shared" si="80"/>
        <v>2071.8000000000002</v>
      </c>
      <c r="P1000">
        <v>207.18</v>
      </c>
      <c r="Q1000"/>
      <c r="R1000"/>
      <c r="S1000" s="2" t="str">
        <f>IF(ISNUMBER(R1000),SUMIFS(R$1:$R1000,A$1:$A1000,A1000,K$1:$K1000,K1000,E$1:$E1000,E1000),"")</f>
        <v/>
      </c>
      <c r="U1000" s="5"/>
      <c r="AC1000" s="2" t="str">
        <f t="shared" si="77"/>
        <v/>
      </c>
      <c r="AL1000" s="2" t="str">
        <f t="shared" si="81"/>
        <v/>
      </c>
      <c r="AT1000" s="2" t="str">
        <f t="shared" si="78"/>
        <v/>
      </c>
      <c r="AU1000" s="2" t="str">
        <f>IF(ISNUMBER(AT1000),SUMIFS($AT$1:AT1000,$A$1:A1000,A1000,$K$1:K1000,K1000,$E$1:E1000,E1000),"")</f>
        <v/>
      </c>
      <c r="AV1000">
        <f t="shared" si="79"/>
        <v>1</v>
      </c>
    </row>
    <row r="1001" spans="1:48" x14ac:dyDescent="0.25">
      <c r="A1001" s="4" t="s">
        <v>35</v>
      </c>
      <c r="B1001" s="4" t="s">
        <v>139</v>
      </c>
      <c r="C1001" t="s">
        <v>30</v>
      </c>
      <c r="D1001" s="3">
        <v>42300</v>
      </c>
      <c r="E1001">
        <v>1</v>
      </c>
      <c r="F1001" t="s">
        <v>57</v>
      </c>
      <c r="K1001" s="24" t="s">
        <v>75</v>
      </c>
      <c r="L1001" t="s">
        <v>41</v>
      </c>
      <c r="M1001">
        <v>7</v>
      </c>
      <c r="N1001" s="2" t="s">
        <v>37</v>
      </c>
      <c r="O1001" s="2">
        <f t="shared" si="80"/>
        <v>2598.1999999999998</v>
      </c>
      <c r="P1001">
        <v>259.82</v>
      </c>
      <c r="Q1001"/>
      <c r="R1001"/>
      <c r="S1001" s="2" t="str">
        <f>IF(ISNUMBER(R1001),SUMIFS(R$1:$R1001,A$1:$A1001,A1001,K$1:$K1001,K1001,E$1:$E1001,E1001),"")</f>
        <v/>
      </c>
      <c r="U1001" s="5"/>
      <c r="AC1001" s="2" t="str">
        <f t="shared" si="77"/>
        <v/>
      </c>
      <c r="AL1001" s="2" t="str">
        <f t="shared" si="81"/>
        <v/>
      </c>
      <c r="AT1001" s="2" t="str">
        <f t="shared" si="78"/>
        <v/>
      </c>
      <c r="AU1001" s="2" t="str">
        <f>IF(ISNUMBER(AT1001),SUMIFS($AT$1:AT1001,$A$1:A1001,A1001,$K$1:K1001,K1001,$E$1:E1001,E1001),"")</f>
        <v/>
      </c>
      <c r="AV1001">
        <f t="shared" si="79"/>
        <v>1</v>
      </c>
    </row>
    <row r="1002" spans="1:48" x14ac:dyDescent="0.25">
      <c r="A1002" s="4" t="s">
        <v>32</v>
      </c>
      <c r="B1002" s="4" t="s">
        <v>139</v>
      </c>
      <c r="C1002" t="s">
        <v>30</v>
      </c>
      <c r="D1002" s="3">
        <v>42300</v>
      </c>
      <c r="E1002">
        <v>1</v>
      </c>
      <c r="F1002" t="s">
        <v>59</v>
      </c>
      <c r="K1002" s="24" t="s">
        <v>75</v>
      </c>
      <c r="L1002" t="s">
        <v>41</v>
      </c>
      <c r="M1002">
        <v>7</v>
      </c>
      <c r="N1002" s="2" t="s">
        <v>37</v>
      </c>
      <c r="O1002" s="2">
        <f t="shared" si="80"/>
        <v>1808.6</v>
      </c>
      <c r="P1002">
        <v>180.85999999999999</v>
      </c>
      <c r="Q1002"/>
      <c r="R1002"/>
      <c r="S1002" s="2" t="str">
        <f>IF(ISNUMBER(R1002),SUMIFS(R$1:$R1002,A$1:$A1002,A1002,K$1:$K1002,K1002,E$1:$E1002,E1002),"")</f>
        <v/>
      </c>
      <c r="U1002" s="5"/>
      <c r="AC1002" s="2" t="str">
        <f t="shared" si="77"/>
        <v/>
      </c>
      <c r="AL1002" s="2" t="str">
        <f t="shared" si="81"/>
        <v/>
      </c>
      <c r="AT1002" s="2" t="str">
        <f t="shared" si="78"/>
        <v/>
      </c>
      <c r="AU1002" s="2" t="str">
        <f>IF(ISNUMBER(AT1002),SUMIFS($AT$1:AT1002,$A$1:A1002,A1002,$K$1:K1002,K1002,$E$1:E1002,E1002),"")</f>
        <v/>
      </c>
      <c r="AV1002">
        <f t="shared" si="79"/>
        <v>1</v>
      </c>
    </row>
    <row r="1003" spans="1:48" x14ac:dyDescent="0.25">
      <c r="A1003" s="4" t="s">
        <v>31</v>
      </c>
      <c r="B1003" s="4" t="s">
        <v>139</v>
      </c>
      <c r="C1003" t="s">
        <v>30</v>
      </c>
      <c r="D1003" s="3">
        <v>42300</v>
      </c>
      <c r="E1003">
        <v>1</v>
      </c>
      <c r="F1003" t="s">
        <v>54</v>
      </c>
      <c r="K1003" s="24" t="s">
        <v>75</v>
      </c>
      <c r="L1003" t="s">
        <v>41</v>
      </c>
      <c r="M1003">
        <v>7</v>
      </c>
      <c r="N1003" s="2" t="s">
        <v>37</v>
      </c>
      <c r="O1003" s="2">
        <f t="shared" si="80"/>
        <v>1263.4000000000001</v>
      </c>
      <c r="P1003">
        <v>126.34</v>
      </c>
      <c r="Q1003"/>
      <c r="R1003"/>
      <c r="S1003" s="2" t="str">
        <f>IF(ISNUMBER(R1003),SUMIFS(R$1:$R1003,A$1:$A1003,A1003,K$1:$K1003,K1003,E$1:$E1003,E1003),"")</f>
        <v/>
      </c>
      <c r="U1003" s="5"/>
      <c r="AC1003" s="2" t="str">
        <f t="shared" si="77"/>
        <v/>
      </c>
      <c r="AL1003" s="2" t="str">
        <f t="shared" si="81"/>
        <v/>
      </c>
      <c r="AT1003" s="2" t="str">
        <f t="shared" si="78"/>
        <v/>
      </c>
      <c r="AU1003" s="2" t="str">
        <f>IF(ISNUMBER(AT1003),SUMIFS($AT$1:AT1003,$A$1:A1003,A1003,$K$1:K1003,K1003,$E$1:E1003,E1003),"")</f>
        <v/>
      </c>
      <c r="AV1003">
        <f t="shared" si="79"/>
        <v>1</v>
      </c>
    </row>
    <row r="1004" spans="1:48" x14ac:dyDescent="0.25">
      <c r="A1004" s="4" t="s">
        <v>31</v>
      </c>
      <c r="B1004" s="4" t="s">
        <v>139</v>
      </c>
      <c r="C1004" t="s">
        <v>30</v>
      </c>
      <c r="D1004" s="3">
        <v>42300</v>
      </c>
      <c r="E1004">
        <v>2</v>
      </c>
      <c r="F1004" t="s">
        <v>54</v>
      </c>
      <c r="K1004" s="24" t="s">
        <v>75</v>
      </c>
      <c r="L1004" t="s">
        <v>41</v>
      </c>
      <c r="M1004">
        <v>7</v>
      </c>
      <c r="N1004" s="2" t="s">
        <v>37</v>
      </c>
      <c r="O1004" s="2">
        <f t="shared" si="80"/>
        <v>1056.5999999999999</v>
      </c>
      <c r="P1004">
        <v>105.66</v>
      </c>
      <c r="Q1004"/>
      <c r="R1004"/>
      <c r="S1004" s="2" t="str">
        <f>IF(ISNUMBER(R1004),SUMIFS(R$1:$R1004,A$1:$A1004,A1004,K$1:$K1004,K1004,E$1:$E1004,E1004),"")</f>
        <v/>
      </c>
      <c r="U1004" s="5"/>
      <c r="AC1004" s="2" t="str">
        <f t="shared" si="77"/>
        <v/>
      </c>
      <c r="AL1004" s="2" t="str">
        <f t="shared" si="81"/>
        <v/>
      </c>
      <c r="AT1004" s="2" t="str">
        <f t="shared" si="78"/>
        <v/>
      </c>
      <c r="AU1004" s="2" t="str">
        <f>IF(ISNUMBER(AT1004),SUMIFS($AT$1:AT1004,$A$1:A1004,A1004,$K$1:K1004,K1004,$E$1:E1004,E1004),"")</f>
        <v/>
      </c>
      <c r="AV1004">
        <f t="shared" si="79"/>
        <v>1</v>
      </c>
    </row>
    <row r="1005" spans="1:48" x14ac:dyDescent="0.25">
      <c r="A1005" s="4" t="s">
        <v>32</v>
      </c>
      <c r="B1005" s="4" t="s">
        <v>139</v>
      </c>
      <c r="C1005" t="s">
        <v>30</v>
      </c>
      <c r="D1005" s="3">
        <v>42300</v>
      </c>
      <c r="E1005">
        <v>2</v>
      </c>
      <c r="F1005" t="s">
        <v>59</v>
      </c>
      <c r="K1005" s="24" t="s">
        <v>75</v>
      </c>
      <c r="L1005" t="s">
        <v>41</v>
      </c>
      <c r="M1005">
        <v>7</v>
      </c>
      <c r="N1005" s="2" t="s">
        <v>37</v>
      </c>
      <c r="O1005" s="2">
        <f t="shared" si="80"/>
        <v>1451.4</v>
      </c>
      <c r="P1005">
        <v>145.14000000000001</v>
      </c>
      <c r="Q1005"/>
      <c r="R1005"/>
      <c r="S1005" s="2" t="str">
        <f>IF(ISNUMBER(R1005),SUMIFS(R$1:$R1005,A$1:$A1005,A1005,K$1:$K1005,K1005,E$1:$E1005,E1005),"")</f>
        <v/>
      </c>
      <c r="U1005" s="5"/>
      <c r="AC1005" s="2" t="str">
        <f t="shared" si="77"/>
        <v/>
      </c>
      <c r="AL1005" s="2" t="str">
        <f t="shared" si="81"/>
        <v/>
      </c>
      <c r="AT1005" s="2" t="str">
        <f t="shared" si="78"/>
        <v/>
      </c>
      <c r="AU1005" s="2" t="str">
        <f>IF(ISNUMBER(AT1005),SUMIFS($AT$1:AT1005,$A$1:A1005,A1005,$K$1:K1005,K1005,$E$1:E1005,E1005),"")</f>
        <v/>
      </c>
      <c r="AV1005">
        <f t="shared" si="79"/>
        <v>1</v>
      </c>
    </row>
    <row r="1006" spans="1:48" x14ac:dyDescent="0.25">
      <c r="A1006" s="4" t="s">
        <v>34</v>
      </c>
      <c r="B1006" s="4" t="s">
        <v>139</v>
      </c>
      <c r="C1006" t="s">
        <v>30</v>
      </c>
      <c r="D1006" s="3">
        <v>42300</v>
      </c>
      <c r="E1006">
        <v>2</v>
      </c>
      <c r="F1006" t="s">
        <v>56</v>
      </c>
      <c r="K1006" s="24" t="s">
        <v>75</v>
      </c>
      <c r="L1006" t="s">
        <v>41</v>
      </c>
      <c r="M1006">
        <v>7</v>
      </c>
      <c r="N1006" s="2" t="s">
        <v>37</v>
      </c>
      <c r="O1006" s="2">
        <f t="shared" si="80"/>
        <v>2391.4</v>
      </c>
      <c r="P1006">
        <v>239.14000000000001</v>
      </c>
      <c r="Q1006"/>
      <c r="R1006"/>
      <c r="S1006" s="2" t="str">
        <f>IF(ISNUMBER(R1006),SUMIFS(R$1:$R1006,A$1:$A1006,A1006,K$1:$K1006,K1006,E$1:$E1006,E1006),"")</f>
        <v/>
      </c>
      <c r="U1006" s="5"/>
      <c r="AC1006" s="2" t="str">
        <f t="shared" si="77"/>
        <v/>
      </c>
      <c r="AL1006" s="2" t="str">
        <f t="shared" si="81"/>
        <v/>
      </c>
      <c r="AT1006" s="2" t="str">
        <f t="shared" si="78"/>
        <v/>
      </c>
      <c r="AU1006" s="2" t="str">
        <f>IF(ISNUMBER(AT1006),SUMIFS($AT$1:AT1006,$A$1:A1006,A1006,$K$1:K1006,K1006,$E$1:E1006,E1006),"")</f>
        <v/>
      </c>
      <c r="AV1006">
        <f t="shared" si="79"/>
        <v>1</v>
      </c>
    </row>
    <row r="1007" spans="1:48" x14ac:dyDescent="0.25">
      <c r="A1007" s="4" t="s">
        <v>29</v>
      </c>
      <c r="B1007" s="4" t="s">
        <v>139</v>
      </c>
      <c r="C1007" t="s">
        <v>30</v>
      </c>
      <c r="D1007" s="3">
        <v>42300</v>
      </c>
      <c r="E1007">
        <v>2</v>
      </c>
      <c r="F1007" t="s">
        <v>55</v>
      </c>
      <c r="K1007" s="24" t="s">
        <v>75</v>
      </c>
      <c r="L1007" t="s">
        <v>41</v>
      </c>
      <c r="M1007">
        <v>7</v>
      </c>
      <c r="N1007" s="2" t="s">
        <v>37</v>
      </c>
      <c r="O1007" s="2">
        <f t="shared" si="80"/>
        <v>1808.6</v>
      </c>
      <c r="P1007">
        <v>180.85999999999999</v>
      </c>
      <c r="Q1007"/>
      <c r="R1007"/>
      <c r="S1007" s="2" t="str">
        <f>IF(ISNUMBER(R1007),SUMIFS(R$1:$R1007,A$1:$A1007,A1007,K$1:$K1007,K1007,E$1:$E1007,E1007),"")</f>
        <v/>
      </c>
      <c r="U1007" s="5"/>
      <c r="AC1007" s="2" t="str">
        <f t="shared" si="77"/>
        <v/>
      </c>
      <c r="AL1007" s="2" t="str">
        <f t="shared" si="81"/>
        <v/>
      </c>
      <c r="AT1007" s="2" t="str">
        <f t="shared" si="78"/>
        <v/>
      </c>
      <c r="AU1007" s="2" t="str">
        <f>IF(ISNUMBER(AT1007),SUMIFS($AT$1:AT1007,$A$1:A1007,A1007,$K$1:K1007,K1007,$E$1:E1007,E1007),"")</f>
        <v/>
      </c>
      <c r="AV1007">
        <f t="shared" si="79"/>
        <v>1</v>
      </c>
    </row>
    <row r="1008" spans="1:48" x14ac:dyDescent="0.25">
      <c r="A1008" s="4" t="s">
        <v>35</v>
      </c>
      <c r="B1008" s="4" t="s">
        <v>139</v>
      </c>
      <c r="C1008" t="s">
        <v>30</v>
      </c>
      <c r="D1008" s="3">
        <v>42300</v>
      </c>
      <c r="E1008">
        <v>2</v>
      </c>
      <c r="F1008" t="s">
        <v>57</v>
      </c>
      <c r="K1008" s="24" t="s">
        <v>75</v>
      </c>
      <c r="L1008" t="s">
        <v>41</v>
      </c>
      <c r="M1008">
        <v>7</v>
      </c>
      <c r="N1008" s="2" t="s">
        <v>37</v>
      </c>
      <c r="O1008" s="2">
        <f t="shared" si="80"/>
        <v>2222.1999999999998</v>
      </c>
      <c r="P1008">
        <v>222.21999999999997</v>
      </c>
      <c r="Q1008"/>
      <c r="R1008"/>
      <c r="S1008" s="2" t="str">
        <f>IF(ISNUMBER(R1008),SUMIFS(R$1:$R1008,A$1:$A1008,A1008,K$1:$K1008,K1008,E$1:$E1008,E1008),"")</f>
        <v/>
      </c>
      <c r="U1008" s="5"/>
      <c r="AC1008" s="2" t="str">
        <f t="shared" si="77"/>
        <v/>
      </c>
      <c r="AL1008" s="2" t="str">
        <f t="shared" si="81"/>
        <v/>
      </c>
      <c r="AT1008" s="2" t="str">
        <f t="shared" si="78"/>
        <v/>
      </c>
      <c r="AU1008" s="2" t="str">
        <f>IF(ISNUMBER(AT1008),SUMIFS($AT$1:AT1008,$A$1:A1008,A1008,$K$1:K1008,K1008,$E$1:E1008,E1008),"")</f>
        <v/>
      </c>
      <c r="AV1008">
        <f t="shared" si="79"/>
        <v>1</v>
      </c>
    </row>
    <row r="1009" spans="1:48" x14ac:dyDescent="0.25">
      <c r="A1009" s="4" t="s">
        <v>33</v>
      </c>
      <c r="B1009" s="4" t="s">
        <v>139</v>
      </c>
      <c r="C1009" t="s">
        <v>30</v>
      </c>
      <c r="D1009" s="3">
        <v>42300</v>
      </c>
      <c r="E1009">
        <v>2</v>
      </c>
      <c r="F1009" t="s">
        <v>58</v>
      </c>
      <c r="K1009" s="24" t="s">
        <v>75</v>
      </c>
      <c r="L1009" t="s">
        <v>41</v>
      </c>
      <c r="M1009">
        <v>7</v>
      </c>
      <c r="N1009" s="2" t="s">
        <v>37</v>
      </c>
      <c r="O1009" s="2">
        <f t="shared" si="80"/>
        <v>1113</v>
      </c>
      <c r="P1009">
        <v>111.3</v>
      </c>
      <c r="Q1009"/>
      <c r="R1009"/>
      <c r="S1009" s="2" t="str">
        <f>IF(ISNUMBER(R1009),SUMIFS(R$1:$R1009,A$1:$A1009,A1009,K$1:$K1009,K1009,E$1:$E1009,E1009),"")</f>
        <v/>
      </c>
      <c r="U1009" s="5"/>
      <c r="AC1009" s="2" t="str">
        <f t="shared" si="77"/>
        <v/>
      </c>
      <c r="AL1009" s="2" t="str">
        <f t="shared" si="81"/>
        <v/>
      </c>
      <c r="AT1009" s="2" t="str">
        <f t="shared" si="78"/>
        <v/>
      </c>
      <c r="AU1009" s="2" t="str">
        <f>IF(ISNUMBER(AT1009),SUMIFS($AT$1:AT1009,$A$1:A1009,A1009,$K$1:K1009,K1009,$E$1:E1009,E1009),"")</f>
        <v/>
      </c>
      <c r="AV1009">
        <f t="shared" si="79"/>
        <v>1</v>
      </c>
    </row>
    <row r="1010" spans="1:48" x14ac:dyDescent="0.25">
      <c r="A1010" s="4" t="s">
        <v>33</v>
      </c>
      <c r="B1010" s="4" t="s">
        <v>139</v>
      </c>
      <c r="C1010" t="s">
        <v>30</v>
      </c>
      <c r="D1010" s="3">
        <v>42300</v>
      </c>
      <c r="E1010">
        <v>3</v>
      </c>
      <c r="F1010" t="s">
        <v>58</v>
      </c>
      <c r="K1010" s="24" t="s">
        <v>75</v>
      </c>
      <c r="L1010" t="s">
        <v>41</v>
      </c>
      <c r="M1010">
        <v>7</v>
      </c>
      <c r="N1010" s="2" t="s">
        <v>37</v>
      </c>
      <c r="O1010" s="2">
        <f t="shared" si="80"/>
        <v>1357.4</v>
      </c>
      <c r="P1010">
        <v>135.74</v>
      </c>
      <c r="Q1010"/>
      <c r="R1010"/>
      <c r="S1010" s="2" t="str">
        <f>IF(ISNUMBER(R1010),SUMIFS(R$1:$R1010,A$1:$A1010,A1010,K$1:$K1010,K1010,E$1:$E1010,E1010),"")</f>
        <v/>
      </c>
      <c r="U1010" s="5"/>
      <c r="AC1010" s="2" t="str">
        <f t="shared" si="77"/>
        <v/>
      </c>
      <c r="AL1010" s="2" t="str">
        <f t="shared" si="81"/>
        <v/>
      </c>
      <c r="AT1010" s="2" t="str">
        <f t="shared" si="78"/>
        <v/>
      </c>
      <c r="AU1010" s="2" t="str">
        <f>IF(ISNUMBER(AT1010),SUMIFS($AT$1:AT1010,$A$1:A1010,A1010,$K$1:K1010,K1010,$E$1:E1010,E1010),"")</f>
        <v/>
      </c>
      <c r="AV1010">
        <f t="shared" si="79"/>
        <v>1</v>
      </c>
    </row>
    <row r="1011" spans="1:48" x14ac:dyDescent="0.25">
      <c r="A1011" s="4" t="s">
        <v>35</v>
      </c>
      <c r="B1011" s="4" t="s">
        <v>139</v>
      </c>
      <c r="C1011" t="s">
        <v>30</v>
      </c>
      <c r="D1011" s="3">
        <v>42300</v>
      </c>
      <c r="E1011">
        <v>3</v>
      </c>
      <c r="F1011" t="s">
        <v>57</v>
      </c>
      <c r="K1011" s="24" t="s">
        <v>75</v>
      </c>
      <c r="L1011" t="s">
        <v>41</v>
      </c>
      <c r="M1011">
        <v>7</v>
      </c>
      <c r="N1011" s="2" t="s">
        <v>37</v>
      </c>
      <c r="O1011" s="2">
        <f t="shared" si="80"/>
        <v>2297.4</v>
      </c>
      <c r="P1011">
        <v>229.74</v>
      </c>
      <c r="Q1011"/>
      <c r="R1011"/>
      <c r="S1011" s="2" t="str">
        <f>IF(ISNUMBER(R1011),SUMIFS(R$1:$R1011,A$1:$A1011,A1011,K$1:$K1011,K1011,E$1:$E1011,E1011),"")</f>
        <v/>
      </c>
      <c r="U1011" s="5"/>
      <c r="AC1011" s="2" t="str">
        <f t="shared" si="77"/>
        <v/>
      </c>
      <c r="AL1011" s="2" t="str">
        <f t="shared" si="81"/>
        <v/>
      </c>
      <c r="AT1011" s="2" t="str">
        <f t="shared" si="78"/>
        <v/>
      </c>
      <c r="AU1011" s="2" t="str">
        <f>IF(ISNUMBER(AT1011),SUMIFS($AT$1:AT1011,$A$1:A1011,A1011,$K$1:K1011,K1011,$E$1:E1011,E1011),"")</f>
        <v/>
      </c>
      <c r="AV1011">
        <f t="shared" si="79"/>
        <v>1</v>
      </c>
    </row>
    <row r="1012" spans="1:48" x14ac:dyDescent="0.25">
      <c r="A1012" s="4" t="s">
        <v>32</v>
      </c>
      <c r="B1012" s="4" t="s">
        <v>139</v>
      </c>
      <c r="C1012" t="s">
        <v>30</v>
      </c>
      <c r="D1012" s="3">
        <v>42300</v>
      </c>
      <c r="E1012">
        <v>3</v>
      </c>
      <c r="F1012" t="s">
        <v>59</v>
      </c>
      <c r="K1012" s="24" t="s">
        <v>75</v>
      </c>
      <c r="L1012" t="s">
        <v>41</v>
      </c>
      <c r="M1012">
        <v>7</v>
      </c>
      <c r="N1012" s="2" t="s">
        <v>37</v>
      </c>
      <c r="O1012" s="2">
        <f t="shared" si="80"/>
        <v>1677</v>
      </c>
      <c r="P1012">
        <v>167.7</v>
      </c>
      <c r="Q1012"/>
      <c r="R1012"/>
      <c r="S1012" s="2" t="str">
        <f>IF(ISNUMBER(R1012),SUMIFS(R$1:$R1012,A$1:$A1012,A1012,K$1:$K1012,K1012,E$1:$E1012,E1012),"")</f>
        <v/>
      </c>
      <c r="U1012" s="5"/>
      <c r="AC1012" s="2" t="str">
        <f t="shared" si="77"/>
        <v/>
      </c>
      <c r="AL1012" s="2" t="str">
        <f t="shared" si="81"/>
        <v/>
      </c>
      <c r="AT1012" s="2" t="str">
        <f t="shared" si="78"/>
        <v/>
      </c>
      <c r="AU1012" s="2" t="str">
        <f>IF(ISNUMBER(AT1012),SUMIFS($AT$1:AT1012,$A$1:A1012,A1012,$K$1:K1012,K1012,$E$1:E1012,E1012),"")</f>
        <v/>
      </c>
      <c r="AV1012">
        <f t="shared" si="79"/>
        <v>1</v>
      </c>
    </row>
    <row r="1013" spans="1:48" x14ac:dyDescent="0.25">
      <c r="A1013" s="4" t="s">
        <v>29</v>
      </c>
      <c r="B1013" s="4" t="s">
        <v>139</v>
      </c>
      <c r="C1013" t="s">
        <v>30</v>
      </c>
      <c r="D1013" s="3">
        <v>42300</v>
      </c>
      <c r="E1013">
        <v>3</v>
      </c>
      <c r="F1013" t="s">
        <v>55</v>
      </c>
      <c r="K1013" s="24" t="s">
        <v>75</v>
      </c>
      <c r="L1013" t="s">
        <v>41</v>
      </c>
      <c r="M1013">
        <v>7</v>
      </c>
      <c r="N1013" s="2" t="s">
        <v>37</v>
      </c>
      <c r="O1013" s="2">
        <f t="shared" si="80"/>
        <v>2447.8000000000002</v>
      </c>
      <c r="P1013">
        <v>244.78000000000003</v>
      </c>
      <c r="Q1013"/>
      <c r="R1013"/>
      <c r="S1013" s="2" t="str">
        <f>IF(ISNUMBER(R1013),SUMIFS(R$1:$R1013,A$1:$A1013,A1013,K$1:$K1013,K1013,E$1:$E1013,E1013),"")</f>
        <v/>
      </c>
      <c r="U1013" s="5"/>
      <c r="AC1013" s="2" t="str">
        <f t="shared" si="77"/>
        <v/>
      </c>
      <c r="AL1013" s="2" t="str">
        <f t="shared" si="81"/>
        <v/>
      </c>
      <c r="AT1013" s="2" t="str">
        <f t="shared" si="78"/>
        <v/>
      </c>
      <c r="AU1013" s="2" t="str">
        <f>IF(ISNUMBER(AT1013),SUMIFS($AT$1:AT1013,$A$1:A1013,A1013,$K$1:K1013,K1013,$E$1:E1013,E1013),"")</f>
        <v/>
      </c>
      <c r="AV1013">
        <f t="shared" si="79"/>
        <v>1</v>
      </c>
    </row>
    <row r="1014" spans="1:48" x14ac:dyDescent="0.25">
      <c r="A1014" s="4" t="s">
        <v>34</v>
      </c>
      <c r="B1014" s="4" t="s">
        <v>139</v>
      </c>
      <c r="C1014" t="s">
        <v>30</v>
      </c>
      <c r="D1014" s="3">
        <v>42300</v>
      </c>
      <c r="E1014">
        <v>3</v>
      </c>
      <c r="F1014" t="s">
        <v>56</v>
      </c>
      <c r="K1014" s="24" t="s">
        <v>75</v>
      </c>
      <c r="L1014" t="s">
        <v>41</v>
      </c>
      <c r="M1014">
        <v>7</v>
      </c>
      <c r="N1014" s="2" t="s">
        <v>37</v>
      </c>
      <c r="O1014" s="2">
        <f t="shared" si="80"/>
        <v>2466.6</v>
      </c>
      <c r="P1014">
        <v>246.66</v>
      </c>
      <c r="Q1014"/>
      <c r="R1014"/>
      <c r="S1014" s="2" t="str">
        <f>IF(ISNUMBER(R1014),SUMIFS(R$1:$R1014,A$1:$A1014,A1014,K$1:$K1014,K1014,E$1:$E1014,E1014),"")</f>
        <v/>
      </c>
      <c r="U1014" s="5"/>
      <c r="AC1014" s="2" t="str">
        <f t="shared" si="77"/>
        <v/>
      </c>
      <c r="AL1014" s="2" t="str">
        <f t="shared" si="81"/>
        <v/>
      </c>
      <c r="AT1014" s="2" t="str">
        <f t="shared" si="78"/>
        <v/>
      </c>
      <c r="AU1014" s="2" t="str">
        <f>IF(ISNUMBER(AT1014),SUMIFS($AT$1:AT1014,$A$1:A1014,A1014,$K$1:K1014,K1014,$E$1:E1014,E1014),"")</f>
        <v/>
      </c>
      <c r="AV1014">
        <f t="shared" si="79"/>
        <v>1</v>
      </c>
    </row>
    <row r="1015" spans="1:48" x14ac:dyDescent="0.25">
      <c r="A1015" s="4" t="s">
        <v>31</v>
      </c>
      <c r="B1015" s="4" t="s">
        <v>139</v>
      </c>
      <c r="C1015" t="s">
        <v>30</v>
      </c>
      <c r="D1015" s="3">
        <v>42300</v>
      </c>
      <c r="E1015">
        <v>3</v>
      </c>
      <c r="F1015" t="s">
        <v>54</v>
      </c>
      <c r="K1015" s="24" t="s">
        <v>75</v>
      </c>
      <c r="L1015" t="s">
        <v>41</v>
      </c>
      <c r="M1015">
        <v>7</v>
      </c>
      <c r="N1015" s="2" t="s">
        <v>37</v>
      </c>
      <c r="O1015" s="2">
        <f t="shared" si="80"/>
        <v>1695.7999999999997</v>
      </c>
      <c r="P1015">
        <v>169.57999999999998</v>
      </c>
      <c r="Q1015"/>
      <c r="R1015"/>
      <c r="S1015" s="2" t="str">
        <f>IF(ISNUMBER(R1015),SUMIFS(R$1:$R1015,A$1:$A1015,A1015,K$1:$K1015,K1015,E$1:$E1015,E1015),"")</f>
        <v/>
      </c>
      <c r="U1015" s="5"/>
      <c r="AC1015" s="2" t="str">
        <f t="shared" si="77"/>
        <v/>
      </c>
      <c r="AL1015" s="2" t="str">
        <f t="shared" si="81"/>
        <v/>
      </c>
      <c r="AT1015" s="2" t="str">
        <f t="shared" si="78"/>
        <v/>
      </c>
      <c r="AU1015" s="2" t="str">
        <f>IF(ISNUMBER(AT1015),SUMIFS($AT$1:AT1015,$A$1:A1015,A1015,$K$1:K1015,K1015,$E$1:E1015,E1015),"")</f>
        <v/>
      </c>
      <c r="AV1015">
        <f t="shared" si="79"/>
        <v>1</v>
      </c>
    </row>
    <row r="1016" spans="1:48" x14ac:dyDescent="0.25">
      <c r="A1016" s="4" t="s">
        <v>34</v>
      </c>
      <c r="B1016" s="4" t="s">
        <v>139</v>
      </c>
      <c r="C1016" t="s">
        <v>30</v>
      </c>
      <c r="D1016" s="3">
        <v>42303</v>
      </c>
      <c r="E1016">
        <v>1</v>
      </c>
      <c r="F1016" t="s">
        <v>56</v>
      </c>
      <c r="K1016" s="24" t="s">
        <v>75</v>
      </c>
      <c r="L1016" t="s">
        <v>41</v>
      </c>
      <c r="M1016">
        <v>7</v>
      </c>
      <c r="N1016" s="2" t="s">
        <v>38</v>
      </c>
      <c r="O1016" s="2">
        <f t="shared" si="80"/>
        <v>2711</v>
      </c>
      <c r="P1016">
        <v>271.10000000000002</v>
      </c>
      <c r="Q1016"/>
      <c r="R1016"/>
      <c r="S1016" s="2" t="str">
        <f>IF(ISNUMBER(R1016),SUMIFS(R$1:$R1016,A$1:$A1016,A1016,K$1:$K1016,K1016,E$1:$E1016,E1016),"")</f>
        <v/>
      </c>
      <c r="U1016" s="5"/>
      <c r="AC1016" s="2" t="str">
        <f t="shared" si="77"/>
        <v/>
      </c>
      <c r="AL1016" s="2" t="str">
        <f t="shared" si="81"/>
        <v/>
      </c>
      <c r="AT1016" s="2" t="str">
        <f t="shared" si="78"/>
        <v/>
      </c>
      <c r="AU1016" s="2" t="str">
        <f>IF(ISNUMBER(AT1016),SUMIFS($AT$1:AT1016,$A$1:A1016,A1016,$K$1:K1016,K1016,$E$1:E1016,E1016),"")</f>
        <v/>
      </c>
      <c r="AV1016">
        <f t="shared" si="79"/>
        <v>1</v>
      </c>
    </row>
    <row r="1017" spans="1:48" x14ac:dyDescent="0.25">
      <c r="A1017" s="4" t="s">
        <v>33</v>
      </c>
      <c r="B1017" s="4" t="s">
        <v>139</v>
      </c>
      <c r="C1017" t="s">
        <v>30</v>
      </c>
      <c r="D1017" s="3">
        <v>42303</v>
      </c>
      <c r="E1017">
        <v>1</v>
      </c>
      <c r="F1017" t="s">
        <v>58</v>
      </c>
      <c r="K1017" s="24" t="s">
        <v>75</v>
      </c>
      <c r="L1017" t="s">
        <v>41</v>
      </c>
      <c r="M1017">
        <v>7</v>
      </c>
      <c r="N1017" s="2" t="s">
        <v>38</v>
      </c>
      <c r="O1017" s="2">
        <f t="shared" si="80"/>
        <v>1357.4</v>
      </c>
      <c r="P1017">
        <v>135.74</v>
      </c>
      <c r="Q1017"/>
      <c r="R1017"/>
      <c r="S1017" s="2" t="str">
        <f>IF(ISNUMBER(R1017),SUMIFS(R$1:$R1017,A$1:$A1017,A1017,K$1:$K1017,K1017,E$1:$E1017,E1017),"")</f>
        <v/>
      </c>
      <c r="U1017" s="5"/>
      <c r="AC1017" s="2" t="str">
        <f t="shared" si="77"/>
        <v/>
      </c>
      <c r="AL1017" s="2" t="str">
        <f t="shared" si="81"/>
        <v/>
      </c>
      <c r="AT1017" s="2" t="str">
        <f t="shared" si="78"/>
        <v/>
      </c>
      <c r="AU1017" s="2" t="str">
        <f>IF(ISNUMBER(AT1017),SUMIFS($AT$1:AT1017,$A$1:A1017,A1017,$K$1:K1017,K1017,$E$1:E1017,E1017),"")</f>
        <v/>
      </c>
      <c r="AV1017">
        <f t="shared" si="79"/>
        <v>1</v>
      </c>
    </row>
    <row r="1018" spans="1:48" x14ac:dyDescent="0.25">
      <c r="A1018" s="4" t="s">
        <v>29</v>
      </c>
      <c r="B1018" s="4" t="s">
        <v>139</v>
      </c>
      <c r="C1018" t="s">
        <v>30</v>
      </c>
      <c r="D1018" s="3">
        <v>42303</v>
      </c>
      <c r="E1018">
        <v>1</v>
      </c>
      <c r="F1018" t="s">
        <v>55</v>
      </c>
      <c r="K1018" s="24" t="s">
        <v>75</v>
      </c>
      <c r="L1018" t="s">
        <v>41</v>
      </c>
      <c r="M1018">
        <v>7</v>
      </c>
      <c r="N1018" s="2" t="s">
        <v>38</v>
      </c>
      <c r="O1018" s="2">
        <f t="shared" si="80"/>
        <v>2034.2000000000003</v>
      </c>
      <c r="P1018">
        <v>203.42000000000002</v>
      </c>
      <c r="Q1018"/>
      <c r="R1018"/>
      <c r="S1018" s="2" t="str">
        <f>IF(ISNUMBER(R1018),SUMIFS(R$1:$R1018,A$1:$A1018,A1018,K$1:$K1018,K1018,E$1:$E1018,E1018),"")</f>
        <v/>
      </c>
      <c r="U1018" s="5"/>
      <c r="AC1018" s="2" t="str">
        <f t="shared" si="77"/>
        <v/>
      </c>
      <c r="AL1018" s="2" t="str">
        <f t="shared" si="81"/>
        <v/>
      </c>
      <c r="AT1018" s="2" t="str">
        <f t="shared" si="78"/>
        <v/>
      </c>
      <c r="AU1018" s="2" t="str">
        <f>IF(ISNUMBER(AT1018),SUMIFS($AT$1:AT1018,$A$1:A1018,A1018,$K$1:K1018,K1018,$E$1:E1018,E1018),"")</f>
        <v/>
      </c>
      <c r="AV1018">
        <f t="shared" si="79"/>
        <v>1</v>
      </c>
    </row>
    <row r="1019" spans="1:48" x14ac:dyDescent="0.25">
      <c r="A1019" s="4" t="s">
        <v>35</v>
      </c>
      <c r="B1019" s="4" t="s">
        <v>139</v>
      </c>
      <c r="C1019" t="s">
        <v>30</v>
      </c>
      <c r="D1019" s="3">
        <v>42303</v>
      </c>
      <c r="E1019">
        <v>1</v>
      </c>
      <c r="F1019" t="s">
        <v>57</v>
      </c>
      <c r="K1019" s="24" t="s">
        <v>75</v>
      </c>
      <c r="L1019" t="s">
        <v>41</v>
      </c>
      <c r="M1019">
        <v>7</v>
      </c>
      <c r="N1019" s="2" t="s">
        <v>38</v>
      </c>
      <c r="O1019" s="2">
        <f t="shared" si="80"/>
        <v>2541.8000000000002</v>
      </c>
      <c r="P1019">
        <v>254.18</v>
      </c>
      <c r="Q1019"/>
      <c r="R1019"/>
      <c r="S1019" s="2" t="str">
        <f>IF(ISNUMBER(R1019),SUMIFS(R$1:$R1019,A$1:$A1019,A1019,K$1:$K1019,K1019,E$1:$E1019,E1019),"")</f>
        <v/>
      </c>
      <c r="U1019" s="5"/>
      <c r="AC1019" s="2" t="str">
        <f t="shared" si="77"/>
        <v/>
      </c>
      <c r="AL1019" s="2" t="str">
        <f t="shared" si="81"/>
        <v/>
      </c>
      <c r="AT1019" s="2" t="str">
        <f t="shared" si="78"/>
        <v/>
      </c>
      <c r="AU1019" s="2" t="str">
        <f>IF(ISNUMBER(AT1019),SUMIFS($AT$1:AT1019,$A$1:A1019,A1019,$K$1:K1019,K1019,$E$1:E1019,E1019),"")</f>
        <v/>
      </c>
      <c r="AV1019">
        <f t="shared" si="79"/>
        <v>1</v>
      </c>
    </row>
    <row r="1020" spans="1:48" x14ac:dyDescent="0.25">
      <c r="A1020" s="4" t="s">
        <v>32</v>
      </c>
      <c r="B1020" s="4" t="s">
        <v>139</v>
      </c>
      <c r="C1020" t="s">
        <v>30</v>
      </c>
      <c r="D1020" s="3">
        <v>42303</v>
      </c>
      <c r="E1020">
        <v>1</v>
      </c>
      <c r="F1020" t="s">
        <v>59</v>
      </c>
      <c r="K1020" s="24" t="s">
        <v>75</v>
      </c>
      <c r="L1020" t="s">
        <v>41</v>
      </c>
      <c r="M1020">
        <v>7</v>
      </c>
      <c r="N1020" s="2" t="s">
        <v>38</v>
      </c>
      <c r="O1020" s="2">
        <f t="shared" si="80"/>
        <v>1695.7999999999997</v>
      </c>
      <c r="P1020">
        <v>169.57999999999998</v>
      </c>
      <c r="Q1020"/>
      <c r="R1020"/>
      <c r="S1020" s="2" t="str">
        <f>IF(ISNUMBER(R1020),SUMIFS(R$1:$R1020,A$1:$A1020,A1020,K$1:$K1020,K1020,E$1:$E1020,E1020),"")</f>
        <v/>
      </c>
      <c r="U1020" s="5"/>
      <c r="AC1020" s="2" t="str">
        <f t="shared" si="77"/>
        <v/>
      </c>
      <c r="AL1020" s="2" t="str">
        <f t="shared" si="81"/>
        <v/>
      </c>
      <c r="AT1020" s="2" t="str">
        <f t="shared" si="78"/>
        <v/>
      </c>
      <c r="AU1020" s="2" t="str">
        <f>IF(ISNUMBER(AT1020),SUMIFS($AT$1:AT1020,$A$1:A1020,A1020,$K$1:K1020,K1020,$E$1:E1020,E1020),"")</f>
        <v/>
      </c>
      <c r="AV1020">
        <f t="shared" si="79"/>
        <v>1</v>
      </c>
    </row>
    <row r="1021" spans="1:48" x14ac:dyDescent="0.25">
      <c r="A1021" s="4" t="s">
        <v>31</v>
      </c>
      <c r="B1021" s="4" t="s">
        <v>139</v>
      </c>
      <c r="C1021" t="s">
        <v>30</v>
      </c>
      <c r="D1021" s="3">
        <v>42303</v>
      </c>
      <c r="E1021">
        <v>1</v>
      </c>
      <c r="F1021" t="s">
        <v>54</v>
      </c>
      <c r="K1021" s="24" t="s">
        <v>75</v>
      </c>
      <c r="L1021" t="s">
        <v>41</v>
      </c>
      <c r="M1021">
        <v>7</v>
      </c>
      <c r="N1021" s="2" t="s">
        <v>38</v>
      </c>
      <c r="O1021" s="2">
        <f t="shared" si="80"/>
        <v>1225.8</v>
      </c>
      <c r="P1021">
        <v>122.58</v>
      </c>
      <c r="Q1021"/>
      <c r="R1021"/>
      <c r="S1021" s="2" t="str">
        <f>IF(ISNUMBER(R1021),SUMIFS(R$1:$R1021,A$1:$A1021,A1021,K$1:$K1021,K1021,E$1:$E1021,E1021),"")</f>
        <v/>
      </c>
      <c r="U1021" s="5"/>
      <c r="AC1021" s="2" t="str">
        <f t="shared" si="77"/>
        <v/>
      </c>
      <c r="AL1021" s="2" t="str">
        <f t="shared" si="81"/>
        <v/>
      </c>
      <c r="AT1021" s="2" t="str">
        <f t="shared" si="78"/>
        <v/>
      </c>
      <c r="AU1021" s="2" t="str">
        <f>IF(ISNUMBER(AT1021),SUMIFS($AT$1:AT1021,$A$1:A1021,A1021,$K$1:K1021,K1021,$E$1:E1021,E1021),"")</f>
        <v/>
      </c>
      <c r="AV1021">
        <f t="shared" si="79"/>
        <v>1</v>
      </c>
    </row>
    <row r="1022" spans="1:48" x14ac:dyDescent="0.25">
      <c r="A1022" s="4" t="s">
        <v>31</v>
      </c>
      <c r="B1022" s="4" t="s">
        <v>139</v>
      </c>
      <c r="C1022" t="s">
        <v>30</v>
      </c>
      <c r="D1022" s="3">
        <v>42303</v>
      </c>
      <c r="E1022">
        <v>2</v>
      </c>
      <c r="F1022" t="s">
        <v>54</v>
      </c>
      <c r="K1022" s="24" t="s">
        <v>75</v>
      </c>
      <c r="L1022" t="s">
        <v>41</v>
      </c>
      <c r="M1022">
        <v>7</v>
      </c>
      <c r="N1022" s="2" t="s">
        <v>38</v>
      </c>
      <c r="O1022" s="2">
        <f t="shared" si="80"/>
        <v>1037.8</v>
      </c>
      <c r="P1022">
        <v>103.78</v>
      </c>
      <c r="Q1022"/>
      <c r="R1022"/>
      <c r="S1022" s="2" t="str">
        <f>IF(ISNUMBER(R1022),SUMIFS(R$1:$R1022,A$1:$A1022,A1022,K$1:$K1022,K1022,E$1:$E1022,E1022),"")</f>
        <v/>
      </c>
      <c r="U1022" s="5"/>
      <c r="AC1022" s="2" t="str">
        <f t="shared" si="77"/>
        <v/>
      </c>
      <c r="AL1022" s="2" t="str">
        <f t="shared" si="81"/>
        <v/>
      </c>
      <c r="AT1022" s="2" t="str">
        <f t="shared" si="78"/>
        <v/>
      </c>
      <c r="AU1022" s="2" t="str">
        <f>IF(ISNUMBER(AT1022),SUMIFS($AT$1:AT1022,$A$1:A1022,A1022,$K$1:K1022,K1022,$E$1:E1022,E1022),"")</f>
        <v/>
      </c>
      <c r="AV1022">
        <f t="shared" si="79"/>
        <v>1</v>
      </c>
    </row>
    <row r="1023" spans="1:48" x14ac:dyDescent="0.25">
      <c r="A1023" s="4" t="s">
        <v>32</v>
      </c>
      <c r="B1023" s="4" t="s">
        <v>139</v>
      </c>
      <c r="C1023" t="s">
        <v>30</v>
      </c>
      <c r="D1023" s="3">
        <v>42303</v>
      </c>
      <c r="E1023">
        <v>2</v>
      </c>
      <c r="F1023" t="s">
        <v>59</v>
      </c>
      <c r="K1023" s="24" t="s">
        <v>75</v>
      </c>
      <c r="L1023" t="s">
        <v>41</v>
      </c>
      <c r="M1023">
        <v>7</v>
      </c>
      <c r="N1023" s="2" t="s">
        <v>38</v>
      </c>
      <c r="O1023" s="2">
        <f t="shared" si="80"/>
        <v>1507.8</v>
      </c>
      <c r="P1023">
        <v>150.78</v>
      </c>
      <c r="Q1023"/>
      <c r="R1023"/>
      <c r="S1023" s="2" t="str">
        <f>IF(ISNUMBER(R1023),SUMIFS(R$1:$R1023,A$1:$A1023,A1023,K$1:$K1023,K1023,E$1:$E1023,E1023),"")</f>
        <v/>
      </c>
      <c r="U1023" s="5"/>
      <c r="AC1023" s="2" t="str">
        <f t="shared" si="77"/>
        <v/>
      </c>
      <c r="AL1023" s="2" t="str">
        <f t="shared" si="81"/>
        <v/>
      </c>
      <c r="AT1023" s="2" t="str">
        <f t="shared" si="78"/>
        <v/>
      </c>
      <c r="AU1023" s="2" t="str">
        <f>IF(ISNUMBER(AT1023),SUMIFS($AT$1:AT1023,$A$1:A1023,A1023,$K$1:K1023,K1023,$E$1:E1023,E1023),"")</f>
        <v/>
      </c>
      <c r="AV1023">
        <f t="shared" si="79"/>
        <v>1</v>
      </c>
    </row>
    <row r="1024" spans="1:48" x14ac:dyDescent="0.25">
      <c r="A1024" s="4" t="s">
        <v>34</v>
      </c>
      <c r="B1024" s="4" t="s">
        <v>139</v>
      </c>
      <c r="C1024" t="s">
        <v>30</v>
      </c>
      <c r="D1024" s="3">
        <v>42303</v>
      </c>
      <c r="E1024">
        <v>2</v>
      </c>
      <c r="F1024" t="s">
        <v>56</v>
      </c>
      <c r="K1024" s="24" t="s">
        <v>75</v>
      </c>
      <c r="L1024" t="s">
        <v>41</v>
      </c>
      <c r="M1024">
        <v>7</v>
      </c>
      <c r="N1024" s="2" t="s">
        <v>38</v>
      </c>
      <c r="O1024" s="2">
        <f t="shared" si="80"/>
        <v>2447.8000000000002</v>
      </c>
      <c r="P1024">
        <v>244.78000000000003</v>
      </c>
      <c r="Q1024"/>
      <c r="R1024"/>
      <c r="S1024" s="2" t="str">
        <f>IF(ISNUMBER(R1024),SUMIFS(R$1:$R1024,A$1:$A1024,A1024,K$1:$K1024,K1024,E$1:$E1024,E1024),"")</f>
        <v/>
      </c>
      <c r="U1024" s="5"/>
      <c r="AC1024" s="2" t="str">
        <f t="shared" si="77"/>
        <v/>
      </c>
      <c r="AL1024" s="2" t="str">
        <f t="shared" si="81"/>
        <v/>
      </c>
      <c r="AT1024" s="2" t="str">
        <f t="shared" si="78"/>
        <v/>
      </c>
      <c r="AU1024" s="2" t="str">
        <f>IF(ISNUMBER(AT1024),SUMIFS($AT$1:AT1024,$A$1:A1024,A1024,$K$1:K1024,K1024,$E$1:E1024,E1024),"")</f>
        <v/>
      </c>
      <c r="AV1024">
        <f t="shared" si="79"/>
        <v>1</v>
      </c>
    </row>
    <row r="1025" spans="1:48" x14ac:dyDescent="0.25">
      <c r="A1025" s="4" t="s">
        <v>29</v>
      </c>
      <c r="B1025" s="4" t="s">
        <v>139</v>
      </c>
      <c r="C1025" t="s">
        <v>30</v>
      </c>
      <c r="D1025" s="3">
        <v>42303</v>
      </c>
      <c r="E1025">
        <v>2</v>
      </c>
      <c r="F1025" t="s">
        <v>55</v>
      </c>
      <c r="K1025" s="24" t="s">
        <v>75</v>
      </c>
      <c r="L1025" t="s">
        <v>41</v>
      </c>
      <c r="M1025">
        <v>7</v>
      </c>
      <c r="N1025" s="2" t="s">
        <v>38</v>
      </c>
      <c r="O1025" s="2">
        <f t="shared" si="80"/>
        <v>1865</v>
      </c>
      <c r="P1025">
        <v>186.5</v>
      </c>
      <c r="Q1025"/>
      <c r="R1025"/>
      <c r="S1025" s="2" t="str">
        <f>IF(ISNUMBER(R1025),SUMIFS(R$1:$R1025,A$1:$A1025,A1025,K$1:$K1025,K1025,E$1:$E1025,E1025),"")</f>
        <v/>
      </c>
      <c r="U1025" s="5"/>
      <c r="AC1025" s="2" t="str">
        <f t="shared" si="77"/>
        <v/>
      </c>
      <c r="AL1025" s="2" t="str">
        <f t="shared" si="81"/>
        <v/>
      </c>
      <c r="AT1025" s="2" t="str">
        <f t="shared" si="78"/>
        <v/>
      </c>
      <c r="AU1025" s="2" t="str">
        <f>IF(ISNUMBER(AT1025),SUMIFS($AT$1:AT1025,$A$1:A1025,A1025,$K$1:K1025,K1025,$E$1:E1025,E1025),"")</f>
        <v/>
      </c>
      <c r="AV1025">
        <f t="shared" si="79"/>
        <v>1</v>
      </c>
    </row>
    <row r="1026" spans="1:48" x14ac:dyDescent="0.25">
      <c r="A1026" s="4" t="s">
        <v>35</v>
      </c>
      <c r="B1026" s="4" t="s">
        <v>139</v>
      </c>
      <c r="C1026" t="s">
        <v>30</v>
      </c>
      <c r="D1026" s="3">
        <v>42303</v>
      </c>
      <c r="E1026">
        <v>2</v>
      </c>
      <c r="F1026" t="s">
        <v>57</v>
      </c>
      <c r="K1026" s="24" t="s">
        <v>75</v>
      </c>
      <c r="L1026" t="s">
        <v>41</v>
      </c>
      <c r="M1026">
        <v>7</v>
      </c>
      <c r="N1026" s="2" t="s">
        <v>38</v>
      </c>
      <c r="O1026" s="2">
        <f t="shared" si="80"/>
        <v>2372.6</v>
      </c>
      <c r="P1026">
        <v>237.26</v>
      </c>
      <c r="Q1026"/>
      <c r="R1026"/>
      <c r="S1026" s="2" t="str">
        <f>IF(ISNUMBER(R1026),SUMIFS(R$1:$R1026,A$1:$A1026,A1026,K$1:$K1026,K1026,E$1:$E1026,E1026),"")</f>
        <v/>
      </c>
      <c r="U1026" s="5"/>
      <c r="AC1026" s="2" t="str">
        <f t="shared" ref="AC1026:AC1089" si="82">IF(ISNUMBER(AD1026),AD1026*10,"")</f>
        <v/>
      </c>
      <c r="AL1026" s="2" t="str">
        <f t="shared" si="81"/>
        <v/>
      </c>
      <c r="AT1026" s="2" t="str">
        <f t="shared" ref="AT1026:AT1089" si="83">IF(AND(ISNUMBER(AL1026),ISNUMBER(R1026)),ROUND(R1026*AL1026,3),"")</f>
        <v/>
      </c>
      <c r="AU1026" s="2" t="str">
        <f>IF(ISNUMBER(AT1026),SUMIFS($AT$1:AT1026,$A$1:A1026,A1026,$K$1:K1026,K1026,$E$1:E1026,E1026),"")</f>
        <v/>
      </c>
      <c r="AV1026">
        <f t="shared" ref="AV1026:AV1089" si="84">COUNT(P1026:AU1026)</f>
        <v>1</v>
      </c>
    </row>
    <row r="1027" spans="1:48" x14ac:dyDescent="0.25">
      <c r="A1027" s="4" t="s">
        <v>33</v>
      </c>
      <c r="B1027" s="4" t="s">
        <v>139</v>
      </c>
      <c r="C1027" t="s">
        <v>30</v>
      </c>
      <c r="D1027" s="3">
        <v>42303</v>
      </c>
      <c r="E1027">
        <v>2</v>
      </c>
      <c r="F1027" t="s">
        <v>58</v>
      </c>
      <c r="K1027" s="24" t="s">
        <v>75</v>
      </c>
      <c r="L1027" t="s">
        <v>41</v>
      </c>
      <c r="M1027">
        <v>7</v>
      </c>
      <c r="N1027" s="2" t="s">
        <v>38</v>
      </c>
      <c r="O1027" s="2">
        <f t="shared" si="80"/>
        <v>1131.8</v>
      </c>
      <c r="P1027">
        <v>113.17999999999999</v>
      </c>
      <c r="Q1027"/>
      <c r="R1027"/>
      <c r="S1027" s="2" t="str">
        <f>IF(ISNUMBER(R1027),SUMIFS(R$1:$R1027,A$1:$A1027,A1027,K$1:$K1027,K1027,E$1:$E1027,E1027),"")</f>
        <v/>
      </c>
      <c r="U1027" s="5"/>
      <c r="AC1027" s="2" t="str">
        <f t="shared" si="82"/>
        <v/>
      </c>
      <c r="AL1027" s="2" t="str">
        <f t="shared" si="81"/>
        <v/>
      </c>
      <c r="AT1027" s="2" t="str">
        <f t="shared" si="83"/>
        <v/>
      </c>
      <c r="AU1027" s="2" t="str">
        <f>IF(ISNUMBER(AT1027),SUMIFS($AT$1:AT1027,$A$1:A1027,A1027,$K$1:K1027,K1027,$E$1:E1027,E1027),"")</f>
        <v/>
      </c>
      <c r="AV1027">
        <f t="shared" si="84"/>
        <v>1</v>
      </c>
    </row>
    <row r="1028" spans="1:48" x14ac:dyDescent="0.25">
      <c r="A1028" s="4" t="s">
        <v>33</v>
      </c>
      <c r="B1028" s="4" t="s">
        <v>139</v>
      </c>
      <c r="C1028" t="s">
        <v>30</v>
      </c>
      <c r="D1028" s="3">
        <v>42303</v>
      </c>
      <c r="E1028">
        <v>3</v>
      </c>
      <c r="F1028" t="s">
        <v>58</v>
      </c>
      <c r="K1028" s="24" t="s">
        <v>75</v>
      </c>
      <c r="L1028" t="s">
        <v>41</v>
      </c>
      <c r="M1028">
        <v>7</v>
      </c>
      <c r="N1028" s="2" t="s">
        <v>38</v>
      </c>
      <c r="O1028" s="2">
        <f t="shared" si="80"/>
        <v>1263.4000000000001</v>
      </c>
      <c r="P1028">
        <v>126.34</v>
      </c>
      <c r="Q1028"/>
      <c r="R1028"/>
      <c r="S1028" s="2" t="str">
        <f>IF(ISNUMBER(R1028),SUMIFS(R$1:$R1028,A$1:$A1028,A1028,K$1:$K1028,K1028,E$1:$E1028,E1028),"")</f>
        <v/>
      </c>
      <c r="U1028" s="5"/>
      <c r="AC1028" s="2" t="str">
        <f t="shared" si="82"/>
        <v/>
      </c>
      <c r="AL1028" s="2" t="str">
        <f t="shared" si="81"/>
        <v/>
      </c>
      <c r="AT1028" s="2" t="str">
        <f t="shared" si="83"/>
        <v/>
      </c>
      <c r="AU1028" s="2" t="str">
        <f>IF(ISNUMBER(AT1028),SUMIFS($AT$1:AT1028,$A$1:A1028,A1028,$K$1:K1028,K1028,$E$1:E1028,E1028),"")</f>
        <v/>
      </c>
      <c r="AV1028">
        <f t="shared" si="84"/>
        <v>1</v>
      </c>
    </row>
    <row r="1029" spans="1:48" x14ac:dyDescent="0.25">
      <c r="A1029" s="4" t="s">
        <v>35</v>
      </c>
      <c r="B1029" s="4" t="s">
        <v>139</v>
      </c>
      <c r="C1029" t="s">
        <v>30</v>
      </c>
      <c r="D1029" s="3">
        <v>42303</v>
      </c>
      <c r="E1029">
        <v>3</v>
      </c>
      <c r="F1029" t="s">
        <v>57</v>
      </c>
      <c r="K1029" s="24" t="s">
        <v>75</v>
      </c>
      <c r="L1029" t="s">
        <v>41</v>
      </c>
      <c r="M1029">
        <v>7</v>
      </c>
      <c r="N1029" s="2" t="s">
        <v>38</v>
      </c>
      <c r="O1029" s="2">
        <f t="shared" si="80"/>
        <v>2447.8000000000002</v>
      </c>
      <c r="P1029">
        <v>244.78000000000003</v>
      </c>
      <c r="Q1029"/>
      <c r="R1029"/>
      <c r="S1029" s="2" t="str">
        <f>IF(ISNUMBER(R1029),SUMIFS(R$1:$R1029,A$1:$A1029,A1029,K$1:$K1029,K1029,E$1:$E1029,E1029),"")</f>
        <v/>
      </c>
      <c r="U1029" s="5"/>
      <c r="AC1029" s="2" t="str">
        <f t="shared" si="82"/>
        <v/>
      </c>
      <c r="AL1029" s="2" t="str">
        <f t="shared" si="81"/>
        <v/>
      </c>
      <c r="AT1029" s="2" t="str">
        <f t="shared" si="83"/>
        <v/>
      </c>
      <c r="AU1029" s="2" t="str">
        <f>IF(ISNUMBER(AT1029),SUMIFS($AT$1:AT1029,$A$1:A1029,A1029,$K$1:K1029,K1029,$E$1:E1029,E1029),"")</f>
        <v/>
      </c>
      <c r="AV1029">
        <f t="shared" si="84"/>
        <v>1</v>
      </c>
    </row>
    <row r="1030" spans="1:48" x14ac:dyDescent="0.25">
      <c r="A1030" s="4" t="s">
        <v>32</v>
      </c>
      <c r="B1030" s="4" t="s">
        <v>139</v>
      </c>
      <c r="C1030" t="s">
        <v>30</v>
      </c>
      <c r="D1030" s="3">
        <v>42303</v>
      </c>
      <c r="E1030">
        <v>3</v>
      </c>
      <c r="F1030" t="s">
        <v>59</v>
      </c>
      <c r="K1030" s="24" t="s">
        <v>75</v>
      </c>
      <c r="L1030" t="s">
        <v>41</v>
      </c>
      <c r="M1030">
        <v>7</v>
      </c>
      <c r="N1030" s="2" t="s">
        <v>38</v>
      </c>
      <c r="O1030" s="2">
        <f t="shared" si="80"/>
        <v>1921.4</v>
      </c>
      <c r="P1030">
        <v>192.14000000000001</v>
      </c>
      <c r="Q1030"/>
      <c r="R1030"/>
      <c r="S1030" s="2" t="str">
        <f>IF(ISNUMBER(R1030),SUMIFS(R$1:$R1030,A$1:$A1030,A1030,K$1:$K1030,K1030,E$1:$E1030,E1030),"")</f>
        <v/>
      </c>
      <c r="U1030" s="5"/>
      <c r="AC1030" s="2" t="str">
        <f t="shared" si="82"/>
        <v/>
      </c>
      <c r="AL1030" s="2" t="str">
        <f t="shared" si="81"/>
        <v/>
      </c>
      <c r="AT1030" s="2" t="str">
        <f t="shared" si="83"/>
        <v/>
      </c>
      <c r="AU1030" s="2" t="str">
        <f>IF(ISNUMBER(AT1030),SUMIFS($AT$1:AT1030,$A$1:A1030,A1030,$K$1:K1030,K1030,$E$1:E1030,E1030),"")</f>
        <v/>
      </c>
      <c r="AV1030">
        <f t="shared" si="84"/>
        <v>1</v>
      </c>
    </row>
    <row r="1031" spans="1:48" x14ac:dyDescent="0.25">
      <c r="A1031" s="4" t="s">
        <v>29</v>
      </c>
      <c r="B1031" s="4" t="s">
        <v>139</v>
      </c>
      <c r="C1031" t="s">
        <v>30</v>
      </c>
      <c r="D1031" s="3">
        <v>42303</v>
      </c>
      <c r="E1031">
        <v>3</v>
      </c>
      <c r="F1031" t="s">
        <v>55</v>
      </c>
      <c r="K1031" s="24" t="s">
        <v>75</v>
      </c>
      <c r="L1031" t="s">
        <v>41</v>
      </c>
      <c r="M1031">
        <v>7</v>
      </c>
      <c r="N1031" s="2" t="s">
        <v>38</v>
      </c>
      <c r="O1031" s="2">
        <f t="shared" si="80"/>
        <v>2560.6</v>
      </c>
      <c r="P1031">
        <v>256.06</v>
      </c>
      <c r="Q1031"/>
      <c r="R1031"/>
      <c r="S1031" s="2" t="str">
        <f>IF(ISNUMBER(R1031),SUMIFS(R$1:$R1031,A$1:$A1031,A1031,K$1:$K1031,K1031,E$1:$E1031,E1031),"")</f>
        <v/>
      </c>
      <c r="U1031" s="5"/>
      <c r="AC1031" s="2" t="str">
        <f t="shared" si="82"/>
        <v/>
      </c>
      <c r="AL1031" s="2" t="str">
        <f t="shared" si="81"/>
        <v/>
      </c>
      <c r="AT1031" s="2" t="str">
        <f t="shared" si="83"/>
        <v/>
      </c>
      <c r="AU1031" s="2" t="str">
        <f>IF(ISNUMBER(AT1031),SUMIFS($AT$1:AT1031,$A$1:A1031,A1031,$K$1:K1031,K1031,$E$1:E1031,E1031),"")</f>
        <v/>
      </c>
      <c r="AV1031">
        <f t="shared" si="84"/>
        <v>1</v>
      </c>
    </row>
    <row r="1032" spans="1:48" x14ac:dyDescent="0.25">
      <c r="A1032" s="4" t="s">
        <v>34</v>
      </c>
      <c r="B1032" s="4" t="s">
        <v>139</v>
      </c>
      <c r="C1032" t="s">
        <v>30</v>
      </c>
      <c r="D1032" s="3">
        <v>42303</v>
      </c>
      <c r="E1032">
        <v>3</v>
      </c>
      <c r="F1032" t="s">
        <v>56</v>
      </c>
      <c r="K1032" s="24" t="s">
        <v>75</v>
      </c>
      <c r="L1032" t="s">
        <v>41</v>
      </c>
      <c r="M1032">
        <v>7</v>
      </c>
      <c r="N1032" s="2" t="s">
        <v>38</v>
      </c>
      <c r="O1032" s="2">
        <f t="shared" si="80"/>
        <v>3087</v>
      </c>
      <c r="P1032">
        <v>308.7</v>
      </c>
      <c r="Q1032"/>
      <c r="R1032"/>
      <c r="S1032" s="2" t="str">
        <f>IF(ISNUMBER(R1032),SUMIFS(R$1:$R1032,A$1:$A1032,A1032,K$1:$K1032,K1032,E$1:$E1032,E1032),"")</f>
        <v/>
      </c>
      <c r="U1032" s="5"/>
      <c r="AC1032" s="2" t="str">
        <f t="shared" si="82"/>
        <v/>
      </c>
      <c r="AL1032" s="2" t="str">
        <f t="shared" si="81"/>
        <v/>
      </c>
      <c r="AT1032" s="2" t="str">
        <f t="shared" si="83"/>
        <v/>
      </c>
      <c r="AU1032" s="2" t="str">
        <f>IF(ISNUMBER(AT1032),SUMIFS($AT$1:AT1032,$A$1:A1032,A1032,$K$1:K1032,K1032,$E$1:E1032,E1032),"")</f>
        <v/>
      </c>
      <c r="AV1032">
        <f t="shared" si="84"/>
        <v>1</v>
      </c>
    </row>
    <row r="1033" spans="1:48" x14ac:dyDescent="0.25">
      <c r="A1033" s="4" t="s">
        <v>31</v>
      </c>
      <c r="B1033" s="4" t="s">
        <v>139</v>
      </c>
      <c r="C1033" t="s">
        <v>30</v>
      </c>
      <c r="D1033" s="3">
        <v>42303</v>
      </c>
      <c r="E1033">
        <v>3</v>
      </c>
      <c r="F1033" t="s">
        <v>54</v>
      </c>
      <c r="K1033" s="24" t="s">
        <v>75</v>
      </c>
      <c r="L1033" t="s">
        <v>41</v>
      </c>
      <c r="M1033">
        <v>7</v>
      </c>
      <c r="N1033" s="2" t="s">
        <v>38</v>
      </c>
      <c r="O1033" s="2">
        <f t="shared" si="80"/>
        <v>1357.4</v>
      </c>
      <c r="P1033">
        <v>135.74</v>
      </c>
      <c r="Q1033"/>
      <c r="R1033"/>
      <c r="S1033" s="2" t="str">
        <f>IF(ISNUMBER(R1033),SUMIFS(R$1:$R1033,A$1:$A1033,A1033,K$1:$K1033,K1033,E$1:$E1033,E1033),"")</f>
        <v/>
      </c>
      <c r="U1033" s="5"/>
      <c r="AC1033" s="2" t="str">
        <f t="shared" si="82"/>
        <v/>
      </c>
      <c r="AL1033" s="2" t="str">
        <f t="shared" si="81"/>
        <v/>
      </c>
      <c r="AT1033" s="2" t="str">
        <f t="shared" si="83"/>
        <v/>
      </c>
      <c r="AU1033" s="2" t="str">
        <f>IF(ISNUMBER(AT1033),SUMIFS($AT$1:AT1033,$A$1:A1033,A1033,$K$1:K1033,K1033,$E$1:E1033,E1033),"")</f>
        <v/>
      </c>
      <c r="AV1033">
        <f t="shared" si="84"/>
        <v>1</v>
      </c>
    </row>
    <row r="1034" spans="1:48" x14ac:dyDescent="0.25">
      <c r="A1034" s="4" t="s">
        <v>34</v>
      </c>
      <c r="B1034" s="4" t="s">
        <v>139</v>
      </c>
      <c r="C1034" t="s">
        <v>30</v>
      </c>
      <c r="D1034" s="3">
        <v>42304</v>
      </c>
      <c r="E1034">
        <v>1</v>
      </c>
      <c r="F1034" t="s">
        <v>56</v>
      </c>
      <c r="K1034" s="24" t="s">
        <v>75</v>
      </c>
      <c r="L1034" t="s">
        <v>41</v>
      </c>
      <c r="M1034">
        <v>7</v>
      </c>
      <c r="N1034" s="2" t="s">
        <v>39</v>
      </c>
      <c r="O1034" s="2">
        <f t="shared" si="80"/>
        <v>2692.2</v>
      </c>
      <c r="P1034">
        <v>269.21999999999997</v>
      </c>
      <c r="Q1034"/>
      <c r="R1034"/>
      <c r="S1034" s="2" t="str">
        <f>IF(ISNUMBER(R1034),SUMIFS(R$1:$R1034,A$1:$A1034,A1034,K$1:$K1034,K1034,E$1:$E1034,E1034),"")</f>
        <v/>
      </c>
      <c r="U1034" s="5"/>
      <c r="AC1034" s="2" t="str">
        <f t="shared" si="82"/>
        <v/>
      </c>
      <c r="AL1034" s="2" t="str">
        <f t="shared" si="81"/>
        <v/>
      </c>
      <c r="AT1034" s="2" t="str">
        <f t="shared" si="83"/>
        <v/>
      </c>
      <c r="AU1034" s="2" t="str">
        <f>IF(ISNUMBER(AT1034),SUMIFS($AT$1:AT1034,$A$1:A1034,A1034,$K$1:K1034,K1034,$E$1:E1034,E1034),"")</f>
        <v/>
      </c>
      <c r="AV1034">
        <f t="shared" si="84"/>
        <v>1</v>
      </c>
    </row>
    <row r="1035" spans="1:48" x14ac:dyDescent="0.25">
      <c r="A1035" s="4" t="s">
        <v>33</v>
      </c>
      <c r="B1035" s="4" t="s">
        <v>139</v>
      </c>
      <c r="C1035" t="s">
        <v>30</v>
      </c>
      <c r="D1035" s="3">
        <v>42304</v>
      </c>
      <c r="E1035">
        <v>1</v>
      </c>
      <c r="F1035" t="s">
        <v>58</v>
      </c>
      <c r="K1035" s="24" t="s">
        <v>75</v>
      </c>
      <c r="L1035" t="s">
        <v>41</v>
      </c>
      <c r="M1035">
        <v>7</v>
      </c>
      <c r="N1035" s="2" t="s">
        <v>39</v>
      </c>
      <c r="O1035" s="2">
        <f t="shared" si="80"/>
        <v>1225.8</v>
      </c>
      <c r="P1035">
        <v>122.58</v>
      </c>
      <c r="Q1035"/>
      <c r="R1035"/>
      <c r="S1035" s="2" t="str">
        <f>IF(ISNUMBER(R1035),SUMIFS(R$1:$R1035,A$1:$A1035,A1035,K$1:$K1035,K1035,E$1:$E1035,E1035),"")</f>
        <v/>
      </c>
      <c r="U1035" s="5"/>
      <c r="AC1035" s="2" t="str">
        <f t="shared" si="82"/>
        <v/>
      </c>
      <c r="AL1035" s="2" t="str">
        <f t="shared" si="81"/>
        <v/>
      </c>
      <c r="AT1035" s="2" t="str">
        <f t="shared" si="83"/>
        <v/>
      </c>
      <c r="AU1035" s="2" t="str">
        <f>IF(ISNUMBER(AT1035),SUMIFS($AT$1:AT1035,$A$1:A1035,A1035,$K$1:K1035,K1035,$E$1:E1035,E1035),"")</f>
        <v/>
      </c>
      <c r="AV1035">
        <f t="shared" si="84"/>
        <v>1</v>
      </c>
    </row>
    <row r="1036" spans="1:48" x14ac:dyDescent="0.25">
      <c r="A1036" s="4" t="s">
        <v>29</v>
      </c>
      <c r="B1036" s="4" t="s">
        <v>139</v>
      </c>
      <c r="C1036" t="s">
        <v>30</v>
      </c>
      <c r="D1036" s="3">
        <v>42304</v>
      </c>
      <c r="E1036">
        <v>1</v>
      </c>
      <c r="F1036" t="s">
        <v>55</v>
      </c>
      <c r="K1036" s="24" t="s">
        <v>75</v>
      </c>
      <c r="L1036" t="s">
        <v>41</v>
      </c>
      <c r="M1036">
        <v>7</v>
      </c>
      <c r="N1036" s="2" t="s">
        <v>39</v>
      </c>
      <c r="O1036" s="2">
        <f t="shared" si="80"/>
        <v>2071.8000000000002</v>
      </c>
      <c r="P1036">
        <v>207.18</v>
      </c>
      <c r="Q1036"/>
      <c r="R1036"/>
      <c r="S1036" s="2" t="str">
        <f>IF(ISNUMBER(R1036),SUMIFS(R$1:$R1036,A$1:$A1036,A1036,K$1:$K1036,K1036,E$1:$E1036,E1036),"")</f>
        <v/>
      </c>
      <c r="U1036" s="5"/>
      <c r="AC1036" s="2" t="str">
        <f t="shared" si="82"/>
        <v/>
      </c>
      <c r="AL1036" s="2" t="str">
        <f t="shared" si="81"/>
        <v/>
      </c>
      <c r="AT1036" s="2" t="str">
        <f t="shared" si="83"/>
        <v/>
      </c>
      <c r="AU1036" s="2" t="str">
        <f>IF(ISNUMBER(AT1036),SUMIFS($AT$1:AT1036,$A$1:A1036,A1036,$K$1:K1036,K1036,$E$1:E1036,E1036),"")</f>
        <v/>
      </c>
      <c r="AV1036">
        <f t="shared" si="84"/>
        <v>1</v>
      </c>
    </row>
    <row r="1037" spans="1:48" x14ac:dyDescent="0.25">
      <c r="A1037" s="4" t="s">
        <v>35</v>
      </c>
      <c r="B1037" s="4" t="s">
        <v>139</v>
      </c>
      <c r="C1037" t="s">
        <v>30</v>
      </c>
      <c r="D1037" s="3">
        <v>42304</v>
      </c>
      <c r="E1037">
        <v>1</v>
      </c>
      <c r="F1037" t="s">
        <v>57</v>
      </c>
      <c r="K1037" s="24" t="s">
        <v>75</v>
      </c>
      <c r="L1037" t="s">
        <v>41</v>
      </c>
      <c r="M1037">
        <v>7</v>
      </c>
      <c r="N1037" s="2" t="s">
        <v>39</v>
      </c>
      <c r="O1037" s="2">
        <f t="shared" si="80"/>
        <v>2955.4</v>
      </c>
      <c r="P1037">
        <v>295.54000000000002</v>
      </c>
      <c r="Q1037"/>
      <c r="R1037"/>
      <c r="S1037" s="2" t="str">
        <f>IF(ISNUMBER(R1037),SUMIFS(R$1:$R1037,A$1:$A1037,A1037,K$1:$K1037,K1037,E$1:$E1037,E1037),"")</f>
        <v/>
      </c>
      <c r="U1037" s="5"/>
      <c r="AC1037" s="2" t="str">
        <f t="shared" si="82"/>
        <v/>
      </c>
      <c r="AL1037" s="2" t="str">
        <f t="shared" si="81"/>
        <v/>
      </c>
      <c r="AT1037" s="2" t="str">
        <f t="shared" si="83"/>
        <v/>
      </c>
      <c r="AU1037" s="2" t="str">
        <f>IF(ISNUMBER(AT1037),SUMIFS($AT$1:AT1037,$A$1:A1037,A1037,$K$1:K1037,K1037,$E$1:E1037,E1037),"")</f>
        <v/>
      </c>
      <c r="AV1037">
        <f t="shared" si="84"/>
        <v>1</v>
      </c>
    </row>
    <row r="1038" spans="1:48" x14ac:dyDescent="0.25">
      <c r="A1038" s="4" t="s">
        <v>32</v>
      </c>
      <c r="B1038" s="4" t="s">
        <v>139</v>
      </c>
      <c r="C1038" t="s">
        <v>30</v>
      </c>
      <c r="D1038" s="3">
        <v>42304</v>
      </c>
      <c r="E1038">
        <v>1</v>
      </c>
      <c r="F1038" t="s">
        <v>59</v>
      </c>
      <c r="K1038" s="24" t="s">
        <v>75</v>
      </c>
      <c r="L1038" t="s">
        <v>41</v>
      </c>
      <c r="M1038">
        <v>7</v>
      </c>
      <c r="N1038" s="2" t="s">
        <v>39</v>
      </c>
      <c r="O1038" s="2">
        <f t="shared" si="80"/>
        <v>1846.2</v>
      </c>
      <c r="P1038">
        <v>184.62</v>
      </c>
      <c r="Q1038"/>
      <c r="R1038"/>
      <c r="S1038" s="2" t="str">
        <f>IF(ISNUMBER(R1038),SUMIFS(R$1:$R1038,A$1:$A1038,A1038,K$1:$K1038,K1038,E$1:$E1038,E1038),"")</f>
        <v/>
      </c>
      <c r="U1038" s="5"/>
      <c r="AC1038" s="2" t="str">
        <f t="shared" si="82"/>
        <v/>
      </c>
      <c r="AL1038" s="2" t="str">
        <f t="shared" si="81"/>
        <v/>
      </c>
      <c r="AT1038" s="2" t="str">
        <f t="shared" si="83"/>
        <v/>
      </c>
      <c r="AU1038" s="2" t="str">
        <f>IF(ISNUMBER(AT1038),SUMIFS($AT$1:AT1038,$A$1:A1038,A1038,$K$1:K1038,K1038,$E$1:E1038,E1038),"")</f>
        <v/>
      </c>
      <c r="AV1038">
        <f t="shared" si="84"/>
        <v>1</v>
      </c>
    </row>
    <row r="1039" spans="1:48" x14ac:dyDescent="0.25">
      <c r="A1039" s="4" t="s">
        <v>31</v>
      </c>
      <c r="B1039" s="4" t="s">
        <v>139</v>
      </c>
      <c r="C1039" t="s">
        <v>30</v>
      </c>
      <c r="D1039" s="3">
        <v>42304</v>
      </c>
      <c r="E1039">
        <v>1</v>
      </c>
      <c r="F1039" t="s">
        <v>54</v>
      </c>
      <c r="K1039" s="24" t="s">
        <v>75</v>
      </c>
      <c r="L1039" t="s">
        <v>41</v>
      </c>
      <c r="M1039">
        <v>7</v>
      </c>
      <c r="N1039" s="2" t="s">
        <v>39</v>
      </c>
      <c r="O1039" s="2">
        <f t="shared" si="80"/>
        <v>1113</v>
      </c>
      <c r="P1039">
        <v>111.3</v>
      </c>
      <c r="Q1039"/>
      <c r="R1039"/>
      <c r="S1039" s="2" t="str">
        <f>IF(ISNUMBER(R1039),SUMIFS(R$1:$R1039,A$1:$A1039,A1039,K$1:$K1039,K1039,E$1:$E1039,E1039),"")</f>
        <v/>
      </c>
      <c r="U1039" s="5"/>
      <c r="AC1039" s="2" t="str">
        <f t="shared" si="82"/>
        <v/>
      </c>
      <c r="AL1039" s="2" t="str">
        <f t="shared" si="81"/>
        <v/>
      </c>
      <c r="AT1039" s="2" t="str">
        <f t="shared" si="83"/>
        <v/>
      </c>
      <c r="AU1039" s="2" t="str">
        <f>IF(ISNUMBER(AT1039),SUMIFS($AT$1:AT1039,$A$1:A1039,A1039,$K$1:K1039,K1039,$E$1:E1039,E1039),"")</f>
        <v/>
      </c>
      <c r="AV1039">
        <f t="shared" si="84"/>
        <v>1</v>
      </c>
    </row>
    <row r="1040" spans="1:48" x14ac:dyDescent="0.25">
      <c r="A1040" s="4" t="s">
        <v>31</v>
      </c>
      <c r="B1040" s="4" t="s">
        <v>139</v>
      </c>
      <c r="C1040" t="s">
        <v>30</v>
      </c>
      <c r="D1040" s="3">
        <v>42304</v>
      </c>
      <c r="E1040">
        <v>2</v>
      </c>
      <c r="F1040" t="s">
        <v>54</v>
      </c>
      <c r="K1040" s="24" t="s">
        <v>75</v>
      </c>
      <c r="L1040" t="s">
        <v>41</v>
      </c>
      <c r="M1040">
        <v>7</v>
      </c>
      <c r="N1040" s="2" t="s">
        <v>39</v>
      </c>
      <c r="O1040" s="2">
        <f t="shared" si="80"/>
        <v>962.6</v>
      </c>
      <c r="P1040">
        <v>96.26</v>
      </c>
      <c r="Q1040"/>
      <c r="R1040"/>
      <c r="S1040" s="2" t="str">
        <f>IF(ISNUMBER(R1040),SUMIFS(R$1:$R1040,A$1:$A1040,A1040,K$1:$K1040,K1040,E$1:$E1040,E1040),"")</f>
        <v/>
      </c>
      <c r="U1040" s="5"/>
      <c r="AC1040" s="2" t="str">
        <f t="shared" si="82"/>
        <v/>
      </c>
      <c r="AL1040" s="2" t="str">
        <f t="shared" si="81"/>
        <v/>
      </c>
      <c r="AT1040" s="2" t="str">
        <f t="shared" si="83"/>
        <v/>
      </c>
      <c r="AU1040" s="2" t="str">
        <f>IF(ISNUMBER(AT1040),SUMIFS($AT$1:AT1040,$A$1:A1040,A1040,$K$1:K1040,K1040,$E$1:E1040,E1040),"")</f>
        <v/>
      </c>
      <c r="AV1040">
        <f t="shared" si="84"/>
        <v>1</v>
      </c>
    </row>
    <row r="1041" spans="1:48" x14ac:dyDescent="0.25">
      <c r="A1041" s="4" t="s">
        <v>32</v>
      </c>
      <c r="B1041" s="4" t="s">
        <v>139</v>
      </c>
      <c r="C1041" t="s">
        <v>30</v>
      </c>
      <c r="D1041" s="3">
        <v>42304</v>
      </c>
      <c r="E1041">
        <v>2</v>
      </c>
      <c r="F1041" t="s">
        <v>59</v>
      </c>
      <c r="K1041" s="24" t="s">
        <v>75</v>
      </c>
      <c r="L1041" t="s">
        <v>41</v>
      </c>
      <c r="M1041">
        <v>7</v>
      </c>
      <c r="N1041" s="2" t="s">
        <v>39</v>
      </c>
      <c r="O1041" s="2">
        <f t="shared" si="80"/>
        <v>1489</v>
      </c>
      <c r="P1041">
        <v>148.9</v>
      </c>
      <c r="Q1041"/>
      <c r="R1041"/>
      <c r="S1041" s="2" t="str">
        <f>IF(ISNUMBER(R1041),SUMIFS(R$1:$R1041,A$1:$A1041,A1041,K$1:$K1041,K1041,E$1:$E1041,E1041),"")</f>
        <v/>
      </c>
      <c r="U1041" s="5"/>
      <c r="AC1041" s="2" t="str">
        <f t="shared" si="82"/>
        <v/>
      </c>
      <c r="AL1041" s="2" t="str">
        <f t="shared" si="81"/>
        <v/>
      </c>
      <c r="AT1041" s="2" t="str">
        <f t="shared" si="83"/>
        <v/>
      </c>
      <c r="AU1041" s="2" t="str">
        <f>IF(ISNUMBER(AT1041),SUMIFS($AT$1:AT1041,$A$1:A1041,A1041,$K$1:K1041,K1041,$E$1:E1041,E1041),"")</f>
        <v/>
      </c>
      <c r="AV1041">
        <f t="shared" si="84"/>
        <v>1</v>
      </c>
    </row>
    <row r="1042" spans="1:48" x14ac:dyDescent="0.25">
      <c r="A1042" s="4" t="s">
        <v>34</v>
      </c>
      <c r="B1042" s="4" t="s">
        <v>139</v>
      </c>
      <c r="C1042" t="s">
        <v>30</v>
      </c>
      <c r="D1042" s="3">
        <v>42304</v>
      </c>
      <c r="E1042">
        <v>2</v>
      </c>
      <c r="F1042" t="s">
        <v>56</v>
      </c>
      <c r="K1042" s="24" t="s">
        <v>75</v>
      </c>
      <c r="L1042" t="s">
        <v>41</v>
      </c>
      <c r="M1042">
        <v>7</v>
      </c>
      <c r="N1042" s="2" t="s">
        <v>39</v>
      </c>
      <c r="O1042" s="2">
        <f t="shared" si="80"/>
        <v>2767.4</v>
      </c>
      <c r="P1042">
        <v>276.74</v>
      </c>
      <c r="Q1042"/>
      <c r="R1042"/>
      <c r="S1042" s="2" t="str">
        <f>IF(ISNUMBER(R1042),SUMIFS(R$1:$R1042,A$1:$A1042,A1042,K$1:$K1042,K1042,E$1:$E1042,E1042),"")</f>
        <v/>
      </c>
      <c r="U1042" s="5"/>
      <c r="AC1042" s="2" t="str">
        <f t="shared" si="82"/>
        <v/>
      </c>
      <c r="AL1042" s="2" t="str">
        <f t="shared" si="81"/>
        <v/>
      </c>
      <c r="AT1042" s="2" t="str">
        <f t="shared" si="83"/>
        <v/>
      </c>
      <c r="AU1042" s="2" t="str">
        <f>IF(ISNUMBER(AT1042),SUMIFS($AT$1:AT1042,$A$1:A1042,A1042,$K$1:K1042,K1042,$E$1:E1042,E1042),"")</f>
        <v/>
      </c>
      <c r="AV1042">
        <f t="shared" si="84"/>
        <v>1</v>
      </c>
    </row>
    <row r="1043" spans="1:48" x14ac:dyDescent="0.25">
      <c r="A1043" s="4" t="s">
        <v>29</v>
      </c>
      <c r="B1043" s="4" t="s">
        <v>139</v>
      </c>
      <c r="C1043" t="s">
        <v>30</v>
      </c>
      <c r="D1043" s="3">
        <v>42304</v>
      </c>
      <c r="E1043">
        <v>2</v>
      </c>
      <c r="F1043" t="s">
        <v>55</v>
      </c>
      <c r="K1043" s="24" t="s">
        <v>75</v>
      </c>
      <c r="L1043" t="s">
        <v>41</v>
      </c>
      <c r="M1043">
        <v>7</v>
      </c>
      <c r="N1043" s="2" t="s">
        <v>39</v>
      </c>
      <c r="O1043" s="2">
        <f t="shared" si="80"/>
        <v>1921.4</v>
      </c>
      <c r="P1043">
        <v>192.14000000000001</v>
      </c>
      <c r="Q1043"/>
      <c r="R1043"/>
      <c r="S1043" s="2" t="str">
        <f>IF(ISNUMBER(R1043),SUMIFS(R$1:$R1043,A$1:$A1043,A1043,K$1:$K1043,K1043,E$1:$E1043,E1043),"")</f>
        <v/>
      </c>
      <c r="U1043" s="5"/>
      <c r="AC1043" s="2" t="str">
        <f t="shared" si="82"/>
        <v/>
      </c>
      <c r="AL1043" s="2" t="str">
        <f t="shared" si="81"/>
        <v/>
      </c>
      <c r="AT1043" s="2" t="str">
        <f t="shared" si="83"/>
        <v/>
      </c>
      <c r="AU1043" s="2" t="str">
        <f>IF(ISNUMBER(AT1043),SUMIFS($AT$1:AT1043,$A$1:A1043,A1043,$K$1:K1043,K1043,$E$1:E1043,E1043),"")</f>
        <v/>
      </c>
      <c r="AV1043">
        <f t="shared" si="84"/>
        <v>1</v>
      </c>
    </row>
    <row r="1044" spans="1:48" x14ac:dyDescent="0.25">
      <c r="A1044" s="4" t="s">
        <v>35</v>
      </c>
      <c r="B1044" s="4" t="s">
        <v>139</v>
      </c>
      <c r="C1044" t="s">
        <v>30</v>
      </c>
      <c r="D1044" s="3">
        <v>42304</v>
      </c>
      <c r="E1044">
        <v>2</v>
      </c>
      <c r="F1044" t="s">
        <v>57</v>
      </c>
      <c r="K1044" s="24" t="s">
        <v>75</v>
      </c>
      <c r="L1044" t="s">
        <v>41</v>
      </c>
      <c r="M1044">
        <v>7</v>
      </c>
      <c r="N1044" s="2" t="s">
        <v>39</v>
      </c>
      <c r="O1044" s="2">
        <f t="shared" si="80"/>
        <v>2372.6</v>
      </c>
      <c r="P1044">
        <v>237.26</v>
      </c>
      <c r="Q1044"/>
      <c r="R1044"/>
      <c r="S1044" s="2" t="str">
        <f>IF(ISNUMBER(R1044),SUMIFS(R$1:$R1044,A$1:$A1044,A1044,K$1:$K1044,K1044,E$1:$E1044,E1044),"")</f>
        <v/>
      </c>
      <c r="U1044" s="5"/>
      <c r="AC1044" s="2" t="str">
        <f t="shared" si="82"/>
        <v/>
      </c>
      <c r="AL1044" s="2" t="str">
        <f t="shared" si="81"/>
        <v/>
      </c>
      <c r="AT1044" s="2" t="str">
        <f t="shared" si="83"/>
        <v/>
      </c>
      <c r="AU1044" s="2" t="str">
        <f>IF(ISNUMBER(AT1044),SUMIFS($AT$1:AT1044,$A$1:A1044,A1044,$K$1:K1044,K1044,$E$1:E1044,E1044),"")</f>
        <v/>
      </c>
      <c r="AV1044">
        <f t="shared" si="84"/>
        <v>1</v>
      </c>
    </row>
    <row r="1045" spans="1:48" x14ac:dyDescent="0.25">
      <c r="A1045" s="4" t="s">
        <v>33</v>
      </c>
      <c r="B1045" s="4" t="s">
        <v>139</v>
      </c>
      <c r="C1045" t="s">
        <v>30</v>
      </c>
      <c r="D1045" s="3">
        <v>42304</v>
      </c>
      <c r="E1045">
        <v>2</v>
      </c>
      <c r="F1045" t="s">
        <v>58</v>
      </c>
      <c r="K1045" s="24" t="s">
        <v>75</v>
      </c>
      <c r="L1045" t="s">
        <v>41</v>
      </c>
      <c r="M1045">
        <v>7</v>
      </c>
      <c r="N1045" s="2" t="s">
        <v>39</v>
      </c>
      <c r="O1045" s="2">
        <f t="shared" si="80"/>
        <v>1019</v>
      </c>
      <c r="P1045">
        <v>101.9</v>
      </c>
      <c r="Q1045"/>
      <c r="R1045"/>
      <c r="S1045" s="2" t="str">
        <f>IF(ISNUMBER(R1045),SUMIFS(R$1:$R1045,A$1:$A1045,A1045,K$1:$K1045,K1045,E$1:$E1045,E1045),"")</f>
        <v/>
      </c>
      <c r="U1045" s="5"/>
      <c r="AC1045" s="2" t="str">
        <f t="shared" si="82"/>
        <v/>
      </c>
      <c r="AL1045" s="2" t="str">
        <f t="shared" si="81"/>
        <v/>
      </c>
      <c r="AT1045" s="2" t="str">
        <f t="shared" si="83"/>
        <v/>
      </c>
      <c r="AU1045" s="2" t="str">
        <f>IF(ISNUMBER(AT1045),SUMIFS($AT$1:AT1045,$A$1:A1045,A1045,$K$1:K1045,K1045,$E$1:E1045,E1045),"")</f>
        <v/>
      </c>
      <c r="AV1045">
        <f t="shared" si="84"/>
        <v>1</v>
      </c>
    </row>
    <row r="1046" spans="1:48" x14ac:dyDescent="0.25">
      <c r="A1046" s="4" t="s">
        <v>33</v>
      </c>
      <c r="B1046" s="4" t="s">
        <v>139</v>
      </c>
      <c r="C1046" t="s">
        <v>30</v>
      </c>
      <c r="D1046" s="3">
        <v>42304</v>
      </c>
      <c r="E1046">
        <v>3</v>
      </c>
      <c r="F1046" t="s">
        <v>58</v>
      </c>
      <c r="K1046" s="24" t="s">
        <v>75</v>
      </c>
      <c r="L1046" t="s">
        <v>41</v>
      </c>
      <c r="M1046">
        <v>7</v>
      </c>
      <c r="N1046" s="2" t="s">
        <v>39</v>
      </c>
      <c r="O1046" s="2">
        <f t="shared" si="80"/>
        <v>1056.5999999999999</v>
      </c>
      <c r="P1046">
        <v>105.66</v>
      </c>
      <c r="Q1046"/>
      <c r="R1046"/>
      <c r="S1046" s="2" t="str">
        <f>IF(ISNUMBER(R1046),SUMIFS(R$1:$R1046,A$1:$A1046,A1046,K$1:$K1046,K1046,E$1:$E1046,E1046),"")</f>
        <v/>
      </c>
      <c r="U1046" s="5"/>
      <c r="AC1046" s="2" t="str">
        <f t="shared" si="82"/>
        <v/>
      </c>
      <c r="AL1046" s="2" t="str">
        <f t="shared" si="81"/>
        <v/>
      </c>
      <c r="AT1046" s="2" t="str">
        <f t="shared" si="83"/>
        <v/>
      </c>
      <c r="AU1046" s="2" t="str">
        <f>IF(ISNUMBER(AT1046),SUMIFS($AT$1:AT1046,$A$1:A1046,A1046,$K$1:K1046,K1046,$E$1:E1046,E1046),"")</f>
        <v/>
      </c>
      <c r="AV1046">
        <f t="shared" si="84"/>
        <v>1</v>
      </c>
    </row>
    <row r="1047" spans="1:48" x14ac:dyDescent="0.25">
      <c r="A1047" s="4" t="s">
        <v>35</v>
      </c>
      <c r="B1047" s="4" t="s">
        <v>139</v>
      </c>
      <c r="C1047" t="s">
        <v>30</v>
      </c>
      <c r="D1047" s="3">
        <v>42304</v>
      </c>
      <c r="E1047">
        <v>3</v>
      </c>
      <c r="F1047" t="s">
        <v>57</v>
      </c>
      <c r="K1047" s="24" t="s">
        <v>75</v>
      </c>
      <c r="L1047" t="s">
        <v>41</v>
      </c>
      <c r="M1047">
        <v>7</v>
      </c>
      <c r="N1047" s="2" t="s">
        <v>39</v>
      </c>
      <c r="O1047" s="2">
        <f t="shared" si="80"/>
        <v>2711</v>
      </c>
      <c r="P1047">
        <v>271.10000000000002</v>
      </c>
      <c r="Q1047"/>
      <c r="R1047"/>
      <c r="S1047" s="2" t="str">
        <f>IF(ISNUMBER(R1047),SUMIFS(R$1:$R1047,A$1:$A1047,A1047,K$1:$K1047,K1047,E$1:$E1047,E1047),"")</f>
        <v/>
      </c>
      <c r="U1047" s="5"/>
      <c r="AC1047" s="2" t="str">
        <f t="shared" si="82"/>
        <v/>
      </c>
      <c r="AL1047" s="2" t="str">
        <f t="shared" si="81"/>
        <v/>
      </c>
      <c r="AT1047" s="2" t="str">
        <f t="shared" si="83"/>
        <v/>
      </c>
      <c r="AU1047" s="2" t="str">
        <f>IF(ISNUMBER(AT1047),SUMIFS($AT$1:AT1047,$A$1:A1047,A1047,$K$1:K1047,K1047,$E$1:E1047,E1047),"")</f>
        <v/>
      </c>
      <c r="AV1047">
        <f t="shared" si="84"/>
        <v>1</v>
      </c>
    </row>
    <row r="1048" spans="1:48" x14ac:dyDescent="0.25">
      <c r="A1048" s="4" t="s">
        <v>32</v>
      </c>
      <c r="B1048" s="4" t="s">
        <v>139</v>
      </c>
      <c r="C1048" t="s">
        <v>30</v>
      </c>
      <c r="D1048" s="3">
        <v>42304</v>
      </c>
      <c r="E1048">
        <v>3</v>
      </c>
      <c r="F1048" t="s">
        <v>59</v>
      </c>
      <c r="K1048" s="24" t="s">
        <v>75</v>
      </c>
      <c r="L1048" t="s">
        <v>41</v>
      </c>
      <c r="M1048">
        <v>7</v>
      </c>
      <c r="N1048" s="2" t="s">
        <v>39</v>
      </c>
      <c r="O1048" s="2">
        <f t="shared" si="80"/>
        <v>1601.8000000000002</v>
      </c>
      <c r="P1048">
        <v>160.18</v>
      </c>
      <c r="Q1048"/>
      <c r="R1048"/>
      <c r="S1048" s="2" t="str">
        <f>IF(ISNUMBER(R1048),SUMIFS(R$1:$R1048,A$1:$A1048,A1048,K$1:$K1048,K1048,E$1:$E1048,E1048),"")</f>
        <v/>
      </c>
      <c r="U1048" s="5"/>
      <c r="AC1048" s="2" t="str">
        <f t="shared" si="82"/>
        <v/>
      </c>
      <c r="AL1048" s="2" t="str">
        <f t="shared" si="81"/>
        <v/>
      </c>
      <c r="AT1048" s="2" t="str">
        <f t="shared" si="83"/>
        <v/>
      </c>
      <c r="AU1048" s="2" t="str">
        <f>IF(ISNUMBER(AT1048),SUMIFS($AT$1:AT1048,$A$1:A1048,A1048,$K$1:K1048,K1048,$E$1:E1048,E1048),"")</f>
        <v/>
      </c>
      <c r="AV1048">
        <f t="shared" si="84"/>
        <v>1</v>
      </c>
    </row>
    <row r="1049" spans="1:48" x14ac:dyDescent="0.25">
      <c r="A1049" s="4" t="s">
        <v>29</v>
      </c>
      <c r="B1049" s="4" t="s">
        <v>139</v>
      </c>
      <c r="C1049" t="s">
        <v>30</v>
      </c>
      <c r="D1049" s="3">
        <v>42304</v>
      </c>
      <c r="E1049">
        <v>3</v>
      </c>
      <c r="F1049" t="s">
        <v>55</v>
      </c>
      <c r="K1049" s="24" t="s">
        <v>75</v>
      </c>
      <c r="L1049" t="s">
        <v>41</v>
      </c>
      <c r="M1049">
        <v>7</v>
      </c>
      <c r="N1049" s="2" t="s">
        <v>39</v>
      </c>
      <c r="O1049" s="2">
        <f t="shared" si="80"/>
        <v>2447.8000000000002</v>
      </c>
      <c r="P1049">
        <v>244.78000000000003</v>
      </c>
      <c r="Q1049"/>
      <c r="R1049"/>
      <c r="S1049" s="2" t="str">
        <f>IF(ISNUMBER(R1049),SUMIFS(R$1:$R1049,A$1:$A1049,A1049,K$1:$K1049,K1049,E$1:$E1049,E1049),"")</f>
        <v/>
      </c>
      <c r="U1049" s="5"/>
      <c r="AC1049" s="2" t="str">
        <f t="shared" si="82"/>
        <v/>
      </c>
      <c r="AL1049" s="2" t="str">
        <f t="shared" si="81"/>
        <v/>
      </c>
      <c r="AT1049" s="2" t="str">
        <f t="shared" si="83"/>
        <v/>
      </c>
      <c r="AU1049" s="2" t="str">
        <f>IF(ISNUMBER(AT1049),SUMIFS($AT$1:AT1049,$A$1:A1049,A1049,$K$1:K1049,K1049,$E$1:E1049,E1049),"")</f>
        <v/>
      </c>
      <c r="AV1049">
        <f t="shared" si="84"/>
        <v>1</v>
      </c>
    </row>
    <row r="1050" spans="1:48" x14ac:dyDescent="0.25">
      <c r="A1050" s="4" t="s">
        <v>34</v>
      </c>
      <c r="B1050" s="4" t="s">
        <v>139</v>
      </c>
      <c r="C1050" t="s">
        <v>30</v>
      </c>
      <c r="D1050" s="3">
        <v>42304</v>
      </c>
      <c r="E1050">
        <v>3</v>
      </c>
      <c r="F1050" t="s">
        <v>56</v>
      </c>
      <c r="K1050" s="24" t="s">
        <v>75</v>
      </c>
      <c r="L1050" t="s">
        <v>41</v>
      </c>
      <c r="M1050">
        <v>7</v>
      </c>
      <c r="N1050" s="2" t="s">
        <v>39</v>
      </c>
      <c r="O1050" s="2">
        <f t="shared" ref="O1050:O1113" si="85">IF(ISNUMBER(P1050),P1050*10,"")</f>
        <v>3068.2</v>
      </c>
      <c r="P1050">
        <v>306.82</v>
      </c>
      <c r="Q1050"/>
      <c r="R1050"/>
      <c r="S1050" s="2" t="str">
        <f>IF(ISNUMBER(R1050),SUMIFS(R$1:$R1050,A$1:$A1050,A1050,K$1:$K1050,K1050,E$1:$E1050,E1050),"")</f>
        <v/>
      </c>
      <c r="U1050" s="5"/>
      <c r="AC1050" s="2" t="str">
        <f t="shared" si="82"/>
        <v/>
      </c>
      <c r="AL1050" s="2" t="str">
        <f t="shared" ref="AL1050:AL1113" si="86">IF(ISNUMBER(AM1050),AM1050,"")</f>
        <v/>
      </c>
      <c r="AT1050" s="2" t="str">
        <f t="shared" si="83"/>
        <v/>
      </c>
      <c r="AU1050" s="2" t="str">
        <f>IF(ISNUMBER(AT1050),SUMIFS($AT$1:AT1050,$A$1:A1050,A1050,$K$1:K1050,K1050,$E$1:E1050,E1050),"")</f>
        <v/>
      </c>
      <c r="AV1050">
        <f t="shared" si="84"/>
        <v>1</v>
      </c>
    </row>
    <row r="1051" spans="1:48" x14ac:dyDescent="0.25">
      <c r="A1051" s="4" t="s">
        <v>31</v>
      </c>
      <c r="B1051" s="4" t="s">
        <v>139</v>
      </c>
      <c r="C1051" t="s">
        <v>30</v>
      </c>
      <c r="D1051" s="3">
        <v>42304</v>
      </c>
      <c r="E1051">
        <v>3</v>
      </c>
      <c r="F1051" t="s">
        <v>54</v>
      </c>
      <c r="K1051" s="24" t="s">
        <v>75</v>
      </c>
      <c r="L1051" t="s">
        <v>41</v>
      </c>
      <c r="M1051">
        <v>7</v>
      </c>
      <c r="N1051" s="2" t="s">
        <v>39</v>
      </c>
      <c r="O1051" s="2">
        <f t="shared" si="85"/>
        <v>1376.2</v>
      </c>
      <c r="P1051">
        <v>137.62</v>
      </c>
      <c r="Q1051"/>
      <c r="R1051"/>
      <c r="S1051" s="2" t="str">
        <f>IF(ISNUMBER(R1051),SUMIFS(R$1:$R1051,A$1:$A1051,A1051,K$1:$K1051,K1051,E$1:$E1051,E1051),"")</f>
        <v/>
      </c>
      <c r="U1051" s="5"/>
      <c r="AC1051" s="2" t="str">
        <f t="shared" si="82"/>
        <v/>
      </c>
      <c r="AL1051" s="2" t="str">
        <f t="shared" si="86"/>
        <v/>
      </c>
      <c r="AT1051" s="2" t="str">
        <f t="shared" si="83"/>
        <v/>
      </c>
      <c r="AU1051" s="2" t="str">
        <f>IF(ISNUMBER(AT1051),SUMIFS($AT$1:AT1051,$A$1:A1051,A1051,$K$1:K1051,K1051,$E$1:E1051,E1051),"")</f>
        <v/>
      </c>
      <c r="AV1051">
        <f t="shared" si="84"/>
        <v>1</v>
      </c>
    </row>
    <row r="1052" spans="1:48" x14ac:dyDescent="0.25">
      <c r="A1052" s="4" t="s">
        <v>34</v>
      </c>
      <c r="B1052" s="4" t="s">
        <v>139</v>
      </c>
      <c r="C1052" t="s">
        <v>30</v>
      </c>
      <c r="D1052" s="3">
        <v>42305</v>
      </c>
      <c r="E1052">
        <v>1</v>
      </c>
      <c r="F1052" t="s">
        <v>56</v>
      </c>
      <c r="K1052" s="24" t="s">
        <v>75</v>
      </c>
      <c r="L1052" t="s">
        <v>41</v>
      </c>
      <c r="M1052">
        <v>8</v>
      </c>
      <c r="N1052" s="2" t="s">
        <v>20</v>
      </c>
      <c r="O1052" s="2" t="str">
        <f t="shared" si="85"/>
        <v/>
      </c>
      <c r="Q1052">
        <v>181.17000000000002</v>
      </c>
      <c r="R1052">
        <v>181.17000000000002</v>
      </c>
      <c r="S1052" s="2">
        <f>IF(ISNUMBER(R1052),SUMIFS(R$1:$R1052,A$1:$A1052,A1052,K$1:$K1052,K1052,E$1:$E1052,E1052),"")</f>
        <v>566.16000000000008</v>
      </c>
      <c r="U1052" s="5"/>
      <c r="AC1052" s="2" t="str">
        <f t="shared" si="82"/>
        <v/>
      </c>
      <c r="AL1052" s="2" t="str">
        <f t="shared" si="86"/>
        <v/>
      </c>
      <c r="AT1052" s="2" t="str">
        <f t="shared" si="83"/>
        <v/>
      </c>
      <c r="AU1052" s="2" t="str">
        <f>IF(ISNUMBER(AT1052),SUMIFS($AT$1:AT1052,$A$1:A1052,A1052,$K$1:K1052,K1052,$E$1:E1052,E1052),"")</f>
        <v/>
      </c>
      <c r="AV1052">
        <f t="shared" si="84"/>
        <v>3</v>
      </c>
    </row>
    <row r="1053" spans="1:48" x14ac:dyDescent="0.25">
      <c r="A1053" s="4" t="s">
        <v>33</v>
      </c>
      <c r="B1053" s="4" t="s">
        <v>139</v>
      </c>
      <c r="C1053" t="s">
        <v>30</v>
      </c>
      <c r="D1053" s="3">
        <v>42305</v>
      </c>
      <c r="E1053">
        <v>1</v>
      </c>
      <c r="F1053" t="s">
        <v>58</v>
      </c>
      <c r="K1053" s="24" t="s">
        <v>75</v>
      </c>
      <c r="L1053" t="s">
        <v>41</v>
      </c>
      <c r="M1053">
        <v>8</v>
      </c>
      <c r="N1053" s="2" t="s">
        <v>20</v>
      </c>
      <c r="O1053" s="2" t="str">
        <f t="shared" si="85"/>
        <v/>
      </c>
      <c r="Q1053">
        <v>70.8</v>
      </c>
      <c r="R1053">
        <v>70.8</v>
      </c>
      <c r="S1053" s="2">
        <f>IF(ISNUMBER(R1053),SUMIFS(R$1:$R1053,A$1:$A1053,A1053,K$1:$K1053,K1053,E$1:$E1053,E1053),"")</f>
        <v>189.97000000000003</v>
      </c>
      <c r="U1053" s="5"/>
      <c r="AC1053" s="2" t="str">
        <f t="shared" si="82"/>
        <v/>
      </c>
      <c r="AL1053" s="2" t="str">
        <f t="shared" si="86"/>
        <v/>
      </c>
      <c r="AT1053" s="2" t="str">
        <f t="shared" si="83"/>
        <v/>
      </c>
      <c r="AU1053" s="2" t="str">
        <f>IF(ISNUMBER(AT1053),SUMIFS($AT$1:AT1053,$A$1:A1053,A1053,$K$1:K1053,K1053,$E$1:E1053,E1053),"")</f>
        <v/>
      </c>
      <c r="AV1053">
        <f t="shared" si="84"/>
        <v>3</v>
      </c>
    </row>
    <row r="1054" spans="1:48" x14ac:dyDescent="0.25">
      <c r="A1054" s="4" t="s">
        <v>29</v>
      </c>
      <c r="B1054" s="4" t="s">
        <v>139</v>
      </c>
      <c r="C1054" t="s">
        <v>30</v>
      </c>
      <c r="D1054" s="3">
        <v>42305</v>
      </c>
      <c r="E1054">
        <v>1</v>
      </c>
      <c r="F1054" t="s">
        <v>55</v>
      </c>
      <c r="K1054" s="24" t="s">
        <v>75</v>
      </c>
      <c r="L1054" t="s">
        <v>41</v>
      </c>
      <c r="M1054">
        <v>8</v>
      </c>
      <c r="N1054" s="2" t="s">
        <v>20</v>
      </c>
      <c r="O1054" s="2" t="str">
        <f t="shared" si="85"/>
        <v/>
      </c>
      <c r="Q1054">
        <v>143.04000000000002</v>
      </c>
      <c r="R1054">
        <v>143.04000000000002</v>
      </c>
      <c r="S1054" s="2">
        <f>IF(ISNUMBER(R1054),SUMIFS(R$1:$R1054,A$1:$A1054,A1054,K$1:$K1054,K1054,E$1:$E1054,E1054),"")</f>
        <v>372.97</v>
      </c>
      <c r="U1054" s="5"/>
      <c r="AC1054" s="2" t="str">
        <f t="shared" si="82"/>
        <v/>
      </c>
      <c r="AL1054" s="2" t="str">
        <f t="shared" si="86"/>
        <v/>
      </c>
      <c r="AT1054" s="2" t="str">
        <f t="shared" si="83"/>
        <v/>
      </c>
      <c r="AU1054" s="2" t="str">
        <f>IF(ISNUMBER(AT1054),SUMIFS($AT$1:AT1054,$A$1:A1054,A1054,$K$1:K1054,K1054,$E$1:E1054,E1054),"")</f>
        <v/>
      </c>
      <c r="AV1054">
        <f t="shared" si="84"/>
        <v>3</v>
      </c>
    </row>
    <row r="1055" spans="1:48" x14ac:dyDescent="0.25">
      <c r="A1055" s="4" t="s">
        <v>35</v>
      </c>
      <c r="B1055" s="4" t="s">
        <v>139</v>
      </c>
      <c r="C1055" t="s">
        <v>30</v>
      </c>
      <c r="D1055" s="3">
        <v>42305</v>
      </c>
      <c r="E1055">
        <v>1</v>
      </c>
      <c r="F1055" t="s">
        <v>57</v>
      </c>
      <c r="K1055" s="24" t="s">
        <v>75</v>
      </c>
      <c r="L1055" t="s">
        <v>41</v>
      </c>
      <c r="M1055">
        <v>8</v>
      </c>
      <c r="N1055" s="2" t="s">
        <v>20</v>
      </c>
      <c r="O1055" s="2" t="str">
        <f t="shared" si="85"/>
        <v/>
      </c>
      <c r="Q1055">
        <v>185.81</v>
      </c>
      <c r="R1055">
        <v>185.81</v>
      </c>
      <c r="S1055" s="2">
        <f>IF(ISNUMBER(R1055),SUMIFS(R$1:$R1055,A$1:$A1055,A1055,K$1:$K1055,K1055,E$1:$E1055,E1055),"")</f>
        <v>507.54</v>
      </c>
      <c r="U1055" s="5"/>
      <c r="AC1055" s="2" t="str">
        <f t="shared" si="82"/>
        <v/>
      </c>
      <c r="AL1055" s="2" t="str">
        <f t="shared" si="86"/>
        <v/>
      </c>
      <c r="AT1055" s="2" t="str">
        <f t="shared" si="83"/>
        <v/>
      </c>
      <c r="AU1055" s="2" t="str">
        <f>IF(ISNUMBER(AT1055),SUMIFS($AT$1:AT1055,$A$1:A1055,A1055,$K$1:K1055,K1055,$E$1:E1055,E1055),"")</f>
        <v/>
      </c>
      <c r="AV1055">
        <f t="shared" si="84"/>
        <v>3</v>
      </c>
    </row>
    <row r="1056" spans="1:48" x14ac:dyDescent="0.25">
      <c r="A1056" s="4" t="s">
        <v>32</v>
      </c>
      <c r="B1056" s="4" t="s">
        <v>139</v>
      </c>
      <c r="C1056" t="s">
        <v>30</v>
      </c>
      <c r="D1056" s="3">
        <v>42305</v>
      </c>
      <c r="E1056">
        <v>1</v>
      </c>
      <c r="F1056" t="s">
        <v>59</v>
      </c>
      <c r="K1056" s="24" t="s">
        <v>75</v>
      </c>
      <c r="L1056" t="s">
        <v>41</v>
      </c>
      <c r="M1056">
        <v>8</v>
      </c>
      <c r="N1056" s="2" t="s">
        <v>20</v>
      </c>
      <c r="O1056" s="2" t="str">
        <f t="shared" si="85"/>
        <v/>
      </c>
      <c r="Q1056">
        <v>92.65</v>
      </c>
      <c r="R1056">
        <v>92.65</v>
      </c>
      <c r="S1056" s="2">
        <f>IF(ISNUMBER(R1056),SUMIFS(R$1:$R1056,A$1:$A1056,A1056,K$1:$K1056,K1056,E$1:$E1056,E1056),"")</f>
        <v>270.05</v>
      </c>
      <c r="U1056" s="5"/>
      <c r="AC1056" s="2" t="str">
        <f t="shared" si="82"/>
        <v/>
      </c>
      <c r="AL1056" s="2" t="str">
        <f t="shared" si="86"/>
        <v/>
      </c>
      <c r="AT1056" s="2" t="str">
        <f t="shared" si="83"/>
        <v/>
      </c>
      <c r="AU1056" s="2" t="str">
        <f>IF(ISNUMBER(AT1056),SUMIFS($AT$1:AT1056,$A$1:A1056,A1056,$K$1:K1056,K1056,$E$1:E1056,E1056),"")</f>
        <v/>
      </c>
      <c r="AV1056">
        <f t="shared" si="84"/>
        <v>3</v>
      </c>
    </row>
    <row r="1057" spans="1:48" x14ac:dyDescent="0.25">
      <c r="A1057" s="4" t="s">
        <v>31</v>
      </c>
      <c r="B1057" s="4" t="s">
        <v>139</v>
      </c>
      <c r="C1057" t="s">
        <v>30</v>
      </c>
      <c r="D1057" s="3">
        <v>42305</v>
      </c>
      <c r="E1057">
        <v>1</v>
      </c>
      <c r="F1057" t="s">
        <v>54</v>
      </c>
      <c r="K1057" s="24" t="s">
        <v>75</v>
      </c>
      <c r="L1057" t="s">
        <v>41</v>
      </c>
      <c r="M1057">
        <v>8</v>
      </c>
      <c r="N1057" s="2" t="s">
        <v>20</v>
      </c>
      <c r="O1057" s="2" t="str">
        <f t="shared" si="85"/>
        <v/>
      </c>
      <c r="Q1057">
        <v>26.65</v>
      </c>
      <c r="R1057">
        <v>26.65</v>
      </c>
      <c r="S1057" s="2">
        <f>IF(ISNUMBER(R1057),SUMIFS(R$1:$R1057,A$1:$A1057,A1057,K$1:$K1057,K1057,E$1:$E1057,E1057),"")</f>
        <v>83.72999999999999</v>
      </c>
      <c r="U1057" s="5"/>
      <c r="AC1057" s="2" t="str">
        <f t="shared" si="82"/>
        <v/>
      </c>
      <c r="AL1057" s="2" t="str">
        <f t="shared" si="86"/>
        <v/>
      </c>
      <c r="AT1057" s="2" t="str">
        <f t="shared" si="83"/>
        <v/>
      </c>
      <c r="AU1057" s="2" t="str">
        <f>IF(ISNUMBER(AT1057),SUMIFS($AT$1:AT1057,$A$1:A1057,A1057,$K$1:K1057,K1057,$E$1:E1057,E1057),"")</f>
        <v/>
      </c>
      <c r="AV1057">
        <f t="shared" si="84"/>
        <v>3</v>
      </c>
    </row>
    <row r="1058" spans="1:48" x14ac:dyDescent="0.25">
      <c r="A1058" s="4" t="s">
        <v>31</v>
      </c>
      <c r="B1058" s="4" t="s">
        <v>139</v>
      </c>
      <c r="C1058" t="s">
        <v>30</v>
      </c>
      <c r="D1058" s="3">
        <v>42305</v>
      </c>
      <c r="E1058">
        <v>2</v>
      </c>
      <c r="F1058" t="s">
        <v>54</v>
      </c>
      <c r="K1058" s="24" t="s">
        <v>75</v>
      </c>
      <c r="L1058" t="s">
        <v>41</v>
      </c>
      <c r="M1058">
        <v>8</v>
      </c>
      <c r="N1058" s="2" t="s">
        <v>20</v>
      </c>
      <c r="O1058" s="2" t="str">
        <f t="shared" si="85"/>
        <v/>
      </c>
      <c r="Q1058">
        <v>25.509999999999998</v>
      </c>
      <c r="R1058">
        <v>25.509999999999998</v>
      </c>
      <c r="S1058" s="2">
        <f>IF(ISNUMBER(R1058),SUMIFS(R$1:$R1058,A$1:$A1058,A1058,K$1:$K1058,K1058,E$1:$E1058,E1058),"")</f>
        <v>100.94</v>
      </c>
      <c r="U1058" s="5"/>
      <c r="AC1058" s="2" t="str">
        <f t="shared" si="82"/>
        <v/>
      </c>
      <c r="AL1058" s="2" t="str">
        <f t="shared" si="86"/>
        <v/>
      </c>
      <c r="AT1058" s="2" t="str">
        <f t="shared" si="83"/>
        <v/>
      </c>
      <c r="AU1058" s="2" t="str">
        <f>IF(ISNUMBER(AT1058),SUMIFS($AT$1:AT1058,$A$1:A1058,A1058,$K$1:K1058,K1058,$E$1:E1058,E1058),"")</f>
        <v/>
      </c>
      <c r="AV1058">
        <f t="shared" si="84"/>
        <v>3</v>
      </c>
    </row>
    <row r="1059" spans="1:48" x14ac:dyDescent="0.25">
      <c r="A1059" s="4" t="s">
        <v>32</v>
      </c>
      <c r="B1059" s="4" t="s">
        <v>139</v>
      </c>
      <c r="C1059" t="s">
        <v>30</v>
      </c>
      <c r="D1059" s="3">
        <v>42305</v>
      </c>
      <c r="E1059">
        <v>2</v>
      </c>
      <c r="F1059" t="s">
        <v>59</v>
      </c>
      <c r="K1059" s="24" t="s">
        <v>75</v>
      </c>
      <c r="L1059" t="s">
        <v>41</v>
      </c>
      <c r="M1059">
        <v>8</v>
      </c>
      <c r="N1059" s="2" t="s">
        <v>20</v>
      </c>
      <c r="O1059" s="2" t="str">
        <f t="shared" si="85"/>
        <v/>
      </c>
      <c r="Q1059">
        <v>101.31</v>
      </c>
      <c r="R1059">
        <v>101.31</v>
      </c>
      <c r="S1059" s="2">
        <f>IF(ISNUMBER(R1059),SUMIFS(R$1:$R1059,A$1:$A1059,A1059,K$1:$K1059,K1059,E$1:$E1059,E1059),"")</f>
        <v>278.3</v>
      </c>
      <c r="U1059" s="5"/>
      <c r="AC1059" s="2" t="str">
        <f t="shared" si="82"/>
        <v/>
      </c>
      <c r="AL1059" s="2" t="str">
        <f t="shared" si="86"/>
        <v/>
      </c>
      <c r="AT1059" s="2" t="str">
        <f t="shared" si="83"/>
        <v/>
      </c>
      <c r="AU1059" s="2" t="str">
        <f>IF(ISNUMBER(AT1059),SUMIFS($AT$1:AT1059,$A$1:A1059,A1059,$K$1:K1059,K1059,$E$1:E1059,E1059),"")</f>
        <v/>
      </c>
      <c r="AV1059">
        <f t="shared" si="84"/>
        <v>3</v>
      </c>
    </row>
    <row r="1060" spans="1:48" x14ac:dyDescent="0.25">
      <c r="A1060" s="4" t="s">
        <v>34</v>
      </c>
      <c r="B1060" s="4" t="s">
        <v>139</v>
      </c>
      <c r="C1060" t="s">
        <v>30</v>
      </c>
      <c r="D1060" s="3">
        <v>42305</v>
      </c>
      <c r="E1060">
        <v>2</v>
      </c>
      <c r="F1060" t="s">
        <v>56</v>
      </c>
      <c r="K1060" s="24" t="s">
        <v>75</v>
      </c>
      <c r="L1060" t="s">
        <v>41</v>
      </c>
      <c r="M1060">
        <v>8</v>
      </c>
      <c r="N1060" s="2" t="s">
        <v>20</v>
      </c>
      <c r="O1060" s="2" t="str">
        <f t="shared" si="85"/>
        <v/>
      </c>
      <c r="Q1060">
        <v>164.66</v>
      </c>
      <c r="R1060">
        <v>164.66</v>
      </c>
      <c r="S1060" s="2">
        <f>IF(ISNUMBER(R1060),SUMIFS(R$1:$R1060,A$1:$A1060,A1060,K$1:$K1060,K1060,E$1:$E1060,E1060),"")</f>
        <v>565.14</v>
      </c>
      <c r="U1060" s="5"/>
      <c r="AC1060" s="2" t="str">
        <f t="shared" si="82"/>
        <v/>
      </c>
      <c r="AL1060" s="2" t="str">
        <f t="shared" si="86"/>
        <v/>
      </c>
      <c r="AT1060" s="2" t="str">
        <f t="shared" si="83"/>
        <v/>
      </c>
      <c r="AU1060" s="2" t="str">
        <f>IF(ISNUMBER(AT1060),SUMIFS($AT$1:AT1060,$A$1:A1060,A1060,$K$1:K1060,K1060,$E$1:E1060,E1060),"")</f>
        <v/>
      </c>
      <c r="AV1060">
        <f t="shared" si="84"/>
        <v>3</v>
      </c>
    </row>
    <row r="1061" spans="1:48" x14ac:dyDescent="0.25">
      <c r="A1061" s="4" t="s">
        <v>29</v>
      </c>
      <c r="B1061" s="4" t="s">
        <v>139</v>
      </c>
      <c r="C1061" t="s">
        <v>30</v>
      </c>
      <c r="D1061" s="3">
        <v>42305</v>
      </c>
      <c r="E1061">
        <v>2</v>
      </c>
      <c r="F1061" t="s">
        <v>55</v>
      </c>
      <c r="K1061" s="24" t="s">
        <v>75</v>
      </c>
      <c r="L1061" t="s">
        <v>41</v>
      </c>
      <c r="M1061">
        <v>8</v>
      </c>
      <c r="N1061" s="2" t="s">
        <v>20</v>
      </c>
      <c r="O1061" s="2" t="str">
        <f t="shared" si="85"/>
        <v/>
      </c>
      <c r="Q1061">
        <v>138.63</v>
      </c>
      <c r="R1061">
        <v>138.63</v>
      </c>
      <c r="S1061" s="2">
        <f>IF(ISNUMBER(R1061),SUMIFS(R$1:$R1061,A$1:$A1061,A1061,K$1:$K1061,K1061,E$1:$E1061,E1061),"")</f>
        <v>381.4</v>
      </c>
      <c r="U1061" s="5"/>
      <c r="AC1061" s="2" t="str">
        <f t="shared" si="82"/>
        <v/>
      </c>
      <c r="AL1061" s="2" t="str">
        <f t="shared" si="86"/>
        <v/>
      </c>
      <c r="AT1061" s="2" t="str">
        <f t="shared" si="83"/>
        <v/>
      </c>
      <c r="AU1061" s="2" t="str">
        <f>IF(ISNUMBER(AT1061),SUMIFS($AT$1:AT1061,$A$1:A1061,A1061,$K$1:K1061,K1061,$E$1:E1061,E1061),"")</f>
        <v/>
      </c>
      <c r="AV1061">
        <f t="shared" si="84"/>
        <v>3</v>
      </c>
    </row>
    <row r="1062" spans="1:48" x14ac:dyDescent="0.25">
      <c r="A1062" s="4" t="s">
        <v>35</v>
      </c>
      <c r="B1062" s="4" t="s">
        <v>139</v>
      </c>
      <c r="C1062" t="s">
        <v>30</v>
      </c>
      <c r="D1062" s="3">
        <v>42305</v>
      </c>
      <c r="E1062">
        <v>2</v>
      </c>
      <c r="F1062" t="s">
        <v>57</v>
      </c>
      <c r="K1062" s="24" t="s">
        <v>75</v>
      </c>
      <c r="L1062" t="s">
        <v>41</v>
      </c>
      <c r="M1062">
        <v>8</v>
      </c>
      <c r="N1062" s="2" t="s">
        <v>20</v>
      </c>
      <c r="O1062" s="2" t="str">
        <f t="shared" si="85"/>
        <v/>
      </c>
      <c r="Q1062">
        <v>173.69</v>
      </c>
      <c r="R1062">
        <v>173.69</v>
      </c>
      <c r="S1062" s="2">
        <f>IF(ISNUMBER(R1062),SUMIFS(R$1:$R1062,A$1:$A1062,A1062,K$1:$K1062,K1062,E$1:$E1062,E1062),"")</f>
        <v>525.15000000000009</v>
      </c>
      <c r="U1062" s="5"/>
      <c r="AC1062" s="2" t="str">
        <f t="shared" si="82"/>
        <v/>
      </c>
      <c r="AL1062" s="2" t="str">
        <f t="shared" si="86"/>
        <v/>
      </c>
      <c r="AT1062" s="2" t="str">
        <f t="shared" si="83"/>
        <v/>
      </c>
      <c r="AU1062" s="2" t="str">
        <f>IF(ISNUMBER(AT1062),SUMIFS($AT$1:AT1062,$A$1:A1062,A1062,$K$1:K1062,K1062,$E$1:E1062,E1062),"")</f>
        <v/>
      </c>
      <c r="AV1062">
        <f t="shared" si="84"/>
        <v>3</v>
      </c>
    </row>
    <row r="1063" spans="1:48" x14ac:dyDescent="0.25">
      <c r="A1063" s="4" t="s">
        <v>33</v>
      </c>
      <c r="B1063" s="4" t="s">
        <v>139</v>
      </c>
      <c r="C1063" t="s">
        <v>30</v>
      </c>
      <c r="D1063" s="3">
        <v>42305</v>
      </c>
      <c r="E1063">
        <v>2</v>
      </c>
      <c r="F1063" t="s">
        <v>58</v>
      </c>
      <c r="K1063" s="24" t="s">
        <v>75</v>
      </c>
      <c r="L1063" t="s">
        <v>41</v>
      </c>
      <c r="M1063">
        <v>8</v>
      </c>
      <c r="N1063" s="2" t="s">
        <v>20</v>
      </c>
      <c r="O1063" s="2" t="str">
        <f t="shared" si="85"/>
        <v/>
      </c>
      <c r="Q1063">
        <v>39.11</v>
      </c>
      <c r="R1063">
        <v>39.11</v>
      </c>
      <c r="S1063" s="2">
        <f>IF(ISNUMBER(R1063),SUMIFS(R$1:$R1063,A$1:$A1063,A1063,K$1:$K1063,K1063,E$1:$E1063,E1063),"")</f>
        <v>143.6</v>
      </c>
      <c r="U1063" s="5"/>
      <c r="AC1063" s="2" t="str">
        <f t="shared" si="82"/>
        <v/>
      </c>
      <c r="AL1063" s="2" t="str">
        <f t="shared" si="86"/>
        <v/>
      </c>
      <c r="AT1063" s="2" t="str">
        <f t="shared" si="83"/>
        <v/>
      </c>
      <c r="AU1063" s="2" t="str">
        <f>IF(ISNUMBER(AT1063),SUMIFS($AT$1:AT1063,$A$1:A1063,A1063,$K$1:K1063,K1063,$E$1:E1063,E1063),"")</f>
        <v/>
      </c>
      <c r="AV1063">
        <f t="shared" si="84"/>
        <v>3</v>
      </c>
    </row>
    <row r="1064" spans="1:48" x14ac:dyDescent="0.25">
      <c r="A1064" s="4" t="s">
        <v>33</v>
      </c>
      <c r="B1064" s="4" t="s">
        <v>139</v>
      </c>
      <c r="C1064" t="s">
        <v>30</v>
      </c>
      <c r="D1064" s="3">
        <v>42305</v>
      </c>
      <c r="E1064">
        <v>3</v>
      </c>
      <c r="F1064" t="s">
        <v>58</v>
      </c>
      <c r="K1064" s="24" t="s">
        <v>75</v>
      </c>
      <c r="L1064" t="s">
        <v>41</v>
      </c>
      <c r="M1064">
        <v>8</v>
      </c>
      <c r="N1064" s="2" t="s">
        <v>20</v>
      </c>
      <c r="O1064" s="2" t="str">
        <f t="shared" si="85"/>
        <v/>
      </c>
      <c r="Q1064">
        <v>53.02</v>
      </c>
      <c r="R1064">
        <v>53.02</v>
      </c>
      <c r="S1064" s="2">
        <f>IF(ISNUMBER(R1064),SUMIFS(R$1:$R1064,A$1:$A1064,A1064,K$1:$K1064,K1064,E$1:$E1064,E1064),"")</f>
        <v>150.36000000000001</v>
      </c>
      <c r="U1064" s="5"/>
      <c r="AC1064" s="2" t="str">
        <f t="shared" si="82"/>
        <v/>
      </c>
      <c r="AL1064" s="2" t="str">
        <f t="shared" si="86"/>
        <v/>
      </c>
      <c r="AT1064" s="2" t="str">
        <f t="shared" si="83"/>
        <v/>
      </c>
      <c r="AU1064" s="2" t="str">
        <f>IF(ISNUMBER(AT1064),SUMIFS($AT$1:AT1064,$A$1:A1064,A1064,$K$1:K1064,K1064,$E$1:E1064,E1064),"")</f>
        <v/>
      </c>
      <c r="AV1064">
        <f t="shared" si="84"/>
        <v>3</v>
      </c>
    </row>
    <row r="1065" spans="1:48" x14ac:dyDescent="0.25">
      <c r="A1065" s="4" t="s">
        <v>35</v>
      </c>
      <c r="B1065" s="4" t="s">
        <v>139</v>
      </c>
      <c r="C1065" t="s">
        <v>30</v>
      </c>
      <c r="D1065" s="3">
        <v>42305</v>
      </c>
      <c r="E1065">
        <v>3</v>
      </c>
      <c r="F1065" t="s">
        <v>57</v>
      </c>
      <c r="K1065" s="24" t="s">
        <v>75</v>
      </c>
      <c r="L1065" t="s">
        <v>41</v>
      </c>
      <c r="M1065">
        <v>8</v>
      </c>
      <c r="N1065" s="2" t="s">
        <v>20</v>
      </c>
      <c r="O1065" s="2" t="str">
        <f t="shared" si="85"/>
        <v/>
      </c>
      <c r="Q1065">
        <v>172.27</v>
      </c>
      <c r="R1065">
        <v>172.27</v>
      </c>
      <c r="S1065" s="2">
        <f>IF(ISNUMBER(R1065),SUMIFS(R$1:$R1065,A$1:$A1065,A1065,K$1:$K1065,K1065,E$1:$E1065,E1065),"")</f>
        <v>494.01</v>
      </c>
      <c r="U1065" s="5"/>
      <c r="AC1065" s="2" t="str">
        <f t="shared" si="82"/>
        <v/>
      </c>
      <c r="AL1065" s="2" t="str">
        <f t="shared" si="86"/>
        <v/>
      </c>
      <c r="AT1065" s="2" t="str">
        <f t="shared" si="83"/>
        <v/>
      </c>
      <c r="AU1065" s="2" t="str">
        <f>IF(ISNUMBER(AT1065),SUMIFS($AT$1:AT1065,$A$1:A1065,A1065,$K$1:K1065,K1065,$E$1:E1065,E1065),"")</f>
        <v/>
      </c>
      <c r="AV1065">
        <f t="shared" si="84"/>
        <v>3</v>
      </c>
    </row>
    <row r="1066" spans="1:48" x14ac:dyDescent="0.25">
      <c r="A1066" s="4" t="s">
        <v>32</v>
      </c>
      <c r="B1066" s="4" t="s">
        <v>139</v>
      </c>
      <c r="C1066" t="s">
        <v>30</v>
      </c>
      <c r="D1066" s="3">
        <v>42305</v>
      </c>
      <c r="E1066">
        <v>3</v>
      </c>
      <c r="F1066" t="s">
        <v>59</v>
      </c>
      <c r="K1066" s="24" t="s">
        <v>75</v>
      </c>
      <c r="L1066" t="s">
        <v>41</v>
      </c>
      <c r="M1066">
        <v>8</v>
      </c>
      <c r="N1066" s="2" t="s">
        <v>20</v>
      </c>
      <c r="O1066" s="2" t="str">
        <f t="shared" si="85"/>
        <v/>
      </c>
      <c r="Q1066">
        <v>106.32000000000001</v>
      </c>
      <c r="R1066">
        <v>106.32000000000001</v>
      </c>
      <c r="S1066" s="2">
        <f>IF(ISNUMBER(R1066),SUMIFS(R$1:$R1066,A$1:$A1066,A1066,K$1:$K1066,K1066,E$1:$E1066,E1066),"")</f>
        <v>282.07</v>
      </c>
      <c r="U1066" s="5"/>
      <c r="AC1066" s="2" t="str">
        <f t="shared" si="82"/>
        <v/>
      </c>
      <c r="AL1066" s="2" t="str">
        <f t="shared" si="86"/>
        <v/>
      </c>
      <c r="AT1066" s="2" t="str">
        <f t="shared" si="83"/>
        <v/>
      </c>
      <c r="AU1066" s="2" t="str">
        <f>IF(ISNUMBER(AT1066),SUMIFS($AT$1:AT1066,$A$1:A1066,A1066,$K$1:K1066,K1066,$E$1:E1066,E1066),"")</f>
        <v/>
      </c>
      <c r="AV1066">
        <f t="shared" si="84"/>
        <v>3</v>
      </c>
    </row>
    <row r="1067" spans="1:48" x14ac:dyDescent="0.25">
      <c r="A1067" s="4" t="s">
        <v>29</v>
      </c>
      <c r="B1067" s="4" t="s">
        <v>139</v>
      </c>
      <c r="C1067" t="s">
        <v>30</v>
      </c>
      <c r="D1067" s="3">
        <v>42305</v>
      </c>
      <c r="E1067">
        <v>3</v>
      </c>
      <c r="F1067" t="s">
        <v>55</v>
      </c>
      <c r="K1067" s="24" t="s">
        <v>75</v>
      </c>
      <c r="L1067" t="s">
        <v>41</v>
      </c>
      <c r="M1067">
        <v>8</v>
      </c>
      <c r="N1067" s="2" t="s">
        <v>20</v>
      </c>
      <c r="O1067" s="2" t="str">
        <f t="shared" si="85"/>
        <v/>
      </c>
      <c r="Q1067">
        <v>126.72</v>
      </c>
      <c r="R1067">
        <v>126.72</v>
      </c>
      <c r="S1067" s="2">
        <f>IF(ISNUMBER(R1067),SUMIFS(R$1:$R1067,A$1:$A1067,A1067,K$1:$K1067,K1067,E$1:$E1067,E1067),"")</f>
        <v>359.91999999999996</v>
      </c>
      <c r="U1067" s="5"/>
      <c r="AC1067" s="2" t="str">
        <f t="shared" si="82"/>
        <v/>
      </c>
      <c r="AL1067" s="2" t="str">
        <f t="shared" si="86"/>
        <v/>
      </c>
      <c r="AT1067" s="2" t="str">
        <f t="shared" si="83"/>
        <v/>
      </c>
      <c r="AU1067" s="2" t="str">
        <f>IF(ISNUMBER(AT1067),SUMIFS($AT$1:AT1067,$A$1:A1067,A1067,$K$1:K1067,K1067,$E$1:E1067,E1067),"")</f>
        <v/>
      </c>
      <c r="AV1067">
        <f t="shared" si="84"/>
        <v>3</v>
      </c>
    </row>
    <row r="1068" spans="1:48" x14ac:dyDescent="0.25">
      <c r="A1068" s="4" t="s">
        <v>34</v>
      </c>
      <c r="B1068" s="4" t="s">
        <v>139</v>
      </c>
      <c r="C1068" t="s">
        <v>30</v>
      </c>
      <c r="D1068" s="3">
        <v>42305</v>
      </c>
      <c r="E1068">
        <v>3</v>
      </c>
      <c r="F1068" t="s">
        <v>56</v>
      </c>
      <c r="K1068" s="24" t="s">
        <v>75</v>
      </c>
      <c r="L1068" t="s">
        <v>41</v>
      </c>
      <c r="M1068">
        <v>8</v>
      </c>
      <c r="N1068" s="2" t="s">
        <v>20</v>
      </c>
      <c r="O1068" s="2" t="str">
        <f t="shared" si="85"/>
        <v/>
      </c>
      <c r="Q1068">
        <v>175.18</v>
      </c>
      <c r="R1068">
        <v>175.18</v>
      </c>
      <c r="S1068" s="2">
        <f>IF(ISNUMBER(R1068),SUMIFS(R$1:$R1068,A$1:$A1068,A1068,K$1:$K1068,K1068,E$1:$E1068,E1068),"")</f>
        <v>503.23999999999995</v>
      </c>
      <c r="U1068" s="5"/>
      <c r="AC1068" s="2" t="str">
        <f t="shared" si="82"/>
        <v/>
      </c>
      <c r="AL1068" s="2" t="str">
        <f t="shared" si="86"/>
        <v/>
      </c>
      <c r="AT1068" s="2" t="str">
        <f t="shared" si="83"/>
        <v/>
      </c>
      <c r="AU1068" s="2" t="str">
        <f>IF(ISNUMBER(AT1068),SUMIFS($AT$1:AT1068,$A$1:A1068,A1068,$K$1:K1068,K1068,$E$1:E1068,E1068),"")</f>
        <v/>
      </c>
      <c r="AV1068">
        <f t="shared" si="84"/>
        <v>3</v>
      </c>
    </row>
    <row r="1069" spans="1:48" x14ac:dyDescent="0.25">
      <c r="A1069" s="4" t="s">
        <v>31</v>
      </c>
      <c r="B1069" s="4" t="s">
        <v>139</v>
      </c>
      <c r="C1069" t="s">
        <v>30</v>
      </c>
      <c r="D1069" s="3">
        <v>42305</v>
      </c>
      <c r="E1069">
        <v>3</v>
      </c>
      <c r="F1069" t="s">
        <v>54</v>
      </c>
      <c r="K1069" s="24" t="s">
        <v>75</v>
      </c>
      <c r="L1069" t="s">
        <v>41</v>
      </c>
      <c r="M1069">
        <v>8</v>
      </c>
      <c r="N1069" s="2" t="s">
        <v>20</v>
      </c>
      <c r="O1069" s="2" t="str">
        <f t="shared" si="85"/>
        <v/>
      </c>
      <c r="Q1069">
        <v>81.64</v>
      </c>
      <c r="R1069">
        <v>81.64</v>
      </c>
      <c r="S1069" s="2">
        <f>IF(ISNUMBER(R1069),SUMIFS(R$1:$R1069,A$1:$A1069,A1069,K$1:$K1069,K1069,E$1:$E1069,E1069),"")</f>
        <v>199.68</v>
      </c>
      <c r="U1069" s="5"/>
      <c r="AC1069" s="2" t="str">
        <f t="shared" si="82"/>
        <v/>
      </c>
      <c r="AL1069" s="2" t="str">
        <f t="shared" si="86"/>
        <v/>
      </c>
      <c r="AT1069" s="2" t="str">
        <f t="shared" si="83"/>
        <v/>
      </c>
      <c r="AU1069" s="2" t="str">
        <f>IF(ISNUMBER(AT1069),SUMIFS($AT$1:AT1069,$A$1:A1069,A1069,$K$1:K1069,K1069,$E$1:E1069,E1069),"")</f>
        <v/>
      </c>
      <c r="AV1069">
        <f t="shared" si="84"/>
        <v>3</v>
      </c>
    </row>
    <row r="1070" spans="1:48" x14ac:dyDescent="0.25">
      <c r="A1070" s="4" t="s">
        <v>34</v>
      </c>
      <c r="B1070" s="4" t="s">
        <v>139</v>
      </c>
      <c r="C1070" t="s">
        <v>30</v>
      </c>
      <c r="D1070" s="3">
        <v>42313</v>
      </c>
      <c r="E1070">
        <v>1</v>
      </c>
      <c r="F1070" t="s">
        <v>56</v>
      </c>
      <c r="K1070" s="24" t="s">
        <v>75</v>
      </c>
      <c r="L1070" t="s">
        <v>41</v>
      </c>
      <c r="M1070">
        <v>8</v>
      </c>
      <c r="N1070" s="2" t="s">
        <v>36</v>
      </c>
      <c r="O1070" s="2">
        <f t="shared" si="85"/>
        <v>1000.2</v>
      </c>
      <c r="P1070">
        <v>100.02000000000001</v>
      </c>
      <c r="Q1070"/>
      <c r="R1070"/>
      <c r="S1070" s="2" t="str">
        <f>IF(ISNUMBER(R1070),SUMIFS(R$1:$R1070,A$1:$A1070,A1070,K$1:$K1070,K1070,E$1:$E1070,E1070),"")</f>
        <v/>
      </c>
      <c r="U1070" s="5"/>
      <c r="AC1070" s="2" t="str">
        <f t="shared" si="82"/>
        <v/>
      </c>
      <c r="AL1070" s="2" t="str">
        <f t="shared" si="86"/>
        <v/>
      </c>
      <c r="AT1070" s="2" t="str">
        <f t="shared" si="83"/>
        <v/>
      </c>
      <c r="AU1070" s="2" t="str">
        <f>IF(ISNUMBER(AT1070),SUMIFS($AT$1:AT1070,$A$1:A1070,A1070,$K$1:K1070,K1070,$E$1:E1070,E1070),"")</f>
        <v/>
      </c>
      <c r="AV1070">
        <f t="shared" si="84"/>
        <v>1</v>
      </c>
    </row>
    <row r="1071" spans="1:48" x14ac:dyDescent="0.25">
      <c r="A1071" s="4" t="s">
        <v>33</v>
      </c>
      <c r="B1071" s="4" t="s">
        <v>139</v>
      </c>
      <c r="C1071" t="s">
        <v>30</v>
      </c>
      <c r="D1071" s="3">
        <v>42313</v>
      </c>
      <c r="E1071">
        <v>1</v>
      </c>
      <c r="F1071" t="s">
        <v>58</v>
      </c>
      <c r="K1071" s="24" t="s">
        <v>75</v>
      </c>
      <c r="L1071" t="s">
        <v>41</v>
      </c>
      <c r="M1071">
        <v>8</v>
      </c>
      <c r="N1071" s="2" t="s">
        <v>36</v>
      </c>
      <c r="O1071" s="2">
        <f t="shared" si="85"/>
        <v>868.6</v>
      </c>
      <c r="P1071">
        <v>86.86</v>
      </c>
      <c r="Q1071"/>
      <c r="R1071"/>
      <c r="S1071" s="2" t="str">
        <f>IF(ISNUMBER(R1071),SUMIFS(R$1:$R1071,A$1:$A1071,A1071,K$1:$K1071,K1071,E$1:$E1071,E1071),"")</f>
        <v/>
      </c>
      <c r="U1071" s="5"/>
      <c r="AC1071" s="2" t="str">
        <f t="shared" si="82"/>
        <v/>
      </c>
      <c r="AL1071" s="2" t="str">
        <f t="shared" si="86"/>
        <v/>
      </c>
      <c r="AT1071" s="2" t="str">
        <f t="shared" si="83"/>
        <v/>
      </c>
      <c r="AU1071" s="2" t="str">
        <f>IF(ISNUMBER(AT1071),SUMIFS($AT$1:AT1071,$A$1:A1071,A1071,$K$1:K1071,K1071,$E$1:E1071,E1071),"")</f>
        <v/>
      </c>
      <c r="AV1071">
        <f t="shared" si="84"/>
        <v>1</v>
      </c>
    </row>
    <row r="1072" spans="1:48" x14ac:dyDescent="0.25">
      <c r="A1072" s="4" t="s">
        <v>29</v>
      </c>
      <c r="B1072" s="4" t="s">
        <v>139</v>
      </c>
      <c r="C1072" t="s">
        <v>30</v>
      </c>
      <c r="D1072" s="3">
        <v>42313</v>
      </c>
      <c r="E1072">
        <v>1</v>
      </c>
      <c r="F1072" t="s">
        <v>55</v>
      </c>
      <c r="K1072" s="24" t="s">
        <v>75</v>
      </c>
      <c r="L1072" t="s">
        <v>41</v>
      </c>
      <c r="M1072">
        <v>8</v>
      </c>
      <c r="N1072" s="2" t="s">
        <v>36</v>
      </c>
      <c r="O1072" s="2">
        <f t="shared" si="85"/>
        <v>1056.5999999999999</v>
      </c>
      <c r="P1072">
        <v>105.66</v>
      </c>
      <c r="Q1072"/>
      <c r="R1072"/>
      <c r="S1072" s="2" t="str">
        <f>IF(ISNUMBER(R1072),SUMIFS(R$1:$R1072,A$1:$A1072,A1072,K$1:$K1072,K1072,E$1:$E1072,E1072),"")</f>
        <v/>
      </c>
      <c r="U1072" s="5"/>
      <c r="AC1072" s="2" t="str">
        <f t="shared" si="82"/>
        <v/>
      </c>
      <c r="AL1072" s="2" t="str">
        <f t="shared" si="86"/>
        <v/>
      </c>
      <c r="AT1072" s="2" t="str">
        <f t="shared" si="83"/>
        <v/>
      </c>
      <c r="AU1072" s="2" t="str">
        <f>IF(ISNUMBER(AT1072),SUMIFS($AT$1:AT1072,$A$1:A1072,A1072,$K$1:K1072,K1072,$E$1:E1072,E1072),"")</f>
        <v/>
      </c>
      <c r="AV1072">
        <f t="shared" si="84"/>
        <v>1</v>
      </c>
    </row>
    <row r="1073" spans="1:48" x14ac:dyDescent="0.25">
      <c r="A1073" s="4" t="s">
        <v>35</v>
      </c>
      <c r="B1073" s="4" t="s">
        <v>139</v>
      </c>
      <c r="C1073" t="s">
        <v>30</v>
      </c>
      <c r="D1073" s="3">
        <v>42313</v>
      </c>
      <c r="E1073">
        <v>1</v>
      </c>
      <c r="F1073" t="s">
        <v>57</v>
      </c>
      <c r="K1073" s="24" t="s">
        <v>75</v>
      </c>
      <c r="L1073" t="s">
        <v>41</v>
      </c>
      <c r="M1073">
        <v>8</v>
      </c>
      <c r="N1073" s="2" t="s">
        <v>36</v>
      </c>
      <c r="O1073" s="2">
        <f t="shared" si="85"/>
        <v>1019</v>
      </c>
      <c r="P1073">
        <v>101.9</v>
      </c>
      <c r="Q1073"/>
      <c r="R1073"/>
      <c r="S1073" s="2" t="str">
        <f>IF(ISNUMBER(R1073),SUMIFS(R$1:$R1073,A$1:$A1073,A1073,K$1:$K1073,K1073,E$1:$E1073,E1073),"")</f>
        <v/>
      </c>
      <c r="U1073" s="5"/>
      <c r="AC1073" s="2" t="str">
        <f t="shared" si="82"/>
        <v/>
      </c>
      <c r="AL1073" s="2" t="str">
        <f t="shared" si="86"/>
        <v/>
      </c>
      <c r="AT1073" s="2" t="str">
        <f t="shared" si="83"/>
        <v/>
      </c>
      <c r="AU1073" s="2" t="str">
        <f>IF(ISNUMBER(AT1073),SUMIFS($AT$1:AT1073,$A$1:A1073,A1073,$K$1:K1073,K1073,$E$1:E1073,E1073),"")</f>
        <v/>
      </c>
      <c r="AV1073">
        <f t="shared" si="84"/>
        <v>1</v>
      </c>
    </row>
    <row r="1074" spans="1:48" x14ac:dyDescent="0.25">
      <c r="A1074" s="4" t="s">
        <v>32</v>
      </c>
      <c r="B1074" s="4" t="s">
        <v>139</v>
      </c>
      <c r="C1074" t="s">
        <v>30</v>
      </c>
      <c r="D1074" s="3">
        <v>42313</v>
      </c>
      <c r="E1074">
        <v>1</v>
      </c>
      <c r="F1074" t="s">
        <v>59</v>
      </c>
      <c r="K1074" s="24" t="s">
        <v>75</v>
      </c>
      <c r="L1074" t="s">
        <v>41</v>
      </c>
      <c r="M1074">
        <v>8</v>
      </c>
      <c r="N1074" s="2" t="s">
        <v>36</v>
      </c>
      <c r="O1074" s="2">
        <f t="shared" si="85"/>
        <v>906.2</v>
      </c>
      <c r="P1074">
        <v>90.62</v>
      </c>
      <c r="Q1074"/>
      <c r="R1074"/>
      <c r="S1074" s="2" t="str">
        <f>IF(ISNUMBER(R1074),SUMIFS(R$1:$R1074,A$1:$A1074,A1074,K$1:$K1074,K1074,E$1:$E1074,E1074),"")</f>
        <v/>
      </c>
      <c r="U1074" s="5"/>
      <c r="AC1074" s="2" t="str">
        <f t="shared" si="82"/>
        <v/>
      </c>
      <c r="AL1074" s="2" t="str">
        <f t="shared" si="86"/>
        <v/>
      </c>
      <c r="AT1074" s="2" t="str">
        <f t="shared" si="83"/>
        <v/>
      </c>
      <c r="AU1074" s="2" t="str">
        <f>IF(ISNUMBER(AT1074),SUMIFS($AT$1:AT1074,$A$1:A1074,A1074,$K$1:K1074,K1074,$E$1:E1074,E1074),"")</f>
        <v/>
      </c>
      <c r="AV1074">
        <f t="shared" si="84"/>
        <v>1</v>
      </c>
    </row>
    <row r="1075" spans="1:48" x14ac:dyDescent="0.25">
      <c r="A1075" s="4" t="s">
        <v>31</v>
      </c>
      <c r="B1075" s="4" t="s">
        <v>139</v>
      </c>
      <c r="C1075" t="s">
        <v>30</v>
      </c>
      <c r="D1075" s="3">
        <v>42313</v>
      </c>
      <c r="E1075">
        <v>1</v>
      </c>
      <c r="F1075" t="s">
        <v>54</v>
      </c>
      <c r="K1075" s="24" t="s">
        <v>75</v>
      </c>
      <c r="L1075" t="s">
        <v>41</v>
      </c>
      <c r="M1075">
        <v>8</v>
      </c>
      <c r="N1075" s="2" t="s">
        <v>36</v>
      </c>
      <c r="O1075" s="2">
        <f t="shared" si="85"/>
        <v>887.4</v>
      </c>
      <c r="P1075">
        <v>88.74</v>
      </c>
      <c r="Q1075"/>
      <c r="R1075"/>
      <c r="S1075" s="2" t="str">
        <f>IF(ISNUMBER(R1075),SUMIFS(R$1:$R1075,A$1:$A1075,A1075,K$1:$K1075,K1075,E$1:$E1075,E1075),"")</f>
        <v/>
      </c>
      <c r="U1075" s="5"/>
      <c r="AC1075" s="2" t="str">
        <f t="shared" si="82"/>
        <v/>
      </c>
      <c r="AL1075" s="2" t="str">
        <f t="shared" si="86"/>
        <v/>
      </c>
      <c r="AT1075" s="2" t="str">
        <f t="shared" si="83"/>
        <v/>
      </c>
      <c r="AU1075" s="2" t="str">
        <f>IF(ISNUMBER(AT1075),SUMIFS($AT$1:AT1075,$A$1:A1075,A1075,$K$1:K1075,K1075,$E$1:E1075,E1075),"")</f>
        <v/>
      </c>
      <c r="AV1075">
        <f t="shared" si="84"/>
        <v>1</v>
      </c>
    </row>
    <row r="1076" spans="1:48" x14ac:dyDescent="0.25">
      <c r="A1076" s="4" t="s">
        <v>31</v>
      </c>
      <c r="B1076" s="4" t="s">
        <v>139</v>
      </c>
      <c r="C1076" t="s">
        <v>30</v>
      </c>
      <c r="D1076" s="3">
        <v>42313</v>
      </c>
      <c r="E1076">
        <v>2</v>
      </c>
      <c r="F1076" t="s">
        <v>54</v>
      </c>
      <c r="K1076" s="24" t="s">
        <v>75</v>
      </c>
      <c r="L1076" t="s">
        <v>41</v>
      </c>
      <c r="M1076">
        <v>8</v>
      </c>
      <c r="N1076" s="2" t="s">
        <v>36</v>
      </c>
      <c r="O1076" s="2">
        <f t="shared" si="85"/>
        <v>887.4</v>
      </c>
      <c r="P1076">
        <v>88.74</v>
      </c>
      <c r="Q1076"/>
      <c r="R1076"/>
      <c r="S1076" s="2" t="str">
        <f>IF(ISNUMBER(R1076),SUMIFS(R$1:$R1076,A$1:$A1076,A1076,K$1:$K1076,K1076,E$1:$E1076,E1076),"")</f>
        <v/>
      </c>
      <c r="U1076" s="5"/>
      <c r="AC1076" s="2" t="str">
        <f t="shared" si="82"/>
        <v/>
      </c>
      <c r="AL1076" s="2" t="str">
        <f t="shared" si="86"/>
        <v/>
      </c>
      <c r="AT1076" s="2" t="str">
        <f t="shared" si="83"/>
        <v/>
      </c>
      <c r="AU1076" s="2" t="str">
        <f>IF(ISNUMBER(AT1076),SUMIFS($AT$1:AT1076,$A$1:A1076,A1076,$K$1:K1076,K1076,$E$1:E1076,E1076),"")</f>
        <v/>
      </c>
      <c r="AV1076">
        <f t="shared" si="84"/>
        <v>1</v>
      </c>
    </row>
    <row r="1077" spans="1:48" x14ac:dyDescent="0.25">
      <c r="A1077" s="4" t="s">
        <v>32</v>
      </c>
      <c r="B1077" s="4" t="s">
        <v>139</v>
      </c>
      <c r="C1077" t="s">
        <v>30</v>
      </c>
      <c r="D1077" s="3">
        <v>42313</v>
      </c>
      <c r="E1077">
        <v>2</v>
      </c>
      <c r="F1077" t="s">
        <v>59</v>
      </c>
      <c r="K1077" s="24" t="s">
        <v>75</v>
      </c>
      <c r="L1077" t="s">
        <v>41</v>
      </c>
      <c r="M1077">
        <v>8</v>
      </c>
      <c r="N1077" s="2" t="s">
        <v>36</v>
      </c>
      <c r="O1077" s="2">
        <f t="shared" si="85"/>
        <v>1037.8</v>
      </c>
      <c r="P1077">
        <v>103.78</v>
      </c>
      <c r="Q1077"/>
      <c r="R1077"/>
      <c r="S1077" s="2" t="str">
        <f>IF(ISNUMBER(R1077),SUMIFS(R$1:$R1077,A$1:$A1077,A1077,K$1:$K1077,K1077,E$1:$E1077,E1077),"")</f>
        <v/>
      </c>
      <c r="U1077" s="5"/>
      <c r="AC1077" s="2" t="str">
        <f t="shared" si="82"/>
        <v/>
      </c>
      <c r="AL1077" s="2" t="str">
        <f t="shared" si="86"/>
        <v/>
      </c>
      <c r="AT1077" s="2" t="str">
        <f t="shared" si="83"/>
        <v/>
      </c>
      <c r="AU1077" s="2" t="str">
        <f>IF(ISNUMBER(AT1077),SUMIFS($AT$1:AT1077,$A$1:A1077,A1077,$K$1:K1077,K1077,$E$1:E1077,E1077),"")</f>
        <v/>
      </c>
      <c r="AV1077">
        <f t="shared" si="84"/>
        <v>1</v>
      </c>
    </row>
    <row r="1078" spans="1:48" x14ac:dyDescent="0.25">
      <c r="A1078" s="4" t="s">
        <v>34</v>
      </c>
      <c r="B1078" s="4" t="s">
        <v>139</v>
      </c>
      <c r="C1078" t="s">
        <v>30</v>
      </c>
      <c r="D1078" s="3">
        <v>42313</v>
      </c>
      <c r="E1078">
        <v>2</v>
      </c>
      <c r="F1078" t="s">
        <v>56</v>
      </c>
      <c r="K1078" s="24" t="s">
        <v>75</v>
      </c>
      <c r="L1078" t="s">
        <v>41</v>
      </c>
      <c r="M1078">
        <v>8</v>
      </c>
      <c r="N1078" s="2" t="s">
        <v>36</v>
      </c>
      <c r="O1078" s="2">
        <f t="shared" si="85"/>
        <v>1131.8</v>
      </c>
      <c r="P1078">
        <v>113.17999999999999</v>
      </c>
      <c r="Q1078"/>
      <c r="R1078"/>
      <c r="S1078" s="2" t="str">
        <f>IF(ISNUMBER(R1078),SUMIFS(R$1:$R1078,A$1:$A1078,A1078,K$1:$K1078,K1078,E$1:$E1078,E1078),"")</f>
        <v/>
      </c>
      <c r="U1078" s="5"/>
      <c r="AC1078" s="2" t="str">
        <f t="shared" si="82"/>
        <v/>
      </c>
      <c r="AL1078" s="2" t="str">
        <f t="shared" si="86"/>
        <v/>
      </c>
      <c r="AT1078" s="2" t="str">
        <f t="shared" si="83"/>
        <v/>
      </c>
      <c r="AU1078" s="2" t="str">
        <f>IF(ISNUMBER(AT1078),SUMIFS($AT$1:AT1078,$A$1:A1078,A1078,$K$1:K1078,K1078,$E$1:E1078,E1078),"")</f>
        <v/>
      </c>
      <c r="AV1078">
        <f t="shared" si="84"/>
        <v>1</v>
      </c>
    </row>
    <row r="1079" spans="1:48" x14ac:dyDescent="0.25">
      <c r="A1079" s="4" t="s">
        <v>29</v>
      </c>
      <c r="B1079" s="4" t="s">
        <v>139</v>
      </c>
      <c r="C1079" t="s">
        <v>30</v>
      </c>
      <c r="D1079" s="3">
        <v>42313</v>
      </c>
      <c r="E1079">
        <v>2</v>
      </c>
      <c r="F1079" t="s">
        <v>55</v>
      </c>
      <c r="K1079" s="24" t="s">
        <v>75</v>
      </c>
      <c r="L1079" t="s">
        <v>41</v>
      </c>
      <c r="M1079">
        <v>8</v>
      </c>
      <c r="N1079" s="2" t="s">
        <v>36</v>
      </c>
      <c r="O1079" s="2">
        <f t="shared" si="85"/>
        <v>962.6</v>
      </c>
      <c r="P1079">
        <v>96.26</v>
      </c>
      <c r="Q1079"/>
      <c r="R1079"/>
      <c r="S1079" s="2" t="str">
        <f>IF(ISNUMBER(R1079),SUMIFS(R$1:$R1079,A$1:$A1079,A1079,K$1:$K1079,K1079,E$1:$E1079,E1079),"")</f>
        <v/>
      </c>
      <c r="U1079" s="5"/>
      <c r="AC1079" s="2" t="str">
        <f t="shared" si="82"/>
        <v/>
      </c>
      <c r="AL1079" s="2" t="str">
        <f t="shared" si="86"/>
        <v/>
      </c>
      <c r="AT1079" s="2" t="str">
        <f t="shared" si="83"/>
        <v/>
      </c>
      <c r="AU1079" s="2" t="str">
        <f>IF(ISNUMBER(AT1079),SUMIFS($AT$1:AT1079,$A$1:A1079,A1079,$K$1:K1079,K1079,$E$1:E1079,E1079),"")</f>
        <v/>
      </c>
      <c r="AV1079">
        <f t="shared" si="84"/>
        <v>1</v>
      </c>
    </row>
    <row r="1080" spans="1:48" x14ac:dyDescent="0.25">
      <c r="A1080" s="4" t="s">
        <v>35</v>
      </c>
      <c r="B1080" s="4" t="s">
        <v>139</v>
      </c>
      <c r="C1080" t="s">
        <v>30</v>
      </c>
      <c r="D1080" s="3">
        <v>42313</v>
      </c>
      <c r="E1080">
        <v>2</v>
      </c>
      <c r="F1080" t="s">
        <v>57</v>
      </c>
      <c r="K1080" s="24" t="s">
        <v>75</v>
      </c>
      <c r="L1080" t="s">
        <v>41</v>
      </c>
      <c r="M1080">
        <v>8</v>
      </c>
      <c r="N1080" s="2" t="s">
        <v>36</v>
      </c>
      <c r="O1080" s="2">
        <f t="shared" si="85"/>
        <v>1169.4000000000001</v>
      </c>
      <c r="P1080">
        <v>116.94000000000001</v>
      </c>
      <c r="Q1080"/>
      <c r="R1080"/>
      <c r="S1080" s="2" t="str">
        <f>IF(ISNUMBER(R1080),SUMIFS(R$1:$R1080,A$1:$A1080,A1080,K$1:$K1080,K1080,E$1:$E1080,E1080),"")</f>
        <v/>
      </c>
      <c r="U1080" s="5"/>
      <c r="AC1080" s="2" t="str">
        <f t="shared" si="82"/>
        <v/>
      </c>
      <c r="AL1080" s="2" t="str">
        <f t="shared" si="86"/>
        <v/>
      </c>
      <c r="AT1080" s="2" t="str">
        <f t="shared" si="83"/>
        <v/>
      </c>
      <c r="AU1080" s="2" t="str">
        <f>IF(ISNUMBER(AT1080),SUMIFS($AT$1:AT1080,$A$1:A1080,A1080,$K$1:K1080,K1080,$E$1:E1080,E1080),"")</f>
        <v/>
      </c>
      <c r="AV1080">
        <f t="shared" si="84"/>
        <v>1</v>
      </c>
    </row>
    <row r="1081" spans="1:48" x14ac:dyDescent="0.25">
      <c r="A1081" s="4" t="s">
        <v>33</v>
      </c>
      <c r="B1081" s="4" t="s">
        <v>139</v>
      </c>
      <c r="C1081" t="s">
        <v>30</v>
      </c>
      <c r="D1081" s="3">
        <v>42313</v>
      </c>
      <c r="E1081">
        <v>2</v>
      </c>
      <c r="F1081" t="s">
        <v>58</v>
      </c>
      <c r="K1081" s="24" t="s">
        <v>75</v>
      </c>
      <c r="L1081" t="s">
        <v>41</v>
      </c>
      <c r="M1081">
        <v>8</v>
      </c>
      <c r="N1081" s="2" t="s">
        <v>36</v>
      </c>
      <c r="O1081" s="2">
        <f t="shared" si="85"/>
        <v>887.4</v>
      </c>
      <c r="P1081">
        <v>88.74</v>
      </c>
      <c r="Q1081"/>
      <c r="R1081"/>
      <c r="S1081" s="2" t="str">
        <f>IF(ISNUMBER(R1081),SUMIFS(R$1:$R1081,A$1:$A1081,A1081,K$1:$K1081,K1081,E$1:$E1081,E1081),"")</f>
        <v/>
      </c>
      <c r="U1081" s="5"/>
      <c r="AC1081" s="2" t="str">
        <f t="shared" si="82"/>
        <v/>
      </c>
      <c r="AL1081" s="2" t="str">
        <f t="shared" si="86"/>
        <v/>
      </c>
      <c r="AT1081" s="2" t="str">
        <f t="shared" si="83"/>
        <v/>
      </c>
      <c r="AU1081" s="2" t="str">
        <f>IF(ISNUMBER(AT1081),SUMIFS($AT$1:AT1081,$A$1:A1081,A1081,$K$1:K1081,K1081,$E$1:E1081,E1081),"")</f>
        <v/>
      </c>
      <c r="AV1081">
        <f t="shared" si="84"/>
        <v>1</v>
      </c>
    </row>
    <row r="1082" spans="1:48" x14ac:dyDescent="0.25">
      <c r="A1082" s="4" t="s">
        <v>33</v>
      </c>
      <c r="B1082" s="4" t="s">
        <v>139</v>
      </c>
      <c r="C1082" t="s">
        <v>30</v>
      </c>
      <c r="D1082" s="3">
        <v>42313</v>
      </c>
      <c r="E1082">
        <v>3</v>
      </c>
      <c r="F1082" t="s">
        <v>58</v>
      </c>
      <c r="K1082" s="24" t="s">
        <v>75</v>
      </c>
      <c r="L1082" t="s">
        <v>41</v>
      </c>
      <c r="M1082">
        <v>8</v>
      </c>
      <c r="N1082" s="2" t="s">
        <v>36</v>
      </c>
      <c r="O1082" s="2">
        <f t="shared" si="85"/>
        <v>906.2</v>
      </c>
      <c r="P1082">
        <v>90.62</v>
      </c>
      <c r="Q1082"/>
      <c r="R1082"/>
      <c r="S1082" s="2" t="str">
        <f>IF(ISNUMBER(R1082),SUMIFS(R$1:$R1082,A$1:$A1082,A1082,K$1:$K1082,K1082,E$1:$E1082,E1082),"")</f>
        <v/>
      </c>
      <c r="U1082" s="5"/>
      <c r="AC1082" s="2" t="str">
        <f t="shared" si="82"/>
        <v/>
      </c>
      <c r="AL1082" s="2" t="str">
        <f t="shared" si="86"/>
        <v/>
      </c>
      <c r="AT1082" s="2" t="str">
        <f t="shared" si="83"/>
        <v/>
      </c>
      <c r="AU1082" s="2" t="str">
        <f>IF(ISNUMBER(AT1082),SUMIFS($AT$1:AT1082,$A$1:A1082,A1082,$K$1:K1082,K1082,$E$1:E1082,E1082),"")</f>
        <v/>
      </c>
      <c r="AV1082">
        <f t="shared" si="84"/>
        <v>1</v>
      </c>
    </row>
    <row r="1083" spans="1:48" x14ac:dyDescent="0.25">
      <c r="A1083" s="4" t="s">
        <v>35</v>
      </c>
      <c r="B1083" s="4" t="s">
        <v>139</v>
      </c>
      <c r="C1083" t="s">
        <v>30</v>
      </c>
      <c r="D1083" s="3">
        <v>42313</v>
      </c>
      <c r="E1083">
        <v>3</v>
      </c>
      <c r="F1083" t="s">
        <v>57</v>
      </c>
      <c r="K1083" s="24" t="s">
        <v>75</v>
      </c>
      <c r="L1083" t="s">
        <v>41</v>
      </c>
      <c r="M1083">
        <v>8</v>
      </c>
      <c r="N1083" s="2" t="s">
        <v>36</v>
      </c>
      <c r="O1083" s="2">
        <f t="shared" si="85"/>
        <v>1056.5999999999999</v>
      </c>
      <c r="P1083">
        <v>105.66</v>
      </c>
      <c r="Q1083"/>
      <c r="R1083"/>
      <c r="S1083" s="2" t="str">
        <f>IF(ISNUMBER(R1083),SUMIFS(R$1:$R1083,A$1:$A1083,A1083,K$1:$K1083,K1083,E$1:$E1083,E1083),"")</f>
        <v/>
      </c>
      <c r="U1083" s="5"/>
      <c r="AC1083" s="2" t="str">
        <f t="shared" si="82"/>
        <v/>
      </c>
      <c r="AL1083" s="2" t="str">
        <f t="shared" si="86"/>
        <v/>
      </c>
      <c r="AT1083" s="2" t="str">
        <f t="shared" si="83"/>
        <v/>
      </c>
      <c r="AU1083" s="2" t="str">
        <f>IF(ISNUMBER(AT1083),SUMIFS($AT$1:AT1083,$A$1:A1083,A1083,$K$1:K1083,K1083,$E$1:E1083,E1083),"")</f>
        <v/>
      </c>
      <c r="AV1083">
        <f t="shared" si="84"/>
        <v>1</v>
      </c>
    </row>
    <row r="1084" spans="1:48" x14ac:dyDescent="0.25">
      <c r="A1084" s="4" t="s">
        <v>32</v>
      </c>
      <c r="B1084" s="4" t="s">
        <v>139</v>
      </c>
      <c r="C1084" t="s">
        <v>30</v>
      </c>
      <c r="D1084" s="3">
        <v>42313</v>
      </c>
      <c r="E1084">
        <v>3</v>
      </c>
      <c r="F1084" t="s">
        <v>59</v>
      </c>
      <c r="K1084" s="24" t="s">
        <v>75</v>
      </c>
      <c r="L1084" t="s">
        <v>41</v>
      </c>
      <c r="M1084">
        <v>8</v>
      </c>
      <c r="N1084" s="2" t="s">
        <v>36</v>
      </c>
      <c r="O1084" s="2">
        <f t="shared" si="85"/>
        <v>1019</v>
      </c>
      <c r="P1084">
        <v>101.9</v>
      </c>
      <c r="Q1084"/>
      <c r="R1084"/>
      <c r="S1084" s="2" t="str">
        <f>IF(ISNUMBER(R1084),SUMIFS(R$1:$R1084,A$1:$A1084,A1084,K$1:$K1084,K1084,E$1:$E1084,E1084),"")</f>
        <v/>
      </c>
      <c r="U1084" s="5"/>
      <c r="AC1084" s="2" t="str">
        <f t="shared" si="82"/>
        <v/>
      </c>
      <c r="AL1084" s="2" t="str">
        <f t="shared" si="86"/>
        <v/>
      </c>
      <c r="AT1084" s="2" t="str">
        <f t="shared" si="83"/>
        <v/>
      </c>
      <c r="AU1084" s="2" t="str">
        <f>IF(ISNUMBER(AT1084),SUMIFS($AT$1:AT1084,$A$1:A1084,A1084,$K$1:K1084,K1084,$E$1:E1084,E1084),"")</f>
        <v/>
      </c>
      <c r="AV1084">
        <f t="shared" si="84"/>
        <v>1</v>
      </c>
    </row>
    <row r="1085" spans="1:48" x14ac:dyDescent="0.25">
      <c r="A1085" s="4" t="s">
        <v>29</v>
      </c>
      <c r="B1085" s="4" t="s">
        <v>139</v>
      </c>
      <c r="C1085" t="s">
        <v>30</v>
      </c>
      <c r="D1085" s="3">
        <v>42313</v>
      </c>
      <c r="E1085">
        <v>3</v>
      </c>
      <c r="F1085" t="s">
        <v>55</v>
      </c>
      <c r="K1085" s="24" t="s">
        <v>75</v>
      </c>
      <c r="L1085" t="s">
        <v>41</v>
      </c>
      <c r="M1085">
        <v>8</v>
      </c>
      <c r="N1085" s="2" t="s">
        <v>36</v>
      </c>
      <c r="O1085" s="2">
        <f t="shared" si="85"/>
        <v>1150.5999999999999</v>
      </c>
      <c r="P1085">
        <v>115.05999999999999</v>
      </c>
      <c r="Q1085"/>
      <c r="R1085"/>
      <c r="S1085" s="2" t="str">
        <f>IF(ISNUMBER(R1085),SUMIFS(R$1:$R1085,A$1:$A1085,A1085,K$1:$K1085,K1085,E$1:$E1085,E1085),"")</f>
        <v/>
      </c>
      <c r="U1085" s="5"/>
      <c r="AC1085" s="2" t="str">
        <f t="shared" si="82"/>
        <v/>
      </c>
      <c r="AL1085" s="2" t="str">
        <f t="shared" si="86"/>
        <v/>
      </c>
      <c r="AT1085" s="2" t="str">
        <f t="shared" si="83"/>
        <v/>
      </c>
      <c r="AU1085" s="2" t="str">
        <f>IF(ISNUMBER(AT1085),SUMIFS($AT$1:AT1085,$A$1:A1085,A1085,$K$1:K1085,K1085,$E$1:E1085,E1085),"")</f>
        <v/>
      </c>
      <c r="AV1085">
        <f t="shared" si="84"/>
        <v>1</v>
      </c>
    </row>
    <row r="1086" spans="1:48" x14ac:dyDescent="0.25">
      <c r="A1086" s="4" t="s">
        <v>34</v>
      </c>
      <c r="B1086" s="4" t="s">
        <v>139</v>
      </c>
      <c r="C1086" t="s">
        <v>30</v>
      </c>
      <c r="D1086" s="3">
        <v>42313</v>
      </c>
      <c r="E1086">
        <v>3</v>
      </c>
      <c r="F1086" t="s">
        <v>56</v>
      </c>
      <c r="K1086" s="24" t="s">
        <v>75</v>
      </c>
      <c r="L1086" t="s">
        <v>41</v>
      </c>
      <c r="M1086">
        <v>8</v>
      </c>
      <c r="N1086" s="2" t="s">
        <v>36</v>
      </c>
      <c r="O1086" s="2">
        <f t="shared" si="85"/>
        <v>1188.2</v>
      </c>
      <c r="P1086">
        <v>118.82000000000001</v>
      </c>
      <c r="Q1086"/>
      <c r="R1086"/>
      <c r="S1086" s="2" t="str">
        <f>IF(ISNUMBER(R1086),SUMIFS(R$1:$R1086,A$1:$A1086,A1086,K$1:$K1086,K1086,E$1:$E1086,E1086),"")</f>
        <v/>
      </c>
      <c r="U1086" s="5"/>
      <c r="AC1086" s="2" t="str">
        <f t="shared" si="82"/>
        <v/>
      </c>
      <c r="AL1086" s="2" t="str">
        <f t="shared" si="86"/>
        <v/>
      </c>
      <c r="AT1086" s="2" t="str">
        <f t="shared" si="83"/>
        <v/>
      </c>
      <c r="AU1086" s="2" t="str">
        <f>IF(ISNUMBER(AT1086),SUMIFS($AT$1:AT1086,$A$1:A1086,A1086,$K$1:K1086,K1086,$E$1:E1086,E1086),"")</f>
        <v/>
      </c>
      <c r="AV1086">
        <f t="shared" si="84"/>
        <v>1</v>
      </c>
    </row>
    <row r="1087" spans="1:48" x14ac:dyDescent="0.25">
      <c r="A1087" s="4" t="s">
        <v>31</v>
      </c>
      <c r="B1087" s="4" t="s">
        <v>139</v>
      </c>
      <c r="C1087" t="s">
        <v>30</v>
      </c>
      <c r="D1087" s="3">
        <v>42313</v>
      </c>
      <c r="E1087">
        <v>3</v>
      </c>
      <c r="F1087" t="s">
        <v>54</v>
      </c>
      <c r="K1087" s="24" t="s">
        <v>75</v>
      </c>
      <c r="L1087" t="s">
        <v>41</v>
      </c>
      <c r="M1087">
        <v>8</v>
      </c>
      <c r="N1087" s="2" t="s">
        <v>36</v>
      </c>
      <c r="O1087" s="2">
        <f t="shared" si="85"/>
        <v>925</v>
      </c>
      <c r="P1087">
        <v>92.5</v>
      </c>
      <c r="Q1087"/>
      <c r="R1087"/>
      <c r="S1087" s="2" t="str">
        <f>IF(ISNUMBER(R1087),SUMIFS(R$1:$R1087,A$1:$A1087,A1087,K$1:$K1087,K1087,E$1:$E1087,E1087),"")</f>
        <v/>
      </c>
      <c r="U1087" s="5"/>
      <c r="AC1087" s="2" t="str">
        <f t="shared" si="82"/>
        <v/>
      </c>
      <c r="AL1087" s="2" t="str">
        <f t="shared" si="86"/>
        <v/>
      </c>
      <c r="AT1087" s="2" t="str">
        <f t="shared" si="83"/>
        <v/>
      </c>
      <c r="AU1087" s="2" t="str">
        <f>IF(ISNUMBER(AT1087),SUMIFS($AT$1:AT1087,$A$1:A1087,A1087,$K$1:K1087,K1087,$E$1:E1087,E1087),"")</f>
        <v/>
      </c>
      <c r="AV1087">
        <f t="shared" si="84"/>
        <v>1</v>
      </c>
    </row>
    <row r="1088" spans="1:48" x14ac:dyDescent="0.25">
      <c r="A1088" s="4" t="s">
        <v>34</v>
      </c>
      <c r="B1088" s="4" t="s">
        <v>139</v>
      </c>
      <c r="C1088" t="s">
        <v>30</v>
      </c>
      <c r="D1088" s="3">
        <v>42319</v>
      </c>
      <c r="E1088">
        <v>1</v>
      </c>
      <c r="F1088" t="s">
        <v>56</v>
      </c>
      <c r="K1088" s="24" t="s">
        <v>75</v>
      </c>
      <c r="L1088" t="s">
        <v>41</v>
      </c>
      <c r="M1088">
        <v>8</v>
      </c>
      <c r="N1088" s="2" t="s">
        <v>37</v>
      </c>
      <c r="O1088" s="2">
        <f t="shared" si="85"/>
        <v>1432.6</v>
      </c>
      <c r="P1088">
        <v>143.26</v>
      </c>
      <c r="Q1088"/>
      <c r="R1088"/>
      <c r="S1088" s="2" t="str">
        <f>IF(ISNUMBER(R1088),SUMIFS(R$1:$R1088,A$1:$A1088,A1088,K$1:$K1088,K1088,E$1:$E1088,E1088),"")</f>
        <v/>
      </c>
      <c r="U1088" s="5"/>
      <c r="AC1088" s="2" t="str">
        <f t="shared" si="82"/>
        <v/>
      </c>
      <c r="AL1088" s="2" t="str">
        <f t="shared" si="86"/>
        <v/>
      </c>
      <c r="AT1088" s="2" t="str">
        <f t="shared" si="83"/>
        <v/>
      </c>
      <c r="AU1088" s="2" t="str">
        <f>IF(ISNUMBER(AT1088),SUMIFS($AT$1:AT1088,$A$1:A1088,A1088,$K$1:K1088,K1088,$E$1:E1088,E1088),"")</f>
        <v/>
      </c>
      <c r="AV1088">
        <f t="shared" si="84"/>
        <v>1</v>
      </c>
    </row>
    <row r="1089" spans="1:48" x14ac:dyDescent="0.25">
      <c r="A1089" s="4" t="s">
        <v>33</v>
      </c>
      <c r="B1089" s="4" t="s">
        <v>139</v>
      </c>
      <c r="C1089" t="s">
        <v>30</v>
      </c>
      <c r="D1089" s="3">
        <v>42319</v>
      </c>
      <c r="E1089">
        <v>1</v>
      </c>
      <c r="F1089" t="s">
        <v>58</v>
      </c>
      <c r="K1089" s="24" t="s">
        <v>75</v>
      </c>
      <c r="L1089" t="s">
        <v>41</v>
      </c>
      <c r="M1089">
        <v>8</v>
      </c>
      <c r="N1089" s="2" t="s">
        <v>37</v>
      </c>
      <c r="O1089" s="2">
        <f t="shared" si="85"/>
        <v>1075.4000000000001</v>
      </c>
      <c r="P1089">
        <v>107.54</v>
      </c>
      <c r="Q1089"/>
      <c r="R1089"/>
      <c r="S1089" s="2" t="str">
        <f>IF(ISNUMBER(R1089),SUMIFS(R$1:$R1089,A$1:$A1089,A1089,K$1:$K1089,K1089,E$1:$E1089,E1089),"")</f>
        <v/>
      </c>
      <c r="U1089" s="5"/>
      <c r="AC1089" s="2" t="str">
        <f t="shared" si="82"/>
        <v/>
      </c>
      <c r="AL1089" s="2" t="str">
        <f t="shared" si="86"/>
        <v/>
      </c>
      <c r="AT1089" s="2" t="str">
        <f t="shared" si="83"/>
        <v/>
      </c>
      <c r="AU1089" s="2" t="str">
        <f>IF(ISNUMBER(AT1089),SUMIFS($AT$1:AT1089,$A$1:A1089,A1089,$K$1:K1089,K1089,$E$1:E1089,E1089),"")</f>
        <v/>
      </c>
      <c r="AV1089">
        <f t="shared" si="84"/>
        <v>1</v>
      </c>
    </row>
    <row r="1090" spans="1:48" x14ac:dyDescent="0.25">
      <c r="A1090" s="4" t="s">
        <v>29</v>
      </c>
      <c r="B1090" s="4" t="s">
        <v>139</v>
      </c>
      <c r="C1090" t="s">
        <v>30</v>
      </c>
      <c r="D1090" s="3">
        <v>42319</v>
      </c>
      <c r="E1090">
        <v>1</v>
      </c>
      <c r="F1090" t="s">
        <v>55</v>
      </c>
      <c r="K1090" s="24" t="s">
        <v>75</v>
      </c>
      <c r="L1090" t="s">
        <v>41</v>
      </c>
      <c r="M1090">
        <v>8</v>
      </c>
      <c r="N1090" s="2" t="s">
        <v>37</v>
      </c>
      <c r="O1090" s="2">
        <f t="shared" si="85"/>
        <v>1319.8</v>
      </c>
      <c r="P1090">
        <v>131.97999999999999</v>
      </c>
      <c r="Q1090"/>
      <c r="R1090"/>
      <c r="S1090" s="2" t="str">
        <f>IF(ISNUMBER(R1090),SUMIFS(R$1:$R1090,A$1:$A1090,A1090,K$1:$K1090,K1090,E$1:$E1090,E1090),"")</f>
        <v/>
      </c>
      <c r="U1090" s="5"/>
      <c r="AC1090" s="2" t="str">
        <f t="shared" ref="AC1090:AC1153" si="87">IF(ISNUMBER(AD1090),AD1090*10,"")</f>
        <v/>
      </c>
      <c r="AL1090" s="2" t="str">
        <f t="shared" si="86"/>
        <v/>
      </c>
      <c r="AT1090" s="2" t="str">
        <f t="shared" ref="AT1090:AT1153" si="88">IF(AND(ISNUMBER(AL1090),ISNUMBER(R1090)),ROUND(R1090*AL1090,3),"")</f>
        <v/>
      </c>
      <c r="AU1090" s="2" t="str">
        <f>IF(ISNUMBER(AT1090),SUMIFS($AT$1:AT1090,$A$1:A1090,A1090,$K$1:K1090,K1090,$E$1:E1090,E1090),"")</f>
        <v/>
      </c>
      <c r="AV1090">
        <f t="shared" ref="AV1090:AV1153" si="89">COUNT(P1090:AU1090)</f>
        <v>1</v>
      </c>
    </row>
    <row r="1091" spans="1:48" x14ac:dyDescent="0.25">
      <c r="A1091" s="4" t="s">
        <v>35</v>
      </c>
      <c r="B1091" s="4" t="s">
        <v>139</v>
      </c>
      <c r="C1091" t="s">
        <v>30</v>
      </c>
      <c r="D1091" s="3">
        <v>42319</v>
      </c>
      <c r="E1091">
        <v>1</v>
      </c>
      <c r="F1091" t="s">
        <v>57</v>
      </c>
      <c r="K1091" s="24" t="s">
        <v>75</v>
      </c>
      <c r="L1091" t="s">
        <v>41</v>
      </c>
      <c r="M1091">
        <v>8</v>
      </c>
      <c r="N1091" s="2" t="s">
        <v>37</v>
      </c>
      <c r="O1091" s="2">
        <f t="shared" si="85"/>
        <v>1545.4</v>
      </c>
      <c r="P1091">
        <v>154.54000000000002</v>
      </c>
      <c r="Q1091"/>
      <c r="R1091"/>
      <c r="S1091" s="2" t="str">
        <f>IF(ISNUMBER(R1091),SUMIFS(R$1:$R1091,A$1:$A1091,A1091,K$1:$K1091,K1091,E$1:$E1091,E1091),"")</f>
        <v/>
      </c>
      <c r="U1091" s="5"/>
      <c r="AC1091" s="2" t="str">
        <f t="shared" si="87"/>
        <v/>
      </c>
      <c r="AL1091" s="2" t="str">
        <f t="shared" si="86"/>
        <v/>
      </c>
      <c r="AT1091" s="2" t="str">
        <f t="shared" si="88"/>
        <v/>
      </c>
      <c r="AU1091" s="2" t="str">
        <f>IF(ISNUMBER(AT1091),SUMIFS($AT$1:AT1091,$A$1:A1091,A1091,$K$1:K1091,K1091,$E$1:E1091,E1091),"")</f>
        <v/>
      </c>
      <c r="AV1091">
        <f t="shared" si="89"/>
        <v>1</v>
      </c>
    </row>
    <row r="1092" spans="1:48" x14ac:dyDescent="0.25">
      <c r="A1092" s="4" t="s">
        <v>32</v>
      </c>
      <c r="B1092" s="4" t="s">
        <v>139</v>
      </c>
      <c r="C1092" t="s">
        <v>30</v>
      </c>
      <c r="D1092" s="3">
        <v>42319</v>
      </c>
      <c r="E1092">
        <v>1</v>
      </c>
      <c r="F1092" t="s">
        <v>59</v>
      </c>
      <c r="K1092" s="24" t="s">
        <v>75</v>
      </c>
      <c r="L1092" t="s">
        <v>41</v>
      </c>
      <c r="M1092">
        <v>8</v>
      </c>
      <c r="N1092" s="2" t="s">
        <v>37</v>
      </c>
      <c r="O1092" s="2">
        <f t="shared" si="85"/>
        <v>1207</v>
      </c>
      <c r="P1092">
        <v>120.7</v>
      </c>
      <c r="Q1092"/>
      <c r="R1092"/>
      <c r="S1092" s="2" t="str">
        <f>IF(ISNUMBER(R1092),SUMIFS(R$1:$R1092,A$1:$A1092,A1092,K$1:$K1092,K1092,E$1:$E1092,E1092),"")</f>
        <v/>
      </c>
      <c r="U1092" s="5"/>
      <c r="AC1092" s="2" t="str">
        <f t="shared" si="87"/>
        <v/>
      </c>
      <c r="AL1092" s="2" t="str">
        <f t="shared" si="86"/>
        <v/>
      </c>
      <c r="AT1092" s="2" t="str">
        <f t="shared" si="88"/>
        <v/>
      </c>
      <c r="AU1092" s="2" t="str">
        <f>IF(ISNUMBER(AT1092),SUMIFS($AT$1:AT1092,$A$1:A1092,A1092,$K$1:K1092,K1092,$E$1:E1092,E1092),"")</f>
        <v/>
      </c>
      <c r="AV1092">
        <f t="shared" si="89"/>
        <v>1</v>
      </c>
    </row>
    <row r="1093" spans="1:48" x14ac:dyDescent="0.25">
      <c r="A1093" s="4" t="s">
        <v>31</v>
      </c>
      <c r="B1093" s="4" t="s">
        <v>139</v>
      </c>
      <c r="C1093" t="s">
        <v>30</v>
      </c>
      <c r="D1093" s="3">
        <v>42319</v>
      </c>
      <c r="E1093">
        <v>1</v>
      </c>
      <c r="F1093" t="s">
        <v>54</v>
      </c>
      <c r="K1093" s="24" t="s">
        <v>75</v>
      </c>
      <c r="L1093" t="s">
        <v>41</v>
      </c>
      <c r="M1093">
        <v>8</v>
      </c>
      <c r="N1093" s="2" t="s">
        <v>37</v>
      </c>
      <c r="O1093" s="2">
        <f t="shared" si="85"/>
        <v>906.2</v>
      </c>
      <c r="P1093">
        <v>90.62</v>
      </c>
      <c r="Q1093"/>
      <c r="R1093"/>
      <c r="S1093" s="2" t="str">
        <f>IF(ISNUMBER(R1093),SUMIFS(R$1:$R1093,A$1:$A1093,A1093,K$1:$K1093,K1093,E$1:$E1093,E1093),"")</f>
        <v/>
      </c>
      <c r="U1093" s="5"/>
      <c r="AC1093" s="2" t="str">
        <f t="shared" si="87"/>
        <v/>
      </c>
      <c r="AL1093" s="2" t="str">
        <f t="shared" si="86"/>
        <v/>
      </c>
      <c r="AT1093" s="2" t="str">
        <f t="shared" si="88"/>
        <v/>
      </c>
      <c r="AU1093" s="2" t="str">
        <f>IF(ISNUMBER(AT1093),SUMIFS($AT$1:AT1093,$A$1:A1093,A1093,$K$1:K1093,K1093,$E$1:E1093,E1093),"")</f>
        <v/>
      </c>
      <c r="AV1093">
        <f t="shared" si="89"/>
        <v>1</v>
      </c>
    </row>
    <row r="1094" spans="1:48" x14ac:dyDescent="0.25">
      <c r="A1094" s="4" t="s">
        <v>31</v>
      </c>
      <c r="B1094" s="4" t="s">
        <v>139</v>
      </c>
      <c r="C1094" t="s">
        <v>30</v>
      </c>
      <c r="D1094" s="3">
        <v>42319</v>
      </c>
      <c r="E1094">
        <v>2</v>
      </c>
      <c r="F1094" t="s">
        <v>54</v>
      </c>
      <c r="K1094" s="24" t="s">
        <v>75</v>
      </c>
      <c r="L1094" t="s">
        <v>41</v>
      </c>
      <c r="M1094">
        <v>8</v>
      </c>
      <c r="N1094" s="2" t="s">
        <v>37</v>
      </c>
      <c r="O1094" s="2">
        <f t="shared" si="85"/>
        <v>1037.8</v>
      </c>
      <c r="P1094">
        <v>103.78</v>
      </c>
      <c r="Q1094"/>
      <c r="R1094"/>
      <c r="S1094" s="2" t="str">
        <f>IF(ISNUMBER(R1094),SUMIFS(R$1:$R1094,A$1:$A1094,A1094,K$1:$K1094,K1094,E$1:$E1094,E1094),"")</f>
        <v/>
      </c>
      <c r="U1094" s="5"/>
      <c r="AC1094" s="2" t="str">
        <f t="shared" si="87"/>
        <v/>
      </c>
      <c r="AL1094" s="2" t="str">
        <f t="shared" si="86"/>
        <v/>
      </c>
      <c r="AT1094" s="2" t="str">
        <f t="shared" si="88"/>
        <v/>
      </c>
      <c r="AU1094" s="2" t="str">
        <f>IF(ISNUMBER(AT1094),SUMIFS($AT$1:AT1094,$A$1:A1094,A1094,$K$1:K1094,K1094,$E$1:E1094,E1094),"")</f>
        <v/>
      </c>
      <c r="AV1094">
        <f t="shared" si="89"/>
        <v>1</v>
      </c>
    </row>
    <row r="1095" spans="1:48" x14ac:dyDescent="0.25">
      <c r="A1095" s="4" t="s">
        <v>32</v>
      </c>
      <c r="B1095" s="4" t="s">
        <v>139</v>
      </c>
      <c r="C1095" t="s">
        <v>30</v>
      </c>
      <c r="D1095" s="3">
        <v>42319</v>
      </c>
      <c r="E1095">
        <v>2</v>
      </c>
      <c r="F1095" t="s">
        <v>59</v>
      </c>
      <c r="K1095" s="24" t="s">
        <v>75</v>
      </c>
      <c r="L1095" t="s">
        <v>41</v>
      </c>
      <c r="M1095">
        <v>8</v>
      </c>
      <c r="N1095" s="2" t="s">
        <v>37</v>
      </c>
      <c r="O1095" s="2">
        <f t="shared" si="85"/>
        <v>1207</v>
      </c>
      <c r="P1095">
        <v>120.7</v>
      </c>
      <c r="Q1095"/>
      <c r="R1095"/>
      <c r="S1095" s="2" t="str">
        <f>IF(ISNUMBER(R1095),SUMIFS(R$1:$R1095,A$1:$A1095,A1095,K$1:$K1095,K1095,E$1:$E1095,E1095),"")</f>
        <v/>
      </c>
      <c r="U1095" s="5"/>
      <c r="AC1095" s="2" t="str">
        <f t="shared" si="87"/>
        <v/>
      </c>
      <c r="AL1095" s="2" t="str">
        <f t="shared" si="86"/>
        <v/>
      </c>
      <c r="AT1095" s="2" t="str">
        <f t="shared" si="88"/>
        <v/>
      </c>
      <c r="AU1095" s="2" t="str">
        <f>IF(ISNUMBER(AT1095),SUMIFS($AT$1:AT1095,$A$1:A1095,A1095,$K$1:K1095,K1095,$E$1:E1095,E1095),"")</f>
        <v/>
      </c>
      <c r="AV1095">
        <f t="shared" si="89"/>
        <v>1</v>
      </c>
    </row>
    <row r="1096" spans="1:48" x14ac:dyDescent="0.25">
      <c r="A1096" s="4" t="s">
        <v>34</v>
      </c>
      <c r="B1096" s="4" t="s">
        <v>139</v>
      </c>
      <c r="C1096" t="s">
        <v>30</v>
      </c>
      <c r="D1096" s="3">
        <v>42319</v>
      </c>
      <c r="E1096">
        <v>2</v>
      </c>
      <c r="F1096" t="s">
        <v>56</v>
      </c>
      <c r="K1096" s="24" t="s">
        <v>75</v>
      </c>
      <c r="L1096" t="s">
        <v>41</v>
      </c>
      <c r="M1096">
        <v>8</v>
      </c>
      <c r="N1096" s="2" t="s">
        <v>37</v>
      </c>
      <c r="O1096" s="2">
        <f t="shared" si="85"/>
        <v>1865</v>
      </c>
      <c r="P1096">
        <v>186.5</v>
      </c>
      <c r="Q1096"/>
      <c r="R1096"/>
      <c r="S1096" s="2" t="str">
        <f>IF(ISNUMBER(R1096),SUMIFS(R$1:$R1096,A$1:$A1096,A1096,K$1:$K1096,K1096,E$1:$E1096,E1096),"")</f>
        <v/>
      </c>
      <c r="U1096" s="5"/>
      <c r="AC1096" s="2" t="str">
        <f t="shared" si="87"/>
        <v/>
      </c>
      <c r="AL1096" s="2" t="str">
        <f t="shared" si="86"/>
        <v/>
      </c>
      <c r="AT1096" s="2" t="str">
        <f t="shared" si="88"/>
        <v/>
      </c>
      <c r="AU1096" s="2" t="str">
        <f>IF(ISNUMBER(AT1096),SUMIFS($AT$1:AT1096,$A$1:A1096,A1096,$K$1:K1096,K1096,$E$1:E1096,E1096),"")</f>
        <v/>
      </c>
      <c r="AV1096">
        <f t="shared" si="89"/>
        <v>1</v>
      </c>
    </row>
    <row r="1097" spans="1:48" x14ac:dyDescent="0.25">
      <c r="A1097" s="4" t="s">
        <v>29</v>
      </c>
      <c r="B1097" s="4" t="s">
        <v>139</v>
      </c>
      <c r="C1097" t="s">
        <v>30</v>
      </c>
      <c r="D1097" s="3">
        <v>42319</v>
      </c>
      <c r="E1097">
        <v>2</v>
      </c>
      <c r="F1097" t="s">
        <v>55</v>
      </c>
      <c r="K1097" s="24" t="s">
        <v>75</v>
      </c>
      <c r="L1097" t="s">
        <v>41</v>
      </c>
      <c r="M1097">
        <v>8</v>
      </c>
      <c r="N1097" s="2" t="s">
        <v>37</v>
      </c>
      <c r="O1097" s="2">
        <f t="shared" si="85"/>
        <v>1470.2</v>
      </c>
      <c r="P1097">
        <v>147.02000000000001</v>
      </c>
      <c r="Q1097"/>
      <c r="R1097"/>
      <c r="S1097" s="2" t="str">
        <f>IF(ISNUMBER(R1097),SUMIFS(R$1:$R1097,A$1:$A1097,A1097,K$1:$K1097,K1097,E$1:$E1097,E1097),"")</f>
        <v/>
      </c>
      <c r="U1097" s="5"/>
      <c r="AC1097" s="2" t="str">
        <f t="shared" si="87"/>
        <v/>
      </c>
      <c r="AL1097" s="2" t="str">
        <f t="shared" si="86"/>
        <v/>
      </c>
      <c r="AT1097" s="2" t="str">
        <f t="shared" si="88"/>
        <v/>
      </c>
      <c r="AU1097" s="2" t="str">
        <f>IF(ISNUMBER(AT1097),SUMIFS($AT$1:AT1097,$A$1:A1097,A1097,$K$1:K1097,K1097,$E$1:E1097,E1097),"")</f>
        <v/>
      </c>
      <c r="AV1097">
        <f t="shared" si="89"/>
        <v>1</v>
      </c>
    </row>
    <row r="1098" spans="1:48" x14ac:dyDescent="0.25">
      <c r="A1098" s="4" t="s">
        <v>35</v>
      </c>
      <c r="B1098" s="4" t="s">
        <v>139</v>
      </c>
      <c r="C1098" t="s">
        <v>30</v>
      </c>
      <c r="D1098" s="3">
        <v>42319</v>
      </c>
      <c r="E1098">
        <v>2</v>
      </c>
      <c r="F1098" t="s">
        <v>57</v>
      </c>
      <c r="K1098" s="24" t="s">
        <v>75</v>
      </c>
      <c r="L1098" t="s">
        <v>41</v>
      </c>
      <c r="M1098">
        <v>8</v>
      </c>
      <c r="N1098" s="2" t="s">
        <v>37</v>
      </c>
      <c r="O1098" s="2">
        <f t="shared" si="85"/>
        <v>1752.2</v>
      </c>
      <c r="P1098">
        <v>175.22</v>
      </c>
      <c r="Q1098"/>
      <c r="R1098"/>
      <c r="S1098" s="2" t="str">
        <f>IF(ISNUMBER(R1098),SUMIFS(R$1:$R1098,A$1:$A1098,A1098,K$1:$K1098,K1098,E$1:$E1098,E1098),"")</f>
        <v/>
      </c>
      <c r="U1098" s="5"/>
      <c r="AC1098" s="2" t="str">
        <f t="shared" si="87"/>
        <v/>
      </c>
      <c r="AL1098" s="2" t="str">
        <f t="shared" si="86"/>
        <v/>
      </c>
      <c r="AT1098" s="2" t="str">
        <f t="shared" si="88"/>
        <v/>
      </c>
      <c r="AU1098" s="2" t="str">
        <f>IF(ISNUMBER(AT1098),SUMIFS($AT$1:AT1098,$A$1:A1098,A1098,$K$1:K1098,K1098,$E$1:E1098,E1098),"")</f>
        <v/>
      </c>
      <c r="AV1098">
        <f t="shared" si="89"/>
        <v>1</v>
      </c>
    </row>
    <row r="1099" spans="1:48" x14ac:dyDescent="0.25">
      <c r="A1099" s="4" t="s">
        <v>33</v>
      </c>
      <c r="B1099" s="4" t="s">
        <v>139</v>
      </c>
      <c r="C1099" t="s">
        <v>30</v>
      </c>
      <c r="D1099" s="3">
        <v>42319</v>
      </c>
      <c r="E1099">
        <v>2</v>
      </c>
      <c r="F1099" t="s">
        <v>58</v>
      </c>
      <c r="K1099" s="24" t="s">
        <v>75</v>
      </c>
      <c r="L1099" t="s">
        <v>41</v>
      </c>
      <c r="M1099">
        <v>8</v>
      </c>
      <c r="N1099" s="2" t="s">
        <v>37</v>
      </c>
      <c r="O1099" s="2">
        <f t="shared" si="85"/>
        <v>1019</v>
      </c>
      <c r="P1099">
        <v>101.9</v>
      </c>
      <c r="Q1099"/>
      <c r="R1099"/>
      <c r="S1099" s="2" t="str">
        <f>IF(ISNUMBER(R1099),SUMIFS(R$1:$R1099,A$1:$A1099,A1099,K$1:$K1099,K1099,E$1:$E1099,E1099),"")</f>
        <v/>
      </c>
      <c r="U1099" s="5"/>
      <c r="AC1099" s="2" t="str">
        <f t="shared" si="87"/>
        <v/>
      </c>
      <c r="AL1099" s="2" t="str">
        <f t="shared" si="86"/>
        <v/>
      </c>
      <c r="AT1099" s="2" t="str">
        <f t="shared" si="88"/>
        <v/>
      </c>
      <c r="AU1099" s="2" t="str">
        <f>IF(ISNUMBER(AT1099),SUMIFS($AT$1:AT1099,$A$1:A1099,A1099,$K$1:K1099,K1099,$E$1:E1099,E1099),"")</f>
        <v/>
      </c>
      <c r="AV1099">
        <f t="shared" si="89"/>
        <v>1</v>
      </c>
    </row>
    <row r="1100" spans="1:48" x14ac:dyDescent="0.25">
      <c r="A1100" s="4" t="s">
        <v>33</v>
      </c>
      <c r="B1100" s="4" t="s">
        <v>139</v>
      </c>
      <c r="C1100" t="s">
        <v>30</v>
      </c>
      <c r="D1100" s="3">
        <v>42319</v>
      </c>
      <c r="E1100">
        <v>3</v>
      </c>
      <c r="F1100" t="s">
        <v>58</v>
      </c>
      <c r="K1100" s="24" t="s">
        <v>75</v>
      </c>
      <c r="L1100" t="s">
        <v>41</v>
      </c>
      <c r="M1100">
        <v>8</v>
      </c>
      <c r="N1100" s="2" t="s">
        <v>37</v>
      </c>
      <c r="O1100" s="2">
        <f t="shared" si="85"/>
        <v>1056.5999999999999</v>
      </c>
      <c r="P1100">
        <v>105.66</v>
      </c>
      <c r="Q1100"/>
      <c r="R1100"/>
      <c r="S1100" s="2" t="str">
        <f>IF(ISNUMBER(R1100),SUMIFS(R$1:$R1100,A$1:$A1100,A1100,K$1:$K1100,K1100,E$1:$E1100,E1100),"")</f>
        <v/>
      </c>
      <c r="U1100" s="5"/>
      <c r="AC1100" s="2" t="str">
        <f t="shared" si="87"/>
        <v/>
      </c>
      <c r="AL1100" s="2" t="str">
        <f t="shared" si="86"/>
        <v/>
      </c>
      <c r="AT1100" s="2" t="str">
        <f t="shared" si="88"/>
        <v/>
      </c>
      <c r="AU1100" s="2" t="str">
        <f>IF(ISNUMBER(AT1100),SUMIFS($AT$1:AT1100,$A$1:A1100,A1100,$K$1:K1100,K1100,$E$1:E1100,E1100),"")</f>
        <v/>
      </c>
      <c r="AV1100">
        <f t="shared" si="89"/>
        <v>1</v>
      </c>
    </row>
    <row r="1101" spans="1:48" x14ac:dyDescent="0.25">
      <c r="A1101" s="4" t="s">
        <v>35</v>
      </c>
      <c r="B1101" s="4" t="s">
        <v>139</v>
      </c>
      <c r="C1101" t="s">
        <v>30</v>
      </c>
      <c r="D1101" s="3">
        <v>42319</v>
      </c>
      <c r="E1101">
        <v>3</v>
      </c>
      <c r="F1101" t="s">
        <v>57</v>
      </c>
      <c r="K1101" s="24" t="s">
        <v>75</v>
      </c>
      <c r="L1101" t="s">
        <v>41</v>
      </c>
      <c r="M1101">
        <v>8</v>
      </c>
      <c r="N1101" s="2" t="s">
        <v>37</v>
      </c>
      <c r="O1101" s="2">
        <f t="shared" si="85"/>
        <v>1545.4</v>
      </c>
      <c r="P1101">
        <v>154.54000000000002</v>
      </c>
      <c r="Q1101"/>
      <c r="R1101"/>
      <c r="S1101" s="2" t="str">
        <f>IF(ISNUMBER(R1101),SUMIFS(R$1:$R1101,A$1:$A1101,A1101,K$1:$K1101,K1101,E$1:$E1101,E1101),"")</f>
        <v/>
      </c>
      <c r="U1101" s="5"/>
      <c r="AC1101" s="2" t="str">
        <f t="shared" si="87"/>
        <v/>
      </c>
      <c r="AL1101" s="2" t="str">
        <f t="shared" si="86"/>
        <v/>
      </c>
      <c r="AT1101" s="2" t="str">
        <f t="shared" si="88"/>
        <v/>
      </c>
      <c r="AU1101" s="2" t="str">
        <f>IF(ISNUMBER(AT1101),SUMIFS($AT$1:AT1101,$A$1:A1101,A1101,$K$1:K1101,K1101,$E$1:E1101,E1101),"")</f>
        <v/>
      </c>
      <c r="AV1101">
        <f t="shared" si="89"/>
        <v>1</v>
      </c>
    </row>
    <row r="1102" spans="1:48" x14ac:dyDescent="0.25">
      <c r="A1102" s="4" t="s">
        <v>32</v>
      </c>
      <c r="B1102" s="4" t="s">
        <v>139</v>
      </c>
      <c r="C1102" t="s">
        <v>30</v>
      </c>
      <c r="D1102" s="3">
        <v>42319</v>
      </c>
      <c r="E1102">
        <v>3</v>
      </c>
      <c r="F1102" t="s">
        <v>59</v>
      </c>
      <c r="K1102" s="24" t="s">
        <v>75</v>
      </c>
      <c r="L1102" t="s">
        <v>41</v>
      </c>
      <c r="M1102">
        <v>8</v>
      </c>
      <c r="N1102" s="2" t="s">
        <v>37</v>
      </c>
      <c r="O1102" s="2">
        <f t="shared" si="85"/>
        <v>1263.4000000000001</v>
      </c>
      <c r="P1102">
        <v>126.34</v>
      </c>
      <c r="Q1102"/>
      <c r="R1102"/>
      <c r="S1102" s="2" t="str">
        <f>IF(ISNUMBER(R1102),SUMIFS(R$1:$R1102,A$1:$A1102,A1102,K$1:$K1102,K1102,E$1:$E1102,E1102),"")</f>
        <v/>
      </c>
      <c r="U1102" s="5"/>
      <c r="AC1102" s="2" t="str">
        <f t="shared" si="87"/>
        <v/>
      </c>
      <c r="AL1102" s="2" t="str">
        <f t="shared" si="86"/>
        <v/>
      </c>
      <c r="AT1102" s="2" t="str">
        <f t="shared" si="88"/>
        <v/>
      </c>
      <c r="AU1102" s="2" t="str">
        <f>IF(ISNUMBER(AT1102),SUMIFS($AT$1:AT1102,$A$1:A1102,A1102,$K$1:K1102,K1102,$E$1:E1102,E1102),"")</f>
        <v/>
      </c>
      <c r="AV1102">
        <f t="shared" si="89"/>
        <v>1</v>
      </c>
    </row>
    <row r="1103" spans="1:48" x14ac:dyDescent="0.25">
      <c r="A1103" s="4" t="s">
        <v>29</v>
      </c>
      <c r="B1103" s="4" t="s">
        <v>139</v>
      </c>
      <c r="C1103" t="s">
        <v>30</v>
      </c>
      <c r="D1103" s="3">
        <v>42319</v>
      </c>
      <c r="E1103">
        <v>3</v>
      </c>
      <c r="F1103" t="s">
        <v>55</v>
      </c>
      <c r="K1103" s="24" t="s">
        <v>75</v>
      </c>
      <c r="L1103" t="s">
        <v>41</v>
      </c>
      <c r="M1103">
        <v>8</v>
      </c>
      <c r="N1103" s="2" t="s">
        <v>37</v>
      </c>
      <c r="O1103" s="2">
        <f t="shared" si="85"/>
        <v>1639.4</v>
      </c>
      <c r="P1103">
        <v>163.94</v>
      </c>
      <c r="Q1103"/>
      <c r="R1103"/>
      <c r="S1103" s="2" t="str">
        <f>IF(ISNUMBER(R1103),SUMIFS(R$1:$R1103,A$1:$A1103,A1103,K$1:$K1103,K1103,E$1:$E1103,E1103),"")</f>
        <v/>
      </c>
      <c r="U1103" s="5"/>
      <c r="AC1103" s="2" t="str">
        <f t="shared" si="87"/>
        <v/>
      </c>
      <c r="AL1103" s="2" t="str">
        <f t="shared" si="86"/>
        <v/>
      </c>
      <c r="AT1103" s="2" t="str">
        <f t="shared" si="88"/>
        <v/>
      </c>
      <c r="AU1103" s="2" t="str">
        <f>IF(ISNUMBER(AT1103),SUMIFS($AT$1:AT1103,$A$1:A1103,A1103,$K$1:K1103,K1103,$E$1:E1103,E1103),"")</f>
        <v/>
      </c>
      <c r="AV1103">
        <f t="shared" si="89"/>
        <v>1</v>
      </c>
    </row>
    <row r="1104" spans="1:48" x14ac:dyDescent="0.25">
      <c r="A1104" s="4" t="s">
        <v>34</v>
      </c>
      <c r="B1104" s="4" t="s">
        <v>139</v>
      </c>
      <c r="C1104" t="s">
        <v>30</v>
      </c>
      <c r="D1104" s="3">
        <v>42319</v>
      </c>
      <c r="E1104">
        <v>3</v>
      </c>
      <c r="F1104" t="s">
        <v>56</v>
      </c>
      <c r="K1104" s="24" t="s">
        <v>75</v>
      </c>
      <c r="L1104" t="s">
        <v>41</v>
      </c>
      <c r="M1104">
        <v>8</v>
      </c>
      <c r="N1104" s="2" t="s">
        <v>37</v>
      </c>
      <c r="O1104" s="2">
        <f t="shared" si="85"/>
        <v>1771</v>
      </c>
      <c r="P1104">
        <v>177.1</v>
      </c>
      <c r="Q1104"/>
      <c r="R1104"/>
      <c r="S1104" s="2" t="str">
        <f>IF(ISNUMBER(R1104),SUMIFS(R$1:$R1104,A$1:$A1104,A1104,K$1:$K1104,K1104,E$1:$E1104,E1104),"")</f>
        <v/>
      </c>
      <c r="U1104" s="5"/>
      <c r="AC1104" s="2" t="str">
        <f t="shared" si="87"/>
        <v/>
      </c>
      <c r="AL1104" s="2" t="str">
        <f t="shared" si="86"/>
        <v/>
      </c>
      <c r="AT1104" s="2" t="str">
        <f t="shared" si="88"/>
        <v/>
      </c>
      <c r="AU1104" s="2" t="str">
        <f>IF(ISNUMBER(AT1104),SUMIFS($AT$1:AT1104,$A$1:A1104,A1104,$K$1:K1104,K1104,$E$1:E1104,E1104),"")</f>
        <v/>
      </c>
      <c r="AV1104">
        <f t="shared" si="89"/>
        <v>1</v>
      </c>
    </row>
    <row r="1105" spans="1:48" x14ac:dyDescent="0.25">
      <c r="A1105" s="4" t="s">
        <v>31</v>
      </c>
      <c r="B1105" s="4" t="s">
        <v>139</v>
      </c>
      <c r="C1105" t="s">
        <v>30</v>
      </c>
      <c r="D1105" s="3">
        <v>42319</v>
      </c>
      <c r="E1105">
        <v>3</v>
      </c>
      <c r="F1105" t="s">
        <v>54</v>
      </c>
      <c r="K1105" s="24" t="s">
        <v>75</v>
      </c>
      <c r="L1105" t="s">
        <v>41</v>
      </c>
      <c r="M1105">
        <v>8</v>
      </c>
      <c r="N1105" s="2" t="s">
        <v>37</v>
      </c>
      <c r="O1105" s="2">
        <f t="shared" si="85"/>
        <v>1169.4000000000001</v>
      </c>
      <c r="P1105">
        <v>116.94000000000001</v>
      </c>
      <c r="Q1105"/>
      <c r="R1105"/>
      <c r="S1105" s="2" t="str">
        <f>IF(ISNUMBER(R1105),SUMIFS(R$1:$R1105,A$1:$A1105,A1105,K$1:$K1105,K1105,E$1:$E1105,E1105),"")</f>
        <v/>
      </c>
      <c r="U1105" s="5"/>
      <c r="AC1105" s="2" t="str">
        <f t="shared" si="87"/>
        <v/>
      </c>
      <c r="AL1105" s="2" t="str">
        <f t="shared" si="86"/>
        <v/>
      </c>
      <c r="AT1105" s="2" t="str">
        <f t="shared" si="88"/>
        <v/>
      </c>
      <c r="AU1105" s="2" t="str">
        <f>IF(ISNUMBER(AT1105),SUMIFS($AT$1:AT1105,$A$1:A1105,A1105,$K$1:K1105,K1105,$E$1:E1105,E1105),"")</f>
        <v/>
      </c>
      <c r="AV1105">
        <f t="shared" si="89"/>
        <v>1</v>
      </c>
    </row>
    <row r="1106" spans="1:48" x14ac:dyDescent="0.25">
      <c r="A1106" s="4" t="s">
        <v>34</v>
      </c>
      <c r="B1106" s="4" t="s">
        <v>139</v>
      </c>
      <c r="C1106" t="s">
        <v>30</v>
      </c>
      <c r="D1106" s="3">
        <v>42325</v>
      </c>
      <c r="E1106">
        <v>1</v>
      </c>
      <c r="F1106" t="s">
        <v>56</v>
      </c>
      <c r="K1106" s="24" t="s">
        <v>75</v>
      </c>
      <c r="L1106" t="s">
        <v>41</v>
      </c>
      <c r="M1106">
        <v>8</v>
      </c>
      <c r="N1106" s="2" t="s">
        <v>38</v>
      </c>
      <c r="O1106" s="2">
        <f t="shared" si="85"/>
        <v>1827.4</v>
      </c>
      <c r="P1106">
        <v>182.74</v>
      </c>
      <c r="Q1106"/>
      <c r="R1106"/>
      <c r="S1106" s="2" t="str">
        <f>IF(ISNUMBER(R1106),SUMIFS(R$1:$R1106,A$1:$A1106,A1106,K$1:$K1106,K1106,E$1:$E1106,E1106),"")</f>
        <v/>
      </c>
      <c r="U1106" s="5"/>
      <c r="AC1106" s="2" t="str">
        <f t="shared" si="87"/>
        <v/>
      </c>
      <c r="AL1106" s="2" t="str">
        <f t="shared" si="86"/>
        <v/>
      </c>
      <c r="AT1106" s="2" t="str">
        <f t="shared" si="88"/>
        <v/>
      </c>
      <c r="AU1106" s="2" t="str">
        <f>IF(ISNUMBER(AT1106),SUMIFS($AT$1:AT1106,$A$1:A1106,A1106,$K$1:K1106,K1106,$E$1:E1106,E1106),"")</f>
        <v/>
      </c>
      <c r="AV1106">
        <f t="shared" si="89"/>
        <v>1</v>
      </c>
    </row>
    <row r="1107" spans="1:48" x14ac:dyDescent="0.25">
      <c r="A1107" s="4" t="s">
        <v>33</v>
      </c>
      <c r="B1107" s="4" t="s">
        <v>139</v>
      </c>
      <c r="C1107" t="s">
        <v>30</v>
      </c>
      <c r="D1107" s="3">
        <v>42325</v>
      </c>
      <c r="E1107">
        <v>1</v>
      </c>
      <c r="F1107" t="s">
        <v>58</v>
      </c>
      <c r="K1107" s="24" t="s">
        <v>75</v>
      </c>
      <c r="L1107" t="s">
        <v>41</v>
      </c>
      <c r="M1107">
        <v>8</v>
      </c>
      <c r="N1107" s="2" t="s">
        <v>38</v>
      </c>
      <c r="O1107" s="2">
        <f t="shared" si="85"/>
        <v>1225.8</v>
      </c>
      <c r="P1107">
        <v>122.58</v>
      </c>
      <c r="Q1107"/>
      <c r="R1107"/>
      <c r="S1107" s="2" t="str">
        <f>IF(ISNUMBER(R1107),SUMIFS(R$1:$R1107,A$1:$A1107,A1107,K$1:$K1107,K1107,E$1:$E1107,E1107),"")</f>
        <v/>
      </c>
      <c r="U1107" s="5"/>
      <c r="AC1107" s="2" t="str">
        <f t="shared" si="87"/>
        <v/>
      </c>
      <c r="AL1107" s="2" t="str">
        <f t="shared" si="86"/>
        <v/>
      </c>
      <c r="AT1107" s="2" t="str">
        <f t="shared" si="88"/>
        <v/>
      </c>
      <c r="AU1107" s="2" t="str">
        <f>IF(ISNUMBER(AT1107),SUMIFS($AT$1:AT1107,$A$1:A1107,A1107,$K$1:K1107,K1107,$E$1:E1107,E1107),"")</f>
        <v/>
      </c>
      <c r="AV1107">
        <f t="shared" si="89"/>
        <v>1</v>
      </c>
    </row>
    <row r="1108" spans="1:48" x14ac:dyDescent="0.25">
      <c r="A1108" s="4" t="s">
        <v>29</v>
      </c>
      <c r="B1108" s="4" t="s">
        <v>139</v>
      </c>
      <c r="C1108" t="s">
        <v>30</v>
      </c>
      <c r="D1108" s="3">
        <v>42325</v>
      </c>
      <c r="E1108">
        <v>1</v>
      </c>
      <c r="F1108" t="s">
        <v>55</v>
      </c>
      <c r="K1108" s="24" t="s">
        <v>75</v>
      </c>
      <c r="L1108" t="s">
        <v>41</v>
      </c>
      <c r="M1108">
        <v>8</v>
      </c>
      <c r="N1108" s="2" t="s">
        <v>38</v>
      </c>
      <c r="O1108" s="2">
        <f t="shared" si="85"/>
        <v>1714.6</v>
      </c>
      <c r="P1108">
        <v>171.45999999999998</v>
      </c>
      <c r="Q1108"/>
      <c r="R1108"/>
      <c r="S1108" s="2" t="str">
        <f>IF(ISNUMBER(R1108),SUMIFS(R$1:$R1108,A$1:$A1108,A1108,K$1:$K1108,K1108,E$1:$E1108,E1108),"")</f>
        <v/>
      </c>
      <c r="U1108" s="5"/>
      <c r="AC1108" s="2" t="str">
        <f t="shared" si="87"/>
        <v/>
      </c>
      <c r="AL1108" s="2" t="str">
        <f t="shared" si="86"/>
        <v/>
      </c>
      <c r="AT1108" s="2" t="str">
        <f t="shared" si="88"/>
        <v/>
      </c>
      <c r="AU1108" s="2" t="str">
        <f>IF(ISNUMBER(AT1108),SUMIFS($AT$1:AT1108,$A$1:A1108,A1108,$K$1:K1108,K1108,$E$1:E1108,E1108),"")</f>
        <v/>
      </c>
      <c r="AV1108">
        <f t="shared" si="89"/>
        <v>1</v>
      </c>
    </row>
    <row r="1109" spans="1:48" x14ac:dyDescent="0.25">
      <c r="A1109" s="4" t="s">
        <v>35</v>
      </c>
      <c r="B1109" s="4" t="s">
        <v>139</v>
      </c>
      <c r="C1109" t="s">
        <v>30</v>
      </c>
      <c r="D1109" s="3">
        <v>42325</v>
      </c>
      <c r="E1109">
        <v>1</v>
      </c>
      <c r="F1109" t="s">
        <v>57</v>
      </c>
      <c r="K1109" s="24" t="s">
        <v>75</v>
      </c>
      <c r="L1109" t="s">
        <v>41</v>
      </c>
      <c r="M1109">
        <v>8</v>
      </c>
      <c r="N1109" s="2" t="s">
        <v>38</v>
      </c>
      <c r="O1109" s="2">
        <f t="shared" si="85"/>
        <v>2147</v>
      </c>
      <c r="P1109">
        <v>214.7</v>
      </c>
      <c r="Q1109"/>
      <c r="R1109"/>
      <c r="S1109" s="2" t="str">
        <f>IF(ISNUMBER(R1109),SUMIFS(R$1:$R1109,A$1:$A1109,A1109,K$1:$K1109,K1109,E$1:$E1109,E1109),"")</f>
        <v/>
      </c>
      <c r="U1109" s="5"/>
      <c r="AC1109" s="2" t="str">
        <f t="shared" si="87"/>
        <v/>
      </c>
      <c r="AL1109" s="2" t="str">
        <f t="shared" si="86"/>
        <v/>
      </c>
      <c r="AT1109" s="2" t="str">
        <f t="shared" si="88"/>
        <v/>
      </c>
      <c r="AU1109" s="2" t="str">
        <f>IF(ISNUMBER(AT1109),SUMIFS($AT$1:AT1109,$A$1:A1109,A1109,$K$1:K1109,K1109,$E$1:E1109,E1109),"")</f>
        <v/>
      </c>
      <c r="AV1109">
        <f t="shared" si="89"/>
        <v>1</v>
      </c>
    </row>
    <row r="1110" spans="1:48" x14ac:dyDescent="0.25">
      <c r="A1110" s="4" t="s">
        <v>32</v>
      </c>
      <c r="B1110" s="4" t="s">
        <v>139</v>
      </c>
      <c r="C1110" t="s">
        <v>30</v>
      </c>
      <c r="D1110" s="3">
        <v>42325</v>
      </c>
      <c r="E1110">
        <v>1</v>
      </c>
      <c r="F1110" t="s">
        <v>59</v>
      </c>
      <c r="K1110" s="24" t="s">
        <v>75</v>
      </c>
      <c r="L1110" t="s">
        <v>41</v>
      </c>
      <c r="M1110">
        <v>8</v>
      </c>
      <c r="N1110" s="2" t="s">
        <v>38</v>
      </c>
      <c r="O1110" s="2">
        <f t="shared" si="85"/>
        <v>1470.2</v>
      </c>
      <c r="P1110">
        <v>147.02000000000001</v>
      </c>
      <c r="Q1110"/>
      <c r="R1110"/>
      <c r="S1110" s="2" t="str">
        <f>IF(ISNUMBER(R1110),SUMIFS(R$1:$R1110,A$1:$A1110,A1110,K$1:$K1110,K1110,E$1:$E1110,E1110),"")</f>
        <v/>
      </c>
      <c r="U1110" s="5"/>
      <c r="AC1110" s="2" t="str">
        <f t="shared" si="87"/>
        <v/>
      </c>
      <c r="AL1110" s="2" t="str">
        <f t="shared" si="86"/>
        <v/>
      </c>
      <c r="AT1110" s="2" t="str">
        <f t="shared" si="88"/>
        <v/>
      </c>
      <c r="AU1110" s="2" t="str">
        <f>IF(ISNUMBER(AT1110),SUMIFS($AT$1:AT1110,$A$1:A1110,A1110,$K$1:K1110,K1110,$E$1:E1110,E1110),"")</f>
        <v/>
      </c>
      <c r="AV1110">
        <f t="shared" si="89"/>
        <v>1</v>
      </c>
    </row>
    <row r="1111" spans="1:48" x14ac:dyDescent="0.25">
      <c r="A1111" s="4" t="s">
        <v>31</v>
      </c>
      <c r="B1111" s="4" t="s">
        <v>139</v>
      </c>
      <c r="C1111" t="s">
        <v>30</v>
      </c>
      <c r="D1111" s="3">
        <v>42325</v>
      </c>
      <c r="E1111">
        <v>1</v>
      </c>
      <c r="F1111" t="s">
        <v>54</v>
      </c>
      <c r="K1111" s="24" t="s">
        <v>75</v>
      </c>
      <c r="L1111" t="s">
        <v>41</v>
      </c>
      <c r="M1111">
        <v>8</v>
      </c>
      <c r="N1111" s="2" t="s">
        <v>38</v>
      </c>
      <c r="O1111" s="2">
        <f t="shared" si="85"/>
        <v>1188.2</v>
      </c>
      <c r="P1111">
        <v>118.82000000000001</v>
      </c>
      <c r="Q1111"/>
      <c r="R1111"/>
      <c r="S1111" s="2" t="str">
        <f>IF(ISNUMBER(R1111),SUMIFS(R$1:$R1111,A$1:$A1111,A1111,K$1:$K1111,K1111,E$1:$E1111,E1111),"")</f>
        <v/>
      </c>
      <c r="U1111" s="5"/>
      <c r="AC1111" s="2" t="str">
        <f t="shared" si="87"/>
        <v/>
      </c>
      <c r="AL1111" s="2" t="str">
        <f t="shared" si="86"/>
        <v/>
      </c>
      <c r="AT1111" s="2" t="str">
        <f t="shared" si="88"/>
        <v/>
      </c>
      <c r="AU1111" s="2" t="str">
        <f>IF(ISNUMBER(AT1111),SUMIFS($AT$1:AT1111,$A$1:A1111,A1111,$K$1:K1111,K1111,$E$1:E1111,E1111),"")</f>
        <v/>
      </c>
      <c r="AV1111">
        <f t="shared" si="89"/>
        <v>1</v>
      </c>
    </row>
    <row r="1112" spans="1:48" x14ac:dyDescent="0.25">
      <c r="A1112" s="4" t="s">
        <v>31</v>
      </c>
      <c r="B1112" s="4" t="s">
        <v>139</v>
      </c>
      <c r="C1112" t="s">
        <v>30</v>
      </c>
      <c r="D1112" s="3">
        <v>42325</v>
      </c>
      <c r="E1112">
        <v>2</v>
      </c>
      <c r="F1112" t="s">
        <v>54</v>
      </c>
      <c r="K1112" s="24" t="s">
        <v>75</v>
      </c>
      <c r="L1112" t="s">
        <v>41</v>
      </c>
      <c r="M1112">
        <v>8</v>
      </c>
      <c r="N1112" s="2" t="s">
        <v>38</v>
      </c>
      <c r="O1112" s="2">
        <f t="shared" si="85"/>
        <v>1150.5999999999999</v>
      </c>
      <c r="P1112">
        <v>115.05999999999999</v>
      </c>
      <c r="Q1112"/>
      <c r="R1112"/>
      <c r="S1112" s="2" t="str">
        <f>IF(ISNUMBER(R1112),SUMIFS(R$1:$R1112,A$1:$A1112,A1112,K$1:$K1112,K1112,E$1:$E1112,E1112),"")</f>
        <v/>
      </c>
      <c r="U1112" s="5"/>
      <c r="AC1112" s="2" t="str">
        <f t="shared" si="87"/>
        <v/>
      </c>
      <c r="AL1112" s="2" t="str">
        <f t="shared" si="86"/>
        <v/>
      </c>
      <c r="AT1112" s="2" t="str">
        <f t="shared" si="88"/>
        <v/>
      </c>
      <c r="AU1112" s="2" t="str">
        <f>IF(ISNUMBER(AT1112),SUMIFS($AT$1:AT1112,$A$1:A1112,A1112,$K$1:K1112,K1112,$E$1:E1112,E1112),"")</f>
        <v/>
      </c>
      <c r="AV1112">
        <f t="shared" si="89"/>
        <v>1</v>
      </c>
    </row>
    <row r="1113" spans="1:48" x14ac:dyDescent="0.25">
      <c r="A1113" s="4" t="s">
        <v>32</v>
      </c>
      <c r="B1113" s="4" t="s">
        <v>139</v>
      </c>
      <c r="C1113" t="s">
        <v>30</v>
      </c>
      <c r="D1113" s="3">
        <v>42325</v>
      </c>
      <c r="E1113">
        <v>2</v>
      </c>
      <c r="F1113" t="s">
        <v>59</v>
      </c>
      <c r="K1113" s="24" t="s">
        <v>75</v>
      </c>
      <c r="L1113" t="s">
        <v>41</v>
      </c>
      <c r="M1113">
        <v>8</v>
      </c>
      <c r="N1113" s="2" t="s">
        <v>38</v>
      </c>
      <c r="O1113" s="2">
        <f t="shared" si="85"/>
        <v>1432.6</v>
      </c>
      <c r="P1113">
        <v>143.26</v>
      </c>
      <c r="Q1113"/>
      <c r="R1113"/>
      <c r="S1113" s="2" t="str">
        <f>IF(ISNUMBER(R1113),SUMIFS(R$1:$R1113,A$1:$A1113,A1113,K$1:$K1113,K1113,E$1:$E1113,E1113),"")</f>
        <v/>
      </c>
      <c r="U1113" s="5"/>
      <c r="AC1113" s="2" t="str">
        <f t="shared" si="87"/>
        <v/>
      </c>
      <c r="AL1113" s="2" t="str">
        <f t="shared" si="86"/>
        <v/>
      </c>
      <c r="AT1113" s="2" t="str">
        <f t="shared" si="88"/>
        <v/>
      </c>
      <c r="AU1113" s="2" t="str">
        <f>IF(ISNUMBER(AT1113),SUMIFS($AT$1:AT1113,$A$1:A1113,A1113,$K$1:K1113,K1113,$E$1:E1113,E1113),"")</f>
        <v/>
      </c>
      <c r="AV1113">
        <f t="shared" si="89"/>
        <v>1</v>
      </c>
    </row>
    <row r="1114" spans="1:48" x14ac:dyDescent="0.25">
      <c r="A1114" s="4" t="s">
        <v>34</v>
      </c>
      <c r="B1114" s="4" t="s">
        <v>139</v>
      </c>
      <c r="C1114" t="s">
        <v>30</v>
      </c>
      <c r="D1114" s="3">
        <v>42325</v>
      </c>
      <c r="E1114">
        <v>2</v>
      </c>
      <c r="F1114" t="s">
        <v>56</v>
      </c>
      <c r="K1114" s="24" t="s">
        <v>75</v>
      </c>
      <c r="L1114" t="s">
        <v>41</v>
      </c>
      <c r="M1114">
        <v>8</v>
      </c>
      <c r="N1114" s="2" t="s">
        <v>38</v>
      </c>
      <c r="O1114" s="2">
        <f t="shared" ref="O1114:O1177" si="90">IF(ISNUMBER(P1114),P1114*10,"")</f>
        <v>2372.6</v>
      </c>
      <c r="P1114">
        <v>237.26</v>
      </c>
      <c r="Q1114"/>
      <c r="R1114"/>
      <c r="S1114" s="2" t="str">
        <f>IF(ISNUMBER(R1114),SUMIFS(R$1:$R1114,A$1:$A1114,A1114,K$1:$K1114,K1114,E$1:$E1114,E1114),"")</f>
        <v/>
      </c>
      <c r="U1114" s="5"/>
      <c r="AC1114" s="2" t="str">
        <f t="shared" si="87"/>
        <v/>
      </c>
      <c r="AL1114" s="2" t="str">
        <f t="shared" ref="AL1114:AL1177" si="91">IF(ISNUMBER(AM1114),AM1114,"")</f>
        <v/>
      </c>
      <c r="AT1114" s="2" t="str">
        <f t="shared" si="88"/>
        <v/>
      </c>
      <c r="AU1114" s="2" t="str">
        <f>IF(ISNUMBER(AT1114),SUMIFS($AT$1:AT1114,$A$1:A1114,A1114,$K$1:K1114,K1114,$E$1:E1114,E1114),"")</f>
        <v/>
      </c>
      <c r="AV1114">
        <f t="shared" si="89"/>
        <v>1</v>
      </c>
    </row>
    <row r="1115" spans="1:48" x14ac:dyDescent="0.25">
      <c r="A1115" s="4" t="s">
        <v>29</v>
      </c>
      <c r="B1115" s="4" t="s">
        <v>139</v>
      </c>
      <c r="C1115" t="s">
        <v>30</v>
      </c>
      <c r="D1115" s="3">
        <v>42325</v>
      </c>
      <c r="E1115">
        <v>2</v>
      </c>
      <c r="F1115" t="s">
        <v>55</v>
      </c>
      <c r="K1115" s="24" t="s">
        <v>75</v>
      </c>
      <c r="L1115" t="s">
        <v>41</v>
      </c>
      <c r="M1115">
        <v>8</v>
      </c>
      <c r="N1115" s="2" t="s">
        <v>38</v>
      </c>
      <c r="O1115" s="2">
        <f t="shared" si="90"/>
        <v>1883.8</v>
      </c>
      <c r="P1115">
        <v>188.38</v>
      </c>
      <c r="Q1115"/>
      <c r="R1115"/>
      <c r="S1115" s="2" t="str">
        <f>IF(ISNUMBER(R1115),SUMIFS(R$1:$R1115,A$1:$A1115,A1115,K$1:$K1115,K1115,E$1:$E1115,E1115),"")</f>
        <v/>
      </c>
      <c r="U1115" s="5"/>
      <c r="AC1115" s="2" t="str">
        <f t="shared" si="87"/>
        <v/>
      </c>
      <c r="AL1115" s="2" t="str">
        <f t="shared" si="91"/>
        <v/>
      </c>
      <c r="AT1115" s="2" t="str">
        <f t="shared" si="88"/>
        <v/>
      </c>
      <c r="AU1115" s="2" t="str">
        <f>IF(ISNUMBER(AT1115),SUMIFS($AT$1:AT1115,$A$1:A1115,A1115,$K$1:K1115,K1115,$E$1:E1115,E1115),"")</f>
        <v/>
      </c>
      <c r="AV1115">
        <f t="shared" si="89"/>
        <v>1</v>
      </c>
    </row>
    <row r="1116" spans="1:48" x14ac:dyDescent="0.25">
      <c r="A1116" s="4" t="s">
        <v>35</v>
      </c>
      <c r="B1116" s="4" t="s">
        <v>139</v>
      </c>
      <c r="C1116" t="s">
        <v>30</v>
      </c>
      <c r="D1116" s="3">
        <v>42325</v>
      </c>
      <c r="E1116">
        <v>2</v>
      </c>
      <c r="F1116" t="s">
        <v>57</v>
      </c>
      <c r="K1116" s="24" t="s">
        <v>75</v>
      </c>
      <c r="L1116" t="s">
        <v>41</v>
      </c>
      <c r="M1116">
        <v>8</v>
      </c>
      <c r="N1116" s="2" t="s">
        <v>38</v>
      </c>
      <c r="O1116" s="2">
        <f t="shared" si="90"/>
        <v>2410.1999999999998</v>
      </c>
      <c r="P1116">
        <v>241.01999999999998</v>
      </c>
      <c r="Q1116"/>
      <c r="R1116"/>
      <c r="S1116" s="2" t="str">
        <f>IF(ISNUMBER(R1116),SUMIFS(R$1:$R1116,A$1:$A1116,A1116,K$1:$K1116,K1116,E$1:$E1116,E1116),"")</f>
        <v/>
      </c>
      <c r="U1116" s="5"/>
      <c r="AC1116" s="2" t="str">
        <f t="shared" si="87"/>
        <v/>
      </c>
      <c r="AL1116" s="2" t="str">
        <f t="shared" si="91"/>
        <v/>
      </c>
      <c r="AT1116" s="2" t="str">
        <f t="shared" si="88"/>
        <v/>
      </c>
      <c r="AU1116" s="2" t="str">
        <f>IF(ISNUMBER(AT1116),SUMIFS($AT$1:AT1116,$A$1:A1116,A1116,$K$1:K1116,K1116,$E$1:E1116,E1116),"")</f>
        <v/>
      </c>
      <c r="AV1116">
        <f t="shared" si="89"/>
        <v>1</v>
      </c>
    </row>
    <row r="1117" spans="1:48" x14ac:dyDescent="0.25">
      <c r="A1117" s="4" t="s">
        <v>33</v>
      </c>
      <c r="B1117" s="4" t="s">
        <v>139</v>
      </c>
      <c r="C1117" t="s">
        <v>30</v>
      </c>
      <c r="D1117" s="3">
        <v>42325</v>
      </c>
      <c r="E1117">
        <v>2</v>
      </c>
      <c r="F1117" t="s">
        <v>58</v>
      </c>
      <c r="K1117" s="24" t="s">
        <v>75</v>
      </c>
      <c r="L1117" t="s">
        <v>41</v>
      </c>
      <c r="M1117">
        <v>8</v>
      </c>
      <c r="N1117" s="2" t="s">
        <v>38</v>
      </c>
      <c r="O1117" s="2">
        <f t="shared" si="90"/>
        <v>1150.5999999999999</v>
      </c>
      <c r="P1117">
        <v>115.05999999999999</v>
      </c>
      <c r="Q1117"/>
      <c r="R1117"/>
      <c r="S1117" s="2" t="str">
        <f>IF(ISNUMBER(R1117),SUMIFS(R$1:$R1117,A$1:$A1117,A1117,K$1:$K1117,K1117,E$1:$E1117,E1117),"")</f>
        <v/>
      </c>
      <c r="U1117" s="5"/>
      <c r="AC1117" s="2" t="str">
        <f t="shared" si="87"/>
        <v/>
      </c>
      <c r="AL1117" s="2" t="str">
        <f t="shared" si="91"/>
        <v/>
      </c>
      <c r="AT1117" s="2" t="str">
        <f t="shared" si="88"/>
        <v/>
      </c>
      <c r="AU1117" s="2" t="str">
        <f>IF(ISNUMBER(AT1117),SUMIFS($AT$1:AT1117,$A$1:A1117,A1117,$K$1:K1117,K1117,$E$1:E1117,E1117),"")</f>
        <v/>
      </c>
      <c r="AV1117">
        <f t="shared" si="89"/>
        <v>1</v>
      </c>
    </row>
    <row r="1118" spans="1:48" x14ac:dyDescent="0.25">
      <c r="A1118" s="4" t="s">
        <v>33</v>
      </c>
      <c r="B1118" s="4" t="s">
        <v>139</v>
      </c>
      <c r="C1118" t="s">
        <v>30</v>
      </c>
      <c r="D1118" s="3">
        <v>42325</v>
      </c>
      <c r="E1118">
        <v>3</v>
      </c>
      <c r="F1118" t="s">
        <v>58</v>
      </c>
      <c r="K1118" s="24" t="s">
        <v>75</v>
      </c>
      <c r="L1118" t="s">
        <v>41</v>
      </c>
      <c r="M1118">
        <v>8</v>
      </c>
      <c r="N1118" s="2" t="s">
        <v>38</v>
      </c>
      <c r="O1118" s="2">
        <f t="shared" si="90"/>
        <v>1244.5999999999999</v>
      </c>
      <c r="P1118">
        <v>124.46</v>
      </c>
      <c r="Q1118"/>
      <c r="R1118"/>
      <c r="S1118" s="2" t="str">
        <f>IF(ISNUMBER(R1118),SUMIFS(R$1:$R1118,A$1:$A1118,A1118,K$1:$K1118,K1118,E$1:$E1118,E1118),"")</f>
        <v/>
      </c>
      <c r="U1118" s="5"/>
      <c r="AC1118" s="2" t="str">
        <f t="shared" si="87"/>
        <v/>
      </c>
      <c r="AL1118" s="2" t="str">
        <f t="shared" si="91"/>
        <v/>
      </c>
      <c r="AT1118" s="2" t="str">
        <f t="shared" si="88"/>
        <v/>
      </c>
      <c r="AU1118" s="2" t="str">
        <f>IF(ISNUMBER(AT1118),SUMIFS($AT$1:AT1118,$A$1:A1118,A1118,$K$1:K1118,K1118,$E$1:E1118,E1118),"")</f>
        <v/>
      </c>
      <c r="AV1118">
        <f t="shared" si="89"/>
        <v>1</v>
      </c>
    </row>
    <row r="1119" spans="1:48" x14ac:dyDescent="0.25">
      <c r="A1119" s="4" t="s">
        <v>35</v>
      </c>
      <c r="B1119" s="4" t="s">
        <v>139</v>
      </c>
      <c r="C1119" t="s">
        <v>30</v>
      </c>
      <c r="D1119" s="3">
        <v>42325</v>
      </c>
      <c r="E1119">
        <v>3</v>
      </c>
      <c r="F1119" t="s">
        <v>57</v>
      </c>
      <c r="K1119" s="24" t="s">
        <v>75</v>
      </c>
      <c r="L1119" t="s">
        <v>41</v>
      </c>
      <c r="M1119">
        <v>8</v>
      </c>
      <c r="N1119" s="2" t="s">
        <v>38</v>
      </c>
      <c r="O1119" s="2">
        <f t="shared" si="90"/>
        <v>2071.8000000000002</v>
      </c>
      <c r="P1119">
        <v>207.18</v>
      </c>
      <c r="Q1119"/>
      <c r="R1119"/>
      <c r="S1119" s="2" t="str">
        <f>IF(ISNUMBER(R1119),SUMIFS(R$1:$R1119,A$1:$A1119,A1119,K$1:$K1119,K1119,E$1:$E1119,E1119),"")</f>
        <v/>
      </c>
      <c r="U1119" s="5"/>
      <c r="AC1119" s="2" t="str">
        <f t="shared" si="87"/>
        <v/>
      </c>
      <c r="AL1119" s="2" t="str">
        <f t="shared" si="91"/>
        <v/>
      </c>
      <c r="AT1119" s="2" t="str">
        <f t="shared" si="88"/>
        <v/>
      </c>
      <c r="AU1119" s="2" t="str">
        <f>IF(ISNUMBER(AT1119),SUMIFS($AT$1:AT1119,$A$1:A1119,A1119,$K$1:K1119,K1119,$E$1:E1119,E1119),"")</f>
        <v/>
      </c>
      <c r="AV1119">
        <f t="shared" si="89"/>
        <v>1</v>
      </c>
    </row>
    <row r="1120" spans="1:48" x14ac:dyDescent="0.25">
      <c r="A1120" s="4" t="s">
        <v>32</v>
      </c>
      <c r="B1120" s="4" t="s">
        <v>139</v>
      </c>
      <c r="C1120" t="s">
        <v>30</v>
      </c>
      <c r="D1120" s="3">
        <v>42325</v>
      </c>
      <c r="E1120">
        <v>3</v>
      </c>
      <c r="F1120" t="s">
        <v>59</v>
      </c>
      <c r="K1120" s="24" t="s">
        <v>75</v>
      </c>
      <c r="L1120" t="s">
        <v>41</v>
      </c>
      <c r="M1120">
        <v>8</v>
      </c>
      <c r="N1120" s="2" t="s">
        <v>38</v>
      </c>
      <c r="O1120" s="2">
        <f t="shared" si="90"/>
        <v>1489</v>
      </c>
      <c r="P1120">
        <v>148.9</v>
      </c>
      <c r="Q1120"/>
      <c r="R1120"/>
      <c r="S1120" s="2" t="str">
        <f>IF(ISNUMBER(R1120),SUMIFS(R$1:$R1120,A$1:$A1120,A1120,K$1:$K1120,K1120,E$1:$E1120,E1120),"")</f>
        <v/>
      </c>
      <c r="U1120" s="5"/>
      <c r="AC1120" s="2" t="str">
        <f t="shared" si="87"/>
        <v/>
      </c>
      <c r="AL1120" s="2" t="str">
        <f t="shared" si="91"/>
        <v/>
      </c>
      <c r="AT1120" s="2" t="str">
        <f t="shared" si="88"/>
        <v/>
      </c>
      <c r="AU1120" s="2" t="str">
        <f>IF(ISNUMBER(AT1120),SUMIFS($AT$1:AT1120,$A$1:A1120,A1120,$K$1:K1120,K1120,$E$1:E1120,E1120),"")</f>
        <v/>
      </c>
      <c r="AV1120">
        <f t="shared" si="89"/>
        <v>1</v>
      </c>
    </row>
    <row r="1121" spans="1:48" x14ac:dyDescent="0.25">
      <c r="A1121" s="4" t="s">
        <v>29</v>
      </c>
      <c r="B1121" s="4" t="s">
        <v>139</v>
      </c>
      <c r="C1121" t="s">
        <v>30</v>
      </c>
      <c r="D1121" s="3">
        <v>42325</v>
      </c>
      <c r="E1121">
        <v>3</v>
      </c>
      <c r="F1121" t="s">
        <v>55</v>
      </c>
      <c r="K1121" s="24" t="s">
        <v>75</v>
      </c>
      <c r="L1121" t="s">
        <v>41</v>
      </c>
      <c r="M1121">
        <v>8</v>
      </c>
      <c r="N1121" s="2" t="s">
        <v>38</v>
      </c>
      <c r="O1121" s="2">
        <f t="shared" si="90"/>
        <v>1959</v>
      </c>
      <c r="P1121">
        <v>195.9</v>
      </c>
      <c r="Q1121"/>
      <c r="R1121"/>
      <c r="S1121" s="2" t="str">
        <f>IF(ISNUMBER(R1121),SUMIFS(R$1:$R1121,A$1:$A1121,A1121,K$1:$K1121,K1121,E$1:$E1121,E1121),"")</f>
        <v/>
      </c>
      <c r="U1121" s="5"/>
      <c r="AC1121" s="2" t="str">
        <f t="shared" si="87"/>
        <v/>
      </c>
      <c r="AL1121" s="2" t="str">
        <f t="shared" si="91"/>
        <v/>
      </c>
      <c r="AT1121" s="2" t="str">
        <f t="shared" si="88"/>
        <v/>
      </c>
      <c r="AU1121" s="2" t="str">
        <f>IF(ISNUMBER(AT1121),SUMIFS($AT$1:AT1121,$A$1:A1121,A1121,$K$1:K1121,K1121,$E$1:E1121,E1121),"")</f>
        <v/>
      </c>
      <c r="AV1121">
        <f t="shared" si="89"/>
        <v>1</v>
      </c>
    </row>
    <row r="1122" spans="1:48" x14ac:dyDescent="0.25">
      <c r="A1122" s="4" t="s">
        <v>34</v>
      </c>
      <c r="B1122" s="4" t="s">
        <v>139</v>
      </c>
      <c r="C1122" t="s">
        <v>30</v>
      </c>
      <c r="D1122" s="3">
        <v>42325</v>
      </c>
      <c r="E1122">
        <v>3</v>
      </c>
      <c r="F1122" t="s">
        <v>56</v>
      </c>
      <c r="K1122" s="24" t="s">
        <v>75</v>
      </c>
      <c r="L1122" t="s">
        <v>41</v>
      </c>
      <c r="M1122">
        <v>8</v>
      </c>
      <c r="N1122" s="2" t="s">
        <v>38</v>
      </c>
      <c r="O1122" s="2">
        <f t="shared" si="90"/>
        <v>2316.1999999999998</v>
      </c>
      <c r="P1122">
        <v>231.61999999999998</v>
      </c>
      <c r="Q1122"/>
      <c r="R1122"/>
      <c r="S1122" s="2" t="str">
        <f>IF(ISNUMBER(R1122),SUMIFS(R$1:$R1122,A$1:$A1122,A1122,K$1:$K1122,K1122,E$1:$E1122,E1122),"")</f>
        <v/>
      </c>
      <c r="U1122" s="5"/>
      <c r="AC1122" s="2" t="str">
        <f t="shared" si="87"/>
        <v/>
      </c>
      <c r="AL1122" s="2" t="str">
        <f t="shared" si="91"/>
        <v/>
      </c>
      <c r="AT1122" s="2" t="str">
        <f t="shared" si="88"/>
        <v/>
      </c>
      <c r="AU1122" s="2" t="str">
        <f>IF(ISNUMBER(AT1122),SUMIFS($AT$1:AT1122,$A$1:A1122,A1122,$K$1:K1122,K1122,$E$1:E1122,E1122),"")</f>
        <v/>
      </c>
      <c r="AV1122">
        <f t="shared" si="89"/>
        <v>1</v>
      </c>
    </row>
    <row r="1123" spans="1:48" x14ac:dyDescent="0.25">
      <c r="A1123" s="4" t="s">
        <v>31</v>
      </c>
      <c r="B1123" s="4" t="s">
        <v>139</v>
      </c>
      <c r="C1123" t="s">
        <v>30</v>
      </c>
      <c r="D1123" s="3">
        <v>42325</v>
      </c>
      <c r="E1123">
        <v>3</v>
      </c>
      <c r="F1123" t="s">
        <v>54</v>
      </c>
      <c r="K1123" s="24" t="s">
        <v>75</v>
      </c>
      <c r="L1123" t="s">
        <v>41</v>
      </c>
      <c r="M1123">
        <v>8</v>
      </c>
      <c r="N1123" s="2" t="s">
        <v>38</v>
      </c>
      <c r="O1123" s="2">
        <f t="shared" si="90"/>
        <v>1282.2</v>
      </c>
      <c r="P1123">
        <v>128.22</v>
      </c>
      <c r="Q1123"/>
      <c r="R1123"/>
      <c r="S1123" s="2" t="str">
        <f>IF(ISNUMBER(R1123),SUMIFS(R$1:$R1123,A$1:$A1123,A1123,K$1:$K1123,K1123,E$1:$E1123,E1123),"")</f>
        <v/>
      </c>
      <c r="U1123" s="5"/>
      <c r="AC1123" s="2" t="str">
        <f t="shared" si="87"/>
        <v/>
      </c>
      <c r="AL1123" s="2" t="str">
        <f t="shared" si="91"/>
        <v/>
      </c>
      <c r="AT1123" s="2" t="str">
        <f t="shared" si="88"/>
        <v/>
      </c>
      <c r="AU1123" s="2" t="str">
        <f>IF(ISNUMBER(AT1123),SUMIFS($AT$1:AT1123,$A$1:A1123,A1123,$K$1:K1123,K1123,$E$1:E1123,E1123),"")</f>
        <v/>
      </c>
      <c r="AV1123">
        <f t="shared" si="89"/>
        <v>1</v>
      </c>
    </row>
    <row r="1124" spans="1:48" x14ac:dyDescent="0.25">
      <c r="A1124" s="4" t="s">
        <v>34</v>
      </c>
      <c r="B1124" s="4" t="s">
        <v>139</v>
      </c>
      <c r="C1124" t="s">
        <v>30</v>
      </c>
      <c r="D1124" s="3">
        <v>42330</v>
      </c>
      <c r="E1124">
        <v>1</v>
      </c>
      <c r="F1124" t="s">
        <v>56</v>
      </c>
      <c r="K1124" s="24" t="s">
        <v>75</v>
      </c>
      <c r="L1124" t="s">
        <v>41</v>
      </c>
      <c r="M1124">
        <v>8</v>
      </c>
      <c r="N1124" s="2" t="s">
        <v>39</v>
      </c>
      <c r="O1124" s="2">
        <f t="shared" si="90"/>
        <v>3275</v>
      </c>
      <c r="P1124">
        <v>327.5</v>
      </c>
      <c r="Q1124"/>
      <c r="R1124"/>
      <c r="S1124" s="2" t="str">
        <f>IF(ISNUMBER(R1124),SUMIFS(R$1:$R1124,A$1:$A1124,A1124,K$1:$K1124,K1124,E$1:$E1124,E1124),"")</f>
        <v/>
      </c>
      <c r="U1124" s="5"/>
      <c r="AC1124" s="2" t="str">
        <f t="shared" si="87"/>
        <v/>
      </c>
      <c r="AL1124" s="2" t="str">
        <f t="shared" si="91"/>
        <v/>
      </c>
      <c r="AT1124" s="2" t="str">
        <f t="shared" si="88"/>
        <v/>
      </c>
      <c r="AU1124" s="2" t="str">
        <f>IF(ISNUMBER(AT1124),SUMIFS($AT$1:AT1124,$A$1:A1124,A1124,$K$1:K1124,K1124,$E$1:E1124,E1124),"")</f>
        <v/>
      </c>
      <c r="AV1124">
        <f t="shared" si="89"/>
        <v>1</v>
      </c>
    </row>
    <row r="1125" spans="1:48" x14ac:dyDescent="0.25">
      <c r="A1125" s="4" t="s">
        <v>33</v>
      </c>
      <c r="B1125" s="4" t="s">
        <v>139</v>
      </c>
      <c r="C1125" t="s">
        <v>30</v>
      </c>
      <c r="D1125" s="3">
        <v>42330</v>
      </c>
      <c r="E1125">
        <v>1</v>
      </c>
      <c r="F1125" t="s">
        <v>58</v>
      </c>
      <c r="K1125" s="24" t="s">
        <v>75</v>
      </c>
      <c r="L1125" t="s">
        <v>41</v>
      </c>
      <c r="M1125">
        <v>8</v>
      </c>
      <c r="N1125" s="2" t="s">
        <v>39</v>
      </c>
      <c r="O1125" s="2">
        <f t="shared" si="90"/>
        <v>1714.6</v>
      </c>
      <c r="P1125">
        <v>171.45999999999998</v>
      </c>
      <c r="Q1125"/>
      <c r="R1125"/>
      <c r="S1125" s="2" t="str">
        <f>IF(ISNUMBER(R1125),SUMIFS(R$1:$R1125,A$1:$A1125,A1125,K$1:$K1125,K1125,E$1:$E1125,E1125),"")</f>
        <v/>
      </c>
      <c r="U1125" s="5"/>
      <c r="AC1125" s="2" t="str">
        <f t="shared" si="87"/>
        <v/>
      </c>
      <c r="AL1125" s="2" t="str">
        <f t="shared" si="91"/>
        <v/>
      </c>
      <c r="AT1125" s="2" t="str">
        <f t="shared" si="88"/>
        <v/>
      </c>
      <c r="AU1125" s="2" t="str">
        <f>IF(ISNUMBER(AT1125),SUMIFS($AT$1:AT1125,$A$1:A1125,A1125,$K$1:K1125,K1125,$E$1:E1125,E1125),"")</f>
        <v/>
      </c>
      <c r="AV1125">
        <f t="shared" si="89"/>
        <v>1</v>
      </c>
    </row>
    <row r="1126" spans="1:48" x14ac:dyDescent="0.25">
      <c r="A1126" s="4" t="s">
        <v>29</v>
      </c>
      <c r="B1126" s="4" t="s">
        <v>139</v>
      </c>
      <c r="C1126" t="s">
        <v>30</v>
      </c>
      <c r="D1126" s="3">
        <v>42330</v>
      </c>
      <c r="E1126">
        <v>1</v>
      </c>
      <c r="F1126" t="s">
        <v>55</v>
      </c>
      <c r="K1126" s="24" t="s">
        <v>75</v>
      </c>
      <c r="L1126" t="s">
        <v>41</v>
      </c>
      <c r="M1126">
        <v>8</v>
      </c>
      <c r="N1126" s="2" t="s">
        <v>39</v>
      </c>
      <c r="O1126" s="2">
        <f t="shared" si="90"/>
        <v>2541.8000000000002</v>
      </c>
      <c r="P1126">
        <v>254.18</v>
      </c>
      <c r="Q1126"/>
      <c r="R1126"/>
      <c r="S1126" s="2" t="str">
        <f>IF(ISNUMBER(R1126),SUMIFS(R$1:$R1126,A$1:$A1126,A1126,K$1:$K1126,K1126,E$1:$E1126,E1126),"")</f>
        <v/>
      </c>
      <c r="U1126" s="5"/>
      <c r="AC1126" s="2" t="str">
        <f t="shared" si="87"/>
        <v/>
      </c>
      <c r="AL1126" s="2" t="str">
        <f t="shared" si="91"/>
        <v/>
      </c>
      <c r="AT1126" s="2" t="str">
        <f t="shared" si="88"/>
        <v/>
      </c>
      <c r="AU1126" s="2" t="str">
        <f>IF(ISNUMBER(AT1126),SUMIFS($AT$1:AT1126,$A$1:A1126,A1126,$K$1:K1126,K1126,$E$1:E1126,E1126),"")</f>
        <v/>
      </c>
      <c r="AV1126">
        <f t="shared" si="89"/>
        <v>1</v>
      </c>
    </row>
    <row r="1127" spans="1:48" x14ac:dyDescent="0.25">
      <c r="A1127" s="4" t="s">
        <v>35</v>
      </c>
      <c r="B1127" s="4" t="s">
        <v>139</v>
      </c>
      <c r="C1127" t="s">
        <v>30</v>
      </c>
      <c r="D1127" s="3">
        <v>42330</v>
      </c>
      <c r="E1127">
        <v>1</v>
      </c>
      <c r="F1127" t="s">
        <v>57</v>
      </c>
      <c r="K1127" s="24" t="s">
        <v>75</v>
      </c>
      <c r="L1127" t="s">
        <v>41</v>
      </c>
      <c r="M1127">
        <v>8</v>
      </c>
      <c r="N1127" s="2" t="s">
        <v>39</v>
      </c>
      <c r="O1127" s="2">
        <f t="shared" si="90"/>
        <v>3218.6000000000004</v>
      </c>
      <c r="P1127">
        <v>321.86</v>
      </c>
      <c r="Q1127"/>
      <c r="R1127"/>
      <c r="S1127" s="2" t="str">
        <f>IF(ISNUMBER(R1127),SUMIFS(R$1:$R1127,A$1:$A1127,A1127,K$1:$K1127,K1127,E$1:$E1127,E1127),"")</f>
        <v/>
      </c>
      <c r="U1127" s="5"/>
      <c r="AC1127" s="2" t="str">
        <f t="shared" si="87"/>
        <v/>
      </c>
      <c r="AL1127" s="2" t="str">
        <f t="shared" si="91"/>
        <v/>
      </c>
      <c r="AT1127" s="2" t="str">
        <f t="shared" si="88"/>
        <v/>
      </c>
      <c r="AU1127" s="2" t="str">
        <f>IF(ISNUMBER(AT1127),SUMIFS($AT$1:AT1127,$A$1:A1127,A1127,$K$1:K1127,K1127,$E$1:E1127,E1127),"")</f>
        <v/>
      </c>
      <c r="AV1127">
        <f t="shared" si="89"/>
        <v>1</v>
      </c>
    </row>
    <row r="1128" spans="1:48" x14ac:dyDescent="0.25">
      <c r="A1128" s="4" t="s">
        <v>32</v>
      </c>
      <c r="B1128" s="4" t="s">
        <v>139</v>
      </c>
      <c r="C1128" t="s">
        <v>30</v>
      </c>
      <c r="D1128" s="3">
        <v>42330</v>
      </c>
      <c r="E1128">
        <v>1</v>
      </c>
      <c r="F1128" t="s">
        <v>59</v>
      </c>
      <c r="K1128" s="24" t="s">
        <v>75</v>
      </c>
      <c r="L1128" t="s">
        <v>41</v>
      </c>
      <c r="M1128">
        <v>8</v>
      </c>
      <c r="N1128" s="2" t="s">
        <v>39</v>
      </c>
      <c r="O1128" s="2">
        <f t="shared" si="90"/>
        <v>2109.4</v>
      </c>
      <c r="P1128">
        <v>210.94</v>
      </c>
      <c r="Q1128"/>
      <c r="R1128"/>
      <c r="S1128" s="2" t="str">
        <f>IF(ISNUMBER(R1128),SUMIFS(R$1:$R1128,A$1:$A1128,A1128,K$1:$K1128,K1128,E$1:$E1128,E1128),"")</f>
        <v/>
      </c>
      <c r="U1128" s="5"/>
      <c r="AC1128" s="2" t="str">
        <f t="shared" si="87"/>
        <v/>
      </c>
      <c r="AL1128" s="2" t="str">
        <f t="shared" si="91"/>
        <v/>
      </c>
      <c r="AT1128" s="2" t="str">
        <f t="shared" si="88"/>
        <v/>
      </c>
      <c r="AU1128" s="2" t="str">
        <f>IF(ISNUMBER(AT1128),SUMIFS($AT$1:AT1128,$A$1:A1128,A1128,$K$1:K1128,K1128,$E$1:E1128,E1128),"")</f>
        <v/>
      </c>
      <c r="AV1128">
        <f t="shared" si="89"/>
        <v>1</v>
      </c>
    </row>
    <row r="1129" spans="1:48" x14ac:dyDescent="0.25">
      <c r="A1129" s="4" t="s">
        <v>31</v>
      </c>
      <c r="B1129" s="4" t="s">
        <v>139</v>
      </c>
      <c r="C1129" t="s">
        <v>30</v>
      </c>
      <c r="D1129" s="3">
        <v>42330</v>
      </c>
      <c r="E1129">
        <v>1</v>
      </c>
      <c r="F1129" t="s">
        <v>54</v>
      </c>
      <c r="K1129" s="24" t="s">
        <v>75</v>
      </c>
      <c r="L1129" t="s">
        <v>41</v>
      </c>
      <c r="M1129">
        <v>8</v>
      </c>
      <c r="N1129" s="2" t="s">
        <v>39</v>
      </c>
      <c r="O1129" s="2">
        <f t="shared" si="90"/>
        <v>1150.5999999999999</v>
      </c>
      <c r="P1129">
        <v>115.05999999999999</v>
      </c>
      <c r="Q1129"/>
      <c r="R1129"/>
      <c r="S1129" s="2" t="str">
        <f>IF(ISNUMBER(R1129),SUMIFS(R$1:$R1129,A$1:$A1129,A1129,K$1:$K1129,K1129,E$1:$E1129,E1129),"")</f>
        <v/>
      </c>
      <c r="U1129" s="5"/>
      <c r="AC1129" s="2" t="str">
        <f t="shared" si="87"/>
        <v/>
      </c>
      <c r="AL1129" s="2" t="str">
        <f t="shared" si="91"/>
        <v/>
      </c>
      <c r="AT1129" s="2" t="str">
        <f t="shared" si="88"/>
        <v/>
      </c>
      <c r="AU1129" s="2" t="str">
        <f>IF(ISNUMBER(AT1129),SUMIFS($AT$1:AT1129,$A$1:A1129,A1129,$K$1:K1129,K1129,$E$1:E1129,E1129),"")</f>
        <v/>
      </c>
      <c r="AV1129">
        <f t="shared" si="89"/>
        <v>1</v>
      </c>
    </row>
    <row r="1130" spans="1:48" x14ac:dyDescent="0.25">
      <c r="A1130" s="4" t="s">
        <v>31</v>
      </c>
      <c r="B1130" s="4" t="s">
        <v>139</v>
      </c>
      <c r="C1130" t="s">
        <v>30</v>
      </c>
      <c r="D1130" s="3">
        <v>42330</v>
      </c>
      <c r="E1130">
        <v>2</v>
      </c>
      <c r="F1130" t="s">
        <v>54</v>
      </c>
      <c r="K1130" s="24" t="s">
        <v>75</v>
      </c>
      <c r="L1130" t="s">
        <v>41</v>
      </c>
      <c r="M1130">
        <v>8</v>
      </c>
      <c r="N1130" s="2" t="s">
        <v>39</v>
      </c>
      <c r="O1130" s="2">
        <f t="shared" si="90"/>
        <v>1319.8</v>
      </c>
      <c r="P1130">
        <v>131.97999999999999</v>
      </c>
      <c r="Q1130"/>
      <c r="R1130"/>
      <c r="S1130" s="2" t="str">
        <f>IF(ISNUMBER(R1130),SUMIFS(R$1:$R1130,A$1:$A1130,A1130,K$1:$K1130,K1130,E$1:$E1130,E1130),"")</f>
        <v/>
      </c>
      <c r="U1130" s="5"/>
      <c r="AC1130" s="2" t="str">
        <f t="shared" si="87"/>
        <v/>
      </c>
      <c r="AL1130" s="2" t="str">
        <f t="shared" si="91"/>
        <v/>
      </c>
      <c r="AT1130" s="2" t="str">
        <f t="shared" si="88"/>
        <v/>
      </c>
      <c r="AU1130" s="2" t="str">
        <f>IF(ISNUMBER(AT1130),SUMIFS($AT$1:AT1130,$A$1:A1130,A1130,$K$1:K1130,K1130,$E$1:E1130,E1130),"")</f>
        <v/>
      </c>
      <c r="AV1130">
        <f t="shared" si="89"/>
        <v>1</v>
      </c>
    </row>
    <row r="1131" spans="1:48" x14ac:dyDescent="0.25">
      <c r="A1131" s="4" t="s">
        <v>32</v>
      </c>
      <c r="B1131" s="4" t="s">
        <v>139</v>
      </c>
      <c r="C1131" t="s">
        <v>30</v>
      </c>
      <c r="D1131" s="3">
        <v>42330</v>
      </c>
      <c r="E1131">
        <v>2</v>
      </c>
      <c r="F1131" t="s">
        <v>59</v>
      </c>
      <c r="K1131" s="24" t="s">
        <v>75</v>
      </c>
      <c r="L1131" t="s">
        <v>41</v>
      </c>
      <c r="M1131">
        <v>8</v>
      </c>
      <c r="N1131" s="2" t="s">
        <v>39</v>
      </c>
      <c r="O1131" s="2">
        <f t="shared" si="90"/>
        <v>2222.1999999999998</v>
      </c>
      <c r="P1131">
        <v>222.21999999999997</v>
      </c>
      <c r="Q1131"/>
      <c r="R1131"/>
      <c r="S1131" s="2" t="str">
        <f>IF(ISNUMBER(R1131),SUMIFS(R$1:$R1131,A$1:$A1131,A1131,K$1:$K1131,K1131,E$1:$E1131,E1131),"")</f>
        <v/>
      </c>
      <c r="U1131" s="5"/>
      <c r="AC1131" s="2" t="str">
        <f t="shared" si="87"/>
        <v/>
      </c>
      <c r="AL1131" s="2" t="str">
        <f t="shared" si="91"/>
        <v/>
      </c>
      <c r="AT1131" s="2" t="str">
        <f t="shared" si="88"/>
        <v/>
      </c>
      <c r="AU1131" s="2" t="str">
        <f>IF(ISNUMBER(AT1131),SUMIFS($AT$1:AT1131,$A$1:A1131,A1131,$K$1:K1131,K1131,$E$1:E1131,E1131),"")</f>
        <v/>
      </c>
      <c r="AV1131">
        <f t="shared" si="89"/>
        <v>1</v>
      </c>
    </row>
    <row r="1132" spans="1:48" x14ac:dyDescent="0.25">
      <c r="A1132" s="4" t="s">
        <v>34</v>
      </c>
      <c r="B1132" s="4" t="s">
        <v>139</v>
      </c>
      <c r="C1132" t="s">
        <v>30</v>
      </c>
      <c r="D1132" s="3">
        <v>42330</v>
      </c>
      <c r="E1132">
        <v>2</v>
      </c>
      <c r="F1132" t="s">
        <v>56</v>
      </c>
      <c r="K1132" s="24" t="s">
        <v>75</v>
      </c>
      <c r="L1132" t="s">
        <v>41</v>
      </c>
      <c r="M1132">
        <v>8</v>
      </c>
      <c r="N1132" s="2" t="s">
        <v>39</v>
      </c>
      <c r="O1132" s="2">
        <f t="shared" si="90"/>
        <v>3444.2</v>
      </c>
      <c r="P1132">
        <v>344.41999999999996</v>
      </c>
      <c r="Q1132"/>
      <c r="R1132"/>
      <c r="S1132" s="2" t="str">
        <f>IF(ISNUMBER(R1132),SUMIFS(R$1:$R1132,A$1:$A1132,A1132,K$1:$K1132,K1132,E$1:$E1132,E1132),"")</f>
        <v/>
      </c>
      <c r="U1132" s="5"/>
      <c r="AC1132" s="2" t="str">
        <f t="shared" si="87"/>
        <v/>
      </c>
      <c r="AL1132" s="2" t="str">
        <f t="shared" si="91"/>
        <v/>
      </c>
      <c r="AT1132" s="2" t="str">
        <f t="shared" si="88"/>
        <v/>
      </c>
      <c r="AU1132" s="2" t="str">
        <f>IF(ISNUMBER(AT1132),SUMIFS($AT$1:AT1132,$A$1:A1132,A1132,$K$1:K1132,K1132,$E$1:E1132,E1132),"")</f>
        <v/>
      </c>
      <c r="AV1132">
        <f t="shared" si="89"/>
        <v>1</v>
      </c>
    </row>
    <row r="1133" spans="1:48" x14ac:dyDescent="0.25">
      <c r="A1133" s="4" t="s">
        <v>29</v>
      </c>
      <c r="B1133" s="4" t="s">
        <v>139</v>
      </c>
      <c r="C1133" t="s">
        <v>30</v>
      </c>
      <c r="D1133" s="3">
        <v>42330</v>
      </c>
      <c r="E1133">
        <v>2</v>
      </c>
      <c r="F1133" t="s">
        <v>55</v>
      </c>
      <c r="K1133" s="24" t="s">
        <v>75</v>
      </c>
      <c r="L1133" t="s">
        <v>41</v>
      </c>
      <c r="M1133">
        <v>8</v>
      </c>
      <c r="N1133" s="2" t="s">
        <v>39</v>
      </c>
      <c r="O1133" s="2">
        <f t="shared" si="90"/>
        <v>2805</v>
      </c>
      <c r="P1133">
        <v>280.5</v>
      </c>
      <c r="Q1133"/>
      <c r="R1133"/>
      <c r="S1133" s="2" t="str">
        <f>IF(ISNUMBER(R1133),SUMIFS(R$1:$R1133,A$1:$A1133,A1133,K$1:$K1133,K1133,E$1:$E1133,E1133),"")</f>
        <v/>
      </c>
      <c r="U1133" s="5"/>
      <c r="AC1133" s="2" t="str">
        <f t="shared" si="87"/>
        <v/>
      </c>
      <c r="AL1133" s="2" t="str">
        <f t="shared" si="91"/>
        <v/>
      </c>
      <c r="AT1133" s="2" t="str">
        <f t="shared" si="88"/>
        <v/>
      </c>
      <c r="AU1133" s="2" t="str">
        <f>IF(ISNUMBER(AT1133),SUMIFS($AT$1:AT1133,$A$1:A1133,A1133,$K$1:K1133,K1133,$E$1:E1133,E1133),"")</f>
        <v/>
      </c>
      <c r="AV1133">
        <f t="shared" si="89"/>
        <v>1</v>
      </c>
    </row>
    <row r="1134" spans="1:48" x14ac:dyDescent="0.25">
      <c r="A1134" s="4" t="s">
        <v>35</v>
      </c>
      <c r="B1134" s="4" t="s">
        <v>139</v>
      </c>
      <c r="C1134" t="s">
        <v>30</v>
      </c>
      <c r="D1134" s="3">
        <v>42330</v>
      </c>
      <c r="E1134">
        <v>2</v>
      </c>
      <c r="F1134" t="s">
        <v>57</v>
      </c>
      <c r="K1134" s="24" t="s">
        <v>75</v>
      </c>
      <c r="L1134" t="s">
        <v>41</v>
      </c>
      <c r="M1134">
        <v>8</v>
      </c>
      <c r="N1134" s="2" t="s">
        <v>39</v>
      </c>
      <c r="O1134" s="2">
        <f t="shared" si="90"/>
        <v>3557</v>
      </c>
      <c r="P1134">
        <v>355.7</v>
      </c>
      <c r="Q1134"/>
      <c r="R1134"/>
      <c r="S1134" s="2" t="str">
        <f>IF(ISNUMBER(R1134),SUMIFS(R$1:$R1134,A$1:$A1134,A1134,K$1:$K1134,K1134,E$1:$E1134,E1134),"")</f>
        <v/>
      </c>
      <c r="U1134" s="5"/>
      <c r="AC1134" s="2" t="str">
        <f t="shared" si="87"/>
        <v/>
      </c>
      <c r="AL1134" s="2" t="str">
        <f t="shared" si="91"/>
        <v/>
      </c>
      <c r="AT1134" s="2" t="str">
        <f t="shared" si="88"/>
        <v/>
      </c>
      <c r="AU1134" s="2" t="str">
        <f>IF(ISNUMBER(AT1134),SUMIFS($AT$1:AT1134,$A$1:A1134,A1134,$K$1:K1134,K1134,$E$1:E1134,E1134),"")</f>
        <v/>
      </c>
      <c r="AV1134">
        <f t="shared" si="89"/>
        <v>1</v>
      </c>
    </row>
    <row r="1135" spans="1:48" x14ac:dyDescent="0.25">
      <c r="A1135" s="4" t="s">
        <v>33</v>
      </c>
      <c r="B1135" s="4" t="s">
        <v>139</v>
      </c>
      <c r="C1135" t="s">
        <v>30</v>
      </c>
      <c r="D1135" s="3">
        <v>42330</v>
      </c>
      <c r="E1135">
        <v>2</v>
      </c>
      <c r="F1135" t="s">
        <v>58</v>
      </c>
      <c r="K1135" s="24" t="s">
        <v>75</v>
      </c>
      <c r="L1135" t="s">
        <v>41</v>
      </c>
      <c r="M1135">
        <v>8</v>
      </c>
      <c r="N1135" s="2" t="s">
        <v>39</v>
      </c>
      <c r="O1135" s="2">
        <f t="shared" si="90"/>
        <v>1564.2000000000003</v>
      </c>
      <c r="P1135">
        <v>156.42000000000002</v>
      </c>
      <c r="Q1135"/>
      <c r="R1135"/>
      <c r="S1135" s="2" t="str">
        <f>IF(ISNUMBER(R1135),SUMIFS(R$1:$R1135,A$1:$A1135,A1135,K$1:$K1135,K1135,E$1:$E1135,E1135),"")</f>
        <v/>
      </c>
      <c r="U1135" s="5"/>
      <c r="AC1135" s="2" t="str">
        <f t="shared" si="87"/>
        <v/>
      </c>
      <c r="AL1135" s="2" t="str">
        <f t="shared" si="91"/>
        <v/>
      </c>
      <c r="AT1135" s="2" t="str">
        <f t="shared" si="88"/>
        <v/>
      </c>
      <c r="AU1135" s="2" t="str">
        <f>IF(ISNUMBER(AT1135),SUMIFS($AT$1:AT1135,$A$1:A1135,A1135,$K$1:K1135,K1135,$E$1:E1135,E1135),"")</f>
        <v/>
      </c>
      <c r="AV1135">
        <f t="shared" si="89"/>
        <v>1</v>
      </c>
    </row>
    <row r="1136" spans="1:48" x14ac:dyDescent="0.25">
      <c r="A1136" s="4" t="s">
        <v>33</v>
      </c>
      <c r="B1136" s="4" t="s">
        <v>139</v>
      </c>
      <c r="C1136" t="s">
        <v>30</v>
      </c>
      <c r="D1136" s="3">
        <v>42330</v>
      </c>
      <c r="E1136">
        <v>3</v>
      </c>
      <c r="F1136" t="s">
        <v>58</v>
      </c>
      <c r="K1136" s="24" t="s">
        <v>75</v>
      </c>
      <c r="L1136" t="s">
        <v>41</v>
      </c>
      <c r="M1136">
        <v>8</v>
      </c>
      <c r="N1136" s="2" t="s">
        <v>39</v>
      </c>
      <c r="O1136" s="2">
        <f t="shared" si="90"/>
        <v>1846.2</v>
      </c>
      <c r="P1136">
        <v>184.62</v>
      </c>
      <c r="Q1136"/>
      <c r="R1136"/>
      <c r="S1136" s="2" t="str">
        <f>IF(ISNUMBER(R1136),SUMIFS(R$1:$R1136,A$1:$A1136,A1136,K$1:$K1136,K1136,E$1:$E1136,E1136),"")</f>
        <v/>
      </c>
      <c r="U1136" s="5"/>
      <c r="AC1136" s="2" t="str">
        <f t="shared" si="87"/>
        <v/>
      </c>
      <c r="AL1136" s="2" t="str">
        <f t="shared" si="91"/>
        <v/>
      </c>
      <c r="AT1136" s="2" t="str">
        <f t="shared" si="88"/>
        <v/>
      </c>
      <c r="AU1136" s="2" t="str">
        <f>IF(ISNUMBER(AT1136),SUMIFS($AT$1:AT1136,$A$1:A1136,A1136,$K$1:K1136,K1136,$E$1:E1136,E1136),"")</f>
        <v/>
      </c>
      <c r="AV1136">
        <f t="shared" si="89"/>
        <v>1</v>
      </c>
    </row>
    <row r="1137" spans="1:48" x14ac:dyDescent="0.25">
      <c r="A1137" s="4" t="s">
        <v>35</v>
      </c>
      <c r="B1137" s="4" t="s">
        <v>139</v>
      </c>
      <c r="C1137" t="s">
        <v>30</v>
      </c>
      <c r="D1137" s="3">
        <v>42330</v>
      </c>
      <c r="E1137">
        <v>3</v>
      </c>
      <c r="F1137" t="s">
        <v>57</v>
      </c>
      <c r="K1137" s="24" t="s">
        <v>75</v>
      </c>
      <c r="L1137" t="s">
        <v>41</v>
      </c>
      <c r="M1137">
        <v>8</v>
      </c>
      <c r="N1137" s="2" t="s">
        <v>39</v>
      </c>
      <c r="O1137" s="2">
        <f t="shared" si="90"/>
        <v>3199.8</v>
      </c>
      <c r="P1137">
        <v>319.98</v>
      </c>
      <c r="Q1137"/>
      <c r="R1137"/>
      <c r="S1137" s="2" t="str">
        <f>IF(ISNUMBER(R1137),SUMIFS(R$1:$R1137,A$1:$A1137,A1137,K$1:$K1137,K1137,E$1:$E1137,E1137),"")</f>
        <v/>
      </c>
      <c r="U1137" s="5"/>
      <c r="AC1137" s="2" t="str">
        <f t="shared" si="87"/>
        <v/>
      </c>
      <c r="AL1137" s="2" t="str">
        <f t="shared" si="91"/>
        <v/>
      </c>
      <c r="AT1137" s="2" t="str">
        <f t="shared" si="88"/>
        <v/>
      </c>
      <c r="AU1137" s="2" t="str">
        <f>IF(ISNUMBER(AT1137),SUMIFS($AT$1:AT1137,$A$1:A1137,A1137,$K$1:K1137,K1137,$E$1:E1137,E1137),"")</f>
        <v/>
      </c>
      <c r="AV1137">
        <f t="shared" si="89"/>
        <v>1</v>
      </c>
    </row>
    <row r="1138" spans="1:48" x14ac:dyDescent="0.25">
      <c r="A1138" s="4" t="s">
        <v>32</v>
      </c>
      <c r="B1138" s="4" t="s">
        <v>139</v>
      </c>
      <c r="C1138" t="s">
        <v>30</v>
      </c>
      <c r="D1138" s="3">
        <v>42330</v>
      </c>
      <c r="E1138">
        <v>3</v>
      </c>
      <c r="F1138" t="s">
        <v>59</v>
      </c>
      <c r="K1138" s="24" t="s">
        <v>75</v>
      </c>
      <c r="L1138" t="s">
        <v>41</v>
      </c>
      <c r="M1138">
        <v>8</v>
      </c>
      <c r="N1138" s="2" t="s">
        <v>39</v>
      </c>
      <c r="O1138" s="2">
        <f t="shared" si="90"/>
        <v>2128.1999999999998</v>
      </c>
      <c r="P1138">
        <v>212.82</v>
      </c>
      <c r="Q1138"/>
      <c r="R1138"/>
      <c r="S1138" s="2" t="str">
        <f>IF(ISNUMBER(R1138),SUMIFS(R$1:$R1138,A$1:$A1138,A1138,K$1:$K1138,K1138,E$1:$E1138,E1138),"")</f>
        <v/>
      </c>
      <c r="U1138" s="5"/>
      <c r="AC1138" s="2" t="str">
        <f t="shared" si="87"/>
        <v/>
      </c>
      <c r="AL1138" s="2" t="str">
        <f t="shared" si="91"/>
        <v/>
      </c>
      <c r="AT1138" s="2" t="str">
        <f t="shared" si="88"/>
        <v/>
      </c>
      <c r="AU1138" s="2" t="str">
        <f>IF(ISNUMBER(AT1138),SUMIFS($AT$1:AT1138,$A$1:A1138,A1138,$K$1:K1138,K1138,$E$1:E1138,E1138),"")</f>
        <v/>
      </c>
      <c r="AV1138">
        <f t="shared" si="89"/>
        <v>1</v>
      </c>
    </row>
    <row r="1139" spans="1:48" x14ac:dyDescent="0.25">
      <c r="A1139" s="4" t="s">
        <v>29</v>
      </c>
      <c r="B1139" s="4" t="s">
        <v>139</v>
      </c>
      <c r="C1139" t="s">
        <v>30</v>
      </c>
      <c r="D1139" s="3">
        <v>42330</v>
      </c>
      <c r="E1139">
        <v>3</v>
      </c>
      <c r="F1139" t="s">
        <v>55</v>
      </c>
      <c r="K1139" s="24" t="s">
        <v>75</v>
      </c>
      <c r="L1139" t="s">
        <v>41</v>
      </c>
      <c r="M1139">
        <v>8</v>
      </c>
      <c r="N1139" s="2" t="s">
        <v>39</v>
      </c>
      <c r="O1139" s="2">
        <f t="shared" si="90"/>
        <v>2880.2</v>
      </c>
      <c r="P1139">
        <v>288.02</v>
      </c>
      <c r="Q1139"/>
      <c r="R1139"/>
      <c r="S1139" s="2" t="str">
        <f>IF(ISNUMBER(R1139),SUMIFS(R$1:$R1139,A$1:$A1139,A1139,K$1:$K1139,K1139,E$1:$E1139,E1139),"")</f>
        <v/>
      </c>
      <c r="U1139" s="5"/>
      <c r="AC1139" s="2" t="str">
        <f t="shared" si="87"/>
        <v/>
      </c>
      <c r="AL1139" s="2" t="str">
        <f t="shared" si="91"/>
        <v/>
      </c>
      <c r="AT1139" s="2" t="str">
        <f t="shared" si="88"/>
        <v/>
      </c>
      <c r="AU1139" s="2" t="str">
        <f>IF(ISNUMBER(AT1139),SUMIFS($AT$1:AT1139,$A$1:A1139,A1139,$K$1:K1139,K1139,$E$1:E1139,E1139),"")</f>
        <v/>
      </c>
      <c r="AV1139">
        <f t="shared" si="89"/>
        <v>1</v>
      </c>
    </row>
    <row r="1140" spans="1:48" x14ac:dyDescent="0.25">
      <c r="A1140" s="4" t="s">
        <v>34</v>
      </c>
      <c r="B1140" s="4" t="s">
        <v>139</v>
      </c>
      <c r="C1140" t="s">
        <v>30</v>
      </c>
      <c r="D1140" s="3">
        <v>42330</v>
      </c>
      <c r="E1140">
        <v>3</v>
      </c>
      <c r="F1140" t="s">
        <v>56</v>
      </c>
      <c r="K1140" s="24" t="s">
        <v>75</v>
      </c>
      <c r="L1140" t="s">
        <v>41</v>
      </c>
      <c r="M1140">
        <v>8</v>
      </c>
      <c r="N1140" s="2" t="s">
        <v>39</v>
      </c>
      <c r="O1140" s="2">
        <f t="shared" si="90"/>
        <v>3557</v>
      </c>
      <c r="P1140">
        <v>355.7</v>
      </c>
      <c r="Q1140"/>
      <c r="R1140"/>
      <c r="S1140" s="2" t="str">
        <f>IF(ISNUMBER(R1140),SUMIFS(R$1:$R1140,A$1:$A1140,A1140,K$1:$K1140,K1140,E$1:$E1140,E1140),"")</f>
        <v/>
      </c>
      <c r="U1140" s="5"/>
      <c r="AC1140" s="2" t="str">
        <f t="shared" si="87"/>
        <v/>
      </c>
      <c r="AL1140" s="2" t="str">
        <f t="shared" si="91"/>
        <v/>
      </c>
      <c r="AT1140" s="2" t="str">
        <f t="shared" si="88"/>
        <v/>
      </c>
      <c r="AU1140" s="2" t="str">
        <f>IF(ISNUMBER(AT1140),SUMIFS($AT$1:AT1140,$A$1:A1140,A1140,$K$1:K1140,K1140,$E$1:E1140,E1140),"")</f>
        <v/>
      </c>
      <c r="AV1140">
        <f t="shared" si="89"/>
        <v>1</v>
      </c>
    </row>
    <row r="1141" spans="1:48" x14ac:dyDescent="0.25">
      <c r="A1141" s="4" t="s">
        <v>31</v>
      </c>
      <c r="B1141" s="4" t="s">
        <v>139</v>
      </c>
      <c r="C1141" t="s">
        <v>30</v>
      </c>
      <c r="D1141" s="3">
        <v>42330</v>
      </c>
      <c r="E1141">
        <v>3</v>
      </c>
      <c r="F1141" t="s">
        <v>54</v>
      </c>
      <c r="K1141" s="24" t="s">
        <v>75</v>
      </c>
      <c r="L1141" t="s">
        <v>41</v>
      </c>
      <c r="M1141">
        <v>8</v>
      </c>
      <c r="N1141" s="2" t="s">
        <v>39</v>
      </c>
      <c r="O1141" s="2">
        <f t="shared" si="90"/>
        <v>1846.2</v>
      </c>
      <c r="P1141">
        <v>184.62</v>
      </c>
      <c r="Q1141"/>
      <c r="R1141"/>
      <c r="S1141" s="2" t="str">
        <f>IF(ISNUMBER(R1141),SUMIFS(R$1:$R1141,A$1:$A1141,A1141,K$1:$K1141,K1141,E$1:$E1141,E1141),"")</f>
        <v/>
      </c>
      <c r="U1141" s="5"/>
      <c r="AC1141" s="2" t="str">
        <f t="shared" si="87"/>
        <v/>
      </c>
      <c r="AL1141" s="2" t="str">
        <f t="shared" si="91"/>
        <v/>
      </c>
      <c r="AT1141" s="2" t="str">
        <f t="shared" si="88"/>
        <v/>
      </c>
      <c r="AU1141" s="2" t="str">
        <f>IF(ISNUMBER(AT1141),SUMIFS($AT$1:AT1141,$A$1:A1141,A1141,$K$1:K1141,K1141,$E$1:E1141,E1141),"")</f>
        <v/>
      </c>
      <c r="AV1141">
        <f t="shared" si="89"/>
        <v>1</v>
      </c>
    </row>
    <row r="1142" spans="1:48" x14ac:dyDescent="0.25">
      <c r="A1142" s="4" t="s">
        <v>34</v>
      </c>
      <c r="B1142" s="4" t="s">
        <v>139</v>
      </c>
      <c r="C1142" t="s">
        <v>30</v>
      </c>
      <c r="D1142" s="3">
        <v>42331</v>
      </c>
      <c r="E1142">
        <v>1</v>
      </c>
      <c r="F1142" t="s">
        <v>56</v>
      </c>
      <c r="K1142" s="24" t="s">
        <v>75</v>
      </c>
      <c r="L1142" t="s">
        <v>41</v>
      </c>
      <c r="M1142">
        <v>9</v>
      </c>
      <c r="N1142" s="2" t="s">
        <v>20</v>
      </c>
      <c r="O1142" s="2" t="str">
        <f t="shared" si="90"/>
        <v/>
      </c>
      <c r="Q1142">
        <v>170.38</v>
      </c>
      <c r="R1142">
        <v>170.38</v>
      </c>
      <c r="S1142" s="2">
        <f>IF(ISNUMBER(R1142),SUMIFS(R$1:$R1142,A$1:$A1142,A1142,K$1:$K1142,K1142,E$1:$E1142,E1142),"")</f>
        <v>736.54000000000008</v>
      </c>
      <c r="U1142" s="5"/>
      <c r="AC1142" s="2" t="str">
        <f t="shared" si="87"/>
        <v/>
      </c>
      <c r="AL1142" s="2" t="str">
        <f t="shared" si="91"/>
        <v/>
      </c>
      <c r="AT1142" s="2" t="str">
        <f t="shared" si="88"/>
        <v/>
      </c>
      <c r="AU1142" s="2" t="str">
        <f>IF(ISNUMBER(AT1142),SUMIFS($AT$1:AT1142,$A$1:A1142,A1142,$K$1:K1142,K1142,$E$1:E1142,E1142),"")</f>
        <v/>
      </c>
      <c r="AV1142">
        <f t="shared" si="89"/>
        <v>3</v>
      </c>
    </row>
    <row r="1143" spans="1:48" x14ac:dyDescent="0.25">
      <c r="A1143" s="4" t="s">
        <v>33</v>
      </c>
      <c r="B1143" s="4" t="s">
        <v>139</v>
      </c>
      <c r="C1143" t="s">
        <v>30</v>
      </c>
      <c r="D1143" s="3">
        <v>42331</v>
      </c>
      <c r="E1143">
        <v>1</v>
      </c>
      <c r="F1143" t="s">
        <v>58</v>
      </c>
      <c r="K1143" s="24" t="s">
        <v>75</v>
      </c>
      <c r="L1143" t="s">
        <v>41</v>
      </c>
      <c r="M1143">
        <v>9</v>
      </c>
      <c r="N1143" s="2" t="s">
        <v>20</v>
      </c>
      <c r="O1143" s="2" t="str">
        <f t="shared" si="90"/>
        <v/>
      </c>
      <c r="Q1143">
        <v>66.63</v>
      </c>
      <c r="R1143">
        <v>66.63</v>
      </c>
      <c r="S1143" s="2">
        <f>IF(ISNUMBER(R1143),SUMIFS(R$1:$R1143,A$1:$A1143,A1143,K$1:$K1143,K1143,E$1:$E1143,E1143),"")</f>
        <v>256.60000000000002</v>
      </c>
      <c r="U1143" s="5"/>
      <c r="AC1143" s="2" t="str">
        <f t="shared" si="87"/>
        <v/>
      </c>
      <c r="AL1143" s="2" t="str">
        <f t="shared" si="91"/>
        <v/>
      </c>
      <c r="AT1143" s="2" t="str">
        <f t="shared" si="88"/>
        <v/>
      </c>
      <c r="AU1143" s="2" t="str">
        <f>IF(ISNUMBER(AT1143),SUMIFS($AT$1:AT1143,$A$1:A1143,A1143,$K$1:K1143,K1143,$E$1:E1143,E1143),"")</f>
        <v/>
      </c>
      <c r="AV1143">
        <f t="shared" si="89"/>
        <v>3</v>
      </c>
    </row>
    <row r="1144" spans="1:48" x14ac:dyDescent="0.25">
      <c r="A1144" s="4" t="s">
        <v>29</v>
      </c>
      <c r="B1144" s="4" t="s">
        <v>139</v>
      </c>
      <c r="C1144" t="s">
        <v>30</v>
      </c>
      <c r="D1144" s="3">
        <v>42331</v>
      </c>
      <c r="E1144">
        <v>1</v>
      </c>
      <c r="F1144" t="s">
        <v>55</v>
      </c>
      <c r="K1144" s="24" t="s">
        <v>75</v>
      </c>
      <c r="L1144" t="s">
        <v>41</v>
      </c>
      <c r="M1144">
        <v>9</v>
      </c>
      <c r="N1144" s="2" t="s">
        <v>20</v>
      </c>
      <c r="O1144" s="2" t="str">
        <f t="shared" si="90"/>
        <v/>
      </c>
      <c r="Q1144">
        <v>169.99</v>
      </c>
      <c r="R1144">
        <v>169.99</v>
      </c>
      <c r="S1144" s="2">
        <f>IF(ISNUMBER(R1144),SUMIFS(R$1:$R1144,A$1:$A1144,A1144,K$1:$K1144,K1144,E$1:$E1144,E1144),"")</f>
        <v>542.96</v>
      </c>
      <c r="U1144" s="5"/>
      <c r="AC1144" s="2" t="str">
        <f t="shared" si="87"/>
        <v/>
      </c>
      <c r="AL1144" s="2" t="str">
        <f t="shared" si="91"/>
        <v/>
      </c>
      <c r="AT1144" s="2" t="str">
        <f t="shared" si="88"/>
        <v/>
      </c>
      <c r="AU1144" s="2" t="str">
        <f>IF(ISNUMBER(AT1144),SUMIFS($AT$1:AT1144,$A$1:A1144,A1144,$K$1:K1144,K1144,$E$1:E1144,E1144),"")</f>
        <v/>
      </c>
      <c r="AV1144">
        <f t="shared" si="89"/>
        <v>3</v>
      </c>
    </row>
    <row r="1145" spans="1:48" x14ac:dyDescent="0.25">
      <c r="A1145" s="4" t="s">
        <v>35</v>
      </c>
      <c r="B1145" s="4" t="s">
        <v>139</v>
      </c>
      <c r="C1145" t="s">
        <v>30</v>
      </c>
      <c r="D1145" s="3">
        <v>42331</v>
      </c>
      <c r="E1145">
        <v>1</v>
      </c>
      <c r="F1145" t="s">
        <v>57</v>
      </c>
      <c r="K1145" s="24" t="s">
        <v>75</v>
      </c>
      <c r="L1145" t="s">
        <v>41</v>
      </c>
      <c r="M1145">
        <v>9</v>
      </c>
      <c r="N1145" s="2" t="s">
        <v>20</v>
      </c>
      <c r="O1145" s="2" t="str">
        <f t="shared" si="90"/>
        <v/>
      </c>
      <c r="Q1145">
        <v>223.9</v>
      </c>
      <c r="R1145">
        <v>223.9</v>
      </c>
      <c r="S1145" s="2">
        <f>IF(ISNUMBER(R1145),SUMIFS(R$1:$R1145,A$1:$A1145,A1145,K$1:$K1145,K1145,E$1:$E1145,E1145),"")</f>
        <v>731.44</v>
      </c>
      <c r="U1145" s="5"/>
      <c r="AC1145" s="2" t="str">
        <f t="shared" si="87"/>
        <v/>
      </c>
      <c r="AL1145" s="2" t="str">
        <f t="shared" si="91"/>
        <v/>
      </c>
      <c r="AT1145" s="2" t="str">
        <f t="shared" si="88"/>
        <v/>
      </c>
      <c r="AU1145" s="2" t="str">
        <f>IF(ISNUMBER(AT1145),SUMIFS($AT$1:AT1145,$A$1:A1145,A1145,$K$1:K1145,K1145,$E$1:E1145,E1145),"")</f>
        <v/>
      </c>
      <c r="AV1145">
        <f t="shared" si="89"/>
        <v>3</v>
      </c>
    </row>
    <row r="1146" spans="1:48" x14ac:dyDescent="0.25">
      <c r="A1146" s="4" t="s">
        <v>32</v>
      </c>
      <c r="B1146" s="4" t="s">
        <v>139</v>
      </c>
      <c r="C1146" t="s">
        <v>30</v>
      </c>
      <c r="D1146" s="3">
        <v>42331</v>
      </c>
      <c r="E1146">
        <v>1</v>
      </c>
      <c r="F1146" t="s">
        <v>59</v>
      </c>
      <c r="K1146" s="24" t="s">
        <v>75</v>
      </c>
      <c r="L1146" t="s">
        <v>41</v>
      </c>
      <c r="M1146">
        <v>9</v>
      </c>
      <c r="N1146" s="2" t="s">
        <v>20</v>
      </c>
      <c r="O1146" s="2" t="str">
        <f t="shared" si="90"/>
        <v/>
      </c>
      <c r="Q1146">
        <v>90.6</v>
      </c>
      <c r="R1146">
        <v>90.6</v>
      </c>
      <c r="S1146" s="2">
        <f>IF(ISNUMBER(R1146),SUMIFS(R$1:$R1146,A$1:$A1146,A1146,K$1:$K1146,K1146,E$1:$E1146,E1146),"")</f>
        <v>360.65</v>
      </c>
      <c r="U1146" s="5"/>
      <c r="AC1146" s="2" t="str">
        <f t="shared" si="87"/>
        <v/>
      </c>
      <c r="AL1146" s="2" t="str">
        <f t="shared" si="91"/>
        <v/>
      </c>
      <c r="AT1146" s="2" t="str">
        <f t="shared" si="88"/>
        <v/>
      </c>
      <c r="AU1146" s="2" t="str">
        <f>IF(ISNUMBER(AT1146),SUMIFS($AT$1:AT1146,$A$1:A1146,A1146,$K$1:K1146,K1146,$E$1:E1146,E1146),"")</f>
        <v/>
      </c>
      <c r="AV1146">
        <f t="shared" si="89"/>
        <v>3</v>
      </c>
    </row>
    <row r="1147" spans="1:48" x14ac:dyDescent="0.25">
      <c r="A1147" s="4" t="s">
        <v>31</v>
      </c>
      <c r="B1147" s="4" t="s">
        <v>139</v>
      </c>
      <c r="C1147" t="s">
        <v>30</v>
      </c>
      <c r="D1147" s="3">
        <v>42331</v>
      </c>
      <c r="E1147">
        <v>1</v>
      </c>
      <c r="F1147" t="s">
        <v>54</v>
      </c>
      <c r="K1147" s="24" t="s">
        <v>75</v>
      </c>
      <c r="L1147" t="s">
        <v>41</v>
      </c>
      <c r="M1147">
        <v>9</v>
      </c>
      <c r="N1147" s="2" t="s">
        <v>20</v>
      </c>
      <c r="O1147" s="2" t="str">
        <f t="shared" si="90"/>
        <v/>
      </c>
      <c r="Q1147">
        <v>39.410000000000004</v>
      </c>
      <c r="R1147">
        <v>39.410000000000004</v>
      </c>
      <c r="S1147" s="2">
        <f>IF(ISNUMBER(R1147),SUMIFS(R$1:$R1147,A$1:$A1147,A1147,K$1:$K1147,K1147,E$1:$E1147,E1147),"")</f>
        <v>123.13999999999999</v>
      </c>
      <c r="U1147" s="5"/>
      <c r="AC1147" s="2" t="str">
        <f t="shared" si="87"/>
        <v/>
      </c>
      <c r="AL1147" s="2" t="str">
        <f t="shared" si="91"/>
        <v/>
      </c>
      <c r="AT1147" s="2" t="str">
        <f t="shared" si="88"/>
        <v/>
      </c>
      <c r="AU1147" s="2" t="str">
        <f>IF(ISNUMBER(AT1147),SUMIFS($AT$1:AT1147,$A$1:A1147,A1147,$K$1:K1147,K1147,$E$1:E1147,E1147),"")</f>
        <v/>
      </c>
      <c r="AV1147">
        <f t="shared" si="89"/>
        <v>3</v>
      </c>
    </row>
    <row r="1148" spans="1:48" x14ac:dyDescent="0.25">
      <c r="A1148" s="4" t="s">
        <v>31</v>
      </c>
      <c r="B1148" s="4" t="s">
        <v>139</v>
      </c>
      <c r="C1148" t="s">
        <v>30</v>
      </c>
      <c r="D1148" s="3">
        <v>42331</v>
      </c>
      <c r="E1148">
        <v>2</v>
      </c>
      <c r="F1148" t="s">
        <v>54</v>
      </c>
      <c r="K1148" s="24" t="s">
        <v>75</v>
      </c>
      <c r="L1148" t="s">
        <v>41</v>
      </c>
      <c r="M1148">
        <v>9</v>
      </c>
      <c r="N1148" s="2" t="s">
        <v>20</v>
      </c>
      <c r="O1148" s="2" t="str">
        <f t="shared" si="90"/>
        <v/>
      </c>
      <c r="Q1148">
        <v>49.15</v>
      </c>
      <c r="R1148">
        <v>49.15</v>
      </c>
      <c r="S1148" s="2">
        <f>IF(ISNUMBER(R1148),SUMIFS(R$1:$R1148,A$1:$A1148,A1148,K$1:$K1148,K1148,E$1:$E1148,E1148),"")</f>
        <v>150.09</v>
      </c>
      <c r="U1148" s="5"/>
      <c r="AC1148" s="2" t="str">
        <f t="shared" si="87"/>
        <v/>
      </c>
      <c r="AL1148" s="2" t="str">
        <f t="shared" si="91"/>
        <v/>
      </c>
      <c r="AT1148" s="2" t="str">
        <f t="shared" si="88"/>
        <v/>
      </c>
      <c r="AU1148" s="2" t="str">
        <f>IF(ISNUMBER(AT1148),SUMIFS($AT$1:AT1148,$A$1:A1148,A1148,$K$1:K1148,K1148,$E$1:E1148,E1148),"")</f>
        <v/>
      </c>
      <c r="AV1148">
        <f t="shared" si="89"/>
        <v>3</v>
      </c>
    </row>
    <row r="1149" spans="1:48" x14ac:dyDescent="0.25">
      <c r="A1149" s="4" t="s">
        <v>32</v>
      </c>
      <c r="B1149" s="4" t="s">
        <v>139</v>
      </c>
      <c r="C1149" t="s">
        <v>30</v>
      </c>
      <c r="D1149" s="3">
        <v>42331</v>
      </c>
      <c r="E1149">
        <v>2</v>
      </c>
      <c r="F1149" t="s">
        <v>59</v>
      </c>
      <c r="K1149" s="24" t="s">
        <v>75</v>
      </c>
      <c r="L1149" t="s">
        <v>41</v>
      </c>
      <c r="M1149">
        <v>9</v>
      </c>
      <c r="N1149" s="2" t="s">
        <v>20</v>
      </c>
      <c r="O1149" s="2" t="str">
        <f t="shared" si="90"/>
        <v/>
      </c>
      <c r="Q1149">
        <v>100.88</v>
      </c>
      <c r="R1149">
        <v>100.88</v>
      </c>
      <c r="S1149" s="2">
        <f>IF(ISNUMBER(R1149),SUMIFS(R$1:$R1149,A$1:$A1149,A1149,K$1:$K1149,K1149,E$1:$E1149,E1149),"")</f>
        <v>379.18</v>
      </c>
      <c r="U1149" s="5"/>
      <c r="AC1149" s="2" t="str">
        <f t="shared" si="87"/>
        <v/>
      </c>
      <c r="AL1149" s="2" t="str">
        <f t="shared" si="91"/>
        <v/>
      </c>
      <c r="AT1149" s="2" t="str">
        <f t="shared" si="88"/>
        <v/>
      </c>
      <c r="AU1149" s="2" t="str">
        <f>IF(ISNUMBER(AT1149),SUMIFS($AT$1:AT1149,$A$1:A1149,A1149,$K$1:K1149,K1149,$E$1:E1149,E1149),"")</f>
        <v/>
      </c>
      <c r="AV1149">
        <f t="shared" si="89"/>
        <v>3</v>
      </c>
    </row>
    <row r="1150" spans="1:48" x14ac:dyDescent="0.25">
      <c r="A1150" s="4" t="s">
        <v>34</v>
      </c>
      <c r="B1150" s="4" t="s">
        <v>139</v>
      </c>
      <c r="C1150" t="s">
        <v>30</v>
      </c>
      <c r="D1150" s="3">
        <v>42331</v>
      </c>
      <c r="E1150">
        <v>2</v>
      </c>
      <c r="F1150" t="s">
        <v>56</v>
      </c>
      <c r="K1150" s="24" t="s">
        <v>75</v>
      </c>
      <c r="L1150" t="s">
        <v>41</v>
      </c>
      <c r="M1150">
        <v>9</v>
      </c>
      <c r="N1150" s="2" t="s">
        <v>20</v>
      </c>
      <c r="O1150" s="2" t="str">
        <f t="shared" si="90"/>
        <v/>
      </c>
      <c r="Q1150">
        <v>201.03</v>
      </c>
      <c r="R1150">
        <v>201.03</v>
      </c>
      <c r="S1150" s="2">
        <f>IF(ISNUMBER(R1150),SUMIFS(R$1:$R1150,A$1:$A1150,A1150,K$1:$K1150,K1150,E$1:$E1150,E1150),"")</f>
        <v>766.17</v>
      </c>
      <c r="U1150" s="5"/>
      <c r="AC1150" s="2" t="str">
        <f t="shared" si="87"/>
        <v/>
      </c>
      <c r="AL1150" s="2" t="str">
        <f t="shared" si="91"/>
        <v/>
      </c>
      <c r="AT1150" s="2" t="str">
        <f t="shared" si="88"/>
        <v/>
      </c>
      <c r="AU1150" s="2" t="str">
        <f>IF(ISNUMBER(AT1150),SUMIFS($AT$1:AT1150,$A$1:A1150,A1150,$K$1:K1150,K1150,$E$1:E1150,E1150),"")</f>
        <v/>
      </c>
      <c r="AV1150">
        <f t="shared" si="89"/>
        <v>3</v>
      </c>
    </row>
    <row r="1151" spans="1:48" x14ac:dyDescent="0.25">
      <c r="A1151" s="4" t="s">
        <v>29</v>
      </c>
      <c r="B1151" s="4" t="s">
        <v>139</v>
      </c>
      <c r="C1151" t="s">
        <v>30</v>
      </c>
      <c r="D1151" s="3">
        <v>42331</v>
      </c>
      <c r="E1151">
        <v>2</v>
      </c>
      <c r="F1151" t="s">
        <v>55</v>
      </c>
      <c r="K1151" s="24" t="s">
        <v>75</v>
      </c>
      <c r="L1151" t="s">
        <v>41</v>
      </c>
      <c r="M1151">
        <v>9</v>
      </c>
      <c r="N1151" s="2" t="s">
        <v>20</v>
      </c>
      <c r="O1151" s="2" t="str">
        <f t="shared" si="90"/>
        <v/>
      </c>
      <c r="Q1151">
        <v>185.28</v>
      </c>
      <c r="R1151">
        <v>185.28</v>
      </c>
      <c r="S1151" s="2">
        <f>IF(ISNUMBER(R1151),SUMIFS(R$1:$R1151,A$1:$A1151,A1151,K$1:$K1151,K1151,E$1:$E1151,E1151),"")</f>
        <v>566.67999999999995</v>
      </c>
      <c r="U1151" s="5"/>
      <c r="AC1151" s="2" t="str">
        <f t="shared" si="87"/>
        <v/>
      </c>
      <c r="AL1151" s="2" t="str">
        <f t="shared" si="91"/>
        <v/>
      </c>
      <c r="AT1151" s="2" t="str">
        <f t="shared" si="88"/>
        <v/>
      </c>
      <c r="AU1151" s="2" t="str">
        <f>IF(ISNUMBER(AT1151),SUMIFS($AT$1:AT1151,$A$1:A1151,A1151,$K$1:K1151,K1151,$E$1:E1151,E1151),"")</f>
        <v/>
      </c>
      <c r="AV1151">
        <f t="shared" si="89"/>
        <v>3</v>
      </c>
    </row>
    <row r="1152" spans="1:48" x14ac:dyDescent="0.25">
      <c r="A1152" s="4" t="s">
        <v>35</v>
      </c>
      <c r="B1152" s="4" t="s">
        <v>139</v>
      </c>
      <c r="C1152" t="s">
        <v>30</v>
      </c>
      <c r="D1152" s="3">
        <v>42331</v>
      </c>
      <c r="E1152">
        <v>2</v>
      </c>
      <c r="F1152" t="s">
        <v>57</v>
      </c>
      <c r="K1152" s="24" t="s">
        <v>75</v>
      </c>
      <c r="L1152" t="s">
        <v>41</v>
      </c>
      <c r="M1152">
        <v>9</v>
      </c>
      <c r="N1152" s="2" t="s">
        <v>20</v>
      </c>
      <c r="O1152" s="2" t="str">
        <f t="shared" si="90"/>
        <v/>
      </c>
      <c r="Q1152">
        <v>235.03000000000003</v>
      </c>
      <c r="R1152">
        <v>235.03000000000003</v>
      </c>
      <c r="S1152" s="2">
        <f>IF(ISNUMBER(R1152),SUMIFS(R$1:$R1152,A$1:$A1152,A1152,K$1:$K1152,K1152,E$1:$E1152,E1152),"")</f>
        <v>760.18000000000006</v>
      </c>
      <c r="U1152" s="5"/>
      <c r="AC1152" s="2" t="str">
        <f t="shared" si="87"/>
        <v/>
      </c>
      <c r="AL1152" s="2" t="str">
        <f t="shared" si="91"/>
        <v/>
      </c>
      <c r="AT1152" s="2" t="str">
        <f t="shared" si="88"/>
        <v/>
      </c>
      <c r="AU1152" s="2" t="str">
        <f>IF(ISNUMBER(AT1152),SUMIFS($AT$1:AT1152,$A$1:A1152,A1152,$K$1:K1152,K1152,$E$1:E1152,E1152),"")</f>
        <v/>
      </c>
      <c r="AV1152">
        <f t="shared" si="89"/>
        <v>3</v>
      </c>
    </row>
    <row r="1153" spans="1:48" x14ac:dyDescent="0.25">
      <c r="A1153" s="4" t="s">
        <v>33</v>
      </c>
      <c r="B1153" s="4" t="s">
        <v>139</v>
      </c>
      <c r="C1153" t="s">
        <v>30</v>
      </c>
      <c r="D1153" s="3">
        <v>42331</v>
      </c>
      <c r="E1153">
        <v>2</v>
      </c>
      <c r="F1153" t="s">
        <v>58</v>
      </c>
      <c r="K1153" s="24" t="s">
        <v>75</v>
      </c>
      <c r="L1153" t="s">
        <v>41</v>
      </c>
      <c r="M1153">
        <v>9</v>
      </c>
      <c r="N1153" s="2" t="s">
        <v>20</v>
      </c>
      <c r="O1153" s="2" t="str">
        <f t="shared" si="90"/>
        <v/>
      </c>
      <c r="Q1153">
        <v>50.54</v>
      </c>
      <c r="R1153">
        <v>50.54</v>
      </c>
      <c r="S1153" s="2">
        <f>IF(ISNUMBER(R1153),SUMIFS(R$1:$R1153,A$1:$A1153,A1153,K$1:$K1153,K1153,E$1:$E1153,E1153),"")</f>
        <v>194.14</v>
      </c>
      <c r="U1153" s="5"/>
      <c r="AC1153" s="2" t="str">
        <f t="shared" si="87"/>
        <v/>
      </c>
      <c r="AL1153" s="2" t="str">
        <f t="shared" si="91"/>
        <v/>
      </c>
      <c r="AT1153" s="2" t="str">
        <f t="shared" si="88"/>
        <v/>
      </c>
      <c r="AU1153" s="2" t="str">
        <f>IF(ISNUMBER(AT1153),SUMIFS($AT$1:AT1153,$A$1:A1153,A1153,$K$1:K1153,K1153,$E$1:E1153,E1153),"")</f>
        <v/>
      </c>
      <c r="AV1153">
        <f t="shared" si="89"/>
        <v>3</v>
      </c>
    </row>
    <row r="1154" spans="1:48" x14ac:dyDescent="0.25">
      <c r="A1154" s="4" t="s">
        <v>33</v>
      </c>
      <c r="B1154" s="4" t="s">
        <v>139</v>
      </c>
      <c r="C1154" t="s">
        <v>30</v>
      </c>
      <c r="D1154" s="3">
        <v>42331</v>
      </c>
      <c r="E1154">
        <v>3</v>
      </c>
      <c r="F1154" t="s">
        <v>58</v>
      </c>
      <c r="K1154" s="24" t="s">
        <v>75</v>
      </c>
      <c r="L1154" t="s">
        <v>41</v>
      </c>
      <c r="M1154">
        <v>9</v>
      </c>
      <c r="N1154" s="2" t="s">
        <v>20</v>
      </c>
      <c r="O1154" s="2" t="str">
        <f t="shared" si="90"/>
        <v/>
      </c>
      <c r="Q1154">
        <v>62.879999999999995</v>
      </c>
      <c r="R1154">
        <v>62.879999999999995</v>
      </c>
      <c r="S1154" s="2">
        <f>IF(ISNUMBER(R1154),SUMIFS(R$1:$R1154,A$1:$A1154,A1154,K$1:$K1154,K1154,E$1:$E1154,E1154),"")</f>
        <v>213.24</v>
      </c>
      <c r="U1154" s="5"/>
      <c r="AC1154" s="2" t="str">
        <f t="shared" ref="AC1154:AC1217" si="92">IF(ISNUMBER(AD1154),AD1154*10,"")</f>
        <v/>
      </c>
      <c r="AL1154" s="2" t="str">
        <f t="shared" si="91"/>
        <v/>
      </c>
      <c r="AT1154" s="2" t="str">
        <f t="shared" ref="AT1154:AT1217" si="93">IF(AND(ISNUMBER(AL1154),ISNUMBER(R1154)),ROUND(R1154*AL1154,3),"")</f>
        <v/>
      </c>
      <c r="AU1154" s="2" t="str">
        <f>IF(ISNUMBER(AT1154),SUMIFS($AT$1:AT1154,$A$1:A1154,A1154,$K$1:K1154,K1154,$E$1:E1154,E1154),"")</f>
        <v/>
      </c>
      <c r="AV1154">
        <f t="shared" ref="AV1154:AV1217" si="94">COUNT(P1154:AU1154)</f>
        <v>3</v>
      </c>
    </row>
    <row r="1155" spans="1:48" x14ac:dyDescent="0.25">
      <c r="A1155" s="4" t="s">
        <v>35</v>
      </c>
      <c r="B1155" s="4" t="s">
        <v>139</v>
      </c>
      <c r="C1155" t="s">
        <v>30</v>
      </c>
      <c r="D1155" s="3">
        <v>42331</v>
      </c>
      <c r="E1155">
        <v>3</v>
      </c>
      <c r="F1155" t="s">
        <v>57</v>
      </c>
      <c r="K1155" s="24" t="s">
        <v>75</v>
      </c>
      <c r="L1155" t="s">
        <v>41</v>
      </c>
      <c r="M1155">
        <v>9</v>
      </c>
      <c r="N1155" s="2" t="s">
        <v>20</v>
      </c>
      <c r="O1155" s="2" t="str">
        <f t="shared" si="90"/>
        <v/>
      </c>
      <c r="Q1155">
        <v>203.20999999999998</v>
      </c>
      <c r="R1155">
        <v>203.20999999999998</v>
      </c>
      <c r="S1155" s="2">
        <f>IF(ISNUMBER(R1155),SUMIFS(R$1:$R1155,A$1:$A1155,A1155,K$1:$K1155,K1155,E$1:$E1155,E1155),"")</f>
        <v>697.22</v>
      </c>
      <c r="U1155" s="5"/>
      <c r="AC1155" s="2" t="str">
        <f t="shared" si="92"/>
        <v/>
      </c>
      <c r="AL1155" s="2" t="str">
        <f t="shared" si="91"/>
        <v/>
      </c>
      <c r="AT1155" s="2" t="str">
        <f t="shared" si="93"/>
        <v/>
      </c>
      <c r="AU1155" s="2" t="str">
        <f>IF(ISNUMBER(AT1155),SUMIFS($AT$1:AT1155,$A$1:A1155,A1155,$K$1:K1155,K1155,$E$1:E1155,E1155),"")</f>
        <v/>
      </c>
      <c r="AV1155">
        <f t="shared" si="94"/>
        <v>3</v>
      </c>
    </row>
    <row r="1156" spans="1:48" x14ac:dyDescent="0.25">
      <c r="A1156" s="4" t="s">
        <v>32</v>
      </c>
      <c r="B1156" s="4" t="s">
        <v>139</v>
      </c>
      <c r="C1156" t="s">
        <v>30</v>
      </c>
      <c r="D1156" s="3">
        <v>42331</v>
      </c>
      <c r="E1156">
        <v>3</v>
      </c>
      <c r="F1156" t="s">
        <v>59</v>
      </c>
      <c r="K1156" s="24" t="s">
        <v>75</v>
      </c>
      <c r="L1156" t="s">
        <v>41</v>
      </c>
      <c r="M1156">
        <v>9</v>
      </c>
      <c r="N1156" s="2" t="s">
        <v>20</v>
      </c>
      <c r="O1156" s="2" t="str">
        <f t="shared" si="90"/>
        <v/>
      </c>
      <c r="Q1156">
        <v>122.52000000000001</v>
      </c>
      <c r="R1156">
        <v>122.52000000000001</v>
      </c>
      <c r="S1156" s="2">
        <f>IF(ISNUMBER(R1156),SUMIFS(R$1:$R1156,A$1:$A1156,A1156,K$1:$K1156,K1156,E$1:$E1156,E1156),"")</f>
        <v>404.59000000000003</v>
      </c>
      <c r="U1156" s="5"/>
      <c r="AC1156" s="2" t="str">
        <f t="shared" si="92"/>
        <v/>
      </c>
      <c r="AL1156" s="2" t="str">
        <f t="shared" si="91"/>
        <v/>
      </c>
      <c r="AT1156" s="2" t="str">
        <f t="shared" si="93"/>
        <v/>
      </c>
      <c r="AU1156" s="2" t="str">
        <f>IF(ISNUMBER(AT1156),SUMIFS($AT$1:AT1156,$A$1:A1156,A1156,$K$1:K1156,K1156,$E$1:E1156,E1156),"")</f>
        <v/>
      </c>
      <c r="AV1156">
        <f t="shared" si="94"/>
        <v>3</v>
      </c>
    </row>
    <row r="1157" spans="1:48" x14ac:dyDescent="0.25">
      <c r="A1157" s="4" t="s">
        <v>29</v>
      </c>
      <c r="B1157" s="4" t="s">
        <v>139</v>
      </c>
      <c r="C1157" t="s">
        <v>30</v>
      </c>
      <c r="D1157" s="3">
        <v>42331</v>
      </c>
      <c r="E1157">
        <v>3</v>
      </c>
      <c r="F1157" t="s">
        <v>55</v>
      </c>
      <c r="K1157" s="24" t="s">
        <v>75</v>
      </c>
      <c r="L1157" t="s">
        <v>41</v>
      </c>
      <c r="M1157">
        <v>9</v>
      </c>
      <c r="N1157" s="2" t="s">
        <v>20</v>
      </c>
      <c r="O1157" s="2" t="str">
        <f t="shared" si="90"/>
        <v/>
      </c>
      <c r="Q1157">
        <v>166.28</v>
      </c>
      <c r="R1157">
        <v>166.28</v>
      </c>
      <c r="S1157" s="2">
        <f>IF(ISNUMBER(R1157),SUMIFS(R$1:$R1157,A$1:$A1157,A1157,K$1:$K1157,K1157,E$1:$E1157,E1157),"")</f>
        <v>526.19999999999993</v>
      </c>
      <c r="U1157" s="5"/>
      <c r="AC1157" s="2" t="str">
        <f t="shared" si="92"/>
        <v/>
      </c>
      <c r="AL1157" s="2" t="str">
        <f t="shared" si="91"/>
        <v/>
      </c>
      <c r="AT1157" s="2" t="str">
        <f t="shared" si="93"/>
        <v/>
      </c>
      <c r="AU1157" s="2" t="str">
        <f>IF(ISNUMBER(AT1157),SUMIFS($AT$1:AT1157,$A$1:A1157,A1157,$K$1:K1157,K1157,$E$1:E1157,E1157),"")</f>
        <v/>
      </c>
      <c r="AV1157">
        <f t="shared" si="94"/>
        <v>3</v>
      </c>
    </row>
    <row r="1158" spans="1:48" x14ac:dyDescent="0.25">
      <c r="A1158" s="4" t="s">
        <v>34</v>
      </c>
      <c r="B1158" s="4" t="s">
        <v>139</v>
      </c>
      <c r="C1158" t="s">
        <v>30</v>
      </c>
      <c r="D1158" s="3">
        <v>42331</v>
      </c>
      <c r="E1158">
        <v>3</v>
      </c>
      <c r="F1158" t="s">
        <v>56</v>
      </c>
      <c r="K1158" s="24" t="s">
        <v>75</v>
      </c>
      <c r="L1158" t="s">
        <v>41</v>
      </c>
      <c r="M1158">
        <v>9</v>
      </c>
      <c r="N1158" s="2" t="s">
        <v>20</v>
      </c>
      <c r="O1158" s="2" t="str">
        <f t="shared" si="90"/>
        <v/>
      </c>
      <c r="Q1158">
        <v>187.85999999999999</v>
      </c>
      <c r="R1158">
        <v>187.85999999999999</v>
      </c>
      <c r="S1158" s="2">
        <f>IF(ISNUMBER(R1158),SUMIFS(R$1:$R1158,A$1:$A1158,A1158,K$1:$K1158,K1158,E$1:$E1158,E1158),"")</f>
        <v>691.09999999999991</v>
      </c>
      <c r="U1158" s="5"/>
      <c r="AC1158" s="2" t="str">
        <f t="shared" si="92"/>
        <v/>
      </c>
      <c r="AL1158" s="2" t="str">
        <f t="shared" si="91"/>
        <v/>
      </c>
      <c r="AT1158" s="2" t="str">
        <f t="shared" si="93"/>
        <v/>
      </c>
      <c r="AU1158" s="2" t="str">
        <f>IF(ISNUMBER(AT1158),SUMIFS($AT$1:AT1158,$A$1:A1158,A1158,$K$1:K1158,K1158,$E$1:E1158,E1158),"")</f>
        <v/>
      </c>
      <c r="AV1158">
        <f t="shared" si="94"/>
        <v>3</v>
      </c>
    </row>
    <row r="1159" spans="1:48" x14ac:dyDescent="0.25">
      <c r="A1159" s="4" t="s">
        <v>31</v>
      </c>
      <c r="B1159" s="4" t="s">
        <v>139</v>
      </c>
      <c r="C1159" t="s">
        <v>30</v>
      </c>
      <c r="D1159" s="3">
        <v>42331</v>
      </c>
      <c r="E1159">
        <v>3</v>
      </c>
      <c r="F1159" t="s">
        <v>54</v>
      </c>
      <c r="K1159" s="24" t="s">
        <v>75</v>
      </c>
      <c r="L1159" t="s">
        <v>41</v>
      </c>
      <c r="M1159">
        <v>9</v>
      </c>
      <c r="N1159" s="2" t="s">
        <v>20</v>
      </c>
      <c r="O1159" s="2" t="str">
        <f t="shared" si="90"/>
        <v/>
      </c>
      <c r="Q1159">
        <v>101.67</v>
      </c>
      <c r="R1159">
        <v>101.67</v>
      </c>
      <c r="S1159" s="2">
        <f>IF(ISNUMBER(R1159),SUMIFS(R$1:$R1159,A$1:$A1159,A1159,K$1:$K1159,K1159,E$1:$E1159,E1159),"")</f>
        <v>301.35000000000002</v>
      </c>
      <c r="U1159" s="5"/>
      <c r="AC1159" s="2" t="str">
        <f t="shared" si="92"/>
        <v/>
      </c>
      <c r="AL1159" s="2" t="str">
        <f t="shared" si="91"/>
        <v/>
      </c>
      <c r="AT1159" s="2" t="str">
        <f t="shared" si="93"/>
        <v/>
      </c>
      <c r="AU1159" s="2" t="str">
        <f>IF(ISNUMBER(AT1159),SUMIFS($AT$1:AT1159,$A$1:A1159,A1159,$K$1:K1159,K1159,$E$1:E1159,E1159),"")</f>
        <v/>
      </c>
      <c r="AV1159">
        <f t="shared" si="94"/>
        <v>3</v>
      </c>
    </row>
    <row r="1160" spans="1:48" x14ac:dyDescent="0.25">
      <c r="A1160" s="4" t="s">
        <v>34</v>
      </c>
      <c r="B1160" s="4" t="s">
        <v>139</v>
      </c>
      <c r="C1160" t="s">
        <v>30</v>
      </c>
      <c r="D1160" s="3">
        <v>42338</v>
      </c>
      <c r="E1160">
        <v>1</v>
      </c>
      <c r="F1160" t="s">
        <v>56</v>
      </c>
      <c r="K1160" s="24" t="s">
        <v>75</v>
      </c>
      <c r="L1160" t="s">
        <v>41</v>
      </c>
      <c r="M1160">
        <v>9</v>
      </c>
      <c r="N1160" s="2" t="s">
        <v>36</v>
      </c>
      <c r="O1160" s="2">
        <f t="shared" si="90"/>
        <v>1263.4000000000001</v>
      </c>
      <c r="P1160">
        <v>126.34</v>
      </c>
      <c r="Q1160"/>
      <c r="R1160"/>
      <c r="S1160" s="2" t="str">
        <f>IF(ISNUMBER(R1160),SUMIFS(R$1:$R1160,A$1:$A1160,A1160,K$1:$K1160,K1160,E$1:$E1160,E1160),"")</f>
        <v/>
      </c>
      <c r="U1160" s="5"/>
      <c r="AC1160" s="2" t="str">
        <f t="shared" si="92"/>
        <v/>
      </c>
      <c r="AL1160" s="2" t="str">
        <f t="shared" si="91"/>
        <v/>
      </c>
      <c r="AT1160" s="2" t="str">
        <f t="shared" si="93"/>
        <v/>
      </c>
      <c r="AU1160" s="2" t="str">
        <f>IF(ISNUMBER(AT1160),SUMIFS($AT$1:AT1160,$A$1:A1160,A1160,$K$1:K1160,K1160,$E$1:E1160,E1160),"")</f>
        <v/>
      </c>
      <c r="AV1160">
        <f t="shared" si="94"/>
        <v>1</v>
      </c>
    </row>
    <row r="1161" spans="1:48" x14ac:dyDescent="0.25">
      <c r="A1161" s="4" t="s">
        <v>33</v>
      </c>
      <c r="B1161" s="4" t="s">
        <v>139</v>
      </c>
      <c r="C1161" t="s">
        <v>30</v>
      </c>
      <c r="D1161" s="3">
        <v>42338</v>
      </c>
      <c r="E1161">
        <v>1</v>
      </c>
      <c r="F1161" t="s">
        <v>58</v>
      </c>
      <c r="K1161" s="24" t="s">
        <v>75</v>
      </c>
      <c r="L1161" t="s">
        <v>41</v>
      </c>
      <c r="M1161">
        <v>9</v>
      </c>
      <c r="N1161" s="2" t="s">
        <v>36</v>
      </c>
      <c r="O1161" s="2">
        <f t="shared" si="90"/>
        <v>1131.8</v>
      </c>
      <c r="P1161">
        <v>113.17999999999999</v>
      </c>
      <c r="Q1161"/>
      <c r="R1161"/>
      <c r="S1161" s="2" t="str">
        <f>IF(ISNUMBER(R1161),SUMIFS(R$1:$R1161,A$1:$A1161,A1161,K$1:$K1161,K1161,E$1:$E1161,E1161),"")</f>
        <v/>
      </c>
      <c r="U1161" s="5"/>
      <c r="AC1161" s="2" t="str">
        <f t="shared" si="92"/>
        <v/>
      </c>
      <c r="AL1161" s="2" t="str">
        <f t="shared" si="91"/>
        <v/>
      </c>
      <c r="AT1161" s="2" t="str">
        <f t="shared" si="93"/>
        <v/>
      </c>
      <c r="AU1161" s="2" t="str">
        <f>IF(ISNUMBER(AT1161),SUMIFS($AT$1:AT1161,$A$1:A1161,A1161,$K$1:K1161,K1161,$E$1:E1161,E1161),"")</f>
        <v/>
      </c>
      <c r="AV1161">
        <f t="shared" si="94"/>
        <v>1</v>
      </c>
    </row>
    <row r="1162" spans="1:48" x14ac:dyDescent="0.25">
      <c r="A1162" s="4" t="s">
        <v>29</v>
      </c>
      <c r="B1162" s="4" t="s">
        <v>139</v>
      </c>
      <c r="C1162" t="s">
        <v>30</v>
      </c>
      <c r="D1162" s="3">
        <v>42338</v>
      </c>
      <c r="E1162">
        <v>1</v>
      </c>
      <c r="F1162" t="s">
        <v>55</v>
      </c>
      <c r="K1162" s="24" t="s">
        <v>75</v>
      </c>
      <c r="L1162" t="s">
        <v>41</v>
      </c>
      <c r="M1162">
        <v>9</v>
      </c>
      <c r="N1162" s="2" t="s">
        <v>36</v>
      </c>
      <c r="O1162" s="2">
        <f t="shared" si="90"/>
        <v>1244.5999999999999</v>
      </c>
      <c r="P1162">
        <v>124.46</v>
      </c>
      <c r="Q1162"/>
      <c r="R1162"/>
      <c r="S1162" s="2" t="str">
        <f>IF(ISNUMBER(R1162),SUMIFS(R$1:$R1162,A$1:$A1162,A1162,K$1:$K1162,K1162,E$1:$E1162,E1162),"")</f>
        <v/>
      </c>
      <c r="U1162" s="5"/>
      <c r="AC1162" s="2" t="str">
        <f t="shared" si="92"/>
        <v/>
      </c>
      <c r="AL1162" s="2" t="str">
        <f t="shared" si="91"/>
        <v/>
      </c>
      <c r="AT1162" s="2" t="str">
        <f t="shared" si="93"/>
        <v/>
      </c>
      <c r="AU1162" s="2" t="str">
        <f>IF(ISNUMBER(AT1162),SUMIFS($AT$1:AT1162,$A$1:A1162,A1162,$K$1:K1162,K1162,$E$1:E1162,E1162),"")</f>
        <v/>
      </c>
      <c r="AV1162">
        <f t="shared" si="94"/>
        <v>1</v>
      </c>
    </row>
    <row r="1163" spans="1:48" x14ac:dyDescent="0.25">
      <c r="A1163" s="4" t="s">
        <v>35</v>
      </c>
      <c r="B1163" s="4" t="s">
        <v>139</v>
      </c>
      <c r="C1163" t="s">
        <v>30</v>
      </c>
      <c r="D1163" s="3">
        <v>42338</v>
      </c>
      <c r="E1163">
        <v>1</v>
      </c>
      <c r="F1163" t="s">
        <v>57</v>
      </c>
      <c r="K1163" s="24" t="s">
        <v>75</v>
      </c>
      <c r="L1163" t="s">
        <v>41</v>
      </c>
      <c r="M1163">
        <v>9</v>
      </c>
      <c r="N1163" s="2" t="s">
        <v>36</v>
      </c>
      <c r="O1163" s="2">
        <f t="shared" si="90"/>
        <v>1207</v>
      </c>
      <c r="P1163">
        <v>120.7</v>
      </c>
      <c r="Q1163"/>
      <c r="R1163"/>
      <c r="S1163" s="2" t="str">
        <f>IF(ISNUMBER(R1163),SUMIFS(R$1:$R1163,A$1:$A1163,A1163,K$1:$K1163,K1163,E$1:$E1163,E1163),"")</f>
        <v/>
      </c>
      <c r="U1163" s="5"/>
      <c r="AC1163" s="2" t="str">
        <f t="shared" si="92"/>
        <v/>
      </c>
      <c r="AL1163" s="2" t="str">
        <f t="shared" si="91"/>
        <v/>
      </c>
      <c r="AT1163" s="2" t="str">
        <f t="shared" si="93"/>
        <v/>
      </c>
      <c r="AU1163" s="2" t="str">
        <f>IF(ISNUMBER(AT1163),SUMIFS($AT$1:AT1163,$A$1:A1163,A1163,$K$1:K1163,K1163,$E$1:E1163,E1163),"")</f>
        <v/>
      </c>
      <c r="AV1163">
        <f t="shared" si="94"/>
        <v>1</v>
      </c>
    </row>
    <row r="1164" spans="1:48" x14ac:dyDescent="0.25">
      <c r="A1164" s="4" t="s">
        <v>32</v>
      </c>
      <c r="B1164" s="4" t="s">
        <v>139</v>
      </c>
      <c r="C1164" t="s">
        <v>30</v>
      </c>
      <c r="D1164" s="3">
        <v>42338</v>
      </c>
      <c r="E1164">
        <v>1</v>
      </c>
      <c r="F1164" t="s">
        <v>59</v>
      </c>
      <c r="K1164" s="24" t="s">
        <v>75</v>
      </c>
      <c r="L1164" t="s">
        <v>41</v>
      </c>
      <c r="M1164">
        <v>9</v>
      </c>
      <c r="N1164" s="2" t="s">
        <v>36</v>
      </c>
      <c r="O1164" s="2">
        <f t="shared" si="90"/>
        <v>1037.8</v>
      </c>
      <c r="P1164">
        <v>103.78</v>
      </c>
      <c r="Q1164"/>
      <c r="R1164"/>
      <c r="S1164" s="2" t="str">
        <f>IF(ISNUMBER(R1164),SUMIFS(R$1:$R1164,A$1:$A1164,A1164,K$1:$K1164,K1164,E$1:$E1164,E1164),"")</f>
        <v/>
      </c>
      <c r="U1164" s="5"/>
      <c r="AC1164" s="2" t="str">
        <f t="shared" si="92"/>
        <v/>
      </c>
      <c r="AL1164" s="2" t="str">
        <f t="shared" si="91"/>
        <v/>
      </c>
      <c r="AT1164" s="2" t="str">
        <f t="shared" si="93"/>
        <v/>
      </c>
      <c r="AU1164" s="2" t="str">
        <f>IF(ISNUMBER(AT1164),SUMIFS($AT$1:AT1164,$A$1:A1164,A1164,$K$1:K1164,K1164,$E$1:E1164,E1164),"")</f>
        <v/>
      </c>
      <c r="AV1164">
        <f t="shared" si="94"/>
        <v>1</v>
      </c>
    </row>
    <row r="1165" spans="1:48" x14ac:dyDescent="0.25">
      <c r="A1165" s="4" t="s">
        <v>31</v>
      </c>
      <c r="B1165" s="4" t="s">
        <v>139</v>
      </c>
      <c r="C1165" t="s">
        <v>30</v>
      </c>
      <c r="D1165" s="3">
        <v>42338</v>
      </c>
      <c r="E1165">
        <v>1</v>
      </c>
      <c r="F1165" t="s">
        <v>54</v>
      </c>
      <c r="K1165" s="24" t="s">
        <v>75</v>
      </c>
      <c r="L1165" t="s">
        <v>41</v>
      </c>
      <c r="M1165">
        <v>9</v>
      </c>
      <c r="N1165" s="2" t="s">
        <v>36</v>
      </c>
      <c r="O1165" s="2">
        <f t="shared" si="90"/>
        <v>981.4</v>
      </c>
      <c r="P1165">
        <v>98.14</v>
      </c>
      <c r="Q1165"/>
      <c r="R1165"/>
      <c r="S1165" s="2" t="str">
        <f>IF(ISNUMBER(R1165),SUMIFS(R$1:$R1165,A$1:$A1165,A1165,K$1:$K1165,K1165,E$1:$E1165,E1165),"")</f>
        <v/>
      </c>
      <c r="U1165" s="5"/>
      <c r="AC1165" s="2" t="str">
        <f t="shared" si="92"/>
        <v/>
      </c>
      <c r="AL1165" s="2" t="str">
        <f t="shared" si="91"/>
        <v/>
      </c>
      <c r="AT1165" s="2" t="str">
        <f t="shared" si="93"/>
        <v/>
      </c>
      <c r="AU1165" s="2" t="str">
        <f>IF(ISNUMBER(AT1165),SUMIFS($AT$1:AT1165,$A$1:A1165,A1165,$K$1:K1165,K1165,$E$1:E1165,E1165),"")</f>
        <v/>
      </c>
      <c r="AV1165">
        <f t="shared" si="94"/>
        <v>1</v>
      </c>
    </row>
    <row r="1166" spans="1:48" x14ac:dyDescent="0.25">
      <c r="A1166" s="4" t="s">
        <v>31</v>
      </c>
      <c r="B1166" s="4" t="s">
        <v>139</v>
      </c>
      <c r="C1166" t="s">
        <v>30</v>
      </c>
      <c r="D1166" s="3">
        <v>42338</v>
      </c>
      <c r="E1166">
        <v>2</v>
      </c>
      <c r="F1166" t="s">
        <v>54</v>
      </c>
      <c r="K1166" s="24" t="s">
        <v>75</v>
      </c>
      <c r="L1166" t="s">
        <v>41</v>
      </c>
      <c r="M1166">
        <v>9</v>
      </c>
      <c r="N1166" s="2" t="s">
        <v>36</v>
      </c>
      <c r="O1166" s="2">
        <f t="shared" si="90"/>
        <v>943.8</v>
      </c>
      <c r="P1166">
        <v>94.38</v>
      </c>
      <c r="Q1166"/>
      <c r="R1166"/>
      <c r="S1166" s="2" t="str">
        <f>IF(ISNUMBER(R1166),SUMIFS(R$1:$R1166,A$1:$A1166,A1166,K$1:$K1166,K1166,E$1:$E1166,E1166),"")</f>
        <v/>
      </c>
      <c r="U1166" s="5"/>
      <c r="AC1166" s="2" t="str">
        <f t="shared" si="92"/>
        <v/>
      </c>
      <c r="AL1166" s="2" t="str">
        <f t="shared" si="91"/>
        <v/>
      </c>
      <c r="AT1166" s="2" t="str">
        <f t="shared" si="93"/>
        <v/>
      </c>
      <c r="AU1166" s="2" t="str">
        <f>IF(ISNUMBER(AT1166),SUMIFS($AT$1:AT1166,$A$1:A1166,A1166,$K$1:K1166,K1166,$E$1:E1166,E1166),"")</f>
        <v/>
      </c>
      <c r="AV1166">
        <f t="shared" si="94"/>
        <v>1</v>
      </c>
    </row>
    <row r="1167" spans="1:48" x14ac:dyDescent="0.25">
      <c r="A1167" s="4" t="s">
        <v>32</v>
      </c>
      <c r="B1167" s="4" t="s">
        <v>139</v>
      </c>
      <c r="C1167" t="s">
        <v>30</v>
      </c>
      <c r="D1167" s="3">
        <v>42338</v>
      </c>
      <c r="E1167">
        <v>2</v>
      </c>
      <c r="F1167" t="s">
        <v>59</v>
      </c>
      <c r="K1167" s="24" t="s">
        <v>75</v>
      </c>
      <c r="L1167" t="s">
        <v>41</v>
      </c>
      <c r="M1167">
        <v>9</v>
      </c>
      <c r="N1167" s="2" t="s">
        <v>36</v>
      </c>
      <c r="O1167" s="2">
        <f t="shared" si="90"/>
        <v>1037.8</v>
      </c>
      <c r="P1167">
        <v>103.78</v>
      </c>
      <c r="Q1167"/>
      <c r="R1167"/>
      <c r="S1167" s="2" t="str">
        <f>IF(ISNUMBER(R1167),SUMIFS(R$1:$R1167,A$1:$A1167,A1167,K$1:$K1167,K1167,E$1:$E1167,E1167),"")</f>
        <v/>
      </c>
      <c r="U1167" s="5"/>
      <c r="AC1167" s="2" t="str">
        <f t="shared" si="92"/>
        <v/>
      </c>
      <c r="AL1167" s="2" t="str">
        <f t="shared" si="91"/>
        <v/>
      </c>
      <c r="AT1167" s="2" t="str">
        <f t="shared" si="93"/>
        <v/>
      </c>
      <c r="AU1167" s="2" t="str">
        <f>IF(ISNUMBER(AT1167),SUMIFS($AT$1:AT1167,$A$1:A1167,A1167,$K$1:K1167,K1167,$E$1:E1167,E1167),"")</f>
        <v/>
      </c>
      <c r="AV1167">
        <f t="shared" si="94"/>
        <v>1</v>
      </c>
    </row>
    <row r="1168" spans="1:48" x14ac:dyDescent="0.25">
      <c r="A1168" s="4" t="s">
        <v>34</v>
      </c>
      <c r="B1168" s="4" t="s">
        <v>139</v>
      </c>
      <c r="C1168" t="s">
        <v>30</v>
      </c>
      <c r="D1168" s="3">
        <v>42338</v>
      </c>
      <c r="E1168">
        <v>2</v>
      </c>
      <c r="F1168" t="s">
        <v>56</v>
      </c>
      <c r="K1168" s="24" t="s">
        <v>75</v>
      </c>
      <c r="L1168" t="s">
        <v>41</v>
      </c>
      <c r="M1168">
        <v>9</v>
      </c>
      <c r="N1168" s="2" t="s">
        <v>36</v>
      </c>
      <c r="O1168" s="2">
        <f t="shared" si="90"/>
        <v>1225.8</v>
      </c>
      <c r="P1168">
        <v>122.58</v>
      </c>
      <c r="Q1168"/>
      <c r="R1168"/>
      <c r="S1168" s="2" t="str">
        <f>IF(ISNUMBER(R1168),SUMIFS(R$1:$R1168,A$1:$A1168,A1168,K$1:$K1168,K1168,E$1:$E1168,E1168),"")</f>
        <v/>
      </c>
      <c r="U1168" s="5"/>
      <c r="AC1168" s="2" t="str">
        <f t="shared" si="92"/>
        <v/>
      </c>
      <c r="AL1168" s="2" t="str">
        <f t="shared" si="91"/>
        <v/>
      </c>
      <c r="AT1168" s="2" t="str">
        <f t="shared" si="93"/>
        <v/>
      </c>
      <c r="AU1168" s="2" t="str">
        <f>IF(ISNUMBER(AT1168),SUMIFS($AT$1:AT1168,$A$1:A1168,A1168,$K$1:K1168,K1168,$E$1:E1168,E1168),"")</f>
        <v/>
      </c>
      <c r="AV1168">
        <f t="shared" si="94"/>
        <v>1</v>
      </c>
    </row>
    <row r="1169" spans="1:48" x14ac:dyDescent="0.25">
      <c r="A1169" s="4" t="s">
        <v>29</v>
      </c>
      <c r="B1169" s="4" t="s">
        <v>139</v>
      </c>
      <c r="C1169" t="s">
        <v>30</v>
      </c>
      <c r="D1169" s="3">
        <v>42338</v>
      </c>
      <c r="E1169">
        <v>2</v>
      </c>
      <c r="F1169" t="s">
        <v>55</v>
      </c>
      <c r="K1169" s="24" t="s">
        <v>75</v>
      </c>
      <c r="L1169" t="s">
        <v>41</v>
      </c>
      <c r="M1169">
        <v>9</v>
      </c>
      <c r="N1169" s="2" t="s">
        <v>36</v>
      </c>
      <c r="O1169" s="2">
        <f t="shared" si="90"/>
        <v>1075.4000000000001</v>
      </c>
      <c r="P1169">
        <v>107.54</v>
      </c>
      <c r="Q1169"/>
      <c r="R1169"/>
      <c r="S1169" s="2" t="str">
        <f>IF(ISNUMBER(R1169),SUMIFS(R$1:$R1169,A$1:$A1169,A1169,K$1:$K1169,K1169,E$1:$E1169,E1169),"")</f>
        <v/>
      </c>
      <c r="U1169" s="5"/>
      <c r="AC1169" s="2" t="str">
        <f t="shared" si="92"/>
        <v/>
      </c>
      <c r="AL1169" s="2" t="str">
        <f t="shared" si="91"/>
        <v/>
      </c>
      <c r="AT1169" s="2" t="str">
        <f t="shared" si="93"/>
        <v/>
      </c>
      <c r="AU1169" s="2" t="str">
        <f>IF(ISNUMBER(AT1169),SUMIFS($AT$1:AT1169,$A$1:A1169,A1169,$K$1:K1169,K1169,$E$1:E1169,E1169),"")</f>
        <v/>
      </c>
      <c r="AV1169">
        <f t="shared" si="94"/>
        <v>1</v>
      </c>
    </row>
    <row r="1170" spans="1:48" x14ac:dyDescent="0.25">
      <c r="A1170" s="4" t="s">
        <v>35</v>
      </c>
      <c r="B1170" s="4" t="s">
        <v>139</v>
      </c>
      <c r="C1170" t="s">
        <v>30</v>
      </c>
      <c r="D1170" s="3">
        <v>42338</v>
      </c>
      <c r="E1170">
        <v>2</v>
      </c>
      <c r="F1170" t="s">
        <v>57</v>
      </c>
      <c r="K1170" s="24" t="s">
        <v>75</v>
      </c>
      <c r="L1170" t="s">
        <v>41</v>
      </c>
      <c r="M1170">
        <v>9</v>
      </c>
      <c r="N1170" s="2" t="s">
        <v>36</v>
      </c>
      <c r="O1170" s="2">
        <f t="shared" si="90"/>
        <v>1169.4000000000001</v>
      </c>
      <c r="P1170">
        <v>116.94000000000001</v>
      </c>
      <c r="Q1170"/>
      <c r="R1170"/>
      <c r="S1170" s="2" t="str">
        <f>IF(ISNUMBER(R1170),SUMIFS(R$1:$R1170,A$1:$A1170,A1170,K$1:$K1170,K1170,E$1:$E1170,E1170),"")</f>
        <v/>
      </c>
      <c r="U1170" s="5"/>
      <c r="AC1170" s="2" t="str">
        <f t="shared" si="92"/>
        <v/>
      </c>
      <c r="AL1170" s="2" t="str">
        <f t="shared" si="91"/>
        <v/>
      </c>
      <c r="AT1170" s="2" t="str">
        <f t="shared" si="93"/>
        <v/>
      </c>
      <c r="AU1170" s="2" t="str">
        <f>IF(ISNUMBER(AT1170),SUMIFS($AT$1:AT1170,$A$1:A1170,A1170,$K$1:K1170,K1170,$E$1:E1170,E1170),"")</f>
        <v/>
      </c>
      <c r="AV1170">
        <f t="shared" si="94"/>
        <v>1</v>
      </c>
    </row>
    <row r="1171" spans="1:48" x14ac:dyDescent="0.25">
      <c r="A1171" s="4" t="s">
        <v>33</v>
      </c>
      <c r="B1171" s="4" t="s">
        <v>139</v>
      </c>
      <c r="C1171" t="s">
        <v>30</v>
      </c>
      <c r="D1171" s="3">
        <v>42338</v>
      </c>
      <c r="E1171">
        <v>2</v>
      </c>
      <c r="F1171" t="s">
        <v>58</v>
      </c>
      <c r="K1171" s="24" t="s">
        <v>75</v>
      </c>
      <c r="L1171" t="s">
        <v>41</v>
      </c>
      <c r="M1171">
        <v>9</v>
      </c>
      <c r="N1171" s="2" t="s">
        <v>36</v>
      </c>
      <c r="O1171" s="2">
        <f t="shared" si="90"/>
        <v>981.4</v>
      </c>
      <c r="P1171">
        <v>98.14</v>
      </c>
      <c r="Q1171"/>
      <c r="R1171"/>
      <c r="S1171" s="2" t="str">
        <f>IF(ISNUMBER(R1171),SUMIFS(R$1:$R1171,A$1:$A1171,A1171,K$1:$K1171,K1171,E$1:$E1171,E1171),"")</f>
        <v/>
      </c>
      <c r="U1171" s="5"/>
      <c r="AC1171" s="2" t="str">
        <f t="shared" si="92"/>
        <v/>
      </c>
      <c r="AL1171" s="2" t="str">
        <f t="shared" si="91"/>
        <v/>
      </c>
      <c r="AT1171" s="2" t="str">
        <f t="shared" si="93"/>
        <v/>
      </c>
      <c r="AU1171" s="2" t="str">
        <f>IF(ISNUMBER(AT1171),SUMIFS($AT$1:AT1171,$A$1:A1171,A1171,$K$1:K1171,K1171,$E$1:E1171,E1171),"")</f>
        <v/>
      </c>
      <c r="AV1171">
        <f t="shared" si="94"/>
        <v>1</v>
      </c>
    </row>
    <row r="1172" spans="1:48" x14ac:dyDescent="0.25">
      <c r="A1172" s="4" t="s">
        <v>33</v>
      </c>
      <c r="B1172" s="4" t="s">
        <v>139</v>
      </c>
      <c r="C1172" t="s">
        <v>30</v>
      </c>
      <c r="D1172" s="3">
        <v>42338</v>
      </c>
      <c r="E1172">
        <v>3</v>
      </c>
      <c r="F1172" t="s">
        <v>58</v>
      </c>
      <c r="K1172" s="24" t="s">
        <v>75</v>
      </c>
      <c r="L1172" t="s">
        <v>41</v>
      </c>
      <c r="M1172">
        <v>9</v>
      </c>
      <c r="N1172" s="2" t="s">
        <v>36</v>
      </c>
      <c r="O1172" s="2">
        <f t="shared" si="90"/>
        <v>1075.4000000000001</v>
      </c>
      <c r="P1172">
        <v>107.54</v>
      </c>
      <c r="Q1172"/>
      <c r="R1172"/>
      <c r="S1172" s="2" t="str">
        <f>IF(ISNUMBER(R1172),SUMIFS(R$1:$R1172,A$1:$A1172,A1172,K$1:$K1172,K1172,E$1:$E1172,E1172),"")</f>
        <v/>
      </c>
      <c r="U1172" s="5"/>
      <c r="AC1172" s="2" t="str">
        <f t="shared" si="92"/>
        <v/>
      </c>
      <c r="AL1172" s="2" t="str">
        <f t="shared" si="91"/>
        <v/>
      </c>
      <c r="AT1172" s="2" t="str">
        <f t="shared" si="93"/>
        <v/>
      </c>
      <c r="AU1172" s="2" t="str">
        <f>IF(ISNUMBER(AT1172),SUMIFS($AT$1:AT1172,$A$1:A1172,A1172,$K$1:K1172,K1172,$E$1:E1172,E1172),"")</f>
        <v/>
      </c>
      <c r="AV1172">
        <f t="shared" si="94"/>
        <v>1</v>
      </c>
    </row>
    <row r="1173" spans="1:48" x14ac:dyDescent="0.25">
      <c r="A1173" s="4" t="s">
        <v>35</v>
      </c>
      <c r="B1173" s="4" t="s">
        <v>139</v>
      </c>
      <c r="C1173" t="s">
        <v>30</v>
      </c>
      <c r="D1173" s="3">
        <v>42338</v>
      </c>
      <c r="E1173">
        <v>3</v>
      </c>
      <c r="F1173" t="s">
        <v>57</v>
      </c>
      <c r="K1173" s="24" t="s">
        <v>75</v>
      </c>
      <c r="L1173" t="s">
        <v>41</v>
      </c>
      <c r="M1173">
        <v>9</v>
      </c>
      <c r="N1173" s="2" t="s">
        <v>36</v>
      </c>
      <c r="O1173" s="2">
        <f t="shared" si="90"/>
        <v>1207</v>
      </c>
      <c r="P1173">
        <v>120.7</v>
      </c>
      <c r="Q1173"/>
      <c r="R1173"/>
      <c r="S1173" s="2" t="str">
        <f>IF(ISNUMBER(R1173),SUMIFS(R$1:$R1173,A$1:$A1173,A1173,K$1:$K1173,K1173,E$1:$E1173,E1173),"")</f>
        <v/>
      </c>
      <c r="U1173" s="5"/>
      <c r="AC1173" s="2" t="str">
        <f t="shared" si="92"/>
        <v/>
      </c>
      <c r="AL1173" s="2" t="str">
        <f t="shared" si="91"/>
        <v/>
      </c>
      <c r="AT1173" s="2" t="str">
        <f t="shared" si="93"/>
        <v/>
      </c>
      <c r="AU1173" s="2" t="str">
        <f>IF(ISNUMBER(AT1173),SUMIFS($AT$1:AT1173,$A$1:A1173,A1173,$K$1:K1173,K1173,$E$1:E1173,E1173),"")</f>
        <v/>
      </c>
      <c r="AV1173">
        <f t="shared" si="94"/>
        <v>1</v>
      </c>
    </row>
    <row r="1174" spans="1:48" x14ac:dyDescent="0.25">
      <c r="A1174" s="4" t="s">
        <v>32</v>
      </c>
      <c r="B1174" s="4" t="s">
        <v>139</v>
      </c>
      <c r="C1174" t="s">
        <v>30</v>
      </c>
      <c r="D1174" s="3">
        <v>42338</v>
      </c>
      <c r="E1174">
        <v>3</v>
      </c>
      <c r="F1174" t="s">
        <v>59</v>
      </c>
      <c r="K1174" s="24" t="s">
        <v>75</v>
      </c>
      <c r="L1174" t="s">
        <v>41</v>
      </c>
      <c r="M1174">
        <v>9</v>
      </c>
      <c r="N1174" s="2" t="s">
        <v>36</v>
      </c>
      <c r="O1174" s="2">
        <f t="shared" si="90"/>
        <v>1188.2</v>
      </c>
      <c r="P1174">
        <v>118.82000000000001</v>
      </c>
      <c r="Q1174"/>
      <c r="R1174"/>
      <c r="S1174" s="2" t="str">
        <f>IF(ISNUMBER(R1174),SUMIFS(R$1:$R1174,A$1:$A1174,A1174,K$1:$K1174,K1174,E$1:$E1174,E1174),"")</f>
        <v/>
      </c>
      <c r="U1174" s="5"/>
      <c r="AC1174" s="2" t="str">
        <f t="shared" si="92"/>
        <v/>
      </c>
      <c r="AL1174" s="2" t="str">
        <f t="shared" si="91"/>
        <v/>
      </c>
      <c r="AT1174" s="2" t="str">
        <f t="shared" si="93"/>
        <v/>
      </c>
      <c r="AU1174" s="2" t="str">
        <f>IF(ISNUMBER(AT1174),SUMIFS($AT$1:AT1174,$A$1:A1174,A1174,$K$1:K1174,K1174,$E$1:E1174,E1174),"")</f>
        <v/>
      </c>
      <c r="AV1174">
        <f t="shared" si="94"/>
        <v>1</v>
      </c>
    </row>
    <row r="1175" spans="1:48" x14ac:dyDescent="0.25">
      <c r="A1175" s="4" t="s">
        <v>29</v>
      </c>
      <c r="B1175" s="4" t="s">
        <v>139</v>
      </c>
      <c r="C1175" t="s">
        <v>30</v>
      </c>
      <c r="D1175" s="3">
        <v>42338</v>
      </c>
      <c r="E1175">
        <v>3</v>
      </c>
      <c r="F1175" t="s">
        <v>55</v>
      </c>
      <c r="K1175" s="24" t="s">
        <v>75</v>
      </c>
      <c r="L1175" t="s">
        <v>41</v>
      </c>
      <c r="M1175">
        <v>9</v>
      </c>
      <c r="N1175" s="2" t="s">
        <v>36</v>
      </c>
      <c r="O1175" s="2">
        <f t="shared" si="90"/>
        <v>1150.5999999999999</v>
      </c>
      <c r="P1175">
        <v>115.05999999999999</v>
      </c>
      <c r="Q1175"/>
      <c r="R1175"/>
      <c r="S1175" s="2" t="str">
        <f>IF(ISNUMBER(R1175),SUMIFS(R$1:$R1175,A$1:$A1175,A1175,K$1:$K1175,K1175,E$1:$E1175,E1175),"")</f>
        <v/>
      </c>
      <c r="U1175" s="5"/>
      <c r="AC1175" s="2" t="str">
        <f t="shared" si="92"/>
        <v/>
      </c>
      <c r="AL1175" s="2" t="str">
        <f t="shared" si="91"/>
        <v/>
      </c>
      <c r="AT1175" s="2" t="str">
        <f t="shared" si="93"/>
        <v/>
      </c>
      <c r="AU1175" s="2" t="str">
        <f>IF(ISNUMBER(AT1175),SUMIFS($AT$1:AT1175,$A$1:A1175,A1175,$K$1:K1175,K1175,$E$1:E1175,E1175),"")</f>
        <v/>
      </c>
      <c r="AV1175">
        <f t="shared" si="94"/>
        <v>1</v>
      </c>
    </row>
    <row r="1176" spans="1:48" x14ac:dyDescent="0.25">
      <c r="A1176" s="4" t="s">
        <v>34</v>
      </c>
      <c r="B1176" s="4" t="s">
        <v>139</v>
      </c>
      <c r="C1176" t="s">
        <v>30</v>
      </c>
      <c r="D1176" s="3">
        <v>42338</v>
      </c>
      <c r="E1176">
        <v>3</v>
      </c>
      <c r="F1176" t="s">
        <v>56</v>
      </c>
      <c r="K1176" s="24" t="s">
        <v>75</v>
      </c>
      <c r="L1176" t="s">
        <v>41</v>
      </c>
      <c r="M1176">
        <v>9</v>
      </c>
      <c r="N1176" s="2" t="s">
        <v>36</v>
      </c>
      <c r="O1176" s="2">
        <f t="shared" si="90"/>
        <v>1244.5999999999999</v>
      </c>
      <c r="P1176">
        <v>124.46</v>
      </c>
      <c r="Q1176"/>
      <c r="R1176"/>
      <c r="S1176" s="2" t="str">
        <f>IF(ISNUMBER(R1176),SUMIFS(R$1:$R1176,A$1:$A1176,A1176,K$1:$K1176,K1176,E$1:$E1176,E1176),"")</f>
        <v/>
      </c>
      <c r="U1176" s="5"/>
      <c r="AC1176" s="2" t="str">
        <f t="shared" si="92"/>
        <v/>
      </c>
      <c r="AL1176" s="2" t="str">
        <f t="shared" si="91"/>
        <v/>
      </c>
      <c r="AT1176" s="2" t="str">
        <f t="shared" si="93"/>
        <v/>
      </c>
      <c r="AU1176" s="2" t="str">
        <f>IF(ISNUMBER(AT1176),SUMIFS($AT$1:AT1176,$A$1:A1176,A1176,$K$1:K1176,K1176,$E$1:E1176,E1176),"")</f>
        <v/>
      </c>
      <c r="AV1176">
        <f t="shared" si="94"/>
        <v>1</v>
      </c>
    </row>
    <row r="1177" spans="1:48" x14ac:dyDescent="0.25">
      <c r="A1177" s="4" t="s">
        <v>31</v>
      </c>
      <c r="B1177" s="4" t="s">
        <v>139</v>
      </c>
      <c r="C1177" t="s">
        <v>30</v>
      </c>
      <c r="D1177" s="3">
        <v>42338</v>
      </c>
      <c r="E1177">
        <v>3</v>
      </c>
      <c r="F1177" t="s">
        <v>54</v>
      </c>
      <c r="K1177" s="24" t="s">
        <v>75</v>
      </c>
      <c r="L1177" t="s">
        <v>41</v>
      </c>
      <c r="M1177">
        <v>9</v>
      </c>
      <c r="N1177" s="2" t="s">
        <v>36</v>
      </c>
      <c r="O1177" s="2">
        <f t="shared" si="90"/>
        <v>1019</v>
      </c>
      <c r="P1177">
        <v>101.9</v>
      </c>
      <c r="Q1177"/>
      <c r="R1177"/>
      <c r="S1177" s="2" t="str">
        <f>IF(ISNUMBER(R1177),SUMIFS(R$1:$R1177,A$1:$A1177,A1177,K$1:$K1177,K1177,E$1:$E1177,E1177),"")</f>
        <v/>
      </c>
      <c r="U1177" s="5"/>
      <c r="AC1177" s="2" t="str">
        <f t="shared" si="92"/>
        <v/>
      </c>
      <c r="AL1177" s="2" t="str">
        <f t="shared" si="91"/>
        <v/>
      </c>
      <c r="AT1177" s="2" t="str">
        <f t="shared" si="93"/>
        <v/>
      </c>
      <c r="AU1177" s="2" t="str">
        <f>IF(ISNUMBER(AT1177),SUMIFS($AT$1:AT1177,$A$1:A1177,A1177,$K$1:K1177,K1177,$E$1:E1177,E1177),"")</f>
        <v/>
      </c>
      <c r="AV1177">
        <f t="shared" si="94"/>
        <v>1</v>
      </c>
    </row>
    <row r="1178" spans="1:48" x14ac:dyDescent="0.25">
      <c r="A1178" s="4" t="s">
        <v>34</v>
      </c>
      <c r="B1178" s="4" t="s">
        <v>139</v>
      </c>
      <c r="C1178" t="s">
        <v>30</v>
      </c>
      <c r="D1178" s="3">
        <v>42345</v>
      </c>
      <c r="E1178">
        <v>1</v>
      </c>
      <c r="F1178" t="s">
        <v>56</v>
      </c>
      <c r="K1178" s="24" t="s">
        <v>75</v>
      </c>
      <c r="L1178" t="s">
        <v>21</v>
      </c>
      <c r="M1178">
        <v>9</v>
      </c>
      <c r="N1178" s="2" t="s">
        <v>37</v>
      </c>
      <c r="O1178" s="2">
        <f t="shared" ref="O1178:O1241" si="95">IF(ISNUMBER(P1178),P1178*10,"")</f>
        <v>1395</v>
      </c>
      <c r="P1178">
        <v>139.5</v>
      </c>
      <c r="Q1178"/>
      <c r="R1178"/>
      <c r="S1178" s="2" t="str">
        <f>IF(ISNUMBER(R1178),SUMIFS(R$1:$R1178,A$1:$A1178,A1178,K$1:$K1178,K1178,E$1:$E1178,E1178),"")</f>
        <v/>
      </c>
      <c r="U1178" s="5"/>
      <c r="AC1178" s="2" t="str">
        <f t="shared" si="92"/>
        <v/>
      </c>
      <c r="AL1178" s="2" t="str">
        <f t="shared" ref="AL1178:AL1241" si="96">IF(ISNUMBER(AM1178),AM1178,"")</f>
        <v/>
      </c>
      <c r="AT1178" s="2" t="str">
        <f t="shared" si="93"/>
        <v/>
      </c>
      <c r="AU1178" s="2" t="str">
        <f>IF(ISNUMBER(AT1178),SUMIFS($AT$1:AT1178,$A$1:A1178,A1178,$K$1:K1178,K1178,$E$1:E1178,E1178),"")</f>
        <v/>
      </c>
      <c r="AV1178">
        <f t="shared" si="94"/>
        <v>1</v>
      </c>
    </row>
    <row r="1179" spans="1:48" x14ac:dyDescent="0.25">
      <c r="A1179" s="4" t="s">
        <v>33</v>
      </c>
      <c r="B1179" s="4" t="s">
        <v>139</v>
      </c>
      <c r="C1179" t="s">
        <v>30</v>
      </c>
      <c r="D1179" s="3">
        <v>42345</v>
      </c>
      <c r="E1179">
        <v>1</v>
      </c>
      <c r="F1179" t="s">
        <v>58</v>
      </c>
      <c r="K1179" s="24" t="s">
        <v>75</v>
      </c>
      <c r="L1179" t="s">
        <v>21</v>
      </c>
      <c r="M1179">
        <v>9</v>
      </c>
      <c r="N1179" s="2" t="s">
        <v>37</v>
      </c>
      <c r="O1179" s="2">
        <f t="shared" si="95"/>
        <v>1113</v>
      </c>
      <c r="P1179">
        <v>111.3</v>
      </c>
      <c r="Q1179"/>
      <c r="R1179"/>
      <c r="S1179" s="2" t="str">
        <f>IF(ISNUMBER(R1179),SUMIFS(R$1:$R1179,A$1:$A1179,A1179,K$1:$K1179,K1179,E$1:$E1179,E1179),"")</f>
        <v/>
      </c>
      <c r="U1179" s="5"/>
      <c r="AC1179" s="2" t="str">
        <f t="shared" si="92"/>
        <v/>
      </c>
      <c r="AL1179" s="2" t="str">
        <f t="shared" si="96"/>
        <v/>
      </c>
      <c r="AT1179" s="2" t="str">
        <f t="shared" si="93"/>
        <v/>
      </c>
      <c r="AU1179" s="2" t="str">
        <f>IF(ISNUMBER(AT1179),SUMIFS($AT$1:AT1179,$A$1:A1179,A1179,$K$1:K1179,K1179,$E$1:E1179,E1179),"")</f>
        <v/>
      </c>
      <c r="AV1179">
        <f t="shared" si="94"/>
        <v>1</v>
      </c>
    </row>
    <row r="1180" spans="1:48" x14ac:dyDescent="0.25">
      <c r="A1180" s="4" t="s">
        <v>29</v>
      </c>
      <c r="B1180" s="4" t="s">
        <v>139</v>
      </c>
      <c r="C1180" t="s">
        <v>30</v>
      </c>
      <c r="D1180" s="3">
        <v>42345</v>
      </c>
      <c r="E1180">
        <v>1</v>
      </c>
      <c r="F1180" t="s">
        <v>55</v>
      </c>
      <c r="K1180" s="24" t="s">
        <v>75</v>
      </c>
      <c r="L1180" t="s">
        <v>21</v>
      </c>
      <c r="M1180">
        <v>9</v>
      </c>
      <c r="N1180" s="2" t="s">
        <v>37</v>
      </c>
      <c r="O1180" s="2">
        <f t="shared" si="95"/>
        <v>1470.2</v>
      </c>
      <c r="P1180">
        <v>147.02000000000001</v>
      </c>
      <c r="Q1180"/>
      <c r="R1180"/>
      <c r="S1180" s="2" t="str">
        <f>IF(ISNUMBER(R1180),SUMIFS(R$1:$R1180,A$1:$A1180,A1180,K$1:$K1180,K1180,E$1:$E1180,E1180),"")</f>
        <v/>
      </c>
      <c r="U1180" s="5"/>
      <c r="AC1180" s="2" t="str">
        <f t="shared" si="92"/>
        <v/>
      </c>
      <c r="AL1180" s="2" t="str">
        <f t="shared" si="96"/>
        <v/>
      </c>
      <c r="AT1180" s="2" t="str">
        <f t="shared" si="93"/>
        <v/>
      </c>
      <c r="AU1180" s="2" t="str">
        <f>IF(ISNUMBER(AT1180),SUMIFS($AT$1:AT1180,$A$1:A1180,A1180,$K$1:K1180,K1180,$E$1:E1180,E1180),"")</f>
        <v/>
      </c>
      <c r="AV1180">
        <f t="shared" si="94"/>
        <v>1</v>
      </c>
    </row>
    <row r="1181" spans="1:48" x14ac:dyDescent="0.25">
      <c r="A1181" s="4" t="s">
        <v>35</v>
      </c>
      <c r="B1181" s="4" t="s">
        <v>139</v>
      </c>
      <c r="C1181" t="s">
        <v>30</v>
      </c>
      <c r="D1181" s="3">
        <v>42345</v>
      </c>
      <c r="E1181">
        <v>1</v>
      </c>
      <c r="F1181" t="s">
        <v>57</v>
      </c>
      <c r="K1181" s="24" t="s">
        <v>75</v>
      </c>
      <c r="L1181" t="s">
        <v>21</v>
      </c>
      <c r="M1181">
        <v>9</v>
      </c>
      <c r="N1181" s="2" t="s">
        <v>37</v>
      </c>
      <c r="O1181" s="2">
        <f t="shared" si="95"/>
        <v>1789.8</v>
      </c>
      <c r="P1181">
        <v>178.98</v>
      </c>
      <c r="Q1181"/>
      <c r="R1181"/>
      <c r="S1181" s="2" t="str">
        <f>IF(ISNUMBER(R1181),SUMIFS(R$1:$R1181,A$1:$A1181,A1181,K$1:$K1181,K1181,E$1:$E1181,E1181),"")</f>
        <v/>
      </c>
      <c r="U1181" s="5"/>
      <c r="AC1181" s="2" t="str">
        <f t="shared" si="92"/>
        <v/>
      </c>
      <c r="AL1181" s="2" t="str">
        <f t="shared" si="96"/>
        <v/>
      </c>
      <c r="AT1181" s="2" t="str">
        <f t="shared" si="93"/>
        <v/>
      </c>
      <c r="AU1181" s="2" t="str">
        <f>IF(ISNUMBER(AT1181),SUMIFS($AT$1:AT1181,$A$1:A1181,A1181,$K$1:K1181,K1181,$E$1:E1181,E1181),"")</f>
        <v/>
      </c>
      <c r="AV1181">
        <f t="shared" si="94"/>
        <v>1</v>
      </c>
    </row>
    <row r="1182" spans="1:48" x14ac:dyDescent="0.25">
      <c r="A1182" s="4" t="s">
        <v>32</v>
      </c>
      <c r="B1182" s="4" t="s">
        <v>139</v>
      </c>
      <c r="C1182" t="s">
        <v>30</v>
      </c>
      <c r="D1182" s="3">
        <v>42345</v>
      </c>
      <c r="E1182">
        <v>1</v>
      </c>
      <c r="F1182" t="s">
        <v>59</v>
      </c>
      <c r="K1182" s="24" t="s">
        <v>75</v>
      </c>
      <c r="L1182" t="s">
        <v>21</v>
      </c>
      <c r="M1182">
        <v>9</v>
      </c>
      <c r="N1182" s="2" t="s">
        <v>37</v>
      </c>
      <c r="O1182" s="2">
        <f t="shared" si="95"/>
        <v>1244.5999999999999</v>
      </c>
      <c r="P1182">
        <v>124.46</v>
      </c>
      <c r="Q1182"/>
      <c r="R1182"/>
      <c r="S1182" s="2" t="str">
        <f>IF(ISNUMBER(R1182),SUMIFS(R$1:$R1182,A$1:$A1182,A1182,K$1:$K1182,K1182,E$1:$E1182,E1182),"")</f>
        <v/>
      </c>
      <c r="U1182" s="5"/>
      <c r="AC1182" s="2" t="str">
        <f t="shared" si="92"/>
        <v/>
      </c>
      <c r="AL1182" s="2" t="str">
        <f t="shared" si="96"/>
        <v/>
      </c>
      <c r="AT1182" s="2" t="str">
        <f t="shared" si="93"/>
        <v/>
      </c>
      <c r="AU1182" s="2" t="str">
        <f>IF(ISNUMBER(AT1182),SUMIFS($AT$1:AT1182,$A$1:A1182,A1182,$K$1:K1182,K1182,$E$1:E1182,E1182),"")</f>
        <v/>
      </c>
      <c r="AV1182">
        <f t="shared" si="94"/>
        <v>1</v>
      </c>
    </row>
    <row r="1183" spans="1:48" x14ac:dyDescent="0.25">
      <c r="A1183" s="4" t="s">
        <v>31</v>
      </c>
      <c r="B1183" s="4" t="s">
        <v>139</v>
      </c>
      <c r="C1183" t="s">
        <v>30</v>
      </c>
      <c r="D1183" s="3">
        <v>42345</v>
      </c>
      <c r="E1183">
        <v>1</v>
      </c>
      <c r="F1183" t="s">
        <v>54</v>
      </c>
      <c r="K1183" s="24" t="s">
        <v>75</v>
      </c>
      <c r="L1183" t="s">
        <v>21</v>
      </c>
      <c r="M1183">
        <v>9</v>
      </c>
      <c r="N1183" s="2" t="s">
        <v>37</v>
      </c>
      <c r="O1183" s="2">
        <f t="shared" si="95"/>
        <v>1094.2</v>
      </c>
      <c r="P1183">
        <v>109.42</v>
      </c>
      <c r="Q1183"/>
      <c r="R1183"/>
      <c r="S1183" s="2" t="str">
        <f>IF(ISNUMBER(R1183),SUMIFS(R$1:$R1183,A$1:$A1183,A1183,K$1:$K1183,K1183,E$1:$E1183,E1183),"")</f>
        <v/>
      </c>
      <c r="U1183" s="5"/>
      <c r="AC1183" s="2" t="str">
        <f t="shared" si="92"/>
        <v/>
      </c>
      <c r="AL1183" s="2" t="str">
        <f t="shared" si="96"/>
        <v/>
      </c>
      <c r="AT1183" s="2" t="str">
        <f t="shared" si="93"/>
        <v/>
      </c>
      <c r="AU1183" s="2" t="str">
        <f>IF(ISNUMBER(AT1183),SUMIFS($AT$1:AT1183,$A$1:A1183,A1183,$K$1:K1183,K1183,$E$1:E1183,E1183),"")</f>
        <v/>
      </c>
      <c r="AV1183">
        <f t="shared" si="94"/>
        <v>1</v>
      </c>
    </row>
    <row r="1184" spans="1:48" x14ac:dyDescent="0.25">
      <c r="A1184" s="4" t="s">
        <v>31</v>
      </c>
      <c r="B1184" s="4" t="s">
        <v>139</v>
      </c>
      <c r="C1184" t="s">
        <v>30</v>
      </c>
      <c r="D1184" s="3">
        <v>42345</v>
      </c>
      <c r="E1184">
        <v>2</v>
      </c>
      <c r="F1184" t="s">
        <v>54</v>
      </c>
      <c r="K1184" s="24" t="s">
        <v>75</v>
      </c>
      <c r="L1184" t="s">
        <v>21</v>
      </c>
      <c r="M1184">
        <v>9</v>
      </c>
      <c r="N1184" s="2" t="s">
        <v>37</v>
      </c>
      <c r="O1184" s="2">
        <f t="shared" si="95"/>
        <v>1019</v>
      </c>
      <c r="P1184">
        <v>101.9</v>
      </c>
      <c r="Q1184"/>
      <c r="R1184"/>
      <c r="S1184" s="2" t="str">
        <f>IF(ISNUMBER(R1184),SUMIFS(R$1:$R1184,A$1:$A1184,A1184,K$1:$K1184,K1184,E$1:$E1184,E1184),"")</f>
        <v/>
      </c>
      <c r="U1184" s="5"/>
      <c r="AC1184" s="2" t="str">
        <f t="shared" si="92"/>
        <v/>
      </c>
      <c r="AL1184" s="2" t="str">
        <f t="shared" si="96"/>
        <v/>
      </c>
      <c r="AT1184" s="2" t="str">
        <f t="shared" si="93"/>
        <v/>
      </c>
      <c r="AU1184" s="2" t="str">
        <f>IF(ISNUMBER(AT1184),SUMIFS($AT$1:AT1184,$A$1:A1184,A1184,$K$1:K1184,K1184,$E$1:E1184,E1184),"")</f>
        <v/>
      </c>
      <c r="AV1184">
        <f t="shared" si="94"/>
        <v>1</v>
      </c>
    </row>
    <row r="1185" spans="1:48" x14ac:dyDescent="0.25">
      <c r="A1185" s="4" t="s">
        <v>32</v>
      </c>
      <c r="B1185" s="4" t="s">
        <v>139</v>
      </c>
      <c r="C1185" t="s">
        <v>30</v>
      </c>
      <c r="D1185" s="3">
        <v>42345</v>
      </c>
      <c r="E1185">
        <v>2</v>
      </c>
      <c r="F1185" t="s">
        <v>59</v>
      </c>
      <c r="K1185" s="24" t="s">
        <v>75</v>
      </c>
      <c r="L1185" t="s">
        <v>21</v>
      </c>
      <c r="M1185">
        <v>9</v>
      </c>
      <c r="N1185" s="2" t="s">
        <v>37</v>
      </c>
      <c r="O1185" s="2">
        <f t="shared" si="95"/>
        <v>1263.4000000000001</v>
      </c>
      <c r="P1185">
        <v>126.34</v>
      </c>
      <c r="Q1185"/>
      <c r="R1185"/>
      <c r="S1185" s="2" t="str">
        <f>IF(ISNUMBER(R1185),SUMIFS(R$1:$R1185,A$1:$A1185,A1185,K$1:$K1185,K1185,E$1:$E1185,E1185),"")</f>
        <v/>
      </c>
      <c r="U1185" s="5"/>
      <c r="AC1185" s="2" t="str">
        <f t="shared" si="92"/>
        <v/>
      </c>
      <c r="AL1185" s="2" t="str">
        <f t="shared" si="96"/>
        <v/>
      </c>
      <c r="AT1185" s="2" t="str">
        <f t="shared" si="93"/>
        <v/>
      </c>
      <c r="AU1185" s="2" t="str">
        <f>IF(ISNUMBER(AT1185),SUMIFS($AT$1:AT1185,$A$1:A1185,A1185,$K$1:K1185,K1185,$E$1:E1185,E1185),"")</f>
        <v/>
      </c>
      <c r="AV1185">
        <f t="shared" si="94"/>
        <v>1</v>
      </c>
    </row>
    <row r="1186" spans="1:48" x14ac:dyDescent="0.25">
      <c r="A1186" s="4" t="s">
        <v>34</v>
      </c>
      <c r="B1186" s="4" t="s">
        <v>139</v>
      </c>
      <c r="C1186" t="s">
        <v>30</v>
      </c>
      <c r="D1186" s="3">
        <v>42345</v>
      </c>
      <c r="E1186">
        <v>2</v>
      </c>
      <c r="F1186" t="s">
        <v>56</v>
      </c>
      <c r="K1186" s="24" t="s">
        <v>75</v>
      </c>
      <c r="L1186" t="s">
        <v>21</v>
      </c>
      <c r="M1186">
        <v>9</v>
      </c>
      <c r="N1186" s="2" t="s">
        <v>37</v>
      </c>
      <c r="O1186" s="2">
        <f t="shared" si="95"/>
        <v>1752.2</v>
      </c>
      <c r="P1186">
        <v>175.22</v>
      </c>
      <c r="Q1186"/>
      <c r="R1186"/>
      <c r="S1186" s="2" t="str">
        <f>IF(ISNUMBER(R1186),SUMIFS(R$1:$R1186,A$1:$A1186,A1186,K$1:$K1186,K1186,E$1:$E1186,E1186),"")</f>
        <v/>
      </c>
      <c r="U1186" s="5"/>
      <c r="AC1186" s="2" t="str">
        <f t="shared" si="92"/>
        <v/>
      </c>
      <c r="AL1186" s="2" t="str">
        <f t="shared" si="96"/>
        <v/>
      </c>
      <c r="AT1186" s="2" t="str">
        <f t="shared" si="93"/>
        <v/>
      </c>
      <c r="AU1186" s="2" t="str">
        <f>IF(ISNUMBER(AT1186),SUMIFS($AT$1:AT1186,$A$1:A1186,A1186,$K$1:K1186,K1186,$E$1:E1186,E1186),"")</f>
        <v/>
      </c>
      <c r="AV1186">
        <f t="shared" si="94"/>
        <v>1</v>
      </c>
    </row>
    <row r="1187" spans="1:48" x14ac:dyDescent="0.25">
      <c r="A1187" s="4" t="s">
        <v>29</v>
      </c>
      <c r="B1187" s="4" t="s">
        <v>139</v>
      </c>
      <c r="C1187" t="s">
        <v>30</v>
      </c>
      <c r="D1187" s="3">
        <v>42345</v>
      </c>
      <c r="E1187">
        <v>2</v>
      </c>
      <c r="F1187" t="s">
        <v>55</v>
      </c>
      <c r="K1187" s="24" t="s">
        <v>75</v>
      </c>
      <c r="L1187" t="s">
        <v>21</v>
      </c>
      <c r="M1187">
        <v>9</v>
      </c>
      <c r="N1187" s="2" t="s">
        <v>37</v>
      </c>
      <c r="O1187" s="2">
        <f t="shared" si="95"/>
        <v>1432.6</v>
      </c>
      <c r="P1187">
        <v>143.26</v>
      </c>
      <c r="Q1187"/>
      <c r="R1187"/>
      <c r="S1187" s="2" t="str">
        <f>IF(ISNUMBER(R1187),SUMIFS(R$1:$R1187,A$1:$A1187,A1187,K$1:$K1187,K1187,E$1:$E1187,E1187),"")</f>
        <v/>
      </c>
      <c r="U1187" s="5"/>
      <c r="AC1187" s="2" t="str">
        <f t="shared" si="92"/>
        <v/>
      </c>
      <c r="AL1187" s="2" t="str">
        <f t="shared" si="96"/>
        <v/>
      </c>
      <c r="AT1187" s="2" t="str">
        <f t="shared" si="93"/>
        <v/>
      </c>
      <c r="AU1187" s="2" t="str">
        <f>IF(ISNUMBER(AT1187),SUMIFS($AT$1:AT1187,$A$1:A1187,A1187,$K$1:K1187,K1187,$E$1:E1187,E1187),"")</f>
        <v/>
      </c>
      <c r="AV1187">
        <f t="shared" si="94"/>
        <v>1</v>
      </c>
    </row>
    <row r="1188" spans="1:48" x14ac:dyDescent="0.25">
      <c r="A1188" s="4" t="s">
        <v>35</v>
      </c>
      <c r="B1188" s="4" t="s">
        <v>139</v>
      </c>
      <c r="C1188" t="s">
        <v>30</v>
      </c>
      <c r="D1188" s="3">
        <v>42345</v>
      </c>
      <c r="E1188">
        <v>2</v>
      </c>
      <c r="F1188" t="s">
        <v>57</v>
      </c>
      <c r="K1188" s="24" t="s">
        <v>75</v>
      </c>
      <c r="L1188" t="s">
        <v>21</v>
      </c>
      <c r="M1188">
        <v>9</v>
      </c>
      <c r="N1188" s="2" t="s">
        <v>37</v>
      </c>
      <c r="O1188" s="2">
        <f t="shared" si="95"/>
        <v>1714.6</v>
      </c>
      <c r="P1188">
        <v>171.45999999999998</v>
      </c>
      <c r="Q1188"/>
      <c r="R1188"/>
      <c r="S1188" s="2" t="str">
        <f>IF(ISNUMBER(R1188),SUMIFS(R$1:$R1188,A$1:$A1188,A1188,K$1:$K1188,K1188,E$1:$E1188,E1188),"")</f>
        <v/>
      </c>
      <c r="U1188" s="5"/>
      <c r="AC1188" s="2" t="str">
        <f t="shared" si="92"/>
        <v/>
      </c>
      <c r="AL1188" s="2" t="str">
        <f t="shared" si="96"/>
        <v/>
      </c>
      <c r="AT1188" s="2" t="str">
        <f t="shared" si="93"/>
        <v/>
      </c>
      <c r="AU1188" s="2" t="str">
        <f>IF(ISNUMBER(AT1188),SUMIFS($AT$1:AT1188,$A$1:A1188,A1188,$K$1:K1188,K1188,$E$1:E1188,E1188),"")</f>
        <v/>
      </c>
      <c r="AV1188">
        <f t="shared" si="94"/>
        <v>1</v>
      </c>
    </row>
    <row r="1189" spans="1:48" x14ac:dyDescent="0.25">
      <c r="A1189" s="4" t="s">
        <v>33</v>
      </c>
      <c r="B1189" s="4" t="s">
        <v>139</v>
      </c>
      <c r="C1189" t="s">
        <v>30</v>
      </c>
      <c r="D1189" s="3">
        <v>42345</v>
      </c>
      <c r="E1189">
        <v>2</v>
      </c>
      <c r="F1189" t="s">
        <v>58</v>
      </c>
      <c r="K1189" s="24" t="s">
        <v>75</v>
      </c>
      <c r="L1189" t="s">
        <v>21</v>
      </c>
      <c r="M1189">
        <v>9</v>
      </c>
      <c r="N1189" s="2" t="s">
        <v>37</v>
      </c>
      <c r="O1189" s="2">
        <f t="shared" si="95"/>
        <v>1037.8</v>
      </c>
      <c r="P1189">
        <v>103.78</v>
      </c>
      <c r="Q1189"/>
      <c r="R1189"/>
      <c r="S1189" s="2" t="str">
        <f>IF(ISNUMBER(R1189),SUMIFS(R$1:$R1189,A$1:$A1189,A1189,K$1:$K1189,K1189,E$1:$E1189,E1189),"")</f>
        <v/>
      </c>
      <c r="U1189" s="5"/>
      <c r="AC1189" s="2" t="str">
        <f t="shared" si="92"/>
        <v/>
      </c>
      <c r="AL1189" s="2" t="str">
        <f t="shared" si="96"/>
        <v/>
      </c>
      <c r="AT1189" s="2" t="str">
        <f t="shared" si="93"/>
        <v/>
      </c>
      <c r="AU1189" s="2" t="str">
        <f>IF(ISNUMBER(AT1189),SUMIFS($AT$1:AT1189,$A$1:A1189,A1189,$K$1:K1189,K1189,$E$1:E1189,E1189),"")</f>
        <v/>
      </c>
      <c r="AV1189">
        <f t="shared" si="94"/>
        <v>1</v>
      </c>
    </row>
    <row r="1190" spans="1:48" x14ac:dyDescent="0.25">
      <c r="A1190" s="4" t="s">
        <v>33</v>
      </c>
      <c r="B1190" s="4" t="s">
        <v>139</v>
      </c>
      <c r="C1190" t="s">
        <v>30</v>
      </c>
      <c r="D1190" s="3">
        <v>42345</v>
      </c>
      <c r="E1190">
        <v>3</v>
      </c>
      <c r="F1190" t="s">
        <v>58</v>
      </c>
      <c r="K1190" s="24" t="s">
        <v>75</v>
      </c>
      <c r="L1190" t="s">
        <v>21</v>
      </c>
      <c r="M1190">
        <v>9</v>
      </c>
      <c r="N1190" s="2" t="s">
        <v>37</v>
      </c>
      <c r="O1190" s="2">
        <f t="shared" si="95"/>
        <v>1131.8</v>
      </c>
      <c r="P1190">
        <v>113.17999999999999</v>
      </c>
      <c r="Q1190"/>
      <c r="R1190"/>
      <c r="S1190" s="2" t="str">
        <f>IF(ISNUMBER(R1190),SUMIFS(R$1:$R1190,A$1:$A1190,A1190,K$1:$K1190,K1190,E$1:$E1190,E1190),"")</f>
        <v/>
      </c>
      <c r="U1190" s="5"/>
      <c r="AC1190" s="2" t="str">
        <f t="shared" si="92"/>
        <v/>
      </c>
      <c r="AL1190" s="2" t="str">
        <f t="shared" si="96"/>
        <v/>
      </c>
      <c r="AT1190" s="2" t="str">
        <f t="shared" si="93"/>
        <v/>
      </c>
      <c r="AU1190" s="2" t="str">
        <f>IF(ISNUMBER(AT1190),SUMIFS($AT$1:AT1190,$A$1:A1190,A1190,$K$1:K1190,K1190,$E$1:E1190,E1190),"")</f>
        <v/>
      </c>
      <c r="AV1190">
        <f t="shared" si="94"/>
        <v>1</v>
      </c>
    </row>
    <row r="1191" spans="1:48" x14ac:dyDescent="0.25">
      <c r="A1191" s="4" t="s">
        <v>35</v>
      </c>
      <c r="B1191" s="4" t="s">
        <v>139</v>
      </c>
      <c r="C1191" t="s">
        <v>30</v>
      </c>
      <c r="D1191" s="3">
        <v>42345</v>
      </c>
      <c r="E1191">
        <v>3</v>
      </c>
      <c r="F1191" t="s">
        <v>57</v>
      </c>
      <c r="K1191" s="24" t="s">
        <v>75</v>
      </c>
      <c r="L1191" t="s">
        <v>21</v>
      </c>
      <c r="M1191">
        <v>9</v>
      </c>
      <c r="N1191" s="2" t="s">
        <v>37</v>
      </c>
      <c r="O1191" s="2">
        <f t="shared" si="95"/>
        <v>1771</v>
      </c>
      <c r="P1191">
        <v>177.1</v>
      </c>
      <c r="Q1191"/>
      <c r="R1191"/>
      <c r="S1191" s="2" t="str">
        <f>IF(ISNUMBER(R1191),SUMIFS(R$1:$R1191,A$1:$A1191,A1191,K$1:$K1191,K1191,E$1:$E1191,E1191),"")</f>
        <v/>
      </c>
      <c r="U1191" s="5"/>
      <c r="AC1191" s="2" t="str">
        <f t="shared" si="92"/>
        <v/>
      </c>
      <c r="AL1191" s="2" t="str">
        <f t="shared" si="96"/>
        <v/>
      </c>
      <c r="AT1191" s="2" t="str">
        <f t="shared" si="93"/>
        <v/>
      </c>
      <c r="AU1191" s="2" t="str">
        <f>IF(ISNUMBER(AT1191),SUMIFS($AT$1:AT1191,$A$1:A1191,A1191,$K$1:K1191,K1191,$E$1:E1191,E1191),"")</f>
        <v/>
      </c>
      <c r="AV1191">
        <f t="shared" si="94"/>
        <v>1</v>
      </c>
    </row>
    <row r="1192" spans="1:48" x14ac:dyDescent="0.25">
      <c r="A1192" s="4" t="s">
        <v>32</v>
      </c>
      <c r="B1192" s="4" t="s">
        <v>139</v>
      </c>
      <c r="C1192" t="s">
        <v>30</v>
      </c>
      <c r="D1192" s="3">
        <v>42345</v>
      </c>
      <c r="E1192">
        <v>3</v>
      </c>
      <c r="F1192" t="s">
        <v>59</v>
      </c>
      <c r="K1192" s="24" t="s">
        <v>75</v>
      </c>
      <c r="L1192" t="s">
        <v>21</v>
      </c>
      <c r="M1192">
        <v>9</v>
      </c>
      <c r="N1192" s="2" t="s">
        <v>37</v>
      </c>
      <c r="O1192" s="2">
        <f t="shared" si="95"/>
        <v>1413.8</v>
      </c>
      <c r="P1192">
        <v>141.38</v>
      </c>
      <c r="Q1192"/>
      <c r="R1192"/>
      <c r="S1192" s="2" t="str">
        <f>IF(ISNUMBER(R1192),SUMIFS(R$1:$R1192,A$1:$A1192,A1192,K$1:$K1192,K1192,E$1:$E1192,E1192),"")</f>
        <v/>
      </c>
      <c r="U1192" s="5"/>
      <c r="AC1192" s="2" t="str">
        <f t="shared" si="92"/>
        <v/>
      </c>
      <c r="AL1192" s="2" t="str">
        <f t="shared" si="96"/>
        <v/>
      </c>
      <c r="AT1192" s="2" t="str">
        <f t="shared" si="93"/>
        <v/>
      </c>
      <c r="AU1192" s="2" t="str">
        <f>IF(ISNUMBER(AT1192),SUMIFS($AT$1:AT1192,$A$1:A1192,A1192,$K$1:K1192,K1192,$E$1:E1192,E1192),"")</f>
        <v/>
      </c>
      <c r="AV1192">
        <f t="shared" si="94"/>
        <v>1</v>
      </c>
    </row>
    <row r="1193" spans="1:48" x14ac:dyDescent="0.25">
      <c r="A1193" s="4" t="s">
        <v>29</v>
      </c>
      <c r="B1193" s="4" t="s">
        <v>139</v>
      </c>
      <c r="C1193" t="s">
        <v>30</v>
      </c>
      <c r="D1193" s="3">
        <v>42345</v>
      </c>
      <c r="E1193">
        <v>3</v>
      </c>
      <c r="F1193" t="s">
        <v>55</v>
      </c>
      <c r="K1193" s="24" t="s">
        <v>75</v>
      </c>
      <c r="L1193" t="s">
        <v>21</v>
      </c>
      <c r="M1193">
        <v>9</v>
      </c>
      <c r="N1193" s="2" t="s">
        <v>37</v>
      </c>
      <c r="O1193" s="2">
        <f t="shared" si="95"/>
        <v>1545.4</v>
      </c>
      <c r="P1193">
        <v>154.54000000000002</v>
      </c>
      <c r="Q1193"/>
      <c r="R1193"/>
      <c r="S1193" s="2" t="str">
        <f>IF(ISNUMBER(R1193),SUMIFS(R$1:$R1193,A$1:$A1193,A1193,K$1:$K1193,K1193,E$1:$E1193,E1193),"")</f>
        <v/>
      </c>
      <c r="U1193" s="5"/>
      <c r="AC1193" s="2" t="str">
        <f t="shared" si="92"/>
        <v/>
      </c>
      <c r="AL1193" s="2" t="str">
        <f t="shared" si="96"/>
        <v/>
      </c>
      <c r="AT1193" s="2" t="str">
        <f t="shared" si="93"/>
        <v/>
      </c>
      <c r="AU1193" s="2" t="str">
        <f>IF(ISNUMBER(AT1193),SUMIFS($AT$1:AT1193,$A$1:A1193,A1193,$K$1:K1193,K1193,$E$1:E1193,E1193),"")</f>
        <v/>
      </c>
      <c r="AV1193">
        <f t="shared" si="94"/>
        <v>1</v>
      </c>
    </row>
    <row r="1194" spans="1:48" x14ac:dyDescent="0.25">
      <c r="A1194" s="4" t="s">
        <v>34</v>
      </c>
      <c r="B1194" s="4" t="s">
        <v>139</v>
      </c>
      <c r="C1194" t="s">
        <v>30</v>
      </c>
      <c r="D1194" s="3">
        <v>42345</v>
      </c>
      <c r="E1194">
        <v>3</v>
      </c>
      <c r="F1194" t="s">
        <v>56</v>
      </c>
      <c r="K1194" s="24" t="s">
        <v>75</v>
      </c>
      <c r="L1194" t="s">
        <v>21</v>
      </c>
      <c r="M1194">
        <v>9</v>
      </c>
      <c r="N1194" s="2" t="s">
        <v>37</v>
      </c>
      <c r="O1194" s="2">
        <f t="shared" si="95"/>
        <v>1695.7999999999997</v>
      </c>
      <c r="P1194">
        <v>169.57999999999998</v>
      </c>
      <c r="Q1194"/>
      <c r="R1194"/>
      <c r="S1194" s="2" t="str">
        <f>IF(ISNUMBER(R1194),SUMIFS(R$1:$R1194,A$1:$A1194,A1194,K$1:$K1194,K1194,E$1:$E1194,E1194),"")</f>
        <v/>
      </c>
      <c r="U1194" s="5"/>
      <c r="AC1194" s="2" t="str">
        <f t="shared" si="92"/>
        <v/>
      </c>
      <c r="AL1194" s="2" t="str">
        <f t="shared" si="96"/>
        <v/>
      </c>
      <c r="AT1194" s="2" t="str">
        <f t="shared" si="93"/>
        <v/>
      </c>
      <c r="AU1194" s="2" t="str">
        <f>IF(ISNUMBER(AT1194),SUMIFS($AT$1:AT1194,$A$1:A1194,A1194,$K$1:K1194,K1194,$E$1:E1194,E1194),"")</f>
        <v/>
      </c>
      <c r="AV1194">
        <f t="shared" si="94"/>
        <v>1</v>
      </c>
    </row>
    <row r="1195" spans="1:48" x14ac:dyDescent="0.25">
      <c r="A1195" s="4" t="s">
        <v>31</v>
      </c>
      <c r="B1195" s="4" t="s">
        <v>139</v>
      </c>
      <c r="C1195" t="s">
        <v>30</v>
      </c>
      <c r="D1195" s="3">
        <v>42345</v>
      </c>
      <c r="E1195">
        <v>3</v>
      </c>
      <c r="F1195" t="s">
        <v>54</v>
      </c>
      <c r="K1195" s="24" t="s">
        <v>75</v>
      </c>
      <c r="L1195" t="s">
        <v>21</v>
      </c>
      <c r="M1195">
        <v>9</v>
      </c>
      <c r="N1195" s="2" t="s">
        <v>37</v>
      </c>
      <c r="O1195" s="2">
        <f t="shared" si="95"/>
        <v>1507.8</v>
      </c>
      <c r="P1195">
        <v>150.78</v>
      </c>
      <c r="Q1195"/>
      <c r="R1195"/>
      <c r="S1195" s="2" t="str">
        <f>IF(ISNUMBER(R1195),SUMIFS(R$1:$R1195,A$1:$A1195,A1195,K$1:$K1195,K1195,E$1:$E1195,E1195),"")</f>
        <v/>
      </c>
      <c r="U1195" s="5"/>
      <c r="AC1195" s="2" t="str">
        <f t="shared" si="92"/>
        <v/>
      </c>
      <c r="AL1195" s="2" t="str">
        <f t="shared" si="96"/>
        <v/>
      </c>
      <c r="AT1195" s="2" t="str">
        <f t="shared" si="93"/>
        <v/>
      </c>
      <c r="AU1195" s="2" t="str">
        <f>IF(ISNUMBER(AT1195),SUMIFS($AT$1:AT1195,$A$1:A1195,A1195,$K$1:K1195,K1195,$E$1:E1195,E1195),"")</f>
        <v/>
      </c>
      <c r="AV1195">
        <f t="shared" si="94"/>
        <v>1</v>
      </c>
    </row>
    <row r="1196" spans="1:48" x14ac:dyDescent="0.25">
      <c r="A1196" s="4" t="s">
        <v>34</v>
      </c>
      <c r="B1196" s="4" t="s">
        <v>139</v>
      </c>
      <c r="C1196" t="s">
        <v>30</v>
      </c>
      <c r="D1196" s="3">
        <v>42349</v>
      </c>
      <c r="E1196">
        <v>1</v>
      </c>
      <c r="F1196" t="s">
        <v>56</v>
      </c>
      <c r="K1196" s="24" t="s">
        <v>75</v>
      </c>
      <c r="L1196" t="s">
        <v>21</v>
      </c>
      <c r="M1196">
        <v>9</v>
      </c>
      <c r="N1196" s="2" t="s">
        <v>38</v>
      </c>
      <c r="O1196" s="2">
        <f t="shared" si="95"/>
        <v>1865</v>
      </c>
      <c r="P1196">
        <v>186.5</v>
      </c>
      <c r="Q1196"/>
      <c r="R1196"/>
      <c r="S1196" s="2" t="str">
        <f>IF(ISNUMBER(R1196),SUMIFS(R$1:$R1196,A$1:$A1196,A1196,K$1:$K1196,K1196,E$1:$E1196,E1196),"")</f>
        <v/>
      </c>
      <c r="U1196" s="5"/>
      <c r="AC1196" s="2" t="str">
        <f t="shared" si="92"/>
        <v/>
      </c>
      <c r="AL1196" s="2" t="str">
        <f t="shared" si="96"/>
        <v/>
      </c>
      <c r="AT1196" s="2" t="str">
        <f t="shared" si="93"/>
        <v/>
      </c>
      <c r="AU1196" s="2" t="str">
        <f>IF(ISNUMBER(AT1196),SUMIFS($AT$1:AT1196,$A$1:A1196,A1196,$K$1:K1196,K1196,$E$1:E1196,E1196),"")</f>
        <v/>
      </c>
      <c r="AV1196">
        <f t="shared" si="94"/>
        <v>1</v>
      </c>
    </row>
    <row r="1197" spans="1:48" x14ac:dyDescent="0.25">
      <c r="A1197" s="4" t="s">
        <v>33</v>
      </c>
      <c r="B1197" s="4" t="s">
        <v>139</v>
      </c>
      <c r="C1197" t="s">
        <v>30</v>
      </c>
      <c r="D1197" s="3">
        <v>42349</v>
      </c>
      <c r="E1197">
        <v>1</v>
      </c>
      <c r="F1197" t="s">
        <v>58</v>
      </c>
      <c r="K1197" s="24" t="s">
        <v>75</v>
      </c>
      <c r="L1197" t="s">
        <v>21</v>
      </c>
      <c r="M1197">
        <v>9</v>
      </c>
      <c r="N1197" s="2" t="s">
        <v>38</v>
      </c>
      <c r="O1197" s="2">
        <f t="shared" si="95"/>
        <v>1282.2</v>
      </c>
      <c r="P1197">
        <v>128.22</v>
      </c>
      <c r="Q1197"/>
      <c r="R1197"/>
      <c r="S1197" s="2" t="str">
        <f>IF(ISNUMBER(R1197),SUMIFS(R$1:$R1197,A$1:$A1197,A1197,K$1:$K1197,K1197,E$1:$E1197,E1197),"")</f>
        <v/>
      </c>
      <c r="U1197" s="5"/>
      <c r="AC1197" s="2" t="str">
        <f t="shared" si="92"/>
        <v/>
      </c>
      <c r="AL1197" s="2" t="str">
        <f t="shared" si="96"/>
        <v/>
      </c>
      <c r="AT1197" s="2" t="str">
        <f t="shared" si="93"/>
        <v/>
      </c>
      <c r="AU1197" s="2" t="str">
        <f>IF(ISNUMBER(AT1197),SUMIFS($AT$1:AT1197,$A$1:A1197,A1197,$K$1:K1197,K1197,$E$1:E1197,E1197),"")</f>
        <v/>
      </c>
      <c r="AV1197">
        <f t="shared" si="94"/>
        <v>1</v>
      </c>
    </row>
    <row r="1198" spans="1:48" x14ac:dyDescent="0.25">
      <c r="A1198" s="4" t="s">
        <v>29</v>
      </c>
      <c r="B1198" s="4" t="s">
        <v>139</v>
      </c>
      <c r="C1198" t="s">
        <v>30</v>
      </c>
      <c r="D1198" s="3">
        <v>42349</v>
      </c>
      <c r="E1198">
        <v>1</v>
      </c>
      <c r="F1198" t="s">
        <v>55</v>
      </c>
      <c r="K1198" s="24" t="s">
        <v>75</v>
      </c>
      <c r="L1198" t="s">
        <v>21</v>
      </c>
      <c r="M1198">
        <v>9</v>
      </c>
      <c r="N1198" s="2" t="s">
        <v>38</v>
      </c>
      <c r="O1198" s="2">
        <f t="shared" si="95"/>
        <v>1827.4</v>
      </c>
      <c r="P1198">
        <v>182.74</v>
      </c>
      <c r="Q1198"/>
      <c r="R1198"/>
      <c r="S1198" s="2" t="str">
        <f>IF(ISNUMBER(R1198),SUMIFS(R$1:$R1198,A$1:$A1198,A1198,K$1:$K1198,K1198,E$1:$E1198,E1198),"")</f>
        <v/>
      </c>
      <c r="U1198" s="5"/>
      <c r="AC1198" s="2" t="str">
        <f t="shared" si="92"/>
        <v/>
      </c>
      <c r="AL1198" s="2" t="str">
        <f t="shared" si="96"/>
        <v/>
      </c>
      <c r="AT1198" s="2" t="str">
        <f t="shared" si="93"/>
        <v/>
      </c>
      <c r="AU1198" s="2" t="str">
        <f>IF(ISNUMBER(AT1198),SUMIFS($AT$1:AT1198,$A$1:A1198,A1198,$K$1:K1198,K1198,$E$1:E1198,E1198),"")</f>
        <v/>
      </c>
      <c r="AV1198">
        <f t="shared" si="94"/>
        <v>1</v>
      </c>
    </row>
    <row r="1199" spans="1:48" x14ac:dyDescent="0.25">
      <c r="A1199" s="4" t="s">
        <v>35</v>
      </c>
      <c r="B1199" s="4" t="s">
        <v>139</v>
      </c>
      <c r="C1199" t="s">
        <v>30</v>
      </c>
      <c r="D1199" s="3">
        <v>42349</v>
      </c>
      <c r="E1199">
        <v>1</v>
      </c>
      <c r="F1199" t="s">
        <v>57</v>
      </c>
      <c r="K1199" s="24" t="s">
        <v>75</v>
      </c>
      <c r="L1199" t="s">
        <v>21</v>
      </c>
      <c r="M1199">
        <v>9</v>
      </c>
      <c r="N1199" s="2" t="s">
        <v>38</v>
      </c>
      <c r="O1199" s="2">
        <f t="shared" si="95"/>
        <v>2410.1999999999998</v>
      </c>
      <c r="P1199">
        <v>241.01999999999998</v>
      </c>
      <c r="Q1199"/>
      <c r="R1199"/>
      <c r="S1199" s="2" t="str">
        <f>IF(ISNUMBER(R1199),SUMIFS(R$1:$R1199,A$1:$A1199,A1199,K$1:$K1199,K1199,E$1:$E1199,E1199),"")</f>
        <v/>
      </c>
      <c r="U1199" s="5"/>
      <c r="AC1199" s="2" t="str">
        <f t="shared" si="92"/>
        <v/>
      </c>
      <c r="AL1199" s="2" t="str">
        <f t="shared" si="96"/>
        <v/>
      </c>
      <c r="AT1199" s="2" t="str">
        <f t="shared" si="93"/>
        <v/>
      </c>
      <c r="AU1199" s="2" t="str">
        <f>IF(ISNUMBER(AT1199),SUMIFS($AT$1:AT1199,$A$1:A1199,A1199,$K$1:K1199,K1199,$E$1:E1199,E1199),"")</f>
        <v/>
      </c>
      <c r="AV1199">
        <f t="shared" si="94"/>
        <v>1</v>
      </c>
    </row>
    <row r="1200" spans="1:48" x14ac:dyDescent="0.25">
      <c r="A1200" s="4" t="s">
        <v>32</v>
      </c>
      <c r="B1200" s="4" t="s">
        <v>139</v>
      </c>
      <c r="C1200" t="s">
        <v>30</v>
      </c>
      <c r="D1200" s="3">
        <v>42349</v>
      </c>
      <c r="E1200">
        <v>1</v>
      </c>
      <c r="F1200" t="s">
        <v>59</v>
      </c>
      <c r="K1200" s="24" t="s">
        <v>75</v>
      </c>
      <c r="L1200" t="s">
        <v>21</v>
      </c>
      <c r="M1200">
        <v>9</v>
      </c>
      <c r="N1200" s="2" t="s">
        <v>38</v>
      </c>
      <c r="O1200" s="2">
        <f t="shared" si="95"/>
        <v>1470.2</v>
      </c>
      <c r="P1200">
        <v>147.02000000000001</v>
      </c>
      <c r="Q1200"/>
      <c r="R1200"/>
      <c r="S1200" s="2" t="str">
        <f>IF(ISNUMBER(R1200),SUMIFS(R$1:$R1200,A$1:$A1200,A1200,K$1:$K1200,K1200,E$1:$E1200,E1200),"")</f>
        <v/>
      </c>
      <c r="U1200" s="5"/>
      <c r="AC1200" s="2" t="str">
        <f t="shared" si="92"/>
        <v/>
      </c>
      <c r="AL1200" s="2" t="str">
        <f t="shared" si="96"/>
        <v/>
      </c>
      <c r="AT1200" s="2" t="str">
        <f t="shared" si="93"/>
        <v/>
      </c>
      <c r="AU1200" s="2" t="str">
        <f>IF(ISNUMBER(AT1200),SUMIFS($AT$1:AT1200,$A$1:A1200,A1200,$K$1:K1200,K1200,$E$1:E1200,E1200),"")</f>
        <v/>
      </c>
      <c r="AV1200">
        <f t="shared" si="94"/>
        <v>1</v>
      </c>
    </row>
    <row r="1201" spans="1:48" x14ac:dyDescent="0.25">
      <c r="A1201" s="4" t="s">
        <v>31</v>
      </c>
      <c r="B1201" s="4" t="s">
        <v>139</v>
      </c>
      <c r="C1201" t="s">
        <v>30</v>
      </c>
      <c r="D1201" s="3">
        <v>42349</v>
      </c>
      <c r="E1201">
        <v>1</v>
      </c>
      <c r="F1201" t="s">
        <v>54</v>
      </c>
      <c r="K1201" s="24" t="s">
        <v>75</v>
      </c>
      <c r="L1201" t="s">
        <v>21</v>
      </c>
      <c r="M1201">
        <v>9</v>
      </c>
      <c r="N1201" s="2" t="s">
        <v>38</v>
      </c>
      <c r="O1201" s="2">
        <f t="shared" si="95"/>
        <v>1094.2</v>
      </c>
      <c r="P1201">
        <v>109.42</v>
      </c>
      <c r="Q1201"/>
      <c r="R1201"/>
      <c r="S1201" s="2" t="str">
        <f>IF(ISNUMBER(R1201),SUMIFS(R$1:$R1201,A$1:$A1201,A1201,K$1:$K1201,K1201,E$1:$E1201,E1201),"")</f>
        <v/>
      </c>
      <c r="U1201" s="5"/>
      <c r="AC1201" s="2" t="str">
        <f t="shared" si="92"/>
        <v/>
      </c>
      <c r="AL1201" s="2" t="str">
        <f t="shared" si="96"/>
        <v/>
      </c>
      <c r="AT1201" s="2" t="str">
        <f t="shared" si="93"/>
        <v/>
      </c>
      <c r="AU1201" s="2" t="str">
        <f>IF(ISNUMBER(AT1201),SUMIFS($AT$1:AT1201,$A$1:A1201,A1201,$K$1:K1201,K1201,$E$1:E1201,E1201),"")</f>
        <v/>
      </c>
      <c r="AV1201">
        <f t="shared" si="94"/>
        <v>1</v>
      </c>
    </row>
    <row r="1202" spans="1:48" x14ac:dyDescent="0.25">
      <c r="A1202" s="4" t="s">
        <v>31</v>
      </c>
      <c r="B1202" s="4" t="s">
        <v>139</v>
      </c>
      <c r="C1202" t="s">
        <v>30</v>
      </c>
      <c r="D1202" s="3">
        <v>42349</v>
      </c>
      <c r="E1202">
        <v>2</v>
      </c>
      <c r="F1202" t="s">
        <v>54</v>
      </c>
      <c r="K1202" s="24" t="s">
        <v>75</v>
      </c>
      <c r="L1202" t="s">
        <v>21</v>
      </c>
      <c r="M1202">
        <v>9</v>
      </c>
      <c r="N1202" s="2" t="s">
        <v>38</v>
      </c>
      <c r="O1202" s="2">
        <f t="shared" si="95"/>
        <v>1113</v>
      </c>
      <c r="P1202">
        <v>111.3</v>
      </c>
      <c r="Q1202"/>
      <c r="R1202"/>
      <c r="S1202" s="2" t="str">
        <f>IF(ISNUMBER(R1202),SUMIFS(R$1:$R1202,A$1:$A1202,A1202,K$1:$K1202,K1202,E$1:$E1202,E1202),"")</f>
        <v/>
      </c>
      <c r="U1202" s="5"/>
      <c r="AC1202" s="2" t="str">
        <f t="shared" si="92"/>
        <v/>
      </c>
      <c r="AL1202" s="2" t="str">
        <f t="shared" si="96"/>
        <v/>
      </c>
      <c r="AT1202" s="2" t="str">
        <f t="shared" si="93"/>
        <v/>
      </c>
      <c r="AU1202" s="2" t="str">
        <f>IF(ISNUMBER(AT1202),SUMIFS($AT$1:AT1202,$A$1:A1202,A1202,$K$1:K1202,K1202,$E$1:E1202,E1202),"")</f>
        <v/>
      </c>
      <c r="AV1202">
        <f t="shared" si="94"/>
        <v>1</v>
      </c>
    </row>
    <row r="1203" spans="1:48" x14ac:dyDescent="0.25">
      <c r="A1203" s="4" t="s">
        <v>32</v>
      </c>
      <c r="B1203" s="4" t="s">
        <v>139</v>
      </c>
      <c r="C1203" t="s">
        <v>30</v>
      </c>
      <c r="D1203" s="3">
        <v>42349</v>
      </c>
      <c r="E1203">
        <v>2</v>
      </c>
      <c r="F1203" t="s">
        <v>59</v>
      </c>
      <c r="K1203" s="24" t="s">
        <v>75</v>
      </c>
      <c r="L1203" t="s">
        <v>21</v>
      </c>
      <c r="M1203">
        <v>9</v>
      </c>
      <c r="N1203" s="2" t="s">
        <v>38</v>
      </c>
      <c r="O1203" s="2">
        <f t="shared" si="95"/>
        <v>1489</v>
      </c>
      <c r="P1203">
        <v>148.9</v>
      </c>
      <c r="Q1203"/>
      <c r="R1203"/>
      <c r="S1203" s="2" t="str">
        <f>IF(ISNUMBER(R1203),SUMIFS(R$1:$R1203,A$1:$A1203,A1203,K$1:$K1203,K1203,E$1:$E1203,E1203),"")</f>
        <v/>
      </c>
      <c r="U1203" s="5"/>
      <c r="AC1203" s="2" t="str">
        <f t="shared" si="92"/>
        <v/>
      </c>
      <c r="AL1203" s="2" t="str">
        <f t="shared" si="96"/>
        <v/>
      </c>
      <c r="AT1203" s="2" t="str">
        <f t="shared" si="93"/>
        <v/>
      </c>
      <c r="AU1203" s="2" t="str">
        <f>IF(ISNUMBER(AT1203),SUMIFS($AT$1:AT1203,$A$1:A1203,A1203,$K$1:K1203,K1203,$E$1:E1203,E1203),"")</f>
        <v/>
      </c>
      <c r="AV1203">
        <f t="shared" si="94"/>
        <v>1</v>
      </c>
    </row>
    <row r="1204" spans="1:48" x14ac:dyDescent="0.25">
      <c r="A1204" s="4" t="s">
        <v>34</v>
      </c>
      <c r="B1204" s="4" t="s">
        <v>139</v>
      </c>
      <c r="C1204" t="s">
        <v>30</v>
      </c>
      <c r="D1204" s="3">
        <v>42349</v>
      </c>
      <c r="E1204">
        <v>2</v>
      </c>
      <c r="F1204" t="s">
        <v>56</v>
      </c>
      <c r="K1204" s="24" t="s">
        <v>75</v>
      </c>
      <c r="L1204" t="s">
        <v>21</v>
      </c>
      <c r="M1204">
        <v>9</v>
      </c>
      <c r="N1204" s="2" t="s">
        <v>38</v>
      </c>
      <c r="O1204" s="2">
        <f t="shared" si="95"/>
        <v>1846.2</v>
      </c>
      <c r="P1204">
        <v>184.62</v>
      </c>
      <c r="Q1204"/>
      <c r="R1204"/>
      <c r="S1204" s="2" t="str">
        <f>IF(ISNUMBER(R1204),SUMIFS(R$1:$R1204,A$1:$A1204,A1204,K$1:$K1204,K1204,E$1:$E1204,E1204),"")</f>
        <v/>
      </c>
      <c r="U1204" s="5"/>
      <c r="AC1204" s="2" t="str">
        <f t="shared" si="92"/>
        <v/>
      </c>
      <c r="AL1204" s="2" t="str">
        <f t="shared" si="96"/>
        <v/>
      </c>
      <c r="AT1204" s="2" t="str">
        <f t="shared" si="93"/>
        <v/>
      </c>
      <c r="AU1204" s="2" t="str">
        <f>IF(ISNUMBER(AT1204),SUMIFS($AT$1:AT1204,$A$1:A1204,A1204,$K$1:K1204,K1204,$E$1:E1204,E1204),"")</f>
        <v/>
      </c>
      <c r="AV1204">
        <f t="shared" si="94"/>
        <v>1</v>
      </c>
    </row>
    <row r="1205" spans="1:48" x14ac:dyDescent="0.25">
      <c r="A1205" s="4" t="s">
        <v>29</v>
      </c>
      <c r="B1205" s="4" t="s">
        <v>139</v>
      </c>
      <c r="C1205" t="s">
        <v>30</v>
      </c>
      <c r="D1205" s="3">
        <v>42349</v>
      </c>
      <c r="E1205">
        <v>2</v>
      </c>
      <c r="F1205" t="s">
        <v>55</v>
      </c>
      <c r="K1205" s="24" t="s">
        <v>75</v>
      </c>
      <c r="L1205" t="s">
        <v>21</v>
      </c>
      <c r="M1205">
        <v>9</v>
      </c>
      <c r="N1205" s="2" t="s">
        <v>38</v>
      </c>
      <c r="O1205" s="2">
        <f t="shared" si="95"/>
        <v>1808.6</v>
      </c>
      <c r="P1205">
        <v>180.85999999999999</v>
      </c>
      <c r="Q1205"/>
      <c r="R1205"/>
      <c r="S1205" s="2" t="str">
        <f>IF(ISNUMBER(R1205),SUMIFS(R$1:$R1205,A$1:$A1205,A1205,K$1:$K1205,K1205,E$1:$E1205,E1205),"")</f>
        <v/>
      </c>
      <c r="U1205" s="5"/>
      <c r="AC1205" s="2" t="str">
        <f t="shared" si="92"/>
        <v/>
      </c>
      <c r="AL1205" s="2" t="str">
        <f t="shared" si="96"/>
        <v/>
      </c>
      <c r="AT1205" s="2" t="str">
        <f t="shared" si="93"/>
        <v/>
      </c>
      <c r="AU1205" s="2" t="str">
        <f>IF(ISNUMBER(AT1205),SUMIFS($AT$1:AT1205,$A$1:A1205,A1205,$K$1:K1205,K1205,$E$1:E1205,E1205),"")</f>
        <v/>
      </c>
      <c r="AV1205">
        <f t="shared" si="94"/>
        <v>1</v>
      </c>
    </row>
    <row r="1206" spans="1:48" x14ac:dyDescent="0.25">
      <c r="A1206" s="4" t="s">
        <v>35</v>
      </c>
      <c r="B1206" s="4" t="s">
        <v>139</v>
      </c>
      <c r="C1206" t="s">
        <v>30</v>
      </c>
      <c r="D1206" s="3">
        <v>42349</v>
      </c>
      <c r="E1206">
        <v>2</v>
      </c>
      <c r="F1206" t="s">
        <v>57</v>
      </c>
      <c r="K1206" s="24" t="s">
        <v>75</v>
      </c>
      <c r="L1206" t="s">
        <v>21</v>
      </c>
      <c r="M1206">
        <v>9</v>
      </c>
      <c r="N1206" s="2" t="s">
        <v>38</v>
      </c>
      <c r="O1206" s="2">
        <f t="shared" si="95"/>
        <v>2241</v>
      </c>
      <c r="P1206">
        <v>224.1</v>
      </c>
      <c r="Q1206"/>
      <c r="R1206"/>
      <c r="S1206" s="2" t="str">
        <f>IF(ISNUMBER(R1206),SUMIFS(R$1:$R1206,A$1:$A1206,A1206,K$1:$K1206,K1206,E$1:$E1206,E1206),"")</f>
        <v/>
      </c>
      <c r="U1206" s="5"/>
      <c r="AC1206" s="2" t="str">
        <f t="shared" si="92"/>
        <v/>
      </c>
      <c r="AL1206" s="2" t="str">
        <f t="shared" si="96"/>
        <v/>
      </c>
      <c r="AT1206" s="2" t="str">
        <f t="shared" si="93"/>
        <v/>
      </c>
      <c r="AU1206" s="2" t="str">
        <f>IF(ISNUMBER(AT1206),SUMIFS($AT$1:AT1206,$A$1:A1206,A1206,$K$1:K1206,K1206,$E$1:E1206,E1206),"")</f>
        <v/>
      </c>
      <c r="AV1206">
        <f t="shared" si="94"/>
        <v>1</v>
      </c>
    </row>
    <row r="1207" spans="1:48" x14ac:dyDescent="0.25">
      <c r="A1207" s="4" t="s">
        <v>33</v>
      </c>
      <c r="B1207" s="4" t="s">
        <v>139</v>
      </c>
      <c r="C1207" t="s">
        <v>30</v>
      </c>
      <c r="D1207" s="3">
        <v>42349</v>
      </c>
      <c r="E1207">
        <v>2</v>
      </c>
      <c r="F1207" t="s">
        <v>58</v>
      </c>
      <c r="K1207" s="24" t="s">
        <v>75</v>
      </c>
      <c r="L1207" t="s">
        <v>21</v>
      </c>
      <c r="M1207">
        <v>9</v>
      </c>
      <c r="N1207" s="2" t="s">
        <v>38</v>
      </c>
      <c r="O1207" s="2">
        <f t="shared" si="95"/>
        <v>1150.5999999999999</v>
      </c>
      <c r="P1207">
        <v>115.05999999999999</v>
      </c>
      <c r="Q1207"/>
      <c r="R1207"/>
      <c r="S1207" s="2" t="str">
        <f>IF(ISNUMBER(R1207),SUMIFS(R$1:$R1207,A$1:$A1207,A1207,K$1:$K1207,K1207,E$1:$E1207,E1207),"")</f>
        <v/>
      </c>
      <c r="U1207" s="5"/>
      <c r="AC1207" s="2" t="str">
        <f t="shared" si="92"/>
        <v/>
      </c>
      <c r="AL1207" s="2" t="str">
        <f t="shared" si="96"/>
        <v/>
      </c>
      <c r="AT1207" s="2" t="str">
        <f t="shared" si="93"/>
        <v/>
      </c>
      <c r="AU1207" s="2" t="str">
        <f>IF(ISNUMBER(AT1207),SUMIFS($AT$1:AT1207,$A$1:A1207,A1207,$K$1:K1207,K1207,$E$1:E1207,E1207),"")</f>
        <v/>
      </c>
      <c r="AV1207">
        <f t="shared" si="94"/>
        <v>1</v>
      </c>
    </row>
    <row r="1208" spans="1:48" x14ac:dyDescent="0.25">
      <c r="A1208" s="4" t="s">
        <v>33</v>
      </c>
      <c r="B1208" s="4" t="s">
        <v>139</v>
      </c>
      <c r="C1208" t="s">
        <v>30</v>
      </c>
      <c r="D1208" s="3">
        <v>42349</v>
      </c>
      <c r="E1208">
        <v>3</v>
      </c>
      <c r="F1208" t="s">
        <v>58</v>
      </c>
      <c r="K1208" s="24" t="s">
        <v>75</v>
      </c>
      <c r="L1208" t="s">
        <v>21</v>
      </c>
      <c r="M1208">
        <v>9</v>
      </c>
      <c r="N1208" s="2" t="s">
        <v>38</v>
      </c>
      <c r="O1208" s="2">
        <f t="shared" si="95"/>
        <v>1357.4</v>
      </c>
      <c r="P1208">
        <v>135.74</v>
      </c>
      <c r="Q1208"/>
      <c r="R1208"/>
      <c r="S1208" s="2" t="str">
        <f>IF(ISNUMBER(R1208),SUMIFS(R$1:$R1208,A$1:$A1208,A1208,K$1:$K1208,K1208,E$1:$E1208,E1208),"")</f>
        <v/>
      </c>
      <c r="U1208" s="5"/>
      <c r="AC1208" s="2" t="str">
        <f t="shared" si="92"/>
        <v/>
      </c>
      <c r="AL1208" s="2" t="str">
        <f t="shared" si="96"/>
        <v/>
      </c>
      <c r="AT1208" s="2" t="str">
        <f t="shared" si="93"/>
        <v/>
      </c>
      <c r="AU1208" s="2" t="str">
        <f>IF(ISNUMBER(AT1208),SUMIFS($AT$1:AT1208,$A$1:A1208,A1208,$K$1:K1208,K1208,$E$1:E1208,E1208),"")</f>
        <v/>
      </c>
      <c r="AV1208">
        <f t="shared" si="94"/>
        <v>1</v>
      </c>
    </row>
    <row r="1209" spans="1:48" x14ac:dyDescent="0.25">
      <c r="A1209" s="4" t="s">
        <v>35</v>
      </c>
      <c r="B1209" s="4" t="s">
        <v>139</v>
      </c>
      <c r="C1209" t="s">
        <v>30</v>
      </c>
      <c r="D1209" s="3">
        <v>42349</v>
      </c>
      <c r="E1209">
        <v>3</v>
      </c>
      <c r="F1209" t="s">
        <v>57</v>
      </c>
      <c r="K1209" s="24" t="s">
        <v>75</v>
      </c>
      <c r="L1209" t="s">
        <v>21</v>
      </c>
      <c r="M1209">
        <v>9</v>
      </c>
      <c r="N1209" s="2" t="s">
        <v>38</v>
      </c>
      <c r="O1209" s="2">
        <f t="shared" si="95"/>
        <v>2034.2000000000003</v>
      </c>
      <c r="P1209">
        <v>203.42000000000002</v>
      </c>
      <c r="Q1209"/>
      <c r="R1209"/>
      <c r="S1209" s="2" t="str">
        <f>IF(ISNUMBER(R1209),SUMIFS(R$1:$R1209,A$1:$A1209,A1209,K$1:$K1209,K1209,E$1:$E1209,E1209),"")</f>
        <v/>
      </c>
      <c r="U1209" s="5"/>
      <c r="AC1209" s="2" t="str">
        <f t="shared" si="92"/>
        <v/>
      </c>
      <c r="AL1209" s="2" t="str">
        <f t="shared" si="96"/>
        <v/>
      </c>
      <c r="AT1209" s="2" t="str">
        <f t="shared" si="93"/>
        <v/>
      </c>
      <c r="AU1209" s="2" t="str">
        <f>IF(ISNUMBER(AT1209),SUMIFS($AT$1:AT1209,$A$1:A1209,A1209,$K$1:K1209,K1209,$E$1:E1209,E1209),"")</f>
        <v/>
      </c>
      <c r="AV1209">
        <f t="shared" si="94"/>
        <v>1</v>
      </c>
    </row>
    <row r="1210" spans="1:48" x14ac:dyDescent="0.25">
      <c r="A1210" s="4" t="s">
        <v>32</v>
      </c>
      <c r="B1210" s="4" t="s">
        <v>139</v>
      </c>
      <c r="C1210" t="s">
        <v>30</v>
      </c>
      <c r="D1210" s="3">
        <v>42349</v>
      </c>
      <c r="E1210">
        <v>3</v>
      </c>
      <c r="F1210" t="s">
        <v>59</v>
      </c>
      <c r="K1210" s="24" t="s">
        <v>75</v>
      </c>
      <c r="L1210" t="s">
        <v>21</v>
      </c>
      <c r="M1210">
        <v>9</v>
      </c>
      <c r="N1210" s="2" t="s">
        <v>38</v>
      </c>
      <c r="O1210" s="2">
        <f t="shared" si="95"/>
        <v>1620.6</v>
      </c>
      <c r="P1210">
        <v>162.06</v>
      </c>
      <c r="Q1210"/>
      <c r="R1210"/>
      <c r="S1210" s="2" t="str">
        <f>IF(ISNUMBER(R1210),SUMIFS(R$1:$R1210,A$1:$A1210,A1210,K$1:$K1210,K1210,E$1:$E1210,E1210),"")</f>
        <v/>
      </c>
      <c r="U1210" s="5"/>
      <c r="AC1210" s="2" t="str">
        <f t="shared" si="92"/>
        <v/>
      </c>
      <c r="AL1210" s="2" t="str">
        <f t="shared" si="96"/>
        <v/>
      </c>
      <c r="AT1210" s="2" t="str">
        <f t="shared" si="93"/>
        <v/>
      </c>
      <c r="AU1210" s="2" t="str">
        <f>IF(ISNUMBER(AT1210),SUMIFS($AT$1:AT1210,$A$1:A1210,A1210,$K$1:K1210,K1210,$E$1:E1210,E1210),"")</f>
        <v/>
      </c>
      <c r="AV1210">
        <f t="shared" si="94"/>
        <v>1</v>
      </c>
    </row>
    <row r="1211" spans="1:48" x14ac:dyDescent="0.25">
      <c r="A1211" s="4" t="s">
        <v>29</v>
      </c>
      <c r="B1211" s="4" t="s">
        <v>139</v>
      </c>
      <c r="C1211" t="s">
        <v>30</v>
      </c>
      <c r="D1211" s="3">
        <v>42349</v>
      </c>
      <c r="E1211">
        <v>3</v>
      </c>
      <c r="F1211" t="s">
        <v>55</v>
      </c>
      <c r="K1211" s="24" t="s">
        <v>75</v>
      </c>
      <c r="L1211" t="s">
        <v>21</v>
      </c>
      <c r="M1211">
        <v>9</v>
      </c>
      <c r="N1211" s="2" t="s">
        <v>38</v>
      </c>
      <c r="O1211" s="2">
        <f t="shared" si="95"/>
        <v>2090.6</v>
      </c>
      <c r="P1211">
        <v>209.06</v>
      </c>
      <c r="Q1211"/>
      <c r="R1211"/>
      <c r="S1211" s="2" t="str">
        <f>IF(ISNUMBER(R1211),SUMIFS(R$1:$R1211,A$1:$A1211,A1211,K$1:$K1211,K1211,E$1:$E1211,E1211),"")</f>
        <v/>
      </c>
      <c r="U1211" s="5"/>
      <c r="AC1211" s="2" t="str">
        <f t="shared" si="92"/>
        <v/>
      </c>
      <c r="AL1211" s="2" t="str">
        <f t="shared" si="96"/>
        <v/>
      </c>
      <c r="AT1211" s="2" t="str">
        <f t="shared" si="93"/>
        <v/>
      </c>
      <c r="AU1211" s="2" t="str">
        <f>IF(ISNUMBER(AT1211),SUMIFS($AT$1:AT1211,$A$1:A1211,A1211,$K$1:K1211,K1211,$E$1:E1211,E1211),"")</f>
        <v/>
      </c>
      <c r="AV1211">
        <f t="shared" si="94"/>
        <v>1</v>
      </c>
    </row>
    <row r="1212" spans="1:48" x14ac:dyDescent="0.25">
      <c r="A1212" s="4" t="s">
        <v>34</v>
      </c>
      <c r="B1212" s="4" t="s">
        <v>139</v>
      </c>
      <c r="C1212" t="s">
        <v>30</v>
      </c>
      <c r="D1212" s="3">
        <v>42349</v>
      </c>
      <c r="E1212">
        <v>3</v>
      </c>
      <c r="F1212" t="s">
        <v>56</v>
      </c>
      <c r="K1212" s="24" t="s">
        <v>75</v>
      </c>
      <c r="L1212" t="s">
        <v>21</v>
      </c>
      <c r="M1212">
        <v>9</v>
      </c>
      <c r="N1212" s="2" t="s">
        <v>38</v>
      </c>
      <c r="O1212" s="2">
        <f t="shared" si="95"/>
        <v>2410.1999999999998</v>
      </c>
      <c r="P1212">
        <v>241.01999999999998</v>
      </c>
      <c r="Q1212"/>
      <c r="R1212"/>
      <c r="S1212" s="2" t="str">
        <f>IF(ISNUMBER(R1212),SUMIFS(R$1:$R1212,A$1:$A1212,A1212,K$1:$K1212,K1212,E$1:$E1212,E1212),"")</f>
        <v/>
      </c>
      <c r="U1212" s="5"/>
      <c r="AC1212" s="2" t="str">
        <f t="shared" si="92"/>
        <v/>
      </c>
      <c r="AL1212" s="2" t="str">
        <f t="shared" si="96"/>
        <v/>
      </c>
      <c r="AT1212" s="2" t="str">
        <f t="shared" si="93"/>
        <v/>
      </c>
      <c r="AU1212" s="2" t="str">
        <f>IF(ISNUMBER(AT1212),SUMIFS($AT$1:AT1212,$A$1:A1212,A1212,$K$1:K1212,K1212,$E$1:E1212,E1212),"")</f>
        <v/>
      </c>
      <c r="AV1212">
        <f t="shared" si="94"/>
        <v>1</v>
      </c>
    </row>
    <row r="1213" spans="1:48" x14ac:dyDescent="0.25">
      <c r="A1213" s="4" t="s">
        <v>31</v>
      </c>
      <c r="B1213" s="4" t="s">
        <v>139</v>
      </c>
      <c r="C1213" t="s">
        <v>30</v>
      </c>
      <c r="D1213" s="3">
        <v>42349</v>
      </c>
      <c r="E1213">
        <v>3</v>
      </c>
      <c r="F1213" t="s">
        <v>54</v>
      </c>
      <c r="K1213" s="24" t="s">
        <v>75</v>
      </c>
      <c r="L1213" t="s">
        <v>21</v>
      </c>
      <c r="M1213">
        <v>9</v>
      </c>
      <c r="N1213" s="2" t="s">
        <v>38</v>
      </c>
      <c r="O1213" s="2">
        <f t="shared" si="95"/>
        <v>1827.4</v>
      </c>
      <c r="P1213">
        <v>182.74</v>
      </c>
      <c r="Q1213"/>
      <c r="R1213"/>
      <c r="S1213" s="2" t="str">
        <f>IF(ISNUMBER(R1213),SUMIFS(R$1:$R1213,A$1:$A1213,A1213,K$1:$K1213,K1213,E$1:$E1213,E1213),"")</f>
        <v/>
      </c>
      <c r="U1213" s="5"/>
      <c r="AC1213" s="2" t="str">
        <f t="shared" si="92"/>
        <v/>
      </c>
      <c r="AL1213" s="2" t="str">
        <f t="shared" si="96"/>
        <v/>
      </c>
      <c r="AT1213" s="2" t="str">
        <f t="shared" si="93"/>
        <v/>
      </c>
      <c r="AU1213" s="2" t="str">
        <f>IF(ISNUMBER(AT1213),SUMIFS($AT$1:AT1213,$A$1:A1213,A1213,$K$1:K1213,K1213,$E$1:E1213,E1213),"")</f>
        <v/>
      </c>
      <c r="AV1213">
        <f t="shared" si="94"/>
        <v>1</v>
      </c>
    </row>
    <row r="1214" spans="1:48" x14ac:dyDescent="0.25">
      <c r="A1214" s="4" t="s">
        <v>34</v>
      </c>
      <c r="B1214" s="4" t="s">
        <v>139</v>
      </c>
      <c r="C1214" t="s">
        <v>30</v>
      </c>
      <c r="D1214" s="3">
        <v>42353</v>
      </c>
      <c r="E1214">
        <v>1</v>
      </c>
      <c r="F1214" t="s">
        <v>56</v>
      </c>
      <c r="K1214" s="24" t="s">
        <v>75</v>
      </c>
      <c r="L1214" t="s">
        <v>21</v>
      </c>
      <c r="M1214">
        <v>9</v>
      </c>
      <c r="N1214" s="2" t="s">
        <v>39</v>
      </c>
      <c r="O1214" s="2">
        <f t="shared" si="95"/>
        <v>2711</v>
      </c>
      <c r="P1214">
        <v>271.10000000000002</v>
      </c>
      <c r="Q1214"/>
      <c r="R1214"/>
      <c r="S1214" s="2" t="str">
        <f>IF(ISNUMBER(R1214),SUMIFS(R$1:$R1214,A$1:$A1214,A1214,K$1:$K1214,K1214,E$1:$E1214,E1214),"")</f>
        <v/>
      </c>
      <c r="U1214" s="5"/>
      <c r="AC1214" s="2" t="str">
        <f t="shared" si="92"/>
        <v/>
      </c>
      <c r="AL1214" s="2" t="str">
        <f t="shared" si="96"/>
        <v/>
      </c>
      <c r="AT1214" s="2" t="str">
        <f t="shared" si="93"/>
        <v/>
      </c>
      <c r="AU1214" s="2" t="str">
        <f>IF(ISNUMBER(AT1214),SUMIFS($AT$1:AT1214,$A$1:A1214,A1214,$K$1:K1214,K1214,$E$1:E1214,E1214),"")</f>
        <v/>
      </c>
      <c r="AV1214">
        <f t="shared" si="94"/>
        <v>1</v>
      </c>
    </row>
    <row r="1215" spans="1:48" x14ac:dyDescent="0.25">
      <c r="A1215" s="4" t="s">
        <v>33</v>
      </c>
      <c r="B1215" s="4" t="s">
        <v>139</v>
      </c>
      <c r="C1215" t="s">
        <v>30</v>
      </c>
      <c r="D1215" s="3">
        <v>42353</v>
      </c>
      <c r="E1215">
        <v>1</v>
      </c>
      <c r="F1215" t="s">
        <v>58</v>
      </c>
      <c r="K1215" s="24" t="s">
        <v>75</v>
      </c>
      <c r="L1215" t="s">
        <v>21</v>
      </c>
      <c r="M1215">
        <v>9</v>
      </c>
      <c r="N1215" s="2" t="s">
        <v>39</v>
      </c>
      <c r="O1215" s="2">
        <f t="shared" si="95"/>
        <v>1752.2</v>
      </c>
      <c r="P1215">
        <v>175.22</v>
      </c>
      <c r="Q1215"/>
      <c r="R1215"/>
      <c r="S1215" s="2" t="str">
        <f>IF(ISNUMBER(R1215),SUMIFS(R$1:$R1215,A$1:$A1215,A1215,K$1:$K1215,K1215,E$1:$E1215,E1215),"")</f>
        <v/>
      </c>
      <c r="U1215" s="5"/>
      <c r="AC1215" s="2" t="str">
        <f t="shared" si="92"/>
        <v/>
      </c>
      <c r="AL1215" s="2" t="str">
        <f t="shared" si="96"/>
        <v/>
      </c>
      <c r="AT1215" s="2" t="str">
        <f t="shared" si="93"/>
        <v/>
      </c>
      <c r="AU1215" s="2" t="str">
        <f>IF(ISNUMBER(AT1215),SUMIFS($AT$1:AT1215,$A$1:A1215,A1215,$K$1:K1215,K1215,$E$1:E1215,E1215),"")</f>
        <v/>
      </c>
      <c r="AV1215">
        <f t="shared" si="94"/>
        <v>1</v>
      </c>
    </row>
    <row r="1216" spans="1:48" x14ac:dyDescent="0.25">
      <c r="A1216" s="4" t="s">
        <v>29</v>
      </c>
      <c r="B1216" s="4" t="s">
        <v>139</v>
      </c>
      <c r="C1216" t="s">
        <v>30</v>
      </c>
      <c r="D1216" s="3">
        <v>42353</v>
      </c>
      <c r="E1216">
        <v>1</v>
      </c>
      <c r="F1216" t="s">
        <v>55</v>
      </c>
      <c r="K1216" s="24" t="s">
        <v>75</v>
      </c>
      <c r="L1216" t="s">
        <v>21</v>
      </c>
      <c r="M1216">
        <v>9</v>
      </c>
      <c r="N1216" s="2" t="s">
        <v>39</v>
      </c>
      <c r="O1216" s="2">
        <f t="shared" si="95"/>
        <v>2523</v>
      </c>
      <c r="P1216">
        <v>252.3</v>
      </c>
      <c r="Q1216"/>
      <c r="R1216"/>
      <c r="S1216" s="2" t="str">
        <f>IF(ISNUMBER(R1216),SUMIFS(R$1:$R1216,A$1:$A1216,A1216,K$1:$K1216,K1216,E$1:$E1216,E1216),"")</f>
        <v/>
      </c>
      <c r="U1216" s="5"/>
      <c r="AC1216" s="2" t="str">
        <f t="shared" si="92"/>
        <v/>
      </c>
      <c r="AL1216" s="2" t="str">
        <f t="shared" si="96"/>
        <v/>
      </c>
      <c r="AT1216" s="2" t="str">
        <f t="shared" si="93"/>
        <v/>
      </c>
      <c r="AU1216" s="2" t="str">
        <f>IF(ISNUMBER(AT1216),SUMIFS($AT$1:AT1216,$A$1:A1216,A1216,$K$1:K1216,K1216,$E$1:E1216,E1216),"")</f>
        <v/>
      </c>
      <c r="AV1216">
        <f t="shared" si="94"/>
        <v>1</v>
      </c>
    </row>
    <row r="1217" spans="1:48" x14ac:dyDescent="0.25">
      <c r="A1217" s="4" t="s">
        <v>35</v>
      </c>
      <c r="B1217" s="4" t="s">
        <v>139</v>
      </c>
      <c r="C1217" t="s">
        <v>30</v>
      </c>
      <c r="D1217" s="3">
        <v>42353</v>
      </c>
      <c r="E1217">
        <v>1</v>
      </c>
      <c r="F1217" t="s">
        <v>57</v>
      </c>
      <c r="K1217" s="24" t="s">
        <v>75</v>
      </c>
      <c r="L1217" t="s">
        <v>21</v>
      </c>
      <c r="M1217">
        <v>9</v>
      </c>
      <c r="N1217" s="2" t="s">
        <v>39</v>
      </c>
      <c r="O1217" s="2">
        <f t="shared" si="95"/>
        <v>3181</v>
      </c>
      <c r="P1217">
        <v>318.10000000000002</v>
      </c>
      <c r="Q1217"/>
      <c r="R1217"/>
      <c r="S1217" s="2" t="str">
        <f>IF(ISNUMBER(R1217),SUMIFS(R$1:$R1217,A$1:$A1217,A1217,K$1:$K1217,K1217,E$1:$E1217,E1217),"")</f>
        <v/>
      </c>
      <c r="U1217" s="5"/>
      <c r="AC1217" s="2" t="str">
        <f t="shared" si="92"/>
        <v/>
      </c>
      <c r="AL1217" s="2" t="str">
        <f t="shared" si="96"/>
        <v/>
      </c>
      <c r="AT1217" s="2" t="str">
        <f t="shared" si="93"/>
        <v/>
      </c>
      <c r="AU1217" s="2" t="str">
        <f>IF(ISNUMBER(AT1217),SUMIFS($AT$1:AT1217,$A$1:A1217,A1217,$K$1:K1217,K1217,$E$1:E1217,E1217),"")</f>
        <v/>
      </c>
      <c r="AV1217">
        <f t="shared" si="94"/>
        <v>1</v>
      </c>
    </row>
    <row r="1218" spans="1:48" x14ac:dyDescent="0.25">
      <c r="A1218" s="4" t="s">
        <v>32</v>
      </c>
      <c r="B1218" s="4" t="s">
        <v>139</v>
      </c>
      <c r="C1218" t="s">
        <v>30</v>
      </c>
      <c r="D1218" s="3">
        <v>42353</v>
      </c>
      <c r="E1218">
        <v>1</v>
      </c>
      <c r="F1218" t="s">
        <v>59</v>
      </c>
      <c r="K1218" s="24" t="s">
        <v>75</v>
      </c>
      <c r="L1218" t="s">
        <v>21</v>
      </c>
      <c r="M1218">
        <v>9</v>
      </c>
      <c r="N1218" s="2" t="s">
        <v>39</v>
      </c>
      <c r="O1218" s="2">
        <f t="shared" si="95"/>
        <v>2109.4</v>
      </c>
      <c r="P1218">
        <v>210.94</v>
      </c>
      <c r="Q1218"/>
      <c r="R1218"/>
      <c r="S1218" s="2" t="str">
        <f>IF(ISNUMBER(R1218),SUMIFS(R$1:$R1218,A$1:$A1218,A1218,K$1:$K1218,K1218,E$1:$E1218,E1218),"")</f>
        <v/>
      </c>
      <c r="U1218" s="5"/>
      <c r="AC1218" s="2" t="str">
        <f t="shared" ref="AC1218:AC1281" si="97">IF(ISNUMBER(AD1218),AD1218*10,"")</f>
        <v/>
      </c>
      <c r="AL1218" s="2" t="str">
        <f t="shared" si="96"/>
        <v/>
      </c>
      <c r="AT1218" s="2" t="str">
        <f t="shared" ref="AT1218:AT1281" si="98">IF(AND(ISNUMBER(AL1218),ISNUMBER(R1218)),ROUND(R1218*AL1218,3),"")</f>
        <v/>
      </c>
      <c r="AU1218" s="2" t="str">
        <f>IF(ISNUMBER(AT1218),SUMIFS($AT$1:AT1218,$A$1:A1218,A1218,$K$1:K1218,K1218,$E$1:E1218,E1218),"")</f>
        <v/>
      </c>
      <c r="AV1218">
        <f t="shared" ref="AV1218:AV1281" si="99">COUNT(P1218:AU1218)</f>
        <v>1</v>
      </c>
    </row>
    <row r="1219" spans="1:48" x14ac:dyDescent="0.25">
      <c r="A1219" s="4" t="s">
        <v>31</v>
      </c>
      <c r="B1219" s="4" t="s">
        <v>139</v>
      </c>
      <c r="C1219" t="s">
        <v>30</v>
      </c>
      <c r="D1219" s="3">
        <v>42353</v>
      </c>
      <c r="E1219">
        <v>1</v>
      </c>
      <c r="F1219" t="s">
        <v>54</v>
      </c>
      <c r="K1219" s="24" t="s">
        <v>75</v>
      </c>
      <c r="L1219" t="s">
        <v>21</v>
      </c>
      <c r="M1219">
        <v>9</v>
      </c>
      <c r="N1219" s="2" t="s">
        <v>39</v>
      </c>
      <c r="O1219" s="2">
        <f t="shared" si="95"/>
        <v>1413.8</v>
      </c>
      <c r="P1219">
        <v>141.38</v>
      </c>
      <c r="Q1219"/>
      <c r="R1219"/>
      <c r="S1219" s="2" t="str">
        <f>IF(ISNUMBER(R1219),SUMIFS(R$1:$R1219,A$1:$A1219,A1219,K$1:$K1219,K1219,E$1:$E1219,E1219),"")</f>
        <v/>
      </c>
      <c r="U1219" s="5"/>
      <c r="AC1219" s="2" t="str">
        <f t="shared" si="97"/>
        <v/>
      </c>
      <c r="AL1219" s="2" t="str">
        <f t="shared" si="96"/>
        <v/>
      </c>
      <c r="AT1219" s="2" t="str">
        <f t="shared" si="98"/>
        <v/>
      </c>
      <c r="AU1219" s="2" t="str">
        <f>IF(ISNUMBER(AT1219),SUMIFS($AT$1:AT1219,$A$1:A1219,A1219,$K$1:K1219,K1219,$E$1:E1219,E1219),"")</f>
        <v/>
      </c>
      <c r="AV1219">
        <f t="shared" si="99"/>
        <v>1</v>
      </c>
    </row>
    <row r="1220" spans="1:48" x14ac:dyDescent="0.25">
      <c r="A1220" s="4" t="s">
        <v>31</v>
      </c>
      <c r="B1220" s="4" t="s">
        <v>139</v>
      </c>
      <c r="C1220" t="s">
        <v>30</v>
      </c>
      <c r="D1220" s="3">
        <v>42353</v>
      </c>
      <c r="E1220">
        <v>2</v>
      </c>
      <c r="F1220" t="s">
        <v>54</v>
      </c>
      <c r="K1220" s="24" t="s">
        <v>75</v>
      </c>
      <c r="L1220" t="s">
        <v>21</v>
      </c>
      <c r="M1220">
        <v>9</v>
      </c>
      <c r="N1220" s="2" t="s">
        <v>39</v>
      </c>
      <c r="O1220" s="2">
        <f t="shared" si="95"/>
        <v>1733.4</v>
      </c>
      <c r="P1220">
        <v>173.34</v>
      </c>
      <c r="Q1220"/>
      <c r="R1220"/>
      <c r="S1220" s="2" t="str">
        <f>IF(ISNUMBER(R1220),SUMIFS(R$1:$R1220,A$1:$A1220,A1220,K$1:$K1220,K1220,E$1:$E1220,E1220),"")</f>
        <v/>
      </c>
      <c r="U1220" s="5"/>
      <c r="AC1220" s="2" t="str">
        <f t="shared" si="97"/>
        <v/>
      </c>
      <c r="AL1220" s="2" t="str">
        <f t="shared" si="96"/>
        <v/>
      </c>
      <c r="AT1220" s="2" t="str">
        <f t="shared" si="98"/>
        <v/>
      </c>
      <c r="AU1220" s="2" t="str">
        <f>IF(ISNUMBER(AT1220),SUMIFS($AT$1:AT1220,$A$1:A1220,A1220,$K$1:K1220,K1220,$E$1:E1220,E1220),"")</f>
        <v/>
      </c>
      <c r="AV1220">
        <f t="shared" si="99"/>
        <v>1</v>
      </c>
    </row>
    <row r="1221" spans="1:48" x14ac:dyDescent="0.25">
      <c r="A1221" s="4" t="s">
        <v>32</v>
      </c>
      <c r="B1221" s="4" t="s">
        <v>139</v>
      </c>
      <c r="C1221" t="s">
        <v>30</v>
      </c>
      <c r="D1221" s="3">
        <v>42353</v>
      </c>
      <c r="E1221">
        <v>2</v>
      </c>
      <c r="F1221" t="s">
        <v>59</v>
      </c>
      <c r="K1221" s="24" t="s">
        <v>75</v>
      </c>
      <c r="L1221" t="s">
        <v>21</v>
      </c>
      <c r="M1221">
        <v>9</v>
      </c>
      <c r="N1221" s="2" t="s">
        <v>39</v>
      </c>
      <c r="O1221" s="2">
        <f t="shared" si="95"/>
        <v>2222.1999999999998</v>
      </c>
      <c r="P1221">
        <v>222.21999999999997</v>
      </c>
      <c r="Q1221"/>
      <c r="R1221"/>
      <c r="S1221" s="2" t="str">
        <f>IF(ISNUMBER(R1221),SUMIFS(R$1:$R1221,A$1:$A1221,A1221,K$1:$K1221,K1221,E$1:$E1221,E1221),"")</f>
        <v/>
      </c>
      <c r="U1221" s="5"/>
      <c r="AC1221" s="2" t="str">
        <f t="shared" si="97"/>
        <v/>
      </c>
      <c r="AL1221" s="2" t="str">
        <f t="shared" si="96"/>
        <v/>
      </c>
      <c r="AT1221" s="2" t="str">
        <f t="shared" si="98"/>
        <v/>
      </c>
      <c r="AU1221" s="2" t="str">
        <f>IF(ISNUMBER(AT1221),SUMIFS($AT$1:AT1221,$A$1:A1221,A1221,$K$1:K1221,K1221,$E$1:E1221,E1221),"")</f>
        <v/>
      </c>
      <c r="AV1221">
        <f t="shared" si="99"/>
        <v>1</v>
      </c>
    </row>
    <row r="1222" spans="1:48" x14ac:dyDescent="0.25">
      <c r="A1222" s="4" t="s">
        <v>34</v>
      </c>
      <c r="B1222" s="4" t="s">
        <v>139</v>
      </c>
      <c r="C1222" t="s">
        <v>30</v>
      </c>
      <c r="D1222" s="3">
        <v>42353</v>
      </c>
      <c r="E1222">
        <v>2</v>
      </c>
      <c r="F1222" t="s">
        <v>56</v>
      </c>
      <c r="K1222" s="24" t="s">
        <v>75</v>
      </c>
      <c r="L1222" t="s">
        <v>21</v>
      </c>
      <c r="M1222">
        <v>9</v>
      </c>
      <c r="N1222" s="2" t="s">
        <v>39</v>
      </c>
      <c r="O1222" s="2">
        <f t="shared" si="95"/>
        <v>3256.2</v>
      </c>
      <c r="P1222">
        <v>325.62</v>
      </c>
      <c r="Q1222"/>
      <c r="R1222"/>
      <c r="S1222" s="2" t="str">
        <f>IF(ISNUMBER(R1222),SUMIFS(R$1:$R1222,A$1:$A1222,A1222,K$1:$K1222,K1222,E$1:$E1222,E1222),"")</f>
        <v/>
      </c>
      <c r="U1222" s="5"/>
      <c r="AC1222" s="2" t="str">
        <f t="shared" si="97"/>
        <v/>
      </c>
      <c r="AL1222" s="2" t="str">
        <f t="shared" si="96"/>
        <v/>
      </c>
      <c r="AT1222" s="2" t="str">
        <f t="shared" si="98"/>
        <v/>
      </c>
      <c r="AU1222" s="2" t="str">
        <f>IF(ISNUMBER(AT1222),SUMIFS($AT$1:AT1222,$A$1:A1222,A1222,$K$1:K1222,K1222,$E$1:E1222,E1222),"")</f>
        <v/>
      </c>
      <c r="AV1222">
        <f t="shared" si="99"/>
        <v>1</v>
      </c>
    </row>
    <row r="1223" spans="1:48" x14ac:dyDescent="0.25">
      <c r="A1223" s="4" t="s">
        <v>29</v>
      </c>
      <c r="B1223" s="4" t="s">
        <v>139</v>
      </c>
      <c r="C1223" t="s">
        <v>30</v>
      </c>
      <c r="D1223" s="3">
        <v>42353</v>
      </c>
      <c r="E1223">
        <v>2</v>
      </c>
      <c r="F1223" t="s">
        <v>55</v>
      </c>
      <c r="K1223" s="24" t="s">
        <v>75</v>
      </c>
      <c r="L1223" t="s">
        <v>21</v>
      </c>
      <c r="M1223">
        <v>9</v>
      </c>
      <c r="N1223" s="2" t="s">
        <v>39</v>
      </c>
      <c r="O1223" s="2">
        <f t="shared" si="95"/>
        <v>2523</v>
      </c>
      <c r="P1223">
        <v>252.3</v>
      </c>
      <c r="Q1223"/>
      <c r="R1223"/>
      <c r="S1223" s="2" t="str">
        <f>IF(ISNUMBER(R1223),SUMIFS(R$1:$R1223,A$1:$A1223,A1223,K$1:$K1223,K1223,E$1:$E1223,E1223),"")</f>
        <v/>
      </c>
      <c r="U1223" s="5"/>
      <c r="AC1223" s="2" t="str">
        <f t="shared" si="97"/>
        <v/>
      </c>
      <c r="AL1223" s="2" t="str">
        <f t="shared" si="96"/>
        <v/>
      </c>
      <c r="AT1223" s="2" t="str">
        <f t="shared" si="98"/>
        <v/>
      </c>
      <c r="AU1223" s="2" t="str">
        <f>IF(ISNUMBER(AT1223),SUMIFS($AT$1:AT1223,$A$1:A1223,A1223,$K$1:K1223,K1223,$E$1:E1223,E1223),"")</f>
        <v/>
      </c>
      <c r="AV1223">
        <f t="shared" si="99"/>
        <v>1</v>
      </c>
    </row>
    <row r="1224" spans="1:48" x14ac:dyDescent="0.25">
      <c r="A1224" s="4" t="s">
        <v>35</v>
      </c>
      <c r="B1224" s="4" t="s">
        <v>139</v>
      </c>
      <c r="C1224" t="s">
        <v>30</v>
      </c>
      <c r="D1224" s="3">
        <v>42353</v>
      </c>
      <c r="E1224">
        <v>2</v>
      </c>
      <c r="F1224" t="s">
        <v>57</v>
      </c>
      <c r="K1224" s="24" t="s">
        <v>75</v>
      </c>
      <c r="L1224" t="s">
        <v>21</v>
      </c>
      <c r="M1224">
        <v>9</v>
      </c>
      <c r="N1224" s="2" t="s">
        <v>39</v>
      </c>
      <c r="O1224" s="2">
        <f t="shared" si="95"/>
        <v>3275</v>
      </c>
      <c r="P1224">
        <v>327.5</v>
      </c>
      <c r="Q1224"/>
      <c r="R1224"/>
      <c r="S1224" s="2" t="str">
        <f>IF(ISNUMBER(R1224),SUMIFS(R$1:$R1224,A$1:$A1224,A1224,K$1:$K1224,K1224,E$1:$E1224,E1224),"")</f>
        <v/>
      </c>
      <c r="U1224" s="5"/>
      <c r="AC1224" s="2" t="str">
        <f t="shared" si="97"/>
        <v/>
      </c>
      <c r="AL1224" s="2" t="str">
        <f t="shared" si="96"/>
        <v/>
      </c>
      <c r="AT1224" s="2" t="str">
        <f t="shared" si="98"/>
        <v/>
      </c>
      <c r="AU1224" s="2" t="str">
        <f>IF(ISNUMBER(AT1224),SUMIFS($AT$1:AT1224,$A$1:A1224,A1224,$K$1:K1224,K1224,$E$1:E1224,E1224),"")</f>
        <v/>
      </c>
      <c r="AV1224">
        <f t="shared" si="99"/>
        <v>1</v>
      </c>
    </row>
    <row r="1225" spans="1:48" x14ac:dyDescent="0.25">
      <c r="A1225" s="4" t="s">
        <v>33</v>
      </c>
      <c r="B1225" s="4" t="s">
        <v>139</v>
      </c>
      <c r="C1225" t="s">
        <v>30</v>
      </c>
      <c r="D1225" s="3">
        <v>42353</v>
      </c>
      <c r="E1225">
        <v>2</v>
      </c>
      <c r="F1225" t="s">
        <v>58</v>
      </c>
      <c r="K1225" s="24" t="s">
        <v>75</v>
      </c>
      <c r="L1225" t="s">
        <v>21</v>
      </c>
      <c r="M1225">
        <v>9</v>
      </c>
      <c r="N1225" s="2" t="s">
        <v>39</v>
      </c>
      <c r="O1225" s="2">
        <f t="shared" si="95"/>
        <v>1658.1999999999998</v>
      </c>
      <c r="P1225">
        <v>165.82</v>
      </c>
      <c r="Q1225"/>
      <c r="R1225"/>
      <c r="S1225" s="2" t="str">
        <f>IF(ISNUMBER(R1225),SUMIFS(R$1:$R1225,A$1:$A1225,A1225,K$1:$K1225,K1225,E$1:$E1225,E1225),"")</f>
        <v/>
      </c>
      <c r="U1225" s="5"/>
      <c r="AC1225" s="2" t="str">
        <f t="shared" si="97"/>
        <v/>
      </c>
      <c r="AL1225" s="2" t="str">
        <f t="shared" si="96"/>
        <v/>
      </c>
      <c r="AT1225" s="2" t="str">
        <f t="shared" si="98"/>
        <v/>
      </c>
      <c r="AU1225" s="2" t="str">
        <f>IF(ISNUMBER(AT1225),SUMIFS($AT$1:AT1225,$A$1:A1225,A1225,$K$1:K1225,K1225,$E$1:E1225,E1225),"")</f>
        <v/>
      </c>
      <c r="AV1225">
        <f t="shared" si="99"/>
        <v>1</v>
      </c>
    </row>
    <row r="1226" spans="1:48" x14ac:dyDescent="0.25">
      <c r="A1226" s="4" t="s">
        <v>33</v>
      </c>
      <c r="B1226" s="4" t="s">
        <v>139</v>
      </c>
      <c r="C1226" t="s">
        <v>30</v>
      </c>
      <c r="D1226" s="3">
        <v>42353</v>
      </c>
      <c r="E1226">
        <v>3</v>
      </c>
      <c r="F1226" t="s">
        <v>58</v>
      </c>
      <c r="K1226" s="24" t="s">
        <v>75</v>
      </c>
      <c r="L1226" t="s">
        <v>21</v>
      </c>
      <c r="M1226">
        <v>9</v>
      </c>
      <c r="N1226" s="2" t="s">
        <v>39</v>
      </c>
      <c r="O1226" s="2">
        <f t="shared" si="95"/>
        <v>2165.8000000000002</v>
      </c>
      <c r="P1226">
        <v>216.58</v>
      </c>
      <c r="Q1226"/>
      <c r="R1226"/>
      <c r="S1226" s="2" t="str">
        <f>IF(ISNUMBER(R1226),SUMIFS(R$1:$R1226,A$1:$A1226,A1226,K$1:$K1226,K1226,E$1:$E1226,E1226),"")</f>
        <v/>
      </c>
      <c r="U1226" s="5"/>
      <c r="AC1226" s="2" t="str">
        <f t="shared" si="97"/>
        <v/>
      </c>
      <c r="AL1226" s="2" t="str">
        <f t="shared" si="96"/>
        <v/>
      </c>
      <c r="AT1226" s="2" t="str">
        <f t="shared" si="98"/>
        <v/>
      </c>
      <c r="AU1226" s="2" t="str">
        <f>IF(ISNUMBER(AT1226),SUMIFS($AT$1:AT1226,$A$1:A1226,A1226,$K$1:K1226,K1226,$E$1:E1226,E1226),"")</f>
        <v/>
      </c>
      <c r="AV1226">
        <f t="shared" si="99"/>
        <v>1</v>
      </c>
    </row>
    <row r="1227" spans="1:48" x14ac:dyDescent="0.25">
      <c r="A1227" s="4" t="s">
        <v>35</v>
      </c>
      <c r="B1227" s="4" t="s">
        <v>139</v>
      </c>
      <c r="C1227" t="s">
        <v>30</v>
      </c>
      <c r="D1227" s="3">
        <v>42353</v>
      </c>
      <c r="E1227">
        <v>3</v>
      </c>
      <c r="F1227" t="s">
        <v>57</v>
      </c>
      <c r="K1227" s="24" t="s">
        <v>75</v>
      </c>
      <c r="L1227" t="s">
        <v>21</v>
      </c>
      <c r="M1227">
        <v>9</v>
      </c>
      <c r="N1227" s="2" t="s">
        <v>39</v>
      </c>
      <c r="O1227" s="2">
        <f t="shared" si="95"/>
        <v>3124.6</v>
      </c>
      <c r="P1227">
        <v>312.45999999999998</v>
      </c>
      <c r="Q1227"/>
      <c r="R1227"/>
      <c r="S1227" s="2" t="str">
        <f>IF(ISNUMBER(R1227),SUMIFS(R$1:$R1227,A$1:$A1227,A1227,K$1:$K1227,K1227,E$1:$E1227,E1227),"")</f>
        <v/>
      </c>
      <c r="U1227" s="5"/>
      <c r="AC1227" s="2" t="str">
        <f t="shared" si="97"/>
        <v/>
      </c>
      <c r="AL1227" s="2" t="str">
        <f t="shared" si="96"/>
        <v/>
      </c>
      <c r="AT1227" s="2" t="str">
        <f t="shared" si="98"/>
        <v/>
      </c>
      <c r="AU1227" s="2" t="str">
        <f>IF(ISNUMBER(AT1227),SUMIFS($AT$1:AT1227,$A$1:A1227,A1227,$K$1:K1227,K1227,$E$1:E1227,E1227),"")</f>
        <v/>
      </c>
      <c r="AV1227">
        <f t="shared" si="99"/>
        <v>1</v>
      </c>
    </row>
    <row r="1228" spans="1:48" x14ac:dyDescent="0.25">
      <c r="A1228" s="4" t="s">
        <v>32</v>
      </c>
      <c r="B1228" s="4" t="s">
        <v>139</v>
      </c>
      <c r="C1228" t="s">
        <v>30</v>
      </c>
      <c r="D1228" s="3">
        <v>42353</v>
      </c>
      <c r="E1228">
        <v>3</v>
      </c>
      <c r="F1228" t="s">
        <v>59</v>
      </c>
      <c r="K1228" s="24" t="s">
        <v>75</v>
      </c>
      <c r="L1228" t="s">
        <v>21</v>
      </c>
      <c r="M1228">
        <v>9</v>
      </c>
      <c r="N1228" s="2" t="s">
        <v>39</v>
      </c>
      <c r="O1228" s="2">
        <f t="shared" si="95"/>
        <v>2523</v>
      </c>
      <c r="P1228">
        <v>252.3</v>
      </c>
      <c r="Q1228"/>
      <c r="R1228"/>
      <c r="S1228" s="2" t="str">
        <f>IF(ISNUMBER(R1228),SUMIFS(R$1:$R1228,A$1:$A1228,A1228,K$1:$K1228,K1228,E$1:$E1228,E1228),"")</f>
        <v/>
      </c>
      <c r="U1228" s="5"/>
      <c r="AC1228" s="2" t="str">
        <f t="shared" si="97"/>
        <v/>
      </c>
      <c r="AL1228" s="2" t="str">
        <f t="shared" si="96"/>
        <v/>
      </c>
      <c r="AT1228" s="2" t="str">
        <f t="shared" si="98"/>
        <v/>
      </c>
      <c r="AU1228" s="2" t="str">
        <f>IF(ISNUMBER(AT1228),SUMIFS($AT$1:AT1228,$A$1:A1228,A1228,$K$1:K1228,K1228,$E$1:E1228,E1228),"")</f>
        <v/>
      </c>
      <c r="AV1228">
        <f t="shared" si="99"/>
        <v>1</v>
      </c>
    </row>
    <row r="1229" spans="1:48" x14ac:dyDescent="0.25">
      <c r="A1229" s="4" t="s">
        <v>29</v>
      </c>
      <c r="B1229" s="4" t="s">
        <v>139</v>
      </c>
      <c r="C1229" t="s">
        <v>30</v>
      </c>
      <c r="D1229" s="3">
        <v>42353</v>
      </c>
      <c r="E1229">
        <v>3</v>
      </c>
      <c r="F1229" t="s">
        <v>55</v>
      </c>
      <c r="K1229" s="24" t="s">
        <v>75</v>
      </c>
      <c r="L1229" t="s">
        <v>21</v>
      </c>
      <c r="M1229">
        <v>9</v>
      </c>
      <c r="N1229" s="2" t="s">
        <v>39</v>
      </c>
      <c r="O1229" s="2">
        <f t="shared" si="95"/>
        <v>3087</v>
      </c>
      <c r="P1229">
        <v>308.7</v>
      </c>
      <c r="Q1229"/>
      <c r="R1229"/>
      <c r="S1229" s="2" t="str">
        <f>IF(ISNUMBER(R1229),SUMIFS(R$1:$R1229,A$1:$A1229,A1229,K$1:$K1229,K1229,E$1:$E1229,E1229),"")</f>
        <v/>
      </c>
      <c r="U1229" s="5"/>
      <c r="AC1229" s="2" t="str">
        <f t="shared" si="97"/>
        <v/>
      </c>
      <c r="AL1229" s="2" t="str">
        <f t="shared" si="96"/>
        <v/>
      </c>
      <c r="AT1229" s="2" t="str">
        <f t="shared" si="98"/>
        <v/>
      </c>
      <c r="AU1229" s="2" t="str">
        <f>IF(ISNUMBER(AT1229),SUMIFS($AT$1:AT1229,$A$1:A1229,A1229,$K$1:K1229,K1229,$E$1:E1229,E1229),"")</f>
        <v/>
      </c>
      <c r="AV1229">
        <f t="shared" si="99"/>
        <v>1</v>
      </c>
    </row>
    <row r="1230" spans="1:48" x14ac:dyDescent="0.25">
      <c r="A1230" s="4" t="s">
        <v>34</v>
      </c>
      <c r="B1230" s="4" t="s">
        <v>139</v>
      </c>
      <c r="C1230" t="s">
        <v>30</v>
      </c>
      <c r="D1230" s="3">
        <v>42353</v>
      </c>
      <c r="E1230">
        <v>3</v>
      </c>
      <c r="F1230" t="s">
        <v>56</v>
      </c>
      <c r="K1230" s="24" t="s">
        <v>75</v>
      </c>
      <c r="L1230" t="s">
        <v>21</v>
      </c>
      <c r="M1230">
        <v>9</v>
      </c>
      <c r="N1230" s="2" t="s">
        <v>39</v>
      </c>
      <c r="O1230" s="2">
        <f t="shared" si="95"/>
        <v>3594.6</v>
      </c>
      <c r="P1230">
        <v>359.46</v>
      </c>
      <c r="Q1230"/>
      <c r="R1230"/>
      <c r="S1230" s="2" t="str">
        <f>IF(ISNUMBER(R1230),SUMIFS(R$1:$R1230,A$1:$A1230,A1230,K$1:$K1230,K1230,E$1:$E1230,E1230),"")</f>
        <v/>
      </c>
      <c r="U1230" s="5"/>
      <c r="AC1230" s="2" t="str">
        <f t="shared" si="97"/>
        <v/>
      </c>
      <c r="AL1230" s="2" t="str">
        <f t="shared" si="96"/>
        <v/>
      </c>
      <c r="AT1230" s="2" t="str">
        <f t="shared" si="98"/>
        <v/>
      </c>
      <c r="AU1230" s="2" t="str">
        <f>IF(ISNUMBER(AT1230),SUMIFS($AT$1:AT1230,$A$1:A1230,A1230,$K$1:K1230,K1230,$E$1:E1230,E1230),"")</f>
        <v/>
      </c>
      <c r="AV1230">
        <f t="shared" si="99"/>
        <v>1</v>
      </c>
    </row>
    <row r="1231" spans="1:48" x14ac:dyDescent="0.25">
      <c r="A1231" s="4" t="s">
        <v>31</v>
      </c>
      <c r="B1231" s="4" t="s">
        <v>139</v>
      </c>
      <c r="C1231" t="s">
        <v>30</v>
      </c>
      <c r="D1231" s="3">
        <v>42353</v>
      </c>
      <c r="E1231">
        <v>3</v>
      </c>
      <c r="F1231" t="s">
        <v>54</v>
      </c>
      <c r="K1231" s="24" t="s">
        <v>75</v>
      </c>
      <c r="L1231" t="s">
        <v>21</v>
      </c>
      <c r="M1231">
        <v>9</v>
      </c>
      <c r="N1231" s="2" t="s">
        <v>39</v>
      </c>
      <c r="O1231" s="2">
        <f t="shared" si="95"/>
        <v>3030.6</v>
      </c>
      <c r="P1231">
        <v>303.06</v>
      </c>
      <c r="Q1231"/>
      <c r="R1231"/>
      <c r="S1231" s="2" t="str">
        <f>IF(ISNUMBER(R1231),SUMIFS(R$1:$R1231,A$1:$A1231,A1231,K$1:$K1231,K1231,E$1:$E1231,E1231),"")</f>
        <v/>
      </c>
      <c r="U1231" s="5"/>
      <c r="AC1231" s="2" t="str">
        <f t="shared" si="97"/>
        <v/>
      </c>
      <c r="AL1231" s="2" t="str">
        <f t="shared" si="96"/>
        <v/>
      </c>
      <c r="AT1231" s="2" t="str">
        <f t="shared" si="98"/>
        <v/>
      </c>
      <c r="AU1231" s="2" t="str">
        <f>IF(ISNUMBER(AT1231),SUMIFS($AT$1:AT1231,$A$1:A1231,A1231,$K$1:K1231,K1231,$E$1:E1231,E1231),"")</f>
        <v/>
      </c>
      <c r="AV1231">
        <f t="shared" si="99"/>
        <v>1</v>
      </c>
    </row>
    <row r="1232" spans="1:48" x14ac:dyDescent="0.25">
      <c r="A1232" s="4" t="s">
        <v>34</v>
      </c>
      <c r="B1232" s="4" t="s">
        <v>139</v>
      </c>
      <c r="C1232" t="s">
        <v>30</v>
      </c>
      <c r="D1232" s="3">
        <v>42354</v>
      </c>
      <c r="E1232">
        <v>1</v>
      </c>
      <c r="F1232" t="s">
        <v>56</v>
      </c>
      <c r="K1232" s="24" t="s">
        <v>75</v>
      </c>
      <c r="L1232" t="s">
        <v>21</v>
      </c>
      <c r="M1232">
        <v>10</v>
      </c>
      <c r="N1232" s="2" t="s">
        <v>20</v>
      </c>
      <c r="O1232" s="2" t="str">
        <f t="shared" si="95"/>
        <v/>
      </c>
      <c r="Q1232">
        <v>248.4</v>
      </c>
      <c r="R1232">
        <v>248.4</v>
      </c>
      <c r="S1232" s="2">
        <f>IF(ISNUMBER(R1232),SUMIFS(R$1:$R1232,A$1:$A1232,A1232,K$1:$K1232,K1232,E$1:$E1232,E1232),"")</f>
        <v>984.94</v>
      </c>
      <c r="U1232" s="5"/>
      <c r="AC1232" s="2" t="str">
        <f t="shared" si="97"/>
        <v/>
      </c>
      <c r="AL1232" s="2" t="str">
        <f t="shared" si="96"/>
        <v/>
      </c>
      <c r="AT1232" s="2" t="str">
        <f t="shared" si="98"/>
        <v/>
      </c>
      <c r="AU1232" s="2" t="str">
        <f>IF(ISNUMBER(AT1232),SUMIFS($AT$1:AT1232,$A$1:A1232,A1232,$K$1:K1232,K1232,$E$1:E1232,E1232),"")</f>
        <v/>
      </c>
      <c r="AV1232">
        <f t="shared" si="99"/>
        <v>3</v>
      </c>
    </row>
    <row r="1233" spans="1:48" x14ac:dyDescent="0.25">
      <c r="A1233" s="4" t="s">
        <v>33</v>
      </c>
      <c r="B1233" s="4" t="s">
        <v>139</v>
      </c>
      <c r="C1233" t="s">
        <v>30</v>
      </c>
      <c r="D1233" s="3">
        <v>42354</v>
      </c>
      <c r="E1233">
        <v>1</v>
      </c>
      <c r="F1233" t="s">
        <v>58</v>
      </c>
      <c r="K1233" s="24" t="s">
        <v>75</v>
      </c>
      <c r="L1233" t="s">
        <v>21</v>
      </c>
      <c r="M1233">
        <v>10</v>
      </c>
      <c r="N1233" s="2" t="s">
        <v>20</v>
      </c>
      <c r="O1233" s="2" t="str">
        <f t="shared" si="95"/>
        <v/>
      </c>
      <c r="Q1233">
        <v>108.09</v>
      </c>
      <c r="R1233">
        <v>108.09</v>
      </c>
      <c r="S1233" s="2">
        <f>IF(ISNUMBER(R1233),SUMIFS(R$1:$R1233,A$1:$A1233,A1233,K$1:$K1233,K1233,E$1:$E1233,E1233),"")</f>
        <v>364.69000000000005</v>
      </c>
      <c r="U1233" s="5"/>
      <c r="AC1233" s="2" t="str">
        <f t="shared" si="97"/>
        <v/>
      </c>
      <c r="AL1233" s="2" t="str">
        <f t="shared" si="96"/>
        <v/>
      </c>
      <c r="AT1233" s="2" t="str">
        <f t="shared" si="98"/>
        <v/>
      </c>
      <c r="AU1233" s="2" t="str">
        <f>IF(ISNUMBER(AT1233),SUMIFS($AT$1:AT1233,$A$1:A1233,A1233,$K$1:K1233,K1233,$E$1:E1233,E1233),"")</f>
        <v/>
      </c>
      <c r="AV1233">
        <f t="shared" si="99"/>
        <v>3</v>
      </c>
    </row>
    <row r="1234" spans="1:48" x14ac:dyDescent="0.25">
      <c r="A1234" s="4" t="s">
        <v>29</v>
      </c>
      <c r="B1234" s="4" t="s">
        <v>139</v>
      </c>
      <c r="C1234" t="s">
        <v>30</v>
      </c>
      <c r="D1234" s="3">
        <v>42354</v>
      </c>
      <c r="E1234">
        <v>1</v>
      </c>
      <c r="F1234" t="s">
        <v>55</v>
      </c>
      <c r="K1234" s="24" t="s">
        <v>75</v>
      </c>
      <c r="L1234" t="s">
        <v>21</v>
      </c>
      <c r="M1234">
        <v>10</v>
      </c>
      <c r="N1234" s="2" t="s">
        <v>20</v>
      </c>
      <c r="O1234" s="2" t="str">
        <f t="shared" si="95"/>
        <v/>
      </c>
      <c r="Q1234">
        <v>263.13</v>
      </c>
      <c r="R1234">
        <v>263.13</v>
      </c>
      <c r="S1234" s="2">
        <f>IF(ISNUMBER(R1234),SUMIFS(R$1:$R1234,A$1:$A1234,A1234,K$1:$K1234,K1234,E$1:$E1234,E1234),"")</f>
        <v>806.09</v>
      </c>
      <c r="U1234" s="5"/>
      <c r="AC1234" s="2" t="str">
        <f t="shared" si="97"/>
        <v/>
      </c>
      <c r="AL1234" s="2" t="str">
        <f t="shared" si="96"/>
        <v/>
      </c>
      <c r="AT1234" s="2" t="str">
        <f t="shared" si="98"/>
        <v/>
      </c>
      <c r="AU1234" s="2" t="str">
        <f>IF(ISNUMBER(AT1234),SUMIFS($AT$1:AT1234,$A$1:A1234,A1234,$K$1:K1234,K1234,$E$1:E1234,E1234),"")</f>
        <v/>
      </c>
      <c r="AV1234">
        <f t="shared" si="99"/>
        <v>3</v>
      </c>
    </row>
    <row r="1235" spans="1:48" x14ac:dyDescent="0.25">
      <c r="A1235" s="4" t="s">
        <v>35</v>
      </c>
      <c r="B1235" s="4" t="s">
        <v>139</v>
      </c>
      <c r="C1235" t="s">
        <v>30</v>
      </c>
      <c r="D1235" s="3">
        <v>42354</v>
      </c>
      <c r="E1235">
        <v>1</v>
      </c>
      <c r="F1235" t="s">
        <v>57</v>
      </c>
      <c r="K1235" s="24" t="s">
        <v>75</v>
      </c>
      <c r="L1235" t="s">
        <v>21</v>
      </c>
      <c r="M1235">
        <v>10</v>
      </c>
      <c r="N1235" s="2" t="s">
        <v>20</v>
      </c>
      <c r="O1235" s="2" t="str">
        <f t="shared" si="95"/>
        <v/>
      </c>
      <c r="Q1235">
        <v>312.56</v>
      </c>
      <c r="R1235">
        <v>312.56</v>
      </c>
      <c r="S1235" s="2">
        <f>IF(ISNUMBER(R1235),SUMIFS(R$1:$R1235,A$1:$A1235,A1235,K$1:$K1235,K1235,E$1:$E1235,E1235),"")</f>
        <v>1044</v>
      </c>
      <c r="U1235" s="5"/>
      <c r="AC1235" s="2" t="str">
        <f t="shared" si="97"/>
        <v/>
      </c>
      <c r="AL1235" s="2" t="str">
        <f t="shared" si="96"/>
        <v/>
      </c>
      <c r="AT1235" s="2" t="str">
        <f t="shared" si="98"/>
        <v/>
      </c>
      <c r="AU1235" s="2" t="str">
        <f>IF(ISNUMBER(AT1235),SUMIFS($AT$1:AT1235,$A$1:A1235,A1235,$K$1:K1235,K1235,$E$1:E1235,E1235),"")</f>
        <v/>
      </c>
      <c r="AV1235">
        <f t="shared" si="99"/>
        <v>3</v>
      </c>
    </row>
    <row r="1236" spans="1:48" x14ac:dyDescent="0.25">
      <c r="A1236" s="4" t="s">
        <v>32</v>
      </c>
      <c r="B1236" s="4" t="s">
        <v>139</v>
      </c>
      <c r="C1236" t="s">
        <v>30</v>
      </c>
      <c r="D1236" s="3">
        <v>42354</v>
      </c>
      <c r="E1236">
        <v>1</v>
      </c>
      <c r="F1236" t="s">
        <v>59</v>
      </c>
      <c r="K1236" s="24" t="s">
        <v>75</v>
      </c>
      <c r="L1236" t="s">
        <v>21</v>
      </c>
      <c r="M1236">
        <v>10</v>
      </c>
      <c r="N1236" s="2" t="s">
        <v>20</v>
      </c>
      <c r="O1236" s="2" t="str">
        <f t="shared" si="95"/>
        <v/>
      </c>
      <c r="Q1236">
        <v>136.85999999999999</v>
      </c>
      <c r="R1236">
        <v>136.85999999999999</v>
      </c>
      <c r="S1236" s="2">
        <f>IF(ISNUMBER(R1236),SUMIFS(R$1:$R1236,A$1:$A1236,A1236,K$1:$K1236,K1236,E$1:$E1236,E1236),"")</f>
        <v>497.51</v>
      </c>
      <c r="U1236" s="5"/>
      <c r="AC1236" s="2" t="str">
        <f t="shared" si="97"/>
        <v/>
      </c>
      <c r="AL1236" s="2" t="str">
        <f t="shared" si="96"/>
        <v/>
      </c>
      <c r="AT1236" s="2" t="str">
        <f t="shared" si="98"/>
        <v/>
      </c>
      <c r="AU1236" s="2" t="str">
        <f>IF(ISNUMBER(AT1236),SUMIFS($AT$1:AT1236,$A$1:A1236,A1236,$K$1:K1236,K1236,$E$1:E1236,E1236),"")</f>
        <v/>
      </c>
      <c r="AV1236">
        <f t="shared" si="99"/>
        <v>3</v>
      </c>
    </row>
    <row r="1237" spans="1:48" x14ac:dyDescent="0.25">
      <c r="A1237" s="4" t="s">
        <v>31</v>
      </c>
      <c r="B1237" s="4" t="s">
        <v>139</v>
      </c>
      <c r="C1237" t="s">
        <v>30</v>
      </c>
      <c r="D1237" s="3">
        <v>42354</v>
      </c>
      <c r="E1237">
        <v>1</v>
      </c>
      <c r="F1237" t="s">
        <v>54</v>
      </c>
      <c r="K1237" s="24" t="s">
        <v>75</v>
      </c>
      <c r="L1237" t="s">
        <v>21</v>
      </c>
      <c r="M1237">
        <v>10</v>
      </c>
      <c r="N1237" s="2" t="s">
        <v>20</v>
      </c>
      <c r="O1237" s="2" t="str">
        <f t="shared" si="95"/>
        <v/>
      </c>
      <c r="Q1237">
        <v>71.8</v>
      </c>
      <c r="R1237">
        <v>71.8</v>
      </c>
      <c r="S1237" s="2">
        <f>IF(ISNUMBER(R1237),SUMIFS(R$1:$R1237,A$1:$A1237,A1237,K$1:$K1237,K1237,E$1:$E1237,E1237),"")</f>
        <v>194.94</v>
      </c>
      <c r="U1237" s="5"/>
      <c r="AC1237" s="2" t="str">
        <f t="shared" si="97"/>
        <v/>
      </c>
      <c r="AL1237" s="2" t="str">
        <f t="shared" si="96"/>
        <v/>
      </c>
      <c r="AT1237" s="2" t="str">
        <f t="shared" si="98"/>
        <v/>
      </c>
      <c r="AU1237" s="2" t="str">
        <f>IF(ISNUMBER(AT1237),SUMIFS($AT$1:AT1237,$A$1:A1237,A1237,$K$1:K1237,K1237,$E$1:E1237,E1237),"")</f>
        <v/>
      </c>
      <c r="AV1237">
        <f t="shared" si="99"/>
        <v>3</v>
      </c>
    </row>
    <row r="1238" spans="1:48" x14ac:dyDescent="0.25">
      <c r="A1238" s="4" t="s">
        <v>31</v>
      </c>
      <c r="B1238" s="4" t="s">
        <v>139</v>
      </c>
      <c r="C1238" t="s">
        <v>30</v>
      </c>
      <c r="D1238" s="3">
        <v>42354</v>
      </c>
      <c r="E1238">
        <v>2</v>
      </c>
      <c r="F1238" t="s">
        <v>54</v>
      </c>
      <c r="K1238" s="24" t="s">
        <v>75</v>
      </c>
      <c r="L1238" t="s">
        <v>21</v>
      </c>
      <c r="M1238">
        <v>10</v>
      </c>
      <c r="N1238" s="2" t="s">
        <v>20</v>
      </c>
      <c r="O1238" s="2" t="str">
        <f t="shared" si="95"/>
        <v/>
      </c>
      <c r="Q1238">
        <v>96.94</v>
      </c>
      <c r="R1238">
        <v>96.94</v>
      </c>
      <c r="S1238" s="2">
        <f>IF(ISNUMBER(R1238),SUMIFS(R$1:$R1238,A$1:$A1238,A1238,K$1:$K1238,K1238,E$1:$E1238,E1238),"")</f>
        <v>247.03</v>
      </c>
      <c r="U1238" s="5"/>
      <c r="AC1238" s="2" t="str">
        <f t="shared" si="97"/>
        <v/>
      </c>
      <c r="AL1238" s="2" t="str">
        <f t="shared" si="96"/>
        <v/>
      </c>
      <c r="AT1238" s="2" t="str">
        <f t="shared" si="98"/>
        <v/>
      </c>
      <c r="AU1238" s="2" t="str">
        <f>IF(ISNUMBER(AT1238),SUMIFS($AT$1:AT1238,$A$1:A1238,A1238,$K$1:K1238,K1238,$E$1:E1238,E1238),"")</f>
        <v/>
      </c>
      <c r="AV1238">
        <f t="shared" si="99"/>
        <v>3</v>
      </c>
    </row>
    <row r="1239" spans="1:48" x14ac:dyDescent="0.25">
      <c r="A1239" s="4" t="s">
        <v>32</v>
      </c>
      <c r="B1239" s="4" t="s">
        <v>139</v>
      </c>
      <c r="C1239" t="s">
        <v>30</v>
      </c>
      <c r="D1239" s="3">
        <v>42354</v>
      </c>
      <c r="E1239">
        <v>2</v>
      </c>
      <c r="F1239" t="s">
        <v>59</v>
      </c>
      <c r="K1239" s="24" t="s">
        <v>75</v>
      </c>
      <c r="L1239" t="s">
        <v>21</v>
      </c>
      <c r="M1239">
        <v>10</v>
      </c>
      <c r="N1239" s="2" t="s">
        <v>20</v>
      </c>
      <c r="O1239" s="2" t="str">
        <f t="shared" si="95"/>
        <v/>
      </c>
      <c r="Q1239">
        <v>124.89000000000001</v>
      </c>
      <c r="R1239">
        <v>124.89000000000001</v>
      </c>
      <c r="S1239" s="2">
        <f>IF(ISNUMBER(R1239),SUMIFS(R$1:$R1239,A$1:$A1239,A1239,K$1:$K1239,K1239,E$1:$E1239,E1239),"")</f>
        <v>504.07000000000005</v>
      </c>
      <c r="U1239" s="5"/>
      <c r="AC1239" s="2" t="str">
        <f t="shared" si="97"/>
        <v/>
      </c>
      <c r="AL1239" s="2" t="str">
        <f t="shared" si="96"/>
        <v/>
      </c>
      <c r="AT1239" s="2" t="str">
        <f t="shared" si="98"/>
        <v/>
      </c>
      <c r="AU1239" s="2" t="str">
        <f>IF(ISNUMBER(AT1239),SUMIFS($AT$1:AT1239,$A$1:A1239,A1239,$K$1:K1239,K1239,$E$1:E1239,E1239),"")</f>
        <v/>
      </c>
      <c r="AV1239">
        <f t="shared" si="99"/>
        <v>3</v>
      </c>
    </row>
    <row r="1240" spans="1:48" x14ac:dyDescent="0.25">
      <c r="A1240" s="4" t="s">
        <v>34</v>
      </c>
      <c r="B1240" s="4" t="s">
        <v>139</v>
      </c>
      <c r="C1240" t="s">
        <v>30</v>
      </c>
      <c r="D1240" s="3">
        <v>42354</v>
      </c>
      <c r="E1240">
        <v>2</v>
      </c>
      <c r="F1240" t="s">
        <v>56</v>
      </c>
      <c r="K1240" s="24" t="s">
        <v>75</v>
      </c>
      <c r="L1240" t="s">
        <v>21</v>
      </c>
      <c r="M1240">
        <v>10</v>
      </c>
      <c r="N1240" s="2" t="s">
        <v>20</v>
      </c>
      <c r="O1240" s="2" t="str">
        <f t="shared" si="95"/>
        <v/>
      </c>
      <c r="Q1240">
        <v>216.73000000000002</v>
      </c>
      <c r="R1240">
        <v>216.73000000000002</v>
      </c>
      <c r="S1240" s="2">
        <f>IF(ISNUMBER(R1240),SUMIFS(R$1:$R1240,A$1:$A1240,A1240,K$1:$K1240,K1240,E$1:$E1240,E1240),"")</f>
        <v>982.9</v>
      </c>
      <c r="U1240" s="5"/>
      <c r="AC1240" s="2" t="str">
        <f t="shared" si="97"/>
        <v/>
      </c>
      <c r="AL1240" s="2" t="str">
        <f t="shared" si="96"/>
        <v/>
      </c>
      <c r="AT1240" s="2" t="str">
        <f t="shared" si="98"/>
        <v/>
      </c>
      <c r="AU1240" s="2" t="str">
        <f>IF(ISNUMBER(AT1240),SUMIFS($AT$1:AT1240,$A$1:A1240,A1240,$K$1:K1240,K1240,$E$1:E1240,E1240),"")</f>
        <v/>
      </c>
      <c r="AV1240">
        <f t="shared" si="99"/>
        <v>3</v>
      </c>
    </row>
    <row r="1241" spans="1:48" x14ac:dyDescent="0.25">
      <c r="A1241" s="4" t="s">
        <v>29</v>
      </c>
      <c r="B1241" s="4" t="s">
        <v>139</v>
      </c>
      <c r="C1241" t="s">
        <v>30</v>
      </c>
      <c r="D1241" s="3">
        <v>42354</v>
      </c>
      <c r="E1241">
        <v>2</v>
      </c>
      <c r="F1241" t="s">
        <v>55</v>
      </c>
      <c r="K1241" s="24" t="s">
        <v>75</v>
      </c>
      <c r="L1241" t="s">
        <v>21</v>
      </c>
      <c r="M1241">
        <v>10</v>
      </c>
      <c r="N1241" s="2" t="s">
        <v>20</v>
      </c>
      <c r="O1241" s="2" t="str">
        <f t="shared" si="95"/>
        <v/>
      </c>
      <c r="Q1241">
        <v>178.97</v>
      </c>
      <c r="R1241">
        <v>178.97</v>
      </c>
      <c r="S1241" s="2">
        <f>IF(ISNUMBER(R1241),SUMIFS(R$1:$R1241,A$1:$A1241,A1241,K$1:$K1241,K1241,E$1:$E1241,E1241),"")</f>
        <v>745.65</v>
      </c>
      <c r="U1241" s="5"/>
      <c r="AC1241" s="2" t="str">
        <f t="shared" si="97"/>
        <v/>
      </c>
      <c r="AL1241" s="2" t="str">
        <f t="shared" si="96"/>
        <v/>
      </c>
      <c r="AT1241" s="2" t="str">
        <f t="shared" si="98"/>
        <v/>
      </c>
      <c r="AU1241" s="2" t="str">
        <f>IF(ISNUMBER(AT1241),SUMIFS($AT$1:AT1241,$A$1:A1241,A1241,$K$1:K1241,K1241,$E$1:E1241,E1241),"")</f>
        <v/>
      </c>
      <c r="AV1241">
        <f t="shared" si="99"/>
        <v>3</v>
      </c>
    </row>
    <row r="1242" spans="1:48" x14ac:dyDescent="0.25">
      <c r="A1242" s="4" t="s">
        <v>35</v>
      </c>
      <c r="B1242" s="4" t="s">
        <v>139</v>
      </c>
      <c r="C1242" t="s">
        <v>30</v>
      </c>
      <c r="D1242" s="3">
        <v>42354</v>
      </c>
      <c r="E1242">
        <v>2</v>
      </c>
      <c r="F1242" t="s">
        <v>57</v>
      </c>
      <c r="K1242" s="24" t="s">
        <v>75</v>
      </c>
      <c r="L1242" t="s">
        <v>21</v>
      </c>
      <c r="M1242">
        <v>10</v>
      </c>
      <c r="N1242" s="2" t="s">
        <v>20</v>
      </c>
      <c r="O1242" s="2" t="str">
        <f t="shared" ref="O1242:O1305" si="100">IF(ISNUMBER(P1242),P1242*10,"")</f>
        <v/>
      </c>
      <c r="Q1242">
        <v>270.27</v>
      </c>
      <c r="R1242">
        <v>270.27</v>
      </c>
      <c r="S1242" s="2">
        <f>IF(ISNUMBER(R1242),SUMIFS(R$1:$R1242,A$1:$A1242,A1242,K$1:$K1242,K1242,E$1:$E1242,E1242),"")</f>
        <v>1030.45</v>
      </c>
      <c r="U1242" s="5"/>
      <c r="AC1242" s="2" t="str">
        <f t="shared" si="97"/>
        <v/>
      </c>
      <c r="AL1242" s="2" t="str">
        <f t="shared" ref="AL1242:AL1305" si="101">IF(ISNUMBER(AM1242),AM1242,"")</f>
        <v/>
      </c>
      <c r="AT1242" s="2" t="str">
        <f t="shared" si="98"/>
        <v/>
      </c>
      <c r="AU1242" s="2" t="str">
        <f>IF(ISNUMBER(AT1242),SUMIFS($AT$1:AT1242,$A$1:A1242,A1242,$K$1:K1242,K1242,$E$1:E1242,E1242),"")</f>
        <v/>
      </c>
      <c r="AV1242">
        <f t="shared" si="99"/>
        <v>3</v>
      </c>
    </row>
    <row r="1243" spans="1:48" x14ac:dyDescent="0.25">
      <c r="A1243" s="4" t="s">
        <v>33</v>
      </c>
      <c r="B1243" s="4" t="s">
        <v>139</v>
      </c>
      <c r="C1243" t="s">
        <v>30</v>
      </c>
      <c r="D1243" s="3">
        <v>42354</v>
      </c>
      <c r="E1243">
        <v>2</v>
      </c>
      <c r="F1243" t="s">
        <v>58</v>
      </c>
      <c r="K1243" s="24" t="s">
        <v>75</v>
      </c>
      <c r="L1243" t="s">
        <v>21</v>
      </c>
      <c r="M1243">
        <v>10</v>
      </c>
      <c r="N1243" s="2" t="s">
        <v>20</v>
      </c>
      <c r="O1243" s="2" t="str">
        <f t="shared" si="100"/>
        <v/>
      </c>
      <c r="Q1243">
        <v>96.429999999999993</v>
      </c>
      <c r="R1243">
        <v>96.429999999999993</v>
      </c>
      <c r="S1243" s="2">
        <f>IF(ISNUMBER(R1243),SUMIFS(R$1:$R1243,A$1:$A1243,A1243,K$1:$K1243,K1243,E$1:$E1243,E1243),"")</f>
        <v>290.57</v>
      </c>
      <c r="U1243" s="5"/>
      <c r="AC1243" s="2" t="str">
        <f t="shared" si="97"/>
        <v/>
      </c>
      <c r="AL1243" s="2" t="str">
        <f t="shared" si="101"/>
        <v/>
      </c>
      <c r="AT1243" s="2" t="str">
        <f t="shared" si="98"/>
        <v/>
      </c>
      <c r="AU1243" s="2" t="str">
        <f>IF(ISNUMBER(AT1243),SUMIFS($AT$1:AT1243,$A$1:A1243,A1243,$K$1:K1243,K1243,$E$1:E1243,E1243),"")</f>
        <v/>
      </c>
      <c r="AV1243">
        <f t="shared" si="99"/>
        <v>3</v>
      </c>
    </row>
    <row r="1244" spans="1:48" x14ac:dyDescent="0.25">
      <c r="A1244" s="4" t="s">
        <v>33</v>
      </c>
      <c r="B1244" s="4" t="s">
        <v>139</v>
      </c>
      <c r="C1244" t="s">
        <v>30</v>
      </c>
      <c r="D1244" s="3">
        <v>42354</v>
      </c>
      <c r="E1244">
        <v>3</v>
      </c>
      <c r="F1244" t="s">
        <v>58</v>
      </c>
      <c r="K1244" s="24" t="s">
        <v>75</v>
      </c>
      <c r="L1244" t="s">
        <v>21</v>
      </c>
      <c r="M1244">
        <v>10</v>
      </c>
      <c r="N1244" s="2" t="s">
        <v>20</v>
      </c>
      <c r="O1244" s="2" t="str">
        <f t="shared" si="100"/>
        <v/>
      </c>
      <c r="Q1244">
        <v>82.94</v>
      </c>
      <c r="R1244">
        <v>82.94</v>
      </c>
      <c r="S1244" s="2">
        <f>IF(ISNUMBER(R1244),SUMIFS(R$1:$R1244,A$1:$A1244,A1244,K$1:$K1244,K1244,E$1:$E1244,E1244),"")</f>
        <v>296.18</v>
      </c>
      <c r="U1244" s="5"/>
      <c r="AC1244" s="2" t="str">
        <f t="shared" si="97"/>
        <v/>
      </c>
      <c r="AL1244" s="2" t="str">
        <f t="shared" si="101"/>
        <v/>
      </c>
      <c r="AT1244" s="2" t="str">
        <f t="shared" si="98"/>
        <v/>
      </c>
      <c r="AU1244" s="2" t="str">
        <f>IF(ISNUMBER(AT1244),SUMIFS($AT$1:AT1244,$A$1:A1244,A1244,$K$1:K1244,K1244,$E$1:E1244,E1244),"")</f>
        <v/>
      </c>
      <c r="AV1244">
        <f t="shared" si="99"/>
        <v>3</v>
      </c>
    </row>
    <row r="1245" spans="1:48" x14ac:dyDescent="0.25">
      <c r="A1245" s="4" t="s">
        <v>35</v>
      </c>
      <c r="B1245" s="4" t="s">
        <v>139</v>
      </c>
      <c r="C1245" t="s">
        <v>30</v>
      </c>
      <c r="D1245" s="3">
        <v>42354</v>
      </c>
      <c r="E1245">
        <v>3</v>
      </c>
      <c r="F1245" t="s">
        <v>57</v>
      </c>
      <c r="K1245" s="24" t="s">
        <v>75</v>
      </c>
      <c r="L1245" t="s">
        <v>21</v>
      </c>
      <c r="M1245">
        <v>10</v>
      </c>
      <c r="N1245" s="2" t="s">
        <v>20</v>
      </c>
      <c r="O1245" s="2" t="str">
        <f t="shared" si="100"/>
        <v/>
      </c>
      <c r="Q1245">
        <v>295.48</v>
      </c>
      <c r="R1245">
        <v>295.48</v>
      </c>
      <c r="S1245" s="2">
        <f>IF(ISNUMBER(R1245),SUMIFS(R$1:$R1245,A$1:$A1245,A1245,K$1:$K1245,K1245,E$1:$E1245,E1245),"")</f>
        <v>992.7</v>
      </c>
      <c r="U1245" s="5"/>
      <c r="AC1245" s="2" t="str">
        <f t="shared" si="97"/>
        <v/>
      </c>
      <c r="AL1245" s="2" t="str">
        <f t="shared" si="101"/>
        <v/>
      </c>
      <c r="AT1245" s="2" t="str">
        <f t="shared" si="98"/>
        <v/>
      </c>
      <c r="AU1245" s="2" t="str">
        <f>IF(ISNUMBER(AT1245),SUMIFS($AT$1:AT1245,$A$1:A1245,A1245,$K$1:K1245,K1245,$E$1:E1245,E1245),"")</f>
        <v/>
      </c>
      <c r="AV1245">
        <f t="shared" si="99"/>
        <v>3</v>
      </c>
    </row>
    <row r="1246" spans="1:48" x14ac:dyDescent="0.25">
      <c r="A1246" s="4" t="s">
        <v>32</v>
      </c>
      <c r="B1246" s="4" t="s">
        <v>139</v>
      </c>
      <c r="C1246" t="s">
        <v>30</v>
      </c>
      <c r="D1246" s="3">
        <v>42354</v>
      </c>
      <c r="E1246">
        <v>3</v>
      </c>
      <c r="F1246" t="s">
        <v>59</v>
      </c>
      <c r="K1246" s="24" t="s">
        <v>75</v>
      </c>
      <c r="L1246" t="s">
        <v>21</v>
      </c>
      <c r="M1246">
        <v>10</v>
      </c>
      <c r="N1246" s="2" t="s">
        <v>20</v>
      </c>
      <c r="O1246" s="2" t="str">
        <f t="shared" si="100"/>
        <v/>
      </c>
      <c r="Q1246">
        <v>119.35</v>
      </c>
      <c r="R1246">
        <v>119.35</v>
      </c>
      <c r="S1246" s="2">
        <f>IF(ISNUMBER(R1246),SUMIFS(R$1:$R1246,A$1:$A1246,A1246,K$1:$K1246,K1246,E$1:$E1246,E1246),"")</f>
        <v>523.94000000000005</v>
      </c>
      <c r="U1246" s="5"/>
      <c r="AC1246" s="2" t="str">
        <f t="shared" si="97"/>
        <v/>
      </c>
      <c r="AL1246" s="2" t="str">
        <f t="shared" si="101"/>
        <v/>
      </c>
      <c r="AT1246" s="2" t="str">
        <f t="shared" si="98"/>
        <v/>
      </c>
      <c r="AU1246" s="2" t="str">
        <f>IF(ISNUMBER(AT1246),SUMIFS($AT$1:AT1246,$A$1:A1246,A1246,$K$1:K1246,K1246,$E$1:E1246,E1246),"")</f>
        <v/>
      </c>
      <c r="AV1246">
        <f t="shared" si="99"/>
        <v>3</v>
      </c>
    </row>
    <row r="1247" spans="1:48" x14ac:dyDescent="0.25">
      <c r="A1247" s="4" t="s">
        <v>29</v>
      </c>
      <c r="B1247" s="4" t="s">
        <v>139</v>
      </c>
      <c r="C1247" t="s">
        <v>30</v>
      </c>
      <c r="D1247" s="3">
        <v>42354</v>
      </c>
      <c r="E1247">
        <v>3</v>
      </c>
      <c r="F1247" t="s">
        <v>55</v>
      </c>
      <c r="K1247" s="24" t="s">
        <v>75</v>
      </c>
      <c r="L1247" t="s">
        <v>21</v>
      </c>
      <c r="M1247">
        <v>10</v>
      </c>
      <c r="N1247" s="2" t="s">
        <v>20</v>
      </c>
      <c r="O1247" s="2" t="str">
        <f t="shared" si="100"/>
        <v/>
      </c>
      <c r="Q1247">
        <v>177.29000000000002</v>
      </c>
      <c r="R1247">
        <v>177.29000000000002</v>
      </c>
      <c r="S1247" s="2">
        <f>IF(ISNUMBER(R1247),SUMIFS(R$1:$R1247,A$1:$A1247,A1247,K$1:$K1247,K1247,E$1:$E1247,E1247),"")</f>
        <v>703.49</v>
      </c>
      <c r="U1247" s="5"/>
      <c r="AC1247" s="2" t="str">
        <f t="shared" si="97"/>
        <v/>
      </c>
      <c r="AL1247" s="2" t="str">
        <f t="shared" si="101"/>
        <v/>
      </c>
      <c r="AT1247" s="2" t="str">
        <f t="shared" si="98"/>
        <v/>
      </c>
      <c r="AU1247" s="2" t="str">
        <f>IF(ISNUMBER(AT1247),SUMIFS($AT$1:AT1247,$A$1:A1247,A1247,$K$1:K1247,K1247,$E$1:E1247,E1247),"")</f>
        <v/>
      </c>
      <c r="AV1247">
        <f t="shared" si="99"/>
        <v>3</v>
      </c>
    </row>
    <row r="1248" spans="1:48" x14ac:dyDescent="0.25">
      <c r="A1248" s="4" t="s">
        <v>34</v>
      </c>
      <c r="B1248" s="4" t="s">
        <v>139</v>
      </c>
      <c r="C1248" t="s">
        <v>30</v>
      </c>
      <c r="D1248" s="3">
        <v>42354</v>
      </c>
      <c r="E1248">
        <v>3</v>
      </c>
      <c r="F1248" t="s">
        <v>56</v>
      </c>
      <c r="K1248" s="24" t="s">
        <v>75</v>
      </c>
      <c r="L1248" t="s">
        <v>21</v>
      </c>
      <c r="M1248">
        <v>10</v>
      </c>
      <c r="N1248" s="2" t="s">
        <v>20</v>
      </c>
      <c r="O1248" s="2" t="str">
        <f t="shared" si="100"/>
        <v/>
      </c>
      <c r="Q1248">
        <v>271.62</v>
      </c>
      <c r="R1248">
        <v>271.62</v>
      </c>
      <c r="S1248" s="2">
        <f>IF(ISNUMBER(R1248),SUMIFS(R$1:$R1248,A$1:$A1248,A1248,K$1:$K1248,K1248,E$1:$E1248,E1248),"")</f>
        <v>962.71999999999991</v>
      </c>
      <c r="U1248" s="5"/>
      <c r="AC1248" s="2" t="str">
        <f t="shared" si="97"/>
        <v/>
      </c>
      <c r="AL1248" s="2" t="str">
        <f t="shared" si="101"/>
        <v/>
      </c>
      <c r="AT1248" s="2" t="str">
        <f t="shared" si="98"/>
        <v/>
      </c>
      <c r="AU1248" s="2" t="str">
        <f>IF(ISNUMBER(AT1248),SUMIFS($AT$1:AT1248,$A$1:A1248,A1248,$K$1:K1248,K1248,$E$1:E1248,E1248),"")</f>
        <v/>
      </c>
      <c r="AV1248">
        <f t="shared" si="99"/>
        <v>3</v>
      </c>
    </row>
    <row r="1249" spans="1:48" x14ac:dyDescent="0.25">
      <c r="A1249" s="4" t="s">
        <v>31</v>
      </c>
      <c r="B1249" s="4" t="s">
        <v>139</v>
      </c>
      <c r="C1249" t="s">
        <v>30</v>
      </c>
      <c r="D1249" s="3">
        <v>42354</v>
      </c>
      <c r="E1249">
        <v>3</v>
      </c>
      <c r="F1249" t="s">
        <v>54</v>
      </c>
      <c r="K1249" s="24" t="s">
        <v>75</v>
      </c>
      <c r="L1249" t="s">
        <v>21</v>
      </c>
      <c r="M1249">
        <v>10</v>
      </c>
      <c r="N1249" s="2" t="s">
        <v>20</v>
      </c>
      <c r="O1249" s="2" t="str">
        <f t="shared" si="100"/>
        <v/>
      </c>
      <c r="Q1249">
        <v>222.26999999999998</v>
      </c>
      <c r="R1249">
        <v>222.26999999999998</v>
      </c>
      <c r="S1249" s="2">
        <f>IF(ISNUMBER(R1249),SUMIFS(R$1:$R1249,A$1:$A1249,A1249,K$1:$K1249,K1249,E$1:$E1249,E1249),"")</f>
        <v>523.62</v>
      </c>
      <c r="U1249" s="5"/>
      <c r="AC1249" s="2" t="str">
        <f t="shared" si="97"/>
        <v/>
      </c>
      <c r="AL1249" s="2" t="str">
        <f t="shared" si="101"/>
        <v/>
      </c>
      <c r="AT1249" s="2" t="str">
        <f t="shared" si="98"/>
        <v/>
      </c>
      <c r="AU1249" s="2" t="str">
        <f>IF(ISNUMBER(AT1249),SUMIFS($AT$1:AT1249,$A$1:A1249,A1249,$K$1:K1249,K1249,$E$1:E1249,E1249),"")</f>
        <v/>
      </c>
      <c r="AV1249">
        <f t="shared" si="99"/>
        <v>3</v>
      </c>
    </row>
    <row r="1250" spans="1:48" x14ac:dyDescent="0.25">
      <c r="A1250" s="4" t="s">
        <v>34</v>
      </c>
      <c r="B1250" s="4" t="s">
        <v>139</v>
      </c>
      <c r="C1250" t="s">
        <v>30</v>
      </c>
      <c r="D1250" s="3">
        <v>42393</v>
      </c>
      <c r="E1250">
        <v>1</v>
      </c>
      <c r="F1250" t="s">
        <v>56</v>
      </c>
      <c r="K1250" s="24" t="s">
        <v>75</v>
      </c>
      <c r="L1250" t="s">
        <v>21</v>
      </c>
      <c r="M1250">
        <v>10</v>
      </c>
      <c r="N1250" s="2" t="s">
        <v>39</v>
      </c>
      <c r="O1250" s="2">
        <f t="shared" si="100"/>
        <v>1526.6</v>
      </c>
      <c r="P1250">
        <v>152.66</v>
      </c>
      <c r="Q1250"/>
      <c r="R1250"/>
      <c r="S1250" s="2" t="str">
        <f>IF(ISNUMBER(R1250),SUMIFS(R$1:$R1250,A$1:$A1250,A1250,K$1:$K1250,K1250,E$1:$E1250,E1250),"")</f>
        <v/>
      </c>
      <c r="U1250" s="5"/>
      <c r="AC1250" s="2" t="str">
        <f t="shared" si="97"/>
        <v/>
      </c>
      <c r="AL1250" s="2" t="str">
        <f t="shared" si="101"/>
        <v/>
      </c>
      <c r="AT1250" s="2" t="str">
        <f t="shared" si="98"/>
        <v/>
      </c>
      <c r="AU1250" s="2" t="str">
        <f>IF(ISNUMBER(AT1250),SUMIFS($AT$1:AT1250,$A$1:A1250,A1250,$K$1:K1250,K1250,$E$1:E1250,E1250),"")</f>
        <v/>
      </c>
      <c r="AV1250">
        <f t="shared" si="99"/>
        <v>1</v>
      </c>
    </row>
    <row r="1251" spans="1:48" x14ac:dyDescent="0.25">
      <c r="A1251" s="4" t="s">
        <v>33</v>
      </c>
      <c r="B1251" s="4" t="s">
        <v>139</v>
      </c>
      <c r="C1251" t="s">
        <v>30</v>
      </c>
      <c r="D1251" s="3">
        <v>42393</v>
      </c>
      <c r="E1251">
        <v>1</v>
      </c>
      <c r="F1251" t="s">
        <v>58</v>
      </c>
      <c r="K1251" s="24" t="s">
        <v>75</v>
      </c>
      <c r="L1251" t="s">
        <v>21</v>
      </c>
      <c r="M1251">
        <v>10</v>
      </c>
      <c r="N1251" s="2" t="s">
        <v>39</v>
      </c>
      <c r="O1251" s="2">
        <f t="shared" si="100"/>
        <v>1244.5999999999999</v>
      </c>
      <c r="P1251">
        <v>124.46</v>
      </c>
      <c r="Q1251"/>
      <c r="R1251"/>
      <c r="S1251" s="2" t="str">
        <f>IF(ISNUMBER(R1251),SUMIFS(R$1:$R1251,A$1:$A1251,A1251,K$1:$K1251,K1251,E$1:$E1251,E1251),"")</f>
        <v/>
      </c>
      <c r="U1251" s="5"/>
      <c r="AC1251" s="2" t="str">
        <f t="shared" si="97"/>
        <v/>
      </c>
      <c r="AL1251" s="2" t="str">
        <f t="shared" si="101"/>
        <v/>
      </c>
      <c r="AT1251" s="2" t="str">
        <f t="shared" si="98"/>
        <v/>
      </c>
      <c r="AU1251" s="2" t="str">
        <f>IF(ISNUMBER(AT1251),SUMIFS($AT$1:AT1251,$A$1:A1251,A1251,$K$1:K1251,K1251,$E$1:E1251,E1251),"")</f>
        <v/>
      </c>
      <c r="AV1251">
        <f t="shared" si="99"/>
        <v>1</v>
      </c>
    </row>
    <row r="1252" spans="1:48" x14ac:dyDescent="0.25">
      <c r="A1252" s="4" t="s">
        <v>29</v>
      </c>
      <c r="B1252" s="4" t="s">
        <v>139</v>
      </c>
      <c r="C1252" t="s">
        <v>30</v>
      </c>
      <c r="D1252" s="3">
        <v>42393</v>
      </c>
      <c r="E1252">
        <v>1</v>
      </c>
      <c r="F1252" t="s">
        <v>55</v>
      </c>
      <c r="K1252" s="24" t="s">
        <v>75</v>
      </c>
      <c r="L1252" t="s">
        <v>21</v>
      </c>
      <c r="M1252">
        <v>10</v>
      </c>
      <c r="N1252" s="2" t="s">
        <v>39</v>
      </c>
      <c r="O1252" s="2">
        <f t="shared" si="100"/>
        <v>1545.4</v>
      </c>
      <c r="P1252">
        <v>154.54000000000002</v>
      </c>
      <c r="Q1252"/>
      <c r="R1252"/>
      <c r="S1252" s="2" t="str">
        <f>IF(ISNUMBER(R1252),SUMIFS(R$1:$R1252,A$1:$A1252,A1252,K$1:$K1252,K1252,E$1:$E1252,E1252),"")</f>
        <v/>
      </c>
      <c r="U1252" s="5"/>
      <c r="AC1252" s="2" t="str">
        <f t="shared" si="97"/>
        <v/>
      </c>
      <c r="AL1252" s="2" t="str">
        <f t="shared" si="101"/>
        <v/>
      </c>
      <c r="AT1252" s="2" t="str">
        <f t="shared" si="98"/>
        <v/>
      </c>
      <c r="AU1252" s="2" t="str">
        <f>IF(ISNUMBER(AT1252),SUMIFS($AT$1:AT1252,$A$1:A1252,A1252,$K$1:K1252,K1252,$E$1:E1252,E1252),"")</f>
        <v/>
      </c>
      <c r="AV1252">
        <f t="shared" si="99"/>
        <v>1</v>
      </c>
    </row>
    <row r="1253" spans="1:48" x14ac:dyDescent="0.25">
      <c r="A1253" s="4" t="s">
        <v>35</v>
      </c>
      <c r="B1253" s="4" t="s">
        <v>139</v>
      </c>
      <c r="C1253" t="s">
        <v>30</v>
      </c>
      <c r="D1253" s="3">
        <v>42393</v>
      </c>
      <c r="E1253">
        <v>1</v>
      </c>
      <c r="F1253" t="s">
        <v>57</v>
      </c>
      <c r="K1253" s="24" t="s">
        <v>75</v>
      </c>
      <c r="L1253" t="s">
        <v>21</v>
      </c>
      <c r="M1253">
        <v>10</v>
      </c>
      <c r="N1253" s="2" t="s">
        <v>39</v>
      </c>
      <c r="O1253" s="2">
        <f t="shared" si="100"/>
        <v>1752.2</v>
      </c>
      <c r="P1253">
        <v>175.22</v>
      </c>
      <c r="Q1253"/>
      <c r="R1253"/>
      <c r="S1253" s="2" t="str">
        <f>IF(ISNUMBER(R1253),SUMIFS(R$1:$R1253,A$1:$A1253,A1253,K$1:$K1253,K1253,E$1:$E1253,E1253),"")</f>
        <v/>
      </c>
      <c r="U1253" s="5"/>
      <c r="AC1253" s="2" t="str">
        <f t="shared" si="97"/>
        <v/>
      </c>
      <c r="AL1253" s="2" t="str">
        <f t="shared" si="101"/>
        <v/>
      </c>
      <c r="AT1253" s="2" t="str">
        <f t="shared" si="98"/>
        <v/>
      </c>
      <c r="AU1253" s="2" t="str">
        <f>IF(ISNUMBER(AT1253),SUMIFS($AT$1:AT1253,$A$1:A1253,A1253,$K$1:K1253,K1253,$E$1:E1253,E1253),"")</f>
        <v/>
      </c>
      <c r="AV1253">
        <f t="shared" si="99"/>
        <v>1</v>
      </c>
    </row>
    <row r="1254" spans="1:48" x14ac:dyDescent="0.25">
      <c r="A1254" s="4" t="s">
        <v>32</v>
      </c>
      <c r="B1254" s="4" t="s">
        <v>139</v>
      </c>
      <c r="C1254" t="s">
        <v>30</v>
      </c>
      <c r="D1254" s="3">
        <v>42393</v>
      </c>
      <c r="E1254">
        <v>1</v>
      </c>
      <c r="F1254" t="s">
        <v>59</v>
      </c>
      <c r="K1254" s="24" t="s">
        <v>75</v>
      </c>
      <c r="L1254" t="s">
        <v>21</v>
      </c>
      <c r="M1254">
        <v>10</v>
      </c>
      <c r="N1254" s="2" t="s">
        <v>39</v>
      </c>
      <c r="O1254" s="2">
        <f t="shared" si="100"/>
        <v>1639.4</v>
      </c>
      <c r="P1254">
        <v>163.94</v>
      </c>
      <c r="Q1254"/>
      <c r="R1254"/>
      <c r="S1254" s="2" t="str">
        <f>IF(ISNUMBER(R1254),SUMIFS(R$1:$R1254,A$1:$A1254,A1254,K$1:$K1254,K1254,E$1:$E1254,E1254),"")</f>
        <v/>
      </c>
      <c r="U1254" s="5"/>
      <c r="AC1254" s="2" t="str">
        <f t="shared" si="97"/>
        <v/>
      </c>
      <c r="AL1254" s="2" t="str">
        <f t="shared" si="101"/>
        <v/>
      </c>
      <c r="AT1254" s="2" t="str">
        <f t="shared" si="98"/>
        <v/>
      </c>
      <c r="AU1254" s="2" t="str">
        <f>IF(ISNUMBER(AT1254),SUMIFS($AT$1:AT1254,$A$1:A1254,A1254,$K$1:K1254,K1254,$E$1:E1254,E1254),"")</f>
        <v/>
      </c>
      <c r="AV1254">
        <f t="shared" si="99"/>
        <v>1</v>
      </c>
    </row>
    <row r="1255" spans="1:48" x14ac:dyDescent="0.25">
      <c r="A1255" s="4" t="s">
        <v>31</v>
      </c>
      <c r="B1255" s="4" t="s">
        <v>139</v>
      </c>
      <c r="C1255" t="s">
        <v>30</v>
      </c>
      <c r="D1255" s="3">
        <v>42393</v>
      </c>
      <c r="E1255">
        <v>1</v>
      </c>
      <c r="F1255" t="s">
        <v>54</v>
      </c>
      <c r="K1255" s="24" t="s">
        <v>75</v>
      </c>
      <c r="L1255" t="s">
        <v>21</v>
      </c>
      <c r="M1255">
        <v>10</v>
      </c>
      <c r="N1255" s="2" t="s">
        <v>39</v>
      </c>
      <c r="O1255" s="2">
        <f t="shared" si="100"/>
        <v>1319.8</v>
      </c>
      <c r="P1255">
        <v>131.97999999999999</v>
      </c>
      <c r="Q1255"/>
      <c r="R1255"/>
      <c r="S1255" s="2" t="str">
        <f>IF(ISNUMBER(R1255),SUMIFS(R$1:$R1255,A$1:$A1255,A1255,K$1:$K1255,K1255,E$1:$E1255,E1255),"")</f>
        <v/>
      </c>
      <c r="U1255" s="5"/>
      <c r="AC1255" s="2" t="str">
        <f t="shared" si="97"/>
        <v/>
      </c>
      <c r="AL1255" s="2" t="str">
        <f t="shared" si="101"/>
        <v/>
      </c>
      <c r="AT1255" s="2" t="str">
        <f t="shared" si="98"/>
        <v/>
      </c>
      <c r="AU1255" s="2" t="str">
        <f>IF(ISNUMBER(AT1255),SUMIFS($AT$1:AT1255,$A$1:A1255,A1255,$K$1:K1255,K1255,$E$1:E1255,E1255),"")</f>
        <v/>
      </c>
      <c r="AV1255">
        <f t="shared" si="99"/>
        <v>1</v>
      </c>
    </row>
    <row r="1256" spans="1:48" x14ac:dyDescent="0.25">
      <c r="A1256" s="4" t="s">
        <v>31</v>
      </c>
      <c r="B1256" s="4" t="s">
        <v>139</v>
      </c>
      <c r="C1256" t="s">
        <v>30</v>
      </c>
      <c r="D1256" s="3">
        <v>42393</v>
      </c>
      <c r="E1256">
        <v>2</v>
      </c>
      <c r="F1256" t="s">
        <v>54</v>
      </c>
      <c r="K1256" s="24" t="s">
        <v>75</v>
      </c>
      <c r="L1256" t="s">
        <v>21</v>
      </c>
      <c r="M1256">
        <v>10</v>
      </c>
      <c r="N1256" s="2" t="s">
        <v>39</v>
      </c>
      <c r="O1256" s="2">
        <f t="shared" si="100"/>
        <v>1150.5999999999999</v>
      </c>
      <c r="P1256">
        <v>115.05999999999999</v>
      </c>
      <c r="Q1256"/>
      <c r="R1256"/>
      <c r="S1256" s="2" t="str">
        <f>IF(ISNUMBER(R1256),SUMIFS(R$1:$R1256,A$1:$A1256,A1256,K$1:$K1256,K1256,E$1:$E1256,E1256),"")</f>
        <v/>
      </c>
      <c r="U1256" s="5"/>
      <c r="AC1256" s="2" t="str">
        <f t="shared" si="97"/>
        <v/>
      </c>
      <c r="AL1256" s="2" t="str">
        <f t="shared" si="101"/>
        <v/>
      </c>
      <c r="AT1256" s="2" t="str">
        <f t="shared" si="98"/>
        <v/>
      </c>
      <c r="AU1256" s="2" t="str">
        <f>IF(ISNUMBER(AT1256),SUMIFS($AT$1:AT1256,$A$1:A1256,A1256,$K$1:K1256,K1256,$E$1:E1256,E1256),"")</f>
        <v/>
      </c>
      <c r="AV1256">
        <f t="shared" si="99"/>
        <v>1</v>
      </c>
    </row>
    <row r="1257" spans="1:48" x14ac:dyDescent="0.25">
      <c r="A1257" s="4" t="s">
        <v>32</v>
      </c>
      <c r="B1257" s="4" t="s">
        <v>139</v>
      </c>
      <c r="C1257" t="s">
        <v>30</v>
      </c>
      <c r="D1257" s="3">
        <v>42393</v>
      </c>
      <c r="E1257">
        <v>2</v>
      </c>
      <c r="F1257" t="s">
        <v>59</v>
      </c>
      <c r="K1257" s="24" t="s">
        <v>75</v>
      </c>
      <c r="L1257" t="s">
        <v>21</v>
      </c>
      <c r="M1257">
        <v>10</v>
      </c>
      <c r="N1257" s="2" t="s">
        <v>39</v>
      </c>
      <c r="O1257" s="2">
        <f t="shared" si="100"/>
        <v>1470.2</v>
      </c>
      <c r="P1257">
        <v>147.02000000000001</v>
      </c>
      <c r="Q1257"/>
      <c r="R1257"/>
      <c r="S1257" s="2" t="str">
        <f>IF(ISNUMBER(R1257),SUMIFS(R$1:$R1257,A$1:$A1257,A1257,K$1:$K1257,K1257,E$1:$E1257,E1257),"")</f>
        <v/>
      </c>
      <c r="U1257" s="5"/>
      <c r="AC1257" s="2" t="str">
        <f t="shared" si="97"/>
        <v/>
      </c>
      <c r="AL1257" s="2" t="str">
        <f t="shared" si="101"/>
        <v/>
      </c>
      <c r="AT1257" s="2" t="str">
        <f t="shared" si="98"/>
        <v/>
      </c>
      <c r="AU1257" s="2" t="str">
        <f>IF(ISNUMBER(AT1257),SUMIFS($AT$1:AT1257,$A$1:A1257,A1257,$K$1:K1257,K1257,$E$1:E1257,E1257),"")</f>
        <v/>
      </c>
      <c r="AV1257">
        <f t="shared" si="99"/>
        <v>1</v>
      </c>
    </row>
    <row r="1258" spans="1:48" x14ac:dyDescent="0.25">
      <c r="A1258" s="4" t="s">
        <v>34</v>
      </c>
      <c r="B1258" s="4" t="s">
        <v>139</v>
      </c>
      <c r="C1258" t="s">
        <v>30</v>
      </c>
      <c r="D1258" s="3">
        <v>42393</v>
      </c>
      <c r="E1258">
        <v>2</v>
      </c>
      <c r="F1258" t="s">
        <v>56</v>
      </c>
      <c r="K1258" s="24" t="s">
        <v>75</v>
      </c>
      <c r="L1258" t="s">
        <v>21</v>
      </c>
      <c r="M1258">
        <v>10</v>
      </c>
      <c r="N1258" s="2" t="s">
        <v>39</v>
      </c>
      <c r="O1258" s="2">
        <f t="shared" si="100"/>
        <v>1601.8000000000002</v>
      </c>
      <c r="P1258">
        <v>160.18</v>
      </c>
      <c r="Q1258"/>
      <c r="R1258"/>
      <c r="S1258" s="2" t="str">
        <f>IF(ISNUMBER(R1258),SUMIFS(R$1:$R1258,A$1:$A1258,A1258,K$1:$K1258,K1258,E$1:$E1258,E1258),"")</f>
        <v/>
      </c>
      <c r="U1258" s="5"/>
      <c r="AC1258" s="2" t="str">
        <f t="shared" si="97"/>
        <v/>
      </c>
      <c r="AL1258" s="2" t="str">
        <f t="shared" si="101"/>
        <v/>
      </c>
      <c r="AT1258" s="2" t="str">
        <f t="shared" si="98"/>
        <v/>
      </c>
      <c r="AU1258" s="2" t="str">
        <f>IF(ISNUMBER(AT1258),SUMIFS($AT$1:AT1258,$A$1:A1258,A1258,$K$1:K1258,K1258,$E$1:E1258,E1258),"")</f>
        <v/>
      </c>
      <c r="AV1258">
        <f t="shared" si="99"/>
        <v>1</v>
      </c>
    </row>
    <row r="1259" spans="1:48" x14ac:dyDescent="0.25">
      <c r="A1259" s="4" t="s">
        <v>29</v>
      </c>
      <c r="B1259" s="4" t="s">
        <v>139</v>
      </c>
      <c r="C1259" t="s">
        <v>30</v>
      </c>
      <c r="D1259" s="3">
        <v>42393</v>
      </c>
      <c r="E1259">
        <v>2</v>
      </c>
      <c r="F1259" t="s">
        <v>55</v>
      </c>
      <c r="K1259" s="24" t="s">
        <v>75</v>
      </c>
      <c r="L1259" t="s">
        <v>21</v>
      </c>
      <c r="M1259">
        <v>10</v>
      </c>
      <c r="N1259" s="2" t="s">
        <v>39</v>
      </c>
      <c r="O1259" s="2">
        <f t="shared" si="100"/>
        <v>1507.8</v>
      </c>
      <c r="P1259">
        <v>150.78</v>
      </c>
      <c r="Q1259"/>
      <c r="R1259"/>
      <c r="S1259" s="2" t="str">
        <f>IF(ISNUMBER(R1259),SUMIFS(R$1:$R1259,A$1:$A1259,A1259,K$1:$K1259,K1259,E$1:$E1259,E1259),"")</f>
        <v/>
      </c>
      <c r="U1259" s="5"/>
      <c r="AC1259" s="2" t="str">
        <f t="shared" si="97"/>
        <v/>
      </c>
      <c r="AL1259" s="2" t="str">
        <f t="shared" si="101"/>
        <v/>
      </c>
      <c r="AT1259" s="2" t="str">
        <f t="shared" si="98"/>
        <v/>
      </c>
      <c r="AU1259" s="2" t="str">
        <f>IF(ISNUMBER(AT1259),SUMIFS($AT$1:AT1259,$A$1:A1259,A1259,$K$1:K1259,K1259,$E$1:E1259,E1259),"")</f>
        <v/>
      </c>
      <c r="AV1259">
        <f t="shared" si="99"/>
        <v>1</v>
      </c>
    </row>
    <row r="1260" spans="1:48" x14ac:dyDescent="0.25">
      <c r="A1260" s="4" t="s">
        <v>35</v>
      </c>
      <c r="B1260" s="4" t="s">
        <v>139</v>
      </c>
      <c r="C1260" t="s">
        <v>30</v>
      </c>
      <c r="D1260" s="3">
        <v>42393</v>
      </c>
      <c r="E1260">
        <v>2</v>
      </c>
      <c r="F1260" t="s">
        <v>57</v>
      </c>
      <c r="K1260" s="24" t="s">
        <v>75</v>
      </c>
      <c r="L1260" t="s">
        <v>21</v>
      </c>
      <c r="M1260">
        <v>10</v>
      </c>
      <c r="N1260" s="2" t="s">
        <v>39</v>
      </c>
      <c r="O1260" s="2">
        <f t="shared" si="100"/>
        <v>1413.8</v>
      </c>
      <c r="P1260">
        <v>141.38</v>
      </c>
      <c r="Q1260"/>
      <c r="R1260"/>
      <c r="S1260" s="2" t="str">
        <f>IF(ISNUMBER(R1260),SUMIFS(R$1:$R1260,A$1:$A1260,A1260,K$1:$K1260,K1260,E$1:$E1260,E1260),"")</f>
        <v/>
      </c>
      <c r="U1260" s="5"/>
      <c r="AC1260" s="2" t="str">
        <f t="shared" si="97"/>
        <v/>
      </c>
      <c r="AL1260" s="2" t="str">
        <f t="shared" si="101"/>
        <v/>
      </c>
      <c r="AT1260" s="2" t="str">
        <f t="shared" si="98"/>
        <v/>
      </c>
      <c r="AU1260" s="2" t="str">
        <f>IF(ISNUMBER(AT1260),SUMIFS($AT$1:AT1260,$A$1:A1260,A1260,$K$1:K1260,K1260,$E$1:E1260,E1260),"")</f>
        <v/>
      </c>
      <c r="AV1260">
        <f t="shared" si="99"/>
        <v>1</v>
      </c>
    </row>
    <row r="1261" spans="1:48" x14ac:dyDescent="0.25">
      <c r="A1261" s="4" t="s">
        <v>33</v>
      </c>
      <c r="B1261" s="4" t="s">
        <v>139</v>
      </c>
      <c r="C1261" t="s">
        <v>30</v>
      </c>
      <c r="D1261" s="3">
        <v>42393</v>
      </c>
      <c r="E1261">
        <v>2</v>
      </c>
      <c r="F1261" t="s">
        <v>58</v>
      </c>
      <c r="K1261" s="24" t="s">
        <v>75</v>
      </c>
      <c r="L1261" t="s">
        <v>21</v>
      </c>
      <c r="M1261">
        <v>10</v>
      </c>
      <c r="N1261" s="2" t="s">
        <v>39</v>
      </c>
      <c r="O1261" s="2">
        <f t="shared" si="100"/>
        <v>1301</v>
      </c>
      <c r="P1261">
        <v>130.1</v>
      </c>
      <c r="Q1261"/>
      <c r="R1261"/>
      <c r="S1261" s="2" t="str">
        <f>IF(ISNUMBER(R1261),SUMIFS(R$1:$R1261,A$1:$A1261,A1261,K$1:$K1261,K1261,E$1:$E1261,E1261),"")</f>
        <v/>
      </c>
      <c r="U1261" s="5"/>
      <c r="AC1261" s="2" t="str">
        <f t="shared" si="97"/>
        <v/>
      </c>
      <c r="AL1261" s="2" t="str">
        <f t="shared" si="101"/>
        <v/>
      </c>
      <c r="AT1261" s="2" t="str">
        <f t="shared" si="98"/>
        <v/>
      </c>
      <c r="AU1261" s="2" t="str">
        <f>IF(ISNUMBER(AT1261),SUMIFS($AT$1:AT1261,$A$1:A1261,A1261,$K$1:K1261,K1261,$E$1:E1261,E1261),"")</f>
        <v/>
      </c>
      <c r="AV1261">
        <f t="shared" si="99"/>
        <v>1</v>
      </c>
    </row>
    <row r="1262" spans="1:48" x14ac:dyDescent="0.25">
      <c r="A1262" s="4" t="s">
        <v>33</v>
      </c>
      <c r="B1262" s="4" t="s">
        <v>139</v>
      </c>
      <c r="C1262" t="s">
        <v>30</v>
      </c>
      <c r="D1262" s="3">
        <v>42393</v>
      </c>
      <c r="E1262">
        <v>3</v>
      </c>
      <c r="F1262" t="s">
        <v>58</v>
      </c>
      <c r="K1262" s="24" t="s">
        <v>75</v>
      </c>
      <c r="L1262" t="s">
        <v>21</v>
      </c>
      <c r="M1262">
        <v>10</v>
      </c>
      <c r="N1262" s="2" t="s">
        <v>39</v>
      </c>
      <c r="O1262" s="2">
        <f t="shared" si="100"/>
        <v>1395</v>
      </c>
      <c r="P1262">
        <v>139.5</v>
      </c>
      <c r="Q1262"/>
      <c r="R1262"/>
      <c r="S1262" s="2" t="str">
        <f>IF(ISNUMBER(R1262),SUMIFS(R$1:$R1262,A$1:$A1262,A1262,K$1:$K1262,K1262,E$1:$E1262,E1262),"")</f>
        <v/>
      </c>
      <c r="U1262" s="5"/>
      <c r="AC1262" s="2" t="str">
        <f t="shared" si="97"/>
        <v/>
      </c>
      <c r="AL1262" s="2" t="str">
        <f t="shared" si="101"/>
        <v/>
      </c>
      <c r="AT1262" s="2" t="str">
        <f t="shared" si="98"/>
        <v/>
      </c>
      <c r="AU1262" s="2" t="str">
        <f>IF(ISNUMBER(AT1262),SUMIFS($AT$1:AT1262,$A$1:A1262,A1262,$K$1:K1262,K1262,$E$1:E1262,E1262),"")</f>
        <v/>
      </c>
      <c r="AV1262">
        <f t="shared" si="99"/>
        <v>1</v>
      </c>
    </row>
    <row r="1263" spans="1:48" x14ac:dyDescent="0.25">
      <c r="A1263" s="4" t="s">
        <v>35</v>
      </c>
      <c r="B1263" s="4" t="s">
        <v>139</v>
      </c>
      <c r="C1263" t="s">
        <v>30</v>
      </c>
      <c r="D1263" s="3">
        <v>42393</v>
      </c>
      <c r="E1263">
        <v>3</v>
      </c>
      <c r="F1263" t="s">
        <v>57</v>
      </c>
      <c r="K1263" s="24" t="s">
        <v>75</v>
      </c>
      <c r="L1263" t="s">
        <v>21</v>
      </c>
      <c r="M1263">
        <v>10</v>
      </c>
      <c r="N1263" s="2" t="s">
        <v>39</v>
      </c>
      <c r="O1263" s="2">
        <f t="shared" si="100"/>
        <v>1940.2</v>
      </c>
      <c r="P1263">
        <v>194.02</v>
      </c>
      <c r="Q1263"/>
      <c r="R1263"/>
      <c r="S1263" s="2" t="str">
        <f>IF(ISNUMBER(R1263),SUMIFS(R$1:$R1263,A$1:$A1263,A1263,K$1:$K1263,K1263,E$1:$E1263,E1263),"")</f>
        <v/>
      </c>
      <c r="U1263" s="5"/>
      <c r="AC1263" s="2" t="str">
        <f t="shared" si="97"/>
        <v/>
      </c>
      <c r="AL1263" s="2" t="str">
        <f t="shared" si="101"/>
        <v/>
      </c>
      <c r="AT1263" s="2" t="str">
        <f t="shared" si="98"/>
        <v/>
      </c>
      <c r="AU1263" s="2" t="str">
        <f>IF(ISNUMBER(AT1263),SUMIFS($AT$1:AT1263,$A$1:A1263,A1263,$K$1:K1263,K1263,$E$1:E1263,E1263),"")</f>
        <v/>
      </c>
      <c r="AV1263">
        <f t="shared" si="99"/>
        <v>1</v>
      </c>
    </row>
    <row r="1264" spans="1:48" x14ac:dyDescent="0.25">
      <c r="A1264" s="4" t="s">
        <v>32</v>
      </c>
      <c r="B1264" s="4" t="s">
        <v>139</v>
      </c>
      <c r="C1264" t="s">
        <v>30</v>
      </c>
      <c r="D1264" s="3">
        <v>42393</v>
      </c>
      <c r="E1264">
        <v>3</v>
      </c>
      <c r="F1264" t="s">
        <v>59</v>
      </c>
      <c r="K1264" s="24" t="s">
        <v>75</v>
      </c>
      <c r="L1264" t="s">
        <v>21</v>
      </c>
      <c r="M1264">
        <v>10</v>
      </c>
      <c r="N1264" s="2" t="s">
        <v>39</v>
      </c>
      <c r="O1264" s="2">
        <f t="shared" si="100"/>
        <v>1432.6</v>
      </c>
      <c r="P1264">
        <v>143.26</v>
      </c>
      <c r="Q1264"/>
      <c r="R1264"/>
      <c r="S1264" s="2" t="str">
        <f>IF(ISNUMBER(R1264),SUMIFS(R$1:$R1264,A$1:$A1264,A1264,K$1:$K1264,K1264,E$1:$E1264,E1264),"")</f>
        <v/>
      </c>
      <c r="U1264" s="5"/>
      <c r="AC1264" s="2" t="str">
        <f t="shared" si="97"/>
        <v/>
      </c>
      <c r="AL1264" s="2" t="str">
        <f t="shared" si="101"/>
        <v/>
      </c>
      <c r="AT1264" s="2" t="str">
        <f t="shared" si="98"/>
        <v/>
      </c>
      <c r="AU1264" s="2" t="str">
        <f>IF(ISNUMBER(AT1264),SUMIFS($AT$1:AT1264,$A$1:A1264,A1264,$K$1:K1264,K1264,$E$1:E1264,E1264),"")</f>
        <v/>
      </c>
      <c r="AV1264">
        <f t="shared" si="99"/>
        <v>1</v>
      </c>
    </row>
    <row r="1265" spans="1:48" x14ac:dyDescent="0.25">
      <c r="A1265" s="4" t="s">
        <v>29</v>
      </c>
      <c r="B1265" s="4" t="s">
        <v>139</v>
      </c>
      <c r="C1265" t="s">
        <v>30</v>
      </c>
      <c r="D1265" s="3">
        <v>42393</v>
      </c>
      <c r="E1265">
        <v>3</v>
      </c>
      <c r="F1265" t="s">
        <v>55</v>
      </c>
      <c r="K1265" s="24" t="s">
        <v>75</v>
      </c>
      <c r="L1265" t="s">
        <v>21</v>
      </c>
      <c r="M1265">
        <v>10</v>
      </c>
      <c r="N1265" s="2" t="s">
        <v>39</v>
      </c>
      <c r="O1265" s="2">
        <f t="shared" si="100"/>
        <v>1959</v>
      </c>
      <c r="P1265">
        <v>195.9</v>
      </c>
      <c r="Q1265"/>
      <c r="R1265"/>
      <c r="S1265" s="2" t="str">
        <f>IF(ISNUMBER(R1265),SUMIFS(R$1:$R1265,A$1:$A1265,A1265,K$1:$K1265,K1265,E$1:$E1265,E1265),"")</f>
        <v/>
      </c>
      <c r="U1265" s="5"/>
      <c r="AC1265" s="2" t="str">
        <f t="shared" si="97"/>
        <v/>
      </c>
      <c r="AL1265" s="2" t="str">
        <f t="shared" si="101"/>
        <v/>
      </c>
      <c r="AT1265" s="2" t="str">
        <f t="shared" si="98"/>
        <v/>
      </c>
      <c r="AU1265" s="2" t="str">
        <f>IF(ISNUMBER(AT1265),SUMIFS($AT$1:AT1265,$A$1:A1265,A1265,$K$1:K1265,K1265,$E$1:E1265,E1265),"")</f>
        <v/>
      </c>
      <c r="AV1265">
        <f t="shared" si="99"/>
        <v>1</v>
      </c>
    </row>
    <row r="1266" spans="1:48" x14ac:dyDescent="0.25">
      <c r="A1266" s="4" t="s">
        <v>34</v>
      </c>
      <c r="B1266" s="4" t="s">
        <v>139</v>
      </c>
      <c r="C1266" t="s">
        <v>30</v>
      </c>
      <c r="D1266" s="3">
        <v>42393</v>
      </c>
      <c r="E1266">
        <v>3</v>
      </c>
      <c r="F1266" t="s">
        <v>56</v>
      </c>
      <c r="K1266" s="24" t="s">
        <v>75</v>
      </c>
      <c r="L1266" t="s">
        <v>21</v>
      </c>
      <c r="M1266">
        <v>10</v>
      </c>
      <c r="N1266" s="2" t="s">
        <v>39</v>
      </c>
      <c r="O1266" s="2">
        <f t="shared" si="100"/>
        <v>2880.2</v>
      </c>
      <c r="P1266">
        <v>288.02</v>
      </c>
      <c r="Q1266"/>
      <c r="R1266"/>
      <c r="S1266" s="2" t="str">
        <f>IF(ISNUMBER(R1266),SUMIFS(R$1:$R1266,A$1:$A1266,A1266,K$1:$K1266,K1266,E$1:$E1266,E1266),"")</f>
        <v/>
      </c>
      <c r="U1266" s="5"/>
      <c r="AC1266" s="2" t="str">
        <f t="shared" si="97"/>
        <v/>
      </c>
      <c r="AL1266" s="2" t="str">
        <f t="shared" si="101"/>
        <v/>
      </c>
      <c r="AT1266" s="2" t="str">
        <f t="shared" si="98"/>
        <v/>
      </c>
      <c r="AU1266" s="2" t="str">
        <f>IF(ISNUMBER(AT1266),SUMIFS($AT$1:AT1266,$A$1:A1266,A1266,$K$1:K1266,K1266,$E$1:E1266,E1266),"")</f>
        <v/>
      </c>
      <c r="AV1266">
        <f t="shared" si="99"/>
        <v>1</v>
      </c>
    </row>
    <row r="1267" spans="1:48" x14ac:dyDescent="0.25">
      <c r="A1267" s="4" t="s">
        <v>31</v>
      </c>
      <c r="B1267" s="4" t="s">
        <v>139</v>
      </c>
      <c r="C1267" t="s">
        <v>30</v>
      </c>
      <c r="D1267" s="3">
        <v>42393</v>
      </c>
      <c r="E1267">
        <v>3</v>
      </c>
      <c r="F1267" t="s">
        <v>54</v>
      </c>
      <c r="K1267" s="24" t="s">
        <v>75</v>
      </c>
      <c r="L1267" t="s">
        <v>21</v>
      </c>
      <c r="M1267">
        <v>10</v>
      </c>
      <c r="N1267" s="2" t="s">
        <v>39</v>
      </c>
      <c r="O1267" s="2">
        <f t="shared" si="100"/>
        <v>2692.2</v>
      </c>
      <c r="P1267">
        <v>269.21999999999997</v>
      </c>
      <c r="Q1267"/>
      <c r="R1267"/>
      <c r="S1267" s="2" t="str">
        <f>IF(ISNUMBER(R1267),SUMIFS(R$1:$R1267,A$1:$A1267,A1267,K$1:$K1267,K1267,E$1:$E1267,E1267),"")</f>
        <v/>
      </c>
      <c r="U1267" s="5"/>
      <c r="AC1267" s="2" t="str">
        <f t="shared" si="97"/>
        <v/>
      </c>
      <c r="AL1267" s="2" t="str">
        <f t="shared" si="101"/>
        <v/>
      </c>
      <c r="AT1267" s="2" t="str">
        <f t="shared" si="98"/>
        <v/>
      </c>
      <c r="AU1267" s="2" t="str">
        <f>IF(ISNUMBER(AT1267),SUMIFS($AT$1:AT1267,$A$1:A1267,A1267,$K$1:K1267,K1267,$E$1:E1267,E1267),"")</f>
        <v/>
      </c>
      <c r="AV1267">
        <f t="shared" si="99"/>
        <v>1</v>
      </c>
    </row>
    <row r="1268" spans="1:48" x14ac:dyDescent="0.25">
      <c r="A1268" s="4" t="s">
        <v>34</v>
      </c>
      <c r="B1268" s="4" t="s">
        <v>139</v>
      </c>
      <c r="C1268" t="s">
        <v>30</v>
      </c>
      <c r="D1268" s="3">
        <v>42394</v>
      </c>
      <c r="E1268">
        <v>1</v>
      </c>
      <c r="F1268" t="s">
        <v>56</v>
      </c>
      <c r="K1268" s="24" t="s">
        <v>75</v>
      </c>
      <c r="L1268" t="s">
        <v>21</v>
      </c>
      <c r="M1268">
        <v>11</v>
      </c>
      <c r="N1268" s="2" t="s">
        <v>20</v>
      </c>
      <c r="O1268" s="2" t="str">
        <f t="shared" si="100"/>
        <v/>
      </c>
      <c r="Q1268">
        <v>109.83</v>
      </c>
      <c r="R1268">
        <v>109.83</v>
      </c>
      <c r="S1268" s="2">
        <f>IF(ISNUMBER(R1268),SUMIFS(R$1:$R1268,A$1:$A1268,A1268,K$1:$K1268,K1268,E$1:$E1268,E1268),"")</f>
        <v>1094.77</v>
      </c>
      <c r="U1268" s="5"/>
      <c r="AC1268" s="2" t="str">
        <f t="shared" si="97"/>
        <v/>
      </c>
      <c r="AL1268" s="2" t="str">
        <f t="shared" si="101"/>
        <v/>
      </c>
      <c r="AT1268" s="2" t="str">
        <f t="shared" si="98"/>
        <v/>
      </c>
      <c r="AU1268" s="2" t="str">
        <f>IF(ISNUMBER(AT1268),SUMIFS($AT$1:AT1268,$A$1:A1268,A1268,$K$1:K1268,K1268,$E$1:E1268,E1268),"")</f>
        <v/>
      </c>
      <c r="AV1268">
        <f t="shared" si="99"/>
        <v>3</v>
      </c>
    </row>
    <row r="1269" spans="1:48" x14ac:dyDescent="0.25">
      <c r="A1269" s="4" t="s">
        <v>33</v>
      </c>
      <c r="B1269" s="4" t="s">
        <v>139</v>
      </c>
      <c r="C1269" t="s">
        <v>30</v>
      </c>
      <c r="D1269" s="3">
        <v>42394</v>
      </c>
      <c r="E1269">
        <v>1</v>
      </c>
      <c r="F1269" t="s">
        <v>58</v>
      </c>
      <c r="K1269" s="24" t="s">
        <v>75</v>
      </c>
      <c r="L1269" t="s">
        <v>21</v>
      </c>
      <c r="M1269">
        <v>11</v>
      </c>
      <c r="N1269" s="2" t="s">
        <v>20</v>
      </c>
      <c r="O1269" s="2" t="str">
        <f t="shared" si="100"/>
        <v/>
      </c>
      <c r="Q1269">
        <v>94.4</v>
      </c>
      <c r="R1269">
        <v>94.4</v>
      </c>
      <c r="S1269" s="2">
        <f>IF(ISNUMBER(R1269),SUMIFS(R$1:$R1269,A$1:$A1269,A1269,K$1:$K1269,K1269,E$1:$E1269,E1269),"")</f>
        <v>459.09000000000003</v>
      </c>
      <c r="U1269" s="5"/>
      <c r="AC1269" s="2" t="str">
        <f t="shared" si="97"/>
        <v/>
      </c>
      <c r="AL1269" s="2" t="str">
        <f t="shared" si="101"/>
        <v/>
      </c>
      <c r="AT1269" s="2" t="str">
        <f t="shared" si="98"/>
        <v/>
      </c>
      <c r="AU1269" s="2" t="str">
        <f>IF(ISNUMBER(AT1269),SUMIFS($AT$1:AT1269,$A$1:A1269,A1269,$K$1:K1269,K1269,$E$1:E1269,E1269),"")</f>
        <v/>
      </c>
      <c r="AV1269">
        <f t="shared" si="99"/>
        <v>3</v>
      </c>
    </row>
    <row r="1270" spans="1:48" x14ac:dyDescent="0.25">
      <c r="A1270" s="4" t="s">
        <v>29</v>
      </c>
      <c r="B1270" s="4" t="s">
        <v>139</v>
      </c>
      <c r="C1270" t="s">
        <v>30</v>
      </c>
      <c r="D1270" s="3">
        <v>42394</v>
      </c>
      <c r="E1270">
        <v>1</v>
      </c>
      <c r="F1270" t="s">
        <v>55</v>
      </c>
      <c r="K1270" s="24" t="s">
        <v>75</v>
      </c>
      <c r="L1270" t="s">
        <v>21</v>
      </c>
      <c r="M1270">
        <v>11</v>
      </c>
      <c r="N1270" s="2" t="s">
        <v>20</v>
      </c>
      <c r="O1270" s="2" t="str">
        <f t="shared" si="100"/>
        <v/>
      </c>
      <c r="Q1270">
        <v>117.00999999999999</v>
      </c>
      <c r="R1270">
        <v>117.00999999999999</v>
      </c>
      <c r="S1270" s="2">
        <f>IF(ISNUMBER(R1270),SUMIFS(R$1:$R1270,A$1:$A1270,A1270,K$1:$K1270,K1270,E$1:$E1270,E1270),"")</f>
        <v>923.1</v>
      </c>
      <c r="U1270" s="5"/>
      <c r="AC1270" s="2" t="str">
        <f t="shared" si="97"/>
        <v/>
      </c>
      <c r="AL1270" s="2" t="str">
        <f t="shared" si="101"/>
        <v/>
      </c>
      <c r="AT1270" s="2" t="str">
        <f t="shared" si="98"/>
        <v/>
      </c>
      <c r="AU1270" s="2" t="str">
        <f>IF(ISNUMBER(AT1270),SUMIFS($AT$1:AT1270,$A$1:A1270,A1270,$K$1:K1270,K1270,$E$1:E1270,E1270),"")</f>
        <v/>
      </c>
      <c r="AV1270">
        <f t="shared" si="99"/>
        <v>3</v>
      </c>
    </row>
    <row r="1271" spans="1:48" x14ac:dyDescent="0.25">
      <c r="A1271" s="4" t="s">
        <v>35</v>
      </c>
      <c r="B1271" s="4" t="s">
        <v>139</v>
      </c>
      <c r="C1271" t="s">
        <v>30</v>
      </c>
      <c r="D1271" s="3">
        <v>42394</v>
      </c>
      <c r="E1271">
        <v>1</v>
      </c>
      <c r="F1271" t="s">
        <v>57</v>
      </c>
      <c r="K1271" s="24" t="s">
        <v>75</v>
      </c>
      <c r="L1271" t="s">
        <v>21</v>
      </c>
      <c r="M1271">
        <v>11</v>
      </c>
      <c r="N1271" s="2" t="s">
        <v>20</v>
      </c>
      <c r="O1271" s="2" t="str">
        <f t="shared" si="100"/>
        <v/>
      </c>
      <c r="Q1271">
        <v>187.99</v>
      </c>
      <c r="R1271">
        <v>187.99</v>
      </c>
      <c r="S1271" s="2">
        <f>IF(ISNUMBER(R1271),SUMIFS(R$1:$R1271,A$1:$A1271,A1271,K$1:$K1271,K1271,E$1:$E1271,E1271),"")</f>
        <v>1231.99</v>
      </c>
      <c r="U1271" s="5"/>
      <c r="AC1271" s="2" t="str">
        <f t="shared" si="97"/>
        <v/>
      </c>
      <c r="AL1271" s="2" t="str">
        <f t="shared" si="101"/>
        <v/>
      </c>
      <c r="AT1271" s="2" t="str">
        <f t="shared" si="98"/>
        <v/>
      </c>
      <c r="AU1271" s="2" t="str">
        <f>IF(ISNUMBER(AT1271),SUMIFS($AT$1:AT1271,$A$1:A1271,A1271,$K$1:K1271,K1271,$E$1:E1271,E1271),"")</f>
        <v/>
      </c>
      <c r="AV1271">
        <f t="shared" si="99"/>
        <v>3</v>
      </c>
    </row>
    <row r="1272" spans="1:48" x14ac:dyDescent="0.25">
      <c r="A1272" s="4" t="s">
        <v>32</v>
      </c>
      <c r="B1272" s="4" t="s">
        <v>139</v>
      </c>
      <c r="C1272" t="s">
        <v>30</v>
      </c>
      <c r="D1272" s="3">
        <v>42394</v>
      </c>
      <c r="E1272">
        <v>1</v>
      </c>
      <c r="F1272" t="s">
        <v>59</v>
      </c>
      <c r="K1272" s="24" t="s">
        <v>75</v>
      </c>
      <c r="L1272" t="s">
        <v>21</v>
      </c>
      <c r="M1272">
        <v>11</v>
      </c>
      <c r="N1272" s="2" t="s">
        <v>20</v>
      </c>
      <c r="O1272" s="2" t="str">
        <f t="shared" si="100"/>
        <v/>
      </c>
      <c r="Q1272">
        <v>102.11</v>
      </c>
      <c r="R1272">
        <v>102.11</v>
      </c>
      <c r="S1272" s="2">
        <f>IF(ISNUMBER(R1272),SUMIFS(R$1:$R1272,A$1:$A1272,A1272,K$1:$K1272,K1272,E$1:$E1272,E1272),"")</f>
        <v>599.62</v>
      </c>
      <c r="U1272" s="5"/>
      <c r="AC1272" s="2" t="str">
        <f t="shared" si="97"/>
        <v/>
      </c>
      <c r="AL1272" s="2" t="str">
        <f t="shared" si="101"/>
        <v/>
      </c>
      <c r="AT1272" s="2" t="str">
        <f t="shared" si="98"/>
        <v/>
      </c>
      <c r="AU1272" s="2" t="str">
        <f>IF(ISNUMBER(AT1272),SUMIFS($AT$1:AT1272,$A$1:A1272,A1272,$K$1:K1272,K1272,$E$1:E1272,E1272),"")</f>
        <v/>
      </c>
      <c r="AV1272">
        <f t="shared" si="99"/>
        <v>3</v>
      </c>
    </row>
    <row r="1273" spans="1:48" x14ac:dyDescent="0.25">
      <c r="A1273" s="4" t="s">
        <v>31</v>
      </c>
      <c r="B1273" s="4" t="s">
        <v>139</v>
      </c>
      <c r="C1273" t="s">
        <v>30</v>
      </c>
      <c r="D1273" s="3">
        <v>42394</v>
      </c>
      <c r="E1273">
        <v>1</v>
      </c>
      <c r="F1273" t="s">
        <v>54</v>
      </c>
      <c r="K1273" s="24" t="s">
        <v>75</v>
      </c>
      <c r="L1273" t="s">
        <v>21</v>
      </c>
      <c r="M1273">
        <v>11</v>
      </c>
      <c r="N1273" s="2" t="s">
        <v>20</v>
      </c>
      <c r="O1273" s="2" t="str">
        <f t="shared" si="100"/>
        <v/>
      </c>
      <c r="Q1273">
        <v>75.95</v>
      </c>
      <c r="R1273">
        <v>75.95</v>
      </c>
      <c r="S1273" s="2">
        <f>IF(ISNUMBER(R1273),SUMIFS(R$1:$R1273,A$1:$A1273,A1273,K$1:$K1273,K1273,E$1:$E1273,E1273),"")</f>
        <v>270.89</v>
      </c>
      <c r="U1273" s="5"/>
      <c r="AC1273" s="2" t="str">
        <f t="shared" si="97"/>
        <v/>
      </c>
      <c r="AL1273" s="2" t="str">
        <f t="shared" si="101"/>
        <v/>
      </c>
      <c r="AT1273" s="2" t="str">
        <f t="shared" si="98"/>
        <v/>
      </c>
      <c r="AU1273" s="2" t="str">
        <f>IF(ISNUMBER(AT1273),SUMIFS($AT$1:AT1273,$A$1:A1273,A1273,$K$1:K1273,K1273,$E$1:E1273,E1273),"")</f>
        <v/>
      </c>
      <c r="AV1273">
        <f t="shared" si="99"/>
        <v>3</v>
      </c>
    </row>
    <row r="1274" spans="1:48" x14ac:dyDescent="0.25">
      <c r="A1274" s="4" t="s">
        <v>31</v>
      </c>
      <c r="B1274" s="4" t="s">
        <v>139</v>
      </c>
      <c r="C1274" t="s">
        <v>30</v>
      </c>
      <c r="D1274" s="3">
        <v>42394</v>
      </c>
      <c r="E1274">
        <v>2</v>
      </c>
      <c r="F1274" t="s">
        <v>54</v>
      </c>
      <c r="K1274" s="24" t="s">
        <v>75</v>
      </c>
      <c r="L1274" t="s">
        <v>21</v>
      </c>
      <c r="M1274">
        <v>11</v>
      </c>
      <c r="N1274" s="2" t="s">
        <v>20</v>
      </c>
      <c r="O1274" s="2" t="str">
        <f t="shared" si="100"/>
        <v/>
      </c>
      <c r="Q1274">
        <v>59.44</v>
      </c>
      <c r="R1274">
        <v>59.44</v>
      </c>
      <c r="S1274" s="2">
        <f>IF(ISNUMBER(R1274),SUMIFS(R$1:$R1274,A$1:$A1274,A1274,K$1:$K1274,K1274,E$1:$E1274,E1274),"")</f>
        <v>306.47000000000003</v>
      </c>
      <c r="U1274" s="5"/>
      <c r="AC1274" s="2" t="str">
        <f t="shared" si="97"/>
        <v/>
      </c>
      <c r="AL1274" s="2" t="str">
        <f t="shared" si="101"/>
        <v/>
      </c>
      <c r="AT1274" s="2" t="str">
        <f t="shared" si="98"/>
        <v/>
      </c>
      <c r="AU1274" s="2" t="str">
        <f>IF(ISNUMBER(AT1274),SUMIFS($AT$1:AT1274,$A$1:A1274,A1274,$K$1:K1274,K1274,$E$1:E1274,E1274),"")</f>
        <v/>
      </c>
      <c r="AV1274">
        <f t="shared" si="99"/>
        <v>3</v>
      </c>
    </row>
    <row r="1275" spans="1:48" x14ac:dyDescent="0.25">
      <c r="A1275" s="4" t="s">
        <v>32</v>
      </c>
      <c r="B1275" s="4" t="s">
        <v>139</v>
      </c>
      <c r="C1275" t="s">
        <v>30</v>
      </c>
      <c r="D1275" s="3">
        <v>42394</v>
      </c>
      <c r="E1275">
        <v>2</v>
      </c>
      <c r="F1275" t="s">
        <v>59</v>
      </c>
      <c r="K1275" s="24" t="s">
        <v>75</v>
      </c>
      <c r="L1275" t="s">
        <v>21</v>
      </c>
      <c r="M1275">
        <v>11</v>
      </c>
      <c r="N1275" s="2" t="s">
        <v>20</v>
      </c>
      <c r="O1275" s="2" t="str">
        <f t="shared" si="100"/>
        <v/>
      </c>
      <c r="Q1275">
        <v>107.7</v>
      </c>
      <c r="R1275">
        <v>107.7</v>
      </c>
      <c r="S1275" s="2">
        <f>IF(ISNUMBER(R1275),SUMIFS(R$1:$R1275,A$1:$A1275,A1275,K$1:$K1275,K1275,E$1:$E1275,E1275),"")</f>
        <v>611.7700000000001</v>
      </c>
      <c r="U1275" s="5"/>
      <c r="AC1275" s="2" t="str">
        <f t="shared" si="97"/>
        <v/>
      </c>
      <c r="AL1275" s="2" t="str">
        <f t="shared" si="101"/>
        <v/>
      </c>
      <c r="AT1275" s="2" t="str">
        <f t="shared" si="98"/>
        <v/>
      </c>
      <c r="AU1275" s="2" t="str">
        <f>IF(ISNUMBER(AT1275),SUMIFS($AT$1:AT1275,$A$1:A1275,A1275,$K$1:K1275,K1275,$E$1:E1275,E1275),"")</f>
        <v/>
      </c>
      <c r="AV1275">
        <f t="shared" si="99"/>
        <v>3</v>
      </c>
    </row>
    <row r="1276" spans="1:48" x14ac:dyDescent="0.25">
      <c r="A1276" s="4" t="s">
        <v>34</v>
      </c>
      <c r="B1276" s="4" t="s">
        <v>139</v>
      </c>
      <c r="C1276" t="s">
        <v>30</v>
      </c>
      <c r="D1276" s="3">
        <v>42394</v>
      </c>
      <c r="E1276">
        <v>2</v>
      </c>
      <c r="F1276" t="s">
        <v>56</v>
      </c>
      <c r="K1276" s="24" t="s">
        <v>75</v>
      </c>
      <c r="L1276" t="s">
        <v>21</v>
      </c>
      <c r="M1276">
        <v>11</v>
      </c>
      <c r="N1276" s="2" t="s">
        <v>20</v>
      </c>
      <c r="O1276" s="2" t="str">
        <f t="shared" si="100"/>
        <v/>
      </c>
      <c r="Q1276">
        <v>113.85999999999999</v>
      </c>
      <c r="R1276">
        <v>113.85999999999999</v>
      </c>
      <c r="S1276" s="2">
        <f>IF(ISNUMBER(R1276),SUMIFS(R$1:$R1276,A$1:$A1276,A1276,K$1:$K1276,K1276,E$1:$E1276,E1276),"")</f>
        <v>1096.76</v>
      </c>
      <c r="U1276" s="5"/>
      <c r="AC1276" s="2" t="str">
        <f t="shared" si="97"/>
        <v/>
      </c>
      <c r="AL1276" s="2" t="str">
        <f t="shared" si="101"/>
        <v/>
      </c>
      <c r="AT1276" s="2" t="str">
        <f t="shared" si="98"/>
        <v/>
      </c>
      <c r="AU1276" s="2" t="str">
        <f>IF(ISNUMBER(AT1276),SUMIFS($AT$1:AT1276,$A$1:A1276,A1276,$K$1:K1276,K1276,$E$1:E1276,E1276),"")</f>
        <v/>
      </c>
      <c r="AV1276">
        <f t="shared" si="99"/>
        <v>3</v>
      </c>
    </row>
    <row r="1277" spans="1:48" x14ac:dyDescent="0.25">
      <c r="A1277" s="4" t="s">
        <v>29</v>
      </c>
      <c r="B1277" s="4" t="s">
        <v>139</v>
      </c>
      <c r="C1277" t="s">
        <v>30</v>
      </c>
      <c r="D1277" s="3">
        <v>42394</v>
      </c>
      <c r="E1277">
        <v>2</v>
      </c>
      <c r="F1277" t="s">
        <v>55</v>
      </c>
      <c r="K1277" s="24" t="s">
        <v>75</v>
      </c>
      <c r="L1277" t="s">
        <v>21</v>
      </c>
      <c r="M1277">
        <v>11</v>
      </c>
      <c r="N1277" s="2" t="s">
        <v>20</v>
      </c>
      <c r="O1277" s="2" t="str">
        <f t="shared" si="100"/>
        <v/>
      </c>
      <c r="Q1277">
        <v>134.89000000000001</v>
      </c>
      <c r="R1277">
        <v>134.89000000000001</v>
      </c>
      <c r="S1277" s="2">
        <f>IF(ISNUMBER(R1277),SUMIFS(R$1:$R1277,A$1:$A1277,A1277,K$1:$K1277,K1277,E$1:$E1277,E1277),"")</f>
        <v>880.54</v>
      </c>
      <c r="U1277" s="5"/>
      <c r="AC1277" s="2" t="str">
        <f t="shared" si="97"/>
        <v/>
      </c>
      <c r="AL1277" s="2" t="str">
        <f t="shared" si="101"/>
        <v/>
      </c>
      <c r="AT1277" s="2" t="str">
        <f t="shared" si="98"/>
        <v/>
      </c>
      <c r="AU1277" s="2" t="str">
        <f>IF(ISNUMBER(AT1277),SUMIFS($AT$1:AT1277,$A$1:A1277,A1277,$K$1:K1277,K1277,$E$1:E1277,E1277),"")</f>
        <v/>
      </c>
      <c r="AV1277">
        <f t="shared" si="99"/>
        <v>3</v>
      </c>
    </row>
    <row r="1278" spans="1:48" x14ac:dyDescent="0.25">
      <c r="A1278" s="4" t="s">
        <v>35</v>
      </c>
      <c r="B1278" s="4" t="s">
        <v>139</v>
      </c>
      <c r="C1278" t="s">
        <v>30</v>
      </c>
      <c r="D1278" s="3">
        <v>42394</v>
      </c>
      <c r="E1278">
        <v>2</v>
      </c>
      <c r="F1278" t="s">
        <v>57</v>
      </c>
      <c r="K1278" s="24" t="s">
        <v>75</v>
      </c>
      <c r="L1278" t="s">
        <v>21</v>
      </c>
      <c r="M1278">
        <v>11</v>
      </c>
      <c r="N1278" s="2" t="s">
        <v>20</v>
      </c>
      <c r="O1278" s="2" t="str">
        <f t="shared" si="100"/>
        <v/>
      </c>
      <c r="Q1278">
        <v>140.57999999999998</v>
      </c>
      <c r="R1278">
        <v>140.57999999999998</v>
      </c>
      <c r="S1278" s="2">
        <f>IF(ISNUMBER(R1278),SUMIFS(R$1:$R1278,A$1:$A1278,A1278,K$1:$K1278,K1278,E$1:$E1278,E1278),"")</f>
        <v>1171.03</v>
      </c>
      <c r="U1278" s="5"/>
      <c r="AC1278" s="2" t="str">
        <f t="shared" si="97"/>
        <v/>
      </c>
      <c r="AL1278" s="2" t="str">
        <f t="shared" si="101"/>
        <v/>
      </c>
      <c r="AT1278" s="2" t="str">
        <f t="shared" si="98"/>
        <v/>
      </c>
      <c r="AU1278" s="2" t="str">
        <f>IF(ISNUMBER(AT1278),SUMIFS($AT$1:AT1278,$A$1:A1278,A1278,$K$1:K1278,K1278,$E$1:E1278,E1278),"")</f>
        <v/>
      </c>
      <c r="AV1278">
        <f t="shared" si="99"/>
        <v>3</v>
      </c>
    </row>
    <row r="1279" spans="1:48" x14ac:dyDescent="0.25">
      <c r="A1279" s="4" t="s">
        <v>33</v>
      </c>
      <c r="B1279" s="4" t="s">
        <v>139</v>
      </c>
      <c r="C1279" t="s">
        <v>30</v>
      </c>
      <c r="D1279" s="3">
        <v>42394</v>
      </c>
      <c r="E1279">
        <v>2</v>
      </c>
      <c r="F1279" t="s">
        <v>58</v>
      </c>
      <c r="K1279" s="24" t="s">
        <v>75</v>
      </c>
      <c r="L1279" t="s">
        <v>21</v>
      </c>
      <c r="M1279">
        <v>11</v>
      </c>
      <c r="N1279" s="2" t="s">
        <v>20</v>
      </c>
      <c r="O1279" s="2" t="str">
        <f t="shared" si="100"/>
        <v/>
      </c>
      <c r="Q1279">
        <v>88.86</v>
      </c>
      <c r="R1279">
        <v>88.86</v>
      </c>
      <c r="S1279" s="2">
        <f>IF(ISNUMBER(R1279),SUMIFS(R$1:$R1279,A$1:$A1279,A1279,K$1:$K1279,K1279,E$1:$E1279,E1279),"")</f>
        <v>379.43</v>
      </c>
      <c r="U1279" s="5"/>
      <c r="AC1279" s="2" t="str">
        <f t="shared" si="97"/>
        <v/>
      </c>
      <c r="AL1279" s="2" t="str">
        <f t="shared" si="101"/>
        <v/>
      </c>
      <c r="AT1279" s="2" t="str">
        <f t="shared" si="98"/>
        <v/>
      </c>
      <c r="AU1279" s="2" t="str">
        <f>IF(ISNUMBER(AT1279),SUMIFS($AT$1:AT1279,$A$1:A1279,A1279,$K$1:K1279,K1279,$E$1:E1279,E1279),"")</f>
        <v/>
      </c>
      <c r="AV1279">
        <f t="shared" si="99"/>
        <v>3</v>
      </c>
    </row>
    <row r="1280" spans="1:48" x14ac:dyDescent="0.25">
      <c r="A1280" s="4" t="s">
        <v>33</v>
      </c>
      <c r="B1280" s="4" t="s">
        <v>139</v>
      </c>
      <c r="C1280" t="s">
        <v>30</v>
      </c>
      <c r="D1280" s="3">
        <v>42394</v>
      </c>
      <c r="E1280">
        <v>3</v>
      </c>
      <c r="F1280" t="s">
        <v>58</v>
      </c>
      <c r="K1280" s="24" t="s">
        <v>75</v>
      </c>
      <c r="L1280" t="s">
        <v>21</v>
      </c>
      <c r="M1280">
        <v>11</v>
      </c>
      <c r="N1280" s="2" t="s">
        <v>20</v>
      </c>
      <c r="O1280" s="2" t="str">
        <f t="shared" si="100"/>
        <v/>
      </c>
      <c r="Q1280">
        <v>89.86</v>
      </c>
      <c r="R1280">
        <v>89.86</v>
      </c>
      <c r="S1280" s="2">
        <f>IF(ISNUMBER(R1280),SUMIFS(R$1:$R1280,A$1:$A1280,A1280,K$1:$K1280,K1280,E$1:$E1280,E1280),"")</f>
        <v>386.04</v>
      </c>
      <c r="U1280" s="5"/>
      <c r="AC1280" s="2" t="str">
        <f t="shared" si="97"/>
        <v/>
      </c>
      <c r="AL1280" s="2" t="str">
        <f t="shared" si="101"/>
        <v/>
      </c>
      <c r="AT1280" s="2" t="str">
        <f t="shared" si="98"/>
        <v/>
      </c>
      <c r="AU1280" s="2" t="str">
        <f>IF(ISNUMBER(AT1280),SUMIFS($AT$1:AT1280,$A$1:A1280,A1280,$K$1:K1280,K1280,$E$1:E1280,E1280),"")</f>
        <v/>
      </c>
      <c r="AV1280">
        <f t="shared" si="99"/>
        <v>3</v>
      </c>
    </row>
    <row r="1281" spans="1:48" x14ac:dyDescent="0.25">
      <c r="A1281" s="4" t="s">
        <v>35</v>
      </c>
      <c r="B1281" s="4" t="s">
        <v>139</v>
      </c>
      <c r="C1281" t="s">
        <v>30</v>
      </c>
      <c r="D1281" s="3">
        <v>42394</v>
      </c>
      <c r="E1281">
        <v>3</v>
      </c>
      <c r="F1281" t="s">
        <v>57</v>
      </c>
      <c r="K1281" s="24" t="s">
        <v>75</v>
      </c>
      <c r="L1281" t="s">
        <v>21</v>
      </c>
      <c r="M1281">
        <v>11</v>
      </c>
      <c r="N1281" s="2" t="s">
        <v>20</v>
      </c>
      <c r="O1281" s="2" t="str">
        <f t="shared" si="100"/>
        <v/>
      </c>
      <c r="Q1281">
        <v>185.28</v>
      </c>
      <c r="R1281">
        <v>185.28</v>
      </c>
      <c r="S1281" s="2">
        <f>IF(ISNUMBER(R1281),SUMIFS(R$1:$R1281,A$1:$A1281,A1281,K$1:$K1281,K1281,E$1:$E1281,E1281),"")</f>
        <v>1177.98</v>
      </c>
      <c r="U1281" s="5"/>
      <c r="AC1281" s="2" t="str">
        <f t="shared" si="97"/>
        <v/>
      </c>
      <c r="AL1281" s="2" t="str">
        <f t="shared" si="101"/>
        <v/>
      </c>
      <c r="AT1281" s="2" t="str">
        <f t="shared" si="98"/>
        <v/>
      </c>
      <c r="AU1281" s="2" t="str">
        <f>IF(ISNUMBER(AT1281),SUMIFS($AT$1:AT1281,$A$1:A1281,A1281,$K$1:K1281,K1281,$E$1:E1281,E1281),"")</f>
        <v/>
      </c>
      <c r="AV1281">
        <f t="shared" si="99"/>
        <v>3</v>
      </c>
    </row>
    <row r="1282" spans="1:48" x14ac:dyDescent="0.25">
      <c r="A1282" s="4" t="s">
        <v>32</v>
      </c>
      <c r="B1282" s="4" t="s">
        <v>139</v>
      </c>
      <c r="C1282" t="s">
        <v>30</v>
      </c>
      <c r="D1282" s="3">
        <v>42394</v>
      </c>
      <c r="E1282">
        <v>3</v>
      </c>
      <c r="F1282" t="s">
        <v>59</v>
      </c>
      <c r="K1282" s="24" t="s">
        <v>75</v>
      </c>
      <c r="L1282" t="s">
        <v>21</v>
      </c>
      <c r="M1282">
        <v>11</v>
      </c>
      <c r="N1282" s="2" t="s">
        <v>20</v>
      </c>
      <c r="O1282" s="2" t="str">
        <f t="shared" si="100"/>
        <v/>
      </c>
      <c r="Q1282">
        <v>132.17000000000002</v>
      </c>
      <c r="R1282">
        <v>132.17000000000002</v>
      </c>
      <c r="S1282" s="2">
        <f>IF(ISNUMBER(R1282),SUMIFS(R$1:$R1282,A$1:$A1282,A1282,K$1:$K1282,K1282,E$1:$E1282,E1282),"")</f>
        <v>656.11000000000013</v>
      </c>
      <c r="U1282" s="5"/>
      <c r="AC1282" s="2" t="str">
        <f t="shared" ref="AC1282:AC1345" si="102">IF(ISNUMBER(AD1282),AD1282*10,"")</f>
        <v/>
      </c>
      <c r="AL1282" s="2" t="str">
        <f t="shared" si="101"/>
        <v/>
      </c>
      <c r="AT1282" s="2" t="str">
        <f t="shared" ref="AT1282:AT1345" si="103">IF(AND(ISNUMBER(AL1282),ISNUMBER(R1282)),ROUND(R1282*AL1282,3),"")</f>
        <v/>
      </c>
      <c r="AU1282" s="2" t="str">
        <f>IF(ISNUMBER(AT1282),SUMIFS($AT$1:AT1282,$A$1:A1282,A1282,$K$1:K1282,K1282,$E$1:E1282,E1282),"")</f>
        <v/>
      </c>
      <c r="AV1282">
        <f t="shared" ref="AV1282:AV1345" si="104">COUNT(P1282:AU1282)</f>
        <v>3</v>
      </c>
    </row>
    <row r="1283" spans="1:48" x14ac:dyDescent="0.25">
      <c r="A1283" s="4" t="s">
        <v>29</v>
      </c>
      <c r="B1283" s="4" t="s">
        <v>139</v>
      </c>
      <c r="C1283" t="s">
        <v>30</v>
      </c>
      <c r="D1283" s="3">
        <v>42394</v>
      </c>
      <c r="E1283">
        <v>3</v>
      </c>
      <c r="F1283" t="s">
        <v>55</v>
      </c>
      <c r="K1283" s="24" t="s">
        <v>75</v>
      </c>
      <c r="L1283" t="s">
        <v>21</v>
      </c>
      <c r="M1283">
        <v>11</v>
      </c>
      <c r="N1283" s="2" t="s">
        <v>20</v>
      </c>
      <c r="O1283" s="2" t="str">
        <f t="shared" si="100"/>
        <v/>
      </c>
      <c r="Q1283">
        <v>173.25</v>
      </c>
      <c r="R1283">
        <v>173.25</v>
      </c>
      <c r="S1283" s="2">
        <f>IF(ISNUMBER(R1283),SUMIFS(R$1:$R1283,A$1:$A1283,A1283,K$1:$K1283,K1283,E$1:$E1283,E1283),"")</f>
        <v>876.74</v>
      </c>
      <c r="U1283" s="5"/>
      <c r="AC1283" s="2" t="str">
        <f t="shared" si="102"/>
        <v/>
      </c>
      <c r="AL1283" s="2" t="str">
        <f t="shared" si="101"/>
        <v/>
      </c>
      <c r="AT1283" s="2" t="str">
        <f t="shared" si="103"/>
        <v/>
      </c>
      <c r="AU1283" s="2" t="str">
        <f>IF(ISNUMBER(AT1283),SUMIFS($AT$1:AT1283,$A$1:A1283,A1283,$K$1:K1283,K1283,$E$1:E1283,E1283),"")</f>
        <v/>
      </c>
      <c r="AV1283">
        <f t="shared" si="104"/>
        <v>3</v>
      </c>
    </row>
    <row r="1284" spans="1:48" x14ac:dyDescent="0.25">
      <c r="A1284" s="4" t="s">
        <v>34</v>
      </c>
      <c r="B1284" s="4" t="s">
        <v>139</v>
      </c>
      <c r="C1284" t="s">
        <v>30</v>
      </c>
      <c r="D1284" s="3">
        <v>42394</v>
      </c>
      <c r="E1284">
        <v>3</v>
      </c>
      <c r="F1284" t="s">
        <v>56</v>
      </c>
      <c r="K1284" s="24" t="s">
        <v>75</v>
      </c>
      <c r="L1284" t="s">
        <v>21</v>
      </c>
      <c r="M1284">
        <v>11</v>
      </c>
      <c r="N1284" s="2" t="s">
        <v>20</v>
      </c>
      <c r="O1284" s="2" t="str">
        <f t="shared" si="100"/>
        <v/>
      </c>
      <c r="Q1284">
        <v>234.1</v>
      </c>
      <c r="R1284">
        <v>234.1</v>
      </c>
      <c r="S1284" s="2">
        <f>IF(ISNUMBER(R1284),SUMIFS(R$1:$R1284,A$1:$A1284,A1284,K$1:$K1284,K1284,E$1:$E1284,E1284),"")</f>
        <v>1196.82</v>
      </c>
      <c r="U1284" s="5"/>
      <c r="AC1284" s="2" t="str">
        <f t="shared" si="102"/>
        <v/>
      </c>
      <c r="AL1284" s="2" t="str">
        <f t="shared" si="101"/>
        <v/>
      </c>
      <c r="AT1284" s="2" t="str">
        <f t="shared" si="103"/>
        <v/>
      </c>
      <c r="AU1284" s="2" t="str">
        <f>IF(ISNUMBER(AT1284),SUMIFS($AT$1:AT1284,$A$1:A1284,A1284,$K$1:K1284,K1284,$E$1:E1284,E1284),"")</f>
        <v/>
      </c>
      <c r="AV1284">
        <f t="shared" si="104"/>
        <v>3</v>
      </c>
    </row>
    <row r="1285" spans="1:48" x14ac:dyDescent="0.25">
      <c r="A1285" s="4" t="s">
        <v>31</v>
      </c>
      <c r="B1285" s="4" t="s">
        <v>139</v>
      </c>
      <c r="C1285" t="s">
        <v>30</v>
      </c>
      <c r="D1285" s="3">
        <v>42394</v>
      </c>
      <c r="E1285">
        <v>3</v>
      </c>
      <c r="F1285" t="s">
        <v>54</v>
      </c>
      <c r="K1285" s="24" t="s">
        <v>75</v>
      </c>
      <c r="L1285" t="s">
        <v>21</v>
      </c>
      <c r="M1285">
        <v>11</v>
      </c>
      <c r="N1285" s="2" t="s">
        <v>20</v>
      </c>
      <c r="O1285" s="2" t="str">
        <f t="shared" si="100"/>
        <v/>
      </c>
      <c r="Q1285">
        <v>248.61999999999998</v>
      </c>
      <c r="R1285">
        <v>248.61999999999998</v>
      </c>
      <c r="S1285" s="2">
        <f>IF(ISNUMBER(R1285),SUMIFS(R$1:$R1285,A$1:$A1285,A1285,K$1:$K1285,K1285,E$1:$E1285,E1285),"")</f>
        <v>772.24</v>
      </c>
      <c r="U1285" s="5"/>
      <c r="AC1285" s="2" t="str">
        <f t="shared" si="102"/>
        <v/>
      </c>
      <c r="AL1285" s="2" t="str">
        <f t="shared" si="101"/>
        <v/>
      </c>
      <c r="AT1285" s="2" t="str">
        <f t="shared" si="103"/>
        <v/>
      </c>
      <c r="AU1285" s="2" t="str">
        <f>IF(ISNUMBER(AT1285),SUMIFS($AT$1:AT1285,$A$1:A1285,A1285,$K$1:K1285,K1285,$E$1:E1285,E1285),"")</f>
        <v/>
      </c>
      <c r="AV1285">
        <f t="shared" si="104"/>
        <v>3</v>
      </c>
    </row>
    <row r="1286" spans="1:48" x14ac:dyDescent="0.25">
      <c r="A1286" s="4" t="s">
        <v>34</v>
      </c>
      <c r="B1286" s="4" t="s">
        <v>139</v>
      </c>
      <c r="C1286" t="s">
        <v>30</v>
      </c>
      <c r="D1286" s="3">
        <v>42402</v>
      </c>
      <c r="E1286">
        <v>1</v>
      </c>
      <c r="F1286" t="s">
        <v>56</v>
      </c>
      <c r="K1286" s="24" t="s">
        <v>75</v>
      </c>
      <c r="L1286" t="s">
        <v>21</v>
      </c>
      <c r="M1286">
        <v>11</v>
      </c>
      <c r="N1286" s="2" t="s">
        <v>36</v>
      </c>
      <c r="O1286" s="2">
        <f t="shared" si="100"/>
        <v>1075.4000000000001</v>
      </c>
      <c r="P1286">
        <v>107.54</v>
      </c>
      <c r="Q1286"/>
      <c r="R1286"/>
      <c r="S1286" s="2" t="str">
        <f>IF(ISNUMBER(R1286),SUMIFS(R$1:$R1286,A$1:$A1286,A1286,K$1:$K1286,K1286,E$1:$E1286,E1286),"")</f>
        <v/>
      </c>
      <c r="U1286" s="5"/>
      <c r="AC1286" s="2" t="str">
        <f t="shared" si="102"/>
        <v/>
      </c>
      <c r="AL1286" s="2" t="str">
        <f t="shared" si="101"/>
        <v/>
      </c>
      <c r="AT1286" s="2" t="str">
        <f t="shared" si="103"/>
        <v/>
      </c>
      <c r="AU1286" s="2" t="str">
        <f>IF(ISNUMBER(AT1286),SUMIFS($AT$1:AT1286,$A$1:A1286,A1286,$K$1:K1286,K1286,$E$1:E1286,E1286),"")</f>
        <v/>
      </c>
      <c r="AV1286">
        <f t="shared" si="104"/>
        <v>1</v>
      </c>
    </row>
    <row r="1287" spans="1:48" x14ac:dyDescent="0.25">
      <c r="A1287" s="4" t="s">
        <v>33</v>
      </c>
      <c r="B1287" s="4" t="s">
        <v>139</v>
      </c>
      <c r="C1287" t="s">
        <v>30</v>
      </c>
      <c r="D1287" s="3">
        <v>42402</v>
      </c>
      <c r="E1287">
        <v>1</v>
      </c>
      <c r="F1287" t="s">
        <v>58</v>
      </c>
      <c r="K1287" s="24" t="s">
        <v>75</v>
      </c>
      <c r="L1287" t="s">
        <v>21</v>
      </c>
      <c r="M1287">
        <v>11</v>
      </c>
      <c r="N1287" s="2" t="s">
        <v>36</v>
      </c>
      <c r="O1287" s="2">
        <f t="shared" si="100"/>
        <v>1000.2</v>
      </c>
      <c r="P1287">
        <v>100.02000000000001</v>
      </c>
      <c r="Q1287"/>
      <c r="R1287"/>
      <c r="S1287" s="2" t="str">
        <f>IF(ISNUMBER(R1287),SUMIFS(R$1:$R1287,A$1:$A1287,A1287,K$1:$K1287,K1287,E$1:$E1287,E1287),"")</f>
        <v/>
      </c>
      <c r="U1287" s="5"/>
      <c r="AC1287" s="2" t="str">
        <f t="shared" si="102"/>
        <v/>
      </c>
      <c r="AL1287" s="2" t="str">
        <f t="shared" si="101"/>
        <v/>
      </c>
      <c r="AT1287" s="2" t="str">
        <f t="shared" si="103"/>
        <v/>
      </c>
      <c r="AU1287" s="2" t="str">
        <f>IF(ISNUMBER(AT1287),SUMIFS($AT$1:AT1287,$A$1:A1287,A1287,$K$1:K1287,K1287,$E$1:E1287,E1287),"")</f>
        <v/>
      </c>
      <c r="AV1287">
        <f t="shared" si="104"/>
        <v>1</v>
      </c>
    </row>
    <row r="1288" spans="1:48" x14ac:dyDescent="0.25">
      <c r="A1288" s="4" t="s">
        <v>29</v>
      </c>
      <c r="B1288" s="4" t="s">
        <v>139</v>
      </c>
      <c r="C1288" t="s">
        <v>30</v>
      </c>
      <c r="D1288" s="3">
        <v>42402</v>
      </c>
      <c r="E1288">
        <v>1</v>
      </c>
      <c r="F1288" t="s">
        <v>55</v>
      </c>
      <c r="K1288" s="24" t="s">
        <v>75</v>
      </c>
      <c r="L1288" t="s">
        <v>21</v>
      </c>
      <c r="M1288">
        <v>11</v>
      </c>
      <c r="N1288" s="2" t="s">
        <v>36</v>
      </c>
      <c r="O1288" s="2">
        <f t="shared" si="100"/>
        <v>962.6</v>
      </c>
      <c r="P1288">
        <v>96.26</v>
      </c>
      <c r="Q1288"/>
      <c r="R1288"/>
      <c r="S1288" s="2" t="str">
        <f>IF(ISNUMBER(R1288),SUMIFS(R$1:$R1288,A$1:$A1288,A1288,K$1:$K1288,K1288,E$1:$E1288,E1288),"")</f>
        <v/>
      </c>
      <c r="U1288" s="5"/>
      <c r="AC1288" s="2" t="str">
        <f t="shared" si="102"/>
        <v/>
      </c>
      <c r="AL1288" s="2" t="str">
        <f t="shared" si="101"/>
        <v/>
      </c>
      <c r="AT1288" s="2" t="str">
        <f t="shared" si="103"/>
        <v/>
      </c>
      <c r="AU1288" s="2" t="str">
        <f>IF(ISNUMBER(AT1288),SUMIFS($AT$1:AT1288,$A$1:A1288,A1288,$K$1:K1288,K1288,$E$1:E1288,E1288),"")</f>
        <v/>
      </c>
      <c r="AV1288">
        <f t="shared" si="104"/>
        <v>1</v>
      </c>
    </row>
    <row r="1289" spans="1:48" x14ac:dyDescent="0.25">
      <c r="A1289" s="4" t="s">
        <v>35</v>
      </c>
      <c r="B1289" s="4" t="s">
        <v>139</v>
      </c>
      <c r="C1289" t="s">
        <v>30</v>
      </c>
      <c r="D1289" s="3">
        <v>42402</v>
      </c>
      <c r="E1289">
        <v>1</v>
      </c>
      <c r="F1289" t="s">
        <v>57</v>
      </c>
      <c r="K1289" s="24" t="s">
        <v>75</v>
      </c>
      <c r="L1289" t="s">
        <v>21</v>
      </c>
      <c r="M1289">
        <v>11</v>
      </c>
      <c r="N1289" s="2" t="s">
        <v>36</v>
      </c>
      <c r="O1289" s="2">
        <f t="shared" si="100"/>
        <v>943.8</v>
      </c>
      <c r="P1289">
        <v>94.38</v>
      </c>
      <c r="Q1289"/>
      <c r="R1289"/>
      <c r="S1289" s="2" t="str">
        <f>IF(ISNUMBER(R1289),SUMIFS(R$1:$R1289,A$1:$A1289,A1289,K$1:$K1289,K1289,E$1:$E1289,E1289),"")</f>
        <v/>
      </c>
      <c r="U1289" s="5"/>
      <c r="AC1289" s="2" t="str">
        <f t="shared" si="102"/>
        <v/>
      </c>
      <c r="AL1289" s="2" t="str">
        <f t="shared" si="101"/>
        <v/>
      </c>
      <c r="AT1289" s="2" t="str">
        <f t="shared" si="103"/>
        <v/>
      </c>
      <c r="AU1289" s="2" t="str">
        <f>IF(ISNUMBER(AT1289),SUMIFS($AT$1:AT1289,$A$1:A1289,A1289,$K$1:K1289,K1289,$E$1:E1289,E1289),"")</f>
        <v/>
      </c>
      <c r="AV1289">
        <f t="shared" si="104"/>
        <v>1</v>
      </c>
    </row>
    <row r="1290" spans="1:48" x14ac:dyDescent="0.25">
      <c r="A1290" s="4" t="s">
        <v>32</v>
      </c>
      <c r="B1290" s="4" t="s">
        <v>139</v>
      </c>
      <c r="C1290" t="s">
        <v>30</v>
      </c>
      <c r="D1290" s="3">
        <v>42402</v>
      </c>
      <c r="E1290">
        <v>1</v>
      </c>
      <c r="F1290" t="s">
        <v>59</v>
      </c>
      <c r="K1290" s="24" t="s">
        <v>75</v>
      </c>
      <c r="L1290" t="s">
        <v>21</v>
      </c>
      <c r="M1290">
        <v>11</v>
      </c>
      <c r="N1290" s="2" t="s">
        <v>36</v>
      </c>
      <c r="O1290" s="2">
        <f t="shared" si="100"/>
        <v>1000.2</v>
      </c>
      <c r="P1290">
        <v>100.02000000000001</v>
      </c>
      <c r="Q1290"/>
      <c r="R1290"/>
      <c r="S1290" s="2" t="str">
        <f>IF(ISNUMBER(R1290),SUMIFS(R$1:$R1290,A$1:$A1290,A1290,K$1:$K1290,K1290,E$1:$E1290,E1290),"")</f>
        <v/>
      </c>
      <c r="U1290" s="5"/>
      <c r="AC1290" s="2" t="str">
        <f t="shared" si="102"/>
        <v/>
      </c>
      <c r="AL1290" s="2" t="str">
        <f t="shared" si="101"/>
        <v/>
      </c>
      <c r="AT1290" s="2" t="str">
        <f t="shared" si="103"/>
        <v/>
      </c>
      <c r="AU1290" s="2" t="str">
        <f>IF(ISNUMBER(AT1290),SUMIFS($AT$1:AT1290,$A$1:A1290,A1290,$K$1:K1290,K1290,$E$1:E1290,E1290),"")</f>
        <v/>
      </c>
      <c r="AV1290">
        <f t="shared" si="104"/>
        <v>1</v>
      </c>
    </row>
    <row r="1291" spans="1:48" x14ac:dyDescent="0.25">
      <c r="A1291" s="4" t="s">
        <v>31</v>
      </c>
      <c r="B1291" s="4" t="s">
        <v>139</v>
      </c>
      <c r="C1291" t="s">
        <v>30</v>
      </c>
      <c r="D1291" s="3">
        <v>42402</v>
      </c>
      <c r="E1291">
        <v>1</v>
      </c>
      <c r="F1291" t="s">
        <v>54</v>
      </c>
      <c r="K1291" s="24" t="s">
        <v>75</v>
      </c>
      <c r="L1291" t="s">
        <v>21</v>
      </c>
      <c r="M1291">
        <v>11</v>
      </c>
      <c r="N1291" s="2" t="s">
        <v>36</v>
      </c>
      <c r="O1291" s="2">
        <f t="shared" si="100"/>
        <v>962.6</v>
      </c>
      <c r="P1291">
        <v>96.26</v>
      </c>
      <c r="Q1291"/>
      <c r="R1291"/>
      <c r="S1291" s="2" t="str">
        <f>IF(ISNUMBER(R1291),SUMIFS(R$1:$R1291,A$1:$A1291,A1291,K$1:$K1291,K1291,E$1:$E1291,E1291),"")</f>
        <v/>
      </c>
      <c r="U1291" s="5"/>
      <c r="AC1291" s="2" t="str">
        <f t="shared" si="102"/>
        <v/>
      </c>
      <c r="AL1291" s="2" t="str">
        <f t="shared" si="101"/>
        <v/>
      </c>
      <c r="AT1291" s="2" t="str">
        <f t="shared" si="103"/>
        <v/>
      </c>
      <c r="AU1291" s="2" t="str">
        <f>IF(ISNUMBER(AT1291),SUMIFS($AT$1:AT1291,$A$1:A1291,A1291,$K$1:K1291,K1291,$E$1:E1291,E1291),"")</f>
        <v/>
      </c>
      <c r="AV1291">
        <f t="shared" si="104"/>
        <v>1</v>
      </c>
    </row>
    <row r="1292" spans="1:48" x14ac:dyDescent="0.25">
      <c r="A1292" s="4" t="s">
        <v>31</v>
      </c>
      <c r="B1292" s="4" t="s">
        <v>139</v>
      </c>
      <c r="C1292" t="s">
        <v>30</v>
      </c>
      <c r="D1292" s="3">
        <v>42402</v>
      </c>
      <c r="E1292">
        <v>2</v>
      </c>
      <c r="F1292" t="s">
        <v>54</v>
      </c>
      <c r="K1292" s="24" t="s">
        <v>75</v>
      </c>
      <c r="L1292" t="s">
        <v>21</v>
      </c>
      <c r="M1292">
        <v>11</v>
      </c>
      <c r="N1292" s="2" t="s">
        <v>36</v>
      </c>
      <c r="O1292" s="2">
        <f t="shared" si="100"/>
        <v>1037.8</v>
      </c>
      <c r="P1292">
        <v>103.78</v>
      </c>
      <c r="Q1292"/>
      <c r="R1292"/>
      <c r="S1292" s="2" t="str">
        <f>IF(ISNUMBER(R1292),SUMIFS(R$1:$R1292,A$1:$A1292,A1292,K$1:$K1292,K1292,E$1:$E1292,E1292),"")</f>
        <v/>
      </c>
      <c r="U1292" s="5"/>
      <c r="AC1292" s="2" t="str">
        <f t="shared" si="102"/>
        <v/>
      </c>
      <c r="AL1292" s="2" t="str">
        <f t="shared" si="101"/>
        <v/>
      </c>
      <c r="AT1292" s="2" t="str">
        <f t="shared" si="103"/>
        <v/>
      </c>
      <c r="AU1292" s="2" t="str">
        <f>IF(ISNUMBER(AT1292),SUMIFS($AT$1:AT1292,$A$1:A1292,A1292,$K$1:K1292,K1292,$E$1:E1292,E1292),"")</f>
        <v/>
      </c>
      <c r="AV1292">
        <f t="shared" si="104"/>
        <v>1</v>
      </c>
    </row>
    <row r="1293" spans="1:48" x14ac:dyDescent="0.25">
      <c r="A1293" s="4" t="s">
        <v>32</v>
      </c>
      <c r="B1293" s="4" t="s">
        <v>139</v>
      </c>
      <c r="C1293" t="s">
        <v>30</v>
      </c>
      <c r="D1293" s="3">
        <v>42402</v>
      </c>
      <c r="E1293">
        <v>2</v>
      </c>
      <c r="F1293" t="s">
        <v>59</v>
      </c>
      <c r="K1293" s="24" t="s">
        <v>75</v>
      </c>
      <c r="L1293" t="s">
        <v>21</v>
      </c>
      <c r="M1293">
        <v>11</v>
      </c>
      <c r="N1293" s="2" t="s">
        <v>36</v>
      </c>
      <c r="O1293" s="2">
        <f t="shared" si="100"/>
        <v>1019</v>
      </c>
      <c r="P1293">
        <v>101.9</v>
      </c>
      <c r="Q1293"/>
      <c r="R1293"/>
      <c r="S1293" s="2" t="str">
        <f>IF(ISNUMBER(R1293),SUMIFS(R$1:$R1293,A$1:$A1293,A1293,K$1:$K1293,K1293,E$1:$E1293,E1293),"")</f>
        <v/>
      </c>
      <c r="U1293" s="5"/>
      <c r="AC1293" s="2" t="str">
        <f t="shared" si="102"/>
        <v/>
      </c>
      <c r="AL1293" s="2" t="str">
        <f t="shared" si="101"/>
        <v/>
      </c>
      <c r="AT1293" s="2" t="str">
        <f t="shared" si="103"/>
        <v/>
      </c>
      <c r="AU1293" s="2" t="str">
        <f>IF(ISNUMBER(AT1293),SUMIFS($AT$1:AT1293,$A$1:A1293,A1293,$K$1:K1293,K1293,$E$1:E1293,E1293),"")</f>
        <v/>
      </c>
      <c r="AV1293">
        <f t="shared" si="104"/>
        <v>1</v>
      </c>
    </row>
    <row r="1294" spans="1:48" x14ac:dyDescent="0.25">
      <c r="A1294" s="4" t="s">
        <v>34</v>
      </c>
      <c r="B1294" s="4" t="s">
        <v>139</v>
      </c>
      <c r="C1294" t="s">
        <v>30</v>
      </c>
      <c r="D1294" s="3">
        <v>42402</v>
      </c>
      <c r="E1294">
        <v>2</v>
      </c>
      <c r="F1294" t="s">
        <v>56</v>
      </c>
      <c r="K1294" s="24" t="s">
        <v>75</v>
      </c>
      <c r="L1294" t="s">
        <v>21</v>
      </c>
      <c r="M1294">
        <v>11</v>
      </c>
      <c r="N1294" s="2" t="s">
        <v>36</v>
      </c>
      <c r="O1294" s="2">
        <f t="shared" si="100"/>
        <v>1019</v>
      </c>
      <c r="P1294">
        <v>101.9</v>
      </c>
      <c r="Q1294"/>
      <c r="R1294"/>
      <c r="S1294" s="2" t="str">
        <f>IF(ISNUMBER(R1294),SUMIFS(R$1:$R1294,A$1:$A1294,A1294,K$1:$K1294,K1294,E$1:$E1294,E1294),"")</f>
        <v/>
      </c>
      <c r="U1294" s="5"/>
      <c r="AC1294" s="2" t="str">
        <f t="shared" si="102"/>
        <v/>
      </c>
      <c r="AL1294" s="2" t="str">
        <f t="shared" si="101"/>
        <v/>
      </c>
      <c r="AT1294" s="2" t="str">
        <f t="shared" si="103"/>
        <v/>
      </c>
      <c r="AU1294" s="2" t="str">
        <f>IF(ISNUMBER(AT1294),SUMIFS($AT$1:AT1294,$A$1:A1294,A1294,$K$1:K1294,K1294,$E$1:E1294,E1294),"")</f>
        <v/>
      </c>
      <c r="AV1294">
        <f t="shared" si="104"/>
        <v>1</v>
      </c>
    </row>
    <row r="1295" spans="1:48" x14ac:dyDescent="0.25">
      <c r="A1295" s="4" t="s">
        <v>29</v>
      </c>
      <c r="B1295" s="4" t="s">
        <v>139</v>
      </c>
      <c r="C1295" t="s">
        <v>30</v>
      </c>
      <c r="D1295" s="3">
        <v>42402</v>
      </c>
      <c r="E1295">
        <v>2</v>
      </c>
      <c r="F1295" t="s">
        <v>55</v>
      </c>
      <c r="K1295" s="24" t="s">
        <v>75</v>
      </c>
      <c r="L1295" t="s">
        <v>21</v>
      </c>
      <c r="M1295">
        <v>11</v>
      </c>
      <c r="N1295" s="2" t="s">
        <v>36</v>
      </c>
      <c r="O1295" s="2">
        <f t="shared" si="100"/>
        <v>1019</v>
      </c>
      <c r="P1295">
        <v>101.9</v>
      </c>
      <c r="Q1295"/>
      <c r="R1295"/>
      <c r="S1295" s="2" t="str">
        <f>IF(ISNUMBER(R1295),SUMIFS(R$1:$R1295,A$1:$A1295,A1295,K$1:$K1295,K1295,E$1:$E1295,E1295),"")</f>
        <v/>
      </c>
      <c r="U1295" s="5"/>
      <c r="AC1295" s="2" t="str">
        <f t="shared" si="102"/>
        <v/>
      </c>
      <c r="AL1295" s="2" t="str">
        <f t="shared" si="101"/>
        <v/>
      </c>
      <c r="AT1295" s="2" t="str">
        <f t="shared" si="103"/>
        <v/>
      </c>
      <c r="AU1295" s="2" t="str">
        <f>IF(ISNUMBER(AT1295),SUMIFS($AT$1:AT1295,$A$1:A1295,A1295,$K$1:K1295,K1295,$E$1:E1295,E1295),"")</f>
        <v/>
      </c>
      <c r="AV1295">
        <f t="shared" si="104"/>
        <v>1</v>
      </c>
    </row>
    <row r="1296" spans="1:48" x14ac:dyDescent="0.25">
      <c r="A1296" s="4" t="s">
        <v>35</v>
      </c>
      <c r="B1296" s="4" t="s">
        <v>139</v>
      </c>
      <c r="C1296" t="s">
        <v>30</v>
      </c>
      <c r="D1296" s="3">
        <v>42402</v>
      </c>
      <c r="E1296">
        <v>2</v>
      </c>
      <c r="F1296" t="s">
        <v>57</v>
      </c>
      <c r="K1296" s="24" t="s">
        <v>75</v>
      </c>
      <c r="L1296" t="s">
        <v>21</v>
      </c>
      <c r="M1296">
        <v>11</v>
      </c>
      <c r="N1296" s="2" t="s">
        <v>36</v>
      </c>
      <c r="O1296" s="2">
        <f t="shared" si="100"/>
        <v>1113</v>
      </c>
      <c r="P1296">
        <v>111.3</v>
      </c>
      <c r="Q1296"/>
      <c r="R1296"/>
      <c r="S1296" s="2" t="str">
        <f>IF(ISNUMBER(R1296),SUMIFS(R$1:$R1296,A$1:$A1296,A1296,K$1:$K1296,K1296,E$1:$E1296,E1296),"")</f>
        <v/>
      </c>
      <c r="U1296" s="5"/>
      <c r="AC1296" s="2" t="str">
        <f t="shared" si="102"/>
        <v/>
      </c>
      <c r="AL1296" s="2" t="str">
        <f t="shared" si="101"/>
        <v/>
      </c>
      <c r="AT1296" s="2" t="str">
        <f t="shared" si="103"/>
        <v/>
      </c>
      <c r="AU1296" s="2" t="str">
        <f>IF(ISNUMBER(AT1296),SUMIFS($AT$1:AT1296,$A$1:A1296,A1296,$K$1:K1296,K1296,$E$1:E1296,E1296),"")</f>
        <v/>
      </c>
      <c r="AV1296">
        <f t="shared" si="104"/>
        <v>1</v>
      </c>
    </row>
    <row r="1297" spans="1:48" x14ac:dyDescent="0.25">
      <c r="A1297" s="4" t="s">
        <v>33</v>
      </c>
      <c r="B1297" s="4" t="s">
        <v>139</v>
      </c>
      <c r="C1297" t="s">
        <v>30</v>
      </c>
      <c r="D1297" s="3">
        <v>42402</v>
      </c>
      <c r="E1297">
        <v>2</v>
      </c>
      <c r="F1297" t="s">
        <v>58</v>
      </c>
      <c r="K1297" s="24" t="s">
        <v>75</v>
      </c>
      <c r="L1297" t="s">
        <v>21</v>
      </c>
      <c r="M1297">
        <v>11</v>
      </c>
      <c r="N1297" s="2" t="s">
        <v>36</v>
      </c>
      <c r="O1297" s="2">
        <f t="shared" si="100"/>
        <v>1000.2</v>
      </c>
      <c r="P1297">
        <v>100.02000000000001</v>
      </c>
      <c r="Q1297"/>
      <c r="R1297"/>
      <c r="S1297" s="2" t="str">
        <f>IF(ISNUMBER(R1297),SUMIFS(R$1:$R1297,A$1:$A1297,A1297,K$1:$K1297,K1297,E$1:$E1297,E1297),"")</f>
        <v/>
      </c>
      <c r="U1297" s="5"/>
      <c r="AC1297" s="2" t="str">
        <f t="shared" si="102"/>
        <v/>
      </c>
      <c r="AL1297" s="2" t="str">
        <f t="shared" si="101"/>
        <v/>
      </c>
      <c r="AT1297" s="2" t="str">
        <f t="shared" si="103"/>
        <v/>
      </c>
      <c r="AU1297" s="2" t="str">
        <f>IF(ISNUMBER(AT1297),SUMIFS($AT$1:AT1297,$A$1:A1297,A1297,$K$1:K1297,K1297,$E$1:E1297,E1297),"")</f>
        <v/>
      </c>
      <c r="AV1297">
        <f t="shared" si="104"/>
        <v>1</v>
      </c>
    </row>
    <row r="1298" spans="1:48" x14ac:dyDescent="0.25">
      <c r="A1298" s="4" t="s">
        <v>33</v>
      </c>
      <c r="B1298" s="4" t="s">
        <v>139</v>
      </c>
      <c r="C1298" t="s">
        <v>30</v>
      </c>
      <c r="D1298" s="3">
        <v>42402</v>
      </c>
      <c r="E1298">
        <v>3</v>
      </c>
      <c r="F1298" t="s">
        <v>58</v>
      </c>
      <c r="K1298" s="24" t="s">
        <v>75</v>
      </c>
      <c r="L1298" t="s">
        <v>21</v>
      </c>
      <c r="M1298">
        <v>11</v>
      </c>
      <c r="N1298" s="2" t="s">
        <v>36</v>
      </c>
      <c r="O1298" s="2">
        <f t="shared" si="100"/>
        <v>1000.2</v>
      </c>
      <c r="P1298">
        <v>100.02000000000001</v>
      </c>
      <c r="Q1298"/>
      <c r="R1298"/>
      <c r="S1298" s="2" t="str">
        <f>IF(ISNUMBER(R1298),SUMIFS(R$1:$R1298,A$1:$A1298,A1298,K$1:$K1298,K1298,E$1:$E1298,E1298),"")</f>
        <v/>
      </c>
      <c r="U1298" s="5"/>
      <c r="AC1298" s="2" t="str">
        <f t="shared" si="102"/>
        <v/>
      </c>
      <c r="AL1298" s="2" t="str">
        <f t="shared" si="101"/>
        <v/>
      </c>
      <c r="AT1298" s="2" t="str">
        <f t="shared" si="103"/>
        <v/>
      </c>
      <c r="AU1298" s="2" t="str">
        <f>IF(ISNUMBER(AT1298),SUMIFS($AT$1:AT1298,$A$1:A1298,A1298,$K$1:K1298,K1298,$E$1:E1298,E1298),"")</f>
        <v/>
      </c>
      <c r="AV1298">
        <f t="shared" si="104"/>
        <v>1</v>
      </c>
    </row>
    <row r="1299" spans="1:48" x14ac:dyDescent="0.25">
      <c r="A1299" s="4" t="s">
        <v>35</v>
      </c>
      <c r="B1299" s="4" t="s">
        <v>139</v>
      </c>
      <c r="C1299" t="s">
        <v>30</v>
      </c>
      <c r="D1299" s="3">
        <v>42402</v>
      </c>
      <c r="E1299">
        <v>3</v>
      </c>
      <c r="F1299" t="s">
        <v>57</v>
      </c>
      <c r="K1299" s="24" t="s">
        <v>75</v>
      </c>
      <c r="L1299" t="s">
        <v>21</v>
      </c>
      <c r="M1299">
        <v>11</v>
      </c>
      <c r="N1299" s="2" t="s">
        <v>36</v>
      </c>
      <c r="O1299" s="2">
        <f t="shared" si="100"/>
        <v>1075.4000000000001</v>
      </c>
      <c r="P1299">
        <v>107.54</v>
      </c>
      <c r="Q1299"/>
      <c r="R1299"/>
      <c r="S1299" s="2" t="str">
        <f>IF(ISNUMBER(R1299),SUMIFS(R$1:$R1299,A$1:$A1299,A1299,K$1:$K1299,K1299,E$1:$E1299,E1299),"")</f>
        <v/>
      </c>
      <c r="U1299" s="5"/>
      <c r="AC1299" s="2" t="str">
        <f t="shared" si="102"/>
        <v/>
      </c>
      <c r="AL1299" s="2" t="str">
        <f t="shared" si="101"/>
        <v/>
      </c>
      <c r="AT1299" s="2" t="str">
        <f t="shared" si="103"/>
        <v/>
      </c>
      <c r="AU1299" s="2" t="str">
        <f>IF(ISNUMBER(AT1299),SUMIFS($AT$1:AT1299,$A$1:A1299,A1299,$K$1:K1299,K1299,$E$1:E1299,E1299),"")</f>
        <v/>
      </c>
      <c r="AV1299">
        <f t="shared" si="104"/>
        <v>1</v>
      </c>
    </row>
    <row r="1300" spans="1:48" x14ac:dyDescent="0.25">
      <c r="A1300" s="4" t="s">
        <v>32</v>
      </c>
      <c r="B1300" s="4" t="s">
        <v>139</v>
      </c>
      <c r="C1300" t="s">
        <v>30</v>
      </c>
      <c r="D1300" s="3">
        <v>42402</v>
      </c>
      <c r="E1300">
        <v>3</v>
      </c>
      <c r="F1300" t="s">
        <v>59</v>
      </c>
      <c r="K1300" s="24" t="s">
        <v>75</v>
      </c>
      <c r="L1300" t="s">
        <v>21</v>
      </c>
      <c r="M1300">
        <v>11</v>
      </c>
      <c r="N1300" s="2" t="s">
        <v>36</v>
      </c>
      <c r="O1300" s="2">
        <f t="shared" si="100"/>
        <v>1019</v>
      </c>
      <c r="P1300">
        <v>101.9</v>
      </c>
      <c r="Q1300"/>
      <c r="R1300"/>
      <c r="S1300" s="2" t="str">
        <f>IF(ISNUMBER(R1300),SUMIFS(R$1:$R1300,A$1:$A1300,A1300,K$1:$K1300,K1300,E$1:$E1300,E1300),"")</f>
        <v/>
      </c>
      <c r="U1300" s="5"/>
      <c r="AC1300" s="2" t="str">
        <f t="shared" si="102"/>
        <v/>
      </c>
      <c r="AL1300" s="2" t="str">
        <f t="shared" si="101"/>
        <v/>
      </c>
      <c r="AT1300" s="2" t="str">
        <f t="shared" si="103"/>
        <v/>
      </c>
      <c r="AU1300" s="2" t="str">
        <f>IF(ISNUMBER(AT1300),SUMIFS($AT$1:AT1300,$A$1:A1300,A1300,$K$1:K1300,K1300,$E$1:E1300,E1300),"")</f>
        <v/>
      </c>
      <c r="AV1300">
        <f t="shared" si="104"/>
        <v>1</v>
      </c>
    </row>
    <row r="1301" spans="1:48" x14ac:dyDescent="0.25">
      <c r="A1301" s="4" t="s">
        <v>29</v>
      </c>
      <c r="B1301" s="4" t="s">
        <v>139</v>
      </c>
      <c r="C1301" t="s">
        <v>30</v>
      </c>
      <c r="D1301" s="3">
        <v>42402</v>
      </c>
      <c r="E1301">
        <v>3</v>
      </c>
      <c r="F1301" t="s">
        <v>55</v>
      </c>
      <c r="K1301" s="24" t="s">
        <v>75</v>
      </c>
      <c r="L1301" t="s">
        <v>21</v>
      </c>
      <c r="M1301">
        <v>11</v>
      </c>
      <c r="N1301" s="2" t="s">
        <v>36</v>
      </c>
      <c r="O1301" s="2">
        <f t="shared" si="100"/>
        <v>1075.4000000000001</v>
      </c>
      <c r="P1301">
        <v>107.54</v>
      </c>
      <c r="Q1301"/>
      <c r="R1301"/>
      <c r="S1301" s="2" t="str">
        <f>IF(ISNUMBER(R1301),SUMIFS(R$1:$R1301,A$1:$A1301,A1301,K$1:$K1301,K1301,E$1:$E1301,E1301),"")</f>
        <v/>
      </c>
      <c r="U1301" s="5"/>
      <c r="AC1301" s="2" t="str">
        <f t="shared" si="102"/>
        <v/>
      </c>
      <c r="AL1301" s="2" t="str">
        <f t="shared" si="101"/>
        <v/>
      </c>
      <c r="AT1301" s="2" t="str">
        <f t="shared" si="103"/>
        <v/>
      </c>
      <c r="AU1301" s="2" t="str">
        <f>IF(ISNUMBER(AT1301),SUMIFS($AT$1:AT1301,$A$1:A1301,A1301,$K$1:K1301,K1301,$E$1:E1301,E1301),"")</f>
        <v/>
      </c>
      <c r="AV1301">
        <f t="shared" si="104"/>
        <v>1</v>
      </c>
    </row>
    <row r="1302" spans="1:48" x14ac:dyDescent="0.25">
      <c r="A1302" s="4" t="s">
        <v>34</v>
      </c>
      <c r="B1302" s="4" t="s">
        <v>139</v>
      </c>
      <c r="C1302" t="s">
        <v>30</v>
      </c>
      <c r="D1302" s="3">
        <v>42402</v>
      </c>
      <c r="E1302">
        <v>3</v>
      </c>
      <c r="F1302" t="s">
        <v>56</v>
      </c>
      <c r="K1302" s="24" t="s">
        <v>75</v>
      </c>
      <c r="L1302" t="s">
        <v>21</v>
      </c>
      <c r="M1302">
        <v>11</v>
      </c>
      <c r="N1302" s="2" t="s">
        <v>36</v>
      </c>
      <c r="O1302" s="2">
        <f t="shared" si="100"/>
        <v>1075.4000000000001</v>
      </c>
      <c r="P1302">
        <v>107.54</v>
      </c>
      <c r="Q1302"/>
      <c r="R1302"/>
      <c r="S1302" s="2" t="str">
        <f>IF(ISNUMBER(R1302),SUMIFS(R$1:$R1302,A$1:$A1302,A1302,K$1:$K1302,K1302,E$1:$E1302,E1302),"")</f>
        <v/>
      </c>
      <c r="U1302" s="5"/>
      <c r="AC1302" s="2" t="str">
        <f t="shared" si="102"/>
        <v/>
      </c>
      <c r="AL1302" s="2" t="str">
        <f t="shared" si="101"/>
        <v/>
      </c>
      <c r="AT1302" s="2" t="str">
        <f t="shared" si="103"/>
        <v/>
      </c>
      <c r="AU1302" s="2" t="str">
        <f>IF(ISNUMBER(AT1302),SUMIFS($AT$1:AT1302,$A$1:A1302,A1302,$K$1:K1302,K1302,$E$1:E1302,E1302),"")</f>
        <v/>
      </c>
      <c r="AV1302">
        <f t="shared" si="104"/>
        <v>1</v>
      </c>
    </row>
    <row r="1303" spans="1:48" x14ac:dyDescent="0.25">
      <c r="A1303" s="4" t="s">
        <v>31</v>
      </c>
      <c r="B1303" s="4" t="s">
        <v>139</v>
      </c>
      <c r="C1303" t="s">
        <v>30</v>
      </c>
      <c r="D1303" s="3">
        <v>42402</v>
      </c>
      <c r="E1303">
        <v>3</v>
      </c>
      <c r="F1303" t="s">
        <v>54</v>
      </c>
      <c r="K1303" s="24" t="s">
        <v>75</v>
      </c>
      <c r="L1303" t="s">
        <v>21</v>
      </c>
      <c r="M1303">
        <v>11</v>
      </c>
      <c r="N1303" s="2" t="s">
        <v>36</v>
      </c>
      <c r="O1303" s="2">
        <f t="shared" si="100"/>
        <v>1000.2</v>
      </c>
      <c r="P1303">
        <v>100.02000000000001</v>
      </c>
      <c r="Q1303"/>
      <c r="R1303"/>
      <c r="S1303" s="2" t="str">
        <f>IF(ISNUMBER(R1303),SUMIFS(R$1:$R1303,A$1:$A1303,A1303,K$1:$K1303,K1303,E$1:$E1303,E1303),"")</f>
        <v/>
      </c>
      <c r="U1303" s="5"/>
      <c r="AC1303" s="2" t="str">
        <f t="shared" si="102"/>
        <v/>
      </c>
      <c r="AL1303" s="2" t="str">
        <f t="shared" si="101"/>
        <v/>
      </c>
      <c r="AT1303" s="2" t="str">
        <f t="shared" si="103"/>
        <v/>
      </c>
      <c r="AU1303" s="2" t="str">
        <f>IF(ISNUMBER(AT1303),SUMIFS($AT$1:AT1303,$A$1:A1303,A1303,$K$1:K1303,K1303,$E$1:E1303,E1303),"")</f>
        <v/>
      </c>
      <c r="AV1303">
        <f t="shared" si="104"/>
        <v>1</v>
      </c>
    </row>
    <row r="1304" spans="1:48" x14ac:dyDescent="0.25">
      <c r="A1304" s="4" t="s">
        <v>34</v>
      </c>
      <c r="B1304" s="4" t="s">
        <v>139</v>
      </c>
      <c r="C1304" t="s">
        <v>30</v>
      </c>
      <c r="D1304" s="3">
        <v>42409</v>
      </c>
      <c r="E1304">
        <v>1</v>
      </c>
      <c r="F1304" t="s">
        <v>56</v>
      </c>
      <c r="K1304" s="24" t="s">
        <v>75</v>
      </c>
      <c r="L1304" t="s">
        <v>21</v>
      </c>
      <c r="M1304">
        <v>11</v>
      </c>
      <c r="N1304" s="2" t="s">
        <v>37</v>
      </c>
      <c r="O1304" s="2">
        <f t="shared" si="100"/>
        <v>981.4</v>
      </c>
      <c r="P1304">
        <v>98.14</v>
      </c>
      <c r="Q1304"/>
      <c r="R1304"/>
      <c r="S1304" s="2" t="str">
        <f>IF(ISNUMBER(R1304),SUMIFS(R$1:$R1304,A$1:$A1304,A1304,K$1:$K1304,K1304,E$1:$E1304,E1304),"")</f>
        <v/>
      </c>
      <c r="U1304" s="5"/>
      <c r="AC1304" s="2" t="str">
        <f t="shared" si="102"/>
        <v/>
      </c>
      <c r="AL1304" s="2" t="str">
        <f t="shared" si="101"/>
        <v/>
      </c>
      <c r="AT1304" s="2" t="str">
        <f t="shared" si="103"/>
        <v/>
      </c>
      <c r="AU1304" s="2" t="str">
        <f>IF(ISNUMBER(AT1304),SUMIFS($AT$1:AT1304,$A$1:A1304,A1304,$K$1:K1304,K1304,$E$1:E1304,E1304),"")</f>
        <v/>
      </c>
      <c r="AV1304">
        <f t="shared" si="104"/>
        <v>1</v>
      </c>
    </row>
    <row r="1305" spans="1:48" x14ac:dyDescent="0.25">
      <c r="A1305" s="4" t="s">
        <v>33</v>
      </c>
      <c r="B1305" s="4" t="s">
        <v>139</v>
      </c>
      <c r="C1305" t="s">
        <v>30</v>
      </c>
      <c r="D1305" s="3">
        <v>42409</v>
      </c>
      <c r="E1305">
        <v>1</v>
      </c>
      <c r="F1305" t="s">
        <v>58</v>
      </c>
      <c r="K1305" s="24" t="s">
        <v>75</v>
      </c>
      <c r="L1305" t="s">
        <v>21</v>
      </c>
      <c r="M1305">
        <v>11</v>
      </c>
      <c r="N1305" s="2" t="s">
        <v>37</v>
      </c>
      <c r="O1305" s="2">
        <f t="shared" si="100"/>
        <v>962.6</v>
      </c>
      <c r="P1305">
        <v>96.26</v>
      </c>
      <c r="Q1305"/>
      <c r="R1305"/>
      <c r="S1305" s="2" t="str">
        <f>IF(ISNUMBER(R1305),SUMIFS(R$1:$R1305,A$1:$A1305,A1305,K$1:$K1305,K1305,E$1:$E1305,E1305),"")</f>
        <v/>
      </c>
      <c r="U1305" s="5"/>
      <c r="AC1305" s="2" t="str">
        <f t="shared" si="102"/>
        <v/>
      </c>
      <c r="AL1305" s="2" t="str">
        <f t="shared" si="101"/>
        <v/>
      </c>
      <c r="AT1305" s="2" t="str">
        <f t="shared" si="103"/>
        <v/>
      </c>
      <c r="AU1305" s="2" t="str">
        <f>IF(ISNUMBER(AT1305),SUMIFS($AT$1:AT1305,$A$1:A1305,A1305,$K$1:K1305,K1305,$E$1:E1305,E1305),"")</f>
        <v/>
      </c>
      <c r="AV1305">
        <f t="shared" si="104"/>
        <v>1</v>
      </c>
    </row>
    <row r="1306" spans="1:48" x14ac:dyDescent="0.25">
      <c r="A1306" s="4" t="s">
        <v>29</v>
      </c>
      <c r="B1306" s="4" t="s">
        <v>139</v>
      </c>
      <c r="C1306" t="s">
        <v>30</v>
      </c>
      <c r="D1306" s="3">
        <v>42409</v>
      </c>
      <c r="E1306">
        <v>1</v>
      </c>
      <c r="F1306" t="s">
        <v>55</v>
      </c>
      <c r="K1306" s="24" t="s">
        <v>75</v>
      </c>
      <c r="L1306" t="s">
        <v>21</v>
      </c>
      <c r="M1306">
        <v>11</v>
      </c>
      <c r="N1306" s="2" t="s">
        <v>37</v>
      </c>
      <c r="O1306" s="2">
        <f t="shared" ref="O1306:O1369" si="105">IF(ISNUMBER(P1306),P1306*10,"")</f>
        <v>943.8</v>
      </c>
      <c r="P1306">
        <v>94.38</v>
      </c>
      <c r="Q1306"/>
      <c r="R1306"/>
      <c r="S1306" s="2" t="str">
        <f>IF(ISNUMBER(R1306),SUMIFS(R$1:$R1306,A$1:$A1306,A1306,K$1:$K1306,K1306,E$1:$E1306,E1306),"")</f>
        <v/>
      </c>
      <c r="U1306" s="5"/>
      <c r="AC1306" s="2" t="str">
        <f t="shared" si="102"/>
        <v/>
      </c>
      <c r="AL1306" s="2" t="str">
        <f t="shared" ref="AL1306:AL1369" si="106">IF(ISNUMBER(AM1306),AM1306,"")</f>
        <v/>
      </c>
      <c r="AT1306" s="2" t="str">
        <f t="shared" si="103"/>
        <v/>
      </c>
      <c r="AU1306" s="2" t="str">
        <f>IF(ISNUMBER(AT1306),SUMIFS($AT$1:AT1306,$A$1:A1306,A1306,$K$1:K1306,K1306,$E$1:E1306,E1306),"")</f>
        <v/>
      </c>
      <c r="AV1306">
        <f t="shared" si="104"/>
        <v>1</v>
      </c>
    </row>
    <row r="1307" spans="1:48" x14ac:dyDescent="0.25">
      <c r="A1307" s="4" t="s">
        <v>35</v>
      </c>
      <c r="B1307" s="4" t="s">
        <v>139</v>
      </c>
      <c r="C1307" t="s">
        <v>30</v>
      </c>
      <c r="D1307" s="3">
        <v>42409</v>
      </c>
      <c r="E1307">
        <v>1</v>
      </c>
      <c r="F1307" t="s">
        <v>57</v>
      </c>
      <c r="K1307" s="24" t="s">
        <v>75</v>
      </c>
      <c r="L1307" t="s">
        <v>21</v>
      </c>
      <c r="M1307">
        <v>11</v>
      </c>
      <c r="N1307" s="2" t="s">
        <v>37</v>
      </c>
      <c r="O1307" s="2">
        <f t="shared" si="105"/>
        <v>981.4</v>
      </c>
      <c r="P1307">
        <v>98.14</v>
      </c>
      <c r="Q1307"/>
      <c r="R1307"/>
      <c r="S1307" s="2" t="str">
        <f>IF(ISNUMBER(R1307),SUMIFS(R$1:$R1307,A$1:$A1307,A1307,K$1:$K1307,K1307,E$1:$E1307,E1307),"")</f>
        <v/>
      </c>
      <c r="U1307" s="5"/>
      <c r="AC1307" s="2" t="str">
        <f t="shared" si="102"/>
        <v/>
      </c>
      <c r="AL1307" s="2" t="str">
        <f t="shared" si="106"/>
        <v/>
      </c>
      <c r="AT1307" s="2" t="str">
        <f t="shared" si="103"/>
        <v/>
      </c>
      <c r="AU1307" s="2" t="str">
        <f>IF(ISNUMBER(AT1307),SUMIFS($AT$1:AT1307,$A$1:A1307,A1307,$K$1:K1307,K1307,$E$1:E1307,E1307),"")</f>
        <v/>
      </c>
      <c r="AV1307">
        <f t="shared" si="104"/>
        <v>1</v>
      </c>
    </row>
    <row r="1308" spans="1:48" x14ac:dyDescent="0.25">
      <c r="A1308" s="4" t="s">
        <v>32</v>
      </c>
      <c r="B1308" s="4" t="s">
        <v>139</v>
      </c>
      <c r="C1308" t="s">
        <v>30</v>
      </c>
      <c r="D1308" s="3">
        <v>42409</v>
      </c>
      <c r="E1308">
        <v>1</v>
      </c>
      <c r="F1308" t="s">
        <v>59</v>
      </c>
      <c r="K1308" s="24" t="s">
        <v>75</v>
      </c>
      <c r="L1308" t="s">
        <v>21</v>
      </c>
      <c r="M1308">
        <v>11</v>
      </c>
      <c r="N1308" s="2" t="s">
        <v>37</v>
      </c>
      <c r="O1308" s="2">
        <f t="shared" si="105"/>
        <v>962.6</v>
      </c>
      <c r="P1308">
        <v>96.26</v>
      </c>
      <c r="Q1308"/>
      <c r="R1308"/>
      <c r="S1308" s="2" t="str">
        <f>IF(ISNUMBER(R1308),SUMIFS(R$1:$R1308,A$1:$A1308,A1308,K$1:$K1308,K1308,E$1:$E1308,E1308),"")</f>
        <v/>
      </c>
      <c r="U1308" s="5"/>
      <c r="AC1308" s="2" t="str">
        <f t="shared" si="102"/>
        <v/>
      </c>
      <c r="AL1308" s="2" t="str">
        <f t="shared" si="106"/>
        <v/>
      </c>
      <c r="AT1308" s="2" t="str">
        <f t="shared" si="103"/>
        <v/>
      </c>
      <c r="AU1308" s="2" t="str">
        <f>IF(ISNUMBER(AT1308),SUMIFS($AT$1:AT1308,$A$1:A1308,A1308,$K$1:K1308,K1308,$E$1:E1308,E1308),"")</f>
        <v/>
      </c>
      <c r="AV1308">
        <f t="shared" si="104"/>
        <v>1</v>
      </c>
    </row>
    <row r="1309" spans="1:48" x14ac:dyDescent="0.25">
      <c r="A1309" s="4" t="s">
        <v>31</v>
      </c>
      <c r="B1309" s="4" t="s">
        <v>139</v>
      </c>
      <c r="C1309" t="s">
        <v>30</v>
      </c>
      <c r="D1309" s="3">
        <v>42409</v>
      </c>
      <c r="E1309">
        <v>1</v>
      </c>
      <c r="F1309" t="s">
        <v>54</v>
      </c>
      <c r="K1309" s="24" t="s">
        <v>75</v>
      </c>
      <c r="L1309" t="s">
        <v>21</v>
      </c>
      <c r="M1309">
        <v>11</v>
      </c>
      <c r="N1309" s="2" t="s">
        <v>37</v>
      </c>
      <c r="O1309" s="2">
        <f t="shared" si="105"/>
        <v>1150.5999999999999</v>
      </c>
      <c r="P1309">
        <v>115.05999999999999</v>
      </c>
      <c r="Q1309"/>
      <c r="R1309"/>
      <c r="S1309" s="2" t="str">
        <f>IF(ISNUMBER(R1309),SUMIFS(R$1:$R1309,A$1:$A1309,A1309,K$1:$K1309,K1309,E$1:$E1309,E1309),"")</f>
        <v/>
      </c>
      <c r="U1309" s="5"/>
      <c r="AC1309" s="2" t="str">
        <f t="shared" si="102"/>
        <v/>
      </c>
      <c r="AL1309" s="2" t="str">
        <f t="shared" si="106"/>
        <v/>
      </c>
      <c r="AT1309" s="2" t="str">
        <f t="shared" si="103"/>
        <v/>
      </c>
      <c r="AU1309" s="2" t="str">
        <f>IF(ISNUMBER(AT1309),SUMIFS($AT$1:AT1309,$A$1:A1309,A1309,$K$1:K1309,K1309,$E$1:E1309,E1309),"")</f>
        <v/>
      </c>
      <c r="AV1309">
        <f t="shared" si="104"/>
        <v>1</v>
      </c>
    </row>
    <row r="1310" spans="1:48" x14ac:dyDescent="0.25">
      <c r="A1310" s="4" t="s">
        <v>31</v>
      </c>
      <c r="B1310" s="4" t="s">
        <v>139</v>
      </c>
      <c r="C1310" t="s">
        <v>30</v>
      </c>
      <c r="D1310" s="3">
        <v>42409</v>
      </c>
      <c r="E1310">
        <v>2</v>
      </c>
      <c r="F1310" t="s">
        <v>54</v>
      </c>
      <c r="K1310" s="24" t="s">
        <v>75</v>
      </c>
      <c r="L1310" t="s">
        <v>21</v>
      </c>
      <c r="M1310">
        <v>11</v>
      </c>
      <c r="N1310" s="2" t="s">
        <v>37</v>
      </c>
      <c r="O1310" s="2">
        <f t="shared" si="105"/>
        <v>1019</v>
      </c>
      <c r="P1310">
        <v>101.9</v>
      </c>
      <c r="Q1310"/>
      <c r="R1310"/>
      <c r="S1310" s="2" t="str">
        <f>IF(ISNUMBER(R1310),SUMIFS(R$1:$R1310,A$1:$A1310,A1310,K$1:$K1310,K1310,E$1:$E1310,E1310),"")</f>
        <v/>
      </c>
      <c r="U1310" s="5"/>
      <c r="AC1310" s="2" t="str">
        <f t="shared" si="102"/>
        <v/>
      </c>
      <c r="AL1310" s="2" t="str">
        <f t="shared" si="106"/>
        <v/>
      </c>
      <c r="AT1310" s="2" t="str">
        <f t="shared" si="103"/>
        <v/>
      </c>
      <c r="AU1310" s="2" t="str">
        <f>IF(ISNUMBER(AT1310),SUMIFS($AT$1:AT1310,$A$1:A1310,A1310,$K$1:K1310,K1310,$E$1:E1310,E1310),"")</f>
        <v/>
      </c>
      <c r="AV1310">
        <f t="shared" si="104"/>
        <v>1</v>
      </c>
    </row>
    <row r="1311" spans="1:48" x14ac:dyDescent="0.25">
      <c r="A1311" s="4" t="s">
        <v>32</v>
      </c>
      <c r="B1311" s="4" t="s">
        <v>139</v>
      </c>
      <c r="C1311" t="s">
        <v>30</v>
      </c>
      <c r="D1311" s="3">
        <v>42409</v>
      </c>
      <c r="E1311">
        <v>2</v>
      </c>
      <c r="F1311" t="s">
        <v>59</v>
      </c>
      <c r="K1311" s="24" t="s">
        <v>75</v>
      </c>
      <c r="L1311" t="s">
        <v>21</v>
      </c>
      <c r="M1311">
        <v>11</v>
      </c>
      <c r="N1311" s="2" t="s">
        <v>37</v>
      </c>
      <c r="O1311" s="2">
        <f t="shared" si="105"/>
        <v>1037.8</v>
      </c>
      <c r="P1311">
        <v>103.78</v>
      </c>
      <c r="Q1311"/>
      <c r="R1311"/>
      <c r="S1311" s="2" t="str">
        <f>IF(ISNUMBER(R1311),SUMIFS(R$1:$R1311,A$1:$A1311,A1311,K$1:$K1311,K1311,E$1:$E1311,E1311),"")</f>
        <v/>
      </c>
      <c r="U1311" s="5"/>
      <c r="AC1311" s="2" t="str">
        <f t="shared" si="102"/>
        <v/>
      </c>
      <c r="AL1311" s="2" t="str">
        <f t="shared" si="106"/>
        <v/>
      </c>
      <c r="AT1311" s="2" t="str">
        <f t="shared" si="103"/>
        <v/>
      </c>
      <c r="AU1311" s="2" t="str">
        <f>IF(ISNUMBER(AT1311),SUMIFS($AT$1:AT1311,$A$1:A1311,A1311,$K$1:K1311,K1311,$E$1:E1311,E1311),"")</f>
        <v/>
      </c>
      <c r="AV1311">
        <f t="shared" si="104"/>
        <v>1</v>
      </c>
    </row>
    <row r="1312" spans="1:48" x14ac:dyDescent="0.25">
      <c r="A1312" s="4" t="s">
        <v>34</v>
      </c>
      <c r="B1312" s="4" t="s">
        <v>139</v>
      </c>
      <c r="C1312" t="s">
        <v>30</v>
      </c>
      <c r="D1312" s="3">
        <v>42409</v>
      </c>
      <c r="E1312">
        <v>2</v>
      </c>
      <c r="F1312" t="s">
        <v>56</v>
      </c>
      <c r="K1312" s="24" t="s">
        <v>75</v>
      </c>
      <c r="L1312" t="s">
        <v>21</v>
      </c>
      <c r="M1312">
        <v>11</v>
      </c>
      <c r="N1312" s="2" t="s">
        <v>37</v>
      </c>
      <c r="O1312" s="2">
        <f t="shared" si="105"/>
        <v>1037.8</v>
      </c>
      <c r="P1312">
        <v>103.78</v>
      </c>
      <c r="Q1312"/>
      <c r="R1312"/>
      <c r="S1312" s="2" t="str">
        <f>IF(ISNUMBER(R1312),SUMIFS(R$1:$R1312,A$1:$A1312,A1312,K$1:$K1312,K1312,E$1:$E1312,E1312),"")</f>
        <v/>
      </c>
      <c r="U1312" s="5"/>
      <c r="AC1312" s="2" t="str">
        <f t="shared" si="102"/>
        <v/>
      </c>
      <c r="AL1312" s="2" t="str">
        <f t="shared" si="106"/>
        <v/>
      </c>
      <c r="AT1312" s="2" t="str">
        <f t="shared" si="103"/>
        <v/>
      </c>
      <c r="AU1312" s="2" t="str">
        <f>IF(ISNUMBER(AT1312),SUMIFS($AT$1:AT1312,$A$1:A1312,A1312,$K$1:K1312,K1312,$E$1:E1312,E1312),"")</f>
        <v/>
      </c>
      <c r="AV1312">
        <f t="shared" si="104"/>
        <v>1</v>
      </c>
    </row>
    <row r="1313" spans="1:48" x14ac:dyDescent="0.25">
      <c r="A1313" s="4" t="s">
        <v>29</v>
      </c>
      <c r="B1313" s="4" t="s">
        <v>139</v>
      </c>
      <c r="C1313" t="s">
        <v>30</v>
      </c>
      <c r="D1313" s="3">
        <v>42409</v>
      </c>
      <c r="E1313">
        <v>2</v>
      </c>
      <c r="F1313" t="s">
        <v>55</v>
      </c>
      <c r="K1313" s="24" t="s">
        <v>75</v>
      </c>
      <c r="L1313" t="s">
        <v>21</v>
      </c>
      <c r="M1313">
        <v>11</v>
      </c>
      <c r="N1313" s="2" t="s">
        <v>37</v>
      </c>
      <c r="O1313" s="2">
        <f t="shared" si="105"/>
        <v>1000.2</v>
      </c>
      <c r="P1313">
        <v>100.02000000000001</v>
      </c>
      <c r="Q1313"/>
      <c r="R1313"/>
      <c r="S1313" s="2" t="str">
        <f>IF(ISNUMBER(R1313),SUMIFS(R$1:$R1313,A$1:$A1313,A1313,K$1:$K1313,K1313,E$1:$E1313,E1313),"")</f>
        <v/>
      </c>
      <c r="U1313" s="5"/>
      <c r="AC1313" s="2" t="str">
        <f t="shared" si="102"/>
        <v/>
      </c>
      <c r="AL1313" s="2" t="str">
        <f t="shared" si="106"/>
        <v/>
      </c>
      <c r="AT1313" s="2" t="str">
        <f t="shared" si="103"/>
        <v/>
      </c>
      <c r="AU1313" s="2" t="str">
        <f>IF(ISNUMBER(AT1313),SUMIFS($AT$1:AT1313,$A$1:A1313,A1313,$K$1:K1313,K1313,$E$1:E1313,E1313),"")</f>
        <v/>
      </c>
      <c r="AV1313">
        <f t="shared" si="104"/>
        <v>1</v>
      </c>
    </row>
    <row r="1314" spans="1:48" x14ac:dyDescent="0.25">
      <c r="A1314" s="4" t="s">
        <v>35</v>
      </c>
      <c r="B1314" s="4" t="s">
        <v>139</v>
      </c>
      <c r="C1314" t="s">
        <v>30</v>
      </c>
      <c r="D1314" s="3">
        <v>42409</v>
      </c>
      <c r="E1314">
        <v>2</v>
      </c>
      <c r="F1314" t="s">
        <v>57</v>
      </c>
      <c r="K1314" s="24" t="s">
        <v>75</v>
      </c>
      <c r="L1314" t="s">
        <v>21</v>
      </c>
      <c r="M1314">
        <v>11</v>
      </c>
      <c r="N1314" s="2" t="s">
        <v>37</v>
      </c>
      <c r="O1314" s="2">
        <f t="shared" si="105"/>
        <v>1037.8</v>
      </c>
      <c r="P1314">
        <v>103.78</v>
      </c>
      <c r="Q1314"/>
      <c r="R1314"/>
      <c r="S1314" s="2" t="str">
        <f>IF(ISNUMBER(R1314),SUMIFS(R$1:$R1314,A$1:$A1314,A1314,K$1:$K1314,K1314,E$1:$E1314,E1314),"")</f>
        <v/>
      </c>
      <c r="U1314" s="5"/>
      <c r="AC1314" s="2" t="str">
        <f t="shared" si="102"/>
        <v/>
      </c>
      <c r="AL1314" s="2" t="str">
        <f t="shared" si="106"/>
        <v/>
      </c>
      <c r="AT1314" s="2" t="str">
        <f t="shared" si="103"/>
        <v/>
      </c>
      <c r="AU1314" s="2" t="str">
        <f>IF(ISNUMBER(AT1314),SUMIFS($AT$1:AT1314,$A$1:A1314,A1314,$K$1:K1314,K1314,$E$1:E1314,E1314),"")</f>
        <v/>
      </c>
      <c r="AV1314">
        <f t="shared" si="104"/>
        <v>1</v>
      </c>
    </row>
    <row r="1315" spans="1:48" x14ac:dyDescent="0.25">
      <c r="A1315" s="4" t="s">
        <v>33</v>
      </c>
      <c r="B1315" s="4" t="s">
        <v>139</v>
      </c>
      <c r="C1315" t="s">
        <v>30</v>
      </c>
      <c r="D1315" s="3">
        <v>42409</v>
      </c>
      <c r="E1315">
        <v>2</v>
      </c>
      <c r="F1315" t="s">
        <v>58</v>
      </c>
      <c r="K1315" s="24" t="s">
        <v>75</v>
      </c>
      <c r="L1315" t="s">
        <v>21</v>
      </c>
      <c r="M1315">
        <v>11</v>
      </c>
      <c r="N1315" s="2" t="s">
        <v>37</v>
      </c>
      <c r="O1315" s="2">
        <f t="shared" si="105"/>
        <v>962.6</v>
      </c>
      <c r="P1315">
        <v>96.26</v>
      </c>
      <c r="Q1315"/>
      <c r="R1315"/>
      <c r="S1315" s="2" t="str">
        <f>IF(ISNUMBER(R1315),SUMIFS(R$1:$R1315,A$1:$A1315,A1315,K$1:$K1315,K1315,E$1:$E1315,E1315),"")</f>
        <v/>
      </c>
      <c r="U1315" s="5"/>
      <c r="AC1315" s="2" t="str">
        <f t="shared" si="102"/>
        <v/>
      </c>
      <c r="AL1315" s="2" t="str">
        <f t="shared" si="106"/>
        <v/>
      </c>
      <c r="AT1315" s="2" t="str">
        <f t="shared" si="103"/>
        <v/>
      </c>
      <c r="AU1315" s="2" t="str">
        <f>IF(ISNUMBER(AT1315),SUMIFS($AT$1:AT1315,$A$1:A1315,A1315,$K$1:K1315,K1315,$E$1:E1315,E1315),"")</f>
        <v/>
      </c>
      <c r="AV1315">
        <f t="shared" si="104"/>
        <v>1</v>
      </c>
    </row>
    <row r="1316" spans="1:48" x14ac:dyDescent="0.25">
      <c r="A1316" s="4" t="s">
        <v>33</v>
      </c>
      <c r="B1316" s="4" t="s">
        <v>139</v>
      </c>
      <c r="C1316" t="s">
        <v>30</v>
      </c>
      <c r="D1316" s="3">
        <v>42409</v>
      </c>
      <c r="E1316">
        <v>3</v>
      </c>
      <c r="F1316" t="s">
        <v>58</v>
      </c>
      <c r="K1316" s="24" t="s">
        <v>75</v>
      </c>
      <c r="L1316" t="s">
        <v>21</v>
      </c>
      <c r="M1316">
        <v>11</v>
      </c>
      <c r="N1316" s="2" t="s">
        <v>37</v>
      </c>
      <c r="O1316" s="2">
        <f t="shared" si="105"/>
        <v>887.4</v>
      </c>
      <c r="P1316">
        <v>88.74</v>
      </c>
      <c r="Q1316"/>
      <c r="R1316"/>
      <c r="S1316" s="2" t="str">
        <f>IF(ISNUMBER(R1316),SUMIFS(R$1:$R1316,A$1:$A1316,A1316,K$1:$K1316,K1316,E$1:$E1316,E1316),"")</f>
        <v/>
      </c>
      <c r="U1316" s="5"/>
      <c r="AC1316" s="2" t="str">
        <f t="shared" si="102"/>
        <v/>
      </c>
      <c r="AL1316" s="2" t="str">
        <f t="shared" si="106"/>
        <v/>
      </c>
      <c r="AT1316" s="2" t="str">
        <f t="shared" si="103"/>
        <v/>
      </c>
      <c r="AU1316" s="2" t="str">
        <f>IF(ISNUMBER(AT1316),SUMIFS($AT$1:AT1316,$A$1:A1316,A1316,$K$1:K1316,K1316,$E$1:E1316,E1316),"")</f>
        <v/>
      </c>
      <c r="AV1316">
        <f t="shared" si="104"/>
        <v>1</v>
      </c>
    </row>
    <row r="1317" spans="1:48" x14ac:dyDescent="0.25">
      <c r="A1317" s="4" t="s">
        <v>35</v>
      </c>
      <c r="B1317" s="4" t="s">
        <v>139</v>
      </c>
      <c r="C1317" t="s">
        <v>30</v>
      </c>
      <c r="D1317" s="3">
        <v>42409</v>
      </c>
      <c r="E1317">
        <v>3</v>
      </c>
      <c r="F1317" t="s">
        <v>57</v>
      </c>
      <c r="K1317" s="24" t="s">
        <v>75</v>
      </c>
      <c r="L1317" t="s">
        <v>21</v>
      </c>
      <c r="M1317">
        <v>11</v>
      </c>
      <c r="N1317" s="2" t="s">
        <v>37</v>
      </c>
      <c r="O1317" s="2">
        <f t="shared" si="105"/>
        <v>906.2</v>
      </c>
      <c r="P1317">
        <v>90.62</v>
      </c>
      <c r="Q1317"/>
      <c r="R1317"/>
      <c r="S1317" s="2" t="str">
        <f>IF(ISNUMBER(R1317),SUMIFS(R$1:$R1317,A$1:$A1317,A1317,K$1:$K1317,K1317,E$1:$E1317,E1317),"")</f>
        <v/>
      </c>
      <c r="U1317" s="5"/>
      <c r="AC1317" s="2" t="str">
        <f t="shared" si="102"/>
        <v/>
      </c>
      <c r="AL1317" s="2" t="str">
        <f t="shared" si="106"/>
        <v/>
      </c>
      <c r="AT1317" s="2" t="str">
        <f t="shared" si="103"/>
        <v/>
      </c>
      <c r="AU1317" s="2" t="str">
        <f>IF(ISNUMBER(AT1317),SUMIFS($AT$1:AT1317,$A$1:A1317,A1317,$K$1:K1317,K1317,$E$1:E1317,E1317),"")</f>
        <v/>
      </c>
      <c r="AV1317">
        <f t="shared" si="104"/>
        <v>1</v>
      </c>
    </row>
    <row r="1318" spans="1:48" x14ac:dyDescent="0.25">
      <c r="A1318" s="4" t="s">
        <v>32</v>
      </c>
      <c r="B1318" s="4" t="s">
        <v>139</v>
      </c>
      <c r="C1318" t="s">
        <v>30</v>
      </c>
      <c r="D1318" s="3">
        <v>42409</v>
      </c>
      <c r="E1318">
        <v>3</v>
      </c>
      <c r="F1318" t="s">
        <v>59</v>
      </c>
      <c r="K1318" s="24" t="s">
        <v>75</v>
      </c>
      <c r="L1318" t="s">
        <v>21</v>
      </c>
      <c r="M1318">
        <v>11</v>
      </c>
      <c r="N1318" s="2" t="s">
        <v>37</v>
      </c>
      <c r="O1318" s="2">
        <f t="shared" si="105"/>
        <v>887.4</v>
      </c>
      <c r="P1318">
        <v>88.74</v>
      </c>
      <c r="Q1318"/>
      <c r="R1318"/>
      <c r="S1318" s="2" t="str">
        <f>IF(ISNUMBER(R1318),SUMIFS(R$1:$R1318,A$1:$A1318,A1318,K$1:$K1318,K1318,E$1:$E1318,E1318),"")</f>
        <v/>
      </c>
      <c r="U1318" s="5"/>
      <c r="AC1318" s="2" t="str">
        <f t="shared" si="102"/>
        <v/>
      </c>
      <c r="AL1318" s="2" t="str">
        <f t="shared" si="106"/>
        <v/>
      </c>
      <c r="AT1318" s="2" t="str">
        <f t="shared" si="103"/>
        <v/>
      </c>
      <c r="AU1318" s="2" t="str">
        <f>IF(ISNUMBER(AT1318),SUMIFS($AT$1:AT1318,$A$1:A1318,A1318,$K$1:K1318,K1318,$E$1:E1318,E1318),"")</f>
        <v/>
      </c>
      <c r="AV1318">
        <f t="shared" si="104"/>
        <v>1</v>
      </c>
    </row>
    <row r="1319" spans="1:48" x14ac:dyDescent="0.25">
      <c r="A1319" s="4" t="s">
        <v>29</v>
      </c>
      <c r="B1319" s="4" t="s">
        <v>139</v>
      </c>
      <c r="C1319" t="s">
        <v>30</v>
      </c>
      <c r="D1319" s="3">
        <v>42409</v>
      </c>
      <c r="E1319">
        <v>3</v>
      </c>
      <c r="F1319" t="s">
        <v>55</v>
      </c>
      <c r="K1319" s="24" t="s">
        <v>75</v>
      </c>
      <c r="L1319" t="s">
        <v>21</v>
      </c>
      <c r="M1319">
        <v>11</v>
      </c>
      <c r="N1319" s="2" t="s">
        <v>37</v>
      </c>
      <c r="O1319" s="2">
        <f t="shared" si="105"/>
        <v>925</v>
      </c>
      <c r="P1319">
        <v>92.5</v>
      </c>
      <c r="Q1319"/>
      <c r="R1319"/>
      <c r="S1319" s="2" t="str">
        <f>IF(ISNUMBER(R1319),SUMIFS(R$1:$R1319,A$1:$A1319,A1319,K$1:$K1319,K1319,E$1:$E1319,E1319),"")</f>
        <v/>
      </c>
      <c r="U1319" s="5"/>
      <c r="AC1319" s="2" t="str">
        <f t="shared" si="102"/>
        <v/>
      </c>
      <c r="AL1319" s="2" t="str">
        <f t="shared" si="106"/>
        <v/>
      </c>
      <c r="AT1319" s="2" t="str">
        <f t="shared" si="103"/>
        <v/>
      </c>
      <c r="AU1319" s="2" t="str">
        <f>IF(ISNUMBER(AT1319),SUMIFS($AT$1:AT1319,$A$1:A1319,A1319,$K$1:K1319,K1319,$E$1:E1319,E1319),"")</f>
        <v/>
      </c>
      <c r="AV1319">
        <f t="shared" si="104"/>
        <v>1</v>
      </c>
    </row>
    <row r="1320" spans="1:48" x14ac:dyDescent="0.25">
      <c r="A1320" s="4" t="s">
        <v>34</v>
      </c>
      <c r="B1320" s="4" t="s">
        <v>139</v>
      </c>
      <c r="C1320" t="s">
        <v>30</v>
      </c>
      <c r="D1320" s="3">
        <v>42409</v>
      </c>
      <c r="E1320">
        <v>3</v>
      </c>
      <c r="F1320" t="s">
        <v>56</v>
      </c>
      <c r="K1320" s="24" t="s">
        <v>75</v>
      </c>
      <c r="L1320" t="s">
        <v>21</v>
      </c>
      <c r="M1320">
        <v>11</v>
      </c>
      <c r="N1320" s="2" t="s">
        <v>37</v>
      </c>
      <c r="O1320" s="2">
        <f t="shared" si="105"/>
        <v>1037.8</v>
      </c>
      <c r="P1320">
        <v>103.78</v>
      </c>
      <c r="Q1320"/>
      <c r="R1320"/>
      <c r="S1320" s="2" t="str">
        <f>IF(ISNUMBER(R1320),SUMIFS(R$1:$R1320,A$1:$A1320,A1320,K$1:$K1320,K1320,E$1:$E1320,E1320),"")</f>
        <v/>
      </c>
      <c r="U1320" s="5"/>
      <c r="AC1320" s="2" t="str">
        <f t="shared" si="102"/>
        <v/>
      </c>
      <c r="AL1320" s="2" t="str">
        <f t="shared" si="106"/>
        <v/>
      </c>
      <c r="AT1320" s="2" t="str">
        <f t="shared" si="103"/>
        <v/>
      </c>
      <c r="AU1320" s="2" t="str">
        <f>IF(ISNUMBER(AT1320),SUMIFS($AT$1:AT1320,$A$1:A1320,A1320,$K$1:K1320,K1320,$E$1:E1320,E1320),"")</f>
        <v/>
      </c>
      <c r="AV1320">
        <f t="shared" si="104"/>
        <v>1</v>
      </c>
    </row>
    <row r="1321" spans="1:48" x14ac:dyDescent="0.25">
      <c r="A1321" s="4" t="s">
        <v>31</v>
      </c>
      <c r="B1321" s="4" t="s">
        <v>139</v>
      </c>
      <c r="C1321" t="s">
        <v>30</v>
      </c>
      <c r="D1321" s="3">
        <v>42409</v>
      </c>
      <c r="E1321">
        <v>3</v>
      </c>
      <c r="F1321" t="s">
        <v>54</v>
      </c>
      <c r="K1321" s="24" t="s">
        <v>75</v>
      </c>
      <c r="L1321" t="s">
        <v>21</v>
      </c>
      <c r="M1321">
        <v>11</v>
      </c>
      <c r="N1321" s="2" t="s">
        <v>37</v>
      </c>
      <c r="O1321" s="2">
        <f t="shared" si="105"/>
        <v>943.8</v>
      </c>
      <c r="P1321">
        <v>94.38</v>
      </c>
      <c r="Q1321"/>
      <c r="R1321"/>
      <c r="S1321" s="2" t="str">
        <f>IF(ISNUMBER(R1321),SUMIFS(R$1:$R1321,A$1:$A1321,A1321,K$1:$K1321,K1321,E$1:$E1321,E1321),"")</f>
        <v/>
      </c>
      <c r="U1321" s="5"/>
      <c r="AC1321" s="2" t="str">
        <f t="shared" si="102"/>
        <v/>
      </c>
      <c r="AL1321" s="2" t="str">
        <f t="shared" si="106"/>
        <v/>
      </c>
      <c r="AT1321" s="2" t="str">
        <f t="shared" si="103"/>
        <v/>
      </c>
      <c r="AU1321" s="2" t="str">
        <f>IF(ISNUMBER(AT1321),SUMIFS($AT$1:AT1321,$A$1:A1321,A1321,$K$1:K1321,K1321,$E$1:E1321,E1321),"")</f>
        <v/>
      </c>
      <c r="AV1321">
        <f t="shared" si="104"/>
        <v>1</v>
      </c>
    </row>
    <row r="1322" spans="1:48" x14ac:dyDescent="0.25">
      <c r="A1322" s="4" t="s">
        <v>34</v>
      </c>
      <c r="B1322" s="4" t="s">
        <v>139</v>
      </c>
      <c r="C1322" t="s">
        <v>30</v>
      </c>
      <c r="D1322" s="3">
        <v>42422</v>
      </c>
      <c r="E1322">
        <v>1</v>
      </c>
      <c r="F1322" t="s">
        <v>56</v>
      </c>
      <c r="K1322" s="24" t="s">
        <v>75</v>
      </c>
      <c r="L1322" t="s">
        <v>21</v>
      </c>
      <c r="M1322">
        <v>11</v>
      </c>
      <c r="N1322" s="2" t="s">
        <v>38</v>
      </c>
      <c r="O1322" s="2">
        <f t="shared" si="105"/>
        <v>1037.8</v>
      </c>
      <c r="P1322">
        <v>103.78</v>
      </c>
      <c r="Q1322"/>
      <c r="R1322"/>
      <c r="S1322" s="2" t="str">
        <f>IF(ISNUMBER(R1322),SUMIFS(R$1:$R1322,A$1:$A1322,A1322,K$1:$K1322,K1322,E$1:$E1322,E1322),"")</f>
        <v/>
      </c>
      <c r="U1322" s="5"/>
      <c r="AC1322" s="2" t="str">
        <f t="shared" si="102"/>
        <v/>
      </c>
      <c r="AL1322" s="2" t="str">
        <f t="shared" si="106"/>
        <v/>
      </c>
      <c r="AT1322" s="2" t="str">
        <f t="shared" si="103"/>
        <v/>
      </c>
      <c r="AU1322" s="2" t="str">
        <f>IF(ISNUMBER(AT1322),SUMIFS($AT$1:AT1322,$A$1:A1322,A1322,$K$1:K1322,K1322,$E$1:E1322,E1322),"")</f>
        <v/>
      </c>
      <c r="AV1322">
        <f t="shared" si="104"/>
        <v>1</v>
      </c>
    </row>
    <row r="1323" spans="1:48" x14ac:dyDescent="0.25">
      <c r="A1323" s="4" t="s">
        <v>33</v>
      </c>
      <c r="B1323" s="4" t="s">
        <v>139</v>
      </c>
      <c r="C1323" t="s">
        <v>30</v>
      </c>
      <c r="D1323" s="3">
        <v>42422</v>
      </c>
      <c r="E1323">
        <v>1</v>
      </c>
      <c r="F1323" t="s">
        <v>58</v>
      </c>
      <c r="K1323" s="24" t="s">
        <v>75</v>
      </c>
      <c r="L1323" t="s">
        <v>21</v>
      </c>
      <c r="M1323">
        <v>11</v>
      </c>
      <c r="N1323" s="2" t="s">
        <v>38</v>
      </c>
      <c r="O1323" s="2">
        <f t="shared" si="105"/>
        <v>1094.2</v>
      </c>
      <c r="P1323">
        <v>109.42</v>
      </c>
      <c r="Q1323"/>
      <c r="R1323"/>
      <c r="S1323" s="2" t="str">
        <f>IF(ISNUMBER(R1323),SUMIFS(R$1:$R1323,A$1:$A1323,A1323,K$1:$K1323,K1323,E$1:$E1323,E1323),"")</f>
        <v/>
      </c>
      <c r="U1323" s="5"/>
      <c r="AC1323" s="2" t="str">
        <f t="shared" si="102"/>
        <v/>
      </c>
      <c r="AL1323" s="2" t="str">
        <f t="shared" si="106"/>
        <v/>
      </c>
      <c r="AT1323" s="2" t="str">
        <f t="shared" si="103"/>
        <v/>
      </c>
      <c r="AU1323" s="2" t="str">
        <f>IF(ISNUMBER(AT1323),SUMIFS($AT$1:AT1323,$A$1:A1323,A1323,$K$1:K1323,K1323,$E$1:E1323,E1323),"")</f>
        <v/>
      </c>
      <c r="AV1323">
        <f t="shared" si="104"/>
        <v>1</v>
      </c>
    </row>
    <row r="1324" spans="1:48" x14ac:dyDescent="0.25">
      <c r="A1324" s="4" t="s">
        <v>29</v>
      </c>
      <c r="B1324" s="4" t="s">
        <v>139</v>
      </c>
      <c r="C1324" t="s">
        <v>30</v>
      </c>
      <c r="D1324" s="3">
        <v>42422</v>
      </c>
      <c r="E1324">
        <v>1</v>
      </c>
      <c r="F1324" t="s">
        <v>55</v>
      </c>
      <c r="K1324" s="24" t="s">
        <v>75</v>
      </c>
      <c r="L1324" t="s">
        <v>21</v>
      </c>
      <c r="M1324">
        <v>11</v>
      </c>
      <c r="N1324" s="2" t="s">
        <v>38</v>
      </c>
      <c r="O1324" s="2">
        <f t="shared" si="105"/>
        <v>1075.4000000000001</v>
      </c>
      <c r="P1324">
        <v>107.54</v>
      </c>
      <c r="Q1324"/>
      <c r="R1324"/>
      <c r="S1324" s="2" t="str">
        <f>IF(ISNUMBER(R1324),SUMIFS(R$1:$R1324,A$1:$A1324,A1324,K$1:$K1324,K1324,E$1:$E1324,E1324),"")</f>
        <v/>
      </c>
      <c r="U1324" s="5"/>
      <c r="AC1324" s="2" t="str">
        <f t="shared" si="102"/>
        <v/>
      </c>
      <c r="AL1324" s="2" t="str">
        <f t="shared" si="106"/>
        <v/>
      </c>
      <c r="AT1324" s="2" t="str">
        <f t="shared" si="103"/>
        <v/>
      </c>
      <c r="AU1324" s="2" t="str">
        <f>IF(ISNUMBER(AT1324),SUMIFS($AT$1:AT1324,$A$1:A1324,A1324,$K$1:K1324,K1324,$E$1:E1324,E1324),"")</f>
        <v/>
      </c>
      <c r="AV1324">
        <f t="shared" si="104"/>
        <v>1</v>
      </c>
    </row>
    <row r="1325" spans="1:48" x14ac:dyDescent="0.25">
      <c r="A1325" s="4" t="s">
        <v>35</v>
      </c>
      <c r="B1325" s="4" t="s">
        <v>139</v>
      </c>
      <c r="C1325" t="s">
        <v>30</v>
      </c>
      <c r="D1325" s="3">
        <v>42422</v>
      </c>
      <c r="E1325">
        <v>1</v>
      </c>
      <c r="F1325" t="s">
        <v>57</v>
      </c>
      <c r="K1325" s="24" t="s">
        <v>75</v>
      </c>
      <c r="L1325" t="s">
        <v>21</v>
      </c>
      <c r="M1325">
        <v>11</v>
      </c>
      <c r="N1325" s="2" t="s">
        <v>38</v>
      </c>
      <c r="O1325" s="2">
        <f t="shared" si="105"/>
        <v>1094.2</v>
      </c>
      <c r="P1325">
        <v>109.42</v>
      </c>
      <c r="Q1325"/>
      <c r="R1325"/>
      <c r="S1325" s="2" t="str">
        <f>IF(ISNUMBER(R1325),SUMIFS(R$1:$R1325,A$1:$A1325,A1325,K$1:$K1325,K1325,E$1:$E1325,E1325),"")</f>
        <v/>
      </c>
      <c r="U1325" s="5"/>
      <c r="AC1325" s="2" t="str">
        <f t="shared" si="102"/>
        <v/>
      </c>
      <c r="AL1325" s="2" t="str">
        <f t="shared" si="106"/>
        <v/>
      </c>
      <c r="AT1325" s="2" t="str">
        <f t="shared" si="103"/>
        <v/>
      </c>
      <c r="AU1325" s="2" t="str">
        <f>IF(ISNUMBER(AT1325),SUMIFS($AT$1:AT1325,$A$1:A1325,A1325,$K$1:K1325,K1325,$E$1:E1325,E1325),"")</f>
        <v/>
      </c>
      <c r="AV1325">
        <f t="shared" si="104"/>
        <v>1</v>
      </c>
    </row>
    <row r="1326" spans="1:48" x14ac:dyDescent="0.25">
      <c r="A1326" s="4" t="s">
        <v>32</v>
      </c>
      <c r="B1326" s="4" t="s">
        <v>139</v>
      </c>
      <c r="C1326" t="s">
        <v>30</v>
      </c>
      <c r="D1326" s="3">
        <v>42422</v>
      </c>
      <c r="E1326">
        <v>1</v>
      </c>
      <c r="F1326" t="s">
        <v>59</v>
      </c>
      <c r="K1326" s="24" t="s">
        <v>75</v>
      </c>
      <c r="L1326" t="s">
        <v>21</v>
      </c>
      <c r="M1326">
        <v>11</v>
      </c>
      <c r="N1326" s="2" t="s">
        <v>38</v>
      </c>
      <c r="O1326" s="2">
        <f t="shared" si="105"/>
        <v>1056.5999999999999</v>
      </c>
      <c r="P1326">
        <v>105.66</v>
      </c>
      <c r="Q1326"/>
      <c r="R1326"/>
      <c r="S1326" s="2" t="str">
        <f>IF(ISNUMBER(R1326),SUMIFS(R$1:$R1326,A$1:$A1326,A1326,K$1:$K1326,K1326,E$1:$E1326,E1326),"")</f>
        <v/>
      </c>
      <c r="U1326" s="5"/>
      <c r="AC1326" s="2" t="str">
        <f t="shared" si="102"/>
        <v/>
      </c>
      <c r="AL1326" s="2" t="str">
        <f t="shared" si="106"/>
        <v/>
      </c>
      <c r="AT1326" s="2" t="str">
        <f t="shared" si="103"/>
        <v/>
      </c>
      <c r="AU1326" s="2" t="str">
        <f>IF(ISNUMBER(AT1326),SUMIFS($AT$1:AT1326,$A$1:A1326,A1326,$K$1:K1326,K1326,$E$1:E1326,E1326),"")</f>
        <v/>
      </c>
      <c r="AV1326">
        <f t="shared" si="104"/>
        <v>1</v>
      </c>
    </row>
    <row r="1327" spans="1:48" x14ac:dyDescent="0.25">
      <c r="A1327" s="4" t="s">
        <v>31</v>
      </c>
      <c r="B1327" s="4" t="s">
        <v>139</v>
      </c>
      <c r="C1327" t="s">
        <v>30</v>
      </c>
      <c r="D1327" s="3">
        <v>42422</v>
      </c>
      <c r="E1327">
        <v>1</v>
      </c>
      <c r="F1327" t="s">
        <v>54</v>
      </c>
      <c r="K1327" s="24" t="s">
        <v>75</v>
      </c>
      <c r="L1327" t="s">
        <v>21</v>
      </c>
      <c r="M1327">
        <v>11</v>
      </c>
      <c r="N1327" s="2" t="s">
        <v>38</v>
      </c>
      <c r="O1327" s="2">
        <f t="shared" si="105"/>
        <v>1056.5999999999999</v>
      </c>
      <c r="P1327">
        <v>105.66</v>
      </c>
      <c r="Q1327"/>
      <c r="R1327"/>
      <c r="S1327" s="2" t="str">
        <f>IF(ISNUMBER(R1327),SUMIFS(R$1:$R1327,A$1:$A1327,A1327,K$1:$K1327,K1327,E$1:$E1327,E1327),"")</f>
        <v/>
      </c>
      <c r="U1327" s="5"/>
      <c r="AC1327" s="2" t="str">
        <f t="shared" si="102"/>
        <v/>
      </c>
      <c r="AL1327" s="2" t="str">
        <f t="shared" si="106"/>
        <v/>
      </c>
      <c r="AT1327" s="2" t="str">
        <f t="shared" si="103"/>
        <v/>
      </c>
      <c r="AU1327" s="2" t="str">
        <f>IF(ISNUMBER(AT1327),SUMIFS($AT$1:AT1327,$A$1:A1327,A1327,$K$1:K1327,K1327,$E$1:E1327,E1327),"")</f>
        <v/>
      </c>
      <c r="AV1327">
        <f t="shared" si="104"/>
        <v>1</v>
      </c>
    </row>
    <row r="1328" spans="1:48" x14ac:dyDescent="0.25">
      <c r="A1328" s="4" t="s">
        <v>31</v>
      </c>
      <c r="B1328" s="4" t="s">
        <v>139</v>
      </c>
      <c r="C1328" t="s">
        <v>30</v>
      </c>
      <c r="D1328" s="3">
        <v>42422</v>
      </c>
      <c r="E1328">
        <v>2</v>
      </c>
      <c r="F1328" t="s">
        <v>54</v>
      </c>
      <c r="K1328" s="24" t="s">
        <v>75</v>
      </c>
      <c r="L1328" t="s">
        <v>21</v>
      </c>
      <c r="M1328">
        <v>11</v>
      </c>
      <c r="N1328" s="2" t="s">
        <v>38</v>
      </c>
      <c r="O1328" s="2">
        <f t="shared" si="105"/>
        <v>1019</v>
      </c>
      <c r="P1328">
        <v>101.9</v>
      </c>
      <c r="Q1328"/>
      <c r="R1328"/>
      <c r="S1328" s="2" t="str">
        <f>IF(ISNUMBER(R1328),SUMIFS(R$1:$R1328,A$1:$A1328,A1328,K$1:$K1328,K1328,E$1:$E1328,E1328),"")</f>
        <v/>
      </c>
      <c r="U1328" s="5"/>
      <c r="AC1328" s="2" t="str">
        <f t="shared" si="102"/>
        <v/>
      </c>
      <c r="AL1328" s="2" t="str">
        <f t="shared" si="106"/>
        <v/>
      </c>
      <c r="AT1328" s="2" t="str">
        <f t="shared" si="103"/>
        <v/>
      </c>
      <c r="AU1328" s="2" t="str">
        <f>IF(ISNUMBER(AT1328),SUMIFS($AT$1:AT1328,$A$1:A1328,A1328,$K$1:K1328,K1328,$E$1:E1328,E1328),"")</f>
        <v/>
      </c>
      <c r="AV1328">
        <f t="shared" si="104"/>
        <v>1</v>
      </c>
    </row>
    <row r="1329" spans="1:48" x14ac:dyDescent="0.25">
      <c r="A1329" s="4" t="s">
        <v>32</v>
      </c>
      <c r="B1329" s="4" t="s">
        <v>139</v>
      </c>
      <c r="C1329" t="s">
        <v>30</v>
      </c>
      <c r="D1329" s="3">
        <v>42422</v>
      </c>
      <c r="E1329">
        <v>2</v>
      </c>
      <c r="F1329" t="s">
        <v>59</v>
      </c>
      <c r="K1329" s="24" t="s">
        <v>75</v>
      </c>
      <c r="L1329" t="s">
        <v>21</v>
      </c>
      <c r="M1329">
        <v>11</v>
      </c>
      <c r="N1329" s="2" t="s">
        <v>38</v>
      </c>
      <c r="O1329" s="2">
        <f t="shared" si="105"/>
        <v>1037.8</v>
      </c>
      <c r="P1329">
        <v>103.78</v>
      </c>
      <c r="Q1329"/>
      <c r="R1329"/>
      <c r="S1329" s="2" t="str">
        <f>IF(ISNUMBER(R1329),SUMIFS(R$1:$R1329,A$1:$A1329,A1329,K$1:$K1329,K1329,E$1:$E1329,E1329),"")</f>
        <v/>
      </c>
      <c r="U1329" s="5"/>
      <c r="AC1329" s="2" t="str">
        <f t="shared" si="102"/>
        <v/>
      </c>
      <c r="AL1329" s="2" t="str">
        <f t="shared" si="106"/>
        <v/>
      </c>
      <c r="AT1329" s="2" t="str">
        <f t="shared" si="103"/>
        <v/>
      </c>
      <c r="AU1329" s="2" t="str">
        <f>IF(ISNUMBER(AT1329),SUMIFS($AT$1:AT1329,$A$1:A1329,A1329,$K$1:K1329,K1329,$E$1:E1329,E1329),"")</f>
        <v/>
      </c>
      <c r="AV1329">
        <f t="shared" si="104"/>
        <v>1</v>
      </c>
    </row>
    <row r="1330" spans="1:48" x14ac:dyDescent="0.25">
      <c r="A1330" s="4" t="s">
        <v>34</v>
      </c>
      <c r="B1330" s="4" t="s">
        <v>139</v>
      </c>
      <c r="C1330" t="s">
        <v>30</v>
      </c>
      <c r="D1330" s="3">
        <v>42422</v>
      </c>
      <c r="E1330">
        <v>2</v>
      </c>
      <c r="F1330" t="s">
        <v>56</v>
      </c>
      <c r="K1330" s="24" t="s">
        <v>75</v>
      </c>
      <c r="L1330" t="s">
        <v>21</v>
      </c>
      <c r="M1330">
        <v>11</v>
      </c>
      <c r="N1330" s="2" t="s">
        <v>38</v>
      </c>
      <c r="O1330" s="2">
        <f t="shared" si="105"/>
        <v>1000.2</v>
      </c>
      <c r="P1330">
        <v>100.02000000000001</v>
      </c>
      <c r="Q1330"/>
      <c r="R1330"/>
      <c r="S1330" s="2" t="str">
        <f>IF(ISNUMBER(R1330),SUMIFS(R$1:$R1330,A$1:$A1330,A1330,K$1:$K1330,K1330,E$1:$E1330,E1330),"")</f>
        <v/>
      </c>
      <c r="U1330" s="5"/>
      <c r="AC1330" s="2" t="str">
        <f t="shared" si="102"/>
        <v/>
      </c>
      <c r="AL1330" s="2" t="str">
        <f t="shared" si="106"/>
        <v/>
      </c>
      <c r="AT1330" s="2" t="str">
        <f t="shared" si="103"/>
        <v/>
      </c>
      <c r="AU1330" s="2" t="str">
        <f>IF(ISNUMBER(AT1330),SUMIFS($AT$1:AT1330,$A$1:A1330,A1330,$K$1:K1330,K1330,$E$1:E1330,E1330),"")</f>
        <v/>
      </c>
      <c r="AV1330">
        <f t="shared" si="104"/>
        <v>1</v>
      </c>
    </row>
    <row r="1331" spans="1:48" x14ac:dyDescent="0.25">
      <c r="A1331" s="4" t="s">
        <v>29</v>
      </c>
      <c r="B1331" s="4" t="s">
        <v>139</v>
      </c>
      <c r="C1331" t="s">
        <v>30</v>
      </c>
      <c r="D1331" s="3">
        <v>42422</v>
      </c>
      <c r="E1331">
        <v>2</v>
      </c>
      <c r="F1331" t="s">
        <v>55</v>
      </c>
      <c r="K1331" s="24" t="s">
        <v>75</v>
      </c>
      <c r="L1331" t="s">
        <v>21</v>
      </c>
      <c r="M1331">
        <v>11</v>
      </c>
      <c r="N1331" s="2" t="s">
        <v>38</v>
      </c>
      <c r="O1331" s="2">
        <f t="shared" si="105"/>
        <v>1000.2</v>
      </c>
      <c r="P1331">
        <v>100.02000000000001</v>
      </c>
      <c r="Q1331"/>
      <c r="R1331"/>
      <c r="S1331" s="2" t="str">
        <f>IF(ISNUMBER(R1331),SUMIFS(R$1:$R1331,A$1:$A1331,A1331,K$1:$K1331,K1331,E$1:$E1331,E1331),"")</f>
        <v/>
      </c>
      <c r="U1331" s="5"/>
      <c r="AC1331" s="2" t="str">
        <f t="shared" si="102"/>
        <v/>
      </c>
      <c r="AL1331" s="2" t="str">
        <f t="shared" si="106"/>
        <v/>
      </c>
      <c r="AT1331" s="2" t="str">
        <f t="shared" si="103"/>
        <v/>
      </c>
      <c r="AU1331" s="2" t="str">
        <f>IF(ISNUMBER(AT1331),SUMIFS($AT$1:AT1331,$A$1:A1331,A1331,$K$1:K1331,K1331,$E$1:E1331,E1331),"")</f>
        <v/>
      </c>
      <c r="AV1331">
        <f t="shared" si="104"/>
        <v>1</v>
      </c>
    </row>
    <row r="1332" spans="1:48" x14ac:dyDescent="0.25">
      <c r="A1332" s="4" t="s">
        <v>35</v>
      </c>
      <c r="B1332" s="4" t="s">
        <v>139</v>
      </c>
      <c r="C1332" t="s">
        <v>30</v>
      </c>
      <c r="D1332" s="3">
        <v>42422</v>
      </c>
      <c r="E1332">
        <v>2</v>
      </c>
      <c r="F1332" t="s">
        <v>57</v>
      </c>
      <c r="K1332" s="24" t="s">
        <v>75</v>
      </c>
      <c r="L1332" t="s">
        <v>21</v>
      </c>
      <c r="M1332">
        <v>11</v>
      </c>
      <c r="N1332" s="2" t="s">
        <v>38</v>
      </c>
      <c r="O1332" s="2">
        <f t="shared" si="105"/>
        <v>925</v>
      </c>
      <c r="P1332">
        <v>92.5</v>
      </c>
      <c r="Q1332"/>
      <c r="R1332"/>
      <c r="S1332" s="2" t="str">
        <f>IF(ISNUMBER(R1332),SUMIFS(R$1:$R1332,A$1:$A1332,A1332,K$1:$K1332,K1332,E$1:$E1332,E1332),"")</f>
        <v/>
      </c>
      <c r="U1332" s="5"/>
      <c r="AC1332" s="2" t="str">
        <f t="shared" si="102"/>
        <v/>
      </c>
      <c r="AL1332" s="2" t="str">
        <f t="shared" si="106"/>
        <v/>
      </c>
      <c r="AT1332" s="2" t="str">
        <f t="shared" si="103"/>
        <v/>
      </c>
      <c r="AU1332" s="2" t="str">
        <f>IF(ISNUMBER(AT1332),SUMIFS($AT$1:AT1332,$A$1:A1332,A1332,$K$1:K1332,K1332,$E$1:E1332,E1332),"")</f>
        <v/>
      </c>
      <c r="AV1332">
        <f t="shared" si="104"/>
        <v>1</v>
      </c>
    </row>
    <row r="1333" spans="1:48" x14ac:dyDescent="0.25">
      <c r="A1333" s="4" t="s">
        <v>33</v>
      </c>
      <c r="B1333" s="4" t="s">
        <v>139</v>
      </c>
      <c r="C1333" t="s">
        <v>30</v>
      </c>
      <c r="D1333" s="3">
        <v>42422</v>
      </c>
      <c r="E1333">
        <v>2</v>
      </c>
      <c r="F1333" t="s">
        <v>58</v>
      </c>
      <c r="K1333" s="24" t="s">
        <v>75</v>
      </c>
      <c r="L1333" t="s">
        <v>21</v>
      </c>
      <c r="M1333">
        <v>11</v>
      </c>
      <c r="N1333" s="2" t="s">
        <v>38</v>
      </c>
      <c r="O1333" s="2">
        <f t="shared" si="105"/>
        <v>868.6</v>
      </c>
      <c r="P1333">
        <v>86.86</v>
      </c>
      <c r="Q1333"/>
      <c r="R1333"/>
      <c r="S1333" s="2" t="str">
        <f>IF(ISNUMBER(R1333),SUMIFS(R$1:$R1333,A$1:$A1333,A1333,K$1:$K1333,K1333,E$1:$E1333,E1333),"")</f>
        <v/>
      </c>
      <c r="U1333" s="5"/>
      <c r="AC1333" s="2" t="str">
        <f t="shared" si="102"/>
        <v/>
      </c>
      <c r="AL1333" s="2" t="str">
        <f t="shared" si="106"/>
        <v/>
      </c>
      <c r="AT1333" s="2" t="str">
        <f t="shared" si="103"/>
        <v/>
      </c>
      <c r="AU1333" s="2" t="str">
        <f>IF(ISNUMBER(AT1333),SUMIFS($AT$1:AT1333,$A$1:A1333,A1333,$K$1:K1333,K1333,$E$1:E1333,E1333),"")</f>
        <v/>
      </c>
      <c r="AV1333">
        <f t="shared" si="104"/>
        <v>1</v>
      </c>
    </row>
    <row r="1334" spans="1:48" x14ac:dyDescent="0.25">
      <c r="A1334" s="4" t="s">
        <v>33</v>
      </c>
      <c r="B1334" s="4" t="s">
        <v>139</v>
      </c>
      <c r="C1334" t="s">
        <v>30</v>
      </c>
      <c r="D1334" s="3">
        <v>42422</v>
      </c>
      <c r="E1334">
        <v>3</v>
      </c>
      <c r="F1334" t="s">
        <v>58</v>
      </c>
      <c r="K1334" s="24" t="s">
        <v>75</v>
      </c>
      <c r="L1334" t="s">
        <v>21</v>
      </c>
      <c r="M1334">
        <v>11</v>
      </c>
      <c r="N1334" s="2" t="s">
        <v>38</v>
      </c>
      <c r="O1334" s="2">
        <f t="shared" si="105"/>
        <v>906.2</v>
      </c>
      <c r="P1334">
        <v>90.62</v>
      </c>
      <c r="Q1334"/>
      <c r="R1334"/>
      <c r="S1334" s="2" t="str">
        <f>IF(ISNUMBER(R1334),SUMIFS(R$1:$R1334,A$1:$A1334,A1334,K$1:$K1334,K1334,E$1:$E1334,E1334),"")</f>
        <v/>
      </c>
      <c r="U1334" s="5"/>
      <c r="AC1334" s="2" t="str">
        <f t="shared" si="102"/>
        <v/>
      </c>
      <c r="AL1334" s="2" t="str">
        <f t="shared" si="106"/>
        <v/>
      </c>
      <c r="AT1334" s="2" t="str">
        <f t="shared" si="103"/>
        <v/>
      </c>
      <c r="AU1334" s="2" t="str">
        <f>IF(ISNUMBER(AT1334),SUMIFS($AT$1:AT1334,$A$1:A1334,A1334,$K$1:K1334,K1334,$E$1:E1334,E1334),"")</f>
        <v/>
      </c>
      <c r="AV1334">
        <f t="shared" si="104"/>
        <v>1</v>
      </c>
    </row>
    <row r="1335" spans="1:48" x14ac:dyDescent="0.25">
      <c r="A1335" s="4" t="s">
        <v>35</v>
      </c>
      <c r="B1335" s="4" t="s">
        <v>139</v>
      </c>
      <c r="C1335" t="s">
        <v>30</v>
      </c>
      <c r="D1335" s="3">
        <v>42422</v>
      </c>
      <c r="E1335">
        <v>3</v>
      </c>
      <c r="F1335" t="s">
        <v>57</v>
      </c>
      <c r="K1335" s="24" t="s">
        <v>75</v>
      </c>
      <c r="L1335" t="s">
        <v>21</v>
      </c>
      <c r="M1335">
        <v>11</v>
      </c>
      <c r="N1335" s="2" t="s">
        <v>38</v>
      </c>
      <c r="O1335" s="2">
        <f t="shared" si="105"/>
        <v>1019</v>
      </c>
      <c r="P1335">
        <v>101.9</v>
      </c>
      <c r="Q1335"/>
      <c r="R1335"/>
      <c r="S1335" s="2" t="str">
        <f>IF(ISNUMBER(R1335),SUMIFS(R$1:$R1335,A$1:$A1335,A1335,K$1:$K1335,K1335,E$1:$E1335,E1335),"")</f>
        <v/>
      </c>
      <c r="U1335" s="5"/>
      <c r="AC1335" s="2" t="str">
        <f t="shared" si="102"/>
        <v/>
      </c>
      <c r="AL1335" s="2" t="str">
        <f t="shared" si="106"/>
        <v/>
      </c>
      <c r="AT1335" s="2" t="str">
        <f t="shared" si="103"/>
        <v/>
      </c>
      <c r="AU1335" s="2" t="str">
        <f>IF(ISNUMBER(AT1335),SUMIFS($AT$1:AT1335,$A$1:A1335,A1335,$K$1:K1335,K1335,$E$1:E1335,E1335),"")</f>
        <v/>
      </c>
      <c r="AV1335">
        <f t="shared" si="104"/>
        <v>1</v>
      </c>
    </row>
    <row r="1336" spans="1:48" x14ac:dyDescent="0.25">
      <c r="A1336" s="4" t="s">
        <v>32</v>
      </c>
      <c r="B1336" s="4" t="s">
        <v>139</v>
      </c>
      <c r="C1336" t="s">
        <v>30</v>
      </c>
      <c r="D1336" s="3">
        <v>42422</v>
      </c>
      <c r="E1336">
        <v>3</v>
      </c>
      <c r="F1336" t="s">
        <v>59</v>
      </c>
      <c r="K1336" s="24" t="s">
        <v>75</v>
      </c>
      <c r="L1336" t="s">
        <v>21</v>
      </c>
      <c r="M1336">
        <v>11</v>
      </c>
      <c r="N1336" s="2" t="s">
        <v>38</v>
      </c>
      <c r="O1336" s="2">
        <f t="shared" si="105"/>
        <v>943.8</v>
      </c>
      <c r="P1336">
        <v>94.38</v>
      </c>
      <c r="Q1336"/>
      <c r="R1336"/>
      <c r="S1336" s="2" t="str">
        <f>IF(ISNUMBER(R1336),SUMIFS(R$1:$R1336,A$1:$A1336,A1336,K$1:$K1336,K1336,E$1:$E1336,E1336),"")</f>
        <v/>
      </c>
      <c r="U1336" s="5"/>
      <c r="AC1336" s="2" t="str">
        <f t="shared" si="102"/>
        <v/>
      </c>
      <c r="AL1336" s="2" t="str">
        <f t="shared" si="106"/>
        <v/>
      </c>
      <c r="AT1336" s="2" t="str">
        <f t="shared" si="103"/>
        <v/>
      </c>
      <c r="AU1336" s="2" t="str">
        <f>IF(ISNUMBER(AT1336),SUMIFS($AT$1:AT1336,$A$1:A1336,A1336,$K$1:K1336,K1336,$E$1:E1336,E1336),"")</f>
        <v/>
      </c>
      <c r="AV1336">
        <f t="shared" si="104"/>
        <v>1</v>
      </c>
    </row>
    <row r="1337" spans="1:48" x14ac:dyDescent="0.25">
      <c r="A1337" s="4" t="s">
        <v>29</v>
      </c>
      <c r="B1337" s="4" t="s">
        <v>139</v>
      </c>
      <c r="C1337" t="s">
        <v>30</v>
      </c>
      <c r="D1337" s="3">
        <v>42422</v>
      </c>
      <c r="E1337">
        <v>3</v>
      </c>
      <c r="F1337" t="s">
        <v>55</v>
      </c>
      <c r="K1337" s="24" t="s">
        <v>75</v>
      </c>
      <c r="L1337" t="s">
        <v>21</v>
      </c>
      <c r="M1337">
        <v>11</v>
      </c>
      <c r="N1337" s="2" t="s">
        <v>38</v>
      </c>
      <c r="O1337" s="2">
        <f t="shared" si="105"/>
        <v>1094.2</v>
      </c>
      <c r="P1337">
        <v>109.42</v>
      </c>
      <c r="Q1337"/>
      <c r="R1337"/>
      <c r="S1337" s="2" t="str">
        <f>IF(ISNUMBER(R1337),SUMIFS(R$1:$R1337,A$1:$A1337,A1337,K$1:$K1337,K1337,E$1:$E1337,E1337),"")</f>
        <v/>
      </c>
      <c r="U1337" s="5"/>
      <c r="AC1337" s="2" t="str">
        <f t="shared" si="102"/>
        <v/>
      </c>
      <c r="AL1337" s="2" t="str">
        <f t="shared" si="106"/>
        <v/>
      </c>
      <c r="AT1337" s="2" t="str">
        <f t="shared" si="103"/>
        <v/>
      </c>
      <c r="AU1337" s="2" t="str">
        <f>IF(ISNUMBER(AT1337),SUMIFS($AT$1:AT1337,$A$1:A1337,A1337,$K$1:K1337,K1337,$E$1:E1337,E1337),"")</f>
        <v/>
      </c>
      <c r="AV1337">
        <f t="shared" si="104"/>
        <v>1</v>
      </c>
    </row>
    <row r="1338" spans="1:48" x14ac:dyDescent="0.25">
      <c r="A1338" s="4" t="s">
        <v>34</v>
      </c>
      <c r="B1338" s="4" t="s">
        <v>139</v>
      </c>
      <c r="C1338" t="s">
        <v>30</v>
      </c>
      <c r="D1338" s="3">
        <v>42422</v>
      </c>
      <c r="E1338">
        <v>3</v>
      </c>
      <c r="F1338" t="s">
        <v>56</v>
      </c>
      <c r="K1338" s="24" t="s">
        <v>75</v>
      </c>
      <c r="L1338" t="s">
        <v>21</v>
      </c>
      <c r="M1338">
        <v>11</v>
      </c>
      <c r="N1338" s="2" t="s">
        <v>38</v>
      </c>
      <c r="O1338" s="2">
        <f t="shared" si="105"/>
        <v>1357.4</v>
      </c>
      <c r="P1338">
        <v>135.74</v>
      </c>
      <c r="Q1338"/>
      <c r="R1338"/>
      <c r="S1338" s="2" t="str">
        <f>IF(ISNUMBER(R1338),SUMIFS(R$1:$R1338,A$1:$A1338,A1338,K$1:$K1338,K1338,E$1:$E1338,E1338),"")</f>
        <v/>
      </c>
      <c r="U1338" s="5"/>
      <c r="AC1338" s="2" t="str">
        <f t="shared" si="102"/>
        <v/>
      </c>
      <c r="AL1338" s="2" t="str">
        <f t="shared" si="106"/>
        <v/>
      </c>
      <c r="AT1338" s="2" t="str">
        <f t="shared" si="103"/>
        <v/>
      </c>
      <c r="AU1338" s="2" t="str">
        <f>IF(ISNUMBER(AT1338),SUMIFS($AT$1:AT1338,$A$1:A1338,A1338,$K$1:K1338,K1338,$E$1:E1338,E1338),"")</f>
        <v/>
      </c>
      <c r="AV1338">
        <f t="shared" si="104"/>
        <v>1</v>
      </c>
    </row>
    <row r="1339" spans="1:48" x14ac:dyDescent="0.25">
      <c r="A1339" s="4" t="s">
        <v>31</v>
      </c>
      <c r="B1339" s="4" t="s">
        <v>139</v>
      </c>
      <c r="C1339" t="s">
        <v>30</v>
      </c>
      <c r="D1339" s="3">
        <v>42422</v>
      </c>
      <c r="E1339">
        <v>3</v>
      </c>
      <c r="F1339" t="s">
        <v>54</v>
      </c>
      <c r="K1339" s="24" t="s">
        <v>75</v>
      </c>
      <c r="L1339" t="s">
        <v>21</v>
      </c>
      <c r="M1339">
        <v>11</v>
      </c>
      <c r="N1339" s="2" t="s">
        <v>38</v>
      </c>
      <c r="O1339" s="2">
        <f t="shared" si="105"/>
        <v>1376.2</v>
      </c>
      <c r="P1339">
        <v>137.62</v>
      </c>
      <c r="Q1339"/>
      <c r="R1339"/>
      <c r="S1339" s="2" t="str">
        <f>IF(ISNUMBER(R1339),SUMIFS(R$1:$R1339,A$1:$A1339,A1339,K$1:$K1339,K1339,E$1:$E1339,E1339),"")</f>
        <v/>
      </c>
      <c r="U1339" s="5"/>
      <c r="AC1339" s="2" t="str">
        <f t="shared" si="102"/>
        <v/>
      </c>
      <c r="AL1339" s="2" t="str">
        <f t="shared" si="106"/>
        <v/>
      </c>
      <c r="AT1339" s="2" t="str">
        <f t="shared" si="103"/>
        <v/>
      </c>
      <c r="AU1339" s="2" t="str">
        <f>IF(ISNUMBER(AT1339),SUMIFS($AT$1:AT1339,$A$1:A1339,A1339,$K$1:K1339,K1339,$E$1:E1339,E1339),"")</f>
        <v/>
      </c>
      <c r="AV1339">
        <f t="shared" si="104"/>
        <v>1</v>
      </c>
    </row>
    <row r="1340" spans="1:48" x14ac:dyDescent="0.25">
      <c r="A1340" s="4" t="s">
        <v>34</v>
      </c>
      <c r="B1340" s="4" t="s">
        <v>139</v>
      </c>
      <c r="C1340" t="s">
        <v>30</v>
      </c>
      <c r="D1340" s="3">
        <v>42470</v>
      </c>
      <c r="E1340">
        <v>1</v>
      </c>
      <c r="F1340" t="s">
        <v>56</v>
      </c>
      <c r="K1340" s="24" t="s">
        <v>75</v>
      </c>
      <c r="L1340" t="s">
        <v>22</v>
      </c>
      <c r="M1340">
        <v>11</v>
      </c>
      <c r="N1340" s="2" t="s">
        <v>39</v>
      </c>
      <c r="O1340" s="2">
        <f t="shared" si="105"/>
        <v>1019</v>
      </c>
      <c r="P1340">
        <v>101.9</v>
      </c>
      <c r="Q1340"/>
      <c r="R1340"/>
      <c r="S1340" s="2" t="str">
        <f>IF(ISNUMBER(R1340),SUMIFS(R$1:$R1340,A$1:$A1340,A1340,K$1:$K1340,K1340,E$1:$E1340,E1340),"")</f>
        <v/>
      </c>
      <c r="U1340" s="5"/>
      <c r="AC1340" s="2" t="str">
        <f t="shared" si="102"/>
        <v/>
      </c>
      <c r="AL1340" s="2" t="str">
        <f t="shared" si="106"/>
        <v/>
      </c>
      <c r="AT1340" s="2" t="str">
        <f t="shared" si="103"/>
        <v/>
      </c>
      <c r="AU1340" s="2" t="str">
        <f>IF(ISNUMBER(AT1340),SUMIFS($AT$1:AT1340,$A$1:A1340,A1340,$K$1:K1340,K1340,$E$1:E1340,E1340),"")</f>
        <v/>
      </c>
      <c r="AV1340">
        <f t="shared" si="104"/>
        <v>1</v>
      </c>
    </row>
    <row r="1341" spans="1:48" x14ac:dyDescent="0.25">
      <c r="A1341" s="4" t="s">
        <v>33</v>
      </c>
      <c r="B1341" s="4" t="s">
        <v>139</v>
      </c>
      <c r="C1341" t="s">
        <v>30</v>
      </c>
      <c r="D1341" s="3">
        <v>42470</v>
      </c>
      <c r="E1341">
        <v>1</v>
      </c>
      <c r="F1341" t="s">
        <v>58</v>
      </c>
      <c r="K1341" s="24" t="s">
        <v>75</v>
      </c>
      <c r="L1341" t="s">
        <v>22</v>
      </c>
      <c r="M1341">
        <v>11</v>
      </c>
      <c r="N1341" s="2" t="s">
        <v>39</v>
      </c>
      <c r="O1341" s="2">
        <f t="shared" si="105"/>
        <v>1037.8</v>
      </c>
      <c r="P1341">
        <v>103.78</v>
      </c>
      <c r="Q1341"/>
      <c r="R1341"/>
      <c r="S1341" s="2" t="str">
        <f>IF(ISNUMBER(R1341),SUMIFS(R$1:$R1341,A$1:$A1341,A1341,K$1:$K1341,K1341,E$1:$E1341,E1341),"")</f>
        <v/>
      </c>
      <c r="U1341" s="5"/>
      <c r="AC1341" s="2" t="str">
        <f t="shared" si="102"/>
        <v/>
      </c>
      <c r="AL1341" s="2" t="str">
        <f t="shared" si="106"/>
        <v/>
      </c>
      <c r="AT1341" s="2" t="str">
        <f t="shared" si="103"/>
        <v/>
      </c>
      <c r="AU1341" s="2" t="str">
        <f>IF(ISNUMBER(AT1341),SUMIFS($AT$1:AT1341,$A$1:A1341,A1341,$K$1:K1341,K1341,$E$1:E1341,E1341),"")</f>
        <v/>
      </c>
      <c r="AV1341">
        <f t="shared" si="104"/>
        <v>1</v>
      </c>
    </row>
    <row r="1342" spans="1:48" x14ac:dyDescent="0.25">
      <c r="A1342" s="4" t="s">
        <v>29</v>
      </c>
      <c r="B1342" s="4" t="s">
        <v>139</v>
      </c>
      <c r="C1342" t="s">
        <v>30</v>
      </c>
      <c r="D1342" s="3">
        <v>42470</v>
      </c>
      <c r="E1342">
        <v>1</v>
      </c>
      <c r="F1342" t="s">
        <v>55</v>
      </c>
      <c r="K1342" s="24" t="s">
        <v>75</v>
      </c>
      <c r="L1342" t="s">
        <v>22</v>
      </c>
      <c r="M1342">
        <v>11</v>
      </c>
      <c r="N1342" s="2" t="s">
        <v>39</v>
      </c>
      <c r="O1342" s="2">
        <f t="shared" si="105"/>
        <v>1113</v>
      </c>
      <c r="P1342">
        <v>111.3</v>
      </c>
      <c r="Q1342"/>
      <c r="R1342"/>
      <c r="S1342" s="2" t="str">
        <f>IF(ISNUMBER(R1342),SUMIFS(R$1:$R1342,A$1:$A1342,A1342,K$1:$K1342,K1342,E$1:$E1342,E1342),"")</f>
        <v/>
      </c>
      <c r="U1342" s="5"/>
      <c r="AC1342" s="2" t="str">
        <f t="shared" si="102"/>
        <v/>
      </c>
      <c r="AL1342" s="2" t="str">
        <f t="shared" si="106"/>
        <v/>
      </c>
      <c r="AT1342" s="2" t="str">
        <f t="shared" si="103"/>
        <v/>
      </c>
      <c r="AU1342" s="2" t="str">
        <f>IF(ISNUMBER(AT1342),SUMIFS($AT$1:AT1342,$A$1:A1342,A1342,$K$1:K1342,K1342,$E$1:E1342,E1342),"")</f>
        <v/>
      </c>
      <c r="AV1342">
        <f t="shared" si="104"/>
        <v>1</v>
      </c>
    </row>
    <row r="1343" spans="1:48" x14ac:dyDescent="0.25">
      <c r="A1343" s="4" t="s">
        <v>35</v>
      </c>
      <c r="B1343" s="4" t="s">
        <v>139</v>
      </c>
      <c r="C1343" t="s">
        <v>30</v>
      </c>
      <c r="D1343" s="3">
        <v>42470</v>
      </c>
      <c r="E1343">
        <v>1</v>
      </c>
      <c r="F1343" t="s">
        <v>57</v>
      </c>
      <c r="K1343" s="24" t="s">
        <v>75</v>
      </c>
      <c r="L1343" t="s">
        <v>22</v>
      </c>
      <c r="M1343">
        <v>11</v>
      </c>
      <c r="N1343" s="2" t="s">
        <v>39</v>
      </c>
      <c r="O1343" s="2">
        <f t="shared" si="105"/>
        <v>1188.2</v>
      </c>
      <c r="P1343">
        <v>118.82000000000001</v>
      </c>
      <c r="Q1343"/>
      <c r="R1343"/>
      <c r="S1343" s="2" t="str">
        <f>IF(ISNUMBER(R1343),SUMIFS(R$1:$R1343,A$1:$A1343,A1343,K$1:$K1343,K1343,E$1:$E1343,E1343),"")</f>
        <v/>
      </c>
      <c r="U1343" s="5"/>
      <c r="AC1343" s="2" t="str">
        <f t="shared" si="102"/>
        <v/>
      </c>
      <c r="AL1343" s="2" t="str">
        <f t="shared" si="106"/>
        <v/>
      </c>
      <c r="AT1343" s="2" t="str">
        <f t="shared" si="103"/>
        <v/>
      </c>
      <c r="AU1343" s="2" t="str">
        <f>IF(ISNUMBER(AT1343),SUMIFS($AT$1:AT1343,$A$1:A1343,A1343,$K$1:K1343,K1343,$E$1:E1343,E1343),"")</f>
        <v/>
      </c>
      <c r="AV1343">
        <f t="shared" si="104"/>
        <v>1</v>
      </c>
    </row>
    <row r="1344" spans="1:48" x14ac:dyDescent="0.25">
      <c r="A1344" s="4" t="s">
        <v>32</v>
      </c>
      <c r="B1344" s="4" t="s">
        <v>139</v>
      </c>
      <c r="C1344" t="s">
        <v>30</v>
      </c>
      <c r="D1344" s="3">
        <v>42470</v>
      </c>
      <c r="E1344">
        <v>1</v>
      </c>
      <c r="F1344" t="s">
        <v>59</v>
      </c>
      <c r="K1344" s="24" t="s">
        <v>75</v>
      </c>
      <c r="L1344" t="s">
        <v>22</v>
      </c>
      <c r="M1344">
        <v>11</v>
      </c>
      <c r="N1344" s="2" t="s">
        <v>39</v>
      </c>
      <c r="O1344" s="2">
        <f t="shared" si="105"/>
        <v>1113</v>
      </c>
      <c r="P1344">
        <v>111.3</v>
      </c>
      <c r="Q1344"/>
      <c r="R1344"/>
      <c r="S1344" s="2" t="str">
        <f>IF(ISNUMBER(R1344),SUMIFS(R$1:$R1344,A$1:$A1344,A1344,K$1:$K1344,K1344,E$1:$E1344,E1344),"")</f>
        <v/>
      </c>
      <c r="U1344" s="5"/>
      <c r="AC1344" s="2" t="str">
        <f t="shared" si="102"/>
        <v/>
      </c>
      <c r="AL1344" s="2" t="str">
        <f t="shared" si="106"/>
        <v/>
      </c>
      <c r="AT1344" s="2" t="str">
        <f t="shared" si="103"/>
        <v/>
      </c>
      <c r="AU1344" s="2" t="str">
        <f>IF(ISNUMBER(AT1344),SUMIFS($AT$1:AT1344,$A$1:A1344,A1344,$K$1:K1344,K1344,$E$1:E1344,E1344),"")</f>
        <v/>
      </c>
      <c r="AV1344">
        <f t="shared" si="104"/>
        <v>1</v>
      </c>
    </row>
    <row r="1345" spans="1:48" x14ac:dyDescent="0.25">
      <c r="A1345" s="4" t="s">
        <v>31</v>
      </c>
      <c r="B1345" s="4" t="s">
        <v>139</v>
      </c>
      <c r="C1345" t="s">
        <v>30</v>
      </c>
      <c r="D1345" s="3">
        <v>42470</v>
      </c>
      <c r="E1345">
        <v>1</v>
      </c>
      <c r="F1345" t="s">
        <v>54</v>
      </c>
      <c r="K1345" s="24" t="s">
        <v>75</v>
      </c>
      <c r="L1345" t="s">
        <v>22</v>
      </c>
      <c r="M1345">
        <v>11</v>
      </c>
      <c r="N1345" s="2" t="s">
        <v>39</v>
      </c>
      <c r="O1345" s="2">
        <f t="shared" si="105"/>
        <v>1113</v>
      </c>
      <c r="P1345">
        <v>111.3</v>
      </c>
      <c r="Q1345"/>
      <c r="R1345"/>
      <c r="S1345" s="2" t="str">
        <f>IF(ISNUMBER(R1345),SUMIFS(R$1:$R1345,A$1:$A1345,A1345,K$1:$K1345,K1345,E$1:$E1345,E1345),"")</f>
        <v/>
      </c>
      <c r="U1345" s="5"/>
      <c r="AC1345" s="2" t="str">
        <f t="shared" si="102"/>
        <v/>
      </c>
      <c r="AL1345" s="2" t="str">
        <f t="shared" si="106"/>
        <v/>
      </c>
      <c r="AT1345" s="2" t="str">
        <f t="shared" si="103"/>
        <v/>
      </c>
      <c r="AU1345" s="2" t="str">
        <f>IF(ISNUMBER(AT1345),SUMIFS($AT$1:AT1345,$A$1:A1345,A1345,$K$1:K1345,K1345,$E$1:E1345,E1345),"")</f>
        <v/>
      </c>
      <c r="AV1345">
        <f t="shared" si="104"/>
        <v>1</v>
      </c>
    </row>
    <row r="1346" spans="1:48" x14ac:dyDescent="0.25">
      <c r="A1346" s="4" t="s">
        <v>31</v>
      </c>
      <c r="B1346" s="4" t="s">
        <v>139</v>
      </c>
      <c r="C1346" t="s">
        <v>30</v>
      </c>
      <c r="D1346" s="3">
        <v>42470</v>
      </c>
      <c r="E1346">
        <v>2</v>
      </c>
      <c r="F1346" t="s">
        <v>54</v>
      </c>
      <c r="K1346" s="24" t="s">
        <v>75</v>
      </c>
      <c r="L1346" t="s">
        <v>22</v>
      </c>
      <c r="M1346">
        <v>11</v>
      </c>
      <c r="N1346" s="2" t="s">
        <v>39</v>
      </c>
      <c r="O1346" s="2">
        <f t="shared" si="105"/>
        <v>981.4</v>
      </c>
      <c r="P1346">
        <v>98.14</v>
      </c>
      <c r="Q1346"/>
      <c r="R1346"/>
      <c r="S1346" s="2" t="str">
        <f>IF(ISNUMBER(R1346),SUMIFS(R$1:$R1346,A$1:$A1346,A1346,K$1:$K1346,K1346,E$1:$E1346,E1346),"")</f>
        <v/>
      </c>
      <c r="U1346" s="5"/>
      <c r="AC1346" s="2" t="str">
        <f t="shared" ref="AC1346:AC1409" si="107">IF(ISNUMBER(AD1346),AD1346*10,"")</f>
        <v/>
      </c>
      <c r="AL1346" s="2" t="str">
        <f t="shared" si="106"/>
        <v/>
      </c>
      <c r="AT1346" s="2" t="str">
        <f t="shared" ref="AT1346:AT1409" si="108">IF(AND(ISNUMBER(AL1346),ISNUMBER(R1346)),ROUND(R1346*AL1346,3),"")</f>
        <v/>
      </c>
      <c r="AU1346" s="2" t="str">
        <f>IF(ISNUMBER(AT1346),SUMIFS($AT$1:AT1346,$A$1:A1346,A1346,$K$1:K1346,K1346,$E$1:E1346,E1346),"")</f>
        <v/>
      </c>
      <c r="AV1346">
        <f t="shared" ref="AV1346:AV1409" si="109">COUNT(P1346:AU1346)</f>
        <v>1</v>
      </c>
    </row>
    <row r="1347" spans="1:48" x14ac:dyDescent="0.25">
      <c r="A1347" s="4" t="s">
        <v>32</v>
      </c>
      <c r="B1347" s="4" t="s">
        <v>139</v>
      </c>
      <c r="C1347" t="s">
        <v>30</v>
      </c>
      <c r="D1347" s="3">
        <v>42470</v>
      </c>
      <c r="E1347">
        <v>2</v>
      </c>
      <c r="F1347" t="s">
        <v>59</v>
      </c>
      <c r="K1347" s="24" t="s">
        <v>75</v>
      </c>
      <c r="L1347" t="s">
        <v>22</v>
      </c>
      <c r="M1347">
        <v>11</v>
      </c>
      <c r="N1347" s="2" t="s">
        <v>39</v>
      </c>
      <c r="O1347" s="2">
        <f t="shared" si="105"/>
        <v>1301</v>
      </c>
      <c r="P1347">
        <v>130.1</v>
      </c>
      <c r="Q1347"/>
      <c r="R1347"/>
      <c r="S1347" s="2" t="str">
        <f>IF(ISNUMBER(R1347),SUMIFS(R$1:$R1347,A$1:$A1347,A1347,K$1:$K1347,K1347,E$1:$E1347,E1347),"")</f>
        <v/>
      </c>
      <c r="U1347" s="5"/>
      <c r="AC1347" s="2" t="str">
        <f t="shared" si="107"/>
        <v/>
      </c>
      <c r="AL1347" s="2" t="str">
        <f t="shared" si="106"/>
        <v/>
      </c>
      <c r="AT1347" s="2" t="str">
        <f t="shared" si="108"/>
        <v/>
      </c>
      <c r="AU1347" s="2" t="str">
        <f>IF(ISNUMBER(AT1347),SUMIFS($AT$1:AT1347,$A$1:A1347,A1347,$K$1:K1347,K1347,$E$1:E1347,E1347),"")</f>
        <v/>
      </c>
      <c r="AV1347">
        <f t="shared" si="109"/>
        <v>1</v>
      </c>
    </row>
    <row r="1348" spans="1:48" x14ac:dyDescent="0.25">
      <c r="A1348" s="4" t="s">
        <v>34</v>
      </c>
      <c r="B1348" s="4" t="s">
        <v>139</v>
      </c>
      <c r="C1348" t="s">
        <v>30</v>
      </c>
      <c r="D1348" s="3">
        <v>42470</v>
      </c>
      <c r="E1348">
        <v>2</v>
      </c>
      <c r="F1348" t="s">
        <v>56</v>
      </c>
      <c r="K1348" s="24" t="s">
        <v>75</v>
      </c>
      <c r="L1348" t="s">
        <v>22</v>
      </c>
      <c r="M1348">
        <v>11</v>
      </c>
      <c r="N1348" s="2" t="s">
        <v>39</v>
      </c>
      <c r="O1348" s="2">
        <f t="shared" si="105"/>
        <v>1075.4000000000001</v>
      </c>
      <c r="P1348">
        <v>107.54</v>
      </c>
      <c r="Q1348"/>
      <c r="R1348"/>
      <c r="S1348" s="2" t="str">
        <f>IF(ISNUMBER(R1348),SUMIFS(R$1:$R1348,A$1:$A1348,A1348,K$1:$K1348,K1348,E$1:$E1348,E1348),"")</f>
        <v/>
      </c>
      <c r="U1348" s="5"/>
      <c r="AC1348" s="2" t="str">
        <f t="shared" si="107"/>
        <v/>
      </c>
      <c r="AL1348" s="2" t="str">
        <f t="shared" si="106"/>
        <v/>
      </c>
      <c r="AT1348" s="2" t="str">
        <f t="shared" si="108"/>
        <v/>
      </c>
      <c r="AU1348" s="2" t="str">
        <f>IF(ISNUMBER(AT1348),SUMIFS($AT$1:AT1348,$A$1:A1348,A1348,$K$1:K1348,K1348,$E$1:E1348,E1348),"")</f>
        <v/>
      </c>
      <c r="AV1348">
        <f t="shared" si="109"/>
        <v>1</v>
      </c>
    </row>
    <row r="1349" spans="1:48" x14ac:dyDescent="0.25">
      <c r="A1349" s="4" t="s">
        <v>29</v>
      </c>
      <c r="B1349" s="4" t="s">
        <v>139</v>
      </c>
      <c r="C1349" t="s">
        <v>30</v>
      </c>
      <c r="D1349" s="3">
        <v>42470</v>
      </c>
      <c r="E1349">
        <v>2</v>
      </c>
      <c r="F1349" t="s">
        <v>55</v>
      </c>
      <c r="K1349" s="24" t="s">
        <v>75</v>
      </c>
      <c r="L1349" t="s">
        <v>22</v>
      </c>
      <c r="M1349">
        <v>11</v>
      </c>
      <c r="N1349" s="2" t="s">
        <v>39</v>
      </c>
      <c r="O1349" s="2">
        <f t="shared" si="105"/>
        <v>1094.2</v>
      </c>
      <c r="P1349">
        <v>109.42</v>
      </c>
      <c r="Q1349"/>
      <c r="R1349"/>
      <c r="S1349" s="2" t="str">
        <f>IF(ISNUMBER(R1349),SUMIFS(R$1:$R1349,A$1:$A1349,A1349,K$1:$K1349,K1349,E$1:$E1349,E1349),"")</f>
        <v/>
      </c>
      <c r="U1349" s="5"/>
      <c r="AC1349" s="2" t="str">
        <f t="shared" si="107"/>
        <v/>
      </c>
      <c r="AL1349" s="2" t="str">
        <f t="shared" si="106"/>
        <v/>
      </c>
      <c r="AT1349" s="2" t="str">
        <f t="shared" si="108"/>
        <v/>
      </c>
      <c r="AU1349" s="2" t="str">
        <f>IF(ISNUMBER(AT1349),SUMIFS($AT$1:AT1349,$A$1:A1349,A1349,$K$1:K1349,K1349,$E$1:E1349,E1349),"")</f>
        <v/>
      </c>
      <c r="AV1349">
        <f t="shared" si="109"/>
        <v>1</v>
      </c>
    </row>
    <row r="1350" spans="1:48" x14ac:dyDescent="0.25">
      <c r="A1350" s="4" t="s">
        <v>35</v>
      </c>
      <c r="B1350" s="4" t="s">
        <v>139</v>
      </c>
      <c r="C1350" t="s">
        <v>30</v>
      </c>
      <c r="D1350" s="3">
        <v>42470</v>
      </c>
      <c r="E1350">
        <v>2</v>
      </c>
      <c r="F1350" t="s">
        <v>57</v>
      </c>
      <c r="K1350" s="24" t="s">
        <v>75</v>
      </c>
      <c r="L1350" t="s">
        <v>22</v>
      </c>
      <c r="M1350">
        <v>11</v>
      </c>
      <c r="N1350" s="2" t="s">
        <v>39</v>
      </c>
      <c r="O1350" s="2">
        <f t="shared" si="105"/>
        <v>1094.2</v>
      </c>
      <c r="P1350">
        <v>109.42</v>
      </c>
      <c r="Q1350"/>
      <c r="R1350"/>
      <c r="S1350" s="2" t="str">
        <f>IF(ISNUMBER(R1350),SUMIFS(R$1:$R1350,A$1:$A1350,A1350,K$1:$K1350,K1350,E$1:$E1350,E1350),"")</f>
        <v/>
      </c>
      <c r="U1350" s="5"/>
      <c r="AC1350" s="2" t="str">
        <f t="shared" si="107"/>
        <v/>
      </c>
      <c r="AL1350" s="2" t="str">
        <f t="shared" si="106"/>
        <v/>
      </c>
      <c r="AT1350" s="2" t="str">
        <f t="shared" si="108"/>
        <v/>
      </c>
      <c r="AU1350" s="2" t="str">
        <f>IF(ISNUMBER(AT1350),SUMIFS($AT$1:AT1350,$A$1:A1350,A1350,$K$1:K1350,K1350,$E$1:E1350,E1350),"")</f>
        <v/>
      </c>
      <c r="AV1350">
        <f t="shared" si="109"/>
        <v>1</v>
      </c>
    </row>
    <row r="1351" spans="1:48" x14ac:dyDescent="0.25">
      <c r="A1351" s="4" t="s">
        <v>33</v>
      </c>
      <c r="B1351" s="4" t="s">
        <v>139</v>
      </c>
      <c r="C1351" t="s">
        <v>30</v>
      </c>
      <c r="D1351" s="3">
        <v>42470</v>
      </c>
      <c r="E1351">
        <v>2</v>
      </c>
      <c r="F1351" t="s">
        <v>58</v>
      </c>
      <c r="K1351" s="24" t="s">
        <v>75</v>
      </c>
      <c r="L1351" t="s">
        <v>22</v>
      </c>
      <c r="M1351">
        <v>11</v>
      </c>
      <c r="N1351" s="2" t="s">
        <v>39</v>
      </c>
      <c r="O1351" s="2">
        <f t="shared" si="105"/>
        <v>1000.2</v>
      </c>
      <c r="P1351">
        <v>100.02000000000001</v>
      </c>
      <c r="Q1351"/>
      <c r="R1351"/>
      <c r="S1351" s="2" t="str">
        <f>IF(ISNUMBER(R1351),SUMIFS(R$1:$R1351,A$1:$A1351,A1351,K$1:$K1351,K1351,E$1:$E1351,E1351),"")</f>
        <v/>
      </c>
      <c r="U1351" s="5"/>
      <c r="AC1351" s="2" t="str">
        <f t="shared" si="107"/>
        <v/>
      </c>
      <c r="AL1351" s="2" t="str">
        <f t="shared" si="106"/>
        <v/>
      </c>
      <c r="AT1351" s="2" t="str">
        <f t="shared" si="108"/>
        <v/>
      </c>
      <c r="AU1351" s="2" t="str">
        <f>IF(ISNUMBER(AT1351),SUMIFS($AT$1:AT1351,$A$1:A1351,A1351,$K$1:K1351,K1351,$E$1:E1351,E1351),"")</f>
        <v/>
      </c>
      <c r="AV1351">
        <f t="shared" si="109"/>
        <v>1</v>
      </c>
    </row>
    <row r="1352" spans="1:48" x14ac:dyDescent="0.25">
      <c r="A1352" s="4" t="s">
        <v>33</v>
      </c>
      <c r="B1352" s="4" t="s">
        <v>139</v>
      </c>
      <c r="C1352" t="s">
        <v>30</v>
      </c>
      <c r="D1352" s="3">
        <v>42470</v>
      </c>
      <c r="E1352">
        <v>3</v>
      </c>
      <c r="F1352" t="s">
        <v>58</v>
      </c>
      <c r="K1352" s="24" t="s">
        <v>75</v>
      </c>
      <c r="L1352" t="s">
        <v>22</v>
      </c>
      <c r="M1352">
        <v>11</v>
      </c>
      <c r="N1352" s="2" t="s">
        <v>39</v>
      </c>
      <c r="O1352" s="2">
        <f t="shared" si="105"/>
        <v>1207</v>
      </c>
      <c r="P1352">
        <v>120.7</v>
      </c>
      <c r="Q1352"/>
      <c r="R1352"/>
      <c r="S1352" s="2" t="str">
        <f>IF(ISNUMBER(R1352),SUMIFS(R$1:$R1352,A$1:$A1352,A1352,K$1:$K1352,K1352,E$1:$E1352,E1352),"")</f>
        <v/>
      </c>
      <c r="U1352" s="5"/>
      <c r="AC1352" s="2" t="str">
        <f t="shared" si="107"/>
        <v/>
      </c>
      <c r="AL1352" s="2" t="str">
        <f t="shared" si="106"/>
        <v/>
      </c>
      <c r="AT1352" s="2" t="str">
        <f t="shared" si="108"/>
        <v/>
      </c>
      <c r="AU1352" s="2" t="str">
        <f>IF(ISNUMBER(AT1352),SUMIFS($AT$1:AT1352,$A$1:A1352,A1352,$K$1:K1352,K1352,$E$1:E1352,E1352),"")</f>
        <v/>
      </c>
      <c r="AV1352">
        <f t="shared" si="109"/>
        <v>1</v>
      </c>
    </row>
    <row r="1353" spans="1:48" x14ac:dyDescent="0.25">
      <c r="A1353" s="4" t="s">
        <v>35</v>
      </c>
      <c r="B1353" s="4" t="s">
        <v>139</v>
      </c>
      <c r="C1353" t="s">
        <v>30</v>
      </c>
      <c r="D1353" s="3">
        <v>42470</v>
      </c>
      <c r="E1353">
        <v>3</v>
      </c>
      <c r="F1353" t="s">
        <v>57</v>
      </c>
      <c r="K1353" s="24" t="s">
        <v>75</v>
      </c>
      <c r="L1353" t="s">
        <v>22</v>
      </c>
      <c r="M1353">
        <v>11</v>
      </c>
      <c r="N1353" s="2" t="s">
        <v>39</v>
      </c>
      <c r="O1353" s="2">
        <f t="shared" si="105"/>
        <v>1451.4</v>
      </c>
      <c r="P1353">
        <v>145.14000000000001</v>
      </c>
      <c r="Q1353"/>
      <c r="R1353"/>
      <c r="S1353" s="2" t="str">
        <f>IF(ISNUMBER(R1353),SUMIFS(R$1:$R1353,A$1:$A1353,A1353,K$1:$K1353,K1353,E$1:$E1353,E1353),"")</f>
        <v/>
      </c>
      <c r="U1353" s="5"/>
      <c r="AC1353" s="2" t="str">
        <f t="shared" si="107"/>
        <v/>
      </c>
      <c r="AL1353" s="2" t="str">
        <f t="shared" si="106"/>
        <v/>
      </c>
      <c r="AT1353" s="2" t="str">
        <f t="shared" si="108"/>
        <v/>
      </c>
      <c r="AU1353" s="2" t="str">
        <f>IF(ISNUMBER(AT1353),SUMIFS($AT$1:AT1353,$A$1:A1353,A1353,$K$1:K1353,K1353,$E$1:E1353,E1353),"")</f>
        <v/>
      </c>
      <c r="AV1353">
        <f t="shared" si="109"/>
        <v>1</v>
      </c>
    </row>
    <row r="1354" spans="1:48" x14ac:dyDescent="0.25">
      <c r="A1354" s="4" t="s">
        <v>32</v>
      </c>
      <c r="B1354" s="4" t="s">
        <v>139</v>
      </c>
      <c r="C1354" t="s">
        <v>30</v>
      </c>
      <c r="D1354" s="3">
        <v>42470</v>
      </c>
      <c r="E1354">
        <v>3</v>
      </c>
      <c r="F1354" t="s">
        <v>59</v>
      </c>
      <c r="K1354" s="24" t="s">
        <v>75</v>
      </c>
      <c r="L1354" t="s">
        <v>22</v>
      </c>
      <c r="M1354">
        <v>11</v>
      </c>
      <c r="N1354" s="2" t="s">
        <v>39</v>
      </c>
      <c r="O1354" s="2">
        <f t="shared" si="105"/>
        <v>1413.8</v>
      </c>
      <c r="P1354">
        <v>141.38</v>
      </c>
      <c r="Q1354"/>
      <c r="R1354"/>
      <c r="S1354" s="2" t="str">
        <f>IF(ISNUMBER(R1354),SUMIFS(R$1:$R1354,A$1:$A1354,A1354,K$1:$K1354,K1354,E$1:$E1354,E1354),"")</f>
        <v/>
      </c>
      <c r="U1354" s="5"/>
      <c r="AC1354" s="2" t="str">
        <f t="shared" si="107"/>
        <v/>
      </c>
      <c r="AL1354" s="2" t="str">
        <f t="shared" si="106"/>
        <v/>
      </c>
      <c r="AT1354" s="2" t="str">
        <f t="shared" si="108"/>
        <v/>
      </c>
      <c r="AU1354" s="2" t="str">
        <f>IF(ISNUMBER(AT1354),SUMIFS($AT$1:AT1354,$A$1:A1354,A1354,$K$1:K1354,K1354,$E$1:E1354,E1354),"")</f>
        <v/>
      </c>
      <c r="AV1354">
        <f t="shared" si="109"/>
        <v>1</v>
      </c>
    </row>
    <row r="1355" spans="1:48" x14ac:dyDescent="0.25">
      <c r="A1355" s="4" t="s">
        <v>29</v>
      </c>
      <c r="B1355" s="4" t="s">
        <v>139</v>
      </c>
      <c r="C1355" t="s">
        <v>30</v>
      </c>
      <c r="D1355" s="3">
        <v>42470</v>
      </c>
      <c r="E1355">
        <v>3</v>
      </c>
      <c r="F1355" t="s">
        <v>55</v>
      </c>
      <c r="K1355" s="24" t="s">
        <v>75</v>
      </c>
      <c r="L1355" t="s">
        <v>22</v>
      </c>
      <c r="M1355">
        <v>11</v>
      </c>
      <c r="N1355" s="2" t="s">
        <v>39</v>
      </c>
      <c r="O1355" s="2">
        <f t="shared" si="105"/>
        <v>1451.4</v>
      </c>
      <c r="P1355">
        <v>145.14000000000001</v>
      </c>
      <c r="Q1355"/>
      <c r="R1355"/>
      <c r="S1355" s="2" t="str">
        <f>IF(ISNUMBER(R1355),SUMIFS(R$1:$R1355,A$1:$A1355,A1355,K$1:$K1355,K1355,E$1:$E1355,E1355),"")</f>
        <v/>
      </c>
      <c r="U1355" s="5"/>
      <c r="AC1355" s="2" t="str">
        <f t="shared" si="107"/>
        <v/>
      </c>
      <c r="AL1355" s="2" t="str">
        <f t="shared" si="106"/>
        <v/>
      </c>
      <c r="AT1355" s="2" t="str">
        <f t="shared" si="108"/>
        <v/>
      </c>
      <c r="AU1355" s="2" t="str">
        <f>IF(ISNUMBER(AT1355),SUMIFS($AT$1:AT1355,$A$1:A1355,A1355,$K$1:K1355,K1355,$E$1:E1355,E1355),"")</f>
        <v/>
      </c>
      <c r="AV1355">
        <f t="shared" si="109"/>
        <v>1</v>
      </c>
    </row>
    <row r="1356" spans="1:48" x14ac:dyDescent="0.25">
      <c r="A1356" s="4" t="s">
        <v>34</v>
      </c>
      <c r="B1356" s="4" t="s">
        <v>139</v>
      </c>
      <c r="C1356" t="s">
        <v>30</v>
      </c>
      <c r="D1356" s="3">
        <v>42470</v>
      </c>
      <c r="E1356">
        <v>3</v>
      </c>
      <c r="F1356" t="s">
        <v>56</v>
      </c>
      <c r="K1356" s="24" t="s">
        <v>75</v>
      </c>
      <c r="L1356" t="s">
        <v>22</v>
      </c>
      <c r="M1356">
        <v>11</v>
      </c>
      <c r="N1356" s="2" t="s">
        <v>39</v>
      </c>
      <c r="O1356" s="2">
        <f t="shared" si="105"/>
        <v>3707.4</v>
      </c>
      <c r="P1356">
        <v>370.74</v>
      </c>
      <c r="Q1356"/>
      <c r="R1356"/>
      <c r="S1356" s="2" t="str">
        <f>IF(ISNUMBER(R1356),SUMIFS(R$1:$R1356,A$1:$A1356,A1356,K$1:$K1356,K1356,E$1:$E1356,E1356),"")</f>
        <v/>
      </c>
      <c r="U1356" s="5"/>
      <c r="AC1356" s="2" t="str">
        <f t="shared" si="107"/>
        <v/>
      </c>
      <c r="AL1356" s="2" t="str">
        <f t="shared" si="106"/>
        <v/>
      </c>
      <c r="AT1356" s="2" t="str">
        <f t="shared" si="108"/>
        <v/>
      </c>
      <c r="AU1356" s="2" t="str">
        <f>IF(ISNUMBER(AT1356),SUMIFS($AT$1:AT1356,$A$1:A1356,A1356,$K$1:K1356,K1356,$E$1:E1356,E1356),"")</f>
        <v/>
      </c>
      <c r="AV1356">
        <f t="shared" si="109"/>
        <v>1</v>
      </c>
    </row>
    <row r="1357" spans="1:48" x14ac:dyDescent="0.25">
      <c r="A1357" s="4" t="s">
        <v>31</v>
      </c>
      <c r="B1357" s="4" t="s">
        <v>139</v>
      </c>
      <c r="C1357" t="s">
        <v>30</v>
      </c>
      <c r="D1357" s="3">
        <v>42470</v>
      </c>
      <c r="E1357">
        <v>3</v>
      </c>
      <c r="F1357" t="s">
        <v>54</v>
      </c>
      <c r="K1357" s="24" t="s">
        <v>75</v>
      </c>
      <c r="L1357" t="s">
        <v>22</v>
      </c>
      <c r="M1357">
        <v>11</v>
      </c>
      <c r="N1357" s="2" t="s">
        <v>39</v>
      </c>
      <c r="O1357" s="2">
        <f t="shared" si="105"/>
        <v>3425.4</v>
      </c>
      <c r="P1357">
        <v>342.54</v>
      </c>
      <c r="Q1357"/>
      <c r="R1357"/>
      <c r="S1357" s="2" t="str">
        <f>IF(ISNUMBER(R1357),SUMIFS(R$1:$R1357,A$1:$A1357,A1357,K$1:$K1357,K1357,E$1:$E1357,E1357),"")</f>
        <v/>
      </c>
      <c r="U1357" s="5"/>
      <c r="AC1357" s="2" t="str">
        <f t="shared" si="107"/>
        <v/>
      </c>
      <c r="AL1357" s="2" t="str">
        <f t="shared" si="106"/>
        <v/>
      </c>
      <c r="AT1357" s="2" t="str">
        <f t="shared" si="108"/>
        <v/>
      </c>
      <c r="AU1357" s="2" t="str">
        <f>IF(ISNUMBER(AT1357),SUMIFS($AT$1:AT1357,$A$1:A1357,A1357,$K$1:K1357,K1357,$E$1:E1357,E1357),"")</f>
        <v/>
      </c>
      <c r="AV1357">
        <f t="shared" si="109"/>
        <v>1</v>
      </c>
    </row>
    <row r="1358" spans="1:48" x14ac:dyDescent="0.25">
      <c r="A1358" s="4" t="s">
        <v>34</v>
      </c>
      <c r="B1358" s="4" t="s">
        <v>139</v>
      </c>
      <c r="C1358" t="s">
        <v>30</v>
      </c>
      <c r="D1358" s="3">
        <v>42471</v>
      </c>
      <c r="E1358">
        <v>1</v>
      </c>
      <c r="F1358" t="s">
        <v>56</v>
      </c>
      <c r="K1358" s="24" t="s">
        <v>75</v>
      </c>
      <c r="L1358" t="s">
        <v>22</v>
      </c>
      <c r="M1358">
        <v>12</v>
      </c>
      <c r="N1358" s="2" t="s">
        <v>20</v>
      </c>
      <c r="O1358" s="2" t="str">
        <f t="shared" si="105"/>
        <v/>
      </c>
      <c r="Q1358">
        <v>14.62</v>
      </c>
      <c r="R1358">
        <v>14.62</v>
      </c>
      <c r="S1358" s="2">
        <f>IF(ISNUMBER(R1358),SUMIFS(R$1:$R1358,A$1:$A1358,A1358,K$1:$K1358,K1358,E$1:$E1358,E1358),"")</f>
        <v>1109.3899999999999</v>
      </c>
      <c r="U1358" s="5"/>
      <c r="AC1358" s="2" t="str">
        <f t="shared" si="107"/>
        <v/>
      </c>
      <c r="AL1358" s="2" t="str">
        <f t="shared" si="106"/>
        <v/>
      </c>
      <c r="AT1358" s="2" t="str">
        <f t="shared" si="108"/>
        <v/>
      </c>
      <c r="AU1358" s="2" t="str">
        <f>IF(ISNUMBER(AT1358),SUMIFS($AT$1:AT1358,$A$1:A1358,A1358,$K$1:K1358,K1358,$E$1:E1358,E1358),"")</f>
        <v/>
      </c>
      <c r="AV1358">
        <f t="shared" si="109"/>
        <v>3</v>
      </c>
    </row>
    <row r="1359" spans="1:48" x14ac:dyDescent="0.25">
      <c r="A1359" s="4" t="s">
        <v>33</v>
      </c>
      <c r="B1359" s="4" t="s">
        <v>139</v>
      </c>
      <c r="C1359" t="s">
        <v>30</v>
      </c>
      <c r="D1359" s="3">
        <v>42471</v>
      </c>
      <c r="E1359">
        <v>1</v>
      </c>
      <c r="F1359" t="s">
        <v>58</v>
      </c>
      <c r="K1359" s="24" t="s">
        <v>75</v>
      </c>
      <c r="L1359" t="s">
        <v>22</v>
      </c>
      <c r="M1359">
        <v>12</v>
      </c>
      <c r="N1359" s="2" t="s">
        <v>20</v>
      </c>
      <c r="O1359" s="2" t="str">
        <f t="shared" si="105"/>
        <v/>
      </c>
      <c r="Q1359">
        <v>22.15</v>
      </c>
      <c r="R1359">
        <v>22.15</v>
      </c>
      <c r="S1359" s="2">
        <f>IF(ISNUMBER(R1359),SUMIFS(R$1:$R1359,A$1:$A1359,A1359,K$1:$K1359,K1359,E$1:$E1359,E1359),"")</f>
        <v>481.24</v>
      </c>
      <c r="U1359" s="5"/>
      <c r="AC1359" s="2" t="str">
        <f t="shared" si="107"/>
        <v/>
      </c>
      <c r="AL1359" s="2" t="str">
        <f t="shared" si="106"/>
        <v/>
      </c>
      <c r="AT1359" s="2" t="str">
        <f t="shared" si="108"/>
        <v/>
      </c>
      <c r="AU1359" s="2" t="str">
        <f>IF(ISNUMBER(AT1359),SUMIFS($AT$1:AT1359,$A$1:A1359,A1359,$K$1:K1359,K1359,$E$1:E1359,E1359),"")</f>
        <v/>
      </c>
      <c r="AV1359">
        <f t="shared" si="109"/>
        <v>3</v>
      </c>
    </row>
    <row r="1360" spans="1:48" x14ac:dyDescent="0.25">
      <c r="A1360" s="4" t="s">
        <v>29</v>
      </c>
      <c r="B1360" s="4" t="s">
        <v>139</v>
      </c>
      <c r="C1360" t="s">
        <v>30</v>
      </c>
      <c r="D1360" s="3">
        <v>42471</v>
      </c>
      <c r="E1360">
        <v>1</v>
      </c>
      <c r="F1360" t="s">
        <v>55</v>
      </c>
      <c r="K1360" s="24" t="s">
        <v>75</v>
      </c>
      <c r="L1360" t="s">
        <v>22</v>
      </c>
      <c r="M1360">
        <v>12</v>
      </c>
      <c r="N1360" s="2" t="s">
        <v>20</v>
      </c>
      <c r="O1360" s="2" t="str">
        <f t="shared" si="105"/>
        <v/>
      </c>
      <c r="Q1360">
        <v>30.339999999999996</v>
      </c>
      <c r="R1360">
        <v>30.339999999999996</v>
      </c>
      <c r="S1360" s="2">
        <f>IF(ISNUMBER(R1360),SUMIFS(R$1:$R1360,A$1:$A1360,A1360,K$1:$K1360,K1360,E$1:$E1360,E1360),"")</f>
        <v>953.44</v>
      </c>
      <c r="U1360" s="5"/>
      <c r="AC1360" s="2" t="str">
        <f t="shared" si="107"/>
        <v/>
      </c>
      <c r="AL1360" s="2" t="str">
        <f t="shared" si="106"/>
        <v/>
      </c>
      <c r="AT1360" s="2" t="str">
        <f t="shared" si="108"/>
        <v/>
      </c>
      <c r="AU1360" s="2" t="str">
        <f>IF(ISNUMBER(AT1360),SUMIFS($AT$1:AT1360,$A$1:A1360,A1360,$K$1:K1360,K1360,$E$1:E1360,E1360),"")</f>
        <v/>
      </c>
      <c r="AV1360">
        <f t="shared" si="109"/>
        <v>3</v>
      </c>
    </row>
    <row r="1361" spans="1:48" x14ac:dyDescent="0.25">
      <c r="A1361" s="4" t="s">
        <v>35</v>
      </c>
      <c r="B1361" s="4" t="s">
        <v>139</v>
      </c>
      <c r="C1361" t="s">
        <v>30</v>
      </c>
      <c r="D1361" s="3">
        <v>42471</v>
      </c>
      <c r="E1361">
        <v>1</v>
      </c>
      <c r="F1361" t="s">
        <v>57</v>
      </c>
      <c r="K1361" s="24" t="s">
        <v>75</v>
      </c>
      <c r="L1361" t="s">
        <v>22</v>
      </c>
      <c r="M1361">
        <v>12</v>
      </c>
      <c r="N1361" s="2" t="s">
        <v>20</v>
      </c>
      <c r="O1361" s="2" t="str">
        <f t="shared" si="105"/>
        <v/>
      </c>
      <c r="Q1361">
        <v>35.730000000000004</v>
      </c>
      <c r="R1361">
        <v>35.730000000000004</v>
      </c>
      <c r="S1361" s="2">
        <f>IF(ISNUMBER(R1361),SUMIFS(R$1:$R1361,A$1:$A1361,A1361,K$1:$K1361,K1361,E$1:$E1361,E1361),"")</f>
        <v>1267.72</v>
      </c>
      <c r="U1361" s="5"/>
      <c r="AC1361" s="2" t="str">
        <f t="shared" si="107"/>
        <v/>
      </c>
      <c r="AL1361" s="2" t="str">
        <f t="shared" si="106"/>
        <v/>
      </c>
      <c r="AT1361" s="2" t="str">
        <f t="shared" si="108"/>
        <v/>
      </c>
      <c r="AU1361" s="2" t="str">
        <f>IF(ISNUMBER(AT1361),SUMIFS($AT$1:AT1361,$A$1:A1361,A1361,$K$1:K1361,K1361,$E$1:E1361,E1361),"")</f>
        <v/>
      </c>
      <c r="AV1361">
        <f t="shared" si="109"/>
        <v>3</v>
      </c>
    </row>
    <row r="1362" spans="1:48" x14ac:dyDescent="0.25">
      <c r="A1362" s="4" t="s">
        <v>32</v>
      </c>
      <c r="B1362" s="4" t="s">
        <v>139</v>
      </c>
      <c r="C1362" t="s">
        <v>30</v>
      </c>
      <c r="D1362" s="3">
        <v>42471</v>
      </c>
      <c r="E1362">
        <v>1</v>
      </c>
      <c r="F1362" t="s">
        <v>59</v>
      </c>
      <c r="K1362" s="24" t="s">
        <v>75</v>
      </c>
      <c r="L1362" t="s">
        <v>22</v>
      </c>
      <c r="M1362">
        <v>12</v>
      </c>
      <c r="N1362" s="2" t="s">
        <v>20</v>
      </c>
      <c r="O1362" s="2" t="str">
        <f t="shared" si="105"/>
        <v/>
      </c>
      <c r="Q1362">
        <v>29.810000000000002</v>
      </c>
      <c r="R1362">
        <v>29.810000000000002</v>
      </c>
      <c r="S1362" s="2">
        <f>IF(ISNUMBER(R1362),SUMIFS(R$1:$R1362,A$1:$A1362,A1362,K$1:$K1362,K1362,E$1:$E1362,E1362),"")</f>
        <v>629.43000000000006</v>
      </c>
      <c r="U1362" s="5"/>
      <c r="AC1362" s="2" t="str">
        <f t="shared" si="107"/>
        <v/>
      </c>
      <c r="AL1362" s="2" t="str">
        <f t="shared" si="106"/>
        <v/>
      </c>
      <c r="AT1362" s="2" t="str">
        <f t="shared" si="108"/>
        <v/>
      </c>
      <c r="AU1362" s="2" t="str">
        <f>IF(ISNUMBER(AT1362),SUMIFS($AT$1:AT1362,$A$1:A1362,A1362,$K$1:K1362,K1362,$E$1:E1362,E1362),"")</f>
        <v/>
      </c>
      <c r="AV1362">
        <f t="shared" si="109"/>
        <v>3</v>
      </c>
    </row>
    <row r="1363" spans="1:48" x14ac:dyDescent="0.25">
      <c r="A1363" s="4" t="s">
        <v>31</v>
      </c>
      <c r="B1363" s="4" t="s">
        <v>139</v>
      </c>
      <c r="C1363" t="s">
        <v>30</v>
      </c>
      <c r="D1363" s="3">
        <v>42471</v>
      </c>
      <c r="E1363">
        <v>1</v>
      </c>
      <c r="F1363" t="s">
        <v>54</v>
      </c>
      <c r="K1363" s="24" t="s">
        <v>75</v>
      </c>
      <c r="L1363" t="s">
        <v>22</v>
      </c>
      <c r="M1363">
        <v>12</v>
      </c>
      <c r="N1363" s="2" t="s">
        <v>20</v>
      </c>
      <c r="O1363" s="2" t="str">
        <f t="shared" si="105"/>
        <v/>
      </c>
      <c r="Q1363">
        <v>12.65</v>
      </c>
      <c r="R1363">
        <v>12.65</v>
      </c>
      <c r="S1363" s="2">
        <f>IF(ISNUMBER(R1363),SUMIFS(R$1:$R1363,A$1:$A1363,A1363,K$1:$K1363,K1363,E$1:$E1363,E1363),"")</f>
        <v>283.53999999999996</v>
      </c>
      <c r="U1363" s="5"/>
      <c r="AC1363" s="2" t="str">
        <f t="shared" si="107"/>
        <v/>
      </c>
      <c r="AL1363" s="2" t="str">
        <f t="shared" si="106"/>
        <v/>
      </c>
      <c r="AT1363" s="2" t="str">
        <f t="shared" si="108"/>
        <v/>
      </c>
      <c r="AU1363" s="2" t="str">
        <f>IF(ISNUMBER(AT1363),SUMIFS($AT$1:AT1363,$A$1:A1363,A1363,$K$1:K1363,K1363,$E$1:E1363,E1363),"")</f>
        <v/>
      </c>
      <c r="AV1363">
        <f t="shared" si="109"/>
        <v>3</v>
      </c>
    </row>
    <row r="1364" spans="1:48" x14ac:dyDescent="0.25">
      <c r="A1364" s="4" t="s">
        <v>31</v>
      </c>
      <c r="B1364" s="4" t="s">
        <v>139</v>
      </c>
      <c r="C1364" t="s">
        <v>30</v>
      </c>
      <c r="D1364" s="3">
        <v>42471</v>
      </c>
      <c r="E1364">
        <v>2</v>
      </c>
      <c r="F1364" t="s">
        <v>54</v>
      </c>
      <c r="K1364" s="24" t="s">
        <v>75</v>
      </c>
      <c r="L1364" t="s">
        <v>22</v>
      </c>
      <c r="M1364">
        <v>12</v>
      </c>
      <c r="N1364" s="2" t="s">
        <v>20</v>
      </c>
      <c r="O1364" s="2" t="str">
        <f t="shared" si="105"/>
        <v/>
      </c>
      <c r="Q1364">
        <v>10.45</v>
      </c>
      <c r="R1364">
        <v>10.45</v>
      </c>
      <c r="S1364" s="2">
        <f>IF(ISNUMBER(R1364),SUMIFS(R$1:$R1364,A$1:$A1364,A1364,K$1:$K1364,K1364,E$1:$E1364,E1364),"")</f>
        <v>316.92</v>
      </c>
      <c r="U1364" s="5"/>
      <c r="AC1364" s="2" t="str">
        <f t="shared" si="107"/>
        <v/>
      </c>
      <c r="AL1364" s="2" t="str">
        <f t="shared" si="106"/>
        <v/>
      </c>
      <c r="AT1364" s="2" t="str">
        <f t="shared" si="108"/>
        <v/>
      </c>
      <c r="AU1364" s="2" t="str">
        <f>IF(ISNUMBER(AT1364),SUMIFS($AT$1:AT1364,$A$1:A1364,A1364,$K$1:K1364,K1364,$E$1:E1364,E1364),"")</f>
        <v/>
      </c>
      <c r="AV1364">
        <f t="shared" si="109"/>
        <v>3</v>
      </c>
    </row>
    <row r="1365" spans="1:48" x14ac:dyDescent="0.25">
      <c r="A1365" s="4" t="s">
        <v>32</v>
      </c>
      <c r="B1365" s="4" t="s">
        <v>139</v>
      </c>
      <c r="C1365" t="s">
        <v>30</v>
      </c>
      <c r="D1365" s="3">
        <v>42471</v>
      </c>
      <c r="E1365">
        <v>2</v>
      </c>
      <c r="F1365" t="s">
        <v>59</v>
      </c>
      <c r="K1365" s="24" t="s">
        <v>75</v>
      </c>
      <c r="L1365" t="s">
        <v>22</v>
      </c>
      <c r="M1365">
        <v>12</v>
      </c>
      <c r="N1365" s="2" t="s">
        <v>20</v>
      </c>
      <c r="O1365" s="2" t="str">
        <f t="shared" si="105"/>
        <v/>
      </c>
      <c r="Q1365">
        <v>306.79000000000002</v>
      </c>
      <c r="R1365">
        <v>306.79000000000002</v>
      </c>
      <c r="S1365" s="2">
        <f>IF(ISNUMBER(R1365),SUMIFS(R$1:$R1365,A$1:$A1365,A1365,K$1:$K1365,K1365,E$1:$E1365,E1365),"")</f>
        <v>918.56000000000017</v>
      </c>
      <c r="U1365" s="5"/>
      <c r="AC1365" s="2" t="str">
        <f t="shared" si="107"/>
        <v/>
      </c>
      <c r="AL1365" s="2" t="str">
        <f t="shared" si="106"/>
        <v/>
      </c>
      <c r="AT1365" s="2" t="str">
        <f t="shared" si="108"/>
        <v/>
      </c>
      <c r="AU1365" s="2" t="str">
        <f>IF(ISNUMBER(AT1365),SUMIFS($AT$1:AT1365,$A$1:A1365,A1365,$K$1:K1365,K1365,$E$1:E1365,E1365),"")</f>
        <v/>
      </c>
      <c r="AV1365">
        <f t="shared" si="109"/>
        <v>3</v>
      </c>
    </row>
    <row r="1366" spans="1:48" x14ac:dyDescent="0.25">
      <c r="A1366" s="4" t="s">
        <v>34</v>
      </c>
      <c r="B1366" s="4" t="s">
        <v>139</v>
      </c>
      <c r="C1366" t="s">
        <v>30</v>
      </c>
      <c r="D1366" s="3">
        <v>42471</v>
      </c>
      <c r="E1366">
        <v>2</v>
      </c>
      <c r="F1366" t="s">
        <v>56</v>
      </c>
      <c r="K1366" s="24" t="s">
        <v>75</v>
      </c>
      <c r="L1366" t="s">
        <v>22</v>
      </c>
      <c r="M1366">
        <v>12</v>
      </c>
      <c r="N1366" s="2" t="s">
        <v>20</v>
      </c>
      <c r="O1366" s="2" t="str">
        <f t="shared" si="105"/>
        <v/>
      </c>
      <c r="Q1366">
        <v>9.379999999999999</v>
      </c>
      <c r="R1366">
        <v>9.379999999999999</v>
      </c>
      <c r="S1366" s="2">
        <f>IF(ISNUMBER(R1366),SUMIFS(R$1:$R1366,A$1:$A1366,A1366,K$1:$K1366,K1366,E$1:$E1366,E1366),"")</f>
        <v>1106.1400000000001</v>
      </c>
      <c r="U1366" s="5"/>
      <c r="AC1366" s="2" t="str">
        <f t="shared" si="107"/>
        <v/>
      </c>
      <c r="AL1366" s="2" t="str">
        <f t="shared" si="106"/>
        <v/>
      </c>
      <c r="AT1366" s="2" t="str">
        <f t="shared" si="108"/>
        <v/>
      </c>
      <c r="AU1366" s="2" t="str">
        <f>IF(ISNUMBER(AT1366),SUMIFS($AT$1:AT1366,$A$1:A1366,A1366,$K$1:K1366,K1366,$E$1:E1366,E1366),"")</f>
        <v/>
      </c>
      <c r="AV1366">
        <f t="shared" si="109"/>
        <v>3</v>
      </c>
    </row>
    <row r="1367" spans="1:48" x14ac:dyDescent="0.25">
      <c r="A1367" s="4" t="s">
        <v>29</v>
      </c>
      <c r="B1367" s="4" t="s">
        <v>139</v>
      </c>
      <c r="C1367" t="s">
        <v>30</v>
      </c>
      <c r="D1367" s="3">
        <v>42471</v>
      </c>
      <c r="E1367">
        <v>2</v>
      </c>
      <c r="F1367" t="s">
        <v>55</v>
      </c>
      <c r="K1367" s="24" t="s">
        <v>75</v>
      </c>
      <c r="L1367" t="s">
        <v>22</v>
      </c>
      <c r="M1367">
        <v>12</v>
      </c>
      <c r="N1367" s="2" t="s">
        <v>20</v>
      </c>
      <c r="O1367" s="2" t="str">
        <f t="shared" si="105"/>
        <v/>
      </c>
      <c r="Q1367">
        <v>29.419999999999998</v>
      </c>
      <c r="R1367">
        <v>29.419999999999998</v>
      </c>
      <c r="S1367" s="2">
        <f>IF(ISNUMBER(R1367),SUMIFS(R$1:$R1367,A$1:$A1367,A1367,K$1:$K1367,K1367,E$1:$E1367,E1367),"")</f>
        <v>909.95999999999992</v>
      </c>
      <c r="U1367" s="5"/>
      <c r="AC1367" s="2" t="str">
        <f t="shared" si="107"/>
        <v/>
      </c>
      <c r="AL1367" s="2" t="str">
        <f t="shared" si="106"/>
        <v/>
      </c>
      <c r="AT1367" s="2" t="str">
        <f t="shared" si="108"/>
        <v/>
      </c>
      <c r="AU1367" s="2" t="str">
        <f>IF(ISNUMBER(AT1367),SUMIFS($AT$1:AT1367,$A$1:A1367,A1367,$K$1:K1367,K1367,$E$1:E1367,E1367),"")</f>
        <v/>
      </c>
      <c r="AV1367">
        <f t="shared" si="109"/>
        <v>3</v>
      </c>
    </row>
    <row r="1368" spans="1:48" x14ac:dyDescent="0.25">
      <c r="A1368" s="4" t="s">
        <v>35</v>
      </c>
      <c r="B1368" s="4" t="s">
        <v>139</v>
      </c>
      <c r="C1368" t="s">
        <v>30</v>
      </c>
      <c r="D1368" s="3">
        <v>42471</v>
      </c>
      <c r="E1368">
        <v>2</v>
      </c>
      <c r="F1368" t="s">
        <v>57</v>
      </c>
      <c r="K1368" s="24" t="s">
        <v>75</v>
      </c>
      <c r="L1368" t="s">
        <v>22</v>
      </c>
      <c r="M1368">
        <v>12</v>
      </c>
      <c r="N1368" s="2" t="s">
        <v>20</v>
      </c>
      <c r="O1368" s="2" t="str">
        <f t="shared" si="105"/>
        <v/>
      </c>
      <c r="Q1368">
        <v>27.46</v>
      </c>
      <c r="R1368">
        <v>27.46</v>
      </c>
      <c r="S1368" s="2">
        <f>IF(ISNUMBER(R1368),SUMIFS(R$1:$R1368,A$1:$A1368,A1368,K$1:$K1368,K1368,E$1:$E1368,E1368),"")</f>
        <v>1198.49</v>
      </c>
      <c r="U1368" s="5"/>
      <c r="AC1368" s="2" t="str">
        <f t="shared" si="107"/>
        <v/>
      </c>
      <c r="AL1368" s="2" t="str">
        <f t="shared" si="106"/>
        <v/>
      </c>
      <c r="AT1368" s="2" t="str">
        <f t="shared" si="108"/>
        <v/>
      </c>
      <c r="AU1368" s="2" t="str">
        <f>IF(ISNUMBER(AT1368),SUMIFS($AT$1:AT1368,$A$1:A1368,A1368,$K$1:K1368,K1368,$E$1:E1368,E1368),"")</f>
        <v/>
      </c>
      <c r="AV1368">
        <f t="shared" si="109"/>
        <v>3</v>
      </c>
    </row>
    <row r="1369" spans="1:48" x14ac:dyDescent="0.25">
      <c r="A1369" s="4" t="s">
        <v>33</v>
      </c>
      <c r="B1369" s="4" t="s">
        <v>139</v>
      </c>
      <c r="C1369" t="s">
        <v>30</v>
      </c>
      <c r="D1369" s="3">
        <v>42471</v>
      </c>
      <c r="E1369">
        <v>2</v>
      </c>
      <c r="F1369" t="s">
        <v>58</v>
      </c>
      <c r="K1369" s="24" t="s">
        <v>75</v>
      </c>
      <c r="L1369" t="s">
        <v>22</v>
      </c>
      <c r="M1369">
        <v>12</v>
      </c>
      <c r="N1369" s="2" t="s">
        <v>20</v>
      </c>
      <c r="O1369" s="2" t="str">
        <f t="shared" si="105"/>
        <v/>
      </c>
      <c r="Q1369">
        <v>10.68</v>
      </c>
      <c r="R1369">
        <v>10.68</v>
      </c>
      <c r="S1369" s="2">
        <f>IF(ISNUMBER(R1369),SUMIFS(R$1:$R1369,A$1:$A1369,A1369,K$1:$K1369,K1369,E$1:$E1369,E1369),"")</f>
        <v>390.11</v>
      </c>
      <c r="U1369" s="5"/>
      <c r="AC1369" s="2" t="str">
        <f t="shared" si="107"/>
        <v/>
      </c>
      <c r="AL1369" s="2" t="str">
        <f t="shared" si="106"/>
        <v/>
      </c>
      <c r="AT1369" s="2" t="str">
        <f t="shared" si="108"/>
        <v/>
      </c>
      <c r="AU1369" s="2" t="str">
        <f>IF(ISNUMBER(AT1369),SUMIFS($AT$1:AT1369,$A$1:A1369,A1369,$K$1:K1369,K1369,$E$1:E1369,E1369),"")</f>
        <v/>
      </c>
      <c r="AV1369">
        <f t="shared" si="109"/>
        <v>3</v>
      </c>
    </row>
    <row r="1370" spans="1:48" x14ac:dyDescent="0.25">
      <c r="A1370" s="4" t="s">
        <v>33</v>
      </c>
      <c r="B1370" s="4" t="s">
        <v>139</v>
      </c>
      <c r="C1370" t="s">
        <v>30</v>
      </c>
      <c r="D1370" s="3">
        <v>42471</v>
      </c>
      <c r="E1370">
        <v>3</v>
      </c>
      <c r="F1370" t="s">
        <v>58</v>
      </c>
      <c r="K1370" s="24" t="s">
        <v>75</v>
      </c>
      <c r="L1370" t="s">
        <v>22</v>
      </c>
      <c r="M1370">
        <v>12</v>
      </c>
      <c r="N1370" s="2" t="s">
        <v>20</v>
      </c>
      <c r="O1370" s="2" t="str">
        <f t="shared" ref="O1370:O1433" si="110">IF(ISNUMBER(P1370),P1370*10,"")</f>
        <v/>
      </c>
      <c r="Q1370">
        <v>39.380000000000003</v>
      </c>
      <c r="R1370">
        <v>39.380000000000003</v>
      </c>
      <c r="S1370" s="2">
        <f>IF(ISNUMBER(R1370),SUMIFS(R$1:$R1370,A$1:$A1370,A1370,K$1:$K1370,K1370,E$1:$E1370,E1370),"")</f>
        <v>425.42</v>
      </c>
      <c r="U1370" s="5"/>
      <c r="AC1370" s="2" t="str">
        <f t="shared" si="107"/>
        <v/>
      </c>
      <c r="AL1370" s="2" t="str">
        <f t="shared" ref="AL1370:AL1433" si="111">IF(ISNUMBER(AM1370),AM1370,"")</f>
        <v/>
      </c>
      <c r="AT1370" s="2" t="str">
        <f t="shared" si="108"/>
        <v/>
      </c>
      <c r="AU1370" s="2" t="str">
        <f>IF(ISNUMBER(AT1370),SUMIFS($AT$1:AT1370,$A$1:A1370,A1370,$K$1:K1370,K1370,$E$1:E1370,E1370),"")</f>
        <v/>
      </c>
      <c r="AV1370">
        <f t="shared" si="109"/>
        <v>3</v>
      </c>
    </row>
    <row r="1371" spans="1:48" x14ac:dyDescent="0.25">
      <c r="A1371" s="4" t="s">
        <v>35</v>
      </c>
      <c r="B1371" s="4" t="s">
        <v>139</v>
      </c>
      <c r="C1371" t="s">
        <v>30</v>
      </c>
      <c r="D1371" s="3">
        <v>42471</v>
      </c>
      <c r="E1371">
        <v>3</v>
      </c>
      <c r="F1371" t="s">
        <v>57</v>
      </c>
      <c r="K1371" s="24" t="s">
        <v>75</v>
      </c>
      <c r="L1371" t="s">
        <v>22</v>
      </c>
      <c r="M1371">
        <v>12</v>
      </c>
      <c r="N1371" s="2" t="s">
        <v>20</v>
      </c>
      <c r="O1371" s="2" t="str">
        <f t="shared" si="110"/>
        <v/>
      </c>
      <c r="Q1371">
        <v>136.03</v>
      </c>
      <c r="R1371">
        <v>136.03</v>
      </c>
      <c r="S1371" s="2">
        <f>IF(ISNUMBER(R1371),SUMIFS(R$1:$R1371,A$1:$A1371,A1371,K$1:$K1371,K1371,E$1:$E1371,E1371),"")</f>
        <v>1314.01</v>
      </c>
      <c r="U1371" s="5"/>
      <c r="AC1371" s="2" t="str">
        <f t="shared" si="107"/>
        <v/>
      </c>
      <c r="AL1371" s="2" t="str">
        <f t="shared" si="111"/>
        <v/>
      </c>
      <c r="AT1371" s="2" t="str">
        <f t="shared" si="108"/>
        <v/>
      </c>
      <c r="AU1371" s="2" t="str">
        <f>IF(ISNUMBER(AT1371),SUMIFS($AT$1:AT1371,$A$1:A1371,A1371,$K$1:K1371,K1371,$E$1:E1371,E1371),"")</f>
        <v/>
      </c>
      <c r="AV1371">
        <f t="shared" si="109"/>
        <v>3</v>
      </c>
    </row>
    <row r="1372" spans="1:48" x14ac:dyDescent="0.25">
      <c r="A1372" s="4" t="s">
        <v>32</v>
      </c>
      <c r="B1372" s="4" t="s">
        <v>139</v>
      </c>
      <c r="C1372" t="s">
        <v>30</v>
      </c>
      <c r="D1372" s="3">
        <v>42471</v>
      </c>
      <c r="E1372">
        <v>3</v>
      </c>
      <c r="F1372" t="s">
        <v>59</v>
      </c>
      <c r="K1372" s="24" t="s">
        <v>75</v>
      </c>
      <c r="L1372" t="s">
        <v>22</v>
      </c>
      <c r="M1372">
        <v>12</v>
      </c>
      <c r="N1372" s="2" t="s">
        <v>20</v>
      </c>
      <c r="O1372" s="2" t="str">
        <f t="shared" si="110"/>
        <v/>
      </c>
      <c r="Q1372">
        <v>79.820000000000007</v>
      </c>
      <c r="R1372">
        <v>79.820000000000007</v>
      </c>
      <c r="S1372" s="2">
        <f>IF(ISNUMBER(R1372),SUMIFS(R$1:$R1372,A$1:$A1372,A1372,K$1:$K1372,K1372,E$1:$E1372,E1372),"")</f>
        <v>735.93000000000018</v>
      </c>
      <c r="U1372" s="5"/>
      <c r="AC1372" s="2" t="str">
        <f t="shared" si="107"/>
        <v/>
      </c>
      <c r="AL1372" s="2" t="str">
        <f t="shared" si="111"/>
        <v/>
      </c>
      <c r="AT1372" s="2" t="str">
        <f t="shared" si="108"/>
        <v/>
      </c>
      <c r="AU1372" s="2" t="str">
        <f>IF(ISNUMBER(AT1372),SUMIFS($AT$1:AT1372,$A$1:A1372,A1372,$K$1:K1372,K1372,$E$1:E1372,E1372),"")</f>
        <v/>
      </c>
      <c r="AV1372">
        <f t="shared" si="109"/>
        <v>3</v>
      </c>
    </row>
    <row r="1373" spans="1:48" x14ac:dyDescent="0.25">
      <c r="A1373" s="4" t="s">
        <v>29</v>
      </c>
      <c r="B1373" s="4" t="s">
        <v>139</v>
      </c>
      <c r="C1373" t="s">
        <v>30</v>
      </c>
      <c r="D1373" s="3">
        <v>42471</v>
      </c>
      <c r="E1373">
        <v>3</v>
      </c>
      <c r="F1373" t="s">
        <v>55</v>
      </c>
      <c r="K1373" s="24" t="s">
        <v>75</v>
      </c>
      <c r="L1373" t="s">
        <v>22</v>
      </c>
      <c r="M1373">
        <v>12</v>
      </c>
      <c r="N1373" s="2" t="s">
        <v>20</v>
      </c>
      <c r="O1373" s="2" t="str">
        <f t="shared" si="110"/>
        <v/>
      </c>
      <c r="Q1373">
        <v>80.02000000000001</v>
      </c>
      <c r="R1373">
        <v>80.02000000000001</v>
      </c>
      <c r="S1373" s="2">
        <f>IF(ISNUMBER(R1373),SUMIFS(R$1:$R1373,A$1:$A1373,A1373,K$1:$K1373,K1373,E$1:$E1373,E1373),"")</f>
        <v>956.76</v>
      </c>
      <c r="U1373" s="5"/>
      <c r="AC1373" s="2" t="str">
        <f t="shared" si="107"/>
        <v/>
      </c>
      <c r="AL1373" s="2" t="str">
        <f t="shared" si="111"/>
        <v/>
      </c>
      <c r="AT1373" s="2" t="str">
        <f t="shared" si="108"/>
        <v/>
      </c>
      <c r="AU1373" s="2" t="str">
        <f>IF(ISNUMBER(AT1373),SUMIFS($AT$1:AT1373,$A$1:A1373,A1373,$K$1:K1373,K1373,$E$1:E1373,E1373),"")</f>
        <v/>
      </c>
      <c r="AV1373">
        <f t="shared" si="109"/>
        <v>3</v>
      </c>
    </row>
    <row r="1374" spans="1:48" x14ac:dyDescent="0.25">
      <c r="A1374" s="4" t="s">
        <v>34</v>
      </c>
      <c r="B1374" s="4" t="s">
        <v>139</v>
      </c>
      <c r="C1374" t="s">
        <v>30</v>
      </c>
      <c r="D1374" s="3">
        <v>42471</v>
      </c>
      <c r="E1374">
        <v>3</v>
      </c>
      <c r="F1374" t="s">
        <v>56</v>
      </c>
      <c r="K1374" s="24" t="s">
        <v>75</v>
      </c>
      <c r="L1374" t="s">
        <v>22</v>
      </c>
      <c r="M1374">
        <v>12</v>
      </c>
      <c r="N1374" s="2" t="s">
        <v>20</v>
      </c>
      <c r="O1374" s="2" t="str">
        <f t="shared" si="110"/>
        <v/>
      </c>
      <c r="Q1374">
        <v>290.25</v>
      </c>
      <c r="R1374">
        <v>290.25</v>
      </c>
      <c r="S1374" s="2">
        <f>IF(ISNUMBER(R1374),SUMIFS(R$1:$R1374,A$1:$A1374,A1374,K$1:$K1374,K1374,E$1:$E1374,E1374),"")</f>
        <v>1487.07</v>
      </c>
      <c r="U1374" s="5"/>
      <c r="AC1374" s="2" t="str">
        <f t="shared" si="107"/>
        <v/>
      </c>
      <c r="AL1374" s="2" t="str">
        <f t="shared" si="111"/>
        <v/>
      </c>
      <c r="AT1374" s="2" t="str">
        <f t="shared" si="108"/>
        <v/>
      </c>
      <c r="AU1374" s="2" t="str">
        <f>IF(ISNUMBER(AT1374),SUMIFS($AT$1:AT1374,$A$1:A1374,A1374,$K$1:K1374,K1374,$E$1:E1374,E1374),"")</f>
        <v/>
      </c>
      <c r="AV1374">
        <f t="shared" si="109"/>
        <v>3</v>
      </c>
    </row>
    <row r="1375" spans="1:48" x14ac:dyDescent="0.25">
      <c r="A1375" s="4" t="s">
        <v>31</v>
      </c>
      <c r="B1375" s="4" t="s">
        <v>139</v>
      </c>
      <c r="C1375" t="s">
        <v>30</v>
      </c>
      <c r="D1375" s="3">
        <v>42471</v>
      </c>
      <c r="E1375">
        <v>3</v>
      </c>
      <c r="F1375" t="s">
        <v>54</v>
      </c>
      <c r="K1375" s="24" t="s">
        <v>75</v>
      </c>
      <c r="L1375" t="s">
        <v>22</v>
      </c>
      <c r="M1375">
        <v>12</v>
      </c>
      <c r="N1375" s="2" t="s">
        <v>20</v>
      </c>
      <c r="O1375" s="2" t="str">
        <f t="shared" si="110"/>
        <v/>
      </c>
      <c r="Q1375">
        <v>294.16999999999996</v>
      </c>
      <c r="R1375">
        <v>294.16999999999996</v>
      </c>
      <c r="S1375" s="2">
        <f>IF(ISNUMBER(R1375),SUMIFS(R$1:$R1375,A$1:$A1375,A1375,K$1:$K1375,K1375,E$1:$E1375,E1375),"")</f>
        <v>1066.4099999999999</v>
      </c>
      <c r="U1375" s="5"/>
      <c r="AC1375" s="2" t="str">
        <f t="shared" si="107"/>
        <v/>
      </c>
      <c r="AL1375" s="2" t="str">
        <f t="shared" si="111"/>
        <v/>
      </c>
      <c r="AT1375" s="2" t="str">
        <f t="shared" si="108"/>
        <v/>
      </c>
      <c r="AU1375" s="2" t="str">
        <f>IF(ISNUMBER(AT1375),SUMIFS($AT$1:AT1375,$A$1:A1375,A1375,$K$1:K1375,K1375,$E$1:E1375,E1375),"")</f>
        <v/>
      </c>
      <c r="AV1375">
        <f t="shared" si="109"/>
        <v>3</v>
      </c>
    </row>
    <row r="1376" spans="1:48" x14ac:dyDescent="0.25">
      <c r="A1376" s="4" t="s">
        <v>34</v>
      </c>
      <c r="B1376" s="4" t="s">
        <v>139</v>
      </c>
      <c r="C1376" t="s">
        <v>30</v>
      </c>
      <c r="D1376" s="3">
        <v>42486</v>
      </c>
      <c r="E1376">
        <v>1</v>
      </c>
      <c r="F1376" t="s">
        <v>56</v>
      </c>
      <c r="K1376" s="24" t="s">
        <v>75</v>
      </c>
      <c r="L1376" t="s">
        <v>22</v>
      </c>
      <c r="M1376">
        <v>12</v>
      </c>
      <c r="N1376" s="2" t="s">
        <v>36</v>
      </c>
      <c r="O1376" s="2">
        <f t="shared" si="110"/>
        <v>1019</v>
      </c>
      <c r="P1376">
        <v>101.9</v>
      </c>
      <c r="Q1376"/>
      <c r="R1376"/>
      <c r="S1376" s="2" t="str">
        <f>IF(ISNUMBER(R1376),SUMIFS(R$1:$R1376,A$1:$A1376,A1376,K$1:$K1376,K1376,E$1:$E1376,E1376),"")</f>
        <v/>
      </c>
      <c r="U1376" s="5"/>
      <c r="AC1376" s="2" t="str">
        <f t="shared" si="107"/>
        <v/>
      </c>
      <c r="AL1376" s="2" t="str">
        <f t="shared" si="111"/>
        <v/>
      </c>
      <c r="AT1376" s="2" t="str">
        <f t="shared" si="108"/>
        <v/>
      </c>
      <c r="AU1376" s="2" t="str">
        <f>IF(ISNUMBER(AT1376),SUMIFS($AT$1:AT1376,$A$1:A1376,A1376,$K$1:K1376,K1376,$E$1:E1376,E1376),"")</f>
        <v/>
      </c>
      <c r="AV1376">
        <f t="shared" si="109"/>
        <v>1</v>
      </c>
    </row>
    <row r="1377" spans="1:48" x14ac:dyDescent="0.25">
      <c r="A1377" s="4" t="s">
        <v>33</v>
      </c>
      <c r="B1377" s="4" t="s">
        <v>139</v>
      </c>
      <c r="C1377" t="s">
        <v>30</v>
      </c>
      <c r="D1377" s="3">
        <v>42486</v>
      </c>
      <c r="E1377">
        <v>1</v>
      </c>
      <c r="F1377" t="s">
        <v>58</v>
      </c>
      <c r="K1377" s="24" t="s">
        <v>75</v>
      </c>
      <c r="L1377" t="s">
        <v>22</v>
      </c>
      <c r="M1377">
        <v>12</v>
      </c>
      <c r="N1377" s="2" t="s">
        <v>36</v>
      </c>
      <c r="O1377" s="2">
        <f t="shared" si="110"/>
        <v>1075.4000000000001</v>
      </c>
      <c r="P1377">
        <v>107.54</v>
      </c>
      <c r="Q1377"/>
      <c r="R1377"/>
      <c r="S1377" s="2" t="str">
        <f>IF(ISNUMBER(R1377),SUMIFS(R$1:$R1377,A$1:$A1377,A1377,K$1:$K1377,K1377,E$1:$E1377,E1377),"")</f>
        <v/>
      </c>
      <c r="U1377" s="5"/>
      <c r="AC1377" s="2" t="str">
        <f t="shared" si="107"/>
        <v/>
      </c>
      <c r="AL1377" s="2" t="str">
        <f t="shared" si="111"/>
        <v/>
      </c>
      <c r="AT1377" s="2" t="str">
        <f t="shared" si="108"/>
        <v/>
      </c>
      <c r="AU1377" s="2" t="str">
        <f>IF(ISNUMBER(AT1377),SUMIFS($AT$1:AT1377,$A$1:A1377,A1377,$K$1:K1377,K1377,$E$1:E1377,E1377),"")</f>
        <v/>
      </c>
      <c r="AV1377">
        <f t="shared" si="109"/>
        <v>1</v>
      </c>
    </row>
    <row r="1378" spans="1:48" x14ac:dyDescent="0.25">
      <c r="A1378" s="4" t="s">
        <v>29</v>
      </c>
      <c r="B1378" s="4" t="s">
        <v>139</v>
      </c>
      <c r="C1378" t="s">
        <v>30</v>
      </c>
      <c r="D1378" s="3">
        <v>42486</v>
      </c>
      <c r="E1378">
        <v>1</v>
      </c>
      <c r="F1378" t="s">
        <v>55</v>
      </c>
      <c r="K1378" s="24" t="s">
        <v>75</v>
      </c>
      <c r="L1378" t="s">
        <v>22</v>
      </c>
      <c r="M1378">
        <v>12</v>
      </c>
      <c r="N1378" s="2" t="s">
        <v>36</v>
      </c>
      <c r="O1378" s="2">
        <f t="shared" si="110"/>
        <v>1188.2</v>
      </c>
      <c r="P1378">
        <v>118.82000000000001</v>
      </c>
      <c r="Q1378"/>
      <c r="R1378"/>
      <c r="S1378" s="2" t="str">
        <f>IF(ISNUMBER(R1378),SUMIFS(R$1:$R1378,A$1:$A1378,A1378,K$1:$K1378,K1378,E$1:$E1378,E1378),"")</f>
        <v/>
      </c>
      <c r="U1378" s="5"/>
      <c r="AC1378" s="2" t="str">
        <f t="shared" si="107"/>
        <v/>
      </c>
      <c r="AL1378" s="2" t="str">
        <f t="shared" si="111"/>
        <v/>
      </c>
      <c r="AT1378" s="2" t="str">
        <f t="shared" si="108"/>
        <v/>
      </c>
      <c r="AU1378" s="2" t="str">
        <f>IF(ISNUMBER(AT1378),SUMIFS($AT$1:AT1378,$A$1:A1378,A1378,$K$1:K1378,K1378,$E$1:E1378,E1378),"")</f>
        <v/>
      </c>
      <c r="AV1378">
        <f t="shared" si="109"/>
        <v>1</v>
      </c>
    </row>
    <row r="1379" spans="1:48" x14ac:dyDescent="0.25">
      <c r="A1379" s="4" t="s">
        <v>35</v>
      </c>
      <c r="B1379" s="4" t="s">
        <v>139</v>
      </c>
      <c r="C1379" t="s">
        <v>30</v>
      </c>
      <c r="D1379" s="3">
        <v>42486</v>
      </c>
      <c r="E1379">
        <v>1</v>
      </c>
      <c r="F1379" t="s">
        <v>57</v>
      </c>
      <c r="K1379" s="24" t="s">
        <v>75</v>
      </c>
      <c r="L1379" t="s">
        <v>22</v>
      </c>
      <c r="M1379">
        <v>12</v>
      </c>
      <c r="N1379" s="2" t="s">
        <v>36</v>
      </c>
      <c r="O1379" s="2">
        <f t="shared" si="110"/>
        <v>1094.2</v>
      </c>
      <c r="P1379">
        <v>109.42</v>
      </c>
      <c r="Q1379"/>
      <c r="R1379"/>
      <c r="S1379" s="2" t="str">
        <f>IF(ISNUMBER(R1379),SUMIFS(R$1:$R1379,A$1:$A1379,A1379,K$1:$K1379,K1379,E$1:$E1379,E1379),"")</f>
        <v/>
      </c>
      <c r="U1379" s="5"/>
      <c r="AC1379" s="2" t="str">
        <f t="shared" si="107"/>
        <v/>
      </c>
      <c r="AL1379" s="2" t="str">
        <f t="shared" si="111"/>
        <v/>
      </c>
      <c r="AT1379" s="2" t="str">
        <f t="shared" si="108"/>
        <v/>
      </c>
      <c r="AU1379" s="2" t="str">
        <f>IF(ISNUMBER(AT1379),SUMIFS($AT$1:AT1379,$A$1:A1379,A1379,$K$1:K1379,K1379,$E$1:E1379,E1379),"")</f>
        <v/>
      </c>
      <c r="AV1379">
        <f t="shared" si="109"/>
        <v>1</v>
      </c>
    </row>
    <row r="1380" spans="1:48" x14ac:dyDescent="0.25">
      <c r="A1380" s="4" t="s">
        <v>32</v>
      </c>
      <c r="B1380" s="4" t="s">
        <v>139</v>
      </c>
      <c r="C1380" t="s">
        <v>30</v>
      </c>
      <c r="D1380" s="3">
        <v>42486</v>
      </c>
      <c r="E1380">
        <v>1</v>
      </c>
      <c r="F1380" t="s">
        <v>59</v>
      </c>
      <c r="K1380" s="24" t="s">
        <v>75</v>
      </c>
      <c r="L1380" t="s">
        <v>22</v>
      </c>
      <c r="M1380">
        <v>12</v>
      </c>
      <c r="N1380" s="2" t="s">
        <v>36</v>
      </c>
      <c r="O1380" s="2">
        <f t="shared" si="110"/>
        <v>1037.8</v>
      </c>
      <c r="P1380">
        <v>103.78</v>
      </c>
      <c r="Q1380"/>
      <c r="R1380"/>
      <c r="S1380" s="2" t="str">
        <f>IF(ISNUMBER(R1380),SUMIFS(R$1:$R1380,A$1:$A1380,A1380,K$1:$K1380,K1380,E$1:$E1380,E1380),"")</f>
        <v/>
      </c>
      <c r="U1380" s="5"/>
      <c r="AC1380" s="2" t="str">
        <f t="shared" si="107"/>
        <v/>
      </c>
      <c r="AL1380" s="2" t="str">
        <f t="shared" si="111"/>
        <v/>
      </c>
      <c r="AT1380" s="2" t="str">
        <f t="shared" si="108"/>
        <v/>
      </c>
      <c r="AU1380" s="2" t="str">
        <f>IF(ISNUMBER(AT1380),SUMIFS($AT$1:AT1380,$A$1:A1380,A1380,$K$1:K1380,K1380,$E$1:E1380,E1380),"")</f>
        <v/>
      </c>
      <c r="AV1380">
        <f t="shared" si="109"/>
        <v>1</v>
      </c>
    </row>
    <row r="1381" spans="1:48" x14ac:dyDescent="0.25">
      <c r="A1381" s="4" t="s">
        <v>31</v>
      </c>
      <c r="B1381" s="4" t="s">
        <v>139</v>
      </c>
      <c r="C1381" t="s">
        <v>30</v>
      </c>
      <c r="D1381" s="3">
        <v>42486</v>
      </c>
      <c r="E1381">
        <v>1</v>
      </c>
      <c r="F1381" t="s">
        <v>54</v>
      </c>
      <c r="K1381" s="24" t="s">
        <v>75</v>
      </c>
      <c r="L1381" t="s">
        <v>22</v>
      </c>
      <c r="M1381">
        <v>12</v>
      </c>
      <c r="N1381" s="2" t="s">
        <v>36</v>
      </c>
      <c r="O1381" s="2">
        <f t="shared" si="110"/>
        <v>1094.2</v>
      </c>
      <c r="P1381">
        <v>109.42</v>
      </c>
      <c r="Q1381"/>
      <c r="R1381"/>
      <c r="S1381" s="2" t="str">
        <f>IF(ISNUMBER(R1381),SUMIFS(R$1:$R1381,A$1:$A1381,A1381,K$1:$K1381,K1381,E$1:$E1381,E1381),"")</f>
        <v/>
      </c>
      <c r="U1381" s="5"/>
      <c r="AC1381" s="2" t="str">
        <f t="shared" si="107"/>
        <v/>
      </c>
      <c r="AL1381" s="2" t="str">
        <f t="shared" si="111"/>
        <v/>
      </c>
      <c r="AT1381" s="2" t="str">
        <f t="shared" si="108"/>
        <v/>
      </c>
      <c r="AU1381" s="2" t="str">
        <f>IF(ISNUMBER(AT1381),SUMIFS($AT$1:AT1381,$A$1:A1381,A1381,$K$1:K1381,K1381,$E$1:E1381,E1381),"")</f>
        <v/>
      </c>
      <c r="AV1381">
        <f t="shared" si="109"/>
        <v>1</v>
      </c>
    </row>
    <row r="1382" spans="1:48" x14ac:dyDescent="0.25">
      <c r="A1382" s="4" t="s">
        <v>31</v>
      </c>
      <c r="B1382" s="4" t="s">
        <v>139</v>
      </c>
      <c r="C1382" t="s">
        <v>30</v>
      </c>
      <c r="D1382" s="3">
        <v>42486</v>
      </c>
      <c r="E1382">
        <v>2</v>
      </c>
      <c r="F1382" t="s">
        <v>54</v>
      </c>
      <c r="K1382" s="24" t="s">
        <v>75</v>
      </c>
      <c r="L1382" t="s">
        <v>22</v>
      </c>
      <c r="M1382">
        <v>12</v>
      </c>
      <c r="N1382" s="2" t="s">
        <v>36</v>
      </c>
      <c r="O1382" s="2">
        <f t="shared" si="110"/>
        <v>1113</v>
      </c>
      <c r="P1382">
        <v>111.3</v>
      </c>
      <c r="Q1382"/>
      <c r="R1382"/>
      <c r="S1382" s="2" t="str">
        <f>IF(ISNUMBER(R1382),SUMIFS(R$1:$R1382,A$1:$A1382,A1382,K$1:$K1382,K1382,E$1:$E1382,E1382),"")</f>
        <v/>
      </c>
      <c r="U1382" s="5"/>
      <c r="AC1382" s="2" t="str">
        <f t="shared" si="107"/>
        <v/>
      </c>
      <c r="AL1382" s="2" t="str">
        <f t="shared" si="111"/>
        <v/>
      </c>
      <c r="AT1382" s="2" t="str">
        <f t="shared" si="108"/>
        <v/>
      </c>
      <c r="AU1382" s="2" t="str">
        <f>IF(ISNUMBER(AT1382),SUMIFS($AT$1:AT1382,$A$1:A1382,A1382,$K$1:K1382,K1382,$E$1:E1382,E1382),"")</f>
        <v/>
      </c>
      <c r="AV1382">
        <f t="shared" si="109"/>
        <v>1</v>
      </c>
    </row>
    <row r="1383" spans="1:48" x14ac:dyDescent="0.25">
      <c r="A1383" s="4" t="s">
        <v>32</v>
      </c>
      <c r="B1383" s="4" t="s">
        <v>139</v>
      </c>
      <c r="C1383" t="s">
        <v>30</v>
      </c>
      <c r="D1383" s="3">
        <v>42486</v>
      </c>
      <c r="E1383">
        <v>2</v>
      </c>
      <c r="F1383" t="s">
        <v>59</v>
      </c>
      <c r="K1383" s="24" t="s">
        <v>75</v>
      </c>
      <c r="L1383" t="s">
        <v>22</v>
      </c>
      <c r="M1383">
        <v>12</v>
      </c>
      <c r="N1383" s="2" t="s">
        <v>36</v>
      </c>
      <c r="O1383" s="2">
        <f t="shared" si="110"/>
        <v>1019</v>
      </c>
      <c r="P1383">
        <v>101.9</v>
      </c>
      <c r="Q1383"/>
      <c r="R1383"/>
      <c r="S1383" s="2" t="str">
        <f>IF(ISNUMBER(R1383),SUMIFS(R$1:$R1383,A$1:$A1383,A1383,K$1:$K1383,K1383,E$1:$E1383,E1383),"")</f>
        <v/>
      </c>
      <c r="U1383" s="5"/>
      <c r="AC1383" s="2" t="str">
        <f t="shared" si="107"/>
        <v/>
      </c>
      <c r="AL1383" s="2" t="str">
        <f t="shared" si="111"/>
        <v/>
      </c>
      <c r="AT1383" s="2" t="str">
        <f t="shared" si="108"/>
        <v/>
      </c>
      <c r="AU1383" s="2" t="str">
        <f>IF(ISNUMBER(AT1383),SUMIFS($AT$1:AT1383,$A$1:A1383,A1383,$K$1:K1383,K1383,$E$1:E1383,E1383),"")</f>
        <v/>
      </c>
      <c r="AV1383">
        <f t="shared" si="109"/>
        <v>1</v>
      </c>
    </row>
    <row r="1384" spans="1:48" x14ac:dyDescent="0.25">
      <c r="A1384" s="4" t="s">
        <v>34</v>
      </c>
      <c r="B1384" s="4" t="s">
        <v>139</v>
      </c>
      <c r="C1384" t="s">
        <v>30</v>
      </c>
      <c r="D1384" s="3">
        <v>42486</v>
      </c>
      <c r="E1384">
        <v>2</v>
      </c>
      <c r="F1384" t="s">
        <v>56</v>
      </c>
      <c r="K1384" s="24" t="s">
        <v>75</v>
      </c>
      <c r="L1384" t="s">
        <v>22</v>
      </c>
      <c r="M1384">
        <v>12</v>
      </c>
      <c r="N1384" s="2" t="s">
        <v>36</v>
      </c>
      <c r="O1384" s="2">
        <f t="shared" si="110"/>
        <v>1075.4000000000001</v>
      </c>
      <c r="P1384">
        <v>107.54</v>
      </c>
      <c r="Q1384"/>
      <c r="R1384"/>
      <c r="S1384" s="2" t="str">
        <f>IF(ISNUMBER(R1384),SUMIFS(R$1:$R1384,A$1:$A1384,A1384,K$1:$K1384,K1384,E$1:$E1384,E1384),"")</f>
        <v/>
      </c>
      <c r="U1384" s="5"/>
      <c r="AC1384" s="2" t="str">
        <f t="shared" si="107"/>
        <v/>
      </c>
      <c r="AL1384" s="2" t="str">
        <f t="shared" si="111"/>
        <v/>
      </c>
      <c r="AT1384" s="2" t="str">
        <f t="shared" si="108"/>
        <v/>
      </c>
      <c r="AU1384" s="2" t="str">
        <f>IF(ISNUMBER(AT1384),SUMIFS($AT$1:AT1384,$A$1:A1384,A1384,$K$1:K1384,K1384,$E$1:E1384,E1384),"")</f>
        <v/>
      </c>
      <c r="AV1384">
        <f t="shared" si="109"/>
        <v>1</v>
      </c>
    </row>
    <row r="1385" spans="1:48" x14ac:dyDescent="0.25">
      <c r="A1385" s="4" t="s">
        <v>29</v>
      </c>
      <c r="B1385" s="4" t="s">
        <v>139</v>
      </c>
      <c r="C1385" t="s">
        <v>30</v>
      </c>
      <c r="D1385" s="3">
        <v>42486</v>
      </c>
      <c r="E1385">
        <v>2</v>
      </c>
      <c r="F1385" t="s">
        <v>55</v>
      </c>
      <c r="K1385" s="24" t="s">
        <v>75</v>
      </c>
      <c r="L1385" t="s">
        <v>22</v>
      </c>
      <c r="M1385">
        <v>12</v>
      </c>
      <c r="N1385" s="2" t="s">
        <v>36</v>
      </c>
      <c r="O1385" s="2">
        <f t="shared" si="110"/>
        <v>1019</v>
      </c>
      <c r="P1385">
        <v>101.9</v>
      </c>
      <c r="Q1385"/>
      <c r="R1385"/>
      <c r="S1385" s="2" t="str">
        <f>IF(ISNUMBER(R1385),SUMIFS(R$1:$R1385,A$1:$A1385,A1385,K$1:$K1385,K1385,E$1:$E1385,E1385),"")</f>
        <v/>
      </c>
      <c r="U1385" s="5"/>
      <c r="AC1385" s="2" t="str">
        <f t="shared" si="107"/>
        <v/>
      </c>
      <c r="AL1385" s="2" t="str">
        <f t="shared" si="111"/>
        <v/>
      </c>
      <c r="AT1385" s="2" t="str">
        <f t="shared" si="108"/>
        <v/>
      </c>
      <c r="AU1385" s="2" t="str">
        <f>IF(ISNUMBER(AT1385),SUMIFS($AT$1:AT1385,$A$1:A1385,A1385,$K$1:K1385,K1385,$E$1:E1385,E1385),"")</f>
        <v/>
      </c>
      <c r="AV1385">
        <f t="shared" si="109"/>
        <v>1</v>
      </c>
    </row>
    <row r="1386" spans="1:48" x14ac:dyDescent="0.25">
      <c r="A1386" s="4" t="s">
        <v>35</v>
      </c>
      <c r="B1386" s="4" t="s">
        <v>139</v>
      </c>
      <c r="C1386" t="s">
        <v>30</v>
      </c>
      <c r="D1386" s="3">
        <v>42486</v>
      </c>
      <c r="E1386">
        <v>2</v>
      </c>
      <c r="F1386" t="s">
        <v>57</v>
      </c>
      <c r="K1386" s="24" t="s">
        <v>75</v>
      </c>
      <c r="L1386" t="s">
        <v>22</v>
      </c>
      <c r="M1386">
        <v>12</v>
      </c>
      <c r="N1386" s="2" t="s">
        <v>36</v>
      </c>
      <c r="O1386" s="2">
        <f t="shared" si="110"/>
        <v>1131.8</v>
      </c>
      <c r="P1386">
        <v>113.17999999999999</v>
      </c>
      <c r="Q1386"/>
      <c r="R1386"/>
      <c r="S1386" s="2" t="str">
        <f>IF(ISNUMBER(R1386),SUMIFS(R$1:$R1386,A$1:$A1386,A1386,K$1:$K1386,K1386,E$1:$E1386,E1386),"")</f>
        <v/>
      </c>
      <c r="U1386" s="5"/>
      <c r="AC1386" s="2" t="str">
        <f t="shared" si="107"/>
        <v/>
      </c>
      <c r="AL1386" s="2" t="str">
        <f t="shared" si="111"/>
        <v/>
      </c>
      <c r="AT1386" s="2" t="str">
        <f t="shared" si="108"/>
        <v/>
      </c>
      <c r="AU1386" s="2" t="str">
        <f>IF(ISNUMBER(AT1386),SUMIFS($AT$1:AT1386,$A$1:A1386,A1386,$K$1:K1386,K1386,$E$1:E1386,E1386),"")</f>
        <v/>
      </c>
      <c r="AV1386">
        <f t="shared" si="109"/>
        <v>1</v>
      </c>
    </row>
    <row r="1387" spans="1:48" x14ac:dyDescent="0.25">
      <c r="A1387" s="4" t="s">
        <v>33</v>
      </c>
      <c r="B1387" s="4" t="s">
        <v>139</v>
      </c>
      <c r="C1387" t="s">
        <v>30</v>
      </c>
      <c r="D1387" s="3">
        <v>42486</v>
      </c>
      <c r="E1387">
        <v>2</v>
      </c>
      <c r="F1387" t="s">
        <v>58</v>
      </c>
      <c r="K1387" s="24" t="s">
        <v>75</v>
      </c>
      <c r="L1387" t="s">
        <v>22</v>
      </c>
      <c r="M1387">
        <v>12</v>
      </c>
      <c r="N1387" s="2" t="s">
        <v>36</v>
      </c>
      <c r="O1387" s="2">
        <f t="shared" si="110"/>
        <v>1000.2</v>
      </c>
      <c r="P1387">
        <v>100.02000000000001</v>
      </c>
      <c r="Q1387"/>
      <c r="R1387"/>
      <c r="S1387" s="2" t="str">
        <f>IF(ISNUMBER(R1387),SUMIFS(R$1:$R1387,A$1:$A1387,A1387,K$1:$K1387,K1387,E$1:$E1387,E1387),"")</f>
        <v/>
      </c>
      <c r="U1387" s="5"/>
      <c r="AC1387" s="2" t="str">
        <f t="shared" si="107"/>
        <v/>
      </c>
      <c r="AL1387" s="2" t="str">
        <f t="shared" si="111"/>
        <v/>
      </c>
      <c r="AT1387" s="2" t="str">
        <f t="shared" si="108"/>
        <v/>
      </c>
      <c r="AU1387" s="2" t="str">
        <f>IF(ISNUMBER(AT1387),SUMIFS($AT$1:AT1387,$A$1:A1387,A1387,$K$1:K1387,K1387,$E$1:E1387,E1387),"")</f>
        <v/>
      </c>
      <c r="AV1387">
        <f t="shared" si="109"/>
        <v>1</v>
      </c>
    </row>
    <row r="1388" spans="1:48" x14ac:dyDescent="0.25">
      <c r="A1388" s="4" t="s">
        <v>33</v>
      </c>
      <c r="B1388" s="4" t="s">
        <v>139</v>
      </c>
      <c r="C1388" t="s">
        <v>30</v>
      </c>
      <c r="D1388" s="3">
        <v>42486</v>
      </c>
      <c r="E1388">
        <v>3</v>
      </c>
      <c r="F1388" t="s">
        <v>58</v>
      </c>
      <c r="K1388" s="24" t="s">
        <v>75</v>
      </c>
      <c r="L1388" t="s">
        <v>22</v>
      </c>
      <c r="M1388">
        <v>12</v>
      </c>
      <c r="N1388" s="2" t="s">
        <v>36</v>
      </c>
      <c r="O1388" s="2">
        <f t="shared" si="110"/>
        <v>1094.2</v>
      </c>
      <c r="P1388">
        <v>109.42</v>
      </c>
      <c r="Q1388"/>
      <c r="R1388"/>
      <c r="S1388" s="2" t="str">
        <f>IF(ISNUMBER(R1388),SUMIFS(R$1:$R1388,A$1:$A1388,A1388,K$1:$K1388,K1388,E$1:$E1388,E1388),"")</f>
        <v/>
      </c>
      <c r="U1388" s="5"/>
      <c r="AC1388" s="2" t="str">
        <f t="shared" si="107"/>
        <v/>
      </c>
      <c r="AL1388" s="2" t="str">
        <f t="shared" si="111"/>
        <v/>
      </c>
      <c r="AT1388" s="2" t="str">
        <f t="shared" si="108"/>
        <v/>
      </c>
      <c r="AU1388" s="2" t="str">
        <f>IF(ISNUMBER(AT1388),SUMIFS($AT$1:AT1388,$A$1:A1388,A1388,$K$1:K1388,K1388,$E$1:E1388,E1388),"")</f>
        <v/>
      </c>
      <c r="AV1388">
        <f t="shared" si="109"/>
        <v>1</v>
      </c>
    </row>
    <row r="1389" spans="1:48" x14ac:dyDescent="0.25">
      <c r="A1389" s="4" t="s">
        <v>35</v>
      </c>
      <c r="B1389" s="4" t="s">
        <v>139</v>
      </c>
      <c r="C1389" t="s">
        <v>30</v>
      </c>
      <c r="D1389" s="3">
        <v>42486</v>
      </c>
      <c r="E1389">
        <v>3</v>
      </c>
      <c r="F1389" t="s">
        <v>57</v>
      </c>
      <c r="K1389" s="24" t="s">
        <v>75</v>
      </c>
      <c r="L1389" t="s">
        <v>22</v>
      </c>
      <c r="M1389">
        <v>12</v>
      </c>
      <c r="N1389" s="2" t="s">
        <v>36</v>
      </c>
      <c r="O1389" s="2">
        <f t="shared" si="110"/>
        <v>1094.2</v>
      </c>
      <c r="P1389">
        <v>109.42</v>
      </c>
      <c r="Q1389"/>
      <c r="R1389"/>
      <c r="S1389" s="2" t="str">
        <f>IF(ISNUMBER(R1389),SUMIFS(R$1:$R1389,A$1:$A1389,A1389,K$1:$K1389,K1389,E$1:$E1389,E1389),"")</f>
        <v/>
      </c>
      <c r="U1389" s="5"/>
      <c r="AC1389" s="2" t="str">
        <f t="shared" si="107"/>
        <v/>
      </c>
      <c r="AL1389" s="2" t="str">
        <f t="shared" si="111"/>
        <v/>
      </c>
      <c r="AT1389" s="2" t="str">
        <f t="shared" si="108"/>
        <v/>
      </c>
      <c r="AU1389" s="2" t="str">
        <f>IF(ISNUMBER(AT1389),SUMIFS($AT$1:AT1389,$A$1:A1389,A1389,$K$1:K1389,K1389,$E$1:E1389,E1389),"")</f>
        <v/>
      </c>
      <c r="AV1389">
        <f t="shared" si="109"/>
        <v>1</v>
      </c>
    </row>
    <row r="1390" spans="1:48" x14ac:dyDescent="0.25">
      <c r="A1390" s="4" t="s">
        <v>32</v>
      </c>
      <c r="B1390" s="4" t="s">
        <v>139</v>
      </c>
      <c r="C1390" t="s">
        <v>30</v>
      </c>
      <c r="D1390" s="3">
        <v>42486</v>
      </c>
      <c r="E1390">
        <v>3</v>
      </c>
      <c r="F1390" t="s">
        <v>59</v>
      </c>
      <c r="K1390" s="24" t="s">
        <v>75</v>
      </c>
      <c r="L1390" t="s">
        <v>22</v>
      </c>
      <c r="M1390">
        <v>12</v>
      </c>
      <c r="N1390" s="2" t="s">
        <v>36</v>
      </c>
      <c r="O1390" s="2">
        <f t="shared" si="110"/>
        <v>1150.5999999999999</v>
      </c>
      <c r="P1390">
        <v>115.05999999999999</v>
      </c>
      <c r="Q1390"/>
      <c r="R1390"/>
      <c r="S1390" s="2" t="str">
        <f>IF(ISNUMBER(R1390),SUMIFS(R$1:$R1390,A$1:$A1390,A1390,K$1:$K1390,K1390,E$1:$E1390,E1390),"")</f>
        <v/>
      </c>
      <c r="U1390" s="5"/>
      <c r="AC1390" s="2" t="str">
        <f t="shared" si="107"/>
        <v/>
      </c>
      <c r="AL1390" s="2" t="str">
        <f t="shared" si="111"/>
        <v/>
      </c>
      <c r="AT1390" s="2" t="str">
        <f t="shared" si="108"/>
        <v/>
      </c>
      <c r="AU1390" s="2" t="str">
        <f>IF(ISNUMBER(AT1390),SUMIFS($AT$1:AT1390,$A$1:A1390,A1390,$K$1:K1390,K1390,$E$1:E1390,E1390),"")</f>
        <v/>
      </c>
      <c r="AV1390">
        <f t="shared" si="109"/>
        <v>1</v>
      </c>
    </row>
    <row r="1391" spans="1:48" x14ac:dyDescent="0.25">
      <c r="A1391" s="4" t="s">
        <v>29</v>
      </c>
      <c r="B1391" s="4" t="s">
        <v>139</v>
      </c>
      <c r="C1391" t="s">
        <v>30</v>
      </c>
      <c r="D1391" s="3">
        <v>42486</v>
      </c>
      <c r="E1391">
        <v>3</v>
      </c>
      <c r="F1391" t="s">
        <v>55</v>
      </c>
      <c r="K1391" s="24" t="s">
        <v>75</v>
      </c>
      <c r="L1391" t="s">
        <v>22</v>
      </c>
      <c r="M1391">
        <v>12</v>
      </c>
      <c r="N1391" s="2" t="s">
        <v>36</v>
      </c>
      <c r="O1391" s="2">
        <f t="shared" si="110"/>
        <v>1094.2</v>
      </c>
      <c r="P1391">
        <v>109.42</v>
      </c>
      <c r="Q1391"/>
      <c r="R1391"/>
      <c r="S1391" s="2" t="str">
        <f>IF(ISNUMBER(R1391),SUMIFS(R$1:$R1391,A$1:$A1391,A1391,K$1:$K1391,K1391,E$1:$E1391,E1391),"")</f>
        <v/>
      </c>
      <c r="U1391" s="5"/>
      <c r="AC1391" s="2" t="str">
        <f t="shared" si="107"/>
        <v/>
      </c>
      <c r="AL1391" s="2" t="str">
        <f t="shared" si="111"/>
        <v/>
      </c>
      <c r="AT1391" s="2" t="str">
        <f t="shared" si="108"/>
        <v/>
      </c>
      <c r="AU1391" s="2" t="str">
        <f>IF(ISNUMBER(AT1391),SUMIFS($AT$1:AT1391,$A$1:A1391,A1391,$K$1:K1391,K1391,$E$1:E1391,E1391),"")</f>
        <v/>
      </c>
      <c r="AV1391">
        <f t="shared" si="109"/>
        <v>1</v>
      </c>
    </row>
    <row r="1392" spans="1:48" x14ac:dyDescent="0.25">
      <c r="A1392" s="4" t="s">
        <v>34</v>
      </c>
      <c r="B1392" s="4" t="s">
        <v>139</v>
      </c>
      <c r="C1392" t="s">
        <v>30</v>
      </c>
      <c r="D1392" s="3">
        <v>42486</v>
      </c>
      <c r="E1392">
        <v>3</v>
      </c>
      <c r="F1392" t="s">
        <v>56</v>
      </c>
      <c r="K1392" s="24" t="s">
        <v>75</v>
      </c>
      <c r="L1392" t="s">
        <v>22</v>
      </c>
      <c r="M1392">
        <v>12</v>
      </c>
      <c r="N1392" s="2" t="s">
        <v>36</v>
      </c>
      <c r="O1392" s="2">
        <f t="shared" si="110"/>
        <v>1225.8</v>
      </c>
      <c r="P1392">
        <v>122.58</v>
      </c>
      <c r="Q1392"/>
      <c r="R1392"/>
      <c r="S1392" s="2" t="str">
        <f>IF(ISNUMBER(R1392),SUMIFS(R$1:$R1392,A$1:$A1392,A1392,K$1:$K1392,K1392,E$1:$E1392,E1392),"")</f>
        <v/>
      </c>
      <c r="U1392" s="5"/>
      <c r="AC1392" s="2" t="str">
        <f t="shared" si="107"/>
        <v/>
      </c>
      <c r="AL1392" s="2" t="str">
        <f t="shared" si="111"/>
        <v/>
      </c>
      <c r="AT1392" s="2" t="str">
        <f t="shared" si="108"/>
        <v/>
      </c>
      <c r="AU1392" s="2" t="str">
        <f>IF(ISNUMBER(AT1392),SUMIFS($AT$1:AT1392,$A$1:A1392,A1392,$K$1:K1392,K1392,$E$1:E1392,E1392),"")</f>
        <v/>
      </c>
      <c r="AV1392">
        <f t="shared" si="109"/>
        <v>1</v>
      </c>
    </row>
    <row r="1393" spans="1:48" x14ac:dyDescent="0.25">
      <c r="A1393" s="4" t="s">
        <v>31</v>
      </c>
      <c r="B1393" s="4" t="s">
        <v>139</v>
      </c>
      <c r="C1393" t="s">
        <v>30</v>
      </c>
      <c r="D1393" s="3">
        <v>42486</v>
      </c>
      <c r="E1393">
        <v>3</v>
      </c>
      <c r="F1393" t="s">
        <v>54</v>
      </c>
      <c r="K1393" s="24" t="s">
        <v>75</v>
      </c>
      <c r="L1393" t="s">
        <v>22</v>
      </c>
      <c r="M1393">
        <v>12</v>
      </c>
      <c r="N1393" s="2" t="s">
        <v>36</v>
      </c>
      <c r="O1393" s="2">
        <f t="shared" si="110"/>
        <v>1188.2</v>
      </c>
      <c r="P1393">
        <v>118.82000000000001</v>
      </c>
      <c r="Q1393"/>
      <c r="R1393"/>
      <c r="S1393" s="2" t="str">
        <f>IF(ISNUMBER(R1393),SUMIFS(R$1:$R1393,A$1:$A1393,A1393,K$1:$K1393,K1393,E$1:$E1393,E1393),"")</f>
        <v/>
      </c>
      <c r="U1393" s="5"/>
      <c r="AC1393" s="2" t="str">
        <f t="shared" si="107"/>
        <v/>
      </c>
      <c r="AL1393" s="2" t="str">
        <f t="shared" si="111"/>
        <v/>
      </c>
      <c r="AT1393" s="2" t="str">
        <f t="shared" si="108"/>
        <v/>
      </c>
      <c r="AU1393" s="2" t="str">
        <f>IF(ISNUMBER(AT1393),SUMIFS($AT$1:AT1393,$A$1:A1393,A1393,$K$1:K1393,K1393,$E$1:E1393,E1393),"")</f>
        <v/>
      </c>
      <c r="AV1393">
        <f t="shared" si="109"/>
        <v>1</v>
      </c>
    </row>
    <row r="1394" spans="1:48" x14ac:dyDescent="0.25">
      <c r="A1394" s="4" t="s">
        <v>34</v>
      </c>
      <c r="B1394" s="4" t="s">
        <v>139</v>
      </c>
      <c r="C1394" t="s">
        <v>30</v>
      </c>
      <c r="D1394" s="3">
        <v>42492</v>
      </c>
      <c r="E1394">
        <v>1</v>
      </c>
      <c r="F1394" t="s">
        <v>56</v>
      </c>
      <c r="K1394" s="24" t="s">
        <v>75</v>
      </c>
      <c r="L1394" t="s">
        <v>22</v>
      </c>
      <c r="M1394">
        <v>12</v>
      </c>
      <c r="N1394" s="2" t="s">
        <v>37</v>
      </c>
      <c r="O1394" s="2">
        <f t="shared" si="110"/>
        <v>962.6</v>
      </c>
      <c r="P1394">
        <v>96.26</v>
      </c>
      <c r="Q1394"/>
      <c r="R1394"/>
      <c r="S1394" s="2" t="str">
        <f>IF(ISNUMBER(R1394),SUMIFS(R$1:$R1394,A$1:$A1394,A1394,K$1:$K1394,K1394,E$1:$E1394,E1394),"")</f>
        <v/>
      </c>
      <c r="U1394" s="5"/>
      <c r="AC1394" s="2" t="str">
        <f t="shared" si="107"/>
        <v/>
      </c>
      <c r="AL1394" s="2" t="str">
        <f t="shared" si="111"/>
        <v/>
      </c>
      <c r="AT1394" s="2" t="str">
        <f t="shared" si="108"/>
        <v/>
      </c>
      <c r="AU1394" s="2" t="str">
        <f>IF(ISNUMBER(AT1394),SUMIFS($AT$1:AT1394,$A$1:A1394,A1394,$K$1:K1394,K1394,$E$1:E1394,E1394),"")</f>
        <v/>
      </c>
      <c r="AV1394">
        <f t="shared" si="109"/>
        <v>1</v>
      </c>
    </row>
    <row r="1395" spans="1:48" x14ac:dyDescent="0.25">
      <c r="A1395" s="4" t="s">
        <v>33</v>
      </c>
      <c r="B1395" s="4" t="s">
        <v>139</v>
      </c>
      <c r="C1395" t="s">
        <v>30</v>
      </c>
      <c r="D1395" s="3">
        <v>42492</v>
      </c>
      <c r="E1395">
        <v>1</v>
      </c>
      <c r="F1395" t="s">
        <v>58</v>
      </c>
      <c r="K1395" s="24" t="s">
        <v>75</v>
      </c>
      <c r="L1395" t="s">
        <v>22</v>
      </c>
      <c r="M1395">
        <v>12</v>
      </c>
      <c r="N1395" s="2" t="s">
        <v>37</v>
      </c>
      <c r="O1395" s="2">
        <f t="shared" si="110"/>
        <v>925</v>
      </c>
      <c r="P1395">
        <v>92.5</v>
      </c>
      <c r="Q1395"/>
      <c r="R1395"/>
      <c r="S1395" s="2" t="str">
        <f>IF(ISNUMBER(R1395),SUMIFS(R$1:$R1395,A$1:$A1395,A1395,K$1:$K1395,K1395,E$1:$E1395,E1395),"")</f>
        <v/>
      </c>
      <c r="U1395" s="5"/>
      <c r="AC1395" s="2" t="str">
        <f t="shared" si="107"/>
        <v/>
      </c>
      <c r="AL1395" s="2" t="str">
        <f t="shared" si="111"/>
        <v/>
      </c>
      <c r="AT1395" s="2" t="str">
        <f t="shared" si="108"/>
        <v/>
      </c>
      <c r="AU1395" s="2" t="str">
        <f>IF(ISNUMBER(AT1395),SUMIFS($AT$1:AT1395,$A$1:A1395,A1395,$K$1:K1395,K1395,$E$1:E1395,E1395),"")</f>
        <v/>
      </c>
      <c r="AV1395">
        <f t="shared" si="109"/>
        <v>1</v>
      </c>
    </row>
    <row r="1396" spans="1:48" x14ac:dyDescent="0.25">
      <c r="A1396" s="4" t="s">
        <v>29</v>
      </c>
      <c r="B1396" s="4" t="s">
        <v>139</v>
      </c>
      <c r="C1396" t="s">
        <v>30</v>
      </c>
      <c r="D1396" s="3">
        <v>42492</v>
      </c>
      <c r="E1396">
        <v>1</v>
      </c>
      <c r="F1396" t="s">
        <v>55</v>
      </c>
      <c r="K1396" s="24" t="s">
        <v>75</v>
      </c>
      <c r="L1396" t="s">
        <v>22</v>
      </c>
      <c r="M1396">
        <v>12</v>
      </c>
      <c r="N1396" s="2" t="s">
        <v>37</v>
      </c>
      <c r="O1396" s="2">
        <f t="shared" si="110"/>
        <v>925</v>
      </c>
      <c r="P1396">
        <v>92.5</v>
      </c>
      <c r="Q1396"/>
      <c r="R1396"/>
      <c r="S1396" s="2" t="str">
        <f>IF(ISNUMBER(R1396),SUMIFS(R$1:$R1396,A$1:$A1396,A1396,K$1:$K1396,K1396,E$1:$E1396,E1396),"")</f>
        <v/>
      </c>
      <c r="U1396" s="5"/>
      <c r="AC1396" s="2" t="str">
        <f t="shared" si="107"/>
        <v/>
      </c>
      <c r="AL1396" s="2" t="str">
        <f t="shared" si="111"/>
        <v/>
      </c>
      <c r="AT1396" s="2" t="str">
        <f t="shared" si="108"/>
        <v/>
      </c>
      <c r="AU1396" s="2" t="str">
        <f>IF(ISNUMBER(AT1396),SUMIFS($AT$1:AT1396,$A$1:A1396,A1396,$K$1:K1396,K1396,$E$1:E1396,E1396),"")</f>
        <v/>
      </c>
      <c r="AV1396">
        <f t="shared" si="109"/>
        <v>1</v>
      </c>
    </row>
    <row r="1397" spans="1:48" x14ac:dyDescent="0.25">
      <c r="A1397" s="4" t="s">
        <v>35</v>
      </c>
      <c r="B1397" s="4" t="s">
        <v>139</v>
      </c>
      <c r="C1397" t="s">
        <v>30</v>
      </c>
      <c r="D1397" s="3">
        <v>42492</v>
      </c>
      <c r="E1397">
        <v>1</v>
      </c>
      <c r="F1397" t="s">
        <v>57</v>
      </c>
      <c r="K1397" s="24" t="s">
        <v>75</v>
      </c>
      <c r="L1397" t="s">
        <v>22</v>
      </c>
      <c r="M1397">
        <v>12</v>
      </c>
      <c r="N1397" s="2" t="s">
        <v>37</v>
      </c>
      <c r="O1397" s="2">
        <f t="shared" si="110"/>
        <v>943.8</v>
      </c>
      <c r="P1397">
        <v>94.38</v>
      </c>
      <c r="Q1397"/>
      <c r="R1397"/>
      <c r="S1397" s="2" t="str">
        <f>IF(ISNUMBER(R1397),SUMIFS(R$1:$R1397,A$1:$A1397,A1397,K$1:$K1397,K1397,E$1:$E1397,E1397),"")</f>
        <v/>
      </c>
      <c r="U1397" s="5"/>
      <c r="AC1397" s="2" t="str">
        <f t="shared" si="107"/>
        <v/>
      </c>
      <c r="AL1397" s="2" t="str">
        <f t="shared" si="111"/>
        <v/>
      </c>
      <c r="AT1397" s="2" t="str">
        <f t="shared" si="108"/>
        <v/>
      </c>
      <c r="AU1397" s="2" t="str">
        <f>IF(ISNUMBER(AT1397),SUMIFS($AT$1:AT1397,$A$1:A1397,A1397,$K$1:K1397,K1397,$E$1:E1397,E1397),"")</f>
        <v/>
      </c>
      <c r="AV1397">
        <f t="shared" si="109"/>
        <v>1</v>
      </c>
    </row>
    <row r="1398" spans="1:48" x14ac:dyDescent="0.25">
      <c r="A1398" s="4" t="s">
        <v>32</v>
      </c>
      <c r="B1398" s="4" t="s">
        <v>139</v>
      </c>
      <c r="C1398" t="s">
        <v>30</v>
      </c>
      <c r="D1398" s="3">
        <v>42492</v>
      </c>
      <c r="E1398">
        <v>1</v>
      </c>
      <c r="F1398" t="s">
        <v>59</v>
      </c>
      <c r="K1398" s="24" t="s">
        <v>75</v>
      </c>
      <c r="L1398" t="s">
        <v>22</v>
      </c>
      <c r="M1398">
        <v>12</v>
      </c>
      <c r="N1398" s="2" t="s">
        <v>37</v>
      </c>
      <c r="O1398" s="2">
        <f t="shared" si="110"/>
        <v>906.2</v>
      </c>
      <c r="P1398">
        <v>90.62</v>
      </c>
      <c r="Q1398"/>
      <c r="R1398"/>
      <c r="S1398" s="2" t="str">
        <f>IF(ISNUMBER(R1398),SUMIFS(R$1:$R1398,A$1:$A1398,A1398,K$1:$K1398,K1398,E$1:$E1398,E1398),"")</f>
        <v/>
      </c>
      <c r="U1398" s="5"/>
      <c r="AC1398" s="2" t="str">
        <f t="shared" si="107"/>
        <v/>
      </c>
      <c r="AL1398" s="2" t="str">
        <f t="shared" si="111"/>
        <v/>
      </c>
      <c r="AT1398" s="2" t="str">
        <f t="shared" si="108"/>
        <v/>
      </c>
      <c r="AU1398" s="2" t="str">
        <f>IF(ISNUMBER(AT1398),SUMIFS($AT$1:AT1398,$A$1:A1398,A1398,$K$1:K1398,K1398,$E$1:E1398,E1398),"")</f>
        <v/>
      </c>
      <c r="AV1398">
        <f t="shared" si="109"/>
        <v>1</v>
      </c>
    </row>
    <row r="1399" spans="1:48" x14ac:dyDescent="0.25">
      <c r="A1399" s="4" t="s">
        <v>31</v>
      </c>
      <c r="B1399" s="4" t="s">
        <v>139</v>
      </c>
      <c r="C1399" t="s">
        <v>30</v>
      </c>
      <c r="D1399" s="3">
        <v>42492</v>
      </c>
      <c r="E1399">
        <v>1</v>
      </c>
      <c r="F1399" t="s">
        <v>54</v>
      </c>
      <c r="K1399" s="24" t="s">
        <v>75</v>
      </c>
      <c r="L1399" t="s">
        <v>22</v>
      </c>
      <c r="M1399">
        <v>12</v>
      </c>
      <c r="N1399" s="2" t="s">
        <v>37</v>
      </c>
      <c r="O1399" s="2">
        <f t="shared" si="110"/>
        <v>925</v>
      </c>
      <c r="P1399">
        <v>92.5</v>
      </c>
      <c r="Q1399"/>
      <c r="R1399"/>
      <c r="S1399" s="2" t="str">
        <f>IF(ISNUMBER(R1399),SUMIFS(R$1:$R1399,A$1:$A1399,A1399,K$1:$K1399,K1399,E$1:$E1399,E1399),"")</f>
        <v/>
      </c>
      <c r="U1399" s="5"/>
      <c r="AC1399" s="2" t="str">
        <f t="shared" si="107"/>
        <v/>
      </c>
      <c r="AL1399" s="2" t="str">
        <f t="shared" si="111"/>
        <v/>
      </c>
      <c r="AT1399" s="2" t="str">
        <f t="shared" si="108"/>
        <v/>
      </c>
      <c r="AU1399" s="2" t="str">
        <f>IF(ISNUMBER(AT1399),SUMIFS($AT$1:AT1399,$A$1:A1399,A1399,$K$1:K1399,K1399,$E$1:E1399,E1399),"")</f>
        <v/>
      </c>
      <c r="AV1399">
        <f t="shared" si="109"/>
        <v>1</v>
      </c>
    </row>
    <row r="1400" spans="1:48" x14ac:dyDescent="0.25">
      <c r="A1400" s="4" t="s">
        <v>31</v>
      </c>
      <c r="B1400" s="4" t="s">
        <v>139</v>
      </c>
      <c r="C1400" t="s">
        <v>30</v>
      </c>
      <c r="D1400" s="3">
        <v>42492</v>
      </c>
      <c r="E1400">
        <v>2</v>
      </c>
      <c r="F1400" t="s">
        <v>54</v>
      </c>
      <c r="K1400" s="24" t="s">
        <v>75</v>
      </c>
      <c r="L1400" t="s">
        <v>22</v>
      </c>
      <c r="M1400">
        <v>12</v>
      </c>
      <c r="N1400" s="2" t="s">
        <v>37</v>
      </c>
      <c r="O1400" s="2">
        <f t="shared" si="110"/>
        <v>868.6</v>
      </c>
      <c r="P1400">
        <v>86.86</v>
      </c>
      <c r="Q1400"/>
      <c r="R1400"/>
      <c r="S1400" s="2" t="str">
        <f>IF(ISNUMBER(R1400),SUMIFS(R$1:$R1400,A$1:$A1400,A1400,K$1:$K1400,K1400,E$1:$E1400,E1400),"")</f>
        <v/>
      </c>
      <c r="U1400" s="5"/>
      <c r="AC1400" s="2" t="str">
        <f t="shared" si="107"/>
        <v/>
      </c>
      <c r="AL1400" s="2" t="str">
        <f t="shared" si="111"/>
        <v/>
      </c>
      <c r="AT1400" s="2" t="str">
        <f t="shared" si="108"/>
        <v/>
      </c>
      <c r="AU1400" s="2" t="str">
        <f>IF(ISNUMBER(AT1400),SUMIFS($AT$1:AT1400,$A$1:A1400,A1400,$K$1:K1400,K1400,$E$1:E1400,E1400),"")</f>
        <v/>
      </c>
      <c r="AV1400">
        <f t="shared" si="109"/>
        <v>1</v>
      </c>
    </row>
    <row r="1401" spans="1:48" x14ac:dyDescent="0.25">
      <c r="A1401" s="4" t="s">
        <v>32</v>
      </c>
      <c r="B1401" s="4" t="s">
        <v>139</v>
      </c>
      <c r="C1401" t="s">
        <v>30</v>
      </c>
      <c r="D1401" s="3">
        <v>42492</v>
      </c>
      <c r="E1401">
        <v>2</v>
      </c>
      <c r="F1401" t="s">
        <v>59</v>
      </c>
      <c r="K1401" s="24" t="s">
        <v>75</v>
      </c>
      <c r="L1401" t="s">
        <v>22</v>
      </c>
      <c r="M1401">
        <v>12</v>
      </c>
      <c r="N1401" s="2" t="s">
        <v>37</v>
      </c>
      <c r="O1401" s="2">
        <f t="shared" si="110"/>
        <v>981.4</v>
      </c>
      <c r="P1401">
        <v>98.14</v>
      </c>
      <c r="Q1401"/>
      <c r="R1401"/>
      <c r="S1401" s="2" t="str">
        <f>IF(ISNUMBER(R1401),SUMIFS(R$1:$R1401,A$1:$A1401,A1401,K$1:$K1401,K1401,E$1:$E1401,E1401),"")</f>
        <v/>
      </c>
      <c r="U1401" s="5"/>
      <c r="AC1401" s="2" t="str">
        <f t="shared" si="107"/>
        <v/>
      </c>
      <c r="AL1401" s="2" t="str">
        <f t="shared" si="111"/>
        <v/>
      </c>
      <c r="AT1401" s="2" t="str">
        <f t="shared" si="108"/>
        <v/>
      </c>
      <c r="AU1401" s="2" t="str">
        <f>IF(ISNUMBER(AT1401),SUMIFS($AT$1:AT1401,$A$1:A1401,A1401,$K$1:K1401,K1401,$E$1:E1401,E1401),"")</f>
        <v/>
      </c>
      <c r="AV1401">
        <f t="shared" si="109"/>
        <v>1</v>
      </c>
    </row>
    <row r="1402" spans="1:48" x14ac:dyDescent="0.25">
      <c r="A1402" s="4" t="s">
        <v>34</v>
      </c>
      <c r="B1402" s="4" t="s">
        <v>139</v>
      </c>
      <c r="C1402" t="s">
        <v>30</v>
      </c>
      <c r="D1402" s="3">
        <v>42492</v>
      </c>
      <c r="E1402">
        <v>2</v>
      </c>
      <c r="F1402" t="s">
        <v>56</v>
      </c>
      <c r="K1402" s="24" t="s">
        <v>75</v>
      </c>
      <c r="L1402" t="s">
        <v>22</v>
      </c>
      <c r="M1402">
        <v>12</v>
      </c>
      <c r="N1402" s="2" t="s">
        <v>37</v>
      </c>
      <c r="O1402" s="2">
        <f t="shared" si="110"/>
        <v>962.6</v>
      </c>
      <c r="P1402">
        <v>96.26</v>
      </c>
      <c r="Q1402"/>
      <c r="R1402"/>
      <c r="S1402" s="2" t="str">
        <f>IF(ISNUMBER(R1402),SUMIFS(R$1:$R1402,A$1:$A1402,A1402,K$1:$K1402,K1402,E$1:$E1402,E1402),"")</f>
        <v/>
      </c>
      <c r="U1402" s="5"/>
      <c r="AC1402" s="2" t="str">
        <f t="shared" si="107"/>
        <v/>
      </c>
      <c r="AL1402" s="2" t="str">
        <f t="shared" si="111"/>
        <v/>
      </c>
      <c r="AT1402" s="2" t="str">
        <f t="shared" si="108"/>
        <v/>
      </c>
      <c r="AU1402" s="2" t="str">
        <f>IF(ISNUMBER(AT1402),SUMIFS($AT$1:AT1402,$A$1:A1402,A1402,$K$1:K1402,K1402,$E$1:E1402,E1402),"")</f>
        <v/>
      </c>
      <c r="AV1402">
        <f t="shared" si="109"/>
        <v>1</v>
      </c>
    </row>
    <row r="1403" spans="1:48" x14ac:dyDescent="0.25">
      <c r="A1403" s="4" t="s">
        <v>29</v>
      </c>
      <c r="B1403" s="4" t="s">
        <v>139</v>
      </c>
      <c r="C1403" t="s">
        <v>30</v>
      </c>
      <c r="D1403" s="3">
        <v>42492</v>
      </c>
      <c r="E1403">
        <v>2</v>
      </c>
      <c r="F1403" t="s">
        <v>55</v>
      </c>
      <c r="K1403" s="24" t="s">
        <v>75</v>
      </c>
      <c r="L1403" t="s">
        <v>22</v>
      </c>
      <c r="M1403">
        <v>12</v>
      </c>
      <c r="N1403" s="2" t="s">
        <v>37</v>
      </c>
      <c r="O1403" s="2">
        <f t="shared" si="110"/>
        <v>962.6</v>
      </c>
      <c r="P1403">
        <v>96.26</v>
      </c>
      <c r="Q1403"/>
      <c r="R1403"/>
      <c r="S1403" s="2" t="str">
        <f>IF(ISNUMBER(R1403),SUMIFS(R$1:$R1403,A$1:$A1403,A1403,K$1:$K1403,K1403,E$1:$E1403,E1403),"")</f>
        <v/>
      </c>
      <c r="U1403" s="5"/>
      <c r="AC1403" s="2" t="str">
        <f t="shared" si="107"/>
        <v/>
      </c>
      <c r="AL1403" s="2" t="str">
        <f t="shared" si="111"/>
        <v/>
      </c>
      <c r="AT1403" s="2" t="str">
        <f t="shared" si="108"/>
        <v/>
      </c>
      <c r="AU1403" s="2" t="str">
        <f>IF(ISNUMBER(AT1403),SUMIFS($AT$1:AT1403,$A$1:A1403,A1403,$K$1:K1403,K1403,$E$1:E1403,E1403),"")</f>
        <v/>
      </c>
      <c r="AV1403">
        <f t="shared" si="109"/>
        <v>1</v>
      </c>
    </row>
    <row r="1404" spans="1:48" x14ac:dyDescent="0.25">
      <c r="A1404" s="4" t="s">
        <v>35</v>
      </c>
      <c r="B1404" s="4" t="s">
        <v>139</v>
      </c>
      <c r="C1404" t="s">
        <v>30</v>
      </c>
      <c r="D1404" s="3">
        <v>42492</v>
      </c>
      <c r="E1404">
        <v>2</v>
      </c>
      <c r="F1404" t="s">
        <v>57</v>
      </c>
      <c r="K1404" s="24" t="s">
        <v>75</v>
      </c>
      <c r="L1404" t="s">
        <v>22</v>
      </c>
      <c r="M1404">
        <v>12</v>
      </c>
      <c r="N1404" s="2" t="s">
        <v>37</v>
      </c>
      <c r="O1404" s="2">
        <f t="shared" si="110"/>
        <v>925</v>
      </c>
      <c r="P1404">
        <v>92.5</v>
      </c>
      <c r="Q1404"/>
      <c r="R1404"/>
      <c r="S1404" s="2" t="str">
        <f>IF(ISNUMBER(R1404),SUMIFS(R$1:$R1404,A$1:$A1404,A1404,K$1:$K1404,K1404,E$1:$E1404,E1404),"")</f>
        <v/>
      </c>
      <c r="U1404" s="5"/>
      <c r="AC1404" s="2" t="str">
        <f t="shared" si="107"/>
        <v/>
      </c>
      <c r="AL1404" s="2" t="str">
        <f t="shared" si="111"/>
        <v/>
      </c>
      <c r="AT1404" s="2" t="str">
        <f t="shared" si="108"/>
        <v/>
      </c>
      <c r="AU1404" s="2" t="str">
        <f>IF(ISNUMBER(AT1404),SUMIFS($AT$1:AT1404,$A$1:A1404,A1404,$K$1:K1404,K1404,$E$1:E1404,E1404),"")</f>
        <v/>
      </c>
      <c r="AV1404">
        <f t="shared" si="109"/>
        <v>1</v>
      </c>
    </row>
    <row r="1405" spans="1:48" x14ac:dyDescent="0.25">
      <c r="A1405" s="4" t="s">
        <v>33</v>
      </c>
      <c r="B1405" s="4" t="s">
        <v>139</v>
      </c>
      <c r="C1405" t="s">
        <v>30</v>
      </c>
      <c r="D1405" s="3">
        <v>42492</v>
      </c>
      <c r="E1405">
        <v>2</v>
      </c>
      <c r="F1405" t="s">
        <v>58</v>
      </c>
      <c r="K1405" s="24" t="s">
        <v>75</v>
      </c>
      <c r="L1405" t="s">
        <v>22</v>
      </c>
      <c r="M1405">
        <v>12</v>
      </c>
      <c r="N1405" s="2" t="s">
        <v>37</v>
      </c>
      <c r="O1405" s="2">
        <f t="shared" si="110"/>
        <v>887.4</v>
      </c>
      <c r="P1405">
        <v>88.74</v>
      </c>
      <c r="Q1405"/>
      <c r="R1405"/>
      <c r="S1405" s="2" t="str">
        <f>IF(ISNUMBER(R1405),SUMIFS(R$1:$R1405,A$1:$A1405,A1405,K$1:$K1405,K1405,E$1:$E1405,E1405),"")</f>
        <v/>
      </c>
      <c r="U1405" s="5"/>
      <c r="AC1405" s="2" t="str">
        <f t="shared" si="107"/>
        <v/>
      </c>
      <c r="AL1405" s="2" t="str">
        <f t="shared" si="111"/>
        <v/>
      </c>
      <c r="AT1405" s="2" t="str">
        <f t="shared" si="108"/>
        <v/>
      </c>
      <c r="AU1405" s="2" t="str">
        <f>IF(ISNUMBER(AT1405),SUMIFS($AT$1:AT1405,$A$1:A1405,A1405,$K$1:K1405,K1405,$E$1:E1405,E1405),"")</f>
        <v/>
      </c>
      <c r="AV1405">
        <f t="shared" si="109"/>
        <v>1</v>
      </c>
    </row>
    <row r="1406" spans="1:48" x14ac:dyDescent="0.25">
      <c r="A1406" s="4" t="s">
        <v>33</v>
      </c>
      <c r="B1406" s="4" t="s">
        <v>139</v>
      </c>
      <c r="C1406" t="s">
        <v>30</v>
      </c>
      <c r="D1406" s="3">
        <v>42492</v>
      </c>
      <c r="E1406">
        <v>3</v>
      </c>
      <c r="F1406" t="s">
        <v>58</v>
      </c>
      <c r="K1406" s="24" t="s">
        <v>75</v>
      </c>
      <c r="L1406" t="s">
        <v>22</v>
      </c>
      <c r="M1406">
        <v>12</v>
      </c>
      <c r="N1406" s="2" t="s">
        <v>37</v>
      </c>
      <c r="O1406" s="2">
        <f t="shared" si="110"/>
        <v>981.4</v>
      </c>
      <c r="P1406">
        <v>98.14</v>
      </c>
      <c r="Q1406"/>
      <c r="R1406"/>
      <c r="S1406" s="2" t="str">
        <f>IF(ISNUMBER(R1406),SUMIFS(R$1:$R1406,A$1:$A1406,A1406,K$1:$K1406,K1406,E$1:$E1406,E1406),"")</f>
        <v/>
      </c>
      <c r="U1406" s="5"/>
      <c r="AC1406" s="2" t="str">
        <f t="shared" si="107"/>
        <v/>
      </c>
      <c r="AL1406" s="2" t="str">
        <f t="shared" si="111"/>
        <v/>
      </c>
      <c r="AT1406" s="2" t="str">
        <f t="shared" si="108"/>
        <v/>
      </c>
      <c r="AU1406" s="2" t="str">
        <f>IF(ISNUMBER(AT1406),SUMIFS($AT$1:AT1406,$A$1:A1406,A1406,$K$1:K1406,K1406,$E$1:E1406,E1406),"")</f>
        <v/>
      </c>
      <c r="AV1406">
        <f t="shared" si="109"/>
        <v>1</v>
      </c>
    </row>
    <row r="1407" spans="1:48" x14ac:dyDescent="0.25">
      <c r="A1407" s="4" t="s">
        <v>35</v>
      </c>
      <c r="B1407" s="4" t="s">
        <v>139</v>
      </c>
      <c r="C1407" t="s">
        <v>30</v>
      </c>
      <c r="D1407" s="3">
        <v>42492</v>
      </c>
      <c r="E1407">
        <v>3</v>
      </c>
      <c r="F1407" t="s">
        <v>57</v>
      </c>
      <c r="K1407" s="24" t="s">
        <v>75</v>
      </c>
      <c r="L1407" t="s">
        <v>22</v>
      </c>
      <c r="M1407">
        <v>12</v>
      </c>
      <c r="N1407" s="2" t="s">
        <v>37</v>
      </c>
      <c r="O1407" s="2">
        <f t="shared" si="110"/>
        <v>962.6</v>
      </c>
      <c r="P1407">
        <v>96.26</v>
      </c>
      <c r="Q1407"/>
      <c r="R1407"/>
      <c r="S1407" s="2" t="str">
        <f>IF(ISNUMBER(R1407),SUMIFS(R$1:$R1407,A$1:$A1407,A1407,K$1:$K1407,K1407,E$1:$E1407,E1407),"")</f>
        <v/>
      </c>
      <c r="U1407" s="5"/>
      <c r="AC1407" s="2" t="str">
        <f t="shared" si="107"/>
        <v/>
      </c>
      <c r="AL1407" s="2" t="str">
        <f t="shared" si="111"/>
        <v/>
      </c>
      <c r="AT1407" s="2" t="str">
        <f t="shared" si="108"/>
        <v/>
      </c>
      <c r="AU1407" s="2" t="str">
        <f>IF(ISNUMBER(AT1407),SUMIFS($AT$1:AT1407,$A$1:A1407,A1407,$K$1:K1407,K1407,$E$1:E1407,E1407),"")</f>
        <v/>
      </c>
      <c r="AV1407">
        <f t="shared" si="109"/>
        <v>1</v>
      </c>
    </row>
    <row r="1408" spans="1:48" x14ac:dyDescent="0.25">
      <c r="A1408" s="4" t="s">
        <v>32</v>
      </c>
      <c r="B1408" s="4" t="s">
        <v>139</v>
      </c>
      <c r="C1408" t="s">
        <v>30</v>
      </c>
      <c r="D1408" s="3">
        <v>42492</v>
      </c>
      <c r="E1408">
        <v>3</v>
      </c>
      <c r="F1408" t="s">
        <v>59</v>
      </c>
      <c r="K1408" s="24" t="s">
        <v>75</v>
      </c>
      <c r="L1408" t="s">
        <v>22</v>
      </c>
      <c r="M1408">
        <v>12</v>
      </c>
      <c r="N1408" s="2" t="s">
        <v>37</v>
      </c>
      <c r="O1408" s="2">
        <f t="shared" si="110"/>
        <v>868.6</v>
      </c>
      <c r="P1408">
        <v>86.86</v>
      </c>
      <c r="Q1408"/>
      <c r="R1408"/>
      <c r="S1408" s="2" t="str">
        <f>IF(ISNUMBER(R1408),SUMIFS(R$1:$R1408,A$1:$A1408,A1408,K$1:$K1408,K1408,E$1:$E1408,E1408),"")</f>
        <v/>
      </c>
      <c r="U1408" s="5"/>
      <c r="AC1408" s="2" t="str">
        <f t="shared" si="107"/>
        <v/>
      </c>
      <c r="AL1408" s="2" t="str">
        <f t="shared" si="111"/>
        <v/>
      </c>
      <c r="AT1408" s="2" t="str">
        <f t="shared" si="108"/>
        <v/>
      </c>
      <c r="AU1408" s="2" t="str">
        <f>IF(ISNUMBER(AT1408),SUMIFS($AT$1:AT1408,$A$1:A1408,A1408,$K$1:K1408,K1408,$E$1:E1408,E1408),"")</f>
        <v/>
      </c>
      <c r="AV1408">
        <f t="shared" si="109"/>
        <v>1</v>
      </c>
    </row>
    <row r="1409" spans="1:48" x14ac:dyDescent="0.25">
      <c r="A1409" s="4" t="s">
        <v>29</v>
      </c>
      <c r="B1409" s="4" t="s">
        <v>139</v>
      </c>
      <c r="C1409" t="s">
        <v>30</v>
      </c>
      <c r="D1409" s="3">
        <v>42492</v>
      </c>
      <c r="E1409">
        <v>3</v>
      </c>
      <c r="F1409" t="s">
        <v>55</v>
      </c>
      <c r="K1409" s="24" t="s">
        <v>75</v>
      </c>
      <c r="L1409" t="s">
        <v>22</v>
      </c>
      <c r="M1409">
        <v>12</v>
      </c>
      <c r="N1409" s="2" t="s">
        <v>37</v>
      </c>
      <c r="O1409" s="2">
        <f t="shared" si="110"/>
        <v>1019</v>
      </c>
      <c r="P1409">
        <v>101.9</v>
      </c>
      <c r="Q1409"/>
      <c r="R1409"/>
      <c r="S1409" s="2" t="str">
        <f>IF(ISNUMBER(R1409),SUMIFS(R$1:$R1409,A$1:$A1409,A1409,K$1:$K1409,K1409,E$1:$E1409,E1409),"")</f>
        <v/>
      </c>
      <c r="U1409" s="5"/>
      <c r="AC1409" s="2" t="str">
        <f t="shared" si="107"/>
        <v/>
      </c>
      <c r="AL1409" s="2" t="str">
        <f t="shared" si="111"/>
        <v/>
      </c>
      <c r="AT1409" s="2" t="str">
        <f t="shared" si="108"/>
        <v/>
      </c>
      <c r="AU1409" s="2" t="str">
        <f>IF(ISNUMBER(AT1409),SUMIFS($AT$1:AT1409,$A$1:A1409,A1409,$K$1:K1409,K1409,$E$1:E1409,E1409),"")</f>
        <v/>
      </c>
      <c r="AV1409">
        <f t="shared" si="109"/>
        <v>1</v>
      </c>
    </row>
    <row r="1410" spans="1:48" x14ac:dyDescent="0.25">
      <c r="A1410" s="4" t="s">
        <v>34</v>
      </c>
      <c r="B1410" s="4" t="s">
        <v>139</v>
      </c>
      <c r="C1410" t="s">
        <v>30</v>
      </c>
      <c r="D1410" s="3">
        <v>42492</v>
      </c>
      <c r="E1410">
        <v>3</v>
      </c>
      <c r="F1410" t="s">
        <v>56</v>
      </c>
      <c r="K1410" s="24" t="s">
        <v>75</v>
      </c>
      <c r="L1410" t="s">
        <v>22</v>
      </c>
      <c r="M1410">
        <v>12</v>
      </c>
      <c r="N1410" s="2" t="s">
        <v>37</v>
      </c>
      <c r="O1410" s="2">
        <f t="shared" si="110"/>
        <v>1357.4</v>
      </c>
      <c r="P1410">
        <v>135.74</v>
      </c>
      <c r="Q1410"/>
      <c r="R1410"/>
      <c r="S1410" s="2" t="str">
        <f>IF(ISNUMBER(R1410),SUMIFS(R$1:$R1410,A$1:$A1410,A1410,K$1:$K1410,K1410,E$1:$E1410,E1410),"")</f>
        <v/>
      </c>
      <c r="U1410" s="5"/>
      <c r="AC1410" s="2" t="str">
        <f t="shared" ref="AC1410:AC1473" si="112">IF(ISNUMBER(AD1410),AD1410*10,"")</f>
        <v/>
      </c>
      <c r="AL1410" s="2" t="str">
        <f t="shared" si="111"/>
        <v/>
      </c>
      <c r="AT1410" s="2" t="str">
        <f t="shared" ref="AT1410:AT1473" si="113">IF(AND(ISNUMBER(AL1410),ISNUMBER(R1410)),ROUND(R1410*AL1410,3),"")</f>
        <v/>
      </c>
      <c r="AU1410" s="2" t="str">
        <f>IF(ISNUMBER(AT1410),SUMIFS($AT$1:AT1410,$A$1:A1410,A1410,$K$1:K1410,K1410,$E$1:E1410,E1410),"")</f>
        <v/>
      </c>
      <c r="AV1410">
        <f t="shared" ref="AV1410:AV1473" si="114">COUNT(P1410:AU1410)</f>
        <v>1</v>
      </c>
    </row>
    <row r="1411" spans="1:48" x14ac:dyDescent="0.25">
      <c r="A1411" s="4" t="s">
        <v>31</v>
      </c>
      <c r="B1411" s="4" t="s">
        <v>139</v>
      </c>
      <c r="C1411" t="s">
        <v>30</v>
      </c>
      <c r="D1411" s="3">
        <v>42492</v>
      </c>
      <c r="E1411">
        <v>3</v>
      </c>
      <c r="F1411" t="s">
        <v>54</v>
      </c>
      <c r="K1411" s="24" t="s">
        <v>75</v>
      </c>
      <c r="L1411" t="s">
        <v>22</v>
      </c>
      <c r="M1411">
        <v>12</v>
      </c>
      <c r="N1411" s="2" t="s">
        <v>37</v>
      </c>
      <c r="O1411" s="2">
        <f t="shared" si="110"/>
        <v>1244.5999999999999</v>
      </c>
      <c r="P1411">
        <v>124.46</v>
      </c>
      <c r="Q1411"/>
      <c r="R1411"/>
      <c r="S1411" s="2" t="str">
        <f>IF(ISNUMBER(R1411),SUMIFS(R$1:$R1411,A$1:$A1411,A1411,K$1:$K1411,K1411,E$1:$E1411,E1411),"")</f>
        <v/>
      </c>
      <c r="U1411" s="5"/>
      <c r="AC1411" s="2" t="str">
        <f t="shared" si="112"/>
        <v/>
      </c>
      <c r="AL1411" s="2" t="str">
        <f t="shared" si="111"/>
        <v/>
      </c>
      <c r="AT1411" s="2" t="str">
        <f t="shared" si="113"/>
        <v/>
      </c>
      <c r="AU1411" s="2" t="str">
        <f>IF(ISNUMBER(AT1411),SUMIFS($AT$1:AT1411,$A$1:A1411,A1411,$K$1:K1411,K1411,$E$1:E1411,E1411),"")</f>
        <v/>
      </c>
      <c r="AV1411">
        <f t="shared" si="114"/>
        <v>1</v>
      </c>
    </row>
    <row r="1412" spans="1:48" x14ac:dyDescent="0.25">
      <c r="A1412" s="4" t="s">
        <v>34</v>
      </c>
      <c r="B1412" s="4" t="s">
        <v>139</v>
      </c>
      <c r="C1412" t="s">
        <v>30</v>
      </c>
      <c r="D1412" s="3">
        <v>42502</v>
      </c>
      <c r="E1412">
        <v>1</v>
      </c>
      <c r="F1412" t="s">
        <v>56</v>
      </c>
      <c r="K1412" s="24" t="s">
        <v>75</v>
      </c>
      <c r="L1412" t="s">
        <v>22</v>
      </c>
      <c r="M1412">
        <v>12</v>
      </c>
      <c r="N1412" s="2" t="s">
        <v>38</v>
      </c>
      <c r="O1412" s="2">
        <f t="shared" si="110"/>
        <v>1019</v>
      </c>
      <c r="P1412">
        <v>101.9</v>
      </c>
      <c r="Q1412"/>
      <c r="R1412"/>
      <c r="S1412" s="2" t="str">
        <f>IF(ISNUMBER(R1412),SUMIFS(R$1:$R1412,A$1:$A1412,A1412,K$1:$K1412,K1412,E$1:$E1412,E1412),"")</f>
        <v/>
      </c>
      <c r="U1412" s="5"/>
      <c r="AC1412" s="2" t="str">
        <f t="shared" si="112"/>
        <v/>
      </c>
      <c r="AL1412" s="2" t="str">
        <f t="shared" si="111"/>
        <v/>
      </c>
      <c r="AT1412" s="2" t="str">
        <f t="shared" si="113"/>
        <v/>
      </c>
      <c r="AU1412" s="2" t="str">
        <f>IF(ISNUMBER(AT1412),SUMIFS($AT$1:AT1412,$A$1:A1412,A1412,$K$1:K1412,K1412,$E$1:E1412,E1412),"")</f>
        <v/>
      </c>
      <c r="AV1412">
        <f t="shared" si="114"/>
        <v>1</v>
      </c>
    </row>
    <row r="1413" spans="1:48" x14ac:dyDescent="0.25">
      <c r="A1413" s="4" t="s">
        <v>33</v>
      </c>
      <c r="B1413" s="4" t="s">
        <v>139</v>
      </c>
      <c r="C1413" t="s">
        <v>30</v>
      </c>
      <c r="D1413" s="3">
        <v>42502</v>
      </c>
      <c r="E1413">
        <v>1</v>
      </c>
      <c r="F1413" t="s">
        <v>58</v>
      </c>
      <c r="K1413" s="24" t="s">
        <v>75</v>
      </c>
      <c r="L1413" t="s">
        <v>22</v>
      </c>
      <c r="M1413">
        <v>12</v>
      </c>
      <c r="N1413" s="2" t="s">
        <v>38</v>
      </c>
      <c r="O1413" s="2">
        <f t="shared" si="110"/>
        <v>1000.2</v>
      </c>
      <c r="P1413">
        <v>100.02000000000001</v>
      </c>
      <c r="Q1413"/>
      <c r="R1413"/>
      <c r="S1413" s="2" t="str">
        <f>IF(ISNUMBER(R1413),SUMIFS(R$1:$R1413,A$1:$A1413,A1413,K$1:$K1413,K1413,E$1:$E1413,E1413),"")</f>
        <v/>
      </c>
      <c r="U1413" s="5"/>
      <c r="AC1413" s="2" t="str">
        <f t="shared" si="112"/>
        <v/>
      </c>
      <c r="AL1413" s="2" t="str">
        <f t="shared" si="111"/>
        <v/>
      </c>
      <c r="AT1413" s="2" t="str">
        <f t="shared" si="113"/>
        <v/>
      </c>
      <c r="AU1413" s="2" t="str">
        <f>IF(ISNUMBER(AT1413),SUMIFS($AT$1:AT1413,$A$1:A1413,A1413,$K$1:K1413,K1413,$E$1:E1413,E1413),"")</f>
        <v/>
      </c>
      <c r="AV1413">
        <f t="shared" si="114"/>
        <v>1</v>
      </c>
    </row>
    <row r="1414" spans="1:48" x14ac:dyDescent="0.25">
      <c r="A1414" s="4" t="s">
        <v>29</v>
      </c>
      <c r="B1414" s="4" t="s">
        <v>139</v>
      </c>
      <c r="C1414" t="s">
        <v>30</v>
      </c>
      <c r="D1414" s="3">
        <v>42502</v>
      </c>
      <c r="E1414">
        <v>1</v>
      </c>
      <c r="F1414" t="s">
        <v>55</v>
      </c>
      <c r="K1414" s="24" t="s">
        <v>75</v>
      </c>
      <c r="L1414" t="s">
        <v>22</v>
      </c>
      <c r="M1414">
        <v>12</v>
      </c>
      <c r="N1414" s="2" t="s">
        <v>38</v>
      </c>
      <c r="O1414" s="2">
        <f t="shared" si="110"/>
        <v>1244.5999999999999</v>
      </c>
      <c r="P1414">
        <v>124.46</v>
      </c>
      <c r="Q1414"/>
      <c r="R1414"/>
      <c r="S1414" s="2" t="str">
        <f>IF(ISNUMBER(R1414),SUMIFS(R$1:$R1414,A$1:$A1414,A1414,K$1:$K1414,K1414,E$1:$E1414,E1414),"")</f>
        <v/>
      </c>
      <c r="U1414" s="5"/>
      <c r="AC1414" s="2" t="str">
        <f t="shared" si="112"/>
        <v/>
      </c>
      <c r="AL1414" s="2" t="str">
        <f t="shared" si="111"/>
        <v/>
      </c>
      <c r="AT1414" s="2" t="str">
        <f t="shared" si="113"/>
        <v/>
      </c>
      <c r="AU1414" s="2" t="str">
        <f>IF(ISNUMBER(AT1414),SUMIFS($AT$1:AT1414,$A$1:A1414,A1414,$K$1:K1414,K1414,$E$1:E1414,E1414),"")</f>
        <v/>
      </c>
      <c r="AV1414">
        <f t="shared" si="114"/>
        <v>1</v>
      </c>
    </row>
    <row r="1415" spans="1:48" x14ac:dyDescent="0.25">
      <c r="A1415" s="4" t="s">
        <v>35</v>
      </c>
      <c r="B1415" s="4" t="s">
        <v>139</v>
      </c>
      <c r="C1415" t="s">
        <v>30</v>
      </c>
      <c r="D1415" s="3">
        <v>42502</v>
      </c>
      <c r="E1415">
        <v>1</v>
      </c>
      <c r="F1415" t="s">
        <v>57</v>
      </c>
      <c r="K1415" s="24" t="s">
        <v>75</v>
      </c>
      <c r="L1415" t="s">
        <v>22</v>
      </c>
      <c r="M1415">
        <v>12</v>
      </c>
      <c r="N1415" s="2" t="s">
        <v>38</v>
      </c>
      <c r="O1415" s="2">
        <f t="shared" si="110"/>
        <v>1244.5999999999999</v>
      </c>
      <c r="P1415">
        <v>124.46</v>
      </c>
      <c r="Q1415"/>
      <c r="R1415"/>
      <c r="S1415" s="2" t="str">
        <f>IF(ISNUMBER(R1415),SUMIFS(R$1:$R1415,A$1:$A1415,A1415,K$1:$K1415,K1415,E$1:$E1415,E1415),"")</f>
        <v/>
      </c>
      <c r="U1415" s="5"/>
      <c r="AC1415" s="2" t="str">
        <f t="shared" si="112"/>
        <v/>
      </c>
      <c r="AL1415" s="2" t="str">
        <f t="shared" si="111"/>
        <v/>
      </c>
      <c r="AT1415" s="2" t="str">
        <f t="shared" si="113"/>
        <v/>
      </c>
      <c r="AU1415" s="2" t="str">
        <f>IF(ISNUMBER(AT1415),SUMIFS($AT$1:AT1415,$A$1:A1415,A1415,$K$1:K1415,K1415,$E$1:E1415,E1415),"")</f>
        <v/>
      </c>
      <c r="AV1415">
        <f t="shared" si="114"/>
        <v>1</v>
      </c>
    </row>
    <row r="1416" spans="1:48" x14ac:dyDescent="0.25">
      <c r="A1416" s="4" t="s">
        <v>32</v>
      </c>
      <c r="B1416" s="4" t="s">
        <v>139</v>
      </c>
      <c r="C1416" t="s">
        <v>30</v>
      </c>
      <c r="D1416" s="3">
        <v>42502</v>
      </c>
      <c r="E1416">
        <v>1</v>
      </c>
      <c r="F1416" t="s">
        <v>59</v>
      </c>
      <c r="K1416" s="24" t="s">
        <v>75</v>
      </c>
      <c r="L1416" t="s">
        <v>22</v>
      </c>
      <c r="M1416">
        <v>12</v>
      </c>
      <c r="N1416" s="2" t="s">
        <v>38</v>
      </c>
      <c r="O1416" s="2">
        <f t="shared" si="110"/>
        <v>1094.2</v>
      </c>
      <c r="P1416">
        <v>109.42</v>
      </c>
      <c r="Q1416"/>
      <c r="R1416"/>
      <c r="S1416" s="2" t="str">
        <f>IF(ISNUMBER(R1416),SUMIFS(R$1:$R1416,A$1:$A1416,A1416,K$1:$K1416,K1416,E$1:$E1416,E1416),"")</f>
        <v/>
      </c>
      <c r="U1416" s="5"/>
      <c r="AC1416" s="2" t="str">
        <f t="shared" si="112"/>
        <v/>
      </c>
      <c r="AL1416" s="2" t="str">
        <f t="shared" si="111"/>
        <v/>
      </c>
      <c r="AT1416" s="2" t="str">
        <f t="shared" si="113"/>
        <v/>
      </c>
      <c r="AU1416" s="2" t="str">
        <f>IF(ISNUMBER(AT1416),SUMIFS($AT$1:AT1416,$A$1:A1416,A1416,$K$1:K1416,K1416,$E$1:E1416,E1416),"")</f>
        <v/>
      </c>
      <c r="AV1416">
        <f t="shared" si="114"/>
        <v>1</v>
      </c>
    </row>
    <row r="1417" spans="1:48" x14ac:dyDescent="0.25">
      <c r="A1417" s="4" t="s">
        <v>31</v>
      </c>
      <c r="B1417" s="4" t="s">
        <v>139</v>
      </c>
      <c r="C1417" t="s">
        <v>30</v>
      </c>
      <c r="D1417" s="3">
        <v>42502</v>
      </c>
      <c r="E1417">
        <v>1</v>
      </c>
      <c r="F1417" t="s">
        <v>54</v>
      </c>
      <c r="K1417" s="24" t="s">
        <v>75</v>
      </c>
      <c r="L1417" t="s">
        <v>22</v>
      </c>
      <c r="M1417">
        <v>12</v>
      </c>
      <c r="N1417" s="2" t="s">
        <v>38</v>
      </c>
      <c r="O1417" s="2">
        <f t="shared" si="110"/>
        <v>1094.2</v>
      </c>
      <c r="P1417">
        <v>109.42</v>
      </c>
      <c r="Q1417"/>
      <c r="R1417"/>
      <c r="S1417" s="2" t="str">
        <f>IF(ISNUMBER(R1417),SUMIFS(R$1:$R1417,A$1:$A1417,A1417,K$1:$K1417,K1417,E$1:$E1417,E1417),"")</f>
        <v/>
      </c>
      <c r="U1417" s="5"/>
      <c r="AC1417" s="2" t="str">
        <f t="shared" si="112"/>
        <v/>
      </c>
      <c r="AL1417" s="2" t="str">
        <f t="shared" si="111"/>
        <v/>
      </c>
      <c r="AT1417" s="2" t="str">
        <f t="shared" si="113"/>
        <v/>
      </c>
      <c r="AU1417" s="2" t="str">
        <f>IF(ISNUMBER(AT1417),SUMIFS($AT$1:AT1417,$A$1:A1417,A1417,$K$1:K1417,K1417,$E$1:E1417,E1417),"")</f>
        <v/>
      </c>
      <c r="AV1417">
        <f t="shared" si="114"/>
        <v>1</v>
      </c>
    </row>
    <row r="1418" spans="1:48" x14ac:dyDescent="0.25">
      <c r="A1418" s="4" t="s">
        <v>31</v>
      </c>
      <c r="B1418" s="4" t="s">
        <v>139</v>
      </c>
      <c r="C1418" t="s">
        <v>30</v>
      </c>
      <c r="D1418" s="3">
        <v>42502</v>
      </c>
      <c r="E1418">
        <v>2</v>
      </c>
      <c r="F1418" t="s">
        <v>54</v>
      </c>
      <c r="K1418" s="24" t="s">
        <v>75</v>
      </c>
      <c r="L1418" t="s">
        <v>22</v>
      </c>
      <c r="M1418">
        <v>12</v>
      </c>
      <c r="N1418" s="2" t="s">
        <v>38</v>
      </c>
      <c r="O1418" s="2">
        <f t="shared" si="110"/>
        <v>1075.4000000000001</v>
      </c>
      <c r="P1418">
        <v>107.54</v>
      </c>
      <c r="Q1418"/>
      <c r="R1418"/>
      <c r="S1418" s="2" t="str">
        <f>IF(ISNUMBER(R1418),SUMIFS(R$1:$R1418,A$1:$A1418,A1418,K$1:$K1418,K1418,E$1:$E1418,E1418),"")</f>
        <v/>
      </c>
      <c r="U1418" s="5"/>
      <c r="AC1418" s="2" t="str">
        <f t="shared" si="112"/>
        <v/>
      </c>
      <c r="AL1418" s="2" t="str">
        <f t="shared" si="111"/>
        <v/>
      </c>
      <c r="AT1418" s="2" t="str">
        <f t="shared" si="113"/>
        <v/>
      </c>
      <c r="AU1418" s="2" t="str">
        <f>IF(ISNUMBER(AT1418),SUMIFS($AT$1:AT1418,$A$1:A1418,A1418,$K$1:K1418,K1418,$E$1:E1418,E1418),"")</f>
        <v/>
      </c>
      <c r="AV1418">
        <f t="shared" si="114"/>
        <v>1</v>
      </c>
    </row>
    <row r="1419" spans="1:48" x14ac:dyDescent="0.25">
      <c r="A1419" s="4" t="s">
        <v>32</v>
      </c>
      <c r="B1419" s="4" t="s">
        <v>139</v>
      </c>
      <c r="C1419" t="s">
        <v>30</v>
      </c>
      <c r="D1419" s="3">
        <v>42502</v>
      </c>
      <c r="E1419">
        <v>2</v>
      </c>
      <c r="F1419" t="s">
        <v>59</v>
      </c>
      <c r="K1419" s="24" t="s">
        <v>75</v>
      </c>
      <c r="L1419" t="s">
        <v>22</v>
      </c>
      <c r="M1419">
        <v>12</v>
      </c>
      <c r="N1419" s="2" t="s">
        <v>38</v>
      </c>
      <c r="O1419" s="2">
        <f t="shared" si="110"/>
        <v>1282.2</v>
      </c>
      <c r="P1419">
        <v>128.22</v>
      </c>
      <c r="Q1419"/>
      <c r="R1419"/>
      <c r="S1419" s="2" t="str">
        <f>IF(ISNUMBER(R1419),SUMIFS(R$1:$R1419,A$1:$A1419,A1419,K$1:$K1419,K1419,E$1:$E1419,E1419),"")</f>
        <v/>
      </c>
      <c r="U1419" s="5"/>
      <c r="AC1419" s="2" t="str">
        <f t="shared" si="112"/>
        <v/>
      </c>
      <c r="AL1419" s="2" t="str">
        <f t="shared" si="111"/>
        <v/>
      </c>
      <c r="AT1419" s="2" t="str">
        <f t="shared" si="113"/>
        <v/>
      </c>
      <c r="AU1419" s="2" t="str">
        <f>IF(ISNUMBER(AT1419),SUMIFS($AT$1:AT1419,$A$1:A1419,A1419,$K$1:K1419,K1419,$E$1:E1419,E1419),"")</f>
        <v/>
      </c>
      <c r="AV1419">
        <f t="shared" si="114"/>
        <v>1</v>
      </c>
    </row>
    <row r="1420" spans="1:48" x14ac:dyDescent="0.25">
      <c r="A1420" s="4" t="s">
        <v>34</v>
      </c>
      <c r="B1420" s="4" t="s">
        <v>139</v>
      </c>
      <c r="C1420" t="s">
        <v>30</v>
      </c>
      <c r="D1420" s="3">
        <v>42502</v>
      </c>
      <c r="E1420">
        <v>2</v>
      </c>
      <c r="F1420" t="s">
        <v>56</v>
      </c>
      <c r="K1420" s="24" t="s">
        <v>75</v>
      </c>
      <c r="L1420" t="s">
        <v>22</v>
      </c>
      <c r="M1420">
        <v>12</v>
      </c>
      <c r="N1420" s="2" t="s">
        <v>38</v>
      </c>
      <c r="O1420" s="2">
        <f t="shared" si="110"/>
        <v>1225.8</v>
      </c>
      <c r="P1420">
        <v>122.58</v>
      </c>
      <c r="Q1420"/>
      <c r="R1420"/>
      <c r="S1420" s="2" t="str">
        <f>IF(ISNUMBER(R1420),SUMIFS(R$1:$R1420,A$1:$A1420,A1420,K$1:$K1420,K1420,E$1:$E1420,E1420),"")</f>
        <v/>
      </c>
      <c r="U1420" s="5"/>
      <c r="AC1420" s="2" t="str">
        <f t="shared" si="112"/>
        <v/>
      </c>
      <c r="AL1420" s="2" t="str">
        <f t="shared" si="111"/>
        <v/>
      </c>
      <c r="AT1420" s="2" t="str">
        <f t="shared" si="113"/>
        <v/>
      </c>
      <c r="AU1420" s="2" t="str">
        <f>IF(ISNUMBER(AT1420),SUMIFS($AT$1:AT1420,$A$1:A1420,A1420,$K$1:K1420,K1420,$E$1:E1420,E1420),"")</f>
        <v/>
      </c>
      <c r="AV1420">
        <f t="shared" si="114"/>
        <v>1</v>
      </c>
    </row>
    <row r="1421" spans="1:48" x14ac:dyDescent="0.25">
      <c r="A1421" s="4" t="s">
        <v>29</v>
      </c>
      <c r="B1421" s="4" t="s">
        <v>139</v>
      </c>
      <c r="C1421" t="s">
        <v>30</v>
      </c>
      <c r="D1421" s="3">
        <v>42502</v>
      </c>
      <c r="E1421">
        <v>2</v>
      </c>
      <c r="F1421" t="s">
        <v>55</v>
      </c>
      <c r="K1421" s="24" t="s">
        <v>75</v>
      </c>
      <c r="L1421" t="s">
        <v>22</v>
      </c>
      <c r="M1421">
        <v>12</v>
      </c>
      <c r="N1421" s="2" t="s">
        <v>38</v>
      </c>
      <c r="O1421" s="2">
        <f t="shared" si="110"/>
        <v>1244.5999999999999</v>
      </c>
      <c r="P1421">
        <v>124.46</v>
      </c>
      <c r="Q1421"/>
      <c r="R1421"/>
      <c r="S1421" s="2" t="str">
        <f>IF(ISNUMBER(R1421),SUMIFS(R$1:$R1421,A$1:$A1421,A1421,K$1:$K1421,K1421,E$1:$E1421,E1421),"")</f>
        <v/>
      </c>
      <c r="U1421" s="5"/>
      <c r="AC1421" s="2" t="str">
        <f t="shared" si="112"/>
        <v/>
      </c>
      <c r="AL1421" s="2" t="str">
        <f t="shared" si="111"/>
        <v/>
      </c>
      <c r="AT1421" s="2" t="str">
        <f t="shared" si="113"/>
        <v/>
      </c>
      <c r="AU1421" s="2" t="str">
        <f>IF(ISNUMBER(AT1421),SUMIFS($AT$1:AT1421,$A$1:A1421,A1421,$K$1:K1421,K1421,$E$1:E1421,E1421),"")</f>
        <v/>
      </c>
      <c r="AV1421">
        <f t="shared" si="114"/>
        <v>1</v>
      </c>
    </row>
    <row r="1422" spans="1:48" x14ac:dyDescent="0.25">
      <c r="A1422" s="4" t="s">
        <v>35</v>
      </c>
      <c r="B1422" s="4" t="s">
        <v>139</v>
      </c>
      <c r="C1422" t="s">
        <v>30</v>
      </c>
      <c r="D1422" s="3">
        <v>42502</v>
      </c>
      <c r="E1422">
        <v>2</v>
      </c>
      <c r="F1422" t="s">
        <v>57</v>
      </c>
      <c r="K1422" s="24" t="s">
        <v>75</v>
      </c>
      <c r="L1422" t="s">
        <v>22</v>
      </c>
      <c r="M1422">
        <v>12</v>
      </c>
      <c r="N1422" s="2" t="s">
        <v>38</v>
      </c>
      <c r="O1422" s="2">
        <f t="shared" si="110"/>
        <v>1150.5999999999999</v>
      </c>
      <c r="P1422">
        <v>115.05999999999999</v>
      </c>
      <c r="Q1422"/>
      <c r="R1422"/>
      <c r="S1422" s="2" t="str">
        <f>IF(ISNUMBER(R1422),SUMIFS(R$1:$R1422,A$1:$A1422,A1422,K$1:$K1422,K1422,E$1:$E1422,E1422),"")</f>
        <v/>
      </c>
      <c r="U1422" s="5"/>
      <c r="AC1422" s="2" t="str">
        <f t="shared" si="112"/>
        <v/>
      </c>
      <c r="AL1422" s="2" t="str">
        <f t="shared" si="111"/>
        <v/>
      </c>
      <c r="AT1422" s="2" t="str">
        <f t="shared" si="113"/>
        <v/>
      </c>
      <c r="AU1422" s="2" t="str">
        <f>IF(ISNUMBER(AT1422),SUMIFS($AT$1:AT1422,$A$1:A1422,A1422,$K$1:K1422,K1422,$E$1:E1422,E1422),"")</f>
        <v/>
      </c>
      <c r="AV1422">
        <f t="shared" si="114"/>
        <v>1</v>
      </c>
    </row>
    <row r="1423" spans="1:48" x14ac:dyDescent="0.25">
      <c r="A1423" s="4" t="s">
        <v>33</v>
      </c>
      <c r="B1423" s="4" t="s">
        <v>139</v>
      </c>
      <c r="C1423" t="s">
        <v>30</v>
      </c>
      <c r="D1423" s="3">
        <v>42502</v>
      </c>
      <c r="E1423">
        <v>2</v>
      </c>
      <c r="F1423" t="s">
        <v>58</v>
      </c>
      <c r="K1423" s="24" t="s">
        <v>75</v>
      </c>
      <c r="L1423" t="s">
        <v>22</v>
      </c>
      <c r="M1423">
        <v>12</v>
      </c>
      <c r="N1423" s="2" t="s">
        <v>38</v>
      </c>
      <c r="O1423" s="2">
        <f t="shared" si="110"/>
        <v>1150.5999999999999</v>
      </c>
      <c r="P1423">
        <v>115.05999999999999</v>
      </c>
      <c r="Q1423"/>
      <c r="R1423"/>
      <c r="S1423" s="2" t="str">
        <f>IF(ISNUMBER(R1423),SUMIFS(R$1:$R1423,A$1:$A1423,A1423,K$1:$K1423,K1423,E$1:$E1423,E1423),"")</f>
        <v/>
      </c>
      <c r="U1423" s="5"/>
      <c r="AC1423" s="2" t="str">
        <f t="shared" si="112"/>
        <v/>
      </c>
      <c r="AL1423" s="2" t="str">
        <f t="shared" si="111"/>
        <v/>
      </c>
      <c r="AT1423" s="2" t="str">
        <f t="shared" si="113"/>
        <v/>
      </c>
      <c r="AU1423" s="2" t="str">
        <f>IF(ISNUMBER(AT1423),SUMIFS($AT$1:AT1423,$A$1:A1423,A1423,$K$1:K1423,K1423,$E$1:E1423,E1423),"")</f>
        <v/>
      </c>
      <c r="AV1423">
        <f t="shared" si="114"/>
        <v>1</v>
      </c>
    </row>
    <row r="1424" spans="1:48" x14ac:dyDescent="0.25">
      <c r="A1424" s="4" t="s">
        <v>33</v>
      </c>
      <c r="B1424" s="4" t="s">
        <v>139</v>
      </c>
      <c r="C1424" t="s">
        <v>30</v>
      </c>
      <c r="D1424" s="3">
        <v>42502</v>
      </c>
      <c r="E1424">
        <v>3</v>
      </c>
      <c r="F1424" t="s">
        <v>58</v>
      </c>
      <c r="K1424" s="24" t="s">
        <v>75</v>
      </c>
      <c r="L1424" t="s">
        <v>22</v>
      </c>
      <c r="M1424">
        <v>12</v>
      </c>
      <c r="N1424" s="2" t="s">
        <v>38</v>
      </c>
      <c r="O1424" s="2">
        <f t="shared" si="110"/>
        <v>1207</v>
      </c>
      <c r="P1424">
        <v>120.7</v>
      </c>
      <c r="Q1424"/>
      <c r="R1424"/>
      <c r="S1424" s="2" t="str">
        <f>IF(ISNUMBER(R1424),SUMIFS(R$1:$R1424,A$1:$A1424,A1424,K$1:$K1424,K1424,E$1:$E1424,E1424),"")</f>
        <v/>
      </c>
      <c r="U1424" s="5"/>
      <c r="AC1424" s="2" t="str">
        <f t="shared" si="112"/>
        <v/>
      </c>
      <c r="AL1424" s="2" t="str">
        <f t="shared" si="111"/>
        <v/>
      </c>
      <c r="AT1424" s="2" t="str">
        <f t="shared" si="113"/>
        <v/>
      </c>
      <c r="AU1424" s="2" t="str">
        <f>IF(ISNUMBER(AT1424),SUMIFS($AT$1:AT1424,$A$1:A1424,A1424,$K$1:K1424,K1424,$E$1:E1424,E1424),"")</f>
        <v/>
      </c>
      <c r="AV1424">
        <f t="shared" si="114"/>
        <v>1</v>
      </c>
    </row>
    <row r="1425" spans="1:48" x14ac:dyDescent="0.25">
      <c r="A1425" s="4" t="s">
        <v>35</v>
      </c>
      <c r="B1425" s="4" t="s">
        <v>139</v>
      </c>
      <c r="C1425" t="s">
        <v>30</v>
      </c>
      <c r="D1425" s="3">
        <v>42502</v>
      </c>
      <c r="E1425">
        <v>3</v>
      </c>
      <c r="F1425" t="s">
        <v>57</v>
      </c>
      <c r="K1425" s="24" t="s">
        <v>75</v>
      </c>
      <c r="L1425" t="s">
        <v>22</v>
      </c>
      <c r="M1425">
        <v>12</v>
      </c>
      <c r="N1425" s="2" t="s">
        <v>38</v>
      </c>
      <c r="O1425" s="2">
        <f t="shared" si="110"/>
        <v>1225.8</v>
      </c>
      <c r="P1425">
        <v>122.58</v>
      </c>
      <c r="Q1425"/>
      <c r="R1425"/>
      <c r="S1425" s="2" t="str">
        <f>IF(ISNUMBER(R1425),SUMIFS(R$1:$R1425,A$1:$A1425,A1425,K$1:$K1425,K1425,E$1:$E1425,E1425),"")</f>
        <v/>
      </c>
      <c r="U1425" s="5"/>
      <c r="AC1425" s="2" t="str">
        <f t="shared" si="112"/>
        <v/>
      </c>
      <c r="AL1425" s="2" t="str">
        <f t="shared" si="111"/>
        <v/>
      </c>
      <c r="AT1425" s="2" t="str">
        <f t="shared" si="113"/>
        <v/>
      </c>
      <c r="AU1425" s="2" t="str">
        <f>IF(ISNUMBER(AT1425),SUMIFS($AT$1:AT1425,$A$1:A1425,A1425,$K$1:K1425,K1425,$E$1:E1425,E1425),"")</f>
        <v/>
      </c>
      <c r="AV1425">
        <f t="shared" si="114"/>
        <v>1</v>
      </c>
    </row>
    <row r="1426" spans="1:48" x14ac:dyDescent="0.25">
      <c r="A1426" s="4" t="s">
        <v>32</v>
      </c>
      <c r="B1426" s="4" t="s">
        <v>139</v>
      </c>
      <c r="C1426" t="s">
        <v>30</v>
      </c>
      <c r="D1426" s="3">
        <v>42502</v>
      </c>
      <c r="E1426">
        <v>3</v>
      </c>
      <c r="F1426" t="s">
        <v>59</v>
      </c>
      <c r="K1426" s="24" t="s">
        <v>75</v>
      </c>
      <c r="L1426" t="s">
        <v>22</v>
      </c>
      <c r="M1426">
        <v>12</v>
      </c>
      <c r="N1426" s="2" t="s">
        <v>38</v>
      </c>
      <c r="O1426" s="2">
        <f t="shared" si="110"/>
        <v>1207</v>
      </c>
      <c r="P1426">
        <v>120.7</v>
      </c>
      <c r="Q1426"/>
      <c r="R1426"/>
      <c r="S1426" s="2" t="str">
        <f>IF(ISNUMBER(R1426),SUMIFS(R$1:$R1426,A$1:$A1426,A1426,K$1:$K1426,K1426,E$1:$E1426,E1426),"")</f>
        <v/>
      </c>
      <c r="U1426" s="5"/>
      <c r="AC1426" s="2" t="str">
        <f t="shared" si="112"/>
        <v/>
      </c>
      <c r="AL1426" s="2" t="str">
        <f t="shared" si="111"/>
        <v/>
      </c>
      <c r="AT1426" s="2" t="str">
        <f t="shared" si="113"/>
        <v/>
      </c>
      <c r="AU1426" s="2" t="str">
        <f>IF(ISNUMBER(AT1426),SUMIFS($AT$1:AT1426,$A$1:A1426,A1426,$K$1:K1426,K1426,$E$1:E1426,E1426),"")</f>
        <v/>
      </c>
      <c r="AV1426">
        <f t="shared" si="114"/>
        <v>1</v>
      </c>
    </row>
    <row r="1427" spans="1:48" x14ac:dyDescent="0.25">
      <c r="A1427" s="4" t="s">
        <v>29</v>
      </c>
      <c r="B1427" s="4" t="s">
        <v>139</v>
      </c>
      <c r="C1427" t="s">
        <v>30</v>
      </c>
      <c r="D1427" s="3">
        <v>42502</v>
      </c>
      <c r="E1427">
        <v>3</v>
      </c>
      <c r="F1427" t="s">
        <v>55</v>
      </c>
      <c r="K1427" s="24" t="s">
        <v>75</v>
      </c>
      <c r="L1427" t="s">
        <v>22</v>
      </c>
      <c r="M1427">
        <v>12</v>
      </c>
      <c r="N1427" s="2" t="s">
        <v>38</v>
      </c>
      <c r="O1427" s="2">
        <f t="shared" si="110"/>
        <v>1188.2</v>
      </c>
      <c r="P1427">
        <v>118.82000000000001</v>
      </c>
      <c r="Q1427"/>
      <c r="R1427"/>
      <c r="S1427" s="2" t="str">
        <f>IF(ISNUMBER(R1427),SUMIFS(R$1:$R1427,A$1:$A1427,A1427,K$1:$K1427,K1427,E$1:$E1427,E1427),"")</f>
        <v/>
      </c>
      <c r="U1427" s="5"/>
      <c r="AC1427" s="2" t="str">
        <f t="shared" si="112"/>
        <v/>
      </c>
      <c r="AL1427" s="2" t="str">
        <f t="shared" si="111"/>
        <v/>
      </c>
      <c r="AT1427" s="2" t="str">
        <f t="shared" si="113"/>
        <v/>
      </c>
      <c r="AU1427" s="2" t="str">
        <f>IF(ISNUMBER(AT1427),SUMIFS($AT$1:AT1427,$A$1:A1427,A1427,$K$1:K1427,K1427,$E$1:E1427,E1427),"")</f>
        <v/>
      </c>
      <c r="AV1427">
        <f t="shared" si="114"/>
        <v>1</v>
      </c>
    </row>
    <row r="1428" spans="1:48" x14ac:dyDescent="0.25">
      <c r="A1428" s="4" t="s">
        <v>34</v>
      </c>
      <c r="B1428" s="4" t="s">
        <v>139</v>
      </c>
      <c r="C1428" t="s">
        <v>30</v>
      </c>
      <c r="D1428" s="3">
        <v>42502</v>
      </c>
      <c r="E1428">
        <v>3</v>
      </c>
      <c r="F1428" t="s">
        <v>56</v>
      </c>
      <c r="K1428" s="24" t="s">
        <v>75</v>
      </c>
      <c r="L1428" t="s">
        <v>22</v>
      </c>
      <c r="M1428">
        <v>12</v>
      </c>
      <c r="N1428" s="2" t="s">
        <v>38</v>
      </c>
      <c r="O1428" s="2">
        <f t="shared" si="110"/>
        <v>1470.2</v>
      </c>
      <c r="P1428">
        <v>147.02000000000001</v>
      </c>
      <c r="Q1428"/>
      <c r="R1428"/>
      <c r="S1428" s="2" t="str">
        <f>IF(ISNUMBER(R1428),SUMIFS(R$1:$R1428,A$1:$A1428,A1428,K$1:$K1428,K1428,E$1:$E1428,E1428),"")</f>
        <v/>
      </c>
      <c r="U1428" s="5"/>
      <c r="AC1428" s="2" t="str">
        <f t="shared" si="112"/>
        <v/>
      </c>
      <c r="AL1428" s="2" t="str">
        <f t="shared" si="111"/>
        <v/>
      </c>
      <c r="AT1428" s="2" t="str">
        <f t="shared" si="113"/>
        <v/>
      </c>
      <c r="AU1428" s="2" t="str">
        <f>IF(ISNUMBER(AT1428),SUMIFS($AT$1:AT1428,$A$1:A1428,A1428,$K$1:K1428,K1428,$E$1:E1428,E1428),"")</f>
        <v/>
      </c>
      <c r="AV1428">
        <f t="shared" si="114"/>
        <v>1</v>
      </c>
    </row>
    <row r="1429" spans="1:48" x14ac:dyDescent="0.25">
      <c r="A1429" s="4" t="s">
        <v>31</v>
      </c>
      <c r="B1429" s="4" t="s">
        <v>139</v>
      </c>
      <c r="C1429" t="s">
        <v>30</v>
      </c>
      <c r="D1429" s="3">
        <v>42502</v>
      </c>
      <c r="E1429">
        <v>3</v>
      </c>
      <c r="F1429" t="s">
        <v>54</v>
      </c>
      <c r="K1429" s="24" t="s">
        <v>75</v>
      </c>
      <c r="L1429" t="s">
        <v>22</v>
      </c>
      <c r="M1429">
        <v>12</v>
      </c>
      <c r="N1429" s="2" t="s">
        <v>38</v>
      </c>
      <c r="O1429" s="2">
        <f t="shared" si="110"/>
        <v>1357.4</v>
      </c>
      <c r="P1429">
        <v>135.74</v>
      </c>
      <c r="Q1429"/>
      <c r="R1429"/>
      <c r="S1429" s="2" t="str">
        <f>IF(ISNUMBER(R1429),SUMIFS(R$1:$R1429,A$1:$A1429,A1429,K$1:$K1429,K1429,E$1:$E1429,E1429),"")</f>
        <v/>
      </c>
      <c r="U1429" s="5"/>
      <c r="AC1429" s="2" t="str">
        <f t="shared" si="112"/>
        <v/>
      </c>
      <c r="AL1429" s="2" t="str">
        <f t="shared" si="111"/>
        <v/>
      </c>
      <c r="AT1429" s="2" t="str">
        <f t="shared" si="113"/>
        <v/>
      </c>
      <c r="AU1429" s="2" t="str">
        <f>IF(ISNUMBER(AT1429),SUMIFS($AT$1:AT1429,$A$1:A1429,A1429,$K$1:K1429,K1429,$E$1:E1429,E1429),"")</f>
        <v/>
      </c>
      <c r="AV1429">
        <f t="shared" si="114"/>
        <v>1</v>
      </c>
    </row>
    <row r="1430" spans="1:48" x14ac:dyDescent="0.25">
      <c r="A1430" s="4" t="s">
        <v>34</v>
      </c>
      <c r="B1430" s="4" t="s">
        <v>139</v>
      </c>
      <c r="C1430" t="s">
        <v>30</v>
      </c>
      <c r="D1430" s="3">
        <v>42550</v>
      </c>
      <c r="E1430">
        <v>1</v>
      </c>
      <c r="F1430" t="s">
        <v>56</v>
      </c>
      <c r="K1430" s="24" t="s">
        <v>75</v>
      </c>
      <c r="L1430" t="s">
        <v>40</v>
      </c>
      <c r="M1430">
        <v>13</v>
      </c>
      <c r="N1430" s="2" t="s">
        <v>20</v>
      </c>
      <c r="O1430" s="2" t="str">
        <f t="shared" si="110"/>
        <v/>
      </c>
      <c r="Q1430">
        <v>52.35</v>
      </c>
      <c r="R1430">
        <v>52.35</v>
      </c>
      <c r="S1430" s="2">
        <f>IF(ISNUMBER(R1430),SUMIFS(R$1:$R1430,A$1:$A1430,A1430,K$1:$K1430,K1430,E$1:$E1430,E1430),"")</f>
        <v>1161.7399999999998</v>
      </c>
      <c r="U1430" s="5"/>
      <c r="AC1430" s="2" t="str">
        <f t="shared" si="112"/>
        <v/>
      </c>
      <c r="AL1430" s="2" t="str">
        <f t="shared" si="111"/>
        <v/>
      </c>
      <c r="AT1430" s="2" t="str">
        <f t="shared" si="113"/>
        <v/>
      </c>
      <c r="AU1430" s="2" t="str">
        <f>IF(ISNUMBER(AT1430),SUMIFS($AT$1:AT1430,$A$1:A1430,A1430,$K$1:K1430,K1430,$E$1:E1430,E1430),"")</f>
        <v/>
      </c>
      <c r="AV1430">
        <f t="shared" si="114"/>
        <v>3</v>
      </c>
    </row>
    <row r="1431" spans="1:48" x14ac:dyDescent="0.25">
      <c r="A1431" s="4" t="s">
        <v>33</v>
      </c>
      <c r="B1431" s="4" t="s">
        <v>139</v>
      </c>
      <c r="C1431" t="s">
        <v>30</v>
      </c>
      <c r="D1431" s="3">
        <v>42550</v>
      </c>
      <c r="E1431">
        <v>1</v>
      </c>
      <c r="F1431" t="s">
        <v>58</v>
      </c>
      <c r="K1431" s="24" t="s">
        <v>75</v>
      </c>
      <c r="L1431" t="s">
        <v>40</v>
      </c>
      <c r="M1431">
        <v>13</v>
      </c>
      <c r="N1431" s="2" t="s">
        <v>20</v>
      </c>
      <c r="O1431" s="2" t="str">
        <f t="shared" si="110"/>
        <v/>
      </c>
      <c r="Q1431">
        <v>20.059999999999999</v>
      </c>
      <c r="R1431">
        <v>20.059999999999999</v>
      </c>
      <c r="S1431" s="2">
        <f>IF(ISNUMBER(R1431),SUMIFS(R$1:$R1431,A$1:$A1431,A1431,K$1:$K1431,K1431,E$1:$E1431,E1431),"")</f>
        <v>501.3</v>
      </c>
      <c r="U1431" s="5"/>
      <c r="AC1431" s="2" t="str">
        <f t="shared" si="112"/>
        <v/>
      </c>
      <c r="AL1431" s="2" t="str">
        <f t="shared" si="111"/>
        <v/>
      </c>
      <c r="AT1431" s="2" t="str">
        <f t="shared" si="113"/>
        <v/>
      </c>
      <c r="AU1431" s="2" t="str">
        <f>IF(ISNUMBER(AT1431),SUMIFS($AT$1:AT1431,$A$1:A1431,A1431,$K$1:K1431,K1431,$E$1:E1431,E1431),"")</f>
        <v/>
      </c>
      <c r="AV1431">
        <f t="shared" si="114"/>
        <v>3</v>
      </c>
    </row>
    <row r="1432" spans="1:48" x14ac:dyDescent="0.25">
      <c r="A1432" s="4" t="s">
        <v>29</v>
      </c>
      <c r="B1432" s="4" t="s">
        <v>139</v>
      </c>
      <c r="C1432" t="s">
        <v>30</v>
      </c>
      <c r="D1432" s="3">
        <v>42550</v>
      </c>
      <c r="E1432">
        <v>1</v>
      </c>
      <c r="F1432" t="s">
        <v>55</v>
      </c>
      <c r="K1432" s="24" t="s">
        <v>75</v>
      </c>
      <c r="L1432" t="s">
        <v>40</v>
      </c>
      <c r="M1432">
        <v>13</v>
      </c>
      <c r="N1432" s="2" t="s">
        <v>20</v>
      </c>
      <c r="O1432" s="2" t="str">
        <f t="shared" si="110"/>
        <v/>
      </c>
      <c r="Q1432">
        <v>60.029999999999994</v>
      </c>
      <c r="R1432">
        <v>60.029999999999994</v>
      </c>
      <c r="S1432" s="2">
        <f>IF(ISNUMBER(R1432),SUMIFS(R$1:$R1432,A$1:$A1432,A1432,K$1:$K1432,K1432,E$1:$E1432,E1432),"")</f>
        <v>1013.47</v>
      </c>
      <c r="U1432" s="5"/>
      <c r="AC1432" s="2" t="str">
        <f t="shared" si="112"/>
        <v/>
      </c>
      <c r="AL1432" s="2" t="str">
        <f t="shared" si="111"/>
        <v/>
      </c>
      <c r="AT1432" s="2" t="str">
        <f t="shared" si="113"/>
        <v/>
      </c>
      <c r="AU1432" s="2" t="str">
        <f>IF(ISNUMBER(AT1432),SUMIFS($AT$1:AT1432,$A$1:A1432,A1432,$K$1:K1432,K1432,$E$1:E1432,E1432),"")</f>
        <v/>
      </c>
      <c r="AV1432">
        <f t="shared" si="114"/>
        <v>3</v>
      </c>
    </row>
    <row r="1433" spans="1:48" x14ac:dyDescent="0.25">
      <c r="A1433" s="4" t="s">
        <v>35</v>
      </c>
      <c r="B1433" s="4" t="s">
        <v>139</v>
      </c>
      <c r="C1433" t="s">
        <v>30</v>
      </c>
      <c r="D1433" s="3">
        <v>42550</v>
      </c>
      <c r="E1433">
        <v>1</v>
      </c>
      <c r="F1433" t="s">
        <v>57</v>
      </c>
      <c r="K1433" s="24" t="s">
        <v>75</v>
      </c>
      <c r="L1433" t="s">
        <v>40</v>
      </c>
      <c r="M1433">
        <v>13</v>
      </c>
      <c r="N1433" s="2" t="s">
        <v>20</v>
      </c>
      <c r="O1433" s="2" t="str">
        <f t="shared" si="110"/>
        <v/>
      </c>
      <c r="Q1433">
        <v>76.88</v>
      </c>
      <c r="R1433">
        <v>76.88</v>
      </c>
      <c r="S1433" s="2">
        <f>IF(ISNUMBER(R1433),SUMIFS(R$1:$R1433,A$1:$A1433,A1433,K$1:$K1433,K1433,E$1:$E1433,E1433),"")</f>
        <v>1344.6</v>
      </c>
      <c r="U1433" s="5"/>
      <c r="AC1433" s="2" t="str">
        <f t="shared" si="112"/>
        <v/>
      </c>
      <c r="AL1433" s="2" t="str">
        <f t="shared" si="111"/>
        <v/>
      </c>
      <c r="AT1433" s="2" t="str">
        <f t="shared" si="113"/>
        <v/>
      </c>
      <c r="AU1433" s="2" t="str">
        <f>IF(ISNUMBER(AT1433),SUMIFS($AT$1:AT1433,$A$1:A1433,A1433,$K$1:K1433,K1433,$E$1:E1433,E1433),"")</f>
        <v/>
      </c>
      <c r="AV1433">
        <f t="shared" si="114"/>
        <v>3</v>
      </c>
    </row>
    <row r="1434" spans="1:48" x14ac:dyDescent="0.25">
      <c r="A1434" s="4" t="s">
        <v>32</v>
      </c>
      <c r="B1434" s="4" t="s">
        <v>139</v>
      </c>
      <c r="C1434" t="s">
        <v>30</v>
      </c>
      <c r="D1434" s="3">
        <v>42550</v>
      </c>
      <c r="E1434">
        <v>1</v>
      </c>
      <c r="F1434" t="s">
        <v>59</v>
      </c>
      <c r="K1434" s="24" t="s">
        <v>75</v>
      </c>
      <c r="L1434" t="s">
        <v>40</v>
      </c>
      <c r="M1434">
        <v>13</v>
      </c>
      <c r="N1434" s="2" t="s">
        <v>20</v>
      </c>
      <c r="O1434" s="2" t="str">
        <f t="shared" ref="O1434:O1519" si="115">IF(ISNUMBER(P1434),P1434*10,"")</f>
        <v/>
      </c>
      <c r="Q1434">
        <v>49.55</v>
      </c>
      <c r="R1434">
        <v>49.55</v>
      </c>
      <c r="S1434" s="2">
        <f>IF(ISNUMBER(R1434),SUMIFS(R$1:$R1434,A$1:$A1434,A1434,K$1:$K1434,K1434,E$1:$E1434,E1434),"")</f>
        <v>678.98</v>
      </c>
      <c r="U1434" s="5"/>
      <c r="AC1434" s="2" t="str">
        <f t="shared" si="112"/>
        <v/>
      </c>
      <c r="AL1434" s="2" t="str">
        <f t="shared" ref="AL1434:AL1519" si="116">IF(ISNUMBER(AM1434),AM1434,"")</f>
        <v/>
      </c>
      <c r="AT1434" s="2" t="str">
        <f t="shared" si="113"/>
        <v/>
      </c>
      <c r="AU1434" s="2" t="str">
        <f>IF(ISNUMBER(AT1434),SUMIFS($AT$1:AT1434,$A$1:A1434,A1434,$K$1:K1434,K1434,$E$1:E1434,E1434),"")</f>
        <v/>
      </c>
      <c r="AV1434">
        <f t="shared" si="114"/>
        <v>3</v>
      </c>
    </row>
    <row r="1435" spans="1:48" x14ac:dyDescent="0.25">
      <c r="A1435" s="4" t="s">
        <v>31</v>
      </c>
      <c r="B1435" s="4" t="s">
        <v>139</v>
      </c>
      <c r="C1435" t="s">
        <v>30</v>
      </c>
      <c r="D1435" s="3">
        <v>42550</v>
      </c>
      <c r="E1435">
        <v>1</v>
      </c>
      <c r="F1435" t="s">
        <v>54</v>
      </c>
      <c r="K1435" s="24" t="s">
        <v>75</v>
      </c>
      <c r="L1435" t="s">
        <v>40</v>
      </c>
      <c r="M1435">
        <v>13</v>
      </c>
      <c r="N1435" s="2" t="s">
        <v>20</v>
      </c>
      <c r="O1435" s="2" t="str">
        <f t="shared" si="115"/>
        <v/>
      </c>
      <c r="Q1435">
        <v>16.47</v>
      </c>
      <c r="R1435">
        <v>16.47</v>
      </c>
      <c r="S1435" s="2">
        <f>IF(ISNUMBER(R1435),SUMIFS(R$1:$R1435,A$1:$A1435,A1435,K$1:$K1435,K1435,E$1:$E1435,E1435),"")</f>
        <v>300.01</v>
      </c>
      <c r="U1435" s="5"/>
      <c r="AC1435" s="2" t="str">
        <f t="shared" si="112"/>
        <v/>
      </c>
      <c r="AL1435" s="2" t="str">
        <f t="shared" si="116"/>
        <v/>
      </c>
      <c r="AT1435" s="2" t="str">
        <f t="shared" si="113"/>
        <v/>
      </c>
      <c r="AU1435" s="2" t="str">
        <f>IF(ISNUMBER(AT1435),SUMIFS($AT$1:AT1435,$A$1:A1435,A1435,$K$1:K1435,K1435,$E$1:E1435,E1435),"")</f>
        <v/>
      </c>
      <c r="AV1435">
        <f t="shared" si="114"/>
        <v>3</v>
      </c>
    </row>
    <row r="1436" spans="1:48" x14ac:dyDescent="0.25">
      <c r="A1436" s="4" t="s">
        <v>31</v>
      </c>
      <c r="B1436" s="4" t="s">
        <v>139</v>
      </c>
      <c r="C1436" t="s">
        <v>30</v>
      </c>
      <c r="D1436" s="3">
        <v>42550</v>
      </c>
      <c r="E1436">
        <v>2</v>
      </c>
      <c r="F1436" t="s">
        <v>54</v>
      </c>
      <c r="K1436" s="24" t="s">
        <v>75</v>
      </c>
      <c r="L1436" t="s">
        <v>40</v>
      </c>
      <c r="M1436">
        <v>13</v>
      </c>
      <c r="N1436" s="2" t="s">
        <v>20</v>
      </c>
      <c r="O1436" s="2" t="str">
        <f t="shared" si="115"/>
        <v/>
      </c>
      <c r="Q1436">
        <v>22.05</v>
      </c>
      <c r="R1436">
        <v>22.05</v>
      </c>
      <c r="S1436" s="2">
        <f>IF(ISNUMBER(R1436),SUMIFS(R$1:$R1436,A$1:$A1436,A1436,K$1:$K1436,K1436,E$1:$E1436,E1436),"")</f>
        <v>338.97</v>
      </c>
      <c r="U1436" s="5"/>
      <c r="AC1436" s="2" t="str">
        <f t="shared" si="112"/>
        <v/>
      </c>
      <c r="AL1436" s="2" t="str">
        <f t="shared" si="116"/>
        <v/>
      </c>
      <c r="AT1436" s="2" t="str">
        <f t="shared" si="113"/>
        <v/>
      </c>
      <c r="AU1436" s="2" t="str">
        <f>IF(ISNUMBER(AT1436),SUMIFS($AT$1:AT1436,$A$1:A1436,A1436,$K$1:K1436,K1436,$E$1:E1436,E1436),"")</f>
        <v/>
      </c>
      <c r="AV1436">
        <f t="shared" si="114"/>
        <v>3</v>
      </c>
    </row>
    <row r="1437" spans="1:48" x14ac:dyDescent="0.25">
      <c r="A1437" s="4" t="s">
        <v>32</v>
      </c>
      <c r="B1437" s="4" t="s">
        <v>139</v>
      </c>
      <c r="C1437" t="s">
        <v>30</v>
      </c>
      <c r="D1437" s="3">
        <v>42550</v>
      </c>
      <c r="E1437">
        <v>2</v>
      </c>
      <c r="F1437" t="s">
        <v>59</v>
      </c>
      <c r="K1437" s="24" t="s">
        <v>75</v>
      </c>
      <c r="L1437" t="s">
        <v>40</v>
      </c>
      <c r="M1437">
        <v>13</v>
      </c>
      <c r="N1437" s="2" t="s">
        <v>20</v>
      </c>
      <c r="O1437" s="2" t="str">
        <f t="shared" si="115"/>
        <v/>
      </c>
      <c r="Q1437">
        <v>45.85</v>
      </c>
      <c r="R1437">
        <v>45.85</v>
      </c>
      <c r="S1437" s="2">
        <f>IF(ISNUMBER(R1437),SUMIFS(R$1:$R1437,A$1:$A1437,A1437,K$1:$K1437,K1437,E$1:$E1437,E1437),"")</f>
        <v>964.4100000000002</v>
      </c>
      <c r="U1437" s="5"/>
      <c r="AC1437" s="2" t="str">
        <f t="shared" si="112"/>
        <v/>
      </c>
      <c r="AL1437" s="2" t="str">
        <f t="shared" si="116"/>
        <v/>
      </c>
      <c r="AT1437" s="2" t="str">
        <f t="shared" si="113"/>
        <v/>
      </c>
      <c r="AU1437" s="2" t="str">
        <f>IF(ISNUMBER(AT1437),SUMIFS($AT$1:AT1437,$A$1:A1437,A1437,$K$1:K1437,K1437,$E$1:E1437,E1437),"")</f>
        <v/>
      </c>
      <c r="AV1437">
        <f t="shared" si="114"/>
        <v>3</v>
      </c>
    </row>
    <row r="1438" spans="1:48" x14ac:dyDescent="0.25">
      <c r="A1438" s="4" t="s">
        <v>34</v>
      </c>
      <c r="B1438" s="4" t="s">
        <v>139</v>
      </c>
      <c r="C1438" t="s">
        <v>30</v>
      </c>
      <c r="D1438" s="3">
        <v>42550</v>
      </c>
      <c r="E1438">
        <v>2</v>
      </c>
      <c r="F1438" t="s">
        <v>56</v>
      </c>
      <c r="K1438" s="24" t="s">
        <v>75</v>
      </c>
      <c r="L1438" t="s">
        <v>40</v>
      </c>
      <c r="M1438">
        <v>13</v>
      </c>
      <c r="N1438" s="2" t="s">
        <v>20</v>
      </c>
      <c r="O1438" s="2" t="str">
        <f t="shared" si="115"/>
        <v/>
      </c>
      <c r="Q1438">
        <v>59.8</v>
      </c>
      <c r="R1438">
        <v>59.8</v>
      </c>
      <c r="S1438" s="2">
        <f>IF(ISNUMBER(R1438),SUMIFS(R$1:$R1438,A$1:$A1438,A1438,K$1:$K1438,K1438,E$1:$E1438,E1438),"")</f>
        <v>1165.94</v>
      </c>
      <c r="U1438" s="5"/>
      <c r="AC1438" s="2" t="str">
        <f t="shared" si="112"/>
        <v/>
      </c>
      <c r="AL1438" s="2" t="str">
        <f t="shared" si="116"/>
        <v/>
      </c>
      <c r="AT1438" s="2" t="str">
        <f t="shared" si="113"/>
        <v/>
      </c>
      <c r="AU1438" s="2" t="str">
        <f>IF(ISNUMBER(AT1438),SUMIFS($AT$1:AT1438,$A$1:A1438,A1438,$K$1:K1438,K1438,$E$1:E1438,E1438),"")</f>
        <v/>
      </c>
      <c r="AV1438">
        <f t="shared" si="114"/>
        <v>3</v>
      </c>
    </row>
    <row r="1439" spans="1:48" x14ac:dyDescent="0.25">
      <c r="A1439" s="4" t="s">
        <v>29</v>
      </c>
      <c r="B1439" s="4" t="s">
        <v>139</v>
      </c>
      <c r="C1439" t="s">
        <v>30</v>
      </c>
      <c r="D1439" s="3">
        <v>42550</v>
      </c>
      <c r="E1439">
        <v>2</v>
      </c>
      <c r="F1439" t="s">
        <v>55</v>
      </c>
      <c r="K1439" s="24" t="s">
        <v>75</v>
      </c>
      <c r="L1439" t="s">
        <v>40</v>
      </c>
      <c r="M1439">
        <v>13</v>
      </c>
      <c r="N1439" s="2" t="s">
        <v>20</v>
      </c>
      <c r="O1439" s="2" t="str">
        <f t="shared" si="115"/>
        <v/>
      </c>
      <c r="Q1439">
        <v>73.91</v>
      </c>
      <c r="R1439">
        <v>73.91</v>
      </c>
      <c r="S1439" s="2">
        <f>IF(ISNUMBER(R1439),SUMIFS(R$1:$R1439,A$1:$A1439,A1439,K$1:$K1439,K1439,E$1:$E1439,E1439),"")</f>
        <v>983.86999999999989</v>
      </c>
      <c r="U1439" s="5"/>
      <c r="AC1439" s="2" t="str">
        <f t="shared" si="112"/>
        <v/>
      </c>
      <c r="AL1439" s="2" t="str">
        <f t="shared" si="116"/>
        <v/>
      </c>
      <c r="AT1439" s="2" t="str">
        <f t="shared" si="113"/>
        <v/>
      </c>
      <c r="AU1439" s="2" t="str">
        <f>IF(ISNUMBER(AT1439),SUMIFS($AT$1:AT1439,$A$1:A1439,A1439,$K$1:K1439,K1439,$E$1:E1439,E1439),"")</f>
        <v/>
      </c>
      <c r="AV1439">
        <f t="shared" si="114"/>
        <v>3</v>
      </c>
    </row>
    <row r="1440" spans="1:48" x14ac:dyDescent="0.25">
      <c r="A1440" s="4" t="s">
        <v>35</v>
      </c>
      <c r="B1440" s="4" t="s">
        <v>139</v>
      </c>
      <c r="C1440" t="s">
        <v>30</v>
      </c>
      <c r="D1440" s="3">
        <v>42550</v>
      </c>
      <c r="E1440">
        <v>2</v>
      </c>
      <c r="F1440" t="s">
        <v>57</v>
      </c>
      <c r="K1440" s="24" t="s">
        <v>75</v>
      </c>
      <c r="L1440" t="s">
        <v>40</v>
      </c>
      <c r="M1440">
        <v>13</v>
      </c>
      <c r="N1440" s="2" t="s">
        <v>20</v>
      </c>
      <c r="O1440" s="2" t="str">
        <f t="shared" si="115"/>
        <v/>
      </c>
      <c r="Q1440">
        <v>70.94</v>
      </c>
      <c r="R1440">
        <v>70.94</v>
      </c>
      <c r="S1440" s="2">
        <f>IF(ISNUMBER(R1440),SUMIFS(R$1:$R1440,A$1:$A1440,A1440,K$1:$K1440,K1440,E$1:$E1440,E1440),"")</f>
        <v>1269.43</v>
      </c>
      <c r="U1440" s="5"/>
      <c r="AC1440" s="2" t="str">
        <f t="shared" si="112"/>
        <v/>
      </c>
      <c r="AL1440" s="2" t="str">
        <f t="shared" si="116"/>
        <v/>
      </c>
      <c r="AT1440" s="2" t="str">
        <f t="shared" si="113"/>
        <v/>
      </c>
      <c r="AU1440" s="2" t="str">
        <f>IF(ISNUMBER(AT1440),SUMIFS($AT$1:AT1440,$A$1:A1440,A1440,$K$1:K1440,K1440,$E$1:E1440,E1440),"")</f>
        <v/>
      </c>
      <c r="AV1440">
        <f t="shared" si="114"/>
        <v>3</v>
      </c>
    </row>
    <row r="1441" spans="1:48" x14ac:dyDescent="0.25">
      <c r="A1441" s="4" t="s">
        <v>33</v>
      </c>
      <c r="B1441" s="4" t="s">
        <v>139</v>
      </c>
      <c r="C1441" t="s">
        <v>30</v>
      </c>
      <c r="D1441" s="3">
        <v>42550</v>
      </c>
      <c r="E1441">
        <v>2</v>
      </c>
      <c r="F1441" t="s">
        <v>58</v>
      </c>
      <c r="K1441" s="24" t="s">
        <v>75</v>
      </c>
      <c r="L1441" t="s">
        <v>40</v>
      </c>
      <c r="M1441">
        <v>13</v>
      </c>
      <c r="N1441" s="2" t="s">
        <v>20</v>
      </c>
      <c r="O1441" s="2" t="str">
        <f t="shared" si="115"/>
        <v/>
      </c>
      <c r="Q1441">
        <v>23.52</v>
      </c>
      <c r="R1441">
        <v>23.52</v>
      </c>
      <c r="S1441" s="2">
        <f>IF(ISNUMBER(R1441),SUMIFS(R$1:$R1441,A$1:$A1441,A1441,K$1:$K1441,K1441,E$1:$E1441,E1441),"")</f>
        <v>413.63</v>
      </c>
      <c r="U1441" s="5"/>
      <c r="AC1441" s="2" t="str">
        <f t="shared" si="112"/>
        <v/>
      </c>
      <c r="AL1441" s="2" t="str">
        <f t="shared" si="116"/>
        <v/>
      </c>
      <c r="AT1441" s="2" t="str">
        <f t="shared" si="113"/>
        <v/>
      </c>
      <c r="AU1441" s="2" t="str">
        <f>IF(ISNUMBER(AT1441),SUMIFS($AT$1:AT1441,$A$1:A1441,A1441,$K$1:K1441,K1441,$E$1:E1441,E1441),"")</f>
        <v/>
      </c>
      <c r="AV1441">
        <f t="shared" si="114"/>
        <v>3</v>
      </c>
    </row>
    <row r="1442" spans="1:48" x14ac:dyDescent="0.25">
      <c r="A1442" s="4" t="s">
        <v>33</v>
      </c>
      <c r="B1442" s="4" t="s">
        <v>139</v>
      </c>
      <c r="C1442" t="s">
        <v>30</v>
      </c>
      <c r="D1442" s="3">
        <v>42550</v>
      </c>
      <c r="E1442">
        <v>3</v>
      </c>
      <c r="F1442" t="s">
        <v>58</v>
      </c>
      <c r="K1442" s="24" t="s">
        <v>75</v>
      </c>
      <c r="L1442" t="s">
        <v>40</v>
      </c>
      <c r="M1442">
        <v>13</v>
      </c>
      <c r="N1442" s="2" t="s">
        <v>20</v>
      </c>
      <c r="O1442" s="2" t="str">
        <f t="shared" si="115"/>
        <v/>
      </c>
      <c r="Q1442">
        <v>24.81</v>
      </c>
      <c r="R1442">
        <v>24.81</v>
      </c>
      <c r="S1442" s="2">
        <f>IF(ISNUMBER(R1442),SUMIFS(R$1:$R1442,A$1:$A1442,A1442,K$1:$K1442,K1442,E$1:$E1442,E1442),"")</f>
        <v>450.23</v>
      </c>
      <c r="U1442" s="5"/>
      <c r="AC1442" s="2" t="str">
        <f t="shared" si="112"/>
        <v/>
      </c>
      <c r="AL1442" s="2" t="str">
        <f t="shared" si="116"/>
        <v/>
      </c>
      <c r="AT1442" s="2" t="str">
        <f t="shared" si="113"/>
        <v/>
      </c>
      <c r="AU1442" s="2" t="str">
        <f>IF(ISNUMBER(AT1442),SUMIFS($AT$1:AT1442,$A$1:A1442,A1442,$K$1:K1442,K1442,$E$1:E1442,E1442),"")</f>
        <v/>
      </c>
      <c r="AV1442">
        <f t="shared" si="114"/>
        <v>3</v>
      </c>
    </row>
    <row r="1443" spans="1:48" x14ac:dyDescent="0.25">
      <c r="A1443" s="4" t="s">
        <v>35</v>
      </c>
      <c r="B1443" s="4" t="s">
        <v>139</v>
      </c>
      <c r="C1443" t="s">
        <v>30</v>
      </c>
      <c r="D1443" s="3">
        <v>42550</v>
      </c>
      <c r="E1443">
        <v>3</v>
      </c>
      <c r="F1443" t="s">
        <v>57</v>
      </c>
      <c r="K1443" s="24" t="s">
        <v>75</v>
      </c>
      <c r="L1443" t="s">
        <v>40</v>
      </c>
      <c r="M1443">
        <v>13</v>
      </c>
      <c r="N1443" s="2" t="s">
        <v>20</v>
      </c>
      <c r="O1443" s="2" t="str">
        <f t="shared" si="115"/>
        <v/>
      </c>
      <c r="Q1443">
        <v>109.46</v>
      </c>
      <c r="R1443">
        <v>109.46</v>
      </c>
      <c r="S1443" s="2">
        <f>IF(ISNUMBER(R1443),SUMIFS(R$1:$R1443,A$1:$A1443,A1443,K$1:$K1443,K1443,E$1:$E1443,E1443),"")</f>
        <v>1423.47</v>
      </c>
      <c r="U1443" s="5"/>
      <c r="AC1443" s="2" t="str">
        <f t="shared" si="112"/>
        <v/>
      </c>
      <c r="AL1443" s="2" t="str">
        <f t="shared" si="116"/>
        <v/>
      </c>
      <c r="AT1443" s="2" t="str">
        <f t="shared" si="113"/>
        <v/>
      </c>
      <c r="AU1443" s="2" t="str">
        <f>IF(ISNUMBER(AT1443),SUMIFS($AT$1:AT1443,$A$1:A1443,A1443,$K$1:K1443,K1443,$E$1:E1443,E1443),"")</f>
        <v/>
      </c>
      <c r="AV1443">
        <f t="shared" si="114"/>
        <v>3</v>
      </c>
    </row>
    <row r="1444" spans="1:48" x14ac:dyDescent="0.25">
      <c r="A1444" s="4" t="s">
        <v>32</v>
      </c>
      <c r="B1444" s="4" t="s">
        <v>139</v>
      </c>
      <c r="C1444" t="s">
        <v>30</v>
      </c>
      <c r="D1444" s="3">
        <v>42550</v>
      </c>
      <c r="E1444">
        <v>3</v>
      </c>
      <c r="F1444" t="s">
        <v>59</v>
      </c>
      <c r="K1444" s="24" t="s">
        <v>75</v>
      </c>
      <c r="L1444" t="s">
        <v>40</v>
      </c>
      <c r="M1444">
        <v>13</v>
      </c>
      <c r="N1444" s="2" t="s">
        <v>20</v>
      </c>
      <c r="O1444" s="2" t="str">
        <f t="shared" si="115"/>
        <v/>
      </c>
      <c r="Q1444">
        <v>51.279999999999994</v>
      </c>
      <c r="R1444">
        <v>51.279999999999994</v>
      </c>
      <c r="S1444" s="2">
        <f>IF(ISNUMBER(R1444),SUMIFS(R$1:$R1444,A$1:$A1444,A1444,K$1:$K1444,K1444,E$1:$E1444,E1444),"")</f>
        <v>787.21000000000015</v>
      </c>
      <c r="U1444" s="5"/>
      <c r="AC1444" s="2" t="str">
        <f t="shared" si="112"/>
        <v/>
      </c>
      <c r="AL1444" s="2" t="str">
        <f t="shared" si="116"/>
        <v/>
      </c>
      <c r="AT1444" s="2" t="str">
        <f t="shared" si="113"/>
        <v/>
      </c>
      <c r="AU1444" s="2" t="str">
        <f>IF(ISNUMBER(AT1444),SUMIFS($AT$1:AT1444,$A$1:A1444,A1444,$K$1:K1444,K1444,$E$1:E1444,E1444),"")</f>
        <v/>
      </c>
      <c r="AV1444">
        <f t="shared" si="114"/>
        <v>3</v>
      </c>
    </row>
    <row r="1445" spans="1:48" x14ac:dyDescent="0.25">
      <c r="A1445" s="4" t="s">
        <v>29</v>
      </c>
      <c r="B1445" s="4" t="s">
        <v>139</v>
      </c>
      <c r="C1445" t="s">
        <v>30</v>
      </c>
      <c r="D1445" s="3">
        <v>42550</v>
      </c>
      <c r="E1445">
        <v>3</v>
      </c>
      <c r="F1445" t="s">
        <v>55</v>
      </c>
      <c r="K1445" s="24" t="s">
        <v>75</v>
      </c>
      <c r="L1445" t="s">
        <v>40</v>
      </c>
      <c r="M1445">
        <v>13</v>
      </c>
      <c r="N1445" s="2" t="s">
        <v>20</v>
      </c>
      <c r="O1445" s="2" t="str">
        <f t="shared" si="115"/>
        <v/>
      </c>
      <c r="Q1445">
        <v>68.09</v>
      </c>
      <c r="R1445">
        <v>68.09</v>
      </c>
      <c r="S1445" s="2">
        <f>IF(ISNUMBER(R1445),SUMIFS(R$1:$R1445,A$1:$A1445,A1445,K$1:$K1445,K1445,E$1:$E1445,E1445),"")</f>
        <v>1024.8499999999999</v>
      </c>
      <c r="U1445" s="5"/>
      <c r="AC1445" s="2" t="str">
        <f t="shared" si="112"/>
        <v/>
      </c>
      <c r="AL1445" s="2" t="str">
        <f t="shared" si="116"/>
        <v/>
      </c>
      <c r="AT1445" s="2" t="str">
        <f t="shared" si="113"/>
        <v/>
      </c>
      <c r="AU1445" s="2" t="str">
        <f>IF(ISNUMBER(AT1445),SUMIFS($AT$1:AT1445,$A$1:A1445,A1445,$K$1:K1445,K1445,$E$1:E1445,E1445),"")</f>
        <v/>
      </c>
      <c r="AV1445">
        <f t="shared" si="114"/>
        <v>3</v>
      </c>
    </row>
    <row r="1446" spans="1:48" x14ac:dyDescent="0.25">
      <c r="A1446" s="4" t="s">
        <v>34</v>
      </c>
      <c r="B1446" s="4" t="s">
        <v>139</v>
      </c>
      <c r="C1446" t="s">
        <v>30</v>
      </c>
      <c r="D1446" s="3">
        <v>42550</v>
      </c>
      <c r="E1446">
        <v>3</v>
      </c>
      <c r="F1446" t="s">
        <v>56</v>
      </c>
      <c r="K1446" s="24" t="s">
        <v>75</v>
      </c>
      <c r="L1446" t="s">
        <v>40</v>
      </c>
      <c r="M1446">
        <v>13</v>
      </c>
      <c r="N1446" s="2" t="s">
        <v>20</v>
      </c>
      <c r="O1446" s="2" t="str">
        <f t="shared" si="115"/>
        <v/>
      </c>
      <c r="Q1446">
        <v>127.67</v>
      </c>
      <c r="R1446">
        <v>127.67</v>
      </c>
      <c r="S1446" s="2">
        <f>IF(ISNUMBER(R1446),SUMIFS(R$1:$R1446,A$1:$A1446,A1446,K$1:$K1446,K1446,E$1:$E1446,E1446),"")</f>
        <v>1614.74</v>
      </c>
      <c r="U1446" s="5"/>
      <c r="AC1446" s="2" t="str">
        <f t="shared" si="112"/>
        <v/>
      </c>
      <c r="AL1446" s="2" t="str">
        <f t="shared" si="116"/>
        <v/>
      </c>
      <c r="AT1446" s="2" t="str">
        <f t="shared" si="113"/>
        <v/>
      </c>
      <c r="AU1446" s="2" t="str">
        <f>IF(ISNUMBER(AT1446),SUMIFS($AT$1:AT1446,$A$1:A1446,A1446,$K$1:K1446,K1446,$E$1:E1446,E1446),"")</f>
        <v/>
      </c>
      <c r="AV1446">
        <f t="shared" si="114"/>
        <v>3</v>
      </c>
    </row>
    <row r="1447" spans="1:48" x14ac:dyDescent="0.25">
      <c r="A1447" s="4" t="s">
        <v>31</v>
      </c>
      <c r="B1447" s="4" t="s">
        <v>139</v>
      </c>
      <c r="C1447" t="s">
        <v>30</v>
      </c>
      <c r="D1447" s="3">
        <v>42550</v>
      </c>
      <c r="E1447">
        <v>3</v>
      </c>
      <c r="F1447" t="s">
        <v>54</v>
      </c>
      <c r="K1447" s="24" t="s">
        <v>75</v>
      </c>
      <c r="L1447" t="s">
        <v>40</v>
      </c>
      <c r="M1447">
        <v>13</v>
      </c>
      <c r="N1447" s="2" t="s">
        <v>20</v>
      </c>
      <c r="O1447" s="2" t="str">
        <f t="shared" si="115"/>
        <v/>
      </c>
      <c r="Q1447">
        <v>112.41</v>
      </c>
      <c r="R1447">
        <v>112.41</v>
      </c>
      <c r="S1447" s="2">
        <f>IF(ISNUMBER(R1447),SUMIFS(R$1:$R1447,A$1:$A1447,A1447,K$1:$K1447,K1447,E$1:$E1447,E1447),"")</f>
        <v>1178.82</v>
      </c>
      <c r="U1447" s="5"/>
      <c r="AC1447" s="2" t="str">
        <f t="shared" si="112"/>
        <v/>
      </c>
      <c r="AL1447" s="2" t="str">
        <f t="shared" si="116"/>
        <v/>
      </c>
      <c r="AT1447" s="2" t="str">
        <f t="shared" si="113"/>
        <v/>
      </c>
      <c r="AU1447" s="2" t="str">
        <f>IF(ISNUMBER(AT1447),SUMIFS($AT$1:AT1447,$A$1:A1447,A1447,$K$1:K1447,K1447,$E$1:E1447,E1447),"")</f>
        <v/>
      </c>
      <c r="AV1447">
        <f t="shared" si="114"/>
        <v>3</v>
      </c>
    </row>
    <row r="1448" spans="1:48" x14ac:dyDescent="0.25">
      <c r="A1448" t="s">
        <v>44</v>
      </c>
      <c r="B1448" t="s">
        <v>140</v>
      </c>
      <c r="C1448" t="s">
        <v>48</v>
      </c>
      <c r="D1448" s="3">
        <v>35934</v>
      </c>
      <c r="E1448">
        <v>1</v>
      </c>
      <c r="H1448" t="s">
        <v>144</v>
      </c>
      <c r="I1448" t="s">
        <v>146</v>
      </c>
      <c r="K1448" s="24">
        <v>1998</v>
      </c>
      <c r="N1448" s="2" t="s">
        <v>20</v>
      </c>
      <c r="O1448" s="2" t="str">
        <f t="shared" ref="O1448:O1487" si="117">IF(ISNUMBER(P1448),P1448*10,"")</f>
        <v/>
      </c>
      <c r="Q1448">
        <v>143.9</v>
      </c>
      <c r="R1448">
        <v>143.9</v>
      </c>
      <c r="S1448" s="2">
        <f>IF(ISNUMBER(R1448),SUMIFS(R$1:$R1448,A$1:$A1448,A1448,K$1:$K1448,K1448,E$1:$E1448,E1448),"")</f>
        <v>143.9</v>
      </c>
      <c r="AC1448" s="2" t="str">
        <f t="shared" si="112"/>
        <v/>
      </c>
      <c r="AL1448" s="2" t="str">
        <f t="shared" ref="AL1448:AL1487" si="118">IF(ISNUMBER(AM1448),AM1448,"")</f>
        <v/>
      </c>
      <c r="AT1448" s="2" t="str">
        <f t="shared" si="113"/>
        <v/>
      </c>
      <c r="AU1448" s="2" t="str">
        <f>IF(ISNUMBER(AT1448),SUMIFS($AT$1:AT1448,$A$1:A1448,A1448,$K$1:K1448,K1448,$E$1:E1448,E1448),"")</f>
        <v/>
      </c>
      <c r="AV1448">
        <f t="shared" si="114"/>
        <v>3</v>
      </c>
    </row>
    <row r="1449" spans="1:48" x14ac:dyDescent="0.25">
      <c r="A1449" t="s">
        <v>44</v>
      </c>
      <c r="B1449" t="s">
        <v>140</v>
      </c>
      <c r="C1449" t="s">
        <v>48</v>
      </c>
      <c r="D1449" s="3">
        <v>35956</v>
      </c>
      <c r="E1449">
        <v>1</v>
      </c>
      <c r="H1449" t="s">
        <v>144</v>
      </c>
      <c r="I1449" t="s">
        <v>146</v>
      </c>
      <c r="K1449" s="24">
        <v>1998</v>
      </c>
      <c r="N1449" s="2" t="s">
        <v>20</v>
      </c>
      <c r="O1449" s="2" t="str">
        <f t="shared" si="117"/>
        <v/>
      </c>
      <c r="Q1449">
        <v>143.9</v>
      </c>
      <c r="R1449">
        <v>143.9</v>
      </c>
      <c r="S1449" s="2">
        <f>IF(ISNUMBER(R1449),SUMIFS(R$1:$R1449,A$1:$A1449,A1449,K$1:$K1449,K1449,E$1:$E1449,E1449),"")</f>
        <v>287.8</v>
      </c>
      <c r="AC1449" s="2" t="str">
        <f t="shared" si="112"/>
        <v/>
      </c>
      <c r="AL1449" s="2" t="str">
        <f t="shared" si="118"/>
        <v/>
      </c>
      <c r="AT1449" s="2" t="str">
        <f t="shared" si="113"/>
        <v/>
      </c>
      <c r="AU1449" s="2" t="str">
        <f>IF(ISNUMBER(AT1449),SUMIFS($AT$1:AT1449,$A$1:A1449,A1449,$K$1:K1449,K1449,$E$1:E1449,E1449),"")</f>
        <v/>
      </c>
      <c r="AV1449">
        <f t="shared" si="114"/>
        <v>3</v>
      </c>
    </row>
    <row r="1450" spans="1:48" x14ac:dyDescent="0.25">
      <c r="A1450" t="s">
        <v>44</v>
      </c>
      <c r="B1450" t="s">
        <v>140</v>
      </c>
      <c r="C1450" t="s">
        <v>48</v>
      </c>
      <c r="D1450" s="3">
        <v>35976</v>
      </c>
      <c r="E1450">
        <v>1</v>
      </c>
      <c r="H1450" t="s">
        <v>144</v>
      </c>
      <c r="I1450" t="s">
        <v>146</v>
      </c>
      <c r="K1450" s="24">
        <v>1998</v>
      </c>
      <c r="N1450" s="2" t="s">
        <v>20</v>
      </c>
      <c r="O1450" s="2" t="str">
        <f t="shared" si="117"/>
        <v/>
      </c>
      <c r="Q1450">
        <v>143.9</v>
      </c>
      <c r="R1450">
        <v>143.9</v>
      </c>
      <c r="S1450" s="2">
        <f>IF(ISNUMBER(R1450),SUMIFS(R$1:$R1450,A$1:$A1450,A1450,K$1:$K1450,K1450,E$1:$E1450,E1450),"")</f>
        <v>431.70000000000005</v>
      </c>
      <c r="AC1450" s="2" t="str">
        <f t="shared" si="112"/>
        <v/>
      </c>
      <c r="AL1450" s="2" t="str">
        <f t="shared" si="118"/>
        <v/>
      </c>
      <c r="AT1450" s="2" t="str">
        <f t="shared" si="113"/>
        <v/>
      </c>
      <c r="AU1450" s="2" t="str">
        <f>IF(ISNUMBER(AT1450),SUMIFS($AT$1:AT1450,$A$1:A1450,A1450,$K$1:K1450,K1450,$E$1:E1450,E1450),"")</f>
        <v/>
      </c>
      <c r="AV1450">
        <f t="shared" si="114"/>
        <v>3</v>
      </c>
    </row>
    <row r="1451" spans="1:48" x14ac:dyDescent="0.25">
      <c r="A1451" t="s">
        <v>44</v>
      </c>
      <c r="B1451" t="s">
        <v>140</v>
      </c>
      <c r="C1451" t="s">
        <v>48</v>
      </c>
      <c r="D1451" s="3">
        <v>35997</v>
      </c>
      <c r="E1451">
        <v>1</v>
      </c>
      <c r="H1451" t="s">
        <v>144</v>
      </c>
      <c r="I1451" t="s">
        <v>146</v>
      </c>
      <c r="K1451" s="24">
        <v>1998</v>
      </c>
      <c r="N1451" s="2" t="s">
        <v>20</v>
      </c>
      <c r="O1451" s="2" t="str">
        <f t="shared" si="117"/>
        <v/>
      </c>
      <c r="Q1451">
        <v>143.9</v>
      </c>
      <c r="R1451">
        <v>143.9</v>
      </c>
      <c r="S1451" s="2">
        <f>IF(ISNUMBER(R1451),SUMIFS(R$1:$R1451,A$1:$A1451,A1451,K$1:$K1451,K1451,E$1:$E1451,E1451),"")</f>
        <v>575.6</v>
      </c>
      <c r="AC1451" s="2" t="str">
        <f t="shared" si="112"/>
        <v/>
      </c>
      <c r="AL1451" s="2" t="str">
        <f t="shared" si="118"/>
        <v/>
      </c>
      <c r="AT1451" s="2" t="str">
        <f t="shared" si="113"/>
        <v/>
      </c>
      <c r="AU1451" s="2" t="str">
        <f>IF(ISNUMBER(AT1451),SUMIFS($AT$1:AT1451,$A$1:A1451,A1451,$K$1:K1451,K1451,$E$1:E1451,E1451),"")</f>
        <v/>
      </c>
      <c r="AV1451">
        <f t="shared" si="114"/>
        <v>3</v>
      </c>
    </row>
    <row r="1452" spans="1:48" x14ac:dyDescent="0.25">
      <c r="A1452" t="s">
        <v>44</v>
      </c>
      <c r="B1452" t="s">
        <v>140</v>
      </c>
      <c r="C1452" t="s">
        <v>48</v>
      </c>
      <c r="D1452" s="3">
        <v>36018</v>
      </c>
      <c r="E1452">
        <v>1</v>
      </c>
      <c r="H1452" t="s">
        <v>144</v>
      </c>
      <c r="I1452" t="s">
        <v>146</v>
      </c>
      <c r="K1452" s="24">
        <v>1998</v>
      </c>
      <c r="N1452" s="2" t="s">
        <v>20</v>
      </c>
      <c r="O1452" s="2" t="str">
        <f t="shared" si="117"/>
        <v/>
      </c>
      <c r="Q1452">
        <v>66.2</v>
      </c>
      <c r="R1452">
        <v>66.2</v>
      </c>
      <c r="S1452" s="2">
        <f>IF(ISNUMBER(R1452),SUMIFS(R$1:$R1452,A$1:$A1452,A1452,K$1:$K1452,K1452,E$1:$E1452,E1452),"")</f>
        <v>641.80000000000007</v>
      </c>
      <c r="AC1452" s="2" t="str">
        <f t="shared" si="112"/>
        <v/>
      </c>
      <c r="AL1452" s="2" t="str">
        <f t="shared" si="118"/>
        <v/>
      </c>
      <c r="AT1452" s="2" t="str">
        <f t="shared" si="113"/>
        <v/>
      </c>
      <c r="AU1452" s="2" t="str">
        <f>IF(ISNUMBER(AT1452),SUMIFS($AT$1:AT1452,$A$1:A1452,A1452,$K$1:K1452,K1452,$E$1:E1452,E1452),"")</f>
        <v/>
      </c>
      <c r="AV1452">
        <f t="shared" si="114"/>
        <v>3</v>
      </c>
    </row>
    <row r="1453" spans="1:48" x14ac:dyDescent="0.25">
      <c r="A1453" t="s">
        <v>44</v>
      </c>
      <c r="B1453" t="s">
        <v>140</v>
      </c>
      <c r="C1453" t="s">
        <v>48</v>
      </c>
      <c r="D1453" s="3">
        <v>36040</v>
      </c>
      <c r="E1453">
        <v>1</v>
      </c>
      <c r="H1453" t="s">
        <v>144</v>
      </c>
      <c r="I1453" t="s">
        <v>146</v>
      </c>
      <c r="K1453" s="24">
        <v>1998</v>
      </c>
      <c r="N1453" s="2" t="s">
        <v>20</v>
      </c>
      <c r="O1453" s="2" t="str">
        <f t="shared" si="117"/>
        <v/>
      </c>
      <c r="Q1453">
        <v>38.299999999999997</v>
      </c>
      <c r="R1453">
        <v>38.299999999999997</v>
      </c>
      <c r="S1453" s="2">
        <f>IF(ISNUMBER(R1453),SUMIFS(R$1:$R1453,A$1:$A1453,A1453,K$1:$K1453,K1453,E$1:$E1453,E1453),"")</f>
        <v>680.1</v>
      </c>
      <c r="AC1453" s="2" t="str">
        <f t="shared" si="112"/>
        <v/>
      </c>
      <c r="AL1453" s="2" t="str">
        <f t="shared" si="118"/>
        <v/>
      </c>
      <c r="AT1453" s="2" t="str">
        <f t="shared" si="113"/>
        <v/>
      </c>
      <c r="AU1453" s="2" t="str">
        <f>IF(ISNUMBER(AT1453),SUMIFS($AT$1:AT1453,$A$1:A1453,A1453,$K$1:K1453,K1453,$E$1:E1453,E1453),"")</f>
        <v/>
      </c>
      <c r="AV1453">
        <f t="shared" si="114"/>
        <v>3</v>
      </c>
    </row>
    <row r="1454" spans="1:48" x14ac:dyDescent="0.25">
      <c r="A1454" t="s">
        <v>44</v>
      </c>
      <c r="B1454" t="s">
        <v>140</v>
      </c>
      <c r="C1454" t="s">
        <v>48</v>
      </c>
      <c r="D1454" s="3">
        <v>36061</v>
      </c>
      <c r="E1454">
        <v>1</v>
      </c>
      <c r="H1454" t="s">
        <v>144</v>
      </c>
      <c r="I1454" t="s">
        <v>146</v>
      </c>
      <c r="K1454" s="24">
        <v>1998</v>
      </c>
      <c r="N1454" s="2" t="s">
        <v>20</v>
      </c>
      <c r="O1454" s="2" t="str">
        <f t="shared" si="117"/>
        <v/>
      </c>
      <c r="Q1454">
        <v>22.8</v>
      </c>
      <c r="R1454">
        <v>22.8</v>
      </c>
      <c r="S1454" s="2">
        <f>IF(ISNUMBER(R1454),SUMIFS(R$1:$R1454,A$1:$A1454,A1454,K$1:$K1454,K1454,E$1:$E1454,E1454),"")</f>
        <v>702.9</v>
      </c>
      <c r="AC1454" s="2" t="str">
        <f t="shared" si="112"/>
        <v/>
      </c>
      <c r="AL1454" s="2" t="str">
        <f t="shared" si="118"/>
        <v/>
      </c>
      <c r="AT1454" s="2" t="str">
        <f t="shared" si="113"/>
        <v/>
      </c>
      <c r="AU1454" s="2" t="str">
        <f>IF(ISNUMBER(AT1454),SUMIFS($AT$1:AT1454,$A$1:A1454,A1454,$K$1:K1454,K1454,$E$1:E1454,E1454),"")</f>
        <v/>
      </c>
      <c r="AV1454">
        <f t="shared" si="114"/>
        <v>3</v>
      </c>
    </row>
    <row r="1455" spans="1:48" x14ac:dyDescent="0.25">
      <c r="A1455" t="s">
        <v>45</v>
      </c>
      <c r="B1455" t="s">
        <v>140</v>
      </c>
      <c r="C1455" t="s">
        <v>48</v>
      </c>
      <c r="D1455" s="3">
        <v>35934</v>
      </c>
      <c r="E1455">
        <v>1</v>
      </c>
      <c r="H1455" t="s">
        <v>145</v>
      </c>
      <c r="I1455" t="s">
        <v>146</v>
      </c>
      <c r="K1455" s="24">
        <v>1998</v>
      </c>
      <c r="N1455" s="2" t="s">
        <v>20</v>
      </c>
      <c r="O1455" s="2" t="str">
        <f t="shared" si="117"/>
        <v/>
      </c>
      <c r="Q1455">
        <v>226.9</v>
      </c>
      <c r="R1455">
        <v>226.9</v>
      </c>
      <c r="S1455" s="2">
        <f>IF(ISNUMBER(R1455),SUMIFS(R$1:$R1455,A$1:$A1455,A1455,K$1:$K1455,K1455,E$1:$E1455,E1455),"")</f>
        <v>226.9</v>
      </c>
      <c r="AC1455" s="2" t="str">
        <f t="shared" si="112"/>
        <v/>
      </c>
      <c r="AL1455" s="2" t="str">
        <f t="shared" si="118"/>
        <v/>
      </c>
      <c r="AT1455" s="2" t="str">
        <f t="shared" si="113"/>
        <v/>
      </c>
      <c r="AU1455" s="2" t="str">
        <f>IF(ISNUMBER(AT1455),SUMIFS($AT$1:AT1455,$A$1:A1455,A1455,$K$1:K1455,K1455,$E$1:E1455,E1455),"")</f>
        <v/>
      </c>
      <c r="AV1455">
        <f t="shared" si="114"/>
        <v>3</v>
      </c>
    </row>
    <row r="1456" spans="1:48" x14ac:dyDescent="0.25">
      <c r="A1456" t="s">
        <v>45</v>
      </c>
      <c r="B1456" t="s">
        <v>140</v>
      </c>
      <c r="C1456" t="s">
        <v>48</v>
      </c>
      <c r="D1456" s="3">
        <v>35970</v>
      </c>
      <c r="E1456">
        <v>1</v>
      </c>
      <c r="H1456" t="s">
        <v>145</v>
      </c>
      <c r="I1456" t="s">
        <v>146</v>
      </c>
      <c r="K1456" s="24">
        <v>1998</v>
      </c>
      <c r="N1456" s="2" t="s">
        <v>20</v>
      </c>
      <c r="O1456" s="2" t="str">
        <f t="shared" si="117"/>
        <v/>
      </c>
      <c r="Q1456">
        <v>226.9</v>
      </c>
      <c r="R1456">
        <v>226.9</v>
      </c>
      <c r="S1456" s="2">
        <f>IF(ISNUMBER(R1456),SUMIFS(R$1:$R1456,A$1:$A1456,A1456,K$1:$K1456,K1456,E$1:$E1456,E1456),"")</f>
        <v>453.8</v>
      </c>
      <c r="AC1456" s="2" t="str">
        <f t="shared" si="112"/>
        <v/>
      </c>
      <c r="AL1456" s="2" t="str">
        <f t="shared" si="118"/>
        <v/>
      </c>
      <c r="AT1456" s="2" t="str">
        <f t="shared" si="113"/>
        <v/>
      </c>
      <c r="AU1456" s="2" t="str">
        <f>IF(ISNUMBER(AT1456),SUMIFS($AT$1:AT1456,$A$1:A1456,A1456,$K$1:K1456,K1456,$E$1:E1456,E1456),"")</f>
        <v/>
      </c>
      <c r="AV1456">
        <f t="shared" si="114"/>
        <v>3</v>
      </c>
    </row>
    <row r="1457" spans="1:48" x14ac:dyDescent="0.25">
      <c r="A1457" t="s">
        <v>45</v>
      </c>
      <c r="B1457" t="s">
        <v>140</v>
      </c>
      <c r="C1457" t="s">
        <v>48</v>
      </c>
      <c r="D1457" s="3">
        <v>36005</v>
      </c>
      <c r="E1457">
        <v>1</v>
      </c>
      <c r="H1457" t="s">
        <v>145</v>
      </c>
      <c r="I1457" t="s">
        <v>146</v>
      </c>
      <c r="K1457" s="24">
        <v>1998</v>
      </c>
      <c r="N1457" s="2" t="s">
        <v>20</v>
      </c>
      <c r="O1457" s="2" t="str">
        <f t="shared" si="117"/>
        <v/>
      </c>
      <c r="Q1457">
        <v>257.5</v>
      </c>
      <c r="R1457">
        <v>257.5</v>
      </c>
      <c r="S1457" s="2">
        <f>IF(ISNUMBER(R1457),SUMIFS(R$1:$R1457,A$1:$A1457,A1457,K$1:$K1457,K1457,E$1:$E1457,E1457),"")</f>
        <v>711.3</v>
      </c>
      <c r="AC1457" s="2" t="str">
        <f t="shared" si="112"/>
        <v/>
      </c>
      <c r="AL1457" s="2" t="str">
        <f t="shared" si="118"/>
        <v/>
      </c>
      <c r="AT1457" s="2" t="str">
        <f t="shared" si="113"/>
        <v/>
      </c>
      <c r="AU1457" s="2" t="str">
        <f>IF(ISNUMBER(AT1457),SUMIFS($AT$1:AT1457,$A$1:A1457,A1457,$K$1:K1457,K1457,$E$1:E1457,E1457),"")</f>
        <v/>
      </c>
      <c r="AV1457">
        <f t="shared" si="114"/>
        <v>3</v>
      </c>
    </row>
    <row r="1458" spans="1:48" x14ac:dyDescent="0.25">
      <c r="A1458" t="s">
        <v>45</v>
      </c>
      <c r="B1458" t="s">
        <v>140</v>
      </c>
      <c r="C1458" t="s">
        <v>48</v>
      </c>
      <c r="D1458" s="3">
        <v>36040</v>
      </c>
      <c r="E1458">
        <v>1</v>
      </c>
      <c r="H1458" t="s">
        <v>145</v>
      </c>
      <c r="I1458" t="s">
        <v>146</v>
      </c>
      <c r="K1458" s="24">
        <v>1998</v>
      </c>
      <c r="N1458" s="2" t="s">
        <v>20</v>
      </c>
      <c r="O1458" s="2" t="str">
        <f t="shared" si="117"/>
        <v/>
      </c>
      <c r="Q1458">
        <v>56.2</v>
      </c>
      <c r="R1458">
        <v>56.2</v>
      </c>
      <c r="S1458" s="2">
        <f>IF(ISNUMBER(R1458),SUMIFS(R$1:$R1458,A$1:$A1458,A1458,K$1:$K1458,K1458,E$1:$E1458,E1458),"")</f>
        <v>767.5</v>
      </c>
      <c r="AC1458" s="2" t="str">
        <f t="shared" si="112"/>
        <v/>
      </c>
      <c r="AL1458" s="2" t="str">
        <f t="shared" si="118"/>
        <v/>
      </c>
      <c r="AT1458" s="2" t="str">
        <f t="shared" si="113"/>
        <v/>
      </c>
      <c r="AU1458" s="2" t="str">
        <f>IF(ISNUMBER(AT1458),SUMIFS($AT$1:AT1458,$A$1:A1458,A1458,$K$1:K1458,K1458,$E$1:E1458,E1458),"")</f>
        <v/>
      </c>
      <c r="AV1458">
        <f t="shared" si="114"/>
        <v>3</v>
      </c>
    </row>
    <row r="1459" spans="1:48" x14ac:dyDescent="0.25">
      <c r="A1459" t="s">
        <v>45</v>
      </c>
      <c r="B1459" t="s">
        <v>140</v>
      </c>
      <c r="C1459" t="s">
        <v>48</v>
      </c>
      <c r="D1459" s="3">
        <v>36075</v>
      </c>
      <c r="E1459">
        <v>1</v>
      </c>
      <c r="H1459" t="s">
        <v>145</v>
      </c>
      <c r="I1459" t="s">
        <v>146</v>
      </c>
      <c r="K1459" s="24">
        <v>1998</v>
      </c>
      <c r="N1459" s="2" t="s">
        <v>20</v>
      </c>
      <c r="O1459" s="2" t="str">
        <f t="shared" si="117"/>
        <v/>
      </c>
      <c r="Q1459">
        <v>29.6</v>
      </c>
      <c r="R1459">
        <v>29.6</v>
      </c>
      <c r="S1459" s="2">
        <f>IF(ISNUMBER(R1459),SUMIFS(R$1:$R1459,A$1:$A1459,A1459,K$1:$K1459,K1459,E$1:$E1459,E1459),"")</f>
        <v>797.1</v>
      </c>
      <c r="AC1459" s="2" t="str">
        <f t="shared" si="112"/>
        <v/>
      </c>
      <c r="AL1459" s="2" t="str">
        <f t="shared" si="118"/>
        <v/>
      </c>
      <c r="AT1459" s="2" t="str">
        <f t="shared" si="113"/>
        <v/>
      </c>
      <c r="AU1459" s="2" t="str">
        <f>IF(ISNUMBER(AT1459),SUMIFS($AT$1:AT1459,$A$1:A1459,A1459,$K$1:K1459,K1459,$E$1:E1459,E1459),"")</f>
        <v/>
      </c>
      <c r="AV1459">
        <f t="shared" si="114"/>
        <v>3</v>
      </c>
    </row>
    <row r="1460" spans="1:48" x14ac:dyDescent="0.25">
      <c r="A1460" t="s">
        <v>46</v>
      </c>
      <c r="B1460" t="s">
        <v>140</v>
      </c>
      <c r="C1460" t="s">
        <v>48</v>
      </c>
      <c r="D1460" s="3">
        <v>35934</v>
      </c>
      <c r="E1460">
        <v>1</v>
      </c>
      <c r="H1460" t="s">
        <v>144</v>
      </c>
      <c r="I1460" t="s">
        <v>147</v>
      </c>
      <c r="K1460" s="24">
        <v>1998</v>
      </c>
      <c r="N1460" s="2" t="s">
        <v>20</v>
      </c>
      <c r="O1460" s="2" t="str">
        <f t="shared" si="117"/>
        <v/>
      </c>
      <c r="Q1460">
        <v>134.30000000000001</v>
      </c>
      <c r="R1460">
        <v>134.30000000000001</v>
      </c>
      <c r="S1460" s="2">
        <f>IF(ISNUMBER(R1460),SUMIFS(R$1:$R1460,A$1:$A1460,A1460,K$1:$K1460,K1460,E$1:$E1460,E1460),"")</f>
        <v>134.30000000000001</v>
      </c>
      <c r="AC1460" s="2" t="str">
        <f t="shared" si="112"/>
        <v/>
      </c>
      <c r="AL1460" s="2" t="str">
        <f t="shared" si="118"/>
        <v/>
      </c>
      <c r="AT1460" s="2" t="str">
        <f t="shared" si="113"/>
        <v/>
      </c>
      <c r="AU1460" s="2" t="str">
        <f>IF(ISNUMBER(AT1460),SUMIFS($AT$1:AT1460,$A$1:A1460,A1460,$K$1:K1460,K1460,$E$1:E1460,E1460),"")</f>
        <v/>
      </c>
      <c r="AV1460">
        <f t="shared" si="114"/>
        <v>3</v>
      </c>
    </row>
    <row r="1461" spans="1:48" x14ac:dyDescent="0.25">
      <c r="A1461" t="s">
        <v>46</v>
      </c>
      <c r="B1461" t="s">
        <v>140</v>
      </c>
      <c r="C1461" t="s">
        <v>48</v>
      </c>
      <c r="D1461" s="3">
        <v>35956</v>
      </c>
      <c r="E1461">
        <v>1</v>
      </c>
      <c r="H1461" t="s">
        <v>144</v>
      </c>
      <c r="I1461" t="s">
        <v>147</v>
      </c>
      <c r="K1461" s="24">
        <v>1998</v>
      </c>
      <c r="N1461" s="2" t="s">
        <v>20</v>
      </c>
      <c r="O1461" s="2" t="str">
        <f t="shared" si="117"/>
        <v/>
      </c>
      <c r="Q1461">
        <v>134.30000000000001</v>
      </c>
      <c r="R1461">
        <v>134.30000000000001</v>
      </c>
      <c r="S1461" s="2">
        <f>IF(ISNUMBER(R1461),SUMIFS(R$1:$R1461,A$1:$A1461,A1461,K$1:$K1461,K1461,E$1:$E1461,E1461),"")</f>
        <v>268.60000000000002</v>
      </c>
      <c r="AC1461" s="2" t="str">
        <f t="shared" si="112"/>
        <v/>
      </c>
      <c r="AL1461" s="2" t="str">
        <f t="shared" si="118"/>
        <v/>
      </c>
      <c r="AT1461" s="2" t="str">
        <f t="shared" si="113"/>
        <v/>
      </c>
      <c r="AU1461" s="2" t="str">
        <f>IF(ISNUMBER(AT1461),SUMIFS($AT$1:AT1461,$A$1:A1461,A1461,$K$1:K1461,K1461,$E$1:E1461,E1461),"")</f>
        <v/>
      </c>
      <c r="AV1461">
        <f t="shared" si="114"/>
        <v>3</v>
      </c>
    </row>
    <row r="1462" spans="1:48" x14ac:dyDescent="0.25">
      <c r="A1462" t="s">
        <v>46</v>
      </c>
      <c r="B1462" t="s">
        <v>140</v>
      </c>
      <c r="C1462" t="s">
        <v>48</v>
      </c>
      <c r="D1462" s="3">
        <v>35976</v>
      </c>
      <c r="E1462">
        <v>1</v>
      </c>
      <c r="H1462" t="s">
        <v>144</v>
      </c>
      <c r="I1462" t="s">
        <v>147</v>
      </c>
      <c r="K1462" s="24">
        <v>1998</v>
      </c>
      <c r="N1462" s="2" t="s">
        <v>20</v>
      </c>
      <c r="O1462" s="2" t="str">
        <f t="shared" si="117"/>
        <v/>
      </c>
      <c r="Q1462">
        <v>134.30000000000001</v>
      </c>
      <c r="R1462">
        <v>134.30000000000001</v>
      </c>
      <c r="S1462" s="2">
        <f>IF(ISNUMBER(R1462),SUMIFS(R$1:$R1462,A$1:$A1462,A1462,K$1:$K1462,K1462,E$1:$E1462,E1462),"")</f>
        <v>402.90000000000003</v>
      </c>
      <c r="AC1462" s="2" t="str">
        <f t="shared" si="112"/>
        <v/>
      </c>
      <c r="AL1462" s="2" t="str">
        <f t="shared" si="118"/>
        <v/>
      </c>
      <c r="AT1462" s="2" t="str">
        <f t="shared" si="113"/>
        <v/>
      </c>
      <c r="AU1462" s="2" t="str">
        <f>IF(ISNUMBER(AT1462),SUMIFS($AT$1:AT1462,$A$1:A1462,A1462,$K$1:K1462,K1462,$E$1:E1462,E1462),"")</f>
        <v/>
      </c>
      <c r="AV1462">
        <f t="shared" si="114"/>
        <v>3</v>
      </c>
    </row>
    <row r="1463" spans="1:48" x14ac:dyDescent="0.25">
      <c r="A1463" t="s">
        <v>46</v>
      </c>
      <c r="B1463" t="s">
        <v>140</v>
      </c>
      <c r="C1463" t="s">
        <v>48</v>
      </c>
      <c r="D1463" s="3">
        <v>35997</v>
      </c>
      <c r="E1463">
        <v>1</v>
      </c>
      <c r="H1463" t="s">
        <v>144</v>
      </c>
      <c r="I1463" t="s">
        <v>147</v>
      </c>
      <c r="K1463" s="24">
        <v>1998</v>
      </c>
      <c r="N1463" s="2" t="s">
        <v>20</v>
      </c>
      <c r="O1463" s="2" t="str">
        <f t="shared" si="117"/>
        <v/>
      </c>
      <c r="Q1463">
        <v>134.30000000000001</v>
      </c>
      <c r="R1463">
        <v>134.30000000000001</v>
      </c>
      <c r="S1463" s="2">
        <f>IF(ISNUMBER(R1463),SUMIFS(R$1:$R1463,A$1:$A1463,A1463,K$1:$K1463,K1463,E$1:$E1463,E1463),"")</f>
        <v>537.20000000000005</v>
      </c>
      <c r="AC1463" s="2" t="str">
        <f t="shared" si="112"/>
        <v/>
      </c>
      <c r="AL1463" s="2" t="str">
        <f t="shared" si="118"/>
        <v/>
      </c>
      <c r="AT1463" s="2" t="str">
        <f t="shared" si="113"/>
        <v/>
      </c>
      <c r="AU1463" s="2" t="str">
        <f>IF(ISNUMBER(AT1463),SUMIFS($AT$1:AT1463,$A$1:A1463,A1463,$K$1:K1463,K1463,$E$1:E1463,E1463),"")</f>
        <v/>
      </c>
      <c r="AV1463">
        <f t="shared" si="114"/>
        <v>3</v>
      </c>
    </row>
    <row r="1464" spans="1:48" x14ac:dyDescent="0.25">
      <c r="A1464" t="s">
        <v>46</v>
      </c>
      <c r="B1464" t="s">
        <v>140</v>
      </c>
      <c r="C1464" t="s">
        <v>48</v>
      </c>
      <c r="D1464" s="3">
        <v>36018</v>
      </c>
      <c r="E1464">
        <v>1</v>
      </c>
      <c r="H1464" t="s">
        <v>144</v>
      </c>
      <c r="I1464" t="s">
        <v>147</v>
      </c>
      <c r="K1464" s="24">
        <v>1998</v>
      </c>
      <c r="N1464" s="2" t="s">
        <v>20</v>
      </c>
      <c r="O1464" s="2" t="str">
        <f t="shared" si="117"/>
        <v/>
      </c>
      <c r="Q1464">
        <v>61.8</v>
      </c>
      <c r="R1464">
        <v>61.8</v>
      </c>
      <c r="S1464" s="2">
        <f>IF(ISNUMBER(R1464),SUMIFS(R$1:$R1464,A$1:$A1464,A1464,K$1:$K1464,K1464,E$1:$E1464,E1464),"")</f>
        <v>599</v>
      </c>
      <c r="AC1464" s="2" t="str">
        <f t="shared" si="112"/>
        <v/>
      </c>
      <c r="AL1464" s="2" t="str">
        <f t="shared" si="118"/>
        <v/>
      </c>
      <c r="AT1464" s="2" t="str">
        <f t="shared" si="113"/>
        <v/>
      </c>
      <c r="AU1464" s="2" t="str">
        <f>IF(ISNUMBER(AT1464),SUMIFS($AT$1:AT1464,$A$1:A1464,A1464,$K$1:K1464,K1464,$E$1:E1464,E1464),"")</f>
        <v/>
      </c>
      <c r="AV1464">
        <f t="shared" si="114"/>
        <v>3</v>
      </c>
    </row>
    <row r="1465" spans="1:48" x14ac:dyDescent="0.25">
      <c r="A1465" t="s">
        <v>46</v>
      </c>
      <c r="B1465" t="s">
        <v>140</v>
      </c>
      <c r="C1465" t="s">
        <v>48</v>
      </c>
      <c r="D1465" s="3">
        <v>36040</v>
      </c>
      <c r="E1465">
        <v>1</v>
      </c>
      <c r="H1465" t="s">
        <v>144</v>
      </c>
      <c r="I1465" t="s">
        <v>147</v>
      </c>
      <c r="K1465" s="24">
        <v>1998</v>
      </c>
      <c r="N1465" s="2" t="s">
        <v>20</v>
      </c>
      <c r="O1465" s="2" t="str">
        <f t="shared" si="117"/>
        <v/>
      </c>
      <c r="Q1465">
        <v>35.700000000000003</v>
      </c>
      <c r="R1465">
        <v>35.700000000000003</v>
      </c>
      <c r="S1465" s="2">
        <f>IF(ISNUMBER(R1465),SUMIFS(R$1:$R1465,A$1:$A1465,A1465,K$1:$K1465,K1465,E$1:$E1465,E1465),"")</f>
        <v>634.70000000000005</v>
      </c>
      <c r="AC1465" s="2" t="str">
        <f t="shared" si="112"/>
        <v/>
      </c>
      <c r="AL1465" s="2" t="str">
        <f t="shared" si="118"/>
        <v/>
      </c>
      <c r="AT1465" s="2" t="str">
        <f t="shared" si="113"/>
        <v/>
      </c>
      <c r="AU1465" s="2" t="str">
        <f>IF(ISNUMBER(AT1465),SUMIFS($AT$1:AT1465,$A$1:A1465,A1465,$K$1:K1465,K1465,$E$1:E1465,E1465),"")</f>
        <v/>
      </c>
      <c r="AV1465">
        <f t="shared" si="114"/>
        <v>3</v>
      </c>
    </row>
    <row r="1466" spans="1:48" x14ac:dyDescent="0.25">
      <c r="A1466" t="s">
        <v>46</v>
      </c>
      <c r="B1466" t="s">
        <v>140</v>
      </c>
      <c r="C1466" t="s">
        <v>48</v>
      </c>
      <c r="D1466" s="3">
        <v>36061</v>
      </c>
      <c r="E1466">
        <v>1</v>
      </c>
      <c r="H1466" t="s">
        <v>144</v>
      </c>
      <c r="I1466" t="s">
        <v>147</v>
      </c>
      <c r="K1466" s="24">
        <v>1998</v>
      </c>
      <c r="N1466" s="2" t="s">
        <v>20</v>
      </c>
      <c r="O1466" s="2" t="str">
        <f t="shared" si="117"/>
        <v/>
      </c>
      <c r="Q1466">
        <v>21.3</v>
      </c>
      <c r="R1466">
        <v>21.3</v>
      </c>
      <c r="S1466" s="2">
        <f>IF(ISNUMBER(R1466),SUMIFS(R$1:$R1466,A$1:$A1466,A1466,K$1:$K1466,K1466,E$1:$E1466,E1466),"")</f>
        <v>656</v>
      </c>
      <c r="AC1466" s="2" t="str">
        <f t="shared" si="112"/>
        <v/>
      </c>
      <c r="AL1466" s="2" t="str">
        <f t="shared" si="118"/>
        <v/>
      </c>
      <c r="AT1466" s="2" t="str">
        <f t="shared" si="113"/>
        <v/>
      </c>
      <c r="AU1466" s="2" t="str">
        <f>IF(ISNUMBER(AT1466),SUMIFS($AT$1:AT1466,$A$1:A1466,A1466,$K$1:K1466,K1466,$E$1:E1466,E1466),"")</f>
        <v/>
      </c>
      <c r="AV1466">
        <f t="shared" si="114"/>
        <v>3</v>
      </c>
    </row>
    <row r="1467" spans="1:48" x14ac:dyDescent="0.25">
      <c r="A1467" t="s">
        <v>47</v>
      </c>
      <c r="B1467" t="s">
        <v>140</v>
      </c>
      <c r="C1467" t="s">
        <v>48</v>
      </c>
      <c r="D1467" s="3">
        <v>35934</v>
      </c>
      <c r="E1467">
        <v>1</v>
      </c>
      <c r="H1467" t="s">
        <v>145</v>
      </c>
      <c r="I1467" t="s">
        <v>147</v>
      </c>
      <c r="K1467" s="24">
        <v>1998</v>
      </c>
      <c r="N1467" s="2" t="s">
        <v>20</v>
      </c>
      <c r="O1467" s="2" t="str">
        <f t="shared" si="117"/>
        <v/>
      </c>
      <c r="Q1467">
        <v>211.8</v>
      </c>
      <c r="R1467">
        <v>211.8</v>
      </c>
      <c r="S1467" s="2">
        <f>IF(ISNUMBER(R1467),SUMIFS(R$1:$R1467,A$1:$A1467,A1467,K$1:$K1467,K1467,E$1:$E1467,E1467),"")</f>
        <v>211.8</v>
      </c>
      <c r="AC1467" s="2" t="str">
        <f t="shared" si="112"/>
        <v/>
      </c>
      <c r="AL1467" s="2" t="str">
        <f t="shared" si="118"/>
        <v/>
      </c>
      <c r="AT1467" s="2" t="str">
        <f t="shared" si="113"/>
        <v/>
      </c>
      <c r="AU1467" s="2" t="str">
        <f>IF(ISNUMBER(AT1467),SUMIFS($AT$1:AT1467,$A$1:A1467,A1467,$K$1:K1467,K1467,$E$1:E1467,E1467),"")</f>
        <v/>
      </c>
      <c r="AV1467">
        <f t="shared" si="114"/>
        <v>3</v>
      </c>
    </row>
    <row r="1468" spans="1:48" x14ac:dyDescent="0.25">
      <c r="A1468" t="s">
        <v>47</v>
      </c>
      <c r="B1468" t="s">
        <v>140</v>
      </c>
      <c r="C1468" t="s">
        <v>48</v>
      </c>
      <c r="D1468" s="3">
        <v>35970</v>
      </c>
      <c r="E1468">
        <v>1</v>
      </c>
      <c r="H1468" t="s">
        <v>145</v>
      </c>
      <c r="I1468" t="s">
        <v>147</v>
      </c>
      <c r="K1468" s="24">
        <v>1998</v>
      </c>
      <c r="N1468" s="2" t="s">
        <v>20</v>
      </c>
      <c r="O1468" s="2" t="str">
        <f t="shared" si="117"/>
        <v/>
      </c>
      <c r="Q1468">
        <v>211.8</v>
      </c>
      <c r="R1468">
        <v>211.8</v>
      </c>
      <c r="S1468" s="2">
        <f>IF(ISNUMBER(R1468),SUMIFS(R$1:$R1468,A$1:$A1468,A1468,K$1:$K1468,K1468,E$1:$E1468,E1468),"")</f>
        <v>423.6</v>
      </c>
      <c r="AC1468" s="2" t="str">
        <f t="shared" si="112"/>
        <v/>
      </c>
      <c r="AL1468" s="2" t="str">
        <f t="shared" si="118"/>
        <v/>
      </c>
      <c r="AT1468" s="2" t="str">
        <f t="shared" si="113"/>
        <v/>
      </c>
      <c r="AU1468" s="2" t="str">
        <f>IF(ISNUMBER(AT1468),SUMIFS($AT$1:AT1468,$A$1:A1468,A1468,$K$1:K1468,K1468,$E$1:E1468,E1468),"")</f>
        <v/>
      </c>
      <c r="AV1468">
        <f t="shared" si="114"/>
        <v>3</v>
      </c>
    </row>
    <row r="1469" spans="1:48" x14ac:dyDescent="0.25">
      <c r="A1469" t="s">
        <v>47</v>
      </c>
      <c r="B1469" t="s">
        <v>140</v>
      </c>
      <c r="C1469" t="s">
        <v>48</v>
      </c>
      <c r="D1469" s="3">
        <v>36005</v>
      </c>
      <c r="E1469">
        <v>1</v>
      </c>
      <c r="H1469" t="s">
        <v>145</v>
      </c>
      <c r="I1469" t="s">
        <v>147</v>
      </c>
      <c r="K1469" s="24">
        <v>1998</v>
      </c>
      <c r="N1469" s="2" t="s">
        <v>20</v>
      </c>
      <c r="O1469" s="2" t="str">
        <f t="shared" si="117"/>
        <v/>
      </c>
      <c r="Q1469">
        <v>240.4</v>
      </c>
      <c r="R1469">
        <v>240.4</v>
      </c>
      <c r="S1469" s="2">
        <f>IF(ISNUMBER(R1469),SUMIFS(R$1:$R1469,A$1:$A1469,A1469,K$1:$K1469,K1469,E$1:$E1469,E1469),"")</f>
        <v>664</v>
      </c>
      <c r="AC1469" s="2" t="str">
        <f t="shared" si="112"/>
        <v/>
      </c>
      <c r="AL1469" s="2" t="str">
        <f t="shared" si="118"/>
        <v/>
      </c>
      <c r="AT1469" s="2" t="str">
        <f t="shared" si="113"/>
        <v/>
      </c>
      <c r="AU1469" s="2" t="str">
        <f>IF(ISNUMBER(AT1469),SUMIFS($AT$1:AT1469,$A$1:A1469,A1469,$K$1:K1469,K1469,$E$1:E1469,E1469),"")</f>
        <v/>
      </c>
      <c r="AV1469">
        <f t="shared" si="114"/>
        <v>3</v>
      </c>
    </row>
    <row r="1470" spans="1:48" x14ac:dyDescent="0.25">
      <c r="A1470" t="s">
        <v>47</v>
      </c>
      <c r="B1470" t="s">
        <v>140</v>
      </c>
      <c r="C1470" t="s">
        <v>48</v>
      </c>
      <c r="D1470" s="3">
        <v>36040</v>
      </c>
      <c r="E1470">
        <v>1</v>
      </c>
      <c r="H1470" t="s">
        <v>145</v>
      </c>
      <c r="I1470" t="s">
        <v>147</v>
      </c>
      <c r="K1470" s="24">
        <v>1998</v>
      </c>
      <c r="N1470" s="2" t="s">
        <v>20</v>
      </c>
      <c r="O1470" s="2" t="str">
        <f t="shared" si="117"/>
        <v/>
      </c>
      <c r="Q1470">
        <v>52.5</v>
      </c>
      <c r="R1470">
        <v>52.5</v>
      </c>
      <c r="S1470" s="2">
        <f>IF(ISNUMBER(R1470),SUMIFS(R$1:$R1470,A$1:$A1470,A1470,K$1:$K1470,K1470,E$1:$E1470,E1470),"")</f>
        <v>716.5</v>
      </c>
      <c r="AC1470" s="2" t="str">
        <f t="shared" si="112"/>
        <v/>
      </c>
      <c r="AL1470" s="2" t="str">
        <f t="shared" si="118"/>
        <v/>
      </c>
      <c r="AT1470" s="2" t="str">
        <f t="shared" si="113"/>
        <v/>
      </c>
      <c r="AU1470" s="2" t="str">
        <f>IF(ISNUMBER(AT1470),SUMIFS($AT$1:AT1470,$A$1:A1470,A1470,$K$1:K1470,K1470,$E$1:E1470,E1470),"")</f>
        <v/>
      </c>
      <c r="AV1470">
        <f t="shared" si="114"/>
        <v>3</v>
      </c>
    </row>
    <row r="1471" spans="1:48" x14ac:dyDescent="0.25">
      <c r="A1471" t="s">
        <v>47</v>
      </c>
      <c r="B1471" t="s">
        <v>140</v>
      </c>
      <c r="C1471" t="s">
        <v>48</v>
      </c>
      <c r="D1471" s="3">
        <v>36075</v>
      </c>
      <c r="E1471">
        <v>1</v>
      </c>
      <c r="H1471" t="s">
        <v>145</v>
      </c>
      <c r="I1471" t="s">
        <v>147</v>
      </c>
      <c r="K1471" s="24">
        <v>1998</v>
      </c>
      <c r="N1471" s="2" t="s">
        <v>20</v>
      </c>
      <c r="O1471" s="2" t="str">
        <f t="shared" si="117"/>
        <v/>
      </c>
      <c r="Q1471">
        <v>27.7</v>
      </c>
      <c r="R1471">
        <v>27.7</v>
      </c>
      <c r="S1471" s="2">
        <f>IF(ISNUMBER(R1471),SUMIFS(R$1:$R1471,A$1:$A1471,A1471,K$1:$K1471,K1471,E$1:$E1471,E1471),"")</f>
        <v>744.2</v>
      </c>
      <c r="AC1471" s="2" t="str">
        <f t="shared" si="112"/>
        <v/>
      </c>
      <c r="AL1471" s="2" t="str">
        <f t="shared" si="118"/>
        <v/>
      </c>
      <c r="AT1471" s="2" t="str">
        <f t="shared" si="113"/>
        <v/>
      </c>
      <c r="AU1471" s="2" t="str">
        <f>IF(ISNUMBER(AT1471),SUMIFS($AT$1:AT1471,$A$1:A1471,A1471,$K$1:K1471,K1471,$E$1:E1471,E1471),"")</f>
        <v/>
      </c>
      <c r="AV1471">
        <f t="shared" si="114"/>
        <v>3</v>
      </c>
    </row>
    <row r="1472" spans="1:48" x14ac:dyDescent="0.25">
      <c r="A1472" t="s">
        <v>51</v>
      </c>
      <c r="B1472" t="s">
        <v>141</v>
      </c>
      <c r="C1472" t="s">
        <v>49</v>
      </c>
      <c r="D1472" s="3">
        <v>36419</v>
      </c>
      <c r="E1472">
        <v>1</v>
      </c>
      <c r="I1472" t="s">
        <v>146</v>
      </c>
      <c r="K1472" s="24">
        <v>1999</v>
      </c>
      <c r="N1472" s="2" t="s">
        <v>50</v>
      </c>
      <c r="O1472" s="2" t="str">
        <f t="shared" si="117"/>
        <v/>
      </c>
      <c r="Q1472"/>
      <c r="R1472"/>
      <c r="S1472" s="2" t="str">
        <f>IF(ISNUMBER(R1472),SUMIFS(R$1:$R1472,A$1:$A1472,A1472,K$1:$K1472,K1472,E$1:$E1472,E1472),"")</f>
        <v/>
      </c>
      <c r="W1472">
        <v>276</v>
      </c>
      <c r="AC1472" s="2" t="str">
        <f t="shared" si="112"/>
        <v/>
      </c>
      <c r="AL1472" s="2" t="str">
        <f t="shared" si="118"/>
        <v/>
      </c>
      <c r="AT1472" s="2" t="str">
        <f t="shared" si="113"/>
        <v/>
      </c>
      <c r="AU1472" s="2" t="str">
        <f>IF(ISNUMBER(AT1472),SUMIFS($AT$1:AT1472,$A$1:A1472,A1472,$K$1:K1472,K1472,$E$1:E1472,E1472),"")</f>
        <v/>
      </c>
      <c r="AV1472">
        <f t="shared" si="114"/>
        <v>1</v>
      </c>
    </row>
    <row r="1473" spans="1:48" x14ac:dyDescent="0.25">
      <c r="A1473" t="s">
        <v>51</v>
      </c>
      <c r="B1473" t="s">
        <v>141</v>
      </c>
      <c r="C1473" t="s">
        <v>49</v>
      </c>
      <c r="D1473" s="3">
        <v>36662</v>
      </c>
      <c r="E1473">
        <v>1</v>
      </c>
      <c r="I1473" t="s">
        <v>146</v>
      </c>
      <c r="K1473" s="24">
        <v>2000</v>
      </c>
      <c r="N1473" s="2" t="s">
        <v>20</v>
      </c>
      <c r="O1473" s="2" t="str">
        <f t="shared" si="117"/>
        <v/>
      </c>
      <c r="Q1473">
        <v>152</v>
      </c>
      <c r="R1473">
        <v>152</v>
      </c>
      <c r="S1473" s="2">
        <f>IF(ISNUMBER(R1473),SUMIFS(R$1:$R1473,A$1:$A1473,A1473,K$1:$K1473,K1473,E$1:$E1473,E1473),"")</f>
        <v>152</v>
      </c>
      <c r="AC1473" s="2" t="str">
        <f t="shared" si="112"/>
        <v/>
      </c>
      <c r="AL1473" s="2" t="str">
        <f t="shared" si="118"/>
        <v/>
      </c>
      <c r="AT1473" s="2" t="str">
        <f t="shared" si="113"/>
        <v/>
      </c>
      <c r="AU1473" s="2" t="str">
        <f>IF(ISNUMBER(AT1473),SUMIFS($AT$1:AT1473,$A$1:A1473,A1473,$K$1:K1473,K1473,$E$1:E1473,E1473),"")</f>
        <v/>
      </c>
      <c r="AV1473">
        <f t="shared" si="114"/>
        <v>3</v>
      </c>
    </row>
    <row r="1474" spans="1:48" x14ac:dyDescent="0.25">
      <c r="A1474" t="s">
        <v>51</v>
      </c>
      <c r="B1474" t="s">
        <v>141</v>
      </c>
      <c r="C1474" t="s">
        <v>49</v>
      </c>
      <c r="D1474" s="3">
        <v>36691</v>
      </c>
      <c r="E1474">
        <v>1</v>
      </c>
      <c r="I1474" t="s">
        <v>146</v>
      </c>
      <c r="K1474" s="24">
        <v>2000</v>
      </c>
      <c r="N1474" s="2" t="s">
        <v>20</v>
      </c>
      <c r="O1474" s="2" t="str">
        <f t="shared" si="117"/>
        <v/>
      </c>
      <c r="Q1474">
        <v>152</v>
      </c>
      <c r="R1474">
        <v>152</v>
      </c>
      <c r="S1474" s="2">
        <f>IF(ISNUMBER(R1474),SUMIFS(R$1:$R1474,A$1:$A1474,A1474,K$1:$K1474,K1474,E$1:$E1474,E1474),"")</f>
        <v>304</v>
      </c>
      <c r="AC1474" s="2" t="str">
        <f t="shared" ref="AC1474:AC1537" si="119">IF(ISNUMBER(AD1474),AD1474*10,"")</f>
        <v/>
      </c>
      <c r="AL1474" s="2" t="str">
        <f t="shared" si="118"/>
        <v/>
      </c>
      <c r="AT1474" s="2" t="str">
        <f t="shared" ref="AT1474:AT1537" si="120">IF(AND(ISNUMBER(AL1474),ISNUMBER(R1474)),ROUND(R1474*AL1474,3),"")</f>
        <v/>
      </c>
      <c r="AU1474" s="2" t="str">
        <f>IF(ISNUMBER(AT1474),SUMIFS($AT$1:AT1474,$A$1:A1474,A1474,$K$1:K1474,K1474,$E$1:E1474,E1474),"")</f>
        <v/>
      </c>
      <c r="AV1474">
        <f t="shared" ref="AV1474:AV1537" si="121">COUNT(P1474:AU1474)</f>
        <v>3</v>
      </c>
    </row>
    <row r="1475" spans="1:48" x14ac:dyDescent="0.25">
      <c r="A1475" t="s">
        <v>51</v>
      </c>
      <c r="B1475" t="s">
        <v>141</v>
      </c>
      <c r="C1475" t="s">
        <v>49</v>
      </c>
      <c r="D1475" s="3">
        <v>36718</v>
      </c>
      <c r="E1475">
        <v>1</v>
      </c>
      <c r="I1475" t="s">
        <v>146</v>
      </c>
      <c r="K1475" s="24">
        <v>2000</v>
      </c>
      <c r="N1475" s="2" t="s">
        <v>20</v>
      </c>
      <c r="O1475" s="2" t="str">
        <f t="shared" si="117"/>
        <v/>
      </c>
      <c r="Q1475">
        <v>152</v>
      </c>
      <c r="R1475">
        <v>152</v>
      </c>
      <c r="S1475" s="2">
        <f>IF(ISNUMBER(R1475),SUMIFS(R$1:$R1475,A$1:$A1475,A1475,K$1:$K1475,K1475,E$1:$E1475,E1475),"")</f>
        <v>456</v>
      </c>
      <c r="AC1475" s="2" t="str">
        <f t="shared" si="119"/>
        <v/>
      </c>
      <c r="AL1475" s="2" t="str">
        <f t="shared" si="118"/>
        <v/>
      </c>
      <c r="AT1475" s="2" t="str">
        <f t="shared" si="120"/>
        <v/>
      </c>
      <c r="AU1475" s="2" t="str">
        <f>IF(ISNUMBER(AT1475),SUMIFS($AT$1:AT1475,$A$1:A1475,A1475,$K$1:K1475,K1475,$E$1:E1475,E1475),"")</f>
        <v/>
      </c>
      <c r="AV1475">
        <f t="shared" si="121"/>
        <v>3</v>
      </c>
    </row>
    <row r="1476" spans="1:48" x14ac:dyDescent="0.25">
      <c r="A1476" t="s">
        <v>51</v>
      </c>
      <c r="B1476" t="s">
        <v>141</v>
      </c>
      <c r="C1476" t="s">
        <v>49</v>
      </c>
      <c r="D1476" s="3">
        <v>36746</v>
      </c>
      <c r="E1476">
        <v>1</v>
      </c>
      <c r="I1476" t="s">
        <v>146</v>
      </c>
      <c r="K1476" s="24">
        <v>2000</v>
      </c>
      <c r="N1476" s="2" t="s">
        <v>20</v>
      </c>
      <c r="O1476" s="2" t="str">
        <f t="shared" si="117"/>
        <v/>
      </c>
      <c r="Q1476">
        <v>62.4</v>
      </c>
      <c r="R1476">
        <v>62.4</v>
      </c>
      <c r="S1476" s="2">
        <f>IF(ISNUMBER(R1476),SUMIFS(R$1:$R1476,A$1:$A1476,A1476,K$1:$K1476,K1476,E$1:$E1476,E1476),"")</f>
        <v>518.4</v>
      </c>
      <c r="AC1476" s="2" t="str">
        <f t="shared" si="119"/>
        <v/>
      </c>
      <c r="AL1476" s="2" t="str">
        <f t="shared" si="118"/>
        <v/>
      </c>
      <c r="AT1476" s="2" t="str">
        <f t="shared" si="120"/>
        <v/>
      </c>
      <c r="AU1476" s="2" t="str">
        <f>IF(ISNUMBER(AT1476),SUMIFS($AT$1:AT1476,$A$1:A1476,A1476,$K$1:K1476,K1476,$E$1:E1476,E1476),"")</f>
        <v/>
      </c>
      <c r="AV1476">
        <f t="shared" si="121"/>
        <v>3</v>
      </c>
    </row>
    <row r="1477" spans="1:48" x14ac:dyDescent="0.25">
      <c r="A1477" t="s">
        <v>51</v>
      </c>
      <c r="B1477" t="s">
        <v>141</v>
      </c>
      <c r="C1477" t="s">
        <v>49</v>
      </c>
      <c r="D1477" s="3">
        <v>36774</v>
      </c>
      <c r="E1477">
        <v>1</v>
      </c>
      <c r="I1477" t="s">
        <v>146</v>
      </c>
      <c r="K1477" s="24">
        <v>2000</v>
      </c>
      <c r="N1477" s="2" t="s">
        <v>20</v>
      </c>
      <c r="O1477" s="2" t="str">
        <f t="shared" si="117"/>
        <v/>
      </c>
      <c r="Q1477">
        <v>31.7</v>
      </c>
      <c r="R1477">
        <v>31.7</v>
      </c>
      <c r="S1477" s="2">
        <f>IF(ISNUMBER(R1477),SUMIFS(R$1:$R1477,A$1:$A1477,A1477,K$1:$K1477,K1477,E$1:$E1477,E1477),"")</f>
        <v>550.1</v>
      </c>
      <c r="AC1477" s="2" t="str">
        <f t="shared" si="119"/>
        <v/>
      </c>
      <c r="AL1477" s="2" t="str">
        <f t="shared" si="118"/>
        <v/>
      </c>
      <c r="AT1477" s="2" t="str">
        <f t="shared" si="120"/>
        <v/>
      </c>
      <c r="AU1477" s="2" t="str">
        <f>IF(ISNUMBER(AT1477),SUMIFS($AT$1:AT1477,$A$1:A1477,A1477,$K$1:K1477,K1477,$E$1:E1477,E1477),"")</f>
        <v/>
      </c>
      <c r="AV1477">
        <f t="shared" si="121"/>
        <v>3</v>
      </c>
    </row>
    <row r="1478" spans="1:48" x14ac:dyDescent="0.25">
      <c r="A1478" t="s">
        <v>51</v>
      </c>
      <c r="B1478" t="s">
        <v>141</v>
      </c>
      <c r="C1478" t="s">
        <v>49</v>
      </c>
      <c r="D1478" s="3">
        <v>36808</v>
      </c>
      <c r="E1478">
        <v>1</v>
      </c>
      <c r="I1478" t="s">
        <v>146</v>
      </c>
      <c r="K1478" s="24">
        <v>2000</v>
      </c>
      <c r="N1478" s="2" t="s">
        <v>50</v>
      </c>
      <c r="O1478" s="2" t="str">
        <f t="shared" si="117"/>
        <v/>
      </c>
      <c r="Q1478"/>
      <c r="R1478"/>
      <c r="S1478" s="2" t="str">
        <f>IF(ISNUMBER(R1478),SUMIFS(R$1:$R1478,A$1:$A1478,A1478,K$1:$K1478,K1478,E$1:$E1478,E1478),"")</f>
        <v/>
      </c>
      <c r="W1478">
        <v>130</v>
      </c>
      <c r="AC1478" s="2" t="str">
        <f t="shared" si="119"/>
        <v/>
      </c>
      <c r="AL1478" s="2" t="str">
        <f t="shared" si="118"/>
        <v/>
      </c>
      <c r="AT1478" s="2" t="str">
        <f t="shared" si="120"/>
        <v/>
      </c>
      <c r="AU1478" s="2" t="str">
        <f>IF(ISNUMBER(AT1478),SUMIFS($AT$1:AT1478,$A$1:A1478,A1478,$K$1:K1478,K1478,$E$1:E1478,E1478),"")</f>
        <v/>
      </c>
      <c r="AV1478">
        <f t="shared" si="121"/>
        <v>1</v>
      </c>
    </row>
    <row r="1479" spans="1:48" x14ac:dyDescent="0.25">
      <c r="A1479" t="s">
        <v>51</v>
      </c>
      <c r="B1479" t="s">
        <v>141</v>
      </c>
      <c r="C1479" t="s">
        <v>49</v>
      </c>
      <c r="D1479" s="3">
        <v>37060</v>
      </c>
      <c r="E1479">
        <v>1</v>
      </c>
      <c r="I1479" t="s">
        <v>146</v>
      </c>
      <c r="K1479" s="24">
        <v>2000</v>
      </c>
      <c r="N1479" s="2" t="s">
        <v>50</v>
      </c>
      <c r="O1479" s="2" t="str">
        <f t="shared" si="117"/>
        <v/>
      </c>
      <c r="Q1479"/>
      <c r="R1479"/>
      <c r="S1479" s="2" t="str">
        <f>IF(ISNUMBER(R1479),SUMIFS(R$1:$R1479,A$1:$A1479,A1479,K$1:$K1479,K1479,E$1:$E1479,E1479),"")</f>
        <v/>
      </c>
      <c r="W1479">
        <v>112</v>
      </c>
      <c r="AC1479" s="2" t="str">
        <f t="shared" si="119"/>
        <v/>
      </c>
      <c r="AL1479" s="2" t="str">
        <f t="shared" si="118"/>
        <v/>
      </c>
      <c r="AT1479" s="2" t="str">
        <f t="shared" si="120"/>
        <v/>
      </c>
      <c r="AU1479" s="2" t="str">
        <f>IF(ISNUMBER(AT1479),SUMIFS($AT$1:AT1479,$A$1:A1479,A1479,$K$1:K1479,K1479,$E$1:E1479,E1479),"")</f>
        <v/>
      </c>
      <c r="AV1479">
        <f t="shared" si="121"/>
        <v>1</v>
      </c>
    </row>
    <row r="1480" spans="1:48" x14ac:dyDescent="0.25">
      <c r="A1480" t="s">
        <v>52</v>
      </c>
      <c r="B1480" t="s">
        <v>141</v>
      </c>
      <c r="C1480" t="s">
        <v>49</v>
      </c>
      <c r="D1480" s="3">
        <v>36419</v>
      </c>
      <c r="E1480">
        <v>1</v>
      </c>
      <c r="I1480" t="s">
        <v>147</v>
      </c>
      <c r="K1480" s="24">
        <v>2000</v>
      </c>
      <c r="N1480" s="2" t="s">
        <v>50</v>
      </c>
      <c r="O1480" s="2" t="str">
        <f t="shared" si="117"/>
        <v/>
      </c>
      <c r="Q1480"/>
      <c r="R1480"/>
      <c r="S1480" s="2" t="str">
        <f>IF(ISNUMBER(R1480),SUMIFS(R$1:$R1480,A$1:$A1480,A1480,K$1:$K1480,K1480,E$1:$E1480,E1480),"")</f>
        <v/>
      </c>
      <c r="W1480">
        <v>307</v>
      </c>
      <c r="AC1480" s="2" t="str">
        <f t="shared" si="119"/>
        <v/>
      </c>
      <c r="AL1480" s="2" t="str">
        <f t="shared" si="118"/>
        <v/>
      </c>
      <c r="AT1480" s="2" t="str">
        <f t="shared" si="120"/>
        <v/>
      </c>
      <c r="AU1480" s="2" t="str">
        <f>IF(ISNUMBER(AT1480),SUMIFS($AT$1:AT1480,$A$1:A1480,A1480,$K$1:K1480,K1480,$E$1:E1480,E1480),"")</f>
        <v/>
      </c>
      <c r="AV1480">
        <f t="shared" si="121"/>
        <v>1</v>
      </c>
    </row>
    <row r="1481" spans="1:48" x14ac:dyDescent="0.25">
      <c r="A1481" t="s">
        <v>52</v>
      </c>
      <c r="B1481" t="s">
        <v>141</v>
      </c>
      <c r="C1481" t="s">
        <v>49</v>
      </c>
      <c r="D1481" s="3">
        <v>36662</v>
      </c>
      <c r="E1481">
        <v>1</v>
      </c>
      <c r="I1481" t="s">
        <v>147</v>
      </c>
      <c r="K1481" s="24">
        <v>2000</v>
      </c>
      <c r="N1481" s="2" t="s">
        <v>20</v>
      </c>
      <c r="O1481" s="2" t="str">
        <f t="shared" si="117"/>
        <v/>
      </c>
      <c r="Q1481">
        <v>138.19999999999999</v>
      </c>
      <c r="R1481">
        <v>138.19999999999999</v>
      </c>
      <c r="S1481" s="2">
        <f>IF(ISNUMBER(R1481),SUMIFS(R$1:$R1481,A$1:$A1481,A1481,K$1:$K1481,K1481,E$1:$E1481,E1481),"")</f>
        <v>138.19999999999999</v>
      </c>
      <c r="AC1481" s="2" t="str">
        <f t="shared" si="119"/>
        <v/>
      </c>
      <c r="AL1481" s="2" t="str">
        <f t="shared" si="118"/>
        <v/>
      </c>
      <c r="AT1481" s="2" t="str">
        <f t="shared" si="120"/>
        <v/>
      </c>
      <c r="AU1481" s="2" t="str">
        <f>IF(ISNUMBER(AT1481),SUMIFS($AT$1:AT1481,$A$1:A1481,A1481,$K$1:K1481,K1481,$E$1:E1481,E1481),"")</f>
        <v/>
      </c>
      <c r="AV1481">
        <f t="shared" si="121"/>
        <v>3</v>
      </c>
    </row>
    <row r="1482" spans="1:48" x14ac:dyDescent="0.25">
      <c r="A1482" t="s">
        <v>52</v>
      </c>
      <c r="B1482" t="s">
        <v>141</v>
      </c>
      <c r="C1482" t="s">
        <v>49</v>
      </c>
      <c r="D1482" s="3">
        <v>36691</v>
      </c>
      <c r="E1482">
        <v>1</v>
      </c>
      <c r="I1482" t="s">
        <v>147</v>
      </c>
      <c r="K1482" s="24">
        <v>2000</v>
      </c>
      <c r="N1482" s="2" t="s">
        <v>20</v>
      </c>
      <c r="O1482" s="2" t="str">
        <f t="shared" si="117"/>
        <v/>
      </c>
      <c r="Q1482">
        <v>138.19999999999999</v>
      </c>
      <c r="R1482">
        <v>138.19999999999999</v>
      </c>
      <c r="S1482" s="2">
        <f>IF(ISNUMBER(R1482),SUMIFS(R$1:$R1482,A$1:$A1482,A1482,K$1:$K1482,K1482,E$1:$E1482,E1482),"")</f>
        <v>276.39999999999998</v>
      </c>
      <c r="AC1482" s="2" t="str">
        <f t="shared" si="119"/>
        <v/>
      </c>
      <c r="AL1482" s="2" t="str">
        <f t="shared" si="118"/>
        <v/>
      </c>
      <c r="AT1482" s="2" t="str">
        <f t="shared" si="120"/>
        <v/>
      </c>
      <c r="AU1482" s="2" t="str">
        <f>IF(ISNUMBER(AT1482),SUMIFS($AT$1:AT1482,$A$1:A1482,A1482,$K$1:K1482,K1482,$E$1:E1482,E1482),"")</f>
        <v/>
      </c>
      <c r="AV1482">
        <f t="shared" si="121"/>
        <v>3</v>
      </c>
    </row>
    <row r="1483" spans="1:48" x14ac:dyDescent="0.25">
      <c r="A1483" t="s">
        <v>52</v>
      </c>
      <c r="B1483" t="s">
        <v>141</v>
      </c>
      <c r="C1483" t="s">
        <v>49</v>
      </c>
      <c r="D1483" s="3">
        <v>36718</v>
      </c>
      <c r="E1483">
        <v>1</v>
      </c>
      <c r="I1483" t="s">
        <v>147</v>
      </c>
      <c r="K1483" s="24">
        <v>2000</v>
      </c>
      <c r="N1483" s="2" t="s">
        <v>20</v>
      </c>
      <c r="O1483" s="2" t="str">
        <f t="shared" si="117"/>
        <v/>
      </c>
      <c r="Q1483">
        <v>138.19999999999999</v>
      </c>
      <c r="R1483">
        <v>138.19999999999999</v>
      </c>
      <c r="S1483" s="2">
        <f>IF(ISNUMBER(R1483),SUMIFS(R$1:$R1483,A$1:$A1483,A1483,K$1:$K1483,K1483,E$1:$E1483,E1483),"")</f>
        <v>414.59999999999997</v>
      </c>
      <c r="AC1483" s="2" t="str">
        <f t="shared" si="119"/>
        <v/>
      </c>
      <c r="AL1483" s="2" t="str">
        <f t="shared" si="118"/>
        <v/>
      </c>
      <c r="AT1483" s="2" t="str">
        <f t="shared" si="120"/>
        <v/>
      </c>
      <c r="AU1483" s="2" t="str">
        <f>IF(ISNUMBER(AT1483),SUMIFS($AT$1:AT1483,$A$1:A1483,A1483,$K$1:K1483,K1483,$E$1:E1483,E1483),"")</f>
        <v/>
      </c>
      <c r="AV1483">
        <f t="shared" si="121"/>
        <v>3</v>
      </c>
    </row>
    <row r="1484" spans="1:48" x14ac:dyDescent="0.25">
      <c r="A1484" t="s">
        <v>52</v>
      </c>
      <c r="B1484" t="s">
        <v>141</v>
      </c>
      <c r="C1484" t="s">
        <v>49</v>
      </c>
      <c r="D1484" s="3">
        <v>36746</v>
      </c>
      <c r="E1484">
        <v>1</v>
      </c>
      <c r="I1484" t="s">
        <v>147</v>
      </c>
      <c r="K1484" s="24">
        <v>2000</v>
      </c>
      <c r="N1484" s="2" t="s">
        <v>20</v>
      </c>
      <c r="O1484" s="2" t="str">
        <f t="shared" si="117"/>
        <v/>
      </c>
      <c r="Q1484">
        <v>56.7</v>
      </c>
      <c r="R1484">
        <v>56.7</v>
      </c>
      <c r="S1484" s="2">
        <f>IF(ISNUMBER(R1484),SUMIFS(R$1:$R1484,A$1:$A1484,A1484,K$1:$K1484,K1484,E$1:$E1484,E1484),"")</f>
        <v>471.29999999999995</v>
      </c>
      <c r="AC1484" s="2" t="str">
        <f t="shared" si="119"/>
        <v/>
      </c>
      <c r="AL1484" s="2" t="str">
        <f t="shared" si="118"/>
        <v/>
      </c>
      <c r="AT1484" s="2" t="str">
        <f t="shared" si="120"/>
        <v/>
      </c>
      <c r="AU1484" s="2" t="str">
        <f>IF(ISNUMBER(AT1484),SUMIFS($AT$1:AT1484,$A$1:A1484,A1484,$K$1:K1484,K1484,$E$1:E1484,E1484),"")</f>
        <v/>
      </c>
      <c r="AV1484">
        <f t="shared" si="121"/>
        <v>3</v>
      </c>
    </row>
    <row r="1485" spans="1:48" x14ac:dyDescent="0.25">
      <c r="A1485" t="s">
        <v>52</v>
      </c>
      <c r="B1485" t="s">
        <v>141</v>
      </c>
      <c r="C1485" t="s">
        <v>49</v>
      </c>
      <c r="D1485" s="3">
        <v>36774</v>
      </c>
      <c r="E1485">
        <v>1</v>
      </c>
      <c r="I1485" t="s">
        <v>147</v>
      </c>
      <c r="K1485" s="24">
        <v>2000</v>
      </c>
      <c r="N1485" s="2" t="s">
        <v>20</v>
      </c>
      <c r="O1485" s="2" t="str">
        <f t="shared" si="117"/>
        <v/>
      </c>
      <c r="Q1485">
        <v>28.8</v>
      </c>
      <c r="R1485">
        <v>28.8</v>
      </c>
      <c r="S1485" s="2">
        <f>IF(ISNUMBER(R1485),SUMIFS(R$1:$R1485,A$1:$A1485,A1485,K$1:$K1485,K1485,E$1:$E1485,E1485),"")</f>
        <v>500.09999999999997</v>
      </c>
      <c r="AC1485" s="2" t="str">
        <f t="shared" si="119"/>
        <v/>
      </c>
      <c r="AL1485" s="2" t="str">
        <f t="shared" si="118"/>
        <v/>
      </c>
      <c r="AT1485" s="2" t="str">
        <f t="shared" si="120"/>
        <v/>
      </c>
      <c r="AU1485" s="2" t="str">
        <f>IF(ISNUMBER(AT1485),SUMIFS($AT$1:AT1485,$A$1:A1485,A1485,$K$1:K1485,K1485,$E$1:E1485,E1485),"")</f>
        <v/>
      </c>
      <c r="AV1485">
        <f t="shared" si="121"/>
        <v>3</v>
      </c>
    </row>
    <row r="1486" spans="1:48" x14ac:dyDescent="0.25">
      <c r="A1486" t="s">
        <v>52</v>
      </c>
      <c r="B1486" t="s">
        <v>141</v>
      </c>
      <c r="C1486" t="s">
        <v>49</v>
      </c>
      <c r="D1486" s="3">
        <v>36808</v>
      </c>
      <c r="E1486">
        <v>1</v>
      </c>
      <c r="I1486" t="s">
        <v>147</v>
      </c>
      <c r="K1486" s="24">
        <v>2000</v>
      </c>
      <c r="N1486" s="2" t="s">
        <v>50</v>
      </c>
      <c r="O1486" s="2" t="str">
        <f t="shared" si="117"/>
        <v/>
      </c>
      <c r="Q1486"/>
      <c r="R1486"/>
      <c r="S1486" s="2" t="str">
        <f>IF(ISNUMBER(R1486),SUMIFS(R$1:$R1486,A$1:$A1486,A1486,K$1:$K1486,K1486,E$1:$E1486,E1486),"")</f>
        <v/>
      </c>
      <c r="W1486">
        <v>240</v>
      </c>
      <c r="AC1486" s="2" t="str">
        <f t="shared" si="119"/>
        <v/>
      </c>
      <c r="AL1486" s="2" t="str">
        <f t="shared" si="118"/>
        <v/>
      </c>
      <c r="AT1486" s="2" t="str">
        <f t="shared" si="120"/>
        <v/>
      </c>
      <c r="AU1486" s="2" t="str">
        <f>IF(ISNUMBER(AT1486),SUMIFS($AT$1:AT1486,$A$1:A1486,A1486,$K$1:K1486,K1486,$E$1:E1486,E1486),"")</f>
        <v/>
      </c>
      <c r="AV1486">
        <f t="shared" si="121"/>
        <v>1</v>
      </c>
    </row>
    <row r="1487" spans="1:48" x14ac:dyDescent="0.25">
      <c r="A1487" t="s">
        <v>52</v>
      </c>
      <c r="B1487" t="s">
        <v>141</v>
      </c>
      <c r="C1487" t="s">
        <v>49</v>
      </c>
      <c r="D1487" s="3">
        <v>37060</v>
      </c>
      <c r="E1487">
        <v>1</v>
      </c>
      <c r="I1487" t="s">
        <v>147</v>
      </c>
      <c r="K1487" s="24">
        <v>2001</v>
      </c>
      <c r="N1487" s="2" t="s">
        <v>50</v>
      </c>
      <c r="O1487" s="2" t="str">
        <f t="shared" si="117"/>
        <v/>
      </c>
      <c r="Q1487"/>
      <c r="R1487"/>
      <c r="S1487" s="2" t="str">
        <f>IF(ISNUMBER(R1487),SUMIFS(R$1:$R1487,A$1:$A1487,A1487,K$1:$K1487,K1487,E$1:$E1487,E1487),"")</f>
        <v/>
      </c>
      <c r="W1487">
        <v>2</v>
      </c>
      <c r="AC1487" s="2" t="str">
        <f t="shared" si="119"/>
        <v/>
      </c>
      <c r="AL1487" s="2" t="str">
        <f t="shared" si="118"/>
        <v/>
      </c>
      <c r="AT1487" s="2" t="str">
        <f t="shared" si="120"/>
        <v/>
      </c>
      <c r="AU1487" s="2" t="str">
        <f>IF(ISNUMBER(AT1487),SUMIFS($AT$1:AT1487,$A$1:A1487,A1487,$K$1:K1487,K1487,$E$1:E1487,E1487),"")</f>
        <v/>
      </c>
      <c r="AV1487">
        <f t="shared" si="121"/>
        <v>1</v>
      </c>
    </row>
    <row r="1488" spans="1:48" x14ac:dyDescent="0.25">
      <c r="A1488" s="4" t="s">
        <v>113</v>
      </c>
      <c r="B1488" s="4" t="s">
        <v>142</v>
      </c>
      <c r="C1488" t="s">
        <v>30</v>
      </c>
      <c r="D1488" s="3">
        <v>40896</v>
      </c>
      <c r="E1488">
        <v>1</v>
      </c>
      <c r="J1488" t="s">
        <v>150</v>
      </c>
      <c r="K1488" s="24" t="s">
        <v>76</v>
      </c>
      <c r="L1488" t="s">
        <v>21</v>
      </c>
      <c r="N1488" s="2" t="s">
        <v>42</v>
      </c>
      <c r="O1488" s="2">
        <f t="shared" si="115"/>
        <v>4278</v>
      </c>
      <c r="P1488">
        <v>427.8</v>
      </c>
      <c r="Q1488"/>
      <c r="R1488"/>
      <c r="S1488" s="2" t="str">
        <f>IF(ISNUMBER(R1488),SUMIFS(R$1:$R1488,A$1:$A1488,A1488,K$1:$K1488,K1488,E$1:$E1488,E1488),"")</f>
        <v/>
      </c>
      <c r="AC1488" s="2" t="str">
        <f t="shared" si="119"/>
        <v/>
      </c>
      <c r="AL1488" s="2" t="str">
        <f t="shared" si="116"/>
        <v/>
      </c>
      <c r="AT1488" s="2" t="str">
        <f t="shared" si="120"/>
        <v/>
      </c>
      <c r="AU1488" s="2" t="str">
        <f>IF(ISNUMBER(AT1488),SUMIFS($AT$1:AT1488,$A$1:A1488,A1488,$K$1:K1488,K1488,$E$1:E1488,E1488),"")</f>
        <v/>
      </c>
      <c r="AV1488">
        <f t="shared" si="121"/>
        <v>1</v>
      </c>
    </row>
    <row r="1489" spans="1:48" x14ac:dyDescent="0.25">
      <c r="A1489" s="4" t="s">
        <v>113</v>
      </c>
      <c r="B1489" s="4" t="s">
        <v>142</v>
      </c>
      <c r="C1489" t="s">
        <v>30</v>
      </c>
      <c r="D1489" s="3">
        <v>40897</v>
      </c>
      <c r="E1489">
        <v>1</v>
      </c>
      <c r="J1489" t="s">
        <v>150</v>
      </c>
      <c r="K1489" s="24" t="s">
        <v>76</v>
      </c>
      <c r="L1489" t="s">
        <v>21</v>
      </c>
      <c r="N1489" s="2" t="s">
        <v>20</v>
      </c>
      <c r="O1489" s="2" t="str">
        <f t="shared" si="115"/>
        <v/>
      </c>
      <c r="Q1489">
        <v>114</v>
      </c>
      <c r="R1489">
        <v>114</v>
      </c>
      <c r="S1489" s="2">
        <f>IF(ISNUMBER(R1489),SUMIFS(R$1:$R1489,A$1:$A1489,A1489,K$1:$K1489,K1489,E$1:$E1489,E1489),"")</f>
        <v>114</v>
      </c>
      <c r="AC1489" s="2" t="str">
        <f t="shared" si="119"/>
        <v/>
      </c>
      <c r="AL1489" s="2" t="str">
        <f t="shared" si="116"/>
        <v/>
      </c>
      <c r="AT1489" s="2" t="str">
        <f t="shared" si="120"/>
        <v/>
      </c>
      <c r="AU1489" s="2" t="str">
        <f>IF(ISNUMBER(AT1489),SUMIFS($AT$1:AT1489,$A$1:A1489,A1489,$K$1:K1489,K1489,$E$1:E1489,E1489),"")</f>
        <v/>
      </c>
      <c r="AV1489">
        <f t="shared" si="121"/>
        <v>3</v>
      </c>
    </row>
    <row r="1490" spans="1:48" x14ac:dyDescent="0.25">
      <c r="A1490" s="4" t="s">
        <v>113</v>
      </c>
      <c r="B1490" s="4" t="s">
        <v>142</v>
      </c>
      <c r="C1490" t="s">
        <v>30</v>
      </c>
      <c r="D1490" s="3">
        <v>40912</v>
      </c>
      <c r="E1490">
        <v>1</v>
      </c>
      <c r="J1490" t="s">
        <v>150</v>
      </c>
      <c r="K1490" s="24" t="s">
        <v>76</v>
      </c>
      <c r="L1490" t="s">
        <v>21</v>
      </c>
      <c r="N1490" s="2" t="s">
        <v>42</v>
      </c>
      <c r="O1490" s="2">
        <f t="shared" si="115"/>
        <v>4486</v>
      </c>
      <c r="P1490">
        <v>448.6</v>
      </c>
      <c r="Q1490"/>
      <c r="R1490"/>
      <c r="S1490" s="2" t="str">
        <f>IF(ISNUMBER(R1490),SUMIFS(R$1:$R1490,A$1:$A1490,A1490,K$1:$K1490,K1490,E$1:$E1490,E1490),"")</f>
        <v/>
      </c>
      <c r="AC1490" s="2" t="str">
        <f t="shared" si="119"/>
        <v/>
      </c>
      <c r="AL1490" s="2" t="str">
        <f t="shared" si="116"/>
        <v/>
      </c>
      <c r="AT1490" s="2" t="str">
        <f t="shared" si="120"/>
        <v/>
      </c>
      <c r="AU1490" s="2" t="str">
        <f>IF(ISNUMBER(AT1490),SUMIFS($AT$1:AT1490,$A$1:A1490,A1490,$K$1:K1490,K1490,$E$1:E1490,E1490),"")</f>
        <v/>
      </c>
      <c r="AV1490">
        <f t="shared" si="121"/>
        <v>1</v>
      </c>
    </row>
    <row r="1491" spans="1:48" x14ac:dyDescent="0.25">
      <c r="A1491" s="4" t="s">
        <v>113</v>
      </c>
      <c r="B1491" s="4" t="s">
        <v>142</v>
      </c>
      <c r="C1491" t="s">
        <v>30</v>
      </c>
      <c r="D1491" s="3">
        <v>40913</v>
      </c>
      <c r="E1491">
        <v>1</v>
      </c>
      <c r="J1491" t="s">
        <v>150</v>
      </c>
      <c r="K1491" s="24" t="s">
        <v>76</v>
      </c>
      <c r="L1491" t="s">
        <v>21</v>
      </c>
      <c r="N1491" s="2" t="s">
        <v>20</v>
      </c>
      <c r="O1491" s="2" t="str">
        <f t="shared" si="115"/>
        <v/>
      </c>
      <c r="Q1491">
        <v>134.30000000000001</v>
      </c>
      <c r="R1491">
        <v>134.30000000000001</v>
      </c>
      <c r="S1491" s="2">
        <f>IF(ISNUMBER(R1491),SUMIFS(R$1:$R1491,A$1:$A1491,A1491,K$1:$K1491,K1491,E$1:$E1491,E1491),"")</f>
        <v>248.3</v>
      </c>
      <c r="AC1491" s="2" t="str">
        <f t="shared" si="119"/>
        <v/>
      </c>
      <c r="AL1491" s="2" t="str">
        <f t="shared" si="116"/>
        <v/>
      </c>
      <c r="AT1491" s="2" t="str">
        <f t="shared" si="120"/>
        <v/>
      </c>
      <c r="AU1491" s="2" t="str">
        <f>IF(ISNUMBER(AT1491),SUMIFS($AT$1:AT1491,$A$1:A1491,A1491,$K$1:K1491,K1491,$E$1:E1491,E1491),"")</f>
        <v/>
      </c>
      <c r="AV1491">
        <f t="shared" si="121"/>
        <v>3</v>
      </c>
    </row>
    <row r="1492" spans="1:48" x14ac:dyDescent="0.25">
      <c r="A1492" s="4" t="s">
        <v>113</v>
      </c>
      <c r="B1492" s="4" t="s">
        <v>142</v>
      </c>
      <c r="C1492" t="s">
        <v>30</v>
      </c>
      <c r="D1492" s="3">
        <v>40925</v>
      </c>
      <c r="E1492">
        <v>1</v>
      </c>
      <c r="J1492" t="s">
        <v>150</v>
      </c>
      <c r="K1492" s="24" t="s">
        <v>76</v>
      </c>
      <c r="L1492" t="s">
        <v>21</v>
      </c>
      <c r="N1492" s="2" t="s">
        <v>42</v>
      </c>
      <c r="O1492" s="2">
        <f t="shared" si="115"/>
        <v>3036</v>
      </c>
      <c r="P1492">
        <v>303.60000000000002</v>
      </c>
      <c r="Q1492"/>
      <c r="R1492"/>
      <c r="S1492" s="2" t="str">
        <f>IF(ISNUMBER(R1492),SUMIFS(R$1:$R1492,A$1:$A1492,A1492,K$1:$K1492,K1492,E$1:$E1492,E1492),"")</f>
        <v/>
      </c>
      <c r="AC1492" s="2" t="str">
        <f t="shared" si="119"/>
        <v/>
      </c>
      <c r="AL1492" s="2" t="str">
        <f t="shared" si="116"/>
        <v/>
      </c>
      <c r="AT1492" s="2" t="str">
        <f t="shared" si="120"/>
        <v/>
      </c>
      <c r="AU1492" s="2" t="str">
        <f>IF(ISNUMBER(AT1492),SUMIFS($AT$1:AT1492,$A$1:A1492,A1492,$K$1:K1492,K1492,$E$1:E1492,E1492),"")</f>
        <v/>
      </c>
      <c r="AV1492">
        <f t="shared" si="121"/>
        <v>1</v>
      </c>
    </row>
    <row r="1493" spans="1:48" x14ac:dyDescent="0.25">
      <c r="A1493" s="4" t="s">
        <v>113</v>
      </c>
      <c r="B1493" s="4" t="s">
        <v>142</v>
      </c>
      <c r="C1493" t="s">
        <v>30</v>
      </c>
      <c r="D1493" s="3">
        <v>40926</v>
      </c>
      <c r="E1493">
        <v>1</v>
      </c>
      <c r="J1493" t="s">
        <v>150</v>
      </c>
      <c r="K1493" s="24" t="s">
        <v>76</v>
      </c>
      <c r="L1493" t="s">
        <v>21</v>
      </c>
      <c r="N1493" s="2" t="s">
        <v>20</v>
      </c>
      <c r="O1493" s="2" t="str">
        <f t="shared" si="115"/>
        <v/>
      </c>
      <c r="Q1493">
        <v>144.19999999999999</v>
      </c>
      <c r="R1493">
        <v>144.19999999999999</v>
      </c>
      <c r="S1493" s="2">
        <f>IF(ISNUMBER(R1493),SUMIFS(R$1:$R1493,A$1:$A1493,A1493,K$1:$K1493,K1493,E$1:$E1493,E1493),"")</f>
        <v>392.5</v>
      </c>
      <c r="AC1493" s="2" t="str">
        <f t="shared" si="119"/>
        <v/>
      </c>
      <c r="AL1493" s="2" t="str">
        <f t="shared" si="116"/>
        <v/>
      </c>
      <c r="AT1493" s="2" t="str">
        <f t="shared" si="120"/>
        <v/>
      </c>
      <c r="AU1493" s="2" t="str">
        <f>IF(ISNUMBER(AT1493),SUMIFS($AT$1:AT1493,$A$1:A1493,A1493,$K$1:K1493,K1493,$E$1:E1493,E1493),"")</f>
        <v/>
      </c>
      <c r="AV1493">
        <f t="shared" si="121"/>
        <v>3</v>
      </c>
    </row>
    <row r="1494" spans="1:48" x14ac:dyDescent="0.25">
      <c r="A1494" s="4" t="s">
        <v>113</v>
      </c>
      <c r="B1494" s="4" t="s">
        <v>142</v>
      </c>
      <c r="C1494" t="s">
        <v>30</v>
      </c>
      <c r="D1494" s="3">
        <v>40939</v>
      </c>
      <c r="E1494">
        <v>1</v>
      </c>
      <c r="J1494" t="s">
        <v>150</v>
      </c>
      <c r="K1494" s="24" t="s">
        <v>76</v>
      </c>
      <c r="L1494" t="s">
        <v>21</v>
      </c>
      <c r="N1494" s="2" t="s">
        <v>42</v>
      </c>
      <c r="O1494" s="2">
        <f t="shared" si="115"/>
        <v>4485</v>
      </c>
      <c r="P1494">
        <v>448.5</v>
      </c>
      <c r="Q1494"/>
      <c r="R1494"/>
      <c r="S1494" s="2" t="str">
        <f>IF(ISNUMBER(R1494),SUMIFS(R$1:$R1494,A$1:$A1494,A1494,K$1:$K1494,K1494,E$1:$E1494,E1494),"")</f>
        <v/>
      </c>
      <c r="AC1494" s="2" t="str">
        <f t="shared" si="119"/>
        <v/>
      </c>
      <c r="AL1494" s="2" t="str">
        <f t="shared" si="116"/>
        <v/>
      </c>
      <c r="AT1494" s="2" t="str">
        <f t="shared" si="120"/>
        <v/>
      </c>
      <c r="AU1494" s="2" t="str">
        <f>IF(ISNUMBER(AT1494),SUMIFS($AT$1:AT1494,$A$1:A1494,A1494,$K$1:K1494,K1494,$E$1:E1494,E1494),"")</f>
        <v/>
      </c>
      <c r="AV1494">
        <f t="shared" si="121"/>
        <v>1</v>
      </c>
    </row>
    <row r="1495" spans="1:48" x14ac:dyDescent="0.25">
      <c r="A1495" s="4" t="s">
        <v>113</v>
      </c>
      <c r="B1495" s="4" t="s">
        <v>142</v>
      </c>
      <c r="C1495" t="s">
        <v>30</v>
      </c>
      <c r="D1495" s="3">
        <v>40940</v>
      </c>
      <c r="E1495">
        <v>1</v>
      </c>
      <c r="J1495" t="s">
        <v>150</v>
      </c>
      <c r="K1495" s="24" t="s">
        <v>76</v>
      </c>
      <c r="L1495" t="s">
        <v>21</v>
      </c>
      <c r="N1495" s="2" t="s">
        <v>20</v>
      </c>
      <c r="O1495" s="2" t="str">
        <f t="shared" si="115"/>
        <v/>
      </c>
      <c r="Q1495">
        <v>175.5</v>
      </c>
      <c r="R1495">
        <v>175.5</v>
      </c>
      <c r="S1495" s="2">
        <f>IF(ISNUMBER(R1495),SUMIFS(R$1:$R1495,A$1:$A1495,A1495,K$1:$K1495,K1495,E$1:$E1495,E1495),"")</f>
        <v>568</v>
      </c>
      <c r="AC1495" s="2" t="str">
        <f t="shared" si="119"/>
        <v/>
      </c>
      <c r="AL1495" s="2" t="str">
        <f t="shared" si="116"/>
        <v/>
      </c>
      <c r="AT1495" s="2" t="str">
        <f t="shared" si="120"/>
        <v/>
      </c>
      <c r="AU1495" s="2" t="str">
        <f>IF(ISNUMBER(AT1495),SUMIFS($AT$1:AT1495,$A$1:A1495,A1495,$K$1:K1495,K1495,$E$1:E1495,E1495),"")</f>
        <v/>
      </c>
      <c r="AV1495">
        <f t="shared" si="121"/>
        <v>3</v>
      </c>
    </row>
    <row r="1496" spans="1:48" x14ac:dyDescent="0.25">
      <c r="A1496" s="4" t="s">
        <v>113</v>
      </c>
      <c r="B1496" s="4" t="s">
        <v>142</v>
      </c>
      <c r="C1496" t="s">
        <v>30</v>
      </c>
      <c r="D1496" s="3">
        <v>40953</v>
      </c>
      <c r="E1496">
        <v>1</v>
      </c>
      <c r="J1496" t="s">
        <v>150</v>
      </c>
      <c r="K1496" s="24" t="s">
        <v>76</v>
      </c>
      <c r="L1496" t="s">
        <v>21</v>
      </c>
      <c r="N1496" s="2" t="s">
        <v>42</v>
      </c>
      <c r="O1496" s="2">
        <f t="shared" si="115"/>
        <v>2384</v>
      </c>
      <c r="P1496">
        <v>238.4</v>
      </c>
      <c r="Q1496"/>
      <c r="R1496"/>
      <c r="S1496" s="2" t="str">
        <f>IF(ISNUMBER(R1496),SUMIFS(R$1:$R1496,A$1:$A1496,A1496,K$1:$K1496,K1496,E$1:$E1496,E1496),"")</f>
        <v/>
      </c>
      <c r="AC1496" s="2" t="str">
        <f t="shared" si="119"/>
        <v/>
      </c>
      <c r="AL1496" s="2" t="str">
        <f t="shared" si="116"/>
        <v/>
      </c>
      <c r="AT1496" s="2" t="str">
        <f t="shared" si="120"/>
        <v/>
      </c>
      <c r="AU1496" s="2" t="str">
        <f>IF(ISNUMBER(AT1496),SUMIFS($AT$1:AT1496,$A$1:A1496,A1496,$K$1:K1496,K1496,$E$1:E1496,E1496),"")</f>
        <v/>
      </c>
      <c r="AV1496">
        <f t="shared" si="121"/>
        <v>1</v>
      </c>
    </row>
    <row r="1497" spans="1:48" x14ac:dyDescent="0.25">
      <c r="A1497" s="4" t="s">
        <v>113</v>
      </c>
      <c r="B1497" s="4" t="s">
        <v>142</v>
      </c>
      <c r="C1497" t="s">
        <v>30</v>
      </c>
      <c r="D1497" s="3">
        <v>40954</v>
      </c>
      <c r="E1497">
        <v>1</v>
      </c>
      <c r="J1497" t="s">
        <v>150</v>
      </c>
      <c r="K1497" s="24" t="s">
        <v>76</v>
      </c>
      <c r="L1497" t="s">
        <v>21</v>
      </c>
      <c r="N1497" s="2" t="s">
        <v>20</v>
      </c>
      <c r="O1497" s="2" t="str">
        <f t="shared" si="115"/>
        <v/>
      </c>
      <c r="Q1497">
        <v>82.5</v>
      </c>
      <c r="R1497">
        <v>82.5</v>
      </c>
      <c r="S1497" s="2">
        <f>IF(ISNUMBER(R1497),SUMIFS(R$1:$R1497,A$1:$A1497,A1497,K$1:$K1497,K1497,E$1:$E1497,E1497),"")</f>
        <v>650.5</v>
      </c>
      <c r="AC1497" s="2" t="str">
        <f t="shared" si="119"/>
        <v/>
      </c>
      <c r="AL1497" s="2" t="str">
        <f t="shared" si="116"/>
        <v/>
      </c>
      <c r="AT1497" s="2" t="str">
        <f t="shared" si="120"/>
        <v/>
      </c>
      <c r="AU1497" s="2" t="str">
        <f>IF(ISNUMBER(AT1497),SUMIFS($AT$1:AT1497,$A$1:A1497,A1497,$K$1:K1497,K1497,$E$1:E1497,E1497),"")</f>
        <v/>
      </c>
      <c r="AV1497">
        <f t="shared" si="121"/>
        <v>3</v>
      </c>
    </row>
    <row r="1498" spans="1:48" x14ac:dyDescent="0.25">
      <c r="A1498" s="4" t="s">
        <v>113</v>
      </c>
      <c r="B1498" s="4" t="s">
        <v>142</v>
      </c>
      <c r="C1498" t="s">
        <v>30</v>
      </c>
      <c r="D1498" s="3">
        <v>40967</v>
      </c>
      <c r="E1498">
        <v>1</v>
      </c>
      <c r="J1498" t="s">
        <v>150</v>
      </c>
      <c r="K1498" s="24" t="s">
        <v>76</v>
      </c>
      <c r="L1498" t="s">
        <v>21</v>
      </c>
      <c r="N1498" s="2" t="s">
        <v>42</v>
      </c>
      <c r="O1498" s="2">
        <f t="shared" si="115"/>
        <v>2260</v>
      </c>
      <c r="P1498">
        <v>226</v>
      </c>
      <c r="Q1498"/>
      <c r="R1498"/>
      <c r="S1498" s="2" t="str">
        <f>IF(ISNUMBER(R1498),SUMIFS(R$1:$R1498,A$1:$A1498,A1498,K$1:$K1498,K1498,E$1:$E1498,E1498),"")</f>
        <v/>
      </c>
      <c r="AC1498" s="2" t="str">
        <f t="shared" si="119"/>
        <v/>
      </c>
      <c r="AL1498" s="2" t="str">
        <f t="shared" si="116"/>
        <v/>
      </c>
      <c r="AT1498" s="2" t="str">
        <f t="shared" si="120"/>
        <v/>
      </c>
      <c r="AU1498" s="2" t="str">
        <f>IF(ISNUMBER(AT1498),SUMIFS($AT$1:AT1498,$A$1:A1498,A1498,$K$1:K1498,K1498,$E$1:E1498,E1498),"")</f>
        <v/>
      </c>
      <c r="AV1498">
        <f t="shared" si="121"/>
        <v>1</v>
      </c>
    </row>
    <row r="1499" spans="1:48" x14ac:dyDescent="0.25">
      <c r="A1499" s="4" t="s">
        <v>113</v>
      </c>
      <c r="B1499" s="4" t="s">
        <v>142</v>
      </c>
      <c r="C1499" t="s">
        <v>30</v>
      </c>
      <c r="D1499" s="3">
        <v>40968</v>
      </c>
      <c r="E1499">
        <v>1</v>
      </c>
      <c r="J1499" t="s">
        <v>150</v>
      </c>
      <c r="K1499" s="24" t="s">
        <v>76</v>
      </c>
      <c r="L1499" t="s">
        <v>21</v>
      </c>
      <c r="N1499" s="2" t="s">
        <v>20</v>
      </c>
      <c r="O1499" s="2" t="str">
        <f t="shared" si="115"/>
        <v/>
      </c>
      <c r="Q1499">
        <v>28.5</v>
      </c>
      <c r="R1499">
        <v>28.5</v>
      </c>
      <c r="S1499" s="2">
        <f>IF(ISNUMBER(R1499),SUMIFS(R$1:$R1499,A$1:$A1499,A1499,K$1:$K1499,K1499,E$1:$E1499,E1499),"")</f>
        <v>679</v>
      </c>
      <c r="AC1499" s="2" t="str">
        <f t="shared" si="119"/>
        <v/>
      </c>
      <c r="AL1499" s="2" t="str">
        <f t="shared" si="116"/>
        <v/>
      </c>
      <c r="AT1499" s="2" t="str">
        <f t="shared" si="120"/>
        <v/>
      </c>
      <c r="AU1499" s="2" t="str">
        <f>IF(ISNUMBER(AT1499),SUMIFS($AT$1:AT1499,$A$1:A1499,A1499,$K$1:K1499,K1499,$E$1:E1499,E1499),"")</f>
        <v/>
      </c>
      <c r="AV1499">
        <f t="shared" si="121"/>
        <v>3</v>
      </c>
    </row>
    <row r="1500" spans="1:48" x14ac:dyDescent="0.25">
      <c r="A1500" s="4" t="s">
        <v>113</v>
      </c>
      <c r="B1500" s="4" t="s">
        <v>142</v>
      </c>
      <c r="C1500" t="s">
        <v>30</v>
      </c>
      <c r="D1500" s="3">
        <v>40981</v>
      </c>
      <c r="E1500">
        <v>1</v>
      </c>
      <c r="J1500" t="s">
        <v>150</v>
      </c>
      <c r="K1500" s="24" t="s">
        <v>76</v>
      </c>
      <c r="L1500" t="s">
        <v>21</v>
      </c>
      <c r="N1500" s="2" t="s">
        <v>42</v>
      </c>
      <c r="O1500" s="2">
        <f t="shared" si="115"/>
        <v>1964</v>
      </c>
      <c r="P1500">
        <v>196.4</v>
      </c>
      <c r="Q1500"/>
      <c r="R1500"/>
      <c r="S1500" s="2" t="str">
        <f>IF(ISNUMBER(R1500),SUMIFS(R$1:$R1500,A$1:$A1500,A1500,K$1:$K1500,K1500,E$1:$E1500,E1500),"")</f>
        <v/>
      </c>
      <c r="AC1500" s="2" t="str">
        <f t="shared" si="119"/>
        <v/>
      </c>
      <c r="AL1500" s="2" t="str">
        <f t="shared" si="116"/>
        <v/>
      </c>
      <c r="AT1500" s="2" t="str">
        <f t="shared" si="120"/>
        <v/>
      </c>
      <c r="AU1500" s="2" t="str">
        <f>IF(ISNUMBER(AT1500),SUMIFS($AT$1:AT1500,$A$1:A1500,A1500,$K$1:K1500,K1500,$E$1:E1500,E1500),"")</f>
        <v/>
      </c>
      <c r="AV1500">
        <f t="shared" si="121"/>
        <v>1</v>
      </c>
    </row>
    <row r="1501" spans="1:48" x14ac:dyDescent="0.25">
      <c r="A1501" s="4" t="s">
        <v>113</v>
      </c>
      <c r="B1501" s="4" t="s">
        <v>142</v>
      </c>
      <c r="C1501" t="s">
        <v>30</v>
      </c>
      <c r="D1501" s="3">
        <v>40982</v>
      </c>
      <c r="E1501">
        <v>1</v>
      </c>
      <c r="J1501" t="s">
        <v>150</v>
      </c>
      <c r="K1501" s="24" t="s">
        <v>76</v>
      </c>
      <c r="L1501" t="s">
        <v>21</v>
      </c>
      <c r="N1501" s="2" t="s">
        <v>20</v>
      </c>
      <c r="O1501" s="2" t="str">
        <f t="shared" si="115"/>
        <v/>
      </c>
      <c r="Q1501">
        <v>54</v>
      </c>
      <c r="R1501">
        <v>54</v>
      </c>
      <c r="S1501" s="2">
        <f>IF(ISNUMBER(R1501),SUMIFS(R$1:$R1501,A$1:$A1501,A1501,K$1:$K1501,K1501,E$1:$E1501,E1501),"")</f>
        <v>733</v>
      </c>
      <c r="AC1501" s="2" t="str">
        <f t="shared" si="119"/>
        <v/>
      </c>
      <c r="AL1501" s="2" t="str">
        <f t="shared" si="116"/>
        <v/>
      </c>
      <c r="AT1501" s="2" t="str">
        <f t="shared" si="120"/>
        <v/>
      </c>
      <c r="AU1501" s="2" t="str">
        <f>IF(ISNUMBER(AT1501),SUMIFS($AT$1:AT1501,$A$1:A1501,A1501,$K$1:K1501,K1501,$E$1:E1501,E1501),"")</f>
        <v/>
      </c>
      <c r="AV1501">
        <f t="shared" si="121"/>
        <v>3</v>
      </c>
    </row>
    <row r="1502" spans="1:48" x14ac:dyDescent="0.25">
      <c r="A1502" s="4" t="s">
        <v>113</v>
      </c>
      <c r="B1502" s="4" t="s">
        <v>142</v>
      </c>
      <c r="C1502" t="s">
        <v>30</v>
      </c>
      <c r="D1502" s="3">
        <v>40995</v>
      </c>
      <c r="E1502">
        <v>1</v>
      </c>
      <c r="J1502" t="s">
        <v>150</v>
      </c>
      <c r="K1502" s="24" t="s">
        <v>76</v>
      </c>
      <c r="L1502" t="s">
        <v>22</v>
      </c>
      <c r="N1502" s="2" t="s">
        <v>42</v>
      </c>
      <c r="O1502" s="2">
        <f t="shared" si="115"/>
        <v>2256</v>
      </c>
      <c r="P1502">
        <v>225.6</v>
      </c>
      <c r="Q1502"/>
      <c r="R1502"/>
      <c r="S1502" s="2" t="str">
        <f>IF(ISNUMBER(R1502),SUMIFS(R$1:$R1502,A$1:$A1502,A1502,K$1:$K1502,K1502,E$1:$E1502,E1502),"")</f>
        <v/>
      </c>
      <c r="AC1502" s="2" t="str">
        <f t="shared" si="119"/>
        <v/>
      </c>
      <c r="AL1502" s="2" t="str">
        <f t="shared" si="116"/>
        <v/>
      </c>
      <c r="AT1502" s="2" t="str">
        <f t="shared" si="120"/>
        <v/>
      </c>
      <c r="AU1502" s="2" t="str">
        <f>IF(ISNUMBER(AT1502),SUMIFS($AT$1:AT1502,$A$1:A1502,A1502,$K$1:K1502,K1502,$E$1:E1502,E1502),"")</f>
        <v/>
      </c>
      <c r="AV1502">
        <f t="shared" si="121"/>
        <v>1</v>
      </c>
    </row>
    <row r="1503" spans="1:48" x14ac:dyDescent="0.25">
      <c r="A1503" s="4" t="s">
        <v>113</v>
      </c>
      <c r="B1503" s="4" t="s">
        <v>142</v>
      </c>
      <c r="C1503" t="s">
        <v>30</v>
      </c>
      <c r="D1503" s="3">
        <v>40996</v>
      </c>
      <c r="E1503">
        <v>1</v>
      </c>
      <c r="J1503" t="s">
        <v>150</v>
      </c>
      <c r="K1503" s="24" t="s">
        <v>76</v>
      </c>
      <c r="L1503" t="s">
        <v>22</v>
      </c>
      <c r="N1503" s="2" t="s">
        <v>20</v>
      </c>
      <c r="O1503" s="2" t="str">
        <f t="shared" si="115"/>
        <v/>
      </c>
      <c r="Q1503">
        <v>70.5</v>
      </c>
      <c r="R1503">
        <v>70.5</v>
      </c>
      <c r="S1503" s="2">
        <f>IF(ISNUMBER(R1503),SUMIFS(R$1:$R1503,A$1:$A1503,A1503,K$1:$K1503,K1503,E$1:$E1503,E1503),"")</f>
        <v>803.5</v>
      </c>
      <c r="AC1503" s="2" t="str">
        <f t="shared" si="119"/>
        <v/>
      </c>
      <c r="AL1503" s="2" t="str">
        <f t="shared" si="116"/>
        <v/>
      </c>
      <c r="AT1503" s="2" t="str">
        <f t="shared" si="120"/>
        <v/>
      </c>
      <c r="AU1503" s="2" t="str">
        <f>IF(ISNUMBER(AT1503),SUMIFS($AT$1:AT1503,$A$1:A1503,A1503,$K$1:K1503,K1503,$E$1:E1503,E1503),"")</f>
        <v/>
      </c>
      <c r="AV1503">
        <f t="shared" si="121"/>
        <v>3</v>
      </c>
    </row>
    <row r="1504" spans="1:48" x14ac:dyDescent="0.25">
      <c r="A1504" s="4" t="s">
        <v>113</v>
      </c>
      <c r="B1504" s="4" t="s">
        <v>142</v>
      </c>
      <c r="C1504" t="s">
        <v>30</v>
      </c>
      <c r="D1504" s="3">
        <v>41010</v>
      </c>
      <c r="E1504">
        <v>1</v>
      </c>
      <c r="J1504" t="s">
        <v>150</v>
      </c>
      <c r="K1504" s="24" t="s">
        <v>76</v>
      </c>
      <c r="L1504" t="s">
        <v>22</v>
      </c>
      <c r="N1504" s="2" t="s">
        <v>42</v>
      </c>
      <c r="O1504" s="2">
        <f t="shared" si="115"/>
        <v>2572</v>
      </c>
      <c r="P1504">
        <v>257.2</v>
      </c>
      <c r="Q1504"/>
      <c r="R1504"/>
      <c r="S1504" s="2" t="str">
        <f>IF(ISNUMBER(R1504),SUMIFS(R$1:$R1504,A$1:$A1504,A1504,K$1:$K1504,K1504,E$1:$E1504,E1504),"")</f>
        <v/>
      </c>
      <c r="AC1504" s="2" t="str">
        <f t="shared" si="119"/>
        <v/>
      </c>
      <c r="AL1504" s="2" t="str">
        <f t="shared" si="116"/>
        <v/>
      </c>
      <c r="AT1504" s="2" t="str">
        <f t="shared" si="120"/>
        <v/>
      </c>
      <c r="AU1504" s="2" t="str">
        <f>IF(ISNUMBER(AT1504),SUMIFS($AT$1:AT1504,$A$1:A1504,A1504,$K$1:K1504,K1504,$E$1:E1504,E1504),"")</f>
        <v/>
      </c>
      <c r="AV1504">
        <f t="shared" si="121"/>
        <v>1</v>
      </c>
    </row>
    <row r="1505" spans="1:48" x14ac:dyDescent="0.25">
      <c r="A1505" s="4" t="s">
        <v>113</v>
      </c>
      <c r="B1505" s="4" t="s">
        <v>142</v>
      </c>
      <c r="C1505" t="s">
        <v>30</v>
      </c>
      <c r="D1505" s="3">
        <v>41011</v>
      </c>
      <c r="E1505">
        <v>1</v>
      </c>
      <c r="J1505" t="s">
        <v>150</v>
      </c>
      <c r="K1505" s="24" t="s">
        <v>76</v>
      </c>
      <c r="L1505" t="s">
        <v>22</v>
      </c>
      <c r="N1505" s="2" t="s">
        <v>20</v>
      </c>
      <c r="O1505" s="2" t="str">
        <f t="shared" si="115"/>
        <v/>
      </c>
      <c r="Q1505">
        <v>176</v>
      </c>
      <c r="R1505">
        <v>176</v>
      </c>
      <c r="S1505" s="2">
        <f>IF(ISNUMBER(R1505),SUMIFS(R$1:$R1505,A$1:$A1505,A1505,K$1:$K1505,K1505,E$1:$E1505,E1505),"")</f>
        <v>979.5</v>
      </c>
      <c r="AC1505" s="2" t="str">
        <f t="shared" si="119"/>
        <v/>
      </c>
      <c r="AL1505" s="2" t="str">
        <f t="shared" si="116"/>
        <v/>
      </c>
      <c r="AT1505" s="2" t="str">
        <f t="shared" si="120"/>
        <v/>
      </c>
      <c r="AU1505" s="2" t="str">
        <f>IF(ISNUMBER(AT1505),SUMIFS($AT$1:AT1505,$A$1:A1505,A1505,$K$1:K1505,K1505,$E$1:E1505,E1505),"")</f>
        <v/>
      </c>
      <c r="AV1505">
        <f t="shared" si="121"/>
        <v>3</v>
      </c>
    </row>
    <row r="1506" spans="1:48" x14ac:dyDescent="0.25">
      <c r="A1506" s="4" t="s">
        <v>113</v>
      </c>
      <c r="B1506" s="4" t="s">
        <v>142</v>
      </c>
      <c r="C1506" t="s">
        <v>30</v>
      </c>
      <c r="D1506" s="3">
        <v>41024</v>
      </c>
      <c r="E1506">
        <v>1</v>
      </c>
      <c r="J1506" t="s">
        <v>150</v>
      </c>
      <c r="K1506" s="24" t="s">
        <v>76</v>
      </c>
      <c r="L1506" t="s">
        <v>22</v>
      </c>
      <c r="N1506" s="2" t="s">
        <v>42</v>
      </c>
      <c r="O1506" s="2">
        <f t="shared" si="115"/>
        <v>2191</v>
      </c>
      <c r="P1506">
        <v>219.1</v>
      </c>
      <c r="Q1506"/>
      <c r="R1506"/>
      <c r="S1506" s="2" t="str">
        <f>IF(ISNUMBER(R1506),SUMIFS(R$1:$R1506,A$1:$A1506,A1506,K$1:$K1506,K1506,E$1:$E1506,E1506),"")</f>
        <v/>
      </c>
      <c r="AC1506" s="2" t="str">
        <f t="shared" si="119"/>
        <v/>
      </c>
      <c r="AL1506" s="2" t="str">
        <f t="shared" si="116"/>
        <v/>
      </c>
      <c r="AT1506" s="2" t="str">
        <f t="shared" si="120"/>
        <v/>
      </c>
      <c r="AU1506" s="2" t="str">
        <f>IF(ISNUMBER(AT1506),SUMIFS($AT$1:AT1506,$A$1:A1506,A1506,$K$1:K1506,K1506,$E$1:E1506,E1506),"")</f>
        <v/>
      </c>
      <c r="AV1506">
        <f t="shared" si="121"/>
        <v>1</v>
      </c>
    </row>
    <row r="1507" spans="1:48" x14ac:dyDescent="0.25">
      <c r="A1507" s="4" t="s">
        <v>113</v>
      </c>
      <c r="B1507" s="4" t="s">
        <v>142</v>
      </c>
      <c r="C1507" t="s">
        <v>30</v>
      </c>
      <c r="D1507" s="3">
        <v>41025</v>
      </c>
      <c r="E1507">
        <v>1</v>
      </c>
      <c r="J1507" t="s">
        <v>150</v>
      </c>
      <c r="K1507" s="24" t="s">
        <v>76</v>
      </c>
      <c r="L1507" t="s">
        <v>22</v>
      </c>
      <c r="N1507" s="2" t="s">
        <v>20</v>
      </c>
      <c r="O1507" s="2" t="str">
        <f t="shared" si="115"/>
        <v/>
      </c>
      <c r="Q1507">
        <v>61.5</v>
      </c>
      <c r="R1507">
        <v>61.5</v>
      </c>
      <c r="S1507" s="2">
        <f>IF(ISNUMBER(R1507),SUMIFS(R$1:$R1507,A$1:$A1507,A1507,K$1:$K1507,K1507,E$1:$E1507,E1507),"")</f>
        <v>1041</v>
      </c>
      <c r="AC1507" s="2" t="str">
        <f t="shared" si="119"/>
        <v/>
      </c>
      <c r="AL1507" s="2" t="str">
        <f t="shared" si="116"/>
        <v/>
      </c>
      <c r="AT1507" s="2" t="str">
        <f t="shared" si="120"/>
        <v/>
      </c>
      <c r="AU1507" s="2" t="str">
        <f>IF(ISNUMBER(AT1507),SUMIFS($AT$1:AT1507,$A$1:A1507,A1507,$K$1:K1507,K1507,$E$1:E1507,E1507),"")</f>
        <v/>
      </c>
      <c r="AV1507">
        <f t="shared" si="121"/>
        <v>3</v>
      </c>
    </row>
    <row r="1508" spans="1:48" x14ac:dyDescent="0.25">
      <c r="A1508" s="4" t="s">
        <v>114</v>
      </c>
      <c r="B1508" s="4" t="s">
        <v>142</v>
      </c>
      <c r="C1508" t="s">
        <v>30</v>
      </c>
      <c r="D1508" s="3">
        <v>40896</v>
      </c>
      <c r="E1508">
        <v>1</v>
      </c>
      <c r="J1508" t="s">
        <v>151</v>
      </c>
      <c r="K1508" s="24" t="s">
        <v>76</v>
      </c>
      <c r="L1508" t="s">
        <v>21</v>
      </c>
      <c r="N1508" s="2" t="s">
        <v>42</v>
      </c>
      <c r="O1508" s="2">
        <f t="shared" si="115"/>
        <v>4579</v>
      </c>
      <c r="P1508">
        <v>457.9</v>
      </c>
      <c r="Q1508"/>
      <c r="R1508"/>
      <c r="S1508" s="2" t="str">
        <f>IF(ISNUMBER(R1508),SUMIFS(R$1:$R1508,A$1:$A1508,A1508,K$1:$K1508,K1508,E$1:$E1508,E1508),"")</f>
        <v/>
      </c>
      <c r="AC1508" s="2" t="str">
        <f t="shared" si="119"/>
        <v/>
      </c>
      <c r="AL1508" s="2" t="str">
        <f t="shared" si="116"/>
        <v/>
      </c>
      <c r="AT1508" s="2" t="str">
        <f t="shared" si="120"/>
        <v/>
      </c>
      <c r="AU1508" s="2" t="str">
        <f>IF(ISNUMBER(AT1508),SUMIFS($AT$1:AT1508,$A$1:A1508,A1508,$K$1:K1508,K1508,$E$1:E1508,E1508),"")</f>
        <v/>
      </c>
      <c r="AV1508">
        <f t="shared" si="121"/>
        <v>1</v>
      </c>
    </row>
    <row r="1509" spans="1:48" x14ac:dyDescent="0.25">
      <c r="A1509" s="4" t="s">
        <v>114</v>
      </c>
      <c r="B1509" s="4" t="s">
        <v>142</v>
      </c>
      <c r="C1509" t="s">
        <v>30</v>
      </c>
      <c r="D1509" s="3">
        <v>40897</v>
      </c>
      <c r="E1509">
        <v>1</v>
      </c>
      <c r="J1509" t="s">
        <v>151</v>
      </c>
      <c r="K1509" s="24" t="s">
        <v>76</v>
      </c>
      <c r="L1509" t="s">
        <v>21</v>
      </c>
      <c r="N1509" s="2" t="s">
        <v>20</v>
      </c>
      <c r="O1509" s="2" t="str">
        <f t="shared" si="115"/>
        <v/>
      </c>
      <c r="Q1509">
        <v>122</v>
      </c>
      <c r="R1509">
        <v>122</v>
      </c>
      <c r="S1509" s="2">
        <f>IF(ISNUMBER(R1509),SUMIFS(R$1:$R1509,A$1:$A1509,A1509,K$1:$K1509,K1509,E$1:$E1509,E1509),"")</f>
        <v>122</v>
      </c>
      <c r="AC1509" s="2" t="str">
        <f t="shared" si="119"/>
        <v/>
      </c>
      <c r="AL1509" s="2" t="str">
        <f t="shared" si="116"/>
        <v/>
      </c>
      <c r="AT1509" s="2" t="str">
        <f t="shared" si="120"/>
        <v/>
      </c>
      <c r="AU1509" s="2" t="str">
        <f>IF(ISNUMBER(AT1509),SUMIFS($AT$1:AT1509,$A$1:A1509,A1509,$K$1:K1509,K1509,$E$1:E1509,E1509),"")</f>
        <v/>
      </c>
      <c r="AV1509">
        <f t="shared" si="121"/>
        <v>3</v>
      </c>
    </row>
    <row r="1510" spans="1:48" x14ac:dyDescent="0.25">
      <c r="A1510" s="4" t="s">
        <v>114</v>
      </c>
      <c r="B1510" s="4" t="s">
        <v>142</v>
      </c>
      <c r="C1510" t="s">
        <v>30</v>
      </c>
      <c r="D1510" s="3">
        <v>40925</v>
      </c>
      <c r="E1510">
        <v>1</v>
      </c>
      <c r="J1510" t="s">
        <v>151</v>
      </c>
      <c r="K1510" s="24" t="s">
        <v>76</v>
      </c>
      <c r="L1510" t="s">
        <v>21</v>
      </c>
      <c r="N1510" s="2" t="s">
        <v>42</v>
      </c>
      <c r="O1510" s="2">
        <f t="shared" si="115"/>
        <v>5108</v>
      </c>
      <c r="P1510">
        <v>510.8</v>
      </c>
      <c r="Q1510"/>
      <c r="R1510"/>
      <c r="S1510" s="2" t="str">
        <f>IF(ISNUMBER(R1510),SUMIFS(R$1:$R1510,A$1:$A1510,A1510,K$1:$K1510,K1510,E$1:$E1510,E1510),"")</f>
        <v/>
      </c>
      <c r="AC1510" s="2" t="str">
        <f t="shared" si="119"/>
        <v/>
      </c>
      <c r="AL1510" s="2" t="str">
        <f t="shared" si="116"/>
        <v/>
      </c>
      <c r="AT1510" s="2" t="str">
        <f t="shared" si="120"/>
        <v/>
      </c>
      <c r="AU1510" s="2" t="str">
        <f>IF(ISNUMBER(AT1510),SUMIFS($AT$1:AT1510,$A$1:A1510,A1510,$K$1:K1510,K1510,$E$1:E1510,E1510),"")</f>
        <v/>
      </c>
      <c r="AV1510">
        <f t="shared" si="121"/>
        <v>1</v>
      </c>
    </row>
    <row r="1511" spans="1:48" x14ac:dyDescent="0.25">
      <c r="A1511" s="4" t="s">
        <v>114</v>
      </c>
      <c r="B1511" s="4" t="s">
        <v>142</v>
      </c>
      <c r="C1511" t="s">
        <v>30</v>
      </c>
      <c r="D1511" s="3">
        <v>40926</v>
      </c>
      <c r="E1511">
        <v>1</v>
      </c>
      <c r="J1511" t="s">
        <v>151</v>
      </c>
      <c r="K1511" s="24" t="s">
        <v>76</v>
      </c>
      <c r="L1511" t="s">
        <v>21</v>
      </c>
      <c r="N1511" s="2" t="s">
        <v>20</v>
      </c>
      <c r="O1511" s="2" t="str">
        <f t="shared" si="115"/>
        <v/>
      </c>
      <c r="Q1511">
        <v>246</v>
      </c>
      <c r="R1511">
        <v>246</v>
      </c>
      <c r="S1511" s="2">
        <f>IF(ISNUMBER(R1511),SUMIFS(R$1:$R1511,A$1:$A1511,A1511,K$1:$K1511,K1511,E$1:$E1511,E1511),"")</f>
        <v>368</v>
      </c>
      <c r="AC1511" s="2" t="str">
        <f t="shared" si="119"/>
        <v/>
      </c>
      <c r="AL1511" s="2" t="str">
        <f t="shared" si="116"/>
        <v/>
      </c>
      <c r="AT1511" s="2" t="str">
        <f t="shared" si="120"/>
        <v/>
      </c>
      <c r="AU1511" s="2" t="str">
        <f>IF(ISNUMBER(AT1511),SUMIFS($AT$1:AT1511,$A$1:A1511,A1511,$K$1:K1511,K1511,$E$1:E1511,E1511),"")</f>
        <v/>
      </c>
      <c r="AV1511">
        <f t="shared" si="121"/>
        <v>3</v>
      </c>
    </row>
    <row r="1512" spans="1:48" x14ac:dyDescent="0.25">
      <c r="A1512" s="4" t="s">
        <v>114</v>
      </c>
      <c r="B1512" s="4" t="s">
        <v>142</v>
      </c>
      <c r="C1512" t="s">
        <v>30</v>
      </c>
      <c r="D1512" s="3">
        <v>40953</v>
      </c>
      <c r="E1512">
        <v>1</v>
      </c>
      <c r="J1512" t="s">
        <v>151</v>
      </c>
      <c r="K1512" s="24" t="s">
        <v>76</v>
      </c>
      <c r="L1512" t="s">
        <v>21</v>
      </c>
      <c r="N1512" s="2" t="s">
        <v>42</v>
      </c>
      <c r="O1512" s="2">
        <f t="shared" si="115"/>
        <v>5019</v>
      </c>
      <c r="P1512">
        <v>501.9</v>
      </c>
      <c r="Q1512"/>
      <c r="R1512"/>
      <c r="S1512" s="2" t="str">
        <f>IF(ISNUMBER(R1512),SUMIFS(R$1:$R1512,A$1:$A1512,A1512,K$1:$K1512,K1512,E$1:$E1512,E1512),"")</f>
        <v/>
      </c>
      <c r="AC1512" s="2" t="str">
        <f t="shared" si="119"/>
        <v/>
      </c>
      <c r="AL1512" s="2" t="str">
        <f t="shared" si="116"/>
        <v/>
      </c>
      <c r="AT1512" s="2" t="str">
        <f t="shared" si="120"/>
        <v/>
      </c>
      <c r="AU1512" s="2" t="str">
        <f>IF(ISNUMBER(AT1512),SUMIFS($AT$1:AT1512,$A$1:A1512,A1512,$K$1:K1512,K1512,$E$1:E1512,E1512),"")</f>
        <v/>
      </c>
      <c r="AV1512">
        <f t="shared" si="121"/>
        <v>1</v>
      </c>
    </row>
    <row r="1513" spans="1:48" x14ac:dyDescent="0.25">
      <c r="A1513" s="4" t="s">
        <v>114</v>
      </c>
      <c r="B1513" s="4" t="s">
        <v>142</v>
      </c>
      <c r="C1513" t="s">
        <v>30</v>
      </c>
      <c r="D1513" s="3">
        <v>40954</v>
      </c>
      <c r="E1513">
        <v>1</v>
      </c>
      <c r="J1513" t="s">
        <v>151</v>
      </c>
      <c r="K1513" s="24" t="s">
        <v>76</v>
      </c>
      <c r="L1513" t="s">
        <v>21</v>
      </c>
      <c r="N1513" s="2" t="s">
        <v>20</v>
      </c>
      <c r="O1513" s="2" t="str">
        <f t="shared" si="115"/>
        <v/>
      </c>
      <c r="Q1513">
        <v>179.8</v>
      </c>
      <c r="R1513">
        <v>179.8</v>
      </c>
      <c r="S1513" s="2">
        <f>IF(ISNUMBER(R1513),SUMIFS(R$1:$R1513,A$1:$A1513,A1513,K$1:$K1513,K1513,E$1:$E1513,E1513),"")</f>
        <v>547.79999999999995</v>
      </c>
      <c r="AC1513" s="2" t="str">
        <f t="shared" si="119"/>
        <v/>
      </c>
      <c r="AL1513" s="2" t="str">
        <f t="shared" si="116"/>
        <v/>
      </c>
      <c r="AT1513" s="2" t="str">
        <f t="shared" si="120"/>
        <v/>
      </c>
      <c r="AU1513" s="2" t="str">
        <f>IF(ISNUMBER(AT1513),SUMIFS($AT$1:AT1513,$A$1:A1513,A1513,$K$1:K1513,K1513,$E$1:E1513,E1513),"")</f>
        <v/>
      </c>
      <c r="AV1513">
        <f t="shared" si="121"/>
        <v>3</v>
      </c>
    </row>
    <row r="1514" spans="1:48" x14ac:dyDescent="0.25">
      <c r="A1514" s="4" t="s">
        <v>114</v>
      </c>
      <c r="B1514" s="4" t="s">
        <v>142</v>
      </c>
      <c r="C1514" t="s">
        <v>30</v>
      </c>
      <c r="D1514" s="3">
        <v>40981</v>
      </c>
      <c r="E1514">
        <v>1</v>
      </c>
      <c r="J1514" t="s">
        <v>151</v>
      </c>
      <c r="K1514" s="24" t="s">
        <v>76</v>
      </c>
      <c r="L1514" t="s">
        <v>21</v>
      </c>
      <c r="N1514" s="2" t="s">
        <v>42</v>
      </c>
      <c r="O1514" s="2">
        <f t="shared" si="115"/>
        <v>3860</v>
      </c>
      <c r="P1514">
        <v>386</v>
      </c>
      <c r="Q1514"/>
      <c r="R1514"/>
      <c r="S1514" s="2" t="str">
        <f>IF(ISNUMBER(R1514),SUMIFS(R$1:$R1514,A$1:$A1514,A1514,K$1:$K1514,K1514,E$1:$E1514,E1514),"")</f>
        <v/>
      </c>
      <c r="AC1514" s="2" t="str">
        <f t="shared" si="119"/>
        <v/>
      </c>
      <c r="AL1514" s="2" t="str">
        <f t="shared" si="116"/>
        <v/>
      </c>
      <c r="AT1514" s="2" t="str">
        <f t="shared" si="120"/>
        <v/>
      </c>
      <c r="AU1514" s="2" t="str">
        <f>IF(ISNUMBER(AT1514),SUMIFS($AT$1:AT1514,$A$1:A1514,A1514,$K$1:K1514,K1514,$E$1:E1514,E1514),"")</f>
        <v/>
      </c>
      <c r="AV1514">
        <f t="shared" si="121"/>
        <v>1</v>
      </c>
    </row>
    <row r="1515" spans="1:48" x14ac:dyDescent="0.25">
      <c r="A1515" s="4" t="s">
        <v>114</v>
      </c>
      <c r="B1515" s="4" t="s">
        <v>142</v>
      </c>
      <c r="C1515" t="s">
        <v>30</v>
      </c>
      <c r="D1515" s="3">
        <v>40982</v>
      </c>
      <c r="E1515">
        <v>1</v>
      </c>
      <c r="J1515" t="s">
        <v>151</v>
      </c>
      <c r="K1515" s="24" t="s">
        <v>76</v>
      </c>
      <c r="L1515" t="s">
        <v>21</v>
      </c>
      <c r="N1515" s="2" t="s">
        <v>20</v>
      </c>
      <c r="O1515" s="2" t="str">
        <f t="shared" si="115"/>
        <v/>
      </c>
      <c r="Q1515">
        <v>130.5</v>
      </c>
      <c r="R1515">
        <v>130.5</v>
      </c>
      <c r="S1515" s="2">
        <f>IF(ISNUMBER(R1515),SUMIFS(R$1:$R1515,A$1:$A1515,A1515,K$1:$K1515,K1515,E$1:$E1515,E1515),"")</f>
        <v>678.3</v>
      </c>
      <c r="AC1515" s="2" t="str">
        <f t="shared" si="119"/>
        <v/>
      </c>
      <c r="AL1515" s="2" t="str">
        <f t="shared" si="116"/>
        <v/>
      </c>
      <c r="AT1515" s="2" t="str">
        <f t="shared" si="120"/>
        <v/>
      </c>
      <c r="AU1515" s="2" t="str">
        <f>IF(ISNUMBER(AT1515),SUMIFS($AT$1:AT1515,$A$1:A1515,A1515,$K$1:K1515,K1515,$E$1:E1515,E1515),"")</f>
        <v/>
      </c>
      <c r="AV1515">
        <f t="shared" si="121"/>
        <v>3</v>
      </c>
    </row>
    <row r="1516" spans="1:48" x14ac:dyDescent="0.25">
      <c r="A1516" s="4" t="s">
        <v>114</v>
      </c>
      <c r="B1516" s="4" t="s">
        <v>142</v>
      </c>
      <c r="C1516" t="s">
        <v>30</v>
      </c>
      <c r="D1516" s="3">
        <v>41010</v>
      </c>
      <c r="E1516">
        <v>1</v>
      </c>
      <c r="J1516" t="s">
        <v>151</v>
      </c>
      <c r="K1516" s="24" t="s">
        <v>76</v>
      </c>
      <c r="L1516" t="s">
        <v>22</v>
      </c>
      <c r="N1516" s="2" t="s">
        <v>42</v>
      </c>
      <c r="O1516" s="2">
        <f t="shared" si="115"/>
        <v>4503</v>
      </c>
      <c r="P1516">
        <v>450.3</v>
      </c>
      <c r="Q1516"/>
      <c r="R1516"/>
      <c r="S1516" s="2" t="str">
        <f>IF(ISNUMBER(R1516),SUMIFS(R$1:$R1516,A$1:$A1516,A1516,K$1:$K1516,K1516,E$1:$E1516,E1516),"")</f>
        <v/>
      </c>
      <c r="AC1516" s="2" t="str">
        <f t="shared" si="119"/>
        <v/>
      </c>
      <c r="AL1516" s="2" t="str">
        <f t="shared" si="116"/>
        <v/>
      </c>
      <c r="AT1516" s="2" t="str">
        <f t="shared" si="120"/>
        <v/>
      </c>
      <c r="AU1516" s="2" t="str">
        <f>IF(ISNUMBER(AT1516),SUMIFS($AT$1:AT1516,$A$1:A1516,A1516,$K$1:K1516,K1516,$E$1:E1516,E1516),"")</f>
        <v/>
      </c>
      <c r="AV1516">
        <f t="shared" si="121"/>
        <v>1</v>
      </c>
    </row>
    <row r="1517" spans="1:48" x14ac:dyDescent="0.25">
      <c r="A1517" s="4" t="s">
        <v>114</v>
      </c>
      <c r="B1517" s="4" t="s">
        <v>142</v>
      </c>
      <c r="C1517" t="s">
        <v>30</v>
      </c>
      <c r="D1517" s="3">
        <v>41011</v>
      </c>
      <c r="E1517">
        <v>1</v>
      </c>
      <c r="J1517" t="s">
        <v>151</v>
      </c>
      <c r="K1517" s="24" t="s">
        <v>76</v>
      </c>
      <c r="L1517" t="s">
        <v>22</v>
      </c>
      <c r="N1517" s="2" t="s">
        <v>20</v>
      </c>
      <c r="O1517" s="2" t="str">
        <f t="shared" si="115"/>
        <v/>
      </c>
      <c r="Q1517">
        <v>225</v>
      </c>
      <c r="R1517">
        <v>225</v>
      </c>
      <c r="S1517" s="2">
        <f>IF(ISNUMBER(R1517),SUMIFS(R$1:$R1517,A$1:$A1517,A1517,K$1:$K1517,K1517,E$1:$E1517,E1517),"")</f>
        <v>903.3</v>
      </c>
      <c r="AC1517" s="2" t="str">
        <f t="shared" si="119"/>
        <v/>
      </c>
      <c r="AL1517" s="2" t="str">
        <f t="shared" si="116"/>
        <v/>
      </c>
      <c r="AT1517" s="2" t="str">
        <f t="shared" si="120"/>
        <v/>
      </c>
      <c r="AU1517" s="2" t="str">
        <f>IF(ISNUMBER(AT1517),SUMIFS($AT$1:AT1517,$A$1:A1517,A1517,$K$1:K1517,K1517,$E$1:E1517,E1517),"")</f>
        <v/>
      </c>
      <c r="AV1517">
        <f t="shared" si="121"/>
        <v>3</v>
      </c>
    </row>
    <row r="1518" spans="1:48" x14ac:dyDescent="0.25">
      <c r="A1518" s="4" t="s">
        <v>114</v>
      </c>
      <c r="B1518" s="4" t="s">
        <v>142</v>
      </c>
      <c r="C1518" t="s">
        <v>30</v>
      </c>
      <c r="D1518" s="3">
        <v>41037</v>
      </c>
      <c r="E1518">
        <v>1</v>
      </c>
      <c r="J1518" t="s">
        <v>151</v>
      </c>
      <c r="K1518" s="24" t="s">
        <v>76</v>
      </c>
      <c r="L1518" t="s">
        <v>22</v>
      </c>
      <c r="N1518" s="2" t="s">
        <v>42</v>
      </c>
      <c r="O1518" s="2">
        <f t="shared" si="115"/>
        <v>3000</v>
      </c>
      <c r="P1518">
        <v>300</v>
      </c>
      <c r="Q1518"/>
      <c r="R1518"/>
      <c r="S1518" s="2" t="str">
        <f>IF(ISNUMBER(R1518),SUMIFS(R$1:$R1518,A$1:$A1518,A1518,K$1:$K1518,K1518,E$1:$E1518,E1518),"")</f>
        <v/>
      </c>
      <c r="AC1518" s="2" t="str">
        <f t="shared" si="119"/>
        <v/>
      </c>
      <c r="AL1518" s="2" t="str">
        <f t="shared" si="116"/>
        <v/>
      </c>
      <c r="AT1518" s="2" t="str">
        <f t="shared" si="120"/>
        <v/>
      </c>
      <c r="AU1518" s="2" t="str">
        <f>IF(ISNUMBER(AT1518),SUMIFS($AT$1:AT1518,$A$1:A1518,A1518,$K$1:K1518,K1518,$E$1:E1518,E1518),"")</f>
        <v/>
      </c>
      <c r="AV1518">
        <f t="shared" si="121"/>
        <v>1</v>
      </c>
    </row>
    <row r="1519" spans="1:48" x14ac:dyDescent="0.25">
      <c r="A1519" s="4" t="s">
        <v>114</v>
      </c>
      <c r="B1519" s="4" t="s">
        <v>142</v>
      </c>
      <c r="C1519" t="s">
        <v>30</v>
      </c>
      <c r="D1519" s="3">
        <v>41038</v>
      </c>
      <c r="E1519">
        <v>1</v>
      </c>
      <c r="J1519" t="s">
        <v>151</v>
      </c>
      <c r="K1519" s="24" t="s">
        <v>76</v>
      </c>
      <c r="L1519" t="s">
        <v>22</v>
      </c>
      <c r="N1519" s="2" t="s">
        <v>20</v>
      </c>
      <c r="O1519" s="2" t="str">
        <f t="shared" si="115"/>
        <v/>
      </c>
      <c r="Q1519">
        <v>72.8</v>
      </c>
      <c r="R1519">
        <v>72.8</v>
      </c>
      <c r="S1519" s="2">
        <f>IF(ISNUMBER(R1519),SUMIFS(R$1:$R1519,A$1:$A1519,A1519,K$1:$K1519,K1519,E$1:$E1519,E1519),"")</f>
        <v>976.09999999999991</v>
      </c>
      <c r="AC1519" s="2" t="str">
        <f t="shared" si="119"/>
        <v/>
      </c>
      <c r="AL1519" s="2" t="str">
        <f t="shared" si="116"/>
        <v/>
      </c>
      <c r="AT1519" s="2" t="str">
        <f t="shared" si="120"/>
        <v/>
      </c>
      <c r="AU1519" s="2" t="str">
        <f>IF(ISNUMBER(AT1519),SUMIFS($AT$1:AT1519,$A$1:A1519,A1519,$K$1:K1519,K1519,$E$1:E1519,E1519),"")</f>
        <v/>
      </c>
      <c r="AV1519">
        <f t="shared" si="121"/>
        <v>3</v>
      </c>
    </row>
    <row r="1520" spans="1:48" x14ac:dyDescent="0.25">
      <c r="A1520" s="4" t="s">
        <v>91</v>
      </c>
      <c r="B1520" s="4" t="s">
        <v>116</v>
      </c>
      <c r="C1520" t="s">
        <v>30</v>
      </c>
      <c r="D1520" s="3">
        <v>40525</v>
      </c>
      <c r="E1520">
        <v>1</v>
      </c>
      <c r="G1520" t="s">
        <v>105</v>
      </c>
      <c r="K1520" t="str">
        <f t="shared" ref="K1520:K1583" si="122">YEAR(D1520)+IF(MONTH(D1520)&lt;7,-1,0)&amp;"/"&amp;RIGHT(YEAR(D1520)+IF(MONTH(D1520)&lt;7,0,1),2)</f>
        <v>2010/11</v>
      </c>
      <c r="N1520" s="2" t="s">
        <v>20</v>
      </c>
      <c r="O1520" s="2" t="str">
        <f t="shared" ref="O1520:O1583" si="123">IF(ISNUMBER(P1520),P1520*10,"")</f>
        <v/>
      </c>
      <c r="Q1520">
        <v>160.34</v>
      </c>
      <c r="R1520">
        <v>160.34</v>
      </c>
      <c r="S1520" s="2">
        <f>IF(ISNUMBER(R1520),SUMIFS(R$1:$R1520,A$1:$A1520,A1520,K$1:$K1520,K1520,E$1:$E1520,E1520),"")</f>
        <v>160.34</v>
      </c>
      <c r="AC1520" s="2">
        <f t="shared" si="119"/>
        <v>262.85350309643655</v>
      </c>
      <c r="AD1520">
        <v>26.285350309643654</v>
      </c>
      <c r="AL1520" s="2" t="str">
        <f t="shared" ref="AL1520:AL1583" si="124">IF(ISNUMBER(AM1520),AM1520,"")</f>
        <v/>
      </c>
      <c r="AT1520" s="2" t="str">
        <f t="shared" si="120"/>
        <v/>
      </c>
      <c r="AU1520" s="2" t="str">
        <f>IF(ISNUMBER(AT1520),SUMIFS($AT$1:AT1520,$A$1:A1520,A1520,$K$1:K1520,K1520,$E$1:E1520,E1520),"")</f>
        <v/>
      </c>
      <c r="AV1520">
        <f t="shared" si="121"/>
        <v>5</v>
      </c>
    </row>
    <row r="1521" spans="1:48" x14ac:dyDescent="0.25">
      <c r="A1521" s="4" t="s">
        <v>91</v>
      </c>
      <c r="B1521" s="4" t="s">
        <v>116</v>
      </c>
      <c r="C1521" t="s">
        <v>30</v>
      </c>
      <c r="D1521" s="3">
        <v>40525</v>
      </c>
      <c r="E1521">
        <v>2</v>
      </c>
      <c r="G1521" t="s">
        <v>105</v>
      </c>
      <c r="K1521" t="str">
        <f t="shared" si="122"/>
        <v>2010/11</v>
      </c>
      <c r="N1521" s="2" t="s">
        <v>20</v>
      </c>
      <c r="O1521" s="2" t="str">
        <f t="shared" si="123"/>
        <v/>
      </c>
      <c r="Q1521">
        <v>263.26</v>
      </c>
      <c r="R1521">
        <v>263.26</v>
      </c>
      <c r="S1521" s="2">
        <f>IF(ISNUMBER(R1521),SUMIFS(R$1:$R1521,A$1:$A1521,A1521,K$1:$K1521,K1521,E$1:$E1521,E1521),"")</f>
        <v>263.26</v>
      </c>
      <c r="AC1521" s="2">
        <f t="shared" si="119"/>
        <v>431.57126943096978</v>
      </c>
      <c r="AD1521">
        <v>43.157126943096976</v>
      </c>
      <c r="AL1521" s="2" t="str">
        <f t="shared" si="124"/>
        <v/>
      </c>
      <c r="AT1521" s="2" t="str">
        <f t="shared" si="120"/>
        <v/>
      </c>
      <c r="AU1521" s="2" t="str">
        <f>IF(ISNUMBER(AT1521),SUMIFS($AT$1:AT1521,$A$1:A1521,A1521,$K$1:K1521,K1521,$E$1:E1521,E1521),"")</f>
        <v/>
      </c>
      <c r="AV1521">
        <f t="shared" si="121"/>
        <v>5</v>
      </c>
    </row>
    <row r="1522" spans="1:48" x14ac:dyDescent="0.25">
      <c r="A1522" s="4" t="s">
        <v>91</v>
      </c>
      <c r="B1522" s="4" t="s">
        <v>116</v>
      </c>
      <c r="C1522" t="s">
        <v>30</v>
      </c>
      <c r="D1522" s="3">
        <v>40525</v>
      </c>
      <c r="E1522">
        <v>3</v>
      </c>
      <c r="G1522" t="s">
        <v>105</v>
      </c>
      <c r="K1522" t="str">
        <f t="shared" si="122"/>
        <v>2010/11</v>
      </c>
      <c r="N1522" s="2" t="s">
        <v>20</v>
      </c>
      <c r="O1522" s="2" t="str">
        <f t="shared" si="123"/>
        <v/>
      </c>
      <c r="Q1522">
        <v>248.44</v>
      </c>
      <c r="R1522">
        <v>248.44</v>
      </c>
      <c r="S1522" s="2">
        <f>IF(ISNUMBER(R1522),SUMIFS(R$1:$R1522,A$1:$A1522,A1522,K$1:$K1522,K1522,E$1:$E1522,E1522),"")</f>
        <v>248.44</v>
      </c>
      <c r="AC1522" s="2">
        <f t="shared" si="119"/>
        <v>407.27050196759768</v>
      </c>
      <c r="AD1522">
        <v>40.72705019675977</v>
      </c>
      <c r="AL1522" s="2" t="str">
        <f t="shared" si="124"/>
        <v/>
      </c>
      <c r="AT1522" s="2" t="str">
        <f t="shared" si="120"/>
        <v/>
      </c>
      <c r="AU1522" s="2" t="str">
        <f>IF(ISNUMBER(AT1522),SUMIFS($AT$1:AT1522,$A$1:A1522,A1522,$K$1:K1522,K1522,$E$1:E1522,E1522),"")</f>
        <v/>
      </c>
      <c r="AV1522">
        <f t="shared" si="121"/>
        <v>5</v>
      </c>
    </row>
    <row r="1523" spans="1:48" x14ac:dyDescent="0.25">
      <c r="A1523" s="4" t="s">
        <v>91</v>
      </c>
      <c r="B1523" s="4" t="s">
        <v>116</v>
      </c>
      <c r="C1523" t="s">
        <v>30</v>
      </c>
      <c r="D1523" s="3">
        <v>40525</v>
      </c>
      <c r="E1523">
        <v>4</v>
      </c>
      <c r="G1523" t="s">
        <v>105</v>
      </c>
      <c r="K1523" t="str">
        <f t="shared" si="122"/>
        <v>2010/11</v>
      </c>
      <c r="N1523" s="2" t="s">
        <v>20</v>
      </c>
      <c r="O1523" s="2" t="str">
        <f t="shared" si="123"/>
        <v/>
      </c>
      <c r="Q1523">
        <v>330.16</v>
      </c>
      <c r="R1523">
        <v>330.16</v>
      </c>
      <c r="S1523" s="2">
        <f>IF(ISNUMBER(R1523),SUMIFS(R$1:$R1523,A$1:$A1523,A1523,K$1:$K1523,K1523,E$1:$E1523,E1523),"")</f>
        <v>330.16</v>
      </c>
      <c r="AC1523" s="2">
        <f t="shared" si="119"/>
        <v>541.24550727022267</v>
      </c>
      <c r="AD1523">
        <v>54.124550727022267</v>
      </c>
      <c r="AL1523" s="2" t="str">
        <f t="shared" si="124"/>
        <v/>
      </c>
      <c r="AT1523" s="2" t="str">
        <f t="shared" si="120"/>
        <v/>
      </c>
      <c r="AU1523" s="2" t="str">
        <f>IF(ISNUMBER(AT1523),SUMIFS($AT$1:AT1523,$A$1:A1523,A1523,$K$1:K1523,K1523,$E$1:E1523,E1523),"")</f>
        <v/>
      </c>
      <c r="AV1523">
        <f t="shared" si="121"/>
        <v>5</v>
      </c>
    </row>
    <row r="1524" spans="1:48" x14ac:dyDescent="0.25">
      <c r="A1524" s="4" t="s">
        <v>91</v>
      </c>
      <c r="B1524" s="4" t="s">
        <v>116</v>
      </c>
      <c r="C1524" t="s">
        <v>30</v>
      </c>
      <c r="D1524" s="3">
        <v>40525</v>
      </c>
      <c r="E1524">
        <v>5</v>
      </c>
      <c r="G1524" t="s">
        <v>105</v>
      </c>
      <c r="K1524" t="str">
        <f t="shared" si="122"/>
        <v>2010/11</v>
      </c>
      <c r="N1524" s="2" t="s">
        <v>20</v>
      </c>
      <c r="O1524" s="2" t="str">
        <f t="shared" si="123"/>
        <v/>
      </c>
      <c r="Q1524">
        <v>299.02999999999997</v>
      </c>
      <c r="R1524">
        <v>299.02999999999997</v>
      </c>
      <c r="S1524" s="2">
        <f>IF(ISNUMBER(R1524),SUMIFS(R$1:$R1524,A$1:$A1524,A1524,K$1:$K1524,K1524,E$1:$E1524,E1524),"")</f>
        <v>299.02999999999997</v>
      </c>
      <c r="AC1524" s="2">
        <f t="shared" si="119"/>
        <v>490.21720407932065</v>
      </c>
      <c r="AD1524">
        <v>49.021720407932065</v>
      </c>
      <c r="AL1524" s="2" t="str">
        <f t="shared" si="124"/>
        <v/>
      </c>
      <c r="AT1524" s="2" t="str">
        <f t="shared" si="120"/>
        <v/>
      </c>
      <c r="AU1524" s="2" t="str">
        <f>IF(ISNUMBER(AT1524),SUMIFS($AT$1:AT1524,$A$1:A1524,A1524,$K$1:K1524,K1524,$E$1:E1524,E1524),"")</f>
        <v/>
      </c>
      <c r="AV1524">
        <f t="shared" si="121"/>
        <v>5</v>
      </c>
    </row>
    <row r="1525" spans="1:48" x14ac:dyDescent="0.25">
      <c r="A1525" s="4" t="s">
        <v>91</v>
      </c>
      <c r="B1525" s="4" t="s">
        <v>116</v>
      </c>
      <c r="C1525" t="s">
        <v>30</v>
      </c>
      <c r="D1525" s="3">
        <v>40546</v>
      </c>
      <c r="E1525">
        <v>1</v>
      </c>
      <c r="G1525" t="s">
        <v>105</v>
      </c>
      <c r="K1525" t="str">
        <f t="shared" si="122"/>
        <v>2010/11</v>
      </c>
      <c r="N1525" s="2" t="s">
        <v>20</v>
      </c>
      <c r="O1525" s="2" t="str">
        <f t="shared" si="123"/>
        <v/>
      </c>
      <c r="Q1525">
        <v>346.59</v>
      </c>
      <c r="R1525">
        <v>346.59</v>
      </c>
      <c r="S1525" s="2">
        <f>IF(ISNUMBER(R1525),SUMIFS(R$1:$R1525,A$1:$A1525,A1525,K$1:$K1525,K1525,E$1:$E1525,E1525),"")</f>
        <v>506.92999999999995</v>
      </c>
      <c r="AC1525" s="2">
        <f t="shared" si="119"/>
        <v>1650.4415736948374</v>
      </c>
      <c r="AD1525">
        <v>165.04415736948374</v>
      </c>
      <c r="AL1525" s="2" t="str">
        <f t="shared" si="124"/>
        <v/>
      </c>
      <c r="AT1525" s="2" t="str">
        <f t="shared" si="120"/>
        <v/>
      </c>
      <c r="AU1525" s="2" t="str">
        <f>IF(ISNUMBER(AT1525),SUMIFS($AT$1:AT1525,$A$1:A1525,A1525,$K$1:K1525,K1525,$E$1:E1525,E1525),"")</f>
        <v/>
      </c>
      <c r="AV1525">
        <f t="shared" si="121"/>
        <v>5</v>
      </c>
    </row>
    <row r="1526" spans="1:48" x14ac:dyDescent="0.25">
      <c r="A1526" s="4" t="s">
        <v>91</v>
      </c>
      <c r="B1526" s="4" t="s">
        <v>116</v>
      </c>
      <c r="C1526" t="s">
        <v>30</v>
      </c>
      <c r="D1526" s="3">
        <v>40546</v>
      </c>
      <c r="E1526">
        <v>2</v>
      </c>
      <c r="G1526" t="s">
        <v>105</v>
      </c>
      <c r="K1526" t="str">
        <f t="shared" si="122"/>
        <v>2010/11</v>
      </c>
      <c r="N1526" s="2" t="s">
        <v>20</v>
      </c>
      <c r="O1526" s="2" t="str">
        <f t="shared" si="123"/>
        <v/>
      </c>
      <c r="Q1526">
        <v>311.81</v>
      </c>
      <c r="R1526">
        <v>311.81</v>
      </c>
      <c r="S1526" s="2">
        <f>IF(ISNUMBER(R1526),SUMIFS(R$1:$R1526,A$1:$A1526,A1526,K$1:$K1526,K1526,E$1:$E1526,E1526),"")</f>
        <v>575.06999999999994</v>
      </c>
      <c r="AC1526" s="2">
        <f t="shared" si="119"/>
        <v>1484.8175822620531</v>
      </c>
      <c r="AD1526">
        <v>148.4817582262053</v>
      </c>
      <c r="AL1526" s="2" t="str">
        <f t="shared" si="124"/>
        <v/>
      </c>
      <c r="AT1526" s="2" t="str">
        <f t="shared" si="120"/>
        <v/>
      </c>
      <c r="AU1526" s="2" t="str">
        <f>IF(ISNUMBER(AT1526),SUMIFS($AT$1:AT1526,$A$1:A1526,A1526,$K$1:K1526,K1526,$E$1:E1526,E1526),"")</f>
        <v/>
      </c>
      <c r="AV1526">
        <f t="shared" si="121"/>
        <v>5</v>
      </c>
    </row>
    <row r="1527" spans="1:48" x14ac:dyDescent="0.25">
      <c r="A1527" s="4" t="s">
        <v>91</v>
      </c>
      <c r="B1527" s="4" t="s">
        <v>116</v>
      </c>
      <c r="C1527" t="s">
        <v>30</v>
      </c>
      <c r="D1527" s="3">
        <v>40546</v>
      </c>
      <c r="E1527">
        <v>3</v>
      </c>
      <c r="G1527" t="s">
        <v>105</v>
      </c>
      <c r="K1527" t="str">
        <f t="shared" si="122"/>
        <v>2010/11</v>
      </c>
      <c r="N1527" s="2" t="s">
        <v>20</v>
      </c>
      <c r="O1527" s="2" t="str">
        <f t="shared" si="123"/>
        <v/>
      </c>
      <c r="Q1527">
        <v>303.48</v>
      </c>
      <c r="R1527">
        <v>303.48</v>
      </c>
      <c r="S1527" s="2">
        <f>IF(ISNUMBER(R1527),SUMIFS(R$1:$R1527,A$1:$A1527,A1527,K$1:$K1527,K1527,E$1:$E1527,E1527),"")</f>
        <v>551.92000000000007</v>
      </c>
      <c r="AC1527" s="2">
        <f t="shared" si="119"/>
        <v>1445.1467871212908</v>
      </c>
      <c r="AD1527">
        <v>144.51467871212907</v>
      </c>
      <c r="AL1527" s="2" t="str">
        <f t="shared" si="124"/>
        <v/>
      </c>
      <c r="AT1527" s="2" t="str">
        <f t="shared" si="120"/>
        <v/>
      </c>
      <c r="AU1527" s="2" t="str">
        <f>IF(ISNUMBER(AT1527),SUMIFS($AT$1:AT1527,$A$1:A1527,A1527,$K$1:K1527,K1527,$E$1:E1527,E1527),"")</f>
        <v/>
      </c>
      <c r="AV1527">
        <f t="shared" si="121"/>
        <v>5</v>
      </c>
    </row>
    <row r="1528" spans="1:48" x14ac:dyDescent="0.25">
      <c r="A1528" s="4" t="s">
        <v>91</v>
      </c>
      <c r="B1528" s="4" t="s">
        <v>116</v>
      </c>
      <c r="C1528" t="s">
        <v>30</v>
      </c>
      <c r="D1528" s="3">
        <v>40546</v>
      </c>
      <c r="E1528">
        <v>4</v>
      </c>
      <c r="G1528" t="s">
        <v>105</v>
      </c>
      <c r="K1528" t="str">
        <f t="shared" si="122"/>
        <v>2010/11</v>
      </c>
      <c r="N1528" s="2" t="s">
        <v>20</v>
      </c>
      <c r="O1528" s="2" t="str">
        <f t="shared" si="123"/>
        <v/>
      </c>
      <c r="Q1528">
        <v>286.39999999999998</v>
      </c>
      <c r="R1528">
        <v>286.39999999999998</v>
      </c>
      <c r="S1528" s="2">
        <f>IF(ISNUMBER(R1528),SUMIFS(R$1:$R1528,A$1:$A1528,A1528,K$1:$K1528,K1528,E$1:$E1528,E1528),"")</f>
        <v>616.55999999999995</v>
      </c>
      <c r="AC1528" s="2">
        <f t="shared" si="119"/>
        <v>1363.8105236432712</v>
      </c>
      <c r="AD1528">
        <v>136.3810523643271</v>
      </c>
      <c r="AL1528" s="2" t="str">
        <f t="shared" si="124"/>
        <v/>
      </c>
      <c r="AT1528" s="2" t="str">
        <f t="shared" si="120"/>
        <v/>
      </c>
      <c r="AU1528" s="2" t="str">
        <f>IF(ISNUMBER(AT1528),SUMIFS($AT$1:AT1528,$A$1:A1528,A1528,$K$1:K1528,K1528,$E$1:E1528,E1528),"")</f>
        <v/>
      </c>
      <c r="AV1528">
        <f t="shared" si="121"/>
        <v>5</v>
      </c>
    </row>
    <row r="1529" spans="1:48" x14ac:dyDescent="0.25">
      <c r="A1529" s="4" t="s">
        <v>91</v>
      </c>
      <c r="B1529" s="4" t="s">
        <v>116</v>
      </c>
      <c r="C1529" t="s">
        <v>30</v>
      </c>
      <c r="D1529" s="3">
        <v>40546</v>
      </c>
      <c r="E1529">
        <v>5</v>
      </c>
      <c r="G1529" t="s">
        <v>105</v>
      </c>
      <c r="K1529" t="str">
        <f t="shared" si="122"/>
        <v>2010/11</v>
      </c>
      <c r="N1529" s="2" t="s">
        <v>20</v>
      </c>
      <c r="O1529" s="2" t="str">
        <f t="shared" si="123"/>
        <v/>
      </c>
      <c r="Q1529">
        <v>221.24</v>
      </c>
      <c r="R1529">
        <v>221.24</v>
      </c>
      <c r="S1529" s="2">
        <f>IF(ISNUMBER(R1529),SUMIFS(R$1:$R1529,A$1:$A1529,A1529,K$1:$K1529,K1529,E$1:$E1529,E1529),"")</f>
        <v>520.27</v>
      </c>
      <c r="AC1529" s="2">
        <f t="shared" si="119"/>
        <v>1053.5143182570632</v>
      </c>
      <c r="AD1529">
        <v>105.35143182570631</v>
      </c>
      <c r="AL1529" s="2" t="str">
        <f t="shared" si="124"/>
        <v/>
      </c>
      <c r="AT1529" s="2" t="str">
        <f t="shared" si="120"/>
        <v/>
      </c>
      <c r="AU1529" s="2" t="str">
        <f>IF(ISNUMBER(AT1529),SUMIFS($AT$1:AT1529,$A$1:A1529,A1529,$K$1:K1529,K1529,$E$1:E1529,E1529),"")</f>
        <v/>
      </c>
      <c r="AV1529">
        <f t="shared" si="121"/>
        <v>5</v>
      </c>
    </row>
    <row r="1530" spans="1:48" x14ac:dyDescent="0.25">
      <c r="A1530" s="4" t="s">
        <v>91</v>
      </c>
      <c r="B1530" s="4" t="s">
        <v>116</v>
      </c>
      <c r="C1530" t="s">
        <v>30</v>
      </c>
      <c r="D1530" s="3">
        <v>40563</v>
      </c>
      <c r="E1530">
        <v>1</v>
      </c>
      <c r="G1530" t="s">
        <v>105</v>
      </c>
      <c r="K1530" t="str">
        <f t="shared" si="122"/>
        <v>2010/11</v>
      </c>
      <c r="N1530" s="2" t="s">
        <v>20</v>
      </c>
      <c r="O1530" s="2" t="str">
        <f t="shared" si="123"/>
        <v/>
      </c>
      <c r="Q1530">
        <v>148.52000000000001</v>
      </c>
      <c r="R1530">
        <v>148.52000000000001</v>
      </c>
      <c r="S1530" s="2">
        <f>IF(ISNUMBER(R1530),SUMIFS(R$1:$R1530,A$1:$A1530,A1530,K$1:$K1530,K1530,E$1:$E1530,E1530),"")</f>
        <v>655.44999999999993</v>
      </c>
      <c r="AC1530" s="2">
        <f t="shared" si="119"/>
        <v>873.63608117015224</v>
      </c>
      <c r="AD1530">
        <v>87.363608117015218</v>
      </c>
      <c r="AL1530" s="2" t="str">
        <f t="shared" si="124"/>
        <v/>
      </c>
      <c r="AT1530" s="2" t="str">
        <f t="shared" si="120"/>
        <v/>
      </c>
      <c r="AU1530" s="2" t="str">
        <f>IF(ISNUMBER(AT1530),SUMIFS($AT$1:AT1530,$A$1:A1530,A1530,$K$1:K1530,K1530,$E$1:E1530,E1530),"")</f>
        <v/>
      </c>
      <c r="AV1530">
        <f t="shared" si="121"/>
        <v>5</v>
      </c>
    </row>
    <row r="1531" spans="1:48" x14ac:dyDescent="0.25">
      <c r="A1531" s="4" t="s">
        <v>91</v>
      </c>
      <c r="B1531" s="4" t="s">
        <v>116</v>
      </c>
      <c r="C1531" t="s">
        <v>30</v>
      </c>
      <c r="D1531" s="3">
        <v>40563</v>
      </c>
      <c r="E1531">
        <v>2</v>
      </c>
      <c r="G1531" t="s">
        <v>105</v>
      </c>
      <c r="K1531" t="str">
        <f t="shared" si="122"/>
        <v>2010/11</v>
      </c>
      <c r="N1531" s="2" t="s">
        <v>20</v>
      </c>
      <c r="O1531" s="2" t="str">
        <f t="shared" si="123"/>
        <v/>
      </c>
      <c r="Q1531">
        <v>187.07</v>
      </c>
      <c r="R1531">
        <v>187.07</v>
      </c>
      <c r="S1531" s="2">
        <f>IF(ISNUMBER(R1531),SUMIFS(R$1:$R1531,A$1:$A1531,A1531,K$1:$K1531,K1531,E$1:$E1531,E1531),"")</f>
        <v>762.13999999999987</v>
      </c>
      <c r="AC1531" s="2">
        <f t="shared" si="119"/>
        <v>1100.4210794947048</v>
      </c>
      <c r="AD1531">
        <v>110.04210794947048</v>
      </c>
      <c r="AL1531" s="2" t="str">
        <f t="shared" si="124"/>
        <v/>
      </c>
      <c r="AT1531" s="2" t="str">
        <f t="shared" si="120"/>
        <v/>
      </c>
      <c r="AU1531" s="2" t="str">
        <f>IF(ISNUMBER(AT1531),SUMIFS($AT$1:AT1531,$A$1:A1531,A1531,$K$1:K1531,K1531,$E$1:E1531,E1531),"")</f>
        <v/>
      </c>
      <c r="AV1531">
        <f t="shared" si="121"/>
        <v>5</v>
      </c>
    </row>
    <row r="1532" spans="1:48" x14ac:dyDescent="0.25">
      <c r="A1532" s="4" t="s">
        <v>91</v>
      </c>
      <c r="B1532" s="4" t="s">
        <v>116</v>
      </c>
      <c r="C1532" t="s">
        <v>30</v>
      </c>
      <c r="D1532" s="3">
        <v>40563</v>
      </c>
      <c r="E1532">
        <v>3</v>
      </c>
      <c r="G1532" t="s">
        <v>105</v>
      </c>
      <c r="K1532" t="str">
        <f t="shared" si="122"/>
        <v>2010/11</v>
      </c>
      <c r="N1532" s="2" t="s">
        <v>20</v>
      </c>
      <c r="O1532" s="2" t="str">
        <f t="shared" si="123"/>
        <v/>
      </c>
      <c r="Q1532">
        <v>187.07</v>
      </c>
      <c r="R1532">
        <v>187.07</v>
      </c>
      <c r="S1532" s="2">
        <f>IF(ISNUMBER(R1532),SUMIFS(R$1:$R1532,A$1:$A1532,A1532,K$1:$K1532,K1532,E$1:$E1532,E1532),"")</f>
        <v>738.99</v>
      </c>
      <c r="AC1532" s="2">
        <f t="shared" si="119"/>
        <v>1100.3832679967363</v>
      </c>
      <c r="AD1532">
        <v>110.03832679967363</v>
      </c>
      <c r="AL1532" s="2" t="str">
        <f t="shared" si="124"/>
        <v/>
      </c>
      <c r="AT1532" s="2" t="str">
        <f t="shared" si="120"/>
        <v/>
      </c>
      <c r="AU1532" s="2" t="str">
        <f>IF(ISNUMBER(AT1532),SUMIFS($AT$1:AT1532,$A$1:A1532,A1532,$K$1:K1532,K1532,$E$1:E1532,E1532),"")</f>
        <v/>
      </c>
      <c r="AV1532">
        <f t="shared" si="121"/>
        <v>5</v>
      </c>
    </row>
    <row r="1533" spans="1:48" x14ac:dyDescent="0.25">
      <c r="A1533" s="4" t="s">
        <v>91</v>
      </c>
      <c r="B1533" s="4" t="s">
        <v>116</v>
      </c>
      <c r="C1533" t="s">
        <v>30</v>
      </c>
      <c r="D1533" s="3">
        <v>40563</v>
      </c>
      <c r="E1533">
        <v>4</v>
      </c>
      <c r="G1533" t="s">
        <v>105</v>
      </c>
      <c r="K1533" t="str">
        <f t="shared" si="122"/>
        <v>2010/11</v>
      </c>
      <c r="N1533" s="2" t="s">
        <v>20</v>
      </c>
      <c r="O1533" s="2" t="str">
        <f t="shared" si="123"/>
        <v/>
      </c>
      <c r="Q1533">
        <v>130.29</v>
      </c>
      <c r="R1533">
        <v>130.29</v>
      </c>
      <c r="S1533" s="2">
        <f>IF(ISNUMBER(R1533),SUMIFS(R$1:$R1533,A$1:$A1533,A1533,K$1:$K1533,K1533,E$1:$E1533,E1533),"")</f>
        <v>746.84999999999991</v>
      </c>
      <c r="AC1533" s="2">
        <f t="shared" si="119"/>
        <v>766.39334208694993</v>
      </c>
      <c r="AD1533">
        <v>76.63933420869499</v>
      </c>
      <c r="AL1533" s="2" t="str">
        <f t="shared" si="124"/>
        <v/>
      </c>
      <c r="AT1533" s="2" t="str">
        <f t="shared" si="120"/>
        <v/>
      </c>
      <c r="AU1533" s="2" t="str">
        <f>IF(ISNUMBER(AT1533),SUMIFS($AT$1:AT1533,$A$1:A1533,A1533,$K$1:K1533,K1533,$E$1:E1533,E1533),"")</f>
        <v/>
      </c>
      <c r="AV1533">
        <f t="shared" si="121"/>
        <v>5</v>
      </c>
    </row>
    <row r="1534" spans="1:48" x14ac:dyDescent="0.25">
      <c r="A1534" s="4" t="s">
        <v>91</v>
      </c>
      <c r="B1534" s="4" t="s">
        <v>116</v>
      </c>
      <c r="C1534" t="s">
        <v>30</v>
      </c>
      <c r="D1534" s="3">
        <v>40563</v>
      </c>
      <c r="E1534">
        <v>5</v>
      </c>
      <c r="G1534" t="s">
        <v>105</v>
      </c>
      <c r="K1534" t="str">
        <f t="shared" si="122"/>
        <v>2010/11</v>
      </c>
      <c r="N1534" s="2" t="s">
        <v>20</v>
      </c>
      <c r="O1534" s="2" t="str">
        <f t="shared" si="123"/>
        <v/>
      </c>
      <c r="Q1534">
        <v>175.2</v>
      </c>
      <c r="R1534">
        <v>175.2</v>
      </c>
      <c r="S1534" s="2">
        <f>IF(ISNUMBER(R1534),SUMIFS(R$1:$R1534,A$1:$A1534,A1534,K$1:$K1534,K1534,E$1:$E1534,E1534),"")</f>
        <v>695.47</v>
      </c>
      <c r="AC1534" s="2">
        <f t="shared" si="119"/>
        <v>1030.6069982048948</v>
      </c>
      <c r="AD1534">
        <v>103.06069982048948</v>
      </c>
      <c r="AL1534" s="2" t="str">
        <f t="shared" si="124"/>
        <v/>
      </c>
      <c r="AT1534" s="2" t="str">
        <f t="shared" si="120"/>
        <v/>
      </c>
      <c r="AU1534" s="2" t="str">
        <f>IF(ISNUMBER(AT1534),SUMIFS($AT$1:AT1534,$A$1:A1534,A1534,$K$1:K1534,K1534,$E$1:E1534,E1534),"")</f>
        <v/>
      </c>
      <c r="AV1534">
        <f t="shared" si="121"/>
        <v>5</v>
      </c>
    </row>
    <row r="1535" spans="1:48" x14ac:dyDescent="0.25">
      <c r="A1535" s="4" t="s">
        <v>91</v>
      </c>
      <c r="B1535" s="4" t="s">
        <v>116</v>
      </c>
      <c r="C1535" t="s">
        <v>30</v>
      </c>
      <c r="D1535" s="3">
        <v>40570</v>
      </c>
      <c r="E1535">
        <v>1</v>
      </c>
      <c r="G1535" t="s">
        <v>105</v>
      </c>
      <c r="K1535" t="str">
        <f t="shared" si="122"/>
        <v>2010/11</v>
      </c>
      <c r="N1535" s="2" t="s">
        <v>20</v>
      </c>
      <c r="O1535" s="2" t="str">
        <f t="shared" si="123"/>
        <v/>
      </c>
      <c r="Q1535">
        <v>10.36</v>
      </c>
      <c r="R1535">
        <v>10.36</v>
      </c>
      <c r="S1535" s="2">
        <f>IF(ISNUMBER(R1535),SUMIFS(R$1:$R1535,A$1:$A1535,A1535,K$1:$K1535,K1535,E$1:$E1535,E1535),"")</f>
        <v>665.81</v>
      </c>
      <c r="AC1535" s="2">
        <f t="shared" si="119"/>
        <v>147.96023348837988</v>
      </c>
      <c r="AD1535">
        <v>14.79602334883799</v>
      </c>
      <c r="AL1535" s="2" t="str">
        <f t="shared" si="124"/>
        <v/>
      </c>
      <c r="AT1535" s="2" t="str">
        <f t="shared" si="120"/>
        <v/>
      </c>
      <c r="AU1535" s="2" t="str">
        <f>IF(ISNUMBER(AT1535),SUMIFS($AT$1:AT1535,$A$1:A1535,A1535,$K$1:K1535,K1535,$E$1:E1535,E1535),"")</f>
        <v/>
      </c>
      <c r="AV1535">
        <f t="shared" si="121"/>
        <v>5</v>
      </c>
    </row>
    <row r="1536" spans="1:48" x14ac:dyDescent="0.25">
      <c r="A1536" s="4" t="s">
        <v>91</v>
      </c>
      <c r="B1536" s="4" t="s">
        <v>116</v>
      </c>
      <c r="C1536" t="s">
        <v>30</v>
      </c>
      <c r="D1536" s="3">
        <v>40570</v>
      </c>
      <c r="E1536">
        <v>2</v>
      </c>
      <c r="G1536" t="s">
        <v>105</v>
      </c>
      <c r="K1536" t="str">
        <f t="shared" si="122"/>
        <v>2010/11</v>
      </c>
      <c r="N1536" s="2" t="s">
        <v>20</v>
      </c>
      <c r="O1536" s="2" t="str">
        <f t="shared" si="123"/>
        <v/>
      </c>
      <c r="Q1536">
        <v>19.02</v>
      </c>
      <c r="R1536">
        <v>19.02</v>
      </c>
      <c r="S1536" s="2">
        <f>IF(ISNUMBER(R1536),SUMIFS(R$1:$R1536,A$1:$A1536,A1536,K$1:$K1536,K1536,E$1:$E1536,E1536),"")</f>
        <v>781.15999999999985</v>
      </c>
      <c r="AC1536" s="2">
        <f t="shared" si="119"/>
        <v>271.75189206569053</v>
      </c>
      <c r="AD1536">
        <v>27.175189206569055</v>
      </c>
      <c r="AL1536" s="2" t="str">
        <f t="shared" si="124"/>
        <v/>
      </c>
      <c r="AT1536" s="2" t="str">
        <f t="shared" si="120"/>
        <v/>
      </c>
      <c r="AU1536" s="2" t="str">
        <f>IF(ISNUMBER(AT1536),SUMIFS($AT$1:AT1536,$A$1:A1536,A1536,$K$1:K1536,K1536,$E$1:E1536,E1536),"")</f>
        <v/>
      </c>
      <c r="AV1536">
        <f t="shared" si="121"/>
        <v>5</v>
      </c>
    </row>
    <row r="1537" spans="1:48" x14ac:dyDescent="0.25">
      <c r="A1537" s="4" t="s">
        <v>91</v>
      </c>
      <c r="B1537" s="4" t="s">
        <v>116</v>
      </c>
      <c r="C1537" t="s">
        <v>30</v>
      </c>
      <c r="D1537" s="3">
        <v>40570</v>
      </c>
      <c r="E1537">
        <v>3</v>
      </c>
      <c r="G1537" t="s">
        <v>105</v>
      </c>
      <c r="K1537" t="str">
        <f t="shared" si="122"/>
        <v>2010/11</v>
      </c>
      <c r="N1537" s="2" t="s">
        <v>20</v>
      </c>
      <c r="O1537" s="2" t="str">
        <f t="shared" si="123"/>
        <v/>
      </c>
      <c r="Q1537">
        <v>11.9</v>
      </c>
      <c r="R1537">
        <v>11.9</v>
      </c>
      <c r="S1537" s="2">
        <f>IF(ISNUMBER(R1537),SUMIFS(R$1:$R1537,A$1:$A1537,A1537,K$1:$K1537,K1537,E$1:$E1537,E1537),"")</f>
        <v>750.89</v>
      </c>
      <c r="AC1537" s="2">
        <f t="shared" si="119"/>
        <v>169.97000670794068</v>
      </c>
      <c r="AD1537">
        <v>16.997000670794069</v>
      </c>
      <c r="AL1537" s="2" t="str">
        <f t="shared" si="124"/>
        <v/>
      </c>
      <c r="AT1537" s="2" t="str">
        <f t="shared" si="120"/>
        <v/>
      </c>
      <c r="AU1537" s="2" t="str">
        <f>IF(ISNUMBER(AT1537),SUMIFS($AT$1:AT1537,$A$1:A1537,A1537,$K$1:K1537,K1537,$E$1:E1537,E1537),"")</f>
        <v/>
      </c>
      <c r="AV1537">
        <f t="shared" si="121"/>
        <v>5</v>
      </c>
    </row>
    <row r="1538" spans="1:48" x14ac:dyDescent="0.25">
      <c r="A1538" s="4" t="s">
        <v>91</v>
      </c>
      <c r="B1538" s="4" t="s">
        <v>116</v>
      </c>
      <c r="C1538" t="s">
        <v>30</v>
      </c>
      <c r="D1538" s="3">
        <v>40570</v>
      </c>
      <c r="E1538">
        <v>4</v>
      </c>
      <c r="G1538" t="s">
        <v>105</v>
      </c>
      <c r="K1538" t="str">
        <f t="shared" si="122"/>
        <v>2010/11</v>
      </c>
      <c r="N1538" s="2" t="s">
        <v>20</v>
      </c>
      <c r="O1538" s="2" t="str">
        <f t="shared" si="123"/>
        <v/>
      </c>
      <c r="Q1538">
        <v>6.91</v>
      </c>
      <c r="R1538">
        <v>6.91</v>
      </c>
      <c r="S1538" s="2">
        <f>IF(ISNUMBER(R1538),SUMIFS(R$1:$R1538,A$1:$A1538,A1538,K$1:$K1538,K1538,E$1:$E1538,E1538),"")</f>
        <v>753.75999999999988</v>
      </c>
      <c r="AC1538" s="2">
        <f t="shared" ref="AC1538:AC1601" si="125">IF(ISNUMBER(AD1538),AD1538*10,"")</f>
        <v>98.652503029230331</v>
      </c>
      <c r="AD1538">
        <v>9.8652503029230338</v>
      </c>
      <c r="AL1538" s="2" t="str">
        <f t="shared" si="124"/>
        <v/>
      </c>
      <c r="AT1538" s="2" t="str">
        <f t="shared" ref="AT1538:AT1601" si="126">IF(AND(ISNUMBER(AL1538),ISNUMBER(R1538)),ROUND(R1538*AL1538,3),"")</f>
        <v/>
      </c>
      <c r="AU1538" s="2" t="str">
        <f>IF(ISNUMBER(AT1538),SUMIFS($AT$1:AT1538,$A$1:A1538,A1538,$K$1:K1538,K1538,$E$1:E1538,E1538),"")</f>
        <v/>
      </c>
      <c r="AV1538">
        <f t="shared" ref="AV1538:AV1601" si="127">COUNT(P1538:AU1538)</f>
        <v>5</v>
      </c>
    </row>
    <row r="1539" spans="1:48" x14ac:dyDescent="0.25">
      <c r="A1539" s="4" t="s">
        <v>91</v>
      </c>
      <c r="B1539" s="4" t="s">
        <v>116</v>
      </c>
      <c r="C1539" t="s">
        <v>30</v>
      </c>
      <c r="D1539" s="3">
        <v>40570</v>
      </c>
      <c r="E1539">
        <v>5</v>
      </c>
      <c r="G1539" t="s">
        <v>105</v>
      </c>
      <c r="K1539" t="str">
        <f t="shared" si="122"/>
        <v>2010/11</v>
      </c>
      <c r="N1539" s="2" t="s">
        <v>20</v>
      </c>
      <c r="O1539" s="2" t="str">
        <f t="shared" si="123"/>
        <v/>
      </c>
      <c r="Q1539">
        <v>14.45</v>
      </c>
      <c r="R1539">
        <v>14.45</v>
      </c>
      <c r="S1539" s="2">
        <f>IF(ISNUMBER(R1539),SUMIFS(R$1:$R1539,A$1:$A1539,A1539,K$1:$K1539,K1539,E$1:$E1539,E1539),"")</f>
        <v>709.92000000000007</v>
      </c>
      <c r="AC1539" s="2">
        <f t="shared" si="125"/>
        <v>206.38396343885427</v>
      </c>
      <c r="AD1539">
        <v>20.638396343885425</v>
      </c>
      <c r="AL1539" s="2" t="str">
        <f t="shared" si="124"/>
        <v/>
      </c>
      <c r="AT1539" s="2" t="str">
        <f t="shared" si="126"/>
        <v/>
      </c>
      <c r="AU1539" s="2" t="str">
        <f>IF(ISNUMBER(AT1539),SUMIFS($AT$1:AT1539,$A$1:A1539,A1539,$K$1:K1539,K1539,$E$1:E1539,E1539),"")</f>
        <v/>
      </c>
      <c r="AV1539">
        <f t="shared" si="127"/>
        <v>5</v>
      </c>
    </row>
    <row r="1540" spans="1:48" x14ac:dyDescent="0.25">
      <c r="A1540" s="4" t="s">
        <v>91</v>
      </c>
      <c r="B1540" s="4" t="s">
        <v>116</v>
      </c>
      <c r="C1540" t="s">
        <v>30</v>
      </c>
      <c r="D1540" s="3">
        <v>40584</v>
      </c>
      <c r="E1540">
        <v>1</v>
      </c>
      <c r="G1540" t="s">
        <v>105</v>
      </c>
      <c r="K1540" t="str">
        <f t="shared" si="122"/>
        <v>2010/11</v>
      </c>
      <c r="N1540" s="2" t="s">
        <v>20</v>
      </c>
      <c r="O1540" s="2" t="str">
        <f t="shared" si="123"/>
        <v/>
      </c>
      <c r="Q1540">
        <v>94.75</v>
      </c>
      <c r="R1540">
        <v>94.75</v>
      </c>
      <c r="S1540" s="2">
        <f>IF(ISNUMBER(R1540),SUMIFS(R$1:$R1540,A$1:$A1540,A1540,K$1:$K1540,K1540,E$1:$E1540,E1540),"")</f>
        <v>760.56</v>
      </c>
      <c r="AC1540" s="2">
        <f t="shared" si="125"/>
        <v>676.80439198831505</v>
      </c>
      <c r="AD1540">
        <v>67.680439198831507</v>
      </c>
      <c r="AL1540" s="2" t="str">
        <f t="shared" si="124"/>
        <v/>
      </c>
      <c r="AT1540" s="2" t="str">
        <f t="shared" si="126"/>
        <v/>
      </c>
      <c r="AU1540" s="2" t="str">
        <f>IF(ISNUMBER(AT1540),SUMIFS($AT$1:AT1540,$A$1:A1540,A1540,$K$1:K1540,K1540,$E$1:E1540,E1540),"")</f>
        <v/>
      </c>
      <c r="AV1540">
        <f t="shared" si="127"/>
        <v>5</v>
      </c>
    </row>
    <row r="1541" spans="1:48" x14ac:dyDescent="0.25">
      <c r="A1541" s="4" t="s">
        <v>91</v>
      </c>
      <c r="B1541" s="4" t="s">
        <v>116</v>
      </c>
      <c r="C1541" t="s">
        <v>30</v>
      </c>
      <c r="D1541" s="3">
        <v>40584</v>
      </c>
      <c r="E1541">
        <v>2</v>
      </c>
      <c r="G1541" t="s">
        <v>105</v>
      </c>
      <c r="K1541" t="str">
        <f t="shared" si="122"/>
        <v>2010/11</v>
      </c>
      <c r="N1541" s="2" t="s">
        <v>20</v>
      </c>
      <c r="O1541" s="2" t="str">
        <f t="shared" si="123"/>
        <v/>
      </c>
      <c r="Q1541">
        <v>110.16</v>
      </c>
      <c r="R1541">
        <v>110.16</v>
      </c>
      <c r="S1541" s="2">
        <f>IF(ISNUMBER(R1541),SUMIFS(R$1:$R1541,A$1:$A1541,A1541,K$1:$K1541,K1541,E$1:$E1541,E1541),"")</f>
        <v>891.31999999999982</v>
      </c>
      <c r="AC1541" s="2">
        <f t="shared" si="125"/>
        <v>786.8228160257446</v>
      </c>
      <c r="AD1541">
        <v>78.682281602574463</v>
      </c>
      <c r="AL1541" s="2" t="str">
        <f t="shared" si="124"/>
        <v/>
      </c>
      <c r="AT1541" s="2" t="str">
        <f t="shared" si="126"/>
        <v/>
      </c>
      <c r="AU1541" s="2" t="str">
        <f>IF(ISNUMBER(AT1541),SUMIFS($AT$1:AT1541,$A$1:A1541,A1541,$K$1:K1541,K1541,$E$1:E1541,E1541),"")</f>
        <v/>
      </c>
      <c r="AV1541">
        <f t="shared" si="127"/>
        <v>5</v>
      </c>
    </row>
    <row r="1542" spans="1:48" x14ac:dyDescent="0.25">
      <c r="A1542" s="4" t="s">
        <v>91</v>
      </c>
      <c r="B1542" s="4" t="s">
        <v>116</v>
      </c>
      <c r="C1542" t="s">
        <v>30</v>
      </c>
      <c r="D1542" s="3">
        <v>40584</v>
      </c>
      <c r="E1542">
        <v>3</v>
      </c>
      <c r="G1542" t="s">
        <v>105</v>
      </c>
      <c r="K1542" t="str">
        <f t="shared" si="122"/>
        <v>2010/11</v>
      </c>
      <c r="N1542" s="2" t="s">
        <v>20</v>
      </c>
      <c r="O1542" s="2" t="str">
        <f t="shared" si="123"/>
        <v/>
      </c>
      <c r="Q1542">
        <v>122.67</v>
      </c>
      <c r="R1542">
        <v>122.67</v>
      </c>
      <c r="S1542" s="2">
        <f>IF(ISNUMBER(R1542),SUMIFS(R$1:$R1542,A$1:$A1542,A1542,K$1:$K1542,K1542,E$1:$E1542,E1542),"")</f>
        <v>873.56</v>
      </c>
      <c r="AC1542" s="2">
        <f t="shared" si="125"/>
        <v>876.18775213033882</v>
      </c>
      <c r="AD1542">
        <v>87.618775213033885</v>
      </c>
      <c r="AL1542" s="2" t="str">
        <f t="shared" si="124"/>
        <v/>
      </c>
      <c r="AT1542" s="2" t="str">
        <f t="shared" si="126"/>
        <v/>
      </c>
      <c r="AU1542" s="2" t="str">
        <f>IF(ISNUMBER(AT1542),SUMIFS($AT$1:AT1542,$A$1:A1542,A1542,$K$1:K1542,K1542,$E$1:E1542,E1542),"")</f>
        <v/>
      </c>
      <c r="AV1542">
        <f t="shared" si="127"/>
        <v>5</v>
      </c>
    </row>
    <row r="1543" spans="1:48" x14ac:dyDescent="0.25">
      <c r="A1543" s="4" t="s">
        <v>91</v>
      </c>
      <c r="B1543" s="4" t="s">
        <v>116</v>
      </c>
      <c r="C1543" t="s">
        <v>30</v>
      </c>
      <c r="D1543" s="3">
        <v>40584</v>
      </c>
      <c r="E1543">
        <v>4</v>
      </c>
      <c r="G1543" t="s">
        <v>105</v>
      </c>
      <c r="K1543" t="str">
        <f t="shared" si="122"/>
        <v>2010/11</v>
      </c>
      <c r="N1543" s="2" t="s">
        <v>20</v>
      </c>
      <c r="O1543" s="2" t="str">
        <f t="shared" si="123"/>
        <v/>
      </c>
      <c r="Q1543">
        <v>125.35</v>
      </c>
      <c r="R1543">
        <v>125.35</v>
      </c>
      <c r="S1543" s="2">
        <f>IF(ISNUMBER(R1543),SUMIFS(R$1:$R1543,A$1:$A1543,A1543,K$1:$K1543,K1543,E$1:$E1543,E1543),"")</f>
        <v>879.1099999999999</v>
      </c>
      <c r="AC1543" s="2">
        <f t="shared" si="125"/>
        <v>895.37978835181366</v>
      </c>
      <c r="AD1543">
        <v>89.537978835181363</v>
      </c>
      <c r="AL1543" s="2" t="str">
        <f t="shared" si="124"/>
        <v/>
      </c>
      <c r="AT1543" s="2" t="str">
        <f t="shared" si="126"/>
        <v/>
      </c>
      <c r="AU1543" s="2" t="str">
        <f>IF(ISNUMBER(AT1543),SUMIFS($AT$1:AT1543,$A$1:A1543,A1543,$K$1:K1543,K1543,$E$1:E1543,E1543),"")</f>
        <v/>
      </c>
      <c r="AV1543">
        <f t="shared" si="127"/>
        <v>5</v>
      </c>
    </row>
    <row r="1544" spans="1:48" x14ac:dyDescent="0.25">
      <c r="A1544" s="4" t="s">
        <v>91</v>
      </c>
      <c r="B1544" s="4" t="s">
        <v>116</v>
      </c>
      <c r="C1544" t="s">
        <v>30</v>
      </c>
      <c r="D1544" s="3">
        <v>40584</v>
      </c>
      <c r="E1544">
        <v>5</v>
      </c>
      <c r="G1544" t="s">
        <v>105</v>
      </c>
      <c r="K1544" t="str">
        <f t="shared" si="122"/>
        <v>2010/11</v>
      </c>
      <c r="N1544" s="2" t="s">
        <v>20</v>
      </c>
      <c r="O1544" s="2" t="str">
        <f t="shared" si="123"/>
        <v/>
      </c>
      <c r="Q1544">
        <v>131.47</v>
      </c>
      <c r="R1544">
        <v>131.47</v>
      </c>
      <c r="S1544" s="2">
        <f>IF(ISNUMBER(R1544),SUMIFS(R$1:$R1544,A$1:$A1544,A1544,K$1:$K1544,K1544,E$1:$E1544,E1544),"")</f>
        <v>841.3900000000001</v>
      </c>
      <c r="AC1544" s="2">
        <f t="shared" si="125"/>
        <v>939.03617504898375</v>
      </c>
      <c r="AD1544">
        <v>93.903617504898378</v>
      </c>
      <c r="AL1544" s="2" t="str">
        <f t="shared" si="124"/>
        <v/>
      </c>
      <c r="AT1544" s="2" t="str">
        <f t="shared" si="126"/>
        <v/>
      </c>
      <c r="AU1544" s="2" t="str">
        <f>IF(ISNUMBER(AT1544),SUMIFS($AT$1:AT1544,$A$1:A1544,A1544,$K$1:K1544,K1544,$E$1:E1544,E1544),"")</f>
        <v/>
      </c>
      <c r="AV1544">
        <f t="shared" si="127"/>
        <v>5</v>
      </c>
    </row>
    <row r="1545" spans="1:48" x14ac:dyDescent="0.25">
      <c r="A1545" s="4" t="s">
        <v>91</v>
      </c>
      <c r="B1545" s="4" t="s">
        <v>116</v>
      </c>
      <c r="C1545" t="s">
        <v>30</v>
      </c>
      <c r="D1545" s="3">
        <v>40598</v>
      </c>
      <c r="E1545">
        <v>1</v>
      </c>
      <c r="G1545" t="s">
        <v>105</v>
      </c>
      <c r="K1545" t="str">
        <f t="shared" si="122"/>
        <v>2010/11</v>
      </c>
      <c r="N1545" s="2" t="s">
        <v>20</v>
      </c>
      <c r="O1545" s="2" t="str">
        <f t="shared" si="123"/>
        <v/>
      </c>
      <c r="Q1545">
        <v>82.76</v>
      </c>
      <c r="R1545">
        <v>82.76</v>
      </c>
      <c r="S1545" s="2">
        <f>IF(ISNUMBER(R1545),SUMIFS(R$1:$R1545,A$1:$A1545,A1545,K$1:$K1545,K1545,E$1:$E1545,E1545),"")</f>
        <v>843.31999999999994</v>
      </c>
      <c r="AC1545" s="2">
        <f t="shared" si="125"/>
        <v>591.12238437282645</v>
      </c>
      <c r="AD1545">
        <v>59.112238437282649</v>
      </c>
      <c r="AL1545" s="2" t="str">
        <f t="shared" si="124"/>
        <v/>
      </c>
      <c r="AT1545" s="2" t="str">
        <f t="shared" si="126"/>
        <v/>
      </c>
      <c r="AU1545" s="2" t="str">
        <f>IF(ISNUMBER(AT1545),SUMIFS($AT$1:AT1545,$A$1:A1545,A1545,$K$1:K1545,K1545,$E$1:E1545,E1545),"")</f>
        <v/>
      </c>
      <c r="AV1545">
        <f t="shared" si="127"/>
        <v>5</v>
      </c>
    </row>
    <row r="1546" spans="1:48" x14ac:dyDescent="0.25">
      <c r="A1546" s="4" t="s">
        <v>91</v>
      </c>
      <c r="B1546" s="4" t="s">
        <v>116</v>
      </c>
      <c r="C1546" t="s">
        <v>30</v>
      </c>
      <c r="D1546" s="3">
        <v>40598</v>
      </c>
      <c r="E1546">
        <v>2</v>
      </c>
      <c r="G1546" t="s">
        <v>105</v>
      </c>
      <c r="K1546" t="str">
        <f t="shared" si="122"/>
        <v>2010/11</v>
      </c>
      <c r="N1546" s="2" t="s">
        <v>20</v>
      </c>
      <c r="O1546" s="2" t="str">
        <f t="shared" si="123"/>
        <v/>
      </c>
      <c r="Q1546">
        <v>99.51</v>
      </c>
      <c r="R1546">
        <v>99.51</v>
      </c>
      <c r="S1546" s="2">
        <f>IF(ISNUMBER(R1546),SUMIFS(R$1:$R1546,A$1:$A1546,A1546,K$1:$K1546,K1546,E$1:$E1546,E1546),"")</f>
        <v>990.82999999999981</v>
      </c>
      <c r="AC1546" s="2">
        <f t="shared" si="125"/>
        <v>710.76049367994278</v>
      </c>
      <c r="AD1546">
        <v>71.076049367994273</v>
      </c>
      <c r="AL1546" s="2" t="str">
        <f t="shared" si="124"/>
        <v/>
      </c>
      <c r="AT1546" s="2" t="str">
        <f t="shared" si="126"/>
        <v/>
      </c>
      <c r="AU1546" s="2" t="str">
        <f>IF(ISNUMBER(AT1546),SUMIFS($AT$1:AT1546,$A$1:A1546,A1546,$K$1:K1546,K1546,$E$1:E1546,E1546),"")</f>
        <v/>
      </c>
      <c r="AV1546">
        <f t="shared" si="127"/>
        <v>5</v>
      </c>
    </row>
    <row r="1547" spans="1:48" x14ac:dyDescent="0.25">
      <c r="A1547" s="4" t="s">
        <v>91</v>
      </c>
      <c r="B1547" s="4" t="s">
        <v>116</v>
      </c>
      <c r="C1547" t="s">
        <v>30</v>
      </c>
      <c r="D1547" s="3">
        <v>40598</v>
      </c>
      <c r="E1547">
        <v>3</v>
      </c>
      <c r="G1547" t="s">
        <v>105</v>
      </c>
      <c r="K1547" t="str">
        <f t="shared" si="122"/>
        <v>2010/11</v>
      </c>
      <c r="N1547" s="2" t="s">
        <v>20</v>
      </c>
      <c r="O1547" s="2" t="str">
        <f t="shared" si="123"/>
        <v/>
      </c>
      <c r="Q1547">
        <v>94.86</v>
      </c>
      <c r="R1547">
        <v>94.86</v>
      </c>
      <c r="S1547" s="2">
        <f>IF(ISNUMBER(R1547),SUMIFS(R$1:$R1547,A$1:$A1547,A1547,K$1:$K1547,K1547,E$1:$E1547,E1547),"")</f>
        <v>968.42</v>
      </c>
      <c r="AC1547" s="2">
        <f t="shared" si="125"/>
        <v>677.54565725207033</v>
      </c>
      <c r="AD1547">
        <v>67.75456572520703</v>
      </c>
      <c r="AL1547" s="2" t="str">
        <f t="shared" si="124"/>
        <v/>
      </c>
      <c r="AT1547" s="2" t="str">
        <f t="shared" si="126"/>
        <v/>
      </c>
      <c r="AU1547" s="2" t="str">
        <f>IF(ISNUMBER(AT1547),SUMIFS($AT$1:AT1547,$A$1:A1547,A1547,$K$1:K1547,K1547,$E$1:E1547,E1547),"")</f>
        <v/>
      </c>
      <c r="AV1547">
        <f t="shared" si="127"/>
        <v>5</v>
      </c>
    </row>
    <row r="1548" spans="1:48" x14ac:dyDescent="0.25">
      <c r="A1548" s="4" t="s">
        <v>91</v>
      </c>
      <c r="B1548" s="4" t="s">
        <v>116</v>
      </c>
      <c r="C1548" t="s">
        <v>30</v>
      </c>
      <c r="D1548" s="3">
        <v>40598</v>
      </c>
      <c r="E1548">
        <v>4</v>
      </c>
      <c r="G1548" t="s">
        <v>105</v>
      </c>
      <c r="K1548" t="str">
        <f t="shared" si="122"/>
        <v>2010/11</v>
      </c>
      <c r="N1548" s="2" t="s">
        <v>20</v>
      </c>
      <c r="O1548" s="2" t="str">
        <f t="shared" si="123"/>
        <v/>
      </c>
      <c r="Q1548">
        <v>82.18</v>
      </c>
      <c r="R1548">
        <v>82.18</v>
      </c>
      <c r="S1548" s="2">
        <f>IF(ISNUMBER(R1548),SUMIFS(R$1:$R1548,A$1:$A1548,A1548,K$1:$K1548,K1548,E$1:$E1548,E1548),"")</f>
        <v>961.29</v>
      </c>
      <c r="AC1548" s="2">
        <f t="shared" si="125"/>
        <v>586.9764847480144</v>
      </c>
      <c r="AD1548">
        <v>58.69764847480144</v>
      </c>
      <c r="AL1548" s="2" t="str">
        <f t="shared" si="124"/>
        <v/>
      </c>
      <c r="AT1548" s="2" t="str">
        <f t="shared" si="126"/>
        <v/>
      </c>
      <c r="AU1548" s="2" t="str">
        <f>IF(ISNUMBER(AT1548),SUMIFS($AT$1:AT1548,$A$1:A1548,A1548,$K$1:K1548,K1548,$E$1:E1548,E1548),"")</f>
        <v/>
      </c>
      <c r="AV1548">
        <f t="shared" si="127"/>
        <v>5</v>
      </c>
    </row>
    <row r="1549" spans="1:48" x14ac:dyDescent="0.25">
      <c r="A1549" s="4" t="s">
        <v>91</v>
      </c>
      <c r="B1549" s="4" t="s">
        <v>116</v>
      </c>
      <c r="C1549" t="s">
        <v>30</v>
      </c>
      <c r="D1549" s="3">
        <v>40598</v>
      </c>
      <c r="E1549">
        <v>5</v>
      </c>
      <c r="G1549" t="s">
        <v>105</v>
      </c>
      <c r="K1549" t="str">
        <f t="shared" si="122"/>
        <v>2010/11</v>
      </c>
      <c r="N1549" s="2" t="s">
        <v>20</v>
      </c>
      <c r="O1549" s="2" t="str">
        <f t="shared" si="123"/>
        <v/>
      </c>
      <c r="Q1549">
        <v>93.98</v>
      </c>
      <c r="R1549">
        <v>93.98</v>
      </c>
      <c r="S1549" s="2">
        <f>IF(ISNUMBER(R1549),SUMIFS(R$1:$R1549,A$1:$A1549,A1549,K$1:$K1549,K1549,E$1:$E1549,E1549),"")</f>
        <v>935.37000000000012</v>
      </c>
      <c r="AC1549" s="2">
        <f t="shared" si="125"/>
        <v>671.31826417047705</v>
      </c>
      <c r="AD1549">
        <v>67.131826417047705</v>
      </c>
      <c r="AL1549" s="2" t="str">
        <f t="shared" si="124"/>
        <v/>
      </c>
      <c r="AT1549" s="2" t="str">
        <f t="shared" si="126"/>
        <v/>
      </c>
      <c r="AU1549" s="2" t="str">
        <f>IF(ISNUMBER(AT1549),SUMIFS($AT$1:AT1549,$A$1:A1549,A1549,$K$1:K1549,K1549,$E$1:E1549,E1549),"")</f>
        <v/>
      </c>
      <c r="AV1549">
        <f t="shared" si="127"/>
        <v>5</v>
      </c>
    </row>
    <row r="1550" spans="1:48" x14ac:dyDescent="0.25">
      <c r="A1550" s="4" t="s">
        <v>91</v>
      </c>
      <c r="B1550" s="4" t="s">
        <v>116</v>
      </c>
      <c r="C1550" t="s">
        <v>30</v>
      </c>
      <c r="D1550" s="3">
        <v>40612</v>
      </c>
      <c r="E1550">
        <v>1</v>
      </c>
      <c r="G1550" t="s">
        <v>105</v>
      </c>
      <c r="K1550" t="str">
        <f t="shared" si="122"/>
        <v>2010/11</v>
      </c>
      <c r="N1550" s="2" t="s">
        <v>20</v>
      </c>
      <c r="O1550" s="2" t="str">
        <f t="shared" si="123"/>
        <v/>
      </c>
      <c r="Q1550">
        <v>41.3</v>
      </c>
      <c r="R1550">
        <v>41.3</v>
      </c>
      <c r="S1550" s="2">
        <f>IF(ISNUMBER(R1550),SUMIFS(R$1:$R1550,A$1:$A1550,A1550,K$1:$K1550,K1550,E$1:$E1550,E1550),"")</f>
        <v>884.61999999999989</v>
      </c>
      <c r="AC1550" s="2">
        <f t="shared" si="125"/>
        <v>295.01573730445813</v>
      </c>
      <c r="AD1550">
        <v>29.501573730445813</v>
      </c>
      <c r="AL1550" s="2" t="str">
        <f t="shared" si="124"/>
        <v/>
      </c>
      <c r="AT1550" s="2" t="str">
        <f t="shared" si="126"/>
        <v/>
      </c>
      <c r="AU1550" s="2" t="str">
        <f>IF(ISNUMBER(AT1550),SUMIFS($AT$1:AT1550,$A$1:A1550,A1550,$K$1:K1550,K1550,$E$1:E1550,E1550),"")</f>
        <v/>
      </c>
      <c r="AV1550">
        <f t="shared" si="127"/>
        <v>5</v>
      </c>
    </row>
    <row r="1551" spans="1:48" x14ac:dyDescent="0.25">
      <c r="A1551" s="4" t="s">
        <v>91</v>
      </c>
      <c r="B1551" s="4" t="s">
        <v>116</v>
      </c>
      <c r="C1551" t="s">
        <v>30</v>
      </c>
      <c r="D1551" s="3">
        <v>40612</v>
      </c>
      <c r="E1551">
        <v>2</v>
      </c>
      <c r="G1551" t="s">
        <v>105</v>
      </c>
      <c r="K1551" t="str">
        <f t="shared" si="122"/>
        <v>2010/11</v>
      </c>
      <c r="N1551" s="2" t="s">
        <v>20</v>
      </c>
      <c r="O1551" s="2" t="str">
        <f t="shared" si="123"/>
        <v/>
      </c>
      <c r="Q1551">
        <v>57.57</v>
      </c>
      <c r="R1551">
        <v>57.57</v>
      </c>
      <c r="S1551" s="2">
        <f>IF(ISNUMBER(R1551),SUMIFS(R$1:$R1551,A$1:$A1551,A1551,K$1:$K1551,K1551,E$1:$E1551,E1551),"")</f>
        <v>1048.3999999999999</v>
      </c>
      <c r="AC1551" s="2">
        <f t="shared" si="125"/>
        <v>411.19672881840552</v>
      </c>
      <c r="AD1551">
        <v>41.11967288184055</v>
      </c>
      <c r="AL1551" s="2" t="str">
        <f t="shared" si="124"/>
        <v/>
      </c>
      <c r="AT1551" s="2" t="str">
        <f t="shared" si="126"/>
        <v/>
      </c>
      <c r="AU1551" s="2" t="str">
        <f>IF(ISNUMBER(AT1551),SUMIFS($AT$1:AT1551,$A$1:A1551,A1551,$K$1:K1551,K1551,$E$1:E1551,E1551),"")</f>
        <v/>
      </c>
      <c r="AV1551">
        <f t="shared" si="127"/>
        <v>5</v>
      </c>
    </row>
    <row r="1552" spans="1:48" x14ac:dyDescent="0.25">
      <c r="A1552" s="4" t="s">
        <v>91</v>
      </c>
      <c r="B1552" s="4" t="s">
        <v>116</v>
      </c>
      <c r="C1552" t="s">
        <v>30</v>
      </c>
      <c r="D1552" s="3">
        <v>40612</v>
      </c>
      <c r="E1552">
        <v>3</v>
      </c>
      <c r="G1552" t="s">
        <v>105</v>
      </c>
      <c r="K1552" t="str">
        <f t="shared" si="122"/>
        <v>2010/11</v>
      </c>
      <c r="N1552" s="2" t="s">
        <v>20</v>
      </c>
      <c r="O1552" s="2" t="str">
        <f t="shared" si="123"/>
        <v/>
      </c>
      <c r="Q1552">
        <v>48.08</v>
      </c>
      <c r="R1552">
        <v>48.08</v>
      </c>
      <c r="S1552" s="2">
        <f>IF(ISNUMBER(R1552),SUMIFS(R$1:$R1552,A$1:$A1552,A1552,K$1:$K1552,K1552,E$1:$E1552,E1552),"")</f>
        <v>1016.5</v>
      </c>
      <c r="AC1552" s="2">
        <f t="shared" si="125"/>
        <v>343.39532099207355</v>
      </c>
      <c r="AD1552">
        <v>34.339532099207354</v>
      </c>
      <c r="AL1552" s="2" t="str">
        <f t="shared" si="124"/>
        <v/>
      </c>
      <c r="AT1552" s="2" t="str">
        <f t="shared" si="126"/>
        <v/>
      </c>
      <c r="AU1552" s="2" t="str">
        <f>IF(ISNUMBER(AT1552),SUMIFS($AT$1:AT1552,$A$1:A1552,A1552,$K$1:K1552,K1552,$E$1:E1552,E1552),"")</f>
        <v/>
      </c>
      <c r="AV1552">
        <f t="shared" si="127"/>
        <v>5</v>
      </c>
    </row>
    <row r="1553" spans="1:48" x14ac:dyDescent="0.25">
      <c r="A1553" s="4" t="s">
        <v>91</v>
      </c>
      <c r="B1553" s="4" t="s">
        <v>116</v>
      </c>
      <c r="C1553" t="s">
        <v>30</v>
      </c>
      <c r="D1553" s="3">
        <v>40612</v>
      </c>
      <c r="E1553">
        <v>4</v>
      </c>
      <c r="G1553" t="s">
        <v>105</v>
      </c>
      <c r="K1553" t="str">
        <f t="shared" si="122"/>
        <v>2010/11</v>
      </c>
      <c r="N1553" s="2" t="s">
        <v>20</v>
      </c>
      <c r="O1553" s="2" t="str">
        <f t="shared" si="123"/>
        <v/>
      </c>
      <c r="Q1553">
        <v>68.98</v>
      </c>
      <c r="R1553">
        <v>68.98</v>
      </c>
      <c r="S1553" s="2">
        <f>IF(ISNUMBER(R1553),SUMIFS(R$1:$R1553,A$1:$A1553,A1553,K$1:$K1553,K1553,E$1:$E1553,E1553),"")</f>
        <v>1030.27</v>
      </c>
      <c r="AC1553" s="2">
        <f t="shared" si="125"/>
        <v>492.73059560309946</v>
      </c>
      <c r="AD1553">
        <v>49.273059560309946</v>
      </c>
      <c r="AL1553" s="2" t="str">
        <f t="shared" si="124"/>
        <v/>
      </c>
      <c r="AT1553" s="2" t="str">
        <f t="shared" si="126"/>
        <v/>
      </c>
      <c r="AU1553" s="2" t="str">
        <f>IF(ISNUMBER(AT1553),SUMIFS($AT$1:AT1553,$A$1:A1553,A1553,$K$1:K1553,K1553,$E$1:E1553,E1553),"")</f>
        <v/>
      </c>
      <c r="AV1553">
        <f t="shared" si="127"/>
        <v>5</v>
      </c>
    </row>
    <row r="1554" spans="1:48" x14ac:dyDescent="0.25">
      <c r="A1554" s="4" t="s">
        <v>91</v>
      </c>
      <c r="B1554" s="4" t="s">
        <v>116</v>
      </c>
      <c r="C1554" t="s">
        <v>30</v>
      </c>
      <c r="D1554" s="3">
        <v>40612</v>
      </c>
      <c r="E1554">
        <v>5</v>
      </c>
      <c r="G1554" t="s">
        <v>105</v>
      </c>
      <c r="K1554" t="str">
        <f t="shared" si="122"/>
        <v>2010/11</v>
      </c>
      <c r="N1554" s="2" t="s">
        <v>20</v>
      </c>
      <c r="O1554" s="2" t="str">
        <f t="shared" si="123"/>
        <v/>
      </c>
      <c r="Q1554">
        <v>45.87</v>
      </c>
      <c r="R1554">
        <v>45.87</v>
      </c>
      <c r="S1554" s="2">
        <f>IF(ISNUMBER(R1554),SUMIFS(R$1:$R1554,A$1:$A1554,A1554,K$1:$K1554,K1554,E$1:$E1554,E1554),"")</f>
        <v>981.24000000000012</v>
      </c>
      <c r="AC1554" s="2">
        <f t="shared" si="125"/>
        <v>327.65399737876805</v>
      </c>
      <c r="AD1554">
        <v>32.765399737876805</v>
      </c>
      <c r="AL1554" s="2" t="str">
        <f t="shared" si="124"/>
        <v/>
      </c>
      <c r="AT1554" s="2" t="str">
        <f t="shared" si="126"/>
        <v/>
      </c>
      <c r="AU1554" s="2" t="str">
        <f>IF(ISNUMBER(AT1554),SUMIFS($AT$1:AT1554,$A$1:A1554,A1554,$K$1:K1554,K1554,$E$1:E1554,E1554),"")</f>
        <v/>
      </c>
      <c r="AV1554">
        <f t="shared" si="127"/>
        <v>5</v>
      </c>
    </row>
    <row r="1555" spans="1:48" x14ac:dyDescent="0.25">
      <c r="A1555" s="4" t="s">
        <v>91</v>
      </c>
      <c r="B1555" s="4" t="s">
        <v>116</v>
      </c>
      <c r="C1555" t="s">
        <v>30</v>
      </c>
      <c r="D1555" s="3">
        <v>40626</v>
      </c>
      <c r="E1555">
        <v>1</v>
      </c>
      <c r="G1555" t="s">
        <v>105</v>
      </c>
      <c r="K1555" t="str">
        <f t="shared" si="122"/>
        <v>2010/11</v>
      </c>
      <c r="N1555" s="2" t="s">
        <v>20</v>
      </c>
      <c r="O1555" s="2" t="str">
        <f t="shared" si="123"/>
        <v/>
      </c>
      <c r="Q1555">
        <v>48.91</v>
      </c>
      <c r="R1555">
        <v>48.91</v>
      </c>
      <c r="S1555" s="2">
        <f>IF(ISNUMBER(R1555),SUMIFS(R$1:$R1555,A$1:$A1555,A1555,K$1:$K1555,K1555,E$1:$E1555,E1555),"")</f>
        <v>933.52999999999986</v>
      </c>
      <c r="AC1555" s="2">
        <f t="shared" si="125"/>
        <v>349.38573003622616</v>
      </c>
      <c r="AD1555">
        <v>34.938573003622615</v>
      </c>
      <c r="AL1555" s="2" t="str">
        <f t="shared" si="124"/>
        <v/>
      </c>
      <c r="AT1555" s="2" t="str">
        <f t="shared" si="126"/>
        <v/>
      </c>
      <c r="AU1555" s="2" t="str">
        <f>IF(ISNUMBER(AT1555),SUMIFS($AT$1:AT1555,$A$1:A1555,A1555,$K$1:K1555,K1555,$E$1:E1555,E1555),"")</f>
        <v/>
      </c>
      <c r="AV1555">
        <f t="shared" si="127"/>
        <v>5</v>
      </c>
    </row>
    <row r="1556" spans="1:48" x14ac:dyDescent="0.25">
      <c r="A1556" s="4" t="s">
        <v>91</v>
      </c>
      <c r="B1556" s="4" t="s">
        <v>116</v>
      </c>
      <c r="C1556" t="s">
        <v>30</v>
      </c>
      <c r="D1556" s="3">
        <v>40626</v>
      </c>
      <c r="E1556">
        <v>2</v>
      </c>
      <c r="G1556" t="s">
        <v>105</v>
      </c>
      <c r="K1556" t="str">
        <f t="shared" si="122"/>
        <v>2010/11</v>
      </c>
      <c r="N1556" s="2" t="s">
        <v>20</v>
      </c>
      <c r="O1556" s="2" t="str">
        <f t="shared" si="123"/>
        <v/>
      </c>
      <c r="Q1556">
        <v>64.790000000000006</v>
      </c>
      <c r="R1556">
        <v>64.790000000000006</v>
      </c>
      <c r="S1556" s="2">
        <f>IF(ISNUMBER(R1556),SUMIFS(R$1:$R1556,A$1:$A1556,A1556,K$1:$K1556,K1556,E$1:$E1556,E1556),"")</f>
        <v>1113.1899999999998</v>
      </c>
      <c r="AC1556" s="2">
        <f t="shared" si="125"/>
        <v>462.77755528856852</v>
      </c>
      <c r="AD1556">
        <v>46.277755528856851</v>
      </c>
      <c r="AL1556" s="2" t="str">
        <f t="shared" si="124"/>
        <v/>
      </c>
      <c r="AT1556" s="2" t="str">
        <f t="shared" si="126"/>
        <v/>
      </c>
      <c r="AU1556" s="2" t="str">
        <f>IF(ISNUMBER(AT1556),SUMIFS($AT$1:AT1556,$A$1:A1556,A1556,$K$1:K1556,K1556,$E$1:E1556,E1556),"")</f>
        <v/>
      </c>
      <c r="AV1556">
        <f t="shared" si="127"/>
        <v>5</v>
      </c>
    </row>
    <row r="1557" spans="1:48" x14ac:dyDescent="0.25">
      <c r="A1557" s="4" t="s">
        <v>91</v>
      </c>
      <c r="B1557" s="4" t="s">
        <v>116</v>
      </c>
      <c r="C1557" t="s">
        <v>30</v>
      </c>
      <c r="D1557" s="3">
        <v>40626</v>
      </c>
      <c r="E1557">
        <v>3</v>
      </c>
      <c r="G1557" t="s">
        <v>105</v>
      </c>
      <c r="K1557" t="str">
        <f t="shared" si="122"/>
        <v>2010/11</v>
      </c>
      <c r="N1557" s="2" t="s">
        <v>20</v>
      </c>
      <c r="O1557" s="2" t="str">
        <f t="shared" si="123"/>
        <v/>
      </c>
      <c r="Q1557">
        <v>57.75</v>
      </c>
      <c r="R1557">
        <v>57.75</v>
      </c>
      <c r="S1557" s="2">
        <f>IF(ISNUMBER(R1557),SUMIFS(R$1:$R1557,A$1:$A1557,A1557,K$1:$K1557,K1557,E$1:$E1557,E1557),"")</f>
        <v>1074.25</v>
      </c>
      <c r="AC1557" s="2">
        <f t="shared" si="125"/>
        <v>412.47794929201893</v>
      </c>
      <c r="AD1557">
        <v>41.247794929201895</v>
      </c>
      <c r="AL1557" s="2" t="str">
        <f t="shared" si="124"/>
        <v/>
      </c>
      <c r="AT1557" s="2" t="str">
        <f t="shared" si="126"/>
        <v/>
      </c>
      <c r="AU1557" s="2" t="str">
        <f>IF(ISNUMBER(AT1557),SUMIFS($AT$1:AT1557,$A$1:A1557,A1557,$K$1:K1557,K1557,$E$1:E1557,E1557),"")</f>
        <v/>
      </c>
      <c r="AV1557">
        <f t="shared" si="127"/>
        <v>5</v>
      </c>
    </row>
    <row r="1558" spans="1:48" x14ac:dyDescent="0.25">
      <c r="A1558" s="4" t="s">
        <v>91</v>
      </c>
      <c r="B1558" s="4" t="s">
        <v>116</v>
      </c>
      <c r="C1558" t="s">
        <v>30</v>
      </c>
      <c r="D1558" s="3">
        <v>40626</v>
      </c>
      <c r="E1558">
        <v>4</v>
      </c>
      <c r="G1558" t="s">
        <v>105</v>
      </c>
      <c r="K1558" t="str">
        <f t="shared" si="122"/>
        <v>2010/11</v>
      </c>
      <c r="N1558" s="2" t="s">
        <v>20</v>
      </c>
      <c r="O1558" s="2" t="str">
        <f t="shared" si="123"/>
        <v/>
      </c>
      <c r="Q1558">
        <v>75.680000000000007</v>
      </c>
      <c r="R1558">
        <v>75.680000000000007</v>
      </c>
      <c r="S1558" s="2">
        <f>IF(ISNUMBER(R1558),SUMIFS(R$1:$R1558,A$1:$A1558,A1558,K$1:$K1558,K1558,E$1:$E1558,E1558),"")</f>
        <v>1105.95</v>
      </c>
      <c r="AC1558" s="2">
        <f t="shared" si="125"/>
        <v>540.56151867293534</v>
      </c>
      <c r="AD1558">
        <v>54.056151867293536</v>
      </c>
      <c r="AL1558" s="2" t="str">
        <f t="shared" si="124"/>
        <v/>
      </c>
      <c r="AT1558" s="2" t="str">
        <f t="shared" si="126"/>
        <v/>
      </c>
      <c r="AU1558" s="2" t="str">
        <f>IF(ISNUMBER(AT1558),SUMIFS($AT$1:AT1558,$A$1:A1558,A1558,$K$1:K1558,K1558,$E$1:E1558,E1558),"")</f>
        <v/>
      </c>
      <c r="AV1558">
        <f t="shared" si="127"/>
        <v>5</v>
      </c>
    </row>
    <row r="1559" spans="1:48" x14ac:dyDescent="0.25">
      <c r="A1559" s="4" t="s">
        <v>91</v>
      </c>
      <c r="B1559" s="4" t="s">
        <v>116</v>
      </c>
      <c r="C1559" t="s">
        <v>30</v>
      </c>
      <c r="D1559" s="3">
        <v>40626</v>
      </c>
      <c r="E1559">
        <v>5</v>
      </c>
      <c r="G1559" t="s">
        <v>105</v>
      </c>
      <c r="K1559" t="str">
        <f t="shared" si="122"/>
        <v>2010/11</v>
      </c>
      <c r="N1559" s="2" t="s">
        <v>20</v>
      </c>
      <c r="O1559" s="2" t="str">
        <f t="shared" si="123"/>
        <v/>
      </c>
      <c r="Q1559">
        <v>75.13</v>
      </c>
      <c r="R1559">
        <v>75.13</v>
      </c>
      <c r="S1559" s="2">
        <f>IF(ISNUMBER(R1559),SUMIFS(R$1:$R1559,A$1:$A1559,A1559,K$1:$K1559,K1559,E$1:$E1559,E1559),"")</f>
        <v>1056.3700000000001</v>
      </c>
      <c r="AC1559" s="2">
        <f t="shared" si="125"/>
        <v>536.65280704632335</v>
      </c>
      <c r="AD1559">
        <v>53.665280704632337</v>
      </c>
      <c r="AL1559" s="2" t="str">
        <f t="shared" si="124"/>
        <v/>
      </c>
      <c r="AT1559" s="2" t="str">
        <f t="shared" si="126"/>
        <v/>
      </c>
      <c r="AU1559" s="2" t="str">
        <f>IF(ISNUMBER(AT1559),SUMIFS($AT$1:AT1559,$A$1:A1559,A1559,$K$1:K1559,K1559,$E$1:E1559,E1559),"")</f>
        <v/>
      </c>
      <c r="AV1559">
        <f t="shared" si="127"/>
        <v>5</v>
      </c>
    </row>
    <row r="1560" spans="1:48" x14ac:dyDescent="0.25">
      <c r="A1560" s="4" t="s">
        <v>91</v>
      </c>
      <c r="B1560" s="4" t="s">
        <v>116</v>
      </c>
      <c r="C1560" t="s">
        <v>30</v>
      </c>
      <c r="D1560" s="3">
        <v>40640</v>
      </c>
      <c r="E1560">
        <v>1</v>
      </c>
      <c r="G1560" t="s">
        <v>105</v>
      </c>
      <c r="K1560" t="str">
        <f t="shared" si="122"/>
        <v>2010/11</v>
      </c>
      <c r="N1560" s="2" t="s">
        <v>20</v>
      </c>
      <c r="O1560" s="2" t="str">
        <f t="shared" si="123"/>
        <v/>
      </c>
      <c r="Q1560">
        <v>28.81</v>
      </c>
      <c r="R1560">
        <v>28.81</v>
      </c>
      <c r="S1560" s="2">
        <f>IF(ISNUMBER(R1560),SUMIFS(R$1:$R1560,A$1:$A1560,A1560,K$1:$K1560,K1560,E$1:$E1560,E1560),"")</f>
        <v>962.3399999999998</v>
      </c>
      <c r="AC1560" s="2">
        <f t="shared" si="125"/>
        <v>205.78896565738671</v>
      </c>
      <c r="AD1560">
        <v>20.57889656573867</v>
      </c>
      <c r="AL1560" s="2" t="str">
        <f t="shared" si="124"/>
        <v/>
      </c>
      <c r="AT1560" s="2" t="str">
        <f t="shared" si="126"/>
        <v/>
      </c>
      <c r="AU1560" s="2" t="str">
        <f>IF(ISNUMBER(AT1560),SUMIFS($AT$1:AT1560,$A$1:A1560,A1560,$K$1:K1560,K1560,$E$1:E1560,E1560),"")</f>
        <v/>
      </c>
      <c r="AV1560">
        <f t="shared" si="127"/>
        <v>5</v>
      </c>
    </row>
    <row r="1561" spans="1:48" x14ac:dyDescent="0.25">
      <c r="A1561" s="4" t="s">
        <v>91</v>
      </c>
      <c r="B1561" s="4" t="s">
        <v>116</v>
      </c>
      <c r="C1561" t="s">
        <v>30</v>
      </c>
      <c r="D1561" s="3">
        <v>40640</v>
      </c>
      <c r="E1561">
        <v>2</v>
      </c>
      <c r="G1561" t="s">
        <v>105</v>
      </c>
      <c r="K1561" t="str">
        <f t="shared" si="122"/>
        <v>2010/11</v>
      </c>
      <c r="N1561" s="2" t="s">
        <v>20</v>
      </c>
      <c r="O1561" s="2" t="str">
        <f t="shared" si="123"/>
        <v/>
      </c>
      <c r="Q1561">
        <v>40.83</v>
      </c>
      <c r="R1561">
        <v>40.83</v>
      </c>
      <c r="S1561" s="2">
        <f>IF(ISNUMBER(R1561),SUMIFS(R$1:$R1561,A$1:$A1561,A1561,K$1:$K1561,K1561,E$1:$E1561,E1561),"")</f>
        <v>1154.0199999999998</v>
      </c>
      <c r="AC1561" s="2">
        <f t="shared" si="125"/>
        <v>291.60973981818915</v>
      </c>
      <c r="AD1561">
        <v>29.160973981818916</v>
      </c>
      <c r="AL1561" s="2" t="str">
        <f t="shared" si="124"/>
        <v/>
      </c>
      <c r="AT1561" s="2" t="str">
        <f t="shared" si="126"/>
        <v/>
      </c>
      <c r="AU1561" s="2" t="str">
        <f>IF(ISNUMBER(AT1561),SUMIFS($AT$1:AT1561,$A$1:A1561,A1561,$K$1:K1561,K1561,$E$1:E1561,E1561),"")</f>
        <v/>
      </c>
      <c r="AV1561">
        <f t="shared" si="127"/>
        <v>5</v>
      </c>
    </row>
    <row r="1562" spans="1:48" x14ac:dyDescent="0.25">
      <c r="A1562" s="4" t="s">
        <v>91</v>
      </c>
      <c r="B1562" s="4" t="s">
        <v>116</v>
      </c>
      <c r="C1562" t="s">
        <v>30</v>
      </c>
      <c r="D1562" s="3">
        <v>40640</v>
      </c>
      <c r="E1562">
        <v>3</v>
      </c>
      <c r="G1562" t="s">
        <v>105</v>
      </c>
      <c r="K1562" t="str">
        <f t="shared" si="122"/>
        <v>2010/11</v>
      </c>
      <c r="N1562" s="2" t="s">
        <v>20</v>
      </c>
      <c r="O1562" s="2" t="str">
        <f t="shared" si="123"/>
        <v/>
      </c>
      <c r="Q1562">
        <v>42.21</v>
      </c>
      <c r="R1562">
        <v>42.21</v>
      </c>
      <c r="S1562" s="2">
        <f>IF(ISNUMBER(R1562),SUMIFS(R$1:$R1562,A$1:$A1562,A1562,K$1:$K1562,K1562,E$1:$E1562,E1562),"")</f>
        <v>1116.46</v>
      </c>
      <c r="AC1562" s="2">
        <f t="shared" si="125"/>
        <v>301.52788219861526</v>
      </c>
      <c r="AD1562">
        <v>30.152788219861524</v>
      </c>
      <c r="AL1562" s="2" t="str">
        <f t="shared" si="124"/>
        <v/>
      </c>
      <c r="AT1562" s="2" t="str">
        <f t="shared" si="126"/>
        <v/>
      </c>
      <c r="AU1562" s="2" t="str">
        <f>IF(ISNUMBER(AT1562),SUMIFS($AT$1:AT1562,$A$1:A1562,A1562,$K$1:K1562,K1562,$E$1:E1562,E1562),"")</f>
        <v/>
      </c>
      <c r="AV1562">
        <f t="shared" si="127"/>
        <v>5</v>
      </c>
    </row>
    <row r="1563" spans="1:48" x14ac:dyDescent="0.25">
      <c r="A1563" s="4" t="s">
        <v>91</v>
      </c>
      <c r="B1563" s="4" t="s">
        <v>116</v>
      </c>
      <c r="C1563" t="s">
        <v>30</v>
      </c>
      <c r="D1563" s="3">
        <v>40640</v>
      </c>
      <c r="E1563">
        <v>4</v>
      </c>
      <c r="G1563" t="s">
        <v>105</v>
      </c>
      <c r="K1563" t="str">
        <f t="shared" si="122"/>
        <v>2010/11</v>
      </c>
      <c r="N1563" s="2" t="s">
        <v>20</v>
      </c>
      <c r="O1563" s="2" t="str">
        <f t="shared" si="123"/>
        <v/>
      </c>
      <c r="Q1563">
        <v>23.53</v>
      </c>
      <c r="R1563">
        <v>23.53</v>
      </c>
      <c r="S1563" s="2">
        <f>IF(ISNUMBER(R1563),SUMIFS(R$1:$R1563,A$1:$A1563,A1563,K$1:$K1563,K1563,E$1:$E1563,E1563),"")</f>
        <v>1129.48</v>
      </c>
      <c r="AC1563" s="2">
        <f t="shared" si="125"/>
        <v>168.04157112949849</v>
      </c>
      <c r="AD1563">
        <v>16.804157112949849</v>
      </c>
      <c r="AL1563" s="2" t="str">
        <f t="shared" si="124"/>
        <v/>
      </c>
      <c r="AT1563" s="2" t="str">
        <f t="shared" si="126"/>
        <v/>
      </c>
      <c r="AU1563" s="2" t="str">
        <f>IF(ISNUMBER(AT1563),SUMIFS($AT$1:AT1563,$A$1:A1563,A1563,$K$1:K1563,K1563,$E$1:E1563,E1563),"")</f>
        <v/>
      </c>
      <c r="AV1563">
        <f t="shared" si="127"/>
        <v>5</v>
      </c>
    </row>
    <row r="1564" spans="1:48" x14ac:dyDescent="0.25">
      <c r="A1564" s="4" t="s">
        <v>91</v>
      </c>
      <c r="B1564" s="4" t="s">
        <v>116</v>
      </c>
      <c r="C1564" t="s">
        <v>30</v>
      </c>
      <c r="D1564" s="3">
        <v>40640</v>
      </c>
      <c r="E1564">
        <v>5</v>
      </c>
      <c r="G1564" t="s">
        <v>105</v>
      </c>
      <c r="K1564" t="str">
        <f t="shared" si="122"/>
        <v>2010/11</v>
      </c>
      <c r="N1564" s="2" t="s">
        <v>20</v>
      </c>
      <c r="O1564" s="2" t="str">
        <f t="shared" si="123"/>
        <v/>
      </c>
      <c r="Q1564">
        <v>23</v>
      </c>
      <c r="R1564">
        <v>23</v>
      </c>
      <c r="S1564" s="2">
        <f>IF(ISNUMBER(R1564),SUMIFS(R$1:$R1564,A$1:$A1564,A1564,K$1:$K1564,K1564,E$1:$E1564,E1564),"")</f>
        <v>1079.3700000000001</v>
      </c>
      <c r="AC1564" s="2">
        <f t="shared" si="125"/>
        <v>164.31565095095689</v>
      </c>
      <c r="AD1564">
        <v>16.431565095095689</v>
      </c>
      <c r="AL1564" s="2" t="str">
        <f t="shared" si="124"/>
        <v/>
      </c>
      <c r="AT1564" s="2" t="str">
        <f t="shared" si="126"/>
        <v/>
      </c>
      <c r="AU1564" s="2" t="str">
        <f>IF(ISNUMBER(AT1564),SUMIFS($AT$1:AT1564,$A$1:A1564,A1564,$K$1:K1564,K1564,$E$1:E1564,E1564),"")</f>
        <v/>
      </c>
      <c r="AV1564">
        <f t="shared" si="127"/>
        <v>5</v>
      </c>
    </row>
    <row r="1565" spans="1:48" x14ac:dyDescent="0.25">
      <c r="A1565" s="4" t="s">
        <v>91</v>
      </c>
      <c r="B1565" s="4" t="s">
        <v>116</v>
      </c>
      <c r="C1565" t="s">
        <v>30</v>
      </c>
      <c r="D1565" s="3">
        <v>40654</v>
      </c>
      <c r="E1565">
        <v>1</v>
      </c>
      <c r="G1565" t="s">
        <v>105</v>
      </c>
      <c r="K1565" t="str">
        <f t="shared" si="122"/>
        <v>2010/11</v>
      </c>
      <c r="N1565" s="2" t="s">
        <v>20</v>
      </c>
      <c r="O1565" s="2" t="str">
        <f t="shared" si="123"/>
        <v/>
      </c>
      <c r="Q1565">
        <v>10.74</v>
      </c>
      <c r="R1565">
        <v>10.74</v>
      </c>
      <c r="S1565" s="2">
        <f>IF(ISNUMBER(R1565),SUMIFS(R$1:$R1565,A$1:$A1565,A1565,K$1:$K1565,K1565,E$1:$E1565,E1565),"")</f>
        <v>973.07999999999981</v>
      </c>
      <c r="AC1565" s="2">
        <f t="shared" si="125"/>
        <v>76.737385433634927</v>
      </c>
      <c r="AD1565">
        <v>7.6737385433634921</v>
      </c>
      <c r="AL1565" s="2" t="str">
        <f t="shared" si="124"/>
        <v/>
      </c>
      <c r="AT1565" s="2" t="str">
        <f t="shared" si="126"/>
        <v/>
      </c>
      <c r="AU1565" s="2" t="str">
        <f>IF(ISNUMBER(AT1565),SUMIFS($AT$1:AT1565,$A$1:A1565,A1565,$K$1:K1565,K1565,$E$1:E1565,E1565),"")</f>
        <v/>
      </c>
      <c r="AV1565">
        <f t="shared" si="127"/>
        <v>5</v>
      </c>
    </row>
    <row r="1566" spans="1:48" x14ac:dyDescent="0.25">
      <c r="A1566" s="4" t="s">
        <v>91</v>
      </c>
      <c r="B1566" s="4" t="s">
        <v>116</v>
      </c>
      <c r="C1566" t="s">
        <v>30</v>
      </c>
      <c r="D1566" s="3">
        <v>40654</v>
      </c>
      <c r="E1566">
        <v>2</v>
      </c>
      <c r="G1566" t="s">
        <v>105</v>
      </c>
      <c r="K1566" t="str">
        <f t="shared" si="122"/>
        <v>2010/11</v>
      </c>
      <c r="N1566" s="2" t="s">
        <v>20</v>
      </c>
      <c r="O1566" s="2" t="str">
        <f t="shared" si="123"/>
        <v/>
      </c>
      <c r="Q1566">
        <v>18.059999999999999</v>
      </c>
      <c r="R1566">
        <v>18.059999999999999</v>
      </c>
      <c r="S1566" s="2">
        <f>IF(ISNUMBER(R1566),SUMIFS(R$1:$R1566,A$1:$A1566,A1566,K$1:$K1566,K1566,E$1:$E1566,E1566),"")</f>
        <v>1172.0799999999997</v>
      </c>
      <c r="AC1566" s="2">
        <f t="shared" si="125"/>
        <v>129.00013578961659</v>
      </c>
      <c r="AD1566">
        <v>12.90001357896166</v>
      </c>
      <c r="AL1566" s="2" t="str">
        <f t="shared" si="124"/>
        <v/>
      </c>
      <c r="AT1566" s="2" t="str">
        <f t="shared" si="126"/>
        <v/>
      </c>
      <c r="AU1566" s="2" t="str">
        <f>IF(ISNUMBER(AT1566),SUMIFS($AT$1:AT1566,$A$1:A1566,A1566,$K$1:K1566,K1566,$E$1:E1566,E1566),"")</f>
        <v/>
      </c>
      <c r="AV1566">
        <f t="shared" si="127"/>
        <v>5</v>
      </c>
    </row>
    <row r="1567" spans="1:48" x14ac:dyDescent="0.25">
      <c r="A1567" s="4" t="s">
        <v>91</v>
      </c>
      <c r="B1567" s="4" t="s">
        <v>116</v>
      </c>
      <c r="C1567" t="s">
        <v>30</v>
      </c>
      <c r="D1567" s="3">
        <v>40654</v>
      </c>
      <c r="E1567">
        <v>3</v>
      </c>
      <c r="G1567" t="s">
        <v>105</v>
      </c>
      <c r="K1567" t="str">
        <f t="shared" si="122"/>
        <v>2010/11</v>
      </c>
      <c r="N1567" s="2" t="s">
        <v>20</v>
      </c>
      <c r="O1567" s="2" t="str">
        <f t="shared" si="123"/>
        <v/>
      </c>
      <c r="Q1567">
        <v>10.75</v>
      </c>
      <c r="R1567">
        <v>10.75</v>
      </c>
      <c r="S1567" s="2">
        <f>IF(ISNUMBER(R1567),SUMIFS(R$1:$R1567,A$1:$A1567,A1567,K$1:$K1567,K1567,E$1:$E1567,E1567),"")</f>
        <v>1127.21</v>
      </c>
      <c r="AC1567" s="2">
        <f t="shared" si="125"/>
        <v>76.806829565319902</v>
      </c>
      <c r="AD1567">
        <v>7.6806829565319896</v>
      </c>
      <c r="AL1567" s="2" t="str">
        <f t="shared" si="124"/>
        <v/>
      </c>
      <c r="AT1567" s="2" t="str">
        <f t="shared" si="126"/>
        <v/>
      </c>
      <c r="AU1567" s="2" t="str">
        <f>IF(ISNUMBER(AT1567),SUMIFS($AT$1:AT1567,$A$1:A1567,A1567,$K$1:K1567,K1567,$E$1:E1567,E1567),"")</f>
        <v/>
      </c>
      <c r="AV1567">
        <f t="shared" si="127"/>
        <v>5</v>
      </c>
    </row>
    <row r="1568" spans="1:48" x14ac:dyDescent="0.25">
      <c r="A1568" s="4" t="s">
        <v>91</v>
      </c>
      <c r="B1568" s="4" t="s">
        <v>116</v>
      </c>
      <c r="C1568" t="s">
        <v>30</v>
      </c>
      <c r="D1568" s="3">
        <v>40654</v>
      </c>
      <c r="E1568">
        <v>4</v>
      </c>
      <c r="G1568" t="s">
        <v>105</v>
      </c>
      <c r="K1568" t="str">
        <f t="shared" si="122"/>
        <v>2010/11</v>
      </c>
      <c r="N1568" s="2" t="s">
        <v>20</v>
      </c>
      <c r="O1568" s="2" t="str">
        <f t="shared" si="123"/>
        <v/>
      </c>
      <c r="Q1568">
        <v>12</v>
      </c>
      <c r="R1568">
        <v>12</v>
      </c>
      <c r="S1568" s="2">
        <f>IF(ISNUMBER(R1568),SUMIFS(R$1:$R1568,A$1:$A1568,A1568,K$1:$K1568,K1568,E$1:$E1568,E1568),"")</f>
        <v>1141.48</v>
      </c>
      <c r="AC1568" s="2">
        <f t="shared" si="125"/>
        <v>85.733898845276912</v>
      </c>
      <c r="AD1568">
        <v>8.5733898845276908</v>
      </c>
      <c r="AL1568" s="2" t="str">
        <f t="shared" si="124"/>
        <v/>
      </c>
      <c r="AT1568" s="2" t="str">
        <f t="shared" si="126"/>
        <v/>
      </c>
      <c r="AU1568" s="2" t="str">
        <f>IF(ISNUMBER(AT1568),SUMIFS($AT$1:AT1568,$A$1:A1568,A1568,$K$1:K1568,K1568,$E$1:E1568,E1568),"")</f>
        <v/>
      </c>
      <c r="AV1568">
        <f t="shared" si="127"/>
        <v>5</v>
      </c>
    </row>
    <row r="1569" spans="1:48" x14ac:dyDescent="0.25">
      <c r="A1569" s="4" t="s">
        <v>91</v>
      </c>
      <c r="B1569" s="4" t="s">
        <v>116</v>
      </c>
      <c r="C1569" t="s">
        <v>30</v>
      </c>
      <c r="D1569" s="3">
        <v>40654</v>
      </c>
      <c r="E1569">
        <v>5</v>
      </c>
      <c r="G1569" t="s">
        <v>105</v>
      </c>
      <c r="K1569" t="str">
        <f t="shared" si="122"/>
        <v>2010/11</v>
      </c>
      <c r="N1569" s="2" t="s">
        <v>20</v>
      </c>
      <c r="O1569" s="2" t="str">
        <f t="shared" si="123"/>
        <v/>
      </c>
      <c r="Q1569">
        <v>17.850000000000001</v>
      </c>
      <c r="R1569">
        <v>17.850000000000001</v>
      </c>
      <c r="S1569" s="2">
        <f>IF(ISNUMBER(R1569),SUMIFS(R$1:$R1569,A$1:$A1569,A1569,K$1:$K1569,K1569,E$1:$E1569,E1569),"")</f>
        <v>1097.22</v>
      </c>
      <c r="AC1569" s="2">
        <f t="shared" si="125"/>
        <v>127.47379934879939</v>
      </c>
      <c r="AD1569">
        <v>12.747379934879939</v>
      </c>
      <c r="AL1569" s="2" t="str">
        <f t="shared" si="124"/>
        <v/>
      </c>
      <c r="AT1569" s="2" t="str">
        <f t="shared" si="126"/>
        <v/>
      </c>
      <c r="AU1569" s="2" t="str">
        <f>IF(ISNUMBER(AT1569),SUMIFS($AT$1:AT1569,$A$1:A1569,A1569,$K$1:K1569,K1569,$E$1:E1569,E1569),"")</f>
        <v/>
      </c>
      <c r="AV1569">
        <f t="shared" si="127"/>
        <v>5</v>
      </c>
    </row>
    <row r="1570" spans="1:48" x14ac:dyDescent="0.25">
      <c r="A1570" s="4" t="s">
        <v>91</v>
      </c>
      <c r="B1570" s="4" t="s">
        <v>116</v>
      </c>
      <c r="C1570" t="s">
        <v>30</v>
      </c>
      <c r="D1570" s="3">
        <v>40668</v>
      </c>
      <c r="E1570">
        <v>1</v>
      </c>
      <c r="G1570" t="s">
        <v>105</v>
      </c>
      <c r="K1570" t="str">
        <f t="shared" si="122"/>
        <v>2010/11</v>
      </c>
      <c r="N1570" s="2" t="s">
        <v>20</v>
      </c>
      <c r="O1570" s="2" t="str">
        <f t="shared" si="123"/>
        <v/>
      </c>
      <c r="Q1570">
        <v>13</v>
      </c>
      <c r="R1570">
        <v>13</v>
      </c>
      <c r="S1570" s="2">
        <f>IF(ISNUMBER(R1570),SUMIFS(R$1:$R1570,A$1:$A1570,A1570,K$1:$K1570,K1570,E$1:$E1570,E1570),"")</f>
        <v>986.07999999999981</v>
      </c>
      <c r="AC1570" s="2">
        <f t="shared" si="125"/>
        <v>92.881164047728277</v>
      </c>
      <c r="AD1570">
        <v>9.2881164047728273</v>
      </c>
      <c r="AL1570" s="2" t="str">
        <f t="shared" si="124"/>
        <v/>
      </c>
      <c r="AT1570" s="2" t="str">
        <f t="shared" si="126"/>
        <v/>
      </c>
      <c r="AU1570" s="2" t="str">
        <f>IF(ISNUMBER(AT1570),SUMIFS($AT$1:AT1570,$A$1:A1570,A1570,$K$1:K1570,K1570,$E$1:E1570,E1570),"")</f>
        <v/>
      </c>
      <c r="AV1570">
        <f t="shared" si="127"/>
        <v>5</v>
      </c>
    </row>
    <row r="1571" spans="1:48" x14ac:dyDescent="0.25">
      <c r="A1571" s="4" t="s">
        <v>91</v>
      </c>
      <c r="B1571" s="4" t="s">
        <v>116</v>
      </c>
      <c r="C1571" t="s">
        <v>30</v>
      </c>
      <c r="D1571" s="3">
        <v>40668</v>
      </c>
      <c r="E1571">
        <v>2</v>
      </c>
      <c r="G1571" t="s">
        <v>105</v>
      </c>
      <c r="K1571" t="str">
        <f t="shared" si="122"/>
        <v>2010/11</v>
      </c>
      <c r="N1571" s="2" t="s">
        <v>20</v>
      </c>
      <c r="O1571" s="2" t="str">
        <f t="shared" si="123"/>
        <v/>
      </c>
      <c r="Q1571">
        <v>19.2</v>
      </c>
      <c r="R1571">
        <v>19.2</v>
      </c>
      <c r="S1571" s="2">
        <f>IF(ISNUMBER(R1571),SUMIFS(R$1:$R1571,A$1:$A1571,A1571,K$1:$K1571,K1571,E$1:$E1571,E1571),"")</f>
        <v>1191.2799999999997</v>
      </c>
      <c r="AC1571" s="2">
        <f t="shared" si="125"/>
        <v>137.17401724721495</v>
      </c>
      <c r="AD1571">
        <v>13.717401724721494</v>
      </c>
      <c r="AL1571" s="2" t="str">
        <f t="shared" si="124"/>
        <v/>
      </c>
      <c r="AT1571" s="2" t="str">
        <f t="shared" si="126"/>
        <v/>
      </c>
      <c r="AU1571" s="2" t="str">
        <f>IF(ISNUMBER(AT1571),SUMIFS($AT$1:AT1571,$A$1:A1571,A1571,$K$1:K1571,K1571,$E$1:E1571,E1571),"")</f>
        <v/>
      </c>
      <c r="AV1571">
        <f t="shared" si="127"/>
        <v>5</v>
      </c>
    </row>
    <row r="1572" spans="1:48" x14ac:dyDescent="0.25">
      <c r="A1572" s="4" t="s">
        <v>91</v>
      </c>
      <c r="B1572" s="4" t="s">
        <v>116</v>
      </c>
      <c r="C1572" t="s">
        <v>30</v>
      </c>
      <c r="D1572" s="3">
        <v>40668</v>
      </c>
      <c r="E1572">
        <v>3</v>
      </c>
      <c r="G1572" t="s">
        <v>105</v>
      </c>
      <c r="K1572" t="str">
        <f t="shared" si="122"/>
        <v>2010/11</v>
      </c>
      <c r="N1572" s="2" t="s">
        <v>20</v>
      </c>
      <c r="O1572" s="2" t="str">
        <f t="shared" si="123"/>
        <v/>
      </c>
      <c r="Q1572">
        <v>22.76</v>
      </c>
      <c r="R1572">
        <v>22.76</v>
      </c>
      <c r="S1572" s="2">
        <f>IF(ISNUMBER(R1572),SUMIFS(R$1:$R1572,A$1:$A1572,A1572,K$1:$K1572,K1572,E$1:$E1572,E1572),"")</f>
        <v>1149.97</v>
      </c>
      <c r="AC1572" s="2">
        <f t="shared" si="125"/>
        <v>162.55034808890454</v>
      </c>
      <c r="AD1572">
        <v>16.255034808890453</v>
      </c>
      <c r="AL1572" s="2" t="str">
        <f t="shared" si="124"/>
        <v/>
      </c>
      <c r="AT1572" s="2" t="str">
        <f t="shared" si="126"/>
        <v/>
      </c>
      <c r="AU1572" s="2" t="str">
        <f>IF(ISNUMBER(AT1572),SUMIFS($AT$1:AT1572,$A$1:A1572,A1572,$K$1:K1572,K1572,$E$1:E1572,E1572),"")</f>
        <v/>
      </c>
      <c r="AV1572">
        <f t="shared" si="127"/>
        <v>5</v>
      </c>
    </row>
    <row r="1573" spans="1:48" x14ac:dyDescent="0.25">
      <c r="A1573" s="4" t="s">
        <v>91</v>
      </c>
      <c r="B1573" s="4" t="s">
        <v>116</v>
      </c>
      <c r="C1573" t="s">
        <v>30</v>
      </c>
      <c r="D1573" s="3">
        <v>40668</v>
      </c>
      <c r="E1573">
        <v>4</v>
      </c>
      <c r="G1573" t="s">
        <v>105</v>
      </c>
      <c r="K1573" t="str">
        <f t="shared" si="122"/>
        <v>2010/11</v>
      </c>
      <c r="N1573" s="2" t="s">
        <v>20</v>
      </c>
      <c r="O1573" s="2" t="str">
        <f t="shared" si="123"/>
        <v/>
      </c>
      <c r="Q1573">
        <v>19.87</v>
      </c>
      <c r="R1573">
        <v>19.87</v>
      </c>
      <c r="S1573" s="2">
        <f>IF(ISNUMBER(R1573),SUMIFS(R$1:$R1573,A$1:$A1573,A1573,K$1:$K1573,K1573,E$1:$E1573,E1573),"")</f>
        <v>1161.3499999999999</v>
      </c>
      <c r="AC1573" s="2">
        <f t="shared" si="125"/>
        <v>141.94677185473225</v>
      </c>
      <c r="AD1573">
        <v>14.194677185473225</v>
      </c>
      <c r="AL1573" s="2" t="str">
        <f t="shared" si="124"/>
        <v/>
      </c>
      <c r="AT1573" s="2" t="str">
        <f t="shared" si="126"/>
        <v/>
      </c>
      <c r="AU1573" s="2" t="str">
        <f>IF(ISNUMBER(AT1573),SUMIFS($AT$1:AT1573,$A$1:A1573,A1573,$K$1:K1573,K1573,$E$1:E1573,E1573),"")</f>
        <v/>
      </c>
      <c r="AV1573">
        <f t="shared" si="127"/>
        <v>5</v>
      </c>
    </row>
    <row r="1574" spans="1:48" x14ac:dyDescent="0.25">
      <c r="A1574" s="4" t="s">
        <v>91</v>
      </c>
      <c r="B1574" s="4" t="s">
        <v>116</v>
      </c>
      <c r="C1574" t="s">
        <v>30</v>
      </c>
      <c r="D1574" s="3">
        <v>40668</v>
      </c>
      <c r="E1574">
        <v>5</v>
      </c>
      <c r="G1574" t="s">
        <v>105</v>
      </c>
      <c r="K1574" t="str">
        <f t="shared" si="122"/>
        <v>2010/11</v>
      </c>
      <c r="N1574" s="2" t="s">
        <v>20</v>
      </c>
      <c r="O1574" s="2" t="str">
        <f t="shared" si="123"/>
        <v/>
      </c>
      <c r="Q1574">
        <v>10.55</v>
      </c>
      <c r="R1574">
        <v>10.55</v>
      </c>
      <c r="S1574" s="2">
        <f>IF(ISNUMBER(R1574),SUMIFS(R$1:$R1574,A$1:$A1574,A1574,K$1:$K1574,K1574,E$1:$E1574,E1574),"")</f>
        <v>1107.77</v>
      </c>
      <c r="AC1574" s="2">
        <f t="shared" si="125"/>
        <v>75.35567308136514</v>
      </c>
      <c r="AD1574">
        <v>7.535567308136514</v>
      </c>
      <c r="AL1574" s="2" t="str">
        <f t="shared" si="124"/>
        <v/>
      </c>
      <c r="AT1574" s="2" t="str">
        <f t="shared" si="126"/>
        <v/>
      </c>
      <c r="AU1574" s="2" t="str">
        <f>IF(ISNUMBER(AT1574),SUMIFS($AT$1:AT1574,$A$1:A1574,A1574,$K$1:K1574,K1574,$E$1:E1574,E1574),"")</f>
        <v/>
      </c>
      <c r="AV1574">
        <f t="shared" si="127"/>
        <v>5</v>
      </c>
    </row>
    <row r="1575" spans="1:48" x14ac:dyDescent="0.25">
      <c r="A1575" s="4" t="s">
        <v>91</v>
      </c>
      <c r="B1575" s="4" t="s">
        <v>116</v>
      </c>
      <c r="C1575" t="s">
        <v>30</v>
      </c>
      <c r="D1575" s="3">
        <v>40690</v>
      </c>
      <c r="E1575">
        <v>1</v>
      </c>
      <c r="G1575" t="s">
        <v>105</v>
      </c>
      <c r="K1575" t="str">
        <f t="shared" si="122"/>
        <v>2010/11</v>
      </c>
      <c r="N1575" s="2" t="s">
        <v>20</v>
      </c>
      <c r="O1575" s="2" t="str">
        <f t="shared" si="123"/>
        <v/>
      </c>
      <c r="Q1575">
        <v>27.65</v>
      </c>
      <c r="R1575">
        <v>27.65</v>
      </c>
      <c r="S1575" s="2">
        <f>IF(ISNUMBER(R1575),SUMIFS(R$1:$R1575,A$1:$A1575,A1575,K$1:$K1575,K1575,E$1:$E1575,E1575),"")</f>
        <v>1013.7299999999998</v>
      </c>
      <c r="AC1575" s="2">
        <f t="shared" si="125"/>
        <v>125.69347088920046</v>
      </c>
      <c r="AD1575">
        <v>12.569347088920045</v>
      </c>
      <c r="AL1575" s="2" t="str">
        <f t="shared" si="124"/>
        <v/>
      </c>
      <c r="AT1575" s="2" t="str">
        <f t="shared" si="126"/>
        <v/>
      </c>
      <c r="AU1575" s="2" t="str">
        <f>IF(ISNUMBER(AT1575),SUMIFS($AT$1:AT1575,$A$1:A1575,A1575,$K$1:K1575,K1575,$E$1:E1575,E1575),"")</f>
        <v/>
      </c>
      <c r="AV1575">
        <f t="shared" si="127"/>
        <v>5</v>
      </c>
    </row>
    <row r="1576" spans="1:48" x14ac:dyDescent="0.25">
      <c r="A1576" s="4" t="s">
        <v>91</v>
      </c>
      <c r="B1576" s="4" t="s">
        <v>116</v>
      </c>
      <c r="C1576" t="s">
        <v>30</v>
      </c>
      <c r="D1576" s="3">
        <v>40690</v>
      </c>
      <c r="E1576">
        <v>2</v>
      </c>
      <c r="G1576" t="s">
        <v>105</v>
      </c>
      <c r="K1576" t="str">
        <f t="shared" si="122"/>
        <v>2010/11</v>
      </c>
      <c r="N1576" s="2" t="s">
        <v>20</v>
      </c>
      <c r="O1576" s="2" t="str">
        <f t="shared" si="123"/>
        <v/>
      </c>
      <c r="Q1576">
        <v>28.96</v>
      </c>
      <c r="R1576">
        <v>28.96</v>
      </c>
      <c r="S1576" s="2">
        <f>IF(ISNUMBER(R1576),SUMIFS(R$1:$R1576,A$1:$A1576,A1576,K$1:$K1576,K1576,E$1:$E1576,E1576),"")</f>
        <v>1220.2399999999998</v>
      </c>
      <c r="AC1576" s="2">
        <f t="shared" si="125"/>
        <v>131.62392219992506</v>
      </c>
      <c r="AD1576">
        <v>13.162392219992505</v>
      </c>
      <c r="AL1576" s="2" t="str">
        <f t="shared" si="124"/>
        <v/>
      </c>
      <c r="AT1576" s="2" t="str">
        <f t="shared" si="126"/>
        <v/>
      </c>
      <c r="AU1576" s="2" t="str">
        <f>IF(ISNUMBER(AT1576),SUMIFS($AT$1:AT1576,$A$1:A1576,A1576,$K$1:K1576,K1576,$E$1:E1576,E1576),"")</f>
        <v/>
      </c>
      <c r="AV1576">
        <f t="shared" si="127"/>
        <v>5</v>
      </c>
    </row>
    <row r="1577" spans="1:48" x14ac:dyDescent="0.25">
      <c r="A1577" s="4" t="s">
        <v>91</v>
      </c>
      <c r="B1577" s="4" t="s">
        <v>116</v>
      </c>
      <c r="C1577" t="s">
        <v>30</v>
      </c>
      <c r="D1577" s="3">
        <v>40690</v>
      </c>
      <c r="E1577">
        <v>3</v>
      </c>
      <c r="G1577" t="s">
        <v>105</v>
      </c>
      <c r="K1577" t="str">
        <f t="shared" si="122"/>
        <v>2010/11</v>
      </c>
      <c r="N1577" s="2" t="s">
        <v>20</v>
      </c>
      <c r="O1577" s="2" t="str">
        <f t="shared" si="123"/>
        <v/>
      </c>
      <c r="Q1577">
        <v>31.19</v>
      </c>
      <c r="R1577">
        <v>31.19</v>
      </c>
      <c r="S1577" s="2">
        <f>IF(ISNUMBER(R1577),SUMIFS(R$1:$R1577,A$1:$A1577,A1577,K$1:$K1577,K1577,E$1:$E1577,E1577),"")</f>
        <v>1181.1600000000001</v>
      </c>
      <c r="AC1577" s="2">
        <f t="shared" si="125"/>
        <v>141.75407925407922</v>
      </c>
      <c r="AD1577">
        <v>14.175407925407923</v>
      </c>
      <c r="AL1577" s="2" t="str">
        <f t="shared" si="124"/>
        <v/>
      </c>
      <c r="AT1577" s="2" t="str">
        <f t="shared" si="126"/>
        <v/>
      </c>
      <c r="AU1577" s="2" t="str">
        <f>IF(ISNUMBER(AT1577),SUMIFS($AT$1:AT1577,$A$1:A1577,A1577,$K$1:K1577,K1577,$E$1:E1577,E1577),"")</f>
        <v/>
      </c>
      <c r="AV1577">
        <f t="shared" si="127"/>
        <v>5</v>
      </c>
    </row>
    <row r="1578" spans="1:48" x14ac:dyDescent="0.25">
      <c r="A1578" s="4" t="s">
        <v>91</v>
      </c>
      <c r="B1578" s="4" t="s">
        <v>116</v>
      </c>
      <c r="C1578" t="s">
        <v>30</v>
      </c>
      <c r="D1578" s="3">
        <v>40690</v>
      </c>
      <c r="E1578">
        <v>4</v>
      </c>
      <c r="G1578" t="s">
        <v>105</v>
      </c>
      <c r="K1578" t="str">
        <f t="shared" si="122"/>
        <v>2010/11</v>
      </c>
      <c r="N1578" s="2" t="s">
        <v>20</v>
      </c>
      <c r="O1578" s="2" t="str">
        <f t="shared" si="123"/>
        <v/>
      </c>
      <c r="Q1578">
        <v>27.36</v>
      </c>
      <c r="R1578">
        <v>27.36</v>
      </c>
      <c r="S1578" s="2">
        <f>IF(ISNUMBER(R1578),SUMIFS(R$1:$R1578,A$1:$A1578,A1578,K$1:$K1578,K1578,E$1:$E1578,E1578),"")</f>
        <v>1188.7099999999998</v>
      </c>
      <c r="AC1578" s="2">
        <f t="shared" si="125"/>
        <v>124.38310397584216</v>
      </c>
      <c r="AD1578">
        <v>12.438310397584216</v>
      </c>
      <c r="AL1578" s="2" t="str">
        <f t="shared" si="124"/>
        <v/>
      </c>
      <c r="AT1578" s="2" t="str">
        <f t="shared" si="126"/>
        <v/>
      </c>
      <c r="AU1578" s="2" t="str">
        <f>IF(ISNUMBER(AT1578),SUMIFS($AT$1:AT1578,$A$1:A1578,A1578,$K$1:K1578,K1578,$E$1:E1578,E1578),"")</f>
        <v/>
      </c>
      <c r="AV1578">
        <f t="shared" si="127"/>
        <v>5</v>
      </c>
    </row>
    <row r="1579" spans="1:48" x14ac:dyDescent="0.25">
      <c r="A1579" s="4" t="s">
        <v>91</v>
      </c>
      <c r="B1579" s="4" t="s">
        <v>116</v>
      </c>
      <c r="C1579" t="s">
        <v>30</v>
      </c>
      <c r="D1579" s="3">
        <v>40690</v>
      </c>
      <c r="E1579">
        <v>5</v>
      </c>
      <c r="G1579" t="s">
        <v>105</v>
      </c>
      <c r="K1579" t="str">
        <f t="shared" si="122"/>
        <v>2010/11</v>
      </c>
      <c r="N1579" s="2" t="s">
        <v>20</v>
      </c>
      <c r="O1579" s="2" t="str">
        <f t="shared" si="123"/>
        <v/>
      </c>
      <c r="Q1579">
        <v>35.630000000000003</v>
      </c>
      <c r="R1579">
        <v>35.630000000000003</v>
      </c>
      <c r="S1579" s="2">
        <f>IF(ISNUMBER(R1579),SUMIFS(R$1:$R1579,A$1:$A1579,A1579,K$1:$K1579,K1579,E$1:$E1579,E1579),"")</f>
        <v>1143.4000000000001</v>
      </c>
      <c r="AC1579" s="2">
        <f t="shared" si="125"/>
        <v>161.95957217839376</v>
      </c>
      <c r="AD1579">
        <v>16.195957217839375</v>
      </c>
      <c r="AL1579" s="2" t="str">
        <f t="shared" si="124"/>
        <v/>
      </c>
      <c r="AT1579" s="2" t="str">
        <f t="shared" si="126"/>
        <v/>
      </c>
      <c r="AU1579" s="2" t="str">
        <f>IF(ISNUMBER(AT1579),SUMIFS($AT$1:AT1579,$A$1:A1579,A1579,$K$1:K1579,K1579,$E$1:E1579,E1579),"")</f>
        <v/>
      </c>
      <c r="AV1579">
        <f t="shared" si="127"/>
        <v>5</v>
      </c>
    </row>
    <row r="1580" spans="1:48" x14ac:dyDescent="0.25">
      <c r="A1580" s="4" t="s">
        <v>91</v>
      </c>
      <c r="B1580" s="4" t="s">
        <v>116</v>
      </c>
      <c r="C1580" t="s">
        <v>30</v>
      </c>
      <c r="D1580" s="3">
        <v>40710</v>
      </c>
      <c r="E1580">
        <v>1</v>
      </c>
      <c r="G1580" t="s">
        <v>105</v>
      </c>
      <c r="K1580" t="str">
        <f t="shared" si="122"/>
        <v>2010/11</v>
      </c>
      <c r="N1580" s="2" t="s">
        <v>20</v>
      </c>
      <c r="O1580" s="2" t="str">
        <f t="shared" si="123"/>
        <v/>
      </c>
      <c r="Q1580">
        <v>14.84</v>
      </c>
      <c r="R1580">
        <v>14.84</v>
      </c>
      <c r="S1580" s="2">
        <f>IF(ISNUMBER(R1580),SUMIFS(R$1:$R1580,A$1:$A1580,A1580,K$1:$K1580,K1580,E$1:$E1580,E1580),"")</f>
        <v>1028.5699999999997</v>
      </c>
      <c r="AC1580" s="2">
        <f t="shared" si="125"/>
        <v>74.2117453676031</v>
      </c>
      <c r="AD1580">
        <v>7.4211745367603097</v>
      </c>
      <c r="AL1580" s="2" t="str">
        <f t="shared" si="124"/>
        <v/>
      </c>
      <c r="AT1580" s="2" t="str">
        <f t="shared" si="126"/>
        <v/>
      </c>
      <c r="AU1580" s="2" t="str">
        <f>IF(ISNUMBER(AT1580),SUMIFS($AT$1:AT1580,$A$1:A1580,A1580,$K$1:K1580,K1580,$E$1:E1580,E1580),"")</f>
        <v/>
      </c>
      <c r="AV1580">
        <f t="shared" si="127"/>
        <v>5</v>
      </c>
    </row>
    <row r="1581" spans="1:48" x14ac:dyDescent="0.25">
      <c r="A1581" s="4" t="s">
        <v>91</v>
      </c>
      <c r="B1581" s="4" t="s">
        <v>116</v>
      </c>
      <c r="C1581" t="s">
        <v>30</v>
      </c>
      <c r="D1581" s="3">
        <v>40710</v>
      </c>
      <c r="E1581">
        <v>2</v>
      </c>
      <c r="G1581" t="s">
        <v>105</v>
      </c>
      <c r="K1581" t="str">
        <f t="shared" si="122"/>
        <v>2010/11</v>
      </c>
      <c r="N1581" s="2" t="s">
        <v>20</v>
      </c>
      <c r="O1581" s="2" t="str">
        <f t="shared" si="123"/>
        <v/>
      </c>
      <c r="Q1581">
        <v>16.09</v>
      </c>
      <c r="R1581">
        <v>16.09</v>
      </c>
      <c r="S1581" s="2">
        <f>IF(ISNUMBER(R1581),SUMIFS(R$1:$R1581,A$1:$A1581,A1581,K$1:$K1581,K1581,E$1:$E1581,E1581),"")</f>
        <v>1236.3299999999997</v>
      </c>
      <c r="AC1581" s="2">
        <f t="shared" si="125"/>
        <v>80.45462827988338</v>
      </c>
      <c r="AD1581">
        <v>8.045462827988338</v>
      </c>
      <c r="AL1581" s="2" t="str">
        <f t="shared" si="124"/>
        <v/>
      </c>
      <c r="AT1581" s="2" t="str">
        <f t="shared" si="126"/>
        <v/>
      </c>
      <c r="AU1581" s="2" t="str">
        <f>IF(ISNUMBER(AT1581),SUMIFS($AT$1:AT1581,$A$1:A1581,A1581,$K$1:K1581,K1581,$E$1:E1581,E1581),"")</f>
        <v/>
      </c>
      <c r="AV1581">
        <f t="shared" si="127"/>
        <v>5</v>
      </c>
    </row>
    <row r="1582" spans="1:48" x14ac:dyDescent="0.25">
      <c r="A1582" s="4" t="s">
        <v>91</v>
      </c>
      <c r="B1582" s="4" t="s">
        <v>116</v>
      </c>
      <c r="C1582" t="s">
        <v>30</v>
      </c>
      <c r="D1582" s="3">
        <v>40710</v>
      </c>
      <c r="E1582">
        <v>3</v>
      </c>
      <c r="G1582" t="s">
        <v>105</v>
      </c>
      <c r="K1582" t="str">
        <f t="shared" si="122"/>
        <v>2010/11</v>
      </c>
      <c r="N1582" s="2" t="s">
        <v>20</v>
      </c>
      <c r="O1582" s="2" t="str">
        <f t="shared" si="123"/>
        <v/>
      </c>
      <c r="Q1582">
        <v>15.54</v>
      </c>
      <c r="R1582">
        <v>15.54</v>
      </c>
      <c r="S1582" s="2">
        <f>IF(ISNUMBER(R1582),SUMIFS(R$1:$R1582,A$1:$A1582,A1582,K$1:$K1582,K1582,E$1:$E1582,E1582),"")</f>
        <v>1196.7</v>
      </c>
      <c r="AC1582" s="2">
        <f t="shared" si="125"/>
        <v>77.689491817398803</v>
      </c>
      <c r="AD1582">
        <v>7.7689491817398801</v>
      </c>
      <c r="AL1582" s="2" t="str">
        <f t="shared" si="124"/>
        <v/>
      </c>
      <c r="AT1582" s="2" t="str">
        <f t="shared" si="126"/>
        <v/>
      </c>
      <c r="AU1582" s="2" t="str">
        <f>IF(ISNUMBER(AT1582),SUMIFS($AT$1:AT1582,$A$1:A1582,A1582,$K$1:K1582,K1582,$E$1:E1582,E1582),"")</f>
        <v/>
      </c>
      <c r="AV1582">
        <f t="shared" si="127"/>
        <v>5</v>
      </c>
    </row>
    <row r="1583" spans="1:48" x14ac:dyDescent="0.25">
      <c r="A1583" s="4" t="s">
        <v>91</v>
      </c>
      <c r="B1583" s="4" t="s">
        <v>116</v>
      </c>
      <c r="C1583" t="s">
        <v>30</v>
      </c>
      <c r="D1583" s="3">
        <v>40710</v>
      </c>
      <c r="E1583">
        <v>4</v>
      </c>
      <c r="G1583" t="s">
        <v>105</v>
      </c>
      <c r="K1583" t="str">
        <f t="shared" si="122"/>
        <v>2010/11</v>
      </c>
      <c r="N1583" s="2" t="s">
        <v>20</v>
      </c>
      <c r="O1583" s="2" t="str">
        <f t="shared" si="123"/>
        <v/>
      </c>
      <c r="Q1583">
        <v>9.69</v>
      </c>
      <c r="R1583">
        <v>9.69</v>
      </c>
      <c r="S1583" s="2">
        <f>IF(ISNUMBER(R1583),SUMIFS(R$1:$R1583,A$1:$A1583,A1583,K$1:$K1583,K1583,E$1:$E1583,E1583),"")</f>
        <v>1198.3999999999999</v>
      </c>
      <c r="AC1583" s="2">
        <f t="shared" si="125"/>
        <v>48.428182558257845</v>
      </c>
      <c r="AD1583">
        <v>4.8428182558257848</v>
      </c>
      <c r="AL1583" s="2" t="str">
        <f t="shared" si="124"/>
        <v/>
      </c>
      <c r="AT1583" s="2" t="str">
        <f t="shared" si="126"/>
        <v/>
      </c>
      <c r="AU1583" s="2" t="str">
        <f>IF(ISNUMBER(AT1583),SUMIFS($AT$1:AT1583,$A$1:A1583,A1583,$K$1:K1583,K1583,$E$1:E1583,E1583),"")</f>
        <v/>
      </c>
      <c r="AV1583">
        <f t="shared" si="127"/>
        <v>5</v>
      </c>
    </row>
    <row r="1584" spans="1:48" x14ac:dyDescent="0.25">
      <c r="A1584" s="4" t="s">
        <v>91</v>
      </c>
      <c r="B1584" s="4" t="s">
        <v>116</v>
      </c>
      <c r="C1584" t="s">
        <v>30</v>
      </c>
      <c r="D1584" s="3">
        <v>40710</v>
      </c>
      <c r="E1584">
        <v>5</v>
      </c>
      <c r="G1584" t="s">
        <v>105</v>
      </c>
      <c r="K1584" t="str">
        <f t="shared" ref="K1584:K1647" si="128">YEAR(D1584)+IF(MONTH(D1584)&lt;7,-1,0)&amp;"/"&amp;RIGHT(YEAR(D1584)+IF(MONTH(D1584)&lt;7,0,1),2)</f>
        <v>2010/11</v>
      </c>
      <c r="N1584" s="2" t="s">
        <v>20</v>
      </c>
      <c r="O1584" s="2" t="str">
        <f t="shared" ref="O1584:O1647" si="129">IF(ISNUMBER(P1584),P1584*10,"")</f>
        <v/>
      </c>
      <c r="Q1584">
        <v>16.329999999999998</v>
      </c>
      <c r="R1584">
        <v>16.329999999999998</v>
      </c>
      <c r="S1584" s="2">
        <f>IF(ISNUMBER(R1584),SUMIFS(R$1:$R1584,A$1:$A1584,A1584,K$1:$K1584,K1584,E$1:$E1584,E1584),"")</f>
        <v>1159.73</v>
      </c>
      <c r="AC1584" s="2">
        <f t="shared" si="125"/>
        <v>81.656908536719072</v>
      </c>
      <c r="AD1584">
        <v>8.1656908536719079</v>
      </c>
      <c r="AL1584" s="2" t="str">
        <f t="shared" ref="AL1584:AL1647" si="130">IF(ISNUMBER(AM1584),AM1584,"")</f>
        <v/>
      </c>
      <c r="AT1584" s="2" t="str">
        <f t="shared" si="126"/>
        <v/>
      </c>
      <c r="AU1584" s="2" t="str">
        <f>IF(ISNUMBER(AT1584),SUMIFS($AT$1:AT1584,$A$1:A1584,A1584,$K$1:K1584,K1584,$E$1:E1584,E1584),"")</f>
        <v/>
      </c>
      <c r="AV1584">
        <f t="shared" si="127"/>
        <v>5</v>
      </c>
    </row>
    <row r="1585" spans="1:48" x14ac:dyDescent="0.25">
      <c r="A1585" s="4" t="s">
        <v>91</v>
      </c>
      <c r="B1585" s="4" t="s">
        <v>116</v>
      </c>
      <c r="C1585" t="s">
        <v>30</v>
      </c>
      <c r="D1585" s="3">
        <v>40745</v>
      </c>
      <c r="E1585">
        <v>1</v>
      </c>
      <c r="G1585" t="s">
        <v>105</v>
      </c>
      <c r="K1585" t="str">
        <f t="shared" si="128"/>
        <v>2011/12</v>
      </c>
      <c r="N1585" s="2" t="s">
        <v>20</v>
      </c>
      <c r="O1585" s="2" t="str">
        <f t="shared" si="129"/>
        <v/>
      </c>
      <c r="Q1585">
        <v>15.03</v>
      </c>
      <c r="R1585">
        <v>15.03</v>
      </c>
      <c r="S1585" s="2">
        <f>IF(ISNUMBER(R1585),SUMIFS(R$1:$R1585,A$1:$A1585,A1585,K$1:$K1585,K1585,E$1:$E1585,E1585),"")</f>
        <v>15.03</v>
      </c>
      <c r="AC1585" s="2">
        <f t="shared" si="125"/>
        <v>42.939868672767687</v>
      </c>
      <c r="AD1585">
        <v>4.2939868672767689</v>
      </c>
      <c r="AL1585" s="2" t="str">
        <f t="shared" si="130"/>
        <v/>
      </c>
      <c r="AT1585" s="2" t="str">
        <f t="shared" si="126"/>
        <v/>
      </c>
      <c r="AU1585" s="2" t="str">
        <f>IF(ISNUMBER(AT1585),SUMIFS($AT$1:AT1585,$A$1:A1585,A1585,$K$1:K1585,K1585,$E$1:E1585,E1585),"")</f>
        <v/>
      </c>
      <c r="AV1585">
        <f t="shared" si="127"/>
        <v>5</v>
      </c>
    </row>
    <row r="1586" spans="1:48" x14ac:dyDescent="0.25">
      <c r="A1586" s="4" t="s">
        <v>91</v>
      </c>
      <c r="B1586" s="4" t="s">
        <v>116</v>
      </c>
      <c r="C1586" t="s">
        <v>30</v>
      </c>
      <c r="D1586" s="3">
        <v>40745</v>
      </c>
      <c r="E1586">
        <v>2</v>
      </c>
      <c r="G1586" t="s">
        <v>105</v>
      </c>
      <c r="K1586" t="str">
        <f t="shared" si="128"/>
        <v>2011/12</v>
      </c>
      <c r="N1586" s="2" t="s">
        <v>20</v>
      </c>
      <c r="O1586" s="2" t="str">
        <f t="shared" si="129"/>
        <v/>
      </c>
      <c r="Q1586">
        <v>23.51</v>
      </c>
      <c r="R1586">
        <v>23.51</v>
      </c>
      <c r="S1586" s="2">
        <f>IF(ISNUMBER(R1586),SUMIFS(R$1:$R1586,A$1:$A1586,A1586,K$1:$K1586,K1586,E$1:$E1586,E1586),"")</f>
        <v>23.51</v>
      </c>
      <c r="AC1586" s="2">
        <f t="shared" si="125"/>
        <v>67.185368133811721</v>
      </c>
      <c r="AD1586">
        <v>6.7185368133811725</v>
      </c>
      <c r="AL1586" s="2" t="str">
        <f t="shared" si="130"/>
        <v/>
      </c>
      <c r="AT1586" s="2" t="str">
        <f t="shared" si="126"/>
        <v/>
      </c>
      <c r="AU1586" s="2" t="str">
        <f>IF(ISNUMBER(AT1586),SUMIFS($AT$1:AT1586,$A$1:A1586,A1586,$K$1:K1586,K1586,$E$1:E1586,E1586),"")</f>
        <v/>
      </c>
      <c r="AV1586">
        <f t="shared" si="127"/>
        <v>5</v>
      </c>
    </row>
    <row r="1587" spans="1:48" x14ac:dyDescent="0.25">
      <c r="A1587" s="4" t="s">
        <v>91</v>
      </c>
      <c r="B1587" s="4" t="s">
        <v>116</v>
      </c>
      <c r="C1587" t="s">
        <v>30</v>
      </c>
      <c r="D1587" s="3">
        <v>40745</v>
      </c>
      <c r="E1587">
        <v>3</v>
      </c>
      <c r="G1587" t="s">
        <v>105</v>
      </c>
      <c r="K1587" t="str">
        <f t="shared" si="128"/>
        <v>2011/12</v>
      </c>
      <c r="N1587" s="2" t="s">
        <v>20</v>
      </c>
      <c r="O1587" s="2" t="str">
        <f t="shared" si="129"/>
        <v/>
      </c>
      <c r="Q1587">
        <v>21.02</v>
      </c>
      <c r="R1587">
        <v>21.02</v>
      </c>
      <c r="S1587" s="2">
        <f>IF(ISNUMBER(R1587),SUMIFS(R$1:$R1587,A$1:$A1587,A1587,K$1:$K1587,K1587,E$1:$E1587,E1587),"")</f>
        <v>21.02</v>
      </c>
      <c r="AC1587" s="2">
        <f t="shared" si="125"/>
        <v>60.045493428726964</v>
      </c>
      <c r="AD1587">
        <v>6.0045493428726964</v>
      </c>
      <c r="AL1587" s="2" t="str">
        <f t="shared" si="130"/>
        <v/>
      </c>
      <c r="AT1587" s="2" t="str">
        <f t="shared" si="126"/>
        <v/>
      </c>
      <c r="AU1587" s="2" t="str">
        <f>IF(ISNUMBER(AT1587),SUMIFS($AT$1:AT1587,$A$1:A1587,A1587,$K$1:K1587,K1587,$E$1:E1587,E1587),"")</f>
        <v/>
      </c>
      <c r="AV1587">
        <f t="shared" si="127"/>
        <v>5</v>
      </c>
    </row>
    <row r="1588" spans="1:48" x14ac:dyDescent="0.25">
      <c r="A1588" s="4" t="s">
        <v>91</v>
      </c>
      <c r="B1588" s="4" t="s">
        <v>116</v>
      </c>
      <c r="C1588" t="s">
        <v>30</v>
      </c>
      <c r="D1588" s="3">
        <v>40745</v>
      </c>
      <c r="E1588">
        <v>4</v>
      </c>
      <c r="G1588" t="s">
        <v>105</v>
      </c>
      <c r="K1588" t="str">
        <f t="shared" si="128"/>
        <v>2011/12</v>
      </c>
      <c r="N1588" s="2" t="s">
        <v>20</v>
      </c>
      <c r="O1588" s="2" t="str">
        <f t="shared" si="129"/>
        <v/>
      </c>
      <c r="Q1588">
        <v>30.31</v>
      </c>
      <c r="R1588">
        <v>30.31</v>
      </c>
      <c r="S1588" s="2">
        <f>IF(ISNUMBER(R1588),SUMIFS(R$1:$R1588,A$1:$A1588,A1588,K$1:$K1588,K1588,E$1:$E1588,E1588),"")</f>
        <v>30.31</v>
      </c>
      <c r="AC1588" s="2">
        <f t="shared" si="125"/>
        <v>86.602735862360746</v>
      </c>
      <c r="AD1588">
        <v>8.6602735862360749</v>
      </c>
      <c r="AL1588" s="2" t="str">
        <f t="shared" si="130"/>
        <v/>
      </c>
      <c r="AT1588" s="2" t="str">
        <f t="shared" si="126"/>
        <v/>
      </c>
      <c r="AU1588" s="2" t="str">
        <f>IF(ISNUMBER(AT1588),SUMIFS($AT$1:AT1588,$A$1:A1588,A1588,$K$1:K1588,K1588,$E$1:E1588,E1588),"")</f>
        <v/>
      </c>
      <c r="AV1588">
        <f t="shared" si="127"/>
        <v>5</v>
      </c>
    </row>
    <row r="1589" spans="1:48" x14ac:dyDescent="0.25">
      <c r="A1589" s="4" t="s">
        <v>91</v>
      </c>
      <c r="B1589" s="4" t="s">
        <v>116</v>
      </c>
      <c r="C1589" t="s">
        <v>30</v>
      </c>
      <c r="D1589" s="3">
        <v>40745</v>
      </c>
      <c r="E1589">
        <v>5</v>
      </c>
      <c r="G1589" t="s">
        <v>105</v>
      </c>
      <c r="K1589" t="str">
        <f t="shared" si="128"/>
        <v>2011/12</v>
      </c>
      <c r="N1589" s="2" t="s">
        <v>20</v>
      </c>
      <c r="O1589" s="2" t="str">
        <f t="shared" si="129"/>
        <v/>
      </c>
      <c r="Q1589">
        <v>28.49</v>
      </c>
      <c r="R1589">
        <v>28.49</v>
      </c>
      <c r="S1589" s="2">
        <f>IF(ISNUMBER(R1589),SUMIFS(R$1:$R1589,A$1:$A1589,A1589,K$1:$K1589,K1589,E$1:$E1589,E1589),"")</f>
        <v>28.49</v>
      </c>
      <c r="AC1589" s="2">
        <f t="shared" si="125"/>
        <v>81.404576321691252</v>
      </c>
      <c r="AD1589">
        <v>8.1404576321691255</v>
      </c>
      <c r="AL1589" s="2" t="str">
        <f t="shared" si="130"/>
        <v/>
      </c>
      <c r="AT1589" s="2" t="str">
        <f t="shared" si="126"/>
        <v/>
      </c>
      <c r="AU1589" s="2" t="str">
        <f>IF(ISNUMBER(AT1589),SUMIFS($AT$1:AT1589,$A$1:A1589,A1589,$K$1:K1589,K1589,$E$1:E1589,E1589),"")</f>
        <v/>
      </c>
      <c r="AV1589">
        <f t="shared" si="127"/>
        <v>5</v>
      </c>
    </row>
    <row r="1590" spans="1:48" x14ac:dyDescent="0.25">
      <c r="A1590" s="4" t="s">
        <v>91</v>
      </c>
      <c r="B1590" s="4" t="s">
        <v>116</v>
      </c>
      <c r="C1590" t="s">
        <v>30</v>
      </c>
      <c r="D1590" s="3">
        <v>40780</v>
      </c>
      <c r="E1590">
        <v>1</v>
      </c>
      <c r="G1590" t="s">
        <v>105</v>
      </c>
      <c r="K1590" t="str">
        <f t="shared" si="128"/>
        <v>2011/12</v>
      </c>
      <c r="N1590" s="2" t="s">
        <v>20</v>
      </c>
      <c r="O1590" s="2" t="str">
        <f t="shared" si="129"/>
        <v/>
      </c>
      <c r="Q1590">
        <v>9.25</v>
      </c>
      <c r="R1590">
        <v>9.25</v>
      </c>
      <c r="S1590" s="2">
        <f>IF(ISNUMBER(R1590),SUMIFS(R$1:$R1590,A$1:$A1590,A1590,K$1:$K1590,K1590,E$1:$E1590,E1590),"")</f>
        <v>24.28</v>
      </c>
      <c r="AC1590" s="2">
        <f t="shared" si="125"/>
        <v>26.428571428571427</v>
      </c>
      <c r="AD1590">
        <v>2.6428571428571428</v>
      </c>
      <c r="AL1590" s="2" t="str">
        <f t="shared" si="130"/>
        <v/>
      </c>
      <c r="AT1590" s="2" t="str">
        <f t="shared" si="126"/>
        <v/>
      </c>
      <c r="AU1590" s="2" t="str">
        <f>IF(ISNUMBER(AT1590),SUMIFS($AT$1:AT1590,$A$1:A1590,A1590,$K$1:K1590,K1590,$E$1:E1590,E1590),"")</f>
        <v/>
      </c>
      <c r="AV1590">
        <f t="shared" si="127"/>
        <v>5</v>
      </c>
    </row>
    <row r="1591" spans="1:48" x14ac:dyDescent="0.25">
      <c r="A1591" s="4" t="s">
        <v>91</v>
      </c>
      <c r="B1591" s="4" t="s">
        <v>116</v>
      </c>
      <c r="C1591" t="s">
        <v>30</v>
      </c>
      <c r="D1591" s="3">
        <v>40780</v>
      </c>
      <c r="E1591">
        <v>2</v>
      </c>
      <c r="G1591" t="s">
        <v>105</v>
      </c>
      <c r="K1591" t="str">
        <f t="shared" si="128"/>
        <v>2011/12</v>
      </c>
      <c r="N1591" s="2" t="s">
        <v>20</v>
      </c>
      <c r="O1591" s="2" t="str">
        <f t="shared" si="129"/>
        <v/>
      </c>
      <c r="Q1591">
        <v>8.7799999999999994</v>
      </c>
      <c r="R1591">
        <v>8.7799999999999994</v>
      </c>
      <c r="S1591" s="2">
        <f>IF(ISNUMBER(R1591),SUMIFS(R$1:$R1591,A$1:$A1591,A1591,K$1:$K1591,K1591,E$1:$E1591,E1591),"")</f>
        <v>32.29</v>
      </c>
      <c r="AC1591" s="2">
        <f t="shared" si="125"/>
        <v>25.071428571428569</v>
      </c>
      <c r="AD1591">
        <v>2.5071428571428571</v>
      </c>
      <c r="AL1591" s="2" t="str">
        <f t="shared" si="130"/>
        <v/>
      </c>
      <c r="AT1591" s="2" t="str">
        <f t="shared" si="126"/>
        <v/>
      </c>
      <c r="AU1591" s="2" t="str">
        <f>IF(ISNUMBER(AT1591),SUMIFS($AT$1:AT1591,$A$1:A1591,A1591,$K$1:K1591,K1591,$E$1:E1591,E1591),"")</f>
        <v/>
      </c>
      <c r="AV1591">
        <f t="shared" si="127"/>
        <v>5</v>
      </c>
    </row>
    <row r="1592" spans="1:48" x14ac:dyDescent="0.25">
      <c r="A1592" s="4" t="s">
        <v>91</v>
      </c>
      <c r="B1592" s="4" t="s">
        <v>116</v>
      </c>
      <c r="C1592" t="s">
        <v>30</v>
      </c>
      <c r="D1592" s="3">
        <v>40780</v>
      </c>
      <c r="E1592">
        <v>3</v>
      </c>
      <c r="G1592" t="s">
        <v>105</v>
      </c>
      <c r="K1592" t="str">
        <f t="shared" si="128"/>
        <v>2011/12</v>
      </c>
      <c r="N1592" s="2" t="s">
        <v>20</v>
      </c>
      <c r="O1592" s="2" t="str">
        <f t="shared" si="129"/>
        <v/>
      </c>
      <c r="Q1592">
        <v>7.88</v>
      </c>
      <c r="R1592">
        <v>7.88</v>
      </c>
      <c r="S1592" s="2">
        <f>IF(ISNUMBER(R1592),SUMIFS(R$1:$R1592,A$1:$A1592,A1592,K$1:$K1592,K1592,E$1:$E1592,E1592),"")</f>
        <v>28.9</v>
      </c>
      <c r="AC1592" s="2">
        <f t="shared" si="125"/>
        <v>22.5</v>
      </c>
      <c r="AD1592">
        <v>2.25</v>
      </c>
      <c r="AL1592" s="2" t="str">
        <f t="shared" si="130"/>
        <v/>
      </c>
      <c r="AT1592" s="2" t="str">
        <f t="shared" si="126"/>
        <v/>
      </c>
      <c r="AU1592" s="2" t="str">
        <f>IF(ISNUMBER(AT1592),SUMIFS($AT$1:AT1592,$A$1:A1592,A1592,$K$1:K1592,K1592,$E$1:E1592,E1592),"")</f>
        <v/>
      </c>
      <c r="AV1592">
        <f t="shared" si="127"/>
        <v>5</v>
      </c>
    </row>
    <row r="1593" spans="1:48" x14ac:dyDescent="0.25">
      <c r="A1593" s="4" t="s">
        <v>91</v>
      </c>
      <c r="B1593" s="4" t="s">
        <v>116</v>
      </c>
      <c r="C1593" t="s">
        <v>30</v>
      </c>
      <c r="D1593" s="3">
        <v>40780</v>
      </c>
      <c r="E1593">
        <v>4</v>
      </c>
      <c r="G1593" t="s">
        <v>105</v>
      </c>
      <c r="K1593" t="str">
        <f t="shared" si="128"/>
        <v>2011/12</v>
      </c>
      <c r="N1593" s="2" t="s">
        <v>20</v>
      </c>
      <c r="O1593" s="2" t="str">
        <f t="shared" si="129"/>
        <v/>
      </c>
      <c r="Q1593">
        <v>2.5299999999999998</v>
      </c>
      <c r="R1593">
        <v>2.5299999999999998</v>
      </c>
      <c r="S1593" s="2">
        <f>IF(ISNUMBER(R1593),SUMIFS(R$1:$R1593,A$1:$A1593,A1593,K$1:$K1593,K1593,E$1:$E1593,E1593),"")</f>
        <v>32.839999999999996</v>
      </c>
      <c r="AC1593" s="2">
        <f t="shared" si="125"/>
        <v>7.2142857142857144</v>
      </c>
      <c r="AD1593">
        <v>0.72142857142857142</v>
      </c>
      <c r="AL1593" s="2" t="str">
        <f t="shared" si="130"/>
        <v/>
      </c>
      <c r="AT1593" s="2" t="str">
        <f t="shared" si="126"/>
        <v/>
      </c>
      <c r="AU1593" s="2" t="str">
        <f>IF(ISNUMBER(AT1593),SUMIFS($AT$1:AT1593,$A$1:A1593,A1593,$K$1:K1593,K1593,$E$1:E1593,E1593),"")</f>
        <v/>
      </c>
      <c r="AV1593">
        <f t="shared" si="127"/>
        <v>5</v>
      </c>
    </row>
    <row r="1594" spans="1:48" x14ac:dyDescent="0.25">
      <c r="A1594" s="4" t="s">
        <v>91</v>
      </c>
      <c r="B1594" s="4" t="s">
        <v>116</v>
      </c>
      <c r="C1594" t="s">
        <v>30</v>
      </c>
      <c r="D1594" s="3">
        <v>40780</v>
      </c>
      <c r="E1594">
        <v>5</v>
      </c>
      <c r="G1594" t="s">
        <v>105</v>
      </c>
      <c r="K1594" t="str">
        <f t="shared" si="128"/>
        <v>2011/12</v>
      </c>
      <c r="N1594" s="2" t="s">
        <v>20</v>
      </c>
      <c r="O1594" s="2" t="str">
        <f t="shared" si="129"/>
        <v/>
      </c>
      <c r="Q1594">
        <v>5.3</v>
      </c>
      <c r="R1594">
        <v>5.3</v>
      </c>
      <c r="S1594" s="2">
        <f>IF(ISNUMBER(R1594),SUMIFS(R$1:$R1594,A$1:$A1594,A1594,K$1:$K1594,K1594,E$1:$E1594,E1594),"")</f>
        <v>33.79</v>
      </c>
      <c r="AC1594" s="2">
        <f t="shared" si="125"/>
        <v>15.142857142857141</v>
      </c>
      <c r="AD1594">
        <v>1.514285714285714</v>
      </c>
      <c r="AL1594" s="2" t="str">
        <f t="shared" si="130"/>
        <v/>
      </c>
      <c r="AT1594" s="2" t="str">
        <f t="shared" si="126"/>
        <v/>
      </c>
      <c r="AU1594" s="2" t="str">
        <f>IF(ISNUMBER(AT1594),SUMIFS($AT$1:AT1594,$A$1:A1594,A1594,$K$1:K1594,K1594,$E$1:E1594,E1594),"")</f>
        <v/>
      </c>
      <c r="AV1594">
        <f t="shared" si="127"/>
        <v>5</v>
      </c>
    </row>
    <row r="1595" spans="1:48" x14ac:dyDescent="0.25">
      <c r="A1595" s="4" t="s">
        <v>91</v>
      </c>
      <c r="B1595" s="4" t="s">
        <v>116</v>
      </c>
      <c r="C1595" t="s">
        <v>30</v>
      </c>
      <c r="D1595" s="3">
        <v>40822</v>
      </c>
      <c r="E1595">
        <v>1</v>
      </c>
      <c r="G1595" t="s">
        <v>105</v>
      </c>
      <c r="K1595" t="str">
        <f t="shared" si="128"/>
        <v>2011/12</v>
      </c>
      <c r="N1595" s="2" t="s">
        <v>20</v>
      </c>
      <c r="O1595" s="2" t="str">
        <f t="shared" si="129"/>
        <v/>
      </c>
      <c r="Q1595">
        <v>78.55</v>
      </c>
      <c r="R1595">
        <v>78.55</v>
      </c>
      <c r="S1595" s="2">
        <f>IF(ISNUMBER(R1595),SUMIFS(R$1:$R1595,A$1:$A1595,A1595,K$1:$K1595,K1595,E$1:$E1595,E1595),"")</f>
        <v>102.83</v>
      </c>
      <c r="AC1595" s="2">
        <f t="shared" si="125"/>
        <v>187.02101446559732</v>
      </c>
      <c r="AD1595">
        <v>18.70210144655973</v>
      </c>
      <c r="AL1595" s="2" t="str">
        <f t="shared" si="130"/>
        <v/>
      </c>
      <c r="AT1595" s="2" t="str">
        <f t="shared" si="126"/>
        <v/>
      </c>
      <c r="AU1595" s="2" t="str">
        <f>IF(ISNUMBER(AT1595),SUMIFS($AT$1:AT1595,$A$1:A1595,A1595,$K$1:K1595,K1595,$E$1:E1595,E1595),"")</f>
        <v/>
      </c>
      <c r="AV1595">
        <f t="shared" si="127"/>
        <v>5</v>
      </c>
    </row>
    <row r="1596" spans="1:48" x14ac:dyDescent="0.25">
      <c r="A1596" s="4" t="s">
        <v>91</v>
      </c>
      <c r="B1596" s="4" t="s">
        <v>116</v>
      </c>
      <c r="C1596" t="s">
        <v>30</v>
      </c>
      <c r="D1596" s="3">
        <v>40822</v>
      </c>
      <c r="E1596">
        <v>2</v>
      </c>
      <c r="G1596" t="s">
        <v>105</v>
      </c>
      <c r="K1596" t="str">
        <f t="shared" si="128"/>
        <v>2011/12</v>
      </c>
      <c r="N1596" s="2" t="s">
        <v>20</v>
      </c>
      <c r="O1596" s="2" t="str">
        <f t="shared" si="129"/>
        <v/>
      </c>
      <c r="Q1596">
        <v>93.43</v>
      </c>
      <c r="R1596">
        <v>93.43</v>
      </c>
      <c r="S1596" s="2">
        <f>IF(ISNUMBER(R1596),SUMIFS(R$1:$R1596,A$1:$A1596,A1596,K$1:$K1596,K1596,E$1:$E1596,E1596),"")</f>
        <v>125.72</v>
      </c>
      <c r="AC1596" s="2">
        <f t="shared" si="125"/>
        <v>222.44126204850676</v>
      </c>
      <c r="AD1596">
        <v>22.244126204850676</v>
      </c>
      <c r="AL1596" s="2" t="str">
        <f t="shared" si="130"/>
        <v/>
      </c>
      <c r="AT1596" s="2" t="str">
        <f t="shared" si="126"/>
        <v/>
      </c>
      <c r="AU1596" s="2" t="str">
        <f>IF(ISNUMBER(AT1596),SUMIFS($AT$1:AT1596,$A$1:A1596,A1596,$K$1:K1596,K1596,$E$1:E1596,E1596),"")</f>
        <v/>
      </c>
      <c r="AV1596">
        <f t="shared" si="127"/>
        <v>5</v>
      </c>
    </row>
    <row r="1597" spans="1:48" x14ac:dyDescent="0.25">
      <c r="A1597" s="4" t="s">
        <v>91</v>
      </c>
      <c r="B1597" s="4" t="s">
        <v>116</v>
      </c>
      <c r="C1597" t="s">
        <v>30</v>
      </c>
      <c r="D1597" s="3">
        <v>40822</v>
      </c>
      <c r="E1597">
        <v>3</v>
      </c>
      <c r="G1597" t="s">
        <v>105</v>
      </c>
      <c r="K1597" t="str">
        <f t="shared" si="128"/>
        <v>2011/12</v>
      </c>
      <c r="N1597" s="2" t="s">
        <v>20</v>
      </c>
      <c r="O1597" s="2" t="str">
        <f t="shared" si="129"/>
        <v/>
      </c>
      <c r="Q1597">
        <v>87.45</v>
      </c>
      <c r="R1597">
        <v>87.45</v>
      </c>
      <c r="S1597" s="2">
        <f>IF(ISNUMBER(R1597),SUMIFS(R$1:$R1597,A$1:$A1597,A1597,K$1:$K1597,K1597,E$1:$E1597,E1597),"")</f>
        <v>116.35</v>
      </c>
      <c r="AC1597" s="2">
        <f t="shared" si="125"/>
        <v>208.20860643999202</v>
      </c>
      <c r="AD1597">
        <v>20.820860643999204</v>
      </c>
      <c r="AL1597" s="2" t="str">
        <f t="shared" si="130"/>
        <v/>
      </c>
      <c r="AT1597" s="2" t="str">
        <f t="shared" si="126"/>
        <v/>
      </c>
      <c r="AU1597" s="2" t="str">
        <f>IF(ISNUMBER(AT1597),SUMIFS($AT$1:AT1597,$A$1:A1597,A1597,$K$1:K1597,K1597,$E$1:E1597,E1597),"")</f>
        <v/>
      </c>
      <c r="AV1597">
        <f t="shared" si="127"/>
        <v>5</v>
      </c>
    </row>
    <row r="1598" spans="1:48" x14ac:dyDescent="0.25">
      <c r="A1598" s="4" t="s">
        <v>91</v>
      </c>
      <c r="B1598" s="4" t="s">
        <v>116</v>
      </c>
      <c r="C1598" t="s">
        <v>30</v>
      </c>
      <c r="D1598" s="3">
        <v>40822</v>
      </c>
      <c r="E1598">
        <v>4</v>
      </c>
      <c r="G1598" t="s">
        <v>105</v>
      </c>
      <c r="K1598" t="str">
        <f t="shared" si="128"/>
        <v>2011/12</v>
      </c>
      <c r="N1598" s="2" t="s">
        <v>20</v>
      </c>
      <c r="O1598" s="2" t="str">
        <f t="shared" si="129"/>
        <v/>
      </c>
      <c r="Q1598">
        <v>40.479999999999997</v>
      </c>
      <c r="R1598">
        <v>40.479999999999997</v>
      </c>
      <c r="S1598" s="2">
        <f>IF(ISNUMBER(R1598),SUMIFS(R$1:$R1598,A$1:$A1598,A1598,K$1:$K1598,K1598,E$1:$E1598,E1598),"")</f>
        <v>73.319999999999993</v>
      </c>
      <c r="AC1598" s="2">
        <f t="shared" si="125"/>
        <v>96.375886848062208</v>
      </c>
      <c r="AD1598">
        <v>9.6375886848062216</v>
      </c>
      <c r="AL1598" s="2" t="str">
        <f t="shared" si="130"/>
        <v/>
      </c>
      <c r="AT1598" s="2" t="str">
        <f t="shared" si="126"/>
        <v/>
      </c>
      <c r="AU1598" s="2" t="str">
        <f>IF(ISNUMBER(AT1598),SUMIFS($AT$1:AT1598,$A$1:A1598,A1598,$K$1:K1598,K1598,$E$1:E1598,E1598),"")</f>
        <v/>
      </c>
      <c r="AV1598">
        <f t="shared" si="127"/>
        <v>5</v>
      </c>
    </row>
    <row r="1599" spans="1:48" x14ac:dyDescent="0.25">
      <c r="A1599" s="4" t="s">
        <v>91</v>
      </c>
      <c r="B1599" s="4" t="s">
        <v>116</v>
      </c>
      <c r="C1599" t="s">
        <v>30</v>
      </c>
      <c r="D1599" s="3">
        <v>40822</v>
      </c>
      <c r="E1599">
        <v>5</v>
      </c>
      <c r="G1599" t="s">
        <v>105</v>
      </c>
      <c r="K1599" t="str">
        <f t="shared" si="128"/>
        <v>2011/12</v>
      </c>
      <c r="N1599" s="2" t="s">
        <v>20</v>
      </c>
      <c r="O1599" s="2" t="str">
        <f t="shared" si="129"/>
        <v/>
      </c>
      <c r="Q1599">
        <v>68.14</v>
      </c>
      <c r="R1599">
        <v>68.14</v>
      </c>
      <c r="S1599" s="2">
        <f>IF(ISNUMBER(R1599),SUMIFS(R$1:$R1599,A$1:$A1599,A1599,K$1:$K1599,K1599,E$1:$E1599,E1599),"")</f>
        <v>101.93</v>
      </c>
      <c r="AC1599" s="2">
        <f t="shared" si="125"/>
        <v>162.24319167900524</v>
      </c>
      <c r="AD1599">
        <v>16.224319167900525</v>
      </c>
      <c r="AL1599" s="2" t="str">
        <f t="shared" si="130"/>
        <v/>
      </c>
      <c r="AT1599" s="2" t="str">
        <f t="shared" si="126"/>
        <v/>
      </c>
      <c r="AU1599" s="2" t="str">
        <f>IF(ISNUMBER(AT1599),SUMIFS($AT$1:AT1599,$A$1:A1599,A1599,$K$1:K1599,K1599,$E$1:E1599,E1599),"")</f>
        <v/>
      </c>
      <c r="AV1599">
        <f t="shared" si="127"/>
        <v>5</v>
      </c>
    </row>
    <row r="1600" spans="1:48" x14ac:dyDescent="0.25">
      <c r="A1600" s="4" t="s">
        <v>91</v>
      </c>
      <c r="B1600" s="4" t="s">
        <v>116</v>
      </c>
      <c r="C1600" t="s">
        <v>30</v>
      </c>
      <c r="D1600" s="3">
        <v>40850</v>
      </c>
      <c r="E1600">
        <v>1</v>
      </c>
      <c r="G1600" t="s">
        <v>105</v>
      </c>
      <c r="K1600" t="str">
        <f t="shared" si="128"/>
        <v>2011/12</v>
      </c>
      <c r="N1600" s="2" t="s">
        <v>20</v>
      </c>
      <c r="O1600" s="2" t="str">
        <f t="shared" si="129"/>
        <v/>
      </c>
      <c r="Q1600">
        <v>137.52000000000001</v>
      </c>
      <c r="R1600">
        <v>137.52000000000001</v>
      </c>
      <c r="S1600" s="2">
        <f>IF(ISNUMBER(R1600),SUMIFS(R$1:$R1600,A$1:$A1600,A1600,K$1:$K1600,K1600,E$1:$E1600,E1600),"")</f>
        <v>240.35000000000002</v>
      </c>
      <c r="AC1600" s="2">
        <f t="shared" si="125"/>
        <v>491.13338882874251</v>
      </c>
      <c r="AD1600">
        <v>49.113338882874253</v>
      </c>
      <c r="AL1600" s="2" t="str">
        <f t="shared" si="130"/>
        <v/>
      </c>
      <c r="AT1600" s="2" t="str">
        <f t="shared" si="126"/>
        <v/>
      </c>
      <c r="AU1600" s="2" t="str">
        <f>IF(ISNUMBER(AT1600),SUMIFS($AT$1:AT1600,$A$1:A1600,A1600,$K$1:K1600,K1600,$E$1:E1600,E1600),"")</f>
        <v/>
      </c>
      <c r="AV1600">
        <f t="shared" si="127"/>
        <v>5</v>
      </c>
    </row>
    <row r="1601" spans="1:48" x14ac:dyDescent="0.25">
      <c r="A1601" s="4" t="s">
        <v>91</v>
      </c>
      <c r="B1601" s="4" t="s">
        <v>116</v>
      </c>
      <c r="C1601" t="s">
        <v>30</v>
      </c>
      <c r="D1601" s="3">
        <v>40850</v>
      </c>
      <c r="E1601">
        <v>2</v>
      </c>
      <c r="G1601" t="s">
        <v>105</v>
      </c>
      <c r="K1601" t="str">
        <f t="shared" si="128"/>
        <v>2011/12</v>
      </c>
      <c r="N1601" s="2" t="s">
        <v>20</v>
      </c>
      <c r="O1601" s="2" t="str">
        <f t="shared" si="129"/>
        <v/>
      </c>
      <c r="Q1601">
        <v>135.21</v>
      </c>
      <c r="R1601">
        <v>135.21</v>
      </c>
      <c r="S1601" s="2">
        <f>IF(ISNUMBER(R1601),SUMIFS(R$1:$R1601,A$1:$A1601,A1601,K$1:$K1601,K1601,E$1:$E1601,E1601),"")</f>
        <v>260.93</v>
      </c>
      <c r="AC1601" s="2">
        <f t="shared" si="125"/>
        <v>482.88934136700027</v>
      </c>
      <c r="AD1601">
        <v>48.288934136700028</v>
      </c>
      <c r="AL1601" s="2" t="str">
        <f t="shared" si="130"/>
        <v/>
      </c>
      <c r="AT1601" s="2" t="str">
        <f t="shared" si="126"/>
        <v/>
      </c>
      <c r="AU1601" s="2" t="str">
        <f>IF(ISNUMBER(AT1601),SUMIFS($AT$1:AT1601,$A$1:A1601,A1601,$K$1:K1601,K1601,$E$1:E1601,E1601),"")</f>
        <v/>
      </c>
      <c r="AV1601">
        <f t="shared" si="127"/>
        <v>5</v>
      </c>
    </row>
    <row r="1602" spans="1:48" x14ac:dyDescent="0.25">
      <c r="A1602" s="4" t="s">
        <v>91</v>
      </c>
      <c r="B1602" s="4" t="s">
        <v>116</v>
      </c>
      <c r="C1602" t="s">
        <v>30</v>
      </c>
      <c r="D1602" s="3">
        <v>40850</v>
      </c>
      <c r="E1602">
        <v>3</v>
      </c>
      <c r="G1602" t="s">
        <v>105</v>
      </c>
      <c r="K1602" t="str">
        <f t="shared" si="128"/>
        <v>2011/12</v>
      </c>
      <c r="N1602" s="2" t="s">
        <v>20</v>
      </c>
      <c r="O1602" s="2" t="str">
        <f t="shared" si="129"/>
        <v/>
      </c>
      <c r="Q1602">
        <v>125.46</v>
      </c>
      <c r="R1602">
        <v>125.46</v>
      </c>
      <c r="S1602" s="2">
        <f>IF(ISNUMBER(R1602),SUMIFS(R$1:$R1602,A$1:$A1602,A1602,K$1:$K1602,K1602,E$1:$E1602,E1602),"")</f>
        <v>241.81</v>
      </c>
      <c r="AC1602" s="2">
        <f t="shared" ref="AC1602:AC1665" si="131">IF(ISNUMBER(AD1602),AD1602*10,"")</f>
        <v>448.08036602347323</v>
      </c>
      <c r="AD1602">
        <v>44.808036602347322</v>
      </c>
      <c r="AL1602" s="2" t="str">
        <f t="shared" si="130"/>
        <v/>
      </c>
      <c r="AT1602" s="2" t="str">
        <f t="shared" ref="AT1602:AT1665" si="132">IF(AND(ISNUMBER(AL1602),ISNUMBER(R1602)),ROUND(R1602*AL1602,3),"")</f>
        <v/>
      </c>
      <c r="AU1602" s="2" t="str">
        <f>IF(ISNUMBER(AT1602),SUMIFS($AT$1:AT1602,$A$1:A1602,A1602,$K$1:K1602,K1602,$E$1:E1602,E1602),"")</f>
        <v/>
      </c>
      <c r="AV1602">
        <f t="shared" ref="AV1602:AV1665" si="133">COUNT(P1602:AU1602)</f>
        <v>5</v>
      </c>
    </row>
    <row r="1603" spans="1:48" x14ac:dyDescent="0.25">
      <c r="A1603" s="4" t="s">
        <v>91</v>
      </c>
      <c r="B1603" s="4" t="s">
        <v>116</v>
      </c>
      <c r="C1603" t="s">
        <v>30</v>
      </c>
      <c r="D1603" s="3">
        <v>40850</v>
      </c>
      <c r="E1603">
        <v>4</v>
      </c>
      <c r="G1603" t="s">
        <v>105</v>
      </c>
      <c r="K1603" t="str">
        <f t="shared" si="128"/>
        <v>2011/12</v>
      </c>
      <c r="N1603" s="2" t="s">
        <v>20</v>
      </c>
      <c r="O1603" s="2" t="str">
        <f t="shared" si="129"/>
        <v/>
      </c>
      <c r="Q1603">
        <v>83.3</v>
      </c>
      <c r="R1603">
        <v>83.3</v>
      </c>
      <c r="S1603" s="2">
        <f>IF(ISNUMBER(R1603),SUMIFS(R$1:$R1603,A$1:$A1603,A1603,K$1:$K1603,K1603,E$1:$E1603,E1603),"")</f>
        <v>156.62</v>
      </c>
      <c r="AC1603" s="2">
        <f t="shared" si="131"/>
        <v>297.48400876474614</v>
      </c>
      <c r="AD1603">
        <v>29.748400876474616</v>
      </c>
      <c r="AL1603" s="2" t="str">
        <f t="shared" si="130"/>
        <v/>
      </c>
      <c r="AT1603" s="2" t="str">
        <f t="shared" si="132"/>
        <v/>
      </c>
      <c r="AU1603" s="2" t="str">
        <f>IF(ISNUMBER(AT1603),SUMIFS($AT$1:AT1603,$A$1:A1603,A1603,$K$1:K1603,K1603,$E$1:E1603,E1603),"")</f>
        <v/>
      </c>
      <c r="AV1603">
        <f t="shared" si="133"/>
        <v>5</v>
      </c>
    </row>
    <row r="1604" spans="1:48" x14ac:dyDescent="0.25">
      <c r="A1604" s="4" t="s">
        <v>91</v>
      </c>
      <c r="B1604" s="4" t="s">
        <v>116</v>
      </c>
      <c r="C1604" t="s">
        <v>30</v>
      </c>
      <c r="D1604" s="3">
        <v>40850</v>
      </c>
      <c r="E1604">
        <v>5</v>
      </c>
      <c r="G1604" t="s">
        <v>105</v>
      </c>
      <c r="K1604" t="str">
        <f t="shared" si="128"/>
        <v>2011/12</v>
      </c>
      <c r="N1604" s="2" t="s">
        <v>20</v>
      </c>
      <c r="O1604" s="2" t="str">
        <f t="shared" si="129"/>
        <v/>
      </c>
      <c r="Q1604">
        <v>117.32</v>
      </c>
      <c r="R1604">
        <v>117.32</v>
      </c>
      <c r="S1604" s="2">
        <f>IF(ISNUMBER(R1604),SUMIFS(R$1:$R1604,A$1:$A1604,A1604,K$1:$K1604,K1604,E$1:$E1604,E1604),"")</f>
        <v>219.25</v>
      </c>
      <c r="AC1604" s="2">
        <f t="shared" si="131"/>
        <v>419.00899261628632</v>
      </c>
      <c r="AD1604">
        <v>41.900899261628631</v>
      </c>
      <c r="AL1604" s="2" t="str">
        <f t="shared" si="130"/>
        <v/>
      </c>
      <c r="AT1604" s="2" t="str">
        <f t="shared" si="132"/>
        <v/>
      </c>
      <c r="AU1604" s="2" t="str">
        <f>IF(ISNUMBER(AT1604),SUMIFS($AT$1:AT1604,$A$1:A1604,A1604,$K$1:K1604,K1604,$E$1:E1604,E1604),"")</f>
        <v/>
      </c>
      <c r="AV1604">
        <f t="shared" si="133"/>
        <v>5</v>
      </c>
    </row>
    <row r="1605" spans="1:48" x14ac:dyDescent="0.25">
      <c r="A1605" s="4" t="s">
        <v>91</v>
      </c>
      <c r="B1605" s="4" t="s">
        <v>116</v>
      </c>
      <c r="C1605" t="s">
        <v>30</v>
      </c>
      <c r="D1605" s="3">
        <v>40864</v>
      </c>
      <c r="E1605">
        <v>1</v>
      </c>
      <c r="G1605" t="s">
        <v>105</v>
      </c>
      <c r="K1605" t="str">
        <f t="shared" si="128"/>
        <v>2011/12</v>
      </c>
      <c r="N1605" s="2" t="s">
        <v>20</v>
      </c>
      <c r="O1605" s="2" t="str">
        <f t="shared" si="129"/>
        <v/>
      </c>
      <c r="Q1605">
        <v>109.58</v>
      </c>
      <c r="R1605">
        <v>109.58</v>
      </c>
      <c r="S1605" s="2">
        <f>IF(ISNUMBER(R1605),SUMIFS(R$1:$R1605,A$1:$A1605,A1605,K$1:$K1605,K1605,E$1:$E1605,E1605),"")</f>
        <v>349.93</v>
      </c>
      <c r="AC1605" s="2">
        <f t="shared" si="131"/>
        <v>782.70973193746772</v>
      </c>
      <c r="AD1605">
        <v>78.270973193746769</v>
      </c>
      <c r="AL1605" s="2" t="str">
        <f t="shared" si="130"/>
        <v/>
      </c>
      <c r="AT1605" s="2" t="str">
        <f t="shared" si="132"/>
        <v/>
      </c>
      <c r="AU1605" s="2" t="str">
        <f>IF(ISNUMBER(AT1605),SUMIFS($AT$1:AT1605,$A$1:A1605,A1605,$K$1:K1605,K1605,$E$1:E1605,E1605),"")</f>
        <v/>
      </c>
      <c r="AV1605">
        <f t="shared" si="133"/>
        <v>5</v>
      </c>
    </row>
    <row r="1606" spans="1:48" x14ac:dyDescent="0.25">
      <c r="A1606" s="4" t="s">
        <v>91</v>
      </c>
      <c r="B1606" s="4" t="s">
        <v>116</v>
      </c>
      <c r="C1606" t="s">
        <v>30</v>
      </c>
      <c r="D1606" s="3">
        <v>40864</v>
      </c>
      <c r="E1606">
        <v>2</v>
      </c>
      <c r="G1606" t="s">
        <v>105</v>
      </c>
      <c r="K1606" t="str">
        <f t="shared" si="128"/>
        <v>2011/12</v>
      </c>
      <c r="N1606" s="2" t="s">
        <v>20</v>
      </c>
      <c r="O1606" s="2" t="str">
        <f t="shared" si="129"/>
        <v/>
      </c>
      <c r="Q1606">
        <v>27.58</v>
      </c>
      <c r="R1606">
        <v>27.58</v>
      </c>
      <c r="S1606" s="2">
        <f>IF(ISNUMBER(R1606),SUMIFS(R$1:$R1606,A$1:$A1606,A1606,K$1:$K1606,K1606,E$1:$E1606,E1606),"")</f>
        <v>288.51</v>
      </c>
      <c r="AC1606" s="2">
        <f t="shared" si="131"/>
        <v>196.99499165275455</v>
      </c>
      <c r="AD1606">
        <v>19.699499165275455</v>
      </c>
      <c r="AL1606" s="2" t="str">
        <f t="shared" si="130"/>
        <v/>
      </c>
      <c r="AT1606" s="2" t="str">
        <f t="shared" si="132"/>
        <v/>
      </c>
      <c r="AU1606" s="2" t="str">
        <f>IF(ISNUMBER(AT1606),SUMIFS($AT$1:AT1606,$A$1:A1606,A1606,$K$1:K1606,K1606,$E$1:E1606,E1606),"")</f>
        <v/>
      </c>
      <c r="AV1606">
        <f t="shared" si="133"/>
        <v>5</v>
      </c>
    </row>
    <row r="1607" spans="1:48" x14ac:dyDescent="0.25">
      <c r="A1607" s="4" t="s">
        <v>91</v>
      </c>
      <c r="B1607" s="4" t="s">
        <v>116</v>
      </c>
      <c r="C1607" t="s">
        <v>30</v>
      </c>
      <c r="D1607" s="3">
        <v>40864</v>
      </c>
      <c r="E1607">
        <v>3</v>
      </c>
      <c r="G1607" t="s">
        <v>105</v>
      </c>
      <c r="K1607" t="str">
        <f t="shared" si="128"/>
        <v>2011/12</v>
      </c>
      <c r="N1607" s="2" t="s">
        <v>20</v>
      </c>
      <c r="O1607" s="2" t="str">
        <f t="shared" si="129"/>
        <v/>
      </c>
      <c r="Q1607">
        <v>59.86</v>
      </c>
      <c r="R1607">
        <v>59.86</v>
      </c>
      <c r="S1607" s="2">
        <f>IF(ISNUMBER(R1607),SUMIFS(R$1:$R1607,A$1:$A1607,A1607,K$1:$K1607,K1607,E$1:$E1607,E1607),"")</f>
        <v>301.67</v>
      </c>
      <c r="AC1607" s="2">
        <f t="shared" si="131"/>
        <v>427.58208691034599</v>
      </c>
      <c r="AD1607">
        <v>42.758208691034596</v>
      </c>
      <c r="AL1607" s="2" t="str">
        <f t="shared" si="130"/>
        <v/>
      </c>
      <c r="AT1607" s="2" t="str">
        <f t="shared" si="132"/>
        <v/>
      </c>
      <c r="AU1607" s="2" t="str">
        <f>IF(ISNUMBER(AT1607),SUMIFS($AT$1:AT1607,$A$1:A1607,A1607,$K$1:K1607,K1607,$E$1:E1607,E1607),"")</f>
        <v/>
      </c>
      <c r="AV1607">
        <f t="shared" si="133"/>
        <v>5</v>
      </c>
    </row>
    <row r="1608" spans="1:48" x14ac:dyDescent="0.25">
      <c r="A1608" s="4" t="s">
        <v>91</v>
      </c>
      <c r="B1608" s="4" t="s">
        <v>116</v>
      </c>
      <c r="C1608" t="s">
        <v>30</v>
      </c>
      <c r="D1608" s="3">
        <v>40864</v>
      </c>
      <c r="E1608">
        <v>4</v>
      </c>
      <c r="G1608" t="s">
        <v>105</v>
      </c>
      <c r="K1608" t="str">
        <f t="shared" si="128"/>
        <v>2011/12</v>
      </c>
      <c r="N1608" s="2" t="s">
        <v>20</v>
      </c>
      <c r="O1608" s="2" t="str">
        <f t="shared" si="129"/>
        <v/>
      </c>
      <c r="Q1608">
        <v>58.33</v>
      </c>
      <c r="R1608">
        <v>58.33</v>
      </c>
      <c r="S1608" s="2">
        <f>IF(ISNUMBER(R1608),SUMIFS(R$1:$R1608,A$1:$A1608,A1608,K$1:$K1608,K1608,E$1:$E1608,E1608),"")</f>
        <v>214.95</v>
      </c>
      <c r="AC1608" s="2">
        <f t="shared" si="131"/>
        <v>416.6495693042898</v>
      </c>
      <c r="AD1608">
        <v>41.664956930428978</v>
      </c>
      <c r="AL1608" s="2" t="str">
        <f t="shared" si="130"/>
        <v/>
      </c>
      <c r="AT1608" s="2" t="str">
        <f t="shared" si="132"/>
        <v/>
      </c>
      <c r="AU1608" s="2" t="str">
        <f>IF(ISNUMBER(AT1608),SUMIFS($AT$1:AT1608,$A$1:A1608,A1608,$K$1:K1608,K1608,$E$1:E1608,E1608),"")</f>
        <v/>
      </c>
      <c r="AV1608">
        <f t="shared" si="133"/>
        <v>5</v>
      </c>
    </row>
    <row r="1609" spans="1:48" x14ac:dyDescent="0.25">
      <c r="A1609" s="4" t="s">
        <v>91</v>
      </c>
      <c r="B1609" s="4" t="s">
        <v>116</v>
      </c>
      <c r="C1609" t="s">
        <v>30</v>
      </c>
      <c r="D1609" s="3">
        <v>40864</v>
      </c>
      <c r="E1609">
        <v>5</v>
      </c>
      <c r="G1609" t="s">
        <v>105</v>
      </c>
      <c r="K1609" t="str">
        <f t="shared" si="128"/>
        <v>2011/12</v>
      </c>
      <c r="N1609" s="2" t="s">
        <v>20</v>
      </c>
      <c r="O1609" s="2" t="str">
        <f t="shared" si="129"/>
        <v/>
      </c>
      <c r="Q1609">
        <v>106.25</v>
      </c>
      <c r="R1609">
        <v>106.25</v>
      </c>
      <c r="S1609" s="2">
        <f>IF(ISNUMBER(R1609),SUMIFS(R$1:$R1609,A$1:$A1609,A1609,K$1:$K1609,K1609,E$1:$E1609,E1609),"")</f>
        <v>325.5</v>
      </c>
      <c r="AC1609" s="2">
        <f t="shared" si="131"/>
        <v>758.93837227536449</v>
      </c>
      <c r="AD1609">
        <v>75.893837227536451</v>
      </c>
      <c r="AL1609" s="2" t="str">
        <f t="shared" si="130"/>
        <v/>
      </c>
      <c r="AT1609" s="2" t="str">
        <f t="shared" si="132"/>
        <v/>
      </c>
      <c r="AU1609" s="2" t="str">
        <f>IF(ISNUMBER(AT1609),SUMIFS($AT$1:AT1609,$A$1:A1609,A1609,$K$1:K1609,K1609,$E$1:E1609,E1609),"")</f>
        <v/>
      </c>
      <c r="AV1609">
        <f t="shared" si="133"/>
        <v>5</v>
      </c>
    </row>
    <row r="1610" spans="1:48" x14ac:dyDescent="0.25">
      <c r="A1610" s="4" t="s">
        <v>91</v>
      </c>
      <c r="B1610" s="4" t="s">
        <v>116</v>
      </c>
      <c r="C1610" t="s">
        <v>30</v>
      </c>
      <c r="D1610" s="3">
        <v>40885</v>
      </c>
      <c r="E1610">
        <v>1</v>
      </c>
      <c r="G1610" t="s">
        <v>105</v>
      </c>
      <c r="K1610" t="str">
        <f t="shared" si="128"/>
        <v>2011/12</v>
      </c>
      <c r="N1610" s="2" t="s">
        <v>20</v>
      </c>
      <c r="O1610" s="2" t="str">
        <f t="shared" si="129"/>
        <v/>
      </c>
      <c r="Q1610">
        <v>121.04</v>
      </c>
      <c r="R1610">
        <v>121.04</v>
      </c>
      <c r="S1610" s="2">
        <f>IF(ISNUMBER(R1610),SUMIFS(R$1:$R1610,A$1:$A1610,A1610,K$1:$K1610,K1610,E$1:$E1610,E1610),"")</f>
        <v>470.97</v>
      </c>
      <c r="AC1610" s="2">
        <f t="shared" si="131"/>
        <v>576.38474804139025</v>
      </c>
      <c r="AD1610">
        <v>57.638474804139022</v>
      </c>
      <c r="AL1610" s="2" t="str">
        <f t="shared" si="130"/>
        <v/>
      </c>
      <c r="AT1610" s="2" t="str">
        <f t="shared" si="132"/>
        <v/>
      </c>
      <c r="AU1610" s="2" t="str">
        <f>IF(ISNUMBER(AT1610),SUMIFS($AT$1:AT1610,$A$1:A1610,A1610,$K$1:K1610,K1610,$E$1:E1610,E1610),"")</f>
        <v/>
      </c>
      <c r="AV1610">
        <f t="shared" si="133"/>
        <v>5</v>
      </c>
    </row>
    <row r="1611" spans="1:48" x14ac:dyDescent="0.25">
      <c r="A1611" s="4" t="s">
        <v>91</v>
      </c>
      <c r="B1611" s="4" t="s">
        <v>116</v>
      </c>
      <c r="C1611" t="s">
        <v>30</v>
      </c>
      <c r="D1611" s="3">
        <v>40885</v>
      </c>
      <c r="E1611">
        <v>2</v>
      </c>
      <c r="G1611" t="s">
        <v>105</v>
      </c>
      <c r="K1611" t="str">
        <f t="shared" si="128"/>
        <v>2011/12</v>
      </c>
      <c r="N1611" s="2" t="s">
        <v>20</v>
      </c>
      <c r="O1611" s="2" t="str">
        <f t="shared" si="129"/>
        <v/>
      </c>
      <c r="Q1611">
        <v>95.96</v>
      </c>
      <c r="R1611">
        <v>95.96</v>
      </c>
      <c r="S1611" s="2">
        <f>IF(ISNUMBER(R1611),SUMIFS(R$1:$R1611,A$1:$A1611,A1611,K$1:$K1611,K1611,E$1:$E1611,E1611),"")</f>
        <v>384.46999999999997</v>
      </c>
      <c r="AC1611" s="2">
        <f t="shared" si="131"/>
        <v>456.95603533835424</v>
      </c>
      <c r="AD1611">
        <v>45.695603533835424</v>
      </c>
      <c r="AL1611" s="2" t="str">
        <f t="shared" si="130"/>
        <v/>
      </c>
      <c r="AT1611" s="2" t="str">
        <f t="shared" si="132"/>
        <v/>
      </c>
      <c r="AU1611" s="2" t="str">
        <f>IF(ISNUMBER(AT1611),SUMIFS($AT$1:AT1611,$A$1:A1611,A1611,$K$1:K1611,K1611,$E$1:E1611,E1611),"")</f>
        <v/>
      </c>
      <c r="AV1611">
        <f t="shared" si="133"/>
        <v>5</v>
      </c>
    </row>
    <row r="1612" spans="1:48" x14ac:dyDescent="0.25">
      <c r="A1612" s="4" t="s">
        <v>91</v>
      </c>
      <c r="B1612" s="4" t="s">
        <v>116</v>
      </c>
      <c r="C1612" t="s">
        <v>30</v>
      </c>
      <c r="D1612" s="3">
        <v>40885</v>
      </c>
      <c r="E1612">
        <v>3</v>
      </c>
      <c r="G1612" t="s">
        <v>105</v>
      </c>
      <c r="K1612" t="str">
        <f t="shared" si="128"/>
        <v>2011/12</v>
      </c>
      <c r="N1612" s="2" t="s">
        <v>20</v>
      </c>
      <c r="O1612" s="2" t="str">
        <f t="shared" si="129"/>
        <v/>
      </c>
      <c r="Q1612">
        <v>94.05</v>
      </c>
      <c r="R1612">
        <v>94.05</v>
      </c>
      <c r="S1612" s="2">
        <f>IF(ISNUMBER(R1612),SUMIFS(R$1:$R1612,A$1:$A1612,A1612,K$1:$K1612,K1612,E$1:$E1612,E1612),"")</f>
        <v>395.72</v>
      </c>
      <c r="AC1612" s="2">
        <f t="shared" si="131"/>
        <v>447.85988025989269</v>
      </c>
      <c r="AD1612">
        <v>44.785988025989269</v>
      </c>
      <c r="AL1612" s="2" t="str">
        <f t="shared" si="130"/>
        <v/>
      </c>
      <c r="AT1612" s="2" t="str">
        <f t="shared" si="132"/>
        <v/>
      </c>
      <c r="AU1612" s="2" t="str">
        <f>IF(ISNUMBER(AT1612),SUMIFS($AT$1:AT1612,$A$1:A1612,A1612,$K$1:K1612,K1612,$E$1:E1612,E1612),"")</f>
        <v/>
      </c>
      <c r="AV1612">
        <f t="shared" si="133"/>
        <v>5</v>
      </c>
    </row>
    <row r="1613" spans="1:48" x14ac:dyDescent="0.25">
      <c r="A1613" s="4" t="s">
        <v>91</v>
      </c>
      <c r="B1613" s="4" t="s">
        <v>116</v>
      </c>
      <c r="C1613" t="s">
        <v>30</v>
      </c>
      <c r="D1613" s="3">
        <v>40885</v>
      </c>
      <c r="E1613">
        <v>4</v>
      </c>
      <c r="G1613" t="s">
        <v>105</v>
      </c>
      <c r="K1613" t="str">
        <f t="shared" si="128"/>
        <v>2011/12</v>
      </c>
      <c r="N1613" s="2" t="s">
        <v>20</v>
      </c>
      <c r="O1613" s="2" t="str">
        <f t="shared" si="129"/>
        <v/>
      </c>
      <c r="Q1613">
        <v>80.040000000000006</v>
      </c>
      <c r="R1613">
        <v>80.040000000000006</v>
      </c>
      <c r="S1613" s="2">
        <f>IF(ISNUMBER(R1613),SUMIFS(R$1:$R1613,A$1:$A1613,A1613,K$1:$K1613,K1613,E$1:$E1613,E1613),"")</f>
        <v>294.99</v>
      </c>
      <c r="AC1613" s="2">
        <f t="shared" si="131"/>
        <v>381.15924909987365</v>
      </c>
      <c r="AD1613">
        <v>38.115924909987363</v>
      </c>
      <c r="AL1613" s="2" t="str">
        <f t="shared" si="130"/>
        <v/>
      </c>
      <c r="AT1613" s="2" t="str">
        <f t="shared" si="132"/>
        <v/>
      </c>
      <c r="AU1613" s="2" t="str">
        <f>IF(ISNUMBER(AT1613),SUMIFS($AT$1:AT1613,$A$1:A1613,A1613,$K$1:K1613,K1613,$E$1:E1613,E1613),"")</f>
        <v/>
      </c>
      <c r="AV1613">
        <f t="shared" si="133"/>
        <v>5</v>
      </c>
    </row>
    <row r="1614" spans="1:48" x14ac:dyDescent="0.25">
      <c r="A1614" s="4" t="s">
        <v>91</v>
      </c>
      <c r="B1614" s="4" t="s">
        <v>116</v>
      </c>
      <c r="C1614" t="s">
        <v>30</v>
      </c>
      <c r="D1614" s="3">
        <v>40885</v>
      </c>
      <c r="E1614">
        <v>5</v>
      </c>
      <c r="G1614" t="s">
        <v>105</v>
      </c>
      <c r="K1614" t="str">
        <f t="shared" si="128"/>
        <v>2011/12</v>
      </c>
      <c r="N1614" s="2" t="s">
        <v>20</v>
      </c>
      <c r="O1614" s="2" t="str">
        <f t="shared" si="129"/>
        <v/>
      </c>
      <c r="Q1614">
        <v>104.58</v>
      </c>
      <c r="R1614">
        <v>104.58</v>
      </c>
      <c r="S1614" s="2">
        <f>IF(ISNUMBER(R1614),SUMIFS(R$1:$R1614,A$1:$A1614,A1614,K$1:$K1614,K1614,E$1:$E1614,E1614),"")</f>
        <v>430.08</v>
      </c>
      <c r="AC1614" s="2">
        <f t="shared" si="131"/>
        <v>497.97990032486246</v>
      </c>
      <c r="AD1614">
        <v>49.797990032486247</v>
      </c>
      <c r="AL1614" s="2" t="str">
        <f t="shared" si="130"/>
        <v/>
      </c>
      <c r="AT1614" s="2" t="str">
        <f t="shared" si="132"/>
        <v/>
      </c>
      <c r="AU1614" s="2" t="str">
        <f>IF(ISNUMBER(AT1614),SUMIFS($AT$1:AT1614,$A$1:A1614,A1614,$K$1:K1614,K1614,$E$1:E1614,E1614),"")</f>
        <v/>
      </c>
      <c r="AV1614">
        <f t="shared" si="133"/>
        <v>5</v>
      </c>
    </row>
    <row r="1615" spans="1:48" x14ac:dyDescent="0.25">
      <c r="A1615" s="4" t="s">
        <v>91</v>
      </c>
      <c r="B1615" s="4" t="s">
        <v>116</v>
      </c>
      <c r="C1615" t="s">
        <v>30</v>
      </c>
      <c r="D1615" s="3">
        <v>40899</v>
      </c>
      <c r="E1615">
        <v>1</v>
      </c>
      <c r="G1615" t="s">
        <v>105</v>
      </c>
      <c r="K1615" t="str">
        <f t="shared" si="128"/>
        <v>2011/12</v>
      </c>
      <c r="N1615" s="2" t="s">
        <v>20</v>
      </c>
      <c r="O1615" s="2" t="str">
        <f t="shared" si="129"/>
        <v/>
      </c>
      <c r="Q1615">
        <v>33.869999999999997</v>
      </c>
      <c r="R1615">
        <v>33.869999999999997</v>
      </c>
      <c r="S1615" s="2">
        <f>IF(ISNUMBER(R1615),SUMIFS(R$1:$R1615,A$1:$A1615,A1615,K$1:$K1615,K1615,E$1:$E1615,E1615),"")</f>
        <v>504.84000000000003</v>
      </c>
      <c r="AC1615" s="2">
        <f t="shared" si="131"/>
        <v>241.94299328596156</v>
      </c>
      <c r="AD1615">
        <v>24.194299328596156</v>
      </c>
      <c r="AL1615" s="2" t="str">
        <f t="shared" si="130"/>
        <v/>
      </c>
      <c r="AT1615" s="2" t="str">
        <f t="shared" si="132"/>
        <v/>
      </c>
      <c r="AU1615" s="2" t="str">
        <f>IF(ISNUMBER(AT1615),SUMIFS($AT$1:AT1615,$A$1:A1615,A1615,$K$1:K1615,K1615,$E$1:E1615,E1615),"")</f>
        <v/>
      </c>
      <c r="AV1615">
        <f t="shared" si="133"/>
        <v>5</v>
      </c>
    </row>
    <row r="1616" spans="1:48" x14ac:dyDescent="0.25">
      <c r="A1616" s="4" t="s">
        <v>91</v>
      </c>
      <c r="B1616" s="4" t="s">
        <v>116</v>
      </c>
      <c r="C1616" t="s">
        <v>30</v>
      </c>
      <c r="D1616" s="3">
        <v>40899</v>
      </c>
      <c r="E1616">
        <v>2</v>
      </c>
      <c r="G1616" t="s">
        <v>105</v>
      </c>
      <c r="K1616" t="str">
        <f t="shared" si="128"/>
        <v>2011/12</v>
      </c>
      <c r="N1616" s="2" t="s">
        <v>20</v>
      </c>
      <c r="O1616" s="2" t="str">
        <f t="shared" si="129"/>
        <v/>
      </c>
      <c r="Q1616">
        <v>33.51</v>
      </c>
      <c r="R1616">
        <v>33.51</v>
      </c>
      <c r="S1616" s="2">
        <f>IF(ISNUMBER(R1616),SUMIFS(R$1:$R1616,A$1:$A1616,A1616,K$1:$K1616,K1616,E$1:$E1616,E1616),"")</f>
        <v>417.97999999999996</v>
      </c>
      <c r="AC1616" s="2">
        <f t="shared" si="131"/>
        <v>239.32839755701048</v>
      </c>
      <c r="AD1616">
        <v>23.932839755701046</v>
      </c>
      <c r="AL1616" s="2" t="str">
        <f t="shared" si="130"/>
        <v/>
      </c>
      <c r="AT1616" s="2" t="str">
        <f t="shared" si="132"/>
        <v/>
      </c>
      <c r="AU1616" s="2" t="str">
        <f>IF(ISNUMBER(AT1616),SUMIFS($AT$1:AT1616,$A$1:A1616,A1616,$K$1:K1616,K1616,$E$1:E1616,E1616),"")</f>
        <v/>
      </c>
      <c r="AV1616">
        <f t="shared" si="133"/>
        <v>5</v>
      </c>
    </row>
    <row r="1617" spans="1:48" x14ac:dyDescent="0.25">
      <c r="A1617" s="4" t="s">
        <v>91</v>
      </c>
      <c r="B1617" s="4" t="s">
        <v>116</v>
      </c>
      <c r="C1617" t="s">
        <v>30</v>
      </c>
      <c r="D1617" s="3">
        <v>40899</v>
      </c>
      <c r="E1617">
        <v>3</v>
      </c>
      <c r="G1617" t="s">
        <v>105</v>
      </c>
      <c r="K1617" t="str">
        <f t="shared" si="128"/>
        <v>2011/12</v>
      </c>
      <c r="N1617" s="2" t="s">
        <v>20</v>
      </c>
      <c r="O1617" s="2" t="str">
        <f t="shared" si="129"/>
        <v/>
      </c>
      <c r="Q1617">
        <v>40.33</v>
      </c>
      <c r="R1617">
        <v>40.33</v>
      </c>
      <c r="S1617" s="2">
        <f>IF(ISNUMBER(R1617),SUMIFS(R$1:$R1617,A$1:$A1617,A1617,K$1:$K1617,K1617,E$1:$E1617,E1617),"")</f>
        <v>436.05</v>
      </c>
      <c r="AC1617" s="2">
        <f t="shared" si="131"/>
        <v>288.07603302636971</v>
      </c>
      <c r="AD1617">
        <v>28.80760330263697</v>
      </c>
      <c r="AL1617" s="2" t="str">
        <f t="shared" si="130"/>
        <v/>
      </c>
      <c r="AT1617" s="2" t="str">
        <f t="shared" si="132"/>
        <v/>
      </c>
      <c r="AU1617" s="2" t="str">
        <f>IF(ISNUMBER(AT1617),SUMIFS($AT$1:AT1617,$A$1:A1617,A1617,$K$1:K1617,K1617,$E$1:E1617,E1617),"")</f>
        <v/>
      </c>
      <c r="AV1617">
        <f t="shared" si="133"/>
        <v>5</v>
      </c>
    </row>
    <row r="1618" spans="1:48" x14ac:dyDescent="0.25">
      <c r="A1618" s="4" t="s">
        <v>91</v>
      </c>
      <c r="B1618" s="4" t="s">
        <v>116</v>
      </c>
      <c r="C1618" t="s">
        <v>30</v>
      </c>
      <c r="D1618" s="3">
        <v>40899</v>
      </c>
      <c r="E1618">
        <v>4</v>
      </c>
      <c r="G1618" t="s">
        <v>105</v>
      </c>
      <c r="K1618" t="str">
        <f t="shared" si="128"/>
        <v>2011/12</v>
      </c>
      <c r="N1618" s="2" t="s">
        <v>20</v>
      </c>
      <c r="O1618" s="2" t="str">
        <f t="shared" si="129"/>
        <v/>
      </c>
      <c r="Q1618">
        <v>34.44</v>
      </c>
      <c r="R1618">
        <v>34.44</v>
      </c>
      <c r="S1618" s="2">
        <f>IF(ISNUMBER(R1618),SUMIFS(R$1:$R1618,A$1:$A1618,A1618,K$1:$K1618,K1618,E$1:$E1618,E1618),"")</f>
        <v>329.43</v>
      </c>
      <c r="AC1618" s="2">
        <f t="shared" si="131"/>
        <v>245.98038782631744</v>
      </c>
      <c r="AD1618">
        <v>24.598038782631743</v>
      </c>
      <c r="AL1618" s="2" t="str">
        <f t="shared" si="130"/>
        <v/>
      </c>
      <c r="AT1618" s="2" t="str">
        <f t="shared" si="132"/>
        <v/>
      </c>
      <c r="AU1618" s="2" t="str">
        <f>IF(ISNUMBER(AT1618),SUMIFS($AT$1:AT1618,$A$1:A1618,A1618,$K$1:K1618,K1618,$E$1:E1618,E1618),"")</f>
        <v/>
      </c>
      <c r="AV1618">
        <f t="shared" si="133"/>
        <v>5</v>
      </c>
    </row>
    <row r="1619" spans="1:48" x14ac:dyDescent="0.25">
      <c r="A1619" s="4" t="s">
        <v>91</v>
      </c>
      <c r="B1619" s="4" t="s">
        <v>116</v>
      </c>
      <c r="C1619" t="s">
        <v>30</v>
      </c>
      <c r="D1619" s="3">
        <v>40899</v>
      </c>
      <c r="E1619">
        <v>5</v>
      </c>
      <c r="G1619" t="s">
        <v>105</v>
      </c>
      <c r="K1619" t="str">
        <f t="shared" si="128"/>
        <v>2011/12</v>
      </c>
      <c r="N1619" s="2" t="s">
        <v>20</v>
      </c>
      <c r="O1619" s="2" t="str">
        <f t="shared" si="129"/>
        <v/>
      </c>
      <c r="Q1619">
        <v>58.15</v>
      </c>
      <c r="R1619">
        <v>58.15</v>
      </c>
      <c r="S1619" s="2">
        <f>IF(ISNUMBER(R1619),SUMIFS(R$1:$R1619,A$1:$A1619,A1619,K$1:$K1619,K1619,E$1:$E1619,E1619),"")</f>
        <v>488.22999999999996</v>
      </c>
      <c r="AC1619" s="2">
        <f t="shared" si="131"/>
        <v>415.39090333493994</v>
      </c>
      <c r="AD1619">
        <v>41.539090333493995</v>
      </c>
      <c r="AL1619" s="2" t="str">
        <f t="shared" si="130"/>
        <v/>
      </c>
      <c r="AT1619" s="2" t="str">
        <f t="shared" si="132"/>
        <v/>
      </c>
      <c r="AU1619" s="2" t="str">
        <f>IF(ISNUMBER(AT1619),SUMIFS($AT$1:AT1619,$A$1:A1619,A1619,$K$1:K1619,K1619,$E$1:E1619,E1619),"")</f>
        <v/>
      </c>
      <c r="AV1619">
        <f t="shared" si="133"/>
        <v>5</v>
      </c>
    </row>
    <row r="1620" spans="1:48" x14ac:dyDescent="0.25">
      <c r="A1620" s="4" t="s">
        <v>91</v>
      </c>
      <c r="B1620" s="4" t="s">
        <v>116</v>
      </c>
      <c r="C1620" t="s">
        <v>30</v>
      </c>
      <c r="D1620" s="3">
        <v>40920</v>
      </c>
      <c r="E1620">
        <v>1</v>
      </c>
      <c r="G1620" t="s">
        <v>105</v>
      </c>
      <c r="K1620" t="str">
        <f t="shared" si="128"/>
        <v>2011/12</v>
      </c>
      <c r="N1620" s="2" t="s">
        <v>20</v>
      </c>
      <c r="O1620" s="2" t="str">
        <f t="shared" si="129"/>
        <v/>
      </c>
      <c r="Q1620">
        <v>199.23</v>
      </c>
      <c r="R1620">
        <v>199.23</v>
      </c>
      <c r="S1620" s="2">
        <f>IF(ISNUMBER(R1620),SUMIFS(R$1:$R1620,A$1:$A1620,A1620,K$1:$K1620,K1620,E$1:$E1620,E1620),"")</f>
        <v>704.07</v>
      </c>
      <c r="AC1620" s="2">
        <f t="shared" si="131"/>
        <v>948.71141445254511</v>
      </c>
      <c r="AD1620">
        <v>94.871141445254509</v>
      </c>
      <c r="AL1620" s="2" t="str">
        <f t="shared" si="130"/>
        <v/>
      </c>
      <c r="AT1620" s="2" t="str">
        <f t="shared" si="132"/>
        <v/>
      </c>
      <c r="AU1620" s="2" t="str">
        <f>IF(ISNUMBER(AT1620),SUMIFS($AT$1:AT1620,$A$1:A1620,A1620,$K$1:K1620,K1620,$E$1:E1620,E1620),"")</f>
        <v/>
      </c>
      <c r="AV1620">
        <f t="shared" si="133"/>
        <v>5</v>
      </c>
    </row>
    <row r="1621" spans="1:48" x14ac:dyDescent="0.25">
      <c r="A1621" s="4" t="s">
        <v>91</v>
      </c>
      <c r="B1621" s="4" t="s">
        <v>116</v>
      </c>
      <c r="C1621" t="s">
        <v>30</v>
      </c>
      <c r="D1621" s="3">
        <v>40920</v>
      </c>
      <c r="E1621">
        <v>2</v>
      </c>
      <c r="G1621" t="s">
        <v>105</v>
      </c>
      <c r="K1621" t="str">
        <f t="shared" si="128"/>
        <v>2011/12</v>
      </c>
      <c r="N1621" s="2" t="s">
        <v>20</v>
      </c>
      <c r="O1621" s="2" t="str">
        <f t="shared" si="129"/>
        <v/>
      </c>
      <c r="Q1621">
        <v>173.02</v>
      </c>
      <c r="R1621">
        <v>173.02</v>
      </c>
      <c r="S1621" s="2">
        <f>IF(ISNUMBER(R1621),SUMIFS(R$1:$R1621,A$1:$A1621,A1621,K$1:$K1621,K1621,E$1:$E1621,E1621),"")</f>
        <v>591</v>
      </c>
      <c r="AC1621" s="2">
        <f t="shared" si="131"/>
        <v>823.88820251287348</v>
      </c>
      <c r="AD1621">
        <v>82.388820251287342</v>
      </c>
      <c r="AL1621" s="2" t="str">
        <f t="shared" si="130"/>
        <v/>
      </c>
      <c r="AT1621" s="2" t="str">
        <f t="shared" si="132"/>
        <v/>
      </c>
      <c r="AU1621" s="2" t="str">
        <f>IF(ISNUMBER(AT1621),SUMIFS($AT$1:AT1621,$A$1:A1621,A1621,$K$1:K1621,K1621,$E$1:E1621,E1621),"")</f>
        <v/>
      </c>
      <c r="AV1621">
        <f t="shared" si="133"/>
        <v>5</v>
      </c>
    </row>
    <row r="1622" spans="1:48" x14ac:dyDescent="0.25">
      <c r="A1622" s="4" t="s">
        <v>91</v>
      </c>
      <c r="B1622" s="4" t="s">
        <v>116</v>
      </c>
      <c r="C1622" t="s">
        <v>30</v>
      </c>
      <c r="D1622" s="3">
        <v>40920</v>
      </c>
      <c r="E1622">
        <v>3</v>
      </c>
      <c r="G1622" t="s">
        <v>105</v>
      </c>
      <c r="K1622" t="str">
        <f t="shared" si="128"/>
        <v>2011/12</v>
      </c>
      <c r="N1622" s="2" t="s">
        <v>20</v>
      </c>
      <c r="O1622" s="2" t="str">
        <f t="shared" si="129"/>
        <v/>
      </c>
      <c r="Q1622">
        <v>213.74</v>
      </c>
      <c r="R1622">
        <v>213.74</v>
      </c>
      <c r="S1622" s="2">
        <f>IF(ISNUMBER(R1622),SUMIFS(R$1:$R1622,A$1:$A1622,A1622,K$1:$K1622,K1622,E$1:$E1622,E1622),"")</f>
        <v>649.79</v>
      </c>
      <c r="AC1622" s="2">
        <f t="shared" si="131"/>
        <v>1017.8275617259607</v>
      </c>
      <c r="AD1622">
        <v>101.78275617259607</v>
      </c>
      <c r="AL1622" s="2" t="str">
        <f t="shared" si="130"/>
        <v/>
      </c>
      <c r="AT1622" s="2" t="str">
        <f t="shared" si="132"/>
        <v/>
      </c>
      <c r="AU1622" s="2" t="str">
        <f>IF(ISNUMBER(AT1622),SUMIFS($AT$1:AT1622,$A$1:A1622,A1622,$K$1:K1622,K1622,$E$1:E1622,E1622),"")</f>
        <v/>
      </c>
      <c r="AV1622">
        <f t="shared" si="133"/>
        <v>5</v>
      </c>
    </row>
    <row r="1623" spans="1:48" x14ac:dyDescent="0.25">
      <c r="A1623" s="4" t="s">
        <v>91</v>
      </c>
      <c r="B1623" s="4" t="s">
        <v>116</v>
      </c>
      <c r="C1623" t="s">
        <v>30</v>
      </c>
      <c r="D1623" s="3">
        <v>40920</v>
      </c>
      <c r="E1623">
        <v>4</v>
      </c>
      <c r="G1623" t="s">
        <v>105</v>
      </c>
      <c r="K1623" t="str">
        <f t="shared" si="128"/>
        <v>2011/12</v>
      </c>
      <c r="N1623" s="2" t="s">
        <v>20</v>
      </c>
      <c r="O1623" s="2" t="str">
        <f t="shared" si="129"/>
        <v/>
      </c>
      <c r="Q1623">
        <v>171.82</v>
      </c>
      <c r="R1623">
        <v>171.82</v>
      </c>
      <c r="S1623" s="2">
        <f>IF(ISNUMBER(R1623),SUMIFS(R$1:$R1623,A$1:$A1623,A1623,K$1:$K1623,K1623,E$1:$E1623,E1623),"")</f>
        <v>501.25</v>
      </c>
      <c r="AC1623" s="2">
        <f t="shared" si="131"/>
        <v>818.19669448535456</v>
      </c>
      <c r="AD1623">
        <v>81.81966944853545</v>
      </c>
      <c r="AL1623" s="2" t="str">
        <f t="shared" si="130"/>
        <v/>
      </c>
      <c r="AT1623" s="2" t="str">
        <f t="shared" si="132"/>
        <v/>
      </c>
      <c r="AU1623" s="2" t="str">
        <f>IF(ISNUMBER(AT1623),SUMIFS($AT$1:AT1623,$A$1:A1623,A1623,$K$1:K1623,K1623,$E$1:E1623,E1623),"")</f>
        <v/>
      </c>
      <c r="AV1623">
        <f t="shared" si="133"/>
        <v>5</v>
      </c>
    </row>
    <row r="1624" spans="1:48" x14ac:dyDescent="0.25">
      <c r="A1624" s="4" t="s">
        <v>91</v>
      </c>
      <c r="B1624" s="4" t="s">
        <v>116</v>
      </c>
      <c r="C1624" t="s">
        <v>30</v>
      </c>
      <c r="D1624" s="3">
        <v>40920</v>
      </c>
      <c r="E1624">
        <v>5</v>
      </c>
      <c r="G1624" t="s">
        <v>105</v>
      </c>
      <c r="K1624" t="str">
        <f t="shared" si="128"/>
        <v>2011/12</v>
      </c>
      <c r="N1624" s="2" t="s">
        <v>20</v>
      </c>
      <c r="O1624" s="2" t="str">
        <f t="shared" si="129"/>
        <v/>
      </c>
      <c r="Q1624">
        <v>177.09</v>
      </c>
      <c r="R1624">
        <v>177.09</v>
      </c>
      <c r="S1624" s="2">
        <f>IF(ISNUMBER(R1624),SUMIFS(R$1:$R1624,A$1:$A1624,A1624,K$1:$K1624,K1624,E$1:$E1624,E1624),"")</f>
        <v>665.31999999999994</v>
      </c>
      <c r="AC1624" s="2">
        <f t="shared" si="131"/>
        <v>843.29460588787924</v>
      </c>
      <c r="AD1624">
        <v>84.329460588787924</v>
      </c>
      <c r="AL1624" s="2" t="str">
        <f t="shared" si="130"/>
        <v/>
      </c>
      <c r="AT1624" s="2" t="str">
        <f t="shared" si="132"/>
        <v/>
      </c>
      <c r="AU1624" s="2" t="str">
        <f>IF(ISNUMBER(AT1624),SUMIFS($AT$1:AT1624,$A$1:A1624,A1624,$K$1:K1624,K1624,$E$1:E1624,E1624),"")</f>
        <v/>
      </c>
      <c r="AV1624">
        <f t="shared" si="133"/>
        <v>5</v>
      </c>
    </row>
    <row r="1625" spans="1:48" x14ac:dyDescent="0.25">
      <c r="A1625" s="4" t="s">
        <v>91</v>
      </c>
      <c r="B1625" s="4" t="s">
        <v>116</v>
      </c>
      <c r="C1625" t="s">
        <v>30</v>
      </c>
      <c r="D1625" s="3">
        <v>40934</v>
      </c>
      <c r="E1625">
        <v>1</v>
      </c>
      <c r="G1625" t="s">
        <v>105</v>
      </c>
      <c r="K1625" t="str">
        <f t="shared" si="128"/>
        <v>2011/12</v>
      </c>
      <c r="N1625" s="2" t="s">
        <v>20</v>
      </c>
      <c r="O1625" s="2" t="str">
        <f t="shared" si="129"/>
        <v/>
      </c>
      <c r="Q1625">
        <v>39.32</v>
      </c>
      <c r="R1625">
        <v>39.32</v>
      </c>
      <c r="S1625" s="2">
        <f>IF(ISNUMBER(R1625),SUMIFS(R$1:$R1625,A$1:$A1625,A1625,K$1:$K1625,K1625,E$1:$E1625,E1625),"")</f>
        <v>743.3900000000001</v>
      </c>
      <c r="AC1625" s="2">
        <f t="shared" si="131"/>
        <v>280.83992400477177</v>
      </c>
      <c r="AD1625">
        <v>28.083992400477175</v>
      </c>
      <c r="AL1625" s="2" t="str">
        <f t="shared" si="130"/>
        <v/>
      </c>
      <c r="AT1625" s="2" t="str">
        <f t="shared" si="132"/>
        <v/>
      </c>
      <c r="AU1625" s="2" t="str">
        <f>IF(ISNUMBER(AT1625),SUMIFS($AT$1:AT1625,$A$1:A1625,A1625,$K$1:K1625,K1625,$E$1:E1625,E1625),"")</f>
        <v/>
      </c>
      <c r="AV1625">
        <f t="shared" si="133"/>
        <v>5</v>
      </c>
    </row>
    <row r="1626" spans="1:48" x14ac:dyDescent="0.25">
      <c r="A1626" s="4" t="s">
        <v>91</v>
      </c>
      <c r="B1626" s="4" t="s">
        <v>116</v>
      </c>
      <c r="C1626" t="s">
        <v>30</v>
      </c>
      <c r="D1626" s="3">
        <v>40934</v>
      </c>
      <c r="E1626">
        <v>2</v>
      </c>
      <c r="G1626" t="s">
        <v>105</v>
      </c>
      <c r="K1626" t="str">
        <f t="shared" si="128"/>
        <v>2011/12</v>
      </c>
      <c r="N1626" s="2" t="s">
        <v>20</v>
      </c>
      <c r="O1626" s="2" t="str">
        <f t="shared" si="129"/>
        <v/>
      </c>
      <c r="Q1626">
        <v>20.78</v>
      </c>
      <c r="R1626">
        <v>20.78</v>
      </c>
      <c r="S1626" s="2">
        <f>IF(ISNUMBER(R1626),SUMIFS(R$1:$R1626,A$1:$A1626,A1626,K$1:$K1626,K1626,E$1:$E1626,E1626),"")</f>
        <v>611.78</v>
      </c>
      <c r="AC1626" s="2">
        <f t="shared" si="131"/>
        <v>148.3973571915063</v>
      </c>
      <c r="AD1626">
        <v>14.83973571915063</v>
      </c>
      <c r="AL1626" s="2" t="str">
        <f t="shared" si="130"/>
        <v/>
      </c>
      <c r="AT1626" s="2" t="str">
        <f t="shared" si="132"/>
        <v/>
      </c>
      <c r="AU1626" s="2" t="str">
        <f>IF(ISNUMBER(AT1626),SUMIFS($AT$1:AT1626,$A$1:A1626,A1626,$K$1:K1626,K1626,$E$1:E1626,E1626),"")</f>
        <v/>
      </c>
      <c r="AV1626">
        <f t="shared" si="133"/>
        <v>5</v>
      </c>
    </row>
    <row r="1627" spans="1:48" x14ac:dyDescent="0.25">
      <c r="A1627" s="4" t="s">
        <v>91</v>
      </c>
      <c r="B1627" s="4" t="s">
        <v>116</v>
      </c>
      <c r="C1627" t="s">
        <v>30</v>
      </c>
      <c r="D1627" s="3">
        <v>40934</v>
      </c>
      <c r="E1627">
        <v>3</v>
      </c>
      <c r="G1627" t="s">
        <v>105</v>
      </c>
      <c r="K1627" t="str">
        <f t="shared" si="128"/>
        <v>2011/12</v>
      </c>
      <c r="N1627" s="2" t="s">
        <v>20</v>
      </c>
      <c r="O1627" s="2" t="str">
        <f t="shared" si="129"/>
        <v/>
      </c>
      <c r="Q1627">
        <v>40.44</v>
      </c>
      <c r="R1627">
        <v>40.44</v>
      </c>
      <c r="S1627" s="2">
        <f>IF(ISNUMBER(R1627),SUMIFS(R$1:$R1627,A$1:$A1627,A1627,K$1:$K1627,K1627,E$1:$E1627,E1627),"")</f>
        <v>690.23</v>
      </c>
      <c r="AC1627" s="2">
        <f t="shared" si="131"/>
        <v>288.84407116808484</v>
      </c>
      <c r="AD1627">
        <v>28.884407116808486</v>
      </c>
      <c r="AL1627" s="2" t="str">
        <f t="shared" si="130"/>
        <v/>
      </c>
      <c r="AT1627" s="2" t="str">
        <f t="shared" si="132"/>
        <v/>
      </c>
      <c r="AU1627" s="2" t="str">
        <f>IF(ISNUMBER(AT1627),SUMIFS($AT$1:AT1627,$A$1:A1627,A1627,$K$1:K1627,K1627,$E$1:E1627,E1627),"")</f>
        <v/>
      </c>
      <c r="AV1627">
        <f t="shared" si="133"/>
        <v>5</v>
      </c>
    </row>
    <row r="1628" spans="1:48" x14ac:dyDescent="0.25">
      <c r="A1628" s="4" t="s">
        <v>91</v>
      </c>
      <c r="B1628" s="4" t="s">
        <v>116</v>
      </c>
      <c r="C1628" t="s">
        <v>30</v>
      </c>
      <c r="D1628" s="3">
        <v>40934</v>
      </c>
      <c r="E1628">
        <v>4</v>
      </c>
      <c r="G1628" t="s">
        <v>105</v>
      </c>
      <c r="K1628" t="str">
        <f t="shared" si="128"/>
        <v>2011/12</v>
      </c>
      <c r="N1628" s="2" t="s">
        <v>20</v>
      </c>
      <c r="O1628" s="2" t="str">
        <f t="shared" si="129"/>
        <v/>
      </c>
      <c r="Q1628">
        <v>48.57</v>
      </c>
      <c r="R1628">
        <v>48.57</v>
      </c>
      <c r="S1628" s="2">
        <f>IF(ISNUMBER(R1628),SUMIFS(R$1:$R1628,A$1:$A1628,A1628,K$1:$K1628,K1628,E$1:$E1628,E1628),"")</f>
        <v>549.82000000000005</v>
      </c>
      <c r="AC1628" s="2">
        <f t="shared" si="131"/>
        <v>346.90101757631822</v>
      </c>
      <c r="AD1628">
        <v>34.690101757631822</v>
      </c>
      <c r="AL1628" s="2" t="str">
        <f t="shared" si="130"/>
        <v/>
      </c>
      <c r="AT1628" s="2" t="str">
        <f t="shared" si="132"/>
        <v/>
      </c>
      <c r="AU1628" s="2" t="str">
        <f>IF(ISNUMBER(AT1628),SUMIFS($AT$1:AT1628,$A$1:A1628,A1628,$K$1:K1628,K1628,$E$1:E1628,E1628),"")</f>
        <v/>
      </c>
      <c r="AV1628">
        <f t="shared" si="133"/>
        <v>5</v>
      </c>
    </row>
    <row r="1629" spans="1:48" x14ac:dyDescent="0.25">
      <c r="A1629" s="4" t="s">
        <v>91</v>
      </c>
      <c r="B1629" s="4" t="s">
        <v>116</v>
      </c>
      <c r="C1629" t="s">
        <v>30</v>
      </c>
      <c r="D1629" s="3">
        <v>40934</v>
      </c>
      <c r="E1629">
        <v>5</v>
      </c>
      <c r="G1629" t="s">
        <v>105</v>
      </c>
      <c r="K1629" t="str">
        <f t="shared" si="128"/>
        <v>2011/12</v>
      </c>
      <c r="N1629" s="2" t="s">
        <v>20</v>
      </c>
      <c r="O1629" s="2" t="str">
        <f t="shared" si="129"/>
        <v/>
      </c>
      <c r="Q1629">
        <v>53.54</v>
      </c>
      <c r="R1629">
        <v>53.54</v>
      </c>
      <c r="S1629" s="2">
        <f>IF(ISNUMBER(R1629),SUMIFS(R$1:$R1629,A$1:$A1629,A1629,K$1:$K1629,K1629,E$1:$E1629,E1629),"")</f>
        <v>718.8599999999999</v>
      </c>
      <c r="AC1629" s="2">
        <f t="shared" si="131"/>
        <v>382.40703359799051</v>
      </c>
      <c r="AD1629">
        <v>38.240703359799049</v>
      </c>
      <c r="AL1629" s="2" t="str">
        <f t="shared" si="130"/>
        <v/>
      </c>
      <c r="AT1629" s="2" t="str">
        <f t="shared" si="132"/>
        <v/>
      </c>
      <c r="AU1629" s="2" t="str">
        <f>IF(ISNUMBER(AT1629),SUMIFS($AT$1:AT1629,$A$1:A1629,A1629,$K$1:K1629,K1629,$E$1:E1629,E1629),"")</f>
        <v/>
      </c>
      <c r="AV1629">
        <f t="shared" si="133"/>
        <v>5</v>
      </c>
    </row>
    <row r="1630" spans="1:48" x14ac:dyDescent="0.25">
      <c r="A1630" s="4" t="s">
        <v>91</v>
      </c>
      <c r="B1630" s="4" t="s">
        <v>116</v>
      </c>
      <c r="C1630" t="s">
        <v>30</v>
      </c>
      <c r="D1630" s="3">
        <v>40955</v>
      </c>
      <c r="E1630">
        <v>1</v>
      </c>
      <c r="G1630" t="s">
        <v>105</v>
      </c>
      <c r="K1630" t="str">
        <f t="shared" si="128"/>
        <v>2011/12</v>
      </c>
      <c r="N1630" s="2" t="s">
        <v>20</v>
      </c>
      <c r="O1630" s="2" t="str">
        <f t="shared" si="129"/>
        <v/>
      </c>
      <c r="Q1630">
        <v>94.42</v>
      </c>
      <c r="R1630">
        <v>94.42</v>
      </c>
      <c r="S1630" s="2">
        <f>IF(ISNUMBER(R1630),SUMIFS(R$1:$R1630,A$1:$A1630,A1630,K$1:$K1630,K1630,E$1:$E1630,E1630),"")</f>
        <v>837.81000000000006</v>
      </c>
      <c r="AC1630" s="2">
        <f t="shared" si="131"/>
        <v>449.61437879526613</v>
      </c>
      <c r="AD1630">
        <v>44.961437879526613</v>
      </c>
      <c r="AL1630" s="2" t="str">
        <f t="shared" si="130"/>
        <v/>
      </c>
      <c r="AT1630" s="2" t="str">
        <f t="shared" si="132"/>
        <v/>
      </c>
      <c r="AU1630" s="2" t="str">
        <f>IF(ISNUMBER(AT1630),SUMIFS($AT$1:AT1630,$A$1:A1630,A1630,$K$1:K1630,K1630,$E$1:E1630,E1630),"")</f>
        <v/>
      </c>
      <c r="AV1630">
        <f t="shared" si="133"/>
        <v>5</v>
      </c>
    </row>
    <row r="1631" spans="1:48" x14ac:dyDescent="0.25">
      <c r="A1631" s="4" t="s">
        <v>91</v>
      </c>
      <c r="B1631" s="4" t="s">
        <v>116</v>
      </c>
      <c r="C1631" t="s">
        <v>30</v>
      </c>
      <c r="D1631" s="3">
        <v>40955</v>
      </c>
      <c r="E1631">
        <v>2</v>
      </c>
      <c r="G1631" t="s">
        <v>105</v>
      </c>
      <c r="K1631" t="str">
        <f t="shared" si="128"/>
        <v>2011/12</v>
      </c>
      <c r="N1631" s="2" t="s">
        <v>20</v>
      </c>
      <c r="O1631" s="2" t="str">
        <f t="shared" si="129"/>
        <v/>
      </c>
      <c r="Q1631">
        <v>107.43</v>
      </c>
      <c r="R1631">
        <v>107.43</v>
      </c>
      <c r="S1631" s="2">
        <f>IF(ISNUMBER(R1631),SUMIFS(R$1:$R1631,A$1:$A1631,A1631,K$1:$K1631,K1631,E$1:$E1631,E1631),"")</f>
        <v>719.21</v>
      </c>
      <c r="AC1631" s="2">
        <f t="shared" si="131"/>
        <v>511.56785962863546</v>
      </c>
      <c r="AD1631">
        <v>51.156785962863545</v>
      </c>
      <c r="AL1631" s="2" t="str">
        <f t="shared" si="130"/>
        <v/>
      </c>
      <c r="AT1631" s="2" t="str">
        <f t="shared" si="132"/>
        <v/>
      </c>
      <c r="AU1631" s="2" t="str">
        <f>IF(ISNUMBER(AT1631),SUMIFS($AT$1:AT1631,$A$1:A1631,A1631,$K$1:K1631,K1631,$E$1:E1631,E1631),"")</f>
        <v/>
      </c>
      <c r="AV1631">
        <f t="shared" si="133"/>
        <v>5</v>
      </c>
    </row>
    <row r="1632" spans="1:48" x14ac:dyDescent="0.25">
      <c r="A1632" s="4" t="s">
        <v>91</v>
      </c>
      <c r="B1632" s="4" t="s">
        <v>116</v>
      </c>
      <c r="C1632" t="s">
        <v>30</v>
      </c>
      <c r="D1632" s="3">
        <v>40955</v>
      </c>
      <c r="E1632">
        <v>3</v>
      </c>
      <c r="G1632" t="s">
        <v>105</v>
      </c>
      <c r="K1632" t="str">
        <f t="shared" si="128"/>
        <v>2011/12</v>
      </c>
      <c r="N1632" s="2" t="s">
        <v>20</v>
      </c>
      <c r="O1632" s="2" t="str">
        <f t="shared" si="129"/>
        <v/>
      </c>
      <c r="Q1632">
        <v>126.42</v>
      </c>
      <c r="R1632">
        <v>126.42</v>
      </c>
      <c r="S1632" s="2">
        <f>IF(ISNUMBER(R1632),SUMIFS(R$1:$R1632,A$1:$A1632,A1632,K$1:$K1632,K1632,E$1:$E1632,E1632),"")</f>
        <v>816.65</v>
      </c>
      <c r="AC1632" s="2">
        <f t="shared" si="131"/>
        <v>602.02154837276464</v>
      </c>
      <c r="AD1632">
        <v>60.202154837276467</v>
      </c>
      <c r="AL1632" s="2" t="str">
        <f t="shared" si="130"/>
        <v/>
      </c>
      <c r="AT1632" s="2" t="str">
        <f t="shared" si="132"/>
        <v/>
      </c>
      <c r="AU1632" s="2" t="str">
        <f>IF(ISNUMBER(AT1632),SUMIFS($AT$1:AT1632,$A$1:A1632,A1632,$K$1:K1632,K1632,$E$1:E1632,E1632),"")</f>
        <v/>
      </c>
      <c r="AV1632">
        <f t="shared" si="133"/>
        <v>5</v>
      </c>
    </row>
    <row r="1633" spans="1:48" x14ac:dyDescent="0.25">
      <c r="A1633" s="4" t="s">
        <v>91</v>
      </c>
      <c r="B1633" s="4" t="s">
        <v>116</v>
      </c>
      <c r="C1633" t="s">
        <v>30</v>
      </c>
      <c r="D1633" s="3">
        <v>40955</v>
      </c>
      <c r="E1633">
        <v>4</v>
      </c>
      <c r="G1633" t="s">
        <v>105</v>
      </c>
      <c r="K1633" t="str">
        <f t="shared" si="128"/>
        <v>2011/12</v>
      </c>
      <c r="N1633" s="2" t="s">
        <v>20</v>
      </c>
      <c r="O1633" s="2" t="str">
        <f t="shared" si="129"/>
        <v/>
      </c>
      <c r="Q1633">
        <v>87.91</v>
      </c>
      <c r="R1633">
        <v>87.91</v>
      </c>
      <c r="S1633" s="2">
        <f>IF(ISNUMBER(R1633),SUMIFS(R$1:$R1633,A$1:$A1633,A1633,K$1:$K1633,K1633,E$1:$E1633,E1633),"")</f>
        <v>637.73</v>
      </c>
      <c r="AC1633" s="2">
        <f t="shared" si="131"/>
        <v>418.63188882909697</v>
      </c>
      <c r="AD1633">
        <v>41.863188882909697</v>
      </c>
      <c r="AL1633" s="2" t="str">
        <f t="shared" si="130"/>
        <v/>
      </c>
      <c r="AT1633" s="2" t="str">
        <f t="shared" si="132"/>
        <v/>
      </c>
      <c r="AU1633" s="2" t="str">
        <f>IF(ISNUMBER(AT1633),SUMIFS($AT$1:AT1633,$A$1:A1633,A1633,$K$1:K1633,K1633,$E$1:E1633,E1633),"")</f>
        <v/>
      </c>
      <c r="AV1633">
        <f t="shared" si="133"/>
        <v>5</v>
      </c>
    </row>
    <row r="1634" spans="1:48" x14ac:dyDescent="0.25">
      <c r="A1634" s="4" t="s">
        <v>91</v>
      </c>
      <c r="B1634" s="4" t="s">
        <v>116</v>
      </c>
      <c r="C1634" t="s">
        <v>30</v>
      </c>
      <c r="D1634" s="3">
        <v>40955</v>
      </c>
      <c r="E1634">
        <v>5</v>
      </c>
      <c r="G1634" t="s">
        <v>105</v>
      </c>
      <c r="K1634" t="str">
        <f t="shared" si="128"/>
        <v>2011/12</v>
      </c>
      <c r="N1634" s="2" t="s">
        <v>20</v>
      </c>
      <c r="O1634" s="2" t="str">
        <f t="shared" si="129"/>
        <v/>
      </c>
      <c r="Q1634">
        <v>121.31</v>
      </c>
      <c r="R1634">
        <v>121.31</v>
      </c>
      <c r="S1634" s="2">
        <f>IF(ISNUMBER(R1634),SUMIFS(R$1:$R1634,A$1:$A1634,A1634,K$1:$K1634,K1634,E$1:$E1634,E1634),"")</f>
        <v>840.16999999999985</v>
      </c>
      <c r="AC1634" s="2">
        <f t="shared" si="131"/>
        <v>577.68613511108867</v>
      </c>
      <c r="AD1634">
        <v>57.768613511108867</v>
      </c>
      <c r="AL1634" s="2" t="str">
        <f t="shared" si="130"/>
        <v/>
      </c>
      <c r="AT1634" s="2" t="str">
        <f t="shared" si="132"/>
        <v/>
      </c>
      <c r="AU1634" s="2" t="str">
        <f>IF(ISNUMBER(AT1634),SUMIFS($AT$1:AT1634,$A$1:A1634,A1634,$K$1:K1634,K1634,$E$1:E1634,E1634),"")</f>
        <v/>
      </c>
      <c r="AV1634">
        <f t="shared" si="133"/>
        <v>5</v>
      </c>
    </row>
    <row r="1635" spans="1:48" x14ac:dyDescent="0.25">
      <c r="A1635" s="4" t="s">
        <v>91</v>
      </c>
      <c r="B1635" s="4" t="s">
        <v>116</v>
      </c>
      <c r="C1635" t="s">
        <v>30</v>
      </c>
      <c r="D1635" s="3">
        <v>40977</v>
      </c>
      <c r="E1635">
        <v>1</v>
      </c>
      <c r="G1635" t="s">
        <v>105</v>
      </c>
      <c r="K1635" t="str">
        <f t="shared" si="128"/>
        <v>2011/12</v>
      </c>
      <c r="N1635" s="2" t="s">
        <v>20</v>
      </c>
      <c r="O1635" s="2" t="str">
        <f t="shared" si="129"/>
        <v/>
      </c>
      <c r="Q1635">
        <v>94.99</v>
      </c>
      <c r="R1635">
        <v>94.99</v>
      </c>
      <c r="S1635" s="2">
        <f>IF(ISNUMBER(R1635),SUMIFS(R$1:$R1635,A$1:$A1635,A1635,K$1:$K1635,K1635,E$1:$E1635,E1635),"")</f>
        <v>932.80000000000007</v>
      </c>
      <c r="AC1635" s="2">
        <f t="shared" si="131"/>
        <v>431.76438410161842</v>
      </c>
      <c r="AD1635">
        <v>43.176438410161843</v>
      </c>
      <c r="AL1635" s="2" t="str">
        <f t="shared" si="130"/>
        <v/>
      </c>
      <c r="AT1635" s="2" t="str">
        <f t="shared" si="132"/>
        <v/>
      </c>
      <c r="AU1635" s="2" t="str">
        <f>IF(ISNUMBER(AT1635),SUMIFS($AT$1:AT1635,$A$1:A1635,A1635,$K$1:K1635,K1635,$E$1:E1635,E1635),"")</f>
        <v/>
      </c>
      <c r="AV1635">
        <f t="shared" si="133"/>
        <v>5</v>
      </c>
    </row>
    <row r="1636" spans="1:48" x14ac:dyDescent="0.25">
      <c r="A1636" s="4" t="s">
        <v>91</v>
      </c>
      <c r="B1636" s="4" t="s">
        <v>116</v>
      </c>
      <c r="C1636" t="s">
        <v>30</v>
      </c>
      <c r="D1636" s="3">
        <v>40977</v>
      </c>
      <c r="E1636">
        <v>2</v>
      </c>
      <c r="G1636" t="s">
        <v>105</v>
      </c>
      <c r="K1636" t="str">
        <f t="shared" si="128"/>
        <v>2011/12</v>
      </c>
      <c r="N1636" s="2" t="s">
        <v>20</v>
      </c>
      <c r="O1636" s="2" t="str">
        <f t="shared" si="129"/>
        <v/>
      </c>
      <c r="Q1636">
        <v>99.42</v>
      </c>
      <c r="R1636">
        <v>99.42</v>
      </c>
      <c r="S1636" s="2">
        <f>IF(ISNUMBER(R1636),SUMIFS(R$1:$R1636,A$1:$A1636,A1636,K$1:$K1636,K1636,E$1:$E1636,E1636),"")</f>
        <v>818.63</v>
      </c>
      <c r="AC1636" s="2">
        <f t="shared" si="131"/>
        <v>451.90129813113009</v>
      </c>
      <c r="AD1636">
        <v>45.19012981311301</v>
      </c>
      <c r="AL1636" s="2" t="str">
        <f t="shared" si="130"/>
        <v/>
      </c>
      <c r="AT1636" s="2" t="str">
        <f t="shared" si="132"/>
        <v/>
      </c>
      <c r="AU1636" s="2" t="str">
        <f>IF(ISNUMBER(AT1636),SUMIFS($AT$1:AT1636,$A$1:A1636,A1636,$K$1:K1636,K1636,$E$1:E1636,E1636),"")</f>
        <v/>
      </c>
      <c r="AV1636">
        <f t="shared" si="133"/>
        <v>5</v>
      </c>
    </row>
    <row r="1637" spans="1:48" x14ac:dyDescent="0.25">
      <c r="A1637" s="4" t="s">
        <v>91</v>
      </c>
      <c r="B1637" s="4" t="s">
        <v>116</v>
      </c>
      <c r="C1637" t="s">
        <v>30</v>
      </c>
      <c r="D1637" s="3">
        <v>40977</v>
      </c>
      <c r="E1637">
        <v>3</v>
      </c>
      <c r="G1637" t="s">
        <v>105</v>
      </c>
      <c r="K1637" t="str">
        <f t="shared" si="128"/>
        <v>2011/12</v>
      </c>
      <c r="N1637" s="2" t="s">
        <v>20</v>
      </c>
      <c r="O1637" s="2" t="str">
        <f t="shared" si="129"/>
        <v/>
      </c>
      <c r="Q1637">
        <v>88.66</v>
      </c>
      <c r="R1637">
        <v>88.66</v>
      </c>
      <c r="S1637" s="2">
        <f>IF(ISNUMBER(R1637),SUMIFS(R$1:$R1637,A$1:$A1637,A1637,K$1:$K1637,K1637,E$1:$E1637,E1637),"")</f>
        <v>905.31</v>
      </c>
      <c r="AC1637" s="2">
        <f t="shared" si="131"/>
        <v>403.02057977428649</v>
      </c>
      <c r="AD1637">
        <v>40.302057977428646</v>
      </c>
      <c r="AL1637" s="2" t="str">
        <f t="shared" si="130"/>
        <v/>
      </c>
      <c r="AT1637" s="2" t="str">
        <f t="shared" si="132"/>
        <v/>
      </c>
      <c r="AU1637" s="2" t="str">
        <f>IF(ISNUMBER(AT1637),SUMIFS($AT$1:AT1637,$A$1:A1637,A1637,$K$1:K1637,K1637,$E$1:E1637,E1637),"")</f>
        <v/>
      </c>
      <c r="AV1637">
        <f t="shared" si="133"/>
        <v>5</v>
      </c>
    </row>
    <row r="1638" spans="1:48" x14ac:dyDescent="0.25">
      <c r="A1638" s="4" t="s">
        <v>91</v>
      </c>
      <c r="B1638" s="4" t="s">
        <v>116</v>
      </c>
      <c r="C1638" t="s">
        <v>30</v>
      </c>
      <c r="D1638" s="3">
        <v>40977</v>
      </c>
      <c r="E1638">
        <v>4</v>
      </c>
      <c r="G1638" t="s">
        <v>105</v>
      </c>
      <c r="K1638" t="str">
        <f t="shared" si="128"/>
        <v>2011/12</v>
      </c>
      <c r="N1638" s="2" t="s">
        <v>20</v>
      </c>
      <c r="O1638" s="2" t="str">
        <f t="shared" si="129"/>
        <v/>
      </c>
      <c r="Q1638">
        <v>109.72</v>
      </c>
      <c r="R1638">
        <v>109.72</v>
      </c>
      <c r="S1638" s="2">
        <f>IF(ISNUMBER(R1638),SUMIFS(R$1:$R1638,A$1:$A1638,A1638,K$1:$K1638,K1638,E$1:$E1638,E1638),"")</f>
        <v>747.45</v>
      </c>
      <c r="AC1638" s="2">
        <f t="shared" si="131"/>
        <v>498.72811324338204</v>
      </c>
      <c r="AD1638">
        <v>49.872811324338201</v>
      </c>
      <c r="AL1638" s="2" t="str">
        <f t="shared" si="130"/>
        <v/>
      </c>
      <c r="AT1638" s="2" t="str">
        <f t="shared" si="132"/>
        <v/>
      </c>
      <c r="AU1638" s="2" t="str">
        <f>IF(ISNUMBER(AT1638),SUMIFS($AT$1:AT1638,$A$1:A1638,A1638,$K$1:K1638,K1638,$E$1:E1638,E1638),"")</f>
        <v/>
      </c>
      <c r="AV1638">
        <f t="shared" si="133"/>
        <v>5</v>
      </c>
    </row>
    <row r="1639" spans="1:48" x14ac:dyDescent="0.25">
      <c r="A1639" s="4" t="s">
        <v>91</v>
      </c>
      <c r="B1639" s="4" t="s">
        <v>116</v>
      </c>
      <c r="C1639" t="s">
        <v>30</v>
      </c>
      <c r="D1639" s="3">
        <v>40977</v>
      </c>
      <c r="E1639">
        <v>5</v>
      </c>
      <c r="G1639" t="s">
        <v>105</v>
      </c>
      <c r="K1639" t="str">
        <f t="shared" si="128"/>
        <v>2011/12</v>
      </c>
      <c r="N1639" s="2" t="s">
        <v>20</v>
      </c>
      <c r="O1639" s="2" t="str">
        <f t="shared" si="129"/>
        <v/>
      </c>
      <c r="Q1639">
        <v>128.84</v>
      </c>
      <c r="R1639">
        <v>128.84</v>
      </c>
      <c r="S1639" s="2">
        <f>IF(ISNUMBER(R1639),SUMIFS(R$1:$R1639,A$1:$A1639,A1639,K$1:$K1639,K1639,E$1:$E1639,E1639),"")</f>
        <v>969.00999999999988</v>
      </c>
      <c r="AC1639" s="2">
        <f t="shared" si="131"/>
        <v>585.6280648811769</v>
      </c>
      <c r="AD1639">
        <v>58.562806488117687</v>
      </c>
      <c r="AL1639" s="2" t="str">
        <f t="shared" si="130"/>
        <v/>
      </c>
      <c r="AT1639" s="2" t="str">
        <f t="shared" si="132"/>
        <v/>
      </c>
      <c r="AU1639" s="2" t="str">
        <f>IF(ISNUMBER(AT1639),SUMIFS($AT$1:AT1639,$A$1:A1639,A1639,$K$1:K1639,K1639,$E$1:E1639,E1639),"")</f>
        <v/>
      </c>
      <c r="AV1639">
        <f t="shared" si="133"/>
        <v>5</v>
      </c>
    </row>
    <row r="1640" spans="1:48" x14ac:dyDescent="0.25">
      <c r="A1640" s="4" t="s">
        <v>91</v>
      </c>
      <c r="B1640" s="4" t="s">
        <v>116</v>
      </c>
      <c r="C1640" t="s">
        <v>30</v>
      </c>
      <c r="D1640" s="3">
        <v>40997</v>
      </c>
      <c r="E1640">
        <v>1</v>
      </c>
      <c r="G1640" t="s">
        <v>105</v>
      </c>
      <c r="K1640" t="str">
        <f t="shared" si="128"/>
        <v>2011/12</v>
      </c>
      <c r="N1640" s="2" t="s">
        <v>20</v>
      </c>
      <c r="O1640" s="2" t="str">
        <f t="shared" si="129"/>
        <v/>
      </c>
      <c r="Q1640">
        <v>59.04</v>
      </c>
      <c r="R1640">
        <v>59.04</v>
      </c>
      <c r="S1640" s="2">
        <f>IF(ISNUMBER(R1640),SUMIFS(R$1:$R1640,A$1:$A1640,A1640,K$1:$K1640,K1640,E$1:$E1640,E1640),"")</f>
        <v>991.84</v>
      </c>
      <c r="AC1640" s="2">
        <f t="shared" si="131"/>
        <v>295.17507872444224</v>
      </c>
      <c r="AD1640">
        <v>29.517507872444224</v>
      </c>
      <c r="AL1640" s="2" t="str">
        <f t="shared" si="130"/>
        <v/>
      </c>
      <c r="AT1640" s="2" t="str">
        <f t="shared" si="132"/>
        <v/>
      </c>
      <c r="AU1640" s="2" t="str">
        <f>IF(ISNUMBER(AT1640),SUMIFS($AT$1:AT1640,$A$1:A1640,A1640,$K$1:K1640,K1640,$E$1:E1640,E1640),"")</f>
        <v/>
      </c>
      <c r="AV1640">
        <f t="shared" si="133"/>
        <v>5</v>
      </c>
    </row>
    <row r="1641" spans="1:48" x14ac:dyDescent="0.25">
      <c r="A1641" s="4" t="s">
        <v>91</v>
      </c>
      <c r="B1641" s="4" t="s">
        <v>116</v>
      </c>
      <c r="C1641" t="s">
        <v>30</v>
      </c>
      <c r="D1641" s="3">
        <v>40997</v>
      </c>
      <c r="E1641">
        <v>2</v>
      </c>
      <c r="G1641" t="s">
        <v>105</v>
      </c>
      <c r="K1641" t="str">
        <f t="shared" si="128"/>
        <v>2011/12</v>
      </c>
      <c r="N1641" s="2" t="s">
        <v>20</v>
      </c>
      <c r="O1641" s="2" t="str">
        <f t="shared" si="129"/>
        <v/>
      </c>
      <c r="Q1641">
        <v>75.37</v>
      </c>
      <c r="R1641">
        <v>75.37</v>
      </c>
      <c r="S1641" s="2">
        <f>IF(ISNUMBER(R1641),SUMIFS(R$1:$R1641,A$1:$A1641,A1641,K$1:$K1641,K1641,E$1:$E1641,E1641),"")</f>
        <v>894</v>
      </c>
      <c r="AC1641" s="2">
        <f t="shared" si="131"/>
        <v>376.87385133190134</v>
      </c>
      <c r="AD1641">
        <v>37.687385133190134</v>
      </c>
      <c r="AL1641" s="2" t="str">
        <f t="shared" si="130"/>
        <v/>
      </c>
      <c r="AT1641" s="2" t="str">
        <f t="shared" si="132"/>
        <v/>
      </c>
      <c r="AU1641" s="2" t="str">
        <f>IF(ISNUMBER(AT1641),SUMIFS($AT$1:AT1641,$A$1:A1641,A1641,$K$1:K1641,K1641,$E$1:E1641,E1641),"")</f>
        <v/>
      </c>
      <c r="AV1641">
        <f t="shared" si="133"/>
        <v>5</v>
      </c>
    </row>
    <row r="1642" spans="1:48" x14ac:dyDescent="0.25">
      <c r="A1642" s="4" t="s">
        <v>91</v>
      </c>
      <c r="B1642" s="4" t="s">
        <v>116</v>
      </c>
      <c r="C1642" t="s">
        <v>30</v>
      </c>
      <c r="D1642" s="3">
        <v>40997</v>
      </c>
      <c r="E1642">
        <v>3</v>
      </c>
      <c r="G1642" t="s">
        <v>105</v>
      </c>
      <c r="K1642" t="str">
        <f t="shared" si="128"/>
        <v>2011/12</v>
      </c>
      <c r="N1642" s="2" t="s">
        <v>20</v>
      </c>
      <c r="O1642" s="2" t="str">
        <f t="shared" si="129"/>
        <v/>
      </c>
      <c r="Q1642">
        <v>74.31</v>
      </c>
      <c r="R1642">
        <v>74.31</v>
      </c>
      <c r="S1642" s="2">
        <f>IF(ISNUMBER(R1642),SUMIFS(R$1:$R1642,A$1:$A1642,A1642,K$1:$K1642,K1642,E$1:$E1642,E1642),"")</f>
        <v>979.61999999999989</v>
      </c>
      <c r="AC1642" s="2">
        <f t="shared" si="131"/>
        <v>371.53138038367297</v>
      </c>
      <c r="AD1642">
        <v>37.153138038367295</v>
      </c>
      <c r="AL1642" s="2" t="str">
        <f t="shared" si="130"/>
        <v/>
      </c>
      <c r="AT1642" s="2" t="str">
        <f t="shared" si="132"/>
        <v/>
      </c>
      <c r="AU1642" s="2" t="str">
        <f>IF(ISNUMBER(AT1642),SUMIFS($AT$1:AT1642,$A$1:A1642,A1642,$K$1:K1642,K1642,$E$1:E1642,E1642),"")</f>
        <v/>
      </c>
      <c r="AV1642">
        <f t="shared" si="133"/>
        <v>5</v>
      </c>
    </row>
    <row r="1643" spans="1:48" x14ac:dyDescent="0.25">
      <c r="A1643" s="4" t="s">
        <v>91</v>
      </c>
      <c r="B1643" s="4" t="s">
        <v>116</v>
      </c>
      <c r="C1643" t="s">
        <v>30</v>
      </c>
      <c r="D1643" s="3">
        <v>40997</v>
      </c>
      <c r="E1643">
        <v>4</v>
      </c>
      <c r="G1643" t="s">
        <v>105</v>
      </c>
      <c r="K1643" t="str">
        <f t="shared" si="128"/>
        <v>2011/12</v>
      </c>
      <c r="N1643" s="2" t="s">
        <v>20</v>
      </c>
      <c r="O1643" s="2" t="str">
        <f t="shared" si="129"/>
        <v/>
      </c>
      <c r="Q1643">
        <v>60.02</v>
      </c>
      <c r="R1643">
        <v>60.02</v>
      </c>
      <c r="S1643" s="2">
        <f>IF(ISNUMBER(R1643),SUMIFS(R$1:$R1643,A$1:$A1643,A1643,K$1:$K1643,K1643,E$1:$E1643,E1643),"")</f>
        <v>807.47</v>
      </c>
      <c r="AC1643" s="2">
        <f t="shared" si="131"/>
        <v>300.11325028312575</v>
      </c>
      <c r="AD1643">
        <v>30.011325028312577</v>
      </c>
      <c r="AL1643" s="2" t="str">
        <f t="shared" si="130"/>
        <v/>
      </c>
      <c r="AT1643" s="2" t="str">
        <f t="shared" si="132"/>
        <v/>
      </c>
      <c r="AU1643" s="2" t="str">
        <f>IF(ISNUMBER(AT1643),SUMIFS($AT$1:AT1643,$A$1:A1643,A1643,$K$1:K1643,K1643,$E$1:E1643,E1643),"")</f>
        <v/>
      </c>
      <c r="AV1643">
        <f t="shared" si="133"/>
        <v>5</v>
      </c>
    </row>
    <row r="1644" spans="1:48" x14ac:dyDescent="0.25">
      <c r="A1644" s="4" t="s">
        <v>91</v>
      </c>
      <c r="B1644" s="4" t="s">
        <v>116</v>
      </c>
      <c r="C1644" t="s">
        <v>30</v>
      </c>
      <c r="D1644" s="3">
        <v>40997</v>
      </c>
      <c r="E1644">
        <v>5</v>
      </c>
      <c r="G1644" t="s">
        <v>105</v>
      </c>
      <c r="K1644" t="str">
        <f t="shared" si="128"/>
        <v>2011/12</v>
      </c>
      <c r="N1644" s="2" t="s">
        <v>20</v>
      </c>
      <c r="O1644" s="2" t="str">
        <f t="shared" si="129"/>
        <v/>
      </c>
      <c r="Q1644">
        <v>78.010000000000005</v>
      </c>
      <c r="R1644">
        <v>78.010000000000005</v>
      </c>
      <c r="S1644" s="2">
        <f>IF(ISNUMBER(R1644),SUMIFS(R$1:$R1644,A$1:$A1644,A1644,K$1:$K1644,K1644,E$1:$E1644,E1644),"")</f>
        <v>1047.02</v>
      </c>
      <c r="AC1644" s="2">
        <f t="shared" si="131"/>
        <v>390.04555758522781</v>
      </c>
      <c r="AD1644">
        <v>39.004555758522784</v>
      </c>
      <c r="AL1644" s="2" t="str">
        <f t="shared" si="130"/>
        <v/>
      </c>
      <c r="AT1644" s="2" t="str">
        <f t="shared" si="132"/>
        <v/>
      </c>
      <c r="AU1644" s="2" t="str">
        <f>IF(ISNUMBER(AT1644),SUMIFS($AT$1:AT1644,$A$1:A1644,A1644,$K$1:K1644,K1644,$E$1:E1644,E1644),"")</f>
        <v/>
      </c>
      <c r="AV1644">
        <f t="shared" si="133"/>
        <v>5</v>
      </c>
    </row>
    <row r="1645" spans="1:48" x14ac:dyDescent="0.25">
      <c r="A1645" s="4" t="s">
        <v>91</v>
      </c>
      <c r="B1645" s="4" t="s">
        <v>116</v>
      </c>
      <c r="C1645" t="s">
        <v>30</v>
      </c>
      <c r="D1645" s="3">
        <v>41018</v>
      </c>
      <c r="E1645">
        <v>1</v>
      </c>
      <c r="G1645" t="s">
        <v>105</v>
      </c>
      <c r="K1645" t="str">
        <f t="shared" si="128"/>
        <v>2011/12</v>
      </c>
      <c r="N1645" s="2" t="s">
        <v>20</v>
      </c>
      <c r="O1645" s="2" t="str">
        <f t="shared" si="129"/>
        <v/>
      </c>
      <c r="Q1645">
        <v>22.16</v>
      </c>
      <c r="R1645">
        <v>22.16</v>
      </c>
      <c r="S1645" s="2">
        <f>IF(ISNUMBER(R1645),SUMIFS(R$1:$R1645,A$1:$A1645,A1645,K$1:$K1645,K1645,E$1:$E1645,E1645),"")</f>
        <v>1014</v>
      </c>
      <c r="AC1645" s="2">
        <f t="shared" si="131"/>
        <v>105.53493305051043</v>
      </c>
      <c r="AD1645">
        <v>10.553493305051044</v>
      </c>
      <c r="AL1645" s="2" t="str">
        <f t="shared" si="130"/>
        <v/>
      </c>
      <c r="AT1645" s="2" t="str">
        <f t="shared" si="132"/>
        <v/>
      </c>
      <c r="AU1645" s="2" t="str">
        <f>IF(ISNUMBER(AT1645),SUMIFS($AT$1:AT1645,$A$1:A1645,A1645,$K$1:K1645,K1645,$E$1:E1645,E1645),"")</f>
        <v/>
      </c>
      <c r="AV1645">
        <f t="shared" si="133"/>
        <v>5</v>
      </c>
    </row>
    <row r="1646" spans="1:48" x14ac:dyDescent="0.25">
      <c r="A1646" s="4" t="s">
        <v>91</v>
      </c>
      <c r="B1646" s="4" t="s">
        <v>116</v>
      </c>
      <c r="C1646" t="s">
        <v>30</v>
      </c>
      <c r="D1646" s="3">
        <v>41018</v>
      </c>
      <c r="E1646">
        <v>2</v>
      </c>
      <c r="G1646" t="s">
        <v>105</v>
      </c>
      <c r="K1646" t="str">
        <f t="shared" si="128"/>
        <v>2011/12</v>
      </c>
      <c r="N1646" s="2" t="s">
        <v>20</v>
      </c>
      <c r="O1646" s="2" t="str">
        <f t="shared" si="129"/>
        <v/>
      </c>
      <c r="Q1646">
        <v>54.98</v>
      </c>
      <c r="R1646">
        <v>54.98</v>
      </c>
      <c r="S1646" s="2">
        <f>IF(ISNUMBER(R1646),SUMIFS(R$1:$R1646,A$1:$A1646,A1646,K$1:$K1646,K1646,E$1:$E1646,E1646),"")</f>
        <v>948.98</v>
      </c>
      <c r="AC1646" s="2">
        <f t="shared" si="131"/>
        <v>261.80990324416626</v>
      </c>
      <c r="AD1646">
        <v>26.180990324416626</v>
      </c>
      <c r="AL1646" s="2" t="str">
        <f t="shared" si="130"/>
        <v/>
      </c>
      <c r="AT1646" s="2" t="str">
        <f t="shared" si="132"/>
        <v/>
      </c>
      <c r="AU1646" s="2" t="str">
        <f>IF(ISNUMBER(AT1646),SUMIFS($AT$1:AT1646,$A$1:A1646,A1646,$K$1:K1646,K1646,$E$1:E1646,E1646),"")</f>
        <v/>
      </c>
      <c r="AV1646">
        <f t="shared" si="133"/>
        <v>5</v>
      </c>
    </row>
    <row r="1647" spans="1:48" x14ac:dyDescent="0.25">
      <c r="A1647" s="4" t="s">
        <v>91</v>
      </c>
      <c r="B1647" s="4" t="s">
        <v>116</v>
      </c>
      <c r="C1647" t="s">
        <v>30</v>
      </c>
      <c r="D1647" s="3">
        <v>41018</v>
      </c>
      <c r="E1647">
        <v>3</v>
      </c>
      <c r="G1647" t="s">
        <v>105</v>
      </c>
      <c r="K1647" t="str">
        <f t="shared" si="128"/>
        <v>2011/12</v>
      </c>
      <c r="N1647" s="2" t="s">
        <v>20</v>
      </c>
      <c r="O1647" s="2" t="str">
        <f t="shared" si="129"/>
        <v/>
      </c>
      <c r="Q1647">
        <v>46.36</v>
      </c>
      <c r="R1647">
        <v>46.36</v>
      </c>
      <c r="S1647" s="2">
        <f>IF(ISNUMBER(R1647),SUMIFS(R$1:$R1647,A$1:$A1647,A1647,K$1:$K1647,K1647,E$1:$E1647,E1647),"")</f>
        <v>1025.9799999999998</v>
      </c>
      <c r="AC1647" s="2">
        <f t="shared" si="131"/>
        <v>220.77989204675515</v>
      </c>
      <c r="AD1647">
        <v>22.077989204675514</v>
      </c>
      <c r="AL1647" s="2" t="str">
        <f t="shared" si="130"/>
        <v/>
      </c>
      <c r="AT1647" s="2" t="str">
        <f t="shared" si="132"/>
        <v/>
      </c>
      <c r="AU1647" s="2" t="str">
        <f>IF(ISNUMBER(AT1647),SUMIFS($AT$1:AT1647,$A$1:A1647,A1647,$K$1:K1647,K1647,$E$1:E1647,E1647),"")</f>
        <v/>
      </c>
      <c r="AV1647">
        <f t="shared" si="133"/>
        <v>5</v>
      </c>
    </row>
    <row r="1648" spans="1:48" x14ac:dyDescent="0.25">
      <c r="A1648" s="4" t="s">
        <v>91</v>
      </c>
      <c r="B1648" s="4" t="s">
        <v>116</v>
      </c>
      <c r="C1648" t="s">
        <v>30</v>
      </c>
      <c r="D1648" s="3">
        <v>41018</v>
      </c>
      <c r="E1648">
        <v>4</v>
      </c>
      <c r="G1648" t="s">
        <v>105</v>
      </c>
      <c r="K1648" t="str">
        <f t="shared" ref="K1648:K1711" si="134">YEAR(D1648)+IF(MONTH(D1648)&lt;7,-1,0)&amp;"/"&amp;RIGHT(YEAR(D1648)+IF(MONTH(D1648)&lt;7,0,1),2)</f>
        <v>2011/12</v>
      </c>
      <c r="N1648" s="2" t="s">
        <v>20</v>
      </c>
      <c r="O1648" s="2" t="str">
        <f t="shared" ref="O1648:O1711" si="135">IF(ISNUMBER(P1648),P1648*10,"")</f>
        <v/>
      </c>
      <c r="Q1648">
        <v>53.17</v>
      </c>
      <c r="R1648">
        <v>53.17</v>
      </c>
      <c r="S1648" s="2">
        <f>IF(ISNUMBER(R1648),SUMIFS(R$1:$R1648,A$1:$A1648,A1648,K$1:$K1648,K1648,E$1:$E1648,E1648),"")</f>
        <v>860.64</v>
      </c>
      <c r="AC1648" s="2">
        <f t="shared" si="131"/>
        <v>253.17574663690141</v>
      </c>
      <c r="AD1648">
        <v>25.317574663690142</v>
      </c>
      <c r="AL1648" s="2" t="str">
        <f t="shared" ref="AL1648:AL1711" si="136">IF(ISNUMBER(AM1648),AM1648,"")</f>
        <v/>
      </c>
      <c r="AT1648" s="2" t="str">
        <f t="shared" si="132"/>
        <v/>
      </c>
      <c r="AU1648" s="2" t="str">
        <f>IF(ISNUMBER(AT1648),SUMIFS($AT$1:AT1648,$A$1:A1648,A1648,$K$1:K1648,K1648,$E$1:E1648,E1648),"")</f>
        <v/>
      </c>
      <c r="AV1648">
        <f t="shared" si="133"/>
        <v>5</v>
      </c>
    </row>
    <row r="1649" spans="1:48" x14ac:dyDescent="0.25">
      <c r="A1649" s="4" t="s">
        <v>91</v>
      </c>
      <c r="B1649" s="4" t="s">
        <v>116</v>
      </c>
      <c r="C1649" t="s">
        <v>30</v>
      </c>
      <c r="D1649" s="3">
        <v>41018</v>
      </c>
      <c r="E1649">
        <v>5</v>
      </c>
      <c r="G1649" t="s">
        <v>105</v>
      </c>
      <c r="K1649" t="str">
        <f t="shared" si="134"/>
        <v>2011/12</v>
      </c>
      <c r="N1649" s="2" t="s">
        <v>20</v>
      </c>
      <c r="O1649" s="2" t="str">
        <f t="shared" si="135"/>
        <v/>
      </c>
      <c r="Q1649">
        <v>62.7</v>
      </c>
      <c r="R1649">
        <v>62.7</v>
      </c>
      <c r="S1649" s="2">
        <f>IF(ISNUMBER(R1649),SUMIFS(R$1:$R1649,A$1:$A1649,A1649,K$1:$K1649,K1649,E$1:$E1649,E1649),"")</f>
        <v>1109.72</v>
      </c>
      <c r="AC1649" s="2">
        <f t="shared" si="131"/>
        <v>298.56332495501812</v>
      </c>
      <c r="AD1649">
        <v>29.85633249550181</v>
      </c>
      <c r="AL1649" s="2" t="str">
        <f t="shared" si="136"/>
        <v/>
      </c>
      <c r="AT1649" s="2" t="str">
        <f t="shared" si="132"/>
        <v/>
      </c>
      <c r="AU1649" s="2" t="str">
        <f>IF(ISNUMBER(AT1649),SUMIFS($AT$1:AT1649,$A$1:A1649,A1649,$K$1:K1649,K1649,$E$1:E1649,E1649),"")</f>
        <v/>
      </c>
      <c r="AV1649">
        <f t="shared" si="133"/>
        <v>5</v>
      </c>
    </row>
    <row r="1650" spans="1:48" x14ac:dyDescent="0.25">
      <c r="A1650" s="4" t="s">
        <v>91</v>
      </c>
      <c r="B1650" s="4" t="s">
        <v>116</v>
      </c>
      <c r="C1650" t="s">
        <v>30</v>
      </c>
      <c r="D1650" s="3">
        <v>41060</v>
      </c>
      <c r="E1650">
        <v>1</v>
      </c>
      <c r="G1650" t="s">
        <v>105</v>
      </c>
      <c r="K1650" t="str">
        <f t="shared" si="134"/>
        <v>2011/12</v>
      </c>
      <c r="N1650" s="2" t="s">
        <v>20</v>
      </c>
      <c r="O1650" s="2" t="str">
        <f t="shared" si="135"/>
        <v/>
      </c>
      <c r="Q1650">
        <v>0</v>
      </c>
      <c r="R1650">
        <v>0</v>
      </c>
      <c r="S1650" s="2">
        <f>IF(ISNUMBER(R1650),SUMIFS(R$1:$R1650,A$1:$A1650,A1650,K$1:$K1650,K1650,E$1:$E1650,E1650),"")</f>
        <v>1014</v>
      </c>
      <c r="AC1650" s="2" t="str">
        <f t="shared" si="131"/>
        <v/>
      </c>
      <c r="AL1650" s="2" t="str">
        <f t="shared" si="136"/>
        <v/>
      </c>
      <c r="AT1650" s="2" t="str">
        <f t="shared" si="132"/>
        <v/>
      </c>
      <c r="AU1650" s="2" t="str">
        <f>IF(ISNUMBER(AT1650),SUMIFS($AT$1:AT1650,$A$1:A1650,A1650,$K$1:K1650,K1650,$E$1:E1650,E1650),"")</f>
        <v/>
      </c>
      <c r="AV1650">
        <f t="shared" si="133"/>
        <v>3</v>
      </c>
    </row>
    <row r="1651" spans="1:48" x14ac:dyDescent="0.25">
      <c r="A1651" s="4" t="s">
        <v>91</v>
      </c>
      <c r="B1651" s="4" t="s">
        <v>116</v>
      </c>
      <c r="C1651" t="s">
        <v>30</v>
      </c>
      <c r="D1651" s="3">
        <v>41060</v>
      </c>
      <c r="E1651">
        <v>2</v>
      </c>
      <c r="G1651" t="s">
        <v>105</v>
      </c>
      <c r="K1651" t="str">
        <f t="shared" si="134"/>
        <v>2011/12</v>
      </c>
      <c r="N1651" s="2" t="s">
        <v>20</v>
      </c>
      <c r="O1651" s="2" t="str">
        <f t="shared" si="135"/>
        <v/>
      </c>
      <c r="Q1651">
        <v>22.58</v>
      </c>
      <c r="R1651">
        <v>22.58</v>
      </c>
      <c r="S1651" s="2">
        <f>IF(ISNUMBER(R1651),SUMIFS(R$1:$R1651,A$1:$A1651,A1651,K$1:$K1651,K1651,E$1:$E1651,E1651),"")</f>
        <v>971.56000000000006</v>
      </c>
      <c r="AC1651" s="2" t="str">
        <f t="shared" si="131"/>
        <v/>
      </c>
      <c r="AL1651" s="2" t="str">
        <f t="shared" si="136"/>
        <v/>
      </c>
      <c r="AT1651" s="2" t="str">
        <f t="shared" si="132"/>
        <v/>
      </c>
      <c r="AU1651" s="2" t="str">
        <f>IF(ISNUMBER(AT1651),SUMIFS($AT$1:AT1651,$A$1:A1651,A1651,$K$1:K1651,K1651,$E$1:E1651,E1651),"")</f>
        <v/>
      </c>
      <c r="AV1651">
        <f t="shared" si="133"/>
        <v>3</v>
      </c>
    </row>
    <row r="1652" spans="1:48" x14ac:dyDescent="0.25">
      <c r="A1652" s="4" t="s">
        <v>91</v>
      </c>
      <c r="B1652" s="4" t="s">
        <v>116</v>
      </c>
      <c r="C1652" t="s">
        <v>30</v>
      </c>
      <c r="D1652" s="3">
        <v>41060</v>
      </c>
      <c r="E1652">
        <v>3</v>
      </c>
      <c r="G1652" t="s">
        <v>105</v>
      </c>
      <c r="K1652" t="str">
        <f t="shared" si="134"/>
        <v>2011/12</v>
      </c>
      <c r="N1652" s="2" t="s">
        <v>20</v>
      </c>
      <c r="O1652" s="2" t="str">
        <f t="shared" si="135"/>
        <v/>
      </c>
      <c r="Q1652">
        <v>36.26</v>
      </c>
      <c r="R1652">
        <v>36.26</v>
      </c>
      <c r="S1652" s="2">
        <f>IF(ISNUMBER(R1652),SUMIFS(R$1:$R1652,A$1:$A1652,A1652,K$1:$K1652,K1652,E$1:$E1652,E1652),"")</f>
        <v>1062.2399999999998</v>
      </c>
      <c r="AC1652" s="2" t="str">
        <f t="shared" si="131"/>
        <v/>
      </c>
      <c r="AL1652" s="2" t="str">
        <f t="shared" si="136"/>
        <v/>
      </c>
      <c r="AT1652" s="2" t="str">
        <f t="shared" si="132"/>
        <v/>
      </c>
      <c r="AU1652" s="2" t="str">
        <f>IF(ISNUMBER(AT1652),SUMIFS($AT$1:AT1652,$A$1:A1652,A1652,$K$1:K1652,K1652,$E$1:E1652,E1652),"")</f>
        <v/>
      </c>
      <c r="AV1652">
        <f t="shared" si="133"/>
        <v>3</v>
      </c>
    </row>
    <row r="1653" spans="1:48" x14ac:dyDescent="0.25">
      <c r="A1653" s="4" t="s">
        <v>91</v>
      </c>
      <c r="B1653" s="4" t="s">
        <v>116</v>
      </c>
      <c r="C1653" t="s">
        <v>30</v>
      </c>
      <c r="D1653" s="3">
        <v>41060</v>
      </c>
      <c r="E1653">
        <v>4</v>
      </c>
      <c r="G1653" t="s">
        <v>105</v>
      </c>
      <c r="K1653" t="str">
        <f t="shared" si="134"/>
        <v>2011/12</v>
      </c>
      <c r="N1653" s="2" t="s">
        <v>20</v>
      </c>
      <c r="O1653" s="2" t="str">
        <f t="shared" si="135"/>
        <v/>
      </c>
      <c r="Q1653">
        <v>14.48</v>
      </c>
      <c r="R1653">
        <v>14.48</v>
      </c>
      <c r="S1653" s="2">
        <f>IF(ISNUMBER(R1653),SUMIFS(R$1:$R1653,A$1:$A1653,A1653,K$1:$K1653,K1653,E$1:$E1653,E1653),"")</f>
        <v>875.12</v>
      </c>
      <c r="AC1653" s="2" t="str">
        <f t="shared" si="131"/>
        <v/>
      </c>
      <c r="AL1653" s="2" t="str">
        <f t="shared" si="136"/>
        <v/>
      </c>
      <c r="AT1653" s="2" t="str">
        <f t="shared" si="132"/>
        <v/>
      </c>
      <c r="AU1653" s="2" t="str">
        <f>IF(ISNUMBER(AT1653),SUMIFS($AT$1:AT1653,$A$1:A1653,A1653,$K$1:K1653,K1653,$E$1:E1653,E1653),"")</f>
        <v/>
      </c>
      <c r="AV1653">
        <f t="shared" si="133"/>
        <v>3</v>
      </c>
    </row>
    <row r="1654" spans="1:48" x14ac:dyDescent="0.25">
      <c r="A1654" s="4" t="s">
        <v>91</v>
      </c>
      <c r="B1654" s="4" t="s">
        <v>116</v>
      </c>
      <c r="C1654" t="s">
        <v>30</v>
      </c>
      <c r="D1654" s="3">
        <v>41060</v>
      </c>
      <c r="E1654">
        <v>5</v>
      </c>
      <c r="G1654" t="s">
        <v>105</v>
      </c>
      <c r="K1654" t="str">
        <f t="shared" si="134"/>
        <v>2011/12</v>
      </c>
      <c r="N1654" s="2" t="s">
        <v>20</v>
      </c>
      <c r="O1654" s="2" t="str">
        <f t="shared" si="135"/>
        <v/>
      </c>
      <c r="Q1654">
        <v>40.590000000000003</v>
      </c>
      <c r="R1654">
        <v>40.590000000000003</v>
      </c>
      <c r="S1654" s="2">
        <f>IF(ISNUMBER(R1654),SUMIFS(R$1:$R1654,A$1:$A1654,A1654,K$1:$K1654,K1654,E$1:$E1654,E1654),"")</f>
        <v>1150.31</v>
      </c>
      <c r="AC1654" s="2" t="str">
        <f t="shared" si="131"/>
        <v/>
      </c>
      <c r="AL1654" s="2" t="str">
        <f t="shared" si="136"/>
        <v/>
      </c>
      <c r="AT1654" s="2" t="str">
        <f t="shared" si="132"/>
        <v/>
      </c>
      <c r="AU1654" s="2" t="str">
        <f>IF(ISNUMBER(AT1654),SUMIFS($AT$1:AT1654,$A$1:A1654,A1654,$K$1:K1654,K1654,$E$1:E1654,E1654),"")</f>
        <v/>
      </c>
      <c r="AV1654">
        <f t="shared" si="133"/>
        <v>3</v>
      </c>
    </row>
    <row r="1655" spans="1:48" x14ac:dyDescent="0.25">
      <c r="A1655" s="4" t="s">
        <v>92</v>
      </c>
      <c r="B1655" s="4" t="s">
        <v>116</v>
      </c>
      <c r="C1655" t="s">
        <v>30</v>
      </c>
      <c r="D1655" s="3">
        <v>40525</v>
      </c>
      <c r="E1655">
        <v>1</v>
      </c>
      <c r="G1655" t="s">
        <v>106</v>
      </c>
      <c r="K1655" t="str">
        <f t="shared" si="134"/>
        <v>2010/11</v>
      </c>
      <c r="N1655" s="2" t="s">
        <v>20</v>
      </c>
      <c r="O1655" s="2" t="str">
        <f t="shared" si="135"/>
        <v/>
      </c>
      <c r="Q1655">
        <v>259.74</v>
      </c>
      <c r="R1655">
        <v>259.74</v>
      </c>
      <c r="S1655" s="2">
        <f>IF(ISNUMBER(R1655),SUMIFS(R$1:$R1655,A$1:$A1655,A1655,K$1:$K1655,K1655,E$1:$E1655,E1655),"")</f>
        <v>259.74</v>
      </c>
      <c r="AC1655" s="2">
        <f t="shared" si="131"/>
        <v>425.80924001788492</v>
      </c>
      <c r="AD1655">
        <v>42.580924001788489</v>
      </c>
      <c r="AL1655" s="2" t="str">
        <f t="shared" si="136"/>
        <v/>
      </c>
      <c r="AT1655" s="2" t="str">
        <f t="shared" si="132"/>
        <v/>
      </c>
      <c r="AU1655" s="2" t="str">
        <f>IF(ISNUMBER(AT1655),SUMIFS($AT$1:AT1655,$A$1:A1655,A1655,$K$1:K1655,K1655,$E$1:E1655,E1655),"")</f>
        <v/>
      </c>
      <c r="AV1655">
        <f t="shared" si="133"/>
        <v>5</v>
      </c>
    </row>
    <row r="1656" spans="1:48" x14ac:dyDescent="0.25">
      <c r="A1656" s="4" t="s">
        <v>92</v>
      </c>
      <c r="B1656" s="4" t="s">
        <v>116</v>
      </c>
      <c r="C1656" t="s">
        <v>30</v>
      </c>
      <c r="D1656" s="3">
        <v>40525</v>
      </c>
      <c r="E1656">
        <v>2</v>
      </c>
      <c r="G1656" t="s">
        <v>106</v>
      </c>
      <c r="K1656" t="str">
        <f t="shared" si="134"/>
        <v>2010/11</v>
      </c>
      <c r="N1656" s="2" t="s">
        <v>20</v>
      </c>
      <c r="O1656" s="2" t="str">
        <f t="shared" si="135"/>
        <v/>
      </c>
      <c r="Q1656">
        <v>219.64</v>
      </c>
      <c r="R1656">
        <v>219.64</v>
      </c>
      <c r="S1656" s="2">
        <f>IF(ISNUMBER(R1656),SUMIFS(R$1:$R1656,A$1:$A1656,A1656,K$1:$K1656,K1656,E$1:$E1656,E1656),"")</f>
        <v>219.64</v>
      </c>
      <c r="AC1656" s="2">
        <f t="shared" si="131"/>
        <v>360.07120070927164</v>
      </c>
      <c r="AD1656">
        <v>36.007120070927165</v>
      </c>
      <c r="AL1656" s="2" t="str">
        <f t="shared" si="136"/>
        <v/>
      </c>
      <c r="AT1656" s="2" t="str">
        <f t="shared" si="132"/>
        <v/>
      </c>
      <c r="AU1656" s="2" t="str">
        <f>IF(ISNUMBER(AT1656),SUMIFS($AT$1:AT1656,$A$1:A1656,A1656,$K$1:K1656,K1656,$E$1:E1656,E1656),"")</f>
        <v/>
      </c>
      <c r="AV1656">
        <f t="shared" si="133"/>
        <v>5</v>
      </c>
    </row>
    <row r="1657" spans="1:48" x14ac:dyDescent="0.25">
      <c r="A1657" s="4" t="s">
        <v>92</v>
      </c>
      <c r="B1657" s="4" t="s">
        <v>116</v>
      </c>
      <c r="C1657" t="s">
        <v>30</v>
      </c>
      <c r="D1657" s="3">
        <v>40525</v>
      </c>
      <c r="E1657">
        <v>3</v>
      </c>
      <c r="G1657" t="s">
        <v>106</v>
      </c>
      <c r="K1657" t="str">
        <f t="shared" si="134"/>
        <v>2010/11</v>
      </c>
      <c r="N1657" s="2" t="s">
        <v>20</v>
      </c>
      <c r="O1657" s="2" t="str">
        <f t="shared" si="135"/>
        <v/>
      </c>
      <c r="Q1657">
        <v>257.89</v>
      </c>
      <c r="R1657">
        <v>257.89</v>
      </c>
      <c r="S1657" s="2">
        <f>IF(ISNUMBER(R1657),SUMIFS(R$1:$R1657,A$1:$A1657,A1657,K$1:$K1657,K1657,E$1:$E1657,E1657),"")</f>
        <v>257.89</v>
      </c>
      <c r="AC1657" s="2">
        <f t="shared" si="131"/>
        <v>422.76236895455884</v>
      </c>
      <c r="AD1657">
        <v>42.276236895455881</v>
      </c>
      <c r="AL1657" s="2" t="str">
        <f t="shared" si="136"/>
        <v/>
      </c>
      <c r="AT1657" s="2" t="str">
        <f t="shared" si="132"/>
        <v/>
      </c>
      <c r="AU1657" s="2" t="str">
        <f>IF(ISNUMBER(AT1657),SUMIFS($AT$1:AT1657,$A$1:A1657,A1657,$K$1:K1657,K1657,$E$1:E1657,E1657),"")</f>
        <v/>
      </c>
      <c r="AV1657">
        <f t="shared" si="133"/>
        <v>5</v>
      </c>
    </row>
    <row r="1658" spans="1:48" x14ac:dyDescent="0.25">
      <c r="A1658" s="4" t="s">
        <v>92</v>
      </c>
      <c r="B1658" s="4" t="s">
        <v>116</v>
      </c>
      <c r="C1658" t="s">
        <v>30</v>
      </c>
      <c r="D1658" s="3">
        <v>40525</v>
      </c>
      <c r="E1658">
        <v>4</v>
      </c>
      <c r="G1658" t="s">
        <v>106</v>
      </c>
      <c r="K1658" t="str">
        <f t="shared" si="134"/>
        <v>2010/11</v>
      </c>
      <c r="N1658" s="2" t="s">
        <v>20</v>
      </c>
      <c r="O1658" s="2" t="str">
        <f t="shared" si="135"/>
        <v/>
      </c>
      <c r="Q1658">
        <v>349.38</v>
      </c>
      <c r="R1658">
        <v>349.38</v>
      </c>
      <c r="S1658" s="2">
        <f>IF(ISNUMBER(R1658),SUMIFS(R$1:$R1658,A$1:$A1658,A1658,K$1:$K1658,K1658,E$1:$E1658,E1658),"")</f>
        <v>349.38</v>
      </c>
      <c r="AC1658" s="2">
        <f t="shared" si="131"/>
        <v>572.74912901485527</v>
      </c>
      <c r="AD1658">
        <v>57.274912901485528</v>
      </c>
      <c r="AL1658" s="2" t="str">
        <f t="shared" si="136"/>
        <v/>
      </c>
      <c r="AT1658" s="2" t="str">
        <f t="shared" si="132"/>
        <v/>
      </c>
      <c r="AU1658" s="2" t="str">
        <f>IF(ISNUMBER(AT1658),SUMIFS($AT$1:AT1658,$A$1:A1658,A1658,$K$1:K1658,K1658,$E$1:E1658,E1658),"")</f>
        <v/>
      </c>
      <c r="AV1658">
        <f t="shared" si="133"/>
        <v>5</v>
      </c>
    </row>
    <row r="1659" spans="1:48" x14ac:dyDescent="0.25">
      <c r="A1659" s="4" t="s">
        <v>92</v>
      </c>
      <c r="B1659" s="4" t="s">
        <v>116</v>
      </c>
      <c r="C1659" t="s">
        <v>30</v>
      </c>
      <c r="D1659" s="3">
        <v>40525</v>
      </c>
      <c r="E1659">
        <v>5</v>
      </c>
      <c r="G1659" t="s">
        <v>106</v>
      </c>
      <c r="K1659" t="str">
        <f t="shared" si="134"/>
        <v>2010/11</v>
      </c>
      <c r="N1659" s="2" t="s">
        <v>20</v>
      </c>
      <c r="O1659" s="2" t="str">
        <f t="shared" si="135"/>
        <v/>
      </c>
      <c r="Q1659">
        <v>354.77</v>
      </c>
      <c r="R1659">
        <v>354.77</v>
      </c>
      <c r="S1659" s="2">
        <f>IF(ISNUMBER(R1659),SUMIFS(R$1:$R1659,A$1:$A1659,A1659,K$1:$K1659,K1659,E$1:$E1659,E1659),"")</f>
        <v>354.77</v>
      </c>
      <c r="AC1659" s="2">
        <f t="shared" si="131"/>
        <v>581.58918042230857</v>
      </c>
      <c r="AD1659">
        <v>58.158918042230859</v>
      </c>
      <c r="AL1659" s="2" t="str">
        <f t="shared" si="136"/>
        <v/>
      </c>
      <c r="AT1659" s="2" t="str">
        <f t="shared" si="132"/>
        <v/>
      </c>
      <c r="AU1659" s="2" t="str">
        <f>IF(ISNUMBER(AT1659),SUMIFS($AT$1:AT1659,$A$1:A1659,A1659,$K$1:K1659,K1659,$E$1:E1659,E1659),"")</f>
        <v/>
      </c>
      <c r="AV1659">
        <f t="shared" si="133"/>
        <v>5</v>
      </c>
    </row>
    <row r="1660" spans="1:48" x14ac:dyDescent="0.25">
      <c r="A1660" s="4" t="s">
        <v>92</v>
      </c>
      <c r="B1660" s="4" t="s">
        <v>116</v>
      </c>
      <c r="C1660" t="s">
        <v>30</v>
      </c>
      <c r="D1660" s="3">
        <v>40546</v>
      </c>
      <c r="E1660">
        <v>1</v>
      </c>
      <c r="G1660" t="s">
        <v>106</v>
      </c>
      <c r="K1660" t="str">
        <f t="shared" si="134"/>
        <v>2010/11</v>
      </c>
      <c r="N1660" s="2" t="s">
        <v>20</v>
      </c>
      <c r="O1660" s="2" t="str">
        <f t="shared" si="135"/>
        <v/>
      </c>
      <c r="Q1660">
        <v>305.05</v>
      </c>
      <c r="R1660">
        <v>305.05</v>
      </c>
      <c r="S1660" s="2">
        <f>IF(ISNUMBER(R1660),SUMIFS(R$1:$R1660,A$1:$A1660,A1660,K$1:$K1660,K1660,E$1:$E1660,E1660),"")</f>
        <v>564.79</v>
      </c>
      <c r="AC1660" s="2">
        <f t="shared" si="131"/>
        <v>1452.6383123735204</v>
      </c>
      <c r="AD1660">
        <v>145.26383123735204</v>
      </c>
      <c r="AL1660" s="2" t="str">
        <f t="shared" si="136"/>
        <v/>
      </c>
      <c r="AT1660" s="2" t="str">
        <f t="shared" si="132"/>
        <v/>
      </c>
      <c r="AU1660" s="2" t="str">
        <f>IF(ISNUMBER(AT1660),SUMIFS($AT$1:AT1660,$A$1:A1660,A1660,$K$1:K1660,K1660,$E$1:E1660,E1660),"")</f>
        <v/>
      </c>
      <c r="AV1660">
        <f t="shared" si="133"/>
        <v>5</v>
      </c>
    </row>
    <row r="1661" spans="1:48" x14ac:dyDescent="0.25">
      <c r="A1661" s="4" t="s">
        <v>92</v>
      </c>
      <c r="B1661" s="4" t="s">
        <v>116</v>
      </c>
      <c r="C1661" t="s">
        <v>30</v>
      </c>
      <c r="D1661" s="3">
        <v>40546</v>
      </c>
      <c r="E1661">
        <v>2</v>
      </c>
      <c r="G1661" t="s">
        <v>106</v>
      </c>
      <c r="K1661" t="str">
        <f t="shared" si="134"/>
        <v>2010/11</v>
      </c>
      <c r="N1661" s="2" t="s">
        <v>20</v>
      </c>
      <c r="O1661" s="2" t="str">
        <f t="shared" si="135"/>
        <v/>
      </c>
      <c r="Q1661">
        <v>370.08</v>
      </c>
      <c r="R1661">
        <v>370.08</v>
      </c>
      <c r="S1661" s="2">
        <f>IF(ISNUMBER(R1661),SUMIFS(R$1:$R1661,A$1:$A1661,A1661,K$1:$K1661,K1661,E$1:$E1661,E1661),"")</f>
        <v>589.72</v>
      </c>
      <c r="AC1661" s="2">
        <f t="shared" si="131"/>
        <v>1762.2878011138987</v>
      </c>
      <c r="AD1661">
        <v>176.22878011138988</v>
      </c>
      <c r="AL1661" s="2" t="str">
        <f t="shared" si="136"/>
        <v/>
      </c>
      <c r="AT1661" s="2" t="str">
        <f t="shared" si="132"/>
        <v/>
      </c>
      <c r="AU1661" s="2" t="str">
        <f>IF(ISNUMBER(AT1661),SUMIFS($AT$1:AT1661,$A$1:A1661,A1661,$K$1:K1661,K1661,$E$1:E1661,E1661),"")</f>
        <v/>
      </c>
      <c r="AV1661">
        <f t="shared" si="133"/>
        <v>5</v>
      </c>
    </row>
    <row r="1662" spans="1:48" x14ac:dyDescent="0.25">
      <c r="A1662" s="4" t="s">
        <v>92</v>
      </c>
      <c r="B1662" s="4" t="s">
        <v>116</v>
      </c>
      <c r="C1662" t="s">
        <v>30</v>
      </c>
      <c r="D1662" s="3">
        <v>40546</v>
      </c>
      <c r="E1662">
        <v>3</v>
      </c>
      <c r="G1662" t="s">
        <v>106</v>
      </c>
      <c r="K1662" t="str">
        <f t="shared" si="134"/>
        <v>2010/11</v>
      </c>
      <c r="N1662" s="2" t="s">
        <v>20</v>
      </c>
      <c r="O1662" s="2" t="str">
        <f t="shared" si="135"/>
        <v/>
      </c>
      <c r="Q1662">
        <v>347.81</v>
      </c>
      <c r="R1662">
        <v>347.81</v>
      </c>
      <c r="S1662" s="2">
        <f>IF(ISNUMBER(R1662),SUMIFS(R$1:$R1662,A$1:$A1662,A1662,K$1:$K1662,K1662,E$1:$E1662,E1662),"")</f>
        <v>605.70000000000005</v>
      </c>
      <c r="AC1662" s="2">
        <f t="shared" si="131"/>
        <v>1656.2531489686969</v>
      </c>
      <c r="AD1662">
        <v>165.6253148968697</v>
      </c>
      <c r="AL1662" s="2" t="str">
        <f t="shared" si="136"/>
        <v/>
      </c>
      <c r="AT1662" s="2" t="str">
        <f t="shared" si="132"/>
        <v/>
      </c>
      <c r="AU1662" s="2" t="str">
        <f>IF(ISNUMBER(AT1662),SUMIFS($AT$1:AT1662,$A$1:A1662,A1662,$K$1:K1662,K1662,$E$1:E1662,E1662),"")</f>
        <v/>
      </c>
      <c r="AV1662">
        <f t="shared" si="133"/>
        <v>5</v>
      </c>
    </row>
    <row r="1663" spans="1:48" x14ac:dyDescent="0.25">
      <c r="A1663" s="4" t="s">
        <v>92</v>
      </c>
      <c r="B1663" s="4" t="s">
        <v>116</v>
      </c>
      <c r="C1663" t="s">
        <v>30</v>
      </c>
      <c r="D1663" s="3">
        <v>40546</v>
      </c>
      <c r="E1663">
        <v>4</v>
      </c>
      <c r="G1663" t="s">
        <v>106</v>
      </c>
      <c r="K1663" t="str">
        <f t="shared" si="134"/>
        <v>2010/11</v>
      </c>
      <c r="N1663" s="2" t="s">
        <v>20</v>
      </c>
      <c r="O1663" s="2" t="str">
        <f t="shared" si="135"/>
        <v/>
      </c>
      <c r="Q1663">
        <v>313.70999999999998</v>
      </c>
      <c r="R1663">
        <v>313.70999999999998</v>
      </c>
      <c r="S1663" s="2">
        <f>IF(ISNUMBER(R1663),SUMIFS(R$1:$R1663,A$1:$A1663,A1663,K$1:$K1663,K1663,E$1:$E1663,E1663),"")</f>
        <v>663.08999999999992</v>
      </c>
      <c r="AC1663" s="2">
        <f t="shared" si="131"/>
        <v>1493.8726037486369</v>
      </c>
      <c r="AD1663">
        <v>149.3872603748637</v>
      </c>
      <c r="AL1663" s="2" t="str">
        <f t="shared" si="136"/>
        <v/>
      </c>
      <c r="AT1663" s="2" t="str">
        <f t="shared" si="132"/>
        <v/>
      </c>
      <c r="AU1663" s="2" t="str">
        <f>IF(ISNUMBER(AT1663),SUMIFS($AT$1:AT1663,$A$1:A1663,A1663,$K$1:K1663,K1663,$E$1:E1663,E1663),"")</f>
        <v/>
      </c>
      <c r="AV1663">
        <f t="shared" si="133"/>
        <v>5</v>
      </c>
    </row>
    <row r="1664" spans="1:48" x14ac:dyDescent="0.25">
      <c r="A1664" s="4" t="s">
        <v>92</v>
      </c>
      <c r="B1664" s="4" t="s">
        <v>116</v>
      </c>
      <c r="C1664" t="s">
        <v>30</v>
      </c>
      <c r="D1664" s="3">
        <v>40546</v>
      </c>
      <c r="E1664">
        <v>5</v>
      </c>
      <c r="G1664" t="s">
        <v>106</v>
      </c>
      <c r="K1664" t="str">
        <f t="shared" si="134"/>
        <v>2010/11</v>
      </c>
      <c r="N1664" s="2" t="s">
        <v>20</v>
      </c>
      <c r="O1664" s="2" t="str">
        <f t="shared" si="135"/>
        <v/>
      </c>
      <c r="Q1664">
        <v>285.55</v>
      </c>
      <c r="R1664">
        <v>285.55</v>
      </c>
      <c r="S1664" s="2">
        <f>IF(ISNUMBER(R1664),SUMIFS(R$1:$R1664,A$1:$A1664,A1664,K$1:$K1664,K1664,E$1:$E1664,E1664),"")</f>
        <v>640.31999999999994</v>
      </c>
      <c r="AC1664" s="2">
        <f t="shared" si="131"/>
        <v>1359.7769718954612</v>
      </c>
      <c r="AD1664">
        <v>135.97769718954612</v>
      </c>
      <c r="AL1664" s="2" t="str">
        <f t="shared" si="136"/>
        <v/>
      </c>
      <c r="AT1664" s="2" t="str">
        <f t="shared" si="132"/>
        <v/>
      </c>
      <c r="AU1664" s="2" t="str">
        <f>IF(ISNUMBER(AT1664),SUMIFS($AT$1:AT1664,$A$1:A1664,A1664,$K$1:K1664,K1664,$E$1:E1664,E1664),"")</f>
        <v/>
      </c>
      <c r="AV1664">
        <f t="shared" si="133"/>
        <v>5</v>
      </c>
    </row>
    <row r="1665" spans="1:48" x14ac:dyDescent="0.25">
      <c r="A1665" s="4" t="s">
        <v>92</v>
      </c>
      <c r="B1665" s="4" t="s">
        <v>116</v>
      </c>
      <c r="C1665" t="s">
        <v>30</v>
      </c>
      <c r="D1665" s="3">
        <v>40563</v>
      </c>
      <c r="E1665">
        <v>1</v>
      </c>
      <c r="G1665" t="s">
        <v>106</v>
      </c>
      <c r="K1665" t="str">
        <f t="shared" si="134"/>
        <v>2010/11</v>
      </c>
      <c r="N1665" s="2" t="s">
        <v>20</v>
      </c>
      <c r="O1665" s="2" t="str">
        <f t="shared" si="135"/>
        <v/>
      </c>
      <c r="Q1665">
        <v>107.13</v>
      </c>
      <c r="R1665">
        <v>107.13</v>
      </c>
      <c r="S1665" s="2">
        <f>IF(ISNUMBER(R1665),SUMIFS(R$1:$R1665,A$1:$A1665,A1665,K$1:$K1665,K1665,E$1:$E1665,E1665),"")</f>
        <v>671.92</v>
      </c>
      <c r="AC1665" s="2">
        <f t="shared" si="131"/>
        <v>630.20137261358286</v>
      </c>
      <c r="AD1665">
        <v>63.020137261358286</v>
      </c>
      <c r="AL1665" s="2" t="str">
        <f t="shared" si="136"/>
        <v/>
      </c>
      <c r="AT1665" s="2" t="str">
        <f t="shared" si="132"/>
        <v/>
      </c>
      <c r="AU1665" s="2" t="str">
        <f>IF(ISNUMBER(AT1665),SUMIFS($AT$1:AT1665,$A$1:A1665,A1665,$K$1:K1665,K1665,$E$1:E1665,E1665),"")</f>
        <v/>
      </c>
      <c r="AV1665">
        <f t="shared" si="133"/>
        <v>5</v>
      </c>
    </row>
    <row r="1666" spans="1:48" x14ac:dyDescent="0.25">
      <c r="A1666" s="4" t="s">
        <v>92</v>
      </c>
      <c r="B1666" s="4" t="s">
        <v>116</v>
      </c>
      <c r="C1666" t="s">
        <v>30</v>
      </c>
      <c r="D1666" s="3">
        <v>40563</v>
      </c>
      <c r="E1666">
        <v>2</v>
      </c>
      <c r="G1666" t="s">
        <v>106</v>
      </c>
      <c r="K1666" t="str">
        <f t="shared" si="134"/>
        <v>2010/11</v>
      </c>
      <c r="N1666" s="2" t="s">
        <v>20</v>
      </c>
      <c r="O1666" s="2" t="str">
        <f t="shared" si="135"/>
        <v/>
      </c>
      <c r="Q1666">
        <v>150.78</v>
      </c>
      <c r="R1666">
        <v>150.78</v>
      </c>
      <c r="S1666" s="2">
        <f>IF(ISNUMBER(R1666),SUMIFS(R$1:$R1666,A$1:$A1666,A1666,K$1:$K1666,K1666,E$1:$E1666,E1666),"")</f>
        <v>740.5</v>
      </c>
      <c r="AC1666" s="2">
        <f t="shared" ref="AC1666:AC1729" si="137">IF(ISNUMBER(AD1666),AD1666*10,"")</f>
        <v>886.94762065395651</v>
      </c>
      <c r="AD1666">
        <v>88.694762065395651</v>
      </c>
      <c r="AL1666" s="2" t="str">
        <f t="shared" si="136"/>
        <v/>
      </c>
      <c r="AT1666" s="2" t="str">
        <f t="shared" ref="AT1666:AT1729" si="138">IF(AND(ISNUMBER(AL1666),ISNUMBER(R1666)),ROUND(R1666*AL1666,3),"")</f>
        <v/>
      </c>
      <c r="AU1666" s="2" t="str">
        <f>IF(ISNUMBER(AT1666),SUMIFS($AT$1:AT1666,$A$1:A1666,A1666,$K$1:K1666,K1666,$E$1:E1666,E1666),"")</f>
        <v/>
      </c>
      <c r="AV1666">
        <f t="shared" ref="AV1666:AV1729" si="139">COUNT(P1666:AU1666)</f>
        <v>5</v>
      </c>
    </row>
    <row r="1667" spans="1:48" x14ac:dyDescent="0.25">
      <c r="A1667" s="4" t="s">
        <v>92</v>
      </c>
      <c r="B1667" s="4" t="s">
        <v>116</v>
      </c>
      <c r="C1667" t="s">
        <v>30</v>
      </c>
      <c r="D1667" s="3">
        <v>40563</v>
      </c>
      <c r="E1667">
        <v>3</v>
      </c>
      <c r="G1667" t="s">
        <v>106</v>
      </c>
      <c r="K1667" t="str">
        <f t="shared" si="134"/>
        <v>2010/11</v>
      </c>
      <c r="N1667" s="2" t="s">
        <v>20</v>
      </c>
      <c r="O1667" s="2" t="str">
        <f t="shared" si="135"/>
        <v/>
      </c>
      <c r="Q1667">
        <v>142.97999999999999</v>
      </c>
      <c r="R1667">
        <v>142.97999999999999</v>
      </c>
      <c r="S1667" s="2">
        <f>IF(ISNUMBER(R1667),SUMIFS(R$1:$R1667,A$1:$A1667,A1667,K$1:$K1667,K1667,E$1:$E1667,E1667),"")</f>
        <v>748.68000000000006</v>
      </c>
      <c r="AC1667" s="2">
        <f t="shared" si="137"/>
        <v>841.08767841837005</v>
      </c>
      <c r="AD1667">
        <v>84.108767841837007</v>
      </c>
      <c r="AL1667" s="2" t="str">
        <f t="shared" si="136"/>
        <v/>
      </c>
      <c r="AT1667" s="2" t="str">
        <f t="shared" si="138"/>
        <v/>
      </c>
      <c r="AU1667" s="2" t="str">
        <f>IF(ISNUMBER(AT1667),SUMIFS($AT$1:AT1667,$A$1:A1667,A1667,$K$1:K1667,K1667,$E$1:E1667,E1667),"")</f>
        <v/>
      </c>
      <c r="AV1667">
        <f t="shared" si="139"/>
        <v>5</v>
      </c>
    </row>
    <row r="1668" spans="1:48" x14ac:dyDescent="0.25">
      <c r="A1668" s="4" t="s">
        <v>92</v>
      </c>
      <c r="B1668" s="4" t="s">
        <v>116</v>
      </c>
      <c r="C1668" t="s">
        <v>30</v>
      </c>
      <c r="D1668" s="3">
        <v>40563</v>
      </c>
      <c r="E1668">
        <v>4</v>
      </c>
      <c r="G1668" t="s">
        <v>106</v>
      </c>
      <c r="K1668" t="str">
        <f t="shared" si="134"/>
        <v>2010/11</v>
      </c>
      <c r="N1668" s="2" t="s">
        <v>20</v>
      </c>
      <c r="O1668" s="2" t="str">
        <f t="shared" si="135"/>
        <v/>
      </c>
      <c r="Q1668">
        <v>153.76</v>
      </c>
      <c r="R1668">
        <v>153.76</v>
      </c>
      <c r="S1668" s="2">
        <f>IF(ISNUMBER(R1668),SUMIFS(R$1:$R1668,A$1:$A1668,A1668,K$1:$K1668,K1668,E$1:$E1668,E1668),"")</f>
        <v>816.84999999999991</v>
      </c>
      <c r="AC1668" s="2">
        <f t="shared" si="137"/>
        <v>904.44493153213432</v>
      </c>
      <c r="AD1668">
        <v>90.444493153213429</v>
      </c>
      <c r="AL1668" s="2" t="str">
        <f t="shared" si="136"/>
        <v/>
      </c>
      <c r="AT1668" s="2" t="str">
        <f t="shared" si="138"/>
        <v/>
      </c>
      <c r="AU1668" s="2" t="str">
        <f>IF(ISNUMBER(AT1668),SUMIFS($AT$1:AT1668,$A$1:A1668,A1668,$K$1:K1668,K1668,$E$1:E1668,E1668),"")</f>
        <v/>
      </c>
      <c r="AV1668">
        <f t="shared" si="139"/>
        <v>5</v>
      </c>
    </row>
    <row r="1669" spans="1:48" x14ac:dyDescent="0.25">
      <c r="A1669" s="4" t="s">
        <v>92</v>
      </c>
      <c r="B1669" s="4" t="s">
        <v>116</v>
      </c>
      <c r="C1669" t="s">
        <v>30</v>
      </c>
      <c r="D1669" s="3">
        <v>40563</v>
      </c>
      <c r="E1669">
        <v>5</v>
      </c>
      <c r="G1669" t="s">
        <v>106</v>
      </c>
      <c r="K1669" t="str">
        <f t="shared" si="134"/>
        <v>2010/11</v>
      </c>
      <c r="N1669" s="2" t="s">
        <v>20</v>
      </c>
      <c r="O1669" s="2" t="str">
        <f t="shared" si="135"/>
        <v/>
      </c>
      <c r="Q1669">
        <v>128.72999999999999</v>
      </c>
      <c r="R1669">
        <v>128.72999999999999</v>
      </c>
      <c r="S1669" s="2">
        <f>IF(ISNUMBER(R1669),SUMIFS(R$1:$R1669,A$1:$A1669,A1669,K$1:$K1669,K1669,E$1:$E1669,E1669),"")</f>
        <v>769.05</v>
      </c>
      <c r="AC1669" s="2">
        <f t="shared" si="137"/>
        <v>757.25205336371823</v>
      </c>
      <c r="AD1669">
        <v>75.725205336371829</v>
      </c>
      <c r="AL1669" s="2" t="str">
        <f t="shared" si="136"/>
        <v/>
      </c>
      <c r="AT1669" s="2" t="str">
        <f t="shared" si="138"/>
        <v/>
      </c>
      <c r="AU1669" s="2" t="str">
        <f>IF(ISNUMBER(AT1669),SUMIFS($AT$1:AT1669,$A$1:A1669,A1669,$K$1:K1669,K1669,$E$1:E1669,E1669),"")</f>
        <v/>
      </c>
      <c r="AV1669">
        <f t="shared" si="139"/>
        <v>5</v>
      </c>
    </row>
    <row r="1670" spans="1:48" x14ac:dyDescent="0.25">
      <c r="A1670" s="4" t="s">
        <v>92</v>
      </c>
      <c r="B1670" s="4" t="s">
        <v>116</v>
      </c>
      <c r="C1670" t="s">
        <v>30</v>
      </c>
      <c r="D1670" s="3">
        <v>40570</v>
      </c>
      <c r="E1670">
        <v>1</v>
      </c>
      <c r="G1670" t="s">
        <v>106</v>
      </c>
      <c r="K1670" t="str">
        <f t="shared" si="134"/>
        <v>2010/11</v>
      </c>
      <c r="N1670" s="2" t="s">
        <v>20</v>
      </c>
      <c r="O1670" s="2" t="str">
        <f t="shared" si="135"/>
        <v/>
      </c>
      <c r="Q1670">
        <v>30.67</v>
      </c>
      <c r="R1670">
        <v>30.67</v>
      </c>
      <c r="S1670" s="2">
        <f>IF(ISNUMBER(R1670),SUMIFS(R$1:$R1670,A$1:$A1670,A1670,K$1:$K1670,K1670,E$1:$E1670,E1670),"")</f>
        <v>702.58999999999992</v>
      </c>
      <c r="AC1670" s="2">
        <f t="shared" si="137"/>
        <v>438.10532603558562</v>
      </c>
      <c r="AD1670">
        <v>43.810532603558563</v>
      </c>
      <c r="AL1670" s="2" t="str">
        <f t="shared" si="136"/>
        <v/>
      </c>
      <c r="AT1670" s="2" t="str">
        <f t="shared" si="138"/>
        <v/>
      </c>
      <c r="AU1670" s="2" t="str">
        <f>IF(ISNUMBER(AT1670),SUMIFS($AT$1:AT1670,$A$1:A1670,A1670,$K$1:K1670,K1670,$E$1:E1670,E1670),"")</f>
        <v/>
      </c>
      <c r="AV1670">
        <f t="shared" si="139"/>
        <v>5</v>
      </c>
    </row>
    <row r="1671" spans="1:48" x14ac:dyDescent="0.25">
      <c r="A1671" s="4" t="s">
        <v>92</v>
      </c>
      <c r="B1671" s="4" t="s">
        <v>116</v>
      </c>
      <c r="C1671" t="s">
        <v>30</v>
      </c>
      <c r="D1671" s="3">
        <v>40570</v>
      </c>
      <c r="E1671">
        <v>2</v>
      </c>
      <c r="G1671" t="s">
        <v>106</v>
      </c>
      <c r="K1671" t="str">
        <f t="shared" si="134"/>
        <v>2010/11</v>
      </c>
      <c r="N1671" s="2" t="s">
        <v>20</v>
      </c>
      <c r="O1671" s="2" t="str">
        <f t="shared" si="135"/>
        <v/>
      </c>
      <c r="Q1671">
        <v>35.409999999999997</v>
      </c>
      <c r="R1671">
        <v>35.409999999999997</v>
      </c>
      <c r="S1671" s="2">
        <f>IF(ISNUMBER(R1671),SUMIFS(R$1:$R1671,A$1:$A1671,A1671,K$1:$K1671,K1671,E$1:$E1671,E1671),"")</f>
        <v>775.91</v>
      </c>
      <c r="AC1671" s="2">
        <f t="shared" si="137"/>
        <v>505.84084673397678</v>
      </c>
      <c r="AD1671">
        <v>50.584084673397676</v>
      </c>
      <c r="AL1671" s="2" t="str">
        <f t="shared" si="136"/>
        <v/>
      </c>
      <c r="AT1671" s="2" t="str">
        <f t="shared" si="138"/>
        <v/>
      </c>
      <c r="AU1671" s="2" t="str">
        <f>IF(ISNUMBER(AT1671),SUMIFS($AT$1:AT1671,$A$1:A1671,A1671,$K$1:K1671,K1671,$E$1:E1671,E1671),"")</f>
        <v/>
      </c>
      <c r="AV1671">
        <f t="shared" si="139"/>
        <v>5</v>
      </c>
    </row>
    <row r="1672" spans="1:48" x14ac:dyDescent="0.25">
      <c r="A1672" s="4" t="s">
        <v>92</v>
      </c>
      <c r="B1672" s="4" t="s">
        <v>116</v>
      </c>
      <c r="C1672" t="s">
        <v>30</v>
      </c>
      <c r="D1672" s="3">
        <v>40570</v>
      </c>
      <c r="E1672">
        <v>3</v>
      </c>
      <c r="G1672" t="s">
        <v>106</v>
      </c>
      <c r="K1672" t="str">
        <f t="shared" si="134"/>
        <v>2010/11</v>
      </c>
      <c r="N1672" s="2" t="s">
        <v>20</v>
      </c>
      <c r="O1672" s="2" t="str">
        <f t="shared" si="135"/>
        <v/>
      </c>
      <c r="Q1672">
        <v>38.06</v>
      </c>
      <c r="R1672">
        <v>38.06</v>
      </c>
      <c r="S1672" s="2">
        <f>IF(ISNUMBER(R1672),SUMIFS(R$1:$R1672,A$1:$A1672,A1672,K$1:$K1672,K1672,E$1:$E1672,E1672),"")</f>
        <v>786.74</v>
      </c>
      <c r="AC1672" s="2">
        <f t="shared" si="137"/>
        <v>543.76468027740907</v>
      </c>
      <c r="AD1672">
        <v>54.376468027740906</v>
      </c>
      <c r="AL1672" s="2" t="str">
        <f t="shared" si="136"/>
        <v/>
      </c>
      <c r="AT1672" s="2" t="str">
        <f t="shared" si="138"/>
        <v/>
      </c>
      <c r="AU1672" s="2" t="str">
        <f>IF(ISNUMBER(AT1672),SUMIFS($AT$1:AT1672,$A$1:A1672,A1672,$K$1:K1672,K1672,$E$1:E1672,E1672),"")</f>
        <v/>
      </c>
      <c r="AV1672">
        <f t="shared" si="139"/>
        <v>5</v>
      </c>
    </row>
    <row r="1673" spans="1:48" x14ac:dyDescent="0.25">
      <c r="A1673" s="4" t="s">
        <v>92</v>
      </c>
      <c r="B1673" s="4" t="s">
        <v>116</v>
      </c>
      <c r="C1673" t="s">
        <v>30</v>
      </c>
      <c r="D1673" s="3">
        <v>40570</v>
      </c>
      <c r="E1673">
        <v>4</v>
      </c>
      <c r="G1673" t="s">
        <v>106</v>
      </c>
      <c r="K1673" t="str">
        <f t="shared" si="134"/>
        <v>2010/11</v>
      </c>
      <c r="N1673" s="2" t="s">
        <v>20</v>
      </c>
      <c r="O1673" s="2" t="str">
        <f t="shared" si="135"/>
        <v/>
      </c>
      <c r="Q1673">
        <v>50.45</v>
      </c>
      <c r="R1673">
        <v>50.45</v>
      </c>
      <c r="S1673" s="2">
        <f>IF(ISNUMBER(R1673),SUMIFS(R$1:$R1673,A$1:$A1673,A1673,K$1:$K1673,K1673,E$1:$E1673,E1673),"")</f>
        <v>867.3</v>
      </c>
      <c r="AC1673" s="2">
        <f t="shared" si="137"/>
        <v>720.68834672384082</v>
      </c>
      <c r="AD1673">
        <v>72.068834672384085</v>
      </c>
      <c r="AL1673" s="2" t="str">
        <f t="shared" si="136"/>
        <v/>
      </c>
      <c r="AT1673" s="2" t="str">
        <f t="shared" si="138"/>
        <v/>
      </c>
      <c r="AU1673" s="2" t="str">
        <f>IF(ISNUMBER(AT1673),SUMIFS($AT$1:AT1673,$A$1:A1673,A1673,$K$1:K1673,K1673,$E$1:E1673,E1673),"")</f>
        <v/>
      </c>
      <c r="AV1673">
        <f t="shared" si="139"/>
        <v>5</v>
      </c>
    </row>
    <row r="1674" spans="1:48" x14ac:dyDescent="0.25">
      <c r="A1674" s="4" t="s">
        <v>92</v>
      </c>
      <c r="B1674" s="4" t="s">
        <v>116</v>
      </c>
      <c r="C1674" t="s">
        <v>30</v>
      </c>
      <c r="D1674" s="3">
        <v>40570</v>
      </c>
      <c r="E1674">
        <v>5</v>
      </c>
      <c r="G1674" t="s">
        <v>106</v>
      </c>
      <c r="K1674" t="str">
        <f t="shared" si="134"/>
        <v>2010/11</v>
      </c>
      <c r="N1674" s="2" t="s">
        <v>20</v>
      </c>
      <c r="O1674" s="2" t="str">
        <f t="shared" si="135"/>
        <v/>
      </c>
      <c r="Q1674">
        <v>45.31</v>
      </c>
      <c r="R1674">
        <v>45.31</v>
      </c>
      <c r="S1674" s="2">
        <f>IF(ISNUMBER(R1674),SUMIFS(R$1:$R1674,A$1:$A1674,A1674,K$1:$K1674,K1674,E$1:$E1674,E1674),"")</f>
        <v>814.3599999999999</v>
      </c>
      <c r="AC1674" s="2">
        <f t="shared" si="137"/>
        <v>647.22494269222454</v>
      </c>
      <c r="AD1674">
        <v>64.722494269222452</v>
      </c>
      <c r="AL1674" s="2" t="str">
        <f t="shared" si="136"/>
        <v/>
      </c>
      <c r="AT1674" s="2" t="str">
        <f t="shared" si="138"/>
        <v/>
      </c>
      <c r="AU1674" s="2" t="str">
        <f>IF(ISNUMBER(AT1674),SUMIFS($AT$1:AT1674,$A$1:A1674,A1674,$K$1:K1674,K1674,$E$1:E1674,E1674),"")</f>
        <v/>
      </c>
      <c r="AV1674">
        <f t="shared" si="139"/>
        <v>5</v>
      </c>
    </row>
    <row r="1675" spans="1:48" x14ac:dyDescent="0.25">
      <c r="A1675" s="4" t="s">
        <v>92</v>
      </c>
      <c r="B1675" s="4" t="s">
        <v>116</v>
      </c>
      <c r="C1675" t="s">
        <v>30</v>
      </c>
      <c r="D1675" s="3">
        <v>40577</v>
      </c>
      <c r="E1675">
        <v>1</v>
      </c>
      <c r="G1675" t="s">
        <v>106</v>
      </c>
      <c r="K1675" t="str">
        <f t="shared" si="134"/>
        <v>2010/11</v>
      </c>
      <c r="N1675" s="2" t="s">
        <v>20</v>
      </c>
      <c r="O1675" s="2" t="str">
        <f t="shared" si="135"/>
        <v/>
      </c>
      <c r="Q1675">
        <v>35.06</v>
      </c>
      <c r="R1675">
        <v>35.06</v>
      </c>
      <c r="S1675" s="2">
        <f>IF(ISNUMBER(R1675),SUMIFS(R$1:$R1675,A$1:$A1675,A1675,K$1:$K1675,K1675,E$1:$E1675,E1675),"")</f>
        <v>737.64999999999986</v>
      </c>
      <c r="AC1675" s="2">
        <f t="shared" si="137"/>
        <v>500.87705958261779</v>
      </c>
      <c r="AD1675">
        <v>50.087705958261779</v>
      </c>
      <c r="AL1675" s="2" t="str">
        <f t="shared" si="136"/>
        <v/>
      </c>
      <c r="AT1675" s="2" t="str">
        <f t="shared" si="138"/>
        <v/>
      </c>
      <c r="AU1675" s="2" t="str">
        <f>IF(ISNUMBER(AT1675),SUMIFS($AT$1:AT1675,$A$1:A1675,A1675,$K$1:K1675,K1675,$E$1:E1675,E1675),"")</f>
        <v/>
      </c>
      <c r="AV1675">
        <f t="shared" si="139"/>
        <v>5</v>
      </c>
    </row>
    <row r="1676" spans="1:48" x14ac:dyDescent="0.25">
      <c r="A1676" s="4" t="s">
        <v>92</v>
      </c>
      <c r="B1676" s="4" t="s">
        <v>116</v>
      </c>
      <c r="C1676" t="s">
        <v>30</v>
      </c>
      <c r="D1676" s="3">
        <v>40577</v>
      </c>
      <c r="E1676">
        <v>2</v>
      </c>
      <c r="G1676" t="s">
        <v>106</v>
      </c>
      <c r="K1676" t="str">
        <f t="shared" si="134"/>
        <v>2010/11</v>
      </c>
      <c r="N1676" s="2" t="s">
        <v>20</v>
      </c>
      <c r="O1676" s="2" t="str">
        <f t="shared" si="135"/>
        <v/>
      </c>
      <c r="Q1676">
        <v>35.96</v>
      </c>
      <c r="R1676">
        <v>35.96</v>
      </c>
      <c r="S1676" s="2">
        <f>IF(ISNUMBER(R1676),SUMIFS(R$1:$R1676,A$1:$A1676,A1676,K$1:$K1676,K1676,E$1:$E1676,E1676),"")</f>
        <v>811.87</v>
      </c>
      <c r="AC1676" s="2">
        <f t="shared" si="137"/>
        <v>513.74577819305034</v>
      </c>
      <c r="AD1676">
        <v>51.374577819305031</v>
      </c>
      <c r="AL1676" s="2" t="str">
        <f t="shared" si="136"/>
        <v/>
      </c>
      <c r="AT1676" s="2" t="str">
        <f t="shared" si="138"/>
        <v/>
      </c>
      <c r="AU1676" s="2" t="str">
        <f>IF(ISNUMBER(AT1676),SUMIFS($AT$1:AT1676,$A$1:A1676,A1676,$K$1:K1676,K1676,$E$1:E1676,E1676),"")</f>
        <v/>
      </c>
      <c r="AV1676">
        <f t="shared" si="139"/>
        <v>5</v>
      </c>
    </row>
    <row r="1677" spans="1:48" x14ac:dyDescent="0.25">
      <c r="A1677" s="4" t="s">
        <v>92</v>
      </c>
      <c r="B1677" s="4" t="s">
        <v>116</v>
      </c>
      <c r="C1677" t="s">
        <v>30</v>
      </c>
      <c r="D1677" s="3">
        <v>40577</v>
      </c>
      <c r="E1677">
        <v>3</v>
      </c>
      <c r="G1677" t="s">
        <v>106</v>
      </c>
      <c r="K1677" t="str">
        <f t="shared" si="134"/>
        <v>2010/11</v>
      </c>
      <c r="N1677" s="2" t="s">
        <v>20</v>
      </c>
      <c r="O1677" s="2" t="str">
        <f t="shared" si="135"/>
        <v/>
      </c>
      <c r="Q1677">
        <v>62.97</v>
      </c>
      <c r="R1677">
        <v>62.97</v>
      </c>
      <c r="S1677" s="2">
        <f>IF(ISNUMBER(R1677),SUMIFS(R$1:$R1677,A$1:$A1677,A1677,K$1:$K1677,K1677,E$1:$E1677,E1677),"")</f>
        <v>849.71</v>
      </c>
      <c r="AC1677" s="2">
        <f t="shared" si="137"/>
        <v>899.55372140377017</v>
      </c>
      <c r="AD1677">
        <v>89.955372140377023</v>
      </c>
      <c r="AL1677" s="2" t="str">
        <f t="shared" si="136"/>
        <v/>
      </c>
      <c r="AT1677" s="2" t="str">
        <f t="shared" si="138"/>
        <v/>
      </c>
      <c r="AU1677" s="2" t="str">
        <f>IF(ISNUMBER(AT1677),SUMIFS($AT$1:AT1677,$A$1:A1677,A1677,$K$1:K1677,K1677,$E$1:E1677,E1677),"")</f>
        <v/>
      </c>
      <c r="AV1677">
        <f t="shared" si="139"/>
        <v>5</v>
      </c>
    </row>
    <row r="1678" spans="1:48" x14ac:dyDescent="0.25">
      <c r="A1678" s="4" t="s">
        <v>92</v>
      </c>
      <c r="B1678" s="4" t="s">
        <v>116</v>
      </c>
      <c r="C1678" t="s">
        <v>30</v>
      </c>
      <c r="D1678" s="3">
        <v>40577</v>
      </c>
      <c r="E1678">
        <v>4</v>
      </c>
      <c r="G1678" t="s">
        <v>106</v>
      </c>
      <c r="K1678" t="str">
        <f t="shared" si="134"/>
        <v>2010/11</v>
      </c>
      <c r="N1678" s="2" t="s">
        <v>20</v>
      </c>
      <c r="O1678" s="2" t="str">
        <f t="shared" si="135"/>
        <v/>
      </c>
      <c r="Q1678">
        <v>33.4</v>
      </c>
      <c r="R1678">
        <v>33.4</v>
      </c>
      <c r="S1678" s="2">
        <f>IF(ISNUMBER(R1678),SUMIFS(R$1:$R1678,A$1:$A1678,A1678,K$1:$K1678,K1678,E$1:$E1678,E1678),"")</f>
        <v>900.69999999999993</v>
      </c>
      <c r="AC1678" s="2">
        <f t="shared" si="137"/>
        <v>477.08072178354689</v>
      </c>
      <c r="AD1678">
        <v>47.708072178354691</v>
      </c>
      <c r="AL1678" s="2" t="str">
        <f t="shared" si="136"/>
        <v/>
      </c>
      <c r="AT1678" s="2" t="str">
        <f t="shared" si="138"/>
        <v/>
      </c>
      <c r="AU1678" s="2" t="str">
        <f>IF(ISNUMBER(AT1678),SUMIFS($AT$1:AT1678,$A$1:A1678,A1678,$K$1:K1678,K1678,$E$1:E1678,E1678),"")</f>
        <v/>
      </c>
      <c r="AV1678">
        <f t="shared" si="139"/>
        <v>5</v>
      </c>
    </row>
    <row r="1679" spans="1:48" x14ac:dyDescent="0.25">
      <c r="A1679" s="4" t="s">
        <v>92</v>
      </c>
      <c r="B1679" s="4" t="s">
        <v>116</v>
      </c>
      <c r="C1679" t="s">
        <v>30</v>
      </c>
      <c r="D1679" s="3">
        <v>40577</v>
      </c>
      <c r="E1679">
        <v>5</v>
      </c>
      <c r="G1679" t="s">
        <v>106</v>
      </c>
      <c r="K1679" t="str">
        <f t="shared" si="134"/>
        <v>2010/11</v>
      </c>
      <c r="N1679" s="2" t="s">
        <v>20</v>
      </c>
      <c r="O1679" s="2" t="str">
        <f t="shared" si="135"/>
        <v/>
      </c>
      <c r="Q1679">
        <v>45.41</v>
      </c>
      <c r="R1679">
        <v>45.41</v>
      </c>
      <c r="S1679" s="2">
        <f>IF(ISNUMBER(R1679),SUMIFS(R$1:$R1679,A$1:$A1679,A1679,K$1:$K1679,K1679,E$1:$E1679,E1679),"")</f>
        <v>859.76999999999987</v>
      </c>
      <c r="AC1679" s="2">
        <f t="shared" si="137"/>
        <v>648.66844402941615</v>
      </c>
      <c r="AD1679">
        <v>64.866844402941609</v>
      </c>
      <c r="AL1679" s="2" t="str">
        <f t="shared" si="136"/>
        <v/>
      </c>
      <c r="AT1679" s="2" t="str">
        <f t="shared" si="138"/>
        <v/>
      </c>
      <c r="AU1679" s="2" t="str">
        <f>IF(ISNUMBER(AT1679),SUMIFS($AT$1:AT1679,$A$1:A1679,A1679,$K$1:K1679,K1679,$E$1:E1679,E1679),"")</f>
        <v/>
      </c>
      <c r="AV1679">
        <f t="shared" si="139"/>
        <v>5</v>
      </c>
    </row>
    <row r="1680" spans="1:48" x14ac:dyDescent="0.25">
      <c r="A1680" s="4" t="s">
        <v>92</v>
      </c>
      <c r="B1680" s="4" t="s">
        <v>116</v>
      </c>
      <c r="C1680" t="s">
        <v>30</v>
      </c>
      <c r="D1680" s="3">
        <v>40584</v>
      </c>
      <c r="E1680">
        <v>1</v>
      </c>
      <c r="G1680" t="s">
        <v>106</v>
      </c>
      <c r="K1680" t="str">
        <f t="shared" si="134"/>
        <v>2010/11</v>
      </c>
      <c r="N1680" s="2" t="s">
        <v>20</v>
      </c>
      <c r="O1680" s="2" t="str">
        <f t="shared" si="135"/>
        <v/>
      </c>
      <c r="Q1680">
        <v>21.08</v>
      </c>
      <c r="R1680">
        <v>21.08</v>
      </c>
      <c r="S1680" s="2">
        <f>IF(ISNUMBER(R1680),SUMIFS(R$1:$R1680,A$1:$A1680,A1680,K$1:$K1680,K1680,E$1:$E1680,E1680),"")</f>
        <v>758.7299999999999</v>
      </c>
      <c r="AC1680" s="2">
        <f t="shared" si="137"/>
        <v>301.17340504978563</v>
      </c>
      <c r="AD1680">
        <v>30.117340504978564</v>
      </c>
      <c r="AL1680" s="2" t="str">
        <f t="shared" si="136"/>
        <v/>
      </c>
      <c r="AT1680" s="2" t="str">
        <f t="shared" si="138"/>
        <v/>
      </c>
      <c r="AU1680" s="2" t="str">
        <f>IF(ISNUMBER(AT1680),SUMIFS($AT$1:AT1680,$A$1:A1680,A1680,$K$1:K1680,K1680,$E$1:E1680,E1680),"")</f>
        <v/>
      </c>
      <c r="AV1680">
        <f t="shared" si="139"/>
        <v>5</v>
      </c>
    </row>
    <row r="1681" spans="1:48" x14ac:dyDescent="0.25">
      <c r="A1681" s="4" t="s">
        <v>92</v>
      </c>
      <c r="B1681" s="4" t="s">
        <v>116</v>
      </c>
      <c r="C1681" t="s">
        <v>30</v>
      </c>
      <c r="D1681" s="3">
        <v>40584</v>
      </c>
      <c r="E1681">
        <v>2</v>
      </c>
      <c r="G1681" t="s">
        <v>106</v>
      </c>
      <c r="K1681" t="str">
        <f t="shared" si="134"/>
        <v>2010/11</v>
      </c>
      <c r="N1681" s="2" t="s">
        <v>20</v>
      </c>
      <c r="O1681" s="2" t="str">
        <f t="shared" si="135"/>
        <v/>
      </c>
      <c r="Q1681">
        <v>25.01</v>
      </c>
      <c r="R1681">
        <v>25.01</v>
      </c>
      <c r="S1681" s="2">
        <f>IF(ISNUMBER(R1681),SUMIFS(R$1:$R1681,A$1:$A1681,A1681,K$1:$K1681,K1681,E$1:$E1681,E1681),"")</f>
        <v>836.88</v>
      </c>
      <c r="AC1681" s="2">
        <f t="shared" si="137"/>
        <v>357.26833960714475</v>
      </c>
      <c r="AD1681">
        <v>35.726833960714472</v>
      </c>
      <c r="AL1681" s="2" t="str">
        <f t="shared" si="136"/>
        <v/>
      </c>
      <c r="AT1681" s="2" t="str">
        <f t="shared" si="138"/>
        <v/>
      </c>
      <c r="AU1681" s="2" t="str">
        <f>IF(ISNUMBER(AT1681),SUMIFS($AT$1:AT1681,$A$1:A1681,A1681,$K$1:K1681,K1681,$E$1:E1681,E1681),"")</f>
        <v/>
      </c>
      <c r="AV1681">
        <f t="shared" si="139"/>
        <v>5</v>
      </c>
    </row>
    <row r="1682" spans="1:48" x14ac:dyDescent="0.25">
      <c r="A1682" s="4" t="s">
        <v>92</v>
      </c>
      <c r="B1682" s="4" t="s">
        <v>116</v>
      </c>
      <c r="C1682" t="s">
        <v>30</v>
      </c>
      <c r="D1682" s="3">
        <v>40584</v>
      </c>
      <c r="E1682">
        <v>3</v>
      </c>
      <c r="G1682" t="s">
        <v>106</v>
      </c>
      <c r="K1682" t="str">
        <f t="shared" si="134"/>
        <v>2010/11</v>
      </c>
      <c r="N1682" s="2" t="s">
        <v>20</v>
      </c>
      <c r="O1682" s="2" t="str">
        <f t="shared" si="135"/>
        <v/>
      </c>
      <c r="Q1682">
        <v>42.24</v>
      </c>
      <c r="R1682">
        <v>42.24</v>
      </c>
      <c r="S1682" s="2">
        <f>IF(ISNUMBER(R1682),SUMIFS(R$1:$R1682,A$1:$A1682,A1682,K$1:$K1682,K1682,E$1:$E1682,E1682),"")</f>
        <v>891.95</v>
      </c>
      <c r="AC1682" s="2">
        <f t="shared" si="137"/>
        <v>603.41874322392812</v>
      </c>
      <c r="AD1682">
        <v>60.341874322392812</v>
      </c>
      <c r="AL1682" s="2" t="str">
        <f t="shared" si="136"/>
        <v/>
      </c>
      <c r="AT1682" s="2" t="str">
        <f t="shared" si="138"/>
        <v/>
      </c>
      <c r="AU1682" s="2" t="str">
        <f>IF(ISNUMBER(AT1682),SUMIFS($AT$1:AT1682,$A$1:A1682,A1682,$K$1:K1682,K1682,$E$1:E1682,E1682),"")</f>
        <v/>
      </c>
      <c r="AV1682">
        <f t="shared" si="139"/>
        <v>5</v>
      </c>
    </row>
    <row r="1683" spans="1:48" x14ac:dyDescent="0.25">
      <c r="A1683" s="4" t="s">
        <v>92</v>
      </c>
      <c r="B1683" s="4" t="s">
        <v>116</v>
      </c>
      <c r="C1683" t="s">
        <v>30</v>
      </c>
      <c r="D1683" s="3">
        <v>40584</v>
      </c>
      <c r="E1683">
        <v>4</v>
      </c>
      <c r="G1683" t="s">
        <v>106</v>
      </c>
      <c r="K1683" t="str">
        <f t="shared" si="134"/>
        <v>2010/11</v>
      </c>
      <c r="N1683" s="2" t="s">
        <v>20</v>
      </c>
      <c r="O1683" s="2" t="str">
        <f t="shared" si="135"/>
        <v/>
      </c>
      <c r="Q1683">
        <v>39.53</v>
      </c>
      <c r="R1683">
        <v>39.53</v>
      </c>
      <c r="S1683" s="2">
        <f>IF(ISNUMBER(R1683),SUMIFS(R$1:$R1683,A$1:$A1683,A1683,K$1:$K1683,K1683,E$1:$E1683,E1683),"")</f>
        <v>940.2299999999999</v>
      </c>
      <c r="AC1683" s="2">
        <f t="shared" si="137"/>
        <v>564.64291988743855</v>
      </c>
      <c r="AD1683">
        <v>56.464291988743852</v>
      </c>
      <c r="AL1683" s="2" t="str">
        <f t="shared" si="136"/>
        <v/>
      </c>
      <c r="AT1683" s="2" t="str">
        <f t="shared" si="138"/>
        <v/>
      </c>
      <c r="AU1683" s="2" t="str">
        <f>IF(ISNUMBER(AT1683),SUMIFS($AT$1:AT1683,$A$1:A1683,A1683,$K$1:K1683,K1683,$E$1:E1683,E1683),"")</f>
        <v/>
      </c>
      <c r="AV1683">
        <f t="shared" si="139"/>
        <v>5</v>
      </c>
    </row>
    <row r="1684" spans="1:48" x14ac:dyDescent="0.25">
      <c r="A1684" s="4" t="s">
        <v>92</v>
      </c>
      <c r="B1684" s="4" t="s">
        <v>116</v>
      </c>
      <c r="C1684" t="s">
        <v>30</v>
      </c>
      <c r="D1684" s="3">
        <v>40584</v>
      </c>
      <c r="E1684">
        <v>5</v>
      </c>
      <c r="G1684" t="s">
        <v>106</v>
      </c>
      <c r="K1684" t="str">
        <f t="shared" si="134"/>
        <v>2010/11</v>
      </c>
      <c r="N1684" s="2" t="s">
        <v>20</v>
      </c>
      <c r="O1684" s="2" t="str">
        <f t="shared" si="135"/>
        <v/>
      </c>
      <c r="Q1684">
        <v>48.51</v>
      </c>
      <c r="R1684">
        <v>48.51</v>
      </c>
      <c r="S1684" s="2">
        <f>IF(ISNUMBER(R1684),SUMIFS(R$1:$R1684,A$1:$A1684,A1684,K$1:$K1684,K1684,E$1:$E1684,E1684),"")</f>
        <v>908.27999999999986</v>
      </c>
      <c r="AC1684" s="2">
        <f t="shared" si="137"/>
        <v>692.97881742214577</v>
      </c>
      <c r="AD1684">
        <v>69.297881742214571</v>
      </c>
      <c r="AL1684" s="2" t="str">
        <f t="shared" si="136"/>
        <v/>
      </c>
      <c r="AT1684" s="2" t="str">
        <f t="shared" si="138"/>
        <v/>
      </c>
      <c r="AU1684" s="2" t="str">
        <f>IF(ISNUMBER(AT1684),SUMIFS($AT$1:AT1684,$A$1:A1684,A1684,$K$1:K1684,K1684,$E$1:E1684,E1684),"")</f>
        <v/>
      </c>
      <c r="AV1684">
        <f t="shared" si="139"/>
        <v>5</v>
      </c>
    </row>
    <row r="1685" spans="1:48" x14ac:dyDescent="0.25">
      <c r="A1685" s="4" t="s">
        <v>92</v>
      </c>
      <c r="B1685" s="4" t="s">
        <v>116</v>
      </c>
      <c r="C1685" t="s">
        <v>30</v>
      </c>
      <c r="D1685" s="3">
        <v>40598</v>
      </c>
      <c r="E1685">
        <v>1</v>
      </c>
      <c r="G1685" t="s">
        <v>106</v>
      </c>
      <c r="K1685" t="str">
        <f t="shared" si="134"/>
        <v>2010/11</v>
      </c>
      <c r="N1685" s="2" t="s">
        <v>20</v>
      </c>
      <c r="O1685" s="2" t="str">
        <f t="shared" si="135"/>
        <v/>
      </c>
      <c r="Q1685">
        <v>77.37</v>
      </c>
      <c r="R1685">
        <v>77.37</v>
      </c>
      <c r="S1685" s="2">
        <f>IF(ISNUMBER(R1685),SUMIFS(R$1:$R1685,A$1:$A1685,A1685,K$1:$K1685,K1685,E$1:$E1685,E1685),"")</f>
        <v>836.09999999999991</v>
      </c>
      <c r="AC1685" s="2">
        <f t="shared" si="137"/>
        <v>552.67288741606353</v>
      </c>
      <c r="AD1685">
        <v>55.267288741606357</v>
      </c>
      <c r="AL1685" s="2" t="str">
        <f t="shared" si="136"/>
        <v/>
      </c>
      <c r="AT1685" s="2" t="str">
        <f t="shared" si="138"/>
        <v/>
      </c>
      <c r="AU1685" s="2" t="str">
        <f>IF(ISNUMBER(AT1685),SUMIFS($AT$1:AT1685,$A$1:A1685,A1685,$K$1:K1685,K1685,$E$1:E1685,E1685),"")</f>
        <v/>
      </c>
      <c r="AV1685">
        <f t="shared" si="139"/>
        <v>5</v>
      </c>
    </row>
    <row r="1686" spans="1:48" x14ac:dyDescent="0.25">
      <c r="A1686" s="4" t="s">
        <v>92</v>
      </c>
      <c r="B1686" s="4" t="s">
        <v>116</v>
      </c>
      <c r="C1686" t="s">
        <v>30</v>
      </c>
      <c r="D1686" s="3">
        <v>40598</v>
      </c>
      <c r="E1686">
        <v>2</v>
      </c>
      <c r="G1686" t="s">
        <v>106</v>
      </c>
      <c r="K1686" t="str">
        <f t="shared" si="134"/>
        <v>2010/11</v>
      </c>
      <c r="N1686" s="2" t="s">
        <v>20</v>
      </c>
      <c r="O1686" s="2" t="str">
        <f t="shared" si="135"/>
        <v/>
      </c>
      <c r="Q1686">
        <v>55.98</v>
      </c>
      <c r="R1686">
        <v>55.98</v>
      </c>
      <c r="S1686" s="2">
        <f>IF(ISNUMBER(R1686),SUMIFS(R$1:$R1686,A$1:$A1686,A1686,K$1:$K1686,K1686,E$1:$E1686,E1686),"")</f>
        <v>892.86</v>
      </c>
      <c r="AC1686" s="2">
        <f t="shared" si="137"/>
        <v>399.8886299926794</v>
      </c>
      <c r="AD1686">
        <v>39.988862999267937</v>
      </c>
      <c r="AL1686" s="2" t="str">
        <f t="shared" si="136"/>
        <v/>
      </c>
      <c r="AT1686" s="2" t="str">
        <f t="shared" si="138"/>
        <v/>
      </c>
      <c r="AU1686" s="2" t="str">
        <f>IF(ISNUMBER(AT1686),SUMIFS($AT$1:AT1686,$A$1:A1686,A1686,$K$1:K1686,K1686,$E$1:E1686,E1686),"")</f>
        <v/>
      </c>
      <c r="AV1686">
        <f t="shared" si="139"/>
        <v>5</v>
      </c>
    </row>
    <row r="1687" spans="1:48" x14ac:dyDescent="0.25">
      <c r="A1687" s="4" t="s">
        <v>92</v>
      </c>
      <c r="B1687" s="4" t="s">
        <v>116</v>
      </c>
      <c r="C1687" t="s">
        <v>30</v>
      </c>
      <c r="D1687" s="3">
        <v>40598</v>
      </c>
      <c r="E1687">
        <v>3</v>
      </c>
      <c r="G1687" t="s">
        <v>106</v>
      </c>
      <c r="K1687" t="str">
        <f t="shared" si="134"/>
        <v>2010/11</v>
      </c>
      <c r="N1687" s="2" t="s">
        <v>20</v>
      </c>
      <c r="O1687" s="2" t="str">
        <f t="shared" si="135"/>
        <v/>
      </c>
      <c r="Q1687">
        <v>96.78</v>
      </c>
      <c r="R1687">
        <v>96.78</v>
      </c>
      <c r="S1687" s="2">
        <f>IF(ISNUMBER(R1687),SUMIFS(R$1:$R1687,A$1:$A1687,A1687,K$1:$K1687,K1687,E$1:$E1687,E1687),"")</f>
        <v>988.73</v>
      </c>
      <c r="AC1687" s="2">
        <f t="shared" si="137"/>
        <v>691.28430659956405</v>
      </c>
      <c r="AD1687">
        <v>69.128430659956408</v>
      </c>
      <c r="AL1687" s="2" t="str">
        <f t="shared" si="136"/>
        <v/>
      </c>
      <c r="AT1687" s="2" t="str">
        <f t="shared" si="138"/>
        <v/>
      </c>
      <c r="AU1687" s="2" t="str">
        <f>IF(ISNUMBER(AT1687),SUMIFS($AT$1:AT1687,$A$1:A1687,A1687,$K$1:K1687,K1687,$E$1:E1687,E1687),"")</f>
        <v/>
      </c>
      <c r="AV1687">
        <f t="shared" si="139"/>
        <v>5</v>
      </c>
    </row>
    <row r="1688" spans="1:48" x14ac:dyDescent="0.25">
      <c r="A1688" s="4" t="s">
        <v>92</v>
      </c>
      <c r="B1688" s="4" t="s">
        <v>116</v>
      </c>
      <c r="C1688" t="s">
        <v>30</v>
      </c>
      <c r="D1688" s="3">
        <v>40598</v>
      </c>
      <c r="E1688">
        <v>4</v>
      </c>
      <c r="G1688" t="s">
        <v>106</v>
      </c>
      <c r="K1688" t="str">
        <f t="shared" si="134"/>
        <v>2010/11</v>
      </c>
      <c r="N1688" s="2" t="s">
        <v>20</v>
      </c>
      <c r="O1688" s="2" t="str">
        <f t="shared" si="135"/>
        <v/>
      </c>
      <c r="Q1688">
        <v>73.56</v>
      </c>
      <c r="R1688">
        <v>73.56</v>
      </c>
      <c r="S1688" s="2">
        <f>IF(ISNUMBER(R1688),SUMIFS(R$1:$R1688,A$1:$A1688,A1688,K$1:$K1688,K1688,E$1:$E1688,E1688),"")</f>
        <v>1013.79</v>
      </c>
      <c r="AC1688" s="2">
        <f t="shared" si="137"/>
        <v>525.46335822169783</v>
      </c>
      <c r="AD1688">
        <v>52.546335822169787</v>
      </c>
      <c r="AL1688" s="2" t="str">
        <f t="shared" si="136"/>
        <v/>
      </c>
      <c r="AT1688" s="2" t="str">
        <f t="shared" si="138"/>
        <v/>
      </c>
      <c r="AU1688" s="2" t="str">
        <f>IF(ISNUMBER(AT1688),SUMIFS($AT$1:AT1688,$A$1:A1688,A1688,$K$1:K1688,K1688,$E$1:E1688,E1688),"")</f>
        <v/>
      </c>
      <c r="AV1688">
        <f t="shared" si="139"/>
        <v>5</v>
      </c>
    </row>
    <row r="1689" spans="1:48" x14ac:dyDescent="0.25">
      <c r="A1689" s="4" t="s">
        <v>92</v>
      </c>
      <c r="B1689" s="4" t="s">
        <v>116</v>
      </c>
      <c r="C1689" t="s">
        <v>30</v>
      </c>
      <c r="D1689" s="3">
        <v>40598</v>
      </c>
      <c r="E1689">
        <v>5</v>
      </c>
      <c r="G1689" t="s">
        <v>106</v>
      </c>
      <c r="K1689" t="str">
        <f t="shared" si="134"/>
        <v>2010/11</v>
      </c>
      <c r="N1689" s="2" t="s">
        <v>20</v>
      </c>
      <c r="O1689" s="2" t="str">
        <f t="shared" si="135"/>
        <v/>
      </c>
      <c r="Q1689">
        <v>76.37</v>
      </c>
      <c r="R1689">
        <v>76.37</v>
      </c>
      <c r="S1689" s="2">
        <f>IF(ISNUMBER(R1689),SUMIFS(R$1:$R1689,A$1:$A1689,A1689,K$1:$K1689,K1689,E$1:$E1689,E1689),"")</f>
        <v>984.64999999999986</v>
      </c>
      <c r="AC1689" s="2">
        <f t="shared" si="137"/>
        <v>545.46895968527679</v>
      </c>
      <c r="AD1689">
        <v>54.546895968527679</v>
      </c>
      <c r="AL1689" s="2" t="str">
        <f t="shared" si="136"/>
        <v/>
      </c>
      <c r="AT1689" s="2" t="str">
        <f t="shared" si="138"/>
        <v/>
      </c>
      <c r="AU1689" s="2" t="str">
        <f>IF(ISNUMBER(AT1689),SUMIFS($AT$1:AT1689,$A$1:A1689,A1689,$K$1:K1689,K1689,$E$1:E1689,E1689),"")</f>
        <v/>
      </c>
      <c r="AV1689">
        <f t="shared" si="139"/>
        <v>5</v>
      </c>
    </row>
    <row r="1690" spans="1:48" x14ac:dyDescent="0.25">
      <c r="A1690" s="4" t="s">
        <v>92</v>
      </c>
      <c r="B1690" s="4" t="s">
        <v>116</v>
      </c>
      <c r="C1690" t="s">
        <v>30</v>
      </c>
      <c r="D1690" s="3">
        <v>40612</v>
      </c>
      <c r="E1690">
        <v>1</v>
      </c>
      <c r="G1690" t="s">
        <v>106</v>
      </c>
      <c r="K1690" t="str">
        <f t="shared" si="134"/>
        <v>2010/11</v>
      </c>
      <c r="N1690" s="2" t="s">
        <v>20</v>
      </c>
      <c r="O1690" s="2" t="str">
        <f t="shared" si="135"/>
        <v/>
      </c>
      <c r="Q1690">
        <v>26.99</v>
      </c>
      <c r="R1690">
        <v>26.99</v>
      </c>
      <c r="S1690" s="2">
        <f>IF(ISNUMBER(R1690),SUMIFS(R$1:$R1690,A$1:$A1690,A1690,K$1:$K1690,K1690,E$1:$E1690,E1690),"")</f>
        <v>863.08999999999992</v>
      </c>
      <c r="AC1690" s="2">
        <f t="shared" si="137"/>
        <v>192.75802589346097</v>
      </c>
      <c r="AD1690">
        <v>19.275802589346096</v>
      </c>
      <c r="AL1690" s="2" t="str">
        <f t="shared" si="136"/>
        <v/>
      </c>
      <c r="AT1690" s="2" t="str">
        <f t="shared" si="138"/>
        <v/>
      </c>
      <c r="AU1690" s="2" t="str">
        <f>IF(ISNUMBER(AT1690),SUMIFS($AT$1:AT1690,$A$1:A1690,A1690,$K$1:K1690,K1690,$E$1:E1690,E1690),"")</f>
        <v/>
      </c>
      <c r="AV1690">
        <f t="shared" si="139"/>
        <v>5</v>
      </c>
    </row>
    <row r="1691" spans="1:48" x14ac:dyDescent="0.25">
      <c r="A1691" s="4" t="s">
        <v>92</v>
      </c>
      <c r="B1691" s="4" t="s">
        <v>116</v>
      </c>
      <c r="C1691" t="s">
        <v>30</v>
      </c>
      <c r="D1691" s="3">
        <v>40612</v>
      </c>
      <c r="E1691">
        <v>2</v>
      </c>
      <c r="G1691" t="s">
        <v>106</v>
      </c>
      <c r="K1691" t="str">
        <f t="shared" si="134"/>
        <v>2010/11</v>
      </c>
      <c r="N1691" s="2" t="s">
        <v>20</v>
      </c>
      <c r="O1691" s="2" t="str">
        <f t="shared" si="135"/>
        <v/>
      </c>
      <c r="Q1691">
        <v>46.24</v>
      </c>
      <c r="R1691">
        <v>46.24</v>
      </c>
      <c r="S1691" s="2">
        <f>IF(ISNUMBER(R1691),SUMIFS(R$1:$R1691,A$1:$A1691,A1691,K$1:$K1691,K1691,E$1:$E1691,E1691),"")</f>
        <v>939.1</v>
      </c>
      <c r="AC1691" s="2">
        <f t="shared" si="137"/>
        <v>330.28884185286825</v>
      </c>
      <c r="AD1691">
        <v>33.028884185286827</v>
      </c>
      <c r="AL1691" s="2" t="str">
        <f t="shared" si="136"/>
        <v/>
      </c>
      <c r="AT1691" s="2" t="str">
        <f t="shared" si="138"/>
        <v/>
      </c>
      <c r="AU1691" s="2" t="str">
        <f>IF(ISNUMBER(AT1691),SUMIFS($AT$1:AT1691,$A$1:A1691,A1691,$K$1:K1691,K1691,$E$1:E1691,E1691),"")</f>
        <v/>
      </c>
      <c r="AV1691">
        <f t="shared" si="139"/>
        <v>5</v>
      </c>
    </row>
    <row r="1692" spans="1:48" x14ac:dyDescent="0.25">
      <c r="A1692" s="4" t="s">
        <v>92</v>
      </c>
      <c r="B1692" s="4" t="s">
        <v>116</v>
      </c>
      <c r="C1692" t="s">
        <v>30</v>
      </c>
      <c r="D1692" s="3">
        <v>40612</v>
      </c>
      <c r="E1692">
        <v>3</v>
      </c>
      <c r="G1692" t="s">
        <v>106</v>
      </c>
      <c r="K1692" t="str">
        <f t="shared" si="134"/>
        <v>2010/11</v>
      </c>
      <c r="N1692" s="2" t="s">
        <v>20</v>
      </c>
      <c r="O1692" s="2" t="str">
        <f t="shared" si="135"/>
        <v/>
      </c>
      <c r="Q1692">
        <v>54.89</v>
      </c>
      <c r="R1692">
        <v>54.89</v>
      </c>
      <c r="S1692" s="2">
        <f>IF(ISNUMBER(R1692),SUMIFS(R$1:$R1692,A$1:$A1692,A1692,K$1:$K1692,K1692,E$1:$E1692,E1692),"")</f>
        <v>1043.6200000000001</v>
      </c>
      <c r="AC1692" s="2">
        <f t="shared" si="137"/>
        <v>392.06205500334147</v>
      </c>
      <c r="AD1692">
        <v>39.20620550033415</v>
      </c>
      <c r="AL1692" s="2" t="str">
        <f t="shared" si="136"/>
        <v/>
      </c>
      <c r="AT1692" s="2" t="str">
        <f t="shared" si="138"/>
        <v/>
      </c>
      <c r="AU1692" s="2" t="str">
        <f>IF(ISNUMBER(AT1692),SUMIFS($AT$1:AT1692,$A$1:A1692,A1692,$K$1:K1692,K1692,$E$1:E1692,E1692),"")</f>
        <v/>
      </c>
      <c r="AV1692">
        <f t="shared" si="139"/>
        <v>5</v>
      </c>
    </row>
    <row r="1693" spans="1:48" x14ac:dyDescent="0.25">
      <c r="A1693" s="4" t="s">
        <v>92</v>
      </c>
      <c r="B1693" s="4" t="s">
        <v>116</v>
      </c>
      <c r="C1693" t="s">
        <v>30</v>
      </c>
      <c r="D1693" s="3">
        <v>40612</v>
      </c>
      <c r="E1693">
        <v>4</v>
      </c>
      <c r="G1693" t="s">
        <v>106</v>
      </c>
      <c r="K1693" t="str">
        <f t="shared" si="134"/>
        <v>2010/11</v>
      </c>
      <c r="N1693" s="2" t="s">
        <v>20</v>
      </c>
      <c r="O1693" s="2" t="str">
        <f t="shared" si="135"/>
        <v/>
      </c>
      <c r="Q1693">
        <v>55.48</v>
      </c>
      <c r="R1693">
        <v>55.48</v>
      </c>
      <c r="S1693" s="2">
        <f>IF(ISNUMBER(R1693),SUMIFS(R$1:$R1693,A$1:$A1693,A1693,K$1:$K1693,K1693,E$1:$E1693,E1693),"")</f>
        <v>1069.27</v>
      </c>
      <c r="AC1693" s="2">
        <f t="shared" si="137"/>
        <v>396.2661967643192</v>
      </c>
      <c r="AD1693">
        <v>39.626619676431922</v>
      </c>
      <c r="AL1693" s="2" t="str">
        <f t="shared" si="136"/>
        <v/>
      </c>
      <c r="AT1693" s="2" t="str">
        <f t="shared" si="138"/>
        <v/>
      </c>
      <c r="AU1693" s="2" t="str">
        <f>IF(ISNUMBER(AT1693),SUMIFS($AT$1:AT1693,$A$1:A1693,A1693,$K$1:K1693,K1693,$E$1:E1693,E1693),"")</f>
        <v/>
      </c>
      <c r="AV1693">
        <f t="shared" si="139"/>
        <v>5</v>
      </c>
    </row>
    <row r="1694" spans="1:48" x14ac:dyDescent="0.25">
      <c r="A1694" s="4" t="s">
        <v>92</v>
      </c>
      <c r="B1694" s="4" t="s">
        <v>116</v>
      </c>
      <c r="C1694" t="s">
        <v>30</v>
      </c>
      <c r="D1694" s="3">
        <v>40612</v>
      </c>
      <c r="E1694">
        <v>5</v>
      </c>
      <c r="G1694" t="s">
        <v>106</v>
      </c>
      <c r="K1694" t="str">
        <f t="shared" si="134"/>
        <v>2010/11</v>
      </c>
      <c r="N1694" s="2" t="s">
        <v>20</v>
      </c>
      <c r="O1694" s="2" t="str">
        <f t="shared" si="135"/>
        <v/>
      </c>
      <c r="Q1694">
        <v>59.9</v>
      </c>
      <c r="R1694">
        <v>59.9</v>
      </c>
      <c r="S1694" s="2">
        <f>IF(ISNUMBER(R1694),SUMIFS(R$1:$R1694,A$1:$A1694,A1694,K$1:$K1694,K1694,E$1:$E1694,E1694),"")</f>
        <v>1044.55</v>
      </c>
      <c r="AC1694" s="2">
        <f t="shared" si="137"/>
        <v>427.86061182747744</v>
      </c>
      <c r="AD1694">
        <v>42.786061182747744</v>
      </c>
      <c r="AL1694" s="2" t="str">
        <f t="shared" si="136"/>
        <v/>
      </c>
      <c r="AT1694" s="2" t="str">
        <f t="shared" si="138"/>
        <v/>
      </c>
      <c r="AU1694" s="2" t="str">
        <f>IF(ISNUMBER(AT1694),SUMIFS($AT$1:AT1694,$A$1:A1694,A1694,$K$1:K1694,K1694,$E$1:E1694,E1694),"")</f>
        <v/>
      </c>
      <c r="AV1694">
        <f t="shared" si="139"/>
        <v>5</v>
      </c>
    </row>
    <row r="1695" spans="1:48" x14ac:dyDescent="0.25">
      <c r="A1695" s="4" t="s">
        <v>92</v>
      </c>
      <c r="B1695" s="4" t="s">
        <v>116</v>
      </c>
      <c r="C1695" t="s">
        <v>30</v>
      </c>
      <c r="D1695" s="3">
        <v>40626</v>
      </c>
      <c r="E1695">
        <v>1</v>
      </c>
      <c r="G1695" t="s">
        <v>106</v>
      </c>
      <c r="K1695" t="str">
        <f t="shared" si="134"/>
        <v>2010/11</v>
      </c>
      <c r="N1695" s="2" t="s">
        <v>20</v>
      </c>
      <c r="O1695" s="2" t="str">
        <f t="shared" si="135"/>
        <v/>
      </c>
      <c r="Q1695">
        <v>51.44</v>
      </c>
      <c r="R1695">
        <v>51.44</v>
      </c>
      <c r="S1695" s="2">
        <f>IF(ISNUMBER(R1695),SUMIFS(R$1:$R1695,A$1:$A1695,A1695,K$1:$K1695,K1695,E$1:$E1695,E1695),"")</f>
        <v>914.53</v>
      </c>
      <c r="AC1695" s="2">
        <f t="shared" si="137"/>
        <v>367.4430541297894</v>
      </c>
      <c r="AD1695">
        <v>36.744305412978939</v>
      </c>
      <c r="AL1695" s="2" t="str">
        <f t="shared" si="136"/>
        <v/>
      </c>
      <c r="AT1695" s="2" t="str">
        <f t="shared" si="138"/>
        <v/>
      </c>
      <c r="AU1695" s="2" t="str">
        <f>IF(ISNUMBER(AT1695),SUMIFS($AT$1:AT1695,$A$1:A1695,A1695,$K$1:K1695,K1695,$E$1:E1695,E1695),"")</f>
        <v/>
      </c>
      <c r="AV1695">
        <f t="shared" si="139"/>
        <v>5</v>
      </c>
    </row>
    <row r="1696" spans="1:48" x14ac:dyDescent="0.25">
      <c r="A1696" s="4" t="s">
        <v>92</v>
      </c>
      <c r="B1696" s="4" t="s">
        <v>116</v>
      </c>
      <c r="C1696" t="s">
        <v>30</v>
      </c>
      <c r="D1696" s="3">
        <v>40626</v>
      </c>
      <c r="E1696">
        <v>2</v>
      </c>
      <c r="G1696" t="s">
        <v>106</v>
      </c>
      <c r="K1696" t="str">
        <f t="shared" si="134"/>
        <v>2010/11</v>
      </c>
      <c r="N1696" s="2" t="s">
        <v>20</v>
      </c>
      <c r="O1696" s="2" t="str">
        <f t="shared" si="135"/>
        <v/>
      </c>
      <c r="Q1696">
        <v>46.78</v>
      </c>
      <c r="R1696">
        <v>46.78</v>
      </c>
      <c r="S1696" s="2">
        <f>IF(ISNUMBER(R1696),SUMIFS(R$1:$R1696,A$1:$A1696,A1696,K$1:$K1696,K1696,E$1:$E1696,E1696),"")</f>
        <v>985.88</v>
      </c>
      <c r="AC1696" s="2">
        <f t="shared" si="137"/>
        <v>334.12087178280478</v>
      </c>
      <c r="AD1696">
        <v>33.41208717828048</v>
      </c>
      <c r="AL1696" s="2" t="str">
        <f t="shared" si="136"/>
        <v/>
      </c>
      <c r="AT1696" s="2" t="str">
        <f t="shared" si="138"/>
        <v/>
      </c>
      <c r="AU1696" s="2" t="str">
        <f>IF(ISNUMBER(AT1696),SUMIFS($AT$1:AT1696,$A$1:A1696,A1696,$K$1:K1696,K1696,$E$1:E1696,E1696),"")</f>
        <v/>
      </c>
      <c r="AV1696">
        <f t="shared" si="139"/>
        <v>5</v>
      </c>
    </row>
    <row r="1697" spans="1:48" x14ac:dyDescent="0.25">
      <c r="A1697" s="4" t="s">
        <v>92</v>
      </c>
      <c r="B1697" s="4" t="s">
        <v>116</v>
      </c>
      <c r="C1697" t="s">
        <v>30</v>
      </c>
      <c r="D1697" s="3">
        <v>40626</v>
      </c>
      <c r="E1697">
        <v>3</v>
      </c>
      <c r="G1697" t="s">
        <v>106</v>
      </c>
      <c r="K1697" t="str">
        <f t="shared" si="134"/>
        <v>2010/11</v>
      </c>
      <c r="N1697" s="2" t="s">
        <v>20</v>
      </c>
      <c r="O1697" s="2" t="str">
        <f t="shared" si="135"/>
        <v/>
      </c>
      <c r="Q1697">
        <v>63.81</v>
      </c>
      <c r="R1697">
        <v>63.81</v>
      </c>
      <c r="S1697" s="2">
        <f>IF(ISNUMBER(R1697),SUMIFS(R$1:$R1697,A$1:$A1697,A1697,K$1:$K1697,K1697,E$1:$E1697,E1697),"")</f>
        <v>1107.43</v>
      </c>
      <c r="AC1697" s="2">
        <f t="shared" si="137"/>
        <v>455.77645423039405</v>
      </c>
      <c r="AD1697">
        <v>45.577645423039407</v>
      </c>
      <c r="AL1697" s="2" t="str">
        <f t="shared" si="136"/>
        <v/>
      </c>
      <c r="AT1697" s="2" t="str">
        <f t="shared" si="138"/>
        <v/>
      </c>
      <c r="AU1697" s="2" t="str">
        <f>IF(ISNUMBER(AT1697),SUMIFS($AT$1:AT1697,$A$1:A1697,A1697,$K$1:K1697,K1697,$E$1:E1697,E1697),"")</f>
        <v/>
      </c>
      <c r="AV1697">
        <f t="shared" si="139"/>
        <v>5</v>
      </c>
    </row>
    <row r="1698" spans="1:48" x14ac:dyDescent="0.25">
      <c r="A1698" s="4" t="s">
        <v>92</v>
      </c>
      <c r="B1698" s="4" t="s">
        <v>116</v>
      </c>
      <c r="C1698" t="s">
        <v>30</v>
      </c>
      <c r="D1698" s="3">
        <v>40626</v>
      </c>
      <c r="E1698">
        <v>4</v>
      </c>
      <c r="G1698" t="s">
        <v>106</v>
      </c>
      <c r="K1698" t="str">
        <f t="shared" si="134"/>
        <v>2010/11</v>
      </c>
      <c r="N1698" s="2" t="s">
        <v>20</v>
      </c>
      <c r="O1698" s="2" t="str">
        <f t="shared" si="135"/>
        <v/>
      </c>
      <c r="Q1698">
        <v>58.6</v>
      </c>
      <c r="R1698">
        <v>58.6</v>
      </c>
      <c r="S1698" s="2">
        <f>IF(ISNUMBER(R1698),SUMIFS(R$1:$R1698,A$1:$A1698,A1698,K$1:$K1698,K1698,E$1:$E1698,E1698),"")</f>
        <v>1127.8699999999999</v>
      </c>
      <c r="AC1698" s="2">
        <f t="shared" si="137"/>
        <v>418.60162153049191</v>
      </c>
      <c r="AD1698">
        <v>41.860162153049188</v>
      </c>
      <c r="AL1698" s="2" t="str">
        <f t="shared" si="136"/>
        <v/>
      </c>
      <c r="AT1698" s="2" t="str">
        <f t="shared" si="138"/>
        <v/>
      </c>
      <c r="AU1698" s="2" t="str">
        <f>IF(ISNUMBER(AT1698),SUMIFS($AT$1:AT1698,$A$1:A1698,A1698,$K$1:K1698,K1698,$E$1:E1698,E1698),"")</f>
        <v/>
      </c>
      <c r="AV1698">
        <f t="shared" si="139"/>
        <v>5</v>
      </c>
    </row>
    <row r="1699" spans="1:48" x14ac:dyDescent="0.25">
      <c r="A1699" s="4" t="s">
        <v>92</v>
      </c>
      <c r="B1699" s="4" t="s">
        <v>116</v>
      </c>
      <c r="C1699" t="s">
        <v>30</v>
      </c>
      <c r="D1699" s="3">
        <v>40626</v>
      </c>
      <c r="E1699">
        <v>5</v>
      </c>
      <c r="G1699" t="s">
        <v>106</v>
      </c>
      <c r="K1699" t="str">
        <f t="shared" si="134"/>
        <v>2010/11</v>
      </c>
      <c r="N1699" s="2" t="s">
        <v>20</v>
      </c>
      <c r="O1699" s="2" t="str">
        <f t="shared" si="135"/>
        <v/>
      </c>
      <c r="Q1699">
        <v>54.29</v>
      </c>
      <c r="R1699">
        <v>54.29</v>
      </c>
      <c r="S1699" s="2">
        <f>IF(ISNUMBER(R1699),SUMIFS(R$1:$R1699,A$1:$A1699,A1699,K$1:$K1699,K1699,E$1:$E1699,E1699),"")</f>
        <v>1098.8399999999999</v>
      </c>
      <c r="AC1699" s="2">
        <f t="shared" si="137"/>
        <v>387.79526937159795</v>
      </c>
      <c r="AD1699">
        <v>38.779526937159794</v>
      </c>
      <c r="AL1699" s="2" t="str">
        <f t="shared" si="136"/>
        <v/>
      </c>
      <c r="AT1699" s="2" t="str">
        <f t="shared" si="138"/>
        <v/>
      </c>
      <c r="AU1699" s="2" t="str">
        <f>IF(ISNUMBER(AT1699),SUMIFS($AT$1:AT1699,$A$1:A1699,A1699,$K$1:K1699,K1699,$E$1:E1699,E1699),"")</f>
        <v/>
      </c>
      <c r="AV1699">
        <f t="shared" si="139"/>
        <v>5</v>
      </c>
    </row>
    <row r="1700" spans="1:48" x14ac:dyDescent="0.25">
      <c r="A1700" s="4" t="s">
        <v>92</v>
      </c>
      <c r="B1700" s="4" t="s">
        <v>116</v>
      </c>
      <c r="C1700" t="s">
        <v>30</v>
      </c>
      <c r="D1700" s="3">
        <v>40640</v>
      </c>
      <c r="E1700">
        <v>1</v>
      </c>
      <c r="G1700" t="s">
        <v>106</v>
      </c>
      <c r="K1700" t="str">
        <f t="shared" si="134"/>
        <v>2010/11</v>
      </c>
      <c r="N1700" s="2" t="s">
        <v>20</v>
      </c>
      <c r="O1700" s="2" t="str">
        <f t="shared" si="135"/>
        <v/>
      </c>
      <c r="Q1700">
        <v>7.42</v>
      </c>
      <c r="R1700">
        <v>7.42</v>
      </c>
      <c r="S1700" s="2">
        <f>IF(ISNUMBER(R1700),SUMIFS(R$1:$R1700,A$1:$A1700,A1700,K$1:$K1700,K1700,E$1:$E1700,E1700),"")</f>
        <v>921.94999999999993</v>
      </c>
      <c r="AC1700" s="2">
        <f t="shared" si="137"/>
        <v>52.967442734935602</v>
      </c>
      <c r="AD1700">
        <v>5.2967442734935606</v>
      </c>
      <c r="AL1700" s="2" t="str">
        <f t="shared" si="136"/>
        <v/>
      </c>
      <c r="AT1700" s="2" t="str">
        <f t="shared" si="138"/>
        <v/>
      </c>
      <c r="AU1700" s="2" t="str">
        <f>IF(ISNUMBER(AT1700),SUMIFS($AT$1:AT1700,$A$1:A1700,A1700,$K$1:K1700,K1700,$E$1:E1700,E1700),"")</f>
        <v/>
      </c>
      <c r="AV1700">
        <f t="shared" si="139"/>
        <v>5</v>
      </c>
    </row>
    <row r="1701" spans="1:48" x14ac:dyDescent="0.25">
      <c r="A1701" s="4" t="s">
        <v>92</v>
      </c>
      <c r="B1701" s="4" t="s">
        <v>116</v>
      </c>
      <c r="C1701" t="s">
        <v>30</v>
      </c>
      <c r="D1701" s="3">
        <v>40640</v>
      </c>
      <c r="E1701">
        <v>2</v>
      </c>
      <c r="G1701" t="s">
        <v>106</v>
      </c>
      <c r="K1701" t="str">
        <f t="shared" si="134"/>
        <v>2010/11</v>
      </c>
      <c r="N1701" s="2" t="s">
        <v>20</v>
      </c>
      <c r="O1701" s="2" t="str">
        <f t="shared" si="135"/>
        <v/>
      </c>
      <c r="Q1701">
        <v>16.43</v>
      </c>
      <c r="R1701">
        <v>16.43</v>
      </c>
      <c r="S1701" s="2">
        <f>IF(ISNUMBER(R1701),SUMIFS(R$1:$R1701,A$1:$A1701,A1701,K$1:$K1701,K1701,E$1:$E1701,E1701),"")</f>
        <v>1002.31</v>
      </c>
      <c r="AC1701" s="2">
        <f t="shared" si="137"/>
        <v>117.37660581473969</v>
      </c>
      <c r="AD1701">
        <v>11.737660581473969</v>
      </c>
      <c r="AL1701" s="2" t="str">
        <f t="shared" si="136"/>
        <v/>
      </c>
      <c r="AT1701" s="2" t="str">
        <f t="shared" si="138"/>
        <v/>
      </c>
      <c r="AU1701" s="2" t="str">
        <f>IF(ISNUMBER(AT1701),SUMIFS($AT$1:AT1701,$A$1:A1701,A1701,$K$1:K1701,K1701,$E$1:E1701,E1701),"")</f>
        <v/>
      </c>
      <c r="AV1701">
        <f t="shared" si="139"/>
        <v>5</v>
      </c>
    </row>
    <row r="1702" spans="1:48" x14ac:dyDescent="0.25">
      <c r="A1702" s="4" t="s">
        <v>92</v>
      </c>
      <c r="B1702" s="4" t="s">
        <v>116</v>
      </c>
      <c r="C1702" t="s">
        <v>30</v>
      </c>
      <c r="D1702" s="3">
        <v>40640</v>
      </c>
      <c r="E1702">
        <v>3</v>
      </c>
      <c r="G1702" t="s">
        <v>106</v>
      </c>
      <c r="K1702" t="str">
        <f t="shared" si="134"/>
        <v>2010/11</v>
      </c>
      <c r="N1702" s="2" t="s">
        <v>20</v>
      </c>
      <c r="O1702" s="2" t="str">
        <f t="shared" si="135"/>
        <v/>
      </c>
      <c r="Q1702">
        <v>9.3699999999999992</v>
      </c>
      <c r="R1702">
        <v>9.3699999999999992</v>
      </c>
      <c r="S1702" s="2">
        <f>IF(ISNUMBER(R1702),SUMIFS(R$1:$R1702,A$1:$A1702,A1702,K$1:$K1702,K1702,E$1:$E1702,E1702),"")</f>
        <v>1116.8</v>
      </c>
      <c r="AC1702" s="2">
        <f t="shared" si="137"/>
        <v>66.908553179406539</v>
      </c>
      <c r="AD1702">
        <v>6.6908553179406534</v>
      </c>
      <c r="AL1702" s="2" t="str">
        <f t="shared" si="136"/>
        <v/>
      </c>
      <c r="AT1702" s="2" t="str">
        <f t="shared" si="138"/>
        <v/>
      </c>
      <c r="AU1702" s="2" t="str">
        <f>IF(ISNUMBER(AT1702),SUMIFS($AT$1:AT1702,$A$1:A1702,A1702,$K$1:K1702,K1702,$E$1:E1702,E1702),"")</f>
        <v/>
      </c>
      <c r="AV1702">
        <f t="shared" si="139"/>
        <v>5</v>
      </c>
    </row>
    <row r="1703" spans="1:48" x14ac:dyDescent="0.25">
      <c r="A1703" s="4" t="s">
        <v>92</v>
      </c>
      <c r="B1703" s="4" t="s">
        <v>116</v>
      </c>
      <c r="C1703" t="s">
        <v>30</v>
      </c>
      <c r="D1703" s="3">
        <v>40640</v>
      </c>
      <c r="E1703">
        <v>4</v>
      </c>
      <c r="G1703" t="s">
        <v>106</v>
      </c>
      <c r="K1703" t="str">
        <f t="shared" si="134"/>
        <v>2010/11</v>
      </c>
      <c r="N1703" s="2" t="s">
        <v>20</v>
      </c>
      <c r="O1703" s="2" t="str">
        <f t="shared" si="135"/>
        <v/>
      </c>
      <c r="Q1703">
        <v>12.35</v>
      </c>
      <c r="R1703">
        <v>12.35</v>
      </c>
      <c r="S1703" s="2">
        <f>IF(ISNUMBER(R1703),SUMIFS(R$1:$R1703,A$1:$A1703,A1703,K$1:$K1703,K1703,E$1:$E1703,E1703),"")</f>
        <v>1140.2199999999998</v>
      </c>
      <c r="AC1703" s="2">
        <f t="shared" si="137"/>
        <v>88.213411338272238</v>
      </c>
      <c r="AD1703">
        <v>8.8213411338272234</v>
      </c>
      <c r="AL1703" s="2" t="str">
        <f t="shared" si="136"/>
        <v/>
      </c>
      <c r="AT1703" s="2" t="str">
        <f t="shared" si="138"/>
        <v/>
      </c>
      <c r="AU1703" s="2" t="str">
        <f>IF(ISNUMBER(AT1703),SUMIFS($AT$1:AT1703,$A$1:A1703,A1703,$K$1:K1703,K1703,$E$1:E1703,E1703),"")</f>
        <v/>
      </c>
      <c r="AV1703">
        <f t="shared" si="139"/>
        <v>5</v>
      </c>
    </row>
    <row r="1704" spans="1:48" x14ac:dyDescent="0.25">
      <c r="A1704" s="4" t="s">
        <v>92</v>
      </c>
      <c r="B1704" s="4" t="s">
        <v>116</v>
      </c>
      <c r="C1704" t="s">
        <v>30</v>
      </c>
      <c r="D1704" s="3">
        <v>40640</v>
      </c>
      <c r="E1704">
        <v>5</v>
      </c>
      <c r="G1704" t="s">
        <v>106</v>
      </c>
      <c r="K1704" t="str">
        <f t="shared" si="134"/>
        <v>2010/11</v>
      </c>
      <c r="N1704" s="2" t="s">
        <v>20</v>
      </c>
      <c r="O1704" s="2" t="str">
        <f t="shared" si="135"/>
        <v/>
      </c>
      <c r="Q1704">
        <v>8.5399999999999991</v>
      </c>
      <c r="R1704">
        <v>8.5399999999999991</v>
      </c>
      <c r="S1704" s="2">
        <f>IF(ISNUMBER(R1704),SUMIFS(R$1:$R1704,A$1:$A1704,A1704,K$1:$K1704,K1704,E$1:$E1704,E1704),"")</f>
        <v>1107.3799999999999</v>
      </c>
      <c r="AC1704" s="2">
        <f t="shared" si="137"/>
        <v>61.01596594267604</v>
      </c>
      <c r="AD1704">
        <v>6.1015965942676038</v>
      </c>
      <c r="AL1704" s="2" t="str">
        <f t="shared" si="136"/>
        <v/>
      </c>
      <c r="AT1704" s="2" t="str">
        <f t="shared" si="138"/>
        <v/>
      </c>
      <c r="AU1704" s="2" t="str">
        <f>IF(ISNUMBER(AT1704),SUMIFS($AT$1:AT1704,$A$1:A1704,A1704,$K$1:K1704,K1704,$E$1:E1704,E1704),"")</f>
        <v/>
      </c>
      <c r="AV1704">
        <f t="shared" si="139"/>
        <v>5</v>
      </c>
    </row>
    <row r="1705" spans="1:48" x14ac:dyDescent="0.25">
      <c r="A1705" s="4" t="s">
        <v>92</v>
      </c>
      <c r="B1705" s="4" t="s">
        <v>116</v>
      </c>
      <c r="C1705" t="s">
        <v>30</v>
      </c>
      <c r="D1705" s="3">
        <v>40654</v>
      </c>
      <c r="E1705">
        <v>1</v>
      </c>
      <c r="G1705" t="s">
        <v>106</v>
      </c>
      <c r="K1705" t="str">
        <f t="shared" si="134"/>
        <v>2010/11</v>
      </c>
      <c r="N1705" s="2" t="s">
        <v>20</v>
      </c>
      <c r="O1705" s="2" t="str">
        <f t="shared" si="135"/>
        <v/>
      </c>
      <c r="Q1705">
        <v>26.43</v>
      </c>
      <c r="R1705">
        <v>26.43</v>
      </c>
      <c r="S1705" s="2">
        <f>IF(ISNUMBER(R1705),SUMIFS(R$1:$R1705,A$1:$A1705,A1705,K$1:$K1705,K1705,E$1:$E1705,E1705),"")</f>
        <v>948.37999999999988</v>
      </c>
      <c r="AC1705" s="2">
        <f t="shared" si="137"/>
        <v>188.78266482660371</v>
      </c>
      <c r="AD1705">
        <v>18.878266482660372</v>
      </c>
      <c r="AL1705" s="2" t="str">
        <f t="shared" si="136"/>
        <v/>
      </c>
      <c r="AT1705" s="2" t="str">
        <f t="shared" si="138"/>
        <v/>
      </c>
      <c r="AU1705" s="2" t="str">
        <f>IF(ISNUMBER(AT1705),SUMIFS($AT$1:AT1705,$A$1:A1705,A1705,$K$1:K1705,K1705,$E$1:E1705,E1705),"")</f>
        <v/>
      </c>
      <c r="AV1705">
        <f t="shared" si="139"/>
        <v>5</v>
      </c>
    </row>
    <row r="1706" spans="1:48" x14ac:dyDescent="0.25">
      <c r="A1706" s="4" t="s">
        <v>92</v>
      </c>
      <c r="B1706" s="4" t="s">
        <v>116</v>
      </c>
      <c r="C1706" t="s">
        <v>30</v>
      </c>
      <c r="D1706" s="3">
        <v>40654</v>
      </c>
      <c r="E1706">
        <v>2</v>
      </c>
      <c r="G1706" t="s">
        <v>106</v>
      </c>
      <c r="K1706" t="str">
        <f t="shared" si="134"/>
        <v>2010/11</v>
      </c>
      <c r="N1706" s="2" t="s">
        <v>20</v>
      </c>
      <c r="O1706" s="2" t="str">
        <f t="shared" si="135"/>
        <v/>
      </c>
      <c r="Q1706">
        <v>26.11</v>
      </c>
      <c r="R1706">
        <v>26.11</v>
      </c>
      <c r="S1706" s="2">
        <f>IF(ISNUMBER(R1706),SUMIFS(R$1:$R1706,A$1:$A1706,A1706,K$1:$K1706,K1706,E$1:$E1706,E1706),"")</f>
        <v>1028.4199999999998</v>
      </c>
      <c r="AC1706" s="2">
        <f t="shared" si="137"/>
        <v>186.48282097649184</v>
      </c>
      <c r="AD1706">
        <v>18.648282097649183</v>
      </c>
      <c r="AL1706" s="2" t="str">
        <f t="shared" si="136"/>
        <v/>
      </c>
      <c r="AT1706" s="2" t="str">
        <f t="shared" si="138"/>
        <v/>
      </c>
      <c r="AU1706" s="2" t="str">
        <f>IF(ISNUMBER(AT1706),SUMIFS($AT$1:AT1706,$A$1:A1706,A1706,$K$1:K1706,K1706,$E$1:E1706,E1706),"")</f>
        <v/>
      </c>
      <c r="AV1706">
        <f t="shared" si="139"/>
        <v>5</v>
      </c>
    </row>
    <row r="1707" spans="1:48" x14ac:dyDescent="0.25">
      <c r="A1707" s="4" t="s">
        <v>92</v>
      </c>
      <c r="B1707" s="4" t="s">
        <v>116</v>
      </c>
      <c r="C1707" t="s">
        <v>30</v>
      </c>
      <c r="D1707" s="3">
        <v>40654</v>
      </c>
      <c r="E1707">
        <v>3</v>
      </c>
      <c r="G1707" t="s">
        <v>106</v>
      </c>
      <c r="K1707" t="str">
        <f t="shared" si="134"/>
        <v>2010/11</v>
      </c>
      <c r="N1707" s="2" t="s">
        <v>20</v>
      </c>
      <c r="O1707" s="2" t="str">
        <f t="shared" si="135"/>
        <v/>
      </c>
      <c r="Q1707">
        <v>29.31</v>
      </c>
      <c r="R1707">
        <v>29.31</v>
      </c>
      <c r="S1707" s="2">
        <f>IF(ISNUMBER(R1707),SUMIFS(R$1:$R1707,A$1:$A1707,A1707,K$1:$K1707,K1707,E$1:$E1707,E1707),"")</f>
        <v>1146.1099999999999</v>
      </c>
      <c r="AC1707" s="2">
        <f t="shared" si="137"/>
        <v>209.36562216484049</v>
      </c>
      <c r="AD1707">
        <v>20.936562216484049</v>
      </c>
      <c r="AL1707" s="2" t="str">
        <f t="shared" si="136"/>
        <v/>
      </c>
      <c r="AT1707" s="2" t="str">
        <f t="shared" si="138"/>
        <v/>
      </c>
      <c r="AU1707" s="2" t="str">
        <f>IF(ISNUMBER(AT1707),SUMIFS($AT$1:AT1707,$A$1:A1707,A1707,$K$1:K1707,K1707,$E$1:E1707,E1707),"")</f>
        <v/>
      </c>
      <c r="AV1707">
        <f t="shared" si="139"/>
        <v>5</v>
      </c>
    </row>
    <row r="1708" spans="1:48" x14ac:dyDescent="0.25">
      <c r="A1708" s="4" t="s">
        <v>92</v>
      </c>
      <c r="B1708" s="4" t="s">
        <v>116</v>
      </c>
      <c r="C1708" t="s">
        <v>30</v>
      </c>
      <c r="D1708" s="3">
        <v>40654</v>
      </c>
      <c r="E1708">
        <v>4</v>
      </c>
      <c r="G1708" t="s">
        <v>106</v>
      </c>
      <c r="K1708" t="str">
        <f t="shared" si="134"/>
        <v>2010/11</v>
      </c>
      <c r="N1708" s="2" t="s">
        <v>20</v>
      </c>
      <c r="O1708" s="2" t="str">
        <f t="shared" si="135"/>
        <v/>
      </c>
      <c r="Q1708">
        <v>24.24</v>
      </c>
      <c r="R1708">
        <v>24.24</v>
      </c>
      <c r="S1708" s="2">
        <f>IF(ISNUMBER(R1708),SUMIFS(R$1:$R1708,A$1:$A1708,A1708,K$1:$K1708,K1708,E$1:$E1708,E1708),"")</f>
        <v>1164.4599999999998</v>
      </c>
      <c r="AC1708" s="2">
        <f t="shared" si="137"/>
        <v>173.16745124411571</v>
      </c>
      <c r="AD1708">
        <v>17.316745124411572</v>
      </c>
      <c r="AL1708" s="2" t="str">
        <f t="shared" si="136"/>
        <v/>
      </c>
      <c r="AT1708" s="2" t="str">
        <f t="shared" si="138"/>
        <v/>
      </c>
      <c r="AU1708" s="2" t="str">
        <f>IF(ISNUMBER(AT1708),SUMIFS($AT$1:AT1708,$A$1:A1708,A1708,$K$1:K1708,K1708,$E$1:E1708,E1708),"")</f>
        <v/>
      </c>
      <c r="AV1708">
        <f t="shared" si="139"/>
        <v>5</v>
      </c>
    </row>
    <row r="1709" spans="1:48" x14ac:dyDescent="0.25">
      <c r="A1709" s="4" t="s">
        <v>92</v>
      </c>
      <c r="B1709" s="4" t="s">
        <v>116</v>
      </c>
      <c r="C1709" t="s">
        <v>30</v>
      </c>
      <c r="D1709" s="3">
        <v>40654</v>
      </c>
      <c r="E1709">
        <v>5</v>
      </c>
      <c r="G1709" t="s">
        <v>106</v>
      </c>
      <c r="K1709" t="str">
        <f t="shared" si="134"/>
        <v>2010/11</v>
      </c>
      <c r="N1709" s="2" t="s">
        <v>20</v>
      </c>
      <c r="O1709" s="2" t="str">
        <f t="shared" si="135"/>
        <v/>
      </c>
      <c r="Q1709">
        <v>37.1</v>
      </c>
      <c r="R1709">
        <v>37.1</v>
      </c>
      <c r="S1709" s="2">
        <f>IF(ISNUMBER(R1709),SUMIFS(R$1:$R1709,A$1:$A1709,A1709,K$1:$K1709,K1709,E$1:$E1709,E1709),"")</f>
        <v>1144.4799999999998</v>
      </c>
      <c r="AC1709" s="2">
        <f t="shared" si="137"/>
        <v>264.98708676022596</v>
      </c>
      <c r="AD1709">
        <v>26.498708676022595</v>
      </c>
      <c r="AL1709" s="2" t="str">
        <f t="shared" si="136"/>
        <v/>
      </c>
      <c r="AT1709" s="2" t="str">
        <f t="shared" si="138"/>
        <v/>
      </c>
      <c r="AU1709" s="2" t="str">
        <f>IF(ISNUMBER(AT1709),SUMIFS($AT$1:AT1709,$A$1:A1709,A1709,$K$1:K1709,K1709,$E$1:E1709,E1709),"")</f>
        <v/>
      </c>
      <c r="AV1709">
        <f t="shared" si="139"/>
        <v>5</v>
      </c>
    </row>
    <row r="1710" spans="1:48" x14ac:dyDescent="0.25">
      <c r="A1710" s="4" t="s">
        <v>92</v>
      </c>
      <c r="B1710" s="4" t="s">
        <v>116</v>
      </c>
      <c r="C1710" t="s">
        <v>30</v>
      </c>
      <c r="D1710" s="3">
        <v>40668</v>
      </c>
      <c r="E1710">
        <v>1</v>
      </c>
      <c r="G1710" t="s">
        <v>106</v>
      </c>
      <c r="K1710" t="str">
        <f t="shared" si="134"/>
        <v>2010/11</v>
      </c>
      <c r="N1710" s="2" t="s">
        <v>20</v>
      </c>
      <c r="O1710" s="2" t="str">
        <f t="shared" si="135"/>
        <v/>
      </c>
      <c r="Q1710">
        <v>25.16</v>
      </c>
      <c r="R1710">
        <v>25.16</v>
      </c>
      <c r="S1710" s="2">
        <f>IF(ISNUMBER(R1710),SUMIFS(R$1:$R1710,A$1:$A1710,A1710,K$1:$K1710,K1710,E$1:$E1710,E1710),"")</f>
        <v>973.53999999999985</v>
      </c>
      <c r="AC1710" s="2">
        <f t="shared" si="137"/>
        <v>179.74766193612811</v>
      </c>
      <c r="AD1710">
        <v>17.974766193612812</v>
      </c>
      <c r="AL1710" s="2" t="str">
        <f t="shared" si="136"/>
        <v/>
      </c>
      <c r="AT1710" s="2" t="str">
        <f t="shared" si="138"/>
        <v/>
      </c>
      <c r="AU1710" s="2" t="str">
        <f>IF(ISNUMBER(AT1710),SUMIFS($AT$1:AT1710,$A$1:A1710,A1710,$K$1:K1710,K1710,$E$1:E1710,E1710),"")</f>
        <v/>
      </c>
      <c r="AV1710">
        <f t="shared" si="139"/>
        <v>5</v>
      </c>
    </row>
    <row r="1711" spans="1:48" x14ac:dyDescent="0.25">
      <c r="A1711" s="4" t="s">
        <v>92</v>
      </c>
      <c r="B1711" s="4" t="s">
        <v>116</v>
      </c>
      <c r="C1711" t="s">
        <v>30</v>
      </c>
      <c r="D1711" s="3">
        <v>40668</v>
      </c>
      <c r="E1711">
        <v>2</v>
      </c>
      <c r="G1711" t="s">
        <v>106</v>
      </c>
      <c r="K1711" t="str">
        <f t="shared" si="134"/>
        <v>2010/11</v>
      </c>
      <c r="N1711" s="2" t="s">
        <v>20</v>
      </c>
      <c r="O1711" s="2" t="str">
        <f t="shared" si="135"/>
        <v/>
      </c>
      <c r="Q1711">
        <v>22.43</v>
      </c>
      <c r="R1711">
        <v>22.43</v>
      </c>
      <c r="S1711" s="2">
        <f>IF(ISNUMBER(R1711),SUMIFS(R$1:$R1711,A$1:$A1711,A1711,K$1:$K1711,K1711,E$1:$E1711,E1711),"")</f>
        <v>1050.8499999999999</v>
      </c>
      <c r="AC1711" s="2">
        <f t="shared" si="137"/>
        <v>160.20648836277869</v>
      </c>
      <c r="AD1711">
        <v>16.020648836277868</v>
      </c>
      <c r="AL1711" s="2" t="str">
        <f t="shared" si="136"/>
        <v/>
      </c>
      <c r="AT1711" s="2" t="str">
        <f t="shared" si="138"/>
        <v/>
      </c>
      <c r="AU1711" s="2" t="str">
        <f>IF(ISNUMBER(AT1711),SUMIFS($AT$1:AT1711,$A$1:A1711,A1711,$K$1:K1711,K1711,$E$1:E1711,E1711),"")</f>
        <v/>
      </c>
      <c r="AV1711">
        <f t="shared" si="139"/>
        <v>5</v>
      </c>
    </row>
    <row r="1712" spans="1:48" x14ac:dyDescent="0.25">
      <c r="A1712" s="4" t="s">
        <v>92</v>
      </c>
      <c r="B1712" s="4" t="s">
        <v>116</v>
      </c>
      <c r="C1712" t="s">
        <v>30</v>
      </c>
      <c r="D1712" s="3">
        <v>40668</v>
      </c>
      <c r="E1712">
        <v>3</v>
      </c>
      <c r="G1712" t="s">
        <v>106</v>
      </c>
      <c r="K1712" t="str">
        <f t="shared" ref="K1712:K1775" si="140">YEAR(D1712)+IF(MONTH(D1712)&lt;7,-1,0)&amp;"/"&amp;RIGHT(YEAR(D1712)+IF(MONTH(D1712)&lt;7,0,1),2)</f>
        <v>2010/11</v>
      </c>
      <c r="N1712" s="2" t="s">
        <v>20</v>
      </c>
      <c r="O1712" s="2" t="str">
        <f t="shared" ref="O1712:O1775" si="141">IF(ISNUMBER(P1712),P1712*10,"")</f>
        <v/>
      </c>
      <c r="Q1712">
        <v>36.46</v>
      </c>
      <c r="R1712">
        <v>36.46</v>
      </c>
      <c r="S1712" s="2">
        <f>IF(ISNUMBER(R1712),SUMIFS(R$1:$R1712,A$1:$A1712,A1712,K$1:$K1712,K1712,E$1:$E1712,E1712),"")</f>
        <v>1182.57</v>
      </c>
      <c r="AC1712" s="2">
        <f t="shared" si="137"/>
        <v>260.39796636458954</v>
      </c>
      <c r="AD1712">
        <v>26.039796636458956</v>
      </c>
      <c r="AL1712" s="2" t="str">
        <f t="shared" ref="AL1712:AL1775" si="142">IF(ISNUMBER(AM1712),AM1712,"")</f>
        <v/>
      </c>
      <c r="AT1712" s="2" t="str">
        <f t="shared" si="138"/>
        <v/>
      </c>
      <c r="AU1712" s="2" t="str">
        <f>IF(ISNUMBER(AT1712),SUMIFS($AT$1:AT1712,$A$1:A1712,A1712,$K$1:K1712,K1712,$E$1:E1712,E1712),"")</f>
        <v/>
      </c>
      <c r="AV1712">
        <f t="shared" si="139"/>
        <v>5</v>
      </c>
    </row>
    <row r="1713" spans="1:48" x14ac:dyDescent="0.25">
      <c r="A1713" s="4" t="s">
        <v>92</v>
      </c>
      <c r="B1713" s="4" t="s">
        <v>116</v>
      </c>
      <c r="C1713" t="s">
        <v>30</v>
      </c>
      <c r="D1713" s="3">
        <v>40668</v>
      </c>
      <c r="E1713">
        <v>4</v>
      </c>
      <c r="G1713" t="s">
        <v>106</v>
      </c>
      <c r="K1713" t="str">
        <f t="shared" si="140"/>
        <v>2010/11</v>
      </c>
      <c r="N1713" s="2" t="s">
        <v>20</v>
      </c>
      <c r="O1713" s="2" t="str">
        <f t="shared" si="141"/>
        <v/>
      </c>
      <c r="Q1713">
        <v>23.16</v>
      </c>
      <c r="R1713">
        <v>23.16</v>
      </c>
      <c r="S1713" s="2">
        <f>IF(ISNUMBER(R1713),SUMIFS(R$1:$R1713,A$1:$A1713,A1713,K$1:$K1713,K1713,E$1:$E1713,E1713),"")</f>
        <v>1187.6199999999999</v>
      </c>
      <c r="AC1713" s="2">
        <f t="shared" si="137"/>
        <v>165.42409429474984</v>
      </c>
      <c r="AD1713">
        <v>16.542409429474983</v>
      </c>
      <c r="AL1713" s="2" t="str">
        <f t="shared" si="142"/>
        <v/>
      </c>
      <c r="AT1713" s="2" t="str">
        <f t="shared" si="138"/>
        <v/>
      </c>
      <c r="AU1713" s="2" t="str">
        <f>IF(ISNUMBER(AT1713),SUMIFS($AT$1:AT1713,$A$1:A1713,A1713,$K$1:K1713,K1713,$E$1:E1713,E1713),"")</f>
        <v/>
      </c>
      <c r="AV1713">
        <f t="shared" si="139"/>
        <v>5</v>
      </c>
    </row>
    <row r="1714" spans="1:48" x14ac:dyDescent="0.25">
      <c r="A1714" s="4" t="s">
        <v>92</v>
      </c>
      <c r="B1714" s="4" t="s">
        <v>116</v>
      </c>
      <c r="C1714" t="s">
        <v>30</v>
      </c>
      <c r="D1714" s="3">
        <v>40668</v>
      </c>
      <c r="E1714">
        <v>5</v>
      </c>
      <c r="G1714" t="s">
        <v>106</v>
      </c>
      <c r="K1714" t="str">
        <f t="shared" si="140"/>
        <v>2010/11</v>
      </c>
      <c r="N1714" s="2" t="s">
        <v>20</v>
      </c>
      <c r="O1714" s="2" t="str">
        <f t="shared" si="141"/>
        <v/>
      </c>
      <c r="Q1714">
        <v>23.59</v>
      </c>
      <c r="R1714">
        <v>23.59</v>
      </c>
      <c r="S1714" s="2">
        <f>IF(ISNUMBER(R1714),SUMIFS(R$1:$R1714,A$1:$A1714,A1714,K$1:$K1714,K1714,E$1:$E1714,E1714),"")</f>
        <v>1168.0699999999997</v>
      </c>
      <c r="AC1714" s="2">
        <f t="shared" si="137"/>
        <v>168.51360589013692</v>
      </c>
      <c r="AD1714">
        <v>16.851360589013691</v>
      </c>
      <c r="AL1714" s="2" t="str">
        <f t="shared" si="142"/>
        <v/>
      </c>
      <c r="AT1714" s="2" t="str">
        <f t="shared" si="138"/>
        <v/>
      </c>
      <c r="AU1714" s="2" t="str">
        <f>IF(ISNUMBER(AT1714),SUMIFS($AT$1:AT1714,$A$1:A1714,A1714,$K$1:K1714,K1714,$E$1:E1714,E1714),"")</f>
        <v/>
      </c>
      <c r="AV1714">
        <f t="shared" si="139"/>
        <v>5</v>
      </c>
    </row>
    <row r="1715" spans="1:48" x14ac:dyDescent="0.25">
      <c r="A1715" s="4" t="s">
        <v>92</v>
      </c>
      <c r="B1715" s="4" t="s">
        <v>116</v>
      </c>
      <c r="C1715" t="s">
        <v>30</v>
      </c>
      <c r="D1715" s="3">
        <v>40690</v>
      </c>
      <c r="E1715">
        <v>1</v>
      </c>
      <c r="G1715" t="s">
        <v>106</v>
      </c>
      <c r="K1715" t="str">
        <f t="shared" si="140"/>
        <v>2010/11</v>
      </c>
      <c r="N1715" s="2" t="s">
        <v>20</v>
      </c>
      <c r="O1715" s="2" t="str">
        <f t="shared" si="141"/>
        <v/>
      </c>
      <c r="Q1715">
        <v>24.78</v>
      </c>
      <c r="R1715">
        <v>24.78</v>
      </c>
      <c r="S1715" s="2">
        <f>IF(ISNUMBER(R1715),SUMIFS(R$1:$R1715,A$1:$A1715,A1715,K$1:$K1715,K1715,E$1:$E1715,E1715),"")</f>
        <v>998.31999999999982</v>
      </c>
      <c r="AC1715" s="2">
        <f t="shared" si="137"/>
        <v>112.64681447947454</v>
      </c>
      <c r="AD1715">
        <v>11.264681447947455</v>
      </c>
      <c r="AL1715" s="2" t="str">
        <f t="shared" si="142"/>
        <v/>
      </c>
      <c r="AT1715" s="2" t="str">
        <f t="shared" si="138"/>
        <v/>
      </c>
      <c r="AU1715" s="2" t="str">
        <f>IF(ISNUMBER(AT1715),SUMIFS($AT$1:AT1715,$A$1:A1715,A1715,$K$1:K1715,K1715,$E$1:E1715,E1715),"")</f>
        <v/>
      </c>
      <c r="AV1715">
        <f t="shared" si="139"/>
        <v>5</v>
      </c>
    </row>
    <row r="1716" spans="1:48" x14ac:dyDescent="0.25">
      <c r="A1716" s="4" t="s">
        <v>92</v>
      </c>
      <c r="B1716" s="4" t="s">
        <v>116</v>
      </c>
      <c r="C1716" t="s">
        <v>30</v>
      </c>
      <c r="D1716" s="3">
        <v>40690</v>
      </c>
      <c r="E1716">
        <v>2</v>
      </c>
      <c r="G1716" t="s">
        <v>106</v>
      </c>
      <c r="K1716" t="str">
        <f t="shared" si="140"/>
        <v>2010/11</v>
      </c>
      <c r="N1716" s="2" t="s">
        <v>20</v>
      </c>
      <c r="O1716" s="2" t="str">
        <f t="shared" si="141"/>
        <v/>
      </c>
      <c r="Q1716">
        <v>35.4</v>
      </c>
      <c r="R1716">
        <v>35.4</v>
      </c>
      <c r="S1716" s="2">
        <f>IF(ISNUMBER(R1716),SUMIFS(R$1:$R1716,A$1:$A1716,A1716,K$1:$K1716,K1716,E$1:$E1716,E1716),"")</f>
        <v>1086.25</v>
      </c>
      <c r="AC1716" s="2">
        <f t="shared" si="137"/>
        <v>160.90325153461609</v>
      </c>
      <c r="AD1716">
        <v>16.09032515346161</v>
      </c>
      <c r="AL1716" s="2" t="str">
        <f t="shared" si="142"/>
        <v/>
      </c>
      <c r="AT1716" s="2" t="str">
        <f t="shared" si="138"/>
        <v/>
      </c>
      <c r="AU1716" s="2" t="str">
        <f>IF(ISNUMBER(AT1716),SUMIFS($AT$1:AT1716,$A$1:A1716,A1716,$K$1:K1716,K1716,$E$1:E1716,E1716),"")</f>
        <v/>
      </c>
      <c r="AV1716">
        <f t="shared" si="139"/>
        <v>5</v>
      </c>
    </row>
    <row r="1717" spans="1:48" x14ac:dyDescent="0.25">
      <c r="A1717" s="4" t="s">
        <v>92</v>
      </c>
      <c r="B1717" s="4" t="s">
        <v>116</v>
      </c>
      <c r="C1717" t="s">
        <v>30</v>
      </c>
      <c r="D1717" s="3">
        <v>40690</v>
      </c>
      <c r="E1717">
        <v>3</v>
      </c>
      <c r="G1717" t="s">
        <v>106</v>
      </c>
      <c r="K1717" t="str">
        <f t="shared" si="140"/>
        <v>2010/11</v>
      </c>
      <c r="N1717" s="2" t="s">
        <v>20</v>
      </c>
      <c r="O1717" s="2" t="str">
        <f t="shared" si="141"/>
        <v/>
      </c>
      <c r="Q1717">
        <v>28.57</v>
      </c>
      <c r="R1717">
        <v>28.57</v>
      </c>
      <c r="S1717" s="2">
        <f>IF(ISNUMBER(R1717),SUMIFS(R$1:$R1717,A$1:$A1717,A1717,K$1:$K1717,K1717,E$1:$E1717,E1717),"")</f>
        <v>1211.1399999999999</v>
      </c>
      <c r="AC1717" s="2">
        <f t="shared" si="137"/>
        <v>129.85288970952053</v>
      </c>
      <c r="AD1717">
        <v>12.985288970952054</v>
      </c>
      <c r="AL1717" s="2" t="str">
        <f t="shared" si="142"/>
        <v/>
      </c>
      <c r="AT1717" s="2" t="str">
        <f t="shared" si="138"/>
        <v/>
      </c>
      <c r="AU1717" s="2" t="str">
        <f>IF(ISNUMBER(AT1717),SUMIFS($AT$1:AT1717,$A$1:A1717,A1717,$K$1:K1717,K1717,$E$1:E1717,E1717),"")</f>
        <v/>
      </c>
      <c r="AV1717">
        <f t="shared" si="139"/>
        <v>5</v>
      </c>
    </row>
    <row r="1718" spans="1:48" x14ac:dyDescent="0.25">
      <c r="A1718" s="4" t="s">
        <v>92</v>
      </c>
      <c r="B1718" s="4" t="s">
        <v>116</v>
      </c>
      <c r="C1718" t="s">
        <v>30</v>
      </c>
      <c r="D1718" s="3">
        <v>40690</v>
      </c>
      <c r="E1718">
        <v>4</v>
      </c>
      <c r="G1718" t="s">
        <v>106</v>
      </c>
      <c r="K1718" t="str">
        <f t="shared" si="140"/>
        <v>2010/11</v>
      </c>
      <c r="N1718" s="2" t="s">
        <v>20</v>
      </c>
      <c r="O1718" s="2" t="str">
        <f t="shared" si="141"/>
        <v/>
      </c>
      <c r="Q1718">
        <v>15.83</v>
      </c>
      <c r="R1718">
        <v>15.83</v>
      </c>
      <c r="S1718" s="2">
        <f>IF(ISNUMBER(R1718),SUMIFS(R$1:$R1718,A$1:$A1718,A1718,K$1:$K1718,K1718,E$1:$E1718,E1718),"")</f>
        <v>1203.4499999999998</v>
      </c>
      <c r="AC1718" s="2">
        <f t="shared" si="137"/>
        <v>71.943848433905515</v>
      </c>
      <c r="AD1718">
        <v>7.1943848433905515</v>
      </c>
      <c r="AL1718" s="2" t="str">
        <f t="shared" si="142"/>
        <v/>
      </c>
      <c r="AT1718" s="2" t="str">
        <f t="shared" si="138"/>
        <v/>
      </c>
      <c r="AU1718" s="2" t="str">
        <f>IF(ISNUMBER(AT1718),SUMIFS($AT$1:AT1718,$A$1:A1718,A1718,$K$1:K1718,K1718,$E$1:E1718,E1718),"")</f>
        <v/>
      </c>
      <c r="AV1718">
        <f t="shared" si="139"/>
        <v>5</v>
      </c>
    </row>
    <row r="1719" spans="1:48" x14ac:dyDescent="0.25">
      <c r="A1719" s="4" t="s">
        <v>92</v>
      </c>
      <c r="B1719" s="4" t="s">
        <v>116</v>
      </c>
      <c r="C1719" t="s">
        <v>30</v>
      </c>
      <c r="D1719" s="3">
        <v>40690</v>
      </c>
      <c r="E1719">
        <v>5</v>
      </c>
      <c r="G1719" t="s">
        <v>106</v>
      </c>
      <c r="K1719" t="str">
        <f t="shared" si="140"/>
        <v>2010/11</v>
      </c>
      <c r="N1719" s="2" t="s">
        <v>20</v>
      </c>
      <c r="O1719" s="2" t="str">
        <f t="shared" si="141"/>
        <v/>
      </c>
      <c r="Q1719">
        <v>26.46</v>
      </c>
      <c r="R1719">
        <v>26.46</v>
      </c>
      <c r="S1719" s="2">
        <f>IF(ISNUMBER(R1719),SUMIFS(R$1:$R1719,A$1:$A1719,A1719,K$1:$K1719,K1719,E$1:$E1719,E1719),"")</f>
        <v>1194.5299999999997</v>
      </c>
      <c r="AC1719" s="2">
        <f t="shared" si="137"/>
        <v>120.274256993007</v>
      </c>
      <c r="AD1719">
        <v>12.0274256993007</v>
      </c>
      <c r="AL1719" s="2" t="str">
        <f t="shared" si="142"/>
        <v/>
      </c>
      <c r="AT1719" s="2" t="str">
        <f t="shared" si="138"/>
        <v/>
      </c>
      <c r="AU1719" s="2" t="str">
        <f>IF(ISNUMBER(AT1719),SUMIFS($AT$1:AT1719,$A$1:A1719,A1719,$K$1:K1719,K1719,$E$1:E1719,E1719),"")</f>
        <v/>
      </c>
      <c r="AV1719">
        <f t="shared" si="139"/>
        <v>5</v>
      </c>
    </row>
    <row r="1720" spans="1:48" x14ac:dyDescent="0.25">
      <c r="A1720" s="4" t="s">
        <v>92</v>
      </c>
      <c r="B1720" s="4" t="s">
        <v>116</v>
      </c>
      <c r="C1720" t="s">
        <v>30</v>
      </c>
      <c r="D1720" s="3">
        <v>40710</v>
      </c>
      <c r="E1720">
        <v>1</v>
      </c>
      <c r="G1720" t="s">
        <v>106</v>
      </c>
      <c r="K1720" t="str">
        <f t="shared" si="140"/>
        <v>2010/11</v>
      </c>
      <c r="N1720" s="2" t="s">
        <v>20</v>
      </c>
      <c r="O1720" s="2" t="str">
        <f t="shared" si="141"/>
        <v/>
      </c>
      <c r="Q1720">
        <v>15.61</v>
      </c>
      <c r="R1720">
        <v>15.61</v>
      </c>
      <c r="S1720" s="2">
        <f>IF(ISNUMBER(R1720),SUMIFS(R$1:$R1720,A$1:$A1720,A1720,K$1:$K1720,K1720,E$1:$E1720,E1720),"")</f>
        <v>1013.9299999999998</v>
      </c>
      <c r="AC1720" s="2">
        <f t="shared" si="137"/>
        <v>78.063262918570516</v>
      </c>
      <c r="AD1720">
        <v>7.8063262918570517</v>
      </c>
      <c r="AL1720" s="2" t="str">
        <f t="shared" si="142"/>
        <v/>
      </c>
      <c r="AT1720" s="2" t="str">
        <f t="shared" si="138"/>
        <v/>
      </c>
      <c r="AU1720" s="2" t="str">
        <f>IF(ISNUMBER(AT1720),SUMIFS($AT$1:AT1720,$A$1:A1720,A1720,$K$1:K1720,K1720,$E$1:E1720,E1720),"")</f>
        <v/>
      </c>
      <c r="AV1720">
        <f t="shared" si="139"/>
        <v>5</v>
      </c>
    </row>
    <row r="1721" spans="1:48" x14ac:dyDescent="0.25">
      <c r="A1721" s="4" t="s">
        <v>92</v>
      </c>
      <c r="B1721" s="4" t="s">
        <v>116</v>
      </c>
      <c r="C1721" t="s">
        <v>30</v>
      </c>
      <c r="D1721" s="3">
        <v>40710</v>
      </c>
      <c r="E1721">
        <v>2</v>
      </c>
      <c r="G1721" t="s">
        <v>106</v>
      </c>
      <c r="K1721" t="str">
        <f t="shared" si="140"/>
        <v>2010/11</v>
      </c>
      <c r="N1721" s="2" t="s">
        <v>20</v>
      </c>
      <c r="O1721" s="2" t="str">
        <f t="shared" si="141"/>
        <v/>
      </c>
      <c r="Q1721">
        <v>20.22</v>
      </c>
      <c r="R1721">
        <v>20.22</v>
      </c>
      <c r="S1721" s="2">
        <f>IF(ISNUMBER(R1721),SUMIFS(R$1:$R1721,A$1:$A1721,A1721,K$1:$K1721,K1721,E$1:$E1721,E1721),"")</f>
        <v>1106.47</v>
      </c>
      <c r="AC1721" s="2">
        <f t="shared" si="137"/>
        <v>101.10920860766203</v>
      </c>
      <c r="AD1721">
        <v>10.110920860766203</v>
      </c>
      <c r="AL1721" s="2" t="str">
        <f t="shared" si="142"/>
        <v/>
      </c>
      <c r="AT1721" s="2" t="str">
        <f t="shared" si="138"/>
        <v/>
      </c>
      <c r="AU1721" s="2" t="str">
        <f>IF(ISNUMBER(AT1721),SUMIFS($AT$1:AT1721,$A$1:A1721,A1721,$K$1:K1721,K1721,$E$1:E1721,E1721),"")</f>
        <v/>
      </c>
      <c r="AV1721">
        <f t="shared" si="139"/>
        <v>5</v>
      </c>
    </row>
    <row r="1722" spans="1:48" x14ac:dyDescent="0.25">
      <c r="A1722" s="4" t="s">
        <v>92</v>
      </c>
      <c r="B1722" s="4" t="s">
        <v>116</v>
      </c>
      <c r="C1722" t="s">
        <v>30</v>
      </c>
      <c r="D1722" s="3">
        <v>40710</v>
      </c>
      <c r="E1722">
        <v>3</v>
      </c>
      <c r="G1722" t="s">
        <v>106</v>
      </c>
      <c r="K1722" t="str">
        <f t="shared" si="140"/>
        <v>2010/11</v>
      </c>
      <c r="N1722" s="2" t="s">
        <v>20</v>
      </c>
      <c r="O1722" s="2" t="str">
        <f t="shared" si="141"/>
        <v/>
      </c>
      <c r="Q1722">
        <v>26.18</v>
      </c>
      <c r="R1722">
        <v>26.18</v>
      </c>
      <c r="S1722" s="2">
        <f>IF(ISNUMBER(R1722),SUMIFS(R$1:$R1722,A$1:$A1722,A1722,K$1:$K1722,K1722,E$1:$E1722,E1722),"")</f>
        <v>1237.32</v>
      </c>
      <c r="AC1722" s="2">
        <f t="shared" si="137"/>
        <v>130.88116522470293</v>
      </c>
      <c r="AD1722">
        <v>13.088116522470292</v>
      </c>
      <c r="AL1722" s="2" t="str">
        <f t="shared" si="142"/>
        <v/>
      </c>
      <c r="AT1722" s="2" t="str">
        <f t="shared" si="138"/>
        <v/>
      </c>
      <c r="AU1722" s="2" t="str">
        <f>IF(ISNUMBER(AT1722),SUMIFS($AT$1:AT1722,$A$1:A1722,A1722,$K$1:K1722,K1722,$E$1:E1722,E1722),"")</f>
        <v/>
      </c>
      <c r="AV1722">
        <f t="shared" si="139"/>
        <v>5</v>
      </c>
    </row>
    <row r="1723" spans="1:48" x14ac:dyDescent="0.25">
      <c r="A1723" s="4" t="s">
        <v>92</v>
      </c>
      <c r="B1723" s="4" t="s">
        <v>116</v>
      </c>
      <c r="C1723" t="s">
        <v>30</v>
      </c>
      <c r="D1723" s="3">
        <v>40710</v>
      </c>
      <c r="E1723">
        <v>4</v>
      </c>
      <c r="G1723" t="s">
        <v>106</v>
      </c>
      <c r="K1723" t="str">
        <f t="shared" si="140"/>
        <v>2010/11</v>
      </c>
      <c r="N1723" s="2" t="s">
        <v>20</v>
      </c>
      <c r="O1723" s="2" t="str">
        <f t="shared" si="141"/>
        <v/>
      </c>
      <c r="Q1723">
        <v>21.24</v>
      </c>
      <c r="R1723">
        <v>21.24</v>
      </c>
      <c r="S1723" s="2">
        <f>IF(ISNUMBER(R1723),SUMIFS(R$1:$R1723,A$1:$A1723,A1723,K$1:$K1723,K1723,E$1:$E1723,E1723),"")</f>
        <v>1224.6899999999998</v>
      </c>
      <c r="AC1723" s="2">
        <f t="shared" si="137"/>
        <v>106.17920988744204</v>
      </c>
      <c r="AD1723">
        <v>10.617920988744205</v>
      </c>
      <c r="AL1723" s="2" t="str">
        <f t="shared" si="142"/>
        <v/>
      </c>
      <c r="AT1723" s="2" t="str">
        <f t="shared" si="138"/>
        <v/>
      </c>
      <c r="AU1723" s="2" t="str">
        <f>IF(ISNUMBER(AT1723),SUMIFS($AT$1:AT1723,$A$1:A1723,A1723,$K$1:K1723,K1723,$E$1:E1723,E1723),"")</f>
        <v/>
      </c>
      <c r="AV1723">
        <f t="shared" si="139"/>
        <v>5</v>
      </c>
    </row>
    <row r="1724" spans="1:48" x14ac:dyDescent="0.25">
      <c r="A1724" s="4" t="s">
        <v>92</v>
      </c>
      <c r="B1724" s="4" t="s">
        <v>116</v>
      </c>
      <c r="C1724" t="s">
        <v>30</v>
      </c>
      <c r="D1724" s="3">
        <v>40710</v>
      </c>
      <c r="E1724">
        <v>5</v>
      </c>
      <c r="G1724" t="s">
        <v>106</v>
      </c>
      <c r="K1724" t="str">
        <f t="shared" si="140"/>
        <v>2010/11</v>
      </c>
      <c r="N1724" s="2" t="s">
        <v>20</v>
      </c>
      <c r="O1724" s="2" t="str">
        <f t="shared" si="141"/>
        <v/>
      </c>
      <c r="Q1724">
        <v>22.16</v>
      </c>
      <c r="R1724">
        <v>22.16</v>
      </c>
      <c r="S1724" s="2">
        <f>IF(ISNUMBER(R1724),SUMIFS(R$1:$R1724,A$1:$A1724,A1724,K$1:$K1724,K1724,E$1:$E1724,E1724),"")</f>
        <v>1216.6899999999998</v>
      </c>
      <c r="AC1724" s="2">
        <f t="shared" si="137"/>
        <v>110.79271012198117</v>
      </c>
      <c r="AD1724">
        <v>11.079271012198117</v>
      </c>
      <c r="AL1724" s="2" t="str">
        <f t="shared" si="142"/>
        <v/>
      </c>
      <c r="AT1724" s="2" t="str">
        <f t="shared" si="138"/>
        <v/>
      </c>
      <c r="AU1724" s="2" t="str">
        <f>IF(ISNUMBER(AT1724),SUMIFS($AT$1:AT1724,$A$1:A1724,A1724,$K$1:K1724,K1724,$E$1:E1724,E1724),"")</f>
        <v/>
      </c>
      <c r="AV1724">
        <f t="shared" si="139"/>
        <v>5</v>
      </c>
    </row>
    <row r="1725" spans="1:48" x14ac:dyDescent="0.25">
      <c r="A1725" s="4" t="s">
        <v>92</v>
      </c>
      <c r="B1725" s="4" t="s">
        <v>116</v>
      </c>
      <c r="C1725" t="s">
        <v>30</v>
      </c>
      <c r="D1725" s="3">
        <v>40745</v>
      </c>
      <c r="E1725">
        <v>1</v>
      </c>
      <c r="G1725" t="s">
        <v>106</v>
      </c>
      <c r="K1725" t="str">
        <f t="shared" si="140"/>
        <v>2011/12</v>
      </c>
      <c r="N1725" s="2" t="s">
        <v>20</v>
      </c>
      <c r="O1725" s="2" t="str">
        <f t="shared" si="141"/>
        <v/>
      </c>
      <c r="Q1725">
        <v>20.399999999999999</v>
      </c>
      <c r="R1725">
        <v>20.399999999999999</v>
      </c>
      <c r="S1725" s="2">
        <f>IF(ISNUMBER(R1725),SUMIFS(R$1:$R1725,A$1:$A1725,A1725,K$1:$K1725,K1725,E$1:$E1725,E1725),"")</f>
        <v>20.399999999999999</v>
      </c>
      <c r="AC1725" s="2">
        <f t="shared" si="137"/>
        <v>58.298179607038342</v>
      </c>
      <c r="AD1725">
        <v>5.8298179607038341</v>
      </c>
      <c r="AL1725" s="2" t="str">
        <f t="shared" si="142"/>
        <v/>
      </c>
      <c r="AT1725" s="2" t="str">
        <f t="shared" si="138"/>
        <v/>
      </c>
      <c r="AU1725" s="2" t="str">
        <f>IF(ISNUMBER(AT1725),SUMIFS($AT$1:AT1725,$A$1:A1725,A1725,$K$1:K1725,K1725,$E$1:E1725,E1725),"")</f>
        <v/>
      </c>
      <c r="AV1725">
        <f t="shared" si="139"/>
        <v>5</v>
      </c>
    </row>
    <row r="1726" spans="1:48" x14ac:dyDescent="0.25">
      <c r="A1726" s="4" t="s">
        <v>92</v>
      </c>
      <c r="B1726" s="4" t="s">
        <v>116</v>
      </c>
      <c r="C1726" t="s">
        <v>30</v>
      </c>
      <c r="D1726" s="3">
        <v>40745</v>
      </c>
      <c r="E1726">
        <v>2</v>
      </c>
      <c r="G1726" t="s">
        <v>106</v>
      </c>
      <c r="K1726" t="str">
        <f t="shared" si="140"/>
        <v>2011/12</v>
      </c>
      <c r="N1726" s="2" t="s">
        <v>20</v>
      </c>
      <c r="O1726" s="2" t="str">
        <f t="shared" si="141"/>
        <v/>
      </c>
      <c r="Q1726">
        <v>13.32</v>
      </c>
      <c r="R1726">
        <v>13.32</v>
      </c>
      <c r="S1726" s="2">
        <f>IF(ISNUMBER(R1726),SUMIFS(R$1:$R1726,A$1:$A1726,A1726,K$1:$K1726,K1726,E$1:$E1726,E1726),"")</f>
        <v>13.32</v>
      </c>
      <c r="AC1726" s="2">
        <f t="shared" si="137"/>
        <v>38.07130576076483</v>
      </c>
      <c r="AD1726">
        <v>3.8071305760764833</v>
      </c>
      <c r="AL1726" s="2" t="str">
        <f t="shared" si="142"/>
        <v/>
      </c>
      <c r="AT1726" s="2" t="str">
        <f t="shared" si="138"/>
        <v/>
      </c>
      <c r="AU1726" s="2" t="str">
        <f>IF(ISNUMBER(AT1726),SUMIFS($AT$1:AT1726,$A$1:A1726,A1726,$K$1:K1726,K1726,$E$1:E1726,E1726),"")</f>
        <v/>
      </c>
      <c r="AV1726">
        <f t="shared" si="139"/>
        <v>5</v>
      </c>
    </row>
    <row r="1727" spans="1:48" x14ac:dyDescent="0.25">
      <c r="A1727" s="4" t="s">
        <v>92</v>
      </c>
      <c r="B1727" s="4" t="s">
        <v>116</v>
      </c>
      <c r="C1727" t="s">
        <v>30</v>
      </c>
      <c r="D1727" s="3">
        <v>40745</v>
      </c>
      <c r="E1727">
        <v>3</v>
      </c>
      <c r="G1727" t="s">
        <v>106</v>
      </c>
      <c r="K1727" t="str">
        <f t="shared" si="140"/>
        <v>2011/12</v>
      </c>
      <c r="N1727" s="2" t="s">
        <v>20</v>
      </c>
      <c r="O1727" s="2" t="str">
        <f t="shared" si="141"/>
        <v/>
      </c>
      <c r="Q1727">
        <v>29.74</v>
      </c>
      <c r="R1727">
        <v>29.74</v>
      </c>
      <c r="S1727" s="2">
        <f>IF(ISNUMBER(R1727),SUMIFS(R$1:$R1727,A$1:$A1727,A1727,K$1:$K1727,K1727,E$1:$E1727,E1727),"")</f>
        <v>29.74</v>
      </c>
      <c r="AC1727" s="2">
        <f t="shared" si="137"/>
        <v>84.971294971736114</v>
      </c>
      <c r="AD1727">
        <v>8.4971294971736118</v>
      </c>
      <c r="AL1727" s="2" t="str">
        <f t="shared" si="142"/>
        <v/>
      </c>
      <c r="AT1727" s="2" t="str">
        <f t="shared" si="138"/>
        <v/>
      </c>
      <c r="AU1727" s="2" t="str">
        <f>IF(ISNUMBER(AT1727),SUMIFS($AT$1:AT1727,$A$1:A1727,A1727,$K$1:K1727,K1727,$E$1:E1727,E1727),"")</f>
        <v/>
      </c>
      <c r="AV1727">
        <f t="shared" si="139"/>
        <v>5</v>
      </c>
    </row>
    <row r="1728" spans="1:48" x14ac:dyDescent="0.25">
      <c r="A1728" s="4" t="s">
        <v>92</v>
      </c>
      <c r="B1728" s="4" t="s">
        <v>116</v>
      </c>
      <c r="C1728" t="s">
        <v>30</v>
      </c>
      <c r="D1728" s="3">
        <v>40745</v>
      </c>
      <c r="E1728">
        <v>4</v>
      </c>
      <c r="G1728" t="s">
        <v>106</v>
      </c>
      <c r="K1728" t="str">
        <f t="shared" si="140"/>
        <v>2011/12</v>
      </c>
      <c r="N1728" s="2" t="s">
        <v>20</v>
      </c>
      <c r="O1728" s="2" t="str">
        <f t="shared" si="141"/>
        <v/>
      </c>
      <c r="Q1728">
        <v>22.81</v>
      </c>
      <c r="R1728">
        <v>22.81</v>
      </c>
      <c r="S1728" s="2">
        <f>IF(ISNUMBER(R1728),SUMIFS(R$1:$R1728,A$1:$A1728,A1728,K$1:$K1728,K1728,E$1:$E1728,E1728),"")</f>
        <v>22.81</v>
      </c>
      <c r="AC1728" s="2">
        <f t="shared" si="137"/>
        <v>65.16917126932168</v>
      </c>
      <c r="AD1728">
        <v>6.5169171269321682</v>
      </c>
      <c r="AL1728" s="2" t="str">
        <f t="shared" si="142"/>
        <v/>
      </c>
      <c r="AT1728" s="2" t="str">
        <f t="shared" si="138"/>
        <v/>
      </c>
      <c r="AU1728" s="2" t="str">
        <f>IF(ISNUMBER(AT1728),SUMIFS($AT$1:AT1728,$A$1:A1728,A1728,$K$1:K1728,K1728,$E$1:E1728,E1728),"")</f>
        <v/>
      </c>
      <c r="AV1728">
        <f t="shared" si="139"/>
        <v>5</v>
      </c>
    </row>
    <row r="1729" spans="1:48" x14ac:dyDescent="0.25">
      <c r="A1729" s="4" t="s">
        <v>92</v>
      </c>
      <c r="B1729" s="4" t="s">
        <v>116</v>
      </c>
      <c r="C1729" t="s">
        <v>30</v>
      </c>
      <c r="D1729" s="3">
        <v>40745</v>
      </c>
      <c r="E1729">
        <v>5</v>
      </c>
      <c r="G1729" t="s">
        <v>106</v>
      </c>
      <c r="K1729" t="str">
        <f t="shared" si="140"/>
        <v>2011/12</v>
      </c>
      <c r="N1729" s="2" t="s">
        <v>20</v>
      </c>
      <c r="O1729" s="2" t="str">
        <f t="shared" si="141"/>
        <v/>
      </c>
      <c r="Q1729">
        <v>27.13</v>
      </c>
      <c r="R1729">
        <v>27.13</v>
      </c>
      <c r="S1729" s="2">
        <f>IF(ISNUMBER(R1729),SUMIFS(R$1:$R1729,A$1:$A1729,A1729,K$1:$K1729,K1729,E$1:$E1729,E1729),"")</f>
        <v>27.13</v>
      </c>
      <c r="AC1729" s="2">
        <f t="shared" si="137"/>
        <v>77.520597298086813</v>
      </c>
      <c r="AD1729">
        <v>7.7520597298086811</v>
      </c>
      <c r="AL1729" s="2" t="str">
        <f t="shared" si="142"/>
        <v/>
      </c>
      <c r="AT1729" s="2" t="str">
        <f t="shared" si="138"/>
        <v/>
      </c>
      <c r="AU1729" s="2" t="str">
        <f>IF(ISNUMBER(AT1729),SUMIFS($AT$1:AT1729,$A$1:A1729,A1729,$K$1:K1729,K1729,$E$1:E1729,E1729),"")</f>
        <v/>
      </c>
      <c r="AV1729">
        <f t="shared" si="139"/>
        <v>5</v>
      </c>
    </row>
    <row r="1730" spans="1:48" x14ac:dyDescent="0.25">
      <c r="A1730" s="4" t="s">
        <v>92</v>
      </c>
      <c r="B1730" s="4" t="s">
        <v>116</v>
      </c>
      <c r="C1730" t="s">
        <v>30</v>
      </c>
      <c r="D1730" s="3">
        <v>40780</v>
      </c>
      <c r="E1730">
        <v>1</v>
      </c>
      <c r="G1730" t="s">
        <v>106</v>
      </c>
      <c r="K1730" t="str">
        <f t="shared" si="140"/>
        <v>2011/12</v>
      </c>
      <c r="N1730" s="2" t="s">
        <v>20</v>
      </c>
      <c r="O1730" s="2" t="str">
        <f t="shared" si="141"/>
        <v/>
      </c>
      <c r="Q1730">
        <v>4.25</v>
      </c>
      <c r="R1730">
        <v>4.25</v>
      </c>
      <c r="S1730" s="2">
        <f>IF(ISNUMBER(R1730),SUMIFS(R$1:$R1730,A$1:$A1730,A1730,K$1:$K1730,K1730,E$1:$E1730,E1730),"")</f>
        <v>24.65</v>
      </c>
      <c r="AC1730" s="2">
        <f t="shared" ref="AC1730:AC1793" si="143">IF(ISNUMBER(AD1730),AD1730*10,"")</f>
        <v>12.142857142857142</v>
      </c>
      <c r="AD1730">
        <v>1.2142857142857142</v>
      </c>
      <c r="AL1730" s="2" t="str">
        <f t="shared" si="142"/>
        <v/>
      </c>
      <c r="AT1730" s="2" t="str">
        <f t="shared" ref="AT1730:AT1793" si="144">IF(AND(ISNUMBER(AL1730),ISNUMBER(R1730)),ROUND(R1730*AL1730,3),"")</f>
        <v/>
      </c>
      <c r="AU1730" s="2" t="str">
        <f>IF(ISNUMBER(AT1730),SUMIFS($AT$1:AT1730,$A$1:A1730,A1730,$K$1:K1730,K1730,$E$1:E1730,E1730),"")</f>
        <v/>
      </c>
      <c r="AV1730">
        <f t="shared" ref="AV1730:AV1793" si="145">COUNT(P1730:AU1730)</f>
        <v>5</v>
      </c>
    </row>
    <row r="1731" spans="1:48" x14ac:dyDescent="0.25">
      <c r="A1731" s="4" t="s">
        <v>92</v>
      </c>
      <c r="B1731" s="4" t="s">
        <v>116</v>
      </c>
      <c r="C1731" t="s">
        <v>30</v>
      </c>
      <c r="D1731" s="3">
        <v>40780</v>
      </c>
      <c r="E1731">
        <v>2</v>
      </c>
      <c r="G1731" t="s">
        <v>106</v>
      </c>
      <c r="K1731" t="str">
        <f t="shared" si="140"/>
        <v>2011/12</v>
      </c>
      <c r="N1731" s="2" t="s">
        <v>20</v>
      </c>
      <c r="O1731" s="2" t="str">
        <f t="shared" si="141"/>
        <v/>
      </c>
      <c r="Q1731">
        <v>10.3</v>
      </c>
      <c r="R1731">
        <v>10.3</v>
      </c>
      <c r="S1731" s="2">
        <f>IF(ISNUMBER(R1731),SUMIFS(R$1:$R1731,A$1:$A1731,A1731,K$1:$K1731,K1731,E$1:$E1731,E1731),"")</f>
        <v>23.62</v>
      </c>
      <c r="AC1731" s="2">
        <f t="shared" si="143"/>
        <v>29.428571428571431</v>
      </c>
      <c r="AD1731">
        <v>2.9428571428571431</v>
      </c>
      <c r="AL1731" s="2" t="str">
        <f t="shared" si="142"/>
        <v/>
      </c>
      <c r="AT1731" s="2" t="str">
        <f t="shared" si="144"/>
        <v/>
      </c>
      <c r="AU1731" s="2" t="str">
        <f>IF(ISNUMBER(AT1731),SUMIFS($AT$1:AT1731,$A$1:A1731,A1731,$K$1:K1731,K1731,$E$1:E1731,E1731),"")</f>
        <v/>
      </c>
      <c r="AV1731">
        <f t="shared" si="145"/>
        <v>5</v>
      </c>
    </row>
    <row r="1732" spans="1:48" x14ac:dyDescent="0.25">
      <c r="A1732" s="4" t="s">
        <v>92</v>
      </c>
      <c r="B1732" s="4" t="s">
        <v>116</v>
      </c>
      <c r="C1732" t="s">
        <v>30</v>
      </c>
      <c r="D1732" s="3">
        <v>40780</v>
      </c>
      <c r="E1732">
        <v>3</v>
      </c>
      <c r="G1732" t="s">
        <v>106</v>
      </c>
      <c r="K1732" t="str">
        <f t="shared" si="140"/>
        <v>2011/12</v>
      </c>
      <c r="N1732" s="2" t="s">
        <v>20</v>
      </c>
      <c r="O1732" s="2" t="str">
        <f t="shared" si="141"/>
        <v/>
      </c>
      <c r="Q1732">
        <v>9.85</v>
      </c>
      <c r="R1732">
        <v>9.85</v>
      </c>
      <c r="S1732" s="2">
        <f>IF(ISNUMBER(R1732),SUMIFS(R$1:$R1732,A$1:$A1732,A1732,K$1:$K1732,K1732,E$1:$E1732,E1732),"")</f>
        <v>39.589999999999996</v>
      </c>
      <c r="AC1732" s="2">
        <f t="shared" si="143"/>
        <v>28.142857142857146</v>
      </c>
      <c r="AD1732">
        <v>2.8142857142857145</v>
      </c>
      <c r="AL1732" s="2" t="str">
        <f t="shared" si="142"/>
        <v/>
      </c>
      <c r="AT1732" s="2" t="str">
        <f t="shared" si="144"/>
        <v/>
      </c>
      <c r="AU1732" s="2" t="str">
        <f>IF(ISNUMBER(AT1732),SUMIFS($AT$1:AT1732,$A$1:A1732,A1732,$K$1:K1732,K1732,$E$1:E1732,E1732),"")</f>
        <v/>
      </c>
      <c r="AV1732">
        <f t="shared" si="145"/>
        <v>5</v>
      </c>
    </row>
    <row r="1733" spans="1:48" x14ac:dyDescent="0.25">
      <c r="A1733" s="4" t="s">
        <v>92</v>
      </c>
      <c r="B1733" s="4" t="s">
        <v>116</v>
      </c>
      <c r="C1733" t="s">
        <v>30</v>
      </c>
      <c r="D1733" s="3">
        <v>40780</v>
      </c>
      <c r="E1733">
        <v>4</v>
      </c>
      <c r="G1733" t="s">
        <v>106</v>
      </c>
      <c r="K1733" t="str">
        <f t="shared" si="140"/>
        <v>2011/12</v>
      </c>
      <c r="N1733" s="2" t="s">
        <v>20</v>
      </c>
      <c r="O1733" s="2" t="str">
        <f t="shared" si="141"/>
        <v/>
      </c>
      <c r="Q1733">
        <v>11.68</v>
      </c>
      <c r="R1733">
        <v>11.68</v>
      </c>
      <c r="S1733" s="2">
        <f>IF(ISNUMBER(R1733),SUMIFS(R$1:$R1733,A$1:$A1733,A1733,K$1:$K1733,K1733,E$1:$E1733,E1733),"")</f>
        <v>34.489999999999995</v>
      </c>
      <c r="AC1733" s="2">
        <f t="shared" si="143"/>
        <v>33.357142857142861</v>
      </c>
      <c r="AD1733">
        <v>3.3357142857142859</v>
      </c>
      <c r="AL1733" s="2" t="str">
        <f t="shared" si="142"/>
        <v/>
      </c>
      <c r="AT1733" s="2" t="str">
        <f t="shared" si="144"/>
        <v/>
      </c>
      <c r="AU1733" s="2" t="str">
        <f>IF(ISNUMBER(AT1733),SUMIFS($AT$1:AT1733,$A$1:A1733,A1733,$K$1:K1733,K1733,$E$1:E1733,E1733),"")</f>
        <v/>
      </c>
      <c r="AV1733">
        <f t="shared" si="145"/>
        <v>5</v>
      </c>
    </row>
    <row r="1734" spans="1:48" x14ac:dyDescent="0.25">
      <c r="A1734" s="4" t="s">
        <v>92</v>
      </c>
      <c r="B1734" s="4" t="s">
        <v>116</v>
      </c>
      <c r="C1734" t="s">
        <v>30</v>
      </c>
      <c r="D1734" s="3">
        <v>40780</v>
      </c>
      <c r="E1734">
        <v>5</v>
      </c>
      <c r="G1734" t="s">
        <v>106</v>
      </c>
      <c r="K1734" t="str">
        <f t="shared" si="140"/>
        <v>2011/12</v>
      </c>
      <c r="N1734" s="2" t="s">
        <v>20</v>
      </c>
      <c r="O1734" s="2" t="str">
        <f t="shared" si="141"/>
        <v/>
      </c>
      <c r="Q1734">
        <v>11.8</v>
      </c>
      <c r="R1734">
        <v>11.8</v>
      </c>
      <c r="S1734" s="2">
        <f>IF(ISNUMBER(R1734),SUMIFS(R$1:$R1734,A$1:$A1734,A1734,K$1:$K1734,K1734,E$1:$E1734,E1734),"")</f>
        <v>38.93</v>
      </c>
      <c r="AC1734" s="2">
        <f t="shared" si="143"/>
        <v>33.714285714285708</v>
      </c>
      <c r="AD1734">
        <v>3.371428571428571</v>
      </c>
      <c r="AL1734" s="2" t="str">
        <f t="shared" si="142"/>
        <v/>
      </c>
      <c r="AT1734" s="2" t="str">
        <f t="shared" si="144"/>
        <v/>
      </c>
      <c r="AU1734" s="2" t="str">
        <f>IF(ISNUMBER(AT1734),SUMIFS($AT$1:AT1734,$A$1:A1734,A1734,$K$1:K1734,K1734,$E$1:E1734,E1734),"")</f>
        <v/>
      </c>
      <c r="AV1734">
        <f t="shared" si="145"/>
        <v>5</v>
      </c>
    </row>
    <row r="1735" spans="1:48" x14ac:dyDescent="0.25">
      <c r="A1735" s="4" t="s">
        <v>92</v>
      </c>
      <c r="B1735" s="4" t="s">
        <v>116</v>
      </c>
      <c r="C1735" t="s">
        <v>30</v>
      </c>
      <c r="D1735" s="3">
        <v>40822</v>
      </c>
      <c r="E1735">
        <v>1</v>
      </c>
      <c r="G1735" t="s">
        <v>106</v>
      </c>
      <c r="K1735" t="str">
        <f t="shared" si="140"/>
        <v>2011/12</v>
      </c>
      <c r="N1735" s="2" t="s">
        <v>20</v>
      </c>
      <c r="O1735" s="2" t="str">
        <f t="shared" si="141"/>
        <v/>
      </c>
      <c r="Q1735">
        <v>53.01</v>
      </c>
      <c r="R1735">
        <v>53.01</v>
      </c>
      <c r="S1735" s="2">
        <f>IF(ISNUMBER(R1735),SUMIFS(R$1:$R1735,A$1:$A1735,A1735,K$1:$K1735,K1735,E$1:$E1735,E1735),"")</f>
        <v>77.66</v>
      </c>
      <c r="AC1735" s="2">
        <f t="shared" si="143"/>
        <v>126.22180310446511</v>
      </c>
      <c r="AD1735">
        <v>12.622180310446511</v>
      </c>
      <c r="AL1735" s="2" t="str">
        <f t="shared" si="142"/>
        <v/>
      </c>
      <c r="AT1735" s="2" t="str">
        <f t="shared" si="144"/>
        <v/>
      </c>
      <c r="AU1735" s="2" t="str">
        <f>IF(ISNUMBER(AT1735),SUMIFS($AT$1:AT1735,$A$1:A1735,A1735,$K$1:K1735,K1735,$E$1:E1735,E1735),"")</f>
        <v/>
      </c>
      <c r="AV1735">
        <f t="shared" si="145"/>
        <v>5</v>
      </c>
    </row>
    <row r="1736" spans="1:48" x14ac:dyDescent="0.25">
      <c r="A1736" s="4" t="s">
        <v>92</v>
      </c>
      <c r="B1736" s="4" t="s">
        <v>116</v>
      </c>
      <c r="C1736" t="s">
        <v>30</v>
      </c>
      <c r="D1736" s="3">
        <v>40822</v>
      </c>
      <c r="E1736">
        <v>2</v>
      </c>
      <c r="G1736" t="s">
        <v>106</v>
      </c>
      <c r="K1736" t="str">
        <f t="shared" si="140"/>
        <v>2011/12</v>
      </c>
      <c r="N1736" s="2" t="s">
        <v>20</v>
      </c>
      <c r="O1736" s="2" t="str">
        <f t="shared" si="141"/>
        <v/>
      </c>
      <c r="Q1736">
        <v>49.92</v>
      </c>
      <c r="R1736">
        <v>49.92</v>
      </c>
      <c r="S1736" s="2">
        <f>IF(ISNUMBER(R1736),SUMIFS(R$1:$R1736,A$1:$A1736,A1736,K$1:$K1736,K1736,E$1:$E1736,E1736),"")</f>
        <v>73.540000000000006</v>
      </c>
      <c r="AC1736" s="2">
        <f t="shared" si="143"/>
        <v>118.85343124597192</v>
      </c>
      <c r="AD1736">
        <v>11.885343124597192</v>
      </c>
      <c r="AL1736" s="2" t="str">
        <f t="shared" si="142"/>
        <v/>
      </c>
      <c r="AT1736" s="2" t="str">
        <f t="shared" si="144"/>
        <v/>
      </c>
      <c r="AU1736" s="2" t="str">
        <f>IF(ISNUMBER(AT1736),SUMIFS($AT$1:AT1736,$A$1:A1736,A1736,$K$1:K1736,K1736,$E$1:E1736,E1736),"")</f>
        <v/>
      </c>
      <c r="AV1736">
        <f t="shared" si="145"/>
        <v>5</v>
      </c>
    </row>
    <row r="1737" spans="1:48" x14ac:dyDescent="0.25">
      <c r="A1737" s="4" t="s">
        <v>92</v>
      </c>
      <c r="B1737" s="4" t="s">
        <v>116</v>
      </c>
      <c r="C1737" t="s">
        <v>30</v>
      </c>
      <c r="D1737" s="3">
        <v>40822</v>
      </c>
      <c r="E1737">
        <v>3</v>
      </c>
      <c r="G1737" t="s">
        <v>106</v>
      </c>
      <c r="K1737" t="str">
        <f t="shared" si="140"/>
        <v>2011/12</v>
      </c>
      <c r="N1737" s="2" t="s">
        <v>20</v>
      </c>
      <c r="O1737" s="2" t="str">
        <f t="shared" si="141"/>
        <v/>
      </c>
      <c r="Q1737">
        <v>71</v>
      </c>
      <c r="R1737">
        <v>71</v>
      </c>
      <c r="S1737" s="2">
        <f>IF(ISNUMBER(R1737),SUMIFS(R$1:$R1737,A$1:$A1737,A1737,K$1:$K1737,K1737,E$1:$E1737,E1737),"")</f>
        <v>110.59</v>
      </c>
      <c r="AC1737" s="2">
        <f t="shared" si="143"/>
        <v>169.05383247135239</v>
      </c>
      <c r="AD1737">
        <v>16.905383247135241</v>
      </c>
      <c r="AL1737" s="2" t="str">
        <f t="shared" si="142"/>
        <v/>
      </c>
      <c r="AT1737" s="2" t="str">
        <f t="shared" si="144"/>
        <v/>
      </c>
      <c r="AU1737" s="2" t="str">
        <f>IF(ISNUMBER(AT1737),SUMIFS($AT$1:AT1737,$A$1:A1737,A1737,$K$1:K1737,K1737,$E$1:E1737,E1737),"")</f>
        <v/>
      </c>
      <c r="AV1737">
        <f t="shared" si="145"/>
        <v>5</v>
      </c>
    </row>
    <row r="1738" spans="1:48" x14ac:dyDescent="0.25">
      <c r="A1738" s="4" t="s">
        <v>92</v>
      </c>
      <c r="B1738" s="4" t="s">
        <v>116</v>
      </c>
      <c r="C1738" t="s">
        <v>30</v>
      </c>
      <c r="D1738" s="3">
        <v>40822</v>
      </c>
      <c r="E1738">
        <v>4</v>
      </c>
      <c r="G1738" t="s">
        <v>106</v>
      </c>
      <c r="K1738" t="str">
        <f t="shared" si="140"/>
        <v>2011/12</v>
      </c>
      <c r="N1738" s="2" t="s">
        <v>20</v>
      </c>
      <c r="O1738" s="2" t="str">
        <f t="shared" si="141"/>
        <v/>
      </c>
      <c r="Q1738">
        <v>82.06</v>
      </c>
      <c r="R1738">
        <v>82.06</v>
      </c>
      <c r="S1738" s="2">
        <f>IF(ISNUMBER(R1738),SUMIFS(R$1:$R1738,A$1:$A1738,A1738,K$1:$K1738,K1738,E$1:$E1738,E1738),"")</f>
        <v>116.55</v>
      </c>
      <c r="AC1738" s="2">
        <f t="shared" si="143"/>
        <v>195.36919979397854</v>
      </c>
      <c r="AD1738">
        <v>19.536919979397855</v>
      </c>
      <c r="AL1738" s="2" t="str">
        <f t="shared" si="142"/>
        <v/>
      </c>
      <c r="AT1738" s="2" t="str">
        <f t="shared" si="144"/>
        <v/>
      </c>
      <c r="AU1738" s="2" t="str">
        <f>IF(ISNUMBER(AT1738),SUMIFS($AT$1:AT1738,$A$1:A1738,A1738,$K$1:K1738,K1738,$E$1:E1738,E1738),"")</f>
        <v/>
      </c>
      <c r="AV1738">
        <f t="shared" si="145"/>
        <v>5</v>
      </c>
    </row>
    <row r="1739" spans="1:48" x14ac:dyDescent="0.25">
      <c r="A1739" s="4" t="s">
        <v>92</v>
      </c>
      <c r="B1739" s="4" t="s">
        <v>116</v>
      </c>
      <c r="C1739" t="s">
        <v>30</v>
      </c>
      <c r="D1739" s="3">
        <v>40822</v>
      </c>
      <c r="E1739">
        <v>5</v>
      </c>
      <c r="G1739" t="s">
        <v>106</v>
      </c>
      <c r="K1739" t="str">
        <f t="shared" si="140"/>
        <v>2011/12</v>
      </c>
      <c r="N1739" s="2" t="s">
        <v>20</v>
      </c>
      <c r="O1739" s="2" t="str">
        <f t="shared" si="141"/>
        <v/>
      </c>
      <c r="Q1739">
        <v>86.19</v>
      </c>
      <c r="R1739">
        <v>86.19</v>
      </c>
      <c r="S1739" s="2">
        <f>IF(ISNUMBER(R1739),SUMIFS(R$1:$R1739,A$1:$A1739,A1739,K$1:$K1739,K1739,E$1:$E1739,E1739),"")</f>
        <v>125.12</v>
      </c>
      <c r="AC1739" s="2">
        <f t="shared" si="143"/>
        <v>205.21068223018079</v>
      </c>
      <c r="AD1739">
        <v>20.52106822301808</v>
      </c>
      <c r="AL1739" s="2" t="str">
        <f t="shared" si="142"/>
        <v/>
      </c>
      <c r="AT1739" s="2" t="str">
        <f t="shared" si="144"/>
        <v/>
      </c>
      <c r="AU1739" s="2" t="str">
        <f>IF(ISNUMBER(AT1739),SUMIFS($AT$1:AT1739,$A$1:A1739,A1739,$K$1:K1739,K1739,$E$1:E1739,E1739),"")</f>
        <v/>
      </c>
      <c r="AV1739">
        <f t="shared" si="145"/>
        <v>5</v>
      </c>
    </row>
    <row r="1740" spans="1:48" x14ac:dyDescent="0.25">
      <c r="A1740" s="4" t="s">
        <v>92</v>
      </c>
      <c r="B1740" s="4" t="s">
        <v>116</v>
      </c>
      <c r="C1740" t="s">
        <v>30</v>
      </c>
      <c r="D1740" s="3">
        <v>40850</v>
      </c>
      <c r="E1740">
        <v>1</v>
      </c>
      <c r="G1740" t="s">
        <v>106</v>
      </c>
      <c r="K1740" t="str">
        <f t="shared" si="140"/>
        <v>2011/12</v>
      </c>
      <c r="N1740" s="2" t="s">
        <v>20</v>
      </c>
      <c r="O1740" s="2" t="str">
        <f t="shared" si="141"/>
        <v/>
      </c>
      <c r="Q1740">
        <v>136.08000000000001</v>
      </c>
      <c r="R1740">
        <v>136.08000000000001</v>
      </c>
      <c r="S1740" s="2">
        <f>IF(ISNUMBER(R1740),SUMIFS(R$1:$R1740,A$1:$A1740,A1740,K$1:$K1740,K1740,E$1:$E1740,E1740),"")</f>
        <v>213.74</v>
      </c>
      <c r="AC1740" s="2">
        <f t="shared" si="143"/>
        <v>485.98340497186149</v>
      </c>
      <c r="AD1740">
        <v>48.59834049718615</v>
      </c>
      <c r="AL1740" s="2" t="str">
        <f t="shared" si="142"/>
        <v/>
      </c>
      <c r="AT1740" s="2" t="str">
        <f t="shared" si="144"/>
        <v/>
      </c>
      <c r="AU1740" s="2" t="str">
        <f>IF(ISNUMBER(AT1740),SUMIFS($AT$1:AT1740,$A$1:A1740,A1740,$K$1:K1740,K1740,$E$1:E1740,E1740),"")</f>
        <v/>
      </c>
      <c r="AV1740">
        <f t="shared" si="145"/>
        <v>5</v>
      </c>
    </row>
    <row r="1741" spans="1:48" x14ac:dyDescent="0.25">
      <c r="A1741" s="4" t="s">
        <v>92</v>
      </c>
      <c r="B1741" s="4" t="s">
        <v>116</v>
      </c>
      <c r="C1741" t="s">
        <v>30</v>
      </c>
      <c r="D1741" s="3">
        <v>40850</v>
      </c>
      <c r="E1741">
        <v>2</v>
      </c>
      <c r="G1741" t="s">
        <v>106</v>
      </c>
      <c r="K1741" t="str">
        <f t="shared" si="140"/>
        <v>2011/12</v>
      </c>
      <c r="N1741" s="2" t="s">
        <v>20</v>
      </c>
      <c r="O1741" s="2" t="str">
        <f t="shared" si="141"/>
        <v/>
      </c>
      <c r="Q1741">
        <v>185.21</v>
      </c>
      <c r="R1741">
        <v>185.21</v>
      </c>
      <c r="S1741" s="2">
        <f>IF(ISNUMBER(R1741),SUMIFS(R$1:$R1741,A$1:$A1741,A1741,K$1:$K1741,K1741,E$1:$E1741,E1741),"")</f>
        <v>258.75</v>
      </c>
      <c r="AC1741" s="2">
        <f t="shared" si="143"/>
        <v>661.45607979003989</v>
      </c>
      <c r="AD1741">
        <v>66.145607979003984</v>
      </c>
      <c r="AL1741" s="2" t="str">
        <f t="shared" si="142"/>
        <v/>
      </c>
      <c r="AT1741" s="2" t="str">
        <f t="shared" si="144"/>
        <v/>
      </c>
      <c r="AU1741" s="2" t="str">
        <f>IF(ISNUMBER(AT1741),SUMIFS($AT$1:AT1741,$A$1:A1741,A1741,$K$1:K1741,K1741,$E$1:E1741,E1741),"")</f>
        <v/>
      </c>
      <c r="AV1741">
        <f t="shared" si="145"/>
        <v>5</v>
      </c>
    </row>
    <row r="1742" spans="1:48" x14ac:dyDescent="0.25">
      <c r="A1742" s="4" t="s">
        <v>92</v>
      </c>
      <c r="B1742" s="4" t="s">
        <v>116</v>
      </c>
      <c r="C1742" t="s">
        <v>30</v>
      </c>
      <c r="D1742" s="3">
        <v>40850</v>
      </c>
      <c r="E1742">
        <v>3</v>
      </c>
      <c r="G1742" t="s">
        <v>106</v>
      </c>
      <c r="K1742" t="str">
        <f t="shared" si="140"/>
        <v>2011/12</v>
      </c>
      <c r="N1742" s="2" t="s">
        <v>20</v>
      </c>
      <c r="O1742" s="2" t="str">
        <f t="shared" si="141"/>
        <v/>
      </c>
      <c r="Q1742">
        <v>122.09</v>
      </c>
      <c r="R1742">
        <v>122.09</v>
      </c>
      <c r="S1742" s="2">
        <f>IF(ISNUMBER(R1742),SUMIFS(R$1:$R1742,A$1:$A1742,A1742,K$1:$K1742,K1742,E$1:$E1742,E1742),"")</f>
        <v>232.68</v>
      </c>
      <c r="AC1742" s="2">
        <f t="shared" si="143"/>
        <v>436.02396807014645</v>
      </c>
      <c r="AD1742">
        <v>43.602396807014642</v>
      </c>
      <c r="AL1742" s="2" t="str">
        <f t="shared" si="142"/>
        <v/>
      </c>
      <c r="AT1742" s="2" t="str">
        <f t="shared" si="144"/>
        <v/>
      </c>
      <c r="AU1742" s="2" t="str">
        <f>IF(ISNUMBER(AT1742),SUMIFS($AT$1:AT1742,$A$1:A1742,A1742,$K$1:K1742,K1742,$E$1:E1742,E1742),"")</f>
        <v/>
      </c>
      <c r="AV1742">
        <f t="shared" si="145"/>
        <v>5</v>
      </c>
    </row>
    <row r="1743" spans="1:48" x14ac:dyDescent="0.25">
      <c r="A1743" s="4" t="s">
        <v>92</v>
      </c>
      <c r="B1743" s="4" t="s">
        <v>116</v>
      </c>
      <c r="C1743" t="s">
        <v>30</v>
      </c>
      <c r="D1743" s="3">
        <v>40850</v>
      </c>
      <c r="E1743">
        <v>4</v>
      </c>
      <c r="G1743" t="s">
        <v>106</v>
      </c>
      <c r="K1743" t="str">
        <f t="shared" si="140"/>
        <v>2011/12</v>
      </c>
      <c r="N1743" s="2" t="s">
        <v>20</v>
      </c>
      <c r="O1743" s="2" t="str">
        <f t="shared" si="141"/>
        <v/>
      </c>
      <c r="Q1743">
        <v>118.28</v>
      </c>
      <c r="R1743">
        <v>118.28</v>
      </c>
      <c r="S1743" s="2">
        <f>IF(ISNUMBER(R1743),SUMIFS(R$1:$R1743,A$1:$A1743,A1743,K$1:$K1743,K1743,E$1:$E1743,E1743),"")</f>
        <v>234.82999999999998</v>
      </c>
      <c r="AC1743" s="2">
        <f t="shared" si="143"/>
        <v>422.44156987253018</v>
      </c>
      <c r="AD1743">
        <v>42.244156987253021</v>
      </c>
      <c r="AL1743" s="2" t="str">
        <f t="shared" si="142"/>
        <v/>
      </c>
      <c r="AT1743" s="2" t="str">
        <f t="shared" si="144"/>
        <v/>
      </c>
      <c r="AU1743" s="2" t="str">
        <f>IF(ISNUMBER(AT1743),SUMIFS($AT$1:AT1743,$A$1:A1743,A1743,$K$1:K1743,K1743,$E$1:E1743,E1743),"")</f>
        <v/>
      </c>
      <c r="AV1743">
        <f t="shared" si="145"/>
        <v>5</v>
      </c>
    </row>
    <row r="1744" spans="1:48" x14ac:dyDescent="0.25">
      <c r="A1744" s="4" t="s">
        <v>92</v>
      </c>
      <c r="B1744" s="4" t="s">
        <v>116</v>
      </c>
      <c r="C1744" t="s">
        <v>30</v>
      </c>
      <c r="D1744" s="3">
        <v>40850</v>
      </c>
      <c r="E1744">
        <v>5</v>
      </c>
      <c r="G1744" t="s">
        <v>106</v>
      </c>
      <c r="K1744" t="str">
        <f t="shared" si="140"/>
        <v>2011/12</v>
      </c>
      <c r="N1744" s="2" t="s">
        <v>20</v>
      </c>
      <c r="O1744" s="2" t="str">
        <f t="shared" si="141"/>
        <v/>
      </c>
      <c r="Q1744">
        <v>154.82</v>
      </c>
      <c r="R1744">
        <v>154.82</v>
      </c>
      <c r="S1744" s="2">
        <f>IF(ISNUMBER(R1744),SUMIFS(R$1:$R1744,A$1:$A1744,A1744,K$1:$K1744,K1744,E$1:$E1744,E1744),"")</f>
        <v>279.94</v>
      </c>
      <c r="AC1744" s="2">
        <f t="shared" si="143"/>
        <v>552.94161232957902</v>
      </c>
      <c r="AD1744">
        <v>55.294161232957904</v>
      </c>
      <c r="AL1744" s="2" t="str">
        <f t="shared" si="142"/>
        <v/>
      </c>
      <c r="AT1744" s="2" t="str">
        <f t="shared" si="144"/>
        <v/>
      </c>
      <c r="AU1744" s="2" t="str">
        <f>IF(ISNUMBER(AT1744),SUMIFS($AT$1:AT1744,$A$1:A1744,A1744,$K$1:K1744,K1744,$E$1:E1744,E1744),"")</f>
        <v/>
      </c>
      <c r="AV1744">
        <f t="shared" si="145"/>
        <v>5</v>
      </c>
    </row>
    <row r="1745" spans="1:48" x14ac:dyDescent="0.25">
      <c r="A1745" s="4" t="s">
        <v>92</v>
      </c>
      <c r="B1745" s="4" t="s">
        <v>116</v>
      </c>
      <c r="C1745" t="s">
        <v>30</v>
      </c>
      <c r="D1745" s="3">
        <v>40864</v>
      </c>
      <c r="E1745">
        <v>1</v>
      </c>
      <c r="G1745" t="s">
        <v>106</v>
      </c>
      <c r="K1745" t="str">
        <f t="shared" si="140"/>
        <v>2011/12</v>
      </c>
      <c r="N1745" s="2" t="s">
        <v>20</v>
      </c>
      <c r="O1745" s="2" t="str">
        <f t="shared" si="141"/>
        <v/>
      </c>
      <c r="Q1745">
        <v>65.08</v>
      </c>
      <c r="R1745">
        <v>65.08</v>
      </c>
      <c r="S1745" s="2">
        <f>IF(ISNUMBER(R1745),SUMIFS(R$1:$R1745,A$1:$A1745,A1745,K$1:$K1745,K1745,E$1:$E1745,E1745),"")</f>
        <v>278.82</v>
      </c>
      <c r="AC1745" s="2">
        <f t="shared" si="143"/>
        <v>464.83575010937324</v>
      </c>
      <c r="AD1745">
        <v>46.483575010937322</v>
      </c>
      <c r="AL1745" s="2" t="str">
        <f t="shared" si="142"/>
        <v/>
      </c>
      <c r="AT1745" s="2" t="str">
        <f t="shared" si="144"/>
        <v/>
      </c>
      <c r="AU1745" s="2" t="str">
        <f>IF(ISNUMBER(AT1745),SUMIFS($AT$1:AT1745,$A$1:A1745,A1745,$K$1:K1745,K1745,$E$1:E1745,E1745),"")</f>
        <v/>
      </c>
      <c r="AV1745">
        <f t="shared" si="145"/>
        <v>5</v>
      </c>
    </row>
    <row r="1746" spans="1:48" x14ac:dyDescent="0.25">
      <c r="A1746" s="4" t="s">
        <v>92</v>
      </c>
      <c r="B1746" s="4" t="s">
        <v>116</v>
      </c>
      <c r="C1746" t="s">
        <v>30</v>
      </c>
      <c r="D1746" s="3">
        <v>40864</v>
      </c>
      <c r="E1746">
        <v>2</v>
      </c>
      <c r="G1746" t="s">
        <v>106</v>
      </c>
      <c r="K1746" t="str">
        <f t="shared" si="140"/>
        <v>2011/12</v>
      </c>
      <c r="N1746" s="2" t="s">
        <v>20</v>
      </c>
      <c r="O1746" s="2" t="str">
        <f t="shared" si="141"/>
        <v/>
      </c>
      <c r="Q1746">
        <v>63.71</v>
      </c>
      <c r="R1746">
        <v>63.71</v>
      </c>
      <c r="S1746" s="2">
        <f>IF(ISNUMBER(R1746),SUMIFS(R$1:$R1746,A$1:$A1746,A1746,K$1:$K1746,K1746,E$1:$E1746,E1746),"")</f>
        <v>322.45999999999998</v>
      </c>
      <c r="AC1746" s="2">
        <f t="shared" si="143"/>
        <v>455.07199692747054</v>
      </c>
      <c r="AD1746">
        <v>45.507199692747051</v>
      </c>
      <c r="AL1746" s="2" t="str">
        <f t="shared" si="142"/>
        <v/>
      </c>
      <c r="AT1746" s="2" t="str">
        <f t="shared" si="144"/>
        <v/>
      </c>
      <c r="AU1746" s="2" t="str">
        <f>IF(ISNUMBER(AT1746),SUMIFS($AT$1:AT1746,$A$1:A1746,A1746,$K$1:K1746,K1746,$E$1:E1746,E1746),"")</f>
        <v/>
      </c>
      <c r="AV1746">
        <f t="shared" si="145"/>
        <v>5</v>
      </c>
    </row>
    <row r="1747" spans="1:48" x14ac:dyDescent="0.25">
      <c r="A1747" s="4" t="s">
        <v>92</v>
      </c>
      <c r="B1747" s="4" t="s">
        <v>116</v>
      </c>
      <c r="C1747" t="s">
        <v>30</v>
      </c>
      <c r="D1747" s="3">
        <v>40864</v>
      </c>
      <c r="E1747">
        <v>3</v>
      </c>
      <c r="G1747" t="s">
        <v>106</v>
      </c>
      <c r="K1747" t="str">
        <f t="shared" si="140"/>
        <v>2011/12</v>
      </c>
      <c r="N1747" s="2" t="s">
        <v>20</v>
      </c>
      <c r="O1747" s="2" t="str">
        <f t="shared" si="141"/>
        <v/>
      </c>
      <c r="Q1747">
        <v>65.760000000000005</v>
      </c>
      <c r="R1747">
        <v>65.760000000000005</v>
      </c>
      <c r="S1747" s="2">
        <f>IF(ISNUMBER(R1747),SUMIFS(R$1:$R1747,A$1:$A1747,A1747,K$1:$K1747,K1747,E$1:$E1747,E1747),"")</f>
        <v>298.44</v>
      </c>
      <c r="AC1747" s="2">
        <f t="shared" si="143"/>
        <v>469.7024713364583</v>
      </c>
      <c r="AD1747">
        <v>46.970247133645827</v>
      </c>
      <c r="AL1747" s="2" t="str">
        <f t="shared" si="142"/>
        <v/>
      </c>
      <c r="AT1747" s="2" t="str">
        <f t="shared" si="144"/>
        <v/>
      </c>
      <c r="AU1747" s="2" t="str">
        <f>IF(ISNUMBER(AT1747),SUMIFS($AT$1:AT1747,$A$1:A1747,A1747,$K$1:K1747,K1747,$E$1:E1747,E1747),"")</f>
        <v/>
      </c>
      <c r="AV1747">
        <f t="shared" si="145"/>
        <v>5</v>
      </c>
    </row>
    <row r="1748" spans="1:48" x14ac:dyDescent="0.25">
      <c r="A1748" s="4" t="s">
        <v>92</v>
      </c>
      <c r="B1748" s="4" t="s">
        <v>116</v>
      </c>
      <c r="C1748" t="s">
        <v>30</v>
      </c>
      <c r="D1748" s="3">
        <v>40864</v>
      </c>
      <c r="E1748">
        <v>4</v>
      </c>
      <c r="G1748" t="s">
        <v>106</v>
      </c>
      <c r="K1748" t="str">
        <f t="shared" si="140"/>
        <v>2011/12</v>
      </c>
      <c r="N1748" s="2" t="s">
        <v>20</v>
      </c>
      <c r="O1748" s="2" t="str">
        <f t="shared" si="141"/>
        <v/>
      </c>
      <c r="Q1748">
        <v>59.93</v>
      </c>
      <c r="R1748">
        <v>59.93</v>
      </c>
      <c r="S1748" s="2">
        <f>IF(ISNUMBER(R1748),SUMIFS(R$1:$R1748,A$1:$A1748,A1748,K$1:$K1748,K1748,E$1:$E1748,E1748),"")</f>
        <v>294.76</v>
      </c>
      <c r="AC1748" s="2">
        <f t="shared" si="143"/>
        <v>428.05726427425395</v>
      </c>
      <c r="AD1748">
        <v>42.805726427425398</v>
      </c>
      <c r="AL1748" s="2" t="str">
        <f t="shared" si="142"/>
        <v/>
      </c>
      <c r="AT1748" s="2" t="str">
        <f t="shared" si="144"/>
        <v/>
      </c>
      <c r="AU1748" s="2" t="str">
        <f>IF(ISNUMBER(AT1748),SUMIFS($AT$1:AT1748,$A$1:A1748,A1748,$K$1:K1748,K1748,$E$1:E1748,E1748),"")</f>
        <v/>
      </c>
      <c r="AV1748">
        <f t="shared" si="145"/>
        <v>5</v>
      </c>
    </row>
    <row r="1749" spans="1:48" x14ac:dyDescent="0.25">
      <c r="A1749" s="4" t="s">
        <v>92</v>
      </c>
      <c r="B1749" s="4" t="s">
        <v>116</v>
      </c>
      <c r="C1749" t="s">
        <v>30</v>
      </c>
      <c r="D1749" s="3">
        <v>40864</v>
      </c>
      <c r="E1749">
        <v>5</v>
      </c>
      <c r="G1749" t="s">
        <v>106</v>
      </c>
      <c r="K1749" t="str">
        <f t="shared" si="140"/>
        <v>2011/12</v>
      </c>
      <c r="N1749" s="2" t="s">
        <v>20</v>
      </c>
      <c r="O1749" s="2" t="str">
        <f t="shared" si="141"/>
        <v/>
      </c>
      <c r="Q1749">
        <v>75.62</v>
      </c>
      <c r="R1749">
        <v>75.62</v>
      </c>
      <c r="S1749" s="2">
        <f>IF(ISNUMBER(R1749),SUMIFS(R$1:$R1749,A$1:$A1749,A1749,K$1:$K1749,K1749,E$1:$E1749,E1749),"")</f>
        <v>355.56</v>
      </c>
      <c r="AC1749" s="2">
        <f t="shared" si="143"/>
        <v>540.10801378473548</v>
      </c>
      <c r="AD1749">
        <v>54.010801378473552</v>
      </c>
      <c r="AL1749" s="2" t="str">
        <f t="shared" si="142"/>
        <v/>
      </c>
      <c r="AT1749" s="2" t="str">
        <f t="shared" si="144"/>
        <v/>
      </c>
      <c r="AU1749" s="2" t="str">
        <f>IF(ISNUMBER(AT1749),SUMIFS($AT$1:AT1749,$A$1:A1749,A1749,$K$1:K1749,K1749,$E$1:E1749,E1749),"")</f>
        <v/>
      </c>
      <c r="AV1749">
        <f t="shared" si="145"/>
        <v>5</v>
      </c>
    </row>
    <row r="1750" spans="1:48" x14ac:dyDescent="0.25">
      <c r="A1750" s="4" t="s">
        <v>92</v>
      </c>
      <c r="B1750" s="4" t="s">
        <v>116</v>
      </c>
      <c r="C1750" t="s">
        <v>30</v>
      </c>
      <c r="D1750" s="3">
        <v>40885</v>
      </c>
      <c r="E1750">
        <v>1</v>
      </c>
      <c r="G1750" t="s">
        <v>106</v>
      </c>
      <c r="K1750" t="str">
        <f t="shared" si="140"/>
        <v>2011/12</v>
      </c>
      <c r="N1750" s="2" t="s">
        <v>20</v>
      </c>
      <c r="O1750" s="2" t="str">
        <f t="shared" si="141"/>
        <v/>
      </c>
      <c r="Q1750">
        <v>94.24</v>
      </c>
      <c r="R1750">
        <v>94.24</v>
      </c>
      <c r="S1750" s="2">
        <f>IF(ISNUMBER(R1750),SUMIFS(R$1:$R1750,A$1:$A1750,A1750,K$1:$K1750,K1750,E$1:$E1750,E1750),"")</f>
        <v>373.06</v>
      </c>
      <c r="AC1750" s="2">
        <f t="shared" si="143"/>
        <v>448.74077778134301</v>
      </c>
      <c r="AD1750">
        <v>44.8740777781343</v>
      </c>
      <c r="AL1750" s="2" t="str">
        <f t="shared" si="142"/>
        <v/>
      </c>
      <c r="AT1750" s="2" t="str">
        <f t="shared" si="144"/>
        <v/>
      </c>
      <c r="AU1750" s="2" t="str">
        <f>IF(ISNUMBER(AT1750),SUMIFS($AT$1:AT1750,$A$1:A1750,A1750,$K$1:K1750,K1750,$E$1:E1750,E1750),"")</f>
        <v/>
      </c>
      <c r="AV1750">
        <f t="shared" si="145"/>
        <v>5</v>
      </c>
    </row>
    <row r="1751" spans="1:48" x14ac:dyDescent="0.25">
      <c r="A1751" s="4" t="s">
        <v>92</v>
      </c>
      <c r="B1751" s="4" t="s">
        <v>116</v>
      </c>
      <c r="C1751" t="s">
        <v>30</v>
      </c>
      <c r="D1751" s="3">
        <v>40885</v>
      </c>
      <c r="E1751">
        <v>2</v>
      </c>
      <c r="G1751" t="s">
        <v>106</v>
      </c>
      <c r="K1751" t="str">
        <f t="shared" si="140"/>
        <v>2011/12</v>
      </c>
      <c r="N1751" s="2" t="s">
        <v>20</v>
      </c>
      <c r="O1751" s="2" t="str">
        <f t="shared" si="141"/>
        <v/>
      </c>
      <c r="Q1751">
        <v>91.99</v>
      </c>
      <c r="R1751">
        <v>91.99</v>
      </c>
      <c r="S1751" s="2">
        <f>IF(ISNUMBER(R1751),SUMIFS(R$1:$R1751,A$1:$A1751,A1751,K$1:$K1751,K1751,E$1:$E1751,E1751),"")</f>
        <v>414.45</v>
      </c>
      <c r="AC1751" s="2">
        <f t="shared" si="143"/>
        <v>438.02967548609848</v>
      </c>
      <c r="AD1751">
        <v>43.80296754860985</v>
      </c>
      <c r="AL1751" s="2" t="str">
        <f t="shared" si="142"/>
        <v/>
      </c>
      <c r="AT1751" s="2" t="str">
        <f t="shared" si="144"/>
        <v/>
      </c>
      <c r="AU1751" s="2" t="str">
        <f>IF(ISNUMBER(AT1751),SUMIFS($AT$1:AT1751,$A$1:A1751,A1751,$K$1:K1751,K1751,$E$1:E1751,E1751),"")</f>
        <v/>
      </c>
      <c r="AV1751">
        <f t="shared" si="145"/>
        <v>5</v>
      </c>
    </row>
    <row r="1752" spans="1:48" x14ac:dyDescent="0.25">
      <c r="A1752" s="4" t="s">
        <v>92</v>
      </c>
      <c r="B1752" s="4" t="s">
        <v>116</v>
      </c>
      <c r="C1752" t="s">
        <v>30</v>
      </c>
      <c r="D1752" s="3">
        <v>40885</v>
      </c>
      <c r="E1752">
        <v>3</v>
      </c>
      <c r="G1752" t="s">
        <v>106</v>
      </c>
      <c r="K1752" t="str">
        <f t="shared" si="140"/>
        <v>2011/12</v>
      </c>
      <c r="N1752" s="2" t="s">
        <v>20</v>
      </c>
      <c r="O1752" s="2" t="str">
        <f t="shared" si="141"/>
        <v/>
      </c>
      <c r="Q1752">
        <v>105.65</v>
      </c>
      <c r="R1752">
        <v>105.65</v>
      </c>
      <c r="S1752" s="2">
        <f>IF(ISNUMBER(R1752),SUMIFS(R$1:$R1752,A$1:$A1752,A1752,K$1:$K1752,K1752,E$1:$E1752,E1752),"")</f>
        <v>404.09000000000003</v>
      </c>
      <c r="AC1752" s="2">
        <f t="shared" si="143"/>
        <v>503.10436117994004</v>
      </c>
      <c r="AD1752">
        <v>50.310436117994001</v>
      </c>
      <c r="AL1752" s="2" t="str">
        <f t="shared" si="142"/>
        <v/>
      </c>
      <c r="AT1752" s="2" t="str">
        <f t="shared" si="144"/>
        <v/>
      </c>
      <c r="AU1752" s="2" t="str">
        <f>IF(ISNUMBER(AT1752),SUMIFS($AT$1:AT1752,$A$1:A1752,A1752,$K$1:K1752,K1752,$E$1:E1752,E1752),"")</f>
        <v/>
      </c>
      <c r="AV1752">
        <f t="shared" si="145"/>
        <v>5</v>
      </c>
    </row>
    <row r="1753" spans="1:48" x14ac:dyDescent="0.25">
      <c r="A1753" s="4" t="s">
        <v>92</v>
      </c>
      <c r="B1753" s="4" t="s">
        <v>116</v>
      </c>
      <c r="C1753" t="s">
        <v>30</v>
      </c>
      <c r="D1753" s="3">
        <v>40885</v>
      </c>
      <c r="E1753">
        <v>4</v>
      </c>
      <c r="G1753" t="s">
        <v>106</v>
      </c>
      <c r="K1753" t="str">
        <f t="shared" si="140"/>
        <v>2011/12</v>
      </c>
      <c r="N1753" s="2" t="s">
        <v>20</v>
      </c>
      <c r="O1753" s="2" t="str">
        <f t="shared" si="141"/>
        <v/>
      </c>
      <c r="Q1753">
        <v>124.26</v>
      </c>
      <c r="R1753">
        <v>124.26</v>
      </c>
      <c r="S1753" s="2">
        <f>IF(ISNUMBER(R1753),SUMIFS(R$1:$R1753,A$1:$A1753,A1753,K$1:$K1753,K1753,E$1:$E1753,E1753),"")</f>
        <v>419.02</v>
      </c>
      <c r="AC1753" s="2">
        <f t="shared" si="143"/>
        <v>591.70116995060152</v>
      </c>
      <c r="AD1753">
        <v>59.170116995060155</v>
      </c>
      <c r="AL1753" s="2" t="str">
        <f t="shared" si="142"/>
        <v/>
      </c>
      <c r="AT1753" s="2" t="str">
        <f t="shared" si="144"/>
        <v/>
      </c>
      <c r="AU1753" s="2" t="str">
        <f>IF(ISNUMBER(AT1753),SUMIFS($AT$1:AT1753,$A$1:A1753,A1753,$K$1:K1753,K1753,$E$1:E1753,E1753),"")</f>
        <v/>
      </c>
      <c r="AV1753">
        <f t="shared" si="145"/>
        <v>5</v>
      </c>
    </row>
    <row r="1754" spans="1:48" x14ac:dyDescent="0.25">
      <c r="A1754" s="4" t="s">
        <v>92</v>
      </c>
      <c r="B1754" s="4" t="s">
        <v>116</v>
      </c>
      <c r="C1754" t="s">
        <v>30</v>
      </c>
      <c r="D1754" s="3">
        <v>40885</v>
      </c>
      <c r="E1754">
        <v>5</v>
      </c>
      <c r="G1754" t="s">
        <v>106</v>
      </c>
      <c r="K1754" t="str">
        <f t="shared" si="140"/>
        <v>2011/12</v>
      </c>
      <c r="N1754" s="2" t="s">
        <v>20</v>
      </c>
      <c r="O1754" s="2" t="str">
        <f t="shared" si="141"/>
        <v/>
      </c>
      <c r="Q1754">
        <v>134.19</v>
      </c>
      <c r="R1754">
        <v>134.19</v>
      </c>
      <c r="S1754" s="2">
        <f>IF(ISNUMBER(R1754),SUMIFS(R$1:$R1754,A$1:$A1754,A1754,K$1:$K1754,K1754,E$1:$E1754,E1754),"")</f>
        <v>489.75</v>
      </c>
      <c r="AC1754" s="2">
        <f t="shared" si="143"/>
        <v>639.00174844966602</v>
      </c>
      <c r="AD1754">
        <v>63.9001748449666</v>
      </c>
      <c r="AL1754" s="2" t="str">
        <f t="shared" si="142"/>
        <v/>
      </c>
      <c r="AT1754" s="2" t="str">
        <f t="shared" si="144"/>
        <v/>
      </c>
      <c r="AU1754" s="2" t="str">
        <f>IF(ISNUMBER(AT1754),SUMIFS($AT$1:AT1754,$A$1:A1754,A1754,$K$1:K1754,K1754,$E$1:E1754,E1754),"")</f>
        <v/>
      </c>
      <c r="AV1754">
        <f t="shared" si="145"/>
        <v>5</v>
      </c>
    </row>
    <row r="1755" spans="1:48" x14ac:dyDescent="0.25">
      <c r="A1755" s="4" t="s">
        <v>92</v>
      </c>
      <c r="B1755" s="4" t="s">
        <v>116</v>
      </c>
      <c r="C1755" t="s">
        <v>30</v>
      </c>
      <c r="D1755" s="3">
        <v>40899</v>
      </c>
      <c r="E1755">
        <v>1</v>
      </c>
      <c r="G1755" t="s">
        <v>106</v>
      </c>
      <c r="K1755" t="str">
        <f t="shared" si="140"/>
        <v>2011/12</v>
      </c>
      <c r="N1755" s="2" t="s">
        <v>20</v>
      </c>
      <c r="O1755" s="2" t="str">
        <f t="shared" si="141"/>
        <v/>
      </c>
      <c r="Q1755">
        <v>47.67</v>
      </c>
      <c r="R1755">
        <v>47.67</v>
      </c>
      <c r="S1755" s="2">
        <f>IF(ISNUMBER(R1755),SUMIFS(R$1:$R1755,A$1:$A1755,A1755,K$1:$K1755,K1755,E$1:$E1755,E1755),"")</f>
        <v>420.73</v>
      </c>
      <c r="AC1755" s="2">
        <f t="shared" si="143"/>
        <v>340.4800326480767</v>
      </c>
      <c r="AD1755">
        <v>34.048003264807669</v>
      </c>
      <c r="AL1755" s="2" t="str">
        <f t="shared" si="142"/>
        <v/>
      </c>
      <c r="AT1755" s="2" t="str">
        <f t="shared" si="144"/>
        <v/>
      </c>
      <c r="AU1755" s="2" t="str">
        <f>IF(ISNUMBER(AT1755),SUMIFS($AT$1:AT1755,$A$1:A1755,A1755,$K$1:K1755,K1755,$E$1:E1755,E1755),"")</f>
        <v/>
      </c>
      <c r="AV1755">
        <f t="shared" si="145"/>
        <v>5</v>
      </c>
    </row>
    <row r="1756" spans="1:48" x14ac:dyDescent="0.25">
      <c r="A1756" s="4" t="s">
        <v>92</v>
      </c>
      <c r="B1756" s="4" t="s">
        <v>116</v>
      </c>
      <c r="C1756" t="s">
        <v>30</v>
      </c>
      <c r="D1756" s="3">
        <v>40899</v>
      </c>
      <c r="E1756">
        <v>2</v>
      </c>
      <c r="G1756" t="s">
        <v>106</v>
      </c>
      <c r="K1756" t="str">
        <f t="shared" si="140"/>
        <v>2011/12</v>
      </c>
      <c r="N1756" s="2" t="s">
        <v>20</v>
      </c>
      <c r="O1756" s="2" t="str">
        <f t="shared" si="141"/>
        <v/>
      </c>
      <c r="Q1756">
        <v>29.06</v>
      </c>
      <c r="R1756">
        <v>29.06</v>
      </c>
      <c r="S1756" s="2">
        <f>IF(ISNUMBER(R1756),SUMIFS(R$1:$R1756,A$1:$A1756,A1756,K$1:$K1756,K1756,E$1:$E1756,E1756),"")</f>
        <v>443.51</v>
      </c>
      <c r="AC1756" s="2">
        <f t="shared" si="143"/>
        <v>207.59061369422483</v>
      </c>
      <c r="AD1756">
        <v>20.759061369422483</v>
      </c>
      <c r="AL1756" s="2" t="str">
        <f t="shared" si="142"/>
        <v/>
      </c>
      <c r="AT1756" s="2" t="str">
        <f t="shared" si="144"/>
        <v/>
      </c>
      <c r="AU1756" s="2" t="str">
        <f>IF(ISNUMBER(AT1756),SUMIFS($AT$1:AT1756,$A$1:A1756,A1756,$K$1:K1756,K1756,$E$1:E1756,E1756),"")</f>
        <v/>
      </c>
      <c r="AV1756">
        <f t="shared" si="145"/>
        <v>5</v>
      </c>
    </row>
    <row r="1757" spans="1:48" x14ac:dyDescent="0.25">
      <c r="A1757" s="4" t="s">
        <v>92</v>
      </c>
      <c r="B1757" s="4" t="s">
        <v>116</v>
      </c>
      <c r="C1757" t="s">
        <v>30</v>
      </c>
      <c r="D1757" s="3">
        <v>40899</v>
      </c>
      <c r="E1757">
        <v>3</v>
      </c>
      <c r="G1757" t="s">
        <v>106</v>
      </c>
      <c r="K1757" t="str">
        <f t="shared" si="140"/>
        <v>2011/12</v>
      </c>
      <c r="N1757" s="2" t="s">
        <v>20</v>
      </c>
      <c r="O1757" s="2" t="str">
        <f t="shared" si="141"/>
        <v/>
      </c>
      <c r="Q1757">
        <v>46.42</v>
      </c>
      <c r="R1757">
        <v>46.42</v>
      </c>
      <c r="S1757" s="2">
        <f>IF(ISNUMBER(R1757),SUMIFS(R$1:$R1757,A$1:$A1757,A1757,K$1:$K1757,K1757,E$1:$E1757,E1757),"")</f>
        <v>450.51000000000005</v>
      </c>
      <c r="AC1757" s="2">
        <f t="shared" si="143"/>
        <v>331.56860604737471</v>
      </c>
      <c r="AD1757">
        <v>33.156860604737474</v>
      </c>
      <c r="AL1757" s="2" t="str">
        <f t="shared" si="142"/>
        <v/>
      </c>
      <c r="AT1757" s="2" t="str">
        <f t="shared" si="144"/>
        <v/>
      </c>
      <c r="AU1757" s="2" t="str">
        <f>IF(ISNUMBER(AT1757),SUMIFS($AT$1:AT1757,$A$1:A1757,A1757,$K$1:K1757,K1757,$E$1:E1757,E1757),"")</f>
        <v/>
      </c>
      <c r="AV1757">
        <f t="shared" si="145"/>
        <v>5</v>
      </c>
    </row>
    <row r="1758" spans="1:48" x14ac:dyDescent="0.25">
      <c r="A1758" s="4" t="s">
        <v>92</v>
      </c>
      <c r="B1758" s="4" t="s">
        <v>116</v>
      </c>
      <c r="C1758" t="s">
        <v>30</v>
      </c>
      <c r="D1758" s="3">
        <v>40899</v>
      </c>
      <c r="E1758">
        <v>4</v>
      </c>
      <c r="G1758" t="s">
        <v>106</v>
      </c>
      <c r="K1758" t="str">
        <f t="shared" si="140"/>
        <v>2011/12</v>
      </c>
      <c r="N1758" s="2" t="s">
        <v>20</v>
      </c>
      <c r="O1758" s="2" t="str">
        <f t="shared" si="141"/>
        <v/>
      </c>
      <c r="Q1758">
        <v>31.88</v>
      </c>
      <c r="R1758">
        <v>31.88</v>
      </c>
      <c r="S1758" s="2">
        <f>IF(ISNUMBER(R1758),SUMIFS(R$1:$R1758,A$1:$A1758,A1758,K$1:$K1758,K1758,E$1:$E1758,E1758),"")</f>
        <v>450.9</v>
      </c>
      <c r="AC1758" s="2">
        <f t="shared" si="143"/>
        <v>227.68282718235059</v>
      </c>
      <c r="AD1758">
        <v>22.76828271823506</v>
      </c>
      <c r="AL1758" s="2" t="str">
        <f t="shared" si="142"/>
        <v/>
      </c>
      <c r="AT1758" s="2" t="str">
        <f t="shared" si="144"/>
        <v/>
      </c>
      <c r="AU1758" s="2" t="str">
        <f>IF(ISNUMBER(AT1758),SUMIFS($AT$1:AT1758,$A$1:A1758,A1758,$K$1:K1758,K1758,$E$1:E1758,E1758),"")</f>
        <v/>
      </c>
      <c r="AV1758">
        <f t="shared" si="145"/>
        <v>5</v>
      </c>
    </row>
    <row r="1759" spans="1:48" x14ac:dyDescent="0.25">
      <c r="A1759" s="4" t="s">
        <v>92</v>
      </c>
      <c r="B1759" s="4" t="s">
        <v>116</v>
      </c>
      <c r="C1759" t="s">
        <v>30</v>
      </c>
      <c r="D1759" s="3">
        <v>40899</v>
      </c>
      <c r="E1759">
        <v>5</v>
      </c>
      <c r="G1759" t="s">
        <v>106</v>
      </c>
      <c r="K1759" t="str">
        <f t="shared" si="140"/>
        <v>2011/12</v>
      </c>
      <c r="N1759" s="2" t="s">
        <v>20</v>
      </c>
      <c r="O1759" s="2" t="str">
        <f t="shared" si="141"/>
        <v/>
      </c>
      <c r="Q1759">
        <v>65.819999999999993</v>
      </c>
      <c r="R1759">
        <v>65.819999999999993</v>
      </c>
      <c r="S1759" s="2">
        <f>IF(ISNUMBER(R1759),SUMIFS(R$1:$R1759,A$1:$A1759,A1759,K$1:$K1759,K1759,E$1:$E1759,E1759),"")</f>
        <v>555.56999999999994</v>
      </c>
      <c r="AC1759" s="2">
        <f t="shared" si="143"/>
        <v>470.16340014189427</v>
      </c>
      <c r="AD1759">
        <v>47.016340014189424</v>
      </c>
      <c r="AL1759" s="2" t="str">
        <f t="shared" si="142"/>
        <v/>
      </c>
      <c r="AT1759" s="2" t="str">
        <f t="shared" si="144"/>
        <v/>
      </c>
      <c r="AU1759" s="2" t="str">
        <f>IF(ISNUMBER(AT1759),SUMIFS($AT$1:AT1759,$A$1:A1759,A1759,$K$1:K1759,K1759,$E$1:E1759,E1759),"")</f>
        <v/>
      </c>
      <c r="AV1759">
        <f t="shared" si="145"/>
        <v>5</v>
      </c>
    </row>
    <row r="1760" spans="1:48" x14ac:dyDescent="0.25">
      <c r="A1760" s="4" t="s">
        <v>92</v>
      </c>
      <c r="B1760" s="4" t="s">
        <v>116</v>
      </c>
      <c r="C1760" t="s">
        <v>30</v>
      </c>
      <c r="D1760" s="3">
        <v>40920</v>
      </c>
      <c r="E1760">
        <v>1</v>
      </c>
      <c r="G1760" t="s">
        <v>106</v>
      </c>
      <c r="K1760" t="str">
        <f t="shared" si="140"/>
        <v>2011/12</v>
      </c>
      <c r="N1760" s="2" t="s">
        <v>20</v>
      </c>
      <c r="O1760" s="2" t="str">
        <f t="shared" si="141"/>
        <v/>
      </c>
      <c r="Q1760">
        <v>166.6</v>
      </c>
      <c r="R1760">
        <v>166.6</v>
      </c>
      <c r="S1760" s="2">
        <f>IF(ISNUMBER(R1760),SUMIFS(R$1:$R1760,A$1:$A1760,A1760,K$1:$K1760,K1760,E$1:$E1760,E1760),"")</f>
        <v>587.33000000000004</v>
      </c>
      <c r="AC1760" s="2">
        <f t="shared" si="143"/>
        <v>793.32548822572767</v>
      </c>
      <c r="AD1760">
        <v>79.332548822572761</v>
      </c>
      <c r="AL1760" s="2" t="str">
        <f t="shared" si="142"/>
        <v/>
      </c>
      <c r="AT1760" s="2" t="str">
        <f t="shared" si="144"/>
        <v/>
      </c>
      <c r="AU1760" s="2" t="str">
        <f>IF(ISNUMBER(AT1760),SUMIFS($AT$1:AT1760,$A$1:A1760,A1760,$K$1:K1760,K1760,$E$1:E1760,E1760),"")</f>
        <v/>
      </c>
      <c r="AV1760">
        <f t="shared" si="145"/>
        <v>5</v>
      </c>
    </row>
    <row r="1761" spans="1:48" x14ac:dyDescent="0.25">
      <c r="A1761" s="4" t="s">
        <v>92</v>
      </c>
      <c r="B1761" s="4" t="s">
        <v>116</v>
      </c>
      <c r="C1761" t="s">
        <v>30</v>
      </c>
      <c r="D1761" s="3">
        <v>40920</v>
      </c>
      <c r="E1761">
        <v>2</v>
      </c>
      <c r="G1761" t="s">
        <v>106</v>
      </c>
      <c r="K1761" t="str">
        <f t="shared" si="140"/>
        <v>2011/12</v>
      </c>
      <c r="N1761" s="2" t="s">
        <v>20</v>
      </c>
      <c r="O1761" s="2" t="str">
        <f t="shared" si="141"/>
        <v/>
      </c>
      <c r="Q1761">
        <v>148.49</v>
      </c>
      <c r="R1761">
        <v>148.49</v>
      </c>
      <c r="S1761" s="2">
        <f>IF(ISNUMBER(R1761),SUMIFS(R$1:$R1761,A$1:$A1761,A1761,K$1:$K1761,K1761,E$1:$E1761,E1761),"")</f>
        <v>592</v>
      </c>
      <c r="AC1761" s="2">
        <f t="shared" si="143"/>
        <v>707.11385329325526</v>
      </c>
      <c r="AD1761">
        <v>70.711385329325523</v>
      </c>
      <c r="AL1761" s="2" t="str">
        <f t="shared" si="142"/>
        <v/>
      </c>
      <c r="AT1761" s="2" t="str">
        <f t="shared" si="144"/>
        <v/>
      </c>
      <c r="AU1761" s="2" t="str">
        <f>IF(ISNUMBER(AT1761),SUMIFS($AT$1:AT1761,$A$1:A1761,A1761,$K$1:K1761,K1761,$E$1:E1761,E1761),"")</f>
        <v/>
      </c>
      <c r="AV1761">
        <f t="shared" si="145"/>
        <v>5</v>
      </c>
    </row>
    <row r="1762" spans="1:48" x14ac:dyDescent="0.25">
      <c r="A1762" s="4" t="s">
        <v>92</v>
      </c>
      <c r="B1762" s="4" t="s">
        <v>116</v>
      </c>
      <c r="C1762" t="s">
        <v>30</v>
      </c>
      <c r="D1762" s="3">
        <v>40920</v>
      </c>
      <c r="E1762">
        <v>3</v>
      </c>
      <c r="G1762" t="s">
        <v>106</v>
      </c>
      <c r="K1762" t="str">
        <f t="shared" si="140"/>
        <v>2011/12</v>
      </c>
      <c r="N1762" s="2" t="s">
        <v>20</v>
      </c>
      <c r="O1762" s="2" t="str">
        <f t="shared" si="141"/>
        <v/>
      </c>
      <c r="Q1762">
        <v>157.13</v>
      </c>
      <c r="R1762">
        <v>157.13</v>
      </c>
      <c r="S1762" s="2">
        <f>IF(ISNUMBER(R1762),SUMIFS(R$1:$R1762,A$1:$A1762,A1762,K$1:$K1762,K1762,E$1:$E1762,E1762),"")</f>
        <v>607.6400000000001</v>
      </c>
      <c r="AC1762" s="2">
        <f t="shared" si="143"/>
        <v>748.23894836097395</v>
      </c>
      <c r="AD1762">
        <v>74.823894836097395</v>
      </c>
      <c r="AL1762" s="2" t="str">
        <f t="shared" si="142"/>
        <v/>
      </c>
      <c r="AT1762" s="2" t="str">
        <f t="shared" si="144"/>
        <v/>
      </c>
      <c r="AU1762" s="2" t="str">
        <f>IF(ISNUMBER(AT1762),SUMIFS($AT$1:AT1762,$A$1:A1762,A1762,$K$1:K1762,K1762,$E$1:E1762,E1762),"")</f>
        <v/>
      </c>
      <c r="AV1762">
        <f t="shared" si="145"/>
        <v>5</v>
      </c>
    </row>
    <row r="1763" spans="1:48" x14ac:dyDescent="0.25">
      <c r="A1763" s="4" t="s">
        <v>92</v>
      </c>
      <c r="B1763" s="4" t="s">
        <v>116</v>
      </c>
      <c r="C1763" t="s">
        <v>30</v>
      </c>
      <c r="D1763" s="3">
        <v>40920</v>
      </c>
      <c r="E1763">
        <v>4</v>
      </c>
      <c r="G1763" t="s">
        <v>106</v>
      </c>
      <c r="K1763" t="str">
        <f t="shared" si="140"/>
        <v>2011/12</v>
      </c>
      <c r="N1763" s="2" t="s">
        <v>20</v>
      </c>
      <c r="O1763" s="2" t="str">
        <f t="shared" si="141"/>
        <v/>
      </c>
      <c r="Q1763">
        <v>149.83000000000001</v>
      </c>
      <c r="R1763">
        <v>149.83000000000001</v>
      </c>
      <c r="S1763" s="2">
        <f>IF(ISNUMBER(R1763),SUMIFS(R$1:$R1763,A$1:$A1763,A1763,K$1:$K1763,K1763,E$1:$E1763,E1763),"")</f>
        <v>600.73</v>
      </c>
      <c r="AC1763" s="2">
        <f t="shared" si="143"/>
        <v>713.46765534179826</v>
      </c>
      <c r="AD1763">
        <v>71.346765534179823</v>
      </c>
      <c r="AL1763" s="2" t="str">
        <f t="shared" si="142"/>
        <v/>
      </c>
      <c r="AT1763" s="2" t="str">
        <f t="shared" si="144"/>
        <v/>
      </c>
      <c r="AU1763" s="2" t="str">
        <f>IF(ISNUMBER(AT1763),SUMIFS($AT$1:AT1763,$A$1:A1763,A1763,$K$1:K1763,K1763,$E$1:E1763,E1763),"")</f>
        <v/>
      </c>
      <c r="AV1763">
        <f t="shared" si="145"/>
        <v>5</v>
      </c>
    </row>
    <row r="1764" spans="1:48" x14ac:dyDescent="0.25">
      <c r="A1764" s="4" t="s">
        <v>92</v>
      </c>
      <c r="B1764" s="4" t="s">
        <v>116</v>
      </c>
      <c r="C1764" t="s">
        <v>30</v>
      </c>
      <c r="D1764" s="3">
        <v>40920</v>
      </c>
      <c r="E1764">
        <v>5</v>
      </c>
      <c r="G1764" t="s">
        <v>106</v>
      </c>
      <c r="K1764" t="str">
        <f t="shared" si="140"/>
        <v>2011/12</v>
      </c>
      <c r="N1764" s="2" t="s">
        <v>20</v>
      </c>
      <c r="O1764" s="2" t="str">
        <f t="shared" si="141"/>
        <v/>
      </c>
      <c r="Q1764">
        <v>142.11000000000001</v>
      </c>
      <c r="R1764">
        <v>142.11000000000001</v>
      </c>
      <c r="S1764" s="2">
        <f>IF(ISNUMBER(R1764),SUMIFS(R$1:$R1764,A$1:$A1764,A1764,K$1:$K1764,K1764,E$1:$E1764,E1764),"")</f>
        <v>697.68</v>
      </c>
      <c r="AC1764" s="2">
        <f t="shared" si="143"/>
        <v>676.70672559423554</v>
      </c>
      <c r="AD1764">
        <v>67.670672559423551</v>
      </c>
      <c r="AL1764" s="2" t="str">
        <f t="shared" si="142"/>
        <v/>
      </c>
      <c r="AT1764" s="2" t="str">
        <f t="shared" si="144"/>
        <v/>
      </c>
      <c r="AU1764" s="2" t="str">
        <f>IF(ISNUMBER(AT1764),SUMIFS($AT$1:AT1764,$A$1:A1764,A1764,$K$1:K1764,K1764,$E$1:E1764,E1764),"")</f>
        <v/>
      </c>
      <c r="AV1764">
        <f t="shared" si="145"/>
        <v>5</v>
      </c>
    </row>
    <row r="1765" spans="1:48" x14ac:dyDescent="0.25">
      <c r="A1765" s="4" t="s">
        <v>92</v>
      </c>
      <c r="B1765" s="4" t="s">
        <v>116</v>
      </c>
      <c r="C1765" t="s">
        <v>30</v>
      </c>
      <c r="D1765" s="3">
        <v>40934</v>
      </c>
      <c r="E1765">
        <v>1</v>
      </c>
      <c r="G1765" t="s">
        <v>106</v>
      </c>
      <c r="K1765" t="str">
        <f t="shared" si="140"/>
        <v>2011/12</v>
      </c>
      <c r="N1765" s="2" t="s">
        <v>20</v>
      </c>
      <c r="O1765" s="2" t="str">
        <f t="shared" si="141"/>
        <v/>
      </c>
      <c r="Q1765">
        <v>46.24</v>
      </c>
      <c r="R1765">
        <v>46.24</v>
      </c>
      <c r="S1765" s="2">
        <f>IF(ISNUMBER(R1765),SUMIFS(R$1:$R1765,A$1:$A1765,A1765,K$1:$K1765,K1765,E$1:$E1765,E1765),"")</f>
        <v>633.57000000000005</v>
      </c>
      <c r="AC1765" s="2">
        <f t="shared" si="143"/>
        <v>330.28870961652217</v>
      </c>
      <c r="AD1765">
        <v>33.028870961652217</v>
      </c>
      <c r="AL1765" s="2" t="str">
        <f t="shared" si="142"/>
        <v/>
      </c>
      <c r="AT1765" s="2" t="str">
        <f t="shared" si="144"/>
        <v/>
      </c>
      <c r="AU1765" s="2" t="str">
        <f>IF(ISNUMBER(AT1765),SUMIFS($AT$1:AT1765,$A$1:A1765,A1765,$K$1:K1765,K1765,$E$1:E1765,E1765),"")</f>
        <v/>
      </c>
      <c r="AV1765">
        <f t="shared" si="145"/>
        <v>5</v>
      </c>
    </row>
    <row r="1766" spans="1:48" x14ac:dyDescent="0.25">
      <c r="A1766" s="4" t="s">
        <v>92</v>
      </c>
      <c r="B1766" s="4" t="s">
        <v>116</v>
      </c>
      <c r="C1766" t="s">
        <v>30</v>
      </c>
      <c r="D1766" s="3">
        <v>40934</v>
      </c>
      <c r="E1766">
        <v>2</v>
      </c>
      <c r="G1766" t="s">
        <v>106</v>
      </c>
      <c r="K1766" t="str">
        <f t="shared" si="140"/>
        <v>2011/12</v>
      </c>
      <c r="N1766" s="2" t="s">
        <v>20</v>
      </c>
      <c r="O1766" s="2" t="str">
        <f t="shared" si="141"/>
        <v/>
      </c>
      <c r="Q1766">
        <v>64.13</v>
      </c>
      <c r="R1766">
        <v>64.13</v>
      </c>
      <c r="S1766" s="2">
        <f>IF(ISNUMBER(R1766),SUMIFS(R$1:$R1766,A$1:$A1766,A1766,K$1:$K1766,K1766,E$1:$E1766,E1766),"")</f>
        <v>656.13</v>
      </c>
      <c r="AC1766" s="2">
        <f t="shared" si="143"/>
        <v>458.03815319016627</v>
      </c>
      <c r="AD1766">
        <v>45.803815319016628</v>
      </c>
      <c r="AL1766" s="2" t="str">
        <f t="shared" si="142"/>
        <v/>
      </c>
      <c r="AT1766" s="2" t="str">
        <f t="shared" si="144"/>
        <v/>
      </c>
      <c r="AU1766" s="2" t="str">
        <f>IF(ISNUMBER(AT1766),SUMIFS($AT$1:AT1766,$A$1:A1766,A1766,$K$1:K1766,K1766,$E$1:E1766,E1766),"")</f>
        <v/>
      </c>
      <c r="AV1766">
        <f t="shared" si="145"/>
        <v>5</v>
      </c>
    </row>
    <row r="1767" spans="1:48" x14ac:dyDescent="0.25">
      <c r="A1767" s="4" t="s">
        <v>92</v>
      </c>
      <c r="B1767" s="4" t="s">
        <v>116</v>
      </c>
      <c r="C1767" t="s">
        <v>30</v>
      </c>
      <c r="D1767" s="3">
        <v>40934</v>
      </c>
      <c r="E1767">
        <v>3</v>
      </c>
      <c r="G1767" t="s">
        <v>106</v>
      </c>
      <c r="K1767" t="str">
        <f t="shared" si="140"/>
        <v>2011/12</v>
      </c>
      <c r="N1767" s="2" t="s">
        <v>20</v>
      </c>
      <c r="O1767" s="2" t="str">
        <f t="shared" si="141"/>
        <v/>
      </c>
      <c r="Q1767">
        <v>53.94</v>
      </c>
      <c r="R1767">
        <v>53.94</v>
      </c>
      <c r="S1767" s="2">
        <f>IF(ISNUMBER(R1767),SUMIFS(R$1:$R1767,A$1:$A1767,A1767,K$1:$K1767,K1767,E$1:$E1767,E1767),"")</f>
        <v>661.58000000000015</v>
      </c>
      <c r="AC1767" s="2">
        <f t="shared" si="143"/>
        <v>385.27491371160983</v>
      </c>
      <c r="AD1767">
        <v>38.527491371160984</v>
      </c>
      <c r="AL1767" s="2" t="str">
        <f t="shared" si="142"/>
        <v/>
      </c>
      <c r="AT1767" s="2" t="str">
        <f t="shared" si="144"/>
        <v/>
      </c>
      <c r="AU1767" s="2" t="str">
        <f>IF(ISNUMBER(AT1767),SUMIFS($AT$1:AT1767,$A$1:A1767,A1767,$K$1:K1767,K1767,$E$1:E1767,E1767),"")</f>
        <v/>
      </c>
      <c r="AV1767">
        <f t="shared" si="145"/>
        <v>5</v>
      </c>
    </row>
    <row r="1768" spans="1:48" x14ac:dyDescent="0.25">
      <c r="A1768" s="4" t="s">
        <v>92</v>
      </c>
      <c r="B1768" s="4" t="s">
        <v>116</v>
      </c>
      <c r="C1768" t="s">
        <v>30</v>
      </c>
      <c r="D1768" s="3">
        <v>40934</v>
      </c>
      <c r="E1768">
        <v>4</v>
      </c>
      <c r="G1768" t="s">
        <v>106</v>
      </c>
      <c r="K1768" t="str">
        <f t="shared" si="140"/>
        <v>2011/12</v>
      </c>
      <c r="N1768" s="2" t="s">
        <v>20</v>
      </c>
      <c r="O1768" s="2" t="str">
        <f t="shared" si="141"/>
        <v/>
      </c>
      <c r="Q1768">
        <v>62.11</v>
      </c>
      <c r="R1768">
        <v>62.11</v>
      </c>
      <c r="S1768" s="2">
        <f>IF(ISNUMBER(R1768),SUMIFS(R$1:$R1768,A$1:$A1768,A1768,K$1:$K1768,K1768,E$1:$E1768,E1768),"")</f>
        <v>662.84</v>
      </c>
      <c r="AC1768" s="2">
        <f t="shared" si="143"/>
        <v>443.66707739028698</v>
      </c>
      <c r="AD1768">
        <v>44.366707739028698</v>
      </c>
      <c r="AL1768" s="2" t="str">
        <f t="shared" si="142"/>
        <v/>
      </c>
      <c r="AT1768" s="2" t="str">
        <f t="shared" si="144"/>
        <v/>
      </c>
      <c r="AU1768" s="2" t="str">
        <f>IF(ISNUMBER(AT1768),SUMIFS($AT$1:AT1768,$A$1:A1768,A1768,$K$1:K1768,K1768,$E$1:E1768,E1768),"")</f>
        <v/>
      </c>
      <c r="AV1768">
        <f t="shared" si="145"/>
        <v>5</v>
      </c>
    </row>
    <row r="1769" spans="1:48" x14ac:dyDescent="0.25">
      <c r="A1769" s="4" t="s">
        <v>92</v>
      </c>
      <c r="B1769" s="4" t="s">
        <v>116</v>
      </c>
      <c r="C1769" t="s">
        <v>30</v>
      </c>
      <c r="D1769" s="3">
        <v>40934</v>
      </c>
      <c r="E1769">
        <v>5</v>
      </c>
      <c r="G1769" t="s">
        <v>106</v>
      </c>
      <c r="K1769" t="str">
        <f t="shared" si="140"/>
        <v>2011/12</v>
      </c>
      <c r="N1769" s="2" t="s">
        <v>20</v>
      </c>
      <c r="O1769" s="2" t="str">
        <f t="shared" si="141"/>
        <v/>
      </c>
      <c r="Q1769">
        <v>59.65</v>
      </c>
      <c r="R1769">
        <v>59.65</v>
      </c>
      <c r="S1769" s="2">
        <f>IF(ISNUMBER(R1769),SUMIFS(R$1:$R1769,A$1:$A1769,A1769,K$1:$K1769,K1769,E$1:$E1769,E1769),"")</f>
        <v>757.32999999999993</v>
      </c>
      <c r="AC1769" s="2">
        <f t="shared" si="143"/>
        <v>426.04235605559234</v>
      </c>
      <c r="AD1769">
        <v>42.604235605559232</v>
      </c>
      <c r="AL1769" s="2" t="str">
        <f t="shared" si="142"/>
        <v/>
      </c>
      <c r="AT1769" s="2" t="str">
        <f t="shared" si="144"/>
        <v/>
      </c>
      <c r="AU1769" s="2" t="str">
        <f>IF(ISNUMBER(AT1769),SUMIFS($AT$1:AT1769,$A$1:A1769,A1769,$K$1:K1769,K1769,$E$1:E1769,E1769),"")</f>
        <v/>
      </c>
      <c r="AV1769">
        <f t="shared" si="145"/>
        <v>5</v>
      </c>
    </row>
    <row r="1770" spans="1:48" x14ac:dyDescent="0.25">
      <c r="A1770" s="4" t="s">
        <v>92</v>
      </c>
      <c r="B1770" s="4" t="s">
        <v>116</v>
      </c>
      <c r="C1770" t="s">
        <v>30</v>
      </c>
      <c r="D1770" s="3">
        <v>40955</v>
      </c>
      <c r="E1770">
        <v>1</v>
      </c>
      <c r="G1770" t="s">
        <v>106</v>
      </c>
      <c r="K1770" t="str">
        <f t="shared" si="140"/>
        <v>2011/12</v>
      </c>
      <c r="N1770" s="2" t="s">
        <v>20</v>
      </c>
      <c r="O1770" s="2" t="str">
        <f t="shared" si="141"/>
        <v/>
      </c>
      <c r="Q1770">
        <v>101.28</v>
      </c>
      <c r="R1770">
        <v>101.28</v>
      </c>
      <c r="S1770" s="2">
        <f>IF(ISNUMBER(R1770),SUMIFS(R$1:$R1770,A$1:$A1770,A1770,K$1:$K1770,K1770,E$1:$E1770,E1770),"")</f>
        <v>734.85</v>
      </c>
      <c r="AC1770" s="2">
        <f t="shared" si="143"/>
        <v>482.2710849788142</v>
      </c>
      <c r="AD1770">
        <v>48.227108497881417</v>
      </c>
      <c r="AL1770" s="2" t="str">
        <f t="shared" si="142"/>
        <v/>
      </c>
      <c r="AT1770" s="2" t="str">
        <f t="shared" si="144"/>
        <v/>
      </c>
      <c r="AU1770" s="2" t="str">
        <f>IF(ISNUMBER(AT1770),SUMIFS($AT$1:AT1770,$A$1:A1770,A1770,$K$1:K1770,K1770,$E$1:E1770,E1770),"")</f>
        <v/>
      </c>
      <c r="AV1770">
        <f t="shared" si="145"/>
        <v>5</v>
      </c>
    </row>
    <row r="1771" spans="1:48" x14ac:dyDescent="0.25">
      <c r="A1771" s="4" t="s">
        <v>92</v>
      </c>
      <c r="B1771" s="4" t="s">
        <v>116</v>
      </c>
      <c r="C1771" t="s">
        <v>30</v>
      </c>
      <c r="D1771" s="3">
        <v>40955</v>
      </c>
      <c r="E1771">
        <v>2</v>
      </c>
      <c r="G1771" t="s">
        <v>106</v>
      </c>
      <c r="K1771" t="str">
        <f t="shared" si="140"/>
        <v>2011/12</v>
      </c>
      <c r="N1771" s="2" t="s">
        <v>20</v>
      </c>
      <c r="O1771" s="2" t="str">
        <f t="shared" si="141"/>
        <v/>
      </c>
      <c r="Q1771">
        <v>89.42</v>
      </c>
      <c r="R1771">
        <v>89.42</v>
      </c>
      <c r="S1771" s="2">
        <f>IF(ISNUMBER(R1771),SUMIFS(R$1:$R1771,A$1:$A1771,A1771,K$1:$K1771,K1771,E$1:$E1771,E1771),"")</f>
        <v>745.55</v>
      </c>
      <c r="AC1771" s="2">
        <f t="shared" si="143"/>
        <v>425.82143095031927</v>
      </c>
      <c r="AD1771">
        <v>42.582143095031924</v>
      </c>
      <c r="AL1771" s="2" t="str">
        <f t="shared" si="142"/>
        <v/>
      </c>
      <c r="AT1771" s="2" t="str">
        <f t="shared" si="144"/>
        <v/>
      </c>
      <c r="AU1771" s="2" t="str">
        <f>IF(ISNUMBER(AT1771),SUMIFS($AT$1:AT1771,$A$1:A1771,A1771,$K$1:K1771,K1771,$E$1:E1771,E1771),"")</f>
        <v/>
      </c>
      <c r="AV1771">
        <f t="shared" si="145"/>
        <v>5</v>
      </c>
    </row>
    <row r="1772" spans="1:48" x14ac:dyDescent="0.25">
      <c r="A1772" s="4" t="s">
        <v>92</v>
      </c>
      <c r="B1772" s="4" t="s">
        <v>116</v>
      </c>
      <c r="C1772" t="s">
        <v>30</v>
      </c>
      <c r="D1772" s="3">
        <v>40955</v>
      </c>
      <c r="E1772">
        <v>3</v>
      </c>
      <c r="G1772" t="s">
        <v>106</v>
      </c>
      <c r="K1772" t="str">
        <f t="shared" si="140"/>
        <v>2011/12</v>
      </c>
      <c r="N1772" s="2" t="s">
        <v>20</v>
      </c>
      <c r="O1772" s="2" t="str">
        <f t="shared" si="141"/>
        <v/>
      </c>
      <c r="Q1772">
        <v>84.92</v>
      </c>
      <c r="R1772">
        <v>84.92</v>
      </c>
      <c r="S1772" s="2">
        <f>IF(ISNUMBER(R1772),SUMIFS(R$1:$R1772,A$1:$A1772,A1772,K$1:$K1772,K1772,E$1:$E1772,E1772),"")</f>
        <v>746.50000000000011</v>
      </c>
      <c r="AC1772" s="2">
        <f t="shared" si="143"/>
        <v>404.38510665919404</v>
      </c>
      <c r="AD1772">
        <v>40.438510665919402</v>
      </c>
      <c r="AL1772" s="2" t="str">
        <f t="shared" si="142"/>
        <v/>
      </c>
      <c r="AT1772" s="2" t="str">
        <f t="shared" si="144"/>
        <v/>
      </c>
      <c r="AU1772" s="2" t="str">
        <f>IF(ISNUMBER(AT1772),SUMIFS($AT$1:AT1772,$A$1:A1772,A1772,$K$1:K1772,K1772,$E$1:E1772,E1772),"")</f>
        <v/>
      </c>
      <c r="AV1772">
        <f t="shared" si="145"/>
        <v>5</v>
      </c>
    </row>
    <row r="1773" spans="1:48" x14ac:dyDescent="0.25">
      <c r="A1773" s="4" t="s">
        <v>92</v>
      </c>
      <c r="B1773" s="4" t="s">
        <v>116</v>
      </c>
      <c r="C1773" t="s">
        <v>30</v>
      </c>
      <c r="D1773" s="3">
        <v>40955</v>
      </c>
      <c r="E1773">
        <v>4</v>
      </c>
      <c r="G1773" t="s">
        <v>106</v>
      </c>
      <c r="K1773" t="str">
        <f t="shared" si="140"/>
        <v>2011/12</v>
      </c>
      <c r="N1773" s="2" t="s">
        <v>20</v>
      </c>
      <c r="O1773" s="2" t="str">
        <f t="shared" si="141"/>
        <v/>
      </c>
      <c r="Q1773">
        <v>90.77</v>
      </c>
      <c r="R1773">
        <v>90.77</v>
      </c>
      <c r="S1773" s="2">
        <f>IF(ISNUMBER(R1773),SUMIFS(R$1:$R1773,A$1:$A1773,A1773,K$1:$K1773,K1773,E$1:$E1773,E1773),"")</f>
        <v>753.61</v>
      </c>
      <c r="AC1773" s="2">
        <f t="shared" si="143"/>
        <v>432.22989319643597</v>
      </c>
      <c r="AD1773">
        <v>43.222989319643595</v>
      </c>
      <c r="AL1773" s="2" t="str">
        <f t="shared" si="142"/>
        <v/>
      </c>
      <c r="AT1773" s="2" t="str">
        <f t="shared" si="144"/>
        <v/>
      </c>
      <c r="AU1773" s="2" t="str">
        <f>IF(ISNUMBER(AT1773),SUMIFS($AT$1:AT1773,$A$1:A1773,A1773,$K$1:K1773,K1773,$E$1:E1773,E1773),"")</f>
        <v/>
      </c>
      <c r="AV1773">
        <f t="shared" si="145"/>
        <v>5</v>
      </c>
    </row>
    <row r="1774" spans="1:48" x14ac:dyDescent="0.25">
      <c r="A1774" s="4" t="s">
        <v>92</v>
      </c>
      <c r="B1774" s="4" t="s">
        <v>116</v>
      </c>
      <c r="C1774" t="s">
        <v>30</v>
      </c>
      <c r="D1774" s="3">
        <v>40955</v>
      </c>
      <c r="E1774">
        <v>5</v>
      </c>
      <c r="G1774" t="s">
        <v>106</v>
      </c>
      <c r="K1774" t="str">
        <f t="shared" si="140"/>
        <v>2011/12</v>
      </c>
      <c r="N1774" s="2" t="s">
        <v>20</v>
      </c>
      <c r="O1774" s="2" t="str">
        <f t="shared" si="141"/>
        <v/>
      </c>
      <c r="Q1774">
        <v>72.11</v>
      </c>
      <c r="R1774">
        <v>72.11</v>
      </c>
      <c r="S1774" s="2">
        <f>IF(ISNUMBER(R1774),SUMIFS(R$1:$R1774,A$1:$A1774,A1774,K$1:$K1774,K1774,E$1:$E1774,E1774),"")</f>
        <v>829.43999999999994</v>
      </c>
      <c r="AC1774" s="2">
        <f t="shared" si="143"/>
        <v>343.38370421153866</v>
      </c>
      <c r="AD1774">
        <v>34.338370421153869</v>
      </c>
      <c r="AL1774" s="2" t="str">
        <f t="shared" si="142"/>
        <v/>
      </c>
      <c r="AT1774" s="2" t="str">
        <f t="shared" si="144"/>
        <v/>
      </c>
      <c r="AU1774" s="2" t="str">
        <f>IF(ISNUMBER(AT1774),SUMIFS($AT$1:AT1774,$A$1:A1774,A1774,$K$1:K1774,K1774,$E$1:E1774,E1774),"")</f>
        <v/>
      </c>
      <c r="AV1774">
        <f t="shared" si="145"/>
        <v>5</v>
      </c>
    </row>
    <row r="1775" spans="1:48" x14ac:dyDescent="0.25">
      <c r="A1775" s="4" t="s">
        <v>92</v>
      </c>
      <c r="B1775" s="4" t="s">
        <v>116</v>
      </c>
      <c r="C1775" t="s">
        <v>30</v>
      </c>
      <c r="D1775" s="3">
        <v>40977</v>
      </c>
      <c r="E1775">
        <v>1</v>
      </c>
      <c r="G1775" t="s">
        <v>106</v>
      </c>
      <c r="K1775" t="str">
        <f t="shared" si="140"/>
        <v>2011/12</v>
      </c>
      <c r="N1775" s="2" t="s">
        <v>20</v>
      </c>
      <c r="O1775" s="2" t="str">
        <f t="shared" si="141"/>
        <v/>
      </c>
      <c r="Q1775">
        <v>88.52</v>
      </c>
      <c r="R1775">
        <v>88.52</v>
      </c>
      <c r="S1775" s="2">
        <f>IF(ISNUMBER(R1775),SUMIFS(R$1:$R1775,A$1:$A1775,A1775,K$1:$K1775,K1775,E$1:$E1775,E1775),"")</f>
        <v>823.37</v>
      </c>
      <c r="AC1775" s="2">
        <f t="shared" si="143"/>
        <v>402.36476425226681</v>
      </c>
      <c r="AD1775">
        <v>40.236476425226684</v>
      </c>
      <c r="AL1775" s="2" t="str">
        <f t="shared" si="142"/>
        <v/>
      </c>
      <c r="AT1775" s="2" t="str">
        <f t="shared" si="144"/>
        <v/>
      </c>
      <c r="AU1775" s="2" t="str">
        <f>IF(ISNUMBER(AT1775),SUMIFS($AT$1:AT1775,$A$1:A1775,A1775,$K$1:K1775,K1775,$E$1:E1775,E1775),"")</f>
        <v/>
      </c>
      <c r="AV1775">
        <f t="shared" si="145"/>
        <v>5</v>
      </c>
    </row>
    <row r="1776" spans="1:48" x14ac:dyDescent="0.25">
      <c r="A1776" s="4" t="s">
        <v>92</v>
      </c>
      <c r="B1776" s="4" t="s">
        <v>116</v>
      </c>
      <c r="C1776" t="s">
        <v>30</v>
      </c>
      <c r="D1776" s="3">
        <v>40977</v>
      </c>
      <c r="E1776">
        <v>2</v>
      </c>
      <c r="G1776" t="s">
        <v>106</v>
      </c>
      <c r="K1776" t="str">
        <f t="shared" ref="K1776:K1839" si="146">YEAR(D1776)+IF(MONTH(D1776)&lt;7,-1,0)&amp;"/"&amp;RIGHT(YEAR(D1776)+IF(MONTH(D1776)&lt;7,0,1),2)</f>
        <v>2011/12</v>
      </c>
      <c r="N1776" s="2" t="s">
        <v>20</v>
      </c>
      <c r="O1776" s="2" t="str">
        <f t="shared" ref="O1776:O1839" si="147">IF(ISNUMBER(P1776),P1776*10,"")</f>
        <v/>
      </c>
      <c r="Q1776">
        <v>94.11</v>
      </c>
      <c r="R1776">
        <v>94.11</v>
      </c>
      <c r="S1776" s="2">
        <f>IF(ISNUMBER(R1776),SUMIFS(R$1:$R1776,A$1:$A1776,A1776,K$1:$K1776,K1776,E$1:$E1776,E1776),"")</f>
        <v>839.66</v>
      </c>
      <c r="AC1776" s="2">
        <f t="shared" si="143"/>
        <v>427.7940966888886</v>
      </c>
      <c r="AD1776">
        <v>42.77940966888886</v>
      </c>
      <c r="AL1776" s="2" t="str">
        <f t="shared" ref="AL1776:AL1839" si="148">IF(ISNUMBER(AM1776),AM1776,"")</f>
        <v/>
      </c>
      <c r="AT1776" s="2" t="str">
        <f t="shared" si="144"/>
        <v/>
      </c>
      <c r="AU1776" s="2" t="str">
        <f>IF(ISNUMBER(AT1776),SUMIFS($AT$1:AT1776,$A$1:A1776,A1776,$K$1:K1776,K1776,$E$1:E1776,E1776),"")</f>
        <v/>
      </c>
      <c r="AV1776">
        <f t="shared" si="145"/>
        <v>5</v>
      </c>
    </row>
    <row r="1777" spans="1:48" x14ac:dyDescent="0.25">
      <c r="A1777" s="4" t="s">
        <v>92</v>
      </c>
      <c r="B1777" s="4" t="s">
        <v>116</v>
      </c>
      <c r="C1777" t="s">
        <v>30</v>
      </c>
      <c r="D1777" s="3">
        <v>40977</v>
      </c>
      <c r="E1777">
        <v>3</v>
      </c>
      <c r="G1777" t="s">
        <v>106</v>
      </c>
      <c r="K1777" t="str">
        <f t="shared" si="146"/>
        <v>2011/12</v>
      </c>
      <c r="N1777" s="2" t="s">
        <v>20</v>
      </c>
      <c r="O1777" s="2" t="str">
        <f t="shared" si="147"/>
        <v/>
      </c>
      <c r="Q1777">
        <v>90.21</v>
      </c>
      <c r="R1777">
        <v>90.21</v>
      </c>
      <c r="S1777" s="2">
        <f>IF(ISNUMBER(R1777),SUMIFS(R$1:$R1777,A$1:$A1777,A1777,K$1:$K1777,K1777,E$1:$E1777,E1777),"")</f>
        <v>836.71000000000015</v>
      </c>
      <c r="AC1777" s="2">
        <f t="shared" si="143"/>
        <v>410.02427343698753</v>
      </c>
      <c r="AD1777">
        <v>41.002427343698756</v>
      </c>
      <c r="AL1777" s="2" t="str">
        <f t="shared" si="148"/>
        <v/>
      </c>
      <c r="AT1777" s="2" t="str">
        <f t="shared" si="144"/>
        <v/>
      </c>
      <c r="AU1777" s="2" t="str">
        <f>IF(ISNUMBER(AT1777),SUMIFS($AT$1:AT1777,$A$1:A1777,A1777,$K$1:K1777,K1777,$E$1:E1777,E1777),"")</f>
        <v/>
      </c>
      <c r="AV1777">
        <f t="shared" si="145"/>
        <v>5</v>
      </c>
    </row>
    <row r="1778" spans="1:48" x14ac:dyDescent="0.25">
      <c r="A1778" s="4" t="s">
        <v>92</v>
      </c>
      <c r="B1778" s="4" t="s">
        <v>116</v>
      </c>
      <c r="C1778" t="s">
        <v>30</v>
      </c>
      <c r="D1778" s="3">
        <v>40977</v>
      </c>
      <c r="E1778">
        <v>4</v>
      </c>
      <c r="G1778" t="s">
        <v>106</v>
      </c>
      <c r="K1778" t="str">
        <f t="shared" si="146"/>
        <v>2011/12</v>
      </c>
      <c r="N1778" s="2" t="s">
        <v>20</v>
      </c>
      <c r="O1778" s="2" t="str">
        <f t="shared" si="147"/>
        <v/>
      </c>
      <c r="Q1778">
        <v>96.5</v>
      </c>
      <c r="R1778">
        <v>96.5</v>
      </c>
      <c r="S1778" s="2">
        <f>IF(ISNUMBER(R1778),SUMIFS(R$1:$R1778,A$1:$A1778,A1778,K$1:$K1778,K1778,E$1:$E1778,E1778),"")</f>
        <v>850.11</v>
      </c>
      <c r="AC1778" s="2">
        <f t="shared" si="143"/>
        <v>438.62061379386205</v>
      </c>
      <c r="AD1778">
        <v>43.862061379386205</v>
      </c>
      <c r="AL1778" s="2" t="str">
        <f t="shared" si="148"/>
        <v/>
      </c>
      <c r="AT1778" s="2" t="str">
        <f t="shared" si="144"/>
        <v/>
      </c>
      <c r="AU1778" s="2" t="str">
        <f>IF(ISNUMBER(AT1778),SUMIFS($AT$1:AT1778,$A$1:A1778,A1778,$K$1:K1778,K1778,$E$1:E1778,E1778),"")</f>
        <v/>
      </c>
      <c r="AV1778">
        <f t="shared" si="145"/>
        <v>5</v>
      </c>
    </row>
    <row r="1779" spans="1:48" x14ac:dyDescent="0.25">
      <c r="A1779" s="4" t="s">
        <v>92</v>
      </c>
      <c r="B1779" s="4" t="s">
        <v>116</v>
      </c>
      <c r="C1779" t="s">
        <v>30</v>
      </c>
      <c r="D1779" s="3">
        <v>40977</v>
      </c>
      <c r="E1779">
        <v>5</v>
      </c>
      <c r="G1779" t="s">
        <v>106</v>
      </c>
      <c r="K1779" t="str">
        <f t="shared" si="146"/>
        <v>2011/12</v>
      </c>
      <c r="N1779" s="2" t="s">
        <v>20</v>
      </c>
      <c r="O1779" s="2" t="str">
        <f t="shared" si="147"/>
        <v/>
      </c>
      <c r="Q1779">
        <v>61.39</v>
      </c>
      <c r="R1779">
        <v>61.39</v>
      </c>
      <c r="S1779" s="2">
        <f>IF(ISNUMBER(R1779),SUMIFS(R$1:$R1779,A$1:$A1779,A1779,K$1:$K1779,K1779,E$1:$E1779,E1779),"")</f>
        <v>890.82999999999993</v>
      </c>
      <c r="AC1779" s="2">
        <f t="shared" si="143"/>
        <v>279.04179613110153</v>
      </c>
      <c r="AD1779">
        <v>27.904179613110156</v>
      </c>
      <c r="AL1779" s="2" t="str">
        <f t="shared" si="148"/>
        <v/>
      </c>
      <c r="AT1779" s="2" t="str">
        <f t="shared" si="144"/>
        <v/>
      </c>
      <c r="AU1779" s="2" t="str">
        <f>IF(ISNUMBER(AT1779),SUMIFS($AT$1:AT1779,$A$1:A1779,A1779,$K$1:K1779,K1779,$E$1:E1779,E1779),"")</f>
        <v/>
      </c>
      <c r="AV1779">
        <f t="shared" si="145"/>
        <v>5</v>
      </c>
    </row>
    <row r="1780" spans="1:48" x14ac:dyDescent="0.25">
      <c r="A1780" s="4" t="s">
        <v>92</v>
      </c>
      <c r="B1780" s="4" t="s">
        <v>116</v>
      </c>
      <c r="C1780" t="s">
        <v>30</v>
      </c>
      <c r="D1780" s="3">
        <v>40997</v>
      </c>
      <c r="E1780">
        <v>1</v>
      </c>
      <c r="G1780" t="s">
        <v>106</v>
      </c>
      <c r="K1780" t="str">
        <f t="shared" si="146"/>
        <v>2011/12</v>
      </c>
      <c r="N1780" s="2" t="s">
        <v>20</v>
      </c>
      <c r="O1780" s="2" t="str">
        <f t="shared" si="147"/>
        <v/>
      </c>
      <c r="Q1780">
        <v>36.89</v>
      </c>
      <c r="R1780">
        <v>36.89</v>
      </c>
      <c r="S1780" s="2">
        <f>IF(ISNUMBER(R1780),SUMIFS(R$1:$R1780,A$1:$A1780,A1780,K$1:$K1780,K1780,E$1:$E1780,E1780),"")</f>
        <v>860.26</v>
      </c>
      <c r="AC1780" s="2">
        <f t="shared" si="143"/>
        <v>184.43708609271522</v>
      </c>
      <c r="AD1780">
        <v>18.443708609271521</v>
      </c>
      <c r="AL1780" s="2" t="str">
        <f t="shared" si="148"/>
        <v/>
      </c>
      <c r="AT1780" s="2" t="str">
        <f t="shared" si="144"/>
        <v/>
      </c>
      <c r="AU1780" s="2" t="str">
        <f>IF(ISNUMBER(AT1780),SUMIFS($AT$1:AT1780,$A$1:A1780,A1780,$K$1:K1780,K1780,$E$1:E1780,E1780),"")</f>
        <v/>
      </c>
      <c r="AV1780">
        <f t="shared" si="145"/>
        <v>5</v>
      </c>
    </row>
    <row r="1781" spans="1:48" x14ac:dyDescent="0.25">
      <c r="A1781" s="4" t="s">
        <v>92</v>
      </c>
      <c r="B1781" s="4" t="s">
        <v>116</v>
      </c>
      <c r="C1781" t="s">
        <v>30</v>
      </c>
      <c r="D1781" s="3">
        <v>40997</v>
      </c>
      <c r="E1781">
        <v>2</v>
      </c>
      <c r="G1781" t="s">
        <v>106</v>
      </c>
      <c r="K1781" t="str">
        <f t="shared" si="146"/>
        <v>2011/12</v>
      </c>
      <c r="N1781" s="2" t="s">
        <v>20</v>
      </c>
      <c r="O1781" s="2" t="str">
        <f t="shared" si="147"/>
        <v/>
      </c>
      <c r="Q1781">
        <v>44.7</v>
      </c>
      <c r="R1781">
        <v>44.7</v>
      </c>
      <c r="S1781" s="2">
        <f>IF(ISNUMBER(R1781),SUMIFS(R$1:$R1781,A$1:$A1781,A1781,K$1:$K1781,K1781,E$1:$E1781,E1781),"")</f>
        <v>884.36</v>
      </c>
      <c r="AC1781" s="2">
        <f t="shared" si="143"/>
        <v>223.51048301486199</v>
      </c>
      <c r="AD1781">
        <v>22.351048301486198</v>
      </c>
      <c r="AL1781" s="2" t="str">
        <f t="shared" si="148"/>
        <v/>
      </c>
      <c r="AT1781" s="2" t="str">
        <f t="shared" si="144"/>
        <v/>
      </c>
      <c r="AU1781" s="2" t="str">
        <f>IF(ISNUMBER(AT1781),SUMIFS($AT$1:AT1781,$A$1:A1781,A1781,$K$1:K1781,K1781,$E$1:E1781,E1781),"")</f>
        <v/>
      </c>
      <c r="AV1781">
        <f t="shared" si="145"/>
        <v>5</v>
      </c>
    </row>
    <row r="1782" spans="1:48" x14ac:dyDescent="0.25">
      <c r="A1782" s="4" t="s">
        <v>92</v>
      </c>
      <c r="B1782" s="4" t="s">
        <v>116</v>
      </c>
      <c r="C1782" t="s">
        <v>30</v>
      </c>
      <c r="D1782" s="3">
        <v>40997</v>
      </c>
      <c r="E1782">
        <v>3</v>
      </c>
      <c r="G1782" t="s">
        <v>106</v>
      </c>
      <c r="K1782" t="str">
        <f t="shared" si="146"/>
        <v>2011/12</v>
      </c>
      <c r="N1782" s="2" t="s">
        <v>20</v>
      </c>
      <c r="O1782" s="2" t="str">
        <f t="shared" si="147"/>
        <v/>
      </c>
      <c r="Q1782">
        <v>15.64</v>
      </c>
      <c r="R1782">
        <v>15.64</v>
      </c>
      <c r="S1782" s="2">
        <f>IF(ISNUMBER(R1782),SUMIFS(R$1:$R1782,A$1:$A1782,A1782,K$1:$K1782,K1782,E$1:$E1782,E1782),"")</f>
        <v>852.35000000000014</v>
      </c>
      <c r="AC1782" s="2">
        <f t="shared" si="143"/>
        <v>78.178457893474089</v>
      </c>
      <c r="AD1782">
        <v>7.8178457893474089</v>
      </c>
      <c r="AL1782" s="2" t="str">
        <f t="shared" si="148"/>
        <v/>
      </c>
      <c r="AT1782" s="2" t="str">
        <f t="shared" si="144"/>
        <v/>
      </c>
      <c r="AU1782" s="2" t="str">
        <f>IF(ISNUMBER(AT1782),SUMIFS($AT$1:AT1782,$A$1:A1782,A1782,$K$1:K1782,K1782,$E$1:E1782,E1782),"")</f>
        <v/>
      </c>
      <c r="AV1782">
        <f t="shared" si="145"/>
        <v>5</v>
      </c>
    </row>
    <row r="1783" spans="1:48" x14ac:dyDescent="0.25">
      <c r="A1783" s="4" t="s">
        <v>92</v>
      </c>
      <c r="B1783" s="4" t="s">
        <v>116</v>
      </c>
      <c r="C1783" t="s">
        <v>30</v>
      </c>
      <c r="D1783" s="3">
        <v>40997</v>
      </c>
      <c r="E1783">
        <v>4</v>
      </c>
      <c r="G1783" t="s">
        <v>106</v>
      </c>
      <c r="K1783" t="str">
        <f t="shared" si="146"/>
        <v>2011/12</v>
      </c>
      <c r="N1783" s="2" t="s">
        <v>20</v>
      </c>
      <c r="O1783" s="2" t="str">
        <f t="shared" si="147"/>
        <v/>
      </c>
      <c r="Q1783">
        <v>43.67</v>
      </c>
      <c r="R1783">
        <v>43.67</v>
      </c>
      <c r="S1783" s="2">
        <f>IF(ISNUMBER(R1783),SUMIFS(R$1:$R1783,A$1:$A1783,A1783,K$1:$K1783,K1783,E$1:$E1783,E1783),"")</f>
        <v>893.78</v>
      </c>
      <c r="AC1783" s="2">
        <f t="shared" si="143"/>
        <v>218.3516801853998</v>
      </c>
      <c r="AD1783">
        <v>21.835168018539981</v>
      </c>
      <c r="AL1783" s="2" t="str">
        <f t="shared" si="148"/>
        <v/>
      </c>
      <c r="AT1783" s="2" t="str">
        <f t="shared" si="144"/>
        <v/>
      </c>
      <c r="AU1783" s="2" t="str">
        <f>IF(ISNUMBER(AT1783),SUMIFS($AT$1:AT1783,$A$1:A1783,A1783,$K$1:K1783,K1783,$E$1:E1783,E1783),"")</f>
        <v/>
      </c>
      <c r="AV1783">
        <f t="shared" si="145"/>
        <v>5</v>
      </c>
    </row>
    <row r="1784" spans="1:48" x14ac:dyDescent="0.25">
      <c r="A1784" s="4" t="s">
        <v>92</v>
      </c>
      <c r="B1784" s="4" t="s">
        <v>116</v>
      </c>
      <c r="C1784" t="s">
        <v>30</v>
      </c>
      <c r="D1784" s="3">
        <v>40997</v>
      </c>
      <c r="E1784">
        <v>5</v>
      </c>
      <c r="G1784" t="s">
        <v>106</v>
      </c>
      <c r="K1784" t="str">
        <f t="shared" si="146"/>
        <v>2011/12</v>
      </c>
      <c r="N1784" s="2" t="s">
        <v>20</v>
      </c>
      <c r="O1784" s="2" t="str">
        <f t="shared" si="147"/>
        <v/>
      </c>
      <c r="Q1784">
        <v>41.82</v>
      </c>
      <c r="R1784">
        <v>41.82</v>
      </c>
      <c r="S1784" s="2">
        <f>IF(ISNUMBER(R1784),SUMIFS(R$1:$R1784,A$1:$A1784,A1784,K$1:$K1784,K1784,E$1:$E1784,E1784),"")</f>
        <v>932.65</v>
      </c>
      <c r="AC1784" s="2">
        <f t="shared" si="143"/>
        <v>209.10018182624501</v>
      </c>
      <c r="AD1784">
        <v>20.910018182624501</v>
      </c>
      <c r="AL1784" s="2" t="str">
        <f t="shared" si="148"/>
        <v/>
      </c>
      <c r="AT1784" s="2" t="str">
        <f t="shared" si="144"/>
        <v/>
      </c>
      <c r="AU1784" s="2" t="str">
        <f>IF(ISNUMBER(AT1784),SUMIFS($AT$1:AT1784,$A$1:A1784,A1784,$K$1:K1784,K1784,$E$1:E1784,E1784),"")</f>
        <v/>
      </c>
      <c r="AV1784">
        <f t="shared" si="145"/>
        <v>5</v>
      </c>
    </row>
    <row r="1785" spans="1:48" x14ac:dyDescent="0.25">
      <c r="A1785" s="4" t="s">
        <v>92</v>
      </c>
      <c r="B1785" s="4" t="s">
        <v>116</v>
      </c>
      <c r="C1785" t="s">
        <v>30</v>
      </c>
      <c r="D1785" s="3">
        <v>41018</v>
      </c>
      <c r="E1785">
        <v>1</v>
      </c>
      <c r="G1785" t="s">
        <v>106</v>
      </c>
      <c r="K1785" t="str">
        <f t="shared" si="146"/>
        <v>2011/12</v>
      </c>
      <c r="N1785" s="2" t="s">
        <v>20</v>
      </c>
      <c r="O1785" s="2" t="str">
        <f t="shared" si="147"/>
        <v/>
      </c>
      <c r="Q1785">
        <v>44.54</v>
      </c>
      <c r="R1785">
        <v>44.54</v>
      </c>
      <c r="S1785" s="2">
        <f>IF(ISNUMBER(R1785),SUMIFS(R$1:$R1785,A$1:$A1785,A1785,K$1:$K1785,K1785,E$1:$E1785,E1785),"")</f>
        <v>904.8</v>
      </c>
      <c r="AC1785" s="2">
        <f t="shared" si="143"/>
        <v>212.08214065041673</v>
      </c>
      <c r="AD1785">
        <v>21.208214065041673</v>
      </c>
      <c r="AL1785" s="2" t="str">
        <f t="shared" si="148"/>
        <v/>
      </c>
      <c r="AT1785" s="2" t="str">
        <f t="shared" si="144"/>
        <v/>
      </c>
      <c r="AU1785" s="2" t="str">
        <f>IF(ISNUMBER(AT1785),SUMIFS($AT$1:AT1785,$A$1:A1785,A1785,$K$1:K1785,K1785,$E$1:E1785,E1785),"")</f>
        <v/>
      </c>
      <c r="AV1785">
        <f t="shared" si="145"/>
        <v>5</v>
      </c>
    </row>
    <row r="1786" spans="1:48" x14ac:dyDescent="0.25">
      <c r="A1786" s="4" t="s">
        <v>92</v>
      </c>
      <c r="B1786" s="4" t="s">
        <v>116</v>
      </c>
      <c r="C1786" t="s">
        <v>30</v>
      </c>
      <c r="D1786" s="3">
        <v>41018</v>
      </c>
      <c r="E1786">
        <v>2</v>
      </c>
      <c r="G1786" t="s">
        <v>106</v>
      </c>
      <c r="K1786" t="str">
        <f t="shared" si="146"/>
        <v>2011/12</v>
      </c>
      <c r="N1786" s="2" t="s">
        <v>20</v>
      </c>
      <c r="O1786" s="2" t="str">
        <f t="shared" si="147"/>
        <v/>
      </c>
      <c r="Q1786">
        <v>52.37</v>
      </c>
      <c r="R1786">
        <v>52.37</v>
      </c>
      <c r="S1786" s="2">
        <f>IF(ISNUMBER(R1786),SUMIFS(R$1:$R1786,A$1:$A1786,A1786,K$1:$K1786,K1786,E$1:$E1786,E1786),"")</f>
        <v>936.73</v>
      </c>
      <c r="AC1786" s="2">
        <f t="shared" si="143"/>
        <v>249.40062739248691</v>
      </c>
      <c r="AD1786">
        <v>24.940062739248692</v>
      </c>
      <c r="AL1786" s="2" t="str">
        <f t="shared" si="148"/>
        <v/>
      </c>
      <c r="AT1786" s="2" t="str">
        <f t="shared" si="144"/>
        <v/>
      </c>
      <c r="AU1786" s="2" t="str">
        <f>IF(ISNUMBER(AT1786),SUMIFS($AT$1:AT1786,$A$1:A1786,A1786,$K$1:K1786,K1786,$E$1:E1786,E1786),"")</f>
        <v/>
      </c>
      <c r="AV1786">
        <f t="shared" si="145"/>
        <v>5</v>
      </c>
    </row>
    <row r="1787" spans="1:48" x14ac:dyDescent="0.25">
      <c r="A1787" s="4" t="s">
        <v>92</v>
      </c>
      <c r="B1787" s="4" t="s">
        <v>116</v>
      </c>
      <c r="C1787" t="s">
        <v>30</v>
      </c>
      <c r="D1787" s="3">
        <v>41018</v>
      </c>
      <c r="E1787">
        <v>3</v>
      </c>
      <c r="G1787" t="s">
        <v>106</v>
      </c>
      <c r="K1787" t="str">
        <f t="shared" si="146"/>
        <v>2011/12</v>
      </c>
      <c r="N1787" s="2" t="s">
        <v>20</v>
      </c>
      <c r="O1787" s="2" t="str">
        <f t="shared" si="147"/>
        <v/>
      </c>
      <c r="Q1787">
        <v>1.58</v>
      </c>
      <c r="R1787">
        <v>1.58</v>
      </c>
      <c r="S1787" s="2">
        <f>IF(ISNUMBER(R1787),SUMIFS(R$1:$R1787,A$1:$A1787,A1787,K$1:$K1787,K1787,E$1:$E1787,E1787),"")</f>
        <v>853.93000000000018</v>
      </c>
      <c r="AC1787" s="2">
        <f t="shared" si="143"/>
        <v>7.5060532687651316</v>
      </c>
      <c r="AD1787">
        <v>0.75060532687651316</v>
      </c>
      <c r="AL1787" s="2" t="str">
        <f t="shared" si="148"/>
        <v/>
      </c>
      <c r="AT1787" s="2" t="str">
        <f t="shared" si="144"/>
        <v/>
      </c>
      <c r="AU1787" s="2" t="str">
        <f>IF(ISNUMBER(AT1787),SUMIFS($AT$1:AT1787,$A$1:A1787,A1787,$K$1:K1787,K1787,$E$1:E1787,E1787),"")</f>
        <v/>
      </c>
      <c r="AV1787">
        <f t="shared" si="145"/>
        <v>5</v>
      </c>
    </row>
    <row r="1788" spans="1:48" x14ac:dyDescent="0.25">
      <c r="A1788" s="4" t="s">
        <v>92</v>
      </c>
      <c r="B1788" s="4" t="s">
        <v>116</v>
      </c>
      <c r="C1788" t="s">
        <v>30</v>
      </c>
      <c r="D1788" s="3">
        <v>41018</v>
      </c>
      <c r="E1788">
        <v>4</v>
      </c>
      <c r="G1788" t="s">
        <v>106</v>
      </c>
      <c r="K1788" t="str">
        <f t="shared" si="146"/>
        <v>2011/12</v>
      </c>
      <c r="N1788" s="2" t="s">
        <v>20</v>
      </c>
      <c r="O1788" s="2" t="str">
        <f t="shared" si="147"/>
        <v/>
      </c>
      <c r="Q1788">
        <v>18.850000000000001</v>
      </c>
      <c r="R1788">
        <v>18.850000000000001</v>
      </c>
      <c r="S1788" s="2">
        <f>IF(ISNUMBER(R1788),SUMIFS(R$1:$R1788,A$1:$A1788,A1788,K$1:$K1788,K1788,E$1:$E1788,E1788),"")</f>
        <v>912.63</v>
      </c>
      <c r="AC1788" s="2">
        <f t="shared" si="143"/>
        <v>89.765947158201755</v>
      </c>
      <c r="AD1788">
        <v>8.9765947158201751</v>
      </c>
      <c r="AL1788" s="2" t="str">
        <f t="shared" si="148"/>
        <v/>
      </c>
      <c r="AT1788" s="2" t="str">
        <f t="shared" si="144"/>
        <v/>
      </c>
      <c r="AU1788" s="2" t="str">
        <f>IF(ISNUMBER(AT1788),SUMIFS($AT$1:AT1788,$A$1:A1788,A1788,$K$1:K1788,K1788,$E$1:E1788,E1788),"")</f>
        <v/>
      </c>
      <c r="AV1788">
        <f t="shared" si="145"/>
        <v>5</v>
      </c>
    </row>
    <row r="1789" spans="1:48" x14ac:dyDescent="0.25">
      <c r="A1789" s="4" t="s">
        <v>92</v>
      </c>
      <c r="B1789" s="4" t="s">
        <v>116</v>
      </c>
      <c r="C1789" t="s">
        <v>30</v>
      </c>
      <c r="D1789" s="3">
        <v>41018</v>
      </c>
      <c r="E1789">
        <v>5</v>
      </c>
      <c r="G1789" t="s">
        <v>106</v>
      </c>
      <c r="K1789" t="str">
        <f t="shared" si="146"/>
        <v>2011/12</v>
      </c>
      <c r="N1789" s="2" t="s">
        <v>20</v>
      </c>
      <c r="O1789" s="2" t="str">
        <f t="shared" si="147"/>
        <v/>
      </c>
      <c r="Q1789">
        <v>7.62</v>
      </c>
      <c r="R1789">
        <v>7.62</v>
      </c>
      <c r="S1789" s="2">
        <f>IF(ISNUMBER(R1789),SUMIFS(R$1:$R1789,A$1:$A1789,A1789,K$1:$K1789,K1789,E$1:$E1789,E1789),"")</f>
        <v>940.27</v>
      </c>
      <c r="AC1789" s="2">
        <f t="shared" si="143"/>
        <v>36.305973681719209</v>
      </c>
      <c r="AD1789">
        <v>3.6305973681719208</v>
      </c>
      <c r="AL1789" s="2" t="str">
        <f t="shared" si="148"/>
        <v/>
      </c>
      <c r="AT1789" s="2" t="str">
        <f t="shared" si="144"/>
        <v/>
      </c>
      <c r="AU1789" s="2" t="str">
        <f>IF(ISNUMBER(AT1789),SUMIFS($AT$1:AT1789,$A$1:A1789,A1789,$K$1:K1789,K1789,$E$1:E1789,E1789),"")</f>
        <v/>
      </c>
      <c r="AV1789">
        <f t="shared" si="145"/>
        <v>5</v>
      </c>
    </row>
    <row r="1790" spans="1:48" x14ac:dyDescent="0.25">
      <c r="A1790" s="4" t="s">
        <v>92</v>
      </c>
      <c r="B1790" s="4" t="s">
        <v>116</v>
      </c>
      <c r="C1790" t="s">
        <v>30</v>
      </c>
      <c r="D1790" s="3">
        <v>41060</v>
      </c>
      <c r="E1790">
        <v>1</v>
      </c>
      <c r="G1790" t="s">
        <v>106</v>
      </c>
      <c r="K1790" t="str">
        <f t="shared" si="146"/>
        <v>2011/12</v>
      </c>
      <c r="N1790" s="2" t="s">
        <v>20</v>
      </c>
      <c r="O1790" s="2" t="str">
        <f t="shared" si="147"/>
        <v/>
      </c>
      <c r="Q1790">
        <v>18.11</v>
      </c>
      <c r="R1790">
        <v>18.11</v>
      </c>
      <c r="S1790" s="2">
        <f>IF(ISNUMBER(R1790),SUMIFS(R$1:$R1790,A$1:$A1790,A1790,K$1:$K1790,K1790,E$1:$E1790,E1790),"")</f>
        <v>922.91</v>
      </c>
      <c r="AC1790" s="2">
        <f t="shared" si="143"/>
        <v>43.1300770269373</v>
      </c>
      <c r="AD1790">
        <v>4.3130077026937297</v>
      </c>
      <c r="AL1790" s="2" t="str">
        <f t="shared" si="148"/>
        <v/>
      </c>
      <c r="AT1790" s="2" t="str">
        <f t="shared" si="144"/>
        <v/>
      </c>
      <c r="AU1790" s="2" t="str">
        <f>IF(ISNUMBER(AT1790),SUMIFS($AT$1:AT1790,$A$1:A1790,A1790,$K$1:K1790,K1790,$E$1:E1790,E1790),"")</f>
        <v/>
      </c>
      <c r="AV1790">
        <f t="shared" si="145"/>
        <v>5</v>
      </c>
    </row>
    <row r="1791" spans="1:48" x14ac:dyDescent="0.25">
      <c r="A1791" s="4" t="s">
        <v>92</v>
      </c>
      <c r="B1791" s="4" t="s">
        <v>116</v>
      </c>
      <c r="C1791" t="s">
        <v>30</v>
      </c>
      <c r="D1791" s="3">
        <v>41060</v>
      </c>
      <c r="E1791">
        <v>2</v>
      </c>
      <c r="G1791" t="s">
        <v>106</v>
      </c>
      <c r="K1791" t="str">
        <f t="shared" si="146"/>
        <v>2011/12</v>
      </c>
      <c r="N1791" s="2" t="s">
        <v>20</v>
      </c>
      <c r="O1791" s="2" t="str">
        <f t="shared" si="147"/>
        <v/>
      </c>
      <c r="Q1791">
        <v>19.489999999999998</v>
      </c>
      <c r="R1791">
        <v>19.489999999999998</v>
      </c>
      <c r="S1791" s="2">
        <f>IF(ISNUMBER(R1791),SUMIFS(R$1:$R1791,A$1:$A1791,A1791,K$1:$K1791,K1791,E$1:$E1791,E1791),"")</f>
        <v>956.22</v>
      </c>
      <c r="AC1791" s="2">
        <f t="shared" si="143"/>
        <v>46.403356609768721</v>
      </c>
      <c r="AD1791">
        <v>4.6403356609768718</v>
      </c>
      <c r="AL1791" s="2" t="str">
        <f t="shared" si="148"/>
        <v/>
      </c>
      <c r="AT1791" s="2" t="str">
        <f t="shared" si="144"/>
        <v/>
      </c>
      <c r="AU1791" s="2" t="str">
        <f>IF(ISNUMBER(AT1791),SUMIFS($AT$1:AT1791,$A$1:A1791,A1791,$K$1:K1791,K1791,$E$1:E1791,E1791),"")</f>
        <v/>
      </c>
      <c r="AV1791">
        <f t="shared" si="145"/>
        <v>5</v>
      </c>
    </row>
    <row r="1792" spans="1:48" x14ac:dyDescent="0.25">
      <c r="A1792" s="4" t="s">
        <v>92</v>
      </c>
      <c r="B1792" s="4" t="s">
        <v>116</v>
      </c>
      <c r="C1792" t="s">
        <v>30</v>
      </c>
      <c r="D1792" s="3">
        <v>41060</v>
      </c>
      <c r="E1792">
        <v>3</v>
      </c>
      <c r="G1792" t="s">
        <v>106</v>
      </c>
      <c r="K1792" t="str">
        <f t="shared" si="146"/>
        <v>2011/12</v>
      </c>
      <c r="N1792" s="2" t="s">
        <v>20</v>
      </c>
      <c r="O1792" s="2" t="str">
        <f t="shared" si="147"/>
        <v/>
      </c>
      <c r="Q1792">
        <v>0</v>
      </c>
      <c r="R1792">
        <v>0</v>
      </c>
      <c r="S1792" s="2">
        <f>IF(ISNUMBER(R1792),SUMIFS(R$1:$R1792,A$1:$A1792,A1792,K$1:$K1792,K1792,E$1:$E1792,E1792),"")</f>
        <v>853.93000000000018</v>
      </c>
      <c r="AC1792" s="2" t="str">
        <f t="shared" si="143"/>
        <v/>
      </c>
      <c r="AL1792" s="2" t="str">
        <f t="shared" si="148"/>
        <v/>
      </c>
      <c r="AT1792" s="2" t="str">
        <f t="shared" si="144"/>
        <v/>
      </c>
      <c r="AU1792" s="2" t="str">
        <f>IF(ISNUMBER(AT1792),SUMIFS($AT$1:AT1792,$A$1:A1792,A1792,$K$1:K1792,K1792,$E$1:E1792,E1792),"")</f>
        <v/>
      </c>
      <c r="AV1792">
        <f t="shared" si="145"/>
        <v>3</v>
      </c>
    </row>
    <row r="1793" spans="1:48" x14ac:dyDescent="0.25">
      <c r="A1793" s="4" t="s">
        <v>92</v>
      </c>
      <c r="B1793" s="4" t="s">
        <v>116</v>
      </c>
      <c r="C1793" t="s">
        <v>30</v>
      </c>
      <c r="D1793" s="3">
        <v>41060</v>
      </c>
      <c r="E1793">
        <v>4</v>
      </c>
      <c r="G1793" t="s">
        <v>106</v>
      </c>
      <c r="K1793" t="str">
        <f t="shared" si="146"/>
        <v>2011/12</v>
      </c>
      <c r="N1793" s="2" t="s">
        <v>20</v>
      </c>
      <c r="O1793" s="2" t="str">
        <f t="shared" si="147"/>
        <v/>
      </c>
      <c r="Q1793">
        <v>0</v>
      </c>
      <c r="R1793">
        <v>0</v>
      </c>
      <c r="S1793" s="2">
        <f>IF(ISNUMBER(R1793),SUMIFS(R$1:$R1793,A$1:$A1793,A1793,K$1:$K1793,K1793,E$1:$E1793,E1793),"")</f>
        <v>912.63</v>
      </c>
      <c r="AC1793" s="2" t="str">
        <f t="shared" si="143"/>
        <v/>
      </c>
      <c r="AL1793" s="2" t="str">
        <f t="shared" si="148"/>
        <v/>
      </c>
      <c r="AT1793" s="2" t="str">
        <f t="shared" si="144"/>
        <v/>
      </c>
      <c r="AU1793" s="2" t="str">
        <f>IF(ISNUMBER(AT1793),SUMIFS($AT$1:AT1793,$A$1:A1793,A1793,$K$1:K1793,K1793,$E$1:E1793,E1793),"")</f>
        <v/>
      </c>
      <c r="AV1793">
        <f t="shared" si="145"/>
        <v>3</v>
      </c>
    </row>
    <row r="1794" spans="1:48" x14ac:dyDescent="0.25">
      <c r="A1794" s="4" t="s">
        <v>92</v>
      </c>
      <c r="B1794" s="4" t="s">
        <v>116</v>
      </c>
      <c r="C1794" t="s">
        <v>30</v>
      </c>
      <c r="D1794" s="3">
        <v>41060</v>
      </c>
      <c r="E1794">
        <v>5</v>
      </c>
      <c r="G1794" t="s">
        <v>106</v>
      </c>
      <c r="K1794" t="str">
        <f t="shared" si="146"/>
        <v>2011/12</v>
      </c>
      <c r="N1794" s="2" t="s">
        <v>20</v>
      </c>
      <c r="O1794" s="2" t="str">
        <f t="shared" si="147"/>
        <v/>
      </c>
      <c r="Q1794">
        <v>0</v>
      </c>
      <c r="R1794">
        <v>0</v>
      </c>
      <c r="S1794" s="2">
        <f>IF(ISNUMBER(R1794),SUMIFS(R$1:$R1794,A$1:$A1794,A1794,K$1:$K1794,K1794,E$1:$E1794,E1794),"")</f>
        <v>940.27</v>
      </c>
      <c r="AC1794" s="2" t="str">
        <f t="shared" ref="AC1794:AC1857" si="149">IF(ISNUMBER(AD1794),AD1794*10,"")</f>
        <v/>
      </c>
      <c r="AL1794" s="2" t="str">
        <f t="shared" si="148"/>
        <v/>
      </c>
      <c r="AT1794" s="2" t="str">
        <f t="shared" ref="AT1794:AT1857" si="150">IF(AND(ISNUMBER(AL1794),ISNUMBER(R1794)),ROUND(R1794*AL1794,3),"")</f>
        <v/>
      </c>
      <c r="AU1794" s="2" t="str">
        <f>IF(ISNUMBER(AT1794),SUMIFS($AT$1:AT1794,$A$1:A1794,A1794,$K$1:K1794,K1794,$E$1:E1794,E1794),"")</f>
        <v/>
      </c>
      <c r="AV1794">
        <f t="shared" ref="AV1794:AV1857" si="151">COUNT(P1794:AU1794)</f>
        <v>3</v>
      </c>
    </row>
    <row r="1795" spans="1:48" x14ac:dyDescent="0.25">
      <c r="A1795" s="4" t="s">
        <v>93</v>
      </c>
      <c r="B1795" s="4" t="s">
        <v>116</v>
      </c>
      <c r="C1795" t="s">
        <v>30</v>
      </c>
      <c r="D1795" s="3">
        <v>40525</v>
      </c>
      <c r="E1795">
        <v>1</v>
      </c>
      <c r="G1795" t="s">
        <v>107</v>
      </c>
      <c r="K1795" t="str">
        <f t="shared" si="146"/>
        <v>2010/11</v>
      </c>
      <c r="N1795" s="2" t="s">
        <v>20</v>
      </c>
      <c r="O1795" s="2" t="str">
        <f t="shared" si="147"/>
        <v/>
      </c>
      <c r="Q1795">
        <v>204.09</v>
      </c>
      <c r="R1795">
        <v>204.09</v>
      </c>
      <c r="S1795" s="2">
        <f>IF(ISNUMBER(R1795),SUMIFS(R$1:$R1795,A$1:$A1795,A1795,K$1:$K1795,K1795,E$1:$E1795,E1795),"")</f>
        <v>204.09</v>
      </c>
      <c r="AC1795" s="2">
        <f t="shared" si="149"/>
        <v>334.56829133989731</v>
      </c>
      <c r="AD1795">
        <v>33.456829133989729</v>
      </c>
      <c r="AL1795" s="2" t="str">
        <f t="shared" si="148"/>
        <v/>
      </c>
      <c r="AT1795" s="2" t="str">
        <f t="shared" si="150"/>
        <v/>
      </c>
      <c r="AU1795" s="2" t="str">
        <f>IF(ISNUMBER(AT1795),SUMIFS($AT$1:AT1795,$A$1:A1795,A1795,$K$1:K1795,K1795,$E$1:E1795,E1795),"")</f>
        <v/>
      </c>
      <c r="AV1795">
        <f t="shared" si="151"/>
        <v>5</v>
      </c>
    </row>
    <row r="1796" spans="1:48" x14ac:dyDescent="0.25">
      <c r="A1796" s="4" t="s">
        <v>93</v>
      </c>
      <c r="B1796" s="4" t="s">
        <v>116</v>
      </c>
      <c r="C1796" t="s">
        <v>30</v>
      </c>
      <c r="D1796" s="3">
        <v>40525</v>
      </c>
      <c r="E1796">
        <v>2</v>
      </c>
      <c r="G1796" t="s">
        <v>107</v>
      </c>
      <c r="K1796" t="str">
        <f t="shared" si="146"/>
        <v>2010/11</v>
      </c>
      <c r="N1796" s="2" t="s">
        <v>20</v>
      </c>
      <c r="O1796" s="2" t="str">
        <f t="shared" si="147"/>
        <v/>
      </c>
      <c r="Q1796">
        <v>241.11</v>
      </c>
      <c r="R1796">
        <v>241.11</v>
      </c>
      <c r="S1796" s="2">
        <f>IF(ISNUMBER(R1796),SUMIFS(R$1:$R1796,A$1:$A1796,A1796,K$1:$K1796,K1796,E$1:$E1796,E1796),"")</f>
        <v>241.11</v>
      </c>
      <c r="AC1796" s="2">
        <f t="shared" si="149"/>
        <v>395.25524045270521</v>
      </c>
      <c r="AD1796">
        <v>39.525524045270522</v>
      </c>
      <c r="AL1796" s="2" t="str">
        <f t="shared" si="148"/>
        <v/>
      </c>
      <c r="AT1796" s="2" t="str">
        <f t="shared" si="150"/>
        <v/>
      </c>
      <c r="AU1796" s="2" t="str">
        <f>IF(ISNUMBER(AT1796),SUMIFS($AT$1:AT1796,$A$1:A1796,A1796,$K$1:K1796,K1796,$E$1:E1796,E1796),"")</f>
        <v/>
      </c>
      <c r="AV1796">
        <f t="shared" si="151"/>
        <v>5</v>
      </c>
    </row>
    <row r="1797" spans="1:48" x14ac:dyDescent="0.25">
      <c r="A1797" s="4" t="s">
        <v>93</v>
      </c>
      <c r="B1797" s="4" t="s">
        <v>116</v>
      </c>
      <c r="C1797" t="s">
        <v>30</v>
      </c>
      <c r="D1797" s="3">
        <v>40525</v>
      </c>
      <c r="E1797">
        <v>3</v>
      </c>
      <c r="G1797" t="s">
        <v>107</v>
      </c>
      <c r="K1797" t="str">
        <f t="shared" si="146"/>
        <v>2010/11</v>
      </c>
      <c r="N1797" s="2" t="s">
        <v>20</v>
      </c>
      <c r="O1797" s="2" t="str">
        <f t="shared" si="147"/>
        <v/>
      </c>
      <c r="Q1797">
        <v>213.61</v>
      </c>
      <c r="R1797">
        <v>213.61</v>
      </c>
      <c r="S1797" s="2">
        <f>IF(ISNUMBER(R1797),SUMIFS(R$1:$R1797,A$1:$A1797,A1797,K$1:$K1797,K1797,E$1:$E1797,E1797),"")</f>
        <v>213.61</v>
      </c>
      <c r="AC1797" s="2">
        <f t="shared" si="149"/>
        <v>350.18080081433823</v>
      </c>
      <c r="AD1797">
        <v>35.018080081433823</v>
      </c>
      <c r="AL1797" s="2" t="str">
        <f t="shared" si="148"/>
        <v/>
      </c>
      <c r="AT1797" s="2" t="str">
        <f t="shared" si="150"/>
        <v/>
      </c>
      <c r="AU1797" s="2" t="str">
        <f>IF(ISNUMBER(AT1797),SUMIFS($AT$1:AT1797,$A$1:A1797,A1797,$K$1:K1797,K1797,$E$1:E1797,E1797),"")</f>
        <v/>
      </c>
      <c r="AV1797">
        <f t="shared" si="151"/>
        <v>5</v>
      </c>
    </row>
    <row r="1798" spans="1:48" x14ac:dyDescent="0.25">
      <c r="A1798" s="4" t="s">
        <v>93</v>
      </c>
      <c r="B1798" s="4" t="s">
        <v>116</v>
      </c>
      <c r="C1798" t="s">
        <v>30</v>
      </c>
      <c r="D1798" s="3">
        <v>40525</v>
      </c>
      <c r="E1798">
        <v>4</v>
      </c>
      <c r="G1798" t="s">
        <v>107</v>
      </c>
      <c r="K1798" t="str">
        <f t="shared" si="146"/>
        <v>2010/11</v>
      </c>
      <c r="N1798" s="2" t="s">
        <v>20</v>
      </c>
      <c r="O1798" s="2" t="str">
        <f t="shared" si="147"/>
        <v/>
      </c>
      <c r="Q1798">
        <v>291.01</v>
      </c>
      <c r="R1798">
        <v>291.01</v>
      </c>
      <c r="S1798" s="2">
        <f>IF(ISNUMBER(R1798),SUMIFS(R$1:$R1798,A$1:$A1798,A1798,K$1:$K1798,K1798,E$1:$E1798,E1798),"")</f>
        <v>291.01</v>
      </c>
      <c r="AC1798" s="2">
        <f t="shared" si="149"/>
        <v>477.06226576585766</v>
      </c>
      <c r="AD1798">
        <v>47.706226576585763</v>
      </c>
      <c r="AL1798" s="2" t="str">
        <f t="shared" si="148"/>
        <v/>
      </c>
      <c r="AT1798" s="2" t="str">
        <f t="shared" si="150"/>
        <v/>
      </c>
      <c r="AU1798" s="2" t="str">
        <f>IF(ISNUMBER(AT1798),SUMIFS($AT$1:AT1798,$A$1:A1798,A1798,$K$1:K1798,K1798,$E$1:E1798,E1798),"")</f>
        <v/>
      </c>
      <c r="AV1798">
        <f t="shared" si="151"/>
        <v>5</v>
      </c>
    </row>
    <row r="1799" spans="1:48" x14ac:dyDescent="0.25">
      <c r="A1799" s="4" t="s">
        <v>93</v>
      </c>
      <c r="B1799" s="4" t="s">
        <v>116</v>
      </c>
      <c r="C1799" t="s">
        <v>30</v>
      </c>
      <c r="D1799" s="3">
        <v>40525</v>
      </c>
      <c r="E1799">
        <v>5</v>
      </c>
      <c r="G1799" t="s">
        <v>107</v>
      </c>
      <c r="K1799" t="str">
        <f t="shared" si="146"/>
        <v>2010/11</v>
      </c>
      <c r="N1799" s="2" t="s">
        <v>20</v>
      </c>
      <c r="O1799" s="2" t="str">
        <f t="shared" si="147"/>
        <v/>
      </c>
      <c r="Q1799">
        <v>302.45</v>
      </c>
      <c r="R1799">
        <v>302.45</v>
      </c>
      <c r="S1799" s="2">
        <f>IF(ISNUMBER(R1799),SUMIFS(R$1:$R1799,A$1:$A1799,A1799,K$1:$K1799,K1799,E$1:$E1799,E1799),"")</f>
        <v>302.45</v>
      </c>
      <c r="AC1799" s="2">
        <f t="shared" si="149"/>
        <v>495.82415115664332</v>
      </c>
      <c r="AD1799">
        <v>49.582415115664332</v>
      </c>
      <c r="AL1799" s="2" t="str">
        <f t="shared" si="148"/>
        <v/>
      </c>
      <c r="AT1799" s="2" t="str">
        <f t="shared" si="150"/>
        <v/>
      </c>
      <c r="AU1799" s="2" t="str">
        <f>IF(ISNUMBER(AT1799),SUMIFS($AT$1:AT1799,$A$1:A1799,A1799,$K$1:K1799,K1799,$E$1:E1799,E1799),"")</f>
        <v/>
      </c>
      <c r="AV1799">
        <f t="shared" si="151"/>
        <v>5</v>
      </c>
    </row>
    <row r="1800" spans="1:48" x14ac:dyDescent="0.25">
      <c r="A1800" s="4" t="s">
        <v>93</v>
      </c>
      <c r="B1800" s="4" t="s">
        <v>116</v>
      </c>
      <c r="C1800" t="s">
        <v>30</v>
      </c>
      <c r="D1800" s="3">
        <v>40546</v>
      </c>
      <c r="E1800">
        <v>1</v>
      </c>
      <c r="G1800" t="s">
        <v>107</v>
      </c>
      <c r="K1800" t="str">
        <f t="shared" si="146"/>
        <v>2010/11</v>
      </c>
      <c r="N1800" s="2" t="s">
        <v>20</v>
      </c>
      <c r="O1800" s="2" t="str">
        <f t="shared" si="147"/>
        <v/>
      </c>
      <c r="Q1800">
        <v>313.2</v>
      </c>
      <c r="R1800">
        <v>313.2</v>
      </c>
      <c r="S1800" s="2">
        <f>IF(ISNUMBER(R1800),SUMIFS(R$1:$R1800,A$1:$A1800,A1800,K$1:$K1800,K1800,E$1:$E1800,E1800),"")</f>
        <v>517.29</v>
      </c>
      <c r="AC1800" s="2">
        <f t="shared" si="149"/>
        <v>1491.4437664206</v>
      </c>
      <c r="AD1800">
        <v>149.14437664206</v>
      </c>
      <c r="AL1800" s="2" t="str">
        <f t="shared" si="148"/>
        <v/>
      </c>
      <c r="AT1800" s="2" t="str">
        <f t="shared" si="150"/>
        <v/>
      </c>
      <c r="AU1800" s="2" t="str">
        <f>IF(ISNUMBER(AT1800),SUMIFS($AT$1:AT1800,$A$1:A1800,A1800,$K$1:K1800,K1800,$E$1:E1800,E1800),"")</f>
        <v/>
      </c>
      <c r="AV1800">
        <f t="shared" si="151"/>
        <v>5</v>
      </c>
    </row>
    <row r="1801" spans="1:48" x14ac:dyDescent="0.25">
      <c r="A1801" s="4" t="s">
        <v>93</v>
      </c>
      <c r="B1801" s="4" t="s">
        <v>116</v>
      </c>
      <c r="C1801" t="s">
        <v>30</v>
      </c>
      <c r="D1801" s="3">
        <v>40546</v>
      </c>
      <c r="E1801">
        <v>2</v>
      </c>
      <c r="G1801" t="s">
        <v>107</v>
      </c>
      <c r="K1801" t="str">
        <f t="shared" si="146"/>
        <v>2010/11</v>
      </c>
      <c r="N1801" s="2" t="s">
        <v>20</v>
      </c>
      <c r="O1801" s="2" t="str">
        <f t="shared" si="147"/>
        <v/>
      </c>
      <c r="Q1801">
        <v>208.37</v>
      </c>
      <c r="R1801">
        <v>208.37</v>
      </c>
      <c r="S1801" s="2">
        <f>IF(ISNUMBER(R1801),SUMIFS(R$1:$R1801,A$1:$A1801,A1801,K$1:$K1801,K1801,E$1:$E1801,E1801),"")</f>
        <v>449.48</v>
      </c>
      <c r="AC1801" s="2">
        <f t="shared" si="149"/>
        <v>992.22390595254751</v>
      </c>
      <c r="AD1801">
        <v>99.222390595254751</v>
      </c>
      <c r="AL1801" s="2" t="str">
        <f t="shared" si="148"/>
        <v/>
      </c>
      <c r="AT1801" s="2" t="str">
        <f t="shared" si="150"/>
        <v/>
      </c>
      <c r="AU1801" s="2" t="str">
        <f>IF(ISNUMBER(AT1801),SUMIFS($AT$1:AT1801,$A$1:A1801,A1801,$K$1:K1801,K1801,$E$1:E1801,E1801),"")</f>
        <v/>
      </c>
      <c r="AV1801">
        <f t="shared" si="151"/>
        <v>5</v>
      </c>
    </row>
    <row r="1802" spans="1:48" x14ac:dyDescent="0.25">
      <c r="A1802" s="4" t="s">
        <v>93</v>
      </c>
      <c r="B1802" s="4" t="s">
        <v>116</v>
      </c>
      <c r="C1802" t="s">
        <v>30</v>
      </c>
      <c r="D1802" s="3">
        <v>40546</v>
      </c>
      <c r="E1802">
        <v>3</v>
      </c>
      <c r="G1802" t="s">
        <v>107</v>
      </c>
      <c r="K1802" t="str">
        <f t="shared" si="146"/>
        <v>2010/11</v>
      </c>
      <c r="N1802" s="2" t="s">
        <v>20</v>
      </c>
      <c r="O1802" s="2" t="str">
        <f t="shared" si="147"/>
        <v/>
      </c>
      <c r="Q1802">
        <v>317.93</v>
      </c>
      <c r="R1802">
        <v>317.93</v>
      </c>
      <c r="S1802" s="2">
        <f>IF(ISNUMBER(R1802),SUMIFS(R$1:$R1802,A$1:$A1802,A1802,K$1:$K1802,K1802,E$1:$E1802,E1802),"")</f>
        <v>531.54</v>
      </c>
      <c r="AC1802" s="2">
        <f t="shared" si="149"/>
        <v>1513.9360234717678</v>
      </c>
      <c r="AD1802">
        <v>151.3936023471768</v>
      </c>
      <c r="AL1802" s="2" t="str">
        <f t="shared" si="148"/>
        <v/>
      </c>
      <c r="AT1802" s="2" t="str">
        <f t="shared" si="150"/>
        <v/>
      </c>
      <c r="AU1802" s="2" t="str">
        <f>IF(ISNUMBER(AT1802),SUMIFS($AT$1:AT1802,$A$1:A1802,A1802,$K$1:K1802,K1802,$E$1:E1802,E1802),"")</f>
        <v/>
      </c>
      <c r="AV1802">
        <f t="shared" si="151"/>
        <v>5</v>
      </c>
    </row>
    <row r="1803" spans="1:48" x14ac:dyDescent="0.25">
      <c r="A1803" s="4" t="s">
        <v>93</v>
      </c>
      <c r="B1803" s="4" t="s">
        <v>116</v>
      </c>
      <c r="C1803" t="s">
        <v>30</v>
      </c>
      <c r="D1803" s="3">
        <v>40546</v>
      </c>
      <c r="E1803">
        <v>4</v>
      </c>
      <c r="G1803" t="s">
        <v>107</v>
      </c>
      <c r="K1803" t="str">
        <f t="shared" si="146"/>
        <v>2010/11</v>
      </c>
      <c r="N1803" s="2" t="s">
        <v>20</v>
      </c>
      <c r="O1803" s="2" t="str">
        <f t="shared" si="147"/>
        <v/>
      </c>
      <c r="Q1803">
        <v>327.95</v>
      </c>
      <c r="R1803">
        <v>327.95</v>
      </c>
      <c r="S1803" s="2">
        <f>IF(ISNUMBER(R1803),SUMIFS(R$1:$R1803,A$1:$A1803,A1803,K$1:$K1803,K1803,E$1:$E1803,E1803),"")</f>
        <v>618.96</v>
      </c>
      <c r="AC1803" s="2">
        <f t="shared" si="149"/>
        <v>1561.6461389063736</v>
      </c>
      <c r="AD1803">
        <v>156.16461389063736</v>
      </c>
      <c r="AL1803" s="2" t="str">
        <f t="shared" si="148"/>
        <v/>
      </c>
      <c r="AT1803" s="2" t="str">
        <f t="shared" si="150"/>
        <v/>
      </c>
      <c r="AU1803" s="2" t="str">
        <f>IF(ISNUMBER(AT1803),SUMIFS($AT$1:AT1803,$A$1:A1803,A1803,$K$1:K1803,K1803,$E$1:E1803,E1803),"")</f>
        <v/>
      </c>
      <c r="AV1803">
        <f t="shared" si="151"/>
        <v>5</v>
      </c>
    </row>
    <row r="1804" spans="1:48" x14ac:dyDescent="0.25">
      <c r="A1804" s="4" t="s">
        <v>93</v>
      </c>
      <c r="B1804" s="4" t="s">
        <v>116</v>
      </c>
      <c r="C1804" t="s">
        <v>30</v>
      </c>
      <c r="D1804" s="3">
        <v>40546</v>
      </c>
      <c r="E1804">
        <v>5</v>
      </c>
      <c r="G1804" t="s">
        <v>107</v>
      </c>
      <c r="K1804" t="str">
        <f t="shared" si="146"/>
        <v>2010/11</v>
      </c>
      <c r="N1804" s="2" t="s">
        <v>20</v>
      </c>
      <c r="O1804" s="2" t="str">
        <f t="shared" si="147"/>
        <v/>
      </c>
      <c r="Q1804">
        <v>285.93</v>
      </c>
      <c r="R1804">
        <v>285.93</v>
      </c>
      <c r="S1804" s="2">
        <f>IF(ISNUMBER(R1804),SUMIFS(R$1:$R1804,A$1:$A1804,A1804,K$1:$K1804,K1804,E$1:$E1804,E1804),"")</f>
        <v>588.38</v>
      </c>
      <c r="AC1804" s="2">
        <f t="shared" si="149"/>
        <v>1361.5632054879839</v>
      </c>
      <c r="AD1804">
        <v>136.15632054879839</v>
      </c>
      <c r="AL1804" s="2" t="str">
        <f t="shared" si="148"/>
        <v/>
      </c>
      <c r="AT1804" s="2" t="str">
        <f t="shared" si="150"/>
        <v/>
      </c>
      <c r="AU1804" s="2" t="str">
        <f>IF(ISNUMBER(AT1804),SUMIFS($AT$1:AT1804,$A$1:A1804,A1804,$K$1:K1804,K1804,$E$1:E1804,E1804),"")</f>
        <v/>
      </c>
      <c r="AV1804">
        <f t="shared" si="151"/>
        <v>5</v>
      </c>
    </row>
    <row r="1805" spans="1:48" x14ac:dyDescent="0.25">
      <c r="A1805" s="4" t="s">
        <v>93</v>
      </c>
      <c r="B1805" s="4" t="s">
        <v>116</v>
      </c>
      <c r="C1805" t="s">
        <v>30</v>
      </c>
      <c r="D1805" s="3">
        <v>40563</v>
      </c>
      <c r="E1805">
        <v>1</v>
      </c>
      <c r="G1805" t="s">
        <v>107</v>
      </c>
      <c r="K1805" t="str">
        <f t="shared" si="146"/>
        <v>2010/11</v>
      </c>
      <c r="N1805" s="2" t="s">
        <v>20</v>
      </c>
      <c r="O1805" s="2" t="str">
        <f t="shared" si="147"/>
        <v/>
      </c>
      <c r="Q1805">
        <v>143.80000000000001</v>
      </c>
      <c r="R1805">
        <v>143.80000000000001</v>
      </c>
      <c r="S1805" s="2">
        <f>IF(ISNUMBER(R1805),SUMIFS(R$1:$R1805,A$1:$A1805,A1805,K$1:$K1805,K1805,E$1:$E1805,E1805),"")</f>
        <v>661.08999999999992</v>
      </c>
      <c r="AC1805" s="2">
        <f t="shared" si="149"/>
        <v>845.90513122995094</v>
      </c>
      <c r="AD1805">
        <v>84.590513122995091</v>
      </c>
      <c r="AL1805" s="2" t="str">
        <f t="shared" si="148"/>
        <v/>
      </c>
      <c r="AT1805" s="2" t="str">
        <f t="shared" si="150"/>
        <v/>
      </c>
      <c r="AU1805" s="2" t="str">
        <f>IF(ISNUMBER(AT1805),SUMIFS($AT$1:AT1805,$A$1:A1805,A1805,$K$1:K1805,K1805,$E$1:E1805,E1805),"")</f>
        <v/>
      </c>
      <c r="AV1805">
        <f t="shared" si="151"/>
        <v>5</v>
      </c>
    </row>
    <row r="1806" spans="1:48" x14ac:dyDescent="0.25">
      <c r="A1806" s="4" t="s">
        <v>93</v>
      </c>
      <c r="B1806" s="4" t="s">
        <v>116</v>
      </c>
      <c r="C1806" t="s">
        <v>30</v>
      </c>
      <c r="D1806" s="3">
        <v>40563</v>
      </c>
      <c r="E1806">
        <v>2</v>
      </c>
      <c r="G1806" t="s">
        <v>107</v>
      </c>
      <c r="K1806" t="str">
        <f t="shared" si="146"/>
        <v>2010/11</v>
      </c>
      <c r="N1806" s="2" t="s">
        <v>20</v>
      </c>
      <c r="O1806" s="2" t="str">
        <f t="shared" si="147"/>
        <v/>
      </c>
      <c r="Q1806">
        <v>125.23</v>
      </c>
      <c r="R1806">
        <v>125.23</v>
      </c>
      <c r="S1806" s="2">
        <f>IF(ISNUMBER(R1806),SUMIFS(R$1:$R1806,A$1:$A1806,A1806,K$1:$K1806,K1806,E$1:$E1806,E1806),"")</f>
        <v>574.71</v>
      </c>
      <c r="AC1806" s="2">
        <f t="shared" si="149"/>
        <v>736.65532858030497</v>
      </c>
      <c r="AD1806">
        <v>73.665532858030502</v>
      </c>
      <c r="AL1806" s="2" t="str">
        <f t="shared" si="148"/>
        <v/>
      </c>
      <c r="AT1806" s="2" t="str">
        <f t="shared" si="150"/>
        <v/>
      </c>
      <c r="AU1806" s="2" t="str">
        <f>IF(ISNUMBER(AT1806),SUMIFS($AT$1:AT1806,$A$1:A1806,A1806,$K$1:K1806,K1806,$E$1:E1806,E1806),"")</f>
        <v/>
      </c>
      <c r="AV1806">
        <f t="shared" si="151"/>
        <v>5</v>
      </c>
    </row>
    <row r="1807" spans="1:48" x14ac:dyDescent="0.25">
      <c r="A1807" s="4" t="s">
        <v>93</v>
      </c>
      <c r="B1807" s="4" t="s">
        <v>116</v>
      </c>
      <c r="C1807" t="s">
        <v>30</v>
      </c>
      <c r="D1807" s="3">
        <v>40563</v>
      </c>
      <c r="E1807">
        <v>3</v>
      </c>
      <c r="G1807" t="s">
        <v>107</v>
      </c>
      <c r="K1807" t="str">
        <f t="shared" si="146"/>
        <v>2010/11</v>
      </c>
      <c r="N1807" s="2" t="s">
        <v>20</v>
      </c>
      <c r="O1807" s="2" t="str">
        <f t="shared" si="147"/>
        <v/>
      </c>
      <c r="Q1807">
        <v>149.97</v>
      </c>
      <c r="R1807">
        <v>149.97</v>
      </c>
      <c r="S1807" s="2">
        <f>IF(ISNUMBER(R1807),SUMIFS(R$1:$R1807,A$1:$A1807,A1807,K$1:$K1807,K1807,E$1:$E1807,E1807),"")</f>
        <v>681.51</v>
      </c>
      <c r="AC1807" s="2">
        <f t="shared" si="149"/>
        <v>882.15365705645797</v>
      </c>
      <c r="AD1807">
        <v>88.215365705645794</v>
      </c>
      <c r="AL1807" s="2" t="str">
        <f t="shared" si="148"/>
        <v/>
      </c>
      <c r="AT1807" s="2" t="str">
        <f t="shared" si="150"/>
        <v/>
      </c>
      <c r="AU1807" s="2" t="str">
        <f>IF(ISNUMBER(AT1807),SUMIFS($AT$1:AT1807,$A$1:A1807,A1807,$K$1:K1807,K1807,$E$1:E1807,E1807),"")</f>
        <v/>
      </c>
      <c r="AV1807">
        <f t="shared" si="151"/>
        <v>5</v>
      </c>
    </row>
    <row r="1808" spans="1:48" x14ac:dyDescent="0.25">
      <c r="A1808" s="4" t="s">
        <v>93</v>
      </c>
      <c r="B1808" s="4" t="s">
        <v>116</v>
      </c>
      <c r="C1808" t="s">
        <v>30</v>
      </c>
      <c r="D1808" s="3">
        <v>40563</v>
      </c>
      <c r="E1808">
        <v>4</v>
      </c>
      <c r="G1808" t="s">
        <v>107</v>
      </c>
      <c r="K1808" t="str">
        <f t="shared" si="146"/>
        <v>2010/11</v>
      </c>
      <c r="N1808" s="2" t="s">
        <v>20</v>
      </c>
      <c r="O1808" s="2" t="str">
        <f t="shared" si="147"/>
        <v/>
      </c>
      <c r="Q1808">
        <v>144.03</v>
      </c>
      <c r="R1808">
        <v>144.03</v>
      </c>
      <c r="S1808" s="2">
        <f>IF(ISNUMBER(R1808),SUMIFS(R$1:$R1808,A$1:$A1808,A1808,K$1:$K1808,K1808,E$1:$E1808,E1808),"")</f>
        <v>762.99</v>
      </c>
      <c r="AC1808" s="2">
        <f t="shared" si="149"/>
        <v>847.23383653888493</v>
      </c>
      <c r="AD1808">
        <v>84.72338365388849</v>
      </c>
      <c r="AL1808" s="2" t="str">
        <f t="shared" si="148"/>
        <v/>
      </c>
      <c r="AT1808" s="2" t="str">
        <f t="shared" si="150"/>
        <v/>
      </c>
      <c r="AU1808" s="2" t="str">
        <f>IF(ISNUMBER(AT1808),SUMIFS($AT$1:AT1808,$A$1:A1808,A1808,$K$1:K1808,K1808,$E$1:E1808,E1808),"")</f>
        <v/>
      </c>
      <c r="AV1808">
        <f t="shared" si="151"/>
        <v>5</v>
      </c>
    </row>
    <row r="1809" spans="1:48" x14ac:dyDescent="0.25">
      <c r="A1809" s="4" t="s">
        <v>93</v>
      </c>
      <c r="B1809" s="4" t="s">
        <v>116</v>
      </c>
      <c r="C1809" t="s">
        <v>30</v>
      </c>
      <c r="D1809" s="3">
        <v>40563</v>
      </c>
      <c r="E1809">
        <v>5</v>
      </c>
      <c r="G1809" t="s">
        <v>107</v>
      </c>
      <c r="K1809" t="str">
        <f t="shared" si="146"/>
        <v>2010/11</v>
      </c>
      <c r="N1809" s="2" t="s">
        <v>20</v>
      </c>
      <c r="O1809" s="2" t="str">
        <f t="shared" si="147"/>
        <v/>
      </c>
      <c r="Q1809">
        <v>186.8</v>
      </c>
      <c r="R1809">
        <v>186.8</v>
      </c>
      <c r="S1809" s="2">
        <f>IF(ISNUMBER(R1809),SUMIFS(R$1:$R1809,A$1:$A1809,A1809,K$1:$K1809,K1809,E$1:$E1809,E1809),"")</f>
        <v>775.18000000000006</v>
      </c>
      <c r="AC1809" s="2">
        <f t="shared" si="149"/>
        <v>1098.811030116131</v>
      </c>
      <c r="AD1809">
        <v>109.88110301161309</v>
      </c>
      <c r="AL1809" s="2" t="str">
        <f t="shared" si="148"/>
        <v/>
      </c>
      <c r="AT1809" s="2" t="str">
        <f t="shared" si="150"/>
        <v/>
      </c>
      <c r="AU1809" s="2" t="str">
        <f>IF(ISNUMBER(AT1809),SUMIFS($AT$1:AT1809,$A$1:A1809,A1809,$K$1:K1809,K1809,$E$1:E1809,E1809),"")</f>
        <v/>
      </c>
      <c r="AV1809">
        <f t="shared" si="151"/>
        <v>5</v>
      </c>
    </row>
    <row r="1810" spans="1:48" x14ac:dyDescent="0.25">
      <c r="A1810" s="4" t="s">
        <v>93</v>
      </c>
      <c r="B1810" s="4" t="s">
        <v>116</v>
      </c>
      <c r="C1810" t="s">
        <v>30</v>
      </c>
      <c r="D1810" s="3">
        <v>40577</v>
      </c>
      <c r="E1810">
        <v>1</v>
      </c>
      <c r="G1810" t="s">
        <v>107</v>
      </c>
      <c r="K1810" t="str">
        <f t="shared" si="146"/>
        <v>2010/11</v>
      </c>
      <c r="N1810" s="2" t="s">
        <v>20</v>
      </c>
      <c r="O1810" s="2" t="str">
        <f t="shared" si="147"/>
        <v/>
      </c>
      <c r="Q1810">
        <v>95.1</v>
      </c>
      <c r="R1810">
        <v>95.1</v>
      </c>
      <c r="S1810" s="2">
        <f>IF(ISNUMBER(R1810),SUMIFS(R$1:$R1810,A$1:$A1810,A1810,K$1:$K1810,K1810,E$1:$E1810,E1810),"")</f>
        <v>756.18999999999994</v>
      </c>
      <c r="AC1810" s="2">
        <f t="shared" si="149"/>
        <v>679.29704980069482</v>
      </c>
      <c r="AD1810">
        <v>67.929704980069488</v>
      </c>
      <c r="AL1810" s="2" t="str">
        <f t="shared" si="148"/>
        <v/>
      </c>
      <c r="AT1810" s="2" t="str">
        <f t="shared" si="150"/>
        <v/>
      </c>
      <c r="AU1810" s="2" t="str">
        <f>IF(ISNUMBER(AT1810),SUMIFS($AT$1:AT1810,$A$1:A1810,A1810,$K$1:K1810,K1810,$E$1:E1810,E1810),"")</f>
        <v/>
      </c>
      <c r="AV1810">
        <f t="shared" si="151"/>
        <v>5</v>
      </c>
    </row>
    <row r="1811" spans="1:48" x14ac:dyDescent="0.25">
      <c r="A1811" s="4" t="s">
        <v>93</v>
      </c>
      <c r="B1811" s="4" t="s">
        <v>116</v>
      </c>
      <c r="C1811" t="s">
        <v>30</v>
      </c>
      <c r="D1811" s="3">
        <v>40577</v>
      </c>
      <c r="E1811">
        <v>2</v>
      </c>
      <c r="G1811" t="s">
        <v>107</v>
      </c>
      <c r="K1811" t="str">
        <f t="shared" si="146"/>
        <v>2010/11</v>
      </c>
      <c r="N1811" s="2" t="s">
        <v>20</v>
      </c>
      <c r="O1811" s="2" t="str">
        <f t="shared" si="147"/>
        <v/>
      </c>
      <c r="Q1811">
        <v>73.239999999999995</v>
      </c>
      <c r="R1811">
        <v>73.239999999999995</v>
      </c>
      <c r="S1811" s="2">
        <f>IF(ISNUMBER(R1811),SUMIFS(R$1:$R1811,A$1:$A1811,A1811,K$1:$K1811,K1811,E$1:$E1811,E1811),"")</f>
        <v>647.95000000000005</v>
      </c>
      <c r="AC1811" s="2">
        <f t="shared" si="149"/>
        <v>523.13840651117675</v>
      </c>
      <c r="AD1811">
        <v>52.31384065111768</v>
      </c>
      <c r="AL1811" s="2" t="str">
        <f t="shared" si="148"/>
        <v/>
      </c>
      <c r="AT1811" s="2" t="str">
        <f t="shared" si="150"/>
        <v/>
      </c>
      <c r="AU1811" s="2" t="str">
        <f>IF(ISNUMBER(AT1811),SUMIFS($AT$1:AT1811,$A$1:A1811,A1811,$K$1:K1811,K1811,$E$1:E1811,E1811),"")</f>
        <v/>
      </c>
      <c r="AV1811">
        <f t="shared" si="151"/>
        <v>5</v>
      </c>
    </row>
    <row r="1812" spans="1:48" x14ac:dyDescent="0.25">
      <c r="A1812" s="4" t="s">
        <v>93</v>
      </c>
      <c r="B1812" s="4" t="s">
        <v>116</v>
      </c>
      <c r="C1812" t="s">
        <v>30</v>
      </c>
      <c r="D1812" s="3">
        <v>40577</v>
      </c>
      <c r="E1812">
        <v>3</v>
      </c>
      <c r="G1812" t="s">
        <v>107</v>
      </c>
      <c r="K1812" t="str">
        <f t="shared" si="146"/>
        <v>2010/11</v>
      </c>
      <c r="N1812" s="2" t="s">
        <v>20</v>
      </c>
      <c r="O1812" s="2" t="str">
        <f t="shared" si="147"/>
        <v/>
      </c>
      <c r="Q1812">
        <v>72.010000000000005</v>
      </c>
      <c r="R1812">
        <v>72.010000000000005</v>
      </c>
      <c r="S1812" s="2">
        <f>IF(ISNUMBER(R1812),SUMIFS(R$1:$R1812,A$1:$A1812,A1812,K$1:$K1812,K1812,E$1:$E1812,E1812),"")</f>
        <v>753.52</v>
      </c>
      <c r="AC1812" s="2">
        <f t="shared" si="149"/>
        <v>514.35651661786949</v>
      </c>
      <c r="AD1812">
        <v>51.435651661786949</v>
      </c>
      <c r="AL1812" s="2" t="str">
        <f t="shared" si="148"/>
        <v/>
      </c>
      <c r="AT1812" s="2" t="str">
        <f t="shared" si="150"/>
        <v/>
      </c>
      <c r="AU1812" s="2" t="str">
        <f>IF(ISNUMBER(AT1812),SUMIFS($AT$1:AT1812,$A$1:A1812,A1812,$K$1:K1812,K1812,$E$1:E1812,E1812),"")</f>
        <v/>
      </c>
      <c r="AV1812">
        <f t="shared" si="151"/>
        <v>5</v>
      </c>
    </row>
    <row r="1813" spans="1:48" x14ac:dyDescent="0.25">
      <c r="A1813" s="4" t="s">
        <v>93</v>
      </c>
      <c r="B1813" s="4" t="s">
        <v>116</v>
      </c>
      <c r="C1813" t="s">
        <v>30</v>
      </c>
      <c r="D1813" s="3">
        <v>40577</v>
      </c>
      <c r="E1813">
        <v>4</v>
      </c>
      <c r="G1813" t="s">
        <v>107</v>
      </c>
      <c r="K1813" t="str">
        <f t="shared" si="146"/>
        <v>2010/11</v>
      </c>
      <c r="N1813" s="2" t="s">
        <v>20</v>
      </c>
      <c r="O1813" s="2" t="str">
        <f t="shared" si="147"/>
        <v/>
      </c>
      <c r="Q1813">
        <v>79.010000000000005</v>
      </c>
      <c r="R1813">
        <v>79.010000000000005</v>
      </c>
      <c r="S1813" s="2">
        <f>IF(ISNUMBER(R1813),SUMIFS(R$1:$R1813,A$1:$A1813,A1813,K$1:$K1813,K1813,E$1:$E1813,E1813),"")</f>
        <v>842</v>
      </c>
      <c r="AC1813" s="2">
        <f t="shared" si="149"/>
        <v>564.35014598339444</v>
      </c>
      <c r="AD1813">
        <v>56.435014598339443</v>
      </c>
      <c r="AL1813" s="2" t="str">
        <f t="shared" si="148"/>
        <v/>
      </c>
      <c r="AT1813" s="2" t="str">
        <f t="shared" si="150"/>
        <v/>
      </c>
      <c r="AU1813" s="2" t="str">
        <f>IF(ISNUMBER(AT1813),SUMIFS($AT$1:AT1813,$A$1:A1813,A1813,$K$1:K1813,K1813,$E$1:E1813,E1813),"")</f>
        <v/>
      </c>
      <c r="AV1813">
        <f t="shared" si="151"/>
        <v>5</v>
      </c>
    </row>
    <row r="1814" spans="1:48" x14ac:dyDescent="0.25">
      <c r="A1814" s="4" t="s">
        <v>93</v>
      </c>
      <c r="B1814" s="4" t="s">
        <v>116</v>
      </c>
      <c r="C1814" t="s">
        <v>30</v>
      </c>
      <c r="D1814" s="3">
        <v>40577</v>
      </c>
      <c r="E1814">
        <v>5</v>
      </c>
      <c r="G1814" t="s">
        <v>107</v>
      </c>
      <c r="K1814" t="str">
        <f t="shared" si="146"/>
        <v>2010/11</v>
      </c>
      <c r="N1814" s="2" t="s">
        <v>20</v>
      </c>
      <c r="O1814" s="2" t="str">
        <f t="shared" si="147"/>
        <v/>
      </c>
      <c r="Q1814">
        <v>126.93</v>
      </c>
      <c r="R1814">
        <v>126.93</v>
      </c>
      <c r="S1814" s="2">
        <f>IF(ISNUMBER(R1814),SUMIFS(R$1:$R1814,A$1:$A1814,A1814,K$1:$K1814,K1814,E$1:$E1814,E1814),"")</f>
        <v>902.11000000000013</v>
      </c>
      <c r="AC1814" s="2">
        <f t="shared" si="149"/>
        <v>906.66451753595857</v>
      </c>
      <c r="AD1814">
        <v>90.666451753595851</v>
      </c>
      <c r="AL1814" s="2" t="str">
        <f t="shared" si="148"/>
        <v/>
      </c>
      <c r="AT1814" s="2" t="str">
        <f t="shared" si="150"/>
        <v/>
      </c>
      <c r="AU1814" s="2" t="str">
        <f>IF(ISNUMBER(AT1814),SUMIFS($AT$1:AT1814,$A$1:A1814,A1814,$K$1:K1814,K1814,$E$1:E1814,E1814),"")</f>
        <v/>
      </c>
      <c r="AV1814">
        <f t="shared" si="151"/>
        <v>5</v>
      </c>
    </row>
    <row r="1815" spans="1:48" x14ac:dyDescent="0.25">
      <c r="A1815" s="4" t="s">
        <v>93</v>
      </c>
      <c r="B1815" s="4" t="s">
        <v>116</v>
      </c>
      <c r="C1815" t="s">
        <v>30</v>
      </c>
      <c r="D1815" s="3">
        <v>40590</v>
      </c>
      <c r="E1815">
        <v>1</v>
      </c>
      <c r="G1815" t="s">
        <v>107</v>
      </c>
      <c r="K1815" t="str">
        <f t="shared" si="146"/>
        <v>2010/11</v>
      </c>
      <c r="N1815" s="2" t="s">
        <v>20</v>
      </c>
      <c r="O1815" s="2" t="str">
        <f t="shared" si="147"/>
        <v/>
      </c>
      <c r="Q1815">
        <v>121.26</v>
      </c>
      <c r="R1815">
        <v>121.26</v>
      </c>
      <c r="S1815" s="2">
        <f>IF(ISNUMBER(R1815),SUMIFS(R$1:$R1815,A$1:$A1815,A1815,K$1:$K1815,K1815,E$1:$E1815,E1815),"")</f>
        <v>877.44999999999993</v>
      </c>
      <c r="AC1815" s="2">
        <f t="shared" si="149"/>
        <v>932.79413310307052</v>
      </c>
      <c r="AD1815">
        <v>93.279413310307049</v>
      </c>
      <c r="AL1815" s="2" t="str">
        <f t="shared" si="148"/>
        <v/>
      </c>
      <c r="AT1815" s="2" t="str">
        <f t="shared" si="150"/>
        <v/>
      </c>
      <c r="AU1815" s="2" t="str">
        <f>IF(ISNUMBER(AT1815),SUMIFS($AT$1:AT1815,$A$1:A1815,A1815,$K$1:K1815,K1815,$E$1:E1815,E1815),"")</f>
        <v/>
      </c>
      <c r="AV1815">
        <f t="shared" si="151"/>
        <v>5</v>
      </c>
    </row>
    <row r="1816" spans="1:48" x14ac:dyDescent="0.25">
      <c r="A1816" s="4" t="s">
        <v>93</v>
      </c>
      <c r="B1816" s="4" t="s">
        <v>116</v>
      </c>
      <c r="C1816" t="s">
        <v>30</v>
      </c>
      <c r="D1816" s="3">
        <v>40590</v>
      </c>
      <c r="E1816">
        <v>2</v>
      </c>
      <c r="G1816" t="s">
        <v>107</v>
      </c>
      <c r="K1816" t="str">
        <f t="shared" si="146"/>
        <v>2010/11</v>
      </c>
      <c r="N1816" s="2" t="s">
        <v>20</v>
      </c>
      <c r="O1816" s="2" t="str">
        <f t="shared" si="147"/>
        <v/>
      </c>
      <c r="Q1816">
        <v>118.11</v>
      </c>
      <c r="R1816">
        <v>118.11</v>
      </c>
      <c r="S1816" s="2">
        <f>IF(ISNUMBER(R1816),SUMIFS(R$1:$R1816,A$1:$A1816,A1816,K$1:$K1816,K1816,E$1:$E1816,E1816),"")</f>
        <v>766.06000000000006</v>
      </c>
      <c r="AC1816" s="2">
        <f t="shared" si="149"/>
        <v>908.52452190604583</v>
      </c>
      <c r="AD1816">
        <v>90.852452190604581</v>
      </c>
      <c r="AL1816" s="2" t="str">
        <f t="shared" si="148"/>
        <v/>
      </c>
      <c r="AT1816" s="2" t="str">
        <f t="shared" si="150"/>
        <v/>
      </c>
      <c r="AU1816" s="2" t="str">
        <f>IF(ISNUMBER(AT1816),SUMIFS($AT$1:AT1816,$A$1:A1816,A1816,$K$1:K1816,K1816,$E$1:E1816,E1816),"")</f>
        <v/>
      </c>
      <c r="AV1816">
        <f t="shared" si="151"/>
        <v>5</v>
      </c>
    </row>
    <row r="1817" spans="1:48" x14ac:dyDescent="0.25">
      <c r="A1817" s="4" t="s">
        <v>93</v>
      </c>
      <c r="B1817" s="4" t="s">
        <v>116</v>
      </c>
      <c r="C1817" t="s">
        <v>30</v>
      </c>
      <c r="D1817" s="3">
        <v>40590</v>
      </c>
      <c r="E1817">
        <v>3</v>
      </c>
      <c r="G1817" t="s">
        <v>107</v>
      </c>
      <c r="K1817" t="str">
        <f t="shared" si="146"/>
        <v>2010/11</v>
      </c>
      <c r="N1817" s="2" t="s">
        <v>20</v>
      </c>
      <c r="O1817" s="2" t="str">
        <f t="shared" si="147"/>
        <v/>
      </c>
      <c r="Q1817">
        <v>74.5</v>
      </c>
      <c r="R1817">
        <v>74.5</v>
      </c>
      <c r="S1817" s="2">
        <f>IF(ISNUMBER(R1817),SUMIFS(R$1:$R1817,A$1:$A1817,A1817,K$1:$K1817,K1817,E$1:$E1817,E1817),"")</f>
        <v>828.02</v>
      </c>
      <c r="AC1817" s="2">
        <f t="shared" si="149"/>
        <v>573.07815806156805</v>
      </c>
      <c r="AD1817">
        <v>57.30781580615681</v>
      </c>
      <c r="AL1817" s="2" t="str">
        <f t="shared" si="148"/>
        <v/>
      </c>
      <c r="AT1817" s="2" t="str">
        <f t="shared" si="150"/>
        <v/>
      </c>
      <c r="AU1817" s="2" t="str">
        <f>IF(ISNUMBER(AT1817),SUMIFS($AT$1:AT1817,$A$1:A1817,A1817,$K$1:K1817,K1817,$E$1:E1817,E1817),"")</f>
        <v/>
      </c>
      <c r="AV1817">
        <f t="shared" si="151"/>
        <v>5</v>
      </c>
    </row>
    <row r="1818" spans="1:48" x14ac:dyDescent="0.25">
      <c r="A1818" s="4" t="s">
        <v>93</v>
      </c>
      <c r="B1818" s="4" t="s">
        <v>116</v>
      </c>
      <c r="C1818" t="s">
        <v>30</v>
      </c>
      <c r="D1818" s="3">
        <v>40590</v>
      </c>
      <c r="E1818">
        <v>4</v>
      </c>
      <c r="G1818" t="s">
        <v>107</v>
      </c>
      <c r="K1818" t="str">
        <f t="shared" si="146"/>
        <v>2010/11</v>
      </c>
      <c r="N1818" s="2" t="s">
        <v>20</v>
      </c>
      <c r="O1818" s="2" t="str">
        <f t="shared" si="147"/>
        <v/>
      </c>
      <c r="Q1818">
        <v>107.32</v>
      </c>
      <c r="R1818">
        <v>107.32</v>
      </c>
      <c r="S1818" s="2">
        <f>IF(ISNUMBER(R1818),SUMIFS(R$1:$R1818,A$1:$A1818,A1818,K$1:$K1818,K1818,E$1:$E1818,E1818),"")</f>
        <v>949.31999999999994</v>
      </c>
      <c r="AC1818" s="2">
        <f t="shared" si="149"/>
        <v>825.50539434904078</v>
      </c>
      <c r="AD1818">
        <v>82.550539434904081</v>
      </c>
      <c r="AL1818" s="2" t="str">
        <f t="shared" si="148"/>
        <v/>
      </c>
      <c r="AT1818" s="2" t="str">
        <f t="shared" si="150"/>
        <v/>
      </c>
      <c r="AU1818" s="2" t="str">
        <f>IF(ISNUMBER(AT1818),SUMIFS($AT$1:AT1818,$A$1:A1818,A1818,$K$1:K1818,K1818,$E$1:E1818,E1818),"")</f>
        <v/>
      </c>
      <c r="AV1818">
        <f t="shared" si="151"/>
        <v>5</v>
      </c>
    </row>
    <row r="1819" spans="1:48" x14ac:dyDescent="0.25">
      <c r="A1819" s="4" t="s">
        <v>93</v>
      </c>
      <c r="B1819" s="4" t="s">
        <v>116</v>
      </c>
      <c r="C1819" t="s">
        <v>30</v>
      </c>
      <c r="D1819" s="3">
        <v>40590</v>
      </c>
      <c r="E1819">
        <v>5</v>
      </c>
      <c r="G1819" t="s">
        <v>107</v>
      </c>
      <c r="K1819" t="str">
        <f t="shared" si="146"/>
        <v>2010/11</v>
      </c>
      <c r="N1819" s="2" t="s">
        <v>20</v>
      </c>
      <c r="O1819" s="2" t="str">
        <f t="shared" si="147"/>
        <v/>
      </c>
      <c r="Q1819">
        <v>102.96</v>
      </c>
      <c r="R1819">
        <v>102.96</v>
      </c>
      <c r="S1819" s="2">
        <f>IF(ISNUMBER(R1819),SUMIFS(R$1:$R1819,A$1:$A1819,A1819,K$1:$K1819,K1819,E$1:$E1819,E1819),"")</f>
        <v>1005.0700000000002</v>
      </c>
      <c r="AC1819" s="2">
        <f t="shared" si="149"/>
        <v>792.0080313181046</v>
      </c>
      <c r="AD1819">
        <v>79.20080313181046</v>
      </c>
      <c r="AL1819" s="2" t="str">
        <f t="shared" si="148"/>
        <v/>
      </c>
      <c r="AT1819" s="2" t="str">
        <f t="shared" si="150"/>
        <v/>
      </c>
      <c r="AU1819" s="2" t="str">
        <f>IF(ISNUMBER(AT1819),SUMIFS($AT$1:AT1819,$A$1:A1819,A1819,$K$1:K1819,K1819,$E$1:E1819,E1819),"")</f>
        <v/>
      </c>
      <c r="AV1819">
        <f t="shared" si="151"/>
        <v>5</v>
      </c>
    </row>
    <row r="1820" spans="1:48" x14ac:dyDescent="0.25">
      <c r="A1820" s="4" t="s">
        <v>93</v>
      </c>
      <c r="B1820" s="4" t="s">
        <v>116</v>
      </c>
      <c r="C1820" t="s">
        <v>30</v>
      </c>
      <c r="D1820" s="3">
        <v>40612</v>
      </c>
      <c r="E1820">
        <v>1</v>
      </c>
      <c r="G1820" t="s">
        <v>107</v>
      </c>
      <c r="K1820" t="str">
        <f t="shared" si="146"/>
        <v>2010/11</v>
      </c>
      <c r="N1820" s="2" t="s">
        <v>20</v>
      </c>
      <c r="O1820" s="2" t="str">
        <f t="shared" si="147"/>
        <v/>
      </c>
      <c r="Q1820">
        <v>95.61</v>
      </c>
      <c r="R1820">
        <v>95.61</v>
      </c>
      <c r="S1820" s="2">
        <f>IF(ISNUMBER(R1820),SUMIFS(R$1:$R1820,A$1:$A1820,A1820,K$1:$K1820,K1820,E$1:$E1820,E1820),"")</f>
        <v>973.06</v>
      </c>
      <c r="AC1820" s="2">
        <f t="shared" si="149"/>
        <v>434.57200907799108</v>
      </c>
      <c r="AD1820">
        <v>43.457200907799105</v>
      </c>
      <c r="AL1820" s="2" t="str">
        <f t="shared" si="148"/>
        <v/>
      </c>
      <c r="AT1820" s="2" t="str">
        <f t="shared" si="150"/>
        <v/>
      </c>
      <c r="AU1820" s="2" t="str">
        <f>IF(ISNUMBER(AT1820),SUMIFS($AT$1:AT1820,$A$1:A1820,A1820,$K$1:K1820,K1820,$E$1:E1820,E1820),"")</f>
        <v/>
      </c>
      <c r="AV1820">
        <f t="shared" si="151"/>
        <v>5</v>
      </c>
    </row>
    <row r="1821" spans="1:48" x14ac:dyDescent="0.25">
      <c r="A1821" s="4" t="s">
        <v>93</v>
      </c>
      <c r="B1821" s="4" t="s">
        <v>116</v>
      </c>
      <c r="C1821" t="s">
        <v>30</v>
      </c>
      <c r="D1821" s="3">
        <v>40612</v>
      </c>
      <c r="E1821">
        <v>2</v>
      </c>
      <c r="G1821" t="s">
        <v>107</v>
      </c>
      <c r="K1821" t="str">
        <f t="shared" si="146"/>
        <v>2010/11</v>
      </c>
      <c r="N1821" s="2" t="s">
        <v>20</v>
      </c>
      <c r="O1821" s="2" t="str">
        <f t="shared" si="147"/>
        <v/>
      </c>
      <c r="Q1821">
        <v>97.95</v>
      </c>
      <c r="R1821">
        <v>97.95</v>
      </c>
      <c r="S1821" s="2">
        <f>IF(ISNUMBER(R1821),SUMIFS(R$1:$R1821,A$1:$A1821,A1821,K$1:$K1821,K1821,E$1:$E1821,E1821),"")</f>
        <v>864.0100000000001</v>
      </c>
      <c r="AC1821" s="2">
        <f t="shared" si="149"/>
        <v>445.24516036459198</v>
      </c>
      <c r="AD1821">
        <v>44.524516036459197</v>
      </c>
      <c r="AL1821" s="2" t="str">
        <f t="shared" si="148"/>
        <v/>
      </c>
      <c r="AT1821" s="2" t="str">
        <f t="shared" si="150"/>
        <v/>
      </c>
      <c r="AU1821" s="2" t="str">
        <f>IF(ISNUMBER(AT1821),SUMIFS($AT$1:AT1821,$A$1:A1821,A1821,$K$1:K1821,K1821,$E$1:E1821,E1821),"")</f>
        <v/>
      </c>
      <c r="AV1821">
        <f t="shared" si="151"/>
        <v>5</v>
      </c>
    </row>
    <row r="1822" spans="1:48" x14ac:dyDescent="0.25">
      <c r="A1822" s="4" t="s">
        <v>93</v>
      </c>
      <c r="B1822" s="4" t="s">
        <v>116</v>
      </c>
      <c r="C1822" t="s">
        <v>30</v>
      </c>
      <c r="D1822" s="3">
        <v>40612</v>
      </c>
      <c r="E1822">
        <v>3</v>
      </c>
      <c r="G1822" t="s">
        <v>107</v>
      </c>
      <c r="K1822" t="str">
        <f t="shared" si="146"/>
        <v>2010/11</v>
      </c>
      <c r="N1822" s="2" t="s">
        <v>20</v>
      </c>
      <c r="O1822" s="2" t="str">
        <f t="shared" si="147"/>
        <v/>
      </c>
      <c r="Q1822">
        <v>103.82</v>
      </c>
      <c r="R1822">
        <v>103.82</v>
      </c>
      <c r="S1822" s="2">
        <f>IF(ISNUMBER(R1822),SUMIFS(R$1:$R1822,A$1:$A1822,A1822,K$1:$K1822,K1822,E$1:$E1822,E1822),"")</f>
        <v>931.83999999999992</v>
      </c>
      <c r="AC1822" s="2">
        <f t="shared" si="149"/>
        <v>471.9277013338945</v>
      </c>
      <c r="AD1822">
        <v>47.192770133389452</v>
      </c>
      <c r="AL1822" s="2" t="str">
        <f t="shared" si="148"/>
        <v/>
      </c>
      <c r="AT1822" s="2" t="str">
        <f t="shared" si="150"/>
        <v/>
      </c>
      <c r="AU1822" s="2" t="str">
        <f>IF(ISNUMBER(AT1822),SUMIFS($AT$1:AT1822,$A$1:A1822,A1822,$K$1:K1822,K1822,$E$1:E1822,E1822),"")</f>
        <v/>
      </c>
      <c r="AV1822">
        <f t="shared" si="151"/>
        <v>5</v>
      </c>
    </row>
    <row r="1823" spans="1:48" x14ac:dyDescent="0.25">
      <c r="A1823" s="4" t="s">
        <v>93</v>
      </c>
      <c r="B1823" s="4" t="s">
        <v>116</v>
      </c>
      <c r="C1823" t="s">
        <v>30</v>
      </c>
      <c r="D1823" s="3">
        <v>40612</v>
      </c>
      <c r="E1823">
        <v>4</v>
      </c>
      <c r="G1823" t="s">
        <v>107</v>
      </c>
      <c r="K1823" t="str">
        <f t="shared" si="146"/>
        <v>2010/11</v>
      </c>
      <c r="N1823" s="2" t="s">
        <v>20</v>
      </c>
      <c r="O1823" s="2" t="str">
        <f t="shared" si="147"/>
        <v/>
      </c>
      <c r="Q1823">
        <v>121.91</v>
      </c>
      <c r="R1823">
        <v>121.91</v>
      </c>
      <c r="S1823" s="2">
        <f>IF(ISNUMBER(R1823),SUMIFS(R$1:$R1823,A$1:$A1823,A1823,K$1:$K1823,K1823,E$1:$E1823,E1823),"")</f>
        <v>1071.23</v>
      </c>
      <c r="AC1823" s="2">
        <f t="shared" si="149"/>
        <v>554.11927439275837</v>
      </c>
      <c r="AD1823">
        <v>55.411927439275836</v>
      </c>
      <c r="AL1823" s="2" t="str">
        <f t="shared" si="148"/>
        <v/>
      </c>
      <c r="AT1823" s="2" t="str">
        <f t="shared" si="150"/>
        <v/>
      </c>
      <c r="AU1823" s="2" t="str">
        <f>IF(ISNUMBER(AT1823),SUMIFS($AT$1:AT1823,$A$1:A1823,A1823,$K$1:K1823,K1823,$E$1:E1823,E1823),"")</f>
        <v/>
      </c>
      <c r="AV1823">
        <f t="shared" si="151"/>
        <v>5</v>
      </c>
    </row>
    <row r="1824" spans="1:48" x14ac:dyDescent="0.25">
      <c r="A1824" s="4" t="s">
        <v>93</v>
      </c>
      <c r="B1824" s="4" t="s">
        <v>116</v>
      </c>
      <c r="C1824" t="s">
        <v>30</v>
      </c>
      <c r="D1824" s="3">
        <v>40612</v>
      </c>
      <c r="E1824">
        <v>5</v>
      </c>
      <c r="G1824" t="s">
        <v>107</v>
      </c>
      <c r="K1824" t="str">
        <f t="shared" si="146"/>
        <v>2010/11</v>
      </c>
      <c r="N1824" s="2" t="s">
        <v>20</v>
      </c>
      <c r="O1824" s="2" t="str">
        <f t="shared" si="147"/>
        <v/>
      </c>
      <c r="Q1824">
        <v>128.38</v>
      </c>
      <c r="R1824">
        <v>128.38</v>
      </c>
      <c r="S1824" s="2">
        <f>IF(ISNUMBER(R1824),SUMIFS(R$1:$R1824,A$1:$A1824,A1824,K$1:$K1824,K1824,E$1:$E1824,E1824),"")</f>
        <v>1133.4500000000003</v>
      </c>
      <c r="AC1824" s="2">
        <f t="shared" si="149"/>
        <v>583.54670261543629</v>
      </c>
      <c r="AD1824">
        <v>58.354670261543632</v>
      </c>
      <c r="AL1824" s="2" t="str">
        <f t="shared" si="148"/>
        <v/>
      </c>
      <c r="AT1824" s="2" t="str">
        <f t="shared" si="150"/>
        <v/>
      </c>
      <c r="AU1824" s="2" t="str">
        <f>IF(ISNUMBER(AT1824),SUMIFS($AT$1:AT1824,$A$1:A1824,A1824,$K$1:K1824,K1824,$E$1:E1824,E1824),"")</f>
        <v/>
      </c>
      <c r="AV1824">
        <f t="shared" si="151"/>
        <v>5</v>
      </c>
    </row>
    <row r="1825" spans="1:48" x14ac:dyDescent="0.25">
      <c r="A1825" s="4" t="s">
        <v>93</v>
      </c>
      <c r="B1825" s="4" t="s">
        <v>116</v>
      </c>
      <c r="C1825" t="s">
        <v>30</v>
      </c>
      <c r="D1825" s="3">
        <v>40626</v>
      </c>
      <c r="E1825">
        <v>1</v>
      </c>
      <c r="G1825" t="s">
        <v>107</v>
      </c>
      <c r="K1825" t="str">
        <f t="shared" si="146"/>
        <v>2010/11</v>
      </c>
      <c r="N1825" s="2" t="s">
        <v>20</v>
      </c>
      <c r="O1825" s="2" t="str">
        <f t="shared" si="147"/>
        <v/>
      </c>
      <c r="Q1825">
        <v>68.900000000000006</v>
      </c>
      <c r="R1825">
        <v>68.900000000000006</v>
      </c>
      <c r="S1825" s="2">
        <f>IF(ISNUMBER(R1825),SUMIFS(R$1:$R1825,A$1:$A1825,A1825,K$1:$K1825,K1825,E$1:$E1825,E1825),"")</f>
        <v>1041.96</v>
      </c>
      <c r="AC1825" s="2">
        <f t="shared" si="149"/>
        <v>492.13501271556368</v>
      </c>
      <c r="AD1825">
        <v>49.213501271556368</v>
      </c>
      <c r="AL1825" s="2" t="str">
        <f t="shared" si="148"/>
        <v/>
      </c>
      <c r="AT1825" s="2" t="str">
        <f t="shared" si="150"/>
        <v/>
      </c>
      <c r="AU1825" s="2" t="str">
        <f>IF(ISNUMBER(AT1825),SUMIFS($AT$1:AT1825,$A$1:A1825,A1825,$K$1:K1825,K1825,$E$1:E1825,E1825),"")</f>
        <v/>
      </c>
      <c r="AV1825">
        <f t="shared" si="151"/>
        <v>5</v>
      </c>
    </row>
    <row r="1826" spans="1:48" x14ac:dyDescent="0.25">
      <c r="A1826" s="4" t="s">
        <v>93</v>
      </c>
      <c r="B1826" s="4" t="s">
        <v>116</v>
      </c>
      <c r="C1826" t="s">
        <v>30</v>
      </c>
      <c r="D1826" s="3">
        <v>40626</v>
      </c>
      <c r="E1826">
        <v>2</v>
      </c>
      <c r="G1826" t="s">
        <v>107</v>
      </c>
      <c r="K1826" t="str">
        <f t="shared" si="146"/>
        <v>2010/11</v>
      </c>
      <c r="N1826" s="2" t="s">
        <v>20</v>
      </c>
      <c r="O1826" s="2" t="str">
        <f t="shared" si="147"/>
        <v/>
      </c>
      <c r="Q1826">
        <v>67.099999999999994</v>
      </c>
      <c r="R1826">
        <v>67.099999999999994</v>
      </c>
      <c r="S1826" s="2">
        <f>IF(ISNUMBER(R1826),SUMIFS(R$1:$R1826,A$1:$A1826,A1826,K$1:$K1826,K1826,E$1:$E1826,E1826),"")</f>
        <v>931.11000000000013</v>
      </c>
      <c r="AC1826" s="2">
        <f t="shared" si="149"/>
        <v>479.30985671820201</v>
      </c>
      <c r="AD1826">
        <v>47.930985671820203</v>
      </c>
      <c r="AL1826" s="2" t="str">
        <f t="shared" si="148"/>
        <v/>
      </c>
      <c r="AT1826" s="2" t="str">
        <f t="shared" si="150"/>
        <v/>
      </c>
      <c r="AU1826" s="2" t="str">
        <f>IF(ISNUMBER(AT1826),SUMIFS($AT$1:AT1826,$A$1:A1826,A1826,$K$1:K1826,K1826,$E$1:E1826,E1826),"")</f>
        <v/>
      </c>
      <c r="AV1826">
        <f t="shared" si="151"/>
        <v>5</v>
      </c>
    </row>
    <row r="1827" spans="1:48" x14ac:dyDescent="0.25">
      <c r="A1827" s="4" t="s">
        <v>93</v>
      </c>
      <c r="B1827" s="4" t="s">
        <v>116</v>
      </c>
      <c r="C1827" t="s">
        <v>30</v>
      </c>
      <c r="D1827" s="3">
        <v>40626</v>
      </c>
      <c r="E1827">
        <v>3</v>
      </c>
      <c r="G1827" t="s">
        <v>107</v>
      </c>
      <c r="K1827" t="str">
        <f t="shared" si="146"/>
        <v>2010/11</v>
      </c>
      <c r="N1827" s="2" t="s">
        <v>20</v>
      </c>
      <c r="O1827" s="2" t="str">
        <f t="shared" si="147"/>
        <v/>
      </c>
      <c r="Q1827">
        <v>58.15</v>
      </c>
      <c r="R1827">
        <v>58.15</v>
      </c>
      <c r="S1827" s="2">
        <f>IF(ISNUMBER(R1827),SUMIFS(R$1:$R1827,A$1:$A1827,A1827,K$1:$K1827,K1827,E$1:$E1827,E1827),"")</f>
        <v>989.9899999999999</v>
      </c>
      <c r="AC1827" s="2">
        <f t="shared" si="149"/>
        <v>415.37592822758211</v>
      </c>
      <c r="AD1827">
        <v>41.537592822758214</v>
      </c>
      <c r="AL1827" s="2" t="str">
        <f t="shared" si="148"/>
        <v/>
      </c>
      <c r="AT1827" s="2" t="str">
        <f t="shared" si="150"/>
        <v/>
      </c>
      <c r="AU1827" s="2" t="str">
        <f>IF(ISNUMBER(AT1827),SUMIFS($AT$1:AT1827,$A$1:A1827,A1827,$K$1:K1827,K1827,$E$1:E1827,E1827),"")</f>
        <v/>
      </c>
      <c r="AV1827">
        <f t="shared" si="151"/>
        <v>5</v>
      </c>
    </row>
    <row r="1828" spans="1:48" x14ac:dyDescent="0.25">
      <c r="A1828" s="4" t="s">
        <v>93</v>
      </c>
      <c r="B1828" s="4" t="s">
        <v>116</v>
      </c>
      <c r="C1828" t="s">
        <v>30</v>
      </c>
      <c r="D1828" s="3">
        <v>40626</v>
      </c>
      <c r="E1828">
        <v>4</v>
      </c>
      <c r="G1828" t="s">
        <v>107</v>
      </c>
      <c r="K1828" t="str">
        <f t="shared" si="146"/>
        <v>2010/11</v>
      </c>
      <c r="N1828" s="2" t="s">
        <v>20</v>
      </c>
      <c r="O1828" s="2" t="str">
        <f t="shared" si="147"/>
        <v/>
      </c>
      <c r="Q1828">
        <v>81.28</v>
      </c>
      <c r="R1828">
        <v>81.28</v>
      </c>
      <c r="S1828" s="2">
        <f>IF(ISNUMBER(R1828),SUMIFS(R$1:$R1828,A$1:$A1828,A1828,K$1:$K1828,K1828,E$1:$E1828,E1828),"")</f>
        <v>1152.51</v>
      </c>
      <c r="AC1828" s="2">
        <f t="shared" si="149"/>
        <v>580.58640491790834</v>
      </c>
      <c r="AD1828">
        <v>58.058640491790833</v>
      </c>
      <c r="AL1828" s="2" t="str">
        <f t="shared" si="148"/>
        <v/>
      </c>
      <c r="AT1828" s="2" t="str">
        <f t="shared" si="150"/>
        <v/>
      </c>
      <c r="AU1828" s="2" t="str">
        <f>IF(ISNUMBER(AT1828),SUMIFS($AT$1:AT1828,$A$1:A1828,A1828,$K$1:K1828,K1828,$E$1:E1828,E1828),"")</f>
        <v/>
      </c>
      <c r="AV1828">
        <f t="shared" si="151"/>
        <v>5</v>
      </c>
    </row>
    <row r="1829" spans="1:48" x14ac:dyDescent="0.25">
      <c r="A1829" s="4" t="s">
        <v>93</v>
      </c>
      <c r="B1829" s="4" t="s">
        <v>116</v>
      </c>
      <c r="C1829" t="s">
        <v>30</v>
      </c>
      <c r="D1829" s="3">
        <v>40626</v>
      </c>
      <c r="E1829">
        <v>5</v>
      </c>
      <c r="G1829" t="s">
        <v>107</v>
      </c>
      <c r="K1829" t="str">
        <f t="shared" si="146"/>
        <v>2010/11</v>
      </c>
      <c r="N1829" s="2" t="s">
        <v>20</v>
      </c>
      <c r="O1829" s="2" t="str">
        <f t="shared" si="147"/>
        <v/>
      </c>
      <c r="Q1829">
        <v>71.27</v>
      </c>
      <c r="R1829">
        <v>71.27</v>
      </c>
      <c r="S1829" s="2">
        <f>IF(ISNUMBER(R1829),SUMIFS(R$1:$R1829,A$1:$A1829,A1829,K$1:$K1829,K1829,E$1:$E1829,E1829),"")</f>
        <v>1204.7200000000003</v>
      </c>
      <c r="AC1829" s="2">
        <f t="shared" si="149"/>
        <v>509.08695403649403</v>
      </c>
      <c r="AD1829">
        <v>50.908695403649403</v>
      </c>
      <c r="AL1829" s="2" t="str">
        <f t="shared" si="148"/>
        <v/>
      </c>
      <c r="AT1829" s="2" t="str">
        <f t="shared" si="150"/>
        <v/>
      </c>
      <c r="AU1829" s="2" t="str">
        <f>IF(ISNUMBER(AT1829),SUMIFS($AT$1:AT1829,$A$1:A1829,A1829,$K$1:K1829,K1829,$E$1:E1829,E1829),"")</f>
        <v/>
      </c>
      <c r="AV1829">
        <f t="shared" si="151"/>
        <v>5</v>
      </c>
    </row>
    <row r="1830" spans="1:48" x14ac:dyDescent="0.25">
      <c r="A1830" s="4" t="s">
        <v>93</v>
      </c>
      <c r="B1830" s="4" t="s">
        <v>116</v>
      </c>
      <c r="C1830" t="s">
        <v>30</v>
      </c>
      <c r="D1830" s="3">
        <v>40647</v>
      </c>
      <c r="E1830">
        <v>1</v>
      </c>
      <c r="G1830" t="s">
        <v>107</v>
      </c>
      <c r="K1830" t="str">
        <f t="shared" si="146"/>
        <v>2010/11</v>
      </c>
      <c r="N1830" s="2" t="s">
        <v>20</v>
      </c>
      <c r="O1830" s="2" t="str">
        <f t="shared" si="147"/>
        <v/>
      </c>
      <c r="Q1830">
        <v>60.9</v>
      </c>
      <c r="R1830">
        <v>60.9</v>
      </c>
      <c r="S1830" s="2">
        <f>IF(ISNUMBER(R1830),SUMIFS(R$1:$R1830,A$1:$A1830,A1830,K$1:$K1830,K1830,E$1:$E1830,E1830),"")</f>
        <v>1102.8600000000001</v>
      </c>
      <c r="AC1830" s="2">
        <f t="shared" si="149"/>
        <v>289.97991594724186</v>
      </c>
      <c r="AD1830">
        <v>28.997991594724187</v>
      </c>
      <c r="AL1830" s="2" t="str">
        <f t="shared" si="148"/>
        <v/>
      </c>
      <c r="AT1830" s="2" t="str">
        <f t="shared" si="150"/>
        <v/>
      </c>
      <c r="AU1830" s="2" t="str">
        <f>IF(ISNUMBER(AT1830),SUMIFS($AT$1:AT1830,$A$1:A1830,A1830,$K$1:K1830,K1830,$E$1:E1830,E1830),"")</f>
        <v/>
      </c>
      <c r="AV1830">
        <f t="shared" si="151"/>
        <v>5</v>
      </c>
    </row>
    <row r="1831" spans="1:48" x14ac:dyDescent="0.25">
      <c r="A1831" s="4" t="s">
        <v>93</v>
      </c>
      <c r="B1831" s="4" t="s">
        <v>116</v>
      </c>
      <c r="C1831" t="s">
        <v>30</v>
      </c>
      <c r="D1831" s="3">
        <v>40647</v>
      </c>
      <c r="E1831">
        <v>2</v>
      </c>
      <c r="G1831" t="s">
        <v>107</v>
      </c>
      <c r="K1831" t="str">
        <f t="shared" si="146"/>
        <v>2010/11</v>
      </c>
      <c r="N1831" s="2" t="s">
        <v>20</v>
      </c>
      <c r="O1831" s="2" t="str">
        <f t="shared" si="147"/>
        <v/>
      </c>
      <c r="Q1831">
        <v>60.65</v>
      </c>
      <c r="R1831">
        <v>60.65</v>
      </c>
      <c r="S1831" s="2">
        <f>IF(ISNUMBER(R1831),SUMIFS(R$1:$R1831,A$1:$A1831,A1831,K$1:$K1831,K1831,E$1:$E1831,E1831),"")</f>
        <v>991.7600000000001</v>
      </c>
      <c r="AC1831" s="2">
        <f t="shared" si="149"/>
        <v>288.81122479326206</v>
      </c>
      <c r="AD1831">
        <v>28.881122479326205</v>
      </c>
      <c r="AL1831" s="2" t="str">
        <f t="shared" si="148"/>
        <v/>
      </c>
      <c r="AT1831" s="2" t="str">
        <f t="shared" si="150"/>
        <v/>
      </c>
      <c r="AU1831" s="2" t="str">
        <f>IF(ISNUMBER(AT1831),SUMIFS($AT$1:AT1831,$A$1:A1831,A1831,$K$1:K1831,K1831,$E$1:E1831,E1831),"")</f>
        <v/>
      </c>
      <c r="AV1831">
        <f t="shared" si="151"/>
        <v>5</v>
      </c>
    </row>
    <row r="1832" spans="1:48" x14ac:dyDescent="0.25">
      <c r="A1832" s="4" t="s">
        <v>93</v>
      </c>
      <c r="B1832" s="4" t="s">
        <v>116</v>
      </c>
      <c r="C1832" t="s">
        <v>30</v>
      </c>
      <c r="D1832" s="3">
        <v>40647</v>
      </c>
      <c r="E1832">
        <v>3</v>
      </c>
      <c r="G1832" t="s">
        <v>107</v>
      </c>
      <c r="K1832" t="str">
        <f t="shared" si="146"/>
        <v>2010/11</v>
      </c>
      <c r="N1832" s="2" t="s">
        <v>20</v>
      </c>
      <c r="O1832" s="2" t="str">
        <f t="shared" si="147"/>
        <v/>
      </c>
      <c r="Q1832">
        <v>88.11</v>
      </c>
      <c r="R1832">
        <v>88.11</v>
      </c>
      <c r="S1832" s="2">
        <f>IF(ISNUMBER(R1832),SUMIFS(R$1:$R1832,A$1:$A1832,A1832,K$1:$K1832,K1832,E$1:$E1832,E1832),"")</f>
        <v>1078.0999999999999</v>
      </c>
      <c r="AC1832" s="2">
        <f t="shared" si="149"/>
        <v>419.55003633835747</v>
      </c>
      <c r="AD1832">
        <v>41.955003633835744</v>
      </c>
      <c r="AL1832" s="2" t="str">
        <f t="shared" si="148"/>
        <v/>
      </c>
      <c r="AT1832" s="2" t="str">
        <f t="shared" si="150"/>
        <v/>
      </c>
      <c r="AU1832" s="2" t="str">
        <f>IF(ISNUMBER(AT1832),SUMIFS($AT$1:AT1832,$A$1:A1832,A1832,$K$1:K1832,K1832,$E$1:E1832,E1832),"")</f>
        <v/>
      </c>
      <c r="AV1832">
        <f t="shared" si="151"/>
        <v>5</v>
      </c>
    </row>
    <row r="1833" spans="1:48" x14ac:dyDescent="0.25">
      <c r="A1833" s="4" t="s">
        <v>93</v>
      </c>
      <c r="B1833" s="4" t="s">
        <v>116</v>
      </c>
      <c r="C1833" t="s">
        <v>30</v>
      </c>
      <c r="D1833" s="3">
        <v>40647</v>
      </c>
      <c r="E1833">
        <v>4</v>
      </c>
      <c r="G1833" t="s">
        <v>107</v>
      </c>
      <c r="K1833" t="str">
        <f t="shared" si="146"/>
        <v>2010/11</v>
      </c>
      <c r="N1833" s="2" t="s">
        <v>20</v>
      </c>
      <c r="O1833" s="2" t="str">
        <f t="shared" si="147"/>
        <v/>
      </c>
      <c r="Q1833">
        <v>80.8</v>
      </c>
      <c r="R1833">
        <v>80.8</v>
      </c>
      <c r="S1833" s="2">
        <f>IF(ISNUMBER(R1833),SUMIFS(R$1:$R1833,A$1:$A1833,A1833,K$1:$K1833,K1833,E$1:$E1833,E1833),"")</f>
        <v>1233.31</v>
      </c>
      <c r="AC1833" s="2">
        <f t="shared" si="149"/>
        <v>384.76344417297179</v>
      </c>
      <c r="AD1833">
        <v>38.476344417297177</v>
      </c>
      <c r="AL1833" s="2" t="str">
        <f t="shared" si="148"/>
        <v/>
      </c>
      <c r="AT1833" s="2" t="str">
        <f t="shared" si="150"/>
        <v/>
      </c>
      <c r="AU1833" s="2" t="str">
        <f>IF(ISNUMBER(AT1833),SUMIFS($AT$1:AT1833,$A$1:A1833,A1833,$K$1:K1833,K1833,$E$1:E1833,E1833),"")</f>
        <v/>
      </c>
      <c r="AV1833">
        <f t="shared" si="151"/>
        <v>5</v>
      </c>
    </row>
    <row r="1834" spans="1:48" x14ac:dyDescent="0.25">
      <c r="A1834" s="4" t="s">
        <v>93</v>
      </c>
      <c r="B1834" s="4" t="s">
        <v>116</v>
      </c>
      <c r="C1834" t="s">
        <v>30</v>
      </c>
      <c r="D1834" s="3">
        <v>40647</v>
      </c>
      <c r="E1834">
        <v>5</v>
      </c>
      <c r="G1834" t="s">
        <v>107</v>
      </c>
      <c r="K1834" t="str">
        <f t="shared" si="146"/>
        <v>2010/11</v>
      </c>
      <c r="N1834" s="2" t="s">
        <v>20</v>
      </c>
      <c r="O1834" s="2" t="str">
        <f t="shared" si="147"/>
        <v/>
      </c>
      <c r="Q1834">
        <v>97.58</v>
      </c>
      <c r="R1834">
        <v>97.58</v>
      </c>
      <c r="S1834" s="2">
        <f>IF(ISNUMBER(R1834),SUMIFS(R$1:$R1834,A$1:$A1834,A1834,K$1:$K1834,K1834,E$1:$E1834,E1834),"")</f>
        <v>1302.3000000000002</v>
      </c>
      <c r="AC1834" s="2">
        <f t="shared" si="149"/>
        <v>464.65994166595362</v>
      </c>
      <c r="AD1834">
        <v>46.465994166595365</v>
      </c>
      <c r="AL1834" s="2" t="str">
        <f t="shared" si="148"/>
        <v/>
      </c>
      <c r="AT1834" s="2" t="str">
        <f t="shared" si="150"/>
        <v/>
      </c>
      <c r="AU1834" s="2" t="str">
        <f>IF(ISNUMBER(AT1834),SUMIFS($AT$1:AT1834,$A$1:A1834,A1834,$K$1:K1834,K1834,$E$1:E1834,E1834),"")</f>
        <v/>
      </c>
      <c r="AV1834">
        <f t="shared" si="151"/>
        <v>5</v>
      </c>
    </row>
    <row r="1835" spans="1:48" x14ac:dyDescent="0.25">
      <c r="A1835" s="4" t="s">
        <v>93</v>
      </c>
      <c r="B1835" s="4" t="s">
        <v>116</v>
      </c>
      <c r="C1835" t="s">
        <v>30</v>
      </c>
      <c r="D1835" s="3">
        <v>40675</v>
      </c>
      <c r="E1835">
        <v>1</v>
      </c>
      <c r="G1835" t="s">
        <v>107</v>
      </c>
      <c r="K1835" t="str">
        <f t="shared" si="146"/>
        <v>2010/11</v>
      </c>
      <c r="N1835" s="2" t="s">
        <v>20</v>
      </c>
      <c r="O1835" s="2" t="str">
        <f t="shared" si="147"/>
        <v/>
      </c>
      <c r="Q1835">
        <v>69.040000000000006</v>
      </c>
      <c r="R1835">
        <v>69.040000000000006</v>
      </c>
      <c r="S1835" s="2">
        <f>IF(ISNUMBER(R1835),SUMIFS(R$1:$R1835,A$1:$A1835,A1835,K$1:$K1835,K1835,E$1:$E1835,E1835),"")</f>
        <v>1171.9000000000001</v>
      </c>
      <c r="AC1835" s="2">
        <f t="shared" si="149"/>
        <v>246.55649333484379</v>
      </c>
      <c r="AD1835">
        <v>24.65564933348438</v>
      </c>
      <c r="AL1835" s="2" t="str">
        <f t="shared" si="148"/>
        <v/>
      </c>
      <c r="AT1835" s="2" t="str">
        <f t="shared" si="150"/>
        <v/>
      </c>
      <c r="AU1835" s="2" t="str">
        <f>IF(ISNUMBER(AT1835),SUMIFS($AT$1:AT1835,$A$1:A1835,A1835,$K$1:K1835,K1835,$E$1:E1835,E1835),"")</f>
        <v/>
      </c>
      <c r="AV1835">
        <f t="shared" si="151"/>
        <v>5</v>
      </c>
    </row>
    <row r="1836" spans="1:48" x14ac:dyDescent="0.25">
      <c r="A1836" s="4" t="s">
        <v>93</v>
      </c>
      <c r="B1836" s="4" t="s">
        <v>116</v>
      </c>
      <c r="C1836" t="s">
        <v>30</v>
      </c>
      <c r="D1836" s="3">
        <v>40675</v>
      </c>
      <c r="E1836">
        <v>2</v>
      </c>
      <c r="G1836" t="s">
        <v>107</v>
      </c>
      <c r="K1836" t="str">
        <f t="shared" si="146"/>
        <v>2010/11</v>
      </c>
      <c r="N1836" s="2" t="s">
        <v>20</v>
      </c>
      <c r="O1836" s="2" t="str">
        <f t="shared" si="147"/>
        <v/>
      </c>
      <c r="Q1836">
        <v>64.38</v>
      </c>
      <c r="R1836">
        <v>64.38</v>
      </c>
      <c r="S1836" s="2">
        <f>IF(ISNUMBER(R1836),SUMIFS(R$1:$R1836,A$1:$A1836,A1836,K$1:$K1836,K1836,E$1:$E1836,E1836),"")</f>
        <v>1056.1400000000001</v>
      </c>
      <c r="AC1836" s="2">
        <f t="shared" si="149"/>
        <v>229.93588326332085</v>
      </c>
      <c r="AD1836">
        <v>22.993588326332084</v>
      </c>
      <c r="AL1836" s="2" t="str">
        <f t="shared" si="148"/>
        <v/>
      </c>
      <c r="AT1836" s="2" t="str">
        <f t="shared" si="150"/>
        <v/>
      </c>
      <c r="AU1836" s="2" t="str">
        <f>IF(ISNUMBER(AT1836),SUMIFS($AT$1:AT1836,$A$1:A1836,A1836,$K$1:K1836,K1836,$E$1:E1836,E1836),"")</f>
        <v/>
      </c>
      <c r="AV1836">
        <f t="shared" si="151"/>
        <v>5</v>
      </c>
    </row>
    <row r="1837" spans="1:48" x14ac:dyDescent="0.25">
      <c r="A1837" s="4" t="s">
        <v>93</v>
      </c>
      <c r="B1837" s="4" t="s">
        <v>116</v>
      </c>
      <c r="C1837" t="s">
        <v>30</v>
      </c>
      <c r="D1837" s="3">
        <v>40675</v>
      </c>
      <c r="E1837">
        <v>3</v>
      </c>
      <c r="G1837" t="s">
        <v>107</v>
      </c>
      <c r="K1837" t="str">
        <f t="shared" si="146"/>
        <v>2010/11</v>
      </c>
      <c r="N1837" s="2" t="s">
        <v>20</v>
      </c>
      <c r="O1837" s="2" t="str">
        <f t="shared" si="147"/>
        <v/>
      </c>
      <c r="Q1837">
        <v>72.47</v>
      </c>
      <c r="R1837">
        <v>72.47</v>
      </c>
      <c r="S1837" s="2">
        <f>IF(ISNUMBER(R1837),SUMIFS(R$1:$R1837,A$1:$A1837,A1837,K$1:$K1837,K1837,E$1:$E1837,E1837),"")</f>
        <v>1150.57</v>
      </c>
      <c r="AC1837" s="2">
        <f t="shared" si="149"/>
        <v>258.80917267554588</v>
      </c>
      <c r="AD1837">
        <v>25.88091726755459</v>
      </c>
      <c r="AL1837" s="2" t="str">
        <f t="shared" si="148"/>
        <v/>
      </c>
      <c r="AT1837" s="2" t="str">
        <f t="shared" si="150"/>
        <v/>
      </c>
      <c r="AU1837" s="2" t="str">
        <f>IF(ISNUMBER(AT1837),SUMIFS($AT$1:AT1837,$A$1:A1837,A1837,$K$1:K1837,K1837,$E$1:E1837,E1837),"")</f>
        <v/>
      </c>
      <c r="AV1837">
        <f t="shared" si="151"/>
        <v>5</v>
      </c>
    </row>
    <row r="1838" spans="1:48" x14ac:dyDescent="0.25">
      <c r="A1838" s="4" t="s">
        <v>93</v>
      </c>
      <c r="B1838" s="4" t="s">
        <v>116</v>
      </c>
      <c r="C1838" t="s">
        <v>30</v>
      </c>
      <c r="D1838" s="3">
        <v>40675</v>
      </c>
      <c r="E1838">
        <v>4</v>
      </c>
      <c r="G1838" t="s">
        <v>107</v>
      </c>
      <c r="K1838" t="str">
        <f t="shared" si="146"/>
        <v>2010/11</v>
      </c>
      <c r="N1838" s="2" t="s">
        <v>20</v>
      </c>
      <c r="O1838" s="2" t="str">
        <f t="shared" si="147"/>
        <v/>
      </c>
      <c r="Q1838">
        <v>65.790000000000006</v>
      </c>
      <c r="R1838">
        <v>65.790000000000006</v>
      </c>
      <c r="S1838" s="2">
        <f>IF(ISNUMBER(R1838),SUMIFS(R$1:$R1838,A$1:$A1838,A1838,K$1:$K1838,K1838,E$1:$E1838,E1838),"")</f>
        <v>1299.0999999999999</v>
      </c>
      <c r="AC1838" s="2">
        <f t="shared" si="149"/>
        <v>234.96240601503757</v>
      </c>
      <c r="AD1838">
        <v>23.496240601503757</v>
      </c>
      <c r="AL1838" s="2" t="str">
        <f t="shared" si="148"/>
        <v/>
      </c>
      <c r="AT1838" s="2" t="str">
        <f t="shared" si="150"/>
        <v/>
      </c>
      <c r="AU1838" s="2" t="str">
        <f>IF(ISNUMBER(AT1838),SUMIFS($AT$1:AT1838,$A$1:A1838,A1838,$K$1:K1838,K1838,$E$1:E1838,E1838),"")</f>
        <v/>
      </c>
      <c r="AV1838">
        <f t="shared" si="151"/>
        <v>5</v>
      </c>
    </row>
    <row r="1839" spans="1:48" x14ac:dyDescent="0.25">
      <c r="A1839" s="4" t="s">
        <v>93</v>
      </c>
      <c r="B1839" s="4" t="s">
        <v>116</v>
      </c>
      <c r="C1839" t="s">
        <v>30</v>
      </c>
      <c r="D1839" s="3">
        <v>40675</v>
      </c>
      <c r="E1839">
        <v>5</v>
      </c>
      <c r="G1839" t="s">
        <v>107</v>
      </c>
      <c r="K1839" t="str">
        <f t="shared" si="146"/>
        <v>2010/11</v>
      </c>
      <c r="N1839" s="2" t="s">
        <v>20</v>
      </c>
      <c r="O1839" s="2" t="str">
        <f t="shared" si="147"/>
        <v/>
      </c>
      <c r="Q1839">
        <v>86.8</v>
      </c>
      <c r="R1839">
        <v>86.8</v>
      </c>
      <c r="S1839" s="2">
        <f>IF(ISNUMBER(R1839),SUMIFS(R$1:$R1839,A$1:$A1839,A1839,K$1:$K1839,K1839,E$1:$E1839,E1839),"")</f>
        <v>1389.1000000000001</v>
      </c>
      <c r="AC1839" s="2">
        <f t="shared" si="149"/>
        <v>310.00282907339147</v>
      </c>
      <c r="AD1839">
        <v>31.000282907339148</v>
      </c>
      <c r="AL1839" s="2" t="str">
        <f t="shared" si="148"/>
        <v/>
      </c>
      <c r="AT1839" s="2" t="str">
        <f t="shared" si="150"/>
        <v/>
      </c>
      <c r="AU1839" s="2" t="str">
        <f>IF(ISNUMBER(AT1839),SUMIFS($AT$1:AT1839,$A$1:A1839,A1839,$K$1:K1839,K1839,$E$1:E1839,E1839),"")</f>
        <v/>
      </c>
      <c r="AV1839">
        <f t="shared" si="151"/>
        <v>5</v>
      </c>
    </row>
    <row r="1840" spans="1:48" x14ac:dyDescent="0.25">
      <c r="A1840" s="4" t="s">
        <v>93</v>
      </c>
      <c r="B1840" s="4" t="s">
        <v>116</v>
      </c>
      <c r="C1840" t="s">
        <v>30</v>
      </c>
      <c r="D1840" s="3">
        <v>40717</v>
      </c>
      <c r="E1840">
        <v>1</v>
      </c>
      <c r="G1840" t="s">
        <v>107</v>
      </c>
      <c r="K1840" t="str">
        <f t="shared" ref="K1840:K1903" si="152">YEAR(D1840)+IF(MONTH(D1840)&lt;7,-1,0)&amp;"/"&amp;RIGHT(YEAR(D1840)+IF(MONTH(D1840)&lt;7,0,1),2)</f>
        <v>2010/11</v>
      </c>
      <c r="N1840" s="2" t="s">
        <v>20</v>
      </c>
      <c r="O1840" s="2" t="str">
        <f t="shared" ref="O1840:O1903" si="153">IF(ISNUMBER(P1840),P1840*10,"")</f>
        <v/>
      </c>
      <c r="Q1840">
        <v>84.33</v>
      </c>
      <c r="R1840">
        <v>84.33</v>
      </c>
      <c r="S1840" s="2">
        <f>IF(ISNUMBER(R1840),SUMIFS(R$1:$R1840,A$1:$A1840,A1840,K$1:$K1840,K1840,E$1:$E1840,E1840),"")</f>
        <v>1256.23</v>
      </c>
      <c r="AC1840" s="2">
        <f t="shared" si="149"/>
        <v>200.78168674086498</v>
      </c>
      <c r="AD1840">
        <v>20.078168674086498</v>
      </c>
      <c r="AL1840" s="2" t="str">
        <f t="shared" ref="AL1840:AL1903" si="154">IF(ISNUMBER(AM1840),AM1840,"")</f>
        <v/>
      </c>
      <c r="AT1840" s="2" t="str">
        <f t="shared" si="150"/>
        <v/>
      </c>
      <c r="AU1840" s="2" t="str">
        <f>IF(ISNUMBER(AT1840),SUMIFS($AT$1:AT1840,$A$1:A1840,A1840,$K$1:K1840,K1840,$E$1:E1840,E1840),"")</f>
        <v/>
      </c>
      <c r="AV1840">
        <f t="shared" si="151"/>
        <v>5</v>
      </c>
    </row>
    <row r="1841" spans="1:48" x14ac:dyDescent="0.25">
      <c r="A1841" s="4" t="s">
        <v>93</v>
      </c>
      <c r="B1841" s="4" t="s">
        <v>116</v>
      </c>
      <c r="C1841" t="s">
        <v>30</v>
      </c>
      <c r="D1841" s="3">
        <v>40717</v>
      </c>
      <c r="E1841">
        <v>2</v>
      </c>
      <c r="G1841" t="s">
        <v>107</v>
      </c>
      <c r="K1841" t="str">
        <f t="shared" si="152"/>
        <v>2010/11</v>
      </c>
      <c r="N1841" s="2" t="s">
        <v>20</v>
      </c>
      <c r="O1841" s="2" t="str">
        <f t="shared" si="153"/>
        <v/>
      </c>
      <c r="Q1841">
        <v>81.540000000000006</v>
      </c>
      <c r="R1841">
        <v>81.540000000000006</v>
      </c>
      <c r="S1841" s="2">
        <f>IF(ISNUMBER(R1841),SUMIFS(R$1:$R1841,A$1:$A1841,A1841,K$1:$K1841,K1841,E$1:$E1841,E1841),"")</f>
        <v>1137.68</v>
      </c>
      <c r="AC1841" s="2">
        <f t="shared" si="149"/>
        <v>194.14012833022861</v>
      </c>
      <c r="AD1841">
        <v>19.414012833022859</v>
      </c>
      <c r="AL1841" s="2" t="str">
        <f t="shared" si="154"/>
        <v/>
      </c>
      <c r="AT1841" s="2" t="str">
        <f t="shared" si="150"/>
        <v/>
      </c>
      <c r="AU1841" s="2" t="str">
        <f>IF(ISNUMBER(AT1841),SUMIFS($AT$1:AT1841,$A$1:A1841,A1841,$K$1:K1841,K1841,$E$1:E1841,E1841),"")</f>
        <v/>
      </c>
      <c r="AV1841">
        <f t="shared" si="151"/>
        <v>5</v>
      </c>
    </row>
    <row r="1842" spans="1:48" x14ac:dyDescent="0.25">
      <c r="A1842" s="4" t="s">
        <v>93</v>
      </c>
      <c r="B1842" s="4" t="s">
        <v>116</v>
      </c>
      <c r="C1842" t="s">
        <v>30</v>
      </c>
      <c r="D1842" s="3">
        <v>40717</v>
      </c>
      <c r="E1842">
        <v>3</v>
      </c>
      <c r="G1842" t="s">
        <v>107</v>
      </c>
      <c r="K1842" t="str">
        <f t="shared" si="152"/>
        <v>2010/11</v>
      </c>
      <c r="N1842" s="2" t="s">
        <v>20</v>
      </c>
      <c r="O1842" s="2" t="str">
        <f t="shared" si="153"/>
        <v/>
      </c>
      <c r="Q1842">
        <v>86.13</v>
      </c>
      <c r="R1842">
        <v>86.13</v>
      </c>
      <c r="S1842" s="2">
        <f>IF(ISNUMBER(R1842),SUMIFS(R$1:$R1842,A$1:$A1842,A1842,K$1:$K1842,K1842,E$1:$E1842,E1842),"")</f>
        <v>1236.6999999999998</v>
      </c>
      <c r="AC1842" s="2">
        <f t="shared" si="149"/>
        <v>205.0666641762935</v>
      </c>
      <c r="AD1842">
        <v>20.506666417629351</v>
      </c>
      <c r="AL1842" s="2" t="str">
        <f t="shared" si="154"/>
        <v/>
      </c>
      <c r="AT1842" s="2" t="str">
        <f t="shared" si="150"/>
        <v/>
      </c>
      <c r="AU1842" s="2" t="str">
        <f>IF(ISNUMBER(AT1842),SUMIFS($AT$1:AT1842,$A$1:A1842,A1842,$K$1:K1842,K1842,$E$1:E1842,E1842),"")</f>
        <v/>
      </c>
      <c r="AV1842">
        <f t="shared" si="151"/>
        <v>5</v>
      </c>
    </row>
    <row r="1843" spans="1:48" x14ac:dyDescent="0.25">
      <c r="A1843" s="4" t="s">
        <v>93</v>
      </c>
      <c r="B1843" s="4" t="s">
        <v>116</v>
      </c>
      <c r="C1843" t="s">
        <v>30</v>
      </c>
      <c r="D1843" s="3">
        <v>40717</v>
      </c>
      <c r="E1843">
        <v>4</v>
      </c>
      <c r="G1843" t="s">
        <v>107</v>
      </c>
      <c r="K1843" t="str">
        <f t="shared" si="152"/>
        <v>2010/11</v>
      </c>
      <c r="N1843" s="2" t="s">
        <v>20</v>
      </c>
      <c r="O1843" s="2" t="str">
        <f t="shared" si="153"/>
        <v/>
      </c>
      <c r="Q1843">
        <v>94.24</v>
      </c>
      <c r="R1843">
        <v>94.24</v>
      </c>
      <c r="S1843" s="2">
        <f>IF(ISNUMBER(R1843),SUMIFS(R$1:$R1843,A$1:$A1843,A1843,K$1:$K1843,K1843,E$1:$E1843,E1843),"")</f>
        <v>1393.34</v>
      </c>
      <c r="AC1843" s="2">
        <f t="shared" si="149"/>
        <v>224.38953771978692</v>
      </c>
      <c r="AD1843">
        <v>22.438953771978692</v>
      </c>
      <c r="AL1843" s="2" t="str">
        <f t="shared" si="154"/>
        <v/>
      </c>
      <c r="AT1843" s="2" t="str">
        <f t="shared" si="150"/>
        <v/>
      </c>
      <c r="AU1843" s="2" t="str">
        <f>IF(ISNUMBER(AT1843),SUMIFS($AT$1:AT1843,$A$1:A1843,A1843,$K$1:K1843,K1843,$E$1:E1843,E1843),"")</f>
        <v/>
      </c>
      <c r="AV1843">
        <f t="shared" si="151"/>
        <v>5</v>
      </c>
    </row>
    <row r="1844" spans="1:48" x14ac:dyDescent="0.25">
      <c r="A1844" s="4" t="s">
        <v>93</v>
      </c>
      <c r="B1844" s="4" t="s">
        <v>116</v>
      </c>
      <c r="C1844" t="s">
        <v>30</v>
      </c>
      <c r="D1844" s="3">
        <v>40717</v>
      </c>
      <c r="E1844">
        <v>5</v>
      </c>
      <c r="G1844" t="s">
        <v>107</v>
      </c>
      <c r="K1844" t="str">
        <f t="shared" si="152"/>
        <v>2010/11</v>
      </c>
      <c r="N1844" s="2" t="s">
        <v>20</v>
      </c>
      <c r="O1844" s="2" t="str">
        <f t="shared" si="153"/>
        <v/>
      </c>
      <c r="Q1844">
        <v>98.07</v>
      </c>
      <c r="R1844">
        <v>98.07</v>
      </c>
      <c r="S1844" s="2">
        <f>IF(ISNUMBER(R1844),SUMIFS(R$1:$R1844,A$1:$A1844,A1844,K$1:$K1844,K1844,E$1:$E1844,E1844),"")</f>
        <v>1487.17</v>
      </c>
      <c r="AC1844" s="2">
        <f t="shared" si="149"/>
        <v>233.50814037894617</v>
      </c>
      <c r="AD1844">
        <v>23.350814037894615</v>
      </c>
      <c r="AL1844" s="2" t="str">
        <f t="shared" si="154"/>
        <v/>
      </c>
      <c r="AT1844" s="2" t="str">
        <f t="shared" si="150"/>
        <v/>
      </c>
      <c r="AU1844" s="2" t="str">
        <f>IF(ISNUMBER(AT1844),SUMIFS($AT$1:AT1844,$A$1:A1844,A1844,$K$1:K1844,K1844,$E$1:E1844,E1844),"")</f>
        <v/>
      </c>
      <c r="AV1844">
        <f t="shared" si="151"/>
        <v>5</v>
      </c>
    </row>
    <row r="1845" spans="1:48" x14ac:dyDescent="0.25">
      <c r="A1845" s="4" t="s">
        <v>93</v>
      </c>
      <c r="B1845" s="4" t="s">
        <v>116</v>
      </c>
      <c r="C1845" t="s">
        <v>30</v>
      </c>
      <c r="D1845" s="3">
        <v>40829</v>
      </c>
      <c r="E1845">
        <v>1</v>
      </c>
      <c r="G1845" t="s">
        <v>107</v>
      </c>
      <c r="K1845" t="str">
        <f t="shared" si="152"/>
        <v>2011/12</v>
      </c>
      <c r="N1845" s="2" t="s">
        <v>20</v>
      </c>
      <c r="O1845" s="2" t="str">
        <f t="shared" si="153"/>
        <v/>
      </c>
      <c r="Q1845">
        <v>122.7</v>
      </c>
      <c r="R1845">
        <v>122.7</v>
      </c>
      <c r="S1845" s="2">
        <f>IF(ISNUMBER(R1845),SUMIFS(R$1:$R1845,A$1:$A1845,A1845,K$1:$K1845,K1845,E$1:$E1845,E1845),"")</f>
        <v>122.7</v>
      </c>
      <c r="AC1845" s="2">
        <f t="shared" si="149"/>
        <v>109.55739566419453</v>
      </c>
      <c r="AD1845">
        <v>10.955739566419453</v>
      </c>
      <c r="AL1845" s="2" t="str">
        <f t="shared" si="154"/>
        <v/>
      </c>
      <c r="AT1845" s="2" t="str">
        <f t="shared" si="150"/>
        <v/>
      </c>
      <c r="AU1845" s="2" t="str">
        <f>IF(ISNUMBER(AT1845),SUMIFS($AT$1:AT1845,$A$1:A1845,A1845,$K$1:K1845,K1845,$E$1:E1845,E1845),"")</f>
        <v/>
      </c>
      <c r="AV1845">
        <f t="shared" si="151"/>
        <v>5</v>
      </c>
    </row>
    <row r="1846" spans="1:48" x14ac:dyDescent="0.25">
      <c r="A1846" s="4" t="s">
        <v>93</v>
      </c>
      <c r="B1846" s="4" t="s">
        <v>116</v>
      </c>
      <c r="C1846" t="s">
        <v>30</v>
      </c>
      <c r="D1846" s="3">
        <v>40829</v>
      </c>
      <c r="E1846">
        <v>2</v>
      </c>
      <c r="G1846" t="s">
        <v>107</v>
      </c>
      <c r="K1846" t="str">
        <f t="shared" si="152"/>
        <v>2011/12</v>
      </c>
      <c r="N1846" s="2" t="s">
        <v>20</v>
      </c>
      <c r="O1846" s="2" t="str">
        <f t="shared" si="153"/>
        <v/>
      </c>
      <c r="Q1846">
        <v>124.54</v>
      </c>
      <c r="R1846">
        <v>124.54</v>
      </c>
      <c r="S1846" s="2">
        <f>IF(ISNUMBER(R1846),SUMIFS(R$1:$R1846,A$1:$A1846,A1846,K$1:$K1846,K1846,E$1:$E1846,E1846),"")</f>
        <v>124.54</v>
      </c>
      <c r="AC1846" s="2">
        <f t="shared" si="149"/>
        <v>111.200068113904</v>
      </c>
      <c r="AD1846">
        <v>11.1200068113904</v>
      </c>
      <c r="AL1846" s="2" t="str">
        <f t="shared" si="154"/>
        <v/>
      </c>
      <c r="AT1846" s="2" t="str">
        <f t="shared" si="150"/>
        <v/>
      </c>
      <c r="AU1846" s="2" t="str">
        <f>IF(ISNUMBER(AT1846),SUMIFS($AT$1:AT1846,$A$1:A1846,A1846,$K$1:K1846,K1846,$E$1:E1846,E1846),"")</f>
        <v/>
      </c>
      <c r="AV1846">
        <f t="shared" si="151"/>
        <v>5</v>
      </c>
    </row>
    <row r="1847" spans="1:48" x14ac:dyDescent="0.25">
      <c r="A1847" s="4" t="s">
        <v>93</v>
      </c>
      <c r="B1847" s="4" t="s">
        <v>116</v>
      </c>
      <c r="C1847" t="s">
        <v>30</v>
      </c>
      <c r="D1847" s="3">
        <v>40829</v>
      </c>
      <c r="E1847">
        <v>3</v>
      </c>
      <c r="G1847" t="s">
        <v>107</v>
      </c>
      <c r="K1847" t="str">
        <f t="shared" si="152"/>
        <v>2011/12</v>
      </c>
      <c r="N1847" s="2" t="s">
        <v>20</v>
      </c>
      <c r="O1847" s="2" t="str">
        <f t="shared" si="153"/>
        <v/>
      </c>
      <c r="Q1847">
        <v>183.08</v>
      </c>
      <c r="R1847">
        <v>183.08</v>
      </c>
      <c r="S1847" s="2">
        <f>IF(ISNUMBER(R1847),SUMIFS(R$1:$R1847,A$1:$A1847,A1847,K$1:$K1847,K1847,E$1:$E1847,E1847),"")</f>
        <v>183.08</v>
      </c>
      <c r="AC1847" s="2">
        <f t="shared" si="149"/>
        <v>163.45999701600564</v>
      </c>
      <c r="AD1847">
        <v>16.345999701600565</v>
      </c>
      <c r="AL1847" s="2" t="str">
        <f t="shared" si="154"/>
        <v/>
      </c>
      <c r="AT1847" s="2" t="str">
        <f t="shared" si="150"/>
        <v/>
      </c>
      <c r="AU1847" s="2" t="str">
        <f>IF(ISNUMBER(AT1847),SUMIFS($AT$1:AT1847,$A$1:A1847,A1847,$K$1:K1847,K1847,$E$1:E1847,E1847),"")</f>
        <v/>
      </c>
      <c r="AV1847">
        <f t="shared" si="151"/>
        <v>5</v>
      </c>
    </row>
    <row r="1848" spans="1:48" x14ac:dyDescent="0.25">
      <c r="A1848" s="4" t="s">
        <v>93</v>
      </c>
      <c r="B1848" s="4" t="s">
        <v>116</v>
      </c>
      <c r="C1848" t="s">
        <v>30</v>
      </c>
      <c r="D1848" s="3">
        <v>40829</v>
      </c>
      <c r="E1848">
        <v>4</v>
      </c>
      <c r="G1848" t="s">
        <v>107</v>
      </c>
      <c r="K1848" t="str">
        <f t="shared" si="152"/>
        <v>2011/12</v>
      </c>
      <c r="N1848" s="2" t="s">
        <v>20</v>
      </c>
      <c r="O1848" s="2" t="str">
        <f t="shared" si="153"/>
        <v/>
      </c>
      <c r="Q1848">
        <v>170.02</v>
      </c>
      <c r="R1848">
        <v>170.02</v>
      </c>
      <c r="S1848" s="2">
        <f>IF(ISNUMBER(R1848),SUMIFS(R$1:$R1848,A$1:$A1848,A1848,K$1:$K1848,K1848,E$1:$E1848,E1848),"")</f>
        <v>170.02</v>
      </c>
      <c r="AC1848" s="2">
        <f t="shared" si="149"/>
        <v>151.80099823803459</v>
      </c>
      <c r="AD1848">
        <v>15.180099823803459</v>
      </c>
      <c r="AL1848" s="2" t="str">
        <f t="shared" si="154"/>
        <v/>
      </c>
      <c r="AT1848" s="2" t="str">
        <f t="shared" si="150"/>
        <v/>
      </c>
      <c r="AU1848" s="2" t="str">
        <f>IF(ISNUMBER(AT1848),SUMIFS($AT$1:AT1848,$A$1:A1848,A1848,$K$1:K1848,K1848,$E$1:E1848,E1848),"")</f>
        <v/>
      </c>
      <c r="AV1848">
        <f t="shared" si="151"/>
        <v>5</v>
      </c>
    </row>
    <row r="1849" spans="1:48" x14ac:dyDescent="0.25">
      <c r="A1849" s="4" t="s">
        <v>93</v>
      </c>
      <c r="B1849" s="4" t="s">
        <v>116</v>
      </c>
      <c r="C1849" t="s">
        <v>30</v>
      </c>
      <c r="D1849" s="3">
        <v>40829</v>
      </c>
      <c r="E1849">
        <v>5</v>
      </c>
      <c r="G1849" t="s">
        <v>107</v>
      </c>
      <c r="K1849" t="str">
        <f t="shared" si="152"/>
        <v>2011/12</v>
      </c>
      <c r="N1849" s="2" t="s">
        <v>20</v>
      </c>
      <c r="O1849" s="2" t="str">
        <f t="shared" si="153"/>
        <v/>
      </c>
      <c r="Q1849">
        <v>170.55</v>
      </c>
      <c r="R1849">
        <v>170.55</v>
      </c>
      <c r="S1849" s="2">
        <f>IF(ISNUMBER(R1849),SUMIFS(R$1:$R1849,A$1:$A1849,A1849,K$1:$K1849,K1849,E$1:$E1849,E1849),"")</f>
        <v>170.55</v>
      </c>
      <c r="AC1849" s="2">
        <f t="shared" si="149"/>
        <v>152.2805846699197</v>
      </c>
      <c r="AD1849">
        <v>15.228058466991969</v>
      </c>
      <c r="AL1849" s="2" t="str">
        <f t="shared" si="154"/>
        <v/>
      </c>
      <c r="AT1849" s="2" t="str">
        <f t="shared" si="150"/>
        <v/>
      </c>
      <c r="AU1849" s="2" t="str">
        <f>IF(ISNUMBER(AT1849),SUMIFS($AT$1:AT1849,$A$1:A1849,A1849,$K$1:K1849,K1849,$E$1:E1849,E1849),"")</f>
        <v/>
      </c>
      <c r="AV1849">
        <f t="shared" si="151"/>
        <v>5</v>
      </c>
    </row>
    <row r="1850" spans="1:48" x14ac:dyDescent="0.25">
      <c r="A1850" s="4" t="s">
        <v>93</v>
      </c>
      <c r="B1850" s="4" t="s">
        <v>116</v>
      </c>
      <c r="C1850" t="s">
        <v>30</v>
      </c>
      <c r="D1850" s="3">
        <v>40864</v>
      </c>
      <c r="E1850">
        <v>1</v>
      </c>
      <c r="G1850" t="s">
        <v>107</v>
      </c>
      <c r="K1850" t="str">
        <f t="shared" si="152"/>
        <v>2011/12</v>
      </c>
      <c r="N1850" s="2" t="s">
        <v>20</v>
      </c>
      <c r="O1850" s="2" t="str">
        <f t="shared" si="153"/>
        <v/>
      </c>
      <c r="Q1850">
        <v>168.36</v>
      </c>
      <c r="R1850">
        <v>168.36</v>
      </c>
      <c r="S1850" s="2">
        <f>IF(ISNUMBER(R1850),SUMIFS(R$1:$R1850,A$1:$A1850,A1850,K$1:$K1850,K1850,E$1:$E1850,E1850),"")</f>
        <v>291.06</v>
      </c>
      <c r="AC1850" s="2">
        <f t="shared" si="149"/>
        <v>481.02898414782857</v>
      </c>
      <c r="AD1850">
        <v>48.102898414782857</v>
      </c>
      <c r="AL1850" s="2" t="str">
        <f t="shared" si="154"/>
        <v/>
      </c>
      <c r="AT1850" s="2" t="str">
        <f t="shared" si="150"/>
        <v/>
      </c>
      <c r="AU1850" s="2" t="str">
        <f>IF(ISNUMBER(AT1850),SUMIFS($AT$1:AT1850,$A$1:A1850,A1850,$K$1:K1850,K1850,$E$1:E1850,E1850),"")</f>
        <v/>
      </c>
      <c r="AV1850">
        <f t="shared" si="151"/>
        <v>5</v>
      </c>
    </row>
    <row r="1851" spans="1:48" x14ac:dyDescent="0.25">
      <c r="A1851" s="4" t="s">
        <v>93</v>
      </c>
      <c r="B1851" s="4" t="s">
        <v>116</v>
      </c>
      <c r="C1851" t="s">
        <v>30</v>
      </c>
      <c r="D1851" s="3">
        <v>40864</v>
      </c>
      <c r="E1851">
        <v>2</v>
      </c>
      <c r="G1851" t="s">
        <v>107</v>
      </c>
      <c r="K1851" t="str">
        <f t="shared" si="152"/>
        <v>2011/12</v>
      </c>
      <c r="N1851" s="2" t="s">
        <v>20</v>
      </c>
      <c r="O1851" s="2" t="str">
        <f t="shared" si="153"/>
        <v/>
      </c>
      <c r="Q1851">
        <v>175.6</v>
      </c>
      <c r="R1851">
        <v>175.6</v>
      </c>
      <c r="S1851" s="2">
        <f>IF(ISNUMBER(R1851),SUMIFS(R$1:$R1851,A$1:$A1851,A1851,K$1:$K1851,K1851,E$1:$E1851,E1851),"")</f>
        <v>300.14</v>
      </c>
      <c r="AC1851" s="2">
        <f t="shared" si="149"/>
        <v>501.70878718868863</v>
      </c>
      <c r="AD1851">
        <v>50.170878718868863</v>
      </c>
      <c r="AL1851" s="2" t="str">
        <f t="shared" si="154"/>
        <v/>
      </c>
      <c r="AT1851" s="2" t="str">
        <f t="shared" si="150"/>
        <v/>
      </c>
      <c r="AU1851" s="2" t="str">
        <f>IF(ISNUMBER(AT1851),SUMIFS($AT$1:AT1851,$A$1:A1851,A1851,$K$1:K1851,K1851,$E$1:E1851,E1851),"")</f>
        <v/>
      </c>
      <c r="AV1851">
        <f t="shared" si="151"/>
        <v>5</v>
      </c>
    </row>
    <row r="1852" spans="1:48" x14ac:dyDescent="0.25">
      <c r="A1852" s="4" t="s">
        <v>93</v>
      </c>
      <c r="B1852" s="4" t="s">
        <v>116</v>
      </c>
      <c r="C1852" t="s">
        <v>30</v>
      </c>
      <c r="D1852" s="3">
        <v>40864</v>
      </c>
      <c r="E1852">
        <v>3</v>
      </c>
      <c r="G1852" t="s">
        <v>107</v>
      </c>
      <c r="K1852" t="str">
        <f t="shared" si="152"/>
        <v>2011/12</v>
      </c>
      <c r="N1852" s="2" t="s">
        <v>20</v>
      </c>
      <c r="O1852" s="2" t="str">
        <f t="shared" si="153"/>
        <v/>
      </c>
      <c r="Q1852">
        <v>258.13</v>
      </c>
      <c r="R1852">
        <v>258.13</v>
      </c>
      <c r="S1852" s="2">
        <f>IF(ISNUMBER(R1852),SUMIFS(R$1:$R1852,A$1:$A1852,A1852,K$1:$K1852,K1852,E$1:$E1852,E1852),"")</f>
        <v>441.21000000000004</v>
      </c>
      <c r="AC1852" s="2">
        <f t="shared" si="149"/>
        <v>737.50448917133781</v>
      </c>
      <c r="AD1852">
        <v>73.750448917133781</v>
      </c>
      <c r="AL1852" s="2" t="str">
        <f t="shared" si="154"/>
        <v/>
      </c>
      <c r="AT1852" s="2" t="str">
        <f t="shared" si="150"/>
        <v/>
      </c>
      <c r="AU1852" s="2" t="str">
        <f>IF(ISNUMBER(AT1852),SUMIFS($AT$1:AT1852,$A$1:A1852,A1852,$K$1:K1852,K1852,$E$1:E1852,E1852),"")</f>
        <v/>
      </c>
      <c r="AV1852">
        <f t="shared" si="151"/>
        <v>5</v>
      </c>
    </row>
    <row r="1853" spans="1:48" x14ac:dyDescent="0.25">
      <c r="A1853" s="4" t="s">
        <v>93</v>
      </c>
      <c r="B1853" s="4" t="s">
        <v>116</v>
      </c>
      <c r="C1853" t="s">
        <v>30</v>
      </c>
      <c r="D1853" s="3">
        <v>40864</v>
      </c>
      <c r="E1853">
        <v>4</v>
      </c>
      <c r="G1853" t="s">
        <v>107</v>
      </c>
      <c r="K1853" t="str">
        <f t="shared" si="152"/>
        <v>2011/12</v>
      </c>
      <c r="N1853" s="2" t="s">
        <v>20</v>
      </c>
      <c r="O1853" s="2" t="str">
        <f t="shared" si="153"/>
        <v/>
      </c>
      <c r="Q1853">
        <v>251.23</v>
      </c>
      <c r="R1853">
        <v>251.23</v>
      </c>
      <c r="S1853" s="2">
        <f>IF(ISNUMBER(R1853),SUMIFS(R$1:$R1853,A$1:$A1853,A1853,K$1:$K1853,K1853,E$1:$E1853,E1853),"")</f>
        <v>421.25</v>
      </c>
      <c r="AC1853" s="2">
        <f t="shared" si="149"/>
        <v>717.8044405068224</v>
      </c>
      <c r="AD1853">
        <v>71.780444050682235</v>
      </c>
      <c r="AL1853" s="2" t="str">
        <f t="shared" si="154"/>
        <v/>
      </c>
      <c r="AT1853" s="2" t="str">
        <f t="shared" si="150"/>
        <v/>
      </c>
      <c r="AU1853" s="2" t="str">
        <f>IF(ISNUMBER(AT1853),SUMIFS($AT$1:AT1853,$A$1:A1853,A1853,$K$1:K1853,K1853,$E$1:E1853,E1853),"")</f>
        <v/>
      </c>
      <c r="AV1853">
        <f t="shared" si="151"/>
        <v>5</v>
      </c>
    </row>
    <row r="1854" spans="1:48" x14ac:dyDescent="0.25">
      <c r="A1854" s="4" t="s">
        <v>93</v>
      </c>
      <c r="B1854" s="4" t="s">
        <v>116</v>
      </c>
      <c r="C1854" t="s">
        <v>30</v>
      </c>
      <c r="D1854" s="3">
        <v>40864</v>
      </c>
      <c r="E1854">
        <v>5</v>
      </c>
      <c r="G1854" t="s">
        <v>107</v>
      </c>
      <c r="K1854" t="str">
        <f t="shared" si="152"/>
        <v>2011/12</v>
      </c>
      <c r="N1854" s="2" t="s">
        <v>20</v>
      </c>
      <c r="O1854" s="2" t="str">
        <f t="shared" si="153"/>
        <v/>
      </c>
      <c r="Q1854">
        <v>252.09</v>
      </c>
      <c r="R1854">
        <v>252.09</v>
      </c>
      <c r="S1854" s="2">
        <f>IF(ISNUMBER(R1854),SUMIFS(R$1:$R1854,A$1:$A1854,A1854,K$1:$K1854,K1854,E$1:$E1854,E1854),"")</f>
        <v>422.64</v>
      </c>
      <c r="AC1854" s="2">
        <f t="shared" si="149"/>
        <v>720.24361180987694</v>
      </c>
      <c r="AD1854">
        <v>72.024361180987697</v>
      </c>
      <c r="AL1854" s="2" t="str">
        <f t="shared" si="154"/>
        <v/>
      </c>
      <c r="AT1854" s="2" t="str">
        <f t="shared" si="150"/>
        <v/>
      </c>
      <c r="AU1854" s="2" t="str">
        <f>IF(ISNUMBER(AT1854),SUMIFS($AT$1:AT1854,$A$1:A1854,A1854,$K$1:K1854,K1854,$E$1:E1854,E1854),"")</f>
        <v/>
      </c>
      <c r="AV1854">
        <f t="shared" si="151"/>
        <v>5</v>
      </c>
    </row>
    <row r="1855" spans="1:48" x14ac:dyDescent="0.25">
      <c r="A1855" s="4" t="s">
        <v>93</v>
      </c>
      <c r="B1855" s="4" t="s">
        <v>116</v>
      </c>
      <c r="C1855" t="s">
        <v>30</v>
      </c>
      <c r="D1855" s="3">
        <v>40899</v>
      </c>
      <c r="E1855">
        <v>1</v>
      </c>
      <c r="G1855" t="s">
        <v>107</v>
      </c>
      <c r="K1855" t="str">
        <f t="shared" si="152"/>
        <v>2011/12</v>
      </c>
      <c r="N1855" s="2" t="s">
        <v>20</v>
      </c>
      <c r="O1855" s="2" t="str">
        <f t="shared" si="153"/>
        <v/>
      </c>
      <c r="Q1855">
        <v>192.46</v>
      </c>
      <c r="R1855">
        <v>192.46</v>
      </c>
      <c r="S1855" s="2">
        <f>IF(ISNUMBER(R1855),SUMIFS(R$1:$R1855,A$1:$A1855,A1855,K$1:$K1855,K1855,E$1:$E1855,E1855),"")</f>
        <v>483.52</v>
      </c>
      <c r="AC1855" s="2">
        <f t="shared" si="149"/>
        <v>549.89853716510947</v>
      </c>
      <c r="AD1855">
        <v>54.989853716510943</v>
      </c>
      <c r="AL1855" s="2" t="str">
        <f t="shared" si="154"/>
        <v/>
      </c>
      <c r="AT1855" s="2" t="str">
        <f t="shared" si="150"/>
        <v/>
      </c>
      <c r="AU1855" s="2" t="str">
        <f>IF(ISNUMBER(AT1855),SUMIFS($AT$1:AT1855,$A$1:A1855,A1855,$K$1:K1855,K1855,$E$1:E1855,E1855),"")</f>
        <v/>
      </c>
      <c r="AV1855">
        <f t="shared" si="151"/>
        <v>5</v>
      </c>
    </row>
    <row r="1856" spans="1:48" x14ac:dyDescent="0.25">
      <c r="A1856" s="4" t="s">
        <v>93</v>
      </c>
      <c r="B1856" s="4" t="s">
        <v>116</v>
      </c>
      <c r="C1856" t="s">
        <v>30</v>
      </c>
      <c r="D1856" s="3">
        <v>40899</v>
      </c>
      <c r="E1856">
        <v>2</v>
      </c>
      <c r="G1856" t="s">
        <v>107</v>
      </c>
      <c r="K1856" t="str">
        <f t="shared" si="152"/>
        <v>2011/12</v>
      </c>
      <c r="N1856" s="2" t="s">
        <v>20</v>
      </c>
      <c r="O1856" s="2" t="str">
        <f t="shared" si="153"/>
        <v/>
      </c>
      <c r="Q1856">
        <v>122.36</v>
      </c>
      <c r="R1856">
        <v>122.36</v>
      </c>
      <c r="S1856" s="2">
        <f>IF(ISNUMBER(R1856),SUMIFS(R$1:$R1856,A$1:$A1856,A1856,K$1:$K1856,K1856,E$1:$E1856,E1856),"")</f>
        <v>422.5</v>
      </c>
      <c r="AC1856" s="2">
        <f t="shared" si="149"/>
        <v>349.61188335725626</v>
      </c>
      <c r="AD1856">
        <v>34.961188335725623</v>
      </c>
      <c r="AL1856" s="2" t="str">
        <f t="shared" si="154"/>
        <v/>
      </c>
      <c r="AT1856" s="2" t="str">
        <f t="shared" si="150"/>
        <v/>
      </c>
      <c r="AU1856" s="2" t="str">
        <f>IF(ISNUMBER(AT1856),SUMIFS($AT$1:AT1856,$A$1:A1856,A1856,$K$1:K1856,K1856,$E$1:E1856,E1856),"")</f>
        <v/>
      </c>
      <c r="AV1856">
        <f t="shared" si="151"/>
        <v>5</v>
      </c>
    </row>
    <row r="1857" spans="1:48" x14ac:dyDescent="0.25">
      <c r="A1857" s="4" t="s">
        <v>93</v>
      </c>
      <c r="B1857" s="4" t="s">
        <v>116</v>
      </c>
      <c r="C1857" t="s">
        <v>30</v>
      </c>
      <c r="D1857" s="3">
        <v>40899</v>
      </c>
      <c r="E1857">
        <v>3</v>
      </c>
      <c r="G1857" t="s">
        <v>107</v>
      </c>
      <c r="K1857" t="str">
        <f t="shared" si="152"/>
        <v>2011/12</v>
      </c>
      <c r="N1857" s="2" t="s">
        <v>20</v>
      </c>
      <c r="O1857" s="2" t="str">
        <f t="shared" si="153"/>
        <v/>
      </c>
      <c r="Q1857">
        <v>141.16</v>
      </c>
      <c r="R1857">
        <v>141.16</v>
      </c>
      <c r="S1857" s="2">
        <f>IF(ISNUMBER(R1857),SUMIFS(R$1:$R1857,A$1:$A1857,A1857,K$1:$K1857,K1857,E$1:$E1857,E1857),"")</f>
        <v>582.37</v>
      </c>
      <c r="AC1857" s="2">
        <f t="shared" si="149"/>
        <v>403.3218877265831</v>
      </c>
      <c r="AD1857">
        <v>40.332188772658313</v>
      </c>
      <c r="AL1857" s="2" t="str">
        <f t="shared" si="154"/>
        <v/>
      </c>
      <c r="AT1857" s="2" t="str">
        <f t="shared" si="150"/>
        <v/>
      </c>
      <c r="AU1857" s="2" t="str">
        <f>IF(ISNUMBER(AT1857),SUMIFS($AT$1:AT1857,$A$1:A1857,A1857,$K$1:K1857,K1857,$E$1:E1857,E1857),"")</f>
        <v/>
      </c>
      <c r="AV1857">
        <f t="shared" si="151"/>
        <v>5</v>
      </c>
    </row>
    <row r="1858" spans="1:48" x14ac:dyDescent="0.25">
      <c r="A1858" s="4" t="s">
        <v>93</v>
      </c>
      <c r="B1858" s="4" t="s">
        <v>116</v>
      </c>
      <c r="C1858" t="s">
        <v>30</v>
      </c>
      <c r="D1858" s="3">
        <v>40899</v>
      </c>
      <c r="E1858">
        <v>4</v>
      </c>
      <c r="G1858" t="s">
        <v>107</v>
      </c>
      <c r="K1858" t="str">
        <f t="shared" si="152"/>
        <v>2011/12</v>
      </c>
      <c r="N1858" s="2" t="s">
        <v>20</v>
      </c>
      <c r="O1858" s="2" t="str">
        <f t="shared" si="153"/>
        <v/>
      </c>
      <c r="Q1858">
        <v>155.08000000000001</v>
      </c>
      <c r="R1858">
        <v>155.08000000000001</v>
      </c>
      <c r="S1858" s="2">
        <f>IF(ISNUMBER(R1858),SUMIFS(R$1:$R1858,A$1:$A1858,A1858,K$1:$K1858,K1858,E$1:$E1858,E1858),"")</f>
        <v>576.33000000000004</v>
      </c>
      <c r="AC1858" s="2">
        <f t="shared" ref="AC1858:AC1921" si="155">IF(ISNUMBER(AD1858),AD1858*10,"")</f>
        <v>443.08657789303732</v>
      </c>
      <c r="AD1858">
        <v>44.30865778930373</v>
      </c>
      <c r="AL1858" s="2" t="str">
        <f t="shared" si="154"/>
        <v/>
      </c>
      <c r="AT1858" s="2" t="str">
        <f t="shared" ref="AT1858:AT1921" si="156">IF(AND(ISNUMBER(AL1858),ISNUMBER(R1858)),ROUND(R1858*AL1858,3),"")</f>
        <v/>
      </c>
      <c r="AU1858" s="2" t="str">
        <f>IF(ISNUMBER(AT1858),SUMIFS($AT$1:AT1858,$A$1:A1858,A1858,$K$1:K1858,K1858,$E$1:E1858,E1858),"")</f>
        <v/>
      </c>
      <c r="AV1858">
        <f t="shared" ref="AV1858:AV1921" si="157">COUNT(P1858:AU1858)</f>
        <v>5</v>
      </c>
    </row>
    <row r="1859" spans="1:48" x14ac:dyDescent="0.25">
      <c r="A1859" s="4" t="s">
        <v>93</v>
      </c>
      <c r="B1859" s="4" t="s">
        <v>116</v>
      </c>
      <c r="C1859" t="s">
        <v>30</v>
      </c>
      <c r="D1859" s="3">
        <v>40899</v>
      </c>
      <c r="E1859">
        <v>5</v>
      </c>
      <c r="G1859" t="s">
        <v>107</v>
      </c>
      <c r="K1859" t="str">
        <f t="shared" si="152"/>
        <v>2011/12</v>
      </c>
      <c r="N1859" s="2" t="s">
        <v>20</v>
      </c>
      <c r="O1859" s="2" t="str">
        <f t="shared" si="153"/>
        <v/>
      </c>
      <c r="Q1859">
        <v>147.74</v>
      </c>
      <c r="R1859">
        <v>147.74</v>
      </c>
      <c r="S1859" s="2">
        <f>IF(ISNUMBER(R1859),SUMIFS(R$1:$R1859,A$1:$A1859,A1859,K$1:$K1859,K1859,E$1:$E1859,E1859),"")</f>
        <v>570.38</v>
      </c>
      <c r="AC1859" s="2">
        <f t="shared" si="155"/>
        <v>422.10454011654952</v>
      </c>
      <c r="AD1859">
        <v>42.210454011654953</v>
      </c>
      <c r="AL1859" s="2" t="str">
        <f t="shared" si="154"/>
        <v/>
      </c>
      <c r="AT1859" s="2" t="str">
        <f t="shared" si="156"/>
        <v/>
      </c>
      <c r="AU1859" s="2" t="str">
        <f>IF(ISNUMBER(AT1859),SUMIFS($AT$1:AT1859,$A$1:A1859,A1859,$K$1:K1859,K1859,$E$1:E1859,E1859),"")</f>
        <v/>
      </c>
      <c r="AV1859">
        <f t="shared" si="157"/>
        <v>5</v>
      </c>
    </row>
    <row r="1860" spans="1:48" x14ac:dyDescent="0.25">
      <c r="A1860" s="4" t="s">
        <v>93</v>
      </c>
      <c r="B1860" s="4" t="s">
        <v>116</v>
      </c>
      <c r="C1860" t="s">
        <v>30</v>
      </c>
      <c r="D1860" s="3">
        <v>40920</v>
      </c>
      <c r="E1860">
        <v>1</v>
      </c>
      <c r="G1860" t="s">
        <v>107</v>
      </c>
      <c r="K1860" t="str">
        <f t="shared" si="152"/>
        <v>2011/12</v>
      </c>
      <c r="N1860" s="2" t="s">
        <v>20</v>
      </c>
      <c r="O1860" s="2" t="str">
        <f t="shared" si="153"/>
        <v/>
      </c>
      <c r="Q1860">
        <v>123.75</v>
      </c>
      <c r="R1860">
        <v>123.75</v>
      </c>
      <c r="S1860" s="2">
        <f>IF(ISNUMBER(R1860),SUMIFS(R$1:$R1860,A$1:$A1860,A1860,K$1:$K1860,K1860,E$1:$E1860,E1860),"")</f>
        <v>607.27</v>
      </c>
      <c r="AC1860" s="2">
        <f t="shared" si="155"/>
        <v>589.26281342590539</v>
      </c>
      <c r="AD1860">
        <v>58.926281342590542</v>
      </c>
      <c r="AL1860" s="2" t="str">
        <f t="shared" si="154"/>
        <v/>
      </c>
      <c r="AT1860" s="2" t="str">
        <f t="shared" si="156"/>
        <v/>
      </c>
      <c r="AU1860" s="2" t="str">
        <f>IF(ISNUMBER(AT1860),SUMIFS($AT$1:AT1860,$A$1:A1860,A1860,$K$1:K1860,K1860,$E$1:E1860,E1860),"")</f>
        <v/>
      </c>
      <c r="AV1860">
        <f t="shared" si="157"/>
        <v>5</v>
      </c>
    </row>
    <row r="1861" spans="1:48" x14ac:dyDescent="0.25">
      <c r="A1861" s="4" t="s">
        <v>93</v>
      </c>
      <c r="B1861" s="4" t="s">
        <v>116</v>
      </c>
      <c r="C1861" t="s">
        <v>30</v>
      </c>
      <c r="D1861" s="3">
        <v>40920</v>
      </c>
      <c r="E1861">
        <v>2</v>
      </c>
      <c r="G1861" t="s">
        <v>107</v>
      </c>
      <c r="K1861" t="str">
        <f t="shared" si="152"/>
        <v>2011/12</v>
      </c>
      <c r="N1861" s="2" t="s">
        <v>20</v>
      </c>
      <c r="O1861" s="2" t="str">
        <f t="shared" si="153"/>
        <v/>
      </c>
      <c r="Q1861">
        <v>134.87</v>
      </c>
      <c r="R1861">
        <v>134.87</v>
      </c>
      <c r="S1861" s="2">
        <f>IF(ISNUMBER(R1861),SUMIFS(R$1:$R1861,A$1:$A1861,A1861,K$1:$K1861,K1861,E$1:$E1861,E1861),"")</f>
        <v>557.37</v>
      </c>
      <c r="AC1861" s="2">
        <f t="shared" si="155"/>
        <v>642.25372527642196</v>
      </c>
      <c r="AD1861">
        <v>64.225372527642193</v>
      </c>
      <c r="AL1861" s="2" t="str">
        <f t="shared" si="154"/>
        <v/>
      </c>
      <c r="AT1861" s="2" t="str">
        <f t="shared" si="156"/>
        <v/>
      </c>
      <c r="AU1861" s="2" t="str">
        <f>IF(ISNUMBER(AT1861),SUMIFS($AT$1:AT1861,$A$1:A1861,A1861,$K$1:K1861,K1861,$E$1:E1861,E1861),"")</f>
        <v/>
      </c>
      <c r="AV1861">
        <f t="shared" si="157"/>
        <v>5</v>
      </c>
    </row>
    <row r="1862" spans="1:48" x14ac:dyDescent="0.25">
      <c r="A1862" s="4" t="s">
        <v>93</v>
      </c>
      <c r="B1862" s="4" t="s">
        <v>116</v>
      </c>
      <c r="C1862" t="s">
        <v>30</v>
      </c>
      <c r="D1862" s="3">
        <v>40920</v>
      </c>
      <c r="E1862">
        <v>3</v>
      </c>
      <c r="G1862" t="s">
        <v>107</v>
      </c>
      <c r="K1862" t="str">
        <f t="shared" si="152"/>
        <v>2011/12</v>
      </c>
      <c r="N1862" s="2" t="s">
        <v>20</v>
      </c>
      <c r="O1862" s="2" t="str">
        <f t="shared" si="153"/>
        <v/>
      </c>
      <c r="Q1862">
        <v>149.57</v>
      </c>
      <c r="R1862">
        <v>149.57</v>
      </c>
      <c r="S1862" s="2">
        <f>IF(ISNUMBER(R1862),SUMIFS(R$1:$R1862,A$1:$A1862,A1862,K$1:$K1862,K1862,E$1:$E1862,E1862),"")</f>
        <v>731.94</v>
      </c>
      <c r="AC1862" s="2">
        <f t="shared" si="155"/>
        <v>712.25339836744286</v>
      </c>
      <c r="AD1862">
        <v>71.225339836744283</v>
      </c>
      <c r="AL1862" s="2" t="str">
        <f t="shared" si="154"/>
        <v/>
      </c>
      <c r="AT1862" s="2" t="str">
        <f t="shared" si="156"/>
        <v/>
      </c>
      <c r="AU1862" s="2" t="str">
        <f>IF(ISNUMBER(AT1862),SUMIFS($AT$1:AT1862,$A$1:A1862,A1862,$K$1:K1862,K1862,$E$1:E1862,E1862),"")</f>
        <v/>
      </c>
      <c r="AV1862">
        <f t="shared" si="157"/>
        <v>5</v>
      </c>
    </row>
    <row r="1863" spans="1:48" x14ac:dyDescent="0.25">
      <c r="A1863" s="4" t="s">
        <v>93</v>
      </c>
      <c r="B1863" s="4" t="s">
        <v>116</v>
      </c>
      <c r="C1863" t="s">
        <v>30</v>
      </c>
      <c r="D1863" s="3">
        <v>40920</v>
      </c>
      <c r="E1863">
        <v>4</v>
      </c>
      <c r="G1863" t="s">
        <v>107</v>
      </c>
      <c r="K1863" t="str">
        <f t="shared" si="152"/>
        <v>2011/12</v>
      </c>
      <c r="N1863" s="2" t="s">
        <v>20</v>
      </c>
      <c r="O1863" s="2" t="str">
        <f t="shared" si="153"/>
        <v/>
      </c>
      <c r="Q1863">
        <v>140.22999999999999</v>
      </c>
      <c r="R1863">
        <v>140.22999999999999</v>
      </c>
      <c r="S1863" s="2">
        <f>IF(ISNUMBER(R1863),SUMIFS(R$1:$R1863,A$1:$A1863,A1863,K$1:$K1863,K1863,E$1:$E1863,E1863),"")</f>
        <v>716.56000000000006</v>
      </c>
      <c r="AC1863" s="2">
        <f t="shared" si="155"/>
        <v>667.76428934322507</v>
      </c>
      <c r="AD1863">
        <v>66.77642893432251</v>
      </c>
      <c r="AL1863" s="2" t="str">
        <f t="shared" si="154"/>
        <v/>
      </c>
      <c r="AT1863" s="2" t="str">
        <f t="shared" si="156"/>
        <v/>
      </c>
      <c r="AU1863" s="2" t="str">
        <f>IF(ISNUMBER(AT1863),SUMIFS($AT$1:AT1863,$A$1:A1863,A1863,$K$1:K1863,K1863,$E$1:E1863,E1863),"")</f>
        <v/>
      </c>
      <c r="AV1863">
        <f t="shared" si="157"/>
        <v>5</v>
      </c>
    </row>
    <row r="1864" spans="1:48" x14ac:dyDescent="0.25">
      <c r="A1864" s="4" t="s">
        <v>93</v>
      </c>
      <c r="B1864" s="4" t="s">
        <v>116</v>
      </c>
      <c r="C1864" t="s">
        <v>30</v>
      </c>
      <c r="D1864" s="3">
        <v>40920</v>
      </c>
      <c r="E1864">
        <v>5</v>
      </c>
      <c r="G1864" t="s">
        <v>107</v>
      </c>
      <c r="K1864" t="str">
        <f t="shared" si="152"/>
        <v>2011/12</v>
      </c>
      <c r="N1864" s="2" t="s">
        <v>20</v>
      </c>
      <c r="O1864" s="2" t="str">
        <f t="shared" si="153"/>
        <v/>
      </c>
      <c r="Q1864">
        <v>144.76</v>
      </c>
      <c r="R1864">
        <v>144.76</v>
      </c>
      <c r="S1864" s="2">
        <f>IF(ISNUMBER(R1864),SUMIFS(R$1:$R1864,A$1:$A1864,A1864,K$1:$K1864,K1864,E$1:$E1864,E1864),"")</f>
        <v>715.14</v>
      </c>
      <c r="AC1864" s="2">
        <f t="shared" si="155"/>
        <v>689.35344782145762</v>
      </c>
      <c r="AD1864">
        <v>68.935344782145762</v>
      </c>
      <c r="AL1864" s="2" t="str">
        <f t="shared" si="154"/>
        <v/>
      </c>
      <c r="AT1864" s="2" t="str">
        <f t="shared" si="156"/>
        <v/>
      </c>
      <c r="AU1864" s="2" t="str">
        <f>IF(ISNUMBER(AT1864),SUMIFS($AT$1:AT1864,$A$1:A1864,A1864,$K$1:K1864,K1864,$E$1:E1864,E1864),"")</f>
        <v/>
      </c>
      <c r="AV1864">
        <f t="shared" si="157"/>
        <v>5</v>
      </c>
    </row>
    <row r="1865" spans="1:48" x14ac:dyDescent="0.25">
      <c r="A1865" s="4" t="s">
        <v>93</v>
      </c>
      <c r="B1865" s="4" t="s">
        <v>116</v>
      </c>
      <c r="C1865" t="s">
        <v>30</v>
      </c>
      <c r="D1865" s="3">
        <v>40948</v>
      </c>
      <c r="E1865">
        <v>1</v>
      </c>
      <c r="G1865" t="s">
        <v>107</v>
      </c>
      <c r="K1865" t="str">
        <f t="shared" si="152"/>
        <v>2011/12</v>
      </c>
      <c r="N1865" s="2" t="s">
        <v>20</v>
      </c>
      <c r="O1865" s="2" t="str">
        <f t="shared" si="153"/>
        <v/>
      </c>
      <c r="Q1865">
        <v>114.93</v>
      </c>
      <c r="R1865">
        <v>114.93</v>
      </c>
      <c r="S1865" s="2">
        <f>IF(ISNUMBER(R1865),SUMIFS(R$1:$R1865,A$1:$A1865,A1865,K$1:$K1865,K1865,E$1:$E1865,E1865),"")</f>
        <v>722.2</v>
      </c>
      <c r="AC1865" s="2">
        <f t="shared" si="155"/>
        <v>410.44977363794123</v>
      </c>
      <c r="AD1865">
        <v>41.044977363794125</v>
      </c>
      <c r="AL1865" s="2" t="str">
        <f t="shared" si="154"/>
        <v/>
      </c>
      <c r="AT1865" s="2" t="str">
        <f t="shared" si="156"/>
        <v/>
      </c>
      <c r="AU1865" s="2" t="str">
        <f>IF(ISNUMBER(AT1865),SUMIFS($AT$1:AT1865,$A$1:A1865,A1865,$K$1:K1865,K1865,$E$1:E1865,E1865),"")</f>
        <v/>
      </c>
      <c r="AV1865">
        <f t="shared" si="157"/>
        <v>5</v>
      </c>
    </row>
    <row r="1866" spans="1:48" x14ac:dyDescent="0.25">
      <c r="A1866" s="4" t="s">
        <v>93</v>
      </c>
      <c r="B1866" s="4" t="s">
        <v>116</v>
      </c>
      <c r="C1866" t="s">
        <v>30</v>
      </c>
      <c r="D1866" s="3">
        <v>40948</v>
      </c>
      <c r="E1866">
        <v>2</v>
      </c>
      <c r="G1866" t="s">
        <v>107</v>
      </c>
      <c r="K1866" t="str">
        <f t="shared" si="152"/>
        <v>2011/12</v>
      </c>
      <c r="N1866" s="2" t="s">
        <v>20</v>
      </c>
      <c r="O1866" s="2" t="str">
        <f t="shared" si="153"/>
        <v/>
      </c>
      <c r="Q1866">
        <v>133.91999999999999</v>
      </c>
      <c r="R1866">
        <v>133.91999999999999</v>
      </c>
      <c r="S1866" s="2">
        <f>IF(ISNUMBER(R1866),SUMIFS(R$1:$R1866,A$1:$A1866,A1866,K$1:$K1866,K1866,E$1:$E1866,E1866),"")</f>
        <v>691.29</v>
      </c>
      <c r="AC1866" s="2">
        <f t="shared" si="155"/>
        <v>478.26957859998737</v>
      </c>
      <c r="AD1866">
        <v>47.826957859998736</v>
      </c>
      <c r="AL1866" s="2" t="str">
        <f t="shared" si="154"/>
        <v/>
      </c>
      <c r="AT1866" s="2" t="str">
        <f t="shared" si="156"/>
        <v/>
      </c>
      <c r="AU1866" s="2" t="str">
        <f>IF(ISNUMBER(AT1866),SUMIFS($AT$1:AT1866,$A$1:A1866,A1866,$K$1:K1866,K1866,$E$1:E1866,E1866),"")</f>
        <v/>
      </c>
      <c r="AV1866">
        <f t="shared" si="157"/>
        <v>5</v>
      </c>
    </row>
    <row r="1867" spans="1:48" x14ac:dyDescent="0.25">
      <c r="A1867" s="4" t="s">
        <v>93</v>
      </c>
      <c r="B1867" s="4" t="s">
        <v>116</v>
      </c>
      <c r="C1867" t="s">
        <v>30</v>
      </c>
      <c r="D1867" s="3">
        <v>40948</v>
      </c>
      <c r="E1867">
        <v>3</v>
      </c>
      <c r="G1867" t="s">
        <v>107</v>
      </c>
      <c r="K1867" t="str">
        <f t="shared" si="152"/>
        <v>2011/12</v>
      </c>
      <c r="N1867" s="2" t="s">
        <v>20</v>
      </c>
      <c r="O1867" s="2" t="str">
        <f t="shared" si="153"/>
        <v/>
      </c>
      <c r="Q1867">
        <v>128.51</v>
      </c>
      <c r="R1867">
        <v>128.51</v>
      </c>
      <c r="S1867" s="2">
        <f>IF(ISNUMBER(R1867),SUMIFS(R$1:$R1867,A$1:$A1867,A1867,K$1:$K1867,K1867,E$1:$E1867,E1867),"")</f>
        <v>860.45</v>
      </c>
      <c r="AC1867" s="2">
        <f t="shared" si="155"/>
        <v>458.97626653483155</v>
      </c>
      <c r="AD1867">
        <v>45.897626653483158</v>
      </c>
      <c r="AL1867" s="2" t="str">
        <f t="shared" si="154"/>
        <v/>
      </c>
      <c r="AT1867" s="2" t="str">
        <f t="shared" si="156"/>
        <v/>
      </c>
      <c r="AU1867" s="2" t="str">
        <f>IF(ISNUMBER(AT1867),SUMIFS($AT$1:AT1867,$A$1:A1867,A1867,$K$1:K1867,K1867,$E$1:E1867,E1867),"")</f>
        <v/>
      </c>
      <c r="AV1867">
        <f t="shared" si="157"/>
        <v>5</v>
      </c>
    </row>
    <row r="1868" spans="1:48" x14ac:dyDescent="0.25">
      <c r="A1868" s="4" t="s">
        <v>93</v>
      </c>
      <c r="B1868" s="4" t="s">
        <v>116</v>
      </c>
      <c r="C1868" t="s">
        <v>30</v>
      </c>
      <c r="D1868" s="3">
        <v>40948</v>
      </c>
      <c r="E1868">
        <v>4</v>
      </c>
      <c r="G1868" t="s">
        <v>107</v>
      </c>
      <c r="K1868" t="str">
        <f t="shared" si="152"/>
        <v>2011/12</v>
      </c>
      <c r="N1868" s="2" t="s">
        <v>20</v>
      </c>
      <c r="O1868" s="2" t="str">
        <f t="shared" si="153"/>
        <v/>
      </c>
      <c r="Q1868">
        <v>95.04</v>
      </c>
      <c r="R1868">
        <v>95.04</v>
      </c>
      <c r="S1868" s="2">
        <f>IF(ISNUMBER(R1868),SUMIFS(R$1:$R1868,A$1:$A1868,A1868,K$1:$K1868,K1868,E$1:$E1868,E1868),"")</f>
        <v>811.6</v>
      </c>
      <c r="AC1868" s="2">
        <f t="shared" si="155"/>
        <v>339.413937328705</v>
      </c>
      <c r="AD1868">
        <v>33.941393732870502</v>
      </c>
      <c r="AL1868" s="2" t="str">
        <f t="shared" si="154"/>
        <v/>
      </c>
      <c r="AT1868" s="2" t="str">
        <f t="shared" si="156"/>
        <v/>
      </c>
      <c r="AU1868" s="2" t="str">
        <f>IF(ISNUMBER(AT1868),SUMIFS($AT$1:AT1868,$A$1:A1868,A1868,$K$1:K1868,K1868,$E$1:E1868,E1868),"")</f>
        <v/>
      </c>
      <c r="AV1868">
        <f t="shared" si="157"/>
        <v>5</v>
      </c>
    </row>
    <row r="1869" spans="1:48" x14ac:dyDescent="0.25">
      <c r="A1869" s="4" t="s">
        <v>93</v>
      </c>
      <c r="B1869" s="4" t="s">
        <v>116</v>
      </c>
      <c r="C1869" t="s">
        <v>30</v>
      </c>
      <c r="D1869" s="3">
        <v>40948</v>
      </c>
      <c r="E1869">
        <v>5</v>
      </c>
      <c r="G1869" t="s">
        <v>107</v>
      </c>
      <c r="K1869" t="str">
        <f t="shared" si="152"/>
        <v>2011/12</v>
      </c>
      <c r="N1869" s="2" t="s">
        <v>20</v>
      </c>
      <c r="O1869" s="2" t="str">
        <f t="shared" si="153"/>
        <v/>
      </c>
      <c r="Q1869">
        <v>121.25</v>
      </c>
      <c r="R1869">
        <v>121.25</v>
      </c>
      <c r="S1869" s="2">
        <f>IF(ISNUMBER(R1869),SUMIFS(R$1:$R1869,A$1:$A1869,A1869,K$1:$K1869,K1869,E$1:$E1869,E1869),"")</f>
        <v>836.39</v>
      </c>
      <c r="AC1869" s="2">
        <f t="shared" si="155"/>
        <v>433.04073841730781</v>
      </c>
      <c r="AD1869">
        <v>43.304073841730784</v>
      </c>
      <c r="AL1869" s="2" t="str">
        <f t="shared" si="154"/>
        <v/>
      </c>
      <c r="AT1869" s="2" t="str">
        <f t="shared" si="156"/>
        <v/>
      </c>
      <c r="AU1869" s="2" t="str">
        <f>IF(ISNUMBER(AT1869),SUMIFS($AT$1:AT1869,$A$1:A1869,A1869,$K$1:K1869,K1869,$E$1:E1869,E1869),"")</f>
        <v/>
      </c>
      <c r="AV1869">
        <f t="shared" si="157"/>
        <v>5</v>
      </c>
    </row>
    <row r="1870" spans="1:48" x14ac:dyDescent="0.25">
      <c r="A1870" s="4" t="s">
        <v>93</v>
      </c>
      <c r="B1870" s="4" t="s">
        <v>116</v>
      </c>
      <c r="C1870" t="s">
        <v>30</v>
      </c>
      <c r="D1870" s="3">
        <v>40983</v>
      </c>
      <c r="E1870">
        <v>1</v>
      </c>
      <c r="G1870" t="s">
        <v>107</v>
      </c>
      <c r="K1870" t="str">
        <f t="shared" si="152"/>
        <v>2011/12</v>
      </c>
      <c r="N1870" s="2" t="s">
        <v>20</v>
      </c>
      <c r="O1870" s="2" t="str">
        <f t="shared" si="153"/>
        <v/>
      </c>
      <c r="Q1870">
        <v>207.73</v>
      </c>
      <c r="R1870">
        <v>207.73</v>
      </c>
      <c r="S1870" s="2">
        <f>IF(ISNUMBER(R1870),SUMIFS(R$1:$R1870,A$1:$A1870,A1870,K$1:$K1870,K1870,E$1:$E1870,E1870),"")</f>
        <v>929.93000000000006</v>
      </c>
      <c r="AC1870" s="2">
        <f t="shared" si="155"/>
        <v>593.51818782337159</v>
      </c>
      <c r="AD1870">
        <v>59.351818782337162</v>
      </c>
      <c r="AL1870" s="2" t="str">
        <f t="shared" si="154"/>
        <v/>
      </c>
      <c r="AT1870" s="2" t="str">
        <f t="shared" si="156"/>
        <v/>
      </c>
      <c r="AU1870" s="2" t="str">
        <f>IF(ISNUMBER(AT1870),SUMIFS($AT$1:AT1870,$A$1:A1870,A1870,$K$1:K1870,K1870,$E$1:E1870,E1870),"")</f>
        <v/>
      </c>
      <c r="AV1870">
        <f t="shared" si="157"/>
        <v>5</v>
      </c>
    </row>
    <row r="1871" spans="1:48" x14ac:dyDescent="0.25">
      <c r="A1871" s="4" t="s">
        <v>93</v>
      </c>
      <c r="B1871" s="4" t="s">
        <v>116</v>
      </c>
      <c r="C1871" t="s">
        <v>30</v>
      </c>
      <c r="D1871" s="3">
        <v>40983</v>
      </c>
      <c r="E1871">
        <v>2</v>
      </c>
      <c r="G1871" t="s">
        <v>107</v>
      </c>
      <c r="K1871" t="str">
        <f t="shared" si="152"/>
        <v>2011/12</v>
      </c>
      <c r="N1871" s="2" t="s">
        <v>20</v>
      </c>
      <c r="O1871" s="2" t="str">
        <f t="shared" si="153"/>
        <v/>
      </c>
      <c r="Q1871">
        <v>170.09</v>
      </c>
      <c r="R1871">
        <v>170.09</v>
      </c>
      <c r="S1871" s="2">
        <f>IF(ISNUMBER(R1871),SUMIFS(R$1:$R1871,A$1:$A1871,A1871,K$1:$K1871,K1871,E$1:$E1871,E1871),"")</f>
        <v>861.38</v>
      </c>
      <c r="AC1871" s="2">
        <f t="shared" si="155"/>
        <v>485.96112311015133</v>
      </c>
      <c r="AD1871">
        <v>48.596112311015133</v>
      </c>
      <c r="AL1871" s="2" t="str">
        <f t="shared" si="154"/>
        <v/>
      </c>
      <c r="AT1871" s="2" t="str">
        <f t="shared" si="156"/>
        <v/>
      </c>
      <c r="AU1871" s="2" t="str">
        <f>IF(ISNUMBER(AT1871),SUMIFS($AT$1:AT1871,$A$1:A1871,A1871,$K$1:K1871,K1871,$E$1:E1871,E1871),"")</f>
        <v/>
      </c>
      <c r="AV1871">
        <f t="shared" si="157"/>
        <v>5</v>
      </c>
    </row>
    <row r="1872" spans="1:48" x14ac:dyDescent="0.25">
      <c r="A1872" s="4" t="s">
        <v>93</v>
      </c>
      <c r="B1872" s="4" t="s">
        <v>116</v>
      </c>
      <c r="C1872" t="s">
        <v>30</v>
      </c>
      <c r="D1872" s="3">
        <v>40983</v>
      </c>
      <c r="E1872">
        <v>3</v>
      </c>
      <c r="G1872" t="s">
        <v>107</v>
      </c>
      <c r="K1872" t="str">
        <f t="shared" si="152"/>
        <v>2011/12</v>
      </c>
      <c r="N1872" s="2" t="s">
        <v>20</v>
      </c>
      <c r="O1872" s="2" t="str">
        <f t="shared" si="153"/>
        <v/>
      </c>
      <c r="Q1872">
        <v>197.57</v>
      </c>
      <c r="R1872">
        <v>197.57</v>
      </c>
      <c r="S1872" s="2">
        <f>IF(ISNUMBER(R1872),SUMIFS(R$1:$R1872,A$1:$A1872,A1872,K$1:$K1872,K1872,E$1:$E1872,E1872),"")</f>
        <v>1058.02</v>
      </c>
      <c r="AC1872" s="2">
        <f t="shared" si="155"/>
        <v>564.47859563635234</v>
      </c>
      <c r="AD1872">
        <v>56.447859563635234</v>
      </c>
      <c r="AL1872" s="2" t="str">
        <f t="shared" si="154"/>
        <v/>
      </c>
      <c r="AT1872" s="2" t="str">
        <f t="shared" si="156"/>
        <v/>
      </c>
      <c r="AU1872" s="2" t="str">
        <f>IF(ISNUMBER(AT1872),SUMIFS($AT$1:AT1872,$A$1:A1872,A1872,$K$1:K1872,K1872,$E$1:E1872,E1872),"")</f>
        <v/>
      </c>
      <c r="AV1872">
        <f t="shared" si="157"/>
        <v>5</v>
      </c>
    </row>
    <row r="1873" spans="1:48" x14ac:dyDescent="0.25">
      <c r="A1873" s="4" t="s">
        <v>93</v>
      </c>
      <c r="B1873" s="4" t="s">
        <v>116</v>
      </c>
      <c r="C1873" t="s">
        <v>30</v>
      </c>
      <c r="D1873" s="3">
        <v>40983</v>
      </c>
      <c r="E1873">
        <v>4</v>
      </c>
      <c r="G1873" t="s">
        <v>107</v>
      </c>
      <c r="K1873" t="str">
        <f t="shared" si="152"/>
        <v>2011/12</v>
      </c>
      <c r="N1873" s="2" t="s">
        <v>20</v>
      </c>
      <c r="O1873" s="2" t="str">
        <f t="shared" si="153"/>
        <v/>
      </c>
      <c r="Q1873">
        <v>163.91</v>
      </c>
      <c r="R1873">
        <v>163.91</v>
      </c>
      <c r="S1873" s="2">
        <f>IF(ISNUMBER(R1873),SUMIFS(R$1:$R1873,A$1:$A1873,A1873,K$1:$K1873,K1873,E$1:$E1873,E1873),"")</f>
        <v>975.51</v>
      </c>
      <c r="AC1873" s="2">
        <f t="shared" si="155"/>
        <v>468.32150314491633</v>
      </c>
      <c r="AD1873">
        <v>46.832150314491635</v>
      </c>
      <c r="AL1873" s="2" t="str">
        <f t="shared" si="154"/>
        <v/>
      </c>
      <c r="AT1873" s="2" t="str">
        <f t="shared" si="156"/>
        <v/>
      </c>
      <c r="AU1873" s="2" t="str">
        <f>IF(ISNUMBER(AT1873),SUMIFS($AT$1:AT1873,$A$1:A1873,A1873,$K$1:K1873,K1873,$E$1:E1873,E1873),"")</f>
        <v/>
      </c>
      <c r="AV1873">
        <f t="shared" si="157"/>
        <v>5</v>
      </c>
    </row>
    <row r="1874" spans="1:48" x14ac:dyDescent="0.25">
      <c r="A1874" s="4" t="s">
        <v>93</v>
      </c>
      <c r="B1874" s="4" t="s">
        <v>116</v>
      </c>
      <c r="C1874" t="s">
        <v>30</v>
      </c>
      <c r="D1874" s="3">
        <v>40983</v>
      </c>
      <c r="E1874">
        <v>5</v>
      </c>
      <c r="G1874" t="s">
        <v>107</v>
      </c>
      <c r="K1874" t="str">
        <f t="shared" si="152"/>
        <v>2011/12</v>
      </c>
      <c r="N1874" s="2" t="s">
        <v>20</v>
      </c>
      <c r="O1874" s="2" t="str">
        <f t="shared" si="153"/>
        <v/>
      </c>
      <c r="Q1874">
        <v>168.21</v>
      </c>
      <c r="R1874">
        <v>168.21</v>
      </c>
      <c r="S1874" s="2">
        <f>IF(ISNUMBER(R1874),SUMIFS(R$1:$R1874,A$1:$A1874,A1874,K$1:$K1874,K1874,E$1:$E1874,E1874),"")</f>
        <v>1004.6</v>
      </c>
      <c r="AC1874" s="2">
        <f t="shared" si="155"/>
        <v>480.6120447263454</v>
      </c>
      <c r="AD1874">
        <v>48.061204472634543</v>
      </c>
      <c r="AL1874" s="2" t="str">
        <f t="shared" si="154"/>
        <v/>
      </c>
      <c r="AT1874" s="2" t="str">
        <f t="shared" si="156"/>
        <v/>
      </c>
      <c r="AU1874" s="2" t="str">
        <f>IF(ISNUMBER(AT1874),SUMIFS($AT$1:AT1874,$A$1:A1874,A1874,$K$1:K1874,K1874,$E$1:E1874,E1874),"")</f>
        <v/>
      </c>
      <c r="AV1874">
        <f t="shared" si="157"/>
        <v>5</v>
      </c>
    </row>
    <row r="1875" spans="1:48" x14ac:dyDescent="0.25">
      <c r="A1875" s="4" t="s">
        <v>93</v>
      </c>
      <c r="B1875" s="4" t="s">
        <v>116</v>
      </c>
      <c r="C1875" t="s">
        <v>30</v>
      </c>
      <c r="D1875" s="3">
        <v>41025</v>
      </c>
      <c r="E1875">
        <v>1</v>
      </c>
      <c r="G1875" t="s">
        <v>107</v>
      </c>
      <c r="K1875" t="str">
        <f t="shared" si="152"/>
        <v>2011/12</v>
      </c>
      <c r="N1875" s="2" t="s">
        <v>20</v>
      </c>
      <c r="O1875" s="2" t="str">
        <f t="shared" si="153"/>
        <v/>
      </c>
      <c r="Q1875">
        <v>63.21</v>
      </c>
      <c r="R1875">
        <v>63.21</v>
      </c>
      <c r="S1875" s="2">
        <f>IF(ISNUMBER(R1875),SUMIFS(R$1:$R1875,A$1:$A1875,A1875,K$1:$K1875,K1875,E$1:$E1875,E1875),"")</f>
        <v>993.1400000000001</v>
      </c>
      <c r="AC1875" s="2">
        <f t="shared" si="155"/>
        <v>150.51138456308021</v>
      </c>
      <c r="AD1875">
        <v>15.051138456308021</v>
      </c>
      <c r="AL1875" s="2" t="str">
        <f t="shared" si="154"/>
        <v/>
      </c>
      <c r="AT1875" s="2" t="str">
        <f t="shared" si="156"/>
        <v/>
      </c>
      <c r="AU1875" s="2" t="str">
        <f>IF(ISNUMBER(AT1875),SUMIFS($AT$1:AT1875,$A$1:A1875,A1875,$K$1:K1875,K1875,$E$1:E1875,E1875),"")</f>
        <v/>
      </c>
      <c r="AV1875">
        <f t="shared" si="157"/>
        <v>5</v>
      </c>
    </row>
    <row r="1876" spans="1:48" x14ac:dyDescent="0.25">
      <c r="A1876" s="4" t="s">
        <v>93</v>
      </c>
      <c r="B1876" s="4" t="s">
        <v>116</v>
      </c>
      <c r="C1876" t="s">
        <v>30</v>
      </c>
      <c r="D1876" s="3">
        <v>41025</v>
      </c>
      <c r="E1876">
        <v>2</v>
      </c>
      <c r="G1876" t="s">
        <v>107</v>
      </c>
      <c r="K1876" t="str">
        <f t="shared" si="152"/>
        <v>2011/12</v>
      </c>
      <c r="N1876" s="2" t="s">
        <v>20</v>
      </c>
      <c r="O1876" s="2" t="str">
        <f t="shared" si="153"/>
        <v/>
      </c>
      <c r="Q1876">
        <v>102.09</v>
      </c>
      <c r="R1876">
        <v>102.09</v>
      </c>
      <c r="S1876" s="2">
        <f>IF(ISNUMBER(R1876),SUMIFS(R$1:$R1876,A$1:$A1876,A1876,K$1:$K1876,K1876,E$1:$E1876,E1876),"")</f>
        <v>963.47</v>
      </c>
      <c r="AC1876" s="2">
        <f t="shared" si="155"/>
        <v>243.07573728235332</v>
      </c>
      <c r="AD1876">
        <v>24.307573728235333</v>
      </c>
      <c r="AL1876" s="2" t="str">
        <f t="shared" si="154"/>
        <v/>
      </c>
      <c r="AT1876" s="2" t="str">
        <f t="shared" si="156"/>
        <v/>
      </c>
      <c r="AU1876" s="2" t="str">
        <f>IF(ISNUMBER(AT1876),SUMIFS($AT$1:AT1876,$A$1:A1876,A1876,$K$1:K1876,K1876,$E$1:E1876,E1876),"")</f>
        <v/>
      </c>
      <c r="AV1876">
        <f t="shared" si="157"/>
        <v>5</v>
      </c>
    </row>
    <row r="1877" spans="1:48" x14ac:dyDescent="0.25">
      <c r="A1877" s="4" t="s">
        <v>93</v>
      </c>
      <c r="B1877" s="4" t="s">
        <v>116</v>
      </c>
      <c r="C1877" t="s">
        <v>30</v>
      </c>
      <c r="D1877" s="3">
        <v>41025</v>
      </c>
      <c r="E1877">
        <v>3</v>
      </c>
      <c r="G1877" t="s">
        <v>107</v>
      </c>
      <c r="K1877" t="str">
        <f t="shared" si="152"/>
        <v>2011/12</v>
      </c>
      <c r="N1877" s="2" t="s">
        <v>20</v>
      </c>
      <c r="O1877" s="2" t="str">
        <f t="shared" si="153"/>
        <v/>
      </c>
      <c r="Q1877">
        <v>71.239999999999995</v>
      </c>
      <c r="R1877">
        <v>71.239999999999995</v>
      </c>
      <c r="S1877" s="2">
        <f>IF(ISNUMBER(R1877),SUMIFS(R$1:$R1877,A$1:$A1877,A1877,K$1:$K1877,K1877,E$1:$E1877,E1877),"")</f>
        <v>1129.26</v>
      </c>
      <c r="AC1877" s="2">
        <f t="shared" si="155"/>
        <v>169.60859211649216</v>
      </c>
      <c r="AD1877">
        <v>16.960859211649215</v>
      </c>
      <c r="AL1877" s="2" t="str">
        <f t="shared" si="154"/>
        <v/>
      </c>
      <c r="AT1877" s="2" t="str">
        <f t="shared" si="156"/>
        <v/>
      </c>
      <c r="AU1877" s="2" t="str">
        <f>IF(ISNUMBER(AT1877),SUMIFS($AT$1:AT1877,$A$1:A1877,A1877,$K$1:K1877,K1877,$E$1:E1877,E1877),"")</f>
        <v/>
      </c>
      <c r="AV1877">
        <f t="shared" si="157"/>
        <v>5</v>
      </c>
    </row>
    <row r="1878" spans="1:48" x14ac:dyDescent="0.25">
      <c r="A1878" s="4" t="s">
        <v>93</v>
      </c>
      <c r="B1878" s="4" t="s">
        <v>116</v>
      </c>
      <c r="C1878" t="s">
        <v>30</v>
      </c>
      <c r="D1878" s="3">
        <v>41025</v>
      </c>
      <c r="E1878">
        <v>4</v>
      </c>
      <c r="G1878" t="s">
        <v>107</v>
      </c>
      <c r="K1878" t="str">
        <f t="shared" si="152"/>
        <v>2011/12</v>
      </c>
      <c r="N1878" s="2" t="s">
        <v>20</v>
      </c>
      <c r="O1878" s="2" t="str">
        <f t="shared" si="153"/>
        <v/>
      </c>
      <c r="Q1878">
        <v>69.91</v>
      </c>
      <c r="R1878">
        <v>69.91</v>
      </c>
      <c r="S1878" s="2">
        <f>IF(ISNUMBER(R1878),SUMIFS(R$1:$R1878,A$1:$A1878,A1878,K$1:$K1878,K1878,E$1:$E1878,E1878),"")</f>
        <v>1045.42</v>
      </c>
      <c r="AC1878" s="2">
        <f t="shared" si="155"/>
        <v>166.45687027958132</v>
      </c>
      <c r="AD1878">
        <v>16.645687027958132</v>
      </c>
      <c r="AL1878" s="2" t="str">
        <f t="shared" si="154"/>
        <v/>
      </c>
      <c r="AT1878" s="2" t="str">
        <f t="shared" si="156"/>
        <v/>
      </c>
      <c r="AU1878" s="2" t="str">
        <f>IF(ISNUMBER(AT1878),SUMIFS($AT$1:AT1878,$A$1:A1878,A1878,$K$1:K1878,K1878,$E$1:E1878,E1878),"")</f>
        <v/>
      </c>
      <c r="AV1878">
        <f t="shared" si="157"/>
        <v>5</v>
      </c>
    </row>
    <row r="1879" spans="1:48" x14ac:dyDescent="0.25">
      <c r="A1879" s="4" t="s">
        <v>93</v>
      </c>
      <c r="B1879" s="4" t="s">
        <v>116</v>
      </c>
      <c r="C1879" t="s">
        <v>30</v>
      </c>
      <c r="D1879" s="3">
        <v>41025</v>
      </c>
      <c r="E1879">
        <v>5</v>
      </c>
      <c r="G1879" t="s">
        <v>107</v>
      </c>
      <c r="K1879" t="str">
        <f t="shared" si="152"/>
        <v>2011/12</v>
      </c>
      <c r="N1879" s="2" t="s">
        <v>20</v>
      </c>
      <c r="O1879" s="2" t="str">
        <f t="shared" si="153"/>
        <v/>
      </c>
      <c r="Q1879">
        <v>73.72</v>
      </c>
      <c r="R1879">
        <v>73.72</v>
      </c>
      <c r="S1879" s="2">
        <f>IF(ISNUMBER(R1879),SUMIFS(R$1:$R1879,A$1:$A1879,A1879,K$1:$K1879,K1879,E$1:$E1879,E1879),"")</f>
        <v>1078.32</v>
      </c>
      <c r="AC1879" s="2">
        <f t="shared" si="155"/>
        <v>175.51249648975005</v>
      </c>
      <c r="AD1879">
        <v>17.551249648975006</v>
      </c>
      <c r="AL1879" s="2" t="str">
        <f t="shared" si="154"/>
        <v/>
      </c>
      <c r="AT1879" s="2" t="str">
        <f t="shared" si="156"/>
        <v/>
      </c>
      <c r="AU1879" s="2" t="str">
        <f>IF(ISNUMBER(AT1879),SUMIFS($AT$1:AT1879,$A$1:A1879,A1879,$K$1:K1879,K1879,$E$1:E1879,E1879),"")</f>
        <v/>
      </c>
      <c r="AV1879">
        <f t="shared" si="157"/>
        <v>5</v>
      </c>
    </row>
    <row r="1880" spans="1:48" x14ac:dyDescent="0.25">
      <c r="A1880" s="4" t="s">
        <v>93</v>
      </c>
      <c r="B1880" s="4" t="s">
        <v>116</v>
      </c>
      <c r="C1880" t="s">
        <v>30</v>
      </c>
      <c r="D1880" s="3">
        <v>41060</v>
      </c>
      <c r="E1880">
        <v>1</v>
      </c>
      <c r="G1880" t="s">
        <v>107</v>
      </c>
      <c r="K1880" t="str">
        <f t="shared" si="152"/>
        <v>2011/12</v>
      </c>
      <c r="N1880" s="2" t="s">
        <v>20</v>
      </c>
      <c r="O1880" s="2" t="str">
        <f t="shared" si="153"/>
        <v/>
      </c>
      <c r="Q1880">
        <v>3.38</v>
      </c>
      <c r="R1880">
        <v>3.38</v>
      </c>
      <c r="S1880" s="2">
        <f>IF(ISNUMBER(R1880),SUMIFS(R$1:$R1880,A$1:$A1880,A1880,K$1:$K1880,K1880,E$1:$E1880,E1880),"")</f>
        <v>996.5200000000001</v>
      </c>
      <c r="AC1880" s="2">
        <f t="shared" si="155"/>
        <v>9.6463324637880135</v>
      </c>
      <c r="AD1880">
        <v>0.96463324637880132</v>
      </c>
      <c r="AL1880" s="2" t="str">
        <f t="shared" si="154"/>
        <v/>
      </c>
      <c r="AT1880" s="2" t="str">
        <f t="shared" si="156"/>
        <v/>
      </c>
      <c r="AU1880" s="2" t="str">
        <f>IF(ISNUMBER(AT1880),SUMIFS($AT$1:AT1880,$A$1:A1880,A1880,$K$1:K1880,K1880,$E$1:E1880,E1880),"")</f>
        <v/>
      </c>
      <c r="AV1880">
        <f t="shared" si="157"/>
        <v>5</v>
      </c>
    </row>
    <row r="1881" spans="1:48" x14ac:dyDescent="0.25">
      <c r="A1881" s="4" t="s">
        <v>93</v>
      </c>
      <c r="B1881" s="4" t="s">
        <v>116</v>
      </c>
      <c r="C1881" t="s">
        <v>30</v>
      </c>
      <c r="D1881" s="3">
        <v>41060</v>
      </c>
      <c r="E1881">
        <v>2</v>
      </c>
      <c r="G1881" t="s">
        <v>107</v>
      </c>
      <c r="K1881" t="str">
        <f t="shared" si="152"/>
        <v>2011/12</v>
      </c>
      <c r="N1881" s="2" t="s">
        <v>20</v>
      </c>
      <c r="O1881" s="2" t="str">
        <f t="shared" si="153"/>
        <v/>
      </c>
      <c r="Q1881">
        <v>8.3000000000000007</v>
      </c>
      <c r="R1881">
        <v>8.3000000000000007</v>
      </c>
      <c r="S1881" s="2">
        <f>IF(ISNUMBER(R1881),SUMIFS(R$1:$R1881,A$1:$A1881,A1881,K$1:$K1881,K1881,E$1:$E1881,E1881),"")</f>
        <v>971.77</v>
      </c>
      <c r="AC1881" s="2">
        <f t="shared" si="155"/>
        <v>23.724750464049315</v>
      </c>
      <c r="AD1881">
        <v>2.3724750464049316</v>
      </c>
      <c r="AL1881" s="2" t="str">
        <f t="shared" si="154"/>
        <v/>
      </c>
      <c r="AT1881" s="2" t="str">
        <f t="shared" si="156"/>
        <v/>
      </c>
      <c r="AU1881" s="2" t="str">
        <f>IF(ISNUMBER(AT1881),SUMIFS($AT$1:AT1881,$A$1:A1881,A1881,$K$1:K1881,K1881,$E$1:E1881,E1881),"")</f>
        <v/>
      </c>
      <c r="AV1881">
        <f t="shared" si="157"/>
        <v>5</v>
      </c>
    </row>
    <row r="1882" spans="1:48" x14ac:dyDescent="0.25">
      <c r="A1882" s="4" t="s">
        <v>93</v>
      </c>
      <c r="B1882" s="4" t="s">
        <v>116</v>
      </c>
      <c r="C1882" t="s">
        <v>30</v>
      </c>
      <c r="D1882" s="3">
        <v>41060</v>
      </c>
      <c r="E1882">
        <v>3</v>
      </c>
      <c r="G1882" t="s">
        <v>107</v>
      </c>
      <c r="K1882" t="str">
        <f t="shared" si="152"/>
        <v>2011/12</v>
      </c>
      <c r="N1882" s="2" t="s">
        <v>20</v>
      </c>
      <c r="O1882" s="2" t="str">
        <f t="shared" si="153"/>
        <v/>
      </c>
      <c r="Q1882">
        <v>0</v>
      </c>
      <c r="R1882">
        <v>0</v>
      </c>
      <c r="S1882" s="2">
        <f>IF(ISNUMBER(R1882),SUMIFS(R$1:$R1882,A$1:$A1882,A1882,K$1:$K1882,K1882,E$1:$E1882,E1882),"")</f>
        <v>1129.26</v>
      </c>
      <c r="AC1882" s="2" t="str">
        <f t="shared" si="155"/>
        <v/>
      </c>
      <c r="AL1882" s="2" t="str">
        <f t="shared" si="154"/>
        <v/>
      </c>
      <c r="AT1882" s="2" t="str">
        <f t="shared" si="156"/>
        <v/>
      </c>
      <c r="AU1882" s="2" t="str">
        <f>IF(ISNUMBER(AT1882),SUMIFS($AT$1:AT1882,$A$1:A1882,A1882,$K$1:K1882,K1882,$E$1:E1882,E1882),"")</f>
        <v/>
      </c>
      <c r="AV1882">
        <f t="shared" si="157"/>
        <v>3</v>
      </c>
    </row>
    <row r="1883" spans="1:48" x14ac:dyDescent="0.25">
      <c r="A1883" s="4" t="s">
        <v>93</v>
      </c>
      <c r="B1883" s="4" t="s">
        <v>116</v>
      </c>
      <c r="C1883" t="s">
        <v>30</v>
      </c>
      <c r="D1883" s="3">
        <v>41060</v>
      </c>
      <c r="E1883">
        <v>4</v>
      </c>
      <c r="G1883" t="s">
        <v>107</v>
      </c>
      <c r="K1883" t="str">
        <f t="shared" si="152"/>
        <v>2011/12</v>
      </c>
      <c r="N1883" s="2" t="s">
        <v>20</v>
      </c>
      <c r="O1883" s="2" t="str">
        <f t="shared" si="153"/>
        <v/>
      </c>
      <c r="Q1883">
        <v>0</v>
      </c>
      <c r="R1883">
        <v>0</v>
      </c>
      <c r="S1883" s="2">
        <f>IF(ISNUMBER(R1883),SUMIFS(R$1:$R1883,A$1:$A1883,A1883,K$1:$K1883,K1883,E$1:$E1883,E1883),"")</f>
        <v>1045.42</v>
      </c>
      <c r="AC1883" s="2" t="str">
        <f t="shared" si="155"/>
        <v/>
      </c>
      <c r="AL1883" s="2" t="str">
        <f t="shared" si="154"/>
        <v/>
      </c>
      <c r="AT1883" s="2" t="str">
        <f t="shared" si="156"/>
        <v/>
      </c>
      <c r="AU1883" s="2" t="str">
        <f>IF(ISNUMBER(AT1883),SUMIFS($AT$1:AT1883,$A$1:A1883,A1883,$K$1:K1883,K1883,$E$1:E1883,E1883),"")</f>
        <v/>
      </c>
      <c r="AV1883">
        <f t="shared" si="157"/>
        <v>3</v>
      </c>
    </row>
    <row r="1884" spans="1:48" x14ac:dyDescent="0.25">
      <c r="A1884" s="4" t="s">
        <v>93</v>
      </c>
      <c r="B1884" s="4" t="s">
        <v>116</v>
      </c>
      <c r="C1884" t="s">
        <v>30</v>
      </c>
      <c r="D1884" s="3">
        <v>41060</v>
      </c>
      <c r="E1884">
        <v>5</v>
      </c>
      <c r="G1884" t="s">
        <v>107</v>
      </c>
      <c r="K1884" t="str">
        <f t="shared" si="152"/>
        <v>2011/12</v>
      </c>
      <c r="N1884" s="2" t="s">
        <v>20</v>
      </c>
      <c r="O1884" s="2" t="str">
        <f t="shared" si="153"/>
        <v/>
      </c>
      <c r="Q1884">
        <v>0</v>
      </c>
      <c r="R1884">
        <v>0</v>
      </c>
      <c r="S1884" s="2">
        <f>IF(ISNUMBER(R1884),SUMIFS(R$1:$R1884,A$1:$A1884,A1884,K$1:$K1884,K1884,E$1:$E1884,E1884),"")</f>
        <v>1078.32</v>
      </c>
      <c r="AC1884" s="2" t="str">
        <f t="shared" si="155"/>
        <v/>
      </c>
      <c r="AL1884" s="2" t="str">
        <f t="shared" si="154"/>
        <v/>
      </c>
      <c r="AT1884" s="2" t="str">
        <f t="shared" si="156"/>
        <v/>
      </c>
      <c r="AU1884" s="2" t="str">
        <f>IF(ISNUMBER(AT1884),SUMIFS($AT$1:AT1884,$A$1:A1884,A1884,$K$1:K1884,K1884,$E$1:E1884,E1884),"")</f>
        <v/>
      </c>
      <c r="AV1884">
        <f t="shared" si="157"/>
        <v>3</v>
      </c>
    </row>
    <row r="1885" spans="1:48" x14ac:dyDescent="0.25">
      <c r="A1885" s="4" t="s">
        <v>94</v>
      </c>
      <c r="B1885" s="4" t="s">
        <v>116</v>
      </c>
      <c r="C1885" t="s">
        <v>30</v>
      </c>
      <c r="D1885" s="3">
        <v>40525</v>
      </c>
      <c r="E1885">
        <v>1</v>
      </c>
      <c r="G1885" t="s">
        <v>108</v>
      </c>
      <c r="K1885" t="str">
        <f t="shared" si="152"/>
        <v>2010/11</v>
      </c>
      <c r="N1885" s="2" t="s">
        <v>20</v>
      </c>
      <c r="O1885" s="2" t="str">
        <f t="shared" si="153"/>
        <v/>
      </c>
      <c r="Q1885">
        <v>214.02</v>
      </c>
      <c r="R1885">
        <v>214.02</v>
      </c>
      <c r="S1885" s="2">
        <f>IF(ISNUMBER(R1885),SUMIFS(R$1:$R1885,A$1:$A1885,A1885,K$1:$K1885,K1885,E$1:$E1885,E1885),"")</f>
        <v>214.02</v>
      </c>
      <c r="AC1885" s="2">
        <f t="shared" si="155"/>
        <v>350.84804655966906</v>
      </c>
      <c r="AD1885">
        <v>35.084804655966906</v>
      </c>
      <c r="AL1885" s="2" t="str">
        <f t="shared" si="154"/>
        <v/>
      </c>
      <c r="AT1885" s="2" t="str">
        <f t="shared" si="156"/>
        <v/>
      </c>
      <c r="AU1885" s="2" t="str">
        <f>IF(ISNUMBER(AT1885),SUMIFS($AT$1:AT1885,$A$1:A1885,A1885,$K$1:K1885,K1885,$E$1:E1885,E1885),"")</f>
        <v/>
      </c>
      <c r="AV1885">
        <f t="shared" si="157"/>
        <v>5</v>
      </c>
    </row>
    <row r="1886" spans="1:48" x14ac:dyDescent="0.25">
      <c r="A1886" s="4" t="s">
        <v>94</v>
      </c>
      <c r="B1886" s="4" t="s">
        <v>116</v>
      </c>
      <c r="C1886" t="s">
        <v>30</v>
      </c>
      <c r="D1886" s="3">
        <v>40525</v>
      </c>
      <c r="E1886">
        <v>2</v>
      </c>
      <c r="G1886" t="s">
        <v>108</v>
      </c>
      <c r="K1886" t="str">
        <f t="shared" si="152"/>
        <v>2010/11</v>
      </c>
      <c r="N1886" s="2" t="s">
        <v>20</v>
      </c>
      <c r="O1886" s="2" t="str">
        <f t="shared" si="153"/>
        <v/>
      </c>
      <c r="Q1886">
        <v>215.58</v>
      </c>
      <c r="R1886">
        <v>215.58</v>
      </c>
      <c r="S1886" s="2">
        <f>IF(ISNUMBER(R1886),SUMIFS(R$1:$R1886,A$1:$A1886,A1886,K$1:$K1886,K1886,E$1:$E1886,E1886),"")</f>
        <v>215.58</v>
      </c>
      <c r="AC1886" s="2">
        <f t="shared" si="155"/>
        <v>353.40644955813229</v>
      </c>
      <c r="AD1886">
        <v>35.340644955813232</v>
      </c>
      <c r="AL1886" s="2" t="str">
        <f t="shared" si="154"/>
        <v/>
      </c>
      <c r="AT1886" s="2" t="str">
        <f t="shared" si="156"/>
        <v/>
      </c>
      <c r="AU1886" s="2" t="str">
        <f>IF(ISNUMBER(AT1886),SUMIFS($AT$1:AT1886,$A$1:A1886,A1886,$K$1:K1886,K1886,$E$1:E1886,E1886),"")</f>
        <v/>
      </c>
      <c r="AV1886">
        <f t="shared" si="157"/>
        <v>5</v>
      </c>
    </row>
    <row r="1887" spans="1:48" x14ac:dyDescent="0.25">
      <c r="A1887" s="4" t="s">
        <v>94</v>
      </c>
      <c r="B1887" s="4" t="s">
        <v>116</v>
      </c>
      <c r="C1887" t="s">
        <v>30</v>
      </c>
      <c r="D1887" s="3">
        <v>40525</v>
      </c>
      <c r="E1887">
        <v>3</v>
      </c>
      <c r="G1887" t="s">
        <v>108</v>
      </c>
      <c r="K1887" t="str">
        <f t="shared" si="152"/>
        <v>2010/11</v>
      </c>
      <c r="N1887" s="2" t="s">
        <v>20</v>
      </c>
      <c r="O1887" s="2" t="str">
        <f t="shared" si="153"/>
        <v/>
      </c>
      <c r="Q1887">
        <v>345.32</v>
      </c>
      <c r="R1887">
        <v>345.32</v>
      </c>
      <c r="S1887" s="2">
        <f>IF(ISNUMBER(R1887),SUMIFS(R$1:$R1887,A$1:$A1887,A1887,K$1:$K1887,K1887,E$1:$E1887,E1887),"")</f>
        <v>345.32</v>
      </c>
      <c r="AC1887" s="2">
        <f t="shared" si="155"/>
        <v>566.09383108639929</v>
      </c>
      <c r="AD1887">
        <v>56.609383108639925</v>
      </c>
      <c r="AL1887" s="2" t="str">
        <f t="shared" si="154"/>
        <v/>
      </c>
      <c r="AT1887" s="2" t="str">
        <f t="shared" si="156"/>
        <v/>
      </c>
      <c r="AU1887" s="2" t="str">
        <f>IF(ISNUMBER(AT1887),SUMIFS($AT$1:AT1887,$A$1:A1887,A1887,$K$1:K1887,K1887,$E$1:E1887,E1887),"")</f>
        <v/>
      </c>
      <c r="AV1887">
        <f t="shared" si="157"/>
        <v>5</v>
      </c>
    </row>
    <row r="1888" spans="1:48" x14ac:dyDescent="0.25">
      <c r="A1888" s="4" t="s">
        <v>94</v>
      </c>
      <c r="B1888" s="4" t="s">
        <v>116</v>
      </c>
      <c r="C1888" t="s">
        <v>30</v>
      </c>
      <c r="D1888" s="3">
        <v>40525</v>
      </c>
      <c r="E1888">
        <v>4</v>
      </c>
      <c r="G1888" t="s">
        <v>108</v>
      </c>
      <c r="K1888" t="str">
        <f t="shared" si="152"/>
        <v>2010/11</v>
      </c>
      <c r="N1888" s="2" t="s">
        <v>20</v>
      </c>
      <c r="O1888" s="2" t="str">
        <f t="shared" si="153"/>
        <v/>
      </c>
      <c r="Q1888">
        <v>311.52</v>
      </c>
      <c r="R1888">
        <v>311.52</v>
      </c>
      <c r="S1888" s="2">
        <f>IF(ISNUMBER(R1888),SUMIFS(R$1:$R1888,A$1:$A1888,A1888,K$1:$K1888,K1888,E$1:$E1888,E1888),"")</f>
        <v>311.52</v>
      </c>
      <c r="AC1888" s="2">
        <f t="shared" si="155"/>
        <v>510.69260814486432</v>
      </c>
      <c r="AD1888">
        <v>51.069260814486434</v>
      </c>
      <c r="AL1888" s="2" t="str">
        <f t="shared" si="154"/>
        <v/>
      </c>
      <c r="AT1888" s="2" t="str">
        <f t="shared" si="156"/>
        <v/>
      </c>
      <c r="AU1888" s="2" t="str">
        <f>IF(ISNUMBER(AT1888),SUMIFS($AT$1:AT1888,$A$1:A1888,A1888,$K$1:K1888,K1888,$E$1:E1888,E1888),"")</f>
        <v/>
      </c>
      <c r="AV1888">
        <f t="shared" si="157"/>
        <v>5</v>
      </c>
    </row>
    <row r="1889" spans="1:48" x14ac:dyDescent="0.25">
      <c r="A1889" s="4" t="s">
        <v>94</v>
      </c>
      <c r="B1889" s="4" t="s">
        <v>116</v>
      </c>
      <c r="C1889" t="s">
        <v>30</v>
      </c>
      <c r="D1889" s="3">
        <v>40525</v>
      </c>
      <c r="E1889">
        <v>5</v>
      </c>
      <c r="G1889" t="s">
        <v>108</v>
      </c>
      <c r="K1889" t="str">
        <f t="shared" si="152"/>
        <v>2010/11</v>
      </c>
      <c r="N1889" s="2" t="s">
        <v>20</v>
      </c>
      <c r="O1889" s="2" t="str">
        <f t="shared" si="153"/>
        <v/>
      </c>
      <c r="Q1889">
        <v>345.49</v>
      </c>
      <c r="R1889">
        <v>345.49</v>
      </c>
      <c r="S1889" s="2">
        <f>IF(ISNUMBER(R1889),SUMIFS(R$1:$R1889,A$1:$A1889,A1889,K$1:$K1889,K1889,E$1:$E1889,E1889),"")</f>
        <v>345.49</v>
      </c>
      <c r="AC1889" s="2">
        <f t="shared" si="155"/>
        <v>566.3761709507512</v>
      </c>
      <c r="AD1889">
        <v>56.637617095075115</v>
      </c>
      <c r="AL1889" s="2" t="str">
        <f t="shared" si="154"/>
        <v/>
      </c>
      <c r="AT1889" s="2" t="str">
        <f t="shared" si="156"/>
        <v/>
      </c>
      <c r="AU1889" s="2" t="str">
        <f>IF(ISNUMBER(AT1889),SUMIFS($AT$1:AT1889,$A$1:A1889,A1889,$K$1:K1889,K1889,$E$1:E1889,E1889),"")</f>
        <v/>
      </c>
      <c r="AV1889">
        <f t="shared" si="157"/>
        <v>5</v>
      </c>
    </row>
    <row r="1890" spans="1:48" x14ac:dyDescent="0.25">
      <c r="A1890" s="4" t="s">
        <v>94</v>
      </c>
      <c r="B1890" s="4" t="s">
        <v>116</v>
      </c>
      <c r="C1890" t="s">
        <v>30</v>
      </c>
      <c r="D1890" s="3">
        <v>40546</v>
      </c>
      <c r="E1890">
        <v>1</v>
      </c>
      <c r="G1890" t="s">
        <v>108</v>
      </c>
      <c r="K1890" t="str">
        <f t="shared" si="152"/>
        <v>2010/11</v>
      </c>
      <c r="N1890" s="2" t="s">
        <v>20</v>
      </c>
      <c r="O1890" s="2" t="str">
        <f t="shared" si="153"/>
        <v/>
      </c>
      <c r="Q1890">
        <v>385.08</v>
      </c>
      <c r="R1890">
        <v>385.08</v>
      </c>
      <c r="S1890" s="2">
        <f>IF(ISNUMBER(R1890),SUMIFS(R$1:$R1890,A$1:$A1890,A1890,K$1:$K1890,K1890,E$1:$E1890,E1890),"")</f>
        <v>599.1</v>
      </c>
      <c r="AC1890" s="2">
        <f t="shared" si="155"/>
        <v>1833.7352392543135</v>
      </c>
      <c r="AD1890">
        <v>183.37352392543136</v>
      </c>
      <c r="AL1890" s="2" t="str">
        <f t="shared" si="154"/>
        <v/>
      </c>
      <c r="AT1890" s="2" t="str">
        <f t="shared" si="156"/>
        <v/>
      </c>
      <c r="AU1890" s="2" t="str">
        <f>IF(ISNUMBER(AT1890),SUMIFS($AT$1:AT1890,$A$1:A1890,A1890,$K$1:K1890,K1890,$E$1:E1890,E1890),"")</f>
        <v/>
      </c>
      <c r="AV1890">
        <f t="shared" si="157"/>
        <v>5</v>
      </c>
    </row>
    <row r="1891" spans="1:48" x14ac:dyDescent="0.25">
      <c r="A1891" s="4" t="s">
        <v>94</v>
      </c>
      <c r="B1891" s="4" t="s">
        <v>116</v>
      </c>
      <c r="C1891" t="s">
        <v>30</v>
      </c>
      <c r="D1891" s="3">
        <v>40546</v>
      </c>
      <c r="E1891">
        <v>2</v>
      </c>
      <c r="G1891" t="s">
        <v>108</v>
      </c>
      <c r="K1891" t="str">
        <f t="shared" si="152"/>
        <v>2010/11</v>
      </c>
      <c r="N1891" s="2" t="s">
        <v>20</v>
      </c>
      <c r="O1891" s="2" t="str">
        <f t="shared" si="153"/>
        <v/>
      </c>
      <c r="Q1891">
        <v>267.86</v>
      </c>
      <c r="R1891">
        <v>267.86</v>
      </c>
      <c r="S1891" s="2">
        <f>IF(ISNUMBER(R1891),SUMIFS(R$1:$R1891,A$1:$A1891,A1891,K$1:$K1891,K1891,E$1:$E1891,E1891),"")</f>
        <v>483.44000000000005</v>
      </c>
      <c r="AC1891" s="2">
        <f t="shared" si="155"/>
        <v>1275.51691848512</v>
      </c>
      <c r="AD1891">
        <v>127.55169184851199</v>
      </c>
      <c r="AL1891" s="2" t="str">
        <f t="shared" si="154"/>
        <v/>
      </c>
      <c r="AT1891" s="2" t="str">
        <f t="shared" si="156"/>
        <v/>
      </c>
      <c r="AU1891" s="2" t="str">
        <f>IF(ISNUMBER(AT1891),SUMIFS($AT$1:AT1891,$A$1:A1891,A1891,$K$1:K1891,K1891,$E$1:E1891,E1891),"")</f>
        <v/>
      </c>
      <c r="AV1891">
        <f t="shared" si="157"/>
        <v>5</v>
      </c>
    </row>
    <row r="1892" spans="1:48" x14ac:dyDescent="0.25">
      <c r="A1892" s="4" t="s">
        <v>94</v>
      </c>
      <c r="B1892" s="4" t="s">
        <v>116</v>
      </c>
      <c r="C1892" t="s">
        <v>30</v>
      </c>
      <c r="D1892" s="3">
        <v>40546</v>
      </c>
      <c r="E1892">
        <v>3</v>
      </c>
      <c r="G1892" t="s">
        <v>108</v>
      </c>
      <c r="K1892" t="str">
        <f t="shared" si="152"/>
        <v>2010/11</v>
      </c>
      <c r="N1892" s="2" t="s">
        <v>20</v>
      </c>
      <c r="O1892" s="2" t="str">
        <f t="shared" si="153"/>
        <v/>
      </c>
      <c r="Q1892">
        <v>373.71</v>
      </c>
      <c r="R1892">
        <v>373.71</v>
      </c>
      <c r="S1892" s="2">
        <f>IF(ISNUMBER(R1892),SUMIFS(R$1:$R1892,A$1:$A1892,A1892,K$1:$K1892,K1892,E$1:$E1892,E1892),"")</f>
        <v>719.03</v>
      </c>
      <c r="AC1892" s="2">
        <f t="shared" si="155"/>
        <v>1779.5615654049132</v>
      </c>
      <c r="AD1892">
        <v>177.95615654049132</v>
      </c>
      <c r="AL1892" s="2" t="str">
        <f t="shared" si="154"/>
        <v/>
      </c>
      <c r="AT1892" s="2" t="str">
        <f t="shared" si="156"/>
        <v/>
      </c>
      <c r="AU1892" s="2" t="str">
        <f>IF(ISNUMBER(AT1892),SUMIFS($AT$1:AT1892,$A$1:A1892,A1892,$K$1:K1892,K1892,$E$1:E1892,E1892),"")</f>
        <v/>
      </c>
      <c r="AV1892">
        <f t="shared" si="157"/>
        <v>5</v>
      </c>
    </row>
    <row r="1893" spans="1:48" x14ac:dyDescent="0.25">
      <c r="A1893" s="4" t="s">
        <v>94</v>
      </c>
      <c r="B1893" s="4" t="s">
        <v>116</v>
      </c>
      <c r="C1893" t="s">
        <v>30</v>
      </c>
      <c r="D1893" s="3">
        <v>40546</v>
      </c>
      <c r="E1893">
        <v>4</v>
      </c>
      <c r="G1893" t="s">
        <v>108</v>
      </c>
      <c r="K1893" t="str">
        <f t="shared" si="152"/>
        <v>2010/11</v>
      </c>
      <c r="N1893" s="2" t="s">
        <v>20</v>
      </c>
      <c r="O1893" s="2" t="str">
        <f t="shared" si="153"/>
        <v/>
      </c>
      <c r="Q1893">
        <v>290</v>
      </c>
      <c r="R1893">
        <v>290</v>
      </c>
      <c r="S1893" s="2">
        <f>IF(ISNUMBER(R1893),SUMIFS(R$1:$R1893,A$1:$A1893,A1893,K$1:$K1893,K1893,E$1:$E1893,E1893),"")</f>
        <v>601.52</v>
      </c>
      <c r="AC1893" s="2">
        <f t="shared" si="155"/>
        <v>1380.9381826984966</v>
      </c>
      <c r="AD1893">
        <v>138.09381826984966</v>
      </c>
      <c r="AL1893" s="2" t="str">
        <f t="shared" si="154"/>
        <v/>
      </c>
      <c r="AT1893" s="2" t="str">
        <f t="shared" si="156"/>
        <v/>
      </c>
      <c r="AU1893" s="2" t="str">
        <f>IF(ISNUMBER(AT1893),SUMIFS($AT$1:AT1893,$A$1:A1893,A1893,$K$1:K1893,K1893,$E$1:E1893,E1893),"")</f>
        <v/>
      </c>
      <c r="AV1893">
        <f t="shared" si="157"/>
        <v>5</v>
      </c>
    </row>
    <row r="1894" spans="1:48" x14ac:dyDescent="0.25">
      <c r="A1894" s="4" t="s">
        <v>94</v>
      </c>
      <c r="B1894" s="4" t="s">
        <v>116</v>
      </c>
      <c r="C1894" t="s">
        <v>30</v>
      </c>
      <c r="D1894" s="3">
        <v>40546</v>
      </c>
      <c r="E1894">
        <v>5</v>
      </c>
      <c r="G1894" t="s">
        <v>108</v>
      </c>
      <c r="K1894" t="str">
        <f t="shared" si="152"/>
        <v>2010/11</v>
      </c>
      <c r="N1894" s="2" t="s">
        <v>20</v>
      </c>
      <c r="O1894" s="2" t="str">
        <f t="shared" si="153"/>
        <v/>
      </c>
      <c r="Q1894">
        <v>230.65</v>
      </c>
      <c r="R1894">
        <v>230.65</v>
      </c>
      <c r="S1894" s="2">
        <f>IF(ISNUMBER(R1894),SUMIFS(R$1:$R1894,A$1:$A1894,A1894,K$1:$K1894,K1894,E$1:$E1894,E1894),"")</f>
        <v>576.14</v>
      </c>
      <c r="AC1894" s="2">
        <f t="shared" si="155"/>
        <v>1098.3192732247583</v>
      </c>
      <c r="AD1894">
        <v>109.83192732247582</v>
      </c>
      <c r="AL1894" s="2" t="str">
        <f t="shared" si="154"/>
        <v/>
      </c>
      <c r="AT1894" s="2" t="str">
        <f t="shared" si="156"/>
        <v/>
      </c>
      <c r="AU1894" s="2" t="str">
        <f>IF(ISNUMBER(AT1894),SUMIFS($AT$1:AT1894,$A$1:A1894,A1894,$K$1:K1894,K1894,$E$1:E1894,E1894),"")</f>
        <v/>
      </c>
      <c r="AV1894">
        <f t="shared" si="157"/>
        <v>5</v>
      </c>
    </row>
    <row r="1895" spans="1:48" x14ac:dyDescent="0.25">
      <c r="A1895" s="4" t="s">
        <v>94</v>
      </c>
      <c r="B1895" s="4" t="s">
        <v>116</v>
      </c>
      <c r="C1895" t="s">
        <v>30</v>
      </c>
      <c r="D1895" s="3">
        <v>40563</v>
      </c>
      <c r="E1895">
        <v>1</v>
      </c>
      <c r="G1895" t="s">
        <v>108</v>
      </c>
      <c r="K1895" t="str">
        <f t="shared" si="152"/>
        <v>2010/11</v>
      </c>
      <c r="N1895" s="2" t="s">
        <v>20</v>
      </c>
      <c r="O1895" s="2" t="str">
        <f t="shared" si="153"/>
        <v/>
      </c>
      <c r="Q1895">
        <v>149.81</v>
      </c>
      <c r="R1895">
        <v>149.81</v>
      </c>
      <c r="S1895" s="2">
        <f>IF(ISNUMBER(R1895),SUMIFS(R$1:$R1895,A$1:$A1895,A1895,K$1:$K1895,K1895,E$1:$E1895,E1895),"")</f>
        <v>748.91000000000008</v>
      </c>
      <c r="AC1895" s="2">
        <f t="shared" si="155"/>
        <v>881.24084437547469</v>
      </c>
      <c r="AD1895">
        <v>88.124084437547467</v>
      </c>
      <c r="AL1895" s="2" t="str">
        <f t="shared" si="154"/>
        <v/>
      </c>
      <c r="AT1895" s="2" t="str">
        <f t="shared" si="156"/>
        <v/>
      </c>
      <c r="AU1895" s="2" t="str">
        <f>IF(ISNUMBER(AT1895),SUMIFS($AT$1:AT1895,$A$1:A1895,A1895,$K$1:K1895,K1895,$E$1:E1895,E1895),"")</f>
        <v/>
      </c>
      <c r="AV1895">
        <f t="shared" si="157"/>
        <v>5</v>
      </c>
    </row>
    <row r="1896" spans="1:48" x14ac:dyDescent="0.25">
      <c r="A1896" s="4" t="s">
        <v>94</v>
      </c>
      <c r="B1896" s="4" t="s">
        <v>116</v>
      </c>
      <c r="C1896" t="s">
        <v>30</v>
      </c>
      <c r="D1896" s="3">
        <v>40563</v>
      </c>
      <c r="E1896">
        <v>2</v>
      </c>
      <c r="G1896" t="s">
        <v>108</v>
      </c>
      <c r="K1896" t="str">
        <f t="shared" si="152"/>
        <v>2010/11</v>
      </c>
      <c r="N1896" s="2" t="s">
        <v>20</v>
      </c>
      <c r="O1896" s="2" t="str">
        <f t="shared" si="153"/>
        <v/>
      </c>
      <c r="Q1896">
        <v>120.29</v>
      </c>
      <c r="R1896">
        <v>120.29</v>
      </c>
      <c r="S1896" s="2">
        <f>IF(ISNUMBER(R1896),SUMIFS(R$1:$R1896,A$1:$A1896,A1896,K$1:$K1896,K1896,E$1:$E1896,E1896),"")</f>
        <v>603.73</v>
      </c>
      <c r="AC1896" s="2">
        <f t="shared" si="155"/>
        <v>707.61601856042023</v>
      </c>
      <c r="AD1896">
        <v>70.76160185604202</v>
      </c>
      <c r="AL1896" s="2" t="str">
        <f t="shared" si="154"/>
        <v/>
      </c>
      <c r="AT1896" s="2" t="str">
        <f t="shared" si="156"/>
        <v/>
      </c>
      <c r="AU1896" s="2" t="str">
        <f>IF(ISNUMBER(AT1896),SUMIFS($AT$1:AT1896,$A$1:A1896,A1896,$K$1:K1896,K1896,$E$1:E1896,E1896),"")</f>
        <v/>
      </c>
      <c r="AV1896">
        <f t="shared" si="157"/>
        <v>5</v>
      </c>
    </row>
    <row r="1897" spans="1:48" x14ac:dyDescent="0.25">
      <c r="A1897" s="4" t="s">
        <v>94</v>
      </c>
      <c r="B1897" s="4" t="s">
        <v>116</v>
      </c>
      <c r="C1897" t="s">
        <v>30</v>
      </c>
      <c r="D1897" s="3">
        <v>40563</v>
      </c>
      <c r="E1897">
        <v>3</v>
      </c>
      <c r="G1897" t="s">
        <v>108</v>
      </c>
      <c r="K1897" t="str">
        <f t="shared" si="152"/>
        <v>2010/11</v>
      </c>
      <c r="N1897" s="2" t="s">
        <v>20</v>
      </c>
      <c r="O1897" s="2" t="str">
        <f t="shared" si="153"/>
        <v/>
      </c>
      <c r="Q1897">
        <v>142.18</v>
      </c>
      <c r="R1897">
        <v>142.18</v>
      </c>
      <c r="S1897" s="2">
        <f>IF(ISNUMBER(R1897),SUMIFS(R$1:$R1897,A$1:$A1897,A1897,K$1:$K1897,K1897,E$1:$E1897,E1897),"")</f>
        <v>861.21</v>
      </c>
      <c r="AC1897" s="2">
        <f t="shared" si="155"/>
        <v>836.38204219712065</v>
      </c>
      <c r="AD1897">
        <v>83.638204219712065</v>
      </c>
      <c r="AL1897" s="2" t="str">
        <f t="shared" si="154"/>
        <v/>
      </c>
      <c r="AT1897" s="2" t="str">
        <f t="shared" si="156"/>
        <v/>
      </c>
      <c r="AU1897" s="2" t="str">
        <f>IF(ISNUMBER(AT1897),SUMIFS($AT$1:AT1897,$A$1:A1897,A1897,$K$1:K1897,K1897,$E$1:E1897,E1897),"")</f>
        <v/>
      </c>
      <c r="AV1897">
        <f t="shared" si="157"/>
        <v>5</v>
      </c>
    </row>
    <row r="1898" spans="1:48" x14ac:dyDescent="0.25">
      <c r="A1898" s="4" t="s">
        <v>94</v>
      </c>
      <c r="B1898" s="4" t="s">
        <v>116</v>
      </c>
      <c r="C1898" t="s">
        <v>30</v>
      </c>
      <c r="D1898" s="3">
        <v>40563</v>
      </c>
      <c r="E1898">
        <v>4</v>
      </c>
      <c r="G1898" t="s">
        <v>108</v>
      </c>
      <c r="K1898" t="str">
        <f t="shared" si="152"/>
        <v>2010/11</v>
      </c>
      <c r="N1898" s="2" t="s">
        <v>20</v>
      </c>
      <c r="O1898" s="2" t="str">
        <f t="shared" si="153"/>
        <v/>
      </c>
      <c r="Q1898">
        <v>108.17</v>
      </c>
      <c r="R1898">
        <v>108.17</v>
      </c>
      <c r="S1898" s="2">
        <f>IF(ISNUMBER(R1898),SUMIFS(R$1:$R1898,A$1:$A1898,A1898,K$1:$K1898,K1898,E$1:$E1898,E1898),"")</f>
        <v>709.68999999999994</v>
      </c>
      <c r="AC1898" s="2">
        <f t="shared" si="155"/>
        <v>636.26628019571501</v>
      </c>
      <c r="AD1898">
        <v>63.626628019571505</v>
      </c>
      <c r="AL1898" s="2" t="str">
        <f t="shared" si="154"/>
        <v/>
      </c>
      <c r="AT1898" s="2" t="str">
        <f t="shared" si="156"/>
        <v/>
      </c>
      <c r="AU1898" s="2" t="str">
        <f>IF(ISNUMBER(AT1898),SUMIFS($AT$1:AT1898,$A$1:A1898,A1898,$K$1:K1898,K1898,$E$1:E1898,E1898),"")</f>
        <v/>
      </c>
      <c r="AV1898">
        <f t="shared" si="157"/>
        <v>5</v>
      </c>
    </row>
    <row r="1899" spans="1:48" x14ac:dyDescent="0.25">
      <c r="A1899" s="4" t="s">
        <v>94</v>
      </c>
      <c r="B1899" s="4" t="s">
        <v>116</v>
      </c>
      <c r="C1899" t="s">
        <v>30</v>
      </c>
      <c r="D1899" s="3">
        <v>40563</v>
      </c>
      <c r="E1899">
        <v>5</v>
      </c>
      <c r="G1899" t="s">
        <v>108</v>
      </c>
      <c r="K1899" t="str">
        <f t="shared" si="152"/>
        <v>2010/11</v>
      </c>
      <c r="N1899" s="2" t="s">
        <v>20</v>
      </c>
      <c r="O1899" s="2" t="str">
        <f t="shared" si="153"/>
        <v/>
      </c>
      <c r="Q1899">
        <v>124.91</v>
      </c>
      <c r="R1899">
        <v>124.91</v>
      </c>
      <c r="S1899" s="2">
        <f>IF(ISNUMBER(R1899),SUMIFS(R$1:$R1899,A$1:$A1899,A1899,K$1:$K1899,K1899,E$1:$E1899,E1899),"")</f>
        <v>701.05</v>
      </c>
      <c r="AC1899" s="2">
        <f t="shared" si="155"/>
        <v>734.79238716243253</v>
      </c>
      <c r="AD1899">
        <v>73.479238716243259</v>
      </c>
      <c r="AL1899" s="2" t="str">
        <f t="shared" si="154"/>
        <v/>
      </c>
      <c r="AT1899" s="2" t="str">
        <f t="shared" si="156"/>
        <v/>
      </c>
      <c r="AU1899" s="2" t="str">
        <f>IF(ISNUMBER(AT1899),SUMIFS($AT$1:AT1899,$A$1:A1899,A1899,$K$1:K1899,K1899,$E$1:E1899,E1899),"")</f>
        <v/>
      </c>
      <c r="AV1899">
        <f t="shared" si="157"/>
        <v>5</v>
      </c>
    </row>
    <row r="1900" spans="1:48" x14ac:dyDescent="0.25">
      <c r="A1900" s="4" t="s">
        <v>94</v>
      </c>
      <c r="B1900" s="4" t="s">
        <v>116</v>
      </c>
      <c r="C1900" t="s">
        <v>30</v>
      </c>
      <c r="D1900" s="3">
        <v>40577</v>
      </c>
      <c r="E1900">
        <v>1</v>
      </c>
      <c r="G1900" t="s">
        <v>108</v>
      </c>
      <c r="K1900" t="str">
        <f t="shared" si="152"/>
        <v>2010/11</v>
      </c>
      <c r="N1900" s="2" t="s">
        <v>20</v>
      </c>
      <c r="O1900" s="2" t="str">
        <f t="shared" si="153"/>
        <v/>
      </c>
      <c r="Q1900">
        <v>97.14</v>
      </c>
      <c r="R1900">
        <v>97.14</v>
      </c>
      <c r="S1900" s="2">
        <f>IF(ISNUMBER(R1900),SUMIFS(R$1:$R1900,A$1:$A1900,A1900,K$1:$K1900,K1900,E$1:$E1900,E1900),"")</f>
        <v>846.05000000000007</v>
      </c>
      <c r="AC1900" s="2">
        <f t="shared" si="155"/>
        <v>693.87698430910996</v>
      </c>
      <c r="AD1900">
        <v>69.387698430911001</v>
      </c>
      <c r="AL1900" s="2" t="str">
        <f t="shared" si="154"/>
        <v/>
      </c>
      <c r="AT1900" s="2" t="str">
        <f t="shared" si="156"/>
        <v/>
      </c>
      <c r="AU1900" s="2" t="str">
        <f>IF(ISNUMBER(AT1900),SUMIFS($AT$1:AT1900,$A$1:A1900,A1900,$K$1:K1900,K1900,$E$1:E1900,E1900),"")</f>
        <v/>
      </c>
      <c r="AV1900">
        <f t="shared" si="157"/>
        <v>5</v>
      </c>
    </row>
    <row r="1901" spans="1:48" x14ac:dyDescent="0.25">
      <c r="A1901" s="4" t="s">
        <v>94</v>
      </c>
      <c r="B1901" s="4" t="s">
        <v>116</v>
      </c>
      <c r="C1901" t="s">
        <v>30</v>
      </c>
      <c r="D1901" s="3">
        <v>40577</v>
      </c>
      <c r="E1901">
        <v>2</v>
      </c>
      <c r="G1901" t="s">
        <v>108</v>
      </c>
      <c r="K1901" t="str">
        <f t="shared" si="152"/>
        <v>2010/11</v>
      </c>
      <c r="N1901" s="2" t="s">
        <v>20</v>
      </c>
      <c r="O1901" s="2" t="str">
        <f t="shared" si="153"/>
        <v/>
      </c>
      <c r="Q1901">
        <v>86.88</v>
      </c>
      <c r="R1901">
        <v>86.88</v>
      </c>
      <c r="S1901" s="2">
        <f>IF(ISNUMBER(R1901),SUMIFS(R$1:$R1901,A$1:$A1901,A1901,K$1:$K1901,K1901,E$1:$E1901,E1901),"")</f>
        <v>690.61</v>
      </c>
      <c r="AC1901" s="2">
        <f t="shared" si="155"/>
        <v>620.55105458396758</v>
      </c>
      <c r="AD1901">
        <v>62.05510545839676</v>
      </c>
      <c r="AL1901" s="2" t="str">
        <f t="shared" si="154"/>
        <v/>
      </c>
      <c r="AT1901" s="2" t="str">
        <f t="shared" si="156"/>
        <v/>
      </c>
      <c r="AU1901" s="2" t="str">
        <f>IF(ISNUMBER(AT1901),SUMIFS($AT$1:AT1901,$A$1:A1901,A1901,$K$1:K1901,K1901,$E$1:E1901,E1901),"")</f>
        <v/>
      </c>
      <c r="AV1901">
        <f t="shared" si="157"/>
        <v>5</v>
      </c>
    </row>
    <row r="1902" spans="1:48" x14ac:dyDescent="0.25">
      <c r="A1902" s="4" t="s">
        <v>94</v>
      </c>
      <c r="B1902" s="4" t="s">
        <v>116</v>
      </c>
      <c r="C1902" t="s">
        <v>30</v>
      </c>
      <c r="D1902" s="3">
        <v>40577</v>
      </c>
      <c r="E1902">
        <v>3</v>
      </c>
      <c r="G1902" t="s">
        <v>108</v>
      </c>
      <c r="K1902" t="str">
        <f t="shared" si="152"/>
        <v>2010/11</v>
      </c>
      <c r="N1902" s="2" t="s">
        <v>20</v>
      </c>
      <c r="O1902" s="2" t="str">
        <f t="shared" si="153"/>
        <v/>
      </c>
      <c r="Q1902">
        <v>67.489999999999995</v>
      </c>
      <c r="R1902">
        <v>67.489999999999995</v>
      </c>
      <c r="S1902" s="2">
        <f>IF(ISNUMBER(R1902),SUMIFS(R$1:$R1902,A$1:$A1902,A1902,K$1:$K1902,K1902,E$1:$E1902,E1902),"")</f>
        <v>928.7</v>
      </c>
      <c r="AC1902" s="2">
        <f t="shared" si="155"/>
        <v>482.03757526590562</v>
      </c>
      <c r="AD1902">
        <v>48.203757526590564</v>
      </c>
      <c r="AL1902" s="2" t="str">
        <f t="shared" si="154"/>
        <v/>
      </c>
      <c r="AT1902" s="2" t="str">
        <f t="shared" si="156"/>
        <v/>
      </c>
      <c r="AU1902" s="2" t="str">
        <f>IF(ISNUMBER(AT1902),SUMIFS($AT$1:AT1902,$A$1:A1902,A1902,$K$1:K1902,K1902,$E$1:E1902,E1902),"")</f>
        <v/>
      </c>
      <c r="AV1902">
        <f t="shared" si="157"/>
        <v>5</v>
      </c>
    </row>
    <row r="1903" spans="1:48" x14ac:dyDescent="0.25">
      <c r="A1903" s="4" t="s">
        <v>94</v>
      </c>
      <c r="B1903" s="4" t="s">
        <v>116</v>
      </c>
      <c r="C1903" t="s">
        <v>30</v>
      </c>
      <c r="D1903" s="3">
        <v>40577</v>
      </c>
      <c r="E1903">
        <v>4</v>
      </c>
      <c r="G1903" t="s">
        <v>108</v>
      </c>
      <c r="K1903" t="str">
        <f t="shared" si="152"/>
        <v>2010/11</v>
      </c>
      <c r="N1903" s="2" t="s">
        <v>20</v>
      </c>
      <c r="O1903" s="2" t="str">
        <f t="shared" si="153"/>
        <v/>
      </c>
      <c r="Q1903">
        <v>69.67</v>
      </c>
      <c r="R1903">
        <v>69.67</v>
      </c>
      <c r="S1903" s="2">
        <f>IF(ISNUMBER(R1903),SUMIFS(R$1:$R1903,A$1:$A1903,A1903,K$1:$K1903,K1903,E$1:$E1903,E1903),"")</f>
        <v>779.3599999999999</v>
      </c>
      <c r="AC1903" s="2">
        <f t="shared" si="155"/>
        <v>497.66967941581584</v>
      </c>
      <c r="AD1903">
        <v>49.766967941581584</v>
      </c>
      <c r="AL1903" s="2" t="str">
        <f t="shared" si="154"/>
        <v/>
      </c>
      <c r="AT1903" s="2" t="str">
        <f t="shared" si="156"/>
        <v/>
      </c>
      <c r="AU1903" s="2" t="str">
        <f>IF(ISNUMBER(AT1903),SUMIFS($AT$1:AT1903,$A$1:A1903,A1903,$K$1:K1903,K1903,$E$1:E1903,E1903),"")</f>
        <v/>
      </c>
      <c r="AV1903">
        <f t="shared" si="157"/>
        <v>5</v>
      </c>
    </row>
    <row r="1904" spans="1:48" x14ac:dyDescent="0.25">
      <c r="A1904" s="4" t="s">
        <v>94</v>
      </c>
      <c r="B1904" s="4" t="s">
        <v>116</v>
      </c>
      <c r="C1904" t="s">
        <v>30</v>
      </c>
      <c r="D1904" s="3">
        <v>40577</v>
      </c>
      <c r="E1904">
        <v>5</v>
      </c>
      <c r="G1904" t="s">
        <v>108</v>
      </c>
      <c r="K1904" t="str">
        <f t="shared" ref="K1904:K1967" si="158">YEAR(D1904)+IF(MONTH(D1904)&lt;7,-1,0)&amp;"/"&amp;RIGHT(YEAR(D1904)+IF(MONTH(D1904)&lt;7,0,1),2)</f>
        <v>2010/11</v>
      </c>
      <c r="N1904" s="2" t="s">
        <v>20</v>
      </c>
      <c r="O1904" s="2" t="str">
        <f t="shared" ref="O1904:O1967" si="159">IF(ISNUMBER(P1904),P1904*10,"")</f>
        <v/>
      </c>
      <c r="Q1904">
        <v>78.38</v>
      </c>
      <c r="R1904">
        <v>78.38</v>
      </c>
      <c r="S1904" s="2">
        <f>IF(ISNUMBER(R1904),SUMIFS(R$1:$R1904,A$1:$A1904,A1904,K$1:$K1904,K1904,E$1:$E1904,E1904),"")</f>
        <v>779.43</v>
      </c>
      <c r="AC1904" s="2">
        <f t="shared" si="155"/>
        <v>559.85369781129089</v>
      </c>
      <c r="AD1904">
        <v>55.985369781129087</v>
      </c>
      <c r="AL1904" s="2" t="str">
        <f t="shared" ref="AL1904:AL1967" si="160">IF(ISNUMBER(AM1904),AM1904,"")</f>
        <v/>
      </c>
      <c r="AT1904" s="2" t="str">
        <f t="shared" si="156"/>
        <v/>
      </c>
      <c r="AU1904" s="2" t="str">
        <f>IF(ISNUMBER(AT1904),SUMIFS($AT$1:AT1904,$A$1:A1904,A1904,$K$1:K1904,K1904,$E$1:E1904,E1904),"")</f>
        <v/>
      </c>
      <c r="AV1904">
        <f t="shared" si="157"/>
        <v>5</v>
      </c>
    </row>
    <row r="1905" spans="1:48" x14ac:dyDescent="0.25">
      <c r="A1905" s="4" t="s">
        <v>94</v>
      </c>
      <c r="B1905" s="4" t="s">
        <v>116</v>
      </c>
      <c r="C1905" t="s">
        <v>30</v>
      </c>
      <c r="D1905" s="3">
        <v>40590</v>
      </c>
      <c r="E1905">
        <v>1</v>
      </c>
      <c r="G1905" t="s">
        <v>108</v>
      </c>
      <c r="K1905" t="str">
        <f t="shared" si="158"/>
        <v>2010/11</v>
      </c>
      <c r="N1905" s="2" t="s">
        <v>20</v>
      </c>
      <c r="O1905" s="2" t="str">
        <f t="shared" si="159"/>
        <v/>
      </c>
      <c r="Q1905">
        <v>90.99</v>
      </c>
      <c r="R1905">
        <v>90.99</v>
      </c>
      <c r="S1905" s="2">
        <f>IF(ISNUMBER(R1905),SUMIFS(R$1:$R1905,A$1:$A1905,A1905,K$1:$K1905,K1905,E$1:$E1905,E1905),"")</f>
        <v>937.04000000000008</v>
      </c>
      <c r="AC1905" s="2">
        <f t="shared" si="155"/>
        <v>699.91422559488558</v>
      </c>
      <c r="AD1905">
        <v>69.991422559488555</v>
      </c>
      <c r="AL1905" s="2" t="str">
        <f t="shared" si="160"/>
        <v/>
      </c>
      <c r="AT1905" s="2" t="str">
        <f t="shared" si="156"/>
        <v/>
      </c>
      <c r="AU1905" s="2" t="str">
        <f>IF(ISNUMBER(AT1905),SUMIFS($AT$1:AT1905,$A$1:A1905,A1905,$K$1:K1905,K1905,$E$1:E1905,E1905),"")</f>
        <v/>
      </c>
      <c r="AV1905">
        <f t="shared" si="157"/>
        <v>5</v>
      </c>
    </row>
    <row r="1906" spans="1:48" x14ac:dyDescent="0.25">
      <c r="A1906" s="4" t="s">
        <v>94</v>
      </c>
      <c r="B1906" s="4" t="s">
        <v>116</v>
      </c>
      <c r="C1906" t="s">
        <v>30</v>
      </c>
      <c r="D1906" s="3">
        <v>40590</v>
      </c>
      <c r="E1906">
        <v>2</v>
      </c>
      <c r="G1906" t="s">
        <v>108</v>
      </c>
      <c r="K1906" t="str">
        <f t="shared" si="158"/>
        <v>2010/11</v>
      </c>
      <c r="N1906" s="2" t="s">
        <v>20</v>
      </c>
      <c r="O1906" s="2" t="str">
        <f t="shared" si="159"/>
        <v/>
      </c>
      <c r="Q1906">
        <v>123.36</v>
      </c>
      <c r="R1906">
        <v>123.36</v>
      </c>
      <c r="S1906" s="2">
        <f>IF(ISNUMBER(R1906),SUMIFS(R$1:$R1906,A$1:$A1906,A1906,K$1:$K1906,K1906,E$1:$E1906,E1906),"")</f>
        <v>813.97</v>
      </c>
      <c r="AC1906" s="2">
        <f t="shared" si="155"/>
        <v>948.9164123700175</v>
      </c>
      <c r="AD1906">
        <v>94.89164123700175</v>
      </c>
      <c r="AL1906" s="2" t="str">
        <f t="shared" si="160"/>
        <v/>
      </c>
      <c r="AT1906" s="2" t="str">
        <f t="shared" si="156"/>
        <v/>
      </c>
      <c r="AU1906" s="2" t="str">
        <f>IF(ISNUMBER(AT1906),SUMIFS($AT$1:AT1906,$A$1:A1906,A1906,$K$1:K1906,K1906,$E$1:E1906,E1906),"")</f>
        <v/>
      </c>
      <c r="AV1906">
        <f t="shared" si="157"/>
        <v>5</v>
      </c>
    </row>
    <row r="1907" spans="1:48" x14ac:dyDescent="0.25">
      <c r="A1907" s="4" t="s">
        <v>94</v>
      </c>
      <c r="B1907" s="4" t="s">
        <v>116</v>
      </c>
      <c r="C1907" t="s">
        <v>30</v>
      </c>
      <c r="D1907" s="3">
        <v>40590</v>
      </c>
      <c r="E1907">
        <v>3</v>
      </c>
      <c r="G1907" t="s">
        <v>108</v>
      </c>
      <c r="K1907" t="str">
        <f t="shared" si="158"/>
        <v>2010/11</v>
      </c>
      <c r="N1907" s="2" t="s">
        <v>20</v>
      </c>
      <c r="O1907" s="2" t="str">
        <f t="shared" si="159"/>
        <v/>
      </c>
      <c r="Q1907">
        <v>159.81</v>
      </c>
      <c r="R1907">
        <v>159.81</v>
      </c>
      <c r="S1907" s="2">
        <f>IF(ISNUMBER(R1907),SUMIFS(R$1:$R1907,A$1:$A1907,A1907,K$1:$K1907,K1907,E$1:$E1907,E1907),"")</f>
        <v>1088.51</v>
      </c>
      <c r="AC1907" s="2">
        <f t="shared" si="155"/>
        <v>1229.2779735049519</v>
      </c>
      <c r="AD1907">
        <v>122.92779735049518</v>
      </c>
      <c r="AL1907" s="2" t="str">
        <f t="shared" si="160"/>
        <v/>
      </c>
      <c r="AT1907" s="2" t="str">
        <f t="shared" si="156"/>
        <v/>
      </c>
      <c r="AU1907" s="2" t="str">
        <f>IF(ISNUMBER(AT1907),SUMIFS($AT$1:AT1907,$A$1:A1907,A1907,$K$1:K1907,K1907,$E$1:E1907,E1907),"")</f>
        <v/>
      </c>
      <c r="AV1907">
        <f t="shared" si="157"/>
        <v>5</v>
      </c>
    </row>
    <row r="1908" spans="1:48" x14ac:dyDescent="0.25">
      <c r="A1908" s="4" t="s">
        <v>94</v>
      </c>
      <c r="B1908" s="4" t="s">
        <v>116</v>
      </c>
      <c r="C1908" t="s">
        <v>30</v>
      </c>
      <c r="D1908" s="3">
        <v>40590</v>
      </c>
      <c r="E1908">
        <v>4</v>
      </c>
      <c r="G1908" t="s">
        <v>108</v>
      </c>
      <c r="K1908" t="str">
        <f t="shared" si="158"/>
        <v>2010/11</v>
      </c>
      <c r="N1908" s="2" t="s">
        <v>20</v>
      </c>
      <c r="O1908" s="2" t="str">
        <f t="shared" si="159"/>
        <v/>
      </c>
      <c r="Q1908">
        <v>98.12</v>
      </c>
      <c r="R1908">
        <v>98.12</v>
      </c>
      <c r="S1908" s="2">
        <f>IF(ISNUMBER(R1908),SUMIFS(R$1:$R1908,A$1:$A1908,A1908,K$1:$K1908,K1908,E$1:$E1908,E1908),"")</f>
        <v>877.4799999999999</v>
      </c>
      <c r="AC1908" s="2">
        <f t="shared" si="155"/>
        <v>754.78335671413333</v>
      </c>
      <c r="AD1908">
        <v>75.478335671413333</v>
      </c>
      <c r="AL1908" s="2" t="str">
        <f t="shared" si="160"/>
        <v/>
      </c>
      <c r="AT1908" s="2" t="str">
        <f t="shared" si="156"/>
        <v/>
      </c>
      <c r="AU1908" s="2" t="str">
        <f>IF(ISNUMBER(AT1908),SUMIFS($AT$1:AT1908,$A$1:A1908,A1908,$K$1:K1908,K1908,$E$1:E1908,E1908),"")</f>
        <v/>
      </c>
      <c r="AV1908">
        <f t="shared" si="157"/>
        <v>5</v>
      </c>
    </row>
    <row r="1909" spans="1:48" x14ac:dyDescent="0.25">
      <c r="A1909" s="4" t="s">
        <v>94</v>
      </c>
      <c r="B1909" s="4" t="s">
        <v>116</v>
      </c>
      <c r="C1909" t="s">
        <v>30</v>
      </c>
      <c r="D1909" s="3">
        <v>40590</v>
      </c>
      <c r="E1909">
        <v>5</v>
      </c>
      <c r="G1909" t="s">
        <v>108</v>
      </c>
      <c r="K1909" t="str">
        <f t="shared" si="158"/>
        <v>2010/11</v>
      </c>
      <c r="N1909" s="2" t="s">
        <v>20</v>
      </c>
      <c r="O1909" s="2" t="str">
        <f t="shared" si="159"/>
        <v/>
      </c>
      <c r="Q1909">
        <v>99.32</v>
      </c>
      <c r="R1909">
        <v>99.32</v>
      </c>
      <c r="S1909" s="2">
        <f>IF(ISNUMBER(R1909),SUMIFS(R$1:$R1909,A$1:$A1909,A1909,K$1:$K1909,K1909,E$1:$E1909,E1909),"")</f>
        <v>878.75</v>
      </c>
      <c r="AC1909" s="2">
        <f t="shared" si="155"/>
        <v>764.03647382975214</v>
      </c>
      <c r="AD1909">
        <v>76.403647382975208</v>
      </c>
      <c r="AL1909" s="2" t="str">
        <f t="shared" si="160"/>
        <v/>
      </c>
      <c r="AT1909" s="2" t="str">
        <f t="shared" si="156"/>
        <v/>
      </c>
      <c r="AU1909" s="2" t="str">
        <f>IF(ISNUMBER(AT1909),SUMIFS($AT$1:AT1909,$A$1:A1909,A1909,$K$1:K1909,K1909,$E$1:E1909,E1909),"")</f>
        <v/>
      </c>
      <c r="AV1909">
        <f t="shared" si="157"/>
        <v>5</v>
      </c>
    </row>
    <row r="1910" spans="1:48" x14ac:dyDescent="0.25">
      <c r="A1910" s="4" t="s">
        <v>94</v>
      </c>
      <c r="B1910" s="4" t="s">
        <v>116</v>
      </c>
      <c r="C1910" t="s">
        <v>30</v>
      </c>
      <c r="D1910" s="3">
        <v>40612</v>
      </c>
      <c r="E1910">
        <v>1</v>
      </c>
      <c r="G1910" t="s">
        <v>108</v>
      </c>
      <c r="K1910" t="str">
        <f t="shared" si="158"/>
        <v>2010/11</v>
      </c>
      <c r="N1910" s="2" t="s">
        <v>20</v>
      </c>
      <c r="O1910" s="2" t="str">
        <f t="shared" si="159"/>
        <v/>
      </c>
      <c r="Q1910">
        <v>77.099999999999994</v>
      </c>
      <c r="R1910">
        <v>77.099999999999994</v>
      </c>
      <c r="S1910" s="2">
        <f>IF(ISNUMBER(R1910),SUMIFS(R$1:$R1910,A$1:$A1910,A1910,K$1:$K1910,K1910,E$1:$E1910,E1910),"")</f>
        <v>1014.1400000000001</v>
      </c>
      <c r="AC1910" s="2">
        <f t="shared" si="155"/>
        <v>350.464960979159</v>
      </c>
      <c r="AD1910">
        <v>35.046496097915899</v>
      </c>
      <c r="AL1910" s="2" t="str">
        <f t="shared" si="160"/>
        <v/>
      </c>
      <c r="AT1910" s="2" t="str">
        <f t="shared" si="156"/>
        <v/>
      </c>
      <c r="AU1910" s="2" t="str">
        <f>IF(ISNUMBER(AT1910),SUMIFS($AT$1:AT1910,$A$1:A1910,A1910,$K$1:K1910,K1910,$E$1:E1910,E1910),"")</f>
        <v/>
      </c>
      <c r="AV1910">
        <f t="shared" si="157"/>
        <v>5</v>
      </c>
    </row>
    <row r="1911" spans="1:48" x14ac:dyDescent="0.25">
      <c r="A1911" s="4" t="s">
        <v>94</v>
      </c>
      <c r="B1911" s="4" t="s">
        <v>116</v>
      </c>
      <c r="C1911" t="s">
        <v>30</v>
      </c>
      <c r="D1911" s="3">
        <v>40612</v>
      </c>
      <c r="E1911">
        <v>2</v>
      </c>
      <c r="G1911" t="s">
        <v>108</v>
      </c>
      <c r="K1911" t="str">
        <f t="shared" si="158"/>
        <v>2010/11</v>
      </c>
      <c r="N1911" s="2" t="s">
        <v>20</v>
      </c>
      <c r="O1911" s="2" t="str">
        <f t="shared" si="159"/>
        <v/>
      </c>
      <c r="Q1911">
        <v>119.93</v>
      </c>
      <c r="R1911">
        <v>119.93</v>
      </c>
      <c r="S1911" s="2">
        <f>IF(ISNUMBER(R1911),SUMIFS(R$1:$R1911,A$1:$A1911,A1911,K$1:$K1911,K1911,E$1:$E1911,E1911),"")</f>
        <v>933.90000000000009</v>
      </c>
      <c r="AC1911" s="2">
        <f t="shared" si="155"/>
        <v>545.12333127857892</v>
      </c>
      <c r="AD1911">
        <v>54.512333127857886</v>
      </c>
      <c r="AL1911" s="2" t="str">
        <f t="shared" si="160"/>
        <v/>
      </c>
      <c r="AT1911" s="2" t="str">
        <f t="shared" si="156"/>
        <v/>
      </c>
      <c r="AU1911" s="2" t="str">
        <f>IF(ISNUMBER(AT1911),SUMIFS($AT$1:AT1911,$A$1:A1911,A1911,$K$1:K1911,K1911,$E$1:E1911,E1911),"")</f>
        <v/>
      </c>
      <c r="AV1911">
        <f t="shared" si="157"/>
        <v>5</v>
      </c>
    </row>
    <row r="1912" spans="1:48" x14ac:dyDescent="0.25">
      <c r="A1912" s="4" t="s">
        <v>94</v>
      </c>
      <c r="B1912" s="4" t="s">
        <v>116</v>
      </c>
      <c r="C1912" t="s">
        <v>30</v>
      </c>
      <c r="D1912" s="3">
        <v>40612</v>
      </c>
      <c r="E1912">
        <v>3</v>
      </c>
      <c r="G1912" t="s">
        <v>108</v>
      </c>
      <c r="K1912" t="str">
        <f t="shared" si="158"/>
        <v>2010/11</v>
      </c>
      <c r="N1912" s="2" t="s">
        <v>20</v>
      </c>
      <c r="O1912" s="2" t="str">
        <f t="shared" si="159"/>
        <v/>
      </c>
      <c r="Q1912">
        <v>118.49</v>
      </c>
      <c r="R1912">
        <v>118.49</v>
      </c>
      <c r="S1912" s="2">
        <f>IF(ISNUMBER(R1912),SUMIFS(R$1:$R1912,A$1:$A1912,A1912,K$1:$K1912,K1912,E$1:$E1912,E1912),"")</f>
        <v>1207</v>
      </c>
      <c r="AC1912" s="2">
        <f t="shared" si="155"/>
        <v>538.59184534361202</v>
      </c>
      <c r="AD1912">
        <v>53.859184534361205</v>
      </c>
      <c r="AL1912" s="2" t="str">
        <f t="shared" si="160"/>
        <v/>
      </c>
      <c r="AT1912" s="2" t="str">
        <f t="shared" si="156"/>
        <v/>
      </c>
      <c r="AU1912" s="2" t="str">
        <f>IF(ISNUMBER(AT1912),SUMIFS($AT$1:AT1912,$A$1:A1912,A1912,$K$1:K1912,K1912,$E$1:E1912,E1912),"")</f>
        <v/>
      </c>
      <c r="AV1912">
        <f t="shared" si="157"/>
        <v>5</v>
      </c>
    </row>
    <row r="1913" spans="1:48" x14ac:dyDescent="0.25">
      <c r="A1913" s="4" t="s">
        <v>94</v>
      </c>
      <c r="B1913" s="4" t="s">
        <v>116</v>
      </c>
      <c r="C1913" t="s">
        <v>30</v>
      </c>
      <c r="D1913" s="3">
        <v>40612</v>
      </c>
      <c r="E1913">
        <v>4</v>
      </c>
      <c r="G1913" t="s">
        <v>108</v>
      </c>
      <c r="K1913" t="str">
        <f t="shared" si="158"/>
        <v>2010/11</v>
      </c>
      <c r="N1913" s="2" t="s">
        <v>20</v>
      </c>
      <c r="O1913" s="2" t="str">
        <f t="shared" si="159"/>
        <v/>
      </c>
      <c r="Q1913">
        <v>93.81</v>
      </c>
      <c r="R1913">
        <v>93.81</v>
      </c>
      <c r="S1913" s="2">
        <f>IF(ISNUMBER(R1913),SUMIFS(R$1:$R1913,A$1:$A1913,A1913,K$1:$K1913,K1913,E$1:$E1913,E1913),"")</f>
        <v>971.29</v>
      </c>
      <c r="AC1913" s="2">
        <f t="shared" si="155"/>
        <v>426.39584462281061</v>
      </c>
      <c r="AD1913">
        <v>42.639584462281064</v>
      </c>
      <c r="AL1913" s="2" t="str">
        <f t="shared" si="160"/>
        <v/>
      </c>
      <c r="AT1913" s="2" t="str">
        <f t="shared" si="156"/>
        <v/>
      </c>
      <c r="AU1913" s="2" t="str">
        <f>IF(ISNUMBER(AT1913),SUMIFS($AT$1:AT1913,$A$1:A1913,A1913,$K$1:K1913,K1913,$E$1:E1913,E1913),"")</f>
        <v/>
      </c>
      <c r="AV1913">
        <f t="shared" si="157"/>
        <v>5</v>
      </c>
    </row>
    <row r="1914" spans="1:48" x14ac:dyDescent="0.25">
      <c r="A1914" s="4" t="s">
        <v>94</v>
      </c>
      <c r="B1914" s="4" t="s">
        <v>116</v>
      </c>
      <c r="C1914" t="s">
        <v>30</v>
      </c>
      <c r="D1914" s="3">
        <v>40612</v>
      </c>
      <c r="E1914">
        <v>5</v>
      </c>
      <c r="G1914" t="s">
        <v>108</v>
      </c>
      <c r="K1914" t="str">
        <f t="shared" si="158"/>
        <v>2010/11</v>
      </c>
      <c r="N1914" s="2" t="s">
        <v>20</v>
      </c>
      <c r="O1914" s="2" t="str">
        <f t="shared" si="159"/>
        <v/>
      </c>
      <c r="Q1914">
        <v>117.91</v>
      </c>
      <c r="R1914">
        <v>117.91</v>
      </c>
      <c r="S1914" s="2">
        <f>IF(ISNUMBER(R1914),SUMIFS(R$1:$R1914,A$1:$A1914,A1914,K$1:$K1914,K1914,E$1:$E1914,E1914),"")</f>
        <v>996.66</v>
      </c>
      <c r="AC1914" s="2">
        <f t="shared" si="155"/>
        <v>535.93886816945292</v>
      </c>
      <c r="AD1914">
        <v>53.593886816945286</v>
      </c>
      <c r="AL1914" s="2" t="str">
        <f t="shared" si="160"/>
        <v/>
      </c>
      <c r="AT1914" s="2" t="str">
        <f t="shared" si="156"/>
        <v/>
      </c>
      <c r="AU1914" s="2" t="str">
        <f>IF(ISNUMBER(AT1914),SUMIFS($AT$1:AT1914,$A$1:A1914,A1914,$K$1:K1914,K1914,$E$1:E1914,E1914),"")</f>
        <v/>
      </c>
      <c r="AV1914">
        <f t="shared" si="157"/>
        <v>5</v>
      </c>
    </row>
    <row r="1915" spans="1:48" x14ac:dyDescent="0.25">
      <c r="A1915" s="4" t="s">
        <v>94</v>
      </c>
      <c r="B1915" s="4" t="s">
        <v>116</v>
      </c>
      <c r="C1915" t="s">
        <v>30</v>
      </c>
      <c r="D1915" s="3">
        <v>40626</v>
      </c>
      <c r="E1915">
        <v>1</v>
      </c>
      <c r="G1915" t="s">
        <v>108</v>
      </c>
      <c r="K1915" t="str">
        <f t="shared" si="158"/>
        <v>2010/11</v>
      </c>
      <c r="N1915" s="2" t="s">
        <v>20</v>
      </c>
      <c r="O1915" s="2" t="str">
        <f t="shared" si="159"/>
        <v/>
      </c>
      <c r="Q1915">
        <v>54.47</v>
      </c>
      <c r="R1915">
        <v>54.47</v>
      </c>
      <c r="S1915" s="2">
        <f>IF(ISNUMBER(R1915),SUMIFS(R$1:$R1915,A$1:$A1915,A1915,K$1:$K1915,K1915,E$1:$E1915,E1915),"")</f>
        <v>1068.6100000000001</v>
      </c>
      <c r="AC1915" s="2">
        <f t="shared" si="155"/>
        <v>389.09938444033924</v>
      </c>
      <c r="AD1915">
        <v>38.909938444033926</v>
      </c>
      <c r="AL1915" s="2" t="str">
        <f t="shared" si="160"/>
        <v/>
      </c>
      <c r="AT1915" s="2" t="str">
        <f t="shared" si="156"/>
        <v/>
      </c>
      <c r="AU1915" s="2" t="str">
        <f>IF(ISNUMBER(AT1915),SUMIFS($AT$1:AT1915,$A$1:A1915,A1915,$K$1:K1915,K1915,$E$1:E1915,E1915),"")</f>
        <v/>
      </c>
      <c r="AV1915">
        <f t="shared" si="157"/>
        <v>5</v>
      </c>
    </row>
    <row r="1916" spans="1:48" x14ac:dyDescent="0.25">
      <c r="A1916" s="4" t="s">
        <v>94</v>
      </c>
      <c r="B1916" s="4" t="s">
        <v>116</v>
      </c>
      <c r="C1916" t="s">
        <v>30</v>
      </c>
      <c r="D1916" s="3">
        <v>40626</v>
      </c>
      <c r="E1916">
        <v>2</v>
      </c>
      <c r="G1916" t="s">
        <v>108</v>
      </c>
      <c r="K1916" t="str">
        <f t="shared" si="158"/>
        <v>2010/11</v>
      </c>
      <c r="N1916" s="2" t="s">
        <v>20</v>
      </c>
      <c r="O1916" s="2" t="str">
        <f t="shared" si="159"/>
        <v/>
      </c>
      <c r="Q1916">
        <v>67.09</v>
      </c>
      <c r="R1916">
        <v>67.09</v>
      </c>
      <c r="S1916" s="2">
        <f>IF(ISNUMBER(R1916),SUMIFS(R$1:$R1916,A$1:$A1916,A1916,K$1:$K1916,K1916,E$1:$E1916,E1916),"")</f>
        <v>1000.9900000000001</v>
      </c>
      <c r="AC1916" s="2">
        <f t="shared" si="155"/>
        <v>479.21610108922499</v>
      </c>
      <c r="AD1916">
        <v>47.921610108922501</v>
      </c>
      <c r="AL1916" s="2" t="str">
        <f t="shared" si="160"/>
        <v/>
      </c>
      <c r="AT1916" s="2" t="str">
        <f t="shared" si="156"/>
        <v/>
      </c>
      <c r="AU1916" s="2" t="str">
        <f>IF(ISNUMBER(AT1916),SUMIFS($AT$1:AT1916,$A$1:A1916,A1916,$K$1:K1916,K1916,$E$1:E1916,E1916),"")</f>
        <v/>
      </c>
      <c r="AV1916">
        <f t="shared" si="157"/>
        <v>5</v>
      </c>
    </row>
    <row r="1917" spans="1:48" x14ac:dyDescent="0.25">
      <c r="A1917" s="4" t="s">
        <v>94</v>
      </c>
      <c r="B1917" s="4" t="s">
        <v>116</v>
      </c>
      <c r="C1917" t="s">
        <v>30</v>
      </c>
      <c r="D1917" s="3">
        <v>40626</v>
      </c>
      <c r="E1917">
        <v>3</v>
      </c>
      <c r="G1917" t="s">
        <v>108</v>
      </c>
      <c r="K1917" t="str">
        <f t="shared" si="158"/>
        <v>2010/11</v>
      </c>
      <c r="N1917" s="2" t="s">
        <v>20</v>
      </c>
      <c r="O1917" s="2" t="str">
        <f t="shared" si="159"/>
        <v/>
      </c>
      <c r="Q1917">
        <v>52.05</v>
      </c>
      <c r="R1917">
        <v>52.05</v>
      </c>
      <c r="S1917" s="2">
        <f>IF(ISNUMBER(R1917),SUMIFS(R$1:$R1917,A$1:$A1917,A1917,K$1:$K1917,K1917,E$1:$E1917,E1917),"")</f>
        <v>1259.05</v>
      </c>
      <c r="AC1917" s="2">
        <f t="shared" si="155"/>
        <v>371.81975444074089</v>
      </c>
      <c r="AD1917">
        <v>37.181975444074091</v>
      </c>
      <c r="AL1917" s="2" t="str">
        <f t="shared" si="160"/>
        <v/>
      </c>
      <c r="AT1917" s="2" t="str">
        <f t="shared" si="156"/>
        <v/>
      </c>
      <c r="AU1917" s="2" t="str">
        <f>IF(ISNUMBER(AT1917),SUMIFS($AT$1:AT1917,$A$1:A1917,A1917,$K$1:K1917,K1917,$E$1:E1917,E1917),"")</f>
        <v/>
      </c>
      <c r="AV1917">
        <f t="shared" si="157"/>
        <v>5</v>
      </c>
    </row>
    <row r="1918" spans="1:48" x14ac:dyDescent="0.25">
      <c r="A1918" s="4" t="s">
        <v>94</v>
      </c>
      <c r="B1918" s="4" t="s">
        <v>116</v>
      </c>
      <c r="C1918" t="s">
        <v>30</v>
      </c>
      <c r="D1918" s="3">
        <v>40626</v>
      </c>
      <c r="E1918">
        <v>4</v>
      </c>
      <c r="G1918" t="s">
        <v>108</v>
      </c>
      <c r="K1918" t="str">
        <f t="shared" si="158"/>
        <v>2010/11</v>
      </c>
      <c r="N1918" s="2" t="s">
        <v>20</v>
      </c>
      <c r="O1918" s="2" t="str">
        <f t="shared" si="159"/>
        <v/>
      </c>
      <c r="Q1918">
        <v>61.69</v>
      </c>
      <c r="R1918">
        <v>61.69</v>
      </c>
      <c r="S1918" s="2">
        <f>IF(ISNUMBER(R1918),SUMIFS(R$1:$R1918,A$1:$A1918,A1918,K$1:$K1918,K1918,E$1:$E1918,E1918),"")</f>
        <v>1032.98</v>
      </c>
      <c r="AC1918" s="2">
        <f t="shared" si="155"/>
        <v>440.65921823274766</v>
      </c>
      <c r="AD1918">
        <v>44.065921823274763</v>
      </c>
      <c r="AL1918" s="2" t="str">
        <f t="shared" si="160"/>
        <v/>
      </c>
      <c r="AT1918" s="2" t="str">
        <f t="shared" si="156"/>
        <v/>
      </c>
      <c r="AU1918" s="2" t="str">
        <f>IF(ISNUMBER(AT1918),SUMIFS($AT$1:AT1918,$A$1:A1918,A1918,$K$1:K1918,K1918,$E$1:E1918,E1918),"")</f>
        <v/>
      </c>
      <c r="AV1918">
        <f t="shared" si="157"/>
        <v>5</v>
      </c>
    </row>
    <row r="1919" spans="1:48" x14ac:dyDescent="0.25">
      <c r="A1919" s="4" t="s">
        <v>94</v>
      </c>
      <c r="B1919" s="4" t="s">
        <v>116</v>
      </c>
      <c r="C1919" t="s">
        <v>30</v>
      </c>
      <c r="D1919" s="3">
        <v>40626</v>
      </c>
      <c r="E1919">
        <v>5</v>
      </c>
      <c r="G1919" t="s">
        <v>108</v>
      </c>
      <c r="K1919" t="str">
        <f t="shared" si="158"/>
        <v>2010/11</v>
      </c>
      <c r="N1919" s="2" t="s">
        <v>20</v>
      </c>
      <c r="O1919" s="2" t="str">
        <f t="shared" si="159"/>
        <v/>
      </c>
      <c r="Q1919">
        <v>83.15</v>
      </c>
      <c r="R1919">
        <v>83.15</v>
      </c>
      <c r="S1919" s="2">
        <f>IF(ISNUMBER(R1919),SUMIFS(R$1:$R1919,A$1:$A1919,A1919,K$1:$K1919,K1919,E$1:$E1919,E1919),"")</f>
        <v>1079.81</v>
      </c>
      <c r="AC1919" s="2">
        <f t="shared" si="155"/>
        <v>593.94179370421693</v>
      </c>
      <c r="AD1919">
        <v>59.394179370421696</v>
      </c>
      <c r="AL1919" s="2" t="str">
        <f t="shared" si="160"/>
        <v/>
      </c>
      <c r="AT1919" s="2" t="str">
        <f t="shared" si="156"/>
        <v/>
      </c>
      <c r="AU1919" s="2" t="str">
        <f>IF(ISNUMBER(AT1919),SUMIFS($AT$1:AT1919,$A$1:A1919,A1919,$K$1:K1919,K1919,$E$1:E1919,E1919),"")</f>
        <v/>
      </c>
      <c r="AV1919">
        <f t="shared" si="157"/>
        <v>5</v>
      </c>
    </row>
    <row r="1920" spans="1:48" x14ac:dyDescent="0.25">
      <c r="A1920" s="4" t="s">
        <v>94</v>
      </c>
      <c r="B1920" s="4" t="s">
        <v>116</v>
      </c>
      <c r="C1920" t="s">
        <v>30</v>
      </c>
      <c r="D1920" s="3">
        <v>40647</v>
      </c>
      <c r="E1920">
        <v>1</v>
      </c>
      <c r="G1920" t="s">
        <v>108</v>
      </c>
      <c r="K1920" t="str">
        <f t="shared" si="158"/>
        <v>2010/11</v>
      </c>
      <c r="N1920" s="2" t="s">
        <v>20</v>
      </c>
      <c r="O1920" s="2" t="str">
        <f t="shared" si="159"/>
        <v/>
      </c>
      <c r="Q1920">
        <v>64.7</v>
      </c>
      <c r="R1920">
        <v>64.7</v>
      </c>
      <c r="S1920" s="2">
        <f>IF(ISNUMBER(R1920),SUMIFS(R$1:$R1920,A$1:$A1920,A1920,K$1:$K1920,K1920,E$1:$E1920,E1920),"")</f>
        <v>1133.3100000000002</v>
      </c>
      <c r="AC1920" s="2">
        <f t="shared" si="155"/>
        <v>308.0794999578722</v>
      </c>
      <c r="AD1920">
        <v>30.807949995787219</v>
      </c>
      <c r="AL1920" s="2" t="str">
        <f t="shared" si="160"/>
        <v/>
      </c>
      <c r="AT1920" s="2" t="str">
        <f t="shared" si="156"/>
        <v/>
      </c>
      <c r="AU1920" s="2" t="str">
        <f>IF(ISNUMBER(AT1920),SUMIFS($AT$1:AT1920,$A$1:A1920,A1920,$K$1:K1920,K1920,$E$1:E1920,E1920),"")</f>
        <v/>
      </c>
      <c r="AV1920">
        <f t="shared" si="157"/>
        <v>5</v>
      </c>
    </row>
    <row r="1921" spans="1:48" x14ac:dyDescent="0.25">
      <c r="A1921" s="4" t="s">
        <v>94</v>
      </c>
      <c r="B1921" s="4" t="s">
        <v>116</v>
      </c>
      <c r="C1921" t="s">
        <v>30</v>
      </c>
      <c r="D1921" s="3">
        <v>40647</v>
      </c>
      <c r="E1921">
        <v>2</v>
      </c>
      <c r="G1921" t="s">
        <v>108</v>
      </c>
      <c r="K1921" t="str">
        <f t="shared" si="158"/>
        <v>2010/11</v>
      </c>
      <c r="N1921" s="2" t="s">
        <v>20</v>
      </c>
      <c r="O1921" s="2" t="str">
        <f t="shared" si="159"/>
        <v/>
      </c>
      <c r="Q1921">
        <v>67.27</v>
      </c>
      <c r="R1921">
        <v>67.27</v>
      </c>
      <c r="S1921" s="2">
        <f>IF(ISNUMBER(R1921),SUMIFS(R$1:$R1921,A$1:$A1921,A1921,K$1:$K1921,K1921,E$1:$E1921,E1921),"")</f>
        <v>1068.2600000000002</v>
      </c>
      <c r="AC1921" s="2">
        <f t="shared" si="155"/>
        <v>320.34406735684462</v>
      </c>
      <c r="AD1921">
        <v>32.034406735684463</v>
      </c>
      <c r="AL1921" s="2" t="str">
        <f t="shared" si="160"/>
        <v/>
      </c>
      <c r="AT1921" s="2" t="str">
        <f t="shared" si="156"/>
        <v/>
      </c>
      <c r="AU1921" s="2" t="str">
        <f>IF(ISNUMBER(AT1921),SUMIFS($AT$1:AT1921,$A$1:A1921,A1921,$K$1:K1921,K1921,$E$1:E1921,E1921),"")</f>
        <v/>
      </c>
      <c r="AV1921">
        <f t="shared" si="157"/>
        <v>5</v>
      </c>
    </row>
    <row r="1922" spans="1:48" x14ac:dyDescent="0.25">
      <c r="A1922" s="4" t="s">
        <v>94</v>
      </c>
      <c r="B1922" s="4" t="s">
        <v>116</v>
      </c>
      <c r="C1922" t="s">
        <v>30</v>
      </c>
      <c r="D1922" s="3">
        <v>40647</v>
      </c>
      <c r="E1922">
        <v>3</v>
      </c>
      <c r="G1922" t="s">
        <v>108</v>
      </c>
      <c r="K1922" t="str">
        <f t="shared" si="158"/>
        <v>2010/11</v>
      </c>
      <c r="N1922" s="2" t="s">
        <v>20</v>
      </c>
      <c r="O1922" s="2" t="str">
        <f t="shared" si="159"/>
        <v/>
      </c>
      <c r="Q1922">
        <v>68.37</v>
      </c>
      <c r="R1922">
        <v>68.37</v>
      </c>
      <c r="S1922" s="2">
        <f>IF(ISNUMBER(R1922),SUMIFS(R$1:$R1922,A$1:$A1922,A1922,K$1:$K1922,K1922,E$1:$E1922,E1922),"")</f>
        <v>1327.42</v>
      </c>
      <c r="AC1922" s="2">
        <f t="shared" ref="AC1922:AC1985" si="161">IF(ISNUMBER(AD1922),AD1922*10,"")</f>
        <v>325.55545441624787</v>
      </c>
      <c r="AD1922">
        <v>32.555545441624787</v>
      </c>
      <c r="AL1922" s="2" t="str">
        <f t="shared" si="160"/>
        <v/>
      </c>
      <c r="AT1922" s="2" t="str">
        <f t="shared" ref="AT1922:AT1985" si="162">IF(AND(ISNUMBER(AL1922),ISNUMBER(R1922)),ROUND(R1922*AL1922,3),"")</f>
        <v/>
      </c>
      <c r="AU1922" s="2" t="str">
        <f>IF(ISNUMBER(AT1922),SUMIFS($AT$1:AT1922,$A$1:A1922,A1922,$K$1:K1922,K1922,$E$1:E1922,E1922),"")</f>
        <v/>
      </c>
      <c r="AV1922">
        <f t="shared" ref="AV1922:AV1985" si="163">COUNT(P1922:AU1922)</f>
        <v>5</v>
      </c>
    </row>
    <row r="1923" spans="1:48" x14ac:dyDescent="0.25">
      <c r="A1923" s="4" t="s">
        <v>94</v>
      </c>
      <c r="B1923" s="4" t="s">
        <v>116</v>
      </c>
      <c r="C1923" t="s">
        <v>30</v>
      </c>
      <c r="D1923" s="3">
        <v>40647</v>
      </c>
      <c r="E1923">
        <v>4</v>
      </c>
      <c r="G1923" t="s">
        <v>108</v>
      </c>
      <c r="K1923" t="str">
        <f t="shared" si="158"/>
        <v>2010/11</v>
      </c>
      <c r="N1923" s="2" t="s">
        <v>20</v>
      </c>
      <c r="O1923" s="2" t="str">
        <f t="shared" si="159"/>
        <v/>
      </c>
      <c r="Q1923">
        <v>57.9</v>
      </c>
      <c r="R1923">
        <v>57.9</v>
      </c>
      <c r="S1923" s="2">
        <f>IF(ISNUMBER(R1923),SUMIFS(R$1:$R1923,A$1:$A1923,A1923,K$1:$K1923,K1923,E$1:$E1923,E1923),"")</f>
        <v>1090.8800000000001</v>
      </c>
      <c r="AC1923" s="2">
        <f t="shared" si="161"/>
        <v>275.71298818144294</v>
      </c>
      <c r="AD1923">
        <v>27.571298818144296</v>
      </c>
      <c r="AL1923" s="2" t="str">
        <f t="shared" si="160"/>
        <v/>
      </c>
      <c r="AT1923" s="2" t="str">
        <f t="shared" si="162"/>
        <v/>
      </c>
      <c r="AU1923" s="2" t="str">
        <f>IF(ISNUMBER(AT1923),SUMIFS($AT$1:AT1923,$A$1:A1923,A1923,$K$1:K1923,K1923,$E$1:E1923,E1923),"")</f>
        <v/>
      </c>
      <c r="AV1923">
        <f t="shared" si="163"/>
        <v>5</v>
      </c>
    </row>
    <row r="1924" spans="1:48" x14ac:dyDescent="0.25">
      <c r="A1924" s="4" t="s">
        <v>94</v>
      </c>
      <c r="B1924" s="4" t="s">
        <v>116</v>
      </c>
      <c r="C1924" t="s">
        <v>30</v>
      </c>
      <c r="D1924" s="3">
        <v>40647</v>
      </c>
      <c r="E1924">
        <v>5</v>
      </c>
      <c r="G1924" t="s">
        <v>108</v>
      </c>
      <c r="K1924" t="str">
        <f t="shared" si="158"/>
        <v>2010/11</v>
      </c>
      <c r="N1924" s="2" t="s">
        <v>20</v>
      </c>
      <c r="O1924" s="2" t="str">
        <f t="shared" si="159"/>
        <v/>
      </c>
      <c r="Q1924">
        <v>79.16</v>
      </c>
      <c r="R1924">
        <v>79.16</v>
      </c>
      <c r="S1924" s="2">
        <f>IF(ISNUMBER(R1924),SUMIFS(R$1:$R1924,A$1:$A1924,A1924,K$1:$K1924,K1924,E$1:$E1924,E1924),"")</f>
        <v>1158.97</v>
      </c>
      <c r="AC1924" s="2">
        <f t="shared" si="161"/>
        <v>376.93502286380146</v>
      </c>
      <c r="AD1924">
        <v>37.693502286380145</v>
      </c>
      <c r="AL1924" s="2" t="str">
        <f t="shared" si="160"/>
        <v/>
      </c>
      <c r="AT1924" s="2" t="str">
        <f t="shared" si="162"/>
        <v/>
      </c>
      <c r="AU1924" s="2" t="str">
        <f>IF(ISNUMBER(AT1924),SUMIFS($AT$1:AT1924,$A$1:A1924,A1924,$K$1:K1924,K1924,$E$1:E1924,E1924),"")</f>
        <v/>
      </c>
      <c r="AV1924">
        <f t="shared" si="163"/>
        <v>5</v>
      </c>
    </row>
    <row r="1925" spans="1:48" x14ac:dyDescent="0.25">
      <c r="A1925" s="4" t="s">
        <v>94</v>
      </c>
      <c r="B1925" s="4" t="s">
        <v>116</v>
      </c>
      <c r="C1925" t="s">
        <v>30</v>
      </c>
      <c r="D1925" s="3">
        <v>40675</v>
      </c>
      <c r="E1925">
        <v>1</v>
      </c>
      <c r="G1925" t="s">
        <v>108</v>
      </c>
      <c r="K1925" t="str">
        <f t="shared" si="158"/>
        <v>2010/11</v>
      </c>
      <c r="N1925" s="2" t="s">
        <v>20</v>
      </c>
      <c r="O1925" s="2" t="str">
        <f t="shared" si="159"/>
        <v/>
      </c>
      <c r="Q1925">
        <v>68.39</v>
      </c>
      <c r="R1925">
        <v>68.39</v>
      </c>
      <c r="S1925" s="2">
        <f>IF(ISNUMBER(R1925),SUMIFS(R$1:$R1925,A$1:$A1925,A1925,K$1:$K1925,K1925,E$1:$E1925,E1925),"")</f>
        <v>1201.7000000000003</v>
      </c>
      <c r="AC1925" s="2">
        <f t="shared" si="161"/>
        <v>244.2325725924544</v>
      </c>
      <c r="AD1925">
        <v>24.423257259245439</v>
      </c>
      <c r="AL1925" s="2" t="str">
        <f t="shared" si="160"/>
        <v/>
      </c>
      <c r="AT1925" s="2" t="str">
        <f t="shared" si="162"/>
        <v/>
      </c>
      <c r="AU1925" s="2" t="str">
        <f>IF(ISNUMBER(AT1925),SUMIFS($AT$1:AT1925,$A$1:A1925,A1925,$K$1:K1925,K1925,$E$1:E1925,E1925),"")</f>
        <v/>
      </c>
      <c r="AV1925">
        <f t="shared" si="163"/>
        <v>5</v>
      </c>
    </row>
    <row r="1926" spans="1:48" x14ac:dyDescent="0.25">
      <c r="A1926" s="4" t="s">
        <v>94</v>
      </c>
      <c r="B1926" s="4" t="s">
        <v>116</v>
      </c>
      <c r="C1926" t="s">
        <v>30</v>
      </c>
      <c r="D1926" s="3">
        <v>40675</v>
      </c>
      <c r="E1926">
        <v>2</v>
      </c>
      <c r="G1926" t="s">
        <v>108</v>
      </c>
      <c r="K1926" t="str">
        <f t="shared" si="158"/>
        <v>2010/11</v>
      </c>
      <c r="N1926" s="2" t="s">
        <v>20</v>
      </c>
      <c r="O1926" s="2" t="str">
        <f t="shared" si="159"/>
        <v/>
      </c>
      <c r="Q1926">
        <v>79</v>
      </c>
      <c r="R1926">
        <v>79</v>
      </c>
      <c r="S1926" s="2">
        <f>IF(ISNUMBER(R1926),SUMIFS(R$1:$R1926,A$1:$A1926,A1926,K$1:$K1926,K1926,E$1:$E1926,E1926),"")</f>
        <v>1147.2600000000002</v>
      </c>
      <c r="AC1926" s="2">
        <f t="shared" si="161"/>
        <v>282.13574083195272</v>
      </c>
      <c r="AD1926">
        <v>28.213574083195272</v>
      </c>
      <c r="AL1926" s="2" t="str">
        <f t="shared" si="160"/>
        <v/>
      </c>
      <c r="AT1926" s="2" t="str">
        <f t="shared" si="162"/>
        <v/>
      </c>
      <c r="AU1926" s="2" t="str">
        <f>IF(ISNUMBER(AT1926),SUMIFS($AT$1:AT1926,$A$1:A1926,A1926,$K$1:K1926,K1926,$E$1:E1926,E1926),"")</f>
        <v/>
      </c>
      <c r="AV1926">
        <f t="shared" si="163"/>
        <v>5</v>
      </c>
    </row>
    <row r="1927" spans="1:48" x14ac:dyDescent="0.25">
      <c r="A1927" s="4" t="s">
        <v>94</v>
      </c>
      <c r="B1927" s="4" t="s">
        <v>116</v>
      </c>
      <c r="C1927" t="s">
        <v>30</v>
      </c>
      <c r="D1927" s="3">
        <v>40675</v>
      </c>
      <c r="E1927">
        <v>3</v>
      </c>
      <c r="G1927" t="s">
        <v>108</v>
      </c>
      <c r="K1927" t="str">
        <f t="shared" si="158"/>
        <v>2010/11</v>
      </c>
      <c r="N1927" s="2" t="s">
        <v>20</v>
      </c>
      <c r="O1927" s="2" t="str">
        <f t="shared" si="159"/>
        <v/>
      </c>
      <c r="Q1927">
        <v>90.02</v>
      </c>
      <c r="R1927">
        <v>90.02</v>
      </c>
      <c r="S1927" s="2">
        <f>IF(ISNUMBER(R1927),SUMIFS(R$1:$R1927,A$1:$A1927,A1927,K$1:$K1927,K1927,E$1:$E1927,E1927),"")</f>
        <v>1417.44</v>
      </c>
      <c r="AC1927" s="2">
        <f t="shared" si="161"/>
        <v>321.48368850593607</v>
      </c>
      <c r="AD1927">
        <v>32.148368850593606</v>
      </c>
      <c r="AL1927" s="2" t="str">
        <f t="shared" si="160"/>
        <v/>
      </c>
      <c r="AT1927" s="2" t="str">
        <f t="shared" si="162"/>
        <v/>
      </c>
      <c r="AU1927" s="2" t="str">
        <f>IF(ISNUMBER(AT1927),SUMIFS($AT$1:AT1927,$A$1:A1927,A1927,$K$1:K1927,K1927,$E$1:E1927,E1927),"")</f>
        <v/>
      </c>
      <c r="AV1927">
        <f t="shared" si="163"/>
        <v>5</v>
      </c>
    </row>
    <row r="1928" spans="1:48" x14ac:dyDescent="0.25">
      <c r="A1928" s="4" t="s">
        <v>94</v>
      </c>
      <c r="B1928" s="4" t="s">
        <v>116</v>
      </c>
      <c r="C1928" t="s">
        <v>30</v>
      </c>
      <c r="D1928" s="3">
        <v>40675</v>
      </c>
      <c r="E1928">
        <v>4</v>
      </c>
      <c r="G1928" t="s">
        <v>108</v>
      </c>
      <c r="K1928" t="str">
        <f t="shared" si="158"/>
        <v>2010/11</v>
      </c>
      <c r="N1928" s="2" t="s">
        <v>20</v>
      </c>
      <c r="O1928" s="2" t="str">
        <f t="shared" si="159"/>
        <v/>
      </c>
      <c r="Q1928">
        <v>69.2</v>
      </c>
      <c r="R1928">
        <v>69.2</v>
      </c>
      <c r="S1928" s="2">
        <f>IF(ISNUMBER(R1928),SUMIFS(R$1:$R1928,A$1:$A1928,A1928,K$1:$K1928,K1928,E$1:$E1928,E1928),"")</f>
        <v>1160.0800000000002</v>
      </c>
      <c r="AC1928" s="2">
        <f t="shared" si="161"/>
        <v>247.13588974328792</v>
      </c>
      <c r="AD1928">
        <v>24.713588974328793</v>
      </c>
      <c r="AL1928" s="2" t="str">
        <f t="shared" si="160"/>
        <v/>
      </c>
      <c r="AT1928" s="2" t="str">
        <f t="shared" si="162"/>
        <v/>
      </c>
      <c r="AU1928" s="2" t="str">
        <f>IF(ISNUMBER(AT1928),SUMIFS($AT$1:AT1928,$A$1:A1928,A1928,$K$1:K1928,K1928,$E$1:E1928,E1928),"")</f>
        <v/>
      </c>
      <c r="AV1928">
        <f t="shared" si="163"/>
        <v>5</v>
      </c>
    </row>
    <row r="1929" spans="1:48" x14ac:dyDescent="0.25">
      <c r="A1929" s="4" t="s">
        <v>94</v>
      </c>
      <c r="B1929" s="4" t="s">
        <v>116</v>
      </c>
      <c r="C1929" t="s">
        <v>30</v>
      </c>
      <c r="D1929" s="3">
        <v>40675</v>
      </c>
      <c r="E1929">
        <v>5</v>
      </c>
      <c r="G1929" t="s">
        <v>108</v>
      </c>
      <c r="K1929" t="str">
        <f t="shared" si="158"/>
        <v>2010/11</v>
      </c>
      <c r="N1929" s="2" t="s">
        <v>20</v>
      </c>
      <c r="O1929" s="2" t="str">
        <f t="shared" si="159"/>
        <v/>
      </c>
      <c r="Q1929">
        <v>95.03</v>
      </c>
      <c r="R1929">
        <v>95.03</v>
      </c>
      <c r="S1929" s="2">
        <f>IF(ISNUMBER(R1929),SUMIFS(R$1:$R1929,A$1:$A1929,A1929,K$1:$K1929,K1929,E$1:$E1929,E1929),"")</f>
        <v>1254</v>
      </c>
      <c r="AC1929" s="2">
        <f t="shared" si="161"/>
        <v>339.40923207227559</v>
      </c>
      <c r="AD1929">
        <v>33.940923207227556</v>
      </c>
      <c r="AL1929" s="2" t="str">
        <f t="shared" si="160"/>
        <v/>
      </c>
      <c r="AT1929" s="2" t="str">
        <f t="shared" si="162"/>
        <v/>
      </c>
      <c r="AU1929" s="2" t="str">
        <f>IF(ISNUMBER(AT1929),SUMIFS($AT$1:AT1929,$A$1:A1929,A1929,$K$1:K1929,K1929,$E$1:E1929,E1929),"")</f>
        <v/>
      </c>
      <c r="AV1929">
        <f t="shared" si="163"/>
        <v>5</v>
      </c>
    </row>
    <row r="1930" spans="1:48" x14ac:dyDescent="0.25">
      <c r="A1930" s="4" t="s">
        <v>94</v>
      </c>
      <c r="B1930" s="4" t="s">
        <v>116</v>
      </c>
      <c r="C1930" t="s">
        <v>30</v>
      </c>
      <c r="D1930" s="3">
        <v>40717</v>
      </c>
      <c r="E1930">
        <v>1</v>
      </c>
      <c r="G1930" t="s">
        <v>108</v>
      </c>
      <c r="K1930" t="str">
        <f t="shared" si="158"/>
        <v>2010/11</v>
      </c>
      <c r="N1930" s="2" t="s">
        <v>20</v>
      </c>
      <c r="O1930" s="2" t="str">
        <f t="shared" si="159"/>
        <v/>
      </c>
      <c r="Q1930">
        <v>60.3</v>
      </c>
      <c r="R1930">
        <v>60.3</v>
      </c>
      <c r="S1930" s="2">
        <f>IF(ISNUMBER(R1930),SUMIFS(R$1:$R1930,A$1:$A1930,A1930,K$1:$K1930,K1930,E$1:$E1930,E1930),"")</f>
        <v>1262.0000000000002</v>
      </c>
      <c r="AC1930" s="2">
        <f t="shared" si="161"/>
        <v>143.56446835929555</v>
      </c>
      <c r="AD1930">
        <v>14.356446835929555</v>
      </c>
      <c r="AL1930" s="2" t="str">
        <f t="shared" si="160"/>
        <v/>
      </c>
      <c r="AT1930" s="2" t="str">
        <f t="shared" si="162"/>
        <v/>
      </c>
      <c r="AU1930" s="2" t="str">
        <f>IF(ISNUMBER(AT1930),SUMIFS($AT$1:AT1930,$A$1:A1930,A1930,$K$1:K1930,K1930,$E$1:E1930,E1930),"")</f>
        <v/>
      </c>
      <c r="AV1930">
        <f t="shared" si="163"/>
        <v>5</v>
      </c>
    </row>
    <row r="1931" spans="1:48" x14ac:dyDescent="0.25">
      <c r="A1931" s="4" t="s">
        <v>94</v>
      </c>
      <c r="B1931" s="4" t="s">
        <v>116</v>
      </c>
      <c r="C1931" t="s">
        <v>30</v>
      </c>
      <c r="D1931" s="3">
        <v>40717</v>
      </c>
      <c r="E1931">
        <v>2</v>
      </c>
      <c r="G1931" t="s">
        <v>108</v>
      </c>
      <c r="K1931" t="str">
        <f t="shared" si="158"/>
        <v>2010/11</v>
      </c>
      <c r="N1931" s="2" t="s">
        <v>20</v>
      </c>
      <c r="O1931" s="2" t="str">
        <f t="shared" si="159"/>
        <v/>
      </c>
      <c r="Q1931">
        <v>91.28</v>
      </c>
      <c r="R1931">
        <v>91.28</v>
      </c>
      <c r="S1931" s="2">
        <f>IF(ISNUMBER(R1931),SUMIFS(R$1:$R1931,A$1:$A1931,A1931,K$1:$K1931,K1931,E$1:$E1931,E1931),"")</f>
        <v>1238.5400000000002</v>
      </c>
      <c r="AC1931" s="2">
        <f t="shared" si="161"/>
        <v>217.3300758875169</v>
      </c>
      <c r="AD1931">
        <v>21.73300758875169</v>
      </c>
      <c r="AL1931" s="2" t="str">
        <f t="shared" si="160"/>
        <v/>
      </c>
      <c r="AT1931" s="2" t="str">
        <f t="shared" si="162"/>
        <v/>
      </c>
      <c r="AU1931" s="2" t="str">
        <f>IF(ISNUMBER(AT1931),SUMIFS($AT$1:AT1931,$A$1:A1931,A1931,$K$1:K1931,K1931,$E$1:E1931,E1931),"")</f>
        <v/>
      </c>
      <c r="AV1931">
        <f t="shared" si="163"/>
        <v>5</v>
      </c>
    </row>
    <row r="1932" spans="1:48" x14ac:dyDescent="0.25">
      <c r="A1932" s="4" t="s">
        <v>94</v>
      </c>
      <c r="B1932" s="4" t="s">
        <v>116</v>
      </c>
      <c r="C1932" t="s">
        <v>30</v>
      </c>
      <c r="D1932" s="3">
        <v>40717</v>
      </c>
      <c r="E1932">
        <v>3</v>
      </c>
      <c r="G1932" t="s">
        <v>108</v>
      </c>
      <c r="K1932" t="str">
        <f t="shared" si="158"/>
        <v>2010/11</v>
      </c>
      <c r="N1932" s="2" t="s">
        <v>20</v>
      </c>
      <c r="O1932" s="2" t="str">
        <f t="shared" si="159"/>
        <v/>
      </c>
      <c r="Q1932">
        <v>93.53</v>
      </c>
      <c r="R1932">
        <v>93.53</v>
      </c>
      <c r="S1932" s="2">
        <f>IF(ISNUMBER(R1932),SUMIFS(R$1:$R1932,A$1:$A1932,A1932,K$1:$K1932,K1932,E$1:$E1932,E1932),"")</f>
        <v>1510.97</v>
      </c>
      <c r="AC1932" s="2">
        <f t="shared" si="161"/>
        <v>222.69442997131188</v>
      </c>
      <c r="AD1932">
        <v>22.269442997131186</v>
      </c>
      <c r="AL1932" s="2" t="str">
        <f t="shared" si="160"/>
        <v/>
      </c>
      <c r="AT1932" s="2" t="str">
        <f t="shared" si="162"/>
        <v/>
      </c>
      <c r="AU1932" s="2" t="str">
        <f>IF(ISNUMBER(AT1932),SUMIFS($AT$1:AT1932,$A$1:A1932,A1932,$K$1:K1932,K1932,$E$1:E1932,E1932),"")</f>
        <v/>
      </c>
      <c r="AV1932">
        <f t="shared" si="163"/>
        <v>5</v>
      </c>
    </row>
    <row r="1933" spans="1:48" x14ac:dyDescent="0.25">
      <c r="A1933" s="4" t="s">
        <v>94</v>
      </c>
      <c r="B1933" s="4" t="s">
        <v>116</v>
      </c>
      <c r="C1933" t="s">
        <v>30</v>
      </c>
      <c r="D1933" s="3">
        <v>40717</v>
      </c>
      <c r="E1933">
        <v>4</v>
      </c>
      <c r="G1933" t="s">
        <v>108</v>
      </c>
      <c r="K1933" t="str">
        <f t="shared" si="158"/>
        <v>2010/11</v>
      </c>
      <c r="N1933" s="2" t="s">
        <v>20</v>
      </c>
      <c r="O1933" s="2" t="str">
        <f t="shared" si="159"/>
        <v/>
      </c>
      <c r="Q1933">
        <v>66.84</v>
      </c>
      <c r="R1933">
        <v>66.84</v>
      </c>
      <c r="S1933" s="2">
        <f>IF(ISNUMBER(R1933),SUMIFS(R$1:$R1933,A$1:$A1933,A1933,K$1:$K1933,K1933,E$1:$E1933,E1933),"")</f>
        <v>1226.92</v>
      </c>
      <c r="AC1933" s="2">
        <f t="shared" si="161"/>
        <v>159.14191125824871</v>
      </c>
      <c r="AD1933">
        <v>15.914191125824871</v>
      </c>
      <c r="AL1933" s="2" t="str">
        <f t="shared" si="160"/>
        <v/>
      </c>
      <c r="AT1933" s="2" t="str">
        <f t="shared" si="162"/>
        <v/>
      </c>
      <c r="AU1933" s="2" t="str">
        <f>IF(ISNUMBER(AT1933),SUMIFS($AT$1:AT1933,$A$1:A1933,A1933,$K$1:K1933,K1933,$E$1:E1933,E1933),"")</f>
        <v/>
      </c>
      <c r="AV1933">
        <f t="shared" si="163"/>
        <v>5</v>
      </c>
    </row>
    <row r="1934" spans="1:48" x14ac:dyDescent="0.25">
      <c r="A1934" s="4" t="s">
        <v>94</v>
      </c>
      <c r="B1934" s="4" t="s">
        <v>116</v>
      </c>
      <c r="C1934" t="s">
        <v>30</v>
      </c>
      <c r="D1934" s="3">
        <v>40717</v>
      </c>
      <c r="E1934">
        <v>5</v>
      </c>
      <c r="G1934" t="s">
        <v>108</v>
      </c>
      <c r="K1934" t="str">
        <f t="shared" si="158"/>
        <v>2010/11</v>
      </c>
      <c r="N1934" s="2" t="s">
        <v>20</v>
      </c>
      <c r="O1934" s="2" t="str">
        <f t="shared" si="159"/>
        <v/>
      </c>
      <c r="Q1934">
        <v>100.03</v>
      </c>
      <c r="R1934">
        <v>100.03</v>
      </c>
      <c r="S1934" s="2">
        <f>IF(ISNUMBER(R1934),SUMIFS(R$1:$R1934,A$1:$A1934,A1934,K$1:$K1934,K1934,E$1:$E1934,E1934),"")</f>
        <v>1354.03</v>
      </c>
      <c r="AC1934" s="2">
        <f t="shared" si="161"/>
        <v>238.15857814261645</v>
      </c>
      <c r="AD1934">
        <v>23.815857814261644</v>
      </c>
      <c r="AL1934" s="2" t="str">
        <f t="shared" si="160"/>
        <v/>
      </c>
      <c r="AT1934" s="2" t="str">
        <f t="shared" si="162"/>
        <v/>
      </c>
      <c r="AU1934" s="2" t="str">
        <f>IF(ISNUMBER(AT1934),SUMIFS($AT$1:AT1934,$A$1:A1934,A1934,$K$1:K1934,K1934,$E$1:E1934,E1934),"")</f>
        <v/>
      </c>
      <c r="AV1934">
        <f t="shared" si="163"/>
        <v>5</v>
      </c>
    </row>
    <row r="1935" spans="1:48" x14ac:dyDescent="0.25">
      <c r="A1935" s="4" t="s">
        <v>94</v>
      </c>
      <c r="B1935" s="4" t="s">
        <v>116</v>
      </c>
      <c r="C1935" t="s">
        <v>30</v>
      </c>
      <c r="D1935" s="3">
        <v>40829</v>
      </c>
      <c r="E1935">
        <v>1</v>
      </c>
      <c r="G1935" t="s">
        <v>108</v>
      </c>
      <c r="K1935" t="str">
        <f t="shared" si="158"/>
        <v>2011/12</v>
      </c>
      <c r="N1935" s="2" t="s">
        <v>20</v>
      </c>
      <c r="O1935" s="2" t="str">
        <f t="shared" si="159"/>
        <v/>
      </c>
      <c r="Q1935">
        <v>187.87</v>
      </c>
      <c r="R1935">
        <v>187.87</v>
      </c>
      <c r="S1935" s="2">
        <f>IF(ISNUMBER(R1935),SUMIFS(R$1:$R1935,A$1:$A1935,A1935,K$1:$K1935,K1935,E$1:$E1935,E1935),"")</f>
        <v>187.87</v>
      </c>
      <c r="AC1935" s="2">
        <f t="shared" si="161"/>
        <v>167.73919493060123</v>
      </c>
      <c r="AD1935">
        <v>16.773919493060124</v>
      </c>
      <c r="AL1935" s="2" t="str">
        <f t="shared" si="160"/>
        <v/>
      </c>
      <c r="AT1935" s="2" t="str">
        <f t="shared" si="162"/>
        <v/>
      </c>
      <c r="AU1935" s="2" t="str">
        <f>IF(ISNUMBER(AT1935),SUMIFS($AT$1:AT1935,$A$1:A1935,A1935,$K$1:K1935,K1935,$E$1:E1935,E1935),"")</f>
        <v/>
      </c>
      <c r="AV1935">
        <f t="shared" si="163"/>
        <v>5</v>
      </c>
    </row>
    <row r="1936" spans="1:48" x14ac:dyDescent="0.25">
      <c r="A1936" s="4" t="s">
        <v>94</v>
      </c>
      <c r="B1936" s="4" t="s">
        <v>116</v>
      </c>
      <c r="C1936" t="s">
        <v>30</v>
      </c>
      <c r="D1936" s="3">
        <v>40829</v>
      </c>
      <c r="E1936">
        <v>2</v>
      </c>
      <c r="G1936" t="s">
        <v>108</v>
      </c>
      <c r="K1936" t="str">
        <f t="shared" si="158"/>
        <v>2011/12</v>
      </c>
      <c r="N1936" s="2" t="s">
        <v>20</v>
      </c>
      <c r="O1936" s="2" t="str">
        <f t="shared" si="159"/>
        <v/>
      </c>
      <c r="Q1936">
        <v>148.22</v>
      </c>
      <c r="R1936">
        <v>148.22</v>
      </c>
      <c r="S1936" s="2">
        <f>IF(ISNUMBER(R1936),SUMIFS(R$1:$R1936,A$1:$A1936,A1936,K$1:$K1936,K1936,E$1:$E1936,E1936),"")</f>
        <v>148.22</v>
      </c>
      <c r="AC1936" s="2">
        <f t="shared" si="161"/>
        <v>132.33811337665247</v>
      </c>
      <c r="AD1936">
        <v>13.233811337665248</v>
      </c>
      <c r="AL1936" s="2" t="str">
        <f t="shared" si="160"/>
        <v/>
      </c>
      <c r="AT1936" s="2" t="str">
        <f t="shared" si="162"/>
        <v/>
      </c>
      <c r="AU1936" s="2" t="str">
        <f>IF(ISNUMBER(AT1936),SUMIFS($AT$1:AT1936,$A$1:A1936,A1936,$K$1:K1936,K1936,$E$1:E1936,E1936),"")</f>
        <v/>
      </c>
      <c r="AV1936">
        <f t="shared" si="163"/>
        <v>5</v>
      </c>
    </row>
    <row r="1937" spans="1:48" x14ac:dyDescent="0.25">
      <c r="A1937" s="4" t="s">
        <v>94</v>
      </c>
      <c r="B1937" s="4" t="s">
        <v>116</v>
      </c>
      <c r="C1937" t="s">
        <v>30</v>
      </c>
      <c r="D1937" s="3">
        <v>40829</v>
      </c>
      <c r="E1937">
        <v>3</v>
      </c>
      <c r="G1937" t="s">
        <v>108</v>
      </c>
      <c r="K1937" t="str">
        <f t="shared" si="158"/>
        <v>2011/12</v>
      </c>
      <c r="N1937" s="2" t="s">
        <v>20</v>
      </c>
      <c r="O1937" s="2" t="str">
        <f t="shared" si="159"/>
        <v/>
      </c>
      <c r="Q1937">
        <v>172.21</v>
      </c>
      <c r="R1937">
        <v>172.21</v>
      </c>
      <c r="S1937" s="2">
        <f>IF(ISNUMBER(R1937),SUMIFS(R$1:$R1937,A$1:$A1937,A1937,K$1:$K1937,K1937,E$1:$E1937,E1937),"")</f>
        <v>172.21</v>
      </c>
      <c r="AC1937" s="2">
        <f t="shared" si="161"/>
        <v>153.76021470235642</v>
      </c>
      <c r="AD1937">
        <v>15.376021470235642</v>
      </c>
      <c r="AL1937" s="2" t="str">
        <f t="shared" si="160"/>
        <v/>
      </c>
      <c r="AT1937" s="2" t="str">
        <f t="shared" si="162"/>
        <v/>
      </c>
      <c r="AU1937" s="2" t="str">
        <f>IF(ISNUMBER(AT1937),SUMIFS($AT$1:AT1937,$A$1:A1937,A1937,$K$1:K1937,K1937,$E$1:E1937,E1937),"")</f>
        <v/>
      </c>
      <c r="AV1937">
        <f t="shared" si="163"/>
        <v>5</v>
      </c>
    </row>
    <row r="1938" spans="1:48" x14ac:dyDescent="0.25">
      <c r="A1938" s="4" t="s">
        <v>94</v>
      </c>
      <c r="B1938" s="4" t="s">
        <v>116</v>
      </c>
      <c r="C1938" t="s">
        <v>30</v>
      </c>
      <c r="D1938" s="3">
        <v>40829</v>
      </c>
      <c r="E1938">
        <v>4</v>
      </c>
      <c r="G1938" t="s">
        <v>108</v>
      </c>
      <c r="K1938" t="str">
        <f t="shared" si="158"/>
        <v>2011/12</v>
      </c>
      <c r="N1938" s="2" t="s">
        <v>20</v>
      </c>
      <c r="O1938" s="2" t="str">
        <f t="shared" si="159"/>
        <v/>
      </c>
      <c r="Q1938">
        <v>171.16</v>
      </c>
      <c r="R1938">
        <v>171.16</v>
      </c>
      <c r="S1938" s="2">
        <f>IF(ISNUMBER(R1938),SUMIFS(R$1:$R1938,A$1:$A1938,A1938,K$1:$K1938,K1938,E$1:$E1938,E1938),"")</f>
        <v>171.16</v>
      </c>
      <c r="AC1938" s="2">
        <f t="shared" si="161"/>
        <v>152.81895900839967</v>
      </c>
      <c r="AD1938">
        <v>15.281895900839967</v>
      </c>
      <c r="AL1938" s="2" t="str">
        <f t="shared" si="160"/>
        <v/>
      </c>
      <c r="AT1938" s="2" t="str">
        <f t="shared" si="162"/>
        <v/>
      </c>
      <c r="AU1938" s="2" t="str">
        <f>IF(ISNUMBER(AT1938),SUMIFS($AT$1:AT1938,$A$1:A1938,A1938,$K$1:K1938,K1938,$E$1:E1938,E1938),"")</f>
        <v/>
      </c>
      <c r="AV1938">
        <f t="shared" si="163"/>
        <v>5</v>
      </c>
    </row>
    <row r="1939" spans="1:48" x14ac:dyDescent="0.25">
      <c r="A1939" s="4" t="s">
        <v>94</v>
      </c>
      <c r="B1939" s="4" t="s">
        <v>116</v>
      </c>
      <c r="C1939" t="s">
        <v>30</v>
      </c>
      <c r="D1939" s="3">
        <v>40829</v>
      </c>
      <c r="E1939">
        <v>5</v>
      </c>
      <c r="G1939" t="s">
        <v>108</v>
      </c>
      <c r="K1939" t="str">
        <f t="shared" si="158"/>
        <v>2011/12</v>
      </c>
      <c r="N1939" s="2" t="s">
        <v>20</v>
      </c>
      <c r="O1939" s="2" t="str">
        <f t="shared" si="159"/>
        <v/>
      </c>
      <c r="Q1939">
        <v>204.61</v>
      </c>
      <c r="R1939">
        <v>204.61</v>
      </c>
      <c r="S1939" s="2">
        <f>IF(ISNUMBER(R1939),SUMIFS(R$1:$R1939,A$1:$A1939,A1939,K$1:$K1939,K1939,E$1:$E1939,E1939),"")</f>
        <v>204.61</v>
      </c>
      <c r="AC1939" s="2">
        <f t="shared" si="161"/>
        <v>182.6903075744826</v>
      </c>
      <c r="AD1939">
        <v>18.26903075744826</v>
      </c>
      <c r="AL1939" s="2" t="str">
        <f t="shared" si="160"/>
        <v/>
      </c>
      <c r="AT1939" s="2" t="str">
        <f t="shared" si="162"/>
        <v/>
      </c>
      <c r="AU1939" s="2" t="str">
        <f>IF(ISNUMBER(AT1939),SUMIFS($AT$1:AT1939,$A$1:A1939,A1939,$K$1:K1939,K1939,$E$1:E1939,E1939),"")</f>
        <v/>
      </c>
      <c r="AV1939">
        <f t="shared" si="163"/>
        <v>5</v>
      </c>
    </row>
    <row r="1940" spans="1:48" x14ac:dyDescent="0.25">
      <c r="A1940" s="4" t="s">
        <v>94</v>
      </c>
      <c r="B1940" s="4" t="s">
        <v>116</v>
      </c>
      <c r="C1940" t="s">
        <v>30</v>
      </c>
      <c r="D1940" s="3">
        <v>40864</v>
      </c>
      <c r="E1940">
        <v>1</v>
      </c>
      <c r="G1940" t="s">
        <v>108</v>
      </c>
      <c r="K1940" t="str">
        <f t="shared" si="158"/>
        <v>2011/12</v>
      </c>
      <c r="N1940" s="2" t="s">
        <v>20</v>
      </c>
      <c r="O1940" s="2" t="str">
        <f t="shared" si="159"/>
        <v/>
      </c>
      <c r="Q1940">
        <v>284.36</v>
      </c>
      <c r="R1940">
        <v>284.36</v>
      </c>
      <c r="S1940" s="2">
        <f>IF(ISNUMBER(R1940),SUMIFS(R$1:$R1940,A$1:$A1940,A1940,K$1:$K1940,K1940,E$1:$E1940,E1940),"")</f>
        <v>472.23</v>
      </c>
      <c r="AC1940" s="2">
        <f t="shared" si="161"/>
        <v>812.46537925238295</v>
      </c>
      <c r="AD1940">
        <v>81.2465379252383</v>
      </c>
      <c r="AL1940" s="2" t="str">
        <f t="shared" si="160"/>
        <v/>
      </c>
      <c r="AT1940" s="2" t="str">
        <f t="shared" si="162"/>
        <v/>
      </c>
      <c r="AU1940" s="2" t="str">
        <f>IF(ISNUMBER(AT1940),SUMIFS($AT$1:AT1940,$A$1:A1940,A1940,$K$1:K1940,K1940,$E$1:E1940,E1940),"")</f>
        <v/>
      </c>
      <c r="AV1940">
        <f t="shared" si="163"/>
        <v>5</v>
      </c>
    </row>
    <row r="1941" spans="1:48" x14ac:dyDescent="0.25">
      <c r="A1941" s="4" t="s">
        <v>94</v>
      </c>
      <c r="B1941" s="4" t="s">
        <v>116</v>
      </c>
      <c r="C1941" t="s">
        <v>30</v>
      </c>
      <c r="D1941" s="3">
        <v>40864</v>
      </c>
      <c r="E1941">
        <v>2</v>
      </c>
      <c r="G1941" t="s">
        <v>108</v>
      </c>
      <c r="K1941" t="str">
        <f t="shared" si="158"/>
        <v>2011/12</v>
      </c>
      <c r="N1941" s="2" t="s">
        <v>20</v>
      </c>
      <c r="O1941" s="2" t="str">
        <f t="shared" si="159"/>
        <v/>
      </c>
      <c r="Q1941">
        <v>210.21</v>
      </c>
      <c r="R1941">
        <v>210.21</v>
      </c>
      <c r="S1941" s="2">
        <f>IF(ISNUMBER(R1941),SUMIFS(R$1:$R1941,A$1:$A1941,A1941,K$1:$K1941,K1941,E$1:$E1941,E1941),"")</f>
        <v>358.43</v>
      </c>
      <c r="AC1941" s="2">
        <f t="shared" si="161"/>
        <v>600.60275545350169</v>
      </c>
      <c r="AD1941">
        <v>60.060275545350173</v>
      </c>
      <c r="AL1941" s="2" t="str">
        <f t="shared" si="160"/>
        <v/>
      </c>
      <c r="AT1941" s="2" t="str">
        <f t="shared" si="162"/>
        <v/>
      </c>
      <c r="AU1941" s="2" t="str">
        <f>IF(ISNUMBER(AT1941),SUMIFS($AT$1:AT1941,$A$1:A1941,A1941,$K$1:K1941,K1941,$E$1:E1941,E1941),"")</f>
        <v/>
      </c>
      <c r="AV1941">
        <f t="shared" si="163"/>
        <v>5</v>
      </c>
    </row>
    <row r="1942" spans="1:48" x14ac:dyDescent="0.25">
      <c r="A1942" s="4" t="s">
        <v>94</v>
      </c>
      <c r="B1942" s="4" t="s">
        <v>116</v>
      </c>
      <c r="C1942" t="s">
        <v>30</v>
      </c>
      <c r="D1942" s="3">
        <v>40864</v>
      </c>
      <c r="E1942">
        <v>3</v>
      </c>
      <c r="G1942" t="s">
        <v>108</v>
      </c>
      <c r="K1942" t="str">
        <f t="shared" si="158"/>
        <v>2011/12</v>
      </c>
      <c r="N1942" s="2" t="s">
        <v>20</v>
      </c>
      <c r="O1942" s="2" t="str">
        <f t="shared" si="159"/>
        <v/>
      </c>
      <c r="Q1942">
        <v>238.77</v>
      </c>
      <c r="R1942">
        <v>238.77</v>
      </c>
      <c r="S1942" s="2">
        <f>IF(ISNUMBER(R1942),SUMIFS(R$1:$R1942,A$1:$A1942,A1942,K$1:$K1942,K1942,E$1:$E1942,E1942),"")</f>
        <v>410.98</v>
      </c>
      <c r="AC1942" s="2">
        <f t="shared" si="161"/>
        <v>682.20375848268668</v>
      </c>
      <c r="AD1942">
        <v>68.220375848268674</v>
      </c>
      <c r="AL1942" s="2" t="str">
        <f t="shared" si="160"/>
        <v/>
      </c>
      <c r="AT1942" s="2" t="str">
        <f t="shared" si="162"/>
        <v/>
      </c>
      <c r="AU1942" s="2" t="str">
        <f>IF(ISNUMBER(AT1942),SUMIFS($AT$1:AT1942,$A$1:A1942,A1942,$K$1:K1942,K1942,$E$1:E1942,E1942),"")</f>
        <v/>
      </c>
      <c r="AV1942">
        <f t="shared" si="163"/>
        <v>5</v>
      </c>
    </row>
    <row r="1943" spans="1:48" x14ac:dyDescent="0.25">
      <c r="A1943" s="4" t="s">
        <v>94</v>
      </c>
      <c r="B1943" s="4" t="s">
        <v>116</v>
      </c>
      <c r="C1943" t="s">
        <v>30</v>
      </c>
      <c r="D1943" s="3">
        <v>40864</v>
      </c>
      <c r="E1943">
        <v>4</v>
      </c>
      <c r="G1943" t="s">
        <v>108</v>
      </c>
      <c r="K1943" t="str">
        <f t="shared" si="158"/>
        <v>2011/12</v>
      </c>
      <c r="N1943" s="2" t="s">
        <v>20</v>
      </c>
      <c r="O1943" s="2" t="str">
        <f t="shared" si="159"/>
        <v/>
      </c>
      <c r="Q1943">
        <v>213</v>
      </c>
      <c r="R1943">
        <v>213</v>
      </c>
      <c r="S1943" s="2">
        <f>IF(ISNUMBER(R1943),SUMIFS(R$1:$R1943,A$1:$A1943,A1943,K$1:$K1943,K1943,E$1:$E1943,E1943),"")</f>
        <v>384.15999999999997</v>
      </c>
      <c r="AC1943" s="2">
        <f t="shared" si="161"/>
        <v>608.57254624368989</v>
      </c>
      <c r="AD1943">
        <v>60.857254624368984</v>
      </c>
      <c r="AL1943" s="2" t="str">
        <f t="shared" si="160"/>
        <v/>
      </c>
      <c r="AT1943" s="2" t="str">
        <f t="shared" si="162"/>
        <v/>
      </c>
      <c r="AU1943" s="2" t="str">
        <f>IF(ISNUMBER(AT1943),SUMIFS($AT$1:AT1943,$A$1:A1943,A1943,$K$1:K1943,K1943,$E$1:E1943,E1943),"")</f>
        <v/>
      </c>
      <c r="AV1943">
        <f t="shared" si="163"/>
        <v>5</v>
      </c>
    </row>
    <row r="1944" spans="1:48" x14ac:dyDescent="0.25">
      <c r="A1944" s="4" t="s">
        <v>94</v>
      </c>
      <c r="B1944" s="4" t="s">
        <v>116</v>
      </c>
      <c r="C1944" t="s">
        <v>30</v>
      </c>
      <c r="D1944" s="3">
        <v>40864</v>
      </c>
      <c r="E1944">
        <v>5</v>
      </c>
      <c r="G1944" t="s">
        <v>108</v>
      </c>
      <c r="K1944" t="str">
        <f t="shared" si="158"/>
        <v>2011/12</v>
      </c>
      <c r="N1944" s="2" t="s">
        <v>20</v>
      </c>
      <c r="O1944" s="2" t="str">
        <f t="shared" si="159"/>
        <v/>
      </c>
      <c r="Q1944">
        <v>296.27</v>
      </c>
      <c r="R1944">
        <v>296.27</v>
      </c>
      <c r="S1944" s="2">
        <f>IF(ISNUMBER(R1944),SUMIFS(R$1:$R1944,A$1:$A1944,A1944,K$1:$K1944,K1944,E$1:$E1944,E1944),"")</f>
        <v>500.88</v>
      </c>
      <c r="AC1944" s="2">
        <f t="shared" si="161"/>
        <v>846.47536283029683</v>
      </c>
      <c r="AD1944">
        <v>84.64753628302968</v>
      </c>
      <c r="AL1944" s="2" t="str">
        <f t="shared" si="160"/>
        <v/>
      </c>
      <c r="AT1944" s="2" t="str">
        <f t="shared" si="162"/>
        <v/>
      </c>
      <c r="AU1944" s="2" t="str">
        <f>IF(ISNUMBER(AT1944),SUMIFS($AT$1:AT1944,$A$1:A1944,A1944,$K$1:K1944,K1944,$E$1:E1944,E1944),"")</f>
        <v/>
      </c>
      <c r="AV1944">
        <f t="shared" si="163"/>
        <v>5</v>
      </c>
    </row>
    <row r="1945" spans="1:48" x14ac:dyDescent="0.25">
      <c r="A1945" s="4" t="s">
        <v>94</v>
      </c>
      <c r="B1945" s="4" t="s">
        <v>116</v>
      </c>
      <c r="C1945" t="s">
        <v>30</v>
      </c>
      <c r="D1945" s="3">
        <v>40899</v>
      </c>
      <c r="E1945">
        <v>1</v>
      </c>
      <c r="G1945" t="s">
        <v>108</v>
      </c>
      <c r="K1945" t="str">
        <f t="shared" si="158"/>
        <v>2011/12</v>
      </c>
      <c r="N1945" s="2" t="s">
        <v>20</v>
      </c>
      <c r="O1945" s="2" t="str">
        <f t="shared" si="159"/>
        <v/>
      </c>
      <c r="Q1945">
        <v>128.22999999999999</v>
      </c>
      <c r="R1945">
        <v>128.22999999999999</v>
      </c>
      <c r="S1945" s="2">
        <f>IF(ISNUMBER(R1945),SUMIFS(R$1:$R1945,A$1:$A1945,A1945,K$1:$K1945,K1945,E$1:$E1945,E1945),"")</f>
        <v>600.46</v>
      </c>
      <c r="AC1945" s="2">
        <f t="shared" si="161"/>
        <v>366.36406229855641</v>
      </c>
      <c r="AD1945">
        <v>36.636406229855638</v>
      </c>
      <c r="AL1945" s="2" t="str">
        <f t="shared" si="160"/>
        <v/>
      </c>
      <c r="AT1945" s="2" t="str">
        <f t="shared" si="162"/>
        <v/>
      </c>
      <c r="AU1945" s="2" t="str">
        <f>IF(ISNUMBER(AT1945),SUMIFS($AT$1:AT1945,$A$1:A1945,A1945,$K$1:K1945,K1945,$E$1:E1945,E1945),"")</f>
        <v/>
      </c>
      <c r="AV1945">
        <f t="shared" si="163"/>
        <v>5</v>
      </c>
    </row>
    <row r="1946" spans="1:48" x14ac:dyDescent="0.25">
      <c r="A1946" s="4" t="s">
        <v>94</v>
      </c>
      <c r="B1946" s="4" t="s">
        <v>116</v>
      </c>
      <c r="C1946" t="s">
        <v>30</v>
      </c>
      <c r="D1946" s="3">
        <v>40899</v>
      </c>
      <c r="E1946">
        <v>2</v>
      </c>
      <c r="G1946" t="s">
        <v>108</v>
      </c>
      <c r="K1946" t="str">
        <f t="shared" si="158"/>
        <v>2011/12</v>
      </c>
      <c r="N1946" s="2" t="s">
        <v>20</v>
      </c>
      <c r="O1946" s="2" t="str">
        <f t="shared" si="159"/>
        <v/>
      </c>
      <c r="Q1946">
        <v>113.31</v>
      </c>
      <c r="R1946">
        <v>113.31</v>
      </c>
      <c r="S1946" s="2">
        <f>IF(ISNUMBER(R1946),SUMIFS(R$1:$R1946,A$1:$A1946,A1946,K$1:$K1946,K1946,E$1:$E1946,E1946),"")</f>
        <v>471.74</v>
      </c>
      <c r="AC1946" s="2">
        <f t="shared" si="161"/>
        <v>323.73997754588623</v>
      </c>
      <c r="AD1946">
        <v>32.373997754588622</v>
      </c>
      <c r="AL1946" s="2" t="str">
        <f t="shared" si="160"/>
        <v/>
      </c>
      <c r="AT1946" s="2" t="str">
        <f t="shared" si="162"/>
        <v/>
      </c>
      <c r="AU1946" s="2" t="str">
        <f>IF(ISNUMBER(AT1946),SUMIFS($AT$1:AT1946,$A$1:A1946,A1946,$K$1:K1946,K1946,$E$1:E1946,E1946),"")</f>
        <v/>
      </c>
      <c r="AV1946">
        <f t="shared" si="163"/>
        <v>5</v>
      </c>
    </row>
    <row r="1947" spans="1:48" x14ac:dyDescent="0.25">
      <c r="A1947" s="4" t="s">
        <v>94</v>
      </c>
      <c r="B1947" s="4" t="s">
        <v>116</v>
      </c>
      <c r="C1947" t="s">
        <v>30</v>
      </c>
      <c r="D1947" s="3">
        <v>40899</v>
      </c>
      <c r="E1947">
        <v>3</v>
      </c>
      <c r="G1947" t="s">
        <v>108</v>
      </c>
      <c r="K1947" t="str">
        <f t="shared" si="158"/>
        <v>2011/12</v>
      </c>
      <c r="N1947" s="2" t="s">
        <v>20</v>
      </c>
      <c r="O1947" s="2" t="str">
        <f t="shared" si="159"/>
        <v/>
      </c>
      <c r="Q1947">
        <v>127.33</v>
      </c>
      <c r="R1947">
        <v>127.33</v>
      </c>
      <c r="S1947" s="2">
        <f>IF(ISNUMBER(R1947),SUMIFS(R$1:$R1947,A$1:$A1947,A1947,K$1:$K1947,K1947,E$1:$E1947,E1947),"")</f>
        <v>538.31000000000006</v>
      </c>
      <c r="AC1947" s="2">
        <f t="shared" si="161"/>
        <v>363.81336585272669</v>
      </c>
      <c r="AD1947">
        <v>36.38133658527267</v>
      </c>
      <c r="AL1947" s="2" t="str">
        <f t="shared" si="160"/>
        <v/>
      </c>
      <c r="AT1947" s="2" t="str">
        <f t="shared" si="162"/>
        <v/>
      </c>
      <c r="AU1947" s="2" t="str">
        <f>IF(ISNUMBER(AT1947),SUMIFS($AT$1:AT1947,$A$1:A1947,A1947,$K$1:K1947,K1947,$E$1:E1947,E1947),"")</f>
        <v/>
      </c>
      <c r="AV1947">
        <f t="shared" si="163"/>
        <v>5</v>
      </c>
    </row>
    <row r="1948" spans="1:48" x14ac:dyDescent="0.25">
      <c r="A1948" s="4" t="s">
        <v>94</v>
      </c>
      <c r="B1948" s="4" t="s">
        <v>116</v>
      </c>
      <c r="C1948" t="s">
        <v>30</v>
      </c>
      <c r="D1948" s="3">
        <v>40899</v>
      </c>
      <c r="E1948">
        <v>4</v>
      </c>
      <c r="G1948" t="s">
        <v>108</v>
      </c>
      <c r="K1948" t="str">
        <f t="shared" si="158"/>
        <v>2011/12</v>
      </c>
      <c r="N1948" s="2" t="s">
        <v>20</v>
      </c>
      <c r="O1948" s="2" t="str">
        <f t="shared" si="159"/>
        <v/>
      </c>
      <c r="Q1948">
        <v>138.9</v>
      </c>
      <c r="R1948">
        <v>138.9</v>
      </c>
      <c r="S1948" s="2">
        <f>IF(ISNUMBER(R1948),SUMIFS(R$1:$R1948,A$1:$A1948,A1948,K$1:$K1948,K1948,E$1:$E1948,E1948),"")</f>
        <v>523.05999999999995</v>
      </c>
      <c r="AC1948" s="2">
        <f t="shared" si="161"/>
        <v>396.85480119969844</v>
      </c>
      <c r="AD1948">
        <v>39.685480119969846</v>
      </c>
      <c r="AL1948" s="2" t="str">
        <f t="shared" si="160"/>
        <v/>
      </c>
      <c r="AT1948" s="2" t="str">
        <f t="shared" si="162"/>
        <v/>
      </c>
      <c r="AU1948" s="2" t="str">
        <f>IF(ISNUMBER(AT1948),SUMIFS($AT$1:AT1948,$A$1:A1948,A1948,$K$1:K1948,K1948,$E$1:E1948,E1948),"")</f>
        <v/>
      </c>
      <c r="AV1948">
        <f t="shared" si="163"/>
        <v>5</v>
      </c>
    </row>
    <row r="1949" spans="1:48" x14ac:dyDescent="0.25">
      <c r="A1949" s="4" t="s">
        <v>94</v>
      </c>
      <c r="B1949" s="4" t="s">
        <v>116</v>
      </c>
      <c r="C1949" t="s">
        <v>30</v>
      </c>
      <c r="D1949" s="3">
        <v>40899</v>
      </c>
      <c r="E1949">
        <v>5</v>
      </c>
      <c r="G1949" t="s">
        <v>108</v>
      </c>
      <c r="K1949" t="str">
        <f t="shared" si="158"/>
        <v>2011/12</v>
      </c>
      <c r="N1949" s="2" t="s">
        <v>20</v>
      </c>
      <c r="O1949" s="2" t="str">
        <f t="shared" si="159"/>
        <v/>
      </c>
      <c r="Q1949">
        <v>193.02</v>
      </c>
      <c r="R1949">
        <v>193.02</v>
      </c>
      <c r="S1949" s="2">
        <f>IF(ISNUMBER(R1949),SUMIFS(R$1:$R1949,A$1:$A1949,A1949,K$1:$K1949,K1949,E$1:$E1949,E1949),"")</f>
        <v>693.9</v>
      </c>
      <c r="AC1949" s="2">
        <f t="shared" si="161"/>
        <v>551.4740838874485</v>
      </c>
      <c r="AD1949">
        <v>55.14740838874485</v>
      </c>
      <c r="AL1949" s="2" t="str">
        <f t="shared" si="160"/>
        <v/>
      </c>
      <c r="AT1949" s="2" t="str">
        <f t="shared" si="162"/>
        <v/>
      </c>
      <c r="AU1949" s="2" t="str">
        <f>IF(ISNUMBER(AT1949),SUMIFS($AT$1:AT1949,$A$1:A1949,A1949,$K$1:K1949,K1949,$E$1:E1949,E1949),"")</f>
        <v/>
      </c>
      <c r="AV1949">
        <f t="shared" si="163"/>
        <v>5</v>
      </c>
    </row>
    <row r="1950" spans="1:48" x14ac:dyDescent="0.25">
      <c r="A1950" s="4" t="s">
        <v>94</v>
      </c>
      <c r="B1950" s="4" t="s">
        <v>116</v>
      </c>
      <c r="C1950" t="s">
        <v>30</v>
      </c>
      <c r="D1950" s="3">
        <v>40920</v>
      </c>
      <c r="E1950">
        <v>1</v>
      </c>
      <c r="G1950" t="s">
        <v>108</v>
      </c>
      <c r="K1950" t="str">
        <f t="shared" si="158"/>
        <v>2011/12</v>
      </c>
      <c r="N1950" s="2" t="s">
        <v>20</v>
      </c>
      <c r="O1950" s="2" t="str">
        <f t="shared" si="159"/>
        <v/>
      </c>
      <c r="Q1950">
        <v>122.73</v>
      </c>
      <c r="R1950">
        <v>122.73</v>
      </c>
      <c r="S1950" s="2">
        <f>IF(ISNUMBER(R1950),SUMIFS(R$1:$R1950,A$1:$A1950,A1950,K$1:$K1950,K1950,E$1:$E1950,E1950),"")</f>
        <v>723.19</v>
      </c>
      <c r="AC1950" s="2">
        <f t="shared" si="161"/>
        <v>584.4127040454224</v>
      </c>
      <c r="AD1950">
        <v>58.441270404542237</v>
      </c>
      <c r="AL1950" s="2" t="str">
        <f t="shared" si="160"/>
        <v/>
      </c>
      <c r="AT1950" s="2" t="str">
        <f t="shared" si="162"/>
        <v/>
      </c>
      <c r="AU1950" s="2" t="str">
        <f>IF(ISNUMBER(AT1950),SUMIFS($AT$1:AT1950,$A$1:A1950,A1950,$K$1:K1950,K1950,$E$1:E1950,E1950),"")</f>
        <v/>
      </c>
      <c r="AV1950">
        <f t="shared" si="163"/>
        <v>5</v>
      </c>
    </row>
    <row r="1951" spans="1:48" x14ac:dyDescent="0.25">
      <c r="A1951" s="4" t="s">
        <v>94</v>
      </c>
      <c r="B1951" s="4" t="s">
        <v>116</v>
      </c>
      <c r="C1951" t="s">
        <v>30</v>
      </c>
      <c r="D1951" s="3">
        <v>40920</v>
      </c>
      <c r="E1951">
        <v>2</v>
      </c>
      <c r="G1951" t="s">
        <v>108</v>
      </c>
      <c r="K1951" t="str">
        <f t="shared" si="158"/>
        <v>2011/12</v>
      </c>
      <c r="N1951" s="2" t="s">
        <v>20</v>
      </c>
      <c r="O1951" s="2" t="str">
        <f t="shared" si="159"/>
        <v/>
      </c>
      <c r="Q1951">
        <v>119.73</v>
      </c>
      <c r="R1951">
        <v>119.73</v>
      </c>
      <c r="S1951" s="2">
        <f>IF(ISNUMBER(R1951),SUMIFS(R$1:$R1951,A$1:$A1951,A1951,K$1:$K1951,K1951,E$1:$E1951,E1951),"")</f>
        <v>591.47</v>
      </c>
      <c r="AC1951" s="2">
        <f t="shared" si="161"/>
        <v>570.15138218516893</v>
      </c>
      <c r="AD1951">
        <v>57.015138218516888</v>
      </c>
      <c r="AL1951" s="2" t="str">
        <f t="shared" si="160"/>
        <v/>
      </c>
      <c r="AT1951" s="2" t="str">
        <f t="shared" si="162"/>
        <v/>
      </c>
      <c r="AU1951" s="2" t="str">
        <f>IF(ISNUMBER(AT1951),SUMIFS($AT$1:AT1951,$A$1:A1951,A1951,$K$1:K1951,K1951,$E$1:E1951,E1951),"")</f>
        <v/>
      </c>
      <c r="AV1951">
        <f t="shared" si="163"/>
        <v>5</v>
      </c>
    </row>
    <row r="1952" spans="1:48" x14ac:dyDescent="0.25">
      <c r="A1952" s="4" t="s">
        <v>94</v>
      </c>
      <c r="B1952" s="4" t="s">
        <v>116</v>
      </c>
      <c r="C1952" t="s">
        <v>30</v>
      </c>
      <c r="D1952" s="3">
        <v>40920</v>
      </c>
      <c r="E1952">
        <v>3</v>
      </c>
      <c r="G1952" t="s">
        <v>108</v>
      </c>
      <c r="K1952" t="str">
        <f t="shared" si="158"/>
        <v>2011/12</v>
      </c>
      <c r="N1952" s="2" t="s">
        <v>20</v>
      </c>
      <c r="O1952" s="2" t="str">
        <f t="shared" si="159"/>
        <v/>
      </c>
      <c r="Q1952">
        <v>107.92</v>
      </c>
      <c r="R1952">
        <v>107.92</v>
      </c>
      <c r="S1952" s="2">
        <f>IF(ISNUMBER(R1952),SUMIFS(R$1:$R1952,A$1:$A1952,A1952,K$1:$K1952,K1952,E$1:$E1952,E1952),"")</f>
        <v>646.23</v>
      </c>
      <c r="AC1952" s="2">
        <f t="shared" si="161"/>
        <v>513.90646624777048</v>
      </c>
      <c r="AD1952">
        <v>51.390646624777048</v>
      </c>
      <c r="AL1952" s="2" t="str">
        <f t="shared" si="160"/>
        <v/>
      </c>
      <c r="AT1952" s="2" t="str">
        <f t="shared" si="162"/>
        <v/>
      </c>
      <c r="AU1952" s="2" t="str">
        <f>IF(ISNUMBER(AT1952),SUMIFS($AT$1:AT1952,$A$1:A1952,A1952,$K$1:K1952,K1952,$E$1:E1952,E1952),"")</f>
        <v/>
      </c>
      <c r="AV1952">
        <f t="shared" si="163"/>
        <v>5</v>
      </c>
    </row>
    <row r="1953" spans="1:48" x14ac:dyDescent="0.25">
      <c r="A1953" s="4" t="s">
        <v>94</v>
      </c>
      <c r="B1953" s="4" t="s">
        <v>116</v>
      </c>
      <c r="C1953" t="s">
        <v>30</v>
      </c>
      <c r="D1953" s="3">
        <v>40920</v>
      </c>
      <c r="E1953">
        <v>4</v>
      </c>
      <c r="G1953" t="s">
        <v>108</v>
      </c>
      <c r="K1953" t="str">
        <f t="shared" si="158"/>
        <v>2011/12</v>
      </c>
      <c r="N1953" s="2" t="s">
        <v>20</v>
      </c>
      <c r="O1953" s="2" t="str">
        <f t="shared" si="159"/>
        <v/>
      </c>
      <c r="Q1953">
        <v>133.51</v>
      </c>
      <c r="R1953">
        <v>133.51</v>
      </c>
      <c r="S1953" s="2">
        <f>IF(ISNUMBER(R1953),SUMIFS(R$1:$R1953,A$1:$A1953,A1953,K$1:$K1953,K1953,E$1:$E1953,E1953),"")</f>
        <v>656.56999999999994</v>
      </c>
      <c r="AC1953" s="2">
        <f t="shared" si="161"/>
        <v>635.73989075183988</v>
      </c>
      <c r="AD1953">
        <v>63.573989075183988</v>
      </c>
      <c r="AL1953" s="2" t="str">
        <f t="shared" si="160"/>
        <v/>
      </c>
      <c r="AT1953" s="2" t="str">
        <f t="shared" si="162"/>
        <v/>
      </c>
      <c r="AU1953" s="2" t="str">
        <f>IF(ISNUMBER(AT1953),SUMIFS($AT$1:AT1953,$A$1:A1953,A1953,$K$1:K1953,K1953,$E$1:E1953,E1953),"")</f>
        <v/>
      </c>
      <c r="AV1953">
        <f t="shared" si="163"/>
        <v>5</v>
      </c>
    </row>
    <row r="1954" spans="1:48" x14ac:dyDescent="0.25">
      <c r="A1954" s="4" t="s">
        <v>94</v>
      </c>
      <c r="B1954" s="4" t="s">
        <v>116</v>
      </c>
      <c r="C1954" t="s">
        <v>30</v>
      </c>
      <c r="D1954" s="3">
        <v>40920</v>
      </c>
      <c r="E1954">
        <v>5</v>
      </c>
      <c r="G1954" t="s">
        <v>108</v>
      </c>
      <c r="K1954" t="str">
        <f t="shared" si="158"/>
        <v>2011/12</v>
      </c>
      <c r="N1954" s="2" t="s">
        <v>20</v>
      </c>
      <c r="O1954" s="2" t="str">
        <f t="shared" si="159"/>
        <v/>
      </c>
      <c r="Q1954">
        <v>148.16999999999999</v>
      </c>
      <c r="R1954">
        <v>148.16999999999999</v>
      </c>
      <c r="S1954" s="2">
        <f>IF(ISNUMBER(R1954),SUMIFS(R$1:$R1954,A$1:$A1954,A1954,K$1:$K1954,K1954,E$1:$E1954,E1954),"")</f>
        <v>842.06999999999994</v>
      </c>
      <c r="AC1954" s="2">
        <f t="shared" si="161"/>
        <v>705.57235239774923</v>
      </c>
      <c r="AD1954">
        <v>70.557235239774926</v>
      </c>
      <c r="AL1954" s="2" t="str">
        <f t="shared" si="160"/>
        <v/>
      </c>
      <c r="AT1954" s="2" t="str">
        <f t="shared" si="162"/>
        <v/>
      </c>
      <c r="AU1954" s="2" t="str">
        <f>IF(ISNUMBER(AT1954),SUMIFS($AT$1:AT1954,$A$1:A1954,A1954,$K$1:K1954,K1954,$E$1:E1954,E1954),"")</f>
        <v/>
      </c>
      <c r="AV1954">
        <f t="shared" si="163"/>
        <v>5</v>
      </c>
    </row>
    <row r="1955" spans="1:48" x14ac:dyDescent="0.25">
      <c r="A1955" s="4" t="s">
        <v>94</v>
      </c>
      <c r="B1955" s="4" t="s">
        <v>116</v>
      </c>
      <c r="C1955" t="s">
        <v>30</v>
      </c>
      <c r="D1955" s="3">
        <v>40948</v>
      </c>
      <c r="E1955">
        <v>1</v>
      </c>
      <c r="G1955" t="s">
        <v>108</v>
      </c>
      <c r="K1955" t="str">
        <f t="shared" si="158"/>
        <v>2011/12</v>
      </c>
      <c r="N1955" s="2" t="s">
        <v>20</v>
      </c>
      <c r="O1955" s="2" t="str">
        <f t="shared" si="159"/>
        <v/>
      </c>
      <c r="Q1955">
        <v>157.13999999999999</v>
      </c>
      <c r="R1955">
        <v>157.13999999999999</v>
      </c>
      <c r="S1955" s="2">
        <f>IF(ISNUMBER(R1955),SUMIFS(R$1:$R1955,A$1:$A1955,A1955,K$1:$K1955,K1955,E$1:$E1955,E1955),"")</f>
        <v>880.33</v>
      </c>
      <c r="AC1955" s="2">
        <f t="shared" si="161"/>
        <v>561.20077040579122</v>
      </c>
      <c r="AD1955">
        <v>56.120077040579126</v>
      </c>
      <c r="AL1955" s="2" t="str">
        <f t="shared" si="160"/>
        <v/>
      </c>
      <c r="AT1955" s="2" t="str">
        <f t="shared" si="162"/>
        <v/>
      </c>
      <c r="AU1955" s="2" t="str">
        <f>IF(ISNUMBER(AT1955),SUMIFS($AT$1:AT1955,$A$1:A1955,A1955,$K$1:K1955,K1955,$E$1:E1955,E1955),"")</f>
        <v/>
      </c>
      <c r="AV1955">
        <f t="shared" si="163"/>
        <v>5</v>
      </c>
    </row>
    <row r="1956" spans="1:48" x14ac:dyDescent="0.25">
      <c r="A1956" s="4" t="s">
        <v>94</v>
      </c>
      <c r="B1956" s="4" t="s">
        <v>116</v>
      </c>
      <c r="C1956" t="s">
        <v>30</v>
      </c>
      <c r="D1956" s="3">
        <v>40948</v>
      </c>
      <c r="E1956">
        <v>2</v>
      </c>
      <c r="G1956" t="s">
        <v>108</v>
      </c>
      <c r="K1956" t="str">
        <f t="shared" si="158"/>
        <v>2011/12</v>
      </c>
      <c r="N1956" s="2" t="s">
        <v>20</v>
      </c>
      <c r="O1956" s="2" t="str">
        <f t="shared" si="159"/>
        <v/>
      </c>
      <c r="Q1956">
        <v>106.94</v>
      </c>
      <c r="R1956">
        <v>106.94</v>
      </c>
      <c r="S1956" s="2">
        <f>IF(ISNUMBER(R1956),SUMIFS(R$1:$R1956,A$1:$A1956,A1956,K$1:$K1956,K1956,E$1:$E1956,E1956),"")</f>
        <v>698.41000000000008</v>
      </c>
      <c r="AC1956" s="2">
        <f t="shared" si="161"/>
        <v>381.9213947446155</v>
      </c>
      <c r="AD1956">
        <v>38.192139474461548</v>
      </c>
      <c r="AL1956" s="2" t="str">
        <f t="shared" si="160"/>
        <v/>
      </c>
      <c r="AT1956" s="2" t="str">
        <f t="shared" si="162"/>
        <v/>
      </c>
      <c r="AU1956" s="2" t="str">
        <f>IF(ISNUMBER(AT1956),SUMIFS($AT$1:AT1956,$A$1:A1956,A1956,$K$1:K1956,K1956,$E$1:E1956,E1956),"")</f>
        <v/>
      </c>
      <c r="AV1956">
        <f t="shared" si="163"/>
        <v>5</v>
      </c>
    </row>
    <row r="1957" spans="1:48" x14ac:dyDescent="0.25">
      <c r="A1957" s="4" t="s">
        <v>94</v>
      </c>
      <c r="B1957" s="4" t="s">
        <v>116</v>
      </c>
      <c r="C1957" t="s">
        <v>30</v>
      </c>
      <c r="D1957" s="3">
        <v>40948</v>
      </c>
      <c r="E1957">
        <v>3</v>
      </c>
      <c r="G1957" t="s">
        <v>108</v>
      </c>
      <c r="K1957" t="str">
        <f t="shared" si="158"/>
        <v>2011/12</v>
      </c>
      <c r="N1957" s="2" t="s">
        <v>20</v>
      </c>
      <c r="O1957" s="2" t="str">
        <f t="shared" si="159"/>
        <v/>
      </c>
      <c r="Q1957">
        <v>111.92</v>
      </c>
      <c r="R1957">
        <v>111.92</v>
      </c>
      <c r="S1957" s="2">
        <f>IF(ISNUMBER(R1957),SUMIFS(R$1:$R1957,A$1:$A1957,A1957,K$1:$K1957,K1957,E$1:$E1957,E1957),"")</f>
        <v>758.15</v>
      </c>
      <c r="AC1957" s="2">
        <f t="shared" si="161"/>
        <v>399.70203019723829</v>
      </c>
      <c r="AD1957">
        <v>39.970203019723826</v>
      </c>
      <c r="AL1957" s="2" t="str">
        <f t="shared" si="160"/>
        <v/>
      </c>
      <c r="AT1957" s="2" t="str">
        <f t="shared" si="162"/>
        <v/>
      </c>
      <c r="AU1957" s="2" t="str">
        <f>IF(ISNUMBER(AT1957),SUMIFS($AT$1:AT1957,$A$1:A1957,A1957,$K$1:K1957,K1957,$E$1:E1957,E1957),"")</f>
        <v/>
      </c>
      <c r="AV1957">
        <f t="shared" si="163"/>
        <v>5</v>
      </c>
    </row>
    <row r="1958" spans="1:48" x14ac:dyDescent="0.25">
      <c r="A1958" s="4" t="s">
        <v>94</v>
      </c>
      <c r="B1958" s="4" t="s">
        <v>116</v>
      </c>
      <c r="C1958" t="s">
        <v>30</v>
      </c>
      <c r="D1958" s="3">
        <v>40948</v>
      </c>
      <c r="E1958">
        <v>4</v>
      </c>
      <c r="G1958" t="s">
        <v>108</v>
      </c>
      <c r="K1958" t="str">
        <f t="shared" si="158"/>
        <v>2011/12</v>
      </c>
      <c r="N1958" s="2" t="s">
        <v>20</v>
      </c>
      <c r="O1958" s="2" t="str">
        <f t="shared" si="159"/>
        <v/>
      </c>
      <c r="Q1958">
        <v>129.25</v>
      </c>
      <c r="R1958">
        <v>129.25</v>
      </c>
      <c r="S1958" s="2">
        <f>IF(ISNUMBER(R1958),SUMIFS(R$1:$R1958,A$1:$A1958,A1958,K$1:$K1958,K1958,E$1:$E1958,E1958),"")</f>
        <v>785.81999999999994</v>
      </c>
      <c r="AC1958" s="2">
        <f t="shared" si="161"/>
        <v>461.62103707556236</v>
      </c>
      <c r="AD1958">
        <v>46.162103707556234</v>
      </c>
      <c r="AL1958" s="2" t="str">
        <f t="shared" si="160"/>
        <v/>
      </c>
      <c r="AT1958" s="2" t="str">
        <f t="shared" si="162"/>
        <v/>
      </c>
      <c r="AU1958" s="2" t="str">
        <f>IF(ISNUMBER(AT1958),SUMIFS($AT$1:AT1958,$A$1:A1958,A1958,$K$1:K1958,K1958,$E$1:E1958,E1958),"")</f>
        <v/>
      </c>
      <c r="AV1958">
        <f t="shared" si="163"/>
        <v>5</v>
      </c>
    </row>
    <row r="1959" spans="1:48" x14ac:dyDescent="0.25">
      <c r="A1959" s="4" t="s">
        <v>94</v>
      </c>
      <c r="B1959" s="4" t="s">
        <v>116</v>
      </c>
      <c r="C1959" t="s">
        <v>30</v>
      </c>
      <c r="D1959" s="3">
        <v>40948</v>
      </c>
      <c r="E1959">
        <v>5</v>
      </c>
      <c r="G1959" t="s">
        <v>108</v>
      </c>
      <c r="K1959" t="str">
        <f t="shared" si="158"/>
        <v>2011/12</v>
      </c>
      <c r="N1959" s="2" t="s">
        <v>20</v>
      </c>
      <c r="O1959" s="2" t="str">
        <f t="shared" si="159"/>
        <v/>
      </c>
      <c r="Q1959">
        <v>108.34</v>
      </c>
      <c r="R1959">
        <v>108.34</v>
      </c>
      <c r="S1959" s="2">
        <f>IF(ISNUMBER(R1959),SUMIFS(R$1:$R1959,A$1:$A1959,A1959,K$1:$K1959,K1959,E$1:$E1959,E1959),"")</f>
        <v>950.41</v>
      </c>
      <c r="AC1959" s="2">
        <f t="shared" si="161"/>
        <v>386.91534556169063</v>
      </c>
      <c r="AD1959">
        <v>38.69153455616906</v>
      </c>
      <c r="AL1959" s="2" t="str">
        <f t="shared" si="160"/>
        <v/>
      </c>
      <c r="AT1959" s="2" t="str">
        <f t="shared" si="162"/>
        <v/>
      </c>
      <c r="AU1959" s="2" t="str">
        <f>IF(ISNUMBER(AT1959),SUMIFS($AT$1:AT1959,$A$1:A1959,A1959,$K$1:K1959,K1959,$E$1:E1959,E1959),"")</f>
        <v/>
      </c>
      <c r="AV1959">
        <f t="shared" si="163"/>
        <v>5</v>
      </c>
    </row>
    <row r="1960" spans="1:48" x14ac:dyDescent="0.25">
      <c r="A1960" s="4" t="s">
        <v>94</v>
      </c>
      <c r="B1960" s="4" t="s">
        <v>116</v>
      </c>
      <c r="C1960" t="s">
        <v>30</v>
      </c>
      <c r="D1960" s="3">
        <v>40983</v>
      </c>
      <c r="E1960">
        <v>1</v>
      </c>
      <c r="G1960" t="s">
        <v>108</v>
      </c>
      <c r="K1960" t="str">
        <f t="shared" si="158"/>
        <v>2011/12</v>
      </c>
      <c r="N1960" s="2" t="s">
        <v>20</v>
      </c>
      <c r="O1960" s="2" t="str">
        <f t="shared" si="159"/>
        <v/>
      </c>
      <c r="Q1960">
        <v>98.22</v>
      </c>
      <c r="R1960">
        <v>98.22</v>
      </c>
      <c r="S1960" s="2">
        <f>IF(ISNUMBER(R1960),SUMIFS(R$1:$R1960,A$1:$A1960,A1960,K$1:$K1960,K1960,E$1:$E1960,E1960),"")</f>
        <v>978.55000000000007</v>
      </c>
      <c r="AC1960" s="2">
        <f t="shared" si="161"/>
        <v>280.62360801781733</v>
      </c>
      <c r="AD1960">
        <v>28.062360801781736</v>
      </c>
      <c r="AL1960" s="2" t="str">
        <f t="shared" si="160"/>
        <v/>
      </c>
      <c r="AT1960" s="2" t="str">
        <f t="shared" si="162"/>
        <v/>
      </c>
      <c r="AU1960" s="2" t="str">
        <f>IF(ISNUMBER(AT1960),SUMIFS($AT$1:AT1960,$A$1:A1960,A1960,$K$1:K1960,K1960,$E$1:E1960,E1960),"")</f>
        <v/>
      </c>
      <c r="AV1960">
        <f t="shared" si="163"/>
        <v>5</v>
      </c>
    </row>
    <row r="1961" spans="1:48" x14ac:dyDescent="0.25">
      <c r="A1961" s="4" t="s">
        <v>94</v>
      </c>
      <c r="B1961" s="4" t="s">
        <v>116</v>
      </c>
      <c r="C1961" t="s">
        <v>30</v>
      </c>
      <c r="D1961" s="3">
        <v>40983</v>
      </c>
      <c r="E1961">
        <v>2</v>
      </c>
      <c r="G1961" t="s">
        <v>108</v>
      </c>
      <c r="K1961" t="str">
        <f t="shared" si="158"/>
        <v>2011/12</v>
      </c>
      <c r="N1961" s="2" t="s">
        <v>20</v>
      </c>
      <c r="O1961" s="2" t="str">
        <f t="shared" si="159"/>
        <v/>
      </c>
      <c r="Q1961">
        <v>117.65</v>
      </c>
      <c r="R1961">
        <v>117.65</v>
      </c>
      <c r="S1961" s="2">
        <f>IF(ISNUMBER(R1961),SUMIFS(R$1:$R1961,A$1:$A1961,A1961,K$1:$K1961,K1961,E$1:$E1961,E1961),"")</f>
        <v>816.06000000000006</v>
      </c>
      <c r="AC1961" s="2">
        <f t="shared" si="161"/>
        <v>336.13072384461015</v>
      </c>
      <c r="AD1961">
        <v>33.613072384461013</v>
      </c>
      <c r="AL1961" s="2" t="str">
        <f t="shared" si="160"/>
        <v/>
      </c>
      <c r="AT1961" s="2" t="str">
        <f t="shared" si="162"/>
        <v/>
      </c>
      <c r="AU1961" s="2" t="str">
        <f>IF(ISNUMBER(AT1961),SUMIFS($AT$1:AT1961,$A$1:A1961,A1961,$K$1:K1961,K1961,$E$1:E1961,E1961),"")</f>
        <v/>
      </c>
      <c r="AV1961">
        <f t="shared" si="163"/>
        <v>5</v>
      </c>
    </row>
    <row r="1962" spans="1:48" x14ac:dyDescent="0.25">
      <c r="A1962" s="4" t="s">
        <v>94</v>
      </c>
      <c r="B1962" s="4" t="s">
        <v>116</v>
      </c>
      <c r="C1962" t="s">
        <v>30</v>
      </c>
      <c r="D1962" s="3">
        <v>40983</v>
      </c>
      <c r="E1962">
        <v>3</v>
      </c>
      <c r="G1962" t="s">
        <v>108</v>
      </c>
      <c r="K1962" t="str">
        <f t="shared" si="158"/>
        <v>2011/12</v>
      </c>
      <c r="N1962" s="2" t="s">
        <v>20</v>
      </c>
      <c r="O1962" s="2" t="str">
        <f t="shared" si="159"/>
        <v/>
      </c>
      <c r="Q1962">
        <v>102.73</v>
      </c>
      <c r="R1962">
        <v>102.73</v>
      </c>
      <c r="S1962" s="2">
        <f>IF(ISNUMBER(R1962),SUMIFS(R$1:$R1962,A$1:$A1962,A1962,K$1:$K1962,K1962,E$1:$E1962,E1962),"")</f>
        <v>860.88</v>
      </c>
      <c r="AC1962" s="2">
        <f t="shared" si="161"/>
        <v>293.50010159618898</v>
      </c>
      <c r="AD1962">
        <v>29.3500101596189</v>
      </c>
      <c r="AL1962" s="2" t="str">
        <f t="shared" si="160"/>
        <v/>
      </c>
      <c r="AT1962" s="2" t="str">
        <f t="shared" si="162"/>
        <v/>
      </c>
      <c r="AU1962" s="2" t="str">
        <f>IF(ISNUMBER(AT1962),SUMIFS($AT$1:AT1962,$A$1:A1962,A1962,$K$1:K1962,K1962,$E$1:E1962,E1962),"")</f>
        <v/>
      </c>
      <c r="AV1962">
        <f t="shared" si="163"/>
        <v>5</v>
      </c>
    </row>
    <row r="1963" spans="1:48" x14ac:dyDescent="0.25">
      <c r="A1963" s="4" t="s">
        <v>94</v>
      </c>
      <c r="B1963" s="4" t="s">
        <v>116</v>
      </c>
      <c r="C1963" t="s">
        <v>30</v>
      </c>
      <c r="D1963" s="3">
        <v>40983</v>
      </c>
      <c r="E1963">
        <v>4</v>
      </c>
      <c r="G1963" t="s">
        <v>108</v>
      </c>
      <c r="K1963" t="str">
        <f t="shared" si="158"/>
        <v>2011/12</v>
      </c>
      <c r="N1963" s="2" t="s">
        <v>20</v>
      </c>
      <c r="O1963" s="2" t="str">
        <f t="shared" si="159"/>
        <v/>
      </c>
      <c r="Q1963">
        <v>153.32</v>
      </c>
      <c r="R1963">
        <v>153.32</v>
      </c>
      <c r="S1963" s="2">
        <f>IF(ISNUMBER(R1963),SUMIFS(R$1:$R1963,A$1:$A1963,A1963,K$1:$K1963,K1963,E$1:$E1963,E1963),"")</f>
        <v>939.13999999999987</v>
      </c>
      <c r="AC1963" s="2">
        <f t="shared" si="161"/>
        <v>438.05531262278663</v>
      </c>
      <c r="AD1963">
        <v>43.805531262278663</v>
      </c>
      <c r="AL1963" s="2" t="str">
        <f t="shared" si="160"/>
        <v/>
      </c>
      <c r="AT1963" s="2" t="str">
        <f t="shared" si="162"/>
        <v/>
      </c>
      <c r="AU1963" s="2" t="str">
        <f>IF(ISNUMBER(AT1963),SUMIFS($AT$1:AT1963,$A$1:A1963,A1963,$K$1:K1963,K1963,$E$1:E1963,E1963),"")</f>
        <v/>
      </c>
      <c r="AV1963">
        <f t="shared" si="163"/>
        <v>5</v>
      </c>
    </row>
    <row r="1964" spans="1:48" x14ac:dyDescent="0.25">
      <c r="A1964" s="4" t="s">
        <v>94</v>
      </c>
      <c r="B1964" s="4" t="s">
        <v>116</v>
      </c>
      <c r="C1964" t="s">
        <v>30</v>
      </c>
      <c r="D1964" s="3">
        <v>40983</v>
      </c>
      <c r="E1964">
        <v>5</v>
      </c>
      <c r="G1964" t="s">
        <v>108</v>
      </c>
      <c r="K1964" t="str">
        <f t="shared" si="158"/>
        <v>2011/12</v>
      </c>
      <c r="N1964" s="2" t="s">
        <v>20</v>
      </c>
      <c r="O1964" s="2" t="str">
        <f t="shared" si="159"/>
        <v/>
      </c>
      <c r="Q1964">
        <v>173.58</v>
      </c>
      <c r="R1964">
        <v>173.58</v>
      </c>
      <c r="S1964" s="2">
        <f>IF(ISNUMBER(R1964),SUMIFS(R$1:$R1964,A$1:$A1964,A1964,K$1:$K1964,K1964,E$1:$E1964,E1964),"")</f>
        <v>1123.99</v>
      </c>
      <c r="AC1964" s="2">
        <f t="shared" si="161"/>
        <v>495.94345382334978</v>
      </c>
      <c r="AD1964">
        <v>49.594345382334978</v>
      </c>
      <c r="AL1964" s="2" t="str">
        <f t="shared" si="160"/>
        <v/>
      </c>
      <c r="AT1964" s="2" t="str">
        <f t="shared" si="162"/>
        <v/>
      </c>
      <c r="AU1964" s="2" t="str">
        <f>IF(ISNUMBER(AT1964),SUMIFS($AT$1:AT1964,$A$1:A1964,A1964,$K$1:K1964,K1964,$E$1:E1964,E1964),"")</f>
        <v/>
      </c>
      <c r="AV1964">
        <f t="shared" si="163"/>
        <v>5</v>
      </c>
    </row>
    <row r="1965" spans="1:48" x14ac:dyDescent="0.25">
      <c r="A1965" s="4" t="s">
        <v>94</v>
      </c>
      <c r="B1965" s="4" t="s">
        <v>116</v>
      </c>
      <c r="C1965" t="s">
        <v>30</v>
      </c>
      <c r="D1965" s="3">
        <v>41025</v>
      </c>
      <c r="E1965">
        <v>1</v>
      </c>
      <c r="G1965" t="s">
        <v>108</v>
      </c>
      <c r="K1965" t="str">
        <f t="shared" si="158"/>
        <v>2011/12</v>
      </c>
      <c r="N1965" s="2" t="s">
        <v>20</v>
      </c>
      <c r="O1965" s="2" t="str">
        <f t="shared" si="159"/>
        <v/>
      </c>
      <c r="Q1965">
        <v>67.87</v>
      </c>
      <c r="R1965">
        <v>67.87</v>
      </c>
      <c r="S1965" s="2">
        <f>IF(ISNUMBER(R1965),SUMIFS(R$1:$R1965,A$1:$A1965,A1965,K$1:$K1965,K1965,E$1:$E1965,E1965),"")</f>
        <v>1046.42</v>
      </c>
      <c r="AC1965" s="2">
        <f t="shared" si="161"/>
        <v>161.59596908708528</v>
      </c>
      <c r="AD1965">
        <v>16.159596908708529</v>
      </c>
      <c r="AL1965" s="2" t="str">
        <f t="shared" si="160"/>
        <v/>
      </c>
      <c r="AT1965" s="2" t="str">
        <f t="shared" si="162"/>
        <v/>
      </c>
      <c r="AU1965" s="2" t="str">
        <f>IF(ISNUMBER(AT1965),SUMIFS($AT$1:AT1965,$A$1:A1965,A1965,$K$1:K1965,K1965,$E$1:E1965,E1965),"")</f>
        <v/>
      </c>
      <c r="AV1965">
        <f t="shared" si="163"/>
        <v>5</v>
      </c>
    </row>
    <row r="1966" spans="1:48" x14ac:dyDescent="0.25">
      <c r="A1966" s="4" t="s">
        <v>94</v>
      </c>
      <c r="B1966" s="4" t="s">
        <v>116</v>
      </c>
      <c r="C1966" t="s">
        <v>30</v>
      </c>
      <c r="D1966" s="3">
        <v>41025</v>
      </c>
      <c r="E1966">
        <v>2</v>
      </c>
      <c r="G1966" t="s">
        <v>108</v>
      </c>
      <c r="K1966" t="str">
        <f t="shared" si="158"/>
        <v>2011/12</v>
      </c>
      <c r="N1966" s="2" t="s">
        <v>20</v>
      </c>
      <c r="O1966" s="2" t="str">
        <f t="shared" si="159"/>
        <v/>
      </c>
      <c r="Q1966">
        <v>48.13</v>
      </c>
      <c r="R1966">
        <v>48.13</v>
      </c>
      <c r="S1966" s="2">
        <f>IF(ISNUMBER(R1966),SUMIFS(R$1:$R1966,A$1:$A1966,A1966,K$1:$K1966,K1966,E$1:$E1966,E1966),"")</f>
        <v>864.19</v>
      </c>
      <c r="AC1966" s="2">
        <f t="shared" si="161"/>
        <v>114.59318826868495</v>
      </c>
      <c r="AD1966">
        <v>11.459318826868495</v>
      </c>
      <c r="AL1966" s="2" t="str">
        <f t="shared" si="160"/>
        <v/>
      </c>
      <c r="AT1966" s="2" t="str">
        <f t="shared" si="162"/>
        <v/>
      </c>
      <c r="AU1966" s="2" t="str">
        <f>IF(ISNUMBER(AT1966),SUMIFS($AT$1:AT1966,$A$1:A1966,A1966,$K$1:K1966,K1966,$E$1:E1966,E1966),"")</f>
        <v/>
      </c>
      <c r="AV1966">
        <f t="shared" si="163"/>
        <v>5</v>
      </c>
    </row>
    <row r="1967" spans="1:48" x14ac:dyDescent="0.25">
      <c r="A1967" s="4" t="s">
        <v>94</v>
      </c>
      <c r="B1967" s="4" t="s">
        <v>116</v>
      </c>
      <c r="C1967" t="s">
        <v>30</v>
      </c>
      <c r="D1967" s="3">
        <v>41025</v>
      </c>
      <c r="E1967">
        <v>3</v>
      </c>
      <c r="G1967" t="s">
        <v>108</v>
      </c>
      <c r="K1967" t="str">
        <f t="shared" si="158"/>
        <v>2011/12</v>
      </c>
      <c r="N1967" s="2" t="s">
        <v>20</v>
      </c>
      <c r="O1967" s="2" t="str">
        <f t="shared" si="159"/>
        <v/>
      </c>
      <c r="Q1967">
        <v>8.82</v>
      </c>
      <c r="R1967">
        <v>8.82</v>
      </c>
      <c r="S1967" s="2">
        <f>IF(ISNUMBER(R1967),SUMIFS(R$1:$R1967,A$1:$A1967,A1967,K$1:$K1967,K1967,E$1:$E1967,E1967),"")</f>
        <v>869.7</v>
      </c>
      <c r="AC1967" s="2">
        <f t="shared" si="161"/>
        <v>20.993682708644275</v>
      </c>
      <c r="AD1967">
        <v>2.0993682708644275</v>
      </c>
      <c r="AL1967" s="2" t="str">
        <f t="shared" si="160"/>
        <v/>
      </c>
      <c r="AT1967" s="2" t="str">
        <f t="shared" si="162"/>
        <v/>
      </c>
      <c r="AU1967" s="2" t="str">
        <f>IF(ISNUMBER(AT1967),SUMIFS($AT$1:AT1967,$A$1:A1967,A1967,$K$1:K1967,K1967,$E$1:E1967,E1967),"")</f>
        <v/>
      </c>
      <c r="AV1967">
        <f t="shared" si="163"/>
        <v>5</v>
      </c>
    </row>
    <row r="1968" spans="1:48" x14ac:dyDescent="0.25">
      <c r="A1968" s="4" t="s">
        <v>94</v>
      </c>
      <c r="B1968" s="4" t="s">
        <v>116</v>
      </c>
      <c r="C1968" t="s">
        <v>30</v>
      </c>
      <c r="D1968" s="3">
        <v>41025</v>
      </c>
      <c r="E1968">
        <v>4</v>
      </c>
      <c r="G1968" t="s">
        <v>108</v>
      </c>
      <c r="K1968" t="str">
        <f t="shared" ref="K1968:K2031" si="164">YEAR(D1968)+IF(MONTH(D1968)&lt;7,-1,0)&amp;"/"&amp;RIGHT(YEAR(D1968)+IF(MONTH(D1968)&lt;7,0,1),2)</f>
        <v>2011/12</v>
      </c>
      <c r="N1968" s="2" t="s">
        <v>20</v>
      </c>
      <c r="O1968" s="2" t="str">
        <f t="shared" ref="O1968:O2031" si="165">IF(ISNUMBER(P1968),P1968*10,"")</f>
        <v/>
      </c>
      <c r="Q1968">
        <v>13.29</v>
      </c>
      <c r="R1968">
        <v>13.29</v>
      </c>
      <c r="S1968" s="2">
        <f>IF(ISNUMBER(R1968),SUMIFS(R$1:$R1968,A$1:$A1968,A1968,K$1:$K1968,K1968,E$1:$E1968,E1968),"")</f>
        <v>952.42999999999984</v>
      </c>
      <c r="AC1968" s="2">
        <f t="shared" si="161"/>
        <v>31.639516409854615</v>
      </c>
      <c r="AD1968">
        <v>3.1639516409854616</v>
      </c>
      <c r="AL1968" s="2" t="str">
        <f t="shared" ref="AL1968:AL2031" si="166">IF(ISNUMBER(AM1968),AM1968,"")</f>
        <v/>
      </c>
      <c r="AT1968" s="2" t="str">
        <f t="shared" si="162"/>
        <v/>
      </c>
      <c r="AU1968" s="2" t="str">
        <f>IF(ISNUMBER(AT1968),SUMIFS($AT$1:AT1968,$A$1:A1968,A1968,$K$1:K1968,K1968,$E$1:E1968,E1968),"")</f>
        <v/>
      </c>
      <c r="AV1968">
        <f t="shared" si="163"/>
        <v>5</v>
      </c>
    </row>
    <row r="1969" spans="1:48" x14ac:dyDescent="0.25">
      <c r="A1969" s="4" t="s">
        <v>94</v>
      </c>
      <c r="B1969" s="4" t="s">
        <v>116</v>
      </c>
      <c r="C1969" t="s">
        <v>30</v>
      </c>
      <c r="D1969" s="3">
        <v>41025</v>
      </c>
      <c r="E1969">
        <v>5</v>
      </c>
      <c r="G1969" t="s">
        <v>108</v>
      </c>
      <c r="K1969" t="str">
        <f t="shared" si="164"/>
        <v>2011/12</v>
      </c>
      <c r="N1969" s="2" t="s">
        <v>20</v>
      </c>
      <c r="O1969" s="2" t="str">
        <f t="shared" si="165"/>
        <v/>
      </c>
      <c r="Q1969">
        <v>96.93</v>
      </c>
      <c r="R1969">
        <v>96.93</v>
      </c>
      <c r="S1969" s="2">
        <f>IF(ISNUMBER(R1969),SUMIFS(R$1:$R1969,A$1:$A1969,A1969,K$1:$K1969,K1969,E$1:$E1969,E1969),"")</f>
        <v>1220.92</v>
      </c>
      <c r="AC1969" s="2">
        <f t="shared" si="161"/>
        <v>230.79399446410031</v>
      </c>
      <c r="AD1969">
        <v>23.079399446410029</v>
      </c>
      <c r="AL1969" s="2" t="str">
        <f t="shared" si="166"/>
        <v/>
      </c>
      <c r="AT1969" s="2" t="str">
        <f t="shared" si="162"/>
        <v/>
      </c>
      <c r="AU1969" s="2" t="str">
        <f>IF(ISNUMBER(AT1969),SUMIFS($AT$1:AT1969,$A$1:A1969,A1969,$K$1:K1969,K1969,$E$1:E1969,E1969),"")</f>
        <v/>
      </c>
      <c r="AV1969">
        <f t="shared" si="163"/>
        <v>5</v>
      </c>
    </row>
    <row r="1970" spans="1:48" x14ac:dyDescent="0.25">
      <c r="A1970" s="4" t="s">
        <v>94</v>
      </c>
      <c r="B1970" s="4" t="s">
        <v>116</v>
      </c>
      <c r="C1970" t="s">
        <v>30</v>
      </c>
      <c r="D1970" s="3">
        <v>41060</v>
      </c>
      <c r="E1970">
        <v>1</v>
      </c>
      <c r="G1970" t="s">
        <v>108</v>
      </c>
      <c r="K1970" t="str">
        <f t="shared" si="164"/>
        <v>2011/12</v>
      </c>
      <c r="N1970" s="2" t="s">
        <v>20</v>
      </c>
      <c r="O1970" s="2" t="str">
        <f t="shared" si="165"/>
        <v/>
      </c>
      <c r="Q1970">
        <v>2.48</v>
      </c>
      <c r="R1970">
        <v>2.48</v>
      </c>
      <c r="S1970" s="2">
        <f>IF(ISNUMBER(R1970),SUMIFS(R$1:$R1970,A$1:$A1970,A1970,K$1:$K1970,K1970,E$1:$E1970,E1970),"")</f>
        <v>1048.9000000000001</v>
      </c>
      <c r="AC1970" s="2">
        <f t="shared" si="161"/>
        <v>7.0887912387707761</v>
      </c>
      <c r="AD1970">
        <v>0.70887912387707763</v>
      </c>
      <c r="AL1970" s="2" t="str">
        <f t="shared" si="166"/>
        <v/>
      </c>
      <c r="AT1970" s="2" t="str">
        <f t="shared" si="162"/>
        <v/>
      </c>
      <c r="AU1970" s="2" t="str">
        <f>IF(ISNUMBER(AT1970),SUMIFS($AT$1:AT1970,$A$1:A1970,A1970,$K$1:K1970,K1970,$E$1:E1970,E1970),"")</f>
        <v/>
      </c>
      <c r="AV1970">
        <f t="shared" si="163"/>
        <v>5</v>
      </c>
    </row>
    <row r="1971" spans="1:48" x14ac:dyDescent="0.25">
      <c r="A1971" s="4" t="s">
        <v>94</v>
      </c>
      <c r="B1971" s="4" t="s">
        <v>116</v>
      </c>
      <c r="C1971" t="s">
        <v>30</v>
      </c>
      <c r="D1971" s="3">
        <v>41060</v>
      </c>
      <c r="E1971">
        <v>2</v>
      </c>
      <c r="G1971" t="s">
        <v>108</v>
      </c>
      <c r="K1971" t="str">
        <f t="shared" si="164"/>
        <v>2011/12</v>
      </c>
      <c r="N1971" s="2" t="s">
        <v>20</v>
      </c>
      <c r="O1971" s="2" t="str">
        <f t="shared" si="165"/>
        <v/>
      </c>
      <c r="Q1971">
        <v>0</v>
      </c>
      <c r="R1971">
        <v>0</v>
      </c>
      <c r="S1971" s="2">
        <f>IF(ISNUMBER(R1971),SUMIFS(R$1:$R1971,A$1:$A1971,A1971,K$1:$K1971,K1971,E$1:$E1971,E1971),"")</f>
        <v>864.19</v>
      </c>
      <c r="AC1971" s="2" t="str">
        <f t="shared" si="161"/>
        <v/>
      </c>
      <c r="AL1971" s="2" t="str">
        <f t="shared" si="166"/>
        <v/>
      </c>
      <c r="AT1971" s="2" t="str">
        <f t="shared" si="162"/>
        <v/>
      </c>
      <c r="AU1971" s="2" t="str">
        <f>IF(ISNUMBER(AT1971),SUMIFS($AT$1:AT1971,$A$1:A1971,A1971,$K$1:K1971,K1971,$E$1:E1971,E1971),"")</f>
        <v/>
      </c>
      <c r="AV1971">
        <f t="shared" si="163"/>
        <v>3</v>
      </c>
    </row>
    <row r="1972" spans="1:48" x14ac:dyDescent="0.25">
      <c r="A1972" s="4" t="s">
        <v>94</v>
      </c>
      <c r="B1972" s="4" t="s">
        <v>116</v>
      </c>
      <c r="C1972" t="s">
        <v>30</v>
      </c>
      <c r="D1972" s="3">
        <v>41060</v>
      </c>
      <c r="E1972">
        <v>3</v>
      </c>
      <c r="G1972" t="s">
        <v>108</v>
      </c>
      <c r="K1972" t="str">
        <f t="shared" si="164"/>
        <v>2011/12</v>
      </c>
      <c r="N1972" s="2" t="s">
        <v>20</v>
      </c>
      <c r="O1972" s="2" t="str">
        <f t="shared" si="165"/>
        <v/>
      </c>
      <c r="Q1972">
        <v>0</v>
      </c>
      <c r="R1972">
        <v>0</v>
      </c>
      <c r="S1972" s="2">
        <f>IF(ISNUMBER(R1972),SUMIFS(R$1:$R1972,A$1:$A1972,A1972,K$1:$K1972,K1972,E$1:$E1972,E1972),"")</f>
        <v>869.7</v>
      </c>
      <c r="AC1972" s="2" t="str">
        <f t="shared" si="161"/>
        <v/>
      </c>
      <c r="AL1972" s="2" t="str">
        <f t="shared" si="166"/>
        <v/>
      </c>
      <c r="AT1972" s="2" t="str">
        <f t="shared" si="162"/>
        <v/>
      </c>
      <c r="AU1972" s="2" t="str">
        <f>IF(ISNUMBER(AT1972),SUMIFS($AT$1:AT1972,$A$1:A1972,A1972,$K$1:K1972,K1972,$E$1:E1972,E1972),"")</f>
        <v/>
      </c>
      <c r="AV1972">
        <f t="shared" si="163"/>
        <v>3</v>
      </c>
    </row>
    <row r="1973" spans="1:48" x14ac:dyDescent="0.25">
      <c r="A1973" s="4" t="s">
        <v>94</v>
      </c>
      <c r="B1973" s="4" t="s">
        <v>116</v>
      </c>
      <c r="C1973" t="s">
        <v>30</v>
      </c>
      <c r="D1973" s="3">
        <v>41060</v>
      </c>
      <c r="E1973">
        <v>4</v>
      </c>
      <c r="G1973" t="s">
        <v>108</v>
      </c>
      <c r="K1973" t="str">
        <f t="shared" si="164"/>
        <v>2011/12</v>
      </c>
      <c r="N1973" s="2" t="s">
        <v>20</v>
      </c>
      <c r="O1973" s="2" t="str">
        <f t="shared" si="165"/>
        <v/>
      </c>
      <c r="Q1973">
        <v>0</v>
      </c>
      <c r="R1973">
        <v>0</v>
      </c>
      <c r="S1973" s="2">
        <f>IF(ISNUMBER(R1973),SUMIFS(R$1:$R1973,A$1:$A1973,A1973,K$1:$K1973,K1973,E$1:$E1973,E1973),"")</f>
        <v>952.42999999999984</v>
      </c>
      <c r="AC1973" s="2" t="str">
        <f t="shared" si="161"/>
        <v/>
      </c>
      <c r="AL1973" s="2" t="str">
        <f t="shared" si="166"/>
        <v/>
      </c>
      <c r="AT1973" s="2" t="str">
        <f t="shared" si="162"/>
        <v/>
      </c>
      <c r="AU1973" s="2" t="str">
        <f>IF(ISNUMBER(AT1973),SUMIFS($AT$1:AT1973,$A$1:A1973,A1973,$K$1:K1973,K1973,$E$1:E1973,E1973),"")</f>
        <v/>
      </c>
      <c r="AV1973">
        <f t="shared" si="163"/>
        <v>3</v>
      </c>
    </row>
    <row r="1974" spans="1:48" x14ac:dyDescent="0.25">
      <c r="A1974" s="4" t="s">
        <v>94</v>
      </c>
      <c r="B1974" s="4" t="s">
        <v>116</v>
      </c>
      <c r="C1974" t="s">
        <v>30</v>
      </c>
      <c r="D1974" s="3">
        <v>41060</v>
      </c>
      <c r="E1974">
        <v>5</v>
      </c>
      <c r="G1974" t="s">
        <v>108</v>
      </c>
      <c r="K1974" t="str">
        <f t="shared" si="164"/>
        <v>2011/12</v>
      </c>
      <c r="N1974" s="2" t="s">
        <v>20</v>
      </c>
      <c r="O1974" s="2" t="str">
        <f t="shared" si="165"/>
        <v/>
      </c>
      <c r="Q1974">
        <v>4.91</v>
      </c>
      <c r="R1974">
        <v>4.91</v>
      </c>
      <c r="S1974" s="2">
        <f>IF(ISNUMBER(R1974),SUMIFS(R$1:$R1974,A$1:$A1974,A1974,K$1:$K1974,K1974,E$1:$E1974,E1974),"")</f>
        <v>1225.8300000000002</v>
      </c>
      <c r="AC1974" s="2">
        <f t="shared" si="161"/>
        <v>14.036679256246371</v>
      </c>
      <c r="AD1974">
        <v>1.4036679256246372</v>
      </c>
      <c r="AL1974" s="2" t="str">
        <f t="shared" si="166"/>
        <v/>
      </c>
      <c r="AT1974" s="2" t="str">
        <f t="shared" si="162"/>
        <v/>
      </c>
      <c r="AU1974" s="2" t="str">
        <f>IF(ISNUMBER(AT1974),SUMIFS($AT$1:AT1974,$A$1:A1974,A1974,$K$1:K1974,K1974,$E$1:E1974,E1974),"")</f>
        <v/>
      </c>
      <c r="AV1974">
        <f t="shared" si="163"/>
        <v>5</v>
      </c>
    </row>
    <row r="1975" spans="1:48" x14ac:dyDescent="0.25">
      <c r="A1975" s="4" t="s">
        <v>95</v>
      </c>
      <c r="B1975" s="4" t="s">
        <v>116</v>
      </c>
      <c r="C1975" t="s">
        <v>30</v>
      </c>
      <c r="D1975" s="3">
        <v>40525</v>
      </c>
      <c r="E1975">
        <v>1</v>
      </c>
      <c r="G1975" t="s">
        <v>109</v>
      </c>
      <c r="K1975" t="str">
        <f t="shared" si="164"/>
        <v>2010/11</v>
      </c>
      <c r="N1975" s="2" t="s">
        <v>20</v>
      </c>
      <c r="O1975" s="2" t="str">
        <f t="shared" si="165"/>
        <v/>
      </c>
      <c r="Q1975">
        <v>192.7</v>
      </c>
      <c r="R1975">
        <v>192.7</v>
      </c>
      <c r="S1975" s="2">
        <f>IF(ISNUMBER(R1975),SUMIFS(R$1:$R1975,A$1:$A1975,A1975,K$1:$K1975,K1975,E$1:$E1975,E1975),"")</f>
        <v>192.7</v>
      </c>
      <c r="AC1975" s="2">
        <f t="shared" si="161"/>
        <v>315.90300878613385</v>
      </c>
      <c r="AD1975">
        <v>31.590300878613384</v>
      </c>
      <c r="AL1975" s="2" t="str">
        <f t="shared" si="166"/>
        <v/>
      </c>
      <c r="AT1975" s="2" t="str">
        <f t="shared" si="162"/>
        <v/>
      </c>
      <c r="AU1975" s="2" t="str">
        <f>IF(ISNUMBER(AT1975),SUMIFS($AT$1:AT1975,$A$1:A1975,A1975,$K$1:K1975,K1975,$E$1:E1975,E1975),"")</f>
        <v/>
      </c>
      <c r="AV1975">
        <f t="shared" si="163"/>
        <v>5</v>
      </c>
    </row>
    <row r="1976" spans="1:48" x14ac:dyDescent="0.25">
      <c r="A1976" s="4" t="s">
        <v>95</v>
      </c>
      <c r="B1976" s="4" t="s">
        <v>116</v>
      </c>
      <c r="C1976" t="s">
        <v>30</v>
      </c>
      <c r="D1976" s="3">
        <v>40525</v>
      </c>
      <c r="E1976">
        <v>2</v>
      </c>
      <c r="G1976" t="s">
        <v>109</v>
      </c>
      <c r="K1976" t="str">
        <f t="shared" si="164"/>
        <v>2010/11</v>
      </c>
      <c r="N1976" s="2" t="s">
        <v>20</v>
      </c>
      <c r="O1976" s="2" t="str">
        <f t="shared" si="165"/>
        <v/>
      </c>
      <c r="Q1976">
        <v>244.93</v>
      </c>
      <c r="R1976">
        <v>244.93</v>
      </c>
      <c r="S1976" s="2">
        <f>IF(ISNUMBER(R1976),SUMIFS(R$1:$R1976,A$1:$A1976,A1976,K$1:$K1976,K1976,E$1:$E1976,E1976),"")</f>
        <v>244.93</v>
      </c>
      <c r="AC1976" s="2">
        <f t="shared" si="161"/>
        <v>462.10877864633414</v>
      </c>
      <c r="AD1976">
        <v>46.210877864633417</v>
      </c>
      <c r="AL1976" s="2" t="str">
        <f t="shared" si="166"/>
        <v/>
      </c>
      <c r="AT1976" s="2" t="str">
        <f t="shared" si="162"/>
        <v/>
      </c>
      <c r="AU1976" s="2" t="str">
        <f>IF(ISNUMBER(AT1976),SUMIFS($AT$1:AT1976,$A$1:A1976,A1976,$K$1:K1976,K1976,$E$1:E1976,E1976),"")</f>
        <v/>
      </c>
      <c r="AV1976">
        <f t="shared" si="163"/>
        <v>5</v>
      </c>
    </row>
    <row r="1977" spans="1:48" x14ac:dyDescent="0.25">
      <c r="A1977" s="4" t="s">
        <v>95</v>
      </c>
      <c r="B1977" s="4" t="s">
        <v>116</v>
      </c>
      <c r="C1977" t="s">
        <v>30</v>
      </c>
      <c r="D1977" s="3">
        <v>40525</v>
      </c>
      <c r="E1977">
        <v>3</v>
      </c>
      <c r="G1977" t="s">
        <v>109</v>
      </c>
      <c r="K1977" t="str">
        <f t="shared" si="164"/>
        <v>2010/11</v>
      </c>
      <c r="N1977" s="2" t="s">
        <v>20</v>
      </c>
      <c r="O1977" s="2" t="str">
        <f t="shared" si="165"/>
        <v/>
      </c>
      <c r="Q1977">
        <v>281.89</v>
      </c>
      <c r="R1977">
        <v>281.89</v>
      </c>
      <c r="S1977" s="2">
        <f>IF(ISNUMBER(R1977),SUMIFS(R$1:$R1977,A$1:$A1977,A1977,K$1:$K1977,K1977,E$1:$E1977,E1977),"")</f>
        <v>281.89</v>
      </c>
      <c r="AC1977" s="2">
        <f t="shared" si="161"/>
        <v>401.30481758392875</v>
      </c>
      <c r="AD1977">
        <v>40.130481758392875</v>
      </c>
      <c r="AL1977" s="2" t="str">
        <f t="shared" si="166"/>
        <v/>
      </c>
      <c r="AT1977" s="2" t="str">
        <f t="shared" si="162"/>
        <v/>
      </c>
      <c r="AU1977" s="2" t="str">
        <f>IF(ISNUMBER(AT1977),SUMIFS($AT$1:AT1977,$A$1:A1977,A1977,$K$1:K1977,K1977,$E$1:E1977,E1977),"")</f>
        <v/>
      </c>
      <c r="AV1977">
        <f t="shared" si="163"/>
        <v>5</v>
      </c>
    </row>
    <row r="1978" spans="1:48" x14ac:dyDescent="0.25">
      <c r="A1978" s="4" t="s">
        <v>95</v>
      </c>
      <c r="B1978" s="4" t="s">
        <v>116</v>
      </c>
      <c r="C1978" t="s">
        <v>30</v>
      </c>
      <c r="D1978" s="3">
        <v>40525</v>
      </c>
      <c r="E1978">
        <v>4</v>
      </c>
      <c r="G1978" t="s">
        <v>109</v>
      </c>
      <c r="K1978" t="str">
        <f t="shared" si="164"/>
        <v>2010/11</v>
      </c>
      <c r="N1978" s="2" t="s">
        <v>20</v>
      </c>
      <c r="O1978" s="2" t="str">
        <f t="shared" si="165"/>
        <v/>
      </c>
      <c r="Q1978">
        <v>244.8</v>
      </c>
      <c r="R1978">
        <v>244.8</v>
      </c>
      <c r="S1978" s="2">
        <f>IF(ISNUMBER(R1978),SUMIFS(R$1:$R1978,A$1:$A1978,A1978,K$1:$K1978,K1978,E$1:$E1978,E1978),"")</f>
        <v>244.8</v>
      </c>
      <c r="AC1978" s="2">
        <f t="shared" si="161"/>
        <v>464.74094093146556</v>
      </c>
      <c r="AD1978">
        <v>46.474094093146554</v>
      </c>
      <c r="AL1978" s="2" t="str">
        <f t="shared" si="166"/>
        <v/>
      </c>
      <c r="AT1978" s="2" t="str">
        <f t="shared" si="162"/>
        <v/>
      </c>
      <c r="AU1978" s="2" t="str">
        <f>IF(ISNUMBER(AT1978),SUMIFS($AT$1:AT1978,$A$1:A1978,A1978,$K$1:K1978,K1978,$E$1:E1978,E1978),"")</f>
        <v/>
      </c>
      <c r="AV1978">
        <f t="shared" si="163"/>
        <v>5</v>
      </c>
    </row>
    <row r="1979" spans="1:48" x14ac:dyDescent="0.25">
      <c r="A1979" s="4" t="s">
        <v>95</v>
      </c>
      <c r="B1979" s="4" t="s">
        <v>116</v>
      </c>
      <c r="C1979" t="s">
        <v>30</v>
      </c>
      <c r="D1979" s="3">
        <v>40525</v>
      </c>
      <c r="E1979">
        <v>5</v>
      </c>
      <c r="G1979" t="s">
        <v>109</v>
      </c>
      <c r="K1979" t="str">
        <f t="shared" si="164"/>
        <v>2010/11</v>
      </c>
      <c r="N1979" s="2" t="s">
        <v>20</v>
      </c>
      <c r="O1979" s="2" t="str">
        <f t="shared" si="165"/>
        <v/>
      </c>
      <c r="Q1979">
        <v>283.49</v>
      </c>
      <c r="R1979">
        <v>283.49</v>
      </c>
      <c r="S1979" s="2">
        <f>IF(ISNUMBER(R1979),SUMIFS(R$1:$R1979,A$1:$A1979,A1979,K$1:$K1979,K1979,E$1:$E1979,E1979),"")</f>
        <v>283.49</v>
      </c>
      <c r="AC1979" s="2">
        <f t="shared" si="161"/>
        <v>1727.939078104416</v>
      </c>
      <c r="AD1979">
        <v>172.7939078104416</v>
      </c>
      <c r="AL1979" s="2" t="str">
        <f t="shared" si="166"/>
        <v/>
      </c>
      <c r="AT1979" s="2" t="str">
        <f t="shared" si="162"/>
        <v/>
      </c>
      <c r="AU1979" s="2" t="str">
        <f>IF(ISNUMBER(AT1979),SUMIFS($AT$1:AT1979,$A$1:A1979,A1979,$K$1:K1979,K1979,$E$1:E1979,E1979),"")</f>
        <v/>
      </c>
      <c r="AV1979">
        <f t="shared" si="163"/>
        <v>5</v>
      </c>
    </row>
    <row r="1980" spans="1:48" x14ac:dyDescent="0.25">
      <c r="A1980" s="4" t="s">
        <v>95</v>
      </c>
      <c r="B1980" s="4" t="s">
        <v>116</v>
      </c>
      <c r="C1980" t="s">
        <v>30</v>
      </c>
      <c r="D1980" s="3">
        <v>40546</v>
      </c>
      <c r="E1980">
        <v>1</v>
      </c>
      <c r="G1980" t="s">
        <v>109</v>
      </c>
      <c r="K1980" t="str">
        <f t="shared" si="164"/>
        <v>2010/11</v>
      </c>
      <c r="N1980" s="2" t="s">
        <v>20</v>
      </c>
      <c r="O1980" s="2" t="str">
        <f t="shared" si="165"/>
        <v/>
      </c>
      <c r="Q1980">
        <v>362.87</v>
      </c>
      <c r="R1980">
        <v>362.87</v>
      </c>
      <c r="S1980" s="2">
        <f>IF(ISNUMBER(R1980),SUMIFS(R$1:$R1980,A$1:$A1980,A1980,K$1:$K1980,K1980,E$1:$E1980,E1980),"")</f>
        <v>555.56999999999994</v>
      </c>
      <c r="AC1980" s="2">
        <f t="shared" si="161"/>
        <v>1616.7533690287112</v>
      </c>
      <c r="AD1980">
        <v>161.67533690287112</v>
      </c>
      <c r="AL1980" s="2" t="str">
        <f t="shared" si="166"/>
        <v/>
      </c>
      <c r="AT1980" s="2" t="str">
        <f t="shared" si="162"/>
        <v/>
      </c>
      <c r="AU1980" s="2" t="str">
        <f>IF(ISNUMBER(AT1980),SUMIFS($AT$1:AT1980,$A$1:A1980,A1980,$K$1:K1980,K1980,$E$1:E1980,E1980),"")</f>
        <v/>
      </c>
      <c r="AV1980">
        <f t="shared" si="163"/>
        <v>5</v>
      </c>
    </row>
    <row r="1981" spans="1:48" x14ac:dyDescent="0.25">
      <c r="A1981" s="4" t="s">
        <v>95</v>
      </c>
      <c r="B1981" s="4" t="s">
        <v>116</v>
      </c>
      <c r="C1981" t="s">
        <v>30</v>
      </c>
      <c r="D1981" s="3">
        <v>40546</v>
      </c>
      <c r="E1981">
        <v>2</v>
      </c>
      <c r="G1981" t="s">
        <v>109</v>
      </c>
      <c r="K1981" t="str">
        <f t="shared" si="164"/>
        <v>2010/11</v>
      </c>
      <c r="N1981" s="2" t="s">
        <v>20</v>
      </c>
      <c r="O1981" s="2" t="str">
        <f t="shared" si="165"/>
        <v/>
      </c>
      <c r="Q1981">
        <v>304.93</v>
      </c>
      <c r="R1981">
        <v>304.93</v>
      </c>
      <c r="S1981" s="2">
        <f>IF(ISNUMBER(R1981),SUMIFS(R$1:$R1981,A$1:$A1981,A1981,K$1:$K1981,K1981,E$1:$E1981,E1981),"")</f>
        <v>549.86</v>
      </c>
      <c r="AC1981" s="2">
        <f t="shared" si="161"/>
        <v>1483.6143168914075</v>
      </c>
      <c r="AD1981">
        <v>148.36143168914074</v>
      </c>
      <c r="AL1981" s="2" t="str">
        <f t="shared" si="166"/>
        <v/>
      </c>
      <c r="AT1981" s="2" t="str">
        <f t="shared" si="162"/>
        <v/>
      </c>
      <c r="AU1981" s="2" t="str">
        <f>IF(ISNUMBER(AT1981),SUMIFS($AT$1:AT1981,$A$1:A1981,A1981,$K$1:K1981,K1981,$E$1:E1981,E1981),"")</f>
        <v/>
      </c>
      <c r="AV1981">
        <f t="shared" si="163"/>
        <v>5</v>
      </c>
    </row>
    <row r="1982" spans="1:48" x14ac:dyDescent="0.25">
      <c r="A1982" s="4" t="s">
        <v>95</v>
      </c>
      <c r="B1982" s="4" t="s">
        <v>116</v>
      </c>
      <c r="C1982" t="s">
        <v>30</v>
      </c>
      <c r="D1982" s="3">
        <v>40546</v>
      </c>
      <c r="E1982">
        <v>3</v>
      </c>
      <c r="G1982" t="s">
        <v>109</v>
      </c>
      <c r="K1982" t="str">
        <f t="shared" si="164"/>
        <v>2010/11</v>
      </c>
      <c r="N1982" s="2" t="s">
        <v>20</v>
      </c>
      <c r="O1982" s="2" t="str">
        <f t="shared" si="165"/>
        <v/>
      </c>
      <c r="Q1982">
        <v>339.52</v>
      </c>
      <c r="R1982">
        <v>339.52</v>
      </c>
      <c r="S1982" s="2">
        <f>IF(ISNUMBER(R1982),SUMIFS(R$1:$R1982,A$1:$A1982,A1982,K$1:$K1982,K1982,E$1:$E1982,E1982),"")</f>
        <v>621.41</v>
      </c>
      <c r="AC1982" s="2">
        <f t="shared" si="161"/>
        <v>1300.574313013469</v>
      </c>
      <c r="AD1982">
        <v>130.0574313013469</v>
      </c>
      <c r="AL1982" s="2" t="str">
        <f t="shared" si="166"/>
        <v/>
      </c>
      <c r="AT1982" s="2" t="str">
        <f t="shared" si="162"/>
        <v/>
      </c>
      <c r="AU1982" s="2" t="str">
        <f>IF(ISNUMBER(AT1982),SUMIFS($AT$1:AT1982,$A$1:A1982,A1982,$K$1:K1982,K1982,$E$1:E1982,E1982),"")</f>
        <v/>
      </c>
      <c r="AV1982">
        <f t="shared" si="163"/>
        <v>5</v>
      </c>
    </row>
    <row r="1983" spans="1:48" x14ac:dyDescent="0.25">
      <c r="A1983" s="4" t="s">
        <v>95</v>
      </c>
      <c r="B1983" s="4" t="s">
        <v>116</v>
      </c>
      <c r="C1983" t="s">
        <v>30</v>
      </c>
      <c r="D1983" s="3">
        <v>40546</v>
      </c>
      <c r="E1983">
        <v>4</v>
      </c>
      <c r="G1983" t="s">
        <v>109</v>
      </c>
      <c r="K1983" t="str">
        <f t="shared" si="164"/>
        <v>2010/11</v>
      </c>
      <c r="N1983" s="2" t="s">
        <v>20</v>
      </c>
      <c r="O1983" s="2" t="str">
        <f t="shared" si="165"/>
        <v/>
      </c>
      <c r="Q1983">
        <v>311.56</v>
      </c>
      <c r="R1983">
        <v>311.56</v>
      </c>
      <c r="S1983" s="2">
        <f>IF(ISNUMBER(R1983),SUMIFS(R$1:$R1983,A$1:$A1983,A1983,K$1:$K1983,K1983,E$1:$E1983,E1983),"")</f>
        <v>556.36</v>
      </c>
      <c r="AC1983" s="2">
        <f t="shared" si="161"/>
        <v>1323.254999529579</v>
      </c>
      <c r="AD1983">
        <v>132.3254999529579</v>
      </c>
      <c r="AL1983" s="2" t="str">
        <f t="shared" si="166"/>
        <v/>
      </c>
      <c r="AT1983" s="2" t="str">
        <f t="shared" si="162"/>
        <v/>
      </c>
      <c r="AU1983" s="2" t="str">
        <f>IF(ISNUMBER(AT1983),SUMIFS($AT$1:AT1983,$A$1:A1983,A1983,$K$1:K1983,K1983,$E$1:E1983,E1983),"")</f>
        <v/>
      </c>
      <c r="AV1983">
        <f t="shared" si="163"/>
        <v>5</v>
      </c>
    </row>
    <row r="1984" spans="1:48" x14ac:dyDescent="0.25">
      <c r="A1984" s="4" t="s">
        <v>95</v>
      </c>
      <c r="B1984" s="4" t="s">
        <v>116</v>
      </c>
      <c r="C1984" t="s">
        <v>30</v>
      </c>
      <c r="D1984" s="3">
        <v>40546</v>
      </c>
      <c r="E1984">
        <v>5</v>
      </c>
      <c r="G1984" t="s">
        <v>109</v>
      </c>
      <c r="K1984" t="str">
        <f t="shared" si="164"/>
        <v>2010/11</v>
      </c>
      <c r="N1984" s="2" t="s">
        <v>20</v>
      </c>
      <c r="O1984" s="2" t="str">
        <f t="shared" si="165"/>
        <v/>
      </c>
      <c r="Q1984">
        <v>273.12</v>
      </c>
      <c r="R1984">
        <v>273.12</v>
      </c>
      <c r="S1984" s="2">
        <f>IF(ISNUMBER(R1984),SUMIFS(R$1:$R1984,A$1:$A1984,A1984,K$1:$K1984,K1984,E$1:$E1984,E1984),"")</f>
        <v>556.61</v>
      </c>
      <c r="AC1984" s="2">
        <f t="shared" si="161"/>
        <v>1191.4006475937472</v>
      </c>
      <c r="AD1984">
        <v>119.14006475937472</v>
      </c>
      <c r="AL1984" s="2" t="str">
        <f t="shared" si="166"/>
        <v/>
      </c>
      <c r="AT1984" s="2" t="str">
        <f t="shared" si="162"/>
        <v/>
      </c>
      <c r="AU1984" s="2" t="str">
        <f>IF(ISNUMBER(AT1984),SUMIFS($AT$1:AT1984,$A$1:A1984,A1984,$K$1:K1984,K1984,$E$1:E1984,E1984),"")</f>
        <v/>
      </c>
      <c r="AV1984">
        <f t="shared" si="163"/>
        <v>5</v>
      </c>
    </row>
    <row r="1985" spans="1:48" x14ac:dyDescent="0.25">
      <c r="A1985" s="4" t="s">
        <v>95</v>
      </c>
      <c r="B1985" s="4" t="s">
        <v>116</v>
      </c>
      <c r="C1985" t="s">
        <v>30</v>
      </c>
      <c r="D1985" s="3">
        <v>40563</v>
      </c>
      <c r="E1985">
        <v>1</v>
      </c>
      <c r="G1985" t="s">
        <v>109</v>
      </c>
      <c r="K1985" t="str">
        <f t="shared" si="164"/>
        <v>2010/11</v>
      </c>
      <c r="N1985" s="2" t="s">
        <v>20</v>
      </c>
      <c r="O1985" s="2" t="str">
        <f t="shared" si="165"/>
        <v/>
      </c>
      <c r="Q1985">
        <v>224.95</v>
      </c>
      <c r="R1985">
        <v>224.95</v>
      </c>
      <c r="S1985" s="2">
        <f>IF(ISNUMBER(R1985),SUMIFS(R$1:$R1985,A$1:$A1985,A1985,K$1:$K1985,K1985,E$1:$E1985,E1985),"")</f>
        <v>780.52</v>
      </c>
      <c r="AC1985" s="2">
        <f t="shared" si="161"/>
        <v>854.68579283121289</v>
      </c>
      <c r="AD1985">
        <v>85.468579283121286</v>
      </c>
      <c r="AL1985" s="2" t="str">
        <f t="shared" si="166"/>
        <v/>
      </c>
      <c r="AT1985" s="2" t="str">
        <f t="shared" si="162"/>
        <v/>
      </c>
      <c r="AU1985" s="2" t="str">
        <f>IF(ISNUMBER(AT1985),SUMIFS($AT$1:AT1985,$A$1:A1985,A1985,$K$1:K1985,K1985,$E$1:E1985,E1985),"")</f>
        <v/>
      </c>
      <c r="AV1985">
        <f t="shared" si="163"/>
        <v>5</v>
      </c>
    </row>
    <row r="1986" spans="1:48" x14ac:dyDescent="0.25">
      <c r="A1986" s="4" t="s">
        <v>95</v>
      </c>
      <c r="B1986" s="4" t="s">
        <v>116</v>
      </c>
      <c r="C1986" t="s">
        <v>30</v>
      </c>
      <c r="D1986" s="3">
        <v>40563</v>
      </c>
      <c r="E1986">
        <v>2</v>
      </c>
      <c r="G1986" t="s">
        <v>109</v>
      </c>
      <c r="K1986" t="str">
        <f t="shared" si="164"/>
        <v>2010/11</v>
      </c>
      <c r="N1986" s="2" t="s">
        <v>20</v>
      </c>
      <c r="O1986" s="2" t="str">
        <f t="shared" si="165"/>
        <v/>
      </c>
      <c r="Q1986">
        <v>188.86</v>
      </c>
      <c r="R1986">
        <v>188.86</v>
      </c>
      <c r="S1986" s="2">
        <f>IF(ISNUMBER(R1986),SUMIFS(R$1:$R1986,A$1:$A1986,A1986,K$1:$K1986,K1986,E$1:$E1986,E1986),"")</f>
        <v>738.72</v>
      </c>
      <c r="AC1986" s="2">
        <f t="shared" ref="AC1986:AC2049" si="167">IF(ISNUMBER(AD1986),AD1986*10,"")</f>
        <v>1089.4098192138372</v>
      </c>
      <c r="AD1986">
        <v>108.94098192138372</v>
      </c>
      <c r="AL1986" s="2" t="str">
        <f t="shared" si="166"/>
        <v/>
      </c>
      <c r="AT1986" s="2" t="str">
        <f t="shared" ref="AT1986:AT2049" si="168">IF(AND(ISNUMBER(AL1986),ISNUMBER(R1986)),ROUND(R1986*AL1986,3),"")</f>
        <v/>
      </c>
      <c r="AU1986" s="2" t="str">
        <f>IF(ISNUMBER(AT1986),SUMIFS($AT$1:AT1986,$A$1:A1986,A1986,$K$1:K1986,K1986,$E$1:E1986,E1986),"")</f>
        <v/>
      </c>
      <c r="AV1986">
        <f t="shared" ref="AV1986:AV2049" si="169">COUNT(P1986:AU1986)</f>
        <v>5</v>
      </c>
    </row>
    <row r="1987" spans="1:48" x14ac:dyDescent="0.25">
      <c r="A1987" s="4" t="s">
        <v>95</v>
      </c>
      <c r="B1987" s="4" t="s">
        <v>116</v>
      </c>
      <c r="C1987" t="s">
        <v>30</v>
      </c>
      <c r="D1987" s="3">
        <v>40563</v>
      </c>
      <c r="E1987">
        <v>3</v>
      </c>
      <c r="G1987" t="s">
        <v>109</v>
      </c>
      <c r="K1987" t="str">
        <f t="shared" si="164"/>
        <v>2010/11</v>
      </c>
      <c r="N1987" s="2" t="s">
        <v>20</v>
      </c>
      <c r="O1987" s="2" t="str">
        <f t="shared" si="165"/>
        <v/>
      </c>
      <c r="Q1987">
        <v>202.54</v>
      </c>
      <c r="R1987">
        <v>202.54</v>
      </c>
      <c r="S1987" s="2">
        <f>IF(ISNUMBER(R1987),SUMIFS(R$1:$R1987,A$1:$A1987,A1987,K$1:$K1987,K1987,E$1:$E1987,E1987),"")</f>
        <v>823.94999999999993</v>
      </c>
      <c r="AC1987" s="2">
        <f t="shared" si="167"/>
        <v>646.25024821834381</v>
      </c>
      <c r="AD1987">
        <v>64.625024821834387</v>
      </c>
      <c r="AL1987" s="2" t="str">
        <f t="shared" si="166"/>
        <v/>
      </c>
      <c r="AT1987" s="2" t="str">
        <f t="shared" si="168"/>
        <v/>
      </c>
      <c r="AU1987" s="2" t="str">
        <f>IF(ISNUMBER(AT1987),SUMIFS($AT$1:AT1987,$A$1:A1987,A1987,$K$1:K1987,K1987,$E$1:E1987,E1987),"")</f>
        <v/>
      </c>
      <c r="AV1987">
        <f t="shared" si="169"/>
        <v>5</v>
      </c>
    </row>
    <row r="1988" spans="1:48" x14ac:dyDescent="0.25">
      <c r="A1988" s="4" t="s">
        <v>95</v>
      </c>
      <c r="B1988" s="4" t="s">
        <v>116</v>
      </c>
      <c r="C1988" t="s">
        <v>30</v>
      </c>
      <c r="D1988" s="3">
        <v>40563</v>
      </c>
      <c r="E1988">
        <v>4</v>
      </c>
      <c r="G1988" t="s">
        <v>109</v>
      </c>
      <c r="K1988" t="str">
        <f t="shared" si="164"/>
        <v>2010/11</v>
      </c>
      <c r="N1988" s="2" t="s">
        <v>20</v>
      </c>
      <c r="O1988" s="2" t="str">
        <f t="shared" si="165"/>
        <v/>
      </c>
      <c r="Q1988">
        <v>145.30000000000001</v>
      </c>
      <c r="R1988">
        <v>145.30000000000001</v>
      </c>
      <c r="S1988" s="2">
        <f>IF(ISNUMBER(R1988),SUMIFS(R$1:$R1988,A$1:$A1988,A1988,K$1:$K1988,K1988,E$1:$E1988,E1988),"")</f>
        <v>701.66000000000008</v>
      </c>
      <c r="AC1988" s="2">
        <f t="shared" si="167"/>
        <v>757.78803131991049</v>
      </c>
      <c r="AD1988">
        <v>75.778803131991054</v>
      </c>
      <c r="AL1988" s="2" t="str">
        <f t="shared" si="166"/>
        <v/>
      </c>
      <c r="AT1988" s="2" t="str">
        <f t="shared" si="168"/>
        <v/>
      </c>
      <c r="AU1988" s="2" t="str">
        <f>IF(ISNUMBER(AT1988),SUMIFS($AT$1:AT1988,$A$1:A1988,A1988,$K$1:K1988,K1988,$E$1:E1988,E1988),"")</f>
        <v/>
      </c>
      <c r="AV1988">
        <f t="shared" si="169"/>
        <v>5</v>
      </c>
    </row>
    <row r="1989" spans="1:48" x14ac:dyDescent="0.25">
      <c r="A1989" s="4" t="s">
        <v>95</v>
      </c>
      <c r="B1989" s="4" t="s">
        <v>116</v>
      </c>
      <c r="C1989" t="s">
        <v>30</v>
      </c>
      <c r="D1989" s="3">
        <v>40563</v>
      </c>
      <c r="E1989">
        <v>5</v>
      </c>
      <c r="G1989" t="s">
        <v>109</v>
      </c>
      <c r="K1989" t="str">
        <f t="shared" si="164"/>
        <v>2010/11</v>
      </c>
      <c r="N1989" s="2" t="s">
        <v>20</v>
      </c>
      <c r="O1989" s="2" t="str">
        <f t="shared" si="165"/>
        <v/>
      </c>
      <c r="Q1989">
        <v>185.2</v>
      </c>
      <c r="R1989">
        <v>185.2</v>
      </c>
      <c r="S1989" s="2">
        <f>IF(ISNUMBER(R1989),SUMIFS(R$1:$R1989,A$1:$A1989,A1989,K$1:$K1989,K1989,E$1:$E1989,E1989),"")</f>
        <v>741.81</v>
      </c>
      <c r="AC1989" s="2">
        <f t="shared" si="167"/>
        <v>817.0630045630046</v>
      </c>
      <c r="AD1989">
        <v>81.706300456300454</v>
      </c>
      <c r="AL1989" s="2" t="str">
        <f t="shared" si="166"/>
        <v/>
      </c>
      <c r="AT1989" s="2" t="str">
        <f t="shared" si="168"/>
        <v/>
      </c>
      <c r="AU1989" s="2" t="str">
        <f>IF(ISNUMBER(AT1989),SUMIFS($AT$1:AT1989,$A$1:A1989,A1989,$K$1:K1989,K1989,$E$1:E1989,E1989),"")</f>
        <v/>
      </c>
      <c r="AV1989">
        <f t="shared" si="169"/>
        <v>5</v>
      </c>
    </row>
    <row r="1990" spans="1:48" x14ac:dyDescent="0.25">
      <c r="A1990" s="4" t="s">
        <v>95</v>
      </c>
      <c r="B1990" s="4" t="s">
        <v>116</v>
      </c>
      <c r="C1990" t="s">
        <v>30</v>
      </c>
      <c r="D1990" s="3">
        <v>40584</v>
      </c>
      <c r="E1990">
        <v>1</v>
      </c>
      <c r="G1990" t="s">
        <v>109</v>
      </c>
      <c r="K1990" t="str">
        <f t="shared" si="164"/>
        <v>2010/11</v>
      </c>
      <c r="N1990" s="2" t="s">
        <v>20</v>
      </c>
      <c r="O1990" s="2" t="str">
        <f t="shared" si="165"/>
        <v/>
      </c>
      <c r="Q1990">
        <v>129.25</v>
      </c>
      <c r="R1990">
        <v>129.25</v>
      </c>
      <c r="S1990" s="2">
        <f>IF(ISNUMBER(R1990),SUMIFS(R$1:$R1990,A$1:$A1990,A1990,K$1:$K1990,K1990,E$1:$E1990,E1990),"")</f>
        <v>909.77</v>
      </c>
      <c r="AC1990" s="2">
        <f t="shared" si="167"/>
        <v>962.50275512453163</v>
      </c>
      <c r="AD1990">
        <v>96.250275512453157</v>
      </c>
      <c r="AL1990" s="2" t="str">
        <f t="shared" si="166"/>
        <v/>
      </c>
      <c r="AT1990" s="2" t="str">
        <f t="shared" si="168"/>
        <v/>
      </c>
      <c r="AU1990" s="2" t="str">
        <f>IF(ISNUMBER(AT1990),SUMIFS($AT$1:AT1990,$A$1:A1990,A1990,$K$1:K1990,K1990,$E$1:E1990,E1990),"")</f>
        <v/>
      </c>
      <c r="AV1990">
        <f t="shared" si="169"/>
        <v>5</v>
      </c>
    </row>
    <row r="1991" spans="1:48" x14ac:dyDescent="0.25">
      <c r="A1991" s="4" t="s">
        <v>95</v>
      </c>
      <c r="B1991" s="4" t="s">
        <v>116</v>
      </c>
      <c r="C1991" t="s">
        <v>30</v>
      </c>
      <c r="D1991" s="3">
        <v>40584</v>
      </c>
      <c r="E1991">
        <v>2</v>
      </c>
      <c r="G1991" t="s">
        <v>109</v>
      </c>
      <c r="K1991" t="str">
        <f t="shared" si="164"/>
        <v>2010/11</v>
      </c>
      <c r="N1991" s="2" t="s">
        <v>20</v>
      </c>
      <c r="O1991" s="2" t="str">
        <f t="shared" si="165"/>
        <v/>
      </c>
      <c r="Q1991">
        <v>152.49</v>
      </c>
      <c r="R1991">
        <v>152.49</v>
      </c>
      <c r="S1991" s="2">
        <f>IF(ISNUMBER(R1991),SUMIFS(R$1:$R1991,A$1:$A1991,A1991,K$1:$K1991,K1991,E$1:$E1991,E1991),"")</f>
        <v>891.21</v>
      </c>
      <c r="AC1991" s="2">
        <f t="shared" si="167"/>
        <v>631.85321373409158</v>
      </c>
      <c r="AD1991">
        <v>63.18532137340916</v>
      </c>
      <c r="AL1991" s="2" t="str">
        <f t="shared" si="166"/>
        <v/>
      </c>
      <c r="AT1991" s="2" t="str">
        <f t="shared" si="168"/>
        <v/>
      </c>
      <c r="AU1991" s="2" t="str">
        <f>IF(ISNUMBER(AT1991),SUMIFS($AT$1:AT1991,$A$1:A1991,A1991,$K$1:K1991,K1991,$E$1:E1991,E1991),"")</f>
        <v/>
      </c>
      <c r="AV1991">
        <f t="shared" si="169"/>
        <v>5</v>
      </c>
    </row>
    <row r="1992" spans="1:48" x14ac:dyDescent="0.25">
      <c r="A1992" s="4" t="s">
        <v>95</v>
      </c>
      <c r="B1992" s="4" t="s">
        <v>116</v>
      </c>
      <c r="C1992" t="s">
        <v>30</v>
      </c>
      <c r="D1992" s="3">
        <v>40584</v>
      </c>
      <c r="E1992">
        <v>3</v>
      </c>
      <c r="G1992" t="s">
        <v>109</v>
      </c>
      <c r="K1992" t="str">
        <f t="shared" si="164"/>
        <v>2010/11</v>
      </c>
      <c r="N1992" s="2" t="s">
        <v>20</v>
      </c>
      <c r="O1992" s="2" t="str">
        <f t="shared" si="165"/>
        <v/>
      </c>
      <c r="Q1992">
        <v>151.56</v>
      </c>
      <c r="R1992">
        <v>151.56</v>
      </c>
      <c r="S1992" s="2">
        <f>IF(ISNUMBER(R1992),SUMIFS(R$1:$R1992,A$1:$A1992,A1992,K$1:$K1992,K1992,E$1:$E1992,E1992),"")</f>
        <v>975.51</v>
      </c>
      <c r="AC1992" s="2">
        <f t="shared" si="167"/>
        <v>302.9954726282383</v>
      </c>
      <c r="AD1992">
        <v>30.299547262823832</v>
      </c>
      <c r="AL1992" s="2" t="str">
        <f t="shared" si="166"/>
        <v/>
      </c>
      <c r="AT1992" s="2" t="str">
        <f t="shared" si="168"/>
        <v/>
      </c>
      <c r="AU1992" s="2" t="str">
        <f>IF(ISNUMBER(AT1992),SUMIFS($AT$1:AT1992,$A$1:A1992,A1992,$K$1:K1992,K1992,$E$1:E1992,E1992),"")</f>
        <v/>
      </c>
      <c r="AV1992">
        <f t="shared" si="169"/>
        <v>5</v>
      </c>
    </row>
    <row r="1993" spans="1:48" x14ac:dyDescent="0.25">
      <c r="A1993" s="4" t="s">
        <v>95</v>
      </c>
      <c r="B1993" s="4" t="s">
        <v>116</v>
      </c>
      <c r="C1993" t="s">
        <v>30</v>
      </c>
      <c r="D1993" s="3">
        <v>40584</v>
      </c>
      <c r="E1993">
        <v>4</v>
      </c>
      <c r="G1993" t="s">
        <v>109</v>
      </c>
      <c r="K1993" t="str">
        <f t="shared" si="164"/>
        <v>2010/11</v>
      </c>
      <c r="N1993" s="2" t="s">
        <v>20</v>
      </c>
      <c r="O1993" s="2" t="str">
        <f t="shared" si="165"/>
        <v/>
      </c>
      <c r="Q1993">
        <v>163.41</v>
      </c>
      <c r="R1993">
        <v>163.41</v>
      </c>
      <c r="S1993" s="2">
        <f>IF(ISNUMBER(R1993),SUMIFS(R$1:$R1993,A$1:$A1993,A1993,K$1:$K1993,K1993,E$1:$E1993,E1993),"")</f>
        <v>865.07</v>
      </c>
      <c r="AC1993" s="2">
        <f t="shared" si="167"/>
        <v>729.38259168135755</v>
      </c>
      <c r="AD1993">
        <v>72.938259168135758</v>
      </c>
      <c r="AL1993" s="2" t="str">
        <f t="shared" si="166"/>
        <v/>
      </c>
      <c r="AT1993" s="2" t="str">
        <f t="shared" si="168"/>
        <v/>
      </c>
      <c r="AU1993" s="2" t="str">
        <f>IF(ISNUMBER(AT1993),SUMIFS($AT$1:AT1993,$A$1:A1993,A1993,$K$1:K1993,K1993,$E$1:E1993,E1993),"")</f>
        <v/>
      </c>
      <c r="AV1993">
        <f t="shared" si="169"/>
        <v>5</v>
      </c>
    </row>
    <row r="1994" spans="1:48" x14ac:dyDescent="0.25">
      <c r="A1994" s="4" t="s">
        <v>95</v>
      </c>
      <c r="B1994" s="4" t="s">
        <v>116</v>
      </c>
      <c r="C1994" t="s">
        <v>30</v>
      </c>
      <c r="D1994" s="3">
        <v>40584</v>
      </c>
      <c r="E1994">
        <v>5</v>
      </c>
      <c r="G1994" t="s">
        <v>109</v>
      </c>
      <c r="K1994" t="str">
        <f t="shared" si="164"/>
        <v>2010/11</v>
      </c>
      <c r="N1994" s="2" t="s">
        <v>20</v>
      </c>
      <c r="O1994" s="2" t="str">
        <f t="shared" si="165"/>
        <v/>
      </c>
      <c r="Q1994">
        <v>192.5</v>
      </c>
      <c r="R1994">
        <v>192.5</v>
      </c>
      <c r="S1994" s="2">
        <f>IF(ISNUMBER(R1994),SUMIFS(R$1:$R1994,A$1:$A1994,A1994,K$1:$K1994,K1994,E$1:$E1994,E1994),"")</f>
        <v>934.31</v>
      </c>
      <c r="AC1994" s="2">
        <f t="shared" si="167"/>
        <v>758.09059305255357</v>
      </c>
      <c r="AD1994">
        <v>75.80905930525536</v>
      </c>
      <c r="AL1994" s="2" t="str">
        <f t="shared" si="166"/>
        <v/>
      </c>
      <c r="AT1994" s="2" t="str">
        <f t="shared" si="168"/>
        <v/>
      </c>
      <c r="AU1994" s="2" t="str">
        <f>IF(ISNUMBER(AT1994),SUMIFS($AT$1:AT1994,$A$1:A1994,A1994,$K$1:K1994,K1994,$E$1:E1994,E1994),"")</f>
        <v/>
      </c>
      <c r="AV1994">
        <f t="shared" si="169"/>
        <v>5</v>
      </c>
    </row>
    <row r="1995" spans="1:48" x14ac:dyDescent="0.25">
      <c r="A1995" s="4" t="s">
        <v>95</v>
      </c>
      <c r="B1995" s="4" t="s">
        <v>116</v>
      </c>
      <c r="C1995" t="s">
        <v>30</v>
      </c>
      <c r="D1995" s="3">
        <v>40619</v>
      </c>
      <c r="E1995">
        <v>1</v>
      </c>
      <c r="G1995" t="s">
        <v>109</v>
      </c>
      <c r="K1995" t="str">
        <f t="shared" si="164"/>
        <v>2010/11</v>
      </c>
      <c r="N1995" s="2" t="s">
        <v>20</v>
      </c>
      <c r="O1995" s="2" t="str">
        <f t="shared" si="165"/>
        <v/>
      </c>
      <c r="Q1995">
        <v>221.15</v>
      </c>
      <c r="R1995">
        <v>221.15</v>
      </c>
      <c r="S1995" s="2">
        <f>IF(ISNUMBER(R1995),SUMIFS(R$1:$R1995,A$1:$A1995,A1995,K$1:$K1995,K1995,E$1:$E1995,E1995),"")</f>
        <v>1130.92</v>
      </c>
      <c r="AC1995" s="2">
        <f t="shared" si="167"/>
        <v>452.8027425694475</v>
      </c>
      <c r="AD1995">
        <v>45.28027425694475</v>
      </c>
      <c r="AL1995" s="2" t="str">
        <f t="shared" si="166"/>
        <v/>
      </c>
      <c r="AT1995" s="2" t="str">
        <f t="shared" si="168"/>
        <v/>
      </c>
      <c r="AU1995" s="2" t="str">
        <f>IF(ISNUMBER(AT1995),SUMIFS($AT$1:AT1995,$A$1:A1995,A1995,$K$1:K1995,K1995,$E$1:E1995,E1995),"")</f>
        <v/>
      </c>
      <c r="AV1995">
        <f t="shared" si="169"/>
        <v>5</v>
      </c>
    </row>
    <row r="1996" spans="1:48" x14ac:dyDescent="0.25">
      <c r="A1996" s="4" t="s">
        <v>95</v>
      </c>
      <c r="B1996" s="4" t="s">
        <v>116</v>
      </c>
      <c r="C1996" t="s">
        <v>30</v>
      </c>
      <c r="D1996" s="3">
        <v>40619</v>
      </c>
      <c r="E1996">
        <v>2</v>
      </c>
      <c r="G1996" t="s">
        <v>109</v>
      </c>
      <c r="K1996" t="str">
        <f t="shared" si="164"/>
        <v>2010/11</v>
      </c>
      <c r="N1996" s="2" t="s">
        <v>20</v>
      </c>
      <c r="O1996" s="2" t="str">
        <f t="shared" si="165"/>
        <v/>
      </c>
      <c r="Q1996">
        <v>245.41</v>
      </c>
      <c r="R1996">
        <v>245.41</v>
      </c>
      <c r="S1996" s="2">
        <f>IF(ISNUMBER(R1996),SUMIFS(R$1:$R1996,A$1:$A1996,A1996,K$1:$K1996,K1996,E$1:$E1996,E1996),"")</f>
        <v>1136.6200000000001</v>
      </c>
      <c r="AC1996" s="2">
        <f t="shared" si="167"/>
        <v>525.28497865410861</v>
      </c>
      <c r="AD1996">
        <v>52.528497865410863</v>
      </c>
      <c r="AL1996" s="2" t="str">
        <f t="shared" si="166"/>
        <v/>
      </c>
      <c r="AT1996" s="2" t="str">
        <f t="shared" si="168"/>
        <v/>
      </c>
      <c r="AU1996" s="2" t="str">
        <f>IF(ISNUMBER(AT1996),SUMIFS($AT$1:AT1996,$A$1:A1996,A1996,$K$1:K1996,K1996,$E$1:E1996,E1996),"")</f>
        <v/>
      </c>
      <c r="AV1996">
        <f t="shared" si="169"/>
        <v>5</v>
      </c>
    </row>
    <row r="1997" spans="1:48" x14ac:dyDescent="0.25">
      <c r="A1997" s="4" t="s">
        <v>95</v>
      </c>
      <c r="B1997" s="4" t="s">
        <v>116</v>
      </c>
      <c r="C1997" t="s">
        <v>30</v>
      </c>
      <c r="D1997" s="3">
        <v>40619</v>
      </c>
      <c r="E1997">
        <v>3</v>
      </c>
      <c r="G1997" t="s">
        <v>109</v>
      </c>
      <c r="K1997" t="str">
        <f t="shared" si="164"/>
        <v>2010/11</v>
      </c>
      <c r="N1997" s="2" t="s">
        <v>20</v>
      </c>
      <c r="O1997" s="2" t="str">
        <f t="shared" si="165"/>
        <v/>
      </c>
      <c r="Q1997">
        <v>106.05</v>
      </c>
      <c r="R1997">
        <v>106.05</v>
      </c>
      <c r="S1997" s="2">
        <f>IF(ISNUMBER(R1997),SUMIFS(R$1:$R1997,A$1:$A1997,A1997,K$1:$K1997,K1997,E$1:$E1997,E1997),"")</f>
        <v>1081.56</v>
      </c>
      <c r="AC1997" s="2">
        <f t="shared" si="167"/>
        <v>499.53942800844885</v>
      </c>
      <c r="AD1997">
        <v>49.953942800844885</v>
      </c>
      <c r="AL1997" s="2" t="str">
        <f t="shared" si="166"/>
        <v/>
      </c>
      <c r="AT1997" s="2" t="str">
        <f t="shared" si="168"/>
        <v/>
      </c>
      <c r="AU1997" s="2" t="str">
        <f>IF(ISNUMBER(AT1997),SUMIFS($AT$1:AT1997,$A$1:A1997,A1997,$K$1:K1997,K1997,$E$1:E1997,E1997),"")</f>
        <v/>
      </c>
      <c r="AV1997">
        <f t="shared" si="169"/>
        <v>5</v>
      </c>
    </row>
    <row r="1998" spans="1:48" x14ac:dyDescent="0.25">
      <c r="A1998" s="4" t="s">
        <v>95</v>
      </c>
      <c r="B1998" s="4" t="s">
        <v>116</v>
      </c>
      <c r="C1998" t="s">
        <v>30</v>
      </c>
      <c r="D1998" s="3">
        <v>40619</v>
      </c>
      <c r="E1998">
        <v>4</v>
      </c>
      <c r="G1998" t="s">
        <v>109</v>
      </c>
      <c r="K1998" t="str">
        <f t="shared" si="164"/>
        <v>2010/11</v>
      </c>
      <c r="N1998" s="2" t="s">
        <v>20</v>
      </c>
      <c r="O1998" s="2" t="str">
        <f t="shared" si="165"/>
        <v/>
      </c>
      <c r="Q1998">
        <v>255.28</v>
      </c>
      <c r="R1998">
        <v>255.28</v>
      </c>
      <c r="S1998" s="2">
        <f>IF(ISNUMBER(R1998),SUMIFS(R$1:$R1998,A$1:$A1998,A1998,K$1:$K1998,K1998,E$1:$E1998,E1998),"")</f>
        <v>1120.3500000000001</v>
      </c>
      <c r="AC1998" s="2">
        <f t="shared" si="167"/>
        <v>514.3829677540308</v>
      </c>
      <c r="AD1998">
        <v>51.438296775403082</v>
      </c>
      <c r="AL1998" s="2" t="str">
        <f t="shared" si="166"/>
        <v/>
      </c>
      <c r="AT1998" s="2" t="str">
        <f t="shared" si="168"/>
        <v/>
      </c>
      <c r="AU1998" s="2" t="str">
        <f>IF(ISNUMBER(AT1998),SUMIFS($AT$1:AT1998,$A$1:A1998,A1998,$K$1:K1998,K1998,$E$1:E1998,E1998),"")</f>
        <v/>
      </c>
      <c r="AV1998">
        <f t="shared" si="169"/>
        <v>5</v>
      </c>
    </row>
    <row r="1999" spans="1:48" x14ac:dyDescent="0.25">
      <c r="A1999" s="4" t="s">
        <v>95</v>
      </c>
      <c r="B1999" s="4" t="s">
        <v>116</v>
      </c>
      <c r="C1999" t="s">
        <v>30</v>
      </c>
      <c r="D1999" s="3">
        <v>40619</v>
      </c>
      <c r="E1999">
        <v>5</v>
      </c>
      <c r="G1999" t="s">
        <v>109</v>
      </c>
      <c r="K1999" t="str">
        <f t="shared" si="164"/>
        <v>2010/11</v>
      </c>
      <c r="N1999" s="2" t="s">
        <v>20</v>
      </c>
      <c r="O1999" s="2" t="str">
        <f t="shared" si="165"/>
        <v/>
      </c>
      <c r="Q1999">
        <v>265.33</v>
      </c>
      <c r="R1999">
        <v>265.33</v>
      </c>
      <c r="S1999" s="2">
        <f>IF(ISNUMBER(R1999),SUMIFS(R$1:$R1999,A$1:$A1999,A1999,K$1:$K1999,K1999,E$1:$E1999,E1999),"")</f>
        <v>1199.6399999999999</v>
      </c>
      <c r="AC1999" s="2">
        <f t="shared" si="167"/>
        <v>270.48876377613675</v>
      </c>
      <c r="AD1999">
        <v>27.048876377613677</v>
      </c>
      <c r="AL1999" s="2" t="str">
        <f t="shared" si="166"/>
        <v/>
      </c>
      <c r="AT1999" s="2" t="str">
        <f t="shared" si="168"/>
        <v/>
      </c>
      <c r="AU1999" s="2" t="str">
        <f>IF(ISNUMBER(AT1999),SUMIFS($AT$1:AT1999,$A$1:A1999,A1999,$K$1:K1999,K1999,$E$1:E1999,E1999),"")</f>
        <v/>
      </c>
      <c r="AV1999">
        <f t="shared" si="169"/>
        <v>5</v>
      </c>
    </row>
    <row r="2000" spans="1:48" x14ac:dyDescent="0.25">
      <c r="A2000" s="4" t="s">
        <v>95</v>
      </c>
      <c r="B2000" s="4" t="s">
        <v>116</v>
      </c>
      <c r="C2000" t="s">
        <v>30</v>
      </c>
      <c r="D2000" s="3">
        <v>40661</v>
      </c>
      <c r="E2000">
        <v>1</v>
      </c>
      <c r="G2000" t="s">
        <v>109</v>
      </c>
      <c r="K2000" t="str">
        <f t="shared" si="164"/>
        <v>2010/11</v>
      </c>
      <c r="N2000" s="2" t="s">
        <v>20</v>
      </c>
      <c r="O2000" s="2" t="str">
        <f t="shared" si="165"/>
        <v/>
      </c>
      <c r="Q2000">
        <v>190.18</v>
      </c>
      <c r="R2000">
        <v>190.18</v>
      </c>
      <c r="S2000" s="2">
        <f>IF(ISNUMBER(R2000),SUMIFS(R$1:$R2000,A$1:$A2000,A2000,K$1:$K2000,K2000,E$1:$E2000,E2000),"")</f>
        <v>1321.1000000000001</v>
      </c>
      <c r="AC2000" s="2">
        <f t="shared" si="167"/>
        <v>307.44385223071851</v>
      </c>
      <c r="AD2000">
        <v>30.744385223071852</v>
      </c>
      <c r="AL2000" s="2" t="str">
        <f t="shared" si="166"/>
        <v/>
      </c>
      <c r="AT2000" s="2" t="str">
        <f t="shared" si="168"/>
        <v/>
      </c>
      <c r="AU2000" s="2" t="str">
        <f>IF(ISNUMBER(AT2000),SUMIFS($AT$1:AT2000,$A$1:A2000,A2000,$K$1:K2000,K2000,$E$1:E2000,E2000),"")</f>
        <v/>
      </c>
      <c r="AV2000">
        <f t="shared" si="169"/>
        <v>5</v>
      </c>
    </row>
    <row r="2001" spans="1:48" x14ac:dyDescent="0.25">
      <c r="A2001" s="4" t="s">
        <v>95</v>
      </c>
      <c r="B2001" s="4" t="s">
        <v>116</v>
      </c>
      <c r="C2001" t="s">
        <v>30</v>
      </c>
      <c r="D2001" s="3">
        <v>40661</v>
      </c>
      <c r="E2001">
        <v>2</v>
      </c>
      <c r="G2001" t="s">
        <v>109</v>
      </c>
      <c r="K2001" t="str">
        <f t="shared" si="164"/>
        <v>2010/11</v>
      </c>
      <c r="N2001" s="2" t="s">
        <v>20</v>
      </c>
      <c r="O2001" s="2" t="str">
        <f t="shared" si="165"/>
        <v/>
      </c>
      <c r="Q2001">
        <v>231.45</v>
      </c>
      <c r="R2001">
        <v>231.45</v>
      </c>
      <c r="S2001" s="2">
        <f>IF(ISNUMBER(R2001),SUMIFS(R$1:$R2001,A$1:$A2001,A2001,K$1:$K2001,K2001,E$1:$E2001,E2001),"")</f>
        <v>1368.0700000000002</v>
      </c>
      <c r="AC2001" s="2">
        <f t="shared" si="167"/>
        <v>273.75026705398801</v>
      </c>
      <c r="AD2001">
        <v>27.375026705398799</v>
      </c>
      <c r="AL2001" s="2" t="str">
        <f t="shared" si="166"/>
        <v/>
      </c>
      <c r="AT2001" s="2" t="str">
        <f t="shared" si="168"/>
        <v/>
      </c>
      <c r="AU2001" s="2" t="str">
        <f>IF(ISNUMBER(AT2001),SUMIFS($AT$1:AT2001,$A$1:A2001,A2001,$K$1:K2001,K2001,$E$1:E2001,E2001),"")</f>
        <v/>
      </c>
      <c r="AV2001">
        <f t="shared" si="169"/>
        <v>5</v>
      </c>
    </row>
    <row r="2002" spans="1:48" x14ac:dyDescent="0.25">
      <c r="A2002" s="4" t="s">
        <v>95</v>
      </c>
      <c r="B2002" s="4" t="s">
        <v>116</v>
      </c>
      <c r="C2002" t="s">
        <v>30</v>
      </c>
      <c r="D2002" s="3">
        <v>40661</v>
      </c>
      <c r="E2002">
        <v>3</v>
      </c>
      <c r="G2002" t="s">
        <v>109</v>
      </c>
      <c r="K2002" t="str">
        <f t="shared" si="164"/>
        <v>2010/11</v>
      </c>
      <c r="N2002" s="2" t="s">
        <v>20</v>
      </c>
      <c r="O2002" s="2" t="str">
        <f t="shared" si="165"/>
        <v/>
      </c>
      <c r="Q2002">
        <v>220.62</v>
      </c>
      <c r="R2002">
        <v>220.62</v>
      </c>
      <c r="S2002" s="2">
        <f>IF(ISNUMBER(R2002),SUMIFS(R$1:$R2002,A$1:$A2002,A2002,K$1:$K2002,K2002,E$1:$E2002,E2002),"")</f>
        <v>1302.1799999999998</v>
      </c>
      <c r="AC2002" s="2">
        <f t="shared" si="167"/>
        <v>304.27240756582074</v>
      </c>
      <c r="AD2002">
        <v>30.427240756582073</v>
      </c>
      <c r="AL2002" s="2" t="str">
        <f t="shared" si="166"/>
        <v/>
      </c>
      <c r="AT2002" s="2" t="str">
        <f t="shared" si="168"/>
        <v/>
      </c>
      <c r="AU2002" s="2" t="str">
        <f>IF(ISNUMBER(AT2002),SUMIFS($AT$1:AT2002,$A$1:A2002,A2002,$K$1:K2002,K2002,$E$1:E2002,E2002),"")</f>
        <v/>
      </c>
      <c r="AV2002">
        <f t="shared" si="169"/>
        <v>5</v>
      </c>
    </row>
    <row r="2003" spans="1:48" x14ac:dyDescent="0.25">
      <c r="A2003" s="4" t="s">
        <v>95</v>
      </c>
      <c r="B2003" s="4" t="s">
        <v>116</v>
      </c>
      <c r="C2003" t="s">
        <v>30</v>
      </c>
      <c r="D2003" s="3">
        <v>40661</v>
      </c>
      <c r="E2003">
        <v>4</v>
      </c>
      <c r="G2003" t="s">
        <v>109</v>
      </c>
      <c r="K2003" t="str">
        <f t="shared" si="164"/>
        <v>2010/11</v>
      </c>
      <c r="N2003" s="2" t="s">
        <v>20</v>
      </c>
      <c r="O2003" s="2" t="str">
        <f t="shared" si="165"/>
        <v/>
      </c>
      <c r="Q2003">
        <v>209.81</v>
      </c>
      <c r="R2003">
        <v>209.81</v>
      </c>
      <c r="S2003" s="2">
        <f>IF(ISNUMBER(R2003),SUMIFS(R$1:$R2003,A$1:$A2003,A2003,K$1:$K2003,K2003,E$1:$E2003,E2003),"")</f>
        <v>1330.16</v>
      </c>
      <c r="AC2003" s="2">
        <f t="shared" si="167"/>
        <v>221.75413505782865</v>
      </c>
      <c r="AD2003">
        <v>22.175413505782863</v>
      </c>
      <c r="AL2003" s="2" t="str">
        <f t="shared" si="166"/>
        <v/>
      </c>
      <c r="AT2003" s="2" t="str">
        <f t="shared" si="168"/>
        <v/>
      </c>
      <c r="AU2003" s="2" t="str">
        <f>IF(ISNUMBER(AT2003),SUMIFS($AT$1:AT2003,$A$1:A2003,A2003,$K$1:K2003,K2003,$E$1:E2003,E2003),"")</f>
        <v/>
      </c>
      <c r="AV2003">
        <f t="shared" si="169"/>
        <v>5</v>
      </c>
    </row>
    <row r="2004" spans="1:48" x14ac:dyDescent="0.25">
      <c r="A2004" s="4" t="s">
        <v>95</v>
      </c>
      <c r="B2004" s="4" t="s">
        <v>116</v>
      </c>
      <c r="C2004" t="s">
        <v>30</v>
      </c>
      <c r="D2004" s="3">
        <v>40661</v>
      </c>
      <c r="E2004">
        <v>5</v>
      </c>
      <c r="G2004" t="s">
        <v>109</v>
      </c>
      <c r="K2004" t="str">
        <f t="shared" si="164"/>
        <v>2010/11</v>
      </c>
      <c r="N2004" s="2" t="s">
        <v>20</v>
      </c>
      <c r="O2004" s="2" t="str">
        <f t="shared" si="165"/>
        <v/>
      </c>
      <c r="Q2004">
        <v>216.04</v>
      </c>
      <c r="R2004">
        <v>216.04</v>
      </c>
      <c r="S2004" s="2">
        <f>IF(ISNUMBER(R2004),SUMIFS(R$1:$R2004,A$1:$A2004,A2004,K$1:$K2004,K2004,E$1:$E2004,E2004),"")</f>
        <v>1415.6799999999998</v>
      </c>
      <c r="AC2004" s="2">
        <f t="shared" si="167"/>
        <v>250.13595945427826</v>
      </c>
      <c r="AD2004">
        <v>25.013595945427827</v>
      </c>
      <c r="AL2004" s="2" t="str">
        <f t="shared" si="166"/>
        <v/>
      </c>
      <c r="AT2004" s="2" t="str">
        <f t="shared" si="168"/>
        <v/>
      </c>
      <c r="AU2004" s="2" t="str">
        <f>IF(ISNUMBER(AT2004),SUMIFS($AT$1:AT2004,$A$1:A2004,A2004,$K$1:K2004,K2004,$E$1:E2004,E2004),"")</f>
        <v/>
      </c>
      <c r="AV2004">
        <f t="shared" si="169"/>
        <v>5</v>
      </c>
    </row>
    <row r="2005" spans="1:48" x14ac:dyDescent="0.25">
      <c r="A2005" s="4" t="s">
        <v>95</v>
      </c>
      <c r="B2005" s="4" t="s">
        <v>116</v>
      </c>
      <c r="C2005" t="s">
        <v>30</v>
      </c>
      <c r="D2005" s="3">
        <v>40717</v>
      </c>
      <c r="E2005">
        <v>1</v>
      </c>
      <c r="G2005" t="s">
        <v>109</v>
      </c>
      <c r="K2005" t="str">
        <f t="shared" si="164"/>
        <v>2010/11</v>
      </c>
      <c r="N2005" s="2" t="s">
        <v>20</v>
      </c>
      <c r="O2005" s="2" t="str">
        <f t="shared" si="165"/>
        <v/>
      </c>
      <c r="Q2005">
        <v>151.47</v>
      </c>
      <c r="R2005">
        <v>151.47</v>
      </c>
      <c r="S2005" s="2">
        <f>IF(ISNUMBER(R2005),SUMIFS(R$1:$R2005,A$1:$A2005,A2005,K$1:$K2005,K2005,E$1:$E2005,E2005),"")</f>
        <v>1472.5700000000002</v>
      </c>
      <c r="AC2005" s="2">
        <f t="shared" si="167"/>
        <v>189.9814721314529</v>
      </c>
      <c r="AD2005">
        <v>18.998147213145291</v>
      </c>
      <c r="AL2005" s="2" t="str">
        <f t="shared" si="166"/>
        <v/>
      </c>
      <c r="AT2005" s="2" t="str">
        <f t="shared" si="168"/>
        <v/>
      </c>
      <c r="AU2005" s="2" t="str">
        <f>IF(ISNUMBER(AT2005),SUMIFS($AT$1:AT2005,$A$1:A2005,A2005,$K$1:K2005,K2005,$E$1:E2005,E2005),"")</f>
        <v/>
      </c>
      <c r="AV2005">
        <f t="shared" si="169"/>
        <v>5</v>
      </c>
    </row>
    <row r="2006" spans="1:48" x14ac:dyDescent="0.25">
      <c r="A2006" s="4" t="s">
        <v>95</v>
      </c>
      <c r="B2006" s="4" t="s">
        <v>116</v>
      </c>
      <c r="C2006" t="s">
        <v>30</v>
      </c>
      <c r="D2006" s="3">
        <v>40717</v>
      </c>
      <c r="E2006">
        <v>2</v>
      </c>
      <c r="G2006" t="s">
        <v>109</v>
      </c>
      <c r="K2006" t="str">
        <f t="shared" si="164"/>
        <v>2010/11</v>
      </c>
      <c r="N2006" s="2" t="s">
        <v>20</v>
      </c>
      <c r="O2006" s="2" t="str">
        <f t="shared" si="165"/>
        <v/>
      </c>
      <c r="Q2006">
        <v>200.83</v>
      </c>
      <c r="R2006">
        <v>200.83</v>
      </c>
      <c r="S2006" s="2">
        <f>IF(ISNUMBER(R2006),SUMIFS(R$1:$R2006,A$1:$A2006,A2006,K$1:$K2006,K2006,E$1:$E2006,E2006),"")</f>
        <v>1568.9</v>
      </c>
      <c r="AC2006" s="2">
        <f t="shared" si="167"/>
        <v>241.76517517741962</v>
      </c>
      <c r="AD2006">
        <v>24.176517517741964</v>
      </c>
      <c r="AL2006" s="2" t="str">
        <f t="shared" si="166"/>
        <v/>
      </c>
      <c r="AT2006" s="2" t="str">
        <f t="shared" si="168"/>
        <v/>
      </c>
      <c r="AU2006" s="2" t="str">
        <f>IF(ISNUMBER(AT2006),SUMIFS($AT$1:AT2006,$A$1:A2006,A2006,$K$1:K2006,K2006,$E$1:E2006,E2006),"")</f>
        <v/>
      </c>
      <c r="AV2006">
        <f t="shared" si="169"/>
        <v>5</v>
      </c>
    </row>
    <row r="2007" spans="1:48" x14ac:dyDescent="0.25">
      <c r="A2007" s="4" t="s">
        <v>95</v>
      </c>
      <c r="B2007" s="4" t="s">
        <v>116</v>
      </c>
      <c r="C2007" t="s">
        <v>30</v>
      </c>
      <c r="D2007" s="3">
        <v>40717</v>
      </c>
      <c r="E2007">
        <v>3</v>
      </c>
      <c r="G2007" t="s">
        <v>109</v>
      </c>
      <c r="K2007" t="str">
        <f t="shared" si="164"/>
        <v>2010/11</v>
      </c>
      <c r="N2007" s="2" t="s">
        <v>20</v>
      </c>
      <c r="O2007" s="2" t="str">
        <f t="shared" si="165"/>
        <v/>
      </c>
      <c r="Q2007">
        <v>172.17</v>
      </c>
      <c r="R2007">
        <v>172.17</v>
      </c>
      <c r="S2007" s="2">
        <f>IF(ISNUMBER(R2007),SUMIFS(R$1:$R2007,A$1:$A2007,A2007,K$1:$K2007,K2007,E$1:$E2007,E2007),"")</f>
        <v>1474.35</v>
      </c>
      <c r="AC2007" s="2">
        <f t="shared" si="167"/>
        <v>833.64009627636983</v>
      </c>
      <c r="AD2007">
        <v>83.364009627636989</v>
      </c>
      <c r="AL2007" s="2" t="str">
        <f t="shared" si="166"/>
        <v/>
      </c>
      <c r="AT2007" s="2" t="str">
        <f t="shared" si="168"/>
        <v/>
      </c>
      <c r="AU2007" s="2" t="str">
        <f>IF(ISNUMBER(AT2007),SUMIFS($AT$1:AT2007,$A$1:A2007,A2007,$K$1:K2007,K2007,$E$1:E2007,E2007),"")</f>
        <v/>
      </c>
      <c r="AV2007">
        <f t="shared" si="169"/>
        <v>5</v>
      </c>
    </row>
    <row r="2008" spans="1:48" x14ac:dyDescent="0.25">
      <c r="A2008" s="4" t="s">
        <v>95</v>
      </c>
      <c r="B2008" s="4" t="s">
        <v>116</v>
      </c>
      <c r="C2008" t="s">
        <v>30</v>
      </c>
      <c r="D2008" s="3">
        <v>40717</v>
      </c>
      <c r="E2008">
        <v>4</v>
      </c>
      <c r="G2008" t="s">
        <v>109</v>
      </c>
      <c r="K2008" t="str">
        <f t="shared" si="164"/>
        <v>2010/11</v>
      </c>
      <c r="N2008" s="2" t="s">
        <v>20</v>
      </c>
      <c r="O2008" s="2" t="str">
        <f t="shared" si="165"/>
        <v/>
      </c>
      <c r="Q2008">
        <v>153.30000000000001</v>
      </c>
      <c r="R2008">
        <v>153.30000000000001</v>
      </c>
      <c r="S2008" s="2">
        <f>IF(ISNUMBER(R2008),SUMIFS(R$1:$R2008,A$1:$A2008,A2008,K$1:$K2008,K2008,E$1:$E2008,E2008),"")</f>
        <v>1483.46</v>
      </c>
      <c r="AC2008" s="2">
        <f t="shared" si="167"/>
        <v>909.12558890662069</v>
      </c>
      <c r="AD2008">
        <v>90.912558890662069</v>
      </c>
      <c r="AL2008" s="2" t="str">
        <f t="shared" si="166"/>
        <v/>
      </c>
      <c r="AT2008" s="2" t="str">
        <f t="shared" si="168"/>
        <v/>
      </c>
      <c r="AU2008" s="2" t="str">
        <f>IF(ISNUMBER(AT2008),SUMIFS($AT$1:AT2008,$A$1:A2008,A2008,$K$1:K2008,K2008,$E$1:E2008,E2008),"")</f>
        <v/>
      </c>
      <c r="AV2008">
        <f t="shared" si="169"/>
        <v>5</v>
      </c>
    </row>
    <row r="2009" spans="1:48" x14ac:dyDescent="0.25">
      <c r="A2009" s="4" t="s">
        <v>95</v>
      </c>
      <c r="B2009" s="4" t="s">
        <v>116</v>
      </c>
      <c r="C2009" t="s">
        <v>30</v>
      </c>
      <c r="D2009" s="3">
        <v>40717</v>
      </c>
      <c r="E2009">
        <v>5</v>
      </c>
      <c r="G2009" t="s">
        <v>109</v>
      </c>
      <c r="K2009" t="str">
        <f t="shared" si="164"/>
        <v>2010/11</v>
      </c>
      <c r="N2009" s="2" t="s">
        <v>20</v>
      </c>
      <c r="O2009" s="2" t="str">
        <f t="shared" si="165"/>
        <v/>
      </c>
      <c r="Q2009">
        <v>170.39</v>
      </c>
      <c r="R2009">
        <v>170.39</v>
      </c>
      <c r="S2009" s="2">
        <f>IF(ISNUMBER(R2009),SUMIFS(R$1:$R2009,A$1:$A2009,A2009,K$1:$K2009,K2009,E$1:$E2009,E2009),"")</f>
        <v>1586.0699999999997</v>
      </c>
      <c r="AC2009" s="2">
        <f t="shared" si="167"/>
        <v>823.78470847258939</v>
      </c>
      <c r="AD2009">
        <v>82.378470847258939</v>
      </c>
      <c r="AL2009" s="2" t="str">
        <f t="shared" si="166"/>
        <v/>
      </c>
      <c r="AT2009" s="2" t="str">
        <f t="shared" si="168"/>
        <v/>
      </c>
      <c r="AU2009" s="2" t="str">
        <f>IF(ISNUMBER(AT2009),SUMIFS($AT$1:AT2009,$A$1:A2009,A2009,$K$1:K2009,K2009,$E$1:E2009,E2009),"")</f>
        <v/>
      </c>
      <c r="AV2009">
        <f t="shared" si="169"/>
        <v>5</v>
      </c>
    </row>
    <row r="2010" spans="1:48" x14ac:dyDescent="0.25">
      <c r="A2010" s="4" t="s">
        <v>95</v>
      </c>
      <c r="B2010" s="4" t="s">
        <v>116</v>
      </c>
      <c r="C2010" t="s">
        <v>30</v>
      </c>
      <c r="D2010" s="3">
        <v>40836</v>
      </c>
      <c r="E2010">
        <v>1</v>
      </c>
      <c r="G2010" t="s">
        <v>109</v>
      </c>
      <c r="K2010" t="str">
        <f t="shared" si="164"/>
        <v>2011/12</v>
      </c>
      <c r="N2010" s="2" t="s">
        <v>20</v>
      </c>
      <c r="O2010" s="2" t="str">
        <f t="shared" si="165"/>
        <v/>
      </c>
      <c r="Q2010">
        <v>263.89</v>
      </c>
      <c r="R2010">
        <v>263.89</v>
      </c>
      <c r="S2010" s="2">
        <f>IF(ISNUMBER(R2010),SUMIFS(R$1:$R2010,A$1:$A2010,A2010,K$1:$K2010,K2010,E$1:$E2010,E2010),"")</f>
        <v>263.89</v>
      </c>
      <c r="AC2010" s="2">
        <f t="shared" si="167"/>
        <v>951.33041692146048</v>
      </c>
      <c r="AD2010">
        <v>95.133041692146051</v>
      </c>
      <c r="AL2010" s="2" t="str">
        <f t="shared" si="166"/>
        <v/>
      </c>
      <c r="AT2010" s="2" t="str">
        <f t="shared" si="168"/>
        <v/>
      </c>
      <c r="AU2010" s="2" t="str">
        <f>IF(ISNUMBER(AT2010),SUMIFS($AT$1:AT2010,$A$1:A2010,A2010,$K$1:K2010,K2010,$E$1:E2010,E2010),"")</f>
        <v/>
      </c>
      <c r="AV2010">
        <f t="shared" si="169"/>
        <v>5</v>
      </c>
    </row>
    <row r="2011" spans="1:48" x14ac:dyDescent="0.25">
      <c r="A2011" s="4" t="s">
        <v>95</v>
      </c>
      <c r="B2011" s="4" t="s">
        <v>116</v>
      </c>
      <c r="C2011" t="s">
        <v>30</v>
      </c>
      <c r="D2011" s="3">
        <v>40836</v>
      </c>
      <c r="E2011">
        <v>2</v>
      </c>
      <c r="G2011" t="s">
        <v>109</v>
      </c>
      <c r="K2011" t="str">
        <f t="shared" si="164"/>
        <v>2011/12</v>
      </c>
      <c r="N2011" s="2" t="s">
        <v>20</v>
      </c>
      <c r="O2011" s="2" t="str">
        <f t="shared" si="165"/>
        <v/>
      </c>
      <c r="Q2011">
        <v>256.89</v>
      </c>
      <c r="R2011">
        <v>256.89</v>
      </c>
      <c r="S2011" s="2">
        <f>IF(ISNUMBER(R2011),SUMIFS(R$1:$R2011,A$1:$A2011,A2011,K$1:$K2011,K2011,E$1:$E2011,E2011),"")</f>
        <v>256.89</v>
      </c>
      <c r="AC2011" s="2">
        <f t="shared" si="167"/>
        <v>573.55404551201002</v>
      </c>
      <c r="AD2011">
        <v>57.355404551201005</v>
      </c>
      <c r="AL2011" s="2" t="str">
        <f t="shared" si="166"/>
        <v/>
      </c>
      <c r="AT2011" s="2" t="str">
        <f t="shared" si="168"/>
        <v/>
      </c>
      <c r="AU2011" s="2" t="str">
        <f>IF(ISNUMBER(AT2011),SUMIFS($AT$1:AT2011,$A$1:A2011,A2011,$K$1:K2011,K2011,$E$1:E2011,E2011),"")</f>
        <v/>
      </c>
      <c r="AV2011">
        <f t="shared" si="169"/>
        <v>5</v>
      </c>
    </row>
    <row r="2012" spans="1:48" x14ac:dyDescent="0.25">
      <c r="A2012" s="4" t="s">
        <v>95</v>
      </c>
      <c r="B2012" s="4" t="s">
        <v>116</v>
      </c>
      <c r="C2012" t="s">
        <v>30</v>
      </c>
      <c r="D2012" s="3">
        <v>40836</v>
      </c>
      <c r="E2012">
        <v>3</v>
      </c>
      <c r="G2012" t="s">
        <v>109</v>
      </c>
      <c r="K2012" t="str">
        <f t="shared" si="164"/>
        <v>2011/12</v>
      </c>
      <c r="N2012" s="2" t="s">
        <v>20</v>
      </c>
      <c r="O2012" s="2" t="str">
        <f t="shared" si="165"/>
        <v/>
      </c>
      <c r="Q2012">
        <v>297.66000000000003</v>
      </c>
      <c r="R2012">
        <v>297.66000000000003</v>
      </c>
      <c r="S2012" s="2">
        <f>IF(ISNUMBER(R2012),SUMIFS(R$1:$R2012,A$1:$A2012,A2012,K$1:$K2012,K2012,E$1:$E2012,E2012),"")</f>
        <v>297.66000000000003</v>
      </c>
      <c r="AC2012" s="2">
        <f t="shared" si="167"/>
        <v>557.76487860296288</v>
      </c>
      <c r="AD2012">
        <v>55.776487860296292</v>
      </c>
      <c r="AL2012" s="2" t="str">
        <f t="shared" si="166"/>
        <v/>
      </c>
      <c r="AT2012" s="2" t="str">
        <f t="shared" si="168"/>
        <v/>
      </c>
      <c r="AU2012" s="2" t="str">
        <f>IF(ISNUMBER(AT2012),SUMIFS($AT$1:AT2012,$A$1:A2012,A2012,$K$1:K2012,K2012,$E$1:E2012,E2012),"")</f>
        <v/>
      </c>
      <c r="AV2012">
        <f t="shared" si="169"/>
        <v>5</v>
      </c>
    </row>
    <row r="2013" spans="1:48" x14ac:dyDescent="0.25">
      <c r="A2013" s="4" t="s">
        <v>95</v>
      </c>
      <c r="B2013" s="4" t="s">
        <v>116</v>
      </c>
      <c r="C2013" t="s">
        <v>30</v>
      </c>
      <c r="D2013" s="3">
        <v>40836</v>
      </c>
      <c r="E2013">
        <v>4</v>
      </c>
      <c r="G2013" t="s">
        <v>109</v>
      </c>
      <c r="K2013" t="str">
        <f t="shared" si="164"/>
        <v>2011/12</v>
      </c>
      <c r="N2013" s="2" t="s">
        <v>20</v>
      </c>
      <c r="O2013" s="2" t="str">
        <f t="shared" si="165"/>
        <v/>
      </c>
      <c r="Q2013">
        <v>226.08</v>
      </c>
      <c r="R2013">
        <v>226.08</v>
      </c>
      <c r="S2013" s="2">
        <f>IF(ISNUMBER(R2013),SUMIFS(R$1:$R2013,A$1:$A2013,A2013,K$1:$K2013,K2013,E$1:$E2013,E2013),"")</f>
        <v>226.08</v>
      </c>
      <c r="AC2013" s="2">
        <f t="shared" si="167"/>
        <v>600.1798042131901</v>
      </c>
      <c r="AD2013">
        <v>60.01798042131901</v>
      </c>
      <c r="AL2013" s="2" t="str">
        <f t="shared" si="166"/>
        <v/>
      </c>
      <c r="AT2013" s="2" t="str">
        <f t="shared" si="168"/>
        <v/>
      </c>
      <c r="AU2013" s="2" t="str">
        <f>IF(ISNUMBER(AT2013),SUMIFS($AT$1:AT2013,$A$1:A2013,A2013,$K$1:K2013,K2013,$E$1:E2013,E2013),"")</f>
        <v/>
      </c>
      <c r="AV2013">
        <f t="shared" si="169"/>
        <v>5</v>
      </c>
    </row>
    <row r="2014" spans="1:48" x14ac:dyDescent="0.25">
      <c r="A2014" s="4" t="s">
        <v>95</v>
      </c>
      <c r="B2014" s="4" t="s">
        <v>116</v>
      </c>
      <c r="C2014" t="s">
        <v>30</v>
      </c>
      <c r="D2014" s="3">
        <v>40836</v>
      </c>
      <c r="E2014">
        <v>5</v>
      </c>
      <c r="G2014" t="s">
        <v>109</v>
      </c>
      <c r="K2014" t="str">
        <f t="shared" si="164"/>
        <v>2011/12</v>
      </c>
      <c r="N2014" s="2" t="s">
        <v>20</v>
      </c>
      <c r="O2014" s="2" t="str">
        <f t="shared" si="165"/>
        <v/>
      </c>
      <c r="Q2014">
        <v>287.7</v>
      </c>
      <c r="R2014">
        <v>287.7</v>
      </c>
      <c r="S2014" s="2">
        <f>IF(ISNUMBER(R2014),SUMIFS(R$1:$R2014,A$1:$A2014,A2014,K$1:$K2014,K2014,E$1:$E2014,E2014),"")</f>
        <v>287.7</v>
      </c>
      <c r="AC2014" s="2">
        <f t="shared" si="167"/>
        <v>611.06439174008517</v>
      </c>
      <c r="AD2014">
        <v>61.106439174008514</v>
      </c>
      <c r="AL2014" s="2" t="str">
        <f t="shared" si="166"/>
        <v/>
      </c>
      <c r="AT2014" s="2" t="str">
        <f t="shared" si="168"/>
        <v/>
      </c>
      <c r="AU2014" s="2" t="str">
        <f>IF(ISNUMBER(AT2014),SUMIFS($AT$1:AT2014,$A$1:A2014,A2014,$K$1:K2014,K2014,$E$1:E2014,E2014),"")</f>
        <v/>
      </c>
      <c r="AV2014">
        <f t="shared" si="169"/>
        <v>5</v>
      </c>
    </row>
    <row r="2015" spans="1:48" x14ac:dyDescent="0.25">
      <c r="A2015" s="4" t="s">
        <v>95</v>
      </c>
      <c r="B2015" s="4" t="s">
        <v>116</v>
      </c>
      <c r="C2015" t="s">
        <v>30</v>
      </c>
      <c r="D2015" s="3">
        <v>40871</v>
      </c>
      <c r="E2015">
        <v>1</v>
      </c>
      <c r="G2015" t="s">
        <v>109</v>
      </c>
      <c r="K2015" t="str">
        <f t="shared" si="164"/>
        <v>2011/12</v>
      </c>
      <c r="N2015" s="2" t="s">
        <v>20</v>
      </c>
      <c r="O2015" s="2" t="str">
        <f t="shared" si="165"/>
        <v/>
      </c>
      <c r="Q2015">
        <v>291.77</v>
      </c>
      <c r="R2015">
        <v>291.77</v>
      </c>
      <c r="S2015" s="2">
        <f>IF(ISNUMBER(R2015),SUMIFS(R$1:$R2015,A$1:$A2015,A2015,K$1:$K2015,K2015,E$1:$E2015,E2015),"")</f>
        <v>555.66</v>
      </c>
      <c r="AC2015" s="2">
        <f t="shared" si="167"/>
        <v>443.20261458567097</v>
      </c>
      <c r="AD2015">
        <v>44.320261458567096</v>
      </c>
      <c r="AL2015" s="2" t="str">
        <f t="shared" si="166"/>
        <v/>
      </c>
      <c r="AT2015" s="2" t="str">
        <f t="shared" si="168"/>
        <v/>
      </c>
      <c r="AU2015" s="2" t="str">
        <f>IF(ISNUMBER(AT2015),SUMIFS($AT$1:AT2015,$A$1:A2015,A2015,$K$1:K2015,K2015,$E$1:E2015,E2015),"")</f>
        <v/>
      </c>
      <c r="AV2015">
        <f t="shared" si="169"/>
        <v>5</v>
      </c>
    </row>
    <row r="2016" spans="1:48" x14ac:dyDescent="0.25">
      <c r="A2016" s="4" t="s">
        <v>95</v>
      </c>
      <c r="B2016" s="4" t="s">
        <v>116</v>
      </c>
      <c r="C2016" t="s">
        <v>30</v>
      </c>
      <c r="D2016" s="3">
        <v>40871</v>
      </c>
      <c r="E2016">
        <v>2</v>
      </c>
      <c r="G2016" t="s">
        <v>109</v>
      </c>
      <c r="K2016" t="str">
        <f t="shared" si="164"/>
        <v>2011/12</v>
      </c>
      <c r="N2016" s="2" t="s">
        <v>20</v>
      </c>
      <c r="O2016" s="2" t="str">
        <f t="shared" si="165"/>
        <v/>
      </c>
      <c r="Q2016">
        <v>235.81</v>
      </c>
      <c r="R2016">
        <v>235.81</v>
      </c>
      <c r="S2016" s="2">
        <f>IF(ISNUMBER(R2016),SUMIFS(R$1:$R2016,A$1:$A2016,A2016,K$1:$K2016,K2016,E$1:$E2016,E2016),"")</f>
        <v>492.7</v>
      </c>
      <c r="AC2016" s="2">
        <f t="shared" si="167"/>
        <v>640.88827128644539</v>
      </c>
      <c r="AD2016">
        <v>64.088827128644539</v>
      </c>
      <c r="AL2016" s="2" t="str">
        <f t="shared" si="166"/>
        <v/>
      </c>
      <c r="AT2016" s="2" t="str">
        <f t="shared" si="168"/>
        <v/>
      </c>
      <c r="AU2016" s="2" t="str">
        <f>IF(ISNUMBER(AT2016),SUMIFS($AT$1:AT2016,$A$1:A2016,A2016,$K$1:K2016,K2016,$E$1:E2016,E2016),"")</f>
        <v/>
      </c>
      <c r="AV2016">
        <f t="shared" si="169"/>
        <v>5</v>
      </c>
    </row>
    <row r="2017" spans="1:48" x14ac:dyDescent="0.25">
      <c r="A2017" s="4" t="s">
        <v>95</v>
      </c>
      <c r="B2017" s="4" t="s">
        <v>116</v>
      </c>
      <c r="C2017" t="s">
        <v>30</v>
      </c>
      <c r="D2017" s="3">
        <v>40871</v>
      </c>
      <c r="E2017">
        <v>3</v>
      </c>
      <c r="G2017" t="s">
        <v>109</v>
      </c>
      <c r="K2017" t="str">
        <f t="shared" si="164"/>
        <v>2011/12</v>
      </c>
      <c r="N2017" s="2" t="s">
        <v>20</v>
      </c>
      <c r="O2017" s="2" t="str">
        <f t="shared" si="165"/>
        <v/>
      </c>
      <c r="Q2017">
        <v>318.19</v>
      </c>
      <c r="R2017">
        <v>318.19</v>
      </c>
      <c r="S2017" s="2">
        <f>IF(ISNUMBER(R2017),SUMIFS(R$1:$R2017,A$1:$A2017,A2017,K$1:$K2017,K2017,E$1:$E2017,E2017),"")</f>
        <v>615.85</v>
      </c>
      <c r="AC2017" s="2">
        <f t="shared" si="167"/>
        <v>450.51633204804324</v>
      </c>
      <c r="AD2017">
        <v>45.051633204804325</v>
      </c>
      <c r="AL2017" s="2" t="str">
        <f t="shared" si="166"/>
        <v/>
      </c>
      <c r="AT2017" s="2" t="str">
        <f t="shared" si="168"/>
        <v/>
      </c>
      <c r="AU2017" s="2" t="str">
        <f>IF(ISNUMBER(AT2017),SUMIFS($AT$1:AT2017,$A$1:A2017,A2017,$K$1:K2017,K2017,$E$1:E2017,E2017),"")</f>
        <v/>
      </c>
      <c r="AV2017">
        <f t="shared" si="169"/>
        <v>5</v>
      </c>
    </row>
    <row r="2018" spans="1:48" x14ac:dyDescent="0.25">
      <c r="A2018" s="4" t="s">
        <v>95</v>
      </c>
      <c r="B2018" s="4" t="s">
        <v>116</v>
      </c>
      <c r="C2018" t="s">
        <v>30</v>
      </c>
      <c r="D2018" s="3">
        <v>40871</v>
      </c>
      <c r="E2018">
        <v>4</v>
      </c>
      <c r="G2018" t="s">
        <v>109</v>
      </c>
      <c r="K2018" t="str">
        <f t="shared" si="164"/>
        <v>2011/12</v>
      </c>
      <c r="N2018" s="2" t="s">
        <v>20</v>
      </c>
      <c r="O2018" s="2" t="str">
        <f t="shared" si="165"/>
        <v/>
      </c>
      <c r="Q2018">
        <v>288.32</v>
      </c>
      <c r="R2018">
        <v>288.32</v>
      </c>
      <c r="S2018" s="2">
        <f>IF(ISNUMBER(R2018),SUMIFS(R$1:$R2018,A$1:$A2018,A2018,K$1:$K2018,K2018,E$1:$E2018,E2018),"")</f>
        <v>514.4</v>
      </c>
      <c r="AC2018" s="2">
        <f t="shared" si="167"/>
        <v>487.80834151159524</v>
      </c>
      <c r="AD2018">
        <v>48.780834151159524</v>
      </c>
      <c r="AL2018" s="2" t="str">
        <f t="shared" si="166"/>
        <v/>
      </c>
      <c r="AT2018" s="2" t="str">
        <f t="shared" si="168"/>
        <v/>
      </c>
      <c r="AU2018" s="2" t="str">
        <f>IF(ISNUMBER(AT2018),SUMIFS($AT$1:AT2018,$A$1:A2018,A2018,$K$1:K2018,K2018,$E$1:E2018,E2018),"")</f>
        <v/>
      </c>
      <c r="AV2018">
        <f t="shared" si="169"/>
        <v>5</v>
      </c>
    </row>
    <row r="2019" spans="1:48" x14ac:dyDescent="0.25">
      <c r="A2019" s="4" t="s">
        <v>95</v>
      </c>
      <c r="B2019" s="4" t="s">
        <v>116</v>
      </c>
      <c r="C2019" t="s">
        <v>30</v>
      </c>
      <c r="D2019" s="3">
        <v>40871</v>
      </c>
      <c r="E2019">
        <v>5</v>
      </c>
      <c r="G2019" t="s">
        <v>109</v>
      </c>
      <c r="K2019" t="str">
        <f t="shared" si="164"/>
        <v>2011/12</v>
      </c>
      <c r="N2019" s="2" t="s">
        <v>20</v>
      </c>
      <c r="O2019" s="2" t="str">
        <f t="shared" si="165"/>
        <v/>
      </c>
      <c r="Q2019">
        <v>332.97</v>
      </c>
      <c r="R2019">
        <v>332.97</v>
      </c>
      <c r="S2019" s="2">
        <f>IF(ISNUMBER(R2019),SUMIFS(R$1:$R2019,A$1:$A2019,A2019,K$1:$K2019,K2019,E$1:$E2019,E2019),"")</f>
        <v>620.67000000000007</v>
      </c>
      <c r="AC2019" s="2">
        <f t="shared" si="167"/>
        <v>521.98835548025727</v>
      </c>
      <c r="AD2019">
        <v>52.198835548025727</v>
      </c>
      <c r="AL2019" s="2" t="str">
        <f t="shared" si="166"/>
        <v/>
      </c>
      <c r="AT2019" s="2" t="str">
        <f t="shared" si="168"/>
        <v/>
      </c>
      <c r="AU2019" s="2" t="str">
        <f>IF(ISNUMBER(AT2019),SUMIFS($AT$1:AT2019,$A$1:A2019,A2019,$K$1:K2019,K2019,$E$1:E2019,E2019),"")</f>
        <v/>
      </c>
      <c r="AV2019">
        <f t="shared" si="169"/>
        <v>5</v>
      </c>
    </row>
    <row r="2020" spans="1:48" x14ac:dyDescent="0.25">
      <c r="A2020" s="4" t="s">
        <v>95</v>
      </c>
      <c r="B2020" s="4" t="s">
        <v>116</v>
      </c>
      <c r="C2020" t="s">
        <v>30</v>
      </c>
      <c r="D2020" s="3">
        <v>40913</v>
      </c>
      <c r="E2020">
        <v>1</v>
      </c>
      <c r="G2020" t="s">
        <v>109</v>
      </c>
      <c r="K2020" t="str">
        <f t="shared" si="164"/>
        <v>2011/12</v>
      </c>
      <c r="N2020" s="2" t="s">
        <v>20</v>
      </c>
      <c r="O2020" s="2" t="str">
        <f t="shared" si="165"/>
        <v/>
      </c>
      <c r="Q2020">
        <v>240.89</v>
      </c>
      <c r="R2020">
        <v>240.89</v>
      </c>
      <c r="S2020" s="2">
        <f>IF(ISNUMBER(R2020),SUMIFS(R$1:$R2020,A$1:$A2020,A2020,K$1:$K2020,K2020,E$1:$E2020,E2020),"")</f>
        <v>796.55</v>
      </c>
      <c r="AC2020" s="2">
        <f t="shared" si="167"/>
        <v>452.45981247898777</v>
      </c>
      <c r="AD2020">
        <v>45.245981247898776</v>
      </c>
      <c r="AL2020" s="2" t="str">
        <f t="shared" si="166"/>
        <v/>
      </c>
      <c r="AT2020" s="2" t="str">
        <f t="shared" si="168"/>
        <v/>
      </c>
      <c r="AU2020" s="2" t="str">
        <f>IF(ISNUMBER(AT2020),SUMIFS($AT$1:AT2020,$A$1:A2020,A2020,$K$1:K2020,K2020,$E$1:E2020,E2020),"")</f>
        <v/>
      </c>
      <c r="AV2020">
        <f t="shared" si="169"/>
        <v>5</v>
      </c>
    </row>
    <row r="2021" spans="1:48" x14ac:dyDescent="0.25">
      <c r="A2021" s="4" t="s">
        <v>95</v>
      </c>
      <c r="B2021" s="4" t="s">
        <v>116</v>
      </c>
      <c r="C2021" t="s">
        <v>30</v>
      </c>
      <c r="D2021" s="3">
        <v>40913</v>
      </c>
      <c r="E2021">
        <v>2</v>
      </c>
      <c r="G2021" t="s">
        <v>109</v>
      </c>
      <c r="K2021" t="str">
        <f t="shared" si="164"/>
        <v>2011/12</v>
      </c>
      <c r="N2021" s="2" t="s">
        <v>20</v>
      </c>
      <c r="O2021" s="2" t="str">
        <f t="shared" si="165"/>
        <v/>
      </c>
      <c r="Q2021">
        <v>284.35000000000002</v>
      </c>
      <c r="R2021">
        <v>284.35000000000002</v>
      </c>
      <c r="S2021" s="2">
        <f>IF(ISNUMBER(R2021),SUMIFS(R$1:$R2021,A$1:$A2021,A2021,K$1:$K2021,K2021,E$1:$E2021,E2021),"")</f>
        <v>777.05</v>
      </c>
      <c r="AC2021" s="2">
        <f t="shared" si="167"/>
        <v>445.93970578534203</v>
      </c>
      <c r="AD2021">
        <v>44.593970578534204</v>
      </c>
      <c r="AL2021" s="2" t="str">
        <f t="shared" si="166"/>
        <v/>
      </c>
      <c r="AT2021" s="2" t="str">
        <f t="shared" si="168"/>
        <v/>
      </c>
      <c r="AU2021" s="2" t="str">
        <f>IF(ISNUMBER(AT2021),SUMIFS($AT$1:AT2021,$A$1:A2021,A2021,$K$1:K2021,K2021,$E$1:E2021,E2021),"")</f>
        <v/>
      </c>
      <c r="AV2021">
        <f t="shared" si="169"/>
        <v>5</v>
      </c>
    </row>
    <row r="2022" spans="1:48" x14ac:dyDescent="0.25">
      <c r="A2022" s="4" t="s">
        <v>95</v>
      </c>
      <c r="B2022" s="4" t="s">
        <v>116</v>
      </c>
      <c r="C2022" t="s">
        <v>30</v>
      </c>
      <c r="D2022" s="3">
        <v>40913</v>
      </c>
      <c r="E2022">
        <v>3</v>
      </c>
      <c r="G2022" t="s">
        <v>109</v>
      </c>
      <c r="K2022" t="str">
        <f t="shared" si="164"/>
        <v>2011/12</v>
      </c>
      <c r="N2022" s="2" t="s">
        <v>20</v>
      </c>
      <c r="O2022" s="2" t="str">
        <f t="shared" si="165"/>
        <v/>
      </c>
      <c r="Q2022">
        <v>234.26</v>
      </c>
      <c r="R2022">
        <v>234.26</v>
      </c>
      <c r="S2022" s="2">
        <f>IF(ISNUMBER(R2022),SUMIFS(R$1:$R2022,A$1:$A2022,A2022,K$1:$K2022,K2022,E$1:$E2022,E2022),"")</f>
        <v>850.11</v>
      </c>
      <c r="AC2022" s="2">
        <f t="shared" si="167"/>
        <v>558.27121718165927</v>
      </c>
      <c r="AD2022">
        <v>55.827121718165927</v>
      </c>
      <c r="AL2022" s="2" t="str">
        <f t="shared" si="166"/>
        <v/>
      </c>
      <c r="AT2022" s="2" t="str">
        <f t="shared" si="168"/>
        <v/>
      </c>
      <c r="AU2022" s="2" t="str">
        <f>IF(ISNUMBER(AT2022),SUMIFS($AT$1:AT2022,$A$1:A2022,A2022,$K$1:K2022,K2022,$E$1:E2022,E2022),"")</f>
        <v/>
      </c>
      <c r="AV2022">
        <f t="shared" si="169"/>
        <v>5</v>
      </c>
    </row>
    <row r="2023" spans="1:48" x14ac:dyDescent="0.25">
      <c r="A2023" s="4" t="s">
        <v>95</v>
      </c>
      <c r="B2023" s="4" t="s">
        <v>116</v>
      </c>
      <c r="C2023" t="s">
        <v>30</v>
      </c>
      <c r="D2023" s="3">
        <v>40913</v>
      </c>
      <c r="E2023">
        <v>4</v>
      </c>
      <c r="G2023" t="s">
        <v>109</v>
      </c>
      <c r="K2023" t="str">
        <f t="shared" si="164"/>
        <v>2011/12</v>
      </c>
      <c r="N2023" s="2" t="s">
        <v>20</v>
      </c>
      <c r="O2023" s="2" t="str">
        <f t="shared" si="165"/>
        <v/>
      </c>
      <c r="Q2023">
        <v>252.08</v>
      </c>
      <c r="R2023">
        <v>252.08</v>
      </c>
      <c r="S2023" s="2">
        <f>IF(ISNUMBER(R2023),SUMIFS(R$1:$R2023,A$1:$A2023,A2023,K$1:$K2023,K2023,E$1:$E2023,E2023),"")</f>
        <v>766.48</v>
      </c>
      <c r="AC2023" s="2">
        <f t="shared" si="167"/>
        <v>105.26299139864543</v>
      </c>
      <c r="AD2023">
        <v>10.526299139864543</v>
      </c>
      <c r="AL2023" s="2" t="str">
        <f t="shared" si="166"/>
        <v/>
      </c>
      <c r="AT2023" s="2" t="str">
        <f t="shared" si="168"/>
        <v/>
      </c>
      <c r="AU2023" s="2" t="str">
        <f>IF(ISNUMBER(AT2023),SUMIFS($AT$1:AT2023,$A$1:A2023,A2023,$K$1:K2023,K2023,$E$1:E2023,E2023),"")</f>
        <v/>
      </c>
      <c r="AV2023">
        <f t="shared" si="169"/>
        <v>5</v>
      </c>
    </row>
    <row r="2024" spans="1:48" x14ac:dyDescent="0.25">
      <c r="A2024" s="4" t="s">
        <v>95</v>
      </c>
      <c r="B2024" s="4" t="s">
        <v>116</v>
      </c>
      <c r="C2024" t="s">
        <v>30</v>
      </c>
      <c r="D2024" s="3">
        <v>40913</v>
      </c>
      <c r="E2024">
        <v>5</v>
      </c>
      <c r="G2024" t="s">
        <v>109</v>
      </c>
      <c r="K2024" t="str">
        <f t="shared" si="164"/>
        <v>2011/12</v>
      </c>
      <c r="N2024" s="2" t="s">
        <v>20</v>
      </c>
      <c r="O2024" s="2" t="str">
        <f t="shared" si="165"/>
        <v/>
      </c>
      <c r="Q2024">
        <v>256.64999999999998</v>
      </c>
      <c r="R2024">
        <v>256.64999999999998</v>
      </c>
      <c r="S2024" s="2">
        <f>IF(ISNUMBER(R2024),SUMIFS(R$1:$R2024,A$1:$A2024,A2024,K$1:$K2024,K2024,E$1:$E2024,E2024),"")</f>
        <v>877.32</v>
      </c>
      <c r="AC2024" s="2">
        <f t="shared" si="167"/>
        <v>263.15351869096713</v>
      </c>
      <c r="AD2024">
        <v>26.315351869096713</v>
      </c>
      <c r="AL2024" s="2" t="str">
        <f t="shared" si="166"/>
        <v/>
      </c>
      <c r="AT2024" s="2" t="str">
        <f t="shared" si="168"/>
        <v/>
      </c>
      <c r="AU2024" s="2" t="str">
        <f>IF(ISNUMBER(AT2024),SUMIFS($AT$1:AT2024,$A$1:A2024,A2024,$K$1:K2024,K2024,$E$1:E2024,E2024),"")</f>
        <v/>
      </c>
      <c r="AV2024">
        <f t="shared" si="169"/>
        <v>5</v>
      </c>
    </row>
    <row r="2025" spans="1:48" x14ac:dyDescent="0.25">
      <c r="A2025" s="4" t="s">
        <v>95</v>
      </c>
      <c r="B2025" s="4" t="s">
        <v>116</v>
      </c>
      <c r="C2025" t="s">
        <v>30</v>
      </c>
      <c r="D2025" s="3">
        <v>40948</v>
      </c>
      <c r="E2025">
        <v>1</v>
      </c>
      <c r="G2025" t="s">
        <v>109</v>
      </c>
      <c r="K2025" t="str">
        <f t="shared" si="164"/>
        <v>2011/12</v>
      </c>
      <c r="N2025" s="2" t="s">
        <v>20</v>
      </c>
      <c r="O2025" s="2" t="str">
        <f t="shared" si="165"/>
        <v/>
      </c>
      <c r="Q2025">
        <v>155.12</v>
      </c>
      <c r="R2025">
        <v>155.12</v>
      </c>
      <c r="S2025" s="2">
        <f>IF(ISNUMBER(R2025),SUMIFS(R$1:$R2025,A$1:$A2025,A2025,K$1:$K2025,K2025,E$1:$E2025,E2025),"")</f>
        <v>951.67</v>
      </c>
      <c r="AC2025" s="2">
        <f t="shared" si="167"/>
        <v>244.49207824589578</v>
      </c>
      <c r="AD2025">
        <v>24.449207824589578</v>
      </c>
      <c r="AL2025" s="2" t="str">
        <f t="shared" si="166"/>
        <v/>
      </c>
      <c r="AT2025" s="2" t="str">
        <f t="shared" si="168"/>
        <v/>
      </c>
      <c r="AU2025" s="2" t="str">
        <f>IF(ISNUMBER(AT2025),SUMIFS($AT$1:AT2025,$A$1:A2025,A2025,$K$1:K2025,K2025,$E$1:E2025,E2025),"")</f>
        <v/>
      </c>
      <c r="AV2025">
        <f t="shared" si="169"/>
        <v>5</v>
      </c>
    </row>
    <row r="2026" spans="1:48" x14ac:dyDescent="0.25">
      <c r="A2026" s="4" t="s">
        <v>95</v>
      </c>
      <c r="B2026" s="4" t="s">
        <v>116</v>
      </c>
      <c r="C2026" t="s">
        <v>30</v>
      </c>
      <c r="D2026" s="3">
        <v>40948</v>
      </c>
      <c r="E2026">
        <v>2</v>
      </c>
      <c r="G2026" t="s">
        <v>109</v>
      </c>
      <c r="K2026" t="str">
        <f t="shared" si="164"/>
        <v>2011/12</v>
      </c>
      <c r="N2026" s="2" t="s">
        <v>20</v>
      </c>
      <c r="O2026" s="2" t="str">
        <f t="shared" si="165"/>
        <v/>
      </c>
      <c r="Q2026">
        <v>63.63</v>
      </c>
      <c r="R2026">
        <v>63.63</v>
      </c>
      <c r="S2026" s="2">
        <f>IF(ISNUMBER(R2026),SUMIFS(R$1:$R2026,A$1:$A2026,A2026,K$1:$K2026,K2026,E$1:$E2026,E2026),"")</f>
        <v>840.68</v>
      </c>
      <c r="AC2026" s="2">
        <f t="shared" si="167"/>
        <v>221.82859407136255</v>
      </c>
      <c r="AD2026">
        <v>22.182859407136256</v>
      </c>
      <c r="AL2026" s="2" t="str">
        <f t="shared" si="166"/>
        <v/>
      </c>
      <c r="AT2026" s="2" t="str">
        <f t="shared" si="168"/>
        <v/>
      </c>
      <c r="AU2026" s="2" t="str">
        <f>IF(ISNUMBER(AT2026),SUMIFS($AT$1:AT2026,$A$1:A2026,A2026,$K$1:K2026,K2026,$E$1:E2026,E2026),"")</f>
        <v/>
      </c>
      <c r="AV2026">
        <f t="shared" si="169"/>
        <v>5</v>
      </c>
    </row>
    <row r="2027" spans="1:48" x14ac:dyDescent="0.25">
      <c r="A2027" s="4" t="s">
        <v>95</v>
      </c>
      <c r="B2027" s="4" t="s">
        <v>116</v>
      </c>
      <c r="C2027" t="s">
        <v>30</v>
      </c>
      <c r="D2027" s="3">
        <v>40948</v>
      </c>
      <c r="E2027">
        <v>3</v>
      </c>
      <c r="G2027" t="s">
        <v>109</v>
      </c>
      <c r="K2027" t="str">
        <f t="shared" si="164"/>
        <v>2011/12</v>
      </c>
      <c r="N2027" s="2" t="s">
        <v>20</v>
      </c>
      <c r="O2027" s="2" t="str">
        <f t="shared" si="165"/>
        <v/>
      </c>
      <c r="Q2027">
        <v>224.31</v>
      </c>
      <c r="R2027">
        <v>224.31</v>
      </c>
      <c r="S2027" s="2">
        <f>IF(ISNUMBER(R2027),SUMIFS(R$1:$R2027,A$1:$A2027,A2027,K$1:$K2027,K2027,E$1:$E2027,E2027),"")</f>
        <v>1074.42</v>
      </c>
      <c r="AC2027" s="2" t="str">
        <f t="shared" si="167"/>
        <v/>
      </c>
      <c r="AL2027" s="2" t="str">
        <f t="shared" si="166"/>
        <v/>
      </c>
      <c r="AT2027" s="2" t="str">
        <f t="shared" si="168"/>
        <v/>
      </c>
      <c r="AU2027" s="2" t="str">
        <f>IF(ISNUMBER(AT2027),SUMIFS($AT$1:AT2027,$A$1:A2027,A2027,$K$1:K2027,K2027,$E$1:E2027,E2027),"")</f>
        <v/>
      </c>
      <c r="AV2027">
        <f t="shared" si="169"/>
        <v>3</v>
      </c>
    </row>
    <row r="2028" spans="1:48" x14ac:dyDescent="0.25">
      <c r="A2028" s="4" t="s">
        <v>95</v>
      </c>
      <c r="B2028" s="4" t="s">
        <v>116</v>
      </c>
      <c r="C2028" t="s">
        <v>30</v>
      </c>
      <c r="D2028" s="3">
        <v>40948</v>
      </c>
      <c r="E2028">
        <v>4</v>
      </c>
      <c r="G2028" t="s">
        <v>109</v>
      </c>
      <c r="K2028" t="str">
        <f t="shared" si="164"/>
        <v>2011/12</v>
      </c>
      <c r="N2028" s="2" t="s">
        <v>20</v>
      </c>
      <c r="O2028" s="2" t="str">
        <f t="shared" si="165"/>
        <v/>
      </c>
      <c r="Q2028">
        <v>157.68</v>
      </c>
      <c r="R2028">
        <v>157.68</v>
      </c>
      <c r="S2028" s="2">
        <f>IF(ISNUMBER(R2028),SUMIFS(R$1:$R2028,A$1:$A2028,A2028,K$1:$K2028,K2028,E$1:$E2028,E2028),"")</f>
        <v>924.16000000000008</v>
      </c>
      <c r="AC2028" s="2">
        <f t="shared" si="167"/>
        <v>14.13162462983764</v>
      </c>
      <c r="AD2028">
        <v>1.413162462983764</v>
      </c>
      <c r="AL2028" s="2" t="str">
        <f t="shared" si="166"/>
        <v/>
      </c>
      <c r="AT2028" s="2" t="str">
        <f t="shared" si="168"/>
        <v/>
      </c>
      <c r="AU2028" s="2" t="str">
        <f>IF(ISNUMBER(AT2028),SUMIFS($AT$1:AT2028,$A$1:A2028,A2028,$K$1:K2028,K2028,$E$1:E2028,E2028),"")</f>
        <v/>
      </c>
      <c r="AV2028">
        <f t="shared" si="169"/>
        <v>5</v>
      </c>
    </row>
    <row r="2029" spans="1:48" x14ac:dyDescent="0.25">
      <c r="A2029" s="4" t="s">
        <v>95</v>
      </c>
      <c r="B2029" s="4" t="s">
        <v>116</v>
      </c>
      <c r="C2029" t="s">
        <v>30</v>
      </c>
      <c r="D2029" s="3">
        <v>40948</v>
      </c>
      <c r="E2029">
        <v>5</v>
      </c>
      <c r="G2029" t="s">
        <v>109</v>
      </c>
      <c r="K2029" t="str">
        <f t="shared" si="164"/>
        <v>2011/12</v>
      </c>
      <c r="N2029" s="2" t="s">
        <v>20</v>
      </c>
      <c r="O2029" s="2" t="str">
        <f t="shared" si="165"/>
        <v/>
      </c>
      <c r="Q2029">
        <v>170.73</v>
      </c>
      <c r="R2029">
        <v>170.73</v>
      </c>
      <c r="S2029" s="2">
        <f>IF(ISNUMBER(R2029),SUMIFS(R$1:$R2029,A$1:$A2029,A2029,K$1:$K2029,K2029,E$1:$E2029,E2029),"")</f>
        <v>1048.05</v>
      </c>
      <c r="AC2029" s="2">
        <f t="shared" si="167"/>
        <v>19.286850611090536</v>
      </c>
      <c r="AD2029">
        <v>1.9286850611090536</v>
      </c>
      <c r="AL2029" s="2" t="str">
        <f t="shared" si="166"/>
        <v/>
      </c>
      <c r="AT2029" s="2" t="str">
        <f t="shared" si="168"/>
        <v/>
      </c>
      <c r="AU2029" s="2" t="str">
        <f>IF(ISNUMBER(AT2029),SUMIFS($AT$1:AT2029,$A$1:A2029,A2029,$K$1:K2029,K2029,$E$1:E2029,E2029),"")</f>
        <v/>
      </c>
      <c r="AV2029">
        <f t="shared" si="169"/>
        <v>5</v>
      </c>
    </row>
    <row r="2030" spans="1:48" x14ac:dyDescent="0.25">
      <c r="A2030" s="4" t="s">
        <v>95</v>
      </c>
      <c r="B2030" s="4" t="s">
        <v>116</v>
      </c>
      <c r="C2030" t="s">
        <v>30</v>
      </c>
      <c r="D2030" s="3">
        <v>40983</v>
      </c>
      <c r="E2030">
        <v>1</v>
      </c>
      <c r="G2030" t="s">
        <v>109</v>
      </c>
      <c r="K2030" t="str">
        <f t="shared" si="164"/>
        <v>2011/12</v>
      </c>
      <c r="N2030" s="2" t="s">
        <v>20</v>
      </c>
      <c r="O2030" s="2" t="str">
        <f t="shared" si="165"/>
        <v/>
      </c>
      <c r="Q2030">
        <v>182.7</v>
      </c>
      <c r="R2030">
        <v>182.7</v>
      </c>
      <c r="S2030" s="2">
        <f>IF(ISNUMBER(R2030),SUMIFS(R$1:$R2030,A$1:$A2030,A2030,K$1:$K2030,K2030,E$1:$E2030,E2030),"")</f>
        <v>1134.3699999999999</v>
      </c>
      <c r="AC2030" s="2">
        <f t="shared" si="167"/>
        <v>38.802049233098316</v>
      </c>
      <c r="AD2030">
        <v>3.8802049233098312</v>
      </c>
      <c r="AL2030" s="2" t="str">
        <f t="shared" si="166"/>
        <v/>
      </c>
      <c r="AT2030" s="2" t="str">
        <f t="shared" si="168"/>
        <v/>
      </c>
      <c r="AU2030" s="2" t="str">
        <f>IF(ISNUMBER(AT2030),SUMIFS($AT$1:AT2030,$A$1:A2030,A2030,$K$1:K2030,K2030,$E$1:E2030,E2030),"")</f>
        <v/>
      </c>
      <c r="AV2030">
        <f t="shared" si="169"/>
        <v>5</v>
      </c>
    </row>
    <row r="2031" spans="1:48" x14ac:dyDescent="0.25">
      <c r="A2031" s="4" t="s">
        <v>95</v>
      </c>
      <c r="B2031" s="4" t="s">
        <v>116</v>
      </c>
      <c r="C2031" t="s">
        <v>30</v>
      </c>
      <c r="D2031" s="3">
        <v>40983</v>
      </c>
      <c r="E2031">
        <v>2</v>
      </c>
      <c r="G2031" t="s">
        <v>109</v>
      </c>
      <c r="K2031" t="str">
        <f t="shared" si="164"/>
        <v>2011/12</v>
      </c>
      <c r="N2031" s="2" t="s">
        <v>20</v>
      </c>
      <c r="O2031" s="2" t="str">
        <f t="shared" si="165"/>
        <v/>
      </c>
      <c r="Q2031">
        <v>153.25</v>
      </c>
      <c r="R2031">
        <v>153.25</v>
      </c>
      <c r="S2031" s="2">
        <f>IF(ISNUMBER(R2031),SUMIFS(R$1:$R2031,A$1:$A2031,A2031,K$1:$K2031,K2031,E$1:$E2031,E2031),"")</f>
        <v>993.93</v>
      </c>
      <c r="AC2031" s="2">
        <f t="shared" si="167"/>
        <v>453.26680332381625</v>
      </c>
      <c r="AD2031">
        <v>45.326680332381628</v>
      </c>
      <c r="AL2031" s="2" t="str">
        <f t="shared" si="166"/>
        <v/>
      </c>
      <c r="AT2031" s="2" t="str">
        <f t="shared" si="168"/>
        <v/>
      </c>
      <c r="AU2031" s="2" t="str">
        <f>IF(ISNUMBER(AT2031),SUMIFS($AT$1:AT2031,$A$1:A2031,A2031,$K$1:K2031,K2031,$E$1:E2031,E2031),"")</f>
        <v/>
      </c>
      <c r="AV2031">
        <f t="shared" si="169"/>
        <v>5</v>
      </c>
    </row>
    <row r="2032" spans="1:48" x14ac:dyDescent="0.25">
      <c r="A2032" s="4" t="s">
        <v>95</v>
      </c>
      <c r="B2032" s="4" t="s">
        <v>116</v>
      </c>
      <c r="C2032" t="s">
        <v>30</v>
      </c>
      <c r="D2032" s="3">
        <v>40983</v>
      </c>
      <c r="E2032">
        <v>3</v>
      </c>
      <c r="G2032" t="s">
        <v>109</v>
      </c>
      <c r="K2032" t="str">
        <f t="shared" ref="K2032:K2095" si="170">YEAR(D2032)+IF(MONTH(D2032)&lt;7,-1,0)&amp;"/"&amp;RIGHT(YEAR(D2032)+IF(MONTH(D2032)&lt;7,0,1),2)</f>
        <v>2011/12</v>
      </c>
      <c r="N2032" s="2" t="s">
        <v>20</v>
      </c>
      <c r="O2032" s="2" t="str">
        <f t="shared" ref="O2032:O2095" si="171">IF(ISNUMBER(P2032),P2032*10,"")</f>
        <v/>
      </c>
      <c r="Q2032">
        <v>158.36000000000001</v>
      </c>
      <c r="R2032">
        <v>158.36000000000001</v>
      </c>
      <c r="S2032" s="2">
        <f>IF(ISNUMBER(R2032),SUMIFS(R$1:$R2032,A$1:$A2032,A2032,K$1:$K2032,K2032,E$1:$E2032,E2032),"")</f>
        <v>1232.7800000000002</v>
      </c>
      <c r="AC2032" s="2">
        <f t="shared" si="167"/>
        <v>323.39122946588014</v>
      </c>
      <c r="AD2032">
        <v>32.339122946588013</v>
      </c>
      <c r="AL2032" s="2" t="str">
        <f t="shared" ref="AL2032:AL2095" si="172">IF(ISNUMBER(AM2032),AM2032,"")</f>
        <v/>
      </c>
      <c r="AT2032" s="2" t="str">
        <f t="shared" si="168"/>
        <v/>
      </c>
      <c r="AU2032" s="2" t="str">
        <f>IF(ISNUMBER(AT2032),SUMIFS($AT$1:AT2032,$A$1:A2032,A2032,$K$1:K2032,K2032,$E$1:E2032,E2032),"")</f>
        <v/>
      </c>
      <c r="AV2032">
        <f t="shared" si="169"/>
        <v>5</v>
      </c>
    </row>
    <row r="2033" spans="1:48" x14ac:dyDescent="0.25">
      <c r="A2033" s="4" t="s">
        <v>95</v>
      </c>
      <c r="B2033" s="4" t="s">
        <v>116</v>
      </c>
      <c r="C2033" t="s">
        <v>30</v>
      </c>
      <c r="D2033" s="3">
        <v>40983</v>
      </c>
      <c r="E2033">
        <v>4</v>
      </c>
      <c r="G2033" t="s">
        <v>109</v>
      </c>
      <c r="K2033" t="str">
        <f t="shared" si="170"/>
        <v>2011/12</v>
      </c>
      <c r="N2033" s="2" t="s">
        <v>20</v>
      </c>
      <c r="O2033" s="2" t="str">
        <f t="shared" si="171"/>
        <v/>
      </c>
      <c r="Q2033">
        <v>156.08000000000001</v>
      </c>
      <c r="R2033">
        <v>156.08000000000001</v>
      </c>
      <c r="S2033" s="2">
        <f>IF(ISNUMBER(R2033),SUMIFS(R$1:$R2033,A$1:$A2033,A2033,K$1:$K2033,K2033,E$1:$E2033,E2033),"")</f>
        <v>1080.24</v>
      </c>
      <c r="AC2033" s="2">
        <f t="shared" si="167"/>
        <v>695.06538580025835</v>
      </c>
      <c r="AD2033">
        <v>69.506538580025833</v>
      </c>
      <c r="AL2033" s="2" t="str">
        <f t="shared" si="172"/>
        <v/>
      </c>
      <c r="AT2033" s="2" t="str">
        <f t="shared" si="168"/>
        <v/>
      </c>
      <c r="AU2033" s="2" t="str">
        <f>IF(ISNUMBER(AT2033),SUMIFS($AT$1:AT2033,$A$1:A2033,A2033,$K$1:K2033,K2033,$E$1:E2033,E2033),"")</f>
        <v/>
      </c>
      <c r="AV2033">
        <f t="shared" si="169"/>
        <v>5</v>
      </c>
    </row>
    <row r="2034" spans="1:48" x14ac:dyDescent="0.25">
      <c r="A2034" s="4" t="s">
        <v>95</v>
      </c>
      <c r="B2034" s="4" t="s">
        <v>116</v>
      </c>
      <c r="C2034" t="s">
        <v>30</v>
      </c>
      <c r="D2034" s="3">
        <v>40983</v>
      </c>
      <c r="E2034">
        <v>5</v>
      </c>
      <c r="G2034" t="s">
        <v>109</v>
      </c>
      <c r="K2034" t="str">
        <f t="shared" si="170"/>
        <v>2011/12</v>
      </c>
      <c r="N2034" s="2" t="s">
        <v>20</v>
      </c>
      <c r="O2034" s="2" t="str">
        <f t="shared" si="171"/>
        <v/>
      </c>
      <c r="Q2034">
        <v>195.39</v>
      </c>
      <c r="R2034">
        <v>195.39</v>
      </c>
      <c r="S2034" s="2">
        <f>IF(ISNUMBER(R2034),SUMIFS(R$1:$R2034,A$1:$A2034,A2034,K$1:$K2034,K2034,E$1:$E2034,E2034),"")</f>
        <v>1243.44</v>
      </c>
      <c r="AC2034" s="2">
        <f t="shared" si="167"/>
        <v>509.33050481142794</v>
      </c>
      <c r="AD2034">
        <v>50.933050481142793</v>
      </c>
      <c r="AL2034" s="2" t="str">
        <f t="shared" si="172"/>
        <v/>
      </c>
      <c r="AT2034" s="2" t="str">
        <f t="shared" si="168"/>
        <v/>
      </c>
      <c r="AU2034" s="2" t="str">
        <f>IF(ISNUMBER(AT2034),SUMIFS($AT$1:AT2034,$A$1:A2034,A2034,$K$1:K2034,K2034,$E$1:E2034,E2034),"")</f>
        <v/>
      </c>
      <c r="AV2034">
        <f t="shared" si="169"/>
        <v>5</v>
      </c>
    </row>
    <row r="2035" spans="1:48" x14ac:dyDescent="0.25">
      <c r="A2035" s="4" t="s">
        <v>95</v>
      </c>
      <c r="B2035" s="4" t="s">
        <v>116</v>
      </c>
      <c r="C2035" t="s">
        <v>30</v>
      </c>
      <c r="D2035" s="3">
        <v>41025</v>
      </c>
      <c r="E2035">
        <v>1</v>
      </c>
      <c r="G2035" t="s">
        <v>109</v>
      </c>
      <c r="K2035" t="str">
        <f t="shared" si="170"/>
        <v>2011/12</v>
      </c>
      <c r="N2035" s="2" t="s">
        <v>20</v>
      </c>
      <c r="O2035" s="2" t="str">
        <f t="shared" si="171"/>
        <v/>
      </c>
      <c r="Q2035">
        <v>44.21</v>
      </c>
      <c r="R2035">
        <v>44.21</v>
      </c>
      <c r="S2035" s="2">
        <f>IF(ISNUMBER(R2035),SUMIFS(R$1:$R2035,A$1:$A2035,A2035,K$1:$K2035,K2035,E$1:$E2035,E2035),"")</f>
        <v>1178.58</v>
      </c>
      <c r="AC2035" s="2">
        <f t="shared" si="167"/>
        <v>1223.9776748860347</v>
      </c>
      <c r="AD2035">
        <v>122.39776748860348</v>
      </c>
      <c r="AL2035" s="2" t="str">
        <f t="shared" si="172"/>
        <v/>
      </c>
      <c r="AT2035" s="2" t="str">
        <f t="shared" si="168"/>
        <v/>
      </c>
      <c r="AU2035" s="2" t="str">
        <f>IF(ISNUMBER(AT2035),SUMIFS($AT$1:AT2035,$A$1:A2035,A2035,$K$1:K2035,K2035,$E$1:E2035,E2035),"")</f>
        <v/>
      </c>
      <c r="AV2035">
        <f t="shared" si="169"/>
        <v>5</v>
      </c>
    </row>
    <row r="2036" spans="1:48" x14ac:dyDescent="0.25">
      <c r="A2036" s="4" t="s">
        <v>95</v>
      </c>
      <c r="B2036" s="4" t="s">
        <v>116</v>
      </c>
      <c r="C2036" t="s">
        <v>30</v>
      </c>
      <c r="D2036" s="3">
        <v>41025</v>
      </c>
      <c r="E2036">
        <v>3</v>
      </c>
      <c r="G2036" t="s">
        <v>109</v>
      </c>
      <c r="K2036" t="str">
        <f t="shared" si="170"/>
        <v>2011/12</v>
      </c>
      <c r="N2036" s="2" t="s">
        <v>20</v>
      </c>
      <c r="O2036" s="2" t="str">
        <f t="shared" si="171"/>
        <v/>
      </c>
      <c r="Q2036">
        <v>110.52</v>
      </c>
      <c r="R2036">
        <v>110.52</v>
      </c>
      <c r="S2036" s="2">
        <f>IF(ISNUMBER(R2036),SUMIFS(R$1:$R2036,A$1:$A2036,A2036,K$1:$K2036,K2036,E$1:$E2036,E2036),"")</f>
        <v>1343.3000000000002</v>
      </c>
      <c r="AC2036" s="2">
        <f t="shared" si="167"/>
        <v>1713.6822070123433</v>
      </c>
      <c r="AD2036">
        <v>171.36822070123432</v>
      </c>
      <c r="AL2036" s="2" t="str">
        <f t="shared" si="172"/>
        <v/>
      </c>
      <c r="AT2036" s="2" t="str">
        <f t="shared" si="168"/>
        <v/>
      </c>
      <c r="AU2036" s="2" t="str">
        <f>IF(ISNUMBER(AT2036),SUMIFS($AT$1:AT2036,$A$1:A2036,A2036,$K$1:K2036,K2036,$E$1:E2036,E2036),"")</f>
        <v/>
      </c>
      <c r="AV2036">
        <f t="shared" si="169"/>
        <v>5</v>
      </c>
    </row>
    <row r="2037" spans="1:48" x14ac:dyDescent="0.25">
      <c r="A2037" s="4" t="s">
        <v>95</v>
      </c>
      <c r="B2037" s="4" t="s">
        <v>116</v>
      </c>
      <c r="C2037" t="s">
        <v>30</v>
      </c>
      <c r="D2037" s="3">
        <v>41025</v>
      </c>
      <c r="E2037">
        <v>4</v>
      </c>
      <c r="G2037" t="s">
        <v>109</v>
      </c>
      <c r="K2037" t="str">
        <f t="shared" si="170"/>
        <v>2011/12</v>
      </c>
      <c r="N2037" s="2" t="s">
        <v>20</v>
      </c>
      <c r="O2037" s="2" t="str">
        <f t="shared" si="171"/>
        <v/>
      </c>
      <c r="Q2037">
        <v>102.69</v>
      </c>
      <c r="R2037">
        <v>102.69</v>
      </c>
      <c r="S2037" s="2">
        <f>IF(ISNUMBER(R2037),SUMIFS(R$1:$R2037,A$1:$A2037,A2037,K$1:$K2037,K2037,E$1:$E2037,E2037),"")</f>
        <v>1182.93</v>
      </c>
      <c r="AC2037" s="2">
        <f t="shared" si="167"/>
        <v>1357.7987484408991</v>
      </c>
      <c r="AD2037">
        <v>135.7798748440899</v>
      </c>
      <c r="AL2037" s="2" t="str">
        <f t="shared" si="172"/>
        <v/>
      </c>
      <c r="AT2037" s="2" t="str">
        <f t="shared" si="168"/>
        <v/>
      </c>
      <c r="AU2037" s="2" t="str">
        <f>IF(ISNUMBER(AT2037),SUMIFS($AT$1:AT2037,$A$1:A2037,A2037,$K$1:K2037,K2037,$E$1:E2037,E2037),"")</f>
        <v/>
      </c>
      <c r="AV2037">
        <f t="shared" si="169"/>
        <v>5</v>
      </c>
    </row>
    <row r="2038" spans="1:48" x14ac:dyDescent="0.25">
      <c r="A2038" s="4" t="s">
        <v>95</v>
      </c>
      <c r="B2038" s="4" t="s">
        <v>116</v>
      </c>
      <c r="C2038" t="s">
        <v>30</v>
      </c>
      <c r="D2038" s="3">
        <v>41025</v>
      </c>
      <c r="E2038">
        <v>5</v>
      </c>
      <c r="G2038" t="s">
        <v>109</v>
      </c>
      <c r="K2038" t="str">
        <f t="shared" si="170"/>
        <v>2011/12</v>
      </c>
      <c r="N2038" s="2" t="s">
        <v>20</v>
      </c>
      <c r="O2038" s="2" t="str">
        <f t="shared" si="171"/>
        <v/>
      </c>
      <c r="Q2038">
        <v>93.17</v>
      </c>
      <c r="R2038">
        <v>93.17</v>
      </c>
      <c r="S2038" s="2">
        <f>IF(ISNUMBER(R2038),SUMIFS(R$1:$R2038,A$1:$A2038,A2038,K$1:$K2038,K2038,E$1:$E2038,E2038),"")</f>
        <v>1336.6100000000001</v>
      </c>
      <c r="AC2038" s="2">
        <f t="shared" si="167"/>
        <v>1249.6508328555253</v>
      </c>
      <c r="AD2038">
        <v>124.96508328555254</v>
      </c>
      <c r="AL2038" s="2" t="str">
        <f t="shared" si="172"/>
        <v/>
      </c>
      <c r="AT2038" s="2" t="str">
        <f t="shared" si="168"/>
        <v/>
      </c>
      <c r="AU2038" s="2" t="str">
        <f>IF(ISNUMBER(AT2038),SUMIFS($AT$1:AT2038,$A$1:A2038,A2038,$K$1:K2038,K2038,$E$1:E2038,E2038),"")</f>
        <v/>
      </c>
      <c r="AV2038">
        <f t="shared" si="169"/>
        <v>5</v>
      </c>
    </row>
    <row r="2039" spans="1:48" x14ac:dyDescent="0.25">
      <c r="A2039" s="4" t="s">
        <v>95</v>
      </c>
      <c r="B2039" s="4" t="s">
        <v>116</v>
      </c>
      <c r="C2039" t="s">
        <v>30</v>
      </c>
      <c r="D2039" s="3">
        <v>41060</v>
      </c>
      <c r="E2039">
        <v>1</v>
      </c>
      <c r="G2039" t="s">
        <v>109</v>
      </c>
      <c r="K2039" t="str">
        <f t="shared" si="170"/>
        <v>2011/12</v>
      </c>
      <c r="N2039" s="2" t="s">
        <v>20</v>
      </c>
      <c r="O2039" s="2" t="str">
        <f t="shared" si="171"/>
        <v/>
      </c>
      <c r="Q2039">
        <v>0</v>
      </c>
      <c r="R2039">
        <v>0</v>
      </c>
      <c r="S2039" s="2">
        <f>IF(ISNUMBER(R2039),SUMIFS(R$1:$R2039,A$1:$A2039,A2039,K$1:$K2039,K2039,E$1:$E2039,E2039),"")</f>
        <v>1178.58</v>
      </c>
      <c r="AC2039" s="2">
        <f t="shared" si="167"/>
        <v>880.31118463761447</v>
      </c>
      <c r="AD2039">
        <v>88.031118463761445</v>
      </c>
      <c r="AL2039" s="2" t="str">
        <f t="shared" si="172"/>
        <v/>
      </c>
      <c r="AT2039" s="2" t="str">
        <f t="shared" si="168"/>
        <v/>
      </c>
      <c r="AU2039" s="2" t="str">
        <f>IF(ISNUMBER(AT2039),SUMIFS($AT$1:AT2039,$A$1:A2039,A2039,$K$1:K2039,K2039,$E$1:E2039,E2039),"")</f>
        <v/>
      </c>
      <c r="AV2039">
        <f t="shared" si="169"/>
        <v>5</v>
      </c>
    </row>
    <row r="2040" spans="1:48" x14ac:dyDescent="0.25">
      <c r="A2040" s="4" t="s">
        <v>95</v>
      </c>
      <c r="B2040" s="4" t="s">
        <v>116</v>
      </c>
      <c r="C2040" t="s">
        <v>30</v>
      </c>
      <c r="D2040" s="3">
        <v>41060</v>
      </c>
      <c r="E2040">
        <v>3</v>
      </c>
      <c r="G2040" t="s">
        <v>109</v>
      </c>
      <c r="K2040" t="str">
        <f t="shared" si="170"/>
        <v>2011/12</v>
      </c>
      <c r="N2040" s="2" t="s">
        <v>20</v>
      </c>
      <c r="O2040" s="2" t="str">
        <f t="shared" si="171"/>
        <v/>
      </c>
      <c r="Q2040">
        <v>4.95</v>
      </c>
      <c r="R2040">
        <v>4.95</v>
      </c>
      <c r="S2040" s="2">
        <f>IF(ISNUMBER(R2040),SUMIFS(R$1:$R2040,A$1:$A2040,A2040,K$1:$K2040,K2040,E$1:$E2040,E2040),"")</f>
        <v>1348.2500000000002</v>
      </c>
      <c r="AC2040" s="2">
        <f t="shared" si="167"/>
        <v>1017.615002763681</v>
      </c>
      <c r="AD2040">
        <v>101.7615002763681</v>
      </c>
      <c r="AL2040" s="2" t="str">
        <f t="shared" si="172"/>
        <v/>
      </c>
      <c r="AT2040" s="2" t="str">
        <f t="shared" si="168"/>
        <v/>
      </c>
      <c r="AU2040" s="2" t="str">
        <f>IF(ISNUMBER(AT2040),SUMIFS($AT$1:AT2040,$A$1:A2040,A2040,$K$1:K2040,K2040,$E$1:E2040,E2040),"")</f>
        <v/>
      </c>
      <c r="AV2040">
        <f t="shared" si="169"/>
        <v>5</v>
      </c>
    </row>
    <row r="2041" spans="1:48" x14ac:dyDescent="0.25">
      <c r="A2041" s="4" t="s">
        <v>95</v>
      </c>
      <c r="B2041" s="4" t="s">
        <v>116</v>
      </c>
      <c r="C2041" t="s">
        <v>30</v>
      </c>
      <c r="D2041" s="3">
        <v>41060</v>
      </c>
      <c r="E2041">
        <v>4</v>
      </c>
      <c r="G2041" t="s">
        <v>109</v>
      </c>
      <c r="K2041" t="str">
        <f t="shared" si="170"/>
        <v>2011/12</v>
      </c>
      <c r="N2041" s="2" t="s">
        <v>20</v>
      </c>
      <c r="O2041" s="2" t="str">
        <f t="shared" si="171"/>
        <v/>
      </c>
      <c r="Q2041">
        <v>6.75</v>
      </c>
      <c r="R2041">
        <v>6.75</v>
      </c>
      <c r="S2041" s="2">
        <f>IF(ISNUMBER(R2041),SUMIFS(R$1:$R2041,A$1:$A2041,A2041,K$1:$K2041,K2041,E$1:$E2041,E2041),"")</f>
        <v>1189.68</v>
      </c>
      <c r="AC2041" s="2">
        <f t="shared" si="167"/>
        <v>908.00808335931674</v>
      </c>
      <c r="AD2041">
        <v>90.800808335931677</v>
      </c>
      <c r="AL2041" s="2" t="str">
        <f t="shared" si="172"/>
        <v/>
      </c>
      <c r="AT2041" s="2" t="str">
        <f t="shared" si="168"/>
        <v/>
      </c>
      <c r="AU2041" s="2" t="str">
        <f>IF(ISNUMBER(AT2041),SUMIFS($AT$1:AT2041,$A$1:A2041,A2041,$K$1:K2041,K2041,$E$1:E2041,E2041),"")</f>
        <v/>
      </c>
      <c r="AV2041">
        <f t="shared" si="169"/>
        <v>5</v>
      </c>
    </row>
    <row r="2042" spans="1:48" x14ac:dyDescent="0.25">
      <c r="A2042" s="4" t="s">
        <v>95</v>
      </c>
      <c r="B2042" s="4" t="s">
        <v>116</v>
      </c>
      <c r="C2042" t="s">
        <v>30</v>
      </c>
      <c r="D2042" s="3">
        <v>41060</v>
      </c>
      <c r="E2042">
        <v>5</v>
      </c>
      <c r="G2042" t="s">
        <v>109</v>
      </c>
      <c r="K2042" t="str">
        <f t="shared" si="170"/>
        <v>2011/12</v>
      </c>
      <c r="N2042" s="2" t="s">
        <v>20</v>
      </c>
      <c r="O2042" s="2" t="str">
        <f t="shared" si="171"/>
        <v/>
      </c>
      <c r="Q2042">
        <v>13.58</v>
      </c>
      <c r="R2042">
        <v>13.58</v>
      </c>
      <c r="S2042" s="2">
        <f>IF(ISNUMBER(R2042),SUMIFS(R$1:$R2042,A$1:$A2042,A2042,K$1:$K2042,K2042,E$1:$E2042,E2042),"")</f>
        <v>1350.19</v>
      </c>
      <c r="AC2042" s="2">
        <f t="shared" si="167"/>
        <v>833.29715164600384</v>
      </c>
      <c r="AD2042">
        <v>83.329715164600387</v>
      </c>
      <c r="AL2042" s="2" t="str">
        <f t="shared" si="172"/>
        <v/>
      </c>
      <c r="AT2042" s="2" t="str">
        <f t="shared" si="168"/>
        <v/>
      </c>
      <c r="AU2042" s="2" t="str">
        <f>IF(ISNUMBER(AT2042),SUMIFS($AT$1:AT2042,$A$1:A2042,A2042,$K$1:K2042,K2042,$E$1:E2042,E2042),"")</f>
        <v/>
      </c>
      <c r="AV2042">
        <f t="shared" si="169"/>
        <v>5</v>
      </c>
    </row>
    <row r="2043" spans="1:48" x14ac:dyDescent="0.25">
      <c r="A2043" s="4" t="s">
        <v>96</v>
      </c>
      <c r="B2043" s="4" t="s">
        <v>116</v>
      </c>
      <c r="C2043" t="s">
        <v>30</v>
      </c>
      <c r="D2043" s="3">
        <v>40525</v>
      </c>
      <c r="E2043">
        <v>1</v>
      </c>
      <c r="G2043" t="s">
        <v>110</v>
      </c>
      <c r="K2043" t="str">
        <f t="shared" si="170"/>
        <v>2010/11</v>
      </c>
      <c r="N2043" s="2" t="s">
        <v>20</v>
      </c>
      <c r="O2043" s="2" t="str">
        <f t="shared" si="171"/>
        <v/>
      </c>
      <c r="Q2043">
        <v>276.49</v>
      </c>
      <c r="R2043">
        <v>276.49</v>
      </c>
      <c r="S2043" s="2">
        <f>IF(ISNUMBER(R2043),SUMIFS(R$1:$R2043,A$1:$A2043,A2043,K$1:$K2043,K2043,E$1:$E2043,E2043),"")</f>
        <v>276.49</v>
      </c>
      <c r="AC2043" s="2">
        <f t="shared" si="167"/>
        <v>842.77703381319054</v>
      </c>
      <c r="AD2043">
        <v>84.277703381319057</v>
      </c>
      <c r="AL2043" s="2" t="str">
        <f t="shared" si="172"/>
        <v/>
      </c>
      <c r="AT2043" s="2" t="str">
        <f t="shared" si="168"/>
        <v/>
      </c>
      <c r="AU2043" s="2" t="str">
        <f>IF(ISNUMBER(AT2043),SUMIFS($AT$1:AT2043,$A$1:A2043,A2043,$K$1:K2043,K2043,$E$1:E2043,E2043),"")</f>
        <v/>
      </c>
      <c r="AV2043">
        <f t="shared" si="169"/>
        <v>5</v>
      </c>
    </row>
    <row r="2044" spans="1:48" x14ac:dyDescent="0.25">
      <c r="A2044" s="4" t="s">
        <v>96</v>
      </c>
      <c r="B2044" s="4" t="s">
        <v>116</v>
      </c>
      <c r="C2044" t="s">
        <v>30</v>
      </c>
      <c r="D2044" s="3">
        <v>40525</v>
      </c>
      <c r="E2044">
        <v>2</v>
      </c>
      <c r="G2044" t="s">
        <v>110</v>
      </c>
      <c r="K2044" t="str">
        <f t="shared" si="170"/>
        <v>2010/11</v>
      </c>
      <c r="N2044" s="2" t="s">
        <v>20</v>
      </c>
      <c r="O2044" s="2" t="str">
        <f t="shared" si="171"/>
        <v/>
      </c>
      <c r="Q2044">
        <v>197.27</v>
      </c>
      <c r="R2044">
        <v>197.27</v>
      </c>
      <c r="S2044" s="2">
        <f>IF(ISNUMBER(R2044),SUMIFS(R$1:$R2044,A$1:$A2044,A2044,K$1:$K2044,K2044,E$1:$E2044,E2044),"")</f>
        <v>197.27</v>
      </c>
      <c r="AC2044" s="2">
        <f t="shared" si="167"/>
        <v>864.88439306358396</v>
      </c>
      <c r="AD2044">
        <v>86.488439306358401</v>
      </c>
      <c r="AL2044" s="2" t="str">
        <f t="shared" si="172"/>
        <v/>
      </c>
      <c r="AT2044" s="2" t="str">
        <f t="shared" si="168"/>
        <v/>
      </c>
      <c r="AU2044" s="2" t="str">
        <f>IF(ISNUMBER(AT2044),SUMIFS($AT$1:AT2044,$A$1:A2044,A2044,$K$1:K2044,K2044,$E$1:E2044,E2044),"")</f>
        <v/>
      </c>
      <c r="AV2044">
        <f t="shared" si="169"/>
        <v>5</v>
      </c>
    </row>
    <row r="2045" spans="1:48" x14ac:dyDescent="0.25">
      <c r="A2045" s="4" t="s">
        <v>96</v>
      </c>
      <c r="B2045" s="4" t="s">
        <v>116</v>
      </c>
      <c r="C2045" t="s">
        <v>30</v>
      </c>
      <c r="D2045" s="3">
        <v>40525</v>
      </c>
      <c r="E2045">
        <v>3</v>
      </c>
      <c r="G2045" t="s">
        <v>110</v>
      </c>
      <c r="K2045" t="str">
        <f t="shared" si="170"/>
        <v>2010/11</v>
      </c>
      <c r="N2045" s="2" t="s">
        <v>20</v>
      </c>
      <c r="O2045" s="2" t="str">
        <f t="shared" si="171"/>
        <v/>
      </c>
      <c r="Q2045">
        <v>340.01</v>
      </c>
      <c r="R2045">
        <v>340.01</v>
      </c>
      <c r="S2045" s="2">
        <f>IF(ISNUMBER(R2045),SUMIFS(R$1:$R2045,A$1:$A2045,A2045,K$1:$K2045,K2045,E$1:$E2045,E2045),"")</f>
        <v>340.01</v>
      </c>
      <c r="AC2045" s="2">
        <f t="shared" si="167"/>
        <v>892.66280206112299</v>
      </c>
      <c r="AD2045">
        <v>89.266280206112299</v>
      </c>
      <c r="AL2045" s="2" t="str">
        <f t="shared" si="172"/>
        <v/>
      </c>
      <c r="AT2045" s="2" t="str">
        <f t="shared" si="168"/>
        <v/>
      </c>
      <c r="AU2045" s="2" t="str">
        <f>IF(ISNUMBER(AT2045),SUMIFS($AT$1:AT2045,$A$1:A2045,A2045,$K$1:K2045,K2045,$E$1:E2045,E2045),"")</f>
        <v/>
      </c>
      <c r="AV2045">
        <f t="shared" si="169"/>
        <v>5</v>
      </c>
    </row>
    <row r="2046" spans="1:48" x14ac:dyDescent="0.25">
      <c r="A2046" s="4" t="s">
        <v>96</v>
      </c>
      <c r="B2046" s="4" t="s">
        <v>116</v>
      </c>
      <c r="C2046" t="s">
        <v>30</v>
      </c>
      <c r="D2046" s="3">
        <v>40525</v>
      </c>
      <c r="E2046">
        <v>4</v>
      </c>
      <c r="G2046" t="s">
        <v>110</v>
      </c>
      <c r="K2046" t="str">
        <f t="shared" si="170"/>
        <v>2010/11</v>
      </c>
      <c r="N2046" s="2" t="s">
        <v>20</v>
      </c>
      <c r="O2046" s="2" t="str">
        <f t="shared" si="171"/>
        <v/>
      </c>
      <c r="Q2046">
        <v>423.99</v>
      </c>
      <c r="R2046">
        <v>423.99</v>
      </c>
      <c r="S2046" s="2">
        <f>IF(ISNUMBER(R2046),SUMIFS(R$1:$R2046,A$1:$A2046,A2046,K$1:$K2046,K2046,E$1:$E2046,E2046),"")</f>
        <v>423.99</v>
      </c>
      <c r="AC2046" s="2">
        <f t="shared" si="167"/>
        <v>850.62037440139318</v>
      </c>
      <c r="AD2046">
        <v>85.062037440139321</v>
      </c>
      <c r="AL2046" s="2" t="str">
        <f t="shared" si="172"/>
        <v/>
      </c>
      <c r="AT2046" s="2" t="str">
        <f t="shared" si="168"/>
        <v/>
      </c>
      <c r="AU2046" s="2" t="str">
        <f>IF(ISNUMBER(AT2046),SUMIFS($AT$1:AT2046,$A$1:A2046,A2046,$K$1:K2046,K2046,$E$1:E2046,E2046),"")</f>
        <v/>
      </c>
      <c r="AV2046">
        <f t="shared" si="169"/>
        <v>5</v>
      </c>
    </row>
    <row r="2047" spans="1:48" x14ac:dyDescent="0.25">
      <c r="A2047" s="4" t="s">
        <v>96</v>
      </c>
      <c r="B2047" s="4" t="s">
        <v>116</v>
      </c>
      <c r="C2047" t="s">
        <v>30</v>
      </c>
      <c r="D2047" s="3">
        <v>40525</v>
      </c>
      <c r="E2047">
        <v>5</v>
      </c>
      <c r="G2047" t="s">
        <v>110</v>
      </c>
      <c r="K2047" t="str">
        <f t="shared" si="170"/>
        <v>2010/11</v>
      </c>
      <c r="N2047" s="2" t="s">
        <v>20</v>
      </c>
      <c r="O2047" s="2" t="str">
        <f t="shared" si="171"/>
        <v/>
      </c>
      <c r="Q2047">
        <v>310.69</v>
      </c>
      <c r="R2047">
        <v>310.69</v>
      </c>
      <c r="S2047" s="2">
        <f>IF(ISNUMBER(R2047),SUMIFS(R$1:$R2047,A$1:$A2047,A2047,K$1:$K2047,K2047,E$1:$E2047,E2047),"")</f>
        <v>310.69</v>
      </c>
      <c r="AC2047" s="2">
        <f t="shared" si="167"/>
        <v>666.81413858673682</v>
      </c>
      <c r="AD2047">
        <v>66.681413858673679</v>
      </c>
      <c r="AL2047" s="2" t="str">
        <f t="shared" si="172"/>
        <v/>
      </c>
      <c r="AT2047" s="2" t="str">
        <f t="shared" si="168"/>
        <v/>
      </c>
      <c r="AU2047" s="2" t="str">
        <f>IF(ISNUMBER(AT2047),SUMIFS($AT$1:AT2047,$A$1:A2047,A2047,$K$1:K2047,K2047,$E$1:E2047,E2047),"")</f>
        <v/>
      </c>
      <c r="AV2047">
        <f t="shared" si="169"/>
        <v>5</v>
      </c>
    </row>
    <row r="2048" spans="1:48" x14ac:dyDescent="0.25">
      <c r="A2048" s="4" t="s">
        <v>96</v>
      </c>
      <c r="B2048" s="4" t="s">
        <v>116</v>
      </c>
      <c r="C2048" t="s">
        <v>30</v>
      </c>
      <c r="D2048" s="3">
        <v>40546</v>
      </c>
      <c r="E2048">
        <v>1</v>
      </c>
      <c r="G2048" t="s">
        <v>110</v>
      </c>
      <c r="K2048" t="str">
        <f t="shared" si="170"/>
        <v>2010/11</v>
      </c>
      <c r="N2048" s="2" t="s">
        <v>20</v>
      </c>
      <c r="O2048" s="2" t="str">
        <f t="shared" si="171"/>
        <v/>
      </c>
      <c r="Q2048">
        <v>257.04000000000002</v>
      </c>
      <c r="R2048">
        <v>257.04000000000002</v>
      </c>
      <c r="S2048" s="2">
        <f>IF(ISNUMBER(R2048),SUMIFS(R$1:$R2048,A$1:$A2048,A2048,K$1:$K2048,K2048,E$1:$E2048,E2048),"")</f>
        <v>533.53</v>
      </c>
      <c r="AC2048" s="2">
        <f t="shared" si="167"/>
        <v>578.2153461478357</v>
      </c>
      <c r="AD2048">
        <v>57.821534614783566</v>
      </c>
      <c r="AL2048" s="2" t="str">
        <f t="shared" si="172"/>
        <v/>
      </c>
      <c r="AT2048" s="2" t="str">
        <f t="shared" si="168"/>
        <v/>
      </c>
      <c r="AU2048" s="2" t="str">
        <f>IF(ISNUMBER(AT2048),SUMIFS($AT$1:AT2048,$A$1:A2048,A2048,$K$1:K2048,K2048,$E$1:E2048,E2048),"")</f>
        <v/>
      </c>
      <c r="AV2048">
        <f t="shared" si="169"/>
        <v>5</v>
      </c>
    </row>
    <row r="2049" spans="1:48" x14ac:dyDescent="0.25">
      <c r="A2049" s="4" t="s">
        <v>96</v>
      </c>
      <c r="B2049" s="4" t="s">
        <v>116</v>
      </c>
      <c r="C2049" t="s">
        <v>30</v>
      </c>
      <c r="D2049" s="3">
        <v>40546</v>
      </c>
      <c r="E2049">
        <v>2</v>
      </c>
      <c r="G2049" t="s">
        <v>110</v>
      </c>
      <c r="K2049" t="str">
        <f t="shared" si="170"/>
        <v>2010/11</v>
      </c>
      <c r="N2049" s="2" t="s">
        <v>20</v>
      </c>
      <c r="O2049" s="2" t="str">
        <f t="shared" si="171"/>
        <v/>
      </c>
      <c r="Q2049">
        <v>359.87</v>
      </c>
      <c r="R2049">
        <v>359.87</v>
      </c>
      <c r="S2049" s="2">
        <f>IF(ISNUMBER(R2049),SUMIFS(R$1:$R2049,A$1:$A2049,A2049,K$1:$K2049,K2049,E$1:$E2049,E2049),"")</f>
        <v>557.14</v>
      </c>
      <c r="AC2049" s="2">
        <f t="shared" si="167"/>
        <v>667.79324558764415</v>
      </c>
      <c r="AD2049">
        <v>66.779324558764415</v>
      </c>
      <c r="AL2049" s="2" t="str">
        <f t="shared" si="172"/>
        <v/>
      </c>
      <c r="AT2049" s="2" t="str">
        <f t="shared" si="168"/>
        <v/>
      </c>
      <c r="AU2049" s="2" t="str">
        <f>IF(ISNUMBER(AT2049),SUMIFS($AT$1:AT2049,$A$1:A2049,A2049,$K$1:K2049,K2049,$E$1:E2049,E2049),"")</f>
        <v/>
      </c>
      <c r="AV2049">
        <f t="shared" si="169"/>
        <v>5</v>
      </c>
    </row>
    <row r="2050" spans="1:48" x14ac:dyDescent="0.25">
      <c r="A2050" s="4" t="s">
        <v>96</v>
      </c>
      <c r="B2050" s="4" t="s">
        <v>116</v>
      </c>
      <c r="C2050" t="s">
        <v>30</v>
      </c>
      <c r="D2050" s="3">
        <v>40546</v>
      </c>
      <c r="E2050">
        <v>3</v>
      </c>
      <c r="G2050" t="s">
        <v>110</v>
      </c>
      <c r="K2050" t="str">
        <f t="shared" si="170"/>
        <v>2010/11</v>
      </c>
      <c r="N2050" s="2" t="s">
        <v>20</v>
      </c>
      <c r="O2050" s="2" t="str">
        <f t="shared" si="171"/>
        <v/>
      </c>
      <c r="Q2050">
        <v>266.70999999999998</v>
      </c>
      <c r="R2050">
        <v>266.70999999999998</v>
      </c>
      <c r="S2050" s="2">
        <f>IF(ISNUMBER(R2050),SUMIFS(R$1:$R2050,A$1:$A2050,A2050,K$1:$K2050,K2050,E$1:$E2050,E2050),"")</f>
        <v>606.72</v>
      </c>
      <c r="AC2050" s="2">
        <f t="shared" ref="AC2050:AC2113" si="173">IF(ISNUMBER(AD2050),AD2050*10,"")</f>
        <v>664.06250000000011</v>
      </c>
      <c r="AD2050">
        <v>66.406250000000014</v>
      </c>
      <c r="AL2050" s="2" t="str">
        <f t="shared" si="172"/>
        <v/>
      </c>
      <c r="AT2050" s="2" t="str">
        <f t="shared" ref="AT2050:AT2113" si="174">IF(AND(ISNUMBER(AL2050),ISNUMBER(R2050)),ROUND(R2050*AL2050,3),"")</f>
        <v/>
      </c>
      <c r="AU2050" s="2" t="str">
        <f>IF(ISNUMBER(AT2050),SUMIFS($AT$1:AT2050,$A$1:A2050,A2050,$K$1:K2050,K2050,$E$1:E2050,E2050),"")</f>
        <v/>
      </c>
      <c r="AV2050">
        <f t="shared" ref="AV2050:AV2113" si="175">COUNT(P2050:AU2050)</f>
        <v>5</v>
      </c>
    </row>
    <row r="2051" spans="1:48" x14ac:dyDescent="0.25">
      <c r="A2051" s="4" t="s">
        <v>96</v>
      </c>
      <c r="B2051" s="4" t="s">
        <v>116</v>
      </c>
      <c r="C2051" t="s">
        <v>30</v>
      </c>
      <c r="D2051" s="3">
        <v>40546</v>
      </c>
      <c r="E2051">
        <v>4</v>
      </c>
      <c r="G2051" t="s">
        <v>110</v>
      </c>
      <c r="K2051" t="str">
        <f t="shared" si="170"/>
        <v>2010/11</v>
      </c>
      <c r="N2051" s="2" t="s">
        <v>20</v>
      </c>
      <c r="O2051" s="2" t="str">
        <f t="shared" si="171"/>
        <v/>
      </c>
      <c r="Q2051">
        <v>285.14</v>
      </c>
      <c r="R2051">
        <v>285.14</v>
      </c>
      <c r="S2051" s="2">
        <f>IF(ISNUMBER(R2051),SUMIFS(R$1:$R2051,A$1:$A2051,A2051,K$1:$K2051,K2051,E$1:$E2051,E2051),"")</f>
        <v>709.13</v>
      </c>
      <c r="AC2051" s="2">
        <f t="shared" si="173"/>
        <v>548.61594638958297</v>
      </c>
      <c r="AD2051">
        <v>54.861594638958294</v>
      </c>
      <c r="AL2051" s="2" t="str">
        <f t="shared" si="172"/>
        <v/>
      </c>
      <c r="AT2051" s="2" t="str">
        <f t="shared" si="174"/>
        <v/>
      </c>
      <c r="AU2051" s="2" t="str">
        <f>IF(ISNUMBER(AT2051),SUMIFS($AT$1:AT2051,$A$1:A2051,A2051,$K$1:K2051,K2051,$E$1:E2051,E2051),"")</f>
        <v/>
      </c>
      <c r="AV2051">
        <f t="shared" si="175"/>
        <v>5</v>
      </c>
    </row>
    <row r="2052" spans="1:48" x14ac:dyDescent="0.25">
      <c r="A2052" s="4" t="s">
        <v>96</v>
      </c>
      <c r="B2052" s="4" t="s">
        <v>116</v>
      </c>
      <c r="C2052" t="s">
        <v>30</v>
      </c>
      <c r="D2052" s="3">
        <v>40546</v>
      </c>
      <c r="E2052">
        <v>5</v>
      </c>
      <c r="G2052" t="s">
        <v>110</v>
      </c>
      <c r="K2052" t="str">
        <f t="shared" si="170"/>
        <v>2010/11</v>
      </c>
      <c r="N2052" s="2" t="s">
        <v>20</v>
      </c>
      <c r="O2052" s="2" t="str">
        <f t="shared" si="171"/>
        <v/>
      </c>
      <c r="Q2052">
        <v>262.43</v>
      </c>
      <c r="R2052">
        <v>262.43</v>
      </c>
      <c r="S2052" s="2">
        <f>IF(ISNUMBER(R2052),SUMIFS(R$1:$R2052,A$1:$A2052,A2052,K$1:$K2052,K2052,E$1:$E2052,E2052),"")</f>
        <v>573.12</v>
      </c>
      <c r="AC2052" s="2">
        <f t="shared" si="173"/>
        <v>456.85281167795745</v>
      </c>
      <c r="AD2052">
        <v>45.685281167795743</v>
      </c>
      <c r="AL2052" s="2" t="str">
        <f t="shared" si="172"/>
        <v/>
      </c>
      <c r="AT2052" s="2" t="str">
        <f t="shared" si="174"/>
        <v/>
      </c>
      <c r="AU2052" s="2" t="str">
        <f>IF(ISNUMBER(AT2052),SUMIFS($AT$1:AT2052,$A$1:A2052,A2052,$K$1:K2052,K2052,$E$1:E2052,E2052),"")</f>
        <v/>
      </c>
      <c r="AV2052">
        <f t="shared" si="175"/>
        <v>5</v>
      </c>
    </row>
    <row r="2053" spans="1:48" x14ac:dyDescent="0.25">
      <c r="A2053" s="4" t="s">
        <v>96</v>
      </c>
      <c r="B2053" s="4" t="s">
        <v>116</v>
      </c>
      <c r="C2053" t="s">
        <v>30</v>
      </c>
      <c r="D2053" s="3">
        <v>40563</v>
      </c>
      <c r="E2053">
        <v>1</v>
      </c>
      <c r="G2053" t="s">
        <v>110</v>
      </c>
      <c r="K2053" t="str">
        <f t="shared" si="170"/>
        <v>2010/11</v>
      </c>
      <c r="N2053" s="2" t="s">
        <v>20</v>
      </c>
      <c r="O2053" s="2" t="str">
        <f t="shared" si="171"/>
        <v/>
      </c>
      <c r="Q2053">
        <v>149.65</v>
      </c>
      <c r="R2053">
        <v>149.65</v>
      </c>
      <c r="S2053" s="2">
        <f>IF(ISNUMBER(R2053),SUMIFS(R$1:$R2053,A$1:$A2053,A2053,K$1:$K2053,K2053,E$1:$E2053,E2053),"")</f>
        <v>683.18</v>
      </c>
      <c r="AC2053" s="2">
        <f t="shared" si="173"/>
        <v>494.71235593438757</v>
      </c>
      <c r="AD2053">
        <v>49.471235593438756</v>
      </c>
      <c r="AL2053" s="2" t="str">
        <f t="shared" si="172"/>
        <v/>
      </c>
      <c r="AT2053" s="2" t="str">
        <f t="shared" si="174"/>
        <v/>
      </c>
      <c r="AU2053" s="2" t="str">
        <f>IF(ISNUMBER(AT2053),SUMIFS($AT$1:AT2053,$A$1:A2053,A2053,$K$1:K2053,K2053,$E$1:E2053,E2053),"")</f>
        <v/>
      </c>
      <c r="AV2053">
        <f t="shared" si="175"/>
        <v>5</v>
      </c>
    </row>
    <row r="2054" spans="1:48" x14ac:dyDescent="0.25">
      <c r="A2054" s="4" t="s">
        <v>96</v>
      </c>
      <c r="B2054" s="4" t="s">
        <v>116</v>
      </c>
      <c r="C2054" t="s">
        <v>30</v>
      </c>
      <c r="D2054" s="3">
        <v>40563</v>
      </c>
      <c r="E2054">
        <v>2</v>
      </c>
      <c r="G2054" t="s">
        <v>110</v>
      </c>
      <c r="K2054" t="str">
        <f t="shared" si="170"/>
        <v>2010/11</v>
      </c>
      <c r="N2054" s="2" t="s">
        <v>20</v>
      </c>
      <c r="O2054" s="2" t="str">
        <f t="shared" si="171"/>
        <v/>
      </c>
      <c r="Q2054">
        <v>172.99</v>
      </c>
      <c r="R2054">
        <v>172.99</v>
      </c>
      <c r="S2054" s="2">
        <f>IF(ISNUMBER(R2054),SUMIFS(R$1:$R2054,A$1:$A2054,A2054,K$1:$K2054,K2054,E$1:$E2054,E2054),"")</f>
        <v>730.13</v>
      </c>
      <c r="AC2054" s="2">
        <f t="shared" si="173"/>
        <v>580.48927045777839</v>
      </c>
      <c r="AD2054">
        <v>58.048927045777837</v>
      </c>
      <c r="AL2054" s="2" t="str">
        <f t="shared" si="172"/>
        <v/>
      </c>
      <c r="AT2054" s="2" t="str">
        <f t="shared" si="174"/>
        <v/>
      </c>
      <c r="AU2054" s="2" t="str">
        <f>IF(ISNUMBER(AT2054),SUMIFS($AT$1:AT2054,$A$1:A2054,A2054,$K$1:K2054,K2054,$E$1:E2054,E2054),"")</f>
        <v/>
      </c>
      <c r="AV2054">
        <f t="shared" si="175"/>
        <v>5</v>
      </c>
    </row>
    <row r="2055" spans="1:48" x14ac:dyDescent="0.25">
      <c r="A2055" s="4" t="s">
        <v>96</v>
      </c>
      <c r="B2055" s="4" t="s">
        <v>116</v>
      </c>
      <c r="C2055" t="s">
        <v>30</v>
      </c>
      <c r="D2055" s="3">
        <v>40563</v>
      </c>
      <c r="E2055">
        <v>3</v>
      </c>
      <c r="G2055" t="s">
        <v>110</v>
      </c>
      <c r="K2055" t="str">
        <f t="shared" si="170"/>
        <v>2010/11</v>
      </c>
      <c r="N2055" s="2" t="s">
        <v>20</v>
      </c>
      <c r="O2055" s="2" t="str">
        <f t="shared" si="171"/>
        <v/>
      </c>
      <c r="Q2055">
        <v>187.74</v>
      </c>
      <c r="R2055">
        <v>187.74</v>
      </c>
      <c r="S2055" s="2">
        <f>IF(ISNUMBER(R2055),SUMIFS(R$1:$R2055,A$1:$A2055,A2055,K$1:$K2055,K2055,E$1:$E2055,E2055),"")</f>
        <v>794.46</v>
      </c>
      <c r="AC2055" s="2">
        <f t="shared" si="173"/>
        <v>319.35512289666104</v>
      </c>
      <c r="AD2055">
        <v>31.935512289666104</v>
      </c>
      <c r="AL2055" s="2" t="str">
        <f t="shared" si="172"/>
        <v/>
      </c>
      <c r="AT2055" s="2" t="str">
        <f t="shared" si="174"/>
        <v/>
      </c>
      <c r="AU2055" s="2" t="str">
        <f>IF(ISNUMBER(AT2055),SUMIFS($AT$1:AT2055,$A$1:A2055,A2055,$K$1:K2055,K2055,$E$1:E2055,E2055),"")</f>
        <v/>
      </c>
      <c r="AV2055">
        <f t="shared" si="175"/>
        <v>5</v>
      </c>
    </row>
    <row r="2056" spans="1:48" x14ac:dyDescent="0.25">
      <c r="A2056" s="4" t="s">
        <v>96</v>
      </c>
      <c r="B2056" s="4" t="s">
        <v>116</v>
      </c>
      <c r="C2056" t="s">
        <v>30</v>
      </c>
      <c r="D2056" s="3">
        <v>40563</v>
      </c>
      <c r="E2056">
        <v>4</v>
      </c>
      <c r="G2056" t="s">
        <v>110</v>
      </c>
      <c r="K2056" t="str">
        <f t="shared" si="170"/>
        <v>2010/11</v>
      </c>
      <c r="N2056" s="2" t="s">
        <v>20</v>
      </c>
      <c r="O2056" s="2" t="str">
        <f t="shared" si="171"/>
        <v/>
      </c>
      <c r="Q2056">
        <v>154.36000000000001</v>
      </c>
      <c r="R2056">
        <v>154.36000000000001</v>
      </c>
      <c r="S2056" s="2">
        <f>IF(ISNUMBER(R2056),SUMIFS(R$1:$R2056,A$1:$A2056,A2056,K$1:$K2056,K2056,E$1:$E2056,E2056),"")</f>
        <v>863.49</v>
      </c>
      <c r="AC2056" s="2">
        <f t="shared" si="173"/>
        <v>259.19814222926186</v>
      </c>
      <c r="AD2056">
        <v>25.919814222926185</v>
      </c>
      <c r="AL2056" s="2" t="str">
        <f t="shared" si="172"/>
        <v/>
      </c>
      <c r="AT2056" s="2" t="str">
        <f t="shared" si="174"/>
        <v/>
      </c>
      <c r="AU2056" s="2" t="str">
        <f>IF(ISNUMBER(AT2056),SUMIFS($AT$1:AT2056,$A$1:A2056,A2056,$K$1:K2056,K2056,$E$1:E2056,E2056),"")</f>
        <v/>
      </c>
      <c r="AV2056">
        <f t="shared" si="175"/>
        <v>5</v>
      </c>
    </row>
    <row r="2057" spans="1:48" x14ac:dyDescent="0.25">
      <c r="A2057" s="4" t="s">
        <v>96</v>
      </c>
      <c r="B2057" s="4" t="s">
        <v>116</v>
      </c>
      <c r="C2057" t="s">
        <v>30</v>
      </c>
      <c r="D2057" s="3">
        <v>40563</v>
      </c>
      <c r="E2057">
        <v>5</v>
      </c>
      <c r="G2057" t="s">
        <v>110</v>
      </c>
      <c r="K2057" t="str">
        <f t="shared" si="170"/>
        <v>2010/11</v>
      </c>
      <c r="N2057" s="2" t="s">
        <v>20</v>
      </c>
      <c r="O2057" s="2" t="str">
        <f t="shared" si="171"/>
        <v/>
      </c>
      <c r="Q2057">
        <v>141.66</v>
      </c>
      <c r="R2057">
        <v>141.66</v>
      </c>
      <c r="S2057" s="2">
        <f>IF(ISNUMBER(R2057),SUMIFS(R$1:$R2057,A$1:$A2057,A2057,K$1:$K2057,K2057,E$1:$E2057,E2057),"")</f>
        <v>714.78</v>
      </c>
      <c r="AC2057" s="2">
        <f t="shared" si="173"/>
        <v>265.5178818285263</v>
      </c>
      <c r="AD2057">
        <v>26.551788182852629</v>
      </c>
      <c r="AL2057" s="2" t="str">
        <f t="shared" si="172"/>
        <v/>
      </c>
      <c r="AT2057" s="2" t="str">
        <f t="shared" si="174"/>
        <v/>
      </c>
      <c r="AU2057" s="2" t="str">
        <f>IF(ISNUMBER(AT2057),SUMIFS($AT$1:AT2057,$A$1:A2057,A2057,$K$1:K2057,K2057,$E$1:E2057,E2057),"")</f>
        <v/>
      </c>
      <c r="AV2057">
        <f t="shared" si="175"/>
        <v>5</v>
      </c>
    </row>
    <row r="2058" spans="1:48" x14ac:dyDescent="0.25">
      <c r="A2058" s="4" t="s">
        <v>96</v>
      </c>
      <c r="B2058" s="4" t="s">
        <v>116</v>
      </c>
      <c r="C2058" t="s">
        <v>30</v>
      </c>
      <c r="D2058" s="3">
        <v>40584</v>
      </c>
      <c r="E2058">
        <v>1</v>
      </c>
      <c r="G2058" t="s">
        <v>110</v>
      </c>
      <c r="K2058" t="str">
        <f t="shared" si="170"/>
        <v>2010/11</v>
      </c>
      <c r="N2058" s="2" t="s">
        <v>20</v>
      </c>
      <c r="O2058" s="2" t="str">
        <f t="shared" si="171"/>
        <v/>
      </c>
      <c r="Q2058">
        <v>168.56</v>
      </c>
      <c r="R2058">
        <v>168.56</v>
      </c>
      <c r="S2058" s="2">
        <f>IF(ISNUMBER(R2058),SUMIFS(R$1:$R2058,A$1:$A2058,A2058,K$1:$K2058,K2058,E$1:$E2058,E2058),"")</f>
        <v>851.74</v>
      </c>
      <c r="AC2058" s="2">
        <f t="shared" si="173"/>
        <v>295.90934915725012</v>
      </c>
      <c r="AD2058">
        <v>29.590934915725011</v>
      </c>
      <c r="AL2058" s="2" t="str">
        <f t="shared" si="172"/>
        <v/>
      </c>
      <c r="AT2058" s="2" t="str">
        <f t="shared" si="174"/>
        <v/>
      </c>
      <c r="AU2058" s="2" t="str">
        <f>IF(ISNUMBER(AT2058),SUMIFS($AT$1:AT2058,$A$1:A2058,A2058,$K$1:K2058,K2058,$E$1:E2058,E2058),"")</f>
        <v/>
      </c>
      <c r="AV2058">
        <f t="shared" si="175"/>
        <v>5</v>
      </c>
    </row>
    <row r="2059" spans="1:48" x14ac:dyDescent="0.25">
      <c r="A2059" s="4" t="s">
        <v>96</v>
      </c>
      <c r="B2059" s="4" t="s">
        <v>116</v>
      </c>
      <c r="C2059" t="s">
        <v>30</v>
      </c>
      <c r="D2059" s="3">
        <v>40584</v>
      </c>
      <c r="E2059">
        <v>2</v>
      </c>
      <c r="G2059" t="s">
        <v>110</v>
      </c>
      <c r="K2059" t="str">
        <f t="shared" si="170"/>
        <v>2010/11</v>
      </c>
      <c r="N2059" s="2" t="s">
        <v>20</v>
      </c>
      <c r="O2059" s="2" t="str">
        <f t="shared" si="171"/>
        <v/>
      </c>
      <c r="Q2059">
        <v>172.98</v>
      </c>
      <c r="R2059">
        <v>172.98</v>
      </c>
      <c r="S2059" s="2">
        <f>IF(ISNUMBER(R2059),SUMIFS(R$1:$R2059,A$1:$A2059,A2059,K$1:$K2059,K2059,E$1:$E2059,E2059),"")</f>
        <v>903.11</v>
      </c>
      <c r="AC2059" s="2">
        <f t="shared" si="173"/>
        <v>223.51075199784205</v>
      </c>
      <c r="AD2059">
        <v>22.351075199784205</v>
      </c>
      <c r="AL2059" s="2" t="str">
        <f t="shared" si="172"/>
        <v/>
      </c>
      <c r="AT2059" s="2" t="str">
        <f t="shared" si="174"/>
        <v/>
      </c>
      <c r="AU2059" s="2" t="str">
        <f>IF(ISNUMBER(AT2059),SUMIFS($AT$1:AT2059,$A$1:A2059,A2059,$K$1:K2059,K2059,$E$1:E2059,E2059),"")</f>
        <v/>
      </c>
      <c r="AV2059">
        <f t="shared" si="175"/>
        <v>5</v>
      </c>
    </row>
    <row r="2060" spans="1:48" x14ac:dyDescent="0.25">
      <c r="A2060" s="4" t="s">
        <v>96</v>
      </c>
      <c r="B2060" s="4" t="s">
        <v>116</v>
      </c>
      <c r="C2060" t="s">
        <v>30</v>
      </c>
      <c r="D2060" s="3">
        <v>40584</v>
      </c>
      <c r="E2060">
        <v>3</v>
      </c>
      <c r="G2060" t="s">
        <v>110</v>
      </c>
      <c r="K2060" t="str">
        <f t="shared" si="170"/>
        <v>2010/11</v>
      </c>
      <c r="N2060" s="2" t="s">
        <v>20</v>
      </c>
      <c r="O2060" s="2" t="str">
        <f t="shared" si="171"/>
        <v/>
      </c>
      <c r="Q2060">
        <v>209.97</v>
      </c>
      <c r="R2060">
        <v>209.97</v>
      </c>
      <c r="S2060" s="2">
        <f>IF(ISNUMBER(R2060),SUMIFS(R$1:$R2060,A$1:$A2060,A2060,K$1:$K2060,K2060,E$1:$E2060,E2060),"")</f>
        <v>1004.4300000000001</v>
      </c>
      <c r="AC2060" s="2">
        <f t="shared" si="173"/>
        <v>212.59906579388641</v>
      </c>
      <c r="AD2060">
        <v>21.259906579388641</v>
      </c>
      <c r="AL2060" s="2" t="str">
        <f t="shared" si="172"/>
        <v/>
      </c>
      <c r="AT2060" s="2" t="str">
        <f t="shared" si="174"/>
        <v/>
      </c>
      <c r="AU2060" s="2" t="str">
        <f>IF(ISNUMBER(AT2060),SUMIFS($AT$1:AT2060,$A$1:A2060,A2060,$K$1:K2060,K2060,$E$1:E2060,E2060),"")</f>
        <v/>
      </c>
      <c r="AV2060">
        <f t="shared" si="175"/>
        <v>5</v>
      </c>
    </row>
    <row r="2061" spans="1:48" x14ac:dyDescent="0.25">
      <c r="A2061" s="4" t="s">
        <v>96</v>
      </c>
      <c r="B2061" s="4" t="s">
        <v>116</v>
      </c>
      <c r="C2061" t="s">
        <v>30</v>
      </c>
      <c r="D2061" s="3">
        <v>40584</v>
      </c>
      <c r="E2061">
        <v>4</v>
      </c>
      <c r="G2061" t="s">
        <v>110</v>
      </c>
      <c r="K2061" t="str">
        <f t="shared" si="170"/>
        <v>2010/11</v>
      </c>
      <c r="N2061" s="2" t="s">
        <v>20</v>
      </c>
      <c r="O2061" s="2" t="str">
        <f t="shared" si="171"/>
        <v/>
      </c>
      <c r="Q2061">
        <v>178.53</v>
      </c>
      <c r="R2061">
        <v>178.53</v>
      </c>
      <c r="S2061" s="2">
        <f>IF(ISNUMBER(R2061),SUMIFS(R$1:$R2061,A$1:$A2061,A2061,K$1:$K2061,K2061,E$1:$E2061,E2061),"")</f>
        <v>1042.02</v>
      </c>
      <c r="AC2061" s="2">
        <f t="shared" si="173"/>
        <v>271.9326461617905</v>
      </c>
      <c r="AD2061">
        <v>27.19326461617905</v>
      </c>
      <c r="AL2061" s="2" t="str">
        <f t="shared" si="172"/>
        <v/>
      </c>
      <c r="AT2061" s="2" t="str">
        <f t="shared" si="174"/>
        <v/>
      </c>
      <c r="AU2061" s="2" t="str">
        <f>IF(ISNUMBER(AT2061),SUMIFS($AT$1:AT2061,$A$1:A2061,A2061,$K$1:K2061,K2061,$E$1:E2061,E2061),"")</f>
        <v/>
      </c>
      <c r="AV2061">
        <f t="shared" si="175"/>
        <v>5</v>
      </c>
    </row>
    <row r="2062" spans="1:48" x14ac:dyDescent="0.25">
      <c r="A2062" s="4" t="s">
        <v>96</v>
      </c>
      <c r="B2062" s="4" t="s">
        <v>116</v>
      </c>
      <c r="C2062" t="s">
        <v>30</v>
      </c>
      <c r="D2062" s="3">
        <v>40584</v>
      </c>
      <c r="E2062">
        <v>5</v>
      </c>
      <c r="G2062" t="s">
        <v>110</v>
      </c>
      <c r="K2062" t="str">
        <f t="shared" si="170"/>
        <v>2010/11</v>
      </c>
      <c r="N2062" s="2" t="s">
        <v>20</v>
      </c>
      <c r="O2062" s="2" t="str">
        <f t="shared" si="171"/>
        <v/>
      </c>
      <c r="Q2062">
        <v>170.12</v>
      </c>
      <c r="R2062">
        <v>170.12</v>
      </c>
      <c r="S2062" s="2">
        <f>IF(ISNUMBER(R2062),SUMIFS(R$1:$R2062,A$1:$A2062,A2062,K$1:$K2062,K2062,E$1:$E2062,E2062),"")</f>
        <v>884.9</v>
      </c>
      <c r="AC2062" s="2">
        <f t="shared" si="173"/>
        <v>248.93239315430603</v>
      </c>
      <c r="AD2062">
        <v>24.893239315430602</v>
      </c>
      <c r="AL2062" s="2" t="str">
        <f t="shared" si="172"/>
        <v/>
      </c>
      <c r="AT2062" s="2" t="str">
        <f t="shared" si="174"/>
        <v/>
      </c>
      <c r="AU2062" s="2" t="str">
        <f>IF(ISNUMBER(AT2062),SUMIFS($AT$1:AT2062,$A$1:A2062,A2062,$K$1:K2062,K2062,$E$1:E2062,E2062),"")</f>
        <v/>
      </c>
      <c r="AV2062">
        <f t="shared" si="175"/>
        <v>5</v>
      </c>
    </row>
    <row r="2063" spans="1:48" x14ac:dyDescent="0.25">
      <c r="A2063" s="4" t="s">
        <v>96</v>
      </c>
      <c r="B2063" s="4" t="s">
        <v>116</v>
      </c>
      <c r="C2063" t="s">
        <v>30</v>
      </c>
      <c r="D2063" s="3">
        <v>40619</v>
      </c>
      <c r="E2063">
        <v>1</v>
      </c>
      <c r="G2063" t="s">
        <v>110</v>
      </c>
      <c r="K2063" t="str">
        <f t="shared" si="170"/>
        <v>2010/11</v>
      </c>
      <c r="N2063" s="2" t="s">
        <v>20</v>
      </c>
      <c r="O2063" s="2" t="str">
        <f t="shared" si="171"/>
        <v/>
      </c>
      <c r="Q2063">
        <v>233.38</v>
      </c>
      <c r="R2063">
        <v>233.38</v>
      </c>
      <c r="S2063" s="2">
        <f>IF(ISNUMBER(R2063),SUMIFS(R$1:$R2063,A$1:$A2063,A2063,K$1:$K2063,K2063,E$1:$E2063,E2063),"")</f>
        <v>1085.1199999999999</v>
      </c>
      <c r="AC2063" s="2">
        <f t="shared" si="173"/>
        <v>841.29711327587086</v>
      </c>
      <c r="AD2063">
        <v>84.129711327587088</v>
      </c>
      <c r="AL2063" s="2" t="str">
        <f t="shared" si="172"/>
        <v/>
      </c>
      <c r="AT2063" s="2" t="str">
        <f t="shared" si="174"/>
        <v/>
      </c>
      <c r="AU2063" s="2" t="str">
        <f>IF(ISNUMBER(AT2063),SUMIFS($AT$1:AT2063,$A$1:A2063,A2063,$K$1:K2063,K2063,$E$1:E2063,E2063),"")</f>
        <v/>
      </c>
      <c r="AV2063">
        <f t="shared" si="175"/>
        <v>5</v>
      </c>
    </row>
    <row r="2064" spans="1:48" x14ac:dyDescent="0.25">
      <c r="A2064" s="4" t="s">
        <v>96</v>
      </c>
      <c r="B2064" s="4" t="s">
        <v>116</v>
      </c>
      <c r="C2064" t="s">
        <v>30</v>
      </c>
      <c r="D2064" s="3">
        <v>40619</v>
      </c>
      <c r="E2064">
        <v>2</v>
      </c>
      <c r="G2064" t="s">
        <v>110</v>
      </c>
      <c r="K2064" t="str">
        <f t="shared" si="170"/>
        <v>2010/11</v>
      </c>
      <c r="N2064" s="2" t="s">
        <v>20</v>
      </c>
      <c r="O2064" s="2" t="str">
        <f t="shared" si="171"/>
        <v/>
      </c>
      <c r="Q2064">
        <v>202.38</v>
      </c>
      <c r="R2064">
        <v>202.38</v>
      </c>
      <c r="S2064" s="2">
        <f>IF(ISNUMBER(R2064),SUMIFS(R$1:$R2064,A$1:$A2064,A2064,K$1:$K2064,K2064,E$1:$E2064,E2064),"")</f>
        <v>1105.49</v>
      </c>
      <c r="AC2064" s="2">
        <f t="shared" si="173"/>
        <v>765.50645704132467</v>
      </c>
      <c r="AD2064">
        <v>76.550645704132464</v>
      </c>
      <c r="AL2064" s="2" t="str">
        <f t="shared" si="172"/>
        <v/>
      </c>
      <c r="AT2064" s="2" t="str">
        <f t="shared" si="174"/>
        <v/>
      </c>
      <c r="AU2064" s="2" t="str">
        <f>IF(ISNUMBER(AT2064),SUMIFS($AT$1:AT2064,$A$1:A2064,A2064,$K$1:K2064,K2064,$E$1:E2064,E2064),"")</f>
        <v/>
      </c>
      <c r="AV2064">
        <f t="shared" si="175"/>
        <v>5</v>
      </c>
    </row>
    <row r="2065" spans="1:48" x14ac:dyDescent="0.25">
      <c r="A2065" s="4" t="s">
        <v>96</v>
      </c>
      <c r="B2065" s="4" t="s">
        <v>116</v>
      </c>
      <c r="C2065" t="s">
        <v>30</v>
      </c>
      <c r="D2065" s="3">
        <v>40619</v>
      </c>
      <c r="E2065">
        <v>3</v>
      </c>
      <c r="G2065" t="s">
        <v>110</v>
      </c>
      <c r="K2065" t="str">
        <f t="shared" si="170"/>
        <v>2010/11</v>
      </c>
      <c r="N2065" s="2" t="s">
        <v>20</v>
      </c>
      <c r="O2065" s="2" t="str">
        <f t="shared" si="171"/>
        <v/>
      </c>
      <c r="Q2065">
        <v>243.17</v>
      </c>
      <c r="R2065">
        <v>243.17</v>
      </c>
      <c r="S2065" s="2">
        <f>IF(ISNUMBER(R2065),SUMIFS(R$1:$R2065,A$1:$A2065,A2065,K$1:$K2065,K2065,E$1:$E2065,E2065),"")</f>
        <v>1247.6000000000001</v>
      </c>
      <c r="AC2065" s="2">
        <f t="shared" si="173"/>
        <v>1007.779349363508</v>
      </c>
      <c r="AD2065">
        <v>100.7779349363508</v>
      </c>
      <c r="AL2065" s="2" t="str">
        <f t="shared" si="172"/>
        <v/>
      </c>
      <c r="AT2065" s="2" t="str">
        <f t="shared" si="174"/>
        <v/>
      </c>
      <c r="AU2065" s="2" t="str">
        <f>IF(ISNUMBER(AT2065),SUMIFS($AT$1:AT2065,$A$1:A2065,A2065,$K$1:K2065,K2065,$E$1:E2065,E2065),"")</f>
        <v/>
      </c>
      <c r="AV2065">
        <f t="shared" si="175"/>
        <v>5</v>
      </c>
    </row>
    <row r="2066" spans="1:48" x14ac:dyDescent="0.25">
      <c r="A2066" s="4" t="s">
        <v>96</v>
      </c>
      <c r="B2066" s="4" t="s">
        <v>116</v>
      </c>
      <c r="C2066" t="s">
        <v>30</v>
      </c>
      <c r="D2066" s="3">
        <v>40619</v>
      </c>
      <c r="E2066">
        <v>4</v>
      </c>
      <c r="G2066" t="s">
        <v>110</v>
      </c>
      <c r="K2066" t="str">
        <f t="shared" si="170"/>
        <v>2010/11</v>
      </c>
      <c r="N2066" s="2" t="s">
        <v>20</v>
      </c>
      <c r="O2066" s="2" t="str">
        <f t="shared" si="171"/>
        <v/>
      </c>
      <c r="Q2066">
        <v>233.73</v>
      </c>
      <c r="R2066">
        <v>233.73</v>
      </c>
      <c r="S2066" s="2">
        <f>IF(ISNUMBER(R2066),SUMIFS(R$1:$R2066,A$1:$A2066,A2066,K$1:$K2066,K2066,E$1:$E2066,E2066),"")</f>
        <v>1275.75</v>
      </c>
      <c r="AC2066" s="2">
        <f t="shared" si="173"/>
        <v>834.58383353341321</v>
      </c>
      <c r="AD2066">
        <v>83.458383353341318</v>
      </c>
      <c r="AL2066" s="2" t="str">
        <f t="shared" si="172"/>
        <v/>
      </c>
      <c r="AT2066" s="2" t="str">
        <f t="shared" si="174"/>
        <v/>
      </c>
      <c r="AU2066" s="2" t="str">
        <f>IF(ISNUMBER(AT2066),SUMIFS($AT$1:AT2066,$A$1:A2066,A2066,$K$1:K2066,K2066,$E$1:E2066,E2066),"")</f>
        <v/>
      </c>
      <c r="AV2066">
        <f t="shared" si="175"/>
        <v>5</v>
      </c>
    </row>
    <row r="2067" spans="1:48" x14ac:dyDescent="0.25">
      <c r="A2067" s="4" t="s">
        <v>96</v>
      </c>
      <c r="B2067" s="4" t="s">
        <v>116</v>
      </c>
      <c r="C2067" t="s">
        <v>30</v>
      </c>
      <c r="D2067" s="3">
        <v>40619</v>
      </c>
      <c r="E2067">
        <v>5</v>
      </c>
      <c r="G2067" t="s">
        <v>110</v>
      </c>
      <c r="K2067" t="str">
        <f t="shared" si="170"/>
        <v>2010/11</v>
      </c>
      <c r="N2067" s="2" t="s">
        <v>20</v>
      </c>
      <c r="O2067" s="2" t="str">
        <f t="shared" si="171"/>
        <v/>
      </c>
      <c r="Q2067">
        <v>232.42</v>
      </c>
      <c r="R2067">
        <v>232.42</v>
      </c>
      <c r="S2067" s="2">
        <f>IF(ISNUMBER(R2067),SUMIFS(R$1:$R2067,A$1:$A2067,A2067,K$1:$K2067,K2067,E$1:$E2067,E2067),"")</f>
        <v>1117.32</v>
      </c>
      <c r="AC2067" s="2">
        <f t="shared" si="173"/>
        <v>602.23057173569589</v>
      </c>
      <c r="AD2067">
        <v>60.223057173569593</v>
      </c>
      <c r="AL2067" s="2" t="str">
        <f t="shared" si="172"/>
        <v/>
      </c>
      <c r="AT2067" s="2" t="str">
        <f t="shared" si="174"/>
        <v/>
      </c>
      <c r="AU2067" s="2" t="str">
        <f>IF(ISNUMBER(AT2067),SUMIFS($AT$1:AT2067,$A$1:A2067,A2067,$K$1:K2067,K2067,$E$1:E2067,E2067),"")</f>
        <v/>
      </c>
      <c r="AV2067">
        <f t="shared" si="175"/>
        <v>5</v>
      </c>
    </row>
    <row r="2068" spans="1:48" x14ac:dyDescent="0.25">
      <c r="A2068" s="4" t="s">
        <v>96</v>
      </c>
      <c r="B2068" s="4" t="s">
        <v>116</v>
      </c>
      <c r="C2068" t="s">
        <v>30</v>
      </c>
      <c r="D2068" s="3">
        <v>40661</v>
      </c>
      <c r="E2068">
        <v>1</v>
      </c>
      <c r="G2068" t="s">
        <v>110</v>
      </c>
      <c r="K2068" t="str">
        <f t="shared" si="170"/>
        <v>2010/11</v>
      </c>
      <c r="N2068" s="2" t="s">
        <v>20</v>
      </c>
      <c r="O2068" s="2" t="str">
        <f t="shared" si="171"/>
        <v/>
      </c>
      <c r="Q2068">
        <v>230.42</v>
      </c>
      <c r="R2068">
        <v>230.42</v>
      </c>
      <c r="S2068" s="2">
        <f>IF(ISNUMBER(R2068),SUMIFS(R$1:$R2068,A$1:$A2068,A2068,K$1:$K2068,K2068,E$1:$E2068,E2068),"")</f>
        <v>1315.54</v>
      </c>
      <c r="AC2068" s="2">
        <f t="shared" si="173"/>
        <v>535.83096347830417</v>
      </c>
      <c r="AD2068">
        <v>53.58309634783042</v>
      </c>
      <c r="AL2068" s="2" t="str">
        <f t="shared" si="172"/>
        <v/>
      </c>
      <c r="AT2068" s="2" t="str">
        <f t="shared" si="174"/>
        <v/>
      </c>
      <c r="AU2068" s="2" t="str">
        <f>IF(ISNUMBER(AT2068),SUMIFS($AT$1:AT2068,$A$1:A2068,A2068,$K$1:K2068,K2068,$E$1:E2068,E2068),"")</f>
        <v/>
      </c>
      <c r="AV2068">
        <f t="shared" si="175"/>
        <v>5</v>
      </c>
    </row>
    <row r="2069" spans="1:48" x14ac:dyDescent="0.25">
      <c r="A2069" s="4" t="s">
        <v>96</v>
      </c>
      <c r="B2069" s="4" t="s">
        <v>116</v>
      </c>
      <c r="C2069" t="s">
        <v>30</v>
      </c>
      <c r="D2069" s="3">
        <v>40661</v>
      </c>
      <c r="E2069">
        <v>2</v>
      </c>
      <c r="G2069" t="s">
        <v>110</v>
      </c>
      <c r="K2069" t="str">
        <f t="shared" si="170"/>
        <v>2010/11</v>
      </c>
      <c r="N2069" s="2" t="s">
        <v>20</v>
      </c>
      <c r="O2069" s="2" t="str">
        <f t="shared" si="171"/>
        <v/>
      </c>
      <c r="Q2069">
        <v>191.88</v>
      </c>
      <c r="R2069">
        <v>191.88</v>
      </c>
      <c r="S2069" s="2">
        <f>IF(ISNUMBER(R2069),SUMIFS(R$1:$R2069,A$1:$A2069,A2069,K$1:$K2069,K2069,E$1:$E2069,E2069),"")</f>
        <v>1297.3699999999999</v>
      </c>
      <c r="AC2069" s="2">
        <f t="shared" si="173"/>
        <v>599.86021663297061</v>
      </c>
      <c r="AD2069">
        <v>59.986021663297066</v>
      </c>
      <c r="AL2069" s="2" t="str">
        <f t="shared" si="172"/>
        <v/>
      </c>
      <c r="AT2069" s="2" t="str">
        <f t="shared" si="174"/>
        <v/>
      </c>
      <c r="AU2069" s="2" t="str">
        <f>IF(ISNUMBER(AT2069),SUMIFS($AT$1:AT2069,$A$1:A2069,A2069,$K$1:K2069,K2069,$E$1:E2069,E2069),"")</f>
        <v/>
      </c>
      <c r="AV2069">
        <f t="shared" si="175"/>
        <v>5</v>
      </c>
    </row>
    <row r="2070" spans="1:48" x14ac:dyDescent="0.25">
      <c r="A2070" s="4" t="s">
        <v>96</v>
      </c>
      <c r="B2070" s="4" t="s">
        <v>116</v>
      </c>
      <c r="C2070" t="s">
        <v>30</v>
      </c>
      <c r="D2070" s="3">
        <v>40661</v>
      </c>
      <c r="E2070">
        <v>3</v>
      </c>
      <c r="G2070" t="s">
        <v>110</v>
      </c>
      <c r="K2070" t="str">
        <f t="shared" si="170"/>
        <v>2010/11</v>
      </c>
      <c r="N2070" s="2" t="s">
        <v>20</v>
      </c>
      <c r="O2070" s="2" t="str">
        <f t="shared" si="171"/>
        <v/>
      </c>
      <c r="Q2070">
        <v>220.85</v>
      </c>
      <c r="R2070">
        <v>220.85</v>
      </c>
      <c r="S2070" s="2">
        <f>IF(ISNUMBER(R2070),SUMIFS(R$1:$R2070,A$1:$A2070,A2070,K$1:$K2070,K2070,E$1:$E2070,E2070),"")</f>
        <v>1468.45</v>
      </c>
      <c r="AC2070" s="2">
        <f t="shared" si="173"/>
        <v>505.03281843174591</v>
      </c>
      <c r="AD2070">
        <v>50.503281843174591</v>
      </c>
      <c r="AL2070" s="2" t="str">
        <f t="shared" si="172"/>
        <v/>
      </c>
      <c r="AT2070" s="2" t="str">
        <f t="shared" si="174"/>
        <v/>
      </c>
      <c r="AU2070" s="2" t="str">
        <f>IF(ISNUMBER(AT2070),SUMIFS($AT$1:AT2070,$A$1:A2070,A2070,$K$1:K2070,K2070,$E$1:E2070,E2070),"")</f>
        <v/>
      </c>
      <c r="AV2070">
        <f t="shared" si="175"/>
        <v>5</v>
      </c>
    </row>
    <row r="2071" spans="1:48" x14ac:dyDescent="0.25">
      <c r="A2071" s="4" t="s">
        <v>96</v>
      </c>
      <c r="B2071" s="4" t="s">
        <v>116</v>
      </c>
      <c r="C2071" t="s">
        <v>30</v>
      </c>
      <c r="D2071" s="3">
        <v>40661</v>
      </c>
      <c r="E2071">
        <v>4</v>
      </c>
      <c r="G2071" t="s">
        <v>110</v>
      </c>
      <c r="K2071" t="str">
        <f t="shared" si="170"/>
        <v>2010/11</v>
      </c>
      <c r="N2071" s="2" t="s">
        <v>20</v>
      </c>
      <c r="O2071" s="2" t="str">
        <f t="shared" si="171"/>
        <v/>
      </c>
      <c r="Q2071">
        <v>207.78</v>
      </c>
      <c r="R2071">
        <v>207.78</v>
      </c>
      <c r="S2071" s="2">
        <f>IF(ISNUMBER(R2071),SUMIFS(R$1:$R2071,A$1:$A2071,A2071,K$1:$K2071,K2071,E$1:$E2071,E2071),"")</f>
        <v>1483.53</v>
      </c>
      <c r="AC2071" s="2">
        <f t="shared" si="173"/>
        <v>459.82182458719313</v>
      </c>
      <c r="AD2071">
        <v>45.982182458719315</v>
      </c>
      <c r="AL2071" s="2" t="str">
        <f t="shared" si="172"/>
        <v/>
      </c>
      <c r="AT2071" s="2" t="str">
        <f t="shared" si="174"/>
        <v/>
      </c>
      <c r="AU2071" s="2" t="str">
        <f>IF(ISNUMBER(AT2071),SUMIFS($AT$1:AT2071,$A$1:A2071,A2071,$K$1:K2071,K2071,$E$1:E2071,E2071),"")</f>
        <v/>
      </c>
      <c r="AV2071">
        <f t="shared" si="175"/>
        <v>5</v>
      </c>
    </row>
    <row r="2072" spans="1:48" x14ac:dyDescent="0.25">
      <c r="A2072" s="4" t="s">
        <v>96</v>
      </c>
      <c r="B2072" s="4" t="s">
        <v>116</v>
      </c>
      <c r="C2072" t="s">
        <v>30</v>
      </c>
      <c r="D2072" s="3">
        <v>40661</v>
      </c>
      <c r="E2072">
        <v>5</v>
      </c>
      <c r="G2072" t="s">
        <v>110</v>
      </c>
      <c r="K2072" t="str">
        <f t="shared" si="170"/>
        <v>2010/11</v>
      </c>
      <c r="N2072" s="2" t="s">
        <v>20</v>
      </c>
      <c r="O2072" s="2" t="str">
        <f t="shared" si="171"/>
        <v/>
      </c>
      <c r="Q2072">
        <v>243.81</v>
      </c>
      <c r="R2072">
        <v>243.81</v>
      </c>
      <c r="S2072" s="2">
        <f>IF(ISNUMBER(R2072),SUMIFS(R$1:$R2072,A$1:$A2072,A2072,K$1:$K2072,K2072,E$1:$E2072,E2072),"")</f>
        <v>1361.1299999999999</v>
      </c>
      <c r="AC2072" s="2">
        <f t="shared" si="173"/>
        <v>499.64469710428136</v>
      </c>
      <c r="AD2072">
        <v>49.964469710428133</v>
      </c>
      <c r="AL2072" s="2" t="str">
        <f t="shared" si="172"/>
        <v/>
      </c>
      <c r="AT2072" s="2" t="str">
        <f t="shared" si="174"/>
        <v/>
      </c>
      <c r="AU2072" s="2" t="str">
        <f>IF(ISNUMBER(AT2072),SUMIFS($AT$1:AT2072,$A$1:A2072,A2072,$K$1:K2072,K2072,$E$1:E2072,E2072),"")</f>
        <v/>
      </c>
      <c r="AV2072">
        <f t="shared" si="175"/>
        <v>5</v>
      </c>
    </row>
    <row r="2073" spans="1:48" x14ac:dyDescent="0.25">
      <c r="A2073" s="4" t="s">
        <v>96</v>
      </c>
      <c r="B2073" s="4" t="s">
        <v>116</v>
      </c>
      <c r="C2073" t="s">
        <v>30</v>
      </c>
      <c r="D2073" s="3">
        <v>40717</v>
      </c>
      <c r="E2073">
        <v>1</v>
      </c>
      <c r="G2073" t="s">
        <v>110</v>
      </c>
      <c r="K2073" t="str">
        <f t="shared" si="170"/>
        <v>2010/11</v>
      </c>
      <c r="N2073" s="2" t="s">
        <v>20</v>
      </c>
      <c r="O2073" s="2" t="str">
        <f t="shared" si="171"/>
        <v/>
      </c>
      <c r="Q2073">
        <v>178.84</v>
      </c>
      <c r="R2073">
        <v>178.84</v>
      </c>
      <c r="S2073" s="2">
        <f>IF(ISNUMBER(R2073),SUMIFS(R$1:$R2073,A$1:$A2073,A2073,K$1:$K2073,K2073,E$1:$E2073,E2073),"")</f>
        <v>1494.3799999999999</v>
      </c>
      <c r="AC2073" s="2">
        <f t="shared" si="173"/>
        <v>405.5291363179856</v>
      </c>
      <c r="AD2073">
        <v>40.55291363179856</v>
      </c>
      <c r="AL2073" s="2" t="str">
        <f t="shared" si="172"/>
        <v/>
      </c>
      <c r="AT2073" s="2" t="str">
        <f t="shared" si="174"/>
        <v/>
      </c>
      <c r="AU2073" s="2" t="str">
        <f>IF(ISNUMBER(AT2073),SUMIFS($AT$1:AT2073,$A$1:A2073,A2073,$K$1:K2073,K2073,$E$1:E2073,E2073),"")</f>
        <v/>
      </c>
      <c r="AV2073">
        <f t="shared" si="175"/>
        <v>5</v>
      </c>
    </row>
    <row r="2074" spans="1:48" x14ac:dyDescent="0.25">
      <c r="A2074" s="4" t="s">
        <v>96</v>
      </c>
      <c r="B2074" s="4" t="s">
        <v>116</v>
      </c>
      <c r="C2074" t="s">
        <v>30</v>
      </c>
      <c r="D2074" s="3">
        <v>40717</v>
      </c>
      <c r="E2074">
        <v>2</v>
      </c>
      <c r="G2074" t="s">
        <v>110</v>
      </c>
      <c r="K2074" t="str">
        <f t="shared" si="170"/>
        <v>2010/11</v>
      </c>
      <c r="N2074" s="2" t="s">
        <v>20</v>
      </c>
      <c r="O2074" s="2" t="str">
        <f t="shared" si="171"/>
        <v/>
      </c>
      <c r="Q2074">
        <v>145.15</v>
      </c>
      <c r="R2074">
        <v>145.15</v>
      </c>
      <c r="S2074" s="2">
        <f>IF(ISNUMBER(R2074),SUMIFS(R$1:$R2074,A$1:$A2074,A2074,K$1:$K2074,K2074,E$1:$E2074,E2074),"")</f>
        <v>1442.52</v>
      </c>
      <c r="AC2074" s="2">
        <f t="shared" si="173"/>
        <v>391.83709729616533</v>
      </c>
      <c r="AD2074">
        <v>39.183709729616531</v>
      </c>
      <c r="AL2074" s="2" t="str">
        <f t="shared" si="172"/>
        <v/>
      </c>
      <c r="AT2074" s="2" t="str">
        <f t="shared" si="174"/>
        <v/>
      </c>
      <c r="AU2074" s="2" t="str">
        <f>IF(ISNUMBER(AT2074),SUMIFS($AT$1:AT2074,$A$1:A2074,A2074,$K$1:K2074,K2074,$E$1:E2074,E2074),"")</f>
        <v/>
      </c>
      <c r="AV2074">
        <f t="shared" si="175"/>
        <v>5</v>
      </c>
    </row>
    <row r="2075" spans="1:48" x14ac:dyDescent="0.25">
      <c r="A2075" s="4" t="s">
        <v>96</v>
      </c>
      <c r="B2075" s="4" t="s">
        <v>116</v>
      </c>
      <c r="C2075" t="s">
        <v>30</v>
      </c>
      <c r="D2075" s="3">
        <v>40717</v>
      </c>
      <c r="E2075">
        <v>3</v>
      </c>
      <c r="G2075" t="s">
        <v>110</v>
      </c>
      <c r="K2075" t="str">
        <f t="shared" si="170"/>
        <v>2010/11</v>
      </c>
      <c r="N2075" s="2" t="s">
        <v>20</v>
      </c>
      <c r="O2075" s="2" t="str">
        <f t="shared" si="171"/>
        <v/>
      </c>
      <c r="Q2075">
        <v>154.22999999999999</v>
      </c>
      <c r="R2075">
        <v>154.22999999999999</v>
      </c>
      <c r="S2075" s="2">
        <f>IF(ISNUMBER(R2075),SUMIFS(R$1:$R2075,A$1:$A2075,A2075,K$1:$K2075,K2075,E$1:$E2075,E2075),"")</f>
        <v>1622.68</v>
      </c>
      <c r="AC2075" s="2">
        <f t="shared" si="173"/>
        <v>391.19819986358743</v>
      </c>
      <c r="AD2075">
        <v>39.119819986358742</v>
      </c>
      <c r="AL2075" s="2" t="str">
        <f t="shared" si="172"/>
        <v/>
      </c>
      <c r="AT2075" s="2" t="str">
        <f t="shared" si="174"/>
        <v/>
      </c>
      <c r="AU2075" s="2" t="str">
        <f>IF(ISNUMBER(AT2075),SUMIFS($AT$1:AT2075,$A$1:A2075,A2075,$K$1:K2075,K2075,$E$1:E2075,E2075),"")</f>
        <v/>
      </c>
      <c r="AV2075">
        <f t="shared" si="175"/>
        <v>5</v>
      </c>
    </row>
    <row r="2076" spans="1:48" x14ac:dyDescent="0.25">
      <c r="A2076" s="4" t="s">
        <v>96</v>
      </c>
      <c r="B2076" s="4" t="s">
        <v>116</v>
      </c>
      <c r="C2076" t="s">
        <v>30</v>
      </c>
      <c r="D2076" s="3">
        <v>40717</v>
      </c>
      <c r="E2076">
        <v>4</v>
      </c>
      <c r="G2076" t="s">
        <v>110</v>
      </c>
      <c r="K2076" t="str">
        <f t="shared" si="170"/>
        <v>2010/11</v>
      </c>
      <c r="N2076" s="2" t="s">
        <v>20</v>
      </c>
      <c r="O2076" s="2" t="str">
        <f t="shared" si="171"/>
        <v/>
      </c>
      <c r="Q2076">
        <v>148.69</v>
      </c>
      <c r="R2076">
        <v>148.69</v>
      </c>
      <c r="S2076" s="2">
        <f>IF(ISNUMBER(R2076),SUMIFS(R$1:$R2076,A$1:$A2076,A2076,K$1:$K2076,K2076,E$1:$E2076,E2076),"")</f>
        <v>1632.22</v>
      </c>
      <c r="AC2076" s="2">
        <f t="shared" si="173"/>
        <v>337.2411356912616</v>
      </c>
      <c r="AD2076">
        <v>33.72411356912616</v>
      </c>
      <c r="AL2076" s="2" t="str">
        <f t="shared" si="172"/>
        <v/>
      </c>
      <c r="AT2076" s="2" t="str">
        <f t="shared" si="174"/>
        <v/>
      </c>
      <c r="AU2076" s="2" t="str">
        <f>IF(ISNUMBER(AT2076),SUMIFS($AT$1:AT2076,$A$1:A2076,A2076,$K$1:K2076,K2076,$E$1:E2076,E2076),"")</f>
        <v/>
      </c>
      <c r="AV2076">
        <f t="shared" si="175"/>
        <v>5</v>
      </c>
    </row>
    <row r="2077" spans="1:48" x14ac:dyDescent="0.25">
      <c r="A2077" s="4" t="s">
        <v>96</v>
      </c>
      <c r="B2077" s="4" t="s">
        <v>116</v>
      </c>
      <c r="C2077" t="s">
        <v>30</v>
      </c>
      <c r="D2077" s="3">
        <v>40717</v>
      </c>
      <c r="E2077">
        <v>5</v>
      </c>
      <c r="G2077" t="s">
        <v>110</v>
      </c>
      <c r="K2077" t="str">
        <f t="shared" si="170"/>
        <v>2010/11</v>
      </c>
      <c r="N2077" s="2" t="s">
        <v>20</v>
      </c>
      <c r="O2077" s="2" t="str">
        <f t="shared" si="171"/>
        <v/>
      </c>
      <c r="Q2077">
        <v>165.71</v>
      </c>
      <c r="R2077">
        <v>165.71</v>
      </c>
      <c r="S2077" s="2">
        <f>IF(ISNUMBER(R2077),SUMIFS(R$1:$R2077,A$1:$A2077,A2077,K$1:$K2077,K2077,E$1:$E2077,E2077),"")</f>
        <v>1526.84</v>
      </c>
      <c r="AC2077" s="2">
        <f t="shared" si="173"/>
        <v>269.75624281583902</v>
      </c>
      <c r="AD2077">
        <v>26.975624281583901</v>
      </c>
      <c r="AL2077" s="2" t="str">
        <f t="shared" si="172"/>
        <v/>
      </c>
      <c r="AT2077" s="2" t="str">
        <f t="shared" si="174"/>
        <v/>
      </c>
      <c r="AU2077" s="2" t="str">
        <f>IF(ISNUMBER(AT2077),SUMIFS($AT$1:AT2077,$A$1:A2077,A2077,$K$1:K2077,K2077,$E$1:E2077,E2077),"")</f>
        <v/>
      </c>
      <c r="AV2077">
        <f t="shared" si="175"/>
        <v>5</v>
      </c>
    </row>
    <row r="2078" spans="1:48" x14ac:dyDescent="0.25">
      <c r="A2078" s="4" t="s">
        <v>96</v>
      </c>
      <c r="B2078" s="4" t="s">
        <v>116</v>
      </c>
      <c r="C2078" t="s">
        <v>30</v>
      </c>
      <c r="D2078" s="3">
        <v>40836</v>
      </c>
      <c r="E2078">
        <v>1</v>
      </c>
      <c r="G2078" t="s">
        <v>110</v>
      </c>
      <c r="K2078" t="str">
        <f t="shared" si="170"/>
        <v>2011/12</v>
      </c>
      <c r="N2078" s="2" t="s">
        <v>20</v>
      </c>
      <c r="O2078" s="2" t="str">
        <f t="shared" si="171"/>
        <v/>
      </c>
      <c r="Q2078">
        <v>265.98</v>
      </c>
      <c r="R2078">
        <v>265.98</v>
      </c>
      <c r="S2078" s="2">
        <f>IF(ISNUMBER(R2078),SUMIFS(R$1:$R2078,A$1:$A2078,A2078,K$1:$K2078,K2078,E$1:$E2078,E2078),"")</f>
        <v>265.98</v>
      </c>
      <c r="AC2078" s="2">
        <f t="shared" si="173"/>
        <v>310.04415011037531</v>
      </c>
      <c r="AD2078">
        <v>31.004415011037533</v>
      </c>
      <c r="AL2078" s="2" t="str">
        <f t="shared" si="172"/>
        <v/>
      </c>
      <c r="AT2078" s="2" t="str">
        <f t="shared" si="174"/>
        <v/>
      </c>
      <c r="AU2078" s="2" t="str">
        <f>IF(ISNUMBER(AT2078),SUMIFS($AT$1:AT2078,$A$1:A2078,A2078,$K$1:K2078,K2078,$E$1:E2078,E2078),"")</f>
        <v/>
      </c>
      <c r="AV2078">
        <f t="shared" si="175"/>
        <v>5</v>
      </c>
    </row>
    <row r="2079" spans="1:48" x14ac:dyDescent="0.25">
      <c r="A2079" s="4" t="s">
        <v>96</v>
      </c>
      <c r="B2079" s="4" t="s">
        <v>116</v>
      </c>
      <c r="C2079" t="s">
        <v>30</v>
      </c>
      <c r="D2079" s="3">
        <v>40836</v>
      </c>
      <c r="E2079">
        <v>2</v>
      </c>
      <c r="G2079" t="s">
        <v>110</v>
      </c>
      <c r="K2079" t="str">
        <f t="shared" si="170"/>
        <v>2011/12</v>
      </c>
      <c r="N2079" s="2" t="s">
        <v>20</v>
      </c>
      <c r="O2079" s="2" t="str">
        <f t="shared" si="171"/>
        <v/>
      </c>
      <c r="Q2079">
        <v>252.99</v>
      </c>
      <c r="R2079">
        <v>252.99</v>
      </c>
      <c r="S2079" s="2">
        <f>IF(ISNUMBER(R2079),SUMIFS(R$1:$R2079,A$1:$A2079,A2079,K$1:$K2079,K2079,E$1:$E2079,E2079),"")</f>
        <v>252.99</v>
      </c>
      <c r="AC2079" s="2">
        <f t="shared" si="173"/>
        <v>129.63943686835256</v>
      </c>
      <c r="AD2079">
        <v>12.963943686835256</v>
      </c>
      <c r="AL2079" s="2" t="str">
        <f t="shared" si="172"/>
        <v/>
      </c>
      <c r="AT2079" s="2" t="str">
        <f t="shared" si="174"/>
        <v/>
      </c>
      <c r="AU2079" s="2" t="str">
        <f>IF(ISNUMBER(AT2079),SUMIFS($AT$1:AT2079,$A$1:A2079,A2079,$K$1:K2079,K2079,$E$1:E2079,E2079),"")</f>
        <v/>
      </c>
      <c r="AV2079">
        <f t="shared" si="175"/>
        <v>5</v>
      </c>
    </row>
    <row r="2080" spans="1:48" x14ac:dyDescent="0.25">
      <c r="A2080" s="4" t="s">
        <v>96</v>
      </c>
      <c r="B2080" s="4" t="s">
        <v>116</v>
      </c>
      <c r="C2080" t="s">
        <v>30</v>
      </c>
      <c r="D2080" s="3">
        <v>40836</v>
      </c>
      <c r="E2080">
        <v>3</v>
      </c>
      <c r="G2080" t="s">
        <v>110</v>
      </c>
      <c r="K2080" t="str">
        <f t="shared" si="170"/>
        <v>2011/12</v>
      </c>
      <c r="N2080" s="2" t="s">
        <v>20</v>
      </c>
      <c r="O2080" s="2" t="str">
        <f t="shared" si="171"/>
        <v/>
      </c>
      <c r="Q2080">
        <v>359.74</v>
      </c>
      <c r="R2080">
        <v>359.74</v>
      </c>
      <c r="S2080" s="2">
        <f>IF(ISNUMBER(R2080),SUMIFS(R$1:$R2080,A$1:$A2080,A2080,K$1:$K2080,K2080,E$1:$E2080,E2080),"")</f>
        <v>359.74</v>
      </c>
      <c r="AC2080" s="2">
        <f t="shared" si="173"/>
        <v>159.90772001613135</v>
      </c>
      <c r="AD2080">
        <v>15.990772001613136</v>
      </c>
      <c r="AL2080" s="2" t="str">
        <f t="shared" si="172"/>
        <v/>
      </c>
      <c r="AT2080" s="2" t="str">
        <f t="shared" si="174"/>
        <v/>
      </c>
      <c r="AU2080" s="2" t="str">
        <f>IF(ISNUMBER(AT2080),SUMIFS($AT$1:AT2080,$A$1:A2080,A2080,$K$1:K2080,K2080,$E$1:E2080,E2080),"")</f>
        <v/>
      </c>
      <c r="AV2080">
        <f t="shared" si="175"/>
        <v>5</v>
      </c>
    </row>
    <row r="2081" spans="1:48" x14ac:dyDescent="0.25">
      <c r="A2081" s="4" t="s">
        <v>96</v>
      </c>
      <c r="B2081" s="4" t="s">
        <v>116</v>
      </c>
      <c r="C2081" t="s">
        <v>30</v>
      </c>
      <c r="D2081" s="3">
        <v>40836</v>
      </c>
      <c r="E2081">
        <v>4</v>
      </c>
      <c r="G2081" t="s">
        <v>110</v>
      </c>
      <c r="K2081" t="str">
        <f t="shared" si="170"/>
        <v>2011/12</v>
      </c>
      <c r="N2081" s="2" t="s">
        <v>20</v>
      </c>
      <c r="O2081" s="2" t="str">
        <f t="shared" si="171"/>
        <v/>
      </c>
      <c r="Q2081">
        <v>323.60000000000002</v>
      </c>
      <c r="R2081">
        <v>323.60000000000002</v>
      </c>
      <c r="S2081" s="2">
        <f>IF(ISNUMBER(R2081),SUMIFS(R$1:$R2081,A$1:$A2081,A2081,K$1:$K2081,K2081,E$1:$E2081,E2081),"")</f>
        <v>323.60000000000002</v>
      </c>
      <c r="AC2081" s="2">
        <f t="shared" si="173"/>
        <v>50.34737619047619</v>
      </c>
      <c r="AD2081">
        <v>5.0347376190476192</v>
      </c>
      <c r="AL2081" s="2" t="str">
        <f t="shared" si="172"/>
        <v/>
      </c>
      <c r="AT2081" s="2" t="str">
        <f t="shared" si="174"/>
        <v/>
      </c>
      <c r="AU2081" s="2" t="str">
        <f>IF(ISNUMBER(AT2081),SUMIFS($AT$1:AT2081,$A$1:A2081,A2081,$K$1:K2081,K2081,$E$1:E2081,E2081),"")</f>
        <v/>
      </c>
      <c r="AV2081">
        <f t="shared" si="175"/>
        <v>5</v>
      </c>
    </row>
    <row r="2082" spans="1:48" x14ac:dyDescent="0.25">
      <c r="A2082" s="4" t="s">
        <v>96</v>
      </c>
      <c r="B2082" s="4" t="s">
        <v>116</v>
      </c>
      <c r="C2082" t="s">
        <v>30</v>
      </c>
      <c r="D2082" s="3">
        <v>40836</v>
      </c>
      <c r="E2082">
        <v>5</v>
      </c>
      <c r="G2082" t="s">
        <v>110</v>
      </c>
      <c r="K2082" t="str">
        <f t="shared" si="170"/>
        <v>2011/12</v>
      </c>
      <c r="N2082" s="2" t="s">
        <v>20</v>
      </c>
      <c r="O2082" s="2" t="str">
        <f t="shared" si="171"/>
        <v/>
      </c>
      <c r="Q2082">
        <v>296.23</v>
      </c>
      <c r="R2082">
        <v>296.23</v>
      </c>
      <c r="S2082" s="2">
        <f>IF(ISNUMBER(R2082),SUMIFS(R$1:$R2082,A$1:$A2082,A2082,K$1:$K2082,K2082,E$1:$E2082,E2082),"")</f>
        <v>296.23</v>
      </c>
      <c r="AC2082" s="2">
        <f t="shared" si="173"/>
        <v>37.976247591632209</v>
      </c>
      <c r="AD2082">
        <v>3.7976247591632206</v>
      </c>
      <c r="AL2082" s="2" t="str">
        <f t="shared" si="172"/>
        <v/>
      </c>
      <c r="AT2082" s="2" t="str">
        <f t="shared" si="174"/>
        <v/>
      </c>
      <c r="AU2082" s="2" t="str">
        <f>IF(ISNUMBER(AT2082),SUMIFS($AT$1:AT2082,$A$1:A2082,A2082,$K$1:K2082,K2082,$E$1:E2082,E2082),"")</f>
        <v/>
      </c>
      <c r="AV2082">
        <f t="shared" si="175"/>
        <v>5</v>
      </c>
    </row>
    <row r="2083" spans="1:48" x14ac:dyDescent="0.25">
      <c r="A2083" s="4" t="s">
        <v>96</v>
      </c>
      <c r="B2083" s="4" t="s">
        <v>116</v>
      </c>
      <c r="C2083" t="s">
        <v>30</v>
      </c>
      <c r="D2083" s="3">
        <v>40871</v>
      </c>
      <c r="E2083">
        <v>1</v>
      </c>
      <c r="G2083" t="s">
        <v>110</v>
      </c>
      <c r="K2083" t="str">
        <f t="shared" si="170"/>
        <v>2011/12</v>
      </c>
      <c r="N2083" s="2" t="s">
        <v>20</v>
      </c>
      <c r="O2083" s="2" t="str">
        <f t="shared" si="171"/>
        <v/>
      </c>
      <c r="Q2083">
        <v>294.45</v>
      </c>
      <c r="R2083">
        <v>294.45</v>
      </c>
      <c r="S2083" s="2">
        <f>IF(ISNUMBER(R2083),SUMIFS(R$1:$R2083,A$1:$A2083,A2083,K$1:$K2083,K2083,E$1:$E2083,E2083),"")</f>
        <v>560.43000000000006</v>
      </c>
      <c r="AC2083" s="2">
        <f t="shared" si="173"/>
        <v>6.2126623376623371</v>
      </c>
      <c r="AD2083">
        <v>0.62126623376623369</v>
      </c>
      <c r="AL2083" s="2" t="str">
        <f t="shared" si="172"/>
        <v/>
      </c>
      <c r="AT2083" s="2" t="str">
        <f t="shared" si="174"/>
        <v/>
      </c>
      <c r="AU2083" s="2" t="str">
        <f>IF(ISNUMBER(AT2083),SUMIFS($AT$1:AT2083,$A$1:A2083,A2083,$K$1:K2083,K2083,$E$1:E2083,E2083),"")</f>
        <v/>
      </c>
      <c r="AV2083">
        <f t="shared" si="175"/>
        <v>5</v>
      </c>
    </row>
    <row r="2084" spans="1:48" x14ac:dyDescent="0.25">
      <c r="A2084" s="4" t="s">
        <v>96</v>
      </c>
      <c r="B2084" s="4" t="s">
        <v>116</v>
      </c>
      <c r="C2084" t="s">
        <v>30</v>
      </c>
      <c r="D2084" s="3">
        <v>40871</v>
      </c>
      <c r="E2084">
        <v>2</v>
      </c>
      <c r="G2084" t="s">
        <v>110</v>
      </c>
      <c r="K2084" t="str">
        <f t="shared" si="170"/>
        <v>2011/12</v>
      </c>
      <c r="N2084" s="2" t="s">
        <v>20</v>
      </c>
      <c r="O2084" s="2" t="str">
        <f t="shared" si="171"/>
        <v/>
      </c>
      <c r="Q2084">
        <v>267.93</v>
      </c>
      <c r="R2084">
        <v>267.93</v>
      </c>
      <c r="S2084" s="2">
        <f>IF(ISNUMBER(R2084),SUMIFS(R$1:$R2084,A$1:$A2084,A2084,K$1:$K2084,K2084,E$1:$E2084,E2084),"")</f>
        <v>520.92000000000007</v>
      </c>
      <c r="AC2084" s="2">
        <f t="shared" si="173"/>
        <v>12.215297249334521</v>
      </c>
      <c r="AD2084">
        <v>1.221529724933452</v>
      </c>
      <c r="AL2084" s="2" t="str">
        <f t="shared" si="172"/>
        <v/>
      </c>
      <c r="AT2084" s="2" t="str">
        <f t="shared" si="174"/>
        <v/>
      </c>
      <c r="AU2084" s="2" t="str">
        <f>IF(ISNUMBER(AT2084),SUMIFS($AT$1:AT2084,$A$1:A2084,A2084,$K$1:K2084,K2084,$E$1:E2084,E2084),"")</f>
        <v/>
      </c>
      <c r="AV2084">
        <f t="shared" si="175"/>
        <v>5</v>
      </c>
    </row>
    <row r="2085" spans="1:48" x14ac:dyDescent="0.25">
      <c r="A2085" s="4" t="s">
        <v>96</v>
      </c>
      <c r="B2085" s="4" t="s">
        <v>116</v>
      </c>
      <c r="C2085" t="s">
        <v>30</v>
      </c>
      <c r="D2085" s="3">
        <v>40871</v>
      </c>
      <c r="E2085">
        <v>3</v>
      </c>
      <c r="G2085" t="s">
        <v>110</v>
      </c>
      <c r="K2085" t="str">
        <f t="shared" si="170"/>
        <v>2011/12</v>
      </c>
      <c r="N2085" s="2" t="s">
        <v>20</v>
      </c>
      <c r="O2085" s="2" t="str">
        <f t="shared" si="171"/>
        <v/>
      </c>
      <c r="Q2085">
        <v>358.8</v>
      </c>
      <c r="R2085">
        <v>358.8</v>
      </c>
      <c r="S2085" s="2">
        <f>IF(ISNUMBER(R2085),SUMIFS(R$1:$R2085,A$1:$A2085,A2085,K$1:$K2085,K2085,E$1:$E2085,E2085),"")</f>
        <v>718.54</v>
      </c>
      <c r="AC2085" s="2" t="str">
        <f t="shared" si="173"/>
        <v/>
      </c>
      <c r="AL2085" s="2" t="str">
        <f t="shared" si="172"/>
        <v/>
      </c>
      <c r="AT2085" s="2" t="str">
        <f t="shared" si="174"/>
        <v/>
      </c>
      <c r="AU2085" s="2" t="str">
        <f>IF(ISNUMBER(AT2085),SUMIFS($AT$1:AT2085,$A$1:A2085,A2085,$K$1:K2085,K2085,$E$1:E2085,E2085),"")</f>
        <v/>
      </c>
      <c r="AV2085">
        <f t="shared" si="175"/>
        <v>3</v>
      </c>
    </row>
    <row r="2086" spans="1:48" x14ac:dyDescent="0.25">
      <c r="A2086" s="4" t="s">
        <v>96</v>
      </c>
      <c r="B2086" s="4" t="s">
        <v>116</v>
      </c>
      <c r="C2086" t="s">
        <v>30</v>
      </c>
      <c r="D2086" s="3">
        <v>40871</v>
      </c>
      <c r="E2086">
        <v>4</v>
      </c>
      <c r="G2086" t="s">
        <v>110</v>
      </c>
      <c r="K2086" t="str">
        <f t="shared" si="170"/>
        <v>2011/12</v>
      </c>
      <c r="N2086" s="2" t="s">
        <v>20</v>
      </c>
      <c r="O2086" s="2" t="str">
        <f t="shared" si="171"/>
        <v/>
      </c>
      <c r="Q2086">
        <v>352.72</v>
      </c>
      <c r="R2086">
        <v>352.72</v>
      </c>
      <c r="S2086" s="2">
        <f>IF(ISNUMBER(R2086),SUMIFS(R$1:$R2086,A$1:$A2086,A2086,K$1:$K2086,K2086,E$1:$E2086,E2086),"")</f>
        <v>676.32</v>
      </c>
      <c r="AC2086" s="2" t="str">
        <f t="shared" si="173"/>
        <v/>
      </c>
      <c r="AL2086" s="2" t="str">
        <f t="shared" si="172"/>
        <v/>
      </c>
      <c r="AT2086" s="2" t="str">
        <f t="shared" si="174"/>
        <v/>
      </c>
      <c r="AU2086" s="2" t="str">
        <f>IF(ISNUMBER(AT2086),SUMIFS($AT$1:AT2086,$A$1:A2086,A2086,$K$1:K2086,K2086,$E$1:E2086,E2086),"")</f>
        <v/>
      </c>
      <c r="AV2086">
        <f t="shared" si="175"/>
        <v>3</v>
      </c>
    </row>
    <row r="2087" spans="1:48" x14ac:dyDescent="0.25">
      <c r="A2087" s="4" t="s">
        <v>96</v>
      </c>
      <c r="B2087" s="4" t="s">
        <v>116</v>
      </c>
      <c r="C2087" t="s">
        <v>30</v>
      </c>
      <c r="D2087" s="3">
        <v>40871</v>
      </c>
      <c r="E2087">
        <v>5</v>
      </c>
      <c r="G2087" t="s">
        <v>110</v>
      </c>
      <c r="K2087" t="str">
        <f t="shared" si="170"/>
        <v>2011/12</v>
      </c>
      <c r="N2087" s="2" t="s">
        <v>20</v>
      </c>
      <c r="O2087" s="2" t="str">
        <f t="shared" si="171"/>
        <v/>
      </c>
      <c r="Q2087">
        <v>292.10000000000002</v>
      </c>
      <c r="R2087">
        <v>292.10000000000002</v>
      </c>
      <c r="S2087" s="2">
        <f>IF(ISNUMBER(R2087),SUMIFS(R$1:$R2087,A$1:$A2087,A2087,K$1:$K2087,K2087,E$1:$E2087,E2087),"")</f>
        <v>588.33000000000004</v>
      </c>
      <c r="AC2087" s="2">
        <f t="shared" si="173"/>
        <v>325.9991389983241</v>
      </c>
      <c r="AD2087">
        <v>32.599913899832409</v>
      </c>
      <c r="AL2087" s="2" t="str">
        <f t="shared" si="172"/>
        <v/>
      </c>
      <c r="AT2087" s="2" t="str">
        <f t="shared" si="174"/>
        <v/>
      </c>
      <c r="AU2087" s="2" t="str">
        <f>IF(ISNUMBER(AT2087),SUMIFS($AT$1:AT2087,$A$1:A2087,A2087,$K$1:K2087,K2087,$E$1:E2087,E2087),"")</f>
        <v/>
      </c>
      <c r="AV2087">
        <f t="shared" si="175"/>
        <v>5</v>
      </c>
    </row>
    <row r="2088" spans="1:48" x14ac:dyDescent="0.25">
      <c r="A2088" s="4" t="s">
        <v>96</v>
      </c>
      <c r="B2088" s="4" t="s">
        <v>116</v>
      </c>
      <c r="C2088" t="s">
        <v>30</v>
      </c>
      <c r="D2088" s="3">
        <v>40913</v>
      </c>
      <c r="E2088">
        <v>1</v>
      </c>
      <c r="G2088" t="s">
        <v>110</v>
      </c>
      <c r="K2088" t="str">
        <f t="shared" si="170"/>
        <v>2011/12</v>
      </c>
      <c r="N2088" s="2" t="s">
        <v>20</v>
      </c>
      <c r="O2088" s="2" t="str">
        <f t="shared" si="171"/>
        <v/>
      </c>
      <c r="Q2088">
        <v>252.94</v>
      </c>
      <c r="R2088">
        <v>252.94</v>
      </c>
      <c r="S2088" s="2">
        <f>IF(ISNUMBER(R2088),SUMIFS(R$1:$R2088,A$1:$A2088,A2088,K$1:$K2088,K2088,E$1:$E2088,E2088),"")</f>
        <v>813.37000000000012</v>
      </c>
      <c r="AC2088" s="2">
        <f t="shared" si="173"/>
        <v>570.14961739099613</v>
      </c>
      <c r="AD2088">
        <v>57.014961739099611</v>
      </c>
      <c r="AL2088" s="2" t="str">
        <f t="shared" si="172"/>
        <v/>
      </c>
      <c r="AT2088" s="2" t="str">
        <f t="shared" si="174"/>
        <v/>
      </c>
      <c r="AU2088" s="2" t="str">
        <f>IF(ISNUMBER(AT2088),SUMIFS($AT$1:AT2088,$A$1:A2088,A2088,$K$1:K2088,K2088,$E$1:E2088,E2088),"")</f>
        <v/>
      </c>
      <c r="AV2088">
        <f t="shared" si="175"/>
        <v>5</v>
      </c>
    </row>
    <row r="2089" spans="1:48" x14ac:dyDescent="0.25">
      <c r="A2089" s="4" t="s">
        <v>96</v>
      </c>
      <c r="B2089" s="4" t="s">
        <v>116</v>
      </c>
      <c r="C2089" t="s">
        <v>30</v>
      </c>
      <c r="D2089" s="3">
        <v>40913</v>
      </c>
      <c r="E2089">
        <v>2</v>
      </c>
      <c r="G2089" t="s">
        <v>110</v>
      </c>
      <c r="K2089" t="str">
        <f t="shared" si="170"/>
        <v>2011/12</v>
      </c>
      <c r="N2089" s="2" t="s">
        <v>20</v>
      </c>
      <c r="O2089" s="2" t="str">
        <f t="shared" si="171"/>
        <v/>
      </c>
      <c r="Q2089">
        <v>225.05</v>
      </c>
      <c r="R2089">
        <v>225.05</v>
      </c>
      <c r="S2089" s="2">
        <f>IF(ISNUMBER(R2089),SUMIFS(R$1:$R2089,A$1:$A2089,A2089,K$1:$K2089,K2089,E$1:$E2089,E2089),"")</f>
        <v>745.97</v>
      </c>
      <c r="AC2089" s="2">
        <f t="shared" si="173"/>
        <v>465.57139330196884</v>
      </c>
      <c r="AD2089">
        <v>46.557139330196883</v>
      </c>
      <c r="AL2089" s="2" t="str">
        <f t="shared" si="172"/>
        <v/>
      </c>
      <c r="AT2089" s="2" t="str">
        <f t="shared" si="174"/>
        <v/>
      </c>
      <c r="AU2089" s="2" t="str">
        <f>IF(ISNUMBER(AT2089),SUMIFS($AT$1:AT2089,$A$1:A2089,A2089,$K$1:K2089,K2089,$E$1:E2089,E2089),"")</f>
        <v/>
      </c>
      <c r="AV2089">
        <f t="shared" si="175"/>
        <v>5</v>
      </c>
    </row>
    <row r="2090" spans="1:48" x14ac:dyDescent="0.25">
      <c r="A2090" s="4" t="s">
        <v>96</v>
      </c>
      <c r="B2090" s="4" t="s">
        <v>116</v>
      </c>
      <c r="C2090" t="s">
        <v>30</v>
      </c>
      <c r="D2090" s="3">
        <v>40913</v>
      </c>
      <c r="E2090">
        <v>3</v>
      </c>
      <c r="G2090" t="s">
        <v>110</v>
      </c>
      <c r="K2090" t="str">
        <f t="shared" si="170"/>
        <v>2011/12</v>
      </c>
      <c r="N2090" s="2" t="s">
        <v>20</v>
      </c>
      <c r="O2090" s="2" t="str">
        <f t="shared" si="171"/>
        <v/>
      </c>
      <c r="Q2090">
        <v>238.02</v>
      </c>
      <c r="R2090">
        <v>238.02</v>
      </c>
      <c r="S2090" s="2">
        <f>IF(ISNUMBER(R2090),SUMIFS(R$1:$R2090,A$1:$A2090,A2090,K$1:$K2090,K2090,E$1:$E2090,E2090),"")</f>
        <v>956.56</v>
      </c>
      <c r="AC2090" s="2">
        <f t="shared" si="173"/>
        <v>589.78634216408</v>
      </c>
      <c r="AD2090">
        <v>58.978634216407997</v>
      </c>
      <c r="AL2090" s="2" t="str">
        <f t="shared" si="172"/>
        <v/>
      </c>
      <c r="AT2090" s="2" t="str">
        <f t="shared" si="174"/>
        <v/>
      </c>
      <c r="AU2090" s="2" t="str">
        <f>IF(ISNUMBER(AT2090),SUMIFS($AT$1:AT2090,$A$1:A2090,A2090,$K$1:K2090,K2090,$E$1:E2090,E2090),"")</f>
        <v/>
      </c>
      <c r="AV2090">
        <f t="shared" si="175"/>
        <v>5</v>
      </c>
    </row>
    <row r="2091" spans="1:48" x14ac:dyDescent="0.25">
      <c r="A2091" s="4" t="s">
        <v>96</v>
      </c>
      <c r="B2091" s="4" t="s">
        <v>116</v>
      </c>
      <c r="C2091" t="s">
        <v>30</v>
      </c>
      <c r="D2091" s="3">
        <v>40913</v>
      </c>
      <c r="E2091">
        <v>4</v>
      </c>
      <c r="G2091" t="s">
        <v>110</v>
      </c>
      <c r="K2091" t="str">
        <f t="shared" si="170"/>
        <v>2011/12</v>
      </c>
      <c r="N2091" s="2" t="s">
        <v>20</v>
      </c>
      <c r="O2091" s="2" t="str">
        <f t="shared" si="171"/>
        <v/>
      </c>
      <c r="Q2091">
        <v>251.94</v>
      </c>
      <c r="R2091">
        <v>251.94</v>
      </c>
      <c r="S2091" s="2">
        <f>IF(ISNUMBER(R2091),SUMIFS(R$1:$R2091,A$1:$A2091,A2091,K$1:$K2091,K2091,E$1:$E2091,E2091),"")</f>
        <v>928.26</v>
      </c>
      <c r="AC2091" s="2">
        <f t="shared" si="173"/>
        <v>493.96690898762984</v>
      </c>
      <c r="AD2091">
        <v>49.396690898762984</v>
      </c>
      <c r="AL2091" s="2" t="str">
        <f t="shared" si="172"/>
        <v/>
      </c>
      <c r="AT2091" s="2" t="str">
        <f t="shared" si="174"/>
        <v/>
      </c>
      <c r="AU2091" s="2" t="str">
        <f>IF(ISNUMBER(AT2091),SUMIFS($AT$1:AT2091,$A$1:A2091,A2091,$K$1:K2091,K2091,$E$1:E2091,E2091),"")</f>
        <v/>
      </c>
      <c r="AV2091">
        <f t="shared" si="175"/>
        <v>5</v>
      </c>
    </row>
    <row r="2092" spans="1:48" x14ac:dyDescent="0.25">
      <c r="A2092" s="4" t="s">
        <v>96</v>
      </c>
      <c r="B2092" s="4" t="s">
        <v>116</v>
      </c>
      <c r="C2092" t="s">
        <v>30</v>
      </c>
      <c r="D2092" s="3">
        <v>40913</v>
      </c>
      <c r="E2092">
        <v>5</v>
      </c>
      <c r="G2092" t="s">
        <v>110</v>
      </c>
      <c r="K2092" t="str">
        <f t="shared" si="170"/>
        <v>2011/12</v>
      </c>
      <c r="N2092" s="2" t="s">
        <v>20</v>
      </c>
      <c r="O2092" s="2" t="str">
        <f t="shared" si="171"/>
        <v/>
      </c>
      <c r="Q2092">
        <v>212.11</v>
      </c>
      <c r="R2092">
        <v>212.11</v>
      </c>
      <c r="S2092" s="2">
        <f>IF(ISNUMBER(R2092),SUMIFS(R$1:$R2092,A$1:$A2092,A2092,K$1:$K2092,K2092,E$1:$E2092,E2092),"")</f>
        <v>800.44</v>
      </c>
      <c r="AC2092" s="2">
        <f t="shared" si="173"/>
        <v>1698.3031494547756</v>
      </c>
      <c r="AD2092">
        <v>169.83031494547757</v>
      </c>
      <c r="AL2092" s="2" t="str">
        <f t="shared" si="172"/>
        <v/>
      </c>
      <c r="AT2092" s="2" t="str">
        <f t="shared" si="174"/>
        <v/>
      </c>
      <c r="AU2092" s="2" t="str">
        <f>IF(ISNUMBER(AT2092),SUMIFS($AT$1:AT2092,$A$1:A2092,A2092,$K$1:K2092,K2092,$E$1:E2092,E2092),"")</f>
        <v/>
      </c>
      <c r="AV2092">
        <f t="shared" si="175"/>
        <v>5</v>
      </c>
    </row>
    <row r="2093" spans="1:48" x14ac:dyDescent="0.25">
      <c r="A2093" s="4" t="s">
        <v>96</v>
      </c>
      <c r="B2093" s="4" t="s">
        <v>116</v>
      </c>
      <c r="C2093" t="s">
        <v>30</v>
      </c>
      <c r="D2093" s="3">
        <v>40948</v>
      </c>
      <c r="E2093">
        <v>1</v>
      </c>
      <c r="G2093" t="s">
        <v>110</v>
      </c>
      <c r="K2093" t="str">
        <f t="shared" si="170"/>
        <v>2011/12</v>
      </c>
      <c r="N2093" s="2" t="s">
        <v>20</v>
      </c>
      <c r="O2093" s="2" t="str">
        <f t="shared" si="171"/>
        <v/>
      </c>
      <c r="Q2093">
        <v>160.94</v>
      </c>
      <c r="R2093">
        <v>160.94</v>
      </c>
      <c r="S2093" s="2">
        <f>IF(ISNUMBER(R2093),SUMIFS(R$1:$R2093,A$1:$A2093,A2093,K$1:$K2093,K2093,E$1:$E2093,E2093),"")</f>
        <v>974.31000000000017</v>
      </c>
      <c r="AC2093" s="2">
        <f t="shared" si="173"/>
        <v>1415.4293607867712</v>
      </c>
      <c r="AD2093">
        <v>141.54293607867712</v>
      </c>
      <c r="AL2093" s="2" t="str">
        <f t="shared" si="172"/>
        <v/>
      </c>
      <c r="AT2093" s="2" t="str">
        <f t="shared" si="174"/>
        <v/>
      </c>
      <c r="AU2093" s="2" t="str">
        <f>IF(ISNUMBER(AT2093),SUMIFS($AT$1:AT2093,$A$1:A2093,A2093,$K$1:K2093,K2093,$E$1:E2093,E2093),"")</f>
        <v/>
      </c>
      <c r="AV2093">
        <f t="shared" si="175"/>
        <v>5</v>
      </c>
    </row>
    <row r="2094" spans="1:48" x14ac:dyDescent="0.25">
      <c r="A2094" s="4" t="s">
        <v>96</v>
      </c>
      <c r="B2094" s="4" t="s">
        <v>116</v>
      </c>
      <c r="C2094" t="s">
        <v>30</v>
      </c>
      <c r="D2094" s="3">
        <v>40948</v>
      </c>
      <c r="E2094">
        <v>2</v>
      </c>
      <c r="G2094" t="s">
        <v>110</v>
      </c>
      <c r="K2094" t="str">
        <f t="shared" si="170"/>
        <v>2011/12</v>
      </c>
      <c r="N2094" s="2" t="s">
        <v>20</v>
      </c>
      <c r="O2094" s="2" t="str">
        <f t="shared" si="171"/>
        <v/>
      </c>
      <c r="Q2094">
        <v>174.88</v>
      </c>
      <c r="R2094">
        <v>174.88</v>
      </c>
      <c r="S2094" s="2">
        <f>IF(ISNUMBER(R2094),SUMIFS(R$1:$R2094,A$1:$A2094,A2094,K$1:$K2094,K2094,E$1:$E2094,E2094),"")</f>
        <v>920.85</v>
      </c>
      <c r="AC2094" s="2">
        <f t="shared" si="173"/>
        <v>1251.6983980585885</v>
      </c>
      <c r="AD2094">
        <v>125.16983980585886</v>
      </c>
      <c r="AL2094" s="2" t="str">
        <f t="shared" si="172"/>
        <v/>
      </c>
      <c r="AT2094" s="2" t="str">
        <f t="shared" si="174"/>
        <v/>
      </c>
      <c r="AU2094" s="2" t="str">
        <f>IF(ISNUMBER(AT2094),SUMIFS($AT$1:AT2094,$A$1:A2094,A2094,$K$1:K2094,K2094,$E$1:E2094,E2094),"")</f>
        <v/>
      </c>
      <c r="AV2094">
        <f t="shared" si="175"/>
        <v>5</v>
      </c>
    </row>
    <row r="2095" spans="1:48" x14ac:dyDescent="0.25">
      <c r="A2095" s="4" t="s">
        <v>96</v>
      </c>
      <c r="B2095" s="4" t="s">
        <v>116</v>
      </c>
      <c r="C2095" t="s">
        <v>30</v>
      </c>
      <c r="D2095" s="3">
        <v>40948</v>
      </c>
      <c r="E2095">
        <v>3</v>
      </c>
      <c r="G2095" t="s">
        <v>110</v>
      </c>
      <c r="K2095" t="str">
        <f t="shared" si="170"/>
        <v>2011/12</v>
      </c>
      <c r="N2095" s="2" t="s">
        <v>20</v>
      </c>
      <c r="O2095" s="2" t="str">
        <f t="shared" si="171"/>
        <v/>
      </c>
      <c r="Q2095">
        <v>200.65</v>
      </c>
      <c r="R2095">
        <v>200.65</v>
      </c>
      <c r="S2095" s="2">
        <f>IF(ISNUMBER(R2095),SUMIFS(R$1:$R2095,A$1:$A2095,A2095,K$1:$K2095,K2095,E$1:$E2095,E2095),"")</f>
        <v>1157.21</v>
      </c>
      <c r="AC2095" s="2">
        <f t="shared" si="173"/>
        <v>1494.7165688506552</v>
      </c>
      <c r="AD2095">
        <v>149.47165688506553</v>
      </c>
      <c r="AL2095" s="2" t="str">
        <f t="shared" si="172"/>
        <v/>
      </c>
      <c r="AT2095" s="2" t="str">
        <f t="shared" si="174"/>
        <v/>
      </c>
      <c r="AU2095" s="2" t="str">
        <f>IF(ISNUMBER(AT2095),SUMIFS($AT$1:AT2095,$A$1:A2095,A2095,$K$1:K2095,K2095,$E$1:E2095,E2095),"")</f>
        <v/>
      </c>
      <c r="AV2095">
        <f t="shared" si="175"/>
        <v>5</v>
      </c>
    </row>
    <row r="2096" spans="1:48" x14ac:dyDescent="0.25">
      <c r="A2096" s="4" t="s">
        <v>96</v>
      </c>
      <c r="B2096" s="4" t="s">
        <v>116</v>
      </c>
      <c r="C2096" t="s">
        <v>30</v>
      </c>
      <c r="D2096" s="3">
        <v>40948</v>
      </c>
      <c r="E2096">
        <v>4</v>
      </c>
      <c r="G2096" t="s">
        <v>110</v>
      </c>
      <c r="K2096" t="str">
        <f t="shared" ref="K2096:K2159" si="176">YEAR(D2096)+IF(MONTH(D2096)&lt;7,-1,0)&amp;"/"&amp;RIGHT(YEAR(D2096)+IF(MONTH(D2096)&lt;7,0,1),2)</f>
        <v>2011/12</v>
      </c>
      <c r="N2096" s="2" t="s">
        <v>20</v>
      </c>
      <c r="O2096" s="2" t="str">
        <f t="shared" ref="O2096:O2159" si="177">IF(ISNUMBER(P2096),P2096*10,"")</f>
        <v/>
      </c>
      <c r="Q2096">
        <v>141.94</v>
      </c>
      <c r="R2096">
        <v>141.94</v>
      </c>
      <c r="S2096" s="2">
        <f>IF(ISNUMBER(R2096),SUMIFS(R$1:$R2096,A$1:$A2096,A2096,K$1:$K2096,K2096,E$1:$E2096,E2096),"")</f>
        <v>1070.2</v>
      </c>
      <c r="AC2096" s="2">
        <f t="shared" si="173"/>
        <v>1635.9866252460856</v>
      </c>
      <c r="AD2096">
        <v>163.59866252460856</v>
      </c>
      <c r="AL2096" s="2" t="str">
        <f t="shared" ref="AL2096:AL2159" si="178">IF(ISNUMBER(AM2096),AM2096,"")</f>
        <v/>
      </c>
      <c r="AT2096" s="2" t="str">
        <f t="shared" si="174"/>
        <v/>
      </c>
      <c r="AU2096" s="2" t="str">
        <f>IF(ISNUMBER(AT2096),SUMIFS($AT$1:AT2096,$A$1:A2096,A2096,$K$1:K2096,K2096,$E$1:E2096,E2096),"")</f>
        <v/>
      </c>
      <c r="AV2096">
        <f t="shared" si="175"/>
        <v>5</v>
      </c>
    </row>
    <row r="2097" spans="1:48" x14ac:dyDescent="0.25">
      <c r="A2097" s="4" t="s">
        <v>96</v>
      </c>
      <c r="B2097" s="4" t="s">
        <v>116</v>
      </c>
      <c r="C2097" t="s">
        <v>30</v>
      </c>
      <c r="D2097" s="3">
        <v>40948</v>
      </c>
      <c r="E2097">
        <v>5</v>
      </c>
      <c r="G2097" t="s">
        <v>110</v>
      </c>
      <c r="K2097" t="str">
        <f t="shared" si="176"/>
        <v>2011/12</v>
      </c>
      <c r="N2097" s="2" t="s">
        <v>20</v>
      </c>
      <c r="O2097" s="2" t="str">
        <f t="shared" si="177"/>
        <v/>
      </c>
      <c r="Q2097">
        <v>137.13999999999999</v>
      </c>
      <c r="R2097">
        <v>137.13999999999999</v>
      </c>
      <c r="S2097" s="2">
        <f>IF(ISNUMBER(R2097),SUMIFS(R$1:$R2097,A$1:$A2097,A2097,K$1:$K2097,K2097,E$1:$E2097,E2097),"")</f>
        <v>937.58</v>
      </c>
      <c r="AC2097" s="2">
        <f t="shared" si="173"/>
        <v>1212.5045436114528</v>
      </c>
      <c r="AD2097">
        <v>121.25045436114527</v>
      </c>
      <c r="AL2097" s="2" t="str">
        <f t="shared" si="178"/>
        <v/>
      </c>
      <c r="AT2097" s="2" t="str">
        <f t="shared" si="174"/>
        <v/>
      </c>
      <c r="AU2097" s="2" t="str">
        <f>IF(ISNUMBER(AT2097),SUMIFS($AT$1:AT2097,$A$1:A2097,A2097,$K$1:K2097,K2097,$E$1:E2097,E2097),"")</f>
        <v/>
      </c>
      <c r="AV2097">
        <f t="shared" si="175"/>
        <v>5</v>
      </c>
    </row>
    <row r="2098" spans="1:48" x14ac:dyDescent="0.25">
      <c r="A2098" s="4" t="s">
        <v>96</v>
      </c>
      <c r="B2098" s="4" t="s">
        <v>116</v>
      </c>
      <c r="C2098" t="s">
        <v>30</v>
      </c>
      <c r="D2098" s="3">
        <v>40983</v>
      </c>
      <c r="E2098">
        <v>1</v>
      </c>
      <c r="G2098" t="s">
        <v>110</v>
      </c>
      <c r="K2098" t="str">
        <f t="shared" si="176"/>
        <v>2011/12</v>
      </c>
      <c r="N2098" s="2" t="s">
        <v>20</v>
      </c>
      <c r="O2098" s="2" t="str">
        <f t="shared" si="177"/>
        <v/>
      </c>
      <c r="Q2098">
        <v>136.91999999999999</v>
      </c>
      <c r="R2098">
        <v>136.91999999999999</v>
      </c>
      <c r="S2098" s="2">
        <f>IF(ISNUMBER(R2098),SUMIFS(R$1:$R2098,A$1:$A2098,A2098,K$1:$K2098,K2098,E$1:$E2098,E2098),"")</f>
        <v>1111.2300000000002</v>
      </c>
      <c r="AC2098" s="2">
        <f t="shared" si="173"/>
        <v>1095.304882121151</v>
      </c>
      <c r="AD2098">
        <v>109.5304882121151</v>
      </c>
      <c r="AL2098" s="2" t="str">
        <f t="shared" si="178"/>
        <v/>
      </c>
      <c r="AT2098" s="2" t="str">
        <f t="shared" si="174"/>
        <v/>
      </c>
      <c r="AU2098" s="2" t="str">
        <f>IF(ISNUMBER(AT2098),SUMIFS($AT$1:AT2098,$A$1:A2098,A2098,$K$1:K2098,K2098,$E$1:E2098,E2098),"")</f>
        <v/>
      </c>
      <c r="AV2098">
        <f t="shared" si="175"/>
        <v>5</v>
      </c>
    </row>
    <row r="2099" spans="1:48" x14ac:dyDescent="0.25">
      <c r="A2099" s="4" t="s">
        <v>96</v>
      </c>
      <c r="B2099" s="4" t="s">
        <v>116</v>
      </c>
      <c r="C2099" t="s">
        <v>30</v>
      </c>
      <c r="D2099" s="3">
        <v>40983</v>
      </c>
      <c r="E2099">
        <v>2</v>
      </c>
      <c r="G2099" t="s">
        <v>110</v>
      </c>
      <c r="K2099" t="str">
        <f t="shared" si="176"/>
        <v>2011/12</v>
      </c>
      <c r="N2099" s="2" t="s">
        <v>20</v>
      </c>
      <c r="O2099" s="2" t="str">
        <f t="shared" si="177"/>
        <v/>
      </c>
      <c r="Q2099">
        <v>118.03</v>
      </c>
      <c r="R2099">
        <v>118.03</v>
      </c>
      <c r="S2099" s="2">
        <f>IF(ISNUMBER(R2099),SUMIFS(R$1:$R2099,A$1:$A2099,A2099,K$1:$K2099,K2099,E$1:$E2099,E2099),"")</f>
        <v>1038.8800000000001</v>
      </c>
      <c r="AC2099" s="2">
        <f t="shared" si="173"/>
        <v>868.31206735461114</v>
      </c>
      <c r="AD2099">
        <v>86.831206735461109</v>
      </c>
      <c r="AL2099" s="2" t="str">
        <f t="shared" si="178"/>
        <v/>
      </c>
      <c r="AT2099" s="2" t="str">
        <f t="shared" si="174"/>
        <v/>
      </c>
      <c r="AU2099" s="2" t="str">
        <f>IF(ISNUMBER(AT2099),SUMIFS($AT$1:AT2099,$A$1:A2099,A2099,$K$1:K2099,K2099,$E$1:E2099,E2099),"")</f>
        <v/>
      </c>
      <c r="AV2099">
        <f t="shared" si="175"/>
        <v>5</v>
      </c>
    </row>
    <row r="2100" spans="1:48" x14ac:dyDescent="0.25">
      <c r="A2100" s="4" t="s">
        <v>96</v>
      </c>
      <c r="B2100" s="4" t="s">
        <v>116</v>
      </c>
      <c r="C2100" t="s">
        <v>30</v>
      </c>
      <c r="D2100" s="3">
        <v>40983</v>
      </c>
      <c r="E2100">
        <v>3</v>
      </c>
      <c r="G2100" t="s">
        <v>110</v>
      </c>
      <c r="K2100" t="str">
        <f t="shared" si="176"/>
        <v>2011/12</v>
      </c>
      <c r="N2100" s="2" t="s">
        <v>20</v>
      </c>
      <c r="O2100" s="2" t="str">
        <f t="shared" si="177"/>
        <v/>
      </c>
      <c r="Q2100">
        <v>163.38999999999999</v>
      </c>
      <c r="R2100">
        <v>163.38999999999999</v>
      </c>
      <c r="S2100" s="2">
        <f>IF(ISNUMBER(R2100),SUMIFS(R$1:$R2100,A$1:$A2100,A2100,K$1:$K2100,K2100,E$1:$E2100,E2100),"")</f>
        <v>1320.6</v>
      </c>
      <c r="AC2100" s="2">
        <f t="shared" si="173"/>
        <v>1080.0709984020157</v>
      </c>
      <c r="AD2100">
        <v>108.00709984020156</v>
      </c>
      <c r="AL2100" s="2" t="str">
        <f t="shared" si="178"/>
        <v/>
      </c>
      <c r="AT2100" s="2" t="str">
        <f t="shared" si="174"/>
        <v/>
      </c>
      <c r="AU2100" s="2" t="str">
        <f>IF(ISNUMBER(AT2100),SUMIFS($AT$1:AT2100,$A$1:A2100,A2100,$K$1:K2100,K2100,$E$1:E2100,E2100),"")</f>
        <v/>
      </c>
      <c r="AV2100">
        <f t="shared" si="175"/>
        <v>5</v>
      </c>
    </row>
    <row r="2101" spans="1:48" x14ac:dyDescent="0.25">
      <c r="A2101" s="4" t="s">
        <v>96</v>
      </c>
      <c r="B2101" s="4" t="s">
        <v>116</v>
      </c>
      <c r="C2101" t="s">
        <v>30</v>
      </c>
      <c r="D2101" s="3">
        <v>40983</v>
      </c>
      <c r="E2101">
        <v>4</v>
      </c>
      <c r="G2101" t="s">
        <v>110</v>
      </c>
      <c r="K2101" t="str">
        <f t="shared" si="176"/>
        <v>2011/12</v>
      </c>
      <c r="N2101" s="2" t="s">
        <v>20</v>
      </c>
      <c r="O2101" s="2" t="str">
        <f t="shared" si="177"/>
        <v/>
      </c>
      <c r="Q2101">
        <v>94.41</v>
      </c>
      <c r="R2101">
        <v>94.41</v>
      </c>
      <c r="S2101" s="2">
        <f>IF(ISNUMBER(R2101),SUMIFS(R$1:$R2101,A$1:$A2101,A2101,K$1:$K2101,K2101,E$1:$E2101,E2101),"")</f>
        <v>1164.6100000000001</v>
      </c>
      <c r="AC2101" s="2">
        <f t="shared" si="173"/>
        <v>1174.649020612545</v>
      </c>
      <c r="AD2101">
        <v>117.46490206125449</v>
      </c>
      <c r="AL2101" s="2" t="str">
        <f t="shared" si="178"/>
        <v/>
      </c>
      <c r="AT2101" s="2" t="str">
        <f t="shared" si="174"/>
        <v/>
      </c>
      <c r="AU2101" s="2" t="str">
        <f>IF(ISNUMBER(AT2101),SUMIFS($AT$1:AT2101,$A$1:A2101,A2101,$K$1:K2101,K2101,$E$1:E2101,E2101),"")</f>
        <v/>
      </c>
      <c r="AV2101">
        <f t="shared" si="175"/>
        <v>5</v>
      </c>
    </row>
    <row r="2102" spans="1:48" x14ac:dyDescent="0.25">
      <c r="A2102" s="4" t="s">
        <v>96</v>
      </c>
      <c r="B2102" s="4" t="s">
        <v>116</v>
      </c>
      <c r="C2102" t="s">
        <v>30</v>
      </c>
      <c r="D2102" s="3">
        <v>40983</v>
      </c>
      <c r="E2102">
        <v>5</v>
      </c>
      <c r="G2102" t="s">
        <v>110</v>
      </c>
      <c r="K2102" t="str">
        <f t="shared" si="176"/>
        <v>2011/12</v>
      </c>
      <c r="N2102" s="2" t="s">
        <v>20</v>
      </c>
      <c r="O2102" s="2" t="str">
        <f t="shared" si="177"/>
        <v/>
      </c>
      <c r="Q2102">
        <v>108.52</v>
      </c>
      <c r="R2102">
        <v>108.52</v>
      </c>
      <c r="S2102" s="2">
        <f>IF(ISNUMBER(R2102),SUMIFS(R$1:$R2102,A$1:$A2102,A2102,K$1:$K2102,K2102,E$1:$E2102,E2102),"")</f>
        <v>1046.1000000000001</v>
      </c>
      <c r="AC2102" s="2">
        <f t="shared" si="173"/>
        <v>1014.7166186790281</v>
      </c>
      <c r="AD2102">
        <v>101.47166186790281</v>
      </c>
      <c r="AL2102" s="2" t="str">
        <f t="shared" si="178"/>
        <v/>
      </c>
      <c r="AT2102" s="2" t="str">
        <f t="shared" si="174"/>
        <v/>
      </c>
      <c r="AU2102" s="2" t="str">
        <f>IF(ISNUMBER(AT2102),SUMIFS($AT$1:AT2102,$A$1:A2102,A2102,$K$1:K2102,K2102,$E$1:E2102,E2102),"")</f>
        <v/>
      </c>
      <c r="AV2102">
        <f t="shared" si="175"/>
        <v>5</v>
      </c>
    </row>
    <row r="2103" spans="1:48" x14ac:dyDescent="0.25">
      <c r="A2103" s="4" t="s">
        <v>96</v>
      </c>
      <c r="B2103" s="4" t="s">
        <v>116</v>
      </c>
      <c r="C2103" t="s">
        <v>30</v>
      </c>
      <c r="D2103" s="3">
        <v>41025</v>
      </c>
      <c r="E2103">
        <v>1</v>
      </c>
      <c r="G2103" t="s">
        <v>110</v>
      </c>
      <c r="K2103" t="str">
        <f t="shared" si="176"/>
        <v>2011/12</v>
      </c>
      <c r="N2103" s="2" t="s">
        <v>20</v>
      </c>
      <c r="O2103" s="2" t="str">
        <f t="shared" si="177"/>
        <v/>
      </c>
      <c r="Q2103">
        <v>54.45</v>
      </c>
      <c r="R2103">
        <v>54.45</v>
      </c>
      <c r="S2103" s="2">
        <f>IF(ISNUMBER(R2103),SUMIFS(R$1:$R2103,A$1:$A2103,A2103,K$1:$K2103,K2103,E$1:$E2103,E2103),"")</f>
        <v>1165.6800000000003</v>
      </c>
      <c r="AC2103" s="2">
        <f t="shared" si="173"/>
        <v>983.78187312977821</v>
      </c>
      <c r="AD2103">
        <v>98.378187312977815</v>
      </c>
      <c r="AL2103" s="2" t="str">
        <f t="shared" si="178"/>
        <v/>
      </c>
      <c r="AT2103" s="2" t="str">
        <f t="shared" si="174"/>
        <v/>
      </c>
      <c r="AU2103" s="2" t="str">
        <f>IF(ISNUMBER(AT2103),SUMIFS($AT$1:AT2103,$A$1:A2103,A2103,$K$1:K2103,K2103,$E$1:E2103,E2103),"")</f>
        <v/>
      </c>
      <c r="AV2103">
        <f t="shared" si="175"/>
        <v>5</v>
      </c>
    </row>
    <row r="2104" spans="1:48" x14ac:dyDescent="0.25">
      <c r="A2104" s="4" t="s">
        <v>96</v>
      </c>
      <c r="B2104" s="4" t="s">
        <v>116</v>
      </c>
      <c r="C2104" t="s">
        <v>30</v>
      </c>
      <c r="D2104" s="3">
        <v>41025</v>
      </c>
      <c r="E2104">
        <v>2</v>
      </c>
      <c r="G2104" t="s">
        <v>110</v>
      </c>
      <c r="K2104" t="str">
        <f t="shared" si="176"/>
        <v>2011/12</v>
      </c>
      <c r="N2104" s="2" t="s">
        <v>20</v>
      </c>
      <c r="O2104" s="2" t="str">
        <f t="shared" si="177"/>
        <v/>
      </c>
      <c r="Q2104">
        <v>67.16</v>
      </c>
      <c r="R2104">
        <v>67.16</v>
      </c>
      <c r="S2104" s="2">
        <f>IF(ISNUMBER(R2104),SUMIFS(R$1:$R2104,A$1:$A2104,A2104,K$1:$K2104,K2104,E$1:$E2104,E2104),"")</f>
        <v>1106.0400000000002</v>
      </c>
      <c r="AC2104" s="2">
        <f t="shared" si="173"/>
        <v>928.98950188878132</v>
      </c>
      <c r="AD2104">
        <v>92.898950188878132</v>
      </c>
      <c r="AL2104" s="2" t="str">
        <f t="shared" si="178"/>
        <v/>
      </c>
      <c r="AT2104" s="2" t="str">
        <f t="shared" si="174"/>
        <v/>
      </c>
      <c r="AU2104" s="2" t="str">
        <f>IF(ISNUMBER(AT2104),SUMIFS($AT$1:AT2104,$A$1:A2104,A2104,$K$1:K2104,K2104,$E$1:E2104,E2104),"")</f>
        <v/>
      </c>
      <c r="AV2104">
        <f t="shared" si="175"/>
        <v>5</v>
      </c>
    </row>
    <row r="2105" spans="1:48" x14ac:dyDescent="0.25">
      <c r="A2105" s="4" t="s">
        <v>96</v>
      </c>
      <c r="B2105" s="4" t="s">
        <v>116</v>
      </c>
      <c r="C2105" t="s">
        <v>30</v>
      </c>
      <c r="D2105" s="3">
        <v>41025</v>
      </c>
      <c r="E2105">
        <v>4</v>
      </c>
      <c r="G2105" t="s">
        <v>110</v>
      </c>
      <c r="K2105" t="str">
        <f t="shared" si="176"/>
        <v>2011/12</v>
      </c>
      <c r="N2105" s="2" t="s">
        <v>20</v>
      </c>
      <c r="O2105" s="2" t="str">
        <f t="shared" si="177"/>
        <v/>
      </c>
      <c r="Q2105">
        <v>21.15</v>
      </c>
      <c r="R2105">
        <v>21.15</v>
      </c>
      <c r="S2105" s="2">
        <f>IF(ISNUMBER(R2105),SUMIFS(R$1:$R2105,A$1:$A2105,A2105,K$1:$K2105,K2105,E$1:$E2105,E2105),"")</f>
        <v>1185.7600000000002</v>
      </c>
      <c r="AC2105" s="2">
        <f t="shared" si="173"/>
        <v>1152.6353516134766</v>
      </c>
      <c r="AD2105">
        <v>115.26353516134766</v>
      </c>
      <c r="AL2105" s="2" t="str">
        <f t="shared" si="178"/>
        <v/>
      </c>
      <c r="AT2105" s="2" t="str">
        <f t="shared" si="174"/>
        <v/>
      </c>
      <c r="AU2105" s="2" t="str">
        <f>IF(ISNUMBER(AT2105),SUMIFS($AT$1:AT2105,$A$1:A2105,A2105,$K$1:K2105,K2105,$E$1:E2105,E2105),"")</f>
        <v/>
      </c>
      <c r="AV2105">
        <f t="shared" si="175"/>
        <v>5</v>
      </c>
    </row>
    <row r="2106" spans="1:48" x14ac:dyDescent="0.25">
      <c r="A2106" s="4" t="s">
        <v>96</v>
      </c>
      <c r="B2106" s="4" t="s">
        <v>116</v>
      </c>
      <c r="C2106" t="s">
        <v>30</v>
      </c>
      <c r="D2106" s="3">
        <v>41025</v>
      </c>
      <c r="E2106">
        <v>5</v>
      </c>
      <c r="G2106" t="s">
        <v>110</v>
      </c>
      <c r="K2106" t="str">
        <f t="shared" si="176"/>
        <v>2011/12</v>
      </c>
      <c r="N2106" s="2" t="s">
        <v>20</v>
      </c>
      <c r="O2106" s="2" t="str">
        <f t="shared" si="177"/>
        <v/>
      </c>
      <c r="Q2106">
        <v>15.95</v>
      </c>
      <c r="R2106">
        <v>15.95</v>
      </c>
      <c r="S2106" s="2">
        <f>IF(ISNUMBER(R2106),SUMIFS(R$1:$R2106,A$1:$A2106,A2106,K$1:$K2106,K2106,E$1:$E2106,E2106),"")</f>
        <v>1062.0500000000002</v>
      </c>
      <c r="AC2106" s="2">
        <f t="shared" si="173"/>
        <v>1067.4610164744258</v>
      </c>
      <c r="AD2106">
        <v>106.74610164744259</v>
      </c>
      <c r="AL2106" s="2" t="str">
        <f t="shared" si="178"/>
        <v/>
      </c>
      <c r="AT2106" s="2" t="str">
        <f t="shared" si="174"/>
        <v/>
      </c>
      <c r="AU2106" s="2" t="str">
        <f>IF(ISNUMBER(AT2106),SUMIFS($AT$1:AT2106,$A$1:A2106,A2106,$K$1:K2106,K2106,$E$1:E2106,E2106),"")</f>
        <v/>
      </c>
      <c r="AV2106">
        <f t="shared" si="175"/>
        <v>5</v>
      </c>
    </row>
    <row r="2107" spans="1:48" x14ac:dyDescent="0.25">
      <c r="A2107" s="4" t="s">
        <v>96</v>
      </c>
      <c r="B2107" s="4" t="s">
        <v>116</v>
      </c>
      <c r="C2107" t="s">
        <v>30</v>
      </c>
      <c r="D2107" s="3">
        <v>41060</v>
      </c>
      <c r="E2107">
        <v>1</v>
      </c>
      <c r="G2107" t="s">
        <v>110</v>
      </c>
      <c r="K2107" t="str">
        <f t="shared" si="176"/>
        <v>2011/12</v>
      </c>
      <c r="N2107" s="2" t="s">
        <v>20</v>
      </c>
      <c r="O2107" s="2" t="str">
        <f t="shared" si="177"/>
        <v/>
      </c>
      <c r="Q2107">
        <v>2.17</v>
      </c>
      <c r="R2107">
        <v>2.17</v>
      </c>
      <c r="S2107" s="2">
        <f>IF(ISNUMBER(R2107),SUMIFS(R$1:$R2107,A$1:$A2107,A2107,K$1:$K2107,K2107,E$1:$E2107,E2107),"")</f>
        <v>1167.8500000000004</v>
      </c>
      <c r="AC2107" s="2">
        <f t="shared" si="173"/>
        <v>759.80611636801643</v>
      </c>
      <c r="AD2107">
        <v>75.98061163680164</v>
      </c>
      <c r="AL2107" s="2" t="str">
        <f t="shared" si="178"/>
        <v/>
      </c>
      <c r="AT2107" s="2" t="str">
        <f t="shared" si="174"/>
        <v/>
      </c>
      <c r="AU2107" s="2" t="str">
        <f>IF(ISNUMBER(AT2107),SUMIFS($AT$1:AT2107,$A$1:A2107,A2107,$K$1:K2107,K2107,$E$1:E2107,E2107),"")</f>
        <v/>
      </c>
      <c r="AV2107">
        <f t="shared" si="175"/>
        <v>5</v>
      </c>
    </row>
    <row r="2108" spans="1:48" x14ac:dyDescent="0.25">
      <c r="A2108" s="4" t="s">
        <v>96</v>
      </c>
      <c r="B2108" s="4" t="s">
        <v>116</v>
      </c>
      <c r="C2108" t="s">
        <v>30</v>
      </c>
      <c r="D2108" s="3">
        <v>41060</v>
      </c>
      <c r="E2108">
        <v>2</v>
      </c>
      <c r="G2108" t="s">
        <v>110</v>
      </c>
      <c r="K2108" t="str">
        <f t="shared" si="176"/>
        <v>2011/12</v>
      </c>
      <c r="N2108" s="2" t="s">
        <v>20</v>
      </c>
      <c r="O2108" s="2" t="str">
        <f t="shared" si="177"/>
        <v/>
      </c>
      <c r="Q2108">
        <v>4.28</v>
      </c>
      <c r="R2108">
        <v>4.28</v>
      </c>
      <c r="S2108" s="2">
        <f>IF(ISNUMBER(R2108),SUMIFS(R$1:$R2108,A$1:$A2108,A2108,K$1:$K2108,K2108,E$1:$E2108,E2108),"")</f>
        <v>1110.3200000000002</v>
      </c>
      <c r="AC2108" s="2">
        <f t="shared" si="173"/>
        <v>768.58086468549936</v>
      </c>
      <c r="AD2108">
        <v>76.858086468549942</v>
      </c>
      <c r="AL2108" s="2" t="str">
        <f t="shared" si="178"/>
        <v/>
      </c>
      <c r="AT2108" s="2" t="str">
        <f t="shared" si="174"/>
        <v/>
      </c>
      <c r="AU2108" s="2" t="str">
        <f>IF(ISNUMBER(AT2108),SUMIFS($AT$1:AT2108,$A$1:A2108,A2108,$K$1:K2108,K2108,$E$1:E2108,E2108),"")</f>
        <v/>
      </c>
      <c r="AV2108">
        <f t="shared" si="175"/>
        <v>5</v>
      </c>
    </row>
    <row r="2109" spans="1:48" x14ac:dyDescent="0.25">
      <c r="A2109" s="4" t="s">
        <v>96</v>
      </c>
      <c r="B2109" s="4" t="s">
        <v>116</v>
      </c>
      <c r="C2109" t="s">
        <v>30</v>
      </c>
      <c r="D2109" s="3">
        <v>41060</v>
      </c>
      <c r="E2109">
        <v>4</v>
      </c>
      <c r="G2109" t="s">
        <v>110</v>
      </c>
      <c r="K2109" t="str">
        <f t="shared" si="176"/>
        <v>2011/12</v>
      </c>
      <c r="N2109" s="2" t="s">
        <v>20</v>
      </c>
      <c r="O2109" s="2" t="str">
        <f t="shared" si="177"/>
        <v/>
      </c>
      <c r="Q2109">
        <v>0</v>
      </c>
      <c r="R2109">
        <v>0</v>
      </c>
      <c r="S2109" s="2">
        <f>IF(ISNUMBER(R2109),SUMIFS(R$1:$R2109,A$1:$A2109,A2109,K$1:$K2109,K2109,E$1:$E2109,E2109),"")</f>
        <v>1185.7600000000002</v>
      </c>
      <c r="AC2109" s="2">
        <f t="shared" si="173"/>
        <v>768.86563341722945</v>
      </c>
      <c r="AD2109">
        <v>76.886563341722947</v>
      </c>
      <c r="AL2109" s="2" t="str">
        <f t="shared" si="178"/>
        <v/>
      </c>
      <c r="AT2109" s="2" t="str">
        <f t="shared" si="174"/>
        <v/>
      </c>
      <c r="AU2109" s="2" t="str">
        <f>IF(ISNUMBER(AT2109),SUMIFS($AT$1:AT2109,$A$1:A2109,A2109,$K$1:K2109,K2109,$E$1:E2109,E2109),"")</f>
        <v/>
      </c>
      <c r="AV2109">
        <f t="shared" si="175"/>
        <v>5</v>
      </c>
    </row>
    <row r="2110" spans="1:48" x14ac:dyDescent="0.25">
      <c r="A2110" s="4" t="s">
        <v>96</v>
      </c>
      <c r="B2110" s="4" t="s">
        <v>116</v>
      </c>
      <c r="C2110" t="s">
        <v>30</v>
      </c>
      <c r="D2110" s="3">
        <v>41060</v>
      </c>
      <c r="E2110">
        <v>5</v>
      </c>
      <c r="G2110" t="s">
        <v>110</v>
      </c>
      <c r="K2110" t="str">
        <f t="shared" si="176"/>
        <v>2011/12</v>
      </c>
      <c r="N2110" s="2" t="s">
        <v>20</v>
      </c>
      <c r="O2110" s="2" t="str">
        <f t="shared" si="177"/>
        <v/>
      </c>
      <c r="Q2110">
        <v>0</v>
      </c>
      <c r="R2110">
        <v>0</v>
      </c>
      <c r="S2110" s="2">
        <f>IF(ISNUMBER(R2110),SUMIFS(R$1:$R2110,A$1:$A2110,A2110,K$1:$K2110,K2110,E$1:$E2110,E2110),"")</f>
        <v>1062.0500000000002</v>
      </c>
      <c r="AC2110" s="2">
        <f t="shared" si="173"/>
        <v>808.63045914421446</v>
      </c>
      <c r="AD2110">
        <v>80.863045914421448</v>
      </c>
      <c r="AL2110" s="2" t="str">
        <f t="shared" si="178"/>
        <v/>
      </c>
      <c r="AT2110" s="2" t="str">
        <f t="shared" si="174"/>
        <v/>
      </c>
      <c r="AU2110" s="2" t="str">
        <f>IF(ISNUMBER(AT2110),SUMIFS($AT$1:AT2110,$A$1:A2110,A2110,$K$1:K2110,K2110,$E$1:E2110,E2110),"")</f>
        <v/>
      </c>
      <c r="AV2110">
        <f t="shared" si="175"/>
        <v>5</v>
      </c>
    </row>
    <row r="2111" spans="1:48" x14ac:dyDescent="0.25">
      <c r="A2111" s="4" t="s">
        <v>97</v>
      </c>
      <c r="B2111" s="4" t="s">
        <v>116</v>
      </c>
      <c r="C2111" t="s">
        <v>30</v>
      </c>
      <c r="D2111" s="3">
        <v>40525</v>
      </c>
      <c r="E2111">
        <v>1</v>
      </c>
      <c r="G2111" t="s">
        <v>111</v>
      </c>
      <c r="K2111" t="str">
        <f t="shared" si="176"/>
        <v>2010/11</v>
      </c>
      <c r="N2111" s="2" t="s">
        <v>20</v>
      </c>
      <c r="O2111" s="2" t="str">
        <f t="shared" si="177"/>
        <v/>
      </c>
      <c r="Q2111">
        <v>198.86</v>
      </c>
      <c r="R2111">
        <v>198.86</v>
      </c>
      <c r="S2111" s="2">
        <f>IF(ISNUMBER(R2111),SUMIFS(R$1:$R2111,A$1:$A2111,A2111,K$1:$K2111,K2111,E$1:$E2111,E2111),"")</f>
        <v>198.86</v>
      </c>
      <c r="AC2111" s="2">
        <f t="shared" si="173"/>
        <v>743.31129821113518</v>
      </c>
      <c r="AD2111">
        <v>74.331129821113521</v>
      </c>
      <c r="AL2111" s="2" t="str">
        <f t="shared" si="178"/>
        <v/>
      </c>
      <c r="AT2111" s="2" t="str">
        <f t="shared" si="174"/>
        <v/>
      </c>
      <c r="AU2111" s="2" t="str">
        <f>IF(ISNUMBER(AT2111),SUMIFS($AT$1:AT2111,$A$1:A2111,A2111,$K$1:K2111,K2111,$E$1:E2111,E2111),"")</f>
        <v/>
      </c>
      <c r="AV2111">
        <f t="shared" si="175"/>
        <v>5</v>
      </c>
    </row>
    <row r="2112" spans="1:48" x14ac:dyDescent="0.25">
      <c r="A2112" s="4" t="s">
        <v>97</v>
      </c>
      <c r="B2112" s="4" t="s">
        <v>116</v>
      </c>
      <c r="C2112" t="s">
        <v>30</v>
      </c>
      <c r="D2112" s="3">
        <v>40525</v>
      </c>
      <c r="E2112">
        <v>2</v>
      </c>
      <c r="G2112" t="s">
        <v>111</v>
      </c>
      <c r="K2112" t="str">
        <f t="shared" si="176"/>
        <v>2010/11</v>
      </c>
      <c r="N2112" s="2" t="s">
        <v>20</v>
      </c>
      <c r="O2112" s="2" t="str">
        <f t="shared" si="177"/>
        <v/>
      </c>
      <c r="Q2112">
        <v>347.79</v>
      </c>
      <c r="R2112">
        <v>347.79</v>
      </c>
      <c r="S2112" s="2">
        <f>IF(ISNUMBER(R2112),SUMIFS(R$1:$R2112,A$1:$A2112,A2112,K$1:$K2112,K2112,E$1:$E2112,E2112),"")</f>
        <v>347.79</v>
      </c>
      <c r="AC2112" s="2">
        <f t="shared" si="173"/>
        <v>422.28130435739928</v>
      </c>
      <c r="AD2112">
        <v>42.228130435739928</v>
      </c>
      <c r="AL2112" s="2" t="str">
        <f t="shared" si="178"/>
        <v/>
      </c>
      <c r="AT2112" s="2" t="str">
        <f t="shared" si="174"/>
        <v/>
      </c>
      <c r="AU2112" s="2" t="str">
        <f>IF(ISNUMBER(AT2112),SUMIFS($AT$1:AT2112,$A$1:A2112,A2112,$K$1:K2112,K2112,$E$1:E2112,E2112),"")</f>
        <v/>
      </c>
      <c r="AV2112">
        <f t="shared" si="175"/>
        <v>5</v>
      </c>
    </row>
    <row r="2113" spans="1:48" x14ac:dyDescent="0.25">
      <c r="A2113" s="4" t="s">
        <v>97</v>
      </c>
      <c r="B2113" s="4" t="s">
        <v>116</v>
      </c>
      <c r="C2113" t="s">
        <v>30</v>
      </c>
      <c r="D2113" s="3">
        <v>40525</v>
      </c>
      <c r="E2113">
        <v>3</v>
      </c>
      <c r="G2113" t="s">
        <v>111</v>
      </c>
      <c r="K2113" t="str">
        <f t="shared" si="176"/>
        <v>2010/11</v>
      </c>
      <c r="N2113" s="2" t="s">
        <v>20</v>
      </c>
      <c r="O2113" s="2" t="str">
        <f t="shared" si="177"/>
        <v/>
      </c>
      <c r="Q2113">
        <v>284</v>
      </c>
      <c r="R2113">
        <v>284</v>
      </c>
      <c r="S2113" s="2">
        <f>IF(ISNUMBER(R2113),SUMIFS(R$1:$R2113,A$1:$A2113,A2113,K$1:$K2113,K2113,E$1:$E2113,E2113),"")</f>
        <v>284</v>
      </c>
      <c r="AC2113" s="2">
        <f t="shared" si="173"/>
        <v>457.95372736675233</v>
      </c>
      <c r="AD2113">
        <v>45.795372736675233</v>
      </c>
      <c r="AL2113" s="2" t="str">
        <f t="shared" si="178"/>
        <v/>
      </c>
      <c r="AT2113" s="2" t="str">
        <f t="shared" si="174"/>
        <v/>
      </c>
      <c r="AU2113" s="2" t="str">
        <f>IF(ISNUMBER(AT2113),SUMIFS($AT$1:AT2113,$A$1:A2113,A2113,$K$1:K2113,K2113,$E$1:E2113,E2113),"")</f>
        <v/>
      </c>
      <c r="AV2113">
        <f t="shared" si="175"/>
        <v>5</v>
      </c>
    </row>
    <row r="2114" spans="1:48" x14ac:dyDescent="0.25">
      <c r="A2114" s="4" t="s">
        <v>97</v>
      </c>
      <c r="B2114" s="4" t="s">
        <v>116</v>
      </c>
      <c r="C2114" t="s">
        <v>30</v>
      </c>
      <c r="D2114" s="3">
        <v>40525</v>
      </c>
      <c r="E2114">
        <v>4</v>
      </c>
      <c r="G2114" t="s">
        <v>111</v>
      </c>
      <c r="K2114" t="str">
        <f t="shared" si="176"/>
        <v>2010/11</v>
      </c>
      <c r="N2114" s="2" t="s">
        <v>20</v>
      </c>
      <c r="O2114" s="2" t="str">
        <f t="shared" si="177"/>
        <v/>
      </c>
      <c r="Q2114">
        <v>359.77</v>
      </c>
      <c r="R2114">
        <v>359.77</v>
      </c>
      <c r="S2114" s="2">
        <f>IF(ISNUMBER(R2114),SUMIFS(R$1:$R2114,A$1:$A2114,A2114,K$1:$K2114,K2114,E$1:$E2114,E2114),"")</f>
        <v>359.77</v>
      </c>
      <c r="AC2114" s="2">
        <f t="shared" ref="AC2114:AC2177" si="179">IF(ISNUMBER(AD2114),AD2114*10,"")</f>
        <v>493.13822653898637</v>
      </c>
      <c r="AD2114">
        <v>49.31382265389864</v>
      </c>
      <c r="AL2114" s="2" t="str">
        <f t="shared" si="178"/>
        <v/>
      </c>
      <c r="AT2114" s="2" t="str">
        <f t="shared" ref="AT2114:AT2177" si="180">IF(AND(ISNUMBER(AL2114),ISNUMBER(R2114)),ROUND(R2114*AL2114,3),"")</f>
        <v/>
      </c>
      <c r="AU2114" s="2" t="str">
        <f>IF(ISNUMBER(AT2114),SUMIFS($AT$1:AT2114,$A$1:A2114,A2114,$K$1:K2114,K2114,$E$1:E2114,E2114),"")</f>
        <v/>
      </c>
      <c r="AV2114">
        <f t="shared" ref="AV2114:AV2177" si="181">COUNT(P2114:AU2114)</f>
        <v>5</v>
      </c>
    </row>
    <row r="2115" spans="1:48" x14ac:dyDescent="0.25">
      <c r="A2115" s="4" t="s">
        <v>97</v>
      </c>
      <c r="B2115" s="4" t="s">
        <v>116</v>
      </c>
      <c r="C2115" t="s">
        <v>30</v>
      </c>
      <c r="D2115" s="3">
        <v>40525</v>
      </c>
      <c r="E2115">
        <v>5</v>
      </c>
      <c r="G2115" t="s">
        <v>111</v>
      </c>
      <c r="K2115" t="str">
        <f t="shared" si="176"/>
        <v>2010/11</v>
      </c>
      <c r="N2115" s="2" t="s">
        <v>20</v>
      </c>
      <c r="O2115" s="2" t="str">
        <f t="shared" si="177"/>
        <v/>
      </c>
      <c r="Q2115">
        <v>301.32</v>
      </c>
      <c r="R2115">
        <v>301.32</v>
      </c>
      <c r="S2115" s="2">
        <f>IF(ISNUMBER(R2115),SUMIFS(R$1:$R2115,A$1:$A2115,A2115,K$1:$K2115,K2115,E$1:$E2115,E2115),"")</f>
        <v>301.32</v>
      </c>
      <c r="AC2115" s="2">
        <f t="shared" si="179"/>
        <v>432.67043437070049</v>
      </c>
      <c r="AD2115">
        <v>43.267043437070051</v>
      </c>
      <c r="AL2115" s="2" t="str">
        <f t="shared" si="178"/>
        <v/>
      </c>
      <c r="AT2115" s="2" t="str">
        <f t="shared" si="180"/>
        <v/>
      </c>
      <c r="AU2115" s="2" t="str">
        <f>IF(ISNUMBER(AT2115),SUMIFS($AT$1:AT2115,$A$1:A2115,A2115,$K$1:K2115,K2115,$E$1:E2115,E2115),"")</f>
        <v/>
      </c>
      <c r="AV2115">
        <f t="shared" si="181"/>
        <v>5</v>
      </c>
    </row>
    <row r="2116" spans="1:48" x14ac:dyDescent="0.25">
      <c r="A2116" s="4" t="s">
        <v>97</v>
      </c>
      <c r="B2116" s="4" t="s">
        <v>116</v>
      </c>
      <c r="C2116" t="s">
        <v>30</v>
      </c>
      <c r="D2116" s="3">
        <v>40546</v>
      </c>
      <c r="E2116">
        <v>1</v>
      </c>
      <c r="G2116" t="s">
        <v>111</v>
      </c>
      <c r="K2116" t="str">
        <f t="shared" si="176"/>
        <v>2010/11</v>
      </c>
      <c r="N2116" s="2" t="s">
        <v>20</v>
      </c>
      <c r="O2116" s="2" t="str">
        <f t="shared" si="177"/>
        <v/>
      </c>
      <c r="Q2116">
        <v>356.64</v>
      </c>
      <c r="R2116">
        <v>356.64</v>
      </c>
      <c r="S2116" s="2">
        <f>IF(ISNUMBER(R2116),SUMIFS(R$1:$R2116,A$1:$A2116,A2116,K$1:$K2116,K2116,E$1:$E2116,E2116),"")</f>
        <v>555.5</v>
      </c>
      <c r="AC2116" s="2">
        <f t="shared" si="179"/>
        <v>357.06374170117357</v>
      </c>
      <c r="AD2116">
        <v>35.706374170117357</v>
      </c>
      <c r="AL2116" s="2" t="str">
        <f t="shared" si="178"/>
        <v/>
      </c>
      <c r="AT2116" s="2" t="str">
        <f t="shared" si="180"/>
        <v/>
      </c>
      <c r="AU2116" s="2" t="str">
        <f>IF(ISNUMBER(AT2116),SUMIFS($AT$1:AT2116,$A$1:A2116,A2116,$K$1:K2116,K2116,$E$1:E2116,E2116),"")</f>
        <v/>
      </c>
      <c r="AV2116">
        <f t="shared" si="181"/>
        <v>5</v>
      </c>
    </row>
    <row r="2117" spans="1:48" x14ac:dyDescent="0.25">
      <c r="A2117" s="4" t="s">
        <v>97</v>
      </c>
      <c r="B2117" s="4" t="s">
        <v>116</v>
      </c>
      <c r="C2117" t="s">
        <v>30</v>
      </c>
      <c r="D2117" s="3">
        <v>40546</v>
      </c>
      <c r="E2117">
        <v>2</v>
      </c>
      <c r="G2117" t="s">
        <v>111</v>
      </c>
      <c r="K2117" t="str">
        <f t="shared" si="176"/>
        <v>2010/11</v>
      </c>
      <c r="N2117" s="2" t="s">
        <v>20</v>
      </c>
      <c r="O2117" s="2" t="str">
        <f t="shared" si="177"/>
        <v/>
      </c>
      <c r="Q2117">
        <v>297.24</v>
      </c>
      <c r="R2117">
        <v>297.24</v>
      </c>
      <c r="S2117" s="2">
        <f>IF(ISNUMBER(R2117),SUMIFS(R$1:$R2117,A$1:$A2117,A2117,K$1:$K2117,K2117,E$1:$E2117,E2117),"")</f>
        <v>645.03</v>
      </c>
      <c r="AC2117" s="2">
        <f t="shared" si="179"/>
        <v>329.7325366273227</v>
      </c>
      <c r="AD2117">
        <v>32.973253662732269</v>
      </c>
      <c r="AL2117" s="2" t="str">
        <f t="shared" si="178"/>
        <v/>
      </c>
      <c r="AT2117" s="2" t="str">
        <f t="shared" si="180"/>
        <v/>
      </c>
      <c r="AU2117" s="2" t="str">
        <f>IF(ISNUMBER(AT2117),SUMIFS($AT$1:AT2117,$A$1:A2117,A2117,$K$1:K2117,K2117,$E$1:E2117,E2117),"")</f>
        <v/>
      </c>
      <c r="AV2117">
        <f t="shared" si="181"/>
        <v>5</v>
      </c>
    </row>
    <row r="2118" spans="1:48" x14ac:dyDescent="0.25">
      <c r="A2118" s="4" t="s">
        <v>97</v>
      </c>
      <c r="B2118" s="4" t="s">
        <v>116</v>
      </c>
      <c r="C2118" t="s">
        <v>30</v>
      </c>
      <c r="D2118" s="3">
        <v>40546</v>
      </c>
      <c r="E2118">
        <v>3</v>
      </c>
      <c r="G2118" t="s">
        <v>111</v>
      </c>
      <c r="K2118" t="str">
        <f t="shared" si="176"/>
        <v>2010/11</v>
      </c>
      <c r="N2118" s="2" t="s">
        <v>20</v>
      </c>
      <c r="O2118" s="2" t="str">
        <f t="shared" si="177"/>
        <v/>
      </c>
      <c r="Q2118">
        <v>262.86</v>
      </c>
      <c r="R2118">
        <v>262.86</v>
      </c>
      <c r="S2118" s="2">
        <f>IF(ISNUMBER(R2118),SUMIFS(R$1:$R2118,A$1:$A2118,A2118,K$1:$K2118,K2118,E$1:$E2118,E2118),"")</f>
        <v>546.86</v>
      </c>
      <c r="AC2118" s="2">
        <f t="shared" si="179"/>
        <v>312.66351683305106</v>
      </c>
      <c r="AD2118">
        <v>31.266351683305103</v>
      </c>
      <c r="AL2118" s="2" t="str">
        <f t="shared" si="178"/>
        <v/>
      </c>
      <c r="AT2118" s="2" t="str">
        <f t="shared" si="180"/>
        <v/>
      </c>
      <c r="AU2118" s="2" t="str">
        <f>IF(ISNUMBER(AT2118),SUMIFS($AT$1:AT2118,$A$1:A2118,A2118,$K$1:K2118,K2118,$E$1:E2118,E2118),"")</f>
        <v/>
      </c>
      <c r="AV2118">
        <f t="shared" si="181"/>
        <v>5</v>
      </c>
    </row>
    <row r="2119" spans="1:48" x14ac:dyDescent="0.25">
      <c r="A2119" s="4" t="s">
        <v>97</v>
      </c>
      <c r="B2119" s="4" t="s">
        <v>116</v>
      </c>
      <c r="C2119" t="s">
        <v>30</v>
      </c>
      <c r="D2119" s="3">
        <v>40546</v>
      </c>
      <c r="E2119">
        <v>4</v>
      </c>
      <c r="G2119" t="s">
        <v>111</v>
      </c>
      <c r="K2119" t="str">
        <f t="shared" si="176"/>
        <v>2010/11</v>
      </c>
      <c r="N2119" s="2" t="s">
        <v>20</v>
      </c>
      <c r="O2119" s="2" t="str">
        <f t="shared" si="177"/>
        <v/>
      </c>
      <c r="Q2119">
        <v>313.89</v>
      </c>
      <c r="R2119">
        <v>313.89</v>
      </c>
      <c r="S2119" s="2">
        <f>IF(ISNUMBER(R2119),SUMIFS(R$1:$R2119,A$1:$A2119,A2119,K$1:$K2119,K2119,E$1:$E2119,E2119),"")</f>
        <v>673.66</v>
      </c>
      <c r="AC2119" s="2">
        <f t="shared" si="179"/>
        <v>336.71866041738338</v>
      </c>
      <c r="AD2119">
        <v>33.67186604173834</v>
      </c>
      <c r="AL2119" s="2" t="str">
        <f t="shared" si="178"/>
        <v/>
      </c>
      <c r="AT2119" s="2" t="str">
        <f t="shared" si="180"/>
        <v/>
      </c>
      <c r="AU2119" s="2" t="str">
        <f>IF(ISNUMBER(AT2119),SUMIFS($AT$1:AT2119,$A$1:A2119,A2119,$K$1:K2119,K2119,$E$1:E2119,E2119),"")</f>
        <v/>
      </c>
      <c r="AV2119">
        <f t="shared" si="181"/>
        <v>5</v>
      </c>
    </row>
    <row r="2120" spans="1:48" x14ac:dyDescent="0.25">
      <c r="A2120" s="4" t="s">
        <v>97</v>
      </c>
      <c r="B2120" s="4" t="s">
        <v>116</v>
      </c>
      <c r="C2120" t="s">
        <v>30</v>
      </c>
      <c r="D2120" s="3">
        <v>40546</v>
      </c>
      <c r="E2120">
        <v>5</v>
      </c>
      <c r="G2120" t="s">
        <v>111</v>
      </c>
      <c r="K2120" t="str">
        <f t="shared" si="176"/>
        <v>2010/11</v>
      </c>
      <c r="N2120" s="2" t="s">
        <v>20</v>
      </c>
      <c r="O2120" s="2" t="str">
        <f t="shared" si="177"/>
        <v/>
      </c>
      <c r="Q2120">
        <v>343.56</v>
      </c>
      <c r="R2120">
        <v>343.56</v>
      </c>
      <c r="S2120" s="2">
        <f>IF(ISNUMBER(R2120),SUMIFS(R$1:$R2120,A$1:$A2120,A2120,K$1:$K2120,K2120,E$1:$E2120,E2120),"")</f>
        <v>644.88</v>
      </c>
      <c r="AC2120" s="2">
        <f t="shared" si="179"/>
        <v>415.59866533080265</v>
      </c>
      <c r="AD2120">
        <v>41.559866533080267</v>
      </c>
      <c r="AL2120" s="2" t="str">
        <f t="shared" si="178"/>
        <v/>
      </c>
      <c r="AT2120" s="2" t="str">
        <f t="shared" si="180"/>
        <v/>
      </c>
      <c r="AU2120" s="2" t="str">
        <f>IF(ISNUMBER(AT2120),SUMIFS($AT$1:AT2120,$A$1:A2120,A2120,$K$1:K2120,K2120,$E$1:E2120,E2120),"")</f>
        <v/>
      </c>
      <c r="AV2120">
        <f t="shared" si="181"/>
        <v>5</v>
      </c>
    </row>
    <row r="2121" spans="1:48" x14ac:dyDescent="0.25">
      <c r="A2121" s="4" t="s">
        <v>97</v>
      </c>
      <c r="B2121" s="4" t="s">
        <v>116</v>
      </c>
      <c r="C2121" t="s">
        <v>30</v>
      </c>
      <c r="D2121" s="3">
        <v>40563</v>
      </c>
      <c r="E2121">
        <v>1</v>
      </c>
      <c r="G2121" t="s">
        <v>111</v>
      </c>
      <c r="K2121" t="str">
        <f t="shared" si="176"/>
        <v>2010/11</v>
      </c>
      <c r="N2121" s="2" t="s">
        <v>20</v>
      </c>
      <c r="O2121" s="2" t="str">
        <f t="shared" si="177"/>
        <v/>
      </c>
      <c r="Q2121">
        <v>206.13</v>
      </c>
      <c r="R2121">
        <v>206.13</v>
      </c>
      <c r="S2121" s="2">
        <f>IF(ISNUMBER(R2121),SUMIFS(R$1:$R2121,A$1:$A2121,A2121,K$1:$K2121,K2121,E$1:$E2121,E2121),"")</f>
        <v>761.63</v>
      </c>
      <c r="AC2121" s="2">
        <f t="shared" si="179"/>
        <v>274.64737035423957</v>
      </c>
      <c r="AD2121">
        <v>27.464737035423958</v>
      </c>
      <c r="AL2121" s="2" t="str">
        <f t="shared" si="178"/>
        <v/>
      </c>
      <c r="AT2121" s="2" t="str">
        <f t="shared" si="180"/>
        <v/>
      </c>
      <c r="AU2121" s="2" t="str">
        <f>IF(ISNUMBER(AT2121),SUMIFS($AT$1:AT2121,$A$1:A2121,A2121,$K$1:K2121,K2121,$E$1:E2121,E2121),"")</f>
        <v/>
      </c>
      <c r="AV2121">
        <f t="shared" si="181"/>
        <v>5</v>
      </c>
    </row>
    <row r="2122" spans="1:48" x14ac:dyDescent="0.25">
      <c r="A2122" s="4" t="s">
        <v>97</v>
      </c>
      <c r="B2122" s="4" t="s">
        <v>116</v>
      </c>
      <c r="C2122" t="s">
        <v>30</v>
      </c>
      <c r="D2122" s="3">
        <v>40563</v>
      </c>
      <c r="E2122">
        <v>2</v>
      </c>
      <c r="G2122" t="s">
        <v>111</v>
      </c>
      <c r="K2122" t="str">
        <f t="shared" si="176"/>
        <v>2010/11</v>
      </c>
      <c r="N2122" s="2" t="s">
        <v>20</v>
      </c>
      <c r="O2122" s="2" t="str">
        <f t="shared" si="177"/>
        <v/>
      </c>
      <c r="Q2122">
        <v>186.2</v>
      </c>
      <c r="R2122">
        <v>186.2</v>
      </c>
      <c r="S2122" s="2">
        <f>IF(ISNUMBER(R2122),SUMIFS(R$1:$R2122,A$1:$A2122,A2122,K$1:$K2122,K2122,E$1:$E2122,E2122),"")</f>
        <v>831.23</v>
      </c>
      <c r="AC2122" s="2">
        <f t="shared" si="179"/>
        <v>776.65135384142911</v>
      </c>
      <c r="AD2122">
        <v>77.665135384142914</v>
      </c>
      <c r="AL2122" s="2" t="str">
        <f t="shared" si="178"/>
        <v/>
      </c>
      <c r="AT2122" s="2" t="str">
        <f t="shared" si="180"/>
        <v/>
      </c>
      <c r="AU2122" s="2" t="str">
        <f>IF(ISNUMBER(AT2122),SUMIFS($AT$1:AT2122,$A$1:A2122,A2122,$K$1:K2122,K2122,$E$1:E2122,E2122),"")</f>
        <v/>
      </c>
      <c r="AV2122">
        <f t="shared" si="181"/>
        <v>5</v>
      </c>
    </row>
    <row r="2123" spans="1:48" x14ac:dyDescent="0.25">
      <c r="A2123" s="4" t="s">
        <v>97</v>
      </c>
      <c r="B2123" s="4" t="s">
        <v>116</v>
      </c>
      <c r="C2123" t="s">
        <v>30</v>
      </c>
      <c r="D2123" s="3">
        <v>40563</v>
      </c>
      <c r="E2123">
        <v>3</v>
      </c>
      <c r="G2123" t="s">
        <v>111</v>
      </c>
      <c r="K2123" t="str">
        <f t="shared" si="176"/>
        <v>2010/11</v>
      </c>
      <c r="N2123" s="2" t="s">
        <v>20</v>
      </c>
      <c r="O2123" s="2" t="str">
        <f t="shared" si="177"/>
        <v/>
      </c>
      <c r="Q2123">
        <v>147.61000000000001</v>
      </c>
      <c r="R2123">
        <v>147.61000000000001</v>
      </c>
      <c r="S2123" s="2">
        <f>IF(ISNUMBER(R2123),SUMIFS(R$1:$R2123,A$1:$A2123,A2123,K$1:$K2123,K2123,E$1:$E2123,E2123),"")</f>
        <v>694.47</v>
      </c>
      <c r="AC2123" s="2">
        <f t="shared" si="179"/>
        <v>798.19381075805961</v>
      </c>
      <c r="AD2123">
        <v>79.819381075805964</v>
      </c>
      <c r="AL2123" s="2" t="str">
        <f t="shared" si="178"/>
        <v/>
      </c>
      <c r="AT2123" s="2" t="str">
        <f t="shared" si="180"/>
        <v/>
      </c>
      <c r="AU2123" s="2" t="str">
        <f>IF(ISNUMBER(AT2123),SUMIFS($AT$1:AT2123,$A$1:A2123,A2123,$K$1:K2123,K2123,$E$1:E2123,E2123),"")</f>
        <v/>
      </c>
      <c r="AV2123">
        <f t="shared" si="181"/>
        <v>5</v>
      </c>
    </row>
    <row r="2124" spans="1:48" x14ac:dyDescent="0.25">
      <c r="A2124" s="4" t="s">
        <v>97</v>
      </c>
      <c r="B2124" s="4" t="s">
        <v>116</v>
      </c>
      <c r="C2124" t="s">
        <v>30</v>
      </c>
      <c r="D2124" s="3">
        <v>40563</v>
      </c>
      <c r="E2124">
        <v>4</v>
      </c>
      <c r="G2124" t="s">
        <v>111</v>
      </c>
      <c r="K2124" t="str">
        <f t="shared" si="176"/>
        <v>2010/11</v>
      </c>
      <c r="N2124" s="2" t="s">
        <v>20</v>
      </c>
      <c r="O2124" s="2" t="str">
        <f t="shared" si="177"/>
        <v/>
      </c>
      <c r="Q2124">
        <v>183.61</v>
      </c>
      <c r="R2124">
        <v>183.61</v>
      </c>
      <c r="S2124" s="2">
        <f>IF(ISNUMBER(R2124),SUMIFS(R$1:$R2124,A$1:$A2124,A2124,K$1:$K2124,K2124,E$1:$E2124,E2124),"")</f>
        <v>857.27</v>
      </c>
      <c r="AC2124" s="2">
        <f t="shared" si="179"/>
        <v>997.79629740239716</v>
      </c>
      <c r="AD2124">
        <v>99.779629740239713</v>
      </c>
      <c r="AL2124" s="2" t="str">
        <f t="shared" si="178"/>
        <v/>
      </c>
      <c r="AT2124" s="2" t="str">
        <f t="shared" si="180"/>
        <v/>
      </c>
      <c r="AU2124" s="2" t="str">
        <f>IF(ISNUMBER(AT2124),SUMIFS($AT$1:AT2124,$A$1:A2124,A2124,$K$1:K2124,K2124,$E$1:E2124,E2124),"")</f>
        <v/>
      </c>
      <c r="AV2124">
        <f t="shared" si="181"/>
        <v>5</v>
      </c>
    </row>
    <row r="2125" spans="1:48" x14ac:dyDescent="0.25">
      <c r="A2125" s="4" t="s">
        <v>97</v>
      </c>
      <c r="B2125" s="4" t="s">
        <v>116</v>
      </c>
      <c r="C2125" t="s">
        <v>30</v>
      </c>
      <c r="D2125" s="3">
        <v>40563</v>
      </c>
      <c r="E2125">
        <v>5</v>
      </c>
      <c r="G2125" t="s">
        <v>111</v>
      </c>
      <c r="K2125" t="str">
        <f t="shared" si="176"/>
        <v>2010/11</v>
      </c>
      <c r="N2125" s="2" t="s">
        <v>20</v>
      </c>
      <c r="O2125" s="2" t="str">
        <f t="shared" si="177"/>
        <v/>
      </c>
      <c r="Q2125">
        <v>199.69</v>
      </c>
      <c r="R2125">
        <v>199.69</v>
      </c>
      <c r="S2125" s="2">
        <f>IF(ISNUMBER(R2125),SUMIFS(R$1:$R2125,A$1:$A2125,A2125,K$1:$K2125,K2125,E$1:$E2125,E2125),"")</f>
        <v>844.56999999999994</v>
      </c>
      <c r="AC2125" s="2">
        <f t="shared" si="179"/>
        <v>685.83639121595684</v>
      </c>
      <c r="AD2125">
        <v>68.583639121595681</v>
      </c>
      <c r="AL2125" s="2" t="str">
        <f t="shared" si="178"/>
        <v/>
      </c>
      <c r="AT2125" s="2" t="str">
        <f t="shared" si="180"/>
        <v/>
      </c>
      <c r="AU2125" s="2" t="str">
        <f>IF(ISNUMBER(AT2125),SUMIFS($AT$1:AT2125,$A$1:A2125,A2125,$K$1:K2125,K2125,$E$1:E2125,E2125),"")</f>
        <v/>
      </c>
      <c r="AV2125">
        <f t="shared" si="181"/>
        <v>5</v>
      </c>
    </row>
    <row r="2126" spans="1:48" x14ac:dyDescent="0.25">
      <c r="A2126" s="4" t="s">
        <v>97</v>
      </c>
      <c r="B2126" s="4" t="s">
        <v>116</v>
      </c>
      <c r="C2126" t="s">
        <v>30</v>
      </c>
      <c r="D2126" s="3">
        <v>40598</v>
      </c>
      <c r="E2126">
        <v>1</v>
      </c>
      <c r="G2126" t="s">
        <v>111</v>
      </c>
      <c r="K2126" t="str">
        <f t="shared" si="176"/>
        <v>2010/11</v>
      </c>
      <c r="N2126" s="2" t="s">
        <v>20</v>
      </c>
      <c r="O2126" s="2" t="str">
        <f t="shared" si="177"/>
        <v/>
      </c>
      <c r="Q2126">
        <v>345</v>
      </c>
      <c r="R2126">
        <v>345</v>
      </c>
      <c r="S2126" s="2">
        <f>IF(ISNUMBER(R2126),SUMIFS(R$1:$R2126,A$1:$A2126,A2126,K$1:$K2126,K2126,E$1:$E2126,E2126),"")</f>
        <v>1106.6300000000001</v>
      </c>
      <c r="AC2126" s="2">
        <f t="shared" si="179"/>
        <v>891.25000000000011</v>
      </c>
      <c r="AD2126">
        <v>89.125000000000014</v>
      </c>
      <c r="AL2126" s="2" t="str">
        <f t="shared" si="178"/>
        <v/>
      </c>
      <c r="AT2126" s="2" t="str">
        <f t="shared" si="180"/>
        <v/>
      </c>
      <c r="AU2126" s="2" t="str">
        <f>IF(ISNUMBER(AT2126),SUMIFS($AT$1:AT2126,$A$1:A2126,A2126,$K$1:K2126,K2126,$E$1:E2126,E2126),"")</f>
        <v/>
      </c>
      <c r="AV2126">
        <f t="shared" si="181"/>
        <v>5</v>
      </c>
    </row>
    <row r="2127" spans="1:48" x14ac:dyDescent="0.25">
      <c r="A2127" s="4" t="s">
        <v>97</v>
      </c>
      <c r="B2127" s="4" t="s">
        <v>116</v>
      </c>
      <c r="C2127" t="s">
        <v>30</v>
      </c>
      <c r="D2127" s="3">
        <v>40598</v>
      </c>
      <c r="E2127">
        <v>2</v>
      </c>
      <c r="G2127" t="s">
        <v>111</v>
      </c>
      <c r="K2127" t="str">
        <f t="shared" si="176"/>
        <v>2010/11</v>
      </c>
      <c r="N2127" s="2" t="s">
        <v>20</v>
      </c>
      <c r="O2127" s="2" t="str">
        <f t="shared" si="177"/>
        <v/>
      </c>
      <c r="Q2127">
        <v>334.49</v>
      </c>
      <c r="R2127">
        <v>334.49</v>
      </c>
      <c r="S2127" s="2">
        <f>IF(ISNUMBER(R2127),SUMIFS(R$1:$R2127,A$1:$A2127,A2127,K$1:$K2127,K2127,E$1:$E2127,E2127),"")</f>
        <v>1165.72</v>
      </c>
      <c r="AC2127" s="2">
        <f t="shared" si="179"/>
        <v>554.70610601190526</v>
      </c>
      <c r="AD2127">
        <v>55.470610601190522</v>
      </c>
      <c r="AL2127" s="2" t="str">
        <f t="shared" si="178"/>
        <v/>
      </c>
      <c r="AT2127" s="2" t="str">
        <f t="shared" si="180"/>
        <v/>
      </c>
      <c r="AU2127" s="2" t="str">
        <f>IF(ISNUMBER(AT2127),SUMIFS($AT$1:AT2127,$A$1:A2127,A2127,$K$1:K2127,K2127,$E$1:E2127,E2127),"")</f>
        <v/>
      </c>
      <c r="AV2127">
        <f t="shared" si="181"/>
        <v>5</v>
      </c>
    </row>
    <row r="2128" spans="1:48" x14ac:dyDescent="0.25">
      <c r="A2128" s="4" t="s">
        <v>97</v>
      </c>
      <c r="B2128" s="4" t="s">
        <v>116</v>
      </c>
      <c r="C2128" t="s">
        <v>30</v>
      </c>
      <c r="D2128" s="3">
        <v>40598</v>
      </c>
      <c r="E2128">
        <v>3</v>
      </c>
      <c r="G2128" t="s">
        <v>111</v>
      </c>
      <c r="K2128" t="str">
        <f t="shared" si="176"/>
        <v>2010/11</v>
      </c>
      <c r="N2128" s="2" t="s">
        <v>20</v>
      </c>
      <c r="O2128" s="2" t="str">
        <f t="shared" si="177"/>
        <v/>
      </c>
      <c r="Q2128">
        <v>315.86</v>
      </c>
      <c r="R2128">
        <v>315.86</v>
      </c>
      <c r="S2128" s="2">
        <f>IF(ISNUMBER(R2128),SUMIFS(R$1:$R2128,A$1:$A2128,A2128,K$1:$K2128,K2128,E$1:$E2128,E2128),"")</f>
        <v>1010.33</v>
      </c>
      <c r="AC2128" s="2">
        <f t="shared" si="179"/>
        <v>609.63334947415387</v>
      </c>
      <c r="AD2128">
        <v>60.96333494741539</v>
      </c>
      <c r="AL2128" s="2" t="str">
        <f t="shared" si="178"/>
        <v/>
      </c>
      <c r="AT2128" s="2" t="str">
        <f t="shared" si="180"/>
        <v/>
      </c>
      <c r="AU2128" s="2" t="str">
        <f>IF(ISNUMBER(AT2128),SUMIFS($AT$1:AT2128,$A$1:A2128,A2128,$K$1:K2128,K2128,$E$1:E2128,E2128),"")</f>
        <v/>
      </c>
      <c r="AV2128">
        <f t="shared" si="181"/>
        <v>5</v>
      </c>
    </row>
    <row r="2129" spans="1:48" x14ac:dyDescent="0.25">
      <c r="A2129" s="4" t="s">
        <v>97</v>
      </c>
      <c r="B2129" s="4" t="s">
        <v>116</v>
      </c>
      <c r="C2129" t="s">
        <v>30</v>
      </c>
      <c r="D2129" s="3">
        <v>40598</v>
      </c>
      <c r="E2129">
        <v>4</v>
      </c>
      <c r="G2129" t="s">
        <v>111</v>
      </c>
      <c r="K2129" t="str">
        <f t="shared" si="176"/>
        <v>2010/11</v>
      </c>
      <c r="N2129" s="2" t="s">
        <v>20</v>
      </c>
      <c r="O2129" s="2" t="str">
        <f t="shared" si="177"/>
        <v/>
      </c>
      <c r="Q2129">
        <v>391.9</v>
      </c>
      <c r="R2129">
        <v>391.9</v>
      </c>
      <c r="S2129" s="2">
        <f>IF(ISNUMBER(R2129),SUMIFS(R$1:$R2129,A$1:$A2129,A2129,K$1:$K2129,K2129,E$1:$E2129,E2129),"")</f>
        <v>1249.17</v>
      </c>
      <c r="AC2129" s="2">
        <f t="shared" si="179"/>
        <v>859.73151453950163</v>
      </c>
      <c r="AD2129">
        <v>85.973151453950166</v>
      </c>
      <c r="AL2129" s="2" t="str">
        <f t="shared" si="178"/>
        <v/>
      </c>
      <c r="AT2129" s="2" t="str">
        <f t="shared" si="180"/>
        <v/>
      </c>
      <c r="AU2129" s="2" t="str">
        <f>IF(ISNUMBER(AT2129),SUMIFS($AT$1:AT2129,$A$1:A2129,A2129,$K$1:K2129,K2129,$E$1:E2129,E2129),"")</f>
        <v/>
      </c>
      <c r="AV2129">
        <f t="shared" si="181"/>
        <v>5</v>
      </c>
    </row>
    <row r="2130" spans="1:48" x14ac:dyDescent="0.25">
      <c r="A2130" s="4" t="s">
        <v>97</v>
      </c>
      <c r="B2130" s="4" t="s">
        <v>116</v>
      </c>
      <c r="C2130" t="s">
        <v>30</v>
      </c>
      <c r="D2130" s="3">
        <v>40598</v>
      </c>
      <c r="E2130">
        <v>5</v>
      </c>
      <c r="G2130" t="s">
        <v>111</v>
      </c>
      <c r="K2130" t="str">
        <f t="shared" si="176"/>
        <v>2010/11</v>
      </c>
      <c r="N2130" s="2" t="s">
        <v>20</v>
      </c>
      <c r="O2130" s="2" t="str">
        <f t="shared" si="177"/>
        <v/>
      </c>
      <c r="Q2130">
        <v>362.94</v>
      </c>
      <c r="R2130">
        <v>362.94</v>
      </c>
      <c r="S2130" s="2">
        <f>IF(ISNUMBER(R2130),SUMIFS(R$1:$R2130,A$1:$A2130,A2130,K$1:$K2130,K2130,E$1:$E2130,E2130),"")</f>
        <v>1207.51</v>
      </c>
      <c r="AC2130" s="2">
        <f t="shared" si="179"/>
        <v>716.46632560076227</v>
      </c>
      <c r="AD2130">
        <v>71.646632560076227</v>
      </c>
      <c r="AL2130" s="2" t="str">
        <f t="shared" si="178"/>
        <v/>
      </c>
      <c r="AT2130" s="2" t="str">
        <f t="shared" si="180"/>
        <v/>
      </c>
      <c r="AU2130" s="2" t="str">
        <f>IF(ISNUMBER(AT2130),SUMIFS($AT$1:AT2130,$A$1:A2130,A2130,$K$1:K2130,K2130,$E$1:E2130,E2130),"")</f>
        <v/>
      </c>
      <c r="AV2130">
        <f t="shared" si="181"/>
        <v>5</v>
      </c>
    </row>
    <row r="2131" spans="1:48" x14ac:dyDescent="0.25">
      <c r="A2131" s="4" t="s">
        <v>97</v>
      </c>
      <c r="B2131" s="4" t="s">
        <v>116</v>
      </c>
      <c r="C2131" t="s">
        <v>30</v>
      </c>
      <c r="D2131" s="3">
        <v>40633</v>
      </c>
      <c r="E2131">
        <v>1</v>
      </c>
      <c r="G2131" t="s">
        <v>111</v>
      </c>
      <c r="K2131" t="str">
        <f t="shared" si="176"/>
        <v>2010/11</v>
      </c>
      <c r="N2131" s="2" t="s">
        <v>20</v>
      </c>
      <c r="O2131" s="2" t="str">
        <f t="shared" si="177"/>
        <v/>
      </c>
      <c r="Q2131">
        <v>265.93</v>
      </c>
      <c r="R2131">
        <v>265.93</v>
      </c>
      <c r="S2131" s="2">
        <f>IF(ISNUMBER(R2131),SUMIFS(R$1:$R2131,A$1:$A2131,A2131,K$1:$K2131,K2131,E$1:$E2131,E2131),"")</f>
        <v>1372.5600000000002</v>
      </c>
      <c r="AC2131" s="2">
        <f t="shared" si="179"/>
        <v>726.15629507493111</v>
      </c>
      <c r="AD2131">
        <v>72.615629507493111</v>
      </c>
      <c r="AL2131" s="2" t="str">
        <f t="shared" si="178"/>
        <v/>
      </c>
      <c r="AT2131" s="2" t="str">
        <f t="shared" si="180"/>
        <v/>
      </c>
      <c r="AU2131" s="2" t="str">
        <f>IF(ISNUMBER(AT2131),SUMIFS($AT$1:AT2131,$A$1:A2131,A2131,$K$1:K2131,K2131,$E$1:E2131,E2131),"")</f>
        <v/>
      </c>
      <c r="AV2131">
        <f t="shared" si="181"/>
        <v>5</v>
      </c>
    </row>
    <row r="2132" spans="1:48" x14ac:dyDescent="0.25">
      <c r="A2132" s="4" t="s">
        <v>97</v>
      </c>
      <c r="B2132" s="4" t="s">
        <v>116</v>
      </c>
      <c r="C2132" t="s">
        <v>30</v>
      </c>
      <c r="D2132" s="3">
        <v>40633</v>
      </c>
      <c r="E2132">
        <v>2</v>
      </c>
      <c r="G2132" t="s">
        <v>111</v>
      </c>
      <c r="K2132" t="str">
        <f t="shared" si="176"/>
        <v>2010/11</v>
      </c>
      <c r="N2132" s="2" t="s">
        <v>20</v>
      </c>
      <c r="O2132" s="2" t="str">
        <f t="shared" si="177"/>
        <v/>
      </c>
      <c r="Q2132">
        <v>269</v>
      </c>
      <c r="R2132">
        <v>269</v>
      </c>
      <c r="S2132" s="2">
        <f>IF(ISNUMBER(R2132),SUMIFS(R$1:$R2132,A$1:$A2132,A2132,K$1:$K2132,K2132,E$1:$E2132,E2132),"")</f>
        <v>1434.72</v>
      </c>
      <c r="AC2132" s="2">
        <f t="shared" si="179"/>
        <v>518.69950606884402</v>
      </c>
      <c r="AD2132">
        <v>51.869950606884402</v>
      </c>
      <c r="AL2132" s="2" t="str">
        <f t="shared" si="178"/>
        <v/>
      </c>
      <c r="AT2132" s="2" t="str">
        <f t="shared" si="180"/>
        <v/>
      </c>
      <c r="AU2132" s="2" t="str">
        <f>IF(ISNUMBER(AT2132),SUMIFS($AT$1:AT2132,$A$1:A2132,A2132,$K$1:K2132,K2132,$E$1:E2132,E2132),"")</f>
        <v/>
      </c>
      <c r="AV2132">
        <f t="shared" si="181"/>
        <v>5</v>
      </c>
    </row>
    <row r="2133" spans="1:48" x14ac:dyDescent="0.25">
      <c r="A2133" s="4" t="s">
        <v>97</v>
      </c>
      <c r="B2133" s="4" t="s">
        <v>116</v>
      </c>
      <c r="C2133" t="s">
        <v>30</v>
      </c>
      <c r="D2133" s="3">
        <v>40633</v>
      </c>
      <c r="E2133">
        <v>3</v>
      </c>
      <c r="G2133" t="s">
        <v>111</v>
      </c>
      <c r="K2133" t="str">
        <f t="shared" si="176"/>
        <v>2010/11</v>
      </c>
      <c r="N2133" s="2" t="s">
        <v>20</v>
      </c>
      <c r="O2133" s="2" t="str">
        <f t="shared" si="177"/>
        <v/>
      </c>
      <c r="Q2133">
        <v>269.10000000000002</v>
      </c>
      <c r="R2133">
        <v>269.10000000000002</v>
      </c>
      <c r="S2133" s="2">
        <f>IF(ISNUMBER(R2133),SUMIFS(R$1:$R2133,A$1:$A2133,A2133,K$1:$K2133,K2133,E$1:$E2133,E2133),"")</f>
        <v>1279.43</v>
      </c>
      <c r="AC2133" s="2">
        <f t="shared" si="179"/>
        <v>352.71119177708601</v>
      </c>
      <c r="AD2133">
        <v>35.271119177708599</v>
      </c>
      <c r="AL2133" s="2" t="str">
        <f t="shared" si="178"/>
        <v/>
      </c>
      <c r="AT2133" s="2" t="str">
        <f t="shared" si="180"/>
        <v/>
      </c>
      <c r="AU2133" s="2" t="str">
        <f>IF(ISNUMBER(AT2133),SUMIFS($AT$1:AT2133,$A$1:A2133,A2133,$K$1:K2133,K2133,$E$1:E2133,E2133),"")</f>
        <v/>
      </c>
      <c r="AV2133">
        <f t="shared" si="181"/>
        <v>5</v>
      </c>
    </row>
    <row r="2134" spans="1:48" x14ac:dyDescent="0.25">
      <c r="A2134" s="4" t="s">
        <v>97</v>
      </c>
      <c r="B2134" s="4" t="s">
        <v>116</v>
      </c>
      <c r="C2134" t="s">
        <v>30</v>
      </c>
      <c r="D2134" s="3">
        <v>40633</v>
      </c>
      <c r="E2134">
        <v>4</v>
      </c>
      <c r="G2134" t="s">
        <v>111</v>
      </c>
      <c r="K2134" t="str">
        <f t="shared" si="176"/>
        <v>2010/11</v>
      </c>
      <c r="N2134" s="2" t="s">
        <v>20</v>
      </c>
      <c r="O2134" s="2" t="str">
        <f t="shared" si="177"/>
        <v/>
      </c>
      <c r="Q2134">
        <v>283.02</v>
      </c>
      <c r="R2134">
        <v>283.02</v>
      </c>
      <c r="S2134" s="2">
        <f>IF(ISNUMBER(R2134),SUMIFS(R$1:$R2134,A$1:$A2134,A2134,K$1:$K2134,K2134,E$1:$E2134,E2134),"")</f>
        <v>1532.19</v>
      </c>
      <c r="AC2134" s="2">
        <f t="shared" si="179"/>
        <v>498.04368314330765</v>
      </c>
      <c r="AD2134">
        <v>49.804368314330766</v>
      </c>
      <c r="AL2134" s="2" t="str">
        <f t="shared" si="178"/>
        <v/>
      </c>
      <c r="AT2134" s="2" t="str">
        <f t="shared" si="180"/>
        <v/>
      </c>
      <c r="AU2134" s="2" t="str">
        <f>IF(ISNUMBER(AT2134),SUMIFS($AT$1:AT2134,$A$1:A2134,A2134,$K$1:K2134,K2134,$E$1:E2134,E2134),"")</f>
        <v/>
      </c>
      <c r="AV2134">
        <f t="shared" si="181"/>
        <v>5</v>
      </c>
    </row>
    <row r="2135" spans="1:48" x14ac:dyDescent="0.25">
      <c r="A2135" s="4" t="s">
        <v>97</v>
      </c>
      <c r="B2135" s="4" t="s">
        <v>116</v>
      </c>
      <c r="C2135" t="s">
        <v>30</v>
      </c>
      <c r="D2135" s="3">
        <v>40633</v>
      </c>
      <c r="E2135">
        <v>5</v>
      </c>
      <c r="G2135" t="s">
        <v>111</v>
      </c>
      <c r="K2135" t="str">
        <f t="shared" si="176"/>
        <v>2010/11</v>
      </c>
      <c r="N2135" s="2" t="s">
        <v>20</v>
      </c>
      <c r="O2135" s="2" t="str">
        <f t="shared" si="177"/>
        <v/>
      </c>
      <c r="Q2135">
        <v>260.16000000000003</v>
      </c>
      <c r="R2135">
        <v>260.16000000000003</v>
      </c>
      <c r="S2135" s="2">
        <f>IF(ISNUMBER(R2135),SUMIFS(R$1:$R2135,A$1:$A2135,A2135,K$1:$K2135,K2135,E$1:$E2135,E2135),"")</f>
        <v>1467.67</v>
      </c>
      <c r="AC2135" s="2">
        <f t="shared" si="179"/>
        <v>455.1701323845565</v>
      </c>
      <c r="AD2135">
        <v>45.517013238455647</v>
      </c>
      <c r="AL2135" s="2" t="str">
        <f t="shared" si="178"/>
        <v/>
      </c>
      <c r="AT2135" s="2" t="str">
        <f t="shared" si="180"/>
        <v/>
      </c>
      <c r="AU2135" s="2" t="str">
        <f>IF(ISNUMBER(AT2135),SUMIFS($AT$1:AT2135,$A$1:A2135,A2135,$K$1:K2135,K2135,$E$1:E2135,E2135),"")</f>
        <v/>
      </c>
      <c r="AV2135">
        <f t="shared" si="181"/>
        <v>5</v>
      </c>
    </row>
    <row r="2136" spans="1:48" x14ac:dyDescent="0.25">
      <c r="A2136" s="4" t="s">
        <v>97</v>
      </c>
      <c r="B2136" s="4" t="s">
        <v>116</v>
      </c>
      <c r="C2136" t="s">
        <v>30</v>
      </c>
      <c r="D2136" s="3">
        <v>40690</v>
      </c>
      <c r="E2136">
        <v>1</v>
      </c>
      <c r="G2136" t="s">
        <v>111</v>
      </c>
      <c r="K2136" t="str">
        <f t="shared" si="176"/>
        <v>2010/11</v>
      </c>
      <c r="N2136" s="2" t="s">
        <v>20</v>
      </c>
      <c r="O2136" s="2" t="str">
        <f t="shared" si="177"/>
        <v/>
      </c>
      <c r="Q2136">
        <v>240.7</v>
      </c>
      <c r="R2136">
        <v>240.7</v>
      </c>
      <c r="S2136" s="2">
        <f>IF(ISNUMBER(R2136),SUMIFS(R$1:$R2136,A$1:$A2136,A2136,K$1:$K2136,K2136,E$1:$E2136,E2136),"")</f>
        <v>1613.2600000000002</v>
      </c>
      <c r="AC2136" s="2">
        <f t="shared" si="179"/>
        <v>415.81917197034306</v>
      </c>
      <c r="AD2136">
        <v>41.581917197034308</v>
      </c>
      <c r="AL2136" s="2" t="str">
        <f t="shared" si="178"/>
        <v/>
      </c>
      <c r="AT2136" s="2" t="str">
        <f t="shared" si="180"/>
        <v/>
      </c>
      <c r="AU2136" s="2" t="str">
        <f>IF(ISNUMBER(AT2136),SUMIFS($AT$1:AT2136,$A$1:A2136,A2136,$K$1:K2136,K2136,$E$1:E2136,E2136),"")</f>
        <v/>
      </c>
      <c r="AV2136">
        <f t="shared" si="181"/>
        <v>5</v>
      </c>
    </row>
    <row r="2137" spans="1:48" x14ac:dyDescent="0.25">
      <c r="A2137" s="4" t="s">
        <v>97</v>
      </c>
      <c r="B2137" s="4" t="s">
        <v>116</v>
      </c>
      <c r="C2137" t="s">
        <v>30</v>
      </c>
      <c r="D2137" s="3">
        <v>40690</v>
      </c>
      <c r="E2137">
        <v>2</v>
      </c>
      <c r="G2137" t="s">
        <v>111</v>
      </c>
      <c r="K2137" t="str">
        <f t="shared" si="176"/>
        <v>2010/11</v>
      </c>
      <c r="N2137" s="2" t="s">
        <v>20</v>
      </c>
      <c r="O2137" s="2" t="str">
        <f t="shared" si="177"/>
        <v/>
      </c>
      <c r="Q2137">
        <v>261.02999999999997</v>
      </c>
      <c r="R2137">
        <v>261.02999999999997</v>
      </c>
      <c r="S2137" s="2">
        <f>IF(ISNUMBER(R2137),SUMIFS(R$1:$R2137,A$1:$A2137,A2137,K$1:$K2137,K2137,E$1:$E2137,E2137),"")</f>
        <v>1695.75</v>
      </c>
      <c r="AC2137" s="2">
        <f t="shared" si="179"/>
        <v>135.97070571726326</v>
      </c>
      <c r="AD2137">
        <v>13.597070571726325</v>
      </c>
      <c r="AL2137" s="2" t="str">
        <f t="shared" si="178"/>
        <v/>
      </c>
      <c r="AT2137" s="2" t="str">
        <f t="shared" si="180"/>
        <v/>
      </c>
      <c r="AU2137" s="2" t="str">
        <f>IF(ISNUMBER(AT2137),SUMIFS($AT$1:AT2137,$A$1:A2137,A2137,$K$1:K2137,K2137,$E$1:E2137,E2137),"")</f>
        <v/>
      </c>
      <c r="AV2137">
        <f t="shared" si="181"/>
        <v>5</v>
      </c>
    </row>
    <row r="2138" spans="1:48" x14ac:dyDescent="0.25">
      <c r="A2138" s="4" t="s">
        <v>97</v>
      </c>
      <c r="B2138" s="4" t="s">
        <v>116</v>
      </c>
      <c r="C2138" t="s">
        <v>30</v>
      </c>
      <c r="D2138" s="3">
        <v>40690</v>
      </c>
      <c r="E2138">
        <v>3</v>
      </c>
      <c r="G2138" t="s">
        <v>111</v>
      </c>
      <c r="K2138" t="str">
        <f t="shared" si="176"/>
        <v>2010/11</v>
      </c>
      <c r="N2138" s="2" t="s">
        <v>20</v>
      </c>
      <c r="O2138" s="2" t="str">
        <f t="shared" si="177"/>
        <v/>
      </c>
      <c r="Q2138">
        <v>281.08999999999997</v>
      </c>
      <c r="R2138">
        <v>281.08999999999997</v>
      </c>
      <c r="S2138" s="2">
        <f>IF(ISNUMBER(R2138),SUMIFS(R$1:$R2138,A$1:$A2138,A2138,K$1:$K2138,K2138,E$1:$E2138,E2138),"")</f>
        <v>1560.52</v>
      </c>
      <c r="AC2138" s="2">
        <f t="shared" si="179"/>
        <v>89.363188676906432</v>
      </c>
      <c r="AD2138">
        <v>8.9363188676906429</v>
      </c>
      <c r="AL2138" s="2" t="str">
        <f t="shared" si="178"/>
        <v/>
      </c>
      <c r="AT2138" s="2" t="str">
        <f t="shared" si="180"/>
        <v/>
      </c>
      <c r="AU2138" s="2" t="str">
        <f>IF(ISNUMBER(AT2138),SUMIFS($AT$1:AT2138,$A$1:A2138,A2138,$K$1:K2138,K2138,$E$1:E2138,E2138),"")</f>
        <v/>
      </c>
      <c r="AV2138">
        <f t="shared" si="181"/>
        <v>5</v>
      </c>
    </row>
    <row r="2139" spans="1:48" x14ac:dyDescent="0.25">
      <c r="A2139" s="4" t="s">
        <v>97</v>
      </c>
      <c r="B2139" s="4" t="s">
        <v>116</v>
      </c>
      <c r="C2139" t="s">
        <v>30</v>
      </c>
      <c r="D2139" s="3">
        <v>40690</v>
      </c>
      <c r="E2139">
        <v>4</v>
      </c>
      <c r="G2139" t="s">
        <v>111</v>
      </c>
      <c r="K2139" t="str">
        <f t="shared" si="176"/>
        <v>2010/11</v>
      </c>
      <c r="N2139" s="2" t="s">
        <v>20</v>
      </c>
      <c r="O2139" s="2" t="str">
        <f t="shared" si="177"/>
        <v/>
      </c>
      <c r="Q2139">
        <v>246.62</v>
      </c>
      <c r="R2139">
        <v>246.62</v>
      </c>
      <c r="S2139" s="2">
        <f>IF(ISNUMBER(R2139),SUMIFS(R$1:$R2139,A$1:$A2139,A2139,K$1:$K2139,K2139,E$1:$E2139,E2139),"")</f>
        <v>1778.81</v>
      </c>
      <c r="AC2139" s="2">
        <f t="shared" si="179"/>
        <v>251.21930377042588</v>
      </c>
      <c r="AD2139">
        <v>25.121930377042588</v>
      </c>
      <c r="AL2139" s="2" t="str">
        <f t="shared" si="178"/>
        <v/>
      </c>
      <c r="AT2139" s="2" t="str">
        <f t="shared" si="180"/>
        <v/>
      </c>
      <c r="AU2139" s="2" t="str">
        <f>IF(ISNUMBER(AT2139),SUMIFS($AT$1:AT2139,$A$1:A2139,A2139,$K$1:K2139,K2139,$E$1:E2139,E2139),"")</f>
        <v/>
      </c>
      <c r="AV2139">
        <f t="shared" si="181"/>
        <v>5</v>
      </c>
    </row>
    <row r="2140" spans="1:48" x14ac:dyDescent="0.25">
      <c r="A2140" s="4" t="s">
        <v>97</v>
      </c>
      <c r="B2140" s="4" t="s">
        <v>116</v>
      </c>
      <c r="C2140" t="s">
        <v>30</v>
      </c>
      <c r="D2140" s="3">
        <v>40690</v>
      </c>
      <c r="E2140">
        <v>5</v>
      </c>
      <c r="G2140" t="s">
        <v>111</v>
      </c>
      <c r="K2140" t="str">
        <f t="shared" si="176"/>
        <v>2010/11</v>
      </c>
      <c r="N2140" s="2" t="s">
        <v>20</v>
      </c>
      <c r="O2140" s="2" t="str">
        <f t="shared" si="177"/>
        <v/>
      </c>
      <c r="Q2140">
        <v>203.53</v>
      </c>
      <c r="R2140">
        <v>203.53</v>
      </c>
      <c r="S2140" s="2">
        <f>IF(ISNUMBER(R2140),SUMIFS(R$1:$R2140,A$1:$A2140,A2140,K$1:$K2140,K2140,E$1:$E2140,E2140),"")</f>
        <v>1671.2</v>
      </c>
      <c r="AC2140" s="2">
        <f t="shared" si="179"/>
        <v>66.621240690921823</v>
      </c>
      <c r="AD2140">
        <v>6.6621240690921821</v>
      </c>
      <c r="AL2140" s="2" t="str">
        <f t="shared" si="178"/>
        <v/>
      </c>
      <c r="AT2140" s="2" t="str">
        <f t="shared" si="180"/>
        <v/>
      </c>
      <c r="AU2140" s="2" t="str">
        <f>IF(ISNUMBER(AT2140),SUMIFS($AT$1:AT2140,$A$1:A2140,A2140,$K$1:K2140,K2140,$E$1:E2140,E2140),"")</f>
        <v/>
      </c>
      <c r="AV2140">
        <f t="shared" si="181"/>
        <v>5</v>
      </c>
    </row>
    <row r="2141" spans="1:48" x14ac:dyDescent="0.25">
      <c r="A2141" s="4" t="s">
        <v>97</v>
      </c>
      <c r="B2141" s="4" t="s">
        <v>116</v>
      </c>
      <c r="C2141" t="s">
        <v>30</v>
      </c>
      <c r="D2141" s="3">
        <v>40843</v>
      </c>
      <c r="E2141">
        <v>1</v>
      </c>
      <c r="G2141" t="s">
        <v>111</v>
      </c>
      <c r="K2141" t="str">
        <f t="shared" si="176"/>
        <v>2011/12</v>
      </c>
      <c r="N2141" s="2" t="s">
        <v>20</v>
      </c>
      <c r="O2141" s="2" t="str">
        <f t="shared" si="177"/>
        <v/>
      </c>
      <c r="Q2141">
        <v>504.49</v>
      </c>
      <c r="R2141">
        <v>504.49</v>
      </c>
      <c r="S2141" s="2">
        <f>IF(ISNUMBER(R2141),SUMIFS(R$1:$R2141,A$1:$A2141,A2141,K$1:$K2141,K2141,E$1:$E2141,E2141),"")</f>
        <v>504.49</v>
      </c>
      <c r="AC2141" s="2">
        <f t="shared" si="179"/>
        <v>157.46459297608362</v>
      </c>
      <c r="AD2141">
        <v>15.746459297608361</v>
      </c>
      <c r="AL2141" s="2" t="str">
        <f t="shared" si="178"/>
        <v/>
      </c>
      <c r="AT2141" s="2" t="str">
        <f t="shared" si="180"/>
        <v/>
      </c>
      <c r="AU2141" s="2" t="str">
        <f>IF(ISNUMBER(AT2141),SUMIFS($AT$1:AT2141,$A$1:A2141,A2141,$K$1:K2141,K2141,$E$1:E2141,E2141),"")</f>
        <v/>
      </c>
      <c r="AV2141">
        <f t="shared" si="181"/>
        <v>5</v>
      </c>
    </row>
    <row r="2142" spans="1:48" x14ac:dyDescent="0.25">
      <c r="A2142" s="4" t="s">
        <v>97</v>
      </c>
      <c r="B2142" s="4" t="s">
        <v>116</v>
      </c>
      <c r="C2142" t="s">
        <v>30</v>
      </c>
      <c r="D2142" s="3">
        <v>40843</v>
      </c>
      <c r="E2142">
        <v>2</v>
      </c>
      <c r="G2142" t="s">
        <v>111</v>
      </c>
      <c r="K2142" t="str">
        <f t="shared" si="176"/>
        <v>2011/12</v>
      </c>
      <c r="N2142" s="2" t="s">
        <v>20</v>
      </c>
      <c r="O2142" s="2" t="str">
        <f t="shared" si="177"/>
        <v/>
      </c>
      <c r="Q2142">
        <v>478.38</v>
      </c>
      <c r="R2142">
        <v>478.38</v>
      </c>
      <c r="S2142" s="2">
        <f>IF(ISNUMBER(R2142),SUMIFS(R$1:$R2142,A$1:$A2142,A2142,K$1:$K2142,K2142,E$1:$E2142,E2142),"")</f>
        <v>478.38</v>
      </c>
      <c r="AC2142" s="2">
        <f t="shared" si="179"/>
        <v>20.195691257272141</v>
      </c>
      <c r="AD2142">
        <v>2.0195691257272141</v>
      </c>
      <c r="AL2142" s="2" t="str">
        <f t="shared" si="178"/>
        <v/>
      </c>
      <c r="AT2142" s="2" t="str">
        <f t="shared" si="180"/>
        <v/>
      </c>
      <c r="AU2142" s="2" t="str">
        <f>IF(ISNUMBER(AT2142),SUMIFS($AT$1:AT2142,$A$1:A2142,A2142,$K$1:K2142,K2142,$E$1:E2142,E2142),"")</f>
        <v/>
      </c>
      <c r="AV2142">
        <f t="shared" si="181"/>
        <v>5</v>
      </c>
    </row>
    <row r="2143" spans="1:48" x14ac:dyDescent="0.25">
      <c r="A2143" s="4" t="s">
        <v>97</v>
      </c>
      <c r="B2143" s="4" t="s">
        <v>116</v>
      </c>
      <c r="C2143" t="s">
        <v>30</v>
      </c>
      <c r="D2143" s="3">
        <v>40843</v>
      </c>
      <c r="E2143">
        <v>3</v>
      </c>
      <c r="G2143" t="s">
        <v>111</v>
      </c>
      <c r="K2143" t="str">
        <f t="shared" si="176"/>
        <v>2011/12</v>
      </c>
      <c r="N2143" s="2" t="s">
        <v>20</v>
      </c>
      <c r="O2143" s="2" t="str">
        <f t="shared" si="177"/>
        <v/>
      </c>
      <c r="Q2143">
        <v>515.17999999999995</v>
      </c>
      <c r="R2143">
        <v>515.17999999999995</v>
      </c>
      <c r="S2143" s="2">
        <f>IF(ISNUMBER(R2143),SUMIFS(R$1:$R2143,A$1:$A2143,A2143,K$1:$K2143,K2143,E$1:$E2143,E2143),"")</f>
        <v>515.17999999999995</v>
      </c>
      <c r="AC2143" s="2" t="str">
        <f t="shared" si="179"/>
        <v/>
      </c>
      <c r="AL2143" s="2" t="str">
        <f t="shared" si="178"/>
        <v/>
      </c>
      <c r="AT2143" s="2" t="str">
        <f t="shared" si="180"/>
        <v/>
      </c>
      <c r="AU2143" s="2" t="str">
        <f>IF(ISNUMBER(AT2143),SUMIFS($AT$1:AT2143,$A$1:A2143,A2143,$K$1:K2143,K2143,$E$1:E2143,E2143),"")</f>
        <v/>
      </c>
      <c r="AV2143">
        <f t="shared" si="181"/>
        <v>3</v>
      </c>
    </row>
    <row r="2144" spans="1:48" x14ac:dyDescent="0.25">
      <c r="A2144" s="4" t="s">
        <v>97</v>
      </c>
      <c r="B2144" s="4" t="s">
        <v>116</v>
      </c>
      <c r="C2144" t="s">
        <v>30</v>
      </c>
      <c r="D2144" s="3">
        <v>40843</v>
      </c>
      <c r="E2144">
        <v>4</v>
      </c>
      <c r="G2144" t="s">
        <v>111</v>
      </c>
      <c r="K2144" t="str">
        <f t="shared" si="176"/>
        <v>2011/12</v>
      </c>
      <c r="N2144" s="2" t="s">
        <v>20</v>
      </c>
      <c r="O2144" s="2" t="str">
        <f t="shared" si="177"/>
        <v/>
      </c>
      <c r="Q2144">
        <v>635.87</v>
      </c>
      <c r="R2144">
        <v>635.87</v>
      </c>
      <c r="S2144" s="2">
        <f>IF(ISNUMBER(R2144),SUMIFS(R$1:$R2144,A$1:$A2144,A2144,K$1:$K2144,K2144,E$1:$E2144,E2144),"")</f>
        <v>635.87</v>
      </c>
      <c r="AC2144" s="2">
        <f t="shared" si="179"/>
        <v>63.596282664587036</v>
      </c>
      <c r="AD2144">
        <v>6.3596282664587038</v>
      </c>
      <c r="AL2144" s="2" t="str">
        <f t="shared" si="178"/>
        <v/>
      </c>
      <c r="AT2144" s="2" t="str">
        <f t="shared" si="180"/>
        <v/>
      </c>
      <c r="AU2144" s="2" t="str">
        <f>IF(ISNUMBER(AT2144),SUMIFS($AT$1:AT2144,$A$1:A2144,A2144,$K$1:K2144,K2144,$E$1:E2144,E2144),"")</f>
        <v/>
      </c>
      <c r="AV2144">
        <f t="shared" si="181"/>
        <v>5</v>
      </c>
    </row>
    <row r="2145" spans="1:48" x14ac:dyDescent="0.25">
      <c r="A2145" s="4" t="s">
        <v>97</v>
      </c>
      <c r="B2145" s="4" t="s">
        <v>116</v>
      </c>
      <c r="C2145" t="s">
        <v>30</v>
      </c>
      <c r="D2145" s="3">
        <v>40843</v>
      </c>
      <c r="E2145">
        <v>5</v>
      </c>
      <c r="G2145" t="s">
        <v>111</v>
      </c>
      <c r="K2145" t="str">
        <f t="shared" si="176"/>
        <v>2011/12</v>
      </c>
      <c r="N2145" s="2" t="s">
        <v>20</v>
      </c>
      <c r="O2145" s="2" t="str">
        <f t="shared" si="177"/>
        <v/>
      </c>
      <c r="Q2145">
        <v>420.21</v>
      </c>
      <c r="R2145">
        <v>420.21</v>
      </c>
      <c r="S2145" s="2">
        <f>IF(ISNUMBER(R2145),SUMIFS(R$1:$R2145,A$1:$A2145,A2145,K$1:$K2145,K2145,E$1:$E2145,E2145),"")</f>
        <v>420.21</v>
      </c>
      <c r="AC2145" s="2" t="str">
        <f t="shared" si="179"/>
        <v/>
      </c>
      <c r="AL2145" s="2" t="str">
        <f t="shared" si="178"/>
        <v/>
      </c>
      <c r="AT2145" s="2" t="str">
        <f t="shared" si="180"/>
        <v/>
      </c>
      <c r="AU2145" s="2" t="str">
        <f>IF(ISNUMBER(AT2145),SUMIFS($AT$1:AT2145,$A$1:A2145,A2145,$K$1:K2145,K2145,$E$1:E2145,E2145),"")</f>
        <v/>
      </c>
      <c r="AV2145">
        <f t="shared" si="181"/>
        <v>3</v>
      </c>
    </row>
    <row r="2146" spans="1:48" x14ac:dyDescent="0.25">
      <c r="A2146" s="4" t="s">
        <v>97</v>
      </c>
      <c r="B2146" s="4" t="s">
        <v>116</v>
      </c>
      <c r="C2146" t="s">
        <v>30</v>
      </c>
      <c r="D2146" s="3">
        <v>40878</v>
      </c>
      <c r="E2146">
        <v>1</v>
      </c>
      <c r="G2146" t="s">
        <v>111</v>
      </c>
      <c r="K2146" t="str">
        <f t="shared" si="176"/>
        <v>2011/12</v>
      </c>
      <c r="N2146" s="2" t="s">
        <v>20</v>
      </c>
      <c r="O2146" s="2" t="str">
        <f t="shared" si="177"/>
        <v/>
      </c>
      <c r="Q2146">
        <v>271.83</v>
      </c>
      <c r="R2146">
        <v>271.83</v>
      </c>
      <c r="S2146" s="2">
        <f>IF(ISNUMBER(R2146),SUMIFS(R$1:$R2146,A$1:$A2146,A2146,K$1:$K2146,K2146,E$1:$E2146,E2146),"")</f>
        <v>776.31999999999994</v>
      </c>
      <c r="AC2146" s="2" t="str">
        <f t="shared" si="179"/>
        <v/>
      </c>
      <c r="AL2146" s="2" t="str">
        <f t="shared" si="178"/>
        <v/>
      </c>
      <c r="AT2146" s="2" t="str">
        <f t="shared" si="180"/>
        <v/>
      </c>
      <c r="AU2146" s="2" t="str">
        <f>IF(ISNUMBER(AT2146),SUMIFS($AT$1:AT2146,$A$1:A2146,A2146,$K$1:K2146,K2146,$E$1:E2146,E2146),"")</f>
        <v/>
      </c>
      <c r="AV2146">
        <f t="shared" si="181"/>
        <v>3</v>
      </c>
    </row>
    <row r="2147" spans="1:48" x14ac:dyDescent="0.25">
      <c r="A2147" s="4" t="s">
        <v>97</v>
      </c>
      <c r="B2147" s="4" t="s">
        <v>116</v>
      </c>
      <c r="C2147" t="s">
        <v>30</v>
      </c>
      <c r="D2147" s="3">
        <v>40878</v>
      </c>
      <c r="E2147">
        <v>2</v>
      </c>
      <c r="G2147" t="s">
        <v>111</v>
      </c>
      <c r="K2147" t="str">
        <f t="shared" si="176"/>
        <v>2011/12</v>
      </c>
      <c r="N2147" s="2" t="s">
        <v>20</v>
      </c>
      <c r="O2147" s="2" t="str">
        <f t="shared" si="177"/>
        <v/>
      </c>
      <c r="Q2147">
        <v>279.37</v>
      </c>
      <c r="R2147">
        <v>279.37</v>
      </c>
      <c r="S2147" s="2">
        <f>IF(ISNUMBER(R2147),SUMIFS(R$1:$R2147,A$1:$A2147,A2147,K$1:$K2147,K2147,E$1:$E2147,E2147),"")</f>
        <v>757.75</v>
      </c>
      <c r="AC2147" s="2">
        <f t="shared" si="179"/>
        <v>425.30501850316165</v>
      </c>
      <c r="AD2147">
        <v>42.530501850316163</v>
      </c>
      <c r="AL2147" s="2" t="str">
        <f t="shared" si="178"/>
        <v/>
      </c>
      <c r="AT2147" s="2" t="str">
        <f t="shared" si="180"/>
        <v/>
      </c>
      <c r="AU2147" s="2" t="str">
        <f>IF(ISNUMBER(AT2147),SUMIFS($AT$1:AT2147,$A$1:A2147,A2147,$K$1:K2147,K2147,$E$1:E2147,E2147),"")</f>
        <v/>
      </c>
      <c r="AV2147">
        <f t="shared" si="181"/>
        <v>5</v>
      </c>
    </row>
    <row r="2148" spans="1:48" x14ac:dyDescent="0.25">
      <c r="A2148" s="4" t="s">
        <v>97</v>
      </c>
      <c r="B2148" s="4" t="s">
        <v>116</v>
      </c>
      <c r="C2148" t="s">
        <v>30</v>
      </c>
      <c r="D2148" s="3">
        <v>40878</v>
      </c>
      <c r="E2148">
        <v>3</v>
      </c>
      <c r="G2148" t="s">
        <v>111</v>
      </c>
      <c r="K2148" t="str">
        <f t="shared" si="176"/>
        <v>2011/12</v>
      </c>
      <c r="N2148" s="2" t="s">
        <v>20</v>
      </c>
      <c r="O2148" s="2" t="str">
        <f t="shared" si="177"/>
        <v/>
      </c>
      <c r="Q2148">
        <v>349.23</v>
      </c>
      <c r="R2148">
        <v>349.23</v>
      </c>
      <c r="S2148" s="2">
        <f>IF(ISNUMBER(R2148),SUMIFS(R$1:$R2148,A$1:$A2148,A2148,K$1:$K2148,K2148,E$1:$E2148,E2148),"")</f>
        <v>864.41</v>
      </c>
      <c r="AC2148" s="2">
        <f t="shared" si="179"/>
        <v>325.27426869439046</v>
      </c>
      <c r="AD2148">
        <v>32.527426869439047</v>
      </c>
      <c r="AL2148" s="2" t="str">
        <f t="shared" si="178"/>
        <v/>
      </c>
      <c r="AT2148" s="2" t="str">
        <f t="shared" si="180"/>
        <v/>
      </c>
      <c r="AU2148" s="2" t="str">
        <f>IF(ISNUMBER(AT2148),SUMIFS($AT$1:AT2148,$A$1:A2148,A2148,$K$1:K2148,K2148,$E$1:E2148,E2148),"")</f>
        <v/>
      </c>
      <c r="AV2148">
        <f t="shared" si="181"/>
        <v>5</v>
      </c>
    </row>
    <row r="2149" spans="1:48" x14ac:dyDescent="0.25">
      <c r="A2149" s="4" t="s">
        <v>97</v>
      </c>
      <c r="B2149" s="4" t="s">
        <v>116</v>
      </c>
      <c r="C2149" t="s">
        <v>30</v>
      </c>
      <c r="D2149" s="3">
        <v>40878</v>
      </c>
      <c r="E2149">
        <v>4</v>
      </c>
      <c r="G2149" t="s">
        <v>111</v>
      </c>
      <c r="K2149" t="str">
        <f t="shared" si="176"/>
        <v>2011/12</v>
      </c>
      <c r="N2149" s="2" t="s">
        <v>20</v>
      </c>
      <c r="O2149" s="2" t="str">
        <f t="shared" si="177"/>
        <v/>
      </c>
      <c r="Q2149">
        <v>240.04</v>
      </c>
      <c r="R2149">
        <v>240.04</v>
      </c>
      <c r="S2149" s="2">
        <f>IF(ISNUMBER(R2149),SUMIFS(R$1:$R2149,A$1:$A2149,A2149,K$1:$K2149,K2149,E$1:$E2149,E2149),"")</f>
        <v>875.91</v>
      </c>
      <c r="AC2149" s="2">
        <f t="shared" si="179"/>
        <v>527.72726062511936</v>
      </c>
      <c r="AD2149">
        <v>52.772726062511936</v>
      </c>
      <c r="AL2149" s="2" t="str">
        <f t="shared" si="178"/>
        <v/>
      </c>
      <c r="AT2149" s="2" t="str">
        <f t="shared" si="180"/>
        <v/>
      </c>
      <c r="AU2149" s="2" t="str">
        <f>IF(ISNUMBER(AT2149),SUMIFS($AT$1:AT2149,$A$1:A2149,A2149,$K$1:K2149,K2149,$E$1:E2149,E2149),"")</f>
        <v/>
      </c>
      <c r="AV2149">
        <f t="shared" si="181"/>
        <v>5</v>
      </c>
    </row>
    <row r="2150" spans="1:48" x14ac:dyDescent="0.25">
      <c r="A2150" s="4" t="s">
        <v>97</v>
      </c>
      <c r="B2150" s="4" t="s">
        <v>116</v>
      </c>
      <c r="C2150" t="s">
        <v>30</v>
      </c>
      <c r="D2150" s="3">
        <v>40878</v>
      </c>
      <c r="E2150">
        <v>5</v>
      </c>
      <c r="G2150" t="s">
        <v>111</v>
      </c>
      <c r="K2150" t="str">
        <f t="shared" si="176"/>
        <v>2011/12</v>
      </c>
      <c r="N2150" s="2" t="s">
        <v>20</v>
      </c>
      <c r="O2150" s="2" t="str">
        <f t="shared" si="177"/>
        <v/>
      </c>
      <c r="Q2150">
        <v>311.94</v>
      </c>
      <c r="R2150">
        <v>311.94</v>
      </c>
      <c r="S2150" s="2">
        <f>IF(ISNUMBER(R2150),SUMIFS(R$1:$R2150,A$1:$A2150,A2150,K$1:$K2150,K2150,E$1:$E2150,E2150),"")</f>
        <v>732.15</v>
      </c>
      <c r="AC2150" s="2">
        <f t="shared" si="179"/>
        <v>583.50436714086652</v>
      </c>
      <c r="AD2150">
        <v>58.350436714086655</v>
      </c>
      <c r="AL2150" s="2" t="str">
        <f t="shared" si="178"/>
        <v/>
      </c>
      <c r="AT2150" s="2" t="str">
        <f t="shared" si="180"/>
        <v/>
      </c>
      <c r="AU2150" s="2" t="str">
        <f>IF(ISNUMBER(AT2150),SUMIFS($AT$1:AT2150,$A$1:A2150,A2150,$K$1:K2150,K2150,$E$1:E2150,E2150),"")</f>
        <v/>
      </c>
      <c r="AV2150">
        <f t="shared" si="181"/>
        <v>5</v>
      </c>
    </row>
    <row r="2151" spans="1:48" x14ac:dyDescent="0.25">
      <c r="A2151" s="4" t="s">
        <v>97</v>
      </c>
      <c r="B2151" s="4" t="s">
        <v>116</v>
      </c>
      <c r="C2151" t="s">
        <v>30</v>
      </c>
      <c r="D2151" s="3">
        <v>40927</v>
      </c>
      <c r="E2151">
        <v>1</v>
      </c>
      <c r="G2151" t="s">
        <v>111</v>
      </c>
      <c r="K2151" t="str">
        <f t="shared" si="176"/>
        <v>2011/12</v>
      </c>
      <c r="N2151" s="2" t="s">
        <v>20</v>
      </c>
      <c r="O2151" s="2" t="str">
        <f t="shared" si="177"/>
        <v/>
      </c>
      <c r="Q2151">
        <v>271.81</v>
      </c>
      <c r="R2151">
        <v>271.81</v>
      </c>
      <c r="S2151" s="2">
        <f>IF(ISNUMBER(R2151),SUMIFS(R$1:$R2151,A$1:$A2151,A2151,K$1:$K2151,K2151,E$1:$E2151,E2151),"")</f>
        <v>1048.1299999999999</v>
      </c>
      <c r="AC2151" s="2">
        <f t="shared" si="179"/>
        <v>1577.2992125851956</v>
      </c>
      <c r="AD2151">
        <v>157.72992125851957</v>
      </c>
      <c r="AL2151" s="2" t="str">
        <f t="shared" si="178"/>
        <v/>
      </c>
      <c r="AT2151" s="2" t="str">
        <f t="shared" si="180"/>
        <v/>
      </c>
      <c r="AU2151" s="2" t="str">
        <f>IF(ISNUMBER(AT2151),SUMIFS($AT$1:AT2151,$A$1:A2151,A2151,$K$1:K2151,K2151,$E$1:E2151,E2151),"")</f>
        <v/>
      </c>
      <c r="AV2151">
        <f t="shared" si="181"/>
        <v>5</v>
      </c>
    </row>
    <row r="2152" spans="1:48" x14ac:dyDescent="0.25">
      <c r="A2152" s="4" t="s">
        <v>97</v>
      </c>
      <c r="B2152" s="4" t="s">
        <v>116</v>
      </c>
      <c r="C2152" t="s">
        <v>30</v>
      </c>
      <c r="D2152" s="3">
        <v>40927</v>
      </c>
      <c r="E2152">
        <v>2</v>
      </c>
      <c r="G2152" t="s">
        <v>111</v>
      </c>
      <c r="K2152" t="str">
        <f t="shared" si="176"/>
        <v>2011/12</v>
      </c>
      <c r="N2152" s="2" t="s">
        <v>20</v>
      </c>
      <c r="O2152" s="2" t="str">
        <f t="shared" si="177"/>
        <v/>
      </c>
      <c r="Q2152">
        <v>298.72000000000003</v>
      </c>
      <c r="R2152">
        <v>298.72000000000003</v>
      </c>
      <c r="S2152" s="2">
        <f>IF(ISNUMBER(R2152),SUMIFS(R$1:$R2152,A$1:$A2152,A2152,K$1:$K2152,K2152,E$1:$E2152,E2152),"")</f>
        <v>1056.47</v>
      </c>
      <c r="AC2152" s="2">
        <f t="shared" si="179"/>
        <v>1272.6450922911761</v>
      </c>
      <c r="AD2152">
        <v>127.26450922911761</v>
      </c>
      <c r="AL2152" s="2" t="str">
        <f t="shared" si="178"/>
        <v/>
      </c>
      <c r="AT2152" s="2" t="str">
        <f t="shared" si="180"/>
        <v/>
      </c>
      <c r="AU2152" s="2" t="str">
        <f>IF(ISNUMBER(AT2152),SUMIFS($AT$1:AT2152,$A$1:A2152,A2152,$K$1:K2152,K2152,$E$1:E2152,E2152),"")</f>
        <v/>
      </c>
      <c r="AV2152">
        <f t="shared" si="181"/>
        <v>5</v>
      </c>
    </row>
    <row r="2153" spans="1:48" x14ac:dyDescent="0.25">
      <c r="A2153" s="4" t="s">
        <v>97</v>
      </c>
      <c r="B2153" s="4" t="s">
        <v>116</v>
      </c>
      <c r="C2153" t="s">
        <v>30</v>
      </c>
      <c r="D2153" s="3">
        <v>40927</v>
      </c>
      <c r="E2153">
        <v>3</v>
      </c>
      <c r="G2153" t="s">
        <v>111</v>
      </c>
      <c r="K2153" t="str">
        <f t="shared" si="176"/>
        <v>2011/12</v>
      </c>
      <c r="N2153" s="2" t="s">
        <v>20</v>
      </c>
      <c r="O2153" s="2" t="str">
        <f t="shared" si="177"/>
        <v/>
      </c>
      <c r="Q2153">
        <v>421.27</v>
      </c>
      <c r="R2153">
        <v>421.27</v>
      </c>
      <c r="S2153" s="2">
        <f>IF(ISNUMBER(R2153),SUMIFS(R$1:$R2153,A$1:$A2153,A2153,K$1:$K2153,K2153,E$1:$E2153,E2153),"")</f>
        <v>1285.6799999999998</v>
      </c>
      <c r="AC2153" s="2">
        <f t="shared" si="179"/>
        <v>1367.6635465912891</v>
      </c>
      <c r="AD2153">
        <v>136.76635465912892</v>
      </c>
      <c r="AL2153" s="2" t="str">
        <f t="shared" si="178"/>
        <v/>
      </c>
      <c r="AT2153" s="2" t="str">
        <f t="shared" si="180"/>
        <v/>
      </c>
      <c r="AU2153" s="2" t="str">
        <f>IF(ISNUMBER(AT2153),SUMIFS($AT$1:AT2153,$A$1:A2153,A2153,$K$1:K2153,K2153,$E$1:E2153,E2153),"")</f>
        <v/>
      </c>
      <c r="AV2153">
        <f t="shared" si="181"/>
        <v>5</v>
      </c>
    </row>
    <row r="2154" spans="1:48" x14ac:dyDescent="0.25">
      <c r="A2154" s="4" t="s">
        <v>97</v>
      </c>
      <c r="B2154" s="4" t="s">
        <v>116</v>
      </c>
      <c r="C2154" t="s">
        <v>30</v>
      </c>
      <c r="D2154" s="3">
        <v>40927</v>
      </c>
      <c r="E2154">
        <v>4</v>
      </c>
      <c r="G2154" t="s">
        <v>111</v>
      </c>
      <c r="K2154" t="str">
        <f t="shared" si="176"/>
        <v>2011/12</v>
      </c>
      <c r="N2154" s="2" t="s">
        <v>20</v>
      </c>
      <c r="O2154" s="2" t="str">
        <f t="shared" si="177"/>
        <v/>
      </c>
      <c r="Q2154">
        <v>351.07</v>
      </c>
      <c r="R2154">
        <v>351.07</v>
      </c>
      <c r="S2154" s="2">
        <f>IF(ISNUMBER(R2154),SUMIFS(R$1:$R2154,A$1:$A2154,A2154,K$1:$K2154,K2154,E$1:$E2154,E2154),"")</f>
        <v>1226.98</v>
      </c>
      <c r="AC2154" s="2">
        <f t="shared" si="179"/>
        <v>1450.7491831152556</v>
      </c>
      <c r="AD2154">
        <v>145.07491831152555</v>
      </c>
      <c r="AL2154" s="2" t="str">
        <f t="shared" si="178"/>
        <v/>
      </c>
      <c r="AT2154" s="2" t="str">
        <f t="shared" si="180"/>
        <v/>
      </c>
      <c r="AU2154" s="2" t="str">
        <f>IF(ISNUMBER(AT2154),SUMIFS($AT$1:AT2154,$A$1:A2154,A2154,$K$1:K2154,K2154,$E$1:E2154,E2154),"")</f>
        <v/>
      </c>
      <c r="AV2154">
        <f t="shared" si="181"/>
        <v>5</v>
      </c>
    </row>
    <row r="2155" spans="1:48" x14ac:dyDescent="0.25">
      <c r="A2155" s="4" t="s">
        <v>97</v>
      </c>
      <c r="B2155" s="4" t="s">
        <v>116</v>
      </c>
      <c r="C2155" t="s">
        <v>30</v>
      </c>
      <c r="D2155" s="3">
        <v>40927</v>
      </c>
      <c r="E2155">
        <v>5</v>
      </c>
      <c r="G2155" t="s">
        <v>111</v>
      </c>
      <c r="K2155" t="str">
        <f t="shared" si="176"/>
        <v>2011/12</v>
      </c>
      <c r="N2155" s="2" t="s">
        <v>20</v>
      </c>
      <c r="O2155" s="2" t="str">
        <f t="shared" si="177"/>
        <v/>
      </c>
      <c r="Q2155">
        <v>355.82</v>
      </c>
      <c r="R2155">
        <v>355.82</v>
      </c>
      <c r="S2155" s="2">
        <f>IF(ISNUMBER(R2155),SUMIFS(R$1:$R2155,A$1:$A2155,A2155,K$1:$K2155,K2155,E$1:$E2155,E2155),"")</f>
        <v>1087.97</v>
      </c>
      <c r="AC2155" s="2">
        <f t="shared" si="179"/>
        <v>872.55518172070822</v>
      </c>
      <c r="AD2155">
        <v>87.255518172070822</v>
      </c>
      <c r="AL2155" s="2" t="str">
        <f t="shared" si="178"/>
        <v/>
      </c>
      <c r="AT2155" s="2" t="str">
        <f t="shared" si="180"/>
        <v/>
      </c>
      <c r="AU2155" s="2" t="str">
        <f>IF(ISNUMBER(AT2155),SUMIFS($AT$1:AT2155,$A$1:A2155,A2155,$K$1:K2155,K2155,$E$1:E2155,E2155),"")</f>
        <v/>
      </c>
      <c r="AV2155">
        <f t="shared" si="181"/>
        <v>5</v>
      </c>
    </row>
    <row r="2156" spans="1:48" x14ac:dyDescent="0.25">
      <c r="A2156" s="4" t="s">
        <v>97</v>
      </c>
      <c r="B2156" s="4" t="s">
        <v>116</v>
      </c>
      <c r="C2156" t="s">
        <v>30</v>
      </c>
      <c r="D2156" s="3">
        <v>40983</v>
      </c>
      <c r="E2156">
        <v>1</v>
      </c>
      <c r="G2156" t="s">
        <v>111</v>
      </c>
      <c r="K2156" t="str">
        <f t="shared" si="176"/>
        <v>2011/12</v>
      </c>
      <c r="N2156" s="2" t="s">
        <v>20</v>
      </c>
      <c r="O2156" s="2" t="str">
        <f t="shared" si="177"/>
        <v/>
      </c>
      <c r="Q2156">
        <v>290.47000000000003</v>
      </c>
      <c r="R2156">
        <v>290.47000000000003</v>
      </c>
      <c r="S2156" s="2">
        <f>IF(ISNUMBER(R2156),SUMIFS(R$1:$R2156,A$1:$A2156,A2156,K$1:$K2156,K2156,E$1:$E2156,E2156),"")</f>
        <v>1338.6</v>
      </c>
      <c r="AC2156" s="2">
        <f t="shared" si="179"/>
        <v>677.10018986321734</v>
      </c>
      <c r="AD2156">
        <v>67.710018986321728</v>
      </c>
      <c r="AL2156" s="2" t="str">
        <f t="shared" si="178"/>
        <v/>
      </c>
      <c r="AT2156" s="2" t="str">
        <f t="shared" si="180"/>
        <v/>
      </c>
      <c r="AU2156" s="2" t="str">
        <f>IF(ISNUMBER(AT2156),SUMIFS($AT$1:AT2156,$A$1:A2156,A2156,$K$1:K2156,K2156,$E$1:E2156,E2156),"")</f>
        <v/>
      </c>
      <c r="AV2156">
        <f t="shared" si="181"/>
        <v>5</v>
      </c>
    </row>
    <row r="2157" spans="1:48" x14ac:dyDescent="0.25">
      <c r="A2157" s="4" t="s">
        <v>97</v>
      </c>
      <c r="B2157" s="4" t="s">
        <v>116</v>
      </c>
      <c r="C2157" t="s">
        <v>30</v>
      </c>
      <c r="D2157" s="3">
        <v>40983</v>
      </c>
      <c r="E2157">
        <v>2</v>
      </c>
      <c r="G2157" t="s">
        <v>111</v>
      </c>
      <c r="K2157" t="str">
        <f t="shared" si="176"/>
        <v>2011/12</v>
      </c>
      <c r="N2157" s="2" t="s">
        <v>20</v>
      </c>
      <c r="O2157" s="2" t="str">
        <f t="shared" si="177"/>
        <v/>
      </c>
      <c r="Q2157">
        <v>197.52</v>
      </c>
      <c r="R2157">
        <v>197.52</v>
      </c>
      <c r="S2157" s="2">
        <f>IF(ISNUMBER(R2157),SUMIFS(R$1:$R2157,A$1:$A2157,A2157,K$1:$K2157,K2157,E$1:$E2157,E2157),"")</f>
        <v>1253.99</v>
      </c>
      <c r="AC2157" s="2">
        <f t="shared" si="179"/>
        <v>947.33507925208517</v>
      </c>
      <c r="AD2157">
        <v>94.733507925208514</v>
      </c>
      <c r="AL2157" s="2" t="str">
        <f t="shared" si="178"/>
        <v/>
      </c>
      <c r="AT2157" s="2" t="str">
        <f t="shared" si="180"/>
        <v/>
      </c>
      <c r="AU2157" s="2" t="str">
        <f>IF(ISNUMBER(AT2157),SUMIFS($AT$1:AT2157,$A$1:A2157,A2157,$K$1:K2157,K2157,$E$1:E2157,E2157),"")</f>
        <v/>
      </c>
      <c r="AV2157">
        <f t="shared" si="181"/>
        <v>5</v>
      </c>
    </row>
    <row r="2158" spans="1:48" x14ac:dyDescent="0.25">
      <c r="A2158" s="4" t="s">
        <v>97</v>
      </c>
      <c r="B2158" s="4" t="s">
        <v>116</v>
      </c>
      <c r="C2158" t="s">
        <v>30</v>
      </c>
      <c r="D2158" s="3">
        <v>40983</v>
      </c>
      <c r="E2158">
        <v>3</v>
      </c>
      <c r="G2158" t="s">
        <v>111</v>
      </c>
      <c r="K2158" t="str">
        <f t="shared" si="176"/>
        <v>2011/12</v>
      </c>
      <c r="N2158" s="2" t="s">
        <v>20</v>
      </c>
      <c r="O2158" s="2" t="str">
        <f t="shared" si="177"/>
        <v/>
      </c>
      <c r="Q2158">
        <v>278.89999999999998</v>
      </c>
      <c r="R2158">
        <v>278.89999999999998</v>
      </c>
      <c r="S2158" s="2">
        <f>IF(ISNUMBER(R2158),SUMIFS(R$1:$R2158,A$1:$A2158,A2158,K$1:$K2158,K2158,E$1:$E2158,E2158),"")</f>
        <v>1564.58</v>
      </c>
      <c r="AC2158" s="2">
        <f t="shared" si="179"/>
        <v>984.22011452553318</v>
      </c>
      <c r="AD2158">
        <v>98.422011452553321</v>
      </c>
      <c r="AL2158" s="2" t="str">
        <f t="shared" si="178"/>
        <v/>
      </c>
      <c r="AT2158" s="2" t="str">
        <f t="shared" si="180"/>
        <v/>
      </c>
      <c r="AU2158" s="2" t="str">
        <f>IF(ISNUMBER(AT2158),SUMIFS($AT$1:AT2158,$A$1:A2158,A2158,$K$1:K2158,K2158,$E$1:E2158,E2158),"")</f>
        <v/>
      </c>
      <c r="AV2158">
        <f t="shared" si="181"/>
        <v>5</v>
      </c>
    </row>
    <row r="2159" spans="1:48" x14ac:dyDescent="0.25">
      <c r="A2159" s="4" t="s">
        <v>97</v>
      </c>
      <c r="B2159" s="4" t="s">
        <v>116</v>
      </c>
      <c r="C2159" t="s">
        <v>30</v>
      </c>
      <c r="D2159" s="3">
        <v>40983</v>
      </c>
      <c r="E2159">
        <v>4</v>
      </c>
      <c r="G2159" t="s">
        <v>111</v>
      </c>
      <c r="K2159" t="str">
        <f t="shared" si="176"/>
        <v>2011/12</v>
      </c>
      <c r="N2159" s="2" t="s">
        <v>20</v>
      </c>
      <c r="O2159" s="2" t="str">
        <f t="shared" si="177"/>
        <v/>
      </c>
      <c r="Q2159">
        <v>254.9</v>
      </c>
      <c r="R2159">
        <v>254.9</v>
      </c>
      <c r="S2159" s="2">
        <f>IF(ISNUMBER(R2159),SUMIFS(R$1:$R2159,A$1:$A2159,A2159,K$1:$K2159,K2159,E$1:$E2159,E2159),"")</f>
        <v>1481.88</v>
      </c>
      <c r="AC2159" s="2">
        <f t="shared" si="179"/>
        <v>966.47945610404986</v>
      </c>
      <c r="AD2159">
        <v>96.647945610404989</v>
      </c>
      <c r="AL2159" s="2" t="str">
        <f t="shared" si="178"/>
        <v/>
      </c>
      <c r="AT2159" s="2" t="str">
        <f t="shared" si="180"/>
        <v/>
      </c>
      <c r="AU2159" s="2" t="str">
        <f>IF(ISNUMBER(AT2159),SUMIFS($AT$1:AT2159,$A$1:A2159,A2159,$K$1:K2159,K2159,$E$1:E2159,E2159),"")</f>
        <v/>
      </c>
      <c r="AV2159">
        <f t="shared" si="181"/>
        <v>5</v>
      </c>
    </row>
    <row r="2160" spans="1:48" x14ac:dyDescent="0.25">
      <c r="A2160" s="4" t="s">
        <v>97</v>
      </c>
      <c r="B2160" s="4" t="s">
        <v>116</v>
      </c>
      <c r="C2160" t="s">
        <v>30</v>
      </c>
      <c r="D2160" s="3">
        <v>40983</v>
      </c>
      <c r="E2160">
        <v>5</v>
      </c>
      <c r="G2160" t="s">
        <v>111</v>
      </c>
      <c r="K2160" t="str">
        <f t="shared" ref="K2160:K2223" si="182">YEAR(D2160)+IF(MONTH(D2160)&lt;7,-1,0)&amp;"/"&amp;RIGHT(YEAR(D2160)+IF(MONTH(D2160)&lt;7,0,1),2)</f>
        <v>2011/12</v>
      </c>
      <c r="N2160" s="2" t="s">
        <v>20</v>
      </c>
      <c r="O2160" s="2" t="str">
        <f t="shared" ref="O2160:O2223" si="183">IF(ISNUMBER(P2160),P2160*10,"")</f>
        <v/>
      </c>
      <c r="Q2160">
        <v>232.86</v>
      </c>
      <c r="R2160">
        <v>232.86</v>
      </c>
      <c r="S2160" s="2">
        <f>IF(ISNUMBER(R2160),SUMIFS(R$1:$R2160,A$1:$A2160,A2160,K$1:$K2160,K2160,E$1:$E2160,E2160),"")</f>
        <v>1320.83</v>
      </c>
      <c r="AC2160" s="2">
        <f t="shared" si="179"/>
        <v>950.12874381662175</v>
      </c>
      <c r="AD2160">
        <v>95.012874381662172</v>
      </c>
      <c r="AL2160" s="2" t="str">
        <f t="shared" ref="AL2160:AL2223" si="184">IF(ISNUMBER(AM2160),AM2160,"")</f>
        <v/>
      </c>
      <c r="AT2160" s="2" t="str">
        <f t="shared" si="180"/>
        <v/>
      </c>
      <c r="AU2160" s="2" t="str">
        <f>IF(ISNUMBER(AT2160),SUMIFS($AT$1:AT2160,$A$1:A2160,A2160,$K$1:K2160,K2160,$E$1:E2160,E2160),"")</f>
        <v/>
      </c>
      <c r="AV2160">
        <f t="shared" si="181"/>
        <v>5</v>
      </c>
    </row>
    <row r="2161" spans="1:48" x14ac:dyDescent="0.25">
      <c r="A2161" s="4" t="s">
        <v>97</v>
      </c>
      <c r="B2161" s="4" t="s">
        <v>116</v>
      </c>
      <c r="C2161" t="s">
        <v>30</v>
      </c>
      <c r="D2161" s="3">
        <v>41032</v>
      </c>
      <c r="E2161">
        <v>1</v>
      </c>
      <c r="G2161" t="s">
        <v>111</v>
      </c>
      <c r="K2161" t="str">
        <f t="shared" si="182"/>
        <v>2011/12</v>
      </c>
      <c r="N2161" s="2" t="s">
        <v>20</v>
      </c>
      <c r="O2161" s="2" t="str">
        <f t="shared" si="183"/>
        <v/>
      </c>
      <c r="Q2161">
        <v>66.63</v>
      </c>
      <c r="R2161">
        <v>66.63</v>
      </c>
      <c r="S2161" s="2">
        <f>IF(ISNUMBER(R2161),SUMIFS(R$1:$R2161,A$1:$A2161,A2161,K$1:$K2161,K2161,E$1:$E2161,E2161),"")</f>
        <v>1405.23</v>
      </c>
      <c r="AC2161" s="2">
        <f t="shared" si="179"/>
        <v>1037.3396417862982</v>
      </c>
      <c r="AD2161">
        <v>103.73396417862982</v>
      </c>
      <c r="AL2161" s="2" t="str">
        <f t="shared" si="184"/>
        <v/>
      </c>
      <c r="AT2161" s="2" t="str">
        <f t="shared" si="180"/>
        <v/>
      </c>
      <c r="AU2161" s="2" t="str">
        <f>IF(ISNUMBER(AT2161),SUMIFS($AT$1:AT2161,$A$1:A2161,A2161,$K$1:K2161,K2161,$E$1:E2161,E2161),"")</f>
        <v/>
      </c>
      <c r="AV2161">
        <f t="shared" si="181"/>
        <v>5</v>
      </c>
    </row>
    <row r="2162" spans="1:48" x14ac:dyDescent="0.25">
      <c r="A2162" s="4" t="s">
        <v>97</v>
      </c>
      <c r="B2162" s="4" t="s">
        <v>116</v>
      </c>
      <c r="C2162" t="s">
        <v>30</v>
      </c>
      <c r="D2162" s="3">
        <v>41032</v>
      </c>
      <c r="E2162">
        <v>2</v>
      </c>
      <c r="G2162" t="s">
        <v>111</v>
      </c>
      <c r="K2162" t="str">
        <f t="shared" si="182"/>
        <v>2011/12</v>
      </c>
      <c r="N2162" s="2" t="s">
        <v>20</v>
      </c>
      <c r="O2162" s="2" t="str">
        <f t="shared" si="183"/>
        <v/>
      </c>
      <c r="Q2162">
        <v>43.79</v>
      </c>
      <c r="R2162">
        <v>43.79</v>
      </c>
      <c r="S2162" s="2">
        <f>IF(ISNUMBER(R2162),SUMIFS(R$1:$R2162,A$1:$A2162,A2162,K$1:$K2162,K2162,E$1:$E2162,E2162),"")</f>
        <v>1297.78</v>
      </c>
      <c r="AC2162" s="2">
        <f t="shared" si="179"/>
        <v>993.60823793396219</v>
      </c>
      <c r="AD2162">
        <v>99.360823793396222</v>
      </c>
      <c r="AL2162" s="2" t="str">
        <f t="shared" si="184"/>
        <v/>
      </c>
      <c r="AT2162" s="2" t="str">
        <f t="shared" si="180"/>
        <v/>
      </c>
      <c r="AU2162" s="2" t="str">
        <f>IF(ISNUMBER(AT2162),SUMIFS($AT$1:AT2162,$A$1:A2162,A2162,$K$1:K2162,K2162,$E$1:E2162,E2162),"")</f>
        <v/>
      </c>
      <c r="AV2162">
        <f t="shared" si="181"/>
        <v>5</v>
      </c>
    </row>
    <row r="2163" spans="1:48" x14ac:dyDescent="0.25">
      <c r="A2163" s="4" t="s">
        <v>97</v>
      </c>
      <c r="B2163" s="4" t="s">
        <v>116</v>
      </c>
      <c r="C2163" t="s">
        <v>30</v>
      </c>
      <c r="D2163" s="3">
        <v>41032</v>
      </c>
      <c r="E2163">
        <v>3</v>
      </c>
      <c r="G2163" t="s">
        <v>111</v>
      </c>
      <c r="K2163" t="str">
        <f t="shared" si="182"/>
        <v>2011/12</v>
      </c>
      <c r="N2163" s="2" t="s">
        <v>20</v>
      </c>
      <c r="O2163" s="2" t="str">
        <f t="shared" si="183"/>
        <v/>
      </c>
      <c r="Q2163">
        <v>123.1</v>
      </c>
      <c r="R2163">
        <v>123.1</v>
      </c>
      <c r="S2163" s="2">
        <f>IF(ISNUMBER(R2163),SUMIFS(R$1:$R2163,A$1:$A2163,A2163,K$1:$K2163,K2163,E$1:$E2163,E2163),"")</f>
        <v>1687.6799999999998</v>
      </c>
      <c r="AC2163" s="2">
        <f t="shared" si="179"/>
        <v>702.38989192760437</v>
      </c>
      <c r="AD2163">
        <v>70.238989192760442</v>
      </c>
      <c r="AL2163" s="2" t="str">
        <f t="shared" si="184"/>
        <v/>
      </c>
      <c r="AT2163" s="2" t="str">
        <f t="shared" si="180"/>
        <v/>
      </c>
      <c r="AU2163" s="2" t="str">
        <f>IF(ISNUMBER(AT2163),SUMIFS($AT$1:AT2163,$A$1:A2163,A2163,$K$1:K2163,K2163,$E$1:E2163,E2163),"")</f>
        <v/>
      </c>
      <c r="AV2163">
        <f t="shared" si="181"/>
        <v>5</v>
      </c>
    </row>
    <row r="2164" spans="1:48" x14ac:dyDescent="0.25">
      <c r="A2164" s="4" t="s">
        <v>97</v>
      </c>
      <c r="B2164" s="4" t="s">
        <v>116</v>
      </c>
      <c r="C2164" t="s">
        <v>30</v>
      </c>
      <c r="D2164" s="3">
        <v>41032</v>
      </c>
      <c r="E2164">
        <v>4</v>
      </c>
      <c r="G2164" t="s">
        <v>111</v>
      </c>
      <c r="K2164" t="str">
        <f t="shared" si="182"/>
        <v>2011/12</v>
      </c>
      <c r="N2164" s="2" t="s">
        <v>20</v>
      </c>
      <c r="O2164" s="2" t="str">
        <f t="shared" si="183"/>
        <v/>
      </c>
      <c r="Q2164">
        <v>32.64</v>
      </c>
      <c r="R2164">
        <v>32.64</v>
      </c>
      <c r="S2164" s="2">
        <f>IF(ISNUMBER(R2164),SUMIFS(R$1:$R2164,A$1:$A2164,A2164,K$1:$K2164,K2164,E$1:$E2164,E2164),"")</f>
        <v>1514.5200000000002</v>
      </c>
      <c r="AC2164" s="2">
        <f t="shared" si="179"/>
        <v>719.69897016107734</v>
      </c>
      <c r="AD2164">
        <v>71.969897016107737</v>
      </c>
      <c r="AL2164" s="2" t="str">
        <f t="shared" si="184"/>
        <v/>
      </c>
      <c r="AT2164" s="2" t="str">
        <f t="shared" si="180"/>
        <v/>
      </c>
      <c r="AU2164" s="2" t="str">
        <f>IF(ISNUMBER(AT2164),SUMIFS($AT$1:AT2164,$A$1:A2164,A2164,$K$1:K2164,K2164,$E$1:E2164,E2164),"")</f>
        <v/>
      </c>
      <c r="AV2164">
        <f t="shared" si="181"/>
        <v>5</v>
      </c>
    </row>
    <row r="2165" spans="1:48" x14ac:dyDescent="0.25">
      <c r="A2165" s="4" t="s">
        <v>97</v>
      </c>
      <c r="B2165" s="4" t="s">
        <v>116</v>
      </c>
      <c r="C2165" t="s">
        <v>30</v>
      </c>
      <c r="D2165" s="3">
        <v>41032</v>
      </c>
      <c r="E2165">
        <v>5</v>
      </c>
      <c r="G2165" t="s">
        <v>111</v>
      </c>
      <c r="K2165" t="str">
        <f t="shared" si="182"/>
        <v>2011/12</v>
      </c>
      <c r="N2165" s="2" t="s">
        <v>20</v>
      </c>
      <c r="O2165" s="2" t="str">
        <f t="shared" si="183"/>
        <v/>
      </c>
      <c r="Q2165">
        <v>77.16</v>
      </c>
      <c r="R2165">
        <v>77.16</v>
      </c>
      <c r="S2165" s="2">
        <f>IF(ISNUMBER(R2165),SUMIFS(R$1:$R2165,A$1:$A2165,A2165,K$1:$K2165,K2165,E$1:$E2165,E2165),"")</f>
        <v>1397.99</v>
      </c>
      <c r="AC2165" s="2">
        <f t="shared" si="179"/>
        <v>778.68336287811303</v>
      </c>
      <c r="AD2165">
        <v>77.868336287811303</v>
      </c>
      <c r="AL2165" s="2" t="str">
        <f t="shared" si="184"/>
        <v/>
      </c>
      <c r="AT2165" s="2" t="str">
        <f t="shared" si="180"/>
        <v/>
      </c>
      <c r="AU2165" s="2" t="str">
        <f>IF(ISNUMBER(AT2165),SUMIFS($AT$1:AT2165,$A$1:A2165,A2165,$K$1:K2165,K2165,$E$1:E2165,E2165),"")</f>
        <v/>
      </c>
      <c r="AV2165">
        <f t="shared" si="181"/>
        <v>5</v>
      </c>
    </row>
    <row r="2166" spans="1:48" x14ac:dyDescent="0.25">
      <c r="A2166" s="4" t="s">
        <v>97</v>
      </c>
      <c r="B2166" s="4" t="s">
        <v>116</v>
      </c>
      <c r="C2166" t="s">
        <v>30</v>
      </c>
      <c r="D2166" s="3">
        <v>41060</v>
      </c>
      <c r="E2166">
        <v>1</v>
      </c>
      <c r="G2166" t="s">
        <v>111</v>
      </c>
      <c r="K2166" t="str">
        <f t="shared" si="182"/>
        <v>2011/12</v>
      </c>
      <c r="N2166" s="2" t="s">
        <v>20</v>
      </c>
      <c r="O2166" s="2" t="str">
        <f t="shared" si="183"/>
        <v/>
      </c>
      <c r="Q2166">
        <v>5.65</v>
      </c>
      <c r="R2166">
        <v>5.65</v>
      </c>
      <c r="S2166" s="2">
        <f>IF(ISNUMBER(R2166),SUMIFS(R$1:$R2166,A$1:$A2166,A2166,K$1:$K2166,K2166,E$1:$E2166,E2166),"")</f>
        <v>1410.88</v>
      </c>
      <c r="AC2166" s="2">
        <f t="shared" si="179"/>
        <v>695.66387189556599</v>
      </c>
      <c r="AD2166">
        <v>69.566387189556593</v>
      </c>
      <c r="AL2166" s="2" t="str">
        <f t="shared" si="184"/>
        <v/>
      </c>
      <c r="AT2166" s="2" t="str">
        <f t="shared" si="180"/>
        <v/>
      </c>
      <c r="AU2166" s="2" t="str">
        <f>IF(ISNUMBER(AT2166),SUMIFS($AT$1:AT2166,$A$1:A2166,A2166,$K$1:K2166,K2166,$E$1:E2166,E2166),"")</f>
        <v/>
      </c>
      <c r="AV2166">
        <f t="shared" si="181"/>
        <v>5</v>
      </c>
    </row>
    <row r="2167" spans="1:48" x14ac:dyDescent="0.25">
      <c r="A2167" s="4" t="s">
        <v>97</v>
      </c>
      <c r="B2167" s="4" t="s">
        <v>116</v>
      </c>
      <c r="C2167" t="s">
        <v>30</v>
      </c>
      <c r="D2167" s="3">
        <v>41060</v>
      </c>
      <c r="E2167">
        <v>2</v>
      </c>
      <c r="G2167" t="s">
        <v>111</v>
      </c>
      <c r="K2167" t="str">
        <f t="shared" si="182"/>
        <v>2011/12</v>
      </c>
      <c r="N2167" s="2" t="s">
        <v>20</v>
      </c>
      <c r="O2167" s="2" t="str">
        <f t="shared" si="183"/>
        <v/>
      </c>
      <c r="Q2167">
        <v>0</v>
      </c>
      <c r="R2167">
        <v>0</v>
      </c>
      <c r="S2167" s="2">
        <f>IF(ISNUMBER(R2167),SUMIFS(R$1:$R2167,A$1:$A2167,A2167,K$1:$K2167,K2167,E$1:$E2167,E2167),"")</f>
        <v>1297.78</v>
      </c>
      <c r="AC2167" s="2">
        <f t="shared" si="179"/>
        <v>385.27657753020856</v>
      </c>
      <c r="AD2167">
        <v>38.527657753020854</v>
      </c>
      <c r="AL2167" s="2" t="str">
        <f t="shared" si="184"/>
        <v/>
      </c>
      <c r="AT2167" s="2" t="str">
        <f t="shared" si="180"/>
        <v/>
      </c>
      <c r="AU2167" s="2" t="str">
        <f>IF(ISNUMBER(AT2167),SUMIFS($AT$1:AT2167,$A$1:A2167,A2167,$K$1:K2167,K2167,$E$1:E2167,E2167),"")</f>
        <v/>
      </c>
      <c r="AV2167">
        <f t="shared" si="181"/>
        <v>5</v>
      </c>
    </row>
    <row r="2168" spans="1:48" x14ac:dyDescent="0.25">
      <c r="A2168" s="4" t="s">
        <v>97</v>
      </c>
      <c r="B2168" s="4" t="s">
        <v>116</v>
      </c>
      <c r="C2168" t="s">
        <v>30</v>
      </c>
      <c r="D2168" s="3">
        <v>41060</v>
      </c>
      <c r="E2168">
        <v>3</v>
      </c>
      <c r="G2168" t="s">
        <v>111</v>
      </c>
      <c r="K2168" t="str">
        <f t="shared" si="182"/>
        <v>2011/12</v>
      </c>
      <c r="N2168" s="2" t="s">
        <v>20</v>
      </c>
      <c r="O2168" s="2" t="str">
        <f t="shared" si="183"/>
        <v/>
      </c>
      <c r="Q2168">
        <v>17.809999999999999</v>
      </c>
      <c r="R2168">
        <v>17.809999999999999</v>
      </c>
      <c r="S2168" s="2">
        <f>IF(ISNUMBER(R2168),SUMIFS(R$1:$R2168,A$1:$A2168,A2168,K$1:$K2168,K2168,E$1:$E2168,E2168),"")</f>
        <v>1705.4899999999998</v>
      </c>
      <c r="AC2168" s="2">
        <f t="shared" si="179"/>
        <v>413.30563474699255</v>
      </c>
      <c r="AD2168">
        <v>41.330563474699254</v>
      </c>
      <c r="AL2168" s="2" t="str">
        <f t="shared" si="184"/>
        <v/>
      </c>
      <c r="AT2168" s="2" t="str">
        <f t="shared" si="180"/>
        <v/>
      </c>
      <c r="AU2168" s="2" t="str">
        <f>IF(ISNUMBER(AT2168),SUMIFS($AT$1:AT2168,$A$1:A2168,A2168,$K$1:K2168,K2168,$E$1:E2168,E2168),"")</f>
        <v/>
      </c>
      <c r="AV2168">
        <f t="shared" si="181"/>
        <v>5</v>
      </c>
    </row>
    <row r="2169" spans="1:48" x14ac:dyDescent="0.25">
      <c r="A2169" s="4" t="s">
        <v>97</v>
      </c>
      <c r="B2169" s="4" t="s">
        <v>116</v>
      </c>
      <c r="C2169" t="s">
        <v>30</v>
      </c>
      <c r="D2169" s="3">
        <v>41060</v>
      </c>
      <c r="E2169">
        <v>4</v>
      </c>
      <c r="G2169" t="s">
        <v>111</v>
      </c>
      <c r="K2169" t="str">
        <f t="shared" si="182"/>
        <v>2011/12</v>
      </c>
      <c r="N2169" s="2" t="s">
        <v>20</v>
      </c>
      <c r="O2169" s="2" t="str">
        <f t="shared" si="183"/>
        <v/>
      </c>
      <c r="Q2169">
        <v>0</v>
      </c>
      <c r="R2169">
        <v>0</v>
      </c>
      <c r="S2169" s="2">
        <f>IF(ISNUMBER(R2169),SUMIFS(R$1:$R2169,A$1:$A2169,A2169,K$1:$K2169,K2169,E$1:$E2169,E2169),"")</f>
        <v>1514.5200000000002</v>
      </c>
      <c r="AC2169" s="2">
        <f t="shared" si="179"/>
        <v>323.57701845829433</v>
      </c>
      <c r="AD2169">
        <v>32.357701845829432</v>
      </c>
      <c r="AL2169" s="2" t="str">
        <f t="shared" si="184"/>
        <v/>
      </c>
      <c r="AT2169" s="2" t="str">
        <f t="shared" si="180"/>
        <v/>
      </c>
      <c r="AU2169" s="2" t="str">
        <f>IF(ISNUMBER(AT2169),SUMIFS($AT$1:AT2169,$A$1:A2169,A2169,$K$1:K2169,K2169,$E$1:E2169,E2169),"")</f>
        <v/>
      </c>
      <c r="AV2169">
        <f t="shared" si="181"/>
        <v>5</v>
      </c>
    </row>
    <row r="2170" spans="1:48" x14ac:dyDescent="0.25">
      <c r="A2170" s="4" t="s">
        <v>97</v>
      </c>
      <c r="B2170" s="4" t="s">
        <v>116</v>
      </c>
      <c r="C2170" t="s">
        <v>30</v>
      </c>
      <c r="D2170" s="3">
        <v>41060</v>
      </c>
      <c r="E2170">
        <v>5</v>
      </c>
      <c r="G2170" t="s">
        <v>111</v>
      </c>
      <c r="K2170" t="str">
        <f t="shared" si="182"/>
        <v>2011/12</v>
      </c>
      <c r="N2170" s="2" t="s">
        <v>20</v>
      </c>
      <c r="O2170" s="2" t="str">
        <f t="shared" si="183"/>
        <v/>
      </c>
      <c r="Q2170">
        <v>0</v>
      </c>
      <c r="R2170">
        <v>0</v>
      </c>
      <c r="S2170" s="2">
        <f>IF(ISNUMBER(R2170),SUMIFS(R$1:$R2170,A$1:$A2170,A2170,K$1:$K2170,K2170,E$1:$E2170,E2170),"")</f>
        <v>1397.99</v>
      </c>
      <c r="AC2170" s="2">
        <f t="shared" si="179"/>
        <v>365.53086917531579</v>
      </c>
      <c r="AD2170">
        <v>36.55308691753158</v>
      </c>
      <c r="AL2170" s="2" t="str">
        <f t="shared" si="184"/>
        <v/>
      </c>
      <c r="AT2170" s="2" t="str">
        <f t="shared" si="180"/>
        <v/>
      </c>
      <c r="AU2170" s="2" t="str">
        <f>IF(ISNUMBER(AT2170),SUMIFS($AT$1:AT2170,$A$1:A2170,A2170,$K$1:K2170,K2170,$E$1:E2170,E2170),"")</f>
        <v/>
      </c>
      <c r="AV2170">
        <f t="shared" si="181"/>
        <v>5</v>
      </c>
    </row>
    <row r="2171" spans="1:48" x14ac:dyDescent="0.25">
      <c r="A2171" s="4" t="s">
        <v>98</v>
      </c>
      <c r="B2171" s="4" t="s">
        <v>116</v>
      </c>
      <c r="C2171" t="s">
        <v>30</v>
      </c>
      <c r="D2171" s="3">
        <v>40525</v>
      </c>
      <c r="E2171">
        <v>1</v>
      </c>
      <c r="G2171" t="s">
        <v>112</v>
      </c>
      <c r="K2171" t="str">
        <f t="shared" si="182"/>
        <v>2010/11</v>
      </c>
      <c r="N2171" s="2" t="s">
        <v>20</v>
      </c>
      <c r="O2171" s="2" t="str">
        <f t="shared" si="183"/>
        <v/>
      </c>
      <c r="Q2171">
        <v>259.44</v>
      </c>
      <c r="R2171">
        <v>259.44</v>
      </c>
      <c r="S2171" s="2">
        <f>IF(ISNUMBER(R2171),SUMIFS(R$1:$R2171,A$1:$A2171,A2171,K$1:$K2171,K2171,E$1:$E2171,E2171),"")</f>
        <v>259.44</v>
      </c>
      <c r="AC2171" s="2">
        <f t="shared" si="179"/>
        <v>273.19420792445635</v>
      </c>
      <c r="AD2171">
        <v>27.319420792445634</v>
      </c>
      <c r="AL2171" s="2" t="str">
        <f t="shared" si="184"/>
        <v/>
      </c>
      <c r="AT2171" s="2" t="str">
        <f t="shared" si="180"/>
        <v/>
      </c>
      <c r="AU2171" s="2" t="str">
        <f>IF(ISNUMBER(AT2171),SUMIFS($AT$1:AT2171,$A$1:A2171,A2171,$K$1:K2171,K2171,$E$1:E2171,E2171),"")</f>
        <v/>
      </c>
      <c r="AV2171">
        <f t="shared" si="181"/>
        <v>5</v>
      </c>
    </row>
    <row r="2172" spans="1:48" x14ac:dyDescent="0.25">
      <c r="A2172" s="4" t="s">
        <v>98</v>
      </c>
      <c r="B2172" s="4" t="s">
        <v>116</v>
      </c>
      <c r="C2172" t="s">
        <v>30</v>
      </c>
      <c r="D2172" s="3">
        <v>40525</v>
      </c>
      <c r="E2172">
        <v>2</v>
      </c>
      <c r="G2172" t="s">
        <v>112</v>
      </c>
      <c r="K2172" t="str">
        <f t="shared" si="182"/>
        <v>2010/11</v>
      </c>
      <c r="N2172" s="2" t="s">
        <v>20</v>
      </c>
      <c r="O2172" s="2" t="str">
        <f t="shared" si="183"/>
        <v/>
      </c>
      <c r="Q2172">
        <v>198.42</v>
      </c>
      <c r="R2172">
        <v>198.42</v>
      </c>
      <c r="S2172" s="2">
        <f>IF(ISNUMBER(R2172),SUMIFS(R$1:$R2172,A$1:$A2172,A2172,K$1:$K2172,K2172,E$1:$E2172,E2172),"")</f>
        <v>198.42</v>
      </c>
      <c r="AC2172" s="2">
        <f t="shared" si="179"/>
        <v>291.24638517141301</v>
      </c>
      <c r="AD2172">
        <v>29.124638517141303</v>
      </c>
      <c r="AL2172" s="2" t="str">
        <f t="shared" si="184"/>
        <v/>
      </c>
      <c r="AT2172" s="2" t="str">
        <f t="shared" si="180"/>
        <v/>
      </c>
      <c r="AU2172" s="2" t="str">
        <f>IF(ISNUMBER(AT2172),SUMIFS($AT$1:AT2172,$A$1:A2172,A2172,$K$1:K2172,K2172,$E$1:E2172,E2172),"")</f>
        <v/>
      </c>
      <c r="AV2172">
        <f t="shared" si="181"/>
        <v>5</v>
      </c>
    </row>
    <row r="2173" spans="1:48" x14ac:dyDescent="0.25">
      <c r="A2173" s="4" t="s">
        <v>98</v>
      </c>
      <c r="B2173" s="4" t="s">
        <v>116</v>
      </c>
      <c r="C2173" t="s">
        <v>30</v>
      </c>
      <c r="D2173" s="3">
        <v>40525</v>
      </c>
      <c r="E2173">
        <v>3</v>
      </c>
      <c r="G2173" t="s">
        <v>112</v>
      </c>
      <c r="K2173" t="str">
        <f t="shared" si="182"/>
        <v>2010/11</v>
      </c>
      <c r="N2173" s="2" t="s">
        <v>20</v>
      </c>
      <c r="O2173" s="2" t="str">
        <f t="shared" si="183"/>
        <v/>
      </c>
      <c r="Q2173">
        <v>321.91000000000003</v>
      </c>
      <c r="R2173">
        <v>321.91000000000003</v>
      </c>
      <c r="S2173" s="2">
        <f>IF(ISNUMBER(R2173),SUMIFS(R$1:$R2173,A$1:$A2173,A2173,K$1:$K2173,K2173,E$1:$E2173,E2173),"")</f>
        <v>321.91000000000003</v>
      </c>
      <c r="AC2173" s="2">
        <f t="shared" si="179"/>
        <v>283.43593800580402</v>
      </c>
      <c r="AD2173">
        <v>28.343593800580404</v>
      </c>
      <c r="AL2173" s="2" t="str">
        <f t="shared" si="184"/>
        <v/>
      </c>
      <c r="AT2173" s="2" t="str">
        <f t="shared" si="180"/>
        <v/>
      </c>
      <c r="AU2173" s="2" t="str">
        <f>IF(ISNUMBER(AT2173),SUMIFS($AT$1:AT2173,$A$1:A2173,A2173,$K$1:K2173,K2173,$E$1:E2173,E2173),"")</f>
        <v/>
      </c>
      <c r="AV2173">
        <f t="shared" si="181"/>
        <v>5</v>
      </c>
    </row>
    <row r="2174" spans="1:48" x14ac:dyDescent="0.25">
      <c r="A2174" s="4" t="s">
        <v>98</v>
      </c>
      <c r="B2174" s="4" t="s">
        <v>116</v>
      </c>
      <c r="C2174" t="s">
        <v>30</v>
      </c>
      <c r="D2174" s="3">
        <v>40525</v>
      </c>
      <c r="E2174">
        <v>4</v>
      </c>
      <c r="G2174" t="s">
        <v>112</v>
      </c>
      <c r="K2174" t="str">
        <f t="shared" si="182"/>
        <v>2010/11</v>
      </c>
      <c r="N2174" s="2" t="s">
        <v>20</v>
      </c>
      <c r="O2174" s="2" t="str">
        <f t="shared" si="183"/>
        <v/>
      </c>
      <c r="Q2174">
        <v>355.94</v>
      </c>
      <c r="R2174">
        <v>355.94</v>
      </c>
      <c r="S2174" s="2">
        <f>IF(ISNUMBER(R2174),SUMIFS(R$1:$R2174,A$1:$A2174,A2174,K$1:$K2174,K2174,E$1:$E2174,E2174),"")</f>
        <v>355.94</v>
      </c>
      <c r="AC2174" s="2">
        <f t="shared" si="179"/>
        <v>347.54477305623362</v>
      </c>
      <c r="AD2174">
        <v>34.754477305623361</v>
      </c>
      <c r="AL2174" s="2" t="str">
        <f t="shared" si="184"/>
        <v/>
      </c>
      <c r="AT2174" s="2" t="str">
        <f t="shared" si="180"/>
        <v/>
      </c>
      <c r="AU2174" s="2" t="str">
        <f>IF(ISNUMBER(AT2174),SUMIFS($AT$1:AT2174,$A$1:A2174,A2174,$K$1:K2174,K2174,$E$1:E2174,E2174),"")</f>
        <v/>
      </c>
      <c r="AV2174">
        <f t="shared" si="181"/>
        <v>5</v>
      </c>
    </row>
    <row r="2175" spans="1:48" x14ac:dyDescent="0.25">
      <c r="A2175" s="4" t="s">
        <v>98</v>
      </c>
      <c r="B2175" s="4" t="s">
        <v>116</v>
      </c>
      <c r="C2175" t="s">
        <v>30</v>
      </c>
      <c r="D2175" s="3">
        <v>40525</v>
      </c>
      <c r="E2175">
        <v>5</v>
      </c>
      <c r="G2175" t="s">
        <v>112</v>
      </c>
      <c r="K2175" t="str">
        <f t="shared" si="182"/>
        <v>2010/11</v>
      </c>
      <c r="N2175" s="2" t="s">
        <v>20</v>
      </c>
      <c r="O2175" s="2" t="str">
        <f t="shared" si="183"/>
        <v/>
      </c>
      <c r="Q2175">
        <v>253.26</v>
      </c>
      <c r="R2175">
        <v>253.26</v>
      </c>
      <c r="S2175" s="2">
        <f>IF(ISNUMBER(R2175),SUMIFS(R$1:$R2175,A$1:$A2175,A2175,K$1:$K2175,K2175,E$1:$E2175,E2175),"")</f>
        <v>253.26</v>
      </c>
      <c r="AC2175" s="2">
        <f t="shared" si="179"/>
        <v>686.91658903484358</v>
      </c>
      <c r="AD2175">
        <v>68.691658903484353</v>
      </c>
      <c r="AL2175" s="2" t="str">
        <f t="shared" si="184"/>
        <v/>
      </c>
      <c r="AT2175" s="2" t="str">
        <f t="shared" si="180"/>
        <v/>
      </c>
      <c r="AU2175" s="2" t="str">
        <f>IF(ISNUMBER(AT2175),SUMIFS($AT$1:AT2175,$A$1:A2175,A2175,$K$1:K2175,K2175,$E$1:E2175,E2175),"")</f>
        <v/>
      </c>
      <c r="AV2175">
        <f t="shared" si="181"/>
        <v>5</v>
      </c>
    </row>
    <row r="2176" spans="1:48" x14ac:dyDescent="0.25">
      <c r="A2176" s="4" t="s">
        <v>98</v>
      </c>
      <c r="B2176" s="4" t="s">
        <v>116</v>
      </c>
      <c r="C2176" t="s">
        <v>30</v>
      </c>
      <c r="D2176" s="3">
        <v>40546</v>
      </c>
      <c r="E2176">
        <v>1</v>
      </c>
      <c r="G2176" t="s">
        <v>112</v>
      </c>
      <c r="K2176" t="str">
        <f t="shared" si="182"/>
        <v>2010/11</v>
      </c>
      <c r="N2176" s="2" t="s">
        <v>20</v>
      </c>
      <c r="O2176" s="2" t="str">
        <f t="shared" si="183"/>
        <v/>
      </c>
      <c r="Q2176">
        <v>331.23</v>
      </c>
      <c r="R2176">
        <v>331.23</v>
      </c>
      <c r="S2176" s="2">
        <f>IF(ISNUMBER(R2176),SUMIFS(R$1:$R2176,A$1:$A2176,A2176,K$1:$K2176,K2176,E$1:$E2176,E2176),"")</f>
        <v>590.67000000000007</v>
      </c>
      <c r="AC2176" s="2">
        <f t="shared" si="179"/>
        <v>760.33671155944489</v>
      </c>
      <c r="AD2176">
        <v>76.033671155944489</v>
      </c>
      <c r="AL2176" s="2" t="str">
        <f t="shared" si="184"/>
        <v/>
      </c>
      <c r="AT2176" s="2" t="str">
        <f t="shared" si="180"/>
        <v/>
      </c>
      <c r="AU2176" s="2" t="str">
        <f>IF(ISNUMBER(AT2176),SUMIFS($AT$1:AT2176,$A$1:A2176,A2176,$K$1:K2176,K2176,$E$1:E2176,E2176),"")</f>
        <v/>
      </c>
      <c r="AV2176">
        <f t="shared" si="181"/>
        <v>5</v>
      </c>
    </row>
    <row r="2177" spans="1:48" x14ac:dyDescent="0.25">
      <c r="A2177" s="4" t="s">
        <v>98</v>
      </c>
      <c r="B2177" s="4" t="s">
        <v>116</v>
      </c>
      <c r="C2177" t="s">
        <v>30</v>
      </c>
      <c r="D2177" s="3">
        <v>40546</v>
      </c>
      <c r="E2177">
        <v>2</v>
      </c>
      <c r="G2177" t="s">
        <v>112</v>
      </c>
      <c r="K2177" t="str">
        <f t="shared" si="182"/>
        <v>2010/11</v>
      </c>
      <c r="N2177" s="2" t="s">
        <v>20</v>
      </c>
      <c r="O2177" s="2" t="str">
        <f t="shared" si="183"/>
        <v/>
      </c>
      <c r="Q2177">
        <v>267.26</v>
      </c>
      <c r="R2177">
        <v>267.26</v>
      </c>
      <c r="S2177" s="2">
        <f>IF(ISNUMBER(R2177),SUMIFS(R$1:$R2177,A$1:$A2177,A2177,K$1:$K2177,K2177,E$1:$E2177,E2177),"")</f>
        <v>465.67999999999995</v>
      </c>
      <c r="AC2177" s="2">
        <f t="shared" si="179"/>
        <v>714.11366508589936</v>
      </c>
      <c r="AD2177">
        <v>71.411366508589936</v>
      </c>
      <c r="AL2177" s="2" t="str">
        <f t="shared" si="184"/>
        <v/>
      </c>
      <c r="AT2177" s="2" t="str">
        <f t="shared" si="180"/>
        <v/>
      </c>
      <c r="AU2177" s="2" t="str">
        <f>IF(ISNUMBER(AT2177),SUMIFS($AT$1:AT2177,$A$1:A2177,A2177,$K$1:K2177,K2177,$E$1:E2177,E2177),"")</f>
        <v/>
      </c>
      <c r="AV2177">
        <f t="shared" si="181"/>
        <v>5</v>
      </c>
    </row>
    <row r="2178" spans="1:48" x14ac:dyDescent="0.25">
      <c r="A2178" s="4" t="s">
        <v>98</v>
      </c>
      <c r="B2178" s="4" t="s">
        <v>116</v>
      </c>
      <c r="C2178" t="s">
        <v>30</v>
      </c>
      <c r="D2178" s="3">
        <v>40546</v>
      </c>
      <c r="E2178">
        <v>3</v>
      </c>
      <c r="G2178" t="s">
        <v>112</v>
      </c>
      <c r="K2178" t="str">
        <f t="shared" si="182"/>
        <v>2010/11</v>
      </c>
      <c r="N2178" s="2" t="s">
        <v>20</v>
      </c>
      <c r="O2178" s="2" t="str">
        <f t="shared" si="183"/>
        <v/>
      </c>
      <c r="Q2178">
        <v>287.20999999999998</v>
      </c>
      <c r="R2178">
        <v>287.20999999999998</v>
      </c>
      <c r="S2178" s="2">
        <f>IF(ISNUMBER(R2178),SUMIFS(R$1:$R2178,A$1:$A2178,A2178,K$1:$K2178,K2178,E$1:$E2178,E2178),"")</f>
        <v>609.12</v>
      </c>
      <c r="AC2178" s="2">
        <f t="shared" ref="AC2178:AC2241" si="185">IF(ISNUMBER(AD2178),AD2178*10,"")</f>
        <v>747.67800890044498</v>
      </c>
      <c r="AD2178">
        <v>74.767800890044498</v>
      </c>
      <c r="AL2178" s="2" t="str">
        <f t="shared" si="184"/>
        <v/>
      </c>
      <c r="AT2178" s="2" t="str">
        <f t="shared" ref="AT2178:AT2241" si="186">IF(AND(ISNUMBER(AL2178),ISNUMBER(R2178)),ROUND(R2178*AL2178,3),"")</f>
        <v/>
      </c>
      <c r="AU2178" s="2" t="str">
        <f>IF(ISNUMBER(AT2178),SUMIFS($AT$1:AT2178,$A$1:A2178,A2178,$K$1:K2178,K2178,$E$1:E2178,E2178),"")</f>
        <v/>
      </c>
      <c r="AV2178">
        <f t="shared" ref="AV2178:AV2241" si="187">COUNT(P2178:AU2178)</f>
        <v>5</v>
      </c>
    </row>
    <row r="2179" spans="1:48" x14ac:dyDescent="0.25">
      <c r="A2179" s="4" t="s">
        <v>98</v>
      </c>
      <c r="B2179" s="4" t="s">
        <v>116</v>
      </c>
      <c r="C2179" t="s">
        <v>30</v>
      </c>
      <c r="D2179" s="3">
        <v>40546</v>
      </c>
      <c r="E2179">
        <v>4</v>
      </c>
      <c r="G2179" t="s">
        <v>112</v>
      </c>
      <c r="K2179" t="str">
        <f t="shared" si="182"/>
        <v>2010/11</v>
      </c>
      <c r="N2179" s="2" t="s">
        <v>20</v>
      </c>
      <c r="O2179" s="2" t="str">
        <f t="shared" si="183"/>
        <v/>
      </c>
      <c r="Q2179">
        <v>304.66000000000003</v>
      </c>
      <c r="R2179">
        <v>304.66000000000003</v>
      </c>
      <c r="S2179" s="2">
        <f>IF(ISNUMBER(R2179),SUMIFS(R$1:$R2179,A$1:$A2179,A2179,K$1:$K2179,K2179,E$1:$E2179,E2179),"")</f>
        <v>660.6</v>
      </c>
      <c r="AC2179" s="2">
        <f t="shared" si="185"/>
        <v>551.21349981322453</v>
      </c>
      <c r="AD2179">
        <v>55.121349981322453</v>
      </c>
      <c r="AL2179" s="2" t="str">
        <f t="shared" si="184"/>
        <v/>
      </c>
      <c r="AT2179" s="2" t="str">
        <f t="shared" si="186"/>
        <v/>
      </c>
      <c r="AU2179" s="2" t="str">
        <f>IF(ISNUMBER(AT2179),SUMIFS($AT$1:AT2179,$A$1:A2179,A2179,$K$1:K2179,K2179,$E$1:E2179,E2179),"")</f>
        <v/>
      </c>
      <c r="AV2179">
        <f t="shared" si="187"/>
        <v>5</v>
      </c>
    </row>
    <row r="2180" spans="1:48" x14ac:dyDescent="0.25">
      <c r="A2180" s="4" t="s">
        <v>98</v>
      </c>
      <c r="B2180" s="4" t="s">
        <v>116</v>
      </c>
      <c r="C2180" t="s">
        <v>30</v>
      </c>
      <c r="D2180" s="3">
        <v>40546</v>
      </c>
      <c r="E2180">
        <v>5</v>
      </c>
      <c r="G2180" t="s">
        <v>112</v>
      </c>
      <c r="K2180" t="str">
        <f t="shared" si="182"/>
        <v>2010/11</v>
      </c>
      <c r="N2180" s="2" t="s">
        <v>20</v>
      </c>
      <c r="O2180" s="2" t="str">
        <f t="shared" si="183"/>
        <v/>
      </c>
      <c r="Q2180">
        <v>319.62</v>
      </c>
      <c r="R2180">
        <v>319.62</v>
      </c>
      <c r="S2180" s="2">
        <f>IF(ISNUMBER(R2180),SUMIFS(R$1:$R2180,A$1:$A2180,A2180,K$1:$K2180,K2180,E$1:$E2180,E2180),"")</f>
        <v>572.88</v>
      </c>
      <c r="AC2180" s="2">
        <f t="shared" si="185"/>
        <v>663.06951342458876</v>
      </c>
      <c r="AD2180">
        <v>66.306951342458873</v>
      </c>
      <c r="AL2180" s="2" t="str">
        <f t="shared" si="184"/>
        <v/>
      </c>
      <c r="AT2180" s="2" t="str">
        <f t="shared" si="186"/>
        <v/>
      </c>
      <c r="AU2180" s="2" t="str">
        <f>IF(ISNUMBER(AT2180),SUMIFS($AT$1:AT2180,$A$1:A2180,A2180,$K$1:K2180,K2180,$E$1:E2180,E2180),"")</f>
        <v/>
      </c>
      <c r="AV2180">
        <f t="shared" si="187"/>
        <v>5</v>
      </c>
    </row>
    <row r="2181" spans="1:48" x14ac:dyDescent="0.25">
      <c r="A2181" s="4" t="s">
        <v>98</v>
      </c>
      <c r="B2181" s="4" t="s">
        <v>116</v>
      </c>
      <c r="C2181" t="s">
        <v>30</v>
      </c>
      <c r="D2181" s="3">
        <v>40563</v>
      </c>
      <c r="E2181">
        <v>1</v>
      </c>
      <c r="G2181" t="s">
        <v>112</v>
      </c>
      <c r="K2181" t="str">
        <f t="shared" si="182"/>
        <v>2010/11</v>
      </c>
      <c r="N2181" s="2" t="s">
        <v>20</v>
      </c>
      <c r="O2181" s="2" t="str">
        <f t="shared" si="183"/>
        <v/>
      </c>
      <c r="Q2181">
        <v>148.33000000000001</v>
      </c>
      <c r="R2181">
        <v>148.33000000000001</v>
      </c>
      <c r="S2181" s="2">
        <f>IF(ISNUMBER(R2181),SUMIFS(R$1:$R2181,A$1:$A2181,A2181,K$1:$K2181,K2181,E$1:$E2181,E2181),"")</f>
        <v>739.00000000000011</v>
      </c>
      <c r="AC2181" s="2">
        <f t="shared" si="185"/>
        <v>602.36512617989047</v>
      </c>
      <c r="AD2181">
        <v>60.23651261798905</v>
      </c>
      <c r="AL2181" s="2" t="str">
        <f t="shared" si="184"/>
        <v/>
      </c>
      <c r="AT2181" s="2" t="str">
        <f t="shared" si="186"/>
        <v/>
      </c>
      <c r="AU2181" s="2" t="str">
        <f>IF(ISNUMBER(AT2181),SUMIFS($AT$1:AT2181,$A$1:A2181,A2181,$K$1:K2181,K2181,$E$1:E2181,E2181),"")</f>
        <v/>
      </c>
      <c r="AV2181">
        <f t="shared" si="187"/>
        <v>5</v>
      </c>
    </row>
    <row r="2182" spans="1:48" x14ac:dyDescent="0.25">
      <c r="A2182" s="4" t="s">
        <v>98</v>
      </c>
      <c r="B2182" s="4" t="s">
        <v>116</v>
      </c>
      <c r="C2182" t="s">
        <v>30</v>
      </c>
      <c r="D2182" s="3">
        <v>40563</v>
      </c>
      <c r="E2182">
        <v>2</v>
      </c>
      <c r="G2182" t="s">
        <v>112</v>
      </c>
      <c r="K2182" t="str">
        <f t="shared" si="182"/>
        <v>2010/11</v>
      </c>
      <c r="N2182" s="2" t="s">
        <v>20</v>
      </c>
      <c r="O2182" s="2" t="str">
        <f t="shared" si="183"/>
        <v/>
      </c>
      <c r="Q2182">
        <v>115.11</v>
      </c>
      <c r="R2182">
        <v>115.11</v>
      </c>
      <c r="S2182" s="2">
        <f>IF(ISNUMBER(R2182),SUMIFS(R$1:$R2182,A$1:$A2182,A2182,K$1:$K2182,K2182,E$1:$E2182,E2182),"")</f>
        <v>580.79</v>
      </c>
      <c r="AC2182" s="2">
        <f t="shared" si="185"/>
        <v>637.6420148696061</v>
      </c>
      <c r="AD2182">
        <v>63.764201486960609</v>
      </c>
      <c r="AL2182" s="2" t="str">
        <f t="shared" si="184"/>
        <v/>
      </c>
      <c r="AT2182" s="2" t="str">
        <f t="shared" si="186"/>
        <v/>
      </c>
      <c r="AU2182" s="2" t="str">
        <f>IF(ISNUMBER(AT2182),SUMIFS($AT$1:AT2182,$A$1:A2182,A2182,$K$1:K2182,K2182,$E$1:E2182,E2182),"")</f>
        <v/>
      </c>
      <c r="AV2182">
        <f t="shared" si="187"/>
        <v>5</v>
      </c>
    </row>
    <row r="2183" spans="1:48" x14ac:dyDescent="0.25">
      <c r="A2183" s="4" t="s">
        <v>98</v>
      </c>
      <c r="B2183" s="4" t="s">
        <v>116</v>
      </c>
      <c r="C2183" t="s">
        <v>30</v>
      </c>
      <c r="D2183" s="3">
        <v>40563</v>
      </c>
      <c r="E2183">
        <v>3</v>
      </c>
      <c r="G2183" t="s">
        <v>112</v>
      </c>
      <c r="K2183" t="str">
        <f t="shared" si="182"/>
        <v>2010/11</v>
      </c>
      <c r="N2183" s="2" t="s">
        <v>20</v>
      </c>
      <c r="O2183" s="2" t="str">
        <f t="shared" si="183"/>
        <v/>
      </c>
      <c r="Q2183">
        <v>161.05000000000001</v>
      </c>
      <c r="R2183">
        <v>161.05000000000001</v>
      </c>
      <c r="S2183" s="2">
        <f>IF(ISNUMBER(R2183),SUMIFS(R$1:$R2183,A$1:$A2183,A2183,K$1:$K2183,K2183,E$1:$E2183,E2183),"")</f>
        <v>770.17000000000007</v>
      </c>
      <c r="AC2183" s="2">
        <f t="shared" si="185"/>
        <v>330.19235478771964</v>
      </c>
      <c r="AD2183">
        <v>33.019235478771961</v>
      </c>
      <c r="AL2183" s="2" t="str">
        <f t="shared" si="184"/>
        <v/>
      </c>
      <c r="AT2183" s="2" t="str">
        <f t="shared" si="186"/>
        <v/>
      </c>
      <c r="AU2183" s="2" t="str">
        <f>IF(ISNUMBER(AT2183),SUMIFS($AT$1:AT2183,$A$1:A2183,A2183,$K$1:K2183,K2183,$E$1:E2183,E2183),"")</f>
        <v/>
      </c>
      <c r="AV2183">
        <f t="shared" si="187"/>
        <v>5</v>
      </c>
    </row>
    <row r="2184" spans="1:48" x14ac:dyDescent="0.25">
      <c r="A2184" s="4" t="s">
        <v>98</v>
      </c>
      <c r="B2184" s="4" t="s">
        <v>116</v>
      </c>
      <c r="C2184" t="s">
        <v>30</v>
      </c>
      <c r="D2184" s="3">
        <v>40563</v>
      </c>
      <c r="E2184">
        <v>4</v>
      </c>
      <c r="G2184" t="s">
        <v>112</v>
      </c>
      <c r="K2184" t="str">
        <f t="shared" si="182"/>
        <v>2010/11</v>
      </c>
      <c r="N2184" s="2" t="s">
        <v>20</v>
      </c>
      <c r="O2184" s="2" t="str">
        <f t="shared" si="183"/>
        <v/>
      </c>
      <c r="Q2184">
        <v>167.32</v>
      </c>
      <c r="R2184">
        <v>167.32</v>
      </c>
      <c r="S2184" s="2">
        <f>IF(ISNUMBER(R2184),SUMIFS(R$1:$R2184,A$1:$A2184,A2184,K$1:$K2184,K2184,E$1:$E2184,E2184),"")</f>
        <v>827.92000000000007</v>
      </c>
      <c r="AC2184" s="2">
        <f t="shared" si="185"/>
        <v>436.78353998361041</v>
      </c>
      <c r="AD2184">
        <v>43.67835399836104</v>
      </c>
      <c r="AL2184" s="2" t="str">
        <f t="shared" si="184"/>
        <v/>
      </c>
      <c r="AT2184" s="2" t="str">
        <f t="shared" si="186"/>
        <v/>
      </c>
      <c r="AU2184" s="2" t="str">
        <f>IF(ISNUMBER(AT2184),SUMIFS($AT$1:AT2184,$A$1:A2184,A2184,$K$1:K2184,K2184,$E$1:E2184,E2184),"")</f>
        <v/>
      </c>
      <c r="AV2184">
        <f t="shared" si="187"/>
        <v>5</v>
      </c>
    </row>
    <row r="2185" spans="1:48" x14ac:dyDescent="0.25">
      <c r="A2185" s="4" t="s">
        <v>98</v>
      </c>
      <c r="B2185" s="4" t="s">
        <v>116</v>
      </c>
      <c r="C2185" t="s">
        <v>30</v>
      </c>
      <c r="D2185" s="3">
        <v>40563</v>
      </c>
      <c r="E2185">
        <v>5</v>
      </c>
      <c r="G2185" t="s">
        <v>112</v>
      </c>
      <c r="K2185" t="str">
        <f t="shared" si="182"/>
        <v>2010/11</v>
      </c>
      <c r="N2185" s="2" t="s">
        <v>20</v>
      </c>
      <c r="O2185" s="2" t="str">
        <f t="shared" si="183"/>
        <v/>
      </c>
      <c r="Q2185">
        <v>114.43</v>
      </c>
      <c r="R2185">
        <v>114.43</v>
      </c>
      <c r="S2185" s="2">
        <f>IF(ISNUMBER(R2185),SUMIFS(R$1:$R2185,A$1:$A2185,A2185,K$1:$K2185,K2185,E$1:$E2185,E2185),"")</f>
        <v>687.31</v>
      </c>
      <c r="AC2185" s="2">
        <f t="shared" si="185"/>
        <v>313.22668193657074</v>
      </c>
      <c r="AD2185">
        <v>31.322668193657073</v>
      </c>
      <c r="AL2185" s="2" t="str">
        <f t="shared" si="184"/>
        <v/>
      </c>
      <c r="AT2185" s="2" t="str">
        <f t="shared" si="186"/>
        <v/>
      </c>
      <c r="AU2185" s="2" t="str">
        <f>IF(ISNUMBER(AT2185),SUMIFS($AT$1:AT2185,$A$1:A2185,A2185,$K$1:K2185,K2185,$E$1:E2185,E2185),"")</f>
        <v/>
      </c>
      <c r="AV2185">
        <f t="shared" si="187"/>
        <v>5</v>
      </c>
    </row>
    <row r="2186" spans="1:48" x14ac:dyDescent="0.25">
      <c r="A2186" s="4" t="s">
        <v>98</v>
      </c>
      <c r="B2186" s="4" t="s">
        <v>116</v>
      </c>
      <c r="C2186" t="s">
        <v>30</v>
      </c>
      <c r="D2186" s="3">
        <v>40598</v>
      </c>
      <c r="E2186">
        <v>1</v>
      </c>
      <c r="G2186" t="s">
        <v>112</v>
      </c>
      <c r="K2186" t="str">
        <f t="shared" si="182"/>
        <v>2010/11</v>
      </c>
      <c r="N2186" s="2" t="s">
        <v>20</v>
      </c>
      <c r="O2186" s="2" t="str">
        <f t="shared" si="183"/>
        <v/>
      </c>
      <c r="Q2186">
        <v>328.6</v>
      </c>
      <c r="R2186">
        <v>328.6</v>
      </c>
      <c r="S2186" s="2">
        <f>IF(ISNUMBER(R2186),SUMIFS(R$1:$R2186,A$1:$A2186,A2186,K$1:$K2186,K2186,E$1:$E2186,E2186),"")</f>
        <v>1067.6000000000001</v>
      </c>
      <c r="AC2186" s="2">
        <f t="shared" si="185"/>
        <v>419.72379860032333</v>
      </c>
      <c r="AD2186">
        <v>41.972379860032333</v>
      </c>
      <c r="AL2186" s="2" t="str">
        <f t="shared" si="184"/>
        <v/>
      </c>
      <c r="AT2186" s="2" t="str">
        <f t="shared" si="186"/>
        <v/>
      </c>
      <c r="AU2186" s="2" t="str">
        <f>IF(ISNUMBER(AT2186),SUMIFS($AT$1:AT2186,$A$1:A2186,A2186,$K$1:K2186,K2186,$E$1:E2186,E2186),"")</f>
        <v/>
      </c>
      <c r="AV2186">
        <f t="shared" si="187"/>
        <v>5</v>
      </c>
    </row>
    <row r="2187" spans="1:48" x14ac:dyDescent="0.25">
      <c r="A2187" s="4" t="s">
        <v>98</v>
      </c>
      <c r="B2187" s="4" t="s">
        <v>116</v>
      </c>
      <c r="C2187" t="s">
        <v>30</v>
      </c>
      <c r="D2187" s="3">
        <v>40598</v>
      </c>
      <c r="E2187">
        <v>2</v>
      </c>
      <c r="G2187" t="s">
        <v>112</v>
      </c>
      <c r="K2187" t="str">
        <f t="shared" si="182"/>
        <v>2010/11</v>
      </c>
      <c r="N2187" s="2" t="s">
        <v>20</v>
      </c>
      <c r="O2187" s="2" t="str">
        <f t="shared" si="183"/>
        <v/>
      </c>
      <c r="Q2187">
        <v>323.04000000000002</v>
      </c>
      <c r="R2187">
        <v>323.04000000000002</v>
      </c>
      <c r="S2187" s="2">
        <f>IF(ISNUMBER(R2187),SUMIFS(R$1:$R2187,A$1:$A2187,A2187,K$1:$K2187,K2187,E$1:$E2187,E2187),"")</f>
        <v>903.82999999999993</v>
      </c>
      <c r="AC2187" s="2">
        <f t="shared" si="185"/>
        <v>115.89899210802422</v>
      </c>
      <c r="AD2187">
        <v>11.589899210802422</v>
      </c>
      <c r="AL2187" s="2" t="str">
        <f t="shared" si="184"/>
        <v/>
      </c>
      <c r="AT2187" s="2" t="str">
        <f t="shared" si="186"/>
        <v/>
      </c>
      <c r="AU2187" s="2" t="str">
        <f>IF(ISNUMBER(AT2187),SUMIFS($AT$1:AT2187,$A$1:A2187,A2187,$K$1:K2187,K2187,$E$1:E2187,E2187),"")</f>
        <v/>
      </c>
      <c r="AV2187">
        <f t="shared" si="187"/>
        <v>5</v>
      </c>
    </row>
    <row r="2188" spans="1:48" x14ac:dyDescent="0.25">
      <c r="A2188" s="4" t="s">
        <v>98</v>
      </c>
      <c r="B2188" s="4" t="s">
        <v>116</v>
      </c>
      <c r="C2188" t="s">
        <v>30</v>
      </c>
      <c r="D2188" s="3">
        <v>40598</v>
      </c>
      <c r="E2188">
        <v>3</v>
      </c>
      <c r="G2188" t="s">
        <v>112</v>
      </c>
      <c r="K2188" t="str">
        <f t="shared" si="182"/>
        <v>2010/11</v>
      </c>
      <c r="N2188" s="2" t="s">
        <v>20</v>
      </c>
      <c r="O2188" s="2" t="str">
        <f t="shared" si="183"/>
        <v/>
      </c>
      <c r="Q2188">
        <v>352.7</v>
      </c>
      <c r="R2188">
        <v>352.7</v>
      </c>
      <c r="S2188" s="2">
        <f>IF(ISNUMBER(R2188),SUMIFS(R$1:$R2188,A$1:$A2188,A2188,K$1:$K2188,K2188,E$1:$E2188,E2188),"")</f>
        <v>1122.8700000000001</v>
      </c>
      <c r="AC2188" s="2">
        <f t="shared" si="185"/>
        <v>258.29243403032069</v>
      </c>
      <c r="AD2188">
        <v>25.82924340303207</v>
      </c>
      <c r="AL2188" s="2" t="str">
        <f t="shared" si="184"/>
        <v/>
      </c>
      <c r="AT2188" s="2" t="str">
        <f t="shared" si="186"/>
        <v/>
      </c>
      <c r="AU2188" s="2" t="str">
        <f>IF(ISNUMBER(AT2188),SUMIFS($AT$1:AT2188,$A$1:A2188,A2188,$K$1:K2188,K2188,$E$1:E2188,E2188),"")</f>
        <v/>
      </c>
      <c r="AV2188">
        <f t="shared" si="187"/>
        <v>5</v>
      </c>
    </row>
    <row r="2189" spans="1:48" x14ac:dyDescent="0.25">
      <c r="A2189" s="4" t="s">
        <v>98</v>
      </c>
      <c r="B2189" s="4" t="s">
        <v>116</v>
      </c>
      <c r="C2189" t="s">
        <v>30</v>
      </c>
      <c r="D2189" s="3">
        <v>40598</v>
      </c>
      <c r="E2189">
        <v>4</v>
      </c>
      <c r="G2189" t="s">
        <v>112</v>
      </c>
      <c r="K2189" t="str">
        <f t="shared" si="182"/>
        <v>2010/11</v>
      </c>
      <c r="N2189" s="2" t="s">
        <v>20</v>
      </c>
      <c r="O2189" s="2" t="str">
        <f t="shared" si="183"/>
        <v/>
      </c>
      <c r="Q2189">
        <v>337.83</v>
      </c>
      <c r="R2189">
        <v>337.83</v>
      </c>
      <c r="S2189" s="2">
        <f>IF(ISNUMBER(R2189),SUMIFS(R$1:$R2189,A$1:$A2189,A2189,K$1:$K2189,K2189,E$1:$E2189,E2189),"")</f>
        <v>1165.75</v>
      </c>
      <c r="AC2189" s="2">
        <f t="shared" si="185"/>
        <v>115.24054189155839</v>
      </c>
      <c r="AD2189">
        <v>11.524054189155839</v>
      </c>
      <c r="AL2189" s="2" t="str">
        <f t="shared" si="184"/>
        <v/>
      </c>
      <c r="AT2189" s="2" t="str">
        <f t="shared" si="186"/>
        <v/>
      </c>
      <c r="AU2189" s="2" t="str">
        <f>IF(ISNUMBER(AT2189),SUMIFS($AT$1:AT2189,$A$1:A2189,A2189,$K$1:K2189,K2189,$E$1:E2189,E2189),"")</f>
        <v/>
      </c>
      <c r="AV2189">
        <f t="shared" si="187"/>
        <v>5</v>
      </c>
    </row>
    <row r="2190" spans="1:48" x14ac:dyDescent="0.25">
      <c r="A2190" s="4" t="s">
        <v>98</v>
      </c>
      <c r="B2190" s="4" t="s">
        <v>116</v>
      </c>
      <c r="C2190" t="s">
        <v>30</v>
      </c>
      <c r="D2190" s="3">
        <v>40598</v>
      </c>
      <c r="E2190">
        <v>5</v>
      </c>
      <c r="G2190" t="s">
        <v>112</v>
      </c>
      <c r="K2190" t="str">
        <f t="shared" si="182"/>
        <v>2010/11</v>
      </c>
      <c r="N2190" s="2" t="s">
        <v>20</v>
      </c>
      <c r="O2190" s="2" t="str">
        <f t="shared" si="183"/>
        <v/>
      </c>
      <c r="Q2190">
        <v>346.65</v>
      </c>
      <c r="R2190">
        <v>346.65</v>
      </c>
      <c r="S2190" s="2">
        <f>IF(ISNUMBER(R2190),SUMIFS(R$1:$R2190,A$1:$A2190,A2190,K$1:$K2190,K2190,E$1:$E2190,E2190),"")</f>
        <v>1033.96</v>
      </c>
      <c r="AC2190" s="2">
        <f t="shared" si="185"/>
        <v>59.271646734230856</v>
      </c>
      <c r="AD2190">
        <v>5.9271646734230856</v>
      </c>
      <c r="AL2190" s="2" t="str">
        <f t="shared" si="184"/>
        <v/>
      </c>
      <c r="AT2190" s="2" t="str">
        <f t="shared" si="186"/>
        <v/>
      </c>
      <c r="AU2190" s="2" t="str">
        <f>IF(ISNUMBER(AT2190),SUMIFS($AT$1:AT2190,$A$1:A2190,A2190,$K$1:K2190,K2190,$E$1:E2190,E2190),"")</f>
        <v/>
      </c>
      <c r="AV2190">
        <f t="shared" si="187"/>
        <v>5</v>
      </c>
    </row>
    <row r="2191" spans="1:48" x14ac:dyDescent="0.25">
      <c r="A2191" s="4" t="s">
        <v>98</v>
      </c>
      <c r="B2191" s="4" t="s">
        <v>116</v>
      </c>
      <c r="C2191" t="s">
        <v>30</v>
      </c>
      <c r="D2191" s="3">
        <v>40633</v>
      </c>
      <c r="E2191">
        <v>1</v>
      </c>
      <c r="G2191" t="s">
        <v>112</v>
      </c>
      <c r="K2191" t="str">
        <f t="shared" si="182"/>
        <v>2010/11</v>
      </c>
      <c r="N2191" s="2" t="s">
        <v>20</v>
      </c>
      <c r="O2191" s="2" t="str">
        <f t="shared" si="183"/>
        <v/>
      </c>
      <c r="Q2191">
        <v>245.84</v>
      </c>
      <c r="R2191">
        <v>245.84</v>
      </c>
      <c r="S2191" s="2">
        <f>IF(ISNUMBER(R2191),SUMIFS(R$1:$R2191,A$1:$A2191,A2191,K$1:$K2191,K2191,E$1:$E2191,E2191),"")</f>
        <v>1313.44</v>
      </c>
      <c r="AC2191" s="2" t="str">
        <f t="shared" si="185"/>
        <v/>
      </c>
      <c r="AL2191" s="2" t="str">
        <f t="shared" si="184"/>
        <v/>
      </c>
      <c r="AT2191" s="2" t="str">
        <f t="shared" si="186"/>
        <v/>
      </c>
      <c r="AU2191" s="2" t="str">
        <f>IF(ISNUMBER(AT2191),SUMIFS($AT$1:AT2191,$A$1:A2191,A2191,$K$1:K2191,K2191,$E$1:E2191,E2191),"")</f>
        <v/>
      </c>
      <c r="AV2191">
        <f t="shared" si="187"/>
        <v>3</v>
      </c>
    </row>
    <row r="2192" spans="1:48" x14ac:dyDescent="0.25">
      <c r="A2192" s="4" t="s">
        <v>98</v>
      </c>
      <c r="B2192" s="4" t="s">
        <v>116</v>
      </c>
      <c r="C2192" t="s">
        <v>30</v>
      </c>
      <c r="D2192" s="3">
        <v>40633</v>
      </c>
      <c r="E2192">
        <v>2</v>
      </c>
      <c r="G2192" t="s">
        <v>112</v>
      </c>
      <c r="K2192" t="str">
        <f t="shared" si="182"/>
        <v>2010/11</v>
      </c>
      <c r="N2192" s="2" t="s">
        <v>20</v>
      </c>
      <c r="O2192" s="2" t="str">
        <f t="shared" si="183"/>
        <v/>
      </c>
      <c r="Q2192">
        <v>251.89</v>
      </c>
      <c r="R2192">
        <v>251.89</v>
      </c>
      <c r="S2192" s="2">
        <f>IF(ISNUMBER(R2192),SUMIFS(R$1:$R2192,A$1:$A2192,A2192,K$1:$K2192,K2192,E$1:$E2192,E2192),"")</f>
        <v>1155.7199999999998</v>
      </c>
      <c r="AC2192" s="2">
        <f t="shared" si="185"/>
        <v>30</v>
      </c>
      <c r="AD2192">
        <v>3</v>
      </c>
      <c r="AL2192" s="2" t="str">
        <f t="shared" si="184"/>
        <v/>
      </c>
      <c r="AT2192" s="2" t="str">
        <f t="shared" si="186"/>
        <v/>
      </c>
      <c r="AU2192" s="2" t="str">
        <f>IF(ISNUMBER(AT2192),SUMIFS($AT$1:AT2192,$A$1:A2192,A2192,$K$1:K2192,K2192,$E$1:E2192,E2192),"")</f>
        <v/>
      </c>
      <c r="AV2192">
        <f t="shared" si="187"/>
        <v>5</v>
      </c>
    </row>
    <row r="2193" spans="1:48" x14ac:dyDescent="0.25">
      <c r="A2193" s="4" t="s">
        <v>98</v>
      </c>
      <c r="B2193" s="4" t="s">
        <v>116</v>
      </c>
      <c r="C2193" t="s">
        <v>30</v>
      </c>
      <c r="D2193" s="3">
        <v>40633</v>
      </c>
      <c r="E2193">
        <v>3</v>
      </c>
      <c r="G2193" t="s">
        <v>112</v>
      </c>
      <c r="K2193" t="str">
        <f t="shared" si="182"/>
        <v>2010/11</v>
      </c>
      <c r="N2193" s="2" t="s">
        <v>20</v>
      </c>
      <c r="O2193" s="2" t="str">
        <f t="shared" si="183"/>
        <v/>
      </c>
      <c r="Q2193">
        <v>272.54000000000002</v>
      </c>
      <c r="R2193">
        <v>272.54000000000002</v>
      </c>
      <c r="S2193" s="2">
        <f>IF(ISNUMBER(R2193),SUMIFS(R$1:$R2193,A$1:$A2193,A2193,K$1:$K2193,K2193,E$1:$E2193,E2193),"")</f>
        <v>1395.41</v>
      </c>
      <c r="AC2193" s="2" t="str">
        <f t="shared" si="185"/>
        <v/>
      </c>
      <c r="AL2193" s="2" t="str">
        <f t="shared" si="184"/>
        <v/>
      </c>
      <c r="AT2193" s="2" t="str">
        <f t="shared" si="186"/>
        <v/>
      </c>
      <c r="AU2193" s="2" t="str">
        <f>IF(ISNUMBER(AT2193),SUMIFS($AT$1:AT2193,$A$1:A2193,A2193,$K$1:K2193,K2193,$E$1:E2193,E2193),"")</f>
        <v/>
      </c>
      <c r="AV2193">
        <f t="shared" si="187"/>
        <v>3</v>
      </c>
    </row>
    <row r="2194" spans="1:48" x14ac:dyDescent="0.25">
      <c r="A2194" s="4" t="s">
        <v>98</v>
      </c>
      <c r="B2194" s="4" t="s">
        <v>116</v>
      </c>
      <c r="C2194" t="s">
        <v>30</v>
      </c>
      <c r="D2194" s="3">
        <v>40633</v>
      </c>
      <c r="E2194">
        <v>4</v>
      </c>
      <c r="G2194" t="s">
        <v>112</v>
      </c>
      <c r="K2194" t="str">
        <f t="shared" si="182"/>
        <v>2010/11</v>
      </c>
      <c r="N2194" s="2" t="s">
        <v>20</v>
      </c>
      <c r="O2194" s="2" t="str">
        <f t="shared" si="183"/>
        <v/>
      </c>
      <c r="Q2194">
        <v>243.48</v>
      </c>
      <c r="R2194">
        <v>243.48</v>
      </c>
      <c r="S2194" s="2">
        <f>IF(ISNUMBER(R2194),SUMIFS(R$1:$R2194,A$1:$A2194,A2194,K$1:$K2194,K2194,E$1:$E2194,E2194),"")</f>
        <v>1409.23</v>
      </c>
      <c r="AC2194" s="2" t="str">
        <f t="shared" si="185"/>
        <v/>
      </c>
      <c r="AL2194" s="2" t="str">
        <f t="shared" si="184"/>
        <v/>
      </c>
      <c r="AT2194" s="2" t="str">
        <f t="shared" si="186"/>
        <v/>
      </c>
      <c r="AU2194" s="2" t="str">
        <f>IF(ISNUMBER(AT2194),SUMIFS($AT$1:AT2194,$A$1:A2194,A2194,$K$1:K2194,K2194,$E$1:E2194,E2194),"")</f>
        <v/>
      </c>
      <c r="AV2194">
        <f t="shared" si="187"/>
        <v>3</v>
      </c>
    </row>
    <row r="2195" spans="1:48" x14ac:dyDescent="0.25">
      <c r="A2195" s="4" t="s">
        <v>98</v>
      </c>
      <c r="B2195" s="4" t="s">
        <v>116</v>
      </c>
      <c r="C2195" t="s">
        <v>30</v>
      </c>
      <c r="D2195" s="3">
        <v>40633</v>
      </c>
      <c r="E2195">
        <v>5</v>
      </c>
      <c r="G2195" t="s">
        <v>112</v>
      </c>
      <c r="K2195" t="str">
        <f t="shared" si="182"/>
        <v>2010/11</v>
      </c>
      <c r="N2195" s="2" t="s">
        <v>20</v>
      </c>
      <c r="O2195" s="2" t="str">
        <f t="shared" si="183"/>
        <v/>
      </c>
      <c r="Q2195">
        <v>237.64</v>
      </c>
      <c r="R2195">
        <v>237.64</v>
      </c>
      <c r="S2195" s="2">
        <f>IF(ISNUMBER(R2195),SUMIFS(R$1:$R2195,A$1:$A2195,A2195,K$1:$K2195,K2195,E$1:$E2195,E2195),"")</f>
        <v>1271.5999999999999</v>
      </c>
      <c r="AC2195" s="2" t="str">
        <f t="shared" si="185"/>
        <v/>
      </c>
      <c r="AL2195" s="2" t="str">
        <f t="shared" si="184"/>
        <v/>
      </c>
      <c r="AT2195" s="2" t="str">
        <f t="shared" si="186"/>
        <v/>
      </c>
      <c r="AU2195" s="2" t="str">
        <f>IF(ISNUMBER(AT2195),SUMIFS($AT$1:AT2195,$A$1:A2195,A2195,$K$1:K2195,K2195,$E$1:E2195,E2195),"")</f>
        <v/>
      </c>
      <c r="AV2195">
        <f t="shared" si="187"/>
        <v>3</v>
      </c>
    </row>
    <row r="2196" spans="1:48" x14ac:dyDescent="0.25">
      <c r="A2196" s="4" t="s">
        <v>98</v>
      </c>
      <c r="B2196" s="4" t="s">
        <v>116</v>
      </c>
      <c r="C2196" t="s">
        <v>30</v>
      </c>
      <c r="D2196" s="3">
        <v>40690</v>
      </c>
      <c r="E2196">
        <v>1</v>
      </c>
      <c r="G2196" t="s">
        <v>112</v>
      </c>
      <c r="K2196" t="str">
        <f t="shared" si="182"/>
        <v>2010/11</v>
      </c>
      <c r="N2196" s="2" t="s">
        <v>20</v>
      </c>
      <c r="O2196" s="2" t="str">
        <f t="shared" si="183"/>
        <v/>
      </c>
      <c r="Q2196">
        <v>219.61</v>
      </c>
      <c r="R2196">
        <v>219.61</v>
      </c>
      <c r="S2196" s="2">
        <f>IF(ISNUMBER(R2196),SUMIFS(R$1:$R2196,A$1:$A2196,A2196,K$1:$K2196,K2196,E$1:$E2196,E2196),"")</f>
        <v>1533.0500000000002</v>
      </c>
      <c r="AC2196" s="2" t="str">
        <f t="shared" si="185"/>
        <v/>
      </c>
      <c r="AL2196" s="2" t="str">
        <f t="shared" si="184"/>
        <v/>
      </c>
      <c r="AT2196" s="2" t="str">
        <f t="shared" si="186"/>
        <v/>
      </c>
      <c r="AU2196" s="2" t="str">
        <f>IF(ISNUMBER(AT2196),SUMIFS($AT$1:AT2196,$A$1:A2196,A2196,$K$1:K2196,K2196,$E$1:E2196,E2196),"")</f>
        <v/>
      </c>
      <c r="AV2196">
        <f t="shared" si="187"/>
        <v>3</v>
      </c>
    </row>
    <row r="2197" spans="1:48" x14ac:dyDescent="0.25">
      <c r="A2197" s="4" t="s">
        <v>98</v>
      </c>
      <c r="B2197" s="4" t="s">
        <v>116</v>
      </c>
      <c r="C2197" t="s">
        <v>30</v>
      </c>
      <c r="D2197" s="3">
        <v>40690</v>
      </c>
      <c r="E2197">
        <v>2</v>
      </c>
      <c r="G2197" t="s">
        <v>112</v>
      </c>
      <c r="K2197" t="str">
        <f t="shared" si="182"/>
        <v>2010/11</v>
      </c>
      <c r="N2197" s="2" t="s">
        <v>20</v>
      </c>
      <c r="O2197" s="2" t="str">
        <f t="shared" si="183"/>
        <v/>
      </c>
      <c r="Q2197">
        <v>235.58</v>
      </c>
      <c r="R2197">
        <v>235.58</v>
      </c>
      <c r="S2197" s="2">
        <f>IF(ISNUMBER(R2197),SUMIFS(R$1:$R2197,A$1:$A2197,A2197,K$1:$K2197,K2197,E$1:$E2197,E2197),"")</f>
        <v>1391.2999999999997</v>
      </c>
      <c r="AC2197" s="2" t="str">
        <f t="shared" si="185"/>
        <v/>
      </c>
      <c r="AL2197" s="2" t="str">
        <f t="shared" si="184"/>
        <v/>
      </c>
      <c r="AT2197" s="2" t="str">
        <f t="shared" si="186"/>
        <v/>
      </c>
      <c r="AU2197" s="2" t="str">
        <f>IF(ISNUMBER(AT2197),SUMIFS($AT$1:AT2197,$A$1:A2197,A2197,$K$1:K2197,K2197,$E$1:E2197,E2197),"")</f>
        <v/>
      </c>
      <c r="AV2197">
        <f t="shared" si="187"/>
        <v>3</v>
      </c>
    </row>
    <row r="2198" spans="1:48" x14ac:dyDescent="0.25">
      <c r="A2198" s="4" t="s">
        <v>98</v>
      </c>
      <c r="B2198" s="4" t="s">
        <v>116</v>
      </c>
      <c r="C2198" t="s">
        <v>30</v>
      </c>
      <c r="D2198" s="3">
        <v>40690</v>
      </c>
      <c r="E2198">
        <v>3</v>
      </c>
      <c r="G2198" t="s">
        <v>112</v>
      </c>
      <c r="K2198" t="str">
        <f t="shared" si="182"/>
        <v>2010/11</v>
      </c>
      <c r="N2198" s="2" t="s">
        <v>20</v>
      </c>
      <c r="O2198" s="2" t="str">
        <f t="shared" si="183"/>
        <v/>
      </c>
      <c r="Q2198">
        <v>184.44</v>
      </c>
      <c r="R2198">
        <v>184.44</v>
      </c>
      <c r="S2198" s="2">
        <f>IF(ISNUMBER(R2198),SUMIFS(R$1:$R2198,A$1:$A2198,A2198,K$1:$K2198,K2198,E$1:$E2198,E2198),"")</f>
        <v>1579.8500000000001</v>
      </c>
      <c r="AC2198" s="2" t="str">
        <f t="shared" si="185"/>
        <v/>
      </c>
      <c r="AL2198" s="2" t="str">
        <f t="shared" si="184"/>
        <v/>
      </c>
      <c r="AT2198" s="2" t="str">
        <f t="shared" si="186"/>
        <v/>
      </c>
      <c r="AU2198" s="2" t="str">
        <f>IF(ISNUMBER(AT2198),SUMIFS($AT$1:AT2198,$A$1:A2198,A2198,$K$1:K2198,K2198,$E$1:E2198,E2198),"")</f>
        <v/>
      </c>
      <c r="AV2198">
        <f t="shared" si="187"/>
        <v>3</v>
      </c>
    </row>
    <row r="2199" spans="1:48" x14ac:dyDescent="0.25">
      <c r="A2199" s="4" t="s">
        <v>98</v>
      </c>
      <c r="B2199" s="4" t="s">
        <v>116</v>
      </c>
      <c r="C2199" t="s">
        <v>30</v>
      </c>
      <c r="D2199" s="3">
        <v>40690</v>
      </c>
      <c r="E2199">
        <v>4</v>
      </c>
      <c r="G2199" t="s">
        <v>112</v>
      </c>
      <c r="K2199" t="str">
        <f t="shared" si="182"/>
        <v>2010/11</v>
      </c>
      <c r="N2199" s="2" t="s">
        <v>20</v>
      </c>
      <c r="O2199" s="2" t="str">
        <f t="shared" si="183"/>
        <v/>
      </c>
      <c r="Q2199">
        <v>208.35</v>
      </c>
      <c r="R2199">
        <v>208.35</v>
      </c>
      <c r="S2199" s="2">
        <f>IF(ISNUMBER(R2199),SUMIFS(R$1:$R2199,A$1:$A2199,A2199,K$1:$K2199,K2199,E$1:$E2199,E2199),"")</f>
        <v>1617.58</v>
      </c>
      <c r="AC2199" s="2" t="str">
        <f t="shared" si="185"/>
        <v/>
      </c>
      <c r="AL2199" s="2" t="str">
        <f t="shared" si="184"/>
        <v/>
      </c>
      <c r="AT2199" s="2" t="str">
        <f t="shared" si="186"/>
        <v/>
      </c>
      <c r="AU2199" s="2" t="str">
        <f>IF(ISNUMBER(AT2199),SUMIFS($AT$1:AT2199,$A$1:A2199,A2199,$K$1:K2199,K2199,$E$1:E2199,E2199),"")</f>
        <v/>
      </c>
      <c r="AV2199">
        <f t="shared" si="187"/>
        <v>3</v>
      </c>
    </row>
    <row r="2200" spans="1:48" x14ac:dyDescent="0.25">
      <c r="A2200" s="4" t="s">
        <v>98</v>
      </c>
      <c r="B2200" s="4" t="s">
        <v>116</v>
      </c>
      <c r="C2200" t="s">
        <v>30</v>
      </c>
      <c r="D2200" s="3">
        <v>40690</v>
      </c>
      <c r="E2200">
        <v>5</v>
      </c>
      <c r="G2200" t="s">
        <v>112</v>
      </c>
      <c r="K2200" t="str">
        <f t="shared" si="182"/>
        <v>2010/11</v>
      </c>
      <c r="N2200" s="2" t="s">
        <v>20</v>
      </c>
      <c r="O2200" s="2" t="str">
        <f t="shared" si="183"/>
        <v/>
      </c>
      <c r="Q2200">
        <v>126.73</v>
      </c>
      <c r="R2200">
        <v>126.73</v>
      </c>
      <c r="S2200" s="2">
        <f>IF(ISNUMBER(R2200),SUMIFS(R$1:$R2200,A$1:$A2200,A2200,K$1:$K2200,K2200,E$1:$E2200,E2200),"")</f>
        <v>1398.33</v>
      </c>
      <c r="AC2200" s="2" t="str">
        <f t="shared" si="185"/>
        <v/>
      </c>
      <c r="AL2200" s="2" t="str">
        <f t="shared" si="184"/>
        <v/>
      </c>
      <c r="AT2200" s="2" t="str">
        <f t="shared" si="186"/>
        <v/>
      </c>
      <c r="AU2200" s="2" t="str">
        <f>IF(ISNUMBER(AT2200),SUMIFS($AT$1:AT2200,$A$1:A2200,A2200,$K$1:K2200,K2200,$E$1:E2200,E2200),"")</f>
        <v/>
      </c>
      <c r="AV2200">
        <f t="shared" si="187"/>
        <v>3</v>
      </c>
    </row>
    <row r="2201" spans="1:48" x14ac:dyDescent="0.25">
      <c r="A2201" s="4" t="s">
        <v>98</v>
      </c>
      <c r="B2201" s="4" t="s">
        <v>116</v>
      </c>
      <c r="C2201" t="s">
        <v>30</v>
      </c>
      <c r="D2201" s="3">
        <v>40843</v>
      </c>
      <c r="E2201">
        <v>1</v>
      </c>
      <c r="G2201" t="s">
        <v>112</v>
      </c>
      <c r="K2201" t="str">
        <f t="shared" si="182"/>
        <v>2011/12</v>
      </c>
      <c r="N2201" s="2" t="s">
        <v>20</v>
      </c>
      <c r="O2201" s="2" t="str">
        <f t="shared" si="183"/>
        <v/>
      </c>
      <c r="Q2201">
        <v>417.99</v>
      </c>
      <c r="R2201">
        <v>417.99</v>
      </c>
      <c r="S2201" s="2">
        <f>IF(ISNUMBER(R2201),SUMIFS(R$1:$R2201,A$1:$A2201,A2201,K$1:$K2201,K2201,E$1:$E2201,E2201),"")</f>
        <v>417.99</v>
      </c>
      <c r="AC2201" s="2" t="str">
        <f t="shared" si="185"/>
        <v/>
      </c>
      <c r="AL2201" s="2" t="str">
        <f t="shared" si="184"/>
        <v/>
      </c>
      <c r="AT2201" s="2" t="str">
        <f t="shared" si="186"/>
        <v/>
      </c>
      <c r="AU2201" s="2" t="str">
        <f>IF(ISNUMBER(AT2201),SUMIFS($AT$1:AT2201,$A$1:A2201,A2201,$K$1:K2201,K2201,$E$1:E2201,E2201),"")</f>
        <v/>
      </c>
      <c r="AV2201">
        <f t="shared" si="187"/>
        <v>3</v>
      </c>
    </row>
    <row r="2202" spans="1:48" x14ac:dyDescent="0.25">
      <c r="A2202" s="4" t="s">
        <v>98</v>
      </c>
      <c r="B2202" s="4" t="s">
        <v>116</v>
      </c>
      <c r="C2202" t="s">
        <v>30</v>
      </c>
      <c r="D2202" s="3">
        <v>40843</v>
      </c>
      <c r="E2202">
        <v>2</v>
      </c>
      <c r="G2202" t="s">
        <v>112</v>
      </c>
      <c r="K2202" t="str">
        <f t="shared" si="182"/>
        <v>2011/12</v>
      </c>
      <c r="N2202" s="2" t="s">
        <v>20</v>
      </c>
      <c r="O2202" s="2" t="str">
        <f t="shared" si="183"/>
        <v/>
      </c>
      <c r="Q2202">
        <v>445.61</v>
      </c>
      <c r="R2202">
        <v>445.61</v>
      </c>
      <c r="S2202" s="2">
        <f>IF(ISNUMBER(R2202),SUMIFS(R$1:$R2202,A$1:$A2202,A2202,K$1:$K2202,K2202,E$1:$E2202,E2202),"")</f>
        <v>445.61</v>
      </c>
      <c r="AC2202" s="2" t="str">
        <f t="shared" si="185"/>
        <v/>
      </c>
      <c r="AL2202" s="2" t="str">
        <f t="shared" si="184"/>
        <v/>
      </c>
      <c r="AT2202" s="2" t="str">
        <f t="shared" si="186"/>
        <v/>
      </c>
      <c r="AU2202" s="2" t="str">
        <f>IF(ISNUMBER(AT2202),SUMIFS($AT$1:AT2202,$A$1:A2202,A2202,$K$1:K2202,K2202,$E$1:E2202,E2202),"")</f>
        <v/>
      </c>
      <c r="AV2202">
        <f t="shared" si="187"/>
        <v>3</v>
      </c>
    </row>
    <row r="2203" spans="1:48" x14ac:dyDescent="0.25">
      <c r="A2203" s="4" t="s">
        <v>98</v>
      </c>
      <c r="B2203" s="4" t="s">
        <v>116</v>
      </c>
      <c r="C2203" t="s">
        <v>30</v>
      </c>
      <c r="D2203" s="3">
        <v>40843</v>
      </c>
      <c r="E2203">
        <v>3</v>
      </c>
      <c r="G2203" t="s">
        <v>112</v>
      </c>
      <c r="K2203" t="str">
        <f t="shared" si="182"/>
        <v>2011/12</v>
      </c>
      <c r="N2203" s="2" t="s">
        <v>20</v>
      </c>
      <c r="O2203" s="2" t="str">
        <f t="shared" si="183"/>
        <v/>
      </c>
      <c r="Q2203">
        <v>433.66</v>
      </c>
      <c r="R2203">
        <v>433.66</v>
      </c>
      <c r="S2203" s="2">
        <f>IF(ISNUMBER(R2203),SUMIFS(R$1:$R2203,A$1:$A2203,A2203,K$1:$K2203,K2203,E$1:$E2203,E2203),"")</f>
        <v>433.66</v>
      </c>
      <c r="AC2203" s="2" t="str">
        <f t="shared" si="185"/>
        <v/>
      </c>
      <c r="AL2203" s="2" t="str">
        <f t="shared" si="184"/>
        <v/>
      </c>
      <c r="AT2203" s="2" t="str">
        <f t="shared" si="186"/>
        <v/>
      </c>
      <c r="AU2203" s="2" t="str">
        <f>IF(ISNUMBER(AT2203),SUMIFS($AT$1:AT2203,$A$1:A2203,A2203,$K$1:K2203,K2203,$E$1:E2203,E2203),"")</f>
        <v/>
      </c>
      <c r="AV2203">
        <f t="shared" si="187"/>
        <v>3</v>
      </c>
    </row>
    <row r="2204" spans="1:48" x14ac:dyDescent="0.25">
      <c r="A2204" s="4" t="s">
        <v>98</v>
      </c>
      <c r="B2204" s="4" t="s">
        <v>116</v>
      </c>
      <c r="C2204" t="s">
        <v>30</v>
      </c>
      <c r="D2204" s="3">
        <v>40843</v>
      </c>
      <c r="E2204">
        <v>4</v>
      </c>
      <c r="G2204" t="s">
        <v>112</v>
      </c>
      <c r="K2204" t="str">
        <f t="shared" si="182"/>
        <v>2011/12</v>
      </c>
      <c r="N2204" s="2" t="s">
        <v>20</v>
      </c>
      <c r="O2204" s="2" t="str">
        <f t="shared" si="183"/>
        <v/>
      </c>
      <c r="Q2204">
        <v>531.74</v>
      </c>
      <c r="R2204">
        <v>531.74</v>
      </c>
      <c r="S2204" s="2">
        <f>IF(ISNUMBER(R2204),SUMIFS(R$1:$R2204,A$1:$A2204,A2204,K$1:$K2204,K2204,E$1:$E2204,E2204),"")</f>
        <v>531.74</v>
      </c>
      <c r="AC2204" s="2" t="str">
        <f t="shared" si="185"/>
        <v/>
      </c>
      <c r="AL2204" s="2" t="str">
        <f t="shared" si="184"/>
        <v/>
      </c>
      <c r="AT2204" s="2" t="str">
        <f t="shared" si="186"/>
        <v/>
      </c>
      <c r="AU2204" s="2" t="str">
        <f>IF(ISNUMBER(AT2204),SUMIFS($AT$1:AT2204,$A$1:A2204,A2204,$K$1:K2204,K2204,$E$1:E2204,E2204),"")</f>
        <v/>
      </c>
      <c r="AV2204">
        <f t="shared" si="187"/>
        <v>3</v>
      </c>
    </row>
    <row r="2205" spans="1:48" x14ac:dyDescent="0.25">
      <c r="A2205" s="4" t="s">
        <v>98</v>
      </c>
      <c r="B2205" s="4" t="s">
        <v>116</v>
      </c>
      <c r="C2205" t="s">
        <v>30</v>
      </c>
      <c r="D2205" s="3">
        <v>40843</v>
      </c>
      <c r="E2205">
        <v>5</v>
      </c>
      <c r="G2205" t="s">
        <v>112</v>
      </c>
      <c r="K2205" t="str">
        <f t="shared" si="182"/>
        <v>2011/12</v>
      </c>
      <c r="N2205" s="2" t="s">
        <v>20</v>
      </c>
      <c r="O2205" s="2" t="str">
        <f t="shared" si="183"/>
        <v/>
      </c>
      <c r="Q2205">
        <v>441.3</v>
      </c>
      <c r="R2205">
        <v>441.3</v>
      </c>
      <c r="S2205" s="2">
        <f>IF(ISNUMBER(R2205),SUMIFS(R$1:$R2205,A$1:$A2205,A2205,K$1:$K2205,K2205,E$1:$E2205,E2205),"")</f>
        <v>441.3</v>
      </c>
      <c r="AC2205" s="2" t="str">
        <f t="shared" si="185"/>
        <v/>
      </c>
      <c r="AL2205" s="2" t="str">
        <f t="shared" si="184"/>
        <v/>
      </c>
      <c r="AT2205" s="2" t="str">
        <f t="shared" si="186"/>
        <v/>
      </c>
      <c r="AU2205" s="2" t="str">
        <f>IF(ISNUMBER(AT2205),SUMIFS($AT$1:AT2205,$A$1:A2205,A2205,$K$1:K2205,K2205,$E$1:E2205,E2205),"")</f>
        <v/>
      </c>
      <c r="AV2205">
        <f t="shared" si="187"/>
        <v>3</v>
      </c>
    </row>
    <row r="2206" spans="1:48" x14ac:dyDescent="0.25">
      <c r="A2206" s="4" t="s">
        <v>98</v>
      </c>
      <c r="B2206" s="4" t="s">
        <v>116</v>
      </c>
      <c r="C2206" t="s">
        <v>30</v>
      </c>
      <c r="D2206" s="3">
        <v>40878</v>
      </c>
      <c r="E2206">
        <v>1</v>
      </c>
      <c r="G2206" t="s">
        <v>112</v>
      </c>
      <c r="K2206" t="str">
        <f t="shared" si="182"/>
        <v>2011/12</v>
      </c>
      <c r="N2206" s="2" t="s">
        <v>20</v>
      </c>
      <c r="O2206" s="2" t="str">
        <f t="shared" si="183"/>
        <v/>
      </c>
      <c r="Q2206">
        <v>240.42</v>
      </c>
      <c r="R2206">
        <v>240.42</v>
      </c>
      <c r="S2206" s="2">
        <f>IF(ISNUMBER(R2206),SUMIFS(R$1:$R2206,A$1:$A2206,A2206,K$1:$K2206,K2206,E$1:$E2206,E2206),"")</f>
        <v>658.41</v>
      </c>
      <c r="AC2206" s="2" t="str">
        <f t="shared" si="185"/>
        <v/>
      </c>
      <c r="AL2206" s="2" t="str">
        <f t="shared" si="184"/>
        <v/>
      </c>
      <c r="AT2206" s="2" t="str">
        <f t="shared" si="186"/>
        <v/>
      </c>
      <c r="AU2206" s="2" t="str">
        <f>IF(ISNUMBER(AT2206),SUMIFS($AT$1:AT2206,$A$1:A2206,A2206,$K$1:K2206,K2206,$E$1:E2206,E2206),"")</f>
        <v/>
      </c>
      <c r="AV2206">
        <f t="shared" si="187"/>
        <v>3</v>
      </c>
    </row>
    <row r="2207" spans="1:48" x14ac:dyDescent="0.25">
      <c r="A2207" s="4" t="s">
        <v>98</v>
      </c>
      <c r="B2207" s="4" t="s">
        <v>116</v>
      </c>
      <c r="C2207" t="s">
        <v>30</v>
      </c>
      <c r="D2207" s="3">
        <v>40878</v>
      </c>
      <c r="E2207">
        <v>2</v>
      </c>
      <c r="G2207" t="s">
        <v>112</v>
      </c>
      <c r="K2207" t="str">
        <f t="shared" si="182"/>
        <v>2011/12</v>
      </c>
      <c r="N2207" s="2" t="s">
        <v>20</v>
      </c>
      <c r="O2207" s="2" t="str">
        <f t="shared" si="183"/>
        <v/>
      </c>
      <c r="Q2207">
        <v>266.12</v>
      </c>
      <c r="R2207">
        <v>266.12</v>
      </c>
      <c r="S2207" s="2">
        <f>IF(ISNUMBER(R2207),SUMIFS(R$1:$R2207,A$1:$A2207,A2207,K$1:$K2207,K2207,E$1:$E2207,E2207),"")</f>
        <v>711.73</v>
      </c>
      <c r="AC2207" s="2" t="str">
        <f t="shared" si="185"/>
        <v/>
      </c>
      <c r="AL2207" s="2" t="str">
        <f t="shared" si="184"/>
        <v/>
      </c>
      <c r="AT2207" s="2" t="str">
        <f t="shared" si="186"/>
        <v/>
      </c>
      <c r="AU2207" s="2" t="str">
        <f>IF(ISNUMBER(AT2207),SUMIFS($AT$1:AT2207,$A$1:A2207,A2207,$K$1:K2207,K2207,$E$1:E2207,E2207),"")</f>
        <v/>
      </c>
      <c r="AV2207">
        <f t="shared" si="187"/>
        <v>3</v>
      </c>
    </row>
    <row r="2208" spans="1:48" x14ac:dyDescent="0.25">
      <c r="A2208" s="4" t="s">
        <v>98</v>
      </c>
      <c r="B2208" s="4" t="s">
        <v>116</v>
      </c>
      <c r="C2208" t="s">
        <v>30</v>
      </c>
      <c r="D2208" s="3">
        <v>40878</v>
      </c>
      <c r="E2208">
        <v>3</v>
      </c>
      <c r="G2208" t="s">
        <v>112</v>
      </c>
      <c r="K2208" t="str">
        <f t="shared" si="182"/>
        <v>2011/12</v>
      </c>
      <c r="N2208" s="2" t="s">
        <v>20</v>
      </c>
      <c r="O2208" s="2" t="str">
        <f t="shared" si="183"/>
        <v/>
      </c>
      <c r="Q2208">
        <v>249.94</v>
      </c>
      <c r="R2208">
        <v>249.94</v>
      </c>
      <c r="S2208" s="2">
        <f>IF(ISNUMBER(R2208),SUMIFS(R$1:$R2208,A$1:$A2208,A2208,K$1:$K2208,K2208,E$1:$E2208,E2208),"")</f>
        <v>683.6</v>
      </c>
      <c r="AC2208" s="2" t="str">
        <f t="shared" si="185"/>
        <v/>
      </c>
      <c r="AL2208" s="2" t="str">
        <f t="shared" si="184"/>
        <v/>
      </c>
      <c r="AT2208" s="2" t="str">
        <f t="shared" si="186"/>
        <v/>
      </c>
      <c r="AU2208" s="2" t="str">
        <f>IF(ISNUMBER(AT2208),SUMIFS($AT$1:AT2208,$A$1:A2208,A2208,$K$1:K2208,K2208,$E$1:E2208,E2208),"")</f>
        <v/>
      </c>
      <c r="AV2208">
        <f t="shared" si="187"/>
        <v>3</v>
      </c>
    </row>
    <row r="2209" spans="1:48" x14ac:dyDescent="0.25">
      <c r="A2209" s="4" t="s">
        <v>98</v>
      </c>
      <c r="B2209" s="4" t="s">
        <v>116</v>
      </c>
      <c r="C2209" t="s">
        <v>30</v>
      </c>
      <c r="D2209" s="3">
        <v>40878</v>
      </c>
      <c r="E2209">
        <v>4</v>
      </c>
      <c r="G2209" t="s">
        <v>112</v>
      </c>
      <c r="K2209" t="str">
        <f t="shared" si="182"/>
        <v>2011/12</v>
      </c>
      <c r="N2209" s="2" t="s">
        <v>20</v>
      </c>
      <c r="O2209" s="2" t="str">
        <f t="shared" si="183"/>
        <v/>
      </c>
      <c r="Q2209">
        <v>261.69</v>
      </c>
      <c r="R2209">
        <v>261.69</v>
      </c>
      <c r="S2209" s="2">
        <f>IF(ISNUMBER(R2209),SUMIFS(R$1:$R2209,A$1:$A2209,A2209,K$1:$K2209,K2209,E$1:$E2209,E2209),"")</f>
        <v>793.43000000000006</v>
      </c>
      <c r="AC2209" s="2" t="str">
        <f t="shared" si="185"/>
        <v/>
      </c>
      <c r="AL2209" s="2" t="str">
        <f t="shared" si="184"/>
        <v/>
      </c>
      <c r="AT2209" s="2" t="str">
        <f t="shared" si="186"/>
        <v/>
      </c>
      <c r="AU2209" s="2" t="str">
        <f>IF(ISNUMBER(AT2209),SUMIFS($AT$1:AT2209,$A$1:A2209,A2209,$K$1:K2209,K2209,$E$1:E2209,E2209),"")</f>
        <v/>
      </c>
      <c r="AV2209">
        <f t="shared" si="187"/>
        <v>3</v>
      </c>
    </row>
    <row r="2210" spans="1:48" x14ac:dyDescent="0.25">
      <c r="A2210" s="4" t="s">
        <v>98</v>
      </c>
      <c r="B2210" s="4" t="s">
        <v>116</v>
      </c>
      <c r="C2210" t="s">
        <v>30</v>
      </c>
      <c r="D2210" s="3">
        <v>40878</v>
      </c>
      <c r="E2210">
        <v>5</v>
      </c>
      <c r="G2210" t="s">
        <v>112</v>
      </c>
      <c r="K2210" t="str">
        <f t="shared" si="182"/>
        <v>2011/12</v>
      </c>
      <c r="N2210" s="2" t="s">
        <v>20</v>
      </c>
      <c r="O2210" s="2" t="str">
        <f t="shared" si="183"/>
        <v/>
      </c>
      <c r="Q2210">
        <v>254.42</v>
      </c>
      <c r="R2210">
        <v>254.42</v>
      </c>
      <c r="S2210" s="2">
        <f>IF(ISNUMBER(R2210),SUMIFS(R$1:$R2210,A$1:$A2210,A2210,K$1:$K2210,K2210,E$1:$E2210,E2210),"")</f>
        <v>695.72</v>
      </c>
      <c r="AC2210" s="2" t="str">
        <f t="shared" si="185"/>
        <v/>
      </c>
      <c r="AL2210" s="2" t="str">
        <f t="shared" si="184"/>
        <v/>
      </c>
      <c r="AT2210" s="2" t="str">
        <f t="shared" si="186"/>
        <v/>
      </c>
      <c r="AU2210" s="2" t="str">
        <f>IF(ISNUMBER(AT2210),SUMIFS($AT$1:AT2210,$A$1:A2210,A2210,$K$1:K2210,K2210,$E$1:E2210,E2210),"")</f>
        <v/>
      </c>
      <c r="AV2210">
        <f t="shared" si="187"/>
        <v>3</v>
      </c>
    </row>
    <row r="2211" spans="1:48" x14ac:dyDescent="0.25">
      <c r="A2211" s="4" t="s">
        <v>98</v>
      </c>
      <c r="B2211" s="4" t="s">
        <v>116</v>
      </c>
      <c r="C2211" t="s">
        <v>30</v>
      </c>
      <c r="D2211" s="3">
        <v>40927</v>
      </c>
      <c r="E2211">
        <v>1</v>
      </c>
      <c r="G2211" t="s">
        <v>112</v>
      </c>
      <c r="K2211" t="str">
        <f t="shared" si="182"/>
        <v>2011/12</v>
      </c>
      <c r="N2211" s="2" t="s">
        <v>20</v>
      </c>
      <c r="O2211" s="2" t="str">
        <f t="shared" si="183"/>
        <v/>
      </c>
      <c r="Q2211">
        <v>270.08999999999997</v>
      </c>
      <c r="R2211">
        <v>270.08999999999997</v>
      </c>
      <c r="S2211" s="2">
        <f>IF(ISNUMBER(R2211),SUMIFS(R$1:$R2211,A$1:$A2211,A2211,K$1:$K2211,K2211,E$1:$E2211,E2211),"")</f>
        <v>928.5</v>
      </c>
      <c r="AC2211" s="2" t="str">
        <f t="shared" si="185"/>
        <v/>
      </c>
      <c r="AL2211" s="2" t="str">
        <f t="shared" si="184"/>
        <v/>
      </c>
      <c r="AT2211" s="2" t="str">
        <f t="shared" si="186"/>
        <v/>
      </c>
      <c r="AU2211" s="2" t="str">
        <f>IF(ISNUMBER(AT2211),SUMIFS($AT$1:AT2211,$A$1:A2211,A2211,$K$1:K2211,K2211,$E$1:E2211,E2211),"")</f>
        <v/>
      </c>
      <c r="AV2211">
        <f t="shared" si="187"/>
        <v>3</v>
      </c>
    </row>
    <row r="2212" spans="1:48" x14ac:dyDescent="0.25">
      <c r="A2212" s="4" t="s">
        <v>98</v>
      </c>
      <c r="B2212" s="4" t="s">
        <v>116</v>
      </c>
      <c r="C2212" t="s">
        <v>30</v>
      </c>
      <c r="D2212" s="3">
        <v>40927</v>
      </c>
      <c r="E2212">
        <v>2</v>
      </c>
      <c r="G2212" t="s">
        <v>112</v>
      </c>
      <c r="K2212" t="str">
        <f t="shared" si="182"/>
        <v>2011/12</v>
      </c>
      <c r="N2212" s="2" t="s">
        <v>20</v>
      </c>
      <c r="O2212" s="2" t="str">
        <f t="shared" si="183"/>
        <v/>
      </c>
      <c r="Q2212">
        <v>324.89999999999998</v>
      </c>
      <c r="R2212">
        <v>324.89999999999998</v>
      </c>
      <c r="S2212" s="2">
        <f>IF(ISNUMBER(R2212),SUMIFS(R$1:$R2212,A$1:$A2212,A2212,K$1:$K2212,K2212,E$1:$E2212,E2212),"")</f>
        <v>1036.6300000000001</v>
      </c>
      <c r="AC2212" s="2" t="str">
        <f t="shared" si="185"/>
        <v/>
      </c>
      <c r="AL2212" s="2" t="str">
        <f t="shared" si="184"/>
        <v/>
      </c>
      <c r="AT2212" s="2" t="str">
        <f t="shared" si="186"/>
        <v/>
      </c>
      <c r="AU2212" s="2" t="str">
        <f>IF(ISNUMBER(AT2212),SUMIFS($AT$1:AT2212,$A$1:A2212,A2212,$K$1:K2212,K2212,$E$1:E2212,E2212),"")</f>
        <v/>
      </c>
      <c r="AV2212">
        <f t="shared" si="187"/>
        <v>3</v>
      </c>
    </row>
    <row r="2213" spans="1:48" x14ac:dyDescent="0.25">
      <c r="A2213" s="4" t="s">
        <v>98</v>
      </c>
      <c r="B2213" s="4" t="s">
        <v>116</v>
      </c>
      <c r="C2213" t="s">
        <v>30</v>
      </c>
      <c r="D2213" s="3">
        <v>40927</v>
      </c>
      <c r="E2213">
        <v>3</v>
      </c>
      <c r="G2213" t="s">
        <v>112</v>
      </c>
      <c r="K2213" t="str">
        <f t="shared" si="182"/>
        <v>2011/12</v>
      </c>
      <c r="N2213" s="2" t="s">
        <v>20</v>
      </c>
      <c r="O2213" s="2" t="str">
        <f t="shared" si="183"/>
        <v/>
      </c>
      <c r="Q2213">
        <v>295.16000000000003</v>
      </c>
      <c r="R2213">
        <v>295.16000000000003</v>
      </c>
      <c r="S2213" s="2">
        <f>IF(ISNUMBER(R2213),SUMIFS(R$1:$R2213,A$1:$A2213,A2213,K$1:$K2213,K2213,E$1:$E2213,E2213),"")</f>
        <v>978.76</v>
      </c>
      <c r="AC2213" s="2" t="str">
        <f t="shared" si="185"/>
        <v/>
      </c>
      <c r="AL2213" s="2" t="str">
        <f t="shared" si="184"/>
        <v/>
      </c>
      <c r="AT2213" s="2" t="str">
        <f t="shared" si="186"/>
        <v/>
      </c>
      <c r="AU2213" s="2" t="str">
        <f>IF(ISNUMBER(AT2213),SUMIFS($AT$1:AT2213,$A$1:A2213,A2213,$K$1:K2213,K2213,$E$1:E2213,E2213),"")</f>
        <v/>
      </c>
      <c r="AV2213">
        <f t="shared" si="187"/>
        <v>3</v>
      </c>
    </row>
    <row r="2214" spans="1:48" x14ac:dyDescent="0.25">
      <c r="A2214" s="4" t="s">
        <v>98</v>
      </c>
      <c r="B2214" s="4" t="s">
        <v>116</v>
      </c>
      <c r="C2214" t="s">
        <v>30</v>
      </c>
      <c r="D2214" s="3">
        <v>40927</v>
      </c>
      <c r="E2214">
        <v>4</v>
      </c>
      <c r="G2214" t="s">
        <v>112</v>
      </c>
      <c r="K2214" t="str">
        <f t="shared" si="182"/>
        <v>2011/12</v>
      </c>
      <c r="N2214" s="2" t="s">
        <v>20</v>
      </c>
      <c r="O2214" s="2" t="str">
        <f t="shared" si="183"/>
        <v/>
      </c>
      <c r="Q2214">
        <v>312.44</v>
      </c>
      <c r="R2214">
        <v>312.44</v>
      </c>
      <c r="S2214" s="2">
        <f>IF(ISNUMBER(R2214),SUMIFS(R$1:$R2214,A$1:$A2214,A2214,K$1:$K2214,K2214,E$1:$E2214,E2214),"")</f>
        <v>1105.8700000000001</v>
      </c>
      <c r="AC2214" s="2" t="str">
        <f t="shared" si="185"/>
        <v/>
      </c>
      <c r="AL2214" s="2" t="str">
        <f t="shared" si="184"/>
        <v/>
      </c>
      <c r="AT2214" s="2" t="str">
        <f t="shared" si="186"/>
        <v/>
      </c>
      <c r="AU2214" s="2" t="str">
        <f>IF(ISNUMBER(AT2214),SUMIFS($AT$1:AT2214,$A$1:A2214,A2214,$K$1:K2214,K2214,$E$1:E2214,E2214),"")</f>
        <v/>
      </c>
      <c r="AV2214">
        <f t="shared" si="187"/>
        <v>3</v>
      </c>
    </row>
    <row r="2215" spans="1:48" x14ac:dyDescent="0.25">
      <c r="A2215" s="4" t="s">
        <v>98</v>
      </c>
      <c r="B2215" s="4" t="s">
        <v>116</v>
      </c>
      <c r="C2215" t="s">
        <v>30</v>
      </c>
      <c r="D2215" s="3">
        <v>40927</v>
      </c>
      <c r="E2215">
        <v>5</v>
      </c>
      <c r="G2215" t="s">
        <v>112</v>
      </c>
      <c r="K2215" t="str">
        <f t="shared" si="182"/>
        <v>2011/12</v>
      </c>
      <c r="N2215" s="2" t="s">
        <v>20</v>
      </c>
      <c r="O2215" s="2" t="str">
        <f t="shared" si="183"/>
        <v/>
      </c>
      <c r="Q2215">
        <v>314.17</v>
      </c>
      <c r="R2215">
        <v>314.17</v>
      </c>
      <c r="S2215" s="2">
        <f>IF(ISNUMBER(R2215),SUMIFS(R$1:$R2215,A$1:$A2215,A2215,K$1:$K2215,K2215,E$1:$E2215,E2215),"")</f>
        <v>1009.8900000000001</v>
      </c>
      <c r="AC2215" s="2" t="str">
        <f t="shared" si="185"/>
        <v/>
      </c>
      <c r="AL2215" s="2" t="str">
        <f t="shared" si="184"/>
        <v/>
      </c>
      <c r="AT2215" s="2" t="str">
        <f t="shared" si="186"/>
        <v/>
      </c>
      <c r="AU2215" s="2" t="str">
        <f>IF(ISNUMBER(AT2215),SUMIFS($AT$1:AT2215,$A$1:A2215,A2215,$K$1:K2215,K2215,$E$1:E2215,E2215),"")</f>
        <v/>
      </c>
      <c r="AV2215">
        <f t="shared" si="187"/>
        <v>3</v>
      </c>
    </row>
    <row r="2216" spans="1:48" x14ac:dyDescent="0.25">
      <c r="A2216" s="4" t="s">
        <v>98</v>
      </c>
      <c r="B2216" s="4" t="s">
        <v>116</v>
      </c>
      <c r="C2216" t="s">
        <v>30</v>
      </c>
      <c r="D2216" s="3">
        <v>40983</v>
      </c>
      <c r="E2216">
        <v>1</v>
      </c>
      <c r="G2216" t="s">
        <v>112</v>
      </c>
      <c r="K2216" t="str">
        <f t="shared" si="182"/>
        <v>2011/12</v>
      </c>
      <c r="N2216" s="2" t="s">
        <v>20</v>
      </c>
      <c r="O2216" s="2" t="str">
        <f t="shared" si="183"/>
        <v/>
      </c>
      <c r="Q2216">
        <v>184.91</v>
      </c>
      <c r="R2216">
        <v>184.91</v>
      </c>
      <c r="S2216" s="2">
        <f>IF(ISNUMBER(R2216),SUMIFS(R$1:$R2216,A$1:$A2216,A2216,K$1:$K2216,K2216,E$1:$E2216,E2216),"")</f>
        <v>1113.4100000000001</v>
      </c>
      <c r="AC2216" s="2" t="str">
        <f t="shared" si="185"/>
        <v/>
      </c>
      <c r="AL2216" s="2" t="str">
        <f t="shared" si="184"/>
        <v/>
      </c>
      <c r="AT2216" s="2" t="str">
        <f t="shared" si="186"/>
        <v/>
      </c>
      <c r="AU2216" s="2" t="str">
        <f>IF(ISNUMBER(AT2216),SUMIFS($AT$1:AT2216,$A$1:A2216,A2216,$K$1:K2216,K2216,$E$1:E2216,E2216),"")</f>
        <v/>
      </c>
      <c r="AV2216">
        <f t="shared" si="187"/>
        <v>3</v>
      </c>
    </row>
    <row r="2217" spans="1:48" x14ac:dyDescent="0.25">
      <c r="A2217" s="4" t="s">
        <v>98</v>
      </c>
      <c r="B2217" s="4" t="s">
        <v>116</v>
      </c>
      <c r="C2217" t="s">
        <v>30</v>
      </c>
      <c r="D2217" s="3">
        <v>40983</v>
      </c>
      <c r="E2217">
        <v>2</v>
      </c>
      <c r="G2217" t="s">
        <v>112</v>
      </c>
      <c r="K2217" t="str">
        <f t="shared" si="182"/>
        <v>2011/12</v>
      </c>
      <c r="N2217" s="2" t="s">
        <v>20</v>
      </c>
      <c r="O2217" s="2" t="str">
        <f t="shared" si="183"/>
        <v/>
      </c>
      <c r="Q2217">
        <v>244.6</v>
      </c>
      <c r="R2217">
        <v>244.6</v>
      </c>
      <c r="S2217" s="2">
        <f>IF(ISNUMBER(R2217),SUMIFS(R$1:$R2217,A$1:$A2217,A2217,K$1:$K2217,K2217,E$1:$E2217,E2217),"")</f>
        <v>1281.23</v>
      </c>
      <c r="AC2217" s="2" t="str">
        <f t="shared" si="185"/>
        <v/>
      </c>
      <c r="AL2217" s="2" t="str">
        <f t="shared" si="184"/>
        <v/>
      </c>
      <c r="AT2217" s="2" t="str">
        <f t="shared" si="186"/>
        <v/>
      </c>
      <c r="AU2217" s="2" t="str">
        <f>IF(ISNUMBER(AT2217),SUMIFS($AT$1:AT2217,$A$1:A2217,A2217,$K$1:K2217,K2217,$E$1:E2217,E2217),"")</f>
        <v/>
      </c>
      <c r="AV2217">
        <f t="shared" si="187"/>
        <v>3</v>
      </c>
    </row>
    <row r="2218" spans="1:48" x14ac:dyDescent="0.25">
      <c r="A2218" s="4" t="s">
        <v>98</v>
      </c>
      <c r="B2218" s="4" t="s">
        <v>116</v>
      </c>
      <c r="C2218" t="s">
        <v>30</v>
      </c>
      <c r="D2218" s="3">
        <v>40983</v>
      </c>
      <c r="E2218">
        <v>3</v>
      </c>
      <c r="G2218" t="s">
        <v>112</v>
      </c>
      <c r="K2218" t="str">
        <f t="shared" si="182"/>
        <v>2011/12</v>
      </c>
      <c r="N2218" s="2" t="s">
        <v>20</v>
      </c>
      <c r="O2218" s="2" t="str">
        <f t="shared" si="183"/>
        <v/>
      </c>
      <c r="Q2218">
        <v>175.41</v>
      </c>
      <c r="R2218">
        <v>175.41</v>
      </c>
      <c r="S2218" s="2">
        <f>IF(ISNUMBER(R2218),SUMIFS(R$1:$R2218,A$1:$A2218,A2218,K$1:$K2218,K2218,E$1:$E2218,E2218),"")</f>
        <v>1154.17</v>
      </c>
      <c r="AC2218" s="2" t="str">
        <f t="shared" si="185"/>
        <v/>
      </c>
      <c r="AL2218" s="2" t="str">
        <f t="shared" si="184"/>
        <v/>
      </c>
      <c r="AT2218" s="2" t="str">
        <f t="shared" si="186"/>
        <v/>
      </c>
      <c r="AU2218" s="2" t="str">
        <f>IF(ISNUMBER(AT2218),SUMIFS($AT$1:AT2218,$A$1:A2218,A2218,$K$1:K2218,K2218,$E$1:E2218,E2218),"")</f>
        <v/>
      </c>
      <c r="AV2218">
        <f t="shared" si="187"/>
        <v>3</v>
      </c>
    </row>
    <row r="2219" spans="1:48" x14ac:dyDescent="0.25">
      <c r="A2219" s="4" t="s">
        <v>98</v>
      </c>
      <c r="B2219" s="4" t="s">
        <v>116</v>
      </c>
      <c r="C2219" t="s">
        <v>30</v>
      </c>
      <c r="D2219" s="3">
        <v>40983</v>
      </c>
      <c r="E2219">
        <v>4</v>
      </c>
      <c r="G2219" t="s">
        <v>112</v>
      </c>
      <c r="K2219" t="str">
        <f t="shared" si="182"/>
        <v>2011/12</v>
      </c>
      <c r="N2219" s="2" t="s">
        <v>20</v>
      </c>
      <c r="O2219" s="2" t="str">
        <f t="shared" si="183"/>
        <v/>
      </c>
      <c r="Q2219">
        <v>235.05</v>
      </c>
      <c r="R2219">
        <v>235.05</v>
      </c>
      <c r="S2219" s="2">
        <f>IF(ISNUMBER(R2219),SUMIFS(R$1:$R2219,A$1:$A2219,A2219,K$1:$K2219,K2219,E$1:$E2219,E2219),"")</f>
        <v>1340.92</v>
      </c>
      <c r="AC2219" s="2" t="str">
        <f t="shared" si="185"/>
        <v/>
      </c>
      <c r="AL2219" s="2" t="str">
        <f t="shared" si="184"/>
        <v/>
      </c>
      <c r="AT2219" s="2" t="str">
        <f t="shared" si="186"/>
        <v/>
      </c>
      <c r="AU2219" s="2" t="str">
        <f>IF(ISNUMBER(AT2219),SUMIFS($AT$1:AT2219,$A$1:A2219,A2219,$K$1:K2219,K2219,$E$1:E2219,E2219),"")</f>
        <v/>
      </c>
      <c r="AV2219">
        <f t="shared" si="187"/>
        <v>3</v>
      </c>
    </row>
    <row r="2220" spans="1:48" x14ac:dyDescent="0.25">
      <c r="A2220" s="4" t="s">
        <v>98</v>
      </c>
      <c r="B2220" s="4" t="s">
        <v>116</v>
      </c>
      <c r="C2220" t="s">
        <v>30</v>
      </c>
      <c r="D2220" s="3">
        <v>40983</v>
      </c>
      <c r="E2220">
        <v>5</v>
      </c>
      <c r="G2220" t="s">
        <v>112</v>
      </c>
      <c r="K2220" t="str">
        <f t="shared" si="182"/>
        <v>2011/12</v>
      </c>
      <c r="N2220" s="2" t="s">
        <v>20</v>
      </c>
      <c r="O2220" s="2" t="str">
        <f t="shared" si="183"/>
        <v/>
      </c>
      <c r="Q2220">
        <v>204.61</v>
      </c>
      <c r="R2220">
        <v>204.61</v>
      </c>
      <c r="S2220" s="2">
        <f>IF(ISNUMBER(R2220),SUMIFS(R$1:$R2220,A$1:$A2220,A2220,K$1:$K2220,K2220,E$1:$E2220,E2220),"")</f>
        <v>1214.5</v>
      </c>
      <c r="AC2220" s="2" t="str">
        <f t="shared" si="185"/>
        <v/>
      </c>
      <c r="AL2220" s="2" t="str">
        <f t="shared" si="184"/>
        <v/>
      </c>
      <c r="AT2220" s="2" t="str">
        <f t="shared" si="186"/>
        <v/>
      </c>
      <c r="AU2220" s="2" t="str">
        <f>IF(ISNUMBER(AT2220),SUMIFS($AT$1:AT2220,$A$1:A2220,A2220,$K$1:K2220,K2220,$E$1:E2220,E2220),"")</f>
        <v/>
      </c>
      <c r="AV2220">
        <f t="shared" si="187"/>
        <v>3</v>
      </c>
    </row>
    <row r="2221" spans="1:48" x14ac:dyDescent="0.25">
      <c r="A2221" s="4" t="s">
        <v>98</v>
      </c>
      <c r="B2221" s="4" t="s">
        <v>116</v>
      </c>
      <c r="C2221" t="s">
        <v>30</v>
      </c>
      <c r="D2221" s="3">
        <v>41032</v>
      </c>
      <c r="E2221">
        <v>1</v>
      </c>
      <c r="G2221" t="s">
        <v>112</v>
      </c>
      <c r="K2221" t="str">
        <f t="shared" si="182"/>
        <v>2011/12</v>
      </c>
      <c r="N2221" s="2" t="s">
        <v>20</v>
      </c>
      <c r="O2221" s="2" t="str">
        <f t="shared" si="183"/>
        <v/>
      </c>
      <c r="Q2221">
        <v>56.79</v>
      </c>
      <c r="R2221">
        <v>56.79</v>
      </c>
      <c r="S2221" s="2">
        <f>IF(ISNUMBER(R2221),SUMIFS(R$1:$R2221,A$1:$A2221,A2221,K$1:$K2221,K2221,E$1:$E2221,E2221),"")</f>
        <v>1170.2</v>
      </c>
      <c r="AC2221" s="2" t="str">
        <f t="shared" si="185"/>
        <v/>
      </c>
      <c r="AL2221" s="2" t="str">
        <f t="shared" si="184"/>
        <v/>
      </c>
      <c r="AT2221" s="2" t="str">
        <f t="shared" si="186"/>
        <v/>
      </c>
      <c r="AU2221" s="2" t="str">
        <f>IF(ISNUMBER(AT2221),SUMIFS($AT$1:AT2221,$A$1:A2221,A2221,$K$1:K2221,K2221,$E$1:E2221,E2221),"")</f>
        <v/>
      </c>
      <c r="AV2221">
        <f t="shared" si="187"/>
        <v>3</v>
      </c>
    </row>
    <row r="2222" spans="1:48" x14ac:dyDescent="0.25">
      <c r="A2222" s="4" t="s">
        <v>98</v>
      </c>
      <c r="B2222" s="4" t="s">
        <v>116</v>
      </c>
      <c r="C2222" t="s">
        <v>30</v>
      </c>
      <c r="D2222" s="3">
        <v>41032</v>
      </c>
      <c r="E2222">
        <v>2</v>
      </c>
      <c r="G2222" t="s">
        <v>112</v>
      </c>
      <c r="K2222" t="str">
        <f t="shared" si="182"/>
        <v>2011/12</v>
      </c>
      <c r="N2222" s="2" t="s">
        <v>20</v>
      </c>
      <c r="O2222" s="2" t="str">
        <f t="shared" si="183"/>
        <v/>
      </c>
      <c r="Q2222">
        <v>126.56</v>
      </c>
      <c r="R2222">
        <v>126.56</v>
      </c>
      <c r="S2222" s="2">
        <f>IF(ISNUMBER(R2222),SUMIFS(R$1:$R2222,A$1:$A2222,A2222,K$1:$K2222,K2222,E$1:$E2222,E2222),"")</f>
        <v>1407.79</v>
      </c>
      <c r="AC2222" s="2" t="str">
        <f t="shared" si="185"/>
        <v/>
      </c>
      <c r="AL2222" s="2" t="str">
        <f t="shared" si="184"/>
        <v/>
      </c>
      <c r="AT2222" s="2" t="str">
        <f t="shared" si="186"/>
        <v/>
      </c>
      <c r="AU2222" s="2" t="str">
        <f>IF(ISNUMBER(AT2222),SUMIFS($AT$1:AT2222,$A$1:A2222,A2222,$K$1:K2222,K2222,$E$1:E2222,E2222),"")</f>
        <v/>
      </c>
      <c r="AV2222">
        <f t="shared" si="187"/>
        <v>3</v>
      </c>
    </row>
    <row r="2223" spans="1:48" x14ac:dyDescent="0.25">
      <c r="A2223" s="4" t="s">
        <v>98</v>
      </c>
      <c r="B2223" s="4" t="s">
        <v>116</v>
      </c>
      <c r="C2223" t="s">
        <v>30</v>
      </c>
      <c r="D2223" s="3">
        <v>41032</v>
      </c>
      <c r="E2223">
        <v>3</v>
      </c>
      <c r="G2223" t="s">
        <v>112</v>
      </c>
      <c r="K2223" t="str">
        <f t="shared" si="182"/>
        <v>2011/12</v>
      </c>
      <c r="N2223" s="2" t="s">
        <v>20</v>
      </c>
      <c r="O2223" s="2" t="str">
        <f t="shared" si="183"/>
        <v/>
      </c>
      <c r="Q2223">
        <v>56.47</v>
      </c>
      <c r="R2223">
        <v>56.47</v>
      </c>
      <c r="S2223" s="2">
        <f>IF(ISNUMBER(R2223),SUMIFS(R$1:$R2223,A$1:$A2223,A2223,K$1:$K2223,K2223,E$1:$E2223,E2223),"")</f>
        <v>1210.6400000000001</v>
      </c>
      <c r="AC2223" s="2" t="str">
        <f t="shared" si="185"/>
        <v/>
      </c>
      <c r="AL2223" s="2" t="str">
        <f t="shared" si="184"/>
        <v/>
      </c>
      <c r="AT2223" s="2" t="str">
        <f t="shared" si="186"/>
        <v/>
      </c>
      <c r="AU2223" s="2" t="str">
        <f>IF(ISNUMBER(AT2223),SUMIFS($AT$1:AT2223,$A$1:A2223,A2223,$K$1:K2223,K2223,$E$1:E2223,E2223),"")</f>
        <v/>
      </c>
      <c r="AV2223">
        <f t="shared" si="187"/>
        <v>3</v>
      </c>
    </row>
    <row r="2224" spans="1:48" x14ac:dyDescent="0.25">
      <c r="A2224" s="4" t="s">
        <v>98</v>
      </c>
      <c r="B2224" s="4" t="s">
        <v>116</v>
      </c>
      <c r="C2224" t="s">
        <v>30</v>
      </c>
      <c r="D2224" s="3">
        <v>41032</v>
      </c>
      <c r="E2224">
        <v>4</v>
      </c>
      <c r="G2224" t="s">
        <v>112</v>
      </c>
      <c r="K2224" t="str">
        <f t="shared" ref="K2224:K2287" si="188">YEAR(D2224)+IF(MONTH(D2224)&lt;7,-1,0)&amp;"/"&amp;RIGHT(YEAR(D2224)+IF(MONTH(D2224)&lt;7,0,1),2)</f>
        <v>2011/12</v>
      </c>
      <c r="N2224" s="2" t="s">
        <v>20</v>
      </c>
      <c r="O2224" s="2" t="str">
        <f t="shared" ref="O2224:O2287" si="189">IF(ISNUMBER(P2224),P2224*10,"")</f>
        <v/>
      </c>
      <c r="Q2224">
        <v>29.04</v>
      </c>
      <c r="R2224">
        <v>29.04</v>
      </c>
      <c r="S2224" s="2">
        <f>IF(ISNUMBER(R2224),SUMIFS(R$1:$R2224,A$1:$A2224,A2224,K$1:$K2224,K2224,E$1:$E2224,E2224),"")</f>
        <v>1369.96</v>
      </c>
      <c r="AC2224" s="2" t="str">
        <f t="shared" si="185"/>
        <v/>
      </c>
      <c r="AL2224" s="2" t="str">
        <f t="shared" ref="AL2224:AL2287" si="190">IF(ISNUMBER(AM2224),AM2224,"")</f>
        <v/>
      </c>
      <c r="AT2224" s="2" t="str">
        <f t="shared" si="186"/>
        <v/>
      </c>
      <c r="AU2224" s="2" t="str">
        <f>IF(ISNUMBER(AT2224),SUMIFS($AT$1:AT2224,$A$1:A2224,A2224,$K$1:K2224,K2224,$E$1:E2224,E2224),"")</f>
        <v/>
      </c>
      <c r="AV2224">
        <f t="shared" si="187"/>
        <v>3</v>
      </c>
    </row>
    <row r="2225" spans="1:48" x14ac:dyDescent="0.25">
      <c r="A2225" s="4" t="s">
        <v>98</v>
      </c>
      <c r="B2225" s="4" t="s">
        <v>116</v>
      </c>
      <c r="C2225" t="s">
        <v>30</v>
      </c>
      <c r="D2225" s="3">
        <v>41060</v>
      </c>
      <c r="E2225">
        <v>1</v>
      </c>
      <c r="G2225" t="s">
        <v>112</v>
      </c>
      <c r="K2225" t="str">
        <f t="shared" si="188"/>
        <v>2011/12</v>
      </c>
      <c r="N2225" s="2" t="s">
        <v>20</v>
      </c>
      <c r="O2225" s="2" t="str">
        <f t="shared" si="189"/>
        <v/>
      </c>
      <c r="Q2225">
        <v>0</v>
      </c>
      <c r="R2225">
        <v>0</v>
      </c>
      <c r="S2225" s="2">
        <f>IF(ISNUMBER(R2225),SUMIFS(R$1:$R2225,A$1:$A2225,A2225,K$1:$K2225,K2225,E$1:$E2225,E2225),"")</f>
        <v>1170.2</v>
      </c>
      <c r="AC2225" s="2" t="str">
        <f t="shared" si="185"/>
        <v/>
      </c>
      <c r="AL2225" s="2" t="str">
        <f t="shared" si="190"/>
        <v/>
      </c>
      <c r="AT2225" s="2" t="str">
        <f t="shared" si="186"/>
        <v/>
      </c>
      <c r="AU2225" s="2" t="str">
        <f>IF(ISNUMBER(AT2225),SUMIFS($AT$1:AT2225,$A$1:A2225,A2225,$K$1:K2225,K2225,$E$1:E2225,E2225),"")</f>
        <v/>
      </c>
      <c r="AV2225">
        <f t="shared" si="187"/>
        <v>3</v>
      </c>
    </row>
    <row r="2226" spans="1:48" x14ac:dyDescent="0.25">
      <c r="A2226" s="4" t="s">
        <v>98</v>
      </c>
      <c r="B2226" s="4" t="s">
        <v>116</v>
      </c>
      <c r="C2226" t="s">
        <v>30</v>
      </c>
      <c r="D2226" s="3">
        <v>41060</v>
      </c>
      <c r="E2226">
        <v>2</v>
      </c>
      <c r="G2226" t="s">
        <v>112</v>
      </c>
      <c r="K2226" t="str">
        <f t="shared" si="188"/>
        <v>2011/12</v>
      </c>
      <c r="N2226" s="2" t="s">
        <v>20</v>
      </c>
      <c r="O2226" s="2" t="str">
        <f t="shared" si="189"/>
        <v/>
      </c>
      <c r="Q2226">
        <v>9.69</v>
      </c>
      <c r="R2226">
        <v>9.69</v>
      </c>
      <c r="S2226" s="2">
        <f>IF(ISNUMBER(R2226),SUMIFS(R$1:$R2226,A$1:$A2226,A2226,K$1:$K2226,K2226,E$1:$E2226,E2226),"")</f>
        <v>1417.48</v>
      </c>
      <c r="AC2226" s="2" t="str">
        <f t="shared" si="185"/>
        <v/>
      </c>
      <c r="AL2226" s="2" t="str">
        <f t="shared" si="190"/>
        <v/>
      </c>
      <c r="AT2226" s="2" t="str">
        <f t="shared" si="186"/>
        <v/>
      </c>
      <c r="AU2226" s="2" t="str">
        <f>IF(ISNUMBER(AT2226),SUMIFS($AT$1:AT2226,$A$1:A2226,A2226,$K$1:K2226,K2226,$E$1:E2226,E2226),"")</f>
        <v/>
      </c>
      <c r="AV2226">
        <f t="shared" si="187"/>
        <v>3</v>
      </c>
    </row>
    <row r="2227" spans="1:48" x14ac:dyDescent="0.25">
      <c r="A2227" s="4" t="s">
        <v>98</v>
      </c>
      <c r="B2227" s="4" t="s">
        <v>116</v>
      </c>
      <c r="C2227" t="s">
        <v>30</v>
      </c>
      <c r="D2227" s="3">
        <v>41060</v>
      </c>
      <c r="E2227">
        <v>3</v>
      </c>
      <c r="G2227" t="s">
        <v>112</v>
      </c>
      <c r="K2227" t="str">
        <f t="shared" si="188"/>
        <v>2011/12</v>
      </c>
      <c r="N2227" s="2" t="s">
        <v>20</v>
      </c>
      <c r="O2227" s="2" t="str">
        <f t="shared" si="189"/>
        <v/>
      </c>
      <c r="Q2227">
        <v>0</v>
      </c>
      <c r="R2227">
        <v>0</v>
      </c>
      <c r="S2227" s="2">
        <f>IF(ISNUMBER(R2227),SUMIFS(R$1:$R2227,A$1:$A2227,A2227,K$1:$K2227,K2227,E$1:$E2227,E2227),"")</f>
        <v>1210.6400000000001</v>
      </c>
      <c r="AC2227" s="2" t="str">
        <f t="shared" si="185"/>
        <v/>
      </c>
      <c r="AL2227" s="2" t="str">
        <f t="shared" si="190"/>
        <v/>
      </c>
      <c r="AT2227" s="2" t="str">
        <f t="shared" si="186"/>
        <v/>
      </c>
      <c r="AU2227" s="2" t="str">
        <f>IF(ISNUMBER(AT2227),SUMIFS($AT$1:AT2227,$A$1:A2227,A2227,$K$1:K2227,K2227,$E$1:E2227,E2227),"")</f>
        <v/>
      </c>
      <c r="AV2227">
        <f t="shared" si="187"/>
        <v>3</v>
      </c>
    </row>
    <row r="2228" spans="1:48" x14ac:dyDescent="0.25">
      <c r="A2228" s="4" t="s">
        <v>98</v>
      </c>
      <c r="B2228" s="4" t="s">
        <v>116</v>
      </c>
      <c r="C2228" t="s">
        <v>30</v>
      </c>
      <c r="D2228" s="3">
        <v>41060</v>
      </c>
      <c r="E2228">
        <v>4</v>
      </c>
      <c r="G2228" t="s">
        <v>112</v>
      </c>
      <c r="K2228" t="str">
        <f t="shared" si="188"/>
        <v>2011/12</v>
      </c>
      <c r="N2228" s="2" t="s">
        <v>20</v>
      </c>
      <c r="O2228" s="2" t="str">
        <f t="shared" si="189"/>
        <v/>
      </c>
      <c r="Q2228">
        <v>0</v>
      </c>
      <c r="R2228">
        <v>0</v>
      </c>
      <c r="S2228" s="2">
        <f>IF(ISNUMBER(R2228),SUMIFS(R$1:$R2228,A$1:$A2228,A2228,K$1:$K2228,K2228,E$1:$E2228,E2228),"")</f>
        <v>1369.96</v>
      </c>
      <c r="AC2228" s="2" t="str">
        <f t="shared" si="185"/>
        <v/>
      </c>
      <c r="AL2228" s="2" t="str">
        <f t="shared" si="190"/>
        <v/>
      </c>
      <c r="AT2228" s="2" t="str">
        <f t="shared" si="186"/>
        <v/>
      </c>
      <c r="AU2228" s="2" t="str">
        <f>IF(ISNUMBER(AT2228),SUMIFS($AT$1:AT2228,$A$1:A2228,A2228,$K$1:K2228,K2228,$E$1:E2228,E2228),"")</f>
        <v/>
      </c>
      <c r="AV2228">
        <f t="shared" si="187"/>
        <v>3</v>
      </c>
    </row>
    <row r="2229" spans="1:48" x14ac:dyDescent="0.25">
      <c r="A2229" s="4" t="s">
        <v>91</v>
      </c>
      <c r="B2229" s="4" t="s">
        <v>116</v>
      </c>
      <c r="C2229" t="s">
        <v>30</v>
      </c>
      <c r="D2229" s="3">
        <v>40553</v>
      </c>
      <c r="E2229">
        <v>1</v>
      </c>
      <c r="G2229" t="s">
        <v>105</v>
      </c>
      <c r="K2229" t="str">
        <f t="shared" si="188"/>
        <v>2010/11</v>
      </c>
      <c r="N2229" s="2"/>
      <c r="O2229" s="2" t="str">
        <f t="shared" si="189"/>
        <v/>
      </c>
      <c r="Q2229"/>
      <c r="R2229"/>
      <c r="S2229" s="2" t="str">
        <f>IF(ISNUMBER(R2229),SUMIFS(R$1:$R2229,A$1:$A2229,A2229,K$1:$K2229,K2229,E$1:$E2229,E2229),"")</f>
        <v/>
      </c>
      <c r="AC2229" s="2" t="str">
        <f t="shared" si="185"/>
        <v/>
      </c>
      <c r="AL2229" s="2" t="str">
        <f t="shared" si="190"/>
        <v/>
      </c>
      <c r="AQ2229">
        <v>194</v>
      </c>
      <c r="AT2229" s="2" t="str">
        <f t="shared" si="186"/>
        <v/>
      </c>
      <c r="AU2229" s="2" t="str">
        <f>IF(ISNUMBER(AT2229),SUMIFS($AT$1:AT2229,$A$1:A2229,A2229,$K$1:K2229,K2229,$E$1:E2229,E2229),"")</f>
        <v/>
      </c>
      <c r="AV2229">
        <f t="shared" si="187"/>
        <v>1</v>
      </c>
    </row>
    <row r="2230" spans="1:48" x14ac:dyDescent="0.25">
      <c r="A2230" s="4" t="s">
        <v>91</v>
      </c>
      <c r="B2230" s="4" t="s">
        <v>116</v>
      </c>
      <c r="C2230" t="s">
        <v>30</v>
      </c>
      <c r="D2230" s="3">
        <v>40560</v>
      </c>
      <c r="E2230">
        <v>1</v>
      </c>
      <c r="G2230" t="s">
        <v>105</v>
      </c>
      <c r="K2230" t="str">
        <f t="shared" si="188"/>
        <v>2010/11</v>
      </c>
      <c r="N2230" s="2"/>
      <c r="O2230" s="2" t="str">
        <f t="shared" si="189"/>
        <v/>
      </c>
      <c r="Q2230"/>
      <c r="R2230"/>
      <c r="S2230" s="2" t="str">
        <f>IF(ISNUMBER(R2230),SUMIFS(R$1:$R2230,A$1:$A2230,A2230,K$1:$K2230,K2230,E$1:$E2230,E2230),"")</f>
        <v/>
      </c>
      <c r="AC2230" s="2" t="str">
        <f t="shared" si="185"/>
        <v/>
      </c>
      <c r="AL2230" s="2" t="str">
        <f t="shared" si="190"/>
        <v/>
      </c>
      <c r="AQ2230">
        <v>277</v>
      </c>
      <c r="AT2230" s="2" t="str">
        <f t="shared" si="186"/>
        <v/>
      </c>
      <c r="AU2230" s="2" t="str">
        <f>IF(ISNUMBER(AT2230),SUMIFS($AT$1:AT2230,$A$1:A2230,A2230,$K$1:K2230,K2230,$E$1:E2230,E2230),"")</f>
        <v/>
      </c>
      <c r="AV2230">
        <f t="shared" si="187"/>
        <v>1</v>
      </c>
    </row>
    <row r="2231" spans="1:48" x14ac:dyDescent="0.25">
      <c r="A2231" s="4" t="s">
        <v>91</v>
      </c>
      <c r="B2231" s="4" t="s">
        <v>116</v>
      </c>
      <c r="C2231" t="s">
        <v>30</v>
      </c>
      <c r="D2231" s="3">
        <v>40567</v>
      </c>
      <c r="E2231">
        <v>1</v>
      </c>
      <c r="G2231" t="s">
        <v>105</v>
      </c>
      <c r="K2231" t="str">
        <f t="shared" si="188"/>
        <v>2010/11</v>
      </c>
      <c r="N2231" s="2"/>
      <c r="O2231" s="2" t="str">
        <f t="shared" si="189"/>
        <v/>
      </c>
      <c r="Q2231"/>
      <c r="R2231"/>
      <c r="S2231" s="2" t="str">
        <f>IF(ISNUMBER(R2231),SUMIFS(R$1:$R2231,A$1:$A2231,A2231,K$1:$K2231,K2231,E$1:$E2231,E2231),"")</f>
        <v/>
      </c>
      <c r="AC2231" s="2" t="str">
        <f t="shared" si="185"/>
        <v/>
      </c>
      <c r="AL2231" s="2" t="str">
        <f t="shared" si="190"/>
        <v/>
      </c>
      <c r="AQ2231">
        <v>109</v>
      </c>
      <c r="AT2231" s="2" t="str">
        <f t="shared" si="186"/>
        <v/>
      </c>
      <c r="AU2231" s="2" t="str">
        <f>IF(ISNUMBER(AT2231),SUMIFS($AT$1:AT2231,$A$1:A2231,A2231,$K$1:K2231,K2231,$E$1:E2231,E2231),"")</f>
        <v/>
      </c>
      <c r="AV2231">
        <f t="shared" si="187"/>
        <v>1</v>
      </c>
    </row>
    <row r="2232" spans="1:48" x14ac:dyDescent="0.25">
      <c r="A2232" s="4" t="s">
        <v>91</v>
      </c>
      <c r="B2232" s="4" t="s">
        <v>116</v>
      </c>
      <c r="C2232" t="s">
        <v>30</v>
      </c>
      <c r="D2232" s="3">
        <v>40567</v>
      </c>
      <c r="E2232">
        <v>2</v>
      </c>
      <c r="G2232" t="s">
        <v>105</v>
      </c>
      <c r="K2232" t="str">
        <f t="shared" si="188"/>
        <v>2010/11</v>
      </c>
      <c r="N2232" s="2"/>
      <c r="O2232" s="2" t="str">
        <f t="shared" si="189"/>
        <v/>
      </c>
      <c r="Q2232"/>
      <c r="R2232"/>
      <c r="S2232" s="2" t="str">
        <f>IF(ISNUMBER(R2232),SUMIFS(R$1:$R2232,A$1:$A2232,A2232,K$1:$K2232,K2232,E$1:$E2232,E2232),"")</f>
        <v/>
      </c>
      <c r="AC2232" s="2" t="str">
        <f t="shared" si="185"/>
        <v/>
      </c>
      <c r="AL2232" s="2" t="str">
        <f t="shared" si="190"/>
        <v/>
      </c>
      <c r="AQ2232">
        <v>100</v>
      </c>
      <c r="AT2232" s="2" t="str">
        <f t="shared" si="186"/>
        <v/>
      </c>
      <c r="AU2232" s="2" t="str">
        <f>IF(ISNUMBER(AT2232),SUMIFS($AT$1:AT2232,$A$1:A2232,A2232,$K$1:K2232,K2232,$E$1:E2232,E2232),"")</f>
        <v/>
      </c>
      <c r="AV2232">
        <f t="shared" si="187"/>
        <v>1</v>
      </c>
    </row>
    <row r="2233" spans="1:48" x14ac:dyDescent="0.25">
      <c r="A2233" s="4" t="s">
        <v>91</v>
      </c>
      <c r="B2233" s="4" t="s">
        <v>116</v>
      </c>
      <c r="C2233" t="s">
        <v>30</v>
      </c>
      <c r="D2233" s="3">
        <v>40567</v>
      </c>
      <c r="E2233">
        <v>3</v>
      </c>
      <c r="G2233" t="s">
        <v>105</v>
      </c>
      <c r="K2233" t="str">
        <f t="shared" si="188"/>
        <v>2010/11</v>
      </c>
      <c r="N2233" s="2"/>
      <c r="O2233" s="2" t="str">
        <f t="shared" si="189"/>
        <v/>
      </c>
      <c r="Q2233"/>
      <c r="R2233"/>
      <c r="S2233" s="2" t="str">
        <f>IF(ISNUMBER(R2233),SUMIFS(R$1:$R2233,A$1:$A2233,A2233,K$1:$K2233,K2233,E$1:$E2233,E2233),"")</f>
        <v/>
      </c>
      <c r="AC2233" s="2" t="str">
        <f t="shared" si="185"/>
        <v/>
      </c>
      <c r="AL2233" s="2" t="str">
        <f t="shared" si="190"/>
        <v/>
      </c>
      <c r="AQ2233">
        <v>83</v>
      </c>
      <c r="AT2233" s="2" t="str">
        <f t="shared" si="186"/>
        <v/>
      </c>
      <c r="AU2233" s="2" t="str">
        <f>IF(ISNUMBER(AT2233),SUMIFS($AT$1:AT2233,$A$1:A2233,A2233,$K$1:K2233,K2233,$E$1:E2233,E2233),"")</f>
        <v/>
      </c>
      <c r="AV2233">
        <f t="shared" si="187"/>
        <v>1</v>
      </c>
    </row>
    <row r="2234" spans="1:48" x14ac:dyDescent="0.25">
      <c r="A2234" s="4" t="s">
        <v>91</v>
      </c>
      <c r="B2234" s="4" t="s">
        <v>116</v>
      </c>
      <c r="C2234" t="s">
        <v>30</v>
      </c>
      <c r="D2234" s="3">
        <v>40567</v>
      </c>
      <c r="E2234">
        <v>4</v>
      </c>
      <c r="G2234" t="s">
        <v>105</v>
      </c>
      <c r="K2234" t="str">
        <f t="shared" si="188"/>
        <v>2010/11</v>
      </c>
      <c r="N2234" s="2"/>
      <c r="O2234" s="2" t="str">
        <f t="shared" si="189"/>
        <v/>
      </c>
      <c r="Q2234"/>
      <c r="R2234"/>
      <c r="S2234" s="2" t="str">
        <f>IF(ISNUMBER(R2234),SUMIFS(R$1:$R2234,A$1:$A2234,A2234,K$1:$K2234,K2234,E$1:$E2234,E2234),"")</f>
        <v/>
      </c>
      <c r="AC2234" s="2" t="str">
        <f t="shared" si="185"/>
        <v/>
      </c>
      <c r="AL2234" s="2" t="str">
        <f t="shared" si="190"/>
        <v/>
      </c>
      <c r="AQ2234">
        <v>89</v>
      </c>
      <c r="AT2234" s="2" t="str">
        <f t="shared" si="186"/>
        <v/>
      </c>
      <c r="AU2234" s="2" t="str">
        <f>IF(ISNUMBER(AT2234),SUMIFS($AT$1:AT2234,$A$1:A2234,A2234,$K$1:K2234,K2234,$E$1:E2234,E2234),"")</f>
        <v/>
      </c>
      <c r="AV2234">
        <f t="shared" si="187"/>
        <v>1</v>
      </c>
    </row>
    <row r="2235" spans="1:48" x14ac:dyDescent="0.25">
      <c r="A2235" s="4" t="s">
        <v>91</v>
      </c>
      <c r="B2235" s="4" t="s">
        <v>116</v>
      </c>
      <c r="C2235" t="s">
        <v>30</v>
      </c>
      <c r="D2235" s="3">
        <v>40567</v>
      </c>
      <c r="E2235">
        <v>5</v>
      </c>
      <c r="G2235" t="s">
        <v>105</v>
      </c>
      <c r="K2235" t="str">
        <f t="shared" si="188"/>
        <v>2010/11</v>
      </c>
      <c r="N2235" s="2"/>
      <c r="O2235" s="2" t="str">
        <f t="shared" si="189"/>
        <v/>
      </c>
      <c r="Q2235"/>
      <c r="R2235"/>
      <c r="S2235" s="2" t="str">
        <f>IF(ISNUMBER(R2235),SUMIFS(R$1:$R2235,A$1:$A2235,A2235,K$1:$K2235,K2235,E$1:$E2235,E2235),"")</f>
        <v/>
      </c>
      <c r="AC2235" s="2" t="str">
        <f t="shared" si="185"/>
        <v/>
      </c>
      <c r="AL2235" s="2" t="str">
        <f t="shared" si="190"/>
        <v/>
      </c>
      <c r="AQ2235">
        <v>111</v>
      </c>
      <c r="AT2235" s="2" t="str">
        <f t="shared" si="186"/>
        <v/>
      </c>
      <c r="AU2235" s="2" t="str">
        <f>IF(ISNUMBER(AT2235),SUMIFS($AT$1:AT2235,$A$1:A2235,A2235,$K$1:K2235,K2235,$E$1:E2235,E2235),"")</f>
        <v/>
      </c>
      <c r="AV2235">
        <f t="shared" si="187"/>
        <v>1</v>
      </c>
    </row>
    <row r="2236" spans="1:48" x14ac:dyDescent="0.25">
      <c r="A2236" s="4" t="s">
        <v>91</v>
      </c>
      <c r="B2236" s="4" t="s">
        <v>116</v>
      </c>
      <c r="C2236" t="s">
        <v>30</v>
      </c>
      <c r="D2236" s="3">
        <v>40575</v>
      </c>
      <c r="E2236">
        <v>1</v>
      </c>
      <c r="G2236" t="s">
        <v>105</v>
      </c>
      <c r="K2236" t="str">
        <f t="shared" si="188"/>
        <v>2010/11</v>
      </c>
      <c r="N2236" s="2"/>
      <c r="O2236" s="2" t="str">
        <f t="shared" si="189"/>
        <v/>
      </c>
      <c r="Q2236"/>
      <c r="R2236"/>
      <c r="S2236" s="2" t="str">
        <f>IF(ISNUMBER(R2236),SUMIFS(R$1:$R2236,A$1:$A2236,A2236,K$1:$K2236,K2236,E$1:$E2236,E2236),"")</f>
        <v/>
      </c>
      <c r="AC2236" s="2" t="str">
        <f t="shared" si="185"/>
        <v/>
      </c>
      <c r="AL2236" s="2" t="str">
        <f t="shared" si="190"/>
        <v/>
      </c>
      <c r="AQ2236">
        <v>121</v>
      </c>
      <c r="AT2236" s="2" t="str">
        <f t="shared" si="186"/>
        <v/>
      </c>
      <c r="AU2236" s="2" t="str">
        <f>IF(ISNUMBER(AT2236),SUMIFS($AT$1:AT2236,$A$1:A2236,A2236,$K$1:K2236,K2236,$E$1:E2236,E2236),"")</f>
        <v/>
      </c>
      <c r="AV2236">
        <f t="shared" si="187"/>
        <v>1</v>
      </c>
    </row>
    <row r="2237" spans="1:48" x14ac:dyDescent="0.25">
      <c r="A2237" s="4" t="s">
        <v>91</v>
      </c>
      <c r="B2237" s="4" t="s">
        <v>116</v>
      </c>
      <c r="C2237" t="s">
        <v>30</v>
      </c>
      <c r="D2237" s="3">
        <v>40575</v>
      </c>
      <c r="E2237">
        <v>2</v>
      </c>
      <c r="G2237" t="s">
        <v>105</v>
      </c>
      <c r="K2237" t="str">
        <f t="shared" si="188"/>
        <v>2010/11</v>
      </c>
      <c r="N2237" s="2"/>
      <c r="O2237" s="2" t="str">
        <f t="shared" si="189"/>
        <v/>
      </c>
      <c r="Q2237"/>
      <c r="R2237"/>
      <c r="S2237" s="2" t="str">
        <f>IF(ISNUMBER(R2237),SUMIFS(R$1:$R2237,A$1:$A2237,A2237,K$1:$K2237,K2237,E$1:$E2237,E2237),"")</f>
        <v/>
      </c>
      <c r="AC2237" s="2" t="str">
        <f t="shared" si="185"/>
        <v/>
      </c>
      <c r="AL2237" s="2" t="str">
        <f t="shared" si="190"/>
        <v/>
      </c>
      <c r="AQ2237">
        <v>116</v>
      </c>
      <c r="AT2237" s="2" t="str">
        <f t="shared" si="186"/>
        <v/>
      </c>
      <c r="AU2237" s="2" t="str">
        <f>IF(ISNUMBER(AT2237),SUMIFS($AT$1:AT2237,$A$1:A2237,A2237,$K$1:K2237,K2237,$E$1:E2237,E2237),"")</f>
        <v/>
      </c>
      <c r="AV2237">
        <f t="shared" si="187"/>
        <v>1</v>
      </c>
    </row>
    <row r="2238" spans="1:48" x14ac:dyDescent="0.25">
      <c r="A2238" s="4" t="s">
        <v>91</v>
      </c>
      <c r="B2238" s="4" t="s">
        <v>116</v>
      </c>
      <c r="C2238" t="s">
        <v>30</v>
      </c>
      <c r="D2238" s="3">
        <v>40575</v>
      </c>
      <c r="E2238">
        <v>3</v>
      </c>
      <c r="G2238" t="s">
        <v>105</v>
      </c>
      <c r="K2238" t="str">
        <f t="shared" si="188"/>
        <v>2010/11</v>
      </c>
      <c r="N2238" s="2"/>
      <c r="O2238" s="2" t="str">
        <f t="shared" si="189"/>
        <v/>
      </c>
      <c r="Q2238"/>
      <c r="R2238"/>
      <c r="S2238" s="2" t="str">
        <f>IF(ISNUMBER(R2238),SUMIFS(R$1:$R2238,A$1:$A2238,A2238,K$1:$K2238,K2238,E$1:$E2238,E2238),"")</f>
        <v/>
      </c>
      <c r="AC2238" s="2" t="str">
        <f t="shared" si="185"/>
        <v/>
      </c>
      <c r="AL2238" s="2" t="str">
        <f t="shared" si="190"/>
        <v/>
      </c>
      <c r="AQ2238">
        <v>110</v>
      </c>
      <c r="AT2238" s="2" t="str">
        <f t="shared" si="186"/>
        <v/>
      </c>
      <c r="AU2238" s="2" t="str">
        <f>IF(ISNUMBER(AT2238),SUMIFS($AT$1:AT2238,$A$1:A2238,A2238,$K$1:K2238,K2238,$E$1:E2238,E2238),"")</f>
        <v/>
      </c>
      <c r="AV2238">
        <f t="shared" si="187"/>
        <v>1</v>
      </c>
    </row>
    <row r="2239" spans="1:48" x14ac:dyDescent="0.25">
      <c r="A2239" s="4" t="s">
        <v>91</v>
      </c>
      <c r="B2239" s="4" t="s">
        <v>116</v>
      </c>
      <c r="C2239" t="s">
        <v>30</v>
      </c>
      <c r="D2239" s="3">
        <v>40575</v>
      </c>
      <c r="E2239">
        <v>4</v>
      </c>
      <c r="G2239" t="s">
        <v>105</v>
      </c>
      <c r="K2239" t="str">
        <f t="shared" si="188"/>
        <v>2010/11</v>
      </c>
      <c r="N2239" s="2"/>
      <c r="O2239" s="2" t="str">
        <f t="shared" si="189"/>
        <v/>
      </c>
      <c r="Q2239"/>
      <c r="R2239"/>
      <c r="S2239" s="2" t="str">
        <f>IF(ISNUMBER(R2239),SUMIFS(R$1:$R2239,A$1:$A2239,A2239,K$1:$K2239,K2239,E$1:$E2239,E2239),"")</f>
        <v/>
      </c>
      <c r="AC2239" s="2" t="str">
        <f t="shared" si="185"/>
        <v/>
      </c>
      <c r="AL2239" s="2" t="str">
        <f t="shared" si="190"/>
        <v/>
      </c>
      <c r="AQ2239">
        <v>122</v>
      </c>
      <c r="AT2239" s="2" t="str">
        <f t="shared" si="186"/>
        <v/>
      </c>
      <c r="AU2239" s="2" t="str">
        <f>IF(ISNUMBER(AT2239),SUMIFS($AT$1:AT2239,$A$1:A2239,A2239,$K$1:K2239,K2239,$E$1:E2239,E2239),"")</f>
        <v/>
      </c>
      <c r="AV2239">
        <f t="shared" si="187"/>
        <v>1</v>
      </c>
    </row>
    <row r="2240" spans="1:48" x14ac:dyDescent="0.25">
      <c r="A2240" s="4" t="s">
        <v>91</v>
      </c>
      <c r="B2240" s="4" t="s">
        <v>116</v>
      </c>
      <c r="C2240" t="s">
        <v>30</v>
      </c>
      <c r="D2240" s="3">
        <v>40575</v>
      </c>
      <c r="E2240">
        <v>5</v>
      </c>
      <c r="G2240" t="s">
        <v>105</v>
      </c>
      <c r="K2240" t="str">
        <f t="shared" si="188"/>
        <v>2010/11</v>
      </c>
      <c r="N2240" s="2"/>
      <c r="O2240" s="2" t="str">
        <f t="shared" si="189"/>
        <v/>
      </c>
      <c r="Q2240"/>
      <c r="R2240"/>
      <c r="S2240" s="2" t="str">
        <f>IF(ISNUMBER(R2240),SUMIFS(R$1:$R2240,A$1:$A2240,A2240,K$1:$K2240,K2240,E$1:$E2240,E2240),"")</f>
        <v/>
      </c>
      <c r="AC2240" s="2" t="str">
        <f t="shared" si="185"/>
        <v/>
      </c>
      <c r="AL2240" s="2" t="str">
        <f t="shared" si="190"/>
        <v/>
      </c>
      <c r="AQ2240">
        <v>114</v>
      </c>
      <c r="AT2240" s="2" t="str">
        <f t="shared" si="186"/>
        <v/>
      </c>
      <c r="AU2240" s="2" t="str">
        <f>IF(ISNUMBER(AT2240),SUMIFS($AT$1:AT2240,$A$1:A2240,A2240,$K$1:K2240,K2240,$E$1:E2240,E2240),"")</f>
        <v/>
      </c>
      <c r="AV2240">
        <f t="shared" si="187"/>
        <v>1</v>
      </c>
    </row>
    <row r="2241" spans="1:48" x14ac:dyDescent="0.25">
      <c r="A2241" s="4" t="s">
        <v>91</v>
      </c>
      <c r="B2241" s="4" t="s">
        <v>116</v>
      </c>
      <c r="C2241" t="s">
        <v>30</v>
      </c>
      <c r="D2241" s="3">
        <v>40581</v>
      </c>
      <c r="E2241">
        <v>1</v>
      </c>
      <c r="G2241" t="s">
        <v>105</v>
      </c>
      <c r="K2241" t="str">
        <f t="shared" si="188"/>
        <v>2010/11</v>
      </c>
      <c r="N2241" s="2"/>
      <c r="O2241" s="2" t="str">
        <f t="shared" si="189"/>
        <v/>
      </c>
      <c r="Q2241"/>
      <c r="R2241"/>
      <c r="S2241" s="2" t="str">
        <f>IF(ISNUMBER(R2241),SUMIFS(R$1:$R2241,A$1:$A2241,A2241,K$1:$K2241,K2241,E$1:$E2241,E2241),"")</f>
        <v/>
      </c>
      <c r="AC2241" s="2" t="str">
        <f t="shared" si="185"/>
        <v/>
      </c>
      <c r="AL2241" s="2" t="str">
        <f t="shared" si="190"/>
        <v/>
      </c>
      <c r="AQ2241">
        <v>242</v>
      </c>
      <c r="AT2241" s="2" t="str">
        <f t="shared" si="186"/>
        <v/>
      </c>
      <c r="AU2241" s="2" t="str">
        <f>IF(ISNUMBER(AT2241),SUMIFS($AT$1:AT2241,$A$1:A2241,A2241,$K$1:K2241,K2241,$E$1:E2241,E2241),"")</f>
        <v/>
      </c>
      <c r="AV2241">
        <f t="shared" si="187"/>
        <v>1</v>
      </c>
    </row>
    <row r="2242" spans="1:48" x14ac:dyDescent="0.25">
      <c r="A2242" s="4" t="s">
        <v>91</v>
      </c>
      <c r="B2242" s="4" t="s">
        <v>116</v>
      </c>
      <c r="C2242" t="s">
        <v>30</v>
      </c>
      <c r="D2242" s="3">
        <v>40581</v>
      </c>
      <c r="E2242">
        <v>2</v>
      </c>
      <c r="G2242" t="s">
        <v>105</v>
      </c>
      <c r="K2242" t="str">
        <f t="shared" si="188"/>
        <v>2010/11</v>
      </c>
      <c r="N2242" s="2"/>
      <c r="O2242" s="2" t="str">
        <f t="shared" si="189"/>
        <v/>
      </c>
      <c r="Q2242"/>
      <c r="R2242"/>
      <c r="S2242" s="2" t="str">
        <f>IF(ISNUMBER(R2242),SUMIFS(R$1:$R2242,A$1:$A2242,A2242,K$1:$K2242,K2242,E$1:$E2242,E2242),"")</f>
        <v/>
      </c>
      <c r="AC2242" s="2" t="str">
        <f t="shared" ref="AC2242:AC2305" si="191">IF(ISNUMBER(AD2242),AD2242*10,"")</f>
        <v/>
      </c>
      <c r="AL2242" s="2" t="str">
        <f t="shared" si="190"/>
        <v/>
      </c>
      <c r="AQ2242">
        <v>260</v>
      </c>
      <c r="AT2242" s="2" t="str">
        <f t="shared" ref="AT2242:AT2305" si="192">IF(AND(ISNUMBER(AL2242),ISNUMBER(R2242)),ROUND(R2242*AL2242,3),"")</f>
        <v/>
      </c>
      <c r="AU2242" s="2" t="str">
        <f>IF(ISNUMBER(AT2242),SUMIFS($AT$1:AT2242,$A$1:A2242,A2242,$K$1:K2242,K2242,$E$1:E2242,E2242),"")</f>
        <v/>
      </c>
      <c r="AV2242">
        <f t="shared" ref="AV2242:AV2305" si="193">COUNT(P2242:AU2242)</f>
        <v>1</v>
      </c>
    </row>
    <row r="2243" spans="1:48" x14ac:dyDescent="0.25">
      <c r="A2243" s="4" t="s">
        <v>91</v>
      </c>
      <c r="B2243" s="4" t="s">
        <v>116</v>
      </c>
      <c r="C2243" t="s">
        <v>30</v>
      </c>
      <c r="D2243" s="3">
        <v>40581</v>
      </c>
      <c r="E2243">
        <v>3</v>
      </c>
      <c r="G2243" t="s">
        <v>105</v>
      </c>
      <c r="K2243" t="str">
        <f t="shared" si="188"/>
        <v>2010/11</v>
      </c>
      <c r="N2243" s="2"/>
      <c r="O2243" s="2" t="str">
        <f t="shared" si="189"/>
        <v/>
      </c>
      <c r="Q2243"/>
      <c r="R2243"/>
      <c r="S2243" s="2" t="str">
        <f>IF(ISNUMBER(R2243),SUMIFS(R$1:$R2243,A$1:$A2243,A2243,K$1:$K2243,K2243,E$1:$E2243,E2243),"")</f>
        <v/>
      </c>
      <c r="AC2243" s="2" t="str">
        <f t="shared" si="191"/>
        <v/>
      </c>
      <c r="AL2243" s="2" t="str">
        <f t="shared" si="190"/>
        <v/>
      </c>
      <c r="AQ2243">
        <v>249</v>
      </c>
      <c r="AT2243" s="2" t="str">
        <f t="shared" si="192"/>
        <v/>
      </c>
      <c r="AU2243" s="2" t="str">
        <f>IF(ISNUMBER(AT2243),SUMIFS($AT$1:AT2243,$A$1:A2243,A2243,$K$1:K2243,K2243,$E$1:E2243,E2243),"")</f>
        <v/>
      </c>
      <c r="AV2243">
        <f t="shared" si="193"/>
        <v>1</v>
      </c>
    </row>
    <row r="2244" spans="1:48" x14ac:dyDescent="0.25">
      <c r="A2244" s="4" t="s">
        <v>91</v>
      </c>
      <c r="B2244" s="4" t="s">
        <v>116</v>
      </c>
      <c r="C2244" t="s">
        <v>30</v>
      </c>
      <c r="D2244" s="3">
        <v>40581</v>
      </c>
      <c r="E2244">
        <v>4</v>
      </c>
      <c r="G2244" t="s">
        <v>105</v>
      </c>
      <c r="K2244" t="str">
        <f t="shared" si="188"/>
        <v>2010/11</v>
      </c>
      <c r="N2244" s="2"/>
      <c r="O2244" s="2" t="str">
        <f t="shared" si="189"/>
        <v/>
      </c>
      <c r="Q2244"/>
      <c r="R2244"/>
      <c r="S2244" s="2" t="str">
        <f>IF(ISNUMBER(R2244),SUMIFS(R$1:$R2244,A$1:$A2244,A2244,K$1:$K2244,K2244,E$1:$E2244,E2244),"")</f>
        <v/>
      </c>
      <c r="AC2244" s="2" t="str">
        <f t="shared" si="191"/>
        <v/>
      </c>
      <c r="AL2244" s="2" t="str">
        <f t="shared" si="190"/>
        <v/>
      </c>
      <c r="AQ2244">
        <v>275</v>
      </c>
      <c r="AT2244" s="2" t="str">
        <f t="shared" si="192"/>
        <v/>
      </c>
      <c r="AU2244" s="2" t="str">
        <f>IF(ISNUMBER(AT2244),SUMIFS($AT$1:AT2244,$A$1:A2244,A2244,$K$1:K2244,K2244,$E$1:E2244,E2244),"")</f>
        <v/>
      </c>
      <c r="AV2244">
        <f t="shared" si="193"/>
        <v>1</v>
      </c>
    </row>
    <row r="2245" spans="1:48" x14ac:dyDescent="0.25">
      <c r="A2245" s="4" t="s">
        <v>91</v>
      </c>
      <c r="B2245" s="4" t="s">
        <v>116</v>
      </c>
      <c r="C2245" t="s">
        <v>30</v>
      </c>
      <c r="D2245" s="3">
        <v>40581</v>
      </c>
      <c r="E2245">
        <v>5</v>
      </c>
      <c r="G2245" t="s">
        <v>105</v>
      </c>
      <c r="K2245" t="str">
        <f t="shared" si="188"/>
        <v>2010/11</v>
      </c>
      <c r="N2245" s="2"/>
      <c r="O2245" s="2" t="str">
        <f t="shared" si="189"/>
        <v/>
      </c>
      <c r="Q2245"/>
      <c r="R2245"/>
      <c r="S2245" s="2" t="str">
        <f>IF(ISNUMBER(R2245),SUMIFS(R$1:$R2245,A$1:$A2245,A2245,K$1:$K2245,K2245,E$1:$E2245,E2245),"")</f>
        <v/>
      </c>
      <c r="AC2245" s="2" t="str">
        <f t="shared" si="191"/>
        <v/>
      </c>
      <c r="AL2245" s="2" t="str">
        <f t="shared" si="190"/>
        <v/>
      </c>
      <c r="AQ2245">
        <v>269</v>
      </c>
      <c r="AT2245" s="2" t="str">
        <f t="shared" si="192"/>
        <v/>
      </c>
      <c r="AU2245" s="2" t="str">
        <f>IF(ISNUMBER(AT2245),SUMIFS($AT$1:AT2245,$A$1:A2245,A2245,$K$1:K2245,K2245,$E$1:E2245,E2245),"")</f>
        <v/>
      </c>
      <c r="AV2245">
        <f t="shared" si="193"/>
        <v>1</v>
      </c>
    </row>
    <row r="2246" spans="1:48" x14ac:dyDescent="0.25">
      <c r="A2246" s="4" t="s">
        <v>91</v>
      </c>
      <c r="B2246" s="4" t="s">
        <v>116</v>
      </c>
      <c r="C2246" t="s">
        <v>30</v>
      </c>
      <c r="D2246" s="3">
        <v>40588</v>
      </c>
      <c r="E2246">
        <v>1</v>
      </c>
      <c r="G2246" t="s">
        <v>105</v>
      </c>
      <c r="K2246" t="str">
        <f t="shared" si="188"/>
        <v>2010/11</v>
      </c>
      <c r="N2246" s="2"/>
      <c r="O2246" s="2" t="str">
        <f t="shared" si="189"/>
        <v/>
      </c>
      <c r="Q2246"/>
      <c r="R2246"/>
      <c r="S2246" s="2" t="str">
        <f>IF(ISNUMBER(R2246),SUMIFS(R$1:$R2246,A$1:$A2246,A2246,K$1:$K2246,K2246,E$1:$E2246,E2246),"")</f>
        <v/>
      </c>
      <c r="AC2246" s="2" t="str">
        <f t="shared" si="191"/>
        <v/>
      </c>
      <c r="AL2246" s="2" t="str">
        <f t="shared" si="190"/>
        <v/>
      </c>
      <c r="AQ2246">
        <v>111</v>
      </c>
      <c r="AT2246" s="2" t="str">
        <f t="shared" si="192"/>
        <v/>
      </c>
      <c r="AU2246" s="2" t="str">
        <f>IF(ISNUMBER(AT2246),SUMIFS($AT$1:AT2246,$A$1:A2246,A2246,$K$1:K2246,K2246,$E$1:E2246,E2246),"")</f>
        <v/>
      </c>
      <c r="AV2246">
        <f t="shared" si="193"/>
        <v>1</v>
      </c>
    </row>
    <row r="2247" spans="1:48" x14ac:dyDescent="0.25">
      <c r="A2247" s="4" t="s">
        <v>91</v>
      </c>
      <c r="B2247" s="4" t="s">
        <v>116</v>
      </c>
      <c r="C2247" t="s">
        <v>30</v>
      </c>
      <c r="D2247" s="3">
        <v>40588</v>
      </c>
      <c r="E2247">
        <v>2</v>
      </c>
      <c r="G2247" t="s">
        <v>105</v>
      </c>
      <c r="K2247" t="str">
        <f t="shared" si="188"/>
        <v>2010/11</v>
      </c>
      <c r="N2247" s="2"/>
      <c r="O2247" s="2" t="str">
        <f t="shared" si="189"/>
        <v/>
      </c>
      <c r="Q2247"/>
      <c r="R2247"/>
      <c r="S2247" s="2" t="str">
        <f>IF(ISNUMBER(R2247),SUMIFS(R$1:$R2247,A$1:$A2247,A2247,K$1:$K2247,K2247,E$1:$E2247,E2247),"")</f>
        <v/>
      </c>
      <c r="AC2247" s="2" t="str">
        <f t="shared" si="191"/>
        <v/>
      </c>
      <c r="AL2247" s="2" t="str">
        <f t="shared" si="190"/>
        <v/>
      </c>
      <c r="AQ2247">
        <v>99</v>
      </c>
      <c r="AT2247" s="2" t="str">
        <f t="shared" si="192"/>
        <v/>
      </c>
      <c r="AU2247" s="2" t="str">
        <f>IF(ISNUMBER(AT2247),SUMIFS($AT$1:AT2247,$A$1:A2247,A2247,$K$1:K2247,K2247,$E$1:E2247,E2247),"")</f>
        <v/>
      </c>
      <c r="AV2247">
        <f t="shared" si="193"/>
        <v>1</v>
      </c>
    </row>
    <row r="2248" spans="1:48" x14ac:dyDescent="0.25">
      <c r="A2248" s="4" t="s">
        <v>91</v>
      </c>
      <c r="B2248" s="4" t="s">
        <v>116</v>
      </c>
      <c r="C2248" t="s">
        <v>30</v>
      </c>
      <c r="D2248" s="3">
        <v>40588</v>
      </c>
      <c r="E2248">
        <v>3</v>
      </c>
      <c r="G2248" t="s">
        <v>105</v>
      </c>
      <c r="K2248" t="str">
        <f t="shared" si="188"/>
        <v>2010/11</v>
      </c>
      <c r="N2248" s="2"/>
      <c r="O2248" s="2" t="str">
        <f t="shared" si="189"/>
        <v/>
      </c>
      <c r="Q2248"/>
      <c r="R2248"/>
      <c r="S2248" s="2" t="str">
        <f>IF(ISNUMBER(R2248),SUMIFS(R$1:$R2248,A$1:$A2248,A2248,K$1:$K2248,K2248,E$1:$E2248,E2248),"")</f>
        <v/>
      </c>
      <c r="AC2248" s="2" t="str">
        <f t="shared" si="191"/>
        <v/>
      </c>
      <c r="AL2248" s="2" t="str">
        <f t="shared" si="190"/>
        <v/>
      </c>
      <c r="AQ2248">
        <v>108</v>
      </c>
      <c r="AT2248" s="2" t="str">
        <f t="shared" si="192"/>
        <v/>
      </c>
      <c r="AU2248" s="2" t="str">
        <f>IF(ISNUMBER(AT2248),SUMIFS($AT$1:AT2248,$A$1:A2248,A2248,$K$1:K2248,K2248,$E$1:E2248,E2248),"")</f>
        <v/>
      </c>
      <c r="AV2248">
        <f t="shared" si="193"/>
        <v>1</v>
      </c>
    </row>
    <row r="2249" spans="1:48" x14ac:dyDescent="0.25">
      <c r="A2249" s="4" t="s">
        <v>91</v>
      </c>
      <c r="B2249" s="4" t="s">
        <v>116</v>
      </c>
      <c r="C2249" t="s">
        <v>30</v>
      </c>
      <c r="D2249" s="3">
        <v>40588</v>
      </c>
      <c r="E2249">
        <v>4</v>
      </c>
      <c r="G2249" t="s">
        <v>105</v>
      </c>
      <c r="K2249" t="str">
        <f t="shared" si="188"/>
        <v>2010/11</v>
      </c>
      <c r="N2249" s="2"/>
      <c r="O2249" s="2" t="str">
        <f t="shared" si="189"/>
        <v/>
      </c>
      <c r="Q2249"/>
      <c r="R2249"/>
      <c r="S2249" s="2" t="str">
        <f>IF(ISNUMBER(R2249),SUMIFS(R$1:$R2249,A$1:$A2249,A2249,K$1:$K2249,K2249,E$1:$E2249,E2249),"")</f>
        <v/>
      </c>
      <c r="AC2249" s="2" t="str">
        <f t="shared" si="191"/>
        <v/>
      </c>
      <c r="AL2249" s="2" t="str">
        <f t="shared" si="190"/>
        <v/>
      </c>
      <c r="AQ2249">
        <v>107</v>
      </c>
      <c r="AT2249" s="2" t="str">
        <f t="shared" si="192"/>
        <v/>
      </c>
      <c r="AU2249" s="2" t="str">
        <f>IF(ISNUMBER(AT2249),SUMIFS($AT$1:AT2249,$A$1:A2249,A2249,$K$1:K2249,K2249,$E$1:E2249,E2249),"")</f>
        <v/>
      </c>
      <c r="AV2249">
        <f t="shared" si="193"/>
        <v>1</v>
      </c>
    </row>
    <row r="2250" spans="1:48" x14ac:dyDescent="0.25">
      <c r="A2250" s="4" t="s">
        <v>91</v>
      </c>
      <c r="B2250" s="4" t="s">
        <v>116</v>
      </c>
      <c r="C2250" t="s">
        <v>30</v>
      </c>
      <c r="D2250" s="3">
        <v>40588</v>
      </c>
      <c r="E2250">
        <v>5</v>
      </c>
      <c r="G2250" t="s">
        <v>105</v>
      </c>
      <c r="K2250" t="str">
        <f t="shared" si="188"/>
        <v>2010/11</v>
      </c>
      <c r="N2250" s="2"/>
      <c r="O2250" s="2" t="str">
        <f t="shared" si="189"/>
        <v/>
      </c>
      <c r="Q2250"/>
      <c r="R2250"/>
      <c r="S2250" s="2" t="str">
        <f>IF(ISNUMBER(R2250),SUMIFS(R$1:$R2250,A$1:$A2250,A2250,K$1:$K2250,K2250,E$1:$E2250,E2250),"")</f>
        <v/>
      </c>
      <c r="AC2250" s="2" t="str">
        <f t="shared" si="191"/>
        <v/>
      </c>
      <c r="AL2250" s="2" t="str">
        <f t="shared" si="190"/>
        <v/>
      </c>
      <c r="AQ2250">
        <v>102</v>
      </c>
      <c r="AT2250" s="2" t="str">
        <f t="shared" si="192"/>
        <v/>
      </c>
      <c r="AU2250" s="2" t="str">
        <f>IF(ISNUMBER(AT2250),SUMIFS($AT$1:AT2250,$A$1:A2250,A2250,$K$1:K2250,K2250,$E$1:E2250,E2250),"")</f>
        <v/>
      </c>
      <c r="AV2250">
        <f t="shared" si="193"/>
        <v>1</v>
      </c>
    </row>
    <row r="2251" spans="1:48" x14ac:dyDescent="0.25">
      <c r="A2251" s="4" t="s">
        <v>91</v>
      </c>
      <c r="B2251" s="4" t="s">
        <v>116</v>
      </c>
      <c r="C2251" t="s">
        <v>30</v>
      </c>
      <c r="D2251" s="3">
        <v>40595</v>
      </c>
      <c r="E2251">
        <v>1</v>
      </c>
      <c r="G2251" t="s">
        <v>105</v>
      </c>
      <c r="K2251" t="str">
        <f t="shared" si="188"/>
        <v>2010/11</v>
      </c>
      <c r="N2251" s="2"/>
      <c r="O2251" s="2" t="str">
        <f t="shared" si="189"/>
        <v/>
      </c>
      <c r="Q2251"/>
      <c r="R2251"/>
      <c r="S2251" s="2" t="str">
        <f>IF(ISNUMBER(R2251),SUMIFS(R$1:$R2251,A$1:$A2251,A2251,K$1:$K2251,K2251,E$1:$E2251,E2251),"")</f>
        <v/>
      </c>
      <c r="AC2251" s="2" t="str">
        <f t="shared" si="191"/>
        <v/>
      </c>
      <c r="AL2251" s="2" t="str">
        <f t="shared" si="190"/>
        <v/>
      </c>
      <c r="AQ2251">
        <v>224</v>
      </c>
      <c r="AT2251" s="2" t="str">
        <f t="shared" si="192"/>
        <v/>
      </c>
      <c r="AU2251" s="2" t="str">
        <f>IF(ISNUMBER(AT2251),SUMIFS($AT$1:AT2251,$A$1:A2251,A2251,$K$1:K2251,K2251,$E$1:E2251,E2251),"")</f>
        <v/>
      </c>
      <c r="AV2251">
        <f t="shared" si="193"/>
        <v>1</v>
      </c>
    </row>
    <row r="2252" spans="1:48" x14ac:dyDescent="0.25">
      <c r="A2252" s="4" t="s">
        <v>91</v>
      </c>
      <c r="B2252" s="4" t="s">
        <v>116</v>
      </c>
      <c r="C2252" t="s">
        <v>30</v>
      </c>
      <c r="D2252" s="3">
        <v>40595</v>
      </c>
      <c r="E2252">
        <v>2</v>
      </c>
      <c r="G2252" t="s">
        <v>105</v>
      </c>
      <c r="K2252" t="str">
        <f t="shared" si="188"/>
        <v>2010/11</v>
      </c>
      <c r="N2252" s="2"/>
      <c r="O2252" s="2" t="str">
        <f t="shared" si="189"/>
        <v/>
      </c>
      <c r="Q2252"/>
      <c r="R2252"/>
      <c r="S2252" s="2" t="str">
        <f>IF(ISNUMBER(R2252),SUMIFS(R$1:$R2252,A$1:$A2252,A2252,K$1:$K2252,K2252,E$1:$E2252,E2252),"")</f>
        <v/>
      </c>
      <c r="AC2252" s="2" t="str">
        <f t="shared" si="191"/>
        <v/>
      </c>
      <c r="AL2252" s="2" t="str">
        <f t="shared" si="190"/>
        <v/>
      </c>
      <c r="AQ2252">
        <v>256</v>
      </c>
      <c r="AT2252" s="2" t="str">
        <f t="shared" si="192"/>
        <v/>
      </c>
      <c r="AU2252" s="2" t="str">
        <f>IF(ISNUMBER(AT2252),SUMIFS($AT$1:AT2252,$A$1:A2252,A2252,$K$1:K2252,K2252,$E$1:E2252,E2252),"")</f>
        <v/>
      </c>
      <c r="AV2252">
        <f t="shared" si="193"/>
        <v>1</v>
      </c>
    </row>
    <row r="2253" spans="1:48" x14ac:dyDescent="0.25">
      <c r="A2253" s="4" t="s">
        <v>91</v>
      </c>
      <c r="B2253" s="4" t="s">
        <v>116</v>
      </c>
      <c r="C2253" t="s">
        <v>30</v>
      </c>
      <c r="D2253" s="3">
        <v>40595</v>
      </c>
      <c r="E2253">
        <v>3</v>
      </c>
      <c r="G2253" t="s">
        <v>105</v>
      </c>
      <c r="K2253" t="str">
        <f t="shared" si="188"/>
        <v>2010/11</v>
      </c>
      <c r="N2253" s="2"/>
      <c r="O2253" s="2" t="str">
        <f t="shared" si="189"/>
        <v/>
      </c>
      <c r="Q2253"/>
      <c r="R2253"/>
      <c r="S2253" s="2" t="str">
        <f>IF(ISNUMBER(R2253),SUMIFS(R$1:$R2253,A$1:$A2253,A2253,K$1:$K2253,K2253,E$1:$E2253,E2253),"")</f>
        <v/>
      </c>
      <c r="AC2253" s="2" t="str">
        <f t="shared" si="191"/>
        <v/>
      </c>
      <c r="AL2253" s="2" t="str">
        <f t="shared" si="190"/>
        <v/>
      </c>
      <c r="AQ2253">
        <v>225</v>
      </c>
      <c r="AT2253" s="2" t="str">
        <f t="shared" si="192"/>
        <v/>
      </c>
      <c r="AU2253" s="2" t="str">
        <f>IF(ISNUMBER(AT2253),SUMIFS($AT$1:AT2253,$A$1:A2253,A2253,$K$1:K2253,K2253,$E$1:E2253,E2253),"")</f>
        <v/>
      </c>
      <c r="AV2253">
        <f t="shared" si="193"/>
        <v>1</v>
      </c>
    </row>
    <row r="2254" spans="1:48" x14ac:dyDescent="0.25">
      <c r="A2254" s="4" t="s">
        <v>91</v>
      </c>
      <c r="B2254" s="4" t="s">
        <v>116</v>
      </c>
      <c r="C2254" t="s">
        <v>30</v>
      </c>
      <c r="D2254" s="3">
        <v>40595</v>
      </c>
      <c r="E2254">
        <v>4</v>
      </c>
      <c r="G2254" t="s">
        <v>105</v>
      </c>
      <c r="K2254" t="str">
        <f t="shared" si="188"/>
        <v>2010/11</v>
      </c>
      <c r="N2254" s="2"/>
      <c r="O2254" s="2" t="str">
        <f t="shared" si="189"/>
        <v/>
      </c>
      <c r="Q2254"/>
      <c r="R2254"/>
      <c r="S2254" s="2" t="str">
        <f>IF(ISNUMBER(R2254),SUMIFS(R$1:$R2254,A$1:$A2254,A2254,K$1:$K2254,K2254,E$1:$E2254,E2254),"")</f>
        <v/>
      </c>
      <c r="AC2254" s="2" t="str">
        <f t="shared" si="191"/>
        <v/>
      </c>
      <c r="AL2254" s="2" t="str">
        <f t="shared" si="190"/>
        <v/>
      </c>
      <c r="AQ2254">
        <v>230</v>
      </c>
      <c r="AT2254" s="2" t="str">
        <f t="shared" si="192"/>
        <v/>
      </c>
      <c r="AU2254" s="2" t="str">
        <f>IF(ISNUMBER(AT2254),SUMIFS($AT$1:AT2254,$A$1:A2254,A2254,$K$1:K2254,K2254,$E$1:E2254,E2254),"")</f>
        <v/>
      </c>
      <c r="AV2254">
        <f t="shared" si="193"/>
        <v>1</v>
      </c>
    </row>
    <row r="2255" spans="1:48" x14ac:dyDescent="0.25">
      <c r="A2255" s="4" t="s">
        <v>91</v>
      </c>
      <c r="B2255" s="4" t="s">
        <v>116</v>
      </c>
      <c r="C2255" t="s">
        <v>30</v>
      </c>
      <c r="D2255" s="3">
        <v>40595</v>
      </c>
      <c r="E2255">
        <v>5</v>
      </c>
      <c r="G2255" t="s">
        <v>105</v>
      </c>
      <c r="K2255" t="str">
        <f t="shared" si="188"/>
        <v>2010/11</v>
      </c>
      <c r="N2255" s="2"/>
      <c r="O2255" s="2" t="str">
        <f t="shared" si="189"/>
        <v/>
      </c>
      <c r="Q2255"/>
      <c r="R2255"/>
      <c r="S2255" s="2" t="str">
        <f>IF(ISNUMBER(R2255),SUMIFS(R$1:$R2255,A$1:$A2255,A2255,K$1:$K2255,K2255,E$1:$E2255,E2255),"")</f>
        <v/>
      </c>
      <c r="AC2255" s="2" t="str">
        <f t="shared" si="191"/>
        <v/>
      </c>
      <c r="AL2255" s="2" t="str">
        <f t="shared" si="190"/>
        <v/>
      </c>
      <c r="AQ2255">
        <v>215</v>
      </c>
      <c r="AT2255" s="2" t="str">
        <f t="shared" si="192"/>
        <v/>
      </c>
      <c r="AU2255" s="2" t="str">
        <f>IF(ISNUMBER(AT2255),SUMIFS($AT$1:AT2255,$A$1:A2255,A2255,$K$1:K2255,K2255,$E$1:E2255,E2255),"")</f>
        <v/>
      </c>
      <c r="AV2255">
        <f t="shared" si="193"/>
        <v>1</v>
      </c>
    </row>
    <row r="2256" spans="1:48" x14ac:dyDescent="0.25">
      <c r="A2256" s="4" t="s">
        <v>91</v>
      </c>
      <c r="B2256" s="4" t="s">
        <v>116</v>
      </c>
      <c r="C2256" t="s">
        <v>30</v>
      </c>
      <c r="D2256" s="3">
        <v>40602</v>
      </c>
      <c r="E2256">
        <v>1</v>
      </c>
      <c r="G2256" t="s">
        <v>105</v>
      </c>
      <c r="K2256" t="str">
        <f t="shared" si="188"/>
        <v>2010/11</v>
      </c>
      <c r="N2256" s="2"/>
      <c r="O2256" s="2" t="str">
        <f t="shared" si="189"/>
        <v/>
      </c>
      <c r="Q2256"/>
      <c r="R2256"/>
      <c r="S2256" s="2" t="str">
        <f>IF(ISNUMBER(R2256),SUMIFS(R$1:$R2256,A$1:$A2256,A2256,K$1:$K2256,K2256,E$1:$E2256,E2256),"")</f>
        <v/>
      </c>
      <c r="AC2256" s="2" t="str">
        <f t="shared" si="191"/>
        <v/>
      </c>
      <c r="AL2256" s="2" t="str">
        <f t="shared" si="190"/>
        <v/>
      </c>
      <c r="AQ2256">
        <v>95</v>
      </c>
      <c r="AT2256" s="2" t="str">
        <f t="shared" si="192"/>
        <v/>
      </c>
      <c r="AU2256" s="2" t="str">
        <f>IF(ISNUMBER(AT2256),SUMIFS($AT$1:AT2256,$A$1:A2256,A2256,$K$1:K2256,K2256,$E$1:E2256,E2256),"")</f>
        <v/>
      </c>
      <c r="AV2256">
        <f t="shared" si="193"/>
        <v>1</v>
      </c>
    </row>
    <row r="2257" spans="1:48" x14ac:dyDescent="0.25">
      <c r="A2257" s="4" t="s">
        <v>91</v>
      </c>
      <c r="B2257" s="4" t="s">
        <v>116</v>
      </c>
      <c r="C2257" t="s">
        <v>30</v>
      </c>
      <c r="D2257" s="3">
        <v>40602</v>
      </c>
      <c r="E2257">
        <v>2</v>
      </c>
      <c r="G2257" t="s">
        <v>105</v>
      </c>
      <c r="K2257" t="str">
        <f t="shared" si="188"/>
        <v>2010/11</v>
      </c>
      <c r="N2257" s="2"/>
      <c r="O2257" s="2" t="str">
        <f t="shared" si="189"/>
        <v/>
      </c>
      <c r="Q2257"/>
      <c r="R2257"/>
      <c r="S2257" s="2" t="str">
        <f>IF(ISNUMBER(R2257),SUMIFS(R$1:$R2257,A$1:$A2257,A2257,K$1:$K2257,K2257,E$1:$E2257,E2257),"")</f>
        <v/>
      </c>
      <c r="AC2257" s="2" t="str">
        <f t="shared" si="191"/>
        <v/>
      </c>
      <c r="AL2257" s="2" t="str">
        <f t="shared" si="190"/>
        <v/>
      </c>
      <c r="AQ2257">
        <v>90</v>
      </c>
      <c r="AT2257" s="2" t="str">
        <f t="shared" si="192"/>
        <v/>
      </c>
      <c r="AU2257" s="2" t="str">
        <f>IF(ISNUMBER(AT2257),SUMIFS($AT$1:AT2257,$A$1:A2257,A2257,$K$1:K2257,K2257,$E$1:E2257,E2257),"")</f>
        <v/>
      </c>
      <c r="AV2257">
        <f t="shared" si="193"/>
        <v>1</v>
      </c>
    </row>
    <row r="2258" spans="1:48" x14ac:dyDescent="0.25">
      <c r="A2258" s="4" t="s">
        <v>91</v>
      </c>
      <c r="B2258" s="4" t="s">
        <v>116</v>
      </c>
      <c r="C2258" t="s">
        <v>30</v>
      </c>
      <c r="D2258" s="3">
        <v>40602</v>
      </c>
      <c r="E2258">
        <v>3</v>
      </c>
      <c r="G2258" t="s">
        <v>105</v>
      </c>
      <c r="K2258" t="str">
        <f t="shared" si="188"/>
        <v>2010/11</v>
      </c>
      <c r="N2258" s="2"/>
      <c r="O2258" s="2" t="str">
        <f t="shared" si="189"/>
        <v/>
      </c>
      <c r="Q2258"/>
      <c r="R2258"/>
      <c r="S2258" s="2" t="str">
        <f>IF(ISNUMBER(R2258),SUMIFS(R$1:$R2258,A$1:$A2258,A2258,K$1:$K2258,K2258,E$1:$E2258,E2258),"")</f>
        <v/>
      </c>
      <c r="AC2258" s="2" t="str">
        <f t="shared" si="191"/>
        <v/>
      </c>
      <c r="AL2258" s="2" t="str">
        <f t="shared" si="190"/>
        <v/>
      </c>
      <c r="AQ2258">
        <v>79</v>
      </c>
      <c r="AT2258" s="2" t="str">
        <f t="shared" si="192"/>
        <v/>
      </c>
      <c r="AU2258" s="2" t="str">
        <f>IF(ISNUMBER(AT2258),SUMIFS($AT$1:AT2258,$A$1:A2258,A2258,$K$1:K2258,K2258,$E$1:E2258,E2258),"")</f>
        <v/>
      </c>
      <c r="AV2258">
        <f t="shared" si="193"/>
        <v>1</v>
      </c>
    </row>
    <row r="2259" spans="1:48" x14ac:dyDescent="0.25">
      <c r="A2259" s="4" t="s">
        <v>91</v>
      </c>
      <c r="B2259" s="4" t="s">
        <v>116</v>
      </c>
      <c r="C2259" t="s">
        <v>30</v>
      </c>
      <c r="D2259" s="3">
        <v>40602</v>
      </c>
      <c r="E2259">
        <v>4</v>
      </c>
      <c r="G2259" t="s">
        <v>105</v>
      </c>
      <c r="K2259" t="str">
        <f t="shared" si="188"/>
        <v>2010/11</v>
      </c>
      <c r="N2259" s="2"/>
      <c r="O2259" s="2" t="str">
        <f t="shared" si="189"/>
        <v/>
      </c>
      <c r="Q2259"/>
      <c r="R2259"/>
      <c r="S2259" s="2" t="str">
        <f>IF(ISNUMBER(R2259),SUMIFS(R$1:$R2259,A$1:$A2259,A2259,K$1:$K2259,K2259,E$1:$E2259,E2259),"")</f>
        <v/>
      </c>
      <c r="AC2259" s="2" t="str">
        <f t="shared" si="191"/>
        <v/>
      </c>
      <c r="AL2259" s="2" t="str">
        <f t="shared" si="190"/>
        <v/>
      </c>
      <c r="AQ2259">
        <v>87</v>
      </c>
      <c r="AT2259" s="2" t="str">
        <f t="shared" si="192"/>
        <v/>
      </c>
      <c r="AU2259" s="2" t="str">
        <f>IF(ISNUMBER(AT2259),SUMIFS($AT$1:AT2259,$A$1:A2259,A2259,$K$1:K2259,K2259,$E$1:E2259,E2259),"")</f>
        <v/>
      </c>
      <c r="AV2259">
        <f t="shared" si="193"/>
        <v>1</v>
      </c>
    </row>
    <row r="2260" spans="1:48" x14ac:dyDescent="0.25">
      <c r="A2260" s="4" t="s">
        <v>91</v>
      </c>
      <c r="B2260" s="4" t="s">
        <v>116</v>
      </c>
      <c r="C2260" t="s">
        <v>30</v>
      </c>
      <c r="D2260" s="3">
        <v>40602</v>
      </c>
      <c r="E2260">
        <v>5</v>
      </c>
      <c r="G2260" t="s">
        <v>105</v>
      </c>
      <c r="K2260" t="str">
        <f t="shared" si="188"/>
        <v>2010/11</v>
      </c>
      <c r="N2260" s="2"/>
      <c r="O2260" s="2" t="str">
        <f t="shared" si="189"/>
        <v/>
      </c>
      <c r="Q2260"/>
      <c r="R2260"/>
      <c r="S2260" s="2" t="str">
        <f>IF(ISNUMBER(R2260),SUMIFS(R$1:$R2260,A$1:$A2260,A2260,K$1:$K2260,K2260,E$1:$E2260,E2260),"")</f>
        <v/>
      </c>
      <c r="AC2260" s="2" t="str">
        <f t="shared" si="191"/>
        <v/>
      </c>
      <c r="AL2260" s="2" t="str">
        <f t="shared" si="190"/>
        <v/>
      </c>
      <c r="AQ2260">
        <v>82</v>
      </c>
      <c r="AT2260" s="2" t="str">
        <f t="shared" si="192"/>
        <v/>
      </c>
      <c r="AU2260" s="2" t="str">
        <f>IF(ISNUMBER(AT2260),SUMIFS($AT$1:AT2260,$A$1:A2260,A2260,$K$1:K2260,K2260,$E$1:E2260,E2260),"")</f>
        <v/>
      </c>
      <c r="AV2260">
        <f t="shared" si="193"/>
        <v>1</v>
      </c>
    </row>
    <row r="2261" spans="1:48" x14ac:dyDescent="0.25">
      <c r="A2261" s="4" t="s">
        <v>91</v>
      </c>
      <c r="B2261" s="4" t="s">
        <v>116</v>
      </c>
      <c r="C2261" t="s">
        <v>30</v>
      </c>
      <c r="D2261" s="3">
        <v>40609</v>
      </c>
      <c r="E2261">
        <v>1</v>
      </c>
      <c r="G2261" t="s">
        <v>105</v>
      </c>
      <c r="K2261" t="str">
        <f t="shared" si="188"/>
        <v>2010/11</v>
      </c>
      <c r="N2261" s="2"/>
      <c r="O2261" s="2" t="str">
        <f t="shared" si="189"/>
        <v/>
      </c>
      <c r="Q2261"/>
      <c r="R2261"/>
      <c r="S2261" s="2" t="str">
        <f>IF(ISNUMBER(R2261),SUMIFS(R$1:$R2261,A$1:$A2261,A2261,K$1:$K2261,K2261,E$1:$E2261,E2261),"")</f>
        <v/>
      </c>
      <c r="AC2261" s="2" t="str">
        <f t="shared" si="191"/>
        <v/>
      </c>
      <c r="AL2261" s="2" t="str">
        <f t="shared" si="190"/>
        <v/>
      </c>
      <c r="AQ2261">
        <v>172</v>
      </c>
      <c r="AT2261" s="2" t="str">
        <f t="shared" si="192"/>
        <v/>
      </c>
      <c r="AU2261" s="2" t="str">
        <f>IF(ISNUMBER(AT2261),SUMIFS($AT$1:AT2261,$A$1:A2261,A2261,$K$1:K2261,K2261,$E$1:E2261,E2261),"")</f>
        <v/>
      </c>
      <c r="AV2261">
        <f t="shared" si="193"/>
        <v>1</v>
      </c>
    </row>
    <row r="2262" spans="1:48" x14ac:dyDescent="0.25">
      <c r="A2262" s="4" t="s">
        <v>91</v>
      </c>
      <c r="B2262" s="4" t="s">
        <v>116</v>
      </c>
      <c r="C2262" t="s">
        <v>30</v>
      </c>
      <c r="D2262" s="3">
        <v>40609</v>
      </c>
      <c r="E2262">
        <v>2</v>
      </c>
      <c r="G2262" t="s">
        <v>105</v>
      </c>
      <c r="K2262" t="str">
        <f t="shared" si="188"/>
        <v>2010/11</v>
      </c>
      <c r="N2262" s="2"/>
      <c r="O2262" s="2" t="str">
        <f t="shared" si="189"/>
        <v/>
      </c>
      <c r="Q2262"/>
      <c r="R2262"/>
      <c r="S2262" s="2" t="str">
        <f>IF(ISNUMBER(R2262),SUMIFS(R$1:$R2262,A$1:$A2262,A2262,K$1:$K2262,K2262,E$1:$E2262,E2262),"")</f>
        <v/>
      </c>
      <c r="AC2262" s="2" t="str">
        <f t="shared" si="191"/>
        <v/>
      </c>
      <c r="AL2262" s="2" t="str">
        <f t="shared" si="190"/>
        <v/>
      </c>
      <c r="AQ2262">
        <v>183</v>
      </c>
      <c r="AT2262" s="2" t="str">
        <f t="shared" si="192"/>
        <v/>
      </c>
      <c r="AU2262" s="2" t="str">
        <f>IF(ISNUMBER(AT2262),SUMIFS($AT$1:AT2262,$A$1:A2262,A2262,$K$1:K2262,K2262,$E$1:E2262,E2262),"")</f>
        <v/>
      </c>
      <c r="AV2262">
        <f t="shared" si="193"/>
        <v>1</v>
      </c>
    </row>
    <row r="2263" spans="1:48" x14ac:dyDescent="0.25">
      <c r="A2263" s="4" t="s">
        <v>91</v>
      </c>
      <c r="B2263" s="4" t="s">
        <v>116</v>
      </c>
      <c r="C2263" t="s">
        <v>30</v>
      </c>
      <c r="D2263" s="3">
        <v>40609</v>
      </c>
      <c r="E2263">
        <v>3</v>
      </c>
      <c r="G2263" t="s">
        <v>105</v>
      </c>
      <c r="K2263" t="str">
        <f t="shared" si="188"/>
        <v>2010/11</v>
      </c>
      <c r="N2263" s="2"/>
      <c r="O2263" s="2" t="str">
        <f t="shared" si="189"/>
        <v/>
      </c>
      <c r="Q2263"/>
      <c r="R2263"/>
      <c r="S2263" s="2" t="str">
        <f>IF(ISNUMBER(R2263),SUMIFS(R$1:$R2263,A$1:$A2263,A2263,K$1:$K2263,K2263,E$1:$E2263,E2263),"")</f>
        <v/>
      </c>
      <c r="AC2263" s="2" t="str">
        <f t="shared" si="191"/>
        <v/>
      </c>
      <c r="AL2263" s="2" t="str">
        <f t="shared" si="190"/>
        <v/>
      </c>
      <c r="AQ2263">
        <v>151</v>
      </c>
      <c r="AT2263" s="2" t="str">
        <f t="shared" si="192"/>
        <v/>
      </c>
      <c r="AU2263" s="2" t="str">
        <f>IF(ISNUMBER(AT2263),SUMIFS($AT$1:AT2263,$A$1:A2263,A2263,$K$1:K2263,K2263,$E$1:E2263,E2263),"")</f>
        <v/>
      </c>
      <c r="AV2263">
        <f t="shared" si="193"/>
        <v>1</v>
      </c>
    </row>
    <row r="2264" spans="1:48" x14ac:dyDescent="0.25">
      <c r="A2264" s="4" t="s">
        <v>91</v>
      </c>
      <c r="B2264" s="4" t="s">
        <v>116</v>
      </c>
      <c r="C2264" t="s">
        <v>30</v>
      </c>
      <c r="D2264" s="3">
        <v>40609</v>
      </c>
      <c r="E2264">
        <v>4</v>
      </c>
      <c r="G2264" t="s">
        <v>105</v>
      </c>
      <c r="K2264" t="str">
        <f t="shared" si="188"/>
        <v>2010/11</v>
      </c>
      <c r="N2264" s="2"/>
      <c r="O2264" s="2" t="str">
        <f t="shared" si="189"/>
        <v/>
      </c>
      <c r="Q2264"/>
      <c r="R2264"/>
      <c r="S2264" s="2" t="str">
        <f>IF(ISNUMBER(R2264),SUMIFS(R$1:$R2264,A$1:$A2264,A2264,K$1:$K2264,K2264,E$1:$E2264,E2264),"")</f>
        <v/>
      </c>
      <c r="AC2264" s="2" t="str">
        <f t="shared" si="191"/>
        <v/>
      </c>
      <c r="AL2264" s="2" t="str">
        <f t="shared" si="190"/>
        <v/>
      </c>
      <c r="AQ2264">
        <v>184</v>
      </c>
      <c r="AT2264" s="2" t="str">
        <f t="shared" si="192"/>
        <v/>
      </c>
      <c r="AU2264" s="2" t="str">
        <f>IF(ISNUMBER(AT2264),SUMIFS($AT$1:AT2264,$A$1:A2264,A2264,$K$1:K2264,K2264,$E$1:E2264,E2264),"")</f>
        <v/>
      </c>
      <c r="AV2264">
        <f t="shared" si="193"/>
        <v>1</v>
      </c>
    </row>
    <row r="2265" spans="1:48" x14ac:dyDescent="0.25">
      <c r="A2265" s="4" t="s">
        <v>91</v>
      </c>
      <c r="B2265" s="4" t="s">
        <v>116</v>
      </c>
      <c r="C2265" t="s">
        <v>30</v>
      </c>
      <c r="D2265" s="3">
        <v>40609</v>
      </c>
      <c r="E2265">
        <v>5</v>
      </c>
      <c r="G2265" t="s">
        <v>105</v>
      </c>
      <c r="K2265" t="str">
        <f t="shared" si="188"/>
        <v>2010/11</v>
      </c>
      <c r="N2265" s="2"/>
      <c r="O2265" s="2" t="str">
        <f t="shared" si="189"/>
        <v/>
      </c>
      <c r="Q2265"/>
      <c r="R2265"/>
      <c r="S2265" s="2" t="str">
        <f>IF(ISNUMBER(R2265),SUMIFS(R$1:$R2265,A$1:$A2265,A2265,K$1:$K2265,K2265,E$1:$E2265,E2265),"")</f>
        <v/>
      </c>
      <c r="AC2265" s="2" t="str">
        <f t="shared" si="191"/>
        <v/>
      </c>
      <c r="AL2265" s="2" t="str">
        <f t="shared" si="190"/>
        <v/>
      </c>
      <c r="AQ2265">
        <v>167</v>
      </c>
      <c r="AT2265" s="2" t="str">
        <f t="shared" si="192"/>
        <v/>
      </c>
      <c r="AU2265" s="2" t="str">
        <f>IF(ISNUMBER(AT2265),SUMIFS($AT$1:AT2265,$A$1:A2265,A2265,$K$1:K2265,K2265,$E$1:E2265,E2265),"")</f>
        <v/>
      </c>
      <c r="AV2265">
        <f t="shared" si="193"/>
        <v>1</v>
      </c>
    </row>
    <row r="2266" spans="1:48" x14ac:dyDescent="0.25">
      <c r="A2266" s="4" t="s">
        <v>91</v>
      </c>
      <c r="B2266" s="4" t="s">
        <v>116</v>
      </c>
      <c r="C2266" t="s">
        <v>30</v>
      </c>
      <c r="D2266" s="3">
        <v>40616</v>
      </c>
      <c r="E2266">
        <v>1</v>
      </c>
      <c r="G2266" t="s">
        <v>105</v>
      </c>
      <c r="K2266" t="str">
        <f t="shared" si="188"/>
        <v>2010/11</v>
      </c>
      <c r="N2266" s="2"/>
      <c r="O2266" s="2" t="str">
        <f t="shared" si="189"/>
        <v/>
      </c>
      <c r="Q2266"/>
      <c r="R2266"/>
      <c r="S2266" s="2" t="str">
        <f>IF(ISNUMBER(R2266),SUMIFS(R$1:$R2266,A$1:$A2266,A2266,K$1:$K2266,K2266,E$1:$E2266,E2266),"")</f>
        <v/>
      </c>
      <c r="AC2266" s="2" t="str">
        <f t="shared" si="191"/>
        <v/>
      </c>
      <c r="AL2266" s="2" t="str">
        <f t="shared" si="190"/>
        <v/>
      </c>
      <c r="AQ2266">
        <v>92</v>
      </c>
      <c r="AT2266" s="2" t="str">
        <f t="shared" si="192"/>
        <v/>
      </c>
      <c r="AU2266" s="2" t="str">
        <f>IF(ISNUMBER(AT2266),SUMIFS($AT$1:AT2266,$A$1:A2266,A2266,$K$1:K2266,K2266,$E$1:E2266,E2266),"")</f>
        <v/>
      </c>
      <c r="AV2266">
        <f t="shared" si="193"/>
        <v>1</v>
      </c>
    </row>
    <row r="2267" spans="1:48" x14ac:dyDescent="0.25">
      <c r="A2267" s="4" t="s">
        <v>91</v>
      </c>
      <c r="B2267" s="4" t="s">
        <v>116</v>
      </c>
      <c r="C2267" t="s">
        <v>30</v>
      </c>
      <c r="D2267" s="3">
        <v>40616</v>
      </c>
      <c r="E2267">
        <v>2</v>
      </c>
      <c r="G2267" t="s">
        <v>105</v>
      </c>
      <c r="K2267" t="str">
        <f t="shared" si="188"/>
        <v>2010/11</v>
      </c>
      <c r="N2267" s="2"/>
      <c r="O2267" s="2" t="str">
        <f t="shared" si="189"/>
        <v/>
      </c>
      <c r="Q2267"/>
      <c r="R2267"/>
      <c r="S2267" s="2" t="str">
        <f>IF(ISNUMBER(R2267),SUMIFS(R$1:$R2267,A$1:$A2267,A2267,K$1:$K2267,K2267,E$1:$E2267,E2267),"")</f>
        <v/>
      </c>
      <c r="AC2267" s="2" t="str">
        <f t="shared" si="191"/>
        <v/>
      </c>
      <c r="AL2267" s="2" t="str">
        <f t="shared" si="190"/>
        <v/>
      </c>
      <c r="AQ2267">
        <v>96</v>
      </c>
      <c r="AT2267" s="2" t="str">
        <f t="shared" si="192"/>
        <v/>
      </c>
      <c r="AU2267" s="2" t="str">
        <f>IF(ISNUMBER(AT2267),SUMIFS($AT$1:AT2267,$A$1:A2267,A2267,$K$1:K2267,K2267,$E$1:E2267,E2267),"")</f>
        <v/>
      </c>
      <c r="AV2267">
        <f t="shared" si="193"/>
        <v>1</v>
      </c>
    </row>
    <row r="2268" spans="1:48" x14ac:dyDescent="0.25">
      <c r="A2268" s="4" t="s">
        <v>91</v>
      </c>
      <c r="B2268" s="4" t="s">
        <v>116</v>
      </c>
      <c r="C2268" t="s">
        <v>30</v>
      </c>
      <c r="D2268" s="3">
        <v>40616</v>
      </c>
      <c r="E2268">
        <v>3</v>
      </c>
      <c r="G2268" t="s">
        <v>105</v>
      </c>
      <c r="K2268" t="str">
        <f t="shared" si="188"/>
        <v>2010/11</v>
      </c>
      <c r="N2268" s="2"/>
      <c r="O2268" s="2" t="str">
        <f t="shared" si="189"/>
        <v/>
      </c>
      <c r="Q2268"/>
      <c r="R2268"/>
      <c r="S2268" s="2" t="str">
        <f>IF(ISNUMBER(R2268),SUMIFS(R$1:$R2268,A$1:$A2268,A2268,K$1:$K2268,K2268,E$1:$E2268,E2268),"")</f>
        <v/>
      </c>
      <c r="AC2268" s="2" t="str">
        <f t="shared" si="191"/>
        <v/>
      </c>
      <c r="AL2268" s="2" t="str">
        <f t="shared" si="190"/>
        <v/>
      </c>
      <c r="AQ2268">
        <v>94</v>
      </c>
      <c r="AT2268" s="2" t="str">
        <f t="shared" si="192"/>
        <v/>
      </c>
      <c r="AU2268" s="2" t="str">
        <f>IF(ISNUMBER(AT2268),SUMIFS($AT$1:AT2268,$A$1:A2268,A2268,$K$1:K2268,K2268,$E$1:E2268,E2268),"")</f>
        <v/>
      </c>
      <c r="AV2268">
        <f t="shared" si="193"/>
        <v>1</v>
      </c>
    </row>
    <row r="2269" spans="1:48" x14ac:dyDescent="0.25">
      <c r="A2269" s="4" t="s">
        <v>91</v>
      </c>
      <c r="B2269" s="4" t="s">
        <v>116</v>
      </c>
      <c r="C2269" t="s">
        <v>30</v>
      </c>
      <c r="D2269" s="3">
        <v>40616</v>
      </c>
      <c r="E2269">
        <v>4</v>
      </c>
      <c r="G2269" t="s">
        <v>105</v>
      </c>
      <c r="K2269" t="str">
        <f t="shared" si="188"/>
        <v>2010/11</v>
      </c>
      <c r="N2269" s="2"/>
      <c r="O2269" s="2" t="str">
        <f t="shared" si="189"/>
        <v/>
      </c>
      <c r="Q2269"/>
      <c r="R2269"/>
      <c r="S2269" s="2" t="str">
        <f>IF(ISNUMBER(R2269),SUMIFS(R$1:$R2269,A$1:$A2269,A2269,K$1:$K2269,K2269,E$1:$E2269,E2269),"")</f>
        <v/>
      </c>
      <c r="AC2269" s="2" t="str">
        <f t="shared" si="191"/>
        <v/>
      </c>
      <c r="AL2269" s="2" t="str">
        <f t="shared" si="190"/>
        <v/>
      </c>
      <c r="AQ2269">
        <v>78</v>
      </c>
      <c r="AT2269" s="2" t="str">
        <f t="shared" si="192"/>
        <v/>
      </c>
      <c r="AU2269" s="2" t="str">
        <f>IF(ISNUMBER(AT2269),SUMIFS($AT$1:AT2269,$A$1:A2269,A2269,$K$1:K2269,K2269,$E$1:E2269,E2269),"")</f>
        <v/>
      </c>
      <c r="AV2269">
        <f t="shared" si="193"/>
        <v>1</v>
      </c>
    </row>
    <row r="2270" spans="1:48" x14ac:dyDescent="0.25">
      <c r="A2270" s="4" t="s">
        <v>91</v>
      </c>
      <c r="B2270" s="4" t="s">
        <v>116</v>
      </c>
      <c r="C2270" t="s">
        <v>30</v>
      </c>
      <c r="D2270" s="3">
        <v>40616</v>
      </c>
      <c r="E2270">
        <v>5</v>
      </c>
      <c r="G2270" t="s">
        <v>105</v>
      </c>
      <c r="K2270" t="str">
        <f t="shared" si="188"/>
        <v>2010/11</v>
      </c>
      <c r="N2270" s="2"/>
      <c r="O2270" s="2" t="str">
        <f t="shared" si="189"/>
        <v/>
      </c>
      <c r="Q2270"/>
      <c r="R2270"/>
      <c r="S2270" s="2" t="str">
        <f>IF(ISNUMBER(R2270),SUMIFS(R$1:$R2270,A$1:$A2270,A2270,K$1:$K2270,K2270,E$1:$E2270,E2270),"")</f>
        <v/>
      </c>
      <c r="AC2270" s="2" t="str">
        <f t="shared" si="191"/>
        <v/>
      </c>
      <c r="AL2270" s="2" t="str">
        <f t="shared" si="190"/>
        <v/>
      </c>
      <c r="AQ2270">
        <v>93</v>
      </c>
      <c r="AT2270" s="2" t="str">
        <f t="shared" si="192"/>
        <v/>
      </c>
      <c r="AU2270" s="2" t="str">
        <f>IF(ISNUMBER(AT2270),SUMIFS($AT$1:AT2270,$A$1:A2270,A2270,$K$1:K2270,K2270,$E$1:E2270,E2270),"")</f>
        <v/>
      </c>
      <c r="AV2270">
        <f t="shared" si="193"/>
        <v>1</v>
      </c>
    </row>
    <row r="2271" spans="1:48" x14ac:dyDescent="0.25">
      <c r="A2271" s="4" t="s">
        <v>91</v>
      </c>
      <c r="B2271" s="4" t="s">
        <v>116</v>
      </c>
      <c r="C2271" t="s">
        <v>30</v>
      </c>
      <c r="D2271" s="3">
        <v>40623</v>
      </c>
      <c r="E2271">
        <v>1</v>
      </c>
      <c r="G2271" t="s">
        <v>105</v>
      </c>
      <c r="K2271" t="str">
        <f t="shared" si="188"/>
        <v>2010/11</v>
      </c>
      <c r="N2271" s="2"/>
      <c r="O2271" s="2" t="str">
        <f t="shared" si="189"/>
        <v/>
      </c>
      <c r="Q2271"/>
      <c r="R2271"/>
      <c r="S2271" s="2" t="str">
        <f>IF(ISNUMBER(R2271),SUMIFS(R$1:$R2271,A$1:$A2271,A2271,K$1:$K2271,K2271,E$1:$E2271,E2271),"")</f>
        <v/>
      </c>
      <c r="AC2271" s="2" t="str">
        <f t="shared" si="191"/>
        <v/>
      </c>
      <c r="AL2271" s="2" t="str">
        <f t="shared" si="190"/>
        <v/>
      </c>
      <c r="AQ2271">
        <v>187</v>
      </c>
      <c r="AT2271" s="2" t="str">
        <f t="shared" si="192"/>
        <v/>
      </c>
      <c r="AU2271" s="2" t="str">
        <f>IF(ISNUMBER(AT2271),SUMIFS($AT$1:AT2271,$A$1:A2271,A2271,$K$1:K2271,K2271,$E$1:E2271,E2271),"")</f>
        <v/>
      </c>
      <c r="AV2271">
        <f t="shared" si="193"/>
        <v>1</v>
      </c>
    </row>
    <row r="2272" spans="1:48" x14ac:dyDescent="0.25">
      <c r="A2272" s="4" t="s">
        <v>91</v>
      </c>
      <c r="B2272" s="4" t="s">
        <v>116</v>
      </c>
      <c r="C2272" t="s">
        <v>30</v>
      </c>
      <c r="D2272" s="3">
        <v>40623</v>
      </c>
      <c r="E2272">
        <v>2</v>
      </c>
      <c r="G2272" t="s">
        <v>105</v>
      </c>
      <c r="K2272" t="str">
        <f t="shared" si="188"/>
        <v>2010/11</v>
      </c>
      <c r="N2272" s="2"/>
      <c r="O2272" s="2" t="str">
        <f t="shared" si="189"/>
        <v/>
      </c>
      <c r="Q2272"/>
      <c r="R2272"/>
      <c r="S2272" s="2" t="str">
        <f>IF(ISNUMBER(R2272),SUMIFS(R$1:$R2272,A$1:$A2272,A2272,K$1:$K2272,K2272,E$1:$E2272,E2272),"")</f>
        <v/>
      </c>
      <c r="AC2272" s="2" t="str">
        <f t="shared" si="191"/>
        <v/>
      </c>
      <c r="AL2272" s="2" t="str">
        <f t="shared" si="190"/>
        <v/>
      </c>
      <c r="AQ2272">
        <v>196</v>
      </c>
      <c r="AT2272" s="2" t="str">
        <f t="shared" si="192"/>
        <v/>
      </c>
      <c r="AU2272" s="2" t="str">
        <f>IF(ISNUMBER(AT2272),SUMIFS($AT$1:AT2272,$A$1:A2272,A2272,$K$1:K2272,K2272,$E$1:E2272,E2272),"")</f>
        <v/>
      </c>
      <c r="AV2272">
        <f t="shared" si="193"/>
        <v>1</v>
      </c>
    </row>
    <row r="2273" spans="1:48" x14ac:dyDescent="0.25">
      <c r="A2273" s="4" t="s">
        <v>91</v>
      </c>
      <c r="B2273" s="4" t="s">
        <v>116</v>
      </c>
      <c r="C2273" t="s">
        <v>30</v>
      </c>
      <c r="D2273" s="3">
        <v>40623</v>
      </c>
      <c r="E2273">
        <v>3</v>
      </c>
      <c r="G2273" t="s">
        <v>105</v>
      </c>
      <c r="K2273" t="str">
        <f t="shared" si="188"/>
        <v>2010/11</v>
      </c>
      <c r="N2273" s="2"/>
      <c r="O2273" s="2" t="str">
        <f t="shared" si="189"/>
        <v/>
      </c>
      <c r="Q2273"/>
      <c r="R2273"/>
      <c r="S2273" s="2" t="str">
        <f>IF(ISNUMBER(R2273),SUMIFS(R$1:$R2273,A$1:$A2273,A2273,K$1:$K2273,K2273,E$1:$E2273,E2273),"")</f>
        <v/>
      </c>
      <c r="AC2273" s="2" t="str">
        <f t="shared" si="191"/>
        <v/>
      </c>
      <c r="AL2273" s="2" t="str">
        <f t="shared" si="190"/>
        <v/>
      </c>
      <c r="AQ2273">
        <v>187</v>
      </c>
      <c r="AT2273" s="2" t="str">
        <f t="shared" si="192"/>
        <v/>
      </c>
      <c r="AU2273" s="2" t="str">
        <f>IF(ISNUMBER(AT2273),SUMIFS($AT$1:AT2273,$A$1:A2273,A2273,$K$1:K2273,K2273,$E$1:E2273,E2273),"")</f>
        <v/>
      </c>
      <c r="AV2273">
        <f t="shared" si="193"/>
        <v>1</v>
      </c>
    </row>
    <row r="2274" spans="1:48" x14ac:dyDescent="0.25">
      <c r="A2274" s="4" t="s">
        <v>91</v>
      </c>
      <c r="B2274" s="4" t="s">
        <v>116</v>
      </c>
      <c r="C2274" t="s">
        <v>30</v>
      </c>
      <c r="D2274" s="3">
        <v>40623</v>
      </c>
      <c r="E2274">
        <v>4</v>
      </c>
      <c r="G2274" t="s">
        <v>105</v>
      </c>
      <c r="K2274" t="str">
        <f t="shared" si="188"/>
        <v>2010/11</v>
      </c>
      <c r="N2274" s="2"/>
      <c r="O2274" s="2" t="str">
        <f t="shared" si="189"/>
        <v/>
      </c>
      <c r="Q2274"/>
      <c r="R2274"/>
      <c r="S2274" s="2" t="str">
        <f>IF(ISNUMBER(R2274),SUMIFS(R$1:$R2274,A$1:$A2274,A2274,K$1:$K2274,K2274,E$1:$E2274,E2274),"")</f>
        <v/>
      </c>
      <c r="AC2274" s="2" t="str">
        <f t="shared" si="191"/>
        <v/>
      </c>
      <c r="AL2274" s="2" t="str">
        <f t="shared" si="190"/>
        <v/>
      </c>
      <c r="AQ2274">
        <v>208</v>
      </c>
      <c r="AT2274" s="2" t="str">
        <f t="shared" si="192"/>
        <v/>
      </c>
      <c r="AU2274" s="2" t="str">
        <f>IF(ISNUMBER(AT2274),SUMIFS($AT$1:AT2274,$A$1:A2274,A2274,$K$1:K2274,K2274,$E$1:E2274,E2274),"")</f>
        <v/>
      </c>
      <c r="AV2274">
        <f t="shared" si="193"/>
        <v>1</v>
      </c>
    </row>
    <row r="2275" spans="1:48" x14ac:dyDescent="0.25">
      <c r="A2275" s="4" t="s">
        <v>91</v>
      </c>
      <c r="B2275" s="4" t="s">
        <v>116</v>
      </c>
      <c r="C2275" t="s">
        <v>30</v>
      </c>
      <c r="D2275" s="3">
        <v>40623</v>
      </c>
      <c r="E2275">
        <v>5</v>
      </c>
      <c r="G2275" t="s">
        <v>105</v>
      </c>
      <c r="K2275" t="str">
        <f t="shared" si="188"/>
        <v>2010/11</v>
      </c>
      <c r="N2275" s="2"/>
      <c r="O2275" s="2" t="str">
        <f t="shared" si="189"/>
        <v/>
      </c>
      <c r="Q2275"/>
      <c r="R2275"/>
      <c r="S2275" s="2" t="str">
        <f>IF(ISNUMBER(R2275),SUMIFS(R$1:$R2275,A$1:$A2275,A2275,K$1:$K2275,K2275,E$1:$E2275,E2275),"")</f>
        <v/>
      </c>
      <c r="AC2275" s="2" t="str">
        <f t="shared" si="191"/>
        <v/>
      </c>
      <c r="AL2275" s="2" t="str">
        <f t="shared" si="190"/>
        <v/>
      </c>
      <c r="AQ2275">
        <v>213</v>
      </c>
      <c r="AT2275" s="2" t="str">
        <f t="shared" si="192"/>
        <v/>
      </c>
      <c r="AU2275" s="2" t="str">
        <f>IF(ISNUMBER(AT2275),SUMIFS($AT$1:AT2275,$A$1:A2275,A2275,$K$1:K2275,K2275,$E$1:E2275,E2275),"")</f>
        <v/>
      </c>
      <c r="AV2275">
        <f t="shared" si="193"/>
        <v>1</v>
      </c>
    </row>
    <row r="2276" spans="1:48" x14ac:dyDescent="0.25">
      <c r="A2276" s="4" t="s">
        <v>91</v>
      </c>
      <c r="B2276" s="4" t="s">
        <v>116</v>
      </c>
      <c r="C2276" t="s">
        <v>30</v>
      </c>
      <c r="D2276" s="3">
        <v>40630</v>
      </c>
      <c r="E2276">
        <v>1</v>
      </c>
      <c r="G2276" t="s">
        <v>105</v>
      </c>
      <c r="K2276" t="str">
        <f t="shared" si="188"/>
        <v>2010/11</v>
      </c>
      <c r="N2276" s="2"/>
      <c r="O2276" s="2" t="str">
        <f t="shared" si="189"/>
        <v/>
      </c>
      <c r="Q2276"/>
      <c r="R2276"/>
      <c r="S2276" s="2" t="str">
        <f>IF(ISNUMBER(R2276),SUMIFS(R$1:$R2276,A$1:$A2276,A2276,K$1:$K2276,K2276,E$1:$E2276,E2276),"")</f>
        <v/>
      </c>
      <c r="AC2276" s="2" t="str">
        <f t="shared" si="191"/>
        <v/>
      </c>
      <c r="AL2276" s="2" t="str">
        <f t="shared" si="190"/>
        <v/>
      </c>
      <c r="AQ2276">
        <v>102</v>
      </c>
      <c r="AT2276" s="2" t="str">
        <f t="shared" si="192"/>
        <v/>
      </c>
      <c r="AU2276" s="2" t="str">
        <f>IF(ISNUMBER(AT2276),SUMIFS($AT$1:AT2276,$A$1:A2276,A2276,$K$1:K2276,K2276,$E$1:E2276,E2276),"")</f>
        <v/>
      </c>
      <c r="AV2276">
        <f t="shared" si="193"/>
        <v>1</v>
      </c>
    </row>
    <row r="2277" spans="1:48" x14ac:dyDescent="0.25">
      <c r="A2277" s="4" t="s">
        <v>91</v>
      </c>
      <c r="B2277" s="4" t="s">
        <v>116</v>
      </c>
      <c r="C2277" t="s">
        <v>30</v>
      </c>
      <c r="D2277" s="3">
        <v>40630</v>
      </c>
      <c r="E2277">
        <v>2</v>
      </c>
      <c r="G2277" t="s">
        <v>105</v>
      </c>
      <c r="K2277" t="str">
        <f t="shared" si="188"/>
        <v>2010/11</v>
      </c>
      <c r="N2277" s="2"/>
      <c r="O2277" s="2" t="str">
        <f t="shared" si="189"/>
        <v/>
      </c>
      <c r="Q2277"/>
      <c r="R2277"/>
      <c r="S2277" s="2" t="str">
        <f>IF(ISNUMBER(R2277),SUMIFS(R$1:$R2277,A$1:$A2277,A2277,K$1:$K2277,K2277,E$1:$E2277,E2277),"")</f>
        <v/>
      </c>
      <c r="AC2277" s="2" t="str">
        <f t="shared" si="191"/>
        <v/>
      </c>
      <c r="AL2277" s="2" t="str">
        <f t="shared" si="190"/>
        <v/>
      </c>
      <c r="AQ2277">
        <v>106</v>
      </c>
      <c r="AT2277" s="2" t="str">
        <f t="shared" si="192"/>
        <v/>
      </c>
      <c r="AU2277" s="2" t="str">
        <f>IF(ISNUMBER(AT2277),SUMIFS($AT$1:AT2277,$A$1:A2277,A2277,$K$1:K2277,K2277,$E$1:E2277,E2277),"")</f>
        <v/>
      </c>
      <c r="AV2277">
        <f t="shared" si="193"/>
        <v>1</v>
      </c>
    </row>
    <row r="2278" spans="1:48" x14ac:dyDescent="0.25">
      <c r="A2278" s="4" t="s">
        <v>91</v>
      </c>
      <c r="B2278" s="4" t="s">
        <v>116</v>
      </c>
      <c r="C2278" t="s">
        <v>30</v>
      </c>
      <c r="D2278" s="3">
        <v>40630</v>
      </c>
      <c r="E2278">
        <v>3</v>
      </c>
      <c r="G2278" t="s">
        <v>105</v>
      </c>
      <c r="K2278" t="str">
        <f t="shared" si="188"/>
        <v>2010/11</v>
      </c>
      <c r="N2278" s="2"/>
      <c r="O2278" s="2" t="str">
        <f t="shared" si="189"/>
        <v/>
      </c>
      <c r="Q2278"/>
      <c r="R2278"/>
      <c r="S2278" s="2" t="str">
        <f>IF(ISNUMBER(R2278),SUMIFS(R$1:$R2278,A$1:$A2278,A2278,K$1:$K2278,K2278,E$1:$E2278,E2278),"")</f>
        <v/>
      </c>
      <c r="AC2278" s="2" t="str">
        <f t="shared" si="191"/>
        <v/>
      </c>
      <c r="AL2278" s="2" t="str">
        <f t="shared" si="190"/>
        <v/>
      </c>
      <c r="AQ2278">
        <v>98</v>
      </c>
      <c r="AT2278" s="2" t="str">
        <f t="shared" si="192"/>
        <v/>
      </c>
      <c r="AU2278" s="2" t="str">
        <f>IF(ISNUMBER(AT2278),SUMIFS($AT$1:AT2278,$A$1:A2278,A2278,$K$1:K2278,K2278,$E$1:E2278,E2278),"")</f>
        <v/>
      </c>
      <c r="AV2278">
        <f t="shared" si="193"/>
        <v>1</v>
      </c>
    </row>
    <row r="2279" spans="1:48" x14ac:dyDescent="0.25">
      <c r="A2279" s="4" t="s">
        <v>91</v>
      </c>
      <c r="B2279" s="4" t="s">
        <v>116</v>
      </c>
      <c r="C2279" t="s">
        <v>30</v>
      </c>
      <c r="D2279" s="3">
        <v>40630</v>
      </c>
      <c r="E2279">
        <v>4</v>
      </c>
      <c r="G2279" t="s">
        <v>105</v>
      </c>
      <c r="K2279" t="str">
        <f t="shared" si="188"/>
        <v>2010/11</v>
      </c>
      <c r="N2279" s="2"/>
      <c r="O2279" s="2" t="str">
        <f t="shared" si="189"/>
        <v/>
      </c>
      <c r="Q2279"/>
      <c r="R2279"/>
      <c r="S2279" s="2" t="str">
        <f>IF(ISNUMBER(R2279),SUMIFS(R$1:$R2279,A$1:$A2279,A2279,K$1:$K2279,K2279,E$1:$E2279,E2279),"")</f>
        <v/>
      </c>
      <c r="AC2279" s="2" t="str">
        <f t="shared" si="191"/>
        <v/>
      </c>
      <c r="AL2279" s="2" t="str">
        <f t="shared" si="190"/>
        <v/>
      </c>
      <c r="AQ2279">
        <v>89</v>
      </c>
      <c r="AT2279" s="2" t="str">
        <f t="shared" si="192"/>
        <v/>
      </c>
      <c r="AU2279" s="2" t="str">
        <f>IF(ISNUMBER(AT2279),SUMIFS($AT$1:AT2279,$A$1:A2279,A2279,$K$1:K2279,K2279,$E$1:E2279,E2279),"")</f>
        <v/>
      </c>
      <c r="AV2279">
        <f t="shared" si="193"/>
        <v>1</v>
      </c>
    </row>
    <row r="2280" spans="1:48" x14ac:dyDescent="0.25">
      <c r="A2280" s="4" t="s">
        <v>91</v>
      </c>
      <c r="B2280" s="4" t="s">
        <v>116</v>
      </c>
      <c r="C2280" t="s">
        <v>30</v>
      </c>
      <c r="D2280" s="3">
        <v>40630</v>
      </c>
      <c r="E2280">
        <v>5</v>
      </c>
      <c r="G2280" t="s">
        <v>105</v>
      </c>
      <c r="K2280" t="str">
        <f t="shared" si="188"/>
        <v>2010/11</v>
      </c>
      <c r="N2280" s="2"/>
      <c r="O2280" s="2" t="str">
        <f t="shared" si="189"/>
        <v/>
      </c>
      <c r="Q2280"/>
      <c r="R2280"/>
      <c r="S2280" s="2" t="str">
        <f>IF(ISNUMBER(R2280),SUMIFS(R$1:$R2280,A$1:$A2280,A2280,K$1:$K2280,K2280,E$1:$E2280,E2280),"")</f>
        <v/>
      </c>
      <c r="AC2280" s="2" t="str">
        <f t="shared" si="191"/>
        <v/>
      </c>
      <c r="AL2280" s="2" t="str">
        <f t="shared" si="190"/>
        <v/>
      </c>
      <c r="AQ2280">
        <v>90</v>
      </c>
      <c r="AT2280" s="2" t="str">
        <f t="shared" si="192"/>
        <v/>
      </c>
      <c r="AU2280" s="2" t="str">
        <f>IF(ISNUMBER(AT2280),SUMIFS($AT$1:AT2280,$A$1:A2280,A2280,$K$1:K2280,K2280,$E$1:E2280,E2280),"")</f>
        <v/>
      </c>
      <c r="AV2280">
        <f t="shared" si="193"/>
        <v>1</v>
      </c>
    </row>
    <row r="2281" spans="1:48" x14ac:dyDescent="0.25">
      <c r="A2281" s="4" t="s">
        <v>91</v>
      </c>
      <c r="B2281" s="4" t="s">
        <v>116</v>
      </c>
      <c r="C2281" t="s">
        <v>30</v>
      </c>
      <c r="D2281" s="3">
        <v>40637</v>
      </c>
      <c r="E2281">
        <v>1</v>
      </c>
      <c r="G2281" t="s">
        <v>105</v>
      </c>
      <c r="K2281" t="str">
        <f t="shared" si="188"/>
        <v>2010/11</v>
      </c>
      <c r="N2281" s="2"/>
      <c r="O2281" s="2" t="str">
        <f t="shared" si="189"/>
        <v/>
      </c>
      <c r="Q2281"/>
      <c r="R2281"/>
      <c r="S2281" s="2" t="str">
        <f>IF(ISNUMBER(R2281),SUMIFS(R$1:$R2281,A$1:$A2281,A2281,K$1:$K2281,K2281,E$1:$E2281,E2281),"")</f>
        <v/>
      </c>
      <c r="AC2281" s="2" t="str">
        <f t="shared" si="191"/>
        <v/>
      </c>
      <c r="AL2281" s="2" t="str">
        <f t="shared" si="190"/>
        <v/>
      </c>
      <c r="AQ2281">
        <v>150</v>
      </c>
      <c r="AT2281" s="2" t="str">
        <f t="shared" si="192"/>
        <v/>
      </c>
      <c r="AU2281" s="2" t="str">
        <f>IF(ISNUMBER(AT2281),SUMIFS($AT$1:AT2281,$A$1:A2281,A2281,$K$1:K2281,K2281,$E$1:E2281,E2281),"")</f>
        <v/>
      </c>
      <c r="AV2281">
        <f t="shared" si="193"/>
        <v>1</v>
      </c>
    </row>
    <row r="2282" spans="1:48" x14ac:dyDescent="0.25">
      <c r="A2282" s="4" t="s">
        <v>91</v>
      </c>
      <c r="B2282" s="4" t="s">
        <v>116</v>
      </c>
      <c r="C2282" t="s">
        <v>30</v>
      </c>
      <c r="D2282" s="3">
        <v>40637</v>
      </c>
      <c r="E2282">
        <v>2</v>
      </c>
      <c r="G2282" t="s">
        <v>105</v>
      </c>
      <c r="K2282" t="str">
        <f t="shared" si="188"/>
        <v>2010/11</v>
      </c>
      <c r="N2282" s="2"/>
      <c r="O2282" s="2" t="str">
        <f t="shared" si="189"/>
        <v/>
      </c>
      <c r="Q2282"/>
      <c r="R2282"/>
      <c r="S2282" s="2" t="str">
        <f>IF(ISNUMBER(R2282),SUMIFS(R$1:$R2282,A$1:$A2282,A2282,K$1:$K2282,K2282,E$1:$E2282,E2282),"")</f>
        <v/>
      </c>
      <c r="AC2282" s="2" t="str">
        <f t="shared" si="191"/>
        <v/>
      </c>
      <c r="AL2282" s="2" t="str">
        <f t="shared" si="190"/>
        <v/>
      </c>
      <c r="AQ2282">
        <v>180</v>
      </c>
      <c r="AT2282" s="2" t="str">
        <f t="shared" si="192"/>
        <v/>
      </c>
      <c r="AU2282" s="2" t="str">
        <f>IF(ISNUMBER(AT2282),SUMIFS($AT$1:AT2282,$A$1:A2282,A2282,$K$1:K2282,K2282,$E$1:E2282,E2282),"")</f>
        <v/>
      </c>
      <c r="AV2282">
        <f t="shared" si="193"/>
        <v>1</v>
      </c>
    </row>
    <row r="2283" spans="1:48" x14ac:dyDescent="0.25">
      <c r="A2283" s="4" t="s">
        <v>91</v>
      </c>
      <c r="B2283" s="4" t="s">
        <v>116</v>
      </c>
      <c r="C2283" t="s">
        <v>30</v>
      </c>
      <c r="D2283" s="3">
        <v>40637</v>
      </c>
      <c r="E2283">
        <v>3</v>
      </c>
      <c r="G2283" t="s">
        <v>105</v>
      </c>
      <c r="K2283" t="str">
        <f t="shared" si="188"/>
        <v>2010/11</v>
      </c>
      <c r="N2283" s="2"/>
      <c r="O2283" s="2" t="str">
        <f t="shared" si="189"/>
        <v/>
      </c>
      <c r="Q2283"/>
      <c r="R2283"/>
      <c r="S2283" s="2" t="str">
        <f>IF(ISNUMBER(R2283),SUMIFS(R$1:$R2283,A$1:$A2283,A2283,K$1:$K2283,K2283,E$1:$E2283,E2283),"")</f>
        <v/>
      </c>
      <c r="AC2283" s="2" t="str">
        <f t="shared" si="191"/>
        <v/>
      </c>
      <c r="AL2283" s="2" t="str">
        <f t="shared" si="190"/>
        <v/>
      </c>
      <c r="AQ2283">
        <v>187</v>
      </c>
      <c r="AT2283" s="2" t="str">
        <f t="shared" si="192"/>
        <v/>
      </c>
      <c r="AU2283" s="2" t="str">
        <f>IF(ISNUMBER(AT2283),SUMIFS($AT$1:AT2283,$A$1:A2283,A2283,$K$1:K2283,K2283,$E$1:E2283,E2283),"")</f>
        <v/>
      </c>
      <c r="AV2283">
        <f t="shared" si="193"/>
        <v>1</v>
      </c>
    </row>
    <row r="2284" spans="1:48" x14ac:dyDescent="0.25">
      <c r="A2284" s="4" t="s">
        <v>91</v>
      </c>
      <c r="B2284" s="4" t="s">
        <v>116</v>
      </c>
      <c r="C2284" t="s">
        <v>30</v>
      </c>
      <c r="D2284" s="3">
        <v>40637</v>
      </c>
      <c r="E2284">
        <v>4</v>
      </c>
      <c r="G2284" t="s">
        <v>105</v>
      </c>
      <c r="K2284" t="str">
        <f t="shared" si="188"/>
        <v>2010/11</v>
      </c>
      <c r="N2284" s="2"/>
      <c r="O2284" s="2" t="str">
        <f t="shared" si="189"/>
        <v/>
      </c>
      <c r="Q2284"/>
      <c r="R2284"/>
      <c r="S2284" s="2" t="str">
        <f>IF(ISNUMBER(R2284),SUMIFS(R$1:$R2284,A$1:$A2284,A2284,K$1:$K2284,K2284,E$1:$E2284,E2284),"")</f>
        <v/>
      </c>
      <c r="AC2284" s="2" t="str">
        <f t="shared" si="191"/>
        <v/>
      </c>
      <c r="AL2284" s="2" t="str">
        <f t="shared" si="190"/>
        <v/>
      </c>
      <c r="AQ2284">
        <v>169</v>
      </c>
      <c r="AT2284" s="2" t="str">
        <f t="shared" si="192"/>
        <v/>
      </c>
      <c r="AU2284" s="2" t="str">
        <f>IF(ISNUMBER(AT2284),SUMIFS($AT$1:AT2284,$A$1:A2284,A2284,$K$1:K2284,K2284,$E$1:E2284,E2284),"")</f>
        <v/>
      </c>
      <c r="AV2284">
        <f t="shared" si="193"/>
        <v>1</v>
      </c>
    </row>
    <row r="2285" spans="1:48" x14ac:dyDescent="0.25">
      <c r="A2285" s="4" t="s">
        <v>91</v>
      </c>
      <c r="B2285" s="4" t="s">
        <v>116</v>
      </c>
      <c r="C2285" t="s">
        <v>30</v>
      </c>
      <c r="D2285" s="3">
        <v>40637</v>
      </c>
      <c r="E2285">
        <v>5</v>
      </c>
      <c r="G2285" t="s">
        <v>105</v>
      </c>
      <c r="K2285" t="str">
        <f t="shared" si="188"/>
        <v>2010/11</v>
      </c>
      <c r="N2285" s="2"/>
      <c r="O2285" s="2" t="str">
        <f t="shared" si="189"/>
        <v/>
      </c>
      <c r="Q2285"/>
      <c r="R2285"/>
      <c r="S2285" s="2" t="str">
        <f>IF(ISNUMBER(R2285),SUMIFS(R$1:$R2285,A$1:$A2285,A2285,K$1:$K2285,K2285,E$1:$E2285,E2285),"")</f>
        <v/>
      </c>
      <c r="AC2285" s="2" t="str">
        <f t="shared" si="191"/>
        <v/>
      </c>
      <c r="AL2285" s="2" t="str">
        <f t="shared" si="190"/>
        <v/>
      </c>
      <c r="AQ2285">
        <v>167</v>
      </c>
      <c r="AT2285" s="2" t="str">
        <f t="shared" si="192"/>
        <v/>
      </c>
      <c r="AU2285" s="2" t="str">
        <f>IF(ISNUMBER(AT2285),SUMIFS($AT$1:AT2285,$A$1:A2285,A2285,$K$1:K2285,K2285,$E$1:E2285,E2285),"")</f>
        <v/>
      </c>
      <c r="AV2285">
        <f t="shared" si="193"/>
        <v>1</v>
      </c>
    </row>
    <row r="2286" spans="1:48" x14ac:dyDescent="0.25">
      <c r="A2286" s="4" t="s">
        <v>91</v>
      </c>
      <c r="B2286" s="4" t="s">
        <v>116</v>
      </c>
      <c r="C2286" t="s">
        <v>30</v>
      </c>
      <c r="D2286" s="3">
        <v>40641</v>
      </c>
      <c r="E2286">
        <v>1</v>
      </c>
      <c r="G2286" t="s">
        <v>105</v>
      </c>
      <c r="K2286" t="str">
        <f t="shared" si="188"/>
        <v>2010/11</v>
      </c>
      <c r="N2286" s="2"/>
      <c r="O2286" s="2" t="str">
        <f t="shared" si="189"/>
        <v/>
      </c>
      <c r="Q2286"/>
      <c r="R2286"/>
      <c r="S2286" s="2" t="str">
        <f>IF(ISNUMBER(R2286),SUMIFS(R$1:$R2286,A$1:$A2286,A2286,K$1:$K2286,K2286,E$1:$E2286,E2286),"")</f>
        <v/>
      </c>
      <c r="AC2286" s="2" t="str">
        <f t="shared" si="191"/>
        <v/>
      </c>
      <c r="AL2286" s="2" t="str">
        <f t="shared" si="190"/>
        <v/>
      </c>
      <c r="AQ2286">
        <v>61</v>
      </c>
      <c r="AT2286" s="2" t="str">
        <f t="shared" si="192"/>
        <v/>
      </c>
      <c r="AU2286" s="2" t="str">
        <f>IF(ISNUMBER(AT2286),SUMIFS($AT$1:AT2286,$A$1:A2286,A2286,$K$1:K2286,K2286,$E$1:E2286,E2286),"")</f>
        <v/>
      </c>
      <c r="AV2286">
        <f t="shared" si="193"/>
        <v>1</v>
      </c>
    </row>
    <row r="2287" spans="1:48" x14ac:dyDescent="0.25">
      <c r="A2287" s="4" t="s">
        <v>91</v>
      </c>
      <c r="B2287" s="4" t="s">
        <v>116</v>
      </c>
      <c r="C2287" t="s">
        <v>30</v>
      </c>
      <c r="D2287" s="3">
        <v>40641</v>
      </c>
      <c r="E2287">
        <v>2</v>
      </c>
      <c r="G2287" t="s">
        <v>105</v>
      </c>
      <c r="K2287" t="str">
        <f t="shared" si="188"/>
        <v>2010/11</v>
      </c>
      <c r="N2287" s="2"/>
      <c r="O2287" s="2" t="str">
        <f t="shared" si="189"/>
        <v/>
      </c>
      <c r="Q2287"/>
      <c r="R2287"/>
      <c r="S2287" s="2" t="str">
        <f>IF(ISNUMBER(R2287),SUMIFS(R$1:$R2287,A$1:$A2287,A2287,K$1:$K2287,K2287,E$1:$E2287,E2287),"")</f>
        <v/>
      </c>
      <c r="AC2287" s="2" t="str">
        <f t="shared" si="191"/>
        <v/>
      </c>
      <c r="AL2287" s="2" t="str">
        <f t="shared" si="190"/>
        <v/>
      </c>
      <c r="AQ2287">
        <v>53</v>
      </c>
      <c r="AT2287" s="2" t="str">
        <f t="shared" si="192"/>
        <v/>
      </c>
      <c r="AU2287" s="2" t="str">
        <f>IF(ISNUMBER(AT2287),SUMIFS($AT$1:AT2287,$A$1:A2287,A2287,$K$1:K2287,K2287,$E$1:E2287,E2287),"")</f>
        <v/>
      </c>
      <c r="AV2287">
        <f t="shared" si="193"/>
        <v>1</v>
      </c>
    </row>
    <row r="2288" spans="1:48" x14ac:dyDescent="0.25">
      <c r="A2288" s="4" t="s">
        <v>91</v>
      </c>
      <c r="B2288" s="4" t="s">
        <v>116</v>
      </c>
      <c r="C2288" t="s">
        <v>30</v>
      </c>
      <c r="D2288" s="3">
        <v>40641</v>
      </c>
      <c r="E2288">
        <v>3</v>
      </c>
      <c r="G2288" t="s">
        <v>105</v>
      </c>
      <c r="K2288" t="str">
        <f t="shared" ref="K2288:K2351" si="194">YEAR(D2288)+IF(MONTH(D2288)&lt;7,-1,0)&amp;"/"&amp;RIGHT(YEAR(D2288)+IF(MONTH(D2288)&lt;7,0,1),2)</f>
        <v>2010/11</v>
      </c>
      <c r="N2288" s="2"/>
      <c r="O2288" s="2" t="str">
        <f t="shared" ref="O2288:O2351" si="195">IF(ISNUMBER(P2288),P2288*10,"")</f>
        <v/>
      </c>
      <c r="Q2288"/>
      <c r="R2288"/>
      <c r="S2288" s="2" t="str">
        <f>IF(ISNUMBER(R2288),SUMIFS(R$1:$R2288,A$1:$A2288,A2288,K$1:$K2288,K2288,E$1:$E2288,E2288),"")</f>
        <v/>
      </c>
      <c r="AC2288" s="2" t="str">
        <f t="shared" si="191"/>
        <v/>
      </c>
      <c r="AL2288" s="2" t="str">
        <f t="shared" ref="AL2288:AL2351" si="196">IF(ISNUMBER(AM2288),AM2288,"")</f>
        <v/>
      </c>
      <c r="AQ2288">
        <v>52</v>
      </c>
      <c r="AT2288" s="2" t="str">
        <f t="shared" si="192"/>
        <v/>
      </c>
      <c r="AU2288" s="2" t="str">
        <f>IF(ISNUMBER(AT2288),SUMIFS($AT$1:AT2288,$A$1:A2288,A2288,$K$1:K2288,K2288,$E$1:E2288,E2288),"")</f>
        <v/>
      </c>
      <c r="AV2288">
        <f t="shared" si="193"/>
        <v>1</v>
      </c>
    </row>
    <row r="2289" spans="1:48" x14ac:dyDescent="0.25">
      <c r="A2289" s="4" t="s">
        <v>91</v>
      </c>
      <c r="B2289" s="4" t="s">
        <v>116</v>
      </c>
      <c r="C2289" t="s">
        <v>30</v>
      </c>
      <c r="D2289" s="3">
        <v>40641</v>
      </c>
      <c r="E2289">
        <v>4</v>
      </c>
      <c r="G2289" t="s">
        <v>105</v>
      </c>
      <c r="K2289" t="str">
        <f t="shared" si="194"/>
        <v>2010/11</v>
      </c>
      <c r="N2289" s="2"/>
      <c r="O2289" s="2" t="str">
        <f t="shared" si="195"/>
        <v/>
      </c>
      <c r="Q2289"/>
      <c r="R2289"/>
      <c r="S2289" s="2" t="str">
        <f>IF(ISNUMBER(R2289),SUMIFS(R$1:$R2289,A$1:$A2289,A2289,K$1:$K2289,K2289,E$1:$E2289,E2289),"")</f>
        <v/>
      </c>
      <c r="AC2289" s="2" t="str">
        <f t="shared" si="191"/>
        <v/>
      </c>
      <c r="AL2289" s="2" t="str">
        <f t="shared" si="196"/>
        <v/>
      </c>
      <c r="AQ2289">
        <v>57</v>
      </c>
      <c r="AT2289" s="2" t="str">
        <f t="shared" si="192"/>
        <v/>
      </c>
      <c r="AU2289" s="2" t="str">
        <f>IF(ISNUMBER(AT2289),SUMIFS($AT$1:AT2289,$A$1:A2289,A2289,$K$1:K2289,K2289,$E$1:E2289,E2289),"")</f>
        <v/>
      </c>
      <c r="AV2289">
        <f t="shared" si="193"/>
        <v>1</v>
      </c>
    </row>
    <row r="2290" spans="1:48" x14ac:dyDescent="0.25">
      <c r="A2290" s="4" t="s">
        <v>91</v>
      </c>
      <c r="B2290" s="4" t="s">
        <v>116</v>
      </c>
      <c r="C2290" t="s">
        <v>30</v>
      </c>
      <c r="D2290" s="3">
        <v>40641</v>
      </c>
      <c r="E2290">
        <v>5</v>
      </c>
      <c r="G2290" t="s">
        <v>105</v>
      </c>
      <c r="K2290" t="str">
        <f t="shared" si="194"/>
        <v>2010/11</v>
      </c>
      <c r="N2290" s="2"/>
      <c r="O2290" s="2" t="str">
        <f t="shared" si="195"/>
        <v/>
      </c>
      <c r="Q2290"/>
      <c r="R2290"/>
      <c r="S2290" s="2" t="str">
        <f>IF(ISNUMBER(R2290),SUMIFS(R$1:$R2290,A$1:$A2290,A2290,K$1:$K2290,K2290,E$1:$E2290,E2290),"")</f>
        <v/>
      </c>
      <c r="AC2290" s="2" t="str">
        <f t="shared" si="191"/>
        <v/>
      </c>
      <c r="AL2290" s="2" t="str">
        <f t="shared" si="196"/>
        <v/>
      </c>
      <c r="AQ2290">
        <v>57</v>
      </c>
      <c r="AT2290" s="2" t="str">
        <f t="shared" si="192"/>
        <v/>
      </c>
      <c r="AU2290" s="2" t="str">
        <f>IF(ISNUMBER(AT2290),SUMIFS($AT$1:AT2290,$A$1:A2290,A2290,$K$1:K2290,K2290,$E$1:E2290,E2290),"")</f>
        <v/>
      </c>
      <c r="AV2290">
        <f t="shared" si="193"/>
        <v>1</v>
      </c>
    </row>
    <row r="2291" spans="1:48" x14ac:dyDescent="0.25">
      <c r="A2291" s="4" t="s">
        <v>91</v>
      </c>
      <c r="B2291" s="4" t="s">
        <v>116</v>
      </c>
      <c r="C2291" t="s">
        <v>30</v>
      </c>
      <c r="D2291" s="3">
        <v>40651</v>
      </c>
      <c r="E2291">
        <v>1</v>
      </c>
      <c r="G2291" t="s">
        <v>105</v>
      </c>
      <c r="K2291" t="str">
        <f t="shared" si="194"/>
        <v>2010/11</v>
      </c>
      <c r="N2291" s="2"/>
      <c r="O2291" s="2" t="str">
        <f t="shared" si="195"/>
        <v/>
      </c>
      <c r="Q2291"/>
      <c r="R2291"/>
      <c r="S2291" s="2" t="str">
        <f>IF(ISNUMBER(R2291),SUMIFS(R$1:$R2291,A$1:$A2291,A2291,K$1:$K2291,K2291,E$1:$E2291,E2291),"")</f>
        <v/>
      </c>
      <c r="AC2291" s="2" t="str">
        <f t="shared" si="191"/>
        <v/>
      </c>
      <c r="AL2291" s="2" t="str">
        <f t="shared" si="196"/>
        <v/>
      </c>
      <c r="AQ2291">
        <v>137</v>
      </c>
      <c r="AT2291" s="2" t="str">
        <f t="shared" si="192"/>
        <v/>
      </c>
      <c r="AU2291" s="2" t="str">
        <f>IF(ISNUMBER(AT2291),SUMIFS($AT$1:AT2291,$A$1:A2291,A2291,$K$1:K2291,K2291,$E$1:E2291,E2291),"")</f>
        <v/>
      </c>
      <c r="AV2291">
        <f t="shared" si="193"/>
        <v>1</v>
      </c>
    </row>
    <row r="2292" spans="1:48" x14ac:dyDescent="0.25">
      <c r="A2292" s="4" t="s">
        <v>91</v>
      </c>
      <c r="B2292" s="4" t="s">
        <v>116</v>
      </c>
      <c r="C2292" t="s">
        <v>30</v>
      </c>
      <c r="D2292" s="3">
        <v>40651</v>
      </c>
      <c r="E2292">
        <v>2</v>
      </c>
      <c r="G2292" t="s">
        <v>105</v>
      </c>
      <c r="K2292" t="str">
        <f t="shared" si="194"/>
        <v>2010/11</v>
      </c>
      <c r="N2292" s="2"/>
      <c r="O2292" s="2" t="str">
        <f t="shared" si="195"/>
        <v/>
      </c>
      <c r="Q2292"/>
      <c r="R2292"/>
      <c r="S2292" s="2" t="str">
        <f>IF(ISNUMBER(R2292),SUMIFS(R$1:$R2292,A$1:$A2292,A2292,K$1:$K2292,K2292,E$1:$E2292,E2292),"")</f>
        <v/>
      </c>
      <c r="AC2292" s="2" t="str">
        <f t="shared" si="191"/>
        <v/>
      </c>
      <c r="AL2292" s="2" t="str">
        <f t="shared" si="196"/>
        <v/>
      </c>
      <c r="AQ2292">
        <v>123</v>
      </c>
      <c r="AT2292" s="2" t="str">
        <f t="shared" si="192"/>
        <v/>
      </c>
      <c r="AU2292" s="2" t="str">
        <f>IF(ISNUMBER(AT2292),SUMIFS($AT$1:AT2292,$A$1:A2292,A2292,$K$1:K2292,K2292,$E$1:E2292,E2292),"")</f>
        <v/>
      </c>
      <c r="AV2292">
        <f t="shared" si="193"/>
        <v>1</v>
      </c>
    </row>
    <row r="2293" spans="1:48" x14ac:dyDescent="0.25">
      <c r="A2293" s="4" t="s">
        <v>91</v>
      </c>
      <c r="B2293" s="4" t="s">
        <v>116</v>
      </c>
      <c r="C2293" t="s">
        <v>30</v>
      </c>
      <c r="D2293" s="3">
        <v>40651</v>
      </c>
      <c r="E2293">
        <v>3</v>
      </c>
      <c r="G2293" t="s">
        <v>105</v>
      </c>
      <c r="K2293" t="str">
        <f t="shared" si="194"/>
        <v>2010/11</v>
      </c>
      <c r="N2293" s="2"/>
      <c r="O2293" s="2" t="str">
        <f t="shared" si="195"/>
        <v/>
      </c>
      <c r="Q2293"/>
      <c r="R2293"/>
      <c r="S2293" s="2" t="str">
        <f>IF(ISNUMBER(R2293),SUMIFS(R$1:$R2293,A$1:$A2293,A2293,K$1:$K2293,K2293,E$1:$E2293,E2293),"")</f>
        <v/>
      </c>
      <c r="AC2293" s="2" t="str">
        <f t="shared" si="191"/>
        <v/>
      </c>
      <c r="AL2293" s="2" t="str">
        <f t="shared" si="196"/>
        <v/>
      </c>
      <c r="AQ2293">
        <v>131</v>
      </c>
      <c r="AT2293" s="2" t="str">
        <f t="shared" si="192"/>
        <v/>
      </c>
      <c r="AU2293" s="2" t="str">
        <f>IF(ISNUMBER(AT2293),SUMIFS($AT$1:AT2293,$A$1:A2293,A2293,$K$1:K2293,K2293,$E$1:E2293,E2293),"")</f>
        <v/>
      </c>
      <c r="AV2293">
        <f t="shared" si="193"/>
        <v>1</v>
      </c>
    </row>
    <row r="2294" spans="1:48" x14ac:dyDescent="0.25">
      <c r="A2294" s="4" t="s">
        <v>91</v>
      </c>
      <c r="B2294" s="4" t="s">
        <v>116</v>
      </c>
      <c r="C2294" t="s">
        <v>30</v>
      </c>
      <c r="D2294" s="3">
        <v>40651</v>
      </c>
      <c r="E2294">
        <v>4</v>
      </c>
      <c r="G2294" t="s">
        <v>105</v>
      </c>
      <c r="K2294" t="str">
        <f t="shared" si="194"/>
        <v>2010/11</v>
      </c>
      <c r="N2294" s="2"/>
      <c r="O2294" s="2" t="str">
        <f t="shared" si="195"/>
        <v/>
      </c>
      <c r="Q2294"/>
      <c r="R2294"/>
      <c r="S2294" s="2" t="str">
        <f>IF(ISNUMBER(R2294),SUMIFS(R$1:$R2294,A$1:$A2294,A2294,K$1:$K2294,K2294,E$1:$E2294,E2294),"")</f>
        <v/>
      </c>
      <c r="AC2294" s="2" t="str">
        <f t="shared" si="191"/>
        <v/>
      </c>
      <c r="AL2294" s="2" t="str">
        <f t="shared" si="196"/>
        <v/>
      </c>
      <c r="AQ2294">
        <v>134</v>
      </c>
      <c r="AT2294" s="2" t="str">
        <f t="shared" si="192"/>
        <v/>
      </c>
      <c r="AU2294" s="2" t="str">
        <f>IF(ISNUMBER(AT2294),SUMIFS($AT$1:AT2294,$A$1:A2294,A2294,$K$1:K2294,K2294,$E$1:E2294,E2294),"")</f>
        <v/>
      </c>
      <c r="AV2294">
        <f t="shared" si="193"/>
        <v>1</v>
      </c>
    </row>
    <row r="2295" spans="1:48" x14ac:dyDescent="0.25">
      <c r="A2295" s="4" t="s">
        <v>91</v>
      </c>
      <c r="B2295" s="4" t="s">
        <v>116</v>
      </c>
      <c r="C2295" t="s">
        <v>30</v>
      </c>
      <c r="D2295" s="3">
        <v>40651</v>
      </c>
      <c r="E2295">
        <v>5</v>
      </c>
      <c r="G2295" t="s">
        <v>105</v>
      </c>
      <c r="K2295" t="str">
        <f t="shared" si="194"/>
        <v>2010/11</v>
      </c>
      <c r="N2295" s="2"/>
      <c r="O2295" s="2" t="str">
        <f t="shared" si="195"/>
        <v/>
      </c>
      <c r="Q2295"/>
      <c r="R2295"/>
      <c r="S2295" s="2" t="str">
        <f>IF(ISNUMBER(R2295),SUMIFS(R$1:$R2295,A$1:$A2295,A2295,K$1:$K2295,K2295,E$1:$E2295,E2295),"")</f>
        <v/>
      </c>
      <c r="AC2295" s="2" t="str">
        <f t="shared" si="191"/>
        <v/>
      </c>
      <c r="AL2295" s="2" t="str">
        <f t="shared" si="196"/>
        <v/>
      </c>
      <c r="AQ2295">
        <v>151</v>
      </c>
      <c r="AT2295" s="2" t="str">
        <f t="shared" si="192"/>
        <v/>
      </c>
      <c r="AU2295" s="2" t="str">
        <f>IF(ISNUMBER(AT2295),SUMIFS($AT$1:AT2295,$A$1:A2295,A2295,$K$1:K2295,K2295,$E$1:E2295,E2295),"")</f>
        <v/>
      </c>
      <c r="AV2295">
        <f t="shared" si="193"/>
        <v>1</v>
      </c>
    </row>
    <row r="2296" spans="1:48" x14ac:dyDescent="0.25">
      <c r="A2296" s="4" t="s">
        <v>91</v>
      </c>
      <c r="B2296" s="4" t="s">
        <v>116</v>
      </c>
      <c r="C2296" t="s">
        <v>30</v>
      </c>
      <c r="D2296" s="3">
        <v>40659</v>
      </c>
      <c r="E2296">
        <v>1</v>
      </c>
      <c r="G2296" t="s">
        <v>105</v>
      </c>
      <c r="K2296" t="str">
        <f t="shared" si="194"/>
        <v>2010/11</v>
      </c>
      <c r="N2296" s="2"/>
      <c r="O2296" s="2" t="str">
        <f t="shared" si="195"/>
        <v/>
      </c>
      <c r="Q2296"/>
      <c r="R2296"/>
      <c r="S2296" s="2" t="str">
        <f>IF(ISNUMBER(R2296),SUMIFS(R$1:$R2296,A$1:$A2296,A2296,K$1:$K2296,K2296,E$1:$E2296,E2296),"")</f>
        <v/>
      </c>
      <c r="AC2296" s="2" t="str">
        <f t="shared" si="191"/>
        <v/>
      </c>
      <c r="AL2296" s="2" t="str">
        <f t="shared" si="196"/>
        <v/>
      </c>
      <c r="AQ2296">
        <v>102</v>
      </c>
      <c r="AT2296" s="2" t="str">
        <f t="shared" si="192"/>
        <v/>
      </c>
      <c r="AU2296" s="2" t="str">
        <f>IF(ISNUMBER(AT2296),SUMIFS($AT$1:AT2296,$A$1:A2296,A2296,$K$1:K2296,K2296,$E$1:E2296,E2296),"")</f>
        <v/>
      </c>
      <c r="AV2296">
        <f t="shared" si="193"/>
        <v>1</v>
      </c>
    </row>
    <row r="2297" spans="1:48" x14ac:dyDescent="0.25">
      <c r="A2297" s="4" t="s">
        <v>91</v>
      </c>
      <c r="B2297" s="4" t="s">
        <v>116</v>
      </c>
      <c r="C2297" t="s">
        <v>30</v>
      </c>
      <c r="D2297" s="3">
        <v>40659</v>
      </c>
      <c r="E2297">
        <v>2</v>
      </c>
      <c r="G2297" t="s">
        <v>105</v>
      </c>
      <c r="K2297" t="str">
        <f t="shared" si="194"/>
        <v>2010/11</v>
      </c>
      <c r="N2297" s="2"/>
      <c r="O2297" s="2" t="str">
        <f t="shared" si="195"/>
        <v/>
      </c>
      <c r="Q2297"/>
      <c r="R2297"/>
      <c r="S2297" s="2" t="str">
        <f>IF(ISNUMBER(R2297),SUMIFS(R$1:$R2297,A$1:$A2297,A2297,K$1:$K2297,K2297,E$1:$E2297,E2297),"")</f>
        <v/>
      </c>
      <c r="AC2297" s="2" t="str">
        <f t="shared" si="191"/>
        <v/>
      </c>
      <c r="AL2297" s="2" t="str">
        <f t="shared" si="196"/>
        <v/>
      </c>
      <c r="AQ2297">
        <v>96</v>
      </c>
      <c r="AT2297" s="2" t="str">
        <f t="shared" si="192"/>
        <v/>
      </c>
      <c r="AU2297" s="2" t="str">
        <f>IF(ISNUMBER(AT2297),SUMIFS($AT$1:AT2297,$A$1:A2297,A2297,$K$1:K2297,K2297,$E$1:E2297,E2297),"")</f>
        <v/>
      </c>
      <c r="AV2297">
        <f t="shared" si="193"/>
        <v>1</v>
      </c>
    </row>
    <row r="2298" spans="1:48" x14ac:dyDescent="0.25">
      <c r="A2298" s="4" t="s">
        <v>91</v>
      </c>
      <c r="B2298" s="4" t="s">
        <v>116</v>
      </c>
      <c r="C2298" t="s">
        <v>30</v>
      </c>
      <c r="D2298" s="3">
        <v>40659</v>
      </c>
      <c r="E2298">
        <v>3</v>
      </c>
      <c r="G2298" t="s">
        <v>105</v>
      </c>
      <c r="K2298" t="str">
        <f t="shared" si="194"/>
        <v>2010/11</v>
      </c>
      <c r="N2298" s="2"/>
      <c r="O2298" s="2" t="str">
        <f t="shared" si="195"/>
        <v/>
      </c>
      <c r="Q2298"/>
      <c r="R2298"/>
      <c r="S2298" s="2" t="str">
        <f>IF(ISNUMBER(R2298),SUMIFS(R$1:$R2298,A$1:$A2298,A2298,K$1:$K2298,K2298,E$1:$E2298,E2298),"")</f>
        <v/>
      </c>
      <c r="AC2298" s="2" t="str">
        <f t="shared" si="191"/>
        <v/>
      </c>
      <c r="AL2298" s="2" t="str">
        <f t="shared" si="196"/>
        <v/>
      </c>
      <c r="AQ2298">
        <v>100</v>
      </c>
      <c r="AT2298" s="2" t="str">
        <f t="shared" si="192"/>
        <v/>
      </c>
      <c r="AU2298" s="2" t="str">
        <f>IF(ISNUMBER(AT2298),SUMIFS($AT$1:AT2298,$A$1:A2298,A2298,$K$1:K2298,K2298,$E$1:E2298,E2298),"")</f>
        <v/>
      </c>
      <c r="AV2298">
        <f t="shared" si="193"/>
        <v>1</v>
      </c>
    </row>
    <row r="2299" spans="1:48" x14ac:dyDescent="0.25">
      <c r="A2299" s="4" t="s">
        <v>91</v>
      </c>
      <c r="B2299" s="4" t="s">
        <v>116</v>
      </c>
      <c r="C2299" t="s">
        <v>30</v>
      </c>
      <c r="D2299" s="3">
        <v>40659</v>
      </c>
      <c r="E2299">
        <v>4</v>
      </c>
      <c r="G2299" t="s">
        <v>105</v>
      </c>
      <c r="K2299" t="str">
        <f t="shared" si="194"/>
        <v>2010/11</v>
      </c>
      <c r="N2299" s="2"/>
      <c r="O2299" s="2" t="str">
        <f t="shared" si="195"/>
        <v/>
      </c>
      <c r="Q2299"/>
      <c r="R2299"/>
      <c r="S2299" s="2" t="str">
        <f>IF(ISNUMBER(R2299),SUMIFS(R$1:$R2299,A$1:$A2299,A2299,K$1:$K2299,K2299,E$1:$E2299,E2299),"")</f>
        <v/>
      </c>
      <c r="AC2299" s="2" t="str">
        <f t="shared" si="191"/>
        <v/>
      </c>
      <c r="AL2299" s="2" t="str">
        <f t="shared" si="196"/>
        <v/>
      </c>
      <c r="AQ2299">
        <v>99</v>
      </c>
      <c r="AT2299" s="2" t="str">
        <f t="shared" si="192"/>
        <v/>
      </c>
      <c r="AU2299" s="2" t="str">
        <f>IF(ISNUMBER(AT2299),SUMIFS($AT$1:AT2299,$A$1:A2299,A2299,$K$1:K2299,K2299,$E$1:E2299,E2299),"")</f>
        <v/>
      </c>
      <c r="AV2299">
        <f t="shared" si="193"/>
        <v>1</v>
      </c>
    </row>
    <row r="2300" spans="1:48" x14ac:dyDescent="0.25">
      <c r="A2300" s="4" t="s">
        <v>91</v>
      </c>
      <c r="B2300" s="4" t="s">
        <v>116</v>
      </c>
      <c r="C2300" t="s">
        <v>30</v>
      </c>
      <c r="D2300" s="3">
        <v>40659</v>
      </c>
      <c r="E2300">
        <v>5</v>
      </c>
      <c r="G2300" t="s">
        <v>105</v>
      </c>
      <c r="K2300" t="str">
        <f t="shared" si="194"/>
        <v>2010/11</v>
      </c>
      <c r="N2300" s="2"/>
      <c r="O2300" s="2" t="str">
        <f t="shared" si="195"/>
        <v/>
      </c>
      <c r="Q2300"/>
      <c r="R2300"/>
      <c r="S2300" s="2" t="str">
        <f>IF(ISNUMBER(R2300),SUMIFS(R$1:$R2300,A$1:$A2300,A2300,K$1:$K2300,K2300,E$1:$E2300,E2300),"")</f>
        <v/>
      </c>
      <c r="AC2300" s="2" t="str">
        <f t="shared" si="191"/>
        <v/>
      </c>
      <c r="AL2300" s="2" t="str">
        <f t="shared" si="196"/>
        <v/>
      </c>
      <c r="AQ2300">
        <v>87</v>
      </c>
      <c r="AT2300" s="2" t="str">
        <f t="shared" si="192"/>
        <v/>
      </c>
      <c r="AU2300" s="2" t="str">
        <f>IF(ISNUMBER(AT2300),SUMIFS($AT$1:AT2300,$A$1:A2300,A2300,$K$1:K2300,K2300,$E$1:E2300,E2300),"")</f>
        <v/>
      </c>
      <c r="AV2300">
        <f t="shared" si="193"/>
        <v>1</v>
      </c>
    </row>
    <row r="2301" spans="1:48" x14ac:dyDescent="0.25">
      <c r="A2301" s="4" t="s">
        <v>91</v>
      </c>
      <c r="B2301" s="4" t="s">
        <v>116</v>
      </c>
      <c r="C2301" t="s">
        <v>30</v>
      </c>
      <c r="D2301" s="3">
        <v>40665</v>
      </c>
      <c r="E2301">
        <v>1</v>
      </c>
      <c r="G2301" t="s">
        <v>105</v>
      </c>
      <c r="K2301" t="str">
        <f t="shared" si="194"/>
        <v>2010/11</v>
      </c>
      <c r="N2301" s="2"/>
      <c r="O2301" s="2" t="str">
        <f t="shared" si="195"/>
        <v/>
      </c>
      <c r="Q2301"/>
      <c r="R2301"/>
      <c r="S2301" s="2" t="str">
        <f>IF(ISNUMBER(R2301),SUMIFS(R$1:$R2301,A$1:$A2301,A2301,K$1:$K2301,K2301,E$1:$E2301,E2301),"")</f>
        <v/>
      </c>
      <c r="AC2301" s="2" t="str">
        <f t="shared" si="191"/>
        <v/>
      </c>
      <c r="AL2301" s="2" t="str">
        <f t="shared" si="196"/>
        <v/>
      </c>
      <c r="AQ2301">
        <v>144</v>
      </c>
      <c r="AT2301" s="2" t="str">
        <f t="shared" si="192"/>
        <v/>
      </c>
      <c r="AU2301" s="2" t="str">
        <f>IF(ISNUMBER(AT2301),SUMIFS($AT$1:AT2301,$A$1:A2301,A2301,$K$1:K2301,K2301,$E$1:E2301,E2301),"")</f>
        <v/>
      </c>
      <c r="AV2301">
        <f t="shared" si="193"/>
        <v>1</v>
      </c>
    </row>
    <row r="2302" spans="1:48" x14ac:dyDescent="0.25">
      <c r="A2302" s="4" t="s">
        <v>91</v>
      </c>
      <c r="B2302" s="4" t="s">
        <v>116</v>
      </c>
      <c r="C2302" t="s">
        <v>30</v>
      </c>
      <c r="D2302" s="3">
        <v>40665</v>
      </c>
      <c r="E2302">
        <v>2</v>
      </c>
      <c r="G2302" t="s">
        <v>105</v>
      </c>
      <c r="K2302" t="str">
        <f t="shared" si="194"/>
        <v>2010/11</v>
      </c>
      <c r="N2302" s="2"/>
      <c r="O2302" s="2" t="str">
        <f t="shared" si="195"/>
        <v/>
      </c>
      <c r="Q2302"/>
      <c r="R2302"/>
      <c r="S2302" s="2" t="str">
        <f>IF(ISNUMBER(R2302),SUMIFS(R$1:$R2302,A$1:$A2302,A2302,K$1:$K2302,K2302,E$1:$E2302,E2302),"")</f>
        <v/>
      </c>
      <c r="AC2302" s="2" t="str">
        <f t="shared" si="191"/>
        <v/>
      </c>
      <c r="AL2302" s="2" t="str">
        <f t="shared" si="196"/>
        <v/>
      </c>
      <c r="AQ2302">
        <v>122</v>
      </c>
      <c r="AT2302" s="2" t="str">
        <f t="shared" si="192"/>
        <v/>
      </c>
      <c r="AU2302" s="2" t="str">
        <f>IF(ISNUMBER(AT2302),SUMIFS($AT$1:AT2302,$A$1:A2302,A2302,$K$1:K2302,K2302,$E$1:E2302,E2302),"")</f>
        <v/>
      </c>
      <c r="AV2302">
        <f t="shared" si="193"/>
        <v>1</v>
      </c>
    </row>
    <row r="2303" spans="1:48" x14ac:dyDescent="0.25">
      <c r="A2303" s="4" t="s">
        <v>91</v>
      </c>
      <c r="B2303" s="4" t="s">
        <v>116</v>
      </c>
      <c r="C2303" t="s">
        <v>30</v>
      </c>
      <c r="D2303" s="3">
        <v>40665</v>
      </c>
      <c r="E2303">
        <v>3</v>
      </c>
      <c r="G2303" t="s">
        <v>105</v>
      </c>
      <c r="K2303" t="str">
        <f t="shared" si="194"/>
        <v>2010/11</v>
      </c>
      <c r="N2303" s="2"/>
      <c r="O2303" s="2" t="str">
        <f t="shared" si="195"/>
        <v/>
      </c>
      <c r="Q2303"/>
      <c r="R2303"/>
      <c r="S2303" s="2" t="str">
        <f>IF(ISNUMBER(R2303),SUMIFS(R$1:$R2303,A$1:$A2303,A2303,K$1:$K2303,K2303,E$1:$E2303,E2303),"")</f>
        <v/>
      </c>
      <c r="AC2303" s="2" t="str">
        <f t="shared" si="191"/>
        <v/>
      </c>
      <c r="AL2303" s="2" t="str">
        <f t="shared" si="196"/>
        <v/>
      </c>
      <c r="AQ2303">
        <v>124</v>
      </c>
      <c r="AT2303" s="2" t="str">
        <f t="shared" si="192"/>
        <v/>
      </c>
      <c r="AU2303" s="2" t="str">
        <f>IF(ISNUMBER(AT2303),SUMIFS($AT$1:AT2303,$A$1:A2303,A2303,$K$1:K2303,K2303,$E$1:E2303,E2303),"")</f>
        <v/>
      </c>
      <c r="AV2303">
        <f t="shared" si="193"/>
        <v>1</v>
      </c>
    </row>
    <row r="2304" spans="1:48" x14ac:dyDescent="0.25">
      <c r="A2304" s="4" t="s">
        <v>91</v>
      </c>
      <c r="B2304" s="4" t="s">
        <v>116</v>
      </c>
      <c r="C2304" t="s">
        <v>30</v>
      </c>
      <c r="D2304" s="3">
        <v>40665</v>
      </c>
      <c r="E2304">
        <v>4</v>
      </c>
      <c r="G2304" t="s">
        <v>105</v>
      </c>
      <c r="K2304" t="str">
        <f t="shared" si="194"/>
        <v>2010/11</v>
      </c>
      <c r="N2304" s="2"/>
      <c r="O2304" s="2" t="str">
        <f t="shared" si="195"/>
        <v/>
      </c>
      <c r="Q2304"/>
      <c r="R2304"/>
      <c r="S2304" s="2" t="str">
        <f>IF(ISNUMBER(R2304),SUMIFS(R$1:$R2304,A$1:$A2304,A2304,K$1:$K2304,K2304,E$1:$E2304,E2304),"")</f>
        <v/>
      </c>
      <c r="AC2304" s="2" t="str">
        <f t="shared" si="191"/>
        <v/>
      </c>
      <c r="AL2304" s="2" t="str">
        <f t="shared" si="196"/>
        <v/>
      </c>
      <c r="AQ2304">
        <v>142</v>
      </c>
      <c r="AT2304" s="2" t="str">
        <f t="shared" si="192"/>
        <v/>
      </c>
      <c r="AU2304" s="2" t="str">
        <f>IF(ISNUMBER(AT2304),SUMIFS($AT$1:AT2304,$A$1:A2304,A2304,$K$1:K2304,K2304,$E$1:E2304,E2304),"")</f>
        <v/>
      </c>
      <c r="AV2304">
        <f t="shared" si="193"/>
        <v>1</v>
      </c>
    </row>
    <row r="2305" spans="1:48" x14ac:dyDescent="0.25">
      <c r="A2305" s="4" t="s">
        <v>91</v>
      </c>
      <c r="B2305" s="4" t="s">
        <v>116</v>
      </c>
      <c r="C2305" t="s">
        <v>30</v>
      </c>
      <c r="D2305" s="3">
        <v>40665</v>
      </c>
      <c r="E2305">
        <v>5</v>
      </c>
      <c r="G2305" t="s">
        <v>105</v>
      </c>
      <c r="K2305" t="str">
        <f t="shared" si="194"/>
        <v>2010/11</v>
      </c>
      <c r="N2305" s="2"/>
      <c r="O2305" s="2" t="str">
        <f t="shared" si="195"/>
        <v/>
      </c>
      <c r="Q2305"/>
      <c r="R2305"/>
      <c r="S2305" s="2" t="str">
        <f>IF(ISNUMBER(R2305),SUMIFS(R$1:$R2305,A$1:$A2305,A2305,K$1:$K2305,K2305,E$1:$E2305,E2305),"")</f>
        <v/>
      </c>
      <c r="AC2305" s="2" t="str">
        <f t="shared" si="191"/>
        <v/>
      </c>
      <c r="AL2305" s="2" t="str">
        <f t="shared" si="196"/>
        <v/>
      </c>
      <c r="AQ2305">
        <v>131</v>
      </c>
      <c r="AT2305" s="2" t="str">
        <f t="shared" si="192"/>
        <v/>
      </c>
      <c r="AU2305" s="2" t="str">
        <f>IF(ISNUMBER(AT2305),SUMIFS($AT$1:AT2305,$A$1:A2305,A2305,$K$1:K2305,K2305,$E$1:E2305,E2305),"")</f>
        <v/>
      </c>
      <c r="AV2305">
        <f t="shared" si="193"/>
        <v>1</v>
      </c>
    </row>
    <row r="2306" spans="1:48" x14ac:dyDescent="0.25">
      <c r="A2306" s="4" t="s">
        <v>91</v>
      </c>
      <c r="B2306" s="4" t="s">
        <v>116</v>
      </c>
      <c r="C2306" t="s">
        <v>30</v>
      </c>
      <c r="D2306" s="3">
        <v>40672</v>
      </c>
      <c r="E2306">
        <v>1</v>
      </c>
      <c r="G2306" t="s">
        <v>105</v>
      </c>
      <c r="K2306" t="str">
        <f t="shared" si="194"/>
        <v>2010/11</v>
      </c>
      <c r="N2306" s="2"/>
      <c r="O2306" s="2" t="str">
        <f t="shared" si="195"/>
        <v/>
      </c>
      <c r="Q2306"/>
      <c r="R2306"/>
      <c r="S2306" s="2" t="str">
        <f>IF(ISNUMBER(R2306),SUMIFS(R$1:$R2306,A$1:$A2306,A2306,K$1:$K2306,K2306,E$1:$E2306,E2306),"")</f>
        <v/>
      </c>
      <c r="AC2306" s="2" t="str">
        <f t="shared" ref="AC2306:AC2369" si="197">IF(ISNUMBER(AD2306),AD2306*10,"")</f>
        <v/>
      </c>
      <c r="AL2306" s="2" t="str">
        <f t="shared" si="196"/>
        <v/>
      </c>
      <c r="AQ2306">
        <v>85</v>
      </c>
      <c r="AT2306" s="2" t="str">
        <f t="shared" ref="AT2306:AT2369" si="198">IF(AND(ISNUMBER(AL2306),ISNUMBER(R2306)),ROUND(R2306*AL2306,3),"")</f>
        <v/>
      </c>
      <c r="AU2306" s="2" t="str">
        <f>IF(ISNUMBER(AT2306),SUMIFS($AT$1:AT2306,$A$1:A2306,A2306,$K$1:K2306,K2306,$E$1:E2306,E2306),"")</f>
        <v/>
      </c>
      <c r="AV2306">
        <f t="shared" ref="AV2306:AV2369" si="199">COUNT(P2306:AU2306)</f>
        <v>1</v>
      </c>
    </row>
    <row r="2307" spans="1:48" x14ac:dyDescent="0.25">
      <c r="A2307" s="4" t="s">
        <v>91</v>
      </c>
      <c r="B2307" s="4" t="s">
        <v>116</v>
      </c>
      <c r="C2307" t="s">
        <v>30</v>
      </c>
      <c r="D2307" s="3">
        <v>40672</v>
      </c>
      <c r="E2307">
        <v>2</v>
      </c>
      <c r="G2307" t="s">
        <v>105</v>
      </c>
      <c r="K2307" t="str">
        <f t="shared" si="194"/>
        <v>2010/11</v>
      </c>
      <c r="N2307" s="2"/>
      <c r="O2307" s="2" t="str">
        <f t="shared" si="195"/>
        <v/>
      </c>
      <c r="Q2307"/>
      <c r="R2307"/>
      <c r="S2307" s="2" t="str">
        <f>IF(ISNUMBER(R2307),SUMIFS(R$1:$R2307,A$1:$A2307,A2307,K$1:$K2307,K2307,E$1:$E2307,E2307),"")</f>
        <v/>
      </c>
      <c r="AC2307" s="2" t="str">
        <f t="shared" si="197"/>
        <v/>
      </c>
      <c r="AL2307" s="2" t="str">
        <f t="shared" si="196"/>
        <v/>
      </c>
      <c r="AQ2307">
        <v>81</v>
      </c>
      <c r="AT2307" s="2" t="str">
        <f t="shared" si="198"/>
        <v/>
      </c>
      <c r="AU2307" s="2" t="str">
        <f>IF(ISNUMBER(AT2307),SUMIFS($AT$1:AT2307,$A$1:A2307,A2307,$K$1:K2307,K2307,$E$1:E2307,E2307),"")</f>
        <v/>
      </c>
      <c r="AV2307">
        <f t="shared" si="199"/>
        <v>1</v>
      </c>
    </row>
    <row r="2308" spans="1:48" x14ac:dyDescent="0.25">
      <c r="A2308" s="4" t="s">
        <v>91</v>
      </c>
      <c r="B2308" s="4" t="s">
        <v>116</v>
      </c>
      <c r="C2308" t="s">
        <v>30</v>
      </c>
      <c r="D2308" s="3">
        <v>40672</v>
      </c>
      <c r="E2308">
        <v>3</v>
      </c>
      <c r="G2308" t="s">
        <v>105</v>
      </c>
      <c r="K2308" t="str">
        <f t="shared" si="194"/>
        <v>2010/11</v>
      </c>
      <c r="N2308" s="2"/>
      <c r="O2308" s="2" t="str">
        <f t="shared" si="195"/>
        <v/>
      </c>
      <c r="Q2308"/>
      <c r="R2308"/>
      <c r="S2308" s="2" t="str">
        <f>IF(ISNUMBER(R2308),SUMIFS(R$1:$R2308,A$1:$A2308,A2308,K$1:$K2308,K2308,E$1:$E2308,E2308),"")</f>
        <v/>
      </c>
      <c r="AC2308" s="2" t="str">
        <f t="shared" si="197"/>
        <v/>
      </c>
      <c r="AL2308" s="2" t="str">
        <f t="shared" si="196"/>
        <v/>
      </c>
      <c r="AQ2308">
        <v>79</v>
      </c>
      <c r="AT2308" s="2" t="str">
        <f t="shared" si="198"/>
        <v/>
      </c>
      <c r="AU2308" s="2" t="str">
        <f>IF(ISNUMBER(AT2308),SUMIFS($AT$1:AT2308,$A$1:A2308,A2308,$K$1:K2308,K2308,$E$1:E2308,E2308),"")</f>
        <v/>
      </c>
      <c r="AV2308">
        <f t="shared" si="199"/>
        <v>1</v>
      </c>
    </row>
    <row r="2309" spans="1:48" x14ac:dyDescent="0.25">
      <c r="A2309" s="4" t="s">
        <v>91</v>
      </c>
      <c r="B2309" s="4" t="s">
        <v>116</v>
      </c>
      <c r="C2309" t="s">
        <v>30</v>
      </c>
      <c r="D2309" s="3">
        <v>40672</v>
      </c>
      <c r="E2309">
        <v>4</v>
      </c>
      <c r="G2309" t="s">
        <v>105</v>
      </c>
      <c r="K2309" t="str">
        <f t="shared" si="194"/>
        <v>2010/11</v>
      </c>
      <c r="N2309" s="2"/>
      <c r="O2309" s="2" t="str">
        <f t="shared" si="195"/>
        <v/>
      </c>
      <c r="Q2309"/>
      <c r="R2309"/>
      <c r="S2309" s="2" t="str">
        <f>IF(ISNUMBER(R2309),SUMIFS(R$1:$R2309,A$1:$A2309,A2309,K$1:$K2309,K2309,E$1:$E2309,E2309),"")</f>
        <v/>
      </c>
      <c r="AC2309" s="2" t="str">
        <f t="shared" si="197"/>
        <v/>
      </c>
      <c r="AL2309" s="2" t="str">
        <f t="shared" si="196"/>
        <v/>
      </c>
      <c r="AQ2309">
        <v>88</v>
      </c>
      <c r="AT2309" s="2" t="str">
        <f t="shared" si="198"/>
        <v/>
      </c>
      <c r="AU2309" s="2" t="str">
        <f>IF(ISNUMBER(AT2309),SUMIFS($AT$1:AT2309,$A$1:A2309,A2309,$K$1:K2309,K2309,$E$1:E2309,E2309),"")</f>
        <v/>
      </c>
      <c r="AV2309">
        <f t="shared" si="199"/>
        <v>1</v>
      </c>
    </row>
    <row r="2310" spans="1:48" x14ac:dyDescent="0.25">
      <c r="A2310" s="4" t="s">
        <v>91</v>
      </c>
      <c r="B2310" s="4" t="s">
        <v>116</v>
      </c>
      <c r="C2310" t="s">
        <v>30</v>
      </c>
      <c r="D2310" s="3">
        <v>40672</v>
      </c>
      <c r="E2310">
        <v>5</v>
      </c>
      <c r="G2310" t="s">
        <v>105</v>
      </c>
      <c r="K2310" t="str">
        <f t="shared" si="194"/>
        <v>2010/11</v>
      </c>
      <c r="N2310" s="2"/>
      <c r="O2310" s="2" t="str">
        <f t="shared" si="195"/>
        <v/>
      </c>
      <c r="Q2310"/>
      <c r="R2310"/>
      <c r="S2310" s="2" t="str">
        <f>IF(ISNUMBER(R2310),SUMIFS(R$1:$R2310,A$1:$A2310,A2310,K$1:$K2310,K2310,E$1:$E2310,E2310),"")</f>
        <v/>
      </c>
      <c r="AC2310" s="2" t="str">
        <f t="shared" si="197"/>
        <v/>
      </c>
      <c r="AL2310" s="2" t="str">
        <f t="shared" si="196"/>
        <v/>
      </c>
      <c r="AQ2310">
        <v>89</v>
      </c>
      <c r="AT2310" s="2" t="str">
        <f t="shared" si="198"/>
        <v/>
      </c>
      <c r="AU2310" s="2" t="str">
        <f>IF(ISNUMBER(AT2310),SUMIFS($AT$1:AT2310,$A$1:A2310,A2310,$K$1:K2310,K2310,$E$1:E2310,E2310),"")</f>
        <v/>
      </c>
      <c r="AV2310">
        <f t="shared" si="199"/>
        <v>1</v>
      </c>
    </row>
    <row r="2311" spans="1:48" x14ac:dyDescent="0.25">
      <c r="A2311" s="4" t="s">
        <v>91</v>
      </c>
      <c r="B2311" s="4" t="s">
        <v>116</v>
      </c>
      <c r="C2311" t="s">
        <v>30</v>
      </c>
      <c r="D2311" s="3">
        <v>40679</v>
      </c>
      <c r="E2311">
        <v>1</v>
      </c>
      <c r="G2311" t="s">
        <v>105</v>
      </c>
      <c r="K2311" t="str">
        <f t="shared" si="194"/>
        <v>2010/11</v>
      </c>
      <c r="N2311" s="2"/>
      <c r="O2311" s="2" t="str">
        <f t="shared" si="195"/>
        <v/>
      </c>
      <c r="Q2311"/>
      <c r="R2311"/>
      <c r="S2311" s="2" t="str">
        <f>IF(ISNUMBER(R2311),SUMIFS(R$1:$R2311,A$1:$A2311,A2311,K$1:$K2311,K2311,E$1:$E2311,E2311),"")</f>
        <v/>
      </c>
      <c r="AC2311" s="2" t="str">
        <f t="shared" si="197"/>
        <v/>
      </c>
      <c r="AL2311" s="2" t="str">
        <f t="shared" si="196"/>
        <v/>
      </c>
      <c r="AQ2311">
        <v>141</v>
      </c>
      <c r="AT2311" s="2" t="str">
        <f t="shared" si="198"/>
        <v/>
      </c>
      <c r="AU2311" s="2" t="str">
        <f>IF(ISNUMBER(AT2311),SUMIFS($AT$1:AT2311,$A$1:A2311,A2311,$K$1:K2311,K2311,$E$1:E2311,E2311),"")</f>
        <v/>
      </c>
      <c r="AV2311">
        <f t="shared" si="199"/>
        <v>1</v>
      </c>
    </row>
    <row r="2312" spans="1:48" x14ac:dyDescent="0.25">
      <c r="A2312" s="4" t="s">
        <v>91</v>
      </c>
      <c r="B2312" s="4" t="s">
        <v>116</v>
      </c>
      <c r="C2312" t="s">
        <v>30</v>
      </c>
      <c r="D2312" s="3">
        <v>40679</v>
      </c>
      <c r="E2312">
        <v>2</v>
      </c>
      <c r="G2312" t="s">
        <v>105</v>
      </c>
      <c r="K2312" t="str">
        <f t="shared" si="194"/>
        <v>2010/11</v>
      </c>
      <c r="N2312" s="2"/>
      <c r="O2312" s="2" t="str">
        <f t="shared" si="195"/>
        <v/>
      </c>
      <c r="Q2312"/>
      <c r="R2312"/>
      <c r="S2312" s="2" t="str">
        <f>IF(ISNUMBER(R2312),SUMIFS(R$1:$R2312,A$1:$A2312,A2312,K$1:$K2312,K2312,E$1:$E2312,E2312),"")</f>
        <v/>
      </c>
      <c r="AC2312" s="2" t="str">
        <f t="shared" si="197"/>
        <v/>
      </c>
      <c r="AL2312" s="2" t="str">
        <f t="shared" si="196"/>
        <v/>
      </c>
      <c r="AQ2312">
        <v>119</v>
      </c>
      <c r="AT2312" s="2" t="str">
        <f t="shared" si="198"/>
        <v/>
      </c>
      <c r="AU2312" s="2" t="str">
        <f>IF(ISNUMBER(AT2312),SUMIFS($AT$1:AT2312,$A$1:A2312,A2312,$K$1:K2312,K2312,$E$1:E2312,E2312),"")</f>
        <v/>
      </c>
      <c r="AV2312">
        <f t="shared" si="199"/>
        <v>1</v>
      </c>
    </row>
    <row r="2313" spans="1:48" x14ac:dyDescent="0.25">
      <c r="A2313" s="4" t="s">
        <v>91</v>
      </c>
      <c r="B2313" s="4" t="s">
        <v>116</v>
      </c>
      <c r="C2313" t="s">
        <v>30</v>
      </c>
      <c r="D2313" s="3">
        <v>40679</v>
      </c>
      <c r="E2313">
        <v>3</v>
      </c>
      <c r="G2313" t="s">
        <v>105</v>
      </c>
      <c r="K2313" t="str">
        <f t="shared" si="194"/>
        <v>2010/11</v>
      </c>
      <c r="N2313" s="2"/>
      <c r="O2313" s="2" t="str">
        <f t="shared" si="195"/>
        <v/>
      </c>
      <c r="Q2313"/>
      <c r="R2313"/>
      <c r="S2313" s="2" t="str">
        <f>IF(ISNUMBER(R2313),SUMIFS(R$1:$R2313,A$1:$A2313,A2313,K$1:$K2313,K2313,E$1:$E2313,E2313),"")</f>
        <v/>
      </c>
      <c r="AC2313" s="2" t="str">
        <f t="shared" si="197"/>
        <v/>
      </c>
      <c r="AL2313" s="2" t="str">
        <f t="shared" si="196"/>
        <v/>
      </c>
      <c r="AQ2313">
        <v>115</v>
      </c>
      <c r="AT2313" s="2" t="str">
        <f t="shared" si="198"/>
        <v/>
      </c>
      <c r="AU2313" s="2" t="str">
        <f>IF(ISNUMBER(AT2313),SUMIFS($AT$1:AT2313,$A$1:A2313,A2313,$K$1:K2313,K2313,$E$1:E2313,E2313),"")</f>
        <v/>
      </c>
      <c r="AV2313">
        <f t="shared" si="199"/>
        <v>1</v>
      </c>
    </row>
    <row r="2314" spans="1:48" x14ac:dyDescent="0.25">
      <c r="A2314" s="4" t="s">
        <v>91</v>
      </c>
      <c r="B2314" s="4" t="s">
        <v>116</v>
      </c>
      <c r="C2314" t="s">
        <v>30</v>
      </c>
      <c r="D2314" s="3">
        <v>40679</v>
      </c>
      <c r="E2314">
        <v>4</v>
      </c>
      <c r="G2314" t="s">
        <v>105</v>
      </c>
      <c r="K2314" t="str">
        <f t="shared" si="194"/>
        <v>2010/11</v>
      </c>
      <c r="N2314" s="2"/>
      <c r="O2314" s="2" t="str">
        <f t="shared" si="195"/>
        <v/>
      </c>
      <c r="Q2314"/>
      <c r="R2314"/>
      <c r="S2314" s="2" t="str">
        <f>IF(ISNUMBER(R2314),SUMIFS(R$1:$R2314,A$1:$A2314,A2314,K$1:$K2314,K2314,E$1:$E2314,E2314),"")</f>
        <v/>
      </c>
      <c r="AC2314" s="2" t="str">
        <f t="shared" si="197"/>
        <v/>
      </c>
      <c r="AL2314" s="2" t="str">
        <f t="shared" si="196"/>
        <v/>
      </c>
      <c r="AQ2314">
        <v>139</v>
      </c>
      <c r="AT2314" s="2" t="str">
        <f t="shared" si="198"/>
        <v/>
      </c>
      <c r="AU2314" s="2" t="str">
        <f>IF(ISNUMBER(AT2314),SUMIFS($AT$1:AT2314,$A$1:A2314,A2314,$K$1:K2314,K2314,$E$1:E2314,E2314),"")</f>
        <v/>
      </c>
      <c r="AV2314">
        <f t="shared" si="199"/>
        <v>1</v>
      </c>
    </row>
    <row r="2315" spans="1:48" x14ac:dyDescent="0.25">
      <c r="A2315" s="4" t="s">
        <v>91</v>
      </c>
      <c r="B2315" s="4" t="s">
        <v>116</v>
      </c>
      <c r="C2315" t="s">
        <v>30</v>
      </c>
      <c r="D2315" s="3">
        <v>40679</v>
      </c>
      <c r="E2315">
        <v>5</v>
      </c>
      <c r="G2315" t="s">
        <v>105</v>
      </c>
      <c r="K2315" t="str">
        <f t="shared" si="194"/>
        <v>2010/11</v>
      </c>
      <c r="N2315" s="2"/>
      <c r="O2315" s="2" t="str">
        <f t="shared" si="195"/>
        <v/>
      </c>
      <c r="Q2315"/>
      <c r="R2315"/>
      <c r="S2315" s="2" t="str">
        <f>IF(ISNUMBER(R2315),SUMIFS(R$1:$R2315,A$1:$A2315,A2315,K$1:$K2315,K2315,E$1:$E2315,E2315),"")</f>
        <v/>
      </c>
      <c r="AC2315" s="2" t="str">
        <f t="shared" si="197"/>
        <v/>
      </c>
      <c r="AL2315" s="2" t="str">
        <f t="shared" si="196"/>
        <v/>
      </c>
      <c r="AQ2315">
        <v>135</v>
      </c>
      <c r="AT2315" s="2" t="str">
        <f t="shared" si="198"/>
        <v/>
      </c>
      <c r="AU2315" s="2" t="str">
        <f>IF(ISNUMBER(AT2315),SUMIFS($AT$1:AT2315,$A$1:A2315,A2315,$K$1:K2315,K2315,$E$1:E2315,E2315),"")</f>
        <v/>
      </c>
      <c r="AV2315">
        <f t="shared" si="199"/>
        <v>1</v>
      </c>
    </row>
    <row r="2316" spans="1:48" x14ac:dyDescent="0.25">
      <c r="A2316" s="4" t="s">
        <v>91</v>
      </c>
      <c r="B2316" s="4" t="s">
        <v>116</v>
      </c>
      <c r="C2316" t="s">
        <v>30</v>
      </c>
      <c r="D2316" s="3">
        <v>40686</v>
      </c>
      <c r="E2316">
        <v>1</v>
      </c>
      <c r="G2316" t="s">
        <v>105</v>
      </c>
      <c r="K2316" t="str">
        <f t="shared" si="194"/>
        <v>2010/11</v>
      </c>
      <c r="N2316" s="2"/>
      <c r="O2316" s="2" t="str">
        <f t="shared" si="195"/>
        <v/>
      </c>
      <c r="Q2316"/>
      <c r="R2316"/>
      <c r="S2316" s="2" t="str">
        <f>IF(ISNUMBER(R2316),SUMIFS(R$1:$R2316,A$1:$A2316,A2316,K$1:$K2316,K2316,E$1:$E2316,E2316),"")</f>
        <v/>
      </c>
      <c r="AC2316" s="2" t="str">
        <f t="shared" si="197"/>
        <v/>
      </c>
      <c r="AL2316" s="2" t="str">
        <f t="shared" si="196"/>
        <v/>
      </c>
      <c r="AQ2316">
        <v>182</v>
      </c>
      <c r="AT2316" s="2" t="str">
        <f t="shared" si="198"/>
        <v/>
      </c>
      <c r="AU2316" s="2" t="str">
        <f>IF(ISNUMBER(AT2316),SUMIFS($AT$1:AT2316,$A$1:A2316,A2316,$K$1:K2316,K2316,$E$1:E2316,E2316),"")</f>
        <v/>
      </c>
      <c r="AV2316">
        <f t="shared" si="199"/>
        <v>1</v>
      </c>
    </row>
    <row r="2317" spans="1:48" x14ac:dyDescent="0.25">
      <c r="A2317" s="4" t="s">
        <v>91</v>
      </c>
      <c r="B2317" s="4" t="s">
        <v>116</v>
      </c>
      <c r="C2317" t="s">
        <v>30</v>
      </c>
      <c r="D2317" s="3">
        <v>40686</v>
      </c>
      <c r="E2317">
        <v>2</v>
      </c>
      <c r="G2317" t="s">
        <v>105</v>
      </c>
      <c r="K2317" t="str">
        <f t="shared" si="194"/>
        <v>2010/11</v>
      </c>
      <c r="N2317" s="2"/>
      <c r="O2317" s="2" t="str">
        <f t="shared" si="195"/>
        <v/>
      </c>
      <c r="Q2317"/>
      <c r="R2317"/>
      <c r="S2317" s="2" t="str">
        <f>IF(ISNUMBER(R2317),SUMIFS(R$1:$R2317,A$1:$A2317,A2317,K$1:$K2317,K2317,E$1:$E2317,E2317),"")</f>
        <v/>
      </c>
      <c r="AC2317" s="2" t="str">
        <f t="shared" si="197"/>
        <v/>
      </c>
      <c r="AL2317" s="2" t="str">
        <f t="shared" si="196"/>
        <v/>
      </c>
      <c r="AQ2317">
        <v>133</v>
      </c>
      <c r="AT2317" s="2" t="str">
        <f t="shared" si="198"/>
        <v/>
      </c>
      <c r="AU2317" s="2" t="str">
        <f>IF(ISNUMBER(AT2317),SUMIFS($AT$1:AT2317,$A$1:A2317,A2317,$K$1:K2317,K2317,$E$1:E2317,E2317),"")</f>
        <v/>
      </c>
      <c r="AV2317">
        <f t="shared" si="199"/>
        <v>1</v>
      </c>
    </row>
    <row r="2318" spans="1:48" x14ac:dyDescent="0.25">
      <c r="A2318" s="4" t="s">
        <v>91</v>
      </c>
      <c r="B2318" s="4" t="s">
        <v>116</v>
      </c>
      <c r="C2318" t="s">
        <v>30</v>
      </c>
      <c r="D2318" s="3">
        <v>40686</v>
      </c>
      <c r="E2318">
        <v>3</v>
      </c>
      <c r="G2318" t="s">
        <v>105</v>
      </c>
      <c r="K2318" t="str">
        <f t="shared" si="194"/>
        <v>2010/11</v>
      </c>
      <c r="N2318" s="2"/>
      <c r="O2318" s="2" t="str">
        <f t="shared" si="195"/>
        <v/>
      </c>
      <c r="Q2318"/>
      <c r="R2318"/>
      <c r="S2318" s="2" t="str">
        <f>IF(ISNUMBER(R2318),SUMIFS(R$1:$R2318,A$1:$A2318,A2318,K$1:$K2318,K2318,E$1:$E2318,E2318),"")</f>
        <v/>
      </c>
      <c r="AC2318" s="2" t="str">
        <f t="shared" si="197"/>
        <v/>
      </c>
      <c r="AL2318" s="2" t="str">
        <f t="shared" si="196"/>
        <v/>
      </c>
      <c r="AQ2318">
        <v>164</v>
      </c>
      <c r="AT2318" s="2" t="str">
        <f t="shared" si="198"/>
        <v/>
      </c>
      <c r="AU2318" s="2" t="str">
        <f>IF(ISNUMBER(AT2318),SUMIFS($AT$1:AT2318,$A$1:A2318,A2318,$K$1:K2318,K2318,$E$1:E2318,E2318),"")</f>
        <v/>
      </c>
      <c r="AV2318">
        <f t="shared" si="199"/>
        <v>1</v>
      </c>
    </row>
    <row r="2319" spans="1:48" x14ac:dyDescent="0.25">
      <c r="A2319" s="4" t="s">
        <v>91</v>
      </c>
      <c r="B2319" s="4" t="s">
        <v>116</v>
      </c>
      <c r="C2319" t="s">
        <v>30</v>
      </c>
      <c r="D2319" s="3">
        <v>40686</v>
      </c>
      <c r="E2319">
        <v>4</v>
      </c>
      <c r="G2319" t="s">
        <v>105</v>
      </c>
      <c r="K2319" t="str">
        <f t="shared" si="194"/>
        <v>2010/11</v>
      </c>
      <c r="N2319" s="2"/>
      <c r="O2319" s="2" t="str">
        <f t="shared" si="195"/>
        <v/>
      </c>
      <c r="Q2319"/>
      <c r="R2319"/>
      <c r="S2319" s="2" t="str">
        <f>IF(ISNUMBER(R2319),SUMIFS(R$1:$R2319,A$1:$A2319,A2319,K$1:$K2319,K2319,E$1:$E2319,E2319),"")</f>
        <v/>
      </c>
      <c r="AC2319" s="2" t="str">
        <f t="shared" si="197"/>
        <v/>
      </c>
      <c r="AL2319" s="2" t="str">
        <f t="shared" si="196"/>
        <v/>
      </c>
      <c r="AQ2319">
        <v>171</v>
      </c>
      <c r="AT2319" s="2" t="str">
        <f t="shared" si="198"/>
        <v/>
      </c>
      <c r="AU2319" s="2" t="str">
        <f>IF(ISNUMBER(AT2319),SUMIFS($AT$1:AT2319,$A$1:A2319,A2319,$K$1:K2319,K2319,$E$1:E2319,E2319),"")</f>
        <v/>
      </c>
      <c r="AV2319">
        <f t="shared" si="199"/>
        <v>1</v>
      </c>
    </row>
    <row r="2320" spans="1:48" x14ac:dyDescent="0.25">
      <c r="A2320" s="4" t="s">
        <v>91</v>
      </c>
      <c r="B2320" s="4" t="s">
        <v>116</v>
      </c>
      <c r="C2320" t="s">
        <v>30</v>
      </c>
      <c r="D2320" s="3">
        <v>40686</v>
      </c>
      <c r="E2320">
        <v>5</v>
      </c>
      <c r="G2320" t="s">
        <v>105</v>
      </c>
      <c r="K2320" t="str">
        <f t="shared" si="194"/>
        <v>2010/11</v>
      </c>
      <c r="N2320" s="2"/>
      <c r="O2320" s="2" t="str">
        <f t="shared" si="195"/>
        <v/>
      </c>
      <c r="Q2320"/>
      <c r="R2320"/>
      <c r="S2320" s="2" t="str">
        <f>IF(ISNUMBER(R2320),SUMIFS(R$1:$R2320,A$1:$A2320,A2320,K$1:$K2320,K2320,E$1:$E2320,E2320),"")</f>
        <v/>
      </c>
      <c r="AC2320" s="2" t="str">
        <f t="shared" si="197"/>
        <v/>
      </c>
      <c r="AL2320" s="2" t="str">
        <f t="shared" si="196"/>
        <v/>
      </c>
      <c r="AQ2320">
        <v>220</v>
      </c>
      <c r="AT2320" s="2" t="str">
        <f t="shared" si="198"/>
        <v/>
      </c>
      <c r="AU2320" s="2" t="str">
        <f>IF(ISNUMBER(AT2320),SUMIFS($AT$1:AT2320,$A$1:A2320,A2320,$K$1:K2320,K2320,$E$1:E2320,E2320),"")</f>
        <v/>
      </c>
      <c r="AV2320">
        <f t="shared" si="199"/>
        <v>1</v>
      </c>
    </row>
    <row r="2321" spans="1:48" x14ac:dyDescent="0.25">
      <c r="A2321" s="4" t="s">
        <v>91</v>
      </c>
      <c r="B2321" s="4" t="s">
        <v>116</v>
      </c>
      <c r="C2321" t="s">
        <v>30</v>
      </c>
      <c r="D2321" s="3">
        <v>40693</v>
      </c>
      <c r="E2321">
        <v>1</v>
      </c>
      <c r="G2321" t="s">
        <v>105</v>
      </c>
      <c r="K2321" t="str">
        <f t="shared" si="194"/>
        <v>2010/11</v>
      </c>
      <c r="N2321" s="2"/>
      <c r="O2321" s="2" t="str">
        <f t="shared" si="195"/>
        <v/>
      </c>
      <c r="Q2321"/>
      <c r="R2321"/>
      <c r="S2321" s="2" t="str">
        <f>IF(ISNUMBER(R2321),SUMIFS(R$1:$R2321,A$1:$A2321,A2321,K$1:$K2321,K2321,E$1:$E2321,E2321),"")</f>
        <v/>
      </c>
      <c r="AC2321" s="2" t="str">
        <f t="shared" si="197"/>
        <v/>
      </c>
      <c r="AL2321" s="2" t="str">
        <f t="shared" si="196"/>
        <v/>
      </c>
      <c r="AQ2321">
        <v>57</v>
      </c>
      <c r="AT2321" s="2" t="str">
        <f t="shared" si="198"/>
        <v/>
      </c>
      <c r="AU2321" s="2" t="str">
        <f>IF(ISNUMBER(AT2321),SUMIFS($AT$1:AT2321,$A$1:A2321,A2321,$K$1:K2321,K2321,$E$1:E2321,E2321),"")</f>
        <v/>
      </c>
      <c r="AV2321">
        <f t="shared" si="199"/>
        <v>1</v>
      </c>
    </row>
    <row r="2322" spans="1:48" x14ac:dyDescent="0.25">
      <c r="A2322" s="4" t="s">
        <v>91</v>
      </c>
      <c r="B2322" s="4" t="s">
        <v>116</v>
      </c>
      <c r="C2322" t="s">
        <v>30</v>
      </c>
      <c r="D2322" s="3">
        <v>40693</v>
      </c>
      <c r="E2322">
        <v>2</v>
      </c>
      <c r="G2322" t="s">
        <v>105</v>
      </c>
      <c r="K2322" t="str">
        <f t="shared" si="194"/>
        <v>2010/11</v>
      </c>
      <c r="N2322" s="2"/>
      <c r="O2322" s="2" t="str">
        <f t="shared" si="195"/>
        <v/>
      </c>
      <c r="Q2322"/>
      <c r="R2322"/>
      <c r="S2322" s="2" t="str">
        <f>IF(ISNUMBER(R2322),SUMIFS(R$1:$R2322,A$1:$A2322,A2322,K$1:$K2322,K2322,E$1:$E2322,E2322),"")</f>
        <v/>
      </c>
      <c r="AC2322" s="2" t="str">
        <f t="shared" si="197"/>
        <v/>
      </c>
      <c r="AL2322" s="2" t="str">
        <f t="shared" si="196"/>
        <v/>
      </c>
      <c r="AQ2322">
        <v>57</v>
      </c>
      <c r="AT2322" s="2" t="str">
        <f t="shared" si="198"/>
        <v/>
      </c>
      <c r="AU2322" s="2" t="str">
        <f>IF(ISNUMBER(AT2322),SUMIFS($AT$1:AT2322,$A$1:A2322,A2322,$K$1:K2322,K2322,$E$1:E2322,E2322),"")</f>
        <v/>
      </c>
      <c r="AV2322">
        <f t="shared" si="199"/>
        <v>1</v>
      </c>
    </row>
    <row r="2323" spans="1:48" x14ac:dyDescent="0.25">
      <c r="A2323" s="4" t="s">
        <v>91</v>
      </c>
      <c r="B2323" s="4" t="s">
        <v>116</v>
      </c>
      <c r="C2323" t="s">
        <v>30</v>
      </c>
      <c r="D2323" s="3">
        <v>40693</v>
      </c>
      <c r="E2323">
        <v>3</v>
      </c>
      <c r="G2323" t="s">
        <v>105</v>
      </c>
      <c r="K2323" t="str">
        <f t="shared" si="194"/>
        <v>2010/11</v>
      </c>
      <c r="N2323" s="2"/>
      <c r="O2323" s="2" t="str">
        <f t="shared" si="195"/>
        <v/>
      </c>
      <c r="Q2323"/>
      <c r="R2323"/>
      <c r="S2323" s="2" t="str">
        <f>IF(ISNUMBER(R2323),SUMIFS(R$1:$R2323,A$1:$A2323,A2323,K$1:$K2323,K2323,E$1:$E2323,E2323),"")</f>
        <v/>
      </c>
      <c r="AC2323" s="2" t="str">
        <f t="shared" si="197"/>
        <v/>
      </c>
      <c r="AL2323" s="2" t="str">
        <f t="shared" si="196"/>
        <v/>
      </c>
      <c r="AQ2323">
        <v>62</v>
      </c>
      <c r="AT2323" s="2" t="str">
        <f t="shared" si="198"/>
        <v/>
      </c>
      <c r="AU2323" s="2" t="str">
        <f>IF(ISNUMBER(AT2323),SUMIFS($AT$1:AT2323,$A$1:A2323,A2323,$K$1:K2323,K2323,$E$1:E2323,E2323),"")</f>
        <v/>
      </c>
      <c r="AV2323">
        <f t="shared" si="199"/>
        <v>1</v>
      </c>
    </row>
    <row r="2324" spans="1:48" x14ac:dyDescent="0.25">
      <c r="A2324" s="4" t="s">
        <v>91</v>
      </c>
      <c r="B2324" s="4" t="s">
        <v>116</v>
      </c>
      <c r="C2324" t="s">
        <v>30</v>
      </c>
      <c r="D2324" s="3">
        <v>40693</v>
      </c>
      <c r="E2324">
        <v>4</v>
      </c>
      <c r="G2324" t="s">
        <v>105</v>
      </c>
      <c r="K2324" t="str">
        <f t="shared" si="194"/>
        <v>2010/11</v>
      </c>
      <c r="N2324" s="2"/>
      <c r="O2324" s="2" t="str">
        <f t="shared" si="195"/>
        <v/>
      </c>
      <c r="Q2324"/>
      <c r="R2324"/>
      <c r="S2324" s="2" t="str">
        <f>IF(ISNUMBER(R2324),SUMIFS(R$1:$R2324,A$1:$A2324,A2324,K$1:$K2324,K2324,E$1:$E2324,E2324),"")</f>
        <v/>
      </c>
      <c r="AC2324" s="2" t="str">
        <f t="shared" si="197"/>
        <v/>
      </c>
      <c r="AL2324" s="2" t="str">
        <f t="shared" si="196"/>
        <v/>
      </c>
      <c r="AQ2324">
        <v>58</v>
      </c>
      <c r="AT2324" s="2" t="str">
        <f t="shared" si="198"/>
        <v/>
      </c>
      <c r="AU2324" s="2" t="str">
        <f>IF(ISNUMBER(AT2324),SUMIFS($AT$1:AT2324,$A$1:A2324,A2324,$K$1:K2324,K2324,$E$1:E2324,E2324),"")</f>
        <v/>
      </c>
      <c r="AV2324">
        <f t="shared" si="199"/>
        <v>1</v>
      </c>
    </row>
    <row r="2325" spans="1:48" x14ac:dyDescent="0.25">
      <c r="A2325" s="4" t="s">
        <v>91</v>
      </c>
      <c r="B2325" s="4" t="s">
        <v>116</v>
      </c>
      <c r="C2325" t="s">
        <v>30</v>
      </c>
      <c r="D2325" s="3">
        <v>40693</v>
      </c>
      <c r="E2325">
        <v>5</v>
      </c>
      <c r="G2325" t="s">
        <v>105</v>
      </c>
      <c r="K2325" t="str">
        <f t="shared" si="194"/>
        <v>2010/11</v>
      </c>
      <c r="N2325" s="2"/>
      <c r="O2325" s="2" t="str">
        <f t="shared" si="195"/>
        <v/>
      </c>
      <c r="Q2325"/>
      <c r="R2325"/>
      <c r="S2325" s="2" t="str">
        <f>IF(ISNUMBER(R2325),SUMIFS(R$1:$R2325,A$1:$A2325,A2325,K$1:$K2325,K2325,E$1:$E2325,E2325),"")</f>
        <v/>
      </c>
      <c r="AC2325" s="2" t="str">
        <f t="shared" si="197"/>
        <v/>
      </c>
      <c r="AL2325" s="2" t="str">
        <f t="shared" si="196"/>
        <v/>
      </c>
      <c r="AQ2325">
        <v>66</v>
      </c>
      <c r="AT2325" s="2" t="str">
        <f t="shared" si="198"/>
        <v/>
      </c>
      <c r="AU2325" s="2" t="str">
        <f>IF(ISNUMBER(AT2325),SUMIFS($AT$1:AT2325,$A$1:A2325,A2325,$K$1:K2325,K2325,$E$1:E2325,E2325),"")</f>
        <v/>
      </c>
      <c r="AV2325">
        <f t="shared" si="199"/>
        <v>1</v>
      </c>
    </row>
    <row r="2326" spans="1:48" x14ac:dyDescent="0.25">
      <c r="A2326" s="4" t="s">
        <v>91</v>
      </c>
      <c r="B2326" s="4" t="s">
        <v>116</v>
      </c>
      <c r="C2326" t="s">
        <v>30</v>
      </c>
      <c r="D2326" s="3">
        <v>40701</v>
      </c>
      <c r="E2326">
        <v>1</v>
      </c>
      <c r="G2326" t="s">
        <v>105</v>
      </c>
      <c r="K2326" t="str">
        <f t="shared" si="194"/>
        <v>2010/11</v>
      </c>
      <c r="N2326" s="2"/>
      <c r="O2326" s="2" t="str">
        <f t="shared" si="195"/>
        <v/>
      </c>
      <c r="Q2326"/>
      <c r="R2326"/>
      <c r="S2326" s="2" t="str">
        <f>IF(ISNUMBER(R2326),SUMIFS(R$1:$R2326,A$1:$A2326,A2326,K$1:$K2326,K2326,E$1:$E2326,E2326),"")</f>
        <v/>
      </c>
      <c r="AC2326" s="2" t="str">
        <f t="shared" si="197"/>
        <v/>
      </c>
      <c r="AL2326" s="2" t="str">
        <f t="shared" si="196"/>
        <v/>
      </c>
      <c r="AQ2326">
        <v>97</v>
      </c>
      <c r="AT2326" s="2" t="str">
        <f t="shared" si="198"/>
        <v/>
      </c>
      <c r="AU2326" s="2" t="str">
        <f>IF(ISNUMBER(AT2326),SUMIFS($AT$1:AT2326,$A$1:A2326,A2326,$K$1:K2326,K2326,$E$1:E2326,E2326),"")</f>
        <v/>
      </c>
      <c r="AV2326">
        <f t="shared" si="199"/>
        <v>1</v>
      </c>
    </row>
    <row r="2327" spans="1:48" x14ac:dyDescent="0.25">
      <c r="A2327" s="4" t="s">
        <v>91</v>
      </c>
      <c r="B2327" s="4" t="s">
        <v>116</v>
      </c>
      <c r="C2327" t="s">
        <v>30</v>
      </c>
      <c r="D2327" s="3">
        <v>40701</v>
      </c>
      <c r="E2327">
        <v>2</v>
      </c>
      <c r="G2327" t="s">
        <v>105</v>
      </c>
      <c r="K2327" t="str">
        <f t="shared" si="194"/>
        <v>2010/11</v>
      </c>
      <c r="N2327" s="2"/>
      <c r="O2327" s="2" t="str">
        <f t="shared" si="195"/>
        <v/>
      </c>
      <c r="Q2327"/>
      <c r="R2327"/>
      <c r="S2327" s="2" t="str">
        <f>IF(ISNUMBER(R2327),SUMIFS(R$1:$R2327,A$1:$A2327,A2327,K$1:$K2327,K2327,E$1:$E2327,E2327),"")</f>
        <v/>
      </c>
      <c r="AC2327" s="2" t="str">
        <f t="shared" si="197"/>
        <v/>
      </c>
      <c r="AL2327" s="2" t="str">
        <f t="shared" si="196"/>
        <v/>
      </c>
      <c r="AQ2327">
        <v>102</v>
      </c>
      <c r="AT2327" s="2" t="str">
        <f t="shared" si="198"/>
        <v/>
      </c>
      <c r="AU2327" s="2" t="str">
        <f>IF(ISNUMBER(AT2327),SUMIFS($AT$1:AT2327,$A$1:A2327,A2327,$K$1:K2327,K2327,$E$1:E2327,E2327),"")</f>
        <v/>
      </c>
      <c r="AV2327">
        <f t="shared" si="199"/>
        <v>1</v>
      </c>
    </row>
    <row r="2328" spans="1:48" x14ac:dyDescent="0.25">
      <c r="A2328" s="4" t="s">
        <v>91</v>
      </c>
      <c r="B2328" s="4" t="s">
        <v>116</v>
      </c>
      <c r="C2328" t="s">
        <v>30</v>
      </c>
      <c r="D2328" s="3">
        <v>40701</v>
      </c>
      <c r="E2328">
        <v>3</v>
      </c>
      <c r="G2328" t="s">
        <v>105</v>
      </c>
      <c r="K2328" t="str">
        <f t="shared" si="194"/>
        <v>2010/11</v>
      </c>
      <c r="N2328" s="2"/>
      <c r="O2328" s="2" t="str">
        <f t="shared" si="195"/>
        <v/>
      </c>
      <c r="Q2328"/>
      <c r="R2328"/>
      <c r="S2328" s="2" t="str">
        <f>IF(ISNUMBER(R2328),SUMIFS(R$1:$R2328,A$1:$A2328,A2328,K$1:$K2328,K2328,E$1:$E2328,E2328),"")</f>
        <v/>
      </c>
      <c r="AC2328" s="2" t="str">
        <f t="shared" si="197"/>
        <v/>
      </c>
      <c r="AL2328" s="2" t="str">
        <f t="shared" si="196"/>
        <v/>
      </c>
      <c r="AQ2328">
        <v>103</v>
      </c>
      <c r="AT2328" s="2" t="str">
        <f t="shared" si="198"/>
        <v/>
      </c>
      <c r="AU2328" s="2" t="str">
        <f>IF(ISNUMBER(AT2328),SUMIFS($AT$1:AT2328,$A$1:A2328,A2328,$K$1:K2328,K2328,$E$1:E2328,E2328),"")</f>
        <v/>
      </c>
      <c r="AV2328">
        <f t="shared" si="199"/>
        <v>1</v>
      </c>
    </row>
    <row r="2329" spans="1:48" x14ac:dyDescent="0.25">
      <c r="A2329" s="4" t="s">
        <v>91</v>
      </c>
      <c r="B2329" s="4" t="s">
        <v>116</v>
      </c>
      <c r="C2329" t="s">
        <v>30</v>
      </c>
      <c r="D2329" s="3">
        <v>40701</v>
      </c>
      <c r="E2329">
        <v>4</v>
      </c>
      <c r="G2329" t="s">
        <v>105</v>
      </c>
      <c r="K2329" t="str">
        <f t="shared" si="194"/>
        <v>2010/11</v>
      </c>
      <c r="N2329" s="2"/>
      <c r="O2329" s="2" t="str">
        <f t="shared" si="195"/>
        <v/>
      </c>
      <c r="Q2329"/>
      <c r="R2329"/>
      <c r="S2329" s="2" t="str">
        <f>IF(ISNUMBER(R2329),SUMIFS(R$1:$R2329,A$1:$A2329,A2329,K$1:$K2329,K2329,E$1:$E2329,E2329),"")</f>
        <v/>
      </c>
      <c r="AC2329" s="2" t="str">
        <f t="shared" si="197"/>
        <v/>
      </c>
      <c r="AL2329" s="2" t="str">
        <f t="shared" si="196"/>
        <v/>
      </c>
      <c r="AQ2329">
        <v>106</v>
      </c>
      <c r="AT2329" s="2" t="str">
        <f t="shared" si="198"/>
        <v/>
      </c>
      <c r="AU2329" s="2" t="str">
        <f>IF(ISNUMBER(AT2329),SUMIFS($AT$1:AT2329,$A$1:A2329,A2329,$K$1:K2329,K2329,$E$1:E2329,E2329),"")</f>
        <v/>
      </c>
      <c r="AV2329">
        <f t="shared" si="199"/>
        <v>1</v>
      </c>
    </row>
    <row r="2330" spans="1:48" x14ac:dyDescent="0.25">
      <c r="A2330" s="4" t="s">
        <v>91</v>
      </c>
      <c r="B2330" s="4" t="s">
        <v>116</v>
      </c>
      <c r="C2330" t="s">
        <v>30</v>
      </c>
      <c r="D2330" s="3">
        <v>40701</v>
      </c>
      <c r="E2330">
        <v>5</v>
      </c>
      <c r="G2330" t="s">
        <v>105</v>
      </c>
      <c r="K2330" t="str">
        <f t="shared" si="194"/>
        <v>2010/11</v>
      </c>
      <c r="N2330" s="2"/>
      <c r="O2330" s="2" t="str">
        <f t="shared" si="195"/>
        <v/>
      </c>
      <c r="Q2330"/>
      <c r="R2330"/>
      <c r="S2330" s="2" t="str">
        <f>IF(ISNUMBER(R2330),SUMIFS(R$1:$R2330,A$1:$A2330,A2330,K$1:$K2330,K2330,E$1:$E2330,E2330),"")</f>
        <v/>
      </c>
      <c r="AC2330" s="2" t="str">
        <f t="shared" si="197"/>
        <v/>
      </c>
      <c r="AL2330" s="2" t="str">
        <f t="shared" si="196"/>
        <v/>
      </c>
      <c r="AQ2330">
        <v>111</v>
      </c>
      <c r="AT2330" s="2" t="str">
        <f t="shared" si="198"/>
        <v/>
      </c>
      <c r="AU2330" s="2" t="str">
        <f>IF(ISNUMBER(AT2330),SUMIFS($AT$1:AT2330,$A$1:A2330,A2330,$K$1:K2330,K2330,$E$1:E2330,E2330),"")</f>
        <v/>
      </c>
      <c r="AV2330">
        <f t="shared" si="199"/>
        <v>1</v>
      </c>
    </row>
    <row r="2331" spans="1:48" x14ac:dyDescent="0.25">
      <c r="A2331" s="4" t="s">
        <v>91</v>
      </c>
      <c r="B2331" s="4" t="s">
        <v>116</v>
      </c>
      <c r="C2331" t="s">
        <v>30</v>
      </c>
      <c r="D2331" s="3">
        <v>40707</v>
      </c>
      <c r="E2331">
        <v>1</v>
      </c>
      <c r="G2331" t="s">
        <v>105</v>
      </c>
      <c r="K2331" t="str">
        <f t="shared" si="194"/>
        <v>2010/11</v>
      </c>
      <c r="N2331" s="2"/>
      <c r="O2331" s="2" t="str">
        <f t="shared" si="195"/>
        <v/>
      </c>
      <c r="Q2331"/>
      <c r="R2331"/>
      <c r="S2331" s="2" t="str">
        <f>IF(ISNUMBER(R2331),SUMIFS(R$1:$R2331,A$1:$A2331,A2331,K$1:$K2331,K2331,E$1:$E2331,E2331),"")</f>
        <v/>
      </c>
      <c r="AC2331" s="2" t="str">
        <f t="shared" si="197"/>
        <v/>
      </c>
      <c r="AL2331" s="2" t="str">
        <f t="shared" si="196"/>
        <v/>
      </c>
      <c r="AQ2331">
        <v>117</v>
      </c>
      <c r="AT2331" s="2" t="str">
        <f t="shared" si="198"/>
        <v/>
      </c>
      <c r="AU2331" s="2" t="str">
        <f>IF(ISNUMBER(AT2331),SUMIFS($AT$1:AT2331,$A$1:A2331,A2331,$K$1:K2331,K2331,$E$1:E2331,E2331),"")</f>
        <v/>
      </c>
      <c r="AV2331">
        <f t="shared" si="199"/>
        <v>1</v>
      </c>
    </row>
    <row r="2332" spans="1:48" x14ac:dyDescent="0.25">
      <c r="A2332" s="4" t="s">
        <v>91</v>
      </c>
      <c r="B2332" s="4" t="s">
        <v>116</v>
      </c>
      <c r="C2332" t="s">
        <v>30</v>
      </c>
      <c r="D2332" s="3">
        <v>40707</v>
      </c>
      <c r="E2332">
        <v>2</v>
      </c>
      <c r="G2332" t="s">
        <v>105</v>
      </c>
      <c r="K2332" t="str">
        <f t="shared" si="194"/>
        <v>2010/11</v>
      </c>
      <c r="N2332" s="2"/>
      <c r="O2332" s="2" t="str">
        <f t="shared" si="195"/>
        <v/>
      </c>
      <c r="Q2332"/>
      <c r="R2332"/>
      <c r="S2332" s="2" t="str">
        <f>IF(ISNUMBER(R2332),SUMIFS(R$1:$R2332,A$1:$A2332,A2332,K$1:$K2332,K2332,E$1:$E2332,E2332),"")</f>
        <v/>
      </c>
      <c r="AC2332" s="2" t="str">
        <f t="shared" si="197"/>
        <v/>
      </c>
      <c r="AL2332" s="2" t="str">
        <f t="shared" si="196"/>
        <v/>
      </c>
      <c r="AQ2332">
        <v>129</v>
      </c>
      <c r="AT2332" s="2" t="str">
        <f t="shared" si="198"/>
        <v/>
      </c>
      <c r="AU2332" s="2" t="str">
        <f>IF(ISNUMBER(AT2332),SUMIFS($AT$1:AT2332,$A$1:A2332,A2332,$K$1:K2332,K2332,$E$1:E2332,E2332),"")</f>
        <v/>
      </c>
      <c r="AV2332">
        <f t="shared" si="199"/>
        <v>1</v>
      </c>
    </row>
    <row r="2333" spans="1:48" x14ac:dyDescent="0.25">
      <c r="A2333" s="4" t="s">
        <v>91</v>
      </c>
      <c r="B2333" s="4" t="s">
        <v>116</v>
      </c>
      <c r="C2333" t="s">
        <v>30</v>
      </c>
      <c r="D2333" s="3">
        <v>40707</v>
      </c>
      <c r="E2333">
        <v>3</v>
      </c>
      <c r="G2333" t="s">
        <v>105</v>
      </c>
      <c r="K2333" t="str">
        <f t="shared" si="194"/>
        <v>2010/11</v>
      </c>
      <c r="N2333" s="2"/>
      <c r="O2333" s="2" t="str">
        <f t="shared" si="195"/>
        <v/>
      </c>
      <c r="Q2333"/>
      <c r="R2333"/>
      <c r="S2333" s="2" t="str">
        <f>IF(ISNUMBER(R2333),SUMIFS(R$1:$R2333,A$1:$A2333,A2333,K$1:$K2333,K2333,E$1:$E2333,E2333),"")</f>
        <v/>
      </c>
      <c r="AC2333" s="2" t="str">
        <f t="shared" si="197"/>
        <v/>
      </c>
      <c r="AL2333" s="2" t="str">
        <f t="shared" si="196"/>
        <v/>
      </c>
      <c r="AQ2333">
        <v>148</v>
      </c>
      <c r="AT2333" s="2" t="str">
        <f t="shared" si="198"/>
        <v/>
      </c>
      <c r="AU2333" s="2" t="str">
        <f>IF(ISNUMBER(AT2333),SUMIFS($AT$1:AT2333,$A$1:A2333,A2333,$K$1:K2333,K2333,$E$1:E2333,E2333),"")</f>
        <v/>
      </c>
      <c r="AV2333">
        <f t="shared" si="199"/>
        <v>1</v>
      </c>
    </row>
    <row r="2334" spans="1:48" x14ac:dyDescent="0.25">
      <c r="A2334" s="4" t="s">
        <v>91</v>
      </c>
      <c r="B2334" s="4" t="s">
        <v>116</v>
      </c>
      <c r="C2334" t="s">
        <v>30</v>
      </c>
      <c r="D2334" s="3">
        <v>40707</v>
      </c>
      <c r="E2334">
        <v>4</v>
      </c>
      <c r="G2334" t="s">
        <v>105</v>
      </c>
      <c r="K2334" t="str">
        <f t="shared" si="194"/>
        <v>2010/11</v>
      </c>
      <c r="N2334" s="2"/>
      <c r="O2334" s="2" t="str">
        <f t="shared" si="195"/>
        <v/>
      </c>
      <c r="Q2334"/>
      <c r="R2334"/>
      <c r="S2334" s="2" t="str">
        <f>IF(ISNUMBER(R2334),SUMIFS(R$1:$R2334,A$1:$A2334,A2334,K$1:$K2334,K2334,E$1:$E2334,E2334),"")</f>
        <v/>
      </c>
      <c r="AC2334" s="2" t="str">
        <f t="shared" si="197"/>
        <v/>
      </c>
      <c r="AL2334" s="2" t="str">
        <f t="shared" si="196"/>
        <v/>
      </c>
      <c r="AQ2334">
        <v>138</v>
      </c>
      <c r="AT2334" s="2" t="str">
        <f t="shared" si="198"/>
        <v/>
      </c>
      <c r="AU2334" s="2" t="str">
        <f>IF(ISNUMBER(AT2334),SUMIFS($AT$1:AT2334,$A$1:A2334,A2334,$K$1:K2334,K2334,$E$1:E2334,E2334),"")</f>
        <v/>
      </c>
      <c r="AV2334">
        <f t="shared" si="199"/>
        <v>1</v>
      </c>
    </row>
    <row r="2335" spans="1:48" x14ac:dyDescent="0.25">
      <c r="A2335" s="4" t="s">
        <v>91</v>
      </c>
      <c r="B2335" s="4" t="s">
        <v>116</v>
      </c>
      <c r="C2335" t="s">
        <v>30</v>
      </c>
      <c r="D2335" s="3">
        <v>40707</v>
      </c>
      <c r="E2335">
        <v>5</v>
      </c>
      <c r="G2335" t="s">
        <v>105</v>
      </c>
      <c r="K2335" t="str">
        <f t="shared" si="194"/>
        <v>2010/11</v>
      </c>
      <c r="N2335" s="2"/>
      <c r="O2335" s="2" t="str">
        <f t="shared" si="195"/>
        <v/>
      </c>
      <c r="Q2335"/>
      <c r="R2335"/>
      <c r="S2335" s="2" t="str">
        <f>IF(ISNUMBER(R2335),SUMIFS(R$1:$R2335,A$1:$A2335,A2335,K$1:$K2335,K2335,E$1:$E2335,E2335),"")</f>
        <v/>
      </c>
      <c r="AC2335" s="2" t="str">
        <f t="shared" si="197"/>
        <v/>
      </c>
      <c r="AL2335" s="2" t="str">
        <f t="shared" si="196"/>
        <v/>
      </c>
      <c r="AQ2335">
        <v>143</v>
      </c>
      <c r="AT2335" s="2" t="str">
        <f t="shared" si="198"/>
        <v/>
      </c>
      <c r="AU2335" s="2" t="str">
        <f>IF(ISNUMBER(AT2335),SUMIFS($AT$1:AT2335,$A$1:A2335,A2335,$K$1:K2335,K2335,$E$1:E2335,E2335),"")</f>
        <v/>
      </c>
      <c r="AV2335">
        <f t="shared" si="199"/>
        <v>1</v>
      </c>
    </row>
    <row r="2336" spans="1:48" x14ac:dyDescent="0.25">
      <c r="A2336" s="4" t="s">
        <v>91</v>
      </c>
      <c r="B2336" s="4" t="s">
        <v>116</v>
      </c>
      <c r="C2336" t="s">
        <v>30</v>
      </c>
      <c r="D2336" s="3">
        <v>40714</v>
      </c>
      <c r="E2336">
        <v>1</v>
      </c>
      <c r="G2336" t="s">
        <v>105</v>
      </c>
      <c r="K2336" t="str">
        <f t="shared" si="194"/>
        <v>2010/11</v>
      </c>
      <c r="N2336" s="2"/>
      <c r="O2336" s="2" t="str">
        <f t="shared" si="195"/>
        <v/>
      </c>
      <c r="Q2336"/>
      <c r="R2336"/>
      <c r="S2336" s="2" t="str">
        <f>IF(ISNUMBER(R2336),SUMIFS(R$1:$R2336,A$1:$A2336,A2336,K$1:$K2336,K2336,E$1:$E2336,E2336),"")</f>
        <v/>
      </c>
      <c r="AC2336" s="2" t="str">
        <f t="shared" si="197"/>
        <v/>
      </c>
      <c r="AL2336" s="2" t="str">
        <f t="shared" si="196"/>
        <v/>
      </c>
      <c r="AQ2336">
        <v>78</v>
      </c>
      <c r="AT2336" s="2" t="str">
        <f t="shared" si="198"/>
        <v/>
      </c>
      <c r="AU2336" s="2" t="str">
        <f>IF(ISNUMBER(AT2336),SUMIFS($AT$1:AT2336,$A$1:A2336,A2336,$K$1:K2336,K2336,$E$1:E2336,E2336),"")</f>
        <v/>
      </c>
      <c r="AV2336">
        <f t="shared" si="199"/>
        <v>1</v>
      </c>
    </row>
    <row r="2337" spans="1:48" x14ac:dyDescent="0.25">
      <c r="A2337" s="4" t="s">
        <v>91</v>
      </c>
      <c r="B2337" s="4" t="s">
        <v>116</v>
      </c>
      <c r="C2337" t="s">
        <v>30</v>
      </c>
      <c r="D2337" s="3">
        <v>40714</v>
      </c>
      <c r="E2337">
        <v>2</v>
      </c>
      <c r="G2337" t="s">
        <v>105</v>
      </c>
      <c r="K2337" t="str">
        <f t="shared" si="194"/>
        <v>2010/11</v>
      </c>
      <c r="N2337" s="2"/>
      <c r="O2337" s="2" t="str">
        <f t="shared" si="195"/>
        <v/>
      </c>
      <c r="Q2337"/>
      <c r="R2337"/>
      <c r="S2337" s="2" t="str">
        <f>IF(ISNUMBER(R2337),SUMIFS(R$1:$R2337,A$1:$A2337,A2337,K$1:$K2337,K2337,E$1:$E2337,E2337),"")</f>
        <v/>
      </c>
      <c r="AC2337" s="2" t="str">
        <f t="shared" si="197"/>
        <v/>
      </c>
      <c r="AL2337" s="2" t="str">
        <f t="shared" si="196"/>
        <v/>
      </c>
      <c r="AQ2337">
        <v>70</v>
      </c>
      <c r="AT2337" s="2" t="str">
        <f t="shared" si="198"/>
        <v/>
      </c>
      <c r="AU2337" s="2" t="str">
        <f>IF(ISNUMBER(AT2337),SUMIFS($AT$1:AT2337,$A$1:A2337,A2337,$K$1:K2337,K2337,$E$1:E2337,E2337),"")</f>
        <v/>
      </c>
      <c r="AV2337">
        <f t="shared" si="199"/>
        <v>1</v>
      </c>
    </row>
    <row r="2338" spans="1:48" x14ac:dyDescent="0.25">
      <c r="A2338" s="4" t="s">
        <v>91</v>
      </c>
      <c r="B2338" s="4" t="s">
        <v>116</v>
      </c>
      <c r="C2338" t="s">
        <v>30</v>
      </c>
      <c r="D2338" s="3">
        <v>40714</v>
      </c>
      <c r="E2338">
        <v>3</v>
      </c>
      <c r="G2338" t="s">
        <v>105</v>
      </c>
      <c r="K2338" t="str">
        <f t="shared" si="194"/>
        <v>2010/11</v>
      </c>
      <c r="N2338" s="2"/>
      <c r="O2338" s="2" t="str">
        <f t="shared" si="195"/>
        <v/>
      </c>
      <c r="Q2338"/>
      <c r="R2338"/>
      <c r="S2338" s="2" t="str">
        <f>IF(ISNUMBER(R2338),SUMIFS(R$1:$R2338,A$1:$A2338,A2338,K$1:$K2338,K2338,E$1:$E2338,E2338),"")</f>
        <v/>
      </c>
      <c r="AC2338" s="2" t="str">
        <f t="shared" si="197"/>
        <v/>
      </c>
      <c r="AL2338" s="2" t="str">
        <f t="shared" si="196"/>
        <v/>
      </c>
      <c r="AQ2338">
        <v>73</v>
      </c>
      <c r="AT2338" s="2" t="str">
        <f t="shared" si="198"/>
        <v/>
      </c>
      <c r="AU2338" s="2" t="str">
        <f>IF(ISNUMBER(AT2338),SUMIFS($AT$1:AT2338,$A$1:A2338,A2338,$K$1:K2338,K2338,$E$1:E2338,E2338),"")</f>
        <v/>
      </c>
      <c r="AV2338">
        <f t="shared" si="199"/>
        <v>1</v>
      </c>
    </row>
    <row r="2339" spans="1:48" x14ac:dyDescent="0.25">
      <c r="A2339" s="4" t="s">
        <v>91</v>
      </c>
      <c r="B2339" s="4" t="s">
        <v>116</v>
      </c>
      <c r="C2339" t="s">
        <v>30</v>
      </c>
      <c r="D2339" s="3">
        <v>40714</v>
      </c>
      <c r="E2339">
        <v>4</v>
      </c>
      <c r="G2339" t="s">
        <v>105</v>
      </c>
      <c r="K2339" t="str">
        <f t="shared" si="194"/>
        <v>2010/11</v>
      </c>
      <c r="N2339" s="2"/>
      <c r="O2339" s="2" t="str">
        <f t="shared" si="195"/>
        <v/>
      </c>
      <c r="Q2339"/>
      <c r="R2339"/>
      <c r="S2339" s="2" t="str">
        <f>IF(ISNUMBER(R2339),SUMIFS(R$1:$R2339,A$1:$A2339,A2339,K$1:$K2339,K2339,E$1:$E2339,E2339),"")</f>
        <v/>
      </c>
      <c r="AC2339" s="2" t="str">
        <f t="shared" si="197"/>
        <v/>
      </c>
      <c r="AL2339" s="2" t="str">
        <f t="shared" si="196"/>
        <v/>
      </c>
      <c r="AQ2339">
        <v>85</v>
      </c>
      <c r="AT2339" s="2" t="str">
        <f t="shared" si="198"/>
        <v/>
      </c>
      <c r="AU2339" s="2" t="str">
        <f>IF(ISNUMBER(AT2339),SUMIFS($AT$1:AT2339,$A$1:A2339,A2339,$K$1:K2339,K2339,$E$1:E2339,E2339),"")</f>
        <v/>
      </c>
      <c r="AV2339">
        <f t="shared" si="199"/>
        <v>1</v>
      </c>
    </row>
    <row r="2340" spans="1:48" x14ac:dyDescent="0.25">
      <c r="A2340" s="4" t="s">
        <v>91</v>
      </c>
      <c r="B2340" s="4" t="s">
        <v>116</v>
      </c>
      <c r="C2340" t="s">
        <v>30</v>
      </c>
      <c r="D2340" s="3">
        <v>40714</v>
      </c>
      <c r="E2340">
        <v>5</v>
      </c>
      <c r="G2340" t="s">
        <v>105</v>
      </c>
      <c r="K2340" t="str">
        <f t="shared" si="194"/>
        <v>2010/11</v>
      </c>
      <c r="N2340" s="2"/>
      <c r="O2340" s="2" t="str">
        <f t="shared" si="195"/>
        <v/>
      </c>
      <c r="Q2340"/>
      <c r="R2340"/>
      <c r="S2340" s="2" t="str">
        <f>IF(ISNUMBER(R2340),SUMIFS(R$1:$R2340,A$1:$A2340,A2340,K$1:$K2340,K2340,E$1:$E2340,E2340),"")</f>
        <v/>
      </c>
      <c r="AC2340" s="2" t="str">
        <f t="shared" si="197"/>
        <v/>
      </c>
      <c r="AL2340" s="2" t="str">
        <f t="shared" si="196"/>
        <v/>
      </c>
      <c r="AQ2340">
        <v>106</v>
      </c>
      <c r="AT2340" s="2" t="str">
        <f t="shared" si="198"/>
        <v/>
      </c>
      <c r="AU2340" s="2" t="str">
        <f>IF(ISNUMBER(AT2340),SUMIFS($AT$1:AT2340,$A$1:A2340,A2340,$K$1:K2340,K2340,$E$1:E2340,E2340),"")</f>
        <v/>
      </c>
      <c r="AV2340">
        <f t="shared" si="199"/>
        <v>1</v>
      </c>
    </row>
    <row r="2341" spans="1:48" x14ac:dyDescent="0.25">
      <c r="A2341" s="4" t="s">
        <v>91</v>
      </c>
      <c r="B2341" s="4" t="s">
        <v>116</v>
      </c>
      <c r="C2341" t="s">
        <v>30</v>
      </c>
      <c r="D2341" s="3">
        <v>40728</v>
      </c>
      <c r="E2341">
        <v>1</v>
      </c>
      <c r="G2341" t="s">
        <v>105</v>
      </c>
      <c r="K2341" t="str">
        <f t="shared" si="194"/>
        <v>2011/12</v>
      </c>
      <c r="N2341" s="2"/>
      <c r="O2341" s="2" t="str">
        <f t="shared" si="195"/>
        <v/>
      </c>
      <c r="Q2341"/>
      <c r="R2341"/>
      <c r="S2341" s="2" t="str">
        <f>IF(ISNUMBER(R2341),SUMIFS(R$1:$R2341,A$1:$A2341,A2341,K$1:$K2341,K2341,E$1:$E2341,E2341),"")</f>
        <v/>
      </c>
      <c r="AC2341" s="2" t="str">
        <f t="shared" si="197"/>
        <v/>
      </c>
      <c r="AL2341" s="2" t="str">
        <f t="shared" si="196"/>
        <v/>
      </c>
      <c r="AQ2341">
        <v>116</v>
      </c>
      <c r="AT2341" s="2" t="str">
        <f t="shared" si="198"/>
        <v/>
      </c>
      <c r="AU2341" s="2" t="str">
        <f>IF(ISNUMBER(AT2341),SUMIFS($AT$1:AT2341,$A$1:A2341,A2341,$K$1:K2341,K2341,$E$1:E2341,E2341),"")</f>
        <v/>
      </c>
      <c r="AV2341">
        <f t="shared" si="199"/>
        <v>1</v>
      </c>
    </row>
    <row r="2342" spans="1:48" x14ac:dyDescent="0.25">
      <c r="A2342" s="4" t="s">
        <v>91</v>
      </c>
      <c r="B2342" s="4" t="s">
        <v>116</v>
      </c>
      <c r="C2342" t="s">
        <v>30</v>
      </c>
      <c r="D2342" s="3">
        <v>40728</v>
      </c>
      <c r="E2342">
        <v>2</v>
      </c>
      <c r="G2342" t="s">
        <v>105</v>
      </c>
      <c r="K2342" t="str">
        <f t="shared" si="194"/>
        <v>2011/12</v>
      </c>
      <c r="N2342" s="2"/>
      <c r="O2342" s="2" t="str">
        <f t="shared" si="195"/>
        <v/>
      </c>
      <c r="Q2342"/>
      <c r="R2342"/>
      <c r="S2342" s="2" t="str">
        <f>IF(ISNUMBER(R2342),SUMIFS(R$1:$R2342,A$1:$A2342,A2342,K$1:$K2342,K2342,E$1:$E2342,E2342),"")</f>
        <v/>
      </c>
      <c r="AC2342" s="2" t="str">
        <f t="shared" si="197"/>
        <v/>
      </c>
      <c r="AL2342" s="2" t="str">
        <f t="shared" si="196"/>
        <v/>
      </c>
      <c r="AQ2342">
        <v>110</v>
      </c>
      <c r="AT2342" s="2" t="str">
        <f t="shared" si="198"/>
        <v/>
      </c>
      <c r="AU2342" s="2" t="str">
        <f>IF(ISNUMBER(AT2342),SUMIFS($AT$1:AT2342,$A$1:A2342,A2342,$K$1:K2342,K2342,$E$1:E2342,E2342),"")</f>
        <v/>
      </c>
      <c r="AV2342">
        <f t="shared" si="199"/>
        <v>1</v>
      </c>
    </row>
    <row r="2343" spans="1:48" x14ac:dyDescent="0.25">
      <c r="A2343" s="4" t="s">
        <v>91</v>
      </c>
      <c r="B2343" s="4" t="s">
        <v>116</v>
      </c>
      <c r="C2343" t="s">
        <v>30</v>
      </c>
      <c r="D2343" s="3">
        <v>40728</v>
      </c>
      <c r="E2343">
        <v>3</v>
      </c>
      <c r="G2343" t="s">
        <v>105</v>
      </c>
      <c r="K2343" t="str">
        <f t="shared" si="194"/>
        <v>2011/12</v>
      </c>
      <c r="N2343" s="2"/>
      <c r="O2343" s="2" t="str">
        <f t="shared" si="195"/>
        <v/>
      </c>
      <c r="Q2343"/>
      <c r="R2343"/>
      <c r="S2343" s="2" t="str">
        <f>IF(ISNUMBER(R2343),SUMIFS(R$1:$R2343,A$1:$A2343,A2343,K$1:$K2343,K2343,E$1:$E2343,E2343),"")</f>
        <v/>
      </c>
      <c r="AC2343" s="2" t="str">
        <f t="shared" si="197"/>
        <v/>
      </c>
      <c r="AL2343" s="2" t="str">
        <f t="shared" si="196"/>
        <v/>
      </c>
      <c r="AQ2343">
        <v>102</v>
      </c>
      <c r="AT2343" s="2" t="str">
        <f t="shared" si="198"/>
        <v/>
      </c>
      <c r="AU2343" s="2" t="str">
        <f>IF(ISNUMBER(AT2343),SUMIFS($AT$1:AT2343,$A$1:A2343,A2343,$K$1:K2343,K2343,$E$1:E2343,E2343),"")</f>
        <v/>
      </c>
      <c r="AV2343">
        <f t="shared" si="199"/>
        <v>1</v>
      </c>
    </row>
    <row r="2344" spans="1:48" x14ac:dyDescent="0.25">
      <c r="A2344" s="4" t="s">
        <v>91</v>
      </c>
      <c r="B2344" s="4" t="s">
        <v>116</v>
      </c>
      <c r="C2344" t="s">
        <v>30</v>
      </c>
      <c r="D2344" s="3">
        <v>40728</v>
      </c>
      <c r="E2344">
        <v>4</v>
      </c>
      <c r="G2344" t="s">
        <v>105</v>
      </c>
      <c r="K2344" t="str">
        <f t="shared" si="194"/>
        <v>2011/12</v>
      </c>
      <c r="N2344" s="2"/>
      <c r="O2344" s="2" t="str">
        <f t="shared" si="195"/>
        <v/>
      </c>
      <c r="Q2344"/>
      <c r="R2344"/>
      <c r="S2344" s="2" t="str">
        <f>IF(ISNUMBER(R2344),SUMIFS(R$1:$R2344,A$1:$A2344,A2344,K$1:$K2344,K2344,E$1:$E2344,E2344),"")</f>
        <v/>
      </c>
      <c r="AC2344" s="2" t="str">
        <f t="shared" si="197"/>
        <v/>
      </c>
      <c r="AL2344" s="2" t="str">
        <f t="shared" si="196"/>
        <v/>
      </c>
      <c r="AQ2344">
        <v>115</v>
      </c>
      <c r="AT2344" s="2" t="str">
        <f t="shared" si="198"/>
        <v/>
      </c>
      <c r="AU2344" s="2" t="str">
        <f>IF(ISNUMBER(AT2344),SUMIFS($AT$1:AT2344,$A$1:A2344,A2344,$K$1:K2344,K2344,$E$1:E2344,E2344),"")</f>
        <v/>
      </c>
      <c r="AV2344">
        <f t="shared" si="199"/>
        <v>1</v>
      </c>
    </row>
    <row r="2345" spans="1:48" x14ac:dyDescent="0.25">
      <c r="A2345" s="4" t="s">
        <v>91</v>
      </c>
      <c r="B2345" s="4" t="s">
        <v>116</v>
      </c>
      <c r="C2345" t="s">
        <v>30</v>
      </c>
      <c r="D2345" s="3">
        <v>40728</v>
      </c>
      <c r="E2345">
        <v>5</v>
      </c>
      <c r="G2345" t="s">
        <v>105</v>
      </c>
      <c r="K2345" t="str">
        <f t="shared" si="194"/>
        <v>2011/12</v>
      </c>
      <c r="N2345" s="2"/>
      <c r="O2345" s="2" t="str">
        <f t="shared" si="195"/>
        <v/>
      </c>
      <c r="Q2345"/>
      <c r="R2345"/>
      <c r="S2345" s="2" t="str">
        <f>IF(ISNUMBER(R2345),SUMIFS(R$1:$R2345,A$1:$A2345,A2345,K$1:$K2345,K2345,E$1:$E2345,E2345),"")</f>
        <v/>
      </c>
      <c r="AC2345" s="2" t="str">
        <f t="shared" si="197"/>
        <v/>
      </c>
      <c r="AL2345" s="2" t="str">
        <f t="shared" si="196"/>
        <v/>
      </c>
      <c r="AQ2345">
        <v>115</v>
      </c>
      <c r="AT2345" s="2" t="str">
        <f t="shared" si="198"/>
        <v/>
      </c>
      <c r="AU2345" s="2" t="str">
        <f>IF(ISNUMBER(AT2345),SUMIFS($AT$1:AT2345,$A$1:A2345,A2345,$K$1:K2345,K2345,$E$1:E2345,E2345),"")</f>
        <v/>
      </c>
      <c r="AV2345">
        <f t="shared" si="199"/>
        <v>1</v>
      </c>
    </row>
    <row r="2346" spans="1:48" x14ac:dyDescent="0.25">
      <c r="A2346" s="4" t="s">
        <v>91</v>
      </c>
      <c r="B2346" s="4" t="s">
        <v>116</v>
      </c>
      <c r="C2346" t="s">
        <v>30</v>
      </c>
      <c r="D2346" s="3">
        <v>40742</v>
      </c>
      <c r="E2346">
        <v>1</v>
      </c>
      <c r="G2346" t="s">
        <v>105</v>
      </c>
      <c r="K2346" t="str">
        <f t="shared" si="194"/>
        <v>2011/12</v>
      </c>
      <c r="N2346" s="2"/>
      <c r="O2346" s="2" t="str">
        <f t="shared" si="195"/>
        <v/>
      </c>
      <c r="Q2346"/>
      <c r="R2346"/>
      <c r="S2346" s="2" t="str">
        <f>IF(ISNUMBER(R2346),SUMIFS(R$1:$R2346,A$1:$A2346,A2346,K$1:$K2346,K2346,E$1:$E2346,E2346),"")</f>
        <v/>
      </c>
      <c r="AC2346" s="2" t="str">
        <f t="shared" si="197"/>
        <v/>
      </c>
      <c r="AL2346" s="2" t="str">
        <f t="shared" si="196"/>
        <v/>
      </c>
      <c r="AQ2346">
        <v>126</v>
      </c>
      <c r="AT2346" s="2" t="str">
        <f t="shared" si="198"/>
        <v/>
      </c>
      <c r="AU2346" s="2" t="str">
        <f>IF(ISNUMBER(AT2346),SUMIFS($AT$1:AT2346,$A$1:A2346,A2346,$K$1:K2346,K2346,$E$1:E2346,E2346),"")</f>
        <v/>
      </c>
      <c r="AV2346">
        <f t="shared" si="199"/>
        <v>1</v>
      </c>
    </row>
    <row r="2347" spans="1:48" x14ac:dyDescent="0.25">
      <c r="A2347" s="4" t="s">
        <v>91</v>
      </c>
      <c r="B2347" s="4" t="s">
        <v>116</v>
      </c>
      <c r="C2347" t="s">
        <v>30</v>
      </c>
      <c r="D2347" s="3">
        <v>40742</v>
      </c>
      <c r="E2347">
        <v>2</v>
      </c>
      <c r="G2347" t="s">
        <v>105</v>
      </c>
      <c r="K2347" t="str">
        <f t="shared" si="194"/>
        <v>2011/12</v>
      </c>
      <c r="N2347" s="2"/>
      <c r="O2347" s="2" t="str">
        <f t="shared" si="195"/>
        <v/>
      </c>
      <c r="Q2347"/>
      <c r="R2347"/>
      <c r="S2347" s="2" t="str">
        <f>IF(ISNUMBER(R2347),SUMIFS(R$1:$R2347,A$1:$A2347,A2347,K$1:$K2347,K2347,E$1:$E2347,E2347),"")</f>
        <v/>
      </c>
      <c r="AC2347" s="2" t="str">
        <f t="shared" si="197"/>
        <v/>
      </c>
      <c r="AL2347" s="2" t="str">
        <f t="shared" si="196"/>
        <v/>
      </c>
      <c r="AQ2347">
        <v>157</v>
      </c>
      <c r="AT2347" s="2" t="str">
        <f t="shared" si="198"/>
        <v/>
      </c>
      <c r="AU2347" s="2" t="str">
        <f>IF(ISNUMBER(AT2347),SUMIFS($AT$1:AT2347,$A$1:A2347,A2347,$K$1:K2347,K2347,$E$1:E2347,E2347),"")</f>
        <v/>
      </c>
      <c r="AV2347">
        <f t="shared" si="199"/>
        <v>1</v>
      </c>
    </row>
    <row r="2348" spans="1:48" x14ac:dyDescent="0.25">
      <c r="A2348" s="4" t="s">
        <v>91</v>
      </c>
      <c r="B2348" s="4" t="s">
        <v>116</v>
      </c>
      <c r="C2348" t="s">
        <v>30</v>
      </c>
      <c r="D2348" s="3">
        <v>40742</v>
      </c>
      <c r="E2348">
        <v>3</v>
      </c>
      <c r="G2348" t="s">
        <v>105</v>
      </c>
      <c r="K2348" t="str">
        <f t="shared" si="194"/>
        <v>2011/12</v>
      </c>
      <c r="N2348" s="2"/>
      <c r="O2348" s="2" t="str">
        <f t="shared" si="195"/>
        <v/>
      </c>
      <c r="Q2348"/>
      <c r="R2348"/>
      <c r="S2348" s="2" t="str">
        <f>IF(ISNUMBER(R2348),SUMIFS(R$1:$R2348,A$1:$A2348,A2348,K$1:$K2348,K2348,E$1:$E2348,E2348),"")</f>
        <v/>
      </c>
      <c r="AC2348" s="2" t="str">
        <f t="shared" si="197"/>
        <v/>
      </c>
      <c r="AL2348" s="2" t="str">
        <f t="shared" si="196"/>
        <v/>
      </c>
      <c r="AQ2348">
        <v>126</v>
      </c>
      <c r="AT2348" s="2" t="str">
        <f t="shared" si="198"/>
        <v/>
      </c>
      <c r="AU2348" s="2" t="str">
        <f>IF(ISNUMBER(AT2348),SUMIFS($AT$1:AT2348,$A$1:A2348,A2348,$K$1:K2348,K2348,$E$1:E2348,E2348),"")</f>
        <v/>
      </c>
      <c r="AV2348">
        <f t="shared" si="199"/>
        <v>1</v>
      </c>
    </row>
    <row r="2349" spans="1:48" x14ac:dyDescent="0.25">
      <c r="A2349" s="4" t="s">
        <v>91</v>
      </c>
      <c r="B2349" s="4" t="s">
        <v>116</v>
      </c>
      <c r="C2349" t="s">
        <v>30</v>
      </c>
      <c r="D2349" s="3">
        <v>40742</v>
      </c>
      <c r="E2349">
        <v>4</v>
      </c>
      <c r="G2349" t="s">
        <v>105</v>
      </c>
      <c r="K2349" t="str">
        <f t="shared" si="194"/>
        <v>2011/12</v>
      </c>
      <c r="N2349" s="2"/>
      <c r="O2349" s="2" t="str">
        <f t="shared" si="195"/>
        <v/>
      </c>
      <c r="Q2349"/>
      <c r="R2349"/>
      <c r="S2349" s="2" t="str">
        <f>IF(ISNUMBER(R2349),SUMIFS(R$1:$R2349,A$1:$A2349,A2349,K$1:$K2349,K2349,E$1:$E2349,E2349),"")</f>
        <v/>
      </c>
      <c r="AC2349" s="2" t="str">
        <f t="shared" si="197"/>
        <v/>
      </c>
      <c r="AL2349" s="2" t="str">
        <f t="shared" si="196"/>
        <v/>
      </c>
      <c r="AQ2349">
        <v>151</v>
      </c>
      <c r="AT2349" s="2" t="str">
        <f t="shared" si="198"/>
        <v/>
      </c>
      <c r="AU2349" s="2" t="str">
        <f>IF(ISNUMBER(AT2349),SUMIFS($AT$1:AT2349,$A$1:A2349,A2349,$K$1:K2349,K2349,$E$1:E2349,E2349),"")</f>
        <v/>
      </c>
      <c r="AV2349">
        <f t="shared" si="199"/>
        <v>1</v>
      </c>
    </row>
    <row r="2350" spans="1:48" x14ac:dyDescent="0.25">
      <c r="A2350" s="4" t="s">
        <v>91</v>
      </c>
      <c r="B2350" s="4" t="s">
        <v>116</v>
      </c>
      <c r="C2350" t="s">
        <v>30</v>
      </c>
      <c r="D2350" s="3">
        <v>40742</v>
      </c>
      <c r="E2350">
        <v>5</v>
      </c>
      <c r="G2350" t="s">
        <v>105</v>
      </c>
      <c r="K2350" t="str">
        <f t="shared" si="194"/>
        <v>2011/12</v>
      </c>
      <c r="N2350" s="2"/>
      <c r="O2350" s="2" t="str">
        <f t="shared" si="195"/>
        <v/>
      </c>
      <c r="Q2350"/>
      <c r="R2350"/>
      <c r="S2350" s="2" t="str">
        <f>IF(ISNUMBER(R2350),SUMIFS(R$1:$R2350,A$1:$A2350,A2350,K$1:$K2350,K2350,E$1:$E2350,E2350),"")</f>
        <v/>
      </c>
      <c r="AC2350" s="2" t="str">
        <f t="shared" si="197"/>
        <v/>
      </c>
      <c r="AL2350" s="2" t="str">
        <f t="shared" si="196"/>
        <v/>
      </c>
      <c r="AQ2350">
        <v>174</v>
      </c>
      <c r="AT2350" s="2" t="str">
        <f t="shared" si="198"/>
        <v/>
      </c>
      <c r="AU2350" s="2" t="str">
        <f>IF(ISNUMBER(AT2350),SUMIFS($AT$1:AT2350,$A$1:A2350,A2350,$K$1:K2350,K2350,$E$1:E2350,E2350),"")</f>
        <v/>
      </c>
      <c r="AV2350">
        <f t="shared" si="199"/>
        <v>1</v>
      </c>
    </row>
    <row r="2351" spans="1:48" x14ac:dyDescent="0.25">
      <c r="A2351" s="4" t="s">
        <v>91</v>
      </c>
      <c r="B2351" s="4" t="s">
        <v>116</v>
      </c>
      <c r="C2351" t="s">
        <v>30</v>
      </c>
      <c r="D2351" s="3">
        <v>40749</v>
      </c>
      <c r="E2351">
        <v>1</v>
      </c>
      <c r="G2351" t="s">
        <v>105</v>
      </c>
      <c r="K2351" t="str">
        <f t="shared" si="194"/>
        <v>2011/12</v>
      </c>
      <c r="N2351" s="2"/>
      <c r="O2351" s="2" t="str">
        <f t="shared" si="195"/>
        <v/>
      </c>
      <c r="Q2351"/>
      <c r="R2351"/>
      <c r="S2351" s="2" t="str">
        <f>IF(ISNUMBER(R2351),SUMIFS(R$1:$R2351,A$1:$A2351,A2351,K$1:$K2351,K2351,E$1:$E2351,E2351),"")</f>
        <v/>
      </c>
      <c r="AC2351" s="2" t="str">
        <f t="shared" si="197"/>
        <v/>
      </c>
      <c r="AL2351" s="2" t="str">
        <f t="shared" si="196"/>
        <v/>
      </c>
      <c r="AQ2351">
        <v>71</v>
      </c>
      <c r="AT2351" s="2" t="str">
        <f t="shared" si="198"/>
        <v/>
      </c>
      <c r="AU2351" s="2" t="str">
        <f>IF(ISNUMBER(AT2351),SUMIFS($AT$1:AT2351,$A$1:A2351,A2351,$K$1:K2351,K2351,$E$1:E2351,E2351),"")</f>
        <v/>
      </c>
      <c r="AV2351">
        <f t="shared" si="199"/>
        <v>1</v>
      </c>
    </row>
    <row r="2352" spans="1:48" x14ac:dyDescent="0.25">
      <c r="A2352" s="4" t="s">
        <v>91</v>
      </c>
      <c r="B2352" s="4" t="s">
        <v>116</v>
      </c>
      <c r="C2352" t="s">
        <v>30</v>
      </c>
      <c r="D2352" s="3">
        <v>40749</v>
      </c>
      <c r="E2352">
        <v>2</v>
      </c>
      <c r="G2352" t="s">
        <v>105</v>
      </c>
      <c r="K2352" t="str">
        <f t="shared" ref="K2352:K2415" si="200">YEAR(D2352)+IF(MONTH(D2352)&lt;7,-1,0)&amp;"/"&amp;RIGHT(YEAR(D2352)+IF(MONTH(D2352)&lt;7,0,1),2)</f>
        <v>2011/12</v>
      </c>
      <c r="N2352" s="2"/>
      <c r="O2352" s="2" t="str">
        <f t="shared" ref="O2352:O2415" si="201">IF(ISNUMBER(P2352),P2352*10,"")</f>
        <v/>
      </c>
      <c r="Q2352"/>
      <c r="R2352"/>
      <c r="S2352" s="2" t="str">
        <f>IF(ISNUMBER(R2352),SUMIFS(R$1:$R2352,A$1:$A2352,A2352,K$1:$K2352,K2352,E$1:$E2352,E2352),"")</f>
        <v/>
      </c>
      <c r="AC2352" s="2" t="str">
        <f t="shared" si="197"/>
        <v/>
      </c>
      <c r="AL2352" s="2" t="str">
        <f t="shared" ref="AL2352:AL2415" si="202">IF(ISNUMBER(AM2352),AM2352,"")</f>
        <v/>
      </c>
      <c r="AQ2352">
        <v>72</v>
      </c>
      <c r="AT2352" s="2" t="str">
        <f t="shared" si="198"/>
        <v/>
      </c>
      <c r="AU2352" s="2" t="str">
        <f>IF(ISNUMBER(AT2352),SUMIFS($AT$1:AT2352,$A$1:A2352,A2352,$K$1:K2352,K2352,$E$1:E2352,E2352),"")</f>
        <v/>
      </c>
      <c r="AV2352">
        <f t="shared" si="199"/>
        <v>1</v>
      </c>
    </row>
    <row r="2353" spans="1:48" x14ac:dyDescent="0.25">
      <c r="A2353" s="4" t="s">
        <v>91</v>
      </c>
      <c r="B2353" s="4" t="s">
        <v>116</v>
      </c>
      <c r="C2353" t="s">
        <v>30</v>
      </c>
      <c r="D2353" s="3">
        <v>40749</v>
      </c>
      <c r="E2353">
        <v>3</v>
      </c>
      <c r="G2353" t="s">
        <v>105</v>
      </c>
      <c r="K2353" t="str">
        <f t="shared" si="200"/>
        <v>2011/12</v>
      </c>
      <c r="N2353" s="2"/>
      <c r="O2353" s="2" t="str">
        <f t="shared" si="201"/>
        <v/>
      </c>
      <c r="Q2353"/>
      <c r="R2353"/>
      <c r="S2353" s="2" t="str">
        <f>IF(ISNUMBER(R2353),SUMIFS(R$1:$R2353,A$1:$A2353,A2353,K$1:$K2353,K2353,E$1:$E2353,E2353),"")</f>
        <v/>
      </c>
      <c r="AC2353" s="2" t="str">
        <f t="shared" si="197"/>
        <v/>
      </c>
      <c r="AL2353" s="2" t="str">
        <f t="shared" si="202"/>
        <v/>
      </c>
      <c r="AQ2353">
        <v>64</v>
      </c>
      <c r="AT2353" s="2" t="str">
        <f t="shared" si="198"/>
        <v/>
      </c>
      <c r="AU2353" s="2" t="str">
        <f>IF(ISNUMBER(AT2353),SUMIFS($AT$1:AT2353,$A$1:A2353,A2353,$K$1:K2353,K2353,$E$1:E2353,E2353),"")</f>
        <v/>
      </c>
      <c r="AV2353">
        <f t="shared" si="199"/>
        <v>1</v>
      </c>
    </row>
    <row r="2354" spans="1:48" x14ac:dyDescent="0.25">
      <c r="A2354" s="4" t="s">
        <v>91</v>
      </c>
      <c r="B2354" s="4" t="s">
        <v>116</v>
      </c>
      <c r="C2354" t="s">
        <v>30</v>
      </c>
      <c r="D2354" s="3">
        <v>40749</v>
      </c>
      <c r="E2354">
        <v>4</v>
      </c>
      <c r="G2354" t="s">
        <v>105</v>
      </c>
      <c r="K2354" t="str">
        <f t="shared" si="200"/>
        <v>2011/12</v>
      </c>
      <c r="N2354" s="2"/>
      <c r="O2354" s="2" t="str">
        <f t="shared" si="201"/>
        <v/>
      </c>
      <c r="Q2354"/>
      <c r="R2354"/>
      <c r="S2354" s="2" t="str">
        <f>IF(ISNUMBER(R2354),SUMIFS(R$1:$R2354,A$1:$A2354,A2354,K$1:$K2354,K2354,E$1:$E2354,E2354),"")</f>
        <v/>
      </c>
      <c r="AC2354" s="2" t="str">
        <f t="shared" si="197"/>
        <v/>
      </c>
      <c r="AL2354" s="2" t="str">
        <f t="shared" si="202"/>
        <v/>
      </c>
      <c r="AQ2354">
        <v>62</v>
      </c>
      <c r="AT2354" s="2" t="str">
        <f t="shared" si="198"/>
        <v/>
      </c>
      <c r="AU2354" s="2" t="str">
        <f>IF(ISNUMBER(AT2354),SUMIFS($AT$1:AT2354,$A$1:A2354,A2354,$K$1:K2354,K2354,$E$1:E2354,E2354),"")</f>
        <v/>
      </c>
      <c r="AV2354">
        <f t="shared" si="199"/>
        <v>1</v>
      </c>
    </row>
    <row r="2355" spans="1:48" x14ac:dyDescent="0.25">
      <c r="A2355" s="4" t="s">
        <v>91</v>
      </c>
      <c r="B2355" s="4" t="s">
        <v>116</v>
      </c>
      <c r="C2355" t="s">
        <v>30</v>
      </c>
      <c r="D2355" s="3">
        <v>40749</v>
      </c>
      <c r="E2355">
        <v>5</v>
      </c>
      <c r="G2355" t="s">
        <v>105</v>
      </c>
      <c r="K2355" t="str">
        <f t="shared" si="200"/>
        <v>2011/12</v>
      </c>
      <c r="N2355" s="2"/>
      <c r="O2355" s="2" t="str">
        <f t="shared" si="201"/>
        <v/>
      </c>
      <c r="Q2355"/>
      <c r="R2355"/>
      <c r="S2355" s="2" t="str">
        <f>IF(ISNUMBER(R2355),SUMIFS(R$1:$R2355,A$1:$A2355,A2355,K$1:$K2355,K2355,E$1:$E2355,E2355),"")</f>
        <v/>
      </c>
      <c r="AC2355" s="2" t="str">
        <f t="shared" si="197"/>
        <v/>
      </c>
      <c r="AL2355" s="2" t="str">
        <f t="shared" si="202"/>
        <v/>
      </c>
      <c r="AQ2355">
        <v>66</v>
      </c>
      <c r="AT2355" s="2" t="str">
        <f t="shared" si="198"/>
        <v/>
      </c>
      <c r="AU2355" s="2" t="str">
        <f>IF(ISNUMBER(AT2355),SUMIFS($AT$1:AT2355,$A$1:A2355,A2355,$K$1:K2355,K2355,$E$1:E2355,E2355),"")</f>
        <v/>
      </c>
      <c r="AV2355">
        <f t="shared" si="199"/>
        <v>1</v>
      </c>
    </row>
    <row r="2356" spans="1:48" x14ac:dyDescent="0.25">
      <c r="A2356" s="4" t="s">
        <v>91</v>
      </c>
      <c r="B2356" s="4" t="s">
        <v>116</v>
      </c>
      <c r="C2356" t="s">
        <v>30</v>
      </c>
      <c r="D2356" s="3">
        <v>40771</v>
      </c>
      <c r="E2356">
        <v>1</v>
      </c>
      <c r="G2356" t="s">
        <v>105</v>
      </c>
      <c r="K2356" t="str">
        <f t="shared" si="200"/>
        <v>2011/12</v>
      </c>
      <c r="N2356" s="2"/>
      <c r="O2356" s="2" t="str">
        <f t="shared" si="201"/>
        <v/>
      </c>
      <c r="Q2356"/>
      <c r="R2356"/>
      <c r="S2356" s="2" t="str">
        <f>IF(ISNUMBER(R2356),SUMIFS(R$1:$R2356,A$1:$A2356,A2356,K$1:$K2356,K2356,E$1:$E2356,E2356),"")</f>
        <v/>
      </c>
      <c r="AC2356" s="2" t="str">
        <f t="shared" si="197"/>
        <v/>
      </c>
      <c r="AL2356" s="2" t="str">
        <f t="shared" si="202"/>
        <v/>
      </c>
      <c r="AQ2356">
        <v>137</v>
      </c>
      <c r="AT2356" s="2" t="str">
        <f t="shared" si="198"/>
        <v/>
      </c>
      <c r="AU2356" s="2" t="str">
        <f>IF(ISNUMBER(AT2356),SUMIFS($AT$1:AT2356,$A$1:A2356,A2356,$K$1:K2356,K2356,$E$1:E2356,E2356),"")</f>
        <v/>
      </c>
      <c r="AV2356">
        <f t="shared" si="199"/>
        <v>1</v>
      </c>
    </row>
    <row r="2357" spans="1:48" x14ac:dyDescent="0.25">
      <c r="A2357" s="4" t="s">
        <v>91</v>
      </c>
      <c r="B2357" s="4" t="s">
        <v>116</v>
      </c>
      <c r="C2357" t="s">
        <v>30</v>
      </c>
      <c r="D2357" s="3">
        <v>40771</v>
      </c>
      <c r="E2357">
        <v>2</v>
      </c>
      <c r="G2357" t="s">
        <v>105</v>
      </c>
      <c r="K2357" t="str">
        <f t="shared" si="200"/>
        <v>2011/12</v>
      </c>
      <c r="N2357" s="2"/>
      <c r="O2357" s="2" t="str">
        <f t="shared" si="201"/>
        <v/>
      </c>
      <c r="Q2357"/>
      <c r="R2357"/>
      <c r="S2357" s="2" t="str">
        <f>IF(ISNUMBER(R2357),SUMIFS(R$1:$R2357,A$1:$A2357,A2357,K$1:$K2357,K2357,E$1:$E2357,E2357),"")</f>
        <v/>
      </c>
      <c r="AC2357" s="2" t="str">
        <f t="shared" si="197"/>
        <v/>
      </c>
      <c r="AL2357" s="2" t="str">
        <f t="shared" si="202"/>
        <v/>
      </c>
      <c r="AQ2357">
        <v>118</v>
      </c>
      <c r="AT2357" s="2" t="str">
        <f t="shared" si="198"/>
        <v/>
      </c>
      <c r="AU2357" s="2" t="str">
        <f>IF(ISNUMBER(AT2357),SUMIFS($AT$1:AT2357,$A$1:A2357,A2357,$K$1:K2357,K2357,$E$1:E2357,E2357),"")</f>
        <v/>
      </c>
      <c r="AV2357">
        <f t="shared" si="199"/>
        <v>1</v>
      </c>
    </row>
    <row r="2358" spans="1:48" x14ac:dyDescent="0.25">
      <c r="A2358" s="4" t="s">
        <v>91</v>
      </c>
      <c r="B2358" s="4" t="s">
        <v>116</v>
      </c>
      <c r="C2358" t="s">
        <v>30</v>
      </c>
      <c r="D2358" s="3">
        <v>40771</v>
      </c>
      <c r="E2358">
        <v>3</v>
      </c>
      <c r="G2358" t="s">
        <v>105</v>
      </c>
      <c r="K2358" t="str">
        <f t="shared" si="200"/>
        <v>2011/12</v>
      </c>
      <c r="N2358" s="2"/>
      <c r="O2358" s="2" t="str">
        <f t="shared" si="201"/>
        <v/>
      </c>
      <c r="Q2358"/>
      <c r="R2358"/>
      <c r="S2358" s="2" t="str">
        <f>IF(ISNUMBER(R2358),SUMIFS(R$1:$R2358,A$1:$A2358,A2358,K$1:$K2358,K2358,E$1:$E2358,E2358),"")</f>
        <v/>
      </c>
      <c r="AC2358" s="2" t="str">
        <f t="shared" si="197"/>
        <v/>
      </c>
      <c r="AL2358" s="2" t="str">
        <f t="shared" si="202"/>
        <v/>
      </c>
      <c r="AQ2358">
        <v>127</v>
      </c>
      <c r="AT2358" s="2" t="str">
        <f t="shared" si="198"/>
        <v/>
      </c>
      <c r="AU2358" s="2" t="str">
        <f>IF(ISNUMBER(AT2358),SUMIFS($AT$1:AT2358,$A$1:A2358,A2358,$K$1:K2358,K2358,$E$1:E2358,E2358),"")</f>
        <v/>
      </c>
      <c r="AV2358">
        <f t="shared" si="199"/>
        <v>1</v>
      </c>
    </row>
    <row r="2359" spans="1:48" x14ac:dyDescent="0.25">
      <c r="A2359" s="4" t="s">
        <v>91</v>
      </c>
      <c r="B2359" s="4" t="s">
        <v>116</v>
      </c>
      <c r="C2359" t="s">
        <v>30</v>
      </c>
      <c r="D2359" s="3">
        <v>40771</v>
      </c>
      <c r="E2359">
        <v>4</v>
      </c>
      <c r="G2359" t="s">
        <v>105</v>
      </c>
      <c r="K2359" t="str">
        <f t="shared" si="200"/>
        <v>2011/12</v>
      </c>
      <c r="N2359" s="2"/>
      <c r="O2359" s="2" t="str">
        <f t="shared" si="201"/>
        <v/>
      </c>
      <c r="Q2359"/>
      <c r="R2359"/>
      <c r="S2359" s="2" t="str">
        <f>IF(ISNUMBER(R2359),SUMIFS(R$1:$R2359,A$1:$A2359,A2359,K$1:$K2359,K2359,E$1:$E2359,E2359),"")</f>
        <v/>
      </c>
      <c r="AC2359" s="2" t="str">
        <f t="shared" si="197"/>
        <v/>
      </c>
      <c r="AL2359" s="2" t="str">
        <f t="shared" si="202"/>
        <v/>
      </c>
      <c r="AQ2359">
        <v>134</v>
      </c>
      <c r="AT2359" s="2" t="str">
        <f t="shared" si="198"/>
        <v/>
      </c>
      <c r="AU2359" s="2" t="str">
        <f>IF(ISNUMBER(AT2359),SUMIFS($AT$1:AT2359,$A$1:A2359,A2359,$K$1:K2359,K2359,$E$1:E2359,E2359),"")</f>
        <v/>
      </c>
      <c r="AV2359">
        <f t="shared" si="199"/>
        <v>1</v>
      </c>
    </row>
    <row r="2360" spans="1:48" x14ac:dyDescent="0.25">
      <c r="A2360" s="4" t="s">
        <v>91</v>
      </c>
      <c r="B2360" s="4" t="s">
        <v>116</v>
      </c>
      <c r="C2360" t="s">
        <v>30</v>
      </c>
      <c r="D2360" s="3">
        <v>40771</v>
      </c>
      <c r="E2360">
        <v>5</v>
      </c>
      <c r="G2360" t="s">
        <v>105</v>
      </c>
      <c r="K2360" t="str">
        <f t="shared" si="200"/>
        <v>2011/12</v>
      </c>
      <c r="N2360" s="2"/>
      <c r="O2360" s="2" t="str">
        <f t="shared" si="201"/>
        <v/>
      </c>
      <c r="Q2360"/>
      <c r="R2360"/>
      <c r="S2360" s="2" t="str">
        <f>IF(ISNUMBER(R2360),SUMIFS(R$1:$R2360,A$1:$A2360,A2360,K$1:$K2360,K2360,E$1:$E2360,E2360),"")</f>
        <v/>
      </c>
      <c r="AC2360" s="2" t="str">
        <f t="shared" si="197"/>
        <v/>
      </c>
      <c r="AL2360" s="2" t="str">
        <f t="shared" si="202"/>
        <v/>
      </c>
      <c r="AQ2360">
        <v>139</v>
      </c>
      <c r="AT2360" s="2" t="str">
        <f t="shared" si="198"/>
        <v/>
      </c>
      <c r="AU2360" s="2" t="str">
        <f>IF(ISNUMBER(AT2360),SUMIFS($AT$1:AT2360,$A$1:A2360,A2360,$K$1:K2360,K2360,$E$1:E2360,E2360),"")</f>
        <v/>
      </c>
      <c r="AV2360">
        <f t="shared" si="199"/>
        <v>1</v>
      </c>
    </row>
    <row r="2361" spans="1:48" x14ac:dyDescent="0.25">
      <c r="A2361" s="4" t="s">
        <v>91</v>
      </c>
      <c r="B2361" s="4" t="s">
        <v>116</v>
      </c>
      <c r="C2361" t="s">
        <v>30</v>
      </c>
      <c r="D2361" s="3">
        <v>40784</v>
      </c>
      <c r="E2361">
        <v>1</v>
      </c>
      <c r="G2361" t="s">
        <v>105</v>
      </c>
      <c r="K2361" t="str">
        <f t="shared" si="200"/>
        <v>2011/12</v>
      </c>
      <c r="N2361" s="2"/>
      <c r="O2361" s="2" t="str">
        <f t="shared" si="201"/>
        <v/>
      </c>
      <c r="Q2361"/>
      <c r="R2361"/>
      <c r="S2361" s="2" t="str">
        <f>IF(ISNUMBER(R2361),SUMIFS(R$1:$R2361,A$1:$A2361,A2361,K$1:$K2361,K2361,E$1:$E2361,E2361),"")</f>
        <v/>
      </c>
      <c r="AC2361" s="2" t="str">
        <f t="shared" si="197"/>
        <v/>
      </c>
      <c r="AL2361" s="2" t="str">
        <f t="shared" si="202"/>
        <v/>
      </c>
      <c r="AQ2361">
        <v>69</v>
      </c>
      <c r="AT2361" s="2" t="str">
        <f t="shared" si="198"/>
        <v/>
      </c>
      <c r="AU2361" s="2" t="str">
        <f>IF(ISNUMBER(AT2361),SUMIFS($AT$1:AT2361,$A$1:A2361,A2361,$K$1:K2361,K2361,$E$1:E2361,E2361),"")</f>
        <v/>
      </c>
      <c r="AV2361">
        <f t="shared" si="199"/>
        <v>1</v>
      </c>
    </row>
    <row r="2362" spans="1:48" x14ac:dyDescent="0.25">
      <c r="A2362" s="4" t="s">
        <v>91</v>
      </c>
      <c r="B2362" s="4" t="s">
        <v>116</v>
      </c>
      <c r="C2362" t="s">
        <v>30</v>
      </c>
      <c r="D2362" s="3">
        <v>40784</v>
      </c>
      <c r="E2362">
        <v>2</v>
      </c>
      <c r="G2362" t="s">
        <v>105</v>
      </c>
      <c r="K2362" t="str">
        <f t="shared" si="200"/>
        <v>2011/12</v>
      </c>
      <c r="N2362" s="2"/>
      <c r="O2362" s="2" t="str">
        <f t="shared" si="201"/>
        <v/>
      </c>
      <c r="Q2362"/>
      <c r="R2362"/>
      <c r="S2362" s="2" t="str">
        <f>IF(ISNUMBER(R2362),SUMIFS(R$1:$R2362,A$1:$A2362,A2362,K$1:$K2362,K2362,E$1:$E2362,E2362),"")</f>
        <v/>
      </c>
      <c r="AC2362" s="2" t="str">
        <f t="shared" si="197"/>
        <v/>
      </c>
      <c r="AL2362" s="2" t="str">
        <f t="shared" si="202"/>
        <v/>
      </c>
      <c r="AQ2362">
        <v>74</v>
      </c>
      <c r="AT2362" s="2" t="str">
        <f t="shared" si="198"/>
        <v/>
      </c>
      <c r="AU2362" s="2" t="str">
        <f>IF(ISNUMBER(AT2362),SUMIFS($AT$1:AT2362,$A$1:A2362,A2362,$K$1:K2362,K2362,$E$1:E2362,E2362),"")</f>
        <v/>
      </c>
      <c r="AV2362">
        <f t="shared" si="199"/>
        <v>1</v>
      </c>
    </row>
    <row r="2363" spans="1:48" x14ac:dyDescent="0.25">
      <c r="A2363" s="4" t="s">
        <v>91</v>
      </c>
      <c r="B2363" s="4" t="s">
        <v>116</v>
      </c>
      <c r="C2363" t="s">
        <v>30</v>
      </c>
      <c r="D2363" s="3">
        <v>40784</v>
      </c>
      <c r="E2363">
        <v>3</v>
      </c>
      <c r="G2363" t="s">
        <v>105</v>
      </c>
      <c r="K2363" t="str">
        <f t="shared" si="200"/>
        <v>2011/12</v>
      </c>
      <c r="N2363" s="2"/>
      <c r="O2363" s="2" t="str">
        <f t="shared" si="201"/>
        <v/>
      </c>
      <c r="Q2363"/>
      <c r="R2363"/>
      <c r="S2363" s="2" t="str">
        <f>IF(ISNUMBER(R2363),SUMIFS(R$1:$R2363,A$1:$A2363,A2363,K$1:$K2363,K2363,E$1:$E2363,E2363),"")</f>
        <v/>
      </c>
      <c r="AC2363" s="2" t="str">
        <f t="shared" si="197"/>
        <v/>
      </c>
      <c r="AL2363" s="2" t="str">
        <f t="shared" si="202"/>
        <v/>
      </c>
      <c r="AQ2363">
        <v>65</v>
      </c>
      <c r="AT2363" s="2" t="str">
        <f t="shared" si="198"/>
        <v/>
      </c>
      <c r="AU2363" s="2" t="str">
        <f>IF(ISNUMBER(AT2363),SUMIFS($AT$1:AT2363,$A$1:A2363,A2363,$K$1:K2363,K2363,$E$1:E2363,E2363),"")</f>
        <v/>
      </c>
      <c r="AV2363">
        <f t="shared" si="199"/>
        <v>1</v>
      </c>
    </row>
    <row r="2364" spans="1:48" x14ac:dyDescent="0.25">
      <c r="A2364" s="4" t="s">
        <v>91</v>
      </c>
      <c r="B2364" s="4" t="s">
        <v>116</v>
      </c>
      <c r="C2364" t="s">
        <v>30</v>
      </c>
      <c r="D2364" s="3">
        <v>40784</v>
      </c>
      <c r="E2364">
        <v>4</v>
      </c>
      <c r="G2364" t="s">
        <v>105</v>
      </c>
      <c r="K2364" t="str">
        <f t="shared" si="200"/>
        <v>2011/12</v>
      </c>
      <c r="N2364" s="2"/>
      <c r="O2364" s="2" t="str">
        <f t="shared" si="201"/>
        <v/>
      </c>
      <c r="Q2364"/>
      <c r="R2364"/>
      <c r="S2364" s="2" t="str">
        <f>IF(ISNUMBER(R2364),SUMIFS(R$1:$R2364,A$1:$A2364,A2364,K$1:$K2364,K2364,E$1:$E2364,E2364),"")</f>
        <v/>
      </c>
      <c r="AC2364" s="2" t="str">
        <f t="shared" si="197"/>
        <v/>
      </c>
      <c r="AL2364" s="2" t="str">
        <f t="shared" si="202"/>
        <v/>
      </c>
      <c r="AQ2364">
        <v>71</v>
      </c>
      <c r="AT2364" s="2" t="str">
        <f t="shared" si="198"/>
        <v/>
      </c>
      <c r="AU2364" s="2" t="str">
        <f>IF(ISNUMBER(AT2364),SUMIFS($AT$1:AT2364,$A$1:A2364,A2364,$K$1:K2364,K2364,$E$1:E2364,E2364),"")</f>
        <v/>
      </c>
      <c r="AV2364">
        <f t="shared" si="199"/>
        <v>1</v>
      </c>
    </row>
    <row r="2365" spans="1:48" x14ac:dyDescent="0.25">
      <c r="A2365" s="4" t="s">
        <v>91</v>
      </c>
      <c r="B2365" s="4" t="s">
        <v>116</v>
      </c>
      <c r="C2365" t="s">
        <v>30</v>
      </c>
      <c r="D2365" s="3">
        <v>40784</v>
      </c>
      <c r="E2365">
        <v>5</v>
      </c>
      <c r="G2365" t="s">
        <v>105</v>
      </c>
      <c r="K2365" t="str">
        <f t="shared" si="200"/>
        <v>2011/12</v>
      </c>
      <c r="N2365" s="2"/>
      <c r="O2365" s="2" t="str">
        <f t="shared" si="201"/>
        <v/>
      </c>
      <c r="Q2365"/>
      <c r="R2365"/>
      <c r="S2365" s="2" t="str">
        <f>IF(ISNUMBER(R2365),SUMIFS(R$1:$R2365,A$1:$A2365,A2365,K$1:$K2365,K2365,E$1:$E2365,E2365),"")</f>
        <v/>
      </c>
      <c r="AC2365" s="2" t="str">
        <f t="shared" si="197"/>
        <v/>
      </c>
      <c r="AL2365" s="2" t="str">
        <f t="shared" si="202"/>
        <v/>
      </c>
      <c r="AQ2365">
        <v>69</v>
      </c>
      <c r="AT2365" s="2" t="str">
        <f t="shared" si="198"/>
        <v/>
      </c>
      <c r="AU2365" s="2" t="str">
        <f>IF(ISNUMBER(AT2365),SUMIFS($AT$1:AT2365,$A$1:A2365,A2365,$K$1:K2365,K2365,$E$1:E2365,E2365),"")</f>
        <v/>
      </c>
      <c r="AV2365">
        <f t="shared" si="199"/>
        <v>1</v>
      </c>
    </row>
    <row r="2366" spans="1:48" x14ac:dyDescent="0.25">
      <c r="A2366" s="4" t="s">
        <v>91</v>
      </c>
      <c r="B2366" s="4" t="s">
        <v>116</v>
      </c>
      <c r="C2366" t="s">
        <v>30</v>
      </c>
      <c r="D2366" s="3">
        <v>40798</v>
      </c>
      <c r="E2366">
        <v>1</v>
      </c>
      <c r="G2366" t="s">
        <v>105</v>
      </c>
      <c r="K2366" t="str">
        <f t="shared" si="200"/>
        <v>2011/12</v>
      </c>
      <c r="N2366" s="2"/>
      <c r="O2366" s="2" t="str">
        <f t="shared" si="201"/>
        <v/>
      </c>
      <c r="Q2366"/>
      <c r="R2366"/>
      <c r="S2366" s="2" t="str">
        <f>IF(ISNUMBER(R2366),SUMIFS(R$1:$R2366,A$1:$A2366,A2366,K$1:$K2366,K2366,E$1:$E2366,E2366),"")</f>
        <v/>
      </c>
      <c r="AC2366" s="2" t="str">
        <f t="shared" si="197"/>
        <v/>
      </c>
      <c r="AL2366" s="2" t="str">
        <f t="shared" si="202"/>
        <v/>
      </c>
      <c r="AQ2366">
        <v>142</v>
      </c>
      <c r="AT2366" s="2" t="str">
        <f t="shared" si="198"/>
        <v/>
      </c>
      <c r="AU2366" s="2" t="str">
        <f>IF(ISNUMBER(AT2366),SUMIFS($AT$1:AT2366,$A$1:A2366,A2366,$K$1:K2366,K2366,$E$1:E2366,E2366),"")</f>
        <v/>
      </c>
      <c r="AV2366">
        <f t="shared" si="199"/>
        <v>1</v>
      </c>
    </row>
    <row r="2367" spans="1:48" x14ac:dyDescent="0.25">
      <c r="A2367" s="4" t="s">
        <v>91</v>
      </c>
      <c r="B2367" s="4" t="s">
        <v>116</v>
      </c>
      <c r="C2367" t="s">
        <v>30</v>
      </c>
      <c r="D2367" s="3">
        <v>40798</v>
      </c>
      <c r="E2367">
        <v>2</v>
      </c>
      <c r="G2367" t="s">
        <v>105</v>
      </c>
      <c r="K2367" t="str">
        <f t="shared" si="200"/>
        <v>2011/12</v>
      </c>
      <c r="N2367" s="2"/>
      <c r="O2367" s="2" t="str">
        <f t="shared" si="201"/>
        <v/>
      </c>
      <c r="Q2367"/>
      <c r="R2367"/>
      <c r="S2367" s="2" t="str">
        <f>IF(ISNUMBER(R2367),SUMIFS(R$1:$R2367,A$1:$A2367,A2367,K$1:$K2367,K2367,E$1:$E2367,E2367),"")</f>
        <v/>
      </c>
      <c r="AC2367" s="2" t="str">
        <f t="shared" si="197"/>
        <v/>
      </c>
      <c r="AL2367" s="2" t="str">
        <f t="shared" si="202"/>
        <v/>
      </c>
      <c r="AQ2367">
        <v>130</v>
      </c>
      <c r="AT2367" s="2" t="str">
        <f t="shared" si="198"/>
        <v/>
      </c>
      <c r="AU2367" s="2" t="str">
        <f>IF(ISNUMBER(AT2367),SUMIFS($AT$1:AT2367,$A$1:A2367,A2367,$K$1:K2367,K2367,$E$1:E2367,E2367),"")</f>
        <v/>
      </c>
      <c r="AV2367">
        <f t="shared" si="199"/>
        <v>1</v>
      </c>
    </row>
    <row r="2368" spans="1:48" x14ac:dyDescent="0.25">
      <c r="A2368" s="4" t="s">
        <v>91</v>
      </c>
      <c r="B2368" s="4" t="s">
        <v>116</v>
      </c>
      <c r="C2368" t="s">
        <v>30</v>
      </c>
      <c r="D2368" s="3">
        <v>40798</v>
      </c>
      <c r="E2368">
        <v>3</v>
      </c>
      <c r="G2368" t="s">
        <v>105</v>
      </c>
      <c r="K2368" t="str">
        <f t="shared" si="200"/>
        <v>2011/12</v>
      </c>
      <c r="N2368" s="2"/>
      <c r="O2368" s="2" t="str">
        <f t="shared" si="201"/>
        <v/>
      </c>
      <c r="Q2368"/>
      <c r="R2368"/>
      <c r="S2368" s="2" t="str">
        <f>IF(ISNUMBER(R2368),SUMIFS(R$1:$R2368,A$1:$A2368,A2368,K$1:$K2368,K2368,E$1:$E2368,E2368),"")</f>
        <v/>
      </c>
      <c r="AC2368" s="2" t="str">
        <f t="shared" si="197"/>
        <v/>
      </c>
      <c r="AL2368" s="2" t="str">
        <f t="shared" si="202"/>
        <v/>
      </c>
      <c r="AQ2368">
        <v>110</v>
      </c>
      <c r="AT2368" s="2" t="str">
        <f t="shared" si="198"/>
        <v/>
      </c>
      <c r="AU2368" s="2" t="str">
        <f>IF(ISNUMBER(AT2368),SUMIFS($AT$1:AT2368,$A$1:A2368,A2368,$K$1:K2368,K2368,$E$1:E2368,E2368),"")</f>
        <v/>
      </c>
      <c r="AV2368">
        <f t="shared" si="199"/>
        <v>1</v>
      </c>
    </row>
    <row r="2369" spans="1:48" x14ac:dyDescent="0.25">
      <c r="A2369" s="4" t="s">
        <v>91</v>
      </c>
      <c r="B2369" s="4" t="s">
        <v>116</v>
      </c>
      <c r="C2369" t="s">
        <v>30</v>
      </c>
      <c r="D2369" s="3">
        <v>40798</v>
      </c>
      <c r="E2369">
        <v>4</v>
      </c>
      <c r="G2369" t="s">
        <v>105</v>
      </c>
      <c r="K2369" t="str">
        <f t="shared" si="200"/>
        <v>2011/12</v>
      </c>
      <c r="N2369" s="2"/>
      <c r="O2369" s="2" t="str">
        <f t="shared" si="201"/>
        <v/>
      </c>
      <c r="Q2369"/>
      <c r="R2369"/>
      <c r="S2369" s="2" t="str">
        <f>IF(ISNUMBER(R2369),SUMIFS(R$1:$R2369,A$1:$A2369,A2369,K$1:$K2369,K2369,E$1:$E2369,E2369),"")</f>
        <v/>
      </c>
      <c r="AC2369" s="2" t="str">
        <f t="shared" si="197"/>
        <v/>
      </c>
      <c r="AL2369" s="2" t="str">
        <f t="shared" si="202"/>
        <v/>
      </c>
      <c r="AQ2369">
        <v>114</v>
      </c>
      <c r="AT2369" s="2" t="str">
        <f t="shared" si="198"/>
        <v/>
      </c>
      <c r="AU2369" s="2" t="str">
        <f>IF(ISNUMBER(AT2369),SUMIFS($AT$1:AT2369,$A$1:A2369,A2369,$K$1:K2369,K2369,$E$1:E2369,E2369),"")</f>
        <v/>
      </c>
      <c r="AV2369">
        <f t="shared" si="199"/>
        <v>1</v>
      </c>
    </row>
    <row r="2370" spans="1:48" x14ac:dyDescent="0.25">
      <c r="A2370" s="4" t="s">
        <v>91</v>
      </c>
      <c r="B2370" s="4" t="s">
        <v>116</v>
      </c>
      <c r="C2370" t="s">
        <v>30</v>
      </c>
      <c r="D2370" s="3">
        <v>40798</v>
      </c>
      <c r="E2370">
        <v>5</v>
      </c>
      <c r="G2370" t="s">
        <v>105</v>
      </c>
      <c r="K2370" t="str">
        <f t="shared" si="200"/>
        <v>2011/12</v>
      </c>
      <c r="N2370" s="2"/>
      <c r="O2370" s="2" t="str">
        <f t="shared" si="201"/>
        <v/>
      </c>
      <c r="Q2370"/>
      <c r="R2370"/>
      <c r="S2370" s="2" t="str">
        <f>IF(ISNUMBER(R2370),SUMIFS(R$1:$R2370,A$1:$A2370,A2370,K$1:$K2370,K2370,E$1:$E2370,E2370),"")</f>
        <v/>
      </c>
      <c r="AC2370" s="2" t="str">
        <f t="shared" ref="AC2370:AC2433" si="203">IF(ISNUMBER(AD2370),AD2370*10,"")</f>
        <v/>
      </c>
      <c r="AL2370" s="2" t="str">
        <f t="shared" si="202"/>
        <v/>
      </c>
      <c r="AQ2370">
        <v>114</v>
      </c>
      <c r="AT2370" s="2" t="str">
        <f t="shared" ref="AT2370:AT2433" si="204">IF(AND(ISNUMBER(AL2370),ISNUMBER(R2370)),ROUND(R2370*AL2370,3),"")</f>
        <v/>
      </c>
      <c r="AU2370" s="2" t="str">
        <f>IF(ISNUMBER(AT2370),SUMIFS($AT$1:AT2370,$A$1:A2370,A2370,$K$1:K2370,K2370,$E$1:E2370,E2370),"")</f>
        <v/>
      </c>
      <c r="AV2370">
        <f t="shared" ref="AV2370:AV2433" si="205">COUNT(P2370:AU2370)</f>
        <v>1</v>
      </c>
    </row>
    <row r="2371" spans="1:48" x14ac:dyDescent="0.25">
      <c r="A2371" s="4" t="s">
        <v>91</v>
      </c>
      <c r="B2371" s="4" t="s">
        <v>116</v>
      </c>
      <c r="C2371" t="s">
        <v>30</v>
      </c>
      <c r="D2371" s="3">
        <v>40812</v>
      </c>
      <c r="E2371">
        <v>1</v>
      </c>
      <c r="G2371" t="s">
        <v>105</v>
      </c>
      <c r="K2371" t="str">
        <f t="shared" si="200"/>
        <v>2011/12</v>
      </c>
      <c r="N2371" s="2"/>
      <c r="O2371" s="2" t="str">
        <f t="shared" si="201"/>
        <v/>
      </c>
      <c r="Q2371"/>
      <c r="R2371"/>
      <c r="S2371" s="2" t="str">
        <f>IF(ISNUMBER(R2371),SUMIFS(R$1:$R2371,A$1:$A2371,A2371,K$1:$K2371,K2371,E$1:$E2371,E2371),"")</f>
        <v/>
      </c>
      <c r="AC2371" s="2" t="str">
        <f t="shared" si="203"/>
        <v/>
      </c>
      <c r="AL2371" s="2" t="str">
        <f t="shared" si="202"/>
        <v/>
      </c>
      <c r="AQ2371">
        <v>160</v>
      </c>
      <c r="AT2371" s="2" t="str">
        <f t="shared" si="204"/>
        <v/>
      </c>
      <c r="AU2371" s="2" t="str">
        <f>IF(ISNUMBER(AT2371),SUMIFS($AT$1:AT2371,$A$1:A2371,A2371,$K$1:K2371,K2371,$E$1:E2371,E2371),"")</f>
        <v/>
      </c>
      <c r="AV2371">
        <f t="shared" si="205"/>
        <v>1</v>
      </c>
    </row>
    <row r="2372" spans="1:48" x14ac:dyDescent="0.25">
      <c r="A2372" s="4" t="s">
        <v>91</v>
      </c>
      <c r="B2372" s="4" t="s">
        <v>116</v>
      </c>
      <c r="C2372" t="s">
        <v>30</v>
      </c>
      <c r="D2372" s="3">
        <v>40812</v>
      </c>
      <c r="E2372">
        <v>2</v>
      </c>
      <c r="G2372" t="s">
        <v>105</v>
      </c>
      <c r="K2372" t="str">
        <f t="shared" si="200"/>
        <v>2011/12</v>
      </c>
      <c r="N2372" s="2"/>
      <c r="O2372" s="2" t="str">
        <f t="shared" si="201"/>
        <v/>
      </c>
      <c r="Q2372"/>
      <c r="R2372"/>
      <c r="S2372" s="2" t="str">
        <f>IF(ISNUMBER(R2372),SUMIFS(R$1:$R2372,A$1:$A2372,A2372,K$1:$K2372,K2372,E$1:$E2372,E2372),"")</f>
        <v/>
      </c>
      <c r="AC2372" s="2" t="str">
        <f t="shared" si="203"/>
        <v/>
      </c>
      <c r="AL2372" s="2" t="str">
        <f t="shared" si="202"/>
        <v/>
      </c>
      <c r="AQ2372">
        <v>131</v>
      </c>
      <c r="AT2372" s="2" t="str">
        <f t="shared" si="204"/>
        <v/>
      </c>
      <c r="AU2372" s="2" t="str">
        <f>IF(ISNUMBER(AT2372),SUMIFS($AT$1:AT2372,$A$1:A2372,A2372,$K$1:K2372,K2372,$E$1:E2372,E2372),"")</f>
        <v/>
      </c>
      <c r="AV2372">
        <f t="shared" si="205"/>
        <v>1</v>
      </c>
    </row>
    <row r="2373" spans="1:48" x14ac:dyDescent="0.25">
      <c r="A2373" s="4" t="s">
        <v>91</v>
      </c>
      <c r="B2373" s="4" t="s">
        <v>116</v>
      </c>
      <c r="C2373" t="s">
        <v>30</v>
      </c>
      <c r="D2373" s="3">
        <v>40812</v>
      </c>
      <c r="E2373">
        <v>3</v>
      </c>
      <c r="G2373" t="s">
        <v>105</v>
      </c>
      <c r="K2373" t="str">
        <f t="shared" si="200"/>
        <v>2011/12</v>
      </c>
      <c r="N2373" s="2"/>
      <c r="O2373" s="2" t="str">
        <f t="shared" si="201"/>
        <v/>
      </c>
      <c r="Q2373"/>
      <c r="R2373"/>
      <c r="S2373" s="2" t="str">
        <f>IF(ISNUMBER(R2373),SUMIFS(R$1:$R2373,A$1:$A2373,A2373,K$1:$K2373,K2373,E$1:$E2373,E2373),"")</f>
        <v/>
      </c>
      <c r="AC2373" s="2" t="str">
        <f t="shared" si="203"/>
        <v/>
      </c>
      <c r="AL2373" s="2" t="str">
        <f t="shared" si="202"/>
        <v/>
      </c>
      <c r="AQ2373">
        <v>141</v>
      </c>
      <c r="AT2373" s="2" t="str">
        <f t="shared" si="204"/>
        <v/>
      </c>
      <c r="AU2373" s="2" t="str">
        <f>IF(ISNUMBER(AT2373),SUMIFS($AT$1:AT2373,$A$1:A2373,A2373,$K$1:K2373,K2373,$E$1:E2373,E2373),"")</f>
        <v/>
      </c>
      <c r="AV2373">
        <f t="shared" si="205"/>
        <v>1</v>
      </c>
    </row>
    <row r="2374" spans="1:48" x14ac:dyDescent="0.25">
      <c r="A2374" s="4" t="s">
        <v>91</v>
      </c>
      <c r="B2374" s="4" t="s">
        <v>116</v>
      </c>
      <c r="C2374" t="s">
        <v>30</v>
      </c>
      <c r="D2374" s="3">
        <v>40812</v>
      </c>
      <c r="E2374">
        <v>4</v>
      </c>
      <c r="G2374" t="s">
        <v>105</v>
      </c>
      <c r="K2374" t="str">
        <f t="shared" si="200"/>
        <v>2011/12</v>
      </c>
      <c r="N2374" s="2"/>
      <c r="O2374" s="2" t="str">
        <f t="shared" si="201"/>
        <v/>
      </c>
      <c r="Q2374"/>
      <c r="R2374"/>
      <c r="S2374" s="2" t="str">
        <f>IF(ISNUMBER(R2374),SUMIFS(R$1:$R2374,A$1:$A2374,A2374,K$1:$K2374,K2374,E$1:$E2374,E2374),"")</f>
        <v/>
      </c>
      <c r="AC2374" s="2" t="str">
        <f t="shared" si="203"/>
        <v/>
      </c>
      <c r="AL2374" s="2" t="str">
        <f t="shared" si="202"/>
        <v/>
      </c>
      <c r="AQ2374">
        <v>146</v>
      </c>
      <c r="AT2374" s="2" t="str">
        <f t="shared" si="204"/>
        <v/>
      </c>
      <c r="AU2374" s="2" t="str">
        <f>IF(ISNUMBER(AT2374),SUMIFS($AT$1:AT2374,$A$1:A2374,A2374,$K$1:K2374,K2374,$E$1:E2374,E2374),"")</f>
        <v/>
      </c>
      <c r="AV2374">
        <f t="shared" si="205"/>
        <v>1</v>
      </c>
    </row>
    <row r="2375" spans="1:48" x14ac:dyDescent="0.25">
      <c r="A2375" s="4" t="s">
        <v>91</v>
      </c>
      <c r="B2375" s="4" t="s">
        <v>116</v>
      </c>
      <c r="C2375" t="s">
        <v>30</v>
      </c>
      <c r="D2375" s="3">
        <v>40812</v>
      </c>
      <c r="E2375">
        <v>5</v>
      </c>
      <c r="G2375" t="s">
        <v>105</v>
      </c>
      <c r="K2375" t="str">
        <f t="shared" si="200"/>
        <v>2011/12</v>
      </c>
      <c r="N2375" s="2"/>
      <c r="O2375" s="2" t="str">
        <f t="shared" si="201"/>
        <v/>
      </c>
      <c r="Q2375"/>
      <c r="R2375"/>
      <c r="S2375" s="2" t="str">
        <f>IF(ISNUMBER(R2375),SUMIFS(R$1:$R2375,A$1:$A2375,A2375,K$1:$K2375,K2375,E$1:$E2375,E2375),"")</f>
        <v/>
      </c>
      <c r="AC2375" s="2" t="str">
        <f t="shared" si="203"/>
        <v/>
      </c>
      <c r="AL2375" s="2" t="str">
        <f t="shared" si="202"/>
        <v/>
      </c>
      <c r="AQ2375">
        <v>164</v>
      </c>
      <c r="AT2375" s="2" t="str">
        <f t="shared" si="204"/>
        <v/>
      </c>
      <c r="AU2375" s="2" t="str">
        <f>IF(ISNUMBER(AT2375),SUMIFS($AT$1:AT2375,$A$1:A2375,A2375,$K$1:K2375,K2375,$E$1:E2375,E2375),"")</f>
        <v/>
      </c>
      <c r="AV2375">
        <f t="shared" si="205"/>
        <v>1</v>
      </c>
    </row>
    <row r="2376" spans="1:48" x14ac:dyDescent="0.25">
      <c r="A2376" s="4" t="s">
        <v>91</v>
      </c>
      <c r="B2376" s="4" t="s">
        <v>116</v>
      </c>
      <c r="C2376" t="s">
        <v>30</v>
      </c>
      <c r="D2376" s="3">
        <v>40819</v>
      </c>
      <c r="E2376">
        <v>1</v>
      </c>
      <c r="G2376" t="s">
        <v>105</v>
      </c>
      <c r="K2376" t="str">
        <f t="shared" si="200"/>
        <v>2011/12</v>
      </c>
      <c r="N2376" s="2"/>
      <c r="O2376" s="2" t="str">
        <f t="shared" si="201"/>
        <v/>
      </c>
      <c r="Q2376"/>
      <c r="R2376"/>
      <c r="S2376" s="2" t="str">
        <f>IF(ISNUMBER(R2376),SUMIFS(R$1:$R2376,A$1:$A2376,A2376,K$1:$K2376,K2376,E$1:$E2376,E2376),"")</f>
        <v/>
      </c>
      <c r="AC2376" s="2" t="str">
        <f t="shared" si="203"/>
        <v/>
      </c>
      <c r="AL2376" s="2" t="str">
        <f t="shared" si="202"/>
        <v/>
      </c>
      <c r="AQ2376">
        <v>176</v>
      </c>
      <c r="AT2376" s="2" t="str">
        <f t="shared" si="204"/>
        <v/>
      </c>
      <c r="AU2376" s="2" t="str">
        <f>IF(ISNUMBER(AT2376),SUMIFS($AT$1:AT2376,$A$1:A2376,A2376,$K$1:K2376,K2376,$E$1:E2376,E2376),"")</f>
        <v/>
      </c>
      <c r="AV2376">
        <f t="shared" si="205"/>
        <v>1</v>
      </c>
    </row>
    <row r="2377" spans="1:48" x14ac:dyDescent="0.25">
      <c r="A2377" s="4" t="s">
        <v>91</v>
      </c>
      <c r="B2377" s="4" t="s">
        <v>116</v>
      </c>
      <c r="C2377" t="s">
        <v>30</v>
      </c>
      <c r="D2377" s="3">
        <v>40819</v>
      </c>
      <c r="E2377">
        <v>2</v>
      </c>
      <c r="G2377" t="s">
        <v>105</v>
      </c>
      <c r="K2377" t="str">
        <f t="shared" si="200"/>
        <v>2011/12</v>
      </c>
      <c r="N2377" s="2"/>
      <c r="O2377" s="2" t="str">
        <f t="shared" si="201"/>
        <v/>
      </c>
      <c r="Q2377"/>
      <c r="R2377"/>
      <c r="S2377" s="2" t="str">
        <f>IF(ISNUMBER(R2377),SUMIFS(R$1:$R2377,A$1:$A2377,A2377,K$1:$K2377,K2377,E$1:$E2377,E2377),"")</f>
        <v/>
      </c>
      <c r="AC2377" s="2" t="str">
        <f t="shared" si="203"/>
        <v/>
      </c>
      <c r="AL2377" s="2" t="str">
        <f t="shared" si="202"/>
        <v/>
      </c>
      <c r="AQ2377">
        <v>136</v>
      </c>
      <c r="AT2377" s="2" t="str">
        <f t="shared" si="204"/>
        <v/>
      </c>
      <c r="AU2377" s="2" t="str">
        <f>IF(ISNUMBER(AT2377),SUMIFS($AT$1:AT2377,$A$1:A2377,A2377,$K$1:K2377,K2377,$E$1:E2377,E2377),"")</f>
        <v/>
      </c>
      <c r="AV2377">
        <f t="shared" si="205"/>
        <v>1</v>
      </c>
    </row>
    <row r="2378" spans="1:48" x14ac:dyDescent="0.25">
      <c r="A2378" s="4" t="s">
        <v>91</v>
      </c>
      <c r="B2378" s="4" t="s">
        <v>116</v>
      </c>
      <c r="C2378" t="s">
        <v>30</v>
      </c>
      <c r="D2378" s="3">
        <v>40819</v>
      </c>
      <c r="E2378">
        <v>3</v>
      </c>
      <c r="G2378" t="s">
        <v>105</v>
      </c>
      <c r="K2378" t="str">
        <f t="shared" si="200"/>
        <v>2011/12</v>
      </c>
      <c r="N2378" s="2"/>
      <c r="O2378" s="2" t="str">
        <f t="shared" si="201"/>
        <v/>
      </c>
      <c r="Q2378"/>
      <c r="R2378"/>
      <c r="S2378" s="2" t="str">
        <f>IF(ISNUMBER(R2378),SUMIFS(R$1:$R2378,A$1:$A2378,A2378,K$1:$K2378,K2378,E$1:$E2378,E2378),"")</f>
        <v/>
      </c>
      <c r="AC2378" s="2" t="str">
        <f t="shared" si="203"/>
        <v/>
      </c>
      <c r="AL2378" s="2" t="str">
        <f t="shared" si="202"/>
        <v/>
      </c>
      <c r="AQ2378">
        <v>167</v>
      </c>
      <c r="AT2378" s="2" t="str">
        <f t="shared" si="204"/>
        <v/>
      </c>
      <c r="AU2378" s="2" t="str">
        <f>IF(ISNUMBER(AT2378),SUMIFS($AT$1:AT2378,$A$1:A2378,A2378,$K$1:K2378,K2378,$E$1:E2378,E2378),"")</f>
        <v/>
      </c>
      <c r="AV2378">
        <f t="shared" si="205"/>
        <v>1</v>
      </c>
    </row>
    <row r="2379" spans="1:48" x14ac:dyDescent="0.25">
      <c r="A2379" s="4" t="s">
        <v>91</v>
      </c>
      <c r="B2379" s="4" t="s">
        <v>116</v>
      </c>
      <c r="C2379" t="s">
        <v>30</v>
      </c>
      <c r="D2379" s="3">
        <v>40819</v>
      </c>
      <c r="E2379">
        <v>4</v>
      </c>
      <c r="G2379" t="s">
        <v>105</v>
      </c>
      <c r="K2379" t="str">
        <f t="shared" si="200"/>
        <v>2011/12</v>
      </c>
      <c r="N2379" s="2"/>
      <c r="O2379" s="2" t="str">
        <f t="shared" si="201"/>
        <v/>
      </c>
      <c r="Q2379"/>
      <c r="R2379"/>
      <c r="S2379" s="2" t="str">
        <f>IF(ISNUMBER(R2379),SUMIFS(R$1:$R2379,A$1:$A2379,A2379,K$1:$K2379,K2379,E$1:$E2379,E2379),"")</f>
        <v/>
      </c>
      <c r="AC2379" s="2" t="str">
        <f t="shared" si="203"/>
        <v/>
      </c>
      <c r="AL2379" s="2" t="str">
        <f t="shared" si="202"/>
        <v/>
      </c>
      <c r="AQ2379">
        <v>156</v>
      </c>
      <c r="AT2379" s="2" t="str">
        <f t="shared" si="204"/>
        <v/>
      </c>
      <c r="AU2379" s="2" t="str">
        <f>IF(ISNUMBER(AT2379),SUMIFS($AT$1:AT2379,$A$1:A2379,A2379,$K$1:K2379,K2379,$E$1:E2379,E2379),"")</f>
        <v/>
      </c>
      <c r="AV2379">
        <f t="shared" si="205"/>
        <v>1</v>
      </c>
    </row>
    <row r="2380" spans="1:48" x14ac:dyDescent="0.25">
      <c r="A2380" s="4" t="s">
        <v>91</v>
      </c>
      <c r="B2380" s="4" t="s">
        <v>116</v>
      </c>
      <c r="C2380" t="s">
        <v>30</v>
      </c>
      <c r="D2380" s="3">
        <v>40819</v>
      </c>
      <c r="E2380">
        <v>5</v>
      </c>
      <c r="G2380" t="s">
        <v>105</v>
      </c>
      <c r="K2380" t="str">
        <f t="shared" si="200"/>
        <v>2011/12</v>
      </c>
      <c r="N2380" s="2"/>
      <c r="O2380" s="2" t="str">
        <f t="shared" si="201"/>
        <v/>
      </c>
      <c r="Q2380"/>
      <c r="R2380"/>
      <c r="S2380" s="2" t="str">
        <f>IF(ISNUMBER(R2380),SUMIFS(R$1:$R2380,A$1:$A2380,A2380,K$1:$K2380,K2380,E$1:$E2380,E2380),"")</f>
        <v/>
      </c>
      <c r="AC2380" s="2" t="str">
        <f t="shared" si="203"/>
        <v/>
      </c>
      <c r="AL2380" s="2" t="str">
        <f t="shared" si="202"/>
        <v/>
      </c>
      <c r="AQ2380">
        <v>170</v>
      </c>
      <c r="AT2380" s="2" t="str">
        <f t="shared" si="204"/>
        <v/>
      </c>
      <c r="AU2380" s="2" t="str">
        <f>IF(ISNUMBER(AT2380),SUMIFS($AT$1:AT2380,$A$1:A2380,A2380,$K$1:K2380,K2380,$E$1:E2380,E2380),"")</f>
        <v/>
      </c>
      <c r="AV2380">
        <f t="shared" si="205"/>
        <v>1</v>
      </c>
    </row>
    <row r="2381" spans="1:48" x14ac:dyDescent="0.25">
      <c r="A2381" s="4" t="s">
        <v>91</v>
      </c>
      <c r="B2381" s="4" t="s">
        <v>116</v>
      </c>
      <c r="C2381" t="s">
        <v>30</v>
      </c>
      <c r="D2381" s="3">
        <v>40826</v>
      </c>
      <c r="E2381">
        <v>1</v>
      </c>
      <c r="G2381" t="s">
        <v>105</v>
      </c>
      <c r="K2381" t="str">
        <f t="shared" si="200"/>
        <v>2011/12</v>
      </c>
      <c r="N2381" s="2"/>
      <c r="O2381" s="2" t="str">
        <f t="shared" si="201"/>
        <v/>
      </c>
      <c r="Q2381"/>
      <c r="R2381"/>
      <c r="S2381" s="2" t="str">
        <f>IF(ISNUMBER(R2381),SUMIFS(R$1:$R2381,A$1:$A2381,A2381,K$1:$K2381,K2381,E$1:$E2381,E2381),"")</f>
        <v/>
      </c>
      <c r="AC2381" s="2" t="str">
        <f t="shared" si="203"/>
        <v/>
      </c>
      <c r="AL2381" s="2" t="str">
        <f t="shared" si="202"/>
        <v/>
      </c>
      <c r="AQ2381">
        <v>82</v>
      </c>
      <c r="AT2381" s="2" t="str">
        <f t="shared" si="204"/>
        <v/>
      </c>
      <c r="AU2381" s="2" t="str">
        <f>IF(ISNUMBER(AT2381),SUMIFS($AT$1:AT2381,$A$1:A2381,A2381,$K$1:K2381,K2381,$E$1:E2381,E2381),"")</f>
        <v/>
      </c>
      <c r="AV2381">
        <f t="shared" si="205"/>
        <v>1</v>
      </c>
    </row>
    <row r="2382" spans="1:48" x14ac:dyDescent="0.25">
      <c r="A2382" s="4" t="s">
        <v>91</v>
      </c>
      <c r="B2382" s="4" t="s">
        <v>116</v>
      </c>
      <c r="C2382" t="s">
        <v>30</v>
      </c>
      <c r="D2382" s="3">
        <v>40826</v>
      </c>
      <c r="E2382">
        <v>2</v>
      </c>
      <c r="G2382" t="s">
        <v>105</v>
      </c>
      <c r="K2382" t="str">
        <f t="shared" si="200"/>
        <v>2011/12</v>
      </c>
      <c r="N2382" s="2"/>
      <c r="O2382" s="2" t="str">
        <f t="shared" si="201"/>
        <v/>
      </c>
      <c r="Q2382"/>
      <c r="R2382"/>
      <c r="S2382" s="2" t="str">
        <f>IF(ISNUMBER(R2382),SUMIFS(R$1:$R2382,A$1:$A2382,A2382,K$1:$K2382,K2382,E$1:$E2382,E2382),"")</f>
        <v/>
      </c>
      <c r="AC2382" s="2" t="str">
        <f t="shared" si="203"/>
        <v/>
      </c>
      <c r="AL2382" s="2" t="str">
        <f t="shared" si="202"/>
        <v/>
      </c>
      <c r="AQ2382">
        <v>74</v>
      </c>
      <c r="AT2382" s="2" t="str">
        <f t="shared" si="204"/>
        <v/>
      </c>
      <c r="AU2382" s="2" t="str">
        <f>IF(ISNUMBER(AT2382),SUMIFS($AT$1:AT2382,$A$1:A2382,A2382,$K$1:K2382,K2382,$E$1:E2382,E2382),"")</f>
        <v/>
      </c>
      <c r="AV2382">
        <f t="shared" si="205"/>
        <v>1</v>
      </c>
    </row>
    <row r="2383" spans="1:48" x14ac:dyDescent="0.25">
      <c r="A2383" s="4" t="s">
        <v>91</v>
      </c>
      <c r="B2383" s="4" t="s">
        <v>116</v>
      </c>
      <c r="C2383" t="s">
        <v>30</v>
      </c>
      <c r="D2383" s="3">
        <v>40826</v>
      </c>
      <c r="E2383">
        <v>3</v>
      </c>
      <c r="G2383" t="s">
        <v>105</v>
      </c>
      <c r="K2383" t="str">
        <f t="shared" si="200"/>
        <v>2011/12</v>
      </c>
      <c r="N2383" s="2"/>
      <c r="O2383" s="2" t="str">
        <f t="shared" si="201"/>
        <v/>
      </c>
      <c r="Q2383"/>
      <c r="R2383"/>
      <c r="S2383" s="2" t="str">
        <f>IF(ISNUMBER(R2383),SUMIFS(R$1:$R2383,A$1:$A2383,A2383,K$1:$K2383,K2383,E$1:$E2383,E2383),"")</f>
        <v/>
      </c>
      <c r="AC2383" s="2" t="str">
        <f t="shared" si="203"/>
        <v/>
      </c>
      <c r="AL2383" s="2" t="str">
        <f t="shared" si="202"/>
        <v/>
      </c>
      <c r="AQ2383">
        <v>72</v>
      </c>
      <c r="AT2383" s="2" t="str">
        <f t="shared" si="204"/>
        <v/>
      </c>
      <c r="AU2383" s="2" t="str">
        <f>IF(ISNUMBER(AT2383),SUMIFS($AT$1:AT2383,$A$1:A2383,A2383,$K$1:K2383,K2383,$E$1:E2383,E2383),"")</f>
        <v/>
      </c>
      <c r="AV2383">
        <f t="shared" si="205"/>
        <v>1</v>
      </c>
    </row>
    <row r="2384" spans="1:48" x14ac:dyDescent="0.25">
      <c r="A2384" s="4" t="s">
        <v>91</v>
      </c>
      <c r="B2384" s="4" t="s">
        <v>116</v>
      </c>
      <c r="C2384" t="s">
        <v>30</v>
      </c>
      <c r="D2384" s="3">
        <v>40826</v>
      </c>
      <c r="E2384">
        <v>4</v>
      </c>
      <c r="G2384" t="s">
        <v>105</v>
      </c>
      <c r="K2384" t="str">
        <f t="shared" si="200"/>
        <v>2011/12</v>
      </c>
      <c r="N2384" s="2"/>
      <c r="O2384" s="2" t="str">
        <f t="shared" si="201"/>
        <v/>
      </c>
      <c r="Q2384"/>
      <c r="R2384"/>
      <c r="S2384" s="2" t="str">
        <f>IF(ISNUMBER(R2384),SUMIFS(R$1:$R2384,A$1:$A2384,A2384,K$1:$K2384,K2384,E$1:$E2384,E2384),"")</f>
        <v/>
      </c>
      <c r="AC2384" s="2" t="str">
        <f t="shared" si="203"/>
        <v/>
      </c>
      <c r="AL2384" s="2" t="str">
        <f t="shared" si="202"/>
        <v/>
      </c>
      <c r="AQ2384">
        <v>75</v>
      </c>
      <c r="AT2384" s="2" t="str">
        <f t="shared" si="204"/>
        <v/>
      </c>
      <c r="AU2384" s="2" t="str">
        <f>IF(ISNUMBER(AT2384),SUMIFS($AT$1:AT2384,$A$1:A2384,A2384,$K$1:K2384,K2384,$E$1:E2384,E2384),"")</f>
        <v/>
      </c>
      <c r="AV2384">
        <f t="shared" si="205"/>
        <v>1</v>
      </c>
    </row>
    <row r="2385" spans="1:48" x14ac:dyDescent="0.25">
      <c r="A2385" s="4" t="s">
        <v>91</v>
      </c>
      <c r="B2385" s="4" t="s">
        <v>116</v>
      </c>
      <c r="C2385" t="s">
        <v>30</v>
      </c>
      <c r="D2385" s="3">
        <v>40826</v>
      </c>
      <c r="E2385">
        <v>5</v>
      </c>
      <c r="G2385" t="s">
        <v>105</v>
      </c>
      <c r="K2385" t="str">
        <f t="shared" si="200"/>
        <v>2011/12</v>
      </c>
      <c r="N2385" s="2"/>
      <c r="O2385" s="2" t="str">
        <f t="shared" si="201"/>
        <v/>
      </c>
      <c r="Q2385"/>
      <c r="R2385"/>
      <c r="S2385" s="2" t="str">
        <f>IF(ISNUMBER(R2385),SUMIFS(R$1:$R2385,A$1:$A2385,A2385,K$1:$K2385,K2385,E$1:$E2385,E2385),"")</f>
        <v/>
      </c>
      <c r="AC2385" s="2" t="str">
        <f t="shared" si="203"/>
        <v/>
      </c>
      <c r="AL2385" s="2" t="str">
        <f t="shared" si="202"/>
        <v/>
      </c>
      <c r="AQ2385">
        <v>76</v>
      </c>
      <c r="AT2385" s="2" t="str">
        <f t="shared" si="204"/>
        <v/>
      </c>
      <c r="AU2385" s="2" t="str">
        <f>IF(ISNUMBER(AT2385),SUMIFS($AT$1:AT2385,$A$1:A2385,A2385,$K$1:K2385,K2385,$E$1:E2385,E2385),"")</f>
        <v/>
      </c>
      <c r="AV2385">
        <f t="shared" si="205"/>
        <v>1</v>
      </c>
    </row>
    <row r="2386" spans="1:48" x14ac:dyDescent="0.25">
      <c r="A2386" s="4" t="s">
        <v>91</v>
      </c>
      <c r="B2386" s="4" t="s">
        <v>116</v>
      </c>
      <c r="C2386" t="s">
        <v>30</v>
      </c>
      <c r="D2386" s="3">
        <v>40833</v>
      </c>
      <c r="E2386">
        <v>1</v>
      </c>
      <c r="G2386" t="s">
        <v>105</v>
      </c>
      <c r="K2386" t="str">
        <f t="shared" si="200"/>
        <v>2011/12</v>
      </c>
      <c r="N2386" s="2"/>
      <c r="O2386" s="2" t="str">
        <f t="shared" si="201"/>
        <v/>
      </c>
      <c r="Q2386"/>
      <c r="R2386"/>
      <c r="S2386" s="2" t="str">
        <f>IF(ISNUMBER(R2386),SUMIFS(R$1:$R2386,A$1:$A2386,A2386,K$1:$K2386,K2386,E$1:$E2386,E2386),"")</f>
        <v/>
      </c>
      <c r="AC2386" s="2" t="str">
        <f t="shared" si="203"/>
        <v/>
      </c>
      <c r="AL2386" s="2" t="str">
        <f t="shared" si="202"/>
        <v/>
      </c>
      <c r="AQ2386">
        <v>146</v>
      </c>
      <c r="AT2386" s="2" t="str">
        <f t="shared" si="204"/>
        <v/>
      </c>
      <c r="AU2386" s="2" t="str">
        <f>IF(ISNUMBER(AT2386),SUMIFS($AT$1:AT2386,$A$1:A2386,A2386,$K$1:K2386,K2386,$E$1:E2386,E2386),"")</f>
        <v/>
      </c>
      <c r="AV2386">
        <f t="shared" si="205"/>
        <v>1</v>
      </c>
    </row>
    <row r="2387" spans="1:48" x14ac:dyDescent="0.25">
      <c r="A2387" s="4" t="s">
        <v>91</v>
      </c>
      <c r="B2387" s="4" t="s">
        <v>116</v>
      </c>
      <c r="C2387" t="s">
        <v>30</v>
      </c>
      <c r="D2387" s="3">
        <v>40833</v>
      </c>
      <c r="E2387">
        <v>2</v>
      </c>
      <c r="G2387" t="s">
        <v>105</v>
      </c>
      <c r="K2387" t="str">
        <f t="shared" si="200"/>
        <v>2011/12</v>
      </c>
      <c r="N2387" s="2"/>
      <c r="O2387" s="2" t="str">
        <f t="shared" si="201"/>
        <v/>
      </c>
      <c r="Q2387"/>
      <c r="R2387"/>
      <c r="S2387" s="2" t="str">
        <f>IF(ISNUMBER(R2387),SUMIFS(R$1:$R2387,A$1:$A2387,A2387,K$1:$K2387,K2387,E$1:$E2387,E2387),"")</f>
        <v/>
      </c>
      <c r="AC2387" s="2" t="str">
        <f t="shared" si="203"/>
        <v/>
      </c>
      <c r="AL2387" s="2" t="str">
        <f t="shared" si="202"/>
        <v/>
      </c>
      <c r="AQ2387">
        <v>112</v>
      </c>
      <c r="AT2387" s="2" t="str">
        <f t="shared" si="204"/>
        <v/>
      </c>
      <c r="AU2387" s="2" t="str">
        <f>IF(ISNUMBER(AT2387),SUMIFS($AT$1:AT2387,$A$1:A2387,A2387,$K$1:K2387,K2387,$E$1:E2387,E2387),"")</f>
        <v/>
      </c>
      <c r="AV2387">
        <f t="shared" si="205"/>
        <v>1</v>
      </c>
    </row>
    <row r="2388" spans="1:48" x14ac:dyDescent="0.25">
      <c r="A2388" s="4" t="s">
        <v>91</v>
      </c>
      <c r="B2388" s="4" t="s">
        <v>116</v>
      </c>
      <c r="C2388" t="s">
        <v>30</v>
      </c>
      <c r="D2388" s="3">
        <v>40833</v>
      </c>
      <c r="E2388">
        <v>3</v>
      </c>
      <c r="G2388" t="s">
        <v>105</v>
      </c>
      <c r="K2388" t="str">
        <f t="shared" si="200"/>
        <v>2011/12</v>
      </c>
      <c r="N2388" s="2"/>
      <c r="O2388" s="2" t="str">
        <f t="shared" si="201"/>
        <v/>
      </c>
      <c r="Q2388"/>
      <c r="R2388"/>
      <c r="S2388" s="2" t="str">
        <f>IF(ISNUMBER(R2388),SUMIFS(R$1:$R2388,A$1:$A2388,A2388,K$1:$K2388,K2388,E$1:$E2388,E2388),"")</f>
        <v/>
      </c>
      <c r="AC2388" s="2" t="str">
        <f t="shared" si="203"/>
        <v/>
      </c>
      <c r="AL2388" s="2" t="str">
        <f t="shared" si="202"/>
        <v/>
      </c>
      <c r="AQ2388">
        <v>131</v>
      </c>
      <c r="AT2388" s="2" t="str">
        <f t="shared" si="204"/>
        <v/>
      </c>
      <c r="AU2388" s="2" t="str">
        <f>IF(ISNUMBER(AT2388),SUMIFS($AT$1:AT2388,$A$1:A2388,A2388,$K$1:K2388,K2388,$E$1:E2388,E2388),"")</f>
        <v/>
      </c>
      <c r="AV2388">
        <f t="shared" si="205"/>
        <v>1</v>
      </c>
    </row>
    <row r="2389" spans="1:48" x14ac:dyDescent="0.25">
      <c r="A2389" s="4" t="s">
        <v>91</v>
      </c>
      <c r="B2389" s="4" t="s">
        <v>116</v>
      </c>
      <c r="C2389" t="s">
        <v>30</v>
      </c>
      <c r="D2389" s="3">
        <v>40833</v>
      </c>
      <c r="E2389">
        <v>4</v>
      </c>
      <c r="G2389" t="s">
        <v>105</v>
      </c>
      <c r="K2389" t="str">
        <f t="shared" si="200"/>
        <v>2011/12</v>
      </c>
      <c r="N2389" s="2"/>
      <c r="O2389" s="2" t="str">
        <f t="shared" si="201"/>
        <v/>
      </c>
      <c r="Q2389"/>
      <c r="R2389"/>
      <c r="S2389" s="2" t="str">
        <f>IF(ISNUMBER(R2389),SUMIFS(R$1:$R2389,A$1:$A2389,A2389,K$1:$K2389,K2389,E$1:$E2389,E2389),"")</f>
        <v/>
      </c>
      <c r="AC2389" s="2" t="str">
        <f t="shared" si="203"/>
        <v/>
      </c>
      <c r="AL2389" s="2" t="str">
        <f t="shared" si="202"/>
        <v/>
      </c>
      <c r="AQ2389">
        <v>123</v>
      </c>
      <c r="AT2389" s="2" t="str">
        <f t="shared" si="204"/>
        <v/>
      </c>
      <c r="AU2389" s="2" t="str">
        <f>IF(ISNUMBER(AT2389),SUMIFS($AT$1:AT2389,$A$1:A2389,A2389,$K$1:K2389,K2389,$E$1:E2389,E2389),"")</f>
        <v/>
      </c>
      <c r="AV2389">
        <f t="shared" si="205"/>
        <v>1</v>
      </c>
    </row>
    <row r="2390" spans="1:48" x14ac:dyDescent="0.25">
      <c r="A2390" s="4" t="s">
        <v>91</v>
      </c>
      <c r="B2390" s="4" t="s">
        <v>116</v>
      </c>
      <c r="C2390" t="s">
        <v>30</v>
      </c>
      <c r="D2390" s="3">
        <v>40833</v>
      </c>
      <c r="E2390">
        <v>5</v>
      </c>
      <c r="G2390" t="s">
        <v>105</v>
      </c>
      <c r="K2390" t="str">
        <f t="shared" si="200"/>
        <v>2011/12</v>
      </c>
      <c r="N2390" s="2"/>
      <c r="O2390" s="2" t="str">
        <f t="shared" si="201"/>
        <v/>
      </c>
      <c r="Q2390"/>
      <c r="R2390"/>
      <c r="S2390" s="2" t="str">
        <f>IF(ISNUMBER(R2390),SUMIFS(R$1:$R2390,A$1:$A2390,A2390,K$1:$K2390,K2390,E$1:$E2390,E2390),"")</f>
        <v/>
      </c>
      <c r="AC2390" s="2" t="str">
        <f t="shared" si="203"/>
        <v/>
      </c>
      <c r="AL2390" s="2" t="str">
        <f t="shared" si="202"/>
        <v/>
      </c>
      <c r="AQ2390">
        <v>130</v>
      </c>
      <c r="AT2390" s="2" t="str">
        <f t="shared" si="204"/>
        <v/>
      </c>
      <c r="AU2390" s="2" t="str">
        <f>IF(ISNUMBER(AT2390),SUMIFS($AT$1:AT2390,$A$1:A2390,A2390,$K$1:K2390,K2390,$E$1:E2390,E2390),"")</f>
        <v/>
      </c>
      <c r="AV2390">
        <f t="shared" si="205"/>
        <v>1</v>
      </c>
    </row>
    <row r="2391" spans="1:48" x14ac:dyDescent="0.25">
      <c r="A2391" s="4" t="s">
        <v>91</v>
      </c>
      <c r="B2391" s="4" t="s">
        <v>116</v>
      </c>
      <c r="C2391" t="s">
        <v>30</v>
      </c>
      <c r="D2391" s="3">
        <v>40841</v>
      </c>
      <c r="E2391">
        <v>1</v>
      </c>
      <c r="G2391" t="s">
        <v>105</v>
      </c>
      <c r="K2391" t="str">
        <f t="shared" si="200"/>
        <v>2011/12</v>
      </c>
      <c r="N2391" s="2"/>
      <c r="O2391" s="2" t="str">
        <f t="shared" si="201"/>
        <v/>
      </c>
      <c r="Q2391"/>
      <c r="R2391"/>
      <c r="S2391" s="2" t="str">
        <f>IF(ISNUMBER(R2391),SUMIFS(R$1:$R2391,A$1:$A2391,A2391,K$1:$K2391,K2391,E$1:$E2391,E2391),"")</f>
        <v/>
      </c>
      <c r="AC2391" s="2" t="str">
        <f t="shared" si="203"/>
        <v/>
      </c>
      <c r="AL2391" s="2" t="str">
        <f t="shared" si="202"/>
        <v/>
      </c>
      <c r="AQ2391">
        <v>188</v>
      </c>
      <c r="AT2391" s="2" t="str">
        <f t="shared" si="204"/>
        <v/>
      </c>
      <c r="AU2391" s="2" t="str">
        <f>IF(ISNUMBER(AT2391),SUMIFS($AT$1:AT2391,$A$1:A2391,A2391,$K$1:K2391,K2391,$E$1:E2391,E2391),"")</f>
        <v/>
      </c>
      <c r="AV2391">
        <f t="shared" si="205"/>
        <v>1</v>
      </c>
    </row>
    <row r="2392" spans="1:48" x14ac:dyDescent="0.25">
      <c r="A2392" s="4" t="s">
        <v>91</v>
      </c>
      <c r="B2392" s="4" t="s">
        <v>116</v>
      </c>
      <c r="C2392" t="s">
        <v>30</v>
      </c>
      <c r="D2392" s="3">
        <v>40841</v>
      </c>
      <c r="E2392">
        <v>2</v>
      </c>
      <c r="G2392" t="s">
        <v>105</v>
      </c>
      <c r="K2392" t="str">
        <f t="shared" si="200"/>
        <v>2011/12</v>
      </c>
      <c r="N2392" s="2"/>
      <c r="O2392" s="2" t="str">
        <f t="shared" si="201"/>
        <v/>
      </c>
      <c r="Q2392"/>
      <c r="R2392"/>
      <c r="S2392" s="2" t="str">
        <f>IF(ISNUMBER(R2392),SUMIFS(R$1:$R2392,A$1:$A2392,A2392,K$1:$K2392,K2392,E$1:$E2392,E2392),"")</f>
        <v/>
      </c>
      <c r="AC2392" s="2" t="str">
        <f t="shared" si="203"/>
        <v/>
      </c>
      <c r="AL2392" s="2" t="str">
        <f t="shared" si="202"/>
        <v/>
      </c>
      <c r="AQ2392">
        <v>161</v>
      </c>
      <c r="AT2392" s="2" t="str">
        <f t="shared" si="204"/>
        <v/>
      </c>
      <c r="AU2392" s="2" t="str">
        <f>IF(ISNUMBER(AT2392),SUMIFS($AT$1:AT2392,$A$1:A2392,A2392,$K$1:K2392,K2392,$E$1:E2392,E2392),"")</f>
        <v/>
      </c>
      <c r="AV2392">
        <f t="shared" si="205"/>
        <v>1</v>
      </c>
    </row>
    <row r="2393" spans="1:48" x14ac:dyDescent="0.25">
      <c r="A2393" s="4" t="s">
        <v>91</v>
      </c>
      <c r="B2393" s="4" t="s">
        <v>116</v>
      </c>
      <c r="C2393" t="s">
        <v>30</v>
      </c>
      <c r="D2393" s="3">
        <v>40841</v>
      </c>
      <c r="E2393">
        <v>3</v>
      </c>
      <c r="G2393" t="s">
        <v>105</v>
      </c>
      <c r="K2393" t="str">
        <f t="shared" si="200"/>
        <v>2011/12</v>
      </c>
      <c r="N2393" s="2"/>
      <c r="O2393" s="2" t="str">
        <f t="shared" si="201"/>
        <v/>
      </c>
      <c r="Q2393"/>
      <c r="R2393"/>
      <c r="S2393" s="2" t="str">
        <f>IF(ISNUMBER(R2393),SUMIFS(R$1:$R2393,A$1:$A2393,A2393,K$1:$K2393,K2393,E$1:$E2393,E2393),"")</f>
        <v/>
      </c>
      <c r="AC2393" s="2" t="str">
        <f t="shared" si="203"/>
        <v/>
      </c>
      <c r="AL2393" s="2" t="str">
        <f t="shared" si="202"/>
        <v/>
      </c>
      <c r="AQ2393">
        <v>162</v>
      </c>
      <c r="AT2393" s="2" t="str">
        <f t="shared" si="204"/>
        <v/>
      </c>
      <c r="AU2393" s="2" t="str">
        <f>IF(ISNUMBER(AT2393),SUMIFS($AT$1:AT2393,$A$1:A2393,A2393,$K$1:K2393,K2393,$E$1:E2393,E2393),"")</f>
        <v/>
      </c>
      <c r="AV2393">
        <f t="shared" si="205"/>
        <v>1</v>
      </c>
    </row>
    <row r="2394" spans="1:48" x14ac:dyDescent="0.25">
      <c r="A2394" s="4" t="s">
        <v>91</v>
      </c>
      <c r="B2394" s="4" t="s">
        <v>116</v>
      </c>
      <c r="C2394" t="s">
        <v>30</v>
      </c>
      <c r="D2394" s="3">
        <v>40841</v>
      </c>
      <c r="E2394">
        <v>4</v>
      </c>
      <c r="G2394" t="s">
        <v>105</v>
      </c>
      <c r="K2394" t="str">
        <f t="shared" si="200"/>
        <v>2011/12</v>
      </c>
      <c r="N2394" s="2"/>
      <c r="O2394" s="2" t="str">
        <f t="shared" si="201"/>
        <v/>
      </c>
      <c r="Q2394"/>
      <c r="R2394"/>
      <c r="S2394" s="2" t="str">
        <f>IF(ISNUMBER(R2394),SUMIFS(R$1:$R2394,A$1:$A2394,A2394,K$1:$K2394,K2394,E$1:$E2394,E2394),"")</f>
        <v/>
      </c>
      <c r="AC2394" s="2" t="str">
        <f t="shared" si="203"/>
        <v/>
      </c>
      <c r="AL2394" s="2" t="str">
        <f t="shared" si="202"/>
        <v/>
      </c>
      <c r="AQ2394">
        <v>159</v>
      </c>
      <c r="AT2394" s="2" t="str">
        <f t="shared" si="204"/>
        <v/>
      </c>
      <c r="AU2394" s="2" t="str">
        <f>IF(ISNUMBER(AT2394),SUMIFS($AT$1:AT2394,$A$1:A2394,A2394,$K$1:K2394,K2394,$E$1:E2394,E2394),"")</f>
        <v/>
      </c>
      <c r="AV2394">
        <f t="shared" si="205"/>
        <v>1</v>
      </c>
    </row>
    <row r="2395" spans="1:48" x14ac:dyDescent="0.25">
      <c r="A2395" s="4" t="s">
        <v>91</v>
      </c>
      <c r="B2395" s="4" t="s">
        <v>116</v>
      </c>
      <c r="C2395" t="s">
        <v>30</v>
      </c>
      <c r="D2395" s="3">
        <v>40841</v>
      </c>
      <c r="E2395">
        <v>5</v>
      </c>
      <c r="G2395" t="s">
        <v>105</v>
      </c>
      <c r="K2395" t="str">
        <f t="shared" si="200"/>
        <v>2011/12</v>
      </c>
      <c r="N2395" s="2"/>
      <c r="O2395" s="2" t="str">
        <f t="shared" si="201"/>
        <v/>
      </c>
      <c r="Q2395"/>
      <c r="R2395"/>
      <c r="S2395" s="2" t="str">
        <f>IF(ISNUMBER(R2395),SUMIFS(R$1:$R2395,A$1:$A2395,A2395,K$1:$K2395,K2395,E$1:$E2395,E2395),"")</f>
        <v/>
      </c>
      <c r="AC2395" s="2" t="str">
        <f t="shared" si="203"/>
        <v/>
      </c>
      <c r="AL2395" s="2" t="str">
        <f t="shared" si="202"/>
        <v/>
      </c>
      <c r="AQ2395">
        <v>169</v>
      </c>
      <c r="AT2395" s="2" t="str">
        <f t="shared" si="204"/>
        <v/>
      </c>
      <c r="AU2395" s="2" t="str">
        <f>IF(ISNUMBER(AT2395),SUMIFS($AT$1:AT2395,$A$1:A2395,A2395,$K$1:K2395,K2395,$E$1:E2395,E2395),"")</f>
        <v/>
      </c>
      <c r="AV2395">
        <f t="shared" si="205"/>
        <v>1</v>
      </c>
    </row>
    <row r="2396" spans="1:48" x14ac:dyDescent="0.25">
      <c r="A2396" s="4" t="s">
        <v>91</v>
      </c>
      <c r="B2396" s="4" t="s">
        <v>116</v>
      </c>
      <c r="C2396" t="s">
        <v>30</v>
      </c>
      <c r="D2396" s="3">
        <v>40847</v>
      </c>
      <c r="E2396">
        <v>1</v>
      </c>
      <c r="G2396" t="s">
        <v>105</v>
      </c>
      <c r="K2396" t="str">
        <f t="shared" si="200"/>
        <v>2011/12</v>
      </c>
      <c r="N2396" s="2"/>
      <c r="O2396" s="2" t="str">
        <f t="shared" si="201"/>
        <v/>
      </c>
      <c r="Q2396"/>
      <c r="R2396"/>
      <c r="S2396" s="2" t="str">
        <f>IF(ISNUMBER(R2396),SUMIFS(R$1:$R2396,A$1:$A2396,A2396,K$1:$K2396,K2396,E$1:$E2396,E2396),"")</f>
        <v/>
      </c>
      <c r="AC2396" s="2" t="str">
        <f t="shared" si="203"/>
        <v/>
      </c>
      <c r="AL2396" s="2" t="str">
        <f t="shared" si="202"/>
        <v/>
      </c>
      <c r="AQ2396">
        <v>188</v>
      </c>
      <c r="AT2396" s="2" t="str">
        <f t="shared" si="204"/>
        <v/>
      </c>
      <c r="AU2396" s="2" t="str">
        <f>IF(ISNUMBER(AT2396),SUMIFS($AT$1:AT2396,$A$1:A2396,A2396,$K$1:K2396,K2396,$E$1:E2396,E2396),"")</f>
        <v/>
      </c>
      <c r="AV2396">
        <f t="shared" si="205"/>
        <v>1</v>
      </c>
    </row>
    <row r="2397" spans="1:48" x14ac:dyDescent="0.25">
      <c r="A2397" s="4" t="s">
        <v>91</v>
      </c>
      <c r="B2397" s="4" t="s">
        <v>116</v>
      </c>
      <c r="C2397" t="s">
        <v>30</v>
      </c>
      <c r="D2397" s="3">
        <v>40847</v>
      </c>
      <c r="E2397">
        <v>2</v>
      </c>
      <c r="G2397" t="s">
        <v>105</v>
      </c>
      <c r="K2397" t="str">
        <f t="shared" si="200"/>
        <v>2011/12</v>
      </c>
      <c r="N2397" s="2"/>
      <c r="O2397" s="2" t="str">
        <f t="shared" si="201"/>
        <v/>
      </c>
      <c r="Q2397"/>
      <c r="R2397"/>
      <c r="S2397" s="2" t="str">
        <f>IF(ISNUMBER(R2397),SUMIFS(R$1:$R2397,A$1:$A2397,A2397,K$1:$K2397,K2397,E$1:$E2397,E2397),"")</f>
        <v/>
      </c>
      <c r="AC2397" s="2" t="str">
        <f t="shared" si="203"/>
        <v/>
      </c>
      <c r="AL2397" s="2" t="str">
        <f t="shared" si="202"/>
        <v/>
      </c>
      <c r="AQ2397">
        <v>183</v>
      </c>
      <c r="AT2397" s="2" t="str">
        <f t="shared" si="204"/>
        <v/>
      </c>
      <c r="AU2397" s="2" t="str">
        <f>IF(ISNUMBER(AT2397),SUMIFS($AT$1:AT2397,$A$1:A2397,A2397,$K$1:K2397,K2397,$E$1:E2397,E2397),"")</f>
        <v/>
      </c>
      <c r="AV2397">
        <f t="shared" si="205"/>
        <v>1</v>
      </c>
    </row>
    <row r="2398" spans="1:48" x14ac:dyDescent="0.25">
      <c r="A2398" s="4" t="s">
        <v>91</v>
      </c>
      <c r="B2398" s="4" t="s">
        <v>116</v>
      </c>
      <c r="C2398" t="s">
        <v>30</v>
      </c>
      <c r="D2398" s="3">
        <v>40847</v>
      </c>
      <c r="E2398">
        <v>3</v>
      </c>
      <c r="G2398" t="s">
        <v>105</v>
      </c>
      <c r="K2398" t="str">
        <f t="shared" si="200"/>
        <v>2011/12</v>
      </c>
      <c r="N2398" s="2"/>
      <c r="O2398" s="2" t="str">
        <f t="shared" si="201"/>
        <v/>
      </c>
      <c r="Q2398"/>
      <c r="R2398"/>
      <c r="S2398" s="2" t="str">
        <f>IF(ISNUMBER(R2398),SUMIFS(R$1:$R2398,A$1:$A2398,A2398,K$1:$K2398,K2398,E$1:$E2398,E2398),"")</f>
        <v/>
      </c>
      <c r="AC2398" s="2" t="str">
        <f t="shared" si="203"/>
        <v/>
      </c>
      <c r="AL2398" s="2" t="str">
        <f t="shared" si="202"/>
        <v/>
      </c>
      <c r="AQ2398">
        <v>174</v>
      </c>
      <c r="AT2398" s="2" t="str">
        <f t="shared" si="204"/>
        <v/>
      </c>
      <c r="AU2398" s="2" t="str">
        <f>IF(ISNUMBER(AT2398),SUMIFS($AT$1:AT2398,$A$1:A2398,A2398,$K$1:K2398,K2398,$E$1:E2398,E2398),"")</f>
        <v/>
      </c>
      <c r="AV2398">
        <f t="shared" si="205"/>
        <v>1</v>
      </c>
    </row>
    <row r="2399" spans="1:48" x14ac:dyDescent="0.25">
      <c r="A2399" s="4" t="s">
        <v>91</v>
      </c>
      <c r="B2399" s="4" t="s">
        <v>116</v>
      </c>
      <c r="C2399" t="s">
        <v>30</v>
      </c>
      <c r="D2399" s="3">
        <v>40847</v>
      </c>
      <c r="E2399">
        <v>4</v>
      </c>
      <c r="G2399" t="s">
        <v>105</v>
      </c>
      <c r="K2399" t="str">
        <f t="shared" si="200"/>
        <v>2011/12</v>
      </c>
      <c r="N2399" s="2"/>
      <c r="O2399" s="2" t="str">
        <f t="shared" si="201"/>
        <v/>
      </c>
      <c r="Q2399"/>
      <c r="R2399"/>
      <c r="S2399" s="2" t="str">
        <f>IF(ISNUMBER(R2399),SUMIFS(R$1:$R2399,A$1:$A2399,A2399,K$1:$K2399,K2399,E$1:$E2399,E2399),"")</f>
        <v/>
      </c>
      <c r="AC2399" s="2" t="str">
        <f t="shared" si="203"/>
        <v/>
      </c>
      <c r="AL2399" s="2" t="str">
        <f t="shared" si="202"/>
        <v/>
      </c>
      <c r="AQ2399">
        <v>160</v>
      </c>
      <c r="AT2399" s="2" t="str">
        <f t="shared" si="204"/>
        <v/>
      </c>
      <c r="AU2399" s="2" t="str">
        <f>IF(ISNUMBER(AT2399),SUMIFS($AT$1:AT2399,$A$1:A2399,A2399,$K$1:K2399,K2399,$E$1:E2399,E2399),"")</f>
        <v/>
      </c>
      <c r="AV2399">
        <f t="shared" si="205"/>
        <v>1</v>
      </c>
    </row>
    <row r="2400" spans="1:48" x14ac:dyDescent="0.25">
      <c r="A2400" s="4" t="s">
        <v>91</v>
      </c>
      <c r="B2400" s="4" t="s">
        <v>116</v>
      </c>
      <c r="C2400" t="s">
        <v>30</v>
      </c>
      <c r="D2400" s="3">
        <v>40847</v>
      </c>
      <c r="E2400">
        <v>5</v>
      </c>
      <c r="G2400" t="s">
        <v>105</v>
      </c>
      <c r="K2400" t="str">
        <f t="shared" si="200"/>
        <v>2011/12</v>
      </c>
      <c r="N2400" s="2"/>
      <c r="O2400" s="2" t="str">
        <f t="shared" si="201"/>
        <v/>
      </c>
      <c r="Q2400"/>
      <c r="R2400"/>
      <c r="S2400" s="2" t="str">
        <f>IF(ISNUMBER(R2400),SUMIFS(R$1:$R2400,A$1:$A2400,A2400,K$1:$K2400,K2400,E$1:$E2400,E2400),"")</f>
        <v/>
      </c>
      <c r="AC2400" s="2" t="str">
        <f t="shared" si="203"/>
        <v/>
      </c>
      <c r="AL2400" s="2" t="str">
        <f t="shared" si="202"/>
        <v/>
      </c>
      <c r="AQ2400">
        <v>177</v>
      </c>
      <c r="AT2400" s="2" t="str">
        <f t="shared" si="204"/>
        <v/>
      </c>
      <c r="AU2400" s="2" t="str">
        <f>IF(ISNUMBER(AT2400),SUMIFS($AT$1:AT2400,$A$1:A2400,A2400,$K$1:K2400,K2400,$E$1:E2400,E2400),"")</f>
        <v/>
      </c>
      <c r="AV2400">
        <f t="shared" si="205"/>
        <v>1</v>
      </c>
    </row>
    <row r="2401" spans="1:48" x14ac:dyDescent="0.25">
      <c r="A2401" s="4" t="s">
        <v>91</v>
      </c>
      <c r="B2401" s="4" t="s">
        <v>116</v>
      </c>
      <c r="C2401" t="s">
        <v>30</v>
      </c>
      <c r="D2401" s="3">
        <v>40854</v>
      </c>
      <c r="E2401">
        <v>1</v>
      </c>
      <c r="G2401" t="s">
        <v>105</v>
      </c>
      <c r="K2401" t="str">
        <f t="shared" si="200"/>
        <v>2011/12</v>
      </c>
      <c r="N2401" s="2"/>
      <c r="O2401" s="2" t="str">
        <f t="shared" si="201"/>
        <v/>
      </c>
      <c r="Q2401"/>
      <c r="R2401"/>
      <c r="S2401" s="2" t="str">
        <f>IF(ISNUMBER(R2401),SUMIFS(R$1:$R2401,A$1:$A2401,A2401,K$1:$K2401,K2401,E$1:$E2401,E2401),"")</f>
        <v/>
      </c>
      <c r="AC2401" s="2" t="str">
        <f t="shared" si="203"/>
        <v/>
      </c>
      <c r="AL2401" s="2" t="str">
        <f t="shared" si="202"/>
        <v/>
      </c>
      <c r="AQ2401">
        <v>98</v>
      </c>
      <c r="AT2401" s="2" t="str">
        <f t="shared" si="204"/>
        <v/>
      </c>
      <c r="AU2401" s="2" t="str">
        <f>IF(ISNUMBER(AT2401),SUMIFS($AT$1:AT2401,$A$1:A2401,A2401,$K$1:K2401,K2401,$E$1:E2401,E2401),"")</f>
        <v/>
      </c>
      <c r="AV2401">
        <f t="shared" si="205"/>
        <v>1</v>
      </c>
    </row>
    <row r="2402" spans="1:48" x14ac:dyDescent="0.25">
      <c r="A2402" s="4" t="s">
        <v>91</v>
      </c>
      <c r="B2402" s="4" t="s">
        <v>116</v>
      </c>
      <c r="C2402" t="s">
        <v>30</v>
      </c>
      <c r="D2402" s="3">
        <v>40854</v>
      </c>
      <c r="E2402">
        <v>2</v>
      </c>
      <c r="G2402" t="s">
        <v>105</v>
      </c>
      <c r="K2402" t="str">
        <f t="shared" si="200"/>
        <v>2011/12</v>
      </c>
      <c r="N2402" s="2"/>
      <c r="O2402" s="2" t="str">
        <f t="shared" si="201"/>
        <v/>
      </c>
      <c r="Q2402"/>
      <c r="R2402"/>
      <c r="S2402" s="2" t="str">
        <f>IF(ISNUMBER(R2402),SUMIFS(R$1:$R2402,A$1:$A2402,A2402,K$1:$K2402,K2402,E$1:$E2402,E2402),"")</f>
        <v/>
      </c>
      <c r="AC2402" s="2" t="str">
        <f t="shared" si="203"/>
        <v/>
      </c>
      <c r="AL2402" s="2" t="str">
        <f t="shared" si="202"/>
        <v/>
      </c>
      <c r="AQ2402">
        <v>80</v>
      </c>
      <c r="AT2402" s="2" t="str">
        <f t="shared" si="204"/>
        <v/>
      </c>
      <c r="AU2402" s="2" t="str">
        <f>IF(ISNUMBER(AT2402),SUMIFS($AT$1:AT2402,$A$1:A2402,A2402,$K$1:K2402,K2402,$E$1:E2402,E2402),"")</f>
        <v/>
      </c>
      <c r="AV2402">
        <f t="shared" si="205"/>
        <v>1</v>
      </c>
    </row>
    <row r="2403" spans="1:48" x14ac:dyDescent="0.25">
      <c r="A2403" s="4" t="s">
        <v>91</v>
      </c>
      <c r="B2403" s="4" t="s">
        <v>116</v>
      </c>
      <c r="C2403" t="s">
        <v>30</v>
      </c>
      <c r="D2403" s="3">
        <v>40854</v>
      </c>
      <c r="E2403">
        <v>3</v>
      </c>
      <c r="G2403" t="s">
        <v>105</v>
      </c>
      <c r="K2403" t="str">
        <f t="shared" si="200"/>
        <v>2011/12</v>
      </c>
      <c r="N2403" s="2"/>
      <c r="O2403" s="2" t="str">
        <f t="shared" si="201"/>
        <v/>
      </c>
      <c r="Q2403"/>
      <c r="R2403"/>
      <c r="S2403" s="2" t="str">
        <f>IF(ISNUMBER(R2403),SUMIFS(R$1:$R2403,A$1:$A2403,A2403,K$1:$K2403,K2403,E$1:$E2403,E2403),"")</f>
        <v/>
      </c>
      <c r="AC2403" s="2" t="str">
        <f t="shared" si="203"/>
        <v/>
      </c>
      <c r="AL2403" s="2" t="str">
        <f t="shared" si="202"/>
        <v/>
      </c>
      <c r="AQ2403">
        <v>110</v>
      </c>
      <c r="AT2403" s="2" t="str">
        <f t="shared" si="204"/>
        <v/>
      </c>
      <c r="AU2403" s="2" t="str">
        <f>IF(ISNUMBER(AT2403),SUMIFS($AT$1:AT2403,$A$1:A2403,A2403,$K$1:K2403,K2403,$E$1:E2403,E2403),"")</f>
        <v/>
      </c>
      <c r="AV2403">
        <f t="shared" si="205"/>
        <v>1</v>
      </c>
    </row>
    <row r="2404" spans="1:48" x14ac:dyDescent="0.25">
      <c r="A2404" s="4" t="s">
        <v>91</v>
      </c>
      <c r="B2404" s="4" t="s">
        <v>116</v>
      </c>
      <c r="C2404" t="s">
        <v>30</v>
      </c>
      <c r="D2404" s="3">
        <v>40854</v>
      </c>
      <c r="E2404">
        <v>4</v>
      </c>
      <c r="G2404" t="s">
        <v>105</v>
      </c>
      <c r="K2404" t="str">
        <f t="shared" si="200"/>
        <v>2011/12</v>
      </c>
      <c r="N2404" s="2"/>
      <c r="O2404" s="2" t="str">
        <f t="shared" si="201"/>
        <v/>
      </c>
      <c r="Q2404"/>
      <c r="R2404"/>
      <c r="S2404" s="2" t="str">
        <f>IF(ISNUMBER(R2404),SUMIFS(R$1:$R2404,A$1:$A2404,A2404,K$1:$K2404,K2404,E$1:$E2404,E2404),"")</f>
        <v/>
      </c>
      <c r="AC2404" s="2" t="str">
        <f t="shared" si="203"/>
        <v/>
      </c>
      <c r="AL2404" s="2" t="str">
        <f t="shared" si="202"/>
        <v/>
      </c>
      <c r="AQ2404">
        <v>112</v>
      </c>
      <c r="AT2404" s="2" t="str">
        <f t="shared" si="204"/>
        <v/>
      </c>
      <c r="AU2404" s="2" t="str">
        <f>IF(ISNUMBER(AT2404),SUMIFS($AT$1:AT2404,$A$1:A2404,A2404,$K$1:K2404,K2404,$E$1:E2404,E2404),"")</f>
        <v/>
      </c>
      <c r="AV2404">
        <f t="shared" si="205"/>
        <v>1</v>
      </c>
    </row>
    <row r="2405" spans="1:48" x14ac:dyDescent="0.25">
      <c r="A2405" s="4" t="s">
        <v>91</v>
      </c>
      <c r="B2405" s="4" t="s">
        <v>116</v>
      </c>
      <c r="C2405" t="s">
        <v>30</v>
      </c>
      <c r="D2405" s="3">
        <v>40854</v>
      </c>
      <c r="E2405">
        <v>5</v>
      </c>
      <c r="G2405" t="s">
        <v>105</v>
      </c>
      <c r="K2405" t="str">
        <f t="shared" si="200"/>
        <v>2011/12</v>
      </c>
      <c r="N2405" s="2"/>
      <c r="O2405" s="2" t="str">
        <f t="shared" si="201"/>
        <v/>
      </c>
      <c r="Q2405"/>
      <c r="R2405"/>
      <c r="S2405" s="2" t="str">
        <f>IF(ISNUMBER(R2405),SUMIFS(R$1:$R2405,A$1:$A2405,A2405,K$1:$K2405,K2405,E$1:$E2405,E2405),"")</f>
        <v/>
      </c>
      <c r="AC2405" s="2" t="str">
        <f t="shared" si="203"/>
        <v/>
      </c>
      <c r="AL2405" s="2" t="str">
        <f t="shared" si="202"/>
        <v/>
      </c>
      <c r="AQ2405">
        <v>100</v>
      </c>
      <c r="AT2405" s="2" t="str">
        <f t="shared" si="204"/>
        <v/>
      </c>
      <c r="AU2405" s="2" t="str">
        <f>IF(ISNUMBER(AT2405),SUMIFS($AT$1:AT2405,$A$1:A2405,A2405,$K$1:K2405,K2405,$E$1:E2405,E2405),"")</f>
        <v/>
      </c>
      <c r="AV2405">
        <f t="shared" si="205"/>
        <v>1</v>
      </c>
    </row>
    <row r="2406" spans="1:48" x14ac:dyDescent="0.25">
      <c r="A2406" s="4" t="s">
        <v>91</v>
      </c>
      <c r="B2406" s="4" t="s">
        <v>116</v>
      </c>
      <c r="C2406" t="s">
        <v>30</v>
      </c>
      <c r="D2406" s="3">
        <v>40861</v>
      </c>
      <c r="E2406">
        <v>1</v>
      </c>
      <c r="G2406" t="s">
        <v>105</v>
      </c>
      <c r="K2406" t="str">
        <f t="shared" si="200"/>
        <v>2011/12</v>
      </c>
      <c r="N2406" s="2"/>
      <c r="O2406" s="2" t="str">
        <f t="shared" si="201"/>
        <v/>
      </c>
      <c r="Q2406"/>
      <c r="R2406"/>
      <c r="S2406" s="2" t="str">
        <f>IF(ISNUMBER(R2406),SUMIFS(R$1:$R2406,A$1:$A2406,A2406,K$1:$K2406,K2406,E$1:$E2406,E2406),"")</f>
        <v/>
      </c>
      <c r="AC2406" s="2" t="str">
        <f t="shared" si="203"/>
        <v/>
      </c>
      <c r="AL2406" s="2" t="str">
        <f t="shared" si="202"/>
        <v/>
      </c>
      <c r="AQ2406">
        <v>163</v>
      </c>
      <c r="AT2406" s="2" t="str">
        <f t="shared" si="204"/>
        <v/>
      </c>
      <c r="AU2406" s="2" t="str">
        <f>IF(ISNUMBER(AT2406),SUMIFS($AT$1:AT2406,$A$1:A2406,A2406,$K$1:K2406,K2406,$E$1:E2406,E2406),"")</f>
        <v/>
      </c>
      <c r="AV2406">
        <f t="shared" si="205"/>
        <v>1</v>
      </c>
    </row>
    <row r="2407" spans="1:48" x14ac:dyDescent="0.25">
      <c r="A2407" s="4" t="s">
        <v>91</v>
      </c>
      <c r="B2407" s="4" t="s">
        <v>116</v>
      </c>
      <c r="C2407" t="s">
        <v>30</v>
      </c>
      <c r="D2407" s="3">
        <v>40861</v>
      </c>
      <c r="E2407">
        <v>2</v>
      </c>
      <c r="G2407" t="s">
        <v>105</v>
      </c>
      <c r="K2407" t="str">
        <f t="shared" si="200"/>
        <v>2011/12</v>
      </c>
      <c r="N2407" s="2"/>
      <c r="O2407" s="2" t="str">
        <f t="shared" si="201"/>
        <v/>
      </c>
      <c r="Q2407"/>
      <c r="R2407"/>
      <c r="S2407" s="2" t="str">
        <f>IF(ISNUMBER(R2407),SUMIFS(R$1:$R2407,A$1:$A2407,A2407,K$1:$K2407,K2407,E$1:$E2407,E2407),"")</f>
        <v/>
      </c>
      <c r="AC2407" s="2" t="str">
        <f t="shared" si="203"/>
        <v/>
      </c>
      <c r="AL2407" s="2" t="str">
        <f t="shared" si="202"/>
        <v/>
      </c>
      <c r="AQ2407">
        <v>137</v>
      </c>
      <c r="AT2407" s="2" t="str">
        <f t="shared" si="204"/>
        <v/>
      </c>
      <c r="AU2407" s="2" t="str">
        <f>IF(ISNUMBER(AT2407),SUMIFS($AT$1:AT2407,$A$1:A2407,A2407,$K$1:K2407,K2407,$E$1:E2407,E2407),"")</f>
        <v/>
      </c>
      <c r="AV2407">
        <f t="shared" si="205"/>
        <v>1</v>
      </c>
    </row>
    <row r="2408" spans="1:48" x14ac:dyDescent="0.25">
      <c r="A2408" s="4" t="s">
        <v>91</v>
      </c>
      <c r="B2408" s="4" t="s">
        <v>116</v>
      </c>
      <c r="C2408" t="s">
        <v>30</v>
      </c>
      <c r="D2408" s="3">
        <v>40861</v>
      </c>
      <c r="E2408">
        <v>3</v>
      </c>
      <c r="G2408" t="s">
        <v>105</v>
      </c>
      <c r="K2408" t="str">
        <f t="shared" si="200"/>
        <v>2011/12</v>
      </c>
      <c r="N2408" s="2"/>
      <c r="O2408" s="2" t="str">
        <f t="shared" si="201"/>
        <v/>
      </c>
      <c r="Q2408"/>
      <c r="R2408"/>
      <c r="S2408" s="2" t="str">
        <f>IF(ISNUMBER(R2408),SUMIFS(R$1:$R2408,A$1:$A2408,A2408,K$1:$K2408,K2408,E$1:$E2408,E2408),"")</f>
        <v/>
      </c>
      <c r="AC2408" s="2" t="str">
        <f t="shared" si="203"/>
        <v/>
      </c>
      <c r="AL2408" s="2" t="str">
        <f t="shared" si="202"/>
        <v/>
      </c>
      <c r="AQ2408">
        <v>137</v>
      </c>
      <c r="AT2408" s="2" t="str">
        <f t="shared" si="204"/>
        <v/>
      </c>
      <c r="AU2408" s="2" t="str">
        <f>IF(ISNUMBER(AT2408),SUMIFS($AT$1:AT2408,$A$1:A2408,A2408,$K$1:K2408,K2408,$E$1:E2408,E2408),"")</f>
        <v/>
      </c>
      <c r="AV2408">
        <f t="shared" si="205"/>
        <v>1</v>
      </c>
    </row>
    <row r="2409" spans="1:48" x14ac:dyDescent="0.25">
      <c r="A2409" s="4" t="s">
        <v>91</v>
      </c>
      <c r="B2409" s="4" t="s">
        <v>116</v>
      </c>
      <c r="C2409" t="s">
        <v>30</v>
      </c>
      <c r="D2409" s="3">
        <v>40861</v>
      </c>
      <c r="E2409">
        <v>4</v>
      </c>
      <c r="G2409" t="s">
        <v>105</v>
      </c>
      <c r="K2409" t="str">
        <f t="shared" si="200"/>
        <v>2011/12</v>
      </c>
      <c r="N2409" s="2"/>
      <c r="O2409" s="2" t="str">
        <f t="shared" si="201"/>
        <v/>
      </c>
      <c r="Q2409"/>
      <c r="R2409"/>
      <c r="S2409" s="2" t="str">
        <f>IF(ISNUMBER(R2409),SUMIFS(R$1:$R2409,A$1:$A2409,A2409,K$1:$K2409,K2409,E$1:$E2409,E2409),"")</f>
        <v/>
      </c>
      <c r="AC2409" s="2" t="str">
        <f t="shared" si="203"/>
        <v/>
      </c>
      <c r="AL2409" s="2" t="str">
        <f t="shared" si="202"/>
        <v/>
      </c>
      <c r="AQ2409">
        <v>144</v>
      </c>
      <c r="AT2409" s="2" t="str">
        <f t="shared" si="204"/>
        <v/>
      </c>
      <c r="AU2409" s="2" t="str">
        <f>IF(ISNUMBER(AT2409),SUMIFS($AT$1:AT2409,$A$1:A2409,A2409,$K$1:K2409,K2409,$E$1:E2409,E2409),"")</f>
        <v/>
      </c>
      <c r="AV2409">
        <f t="shared" si="205"/>
        <v>1</v>
      </c>
    </row>
    <row r="2410" spans="1:48" x14ac:dyDescent="0.25">
      <c r="A2410" s="4" t="s">
        <v>91</v>
      </c>
      <c r="B2410" s="4" t="s">
        <v>116</v>
      </c>
      <c r="C2410" t="s">
        <v>30</v>
      </c>
      <c r="D2410" s="3">
        <v>40861</v>
      </c>
      <c r="E2410">
        <v>5</v>
      </c>
      <c r="G2410" t="s">
        <v>105</v>
      </c>
      <c r="K2410" t="str">
        <f t="shared" si="200"/>
        <v>2011/12</v>
      </c>
      <c r="N2410" s="2"/>
      <c r="O2410" s="2" t="str">
        <f t="shared" si="201"/>
        <v/>
      </c>
      <c r="Q2410"/>
      <c r="R2410"/>
      <c r="S2410" s="2" t="str">
        <f>IF(ISNUMBER(R2410),SUMIFS(R$1:$R2410,A$1:$A2410,A2410,K$1:$K2410,K2410,E$1:$E2410,E2410),"")</f>
        <v/>
      </c>
      <c r="AC2410" s="2" t="str">
        <f t="shared" si="203"/>
        <v/>
      </c>
      <c r="AL2410" s="2" t="str">
        <f t="shared" si="202"/>
        <v/>
      </c>
      <c r="AQ2410">
        <v>161</v>
      </c>
      <c r="AT2410" s="2" t="str">
        <f t="shared" si="204"/>
        <v/>
      </c>
      <c r="AU2410" s="2" t="str">
        <f>IF(ISNUMBER(AT2410),SUMIFS($AT$1:AT2410,$A$1:A2410,A2410,$K$1:K2410,K2410,$E$1:E2410,E2410),"")</f>
        <v/>
      </c>
      <c r="AV2410">
        <f t="shared" si="205"/>
        <v>1</v>
      </c>
    </row>
    <row r="2411" spans="1:48" x14ac:dyDescent="0.25">
      <c r="A2411" s="4" t="s">
        <v>91</v>
      </c>
      <c r="B2411" s="4" t="s">
        <v>116</v>
      </c>
      <c r="C2411" t="s">
        <v>30</v>
      </c>
      <c r="D2411" s="3">
        <v>40868</v>
      </c>
      <c r="E2411">
        <v>1</v>
      </c>
      <c r="G2411" t="s">
        <v>105</v>
      </c>
      <c r="K2411" t="str">
        <f t="shared" si="200"/>
        <v>2011/12</v>
      </c>
      <c r="N2411" s="2"/>
      <c r="O2411" s="2" t="str">
        <f t="shared" si="201"/>
        <v/>
      </c>
      <c r="Q2411"/>
      <c r="R2411"/>
      <c r="S2411" s="2" t="str">
        <f>IF(ISNUMBER(R2411),SUMIFS(R$1:$R2411,A$1:$A2411,A2411,K$1:$K2411,K2411,E$1:$E2411,E2411),"")</f>
        <v/>
      </c>
      <c r="AC2411" s="2" t="str">
        <f t="shared" si="203"/>
        <v/>
      </c>
      <c r="AL2411" s="2" t="str">
        <f t="shared" si="202"/>
        <v/>
      </c>
      <c r="AQ2411">
        <v>77</v>
      </c>
      <c r="AT2411" s="2" t="str">
        <f t="shared" si="204"/>
        <v/>
      </c>
      <c r="AU2411" s="2" t="str">
        <f>IF(ISNUMBER(AT2411),SUMIFS($AT$1:AT2411,$A$1:A2411,A2411,$K$1:K2411,K2411,$E$1:E2411,E2411),"")</f>
        <v/>
      </c>
      <c r="AV2411">
        <f t="shared" si="205"/>
        <v>1</v>
      </c>
    </row>
    <row r="2412" spans="1:48" x14ac:dyDescent="0.25">
      <c r="A2412" s="4" t="s">
        <v>91</v>
      </c>
      <c r="B2412" s="4" t="s">
        <v>116</v>
      </c>
      <c r="C2412" t="s">
        <v>30</v>
      </c>
      <c r="D2412" s="3">
        <v>40868</v>
      </c>
      <c r="E2412">
        <v>2</v>
      </c>
      <c r="G2412" t="s">
        <v>105</v>
      </c>
      <c r="K2412" t="str">
        <f t="shared" si="200"/>
        <v>2011/12</v>
      </c>
      <c r="N2412" s="2"/>
      <c r="O2412" s="2" t="str">
        <f t="shared" si="201"/>
        <v/>
      </c>
      <c r="Q2412"/>
      <c r="R2412"/>
      <c r="S2412" s="2" t="str">
        <f>IF(ISNUMBER(R2412),SUMIFS(R$1:$R2412,A$1:$A2412,A2412,K$1:$K2412,K2412,E$1:$E2412,E2412),"")</f>
        <v/>
      </c>
      <c r="AC2412" s="2" t="str">
        <f t="shared" si="203"/>
        <v/>
      </c>
      <c r="AL2412" s="2" t="str">
        <f t="shared" si="202"/>
        <v/>
      </c>
      <c r="AQ2412">
        <v>82</v>
      </c>
      <c r="AT2412" s="2" t="str">
        <f t="shared" si="204"/>
        <v/>
      </c>
      <c r="AU2412" s="2" t="str">
        <f>IF(ISNUMBER(AT2412),SUMIFS($AT$1:AT2412,$A$1:A2412,A2412,$K$1:K2412,K2412,$E$1:E2412,E2412),"")</f>
        <v/>
      </c>
      <c r="AV2412">
        <f t="shared" si="205"/>
        <v>1</v>
      </c>
    </row>
    <row r="2413" spans="1:48" x14ac:dyDescent="0.25">
      <c r="A2413" s="4" t="s">
        <v>91</v>
      </c>
      <c r="B2413" s="4" t="s">
        <v>116</v>
      </c>
      <c r="C2413" t="s">
        <v>30</v>
      </c>
      <c r="D2413" s="3">
        <v>40868</v>
      </c>
      <c r="E2413">
        <v>3</v>
      </c>
      <c r="G2413" t="s">
        <v>105</v>
      </c>
      <c r="K2413" t="str">
        <f t="shared" si="200"/>
        <v>2011/12</v>
      </c>
      <c r="N2413" s="2"/>
      <c r="O2413" s="2" t="str">
        <f t="shared" si="201"/>
        <v/>
      </c>
      <c r="Q2413"/>
      <c r="R2413"/>
      <c r="S2413" s="2" t="str">
        <f>IF(ISNUMBER(R2413),SUMIFS(R$1:$R2413,A$1:$A2413,A2413,K$1:$K2413,K2413,E$1:$E2413,E2413),"")</f>
        <v/>
      </c>
      <c r="AC2413" s="2" t="str">
        <f t="shared" si="203"/>
        <v/>
      </c>
      <c r="AL2413" s="2" t="str">
        <f t="shared" si="202"/>
        <v/>
      </c>
      <c r="AQ2413">
        <v>81</v>
      </c>
      <c r="AT2413" s="2" t="str">
        <f t="shared" si="204"/>
        <v/>
      </c>
      <c r="AU2413" s="2" t="str">
        <f>IF(ISNUMBER(AT2413),SUMIFS($AT$1:AT2413,$A$1:A2413,A2413,$K$1:K2413,K2413,$E$1:E2413,E2413),"")</f>
        <v/>
      </c>
      <c r="AV2413">
        <f t="shared" si="205"/>
        <v>1</v>
      </c>
    </row>
    <row r="2414" spans="1:48" x14ac:dyDescent="0.25">
      <c r="A2414" s="4" t="s">
        <v>91</v>
      </c>
      <c r="B2414" s="4" t="s">
        <v>116</v>
      </c>
      <c r="C2414" t="s">
        <v>30</v>
      </c>
      <c r="D2414" s="3">
        <v>40868</v>
      </c>
      <c r="E2414">
        <v>4</v>
      </c>
      <c r="G2414" t="s">
        <v>105</v>
      </c>
      <c r="K2414" t="str">
        <f t="shared" si="200"/>
        <v>2011/12</v>
      </c>
      <c r="N2414" s="2"/>
      <c r="O2414" s="2" t="str">
        <f t="shared" si="201"/>
        <v/>
      </c>
      <c r="Q2414"/>
      <c r="R2414"/>
      <c r="S2414" s="2" t="str">
        <f>IF(ISNUMBER(R2414),SUMIFS(R$1:$R2414,A$1:$A2414,A2414,K$1:$K2414,K2414,E$1:$E2414,E2414),"")</f>
        <v/>
      </c>
      <c r="AC2414" s="2" t="str">
        <f t="shared" si="203"/>
        <v/>
      </c>
      <c r="AL2414" s="2" t="str">
        <f t="shared" si="202"/>
        <v/>
      </c>
      <c r="AQ2414">
        <v>103</v>
      </c>
      <c r="AT2414" s="2" t="str">
        <f t="shared" si="204"/>
        <v/>
      </c>
      <c r="AU2414" s="2" t="str">
        <f>IF(ISNUMBER(AT2414),SUMIFS($AT$1:AT2414,$A$1:A2414,A2414,$K$1:K2414,K2414,$E$1:E2414,E2414),"")</f>
        <v/>
      </c>
      <c r="AV2414">
        <f t="shared" si="205"/>
        <v>1</v>
      </c>
    </row>
    <row r="2415" spans="1:48" x14ac:dyDescent="0.25">
      <c r="A2415" s="4" t="s">
        <v>91</v>
      </c>
      <c r="B2415" s="4" t="s">
        <v>116</v>
      </c>
      <c r="C2415" t="s">
        <v>30</v>
      </c>
      <c r="D2415" s="3">
        <v>40868</v>
      </c>
      <c r="E2415">
        <v>5</v>
      </c>
      <c r="G2415" t="s">
        <v>105</v>
      </c>
      <c r="K2415" t="str">
        <f t="shared" si="200"/>
        <v>2011/12</v>
      </c>
      <c r="N2415" s="2"/>
      <c r="O2415" s="2" t="str">
        <f t="shared" si="201"/>
        <v/>
      </c>
      <c r="Q2415"/>
      <c r="R2415"/>
      <c r="S2415" s="2" t="str">
        <f>IF(ISNUMBER(R2415),SUMIFS(R$1:$R2415,A$1:$A2415,A2415,K$1:$K2415,K2415,E$1:$E2415,E2415),"")</f>
        <v/>
      </c>
      <c r="AC2415" s="2" t="str">
        <f t="shared" si="203"/>
        <v/>
      </c>
      <c r="AL2415" s="2" t="str">
        <f t="shared" si="202"/>
        <v/>
      </c>
      <c r="AQ2415">
        <v>84</v>
      </c>
      <c r="AT2415" s="2" t="str">
        <f t="shared" si="204"/>
        <v/>
      </c>
      <c r="AU2415" s="2" t="str">
        <f>IF(ISNUMBER(AT2415),SUMIFS($AT$1:AT2415,$A$1:A2415,A2415,$K$1:K2415,K2415,$E$1:E2415,E2415),"")</f>
        <v/>
      </c>
      <c r="AV2415">
        <f t="shared" si="205"/>
        <v>1</v>
      </c>
    </row>
    <row r="2416" spans="1:48" x14ac:dyDescent="0.25">
      <c r="A2416" s="4" t="s">
        <v>91</v>
      </c>
      <c r="B2416" s="4" t="s">
        <v>116</v>
      </c>
      <c r="C2416" t="s">
        <v>30</v>
      </c>
      <c r="D2416" s="3">
        <v>40875</v>
      </c>
      <c r="E2416">
        <v>1</v>
      </c>
      <c r="G2416" t="s">
        <v>105</v>
      </c>
      <c r="K2416" t="str">
        <f t="shared" ref="K2416:K2479" si="206">YEAR(D2416)+IF(MONTH(D2416)&lt;7,-1,0)&amp;"/"&amp;RIGHT(YEAR(D2416)+IF(MONTH(D2416)&lt;7,0,1),2)</f>
        <v>2011/12</v>
      </c>
      <c r="N2416" s="2"/>
      <c r="O2416" s="2" t="str">
        <f t="shared" ref="O2416:O2479" si="207">IF(ISNUMBER(P2416),P2416*10,"")</f>
        <v/>
      </c>
      <c r="Q2416"/>
      <c r="R2416"/>
      <c r="S2416" s="2" t="str">
        <f>IF(ISNUMBER(R2416),SUMIFS(R$1:$R2416,A$1:$A2416,A2416,K$1:$K2416,K2416,E$1:$E2416,E2416),"")</f>
        <v/>
      </c>
      <c r="AC2416" s="2" t="str">
        <f t="shared" si="203"/>
        <v/>
      </c>
      <c r="AL2416" s="2" t="str">
        <f t="shared" ref="AL2416:AL2479" si="208">IF(ISNUMBER(AM2416),AM2416,"")</f>
        <v/>
      </c>
      <c r="AQ2416">
        <v>158</v>
      </c>
      <c r="AT2416" s="2" t="str">
        <f t="shared" si="204"/>
        <v/>
      </c>
      <c r="AU2416" s="2" t="str">
        <f>IF(ISNUMBER(AT2416),SUMIFS($AT$1:AT2416,$A$1:A2416,A2416,$K$1:K2416,K2416,$E$1:E2416,E2416),"")</f>
        <v/>
      </c>
      <c r="AV2416">
        <f t="shared" si="205"/>
        <v>1</v>
      </c>
    </row>
    <row r="2417" spans="1:48" x14ac:dyDescent="0.25">
      <c r="A2417" s="4" t="s">
        <v>91</v>
      </c>
      <c r="B2417" s="4" t="s">
        <v>116</v>
      </c>
      <c r="C2417" t="s">
        <v>30</v>
      </c>
      <c r="D2417" s="3">
        <v>40875</v>
      </c>
      <c r="E2417">
        <v>2</v>
      </c>
      <c r="G2417" t="s">
        <v>105</v>
      </c>
      <c r="K2417" t="str">
        <f t="shared" si="206"/>
        <v>2011/12</v>
      </c>
      <c r="N2417" s="2"/>
      <c r="O2417" s="2" t="str">
        <f t="shared" si="207"/>
        <v/>
      </c>
      <c r="Q2417"/>
      <c r="R2417"/>
      <c r="S2417" s="2" t="str">
        <f>IF(ISNUMBER(R2417),SUMIFS(R$1:$R2417,A$1:$A2417,A2417,K$1:$K2417,K2417,E$1:$E2417,E2417),"")</f>
        <v/>
      </c>
      <c r="AC2417" s="2" t="str">
        <f t="shared" si="203"/>
        <v/>
      </c>
      <c r="AL2417" s="2" t="str">
        <f t="shared" si="208"/>
        <v/>
      </c>
      <c r="AQ2417">
        <v>126</v>
      </c>
      <c r="AT2417" s="2" t="str">
        <f t="shared" si="204"/>
        <v/>
      </c>
      <c r="AU2417" s="2" t="str">
        <f>IF(ISNUMBER(AT2417),SUMIFS($AT$1:AT2417,$A$1:A2417,A2417,$K$1:K2417,K2417,$E$1:E2417,E2417),"")</f>
        <v/>
      </c>
      <c r="AV2417">
        <f t="shared" si="205"/>
        <v>1</v>
      </c>
    </row>
    <row r="2418" spans="1:48" x14ac:dyDescent="0.25">
      <c r="A2418" s="4" t="s">
        <v>91</v>
      </c>
      <c r="B2418" s="4" t="s">
        <v>116</v>
      </c>
      <c r="C2418" t="s">
        <v>30</v>
      </c>
      <c r="D2418" s="3">
        <v>40875</v>
      </c>
      <c r="E2418">
        <v>3</v>
      </c>
      <c r="G2418" t="s">
        <v>105</v>
      </c>
      <c r="K2418" t="str">
        <f t="shared" si="206"/>
        <v>2011/12</v>
      </c>
      <c r="N2418" s="2"/>
      <c r="O2418" s="2" t="str">
        <f t="shared" si="207"/>
        <v/>
      </c>
      <c r="Q2418"/>
      <c r="R2418"/>
      <c r="S2418" s="2" t="str">
        <f>IF(ISNUMBER(R2418),SUMIFS(R$1:$R2418,A$1:$A2418,A2418,K$1:$K2418,K2418,E$1:$E2418,E2418),"")</f>
        <v/>
      </c>
      <c r="AC2418" s="2" t="str">
        <f t="shared" si="203"/>
        <v/>
      </c>
      <c r="AL2418" s="2" t="str">
        <f t="shared" si="208"/>
        <v/>
      </c>
      <c r="AQ2418">
        <v>116</v>
      </c>
      <c r="AT2418" s="2" t="str">
        <f t="shared" si="204"/>
        <v/>
      </c>
      <c r="AU2418" s="2" t="str">
        <f>IF(ISNUMBER(AT2418),SUMIFS($AT$1:AT2418,$A$1:A2418,A2418,$K$1:K2418,K2418,$E$1:E2418,E2418),"")</f>
        <v/>
      </c>
      <c r="AV2418">
        <f t="shared" si="205"/>
        <v>1</v>
      </c>
    </row>
    <row r="2419" spans="1:48" x14ac:dyDescent="0.25">
      <c r="A2419" s="4" t="s">
        <v>91</v>
      </c>
      <c r="B2419" s="4" t="s">
        <v>116</v>
      </c>
      <c r="C2419" t="s">
        <v>30</v>
      </c>
      <c r="D2419" s="3">
        <v>40875</v>
      </c>
      <c r="E2419">
        <v>4</v>
      </c>
      <c r="G2419" t="s">
        <v>105</v>
      </c>
      <c r="K2419" t="str">
        <f t="shared" si="206"/>
        <v>2011/12</v>
      </c>
      <c r="N2419" s="2"/>
      <c r="O2419" s="2" t="str">
        <f t="shared" si="207"/>
        <v/>
      </c>
      <c r="Q2419"/>
      <c r="R2419"/>
      <c r="S2419" s="2" t="str">
        <f>IF(ISNUMBER(R2419),SUMIFS(R$1:$R2419,A$1:$A2419,A2419,K$1:$K2419,K2419,E$1:$E2419,E2419),"")</f>
        <v/>
      </c>
      <c r="AC2419" s="2" t="str">
        <f t="shared" si="203"/>
        <v/>
      </c>
      <c r="AL2419" s="2" t="str">
        <f t="shared" si="208"/>
        <v/>
      </c>
      <c r="AQ2419">
        <v>132</v>
      </c>
      <c r="AT2419" s="2" t="str">
        <f t="shared" si="204"/>
        <v/>
      </c>
      <c r="AU2419" s="2" t="str">
        <f>IF(ISNUMBER(AT2419),SUMIFS($AT$1:AT2419,$A$1:A2419,A2419,$K$1:K2419,K2419,$E$1:E2419,E2419),"")</f>
        <v/>
      </c>
      <c r="AV2419">
        <f t="shared" si="205"/>
        <v>1</v>
      </c>
    </row>
    <row r="2420" spans="1:48" x14ac:dyDescent="0.25">
      <c r="A2420" s="4" t="s">
        <v>91</v>
      </c>
      <c r="B2420" s="4" t="s">
        <v>116</v>
      </c>
      <c r="C2420" t="s">
        <v>30</v>
      </c>
      <c r="D2420" s="3">
        <v>40875</v>
      </c>
      <c r="E2420">
        <v>5</v>
      </c>
      <c r="G2420" t="s">
        <v>105</v>
      </c>
      <c r="K2420" t="str">
        <f t="shared" si="206"/>
        <v>2011/12</v>
      </c>
      <c r="N2420" s="2"/>
      <c r="O2420" s="2" t="str">
        <f t="shared" si="207"/>
        <v/>
      </c>
      <c r="Q2420"/>
      <c r="R2420"/>
      <c r="S2420" s="2" t="str">
        <f>IF(ISNUMBER(R2420),SUMIFS(R$1:$R2420,A$1:$A2420,A2420,K$1:$K2420,K2420,E$1:$E2420,E2420),"")</f>
        <v/>
      </c>
      <c r="AC2420" s="2" t="str">
        <f t="shared" si="203"/>
        <v/>
      </c>
      <c r="AL2420" s="2" t="str">
        <f t="shared" si="208"/>
        <v/>
      </c>
      <c r="AQ2420">
        <v>136</v>
      </c>
      <c r="AT2420" s="2" t="str">
        <f t="shared" si="204"/>
        <v/>
      </c>
      <c r="AU2420" s="2" t="str">
        <f>IF(ISNUMBER(AT2420),SUMIFS($AT$1:AT2420,$A$1:A2420,A2420,$K$1:K2420,K2420,$E$1:E2420,E2420),"")</f>
        <v/>
      </c>
      <c r="AV2420">
        <f t="shared" si="205"/>
        <v>1</v>
      </c>
    </row>
    <row r="2421" spans="1:48" x14ac:dyDescent="0.25">
      <c r="A2421" s="4" t="s">
        <v>91</v>
      </c>
      <c r="B2421" s="4" t="s">
        <v>116</v>
      </c>
      <c r="C2421" t="s">
        <v>30</v>
      </c>
      <c r="D2421" s="3">
        <v>40882</v>
      </c>
      <c r="E2421">
        <v>1</v>
      </c>
      <c r="G2421" t="s">
        <v>105</v>
      </c>
      <c r="K2421" t="str">
        <f t="shared" si="206"/>
        <v>2011/12</v>
      </c>
      <c r="N2421" s="2"/>
      <c r="O2421" s="2" t="str">
        <f t="shared" si="207"/>
        <v/>
      </c>
      <c r="Q2421"/>
      <c r="R2421"/>
      <c r="S2421" s="2" t="str">
        <f>IF(ISNUMBER(R2421),SUMIFS(R$1:$R2421,A$1:$A2421,A2421,K$1:$K2421,K2421,E$1:$E2421,E2421),"")</f>
        <v/>
      </c>
      <c r="AC2421" s="2" t="str">
        <f t="shared" si="203"/>
        <v/>
      </c>
      <c r="AL2421" s="2" t="str">
        <f t="shared" si="208"/>
        <v/>
      </c>
      <c r="AQ2421">
        <v>173</v>
      </c>
      <c r="AT2421" s="2" t="str">
        <f t="shared" si="204"/>
        <v/>
      </c>
      <c r="AU2421" s="2" t="str">
        <f>IF(ISNUMBER(AT2421),SUMIFS($AT$1:AT2421,$A$1:A2421,A2421,$K$1:K2421,K2421,$E$1:E2421,E2421),"")</f>
        <v/>
      </c>
      <c r="AV2421">
        <f t="shared" si="205"/>
        <v>1</v>
      </c>
    </row>
    <row r="2422" spans="1:48" x14ac:dyDescent="0.25">
      <c r="A2422" s="4" t="s">
        <v>91</v>
      </c>
      <c r="B2422" s="4" t="s">
        <v>116</v>
      </c>
      <c r="C2422" t="s">
        <v>30</v>
      </c>
      <c r="D2422" s="3">
        <v>40882</v>
      </c>
      <c r="E2422">
        <v>2</v>
      </c>
      <c r="G2422" t="s">
        <v>105</v>
      </c>
      <c r="K2422" t="str">
        <f t="shared" si="206"/>
        <v>2011/12</v>
      </c>
      <c r="N2422" s="2"/>
      <c r="O2422" s="2" t="str">
        <f t="shared" si="207"/>
        <v/>
      </c>
      <c r="Q2422"/>
      <c r="R2422"/>
      <c r="S2422" s="2" t="str">
        <f>IF(ISNUMBER(R2422),SUMIFS(R$1:$R2422,A$1:$A2422,A2422,K$1:$K2422,K2422,E$1:$E2422,E2422),"")</f>
        <v/>
      </c>
      <c r="AC2422" s="2" t="str">
        <f t="shared" si="203"/>
        <v/>
      </c>
      <c r="AL2422" s="2" t="str">
        <f t="shared" si="208"/>
        <v/>
      </c>
      <c r="AQ2422">
        <v>135</v>
      </c>
      <c r="AT2422" s="2" t="str">
        <f t="shared" si="204"/>
        <v/>
      </c>
      <c r="AU2422" s="2" t="str">
        <f>IF(ISNUMBER(AT2422),SUMIFS($AT$1:AT2422,$A$1:A2422,A2422,$K$1:K2422,K2422,$E$1:E2422,E2422),"")</f>
        <v/>
      </c>
      <c r="AV2422">
        <f t="shared" si="205"/>
        <v>1</v>
      </c>
    </row>
    <row r="2423" spans="1:48" x14ac:dyDescent="0.25">
      <c r="A2423" s="4" t="s">
        <v>91</v>
      </c>
      <c r="B2423" s="4" t="s">
        <v>116</v>
      </c>
      <c r="C2423" t="s">
        <v>30</v>
      </c>
      <c r="D2423" s="3">
        <v>40882</v>
      </c>
      <c r="E2423">
        <v>3</v>
      </c>
      <c r="G2423" t="s">
        <v>105</v>
      </c>
      <c r="K2423" t="str">
        <f t="shared" si="206"/>
        <v>2011/12</v>
      </c>
      <c r="N2423" s="2"/>
      <c r="O2423" s="2" t="str">
        <f t="shared" si="207"/>
        <v/>
      </c>
      <c r="Q2423"/>
      <c r="R2423"/>
      <c r="S2423" s="2" t="str">
        <f>IF(ISNUMBER(R2423),SUMIFS(R$1:$R2423,A$1:$A2423,A2423,K$1:$K2423,K2423,E$1:$E2423,E2423),"")</f>
        <v/>
      </c>
      <c r="AC2423" s="2" t="str">
        <f t="shared" si="203"/>
        <v/>
      </c>
      <c r="AL2423" s="2" t="str">
        <f t="shared" si="208"/>
        <v/>
      </c>
      <c r="AQ2423">
        <v>140</v>
      </c>
      <c r="AT2423" s="2" t="str">
        <f t="shared" si="204"/>
        <v/>
      </c>
      <c r="AU2423" s="2" t="str">
        <f>IF(ISNUMBER(AT2423),SUMIFS($AT$1:AT2423,$A$1:A2423,A2423,$K$1:K2423,K2423,$E$1:E2423,E2423),"")</f>
        <v/>
      </c>
      <c r="AV2423">
        <f t="shared" si="205"/>
        <v>1</v>
      </c>
    </row>
    <row r="2424" spans="1:48" x14ac:dyDescent="0.25">
      <c r="A2424" s="4" t="s">
        <v>91</v>
      </c>
      <c r="B2424" s="4" t="s">
        <v>116</v>
      </c>
      <c r="C2424" t="s">
        <v>30</v>
      </c>
      <c r="D2424" s="3">
        <v>40882</v>
      </c>
      <c r="E2424">
        <v>4</v>
      </c>
      <c r="G2424" t="s">
        <v>105</v>
      </c>
      <c r="K2424" t="str">
        <f t="shared" si="206"/>
        <v>2011/12</v>
      </c>
      <c r="N2424" s="2"/>
      <c r="O2424" s="2" t="str">
        <f t="shared" si="207"/>
        <v/>
      </c>
      <c r="Q2424"/>
      <c r="R2424"/>
      <c r="S2424" s="2" t="str">
        <f>IF(ISNUMBER(R2424),SUMIFS(R$1:$R2424,A$1:$A2424,A2424,K$1:$K2424,K2424,E$1:$E2424,E2424),"")</f>
        <v/>
      </c>
      <c r="AC2424" s="2" t="str">
        <f t="shared" si="203"/>
        <v/>
      </c>
      <c r="AL2424" s="2" t="str">
        <f t="shared" si="208"/>
        <v/>
      </c>
      <c r="AQ2424">
        <v>160</v>
      </c>
      <c r="AT2424" s="2" t="str">
        <f t="shared" si="204"/>
        <v/>
      </c>
      <c r="AU2424" s="2" t="str">
        <f>IF(ISNUMBER(AT2424),SUMIFS($AT$1:AT2424,$A$1:A2424,A2424,$K$1:K2424,K2424,$E$1:E2424,E2424),"")</f>
        <v/>
      </c>
      <c r="AV2424">
        <f t="shared" si="205"/>
        <v>1</v>
      </c>
    </row>
    <row r="2425" spans="1:48" x14ac:dyDescent="0.25">
      <c r="A2425" s="4" t="s">
        <v>91</v>
      </c>
      <c r="B2425" s="4" t="s">
        <v>116</v>
      </c>
      <c r="C2425" t="s">
        <v>30</v>
      </c>
      <c r="D2425" s="3">
        <v>40882</v>
      </c>
      <c r="E2425">
        <v>5</v>
      </c>
      <c r="G2425" t="s">
        <v>105</v>
      </c>
      <c r="K2425" t="str">
        <f t="shared" si="206"/>
        <v>2011/12</v>
      </c>
      <c r="N2425" s="2"/>
      <c r="O2425" s="2" t="str">
        <f t="shared" si="207"/>
        <v/>
      </c>
      <c r="Q2425"/>
      <c r="R2425"/>
      <c r="S2425" s="2" t="str">
        <f>IF(ISNUMBER(R2425),SUMIFS(R$1:$R2425,A$1:$A2425,A2425,K$1:$K2425,K2425,E$1:$E2425,E2425),"")</f>
        <v/>
      </c>
      <c r="AC2425" s="2" t="str">
        <f t="shared" si="203"/>
        <v/>
      </c>
      <c r="AL2425" s="2" t="str">
        <f t="shared" si="208"/>
        <v/>
      </c>
      <c r="AQ2425">
        <v>180</v>
      </c>
      <c r="AT2425" s="2" t="str">
        <f t="shared" si="204"/>
        <v/>
      </c>
      <c r="AU2425" s="2" t="str">
        <f>IF(ISNUMBER(AT2425),SUMIFS($AT$1:AT2425,$A$1:A2425,A2425,$K$1:K2425,K2425,$E$1:E2425,E2425),"")</f>
        <v/>
      </c>
      <c r="AV2425">
        <f t="shared" si="205"/>
        <v>1</v>
      </c>
    </row>
    <row r="2426" spans="1:48" x14ac:dyDescent="0.25">
      <c r="A2426" s="4" t="s">
        <v>91</v>
      </c>
      <c r="B2426" s="4" t="s">
        <v>116</v>
      </c>
      <c r="C2426" t="s">
        <v>30</v>
      </c>
      <c r="D2426" s="3">
        <v>40889</v>
      </c>
      <c r="E2426">
        <v>1</v>
      </c>
      <c r="G2426" t="s">
        <v>105</v>
      </c>
      <c r="K2426" t="str">
        <f t="shared" si="206"/>
        <v>2011/12</v>
      </c>
      <c r="N2426" s="2"/>
      <c r="O2426" s="2" t="str">
        <f t="shared" si="207"/>
        <v/>
      </c>
      <c r="Q2426"/>
      <c r="R2426"/>
      <c r="S2426" s="2" t="str">
        <f>IF(ISNUMBER(R2426),SUMIFS(R$1:$R2426,A$1:$A2426,A2426,K$1:$K2426,K2426,E$1:$E2426,E2426),"")</f>
        <v/>
      </c>
      <c r="AC2426" s="2" t="str">
        <f t="shared" si="203"/>
        <v/>
      </c>
      <c r="AL2426" s="2" t="str">
        <f t="shared" si="208"/>
        <v/>
      </c>
      <c r="AQ2426">
        <v>119</v>
      </c>
      <c r="AT2426" s="2" t="str">
        <f t="shared" si="204"/>
        <v/>
      </c>
      <c r="AU2426" s="2" t="str">
        <f>IF(ISNUMBER(AT2426),SUMIFS($AT$1:AT2426,$A$1:A2426,A2426,$K$1:K2426,K2426,$E$1:E2426,E2426),"")</f>
        <v/>
      </c>
      <c r="AV2426">
        <f t="shared" si="205"/>
        <v>1</v>
      </c>
    </row>
    <row r="2427" spans="1:48" x14ac:dyDescent="0.25">
      <c r="A2427" s="4" t="s">
        <v>91</v>
      </c>
      <c r="B2427" s="4" t="s">
        <v>116</v>
      </c>
      <c r="C2427" t="s">
        <v>30</v>
      </c>
      <c r="D2427" s="3">
        <v>40889</v>
      </c>
      <c r="E2427">
        <v>2</v>
      </c>
      <c r="G2427" t="s">
        <v>105</v>
      </c>
      <c r="K2427" t="str">
        <f t="shared" si="206"/>
        <v>2011/12</v>
      </c>
      <c r="N2427" s="2"/>
      <c r="O2427" s="2" t="str">
        <f t="shared" si="207"/>
        <v/>
      </c>
      <c r="Q2427"/>
      <c r="R2427"/>
      <c r="S2427" s="2" t="str">
        <f>IF(ISNUMBER(R2427),SUMIFS(R$1:$R2427,A$1:$A2427,A2427,K$1:$K2427,K2427,E$1:$E2427,E2427),"")</f>
        <v/>
      </c>
      <c r="AC2427" s="2" t="str">
        <f t="shared" si="203"/>
        <v/>
      </c>
      <c r="AL2427" s="2" t="str">
        <f t="shared" si="208"/>
        <v/>
      </c>
      <c r="AQ2427">
        <v>86</v>
      </c>
      <c r="AT2427" s="2" t="str">
        <f t="shared" si="204"/>
        <v/>
      </c>
      <c r="AU2427" s="2" t="str">
        <f>IF(ISNUMBER(AT2427),SUMIFS($AT$1:AT2427,$A$1:A2427,A2427,$K$1:K2427,K2427,$E$1:E2427,E2427),"")</f>
        <v/>
      </c>
      <c r="AV2427">
        <f t="shared" si="205"/>
        <v>1</v>
      </c>
    </row>
    <row r="2428" spans="1:48" x14ac:dyDescent="0.25">
      <c r="A2428" s="4" t="s">
        <v>91</v>
      </c>
      <c r="B2428" s="4" t="s">
        <v>116</v>
      </c>
      <c r="C2428" t="s">
        <v>30</v>
      </c>
      <c r="D2428" s="3">
        <v>40889</v>
      </c>
      <c r="E2428">
        <v>3</v>
      </c>
      <c r="G2428" t="s">
        <v>105</v>
      </c>
      <c r="K2428" t="str">
        <f t="shared" si="206"/>
        <v>2011/12</v>
      </c>
      <c r="N2428" s="2"/>
      <c r="O2428" s="2" t="str">
        <f t="shared" si="207"/>
        <v/>
      </c>
      <c r="Q2428"/>
      <c r="R2428"/>
      <c r="S2428" s="2" t="str">
        <f>IF(ISNUMBER(R2428),SUMIFS(R$1:$R2428,A$1:$A2428,A2428,K$1:$K2428,K2428,E$1:$E2428,E2428),"")</f>
        <v/>
      </c>
      <c r="AC2428" s="2" t="str">
        <f t="shared" si="203"/>
        <v/>
      </c>
      <c r="AL2428" s="2" t="str">
        <f t="shared" si="208"/>
        <v/>
      </c>
      <c r="AQ2428">
        <v>96</v>
      </c>
      <c r="AT2428" s="2" t="str">
        <f t="shared" si="204"/>
        <v/>
      </c>
      <c r="AU2428" s="2" t="str">
        <f>IF(ISNUMBER(AT2428),SUMIFS($AT$1:AT2428,$A$1:A2428,A2428,$K$1:K2428,K2428,$E$1:E2428,E2428),"")</f>
        <v/>
      </c>
      <c r="AV2428">
        <f t="shared" si="205"/>
        <v>1</v>
      </c>
    </row>
    <row r="2429" spans="1:48" x14ac:dyDescent="0.25">
      <c r="A2429" s="4" t="s">
        <v>91</v>
      </c>
      <c r="B2429" s="4" t="s">
        <v>116</v>
      </c>
      <c r="C2429" t="s">
        <v>30</v>
      </c>
      <c r="D2429" s="3">
        <v>40889</v>
      </c>
      <c r="E2429">
        <v>4</v>
      </c>
      <c r="G2429" t="s">
        <v>105</v>
      </c>
      <c r="K2429" t="str">
        <f t="shared" si="206"/>
        <v>2011/12</v>
      </c>
      <c r="N2429" s="2"/>
      <c r="O2429" s="2" t="str">
        <f t="shared" si="207"/>
        <v/>
      </c>
      <c r="Q2429"/>
      <c r="R2429"/>
      <c r="S2429" s="2" t="str">
        <f>IF(ISNUMBER(R2429),SUMIFS(R$1:$R2429,A$1:$A2429,A2429,K$1:$K2429,K2429,E$1:$E2429,E2429),"")</f>
        <v/>
      </c>
      <c r="AC2429" s="2" t="str">
        <f t="shared" si="203"/>
        <v/>
      </c>
      <c r="AL2429" s="2" t="str">
        <f t="shared" si="208"/>
        <v/>
      </c>
      <c r="AQ2429">
        <v>124</v>
      </c>
      <c r="AT2429" s="2" t="str">
        <f t="shared" si="204"/>
        <v/>
      </c>
      <c r="AU2429" s="2" t="str">
        <f>IF(ISNUMBER(AT2429),SUMIFS($AT$1:AT2429,$A$1:A2429,A2429,$K$1:K2429,K2429,$E$1:E2429,E2429),"")</f>
        <v/>
      </c>
      <c r="AV2429">
        <f t="shared" si="205"/>
        <v>1</v>
      </c>
    </row>
    <row r="2430" spans="1:48" x14ac:dyDescent="0.25">
      <c r="A2430" s="4" t="s">
        <v>91</v>
      </c>
      <c r="B2430" s="4" t="s">
        <v>116</v>
      </c>
      <c r="C2430" t="s">
        <v>30</v>
      </c>
      <c r="D2430" s="3">
        <v>40889</v>
      </c>
      <c r="E2430">
        <v>5</v>
      </c>
      <c r="G2430" t="s">
        <v>105</v>
      </c>
      <c r="K2430" t="str">
        <f t="shared" si="206"/>
        <v>2011/12</v>
      </c>
      <c r="N2430" s="2"/>
      <c r="O2430" s="2" t="str">
        <f t="shared" si="207"/>
        <v/>
      </c>
      <c r="Q2430"/>
      <c r="R2430"/>
      <c r="S2430" s="2" t="str">
        <f>IF(ISNUMBER(R2430),SUMIFS(R$1:$R2430,A$1:$A2430,A2430,K$1:$K2430,K2430,E$1:$E2430,E2430),"")</f>
        <v/>
      </c>
      <c r="AC2430" s="2" t="str">
        <f t="shared" si="203"/>
        <v/>
      </c>
      <c r="AL2430" s="2" t="str">
        <f t="shared" si="208"/>
        <v/>
      </c>
      <c r="AQ2430">
        <v>110</v>
      </c>
      <c r="AT2430" s="2" t="str">
        <f t="shared" si="204"/>
        <v/>
      </c>
      <c r="AU2430" s="2" t="str">
        <f>IF(ISNUMBER(AT2430),SUMIFS($AT$1:AT2430,$A$1:A2430,A2430,$K$1:K2430,K2430,$E$1:E2430,E2430),"")</f>
        <v/>
      </c>
      <c r="AV2430">
        <f t="shared" si="205"/>
        <v>1</v>
      </c>
    </row>
    <row r="2431" spans="1:48" x14ac:dyDescent="0.25">
      <c r="A2431" s="4" t="s">
        <v>91</v>
      </c>
      <c r="B2431" s="4" t="s">
        <v>116</v>
      </c>
      <c r="C2431" t="s">
        <v>30</v>
      </c>
      <c r="D2431" s="3">
        <v>40896</v>
      </c>
      <c r="E2431">
        <v>1</v>
      </c>
      <c r="G2431" t="s">
        <v>105</v>
      </c>
      <c r="K2431" t="str">
        <f t="shared" si="206"/>
        <v>2011/12</v>
      </c>
      <c r="N2431" s="2"/>
      <c r="O2431" s="2" t="str">
        <f t="shared" si="207"/>
        <v/>
      </c>
      <c r="Q2431"/>
      <c r="R2431"/>
      <c r="S2431" s="2" t="str">
        <f>IF(ISNUMBER(R2431),SUMIFS(R$1:$R2431,A$1:$A2431,A2431,K$1:$K2431,K2431,E$1:$E2431,E2431),"")</f>
        <v/>
      </c>
      <c r="AC2431" s="2" t="str">
        <f t="shared" si="203"/>
        <v/>
      </c>
      <c r="AL2431" s="2" t="str">
        <f t="shared" si="208"/>
        <v/>
      </c>
      <c r="AQ2431">
        <v>180</v>
      </c>
      <c r="AT2431" s="2" t="str">
        <f t="shared" si="204"/>
        <v/>
      </c>
      <c r="AU2431" s="2" t="str">
        <f>IF(ISNUMBER(AT2431),SUMIFS($AT$1:AT2431,$A$1:A2431,A2431,$K$1:K2431,K2431,$E$1:E2431,E2431),"")</f>
        <v/>
      </c>
      <c r="AV2431">
        <f t="shared" si="205"/>
        <v>1</v>
      </c>
    </row>
    <row r="2432" spans="1:48" x14ac:dyDescent="0.25">
      <c r="A2432" s="4" t="s">
        <v>91</v>
      </c>
      <c r="B2432" s="4" t="s">
        <v>116</v>
      </c>
      <c r="C2432" t="s">
        <v>30</v>
      </c>
      <c r="D2432" s="3">
        <v>40896</v>
      </c>
      <c r="E2432">
        <v>2</v>
      </c>
      <c r="G2432" t="s">
        <v>105</v>
      </c>
      <c r="K2432" t="str">
        <f t="shared" si="206"/>
        <v>2011/12</v>
      </c>
      <c r="N2432" s="2"/>
      <c r="O2432" s="2" t="str">
        <f t="shared" si="207"/>
        <v/>
      </c>
      <c r="Q2432"/>
      <c r="R2432"/>
      <c r="S2432" s="2" t="str">
        <f>IF(ISNUMBER(R2432),SUMIFS(R$1:$R2432,A$1:$A2432,A2432,K$1:$K2432,K2432,E$1:$E2432,E2432),"")</f>
        <v/>
      </c>
      <c r="AC2432" s="2" t="str">
        <f t="shared" si="203"/>
        <v/>
      </c>
      <c r="AL2432" s="2" t="str">
        <f t="shared" si="208"/>
        <v/>
      </c>
      <c r="AQ2432">
        <v>133</v>
      </c>
      <c r="AT2432" s="2" t="str">
        <f t="shared" si="204"/>
        <v/>
      </c>
      <c r="AU2432" s="2" t="str">
        <f>IF(ISNUMBER(AT2432),SUMIFS($AT$1:AT2432,$A$1:A2432,A2432,$K$1:K2432,K2432,$E$1:E2432,E2432),"")</f>
        <v/>
      </c>
      <c r="AV2432">
        <f t="shared" si="205"/>
        <v>1</v>
      </c>
    </row>
    <row r="2433" spans="1:48" x14ac:dyDescent="0.25">
      <c r="A2433" s="4" t="s">
        <v>91</v>
      </c>
      <c r="B2433" s="4" t="s">
        <v>116</v>
      </c>
      <c r="C2433" t="s">
        <v>30</v>
      </c>
      <c r="D2433" s="3">
        <v>40896</v>
      </c>
      <c r="E2433">
        <v>3</v>
      </c>
      <c r="G2433" t="s">
        <v>105</v>
      </c>
      <c r="K2433" t="str">
        <f t="shared" si="206"/>
        <v>2011/12</v>
      </c>
      <c r="N2433" s="2"/>
      <c r="O2433" s="2" t="str">
        <f t="shared" si="207"/>
        <v/>
      </c>
      <c r="Q2433"/>
      <c r="R2433"/>
      <c r="S2433" s="2" t="str">
        <f>IF(ISNUMBER(R2433),SUMIFS(R$1:$R2433,A$1:$A2433,A2433,K$1:$K2433,K2433,E$1:$E2433,E2433),"")</f>
        <v/>
      </c>
      <c r="AC2433" s="2" t="str">
        <f t="shared" si="203"/>
        <v/>
      </c>
      <c r="AL2433" s="2" t="str">
        <f t="shared" si="208"/>
        <v/>
      </c>
      <c r="AQ2433">
        <v>129</v>
      </c>
      <c r="AT2433" s="2" t="str">
        <f t="shared" si="204"/>
        <v/>
      </c>
      <c r="AU2433" s="2" t="str">
        <f>IF(ISNUMBER(AT2433),SUMIFS($AT$1:AT2433,$A$1:A2433,A2433,$K$1:K2433,K2433,$E$1:E2433,E2433),"")</f>
        <v/>
      </c>
      <c r="AV2433">
        <f t="shared" si="205"/>
        <v>1</v>
      </c>
    </row>
    <row r="2434" spans="1:48" x14ac:dyDescent="0.25">
      <c r="A2434" s="4" t="s">
        <v>91</v>
      </c>
      <c r="B2434" s="4" t="s">
        <v>116</v>
      </c>
      <c r="C2434" t="s">
        <v>30</v>
      </c>
      <c r="D2434" s="3">
        <v>40896</v>
      </c>
      <c r="E2434">
        <v>4</v>
      </c>
      <c r="G2434" t="s">
        <v>105</v>
      </c>
      <c r="K2434" t="str">
        <f t="shared" si="206"/>
        <v>2011/12</v>
      </c>
      <c r="N2434" s="2"/>
      <c r="O2434" s="2" t="str">
        <f t="shared" si="207"/>
        <v/>
      </c>
      <c r="Q2434"/>
      <c r="R2434"/>
      <c r="S2434" s="2" t="str">
        <f>IF(ISNUMBER(R2434),SUMIFS(R$1:$R2434,A$1:$A2434,A2434,K$1:$K2434,K2434,E$1:$E2434,E2434),"")</f>
        <v/>
      </c>
      <c r="AC2434" s="2" t="str">
        <f t="shared" ref="AC2434:AC2497" si="209">IF(ISNUMBER(AD2434),AD2434*10,"")</f>
        <v/>
      </c>
      <c r="AL2434" s="2" t="str">
        <f t="shared" si="208"/>
        <v/>
      </c>
      <c r="AQ2434">
        <v>160</v>
      </c>
      <c r="AT2434" s="2" t="str">
        <f t="shared" ref="AT2434:AT2497" si="210">IF(AND(ISNUMBER(AL2434),ISNUMBER(R2434)),ROUND(R2434*AL2434,3),"")</f>
        <v/>
      </c>
      <c r="AU2434" s="2" t="str">
        <f>IF(ISNUMBER(AT2434),SUMIFS($AT$1:AT2434,$A$1:A2434,A2434,$K$1:K2434,K2434,$E$1:E2434,E2434),"")</f>
        <v/>
      </c>
      <c r="AV2434">
        <f t="shared" ref="AV2434:AV2497" si="211">COUNT(P2434:AU2434)</f>
        <v>1</v>
      </c>
    </row>
    <row r="2435" spans="1:48" x14ac:dyDescent="0.25">
      <c r="A2435" s="4" t="s">
        <v>91</v>
      </c>
      <c r="B2435" s="4" t="s">
        <v>116</v>
      </c>
      <c r="C2435" t="s">
        <v>30</v>
      </c>
      <c r="D2435" s="3">
        <v>40896</v>
      </c>
      <c r="E2435">
        <v>5</v>
      </c>
      <c r="G2435" t="s">
        <v>105</v>
      </c>
      <c r="K2435" t="str">
        <f t="shared" si="206"/>
        <v>2011/12</v>
      </c>
      <c r="N2435" s="2"/>
      <c r="O2435" s="2" t="str">
        <f t="shared" si="207"/>
        <v/>
      </c>
      <c r="Q2435"/>
      <c r="R2435"/>
      <c r="S2435" s="2" t="str">
        <f>IF(ISNUMBER(R2435),SUMIFS(R$1:$R2435,A$1:$A2435,A2435,K$1:$K2435,K2435,E$1:$E2435,E2435),"")</f>
        <v/>
      </c>
      <c r="AC2435" s="2" t="str">
        <f t="shared" si="209"/>
        <v/>
      </c>
      <c r="AL2435" s="2" t="str">
        <f t="shared" si="208"/>
        <v/>
      </c>
      <c r="AQ2435">
        <v>190</v>
      </c>
      <c r="AT2435" s="2" t="str">
        <f t="shared" si="210"/>
        <v/>
      </c>
      <c r="AU2435" s="2" t="str">
        <f>IF(ISNUMBER(AT2435),SUMIFS($AT$1:AT2435,$A$1:A2435,A2435,$K$1:K2435,K2435,$E$1:E2435,E2435),"")</f>
        <v/>
      </c>
      <c r="AV2435">
        <f t="shared" si="211"/>
        <v>1</v>
      </c>
    </row>
    <row r="2436" spans="1:48" x14ac:dyDescent="0.25">
      <c r="A2436" s="4" t="s">
        <v>91</v>
      </c>
      <c r="B2436" s="4" t="s">
        <v>116</v>
      </c>
      <c r="C2436" t="s">
        <v>30</v>
      </c>
      <c r="D2436" s="3">
        <v>40917</v>
      </c>
      <c r="E2436">
        <v>1</v>
      </c>
      <c r="G2436" t="s">
        <v>105</v>
      </c>
      <c r="K2436" t="str">
        <f t="shared" si="206"/>
        <v>2011/12</v>
      </c>
      <c r="N2436" s="2"/>
      <c r="O2436" s="2" t="str">
        <f t="shared" si="207"/>
        <v/>
      </c>
      <c r="Q2436"/>
      <c r="R2436"/>
      <c r="S2436" s="2" t="str">
        <f>IF(ISNUMBER(R2436),SUMIFS(R$1:$R2436,A$1:$A2436,A2436,K$1:$K2436,K2436,E$1:$E2436,E2436),"")</f>
        <v/>
      </c>
      <c r="AC2436" s="2" t="str">
        <f t="shared" si="209"/>
        <v/>
      </c>
      <c r="AL2436" s="2" t="str">
        <f t="shared" si="208"/>
        <v/>
      </c>
      <c r="AQ2436">
        <v>248</v>
      </c>
      <c r="AT2436" s="2" t="str">
        <f t="shared" si="210"/>
        <v/>
      </c>
      <c r="AU2436" s="2" t="str">
        <f>IF(ISNUMBER(AT2436),SUMIFS($AT$1:AT2436,$A$1:A2436,A2436,$K$1:K2436,K2436,$E$1:E2436,E2436),"")</f>
        <v/>
      </c>
      <c r="AV2436">
        <f t="shared" si="211"/>
        <v>1</v>
      </c>
    </row>
    <row r="2437" spans="1:48" x14ac:dyDescent="0.25">
      <c r="A2437" s="4" t="s">
        <v>91</v>
      </c>
      <c r="B2437" s="4" t="s">
        <v>116</v>
      </c>
      <c r="C2437" t="s">
        <v>30</v>
      </c>
      <c r="D2437" s="3">
        <v>40917</v>
      </c>
      <c r="E2437">
        <v>2</v>
      </c>
      <c r="G2437" t="s">
        <v>105</v>
      </c>
      <c r="K2437" t="str">
        <f t="shared" si="206"/>
        <v>2011/12</v>
      </c>
      <c r="N2437" s="2"/>
      <c r="O2437" s="2" t="str">
        <f t="shared" si="207"/>
        <v/>
      </c>
      <c r="Q2437"/>
      <c r="R2437"/>
      <c r="S2437" s="2" t="str">
        <f>IF(ISNUMBER(R2437),SUMIFS(R$1:$R2437,A$1:$A2437,A2437,K$1:$K2437,K2437,E$1:$E2437,E2437),"")</f>
        <v/>
      </c>
      <c r="AC2437" s="2" t="str">
        <f t="shared" si="209"/>
        <v/>
      </c>
      <c r="AL2437" s="2" t="str">
        <f t="shared" si="208"/>
        <v/>
      </c>
      <c r="AQ2437">
        <v>240</v>
      </c>
      <c r="AT2437" s="2" t="str">
        <f t="shared" si="210"/>
        <v/>
      </c>
      <c r="AU2437" s="2" t="str">
        <f>IF(ISNUMBER(AT2437),SUMIFS($AT$1:AT2437,$A$1:A2437,A2437,$K$1:K2437,K2437,$E$1:E2437,E2437),"")</f>
        <v/>
      </c>
      <c r="AV2437">
        <f t="shared" si="211"/>
        <v>1</v>
      </c>
    </row>
    <row r="2438" spans="1:48" x14ac:dyDescent="0.25">
      <c r="A2438" s="4" t="s">
        <v>91</v>
      </c>
      <c r="B2438" s="4" t="s">
        <v>116</v>
      </c>
      <c r="C2438" t="s">
        <v>30</v>
      </c>
      <c r="D2438" s="3">
        <v>40917</v>
      </c>
      <c r="E2438">
        <v>3</v>
      </c>
      <c r="G2438" t="s">
        <v>105</v>
      </c>
      <c r="K2438" t="str">
        <f t="shared" si="206"/>
        <v>2011/12</v>
      </c>
      <c r="N2438" s="2"/>
      <c r="O2438" s="2" t="str">
        <f t="shared" si="207"/>
        <v/>
      </c>
      <c r="Q2438"/>
      <c r="R2438"/>
      <c r="S2438" s="2" t="str">
        <f>IF(ISNUMBER(R2438),SUMIFS(R$1:$R2438,A$1:$A2438,A2438,K$1:$K2438,K2438,E$1:$E2438,E2438),"")</f>
        <v/>
      </c>
      <c r="AC2438" s="2" t="str">
        <f t="shared" si="209"/>
        <v/>
      </c>
      <c r="AL2438" s="2" t="str">
        <f t="shared" si="208"/>
        <v/>
      </c>
      <c r="AQ2438">
        <v>218</v>
      </c>
      <c r="AT2438" s="2" t="str">
        <f t="shared" si="210"/>
        <v/>
      </c>
      <c r="AU2438" s="2" t="str">
        <f>IF(ISNUMBER(AT2438),SUMIFS($AT$1:AT2438,$A$1:A2438,A2438,$K$1:K2438,K2438,$E$1:E2438,E2438),"")</f>
        <v/>
      </c>
      <c r="AV2438">
        <f t="shared" si="211"/>
        <v>1</v>
      </c>
    </row>
    <row r="2439" spans="1:48" x14ac:dyDescent="0.25">
      <c r="A2439" s="4" t="s">
        <v>91</v>
      </c>
      <c r="B2439" s="4" t="s">
        <v>116</v>
      </c>
      <c r="C2439" t="s">
        <v>30</v>
      </c>
      <c r="D2439" s="3">
        <v>40917</v>
      </c>
      <c r="E2439">
        <v>4</v>
      </c>
      <c r="G2439" t="s">
        <v>105</v>
      </c>
      <c r="K2439" t="str">
        <f t="shared" si="206"/>
        <v>2011/12</v>
      </c>
      <c r="N2439" s="2"/>
      <c r="O2439" s="2" t="str">
        <f t="shared" si="207"/>
        <v/>
      </c>
      <c r="Q2439"/>
      <c r="R2439"/>
      <c r="S2439" s="2" t="str">
        <f>IF(ISNUMBER(R2439),SUMIFS(R$1:$R2439,A$1:$A2439,A2439,K$1:$K2439,K2439,E$1:$E2439,E2439),"")</f>
        <v/>
      </c>
      <c r="AC2439" s="2" t="str">
        <f t="shared" si="209"/>
        <v/>
      </c>
      <c r="AL2439" s="2" t="str">
        <f t="shared" si="208"/>
        <v/>
      </c>
      <c r="AQ2439">
        <v>234</v>
      </c>
      <c r="AT2439" s="2" t="str">
        <f t="shared" si="210"/>
        <v/>
      </c>
      <c r="AU2439" s="2" t="str">
        <f>IF(ISNUMBER(AT2439),SUMIFS($AT$1:AT2439,$A$1:A2439,A2439,$K$1:K2439,K2439,$E$1:E2439,E2439),"")</f>
        <v/>
      </c>
      <c r="AV2439">
        <f t="shared" si="211"/>
        <v>1</v>
      </c>
    </row>
    <row r="2440" spans="1:48" x14ac:dyDescent="0.25">
      <c r="A2440" s="4" t="s">
        <v>91</v>
      </c>
      <c r="B2440" s="4" t="s">
        <v>116</v>
      </c>
      <c r="C2440" t="s">
        <v>30</v>
      </c>
      <c r="D2440" s="3">
        <v>40917</v>
      </c>
      <c r="E2440">
        <v>5</v>
      </c>
      <c r="G2440" t="s">
        <v>105</v>
      </c>
      <c r="K2440" t="str">
        <f t="shared" si="206"/>
        <v>2011/12</v>
      </c>
      <c r="N2440" s="2"/>
      <c r="O2440" s="2" t="str">
        <f t="shared" si="207"/>
        <v/>
      </c>
      <c r="Q2440"/>
      <c r="R2440"/>
      <c r="S2440" s="2" t="str">
        <f>IF(ISNUMBER(R2440),SUMIFS(R$1:$R2440,A$1:$A2440,A2440,K$1:$K2440,K2440,E$1:$E2440,E2440),"")</f>
        <v/>
      </c>
      <c r="AC2440" s="2" t="str">
        <f t="shared" si="209"/>
        <v/>
      </c>
      <c r="AL2440" s="2" t="str">
        <f t="shared" si="208"/>
        <v/>
      </c>
      <c r="AQ2440">
        <v>259</v>
      </c>
      <c r="AT2440" s="2" t="str">
        <f t="shared" si="210"/>
        <v/>
      </c>
      <c r="AU2440" s="2" t="str">
        <f>IF(ISNUMBER(AT2440),SUMIFS($AT$1:AT2440,$A$1:A2440,A2440,$K$1:K2440,K2440,$E$1:E2440,E2440),"")</f>
        <v/>
      </c>
      <c r="AV2440">
        <f t="shared" si="211"/>
        <v>1</v>
      </c>
    </row>
    <row r="2441" spans="1:48" x14ac:dyDescent="0.25">
      <c r="A2441" s="4" t="s">
        <v>91</v>
      </c>
      <c r="B2441" s="4" t="s">
        <v>116</v>
      </c>
      <c r="C2441" t="s">
        <v>30</v>
      </c>
      <c r="D2441" s="3">
        <v>40924</v>
      </c>
      <c r="E2441">
        <v>1</v>
      </c>
      <c r="G2441" t="s">
        <v>105</v>
      </c>
      <c r="K2441" t="str">
        <f t="shared" si="206"/>
        <v>2011/12</v>
      </c>
      <c r="N2441" s="2"/>
      <c r="O2441" s="2" t="str">
        <f t="shared" si="207"/>
        <v/>
      </c>
      <c r="Q2441"/>
      <c r="R2441"/>
      <c r="S2441" s="2" t="str">
        <f>IF(ISNUMBER(R2441),SUMIFS(R$1:$R2441,A$1:$A2441,A2441,K$1:$K2441,K2441,E$1:$E2441,E2441),"")</f>
        <v/>
      </c>
      <c r="AC2441" s="2" t="str">
        <f t="shared" si="209"/>
        <v/>
      </c>
      <c r="AL2441" s="2" t="str">
        <f t="shared" si="208"/>
        <v/>
      </c>
      <c r="AQ2441">
        <v>100</v>
      </c>
      <c r="AT2441" s="2" t="str">
        <f t="shared" si="210"/>
        <v/>
      </c>
      <c r="AU2441" s="2" t="str">
        <f>IF(ISNUMBER(AT2441),SUMIFS($AT$1:AT2441,$A$1:A2441,A2441,$K$1:K2441,K2441,$E$1:E2441,E2441),"")</f>
        <v/>
      </c>
      <c r="AV2441">
        <f t="shared" si="211"/>
        <v>1</v>
      </c>
    </row>
    <row r="2442" spans="1:48" x14ac:dyDescent="0.25">
      <c r="A2442" s="4" t="s">
        <v>91</v>
      </c>
      <c r="B2442" s="4" t="s">
        <v>116</v>
      </c>
      <c r="C2442" t="s">
        <v>30</v>
      </c>
      <c r="D2442" s="3">
        <v>40924</v>
      </c>
      <c r="E2442">
        <v>2</v>
      </c>
      <c r="G2442" t="s">
        <v>105</v>
      </c>
      <c r="K2442" t="str">
        <f t="shared" si="206"/>
        <v>2011/12</v>
      </c>
      <c r="N2442" s="2"/>
      <c r="O2442" s="2" t="str">
        <f t="shared" si="207"/>
        <v/>
      </c>
      <c r="Q2442"/>
      <c r="R2442"/>
      <c r="S2442" s="2" t="str">
        <f>IF(ISNUMBER(R2442),SUMIFS(R$1:$R2442,A$1:$A2442,A2442,K$1:$K2442,K2442,E$1:$E2442,E2442),"")</f>
        <v/>
      </c>
      <c r="AC2442" s="2" t="str">
        <f t="shared" si="209"/>
        <v/>
      </c>
      <c r="AL2442" s="2" t="str">
        <f t="shared" si="208"/>
        <v/>
      </c>
      <c r="AQ2442">
        <v>91</v>
      </c>
      <c r="AT2442" s="2" t="str">
        <f t="shared" si="210"/>
        <v/>
      </c>
      <c r="AU2442" s="2" t="str">
        <f>IF(ISNUMBER(AT2442),SUMIFS($AT$1:AT2442,$A$1:A2442,A2442,$K$1:K2442,K2442,$E$1:E2442,E2442),"")</f>
        <v/>
      </c>
      <c r="AV2442">
        <f t="shared" si="211"/>
        <v>1</v>
      </c>
    </row>
    <row r="2443" spans="1:48" x14ac:dyDescent="0.25">
      <c r="A2443" s="4" t="s">
        <v>91</v>
      </c>
      <c r="B2443" s="4" t="s">
        <v>116</v>
      </c>
      <c r="C2443" t="s">
        <v>30</v>
      </c>
      <c r="D2443" s="3">
        <v>40924</v>
      </c>
      <c r="E2443">
        <v>3</v>
      </c>
      <c r="G2443" t="s">
        <v>105</v>
      </c>
      <c r="K2443" t="str">
        <f t="shared" si="206"/>
        <v>2011/12</v>
      </c>
      <c r="N2443" s="2"/>
      <c r="O2443" s="2" t="str">
        <f t="shared" si="207"/>
        <v/>
      </c>
      <c r="Q2443"/>
      <c r="R2443"/>
      <c r="S2443" s="2" t="str">
        <f>IF(ISNUMBER(R2443),SUMIFS(R$1:$R2443,A$1:$A2443,A2443,K$1:$K2443,K2443,E$1:$E2443,E2443),"")</f>
        <v/>
      </c>
      <c r="AC2443" s="2" t="str">
        <f t="shared" si="209"/>
        <v/>
      </c>
      <c r="AL2443" s="2" t="str">
        <f t="shared" si="208"/>
        <v/>
      </c>
      <c r="AQ2443">
        <v>99</v>
      </c>
      <c r="AT2443" s="2" t="str">
        <f t="shared" si="210"/>
        <v/>
      </c>
      <c r="AU2443" s="2" t="str">
        <f>IF(ISNUMBER(AT2443),SUMIFS($AT$1:AT2443,$A$1:A2443,A2443,$K$1:K2443,K2443,$E$1:E2443,E2443),"")</f>
        <v/>
      </c>
      <c r="AV2443">
        <f t="shared" si="211"/>
        <v>1</v>
      </c>
    </row>
    <row r="2444" spans="1:48" x14ac:dyDescent="0.25">
      <c r="A2444" s="4" t="s">
        <v>91</v>
      </c>
      <c r="B2444" s="4" t="s">
        <v>116</v>
      </c>
      <c r="C2444" t="s">
        <v>30</v>
      </c>
      <c r="D2444" s="3">
        <v>40924</v>
      </c>
      <c r="E2444">
        <v>4</v>
      </c>
      <c r="G2444" t="s">
        <v>105</v>
      </c>
      <c r="K2444" t="str">
        <f t="shared" si="206"/>
        <v>2011/12</v>
      </c>
      <c r="N2444" s="2"/>
      <c r="O2444" s="2" t="str">
        <f t="shared" si="207"/>
        <v/>
      </c>
      <c r="Q2444"/>
      <c r="R2444"/>
      <c r="S2444" s="2" t="str">
        <f>IF(ISNUMBER(R2444),SUMIFS(R$1:$R2444,A$1:$A2444,A2444,K$1:$K2444,K2444,E$1:$E2444,E2444),"")</f>
        <v/>
      </c>
      <c r="AC2444" s="2" t="str">
        <f t="shared" si="209"/>
        <v/>
      </c>
      <c r="AL2444" s="2" t="str">
        <f t="shared" si="208"/>
        <v/>
      </c>
      <c r="AQ2444">
        <v>97</v>
      </c>
      <c r="AT2444" s="2" t="str">
        <f t="shared" si="210"/>
        <v/>
      </c>
      <c r="AU2444" s="2" t="str">
        <f>IF(ISNUMBER(AT2444),SUMIFS($AT$1:AT2444,$A$1:A2444,A2444,$K$1:K2444,K2444,$E$1:E2444,E2444),"")</f>
        <v/>
      </c>
      <c r="AV2444">
        <f t="shared" si="211"/>
        <v>1</v>
      </c>
    </row>
    <row r="2445" spans="1:48" x14ac:dyDescent="0.25">
      <c r="A2445" s="4" t="s">
        <v>91</v>
      </c>
      <c r="B2445" s="4" t="s">
        <v>116</v>
      </c>
      <c r="C2445" t="s">
        <v>30</v>
      </c>
      <c r="D2445" s="3">
        <v>40924</v>
      </c>
      <c r="E2445">
        <v>5</v>
      </c>
      <c r="G2445" t="s">
        <v>105</v>
      </c>
      <c r="K2445" t="str">
        <f t="shared" si="206"/>
        <v>2011/12</v>
      </c>
      <c r="N2445" s="2"/>
      <c r="O2445" s="2" t="str">
        <f t="shared" si="207"/>
        <v/>
      </c>
      <c r="Q2445"/>
      <c r="R2445"/>
      <c r="S2445" s="2" t="str">
        <f>IF(ISNUMBER(R2445),SUMIFS(R$1:$R2445,A$1:$A2445,A2445,K$1:$K2445,K2445,E$1:$E2445,E2445),"")</f>
        <v/>
      </c>
      <c r="AC2445" s="2" t="str">
        <f t="shared" si="209"/>
        <v/>
      </c>
      <c r="AL2445" s="2" t="str">
        <f t="shared" si="208"/>
        <v/>
      </c>
      <c r="AQ2445">
        <v>98</v>
      </c>
      <c r="AT2445" s="2" t="str">
        <f t="shared" si="210"/>
        <v/>
      </c>
      <c r="AU2445" s="2" t="str">
        <f>IF(ISNUMBER(AT2445),SUMIFS($AT$1:AT2445,$A$1:A2445,A2445,$K$1:K2445,K2445,$E$1:E2445,E2445),"")</f>
        <v/>
      </c>
      <c r="AV2445">
        <f t="shared" si="211"/>
        <v>1</v>
      </c>
    </row>
    <row r="2446" spans="1:48" x14ac:dyDescent="0.25">
      <c r="A2446" s="4" t="s">
        <v>91</v>
      </c>
      <c r="B2446" s="4" t="s">
        <v>116</v>
      </c>
      <c r="C2446" t="s">
        <v>30</v>
      </c>
      <c r="D2446" s="3">
        <v>40931</v>
      </c>
      <c r="E2446">
        <v>1</v>
      </c>
      <c r="G2446" t="s">
        <v>105</v>
      </c>
      <c r="K2446" t="str">
        <f t="shared" si="206"/>
        <v>2011/12</v>
      </c>
      <c r="N2446" s="2"/>
      <c r="O2446" s="2" t="str">
        <f t="shared" si="207"/>
        <v/>
      </c>
      <c r="Q2446"/>
      <c r="R2446"/>
      <c r="S2446" s="2" t="str">
        <f>IF(ISNUMBER(R2446),SUMIFS(R$1:$R2446,A$1:$A2446,A2446,K$1:$K2446,K2446,E$1:$E2446,E2446),"")</f>
        <v/>
      </c>
      <c r="AC2446" s="2" t="str">
        <f t="shared" si="209"/>
        <v/>
      </c>
      <c r="AL2446" s="2" t="str">
        <f t="shared" si="208"/>
        <v/>
      </c>
      <c r="AQ2446">
        <v>159</v>
      </c>
      <c r="AT2446" s="2" t="str">
        <f t="shared" si="210"/>
        <v/>
      </c>
      <c r="AU2446" s="2" t="str">
        <f>IF(ISNUMBER(AT2446),SUMIFS($AT$1:AT2446,$A$1:A2446,A2446,$K$1:K2446,K2446,$E$1:E2446,E2446),"")</f>
        <v/>
      </c>
      <c r="AV2446">
        <f t="shared" si="211"/>
        <v>1</v>
      </c>
    </row>
    <row r="2447" spans="1:48" x14ac:dyDescent="0.25">
      <c r="A2447" s="4" t="s">
        <v>91</v>
      </c>
      <c r="B2447" s="4" t="s">
        <v>116</v>
      </c>
      <c r="C2447" t="s">
        <v>30</v>
      </c>
      <c r="D2447" s="3">
        <v>40931</v>
      </c>
      <c r="E2447">
        <v>2</v>
      </c>
      <c r="G2447" t="s">
        <v>105</v>
      </c>
      <c r="K2447" t="str">
        <f t="shared" si="206"/>
        <v>2011/12</v>
      </c>
      <c r="N2447" s="2"/>
      <c r="O2447" s="2" t="str">
        <f t="shared" si="207"/>
        <v/>
      </c>
      <c r="Q2447"/>
      <c r="R2447"/>
      <c r="S2447" s="2" t="str">
        <f>IF(ISNUMBER(R2447),SUMIFS(R$1:$R2447,A$1:$A2447,A2447,K$1:$K2447,K2447,E$1:$E2447,E2447),"")</f>
        <v/>
      </c>
      <c r="AC2447" s="2" t="str">
        <f t="shared" si="209"/>
        <v/>
      </c>
      <c r="AL2447" s="2" t="str">
        <f t="shared" si="208"/>
        <v/>
      </c>
      <c r="AQ2447">
        <v>173</v>
      </c>
      <c r="AT2447" s="2" t="str">
        <f t="shared" si="210"/>
        <v/>
      </c>
      <c r="AU2447" s="2" t="str">
        <f>IF(ISNUMBER(AT2447),SUMIFS($AT$1:AT2447,$A$1:A2447,A2447,$K$1:K2447,K2447,$E$1:E2447,E2447),"")</f>
        <v/>
      </c>
      <c r="AV2447">
        <f t="shared" si="211"/>
        <v>1</v>
      </c>
    </row>
    <row r="2448" spans="1:48" x14ac:dyDescent="0.25">
      <c r="A2448" s="4" t="s">
        <v>91</v>
      </c>
      <c r="B2448" s="4" t="s">
        <v>116</v>
      </c>
      <c r="C2448" t="s">
        <v>30</v>
      </c>
      <c r="D2448" s="3">
        <v>40931</v>
      </c>
      <c r="E2448">
        <v>3</v>
      </c>
      <c r="G2448" t="s">
        <v>105</v>
      </c>
      <c r="K2448" t="str">
        <f t="shared" si="206"/>
        <v>2011/12</v>
      </c>
      <c r="N2448" s="2"/>
      <c r="O2448" s="2" t="str">
        <f t="shared" si="207"/>
        <v/>
      </c>
      <c r="Q2448"/>
      <c r="R2448"/>
      <c r="S2448" s="2" t="str">
        <f>IF(ISNUMBER(R2448),SUMIFS(R$1:$R2448,A$1:$A2448,A2448,K$1:$K2448,K2448,E$1:$E2448,E2448),"")</f>
        <v/>
      </c>
      <c r="AC2448" s="2" t="str">
        <f t="shared" si="209"/>
        <v/>
      </c>
      <c r="AL2448" s="2" t="str">
        <f t="shared" si="208"/>
        <v/>
      </c>
      <c r="AQ2448">
        <v>180</v>
      </c>
      <c r="AT2448" s="2" t="str">
        <f t="shared" si="210"/>
        <v/>
      </c>
      <c r="AU2448" s="2" t="str">
        <f>IF(ISNUMBER(AT2448),SUMIFS($AT$1:AT2448,$A$1:A2448,A2448,$K$1:K2448,K2448,$E$1:E2448,E2448),"")</f>
        <v/>
      </c>
      <c r="AV2448">
        <f t="shared" si="211"/>
        <v>1</v>
      </c>
    </row>
    <row r="2449" spans="1:48" x14ac:dyDescent="0.25">
      <c r="A2449" s="4" t="s">
        <v>91</v>
      </c>
      <c r="B2449" s="4" t="s">
        <v>116</v>
      </c>
      <c r="C2449" t="s">
        <v>30</v>
      </c>
      <c r="D2449" s="3">
        <v>40931</v>
      </c>
      <c r="E2449">
        <v>4</v>
      </c>
      <c r="G2449" t="s">
        <v>105</v>
      </c>
      <c r="K2449" t="str">
        <f t="shared" si="206"/>
        <v>2011/12</v>
      </c>
      <c r="N2449" s="2"/>
      <c r="O2449" s="2" t="str">
        <f t="shared" si="207"/>
        <v/>
      </c>
      <c r="Q2449"/>
      <c r="R2449"/>
      <c r="S2449" s="2" t="str">
        <f>IF(ISNUMBER(R2449),SUMIFS(R$1:$R2449,A$1:$A2449,A2449,K$1:$K2449,K2449,E$1:$E2449,E2449),"")</f>
        <v/>
      </c>
      <c r="AC2449" s="2" t="str">
        <f t="shared" si="209"/>
        <v/>
      </c>
      <c r="AL2449" s="2" t="str">
        <f t="shared" si="208"/>
        <v/>
      </c>
      <c r="AQ2449">
        <v>156</v>
      </c>
      <c r="AT2449" s="2" t="str">
        <f t="shared" si="210"/>
        <v/>
      </c>
      <c r="AU2449" s="2" t="str">
        <f>IF(ISNUMBER(AT2449),SUMIFS($AT$1:AT2449,$A$1:A2449,A2449,$K$1:K2449,K2449,$E$1:E2449,E2449),"")</f>
        <v/>
      </c>
      <c r="AV2449">
        <f t="shared" si="211"/>
        <v>1</v>
      </c>
    </row>
    <row r="2450" spans="1:48" x14ac:dyDescent="0.25">
      <c r="A2450" s="4" t="s">
        <v>91</v>
      </c>
      <c r="B2450" s="4" t="s">
        <v>116</v>
      </c>
      <c r="C2450" t="s">
        <v>30</v>
      </c>
      <c r="D2450" s="3">
        <v>40931</v>
      </c>
      <c r="E2450">
        <v>5</v>
      </c>
      <c r="G2450" t="s">
        <v>105</v>
      </c>
      <c r="K2450" t="str">
        <f t="shared" si="206"/>
        <v>2011/12</v>
      </c>
      <c r="N2450" s="2"/>
      <c r="O2450" s="2" t="str">
        <f t="shared" si="207"/>
        <v/>
      </c>
      <c r="Q2450"/>
      <c r="R2450"/>
      <c r="S2450" s="2" t="str">
        <f>IF(ISNUMBER(R2450),SUMIFS(R$1:$R2450,A$1:$A2450,A2450,K$1:$K2450,K2450,E$1:$E2450,E2450),"")</f>
        <v/>
      </c>
      <c r="AC2450" s="2" t="str">
        <f t="shared" si="209"/>
        <v/>
      </c>
      <c r="AL2450" s="2" t="str">
        <f t="shared" si="208"/>
        <v/>
      </c>
      <c r="AQ2450">
        <v>207</v>
      </c>
      <c r="AT2450" s="2" t="str">
        <f t="shared" si="210"/>
        <v/>
      </c>
      <c r="AU2450" s="2" t="str">
        <f>IF(ISNUMBER(AT2450),SUMIFS($AT$1:AT2450,$A$1:A2450,A2450,$K$1:K2450,K2450,$E$1:E2450,E2450),"")</f>
        <v/>
      </c>
      <c r="AV2450">
        <f t="shared" si="211"/>
        <v>1</v>
      </c>
    </row>
    <row r="2451" spans="1:48" x14ac:dyDescent="0.25">
      <c r="A2451" s="4" t="s">
        <v>91</v>
      </c>
      <c r="B2451" s="4" t="s">
        <v>116</v>
      </c>
      <c r="C2451" t="s">
        <v>30</v>
      </c>
      <c r="D2451" s="3">
        <v>40939</v>
      </c>
      <c r="E2451">
        <v>1</v>
      </c>
      <c r="G2451" t="s">
        <v>105</v>
      </c>
      <c r="K2451" t="str">
        <f t="shared" si="206"/>
        <v>2011/12</v>
      </c>
      <c r="N2451" s="2"/>
      <c r="O2451" s="2" t="str">
        <f t="shared" si="207"/>
        <v/>
      </c>
      <c r="Q2451"/>
      <c r="R2451"/>
      <c r="S2451" s="2" t="str">
        <f>IF(ISNUMBER(R2451),SUMIFS(R$1:$R2451,A$1:$A2451,A2451,K$1:$K2451,K2451,E$1:$E2451,E2451),"")</f>
        <v/>
      </c>
      <c r="AC2451" s="2" t="str">
        <f t="shared" si="209"/>
        <v/>
      </c>
      <c r="AL2451" s="2" t="str">
        <f t="shared" si="208"/>
        <v/>
      </c>
      <c r="AQ2451">
        <v>79</v>
      </c>
      <c r="AT2451" s="2" t="str">
        <f t="shared" si="210"/>
        <v/>
      </c>
      <c r="AU2451" s="2" t="str">
        <f>IF(ISNUMBER(AT2451),SUMIFS($AT$1:AT2451,$A$1:A2451,A2451,$K$1:K2451,K2451,$E$1:E2451,E2451),"")</f>
        <v/>
      </c>
      <c r="AV2451">
        <f t="shared" si="211"/>
        <v>1</v>
      </c>
    </row>
    <row r="2452" spans="1:48" x14ac:dyDescent="0.25">
      <c r="A2452" s="4" t="s">
        <v>91</v>
      </c>
      <c r="B2452" s="4" t="s">
        <v>116</v>
      </c>
      <c r="C2452" t="s">
        <v>30</v>
      </c>
      <c r="D2452" s="3">
        <v>40939</v>
      </c>
      <c r="E2452">
        <v>2</v>
      </c>
      <c r="G2452" t="s">
        <v>105</v>
      </c>
      <c r="K2452" t="str">
        <f t="shared" si="206"/>
        <v>2011/12</v>
      </c>
      <c r="N2452" s="2"/>
      <c r="O2452" s="2" t="str">
        <f t="shared" si="207"/>
        <v/>
      </c>
      <c r="Q2452"/>
      <c r="R2452"/>
      <c r="S2452" s="2" t="str">
        <f>IF(ISNUMBER(R2452),SUMIFS(R$1:$R2452,A$1:$A2452,A2452,K$1:$K2452,K2452,E$1:$E2452,E2452),"")</f>
        <v/>
      </c>
      <c r="AC2452" s="2" t="str">
        <f t="shared" si="209"/>
        <v/>
      </c>
      <c r="AL2452" s="2" t="str">
        <f t="shared" si="208"/>
        <v/>
      </c>
      <c r="AQ2452">
        <v>92</v>
      </c>
      <c r="AT2452" s="2" t="str">
        <f t="shared" si="210"/>
        <v/>
      </c>
      <c r="AU2452" s="2" t="str">
        <f>IF(ISNUMBER(AT2452),SUMIFS($AT$1:AT2452,$A$1:A2452,A2452,$K$1:K2452,K2452,$E$1:E2452,E2452),"")</f>
        <v/>
      </c>
      <c r="AV2452">
        <f t="shared" si="211"/>
        <v>1</v>
      </c>
    </row>
    <row r="2453" spans="1:48" x14ac:dyDescent="0.25">
      <c r="A2453" s="4" t="s">
        <v>91</v>
      </c>
      <c r="B2453" s="4" t="s">
        <v>116</v>
      </c>
      <c r="C2453" t="s">
        <v>30</v>
      </c>
      <c r="D2453" s="3">
        <v>40939</v>
      </c>
      <c r="E2453">
        <v>3</v>
      </c>
      <c r="G2453" t="s">
        <v>105</v>
      </c>
      <c r="K2453" t="str">
        <f t="shared" si="206"/>
        <v>2011/12</v>
      </c>
      <c r="N2453" s="2"/>
      <c r="O2453" s="2" t="str">
        <f t="shared" si="207"/>
        <v/>
      </c>
      <c r="Q2453"/>
      <c r="R2453"/>
      <c r="S2453" s="2" t="str">
        <f>IF(ISNUMBER(R2453),SUMIFS(R$1:$R2453,A$1:$A2453,A2453,K$1:$K2453,K2453,E$1:$E2453,E2453),"")</f>
        <v/>
      </c>
      <c r="AC2453" s="2" t="str">
        <f t="shared" si="209"/>
        <v/>
      </c>
      <c r="AL2453" s="2" t="str">
        <f t="shared" si="208"/>
        <v/>
      </c>
      <c r="AQ2453">
        <v>99</v>
      </c>
      <c r="AT2453" s="2" t="str">
        <f t="shared" si="210"/>
        <v/>
      </c>
      <c r="AU2453" s="2" t="str">
        <f>IF(ISNUMBER(AT2453),SUMIFS($AT$1:AT2453,$A$1:A2453,A2453,$K$1:K2453,K2453,$E$1:E2453,E2453),"")</f>
        <v/>
      </c>
      <c r="AV2453">
        <f t="shared" si="211"/>
        <v>1</v>
      </c>
    </row>
    <row r="2454" spans="1:48" x14ac:dyDescent="0.25">
      <c r="A2454" s="4" t="s">
        <v>91</v>
      </c>
      <c r="B2454" s="4" t="s">
        <v>116</v>
      </c>
      <c r="C2454" t="s">
        <v>30</v>
      </c>
      <c r="D2454" s="3">
        <v>40939</v>
      </c>
      <c r="E2454">
        <v>4</v>
      </c>
      <c r="G2454" t="s">
        <v>105</v>
      </c>
      <c r="K2454" t="str">
        <f t="shared" si="206"/>
        <v>2011/12</v>
      </c>
      <c r="N2454" s="2"/>
      <c r="O2454" s="2" t="str">
        <f t="shared" si="207"/>
        <v/>
      </c>
      <c r="Q2454"/>
      <c r="R2454"/>
      <c r="S2454" s="2" t="str">
        <f>IF(ISNUMBER(R2454),SUMIFS(R$1:$R2454,A$1:$A2454,A2454,K$1:$K2454,K2454,E$1:$E2454,E2454),"")</f>
        <v/>
      </c>
      <c r="AC2454" s="2" t="str">
        <f t="shared" si="209"/>
        <v/>
      </c>
      <c r="AL2454" s="2" t="str">
        <f t="shared" si="208"/>
        <v/>
      </c>
      <c r="AQ2454">
        <v>96</v>
      </c>
      <c r="AT2454" s="2" t="str">
        <f t="shared" si="210"/>
        <v/>
      </c>
      <c r="AU2454" s="2" t="str">
        <f>IF(ISNUMBER(AT2454),SUMIFS($AT$1:AT2454,$A$1:A2454,A2454,$K$1:K2454,K2454,$E$1:E2454,E2454),"")</f>
        <v/>
      </c>
      <c r="AV2454">
        <f t="shared" si="211"/>
        <v>1</v>
      </c>
    </row>
    <row r="2455" spans="1:48" x14ac:dyDescent="0.25">
      <c r="A2455" s="4" t="s">
        <v>91</v>
      </c>
      <c r="B2455" s="4" t="s">
        <v>116</v>
      </c>
      <c r="C2455" t="s">
        <v>30</v>
      </c>
      <c r="D2455" s="3">
        <v>40939</v>
      </c>
      <c r="E2455">
        <v>5</v>
      </c>
      <c r="G2455" t="s">
        <v>105</v>
      </c>
      <c r="K2455" t="str">
        <f t="shared" si="206"/>
        <v>2011/12</v>
      </c>
      <c r="N2455" s="2"/>
      <c r="O2455" s="2" t="str">
        <f t="shared" si="207"/>
        <v/>
      </c>
      <c r="Q2455"/>
      <c r="R2455"/>
      <c r="S2455" s="2" t="str">
        <f>IF(ISNUMBER(R2455),SUMIFS(R$1:$R2455,A$1:$A2455,A2455,K$1:$K2455,K2455,E$1:$E2455,E2455),"")</f>
        <v/>
      </c>
      <c r="AC2455" s="2" t="str">
        <f t="shared" si="209"/>
        <v/>
      </c>
      <c r="AL2455" s="2" t="str">
        <f t="shared" si="208"/>
        <v/>
      </c>
      <c r="AQ2455">
        <v>131</v>
      </c>
      <c r="AT2455" s="2" t="str">
        <f t="shared" si="210"/>
        <v/>
      </c>
      <c r="AU2455" s="2" t="str">
        <f>IF(ISNUMBER(AT2455),SUMIFS($AT$1:AT2455,$A$1:A2455,A2455,$K$1:K2455,K2455,$E$1:E2455,E2455),"")</f>
        <v/>
      </c>
      <c r="AV2455">
        <f t="shared" si="211"/>
        <v>1</v>
      </c>
    </row>
    <row r="2456" spans="1:48" x14ac:dyDescent="0.25">
      <c r="A2456" s="4" t="s">
        <v>91</v>
      </c>
      <c r="B2456" s="4" t="s">
        <v>116</v>
      </c>
      <c r="C2456" t="s">
        <v>30</v>
      </c>
      <c r="D2456" s="3">
        <v>40946</v>
      </c>
      <c r="E2456">
        <v>1</v>
      </c>
      <c r="G2456" t="s">
        <v>105</v>
      </c>
      <c r="K2456" t="str">
        <f t="shared" si="206"/>
        <v>2011/12</v>
      </c>
      <c r="N2456" s="2"/>
      <c r="O2456" s="2" t="str">
        <f t="shared" si="207"/>
        <v/>
      </c>
      <c r="Q2456"/>
      <c r="R2456"/>
      <c r="S2456" s="2" t="str">
        <f>IF(ISNUMBER(R2456),SUMIFS(R$1:$R2456,A$1:$A2456,A2456,K$1:$K2456,K2456,E$1:$E2456,E2456),"")</f>
        <v/>
      </c>
      <c r="AC2456" s="2" t="str">
        <f t="shared" si="209"/>
        <v/>
      </c>
      <c r="AL2456" s="2" t="str">
        <f t="shared" si="208"/>
        <v/>
      </c>
      <c r="AQ2456">
        <v>154</v>
      </c>
      <c r="AT2456" s="2" t="str">
        <f t="shared" si="210"/>
        <v/>
      </c>
      <c r="AU2456" s="2" t="str">
        <f>IF(ISNUMBER(AT2456),SUMIFS($AT$1:AT2456,$A$1:A2456,A2456,$K$1:K2456,K2456,$E$1:E2456,E2456),"")</f>
        <v/>
      </c>
      <c r="AV2456">
        <f t="shared" si="211"/>
        <v>1</v>
      </c>
    </row>
    <row r="2457" spans="1:48" x14ac:dyDescent="0.25">
      <c r="A2457" s="4" t="s">
        <v>91</v>
      </c>
      <c r="B2457" s="4" t="s">
        <v>116</v>
      </c>
      <c r="C2457" t="s">
        <v>30</v>
      </c>
      <c r="D2457" s="3">
        <v>40946</v>
      </c>
      <c r="E2457">
        <v>2</v>
      </c>
      <c r="G2457" t="s">
        <v>105</v>
      </c>
      <c r="K2457" t="str">
        <f t="shared" si="206"/>
        <v>2011/12</v>
      </c>
      <c r="N2457" s="2"/>
      <c r="O2457" s="2" t="str">
        <f t="shared" si="207"/>
        <v/>
      </c>
      <c r="Q2457"/>
      <c r="R2457"/>
      <c r="S2457" s="2" t="str">
        <f>IF(ISNUMBER(R2457),SUMIFS(R$1:$R2457,A$1:$A2457,A2457,K$1:$K2457,K2457,E$1:$E2457,E2457),"")</f>
        <v/>
      </c>
      <c r="AC2457" s="2" t="str">
        <f t="shared" si="209"/>
        <v/>
      </c>
      <c r="AL2457" s="2" t="str">
        <f t="shared" si="208"/>
        <v/>
      </c>
      <c r="AQ2457">
        <v>147</v>
      </c>
      <c r="AT2457" s="2" t="str">
        <f t="shared" si="210"/>
        <v/>
      </c>
      <c r="AU2457" s="2" t="str">
        <f>IF(ISNUMBER(AT2457),SUMIFS($AT$1:AT2457,$A$1:A2457,A2457,$K$1:K2457,K2457,$E$1:E2457,E2457),"")</f>
        <v/>
      </c>
      <c r="AV2457">
        <f t="shared" si="211"/>
        <v>1</v>
      </c>
    </row>
    <row r="2458" spans="1:48" x14ac:dyDescent="0.25">
      <c r="A2458" s="4" t="s">
        <v>91</v>
      </c>
      <c r="B2458" s="4" t="s">
        <v>116</v>
      </c>
      <c r="C2458" t="s">
        <v>30</v>
      </c>
      <c r="D2458" s="3">
        <v>40946</v>
      </c>
      <c r="E2458">
        <v>3</v>
      </c>
      <c r="G2458" t="s">
        <v>105</v>
      </c>
      <c r="K2458" t="str">
        <f t="shared" si="206"/>
        <v>2011/12</v>
      </c>
      <c r="N2458" s="2"/>
      <c r="O2458" s="2" t="str">
        <f t="shared" si="207"/>
        <v/>
      </c>
      <c r="Q2458"/>
      <c r="R2458"/>
      <c r="S2458" s="2" t="str">
        <f>IF(ISNUMBER(R2458),SUMIFS(R$1:$R2458,A$1:$A2458,A2458,K$1:$K2458,K2458,E$1:$E2458,E2458),"")</f>
        <v/>
      </c>
      <c r="AC2458" s="2" t="str">
        <f t="shared" si="209"/>
        <v/>
      </c>
      <c r="AL2458" s="2" t="str">
        <f t="shared" si="208"/>
        <v/>
      </c>
      <c r="AQ2458">
        <v>129</v>
      </c>
      <c r="AT2458" s="2" t="str">
        <f t="shared" si="210"/>
        <v/>
      </c>
      <c r="AU2458" s="2" t="str">
        <f>IF(ISNUMBER(AT2458),SUMIFS($AT$1:AT2458,$A$1:A2458,A2458,$K$1:K2458,K2458,$E$1:E2458,E2458),"")</f>
        <v/>
      </c>
      <c r="AV2458">
        <f t="shared" si="211"/>
        <v>1</v>
      </c>
    </row>
    <row r="2459" spans="1:48" x14ac:dyDescent="0.25">
      <c r="A2459" s="4" t="s">
        <v>91</v>
      </c>
      <c r="B2459" s="4" t="s">
        <v>116</v>
      </c>
      <c r="C2459" t="s">
        <v>30</v>
      </c>
      <c r="D2459" s="3">
        <v>40946</v>
      </c>
      <c r="E2459">
        <v>4</v>
      </c>
      <c r="G2459" t="s">
        <v>105</v>
      </c>
      <c r="K2459" t="str">
        <f t="shared" si="206"/>
        <v>2011/12</v>
      </c>
      <c r="N2459" s="2"/>
      <c r="O2459" s="2" t="str">
        <f t="shared" si="207"/>
        <v/>
      </c>
      <c r="Q2459"/>
      <c r="R2459"/>
      <c r="S2459" s="2" t="str">
        <f>IF(ISNUMBER(R2459),SUMIFS(R$1:$R2459,A$1:$A2459,A2459,K$1:$K2459,K2459,E$1:$E2459,E2459),"")</f>
        <v/>
      </c>
      <c r="AC2459" s="2" t="str">
        <f t="shared" si="209"/>
        <v/>
      </c>
      <c r="AL2459" s="2" t="str">
        <f t="shared" si="208"/>
        <v/>
      </c>
      <c r="AQ2459">
        <v>165</v>
      </c>
      <c r="AT2459" s="2" t="str">
        <f t="shared" si="210"/>
        <v/>
      </c>
      <c r="AU2459" s="2" t="str">
        <f>IF(ISNUMBER(AT2459),SUMIFS($AT$1:AT2459,$A$1:A2459,A2459,$K$1:K2459,K2459,$E$1:E2459,E2459),"")</f>
        <v/>
      </c>
      <c r="AV2459">
        <f t="shared" si="211"/>
        <v>1</v>
      </c>
    </row>
    <row r="2460" spans="1:48" x14ac:dyDescent="0.25">
      <c r="A2460" s="4" t="s">
        <v>91</v>
      </c>
      <c r="B2460" s="4" t="s">
        <v>116</v>
      </c>
      <c r="C2460" t="s">
        <v>30</v>
      </c>
      <c r="D2460" s="3">
        <v>40946</v>
      </c>
      <c r="E2460">
        <v>5</v>
      </c>
      <c r="G2460" t="s">
        <v>105</v>
      </c>
      <c r="K2460" t="str">
        <f t="shared" si="206"/>
        <v>2011/12</v>
      </c>
      <c r="N2460" s="2"/>
      <c r="O2460" s="2" t="str">
        <f t="shared" si="207"/>
        <v/>
      </c>
      <c r="Q2460"/>
      <c r="R2460"/>
      <c r="S2460" s="2" t="str">
        <f>IF(ISNUMBER(R2460),SUMIFS(R$1:$R2460,A$1:$A2460,A2460,K$1:$K2460,K2460,E$1:$E2460,E2460),"")</f>
        <v/>
      </c>
      <c r="AC2460" s="2" t="str">
        <f t="shared" si="209"/>
        <v/>
      </c>
      <c r="AL2460" s="2" t="str">
        <f t="shared" si="208"/>
        <v/>
      </c>
      <c r="AQ2460">
        <v>150</v>
      </c>
      <c r="AT2460" s="2" t="str">
        <f t="shared" si="210"/>
        <v/>
      </c>
      <c r="AU2460" s="2" t="str">
        <f>IF(ISNUMBER(AT2460),SUMIFS($AT$1:AT2460,$A$1:A2460,A2460,$K$1:K2460,K2460,$E$1:E2460,E2460),"")</f>
        <v/>
      </c>
      <c r="AV2460">
        <f t="shared" si="211"/>
        <v>1</v>
      </c>
    </row>
    <row r="2461" spans="1:48" x14ac:dyDescent="0.25">
      <c r="A2461" s="4" t="s">
        <v>91</v>
      </c>
      <c r="B2461" s="4" t="s">
        <v>116</v>
      </c>
      <c r="C2461" t="s">
        <v>30</v>
      </c>
      <c r="D2461" s="3">
        <v>40959</v>
      </c>
      <c r="E2461">
        <v>1</v>
      </c>
      <c r="G2461" t="s">
        <v>105</v>
      </c>
      <c r="K2461" t="str">
        <f t="shared" si="206"/>
        <v>2011/12</v>
      </c>
      <c r="N2461" s="2"/>
      <c r="O2461" s="2" t="str">
        <f t="shared" si="207"/>
        <v/>
      </c>
      <c r="Q2461"/>
      <c r="R2461"/>
      <c r="S2461" s="2" t="str">
        <f>IF(ISNUMBER(R2461),SUMIFS(R$1:$R2461,A$1:$A2461,A2461,K$1:$K2461,K2461,E$1:$E2461,E2461),"")</f>
        <v/>
      </c>
      <c r="AC2461" s="2" t="str">
        <f t="shared" si="209"/>
        <v/>
      </c>
      <c r="AL2461" s="2" t="str">
        <f t="shared" si="208"/>
        <v/>
      </c>
      <c r="AQ2461">
        <v>98</v>
      </c>
      <c r="AT2461" s="2" t="str">
        <f t="shared" si="210"/>
        <v/>
      </c>
      <c r="AU2461" s="2" t="str">
        <f>IF(ISNUMBER(AT2461),SUMIFS($AT$1:AT2461,$A$1:A2461,A2461,$K$1:K2461,K2461,$E$1:E2461,E2461),"")</f>
        <v/>
      </c>
      <c r="AV2461">
        <f t="shared" si="211"/>
        <v>1</v>
      </c>
    </row>
    <row r="2462" spans="1:48" x14ac:dyDescent="0.25">
      <c r="A2462" s="4" t="s">
        <v>91</v>
      </c>
      <c r="B2462" s="4" t="s">
        <v>116</v>
      </c>
      <c r="C2462" t="s">
        <v>30</v>
      </c>
      <c r="D2462" s="3">
        <v>40959</v>
      </c>
      <c r="E2462">
        <v>2</v>
      </c>
      <c r="G2462" t="s">
        <v>105</v>
      </c>
      <c r="K2462" t="str">
        <f t="shared" si="206"/>
        <v>2011/12</v>
      </c>
      <c r="N2462" s="2"/>
      <c r="O2462" s="2" t="str">
        <f t="shared" si="207"/>
        <v/>
      </c>
      <c r="Q2462"/>
      <c r="R2462"/>
      <c r="S2462" s="2" t="str">
        <f>IF(ISNUMBER(R2462),SUMIFS(R$1:$R2462,A$1:$A2462,A2462,K$1:$K2462,K2462,E$1:$E2462,E2462),"")</f>
        <v/>
      </c>
      <c r="AC2462" s="2" t="str">
        <f t="shared" si="209"/>
        <v/>
      </c>
      <c r="AL2462" s="2" t="str">
        <f t="shared" si="208"/>
        <v/>
      </c>
      <c r="AQ2462">
        <v>103</v>
      </c>
      <c r="AT2462" s="2" t="str">
        <f t="shared" si="210"/>
        <v/>
      </c>
      <c r="AU2462" s="2" t="str">
        <f>IF(ISNUMBER(AT2462),SUMIFS($AT$1:AT2462,$A$1:A2462,A2462,$K$1:K2462,K2462,$E$1:E2462,E2462),"")</f>
        <v/>
      </c>
      <c r="AV2462">
        <f t="shared" si="211"/>
        <v>1</v>
      </c>
    </row>
    <row r="2463" spans="1:48" x14ac:dyDescent="0.25">
      <c r="A2463" s="4" t="s">
        <v>91</v>
      </c>
      <c r="B2463" s="4" t="s">
        <v>116</v>
      </c>
      <c r="C2463" t="s">
        <v>30</v>
      </c>
      <c r="D2463" s="3">
        <v>40959</v>
      </c>
      <c r="E2463">
        <v>3</v>
      </c>
      <c r="G2463" t="s">
        <v>105</v>
      </c>
      <c r="K2463" t="str">
        <f t="shared" si="206"/>
        <v>2011/12</v>
      </c>
      <c r="N2463" s="2"/>
      <c r="O2463" s="2" t="str">
        <f t="shared" si="207"/>
        <v/>
      </c>
      <c r="Q2463"/>
      <c r="R2463"/>
      <c r="S2463" s="2" t="str">
        <f>IF(ISNUMBER(R2463),SUMIFS(R$1:$R2463,A$1:$A2463,A2463,K$1:$K2463,K2463,E$1:$E2463,E2463),"")</f>
        <v/>
      </c>
      <c r="AC2463" s="2" t="str">
        <f t="shared" si="209"/>
        <v/>
      </c>
      <c r="AL2463" s="2" t="str">
        <f t="shared" si="208"/>
        <v/>
      </c>
      <c r="AQ2463">
        <v>114</v>
      </c>
      <c r="AT2463" s="2" t="str">
        <f t="shared" si="210"/>
        <v/>
      </c>
      <c r="AU2463" s="2" t="str">
        <f>IF(ISNUMBER(AT2463),SUMIFS($AT$1:AT2463,$A$1:A2463,A2463,$K$1:K2463,K2463,$E$1:E2463,E2463),"")</f>
        <v/>
      </c>
      <c r="AV2463">
        <f t="shared" si="211"/>
        <v>1</v>
      </c>
    </row>
    <row r="2464" spans="1:48" x14ac:dyDescent="0.25">
      <c r="A2464" s="4" t="s">
        <v>91</v>
      </c>
      <c r="B2464" s="4" t="s">
        <v>116</v>
      </c>
      <c r="C2464" t="s">
        <v>30</v>
      </c>
      <c r="D2464" s="3">
        <v>40959</v>
      </c>
      <c r="E2464">
        <v>4</v>
      </c>
      <c r="G2464" t="s">
        <v>105</v>
      </c>
      <c r="K2464" t="str">
        <f t="shared" si="206"/>
        <v>2011/12</v>
      </c>
      <c r="N2464" s="2"/>
      <c r="O2464" s="2" t="str">
        <f t="shared" si="207"/>
        <v/>
      </c>
      <c r="Q2464"/>
      <c r="R2464"/>
      <c r="S2464" s="2" t="str">
        <f>IF(ISNUMBER(R2464),SUMIFS(R$1:$R2464,A$1:$A2464,A2464,K$1:$K2464,K2464,E$1:$E2464,E2464),"")</f>
        <v/>
      </c>
      <c r="AC2464" s="2" t="str">
        <f t="shared" si="209"/>
        <v/>
      </c>
      <c r="AL2464" s="2" t="str">
        <f t="shared" si="208"/>
        <v/>
      </c>
      <c r="AQ2464">
        <v>116</v>
      </c>
      <c r="AT2464" s="2" t="str">
        <f t="shared" si="210"/>
        <v/>
      </c>
      <c r="AU2464" s="2" t="str">
        <f>IF(ISNUMBER(AT2464),SUMIFS($AT$1:AT2464,$A$1:A2464,A2464,$K$1:K2464,K2464,$E$1:E2464,E2464),"")</f>
        <v/>
      </c>
      <c r="AV2464">
        <f t="shared" si="211"/>
        <v>1</v>
      </c>
    </row>
    <row r="2465" spans="1:48" x14ac:dyDescent="0.25">
      <c r="A2465" s="4" t="s">
        <v>91</v>
      </c>
      <c r="B2465" s="4" t="s">
        <v>116</v>
      </c>
      <c r="C2465" t="s">
        <v>30</v>
      </c>
      <c r="D2465" s="3">
        <v>40959</v>
      </c>
      <c r="E2465">
        <v>5</v>
      </c>
      <c r="G2465" t="s">
        <v>105</v>
      </c>
      <c r="K2465" t="str">
        <f t="shared" si="206"/>
        <v>2011/12</v>
      </c>
      <c r="N2465" s="2"/>
      <c r="O2465" s="2" t="str">
        <f t="shared" si="207"/>
        <v/>
      </c>
      <c r="Q2465"/>
      <c r="R2465"/>
      <c r="S2465" s="2" t="str">
        <f>IF(ISNUMBER(R2465),SUMIFS(R$1:$R2465,A$1:$A2465,A2465,K$1:$K2465,K2465,E$1:$E2465,E2465),"")</f>
        <v/>
      </c>
      <c r="AC2465" s="2" t="str">
        <f t="shared" si="209"/>
        <v/>
      </c>
      <c r="AL2465" s="2" t="str">
        <f t="shared" si="208"/>
        <v/>
      </c>
      <c r="AQ2465">
        <v>122</v>
      </c>
      <c r="AT2465" s="2" t="str">
        <f t="shared" si="210"/>
        <v/>
      </c>
      <c r="AU2465" s="2" t="str">
        <f>IF(ISNUMBER(AT2465),SUMIFS($AT$1:AT2465,$A$1:A2465,A2465,$K$1:K2465,K2465,$E$1:E2465,E2465),"")</f>
        <v/>
      </c>
      <c r="AV2465">
        <f t="shared" si="211"/>
        <v>1</v>
      </c>
    </row>
    <row r="2466" spans="1:48" x14ac:dyDescent="0.25">
      <c r="A2466" s="4" t="s">
        <v>91</v>
      </c>
      <c r="B2466" s="4" t="s">
        <v>116</v>
      </c>
      <c r="C2466" t="s">
        <v>30</v>
      </c>
      <c r="D2466" s="3">
        <v>40973</v>
      </c>
      <c r="E2466">
        <v>1</v>
      </c>
      <c r="G2466" t="s">
        <v>105</v>
      </c>
      <c r="K2466" t="str">
        <f t="shared" si="206"/>
        <v>2011/12</v>
      </c>
      <c r="N2466" s="2"/>
      <c r="O2466" s="2" t="str">
        <f t="shared" si="207"/>
        <v/>
      </c>
      <c r="Q2466"/>
      <c r="R2466"/>
      <c r="S2466" s="2" t="str">
        <f>IF(ISNUMBER(R2466),SUMIFS(R$1:$R2466,A$1:$A2466,A2466,K$1:$K2466,K2466,E$1:$E2466,E2466),"")</f>
        <v/>
      </c>
      <c r="AC2466" s="2" t="str">
        <f t="shared" si="209"/>
        <v/>
      </c>
      <c r="AL2466" s="2" t="str">
        <f t="shared" si="208"/>
        <v/>
      </c>
      <c r="AQ2466">
        <v>177</v>
      </c>
      <c r="AT2466" s="2" t="str">
        <f t="shared" si="210"/>
        <v/>
      </c>
      <c r="AU2466" s="2" t="str">
        <f>IF(ISNUMBER(AT2466),SUMIFS($AT$1:AT2466,$A$1:A2466,A2466,$K$1:K2466,K2466,$E$1:E2466,E2466),"")</f>
        <v/>
      </c>
      <c r="AV2466">
        <f t="shared" si="211"/>
        <v>1</v>
      </c>
    </row>
    <row r="2467" spans="1:48" x14ac:dyDescent="0.25">
      <c r="A2467" s="4" t="s">
        <v>91</v>
      </c>
      <c r="B2467" s="4" t="s">
        <v>116</v>
      </c>
      <c r="C2467" t="s">
        <v>30</v>
      </c>
      <c r="D2467" s="3">
        <v>40973</v>
      </c>
      <c r="E2467">
        <v>2</v>
      </c>
      <c r="G2467" t="s">
        <v>105</v>
      </c>
      <c r="K2467" t="str">
        <f t="shared" si="206"/>
        <v>2011/12</v>
      </c>
      <c r="N2467" s="2"/>
      <c r="O2467" s="2" t="str">
        <f t="shared" si="207"/>
        <v/>
      </c>
      <c r="Q2467"/>
      <c r="R2467"/>
      <c r="S2467" s="2" t="str">
        <f>IF(ISNUMBER(R2467),SUMIFS(R$1:$R2467,A$1:$A2467,A2467,K$1:$K2467,K2467,E$1:$E2467,E2467),"")</f>
        <v/>
      </c>
      <c r="AC2467" s="2" t="str">
        <f t="shared" si="209"/>
        <v/>
      </c>
      <c r="AL2467" s="2" t="str">
        <f t="shared" si="208"/>
        <v/>
      </c>
      <c r="AQ2467">
        <v>173</v>
      </c>
      <c r="AT2467" s="2" t="str">
        <f t="shared" si="210"/>
        <v/>
      </c>
      <c r="AU2467" s="2" t="str">
        <f>IF(ISNUMBER(AT2467),SUMIFS($AT$1:AT2467,$A$1:A2467,A2467,$K$1:K2467,K2467,$E$1:E2467,E2467),"")</f>
        <v/>
      </c>
      <c r="AV2467">
        <f t="shared" si="211"/>
        <v>1</v>
      </c>
    </row>
    <row r="2468" spans="1:48" x14ac:dyDescent="0.25">
      <c r="A2468" s="4" t="s">
        <v>91</v>
      </c>
      <c r="B2468" s="4" t="s">
        <v>116</v>
      </c>
      <c r="C2468" t="s">
        <v>30</v>
      </c>
      <c r="D2468" s="3">
        <v>40973</v>
      </c>
      <c r="E2468">
        <v>3</v>
      </c>
      <c r="G2468" t="s">
        <v>105</v>
      </c>
      <c r="K2468" t="str">
        <f t="shared" si="206"/>
        <v>2011/12</v>
      </c>
      <c r="N2468" s="2"/>
      <c r="O2468" s="2" t="str">
        <f t="shared" si="207"/>
        <v/>
      </c>
      <c r="Q2468"/>
      <c r="R2468"/>
      <c r="S2468" s="2" t="str">
        <f>IF(ISNUMBER(R2468),SUMIFS(R$1:$R2468,A$1:$A2468,A2468,K$1:$K2468,K2468,E$1:$E2468,E2468),"")</f>
        <v/>
      </c>
      <c r="AC2468" s="2" t="str">
        <f t="shared" si="209"/>
        <v/>
      </c>
      <c r="AL2468" s="2" t="str">
        <f t="shared" si="208"/>
        <v/>
      </c>
      <c r="AQ2468">
        <v>190</v>
      </c>
      <c r="AT2468" s="2" t="str">
        <f t="shared" si="210"/>
        <v/>
      </c>
      <c r="AU2468" s="2" t="str">
        <f>IF(ISNUMBER(AT2468),SUMIFS($AT$1:AT2468,$A$1:A2468,A2468,$K$1:K2468,K2468,$E$1:E2468,E2468),"")</f>
        <v/>
      </c>
      <c r="AV2468">
        <f t="shared" si="211"/>
        <v>1</v>
      </c>
    </row>
    <row r="2469" spans="1:48" x14ac:dyDescent="0.25">
      <c r="A2469" s="4" t="s">
        <v>91</v>
      </c>
      <c r="B2469" s="4" t="s">
        <v>116</v>
      </c>
      <c r="C2469" t="s">
        <v>30</v>
      </c>
      <c r="D2469" s="3">
        <v>40973</v>
      </c>
      <c r="E2469">
        <v>4</v>
      </c>
      <c r="G2469" t="s">
        <v>105</v>
      </c>
      <c r="K2469" t="str">
        <f t="shared" si="206"/>
        <v>2011/12</v>
      </c>
      <c r="N2469" s="2"/>
      <c r="O2469" s="2" t="str">
        <f t="shared" si="207"/>
        <v/>
      </c>
      <c r="Q2469"/>
      <c r="R2469"/>
      <c r="S2469" s="2" t="str">
        <f>IF(ISNUMBER(R2469),SUMIFS(R$1:$R2469,A$1:$A2469,A2469,K$1:$K2469,K2469,E$1:$E2469,E2469),"")</f>
        <v/>
      </c>
      <c r="AC2469" s="2" t="str">
        <f t="shared" si="209"/>
        <v/>
      </c>
      <c r="AL2469" s="2" t="str">
        <f t="shared" si="208"/>
        <v/>
      </c>
      <c r="AQ2469">
        <v>216</v>
      </c>
      <c r="AT2469" s="2" t="str">
        <f t="shared" si="210"/>
        <v/>
      </c>
      <c r="AU2469" s="2" t="str">
        <f>IF(ISNUMBER(AT2469),SUMIFS($AT$1:AT2469,$A$1:A2469,A2469,$K$1:K2469,K2469,$E$1:E2469,E2469),"")</f>
        <v/>
      </c>
      <c r="AV2469">
        <f t="shared" si="211"/>
        <v>1</v>
      </c>
    </row>
    <row r="2470" spans="1:48" x14ac:dyDescent="0.25">
      <c r="A2470" s="4" t="s">
        <v>91</v>
      </c>
      <c r="B2470" s="4" t="s">
        <v>116</v>
      </c>
      <c r="C2470" t="s">
        <v>30</v>
      </c>
      <c r="D2470" s="3">
        <v>40973</v>
      </c>
      <c r="E2470">
        <v>5</v>
      </c>
      <c r="G2470" t="s">
        <v>105</v>
      </c>
      <c r="K2470" t="str">
        <f t="shared" si="206"/>
        <v>2011/12</v>
      </c>
      <c r="N2470" s="2"/>
      <c r="O2470" s="2" t="str">
        <f t="shared" si="207"/>
        <v/>
      </c>
      <c r="Q2470"/>
      <c r="R2470"/>
      <c r="S2470" s="2" t="str">
        <f>IF(ISNUMBER(R2470),SUMIFS(R$1:$R2470,A$1:$A2470,A2470,K$1:$K2470,K2470,E$1:$E2470,E2470),"")</f>
        <v/>
      </c>
      <c r="AC2470" s="2" t="str">
        <f t="shared" si="209"/>
        <v/>
      </c>
      <c r="AL2470" s="2" t="str">
        <f t="shared" si="208"/>
        <v/>
      </c>
      <c r="AQ2470">
        <v>234</v>
      </c>
      <c r="AT2470" s="2" t="str">
        <f t="shared" si="210"/>
        <v/>
      </c>
      <c r="AU2470" s="2" t="str">
        <f>IF(ISNUMBER(AT2470),SUMIFS($AT$1:AT2470,$A$1:A2470,A2470,$K$1:K2470,K2470,$E$1:E2470,E2470),"")</f>
        <v/>
      </c>
      <c r="AV2470">
        <f t="shared" si="211"/>
        <v>1</v>
      </c>
    </row>
    <row r="2471" spans="1:48" x14ac:dyDescent="0.25">
      <c r="A2471" s="4" t="s">
        <v>91</v>
      </c>
      <c r="B2471" s="4" t="s">
        <v>116</v>
      </c>
      <c r="C2471" t="s">
        <v>30</v>
      </c>
      <c r="D2471" s="3">
        <v>40980</v>
      </c>
      <c r="E2471">
        <v>1</v>
      </c>
      <c r="G2471" t="s">
        <v>105</v>
      </c>
      <c r="K2471" t="str">
        <f t="shared" si="206"/>
        <v>2011/12</v>
      </c>
      <c r="N2471" s="2"/>
      <c r="O2471" s="2" t="str">
        <f t="shared" si="207"/>
        <v/>
      </c>
      <c r="Q2471"/>
      <c r="R2471"/>
      <c r="S2471" s="2" t="str">
        <f>IF(ISNUMBER(R2471),SUMIFS(R$1:$R2471,A$1:$A2471,A2471,K$1:$K2471,K2471,E$1:$E2471,E2471),"")</f>
        <v/>
      </c>
      <c r="AC2471" s="2" t="str">
        <f t="shared" si="209"/>
        <v/>
      </c>
      <c r="AL2471" s="2" t="str">
        <f t="shared" si="208"/>
        <v/>
      </c>
      <c r="AQ2471">
        <v>76</v>
      </c>
      <c r="AT2471" s="2" t="str">
        <f t="shared" si="210"/>
        <v/>
      </c>
      <c r="AU2471" s="2" t="str">
        <f>IF(ISNUMBER(AT2471),SUMIFS($AT$1:AT2471,$A$1:A2471,A2471,$K$1:K2471,K2471,$E$1:E2471,E2471),"")</f>
        <v/>
      </c>
      <c r="AV2471">
        <f t="shared" si="211"/>
        <v>1</v>
      </c>
    </row>
    <row r="2472" spans="1:48" x14ac:dyDescent="0.25">
      <c r="A2472" s="4" t="s">
        <v>91</v>
      </c>
      <c r="B2472" s="4" t="s">
        <v>116</v>
      </c>
      <c r="C2472" t="s">
        <v>30</v>
      </c>
      <c r="D2472" s="3">
        <v>40980</v>
      </c>
      <c r="E2472">
        <v>2</v>
      </c>
      <c r="G2472" t="s">
        <v>105</v>
      </c>
      <c r="K2472" t="str">
        <f t="shared" si="206"/>
        <v>2011/12</v>
      </c>
      <c r="N2472" s="2"/>
      <c r="O2472" s="2" t="str">
        <f t="shared" si="207"/>
        <v/>
      </c>
      <c r="Q2472"/>
      <c r="R2472"/>
      <c r="S2472" s="2" t="str">
        <f>IF(ISNUMBER(R2472),SUMIFS(R$1:$R2472,A$1:$A2472,A2472,K$1:$K2472,K2472,E$1:$E2472,E2472),"")</f>
        <v/>
      </c>
      <c r="AC2472" s="2" t="str">
        <f t="shared" si="209"/>
        <v/>
      </c>
      <c r="AL2472" s="2" t="str">
        <f t="shared" si="208"/>
        <v/>
      </c>
      <c r="AQ2472">
        <v>62</v>
      </c>
      <c r="AT2472" s="2" t="str">
        <f t="shared" si="210"/>
        <v/>
      </c>
      <c r="AU2472" s="2" t="str">
        <f>IF(ISNUMBER(AT2472),SUMIFS($AT$1:AT2472,$A$1:A2472,A2472,$K$1:K2472,K2472,$E$1:E2472,E2472),"")</f>
        <v/>
      </c>
      <c r="AV2472">
        <f t="shared" si="211"/>
        <v>1</v>
      </c>
    </row>
    <row r="2473" spans="1:48" x14ac:dyDescent="0.25">
      <c r="A2473" s="4" t="s">
        <v>91</v>
      </c>
      <c r="B2473" s="4" t="s">
        <v>116</v>
      </c>
      <c r="C2473" t="s">
        <v>30</v>
      </c>
      <c r="D2473" s="3">
        <v>40980</v>
      </c>
      <c r="E2473">
        <v>3</v>
      </c>
      <c r="G2473" t="s">
        <v>105</v>
      </c>
      <c r="K2473" t="str">
        <f t="shared" si="206"/>
        <v>2011/12</v>
      </c>
      <c r="N2473" s="2"/>
      <c r="O2473" s="2" t="str">
        <f t="shared" si="207"/>
        <v/>
      </c>
      <c r="Q2473"/>
      <c r="R2473"/>
      <c r="S2473" s="2" t="str">
        <f>IF(ISNUMBER(R2473),SUMIFS(R$1:$R2473,A$1:$A2473,A2473,K$1:$K2473,K2473,E$1:$E2473,E2473),"")</f>
        <v/>
      </c>
      <c r="AC2473" s="2" t="str">
        <f t="shared" si="209"/>
        <v/>
      </c>
      <c r="AL2473" s="2" t="str">
        <f t="shared" si="208"/>
        <v/>
      </c>
      <c r="AQ2473">
        <v>69</v>
      </c>
      <c r="AT2473" s="2" t="str">
        <f t="shared" si="210"/>
        <v/>
      </c>
      <c r="AU2473" s="2" t="str">
        <f>IF(ISNUMBER(AT2473),SUMIFS($AT$1:AT2473,$A$1:A2473,A2473,$K$1:K2473,K2473,$E$1:E2473,E2473),"")</f>
        <v/>
      </c>
      <c r="AV2473">
        <f t="shared" si="211"/>
        <v>1</v>
      </c>
    </row>
    <row r="2474" spans="1:48" x14ac:dyDescent="0.25">
      <c r="A2474" s="4" t="s">
        <v>91</v>
      </c>
      <c r="B2474" s="4" t="s">
        <v>116</v>
      </c>
      <c r="C2474" t="s">
        <v>30</v>
      </c>
      <c r="D2474" s="3">
        <v>40980</v>
      </c>
      <c r="E2474">
        <v>4</v>
      </c>
      <c r="G2474" t="s">
        <v>105</v>
      </c>
      <c r="K2474" t="str">
        <f t="shared" si="206"/>
        <v>2011/12</v>
      </c>
      <c r="N2474" s="2"/>
      <c r="O2474" s="2" t="str">
        <f t="shared" si="207"/>
        <v/>
      </c>
      <c r="Q2474"/>
      <c r="R2474"/>
      <c r="S2474" s="2" t="str">
        <f>IF(ISNUMBER(R2474),SUMIFS(R$1:$R2474,A$1:$A2474,A2474,K$1:$K2474,K2474,E$1:$E2474,E2474),"")</f>
        <v/>
      </c>
      <c r="AC2474" s="2" t="str">
        <f t="shared" si="209"/>
        <v/>
      </c>
      <c r="AL2474" s="2" t="str">
        <f t="shared" si="208"/>
        <v/>
      </c>
      <c r="AQ2474">
        <v>93</v>
      </c>
      <c r="AT2474" s="2" t="str">
        <f t="shared" si="210"/>
        <v/>
      </c>
      <c r="AU2474" s="2" t="str">
        <f>IF(ISNUMBER(AT2474),SUMIFS($AT$1:AT2474,$A$1:A2474,A2474,$K$1:K2474,K2474,$E$1:E2474,E2474),"")</f>
        <v/>
      </c>
      <c r="AV2474">
        <f t="shared" si="211"/>
        <v>1</v>
      </c>
    </row>
    <row r="2475" spans="1:48" x14ac:dyDescent="0.25">
      <c r="A2475" s="4" t="s">
        <v>91</v>
      </c>
      <c r="B2475" s="4" t="s">
        <v>116</v>
      </c>
      <c r="C2475" t="s">
        <v>30</v>
      </c>
      <c r="D2475" s="3">
        <v>40980</v>
      </c>
      <c r="E2475">
        <v>5</v>
      </c>
      <c r="G2475" t="s">
        <v>105</v>
      </c>
      <c r="K2475" t="str">
        <f t="shared" si="206"/>
        <v>2011/12</v>
      </c>
      <c r="N2475" s="2"/>
      <c r="O2475" s="2" t="str">
        <f t="shared" si="207"/>
        <v/>
      </c>
      <c r="Q2475"/>
      <c r="R2475"/>
      <c r="S2475" s="2" t="str">
        <f>IF(ISNUMBER(R2475),SUMIFS(R$1:$R2475,A$1:$A2475,A2475,K$1:$K2475,K2475,E$1:$E2475,E2475),"")</f>
        <v/>
      </c>
      <c r="AC2475" s="2" t="str">
        <f t="shared" si="209"/>
        <v/>
      </c>
      <c r="AL2475" s="2" t="str">
        <f t="shared" si="208"/>
        <v/>
      </c>
      <c r="AQ2475">
        <v>80</v>
      </c>
      <c r="AT2475" s="2" t="str">
        <f t="shared" si="210"/>
        <v/>
      </c>
      <c r="AU2475" s="2" t="str">
        <f>IF(ISNUMBER(AT2475),SUMIFS($AT$1:AT2475,$A$1:A2475,A2475,$K$1:K2475,K2475,$E$1:E2475,E2475),"")</f>
        <v/>
      </c>
      <c r="AV2475">
        <f t="shared" si="211"/>
        <v>1</v>
      </c>
    </row>
    <row r="2476" spans="1:48" x14ac:dyDescent="0.25">
      <c r="A2476" s="4" t="s">
        <v>91</v>
      </c>
      <c r="B2476" s="4" t="s">
        <v>116</v>
      </c>
      <c r="C2476" t="s">
        <v>30</v>
      </c>
      <c r="D2476" s="3">
        <v>40987</v>
      </c>
      <c r="E2476">
        <v>1</v>
      </c>
      <c r="G2476" t="s">
        <v>105</v>
      </c>
      <c r="K2476" t="str">
        <f t="shared" si="206"/>
        <v>2011/12</v>
      </c>
      <c r="N2476" s="2"/>
      <c r="O2476" s="2" t="str">
        <f t="shared" si="207"/>
        <v/>
      </c>
      <c r="Q2476"/>
      <c r="R2476"/>
      <c r="S2476" s="2" t="str">
        <f>IF(ISNUMBER(R2476),SUMIFS(R$1:$R2476,A$1:$A2476,A2476,K$1:$K2476,K2476,E$1:$E2476,E2476),"")</f>
        <v/>
      </c>
      <c r="AC2476" s="2" t="str">
        <f t="shared" si="209"/>
        <v/>
      </c>
      <c r="AL2476" s="2" t="str">
        <f t="shared" si="208"/>
        <v/>
      </c>
      <c r="AQ2476">
        <v>123</v>
      </c>
      <c r="AT2476" s="2" t="str">
        <f t="shared" si="210"/>
        <v/>
      </c>
      <c r="AU2476" s="2" t="str">
        <f>IF(ISNUMBER(AT2476),SUMIFS($AT$1:AT2476,$A$1:A2476,A2476,$K$1:K2476,K2476,$E$1:E2476,E2476),"")</f>
        <v/>
      </c>
      <c r="AV2476">
        <f t="shared" si="211"/>
        <v>1</v>
      </c>
    </row>
    <row r="2477" spans="1:48" x14ac:dyDescent="0.25">
      <c r="A2477" s="4" t="s">
        <v>91</v>
      </c>
      <c r="B2477" s="4" t="s">
        <v>116</v>
      </c>
      <c r="C2477" t="s">
        <v>30</v>
      </c>
      <c r="D2477" s="3">
        <v>40987</v>
      </c>
      <c r="E2477">
        <v>2</v>
      </c>
      <c r="G2477" t="s">
        <v>105</v>
      </c>
      <c r="K2477" t="str">
        <f t="shared" si="206"/>
        <v>2011/12</v>
      </c>
      <c r="N2477" s="2"/>
      <c r="O2477" s="2" t="str">
        <f t="shared" si="207"/>
        <v/>
      </c>
      <c r="Q2477"/>
      <c r="R2477"/>
      <c r="S2477" s="2" t="str">
        <f>IF(ISNUMBER(R2477),SUMIFS(R$1:$R2477,A$1:$A2477,A2477,K$1:$K2477,K2477,E$1:$E2477,E2477),"")</f>
        <v/>
      </c>
      <c r="AC2477" s="2" t="str">
        <f t="shared" si="209"/>
        <v/>
      </c>
      <c r="AL2477" s="2" t="str">
        <f t="shared" si="208"/>
        <v/>
      </c>
      <c r="AQ2477">
        <v>116</v>
      </c>
      <c r="AT2477" s="2" t="str">
        <f t="shared" si="210"/>
        <v/>
      </c>
      <c r="AU2477" s="2" t="str">
        <f>IF(ISNUMBER(AT2477),SUMIFS($AT$1:AT2477,$A$1:A2477,A2477,$K$1:K2477,K2477,$E$1:E2477,E2477),"")</f>
        <v/>
      </c>
      <c r="AV2477">
        <f t="shared" si="211"/>
        <v>1</v>
      </c>
    </row>
    <row r="2478" spans="1:48" x14ac:dyDescent="0.25">
      <c r="A2478" s="4" t="s">
        <v>91</v>
      </c>
      <c r="B2478" s="4" t="s">
        <v>116</v>
      </c>
      <c r="C2478" t="s">
        <v>30</v>
      </c>
      <c r="D2478" s="3">
        <v>40987</v>
      </c>
      <c r="E2478">
        <v>3</v>
      </c>
      <c r="G2478" t="s">
        <v>105</v>
      </c>
      <c r="K2478" t="str">
        <f t="shared" si="206"/>
        <v>2011/12</v>
      </c>
      <c r="N2478" s="2"/>
      <c r="O2478" s="2" t="str">
        <f t="shared" si="207"/>
        <v/>
      </c>
      <c r="Q2478"/>
      <c r="R2478"/>
      <c r="S2478" s="2" t="str">
        <f>IF(ISNUMBER(R2478),SUMIFS(R$1:$R2478,A$1:$A2478,A2478,K$1:$K2478,K2478,E$1:$E2478,E2478),"")</f>
        <v/>
      </c>
      <c r="AC2478" s="2" t="str">
        <f t="shared" si="209"/>
        <v/>
      </c>
      <c r="AL2478" s="2" t="str">
        <f t="shared" si="208"/>
        <v/>
      </c>
      <c r="AQ2478">
        <v>104</v>
      </c>
      <c r="AT2478" s="2" t="str">
        <f t="shared" si="210"/>
        <v/>
      </c>
      <c r="AU2478" s="2" t="str">
        <f>IF(ISNUMBER(AT2478),SUMIFS($AT$1:AT2478,$A$1:A2478,A2478,$K$1:K2478,K2478,$E$1:E2478,E2478),"")</f>
        <v/>
      </c>
      <c r="AV2478">
        <f t="shared" si="211"/>
        <v>1</v>
      </c>
    </row>
    <row r="2479" spans="1:48" x14ac:dyDescent="0.25">
      <c r="A2479" s="4" t="s">
        <v>91</v>
      </c>
      <c r="B2479" s="4" t="s">
        <v>116</v>
      </c>
      <c r="C2479" t="s">
        <v>30</v>
      </c>
      <c r="D2479" s="3">
        <v>40987</v>
      </c>
      <c r="E2479">
        <v>4</v>
      </c>
      <c r="G2479" t="s">
        <v>105</v>
      </c>
      <c r="K2479" t="str">
        <f t="shared" si="206"/>
        <v>2011/12</v>
      </c>
      <c r="N2479" s="2"/>
      <c r="O2479" s="2" t="str">
        <f t="shared" si="207"/>
        <v/>
      </c>
      <c r="Q2479"/>
      <c r="R2479"/>
      <c r="S2479" s="2" t="str">
        <f>IF(ISNUMBER(R2479),SUMIFS(R$1:$R2479,A$1:$A2479,A2479,K$1:$K2479,K2479,E$1:$E2479,E2479),"")</f>
        <v/>
      </c>
      <c r="AC2479" s="2" t="str">
        <f t="shared" si="209"/>
        <v/>
      </c>
      <c r="AL2479" s="2" t="str">
        <f t="shared" si="208"/>
        <v/>
      </c>
      <c r="AQ2479">
        <v>132</v>
      </c>
      <c r="AT2479" s="2" t="str">
        <f t="shared" si="210"/>
        <v/>
      </c>
      <c r="AU2479" s="2" t="str">
        <f>IF(ISNUMBER(AT2479),SUMIFS($AT$1:AT2479,$A$1:A2479,A2479,$K$1:K2479,K2479,$E$1:E2479,E2479),"")</f>
        <v/>
      </c>
      <c r="AV2479">
        <f t="shared" si="211"/>
        <v>1</v>
      </c>
    </row>
    <row r="2480" spans="1:48" x14ac:dyDescent="0.25">
      <c r="A2480" s="4" t="s">
        <v>91</v>
      </c>
      <c r="B2480" s="4" t="s">
        <v>116</v>
      </c>
      <c r="C2480" t="s">
        <v>30</v>
      </c>
      <c r="D2480" s="3">
        <v>40987</v>
      </c>
      <c r="E2480">
        <v>5</v>
      </c>
      <c r="G2480" t="s">
        <v>105</v>
      </c>
      <c r="K2480" t="str">
        <f t="shared" ref="K2480:K2543" si="212">YEAR(D2480)+IF(MONTH(D2480)&lt;7,-1,0)&amp;"/"&amp;RIGHT(YEAR(D2480)+IF(MONTH(D2480)&lt;7,0,1),2)</f>
        <v>2011/12</v>
      </c>
      <c r="N2480" s="2"/>
      <c r="O2480" s="2" t="str">
        <f t="shared" ref="O2480:O2543" si="213">IF(ISNUMBER(P2480),P2480*10,"")</f>
        <v/>
      </c>
      <c r="Q2480"/>
      <c r="R2480"/>
      <c r="S2480" s="2" t="str">
        <f>IF(ISNUMBER(R2480),SUMIFS(R$1:$R2480,A$1:$A2480,A2480,K$1:$K2480,K2480,E$1:$E2480,E2480),"")</f>
        <v/>
      </c>
      <c r="AC2480" s="2" t="str">
        <f t="shared" si="209"/>
        <v/>
      </c>
      <c r="AL2480" s="2" t="str">
        <f t="shared" ref="AL2480:AL2543" si="214">IF(ISNUMBER(AM2480),AM2480,"")</f>
        <v/>
      </c>
      <c r="AQ2480">
        <v>134</v>
      </c>
      <c r="AT2480" s="2" t="str">
        <f t="shared" si="210"/>
        <v/>
      </c>
      <c r="AU2480" s="2" t="str">
        <f>IF(ISNUMBER(AT2480),SUMIFS($AT$1:AT2480,$A$1:A2480,A2480,$K$1:K2480,K2480,$E$1:E2480,E2480),"")</f>
        <v/>
      </c>
      <c r="AV2480">
        <f t="shared" si="211"/>
        <v>1</v>
      </c>
    </row>
    <row r="2481" spans="1:48" x14ac:dyDescent="0.25">
      <c r="A2481" s="4" t="s">
        <v>91</v>
      </c>
      <c r="B2481" s="4" t="s">
        <v>116</v>
      </c>
      <c r="C2481" t="s">
        <v>30</v>
      </c>
      <c r="D2481" s="3">
        <v>40994</v>
      </c>
      <c r="E2481">
        <v>1</v>
      </c>
      <c r="G2481" t="s">
        <v>105</v>
      </c>
      <c r="K2481" t="str">
        <f t="shared" si="212"/>
        <v>2011/12</v>
      </c>
      <c r="N2481" s="2"/>
      <c r="O2481" s="2" t="str">
        <f t="shared" si="213"/>
        <v/>
      </c>
      <c r="Q2481"/>
      <c r="R2481"/>
      <c r="S2481" s="2" t="str">
        <f>IF(ISNUMBER(R2481),SUMIFS(R$1:$R2481,A$1:$A2481,A2481,K$1:$K2481,K2481,E$1:$E2481,E2481),"")</f>
        <v/>
      </c>
      <c r="AC2481" s="2" t="str">
        <f t="shared" si="209"/>
        <v/>
      </c>
      <c r="AL2481" s="2" t="str">
        <f t="shared" si="214"/>
        <v/>
      </c>
      <c r="AQ2481">
        <v>156</v>
      </c>
      <c r="AT2481" s="2" t="str">
        <f t="shared" si="210"/>
        <v/>
      </c>
      <c r="AU2481" s="2" t="str">
        <f>IF(ISNUMBER(AT2481),SUMIFS($AT$1:AT2481,$A$1:A2481,A2481,$K$1:K2481,K2481,$E$1:E2481,E2481),"")</f>
        <v/>
      </c>
      <c r="AV2481">
        <f t="shared" si="211"/>
        <v>1</v>
      </c>
    </row>
    <row r="2482" spans="1:48" x14ac:dyDescent="0.25">
      <c r="A2482" s="4" t="s">
        <v>91</v>
      </c>
      <c r="B2482" s="4" t="s">
        <v>116</v>
      </c>
      <c r="C2482" t="s">
        <v>30</v>
      </c>
      <c r="D2482" s="3">
        <v>40994</v>
      </c>
      <c r="E2482">
        <v>2</v>
      </c>
      <c r="G2482" t="s">
        <v>105</v>
      </c>
      <c r="K2482" t="str">
        <f t="shared" si="212"/>
        <v>2011/12</v>
      </c>
      <c r="N2482" s="2"/>
      <c r="O2482" s="2" t="str">
        <f t="shared" si="213"/>
        <v/>
      </c>
      <c r="Q2482"/>
      <c r="R2482"/>
      <c r="S2482" s="2" t="str">
        <f>IF(ISNUMBER(R2482),SUMIFS(R$1:$R2482,A$1:$A2482,A2482,K$1:$K2482,K2482,E$1:$E2482,E2482),"")</f>
        <v/>
      </c>
      <c r="AC2482" s="2" t="str">
        <f t="shared" si="209"/>
        <v/>
      </c>
      <c r="AL2482" s="2" t="str">
        <f t="shared" si="214"/>
        <v/>
      </c>
      <c r="AQ2482">
        <v>135</v>
      </c>
      <c r="AT2482" s="2" t="str">
        <f t="shared" si="210"/>
        <v/>
      </c>
      <c r="AU2482" s="2" t="str">
        <f>IF(ISNUMBER(AT2482),SUMIFS($AT$1:AT2482,$A$1:A2482,A2482,$K$1:K2482,K2482,$E$1:E2482,E2482),"")</f>
        <v/>
      </c>
      <c r="AV2482">
        <f t="shared" si="211"/>
        <v>1</v>
      </c>
    </row>
    <row r="2483" spans="1:48" x14ac:dyDescent="0.25">
      <c r="A2483" s="4" t="s">
        <v>91</v>
      </c>
      <c r="B2483" s="4" t="s">
        <v>116</v>
      </c>
      <c r="C2483" t="s">
        <v>30</v>
      </c>
      <c r="D2483" s="3">
        <v>40994</v>
      </c>
      <c r="E2483">
        <v>3</v>
      </c>
      <c r="G2483" t="s">
        <v>105</v>
      </c>
      <c r="K2483" t="str">
        <f t="shared" si="212"/>
        <v>2011/12</v>
      </c>
      <c r="N2483" s="2"/>
      <c r="O2483" s="2" t="str">
        <f t="shared" si="213"/>
        <v/>
      </c>
      <c r="Q2483"/>
      <c r="R2483"/>
      <c r="S2483" s="2" t="str">
        <f>IF(ISNUMBER(R2483),SUMIFS(R$1:$R2483,A$1:$A2483,A2483,K$1:$K2483,K2483,E$1:$E2483,E2483),"")</f>
        <v/>
      </c>
      <c r="AC2483" s="2" t="str">
        <f t="shared" si="209"/>
        <v/>
      </c>
      <c r="AL2483" s="2" t="str">
        <f t="shared" si="214"/>
        <v/>
      </c>
      <c r="AQ2483">
        <v>158</v>
      </c>
      <c r="AT2483" s="2" t="str">
        <f t="shared" si="210"/>
        <v/>
      </c>
      <c r="AU2483" s="2" t="str">
        <f>IF(ISNUMBER(AT2483),SUMIFS($AT$1:AT2483,$A$1:A2483,A2483,$K$1:K2483,K2483,$E$1:E2483,E2483),"")</f>
        <v/>
      </c>
      <c r="AV2483">
        <f t="shared" si="211"/>
        <v>1</v>
      </c>
    </row>
    <row r="2484" spans="1:48" x14ac:dyDescent="0.25">
      <c r="A2484" s="4" t="s">
        <v>91</v>
      </c>
      <c r="B2484" s="4" t="s">
        <v>116</v>
      </c>
      <c r="C2484" t="s">
        <v>30</v>
      </c>
      <c r="D2484" s="3">
        <v>40994</v>
      </c>
      <c r="E2484">
        <v>4</v>
      </c>
      <c r="G2484" t="s">
        <v>105</v>
      </c>
      <c r="K2484" t="str">
        <f t="shared" si="212"/>
        <v>2011/12</v>
      </c>
      <c r="N2484" s="2"/>
      <c r="O2484" s="2" t="str">
        <f t="shared" si="213"/>
        <v/>
      </c>
      <c r="Q2484"/>
      <c r="R2484"/>
      <c r="S2484" s="2" t="str">
        <f>IF(ISNUMBER(R2484),SUMIFS(R$1:$R2484,A$1:$A2484,A2484,K$1:$K2484,K2484,E$1:$E2484,E2484),"")</f>
        <v/>
      </c>
      <c r="AC2484" s="2" t="str">
        <f t="shared" si="209"/>
        <v/>
      </c>
      <c r="AL2484" s="2" t="str">
        <f t="shared" si="214"/>
        <v/>
      </c>
      <c r="AQ2484">
        <v>188</v>
      </c>
      <c r="AT2484" s="2" t="str">
        <f t="shared" si="210"/>
        <v/>
      </c>
      <c r="AU2484" s="2" t="str">
        <f>IF(ISNUMBER(AT2484),SUMIFS($AT$1:AT2484,$A$1:A2484,A2484,$K$1:K2484,K2484,$E$1:E2484,E2484),"")</f>
        <v/>
      </c>
      <c r="AV2484">
        <f t="shared" si="211"/>
        <v>1</v>
      </c>
    </row>
    <row r="2485" spans="1:48" x14ac:dyDescent="0.25">
      <c r="A2485" s="4" t="s">
        <v>91</v>
      </c>
      <c r="B2485" s="4" t="s">
        <v>116</v>
      </c>
      <c r="C2485" t="s">
        <v>30</v>
      </c>
      <c r="D2485" s="3">
        <v>40994</v>
      </c>
      <c r="E2485">
        <v>5</v>
      </c>
      <c r="G2485" t="s">
        <v>105</v>
      </c>
      <c r="K2485" t="str">
        <f t="shared" si="212"/>
        <v>2011/12</v>
      </c>
      <c r="N2485" s="2"/>
      <c r="O2485" s="2" t="str">
        <f t="shared" si="213"/>
        <v/>
      </c>
      <c r="Q2485"/>
      <c r="R2485"/>
      <c r="S2485" s="2" t="str">
        <f>IF(ISNUMBER(R2485),SUMIFS(R$1:$R2485,A$1:$A2485,A2485,K$1:$K2485,K2485,E$1:$E2485,E2485),"")</f>
        <v/>
      </c>
      <c r="AC2485" s="2" t="str">
        <f t="shared" si="209"/>
        <v/>
      </c>
      <c r="AL2485" s="2" t="str">
        <f t="shared" si="214"/>
        <v/>
      </c>
      <c r="AQ2485">
        <v>210</v>
      </c>
      <c r="AT2485" s="2" t="str">
        <f t="shared" si="210"/>
        <v/>
      </c>
      <c r="AU2485" s="2" t="str">
        <f>IF(ISNUMBER(AT2485),SUMIFS($AT$1:AT2485,$A$1:A2485,A2485,$K$1:K2485,K2485,$E$1:E2485,E2485),"")</f>
        <v/>
      </c>
      <c r="AV2485">
        <f t="shared" si="211"/>
        <v>1</v>
      </c>
    </row>
    <row r="2486" spans="1:48" x14ac:dyDescent="0.25">
      <c r="A2486" s="4" t="s">
        <v>91</v>
      </c>
      <c r="B2486" s="4" t="s">
        <v>116</v>
      </c>
      <c r="C2486" t="s">
        <v>30</v>
      </c>
      <c r="D2486" s="3">
        <v>41001</v>
      </c>
      <c r="E2486">
        <v>1</v>
      </c>
      <c r="G2486" t="s">
        <v>105</v>
      </c>
      <c r="K2486" t="str">
        <f t="shared" si="212"/>
        <v>2011/12</v>
      </c>
      <c r="N2486" s="2"/>
      <c r="O2486" s="2" t="str">
        <f t="shared" si="213"/>
        <v/>
      </c>
      <c r="Q2486"/>
      <c r="R2486"/>
      <c r="S2486" s="2" t="str">
        <f>IF(ISNUMBER(R2486),SUMIFS(R$1:$R2486,A$1:$A2486,A2486,K$1:$K2486,K2486,E$1:$E2486,E2486),"")</f>
        <v/>
      </c>
      <c r="AC2486" s="2" t="str">
        <f t="shared" si="209"/>
        <v/>
      </c>
      <c r="AL2486" s="2" t="str">
        <f t="shared" si="214"/>
        <v/>
      </c>
      <c r="AQ2486">
        <v>73</v>
      </c>
      <c r="AT2486" s="2" t="str">
        <f t="shared" si="210"/>
        <v/>
      </c>
      <c r="AU2486" s="2" t="str">
        <f>IF(ISNUMBER(AT2486),SUMIFS($AT$1:AT2486,$A$1:A2486,A2486,$K$1:K2486,K2486,$E$1:E2486,E2486),"")</f>
        <v/>
      </c>
      <c r="AV2486">
        <f t="shared" si="211"/>
        <v>1</v>
      </c>
    </row>
    <row r="2487" spans="1:48" x14ac:dyDescent="0.25">
      <c r="A2487" s="4" t="s">
        <v>91</v>
      </c>
      <c r="B2487" s="4" t="s">
        <v>116</v>
      </c>
      <c r="C2487" t="s">
        <v>30</v>
      </c>
      <c r="D2487" s="3">
        <v>41001</v>
      </c>
      <c r="E2487">
        <v>2</v>
      </c>
      <c r="G2487" t="s">
        <v>105</v>
      </c>
      <c r="K2487" t="str">
        <f t="shared" si="212"/>
        <v>2011/12</v>
      </c>
      <c r="N2487" s="2"/>
      <c r="O2487" s="2" t="str">
        <f t="shared" si="213"/>
        <v/>
      </c>
      <c r="Q2487"/>
      <c r="R2487"/>
      <c r="S2487" s="2" t="str">
        <f>IF(ISNUMBER(R2487),SUMIFS(R$1:$R2487,A$1:$A2487,A2487,K$1:$K2487,K2487,E$1:$E2487,E2487),"")</f>
        <v/>
      </c>
      <c r="AC2487" s="2" t="str">
        <f t="shared" si="209"/>
        <v/>
      </c>
      <c r="AL2487" s="2" t="str">
        <f t="shared" si="214"/>
        <v/>
      </c>
      <c r="AQ2487">
        <v>76</v>
      </c>
      <c r="AT2487" s="2" t="str">
        <f t="shared" si="210"/>
        <v/>
      </c>
      <c r="AU2487" s="2" t="str">
        <f>IF(ISNUMBER(AT2487),SUMIFS($AT$1:AT2487,$A$1:A2487,A2487,$K$1:K2487,K2487,$E$1:E2487,E2487),"")</f>
        <v/>
      </c>
      <c r="AV2487">
        <f t="shared" si="211"/>
        <v>1</v>
      </c>
    </row>
    <row r="2488" spans="1:48" x14ac:dyDescent="0.25">
      <c r="A2488" s="4" t="s">
        <v>91</v>
      </c>
      <c r="B2488" s="4" t="s">
        <v>116</v>
      </c>
      <c r="C2488" t="s">
        <v>30</v>
      </c>
      <c r="D2488" s="3">
        <v>41001</v>
      </c>
      <c r="E2488">
        <v>3</v>
      </c>
      <c r="G2488" t="s">
        <v>105</v>
      </c>
      <c r="K2488" t="str">
        <f t="shared" si="212"/>
        <v>2011/12</v>
      </c>
      <c r="N2488" s="2"/>
      <c r="O2488" s="2" t="str">
        <f t="shared" si="213"/>
        <v/>
      </c>
      <c r="Q2488"/>
      <c r="R2488"/>
      <c r="S2488" s="2" t="str">
        <f>IF(ISNUMBER(R2488),SUMIFS(R$1:$R2488,A$1:$A2488,A2488,K$1:$K2488,K2488,E$1:$E2488,E2488),"")</f>
        <v/>
      </c>
      <c r="AC2488" s="2" t="str">
        <f t="shared" si="209"/>
        <v/>
      </c>
      <c r="AL2488" s="2" t="str">
        <f t="shared" si="214"/>
        <v/>
      </c>
      <c r="AQ2488">
        <v>70</v>
      </c>
      <c r="AT2488" s="2" t="str">
        <f t="shared" si="210"/>
        <v/>
      </c>
      <c r="AU2488" s="2" t="str">
        <f>IF(ISNUMBER(AT2488),SUMIFS($AT$1:AT2488,$A$1:A2488,A2488,$K$1:K2488,K2488,$E$1:E2488,E2488),"")</f>
        <v/>
      </c>
      <c r="AV2488">
        <f t="shared" si="211"/>
        <v>1</v>
      </c>
    </row>
    <row r="2489" spans="1:48" x14ac:dyDescent="0.25">
      <c r="A2489" s="4" t="s">
        <v>91</v>
      </c>
      <c r="B2489" s="4" t="s">
        <v>116</v>
      </c>
      <c r="C2489" t="s">
        <v>30</v>
      </c>
      <c r="D2489" s="3">
        <v>41001</v>
      </c>
      <c r="E2489">
        <v>4</v>
      </c>
      <c r="G2489" t="s">
        <v>105</v>
      </c>
      <c r="K2489" t="str">
        <f t="shared" si="212"/>
        <v>2011/12</v>
      </c>
      <c r="N2489" s="2"/>
      <c r="O2489" s="2" t="str">
        <f t="shared" si="213"/>
        <v/>
      </c>
      <c r="Q2489"/>
      <c r="R2489"/>
      <c r="S2489" s="2" t="str">
        <f>IF(ISNUMBER(R2489),SUMIFS(R$1:$R2489,A$1:$A2489,A2489,K$1:$K2489,K2489,E$1:$E2489,E2489),"")</f>
        <v/>
      </c>
      <c r="AC2489" s="2" t="str">
        <f t="shared" si="209"/>
        <v/>
      </c>
      <c r="AL2489" s="2" t="str">
        <f t="shared" si="214"/>
        <v/>
      </c>
      <c r="AQ2489">
        <v>67</v>
      </c>
      <c r="AT2489" s="2" t="str">
        <f t="shared" si="210"/>
        <v/>
      </c>
      <c r="AU2489" s="2" t="str">
        <f>IF(ISNUMBER(AT2489),SUMIFS($AT$1:AT2489,$A$1:A2489,A2489,$K$1:K2489,K2489,$E$1:E2489,E2489),"")</f>
        <v/>
      </c>
      <c r="AV2489">
        <f t="shared" si="211"/>
        <v>1</v>
      </c>
    </row>
    <row r="2490" spans="1:48" x14ac:dyDescent="0.25">
      <c r="A2490" s="4" t="s">
        <v>91</v>
      </c>
      <c r="B2490" s="4" t="s">
        <v>116</v>
      </c>
      <c r="C2490" t="s">
        <v>30</v>
      </c>
      <c r="D2490" s="3">
        <v>41001</v>
      </c>
      <c r="E2490">
        <v>5</v>
      </c>
      <c r="G2490" t="s">
        <v>105</v>
      </c>
      <c r="K2490" t="str">
        <f t="shared" si="212"/>
        <v>2011/12</v>
      </c>
      <c r="N2490" s="2"/>
      <c r="O2490" s="2" t="str">
        <f t="shared" si="213"/>
        <v/>
      </c>
      <c r="Q2490"/>
      <c r="R2490"/>
      <c r="S2490" s="2" t="str">
        <f>IF(ISNUMBER(R2490),SUMIFS(R$1:$R2490,A$1:$A2490,A2490,K$1:$K2490,K2490,E$1:$E2490,E2490),"")</f>
        <v/>
      </c>
      <c r="AC2490" s="2" t="str">
        <f t="shared" si="209"/>
        <v/>
      </c>
      <c r="AL2490" s="2" t="str">
        <f t="shared" si="214"/>
        <v/>
      </c>
      <c r="AQ2490">
        <v>98</v>
      </c>
      <c r="AT2490" s="2" t="str">
        <f t="shared" si="210"/>
        <v/>
      </c>
      <c r="AU2490" s="2" t="str">
        <f>IF(ISNUMBER(AT2490),SUMIFS($AT$1:AT2490,$A$1:A2490,A2490,$K$1:K2490,K2490,$E$1:E2490,E2490),"")</f>
        <v/>
      </c>
      <c r="AV2490">
        <f t="shared" si="211"/>
        <v>1</v>
      </c>
    </row>
    <row r="2491" spans="1:48" x14ac:dyDescent="0.25">
      <c r="A2491" s="4" t="s">
        <v>91</v>
      </c>
      <c r="B2491" s="4" t="s">
        <v>116</v>
      </c>
      <c r="C2491" t="s">
        <v>30</v>
      </c>
      <c r="D2491" s="3">
        <v>41009</v>
      </c>
      <c r="E2491">
        <v>1</v>
      </c>
      <c r="G2491" t="s">
        <v>105</v>
      </c>
      <c r="K2491" t="str">
        <f t="shared" si="212"/>
        <v>2011/12</v>
      </c>
      <c r="N2491" s="2"/>
      <c r="O2491" s="2" t="str">
        <f t="shared" si="213"/>
        <v/>
      </c>
      <c r="Q2491"/>
      <c r="R2491"/>
      <c r="S2491" s="2" t="str">
        <f>IF(ISNUMBER(R2491),SUMIFS(R$1:$R2491,A$1:$A2491,A2491,K$1:$K2491,K2491,E$1:$E2491,E2491),"")</f>
        <v/>
      </c>
      <c r="AC2491" s="2" t="str">
        <f t="shared" si="209"/>
        <v/>
      </c>
      <c r="AL2491" s="2" t="str">
        <f t="shared" si="214"/>
        <v/>
      </c>
      <c r="AQ2491">
        <v>128</v>
      </c>
      <c r="AT2491" s="2" t="str">
        <f t="shared" si="210"/>
        <v/>
      </c>
      <c r="AU2491" s="2" t="str">
        <f>IF(ISNUMBER(AT2491),SUMIFS($AT$1:AT2491,$A$1:A2491,A2491,$K$1:K2491,K2491,$E$1:E2491,E2491),"")</f>
        <v/>
      </c>
      <c r="AV2491">
        <f t="shared" si="211"/>
        <v>1</v>
      </c>
    </row>
    <row r="2492" spans="1:48" x14ac:dyDescent="0.25">
      <c r="A2492" s="4" t="s">
        <v>91</v>
      </c>
      <c r="B2492" s="4" t="s">
        <v>116</v>
      </c>
      <c r="C2492" t="s">
        <v>30</v>
      </c>
      <c r="D2492" s="3">
        <v>41009</v>
      </c>
      <c r="E2492">
        <v>2</v>
      </c>
      <c r="G2492" t="s">
        <v>105</v>
      </c>
      <c r="K2492" t="str">
        <f t="shared" si="212"/>
        <v>2011/12</v>
      </c>
      <c r="N2492" s="2"/>
      <c r="O2492" s="2" t="str">
        <f t="shared" si="213"/>
        <v/>
      </c>
      <c r="Q2492"/>
      <c r="R2492"/>
      <c r="S2492" s="2" t="str">
        <f>IF(ISNUMBER(R2492),SUMIFS(R$1:$R2492,A$1:$A2492,A2492,K$1:$K2492,K2492,E$1:$E2492,E2492),"")</f>
        <v/>
      </c>
      <c r="AC2492" s="2" t="str">
        <f t="shared" si="209"/>
        <v/>
      </c>
      <c r="AL2492" s="2" t="str">
        <f t="shared" si="214"/>
        <v/>
      </c>
      <c r="AQ2492">
        <v>113</v>
      </c>
      <c r="AT2492" s="2" t="str">
        <f t="shared" si="210"/>
        <v/>
      </c>
      <c r="AU2492" s="2" t="str">
        <f>IF(ISNUMBER(AT2492),SUMIFS($AT$1:AT2492,$A$1:A2492,A2492,$K$1:K2492,K2492,$E$1:E2492,E2492),"")</f>
        <v/>
      </c>
      <c r="AV2492">
        <f t="shared" si="211"/>
        <v>1</v>
      </c>
    </row>
    <row r="2493" spans="1:48" x14ac:dyDescent="0.25">
      <c r="A2493" s="4" t="s">
        <v>91</v>
      </c>
      <c r="B2493" s="4" t="s">
        <v>116</v>
      </c>
      <c r="C2493" t="s">
        <v>30</v>
      </c>
      <c r="D2493" s="3">
        <v>41009</v>
      </c>
      <c r="E2493">
        <v>3</v>
      </c>
      <c r="G2493" t="s">
        <v>105</v>
      </c>
      <c r="K2493" t="str">
        <f t="shared" si="212"/>
        <v>2011/12</v>
      </c>
      <c r="N2493" s="2"/>
      <c r="O2493" s="2" t="str">
        <f t="shared" si="213"/>
        <v/>
      </c>
      <c r="Q2493"/>
      <c r="R2493"/>
      <c r="S2493" s="2" t="str">
        <f>IF(ISNUMBER(R2493),SUMIFS(R$1:$R2493,A$1:$A2493,A2493,K$1:$K2493,K2493,E$1:$E2493,E2493),"")</f>
        <v/>
      </c>
      <c r="AC2493" s="2" t="str">
        <f t="shared" si="209"/>
        <v/>
      </c>
      <c r="AL2493" s="2" t="str">
        <f t="shared" si="214"/>
        <v/>
      </c>
      <c r="AQ2493">
        <v>111</v>
      </c>
      <c r="AT2493" s="2" t="str">
        <f t="shared" si="210"/>
        <v/>
      </c>
      <c r="AU2493" s="2" t="str">
        <f>IF(ISNUMBER(AT2493),SUMIFS($AT$1:AT2493,$A$1:A2493,A2493,$K$1:K2493,K2493,$E$1:E2493,E2493),"")</f>
        <v/>
      </c>
      <c r="AV2493">
        <f t="shared" si="211"/>
        <v>1</v>
      </c>
    </row>
    <row r="2494" spans="1:48" x14ac:dyDescent="0.25">
      <c r="A2494" s="4" t="s">
        <v>91</v>
      </c>
      <c r="B2494" s="4" t="s">
        <v>116</v>
      </c>
      <c r="C2494" t="s">
        <v>30</v>
      </c>
      <c r="D2494" s="3">
        <v>41009</v>
      </c>
      <c r="E2494">
        <v>4</v>
      </c>
      <c r="G2494" t="s">
        <v>105</v>
      </c>
      <c r="K2494" t="str">
        <f t="shared" si="212"/>
        <v>2011/12</v>
      </c>
      <c r="N2494" s="2"/>
      <c r="O2494" s="2" t="str">
        <f t="shared" si="213"/>
        <v/>
      </c>
      <c r="Q2494"/>
      <c r="R2494"/>
      <c r="S2494" s="2" t="str">
        <f>IF(ISNUMBER(R2494),SUMIFS(R$1:$R2494,A$1:$A2494,A2494,K$1:$K2494,K2494,E$1:$E2494,E2494),"")</f>
        <v/>
      </c>
      <c r="AC2494" s="2" t="str">
        <f t="shared" si="209"/>
        <v/>
      </c>
      <c r="AL2494" s="2" t="str">
        <f t="shared" si="214"/>
        <v/>
      </c>
      <c r="AQ2494">
        <v>130</v>
      </c>
      <c r="AT2494" s="2" t="str">
        <f t="shared" si="210"/>
        <v/>
      </c>
      <c r="AU2494" s="2" t="str">
        <f>IF(ISNUMBER(AT2494),SUMIFS($AT$1:AT2494,$A$1:A2494,A2494,$K$1:K2494,K2494,$E$1:E2494,E2494),"")</f>
        <v/>
      </c>
      <c r="AV2494">
        <f t="shared" si="211"/>
        <v>1</v>
      </c>
    </row>
    <row r="2495" spans="1:48" x14ac:dyDescent="0.25">
      <c r="A2495" s="4" t="s">
        <v>91</v>
      </c>
      <c r="B2495" s="4" t="s">
        <v>116</v>
      </c>
      <c r="C2495" t="s">
        <v>30</v>
      </c>
      <c r="D2495" s="3">
        <v>41009</v>
      </c>
      <c r="E2495">
        <v>5</v>
      </c>
      <c r="G2495" t="s">
        <v>105</v>
      </c>
      <c r="K2495" t="str">
        <f t="shared" si="212"/>
        <v>2011/12</v>
      </c>
      <c r="N2495" s="2"/>
      <c r="O2495" s="2" t="str">
        <f t="shared" si="213"/>
        <v/>
      </c>
      <c r="Q2495"/>
      <c r="R2495"/>
      <c r="S2495" s="2" t="str">
        <f>IF(ISNUMBER(R2495),SUMIFS(R$1:$R2495,A$1:$A2495,A2495,K$1:$K2495,K2495,E$1:$E2495,E2495),"")</f>
        <v/>
      </c>
      <c r="AC2495" s="2" t="str">
        <f t="shared" si="209"/>
        <v/>
      </c>
      <c r="AL2495" s="2" t="str">
        <f t="shared" si="214"/>
        <v/>
      </c>
      <c r="AQ2495">
        <v>130</v>
      </c>
      <c r="AT2495" s="2" t="str">
        <f t="shared" si="210"/>
        <v/>
      </c>
      <c r="AU2495" s="2" t="str">
        <f>IF(ISNUMBER(AT2495),SUMIFS($AT$1:AT2495,$A$1:A2495,A2495,$K$1:K2495,K2495,$E$1:E2495,E2495),"")</f>
        <v/>
      </c>
      <c r="AV2495">
        <f t="shared" si="211"/>
        <v>1</v>
      </c>
    </row>
    <row r="2496" spans="1:48" x14ac:dyDescent="0.25">
      <c r="A2496" s="4" t="s">
        <v>91</v>
      </c>
      <c r="B2496" s="4" t="s">
        <v>116</v>
      </c>
      <c r="C2496" t="s">
        <v>30</v>
      </c>
      <c r="D2496" s="3">
        <v>41015</v>
      </c>
      <c r="E2496">
        <v>1</v>
      </c>
      <c r="G2496" t="s">
        <v>105</v>
      </c>
      <c r="K2496" t="str">
        <f t="shared" si="212"/>
        <v>2011/12</v>
      </c>
      <c r="N2496" s="2"/>
      <c r="O2496" s="2" t="str">
        <f t="shared" si="213"/>
        <v/>
      </c>
      <c r="Q2496"/>
      <c r="R2496"/>
      <c r="S2496" s="2" t="str">
        <f>IF(ISNUMBER(R2496),SUMIFS(R$1:$R2496,A$1:$A2496,A2496,K$1:$K2496,K2496,E$1:$E2496,E2496),"")</f>
        <v/>
      </c>
      <c r="AC2496" s="2" t="str">
        <f t="shared" si="209"/>
        <v/>
      </c>
      <c r="AL2496" s="2" t="str">
        <f t="shared" si="214"/>
        <v/>
      </c>
      <c r="AQ2496">
        <v>140</v>
      </c>
      <c r="AT2496" s="2" t="str">
        <f t="shared" si="210"/>
        <v/>
      </c>
      <c r="AU2496" s="2" t="str">
        <f>IF(ISNUMBER(AT2496),SUMIFS($AT$1:AT2496,$A$1:A2496,A2496,$K$1:K2496,K2496,$E$1:E2496,E2496),"")</f>
        <v/>
      </c>
      <c r="AV2496">
        <f t="shared" si="211"/>
        <v>1</v>
      </c>
    </row>
    <row r="2497" spans="1:48" x14ac:dyDescent="0.25">
      <c r="A2497" s="4" t="s">
        <v>91</v>
      </c>
      <c r="B2497" s="4" t="s">
        <v>116</v>
      </c>
      <c r="C2497" t="s">
        <v>30</v>
      </c>
      <c r="D2497" s="3">
        <v>41015</v>
      </c>
      <c r="E2497">
        <v>2</v>
      </c>
      <c r="G2497" t="s">
        <v>105</v>
      </c>
      <c r="K2497" t="str">
        <f t="shared" si="212"/>
        <v>2011/12</v>
      </c>
      <c r="N2497" s="2"/>
      <c r="O2497" s="2" t="str">
        <f t="shared" si="213"/>
        <v/>
      </c>
      <c r="Q2497"/>
      <c r="R2497"/>
      <c r="S2497" s="2" t="str">
        <f>IF(ISNUMBER(R2497),SUMIFS(R$1:$R2497,A$1:$A2497,A2497,K$1:$K2497,K2497,E$1:$E2497,E2497),"")</f>
        <v/>
      </c>
      <c r="AC2497" s="2" t="str">
        <f t="shared" si="209"/>
        <v/>
      </c>
      <c r="AL2497" s="2" t="str">
        <f t="shared" si="214"/>
        <v/>
      </c>
      <c r="AQ2497">
        <v>150</v>
      </c>
      <c r="AT2497" s="2" t="str">
        <f t="shared" si="210"/>
        <v/>
      </c>
      <c r="AU2497" s="2" t="str">
        <f>IF(ISNUMBER(AT2497),SUMIFS($AT$1:AT2497,$A$1:A2497,A2497,$K$1:K2497,K2497,$E$1:E2497,E2497),"")</f>
        <v/>
      </c>
      <c r="AV2497">
        <f t="shared" si="211"/>
        <v>1</v>
      </c>
    </row>
    <row r="2498" spans="1:48" x14ac:dyDescent="0.25">
      <c r="A2498" s="4" t="s">
        <v>91</v>
      </c>
      <c r="B2498" s="4" t="s">
        <v>116</v>
      </c>
      <c r="C2498" t="s">
        <v>30</v>
      </c>
      <c r="D2498" s="3">
        <v>41015</v>
      </c>
      <c r="E2498">
        <v>3</v>
      </c>
      <c r="G2498" t="s">
        <v>105</v>
      </c>
      <c r="K2498" t="str">
        <f t="shared" si="212"/>
        <v>2011/12</v>
      </c>
      <c r="N2498" s="2"/>
      <c r="O2498" s="2" t="str">
        <f t="shared" si="213"/>
        <v/>
      </c>
      <c r="Q2498"/>
      <c r="R2498"/>
      <c r="S2498" s="2" t="str">
        <f>IF(ISNUMBER(R2498),SUMIFS(R$1:$R2498,A$1:$A2498,A2498,K$1:$K2498,K2498,E$1:$E2498,E2498),"")</f>
        <v/>
      </c>
      <c r="AC2498" s="2" t="str">
        <f t="shared" ref="AC2498:AC2561" si="215">IF(ISNUMBER(AD2498),AD2498*10,"")</f>
        <v/>
      </c>
      <c r="AL2498" s="2" t="str">
        <f t="shared" si="214"/>
        <v/>
      </c>
      <c r="AQ2498">
        <v>120</v>
      </c>
      <c r="AT2498" s="2" t="str">
        <f t="shared" ref="AT2498:AT2561" si="216">IF(AND(ISNUMBER(AL2498),ISNUMBER(R2498)),ROUND(R2498*AL2498,3),"")</f>
        <v/>
      </c>
      <c r="AU2498" s="2" t="str">
        <f>IF(ISNUMBER(AT2498),SUMIFS($AT$1:AT2498,$A$1:A2498,A2498,$K$1:K2498,K2498,$E$1:E2498,E2498),"")</f>
        <v/>
      </c>
      <c r="AV2498">
        <f t="shared" ref="AV2498:AV2561" si="217">COUNT(P2498:AU2498)</f>
        <v>1</v>
      </c>
    </row>
    <row r="2499" spans="1:48" x14ac:dyDescent="0.25">
      <c r="A2499" s="4" t="s">
        <v>91</v>
      </c>
      <c r="B2499" s="4" t="s">
        <v>116</v>
      </c>
      <c r="C2499" t="s">
        <v>30</v>
      </c>
      <c r="D2499" s="3">
        <v>41015</v>
      </c>
      <c r="E2499">
        <v>4</v>
      </c>
      <c r="G2499" t="s">
        <v>105</v>
      </c>
      <c r="K2499" t="str">
        <f t="shared" si="212"/>
        <v>2011/12</v>
      </c>
      <c r="N2499" s="2"/>
      <c r="O2499" s="2" t="str">
        <f t="shared" si="213"/>
        <v/>
      </c>
      <c r="Q2499"/>
      <c r="R2499"/>
      <c r="S2499" s="2" t="str">
        <f>IF(ISNUMBER(R2499),SUMIFS(R$1:$R2499,A$1:$A2499,A2499,K$1:$K2499,K2499,E$1:$E2499,E2499),"")</f>
        <v/>
      </c>
      <c r="AC2499" s="2" t="str">
        <f t="shared" si="215"/>
        <v/>
      </c>
      <c r="AL2499" s="2" t="str">
        <f t="shared" si="214"/>
        <v/>
      </c>
      <c r="AQ2499">
        <v>135</v>
      </c>
      <c r="AT2499" s="2" t="str">
        <f t="shared" si="216"/>
        <v/>
      </c>
      <c r="AU2499" s="2" t="str">
        <f>IF(ISNUMBER(AT2499),SUMIFS($AT$1:AT2499,$A$1:A2499,A2499,$K$1:K2499,K2499,$E$1:E2499,E2499),"")</f>
        <v/>
      </c>
      <c r="AV2499">
        <f t="shared" si="217"/>
        <v>1</v>
      </c>
    </row>
    <row r="2500" spans="1:48" x14ac:dyDescent="0.25">
      <c r="A2500" s="4" t="s">
        <v>91</v>
      </c>
      <c r="B2500" s="4" t="s">
        <v>116</v>
      </c>
      <c r="C2500" t="s">
        <v>30</v>
      </c>
      <c r="D2500" s="3">
        <v>41015</v>
      </c>
      <c r="E2500">
        <v>5</v>
      </c>
      <c r="G2500" t="s">
        <v>105</v>
      </c>
      <c r="K2500" t="str">
        <f t="shared" si="212"/>
        <v>2011/12</v>
      </c>
      <c r="N2500" s="2"/>
      <c r="O2500" s="2" t="str">
        <f t="shared" si="213"/>
        <v/>
      </c>
      <c r="Q2500"/>
      <c r="R2500"/>
      <c r="S2500" s="2" t="str">
        <f>IF(ISNUMBER(R2500),SUMIFS(R$1:$R2500,A$1:$A2500,A2500,K$1:$K2500,K2500,E$1:$E2500,E2500),"")</f>
        <v/>
      </c>
      <c r="AC2500" s="2" t="str">
        <f t="shared" si="215"/>
        <v/>
      </c>
      <c r="AL2500" s="2" t="str">
        <f t="shared" si="214"/>
        <v/>
      </c>
      <c r="AQ2500">
        <v>168</v>
      </c>
      <c r="AT2500" s="2" t="str">
        <f t="shared" si="216"/>
        <v/>
      </c>
      <c r="AU2500" s="2" t="str">
        <f>IF(ISNUMBER(AT2500),SUMIFS($AT$1:AT2500,$A$1:A2500,A2500,$K$1:K2500,K2500,$E$1:E2500,E2500),"")</f>
        <v/>
      </c>
      <c r="AV2500">
        <f t="shared" si="217"/>
        <v>1</v>
      </c>
    </row>
    <row r="2501" spans="1:48" x14ac:dyDescent="0.25">
      <c r="A2501" s="4" t="s">
        <v>91</v>
      </c>
      <c r="B2501" s="4" t="s">
        <v>116</v>
      </c>
      <c r="C2501" t="s">
        <v>30</v>
      </c>
      <c r="D2501" s="3">
        <v>41022</v>
      </c>
      <c r="E2501">
        <v>1</v>
      </c>
      <c r="G2501" t="s">
        <v>105</v>
      </c>
      <c r="K2501" t="str">
        <f t="shared" si="212"/>
        <v>2011/12</v>
      </c>
      <c r="N2501" s="2"/>
      <c r="O2501" s="2" t="str">
        <f t="shared" si="213"/>
        <v/>
      </c>
      <c r="Q2501"/>
      <c r="R2501"/>
      <c r="S2501" s="2" t="str">
        <f>IF(ISNUMBER(R2501),SUMIFS(R$1:$R2501,A$1:$A2501,A2501,K$1:$K2501,K2501,E$1:$E2501,E2501),"")</f>
        <v/>
      </c>
      <c r="AC2501" s="2" t="str">
        <f t="shared" si="215"/>
        <v/>
      </c>
      <c r="AL2501" s="2" t="str">
        <f t="shared" si="214"/>
        <v/>
      </c>
      <c r="AQ2501">
        <v>67</v>
      </c>
      <c r="AT2501" s="2" t="str">
        <f t="shared" si="216"/>
        <v/>
      </c>
      <c r="AU2501" s="2" t="str">
        <f>IF(ISNUMBER(AT2501),SUMIFS($AT$1:AT2501,$A$1:A2501,A2501,$K$1:K2501,K2501,$E$1:E2501,E2501),"")</f>
        <v/>
      </c>
      <c r="AV2501">
        <f t="shared" si="217"/>
        <v>1</v>
      </c>
    </row>
    <row r="2502" spans="1:48" x14ac:dyDescent="0.25">
      <c r="A2502" s="4" t="s">
        <v>91</v>
      </c>
      <c r="B2502" s="4" t="s">
        <v>116</v>
      </c>
      <c r="C2502" t="s">
        <v>30</v>
      </c>
      <c r="D2502" s="3">
        <v>41022</v>
      </c>
      <c r="E2502">
        <v>2</v>
      </c>
      <c r="G2502" t="s">
        <v>105</v>
      </c>
      <c r="K2502" t="str">
        <f t="shared" si="212"/>
        <v>2011/12</v>
      </c>
      <c r="N2502" s="2"/>
      <c r="O2502" s="2" t="str">
        <f t="shared" si="213"/>
        <v/>
      </c>
      <c r="Q2502"/>
      <c r="R2502"/>
      <c r="S2502" s="2" t="str">
        <f>IF(ISNUMBER(R2502),SUMIFS(R$1:$R2502,A$1:$A2502,A2502,K$1:$K2502,K2502,E$1:$E2502,E2502),"")</f>
        <v/>
      </c>
      <c r="AC2502" s="2" t="str">
        <f t="shared" si="215"/>
        <v/>
      </c>
      <c r="AL2502" s="2" t="str">
        <f t="shared" si="214"/>
        <v/>
      </c>
      <c r="AQ2502">
        <v>68</v>
      </c>
      <c r="AT2502" s="2" t="str">
        <f t="shared" si="216"/>
        <v/>
      </c>
      <c r="AU2502" s="2" t="str">
        <f>IF(ISNUMBER(AT2502),SUMIFS($AT$1:AT2502,$A$1:A2502,A2502,$K$1:K2502,K2502,$E$1:E2502,E2502),"")</f>
        <v/>
      </c>
      <c r="AV2502">
        <f t="shared" si="217"/>
        <v>1</v>
      </c>
    </row>
    <row r="2503" spans="1:48" x14ac:dyDescent="0.25">
      <c r="A2503" s="4" t="s">
        <v>91</v>
      </c>
      <c r="B2503" s="4" t="s">
        <v>116</v>
      </c>
      <c r="C2503" t="s">
        <v>30</v>
      </c>
      <c r="D2503" s="3">
        <v>41022</v>
      </c>
      <c r="E2503">
        <v>3</v>
      </c>
      <c r="G2503" t="s">
        <v>105</v>
      </c>
      <c r="K2503" t="str">
        <f t="shared" si="212"/>
        <v>2011/12</v>
      </c>
      <c r="N2503" s="2"/>
      <c r="O2503" s="2" t="str">
        <f t="shared" si="213"/>
        <v/>
      </c>
      <c r="Q2503"/>
      <c r="R2503"/>
      <c r="S2503" s="2" t="str">
        <f>IF(ISNUMBER(R2503),SUMIFS(R$1:$R2503,A$1:$A2503,A2503,K$1:$K2503,K2503,E$1:$E2503,E2503),"")</f>
        <v/>
      </c>
      <c r="AC2503" s="2" t="str">
        <f t="shared" si="215"/>
        <v/>
      </c>
      <c r="AL2503" s="2" t="str">
        <f t="shared" si="214"/>
        <v/>
      </c>
      <c r="AQ2503">
        <v>51</v>
      </c>
      <c r="AT2503" s="2" t="str">
        <f t="shared" si="216"/>
        <v/>
      </c>
      <c r="AU2503" s="2" t="str">
        <f>IF(ISNUMBER(AT2503),SUMIFS($AT$1:AT2503,$A$1:A2503,A2503,$K$1:K2503,K2503,$E$1:E2503,E2503),"")</f>
        <v/>
      </c>
      <c r="AV2503">
        <f t="shared" si="217"/>
        <v>1</v>
      </c>
    </row>
    <row r="2504" spans="1:48" x14ac:dyDescent="0.25">
      <c r="A2504" s="4" t="s">
        <v>91</v>
      </c>
      <c r="B2504" s="4" t="s">
        <v>116</v>
      </c>
      <c r="C2504" t="s">
        <v>30</v>
      </c>
      <c r="D2504" s="3">
        <v>41022</v>
      </c>
      <c r="E2504">
        <v>4</v>
      </c>
      <c r="G2504" t="s">
        <v>105</v>
      </c>
      <c r="K2504" t="str">
        <f t="shared" si="212"/>
        <v>2011/12</v>
      </c>
      <c r="N2504" s="2"/>
      <c r="O2504" s="2" t="str">
        <f t="shared" si="213"/>
        <v/>
      </c>
      <c r="Q2504"/>
      <c r="R2504"/>
      <c r="S2504" s="2" t="str">
        <f>IF(ISNUMBER(R2504),SUMIFS(R$1:$R2504,A$1:$A2504,A2504,K$1:$K2504,K2504,E$1:$E2504,E2504),"")</f>
        <v/>
      </c>
      <c r="AC2504" s="2" t="str">
        <f t="shared" si="215"/>
        <v/>
      </c>
      <c r="AL2504" s="2" t="str">
        <f t="shared" si="214"/>
        <v/>
      </c>
      <c r="AQ2504">
        <v>64</v>
      </c>
      <c r="AT2504" s="2" t="str">
        <f t="shared" si="216"/>
        <v/>
      </c>
      <c r="AU2504" s="2" t="str">
        <f>IF(ISNUMBER(AT2504),SUMIFS($AT$1:AT2504,$A$1:A2504,A2504,$K$1:K2504,K2504,$E$1:E2504,E2504),"")</f>
        <v/>
      </c>
      <c r="AV2504">
        <f t="shared" si="217"/>
        <v>1</v>
      </c>
    </row>
    <row r="2505" spans="1:48" x14ac:dyDescent="0.25">
      <c r="A2505" s="4" t="s">
        <v>91</v>
      </c>
      <c r="B2505" s="4" t="s">
        <v>116</v>
      </c>
      <c r="C2505" t="s">
        <v>30</v>
      </c>
      <c r="D2505" s="3">
        <v>41022</v>
      </c>
      <c r="E2505">
        <v>5</v>
      </c>
      <c r="G2505" t="s">
        <v>105</v>
      </c>
      <c r="K2505" t="str">
        <f t="shared" si="212"/>
        <v>2011/12</v>
      </c>
      <c r="N2505" s="2"/>
      <c r="O2505" s="2" t="str">
        <f t="shared" si="213"/>
        <v/>
      </c>
      <c r="Q2505"/>
      <c r="R2505"/>
      <c r="S2505" s="2" t="str">
        <f>IF(ISNUMBER(R2505),SUMIFS(R$1:$R2505,A$1:$A2505,A2505,K$1:$K2505,K2505,E$1:$E2505,E2505),"")</f>
        <v/>
      </c>
      <c r="AC2505" s="2" t="str">
        <f t="shared" si="215"/>
        <v/>
      </c>
      <c r="AL2505" s="2" t="str">
        <f t="shared" si="214"/>
        <v/>
      </c>
      <c r="AQ2505">
        <v>88</v>
      </c>
      <c r="AT2505" s="2" t="str">
        <f t="shared" si="216"/>
        <v/>
      </c>
      <c r="AU2505" s="2" t="str">
        <f>IF(ISNUMBER(AT2505),SUMIFS($AT$1:AT2505,$A$1:A2505,A2505,$K$1:K2505,K2505,$E$1:E2505,E2505),"")</f>
        <v/>
      </c>
      <c r="AV2505">
        <f t="shared" si="217"/>
        <v>1</v>
      </c>
    </row>
    <row r="2506" spans="1:48" x14ac:dyDescent="0.25">
      <c r="A2506" s="4" t="s">
        <v>91</v>
      </c>
      <c r="B2506" s="4" t="s">
        <v>116</v>
      </c>
      <c r="C2506" t="s">
        <v>30</v>
      </c>
      <c r="D2506" s="3">
        <v>41033</v>
      </c>
      <c r="E2506">
        <v>1</v>
      </c>
      <c r="G2506" t="s">
        <v>105</v>
      </c>
      <c r="K2506" t="str">
        <f t="shared" si="212"/>
        <v>2011/12</v>
      </c>
      <c r="N2506" s="2"/>
      <c r="O2506" s="2" t="str">
        <f t="shared" si="213"/>
        <v/>
      </c>
      <c r="Q2506"/>
      <c r="R2506"/>
      <c r="S2506" s="2" t="str">
        <f>IF(ISNUMBER(R2506),SUMIFS(R$1:$R2506,A$1:$A2506,A2506,K$1:$K2506,K2506,E$1:$E2506,E2506),"")</f>
        <v/>
      </c>
      <c r="AC2506" s="2" t="str">
        <f t="shared" si="215"/>
        <v/>
      </c>
      <c r="AL2506" s="2" t="str">
        <f t="shared" si="214"/>
        <v/>
      </c>
      <c r="AQ2506">
        <v>86</v>
      </c>
      <c r="AT2506" s="2" t="str">
        <f t="shared" si="216"/>
        <v/>
      </c>
      <c r="AU2506" s="2" t="str">
        <f>IF(ISNUMBER(AT2506),SUMIFS($AT$1:AT2506,$A$1:A2506,A2506,$K$1:K2506,K2506,$E$1:E2506,E2506),"")</f>
        <v/>
      </c>
      <c r="AV2506">
        <f t="shared" si="217"/>
        <v>1</v>
      </c>
    </row>
    <row r="2507" spans="1:48" x14ac:dyDescent="0.25">
      <c r="A2507" s="4" t="s">
        <v>91</v>
      </c>
      <c r="B2507" s="4" t="s">
        <v>116</v>
      </c>
      <c r="C2507" t="s">
        <v>30</v>
      </c>
      <c r="D2507" s="3">
        <v>41033</v>
      </c>
      <c r="E2507">
        <v>2</v>
      </c>
      <c r="G2507" t="s">
        <v>105</v>
      </c>
      <c r="K2507" t="str">
        <f t="shared" si="212"/>
        <v>2011/12</v>
      </c>
      <c r="N2507" s="2"/>
      <c r="O2507" s="2" t="str">
        <f t="shared" si="213"/>
        <v/>
      </c>
      <c r="Q2507"/>
      <c r="R2507"/>
      <c r="S2507" s="2" t="str">
        <f>IF(ISNUMBER(R2507),SUMIFS(R$1:$R2507,A$1:$A2507,A2507,K$1:$K2507,K2507,E$1:$E2507,E2507),"")</f>
        <v/>
      </c>
      <c r="AC2507" s="2" t="str">
        <f t="shared" si="215"/>
        <v/>
      </c>
      <c r="AL2507" s="2" t="str">
        <f t="shared" si="214"/>
        <v/>
      </c>
      <c r="AQ2507">
        <v>129</v>
      </c>
      <c r="AT2507" s="2" t="str">
        <f t="shared" si="216"/>
        <v/>
      </c>
      <c r="AU2507" s="2" t="str">
        <f>IF(ISNUMBER(AT2507),SUMIFS($AT$1:AT2507,$A$1:A2507,A2507,$K$1:K2507,K2507,$E$1:E2507,E2507),"")</f>
        <v/>
      </c>
      <c r="AV2507">
        <f t="shared" si="217"/>
        <v>1</v>
      </c>
    </row>
    <row r="2508" spans="1:48" x14ac:dyDescent="0.25">
      <c r="A2508" s="4" t="s">
        <v>91</v>
      </c>
      <c r="B2508" s="4" t="s">
        <v>116</v>
      </c>
      <c r="C2508" t="s">
        <v>30</v>
      </c>
      <c r="D2508" s="3">
        <v>41033</v>
      </c>
      <c r="E2508">
        <v>3</v>
      </c>
      <c r="G2508" t="s">
        <v>105</v>
      </c>
      <c r="K2508" t="str">
        <f t="shared" si="212"/>
        <v>2011/12</v>
      </c>
      <c r="N2508" s="2"/>
      <c r="O2508" s="2" t="str">
        <f t="shared" si="213"/>
        <v/>
      </c>
      <c r="Q2508"/>
      <c r="R2508"/>
      <c r="S2508" s="2" t="str">
        <f>IF(ISNUMBER(R2508),SUMIFS(R$1:$R2508,A$1:$A2508,A2508,K$1:$K2508,K2508,E$1:$E2508,E2508),"")</f>
        <v/>
      </c>
      <c r="AC2508" s="2" t="str">
        <f t="shared" si="215"/>
        <v/>
      </c>
      <c r="AL2508" s="2" t="str">
        <f t="shared" si="214"/>
        <v/>
      </c>
      <c r="AQ2508">
        <v>120</v>
      </c>
      <c r="AT2508" s="2" t="str">
        <f t="shared" si="216"/>
        <v/>
      </c>
      <c r="AU2508" s="2" t="str">
        <f>IF(ISNUMBER(AT2508),SUMIFS($AT$1:AT2508,$A$1:A2508,A2508,$K$1:K2508,K2508,$E$1:E2508,E2508),"")</f>
        <v/>
      </c>
      <c r="AV2508">
        <f t="shared" si="217"/>
        <v>1</v>
      </c>
    </row>
    <row r="2509" spans="1:48" x14ac:dyDescent="0.25">
      <c r="A2509" s="4" t="s">
        <v>91</v>
      </c>
      <c r="B2509" s="4" t="s">
        <v>116</v>
      </c>
      <c r="C2509" t="s">
        <v>30</v>
      </c>
      <c r="D2509" s="3">
        <v>41033</v>
      </c>
      <c r="E2509">
        <v>4</v>
      </c>
      <c r="G2509" t="s">
        <v>105</v>
      </c>
      <c r="K2509" t="str">
        <f t="shared" si="212"/>
        <v>2011/12</v>
      </c>
      <c r="N2509" s="2"/>
      <c r="O2509" s="2" t="str">
        <f t="shared" si="213"/>
        <v/>
      </c>
      <c r="Q2509"/>
      <c r="R2509"/>
      <c r="S2509" s="2" t="str">
        <f>IF(ISNUMBER(R2509),SUMIFS(R$1:$R2509,A$1:$A2509,A2509,K$1:$K2509,K2509,E$1:$E2509,E2509),"")</f>
        <v/>
      </c>
      <c r="AC2509" s="2" t="str">
        <f t="shared" si="215"/>
        <v/>
      </c>
      <c r="AL2509" s="2" t="str">
        <f t="shared" si="214"/>
        <v/>
      </c>
      <c r="AQ2509">
        <v>141</v>
      </c>
      <c r="AT2509" s="2" t="str">
        <f t="shared" si="216"/>
        <v/>
      </c>
      <c r="AU2509" s="2" t="str">
        <f>IF(ISNUMBER(AT2509),SUMIFS($AT$1:AT2509,$A$1:A2509,A2509,$K$1:K2509,K2509,$E$1:E2509,E2509),"")</f>
        <v/>
      </c>
      <c r="AV2509">
        <f t="shared" si="217"/>
        <v>1</v>
      </c>
    </row>
    <row r="2510" spans="1:48" x14ac:dyDescent="0.25">
      <c r="A2510" s="4" t="s">
        <v>91</v>
      </c>
      <c r="B2510" s="4" t="s">
        <v>116</v>
      </c>
      <c r="C2510" t="s">
        <v>30</v>
      </c>
      <c r="D2510" s="3">
        <v>41033</v>
      </c>
      <c r="E2510">
        <v>5</v>
      </c>
      <c r="G2510" t="s">
        <v>105</v>
      </c>
      <c r="K2510" t="str">
        <f t="shared" si="212"/>
        <v>2011/12</v>
      </c>
      <c r="N2510" s="2"/>
      <c r="O2510" s="2" t="str">
        <f t="shared" si="213"/>
        <v/>
      </c>
      <c r="Q2510"/>
      <c r="R2510"/>
      <c r="S2510" s="2" t="str">
        <f>IF(ISNUMBER(R2510),SUMIFS(R$1:$R2510,A$1:$A2510,A2510,K$1:$K2510,K2510,E$1:$E2510,E2510),"")</f>
        <v/>
      </c>
      <c r="AC2510" s="2" t="str">
        <f t="shared" si="215"/>
        <v/>
      </c>
      <c r="AL2510" s="2" t="str">
        <f t="shared" si="214"/>
        <v/>
      </c>
      <c r="AQ2510">
        <v>130</v>
      </c>
      <c r="AT2510" s="2" t="str">
        <f t="shared" si="216"/>
        <v/>
      </c>
      <c r="AU2510" s="2" t="str">
        <f>IF(ISNUMBER(AT2510),SUMIFS($AT$1:AT2510,$A$1:A2510,A2510,$K$1:K2510,K2510,$E$1:E2510,E2510),"")</f>
        <v/>
      </c>
      <c r="AV2510">
        <f t="shared" si="217"/>
        <v>1</v>
      </c>
    </row>
    <row r="2511" spans="1:48" x14ac:dyDescent="0.25">
      <c r="A2511" s="4" t="s">
        <v>91</v>
      </c>
      <c r="B2511" s="4" t="s">
        <v>116</v>
      </c>
      <c r="C2511" t="s">
        <v>30</v>
      </c>
      <c r="D2511" s="3">
        <v>41043</v>
      </c>
      <c r="E2511">
        <v>1</v>
      </c>
      <c r="G2511" t="s">
        <v>105</v>
      </c>
      <c r="K2511" t="str">
        <f t="shared" si="212"/>
        <v>2011/12</v>
      </c>
      <c r="N2511" s="2"/>
      <c r="O2511" s="2" t="str">
        <f t="shared" si="213"/>
        <v/>
      </c>
      <c r="Q2511"/>
      <c r="R2511"/>
      <c r="S2511" s="2" t="str">
        <f>IF(ISNUMBER(R2511),SUMIFS(R$1:$R2511,A$1:$A2511,A2511,K$1:$K2511,K2511,E$1:$E2511,E2511),"")</f>
        <v/>
      </c>
      <c r="AC2511" s="2" t="str">
        <f t="shared" si="215"/>
        <v/>
      </c>
      <c r="AL2511" s="2" t="str">
        <f t="shared" si="214"/>
        <v/>
      </c>
      <c r="AQ2511">
        <v>114</v>
      </c>
      <c r="AT2511" s="2" t="str">
        <f t="shared" si="216"/>
        <v/>
      </c>
      <c r="AU2511" s="2" t="str">
        <f>IF(ISNUMBER(AT2511),SUMIFS($AT$1:AT2511,$A$1:A2511,A2511,$K$1:K2511,K2511,$E$1:E2511,E2511),"")</f>
        <v/>
      </c>
      <c r="AV2511">
        <f t="shared" si="217"/>
        <v>1</v>
      </c>
    </row>
    <row r="2512" spans="1:48" x14ac:dyDescent="0.25">
      <c r="A2512" s="4" t="s">
        <v>91</v>
      </c>
      <c r="B2512" s="4" t="s">
        <v>116</v>
      </c>
      <c r="C2512" t="s">
        <v>30</v>
      </c>
      <c r="D2512" s="3">
        <v>41043</v>
      </c>
      <c r="E2512">
        <v>2</v>
      </c>
      <c r="G2512" t="s">
        <v>105</v>
      </c>
      <c r="K2512" t="str">
        <f t="shared" si="212"/>
        <v>2011/12</v>
      </c>
      <c r="N2512" s="2"/>
      <c r="O2512" s="2" t="str">
        <f t="shared" si="213"/>
        <v/>
      </c>
      <c r="Q2512"/>
      <c r="R2512"/>
      <c r="S2512" s="2" t="str">
        <f>IF(ISNUMBER(R2512),SUMIFS(R$1:$R2512,A$1:$A2512,A2512,K$1:$K2512,K2512,E$1:$E2512,E2512),"")</f>
        <v/>
      </c>
      <c r="AC2512" s="2" t="str">
        <f t="shared" si="215"/>
        <v/>
      </c>
      <c r="AL2512" s="2" t="str">
        <f t="shared" si="214"/>
        <v/>
      </c>
      <c r="AQ2512">
        <v>135</v>
      </c>
      <c r="AT2512" s="2" t="str">
        <f t="shared" si="216"/>
        <v/>
      </c>
      <c r="AU2512" s="2" t="str">
        <f>IF(ISNUMBER(AT2512),SUMIFS($AT$1:AT2512,$A$1:A2512,A2512,$K$1:K2512,K2512,$E$1:E2512,E2512),"")</f>
        <v/>
      </c>
      <c r="AV2512">
        <f t="shared" si="217"/>
        <v>1</v>
      </c>
    </row>
    <row r="2513" spans="1:48" x14ac:dyDescent="0.25">
      <c r="A2513" s="4" t="s">
        <v>91</v>
      </c>
      <c r="B2513" s="4" t="s">
        <v>116</v>
      </c>
      <c r="C2513" t="s">
        <v>30</v>
      </c>
      <c r="D2513" s="3">
        <v>41043</v>
      </c>
      <c r="E2513">
        <v>3</v>
      </c>
      <c r="G2513" t="s">
        <v>105</v>
      </c>
      <c r="K2513" t="str">
        <f t="shared" si="212"/>
        <v>2011/12</v>
      </c>
      <c r="N2513" s="2"/>
      <c r="O2513" s="2" t="str">
        <f t="shared" si="213"/>
        <v/>
      </c>
      <c r="Q2513"/>
      <c r="R2513"/>
      <c r="S2513" s="2" t="str">
        <f>IF(ISNUMBER(R2513),SUMIFS(R$1:$R2513,A$1:$A2513,A2513,K$1:$K2513,K2513,E$1:$E2513,E2513),"")</f>
        <v/>
      </c>
      <c r="AC2513" s="2" t="str">
        <f t="shared" si="215"/>
        <v/>
      </c>
      <c r="AL2513" s="2" t="str">
        <f t="shared" si="214"/>
        <v/>
      </c>
      <c r="AQ2513">
        <v>102</v>
      </c>
      <c r="AT2513" s="2" t="str">
        <f t="shared" si="216"/>
        <v/>
      </c>
      <c r="AU2513" s="2" t="str">
        <f>IF(ISNUMBER(AT2513),SUMIFS($AT$1:AT2513,$A$1:A2513,A2513,$K$1:K2513,K2513,$E$1:E2513,E2513),"")</f>
        <v/>
      </c>
      <c r="AV2513">
        <f t="shared" si="217"/>
        <v>1</v>
      </c>
    </row>
    <row r="2514" spans="1:48" x14ac:dyDescent="0.25">
      <c r="A2514" s="4" t="s">
        <v>91</v>
      </c>
      <c r="B2514" s="4" t="s">
        <v>116</v>
      </c>
      <c r="C2514" t="s">
        <v>30</v>
      </c>
      <c r="D2514" s="3">
        <v>41043</v>
      </c>
      <c r="E2514">
        <v>4</v>
      </c>
      <c r="G2514" t="s">
        <v>105</v>
      </c>
      <c r="K2514" t="str">
        <f t="shared" si="212"/>
        <v>2011/12</v>
      </c>
      <c r="N2514" s="2"/>
      <c r="O2514" s="2" t="str">
        <f t="shared" si="213"/>
        <v/>
      </c>
      <c r="Q2514"/>
      <c r="R2514"/>
      <c r="S2514" s="2" t="str">
        <f>IF(ISNUMBER(R2514),SUMIFS(R$1:$R2514,A$1:$A2514,A2514,K$1:$K2514,K2514,E$1:$E2514,E2514),"")</f>
        <v/>
      </c>
      <c r="AC2514" s="2" t="str">
        <f t="shared" si="215"/>
        <v/>
      </c>
      <c r="AL2514" s="2" t="str">
        <f t="shared" si="214"/>
        <v/>
      </c>
      <c r="AQ2514">
        <v>154</v>
      </c>
      <c r="AT2514" s="2" t="str">
        <f t="shared" si="216"/>
        <v/>
      </c>
      <c r="AU2514" s="2" t="str">
        <f>IF(ISNUMBER(AT2514),SUMIFS($AT$1:AT2514,$A$1:A2514,A2514,$K$1:K2514,K2514,$E$1:E2514,E2514),"")</f>
        <v/>
      </c>
      <c r="AV2514">
        <f t="shared" si="217"/>
        <v>1</v>
      </c>
    </row>
    <row r="2515" spans="1:48" x14ac:dyDescent="0.25">
      <c r="A2515" s="4" t="s">
        <v>91</v>
      </c>
      <c r="B2515" s="4" t="s">
        <v>116</v>
      </c>
      <c r="C2515" t="s">
        <v>30</v>
      </c>
      <c r="D2515" s="3">
        <v>41043</v>
      </c>
      <c r="E2515">
        <v>5</v>
      </c>
      <c r="G2515" t="s">
        <v>105</v>
      </c>
      <c r="K2515" t="str">
        <f t="shared" si="212"/>
        <v>2011/12</v>
      </c>
      <c r="N2515" s="2"/>
      <c r="O2515" s="2" t="str">
        <f t="shared" si="213"/>
        <v/>
      </c>
      <c r="Q2515"/>
      <c r="R2515"/>
      <c r="S2515" s="2" t="str">
        <f>IF(ISNUMBER(R2515),SUMIFS(R$1:$R2515,A$1:$A2515,A2515,K$1:$K2515,K2515,E$1:$E2515,E2515),"")</f>
        <v/>
      </c>
      <c r="AC2515" s="2" t="str">
        <f t="shared" si="215"/>
        <v/>
      </c>
      <c r="AL2515" s="2" t="str">
        <f t="shared" si="214"/>
        <v/>
      </c>
      <c r="AQ2515">
        <v>143</v>
      </c>
      <c r="AT2515" s="2" t="str">
        <f t="shared" si="216"/>
        <v/>
      </c>
      <c r="AU2515" s="2" t="str">
        <f>IF(ISNUMBER(AT2515),SUMIFS($AT$1:AT2515,$A$1:A2515,A2515,$K$1:K2515,K2515,$E$1:E2515,E2515),"")</f>
        <v/>
      </c>
      <c r="AV2515">
        <f t="shared" si="217"/>
        <v>1</v>
      </c>
    </row>
    <row r="2516" spans="1:48" x14ac:dyDescent="0.25">
      <c r="A2516" s="4" t="s">
        <v>91</v>
      </c>
      <c r="B2516" s="4" t="s">
        <v>116</v>
      </c>
      <c r="C2516" t="s">
        <v>30</v>
      </c>
      <c r="D2516" s="3">
        <v>41051</v>
      </c>
      <c r="E2516">
        <v>1</v>
      </c>
      <c r="G2516" t="s">
        <v>105</v>
      </c>
      <c r="K2516" t="str">
        <f t="shared" si="212"/>
        <v>2011/12</v>
      </c>
      <c r="N2516" s="2"/>
      <c r="O2516" s="2" t="str">
        <f t="shared" si="213"/>
        <v/>
      </c>
      <c r="Q2516"/>
      <c r="R2516"/>
      <c r="S2516" s="2" t="str">
        <f>IF(ISNUMBER(R2516),SUMIFS(R$1:$R2516,A$1:$A2516,A2516,K$1:$K2516,K2516,E$1:$E2516,E2516),"")</f>
        <v/>
      </c>
      <c r="AC2516" s="2" t="str">
        <f t="shared" si="215"/>
        <v/>
      </c>
      <c r="AL2516" s="2" t="str">
        <f t="shared" si="214"/>
        <v/>
      </c>
      <c r="AQ2516">
        <v>115</v>
      </c>
      <c r="AT2516" s="2" t="str">
        <f t="shared" si="216"/>
        <v/>
      </c>
      <c r="AU2516" s="2" t="str">
        <f>IF(ISNUMBER(AT2516),SUMIFS($AT$1:AT2516,$A$1:A2516,A2516,$K$1:K2516,K2516,$E$1:E2516,E2516),"")</f>
        <v/>
      </c>
      <c r="AV2516">
        <f t="shared" si="217"/>
        <v>1</v>
      </c>
    </row>
    <row r="2517" spans="1:48" x14ac:dyDescent="0.25">
      <c r="A2517" s="4" t="s">
        <v>91</v>
      </c>
      <c r="B2517" s="4" t="s">
        <v>116</v>
      </c>
      <c r="C2517" t="s">
        <v>30</v>
      </c>
      <c r="D2517" s="3">
        <v>41051</v>
      </c>
      <c r="E2517">
        <v>2</v>
      </c>
      <c r="G2517" t="s">
        <v>105</v>
      </c>
      <c r="K2517" t="str">
        <f t="shared" si="212"/>
        <v>2011/12</v>
      </c>
      <c r="N2517" s="2"/>
      <c r="O2517" s="2" t="str">
        <f t="shared" si="213"/>
        <v/>
      </c>
      <c r="Q2517"/>
      <c r="R2517"/>
      <c r="S2517" s="2" t="str">
        <f>IF(ISNUMBER(R2517),SUMIFS(R$1:$R2517,A$1:$A2517,A2517,K$1:$K2517,K2517,E$1:$E2517,E2517),"")</f>
        <v/>
      </c>
      <c r="AC2517" s="2" t="str">
        <f t="shared" si="215"/>
        <v/>
      </c>
      <c r="AL2517" s="2" t="str">
        <f t="shared" si="214"/>
        <v/>
      </c>
      <c r="AQ2517">
        <v>129</v>
      </c>
      <c r="AT2517" s="2" t="str">
        <f t="shared" si="216"/>
        <v/>
      </c>
      <c r="AU2517" s="2" t="str">
        <f>IF(ISNUMBER(AT2517),SUMIFS($AT$1:AT2517,$A$1:A2517,A2517,$K$1:K2517,K2517,$E$1:E2517,E2517),"")</f>
        <v/>
      </c>
      <c r="AV2517">
        <f t="shared" si="217"/>
        <v>1</v>
      </c>
    </row>
    <row r="2518" spans="1:48" x14ac:dyDescent="0.25">
      <c r="A2518" s="4" t="s">
        <v>91</v>
      </c>
      <c r="B2518" s="4" t="s">
        <v>116</v>
      </c>
      <c r="C2518" t="s">
        <v>30</v>
      </c>
      <c r="D2518" s="3">
        <v>41051</v>
      </c>
      <c r="E2518">
        <v>3</v>
      </c>
      <c r="G2518" t="s">
        <v>105</v>
      </c>
      <c r="K2518" t="str">
        <f t="shared" si="212"/>
        <v>2011/12</v>
      </c>
      <c r="N2518" s="2"/>
      <c r="O2518" s="2" t="str">
        <f t="shared" si="213"/>
        <v/>
      </c>
      <c r="Q2518"/>
      <c r="R2518"/>
      <c r="S2518" s="2" t="str">
        <f>IF(ISNUMBER(R2518),SUMIFS(R$1:$R2518,A$1:$A2518,A2518,K$1:$K2518,K2518,E$1:$E2518,E2518),"")</f>
        <v/>
      </c>
      <c r="AC2518" s="2" t="str">
        <f t="shared" si="215"/>
        <v/>
      </c>
      <c r="AL2518" s="2" t="str">
        <f t="shared" si="214"/>
        <v/>
      </c>
      <c r="AQ2518">
        <v>124</v>
      </c>
      <c r="AT2518" s="2" t="str">
        <f t="shared" si="216"/>
        <v/>
      </c>
      <c r="AU2518" s="2" t="str">
        <f>IF(ISNUMBER(AT2518),SUMIFS($AT$1:AT2518,$A$1:A2518,A2518,$K$1:K2518,K2518,$E$1:E2518,E2518),"")</f>
        <v/>
      </c>
      <c r="AV2518">
        <f t="shared" si="217"/>
        <v>1</v>
      </c>
    </row>
    <row r="2519" spans="1:48" x14ac:dyDescent="0.25">
      <c r="A2519" s="4" t="s">
        <v>91</v>
      </c>
      <c r="B2519" s="4" t="s">
        <v>116</v>
      </c>
      <c r="C2519" t="s">
        <v>30</v>
      </c>
      <c r="D2519" s="3">
        <v>41051</v>
      </c>
      <c r="E2519">
        <v>4</v>
      </c>
      <c r="G2519" t="s">
        <v>105</v>
      </c>
      <c r="K2519" t="str">
        <f t="shared" si="212"/>
        <v>2011/12</v>
      </c>
      <c r="N2519" s="2"/>
      <c r="O2519" s="2" t="str">
        <f t="shared" si="213"/>
        <v/>
      </c>
      <c r="Q2519"/>
      <c r="R2519"/>
      <c r="S2519" s="2" t="str">
        <f>IF(ISNUMBER(R2519),SUMIFS(R$1:$R2519,A$1:$A2519,A2519,K$1:$K2519,K2519,E$1:$E2519,E2519),"")</f>
        <v/>
      </c>
      <c r="AC2519" s="2" t="str">
        <f t="shared" si="215"/>
        <v/>
      </c>
      <c r="AL2519" s="2" t="str">
        <f t="shared" si="214"/>
        <v/>
      </c>
      <c r="AQ2519">
        <v>142</v>
      </c>
      <c r="AT2519" s="2" t="str">
        <f t="shared" si="216"/>
        <v/>
      </c>
      <c r="AU2519" s="2" t="str">
        <f>IF(ISNUMBER(AT2519),SUMIFS($AT$1:AT2519,$A$1:A2519,A2519,$K$1:K2519,K2519,$E$1:E2519,E2519),"")</f>
        <v/>
      </c>
      <c r="AV2519">
        <f t="shared" si="217"/>
        <v>1</v>
      </c>
    </row>
    <row r="2520" spans="1:48" x14ac:dyDescent="0.25">
      <c r="A2520" s="4" t="s">
        <v>91</v>
      </c>
      <c r="B2520" s="4" t="s">
        <v>116</v>
      </c>
      <c r="C2520" t="s">
        <v>30</v>
      </c>
      <c r="D2520" s="3">
        <v>41051</v>
      </c>
      <c r="E2520">
        <v>5</v>
      </c>
      <c r="G2520" t="s">
        <v>105</v>
      </c>
      <c r="K2520" t="str">
        <f t="shared" si="212"/>
        <v>2011/12</v>
      </c>
      <c r="N2520" s="2"/>
      <c r="O2520" s="2" t="str">
        <f t="shared" si="213"/>
        <v/>
      </c>
      <c r="Q2520"/>
      <c r="R2520"/>
      <c r="S2520" s="2" t="str">
        <f>IF(ISNUMBER(R2520),SUMIFS(R$1:$R2520,A$1:$A2520,A2520,K$1:$K2520,K2520,E$1:$E2520,E2520),"")</f>
        <v/>
      </c>
      <c r="AC2520" s="2" t="str">
        <f t="shared" si="215"/>
        <v/>
      </c>
      <c r="AL2520" s="2" t="str">
        <f t="shared" si="214"/>
        <v/>
      </c>
      <c r="AQ2520">
        <v>191</v>
      </c>
      <c r="AT2520" s="2" t="str">
        <f t="shared" si="216"/>
        <v/>
      </c>
      <c r="AU2520" s="2" t="str">
        <f>IF(ISNUMBER(AT2520),SUMIFS($AT$1:AT2520,$A$1:A2520,A2520,$K$1:K2520,K2520,$E$1:E2520,E2520),"")</f>
        <v/>
      </c>
      <c r="AV2520">
        <f t="shared" si="217"/>
        <v>1</v>
      </c>
    </row>
    <row r="2521" spans="1:48" x14ac:dyDescent="0.25">
      <c r="A2521" s="4" t="s">
        <v>92</v>
      </c>
      <c r="B2521" s="4" t="s">
        <v>116</v>
      </c>
      <c r="C2521" t="s">
        <v>30</v>
      </c>
      <c r="D2521" s="3">
        <v>40553</v>
      </c>
      <c r="E2521">
        <v>2</v>
      </c>
      <c r="G2521" t="s">
        <v>106</v>
      </c>
      <c r="K2521" t="str">
        <f t="shared" si="212"/>
        <v>2010/11</v>
      </c>
      <c r="N2521" s="2"/>
      <c r="O2521" s="2" t="str">
        <f t="shared" si="213"/>
        <v/>
      </c>
      <c r="Q2521"/>
      <c r="R2521"/>
      <c r="S2521" s="2" t="str">
        <f>IF(ISNUMBER(R2521),SUMIFS(R$1:$R2521,A$1:$A2521,A2521,K$1:$K2521,K2521,E$1:$E2521,E2521),"")</f>
        <v/>
      </c>
      <c r="AC2521" s="2" t="str">
        <f t="shared" si="215"/>
        <v/>
      </c>
      <c r="AL2521" s="2" t="str">
        <f t="shared" si="214"/>
        <v/>
      </c>
      <c r="AQ2521">
        <v>211</v>
      </c>
      <c r="AT2521" s="2" t="str">
        <f t="shared" si="216"/>
        <v/>
      </c>
      <c r="AU2521" s="2" t="str">
        <f>IF(ISNUMBER(AT2521),SUMIFS($AT$1:AT2521,$A$1:A2521,A2521,$K$1:K2521,K2521,$E$1:E2521,E2521),"")</f>
        <v/>
      </c>
      <c r="AV2521">
        <f t="shared" si="217"/>
        <v>1</v>
      </c>
    </row>
    <row r="2522" spans="1:48" x14ac:dyDescent="0.25">
      <c r="A2522" s="4" t="s">
        <v>92</v>
      </c>
      <c r="B2522" s="4" t="s">
        <v>116</v>
      </c>
      <c r="C2522" t="s">
        <v>30</v>
      </c>
      <c r="D2522" s="3">
        <v>40560</v>
      </c>
      <c r="E2522">
        <v>2</v>
      </c>
      <c r="G2522" t="s">
        <v>106</v>
      </c>
      <c r="K2522" t="str">
        <f t="shared" si="212"/>
        <v>2010/11</v>
      </c>
      <c r="N2522" s="2"/>
      <c r="O2522" s="2" t="str">
        <f t="shared" si="213"/>
        <v/>
      </c>
      <c r="Q2522"/>
      <c r="R2522"/>
      <c r="S2522" s="2" t="str">
        <f>IF(ISNUMBER(R2522),SUMIFS(R$1:$R2522,A$1:$A2522,A2522,K$1:$K2522,K2522,E$1:$E2522,E2522),"")</f>
        <v/>
      </c>
      <c r="AC2522" s="2" t="str">
        <f t="shared" si="215"/>
        <v/>
      </c>
      <c r="AL2522" s="2" t="str">
        <f t="shared" si="214"/>
        <v/>
      </c>
      <c r="AQ2522">
        <v>272</v>
      </c>
      <c r="AT2522" s="2" t="str">
        <f t="shared" si="216"/>
        <v/>
      </c>
      <c r="AU2522" s="2" t="str">
        <f>IF(ISNUMBER(AT2522),SUMIFS($AT$1:AT2522,$A$1:A2522,A2522,$K$1:K2522,K2522,$E$1:E2522,E2522),"")</f>
        <v/>
      </c>
      <c r="AV2522">
        <f t="shared" si="217"/>
        <v>1</v>
      </c>
    </row>
    <row r="2523" spans="1:48" x14ac:dyDescent="0.25">
      <c r="A2523" s="4" t="s">
        <v>92</v>
      </c>
      <c r="B2523" s="4" t="s">
        <v>116</v>
      </c>
      <c r="C2523" t="s">
        <v>30</v>
      </c>
      <c r="D2523" s="3">
        <v>40567</v>
      </c>
      <c r="E2523">
        <v>1</v>
      </c>
      <c r="G2523" t="s">
        <v>106</v>
      </c>
      <c r="K2523" t="str">
        <f t="shared" si="212"/>
        <v>2010/11</v>
      </c>
      <c r="N2523" s="2"/>
      <c r="O2523" s="2" t="str">
        <f t="shared" si="213"/>
        <v/>
      </c>
      <c r="Q2523"/>
      <c r="R2523"/>
      <c r="S2523" s="2" t="str">
        <f>IF(ISNUMBER(R2523),SUMIFS(R$1:$R2523,A$1:$A2523,A2523,K$1:$K2523,K2523,E$1:$E2523,E2523),"")</f>
        <v/>
      </c>
      <c r="AC2523" s="2" t="str">
        <f t="shared" si="215"/>
        <v/>
      </c>
      <c r="AL2523" s="2" t="str">
        <f t="shared" si="214"/>
        <v/>
      </c>
      <c r="AQ2523">
        <v>109</v>
      </c>
      <c r="AT2523" s="2" t="str">
        <f t="shared" si="216"/>
        <v/>
      </c>
      <c r="AU2523" s="2" t="str">
        <f>IF(ISNUMBER(AT2523),SUMIFS($AT$1:AT2523,$A$1:A2523,A2523,$K$1:K2523,K2523,$E$1:E2523,E2523),"")</f>
        <v/>
      </c>
      <c r="AV2523">
        <f t="shared" si="217"/>
        <v>1</v>
      </c>
    </row>
    <row r="2524" spans="1:48" x14ac:dyDescent="0.25">
      <c r="A2524" s="4" t="s">
        <v>92</v>
      </c>
      <c r="B2524" s="4" t="s">
        <v>116</v>
      </c>
      <c r="C2524" t="s">
        <v>30</v>
      </c>
      <c r="D2524" s="3">
        <v>40567</v>
      </c>
      <c r="E2524">
        <v>2</v>
      </c>
      <c r="G2524" t="s">
        <v>106</v>
      </c>
      <c r="K2524" t="str">
        <f t="shared" si="212"/>
        <v>2010/11</v>
      </c>
      <c r="N2524" s="2"/>
      <c r="O2524" s="2" t="str">
        <f t="shared" si="213"/>
        <v/>
      </c>
      <c r="Q2524"/>
      <c r="R2524"/>
      <c r="S2524" s="2" t="str">
        <f>IF(ISNUMBER(R2524),SUMIFS(R$1:$R2524,A$1:$A2524,A2524,K$1:$K2524,K2524,E$1:$E2524,E2524),"")</f>
        <v/>
      </c>
      <c r="AC2524" s="2" t="str">
        <f t="shared" si="215"/>
        <v/>
      </c>
      <c r="AL2524" s="2" t="str">
        <f t="shared" si="214"/>
        <v/>
      </c>
      <c r="AQ2524">
        <v>129</v>
      </c>
      <c r="AT2524" s="2" t="str">
        <f t="shared" si="216"/>
        <v/>
      </c>
      <c r="AU2524" s="2" t="str">
        <f>IF(ISNUMBER(AT2524),SUMIFS($AT$1:AT2524,$A$1:A2524,A2524,$K$1:K2524,K2524,$E$1:E2524,E2524),"")</f>
        <v/>
      </c>
      <c r="AV2524">
        <f t="shared" si="217"/>
        <v>1</v>
      </c>
    </row>
    <row r="2525" spans="1:48" x14ac:dyDescent="0.25">
      <c r="A2525" s="4" t="s">
        <v>92</v>
      </c>
      <c r="B2525" s="4" t="s">
        <v>116</v>
      </c>
      <c r="C2525" t="s">
        <v>30</v>
      </c>
      <c r="D2525" s="3">
        <v>40567</v>
      </c>
      <c r="E2525">
        <v>3</v>
      </c>
      <c r="G2525" t="s">
        <v>106</v>
      </c>
      <c r="K2525" t="str">
        <f t="shared" si="212"/>
        <v>2010/11</v>
      </c>
      <c r="N2525" s="2"/>
      <c r="O2525" s="2" t="str">
        <f t="shared" si="213"/>
        <v/>
      </c>
      <c r="Q2525"/>
      <c r="R2525"/>
      <c r="S2525" s="2" t="str">
        <f>IF(ISNUMBER(R2525),SUMIFS(R$1:$R2525,A$1:$A2525,A2525,K$1:$K2525,K2525,E$1:$E2525,E2525),"")</f>
        <v/>
      </c>
      <c r="AC2525" s="2" t="str">
        <f t="shared" si="215"/>
        <v/>
      </c>
      <c r="AL2525" s="2" t="str">
        <f t="shared" si="214"/>
        <v/>
      </c>
      <c r="AQ2525">
        <v>130</v>
      </c>
      <c r="AT2525" s="2" t="str">
        <f t="shared" si="216"/>
        <v/>
      </c>
      <c r="AU2525" s="2" t="str">
        <f>IF(ISNUMBER(AT2525),SUMIFS($AT$1:AT2525,$A$1:A2525,A2525,$K$1:K2525,K2525,$E$1:E2525,E2525),"")</f>
        <v/>
      </c>
      <c r="AV2525">
        <f t="shared" si="217"/>
        <v>1</v>
      </c>
    </row>
    <row r="2526" spans="1:48" x14ac:dyDescent="0.25">
      <c r="A2526" s="4" t="s">
        <v>92</v>
      </c>
      <c r="B2526" s="4" t="s">
        <v>116</v>
      </c>
      <c r="C2526" t="s">
        <v>30</v>
      </c>
      <c r="D2526" s="3">
        <v>40567</v>
      </c>
      <c r="E2526">
        <v>4</v>
      </c>
      <c r="G2526" t="s">
        <v>106</v>
      </c>
      <c r="K2526" t="str">
        <f t="shared" si="212"/>
        <v>2010/11</v>
      </c>
      <c r="N2526" s="2"/>
      <c r="O2526" s="2" t="str">
        <f t="shared" si="213"/>
        <v/>
      </c>
      <c r="Q2526"/>
      <c r="R2526"/>
      <c r="S2526" s="2" t="str">
        <f>IF(ISNUMBER(R2526),SUMIFS(R$1:$R2526,A$1:$A2526,A2526,K$1:$K2526,K2526,E$1:$E2526,E2526),"")</f>
        <v/>
      </c>
      <c r="AC2526" s="2" t="str">
        <f t="shared" si="215"/>
        <v/>
      </c>
      <c r="AL2526" s="2" t="str">
        <f t="shared" si="214"/>
        <v/>
      </c>
      <c r="AQ2526">
        <v>143</v>
      </c>
      <c r="AT2526" s="2" t="str">
        <f t="shared" si="216"/>
        <v/>
      </c>
      <c r="AU2526" s="2" t="str">
        <f>IF(ISNUMBER(AT2526),SUMIFS($AT$1:AT2526,$A$1:A2526,A2526,$K$1:K2526,K2526,$E$1:E2526,E2526),"")</f>
        <v/>
      </c>
      <c r="AV2526">
        <f t="shared" si="217"/>
        <v>1</v>
      </c>
    </row>
    <row r="2527" spans="1:48" x14ac:dyDescent="0.25">
      <c r="A2527" s="4" t="s">
        <v>92</v>
      </c>
      <c r="B2527" s="4" t="s">
        <v>116</v>
      </c>
      <c r="C2527" t="s">
        <v>30</v>
      </c>
      <c r="D2527" s="3">
        <v>40567</v>
      </c>
      <c r="E2527">
        <v>5</v>
      </c>
      <c r="G2527" t="s">
        <v>106</v>
      </c>
      <c r="K2527" t="str">
        <f t="shared" si="212"/>
        <v>2010/11</v>
      </c>
      <c r="N2527" s="2"/>
      <c r="O2527" s="2" t="str">
        <f t="shared" si="213"/>
        <v/>
      </c>
      <c r="Q2527"/>
      <c r="R2527"/>
      <c r="S2527" s="2" t="str">
        <f>IF(ISNUMBER(R2527),SUMIFS(R$1:$R2527,A$1:$A2527,A2527,K$1:$K2527,K2527,E$1:$E2527,E2527),"")</f>
        <v/>
      </c>
      <c r="AC2527" s="2" t="str">
        <f t="shared" si="215"/>
        <v/>
      </c>
      <c r="AL2527" s="2" t="str">
        <f t="shared" si="214"/>
        <v/>
      </c>
      <c r="AQ2527">
        <v>117</v>
      </c>
      <c r="AT2527" s="2" t="str">
        <f t="shared" si="216"/>
        <v/>
      </c>
      <c r="AU2527" s="2" t="str">
        <f>IF(ISNUMBER(AT2527),SUMIFS($AT$1:AT2527,$A$1:A2527,A2527,$K$1:K2527,K2527,$E$1:E2527,E2527),"")</f>
        <v/>
      </c>
      <c r="AV2527">
        <f t="shared" si="217"/>
        <v>1</v>
      </c>
    </row>
    <row r="2528" spans="1:48" x14ac:dyDescent="0.25">
      <c r="A2528" s="4" t="s">
        <v>92</v>
      </c>
      <c r="B2528" s="4" t="s">
        <v>116</v>
      </c>
      <c r="C2528" t="s">
        <v>30</v>
      </c>
      <c r="D2528" s="3">
        <v>40575</v>
      </c>
      <c r="E2528">
        <v>1</v>
      </c>
      <c r="G2528" t="s">
        <v>106</v>
      </c>
      <c r="K2528" t="str">
        <f t="shared" si="212"/>
        <v>2010/11</v>
      </c>
      <c r="N2528" s="2"/>
      <c r="O2528" s="2" t="str">
        <f t="shared" si="213"/>
        <v/>
      </c>
      <c r="Q2528"/>
      <c r="R2528"/>
      <c r="S2528" s="2" t="str">
        <f>IF(ISNUMBER(R2528),SUMIFS(R$1:$R2528,A$1:$A2528,A2528,K$1:$K2528,K2528,E$1:$E2528,E2528),"")</f>
        <v/>
      </c>
      <c r="AC2528" s="2" t="str">
        <f t="shared" si="215"/>
        <v/>
      </c>
      <c r="AL2528" s="2" t="str">
        <f t="shared" si="214"/>
        <v/>
      </c>
      <c r="AQ2528">
        <v>133</v>
      </c>
      <c r="AT2528" s="2" t="str">
        <f t="shared" si="216"/>
        <v/>
      </c>
      <c r="AU2528" s="2" t="str">
        <f>IF(ISNUMBER(AT2528),SUMIFS($AT$1:AT2528,$A$1:A2528,A2528,$K$1:K2528,K2528,$E$1:E2528,E2528),"")</f>
        <v/>
      </c>
      <c r="AV2528">
        <f t="shared" si="217"/>
        <v>1</v>
      </c>
    </row>
    <row r="2529" spans="1:48" x14ac:dyDescent="0.25">
      <c r="A2529" s="4" t="s">
        <v>92</v>
      </c>
      <c r="B2529" s="4" t="s">
        <v>116</v>
      </c>
      <c r="C2529" t="s">
        <v>30</v>
      </c>
      <c r="D2529" s="3">
        <v>40575</v>
      </c>
      <c r="E2529">
        <v>2</v>
      </c>
      <c r="G2529" t="s">
        <v>106</v>
      </c>
      <c r="K2529" t="str">
        <f t="shared" si="212"/>
        <v>2010/11</v>
      </c>
      <c r="N2529" s="2"/>
      <c r="O2529" s="2" t="str">
        <f t="shared" si="213"/>
        <v/>
      </c>
      <c r="Q2529"/>
      <c r="R2529"/>
      <c r="S2529" s="2" t="str">
        <f>IF(ISNUMBER(R2529),SUMIFS(R$1:$R2529,A$1:$A2529,A2529,K$1:$K2529,K2529,E$1:$E2529,E2529),"")</f>
        <v/>
      </c>
      <c r="AC2529" s="2" t="str">
        <f t="shared" si="215"/>
        <v/>
      </c>
      <c r="AL2529" s="2" t="str">
        <f t="shared" si="214"/>
        <v/>
      </c>
      <c r="AQ2529">
        <v>140</v>
      </c>
      <c r="AT2529" s="2" t="str">
        <f t="shared" si="216"/>
        <v/>
      </c>
      <c r="AU2529" s="2" t="str">
        <f>IF(ISNUMBER(AT2529),SUMIFS($AT$1:AT2529,$A$1:A2529,A2529,$K$1:K2529,K2529,$E$1:E2529,E2529),"")</f>
        <v/>
      </c>
      <c r="AV2529">
        <f t="shared" si="217"/>
        <v>1</v>
      </c>
    </row>
    <row r="2530" spans="1:48" x14ac:dyDescent="0.25">
      <c r="A2530" s="4" t="s">
        <v>92</v>
      </c>
      <c r="B2530" s="4" t="s">
        <v>116</v>
      </c>
      <c r="C2530" t="s">
        <v>30</v>
      </c>
      <c r="D2530" s="3">
        <v>40575</v>
      </c>
      <c r="E2530">
        <v>3</v>
      </c>
      <c r="G2530" t="s">
        <v>106</v>
      </c>
      <c r="K2530" t="str">
        <f t="shared" si="212"/>
        <v>2010/11</v>
      </c>
      <c r="N2530" s="2"/>
      <c r="O2530" s="2" t="str">
        <f t="shared" si="213"/>
        <v/>
      </c>
      <c r="Q2530"/>
      <c r="R2530"/>
      <c r="S2530" s="2" t="str">
        <f>IF(ISNUMBER(R2530),SUMIFS(R$1:$R2530,A$1:$A2530,A2530,K$1:$K2530,K2530,E$1:$E2530,E2530),"")</f>
        <v/>
      </c>
      <c r="AC2530" s="2" t="str">
        <f t="shared" si="215"/>
        <v/>
      </c>
      <c r="AL2530" s="2" t="str">
        <f t="shared" si="214"/>
        <v/>
      </c>
      <c r="AQ2530">
        <v>156</v>
      </c>
      <c r="AT2530" s="2" t="str">
        <f t="shared" si="216"/>
        <v/>
      </c>
      <c r="AU2530" s="2" t="str">
        <f>IF(ISNUMBER(AT2530),SUMIFS($AT$1:AT2530,$A$1:A2530,A2530,$K$1:K2530,K2530,$E$1:E2530,E2530),"")</f>
        <v/>
      </c>
      <c r="AV2530">
        <f t="shared" si="217"/>
        <v>1</v>
      </c>
    </row>
    <row r="2531" spans="1:48" x14ac:dyDescent="0.25">
      <c r="A2531" s="4" t="s">
        <v>92</v>
      </c>
      <c r="B2531" s="4" t="s">
        <v>116</v>
      </c>
      <c r="C2531" t="s">
        <v>30</v>
      </c>
      <c r="D2531" s="3">
        <v>40575</v>
      </c>
      <c r="E2531">
        <v>4</v>
      </c>
      <c r="G2531" t="s">
        <v>106</v>
      </c>
      <c r="K2531" t="str">
        <f t="shared" si="212"/>
        <v>2010/11</v>
      </c>
      <c r="N2531" s="2"/>
      <c r="O2531" s="2" t="str">
        <f t="shared" si="213"/>
        <v/>
      </c>
      <c r="Q2531"/>
      <c r="R2531"/>
      <c r="S2531" s="2" t="str">
        <f>IF(ISNUMBER(R2531),SUMIFS(R$1:$R2531,A$1:$A2531,A2531,K$1:$K2531,K2531,E$1:$E2531,E2531),"")</f>
        <v/>
      </c>
      <c r="AC2531" s="2" t="str">
        <f t="shared" si="215"/>
        <v/>
      </c>
      <c r="AL2531" s="2" t="str">
        <f t="shared" si="214"/>
        <v/>
      </c>
      <c r="AQ2531">
        <v>137</v>
      </c>
      <c r="AT2531" s="2" t="str">
        <f t="shared" si="216"/>
        <v/>
      </c>
      <c r="AU2531" s="2" t="str">
        <f>IF(ISNUMBER(AT2531),SUMIFS($AT$1:AT2531,$A$1:A2531,A2531,$K$1:K2531,K2531,$E$1:E2531,E2531),"")</f>
        <v/>
      </c>
      <c r="AV2531">
        <f t="shared" si="217"/>
        <v>1</v>
      </c>
    </row>
    <row r="2532" spans="1:48" x14ac:dyDescent="0.25">
      <c r="A2532" s="4" t="s">
        <v>92</v>
      </c>
      <c r="B2532" s="4" t="s">
        <v>116</v>
      </c>
      <c r="C2532" t="s">
        <v>30</v>
      </c>
      <c r="D2532" s="3">
        <v>40575</v>
      </c>
      <c r="E2532">
        <v>5</v>
      </c>
      <c r="G2532" t="s">
        <v>106</v>
      </c>
      <c r="K2532" t="str">
        <f t="shared" si="212"/>
        <v>2010/11</v>
      </c>
      <c r="N2532" s="2"/>
      <c r="O2532" s="2" t="str">
        <f t="shared" si="213"/>
        <v/>
      </c>
      <c r="Q2532"/>
      <c r="R2532"/>
      <c r="S2532" s="2" t="str">
        <f>IF(ISNUMBER(R2532),SUMIFS(R$1:$R2532,A$1:$A2532,A2532,K$1:$K2532,K2532,E$1:$E2532,E2532),"")</f>
        <v/>
      </c>
      <c r="AC2532" s="2" t="str">
        <f t="shared" si="215"/>
        <v/>
      </c>
      <c r="AL2532" s="2" t="str">
        <f t="shared" si="214"/>
        <v/>
      </c>
      <c r="AQ2532">
        <v>139</v>
      </c>
      <c r="AT2532" s="2" t="str">
        <f t="shared" si="216"/>
        <v/>
      </c>
      <c r="AU2532" s="2" t="str">
        <f>IF(ISNUMBER(AT2532),SUMIFS($AT$1:AT2532,$A$1:A2532,A2532,$K$1:K2532,K2532,$E$1:E2532,E2532),"")</f>
        <v/>
      </c>
      <c r="AV2532">
        <f t="shared" si="217"/>
        <v>1</v>
      </c>
    </row>
    <row r="2533" spans="1:48" x14ac:dyDescent="0.25">
      <c r="A2533" s="4" t="s">
        <v>92</v>
      </c>
      <c r="B2533" s="4" t="s">
        <v>116</v>
      </c>
      <c r="C2533" t="s">
        <v>30</v>
      </c>
      <c r="D2533" s="3">
        <v>40581</v>
      </c>
      <c r="E2533">
        <v>1</v>
      </c>
      <c r="G2533" t="s">
        <v>106</v>
      </c>
      <c r="K2533" t="str">
        <f t="shared" si="212"/>
        <v>2010/11</v>
      </c>
      <c r="N2533" s="2"/>
      <c r="O2533" s="2" t="str">
        <f t="shared" si="213"/>
        <v/>
      </c>
      <c r="Q2533"/>
      <c r="R2533"/>
      <c r="S2533" s="2" t="str">
        <f>IF(ISNUMBER(R2533),SUMIFS(R$1:$R2533,A$1:$A2533,A2533,K$1:$K2533,K2533,E$1:$E2533,E2533),"")</f>
        <v/>
      </c>
      <c r="AC2533" s="2" t="str">
        <f t="shared" si="215"/>
        <v/>
      </c>
      <c r="AL2533" s="2" t="str">
        <f t="shared" si="214"/>
        <v/>
      </c>
      <c r="AQ2533">
        <v>168</v>
      </c>
      <c r="AT2533" s="2" t="str">
        <f t="shared" si="216"/>
        <v/>
      </c>
      <c r="AU2533" s="2" t="str">
        <f>IF(ISNUMBER(AT2533),SUMIFS($AT$1:AT2533,$A$1:A2533,A2533,$K$1:K2533,K2533,$E$1:E2533,E2533),"")</f>
        <v/>
      </c>
      <c r="AV2533">
        <f t="shared" si="217"/>
        <v>1</v>
      </c>
    </row>
    <row r="2534" spans="1:48" x14ac:dyDescent="0.25">
      <c r="A2534" s="4" t="s">
        <v>92</v>
      </c>
      <c r="B2534" s="4" t="s">
        <v>116</v>
      </c>
      <c r="C2534" t="s">
        <v>30</v>
      </c>
      <c r="D2534" s="3">
        <v>40581</v>
      </c>
      <c r="E2534">
        <v>2</v>
      </c>
      <c r="G2534" t="s">
        <v>106</v>
      </c>
      <c r="K2534" t="str">
        <f t="shared" si="212"/>
        <v>2010/11</v>
      </c>
      <c r="N2534" s="2"/>
      <c r="O2534" s="2" t="str">
        <f t="shared" si="213"/>
        <v/>
      </c>
      <c r="Q2534"/>
      <c r="R2534"/>
      <c r="S2534" s="2" t="str">
        <f>IF(ISNUMBER(R2534),SUMIFS(R$1:$R2534,A$1:$A2534,A2534,K$1:$K2534,K2534,E$1:$E2534,E2534),"")</f>
        <v/>
      </c>
      <c r="AC2534" s="2" t="str">
        <f t="shared" si="215"/>
        <v/>
      </c>
      <c r="AL2534" s="2" t="str">
        <f t="shared" si="214"/>
        <v/>
      </c>
      <c r="AQ2534">
        <v>164</v>
      </c>
      <c r="AT2534" s="2" t="str">
        <f t="shared" si="216"/>
        <v/>
      </c>
      <c r="AU2534" s="2" t="str">
        <f>IF(ISNUMBER(AT2534),SUMIFS($AT$1:AT2534,$A$1:A2534,A2534,$K$1:K2534,K2534,$E$1:E2534,E2534),"")</f>
        <v/>
      </c>
      <c r="AV2534">
        <f t="shared" si="217"/>
        <v>1</v>
      </c>
    </row>
    <row r="2535" spans="1:48" x14ac:dyDescent="0.25">
      <c r="A2535" s="4" t="s">
        <v>92</v>
      </c>
      <c r="B2535" s="4" t="s">
        <v>116</v>
      </c>
      <c r="C2535" t="s">
        <v>30</v>
      </c>
      <c r="D2535" s="3">
        <v>40581</v>
      </c>
      <c r="E2535">
        <v>3</v>
      </c>
      <c r="G2535" t="s">
        <v>106</v>
      </c>
      <c r="K2535" t="str">
        <f t="shared" si="212"/>
        <v>2010/11</v>
      </c>
      <c r="N2535" s="2"/>
      <c r="O2535" s="2" t="str">
        <f t="shared" si="213"/>
        <v/>
      </c>
      <c r="Q2535"/>
      <c r="R2535"/>
      <c r="S2535" s="2" t="str">
        <f>IF(ISNUMBER(R2535),SUMIFS(R$1:$R2535,A$1:$A2535,A2535,K$1:$K2535,K2535,E$1:$E2535,E2535),"")</f>
        <v/>
      </c>
      <c r="AC2535" s="2" t="str">
        <f t="shared" si="215"/>
        <v/>
      </c>
      <c r="AL2535" s="2" t="str">
        <f t="shared" si="214"/>
        <v/>
      </c>
      <c r="AQ2535">
        <v>160</v>
      </c>
      <c r="AT2535" s="2" t="str">
        <f t="shared" si="216"/>
        <v/>
      </c>
      <c r="AU2535" s="2" t="str">
        <f>IF(ISNUMBER(AT2535),SUMIFS($AT$1:AT2535,$A$1:A2535,A2535,$K$1:K2535,K2535,$E$1:E2535,E2535),"")</f>
        <v/>
      </c>
      <c r="AV2535">
        <f t="shared" si="217"/>
        <v>1</v>
      </c>
    </row>
    <row r="2536" spans="1:48" x14ac:dyDescent="0.25">
      <c r="A2536" s="4" t="s">
        <v>92</v>
      </c>
      <c r="B2536" s="4" t="s">
        <v>116</v>
      </c>
      <c r="C2536" t="s">
        <v>30</v>
      </c>
      <c r="D2536" s="3">
        <v>40581</v>
      </c>
      <c r="E2536">
        <v>4</v>
      </c>
      <c r="G2536" t="s">
        <v>106</v>
      </c>
      <c r="K2536" t="str">
        <f t="shared" si="212"/>
        <v>2010/11</v>
      </c>
      <c r="N2536" s="2"/>
      <c r="O2536" s="2" t="str">
        <f t="shared" si="213"/>
        <v/>
      </c>
      <c r="Q2536"/>
      <c r="R2536"/>
      <c r="S2536" s="2" t="str">
        <f>IF(ISNUMBER(R2536),SUMIFS(R$1:$R2536,A$1:$A2536,A2536,K$1:$K2536,K2536,E$1:$E2536,E2536),"")</f>
        <v/>
      </c>
      <c r="AC2536" s="2" t="str">
        <f t="shared" si="215"/>
        <v/>
      </c>
      <c r="AL2536" s="2" t="str">
        <f t="shared" si="214"/>
        <v/>
      </c>
      <c r="AQ2536">
        <v>196</v>
      </c>
      <c r="AT2536" s="2" t="str">
        <f t="shared" si="216"/>
        <v/>
      </c>
      <c r="AU2536" s="2" t="str">
        <f>IF(ISNUMBER(AT2536),SUMIFS($AT$1:AT2536,$A$1:A2536,A2536,$K$1:K2536,K2536,$E$1:E2536,E2536),"")</f>
        <v/>
      </c>
      <c r="AV2536">
        <f t="shared" si="217"/>
        <v>1</v>
      </c>
    </row>
    <row r="2537" spans="1:48" x14ac:dyDescent="0.25">
      <c r="A2537" s="4" t="s">
        <v>92</v>
      </c>
      <c r="B2537" s="4" t="s">
        <v>116</v>
      </c>
      <c r="C2537" t="s">
        <v>30</v>
      </c>
      <c r="D2537" s="3">
        <v>40581</v>
      </c>
      <c r="E2537">
        <v>5</v>
      </c>
      <c r="G2537" t="s">
        <v>106</v>
      </c>
      <c r="K2537" t="str">
        <f t="shared" si="212"/>
        <v>2010/11</v>
      </c>
      <c r="N2537" s="2"/>
      <c r="O2537" s="2" t="str">
        <f t="shared" si="213"/>
        <v/>
      </c>
      <c r="Q2537"/>
      <c r="R2537"/>
      <c r="S2537" s="2" t="str">
        <f>IF(ISNUMBER(R2537),SUMIFS(R$1:$R2537,A$1:$A2537,A2537,K$1:$K2537,K2537,E$1:$E2537,E2537),"")</f>
        <v/>
      </c>
      <c r="AC2537" s="2" t="str">
        <f t="shared" si="215"/>
        <v/>
      </c>
      <c r="AL2537" s="2" t="str">
        <f t="shared" si="214"/>
        <v/>
      </c>
      <c r="AQ2537">
        <v>182</v>
      </c>
      <c r="AT2537" s="2" t="str">
        <f t="shared" si="216"/>
        <v/>
      </c>
      <c r="AU2537" s="2" t="str">
        <f>IF(ISNUMBER(AT2537),SUMIFS($AT$1:AT2537,$A$1:A2537,A2537,$K$1:K2537,K2537,$E$1:E2537,E2537),"")</f>
        <v/>
      </c>
      <c r="AV2537">
        <f t="shared" si="217"/>
        <v>1</v>
      </c>
    </row>
    <row r="2538" spans="1:48" x14ac:dyDescent="0.25">
      <c r="A2538" s="4" t="s">
        <v>92</v>
      </c>
      <c r="B2538" s="4" t="s">
        <v>116</v>
      </c>
      <c r="C2538" t="s">
        <v>30</v>
      </c>
      <c r="D2538" s="3">
        <v>40588</v>
      </c>
      <c r="E2538">
        <v>1</v>
      </c>
      <c r="G2538" t="s">
        <v>106</v>
      </c>
      <c r="K2538" t="str">
        <f t="shared" si="212"/>
        <v>2010/11</v>
      </c>
      <c r="N2538" s="2"/>
      <c r="O2538" s="2" t="str">
        <f t="shared" si="213"/>
        <v/>
      </c>
      <c r="Q2538"/>
      <c r="R2538"/>
      <c r="S2538" s="2" t="str">
        <f>IF(ISNUMBER(R2538),SUMIFS(R$1:$R2538,A$1:$A2538,A2538,K$1:$K2538,K2538,E$1:$E2538,E2538),"")</f>
        <v/>
      </c>
      <c r="AC2538" s="2" t="str">
        <f t="shared" si="215"/>
        <v/>
      </c>
      <c r="AL2538" s="2" t="str">
        <f t="shared" si="214"/>
        <v/>
      </c>
      <c r="AQ2538">
        <v>140</v>
      </c>
      <c r="AT2538" s="2" t="str">
        <f t="shared" si="216"/>
        <v/>
      </c>
      <c r="AU2538" s="2" t="str">
        <f>IF(ISNUMBER(AT2538),SUMIFS($AT$1:AT2538,$A$1:A2538,A2538,$K$1:K2538,K2538,$E$1:E2538,E2538),"")</f>
        <v/>
      </c>
      <c r="AV2538">
        <f t="shared" si="217"/>
        <v>1</v>
      </c>
    </row>
    <row r="2539" spans="1:48" x14ac:dyDescent="0.25">
      <c r="A2539" s="4" t="s">
        <v>92</v>
      </c>
      <c r="B2539" s="4" t="s">
        <v>116</v>
      </c>
      <c r="C2539" t="s">
        <v>30</v>
      </c>
      <c r="D2539" s="3">
        <v>40588</v>
      </c>
      <c r="E2539">
        <v>2</v>
      </c>
      <c r="G2539" t="s">
        <v>106</v>
      </c>
      <c r="K2539" t="str">
        <f t="shared" si="212"/>
        <v>2010/11</v>
      </c>
      <c r="N2539" s="2"/>
      <c r="O2539" s="2" t="str">
        <f t="shared" si="213"/>
        <v/>
      </c>
      <c r="Q2539"/>
      <c r="R2539"/>
      <c r="S2539" s="2" t="str">
        <f>IF(ISNUMBER(R2539),SUMIFS(R$1:$R2539,A$1:$A2539,A2539,K$1:$K2539,K2539,E$1:$E2539,E2539),"")</f>
        <v/>
      </c>
      <c r="AC2539" s="2" t="str">
        <f t="shared" si="215"/>
        <v/>
      </c>
      <c r="AL2539" s="2" t="str">
        <f t="shared" si="214"/>
        <v/>
      </c>
      <c r="AQ2539">
        <v>134</v>
      </c>
      <c r="AT2539" s="2" t="str">
        <f t="shared" si="216"/>
        <v/>
      </c>
      <c r="AU2539" s="2" t="str">
        <f>IF(ISNUMBER(AT2539),SUMIFS($AT$1:AT2539,$A$1:A2539,A2539,$K$1:K2539,K2539,$E$1:E2539,E2539),"")</f>
        <v/>
      </c>
      <c r="AV2539">
        <f t="shared" si="217"/>
        <v>1</v>
      </c>
    </row>
    <row r="2540" spans="1:48" x14ac:dyDescent="0.25">
      <c r="A2540" s="4" t="s">
        <v>92</v>
      </c>
      <c r="B2540" s="4" t="s">
        <v>116</v>
      </c>
      <c r="C2540" t="s">
        <v>30</v>
      </c>
      <c r="D2540" s="3">
        <v>40588</v>
      </c>
      <c r="E2540">
        <v>3</v>
      </c>
      <c r="G2540" t="s">
        <v>106</v>
      </c>
      <c r="K2540" t="str">
        <f t="shared" si="212"/>
        <v>2010/11</v>
      </c>
      <c r="N2540" s="2"/>
      <c r="O2540" s="2" t="str">
        <f t="shared" si="213"/>
        <v/>
      </c>
      <c r="Q2540"/>
      <c r="R2540"/>
      <c r="S2540" s="2" t="str">
        <f>IF(ISNUMBER(R2540),SUMIFS(R$1:$R2540,A$1:$A2540,A2540,K$1:$K2540,K2540,E$1:$E2540,E2540),"")</f>
        <v/>
      </c>
      <c r="AC2540" s="2" t="str">
        <f t="shared" si="215"/>
        <v/>
      </c>
      <c r="AL2540" s="2" t="str">
        <f t="shared" si="214"/>
        <v/>
      </c>
      <c r="AQ2540">
        <v>132</v>
      </c>
      <c r="AT2540" s="2" t="str">
        <f t="shared" si="216"/>
        <v/>
      </c>
      <c r="AU2540" s="2" t="str">
        <f>IF(ISNUMBER(AT2540),SUMIFS($AT$1:AT2540,$A$1:A2540,A2540,$K$1:K2540,K2540,$E$1:E2540,E2540),"")</f>
        <v/>
      </c>
      <c r="AV2540">
        <f t="shared" si="217"/>
        <v>1</v>
      </c>
    </row>
    <row r="2541" spans="1:48" x14ac:dyDescent="0.25">
      <c r="A2541" s="4" t="s">
        <v>92</v>
      </c>
      <c r="B2541" s="4" t="s">
        <v>116</v>
      </c>
      <c r="C2541" t="s">
        <v>30</v>
      </c>
      <c r="D2541" s="3">
        <v>40588</v>
      </c>
      <c r="E2541">
        <v>4</v>
      </c>
      <c r="G2541" t="s">
        <v>106</v>
      </c>
      <c r="K2541" t="str">
        <f t="shared" si="212"/>
        <v>2010/11</v>
      </c>
      <c r="N2541" s="2"/>
      <c r="O2541" s="2" t="str">
        <f t="shared" si="213"/>
        <v/>
      </c>
      <c r="Q2541"/>
      <c r="R2541"/>
      <c r="S2541" s="2" t="str">
        <f>IF(ISNUMBER(R2541),SUMIFS(R$1:$R2541,A$1:$A2541,A2541,K$1:$K2541,K2541,E$1:$E2541,E2541),"")</f>
        <v/>
      </c>
      <c r="AC2541" s="2" t="str">
        <f t="shared" si="215"/>
        <v/>
      </c>
      <c r="AL2541" s="2" t="str">
        <f t="shared" si="214"/>
        <v/>
      </c>
      <c r="AQ2541">
        <v>142</v>
      </c>
      <c r="AT2541" s="2" t="str">
        <f t="shared" si="216"/>
        <v/>
      </c>
      <c r="AU2541" s="2" t="str">
        <f>IF(ISNUMBER(AT2541),SUMIFS($AT$1:AT2541,$A$1:A2541,A2541,$K$1:K2541,K2541,$E$1:E2541,E2541),"")</f>
        <v/>
      </c>
      <c r="AV2541">
        <f t="shared" si="217"/>
        <v>1</v>
      </c>
    </row>
    <row r="2542" spans="1:48" x14ac:dyDescent="0.25">
      <c r="A2542" s="4" t="s">
        <v>92</v>
      </c>
      <c r="B2542" s="4" t="s">
        <v>116</v>
      </c>
      <c r="C2542" t="s">
        <v>30</v>
      </c>
      <c r="D2542" s="3">
        <v>40588</v>
      </c>
      <c r="E2542">
        <v>5</v>
      </c>
      <c r="G2542" t="s">
        <v>106</v>
      </c>
      <c r="K2542" t="str">
        <f t="shared" si="212"/>
        <v>2010/11</v>
      </c>
      <c r="N2542" s="2"/>
      <c r="O2542" s="2" t="str">
        <f t="shared" si="213"/>
        <v/>
      </c>
      <c r="Q2542"/>
      <c r="R2542"/>
      <c r="S2542" s="2" t="str">
        <f>IF(ISNUMBER(R2542),SUMIFS(R$1:$R2542,A$1:$A2542,A2542,K$1:$K2542,K2542,E$1:$E2542,E2542),"")</f>
        <v/>
      </c>
      <c r="AC2542" s="2" t="str">
        <f t="shared" si="215"/>
        <v/>
      </c>
      <c r="AL2542" s="2" t="str">
        <f t="shared" si="214"/>
        <v/>
      </c>
      <c r="AQ2542">
        <v>137</v>
      </c>
      <c r="AT2542" s="2" t="str">
        <f t="shared" si="216"/>
        <v/>
      </c>
      <c r="AU2542" s="2" t="str">
        <f>IF(ISNUMBER(AT2542),SUMIFS($AT$1:AT2542,$A$1:A2542,A2542,$K$1:K2542,K2542,$E$1:E2542,E2542),"")</f>
        <v/>
      </c>
      <c r="AV2542">
        <f t="shared" si="217"/>
        <v>1</v>
      </c>
    </row>
    <row r="2543" spans="1:48" x14ac:dyDescent="0.25">
      <c r="A2543" s="4" t="s">
        <v>92</v>
      </c>
      <c r="B2543" s="4" t="s">
        <v>116</v>
      </c>
      <c r="C2543" t="s">
        <v>30</v>
      </c>
      <c r="D2543" s="3">
        <v>40595</v>
      </c>
      <c r="E2543">
        <v>1</v>
      </c>
      <c r="G2543" t="s">
        <v>106</v>
      </c>
      <c r="K2543" t="str">
        <f t="shared" si="212"/>
        <v>2010/11</v>
      </c>
      <c r="N2543" s="2"/>
      <c r="O2543" s="2" t="str">
        <f t="shared" si="213"/>
        <v/>
      </c>
      <c r="Q2543"/>
      <c r="R2543"/>
      <c r="S2543" s="2" t="str">
        <f>IF(ISNUMBER(R2543),SUMIFS(R$1:$R2543,A$1:$A2543,A2543,K$1:$K2543,K2543,E$1:$E2543,E2543),"")</f>
        <v/>
      </c>
      <c r="AC2543" s="2" t="str">
        <f t="shared" si="215"/>
        <v/>
      </c>
      <c r="AL2543" s="2" t="str">
        <f t="shared" si="214"/>
        <v/>
      </c>
      <c r="AQ2543">
        <v>228</v>
      </c>
      <c r="AT2543" s="2" t="str">
        <f t="shared" si="216"/>
        <v/>
      </c>
      <c r="AU2543" s="2" t="str">
        <f>IF(ISNUMBER(AT2543),SUMIFS($AT$1:AT2543,$A$1:A2543,A2543,$K$1:K2543,K2543,$E$1:E2543,E2543),"")</f>
        <v/>
      </c>
      <c r="AV2543">
        <f t="shared" si="217"/>
        <v>1</v>
      </c>
    </row>
    <row r="2544" spans="1:48" x14ac:dyDescent="0.25">
      <c r="A2544" s="4" t="s">
        <v>92</v>
      </c>
      <c r="B2544" s="4" t="s">
        <v>116</v>
      </c>
      <c r="C2544" t="s">
        <v>30</v>
      </c>
      <c r="D2544" s="3">
        <v>40595</v>
      </c>
      <c r="E2544">
        <v>2</v>
      </c>
      <c r="G2544" t="s">
        <v>106</v>
      </c>
      <c r="K2544" t="str">
        <f t="shared" ref="K2544:K2607" si="218">YEAR(D2544)+IF(MONTH(D2544)&lt;7,-1,0)&amp;"/"&amp;RIGHT(YEAR(D2544)+IF(MONTH(D2544)&lt;7,0,1),2)</f>
        <v>2010/11</v>
      </c>
      <c r="N2544" s="2"/>
      <c r="O2544" s="2" t="str">
        <f t="shared" ref="O2544:O2607" si="219">IF(ISNUMBER(P2544),P2544*10,"")</f>
        <v/>
      </c>
      <c r="Q2544"/>
      <c r="R2544"/>
      <c r="S2544" s="2" t="str">
        <f>IF(ISNUMBER(R2544),SUMIFS(R$1:$R2544,A$1:$A2544,A2544,K$1:$K2544,K2544,E$1:$E2544,E2544),"")</f>
        <v/>
      </c>
      <c r="AC2544" s="2" t="str">
        <f t="shared" si="215"/>
        <v/>
      </c>
      <c r="AL2544" s="2" t="str">
        <f t="shared" ref="AL2544:AL2607" si="220">IF(ISNUMBER(AM2544),AM2544,"")</f>
        <v/>
      </c>
      <c r="AQ2544">
        <v>224</v>
      </c>
      <c r="AT2544" s="2" t="str">
        <f t="shared" si="216"/>
        <v/>
      </c>
      <c r="AU2544" s="2" t="str">
        <f>IF(ISNUMBER(AT2544),SUMIFS($AT$1:AT2544,$A$1:A2544,A2544,$K$1:K2544,K2544,$E$1:E2544,E2544),"")</f>
        <v/>
      </c>
      <c r="AV2544">
        <f t="shared" si="217"/>
        <v>1</v>
      </c>
    </row>
    <row r="2545" spans="1:48" x14ac:dyDescent="0.25">
      <c r="A2545" s="4" t="s">
        <v>92</v>
      </c>
      <c r="B2545" s="4" t="s">
        <v>116</v>
      </c>
      <c r="C2545" t="s">
        <v>30</v>
      </c>
      <c r="D2545" s="3">
        <v>40595</v>
      </c>
      <c r="E2545">
        <v>3</v>
      </c>
      <c r="G2545" t="s">
        <v>106</v>
      </c>
      <c r="K2545" t="str">
        <f t="shared" si="218"/>
        <v>2010/11</v>
      </c>
      <c r="N2545" s="2"/>
      <c r="O2545" s="2" t="str">
        <f t="shared" si="219"/>
        <v/>
      </c>
      <c r="Q2545"/>
      <c r="R2545"/>
      <c r="S2545" s="2" t="str">
        <f>IF(ISNUMBER(R2545),SUMIFS(R$1:$R2545,A$1:$A2545,A2545,K$1:$K2545,K2545,E$1:$E2545,E2545),"")</f>
        <v/>
      </c>
      <c r="AC2545" s="2" t="str">
        <f t="shared" si="215"/>
        <v/>
      </c>
      <c r="AL2545" s="2" t="str">
        <f t="shared" si="220"/>
        <v/>
      </c>
      <c r="AQ2545">
        <v>257</v>
      </c>
      <c r="AT2545" s="2" t="str">
        <f t="shared" si="216"/>
        <v/>
      </c>
      <c r="AU2545" s="2" t="str">
        <f>IF(ISNUMBER(AT2545),SUMIFS($AT$1:AT2545,$A$1:A2545,A2545,$K$1:K2545,K2545,$E$1:E2545,E2545),"")</f>
        <v/>
      </c>
      <c r="AV2545">
        <f t="shared" si="217"/>
        <v>1</v>
      </c>
    </row>
    <row r="2546" spans="1:48" x14ac:dyDescent="0.25">
      <c r="A2546" s="4" t="s">
        <v>92</v>
      </c>
      <c r="B2546" s="4" t="s">
        <v>116</v>
      </c>
      <c r="C2546" t="s">
        <v>30</v>
      </c>
      <c r="D2546" s="3">
        <v>40595</v>
      </c>
      <c r="E2546">
        <v>4</v>
      </c>
      <c r="G2546" t="s">
        <v>106</v>
      </c>
      <c r="K2546" t="str">
        <f t="shared" si="218"/>
        <v>2010/11</v>
      </c>
      <c r="N2546" s="2"/>
      <c r="O2546" s="2" t="str">
        <f t="shared" si="219"/>
        <v/>
      </c>
      <c r="Q2546"/>
      <c r="R2546"/>
      <c r="S2546" s="2" t="str">
        <f>IF(ISNUMBER(R2546),SUMIFS(R$1:$R2546,A$1:$A2546,A2546,K$1:$K2546,K2546,E$1:$E2546,E2546),"")</f>
        <v/>
      </c>
      <c r="AC2546" s="2" t="str">
        <f t="shared" si="215"/>
        <v/>
      </c>
      <c r="AL2546" s="2" t="str">
        <f t="shared" si="220"/>
        <v/>
      </c>
      <c r="AQ2546">
        <v>250</v>
      </c>
      <c r="AT2546" s="2" t="str">
        <f t="shared" si="216"/>
        <v/>
      </c>
      <c r="AU2546" s="2" t="str">
        <f>IF(ISNUMBER(AT2546),SUMIFS($AT$1:AT2546,$A$1:A2546,A2546,$K$1:K2546,K2546,$E$1:E2546,E2546),"")</f>
        <v/>
      </c>
      <c r="AV2546">
        <f t="shared" si="217"/>
        <v>1</v>
      </c>
    </row>
    <row r="2547" spans="1:48" x14ac:dyDescent="0.25">
      <c r="A2547" s="4" t="s">
        <v>92</v>
      </c>
      <c r="B2547" s="4" t="s">
        <v>116</v>
      </c>
      <c r="C2547" t="s">
        <v>30</v>
      </c>
      <c r="D2547" s="3">
        <v>40595</v>
      </c>
      <c r="E2547">
        <v>5</v>
      </c>
      <c r="G2547" t="s">
        <v>106</v>
      </c>
      <c r="K2547" t="str">
        <f t="shared" si="218"/>
        <v>2010/11</v>
      </c>
      <c r="N2547" s="2"/>
      <c r="O2547" s="2" t="str">
        <f t="shared" si="219"/>
        <v/>
      </c>
      <c r="Q2547"/>
      <c r="R2547"/>
      <c r="S2547" s="2" t="str">
        <f>IF(ISNUMBER(R2547),SUMIFS(R$1:$R2547,A$1:$A2547,A2547,K$1:$K2547,K2547,E$1:$E2547,E2547),"")</f>
        <v/>
      </c>
      <c r="AC2547" s="2" t="str">
        <f t="shared" si="215"/>
        <v/>
      </c>
      <c r="AL2547" s="2" t="str">
        <f t="shared" si="220"/>
        <v/>
      </c>
      <c r="AQ2547">
        <v>253</v>
      </c>
      <c r="AT2547" s="2" t="str">
        <f t="shared" si="216"/>
        <v/>
      </c>
      <c r="AU2547" s="2" t="str">
        <f>IF(ISNUMBER(AT2547),SUMIFS($AT$1:AT2547,$A$1:A2547,A2547,$K$1:K2547,K2547,$E$1:E2547,E2547),"")</f>
        <v/>
      </c>
      <c r="AV2547">
        <f t="shared" si="217"/>
        <v>1</v>
      </c>
    </row>
    <row r="2548" spans="1:48" x14ac:dyDescent="0.25">
      <c r="A2548" s="4" t="s">
        <v>92</v>
      </c>
      <c r="B2548" s="4" t="s">
        <v>116</v>
      </c>
      <c r="C2548" t="s">
        <v>30</v>
      </c>
      <c r="D2548" s="3">
        <v>40602</v>
      </c>
      <c r="E2548">
        <v>1</v>
      </c>
      <c r="G2548" t="s">
        <v>106</v>
      </c>
      <c r="K2548" t="str">
        <f t="shared" si="218"/>
        <v>2010/11</v>
      </c>
      <c r="N2548" s="2"/>
      <c r="O2548" s="2" t="str">
        <f t="shared" si="219"/>
        <v/>
      </c>
      <c r="Q2548"/>
      <c r="R2548"/>
      <c r="S2548" s="2" t="str">
        <f>IF(ISNUMBER(R2548),SUMIFS(R$1:$R2548,A$1:$A2548,A2548,K$1:$K2548,K2548,E$1:$E2548,E2548),"")</f>
        <v/>
      </c>
      <c r="AC2548" s="2" t="str">
        <f t="shared" si="215"/>
        <v/>
      </c>
      <c r="AL2548" s="2" t="str">
        <f t="shared" si="220"/>
        <v/>
      </c>
      <c r="AQ2548">
        <v>117</v>
      </c>
      <c r="AT2548" s="2" t="str">
        <f t="shared" si="216"/>
        <v/>
      </c>
      <c r="AU2548" s="2" t="str">
        <f>IF(ISNUMBER(AT2548),SUMIFS($AT$1:AT2548,$A$1:A2548,A2548,$K$1:K2548,K2548,$E$1:E2548,E2548),"")</f>
        <v/>
      </c>
      <c r="AV2548">
        <f t="shared" si="217"/>
        <v>1</v>
      </c>
    </row>
    <row r="2549" spans="1:48" x14ac:dyDescent="0.25">
      <c r="A2549" s="4" t="s">
        <v>92</v>
      </c>
      <c r="B2549" s="4" t="s">
        <v>116</v>
      </c>
      <c r="C2549" t="s">
        <v>30</v>
      </c>
      <c r="D2549" s="3">
        <v>40602</v>
      </c>
      <c r="E2549">
        <v>2</v>
      </c>
      <c r="G2549" t="s">
        <v>106</v>
      </c>
      <c r="K2549" t="str">
        <f t="shared" si="218"/>
        <v>2010/11</v>
      </c>
      <c r="N2549" s="2"/>
      <c r="O2549" s="2" t="str">
        <f t="shared" si="219"/>
        <v/>
      </c>
      <c r="Q2549"/>
      <c r="R2549"/>
      <c r="S2549" s="2" t="str">
        <f>IF(ISNUMBER(R2549),SUMIFS(R$1:$R2549,A$1:$A2549,A2549,K$1:$K2549,K2549,E$1:$E2549,E2549),"")</f>
        <v/>
      </c>
      <c r="AC2549" s="2" t="str">
        <f t="shared" si="215"/>
        <v/>
      </c>
      <c r="AL2549" s="2" t="str">
        <f t="shared" si="220"/>
        <v/>
      </c>
      <c r="AQ2549">
        <v>113</v>
      </c>
      <c r="AT2549" s="2" t="str">
        <f t="shared" si="216"/>
        <v/>
      </c>
      <c r="AU2549" s="2" t="str">
        <f>IF(ISNUMBER(AT2549),SUMIFS($AT$1:AT2549,$A$1:A2549,A2549,$K$1:K2549,K2549,$E$1:E2549,E2549),"")</f>
        <v/>
      </c>
      <c r="AV2549">
        <f t="shared" si="217"/>
        <v>1</v>
      </c>
    </row>
    <row r="2550" spans="1:48" x14ac:dyDescent="0.25">
      <c r="A2550" s="4" t="s">
        <v>92</v>
      </c>
      <c r="B2550" s="4" t="s">
        <v>116</v>
      </c>
      <c r="C2550" t="s">
        <v>30</v>
      </c>
      <c r="D2550" s="3">
        <v>40602</v>
      </c>
      <c r="E2550">
        <v>3</v>
      </c>
      <c r="G2550" t="s">
        <v>106</v>
      </c>
      <c r="K2550" t="str">
        <f t="shared" si="218"/>
        <v>2010/11</v>
      </c>
      <c r="N2550" s="2"/>
      <c r="O2550" s="2" t="str">
        <f t="shared" si="219"/>
        <v/>
      </c>
      <c r="Q2550"/>
      <c r="R2550"/>
      <c r="S2550" s="2" t="str">
        <f>IF(ISNUMBER(R2550),SUMIFS(R$1:$R2550,A$1:$A2550,A2550,K$1:$K2550,K2550,E$1:$E2550,E2550),"")</f>
        <v/>
      </c>
      <c r="AC2550" s="2" t="str">
        <f t="shared" si="215"/>
        <v/>
      </c>
      <c r="AL2550" s="2" t="str">
        <f t="shared" si="220"/>
        <v/>
      </c>
      <c r="AQ2550">
        <v>104</v>
      </c>
      <c r="AT2550" s="2" t="str">
        <f t="shared" si="216"/>
        <v/>
      </c>
      <c r="AU2550" s="2" t="str">
        <f>IF(ISNUMBER(AT2550),SUMIFS($AT$1:AT2550,$A$1:A2550,A2550,$K$1:K2550,K2550,$E$1:E2550,E2550),"")</f>
        <v/>
      </c>
      <c r="AV2550">
        <f t="shared" si="217"/>
        <v>1</v>
      </c>
    </row>
    <row r="2551" spans="1:48" x14ac:dyDescent="0.25">
      <c r="A2551" s="4" t="s">
        <v>92</v>
      </c>
      <c r="B2551" s="4" t="s">
        <v>116</v>
      </c>
      <c r="C2551" t="s">
        <v>30</v>
      </c>
      <c r="D2551" s="3">
        <v>40602</v>
      </c>
      <c r="E2551">
        <v>4</v>
      </c>
      <c r="G2551" t="s">
        <v>106</v>
      </c>
      <c r="K2551" t="str">
        <f t="shared" si="218"/>
        <v>2010/11</v>
      </c>
      <c r="N2551" s="2"/>
      <c r="O2551" s="2" t="str">
        <f t="shared" si="219"/>
        <v/>
      </c>
      <c r="Q2551"/>
      <c r="R2551"/>
      <c r="S2551" s="2" t="str">
        <f>IF(ISNUMBER(R2551),SUMIFS(R$1:$R2551,A$1:$A2551,A2551,K$1:$K2551,K2551,E$1:$E2551,E2551),"")</f>
        <v/>
      </c>
      <c r="AC2551" s="2" t="str">
        <f t="shared" si="215"/>
        <v/>
      </c>
      <c r="AL2551" s="2" t="str">
        <f t="shared" si="220"/>
        <v/>
      </c>
      <c r="AQ2551">
        <v>124</v>
      </c>
      <c r="AT2551" s="2" t="str">
        <f t="shared" si="216"/>
        <v/>
      </c>
      <c r="AU2551" s="2" t="str">
        <f>IF(ISNUMBER(AT2551),SUMIFS($AT$1:AT2551,$A$1:A2551,A2551,$K$1:K2551,K2551,$E$1:E2551,E2551),"")</f>
        <v/>
      </c>
      <c r="AV2551">
        <f t="shared" si="217"/>
        <v>1</v>
      </c>
    </row>
    <row r="2552" spans="1:48" x14ac:dyDescent="0.25">
      <c r="A2552" s="4" t="s">
        <v>92</v>
      </c>
      <c r="B2552" s="4" t="s">
        <v>116</v>
      </c>
      <c r="C2552" t="s">
        <v>30</v>
      </c>
      <c r="D2552" s="3">
        <v>40602</v>
      </c>
      <c r="E2552">
        <v>5</v>
      </c>
      <c r="G2552" t="s">
        <v>106</v>
      </c>
      <c r="K2552" t="str">
        <f t="shared" si="218"/>
        <v>2010/11</v>
      </c>
      <c r="N2552" s="2"/>
      <c r="O2552" s="2" t="str">
        <f t="shared" si="219"/>
        <v/>
      </c>
      <c r="Q2552"/>
      <c r="R2552"/>
      <c r="S2552" s="2" t="str">
        <f>IF(ISNUMBER(R2552),SUMIFS(R$1:$R2552,A$1:$A2552,A2552,K$1:$K2552,K2552,E$1:$E2552,E2552),"")</f>
        <v/>
      </c>
      <c r="AC2552" s="2" t="str">
        <f t="shared" si="215"/>
        <v/>
      </c>
      <c r="AL2552" s="2" t="str">
        <f t="shared" si="220"/>
        <v/>
      </c>
      <c r="AQ2552">
        <v>113</v>
      </c>
      <c r="AT2552" s="2" t="str">
        <f t="shared" si="216"/>
        <v/>
      </c>
      <c r="AU2552" s="2" t="str">
        <f>IF(ISNUMBER(AT2552),SUMIFS($AT$1:AT2552,$A$1:A2552,A2552,$K$1:K2552,K2552,$E$1:E2552,E2552),"")</f>
        <v/>
      </c>
      <c r="AV2552">
        <f t="shared" si="217"/>
        <v>1</v>
      </c>
    </row>
    <row r="2553" spans="1:48" x14ac:dyDescent="0.25">
      <c r="A2553" s="4" t="s">
        <v>92</v>
      </c>
      <c r="B2553" s="4" t="s">
        <v>116</v>
      </c>
      <c r="C2553" t="s">
        <v>30</v>
      </c>
      <c r="D2553" s="3">
        <v>40609</v>
      </c>
      <c r="E2553">
        <v>1</v>
      </c>
      <c r="G2553" t="s">
        <v>106</v>
      </c>
      <c r="K2553" t="str">
        <f t="shared" si="218"/>
        <v>2010/11</v>
      </c>
      <c r="N2553" s="2"/>
      <c r="O2553" s="2" t="str">
        <f t="shared" si="219"/>
        <v/>
      </c>
      <c r="Q2553"/>
      <c r="R2553"/>
      <c r="S2553" s="2" t="str">
        <f>IF(ISNUMBER(R2553),SUMIFS(R$1:$R2553,A$1:$A2553,A2553,K$1:$K2553,K2553,E$1:$E2553,E2553),"")</f>
        <v/>
      </c>
      <c r="AC2553" s="2" t="str">
        <f t="shared" si="215"/>
        <v/>
      </c>
      <c r="AL2553" s="2" t="str">
        <f t="shared" si="220"/>
        <v/>
      </c>
      <c r="AQ2553">
        <v>190</v>
      </c>
      <c r="AT2553" s="2" t="str">
        <f t="shared" si="216"/>
        <v/>
      </c>
      <c r="AU2553" s="2" t="str">
        <f>IF(ISNUMBER(AT2553),SUMIFS($AT$1:AT2553,$A$1:A2553,A2553,$K$1:K2553,K2553,$E$1:E2553,E2553),"")</f>
        <v/>
      </c>
      <c r="AV2553">
        <f t="shared" si="217"/>
        <v>1</v>
      </c>
    </row>
    <row r="2554" spans="1:48" x14ac:dyDescent="0.25">
      <c r="A2554" s="4" t="s">
        <v>92</v>
      </c>
      <c r="B2554" s="4" t="s">
        <v>116</v>
      </c>
      <c r="C2554" t="s">
        <v>30</v>
      </c>
      <c r="D2554" s="3">
        <v>40609</v>
      </c>
      <c r="E2554">
        <v>2</v>
      </c>
      <c r="G2554" t="s">
        <v>106</v>
      </c>
      <c r="K2554" t="str">
        <f t="shared" si="218"/>
        <v>2010/11</v>
      </c>
      <c r="N2554" s="2"/>
      <c r="O2554" s="2" t="str">
        <f t="shared" si="219"/>
        <v/>
      </c>
      <c r="Q2554"/>
      <c r="R2554"/>
      <c r="S2554" s="2" t="str">
        <f>IF(ISNUMBER(R2554),SUMIFS(R$1:$R2554,A$1:$A2554,A2554,K$1:$K2554,K2554,E$1:$E2554,E2554),"")</f>
        <v/>
      </c>
      <c r="AC2554" s="2" t="str">
        <f t="shared" si="215"/>
        <v/>
      </c>
      <c r="AL2554" s="2" t="str">
        <f t="shared" si="220"/>
        <v/>
      </c>
      <c r="AQ2554">
        <v>228</v>
      </c>
      <c r="AT2554" s="2" t="str">
        <f t="shared" si="216"/>
        <v/>
      </c>
      <c r="AU2554" s="2" t="str">
        <f>IF(ISNUMBER(AT2554),SUMIFS($AT$1:AT2554,$A$1:A2554,A2554,$K$1:K2554,K2554,$E$1:E2554,E2554),"")</f>
        <v/>
      </c>
      <c r="AV2554">
        <f t="shared" si="217"/>
        <v>1</v>
      </c>
    </row>
    <row r="2555" spans="1:48" x14ac:dyDescent="0.25">
      <c r="A2555" s="4" t="s">
        <v>92</v>
      </c>
      <c r="B2555" s="4" t="s">
        <v>116</v>
      </c>
      <c r="C2555" t="s">
        <v>30</v>
      </c>
      <c r="D2555" s="3">
        <v>40609</v>
      </c>
      <c r="E2555">
        <v>3</v>
      </c>
      <c r="G2555" t="s">
        <v>106</v>
      </c>
      <c r="K2555" t="str">
        <f t="shared" si="218"/>
        <v>2010/11</v>
      </c>
      <c r="N2555" s="2"/>
      <c r="O2555" s="2" t="str">
        <f t="shared" si="219"/>
        <v/>
      </c>
      <c r="Q2555"/>
      <c r="R2555"/>
      <c r="S2555" s="2" t="str">
        <f>IF(ISNUMBER(R2555),SUMIFS(R$1:$R2555,A$1:$A2555,A2555,K$1:$K2555,K2555,E$1:$E2555,E2555),"")</f>
        <v/>
      </c>
      <c r="AC2555" s="2" t="str">
        <f t="shared" si="215"/>
        <v/>
      </c>
      <c r="AL2555" s="2" t="str">
        <f t="shared" si="220"/>
        <v/>
      </c>
      <c r="AQ2555">
        <v>195</v>
      </c>
      <c r="AT2555" s="2" t="str">
        <f t="shared" si="216"/>
        <v/>
      </c>
      <c r="AU2555" s="2" t="str">
        <f>IF(ISNUMBER(AT2555),SUMIFS($AT$1:AT2555,$A$1:A2555,A2555,$K$1:K2555,K2555,$E$1:E2555,E2555),"")</f>
        <v/>
      </c>
      <c r="AV2555">
        <f t="shared" si="217"/>
        <v>1</v>
      </c>
    </row>
    <row r="2556" spans="1:48" x14ac:dyDescent="0.25">
      <c r="A2556" s="4" t="s">
        <v>92</v>
      </c>
      <c r="B2556" s="4" t="s">
        <v>116</v>
      </c>
      <c r="C2556" t="s">
        <v>30</v>
      </c>
      <c r="D2556" s="3">
        <v>40609</v>
      </c>
      <c r="E2556">
        <v>4</v>
      </c>
      <c r="G2556" t="s">
        <v>106</v>
      </c>
      <c r="K2556" t="str">
        <f t="shared" si="218"/>
        <v>2010/11</v>
      </c>
      <c r="N2556" s="2"/>
      <c r="O2556" s="2" t="str">
        <f t="shared" si="219"/>
        <v/>
      </c>
      <c r="Q2556"/>
      <c r="R2556"/>
      <c r="S2556" s="2" t="str">
        <f>IF(ISNUMBER(R2556),SUMIFS(R$1:$R2556,A$1:$A2556,A2556,K$1:$K2556,K2556,E$1:$E2556,E2556),"")</f>
        <v/>
      </c>
      <c r="AC2556" s="2" t="str">
        <f t="shared" si="215"/>
        <v/>
      </c>
      <c r="AL2556" s="2" t="str">
        <f t="shared" si="220"/>
        <v/>
      </c>
      <c r="AQ2556">
        <v>213</v>
      </c>
      <c r="AT2556" s="2" t="str">
        <f t="shared" si="216"/>
        <v/>
      </c>
      <c r="AU2556" s="2" t="str">
        <f>IF(ISNUMBER(AT2556),SUMIFS($AT$1:AT2556,$A$1:A2556,A2556,$K$1:K2556,K2556,$E$1:E2556,E2556),"")</f>
        <v/>
      </c>
      <c r="AV2556">
        <f t="shared" si="217"/>
        <v>1</v>
      </c>
    </row>
    <row r="2557" spans="1:48" x14ac:dyDescent="0.25">
      <c r="A2557" s="4" t="s">
        <v>92</v>
      </c>
      <c r="B2557" s="4" t="s">
        <v>116</v>
      </c>
      <c r="C2557" t="s">
        <v>30</v>
      </c>
      <c r="D2557" s="3">
        <v>40609</v>
      </c>
      <c r="E2557">
        <v>5</v>
      </c>
      <c r="G2557" t="s">
        <v>106</v>
      </c>
      <c r="K2557" t="str">
        <f t="shared" si="218"/>
        <v>2010/11</v>
      </c>
      <c r="N2557" s="2"/>
      <c r="O2557" s="2" t="str">
        <f t="shared" si="219"/>
        <v/>
      </c>
      <c r="Q2557"/>
      <c r="R2557"/>
      <c r="S2557" s="2" t="str">
        <f>IF(ISNUMBER(R2557),SUMIFS(R$1:$R2557,A$1:$A2557,A2557,K$1:$K2557,K2557,E$1:$E2557,E2557),"")</f>
        <v/>
      </c>
      <c r="AC2557" s="2" t="str">
        <f t="shared" si="215"/>
        <v/>
      </c>
      <c r="AL2557" s="2" t="str">
        <f t="shared" si="220"/>
        <v/>
      </c>
      <c r="AQ2557">
        <v>203</v>
      </c>
      <c r="AT2557" s="2" t="str">
        <f t="shared" si="216"/>
        <v/>
      </c>
      <c r="AU2557" s="2" t="str">
        <f>IF(ISNUMBER(AT2557),SUMIFS($AT$1:AT2557,$A$1:A2557,A2557,$K$1:K2557,K2557,$E$1:E2557,E2557),"")</f>
        <v/>
      </c>
      <c r="AV2557">
        <f t="shared" si="217"/>
        <v>1</v>
      </c>
    </row>
    <row r="2558" spans="1:48" x14ac:dyDescent="0.25">
      <c r="A2558" s="4" t="s">
        <v>92</v>
      </c>
      <c r="B2558" s="4" t="s">
        <v>116</v>
      </c>
      <c r="C2558" t="s">
        <v>30</v>
      </c>
      <c r="D2558" s="3">
        <v>40616</v>
      </c>
      <c r="E2558">
        <v>1</v>
      </c>
      <c r="G2558" t="s">
        <v>106</v>
      </c>
      <c r="K2558" t="str">
        <f t="shared" si="218"/>
        <v>2010/11</v>
      </c>
      <c r="N2558" s="2"/>
      <c r="O2558" s="2" t="str">
        <f t="shared" si="219"/>
        <v/>
      </c>
      <c r="Q2558"/>
      <c r="R2558"/>
      <c r="S2558" s="2" t="str">
        <f>IF(ISNUMBER(R2558),SUMIFS(R$1:$R2558,A$1:$A2558,A2558,K$1:$K2558,K2558,E$1:$E2558,E2558),"")</f>
        <v/>
      </c>
      <c r="AC2558" s="2" t="str">
        <f t="shared" si="215"/>
        <v/>
      </c>
      <c r="AL2558" s="2" t="str">
        <f t="shared" si="220"/>
        <v/>
      </c>
      <c r="AQ2558">
        <v>115</v>
      </c>
      <c r="AT2558" s="2" t="str">
        <f t="shared" si="216"/>
        <v/>
      </c>
      <c r="AU2558" s="2" t="str">
        <f>IF(ISNUMBER(AT2558),SUMIFS($AT$1:AT2558,$A$1:A2558,A2558,$K$1:K2558,K2558,$E$1:E2558,E2558),"")</f>
        <v/>
      </c>
      <c r="AV2558">
        <f t="shared" si="217"/>
        <v>1</v>
      </c>
    </row>
    <row r="2559" spans="1:48" x14ac:dyDescent="0.25">
      <c r="A2559" s="4" t="s">
        <v>92</v>
      </c>
      <c r="B2559" s="4" t="s">
        <v>116</v>
      </c>
      <c r="C2559" t="s">
        <v>30</v>
      </c>
      <c r="D2559" s="3">
        <v>40616</v>
      </c>
      <c r="E2559">
        <v>2</v>
      </c>
      <c r="G2559" t="s">
        <v>106</v>
      </c>
      <c r="K2559" t="str">
        <f t="shared" si="218"/>
        <v>2010/11</v>
      </c>
      <c r="N2559" s="2"/>
      <c r="O2559" s="2" t="str">
        <f t="shared" si="219"/>
        <v/>
      </c>
      <c r="Q2559"/>
      <c r="R2559"/>
      <c r="S2559" s="2" t="str">
        <f>IF(ISNUMBER(R2559),SUMIFS(R$1:$R2559,A$1:$A2559,A2559,K$1:$K2559,K2559,E$1:$E2559,E2559),"")</f>
        <v/>
      </c>
      <c r="AC2559" s="2" t="str">
        <f t="shared" si="215"/>
        <v/>
      </c>
      <c r="AL2559" s="2" t="str">
        <f t="shared" si="220"/>
        <v/>
      </c>
      <c r="AQ2559">
        <v>122</v>
      </c>
      <c r="AT2559" s="2" t="str">
        <f t="shared" si="216"/>
        <v/>
      </c>
      <c r="AU2559" s="2" t="str">
        <f>IF(ISNUMBER(AT2559),SUMIFS($AT$1:AT2559,$A$1:A2559,A2559,$K$1:K2559,K2559,$E$1:E2559,E2559),"")</f>
        <v/>
      </c>
      <c r="AV2559">
        <f t="shared" si="217"/>
        <v>1</v>
      </c>
    </row>
    <row r="2560" spans="1:48" x14ac:dyDescent="0.25">
      <c r="A2560" s="4" t="s">
        <v>92</v>
      </c>
      <c r="B2560" s="4" t="s">
        <v>116</v>
      </c>
      <c r="C2560" t="s">
        <v>30</v>
      </c>
      <c r="D2560" s="3">
        <v>40616</v>
      </c>
      <c r="E2560">
        <v>3</v>
      </c>
      <c r="G2560" t="s">
        <v>106</v>
      </c>
      <c r="K2560" t="str">
        <f t="shared" si="218"/>
        <v>2010/11</v>
      </c>
      <c r="N2560" s="2"/>
      <c r="O2560" s="2" t="str">
        <f t="shared" si="219"/>
        <v/>
      </c>
      <c r="Q2560"/>
      <c r="R2560"/>
      <c r="S2560" s="2" t="str">
        <f>IF(ISNUMBER(R2560),SUMIFS(R$1:$R2560,A$1:$A2560,A2560,K$1:$K2560,K2560,E$1:$E2560,E2560),"")</f>
        <v/>
      </c>
      <c r="AC2560" s="2" t="str">
        <f t="shared" si="215"/>
        <v/>
      </c>
      <c r="AL2560" s="2" t="str">
        <f t="shared" si="220"/>
        <v/>
      </c>
      <c r="AQ2560">
        <v>124</v>
      </c>
      <c r="AT2560" s="2" t="str">
        <f t="shared" si="216"/>
        <v/>
      </c>
      <c r="AU2560" s="2" t="str">
        <f>IF(ISNUMBER(AT2560),SUMIFS($AT$1:AT2560,$A$1:A2560,A2560,$K$1:K2560,K2560,$E$1:E2560,E2560),"")</f>
        <v/>
      </c>
      <c r="AV2560">
        <f t="shared" si="217"/>
        <v>1</v>
      </c>
    </row>
    <row r="2561" spans="1:48" x14ac:dyDescent="0.25">
      <c r="A2561" s="4" t="s">
        <v>92</v>
      </c>
      <c r="B2561" s="4" t="s">
        <v>116</v>
      </c>
      <c r="C2561" t="s">
        <v>30</v>
      </c>
      <c r="D2561" s="3">
        <v>40616</v>
      </c>
      <c r="E2561">
        <v>4</v>
      </c>
      <c r="G2561" t="s">
        <v>106</v>
      </c>
      <c r="K2561" t="str">
        <f t="shared" si="218"/>
        <v>2010/11</v>
      </c>
      <c r="N2561" s="2"/>
      <c r="O2561" s="2" t="str">
        <f t="shared" si="219"/>
        <v/>
      </c>
      <c r="Q2561"/>
      <c r="R2561"/>
      <c r="S2561" s="2" t="str">
        <f>IF(ISNUMBER(R2561),SUMIFS(R$1:$R2561,A$1:$A2561,A2561,K$1:$K2561,K2561,E$1:$E2561,E2561),"")</f>
        <v/>
      </c>
      <c r="AC2561" s="2" t="str">
        <f t="shared" si="215"/>
        <v/>
      </c>
      <c r="AL2561" s="2" t="str">
        <f t="shared" si="220"/>
        <v/>
      </c>
      <c r="AQ2561">
        <v>133</v>
      </c>
      <c r="AT2561" s="2" t="str">
        <f t="shared" si="216"/>
        <v/>
      </c>
      <c r="AU2561" s="2" t="str">
        <f>IF(ISNUMBER(AT2561),SUMIFS($AT$1:AT2561,$A$1:A2561,A2561,$K$1:K2561,K2561,$E$1:E2561,E2561),"")</f>
        <v/>
      </c>
      <c r="AV2561">
        <f t="shared" si="217"/>
        <v>1</v>
      </c>
    </row>
    <row r="2562" spans="1:48" x14ac:dyDescent="0.25">
      <c r="A2562" s="4" t="s">
        <v>92</v>
      </c>
      <c r="B2562" s="4" t="s">
        <v>116</v>
      </c>
      <c r="C2562" t="s">
        <v>30</v>
      </c>
      <c r="D2562" s="3">
        <v>40616</v>
      </c>
      <c r="E2562">
        <v>5</v>
      </c>
      <c r="G2562" t="s">
        <v>106</v>
      </c>
      <c r="K2562" t="str">
        <f t="shared" si="218"/>
        <v>2010/11</v>
      </c>
      <c r="N2562" s="2"/>
      <c r="O2562" s="2" t="str">
        <f t="shared" si="219"/>
        <v/>
      </c>
      <c r="Q2562"/>
      <c r="R2562"/>
      <c r="S2562" s="2" t="str">
        <f>IF(ISNUMBER(R2562),SUMIFS(R$1:$R2562,A$1:$A2562,A2562,K$1:$K2562,K2562,E$1:$E2562,E2562),"")</f>
        <v/>
      </c>
      <c r="AC2562" s="2" t="str">
        <f t="shared" ref="AC2562:AC2625" si="221">IF(ISNUMBER(AD2562),AD2562*10,"")</f>
        <v/>
      </c>
      <c r="AL2562" s="2" t="str">
        <f t="shared" si="220"/>
        <v/>
      </c>
      <c r="AQ2562">
        <v>128</v>
      </c>
      <c r="AT2562" s="2" t="str">
        <f t="shared" ref="AT2562:AT2625" si="222">IF(AND(ISNUMBER(AL2562),ISNUMBER(R2562)),ROUND(R2562*AL2562,3),"")</f>
        <v/>
      </c>
      <c r="AU2562" s="2" t="str">
        <f>IF(ISNUMBER(AT2562),SUMIFS($AT$1:AT2562,$A$1:A2562,A2562,$K$1:K2562,K2562,$E$1:E2562,E2562),"")</f>
        <v/>
      </c>
      <c r="AV2562">
        <f t="shared" ref="AV2562:AV2625" si="223">COUNT(P2562:AU2562)</f>
        <v>1</v>
      </c>
    </row>
    <row r="2563" spans="1:48" x14ac:dyDescent="0.25">
      <c r="A2563" s="4" t="s">
        <v>92</v>
      </c>
      <c r="B2563" s="4" t="s">
        <v>116</v>
      </c>
      <c r="C2563" t="s">
        <v>30</v>
      </c>
      <c r="D2563" s="3">
        <v>40623</v>
      </c>
      <c r="E2563">
        <v>1</v>
      </c>
      <c r="G2563" t="s">
        <v>106</v>
      </c>
      <c r="K2563" t="str">
        <f t="shared" si="218"/>
        <v>2010/11</v>
      </c>
      <c r="N2563" s="2"/>
      <c r="O2563" s="2" t="str">
        <f t="shared" si="219"/>
        <v/>
      </c>
      <c r="Q2563"/>
      <c r="R2563"/>
      <c r="S2563" s="2" t="str">
        <f>IF(ISNUMBER(R2563),SUMIFS(R$1:$R2563,A$1:$A2563,A2563,K$1:$K2563,K2563,E$1:$E2563,E2563),"")</f>
        <v/>
      </c>
      <c r="AC2563" s="2" t="str">
        <f t="shared" si="221"/>
        <v/>
      </c>
      <c r="AL2563" s="2" t="str">
        <f t="shared" si="220"/>
        <v/>
      </c>
      <c r="AQ2563">
        <v>189</v>
      </c>
      <c r="AT2563" s="2" t="str">
        <f t="shared" si="222"/>
        <v/>
      </c>
      <c r="AU2563" s="2" t="str">
        <f>IF(ISNUMBER(AT2563),SUMIFS($AT$1:AT2563,$A$1:A2563,A2563,$K$1:K2563,K2563,$E$1:E2563,E2563),"")</f>
        <v/>
      </c>
      <c r="AV2563">
        <f t="shared" si="223"/>
        <v>1</v>
      </c>
    </row>
    <row r="2564" spans="1:48" x14ac:dyDescent="0.25">
      <c r="A2564" s="4" t="s">
        <v>92</v>
      </c>
      <c r="B2564" s="4" t="s">
        <v>116</v>
      </c>
      <c r="C2564" t="s">
        <v>30</v>
      </c>
      <c r="D2564" s="3">
        <v>40623</v>
      </c>
      <c r="E2564">
        <v>2</v>
      </c>
      <c r="G2564" t="s">
        <v>106</v>
      </c>
      <c r="K2564" t="str">
        <f t="shared" si="218"/>
        <v>2010/11</v>
      </c>
      <c r="N2564" s="2"/>
      <c r="O2564" s="2" t="str">
        <f t="shared" si="219"/>
        <v/>
      </c>
      <c r="Q2564"/>
      <c r="R2564"/>
      <c r="S2564" s="2" t="str">
        <f>IF(ISNUMBER(R2564),SUMIFS(R$1:$R2564,A$1:$A2564,A2564,K$1:$K2564,K2564,E$1:$E2564,E2564),"")</f>
        <v/>
      </c>
      <c r="AC2564" s="2" t="str">
        <f t="shared" si="221"/>
        <v/>
      </c>
      <c r="AL2564" s="2" t="str">
        <f t="shared" si="220"/>
        <v/>
      </c>
      <c r="AQ2564">
        <v>206</v>
      </c>
      <c r="AT2564" s="2" t="str">
        <f t="shared" si="222"/>
        <v/>
      </c>
      <c r="AU2564" s="2" t="str">
        <f>IF(ISNUMBER(AT2564),SUMIFS($AT$1:AT2564,$A$1:A2564,A2564,$K$1:K2564,K2564,$E$1:E2564,E2564),"")</f>
        <v/>
      </c>
      <c r="AV2564">
        <f t="shared" si="223"/>
        <v>1</v>
      </c>
    </row>
    <row r="2565" spans="1:48" x14ac:dyDescent="0.25">
      <c r="A2565" s="4" t="s">
        <v>92</v>
      </c>
      <c r="B2565" s="4" t="s">
        <v>116</v>
      </c>
      <c r="C2565" t="s">
        <v>30</v>
      </c>
      <c r="D2565" s="3">
        <v>40623</v>
      </c>
      <c r="E2565">
        <v>3</v>
      </c>
      <c r="G2565" t="s">
        <v>106</v>
      </c>
      <c r="K2565" t="str">
        <f t="shared" si="218"/>
        <v>2010/11</v>
      </c>
      <c r="N2565" s="2"/>
      <c r="O2565" s="2" t="str">
        <f t="shared" si="219"/>
        <v/>
      </c>
      <c r="Q2565"/>
      <c r="R2565"/>
      <c r="S2565" s="2" t="str">
        <f>IF(ISNUMBER(R2565),SUMIFS(R$1:$R2565,A$1:$A2565,A2565,K$1:$K2565,K2565,E$1:$E2565,E2565),"")</f>
        <v/>
      </c>
      <c r="AC2565" s="2" t="str">
        <f t="shared" si="221"/>
        <v/>
      </c>
      <c r="AL2565" s="2" t="str">
        <f t="shared" si="220"/>
        <v/>
      </c>
      <c r="AQ2565">
        <v>238</v>
      </c>
      <c r="AT2565" s="2" t="str">
        <f t="shared" si="222"/>
        <v/>
      </c>
      <c r="AU2565" s="2" t="str">
        <f>IF(ISNUMBER(AT2565),SUMIFS($AT$1:AT2565,$A$1:A2565,A2565,$K$1:K2565,K2565,$E$1:E2565,E2565),"")</f>
        <v/>
      </c>
      <c r="AV2565">
        <f t="shared" si="223"/>
        <v>1</v>
      </c>
    </row>
    <row r="2566" spans="1:48" x14ac:dyDescent="0.25">
      <c r="A2566" s="4" t="s">
        <v>92</v>
      </c>
      <c r="B2566" s="4" t="s">
        <v>116</v>
      </c>
      <c r="C2566" t="s">
        <v>30</v>
      </c>
      <c r="D2566" s="3">
        <v>40623</v>
      </c>
      <c r="E2566">
        <v>4</v>
      </c>
      <c r="G2566" t="s">
        <v>106</v>
      </c>
      <c r="K2566" t="str">
        <f t="shared" si="218"/>
        <v>2010/11</v>
      </c>
      <c r="N2566" s="2"/>
      <c r="O2566" s="2" t="str">
        <f t="shared" si="219"/>
        <v/>
      </c>
      <c r="Q2566"/>
      <c r="R2566"/>
      <c r="S2566" s="2" t="str">
        <f>IF(ISNUMBER(R2566),SUMIFS(R$1:$R2566,A$1:$A2566,A2566,K$1:$K2566,K2566,E$1:$E2566,E2566),"")</f>
        <v/>
      </c>
      <c r="AC2566" s="2" t="str">
        <f t="shared" si="221"/>
        <v/>
      </c>
      <c r="AL2566" s="2" t="str">
        <f t="shared" si="220"/>
        <v/>
      </c>
      <c r="AQ2566">
        <v>234</v>
      </c>
      <c r="AT2566" s="2" t="str">
        <f t="shared" si="222"/>
        <v/>
      </c>
      <c r="AU2566" s="2" t="str">
        <f>IF(ISNUMBER(AT2566),SUMIFS($AT$1:AT2566,$A$1:A2566,A2566,$K$1:K2566,K2566,$E$1:E2566,E2566),"")</f>
        <v/>
      </c>
      <c r="AV2566">
        <f t="shared" si="223"/>
        <v>1</v>
      </c>
    </row>
    <row r="2567" spans="1:48" x14ac:dyDescent="0.25">
      <c r="A2567" s="4" t="s">
        <v>92</v>
      </c>
      <c r="B2567" s="4" t="s">
        <v>116</v>
      </c>
      <c r="C2567" t="s">
        <v>30</v>
      </c>
      <c r="D2567" s="3">
        <v>40623</v>
      </c>
      <c r="E2567">
        <v>5</v>
      </c>
      <c r="G2567" t="s">
        <v>106</v>
      </c>
      <c r="K2567" t="str">
        <f t="shared" si="218"/>
        <v>2010/11</v>
      </c>
      <c r="N2567" s="2"/>
      <c r="O2567" s="2" t="str">
        <f t="shared" si="219"/>
        <v/>
      </c>
      <c r="Q2567"/>
      <c r="R2567"/>
      <c r="S2567" s="2" t="str">
        <f>IF(ISNUMBER(R2567),SUMIFS(R$1:$R2567,A$1:$A2567,A2567,K$1:$K2567,K2567,E$1:$E2567,E2567),"")</f>
        <v/>
      </c>
      <c r="AC2567" s="2" t="str">
        <f t="shared" si="221"/>
        <v/>
      </c>
      <c r="AL2567" s="2" t="str">
        <f t="shared" si="220"/>
        <v/>
      </c>
      <c r="AQ2567">
        <v>218</v>
      </c>
      <c r="AT2567" s="2" t="str">
        <f t="shared" si="222"/>
        <v/>
      </c>
      <c r="AU2567" s="2" t="str">
        <f>IF(ISNUMBER(AT2567),SUMIFS($AT$1:AT2567,$A$1:A2567,A2567,$K$1:K2567,K2567,$E$1:E2567,E2567),"")</f>
        <v/>
      </c>
      <c r="AV2567">
        <f t="shared" si="223"/>
        <v>1</v>
      </c>
    </row>
    <row r="2568" spans="1:48" x14ac:dyDescent="0.25">
      <c r="A2568" s="4" t="s">
        <v>92</v>
      </c>
      <c r="B2568" s="4" t="s">
        <v>116</v>
      </c>
      <c r="C2568" t="s">
        <v>30</v>
      </c>
      <c r="D2568" s="3">
        <v>40630</v>
      </c>
      <c r="E2568">
        <v>1</v>
      </c>
      <c r="G2568" t="s">
        <v>106</v>
      </c>
      <c r="K2568" t="str">
        <f t="shared" si="218"/>
        <v>2010/11</v>
      </c>
      <c r="N2568" s="2"/>
      <c r="O2568" s="2" t="str">
        <f t="shared" si="219"/>
        <v/>
      </c>
      <c r="Q2568"/>
      <c r="R2568"/>
      <c r="S2568" s="2" t="str">
        <f>IF(ISNUMBER(R2568),SUMIFS(R$1:$R2568,A$1:$A2568,A2568,K$1:$K2568,K2568,E$1:$E2568,E2568),"")</f>
        <v/>
      </c>
      <c r="AC2568" s="2" t="str">
        <f t="shared" si="221"/>
        <v/>
      </c>
      <c r="AL2568" s="2" t="str">
        <f t="shared" si="220"/>
        <v/>
      </c>
      <c r="AQ2568">
        <v>132</v>
      </c>
      <c r="AT2568" s="2" t="str">
        <f t="shared" si="222"/>
        <v/>
      </c>
      <c r="AU2568" s="2" t="str">
        <f>IF(ISNUMBER(AT2568),SUMIFS($AT$1:AT2568,$A$1:A2568,A2568,$K$1:K2568,K2568,$E$1:E2568,E2568),"")</f>
        <v/>
      </c>
      <c r="AV2568">
        <f t="shared" si="223"/>
        <v>1</v>
      </c>
    </row>
    <row r="2569" spans="1:48" x14ac:dyDescent="0.25">
      <c r="A2569" s="4" t="s">
        <v>92</v>
      </c>
      <c r="B2569" s="4" t="s">
        <v>116</v>
      </c>
      <c r="C2569" t="s">
        <v>30</v>
      </c>
      <c r="D2569" s="3">
        <v>40630</v>
      </c>
      <c r="E2569">
        <v>2</v>
      </c>
      <c r="G2569" t="s">
        <v>106</v>
      </c>
      <c r="K2569" t="str">
        <f t="shared" si="218"/>
        <v>2010/11</v>
      </c>
      <c r="N2569" s="2"/>
      <c r="O2569" s="2" t="str">
        <f t="shared" si="219"/>
        <v/>
      </c>
      <c r="Q2569"/>
      <c r="R2569"/>
      <c r="S2569" s="2" t="str">
        <f>IF(ISNUMBER(R2569),SUMIFS(R$1:$R2569,A$1:$A2569,A2569,K$1:$K2569,K2569,E$1:$E2569,E2569),"")</f>
        <v/>
      </c>
      <c r="AC2569" s="2" t="str">
        <f t="shared" si="221"/>
        <v/>
      </c>
      <c r="AL2569" s="2" t="str">
        <f t="shared" si="220"/>
        <v/>
      </c>
      <c r="AQ2569">
        <v>147</v>
      </c>
      <c r="AT2569" s="2" t="str">
        <f t="shared" si="222"/>
        <v/>
      </c>
      <c r="AU2569" s="2" t="str">
        <f>IF(ISNUMBER(AT2569),SUMIFS($AT$1:AT2569,$A$1:A2569,A2569,$K$1:K2569,K2569,$E$1:E2569,E2569),"")</f>
        <v/>
      </c>
      <c r="AV2569">
        <f t="shared" si="223"/>
        <v>1</v>
      </c>
    </row>
    <row r="2570" spans="1:48" x14ac:dyDescent="0.25">
      <c r="A2570" s="4" t="s">
        <v>92</v>
      </c>
      <c r="B2570" s="4" t="s">
        <v>116</v>
      </c>
      <c r="C2570" t="s">
        <v>30</v>
      </c>
      <c r="D2570" s="3">
        <v>40630</v>
      </c>
      <c r="E2570">
        <v>3</v>
      </c>
      <c r="G2570" t="s">
        <v>106</v>
      </c>
      <c r="K2570" t="str">
        <f t="shared" si="218"/>
        <v>2010/11</v>
      </c>
      <c r="N2570" s="2"/>
      <c r="O2570" s="2" t="str">
        <f t="shared" si="219"/>
        <v/>
      </c>
      <c r="Q2570"/>
      <c r="R2570"/>
      <c r="S2570" s="2" t="str">
        <f>IF(ISNUMBER(R2570),SUMIFS(R$1:$R2570,A$1:$A2570,A2570,K$1:$K2570,K2570,E$1:$E2570,E2570),"")</f>
        <v/>
      </c>
      <c r="AC2570" s="2" t="str">
        <f t="shared" si="221"/>
        <v/>
      </c>
      <c r="AL2570" s="2" t="str">
        <f t="shared" si="220"/>
        <v/>
      </c>
      <c r="AQ2570">
        <v>121</v>
      </c>
      <c r="AT2570" s="2" t="str">
        <f t="shared" si="222"/>
        <v/>
      </c>
      <c r="AU2570" s="2" t="str">
        <f>IF(ISNUMBER(AT2570),SUMIFS($AT$1:AT2570,$A$1:A2570,A2570,$K$1:K2570,K2570,$E$1:E2570,E2570),"")</f>
        <v/>
      </c>
      <c r="AV2570">
        <f t="shared" si="223"/>
        <v>1</v>
      </c>
    </row>
    <row r="2571" spans="1:48" x14ac:dyDescent="0.25">
      <c r="A2571" s="4" t="s">
        <v>92</v>
      </c>
      <c r="B2571" s="4" t="s">
        <v>116</v>
      </c>
      <c r="C2571" t="s">
        <v>30</v>
      </c>
      <c r="D2571" s="3">
        <v>40630</v>
      </c>
      <c r="E2571">
        <v>4</v>
      </c>
      <c r="G2571" t="s">
        <v>106</v>
      </c>
      <c r="K2571" t="str">
        <f t="shared" si="218"/>
        <v>2010/11</v>
      </c>
      <c r="N2571" s="2"/>
      <c r="O2571" s="2" t="str">
        <f t="shared" si="219"/>
        <v/>
      </c>
      <c r="Q2571"/>
      <c r="R2571"/>
      <c r="S2571" s="2" t="str">
        <f>IF(ISNUMBER(R2571),SUMIFS(R$1:$R2571,A$1:$A2571,A2571,K$1:$K2571,K2571,E$1:$E2571,E2571),"")</f>
        <v/>
      </c>
      <c r="AC2571" s="2" t="str">
        <f t="shared" si="221"/>
        <v/>
      </c>
      <c r="AL2571" s="2" t="str">
        <f t="shared" si="220"/>
        <v/>
      </c>
      <c r="AQ2571">
        <v>136</v>
      </c>
      <c r="AT2571" s="2" t="str">
        <f t="shared" si="222"/>
        <v/>
      </c>
      <c r="AU2571" s="2" t="str">
        <f>IF(ISNUMBER(AT2571),SUMIFS($AT$1:AT2571,$A$1:A2571,A2571,$K$1:K2571,K2571,$E$1:E2571,E2571),"")</f>
        <v/>
      </c>
      <c r="AV2571">
        <f t="shared" si="223"/>
        <v>1</v>
      </c>
    </row>
    <row r="2572" spans="1:48" x14ac:dyDescent="0.25">
      <c r="A2572" s="4" t="s">
        <v>92</v>
      </c>
      <c r="B2572" s="4" t="s">
        <v>116</v>
      </c>
      <c r="C2572" t="s">
        <v>30</v>
      </c>
      <c r="D2572" s="3">
        <v>40630</v>
      </c>
      <c r="E2572">
        <v>5</v>
      </c>
      <c r="G2572" t="s">
        <v>106</v>
      </c>
      <c r="K2572" t="str">
        <f t="shared" si="218"/>
        <v>2010/11</v>
      </c>
      <c r="N2572" s="2"/>
      <c r="O2572" s="2" t="str">
        <f t="shared" si="219"/>
        <v/>
      </c>
      <c r="Q2572"/>
      <c r="R2572"/>
      <c r="S2572" s="2" t="str">
        <f>IF(ISNUMBER(R2572),SUMIFS(R$1:$R2572,A$1:$A2572,A2572,K$1:$K2572,K2572,E$1:$E2572,E2572),"")</f>
        <v/>
      </c>
      <c r="AC2572" s="2" t="str">
        <f t="shared" si="221"/>
        <v/>
      </c>
      <c r="AL2572" s="2" t="str">
        <f t="shared" si="220"/>
        <v/>
      </c>
      <c r="AQ2572">
        <v>132</v>
      </c>
      <c r="AT2572" s="2" t="str">
        <f t="shared" si="222"/>
        <v/>
      </c>
      <c r="AU2572" s="2" t="str">
        <f>IF(ISNUMBER(AT2572),SUMIFS($AT$1:AT2572,$A$1:A2572,A2572,$K$1:K2572,K2572,$E$1:E2572,E2572),"")</f>
        <v/>
      </c>
      <c r="AV2572">
        <f t="shared" si="223"/>
        <v>1</v>
      </c>
    </row>
    <row r="2573" spans="1:48" x14ac:dyDescent="0.25">
      <c r="A2573" s="4" t="s">
        <v>92</v>
      </c>
      <c r="B2573" s="4" t="s">
        <v>116</v>
      </c>
      <c r="C2573" t="s">
        <v>30</v>
      </c>
      <c r="D2573" s="3">
        <v>40637</v>
      </c>
      <c r="E2573">
        <v>1</v>
      </c>
      <c r="G2573" t="s">
        <v>106</v>
      </c>
      <c r="K2573" t="str">
        <f t="shared" si="218"/>
        <v>2010/11</v>
      </c>
      <c r="N2573" s="2"/>
      <c r="O2573" s="2" t="str">
        <f t="shared" si="219"/>
        <v/>
      </c>
      <c r="Q2573"/>
      <c r="R2573"/>
      <c r="S2573" s="2" t="str">
        <f>IF(ISNUMBER(R2573),SUMIFS(R$1:$R2573,A$1:$A2573,A2573,K$1:$K2573,K2573,E$1:$E2573,E2573),"")</f>
        <v/>
      </c>
      <c r="AC2573" s="2" t="str">
        <f t="shared" si="221"/>
        <v/>
      </c>
      <c r="AL2573" s="2" t="str">
        <f t="shared" si="220"/>
        <v/>
      </c>
      <c r="AQ2573">
        <v>179</v>
      </c>
      <c r="AT2573" s="2" t="str">
        <f t="shared" si="222"/>
        <v/>
      </c>
      <c r="AU2573" s="2" t="str">
        <f>IF(ISNUMBER(AT2573),SUMIFS($AT$1:AT2573,$A$1:A2573,A2573,$K$1:K2573,K2573,$E$1:E2573,E2573),"")</f>
        <v/>
      </c>
      <c r="AV2573">
        <f t="shared" si="223"/>
        <v>1</v>
      </c>
    </row>
    <row r="2574" spans="1:48" x14ac:dyDescent="0.25">
      <c r="A2574" s="4" t="s">
        <v>92</v>
      </c>
      <c r="B2574" s="4" t="s">
        <v>116</v>
      </c>
      <c r="C2574" t="s">
        <v>30</v>
      </c>
      <c r="D2574" s="3">
        <v>40637</v>
      </c>
      <c r="E2574">
        <v>2</v>
      </c>
      <c r="G2574" t="s">
        <v>106</v>
      </c>
      <c r="K2574" t="str">
        <f t="shared" si="218"/>
        <v>2010/11</v>
      </c>
      <c r="N2574" s="2"/>
      <c r="O2574" s="2" t="str">
        <f t="shared" si="219"/>
        <v/>
      </c>
      <c r="Q2574"/>
      <c r="R2574"/>
      <c r="S2574" s="2" t="str">
        <f>IF(ISNUMBER(R2574),SUMIFS(R$1:$R2574,A$1:$A2574,A2574,K$1:$K2574,K2574,E$1:$E2574,E2574),"")</f>
        <v/>
      </c>
      <c r="AC2574" s="2" t="str">
        <f t="shared" si="221"/>
        <v/>
      </c>
      <c r="AL2574" s="2" t="str">
        <f t="shared" si="220"/>
        <v/>
      </c>
      <c r="AQ2574">
        <v>192</v>
      </c>
      <c r="AT2574" s="2" t="str">
        <f t="shared" si="222"/>
        <v/>
      </c>
      <c r="AU2574" s="2" t="str">
        <f>IF(ISNUMBER(AT2574),SUMIFS($AT$1:AT2574,$A$1:A2574,A2574,$K$1:K2574,K2574,$E$1:E2574,E2574),"")</f>
        <v/>
      </c>
      <c r="AV2574">
        <f t="shared" si="223"/>
        <v>1</v>
      </c>
    </row>
    <row r="2575" spans="1:48" x14ac:dyDescent="0.25">
      <c r="A2575" s="4" t="s">
        <v>92</v>
      </c>
      <c r="B2575" s="4" t="s">
        <v>116</v>
      </c>
      <c r="C2575" t="s">
        <v>30</v>
      </c>
      <c r="D2575" s="3">
        <v>40637</v>
      </c>
      <c r="E2575">
        <v>3</v>
      </c>
      <c r="G2575" t="s">
        <v>106</v>
      </c>
      <c r="K2575" t="str">
        <f t="shared" si="218"/>
        <v>2010/11</v>
      </c>
      <c r="N2575" s="2"/>
      <c r="O2575" s="2" t="str">
        <f t="shared" si="219"/>
        <v/>
      </c>
      <c r="Q2575"/>
      <c r="R2575"/>
      <c r="S2575" s="2" t="str">
        <f>IF(ISNUMBER(R2575),SUMIFS(R$1:$R2575,A$1:$A2575,A2575,K$1:$K2575,K2575,E$1:$E2575,E2575),"")</f>
        <v/>
      </c>
      <c r="AC2575" s="2" t="str">
        <f t="shared" si="221"/>
        <v/>
      </c>
      <c r="AL2575" s="2" t="str">
        <f t="shared" si="220"/>
        <v/>
      </c>
      <c r="AQ2575">
        <v>192</v>
      </c>
      <c r="AT2575" s="2" t="str">
        <f t="shared" si="222"/>
        <v/>
      </c>
      <c r="AU2575" s="2" t="str">
        <f>IF(ISNUMBER(AT2575),SUMIFS($AT$1:AT2575,$A$1:A2575,A2575,$K$1:K2575,K2575,$E$1:E2575,E2575),"")</f>
        <v/>
      </c>
      <c r="AV2575">
        <f t="shared" si="223"/>
        <v>1</v>
      </c>
    </row>
    <row r="2576" spans="1:48" x14ac:dyDescent="0.25">
      <c r="A2576" s="4" t="s">
        <v>92</v>
      </c>
      <c r="B2576" s="4" t="s">
        <v>116</v>
      </c>
      <c r="C2576" t="s">
        <v>30</v>
      </c>
      <c r="D2576" s="3">
        <v>40637</v>
      </c>
      <c r="E2576">
        <v>4</v>
      </c>
      <c r="G2576" t="s">
        <v>106</v>
      </c>
      <c r="K2576" t="str">
        <f t="shared" si="218"/>
        <v>2010/11</v>
      </c>
      <c r="N2576" s="2"/>
      <c r="O2576" s="2" t="str">
        <f t="shared" si="219"/>
        <v/>
      </c>
      <c r="Q2576"/>
      <c r="R2576"/>
      <c r="S2576" s="2" t="str">
        <f>IF(ISNUMBER(R2576),SUMIFS(R$1:$R2576,A$1:$A2576,A2576,K$1:$K2576,K2576,E$1:$E2576,E2576),"")</f>
        <v/>
      </c>
      <c r="AC2576" s="2" t="str">
        <f t="shared" si="221"/>
        <v/>
      </c>
      <c r="AL2576" s="2" t="str">
        <f t="shared" si="220"/>
        <v/>
      </c>
      <c r="AQ2576">
        <v>216</v>
      </c>
      <c r="AT2576" s="2" t="str">
        <f t="shared" si="222"/>
        <v/>
      </c>
      <c r="AU2576" s="2" t="str">
        <f>IF(ISNUMBER(AT2576),SUMIFS($AT$1:AT2576,$A$1:A2576,A2576,$K$1:K2576,K2576,$E$1:E2576,E2576),"")</f>
        <v/>
      </c>
      <c r="AV2576">
        <f t="shared" si="223"/>
        <v>1</v>
      </c>
    </row>
    <row r="2577" spans="1:48" x14ac:dyDescent="0.25">
      <c r="A2577" s="4" t="s">
        <v>92</v>
      </c>
      <c r="B2577" s="4" t="s">
        <v>116</v>
      </c>
      <c r="C2577" t="s">
        <v>30</v>
      </c>
      <c r="D2577" s="3">
        <v>40637</v>
      </c>
      <c r="E2577">
        <v>5</v>
      </c>
      <c r="G2577" t="s">
        <v>106</v>
      </c>
      <c r="K2577" t="str">
        <f t="shared" si="218"/>
        <v>2010/11</v>
      </c>
      <c r="N2577" s="2"/>
      <c r="O2577" s="2" t="str">
        <f t="shared" si="219"/>
        <v/>
      </c>
      <c r="Q2577"/>
      <c r="R2577"/>
      <c r="S2577" s="2" t="str">
        <f>IF(ISNUMBER(R2577),SUMIFS(R$1:$R2577,A$1:$A2577,A2577,K$1:$K2577,K2577,E$1:$E2577,E2577),"")</f>
        <v/>
      </c>
      <c r="AC2577" s="2" t="str">
        <f t="shared" si="221"/>
        <v/>
      </c>
      <c r="AL2577" s="2" t="str">
        <f t="shared" si="220"/>
        <v/>
      </c>
      <c r="AQ2577">
        <v>182</v>
      </c>
      <c r="AT2577" s="2" t="str">
        <f t="shared" si="222"/>
        <v/>
      </c>
      <c r="AU2577" s="2" t="str">
        <f>IF(ISNUMBER(AT2577),SUMIFS($AT$1:AT2577,$A$1:A2577,A2577,$K$1:K2577,K2577,$E$1:E2577,E2577),"")</f>
        <v/>
      </c>
      <c r="AV2577">
        <f t="shared" si="223"/>
        <v>1</v>
      </c>
    </row>
    <row r="2578" spans="1:48" x14ac:dyDescent="0.25">
      <c r="A2578" s="4" t="s">
        <v>92</v>
      </c>
      <c r="B2578" s="4" t="s">
        <v>116</v>
      </c>
      <c r="C2578" t="s">
        <v>30</v>
      </c>
      <c r="D2578" s="3">
        <v>40641</v>
      </c>
      <c r="E2578">
        <v>1</v>
      </c>
      <c r="G2578" t="s">
        <v>106</v>
      </c>
      <c r="K2578" t="str">
        <f t="shared" si="218"/>
        <v>2010/11</v>
      </c>
      <c r="N2578" s="2"/>
      <c r="O2578" s="2" t="str">
        <f t="shared" si="219"/>
        <v/>
      </c>
      <c r="Q2578"/>
      <c r="R2578"/>
      <c r="S2578" s="2" t="str">
        <f>IF(ISNUMBER(R2578),SUMIFS(R$1:$R2578,A$1:$A2578,A2578,K$1:$K2578,K2578,E$1:$E2578,E2578),"")</f>
        <v/>
      </c>
      <c r="AC2578" s="2" t="str">
        <f t="shared" si="221"/>
        <v/>
      </c>
      <c r="AL2578" s="2" t="str">
        <f t="shared" si="220"/>
        <v/>
      </c>
      <c r="AQ2578">
        <v>93</v>
      </c>
      <c r="AT2578" s="2" t="str">
        <f t="shared" si="222"/>
        <v/>
      </c>
      <c r="AU2578" s="2" t="str">
        <f>IF(ISNUMBER(AT2578),SUMIFS($AT$1:AT2578,$A$1:A2578,A2578,$K$1:K2578,K2578,$E$1:E2578,E2578),"")</f>
        <v/>
      </c>
      <c r="AV2578">
        <f t="shared" si="223"/>
        <v>1</v>
      </c>
    </row>
    <row r="2579" spans="1:48" x14ac:dyDescent="0.25">
      <c r="A2579" s="4" t="s">
        <v>92</v>
      </c>
      <c r="B2579" s="4" t="s">
        <v>116</v>
      </c>
      <c r="C2579" t="s">
        <v>30</v>
      </c>
      <c r="D2579" s="3">
        <v>40641</v>
      </c>
      <c r="E2579">
        <v>2</v>
      </c>
      <c r="G2579" t="s">
        <v>106</v>
      </c>
      <c r="K2579" t="str">
        <f t="shared" si="218"/>
        <v>2010/11</v>
      </c>
      <c r="N2579" s="2"/>
      <c r="O2579" s="2" t="str">
        <f t="shared" si="219"/>
        <v/>
      </c>
      <c r="Q2579"/>
      <c r="R2579"/>
      <c r="S2579" s="2" t="str">
        <f>IF(ISNUMBER(R2579),SUMIFS(R$1:$R2579,A$1:$A2579,A2579,K$1:$K2579,K2579,E$1:$E2579,E2579),"")</f>
        <v/>
      </c>
      <c r="AC2579" s="2" t="str">
        <f t="shared" si="221"/>
        <v/>
      </c>
      <c r="AL2579" s="2" t="str">
        <f t="shared" si="220"/>
        <v/>
      </c>
      <c r="AQ2579">
        <v>79</v>
      </c>
      <c r="AT2579" s="2" t="str">
        <f t="shared" si="222"/>
        <v/>
      </c>
      <c r="AU2579" s="2" t="str">
        <f>IF(ISNUMBER(AT2579),SUMIFS($AT$1:AT2579,$A$1:A2579,A2579,$K$1:K2579,K2579,$E$1:E2579,E2579),"")</f>
        <v/>
      </c>
      <c r="AV2579">
        <f t="shared" si="223"/>
        <v>1</v>
      </c>
    </row>
    <row r="2580" spans="1:48" x14ac:dyDescent="0.25">
      <c r="A2580" s="4" t="s">
        <v>92</v>
      </c>
      <c r="B2580" s="4" t="s">
        <v>116</v>
      </c>
      <c r="C2580" t="s">
        <v>30</v>
      </c>
      <c r="D2580" s="3">
        <v>40641</v>
      </c>
      <c r="E2580">
        <v>3</v>
      </c>
      <c r="G2580" t="s">
        <v>106</v>
      </c>
      <c r="K2580" t="str">
        <f t="shared" si="218"/>
        <v>2010/11</v>
      </c>
      <c r="N2580" s="2"/>
      <c r="O2580" s="2" t="str">
        <f t="shared" si="219"/>
        <v/>
      </c>
      <c r="Q2580"/>
      <c r="R2580"/>
      <c r="S2580" s="2" t="str">
        <f>IF(ISNUMBER(R2580),SUMIFS(R$1:$R2580,A$1:$A2580,A2580,K$1:$K2580,K2580,E$1:$E2580,E2580),"")</f>
        <v/>
      </c>
      <c r="AC2580" s="2" t="str">
        <f t="shared" si="221"/>
        <v/>
      </c>
      <c r="AL2580" s="2" t="str">
        <f t="shared" si="220"/>
        <v/>
      </c>
      <c r="AQ2580">
        <v>84</v>
      </c>
      <c r="AT2580" s="2" t="str">
        <f t="shared" si="222"/>
        <v/>
      </c>
      <c r="AU2580" s="2" t="str">
        <f>IF(ISNUMBER(AT2580),SUMIFS($AT$1:AT2580,$A$1:A2580,A2580,$K$1:K2580,K2580,$E$1:E2580,E2580),"")</f>
        <v/>
      </c>
      <c r="AV2580">
        <f t="shared" si="223"/>
        <v>1</v>
      </c>
    </row>
    <row r="2581" spans="1:48" x14ac:dyDescent="0.25">
      <c r="A2581" s="4" t="s">
        <v>92</v>
      </c>
      <c r="B2581" s="4" t="s">
        <v>116</v>
      </c>
      <c r="C2581" t="s">
        <v>30</v>
      </c>
      <c r="D2581" s="3">
        <v>40641</v>
      </c>
      <c r="E2581">
        <v>4</v>
      </c>
      <c r="G2581" t="s">
        <v>106</v>
      </c>
      <c r="K2581" t="str">
        <f t="shared" si="218"/>
        <v>2010/11</v>
      </c>
      <c r="N2581" s="2"/>
      <c r="O2581" s="2" t="str">
        <f t="shared" si="219"/>
        <v/>
      </c>
      <c r="Q2581"/>
      <c r="R2581"/>
      <c r="S2581" s="2" t="str">
        <f>IF(ISNUMBER(R2581),SUMIFS(R$1:$R2581,A$1:$A2581,A2581,K$1:$K2581,K2581,E$1:$E2581,E2581),"")</f>
        <v/>
      </c>
      <c r="AC2581" s="2" t="str">
        <f t="shared" si="221"/>
        <v/>
      </c>
      <c r="AL2581" s="2" t="str">
        <f t="shared" si="220"/>
        <v/>
      </c>
      <c r="AQ2581">
        <v>95</v>
      </c>
      <c r="AT2581" s="2" t="str">
        <f t="shared" si="222"/>
        <v/>
      </c>
      <c r="AU2581" s="2" t="str">
        <f>IF(ISNUMBER(AT2581),SUMIFS($AT$1:AT2581,$A$1:A2581,A2581,$K$1:K2581,K2581,$E$1:E2581,E2581),"")</f>
        <v/>
      </c>
      <c r="AV2581">
        <f t="shared" si="223"/>
        <v>1</v>
      </c>
    </row>
    <row r="2582" spans="1:48" x14ac:dyDescent="0.25">
      <c r="A2582" s="4" t="s">
        <v>92</v>
      </c>
      <c r="B2582" s="4" t="s">
        <v>116</v>
      </c>
      <c r="C2582" t="s">
        <v>30</v>
      </c>
      <c r="D2582" s="3">
        <v>40641</v>
      </c>
      <c r="E2582">
        <v>5</v>
      </c>
      <c r="G2582" t="s">
        <v>106</v>
      </c>
      <c r="K2582" t="str">
        <f t="shared" si="218"/>
        <v>2010/11</v>
      </c>
      <c r="N2582" s="2"/>
      <c r="O2582" s="2" t="str">
        <f t="shared" si="219"/>
        <v/>
      </c>
      <c r="Q2582"/>
      <c r="R2582"/>
      <c r="S2582" s="2" t="str">
        <f>IF(ISNUMBER(R2582),SUMIFS(R$1:$R2582,A$1:$A2582,A2582,K$1:$K2582,K2582,E$1:$E2582,E2582),"")</f>
        <v/>
      </c>
      <c r="AC2582" s="2" t="str">
        <f t="shared" si="221"/>
        <v/>
      </c>
      <c r="AL2582" s="2" t="str">
        <f t="shared" si="220"/>
        <v/>
      </c>
      <c r="AQ2582">
        <v>86</v>
      </c>
      <c r="AT2582" s="2" t="str">
        <f t="shared" si="222"/>
        <v/>
      </c>
      <c r="AU2582" s="2" t="str">
        <f>IF(ISNUMBER(AT2582),SUMIFS($AT$1:AT2582,$A$1:A2582,A2582,$K$1:K2582,K2582,$E$1:E2582,E2582),"")</f>
        <v/>
      </c>
      <c r="AV2582">
        <f t="shared" si="223"/>
        <v>1</v>
      </c>
    </row>
    <row r="2583" spans="1:48" x14ac:dyDescent="0.25">
      <c r="A2583" s="4" t="s">
        <v>92</v>
      </c>
      <c r="B2583" s="4" t="s">
        <v>116</v>
      </c>
      <c r="C2583" t="s">
        <v>30</v>
      </c>
      <c r="D2583" s="3">
        <v>40651</v>
      </c>
      <c r="E2583">
        <v>1</v>
      </c>
      <c r="G2583" t="s">
        <v>106</v>
      </c>
      <c r="K2583" t="str">
        <f t="shared" si="218"/>
        <v>2010/11</v>
      </c>
      <c r="N2583" s="2"/>
      <c r="O2583" s="2" t="str">
        <f t="shared" si="219"/>
        <v/>
      </c>
      <c r="Q2583"/>
      <c r="R2583"/>
      <c r="S2583" s="2" t="str">
        <f>IF(ISNUMBER(R2583),SUMIFS(R$1:$R2583,A$1:$A2583,A2583,K$1:$K2583,K2583,E$1:$E2583,E2583),"")</f>
        <v/>
      </c>
      <c r="AC2583" s="2" t="str">
        <f t="shared" si="221"/>
        <v/>
      </c>
      <c r="AL2583" s="2" t="str">
        <f t="shared" si="220"/>
        <v/>
      </c>
      <c r="AQ2583">
        <v>142</v>
      </c>
      <c r="AT2583" s="2" t="str">
        <f t="shared" si="222"/>
        <v/>
      </c>
      <c r="AU2583" s="2" t="str">
        <f>IF(ISNUMBER(AT2583),SUMIFS($AT$1:AT2583,$A$1:A2583,A2583,$K$1:K2583,K2583,$E$1:E2583,E2583),"")</f>
        <v/>
      </c>
      <c r="AV2583">
        <f t="shared" si="223"/>
        <v>1</v>
      </c>
    </row>
    <row r="2584" spans="1:48" x14ac:dyDescent="0.25">
      <c r="A2584" s="4" t="s">
        <v>92</v>
      </c>
      <c r="B2584" s="4" t="s">
        <v>116</v>
      </c>
      <c r="C2584" t="s">
        <v>30</v>
      </c>
      <c r="D2584" s="3">
        <v>40651</v>
      </c>
      <c r="E2584">
        <v>2</v>
      </c>
      <c r="G2584" t="s">
        <v>106</v>
      </c>
      <c r="K2584" t="str">
        <f t="shared" si="218"/>
        <v>2010/11</v>
      </c>
      <c r="N2584" s="2"/>
      <c r="O2584" s="2" t="str">
        <f t="shared" si="219"/>
        <v/>
      </c>
      <c r="Q2584"/>
      <c r="R2584"/>
      <c r="S2584" s="2" t="str">
        <f>IF(ISNUMBER(R2584),SUMIFS(R$1:$R2584,A$1:$A2584,A2584,K$1:$K2584,K2584,E$1:$E2584,E2584),"")</f>
        <v/>
      </c>
      <c r="AC2584" s="2" t="str">
        <f t="shared" si="221"/>
        <v/>
      </c>
      <c r="AL2584" s="2" t="str">
        <f t="shared" si="220"/>
        <v/>
      </c>
      <c r="AQ2584">
        <v>148</v>
      </c>
      <c r="AT2584" s="2" t="str">
        <f t="shared" si="222"/>
        <v/>
      </c>
      <c r="AU2584" s="2" t="str">
        <f>IF(ISNUMBER(AT2584),SUMIFS($AT$1:AT2584,$A$1:A2584,A2584,$K$1:K2584,K2584,$E$1:E2584,E2584),"")</f>
        <v/>
      </c>
      <c r="AV2584">
        <f t="shared" si="223"/>
        <v>1</v>
      </c>
    </row>
    <row r="2585" spans="1:48" x14ac:dyDescent="0.25">
      <c r="A2585" s="4" t="s">
        <v>92</v>
      </c>
      <c r="B2585" s="4" t="s">
        <v>116</v>
      </c>
      <c r="C2585" t="s">
        <v>30</v>
      </c>
      <c r="D2585" s="3">
        <v>40651</v>
      </c>
      <c r="E2585">
        <v>3</v>
      </c>
      <c r="G2585" t="s">
        <v>106</v>
      </c>
      <c r="K2585" t="str">
        <f t="shared" si="218"/>
        <v>2010/11</v>
      </c>
      <c r="N2585" s="2"/>
      <c r="O2585" s="2" t="str">
        <f t="shared" si="219"/>
        <v/>
      </c>
      <c r="Q2585"/>
      <c r="R2585"/>
      <c r="S2585" s="2" t="str">
        <f>IF(ISNUMBER(R2585),SUMIFS(R$1:$R2585,A$1:$A2585,A2585,K$1:$K2585,K2585,E$1:$E2585,E2585),"")</f>
        <v/>
      </c>
      <c r="AC2585" s="2" t="str">
        <f t="shared" si="221"/>
        <v/>
      </c>
      <c r="AL2585" s="2" t="str">
        <f t="shared" si="220"/>
        <v/>
      </c>
      <c r="AQ2585">
        <v>168</v>
      </c>
      <c r="AT2585" s="2" t="str">
        <f t="shared" si="222"/>
        <v/>
      </c>
      <c r="AU2585" s="2" t="str">
        <f>IF(ISNUMBER(AT2585),SUMIFS($AT$1:AT2585,$A$1:A2585,A2585,$K$1:K2585,K2585,$E$1:E2585,E2585),"")</f>
        <v/>
      </c>
      <c r="AV2585">
        <f t="shared" si="223"/>
        <v>1</v>
      </c>
    </row>
    <row r="2586" spans="1:48" x14ac:dyDescent="0.25">
      <c r="A2586" s="4" t="s">
        <v>92</v>
      </c>
      <c r="B2586" s="4" t="s">
        <v>116</v>
      </c>
      <c r="C2586" t="s">
        <v>30</v>
      </c>
      <c r="D2586" s="3">
        <v>40651</v>
      </c>
      <c r="E2586">
        <v>4</v>
      </c>
      <c r="G2586" t="s">
        <v>106</v>
      </c>
      <c r="K2586" t="str">
        <f t="shared" si="218"/>
        <v>2010/11</v>
      </c>
      <c r="N2586" s="2"/>
      <c r="O2586" s="2" t="str">
        <f t="shared" si="219"/>
        <v/>
      </c>
      <c r="Q2586"/>
      <c r="R2586"/>
      <c r="S2586" s="2" t="str">
        <f>IF(ISNUMBER(R2586),SUMIFS(R$1:$R2586,A$1:$A2586,A2586,K$1:$K2586,K2586,E$1:$E2586,E2586),"")</f>
        <v/>
      </c>
      <c r="AC2586" s="2" t="str">
        <f t="shared" si="221"/>
        <v/>
      </c>
      <c r="AL2586" s="2" t="str">
        <f t="shared" si="220"/>
        <v/>
      </c>
      <c r="AQ2586">
        <v>173</v>
      </c>
      <c r="AT2586" s="2" t="str">
        <f t="shared" si="222"/>
        <v/>
      </c>
      <c r="AU2586" s="2" t="str">
        <f>IF(ISNUMBER(AT2586),SUMIFS($AT$1:AT2586,$A$1:A2586,A2586,$K$1:K2586,K2586,$E$1:E2586,E2586),"")</f>
        <v/>
      </c>
      <c r="AV2586">
        <f t="shared" si="223"/>
        <v>1</v>
      </c>
    </row>
    <row r="2587" spans="1:48" x14ac:dyDescent="0.25">
      <c r="A2587" s="4" t="s">
        <v>92</v>
      </c>
      <c r="B2587" s="4" t="s">
        <v>116</v>
      </c>
      <c r="C2587" t="s">
        <v>30</v>
      </c>
      <c r="D2587" s="3">
        <v>40651</v>
      </c>
      <c r="E2587">
        <v>5</v>
      </c>
      <c r="G2587" t="s">
        <v>106</v>
      </c>
      <c r="K2587" t="str">
        <f t="shared" si="218"/>
        <v>2010/11</v>
      </c>
      <c r="N2587" s="2"/>
      <c r="O2587" s="2" t="str">
        <f t="shared" si="219"/>
        <v/>
      </c>
      <c r="Q2587"/>
      <c r="R2587"/>
      <c r="S2587" s="2" t="str">
        <f>IF(ISNUMBER(R2587),SUMIFS(R$1:$R2587,A$1:$A2587,A2587,K$1:$K2587,K2587,E$1:$E2587,E2587),"")</f>
        <v/>
      </c>
      <c r="AC2587" s="2" t="str">
        <f t="shared" si="221"/>
        <v/>
      </c>
      <c r="AL2587" s="2" t="str">
        <f t="shared" si="220"/>
        <v/>
      </c>
      <c r="AQ2587">
        <v>137</v>
      </c>
      <c r="AT2587" s="2" t="str">
        <f t="shared" si="222"/>
        <v/>
      </c>
      <c r="AU2587" s="2" t="str">
        <f>IF(ISNUMBER(AT2587),SUMIFS($AT$1:AT2587,$A$1:A2587,A2587,$K$1:K2587,K2587,$E$1:E2587,E2587),"")</f>
        <v/>
      </c>
      <c r="AV2587">
        <f t="shared" si="223"/>
        <v>1</v>
      </c>
    </row>
    <row r="2588" spans="1:48" x14ac:dyDescent="0.25">
      <c r="A2588" s="4" t="s">
        <v>92</v>
      </c>
      <c r="B2588" s="4" t="s">
        <v>116</v>
      </c>
      <c r="C2588" t="s">
        <v>30</v>
      </c>
      <c r="D2588" s="3">
        <v>40659</v>
      </c>
      <c r="E2588">
        <v>1</v>
      </c>
      <c r="G2588" t="s">
        <v>106</v>
      </c>
      <c r="K2588" t="str">
        <f t="shared" si="218"/>
        <v>2010/11</v>
      </c>
      <c r="N2588" s="2"/>
      <c r="O2588" s="2" t="str">
        <f t="shared" si="219"/>
        <v/>
      </c>
      <c r="Q2588"/>
      <c r="R2588"/>
      <c r="S2588" s="2" t="str">
        <f>IF(ISNUMBER(R2588),SUMIFS(R$1:$R2588,A$1:$A2588,A2588,K$1:$K2588,K2588,E$1:$E2588,E2588),"")</f>
        <v/>
      </c>
      <c r="AC2588" s="2" t="str">
        <f t="shared" si="221"/>
        <v/>
      </c>
      <c r="AL2588" s="2" t="str">
        <f t="shared" si="220"/>
        <v/>
      </c>
      <c r="AQ2588">
        <v>111</v>
      </c>
      <c r="AT2588" s="2" t="str">
        <f t="shared" si="222"/>
        <v/>
      </c>
      <c r="AU2588" s="2" t="str">
        <f>IF(ISNUMBER(AT2588),SUMIFS($AT$1:AT2588,$A$1:A2588,A2588,$K$1:K2588,K2588,$E$1:E2588,E2588),"")</f>
        <v/>
      </c>
      <c r="AV2588">
        <f t="shared" si="223"/>
        <v>1</v>
      </c>
    </row>
    <row r="2589" spans="1:48" x14ac:dyDescent="0.25">
      <c r="A2589" s="4" t="s">
        <v>92</v>
      </c>
      <c r="B2589" s="4" t="s">
        <v>116</v>
      </c>
      <c r="C2589" t="s">
        <v>30</v>
      </c>
      <c r="D2589" s="3">
        <v>40659</v>
      </c>
      <c r="E2589">
        <v>2</v>
      </c>
      <c r="G2589" t="s">
        <v>106</v>
      </c>
      <c r="K2589" t="str">
        <f t="shared" si="218"/>
        <v>2010/11</v>
      </c>
      <c r="N2589" s="2"/>
      <c r="O2589" s="2" t="str">
        <f t="shared" si="219"/>
        <v/>
      </c>
      <c r="Q2589"/>
      <c r="R2589"/>
      <c r="S2589" s="2" t="str">
        <f>IF(ISNUMBER(R2589),SUMIFS(R$1:$R2589,A$1:$A2589,A2589,K$1:$K2589,K2589,E$1:$E2589,E2589),"")</f>
        <v/>
      </c>
      <c r="AC2589" s="2" t="str">
        <f t="shared" si="221"/>
        <v/>
      </c>
      <c r="AL2589" s="2" t="str">
        <f t="shared" si="220"/>
        <v/>
      </c>
      <c r="AQ2589">
        <v>124</v>
      </c>
      <c r="AT2589" s="2" t="str">
        <f t="shared" si="222"/>
        <v/>
      </c>
      <c r="AU2589" s="2" t="str">
        <f>IF(ISNUMBER(AT2589),SUMIFS($AT$1:AT2589,$A$1:A2589,A2589,$K$1:K2589,K2589,$E$1:E2589,E2589),"")</f>
        <v/>
      </c>
      <c r="AV2589">
        <f t="shared" si="223"/>
        <v>1</v>
      </c>
    </row>
    <row r="2590" spans="1:48" x14ac:dyDescent="0.25">
      <c r="A2590" s="4" t="s">
        <v>92</v>
      </c>
      <c r="B2590" s="4" t="s">
        <v>116</v>
      </c>
      <c r="C2590" t="s">
        <v>30</v>
      </c>
      <c r="D2590" s="3">
        <v>40659</v>
      </c>
      <c r="E2590">
        <v>3</v>
      </c>
      <c r="G2590" t="s">
        <v>106</v>
      </c>
      <c r="K2590" t="str">
        <f t="shared" si="218"/>
        <v>2010/11</v>
      </c>
      <c r="N2590" s="2"/>
      <c r="O2590" s="2" t="str">
        <f t="shared" si="219"/>
        <v/>
      </c>
      <c r="Q2590"/>
      <c r="R2590"/>
      <c r="S2590" s="2" t="str">
        <f>IF(ISNUMBER(R2590),SUMIFS(R$1:$R2590,A$1:$A2590,A2590,K$1:$K2590,K2590,E$1:$E2590,E2590),"")</f>
        <v/>
      </c>
      <c r="AC2590" s="2" t="str">
        <f t="shared" si="221"/>
        <v/>
      </c>
      <c r="AL2590" s="2" t="str">
        <f t="shared" si="220"/>
        <v/>
      </c>
      <c r="AQ2590">
        <v>113</v>
      </c>
      <c r="AT2590" s="2" t="str">
        <f t="shared" si="222"/>
        <v/>
      </c>
      <c r="AU2590" s="2" t="str">
        <f>IF(ISNUMBER(AT2590),SUMIFS($AT$1:AT2590,$A$1:A2590,A2590,$K$1:K2590,K2590,$E$1:E2590,E2590),"")</f>
        <v/>
      </c>
      <c r="AV2590">
        <f t="shared" si="223"/>
        <v>1</v>
      </c>
    </row>
    <row r="2591" spans="1:48" x14ac:dyDescent="0.25">
      <c r="A2591" s="4" t="s">
        <v>92</v>
      </c>
      <c r="B2591" s="4" t="s">
        <v>116</v>
      </c>
      <c r="C2591" t="s">
        <v>30</v>
      </c>
      <c r="D2591" s="3">
        <v>40659</v>
      </c>
      <c r="E2591">
        <v>4</v>
      </c>
      <c r="G2591" t="s">
        <v>106</v>
      </c>
      <c r="K2591" t="str">
        <f t="shared" si="218"/>
        <v>2010/11</v>
      </c>
      <c r="N2591" s="2"/>
      <c r="O2591" s="2" t="str">
        <f t="shared" si="219"/>
        <v/>
      </c>
      <c r="Q2591"/>
      <c r="R2591"/>
      <c r="S2591" s="2" t="str">
        <f>IF(ISNUMBER(R2591),SUMIFS(R$1:$R2591,A$1:$A2591,A2591,K$1:$K2591,K2591,E$1:$E2591,E2591),"")</f>
        <v/>
      </c>
      <c r="AC2591" s="2" t="str">
        <f t="shared" si="221"/>
        <v/>
      </c>
      <c r="AL2591" s="2" t="str">
        <f t="shared" si="220"/>
        <v/>
      </c>
      <c r="AQ2591">
        <v>133</v>
      </c>
      <c r="AT2591" s="2" t="str">
        <f t="shared" si="222"/>
        <v/>
      </c>
      <c r="AU2591" s="2" t="str">
        <f>IF(ISNUMBER(AT2591),SUMIFS($AT$1:AT2591,$A$1:A2591,A2591,$K$1:K2591,K2591,$E$1:E2591,E2591),"")</f>
        <v/>
      </c>
      <c r="AV2591">
        <f t="shared" si="223"/>
        <v>1</v>
      </c>
    </row>
    <row r="2592" spans="1:48" x14ac:dyDescent="0.25">
      <c r="A2592" s="4" t="s">
        <v>92</v>
      </c>
      <c r="B2592" s="4" t="s">
        <v>116</v>
      </c>
      <c r="C2592" t="s">
        <v>30</v>
      </c>
      <c r="D2592" s="3">
        <v>40659</v>
      </c>
      <c r="E2592">
        <v>5</v>
      </c>
      <c r="G2592" t="s">
        <v>106</v>
      </c>
      <c r="K2592" t="str">
        <f t="shared" si="218"/>
        <v>2010/11</v>
      </c>
      <c r="N2592" s="2"/>
      <c r="O2592" s="2" t="str">
        <f t="shared" si="219"/>
        <v/>
      </c>
      <c r="Q2592"/>
      <c r="R2592"/>
      <c r="S2592" s="2" t="str">
        <f>IF(ISNUMBER(R2592),SUMIFS(R$1:$R2592,A$1:$A2592,A2592,K$1:$K2592,K2592,E$1:$E2592,E2592),"")</f>
        <v/>
      </c>
      <c r="AC2592" s="2" t="str">
        <f t="shared" si="221"/>
        <v/>
      </c>
      <c r="AL2592" s="2" t="str">
        <f t="shared" si="220"/>
        <v/>
      </c>
      <c r="AQ2592">
        <v>109</v>
      </c>
      <c r="AT2592" s="2" t="str">
        <f t="shared" si="222"/>
        <v/>
      </c>
      <c r="AU2592" s="2" t="str">
        <f>IF(ISNUMBER(AT2592),SUMIFS($AT$1:AT2592,$A$1:A2592,A2592,$K$1:K2592,K2592,$E$1:E2592,E2592),"")</f>
        <v/>
      </c>
      <c r="AV2592">
        <f t="shared" si="223"/>
        <v>1</v>
      </c>
    </row>
    <row r="2593" spans="1:48" x14ac:dyDescent="0.25">
      <c r="A2593" s="4" t="s">
        <v>92</v>
      </c>
      <c r="B2593" s="4" t="s">
        <v>116</v>
      </c>
      <c r="C2593" t="s">
        <v>30</v>
      </c>
      <c r="D2593" s="3">
        <v>40665</v>
      </c>
      <c r="E2593">
        <v>1</v>
      </c>
      <c r="G2593" t="s">
        <v>106</v>
      </c>
      <c r="K2593" t="str">
        <f t="shared" si="218"/>
        <v>2010/11</v>
      </c>
      <c r="N2593" s="2"/>
      <c r="O2593" s="2" t="str">
        <f t="shared" si="219"/>
        <v/>
      </c>
      <c r="Q2593"/>
      <c r="R2593"/>
      <c r="S2593" s="2" t="str">
        <f>IF(ISNUMBER(R2593),SUMIFS(R$1:$R2593,A$1:$A2593,A2593,K$1:$K2593,K2593,E$1:$E2593,E2593),"")</f>
        <v/>
      </c>
      <c r="AC2593" s="2" t="str">
        <f t="shared" si="221"/>
        <v/>
      </c>
      <c r="AL2593" s="2" t="str">
        <f t="shared" si="220"/>
        <v/>
      </c>
      <c r="AQ2593">
        <v>178</v>
      </c>
      <c r="AT2593" s="2" t="str">
        <f t="shared" si="222"/>
        <v/>
      </c>
      <c r="AU2593" s="2" t="str">
        <f>IF(ISNUMBER(AT2593),SUMIFS($AT$1:AT2593,$A$1:A2593,A2593,$K$1:K2593,K2593,$E$1:E2593,E2593),"")</f>
        <v/>
      </c>
      <c r="AV2593">
        <f t="shared" si="223"/>
        <v>1</v>
      </c>
    </row>
    <row r="2594" spans="1:48" x14ac:dyDescent="0.25">
      <c r="A2594" s="4" t="s">
        <v>92</v>
      </c>
      <c r="B2594" s="4" t="s">
        <v>116</v>
      </c>
      <c r="C2594" t="s">
        <v>30</v>
      </c>
      <c r="D2594" s="3">
        <v>40665</v>
      </c>
      <c r="E2594">
        <v>2</v>
      </c>
      <c r="G2594" t="s">
        <v>106</v>
      </c>
      <c r="K2594" t="str">
        <f t="shared" si="218"/>
        <v>2010/11</v>
      </c>
      <c r="N2594" s="2"/>
      <c r="O2594" s="2" t="str">
        <f t="shared" si="219"/>
        <v/>
      </c>
      <c r="Q2594"/>
      <c r="R2594"/>
      <c r="S2594" s="2" t="str">
        <f>IF(ISNUMBER(R2594),SUMIFS(R$1:$R2594,A$1:$A2594,A2594,K$1:$K2594,K2594,E$1:$E2594,E2594),"")</f>
        <v/>
      </c>
      <c r="AC2594" s="2" t="str">
        <f t="shared" si="221"/>
        <v/>
      </c>
      <c r="AL2594" s="2" t="str">
        <f t="shared" si="220"/>
        <v/>
      </c>
      <c r="AQ2594">
        <v>174</v>
      </c>
      <c r="AT2594" s="2" t="str">
        <f t="shared" si="222"/>
        <v/>
      </c>
      <c r="AU2594" s="2" t="str">
        <f>IF(ISNUMBER(AT2594),SUMIFS($AT$1:AT2594,$A$1:A2594,A2594,$K$1:K2594,K2594,$E$1:E2594,E2594),"")</f>
        <v/>
      </c>
      <c r="AV2594">
        <f t="shared" si="223"/>
        <v>1</v>
      </c>
    </row>
    <row r="2595" spans="1:48" x14ac:dyDescent="0.25">
      <c r="A2595" s="4" t="s">
        <v>92</v>
      </c>
      <c r="B2595" s="4" t="s">
        <v>116</v>
      </c>
      <c r="C2595" t="s">
        <v>30</v>
      </c>
      <c r="D2595" s="3">
        <v>40665</v>
      </c>
      <c r="E2595">
        <v>3</v>
      </c>
      <c r="G2595" t="s">
        <v>106</v>
      </c>
      <c r="K2595" t="str">
        <f t="shared" si="218"/>
        <v>2010/11</v>
      </c>
      <c r="N2595" s="2"/>
      <c r="O2595" s="2" t="str">
        <f t="shared" si="219"/>
        <v/>
      </c>
      <c r="Q2595"/>
      <c r="R2595"/>
      <c r="S2595" s="2" t="str">
        <f>IF(ISNUMBER(R2595),SUMIFS(R$1:$R2595,A$1:$A2595,A2595,K$1:$K2595,K2595,E$1:$E2595,E2595),"")</f>
        <v/>
      </c>
      <c r="AC2595" s="2" t="str">
        <f t="shared" si="221"/>
        <v/>
      </c>
      <c r="AL2595" s="2" t="str">
        <f t="shared" si="220"/>
        <v/>
      </c>
      <c r="AQ2595">
        <v>165</v>
      </c>
      <c r="AT2595" s="2" t="str">
        <f t="shared" si="222"/>
        <v/>
      </c>
      <c r="AU2595" s="2" t="str">
        <f>IF(ISNUMBER(AT2595),SUMIFS($AT$1:AT2595,$A$1:A2595,A2595,$K$1:K2595,K2595,$E$1:E2595,E2595),"")</f>
        <v/>
      </c>
      <c r="AV2595">
        <f t="shared" si="223"/>
        <v>1</v>
      </c>
    </row>
    <row r="2596" spans="1:48" x14ac:dyDescent="0.25">
      <c r="A2596" s="4" t="s">
        <v>92</v>
      </c>
      <c r="B2596" s="4" t="s">
        <v>116</v>
      </c>
      <c r="C2596" t="s">
        <v>30</v>
      </c>
      <c r="D2596" s="3">
        <v>40665</v>
      </c>
      <c r="E2596">
        <v>4</v>
      </c>
      <c r="G2596" t="s">
        <v>106</v>
      </c>
      <c r="K2596" t="str">
        <f t="shared" si="218"/>
        <v>2010/11</v>
      </c>
      <c r="N2596" s="2"/>
      <c r="O2596" s="2" t="str">
        <f t="shared" si="219"/>
        <v/>
      </c>
      <c r="Q2596"/>
      <c r="R2596"/>
      <c r="S2596" s="2" t="str">
        <f>IF(ISNUMBER(R2596),SUMIFS(R$1:$R2596,A$1:$A2596,A2596,K$1:$K2596,K2596,E$1:$E2596,E2596),"")</f>
        <v/>
      </c>
      <c r="AC2596" s="2" t="str">
        <f t="shared" si="221"/>
        <v/>
      </c>
      <c r="AL2596" s="2" t="str">
        <f t="shared" si="220"/>
        <v/>
      </c>
      <c r="AQ2596">
        <v>175</v>
      </c>
      <c r="AT2596" s="2" t="str">
        <f t="shared" si="222"/>
        <v/>
      </c>
      <c r="AU2596" s="2" t="str">
        <f>IF(ISNUMBER(AT2596),SUMIFS($AT$1:AT2596,$A$1:A2596,A2596,$K$1:K2596,K2596,$E$1:E2596,E2596),"")</f>
        <v/>
      </c>
      <c r="AV2596">
        <f t="shared" si="223"/>
        <v>1</v>
      </c>
    </row>
    <row r="2597" spans="1:48" x14ac:dyDescent="0.25">
      <c r="A2597" s="4" t="s">
        <v>92</v>
      </c>
      <c r="B2597" s="4" t="s">
        <v>116</v>
      </c>
      <c r="C2597" t="s">
        <v>30</v>
      </c>
      <c r="D2597" s="3">
        <v>40665</v>
      </c>
      <c r="E2597">
        <v>5</v>
      </c>
      <c r="G2597" t="s">
        <v>106</v>
      </c>
      <c r="K2597" t="str">
        <f t="shared" si="218"/>
        <v>2010/11</v>
      </c>
      <c r="N2597" s="2"/>
      <c r="O2597" s="2" t="str">
        <f t="shared" si="219"/>
        <v/>
      </c>
      <c r="Q2597"/>
      <c r="R2597"/>
      <c r="S2597" s="2" t="str">
        <f>IF(ISNUMBER(R2597),SUMIFS(R$1:$R2597,A$1:$A2597,A2597,K$1:$K2597,K2597,E$1:$E2597,E2597),"")</f>
        <v/>
      </c>
      <c r="AC2597" s="2" t="str">
        <f t="shared" si="221"/>
        <v/>
      </c>
      <c r="AL2597" s="2" t="str">
        <f t="shared" si="220"/>
        <v/>
      </c>
      <c r="AQ2597">
        <v>141</v>
      </c>
      <c r="AT2597" s="2" t="str">
        <f t="shared" si="222"/>
        <v/>
      </c>
      <c r="AU2597" s="2" t="str">
        <f>IF(ISNUMBER(AT2597),SUMIFS($AT$1:AT2597,$A$1:A2597,A2597,$K$1:K2597,K2597,$E$1:E2597,E2597),"")</f>
        <v/>
      </c>
      <c r="AV2597">
        <f t="shared" si="223"/>
        <v>1</v>
      </c>
    </row>
    <row r="2598" spans="1:48" x14ac:dyDescent="0.25">
      <c r="A2598" s="4" t="s">
        <v>92</v>
      </c>
      <c r="B2598" s="4" t="s">
        <v>116</v>
      </c>
      <c r="C2598" t="s">
        <v>30</v>
      </c>
      <c r="D2598" s="3">
        <v>40672</v>
      </c>
      <c r="E2598">
        <v>1</v>
      </c>
      <c r="G2598" t="s">
        <v>106</v>
      </c>
      <c r="K2598" t="str">
        <f t="shared" si="218"/>
        <v>2010/11</v>
      </c>
      <c r="N2598" s="2"/>
      <c r="O2598" s="2" t="str">
        <f t="shared" si="219"/>
        <v/>
      </c>
      <c r="Q2598"/>
      <c r="R2598"/>
      <c r="S2598" s="2" t="str">
        <f>IF(ISNUMBER(R2598),SUMIFS(R$1:$R2598,A$1:$A2598,A2598,K$1:$K2598,K2598,E$1:$E2598,E2598),"")</f>
        <v/>
      </c>
      <c r="AC2598" s="2" t="str">
        <f t="shared" si="221"/>
        <v/>
      </c>
      <c r="AL2598" s="2" t="str">
        <f t="shared" si="220"/>
        <v/>
      </c>
      <c r="AQ2598">
        <v>115</v>
      </c>
      <c r="AT2598" s="2" t="str">
        <f t="shared" si="222"/>
        <v/>
      </c>
      <c r="AU2598" s="2" t="str">
        <f>IF(ISNUMBER(AT2598),SUMIFS($AT$1:AT2598,$A$1:A2598,A2598,$K$1:K2598,K2598,$E$1:E2598,E2598),"")</f>
        <v/>
      </c>
      <c r="AV2598">
        <f t="shared" si="223"/>
        <v>1</v>
      </c>
    </row>
    <row r="2599" spans="1:48" x14ac:dyDescent="0.25">
      <c r="A2599" s="4" t="s">
        <v>92</v>
      </c>
      <c r="B2599" s="4" t="s">
        <v>116</v>
      </c>
      <c r="C2599" t="s">
        <v>30</v>
      </c>
      <c r="D2599" s="3">
        <v>40672</v>
      </c>
      <c r="E2599">
        <v>2</v>
      </c>
      <c r="G2599" t="s">
        <v>106</v>
      </c>
      <c r="K2599" t="str">
        <f t="shared" si="218"/>
        <v>2010/11</v>
      </c>
      <c r="N2599" s="2"/>
      <c r="O2599" s="2" t="str">
        <f t="shared" si="219"/>
        <v/>
      </c>
      <c r="Q2599"/>
      <c r="R2599"/>
      <c r="S2599" s="2" t="str">
        <f>IF(ISNUMBER(R2599),SUMIFS(R$1:$R2599,A$1:$A2599,A2599,K$1:$K2599,K2599,E$1:$E2599,E2599),"")</f>
        <v/>
      </c>
      <c r="AC2599" s="2" t="str">
        <f t="shared" si="221"/>
        <v/>
      </c>
      <c r="AL2599" s="2" t="str">
        <f t="shared" si="220"/>
        <v/>
      </c>
      <c r="AQ2599">
        <v>110</v>
      </c>
      <c r="AT2599" s="2" t="str">
        <f t="shared" si="222"/>
        <v/>
      </c>
      <c r="AU2599" s="2" t="str">
        <f>IF(ISNUMBER(AT2599),SUMIFS($AT$1:AT2599,$A$1:A2599,A2599,$K$1:K2599,K2599,$E$1:E2599,E2599),"")</f>
        <v/>
      </c>
      <c r="AV2599">
        <f t="shared" si="223"/>
        <v>1</v>
      </c>
    </row>
    <row r="2600" spans="1:48" x14ac:dyDescent="0.25">
      <c r="A2600" s="4" t="s">
        <v>92</v>
      </c>
      <c r="B2600" s="4" t="s">
        <v>116</v>
      </c>
      <c r="C2600" t="s">
        <v>30</v>
      </c>
      <c r="D2600" s="3">
        <v>40672</v>
      </c>
      <c r="E2600">
        <v>3</v>
      </c>
      <c r="G2600" t="s">
        <v>106</v>
      </c>
      <c r="K2600" t="str">
        <f t="shared" si="218"/>
        <v>2010/11</v>
      </c>
      <c r="N2600" s="2"/>
      <c r="O2600" s="2" t="str">
        <f t="shared" si="219"/>
        <v/>
      </c>
      <c r="Q2600"/>
      <c r="R2600"/>
      <c r="S2600" s="2" t="str">
        <f>IF(ISNUMBER(R2600),SUMIFS(R$1:$R2600,A$1:$A2600,A2600,K$1:$K2600,K2600,E$1:$E2600,E2600),"")</f>
        <v/>
      </c>
      <c r="AC2600" s="2" t="str">
        <f t="shared" si="221"/>
        <v/>
      </c>
      <c r="AL2600" s="2" t="str">
        <f t="shared" si="220"/>
        <v/>
      </c>
      <c r="AQ2600">
        <v>104</v>
      </c>
      <c r="AT2600" s="2" t="str">
        <f t="shared" si="222"/>
        <v/>
      </c>
      <c r="AU2600" s="2" t="str">
        <f>IF(ISNUMBER(AT2600),SUMIFS($AT$1:AT2600,$A$1:A2600,A2600,$K$1:K2600,K2600,$E$1:E2600,E2600),"")</f>
        <v/>
      </c>
      <c r="AV2600">
        <f t="shared" si="223"/>
        <v>1</v>
      </c>
    </row>
    <row r="2601" spans="1:48" x14ac:dyDescent="0.25">
      <c r="A2601" s="4" t="s">
        <v>92</v>
      </c>
      <c r="B2601" s="4" t="s">
        <v>116</v>
      </c>
      <c r="C2601" t="s">
        <v>30</v>
      </c>
      <c r="D2601" s="3">
        <v>40672</v>
      </c>
      <c r="E2601">
        <v>4</v>
      </c>
      <c r="G2601" t="s">
        <v>106</v>
      </c>
      <c r="K2601" t="str">
        <f t="shared" si="218"/>
        <v>2010/11</v>
      </c>
      <c r="N2601" s="2"/>
      <c r="O2601" s="2" t="str">
        <f t="shared" si="219"/>
        <v/>
      </c>
      <c r="Q2601"/>
      <c r="R2601"/>
      <c r="S2601" s="2" t="str">
        <f>IF(ISNUMBER(R2601),SUMIFS(R$1:$R2601,A$1:$A2601,A2601,K$1:$K2601,K2601,E$1:$E2601,E2601),"")</f>
        <v/>
      </c>
      <c r="AC2601" s="2" t="str">
        <f t="shared" si="221"/>
        <v/>
      </c>
      <c r="AL2601" s="2" t="str">
        <f t="shared" si="220"/>
        <v/>
      </c>
      <c r="AQ2601">
        <v>116</v>
      </c>
      <c r="AT2601" s="2" t="str">
        <f t="shared" si="222"/>
        <v/>
      </c>
      <c r="AU2601" s="2" t="str">
        <f>IF(ISNUMBER(AT2601),SUMIFS($AT$1:AT2601,$A$1:A2601,A2601,$K$1:K2601,K2601,$E$1:E2601,E2601),"")</f>
        <v/>
      </c>
      <c r="AV2601">
        <f t="shared" si="223"/>
        <v>1</v>
      </c>
    </row>
    <row r="2602" spans="1:48" x14ac:dyDescent="0.25">
      <c r="A2602" s="4" t="s">
        <v>92</v>
      </c>
      <c r="B2602" s="4" t="s">
        <v>116</v>
      </c>
      <c r="C2602" t="s">
        <v>30</v>
      </c>
      <c r="D2602" s="3">
        <v>40672</v>
      </c>
      <c r="E2602">
        <v>5</v>
      </c>
      <c r="G2602" t="s">
        <v>106</v>
      </c>
      <c r="K2602" t="str">
        <f t="shared" si="218"/>
        <v>2010/11</v>
      </c>
      <c r="N2602" s="2"/>
      <c r="O2602" s="2" t="str">
        <f t="shared" si="219"/>
        <v/>
      </c>
      <c r="Q2602"/>
      <c r="R2602"/>
      <c r="S2602" s="2" t="str">
        <f>IF(ISNUMBER(R2602),SUMIFS(R$1:$R2602,A$1:$A2602,A2602,K$1:$K2602,K2602,E$1:$E2602,E2602),"")</f>
        <v/>
      </c>
      <c r="AC2602" s="2" t="str">
        <f t="shared" si="221"/>
        <v/>
      </c>
      <c r="AL2602" s="2" t="str">
        <f t="shared" si="220"/>
        <v/>
      </c>
      <c r="AQ2602">
        <v>105</v>
      </c>
      <c r="AT2602" s="2" t="str">
        <f t="shared" si="222"/>
        <v/>
      </c>
      <c r="AU2602" s="2" t="str">
        <f>IF(ISNUMBER(AT2602),SUMIFS($AT$1:AT2602,$A$1:A2602,A2602,$K$1:K2602,K2602,$E$1:E2602,E2602),"")</f>
        <v/>
      </c>
      <c r="AV2602">
        <f t="shared" si="223"/>
        <v>1</v>
      </c>
    </row>
    <row r="2603" spans="1:48" x14ac:dyDescent="0.25">
      <c r="A2603" s="4" t="s">
        <v>92</v>
      </c>
      <c r="B2603" s="4" t="s">
        <v>116</v>
      </c>
      <c r="C2603" t="s">
        <v>30</v>
      </c>
      <c r="D2603" s="3">
        <v>40679</v>
      </c>
      <c r="E2603">
        <v>1</v>
      </c>
      <c r="G2603" t="s">
        <v>106</v>
      </c>
      <c r="K2603" t="str">
        <f t="shared" si="218"/>
        <v>2010/11</v>
      </c>
      <c r="N2603" s="2"/>
      <c r="O2603" s="2" t="str">
        <f t="shared" si="219"/>
        <v/>
      </c>
      <c r="Q2603"/>
      <c r="R2603"/>
      <c r="S2603" s="2" t="str">
        <f>IF(ISNUMBER(R2603),SUMIFS(R$1:$R2603,A$1:$A2603,A2603,K$1:$K2603,K2603,E$1:$E2603,E2603),"")</f>
        <v/>
      </c>
      <c r="AC2603" s="2" t="str">
        <f t="shared" si="221"/>
        <v/>
      </c>
      <c r="AL2603" s="2" t="str">
        <f t="shared" si="220"/>
        <v/>
      </c>
      <c r="AQ2603">
        <v>147</v>
      </c>
      <c r="AT2603" s="2" t="str">
        <f t="shared" si="222"/>
        <v/>
      </c>
      <c r="AU2603" s="2" t="str">
        <f>IF(ISNUMBER(AT2603),SUMIFS($AT$1:AT2603,$A$1:A2603,A2603,$K$1:K2603,K2603,$E$1:E2603,E2603),"")</f>
        <v/>
      </c>
      <c r="AV2603">
        <f t="shared" si="223"/>
        <v>1</v>
      </c>
    </row>
    <row r="2604" spans="1:48" x14ac:dyDescent="0.25">
      <c r="A2604" s="4" t="s">
        <v>92</v>
      </c>
      <c r="B2604" s="4" t="s">
        <v>116</v>
      </c>
      <c r="C2604" t="s">
        <v>30</v>
      </c>
      <c r="D2604" s="3">
        <v>40679</v>
      </c>
      <c r="E2604">
        <v>2</v>
      </c>
      <c r="G2604" t="s">
        <v>106</v>
      </c>
      <c r="K2604" t="str">
        <f t="shared" si="218"/>
        <v>2010/11</v>
      </c>
      <c r="N2604" s="2"/>
      <c r="O2604" s="2" t="str">
        <f t="shared" si="219"/>
        <v/>
      </c>
      <c r="Q2604"/>
      <c r="R2604"/>
      <c r="S2604" s="2" t="str">
        <f>IF(ISNUMBER(R2604),SUMIFS(R$1:$R2604,A$1:$A2604,A2604,K$1:$K2604,K2604,E$1:$E2604,E2604),"")</f>
        <v/>
      </c>
      <c r="AC2604" s="2" t="str">
        <f t="shared" si="221"/>
        <v/>
      </c>
      <c r="AL2604" s="2" t="str">
        <f t="shared" si="220"/>
        <v/>
      </c>
      <c r="AQ2604">
        <v>169</v>
      </c>
      <c r="AT2604" s="2" t="str">
        <f t="shared" si="222"/>
        <v/>
      </c>
      <c r="AU2604" s="2" t="str">
        <f>IF(ISNUMBER(AT2604),SUMIFS($AT$1:AT2604,$A$1:A2604,A2604,$K$1:K2604,K2604,$E$1:E2604,E2604),"")</f>
        <v/>
      </c>
      <c r="AV2604">
        <f t="shared" si="223"/>
        <v>1</v>
      </c>
    </row>
    <row r="2605" spans="1:48" x14ac:dyDescent="0.25">
      <c r="A2605" s="4" t="s">
        <v>92</v>
      </c>
      <c r="B2605" s="4" t="s">
        <v>116</v>
      </c>
      <c r="C2605" t="s">
        <v>30</v>
      </c>
      <c r="D2605" s="3">
        <v>40679</v>
      </c>
      <c r="E2605">
        <v>3</v>
      </c>
      <c r="G2605" t="s">
        <v>106</v>
      </c>
      <c r="K2605" t="str">
        <f t="shared" si="218"/>
        <v>2010/11</v>
      </c>
      <c r="N2605" s="2"/>
      <c r="O2605" s="2" t="str">
        <f t="shared" si="219"/>
        <v/>
      </c>
      <c r="Q2605"/>
      <c r="R2605"/>
      <c r="S2605" s="2" t="str">
        <f>IF(ISNUMBER(R2605),SUMIFS(R$1:$R2605,A$1:$A2605,A2605,K$1:$K2605,K2605,E$1:$E2605,E2605),"")</f>
        <v/>
      </c>
      <c r="AC2605" s="2" t="str">
        <f t="shared" si="221"/>
        <v/>
      </c>
      <c r="AL2605" s="2" t="str">
        <f t="shared" si="220"/>
        <v/>
      </c>
      <c r="AQ2605">
        <v>157</v>
      </c>
      <c r="AT2605" s="2" t="str">
        <f t="shared" si="222"/>
        <v/>
      </c>
      <c r="AU2605" s="2" t="str">
        <f>IF(ISNUMBER(AT2605),SUMIFS($AT$1:AT2605,$A$1:A2605,A2605,$K$1:K2605,K2605,$E$1:E2605,E2605),"")</f>
        <v/>
      </c>
      <c r="AV2605">
        <f t="shared" si="223"/>
        <v>1</v>
      </c>
    </row>
    <row r="2606" spans="1:48" x14ac:dyDescent="0.25">
      <c r="A2606" s="4" t="s">
        <v>92</v>
      </c>
      <c r="B2606" s="4" t="s">
        <v>116</v>
      </c>
      <c r="C2606" t="s">
        <v>30</v>
      </c>
      <c r="D2606" s="3">
        <v>40679</v>
      </c>
      <c r="E2606">
        <v>4</v>
      </c>
      <c r="G2606" t="s">
        <v>106</v>
      </c>
      <c r="K2606" t="str">
        <f t="shared" si="218"/>
        <v>2010/11</v>
      </c>
      <c r="N2606" s="2"/>
      <c r="O2606" s="2" t="str">
        <f t="shared" si="219"/>
        <v/>
      </c>
      <c r="Q2606"/>
      <c r="R2606"/>
      <c r="S2606" s="2" t="str">
        <f>IF(ISNUMBER(R2606),SUMIFS(R$1:$R2606,A$1:$A2606,A2606,K$1:$K2606,K2606,E$1:$E2606,E2606),"")</f>
        <v/>
      </c>
      <c r="AC2606" s="2" t="str">
        <f t="shared" si="221"/>
        <v/>
      </c>
      <c r="AL2606" s="2" t="str">
        <f t="shared" si="220"/>
        <v/>
      </c>
      <c r="AQ2606">
        <v>183</v>
      </c>
      <c r="AT2606" s="2" t="str">
        <f t="shared" si="222"/>
        <v/>
      </c>
      <c r="AU2606" s="2" t="str">
        <f>IF(ISNUMBER(AT2606),SUMIFS($AT$1:AT2606,$A$1:A2606,A2606,$K$1:K2606,K2606,$E$1:E2606,E2606),"")</f>
        <v/>
      </c>
      <c r="AV2606">
        <f t="shared" si="223"/>
        <v>1</v>
      </c>
    </row>
    <row r="2607" spans="1:48" x14ac:dyDescent="0.25">
      <c r="A2607" s="4" t="s">
        <v>92</v>
      </c>
      <c r="B2607" s="4" t="s">
        <v>116</v>
      </c>
      <c r="C2607" t="s">
        <v>30</v>
      </c>
      <c r="D2607" s="3">
        <v>40679</v>
      </c>
      <c r="E2607">
        <v>5</v>
      </c>
      <c r="G2607" t="s">
        <v>106</v>
      </c>
      <c r="K2607" t="str">
        <f t="shared" si="218"/>
        <v>2010/11</v>
      </c>
      <c r="N2607" s="2"/>
      <c r="O2607" s="2" t="str">
        <f t="shared" si="219"/>
        <v/>
      </c>
      <c r="Q2607"/>
      <c r="R2607"/>
      <c r="S2607" s="2" t="str">
        <f>IF(ISNUMBER(R2607),SUMIFS(R$1:$R2607,A$1:$A2607,A2607,K$1:$K2607,K2607,E$1:$E2607,E2607),"")</f>
        <v/>
      </c>
      <c r="AC2607" s="2" t="str">
        <f t="shared" si="221"/>
        <v/>
      </c>
      <c r="AL2607" s="2" t="str">
        <f t="shared" si="220"/>
        <v/>
      </c>
      <c r="AQ2607">
        <v>179</v>
      </c>
      <c r="AT2607" s="2" t="str">
        <f t="shared" si="222"/>
        <v/>
      </c>
      <c r="AU2607" s="2" t="str">
        <f>IF(ISNUMBER(AT2607),SUMIFS($AT$1:AT2607,$A$1:A2607,A2607,$K$1:K2607,K2607,$E$1:E2607,E2607),"")</f>
        <v/>
      </c>
      <c r="AV2607">
        <f t="shared" si="223"/>
        <v>1</v>
      </c>
    </row>
    <row r="2608" spans="1:48" x14ac:dyDescent="0.25">
      <c r="A2608" s="4" t="s">
        <v>92</v>
      </c>
      <c r="B2608" s="4" t="s">
        <v>116</v>
      </c>
      <c r="C2608" t="s">
        <v>30</v>
      </c>
      <c r="D2608" s="3">
        <v>40686</v>
      </c>
      <c r="E2608">
        <v>1</v>
      </c>
      <c r="G2608" t="s">
        <v>106</v>
      </c>
      <c r="K2608" t="str">
        <f t="shared" ref="K2608:K2671" si="224">YEAR(D2608)+IF(MONTH(D2608)&lt;7,-1,0)&amp;"/"&amp;RIGHT(YEAR(D2608)+IF(MONTH(D2608)&lt;7,0,1),2)</f>
        <v>2010/11</v>
      </c>
      <c r="N2608" s="2"/>
      <c r="O2608" s="2" t="str">
        <f t="shared" ref="O2608:O2671" si="225">IF(ISNUMBER(P2608),P2608*10,"")</f>
        <v/>
      </c>
      <c r="Q2608"/>
      <c r="R2608"/>
      <c r="S2608" s="2" t="str">
        <f>IF(ISNUMBER(R2608),SUMIFS(R$1:$R2608,A$1:$A2608,A2608,K$1:$K2608,K2608,E$1:$E2608,E2608),"")</f>
        <v/>
      </c>
      <c r="AC2608" s="2" t="str">
        <f t="shared" si="221"/>
        <v/>
      </c>
      <c r="AL2608" s="2" t="str">
        <f t="shared" ref="AL2608:AL2671" si="226">IF(ISNUMBER(AM2608),AM2608,"")</f>
        <v/>
      </c>
      <c r="AQ2608">
        <v>216</v>
      </c>
      <c r="AT2608" s="2" t="str">
        <f t="shared" si="222"/>
        <v/>
      </c>
      <c r="AU2608" s="2" t="str">
        <f>IF(ISNUMBER(AT2608),SUMIFS($AT$1:AT2608,$A$1:A2608,A2608,$K$1:K2608,K2608,$E$1:E2608,E2608),"")</f>
        <v/>
      </c>
      <c r="AV2608">
        <f t="shared" si="223"/>
        <v>1</v>
      </c>
    </row>
    <row r="2609" spans="1:48" x14ac:dyDescent="0.25">
      <c r="A2609" s="4" t="s">
        <v>92</v>
      </c>
      <c r="B2609" s="4" t="s">
        <v>116</v>
      </c>
      <c r="C2609" t="s">
        <v>30</v>
      </c>
      <c r="D2609" s="3">
        <v>40686</v>
      </c>
      <c r="E2609">
        <v>2</v>
      </c>
      <c r="G2609" t="s">
        <v>106</v>
      </c>
      <c r="K2609" t="str">
        <f t="shared" si="224"/>
        <v>2010/11</v>
      </c>
      <c r="N2609" s="2"/>
      <c r="O2609" s="2" t="str">
        <f t="shared" si="225"/>
        <v/>
      </c>
      <c r="Q2609"/>
      <c r="R2609"/>
      <c r="S2609" s="2" t="str">
        <f>IF(ISNUMBER(R2609),SUMIFS(R$1:$R2609,A$1:$A2609,A2609,K$1:$K2609,K2609,E$1:$E2609,E2609),"")</f>
        <v/>
      </c>
      <c r="AC2609" s="2" t="str">
        <f t="shared" si="221"/>
        <v/>
      </c>
      <c r="AL2609" s="2" t="str">
        <f t="shared" si="226"/>
        <v/>
      </c>
      <c r="AQ2609">
        <v>187</v>
      </c>
      <c r="AT2609" s="2" t="str">
        <f t="shared" si="222"/>
        <v/>
      </c>
      <c r="AU2609" s="2" t="str">
        <f>IF(ISNUMBER(AT2609),SUMIFS($AT$1:AT2609,$A$1:A2609,A2609,$K$1:K2609,K2609,$E$1:E2609,E2609),"")</f>
        <v/>
      </c>
      <c r="AV2609">
        <f t="shared" si="223"/>
        <v>1</v>
      </c>
    </row>
    <row r="2610" spans="1:48" x14ac:dyDescent="0.25">
      <c r="A2610" s="4" t="s">
        <v>92</v>
      </c>
      <c r="B2610" s="4" t="s">
        <v>116</v>
      </c>
      <c r="C2610" t="s">
        <v>30</v>
      </c>
      <c r="D2610" s="3">
        <v>40686</v>
      </c>
      <c r="E2610">
        <v>3</v>
      </c>
      <c r="G2610" t="s">
        <v>106</v>
      </c>
      <c r="K2610" t="str">
        <f t="shared" si="224"/>
        <v>2010/11</v>
      </c>
      <c r="N2610" s="2"/>
      <c r="O2610" s="2" t="str">
        <f t="shared" si="225"/>
        <v/>
      </c>
      <c r="Q2610"/>
      <c r="R2610"/>
      <c r="S2610" s="2" t="str">
        <f>IF(ISNUMBER(R2610),SUMIFS(R$1:$R2610,A$1:$A2610,A2610,K$1:$K2610,K2610,E$1:$E2610,E2610),"")</f>
        <v/>
      </c>
      <c r="AC2610" s="2" t="str">
        <f t="shared" si="221"/>
        <v/>
      </c>
      <c r="AL2610" s="2" t="str">
        <f t="shared" si="226"/>
        <v/>
      </c>
      <c r="AQ2610">
        <v>210</v>
      </c>
      <c r="AT2610" s="2" t="str">
        <f t="shared" si="222"/>
        <v/>
      </c>
      <c r="AU2610" s="2" t="str">
        <f>IF(ISNUMBER(AT2610),SUMIFS($AT$1:AT2610,$A$1:A2610,A2610,$K$1:K2610,K2610,$E$1:E2610,E2610),"")</f>
        <v/>
      </c>
      <c r="AV2610">
        <f t="shared" si="223"/>
        <v>1</v>
      </c>
    </row>
    <row r="2611" spans="1:48" x14ac:dyDescent="0.25">
      <c r="A2611" s="4" t="s">
        <v>92</v>
      </c>
      <c r="B2611" s="4" t="s">
        <v>116</v>
      </c>
      <c r="C2611" t="s">
        <v>30</v>
      </c>
      <c r="D2611" s="3">
        <v>40686</v>
      </c>
      <c r="E2611">
        <v>4</v>
      </c>
      <c r="G2611" t="s">
        <v>106</v>
      </c>
      <c r="K2611" t="str">
        <f t="shared" si="224"/>
        <v>2010/11</v>
      </c>
      <c r="N2611" s="2"/>
      <c r="O2611" s="2" t="str">
        <f t="shared" si="225"/>
        <v/>
      </c>
      <c r="Q2611"/>
      <c r="R2611"/>
      <c r="S2611" s="2" t="str">
        <f>IF(ISNUMBER(R2611),SUMIFS(R$1:$R2611,A$1:$A2611,A2611,K$1:$K2611,K2611,E$1:$E2611,E2611),"")</f>
        <v/>
      </c>
      <c r="AC2611" s="2" t="str">
        <f t="shared" si="221"/>
        <v/>
      </c>
      <c r="AL2611" s="2" t="str">
        <f t="shared" si="226"/>
        <v/>
      </c>
      <c r="AQ2611">
        <v>234</v>
      </c>
      <c r="AT2611" s="2" t="str">
        <f t="shared" si="222"/>
        <v/>
      </c>
      <c r="AU2611" s="2" t="str">
        <f>IF(ISNUMBER(AT2611),SUMIFS($AT$1:AT2611,$A$1:A2611,A2611,$K$1:K2611,K2611,$E$1:E2611,E2611),"")</f>
        <v/>
      </c>
      <c r="AV2611">
        <f t="shared" si="223"/>
        <v>1</v>
      </c>
    </row>
    <row r="2612" spans="1:48" x14ac:dyDescent="0.25">
      <c r="A2612" s="4" t="s">
        <v>92</v>
      </c>
      <c r="B2612" s="4" t="s">
        <v>116</v>
      </c>
      <c r="C2612" t="s">
        <v>30</v>
      </c>
      <c r="D2612" s="3">
        <v>40686</v>
      </c>
      <c r="E2612">
        <v>5</v>
      </c>
      <c r="G2612" t="s">
        <v>106</v>
      </c>
      <c r="K2612" t="str">
        <f t="shared" si="224"/>
        <v>2010/11</v>
      </c>
      <c r="N2612" s="2"/>
      <c r="O2612" s="2" t="str">
        <f t="shared" si="225"/>
        <v/>
      </c>
      <c r="Q2612"/>
      <c r="R2612"/>
      <c r="S2612" s="2" t="str">
        <f>IF(ISNUMBER(R2612),SUMIFS(R$1:$R2612,A$1:$A2612,A2612,K$1:$K2612,K2612,E$1:$E2612,E2612),"")</f>
        <v/>
      </c>
      <c r="AC2612" s="2" t="str">
        <f t="shared" si="221"/>
        <v/>
      </c>
      <c r="AL2612" s="2" t="str">
        <f t="shared" si="226"/>
        <v/>
      </c>
      <c r="AQ2612">
        <v>217</v>
      </c>
      <c r="AT2612" s="2" t="str">
        <f t="shared" si="222"/>
        <v/>
      </c>
      <c r="AU2612" s="2" t="str">
        <f>IF(ISNUMBER(AT2612),SUMIFS($AT$1:AT2612,$A$1:A2612,A2612,$K$1:K2612,K2612,$E$1:E2612,E2612),"")</f>
        <v/>
      </c>
      <c r="AV2612">
        <f t="shared" si="223"/>
        <v>1</v>
      </c>
    </row>
    <row r="2613" spans="1:48" x14ac:dyDescent="0.25">
      <c r="A2613" s="4" t="s">
        <v>92</v>
      </c>
      <c r="B2613" s="4" t="s">
        <v>116</v>
      </c>
      <c r="C2613" t="s">
        <v>30</v>
      </c>
      <c r="D2613" s="3">
        <v>40693</v>
      </c>
      <c r="E2613">
        <v>1</v>
      </c>
      <c r="G2613" t="s">
        <v>106</v>
      </c>
      <c r="K2613" t="str">
        <f t="shared" si="224"/>
        <v>2010/11</v>
      </c>
      <c r="N2613" s="2"/>
      <c r="O2613" s="2" t="str">
        <f t="shared" si="225"/>
        <v/>
      </c>
      <c r="Q2613"/>
      <c r="R2613"/>
      <c r="S2613" s="2" t="str">
        <f>IF(ISNUMBER(R2613),SUMIFS(R$1:$R2613,A$1:$A2613,A2613,K$1:$K2613,K2613,E$1:$E2613,E2613),"")</f>
        <v/>
      </c>
      <c r="AC2613" s="2" t="str">
        <f t="shared" si="221"/>
        <v/>
      </c>
      <c r="AL2613" s="2" t="str">
        <f t="shared" si="226"/>
        <v/>
      </c>
      <c r="AQ2613">
        <v>88</v>
      </c>
      <c r="AT2613" s="2" t="str">
        <f t="shared" si="222"/>
        <v/>
      </c>
      <c r="AU2613" s="2" t="str">
        <f>IF(ISNUMBER(AT2613),SUMIFS($AT$1:AT2613,$A$1:A2613,A2613,$K$1:K2613,K2613,$E$1:E2613,E2613),"")</f>
        <v/>
      </c>
      <c r="AV2613">
        <f t="shared" si="223"/>
        <v>1</v>
      </c>
    </row>
    <row r="2614" spans="1:48" x14ac:dyDescent="0.25">
      <c r="A2614" s="4" t="s">
        <v>92</v>
      </c>
      <c r="B2614" s="4" t="s">
        <v>116</v>
      </c>
      <c r="C2614" t="s">
        <v>30</v>
      </c>
      <c r="D2614" s="3">
        <v>40693</v>
      </c>
      <c r="E2614">
        <v>2</v>
      </c>
      <c r="G2614" t="s">
        <v>106</v>
      </c>
      <c r="K2614" t="str">
        <f t="shared" si="224"/>
        <v>2010/11</v>
      </c>
      <c r="N2614" s="2"/>
      <c r="O2614" s="2" t="str">
        <f t="shared" si="225"/>
        <v/>
      </c>
      <c r="Q2614"/>
      <c r="R2614"/>
      <c r="S2614" s="2" t="str">
        <f>IF(ISNUMBER(R2614),SUMIFS(R$1:$R2614,A$1:$A2614,A2614,K$1:$K2614,K2614,E$1:$E2614,E2614),"")</f>
        <v/>
      </c>
      <c r="AC2614" s="2" t="str">
        <f t="shared" si="221"/>
        <v/>
      </c>
      <c r="AL2614" s="2" t="str">
        <f t="shared" si="226"/>
        <v/>
      </c>
      <c r="AQ2614">
        <v>86</v>
      </c>
      <c r="AT2614" s="2" t="str">
        <f t="shared" si="222"/>
        <v/>
      </c>
      <c r="AU2614" s="2" t="str">
        <f>IF(ISNUMBER(AT2614),SUMIFS($AT$1:AT2614,$A$1:A2614,A2614,$K$1:K2614,K2614,$E$1:E2614,E2614),"")</f>
        <v/>
      </c>
      <c r="AV2614">
        <f t="shared" si="223"/>
        <v>1</v>
      </c>
    </row>
    <row r="2615" spans="1:48" x14ac:dyDescent="0.25">
      <c r="A2615" s="4" t="s">
        <v>92</v>
      </c>
      <c r="B2615" s="4" t="s">
        <v>116</v>
      </c>
      <c r="C2615" t="s">
        <v>30</v>
      </c>
      <c r="D2615" s="3">
        <v>40693</v>
      </c>
      <c r="E2615">
        <v>3</v>
      </c>
      <c r="G2615" t="s">
        <v>106</v>
      </c>
      <c r="K2615" t="str">
        <f t="shared" si="224"/>
        <v>2010/11</v>
      </c>
      <c r="N2615" s="2"/>
      <c r="O2615" s="2" t="str">
        <f t="shared" si="225"/>
        <v/>
      </c>
      <c r="Q2615"/>
      <c r="R2615"/>
      <c r="S2615" s="2" t="str">
        <f>IF(ISNUMBER(R2615),SUMIFS(R$1:$R2615,A$1:$A2615,A2615,K$1:$K2615,K2615,E$1:$E2615,E2615),"")</f>
        <v/>
      </c>
      <c r="AC2615" s="2" t="str">
        <f t="shared" si="221"/>
        <v/>
      </c>
      <c r="AL2615" s="2" t="str">
        <f t="shared" si="226"/>
        <v/>
      </c>
      <c r="AQ2615">
        <v>90</v>
      </c>
      <c r="AT2615" s="2" t="str">
        <f t="shared" si="222"/>
        <v/>
      </c>
      <c r="AU2615" s="2" t="str">
        <f>IF(ISNUMBER(AT2615),SUMIFS($AT$1:AT2615,$A$1:A2615,A2615,$K$1:K2615,K2615,$E$1:E2615,E2615),"")</f>
        <v/>
      </c>
      <c r="AV2615">
        <f t="shared" si="223"/>
        <v>1</v>
      </c>
    </row>
    <row r="2616" spans="1:48" x14ac:dyDescent="0.25">
      <c r="A2616" s="4" t="s">
        <v>92</v>
      </c>
      <c r="B2616" s="4" t="s">
        <v>116</v>
      </c>
      <c r="C2616" t="s">
        <v>30</v>
      </c>
      <c r="D2616" s="3">
        <v>40693</v>
      </c>
      <c r="E2616">
        <v>4</v>
      </c>
      <c r="G2616" t="s">
        <v>106</v>
      </c>
      <c r="K2616" t="str">
        <f t="shared" si="224"/>
        <v>2010/11</v>
      </c>
      <c r="N2616" s="2"/>
      <c r="O2616" s="2" t="str">
        <f t="shared" si="225"/>
        <v/>
      </c>
      <c r="Q2616"/>
      <c r="R2616"/>
      <c r="S2616" s="2" t="str">
        <f>IF(ISNUMBER(R2616),SUMIFS(R$1:$R2616,A$1:$A2616,A2616,K$1:$K2616,K2616,E$1:$E2616,E2616),"")</f>
        <v/>
      </c>
      <c r="AC2616" s="2" t="str">
        <f t="shared" si="221"/>
        <v/>
      </c>
      <c r="AL2616" s="2" t="str">
        <f t="shared" si="226"/>
        <v/>
      </c>
      <c r="AQ2616">
        <v>103</v>
      </c>
      <c r="AT2616" s="2" t="str">
        <f t="shared" si="222"/>
        <v/>
      </c>
      <c r="AU2616" s="2" t="str">
        <f>IF(ISNUMBER(AT2616),SUMIFS($AT$1:AT2616,$A$1:A2616,A2616,$K$1:K2616,K2616,$E$1:E2616,E2616),"")</f>
        <v/>
      </c>
      <c r="AV2616">
        <f t="shared" si="223"/>
        <v>1</v>
      </c>
    </row>
    <row r="2617" spans="1:48" x14ac:dyDescent="0.25">
      <c r="A2617" s="4" t="s">
        <v>92</v>
      </c>
      <c r="B2617" s="4" t="s">
        <v>116</v>
      </c>
      <c r="C2617" t="s">
        <v>30</v>
      </c>
      <c r="D2617" s="3">
        <v>40693</v>
      </c>
      <c r="E2617">
        <v>5</v>
      </c>
      <c r="G2617" t="s">
        <v>106</v>
      </c>
      <c r="K2617" t="str">
        <f t="shared" si="224"/>
        <v>2010/11</v>
      </c>
      <c r="N2617" s="2"/>
      <c r="O2617" s="2" t="str">
        <f t="shared" si="225"/>
        <v/>
      </c>
      <c r="Q2617"/>
      <c r="R2617"/>
      <c r="S2617" s="2" t="str">
        <f>IF(ISNUMBER(R2617),SUMIFS(R$1:$R2617,A$1:$A2617,A2617,K$1:$K2617,K2617,E$1:$E2617,E2617),"")</f>
        <v/>
      </c>
      <c r="AC2617" s="2" t="str">
        <f t="shared" si="221"/>
        <v/>
      </c>
      <c r="AL2617" s="2" t="str">
        <f t="shared" si="226"/>
        <v/>
      </c>
      <c r="AQ2617">
        <v>91</v>
      </c>
      <c r="AT2617" s="2" t="str">
        <f t="shared" si="222"/>
        <v/>
      </c>
      <c r="AU2617" s="2" t="str">
        <f>IF(ISNUMBER(AT2617),SUMIFS($AT$1:AT2617,$A$1:A2617,A2617,$K$1:K2617,K2617,$E$1:E2617,E2617),"")</f>
        <v/>
      </c>
      <c r="AV2617">
        <f t="shared" si="223"/>
        <v>1</v>
      </c>
    </row>
    <row r="2618" spans="1:48" x14ac:dyDescent="0.25">
      <c r="A2618" s="4" t="s">
        <v>92</v>
      </c>
      <c r="B2618" s="4" t="s">
        <v>116</v>
      </c>
      <c r="C2618" t="s">
        <v>30</v>
      </c>
      <c r="D2618" s="3">
        <v>40701</v>
      </c>
      <c r="E2618">
        <v>1</v>
      </c>
      <c r="G2618" t="s">
        <v>106</v>
      </c>
      <c r="K2618" t="str">
        <f t="shared" si="224"/>
        <v>2010/11</v>
      </c>
      <c r="N2618" s="2"/>
      <c r="O2618" s="2" t="str">
        <f t="shared" si="225"/>
        <v/>
      </c>
      <c r="Q2618"/>
      <c r="R2618"/>
      <c r="S2618" s="2" t="str">
        <f>IF(ISNUMBER(R2618),SUMIFS(R$1:$R2618,A$1:$A2618,A2618,K$1:$K2618,K2618,E$1:$E2618,E2618),"")</f>
        <v/>
      </c>
      <c r="AC2618" s="2" t="str">
        <f t="shared" si="221"/>
        <v/>
      </c>
      <c r="AL2618" s="2" t="str">
        <f t="shared" si="226"/>
        <v/>
      </c>
      <c r="AQ2618">
        <v>133</v>
      </c>
      <c r="AT2618" s="2" t="str">
        <f t="shared" si="222"/>
        <v/>
      </c>
      <c r="AU2618" s="2" t="str">
        <f>IF(ISNUMBER(AT2618),SUMIFS($AT$1:AT2618,$A$1:A2618,A2618,$K$1:K2618,K2618,$E$1:E2618,E2618),"")</f>
        <v/>
      </c>
      <c r="AV2618">
        <f t="shared" si="223"/>
        <v>1</v>
      </c>
    </row>
    <row r="2619" spans="1:48" x14ac:dyDescent="0.25">
      <c r="A2619" s="4" t="s">
        <v>92</v>
      </c>
      <c r="B2619" s="4" t="s">
        <v>116</v>
      </c>
      <c r="C2619" t="s">
        <v>30</v>
      </c>
      <c r="D2619" s="3">
        <v>40701</v>
      </c>
      <c r="E2619">
        <v>2</v>
      </c>
      <c r="G2619" t="s">
        <v>106</v>
      </c>
      <c r="K2619" t="str">
        <f t="shared" si="224"/>
        <v>2010/11</v>
      </c>
      <c r="N2619" s="2"/>
      <c r="O2619" s="2" t="str">
        <f t="shared" si="225"/>
        <v/>
      </c>
      <c r="Q2619"/>
      <c r="R2619"/>
      <c r="S2619" s="2" t="str">
        <f>IF(ISNUMBER(R2619),SUMIFS(R$1:$R2619,A$1:$A2619,A2619,K$1:$K2619,K2619,E$1:$E2619,E2619),"")</f>
        <v/>
      </c>
      <c r="AC2619" s="2" t="str">
        <f t="shared" si="221"/>
        <v/>
      </c>
      <c r="AL2619" s="2" t="str">
        <f t="shared" si="226"/>
        <v/>
      </c>
      <c r="AQ2619">
        <v>130</v>
      </c>
      <c r="AT2619" s="2" t="str">
        <f t="shared" si="222"/>
        <v/>
      </c>
      <c r="AU2619" s="2" t="str">
        <f>IF(ISNUMBER(AT2619),SUMIFS($AT$1:AT2619,$A$1:A2619,A2619,$K$1:K2619,K2619,$E$1:E2619,E2619),"")</f>
        <v/>
      </c>
      <c r="AV2619">
        <f t="shared" si="223"/>
        <v>1</v>
      </c>
    </row>
    <row r="2620" spans="1:48" x14ac:dyDescent="0.25">
      <c r="A2620" s="4" t="s">
        <v>92</v>
      </c>
      <c r="B2620" s="4" t="s">
        <v>116</v>
      </c>
      <c r="C2620" t="s">
        <v>30</v>
      </c>
      <c r="D2620" s="3">
        <v>40701</v>
      </c>
      <c r="E2620">
        <v>3</v>
      </c>
      <c r="G2620" t="s">
        <v>106</v>
      </c>
      <c r="K2620" t="str">
        <f t="shared" si="224"/>
        <v>2010/11</v>
      </c>
      <c r="N2620" s="2"/>
      <c r="O2620" s="2" t="str">
        <f t="shared" si="225"/>
        <v/>
      </c>
      <c r="Q2620"/>
      <c r="R2620"/>
      <c r="S2620" s="2" t="str">
        <f>IF(ISNUMBER(R2620),SUMIFS(R$1:$R2620,A$1:$A2620,A2620,K$1:$K2620,K2620,E$1:$E2620,E2620),"")</f>
        <v/>
      </c>
      <c r="AC2620" s="2" t="str">
        <f t="shared" si="221"/>
        <v/>
      </c>
      <c r="AL2620" s="2" t="str">
        <f t="shared" si="226"/>
        <v/>
      </c>
      <c r="AQ2620">
        <v>133</v>
      </c>
      <c r="AT2620" s="2" t="str">
        <f t="shared" si="222"/>
        <v/>
      </c>
      <c r="AU2620" s="2" t="str">
        <f>IF(ISNUMBER(AT2620),SUMIFS($AT$1:AT2620,$A$1:A2620,A2620,$K$1:K2620,K2620,$E$1:E2620,E2620),"")</f>
        <v/>
      </c>
      <c r="AV2620">
        <f t="shared" si="223"/>
        <v>1</v>
      </c>
    </row>
    <row r="2621" spans="1:48" x14ac:dyDescent="0.25">
      <c r="A2621" s="4" t="s">
        <v>92</v>
      </c>
      <c r="B2621" s="4" t="s">
        <v>116</v>
      </c>
      <c r="C2621" t="s">
        <v>30</v>
      </c>
      <c r="D2621" s="3">
        <v>40701</v>
      </c>
      <c r="E2621">
        <v>4</v>
      </c>
      <c r="G2621" t="s">
        <v>106</v>
      </c>
      <c r="K2621" t="str">
        <f t="shared" si="224"/>
        <v>2010/11</v>
      </c>
      <c r="N2621" s="2"/>
      <c r="O2621" s="2" t="str">
        <f t="shared" si="225"/>
        <v/>
      </c>
      <c r="Q2621"/>
      <c r="R2621"/>
      <c r="S2621" s="2" t="str">
        <f>IF(ISNUMBER(R2621),SUMIFS(R$1:$R2621,A$1:$A2621,A2621,K$1:$K2621,K2621,E$1:$E2621,E2621),"")</f>
        <v/>
      </c>
      <c r="AC2621" s="2" t="str">
        <f t="shared" si="221"/>
        <v/>
      </c>
      <c r="AL2621" s="2" t="str">
        <f t="shared" si="226"/>
        <v/>
      </c>
      <c r="AQ2621">
        <v>130</v>
      </c>
      <c r="AT2621" s="2" t="str">
        <f t="shared" si="222"/>
        <v/>
      </c>
      <c r="AU2621" s="2" t="str">
        <f>IF(ISNUMBER(AT2621),SUMIFS($AT$1:AT2621,$A$1:A2621,A2621,$K$1:K2621,K2621,$E$1:E2621,E2621),"")</f>
        <v/>
      </c>
      <c r="AV2621">
        <f t="shared" si="223"/>
        <v>1</v>
      </c>
    </row>
    <row r="2622" spans="1:48" x14ac:dyDescent="0.25">
      <c r="A2622" s="4" t="s">
        <v>92</v>
      </c>
      <c r="B2622" s="4" t="s">
        <v>116</v>
      </c>
      <c r="C2622" t="s">
        <v>30</v>
      </c>
      <c r="D2622" s="3">
        <v>40701</v>
      </c>
      <c r="E2622">
        <v>5</v>
      </c>
      <c r="G2622" t="s">
        <v>106</v>
      </c>
      <c r="K2622" t="str">
        <f t="shared" si="224"/>
        <v>2010/11</v>
      </c>
      <c r="N2622" s="2"/>
      <c r="O2622" s="2" t="str">
        <f t="shared" si="225"/>
        <v/>
      </c>
      <c r="Q2622"/>
      <c r="R2622"/>
      <c r="S2622" s="2" t="str">
        <f>IF(ISNUMBER(R2622),SUMIFS(R$1:$R2622,A$1:$A2622,A2622,K$1:$K2622,K2622,E$1:$E2622,E2622),"")</f>
        <v/>
      </c>
      <c r="AC2622" s="2" t="str">
        <f t="shared" si="221"/>
        <v/>
      </c>
      <c r="AL2622" s="2" t="str">
        <f t="shared" si="226"/>
        <v/>
      </c>
      <c r="AQ2622">
        <v>133</v>
      </c>
      <c r="AT2622" s="2" t="str">
        <f t="shared" si="222"/>
        <v/>
      </c>
      <c r="AU2622" s="2" t="str">
        <f>IF(ISNUMBER(AT2622),SUMIFS($AT$1:AT2622,$A$1:A2622,A2622,$K$1:K2622,K2622,$E$1:E2622,E2622),"")</f>
        <v/>
      </c>
      <c r="AV2622">
        <f t="shared" si="223"/>
        <v>1</v>
      </c>
    </row>
    <row r="2623" spans="1:48" x14ac:dyDescent="0.25">
      <c r="A2623" s="4" t="s">
        <v>92</v>
      </c>
      <c r="B2623" s="4" t="s">
        <v>116</v>
      </c>
      <c r="C2623" t="s">
        <v>30</v>
      </c>
      <c r="D2623" s="3">
        <v>40707</v>
      </c>
      <c r="E2623">
        <v>1</v>
      </c>
      <c r="G2623" t="s">
        <v>106</v>
      </c>
      <c r="K2623" t="str">
        <f t="shared" si="224"/>
        <v>2010/11</v>
      </c>
      <c r="N2623" s="2"/>
      <c r="O2623" s="2" t="str">
        <f t="shared" si="225"/>
        <v/>
      </c>
      <c r="Q2623"/>
      <c r="R2623"/>
      <c r="S2623" s="2" t="str">
        <f>IF(ISNUMBER(R2623),SUMIFS(R$1:$R2623,A$1:$A2623,A2623,K$1:$K2623,K2623,E$1:$E2623,E2623),"")</f>
        <v/>
      </c>
      <c r="AC2623" s="2" t="str">
        <f t="shared" si="221"/>
        <v/>
      </c>
      <c r="AL2623" s="2" t="str">
        <f t="shared" si="226"/>
        <v/>
      </c>
      <c r="AQ2623">
        <v>173</v>
      </c>
      <c r="AT2623" s="2" t="str">
        <f t="shared" si="222"/>
        <v/>
      </c>
      <c r="AU2623" s="2" t="str">
        <f>IF(ISNUMBER(AT2623),SUMIFS($AT$1:AT2623,$A$1:A2623,A2623,$K$1:K2623,K2623,$E$1:E2623,E2623),"")</f>
        <v/>
      </c>
      <c r="AV2623">
        <f t="shared" si="223"/>
        <v>1</v>
      </c>
    </row>
    <row r="2624" spans="1:48" x14ac:dyDescent="0.25">
      <c r="A2624" s="4" t="s">
        <v>92</v>
      </c>
      <c r="B2624" s="4" t="s">
        <v>116</v>
      </c>
      <c r="C2624" t="s">
        <v>30</v>
      </c>
      <c r="D2624" s="3">
        <v>40707</v>
      </c>
      <c r="E2624">
        <v>2</v>
      </c>
      <c r="G2624" t="s">
        <v>106</v>
      </c>
      <c r="K2624" t="str">
        <f t="shared" si="224"/>
        <v>2010/11</v>
      </c>
      <c r="N2624" s="2"/>
      <c r="O2624" s="2" t="str">
        <f t="shared" si="225"/>
        <v/>
      </c>
      <c r="Q2624"/>
      <c r="R2624"/>
      <c r="S2624" s="2" t="str">
        <f>IF(ISNUMBER(R2624),SUMIFS(R$1:$R2624,A$1:$A2624,A2624,K$1:$K2624,K2624,E$1:$E2624,E2624),"")</f>
        <v/>
      </c>
      <c r="AC2624" s="2" t="str">
        <f t="shared" si="221"/>
        <v/>
      </c>
      <c r="AL2624" s="2" t="str">
        <f t="shared" si="226"/>
        <v/>
      </c>
      <c r="AQ2624">
        <v>163</v>
      </c>
      <c r="AT2624" s="2" t="str">
        <f t="shared" si="222"/>
        <v/>
      </c>
      <c r="AU2624" s="2" t="str">
        <f>IF(ISNUMBER(AT2624),SUMIFS($AT$1:AT2624,$A$1:A2624,A2624,$K$1:K2624,K2624,$E$1:E2624,E2624),"")</f>
        <v/>
      </c>
      <c r="AV2624">
        <f t="shared" si="223"/>
        <v>1</v>
      </c>
    </row>
    <row r="2625" spans="1:48" x14ac:dyDescent="0.25">
      <c r="A2625" s="4" t="s">
        <v>92</v>
      </c>
      <c r="B2625" s="4" t="s">
        <v>116</v>
      </c>
      <c r="C2625" t="s">
        <v>30</v>
      </c>
      <c r="D2625" s="3">
        <v>40707</v>
      </c>
      <c r="E2625">
        <v>3</v>
      </c>
      <c r="G2625" t="s">
        <v>106</v>
      </c>
      <c r="K2625" t="str">
        <f t="shared" si="224"/>
        <v>2010/11</v>
      </c>
      <c r="N2625" s="2"/>
      <c r="O2625" s="2" t="str">
        <f t="shared" si="225"/>
        <v/>
      </c>
      <c r="Q2625"/>
      <c r="R2625"/>
      <c r="S2625" s="2" t="str">
        <f>IF(ISNUMBER(R2625),SUMIFS(R$1:$R2625,A$1:$A2625,A2625,K$1:$K2625,K2625,E$1:$E2625,E2625),"")</f>
        <v/>
      </c>
      <c r="AC2625" s="2" t="str">
        <f t="shared" si="221"/>
        <v/>
      </c>
      <c r="AL2625" s="2" t="str">
        <f t="shared" si="226"/>
        <v/>
      </c>
      <c r="AQ2625">
        <v>200</v>
      </c>
      <c r="AT2625" s="2" t="str">
        <f t="shared" si="222"/>
        <v/>
      </c>
      <c r="AU2625" s="2" t="str">
        <f>IF(ISNUMBER(AT2625),SUMIFS($AT$1:AT2625,$A$1:A2625,A2625,$K$1:K2625,K2625,$E$1:E2625,E2625),"")</f>
        <v/>
      </c>
      <c r="AV2625">
        <f t="shared" si="223"/>
        <v>1</v>
      </c>
    </row>
    <row r="2626" spans="1:48" x14ac:dyDescent="0.25">
      <c r="A2626" s="4" t="s">
        <v>92</v>
      </c>
      <c r="B2626" s="4" t="s">
        <v>116</v>
      </c>
      <c r="C2626" t="s">
        <v>30</v>
      </c>
      <c r="D2626" s="3">
        <v>40707</v>
      </c>
      <c r="E2626">
        <v>4</v>
      </c>
      <c r="G2626" t="s">
        <v>106</v>
      </c>
      <c r="K2626" t="str">
        <f t="shared" si="224"/>
        <v>2010/11</v>
      </c>
      <c r="N2626" s="2"/>
      <c r="O2626" s="2" t="str">
        <f t="shared" si="225"/>
        <v/>
      </c>
      <c r="Q2626"/>
      <c r="R2626"/>
      <c r="S2626" s="2" t="str">
        <f>IF(ISNUMBER(R2626),SUMIFS(R$1:$R2626,A$1:$A2626,A2626,K$1:$K2626,K2626,E$1:$E2626,E2626),"")</f>
        <v/>
      </c>
      <c r="AC2626" s="2" t="str">
        <f t="shared" ref="AC2626:AC2689" si="227">IF(ISNUMBER(AD2626),AD2626*10,"")</f>
        <v/>
      </c>
      <c r="AL2626" s="2" t="str">
        <f t="shared" si="226"/>
        <v/>
      </c>
      <c r="AQ2626">
        <v>172</v>
      </c>
      <c r="AT2626" s="2" t="str">
        <f t="shared" ref="AT2626:AT2689" si="228">IF(AND(ISNUMBER(AL2626),ISNUMBER(R2626)),ROUND(R2626*AL2626,3),"")</f>
        <v/>
      </c>
      <c r="AU2626" s="2" t="str">
        <f>IF(ISNUMBER(AT2626),SUMIFS($AT$1:AT2626,$A$1:A2626,A2626,$K$1:K2626,K2626,$E$1:E2626,E2626),"")</f>
        <v/>
      </c>
      <c r="AV2626">
        <f t="shared" ref="AV2626:AV2689" si="229">COUNT(P2626:AU2626)</f>
        <v>1</v>
      </c>
    </row>
    <row r="2627" spans="1:48" x14ac:dyDescent="0.25">
      <c r="A2627" s="4" t="s">
        <v>92</v>
      </c>
      <c r="B2627" s="4" t="s">
        <v>116</v>
      </c>
      <c r="C2627" t="s">
        <v>30</v>
      </c>
      <c r="D2627" s="3">
        <v>40707</v>
      </c>
      <c r="E2627">
        <v>5</v>
      </c>
      <c r="G2627" t="s">
        <v>106</v>
      </c>
      <c r="K2627" t="str">
        <f t="shared" si="224"/>
        <v>2010/11</v>
      </c>
      <c r="N2627" s="2"/>
      <c r="O2627" s="2" t="str">
        <f t="shared" si="225"/>
        <v/>
      </c>
      <c r="Q2627"/>
      <c r="R2627"/>
      <c r="S2627" s="2" t="str">
        <f>IF(ISNUMBER(R2627),SUMIFS(R$1:$R2627,A$1:$A2627,A2627,K$1:$K2627,K2627,E$1:$E2627,E2627),"")</f>
        <v/>
      </c>
      <c r="AC2627" s="2" t="str">
        <f t="shared" si="227"/>
        <v/>
      </c>
      <c r="AL2627" s="2" t="str">
        <f t="shared" si="226"/>
        <v/>
      </c>
      <c r="AQ2627">
        <v>173</v>
      </c>
      <c r="AT2627" s="2" t="str">
        <f t="shared" si="228"/>
        <v/>
      </c>
      <c r="AU2627" s="2" t="str">
        <f>IF(ISNUMBER(AT2627),SUMIFS($AT$1:AT2627,$A$1:A2627,A2627,$K$1:K2627,K2627,$E$1:E2627,E2627),"")</f>
        <v/>
      </c>
      <c r="AV2627">
        <f t="shared" si="229"/>
        <v>1</v>
      </c>
    </row>
    <row r="2628" spans="1:48" x14ac:dyDescent="0.25">
      <c r="A2628" s="4" t="s">
        <v>92</v>
      </c>
      <c r="B2628" s="4" t="s">
        <v>116</v>
      </c>
      <c r="C2628" t="s">
        <v>30</v>
      </c>
      <c r="D2628" s="3">
        <v>40714</v>
      </c>
      <c r="E2628">
        <v>1</v>
      </c>
      <c r="G2628" t="s">
        <v>106</v>
      </c>
      <c r="K2628" t="str">
        <f t="shared" si="224"/>
        <v>2010/11</v>
      </c>
      <c r="N2628" s="2"/>
      <c r="O2628" s="2" t="str">
        <f t="shared" si="225"/>
        <v/>
      </c>
      <c r="Q2628"/>
      <c r="R2628"/>
      <c r="S2628" s="2" t="str">
        <f>IF(ISNUMBER(R2628),SUMIFS(R$1:$R2628,A$1:$A2628,A2628,K$1:$K2628,K2628,E$1:$E2628,E2628),"")</f>
        <v/>
      </c>
      <c r="AC2628" s="2" t="str">
        <f t="shared" si="227"/>
        <v/>
      </c>
      <c r="AL2628" s="2" t="str">
        <f t="shared" si="226"/>
        <v/>
      </c>
      <c r="AQ2628">
        <v>102</v>
      </c>
      <c r="AT2628" s="2" t="str">
        <f t="shared" si="228"/>
        <v/>
      </c>
      <c r="AU2628" s="2" t="str">
        <f>IF(ISNUMBER(AT2628),SUMIFS($AT$1:AT2628,$A$1:A2628,A2628,$K$1:K2628,K2628,$E$1:E2628,E2628),"")</f>
        <v/>
      </c>
      <c r="AV2628">
        <f t="shared" si="229"/>
        <v>1</v>
      </c>
    </row>
    <row r="2629" spans="1:48" x14ac:dyDescent="0.25">
      <c r="A2629" s="4" t="s">
        <v>92</v>
      </c>
      <c r="B2629" s="4" t="s">
        <v>116</v>
      </c>
      <c r="C2629" t="s">
        <v>30</v>
      </c>
      <c r="D2629" s="3">
        <v>40714</v>
      </c>
      <c r="E2629">
        <v>2</v>
      </c>
      <c r="G2629" t="s">
        <v>106</v>
      </c>
      <c r="K2629" t="str">
        <f t="shared" si="224"/>
        <v>2010/11</v>
      </c>
      <c r="N2629" s="2"/>
      <c r="O2629" s="2" t="str">
        <f t="shared" si="225"/>
        <v/>
      </c>
      <c r="Q2629"/>
      <c r="R2629"/>
      <c r="S2629" s="2" t="str">
        <f>IF(ISNUMBER(R2629),SUMIFS(R$1:$R2629,A$1:$A2629,A2629,K$1:$K2629,K2629,E$1:$E2629,E2629),"")</f>
        <v/>
      </c>
      <c r="AC2629" s="2" t="str">
        <f t="shared" si="227"/>
        <v/>
      </c>
      <c r="AL2629" s="2" t="str">
        <f t="shared" si="226"/>
        <v/>
      </c>
      <c r="AQ2629">
        <v>100</v>
      </c>
      <c r="AT2629" s="2" t="str">
        <f t="shared" si="228"/>
        <v/>
      </c>
      <c r="AU2629" s="2" t="str">
        <f>IF(ISNUMBER(AT2629),SUMIFS($AT$1:AT2629,$A$1:A2629,A2629,$K$1:K2629,K2629,$E$1:E2629,E2629),"")</f>
        <v/>
      </c>
      <c r="AV2629">
        <f t="shared" si="229"/>
        <v>1</v>
      </c>
    </row>
    <row r="2630" spans="1:48" x14ac:dyDescent="0.25">
      <c r="A2630" s="4" t="s">
        <v>92</v>
      </c>
      <c r="B2630" s="4" t="s">
        <v>116</v>
      </c>
      <c r="C2630" t="s">
        <v>30</v>
      </c>
      <c r="D2630" s="3">
        <v>40714</v>
      </c>
      <c r="E2630">
        <v>3</v>
      </c>
      <c r="G2630" t="s">
        <v>106</v>
      </c>
      <c r="K2630" t="str">
        <f t="shared" si="224"/>
        <v>2010/11</v>
      </c>
      <c r="N2630" s="2"/>
      <c r="O2630" s="2" t="str">
        <f t="shared" si="225"/>
        <v/>
      </c>
      <c r="Q2630"/>
      <c r="R2630"/>
      <c r="S2630" s="2" t="str">
        <f>IF(ISNUMBER(R2630),SUMIFS(R$1:$R2630,A$1:$A2630,A2630,K$1:$K2630,K2630,E$1:$E2630,E2630),"")</f>
        <v/>
      </c>
      <c r="AC2630" s="2" t="str">
        <f t="shared" si="227"/>
        <v/>
      </c>
      <c r="AL2630" s="2" t="str">
        <f t="shared" si="226"/>
        <v/>
      </c>
      <c r="AQ2630">
        <v>90</v>
      </c>
      <c r="AT2630" s="2" t="str">
        <f t="shared" si="228"/>
        <v/>
      </c>
      <c r="AU2630" s="2" t="str">
        <f>IF(ISNUMBER(AT2630),SUMIFS($AT$1:AT2630,$A$1:A2630,A2630,$K$1:K2630,K2630,$E$1:E2630,E2630),"")</f>
        <v/>
      </c>
      <c r="AV2630">
        <f t="shared" si="229"/>
        <v>1</v>
      </c>
    </row>
    <row r="2631" spans="1:48" x14ac:dyDescent="0.25">
      <c r="A2631" s="4" t="s">
        <v>92</v>
      </c>
      <c r="B2631" s="4" t="s">
        <v>116</v>
      </c>
      <c r="C2631" t="s">
        <v>30</v>
      </c>
      <c r="D2631" s="3">
        <v>40714</v>
      </c>
      <c r="E2631">
        <v>4</v>
      </c>
      <c r="G2631" t="s">
        <v>106</v>
      </c>
      <c r="K2631" t="str">
        <f t="shared" si="224"/>
        <v>2010/11</v>
      </c>
      <c r="N2631" s="2"/>
      <c r="O2631" s="2" t="str">
        <f t="shared" si="225"/>
        <v/>
      </c>
      <c r="Q2631"/>
      <c r="R2631"/>
      <c r="S2631" s="2" t="str">
        <f>IF(ISNUMBER(R2631),SUMIFS(R$1:$R2631,A$1:$A2631,A2631,K$1:$K2631,K2631,E$1:$E2631,E2631),"")</f>
        <v/>
      </c>
      <c r="AC2631" s="2" t="str">
        <f t="shared" si="227"/>
        <v/>
      </c>
      <c r="AL2631" s="2" t="str">
        <f t="shared" si="226"/>
        <v/>
      </c>
      <c r="AQ2631">
        <v>104</v>
      </c>
      <c r="AT2631" s="2" t="str">
        <f t="shared" si="228"/>
        <v/>
      </c>
      <c r="AU2631" s="2" t="str">
        <f>IF(ISNUMBER(AT2631),SUMIFS($AT$1:AT2631,$A$1:A2631,A2631,$K$1:K2631,K2631,$E$1:E2631,E2631),"")</f>
        <v/>
      </c>
      <c r="AV2631">
        <f t="shared" si="229"/>
        <v>1</v>
      </c>
    </row>
    <row r="2632" spans="1:48" x14ac:dyDescent="0.25">
      <c r="A2632" s="4" t="s">
        <v>92</v>
      </c>
      <c r="B2632" s="4" t="s">
        <v>116</v>
      </c>
      <c r="C2632" t="s">
        <v>30</v>
      </c>
      <c r="D2632" s="3">
        <v>40714</v>
      </c>
      <c r="E2632">
        <v>5</v>
      </c>
      <c r="G2632" t="s">
        <v>106</v>
      </c>
      <c r="K2632" t="str">
        <f t="shared" si="224"/>
        <v>2010/11</v>
      </c>
      <c r="N2632" s="2"/>
      <c r="O2632" s="2" t="str">
        <f t="shared" si="225"/>
        <v/>
      </c>
      <c r="Q2632"/>
      <c r="R2632"/>
      <c r="S2632" s="2" t="str">
        <f>IF(ISNUMBER(R2632),SUMIFS(R$1:$R2632,A$1:$A2632,A2632,K$1:$K2632,K2632,E$1:$E2632,E2632),"")</f>
        <v/>
      </c>
      <c r="AC2632" s="2" t="str">
        <f t="shared" si="227"/>
        <v/>
      </c>
      <c r="AL2632" s="2" t="str">
        <f t="shared" si="226"/>
        <v/>
      </c>
      <c r="AQ2632">
        <v>100</v>
      </c>
      <c r="AT2632" s="2" t="str">
        <f t="shared" si="228"/>
        <v/>
      </c>
      <c r="AU2632" s="2" t="str">
        <f>IF(ISNUMBER(AT2632),SUMIFS($AT$1:AT2632,$A$1:A2632,A2632,$K$1:K2632,K2632,$E$1:E2632,E2632),"")</f>
        <v/>
      </c>
      <c r="AV2632">
        <f t="shared" si="229"/>
        <v>1</v>
      </c>
    </row>
    <row r="2633" spans="1:48" x14ac:dyDescent="0.25">
      <c r="A2633" s="4" t="s">
        <v>92</v>
      </c>
      <c r="B2633" s="4" t="s">
        <v>116</v>
      </c>
      <c r="C2633" t="s">
        <v>30</v>
      </c>
      <c r="D2633" s="3">
        <v>40728</v>
      </c>
      <c r="E2633">
        <v>1</v>
      </c>
      <c r="G2633" t="s">
        <v>106</v>
      </c>
      <c r="K2633" t="str">
        <f t="shared" si="224"/>
        <v>2011/12</v>
      </c>
      <c r="N2633" s="2"/>
      <c r="O2633" s="2" t="str">
        <f t="shared" si="225"/>
        <v/>
      </c>
      <c r="Q2633"/>
      <c r="R2633"/>
      <c r="S2633" s="2" t="str">
        <f>IF(ISNUMBER(R2633),SUMIFS(R$1:$R2633,A$1:$A2633,A2633,K$1:$K2633,K2633,E$1:$E2633,E2633),"")</f>
        <v/>
      </c>
      <c r="AC2633" s="2" t="str">
        <f t="shared" si="227"/>
        <v/>
      </c>
      <c r="AL2633" s="2" t="str">
        <f t="shared" si="226"/>
        <v/>
      </c>
      <c r="AQ2633">
        <v>138</v>
      </c>
      <c r="AT2633" s="2" t="str">
        <f t="shared" si="228"/>
        <v/>
      </c>
      <c r="AU2633" s="2" t="str">
        <f>IF(ISNUMBER(AT2633),SUMIFS($AT$1:AT2633,$A$1:A2633,A2633,$K$1:K2633,K2633,$E$1:E2633,E2633),"")</f>
        <v/>
      </c>
      <c r="AV2633">
        <f t="shared" si="229"/>
        <v>1</v>
      </c>
    </row>
    <row r="2634" spans="1:48" x14ac:dyDescent="0.25">
      <c r="A2634" s="4" t="s">
        <v>92</v>
      </c>
      <c r="B2634" s="4" t="s">
        <v>116</v>
      </c>
      <c r="C2634" t="s">
        <v>30</v>
      </c>
      <c r="D2634" s="3">
        <v>40728</v>
      </c>
      <c r="E2634">
        <v>2</v>
      </c>
      <c r="G2634" t="s">
        <v>106</v>
      </c>
      <c r="K2634" t="str">
        <f t="shared" si="224"/>
        <v>2011/12</v>
      </c>
      <c r="N2634" s="2"/>
      <c r="O2634" s="2" t="str">
        <f t="shared" si="225"/>
        <v/>
      </c>
      <c r="Q2634"/>
      <c r="R2634"/>
      <c r="S2634" s="2" t="str">
        <f>IF(ISNUMBER(R2634),SUMIFS(R$1:$R2634,A$1:$A2634,A2634,K$1:$K2634,K2634,E$1:$E2634,E2634),"")</f>
        <v/>
      </c>
      <c r="AC2634" s="2" t="str">
        <f t="shared" si="227"/>
        <v/>
      </c>
      <c r="AL2634" s="2" t="str">
        <f t="shared" si="226"/>
        <v/>
      </c>
      <c r="AQ2634">
        <v>139</v>
      </c>
      <c r="AT2634" s="2" t="str">
        <f t="shared" si="228"/>
        <v/>
      </c>
      <c r="AU2634" s="2" t="str">
        <f>IF(ISNUMBER(AT2634),SUMIFS($AT$1:AT2634,$A$1:A2634,A2634,$K$1:K2634,K2634,$E$1:E2634,E2634),"")</f>
        <v/>
      </c>
      <c r="AV2634">
        <f t="shared" si="229"/>
        <v>1</v>
      </c>
    </row>
    <row r="2635" spans="1:48" x14ac:dyDescent="0.25">
      <c r="A2635" s="4" t="s">
        <v>92</v>
      </c>
      <c r="B2635" s="4" t="s">
        <v>116</v>
      </c>
      <c r="C2635" t="s">
        <v>30</v>
      </c>
      <c r="D2635" s="3">
        <v>40728</v>
      </c>
      <c r="E2635">
        <v>3</v>
      </c>
      <c r="G2635" t="s">
        <v>106</v>
      </c>
      <c r="K2635" t="str">
        <f t="shared" si="224"/>
        <v>2011/12</v>
      </c>
      <c r="N2635" s="2"/>
      <c r="O2635" s="2" t="str">
        <f t="shared" si="225"/>
        <v/>
      </c>
      <c r="Q2635"/>
      <c r="R2635"/>
      <c r="S2635" s="2" t="str">
        <f>IF(ISNUMBER(R2635),SUMIFS(R$1:$R2635,A$1:$A2635,A2635,K$1:$K2635,K2635,E$1:$E2635,E2635),"")</f>
        <v/>
      </c>
      <c r="AC2635" s="2" t="str">
        <f t="shared" si="227"/>
        <v/>
      </c>
      <c r="AL2635" s="2" t="str">
        <f t="shared" si="226"/>
        <v/>
      </c>
      <c r="AQ2635">
        <v>167</v>
      </c>
      <c r="AT2635" s="2" t="str">
        <f t="shared" si="228"/>
        <v/>
      </c>
      <c r="AU2635" s="2" t="str">
        <f>IF(ISNUMBER(AT2635),SUMIFS($AT$1:AT2635,$A$1:A2635,A2635,$K$1:K2635,K2635,$E$1:E2635,E2635),"")</f>
        <v/>
      </c>
      <c r="AV2635">
        <f t="shared" si="229"/>
        <v>1</v>
      </c>
    </row>
    <row r="2636" spans="1:48" x14ac:dyDescent="0.25">
      <c r="A2636" s="4" t="s">
        <v>92</v>
      </c>
      <c r="B2636" s="4" t="s">
        <v>116</v>
      </c>
      <c r="C2636" t="s">
        <v>30</v>
      </c>
      <c r="D2636" s="3">
        <v>40728</v>
      </c>
      <c r="E2636">
        <v>4</v>
      </c>
      <c r="G2636" t="s">
        <v>106</v>
      </c>
      <c r="K2636" t="str">
        <f t="shared" si="224"/>
        <v>2011/12</v>
      </c>
      <c r="N2636" s="2"/>
      <c r="O2636" s="2" t="str">
        <f t="shared" si="225"/>
        <v/>
      </c>
      <c r="Q2636"/>
      <c r="R2636"/>
      <c r="S2636" s="2" t="str">
        <f>IF(ISNUMBER(R2636),SUMIFS(R$1:$R2636,A$1:$A2636,A2636,K$1:$K2636,K2636,E$1:$E2636,E2636),"")</f>
        <v/>
      </c>
      <c r="AC2636" s="2" t="str">
        <f t="shared" si="227"/>
        <v/>
      </c>
      <c r="AL2636" s="2" t="str">
        <f t="shared" si="226"/>
        <v/>
      </c>
      <c r="AQ2636">
        <v>155</v>
      </c>
      <c r="AT2636" s="2" t="str">
        <f t="shared" si="228"/>
        <v/>
      </c>
      <c r="AU2636" s="2" t="str">
        <f>IF(ISNUMBER(AT2636),SUMIFS($AT$1:AT2636,$A$1:A2636,A2636,$K$1:K2636,K2636,$E$1:E2636,E2636),"")</f>
        <v/>
      </c>
      <c r="AV2636">
        <f t="shared" si="229"/>
        <v>1</v>
      </c>
    </row>
    <row r="2637" spans="1:48" x14ac:dyDescent="0.25">
      <c r="A2637" s="4" t="s">
        <v>92</v>
      </c>
      <c r="B2637" s="4" t="s">
        <v>116</v>
      </c>
      <c r="C2637" t="s">
        <v>30</v>
      </c>
      <c r="D2637" s="3">
        <v>40728</v>
      </c>
      <c r="E2637">
        <v>5</v>
      </c>
      <c r="G2637" t="s">
        <v>106</v>
      </c>
      <c r="K2637" t="str">
        <f t="shared" si="224"/>
        <v>2011/12</v>
      </c>
      <c r="N2637" s="2"/>
      <c r="O2637" s="2" t="str">
        <f t="shared" si="225"/>
        <v/>
      </c>
      <c r="Q2637"/>
      <c r="R2637"/>
      <c r="S2637" s="2" t="str">
        <f>IF(ISNUMBER(R2637),SUMIFS(R$1:$R2637,A$1:$A2637,A2637,K$1:$K2637,K2637,E$1:$E2637,E2637),"")</f>
        <v/>
      </c>
      <c r="AC2637" s="2" t="str">
        <f t="shared" si="227"/>
        <v/>
      </c>
      <c r="AL2637" s="2" t="str">
        <f t="shared" si="226"/>
        <v/>
      </c>
      <c r="AQ2637">
        <v>144</v>
      </c>
      <c r="AT2637" s="2" t="str">
        <f t="shared" si="228"/>
        <v/>
      </c>
      <c r="AU2637" s="2" t="str">
        <f>IF(ISNUMBER(AT2637),SUMIFS($AT$1:AT2637,$A$1:A2637,A2637,$K$1:K2637,K2637,$E$1:E2637,E2637),"")</f>
        <v/>
      </c>
      <c r="AV2637">
        <f t="shared" si="229"/>
        <v>1</v>
      </c>
    </row>
    <row r="2638" spans="1:48" x14ac:dyDescent="0.25">
      <c r="A2638" s="4" t="s">
        <v>92</v>
      </c>
      <c r="B2638" s="4" t="s">
        <v>116</v>
      </c>
      <c r="C2638" t="s">
        <v>30</v>
      </c>
      <c r="D2638" s="3">
        <v>40742</v>
      </c>
      <c r="E2638">
        <v>1</v>
      </c>
      <c r="G2638" t="s">
        <v>106</v>
      </c>
      <c r="K2638" t="str">
        <f t="shared" si="224"/>
        <v>2011/12</v>
      </c>
      <c r="N2638" s="2"/>
      <c r="O2638" s="2" t="str">
        <f t="shared" si="225"/>
        <v/>
      </c>
      <c r="Q2638"/>
      <c r="R2638"/>
      <c r="S2638" s="2" t="str">
        <f>IF(ISNUMBER(R2638),SUMIFS(R$1:$R2638,A$1:$A2638,A2638,K$1:$K2638,K2638,E$1:$E2638,E2638),"")</f>
        <v/>
      </c>
      <c r="AC2638" s="2" t="str">
        <f t="shared" si="227"/>
        <v/>
      </c>
      <c r="AL2638" s="2" t="str">
        <f t="shared" si="226"/>
        <v/>
      </c>
      <c r="AQ2638">
        <v>191</v>
      </c>
      <c r="AT2638" s="2" t="str">
        <f t="shared" si="228"/>
        <v/>
      </c>
      <c r="AU2638" s="2" t="str">
        <f>IF(ISNUMBER(AT2638),SUMIFS($AT$1:AT2638,$A$1:A2638,A2638,$K$1:K2638,K2638,$E$1:E2638,E2638),"")</f>
        <v/>
      </c>
      <c r="AV2638">
        <f t="shared" si="229"/>
        <v>1</v>
      </c>
    </row>
    <row r="2639" spans="1:48" x14ac:dyDescent="0.25">
      <c r="A2639" s="4" t="s">
        <v>92</v>
      </c>
      <c r="B2639" s="4" t="s">
        <v>116</v>
      </c>
      <c r="C2639" t="s">
        <v>30</v>
      </c>
      <c r="D2639" s="3">
        <v>40742</v>
      </c>
      <c r="E2639">
        <v>2</v>
      </c>
      <c r="G2639" t="s">
        <v>106</v>
      </c>
      <c r="K2639" t="str">
        <f t="shared" si="224"/>
        <v>2011/12</v>
      </c>
      <c r="N2639" s="2"/>
      <c r="O2639" s="2" t="str">
        <f t="shared" si="225"/>
        <v/>
      </c>
      <c r="Q2639"/>
      <c r="R2639"/>
      <c r="S2639" s="2" t="str">
        <f>IF(ISNUMBER(R2639),SUMIFS(R$1:$R2639,A$1:$A2639,A2639,K$1:$K2639,K2639,E$1:$E2639,E2639),"")</f>
        <v/>
      </c>
      <c r="AC2639" s="2" t="str">
        <f t="shared" si="227"/>
        <v/>
      </c>
      <c r="AL2639" s="2" t="str">
        <f t="shared" si="226"/>
        <v/>
      </c>
      <c r="AQ2639">
        <v>174</v>
      </c>
      <c r="AT2639" s="2" t="str">
        <f t="shared" si="228"/>
        <v/>
      </c>
      <c r="AU2639" s="2" t="str">
        <f>IF(ISNUMBER(AT2639),SUMIFS($AT$1:AT2639,$A$1:A2639,A2639,$K$1:K2639,K2639,$E$1:E2639,E2639),"")</f>
        <v/>
      </c>
      <c r="AV2639">
        <f t="shared" si="229"/>
        <v>1</v>
      </c>
    </row>
    <row r="2640" spans="1:48" x14ac:dyDescent="0.25">
      <c r="A2640" s="4" t="s">
        <v>92</v>
      </c>
      <c r="B2640" s="4" t="s">
        <v>116</v>
      </c>
      <c r="C2640" t="s">
        <v>30</v>
      </c>
      <c r="D2640" s="3">
        <v>40742</v>
      </c>
      <c r="E2640">
        <v>3</v>
      </c>
      <c r="G2640" t="s">
        <v>106</v>
      </c>
      <c r="K2640" t="str">
        <f t="shared" si="224"/>
        <v>2011/12</v>
      </c>
      <c r="N2640" s="2"/>
      <c r="O2640" s="2" t="str">
        <f t="shared" si="225"/>
        <v/>
      </c>
      <c r="Q2640"/>
      <c r="R2640"/>
      <c r="S2640" s="2" t="str">
        <f>IF(ISNUMBER(R2640),SUMIFS(R$1:$R2640,A$1:$A2640,A2640,K$1:$K2640,K2640,E$1:$E2640,E2640),"")</f>
        <v/>
      </c>
      <c r="AC2640" s="2" t="str">
        <f t="shared" si="227"/>
        <v/>
      </c>
      <c r="AL2640" s="2" t="str">
        <f t="shared" si="226"/>
        <v/>
      </c>
      <c r="AQ2640">
        <v>184</v>
      </c>
      <c r="AT2640" s="2" t="str">
        <f t="shared" si="228"/>
        <v/>
      </c>
      <c r="AU2640" s="2" t="str">
        <f>IF(ISNUMBER(AT2640),SUMIFS($AT$1:AT2640,$A$1:A2640,A2640,$K$1:K2640,K2640,$E$1:E2640,E2640),"")</f>
        <v/>
      </c>
      <c r="AV2640">
        <f t="shared" si="229"/>
        <v>1</v>
      </c>
    </row>
    <row r="2641" spans="1:48" x14ac:dyDescent="0.25">
      <c r="A2641" s="4" t="s">
        <v>92</v>
      </c>
      <c r="B2641" s="4" t="s">
        <v>116</v>
      </c>
      <c r="C2641" t="s">
        <v>30</v>
      </c>
      <c r="D2641" s="3">
        <v>40742</v>
      </c>
      <c r="E2641">
        <v>4</v>
      </c>
      <c r="G2641" t="s">
        <v>106</v>
      </c>
      <c r="K2641" t="str">
        <f t="shared" si="224"/>
        <v>2011/12</v>
      </c>
      <c r="N2641" s="2"/>
      <c r="O2641" s="2" t="str">
        <f t="shared" si="225"/>
        <v/>
      </c>
      <c r="Q2641"/>
      <c r="R2641"/>
      <c r="S2641" s="2" t="str">
        <f>IF(ISNUMBER(R2641),SUMIFS(R$1:$R2641,A$1:$A2641,A2641,K$1:$K2641,K2641,E$1:$E2641,E2641),"")</f>
        <v/>
      </c>
      <c r="AC2641" s="2" t="str">
        <f t="shared" si="227"/>
        <v/>
      </c>
      <c r="AL2641" s="2" t="str">
        <f t="shared" si="226"/>
        <v/>
      </c>
      <c r="AQ2641">
        <v>199</v>
      </c>
      <c r="AT2641" s="2" t="str">
        <f t="shared" si="228"/>
        <v/>
      </c>
      <c r="AU2641" s="2" t="str">
        <f>IF(ISNUMBER(AT2641),SUMIFS($AT$1:AT2641,$A$1:A2641,A2641,$K$1:K2641,K2641,$E$1:E2641,E2641),"")</f>
        <v/>
      </c>
      <c r="AV2641">
        <f t="shared" si="229"/>
        <v>1</v>
      </c>
    </row>
    <row r="2642" spans="1:48" x14ac:dyDescent="0.25">
      <c r="A2642" s="4" t="s">
        <v>92</v>
      </c>
      <c r="B2642" s="4" t="s">
        <v>116</v>
      </c>
      <c r="C2642" t="s">
        <v>30</v>
      </c>
      <c r="D2642" s="3">
        <v>40742</v>
      </c>
      <c r="E2642">
        <v>5</v>
      </c>
      <c r="G2642" t="s">
        <v>106</v>
      </c>
      <c r="K2642" t="str">
        <f t="shared" si="224"/>
        <v>2011/12</v>
      </c>
      <c r="N2642" s="2"/>
      <c r="O2642" s="2" t="str">
        <f t="shared" si="225"/>
        <v/>
      </c>
      <c r="Q2642"/>
      <c r="R2642"/>
      <c r="S2642" s="2" t="str">
        <f>IF(ISNUMBER(R2642),SUMIFS(R$1:$R2642,A$1:$A2642,A2642,K$1:$K2642,K2642,E$1:$E2642,E2642),"")</f>
        <v/>
      </c>
      <c r="AC2642" s="2" t="str">
        <f t="shared" si="227"/>
        <v/>
      </c>
      <c r="AL2642" s="2" t="str">
        <f t="shared" si="226"/>
        <v/>
      </c>
      <c r="AQ2642">
        <v>196</v>
      </c>
      <c r="AT2642" s="2" t="str">
        <f t="shared" si="228"/>
        <v/>
      </c>
      <c r="AU2642" s="2" t="str">
        <f>IF(ISNUMBER(AT2642),SUMIFS($AT$1:AT2642,$A$1:A2642,A2642,$K$1:K2642,K2642,$E$1:E2642,E2642),"")</f>
        <v/>
      </c>
      <c r="AV2642">
        <f t="shared" si="229"/>
        <v>1</v>
      </c>
    </row>
    <row r="2643" spans="1:48" x14ac:dyDescent="0.25">
      <c r="A2643" s="4" t="s">
        <v>92</v>
      </c>
      <c r="B2643" s="4" t="s">
        <v>116</v>
      </c>
      <c r="C2643" t="s">
        <v>30</v>
      </c>
      <c r="D2643" s="3">
        <v>40749</v>
      </c>
      <c r="E2643">
        <v>1</v>
      </c>
      <c r="G2643" t="s">
        <v>106</v>
      </c>
      <c r="K2643" t="str">
        <f t="shared" si="224"/>
        <v>2011/12</v>
      </c>
      <c r="N2643" s="2"/>
      <c r="O2643" s="2" t="str">
        <f t="shared" si="225"/>
        <v/>
      </c>
      <c r="Q2643"/>
      <c r="R2643"/>
      <c r="S2643" s="2" t="str">
        <f>IF(ISNUMBER(R2643),SUMIFS(R$1:$R2643,A$1:$A2643,A2643,K$1:$K2643,K2643,E$1:$E2643,E2643),"")</f>
        <v/>
      </c>
      <c r="AC2643" s="2" t="str">
        <f t="shared" si="227"/>
        <v/>
      </c>
      <c r="AL2643" s="2" t="str">
        <f t="shared" si="226"/>
        <v/>
      </c>
      <c r="AQ2643">
        <v>127</v>
      </c>
      <c r="AT2643" s="2" t="str">
        <f t="shared" si="228"/>
        <v/>
      </c>
      <c r="AU2643" s="2" t="str">
        <f>IF(ISNUMBER(AT2643),SUMIFS($AT$1:AT2643,$A$1:A2643,A2643,$K$1:K2643,K2643,$E$1:E2643,E2643),"")</f>
        <v/>
      </c>
      <c r="AV2643">
        <f t="shared" si="229"/>
        <v>1</v>
      </c>
    </row>
    <row r="2644" spans="1:48" x14ac:dyDescent="0.25">
      <c r="A2644" s="4" t="s">
        <v>92</v>
      </c>
      <c r="B2644" s="4" t="s">
        <v>116</v>
      </c>
      <c r="C2644" t="s">
        <v>30</v>
      </c>
      <c r="D2644" s="3">
        <v>40749</v>
      </c>
      <c r="E2644">
        <v>2</v>
      </c>
      <c r="G2644" t="s">
        <v>106</v>
      </c>
      <c r="K2644" t="str">
        <f t="shared" si="224"/>
        <v>2011/12</v>
      </c>
      <c r="N2644" s="2"/>
      <c r="O2644" s="2" t="str">
        <f t="shared" si="225"/>
        <v/>
      </c>
      <c r="Q2644"/>
      <c r="R2644"/>
      <c r="S2644" s="2" t="str">
        <f>IF(ISNUMBER(R2644),SUMIFS(R$1:$R2644,A$1:$A2644,A2644,K$1:$K2644,K2644,E$1:$E2644,E2644),"")</f>
        <v/>
      </c>
      <c r="AC2644" s="2" t="str">
        <f t="shared" si="227"/>
        <v/>
      </c>
      <c r="AL2644" s="2" t="str">
        <f t="shared" si="226"/>
        <v/>
      </c>
      <c r="AQ2644">
        <v>99</v>
      </c>
      <c r="AT2644" s="2" t="str">
        <f t="shared" si="228"/>
        <v/>
      </c>
      <c r="AU2644" s="2" t="str">
        <f>IF(ISNUMBER(AT2644),SUMIFS($AT$1:AT2644,$A$1:A2644,A2644,$K$1:K2644,K2644,$E$1:E2644,E2644),"")</f>
        <v/>
      </c>
      <c r="AV2644">
        <f t="shared" si="229"/>
        <v>1</v>
      </c>
    </row>
    <row r="2645" spans="1:48" x14ac:dyDescent="0.25">
      <c r="A2645" s="4" t="s">
        <v>92</v>
      </c>
      <c r="B2645" s="4" t="s">
        <v>116</v>
      </c>
      <c r="C2645" t="s">
        <v>30</v>
      </c>
      <c r="D2645" s="3">
        <v>40749</v>
      </c>
      <c r="E2645">
        <v>3</v>
      </c>
      <c r="G2645" t="s">
        <v>106</v>
      </c>
      <c r="K2645" t="str">
        <f t="shared" si="224"/>
        <v>2011/12</v>
      </c>
      <c r="N2645" s="2"/>
      <c r="O2645" s="2" t="str">
        <f t="shared" si="225"/>
        <v/>
      </c>
      <c r="Q2645"/>
      <c r="R2645"/>
      <c r="S2645" s="2" t="str">
        <f>IF(ISNUMBER(R2645),SUMIFS(R$1:$R2645,A$1:$A2645,A2645,K$1:$K2645,K2645,E$1:$E2645,E2645),"")</f>
        <v/>
      </c>
      <c r="AC2645" s="2" t="str">
        <f t="shared" si="227"/>
        <v/>
      </c>
      <c r="AL2645" s="2" t="str">
        <f t="shared" si="226"/>
        <v/>
      </c>
      <c r="AQ2645">
        <v>96</v>
      </c>
      <c r="AT2645" s="2" t="str">
        <f t="shared" si="228"/>
        <v/>
      </c>
      <c r="AU2645" s="2" t="str">
        <f>IF(ISNUMBER(AT2645),SUMIFS($AT$1:AT2645,$A$1:A2645,A2645,$K$1:K2645,K2645,$E$1:E2645,E2645),"")</f>
        <v/>
      </c>
      <c r="AV2645">
        <f t="shared" si="229"/>
        <v>1</v>
      </c>
    </row>
    <row r="2646" spans="1:48" x14ac:dyDescent="0.25">
      <c r="A2646" s="4" t="s">
        <v>92</v>
      </c>
      <c r="B2646" s="4" t="s">
        <v>116</v>
      </c>
      <c r="C2646" t="s">
        <v>30</v>
      </c>
      <c r="D2646" s="3">
        <v>40749</v>
      </c>
      <c r="E2646">
        <v>4</v>
      </c>
      <c r="G2646" t="s">
        <v>106</v>
      </c>
      <c r="K2646" t="str">
        <f t="shared" si="224"/>
        <v>2011/12</v>
      </c>
      <c r="N2646" s="2"/>
      <c r="O2646" s="2" t="str">
        <f t="shared" si="225"/>
        <v/>
      </c>
      <c r="Q2646"/>
      <c r="R2646"/>
      <c r="S2646" s="2" t="str">
        <f>IF(ISNUMBER(R2646),SUMIFS(R$1:$R2646,A$1:$A2646,A2646,K$1:$K2646,K2646,E$1:$E2646,E2646),"")</f>
        <v/>
      </c>
      <c r="AC2646" s="2" t="str">
        <f t="shared" si="227"/>
        <v/>
      </c>
      <c r="AL2646" s="2" t="str">
        <f t="shared" si="226"/>
        <v/>
      </c>
      <c r="AQ2646">
        <v>104</v>
      </c>
      <c r="AT2646" s="2" t="str">
        <f t="shared" si="228"/>
        <v/>
      </c>
      <c r="AU2646" s="2" t="str">
        <f>IF(ISNUMBER(AT2646),SUMIFS($AT$1:AT2646,$A$1:A2646,A2646,$K$1:K2646,K2646,$E$1:E2646,E2646),"")</f>
        <v/>
      </c>
      <c r="AV2646">
        <f t="shared" si="229"/>
        <v>1</v>
      </c>
    </row>
    <row r="2647" spans="1:48" x14ac:dyDescent="0.25">
      <c r="A2647" s="4" t="s">
        <v>92</v>
      </c>
      <c r="B2647" s="4" t="s">
        <v>116</v>
      </c>
      <c r="C2647" t="s">
        <v>30</v>
      </c>
      <c r="D2647" s="3">
        <v>40749</v>
      </c>
      <c r="E2647">
        <v>5</v>
      </c>
      <c r="G2647" t="s">
        <v>106</v>
      </c>
      <c r="K2647" t="str">
        <f t="shared" si="224"/>
        <v>2011/12</v>
      </c>
      <c r="N2647" s="2"/>
      <c r="O2647" s="2" t="str">
        <f t="shared" si="225"/>
        <v/>
      </c>
      <c r="Q2647"/>
      <c r="R2647"/>
      <c r="S2647" s="2" t="str">
        <f>IF(ISNUMBER(R2647),SUMIFS(R$1:$R2647,A$1:$A2647,A2647,K$1:$K2647,K2647,E$1:$E2647,E2647),"")</f>
        <v/>
      </c>
      <c r="AC2647" s="2" t="str">
        <f t="shared" si="227"/>
        <v/>
      </c>
      <c r="AL2647" s="2" t="str">
        <f t="shared" si="226"/>
        <v/>
      </c>
      <c r="AQ2647">
        <v>85</v>
      </c>
      <c r="AT2647" s="2" t="str">
        <f t="shared" si="228"/>
        <v/>
      </c>
      <c r="AU2647" s="2" t="str">
        <f>IF(ISNUMBER(AT2647),SUMIFS($AT$1:AT2647,$A$1:A2647,A2647,$K$1:K2647,K2647,$E$1:E2647,E2647),"")</f>
        <v/>
      </c>
      <c r="AV2647">
        <f t="shared" si="229"/>
        <v>1</v>
      </c>
    </row>
    <row r="2648" spans="1:48" x14ac:dyDescent="0.25">
      <c r="A2648" s="4" t="s">
        <v>92</v>
      </c>
      <c r="B2648" s="4" t="s">
        <v>116</v>
      </c>
      <c r="C2648" t="s">
        <v>30</v>
      </c>
      <c r="D2648" s="3">
        <v>40771</v>
      </c>
      <c r="E2648">
        <v>1</v>
      </c>
      <c r="G2648" t="s">
        <v>106</v>
      </c>
      <c r="K2648" t="str">
        <f t="shared" si="224"/>
        <v>2011/12</v>
      </c>
      <c r="N2648" s="2"/>
      <c r="O2648" s="2" t="str">
        <f t="shared" si="225"/>
        <v/>
      </c>
      <c r="Q2648"/>
      <c r="R2648"/>
      <c r="S2648" s="2" t="str">
        <f>IF(ISNUMBER(R2648),SUMIFS(R$1:$R2648,A$1:$A2648,A2648,K$1:$K2648,K2648,E$1:$E2648,E2648),"")</f>
        <v/>
      </c>
      <c r="AC2648" s="2" t="str">
        <f t="shared" si="227"/>
        <v/>
      </c>
      <c r="AL2648" s="2" t="str">
        <f t="shared" si="226"/>
        <v/>
      </c>
      <c r="AQ2648">
        <v>146</v>
      </c>
      <c r="AT2648" s="2" t="str">
        <f t="shared" si="228"/>
        <v/>
      </c>
      <c r="AU2648" s="2" t="str">
        <f>IF(ISNUMBER(AT2648),SUMIFS($AT$1:AT2648,$A$1:A2648,A2648,$K$1:K2648,K2648,$E$1:E2648,E2648),"")</f>
        <v/>
      </c>
      <c r="AV2648">
        <f t="shared" si="229"/>
        <v>1</v>
      </c>
    </row>
    <row r="2649" spans="1:48" x14ac:dyDescent="0.25">
      <c r="A2649" s="4" t="s">
        <v>92</v>
      </c>
      <c r="B2649" s="4" t="s">
        <v>116</v>
      </c>
      <c r="C2649" t="s">
        <v>30</v>
      </c>
      <c r="D2649" s="3">
        <v>40771</v>
      </c>
      <c r="E2649">
        <v>2</v>
      </c>
      <c r="G2649" t="s">
        <v>106</v>
      </c>
      <c r="K2649" t="str">
        <f t="shared" si="224"/>
        <v>2011/12</v>
      </c>
      <c r="N2649" s="2"/>
      <c r="O2649" s="2" t="str">
        <f t="shared" si="225"/>
        <v/>
      </c>
      <c r="Q2649"/>
      <c r="R2649"/>
      <c r="S2649" s="2" t="str">
        <f>IF(ISNUMBER(R2649),SUMIFS(R$1:$R2649,A$1:$A2649,A2649,K$1:$K2649,K2649,E$1:$E2649,E2649),"")</f>
        <v/>
      </c>
      <c r="AC2649" s="2" t="str">
        <f t="shared" si="227"/>
        <v/>
      </c>
      <c r="AL2649" s="2" t="str">
        <f t="shared" si="226"/>
        <v/>
      </c>
      <c r="AQ2649">
        <v>136</v>
      </c>
      <c r="AT2649" s="2" t="str">
        <f t="shared" si="228"/>
        <v/>
      </c>
      <c r="AU2649" s="2" t="str">
        <f>IF(ISNUMBER(AT2649),SUMIFS($AT$1:AT2649,$A$1:A2649,A2649,$K$1:K2649,K2649,$E$1:E2649,E2649),"")</f>
        <v/>
      </c>
      <c r="AV2649">
        <f t="shared" si="229"/>
        <v>1</v>
      </c>
    </row>
    <row r="2650" spans="1:48" x14ac:dyDescent="0.25">
      <c r="A2650" s="4" t="s">
        <v>92</v>
      </c>
      <c r="B2650" s="4" t="s">
        <v>116</v>
      </c>
      <c r="C2650" t="s">
        <v>30</v>
      </c>
      <c r="D2650" s="3">
        <v>40771</v>
      </c>
      <c r="E2650">
        <v>3</v>
      </c>
      <c r="G2650" t="s">
        <v>106</v>
      </c>
      <c r="K2650" t="str">
        <f t="shared" si="224"/>
        <v>2011/12</v>
      </c>
      <c r="N2650" s="2"/>
      <c r="O2650" s="2" t="str">
        <f t="shared" si="225"/>
        <v/>
      </c>
      <c r="Q2650"/>
      <c r="R2650"/>
      <c r="S2650" s="2" t="str">
        <f>IF(ISNUMBER(R2650),SUMIFS(R$1:$R2650,A$1:$A2650,A2650,K$1:$K2650,K2650,E$1:$E2650,E2650),"")</f>
        <v/>
      </c>
      <c r="AC2650" s="2" t="str">
        <f t="shared" si="227"/>
        <v/>
      </c>
      <c r="AL2650" s="2" t="str">
        <f t="shared" si="226"/>
        <v/>
      </c>
      <c r="AQ2650">
        <v>163</v>
      </c>
      <c r="AT2650" s="2" t="str">
        <f t="shared" si="228"/>
        <v/>
      </c>
      <c r="AU2650" s="2" t="str">
        <f>IF(ISNUMBER(AT2650),SUMIFS($AT$1:AT2650,$A$1:A2650,A2650,$K$1:K2650,K2650,$E$1:E2650,E2650),"")</f>
        <v/>
      </c>
      <c r="AV2650">
        <f t="shared" si="229"/>
        <v>1</v>
      </c>
    </row>
    <row r="2651" spans="1:48" x14ac:dyDescent="0.25">
      <c r="A2651" s="4" t="s">
        <v>92</v>
      </c>
      <c r="B2651" s="4" t="s">
        <v>116</v>
      </c>
      <c r="C2651" t="s">
        <v>30</v>
      </c>
      <c r="D2651" s="3">
        <v>40771</v>
      </c>
      <c r="E2651">
        <v>4</v>
      </c>
      <c r="G2651" t="s">
        <v>106</v>
      </c>
      <c r="K2651" t="str">
        <f t="shared" si="224"/>
        <v>2011/12</v>
      </c>
      <c r="N2651" s="2"/>
      <c r="O2651" s="2" t="str">
        <f t="shared" si="225"/>
        <v/>
      </c>
      <c r="Q2651"/>
      <c r="R2651"/>
      <c r="S2651" s="2" t="str">
        <f>IF(ISNUMBER(R2651),SUMIFS(R$1:$R2651,A$1:$A2651,A2651,K$1:$K2651,K2651,E$1:$E2651,E2651),"")</f>
        <v/>
      </c>
      <c r="AC2651" s="2" t="str">
        <f t="shared" si="227"/>
        <v/>
      </c>
      <c r="AL2651" s="2" t="str">
        <f t="shared" si="226"/>
        <v/>
      </c>
      <c r="AQ2651">
        <v>180</v>
      </c>
      <c r="AT2651" s="2" t="str">
        <f t="shared" si="228"/>
        <v/>
      </c>
      <c r="AU2651" s="2" t="str">
        <f>IF(ISNUMBER(AT2651),SUMIFS($AT$1:AT2651,$A$1:A2651,A2651,$K$1:K2651,K2651,$E$1:E2651,E2651),"")</f>
        <v/>
      </c>
      <c r="AV2651">
        <f t="shared" si="229"/>
        <v>1</v>
      </c>
    </row>
    <row r="2652" spans="1:48" x14ac:dyDescent="0.25">
      <c r="A2652" s="4" t="s">
        <v>92</v>
      </c>
      <c r="B2652" s="4" t="s">
        <v>116</v>
      </c>
      <c r="C2652" t="s">
        <v>30</v>
      </c>
      <c r="D2652" s="3">
        <v>40771</v>
      </c>
      <c r="E2652">
        <v>5</v>
      </c>
      <c r="G2652" t="s">
        <v>106</v>
      </c>
      <c r="K2652" t="str">
        <f t="shared" si="224"/>
        <v>2011/12</v>
      </c>
      <c r="N2652" s="2"/>
      <c r="O2652" s="2" t="str">
        <f t="shared" si="225"/>
        <v/>
      </c>
      <c r="Q2652"/>
      <c r="R2652"/>
      <c r="S2652" s="2" t="str">
        <f>IF(ISNUMBER(R2652),SUMIFS(R$1:$R2652,A$1:$A2652,A2652,K$1:$K2652,K2652,E$1:$E2652,E2652),"")</f>
        <v/>
      </c>
      <c r="AC2652" s="2" t="str">
        <f t="shared" si="227"/>
        <v/>
      </c>
      <c r="AL2652" s="2" t="str">
        <f t="shared" si="226"/>
        <v/>
      </c>
      <c r="AQ2652">
        <v>153</v>
      </c>
      <c r="AT2652" s="2" t="str">
        <f t="shared" si="228"/>
        <v/>
      </c>
      <c r="AU2652" s="2" t="str">
        <f>IF(ISNUMBER(AT2652),SUMIFS($AT$1:AT2652,$A$1:A2652,A2652,$K$1:K2652,K2652,$E$1:E2652,E2652),"")</f>
        <v/>
      </c>
      <c r="AV2652">
        <f t="shared" si="229"/>
        <v>1</v>
      </c>
    </row>
    <row r="2653" spans="1:48" x14ac:dyDescent="0.25">
      <c r="A2653" s="4" t="s">
        <v>92</v>
      </c>
      <c r="B2653" s="4" t="s">
        <v>116</v>
      </c>
      <c r="C2653" t="s">
        <v>30</v>
      </c>
      <c r="D2653" s="3">
        <v>40784</v>
      </c>
      <c r="E2653">
        <v>1</v>
      </c>
      <c r="G2653" t="s">
        <v>106</v>
      </c>
      <c r="K2653" t="str">
        <f t="shared" si="224"/>
        <v>2011/12</v>
      </c>
      <c r="N2653" s="2"/>
      <c r="O2653" s="2" t="str">
        <f t="shared" si="225"/>
        <v/>
      </c>
      <c r="Q2653"/>
      <c r="R2653"/>
      <c r="S2653" s="2" t="str">
        <f>IF(ISNUMBER(R2653),SUMIFS(R$1:$R2653,A$1:$A2653,A2653,K$1:$K2653,K2653,E$1:$E2653,E2653),"")</f>
        <v/>
      </c>
      <c r="AC2653" s="2" t="str">
        <f t="shared" si="227"/>
        <v/>
      </c>
      <c r="AL2653" s="2" t="str">
        <f t="shared" si="226"/>
        <v/>
      </c>
      <c r="AQ2653">
        <v>96</v>
      </c>
      <c r="AT2653" s="2" t="str">
        <f t="shared" si="228"/>
        <v/>
      </c>
      <c r="AU2653" s="2" t="str">
        <f>IF(ISNUMBER(AT2653),SUMIFS($AT$1:AT2653,$A$1:A2653,A2653,$K$1:K2653,K2653,$E$1:E2653,E2653),"")</f>
        <v/>
      </c>
      <c r="AV2653">
        <f t="shared" si="229"/>
        <v>1</v>
      </c>
    </row>
    <row r="2654" spans="1:48" x14ac:dyDescent="0.25">
      <c r="A2654" s="4" t="s">
        <v>92</v>
      </c>
      <c r="B2654" s="4" t="s">
        <v>116</v>
      </c>
      <c r="C2654" t="s">
        <v>30</v>
      </c>
      <c r="D2654" s="3">
        <v>40784</v>
      </c>
      <c r="E2654">
        <v>2</v>
      </c>
      <c r="G2654" t="s">
        <v>106</v>
      </c>
      <c r="K2654" t="str">
        <f t="shared" si="224"/>
        <v>2011/12</v>
      </c>
      <c r="N2654" s="2"/>
      <c r="O2654" s="2" t="str">
        <f t="shared" si="225"/>
        <v/>
      </c>
      <c r="Q2654"/>
      <c r="R2654"/>
      <c r="S2654" s="2" t="str">
        <f>IF(ISNUMBER(R2654),SUMIFS(R$1:$R2654,A$1:$A2654,A2654,K$1:$K2654,K2654,E$1:$E2654,E2654),"")</f>
        <v/>
      </c>
      <c r="AC2654" s="2" t="str">
        <f t="shared" si="227"/>
        <v/>
      </c>
      <c r="AL2654" s="2" t="str">
        <f t="shared" si="226"/>
        <v/>
      </c>
      <c r="AQ2654">
        <v>94</v>
      </c>
      <c r="AT2654" s="2" t="str">
        <f t="shared" si="228"/>
        <v/>
      </c>
      <c r="AU2654" s="2" t="str">
        <f>IF(ISNUMBER(AT2654),SUMIFS($AT$1:AT2654,$A$1:A2654,A2654,$K$1:K2654,K2654,$E$1:E2654,E2654),"")</f>
        <v/>
      </c>
      <c r="AV2654">
        <f t="shared" si="229"/>
        <v>1</v>
      </c>
    </row>
    <row r="2655" spans="1:48" x14ac:dyDescent="0.25">
      <c r="A2655" s="4" t="s">
        <v>92</v>
      </c>
      <c r="B2655" s="4" t="s">
        <v>116</v>
      </c>
      <c r="C2655" t="s">
        <v>30</v>
      </c>
      <c r="D2655" s="3">
        <v>40784</v>
      </c>
      <c r="E2655">
        <v>3</v>
      </c>
      <c r="G2655" t="s">
        <v>106</v>
      </c>
      <c r="K2655" t="str">
        <f t="shared" si="224"/>
        <v>2011/12</v>
      </c>
      <c r="N2655" s="2"/>
      <c r="O2655" s="2" t="str">
        <f t="shared" si="225"/>
        <v/>
      </c>
      <c r="Q2655"/>
      <c r="R2655"/>
      <c r="S2655" s="2" t="str">
        <f>IF(ISNUMBER(R2655),SUMIFS(R$1:$R2655,A$1:$A2655,A2655,K$1:$K2655,K2655,E$1:$E2655,E2655),"")</f>
        <v/>
      </c>
      <c r="AC2655" s="2" t="str">
        <f t="shared" si="227"/>
        <v/>
      </c>
      <c r="AL2655" s="2" t="str">
        <f t="shared" si="226"/>
        <v/>
      </c>
      <c r="AQ2655">
        <v>96</v>
      </c>
      <c r="AT2655" s="2" t="str">
        <f t="shared" si="228"/>
        <v/>
      </c>
      <c r="AU2655" s="2" t="str">
        <f>IF(ISNUMBER(AT2655),SUMIFS($AT$1:AT2655,$A$1:A2655,A2655,$K$1:K2655,K2655,$E$1:E2655,E2655),"")</f>
        <v/>
      </c>
      <c r="AV2655">
        <f t="shared" si="229"/>
        <v>1</v>
      </c>
    </row>
    <row r="2656" spans="1:48" x14ac:dyDescent="0.25">
      <c r="A2656" s="4" t="s">
        <v>92</v>
      </c>
      <c r="B2656" s="4" t="s">
        <v>116</v>
      </c>
      <c r="C2656" t="s">
        <v>30</v>
      </c>
      <c r="D2656" s="3">
        <v>40784</v>
      </c>
      <c r="E2656">
        <v>4</v>
      </c>
      <c r="G2656" t="s">
        <v>106</v>
      </c>
      <c r="K2656" t="str">
        <f t="shared" si="224"/>
        <v>2011/12</v>
      </c>
      <c r="N2656" s="2"/>
      <c r="O2656" s="2" t="str">
        <f t="shared" si="225"/>
        <v/>
      </c>
      <c r="Q2656"/>
      <c r="R2656"/>
      <c r="S2656" s="2" t="str">
        <f>IF(ISNUMBER(R2656),SUMIFS(R$1:$R2656,A$1:$A2656,A2656,K$1:$K2656,K2656,E$1:$E2656,E2656),"")</f>
        <v/>
      </c>
      <c r="AC2656" s="2" t="str">
        <f t="shared" si="227"/>
        <v/>
      </c>
      <c r="AL2656" s="2" t="str">
        <f t="shared" si="226"/>
        <v/>
      </c>
      <c r="AQ2656">
        <v>91</v>
      </c>
      <c r="AT2656" s="2" t="str">
        <f t="shared" si="228"/>
        <v/>
      </c>
      <c r="AU2656" s="2" t="str">
        <f>IF(ISNUMBER(AT2656),SUMIFS($AT$1:AT2656,$A$1:A2656,A2656,$K$1:K2656,K2656,$E$1:E2656,E2656),"")</f>
        <v/>
      </c>
      <c r="AV2656">
        <f t="shared" si="229"/>
        <v>1</v>
      </c>
    </row>
    <row r="2657" spans="1:48" x14ac:dyDescent="0.25">
      <c r="A2657" s="4" t="s">
        <v>92</v>
      </c>
      <c r="B2657" s="4" t="s">
        <v>116</v>
      </c>
      <c r="C2657" t="s">
        <v>30</v>
      </c>
      <c r="D2657" s="3">
        <v>40784</v>
      </c>
      <c r="E2657">
        <v>5</v>
      </c>
      <c r="G2657" t="s">
        <v>106</v>
      </c>
      <c r="K2657" t="str">
        <f t="shared" si="224"/>
        <v>2011/12</v>
      </c>
      <c r="N2657" s="2"/>
      <c r="O2657" s="2" t="str">
        <f t="shared" si="225"/>
        <v/>
      </c>
      <c r="Q2657"/>
      <c r="R2657"/>
      <c r="S2657" s="2" t="str">
        <f>IF(ISNUMBER(R2657),SUMIFS(R$1:$R2657,A$1:$A2657,A2657,K$1:$K2657,K2657,E$1:$E2657,E2657),"")</f>
        <v/>
      </c>
      <c r="AC2657" s="2" t="str">
        <f t="shared" si="227"/>
        <v/>
      </c>
      <c r="AL2657" s="2" t="str">
        <f t="shared" si="226"/>
        <v/>
      </c>
      <c r="AQ2657">
        <v>92</v>
      </c>
      <c r="AT2657" s="2" t="str">
        <f t="shared" si="228"/>
        <v/>
      </c>
      <c r="AU2657" s="2" t="str">
        <f>IF(ISNUMBER(AT2657),SUMIFS($AT$1:AT2657,$A$1:A2657,A2657,$K$1:K2657,K2657,$E$1:E2657,E2657),"")</f>
        <v/>
      </c>
      <c r="AV2657">
        <f t="shared" si="229"/>
        <v>1</v>
      </c>
    </row>
    <row r="2658" spans="1:48" x14ac:dyDescent="0.25">
      <c r="A2658" s="4" t="s">
        <v>92</v>
      </c>
      <c r="B2658" s="4" t="s">
        <v>116</v>
      </c>
      <c r="C2658" t="s">
        <v>30</v>
      </c>
      <c r="D2658" s="3">
        <v>40798</v>
      </c>
      <c r="E2658">
        <v>1</v>
      </c>
      <c r="G2658" t="s">
        <v>106</v>
      </c>
      <c r="K2658" t="str">
        <f t="shared" si="224"/>
        <v>2011/12</v>
      </c>
      <c r="N2658" s="2"/>
      <c r="O2658" s="2" t="str">
        <f t="shared" si="225"/>
        <v/>
      </c>
      <c r="Q2658"/>
      <c r="R2658"/>
      <c r="S2658" s="2" t="str">
        <f>IF(ISNUMBER(R2658),SUMIFS(R$1:$R2658,A$1:$A2658,A2658,K$1:$K2658,K2658,E$1:$E2658,E2658),"")</f>
        <v/>
      </c>
      <c r="AC2658" s="2" t="str">
        <f t="shared" si="227"/>
        <v/>
      </c>
      <c r="AL2658" s="2" t="str">
        <f t="shared" si="226"/>
        <v/>
      </c>
      <c r="AQ2658">
        <v>161</v>
      </c>
      <c r="AT2658" s="2" t="str">
        <f t="shared" si="228"/>
        <v/>
      </c>
      <c r="AU2658" s="2" t="str">
        <f>IF(ISNUMBER(AT2658),SUMIFS($AT$1:AT2658,$A$1:A2658,A2658,$K$1:K2658,K2658,$E$1:E2658,E2658),"")</f>
        <v/>
      </c>
      <c r="AV2658">
        <f t="shared" si="229"/>
        <v>1</v>
      </c>
    </row>
    <row r="2659" spans="1:48" x14ac:dyDescent="0.25">
      <c r="A2659" s="4" t="s">
        <v>92</v>
      </c>
      <c r="B2659" s="4" t="s">
        <v>116</v>
      </c>
      <c r="C2659" t="s">
        <v>30</v>
      </c>
      <c r="D2659" s="3">
        <v>40798</v>
      </c>
      <c r="E2659">
        <v>2</v>
      </c>
      <c r="G2659" t="s">
        <v>106</v>
      </c>
      <c r="K2659" t="str">
        <f t="shared" si="224"/>
        <v>2011/12</v>
      </c>
      <c r="N2659" s="2"/>
      <c r="O2659" s="2" t="str">
        <f t="shared" si="225"/>
        <v/>
      </c>
      <c r="Q2659"/>
      <c r="R2659"/>
      <c r="S2659" s="2" t="str">
        <f>IF(ISNUMBER(R2659),SUMIFS(R$1:$R2659,A$1:$A2659,A2659,K$1:$K2659,K2659,E$1:$E2659,E2659),"")</f>
        <v/>
      </c>
      <c r="AC2659" s="2" t="str">
        <f t="shared" si="227"/>
        <v/>
      </c>
      <c r="AL2659" s="2" t="str">
        <f t="shared" si="226"/>
        <v/>
      </c>
      <c r="AQ2659">
        <v>137</v>
      </c>
      <c r="AT2659" s="2" t="str">
        <f t="shared" si="228"/>
        <v/>
      </c>
      <c r="AU2659" s="2" t="str">
        <f>IF(ISNUMBER(AT2659),SUMIFS($AT$1:AT2659,$A$1:A2659,A2659,$K$1:K2659,K2659,$E$1:E2659,E2659),"")</f>
        <v/>
      </c>
      <c r="AV2659">
        <f t="shared" si="229"/>
        <v>1</v>
      </c>
    </row>
    <row r="2660" spans="1:48" x14ac:dyDescent="0.25">
      <c r="A2660" s="4" t="s">
        <v>92</v>
      </c>
      <c r="B2660" s="4" t="s">
        <v>116</v>
      </c>
      <c r="C2660" t="s">
        <v>30</v>
      </c>
      <c r="D2660" s="3">
        <v>40798</v>
      </c>
      <c r="E2660">
        <v>3</v>
      </c>
      <c r="G2660" t="s">
        <v>106</v>
      </c>
      <c r="K2660" t="str">
        <f t="shared" si="224"/>
        <v>2011/12</v>
      </c>
      <c r="N2660" s="2"/>
      <c r="O2660" s="2" t="str">
        <f t="shared" si="225"/>
        <v/>
      </c>
      <c r="Q2660"/>
      <c r="R2660"/>
      <c r="S2660" s="2" t="str">
        <f>IF(ISNUMBER(R2660),SUMIFS(R$1:$R2660,A$1:$A2660,A2660,K$1:$K2660,K2660,E$1:$E2660,E2660),"")</f>
        <v/>
      </c>
      <c r="AC2660" s="2" t="str">
        <f t="shared" si="227"/>
        <v/>
      </c>
      <c r="AL2660" s="2" t="str">
        <f t="shared" si="226"/>
        <v/>
      </c>
      <c r="AQ2660">
        <v>148</v>
      </c>
      <c r="AT2660" s="2" t="str">
        <f t="shared" si="228"/>
        <v/>
      </c>
      <c r="AU2660" s="2" t="str">
        <f>IF(ISNUMBER(AT2660),SUMIFS($AT$1:AT2660,$A$1:A2660,A2660,$K$1:K2660,K2660,$E$1:E2660,E2660),"")</f>
        <v/>
      </c>
      <c r="AV2660">
        <f t="shared" si="229"/>
        <v>1</v>
      </c>
    </row>
    <row r="2661" spans="1:48" x14ac:dyDescent="0.25">
      <c r="A2661" s="4" t="s">
        <v>92</v>
      </c>
      <c r="B2661" s="4" t="s">
        <v>116</v>
      </c>
      <c r="C2661" t="s">
        <v>30</v>
      </c>
      <c r="D2661" s="3">
        <v>40798</v>
      </c>
      <c r="E2661">
        <v>4</v>
      </c>
      <c r="G2661" t="s">
        <v>106</v>
      </c>
      <c r="K2661" t="str">
        <f t="shared" si="224"/>
        <v>2011/12</v>
      </c>
      <c r="N2661" s="2"/>
      <c r="O2661" s="2" t="str">
        <f t="shared" si="225"/>
        <v/>
      </c>
      <c r="Q2661"/>
      <c r="R2661"/>
      <c r="S2661" s="2" t="str">
        <f>IF(ISNUMBER(R2661),SUMIFS(R$1:$R2661,A$1:$A2661,A2661,K$1:$K2661,K2661,E$1:$E2661,E2661),"")</f>
        <v/>
      </c>
      <c r="AC2661" s="2" t="str">
        <f t="shared" si="227"/>
        <v/>
      </c>
      <c r="AL2661" s="2" t="str">
        <f t="shared" si="226"/>
        <v/>
      </c>
      <c r="AQ2661">
        <v>177</v>
      </c>
      <c r="AT2661" s="2" t="str">
        <f t="shared" si="228"/>
        <v/>
      </c>
      <c r="AU2661" s="2" t="str">
        <f>IF(ISNUMBER(AT2661),SUMIFS($AT$1:AT2661,$A$1:A2661,A2661,$K$1:K2661,K2661,$E$1:E2661,E2661),"")</f>
        <v/>
      </c>
      <c r="AV2661">
        <f t="shared" si="229"/>
        <v>1</v>
      </c>
    </row>
    <row r="2662" spans="1:48" x14ac:dyDescent="0.25">
      <c r="A2662" s="4" t="s">
        <v>92</v>
      </c>
      <c r="B2662" s="4" t="s">
        <v>116</v>
      </c>
      <c r="C2662" t="s">
        <v>30</v>
      </c>
      <c r="D2662" s="3">
        <v>40798</v>
      </c>
      <c r="E2662">
        <v>5</v>
      </c>
      <c r="G2662" t="s">
        <v>106</v>
      </c>
      <c r="K2662" t="str">
        <f t="shared" si="224"/>
        <v>2011/12</v>
      </c>
      <c r="N2662" s="2"/>
      <c r="O2662" s="2" t="str">
        <f t="shared" si="225"/>
        <v/>
      </c>
      <c r="Q2662"/>
      <c r="R2662"/>
      <c r="S2662" s="2" t="str">
        <f>IF(ISNUMBER(R2662),SUMIFS(R$1:$R2662,A$1:$A2662,A2662,K$1:$K2662,K2662,E$1:$E2662,E2662),"")</f>
        <v/>
      </c>
      <c r="AC2662" s="2" t="str">
        <f t="shared" si="227"/>
        <v/>
      </c>
      <c r="AL2662" s="2" t="str">
        <f t="shared" si="226"/>
        <v/>
      </c>
      <c r="AQ2662">
        <v>170</v>
      </c>
      <c r="AT2662" s="2" t="str">
        <f t="shared" si="228"/>
        <v/>
      </c>
      <c r="AU2662" s="2" t="str">
        <f>IF(ISNUMBER(AT2662),SUMIFS($AT$1:AT2662,$A$1:A2662,A2662,$K$1:K2662,K2662,$E$1:E2662,E2662),"")</f>
        <v/>
      </c>
      <c r="AV2662">
        <f t="shared" si="229"/>
        <v>1</v>
      </c>
    </row>
    <row r="2663" spans="1:48" x14ac:dyDescent="0.25">
      <c r="A2663" s="4" t="s">
        <v>92</v>
      </c>
      <c r="B2663" s="4" t="s">
        <v>116</v>
      </c>
      <c r="C2663" t="s">
        <v>30</v>
      </c>
      <c r="D2663" s="3">
        <v>40812</v>
      </c>
      <c r="E2663">
        <v>1</v>
      </c>
      <c r="G2663" t="s">
        <v>106</v>
      </c>
      <c r="K2663" t="str">
        <f t="shared" si="224"/>
        <v>2011/12</v>
      </c>
      <c r="N2663" s="2"/>
      <c r="O2663" s="2" t="str">
        <f t="shared" si="225"/>
        <v/>
      </c>
      <c r="Q2663"/>
      <c r="R2663"/>
      <c r="S2663" s="2" t="str">
        <f>IF(ISNUMBER(R2663),SUMIFS(R$1:$R2663,A$1:$A2663,A2663,K$1:$K2663,K2663,E$1:$E2663,E2663),"")</f>
        <v/>
      </c>
      <c r="AC2663" s="2" t="str">
        <f t="shared" si="227"/>
        <v/>
      </c>
      <c r="AL2663" s="2" t="str">
        <f t="shared" si="226"/>
        <v/>
      </c>
      <c r="AQ2663">
        <v>175</v>
      </c>
      <c r="AT2663" s="2" t="str">
        <f t="shared" si="228"/>
        <v/>
      </c>
      <c r="AU2663" s="2" t="str">
        <f>IF(ISNUMBER(AT2663),SUMIFS($AT$1:AT2663,$A$1:A2663,A2663,$K$1:K2663,K2663,$E$1:E2663,E2663),"")</f>
        <v/>
      </c>
      <c r="AV2663">
        <f t="shared" si="229"/>
        <v>1</v>
      </c>
    </row>
    <row r="2664" spans="1:48" x14ac:dyDescent="0.25">
      <c r="A2664" s="4" t="s">
        <v>92</v>
      </c>
      <c r="B2664" s="4" t="s">
        <v>116</v>
      </c>
      <c r="C2664" t="s">
        <v>30</v>
      </c>
      <c r="D2664" s="3">
        <v>40812</v>
      </c>
      <c r="E2664">
        <v>2</v>
      </c>
      <c r="G2664" t="s">
        <v>106</v>
      </c>
      <c r="K2664" t="str">
        <f t="shared" si="224"/>
        <v>2011/12</v>
      </c>
      <c r="N2664" s="2"/>
      <c r="O2664" s="2" t="str">
        <f t="shared" si="225"/>
        <v/>
      </c>
      <c r="Q2664"/>
      <c r="R2664"/>
      <c r="S2664" s="2" t="str">
        <f>IF(ISNUMBER(R2664),SUMIFS(R$1:$R2664,A$1:$A2664,A2664,K$1:$K2664,K2664,E$1:$E2664,E2664),"")</f>
        <v/>
      </c>
      <c r="AC2664" s="2" t="str">
        <f t="shared" si="227"/>
        <v/>
      </c>
      <c r="AL2664" s="2" t="str">
        <f t="shared" si="226"/>
        <v/>
      </c>
      <c r="AQ2664">
        <v>188</v>
      </c>
      <c r="AT2664" s="2" t="str">
        <f t="shared" si="228"/>
        <v/>
      </c>
      <c r="AU2664" s="2" t="str">
        <f>IF(ISNUMBER(AT2664),SUMIFS($AT$1:AT2664,$A$1:A2664,A2664,$K$1:K2664,K2664,$E$1:E2664,E2664),"")</f>
        <v/>
      </c>
      <c r="AV2664">
        <f t="shared" si="229"/>
        <v>1</v>
      </c>
    </row>
    <row r="2665" spans="1:48" x14ac:dyDescent="0.25">
      <c r="A2665" s="4" t="s">
        <v>92</v>
      </c>
      <c r="B2665" s="4" t="s">
        <v>116</v>
      </c>
      <c r="C2665" t="s">
        <v>30</v>
      </c>
      <c r="D2665" s="3">
        <v>40812</v>
      </c>
      <c r="E2665">
        <v>3</v>
      </c>
      <c r="G2665" t="s">
        <v>106</v>
      </c>
      <c r="K2665" t="str">
        <f t="shared" si="224"/>
        <v>2011/12</v>
      </c>
      <c r="N2665" s="2"/>
      <c r="O2665" s="2" t="str">
        <f t="shared" si="225"/>
        <v/>
      </c>
      <c r="Q2665"/>
      <c r="R2665"/>
      <c r="S2665" s="2" t="str">
        <f>IF(ISNUMBER(R2665),SUMIFS(R$1:$R2665,A$1:$A2665,A2665,K$1:$K2665,K2665,E$1:$E2665,E2665),"")</f>
        <v/>
      </c>
      <c r="AC2665" s="2" t="str">
        <f t="shared" si="227"/>
        <v/>
      </c>
      <c r="AL2665" s="2" t="str">
        <f t="shared" si="226"/>
        <v/>
      </c>
      <c r="AQ2665">
        <v>172</v>
      </c>
      <c r="AT2665" s="2" t="str">
        <f t="shared" si="228"/>
        <v/>
      </c>
      <c r="AU2665" s="2" t="str">
        <f>IF(ISNUMBER(AT2665),SUMIFS($AT$1:AT2665,$A$1:A2665,A2665,$K$1:K2665,K2665,$E$1:E2665,E2665),"")</f>
        <v/>
      </c>
      <c r="AV2665">
        <f t="shared" si="229"/>
        <v>1</v>
      </c>
    </row>
    <row r="2666" spans="1:48" x14ac:dyDescent="0.25">
      <c r="A2666" s="4" t="s">
        <v>92</v>
      </c>
      <c r="B2666" s="4" t="s">
        <v>116</v>
      </c>
      <c r="C2666" t="s">
        <v>30</v>
      </c>
      <c r="D2666" s="3">
        <v>40812</v>
      </c>
      <c r="E2666">
        <v>4</v>
      </c>
      <c r="G2666" t="s">
        <v>106</v>
      </c>
      <c r="K2666" t="str">
        <f t="shared" si="224"/>
        <v>2011/12</v>
      </c>
      <c r="N2666" s="2"/>
      <c r="O2666" s="2" t="str">
        <f t="shared" si="225"/>
        <v/>
      </c>
      <c r="Q2666"/>
      <c r="R2666"/>
      <c r="S2666" s="2" t="str">
        <f>IF(ISNUMBER(R2666),SUMIFS(R$1:$R2666,A$1:$A2666,A2666,K$1:$K2666,K2666,E$1:$E2666,E2666),"")</f>
        <v/>
      </c>
      <c r="AC2666" s="2" t="str">
        <f t="shared" si="227"/>
        <v/>
      </c>
      <c r="AL2666" s="2" t="str">
        <f t="shared" si="226"/>
        <v/>
      </c>
      <c r="AQ2666">
        <v>213</v>
      </c>
      <c r="AT2666" s="2" t="str">
        <f t="shared" si="228"/>
        <v/>
      </c>
      <c r="AU2666" s="2" t="str">
        <f>IF(ISNUMBER(AT2666),SUMIFS($AT$1:AT2666,$A$1:A2666,A2666,$K$1:K2666,K2666,$E$1:E2666,E2666),"")</f>
        <v/>
      </c>
      <c r="AV2666">
        <f t="shared" si="229"/>
        <v>1</v>
      </c>
    </row>
    <row r="2667" spans="1:48" x14ac:dyDescent="0.25">
      <c r="A2667" s="4" t="s">
        <v>92</v>
      </c>
      <c r="B2667" s="4" t="s">
        <v>116</v>
      </c>
      <c r="C2667" t="s">
        <v>30</v>
      </c>
      <c r="D2667" s="3">
        <v>40812</v>
      </c>
      <c r="E2667">
        <v>5</v>
      </c>
      <c r="G2667" t="s">
        <v>106</v>
      </c>
      <c r="K2667" t="str">
        <f t="shared" si="224"/>
        <v>2011/12</v>
      </c>
      <c r="N2667" s="2"/>
      <c r="O2667" s="2" t="str">
        <f t="shared" si="225"/>
        <v/>
      </c>
      <c r="Q2667"/>
      <c r="R2667"/>
      <c r="S2667" s="2" t="str">
        <f>IF(ISNUMBER(R2667),SUMIFS(R$1:$R2667,A$1:$A2667,A2667,K$1:$K2667,K2667,E$1:$E2667,E2667),"")</f>
        <v/>
      </c>
      <c r="AC2667" s="2" t="str">
        <f t="shared" si="227"/>
        <v/>
      </c>
      <c r="AL2667" s="2" t="str">
        <f t="shared" si="226"/>
        <v/>
      </c>
      <c r="AQ2667">
        <v>189</v>
      </c>
      <c r="AT2667" s="2" t="str">
        <f t="shared" si="228"/>
        <v/>
      </c>
      <c r="AU2667" s="2" t="str">
        <f>IF(ISNUMBER(AT2667),SUMIFS($AT$1:AT2667,$A$1:A2667,A2667,$K$1:K2667,K2667,$E$1:E2667,E2667),"")</f>
        <v/>
      </c>
      <c r="AV2667">
        <f t="shared" si="229"/>
        <v>1</v>
      </c>
    </row>
    <row r="2668" spans="1:48" x14ac:dyDescent="0.25">
      <c r="A2668" s="4" t="s">
        <v>92</v>
      </c>
      <c r="B2668" s="4" t="s">
        <v>116</v>
      </c>
      <c r="C2668" t="s">
        <v>30</v>
      </c>
      <c r="D2668" s="3">
        <v>40819</v>
      </c>
      <c r="E2668">
        <v>1</v>
      </c>
      <c r="G2668" t="s">
        <v>106</v>
      </c>
      <c r="K2668" t="str">
        <f t="shared" si="224"/>
        <v>2011/12</v>
      </c>
      <c r="N2668" s="2"/>
      <c r="O2668" s="2" t="str">
        <f t="shared" si="225"/>
        <v/>
      </c>
      <c r="Q2668"/>
      <c r="R2668"/>
      <c r="S2668" s="2" t="str">
        <f>IF(ISNUMBER(R2668),SUMIFS(R$1:$R2668,A$1:$A2668,A2668,K$1:$K2668,K2668,E$1:$E2668,E2668),"")</f>
        <v/>
      </c>
      <c r="AC2668" s="2" t="str">
        <f t="shared" si="227"/>
        <v/>
      </c>
      <c r="AL2668" s="2" t="str">
        <f t="shared" si="226"/>
        <v/>
      </c>
      <c r="AQ2668">
        <v>223</v>
      </c>
      <c r="AT2668" s="2" t="str">
        <f t="shared" si="228"/>
        <v/>
      </c>
      <c r="AU2668" s="2" t="str">
        <f>IF(ISNUMBER(AT2668),SUMIFS($AT$1:AT2668,$A$1:A2668,A2668,$K$1:K2668,K2668,$E$1:E2668,E2668),"")</f>
        <v/>
      </c>
      <c r="AV2668">
        <f t="shared" si="229"/>
        <v>1</v>
      </c>
    </row>
    <row r="2669" spans="1:48" x14ac:dyDescent="0.25">
      <c r="A2669" s="4" t="s">
        <v>92</v>
      </c>
      <c r="B2669" s="4" t="s">
        <v>116</v>
      </c>
      <c r="C2669" t="s">
        <v>30</v>
      </c>
      <c r="D2669" s="3">
        <v>40819</v>
      </c>
      <c r="E2669">
        <v>2</v>
      </c>
      <c r="G2669" t="s">
        <v>106</v>
      </c>
      <c r="K2669" t="str">
        <f t="shared" si="224"/>
        <v>2011/12</v>
      </c>
      <c r="N2669" s="2"/>
      <c r="O2669" s="2" t="str">
        <f t="shared" si="225"/>
        <v/>
      </c>
      <c r="Q2669"/>
      <c r="R2669"/>
      <c r="S2669" s="2" t="str">
        <f>IF(ISNUMBER(R2669),SUMIFS(R$1:$R2669,A$1:$A2669,A2669,K$1:$K2669,K2669,E$1:$E2669,E2669),"")</f>
        <v/>
      </c>
      <c r="AC2669" s="2" t="str">
        <f t="shared" si="227"/>
        <v/>
      </c>
      <c r="AL2669" s="2" t="str">
        <f t="shared" si="226"/>
        <v/>
      </c>
      <c r="AQ2669">
        <v>206</v>
      </c>
      <c r="AT2669" s="2" t="str">
        <f t="shared" si="228"/>
        <v/>
      </c>
      <c r="AU2669" s="2" t="str">
        <f>IF(ISNUMBER(AT2669),SUMIFS($AT$1:AT2669,$A$1:A2669,A2669,$K$1:K2669,K2669,$E$1:E2669,E2669),"")</f>
        <v/>
      </c>
      <c r="AV2669">
        <f t="shared" si="229"/>
        <v>1</v>
      </c>
    </row>
    <row r="2670" spans="1:48" x14ac:dyDescent="0.25">
      <c r="A2670" s="4" t="s">
        <v>92</v>
      </c>
      <c r="B2670" s="4" t="s">
        <v>116</v>
      </c>
      <c r="C2670" t="s">
        <v>30</v>
      </c>
      <c r="D2670" s="3">
        <v>40819</v>
      </c>
      <c r="E2670">
        <v>3</v>
      </c>
      <c r="G2670" t="s">
        <v>106</v>
      </c>
      <c r="K2670" t="str">
        <f t="shared" si="224"/>
        <v>2011/12</v>
      </c>
      <c r="N2670" s="2"/>
      <c r="O2670" s="2" t="str">
        <f t="shared" si="225"/>
        <v/>
      </c>
      <c r="Q2670"/>
      <c r="R2670"/>
      <c r="S2670" s="2" t="str">
        <f>IF(ISNUMBER(R2670),SUMIFS(R$1:$R2670,A$1:$A2670,A2670,K$1:$K2670,K2670,E$1:$E2670,E2670),"")</f>
        <v/>
      </c>
      <c r="AC2670" s="2" t="str">
        <f t="shared" si="227"/>
        <v/>
      </c>
      <c r="AL2670" s="2" t="str">
        <f t="shared" si="226"/>
        <v/>
      </c>
      <c r="AQ2670">
        <v>225</v>
      </c>
      <c r="AT2670" s="2" t="str">
        <f t="shared" si="228"/>
        <v/>
      </c>
      <c r="AU2670" s="2" t="str">
        <f>IF(ISNUMBER(AT2670),SUMIFS($AT$1:AT2670,$A$1:A2670,A2670,$K$1:K2670,K2670,$E$1:E2670,E2670),"")</f>
        <v/>
      </c>
      <c r="AV2670">
        <f t="shared" si="229"/>
        <v>1</v>
      </c>
    </row>
    <row r="2671" spans="1:48" x14ac:dyDescent="0.25">
      <c r="A2671" s="4" t="s">
        <v>92</v>
      </c>
      <c r="B2671" s="4" t="s">
        <v>116</v>
      </c>
      <c r="C2671" t="s">
        <v>30</v>
      </c>
      <c r="D2671" s="3">
        <v>40819</v>
      </c>
      <c r="E2671">
        <v>4</v>
      </c>
      <c r="G2671" t="s">
        <v>106</v>
      </c>
      <c r="K2671" t="str">
        <f t="shared" si="224"/>
        <v>2011/12</v>
      </c>
      <c r="N2671" s="2"/>
      <c r="O2671" s="2" t="str">
        <f t="shared" si="225"/>
        <v/>
      </c>
      <c r="Q2671"/>
      <c r="R2671"/>
      <c r="S2671" s="2" t="str">
        <f>IF(ISNUMBER(R2671),SUMIFS(R$1:$R2671,A$1:$A2671,A2671,K$1:$K2671,K2671,E$1:$E2671,E2671),"")</f>
        <v/>
      </c>
      <c r="AC2671" s="2" t="str">
        <f t="shared" si="227"/>
        <v/>
      </c>
      <c r="AL2671" s="2" t="str">
        <f t="shared" si="226"/>
        <v/>
      </c>
      <c r="AQ2671">
        <v>229</v>
      </c>
      <c r="AT2671" s="2" t="str">
        <f t="shared" si="228"/>
        <v/>
      </c>
      <c r="AU2671" s="2" t="str">
        <f>IF(ISNUMBER(AT2671),SUMIFS($AT$1:AT2671,$A$1:A2671,A2671,$K$1:K2671,K2671,$E$1:E2671,E2671),"")</f>
        <v/>
      </c>
      <c r="AV2671">
        <f t="shared" si="229"/>
        <v>1</v>
      </c>
    </row>
    <row r="2672" spans="1:48" x14ac:dyDescent="0.25">
      <c r="A2672" s="4" t="s">
        <v>92</v>
      </c>
      <c r="B2672" s="4" t="s">
        <v>116</v>
      </c>
      <c r="C2672" t="s">
        <v>30</v>
      </c>
      <c r="D2672" s="3">
        <v>40819</v>
      </c>
      <c r="E2672">
        <v>5</v>
      </c>
      <c r="G2672" t="s">
        <v>106</v>
      </c>
      <c r="K2672" t="str">
        <f t="shared" ref="K2672:K2735" si="230">YEAR(D2672)+IF(MONTH(D2672)&lt;7,-1,0)&amp;"/"&amp;RIGHT(YEAR(D2672)+IF(MONTH(D2672)&lt;7,0,1),2)</f>
        <v>2011/12</v>
      </c>
      <c r="N2672" s="2"/>
      <c r="O2672" s="2" t="str">
        <f t="shared" ref="O2672:O2735" si="231">IF(ISNUMBER(P2672),P2672*10,"")</f>
        <v/>
      </c>
      <c r="Q2672"/>
      <c r="R2672"/>
      <c r="S2672" s="2" t="str">
        <f>IF(ISNUMBER(R2672),SUMIFS(R$1:$R2672,A$1:$A2672,A2672,K$1:$K2672,K2672,E$1:$E2672,E2672),"")</f>
        <v/>
      </c>
      <c r="AC2672" s="2" t="str">
        <f t="shared" si="227"/>
        <v/>
      </c>
      <c r="AL2672" s="2" t="str">
        <f t="shared" ref="AL2672:AL2735" si="232">IF(ISNUMBER(AM2672),AM2672,"")</f>
        <v/>
      </c>
      <c r="AQ2672">
        <v>202</v>
      </c>
      <c r="AT2672" s="2" t="str">
        <f t="shared" si="228"/>
        <v/>
      </c>
      <c r="AU2672" s="2" t="str">
        <f>IF(ISNUMBER(AT2672),SUMIFS($AT$1:AT2672,$A$1:A2672,A2672,$K$1:K2672,K2672,$E$1:E2672,E2672),"")</f>
        <v/>
      </c>
      <c r="AV2672">
        <f t="shared" si="229"/>
        <v>1</v>
      </c>
    </row>
    <row r="2673" spans="1:48" x14ac:dyDescent="0.25">
      <c r="A2673" s="4" t="s">
        <v>92</v>
      </c>
      <c r="B2673" s="4" t="s">
        <v>116</v>
      </c>
      <c r="C2673" t="s">
        <v>30</v>
      </c>
      <c r="D2673" s="3">
        <v>40826</v>
      </c>
      <c r="E2673">
        <v>1</v>
      </c>
      <c r="G2673" t="s">
        <v>106</v>
      </c>
      <c r="K2673" t="str">
        <f t="shared" si="230"/>
        <v>2011/12</v>
      </c>
      <c r="N2673" s="2"/>
      <c r="O2673" s="2" t="str">
        <f t="shared" si="231"/>
        <v/>
      </c>
      <c r="Q2673"/>
      <c r="R2673"/>
      <c r="S2673" s="2" t="str">
        <f>IF(ISNUMBER(R2673),SUMIFS(R$1:$R2673,A$1:$A2673,A2673,K$1:$K2673,K2673,E$1:$E2673,E2673),"")</f>
        <v/>
      </c>
      <c r="AC2673" s="2" t="str">
        <f t="shared" si="227"/>
        <v/>
      </c>
      <c r="AL2673" s="2" t="str">
        <f t="shared" si="232"/>
        <v/>
      </c>
      <c r="AQ2673">
        <v>109</v>
      </c>
      <c r="AT2673" s="2" t="str">
        <f t="shared" si="228"/>
        <v/>
      </c>
      <c r="AU2673" s="2" t="str">
        <f>IF(ISNUMBER(AT2673),SUMIFS($AT$1:AT2673,$A$1:A2673,A2673,$K$1:K2673,K2673,$E$1:E2673,E2673),"")</f>
        <v/>
      </c>
      <c r="AV2673">
        <f t="shared" si="229"/>
        <v>1</v>
      </c>
    </row>
    <row r="2674" spans="1:48" x14ac:dyDescent="0.25">
      <c r="A2674" s="4" t="s">
        <v>92</v>
      </c>
      <c r="B2674" s="4" t="s">
        <v>116</v>
      </c>
      <c r="C2674" t="s">
        <v>30</v>
      </c>
      <c r="D2674" s="3">
        <v>40826</v>
      </c>
      <c r="E2674">
        <v>2</v>
      </c>
      <c r="G2674" t="s">
        <v>106</v>
      </c>
      <c r="K2674" t="str">
        <f t="shared" si="230"/>
        <v>2011/12</v>
      </c>
      <c r="N2674" s="2"/>
      <c r="O2674" s="2" t="str">
        <f t="shared" si="231"/>
        <v/>
      </c>
      <c r="Q2674"/>
      <c r="R2674"/>
      <c r="S2674" s="2" t="str">
        <f>IF(ISNUMBER(R2674),SUMIFS(R$1:$R2674,A$1:$A2674,A2674,K$1:$K2674,K2674,E$1:$E2674,E2674),"")</f>
        <v/>
      </c>
      <c r="AC2674" s="2" t="str">
        <f t="shared" si="227"/>
        <v/>
      </c>
      <c r="AL2674" s="2" t="str">
        <f t="shared" si="232"/>
        <v/>
      </c>
      <c r="AQ2674">
        <v>128</v>
      </c>
      <c r="AT2674" s="2" t="str">
        <f t="shared" si="228"/>
        <v/>
      </c>
      <c r="AU2674" s="2" t="str">
        <f>IF(ISNUMBER(AT2674),SUMIFS($AT$1:AT2674,$A$1:A2674,A2674,$K$1:K2674,K2674,$E$1:E2674,E2674),"")</f>
        <v/>
      </c>
      <c r="AV2674">
        <f t="shared" si="229"/>
        <v>1</v>
      </c>
    </row>
    <row r="2675" spans="1:48" x14ac:dyDescent="0.25">
      <c r="A2675" s="4" t="s">
        <v>92</v>
      </c>
      <c r="B2675" s="4" t="s">
        <v>116</v>
      </c>
      <c r="C2675" t="s">
        <v>30</v>
      </c>
      <c r="D2675" s="3">
        <v>40826</v>
      </c>
      <c r="E2675">
        <v>3</v>
      </c>
      <c r="G2675" t="s">
        <v>106</v>
      </c>
      <c r="K2675" t="str">
        <f t="shared" si="230"/>
        <v>2011/12</v>
      </c>
      <c r="N2675" s="2"/>
      <c r="O2675" s="2" t="str">
        <f t="shared" si="231"/>
        <v/>
      </c>
      <c r="Q2675"/>
      <c r="R2675"/>
      <c r="S2675" s="2" t="str">
        <f>IF(ISNUMBER(R2675),SUMIFS(R$1:$R2675,A$1:$A2675,A2675,K$1:$K2675,K2675,E$1:$E2675,E2675),"")</f>
        <v/>
      </c>
      <c r="AC2675" s="2" t="str">
        <f t="shared" si="227"/>
        <v/>
      </c>
      <c r="AL2675" s="2" t="str">
        <f t="shared" si="232"/>
        <v/>
      </c>
      <c r="AQ2675">
        <v>126</v>
      </c>
      <c r="AT2675" s="2" t="str">
        <f t="shared" si="228"/>
        <v/>
      </c>
      <c r="AU2675" s="2" t="str">
        <f>IF(ISNUMBER(AT2675),SUMIFS($AT$1:AT2675,$A$1:A2675,A2675,$K$1:K2675,K2675,$E$1:E2675,E2675),"")</f>
        <v/>
      </c>
      <c r="AV2675">
        <f t="shared" si="229"/>
        <v>1</v>
      </c>
    </row>
    <row r="2676" spans="1:48" x14ac:dyDescent="0.25">
      <c r="A2676" s="4" t="s">
        <v>92</v>
      </c>
      <c r="B2676" s="4" t="s">
        <v>116</v>
      </c>
      <c r="C2676" t="s">
        <v>30</v>
      </c>
      <c r="D2676" s="3">
        <v>40826</v>
      </c>
      <c r="E2676">
        <v>4</v>
      </c>
      <c r="G2676" t="s">
        <v>106</v>
      </c>
      <c r="K2676" t="str">
        <f t="shared" si="230"/>
        <v>2011/12</v>
      </c>
      <c r="N2676" s="2"/>
      <c r="O2676" s="2" t="str">
        <f t="shared" si="231"/>
        <v/>
      </c>
      <c r="Q2676"/>
      <c r="R2676"/>
      <c r="S2676" s="2" t="str">
        <f>IF(ISNUMBER(R2676),SUMIFS(R$1:$R2676,A$1:$A2676,A2676,K$1:$K2676,K2676,E$1:$E2676,E2676),"")</f>
        <v/>
      </c>
      <c r="AC2676" s="2" t="str">
        <f t="shared" si="227"/>
        <v/>
      </c>
      <c r="AL2676" s="2" t="str">
        <f t="shared" si="232"/>
        <v/>
      </c>
      <c r="AQ2676">
        <v>105</v>
      </c>
      <c r="AT2676" s="2" t="str">
        <f t="shared" si="228"/>
        <v/>
      </c>
      <c r="AU2676" s="2" t="str">
        <f>IF(ISNUMBER(AT2676),SUMIFS($AT$1:AT2676,$A$1:A2676,A2676,$K$1:K2676,K2676,$E$1:E2676,E2676),"")</f>
        <v/>
      </c>
      <c r="AV2676">
        <f t="shared" si="229"/>
        <v>1</v>
      </c>
    </row>
    <row r="2677" spans="1:48" x14ac:dyDescent="0.25">
      <c r="A2677" s="4" t="s">
        <v>92</v>
      </c>
      <c r="B2677" s="4" t="s">
        <v>116</v>
      </c>
      <c r="C2677" t="s">
        <v>30</v>
      </c>
      <c r="D2677" s="3">
        <v>40826</v>
      </c>
      <c r="E2677">
        <v>5</v>
      </c>
      <c r="G2677" t="s">
        <v>106</v>
      </c>
      <c r="K2677" t="str">
        <f t="shared" si="230"/>
        <v>2011/12</v>
      </c>
      <c r="N2677" s="2"/>
      <c r="O2677" s="2" t="str">
        <f t="shared" si="231"/>
        <v/>
      </c>
      <c r="Q2677"/>
      <c r="R2677"/>
      <c r="S2677" s="2" t="str">
        <f>IF(ISNUMBER(R2677),SUMIFS(R$1:$R2677,A$1:$A2677,A2677,K$1:$K2677,K2677,E$1:$E2677,E2677),"")</f>
        <v/>
      </c>
      <c r="AC2677" s="2" t="str">
        <f t="shared" si="227"/>
        <v/>
      </c>
      <c r="AL2677" s="2" t="str">
        <f t="shared" si="232"/>
        <v/>
      </c>
      <c r="AQ2677">
        <v>104</v>
      </c>
      <c r="AT2677" s="2" t="str">
        <f t="shared" si="228"/>
        <v/>
      </c>
      <c r="AU2677" s="2" t="str">
        <f>IF(ISNUMBER(AT2677),SUMIFS($AT$1:AT2677,$A$1:A2677,A2677,$K$1:K2677,K2677,$E$1:E2677,E2677),"")</f>
        <v/>
      </c>
      <c r="AV2677">
        <f t="shared" si="229"/>
        <v>1</v>
      </c>
    </row>
    <row r="2678" spans="1:48" x14ac:dyDescent="0.25">
      <c r="A2678" s="4" t="s">
        <v>92</v>
      </c>
      <c r="B2678" s="4" t="s">
        <v>116</v>
      </c>
      <c r="C2678" t="s">
        <v>30</v>
      </c>
      <c r="D2678" s="3">
        <v>40833</v>
      </c>
      <c r="E2678">
        <v>1</v>
      </c>
      <c r="G2678" t="s">
        <v>106</v>
      </c>
      <c r="K2678" t="str">
        <f t="shared" si="230"/>
        <v>2011/12</v>
      </c>
      <c r="N2678" s="2"/>
      <c r="O2678" s="2" t="str">
        <f t="shared" si="231"/>
        <v/>
      </c>
      <c r="Q2678"/>
      <c r="R2678"/>
      <c r="S2678" s="2" t="str">
        <f>IF(ISNUMBER(R2678),SUMIFS(R$1:$R2678,A$1:$A2678,A2678,K$1:$K2678,K2678,E$1:$E2678,E2678),"")</f>
        <v/>
      </c>
      <c r="AC2678" s="2" t="str">
        <f t="shared" si="227"/>
        <v/>
      </c>
      <c r="AL2678" s="2" t="str">
        <f t="shared" si="232"/>
        <v/>
      </c>
      <c r="AQ2678">
        <v>166</v>
      </c>
      <c r="AT2678" s="2" t="str">
        <f t="shared" si="228"/>
        <v/>
      </c>
      <c r="AU2678" s="2" t="str">
        <f>IF(ISNUMBER(AT2678),SUMIFS($AT$1:AT2678,$A$1:A2678,A2678,$K$1:K2678,K2678,$E$1:E2678,E2678),"")</f>
        <v/>
      </c>
      <c r="AV2678">
        <f t="shared" si="229"/>
        <v>1</v>
      </c>
    </row>
    <row r="2679" spans="1:48" x14ac:dyDescent="0.25">
      <c r="A2679" s="4" t="s">
        <v>92</v>
      </c>
      <c r="B2679" s="4" t="s">
        <v>116</v>
      </c>
      <c r="C2679" t="s">
        <v>30</v>
      </c>
      <c r="D2679" s="3">
        <v>40833</v>
      </c>
      <c r="E2679">
        <v>2</v>
      </c>
      <c r="G2679" t="s">
        <v>106</v>
      </c>
      <c r="K2679" t="str">
        <f t="shared" si="230"/>
        <v>2011/12</v>
      </c>
      <c r="N2679" s="2"/>
      <c r="O2679" s="2" t="str">
        <f t="shared" si="231"/>
        <v/>
      </c>
      <c r="Q2679"/>
      <c r="R2679"/>
      <c r="S2679" s="2" t="str">
        <f>IF(ISNUMBER(R2679),SUMIFS(R$1:$R2679,A$1:$A2679,A2679,K$1:$K2679,K2679,E$1:$E2679,E2679),"")</f>
        <v/>
      </c>
      <c r="AC2679" s="2" t="str">
        <f t="shared" si="227"/>
        <v/>
      </c>
      <c r="AL2679" s="2" t="str">
        <f t="shared" si="232"/>
        <v/>
      </c>
      <c r="AQ2679">
        <v>191</v>
      </c>
      <c r="AT2679" s="2" t="str">
        <f t="shared" si="228"/>
        <v/>
      </c>
      <c r="AU2679" s="2" t="str">
        <f>IF(ISNUMBER(AT2679),SUMIFS($AT$1:AT2679,$A$1:A2679,A2679,$K$1:K2679,K2679,$E$1:E2679,E2679),"")</f>
        <v/>
      </c>
      <c r="AV2679">
        <f t="shared" si="229"/>
        <v>1</v>
      </c>
    </row>
    <row r="2680" spans="1:48" x14ac:dyDescent="0.25">
      <c r="A2680" s="4" t="s">
        <v>92</v>
      </c>
      <c r="B2680" s="4" t="s">
        <v>116</v>
      </c>
      <c r="C2680" t="s">
        <v>30</v>
      </c>
      <c r="D2680" s="3">
        <v>40833</v>
      </c>
      <c r="E2680">
        <v>3</v>
      </c>
      <c r="G2680" t="s">
        <v>106</v>
      </c>
      <c r="K2680" t="str">
        <f t="shared" si="230"/>
        <v>2011/12</v>
      </c>
      <c r="N2680" s="2"/>
      <c r="O2680" s="2" t="str">
        <f t="shared" si="231"/>
        <v/>
      </c>
      <c r="Q2680"/>
      <c r="R2680"/>
      <c r="S2680" s="2" t="str">
        <f>IF(ISNUMBER(R2680),SUMIFS(R$1:$R2680,A$1:$A2680,A2680,K$1:$K2680,K2680,E$1:$E2680,E2680),"")</f>
        <v/>
      </c>
      <c r="AC2680" s="2" t="str">
        <f t="shared" si="227"/>
        <v/>
      </c>
      <c r="AL2680" s="2" t="str">
        <f t="shared" si="232"/>
        <v/>
      </c>
      <c r="AQ2680">
        <v>162</v>
      </c>
      <c r="AT2680" s="2" t="str">
        <f t="shared" si="228"/>
        <v/>
      </c>
      <c r="AU2680" s="2" t="str">
        <f>IF(ISNUMBER(AT2680),SUMIFS($AT$1:AT2680,$A$1:A2680,A2680,$K$1:K2680,K2680,$E$1:E2680,E2680),"")</f>
        <v/>
      </c>
      <c r="AV2680">
        <f t="shared" si="229"/>
        <v>1</v>
      </c>
    </row>
    <row r="2681" spans="1:48" x14ac:dyDescent="0.25">
      <c r="A2681" s="4" t="s">
        <v>92</v>
      </c>
      <c r="B2681" s="4" t="s">
        <v>116</v>
      </c>
      <c r="C2681" t="s">
        <v>30</v>
      </c>
      <c r="D2681" s="3">
        <v>40833</v>
      </c>
      <c r="E2681">
        <v>4</v>
      </c>
      <c r="G2681" t="s">
        <v>106</v>
      </c>
      <c r="K2681" t="str">
        <f t="shared" si="230"/>
        <v>2011/12</v>
      </c>
      <c r="N2681" s="2"/>
      <c r="O2681" s="2" t="str">
        <f t="shared" si="231"/>
        <v/>
      </c>
      <c r="Q2681"/>
      <c r="R2681"/>
      <c r="S2681" s="2" t="str">
        <f>IF(ISNUMBER(R2681),SUMIFS(R$1:$R2681,A$1:$A2681,A2681,K$1:$K2681,K2681,E$1:$E2681,E2681),"")</f>
        <v/>
      </c>
      <c r="AC2681" s="2" t="str">
        <f t="shared" si="227"/>
        <v/>
      </c>
      <c r="AL2681" s="2" t="str">
        <f t="shared" si="232"/>
        <v/>
      </c>
      <c r="AQ2681">
        <v>169</v>
      </c>
      <c r="AT2681" s="2" t="str">
        <f t="shared" si="228"/>
        <v/>
      </c>
      <c r="AU2681" s="2" t="str">
        <f>IF(ISNUMBER(AT2681),SUMIFS($AT$1:AT2681,$A$1:A2681,A2681,$K$1:K2681,K2681,$E$1:E2681,E2681),"")</f>
        <v/>
      </c>
      <c r="AV2681">
        <f t="shared" si="229"/>
        <v>1</v>
      </c>
    </row>
    <row r="2682" spans="1:48" x14ac:dyDescent="0.25">
      <c r="A2682" s="4" t="s">
        <v>92</v>
      </c>
      <c r="B2682" s="4" t="s">
        <v>116</v>
      </c>
      <c r="C2682" t="s">
        <v>30</v>
      </c>
      <c r="D2682" s="3">
        <v>40833</v>
      </c>
      <c r="E2682">
        <v>5</v>
      </c>
      <c r="G2682" t="s">
        <v>106</v>
      </c>
      <c r="K2682" t="str">
        <f t="shared" si="230"/>
        <v>2011/12</v>
      </c>
      <c r="N2682" s="2"/>
      <c r="O2682" s="2" t="str">
        <f t="shared" si="231"/>
        <v/>
      </c>
      <c r="Q2682"/>
      <c r="R2682"/>
      <c r="S2682" s="2" t="str">
        <f>IF(ISNUMBER(R2682),SUMIFS(R$1:$R2682,A$1:$A2682,A2682,K$1:$K2682,K2682,E$1:$E2682,E2682),"")</f>
        <v/>
      </c>
      <c r="AC2682" s="2" t="str">
        <f t="shared" si="227"/>
        <v/>
      </c>
      <c r="AL2682" s="2" t="str">
        <f t="shared" si="232"/>
        <v/>
      </c>
      <c r="AQ2682">
        <v>173</v>
      </c>
      <c r="AT2682" s="2" t="str">
        <f t="shared" si="228"/>
        <v/>
      </c>
      <c r="AU2682" s="2" t="str">
        <f>IF(ISNUMBER(AT2682),SUMIFS($AT$1:AT2682,$A$1:A2682,A2682,$K$1:K2682,K2682,$E$1:E2682,E2682),"")</f>
        <v/>
      </c>
      <c r="AV2682">
        <f t="shared" si="229"/>
        <v>1</v>
      </c>
    </row>
    <row r="2683" spans="1:48" x14ac:dyDescent="0.25">
      <c r="A2683" s="4" t="s">
        <v>92</v>
      </c>
      <c r="B2683" s="4" t="s">
        <v>116</v>
      </c>
      <c r="C2683" t="s">
        <v>30</v>
      </c>
      <c r="D2683" s="3">
        <v>40841</v>
      </c>
      <c r="E2683">
        <v>1</v>
      </c>
      <c r="G2683" t="s">
        <v>106</v>
      </c>
      <c r="K2683" t="str">
        <f t="shared" si="230"/>
        <v>2011/12</v>
      </c>
      <c r="N2683" s="2"/>
      <c r="O2683" s="2" t="str">
        <f t="shared" si="231"/>
        <v/>
      </c>
      <c r="Q2683"/>
      <c r="R2683"/>
      <c r="S2683" s="2" t="str">
        <f>IF(ISNUMBER(R2683),SUMIFS(R$1:$R2683,A$1:$A2683,A2683,K$1:$K2683,K2683,E$1:$E2683,E2683),"")</f>
        <v/>
      </c>
      <c r="AC2683" s="2" t="str">
        <f t="shared" si="227"/>
        <v/>
      </c>
      <c r="AL2683" s="2" t="str">
        <f t="shared" si="232"/>
        <v/>
      </c>
      <c r="AQ2683">
        <v>221</v>
      </c>
      <c r="AT2683" s="2" t="str">
        <f t="shared" si="228"/>
        <v/>
      </c>
      <c r="AU2683" s="2" t="str">
        <f>IF(ISNUMBER(AT2683),SUMIFS($AT$1:AT2683,$A$1:A2683,A2683,$K$1:K2683,K2683,$E$1:E2683,E2683),"")</f>
        <v/>
      </c>
      <c r="AV2683">
        <f t="shared" si="229"/>
        <v>1</v>
      </c>
    </row>
    <row r="2684" spans="1:48" x14ac:dyDescent="0.25">
      <c r="A2684" s="4" t="s">
        <v>92</v>
      </c>
      <c r="B2684" s="4" t="s">
        <v>116</v>
      </c>
      <c r="C2684" t="s">
        <v>30</v>
      </c>
      <c r="D2684" s="3">
        <v>40841</v>
      </c>
      <c r="E2684">
        <v>2</v>
      </c>
      <c r="G2684" t="s">
        <v>106</v>
      </c>
      <c r="K2684" t="str">
        <f t="shared" si="230"/>
        <v>2011/12</v>
      </c>
      <c r="N2684" s="2"/>
      <c r="O2684" s="2" t="str">
        <f t="shared" si="231"/>
        <v/>
      </c>
      <c r="Q2684"/>
      <c r="R2684"/>
      <c r="S2684" s="2" t="str">
        <f>IF(ISNUMBER(R2684),SUMIFS(R$1:$R2684,A$1:$A2684,A2684,K$1:$K2684,K2684,E$1:$E2684,E2684),"")</f>
        <v/>
      </c>
      <c r="AC2684" s="2" t="str">
        <f t="shared" si="227"/>
        <v/>
      </c>
      <c r="AL2684" s="2" t="str">
        <f t="shared" si="232"/>
        <v/>
      </c>
      <c r="AQ2684">
        <v>219</v>
      </c>
      <c r="AT2684" s="2" t="str">
        <f t="shared" si="228"/>
        <v/>
      </c>
      <c r="AU2684" s="2" t="str">
        <f>IF(ISNUMBER(AT2684),SUMIFS($AT$1:AT2684,$A$1:A2684,A2684,$K$1:K2684,K2684,$E$1:E2684,E2684),"")</f>
        <v/>
      </c>
      <c r="AV2684">
        <f t="shared" si="229"/>
        <v>1</v>
      </c>
    </row>
    <row r="2685" spans="1:48" x14ac:dyDescent="0.25">
      <c r="A2685" s="4" t="s">
        <v>92</v>
      </c>
      <c r="B2685" s="4" t="s">
        <v>116</v>
      </c>
      <c r="C2685" t="s">
        <v>30</v>
      </c>
      <c r="D2685" s="3">
        <v>40841</v>
      </c>
      <c r="E2685">
        <v>3</v>
      </c>
      <c r="G2685" t="s">
        <v>106</v>
      </c>
      <c r="K2685" t="str">
        <f t="shared" si="230"/>
        <v>2011/12</v>
      </c>
      <c r="N2685" s="2"/>
      <c r="O2685" s="2" t="str">
        <f t="shared" si="231"/>
        <v/>
      </c>
      <c r="Q2685"/>
      <c r="R2685"/>
      <c r="S2685" s="2" t="str">
        <f>IF(ISNUMBER(R2685),SUMIFS(R$1:$R2685,A$1:$A2685,A2685,K$1:$K2685,K2685,E$1:$E2685,E2685),"")</f>
        <v/>
      </c>
      <c r="AC2685" s="2" t="str">
        <f t="shared" si="227"/>
        <v/>
      </c>
      <c r="AL2685" s="2" t="str">
        <f t="shared" si="232"/>
        <v/>
      </c>
      <c r="AQ2685">
        <v>187</v>
      </c>
      <c r="AT2685" s="2" t="str">
        <f t="shared" si="228"/>
        <v/>
      </c>
      <c r="AU2685" s="2" t="str">
        <f>IF(ISNUMBER(AT2685),SUMIFS($AT$1:AT2685,$A$1:A2685,A2685,$K$1:K2685,K2685,$E$1:E2685,E2685),"")</f>
        <v/>
      </c>
      <c r="AV2685">
        <f t="shared" si="229"/>
        <v>1</v>
      </c>
    </row>
    <row r="2686" spans="1:48" x14ac:dyDescent="0.25">
      <c r="A2686" s="4" t="s">
        <v>92</v>
      </c>
      <c r="B2686" s="4" t="s">
        <v>116</v>
      </c>
      <c r="C2686" t="s">
        <v>30</v>
      </c>
      <c r="D2686" s="3">
        <v>40841</v>
      </c>
      <c r="E2686">
        <v>4</v>
      </c>
      <c r="G2686" t="s">
        <v>106</v>
      </c>
      <c r="K2686" t="str">
        <f t="shared" si="230"/>
        <v>2011/12</v>
      </c>
      <c r="N2686" s="2"/>
      <c r="O2686" s="2" t="str">
        <f t="shared" si="231"/>
        <v/>
      </c>
      <c r="Q2686"/>
      <c r="R2686"/>
      <c r="S2686" s="2" t="str">
        <f>IF(ISNUMBER(R2686),SUMIFS(R$1:$R2686,A$1:$A2686,A2686,K$1:$K2686,K2686,E$1:$E2686,E2686),"")</f>
        <v/>
      </c>
      <c r="AC2686" s="2" t="str">
        <f t="shared" si="227"/>
        <v/>
      </c>
      <c r="AL2686" s="2" t="str">
        <f t="shared" si="232"/>
        <v/>
      </c>
      <c r="AQ2686">
        <v>213</v>
      </c>
      <c r="AT2686" s="2" t="str">
        <f t="shared" si="228"/>
        <v/>
      </c>
      <c r="AU2686" s="2" t="str">
        <f>IF(ISNUMBER(AT2686),SUMIFS($AT$1:AT2686,$A$1:A2686,A2686,$K$1:K2686,K2686,$E$1:E2686,E2686),"")</f>
        <v/>
      </c>
      <c r="AV2686">
        <f t="shared" si="229"/>
        <v>1</v>
      </c>
    </row>
    <row r="2687" spans="1:48" x14ac:dyDescent="0.25">
      <c r="A2687" s="4" t="s">
        <v>92</v>
      </c>
      <c r="B2687" s="4" t="s">
        <v>116</v>
      </c>
      <c r="C2687" t="s">
        <v>30</v>
      </c>
      <c r="D2687" s="3">
        <v>40841</v>
      </c>
      <c r="E2687">
        <v>5</v>
      </c>
      <c r="G2687" t="s">
        <v>106</v>
      </c>
      <c r="K2687" t="str">
        <f t="shared" si="230"/>
        <v>2011/12</v>
      </c>
      <c r="N2687" s="2"/>
      <c r="O2687" s="2" t="str">
        <f t="shared" si="231"/>
        <v/>
      </c>
      <c r="Q2687"/>
      <c r="R2687"/>
      <c r="S2687" s="2" t="str">
        <f>IF(ISNUMBER(R2687),SUMIFS(R$1:$R2687,A$1:$A2687,A2687,K$1:$K2687,K2687,E$1:$E2687,E2687),"")</f>
        <v/>
      </c>
      <c r="AC2687" s="2" t="str">
        <f t="shared" si="227"/>
        <v/>
      </c>
      <c r="AL2687" s="2" t="str">
        <f t="shared" si="232"/>
        <v/>
      </c>
      <c r="AQ2687">
        <v>198</v>
      </c>
      <c r="AT2687" s="2" t="str">
        <f t="shared" si="228"/>
        <v/>
      </c>
      <c r="AU2687" s="2" t="str">
        <f>IF(ISNUMBER(AT2687),SUMIFS($AT$1:AT2687,$A$1:A2687,A2687,$K$1:K2687,K2687,$E$1:E2687,E2687),"")</f>
        <v/>
      </c>
      <c r="AV2687">
        <f t="shared" si="229"/>
        <v>1</v>
      </c>
    </row>
    <row r="2688" spans="1:48" x14ac:dyDescent="0.25">
      <c r="A2688" s="4" t="s">
        <v>92</v>
      </c>
      <c r="B2688" s="4" t="s">
        <v>116</v>
      </c>
      <c r="C2688" t="s">
        <v>30</v>
      </c>
      <c r="D2688" s="3">
        <v>40847</v>
      </c>
      <c r="E2688">
        <v>1</v>
      </c>
      <c r="G2688" t="s">
        <v>106</v>
      </c>
      <c r="K2688" t="str">
        <f t="shared" si="230"/>
        <v>2011/12</v>
      </c>
      <c r="N2688" s="2"/>
      <c r="O2688" s="2" t="str">
        <f t="shared" si="231"/>
        <v/>
      </c>
      <c r="Q2688"/>
      <c r="R2688"/>
      <c r="S2688" s="2" t="str">
        <f>IF(ISNUMBER(R2688),SUMIFS(R$1:$R2688,A$1:$A2688,A2688,K$1:$K2688,K2688,E$1:$E2688,E2688),"")</f>
        <v/>
      </c>
      <c r="AC2688" s="2" t="str">
        <f t="shared" si="227"/>
        <v/>
      </c>
      <c r="AL2688" s="2" t="str">
        <f t="shared" si="232"/>
        <v/>
      </c>
      <c r="AQ2688">
        <v>196</v>
      </c>
      <c r="AT2688" s="2" t="str">
        <f t="shared" si="228"/>
        <v/>
      </c>
      <c r="AU2688" s="2" t="str">
        <f>IF(ISNUMBER(AT2688),SUMIFS($AT$1:AT2688,$A$1:A2688,A2688,$K$1:K2688,K2688,$E$1:E2688,E2688),"")</f>
        <v/>
      </c>
      <c r="AV2688">
        <f t="shared" si="229"/>
        <v>1</v>
      </c>
    </row>
    <row r="2689" spans="1:48" x14ac:dyDescent="0.25">
      <c r="A2689" s="4" t="s">
        <v>92</v>
      </c>
      <c r="B2689" s="4" t="s">
        <v>116</v>
      </c>
      <c r="C2689" t="s">
        <v>30</v>
      </c>
      <c r="D2689" s="3">
        <v>40847</v>
      </c>
      <c r="E2689">
        <v>2</v>
      </c>
      <c r="G2689" t="s">
        <v>106</v>
      </c>
      <c r="K2689" t="str">
        <f t="shared" si="230"/>
        <v>2011/12</v>
      </c>
      <c r="N2689" s="2"/>
      <c r="O2689" s="2" t="str">
        <f t="shared" si="231"/>
        <v/>
      </c>
      <c r="Q2689"/>
      <c r="R2689"/>
      <c r="S2689" s="2" t="str">
        <f>IF(ISNUMBER(R2689),SUMIFS(R$1:$R2689,A$1:$A2689,A2689,K$1:$K2689,K2689,E$1:$E2689,E2689),"")</f>
        <v/>
      </c>
      <c r="AC2689" s="2" t="str">
        <f t="shared" si="227"/>
        <v/>
      </c>
      <c r="AL2689" s="2" t="str">
        <f t="shared" si="232"/>
        <v/>
      </c>
      <c r="AQ2689">
        <v>253</v>
      </c>
      <c r="AT2689" s="2" t="str">
        <f t="shared" si="228"/>
        <v/>
      </c>
      <c r="AU2689" s="2" t="str">
        <f>IF(ISNUMBER(AT2689),SUMIFS($AT$1:AT2689,$A$1:A2689,A2689,$K$1:K2689,K2689,$E$1:E2689,E2689),"")</f>
        <v/>
      </c>
      <c r="AV2689">
        <f t="shared" si="229"/>
        <v>1</v>
      </c>
    </row>
    <row r="2690" spans="1:48" x14ac:dyDescent="0.25">
      <c r="A2690" s="4" t="s">
        <v>92</v>
      </c>
      <c r="B2690" s="4" t="s">
        <v>116</v>
      </c>
      <c r="C2690" t="s">
        <v>30</v>
      </c>
      <c r="D2690" s="3">
        <v>40847</v>
      </c>
      <c r="E2690">
        <v>3</v>
      </c>
      <c r="G2690" t="s">
        <v>106</v>
      </c>
      <c r="K2690" t="str">
        <f t="shared" si="230"/>
        <v>2011/12</v>
      </c>
      <c r="N2690" s="2"/>
      <c r="O2690" s="2" t="str">
        <f t="shared" si="231"/>
        <v/>
      </c>
      <c r="Q2690"/>
      <c r="R2690"/>
      <c r="S2690" s="2" t="str">
        <f>IF(ISNUMBER(R2690),SUMIFS(R$1:$R2690,A$1:$A2690,A2690,K$1:$K2690,K2690,E$1:$E2690,E2690),"")</f>
        <v/>
      </c>
      <c r="AC2690" s="2" t="str">
        <f t="shared" ref="AC2690:AC2753" si="233">IF(ISNUMBER(AD2690),AD2690*10,"")</f>
        <v/>
      </c>
      <c r="AL2690" s="2" t="str">
        <f t="shared" si="232"/>
        <v/>
      </c>
      <c r="AQ2690">
        <v>212</v>
      </c>
      <c r="AT2690" s="2" t="str">
        <f t="shared" ref="AT2690:AT2753" si="234">IF(AND(ISNUMBER(AL2690),ISNUMBER(R2690)),ROUND(R2690*AL2690,3),"")</f>
        <v/>
      </c>
      <c r="AU2690" s="2" t="str">
        <f>IF(ISNUMBER(AT2690),SUMIFS($AT$1:AT2690,$A$1:A2690,A2690,$K$1:K2690,K2690,$E$1:E2690,E2690),"")</f>
        <v/>
      </c>
      <c r="AV2690">
        <f t="shared" ref="AV2690:AV2753" si="235">COUNT(P2690:AU2690)</f>
        <v>1</v>
      </c>
    </row>
    <row r="2691" spans="1:48" x14ac:dyDescent="0.25">
      <c r="A2691" s="4" t="s">
        <v>92</v>
      </c>
      <c r="B2691" s="4" t="s">
        <v>116</v>
      </c>
      <c r="C2691" t="s">
        <v>30</v>
      </c>
      <c r="D2691" s="3">
        <v>40847</v>
      </c>
      <c r="E2691">
        <v>4</v>
      </c>
      <c r="G2691" t="s">
        <v>106</v>
      </c>
      <c r="K2691" t="str">
        <f t="shared" si="230"/>
        <v>2011/12</v>
      </c>
      <c r="N2691" s="2"/>
      <c r="O2691" s="2" t="str">
        <f t="shared" si="231"/>
        <v/>
      </c>
      <c r="Q2691"/>
      <c r="R2691"/>
      <c r="S2691" s="2" t="str">
        <f>IF(ISNUMBER(R2691),SUMIFS(R$1:$R2691,A$1:$A2691,A2691,K$1:$K2691,K2691,E$1:$E2691,E2691),"")</f>
        <v/>
      </c>
      <c r="AC2691" s="2" t="str">
        <f t="shared" si="233"/>
        <v/>
      </c>
      <c r="AL2691" s="2" t="str">
        <f t="shared" si="232"/>
        <v/>
      </c>
      <c r="AQ2691">
        <v>274</v>
      </c>
      <c r="AT2691" s="2" t="str">
        <f t="shared" si="234"/>
        <v/>
      </c>
      <c r="AU2691" s="2" t="str">
        <f>IF(ISNUMBER(AT2691),SUMIFS($AT$1:AT2691,$A$1:A2691,A2691,$K$1:K2691,K2691,$E$1:E2691,E2691),"")</f>
        <v/>
      </c>
      <c r="AV2691">
        <f t="shared" si="235"/>
        <v>1</v>
      </c>
    </row>
    <row r="2692" spans="1:48" x14ac:dyDescent="0.25">
      <c r="A2692" s="4" t="s">
        <v>92</v>
      </c>
      <c r="B2692" s="4" t="s">
        <v>116</v>
      </c>
      <c r="C2692" t="s">
        <v>30</v>
      </c>
      <c r="D2692" s="3">
        <v>40847</v>
      </c>
      <c r="E2692">
        <v>5</v>
      </c>
      <c r="G2692" t="s">
        <v>106</v>
      </c>
      <c r="K2692" t="str">
        <f t="shared" si="230"/>
        <v>2011/12</v>
      </c>
      <c r="N2692" s="2"/>
      <c r="O2692" s="2" t="str">
        <f t="shared" si="231"/>
        <v/>
      </c>
      <c r="Q2692"/>
      <c r="R2692"/>
      <c r="S2692" s="2" t="str">
        <f>IF(ISNUMBER(R2692),SUMIFS(R$1:$R2692,A$1:$A2692,A2692,K$1:$K2692,K2692,E$1:$E2692,E2692),"")</f>
        <v/>
      </c>
      <c r="AC2692" s="2" t="str">
        <f t="shared" si="233"/>
        <v/>
      </c>
      <c r="AL2692" s="2" t="str">
        <f t="shared" si="232"/>
        <v/>
      </c>
      <c r="AQ2692">
        <v>223</v>
      </c>
      <c r="AT2692" s="2" t="str">
        <f t="shared" si="234"/>
        <v/>
      </c>
      <c r="AU2692" s="2" t="str">
        <f>IF(ISNUMBER(AT2692),SUMIFS($AT$1:AT2692,$A$1:A2692,A2692,$K$1:K2692,K2692,$E$1:E2692,E2692),"")</f>
        <v/>
      </c>
      <c r="AV2692">
        <f t="shared" si="235"/>
        <v>1</v>
      </c>
    </row>
    <row r="2693" spans="1:48" x14ac:dyDescent="0.25">
      <c r="A2693" s="4" t="s">
        <v>92</v>
      </c>
      <c r="B2693" s="4" t="s">
        <v>116</v>
      </c>
      <c r="C2693" t="s">
        <v>30</v>
      </c>
      <c r="D2693" s="3">
        <v>40854</v>
      </c>
      <c r="E2693">
        <v>1</v>
      </c>
      <c r="G2693" t="s">
        <v>106</v>
      </c>
      <c r="K2693" t="str">
        <f t="shared" si="230"/>
        <v>2011/12</v>
      </c>
      <c r="N2693" s="2"/>
      <c r="O2693" s="2" t="str">
        <f t="shared" si="231"/>
        <v/>
      </c>
      <c r="Q2693"/>
      <c r="R2693"/>
      <c r="S2693" s="2" t="str">
        <f>IF(ISNUMBER(R2693),SUMIFS(R$1:$R2693,A$1:$A2693,A2693,K$1:$K2693,K2693,E$1:$E2693,E2693),"")</f>
        <v/>
      </c>
      <c r="AC2693" s="2" t="str">
        <f t="shared" si="233"/>
        <v/>
      </c>
      <c r="AL2693" s="2" t="str">
        <f t="shared" si="232"/>
        <v/>
      </c>
      <c r="AQ2693">
        <v>114</v>
      </c>
      <c r="AT2693" s="2" t="str">
        <f t="shared" si="234"/>
        <v/>
      </c>
      <c r="AU2693" s="2" t="str">
        <f>IF(ISNUMBER(AT2693),SUMIFS($AT$1:AT2693,$A$1:A2693,A2693,$K$1:K2693,K2693,$E$1:E2693,E2693),"")</f>
        <v/>
      </c>
      <c r="AV2693">
        <f t="shared" si="235"/>
        <v>1</v>
      </c>
    </row>
    <row r="2694" spans="1:48" x14ac:dyDescent="0.25">
      <c r="A2694" s="4" t="s">
        <v>92</v>
      </c>
      <c r="B2694" s="4" t="s">
        <v>116</v>
      </c>
      <c r="C2694" t="s">
        <v>30</v>
      </c>
      <c r="D2694" s="3">
        <v>40854</v>
      </c>
      <c r="E2694">
        <v>2</v>
      </c>
      <c r="G2694" t="s">
        <v>106</v>
      </c>
      <c r="K2694" t="str">
        <f t="shared" si="230"/>
        <v>2011/12</v>
      </c>
      <c r="N2694" s="2"/>
      <c r="O2694" s="2" t="str">
        <f t="shared" si="231"/>
        <v/>
      </c>
      <c r="Q2694"/>
      <c r="R2694"/>
      <c r="S2694" s="2" t="str">
        <f>IF(ISNUMBER(R2694),SUMIFS(R$1:$R2694,A$1:$A2694,A2694,K$1:$K2694,K2694,E$1:$E2694,E2694),"")</f>
        <v/>
      </c>
      <c r="AC2694" s="2" t="str">
        <f t="shared" si="233"/>
        <v/>
      </c>
      <c r="AL2694" s="2" t="str">
        <f t="shared" si="232"/>
        <v/>
      </c>
      <c r="AQ2694">
        <v>124</v>
      </c>
      <c r="AT2694" s="2" t="str">
        <f t="shared" si="234"/>
        <v/>
      </c>
      <c r="AU2694" s="2" t="str">
        <f>IF(ISNUMBER(AT2694),SUMIFS($AT$1:AT2694,$A$1:A2694,A2694,$K$1:K2694,K2694,$E$1:E2694,E2694),"")</f>
        <v/>
      </c>
      <c r="AV2694">
        <f t="shared" si="235"/>
        <v>1</v>
      </c>
    </row>
    <row r="2695" spans="1:48" x14ac:dyDescent="0.25">
      <c r="A2695" s="4" t="s">
        <v>92</v>
      </c>
      <c r="B2695" s="4" t="s">
        <v>116</v>
      </c>
      <c r="C2695" t="s">
        <v>30</v>
      </c>
      <c r="D2695" s="3">
        <v>40854</v>
      </c>
      <c r="E2695">
        <v>3</v>
      </c>
      <c r="G2695" t="s">
        <v>106</v>
      </c>
      <c r="K2695" t="str">
        <f t="shared" si="230"/>
        <v>2011/12</v>
      </c>
      <c r="N2695" s="2"/>
      <c r="O2695" s="2" t="str">
        <f t="shared" si="231"/>
        <v/>
      </c>
      <c r="Q2695"/>
      <c r="R2695"/>
      <c r="S2695" s="2" t="str">
        <f>IF(ISNUMBER(R2695),SUMIFS(R$1:$R2695,A$1:$A2695,A2695,K$1:$K2695,K2695,E$1:$E2695,E2695),"")</f>
        <v/>
      </c>
      <c r="AC2695" s="2" t="str">
        <f t="shared" si="233"/>
        <v/>
      </c>
      <c r="AL2695" s="2" t="str">
        <f t="shared" si="232"/>
        <v/>
      </c>
      <c r="AQ2695">
        <v>136</v>
      </c>
      <c r="AT2695" s="2" t="str">
        <f t="shared" si="234"/>
        <v/>
      </c>
      <c r="AU2695" s="2" t="str">
        <f>IF(ISNUMBER(AT2695),SUMIFS($AT$1:AT2695,$A$1:A2695,A2695,$K$1:K2695,K2695,$E$1:E2695,E2695),"")</f>
        <v/>
      </c>
      <c r="AV2695">
        <f t="shared" si="235"/>
        <v>1</v>
      </c>
    </row>
    <row r="2696" spans="1:48" x14ac:dyDescent="0.25">
      <c r="A2696" s="4" t="s">
        <v>92</v>
      </c>
      <c r="B2696" s="4" t="s">
        <v>116</v>
      </c>
      <c r="C2696" t="s">
        <v>30</v>
      </c>
      <c r="D2696" s="3">
        <v>40854</v>
      </c>
      <c r="E2696">
        <v>4</v>
      </c>
      <c r="G2696" t="s">
        <v>106</v>
      </c>
      <c r="K2696" t="str">
        <f t="shared" si="230"/>
        <v>2011/12</v>
      </c>
      <c r="N2696" s="2"/>
      <c r="O2696" s="2" t="str">
        <f t="shared" si="231"/>
        <v/>
      </c>
      <c r="Q2696"/>
      <c r="R2696"/>
      <c r="S2696" s="2" t="str">
        <f>IF(ISNUMBER(R2696),SUMIFS(R$1:$R2696,A$1:$A2696,A2696,K$1:$K2696,K2696,E$1:$E2696,E2696),"")</f>
        <v/>
      </c>
      <c r="AC2696" s="2" t="str">
        <f t="shared" si="233"/>
        <v/>
      </c>
      <c r="AL2696" s="2" t="str">
        <f t="shared" si="232"/>
        <v/>
      </c>
      <c r="AQ2696">
        <v>117</v>
      </c>
      <c r="AT2696" s="2" t="str">
        <f t="shared" si="234"/>
        <v/>
      </c>
      <c r="AU2696" s="2" t="str">
        <f>IF(ISNUMBER(AT2696),SUMIFS($AT$1:AT2696,$A$1:A2696,A2696,$K$1:K2696,K2696,$E$1:E2696,E2696),"")</f>
        <v/>
      </c>
      <c r="AV2696">
        <f t="shared" si="235"/>
        <v>1</v>
      </c>
    </row>
    <row r="2697" spans="1:48" x14ac:dyDescent="0.25">
      <c r="A2697" s="4" t="s">
        <v>92</v>
      </c>
      <c r="B2697" s="4" t="s">
        <v>116</v>
      </c>
      <c r="C2697" t="s">
        <v>30</v>
      </c>
      <c r="D2697" s="3">
        <v>40854</v>
      </c>
      <c r="E2697">
        <v>5</v>
      </c>
      <c r="G2697" t="s">
        <v>106</v>
      </c>
      <c r="K2697" t="str">
        <f t="shared" si="230"/>
        <v>2011/12</v>
      </c>
      <c r="N2697" s="2"/>
      <c r="O2697" s="2" t="str">
        <f t="shared" si="231"/>
        <v/>
      </c>
      <c r="Q2697"/>
      <c r="R2697"/>
      <c r="S2697" s="2" t="str">
        <f>IF(ISNUMBER(R2697),SUMIFS(R$1:$R2697,A$1:$A2697,A2697,K$1:$K2697,K2697,E$1:$E2697,E2697),"")</f>
        <v/>
      </c>
      <c r="AC2697" s="2" t="str">
        <f t="shared" si="233"/>
        <v/>
      </c>
      <c r="AL2697" s="2" t="str">
        <f t="shared" si="232"/>
        <v/>
      </c>
      <c r="AQ2697">
        <v>117</v>
      </c>
      <c r="AT2697" s="2" t="str">
        <f t="shared" si="234"/>
        <v/>
      </c>
      <c r="AU2697" s="2" t="str">
        <f>IF(ISNUMBER(AT2697),SUMIFS($AT$1:AT2697,$A$1:A2697,A2697,$K$1:K2697,K2697,$E$1:E2697,E2697),"")</f>
        <v/>
      </c>
      <c r="AV2697">
        <f t="shared" si="235"/>
        <v>1</v>
      </c>
    </row>
    <row r="2698" spans="1:48" x14ac:dyDescent="0.25">
      <c r="A2698" s="4" t="s">
        <v>92</v>
      </c>
      <c r="B2698" s="4" t="s">
        <v>116</v>
      </c>
      <c r="C2698" t="s">
        <v>30</v>
      </c>
      <c r="D2698" s="3">
        <v>40861</v>
      </c>
      <c r="E2698">
        <v>1</v>
      </c>
      <c r="G2698" t="s">
        <v>106</v>
      </c>
      <c r="K2698" t="str">
        <f t="shared" si="230"/>
        <v>2011/12</v>
      </c>
      <c r="N2698" s="2"/>
      <c r="O2698" s="2" t="str">
        <f t="shared" si="231"/>
        <v/>
      </c>
      <c r="Q2698"/>
      <c r="R2698"/>
      <c r="S2698" s="2" t="str">
        <f>IF(ISNUMBER(R2698),SUMIFS(R$1:$R2698,A$1:$A2698,A2698,K$1:$K2698,K2698,E$1:$E2698,E2698),"")</f>
        <v/>
      </c>
      <c r="AC2698" s="2" t="str">
        <f t="shared" si="233"/>
        <v/>
      </c>
      <c r="AL2698" s="2" t="str">
        <f t="shared" si="232"/>
        <v/>
      </c>
      <c r="AQ2698">
        <v>189</v>
      </c>
      <c r="AT2698" s="2" t="str">
        <f t="shared" si="234"/>
        <v/>
      </c>
      <c r="AU2698" s="2" t="str">
        <f>IF(ISNUMBER(AT2698),SUMIFS($AT$1:AT2698,$A$1:A2698,A2698,$K$1:K2698,K2698,$E$1:E2698,E2698),"")</f>
        <v/>
      </c>
      <c r="AV2698">
        <f t="shared" si="235"/>
        <v>1</v>
      </c>
    </row>
    <row r="2699" spans="1:48" x14ac:dyDescent="0.25">
      <c r="A2699" s="4" t="s">
        <v>92</v>
      </c>
      <c r="B2699" s="4" t="s">
        <v>116</v>
      </c>
      <c r="C2699" t="s">
        <v>30</v>
      </c>
      <c r="D2699" s="3">
        <v>40861</v>
      </c>
      <c r="E2699">
        <v>2</v>
      </c>
      <c r="G2699" t="s">
        <v>106</v>
      </c>
      <c r="K2699" t="str">
        <f t="shared" si="230"/>
        <v>2011/12</v>
      </c>
      <c r="N2699" s="2"/>
      <c r="O2699" s="2" t="str">
        <f t="shared" si="231"/>
        <v/>
      </c>
      <c r="Q2699"/>
      <c r="R2699"/>
      <c r="S2699" s="2" t="str">
        <f>IF(ISNUMBER(R2699),SUMIFS(R$1:$R2699,A$1:$A2699,A2699,K$1:$K2699,K2699,E$1:$E2699,E2699),"")</f>
        <v/>
      </c>
      <c r="AC2699" s="2" t="str">
        <f t="shared" si="233"/>
        <v/>
      </c>
      <c r="AL2699" s="2" t="str">
        <f t="shared" si="232"/>
        <v/>
      </c>
      <c r="AQ2699">
        <v>225</v>
      </c>
      <c r="AT2699" s="2" t="str">
        <f t="shared" si="234"/>
        <v/>
      </c>
      <c r="AU2699" s="2" t="str">
        <f>IF(ISNUMBER(AT2699),SUMIFS($AT$1:AT2699,$A$1:A2699,A2699,$K$1:K2699,K2699,$E$1:E2699,E2699),"")</f>
        <v/>
      </c>
      <c r="AV2699">
        <f t="shared" si="235"/>
        <v>1</v>
      </c>
    </row>
    <row r="2700" spans="1:48" x14ac:dyDescent="0.25">
      <c r="A2700" s="4" t="s">
        <v>92</v>
      </c>
      <c r="B2700" s="4" t="s">
        <v>116</v>
      </c>
      <c r="C2700" t="s">
        <v>30</v>
      </c>
      <c r="D2700" s="3">
        <v>40861</v>
      </c>
      <c r="E2700">
        <v>3</v>
      </c>
      <c r="G2700" t="s">
        <v>106</v>
      </c>
      <c r="K2700" t="str">
        <f t="shared" si="230"/>
        <v>2011/12</v>
      </c>
      <c r="N2700" s="2"/>
      <c r="O2700" s="2" t="str">
        <f t="shared" si="231"/>
        <v/>
      </c>
      <c r="Q2700"/>
      <c r="R2700"/>
      <c r="S2700" s="2" t="str">
        <f>IF(ISNUMBER(R2700),SUMIFS(R$1:$R2700,A$1:$A2700,A2700,K$1:$K2700,K2700,E$1:$E2700,E2700),"")</f>
        <v/>
      </c>
      <c r="AC2700" s="2" t="str">
        <f t="shared" si="233"/>
        <v/>
      </c>
      <c r="AL2700" s="2" t="str">
        <f t="shared" si="232"/>
        <v/>
      </c>
      <c r="AQ2700">
        <v>190</v>
      </c>
      <c r="AT2700" s="2" t="str">
        <f t="shared" si="234"/>
        <v/>
      </c>
      <c r="AU2700" s="2" t="str">
        <f>IF(ISNUMBER(AT2700),SUMIFS($AT$1:AT2700,$A$1:A2700,A2700,$K$1:K2700,K2700,$E$1:E2700,E2700),"")</f>
        <v/>
      </c>
      <c r="AV2700">
        <f t="shared" si="235"/>
        <v>1</v>
      </c>
    </row>
    <row r="2701" spans="1:48" x14ac:dyDescent="0.25">
      <c r="A2701" s="4" t="s">
        <v>92</v>
      </c>
      <c r="B2701" s="4" t="s">
        <v>116</v>
      </c>
      <c r="C2701" t="s">
        <v>30</v>
      </c>
      <c r="D2701" s="3">
        <v>40861</v>
      </c>
      <c r="E2701">
        <v>4</v>
      </c>
      <c r="G2701" t="s">
        <v>106</v>
      </c>
      <c r="K2701" t="str">
        <f t="shared" si="230"/>
        <v>2011/12</v>
      </c>
      <c r="N2701" s="2"/>
      <c r="O2701" s="2" t="str">
        <f t="shared" si="231"/>
        <v/>
      </c>
      <c r="Q2701"/>
      <c r="R2701"/>
      <c r="S2701" s="2" t="str">
        <f>IF(ISNUMBER(R2701),SUMIFS(R$1:$R2701,A$1:$A2701,A2701,K$1:$K2701,K2701,E$1:$E2701,E2701),"")</f>
        <v/>
      </c>
      <c r="AC2701" s="2" t="str">
        <f t="shared" si="233"/>
        <v/>
      </c>
      <c r="AL2701" s="2" t="str">
        <f t="shared" si="232"/>
        <v/>
      </c>
      <c r="AQ2701">
        <v>198</v>
      </c>
      <c r="AT2701" s="2" t="str">
        <f t="shared" si="234"/>
        <v/>
      </c>
      <c r="AU2701" s="2" t="str">
        <f>IF(ISNUMBER(AT2701),SUMIFS($AT$1:AT2701,$A$1:A2701,A2701,$K$1:K2701,K2701,$E$1:E2701,E2701),"")</f>
        <v/>
      </c>
      <c r="AV2701">
        <f t="shared" si="235"/>
        <v>1</v>
      </c>
    </row>
    <row r="2702" spans="1:48" x14ac:dyDescent="0.25">
      <c r="A2702" s="4" t="s">
        <v>92</v>
      </c>
      <c r="B2702" s="4" t="s">
        <v>116</v>
      </c>
      <c r="C2702" t="s">
        <v>30</v>
      </c>
      <c r="D2702" s="3">
        <v>40861</v>
      </c>
      <c r="E2702">
        <v>5</v>
      </c>
      <c r="G2702" t="s">
        <v>106</v>
      </c>
      <c r="K2702" t="str">
        <f t="shared" si="230"/>
        <v>2011/12</v>
      </c>
      <c r="N2702" s="2"/>
      <c r="O2702" s="2" t="str">
        <f t="shared" si="231"/>
        <v/>
      </c>
      <c r="Q2702"/>
      <c r="R2702"/>
      <c r="S2702" s="2" t="str">
        <f>IF(ISNUMBER(R2702),SUMIFS(R$1:$R2702,A$1:$A2702,A2702,K$1:$K2702,K2702,E$1:$E2702,E2702),"")</f>
        <v/>
      </c>
      <c r="AC2702" s="2" t="str">
        <f t="shared" si="233"/>
        <v/>
      </c>
      <c r="AL2702" s="2" t="str">
        <f t="shared" si="232"/>
        <v/>
      </c>
      <c r="AQ2702">
        <v>188</v>
      </c>
      <c r="AT2702" s="2" t="str">
        <f t="shared" si="234"/>
        <v/>
      </c>
      <c r="AU2702" s="2" t="str">
        <f>IF(ISNUMBER(AT2702),SUMIFS($AT$1:AT2702,$A$1:A2702,A2702,$K$1:K2702,K2702,$E$1:E2702,E2702),"")</f>
        <v/>
      </c>
      <c r="AV2702">
        <f t="shared" si="235"/>
        <v>1</v>
      </c>
    </row>
    <row r="2703" spans="1:48" x14ac:dyDescent="0.25">
      <c r="A2703" s="4" t="s">
        <v>92</v>
      </c>
      <c r="B2703" s="4" t="s">
        <v>116</v>
      </c>
      <c r="C2703" t="s">
        <v>30</v>
      </c>
      <c r="D2703" s="3">
        <v>40868</v>
      </c>
      <c r="E2703">
        <v>1</v>
      </c>
      <c r="G2703" t="s">
        <v>106</v>
      </c>
      <c r="K2703" t="str">
        <f t="shared" si="230"/>
        <v>2011/12</v>
      </c>
      <c r="N2703" s="2"/>
      <c r="O2703" s="2" t="str">
        <f t="shared" si="231"/>
        <v/>
      </c>
      <c r="Q2703"/>
      <c r="R2703"/>
      <c r="S2703" s="2" t="str">
        <f>IF(ISNUMBER(R2703),SUMIFS(R$1:$R2703,A$1:$A2703,A2703,K$1:$K2703,K2703,E$1:$E2703,E2703),"")</f>
        <v/>
      </c>
      <c r="AC2703" s="2" t="str">
        <f t="shared" si="233"/>
        <v/>
      </c>
      <c r="AL2703" s="2" t="str">
        <f t="shared" si="232"/>
        <v/>
      </c>
      <c r="AQ2703">
        <v>90</v>
      </c>
      <c r="AT2703" s="2" t="str">
        <f t="shared" si="234"/>
        <v/>
      </c>
      <c r="AU2703" s="2" t="str">
        <f>IF(ISNUMBER(AT2703),SUMIFS($AT$1:AT2703,$A$1:A2703,A2703,$K$1:K2703,K2703,$E$1:E2703,E2703),"")</f>
        <v/>
      </c>
      <c r="AV2703">
        <f t="shared" si="235"/>
        <v>1</v>
      </c>
    </row>
    <row r="2704" spans="1:48" x14ac:dyDescent="0.25">
      <c r="A2704" s="4" t="s">
        <v>92</v>
      </c>
      <c r="B2704" s="4" t="s">
        <v>116</v>
      </c>
      <c r="C2704" t="s">
        <v>30</v>
      </c>
      <c r="D2704" s="3">
        <v>40868</v>
      </c>
      <c r="E2704">
        <v>2</v>
      </c>
      <c r="G2704" t="s">
        <v>106</v>
      </c>
      <c r="K2704" t="str">
        <f t="shared" si="230"/>
        <v>2011/12</v>
      </c>
      <c r="N2704" s="2"/>
      <c r="O2704" s="2" t="str">
        <f t="shared" si="231"/>
        <v/>
      </c>
      <c r="Q2704"/>
      <c r="R2704"/>
      <c r="S2704" s="2" t="str">
        <f>IF(ISNUMBER(R2704),SUMIFS(R$1:$R2704,A$1:$A2704,A2704,K$1:$K2704,K2704,E$1:$E2704,E2704),"")</f>
        <v/>
      </c>
      <c r="AC2704" s="2" t="str">
        <f t="shared" si="233"/>
        <v/>
      </c>
      <c r="AL2704" s="2" t="str">
        <f t="shared" si="232"/>
        <v/>
      </c>
      <c r="AQ2704">
        <v>117</v>
      </c>
      <c r="AT2704" s="2" t="str">
        <f t="shared" si="234"/>
        <v/>
      </c>
      <c r="AU2704" s="2" t="str">
        <f>IF(ISNUMBER(AT2704),SUMIFS($AT$1:AT2704,$A$1:A2704,A2704,$K$1:K2704,K2704,$E$1:E2704,E2704),"")</f>
        <v/>
      </c>
      <c r="AV2704">
        <f t="shared" si="235"/>
        <v>1</v>
      </c>
    </row>
    <row r="2705" spans="1:48" x14ac:dyDescent="0.25">
      <c r="A2705" s="4" t="s">
        <v>92</v>
      </c>
      <c r="B2705" s="4" t="s">
        <v>116</v>
      </c>
      <c r="C2705" t="s">
        <v>30</v>
      </c>
      <c r="D2705" s="3">
        <v>40868</v>
      </c>
      <c r="E2705">
        <v>3</v>
      </c>
      <c r="G2705" t="s">
        <v>106</v>
      </c>
      <c r="K2705" t="str">
        <f t="shared" si="230"/>
        <v>2011/12</v>
      </c>
      <c r="N2705" s="2"/>
      <c r="O2705" s="2" t="str">
        <f t="shared" si="231"/>
        <v/>
      </c>
      <c r="Q2705"/>
      <c r="R2705"/>
      <c r="S2705" s="2" t="str">
        <f>IF(ISNUMBER(R2705),SUMIFS(R$1:$R2705,A$1:$A2705,A2705,K$1:$K2705,K2705,E$1:$E2705,E2705),"")</f>
        <v/>
      </c>
      <c r="AC2705" s="2" t="str">
        <f t="shared" si="233"/>
        <v/>
      </c>
      <c r="AL2705" s="2" t="str">
        <f t="shared" si="232"/>
        <v/>
      </c>
      <c r="AQ2705">
        <v>107</v>
      </c>
      <c r="AT2705" s="2" t="str">
        <f t="shared" si="234"/>
        <v/>
      </c>
      <c r="AU2705" s="2" t="str">
        <f>IF(ISNUMBER(AT2705),SUMIFS($AT$1:AT2705,$A$1:A2705,A2705,$K$1:K2705,K2705,$E$1:E2705,E2705),"")</f>
        <v/>
      </c>
      <c r="AV2705">
        <f t="shared" si="235"/>
        <v>1</v>
      </c>
    </row>
    <row r="2706" spans="1:48" x14ac:dyDescent="0.25">
      <c r="A2706" s="4" t="s">
        <v>92</v>
      </c>
      <c r="B2706" s="4" t="s">
        <v>116</v>
      </c>
      <c r="C2706" t="s">
        <v>30</v>
      </c>
      <c r="D2706" s="3">
        <v>40868</v>
      </c>
      <c r="E2706">
        <v>4</v>
      </c>
      <c r="G2706" t="s">
        <v>106</v>
      </c>
      <c r="K2706" t="str">
        <f t="shared" si="230"/>
        <v>2011/12</v>
      </c>
      <c r="N2706" s="2"/>
      <c r="O2706" s="2" t="str">
        <f t="shared" si="231"/>
        <v/>
      </c>
      <c r="Q2706"/>
      <c r="R2706"/>
      <c r="S2706" s="2" t="str">
        <f>IF(ISNUMBER(R2706),SUMIFS(R$1:$R2706,A$1:$A2706,A2706,K$1:$K2706,K2706,E$1:$E2706,E2706),"")</f>
        <v/>
      </c>
      <c r="AC2706" s="2" t="str">
        <f t="shared" si="233"/>
        <v/>
      </c>
      <c r="AL2706" s="2" t="str">
        <f t="shared" si="232"/>
        <v/>
      </c>
      <c r="AQ2706">
        <v>133</v>
      </c>
      <c r="AT2706" s="2" t="str">
        <f t="shared" si="234"/>
        <v/>
      </c>
      <c r="AU2706" s="2" t="str">
        <f>IF(ISNUMBER(AT2706),SUMIFS($AT$1:AT2706,$A$1:A2706,A2706,$K$1:K2706,K2706,$E$1:E2706,E2706),"")</f>
        <v/>
      </c>
      <c r="AV2706">
        <f t="shared" si="235"/>
        <v>1</v>
      </c>
    </row>
    <row r="2707" spans="1:48" x14ac:dyDescent="0.25">
      <c r="A2707" s="4" t="s">
        <v>92</v>
      </c>
      <c r="B2707" s="4" t="s">
        <v>116</v>
      </c>
      <c r="C2707" t="s">
        <v>30</v>
      </c>
      <c r="D2707" s="3">
        <v>40868</v>
      </c>
      <c r="E2707">
        <v>5</v>
      </c>
      <c r="G2707" t="s">
        <v>106</v>
      </c>
      <c r="K2707" t="str">
        <f t="shared" si="230"/>
        <v>2011/12</v>
      </c>
      <c r="N2707" s="2"/>
      <c r="O2707" s="2" t="str">
        <f t="shared" si="231"/>
        <v/>
      </c>
      <c r="Q2707"/>
      <c r="R2707"/>
      <c r="S2707" s="2" t="str">
        <f>IF(ISNUMBER(R2707),SUMIFS(R$1:$R2707,A$1:$A2707,A2707,K$1:$K2707,K2707,E$1:$E2707,E2707),"")</f>
        <v/>
      </c>
      <c r="AC2707" s="2" t="str">
        <f t="shared" si="233"/>
        <v/>
      </c>
      <c r="AL2707" s="2" t="str">
        <f t="shared" si="232"/>
        <v/>
      </c>
      <c r="AQ2707">
        <v>116</v>
      </c>
      <c r="AT2707" s="2" t="str">
        <f t="shared" si="234"/>
        <v/>
      </c>
      <c r="AU2707" s="2" t="str">
        <f>IF(ISNUMBER(AT2707),SUMIFS($AT$1:AT2707,$A$1:A2707,A2707,$K$1:K2707,K2707,$E$1:E2707,E2707),"")</f>
        <v/>
      </c>
      <c r="AV2707">
        <f t="shared" si="235"/>
        <v>1</v>
      </c>
    </row>
    <row r="2708" spans="1:48" x14ac:dyDescent="0.25">
      <c r="A2708" s="4" t="s">
        <v>92</v>
      </c>
      <c r="B2708" s="4" t="s">
        <v>116</v>
      </c>
      <c r="C2708" t="s">
        <v>30</v>
      </c>
      <c r="D2708" s="3">
        <v>40875</v>
      </c>
      <c r="E2708">
        <v>1</v>
      </c>
      <c r="G2708" t="s">
        <v>106</v>
      </c>
      <c r="K2708" t="str">
        <f t="shared" si="230"/>
        <v>2011/12</v>
      </c>
      <c r="N2708" s="2"/>
      <c r="O2708" s="2" t="str">
        <f t="shared" si="231"/>
        <v/>
      </c>
      <c r="Q2708"/>
      <c r="R2708"/>
      <c r="S2708" s="2" t="str">
        <f>IF(ISNUMBER(R2708),SUMIFS(R$1:$R2708,A$1:$A2708,A2708,K$1:$K2708,K2708,E$1:$E2708,E2708),"")</f>
        <v/>
      </c>
      <c r="AC2708" s="2" t="str">
        <f t="shared" si="233"/>
        <v/>
      </c>
      <c r="AL2708" s="2" t="str">
        <f t="shared" si="232"/>
        <v/>
      </c>
      <c r="AQ2708">
        <v>146</v>
      </c>
      <c r="AT2708" s="2" t="str">
        <f t="shared" si="234"/>
        <v/>
      </c>
      <c r="AU2708" s="2" t="str">
        <f>IF(ISNUMBER(AT2708),SUMIFS($AT$1:AT2708,$A$1:A2708,A2708,$K$1:K2708,K2708,$E$1:E2708,E2708),"")</f>
        <v/>
      </c>
      <c r="AV2708">
        <f t="shared" si="235"/>
        <v>1</v>
      </c>
    </row>
    <row r="2709" spans="1:48" x14ac:dyDescent="0.25">
      <c r="A2709" s="4" t="s">
        <v>92</v>
      </c>
      <c r="B2709" s="4" t="s">
        <v>116</v>
      </c>
      <c r="C2709" t="s">
        <v>30</v>
      </c>
      <c r="D2709" s="3">
        <v>40875</v>
      </c>
      <c r="E2709">
        <v>2</v>
      </c>
      <c r="G2709" t="s">
        <v>106</v>
      </c>
      <c r="K2709" t="str">
        <f t="shared" si="230"/>
        <v>2011/12</v>
      </c>
      <c r="N2709" s="2"/>
      <c r="O2709" s="2" t="str">
        <f t="shared" si="231"/>
        <v/>
      </c>
      <c r="Q2709"/>
      <c r="R2709"/>
      <c r="S2709" s="2" t="str">
        <f>IF(ISNUMBER(R2709),SUMIFS(R$1:$R2709,A$1:$A2709,A2709,K$1:$K2709,K2709,E$1:$E2709,E2709),"")</f>
        <v/>
      </c>
      <c r="AC2709" s="2" t="str">
        <f t="shared" si="233"/>
        <v/>
      </c>
      <c r="AL2709" s="2" t="str">
        <f t="shared" si="232"/>
        <v/>
      </c>
      <c r="AQ2709">
        <v>168</v>
      </c>
      <c r="AT2709" s="2" t="str">
        <f t="shared" si="234"/>
        <v/>
      </c>
      <c r="AU2709" s="2" t="str">
        <f>IF(ISNUMBER(AT2709),SUMIFS($AT$1:AT2709,$A$1:A2709,A2709,$K$1:K2709,K2709,$E$1:E2709,E2709),"")</f>
        <v/>
      </c>
      <c r="AV2709">
        <f t="shared" si="235"/>
        <v>1</v>
      </c>
    </row>
    <row r="2710" spans="1:48" x14ac:dyDescent="0.25">
      <c r="A2710" s="4" t="s">
        <v>92</v>
      </c>
      <c r="B2710" s="4" t="s">
        <v>116</v>
      </c>
      <c r="C2710" t="s">
        <v>30</v>
      </c>
      <c r="D2710" s="3">
        <v>40875</v>
      </c>
      <c r="E2710">
        <v>3</v>
      </c>
      <c r="G2710" t="s">
        <v>106</v>
      </c>
      <c r="K2710" t="str">
        <f t="shared" si="230"/>
        <v>2011/12</v>
      </c>
      <c r="N2710" s="2"/>
      <c r="O2710" s="2" t="str">
        <f t="shared" si="231"/>
        <v/>
      </c>
      <c r="Q2710"/>
      <c r="R2710"/>
      <c r="S2710" s="2" t="str">
        <f>IF(ISNUMBER(R2710),SUMIFS(R$1:$R2710,A$1:$A2710,A2710,K$1:$K2710,K2710,E$1:$E2710,E2710),"")</f>
        <v/>
      </c>
      <c r="AC2710" s="2" t="str">
        <f t="shared" si="233"/>
        <v/>
      </c>
      <c r="AL2710" s="2" t="str">
        <f t="shared" si="232"/>
        <v/>
      </c>
      <c r="AQ2710">
        <v>194</v>
      </c>
      <c r="AT2710" s="2" t="str">
        <f t="shared" si="234"/>
        <v/>
      </c>
      <c r="AU2710" s="2" t="str">
        <f>IF(ISNUMBER(AT2710),SUMIFS($AT$1:AT2710,$A$1:A2710,A2710,$K$1:K2710,K2710,$E$1:E2710,E2710),"")</f>
        <v/>
      </c>
      <c r="AV2710">
        <f t="shared" si="235"/>
        <v>1</v>
      </c>
    </row>
    <row r="2711" spans="1:48" x14ac:dyDescent="0.25">
      <c r="A2711" s="4" t="s">
        <v>92</v>
      </c>
      <c r="B2711" s="4" t="s">
        <v>116</v>
      </c>
      <c r="C2711" t="s">
        <v>30</v>
      </c>
      <c r="D2711" s="3">
        <v>40875</v>
      </c>
      <c r="E2711">
        <v>4</v>
      </c>
      <c r="G2711" t="s">
        <v>106</v>
      </c>
      <c r="K2711" t="str">
        <f t="shared" si="230"/>
        <v>2011/12</v>
      </c>
      <c r="N2711" s="2"/>
      <c r="O2711" s="2" t="str">
        <f t="shared" si="231"/>
        <v/>
      </c>
      <c r="Q2711"/>
      <c r="R2711"/>
      <c r="S2711" s="2" t="str">
        <f>IF(ISNUMBER(R2711),SUMIFS(R$1:$R2711,A$1:$A2711,A2711,K$1:$K2711,K2711,E$1:$E2711,E2711),"")</f>
        <v/>
      </c>
      <c r="AC2711" s="2" t="str">
        <f t="shared" si="233"/>
        <v/>
      </c>
      <c r="AL2711" s="2" t="str">
        <f t="shared" si="232"/>
        <v/>
      </c>
      <c r="AQ2711">
        <v>170</v>
      </c>
      <c r="AT2711" s="2" t="str">
        <f t="shared" si="234"/>
        <v/>
      </c>
      <c r="AU2711" s="2" t="str">
        <f>IF(ISNUMBER(AT2711),SUMIFS($AT$1:AT2711,$A$1:A2711,A2711,$K$1:K2711,K2711,$E$1:E2711,E2711),"")</f>
        <v/>
      </c>
      <c r="AV2711">
        <f t="shared" si="235"/>
        <v>1</v>
      </c>
    </row>
    <row r="2712" spans="1:48" x14ac:dyDescent="0.25">
      <c r="A2712" s="4" t="s">
        <v>92</v>
      </c>
      <c r="B2712" s="4" t="s">
        <v>116</v>
      </c>
      <c r="C2712" t="s">
        <v>30</v>
      </c>
      <c r="D2712" s="3">
        <v>40875</v>
      </c>
      <c r="E2712">
        <v>5</v>
      </c>
      <c r="G2712" t="s">
        <v>106</v>
      </c>
      <c r="K2712" t="str">
        <f t="shared" si="230"/>
        <v>2011/12</v>
      </c>
      <c r="N2712" s="2"/>
      <c r="O2712" s="2" t="str">
        <f t="shared" si="231"/>
        <v/>
      </c>
      <c r="Q2712"/>
      <c r="R2712"/>
      <c r="S2712" s="2" t="str">
        <f>IF(ISNUMBER(R2712),SUMIFS(R$1:$R2712,A$1:$A2712,A2712,K$1:$K2712,K2712,E$1:$E2712,E2712),"")</f>
        <v/>
      </c>
      <c r="AC2712" s="2" t="str">
        <f t="shared" si="233"/>
        <v/>
      </c>
      <c r="AL2712" s="2" t="str">
        <f t="shared" si="232"/>
        <v/>
      </c>
      <c r="AQ2712">
        <v>184</v>
      </c>
      <c r="AT2712" s="2" t="str">
        <f t="shared" si="234"/>
        <v/>
      </c>
      <c r="AU2712" s="2" t="str">
        <f>IF(ISNUMBER(AT2712),SUMIFS($AT$1:AT2712,$A$1:A2712,A2712,$K$1:K2712,K2712,$E$1:E2712,E2712),"")</f>
        <v/>
      </c>
      <c r="AV2712">
        <f t="shared" si="235"/>
        <v>1</v>
      </c>
    </row>
    <row r="2713" spans="1:48" x14ac:dyDescent="0.25">
      <c r="A2713" s="4" t="s">
        <v>92</v>
      </c>
      <c r="B2713" s="4" t="s">
        <v>116</v>
      </c>
      <c r="C2713" t="s">
        <v>30</v>
      </c>
      <c r="D2713" s="3">
        <v>40882</v>
      </c>
      <c r="E2713">
        <v>1</v>
      </c>
      <c r="G2713" t="s">
        <v>106</v>
      </c>
      <c r="K2713" t="str">
        <f t="shared" si="230"/>
        <v>2011/12</v>
      </c>
      <c r="N2713" s="2"/>
      <c r="O2713" s="2" t="str">
        <f t="shared" si="231"/>
        <v/>
      </c>
      <c r="Q2713"/>
      <c r="R2713"/>
      <c r="S2713" s="2" t="str">
        <f>IF(ISNUMBER(R2713),SUMIFS(R$1:$R2713,A$1:$A2713,A2713,K$1:$K2713,K2713,E$1:$E2713,E2713),"")</f>
        <v/>
      </c>
      <c r="AC2713" s="2" t="str">
        <f t="shared" si="233"/>
        <v/>
      </c>
      <c r="AL2713" s="2" t="str">
        <f t="shared" si="232"/>
        <v/>
      </c>
      <c r="AQ2713">
        <v>223</v>
      </c>
      <c r="AT2713" s="2" t="str">
        <f t="shared" si="234"/>
        <v/>
      </c>
      <c r="AU2713" s="2" t="str">
        <f>IF(ISNUMBER(AT2713),SUMIFS($AT$1:AT2713,$A$1:A2713,A2713,$K$1:K2713,K2713,$E$1:E2713,E2713),"")</f>
        <v/>
      </c>
      <c r="AV2713">
        <f t="shared" si="235"/>
        <v>1</v>
      </c>
    </row>
    <row r="2714" spans="1:48" x14ac:dyDescent="0.25">
      <c r="A2714" s="4" t="s">
        <v>92</v>
      </c>
      <c r="B2714" s="4" t="s">
        <v>116</v>
      </c>
      <c r="C2714" t="s">
        <v>30</v>
      </c>
      <c r="D2714" s="3">
        <v>40882</v>
      </c>
      <c r="E2714">
        <v>2</v>
      </c>
      <c r="G2714" t="s">
        <v>106</v>
      </c>
      <c r="K2714" t="str">
        <f t="shared" si="230"/>
        <v>2011/12</v>
      </c>
      <c r="N2714" s="2"/>
      <c r="O2714" s="2" t="str">
        <f t="shared" si="231"/>
        <v/>
      </c>
      <c r="Q2714"/>
      <c r="R2714"/>
      <c r="S2714" s="2" t="str">
        <f>IF(ISNUMBER(R2714),SUMIFS(R$1:$R2714,A$1:$A2714,A2714,K$1:$K2714,K2714,E$1:$E2714,E2714),"")</f>
        <v/>
      </c>
      <c r="AC2714" s="2" t="str">
        <f t="shared" si="233"/>
        <v/>
      </c>
      <c r="AL2714" s="2" t="str">
        <f t="shared" si="232"/>
        <v/>
      </c>
      <c r="AQ2714">
        <v>212</v>
      </c>
      <c r="AT2714" s="2" t="str">
        <f t="shared" si="234"/>
        <v/>
      </c>
      <c r="AU2714" s="2" t="str">
        <f>IF(ISNUMBER(AT2714),SUMIFS($AT$1:AT2714,$A$1:A2714,A2714,$K$1:K2714,K2714,$E$1:E2714,E2714),"")</f>
        <v/>
      </c>
      <c r="AV2714">
        <f t="shared" si="235"/>
        <v>1</v>
      </c>
    </row>
    <row r="2715" spans="1:48" x14ac:dyDescent="0.25">
      <c r="A2715" s="4" t="s">
        <v>92</v>
      </c>
      <c r="B2715" s="4" t="s">
        <v>116</v>
      </c>
      <c r="C2715" t="s">
        <v>30</v>
      </c>
      <c r="D2715" s="3">
        <v>40882</v>
      </c>
      <c r="E2715">
        <v>3</v>
      </c>
      <c r="G2715" t="s">
        <v>106</v>
      </c>
      <c r="K2715" t="str">
        <f t="shared" si="230"/>
        <v>2011/12</v>
      </c>
      <c r="N2715" s="2"/>
      <c r="O2715" s="2" t="str">
        <f t="shared" si="231"/>
        <v/>
      </c>
      <c r="Q2715"/>
      <c r="R2715"/>
      <c r="S2715" s="2" t="str">
        <f>IF(ISNUMBER(R2715),SUMIFS(R$1:$R2715,A$1:$A2715,A2715,K$1:$K2715,K2715,E$1:$E2715,E2715),"")</f>
        <v/>
      </c>
      <c r="AC2715" s="2" t="str">
        <f t="shared" si="233"/>
        <v/>
      </c>
      <c r="AL2715" s="2" t="str">
        <f t="shared" si="232"/>
        <v/>
      </c>
      <c r="AQ2715">
        <v>187</v>
      </c>
      <c r="AT2715" s="2" t="str">
        <f t="shared" si="234"/>
        <v/>
      </c>
      <c r="AU2715" s="2" t="str">
        <f>IF(ISNUMBER(AT2715),SUMIFS($AT$1:AT2715,$A$1:A2715,A2715,$K$1:K2715,K2715,$E$1:E2715,E2715),"")</f>
        <v/>
      </c>
      <c r="AV2715">
        <f t="shared" si="235"/>
        <v>1</v>
      </c>
    </row>
    <row r="2716" spans="1:48" x14ac:dyDescent="0.25">
      <c r="A2716" s="4" t="s">
        <v>92</v>
      </c>
      <c r="B2716" s="4" t="s">
        <v>116</v>
      </c>
      <c r="C2716" t="s">
        <v>30</v>
      </c>
      <c r="D2716" s="3">
        <v>40882</v>
      </c>
      <c r="E2716">
        <v>4</v>
      </c>
      <c r="G2716" t="s">
        <v>106</v>
      </c>
      <c r="K2716" t="str">
        <f t="shared" si="230"/>
        <v>2011/12</v>
      </c>
      <c r="N2716" s="2"/>
      <c r="O2716" s="2" t="str">
        <f t="shared" si="231"/>
        <v/>
      </c>
      <c r="Q2716"/>
      <c r="R2716"/>
      <c r="S2716" s="2" t="str">
        <f>IF(ISNUMBER(R2716),SUMIFS(R$1:$R2716,A$1:$A2716,A2716,K$1:$K2716,K2716,E$1:$E2716,E2716),"")</f>
        <v/>
      </c>
      <c r="AC2716" s="2" t="str">
        <f t="shared" si="233"/>
        <v/>
      </c>
      <c r="AL2716" s="2" t="str">
        <f t="shared" si="232"/>
        <v/>
      </c>
      <c r="AQ2716">
        <v>194</v>
      </c>
      <c r="AT2716" s="2" t="str">
        <f t="shared" si="234"/>
        <v/>
      </c>
      <c r="AU2716" s="2" t="str">
        <f>IF(ISNUMBER(AT2716),SUMIFS($AT$1:AT2716,$A$1:A2716,A2716,$K$1:K2716,K2716,$E$1:E2716,E2716),"")</f>
        <v/>
      </c>
      <c r="AV2716">
        <f t="shared" si="235"/>
        <v>1</v>
      </c>
    </row>
    <row r="2717" spans="1:48" x14ac:dyDescent="0.25">
      <c r="A2717" s="4" t="s">
        <v>92</v>
      </c>
      <c r="B2717" s="4" t="s">
        <v>116</v>
      </c>
      <c r="C2717" t="s">
        <v>30</v>
      </c>
      <c r="D2717" s="3">
        <v>40882</v>
      </c>
      <c r="E2717">
        <v>5</v>
      </c>
      <c r="G2717" t="s">
        <v>106</v>
      </c>
      <c r="K2717" t="str">
        <f t="shared" si="230"/>
        <v>2011/12</v>
      </c>
      <c r="N2717" s="2"/>
      <c r="O2717" s="2" t="str">
        <f t="shared" si="231"/>
        <v/>
      </c>
      <c r="Q2717"/>
      <c r="R2717"/>
      <c r="S2717" s="2" t="str">
        <f>IF(ISNUMBER(R2717),SUMIFS(R$1:$R2717,A$1:$A2717,A2717,K$1:$K2717,K2717,E$1:$E2717,E2717),"")</f>
        <v/>
      </c>
      <c r="AC2717" s="2" t="str">
        <f t="shared" si="233"/>
        <v/>
      </c>
      <c r="AL2717" s="2" t="str">
        <f t="shared" si="232"/>
        <v/>
      </c>
      <c r="AQ2717">
        <v>190</v>
      </c>
      <c r="AT2717" s="2" t="str">
        <f t="shared" si="234"/>
        <v/>
      </c>
      <c r="AU2717" s="2" t="str">
        <f>IF(ISNUMBER(AT2717),SUMIFS($AT$1:AT2717,$A$1:A2717,A2717,$K$1:K2717,K2717,$E$1:E2717,E2717),"")</f>
        <v/>
      </c>
      <c r="AV2717">
        <f t="shared" si="235"/>
        <v>1</v>
      </c>
    </row>
    <row r="2718" spans="1:48" x14ac:dyDescent="0.25">
      <c r="A2718" s="4" t="s">
        <v>92</v>
      </c>
      <c r="B2718" s="4" t="s">
        <v>116</v>
      </c>
      <c r="C2718" t="s">
        <v>30</v>
      </c>
      <c r="D2718" s="3">
        <v>40889</v>
      </c>
      <c r="E2718">
        <v>1</v>
      </c>
      <c r="G2718" t="s">
        <v>106</v>
      </c>
      <c r="K2718" t="str">
        <f t="shared" si="230"/>
        <v>2011/12</v>
      </c>
      <c r="N2718" s="2"/>
      <c r="O2718" s="2" t="str">
        <f t="shared" si="231"/>
        <v/>
      </c>
      <c r="Q2718"/>
      <c r="R2718"/>
      <c r="S2718" s="2" t="str">
        <f>IF(ISNUMBER(R2718),SUMIFS(R$1:$R2718,A$1:$A2718,A2718,K$1:$K2718,K2718,E$1:$E2718,E2718),"")</f>
        <v/>
      </c>
      <c r="AC2718" s="2" t="str">
        <f t="shared" si="233"/>
        <v/>
      </c>
      <c r="AL2718" s="2" t="str">
        <f t="shared" si="232"/>
        <v/>
      </c>
      <c r="AQ2718">
        <v>144</v>
      </c>
      <c r="AT2718" s="2" t="str">
        <f t="shared" si="234"/>
        <v/>
      </c>
      <c r="AU2718" s="2" t="str">
        <f>IF(ISNUMBER(AT2718),SUMIFS($AT$1:AT2718,$A$1:A2718,A2718,$K$1:K2718,K2718,$E$1:E2718,E2718),"")</f>
        <v/>
      </c>
      <c r="AV2718">
        <f t="shared" si="235"/>
        <v>1</v>
      </c>
    </row>
    <row r="2719" spans="1:48" x14ac:dyDescent="0.25">
      <c r="A2719" s="4" t="s">
        <v>92</v>
      </c>
      <c r="B2719" s="4" t="s">
        <v>116</v>
      </c>
      <c r="C2719" t="s">
        <v>30</v>
      </c>
      <c r="D2719" s="3">
        <v>40889</v>
      </c>
      <c r="E2719">
        <v>2</v>
      </c>
      <c r="G2719" t="s">
        <v>106</v>
      </c>
      <c r="K2719" t="str">
        <f t="shared" si="230"/>
        <v>2011/12</v>
      </c>
      <c r="N2719" s="2"/>
      <c r="O2719" s="2" t="str">
        <f t="shared" si="231"/>
        <v/>
      </c>
      <c r="Q2719"/>
      <c r="R2719"/>
      <c r="S2719" s="2" t="str">
        <f>IF(ISNUMBER(R2719),SUMIFS(R$1:$R2719,A$1:$A2719,A2719,K$1:$K2719,K2719,E$1:$E2719,E2719),"")</f>
        <v/>
      </c>
      <c r="AC2719" s="2" t="str">
        <f t="shared" si="233"/>
        <v/>
      </c>
      <c r="AL2719" s="2" t="str">
        <f t="shared" si="232"/>
        <v/>
      </c>
      <c r="AQ2719">
        <v>125</v>
      </c>
      <c r="AT2719" s="2" t="str">
        <f t="shared" si="234"/>
        <v/>
      </c>
      <c r="AU2719" s="2" t="str">
        <f>IF(ISNUMBER(AT2719),SUMIFS($AT$1:AT2719,$A$1:A2719,A2719,$K$1:K2719,K2719,$E$1:E2719,E2719),"")</f>
        <v/>
      </c>
      <c r="AV2719">
        <f t="shared" si="235"/>
        <v>1</v>
      </c>
    </row>
    <row r="2720" spans="1:48" x14ac:dyDescent="0.25">
      <c r="A2720" s="4" t="s">
        <v>92</v>
      </c>
      <c r="B2720" s="4" t="s">
        <v>116</v>
      </c>
      <c r="C2720" t="s">
        <v>30</v>
      </c>
      <c r="D2720" s="3">
        <v>40889</v>
      </c>
      <c r="E2720">
        <v>3</v>
      </c>
      <c r="G2720" t="s">
        <v>106</v>
      </c>
      <c r="K2720" t="str">
        <f t="shared" si="230"/>
        <v>2011/12</v>
      </c>
      <c r="N2720" s="2"/>
      <c r="O2720" s="2" t="str">
        <f t="shared" si="231"/>
        <v/>
      </c>
      <c r="Q2720"/>
      <c r="R2720"/>
      <c r="S2720" s="2" t="str">
        <f>IF(ISNUMBER(R2720),SUMIFS(R$1:$R2720,A$1:$A2720,A2720,K$1:$K2720,K2720,E$1:$E2720,E2720),"")</f>
        <v/>
      </c>
      <c r="AC2720" s="2" t="str">
        <f t="shared" si="233"/>
        <v/>
      </c>
      <c r="AL2720" s="2" t="str">
        <f t="shared" si="232"/>
        <v/>
      </c>
      <c r="AQ2720">
        <v>152</v>
      </c>
      <c r="AT2720" s="2" t="str">
        <f t="shared" si="234"/>
        <v/>
      </c>
      <c r="AU2720" s="2" t="str">
        <f>IF(ISNUMBER(AT2720),SUMIFS($AT$1:AT2720,$A$1:A2720,A2720,$K$1:K2720,K2720,$E$1:E2720,E2720),"")</f>
        <v/>
      </c>
      <c r="AV2720">
        <f t="shared" si="235"/>
        <v>1</v>
      </c>
    </row>
    <row r="2721" spans="1:48" x14ac:dyDescent="0.25">
      <c r="A2721" s="4" t="s">
        <v>92</v>
      </c>
      <c r="B2721" s="4" t="s">
        <v>116</v>
      </c>
      <c r="C2721" t="s">
        <v>30</v>
      </c>
      <c r="D2721" s="3">
        <v>40889</v>
      </c>
      <c r="E2721">
        <v>4</v>
      </c>
      <c r="G2721" t="s">
        <v>106</v>
      </c>
      <c r="K2721" t="str">
        <f t="shared" si="230"/>
        <v>2011/12</v>
      </c>
      <c r="N2721" s="2"/>
      <c r="O2721" s="2" t="str">
        <f t="shared" si="231"/>
        <v/>
      </c>
      <c r="Q2721"/>
      <c r="R2721"/>
      <c r="S2721" s="2" t="str">
        <f>IF(ISNUMBER(R2721),SUMIFS(R$1:$R2721,A$1:$A2721,A2721,K$1:$K2721,K2721,E$1:$E2721,E2721),"")</f>
        <v/>
      </c>
      <c r="AC2721" s="2" t="str">
        <f t="shared" si="233"/>
        <v/>
      </c>
      <c r="AL2721" s="2" t="str">
        <f t="shared" si="232"/>
        <v/>
      </c>
      <c r="AQ2721">
        <v>116</v>
      </c>
      <c r="AT2721" s="2" t="str">
        <f t="shared" si="234"/>
        <v/>
      </c>
      <c r="AU2721" s="2" t="str">
        <f>IF(ISNUMBER(AT2721),SUMIFS($AT$1:AT2721,$A$1:A2721,A2721,$K$1:K2721,K2721,$E$1:E2721,E2721),"")</f>
        <v/>
      </c>
      <c r="AV2721">
        <f t="shared" si="235"/>
        <v>1</v>
      </c>
    </row>
    <row r="2722" spans="1:48" x14ac:dyDescent="0.25">
      <c r="A2722" s="4" t="s">
        <v>92</v>
      </c>
      <c r="B2722" s="4" t="s">
        <v>116</v>
      </c>
      <c r="C2722" t="s">
        <v>30</v>
      </c>
      <c r="D2722" s="3">
        <v>40889</v>
      </c>
      <c r="E2722">
        <v>5</v>
      </c>
      <c r="G2722" t="s">
        <v>106</v>
      </c>
      <c r="K2722" t="str">
        <f t="shared" si="230"/>
        <v>2011/12</v>
      </c>
      <c r="N2722" s="2"/>
      <c r="O2722" s="2" t="str">
        <f t="shared" si="231"/>
        <v/>
      </c>
      <c r="Q2722"/>
      <c r="R2722"/>
      <c r="S2722" s="2" t="str">
        <f>IF(ISNUMBER(R2722),SUMIFS(R$1:$R2722,A$1:$A2722,A2722,K$1:$K2722,K2722,E$1:$E2722,E2722),"")</f>
        <v/>
      </c>
      <c r="AC2722" s="2" t="str">
        <f t="shared" si="233"/>
        <v/>
      </c>
      <c r="AL2722" s="2" t="str">
        <f t="shared" si="232"/>
        <v/>
      </c>
      <c r="AQ2722">
        <v>144</v>
      </c>
      <c r="AT2722" s="2" t="str">
        <f t="shared" si="234"/>
        <v/>
      </c>
      <c r="AU2722" s="2" t="str">
        <f>IF(ISNUMBER(AT2722),SUMIFS($AT$1:AT2722,$A$1:A2722,A2722,$K$1:K2722,K2722,$E$1:E2722,E2722),"")</f>
        <v/>
      </c>
      <c r="AV2722">
        <f t="shared" si="235"/>
        <v>1</v>
      </c>
    </row>
    <row r="2723" spans="1:48" x14ac:dyDescent="0.25">
      <c r="A2723" s="4" t="s">
        <v>92</v>
      </c>
      <c r="B2723" s="4" t="s">
        <v>116</v>
      </c>
      <c r="C2723" t="s">
        <v>30</v>
      </c>
      <c r="D2723" s="3">
        <v>40896</v>
      </c>
      <c r="E2723">
        <v>1</v>
      </c>
      <c r="G2723" t="s">
        <v>106</v>
      </c>
      <c r="K2723" t="str">
        <f t="shared" si="230"/>
        <v>2011/12</v>
      </c>
      <c r="N2723" s="2"/>
      <c r="O2723" s="2" t="str">
        <f t="shared" si="231"/>
        <v/>
      </c>
      <c r="Q2723"/>
      <c r="R2723"/>
      <c r="S2723" s="2" t="str">
        <f>IF(ISNUMBER(R2723),SUMIFS(R$1:$R2723,A$1:$A2723,A2723,K$1:$K2723,K2723,E$1:$E2723,E2723),"")</f>
        <v/>
      </c>
      <c r="AC2723" s="2" t="str">
        <f t="shared" si="233"/>
        <v/>
      </c>
      <c r="AL2723" s="2" t="str">
        <f t="shared" si="232"/>
        <v/>
      </c>
      <c r="AQ2723">
        <v>204</v>
      </c>
      <c r="AT2723" s="2" t="str">
        <f t="shared" si="234"/>
        <v/>
      </c>
      <c r="AU2723" s="2" t="str">
        <f>IF(ISNUMBER(AT2723),SUMIFS($AT$1:AT2723,$A$1:A2723,A2723,$K$1:K2723,K2723,$E$1:E2723,E2723),"")</f>
        <v/>
      </c>
      <c r="AV2723">
        <f t="shared" si="235"/>
        <v>1</v>
      </c>
    </row>
    <row r="2724" spans="1:48" x14ac:dyDescent="0.25">
      <c r="A2724" s="4" t="s">
        <v>92</v>
      </c>
      <c r="B2724" s="4" t="s">
        <v>116</v>
      </c>
      <c r="C2724" t="s">
        <v>30</v>
      </c>
      <c r="D2724" s="3">
        <v>40896</v>
      </c>
      <c r="E2724">
        <v>2</v>
      </c>
      <c r="G2724" t="s">
        <v>106</v>
      </c>
      <c r="K2724" t="str">
        <f t="shared" si="230"/>
        <v>2011/12</v>
      </c>
      <c r="N2724" s="2"/>
      <c r="O2724" s="2" t="str">
        <f t="shared" si="231"/>
        <v/>
      </c>
      <c r="Q2724"/>
      <c r="R2724"/>
      <c r="S2724" s="2" t="str">
        <f>IF(ISNUMBER(R2724),SUMIFS(R$1:$R2724,A$1:$A2724,A2724,K$1:$K2724,K2724,E$1:$E2724,E2724),"")</f>
        <v/>
      </c>
      <c r="AC2724" s="2" t="str">
        <f t="shared" si="233"/>
        <v/>
      </c>
      <c r="AL2724" s="2" t="str">
        <f t="shared" si="232"/>
        <v/>
      </c>
      <c r="AQ2724">
        <v>181</v>
      </c>
      <c r="AT2724" s="2" t="str">
        <f t="shared" si="234"/>
        <v/>
      </c>
      <c r="AU2724" s="2" t="str">
        <f>IF(ISNUMBER(AT2724),SUMIFS($AT$1:AT2724,$A$1:A2724,A2724,$K$1:K2724,K2724,$E$1:E2724,E2724),"")</f>
        <v/>
      </c>
      <c r="AV2724">
        <f t="shared" si="235"/>
        <v>1</v>
      </c>
    </row>
    <row r="2725" spans="1:48" x14ac:dyDescent="0.25">
      <c r="A2725" s="4" t="s">
        <v>92</v>
      </c>
      <c r="B2725" s="4" t="s">
        <v>116</v>
      </c>
      <c r="C2725" t="s">
        <v>30</v>
      </c>
      <c r="D2725" s="3">
        <v>40896</v>
      </c>
      <c r="E2725">
        <v>3</v>
      </c>
      <c r="G2725" t="s">
        <v>106</v>
      </c>
      <c r="K2725" t="str">
        <f t="shared" si="230"/>
        <v>2011/12</v>
      </c>
      <c r="N2725" s="2"/>
      <c r="O2725" s="2" t="str">
        <f t="shared" si="231"/>
        <v/>
      </c>
      <c r="Q2725"/>
      <c r="R2725"/>
      <c r="S2725" s="2" t="str">
        <f>IF(ISNUMBER(R2725),SUMIFS(R$1:$R2725,A$1:$A2725,A2725,K$1:$K2725,K2725,E$1:$E2725,E2725),"")</f>
        <v/>
      </c>
      <c r="AC2725" s="2" t="str">
        <f t="shared" si="233"/>
        <v/>
      </c>
      <c r="AL2725" s="2" t="str">
        <f t="shared" si="232"/>
        <v/>
      </c>
      <c r="AQ2725">
        <v>217</v>
      </c>
      <c r="AT2725" s="2" t="str">
        <f t="shared" si="234"/>
        <v/>
      </c>
      <c r="AU2725" s="2" t="str">
        <f>IF(ISNUMBER(AT2725),SUMIFS($AT$1:AT2725,$A$1:A2725,A2725,$K$1:K2725,K2725,$E$1:E2725,E2725),"")</f>
        <v/>
      </c>
      <c r="AV2725">
        <f t="shared" si="235"/>
        <v>1</v>
      </c>
    </row>
    <row r="2726" spans="1:48" x14ac:dyDescent="0.25">
      <c r="A2726" s="4" t="s">
        <v>92</v>
      </c>
      <c r="B2726" s="4" t="s">
        <v>116</v>
      </c>
      <c r="C2726" t="s">
        <v>30</v>
      </c>
      <c r="D2726" s="3">
        <v>40896</v>
      </c>
      <c r="E2726">
        <v>4</v>
      </c>
      <c r="G2726" t="s">
        <v>106</v>
      </c>
      <c r="K2726" t="str">
        <f t="shared" si="230"/>
        <v>2011/12</v>
      </c>
      <c r="N2726" s="2"/>
      <c r="O2726" s="2" t="str">
        <f t="shared" si="231"/>
        <v/>
      </c>
      <c r="Q2726"/>
      <c r="R2726"/>
      <c r="S2726" s="2" t="str">
        <f>IF(ISNUMBER(R2726),SUMIFS(R$1:$R2726,A$1:$A2726,A2726,K$1:$K2726,K2726,E$1:$E2726,E2726),"")</f>
        <v/>
      </c>
      <c r="AC2726" s="2" t="str">
        <f t="shared" si="233"/>
        <v/>
      </c>
      <c r="AL2726" s="2" t="str">
        <f t="shared" si="232"/>
        <v/>
      </c>
      <c r="AQ2726">
        <v>218</v>
      </c>
      <c r="AT2726" s="2" t="str">
        <f t="shared" si="234"/>
        <v/>
      </c>
      <c r="AU2726" s="2" t="str">
        <f>IF(ISNUMBER(AT2726),SUMIFS($AT$1:AT2726,$A$1:A2726,A2726,$K$1:K2726,K2726,$E$1:E2726,E2726),"")</f>
        <v/>
      </c>
      <c r="AV2726">
        <f t="shared" si="235"/>
        <v>1</v>
      </c>
    </row>
    <row r="2727" spans="1:48" x14ac:dyDescent="0.25">
      <c r="A2727" s="4" t="s">
        <v>92</v>
      </c>
      <c r="B2727" s="4" t="s">
        <v>116</v>
      </c>
      <c r="C2727" t="s">
        <v>30</v>
      </c>
      <c r="D2727" s="3">
        <v>40896</v>
      </c>
      <c r="E2727">
        <v>5</v>
      </c>
      <c r="G2727" t="s">
        <v>106</v>
      </c>
      <c r="K2727" t="str">
        <f t="shared" si="230"/>
        <v>2011/12</v>
      </c>
      <c r="N2727" s="2"/>
      <c r="O2727" s="2" t="str">
        <f t="shared" si="231"/>
        <v/>
      </c>
      <c r="Q2727"/>
      <c r="R2727"/>
      <c r="S2727" s="2" t="str">
        <f>IF(ISNUMBER(R2727),SUMIFS(R$1:$R2727,A$1:$A2727,A2727,K$1:$K2727,K2727,E$1:$E2727,E2727),"")</f>
        <v/>
      </c>
      <c r="AC2727" s="2" t="str">
        <f t="shared" si="233"/>
        <v/>
      </c>
      <c r="AL2727" s="2" t="str">
        <f t="shared" si="232"/>
        <v/>
      </c>
      <c r="AQ2727">
        <v>206</v>
      </c>
      <c r="AT2727" s="2" t="str">
        <f t="shared" si="234"/>
        <v/>
      </c>
      <c r="AU2727" s="2" t="str">
        <f>IF(ISNUMBER(AT2727),SUMIFS($AT$1:AT2727,$A$1:A2727,A2727,$K$1:K2727,K2727,$E$1:E2727,E2727),"")</f>
        <v/>
      </c>
      <c r="AV2727">
        <f t="shared" si="235"/>
        <v>1</v>
      </c>
    </row>
    <row r="2728" spans="1:48" x14ac:dyDescent="0.25">
      <c r="A2728" s="4" t="s">
        <v>92</v>
      </c>
      <c r="B2728" s="4" t="s">
        <v>116</v>
      </c>
      <c r="C2728" t="s">
        <v>30</v>
      </c>
      <c r="D2728" s="3">
        <v>40917</v>
      </c>
      <c r="E2728">
        <v>1</v>
      </c>
      <c r="G2728" t="s">
        <v>106</v>
      </c>
      <c r="K2728" t="str">
        <f t="shared" si="230"/>
        <v>2011/12</v>
      </c>
      <c r="N2728" s="2"/>
      <c r="O2728" s="2" t="str">
        <f t="shared" si="231"/>
        <v/>
      </c>
      <c r="Q2728"/>
      <c r="R2728"/>
      <c r="S2728" s="2" t="str">
        <f>IF(ISNUMBER(R2728),SUMIFS(R$1:$R2728,A$1:$A2728,A2728,K$1:$K2728,K2728,E$1:$E2728,E2728),"")</f>
        <v/>
      </c>
      <c r="AC2728" s="2" t="str">
        <f t="shared" si="233"/>
        <v/>
      </c>
      <c r="AL2728" s="2" t="str">
        <f t="shared" si="232"/>
        <v/>
      </c>
      <c r="AQ2728">
        <v>278</v>
      </c>
      <c r="AT2728" s="2" t="str">
        <f t="shared" si="234"/>
        <v/>
      </c>
      <c r="AU2728" s="2" t="str">
        <f>IF(ISNUMBER(AT2728),SUMIFS($AT$1:AT2728,$A$1:A2728,A2728,$K$1:K2728,K2728,$E$1:E2728,E2728),"")</f>
        <v/>
      </c>
      <c r="AV2728">
        <f t="shared" si="235"/>
        <v>1</v>
      </c>
    </row>
    <row r="2729" spans="1:48" x14ac:dyDescent="0.25">
      <c r="A2729" s="4" t="s">
        <v>92</v>
      </c>
      <c r="B2729" s="4" t="s">
        <v>116</v>
      </c>
      <c r="C2729" t="s">
        <v>30</v>
      </c>
      <c r="D2729" s="3">
        <v>40917</v>
      </c>
      <c r="E2729">
        <v>2</v>
      </c>
      <c r="G2729" t="s">
        <v>106</v>
      </c>
      <c r="K2729" t="str">
        <f t="shared" si="230"/>
        <v>2011/12</v>
      </c>
      <c r="N2729" s="2"/>
      <c r="O2729" s="2" t="str">
        <f t="shared" si="231"/>
        <v/>
      </c>
      <c r="Q2729"/>
      <c r="R2729"/>
      <c r="S2729" s="2" t="str">
        <f>IF(ISNUMBER(R2729),SUMIFS(R$1:$R2729,A$1:$A2729,A2729,K$1:$K2729,K2729,E$1:$E2729,E2729),"")</f>
        <v/>
      </c>
      <c r="AC2729" s="2" t="str">
        <f t="shared" si="233"/>
        <v/>
      </c>
      <c r="AL2729" s="2" t="str">
        <f t="shared" si="232"/>
        <v/>
      </c>
      <c r="AQ2729">
        <v>250</v>
      </c>
      <c r="AT2729" s="2" t="str">
        <f t="shared" si="234"/>
        <v/>
      </c>
      <c r="AU2729" s="2" t="str">
        <f>IF(ISNUMBER(AT2729),SUMIFS($AT$1:AT2729,$A$1:A2729,A2729,$K$1:K2729,K2729,$E$1:E2729,E2729),"")</f>
        <v/>
      </c>
      <c r="AV2729">
        <f t="shared" si="235"/>
        <v>1</v>
      </c>
    </row>
    <row r="2730" spans="1:48" x14ac:dyDescent="0.25">
      <c r="A2730" s="4" t="s">
        <v>92</v>
      </c>
      <c r="B2730" s="4" t="s">
        <v>116</v>
      </c>
      <c r="C2730" t="s">
        <v>30</v>
      </c>
      <c r="D2730" s="3">
        <v>40917</v>
      </c>
      <c r="E2730">
        <v>3</v>
      </c>
      <c r="G2730" t="s">
        <v>106</v>
      </c>
      <c r="K2730" t="str">
        <f t="shared" si="230"/>
        <v>2011/12</v>
      </c>
      <c r="N2730" s="2"/>
      <c r="O2730" s="2" t="str">
        <f t="shared" si="231"/>
        <v/>
      </c>
      <c r="Q2730"/>
      <c r="R2730"/>
      <c r="S2730" s="2" t="str">
        <f>IF(ISNUMBER(R2730),SUMIFS(R$1:$R2730,A$1:$A2730,A2730,K$1:$K2730,K2730,E$1:$E2730,E2730),"")</f>
        <v/>
      </c>
      <c r="AC2730" s="2" t="str">
        <f t="shared" si="233"/>
        <v/>
      </c>
      <c r="AL2730" s="2" t="str">
        <f t="shared" si="232"/>
        <v/>
      </c>
      <c r="AQ2730">
        <v>252</v>
      </c>
      <c r="AT2730" s="2" t="str">
        <f t="shared" si="234"/>
        <v/>
      </c>
      <c r="AU2730" s="2" t="str">
        <f>IF(ISNUMBER(AT2730),SUMIFS($AT$1:AT2730,$A$1:A2730,A2730,$K$1:K2730,K2730,$E$1:E2730,E2730),"")</f>
        <v/>
      </c>
      <c r="AV2730">
        <f t="shared" si="235"/>
        <v>1</v>
      </c>
    </row>
    <row r="2731" spans="1:48" x14ac:dyDescent="0.25">
      <c r="A2731" s="4" t="s">
        <v>92</v>
      </c>
      <c r="B2731" s="4" t="s">
        <v>116</v>
      </c>
      <c r="C2731" t="s">
        <v>30</v>
      </c>
      <c r="D2731" s="3">
        <v>40917</v>
      </c>
      <c r="E2731">
        <v>4</v>
      </c>
      <c r="G2731" t="s">
        <v>106</v>
      </c>
      <c r="K2731" t="str">
        <f t="shared" si="230"/>
        <v>2011/12</v>
      </c>
      <c r="N2731" s="2"/>
      <c r="O2731" s="2" t="str">
        <f t="shared" si="231"/>
        <v/>
      </c>
      <c r="Q2731"/>
      <c r="R2731"/>
      <c r="S2731" s="2" t="str">
        <f>IF(ISNUMBER(R2731),SUMIFS(R$1:$R2731,A$1:$A2731,A2731,K$1:$K2731,K2731,E$1:$E2731,E2731),"")</f>
        <v/>
      </c>
      <c r="AC2731" s="2" t="str">
        <f t="shared" si="233"/>
        <v/>
      </c>
      <c r="AL2731" s="2" t="str">
        <f t="shared" si="232"/>
        <v/>
      </c>
      <c r="AQ2731">
        <v>228</v>
      </c>
      <c r="AT2731" s="2" t="str">
        <f t="shared" si="234"/>
        <v/>
      </c>
      <c r="AU2731" s="2" t="str">
        <f>IF(ISNUMBER(AT2731),SUMIFS($AT$1:AT2731,$A$1:A2731,A2731,$K$1:K2731,K2731,$E$1:E2731,E2731),"")</f>
        <v/>
      </c>
      <c r="AV2731">
        <f t="shared" si="235"/>
        <v>1</v>
      </c>
    </row>
    <row r="2732" spans="1:48" x14ac:dyDescent="0.25">
      <c r="A2732" s="4" t="s">
        <v>92</v>
      </c>
      <c r="B2732" s="4" t="s">
        <v>116</v>
      </c>
      <c r="C2732" t="s">
        <v>30</v>
      </c>
      <c r="D2732" s="3">
        <v>40917</v>
      </c>
      <c r="E2732">
        <v>5</v>
      </c>
      <c r="G2732" t="s">
        <v>106</v>
      </c>
      <c r="K2732" t="str">
        <f t="shared" si="230"/>
        <v>2011/12</v>
      </c>
      <c r="N2732" s="2"/>
      <c r="O2732" s="2" t="str">
        <f t="shared" si="231"/>
        <v/>
      </c>
      <c r="Q2732"/>
      <c r="R2732"/>
      <c r="S2732" s="2" t="str">
        <f>IF(ISNUMBER(R2732),SUMIFS(R$1:$R2732,A$1:$A2732,A2732,K$1:$K2732,K2732,E$1:$E2732,E2732),"")</f>
        <v/>
      </c>
      <c r="AC2732" s="2" t="str">
        <f t="shared" si="233"/>
        <v/>
      </c>
      <c r="AL2732" s="2" t="str">
        <f t="shared" si="232"/>
        <v/>
      </c>
      <c r="AQ2732">
        <v>240</v>
      </c>
      <c r="AT2732" s="2" t="str">
        <f t="shared" si="234"/>
        <v/>
      </c>
      <c r="AU2732" s="2" t="str">
        <f>IF(ISNUMBER(AT2732),SUMIFS($AT$1:AT2732,$A$1:A2732,A2732,$K$1:K2732,K2732,$E$1:E2732,E2732),"")</f>
        <v/>
      </c>
      <c r="AV2732">
        <f t="shared" si="235"/>
        <v>1</v>
      </c>
    </row>
    <row r="2733" spans="1:48" x14ac:dyDescent="0.25">
      <c r="A2733" s="4" t="s">
        <v>92</v>
      </c>
      <c r="B2733" s="4" t="s">
        <v>116</v>
      </c>
      <c r="C2733" t="s">
        <v>30</v>
      </c>
      <c r="D2733" s="3">
        <v>40924</v>
      </c>
      <c r="E2733">
        <v>1</v>
      </c>
      <c r="G2733" t="s">
        <v>106</v>
      </c>
      <c r="K2733" t="str">
        <f t="shared" si="230"/>
        <v>2011/12</v>
      </c>
      <c r="N2733" s="2"/>
      <c r="O2733" s="2" t="str">
        <f t="shared" si="231"/>
        <v/>
      </c>
      <c r="Q2733"/>
      <c r="R2733"/>
      <c r="S2733" s="2" t="str">
        <f>IF(ISNUMBER(R2733),SUMIFS(R$1:$R2733,A$1:$A2733,A2733,K$1:$K2733,K2733,E$1:$E2733,E2733),"")</f>
        <v/>
      </c>
      <c r="AC2733" s="2" t="str">
        <f t="shared" si="233"/>
        <v/>
      </c>
      <c r="AL2733" s="2" t="str">
        <f t="shared" si="232"/>
        <v/>
      </c>
      <c r="AQ2733">
        <v>122</v>
      </c>
      <c r="AT2733" s="2" t="str">
        <f t="shared" si="234"/>
        <v/>
      </c>
      <c r="AU2733" s="2" t="str">
        <f>IF(ISNUMBER(AT2733),SUMIFS($AT$1:AT2733,$A$1:A2733,A2733,$K$1:K2733,K2733,$E$1:E2733,E2733),"")</f>
        <v/>
      </c>
      <c r="AV2733">
        <f t="shared" si="235"/>
        <v>1</v>
      </c>
    </row>
    <row r="2734" spans="1:48" x14ac:dyDescent="0.25">
      <c r="A2734" s="4" t="s">
        <v>92</v>
      </c>
      <c r="B2734" s="4" t="s">
        <v>116</v>
      </c>
      <c r="C2734" t="s">
        <v>30</v>
      </c>
      <c r="D2734" s="3">
        <v>40924</v>
      </c>
      <c r="E2734">
        <v>2</v>
      </c>
      <c r="G2734" t="s">
        <v>106</v>
      </c>
      <c r="K2734" t="str">
        <f t="shared" si="230"/>
        <v>2011/12</v>
      </c>
      <c r="N2734" s="2"/>
      <c r="O2734" s="2" t="str">
        <f t="shared" si="231"/>
        <v/>
      </c>
      <c r="Q2734"/>
      <c r="R2734"/>
      <c r="S2734" s="2" t="str">
        <f>IF(ISNUMBER(R2734),SUMIFS(R$1:$R2734,A$1:$A2734,A2734,K$1:$K2734,K2734,E$1:$E2734,E2734),"")</f>
        <v/>
      </c>
      <c r="AC2734" s="2" t="str">
        <f t="shared" si="233"/>
        <v/>
      </c>
      <c r="AL2734" s="2" t="str">
        <f t="shared" si="232"/>
        <v/>
      </c>
      <c r="AQ2734">
        <v>140</v>
      </c>
      <c r="AT2734" s="2" t="str">
        <f t="shared" si="234"/>
        <v/>
      </c>
      <c r="AU2734" s="2" t="str">
        <f>IF(ISNUMBER(AT2734),SUMIFS($AT$1:AT2734,$A$1:A2734,A2734,$K$1:K2734,K2734,$E$1:E2734,E2734),"")</f>
        <v/>
      </c>
      <c r="AV2734">
        <f t="shared" si="235"/>
        <v>1</v>
      </c>
    </row>
    <row r="2735" spans="1:48" x14ac:dyDescent="0.25">
      <c r="A2735" s="4" t="s">
        <v>92</v>
      </c>
      <c r="B2735" s="4" t="s">
        <v>116</v>
      </c>
      <c r="C2735" t="s">
        <v>30</v>
      </c>
      <c r="D2735" s="3">
        <v>40924</v>
      </c>
      <c r="E2735">
        <v>3</v>
      </c>
      <c r="G2735" t="s">
        <v>106</v>
      </c>
      <c r="K2735" t="str">
        <f t="shared" si="230"/>
        <v>2011/12</v>
      </c>
      <c r="N2735" s="2"/>
      <c r="O2735" s="2" t="str">
        <f t="shared" si="231"/>
        <v/>
      </c>
      <c r="Q2735"/>
      <c r="R2735"/>
      <c r="S2735" s="2" t="str">
        <f>IF(ISNUMBER(R2735),SUMIFS(R$1:$R2735,A$1:$A2735,A2735,K$1:$K2735,K2735,E$1:$E2735,E2735),"")</f>
        <v/>
      </c>
      <c r="AC2735" s="2" t="str">
        <f t="shared" si="233"/>
        <v/>
      </c>
      <c r="AL2735" s="2" t="str">
        <f t="shared" si="232"/>
        <v/>
      </c>
      <c r="AQ2735">
        <v>119</v>
      </c>
      <c r="AT2735" s="2" t="str">
        <f t="shared" si="234"/>
        <v/>
      </c>
      <c r="AU2735" s="2" t="str">
        <f>IF(ISNUMBER(AT2735),SUMIFS($AT$1:AT2735,$A$1:A2735,A2735,$K$1:K2735,K2735,$E$1:E2735,E2735),"")</f>
        <v/>
      </c>
      <c r="AV2735">
        <f t="shared" si="235"/>
        <v>1</v>
      </c>
    </row>
    <row r="2736" spans="1:48" x14ac:dyDescent="0.25">
      <c r="A2736" s="4" t="s">
        <v>92</v>
      </c>
      <c r="B2736" s="4" t="s">
        <v>116</v>
      </c>
      <c r="C2736" t="s">
        <v>30</v>
      </c>
      <c r="D2736" s="3">
        <v>40924</v>
      </c>
      <c r="E2736">
        <v>4</v>
      </c>
      <c r="G2736" t="s">
        <v>106</v>
      </c>
      <c r="K2736" t="str">
        <f t="shared" ref="K2736:K2799" si="236">YEAR(D2736)+IF(MONTH(D2736)&lt;7,-1,0)&amp;"/"&amp;RIGHT(YEAR(D2736)+IF(MONTH(D2736)&lt;7,0,1),2)</f>
        <v>2011/12</v>
      </c>
      <c r="N2736" s="2"/>
      <c r="O2736" s="2" t="str">
        <f t="shared" ref="O2736:O2799" si="237">IF(ISNUMBER(P2736),P2736*10,"")</f>
        <v/>
      </c>
      <c r="Q2736"/>
      <c r="R2736"/>
      <c r="S2736" s="2" t="str">
        <f>IF(ISNUMBER(R2736),SUMIFS(R$1:$R2736,A$1:$A2736,A2736,K$1:$K2736,K2736,E$1:$E2736,E2736),"")</f>
        <v/>
      </c>
      <c r="AC2736" s="2" t="str">
        <f t="shared" si="233"/>
        <v/>
      </c>
      <c r="AL2736" s="2" t="str">
        <f t="shared" ref="AL2736:AL2799" si="238">IF(ISNUMBER(AM2736),AM2736,"")</f>
        <v/>
      </c>
      <c r="AQ2736">
        <v>130</v>
      </c>
      <c r="AT2736" s="2" t="str">
        <f t="shared" si="234"/>
        <v/>
      </c>
      <c r="AU2736" s="2" t="str">
        <f>IF(ISNUMBER(AT2736),SUMIFS($AT$1:AT2736,$A$1:A2736,A2736,$K$1:K2736,K2736,$E$1:E2736,E2736),"")</f>
        <v/>
      </c>
      <c r="AV2736">
        <f t="shared" si="235"/>
        <v>1</v>
      </c>
    </row>
    <row r="2737" spans="1:48" x14ac:dyDescent="0.25">
      <c r="A2737" s="4" t="s">
        <v>92</v>
      </c>
      <c r="B2737" s="4" t="s">
        <v>116</v>
      </c>
      <c r="C2737" t="s">
        <v>30</v>
      </c>
      <c r="D2737" s="3">
        <v>40924</v>
      </c>
      <c r="E2737">
        <v>5</v>
      </c>
      <c r="G2737" t="s">
        <v>106</v>
      </c>
      <c r="K2737" t="str">
        <f t="shared" si="236"/>
        <v>2011/12</v>
      </c>
      <c r="N2737" s="2"/>
      <c r="O2737" s="2" t="str">
        <f t="shared" si="237"/>
        <v/>
      </c>
      <c r="Q2737"/>
      <c r="R2737"/>
      <c r="S2737" s="2" t="str">
        <f>IF(ISNUMBER(R2737),SUMIFS(R$1:$R2737,A$1:$A2737,A2737,K$1:$K2737,K2737,E$1:$E2737,E2737),"")</f>
        <v/>
      </c>
      <c r="AC2737" s="2" t="str">
        <f t="shared" si="233"/>
        <v/>
      </c>
      <c r="AL2737" s="2" t="str">
        <f t="shared" si="238"/>
        <v/>
      </c>
      <c r="AQ2737">
        <v>133</v>
      </c>
      <c r="AT2737" s="2" t="str">
        <f t="shared" si="234"/>
        <v/>
      </c>
      <c r="AU2737" s="2" t="str">
        <f>IF(ISNUMBER(AT2737),SUMIFS($AT$1:AT2737,$A$1:A2737,A2737,$K$1:K2737,K2737,$E$1:E2737,E2737),"")</f>
        <v/>
      </c>
      <c r="AV2737">
        <f t="shared" si="235"/>
        <v>1</v>
      </c>
    </row>
    <row r="2738" spans="1:48" x14ac:dyDescent="0.25">
      <c r="A2738" s="4" t="s">
        <v>92</v>
      </c>
      <c r="B2738" s="4" t="s">
        <v>116</v>
      </c>
      <c r="C2738" t="s">
        <v>30</v>
      </c>
      <c r="D2738" s="3">
        <v>40931</v>
      </c>
      <c r="E2738">
        <v>1</v>
      </c>
      <c r="G2738" t="s">
        <v>106</v>
      </c>
      <c r="K2738" t="str">
        <f t="shared" si="236"/>
        <v>2011/12</v>
      </c>
      <c r="N2738" s="2"/>
      <c r="O2738" s="2" t="str">
        <f t="shared" si="237"/>
        <v/>
      </c>
      <c r="Q2738"/>
      <c r="R2738"/>
      <c r="S2738" s="2" t="str">
        <f>IF(ISNUMBER(R2738),SUMIFS(R$1:$R2738,A$1:$A2738,A2738,K$1:$K2738,K2738,E$1:$E2738,E2738),"")</f>
        <v/>
      </c>
      <c r="AC2738" s="2" t="str">
        <f t="shared" si="233"/>
        <v/>
      </c>
      <c r="AL2738" s="2" t="str">
        <f t="shared" si="238"/>
        <v/>
      </c>
      <c r="AQ2738">
        <v>201</v>
      </c>
      <c r="AT2738" s="2" t="str">
        <f t="shared" si="234"/>
        <v/>
      </c>
      <c r="AU2738" s="2" t="str">
        <f>IF(ISNUMBER(AT2738),SUMIFS($AT$1:AT2738,$A$1:A2738,A2738,$K$1:K2738,K2738,$E$1:E2738,E2738),"")</f>
        <v/>
      </c>
      <c r="AV2738">
        <f t="shared" si="235"/>
        <v>1</v>
      </c>
    </row>
    <row r="2739" spans="1:48" x14ac:dyDescent="0.25">
      <c r="A2739" s="4" t="s">
        <v>92</v>
      </c>
      <c r="B2739" s="4" t="s">
        <v>116</v>
      </c>
      <c r="C2739" t="s">
        <v>30</v>
      </c>
      <c r="D2739" s="3">
        <v>40931</v>
      </c>
      <c r="E2739">
        <v>2</v>
      </c>
      <c r="G2739" t="s">
        <v>106</v>
      </c>
      <c r="K2739" t="str">
        <f t="shared" si="236"/>
        <v>2011/12</v>
      </c>
      <c r="N2739" s="2"/>
      <c r="O2739" s="2" t="str">
        <f t="shared" si="237"/>
        <v/>
      </c>
      <c r="Q2739"/>
      <c r="R2739"/>
      <c r="S2739" s="2" t="str">
        <f>IF(ISNUMBER(R2739),SUMIFS(R$1:$R2739,A$1:$A2739,A2739,K$1:$K2739,K2739,E$1:$E2739,E2739),"")</f>
        <v/>
      </c>
      <c r="AC2739" s="2" t="str">
        <f t="shared" si="233"/>
        <v/>
      </c>
      <c r="AL2739" s="2" t="str">
        <f t="shared" si="238"/>
        <v/>
      </c>
      <c r="AQ2739">
        <v>203</v>
      </c>
      <c r="AT2739" s="2" t="str">
        <f t="shared" si="234"/>
        <v/>
      </c>
      <c r="AU2739" s="2" t="str">
        <f>IF(ISNUMBER(AT2739),SUMIFS($AT$1:AT2739,$A$1:A2739,A2739,$K$1:K2739,K2739,$E$1:E2739,E2739),"")</f>
        <v/>
      </c>
      <c r="AV2739">
        <f t="shared" si="235"/>
        <v>1</v>
      </c>
    </row>
    <row r="2740" spans="1:48" x14ac:dyDescent="0.25">
      <c r="A2740" s="4" t="s">
        <v>92</v>
      </c>
      <c r="B2740" s="4" t="s">
        <v>116</v>
      </c>
      <c r="C2740" t="s">
        <v>30</v>
      </c>
      <c r="D2740" s="3">
        <v>40931</v>
      </c>
      <c r="E2740">
        <v>3</v>
      </c>
      <c r="G2740" t="s">
        <v>106</v>
      </c>
      <c r="K2740" t="str">
        <f t="shared" si="236"/>
        <v>2011/12</v>
      </c>
      <c r="N2740" s="2"/>
      <c r="O2740" s="2" t="str">
        <f t="shared" si="237"/>
        <v/>
      </c>
      <c r="Q2740"/>
      <c r="R2740"/>
      <c r="S2740" s="2" t="str">
        <f>IF(ISNUMBER(R2740),SUMIFS(R$1:$R2740,A$1:$A2740,A2740,K$1:$K2740,K2740,E$1:$E2740,E2740),"")</f>
        <v/>
      </c>
      <c r="AC2740" s="2" t="str">
        <f t="shared" si="233"/>
        <v/>
      </c>
      <c r="AL2740" s="2" t="str">
        <f t="shared" si="238"/>
        <v/>
      </c>
      <c r="AQ2740">
        <v>238</v>
      </c>
      <c r="AT2740" s="2" t="str">
        <f t="shared" si="234"/>
        <v/>
      </c>
      <c r="AU2740" s="2" t="str">
        <f>IF(ISNUMBER(AT2740),SUMIFS($AT$1:AT2740,$A$1:A2740,A2740,$K$1:K2740,K2740,$E$1:E2740,E2740),"")</f>
        <v/>
      </c>
      <c r="AV2740">
        <f t="shared" si="235"/>
        <v>1</v>
      </c>
    </row>
    <row r="2741" spans="1:48" x14ac:dyDescent="0.25">
      <c r="A2741" s="4" t="s">
        <v>92</v>
      </c>
      <c r="B2741" s="4" t="s">
        <v>116</v>
      </c>
      <c r="C2741" t="s">
        <v>30</v>
      </c>
      <c r="D2741" s="3">
        <v>40931</v>
      </c>
      <c r="E2741">
        <v>4</v>
      </c>
      <c r="G2741" t="s">
        <v>106</v>
      </c>
      <c r="K2741" t="str">
        <f t="shared" si="236"/>
        <v>2011/12</v>
      </c>
      <c r="N2741" s="2"/>
      <c r="O2741" s="2" t="str">
        <f t="shared" si="237"/>
        <v/>
      </c>
      <c r="Q2741"/>
      <c r="R2741"/>
      <c r="S2741" s="2" t="str">
        <f>IF(ISNUMBER(R2741),SUMIFS(R$1:$R2741,A$1:$A2741,A2741,K$1:$K2741,K2741,E$1:$E2741,E2741),"")</f>
        <v/>
      </c>
      <c r="AC2741" s="2" t="str">
        <f t="shared" si="233"/>
        <v/>
      </c>
      <c r="AL2741" s="2" t="str">
        <f t="shared" si="238"/>
        <v/>
      </c>
      <c r="AQ2741">
        <v>215</v>
      </c>
      <c r="AT2741" s="2" t="str">
        <f t="shared" si="234"/>
        <v/>
      </c>
      <c r="AU2741" s="2" t="str">
        <f>IF(ISNUMBER(AT2741),SUMIFS($AT$1:AT2741,$A$1:A2741,A2741,$K$1:K2741,K2741,$E$1:E2741,E2741),"")</f>
        <v/>
      </c>
      <c r="AV2741">
        <f t="shared" si="235"/>
        <v>1</v>
      </c>
    </row>
    <row r="2742" spans="1:48" x14ac:dyDescent="0.25">
      <c r="A2742" s="4" t="s">
        <v>92</v>
      </c>
      <c r="B2742" s="4" t="s">
        <v>116</v>
      </c>
      <c r="C2742" t="s">
        <v>30</v>
      </c>
      <c r="D2742" s="3">
        <v>40931</v>
      </c>
      <c r="E2742">
        <v>5</v>
      </c>
      <c r="G2742" t="s">
        <v>106</v>
      </c>
      <c r="K2742" t="str">
        <f t="shared" si="236"/>
        <v>2011/12</v>
      </c>
      <c r="N2742" s="2"/>
      <c r="O2742" s="2" t="str">
        <f t="shared" si="237"/>
        <v/>
      </c>
      <c r="Q2742"/>
      <c r="R2742"/>
      <c r="S2742" s="2" t="str">
        <f>IF(ISNUMBER(R2742),SUMIFS(R$1:$R2742,A$1:$A2742,A2742,K$1:$K2742,K2742,E$1:$E2742,E2742),"")</f>
        <v/>
      </c>
      <c r="AC2742" s="2" t="str">
        <f t="shared" si="233"/>
        <v/>
      </c>
      <c r="AL2742" s="2" t="str">
        <f t="shared" si="238"/>
        <v/>
      </c>
      <c r="AQ2742">
        <v>182</v>
      </c>
      <c r="AT2742" s="2" t="str">
        <f t="shared" si="234"/>
        <v/>
      </c>
      <c r="AU2742" s="2" t="str">
        <f>IF(ISNUMBER(AT2742),SUMIFS($AT$1:AT2742,$A$1:A2742,A2742,$K$1:K2742,K2742,$E$1:E2742,E2742),"")</f>
        <v/>
      </c>
      <c r="AV2742">
        <f t="shared" si="235"/>
        <v>1</v>
      </c>
    </row>
    <row r="2743" spans="1:48" x14ac:dyDescent="0.25">
      <c r="A2743" s="4" t="s">
        <v>92</v>
      </c>
      <c r="B2743" s="4" t="s">
        <v>116</v>
      </c>
      <c r="C2743" t="s">
        <v>30</v>
      </c>
      <c r="D2743" s="3">
        <v>40939</v>
      </c>
      <c r="E2743">
        <v>1</v>
      </c>
      <c r="G2743" t="s">
        <v>106</v>
      </c>
      <c r="K2743" t="str">
        <f t="shared" si="236"/>
        <v>2011/12</v>
      </c>
      <c r="N2743" s="2"/>
      <c r="O2743" s="2" t="str">
        <f t="shared" si="237"/>
        <v/>
      </c>
      <c r="Q2743"/>
      <c r="R2743"/>
      <c r="S2743" s="2" t="str">
        <f>IF(ISNUMBER(R2743),SUMIFS(R$1:$R2743,A$1:$A2743,A2743,K$1:$K2743,K2743,E$1:$E2743,E2743),"")</f>
        <v/>
      </c>
      <c r="AC2743" s="2" t="str">
        <f t="shared" si="233"/>
        <v/>
      </c>
      <c r="AL2743" s="2" t="str">
        <f t="shared" si="238"/>
        <v/>
      </c>
      <c r="AQ2743">
        <v>114</v>
      </c>
      <c r="AT2743" s="2" t="str">
        <f t="shared" si="234"/>
        <v/>
      </c>
      <c r="AU2743" s="2" t="str">
        <f>IF(ISNUMBER(AT2743),SUMIFS($AT$1:AT2743,$A$1:A2743,A2743,$K$1:K2743,K2743,$E$1:E2743,E2743),"")</f>
        <v/>
      </c>
      <c r="AV2743">
        <f t="shared" si="235"/>
        <v>1</v>
      </c>
    </row>
    <row r="2744" spans="1:48" x14ac:dyDescent="0.25">
      <c r="A2744" s="4" t="s">
        <v>92</v>
      </c>
      <c r="B2744" s="4" t="s">
        <v>116</v>
      </c>
      <c r="C2744" t="s">
        <v>30</v>
      </c>
      <c r="D2744" s="3">
        <v>40939</v>
      </c>
      <c r="E2744">
        <v>2</v>
      </c>
      <c r="G2744" t="s">
        <v>106</v>
      </c>
      <c r="K2744" t="str">
        <f t="shared" si="236"/>
        <v>2011/12</v>
      </c>
      <c r="N2744" s="2"/>
      <c r="O2744" s="2" t="str">
        <f t="shared" si="237"/>
        <v/>
      </c>
      <c r="Q2744"/>
      <c r="R2744"/>
      <c r="S2744" s="2" t="str">
        <f>IF(ISNUMBER(R2744),SUMIFS(R$1:$R2744,A$1:$A2744,A2744,K$1:$K2744,K2744,E$1:$E2744,E2744),"")</f>
        <v/>
      </c>
      <c r="AC2744" s="2" t="str">
        <f t="shared" si="233"/>
        <v/>
      </c>
      <c r="AL2744" s="2" t="str">
        <f t="shared" si="238"/>
        <v/>
      </c>
      <c r="AQ2744">
        <v>144</v>
      </c>
      <c r="AT2744" s="2" t="str">
        <f t="shared" si="234"/>
        <v/>
      </c>
      <c r="AU2744" s="2" t="str">
        <f>IF(ISNUMBER(AT2744),SUMIFS($AT$1:AT2744,$A$1:A2744,A2744,$K$1:K2744,K2744,$E$1:E2744,E2744),"")</f>
        <v/>
      </c>
      <c r="AV2744">
        <f t="shared" si="235"/>
        <v>1</v>
      </c>
    </row>
    <row r="2745" spans="1:48" x14ac:dyDescent="0.25">
      <c r="A2745" s="4" t="s">
        <v>92</v>
      </c>
      <c r="B2745" s="4" t="s">
        <v>116</v>
      </c>
      <c r="C2745" t="s">
        <v>30</v>
      </c>
      <c r="D2745" s="3">
        <v>40939</v>
      </c>
      <c r="E2745">
        <v>3</v>
      </c>
      <c r="G2745" t="s">
        <v>106</v>
      </c>
      <c r="K2745" t="str">
        <f t="shared" si="236"/>
        <v>2011/12</v>
      </c>
      <c r="N2745" s="2"/>
      <c r="O2745" s="2" t="str">
        <f t="shared" si="237"/>
        <v/>
      </c>
      <c r="Q2745"/>
      <c r="R2745"/>
      <c r="S2745" s="2" t="str">
        <f>IF(ISNUMBER(R2745),SUMIFS(R$1:$R2745,A$1:$A2745,A2745,K$1:$K2745,K2745,E$1:$E2745,E2745),"")</f>
        <v/>
      </c>
      <c r="AC2745" s="2" t="str">
        <f t="shared" si="233"/>
        <v/>
      </c>
      <c r="AL2745" s="2" t="str">
        <f t="shared" si="238"/>
        <v/>
      </c>
      <c r="AQ2745">
        <v>166</v>
      </c>
      <c r="AT2745" s="2" t="str">
        <f t="shared" si="234"/>
        <v/>
      </c>
      <c r="AU2745" s="2" t="str">
        <f>IF(ISNUMBER(AT2745),SUMIFS($AT$1:AT2745,$A$1:A2745,A2745,$K$1:K2745,K2745,$E$1:E2745,E2745),"")</f>
        <v/>
      </c>
      <c r="AV2745">
        <f t="shared" si="235"/>
        <v>1</v>
      </c>
    </row>
    <row r="2746" spans="1:48" x14ac:dyDescent="0.25">
      <c r="A2746" s="4" t="s">
        <v>92</v>
      </c>
      <c r="B2746" s="4" t="s">
        <v>116</v>
      </c>
      <c r="C2746" t="s">
        <v>30</v>
      </c>
      <c r="D2746" s="3">
        <v>40939</v>
      </c>
      <c r="E2746">
        <v>4</v>
      </c>
      <c r="G2746" t="s">
        <v>106</v>
      </c>
      <c r="K2746" t="str">
        <f t="shared" si="236"/>
        <v>2011/12</v>
      </c>
      <c r="N2746" s="2"/>
      <c r="O2746" s="2" t="str">
        <f t="shared" si="237"/>
        <v/>
      </c>
      <c r="Q2746"/>
      <c r="R2746"/>
      <c r="S2746" s="2" t="str">
        <f>IF(ISNUMBER(R2746),SUMIFS(R$1:$R2746,A$1:$A2746,A2746,K$1:$K2746,K2746,E$1:$E2746,E2746),"")</f>
        <v/>
      </c>
      <c r="AC2746" s="2" t="str">
        <f t="shared" si="233"/>
        <v/>
      </c>
      <c r="AL2746" s="2" t="str">
        <f t="shared" si="238"/>
        <v/>
      </c>
      <c r="AQ2746">
        <v>115</v>
      </c>
      <c r="AT2746" s="2" t="str">
        <f t="shared" si="234"/>
        <v/>
      </c>
      <c r="AU2746" s="2" t="str">
        <f>IF(ISNUMBER(AT2746),SUMIFS($AT$1:AT2746,$A$1:A2746,A2746,$K$1:K2746,K2746,$E$1:E2746,E2746),"")</f>
        <v/>
      </c>
      <c r="AV2746">
        <f t="shared" si="235"/>
        <v>1</v>
      </c>
    </row>
    <row r="2747" spans="1:48" x14ac:dyDescent="0.25">
      <c r="A2747" s="4" t="s">
        <v>92</v>
      </c>
      <c r="B2747" s="4" t="s">
        <v>116</v>
      </c>
      <c r="C2747" t="s">
        <v>30</v>
      </c>
      <c r="D2747" s="3">
        <v>40939</v>
      </c>
      <c r="E2747">
        <v>5</v>
      </c>
      <c r="G2747" t="s">
        <v>106</v>
      </c>
      <c r="K2747" t="str">
        <f t="shared" si="236"/>
        <v>2011/12</v>
      </c>
      <c r="N2747" s="2"/>
      <c r="O2747" s="2" t="str">
        <f t="shared" si="237"/>
        <v/>
      </c>
      <c r="Q2747"/>
      <c r="R2747"/>
      <c r="S2747" s="2" t="str">
        <f>IF(ISNUMBER(R2747),SUMIFS(R$1:$R2747,A$1:$A2747,A2747,K$1:$K2747,K2747,E$1:$E2747,E2747),"")</f>
        <v/>
      </c>
      <c r="AC2747" s="2" t="str">
        <f t="shared" si="233"/>
        <v/>
      </c>
      <c r="AL2747" s="2" t="str">
        <f t="shared" si="238"/>
        <v/>
      </c>
      <c r="AQ2747">
        <v>119</v>
      </c>
      <c r="AT2747" s="2" t="str">
        <f t="shared" si="234"/>
        <v/>
      </c>
      <c r="AU2747" s="2" t="str">
        <f>IF(ISNUMBER(AT2747),SUMIFS($AT$1:AT2747,$A$1:A2747,A2747,$K$1:K2747,K2747,$E$1:E2747,E2747),"")</f>
        <v/>
      </c>
      <c r="AV2747">
        <f t="shared" si="235"/>
        <v>1</v>
      </c>
    </row>
    <row r="2748" spans="1:48" x14ac:dyDescent="0.25">
      <c r="A2748" s="4" t="s">
        <v>92</v>
      </c>
      <c r="B2748" s="4" t="s">
        <v>116</v>
      </c>
      <c r="C2748" t="s">
        <v>30</v>
      </c>
      <c r="D2748" s="3">
        <v>40946</v>
      </c>
      <c r="E2748">
        <v>1</v>
      </c>
      <c r="G2748" t="s">
        <v>106</v>
      </c>
      <c r="K2748" t="str">
        <f t="shared" si="236"/>
        <v>2011/12</v>
      </c>
      <c r="N2748" s="2"/>
      <c r="O2748" s="2" t="str">
        <f t="shared" si="237"/>
        <v/>
      </c>
      <c r="Q2748"/>
      <c r="R2748"/>
      <c r="S2748" s="2" t="str">
        <f>IF(ISNUMBER(R2748),SUMIFS(R$1:$R2748,A$1:$A2748,A2748,K$1:$K2748,K2748,E$1:$E2748,E2748),"")</f>
        <v/>
      </c>
      <c r="AC2748" s="2" t="str">
        <f t="shared" si="233"/>
        <v/>
      </c>
      <c r="AL2748" s="2" t="str">
        <f t="shared" si="238"/>
        <v/>
      </c>
      <c r="AQ2748">
        <v>196</v>
      </c>
      <c r="AT2748" s="2" t="str">
        <f t="shared" si="234"/>
        <v/>
      </c>
      <c r="AU2748" s="2" t="str">
        <f>IF(ISNUMBER(AT2748),SUMIFS($AT$1:AT2748,$A$1:A2748,A2748,$K$1:K2748,K2748,$E$1:E2748,E2748),"")</f>
        <v/>
      </c>
      <c r="AV2748">
        <f t="shared" si="235"/>
        <v>1</v>
      </c>
    </row>
    <row r="2749" spans="1:48" x14ac:dyDescent="0.25">
      <c r="A2749" s="4" t="s">
        <v>92</v>
      </c>
      <c r="B2749" s="4" t="s">
        <v>116</v>
      </c>
      <c r="C2749" t="s">
        <v>30</v>
      </c>
      <c r="D2749" s="3">
        <v>40946</v>
      </c>
      <c r="E2749">
        <v>2</v>
      </c>
      <c r="G2749" t="s">
        <v>106</v>
      </c>
      <c r="K2749" t="str">
        <f t="shared" si="236"/>
        <v>2011/12</v>
      </c>
      <c r="N2749" s="2"/>
      <c r="O2749" s="2" t="str">
        <f t="shared" si="237"/>
        <v/>
      </c>
      <c r="Q2749"/>
      <c r="R2749"/>
      <c r="S2749" s="2" t="str">
        <f>IF(ISNUMBER(R2749),SUMIFS(R$1:$R2749,A$1:$A2749,A2749,K$1:$K2749,K2749,E$1:$E2749,E2749),"")</f>
        <v/>
      </c>
      <c r="AC2749" s="2" t="str">
        <f t="shared" si="233"/>
        <v/>
      </c>
      <c r="AL2749" s="2" t="str">
        <f t="shared" si="238"/>
        <v/>
      </c>
      <c r="AQ2749">
        <v>190</v>
      </c>
      <c r="AT2749" s="2" t="str">
        <f t="shared" si="234"/>
        <v/>
      </c>
      <c r="AU2749" s="2" t="str">
        <f>IF(ISNUMBER(AT2749),SUMIFS($AT$1:AT2749,$A$1:A2749,A2749,$K$1:K2749,K2749,$E$1:E2749,E2749),"")</f>
        <v/>
      </c>
      <c r="AV2749">
        <f t="shared" si="235"/>
        <v>1</v>
      </c>
    </row>
    <row r="2750" spans="1:48" x14ac:dyDescent="0.25">
      <c r="A2750" s="4" t="s">
        <v>92</v>
      </c>
      <c r="B2750" s="4" t="s">
        <v>116</v>
      </c>
      <c r="C2750" t="s">
        <v>30</v>
      </c>
      <c r="D2750" s="3">
        <v>40946</v>
      </c>
      <c r="E2750">
        <v>3</v>
      </c>
      <c r="G2750" t="s">
        <v>106</v>
      </c>
      <c r="K2750" t="str">
        <f t="shared" si="236"/>
        <v>2011/12</v>
      </c>
      <c r="N2750" s="2"/>
      <c r="O2750" s="2" t="str">
        <f t="shared" si="237"/>
        <v/>
      </c>
      <c r="Q2750"/>
      <c r="R2750"/>
      <c r="S2750" s="2" t="str">
        <f>IF(ISNUMBER(R2750),SUMIFS(R$1:$R2750,A$1:$A2750,A2750,K$1:$K2750,K2750,E$1:$E2750,E2750),"")</f>
        <v/>
      </c>
      <c r="AC2750" s="2" t="str">
        <f t="shared" si="233"/>
        <v/>
      </c>
      <c r="AL2750" s="2" t="str">
        <f t="shared" si="238"/>
        <v/>
      </c>
      <c r="AQ2750">
        <v>211</v>
      </c>
      <c r="AT2750" s="2" t="str">
        <f t="shared" si="234"/>
        <v/>
      </c>
      <c r="AU2750" s="2" t="str">
        <f>IF(ISNUMBER(AT2750),SUMIFS($AT$1:AT2750,$A$1:A2750,A2750,$K$1:K2750,K2750,$E$1:E2750,E2750),"")</f>
        <v/>
      </c>
      <c r="AV2750">
        <f t="shared" si="235"/>
        <v>1</v>
      </c>
    </row>
    <row r="2751" spans="1:48" x14ac:dyDescent="0.25">
      <c r="A2751" s="4" t="s">
        <v>92</v>
      </c>
      <c r="B2751" s="4" t="s">
        <v>116</v>
      </c>
      <c r="C2751" t="s">
        <v>30</v>
      </c>
      <c r="D2751" s="3">
        <v>40946</v>
      </c>
      <c r="E2751">
        <v>4</v>
      </c>
      <c r="G2751" t="s">
        <v>106</v>
      </c>
      <c r="K2751" t="str">
        <f t="shared" si="236"/>
        <v>2011/12</v>
      </c>
      <c r="N2751" s="2"/>
      <c r="O2751" s="2" t="str">
        <f t="shared" si="237"/>
        <v/>
      </c>
      <c r="Q2751"/>
      <c r="R2751"/>
      <c r="S2751" s="2" t="str">
        <f>IF(ISNUMBER(R2751),SUMIFS(R$1:$R2751,A$1:$A2751,A2751,K$1:$K2751,K2751,E$1:$E2751,E2751),"")</f>
        <v/>
      </c>
      <c r="AC2751" s="2" t="str">
        <f t="shared" si="233"/>
        <v/>
      </c>
      <c r="AL2751" s="2" t="str">
        <f t="shared" si="238"/>
        <v/>
      </c>
      <c r="AQ2751">
        <v>182</v>
      </c>
      <c r="AT2751" s="2" t="str">
        <f t="shared" si="234"/>
        <v/>
      </c>
      <c r="AU2751" s="2" t="str">
        <f>IF(ISNUMBER(AT2751),SUMIFS($AT$1:AT2751,$A$1:A2751,A2751,$K$1:K2751,K2751,$E$1:E2751,E2751),"")</f>
        <v/>
      </c>
      <c r="AV2751">
        <f t="shared" si="235"/>
        <v>1</v>
      </c>
    </row>
    <row r="2752" spans="1:48" x14ac:dyDescent="0.25">
      <c r="A2752" s="4" t="s">
        <v>92</v>
      </c>
      <c r="B2752" s="4" t="s">
        <v>116</v>
      </c>
      <c r="C2752" t="s">
        <v>30</v>
      </c>
      <c r="D2752" s="3">
        <v>40946</v>
      </c>
      <c r="E2752">
        <v>5</v>
      </c>
      <c r="G2752" t="s">
        <v>106</v>
      </c>
      <c r="K2752" t="str">
        <f t="shared" si="236"/>
        <v>2011/12</v>
      </c>
      <c r="N2752" s="2"/>
      <c r="O2752" s="2" t="str">
        <f t="shared" si="237"/>
        <v/>
      </c>
      <c r="Q2752"/>
      <c r="R2752"/>
      <c r="S2752" s="2" t="str">
        <f>IF(ISNUMBER(R2752),SUMIFS(R$1:$R2752,A$1:$A2752,A2752,K$1:$K2752,K2752,E$1:$E2752,E2752),"")</f>
        <v/>
      </c>
      <c r="AC2752" s="2" t="str">
        <f t="shared" si="233"/>
        <v/>
      </c>
      <c r="AL2752" s="2" t="str">
        <f t="shared" si="238"/>
        <v/>
      </c>
      <c r="AQ2752">
        <v>169</v>
      </c>
      <c r="AT2752" s="2" t="str">
        <f t="shared" si="234"/>
        <v/>
      </c>
      <c r="AU2752" s="2" t="str">
        <f>IF(ISNUMBER(AT2752),SUMIFS($AT$1:AT2752,$A$1:A2752,A2752,$K$1:K2752,K2752,$E$1:E2752,E2752),"")</f>
        <v/>
      </c>
      <c r="AV2752">
        <f t="shared" si="235"/>
        <v>1</v>
      </c>
    </row>
    <row r="2753" spans="1:48" x14ac:dyDescent="0.25">
      <c r="A2753" s="4" t="s">
        <v>92</v>
      </c>
      <c r="B2753" s="4" t="s">
        <v>116</v>
      </c>
      <c r="C2753" t="s">
        <v>30</v>
      </c>
      <c r="D2753" s="3">
        <v>40959</v>
      </c>
      <c r="E2753">
        <v>1</v>
      </c>
      <c r="G2753" t="s">
        <v>106</v>
      </c>
      <c r="K2753" t="str">
        <f t="shared" si="236"/>
        <v>2011/12</v>
      </c>
      <c r="N2753" s="2"/>
      <c r="O2753" s="2" t="str">
        <f t="shared" si="237"/>
        <v/>
      </c>
      <c r="Q2753"/>
      <c r="R2753"/>
      <c r="S2753" s="2" t="str">
        <f>IF(ISNUMBER(R2753),SUMIFS(R$1:$R2753,A$1:$A2753,A2753,K$1:$K2753,K2753,E$1:$E2753,E2753),"")</f>
        <v/>
      </c>
      <c r="AC2753" s="2" t="str">
        <f t="shared" si="233"/>
        <v/>
      </c>
      <c r="AL2753" s="2" t="str">
        <f t="shared" si="238"/>
        <v/>
      </c>
      <c r="AQ2753">
        <v>137</v>
      </c>
      <c r="AT2753" s="2" t="str">
        <f t="shared" si="234"/>
        <v/>
      </c>
      <c r="AU2753" s="2" t="str">
        <f>IF(ISNUMBER(AT2753),SUMIFS($AT$1:AT2753,$A$1:A2753,A2753,$K$1:K2753,K2753,$E$1:E2753,E2753),"")</f>
        <v/>
      </c>
      <c r="AV2753">
        <f t="shared" si="235"/>
        <v>1</v>
      </c>
    </row>
    <row r="2754" spans="1:48" x14ac:dyDescent="0.25">
      <c r="A2754" s="4" t="s">
        <v>92</v>
      </c>
      <c r="B2754" s="4" t="s">
        <v>116</v>
      </c>
      <c r="C2754" t="s">
        <v>30</v>
      </c>
      <c r="D2754" s="3">
        <v>40959</v>
      </c>
      <c r="E2754">
        <v>2</v>
      </c>
      <c r="G2754" t="s">
        <v>106</v>
      </c>
      <c r="K2754" t="str">
        <f t="shared" si="236"/>
        <v>2011/12</v>
      </c>
      <c r="N2754" s="2"/>
      <c r="O2754" s="2" t="str">
        <f t="shared" si="237"/>
        <v/>
      </c>
      <c r="Q2754"/>
      <c r="R2754"/>
      <c r="S2754" s="2" t="str">
        <f>IF(ISNUMBER(R2754),SUMIFS(R$1:$R2754,A$1:$A2754,A2754,K$1:$K2754,K2754,E$1:$E2754,E2754),"")</f>
        <v/>
      </c>
      <c r="AC2754" s="2" t="str">
        <f t="shared" ref="AC2754:AC2817" si="239">IF(ISNUMBER(AD2754),AD2754*10,"")</f>
        <v/>
      </c>
      <c r="AL2754" s="2" t="str">
        <f t="shared" si="238"/>
        <v/>
      </c>
      <c r="AQ2754">
        <v>129</v>
      </c>
      <c r="AT2754" s="2" t="str">
        <f t="shared" ref="AT2754:AT2817" si="240">IF(AND(ISNUMBER(AL2754),ISNUMBER(R2754)),ROUND(R2754*AL2754,3),"")</f>
        <v/>
      </c>
      <c r="AU2754" s="2" t="str">
        <f>IF(ISNUMBER(AT2754),SUMIFS($AT$1:AT2754,$A$1:A2754,A2754,$K$1:K2754,K2754,$E$1:E2754,E2754),"")</f>
        <v/>
      </c>
      <c r="AV2754">
        <f t="shared" ref="AV2754:AV2817" si="241">COUNT(P2754:AU2754)</f>
        <v>1</v>
      </c>
    </row>
    <row r="2755" spans="1:48" x14ac:dyDescent="0.25">
      <c r="A2755" s="4" t="s">
        <v>92</v>
      </c>
      <c r="B2755" s="4" t="s">
        <v>116</v>
      </c>
      <c r="C2755" t="s">
        <v>30</v>
      </c>
      <c r="D2755" s="3">
        <v>40959</v>
      </c>
      <c r="E2755">
        <v>3</v>
      </c>
      <c r="G2755" t="s">
        <v>106</v>
      </c>
      <c r="K2755" t="str">
        <f t="shared" si="236"/>
        <v>2011/12</v>
      </c>
      <c r="N2755" s="2"/>
      <c r="O2755" s="2" t="str">
        <f t="shared" si="237"/>
        <v/>
      </c>
      <c r="Q2755"/>
      <c r="R2755"/>
      <c r="S2755" s="2" t="str">
        <f>IF(ISNUMBER(R2755),SUMIFS(R$1:$R2755,A$1:$A2755,A2755,K$1:$K2755,K2755,E$1:$E2755,E2755),"")</f>
        <v/>
      </c>
      <c r="AC2755" s="2" t="str">
        <f t="shared" si="239"/>
        <v/>
      </c>
      <c r="AL2755" s="2" t="str">
        <f t="shared" si="238"/>
        <v/>
      </c>
      <c r="AQ2755">
        <v>127</v>
      </c>
      <c r="AT2755" s="2" t="str">
        <f t="shared" si="240"/>
        <v/>
      </c>
      <c r="AU2755" s="2" t="str">
        <f>IF(ISNUMBER(AT2755),SUMIFS($AT$1:AT2755,$A$1:A2755,A2755,$K$1:K2755,K2755,$E$1:E2755,E2755),"")</f>
        <v/>
      </c>
      <c r="AV2755">
        <f t="shared" si="241"/>
        <v>1</v>
      </c>
    </row>
    <row r="2756" spans="1:48" x14ac:dyDescent="0.25">
      <c r="A2756" s="4" t="s">
        <v>92</v>
      </c>
      <c r="B2756" s="4" t="s">
        <v>116</v>
      </c>
      <c r="C2756" t="s">
        <v>30</v>
      </c>
      <c r="D2756" s="3">
        <v>40959</v>
      </c>
      <c r="E2756">
        <v>4</v>
      </c>
      <c r="G2756" t="s">
        <v>106</v>
      </c>
      <c r="K2756" t="str">
        <f t="shared" si="236"/>
        <v>2011/12</v>
      </c>
      <c r="N2756" s="2"/>
      <c r="O2756" s="2" t="str">
        <f t="shared" si="237"/>
        <v/>
      </c>
      <c r="Q2756"/>
      <c r="R2756"/>
      <c r="S2756" s="2" t="str">
        <f>IF(ISNUMBER(R2756),SUMIFS(R$1:$R2756,A$1:$A2756,A2756,K$1:$K2756,K2756,E$1:$E2756,E2756),"")</f>
        <v/>
      </c>
      <c r="AC2756" s="2" t="str">
        <f t="shared" si="239"/>
        <v/>
      </c>
      <c r="AL2756" s="2" t="str">
        <f t="shared" si="238"/>
        <v/>
      </c>
      <c r="AQ2756">
        <v>136</v>
      </c>
      <c r="AT2756" s="2" t="str">
        <f t="shared" si="240"/>
        <v/>
      </c>
      <c r="AU2756" s="2" t="str">
        <f>IF(ISNUMBER(AT2756),SUMIFS($AT$1:AT2756,$A$1:A2756,A2756,$K$1:K2756,K2756,$E$1:E2756,E2756),"")</f>
        <v/>
      </c>
      <c r="AV2756">
        <f t="shared" si="241"/>
        <v>1</v>
      </c>
    </row>
    <row r="2757" spans="1:48" x14ac:dyDescent="0.25">
      <c r="A2757" s="4" t="s">
        <v>92</v>
      </c>
      <c r="B2757" s="4" t="s">
        <v>116</v>
      </c>
      <c r="C2757" t="s">
        <v>30</v>
      </c>
      <c r="D2757" s="3">
        <v>40959</v>
      </c>
      <c r="E2757">
        <v>5</v>
      </c>
      <c r="G2757" t="s">
        <v>106</v>
      </c>
      <c r="K2757" t="str">
        <f t="shared" si="236"/>
        <v>2011/12</v>
      </c>
      <c r="N2757" s="2"/>
      <c r="O2757" s="2" t="str">
        <f t="shared" si="237"/>
        <v/>
      </c>
      <c r="Q2757"/>
      <c r="R2757"/>
      <c r="S2757" s="2" t="str">
        <f>IF(ISNUMBER(R2757),SUMIFS(R$1:$R2757,A$1:$A2757,A2757,K$1:$K2757,K2757,E$1:$E2757,E2757),"")</f>
        <v/>
      </c>
      <c r="AC2757" s="2" t="str">
        <f t="shared" si="239"/>
        <v/>
      </c>
      <c r="AL2757" s="2" t="str">
        <f t="shared" si="238"/>
        <v/>
      </c>
      <c r="AQ2757">
        <v>141</v>
      </c>
      <c r="AT2757" s="2" t="str">
        <f t="shared" si="240"/>
        <v/>
      </c>
      <c r="AU2757" s="2" t="str">
        <f>IF(ISNUMBER(AT2757),SUMIFS($AT$1:AT2757,$A$1:A2757,A2757,$K$1:K2757,K2757,$E$1:E2757,E2757),"")</f>
        <v/>
      </c>
      <c r="AV2757">
        <f t="shared" si="241"/>
        <v>1</v>
      </c>
    </row>
    <row r="2758" spans="1:48" x14ac:dyDescent="0.25">
      <c r="A2758" s="4" t="s">
        <v>92</v>
      </c>
      <c r="B2758" s="4" t="s">
        <v>116</v>
      </c>
      <c r="C2758" t="s">
        <v>30</v>
      </c>
      <c r="D2758" s="3">
        <v>40973</v>
      </c>
      <c r="E2758">
        <v>1</v>
      </c>
      <c r="G2758" t="s">
        <v>106</v>
      </c>
      <c r="K2758" t="str">
        <f t="shared" si="236"/>
        <v>2011/12</v>
      </c>
      <c r="N2758" s="2"/>
      <c r="O2758" s="2" t="str">
        <f t="shared" si="237"/>
        <v/>
      </c>
      <c r="Q2758"/>
      <c r="R2758"/>
      <c r="S2758" s="2" t="str">
        <f>IF(ISNUMBER(R2758),SUMIFS(R$1:$R2758,A$1:$A2758,A2758,K$1:$K2758,K2758,E$1:$E2758,E2758),"")</f>
        <v/>
      </c>
      <c r="AC2758" s="2" t="str">
        <f t="shared" si="239"/>
        <v/>
      </c>
      <c r="AL2758" s="2" t="str">
        <f t="shared" si="238"/>
        <v/>
      </c>
      <c r="AQ2758">
        <v>255</v>
      </c>
      <c r="AT2758" s="2" t="str">
        <f t="shared" si="240"/>
        <v/>
      </c>
      <c r="AU2758" s="2" t="str">
        <f>IF(ISNUMBER(AT2758),SUMIFS($AT$1:AT2758,$A$1:A2758,A2758,$K$1:K2758,K2758,$E$1:E2758,E2758),"")</f>
        <v/>
      </c>
      <c r="AV2758">
        <f t="shared" si="241"/>
        <v>1</v>
      </c>
    </row>
    <row r="2759" spans="1:48" x14ac:dyDescent="0.25">
      <c r="A2759" s="4" t="s">
        <v>92</v>
      </c>
      <c r="B2759" s="4" t="s">
        <v>116</v>
      </c>
      <c r="C2759" t="s">
        <v>30</v>
      </c>
      <c r="D2759" s="3">
        <v>40973</v>
      </c>
      <c r="E2759">
        <v>2</v>
      </c>
      <c r="G2759" t="s">
        <v>106</v>
      </c>
      <c r="K2759" t="str">
        <f t="shared" si="236"/>
        <v>2011/12</v>
      </c>
      <c r="N2759" s="2"/>
      <c r="O2759" s="2" t="str">
        <f t="shared" si="237"/>
        <v/>
      </c>
      <c r="Q2759"/>
      <c r="R2759"/>
      <c r="S2759" s="2" t="str">
        <f>IF(ISNUMBER(R2759),SUMIFS(R$1:$R2759,A$1:$A2759,A2759,K$1:$K2759,K2759,E$1:$E2759,E2759),"")</f>
        <v/>
      </c>
      <c r="AC2759" s="2" t="str">
        <f t="shared" si="239"/>
        <v/>
      </c>
      <c r="AL2759" s="2" t="str">
        <f t="shared" si="238"/>
        <v/>
      </c>
      <c r="AQ2759">
        <v>204</v>
      </c>
      <c r="AT2759" s="2" t="str">
        <f t="shared" si="240"/>
        <v/>
      </c>
      <c r="AU2759" s="2" t="str">
        <f>IF(ISNUMBER(AT2759),SUMIFS($AT$1:AT2759,$A$1:A2759,A2759,$K$1:K2759,K2759,$E$1:E2759,E2759),"")</f>
        <v/>
      </c>
      <c r="AV2759">
        <f t="shared" si="241"/>
        <v>1</v>
      </c>
    </row>
    <row r="2760" spans="1:48" x14ac:dyDescent="0.25">
      <c r="A2760" s="4" t="s">
        <v>92</v>
      </c>
      <c r="B2760" s="4" t="s">
        <v>116</v>
      </c>
      <c r="C2760" t="s">
        <v>30</v>
      </c>
      <c r="D2760" s="3">
        <v>40973</v>
      </c>
      <c r="E2760">
        <v>3</v>
      </c>
      <c r="G2760" t="s">
        <v>106</v>
      </c>
      <c r="K2760" t="str">
        <f t="shared" si="236"/>
        <v>2011/12</v>
      </c>
      <c r="N2760" s="2"/>
      <c r="O2760" s="2" t="str">
        <f t="shared" si="237"/>
        <v/>
      </c>
      <c r="Q2760"/>
      <c r="R2760"/>
      <c r="S2760" s="2" t="str">
        <f>IF(ISNUMBER(R2760),SUMIFS(R$1:$R2760,A$1:$A2760,A2760,K$1:$K2760,K2760,E$1:$E2760,E2760),"")</f>
        <v/>
      </c>
      <c r="AC2760" s="2" t="str">
        <f t="shared" si="239"/>
        <v/>
      </c>
      <c r="AL2760" s="2" t="str">
        <f t="shared" si="238"/>
        <v/>
      </c>
      <c r="AQ2760">
        <v>209</v>
      </c>
      <c r="AT2760" s="2" t="str">
        <f t="shared" si="240"/>
        <v/>
      </c>
      <c r="AU2760" s="2" t="str">
        <f>IF(ISNUMBER(AT2760),SUMIFS($AT$1:AT2760,$A$1:A2760,A2760,$K$1:K2760,K2760,$E$1:E2760,E2760),"")</f>
        <v/>
      </c>
      <c r="AV2760">
        <f t="shared" si="241"/>
        <v>1</v>
      </c>
    </row>
    <row r="2761" spans="1:48" x14ac:dyDescent="0.25">
      <c r="A2761" s="4" t="s">
        <v>92</v>
      </c>
      <c r="B2761" s="4" t="s">
        <v>116</v>
      </c>
      <c r="C2761" t="s">
        <v>30</v>
      </c>
      <c r="D2761" s="3">
        <v>40973</v>
      </c>
      <c r="E2761">
        <v>4</v>
      </c>
      <c r="G2761" t="s">
        <v>106</v>
      </c>
      <c r="K2761" t="str">
        <f t="shared" si="236"/>
        <v>2011/12</v>
      </c>
      <c r="N2761" s="2"/>
      <c r="O2761" s="2" t="str">
        <f t="shared" si="237"/>
        <v/>
      </c>
      <c r="Q2761"/>
      <c r="R2761"/>
      <c r="S2761" s="2" t="str">
        <f>IF(ISNUMBER(R2761),SUMIFS(R$1:$R2761,A$1:$A2761,A2761,K$1:$K2761,K2761,E$1:$E2761,E2761),"")</f>
        <v/>
      </c>
      <c r="AC2761" s="2" t="str">
        <f t="shared" si="239"/>
        <v/>
      </c>
      <c r="AL2761" s="2" t="str">
        <f t="shared" si="238"/>
        <v/>
      </c>
      <c r="AQ2761">
        <v>198</v>
      </c>
      <c r="AT2761" s="2" t="str">
        <f t="shared" si="240"/>
        <v/>
      </c>
      <c r="AU2761" s="2" t="str">
        <f>IF(ISNUMBER(AT2761),SUMIFS($AT$1:AT2761,$A$1:A2761,A2761,$K$1:K2761,K2761,$E$1:E2761,E2761),"")</f>
        <v/>
      </c>
      <c r="AV2761">
        <f t="shared" si="241"/>
        <v>1</v>
      </c>
    </row>
    <row r="2762" spans="1:48" x14ac:dyDescent="0.25">
      <c r="A2762" s="4" t="s">
        <v>92</v>
      </c>
      <c r="B2762" s="4" t="s">
        <v>116</v>
      </c>
      <c r="C2762" t="s">
        <v>30</v>
      </c>
      <c r="D2762" s="3">
        <v>40973</v>
      </c>
      <c r="E2762">
        <v>5</v>
      </c>
      <c r="G2762" t="s">
        <v>106</v>
      </c>
      <c r="K2762" t="str">
        <f t="shared" si="236"/>
        <v>2011/12</v>
      </c>
      <c r="N2762" s="2"/>
      <c r="O2762" s="2" t="str">
        <f t="shared" si="237"/>
        <v/>
      </c>
      <c r="Q2762"/>
      <c r="R2762"/>
      <c r="S2762" s="2" t="str">
        <f>IF(ISNUMBER(R2762),SUMIFS(R$1:$R2762,A$1:$A2762,A2762,K$1:$K2762,K2762,E$1:$E2762,E2762),"")</f>
        <v/>
      </c>
      <c r="AC2762" s="2" t="str">
        <f t="shared" si="239"/>
        <v/>
      </c>
      <c r="AL2762" s="2" t="str">
        <f t="shared" si="238"/>
        <v/>
      </c>
      <c r="AQ2762">
        <v>196</v>
      </c>
      <c r="AT2762" s="2" t="str">
        <f t="shared" si="240"/>
        <v/>
      </c>
      <c r="AU2762" s="2" t="str">
        <f>IF(ISNUMBER(AT2762),SUMIFS($AT$1:AT2762,$A$1:A2762,A2762,$K$1:K2762,K2762,$E$1:E2762,E2762),"")</f>
        <v/>
      </c>
      <c r="AV2762">
        <f t="shared" si="241"/>
        <v>1</v>
      </c>
    </row>
    <row r="2763" spans="1:48" x14ac:dyDescent="0.25">
      <c r="A2763" s="4" t="s">
        <v>92</v>
      </c>
      <c r="B2763" s="4" t="s">
        <v>116</v>
      </c>
      <c r="C2763" t="s">
        <v>30</v>
      </c>
      <c r="D2763" s="3">
        <v>40980</v>
      </c>
      <c r="E2763">
        <v>1</v>
      </c>
      <c r="G2763" t="s">
        <v>106</v>
      </c>
      <c r="K2763" t="str">
        <f t="shared" si="236"/>
        <v>2011/12</v>
      </c>
      <c r="N2763" s="2"/>
      <c r="O2763" s="2" t="str">
        <f t="shared" si="237"/>
        <v/>
      </c>
      <c r="Q2763"/>
      <c r="R2763"/>
      <c r="S2763" s="2" t="str">
        <f>IF(ISNUMBER(R2763),SUMIFS(R$1:$R2763,A$1:$A2763,A2763,K$1:$K2763,K2763,E$1:$E2763,E2763),"")</f>
        <v/>
      </c>
      <c r="AC2763" s="2" t="str">
        <f t="shared" si="239"/>
        <v/>
      </c>
      <c r="AL2763" s="2" t="str">
        <f t="shared" si="238"/>
        <v/>
      </c>
      <c r="AQ2763">
        <v>94</v>
      </c>
      <c r="AT2763" s="2" t="str">
        <f t="shared" si="240"/>
        <v/>
      </c>
      <c r="AU2763" s="2" t="str">
        <f>IF(ISNUMBER(AT2763),SUMIFS($AT$1:AT2763,$A$1:A2763,A2763,$K$1:K2763,K2763,$E$1:E2763,E2763),"")</f>
        <v/>
      </c>
      <c r="AV2763">
        <f t="shared" si="241"/>
        <v>1</v>
      </c>
    </row>
    <row r="2764" spans="1:48" x14ac:dyDescent="0.25">
      <c r="A2764" s="4" t="s">
        <v>92</v>
      </c>
      <c r="B2764" s="4" t="s">
        <v>116</v>
      </c>
      <c r="C2764" t="s">
        <v>30</v>
      </c>
      <c r="D2764" s="3">
        <v>40980</v>
      </c>
      <c r="E2764">
        <v>2</v>
      </c>
      <c r="G2764" t="s">
        <v>106</v>
      </c>
      <c r="K2764" t="str">
        <f t="shared" si="236"/>
        <v>2011/12</v>
      </c>
      <c r="N2764" s="2"/>
      <c r="O2764" s="2" t="str">
        <f t="shared" si="237"/>
        <v/>
      </c>
      <c r="Q2764"/>
      <c r="R2764"/>
      <c r="S2764" s="2" t="str">
        <f>IF(ISNUMBER(R2764),SUMIFS(R$1:$R2764,A$1:$A2764,A2764,K$1:$K2764,K2764,E$1:$E2764,E2764),"")</f>
        <v/>
      </c>
      <c r="AC2764" s="2" t="str">
        <f t="shared" si="239"/>
        <v/>
      </c>
      <c r="AL2764" s="2" t="str">
        <f t="shared" si="238"/>
        <v/>
      </c>
      <c r="AQ2764">
        <v>102</v>
      </c>
      <c r="AT2764" s="2" t="str">
        <f t="shared" si="240"/>
        <v/>
      </c>
      <c r="AU2764" s="2" t="str">
        <f>IF(ISNUMBER(AT2764),SUMIFS($AT$1:AT2764,$A$1:A2764,A2764,$K$1:K2764,K2764,$E$1:E2764,E2764),"")</f>
        <v/>
      </c>
      <c r="AV2764">
        <f t="shared" si="241"/>
        <v>1</v>
      </c>
    </row>
    <row r="2765" spans="1:48" x14ac:dyDescent="0.25">
      <c r="A2765" s="4" t="s">
        <v>92</v>
      </c>
      <c r="B2765" s="4" t="s">
        <v>116</v>
      </c>
      <c r="C2765" t="s">
        <v>30</v>
      </c>
      <c r="D2765" s="3">
        <v>40980</v>
      </c>
      <c r="E2765">
        <v>3</v>
      </c>
      <c r="G2765" t="s">
        <v>106</v>
      </c>
      <c r="K2765" t="str">
        <f t="shared" si="236"/>
        <v>2011/12</v>
      </c>
      <c r="N2765" s="2"/>
      <c r="O2765" s="2" t="str">
        <f t="shared" si="237"/>
        <v/>
      </c>
      <c r="Q2765"/>
      <c r="R2765"/>
      <c r="S2765" s="2" t="str">
        <f>IF(ISNUMBER(R2765),SUMIFS(R$1:$R2765,A$1:$A2765,A2765,K$1:$K2765,K2765,E$1:$E2765,E2765),"")</f>
        <v/>
      </c>
      <c r="AC2765" s="2" t="str">
        <f t="shared" si="239"/>
        <v/>
      </c>
      <c r="AL2765" s="2" t="str">
        <f t="shared" si="238"/>
        <v/>
      </c>
      <c r="AQ2765">
        <v>110</v>
      </c>
      <c r="AT2765" s="2" t="str">
        <f t="shared" si="240"/>
        <v/>
      </c>
      <c r="AU2765" s="2" t="str">
        <f>IF(ISNUMBER(AT2765),SUMIFS($AT$1:AT2765,$A$1:A2765,A2765,$K$1:K2765,K2765,$E$1:E2765,E2765),"")</f>
        <v/>
      </c>
      <c r="AV2765">
        <f t="shared" si="241"/>
        <v>1</v>
      </c>
    </row>
    <row r="2766" spans="1:48" x14ac:dyDescent="0.25">
      <c r="A2766" s="4" t="s">
        <v>92</v>
      </c>
      <c r="B2766" s="4" t="s">
        <v>116</v>
      </c>
      <c r="C2766" t="s">
        <v>30</v>
      </c>
      <c r="D2766" s="3">
        <v>40980</v>
      </c>
      <c r="E2766">
        <v>4</v>
      </c>
      <c r="G2766" t="s">
        <v>106</v>
      </c>
      <c r="K2766" t="str">
        <f t="shared" si="236"/>
        <v>2011/12</v>
      </c>
      <c r="N2766" s="2"/>
      <c r="O2766" s="2" t="str">
        <f t="shared" si="237"/>
        <v/>
      </c>
      <c r="Q2766"/>
      <c r="R2766"/>
      <c r="S2766" s="2" t="str">
        <f>IF(ISNUMBER(R2766),SUMIFS(R$1:$R2766,A$1:$A2766,A2766,K$1:$K2766,K2766,E$1:$E2766,E2766),"")</f>
        <v/>
      </c>
      <c r="AC2766" s="2" t="str">
        <f t="shared" si="239"/>
        <v/>
      </c>
      <c r="AL2766" s="2" t="str">
        <f t="shared" si="238"/>
        <v/>
      </c>
      <c r="AQ2766">
        <v>93</v>
      </c>
      <c r="AT2766" s="2" t="str">
        <f t="shared" si="240"/>
        <v/>
      </c>
      <c r="AU2766" s="2" t="str">
        <f>IF(ISNUMBER(AT2766),SUMIFS($AT$1:AT2766,$A$1:A2766,A2766,$K$1:K2766,K2766,$E$1:E2766,E2766),"")</f>
        <v/>
      </c>
      <c r="AV2766">
        <f t="shared" si="241"/>
        <v>1</v>
      </c>
    </row>
    <row r="2767" spans="1:48" x14ac:dyDescent="0.25">
      <c r="A2767" s="4" t="s">
        <v>92</v>
      </c>
      <c r="B2767" s="4" t="s">
        <v>116</v>
      </c>
      <c r="C2767" t="s">
        <v>30</v>
      </c>
      <c r="D2767" s="3">
        <v>40980</v>
      </c>
      <c r="E2767">
        <v>5</v>
      </c>
      <c r="G2767" t="s">
        <v>106</v>
      </c>
      <c r="K2767" t="str">
        <f t="shared" si="236"/>
        <v>2011/12</v>
      </c>
      <c r="N2767" s="2"/>
      <c r="O2767" s="2" t="str">
        <f t="shared" si="237"/>
        <v/>
      </c>
      <c r="Q2767"/>
      <c r="R2767"/>
      <c r="S2767" s="2" t="str">
        <f>IF(ISNUMBER(R2767),SUMIFS(R$1:$R2767,A$1:$A2767,A2767,K$1:$K2767,K2767,E$1:$E2767,E2767),"")</f>
        <v/>
      </c>
      <c r="AC2767" s="2" t="str">
        <f t="shared" si="239"/>
        <v/>
      </c>
      <c r="AL2767" s="2" t="str">
        <f t="shared" si="238"/>
        <v/>
      </c>
      <c r="AQ2767">
        <v>118</v>
      </c>
      <c r="AT2767" s="2" t="str">
        <f t="shared" si="240"/>
        <v/>
      </c>
      <c r="AU2767" s="2" t="str">
        <f>IF(ISNUMBER(AT2767),SUMIFS($AT$1:AT2767,$A$1:A2767,A2767,$K$1:K2767,K2767,$E$1:E2767,E2767),"")</f>
        <v/>
      </c>
      <c r="AV2767">
        <f t="shared" si="241"/>
        <v>1</v>
      </c>
    </row>
    <row r="2768" spans="1:48" x14ac:dyDescent="0.25">
      <c r="A2768" s="4" t="s">
        <v>92</v>
      </c>
      <c r="B2768" s="4" t="s">
        <v>116</v>
      </c>
      <c r="C2768" t="s">
        <v>30</v>
      </c>
      <c r="D2768" s="3">
        <v>40987</v>
      </c>
      <c r="E2768">
        <v>1</v>
      </c>
      <c r="G2768" t="s">
        <v>106</v>
      </c>
      <c r="K2768" t="str">
        <f t="shared" si="236"/>
        <v>2011/12</v>
      </c>
      <c r="N2768" s="2"/>
      <c r="O2768" s="2" t="str">
        <f t="shared" si="237"/>
        <v/>
      </c>
      <c r="Q2768"/>
      <c r="R2768"/>
      <c r="S2768" s="2" t="str">
        <f>IF(ISNUMBER(R2768),SUMIFS(R$1:$R2768,A$1:$A2768,A2768,K$1:$K2768,K2768,E$1:$E2768,E2768),"")</f>
        <v/>
      </c>
      <c r="AC2768" s="2" t="str">
        <f t="shared" si="239"/>
        <v/>
      </c>
      <c r="AL2768" s="2" t="str">
        <f t="shared" si="238"/>
        <v/>
      </c>
      <c r="AQ2768">
        <v>165</v>
      </c>
      <c r="AT2768" s="2" t="str">
        <f t="shared" si="240"/>
        <v/>
      </c>
      <c r="AU2768" s="2" t="str">
        <f>IF(ISNUMBER(AT2768),SUMIFS($AT$1:AT2768,$A$1:A2768,A2768,$K$1:K2768,K2768,$E$1:E2768,E2768),"")</f>
        <v/>
      </c>
      <c r="AV2768">
        <f t="shared" si="241"/>
        <v>1</v>
      </c>
    </row>
    <row r="2769" spans="1:48" x14ac:dyDescent="0.25">
      <c r="A2769" s="4" t="s">
        <v>92</v>
      </c>
      <c r="B2769" s="4" t="s">
        <v>116</v>
      </c>
      <c r="C2769" t="s">
        <v>30</v>
      </c>
      <c r="D2769" s="3">
        <v>40987</v>
      </c>
      <c r="E2769">
        <v>2</v>
      </c>
      <c r="G2769" t="s">
        <v>106</v>
      </c>
      <c r="K2769" t="str">
        <f t="shared" si="236"/>
        <v>2011/12</v>
      </c>
      <c r="N2769" s="2"/>
      <c r="O2769" s="2" t="str">
        <f t="shared" si="237"/>
        <v/>
      </c>
      <c r="Q2769"/>
      <c r="R2769"/>
      <c r="S2769" s="2" t="str">
        <f>IF(ISNUMBER(R2769),SUMIFS(R$1:$R2769,A$1:$A2769,A2769,K$1:$K2769,K2769,E$1:$E2769,E2769),"")</f>
        <v/>
      </c>
      <c r="AC2769" s="2" t="str">
        <f t="shared" si="239"/>
        <v/>
      </c>
      <c r="AL2769" s="2" t="str">
        <f t="shared" si="238"/>
        <v/>
      </c>
      <c r="AQ2769">
        <v>175</v>
      </c>
      <c r="AT2769" s="2" t="str">
        <f t="shared" si="240"/>
        <v/>
      </c>
      <c r="AU2769" s="2" t="str">
        <f>IF(ISNUMBER(AT2769),SUMIFS($AT$1:AT2769,$A$1:A2769,A2769,$K$1:K2769,K2769,$E$1:E2769,E2769),"")</f>
        <v/>
      </c>
      <c r="AV2769">
        <f t="shared" si="241"/>
        <v>1</v>
      </c>
    </row>
    <row r="2770" spans="1:48" x14ac:dyDescent="0.25">
      <c r="A2770" s="4" t="s">
        <v>92</v>
      </c>
      <c r="B2770" s="4" t="s">
        <v>116</v>
      </c>
      <c r="C2770" t="s">
        <v>30</v>
      </c>
      <c r="D2770" s="3">
        <v>40987</v>
      </c>
      <c r="E2770">
        <v>3</v>
      </c>
      <c r="G2770" t="s">
        <v>106</v>
      </c>
      <c r="K2770" t="str">
        <f t="shared" si="236"/>
        <v>2011/12</v>
      </c>
      <c r="N2770" s="2"/>
      <c r="O2770" s="2" t="str">
        <f t="shared" si="237"/>
        <v/>
      </c>
      <c r="Q2770"/>
      <c r="R2770"/>
      <c r="S2770" s="2" t="str">
        <f>IF(ISNUMBER(R2770),SUMIFS(R$1:$R2770,A$1:$A2770,A2770,K$1:$K2770,K2770,E$1:$E2770,E2770),"")</f>
        <v/>
      </c>
      <c r="AC2770" s="2" t="str">
        <f t="shared" si="239"/>
        <v/>
      </c>
      <c r="AL2770" s="2" t="str">
        <f t="shared" si="238"/>
        <v/>
      </c>
      <c r="AQ2770">
        <v>117</v>
      </c>
      <c r="AT2770" s="2" t="str">
        <f t="shared" si="240"/>
        <v/>
      </c>
      <c r="AU2770" s="2" t="str">
        <f>IF(ISNUMBER(AT2770),SUMIFS($AT$1:AT2770,$A$1:A2770,A2770,$K$1:K2770,K2770,$E$1:E2770,E2770),"")</f>
        <v/>
      </c>
      <c r="AV2770">
        <f t="shared" si="241"/>
        <v>1</v>
      </c>
    </row>
    <row r="2771" spans="1:48" x14ac:dyDescent="0.25">
      <c r="A2771" s="4" t="s">
        <v>92</v>
      </c>
      <c r="B2771" s="4" t="s">
        <v>116</v>
      </c>
      <c r="C2771" t="s">
        <v>30</v>
      </c>
      <c r="D2771" s="3">
        <v>40987</v>
      </c>
      <c r="E2771">
        <v>4</v>
      </c>
      <c r="G2771" t="s">
        <v>106</v>
      </c>
      <c r="K2771" t="str">
        <f t="shared" si="236"/>
        <v>2011/12</v>
      </c>
      <c r="N2771" s="2"/>
      <c r="O2771" s="2" t="str">
        <f t="shared" si="237"/>
        <v/>
      </c>
      <c r="Q2771"/>
      <c r="R2771"/>
      <c r="S2771" s="2" t="str">
        <f>IF(ISNUMBER(R2771),SUMIFS(R$1:$R2771,A$1:$A2771,A2771,K$1:$K2771,K2771,E$1:$E2771,E2771),"")</f>
        <v/>
      </c>
      <c r="AC2771" s="2" t="str">
        <f t="shared" si="239"/>
        <v/>
      </c>
      <c r="AL2771" s="2" t="str">
        <f t="shared" si="238"/>
        <v/>
      </c>
      <c r="AQ2771">
        <v>166</v>
      </c>
      <c r="AT2771" s="2" t="str">
        <f t="shared" si="240"/>
        <v/>
      </c>
      <c r="AU2771" s="2" t="str">
        <f>IF(ISNUMBER(AT2771),SUMIFS($AT$1:AT2771,$A$1:A2771,A2771,$K$1:K2771,K2771,$E$1:E2771,E2771),"")</f>
        <v/>
      </c>
      <c r="AV2771">
        <f t="shared" si="241"/>
        <v>1</v>
      </c>
    </row>
    <row r="2772" spans="1:48" x14ac:dyDescent="0.25">
      <c r="A2772" s="4" t="s">
        <v>92</v>
      </c>
      <c r="B2772" s="4" t="s">
        <v>116</v>
      </c>
      <c r="C2772" t="s">
        <v>30</v>
      </c>
      <c r="D2772" s="3">
        <v>40987</v>
      </c>
      <c r="E2772">
        <v>5</v>
      </c>
      <c r="G2772" t="s">
        <v>106</v>
      </c>
      <c r="K2772" t="str">
        <f t="shared" si="236"/>
        <v>2011/12</v>
      </c>
      <c r="N2772" s="2"/>
      <c r="O2772" s="2" t="str">
        <f t="shared" si="237"/>
        <v/>
      </c>
      <c r="Q2772"/>
      <c r="R2772"/>
      <c r="S2772" s="2" t="str">
        <f>IF(ISNUMBER(R2772),SUMIFS(R$1:$R2772,A$1:$A2772,A2772,K$1:$K2772,K2772,E$1:$E2772,E2772),"")</f>
        <v/>
      </c>
      <c r="AC2772" s="2" t="str">
        <f t="shared" si="239"/>
        <v/>
      </c>
      <c r="AL2772" s="2" t="str">
        <f t="shared" si="238"/>
        <v/>
      </c>
      <c r="AQ2772">
        <v>152</v>
      </c>
      <c r="AT2772" s="2" t="str">
        <f t="shared" si="240"/>
        <v/>
      </c>
      <c r="AU2772" s="2" t="str">
        <f>IF(ISNUMBER(AT2772),SUMIFS($AT$1:AT2772,$A$1:A2772,A2772,$K$1:K2772,K2772,$E$1:E2772,E2772),"")</f>
        <v/>
      </c>
      <c r="AV2772">
        <f t="shared" si="241"/>
        <v>1</v>
      </c>
    </row>
    <row r="2773" spans="1:48" x14ac:dyDescent="0.25">
      <c r="A2773" s="4" t="s">
        <v>92</v>
      </c>
      <c r="B2773" s="4" t="s">
        <v>116</v>
      </c>
      <c r="C2773" t="s">
        <v>30</v>
      </c>
      <c r="D2773" s="3">
        <v>40994</v>
      </c>
      <c r="E2773">
        <v>1</v>
      </c>
      <c r="G2773" t="s">
        <v>106</v>
      </c>
      <c r="K2773" t="str">
        <f t="shared" si="236"/>
        <v>2011/12</v>
      </c>
      <c r="N2773" s="2"/>
      <c r="O2773" s="2" t="str">
        <f t="shared" si="237"/>
        <v/>
      </c>
      <c r="Q2773"/>
      <c r="R2773"/>
      <c r="S2773" s="2" t="str">
        <f>IF(ISNUMBER(R2773),SUMIFS(R$1:$R2773,A$1:$A2773,A2773,K$1:$K2773,K2773,E$1:$E2773,E2773),"")</f>
        <v/>
      </c>
      <c r="AC2773" s="2" t="str">
        <f t="shared" si="239"/>
        <v/>
      </c>
      <c r="AL2773" s="2" t="str">
        <f t="shared" si="238"/>
        <v/>
      </c>
      <c r="AQ2773">
        <v>114</v>
      </c>
      <c r="AT2773" s="2" t="str">
        <f t="shared" si="240"/>
        <v/>
      </c>
      <c r="AU2773" s="2" t="str">
        <f>IF(ISNUMBER(AT2773),SUMIFS($AT$1:AT2773,$A$1:A2773,A2773,$K$1:K2773,K2773,$E$1:E2773,E2773),"")</f>
        <v/>
      </c>
      <c r="AV2773">
        <f t="shared" si="241"/>
        <v>1</v>
      </c>
    </row>
    <row r="2774" spans="1:48" x14ac:dyDescent="0.25">
      <c r="A2774" s="4" t="s">
        <v>92</v>
      </c>
      <c r="B2774" s="4" t="s">
        <v>116</v>
      </c>
      <c r="C2774" t="s">
        <v>30</v>
      </c>
      <c r="D2774" s="3">
        <v>40994</v>
      </c>
      <c r="E2774">
        <v>2</v>
      </c>
      <c r="G2774" t="s">
        <v>106</v>
      </c>
      <c r="K2774" t="str">
        <f t="shared" si="236"/>
        <v>2011/12</v>
      </c>
      <c r="N2774" s="2"/>
      <c r="O2774" s="2" t="str">
        <f t="shared" si="237"/>
        <v/>
      </c>
      <c r="Q2774"/>
      <c r="R2774"/>
      <c r="S2774" s="2" t="str">
        <f>IF(ISNUMBER(R2774),SUMIFS(R$1:$R2774,A$1:$A2774,A2774,K$1:$K2774,K2774,E$1:$E2774,E2774),"")</f>
        <v/>
      </c>
      <c r="AC2774" s="2" t="str">
        <f t="shared" si="239"/>
        <v/>
      </c>
      <c r="AL2774" s="2" t="str">
        <f t="shared" si="238"/>
        <v/>
      </c>
      <c r="AQ2774">
        <v>191</v>
      </c>
      <c r="AT2774" s="2" t="str">
        <f t="shared" si="240"/>
        <v/>
      </c>
      <c r="AU2774" s="2" t="str">
        <f>IF(ISNUMBER(AT2774),SUMIFS($AT$1:AT2774,$A$1:A2774,A2774,$K$1:K2774,K2774,$E$1:E2774,E2774),"")</f>
        <v/>
      </c>
      <c r="AV2774">
        <f t="shared" si="241"/>
        <v>1</v>
      </c>
    </row>
    <row r="2775" spans="1:48" x14ac:dyDescent="0.25">
      <c r="A2775" s="4" t="s">
        <v>92</v>
      </c>
      <c r="B2775" s="4" t="s">
        <v>116</v>
      </c>
      <c r="C2775" t="s">
        <v>30</v>
      </c>
      <c r="D2775" s="3">
        <v>40994</v>
      </c>
      <c r="E2775">
        <v>3</v>
      </c>
      <c r="G2775" t="s">
        <v>106</v>
      </c>
      <c r="K2775" t="str">
        <f t="shared" si="236"/>
        <v>2011/12</v>
      </c>
      <c r="N2775" s="2"/>
      <c r="O2775" s="2" t="str">
        <f t="shared" si="237"/>
        <v/>
      </c>
      <c r="Q2775"/>
      <c r="R2775"/>
      <c r="S2775" s="2" t="str">
        <f>IF(ISNUMBER(R2775),SUMIFS(R$1:$R2775,A$1:$A2775,A2775,K$1:$K2775,K2775,E$1:$E2775,E2775),"")</f>
        <v/>
      </c>
      <c r="AC2775" s="2" t="str">
        <f t="shared" si="239"/>
        <v/>
      </c>
      <c r="AL2775" s="2" t="str">
        <f t="shared" si="238"/>
        <v/>
      </c>
      <c r="AQ2775">
        <v>149</v>
      </c>
      <c r="AT2775" s="2" t="str">
        <f t="shared" si="240"/>
        <v/>
      </c>
      <c r="AU2775" s="2" t="str">
        <f>IF(ISNUMBER(AT2775),SUMIFS($AT$1:AT2775,$A$1:A2775,A2775,$K$1:K2775,K2775,$E$1:E2775,E2775),"")</f>
        <v/>
      </c>
      <c r="AV2775">
        <f t="shared" si="241"/>
        <v>1</v>
      </c>
    </row>
    <row r="2776" spans="1:48" x14ac:dyDescent="0.25">
      <c r="A2776" s="4" t="s">
        <v>92</v>
      </c>
      <c r="B2776" s="4" t="s">
        <v>116</v>
      </c>
      <c r="C2776" t="s">
        <v>30</v>
      </c>
      <c r="D2776" s="3">
        <v>40994</v>
      </c>
      <c r="E2776">
        <v>4</v>
      </c>
      <c r="G2776" t="s">
        <v>106</v>
      </c>
      <c r="K2776" t="str">
        <f t="shared" si="236"/>
        <v>2011/12</v>
      </c>
      <c r="N2776" s="2"/>
      <c r="O2776" s="2" t="str">
        <f t="shared" si="237"/>
        <v/>
      </c>
      <c r="Q2776"/>
      <c r="R2776"/>
      <c r="S2776" s="2" t="str">
        <f>IF(ISNUMBER(R2776),SUMIFS(R$1:$R2776,A$1:$A2776,A2776,K$1:$K2776,K2776,E$1:$E2776,E2776),"")</f>
        <v/>
      </c>
      <c r="AC2776" s="2" t="str">
        <f t="shared" si="239"/>
        <v/>
      </c>
      <c r="AL2776" s="2" t="str">
        <f t="shared" si="238"/>
        <v/>
      </c>
      <c r="AQ2776">
        <v>188</v>
      </c>
      <c r="AT2776" s="2" t="str">
        <f t="shared" si="240"/>
        <v/>
      </c>
      <c r="AU2776" s="2" t="str">
        <f>IF(ISNUMBER(AT2776),SUMIFS($AT$1:AT2776,$A$1:A2776,A2776,$K$1:K2776,K2776,$E$1:E2776,E2776),"")</f>
        <v/>
      </c>
      <c r="AV2776">
        <f t="shared" si="241"/>
        <v>1</v>
      </c>
    </row>
    <row r="2777" spans="1:48" x14ac:dyDescent="0.25">
      <c r="A2777" s="4" t="s">
        <v>92</v>
      </c>
      <c r="B2777" s="4" t="s">
        <v>116</v>
      </c>
      <c r="C2777" t="s">
        <v>30</v>
      </c>
      <c r="D2777" s="3">
        <v>40994</v>
      </c>
      <c r="E2777">
        <v>5</v>
      </c>
      <c r="G2777" t="s">
        <v>106</v>
      </c>
      <c r="K2777" t="str">
        <f t="shared" si="236"/>
        <v>2011/12</v>
      </c>
      <c r="N2777" s="2"/>
      <c r="O2777" s="2" t="str">
        <f t="shared" si="237"/>
        <v/>
      </c>
      <c r="Q2777"/>
      <c r="R2777"/>
      <c r="S2777" s="2" t="str">
        <f>IF(ISNUMBER(R2777),SUMIFS(R$1:$R2777,A$1:$A2777,A2777,K$1:$K2777,K2777,E$1:$E2777,E2777),"")</f>
        <v/>
      </c>
      <c r="AC2777" s="2" t="str">
        <f t="shared" si="239"/>
        <v/>
      </c>
      <c r="AL2777" s="2" t="str">
        <f t="shared" si="238"/>
        <v/>
      </c>
      <c r="AQ2777">
        <v>171</v>
      </c>
      <c r="AT2777" s="2" t="str">
        <f t="shared" si="240"/>
        <v/>
      </c>
      <c r="AU2777" s="2" t="str">
        <f>IF(ISNUMBER(AT2777),SUMIFS($AT$1:AT2777,$A$1:A2777,A2777,$K$1:K2777,K2777,$E$1:E2777,E2777),"")</f>
        <v/>
      </c>
      <c r="AV2777">
        <f t="shared" si="241"/>
        <v>1</v>
      </c>
    </row>
    <row r="2778" spans="1:48" x14ac:dyDescent="0.25">
      <c r="A2778" s="4" t="s">
        <v>92</v>
      </c>
      <c r="B2778" s="4" t="s">
        <v>116</v>
      </c>
      <c r="C2778" t="s">
        <v>30</v>
      </c>
      <c r="D2778" s="3">
        <v>41001</v>
      </c>
      <c r="E2778">
        <v>1</v>
      </c>
      <c r="G2778" t="s">
        <v>106</v>
      </c>
      <c r="K2778" t="str">
        <f t="shared" si="236"/>
        <v>2011/12</v>
      </c>
      <c r="N2778" s="2"/>
      <c r="O2778" s="2" t="str">
        <f t="shared" si="237"/>
        <v/>
      </c>
      <c r="Q2778"/>
      <c r="R2778"/>
      <c r="S2778" s="2" t="str">
        <f>IF(ISNUMBER(R2778),SUMIFS(R$1:$R2778,A$1:$A2778,A2778,K$1:$K2778,K2778,E$1:$E2778,E2778),"")</f>
        <v/>
      </c>
      <c r="AC2778" s="2" t="str">
        <f t="shared" si="239"/>
        <v/>
      </c>
      <c r="AL2778" s="2" t="str">
        <f t="shared" si="238"/>
        <v/>
      </c>
      <c r="AQ2778">
        <v>98</v>
      </c>
      <c r="AT2778" s="2" t="str">
        <f t="shared" si="240"/>
        <v/>
      </c>
      <c r="AU2778" s="2" t="str">
        <f>IF(ISNUMBER(AT2778),SUMIFS($AT$1:AT2778,$A$1:A2778,A2778,$K$1:K2778,K2778,$E$1:E2778,E2778),"")</f>
        <v/>
      </c>
      <c r="AV2778">
        <f t="shared" si="241"/>
        <v>1</v>
      </c>
    </row>
    <row r="2779" spans="1:48" x14ac:dyDescent="0.25">
      <c r="A2779" s="4" t="s">
        <v>92</v>
      </c>
      <c r="B2779" s="4" t="s">
        <v>116</v>
      </c>
      <c r="C2779" t="s">
        <v>30</v>
      </c>
      <c r="D2779" s="3">
        <v>41001</v>
      </c>
      <c r="E2779">
        <v>2</v>
      </c>
      <c r="G2779" t="s">
        <v>106</v>
      </c>
      <c r="K2779" t="str">
        <f t="shared" si="236"/>
        <v>2011/12</v>
      </c>
      <c r="N2779" s="2"/>
      <c r="O2779" s="2" t="str">
        <f t="shared" si="237"/>
        <v/>
      </c>
      <c r="Q2779"/>
      <c r="R2779"/>
      <c r="S2779" s="2" t="str">
        <f>IF(ISNUMBER(R2779),SUMIFS(R$1:$R2779,A$1:$A2779,A2779,K$1:$K2779,K2779,E$1:$E2779,E2779),"")</f>
        <v/>
      </c>
      <c r="AC2779" s="2" t="str">
        <f t="shared" si="239"/>
        <v/>
      </c>
      <c r="AL2779" s="2" t="str">
        <f t="shared" si="238"/>
        <v/>
      </c>
      <c r="AQ2779">
        <v>119</v>
      </c>
      <c r="AT2779" s="2" t="str">
        <f t="shared" si="240"/>
        <v/>
      </c>
      <c r="AU2779" s="2" t="str">
        <f>IF(ISNUMBER(AT2779),SUMIFS($AT$1:AT2779,$A$1:A2779,A2779,$K$1:K2779,K2779,$E$1:E2779,E2779),"")</f>
        <v/>
      </c>
      <c r="AV2779">
        <f t="shared" si="241"/>
        <v>1</v>
      </c>
    </row>
    <row r="2780" spans="1:48" x14ac:dyDescent="0.25">
      <c r="A2780" s="4" t="s">
        <v>92</v>
      </c>
      <c r="B2780" s="4" t="s">
        <v>116</v>
      </c>
      <c r="C2780" t="s">
        <v>30</v>
      </c>
      <c r="D2780" s="3">
        <v>41001</v>
      </c>
      <c r="E2780">
        <v>3</v>
      </c>
      <c r="G2780" t="s">
        <v>106</v>
      </c>
      <c r="K2780" t="str">
        <f t="shared" si="236"/>
        <v>2011/12</v>
      </c>
      <c r="N2780" s="2"/>
      <c r="O2780" s="2" t="str">
        <f t="shared" si="237"/>
        <v/>
      </c>
      <c r="Q2780"/>
      <c r="R2780"/>
      <c r="S2780" s="2" t="str">
        <f>IF(ISNUMBER(R2780),SUMIFS(R$1:$R2780,A$1:$A2780,A2780,K$1:$K2780,K2780,E$1:$E2780,E2780),"")</f>
        <v/>
      </c>
      <c r="AC2780" s="2" t="str">
        <f t="shared" si="239"/>
        <v/>
      </c>
      <c r="AL2780" s="2" t="str">
        <f t="shared" si="238"/>
        <v/>
      </c>
      <c r="AQ2780">
        <v>106</v>
      </c>
      <c r="AT2780" s="2" t="str">
        <f t="shared" si="240"/>
        <v/>
      </c>
      <c r="AU2780" s="2" t="str">
        <f>IF(ISNUMBER(AT2780),SUMIFS($AT$1:AT2780,$A$1:A2780,A2780,$K$1:K2780,K2780,$E$1:E2780,E2780),"")</f>
        <v/>
      </c>
      <c r="AV2780">
        <f t="shared" si="241"/>
        <v>1</v>
      </c>
    </row>
    <row r="2781" spans="1:48" x14ac:dyDescent="0.25">
      <c r="A2781" s="4" t="s">
        <v>92</v>
      </c>
      <c r="B2781" s="4" t="s">
        <v>116</v>
      </c>
      <c r="C2781" t="s">
        <v>30</v>
      </c>
      <c r="D2781" s="3">
        <v>41001</v>
      </c>
      <c r="E2781">
        <v>4</v>
      </c>
      <c r="G2781" t="s">
        <v>106</v>
      </c>
      <c r="K2781" t="str">
        <f t="shared" si="236"/>
        <v>2011/12</v>
      </c>
      <c r="N2781" s="2"/>
      <c r="O2781" s="2" t="str">
        <f t="shared" si="237"/>
        <v/>
      </c>
      <c r="Q2781"/>
      <c r="R2781"/>
      <c r="S2781" s="2" t="str">
        <f>IF(ISNUMBER(R2781),SUMIFS(R$1:$R2781,A$1:$A2781,A2781,K$1:$K2781,K2781,E$1:$E2781,E2781),"")</f>
        <v/>
      </c>
      <c r="AC2781" s="2" t="str">
        <f t="shared" si="239"/>
        <v/>
      </c>
      <c r="AL2781" s="2" t="str">
        <f t="shared" si="238"/>
        <v/>
      </c>
      <c r="AQ2781">
        <v>102</v>
      </c>
      <c r="AT2781" s="2" t="str">
        <f t="shared" si="240"/>
        <v/>
      </c>
      <c r="AU2781" s="2" t="str">
        <f>IF(ISNUMBER(AT2781),SUMIFS($AT$1:AT2781,$A$1:A2781,A2781,$K$1:K2781,K2781,$E$1:E2781,E2781),"")</f>
        <v/>
      </c>
      <c r="AV2781">
        <f t="shared" si="241"/>
        <v>1</v>
      </c>
    </row>
    <row r="2782" spans="1:48" x14ac:dyDescent="0.25">
      <c r="A2782" s="4" t="s">
        <v>92</v>
      </c>
      <c r="B2782" s="4" t="s">
        <v>116</v>
      </c>
      <c r="C2782" t="s">
        <v>30</v>
      </c>
      <c r="D2782" s="3">
        <v>41001</v>
      </c>
      <c r="E2782">
        <v>5</v>
      </c>
      <c r="G2782" t="s">
        <v>106</v>
      </c>
      <c r="K2782" t="str">
        <f t="shared" si="236"/>
        <v>2011/12</v>
      </c>
      <c r="N2782" s="2"/>
      <c r="O2782" s="2" t="str">
        <f t="shared" si="237"/>
        <v/>
      </c>
      <c r="Q2782"/>
      <c r="R2782"/>
      <c r="S2782" s="2" t="str">
        <f>IF(ISNUMBER(R2782),SUMIFS(R$1:$R2782,A$1:$A2782,A2782,K$1:$K2782,K2782,E$1:$E2782,E2782),"")</f>
        <v/>
      </c>
      <c r="AC2782" s="2" t="str">
        <f t="shared" si="239"/>
        <v/>
      </c>
      <c r="AL2782" s="2" t="str">
        <f t="shared" si="238"/>
        <v/>
      </c>
      <c r="AQ2782">
        <v>89</v>
      </c>
      <c r="AT2782" s="2" t="str">
        <f t="shared" si="240"/>
        <v/>
      </c>
      <c r="AU2782" s="2" t="str">
        <f>IF(ISNUMBER(AT2782),SUMIFS($AT$1:AT2782,$A$1:A2782,A2782,$K$1:K2782,K2782,$E$1:E2782,E2782),"")</f>
        <v/>
      </c>
      <c r="AV2782">
        <f t="shared" si="241"/>
        <v>1</v>
      </c>
    </row>
    <row r="2783" spans="1:48" x14ac:dyDescent="0.25">
      <c r="A2783" s="4" t="s">
        <v>92</v>
      </c>
      <c r="B2783" s="4" t="s">
        <v>116</v>
      </c>
      <c r="C2783" t="s">
        <v>30</v>
      </c>
      <c r="D2783" s="3">
        <v>41009</v>
      </c>
      <c r="E2783">
        <v>1</v>
      </c>
      <c r="G2783" t="s">
        <v>106</v>
      </c>
      <c r="K2783" t="str">
        <f t="shared" si="236"/>
        <v>2011/12</v>
      </c>
      <c r="N2783" s="2"/>
      <c r="O2783" s="2" t="str">
        <f t="shared" si="237"/>
        <v/>
      </c>
      <c r="Q2783"/>
      <c r="R2783"/>
      <c r="S2783" s="2" t="str">
        <f>IF(ISNUMBER(R2783),SUMIFS(R$1:$R2783,A$1:$A2783,A2783,K$1:$K2783,K2783,E$1:$E2783,E2783),"")</f>
        <v/>
      </c>
      <c r="AC2783" s="2" t="str">
        <f t="shared" si="239"/>
        <v/>
      </c>
      <c r="AL2783" s="2" t="str">
        <f t="shared" si="238"/>
        <v/>
      </c>
      <c r="AQ2783">
        <v>142</v>
      </c>
      <c r="AT2783" s="2" t="str">
        <f t="shared" si="240"/>
        <v/>
      </c>
      <c r="AU2783" s="2" t="str">
        <f>IF(ISNUMBER(AT2783),SUMIFS($AT$1:AT2783,$A$1:A2783,A2783,$K$1:K2783,K2783,$E$1:E2783,E2783),"")</f>
        <v/>
      </c>
      <c r="AV2783">
        <f t="shared" si="241"/>
        <v>1</v>
      </c>
    </row>
    <row r="2784" spans="1:48" x14ac:dyDescent="0.25">
      <c r="A2784" s="4" t="s">
        <v>92</v>
      </c>
      <c r="B2784" s="4" t="s">
        <v>116</v>
      </c>
      <c r="C2784" t="s">
        <v>30</v>
      </c>
      <c r="D2784" s="3">
        <v>41009</v>
      </c>
      <c r="E2784">
        <v>2</v>
      </c>
      <c r="G2784" t="s">
        <v>106</v>
      </c>
      <c r="K2784" t="str">
        <f t="shared" si="236"/>
        <v>2011/12</v>
      </c>
      <c r="N2784" s="2"/>
      <c r="O2784" s="2" t="str">
        <f t="shared" si="237"/>
        <v/>
      </c>
      <c r="Q2784"/>
      <c r="R2784"/>
      <c r="S2784" s="2" t="str">
        <f>IF(ISNUMBER(R2784),SUMIFS(R$1:$R2784,A$1:$A2784,A2784,K$1:$K2784,K2784,E$1:$E2784,E2784),"")</f>
        <v/>
      </c>
      <c r="AC2784" s="2" t="str">
        <f t="shared" si="239"/>
        <v/>
      </c>
      <c r="AL2784" s="2" t="str">
        <f t="shared" si="238"/>
        <v/>
      </c>
      <c r="AQ2784">
        <v>164</v>
      </c>
      <c r="AT2784" s="2" t="str">
        <f t="shared" si="240"/>
        <v/>
      </c>
      <c r="AU2784" s="2" t="str">
        <f>IF(ISNUMBER(AT2784),SUMIFS($AT$1:AT2784,$A$1:A2784,A2784,$K$1:K2784,K2784,$E$1:E2784,E2784),"")</f>
        <v/>
      </c>
      <c r="AV2784">
        <f t="shared" si="241"/>
        <v>1</v>
      </c>
    </row>
    <row r="2785" spans="1:48" x14ac:dyDescent="0.25">
      <c r="A2785" s="4" t="s">
        <v>92</v>
      </c>
      <c r="B2785" s="4" t="s">
        <v>116</v>
      </c>
      <c r="C2785" t="s">
        <v>30</v>
      </c>
      <c r="D2785" s="3">
        <v>41009</v>
      </c>
      <c r="E2785">
        <v>3</v>
      </c>
      <c r="G2785" t="s">
        <v>106</v>
      </c>
      <c r="K2785" t="str">
        <f t="shared" si="236"/>
        <v>2011/12</v>
      </c>
      <c r="N2785" s="2"/>
      <c r="O2785" s="2" t="str">
        <f t="shared" si="237"/>
        <v/>
      </c>
      <c r="Q2785"/>
      <c r="R2785"/>
      <c r="S2785" s="2" t="str">
        <f>IF(ISNUMBER(R2785),SUMIFS(R$1:$R2785,A$1:$A2785,A2785,K$1:$K2785,K2785,E$1:$E2785,E2785),"")</f>
        <v/>
      </c>
      <c r="AC2785" s="2" t="str">
        <f t="shared" si="239"/>
        <v/>
      </c>
      <c r="AL2785" s="2" t="str">
        <f t="shared" si="238"/>
        <v/>
      </c>
      <c r="AQ2785">
        <v>92</v>
      </c>
      <c r="AT2785" s="2" t="str">
        <f t="shared" si="240"/>
        <v/>
      </c>
      <c r="AU2785" s="2" t="str">
        <f>IF(ISNUMBER(AT2785),SUMIFS($AT$1:AT2785,$A$1:A2785,A2785,$K$1:K2785,K2785,$E$1:E2785,E2785),"")</f>
        <v/>
      </c>
      <c r="AV2785">
        <f t="shared" si="241"/>
        <v>1</v>
      </c>
    </row>
    <row r="2786" spans="1:48" x14ac:dyDescent="0.25">
      <c r="A2786" s="4" t="s">
        <v>92</v>
      </c>
      <c r="B2786" s="4" t="s">
        <v>116</v>
      </c>
      <c r="C2786" t="s">
        <v>30</v>
      </c>
      <c r="D2786" s="3">
        <v>41009</v>
      </c>
      <c r="E2786">
        <v>4</v>
      </c>
      <c r="G2786" t="s">
        <v>106</v>
      </c>
      <c r="K2786" t="str">
        <f t="shared" si="236"/>
        <v>2011/12</v>
      </c>
      <c r="N2786" s="2"/>
      <c r="O2786" s="2" t="str">
        <f t="shared" si="237"/>
        <v/>
      </c>
      <c r="Q2786"/>
      <c r="R2786"/>
      <c r="S2786" s="2" t="str">
        <f>IF(ISNUMBER(R2786),SUMIFS(R$1:$R2786,A$1:$A2786,A2786,K$1:$K2786,K2786,E$1:$E2786,E2786),"")</f>
        <v/>
      </c>
      <c r="AC2786" s="2" t="str">
        <f t="shared" si="239"/>
        <v/>
      </c>
      <c r="AL2786" s="2" t="str">
        <f t="shared" si="238"/>
        <v/>
      </c>
      <c r="AQ2786">
        <v>124</v>
      </c>
      <c r="AT2786" s="2" t="str">
        <f t="shared" si="240"/>
        <v/>
      </c>
      <c r="AU2786" s="2" t="str">
        <f>IF(ISNUMBER(AT2786),SUMIFS($AT$1:AT2786,$A$1:A2786,A2786,$K$1:K2786,K2786,$E$1:E2786,E2786),"")</f>
        <v/>
      </c>
      <c r="AV2786">
        <f t="shared" si="241"/>
        <v>1</v>
      </c>
    </row>
    <row r="2787" spans="1:48" x14ac:dyDescent="0.25">
      <c r="A2787" s="4" t="s">
        <v>92</v>
      </c>
      <c r="B2787" s="4" t="s">
        <v>116</v>
      </c>
      <c r="C2787" t="s">
        <v>30</v>
      </c>
      <c r="D2787" s="3">
        <v>41009</v>
      </c>
      <c r="E2787">
        <v>5</v>
      </c>
      <c r="G2787" t="s">
        <v>106</v>
      </c>
      <c r="K2787" t="str">
        <f t="shared" si="236"/>
        <v>2011/12</v>
      </c>
      <c r="N2787" s="2"/>
      <c r="O2787" s="2" t="str">
        <f t="shared" si="237"/>
        <v/>
      </c>
      <c r="Q2787"/>
      <c r="R2787"/>
      <c r="S2787" s="2" t="str">
        <f>IF(ISNUMBER(R2787),SUMIFS(R$1:$R2787,A$1:$A2787,A2787,K$1:$K2787,K2787,E$1:$E2787,E2787),"")</f>
        <v/>
      </c>
      <c r="AC2787" s="2" t="str">
        <f t="shared" si="239"/>
        <v/>
      </c>
      <c r="AL2787" s="2" t="str">
        <f t="shared" si="238"/>
        <v/>
      </c>
      <c r="AQ2787">
        <v>124</v>
      </c>
      <c r="AT2787" s="2" t="str">
        <f t="shared" si="240"/>
        <v/>
      </c>
      <c r="AU2787" s="2" t="str">
        <f>IF(ISNUMBER(AT2787),SUMIFS($AT$1:AT2787,$A$1:A2787,A2787,$K$1:K2787,K2787,$E$1:E2787,E2787),"")</f>
        <v/>
      </c>
      <c r="AV2787">
        <f t="shared" si="241"/>
        <v>1</v>
      </c>
    </row>
    <row r="2788" spans="1:48" x14ac:dyDescent="0.25">
      <c r="A2788" s="4" t="s">
        <v>92</v>
      </c>
      <c r="B2788" s="4" t="s">
        <v>116</v>
      </c>
      <c r="C2788" t="s">
        <v>30</v>
      </c>
      <c r="D2788" s="3">
        <v>41015</v>
      </c>
      <c r="E2788">
        <v>1</v>
      </c>
      <c r="G2788" t="s">
        <v>106</v>
      </c>
      <c r="K2788" t="str">
        <f t="shared" si="236"/>
        <v>2011/12</v>
      </c>
      <c r="N2788" s="2"/>
      <c r="O2788" s="2" t="str">
        <f t="shared" si="237"/>
        <v/>
      </c>
      <c r="Q2788"/>
      <c r="R2788"/>
      <c r="S2788" s="2" t="str">
        <f>IF(ISNUMBER(R2788),SUMIFS(R$1:$R2788,A$1:$A2788,A2788,K$1:$K2788,K2788,E$1:$E2788,E2788),"")</f>
        <v/>
      </c>
      <c r="AC2788" s="2" t="str">
        <f t="shared" si="239"/>
        <v/>
      </c>
      <c r="AL2788" s="2" t="str">
        <f t="shared" si="238"/>
        <v/>
      </c>
      <c r="AQ2788">
        <v>160</v>
      </c>
      <c r="AT2788" s="2" t="str">
        <f t="shared" si="240"/>
        <v/>
      </c>
      <c r="AU2788" s="2" t="str">
        <f>IF(ISNUMBER(AT2788),SUMIFS($AT$1:AT2788,$A$1:A2788,A2788,$K$1:K2788,K2788,$E$1:E2788,E2788),"")</f>
        <v/>
      </c>
      <c r="AV2788">
        <f t="shared" si="241"/>
        <v>1</v>
      </c>
    </row>
    <row r="2789" spans="1:48" x14ac:dyDescent="0.25">
      <c r="A2789" s="4" t="s">
        <v>92</v>
      </c>
      <c r="B2789" s="4" t="s">
        <v>116</v>
      </c>
      <c r="C2789" t="s">
        <v>30</v>
      </c>
      <c r="D2789" s="3">
        <v>41015</v>
      </c>
      <c r="E2789">
        <v>2</v>
      </c>
      <c r="G2789" t="s">
        <v>106</v>
      </c>
      <c r="K2789" t="str">
        <f t="shared" si="236"/>
        <v>2011/12</v>
      </c>
      <c r="N2789" s="2"/>
      <c r="O2789" s="2" t="str">
        <f t="shared" si="237"/>
        <v/>
      </c>
      <c r="Q2789"/>
      <c r="R2789"/>
      <c r="S2789" s="2" t="str">
        <f>IF(ISNUMBER(R2789),SUMIFS(R$1:$R2789,A$1:$A2789,A2789,K$1:$K2789,K2789,E$1:$E2789,E2789),"")</f>
        <v/>
      </c>
      <c r="AC2789" s="2" t="str">
        <f t="shared" si="239"/>
        <v/>
      </c>
      <c r="AL2789" s="2" t="str">
        <f t="shared" si="238"/>
        <v/>
      </c>
      <c r="AQ2789">
        <v>216</v>
      </c>
      <c r="AT2789" s="2" t="str">
        <f t="shared" si="240"/>
        <v/>
      </c>
      <c r="AU2789" s="2" t="str">
        <f>IF(ISNUMBER(AT2789),SUMIFS($AT$1:AT2789,$A$1:A2789,A2789,$K$1:K2789,K2789,$E$1:E2789,E2789),"")</f>
        <v/>
      </c>
      <c r="AV2789">
        <f t="shared" si="241"/>
        <v>1</v>
      </c>
    </row>
    <row r="2790" spans="1:48" x14ac:dyDescent="0.25">
      <c r="A2790" s="4" t="s">
        <v>92</v>
      </c>
      <c r="B2790" s="4" t="s">
        <v>116</v>
      </c>
      <c r="C2790" t="s">
        <v>30</v>
      </c>
      <c r="D2790" s="3">
        <v>41015</v>
      </c>
      <c r="E2790">
        <v>3</v>
      </c>
      <c r="G2790" t="s">
        <v>106</v>
      </c>
      <c r="K2790" t="str">
        <f t="shared" si="236"/>
        <v>2011/12</v>
      </c>
      <c r="N2790" s="2"/>
      <c r="O2790" s="2" t="str">
        <f t="shared" si="237"/>
        <v/>
      </c>
      <c r="Q2790"/>
      <c r="R2790"/>
      <c r="S2790" s="2" t="str">
        <f>IF(ISNUMBER(R2790),SUMIFS(R$1:$R2790,A$1:$A2790,A2790,K$1:$K2790,K2790,E$1:$E2790,E2790),"")</f>
        <v/>
      </c>
      <c r="AC2790" s="2" t="str">
        <f t="shared" si="239"/>
        <v/>
      </c>
      <c r="AL2790" s="2" t="str">
        <f t="shared" si="238"/>
        <v/>
      </c>
      <c r="AQ2790">
        <v>112</v>
      </c>
      <c r="AT2790" s="2" t="str">
        <f t="shared" si="240"/>
        <v/>
      </c>
      <c r="AU2790" s="2" t="str">
        <f>IF(ISNUMBER(AT2790),SUMIFS($AT$1:AT2790,$A$1:A2790,A2790,$K$1:K2790,K2790,$E$1:E2790,E2790),"")</f>
        <v/>
      </c>
      <c r="AV2790">
        <f t="shared" si="241"/>
        <v>1</v>
      </c>
    </row>
    <row r="2791" spans="1:48" x14ac:dyDescent="0.25">
      <c r="A2791" s="4" t="s">
        <v>92</v>
      </c>
      <c r="B2791" s="4" t="s">
        <v>116</v>
      </c>
      <c r="C2791" t="s">
        <v>30</v>
      </c>
      <c r="D2791" s="3">
        <v>41015</v>
      </c>
      <c r="E2791">
        <v>4</v>
      </c>
      <c r="G2791" t="s">
        <v>106</v>
      </c>
      <c r="K2791" t="str">
        <f t="shared" si="236"/>
        <v>2011/12</v>
      </c>
      <c r="N2791" s="2"/>
      <c r="O2791" s="2" t="str">
        <f t="shared" si="237"/>
        <v/>
      </c>
      <c r="Q2791"/>
      <c r="R2791"/>
      <c r="S2791" s="2" t="str">
        <f>IF(ISNUMBER(R2791),SUMIFS(R$1:$R2791,A$1:$A2791,A2791,K$1:$K2791,K2791,E$1:$E2791,E2791),"")</f>
        <v/>
      </c>
      <c r="AC2791" s="2" t="str">
        <f t="shared" si="239"/>
        <v/>
      </c>
      <c r="AL2791" s="2" t="str">
        <f t="shared" si="238"/>
        <v/>
      </c>
      <c r="AQ2791">
        <v>130</v>
      </c>
      <c r="AT2791" s="2" t="str">
        <f t="shared" si="240"/>
        <v/>
      </c>
      <c r="AU2791" s="2" t="str">
        <f>IF(ISNUMBER(AT2791),SUMIFS($AT$1:AT2791,$A$1:A2791,A2791,$K$1:K2791,K2791,$E$1:E2791,E2791),"")</f>
        <v/>
      </c>
      <c r="AV2791">
        <f t="shared" si="241"/>
        <v>1</v>
      </c>
    </row>
    <row r="2792" spans="1:48" x14ac:dyDescent="0.25">
      <c r="A2792" s="4" t="s">
        <v>92</v>
      </c>
      <c r="B2792" s="4" t="s">
        <v>116</v>
      </c>
      <c r="C2792" t="s">
        <v>30</v>
      </c>
      <c r="D2792" s="3">
        <v>41015</v>
      </c>
      <c r="E2792">
        <v>5</v>
      </c>
      <c r="G2792" t="s">
        <v>106</v>
      </c>
      <c r="K2792" t="str">
        <f t="shared" si="236"/>
        <v>2011/12</v>
      </c>
      <c r="N2792" s="2"/>
      <c r="O2792" s="2" t="str">
        <f t="shared" si="237"/>
        <v/>
      </c>
      <c r="Q2792"/>
      <c r="R2792"/>
      <c r="S2792" s="2" t="str">
        <f>IF(ISNUMBER(R2792),SUMIFS(R$1:$R2792,A$1:$A2792,A2792,K$1:$K2792,K2792,E$1:$E2792,E2792),"")</f>
        <v/>
      </c>
      <c r="AC2792" s="2" t="str">
        <f t="shared" si="239"/>
        <v/>
      </c>
      <c r="AL2792" s="2" t="str">
        <f t="shared" si="238"/>
        <v/>
      </c>
      <c r="AQ2792">
        <v>148</v>
      </c>
      <c r="AT2792" s="2" t="str">
        <f t="shared" si="240"/>
        <v/>
      </c>
      <c r="AU2792" s="2" t="str">
        <f>IF(ISNUMBER(AT2792),SUMIFS($AT$1:AT2792,$A$1:A2792,A2792,$K$1:K2792,K2792,$E$1:E2792,E2792),"")</f>
        <v/>
      </c>
      <c r="AV2792">
        <f t="shared" si="241"/>
        <v>1</v>
      </c>
    </row>
    <row r="2793" spans="1:48" x14ac:dyDescent="0.25">
      <c r="A2793" s="4" t="s">
        <v>92</v>
      </c>
      <c r="B2793" s="4" t="s">
        <v>116</v>
      </c>
      <c r="C2793" t="s">
        <v>30</v>
      </c>
      <c r="D2793" s="3">
        <v>41022</v>
      </c>
      <c r="E2793">
        <v>1</v>
      </c>
      <c r="G2793" t="s">
        <v>106</v>
      </c>
      <c r="K2793" t="str">
        <f t="shared" si="236"/>
        <v>2011/12</v>
      </c>
      <c r="N2793" s="2"/>
      <c r="O2793" s="2" t="str">
        <f t="shared" si="237"/>
        <v/>
      </c>
      <c r="Q2793"/>
      <c r="R2793"/>
      <c r="S2793" s="2" t="str">
        <f>IF(ISNUMBER(R2793),SUMIFS(R$1:$R2793,A$1:$A2793,A2793,K$1:$K2793,K2793,E$1:$E2793,E2793),"")</f>
        <v/>
      </c>
      <c r="AC2793" s="2" t="str">
        <f t="shared" si="239"/>
        <v/>
      </c>
      <c r="AL2793" s="2" t="str">
        <f t="shared" si="238"/>
        <v/>
      </c>
      <c r="AQ2793">
        <v>102</v>
      </c>
      <c r="AT2793" s="2" t="str">
        <f t="shared" si="240"/>
        <v/>
      </c>
      <c r="AU2793" s="2" t="str">
        <f>IF(ISNUMBER(AT2793),SUMIFS($AT$1:AT2793,$A$1:A2793,A2793,$K$1:K2793,K2793,$E$1:E2793,E2793),"")</f>
        <v/>
      </c>
      <c r="AV2793">
        <f t="shared" si="241"/>
        <v>1</v>
      </c>
    </row>
    <row r="2794" spans="1:48" x14ac:dyDescent="0.25">
      <c r="A2794" s="4" t="s">
        <v>92</v>
      </c>
      <c r="B2794" s="4" t="s">
        <v>116</v>
      </c>
      <c r="C2794" t="s">
        <v>30</v>
      </c>
      <c r="D2794" s="3">
        <v>41022</v>
      </c>
      <c r="E2794">
        <v>2</v>
      </c>
      <c r="G2794" t="s">
        <v>106</v>
      </c>
      <c r="K2794" t="str">
        <f t="shared" si="236"/>
        <v>2011/12</v>
      </c>
      <c r="N2794" s="2"/>
      <c r="O2794" s="2" t="str">
        <f t="shared" si="237"/>
        <v/>
      </c>
      <c r="Q2794"/>
      <c r="R2794"/>
      <c r="S2794" s="2" t="str">
        <f>IF(ISNUMBER(R2794),SUMIFS(R$1:$R2794,A$1:$A2794,A2794,K$1:$K2794,K2794,E$1:$E2794,E2794),"")</f>
        <v/>
      </c>
      <c r="AC2794" s="2" t="str">
        <f t="shared" si="239"/>
        <v/>
      </c>
      <c r="AL2794" s="2" t="str">
        <f t="shared" si="238"/>
        <v/>
      </c>
      <c r="AQ2794">
        <v>120</v>
      </c>
      <c r="AT2794" s="2" t="str">
        <f t="shared" si="240"/>
        <v/>
      </c>
      <c r="AU2794" s="2" t="str">
        <f>IF(ISNUMBER(AT2794),SUMIFS($AT$1:AT2794,$A$1:A2794,A2794,$K$1:K2794,K2794,$E$1:E2794,E2794),"")</f>
        <v/>
      </c>
      <c r="AV2794">
        <f t="shared" si="241"/>
        <v>1</v>
      </c>
    </row>
    <row r="2795" spans="1:48" x14ac:dyDescent="0.25">
      <c r="A2795" s="4" t="s">
        <v>92</v>
      </c>
      <c r="B2795" s="4" t="s">
        <v>116</v>
      </c>
      <c r="C2795" t="s">
        <v>30</v>
      </c>
      <c r="D2795" s="3">
        <v>41022</v>
      </c>
      <c r="E2795">
        <v>3</v>
      </c>
      <c r="G2795" t="s">
        <v>106</v>
      </c>
      <c r="K2795" t="str">
        <f t="shared" si="236"/>
        <v>2011/12</v>
      </c>
      <c r="N2795" s="2"/>
      <c r="O2795" s="2" t="str">
        <f t="shared" si="237"/>
        <v/>
      </c>
      <c r="Q2795"/>
      <c r="R2795"/>
      <c r="S2795" s="2" t="str">
        <f>IF(ISNUMBER(R2795),SUMIFS(R$1:$R2795,A$1:$A2795,A2795,K$1:$K2795,K2795,E$1:$E2795,E2795),"")</f>
        <v/>
      </c>
      <c r="AC2795" s="2" t="str">
        <f t="shared" si="239"/>
        <v/>
      </c>
      <c r="AL2795" s="2" t="str">
        <f t="shared" si="238"/>
        <v/>
      </c>
      <c r="AQ2795">
        <v>82</v>
      </c>
      <c r="AT2795" s="2" t="str">
        <f t="shared" si="240"/>
        <v/>
      </c>
      <c r="AU2795" s="2" t="str">
        <f>IF(ISNUMBER(AT2795),SUMIFS($AT$1:AT2795,$A$1:A2795,A2795,$K$1:K2795,K2795,$E$1:E2795,E2795),"")</f>
        <v/>
      </c>
      <c r="AV2795">
        <f t="shared" si="241"/>
        <v>1</v>
      </c>
    </row>
    <row r="2796" spans="1:48" x14ac:dyDescent="0.25">
      <c r="A2796" s="4" t="s">
        <v>92</v>
      </c>
      <c r="B2796" s="4" t="s">
        <v>116</v>
      </c>
      <c r="C2796" t="s">
        <v>30</v>
      </c>
      <c r="D2796" s="3">
        <v>41022</v>
      </c>
      <c r="E2796">
        <v>4</v>
      </c>
      <c r="G2796" t="s">
        <v>106</v>
      </c>
      <c r="K2796" t="str">
        <f t="shared" si="236"/>
        <v>2011/12</v>
      </c>
      <c r="N2796" s="2"/>
      <c r="O2796" s="2" t="str">
        <f t="shared" si="237"/>
        <v/>
      </c>
      <c r="Q2796"/>
      <c r="R2796"/>
      <c r="S2796" s="2" t="str">
        <f>IF(ISNUMBER(R2796),SUMIFS(R$1:$R2796,A$1:$A2796,A2796,K$1:$K2796,K2796,E$1:$E2796,E2796),"")</f>
        <v/>
      </c>
      <c r="AC2796" s="2" t="str">
        <f t="shared" si="239"/>
        <v/>
      </c>
      <c r="AL2796" s="2" t="str">
        <f t="shared" si="238"/>
        <v/>
      </c>
      <c r="AQ2796">
        <v>92</v>
      </c>
      <c r="AT2796" s="2" t="str">
        <f t="shared" si="240"/>
        <v/>
      </c>
      <c r="AU2796" s="2" t="str">
        <f>IF(ISNUMBER(AT2796),SUMIFS($AT$1:AT2796,$A$1:A2796,A2796,$K$1:K2796,K2796,$E$1:E2796,E2796),"")</f>
        <v/>
      </c>
      <c r="AV2796">
        <f t="shared" si="241"/>
        <v>1</v>
      </c>
    </row>
    <row r="2797" spans="1:48" x14ac:dyDescent="0.25">
      <c r="A2797" s="4" t="s">
        <v>92</v>
      </c>
      <c r="B2797" s="4" t="s">
        <v>116</v>
      </c>
      <c r="C2797" t="s">
        <v>30</v>
      </c>
      <c r="D2797" s="3">
        <v>41022</v>
      </c>
      <c r="E2797">
        <v>5</v>
      </c>
      <c r="G2797" t="s">
        <v>106</v>
      </c>
      <c r="K2797" t="str">
        <f t="shared" si="236"/>
        <v>2011/12</v>
      </c>
      <c r="N2797" s="2"/>
      <c r="O2797" s="2" t="str">
        <f t="shared" si="237"/>
        <v/>
      </c>
      <c r="Q2797"/>
      <c r="R2797"/>
      <c r="S2797" s="2" t="str">
        <f>IF(ISNUMBER(R2797),SUMIFS(R$1:$R2797,A$1:$A2797,A2797,K$1:$K2797,K2797,E$1:$E2797,E2797),"")</f>
        <v/>
      </c>
      <c r="AC2797" s="2" t="str">
        <f t="shared" si="239"/>
        <v/>
      </c>
      <c r="AL2797" s="2" t="str">
        <f t="shared" si="238"/>
        <v/>
      </c>
      <c r="AQ2797">
        <v>114</v>
      </c>
      <c r="AT2797" s="2" t="str">
        <f t="shared" si="240"/>
        <v/>
      </c>
      <c r="AU2797" s="2" t="str">
        <f>IF(ISNUMBER(AT2797),SUMIFS($AT$1:AT2797,$A$1:A2797,A2797,$K$1:K2797,K2797,$E$1:E2797,E2797),"")</f>
        <v/>
      </c>
      <c r="AV2797">
        <f t="shared" si="241"/>
        <v>1</v>
      </c>
    </row>
    <row r="2798" spans="1:48" x14ac:dyDescent="0.25">
      <c r="A2798" s="4" t="s">
        <v>92</v>
      </c>
      <c r="B2798" s="4" t="s">
        <v>116</v>
      </c>
      <c r="C2798" t="s">
        <v>30</v>
      </c>
      <c r="D2798" s="3">
        <v>41033</v>
      </c>
      <c r="E2798">
        <v>1</v>
      </c>
      <c r="G2798" t="s">
        <v>106</v>
      </c>
      <c r="K2798" t="str">
        <f t="shared" si="236"/>
        <v>2011/12</v>
      </c>
      <c r="N2798" s="2"/>
      <c r="O2798" s="2" t="str">
        <f t="shared" si="237"/>
        <v/>
      </c>
      <c r="Q2798"/>
      <c r="R2798"/>
      <c r="S2798" s="2" t="str">
        <f>IF(ISNUMBER(R2798),SUMIFS(R$1:$R2798,A$1:$A2798,A2798,K$1:$K2798,K2798,E$1:$E2798,E2798),"")</f>
        <v/>
      </c>
      <c r="AC2798" s="2" t="str">
        <f t="shared" si="239"/>
        <v/>
      </c>
      <c r="AL2798" s="2" t="str">
        <f t="shared" si="238"/>
        <v/>
      </c>
      <c r="AQ2798">
        <v>136</v>
      </c>
      <c r="AT2798" s="2" t="str">
        <f t="shared" si="240"/>
        <v/>
      </c>
      <c r="AU2798" s="2" t="str">
        <f>IF(ISNUMBER(AT2798),SUMIFS($AT$1:AT2798,$A$1:A2798,A2798,$K$1:K2798,K2798,$E$1:E2798,E2798),"")</f>
        <v/>
      </c>
      <c r="AV2798">
        <f t="shared" si="241"/>
        <v>1</v>
      </c>
    </row>
    <row r="2799" spans="1:48" x14ac:dyDescent="0.25">
      <c r="A2799" s="4" t="s">
        <v>92</v>
      </c>
      <c r="B2799" s="4" t="s">
        <v>116</v>
      </c>
      <c r="C2799" t="s">
        <v>30</v>
      </c>
      <c r="D2799" s="3">
        <v>41033</v>
      </c>
      <c r="E2799">
        <v>2</v>
      </c>
      <c r="G2799" t="s">
        <v>106</v>
      </c>
      <c r="K2799" t="str">
        <f t="shared" si="236"/>
        <v>2011/12</v>
      </c>
      <c r="N2799" s="2"/>
      <c r="O2799" s="2" t="str">
        <f t="shared" si="237"/>
        <v/>
      </c>
      <c r="Q2799"/>
      <c r="R2799"/>
      <c r="S2799" s="2" t="str">
        <f>IF(ISNUMBER(R2799),SUMIFS(R$1:$R2799,A$1:$A2799,A2799,K$1:$K2799,K2799,E$1:$E2799,E2799),"")</f>
        <v/>
      </c>
      <c r="AC2799" s="2" t="str">
        <f t="shared" si="239"/>
        <v/>
      </c>
      <c r="AL2799" s="2" t="str">
        <f t="shared" si="238"/>
        <v/>
      </c>
      <c r="AQ2799">
        <v>166</v>
      </c>
      <c r="AT2799" s="2" t="str">
        <f t="shared" si="240"/>
        <v/>
      </c>
      <c r="AU2799" s="2" t="str">
        <f>IF(ISNUMBER(AT2799),SUMIFS($AT$1:AT2799,$A$1:A2799,A2799,$K$1:K2799,K2799,$E$1:E2799,E2799),"")</f>
        <v/>
      </c>
      <c r="AV2799">
        <f t="shared" si="241"/>
        <v>1</v>
      </c>
    </row>
    <row r="2800" spans="1:48" x14ac:dyDescent="0.25">
      <c r="A2800" s="4" t="s">
        <v>92</v>
      </c>
      <c r="B2800" s="4" t="s">
        <v>116</v>
      </c>
      <c r="C2800" t="s">
        <v>30</v>
      </c>
      <c r="D2800" s="3">
        <v>41033</v>
      </c>
      <c r="E2800">
        <v>3</v>
      </c>
      <c r="G2800" t="s">
        <v>106</v>
      </c>
      <c r="K2800" t="str">
        <f t="shared" ref="K2800:K2863" si="242">YEAR(D2800)+IF(MONTH(D2800)&lt;7,-1,0)&amp;"/"&amp;RIGHT(YEAR(D2800)+IF(MONTH(D2800)&lt;7,0,1),2)</f>
        <v>2011/12</v>
      </c>
      <c r="N2800" s="2"/>
      <c r="O2800" s="2" t="str">
        <f t="shared" ref="O2800:O2863" si="243">IF(ISNUMBER(P2800),P2800*10,"")</f>
        <v/>
      </c>
      <c r="Q2800"/>
      <c r="R2800"/>
      <c r="S2800" s="2" t="str">
        <f>IF(ISNUMBER(R2800),SUMIFS(R$1:$R2800,A$1:$A2800,A2800,K$1:$K2800,K2800,E$1:$E2800,E2800),"")</f>
        <v/>
      </c>
      <c r="AC2800" s="2" t="str">
        <f t="shared" si="239"/>
        <v/>
      </c>
      <c r="AL2800" s="2" t="str">
        <f t="shared" ref="AL2800:AL2863" si="244">IF(ISNUMBER(AM2800),AM2800,"")</f>
        <v/>
      </c>
      <c r="AQ2800">
        <v>110</v>
      </c>
      <c r="AT2800" s="2" t="str">
        <f t="shared" si="240"/>
        <v/>
      </c>
      <c r="AU2800" s="2" t="str">
        <f>IF(ISNUMBER(AT2800),SUMIFS($AT$1:AT2800,$A$1:A2800,A2800,$K$1:K2800,K2800,$E$1:E2800,E2800),"")</f>
        <v/>
      </c>
      <c r="AV2800">
        <f t="shared" si="241"/>
        <v>1</v>
      </c>
    </row>
    <row r="2801" spans="1:48" x14ac:dyDescent="0.25">
      <c r="A2801" s="4" t="s">
        <v>92</v>
      </c>
      <c r="B2801" s="4" t="s">
        <v>116</v>
      </c>
      <c r="C2801" t="s">
        <v>30</v>
      </c>
      <c r="D2801" s="3">
        <v>41033</v>
      </c>
      <c r="E2801">
        <v>4</v>
      </c>
      <c r="G2801" t="s">
        <v>106</v>
      </c>
      <c r="K2801" t="str">
        <f t="shared" si="242"/>
        <v>2011/12</v>
      </c>
      <c r="N2801" s="2"/>
      <c r="O2801" s="2" t="str">
        <f t="shared" si="243"/>
        <v/>
      </c>
      <c r="Q2801"/>
      <c r="R2801"/>
      <c r="S2801" s="2" t="str">
        <f>IF(ISNUMBER(R2801),SUMIFS(R$1:$R2801,A$1:$A2801,A2801,K$1:$K2801,K2801,E$1:$E2801,E2801),"")</f>
        <v/>
      </c>
      <c r="AC2801" s="2" t="str">
        <f t="shared" si="239"/>
        <v/>
      </c>
      <c r="AL2801" s="2" t="str">
        <f t="shared" si="244"/>
        <v/>
      </c>
      <c r="AQ2801">
        <v>116</v>
      </c>
      <c r="AT2801" s="2" t="str">
        <f t="shared" si="240"/>
        <v/>
      </c>
      <c r="AU2801" s="2" t="str">
        <f>IF(ISNUMBER(AT2801),SUMIFS($AT$1:AT2801,$A$1:A2801,A2801,$K$1:K2801,K2801,$E$1:E2801,E2801),"")</f>
        <v/>
      </c>
      <c r="AV2801">
        <f t="shared" si="241"/>
        <v>1</v>
      </c>
    </row>
    <row r="2802" spans="1:48" x14ac:dyDescent="0.25">
      <c r="A2802" s="4" t="s">
        <v>92</v>
      </c>
      <c r="B2802" s="4" t="s">
        <v>116</v>
      </c>
      <c r="C2802" t="s">
        <v>30</v>
      </c>
      <c r="D2802" s="3">
        <v>41033</v>
      </c>
      <c r="E2802">
        <v>5</v>
      </c>
      <c r="G2802" t="s">
        <v>106</v>
      </c>
      <c r="K2802" t="str">
        <f t="shared" si="242"/>
        <v>2011/12</v>
      </c>
      <c r="N2802" s="2"/>
      <c r="O2802" s="2" t="str">
        <f t="shared" si="243"/>
        <v/>
      </c>
      <c r="Q2802"/>
      <c r="R2802"/>
      <c r="S2802" s="2" t="str">
        <f>IF(ISNUMBER(R2802),SUMIFS(R$1:$R2802,A$1:$A2802,A2802,K$1:$K2802,K2802,E$1:$E2802,E2802),"")</f>
        <v/>
      </c>
      <c r="AC2802" s="2" t="str">
        <f t="shared" si="239"/>
        <v/>
      </c>
      <c r="AL2802" s="2" t="str">
        <f t="shared" si="244"/>
        <v/>
      </c>
      <c r="AQ2802">
        <v>96</v>
      </c>
      <c r="AT2802" s="2" t="str">
        <f t="shared" si="240"/>
        <v/>
      </c>
      <c r="AU2802" s="2" t="str">
        <f>IF(ISNUMBER(AT2802),SUMIFS($AT$1:AT2802,$A$1:A2802,A2802,$K$1:K2802,K2802,$E$1:E2802,E2802),"")</f>
        <v/>
      </c>
      <c r="AV2802">
        <f t="shared" si="241"/>
        <v>1</v>
      </c>
    </row>
    <row r="2803" spans="1:48" x14ac:dyDescent="0.25">
      <c r="A2803" s="4" t="s">
        <v>92</v>
      </c>
      <c r="B2803" s="4" t="s">
        <v>116</v>
      </c>
      <c r="C2803" t="s">
        <v>30</v>
      </c>
      <c r="D2803" s="3">
        <v>41043</v>
      </c>
      <c r="E2803">
        <v>1</v>
      </c>
      <c r="G2803" t="s">
        <v>106</v>
      </c>
      <c r="K2803" t="str">
        <f t="shared" si="242"/>
        <v>2011/12</v>
      </c>
      <c r="N2803" s="2"/>
      <c r="O2803" s="2" t="str">
        <f t="shared" si="243"/>
        <v/>
      </c>
      <c r="Q2803"/>
      <c r="R2803"/>
      <c r="S2803" s="2" t="str">
        <f>IF(ISNUMBER(R2803),SUMIFS(R$1:$R2803,A$1:$A2803,A2803,K$1:$K2803,K2803,E$1:$E2803,E2803),"")</f>
        <v/>
      </c>
      <c r="AC2803" s="2" t="str">
        <f t="shared" si="239"/>
        <v/>
      </c>
      <c r="AL2803" s="2" t="str">
        <f t="shared" si="244"/>
        <v/>
      </c>
      <c r="AQ2803">
        <v>166</v>
      </c>
      <c r="AT2803" s="2" t="str">
        <f t="shared" si="240"/>
        <v/>
      </c>
      <c r="AU2803" s="2" t="str">
        <f>IF(ISNUMBER(AT2803),SUMIFS($AT$1:AT2803,$A$1:A2803,A2803,$K$1:K2803,K2803,$E$1:E2803,E2803),"")</f>
        <v/>
      </c>
      <c r="AV2803">
        <f t="shared" si="241"/>
        <v>1</v>
      </c>
    </row>
    <row r="2804" spans="1:48" x14ac:dyDescent="0.25">
      <c r="A2804" s="4" t="s">
        <v>92</v>
      </c>
      <c r="B2804" s="4" t="s">
        <v>116</v>
      </c>
      <c r="C2804" t="s">
        <v>30</v>
      </c>
      <c r="D2804" s="3">
        <v>41043</v>
      </c>
      <c r="E2804">
        <v>2</v>
      </c>
      <c r="G2804" t="s">
        <v>106</v>
      </c>
      <c r="K2804" t="str">
        <f t="shared" si="242"/>
        <v>2011/12</v>
      </c>
      <c r="N2804" s="2"/>
      <c r="O2804" s="2" t="str">
        <f t="shared" si="243"/>
        <v/>
      </c>
      <c r="Q2804"/>
      <c r="R2804"/>
      <c r="S2804" s="2" t="str">
        <f>IF(ISNUMBER(R2804),SUMIFS(R$1:$R2804,A$1:$A2804,A2804,K$1:$K2804,K2804,E$1:$E2804,E2804),"")</f>
        <v/>
      </c>
      <c r="AC2804" s="2" t="str">
        <f t="shared" si="239"/>
        <v/>
      </c>
      <c r="AL2804" s="2" t="str">
        <f t="shared" si="244"/>
        <v/>
      </c>
      <c r="AQ2804">
        <v>178</v>
      </c>
      <c r="AT2804" s="2" t="str">
        <f t="shared" si="240"/>
        <v/>
      </c>
      <c r="AU2804" s="2" t="str">
        <f>IF(ISNUMBER(AT2804),SUMIFS($AT$1:AT2804,$A$1:A2804,A2804,$K$1:K2804,K2804,$E$1:E2804,E2804),"")</f>
        <v/>
      </c>
      <c r="AV2804">
        <f t="shared" si="241"/>
        <v>1</v>
      </c>
    </row>
    <row r="2805" spans="1:48" x14ac:dyDescent="0.25">
      <c r="A2805" s="4" t="s">
        <v>92</v>
      </c>
      <c r="B2805" s="4" t="s">
        <v>116</v>
      </c>
      <c r="C2805" t="s">
        <v>30</v>
      </c>
      <c r="D2805" s="3">
        <v>41043</v>
      </c>
      <c r="E2805">
        <v>3</v>
      </c>
      <c r="G2805" t="s">
        <v>106</v>
      </c>
      <c r="K2805" t="str">
        <f t="shared" si="242"/>
        <v>2011/12</v>
      </c>
      <c r="N2805" s="2"/>
      <c r="O2805" s="2" t="str">
        <f t="shared" si="243"/>
        <v/>
      </c>
      <c r="Q2805"/>
      <c r="R2805"/>
      <c r="S2805" s="2" t="str">
        <f>IF(ISNUMBER(R2805),SUMIFS(R$1:$R2805,A$1:$A2805,A2805,K$1:$K2805,K2805,E$1:$E2805,E2805),"")</f>
        <v/>
      </c>
      <c r="AC2805" s="2" t="str">
        <f t="shared" si="239"/>
        <v/>
      </c>
      <c r="AL2805" s="2" t="str">
        <f t="shared" si="244"/>
        <v/>
      </c>
      <c r="AQ2805">
        <v>93</v>
      </c>
      <c r="AT2805" s="2" t="str">
        <f t="shared" si="240"/>
        <v/>
      </c>
      <c r="AU2805" s="2" t="str">
        <f>IF(ISNUMBER(AT2805),SUMIFS($AT$1:AT2805,$A$1:A2805,A2805,$K$1:K2805,K2805,$E$1:E2805,E2805),"")</f>
        <v/>
      </c>
      <c r="AV2805">
        <f t="shared" si="241"/>
        <v>1</v>
      </c>
    </row>
    <row r="2806" spans="1:48" x14ac:dyDescent="0.25">
      <c r="A2806" s="4" t="s">
        <v>92</v>
      </c>
      <c r="B2806" s="4" t="s">
        <v>116</v>
      </c>
      <c r="C2806" t="s">
        <v>30</v>
      </c>
      <c r="D2806" s="3">
        <v>41043</v>
      </c>
      <c r="E2806">
        <v>4</v>
      </c>
      <c r="G2806" t="s">
        <v>106</v>
      </c>
      <c r="K2806" t="str">
        <f t="shared" si="242"/>
        <v>2011/12</v>
      </c>
      <c r="N2806" s="2"/>
      <c r="O2806" s="2" t="str">
        <f t="shared" si="243"/>
        <v/>
      </c>
      <c r="Q2806"/>
      <c r="R2806"/>
      <c r="S2806" s="2" t="str">
        <f>IF(ISNUMBER(R2806),SUMIFS(R$1:$R2806,A$1:$A2806,A2806,K$1:$K2806,K2806,E$1:$E2806,E2806),"")</f>
        <v/>
      </c>
      <c r="AC2806" s="2" t="str">
        <f t="shared" si="239"/>
        <v/>
      </c>
      <c r="AL2806" s="2" t="str">
        <f t="shared" si="244"/>
        <v/>
      </c>
      <c r="AQ2806">
        <v>132</v>
      </c>
      <c r="AT2806" s="2" t="str">
        <f t="shared" si="240"/>
        <v/>
      </c>
      <c r="AU2806" s="2" t="str">
        <f>IF(ISNUMBER(AT2806),SUMIFS($AT$1:AT2806,$A$1:A2806,A2806,$K$1:K2806,K2806,$E$1:E2806,E2806),"")</f>
        <v/>
      </c>
      <c r="AV2806">
        <f t="shared" si="241"/>
        <v>1</v>
      </c>
    </row>
    <row r="2807" spans="1:48" x14ac:dyDescent="0.25">
      <c r="A2807" s="4" t="s">
        <v>92</v>
      </c>
      <c r="B2807" s="4" t="s">
        <v>116</v>
      </c>
      <c r="C2807" t="s">
        <v>30</v>
      </c>
      <c r="D2807" s="3">
        <v>41043</v>
      </c>
      <c r="E2807">
        <v>5</v>
      </c>
      <c r="G2807" t="s">
        <v>106</v>
      </c>
      <c r="K2807" t="str">
        <f t="shared" si="242"/>
        <v>2011/12</v>
      </c>
      <c r="N2807" s="2"/>
      <c r="O2807" s="2" t="str">
        <f t="shared" si="243"/>
        <v/>
      </c>
      <c r="Q2807"/>
      <c r="R2807"/>
      <c r="S2807" s="2" t="str">
        <f>IF(ISNUMBER(R2807),SUMIFS(R$1:$R2807,A$1:$A2807,A2807,K$1:$K2807,K2807,E$1:$E2807,E2807),"")</f>
        <v/>
      </c>
      <c r="AC2807" s="2" t="str">
        <f t="shared" si="239"/>
        <v/>
      </c>
      <c r="AL2807" s="2" t="str">
        <f t="shared" si="244"/>
        <v/>
      </c>
      <c r="AQ2807">
        <v>113</v>
      </c>
      <c r="AT2807" s="2" t="str">
        <f t="shared" si="240"/>
        <v/>
      </c>
      <c r="AU2807" s="2" t="str">
        <f>IF(ISNUMBER(AT2807),SUMIFS($AT$1:AT2807,$A$1:A2807,A2807,$K$1:K2807,K2807,$E$1:E2807,E2807),"")</f>
        <v/>
      </c>
      <c r="AV2807">
        <f t="shared" si="241"/>
        <v>1</v>
      </c>
    </row>
    <row r="2808" spans="1:48" x14ac:dyDescent="0.25">
      <c r="A2808" s="4" t="s">
        <v>92</v>
      </c>
      <c r="B2808" s="4" t="s">
        <v>116</v>
      </c>
      <c r="C2808" t="s">
        <v>30</v>
      </c>
      <c r="D2808" s="3">
        <v>41051</v>
      </c>
      <c r="E2808">
        <v>1</v>
      </c>
      <c r="G2808" t="s">
        <v>106</v>
      </c>
      <c r="K2808" t="str">
        <f t="shared" si="242"/>
        <v>2011/12</v>
      </c>
      <c r="N2808" s="2"/>
      <c r="O2808" s="2" t="str">
        <f t="shared" si="243"/>
        <v/>
      </c>
      <c r="Q2808"/>
      <c r="R2808"/>
      <c r="S2808" s="2" t="str">
        <f>IF(ISNUMBER(R2808),SUMIFS(R$1:$R2808,A$1:$A2808,A2808,K$1:$K2808,K2808,E$1:$E2808,E2808),"")</f>
        <v/>
      </c>
      <c r="AC2808" s="2" t="str">
        <f t="shared" si="239"/>
        <v/>
      </c>
      <c r="AL2808" s="2" t="str">
        <f t="shared" si="244"/>
        <v/>
      </c>
      <c r="AQ2808">
        <v>144</v>
      </c>
      <c r="AT2808" s="2" t="str">
        <f t="shared" si="240"/>
        <v/>
      </c>
      <c r="AU2808" s="2" t="str">
        <f>IF(ISNUMBER(AT2808),SUMIFS($AT$1:AT2808,$A$1:A2808,A2808,$K$1:K2808,K2808,$E$1:E2808,E2808),"")</f>
        <v/>
      </c>
      <c r="AV2808">
        <f t="shared" si="241"/>
        <v>1</v>
      </c>
    </row>
    <row r="2809" spans="1:48" x14ac:dyDescent="0.25">
      <c r="A2809" s="4" t="s">
        <v>92</v>
      </c>
      <c r="B2809" s="4" t="s">
        <v>116</v>
      </c>
      <c r="C2809" t="s">
        <v>30</v>
      </c>
      <c r="D2809" s="3">
        <v>41051</v>
      </c>
      <c r="E2809">
        <v>2</v>
      </c>
      <c r="G2809" t="s">
        <v>106</v>
      </c>
      <c r="K2809" t="str">
        <f t="shared" si="242"/>
        <v>2011/12</v>
      </c>
      <c r="N2809" s="2"/>
      <c r="O2809" s="2" t="str">
        <f t="shared" si="243"/>
        <v/>
      </c>
      <c r="Q2809"/>
      <c r="R2809"/>
      <c r="S2809" s="2" t="str">
        <f>IF(ISNUMBER(R2809),SUMIFS(R$1:$R2809,A$1:$A2809,A2809,K$1:$K2809,K2809,E$1:$E2809,E2809),"")</f>
        <v/>
      </c>
      <c r="AC2809" s="2" t="str">
        <f t="shared" si="239"/>
        <v/>
      </c>
      <c r="AL2809" s="2" t="str">
        <f t="shared" si="244"/>
        <v/>
      </c>
      <c r="AQ2809">
        <v>164</v>
      </c>
      <c r="AT2809" s="2" t="str">
        <f t="shared" si="240"/>
        <v/>
      </c>
      <c r="AU2809" s="2" t="str">
        <f>IF(ISNUMBER(AT2809),SUMIFS($AT$1:AT2809,$A$1:A2809,A2809,$K$1:K2809,K2809,$E$1:E2809,E2809),"")</f>
        <v/>
      </c>
      <c r="AV2809">
        <f t="shared" si="241"/>
        <v>1</v>
      </c>
    </row>
    <row r="2810" spans="1:48" x14ac:dyDescent="0.25">
      <c r="A2810" s="4" t="s">
        <v>92</v>
      </c>
      <c r="B2810" s="4" t="s">
        <v>116</v>
      </c>
      <c r="C2810" t="s">
        <v>30</v>
      </c>
      <c r="D2810" s="3">
        <v>41051</v>
      </c>
      <c r="E2810">
        <v>3</v>
      </c>
      <c r="G2810" t="s">
        <v>106</v>
      </c>
      <c r="K2810" t="str">
        <f t="shared" si="242"/>
        <v>2011/12</v>
      </c>
      <c r="N2810" s="2"/>
      <c r="O2810" s="2" t="str">
        <f t="shared" si="243"/>
        <v/>
      </c>
      <c r="Q2810"/>
      <c r="R2810"/>
      <c r="S2810" s="2" t="str">
        <f>IF(ISNUMBER(R2810),SUMIFS(R$1:$R2810,A$1:$A2810,A2810,K$1:$K2810,K2810,E$1:$E2810,E2810),"")</f>
        <v/>
      </c>
      <c r="AC2810" s="2" t="str">
        <f t="shared" si="239"/>
        <v/>
      </c>
      <c r="AL2810" s="2" t="str">
        <f t="shared" si="244"/>
        <v/>
      </c>
      <c r="AQ2810">
        <v>127</v>
      </c>
      <c r="AT2810" s="2" t="str">
        <f t="shared" si="240"/>
        <v/>
      </c>
      <c r="AU2810" s="2" t="str">
        <f>IF(ISNUMBER(AT2810),SUMIFS($AT$1:AT2810,$A$1:A2810,A2810,$K$1:K2810,K2810,$E$1:E2810,E2810),"")</f>
        <v/>
      </c>
      <c r="AV2810">
        <f t="shared" si="241"/>
        <v>1</v>
      </c>
    </row>
    <row r="2811" spans="1:48" x14ac:dyDescent="0.25">
      <c r="A2811" s="4" t="s">
        <v>92</v>
      </c>
      <c r="B2811" s="4" t="s">
        <v>116</v>
      </c>
      <c r="C2811" t="s">
        <v>30</v>
      </c>
      <c r="D2811" s="3">
        <v>41051</v>
      </c>
      <c r="E2811">
        <v>4</v>
      </c>
      <c r="G2811" t="s">
        <v>106</v>
      </c>
      <c r="K2811" t="str">
        <f t="shared" si="242"/>
        <v>2011/12</v>
      </c>
      <c r="N2811" s="2"/>
      <c r="O2811" s="2" t="str">
        <f t="shared" si="243"/>
        <v/>
      </c>
      <c r="Q2811"/>
      <c r="R2811"/>
      <c r="S2811" s="2" t="str">
        <f>IF(ISNUMBER(R2811),SUMIFS(R$1:$R2811,A$1:$A2811,A2811,K$1:$K2811,K2811,E$1:$E2811,E2811),"")</f>
        <v/>
      </c>
      <c r="AC2811" s="2" t="str">
        <f t="shared" si="239"/>
        <v/>
      </c>
      <c r="AL2811" s="2" t="str">
        <f t="shared" si="244"/>
        <v/>
      </c>
      <c r="AQ2811">
        <v>144</v>
      </c>
      <c r="AT2811" s="2" t="str">
        <f t="shared" si="240"/>
        <v/>
      </c>
      <c r="AU2811" s="2" t="str">
        <f>IF(ISNUMBER(AT2811),SUMIFS($AT$1:AT2811,$A$1:A2811,A2811,$K$1:K2811,K2811,$E$1:E2811,E2811),"")</f>
        <v/>
      </c>
      <c r="AV2811">
        <f t="shared" si="241"/>
        <v>1</v>
      </c>
    </row>
    <row r="2812" spans="1:48" x14ac:dyDescent="0.25">
      <c r="A2812" s="4" t="s">
        <v>92</v>
      </c>
      <c r="B2812" s="4" t="s">
        <v>116</v>
      </c>
      <c r="C2812" t="s">
        <v>30</v>
      </c>
      <c r="D2812" s="3">
        <v>41051</v>
      </c>
      <c r="E2812">
        <v>5</v>
      </c>
      <c r="G2812" t="s">
        <v>106</v>
      </c>
      <c r="K2812" t="str">
        <f t="shared" si="242"/>
        <v>2011/12</v>
      </c>
      <c r="N2812" s="2"/>
      <c r="O2812" s="2" t="str">
        <f t="shared" si="243"/>
        <v/>
      </c>
      <c r="Q2812"/>
      <c r="R2812"/>
      <c r="S2812" s="2" t="str">
        <f>IF(ISNUMBER(R2812),SUMIFS(R$1:$R2812,A$1:$A2812,A2812,K$1:$K2812,K2812,E$1:$E2812,E2812),"")</f>
        <v/>
      </c>
      <c r="AC2812" s="2" t="str">
        <f t="shared" si="239"/>
        <v/>
      </c>
      <c r="AL2812" s="2" t="str">
        <f t="shared" si="244"/>
        <v/>
      </c>
      <c r="AQ2812">
        <v>106</v>
      </c>
      <c r="AT2812" s="2" t="str">
        <f t="shared" si="240"/>
        <v/>
      </c>
      <c r="AU2812" s="2" t="str">
        <f>IF(ISNUMBER(AT2812),SUMIFS($AT$1:AT2812,$A$1:A2812,A2812,$K$1:K2812,K2812,$E$1:E2812,E2812),"")</f>
        <v/>
      </c>
      <c r="AV2812">
        <f t="shared" si="241"/>
        <v>1</v>
      </c>
    </row>
    <row r="2813" spans="1:48" x14ac:dyDescent="0.25">
      <c r="A2813" s="4" t="s">
        <v>93</v>
      </c>
      <c r="B2813" s="4" t="s">
        <v>116</v>
      </c>
      <c r="C2813" t="s">
        <v>30</v>
      </c>
      <c r="D2813" s="3">
        <v>40553</v>
      </c>
      <c r="E2813">
        <v>3</v>
      </c>
      <c r="G2813" t="s">
        <v>107</v>
      </c>
      <c r="K2813" t="str">
        <f t="shared" si="242"/>
        <v>2010/11</v>
      </c>
      <c r="N2813" s="2"/>
      <c r="O2813" s="2" t="str">
        <f t="shared" si="243"/>
        <v/>
      </c>
      <c r="Q2813"/>
      <c r="R2813"/>
      <c r="S2813" s="2" t="str">
        <f>IF(ISNUMBER(R2813),SUMIFS(R$1:$R2813,A$1:$A2813,A2813,K$1:$K2813,K2813,E$1:$E2813,E2813),"")</f>
        <v/>
      </c>
      <c r="AC2813" s="2" t="str">
        <f t="shared" si="239"/>
        <v/>
      </c>
      <c r="AL2813" s="2" t="str">
        <f t="shared" si="244"/>
        <v/>
      </c>
      <c r="AQ2813">
        <v>211</v>
      </c>
      <c r="AT2813" s="2" t="str">
        <f t="shared" si="240"/>
        <v/>
      </c>
      <c r="AU2813" s="2" t="str">
        <f>IF(ISNUMBER(AT2813),SUMIFS($AT$1:AT2813,$A$1:A2813,A2813,$K$1:K2813,K2813,$E$1:E2813,E2813),"")</f>
        <v/>
      </c>
      <c r="AV2813">
        <f t="shared" si="241"/>
        <v>1</v>
      </c>
    </row>
    <row r="2814" spans="1:48" x14ac:dyDescent="0.25">
      <c r="A2814" s="4" t="s">
        <v>93</v>
      </c>
      <c r="B2814" s="4" t="s">
        <v>116</v>
      </c>
      <c r="C2814" t="s">
        <v>30</v>
      </c>
      <c r="D2814" s="3">
        <v>40560</v>
      </c>
      <c r="E2814">
        <v>3</v>
      </c>
      <c r="G2814" t="s">
        <v>107</v>
      </c>
      <c r="K2814" t="str">
        <f t="shared" si="242"/>
        <v>2010/11</v>
      </c>
      <c r="N2814" s="2"/>
      <c r="O2814" s="2" t="str">
        <f t="shared" si="243"/>
        <v/>
      </c>
      <c r="Q2814"/>
      <c r="R2814"/>
      <c r="S2814" s="2" t="str">
        <f>IF(ISNUMBER(R2814),SUMIFS(R$1:$R2814,A$1:$A2814,A2814,K$1:$K2814,K2814,E$1:$E2814,E2814),"")</f>
        <v/>
      </c>
      <c r="AC2814" s="2" t="str">
        <f t="shared" si="239"/>
        <v/>
      </c>
      <c r="AL2814" s="2" t="str">
        <f t="shared" si="244"/>
        <v/>
      </c>
      <c r="AQ2814">
        <v>275</v>
      </c>
      <c r="AT2814" s="2" t="str">
        <f t="shared" si="240"/>
        <v/>
      </c>
      <c r="AU2814" s="2" t="str">
        <f>IF(ISNUMBER(AT2814),SUMIFS($AT$1:AT2814,$A$1:A2814,A2814,$K$1:K2814,K2814,$E$1:E2814,E2814),"")</f>
        <v/>
      </c>
      <c r="AV2814">
        <f t="shared" si="241"/>
        <v>1</v>
      </c>
    </row>
    <row r="2815" spans="1:48" x14ac:dyDescent="0.25">
      <c r="A2815" s="4" t="s">
        <v>93</v>
      </c>
      <c r="B2815" s="4" t="s">
        <v>116</v>
      </c>
      <c r="C2815" t="s">
        <v>30</v>
      </c>
      <c r="D2815" s="3">
        <v>40567</v>
      </c>
      <c r="E2815">
        <v>1</v>
      </c>
      <c r="G2815" t="s">
        <v>107</v>
      </c>
      <c r="K2815" t="str">
        <f t="shared" si="242"/>
        <v>2010/11</v>
      </c>
      <c r="N2815" s="2"/>
      <c r="O2815" s="2" t="str">
        <f t="shared" si="243"/>
        <v/>
      </c>
      <c r="Q2815"/>
      <c r="R2815"/>
      <c r="S2815" s="2" t="str">
        <f>IF(ISNUMBER(R2815),SUMIFS(R$1:$R2815,A$1:$A2815,A2815,K$1:$K2815,K2815,E$1:$E2815,E2815),"")</f>
        <v/>
      </c>
      <c r="AC2815" s="2" t="str">
        <f t="shared" si="239"/>
        <v/>
      </c>
      <c r="AL2815" s="2" t="str">
        <f t="shared" si="244"/>
        <v/>
      </c>
      <c r="AQ2815">
        <v>78</v>
      </c>
      <c r="AT2815" s="2" t="str">
        <f t="shared" si="240"/>
        <v/>
      </c>
      <c r="AU2815" s="2" t="str">
        <f>IF(ISNUMBER(AT2815),SUMIFS($AT$1:AT2815,$A$1:A2815,A2815,$K$1:K2815,K2815,$E$1:E2815,E2815),"")</f>
        <v/>
      </c>
      <c r="AV2815">
        <f t="shared" si="241"/>
        <v>1</v>
      </c>
    </row>
    <row r="2816" spans="1:48" x14ac:dyDescent="0.25">
      <c r="A2816" s="4" t="s">
        <v>93</v>
      </c>
      <c r="B2816" s="4" t="s">
        <v>116</v>
      </c>
      <c r="C2816" t="s">
        <v>30</v>
      </c>
      <c r="D2816" s="3">
        <v>40567</v>
      </c>
      <c r="E2816">
        <v>2</v>
      </c>
      <c r="G2816" t="s">
        <v>107</v>
      </c>
      <c r="K2816" t="str">
        <f t="shared" si="242"/>
        <v>2010/11</v>
      </c>
      <c r="N2816" s="2"/>
      <c r="O2816" s="2" t="str">
        <f t="shared" si="243"/>
        <v/>
      </c>
      <c r="Q2816"/>
      <c r="R2816"/>
      <c r="S2816" s="2" t="str">
        <f>IF(ISNUMBER(R2816),SUMIFS(R$1:$R2816,A$1:$A2816,A2816,K$1:$K2816,K2816,E$1:$E2816,E2816),"")</f>
        <v/>
      </c>
      <c r="AC2816" s="2" t="str">
        <f t="shared" si="239"/>
        <v/>
      </c>
      <c r="AL2816" s="2" t="str">
        <f t="shared" si="244"/>
        <v/>
      </c>
      <c r="AQ2816">
        <v>90</v>
      </c>
      <c r="AT2816" s="2" t="str">
        <f t="shared" si="240"/>
        <v/>
      </c>
      <c r="AU2816" s="2" t="str">
        <f>IF(ISNUMBER(AT2816),SUMIFS($AT$1:AT2816,$A$1:A2816,A2816,$K$1:K2816,K2816,$E$1:E2816,E2816),"")</f>
        <v/>
      </c>
      <c r="AV2816">
        <f t="shared" si="241"/>
        <v>1</v>
      </c>
    </row>
    <row r="2817" spans="1:48" x14ac:dyDescent="0.25">
      <c r="A2817" s="4" t="s">
        <v>93</v>
      </c>
      <c r="B2817" s="4" t="s">
        <v>116</v>
      </c>
      <c r="C2817" t="s">
        <v>30</v>
      </c>
      <c r="D2817" s="3">
        <v>40567</v>
      </c>
      <c r="E2817">
        <v>3</v>
      </c>
      <c r="G2817" t="s">
        <v>107</v>
      </c>
      <c r="K2817" t="str">
        <f t="shared" si="242"/>
        <v>2010/11</v>
      </c>
      <c r="N2817" s="2"/>
      <c r="O2817" s="2" t="str">
        <f t="shared" si="243"/>
        <v/>
      </c>
      <c r="Q2817"/>
      <c r="R2817"/>
      <c r="S2817" s="2" t="str">
        <f>IF(ISNUMBER(R2817),SUMIFS(R$1:$R2817,A$1:$A2817,A2817,K$1:$K2817,K2817,E$1:$E2817,E2817),"")</f>
        <v/>
      </c>
      <c r="AC2817" s="2" t="str">
        <f t="shared" si="239"/>
        <v/>
      </c>
      <c r="AL2817" s="2" t="str">
        <f t="shared" si="244"/>
        <v/>
      </c>
      <c r="AQ2817">
        <v>84</v>
      </c>
      <c r="AT2817" s="2" t="str">
        <f t="shared" si="240"/>
        <v/>
      </c>
      <c r="AU2817" s="2" t="str">
        <f>IF(ISNUMBER(AT2817),SUMIFS($AT$1:AT2817,$A$1:A2817,A2817,$K$1:K2817,K2817,$E$1:E2817,E2817),"")</f>
        <v/>
      </c>
      <c r="AV2817">
        <f t="shared" si="241"/>
        <v>1</v>
      </c>
    </row>
    <row r="2818" spans="1:48" x14ac:dyDescent="0.25">
      <c r="A2818" s="4" t="s">
        <v>93</v>
      </c>
      <c r="B2818" s="4" t="s">
        <v>116</v>
      </c>
      <c r="C2818" t="s">
        <v>30</v>
      </c>
      <c r="D2818" s="3">
        <v>40567</v>
      </c>
      <c r="E2818">
        <v>4</v>
      </c>
      <c r="G2818" t="s">
        <v>107</v>
      </c>
      <c r="K2818" t="str">
        <f t="shared" si="242"/>
        <v>2010/11</v>
      </c>
      <c r="N2818" s="2"/>
      <c r="O2818" s="2" t="str">
        <f t="shared" si="243"/>
        <v/>
      </c>
      <c r="Q2818"/>
      <c r="R2818"/>
      <c r="S2818" s="2" t="str">
        <f>IF(ISNUMBER(R2818),SUMIFS(R$1:$R2818,A$1:$A2818,A2818,K$1:$K2818,K2818,E$1:$E2818,E2818),"")</f>
        <v/>
      </c>
      <c r="AC2818" s="2" t="str">
        <f t="shared" ref="AC2818:AC2881" si="245">IF(ISNUMBER(AD2818),AD2818*10,"")</f>
        <v/>
      </c>
      <c r="AL2818" s="2" t="str">
        <f t="shared" si="244"/>
        <v/>
      </c>
      <c r="AQ2818">
        <v>100</v>
      </c>
      <c r="AT2818" s="2" t="str">
        <f t="shared" ref="AT2818:AT2881" si="246">IF(AND(ISNUMBER(AL2818),ISNUMBER(R2818)),ROUND(R2818*AL2818,3),"")</f>
        <v/>
      </c>
      <c r="AU2818" s="2" t="str">
        <f>IF(ISNUMBER(AT2818),SUMIFS($AT$1:AT2818,$A$1:A2818,A2818,$K$1:K2818,K2818,$E$1:E2818,E2818),"")</f>
        <v/>
      </c>
      <c r="AV2818">
        <f t="shared" ref="AV2818:AV2881" si="247">COUNT(P2818:AU2818)</f>
        <v>1</v>
      </c>
    </row>
    <row r="2819" spans="1:48" x14ac:dyDescent="0.25">
      <c r="A2819" s="4" t="s">
        <v>93</v>
      </c>
      <c r="B2819" s="4" t="s">
        <v>116</v>
      </c>
      <c r="C2819" t="s">
        <v>30</v>
      </c>
      <c r="D2819" s="3">
        <v>40567</v>
      </c>
      <c r="E2819">
        <v>5</v>
      </c>
      <c r="G2819" t="s">
        <v>107</v>
      </c>
      <c r="K2819" t="str">
        <f t="shared" si="242"/>
        <v>2010/11</v>
      </c>
      <c r="N2819" s="2"/>
      <c r="O2819" s="2" t="str">
        <f t="shared" si="243"/>
        <v/>
      </c>
      <c r="Q2819"/>
      <c r="R2819"/>
      <c r="S2819" s="2" t="str">
        <f>IF(ISNUMBER(R2819),SUMIFS(R$1:$R2819,A$1:$A2819,A2819,K$1:$K2819,K2819,E$1:$E2819,E2819),"")</f>
        <v/>
      </c>
      <c r="AC2819" s="2" t="str">
        <f t="shared" si="245"/>
        <v/>
      </c>
      <c r="AL2819" s="2" t="str">
        <f t="shared" si="244"/>
        <v/>
      </c>
      <c r="AQ2819">
        <v>92</v>
      </c>
      <c r="AT2819" s="2" t="str">
        <f t="shared" si="246"/>
        <v/>
      </c>
      <c r="AU2819" s="2" t="str">
        <f>IF(ISNUMBER(AT2819),SUMIFS($AT$1:AT2819,$A$1:A2819,A2819,$K$1:K2819,K2819,$E$1:E2819,E2819),"")</f>
        <v/>
      </c>
      <c r="AV2819">
        <f t="shared" si="247"/>
        <v>1</v>
      </c>
    </row>
    <row r="2820" spans="1:48" x14ac:dyDescent="0.25">
      <c r="A2820" s="4" t="s">
        <v>93</v>
      </c>
      <c r="B2820" s="4" t="s">
        <v>116</v>
      </c>
      <c r="C2820" t="s">
        <v>30</v>
      </c>
      <c r="D2820" s="3">
        <v>40575</v>
      </c>
      <c r="E2820">
        <v>1</v>
      </c>
      <c r="G2820" t="s">
        <v>107</v>
      </c>
      <c r="K2820" t="str">
        <f t="shared" si="242"/>
        <v>2010/11</v>
      </c>
      <c r="N2820" s="2"/>
      <c r="O2820" s="2" t="str">
        <f t="shared" si="243"/>
        <v/>
      </c>
      <c r="Q2820"/>
      <c r="R2820"/>
      <c r="S2820" s="2" t="str">
        <f>IF(ISNUMBER(R2820),SUMIFS(R$1:$R2820,A$1:$A2820,A2820,K$1:$K2820,K2820,E$1:$E2820,E2820),"")</f>
        <v/>
      </c>
      <c r="AC2820" s="2" t="str">
        <f t="shared" si="245"/>
        <v/>
      </c>
      <c r="AL2820" s="2" t="str">
        <f t="shared" si="244"/>
        <v/>
      </c>
      <c r="AQ2820">
        <v>209</v>
      </c>
      <c r="AT2820" s="2" t="str">
        <f t="shared" si="246"/>
        <v/>
      </c>
      <c r="AU2820" s="2" t="str">
        <f>IF(ISNUMBER(AT2820),SUMIFS($AT$1:AT2820,$A$1:A2820,A2820,$K$1:K2820,K2820,$E$1:E2820,E2820),"")</f>
        <v/>
      </c>
      <c r="AV2820">
        <f t="shared" si="247"/>
        <v>1</v>
      </c>
    </row>
    <row r="2821" spans="1:48" x14ac:dyDescent="0.25">
      <c r="A2821" s="4" t="s">
        <v>93</v>
      </c>
      <c r="B2821" s="4" t="s">
        <v>116</v>
      </c>
      <c r="C2821" t="s">
        <v>30</v>
      </c>
      <c r="D2821" s="3">
        <v>40575</v>
      </c>
      <c r="E2821">
        <v>2</v>
      </c>
      <c r="G2821" t="s">
        <v>107</v>
      </c>
      <c r="K2821" t="str">
        <f t="shared" si="242"/>
        <v>2010/11</v>
      </c>
      <c r="N2821" s="2"/>
      <c r="O2821" s="2" t="str">
        <f t="shared" si="243"/>
        <v/>
      </c>
      <c r="Q2821"/>
      <c r="R2821"/>
      <c r="S2821" s="2" t="str">
        <f>IF(ISNUMBER(R2821),SUMIFS(R$1:$R2821,A$1:$A2821,A2821,K$1:$K2821,K2821,E$1:$E2821,E2821),"")</f>
        <v/>
      </c>
      <c r="AC2821" s="2" t="str">
        <f t="shared" si="245"/>
        <v/>
      </c>
      <c r="AL2821" s="2" t="str">
        <f t="shared" si="244"/>
        <v/>
      </c>
      <c r="AQ2821">
        <v>194</v>
      </c>
      <c r="AT2821" s="2" t="str">
        <f t="shared" si="246"/>
        <v/>
      </c>
      <c r="AU2821" s="2" t="str">
        <f>IF(ISNUMBER(AT2821),SUMIFS($AT$1:AT2821,$A$1:A2821,A2821,$K$1:K2821,K2821,$E$1:E2821,E2821),"")</f>
        <v/>
      </c>
      <c r="AV2821">
        <f t="shared" si="247"/>
        <v>1</v>
      </c>
    </row>
    <row r="2822" spans="1:48" x14ac:dyDescent="0.25">
      <c r="A2822" s="4" t="s">
        <v>93</v>
      </c>
      <c r="B2822" s="4" t="s">
        <v>116</v>
      </c>
      <c r="C2822" t="s">
        <v>30</v>
      </c>
      <c r="D2822" s="3">
        <v>40575</v>
      </c>
      <c r="E2822">
        <v>3</v>
      </c>
      <c r="G2822" t="s">
        <v>107</v>
      </c>
      <c r="K2822" t="str">
        <f t="shared" si="242"/>
        <v>2010/11</v>
      </c>
      <c r="N2822" s="2"/>
      <c r="O2822" s="2" t="str">
        <f t="shared" si="243"/>
        <v/>
      </c>
      <c r="Q2822"/>
      <c r="R2822"/>
      <c r="S2822" s="2" t="str">
        <f>IF(ISNUMBER(R2822),SUMIFS(R$1:$R2822,A$1:$A2822,A2822,K$1:$K2822,K2822,E$1:$E2822,E2822),"")</f>
        <v/>
      </c>
      <c r="AC2822" s="2" t="str">
        <f t="shared" si="245"/>
        <v/>
      </c>
      <c r="AL2822" s="2" t="str">
        <f t="shared" si="244"/>
        <v/>
      </c>
      <c r="AQ2822">
        <v>219</v>
      </c>
      <c r="AT2822" s="2" t="str">
        <f t="shared" si="246"/>
        <v/>
      </c>
      <c r="AU2822" s="2" t="str">
        <f>IF(ISNUMBER(AT2822),SUMIFS($AT$1:AT2822,$A$1:A2822,A2822,$K$1:K2822,K2822,$E$1:E2822,E2822),"")</f>
        <v/>
      </c>
      <c r="AV2822">
        <f t="shared" si="247"/>
        <v>1</v>
      </c>
    </row>
    <row r="2823" spans="1:48" x14ac:dyDescent="0.25">
      <c r="A2823" s="4" t="s">
        <v>93</v>
      </c>
      <c r="B2823" s="4" t="s">
        <v>116</v>
      </c>
      <c r="C2823" t="s">
        <v>30</v>
      </c>
      <c r="D2823" s="3">
        <v>40575</v>
      </c>
      <c r="E2823">
        <v>4</v>
      </c>
      <c r="G2823" t="s">
        <v>107</v>
      </c>
      <c r="K2823" t="str">
        <f t="shared" si="242"/>
        <v>2010/11</v>
      </c>
      <c r="N2823" s="2"/>
      <c r="O2823" s="2" t="str">
        <f t="shared" si="243"/>
        <v/>
      </c>
      <c r="Q2823"/>
      <c r="R2823"/>
      <c r="S2823" s="2" t="str">
        <f>IF(ISNUMBER(R2823),SUMIFS(R$1:$R2823,A$1:$A2823,A2823,K$1:$K2823,K2823,E$1:$E2823,E2823),"")</f>
        <v/>
      </c>
      <c r="AC2823" s="2" t="str">
        <f t="shared" si="245"/>
        <v/>
      </c>
      <c r="AL2823" s="2" t="str">
        <f t="shared" si="244"/>
        <v/>
      </c>
      <c r="AQ2823">
        <v>217</v>
      </c>
      <c r="AT2823" s="2" t="str">
        <f t="shared" si="246"/>
        <v/>
      </c>
      <c r="AU2823" s="2" t="str">
        <f>IF(ISNUMBER(AT2823),SUMIFS($AT$1:AT2823,$A$1:A2823,A2823,$K$1:K2823,K2823,$E$1:E2823,E2823),"")</f>
        <v/>
      </c>
      <c r="AV2823">
        <f t="shared" si="247"/>
        <v>1</v>
      </c>
    </row>
    <row r="2824" spans="1:48" x14ac:dyDescent="0.25">
      <c r="A2824" s="4" t="s">
        <v>93</v>
      </c>
      <c r="B2824" s="4" t="s">
        <v>116</v>
      </c>
      <c r="C2824" t="s">
        <v>30</v>
      </c>
      <c r="D2824" s="3">
        <v>40575</v>
      </c>
      <c r="E2824">
        <v>5</v>
      </c>
      <c r="G2824" t="s">
        <v>107</v>
      </c>
      <c r="K2824" t="str">
        <f t="shared" si="242"/>
        <v>2010/11</v>
      </c>
      <c r="N2824" s="2"/>
      <c r="O2824" s="2" t="str">
        <f t="shared" si="243"/>
        <v/>
      </c>
      <c r="Q2824"/>
      <c r="R2824"/>
      <c r="S2824" s="2" t="str">
        <f>IF(ISNUMBER(R2824),SUMIFS(R$1:$R2824,A$1:$A2824,A2824,K$1:$K2824,K2824,E$1:$E2824,E2824),"")</f>
        <v/>
      </c>
      <c r="AC2824" s="2" t="str">
        <f t="shared" si="245"/>
        <v/>
      </c>
      <c r="AL2824" s="2" t="str">
        <f t="shared" si="244"/>
        <v/>
      </c>
      <c r="AQ2824">
        <v>242</v>
      </c>
      <c r="AT2824" s="2" t="str">
        <f t="shared" si="246"/>
        <v/>
      </c>
      <c r="AU2824" s="2" t="str">
        <f>IF(ISNUMBER(AT2824),SUMIFS($AT$1:AT2824,$A$1:A2824,A2824,$K$1:K2824,K2824,$E$1:E2824,E2824),"")</f>
        <v/>
      </c>
      <c r="AV2824">
        <f t="shared" si="247"/>
        <v>1</v>
      </c>
    </row>
    <row r="2825" spans="1:48" x14ac:dyDescent="0.25">
      <c r="A2825" s="4" t="s">
        <v>93</v>
      </c>
      <c r="B2825" s="4" t="s">
        <v>116</v>
      </c>
      <c r="C2825" t="s">
        <v>30</v>
      </c>
      <c r="D2825" s="3">
        <v>40581</v>
      </c>
      <c r="E2825">
        <v>1</v>
      </c>
      <c r="G2825" t="s">
        <v>107</v>
      </c>
      <c r="K2825" t="str">
        <f t="shared" si="242"/>
        <v>2010/11</v>
      </c>
      <c r="N2825" s="2"/>
      <c r="O2825" s="2" t="str">
        <f t="shared" si="243"/>
        <v/>
      </c>
      <c r="Q2825"/>
      <c r="R2825"/>
      <c r="S2825" s="2" t="str">
        <f>IF(ISNUMBER(R2825),SUMIFS(R$1:$R2825,A$1:$A2825,A2825,K$1:$K2825,K2825,E$1:$E2825,E2825),"")</f>
        <v/>
      </c>
      <c r="AC2825" s="2" t="str">
        <f t="shared" si="245"/>
        <v/>
      </c>
      <c r="AL2825" s="2" t="str">
        <f t="shared" si="244"/>
        <v/>
      </c>
      <c r="AQ2825">
        <v>135</v>
      </c>
      <c r="AT2825" s="2" t="str">
        <f t="shared" si="246"/>
        <v/>
      </c>
      <c r="AU2825" s="2" t="str">
        <f>IF(ISNUMBER(AT2825),SUMIFS($AT$1:AT2825,$A$1:A2825,A2825,$K$1:K2825,K2825,$E$1:E2825,E2825),"")</f>
        <v/>
      </c>
      <c r="AV2825">
        <f t="shared" si="247"/>
        <v>1</v>
      </c>
    </row>
    <row r="2826" spans="1:48" x14ac:dyDescent="0.25">
      <c r="A2826" s="4" t="s">
        <v>93</v>
      </c>
      <c r="B2826" s="4" t="s">
        <v>116</v>
      </c>
      <c r="C2826" t="s">
        <v>30</v>
      </c>
      <c r="D2826" s="3">
        <v>40581</v>
      </c>
      <c r="E2826">
        <v>2</v>
      </c>
      <c r="G2826" t="s">
        <v>107</v>
      </c>
      <c r="K2826" t="str">
        <f t="shared" si="242"/>
        <v>2010/11</v>
      </c>
      <c r="N2826" s="2"/>
      <c r="O2826" s="2" t="str">
        <f t="shared" si="243"/>
        <v/>
      </c>
      <c r="Q2826"/>
      <c r="R2826"/>
      <c r="S2826" s="2" t="str">
        <f>IF(ISNUMBER(R2826),SUMIFS(R$1:$R2826,A$1:$A2826,A2826,K$1:$K2826,K2826,E$1:$E2826,E2826),"")</f>
        <v/>
      </c>
      <c r="AC2826" s="2" t="str">
        <f t="shared" si="245"/>
        <v/>
      </c>
      <c r="AL2826" s="2" t="str">
        <f t="shared" si="244"/>
        <v/>
      </c>
      <c r="AQ2826">
        <v>139</v>
      </c>
      <c r="AT2826" s="2" t="str">
        <f t="shared" si="246"/>
        <v/>
      </c>
      <c r="AU2826" s="2" t="str">
        <f>IF(ISNUMBER(AT2826),SUMIFS($AT$1:AT2826,$A$1:A2826,A2826,$K$1:K2826,K2826,$E$1:E2826,E2826),"")</f>
        <v/>
      </c>
      <c r="AV2826">
        <f t="shared" si="247"/>
        <v>1</v>
      </c>
    </row>
    <row r="2827" spans="1:48" x14ac:dyDescent="0.25">
      <c r="A2827" s="4" t="s">
        <v>93</v>
      </c>
      <c r="B2827" s="4" t="s">
        <v>116</v>
      </c>
      <c r="C2827" t="s">
        <v>30</v>
      </c>
      <c r="D2827" s="3">
        <v>40581</v>
      </c>
      <c r="E2827">
        <v>3</v>
      </c>
      <c r="G2827" t="s">
        <v>107</v>
      </c>
      <c r="K2827" t="str">
        <f t="shared" si="242"/>
        <v>2010/11</v>
      </c>
      <c r="N2827" s="2"/>
      <c r="O2827" s="2" t="str">
        <f t="shared" si="243"/>
        <v/>
      </c>
      <c r="Q2827"/>
      <c r="R2827"/>
      <c r="S2827" s="2" t="str">
        <f>IF(ISNUMBER(R2827),SUMIFS(R$1:$R2827,A$1:$A2827,A2827,K$1:$K2827,K2827,E$1:$E2827,E2827),"")</f>
        <v/>
      </c>
      <c r="AC2827" s="2" t="str">
        <f t="shared" si="245"/>
        <v/>
      </c>
      <c r="AL2827" s="2" t="str">
        <f t="shared" si="244"/>
        <v/>
      </c>
      <c r="AQ2827">
        <v>133</v>
      </c>
      <c r="AT2827" s="2" t="str">
        <f t="shared" si="246"/>
        <v/>
      </c>
      <c r="AU2827" s="2" t="str">
        <f>IF(ISNUMBER(AT2827),SUMIFS($AT$1:AT2827,$A$1:A2827,A2827,$K$1:K2827,K2827,$E$1:E2827,E2827),"")</f>
        <v/>
      </c>
      <c r="AV2827">
        <f t="shared" si="247"/>
        <v>1</v>
      </c>
    </row>
    <row r="2828" spans="1:48" x14ac:dyDescent="0.25">
      <c r="A2828" s="4" t="s">
        <v>93</v>
      </c>
      <c r="B2828" s="4" t="s">
        <v>116</v>
      </c>
      <c r="C2828" t="s">
        <v>30</v>
      </c>
      <c r="D2828" s="3">
        <v>40581</v>
      </c>
      <c r="E2828">
        <v>4</v>
      </c>
      <c r="G2828" t="s">
        <v>107</v>
      </c>
      <c r="K2828" t="str">
        <f t="shared" si="242"/>
        <v>2010/11</v>
      </c>
      <c r="N2828" s="2"/>
      <c r="O2828" s="2" t="str">
        <f t="shared" si="243"/>
        <v/>
      </c>
      <c r="Q2828"/>
      <c r="R2828"/>
      <c r="S2828" s="2" t="str">
        <f>IF(ISNUMBER(R2828),SUMIFS(R$1:$R2828,A$1:$A2828,A2828,K$1:$K2828,K2828,E$1:$E2828,E2828),"")</f>
        <v/>
      </c>
      <c r="AC2828" s="2" t="str">
        <f t="shared" si="245"/>
        <v/>
      </c>
      <c r="AL2828" s="2" t="str">
        <f t="shared" si="244"/>
        <v/>
      </c>
      <c r="AQ2828">
        <v>165</v>
      </c>
      <c r="AT2828" s="2" t="str">
        <f t="shared" si="246"/>
        <v/>
      </c>
      <c r="AU2828" s="2" t="str">
        <f>IF(ISNUMBER(AT2828),SUMIFS($AT$1:AT2828,$A$1:A2828,A2828,$K$1:K2828,K2828,$E$1:E2828,E2828),"")</f>
        <v/>
      </c>
      <c r="AV2828">
        <f t="shared" si="247"/>
        <v>1</v>
      </c>
    </row>
    <row r="2829" spans="1:48" x14ac:dyDescent="0.25">
      <c r="A2829" s="4" t="s">
        <v>93</v>
      </c>
      <c r="B2829" s="4" t="s">
        <v>116</v>
      </c>
      <c r="C2829" t="s">
        <v>30</v>
      </c>
      <c r="D2829" s="3">
        <v>40581</v>
      </c>
      <c r="E2829">
        <v>5</v>
      </c>
      <c r="G2829" t="s">
        <v>107</v>
      </c>
      <c r="K2829" t="str">
        <f t="shared" si="242"/>
        <v>2010/11</v>
      </c>
      <c r="N2829" s="2"/>
      <c r="O2829" s="2" t="str">
        <f t="shared" si="243"/>
        <v/>
      </c>
      <c r="Q2829"/>
      <c r="R2829"/>
      <c r="S2829" s="2" t="str">
        <f>IF(ISNUMBER(R2829),SUMIFS(R$1:$R2829,A$1:$A2829,A2829,K$1:$K2829,K2829,E$1:$E2829,E2829),"")</f>
        <v/>
      </c>
      <c r="AC2829" s="2" t="str">
        <f t="shared" si="245"/>
        <v/>
      </c>
      <c r="AL2829" s="2" t="str">
        <f t="shared" si="244"/>
        <v/>
      </c>
      <c r="AQ2829">
        <v>153</v>
      </c>
      <c r="AT2829" s="2" t="str">
        <f t="shared" si="246"/>
        <v/>
      </c>
      <c r="AU2829" s="2" t="str">
        <f>IF(ISNUMBER(AT2829),SUMIFS($AT$1:AT2829,$A$1:A2829,A2829,$K$1:K2829,K2829,$E$1:E2829,E2829),"")</f>
        <v/>
      </c>
      <c r="AV2829">
        <f t="shared" si="247"/>
        <v>1</v>
      </c>
    </row>
    <row r="2830" spans="1:48" x14ac:dyDescent="0.25">
      <c r="A2830" s="4" t="s">
        <v>93</v>
      </c>
      <c r="B2830" s="4" t="s">
        <v>116</v>
      </c>
      <c r="C2830" t="s">
        <v>30</v>
      </c>
      <c r="D2830" s="3">
        <v>40588</v>
      </c>
      <c r="E2830">
        <v>1</v>
      </c>
      <c r="G2830" t="s">
        <v>107</v>
      </c>
      <c r="K2830" t="str">
        <f t="shared" si="242"/>
        <v>2010/11</v>
      </c>
      <c r="N2830" s="2"/>
      <c r="O2830" s="2" t="str">
        <f t="shared" si="243"/>
        <v/>
      </c>
      <c r="Q2830"/>
      <c r="R2830"/>
      <c r="S2830" s="2" t="str">
        <f>IF(ISNUMBER(R2830),SUMIFS(R$1:$R2830,A$1:$A2830,A2830,K$1:$K2830,K2830,E$1:$E2830,E2830),"")</f>
        <v/>
      </c>
      <c r="AC2830" s="2" t="str">
        <f t="shared" si="245"/>
        <v/>
      </c>
      <c r="AL2830" s="2" t="str">
        <f t="shared" si="244"/>
        <v/>
      </c>
      <c r="AQ2830">
        <v>236</v>
      </c>
      <c r="AT2830" s="2" t="str">
        <f t="shared" si="246"/>
        <v/>
      </c>
      <c r="AU2830" s="2" t="str">
        <f>IF(ISNUMBER(AT2830),SUMIFS($AT$1:AT2830,$A$1:A2830,A2830,$K$1:K2830,K2830,$E$1:E2830,E2830),"")</f>
        <v/>
      </c>
      <c r="AV2830">
        <f t="shared" si="247"/>
        <v>1</v>
      </c>
    </row>
    <row r="2831" spans="1:48" x14ac:dyDescent="0.25">
      <c r="A2831" s="4" t="s">
        <v>93</v>
      </c>
      <c r="B2831" s="4" t="s">
        <v>116</v>
      </c>
      <c r="C2831" t="s">
        <v>30</v>
      </c>
      <c r="D2831" s="3">
        <v>40588</v>
      </c>
      <c r="E2831">
        <v>2</v>
      </c>
      <c r="G2831" t="s">
        <v>107</v>
      </c>
      <c r="K2831" t="str">
        <f t="shared" si="242"/>
        <v>2010/11</v>
      </c>
      <c r="N2831" s="2"/>
      <c r="O2831" s="2" t="str">
        <f t="shared" si="243"/>
        <v/>
      </c>
      <c r="Q2831"/>
      <c r="R2831"/>
      <c r="S2831" s="2" t="str">
        <f>IF(ISNUMBER(R2831),SUMIFS(R$1:$R2831,A$1:$A2831,A2831,K$1:$K2831,K2831,E$1:$E2831,E2831),"")</f>
        <v/>
      </c>
      <c r="AC2831" s="2" t="str">
        <f t="shared" si="245"/>
        <v/>
      </c>
      <c r="AL2831" s="2" t="str">
        <f t="shared" si="244"/>
        <v/>
      </c>
      <c r="AQ2831">
        <v>253</v>
      </c>
      <c r="AT2831" s="2" t="str">
        <f t="shared" si="246"/>
        <v/>
      </c>
      <c r="AU2831" s="2" t="str">
        <f>IF(ISNUMBER(AT2831),SUMIFS($AT$1:AT2831,$A$1:A2831,A2831,$K$1:K2831,K2831,$E$1:E2831,E2831),"")</f>
        <v/>
      </c>
      <c r="AV2831">
        <f t="shared" si="247"/>
        <v>1</v>
      </c>
    </row>
    <row r="2832" spans="1:48" x14ac:dyDescent="0.25">
      <c r="A2832" s="4" t="s">
        <v>93</v>
      </c>
      <c r="B2832" s="4" t="s">
        <v>116</v>
      </c>
      <c r="C2832" t="s">
        <v>30</v>
      </c>
      <c r="D2832" s="3">
        <v>40588</v>
      </c>
      <c r="E2832">
        <v>3</v>
      </c>
      <c r="G2832" t="s">
        <v>107</v>
      </c>
      <c r="K2832" t="str">
        <f t="shared" si="242"/>
        <v>2010/11</v>
      </c>
      <c r="N2832" s="2"/>
      <c r="O2832" s="2" t="str">
        <f t="shared" si="243"/>
        <v/>
      </c>
      <c r="Q2832"/>
      <c r="R2832"/>
      <c r="S2832" s="2" t="str">
        <f>IF(ISNUMBER(R2832),SUMIFS(R$1:$R2832,A$1:$A2832,A2832,K$1:$K2832,K2832,E$1:$E2832,E2832),"")</f>
        <v/>
      </c>
      <c r="AC2832" s="2" t="str">
        <f t="shared" si="245"/>
        <v/>
      </c>
      <c r="AL2832" s="2" t="str">
        <f t="shared" si="244"/>
        <v/>
      </c>
      <c r="AQ2832">
        <v>210</v>
      </c>
      <c r="AT2832" s="2" t="str">
        <f t="shared" si="246"/>
        <v/>
      </c>
      <c r="AU2832" s="2" t="str">
        <f>IF(ISNUMBER(AT2832),SUMIFS($AT$1:AT2832,$A$1:A2832,A2832,$K$1:K2832,K2832,$E$1:E2832,E2832),"")</f>
        <v/>
      </c>
      <c r="AV2832">
        <f t="shared" si="247"/>
        <v>1</v>
      </c>
    </row>
    <row r="2833" spans="1:48" x14ac:dyDescent="0.25">
      <c r="A2833" s="4" t="s">
        <v>93</v>
      </c>
      <c r="B2833" s="4" t="s">
        <v>116</v>
      </c>
      <c r="C2833" t="s">
        <v>30</v>
      </c>
      <c r="D2833" s="3">
        <v>40588</v>
      </c>
      <c r="E2833">
        <v>4</v>
      </c>
      <c r="G2833" t="s">
        <v>107</v>
      </c>
      <c r="K2833" t="str">
        <f t="shared" si="242"/>
        <v>2010/11</v>
      </c>
      <c r="N2833" s="2"/>
      <c r="O2833" s="2" t="str">
        <f t="shared" si="243"/>
        <v/>
      </c>
      <c r="Q2833"/>
      <c r="R2833"/>
      <c r="S2833" s="2" t="str">
        <f>IF(ISNUMBER(R2833),SUMIFS(R$1:$R2833,A$1:$A2833,A2833,K$1:$K2833,K2833,E$1:$E2833,E2833),"")</f>
        <v/>
      </c>
      <c r="AC2833" s="2" t="str">
        <f t="shared" si="245"/>
        <v/>
      </c>
      <c r="AL2833" s="2" t="str">
        <f t="shared" si="244"/>
        <v/>
      </c>
      <c r="AQ2833">
        <v>255</v>
      </c>
      <c r="AT2833" s="2" t="str">
        <f t="shared" si="246"/>
        <v/>
      </c>
      <c r="AU2833" s="2" t="str">
        <f>IF(ISNUMBER(AT2833),SUMIFS($AT$1:AT2833,$A$1:A2833,A2833,$K$1:K2833,K2833,$E$1:E2833,E2833),"")</f>
        <v/>
      </c>
      <c r="AV2833">
        <f t="shared" si="247"/>
        <v>1</v>
      </c>
    </row>
    <row r="2834" spans="1:48" x14ac:dyDescent="0.25">
      <c r="A2834" s="4" t="s">
        <v>93</v>
      </c>
      <c r="B2834" s="4" t="s">
        <v>116</v>
      </c>
      <c r="C2834" t="s">
        <v>30</v>
      </c>
      <c r="D2834" s="3">
        <v>40588</v>
      </c>
      <c r="E2834">
        <v>5</v>
      </c>
      <c r="G2834" t="s">
        <v>107</v>
      </c>
      <c r="K2834" t="str">
        <f t="shared" si="242"/>
        <v>2010/11</v>
      </c>
      <c r="N2834" s="2"/>
      <c r="O2834" s="2" t="str">
        <f t="shared" si="243"/>
        <v/>
      </c>
      <c r="Q2834"/>
      <c r="R2834"/>
      <c r="S2834" s="2" t="str">
        <f>IF(ISNUMBER(R2834),SUMIFS(R$1:$R2834,A$1:$A2834,A2834,K$1:$K2834,K2834,E$1:$E2834,E2834),"")</f>
        <v/>
      </c>
      <c r="AC2834" s="2" t="str">
        <f t="shared" si="245"/>
        <v/>
      </c>
      <c r="AL2834" s="2" t="str">
        <f t="shared" si="244"/>
        <v/>
      </c>
      <c r="AQ2834">
        <v>259</v>
      </c>
      <c r="AT2834" s="2" t="str">
        <f t="shared" si="246"/>
        <v/>
      </c>
      <c r="AU2834" s="2" t="str">
        <f>IF(ISNUMBER(AT2834),SUMIFS($AT$1:AT2834,$A$1:A2834,A2834,$K$1:K2834,K2834,$E$1:E2834,E2834),"")</f>
        <v/>
      </c>
      <c r="AV2834">
        <f t="shared" si="247"/>
        <v>1</v>
      </c>
    </row>
    <row r="2835" spans="1:48" x14ac:dyDescent="0.25">
      <c r="A2835" s="4" t="s">
        <v>93</v>
      </c>
      <c r="B2835" s="4" t="s">
        <v>116</v>
      </c>
      <c r="C2835" t="s">
        <v>30</v>
      </c>
      <c r="D2835" s="3">
        <v>40595</v>
      </c>
      <c r="E2835">
        <v>1</v>
      </c>
      <c r="G2835" t="s">
        <v>107</v>
      </c>
      <c r="K2835" t="str">
        <f t="shared" si="242"/>
        <v>2010/11</v>
      </c>
      <c r="N2835" s="2"/>
      <c r="O2835" s="2" t="str">
        <f t="shared" si="243"/>
        <v/>
      </c>
      <c r="Q2835"/>
      <c r="R2835"/>
      <c r="S2835" s="2" t="str">
        <f>IF(ISNUMBER(R2835),SUMIFS(R$1:$R2835,A$1:$A2835,A2835,K$1:$K2835,K2835,E$1:$E2835,E2835),"")</f>
        <v/>
      </c>
      <c r="AC2835" s="2" t="str">
        <f t="shared" si="245"/>
        <v/>
      </c>
      <c r="AL2835" s="2" t="str">
        <f t="shared" si="244"/>
        <v/>
      </c>
      <c r="AQ2835">
        <v>115</v>
      </c>
      <c r="AT2835" s="2" t="str">
        <f t="shared" si="246"/>
        <v/>
      </c>
      <c r="AU2835" s="2" t="str">
        <f>IF(ISNUMBER(AT2835),SUMIFS($AT$1:AT2835,$A$1:A2835,A2835,$K$1:K2835,K2835,$E$1:E2835,E2835),"")</f>
        <v/>
      </c>
      <c r="AV2835">
        <f t="shared" si="247"/>
        <v>1</v>
      </c>
    </row>
    <row r="2836" spans="1:48" x14ac:dyDescent="0.25">
      <c r="A2836" s="4" t="s">
        <v>93</v>
      </c>
      <c r="B2836" s="4" t="s">
        <v>116</v>
      </c>
      <c r="C2836" t="s">
        <v>30</v>
      </c>
      <c r="D2836" s="3">
        <v>40595</v>
      </c>
      <c r="E2836">
        <v>2</v>
      </c>
      <c r="G2836" t="s">
        <v>107</v>
      </c>
      <c r="K2836" t="str">
        <f t="shared" si="242"/>
        <v>2010/11</v>
      </c>
      <c r="N2836" s="2"/>
      <c r="O2836" s="2" t="str">
        <f t="shared" si="243"/>
        <v/>
      </c>
      <c r="Q2836"/>
      <c r="R2836"/>
      <c r="S2836" s="2" t="str">
        <f>IF(ISNUMBER(R2836),SUMIFS(R$1:$R2836,A$1:$A2836,A2836,K$1:$K2836,K2836,E$1:$E2836,E2836),"")</f>
        <v/>
      </c>
      <c r="AC2836" s="2" t="str">
        <f t="shared" si="245"/>
        <v/>
      </c>
      <c r="AL2836" s="2" t="str">
        <f t="shared" si="244"/>
        <v/>
      </c>
      <c r="AQ2836">
        <v>118</v>
      </c>
      <c r="AT2836" s="2" t="str">
        <f t="shared" si="246"/>
        <v/>
      </c>
      <c r="AU2836" s="2" t="str">
        <f>IF(ISNUMBER(AT2836),SUMIFS($AT$1:AT2836,$A$1:A2836,A2836,$K$1:K2836,K2836,$E$1:E2836,E2836),"")</f>
        <v/>
      </c>
      <c r="AV2836">
        <f t="shared" si="247"/>
        <v>1</v>
      </c>
    </row>
    <row r="2837" spans="1:48" x14ac:dyDescent="0.25">
      <c r="A2837" s="4" t="s">
        <v>93</v>
      </c>
      <c r="B2837" s="4" t="s">
        <v>116</v>
      </c>
      <c r="C2837" t="s">
        <v>30</v>
      </c>
      <c r="D2837" s="3">
        <v>40595</v>
      </c>
      <c r="E2837">
        <v>3</v>
      </c>
      <c r="G2837" t="s">
        <v>107</v>
      </c>
      <c r="K2837" t="str">
        <f t="shared" si="242"/>
        <v>2010/11</v>
      </c>
      <c r="N2837" s="2"/>
      <c r="O2837" s="2" t="str">
        <f t="shared" si="243"/>
        <v/>
      </c>
      <c r="Q2837"/>
      <c r="R2837"/>
      <c r="S2837" s="2" t="str">
        <f>IF(ISNUMBER(R2837),SUMIFS(R$1:$R2837,A$1:$A2837,A2837,K$1:$K2837,K2837,E$1:$E2837,E2837),"")</f>
        <v/>
      </c>
      <c r="AC2837" s="2" t="str">
        <f t="shared" si="245"/>
        <v/>
      </c>
      <c r="AL2837" s="2" t="str">
        <f t="shared" si="244"/>
        <v/>
      </c>
      <c r="AQ2837">
        <v>131</v>
      </c>
      <c r="AT2837" s="2" t="str">
        <f t="shared" si="246"/>
        <v/>
      </c>
      <c r="AU2837" s="2" t="str">
        <f>IF(ISNUMBER(AT2837),SUMIFS($AT$1:AT2837,$A$1:A2837,A2837,$K$1:K2837,K2837,$E$1:E2837,E2837),"")</f>
        <v/>
      </c>
      <c r="AV2837">
        <f t="shared" si="247"/>
        <v>1</v>
      </c>
    </row>
    <row r="2838" spans="1:48" x14ac:dyDescent="0.25">
      <c r="A2838" s="4" t="s">
        <v>93</v>
      </c>
      <c r="B2838" s="4" t="s">
        <v>116</v>
      </c>
      <c r="C2838" t="s">
        <v>30</v>
      </c>
      <c r="D2838" s="3">
        <v>40595</v>
      </c>
      <c r="E2838">
        <v>4</v>
      </c>
      <c r="G2838" t="s">
        <v>107</v>
      </c>
      <c r="K2838" t="str">
        <f t="shared" si="242"/>
        <v>2010/11</v>
      </c>
      <c r="N2838" s="2"/>
      <c r="O2838" s="2" t="str">
        <f t="shared" si="243"/>
        <v/>
      </c>
      <c r="Q2838"/>
      <c r="R2838"/>
      <c r="S2838" s="2" t="str">
        <f>IF(ISNUMBER(R2838),SUMIFS(R$1:$R2838,A$1:$A2838,A2838,K$1:$K2838,K2838,E$1:$E2838,E2838),"")</f>
        <v/>
      </c>
      <c r="AC2838" s="2" t="str">
        <f t="shared" si="245"/>
        <v/>
      </c>
      <c r="AL2838" s="2" t="str">
        <f t="shared" si="244"/>
        <v/>
      </c>
      <c r="AQ2838">
        <v>123</v>
      </c>
      <c r="AT2838" s="2" t="str">
        <f t="shared" si="246"/>
        <v/>
      </c>
      <c r="AU2838" s="2" t="str">
        <f>IF(ISNUMBER(AT2838),SUMIFS($AT$1:AT2838,$A$1:A2838,A2838,$K$1:K2838,K2838,$E$1:E2838,E2838),"")</f>
        <v/>
      </c>
      <c r="AV2838">
        <f t="shared" si="247"/>
        <v>1</v>
      </c>
    </row>
    <row r="2839" spans="1:48" x14ac:dyDescent="0.25">
      <c r="A2839" s="4" t="s">
        <v>93</v>
      </c>
      <c r="B2839" s="4" t="s">
        <v>116</v>
      </c>
      <c r="C2839" t="s">
        <v>30</v>
      </c>
      <c r="D2839" s="3">
        <v>40595</v>
      </c>
      <c r="E2839">
        <v>5</v>
      </c>
      <c r="G2839" t="s">
        <v>107</v>
      </c>
      <c r="K2839" t="str">
        <f t="shared" si="242"/>
        <v>2010/11</v>
      </c>
      <c r="N2839" s="2"/>
      <c r="O2839" s="2" t="str">
        <f t="shared" si="243"/>
        <v/>
      </c>
      <c r="Q2839"/>
      <c r="R2839"/>
      <c r="S2839" s="2" t="str">
        <f>IF(ISNUMBER(R2839),SUMIFS(R$1:$R2839,A$1:$A2839,A2839,K$1:$K2839,K2839,E$1:$E2839,E2839),"")</f>
        <v/>
      </c>
      <c r="AC2839" s="2" t="str">
        <f t="shared" si="245"/>
        <v/>
      </c>
      <c r="AL2839" s="2" t="str">
        <f t="shared" si="244"/>
        <v/>
      </c>
      <c r="AQ2839">
        <v>116</v>
      </c>
      <c r="AT2839" s="2" t="str">
        <f t="shared" si="246"/>
        <v/>
      </c>
      <c r="AU2839" s="2" t="str">
        <f>IF(ISNUMBER(AT2839),SUMIFS($AT$1:AT2839,$A$1:A2839,A2839,$K$1:K2839,K2839,$E$1:E2839,E2839),"")</f>
        <v/>
      </c>
      <c r="AV2839">
        <f t="shared" si="247"/>
        <v>1</v>
      </c>
    </row>
    <row r="2840" spans="1:48" x14ac:dyDescent="0.25">
      <c r="A2840" s="4" t="s">
        <v>93</v>
      </c>
      <c r="B2840" s="4" t="s">
        <v>116</v>
      </c>
      <c r="C2840" t="s">
        <v>30</v>
      </c>
      <c r="D2840" s="3">
        <v>40602</v>
      </c>
      <c r="E2840">
        <v>1</v>
      </c>
      <c r="G2840" t="s">
        <v>107</v>
      </c>
      <c r="K2840" t="str">
        <f t="shared" si="242"/>
        <v>2010/11</v>
      </c>
      <c r="N2840" s="2"/>
      <c r="O2840" s="2" t="str">
        <f t="shared" si="243"/>
        <v/>
      </c>
      <c r="Q2840"/>
      <c r="R2840"/>
      <c r="S2840" s="2" t="str">
        <f>IF(ISNUMBER(R2840),SUMIFS(R$1:$R2840,A$1:$A2840,A2840,K$1:$K2840,K2840,E$1:$E2840,E2840),"")</f>
        <v/>
      </c>
      <c r="AC2840" s="2" t="str">
        <f t="shared" si="245"/>
        <v/>
      </c>
      <c r="AL2840" s="2" t="str">
        <f t="shared" si="244"/>
        <v/>
      </c>
      <c r="AQ2840">
        <v>187</v>
      </c>
      <c r="AT2840" s="2" t="str">
        <f t="shared" si="246"/>
        <v/>
      </c>
      <c r="AU2840" s="2" t="str">
        <f>IF(ISNUMBER(AT2840),SUMIFS($AT$1:AT2840,$A$1:A2840,A2840,$K$1:K2840,K2840,$E$1:E2840,E2840),"")</f>
        <v/>
      </c>
      <c r="AV2840">
        <f t="shared" si="247"/>
        <v>1</v>
      </c>
    </row>
    <row r="2841" spans="1:48" x14ac:dyDescent="0.25">
      <c r="A2841" s="4" t="s">
        <v>93</v>
      </c>
      <c r="B2841" s="4" t="s">
        <v>116</v>
      </c>
      <c r="C2841" t="s">
        <v>30</v>
      </c>
      <c r="D2841" s="3">
        <v>40602</v>
      </c>
      <c r="E2841">
        <v>2</v>
      </c>
      <c r="G2841" t="s">
        <v>107</v>
      </c>
      <c r="K2841" t="str">
        <f t="shared" si="242"/>
        <v>2010/11</v>
      </c>
      <c r="N2841" s="2"/>
      <c r="O2841" s="2" t="str">
        <f t="shared" si="243"/>
        <v/>
      </c>
      <c r="Q2841"/>
      <c r="R2841"/>
      <c r="S2841" s="2" t="str">
        <f>IF(ISNUMBER(R2841),SUMIFS(R$1:$R2841,A$1:$A2841,A2841,K$1:$K2841,K2841,E$1:$E2841,E2841),"")</f>
        <v/>
      </c>
      <c r="AC2841" s="2" t="str">
        <f t="shared" si="245"/>
        <v/>
      </c>
      <c r="AL2841" s="2" t="str">
        <f t="shared" si="244"/>
        <v/>
      </c>
      <c r="AQ2841">
        <v>177</v>
      </c>
      <c r="AT2841" s="2" t="str">
        <f t="shared" si="246"/>
        <v/>
      </c>
      <c r="AU2841" s="2" t="str">
        <f>IF(ISNUMBER(AT2841),SUMIFS($AT$1:AT2841,$A$1:A2841,A2841,$K$1:K2841,K2841,$E$1:E2841,E2841),"")</f>
        <v/>
      </c>
      <c r="AV2841">
        <f t="shared" si="247"/>
        <v>1</v>
      </c>
    </row>
    <row r="2842" spans="1:48" x14ac:dyDescent="0.25">
      <c r="A2842" s="4" t="s">
        <v>93</v>
      </c>
      <c r="B2842" s="4" t="s">
        <v>116</v>
      </c>
      <c r="C2842" t="s">
        <v>30</v>
      </c>
      <c r="D2842" s="3">
        <v>40602</v>
      </c>
      <c r="E2842">
        <v>3</v>
      </c>
      <c r="G2842" t="s">
        <v>107</v>
      </c>
      <c r="K2842" t="str">
        <f t="shared" si="242"/>
        <v>2010/11</v>
      </c>
      <c r="N2842" s="2"/>
      <c r="O2842" s="2" t="str">
        <f t="shared" si="243"/>
        <v/>
      </c>
      <c r="Q2842"/>
      <c r="R2842"/>
      <c r="S2842" s="2" t="str">
        <f>IF(ISNUMBER(R2842),SUMIFS(R$1:$R2842,A$1:$A2842,A2842,K$1:$K2842,K2842,E$1:$E2842,E2842),"")</f>
        <v/>
      </c>
      <c r="AC2842" s="2" t="str">
        <f t="shared" si="245"/>
        <v/>
      </c>
      <c r="AL2842" s="2" t="str">
        <f t="shared" si="244"/>
        <v/>
      </c>
      <c r="AQ2842">
        <v>168</v>
      </c>
      <c r="AT2842" s="2" t="str">
        <f t="shared" si="246"/>
        <v/>
      </c>
      <c r="AU2842" s="2" t="str">
        <f>IF(ISNUMBER(AT2842),SUMIFS($AT$1:AT2842,$A$1:A2842,A2842,$K$1:K2842,K2842,$E$1:E2842,E2842),"")</f>
        <v/>
      </c>
      <c r="AV2842">
        <f t="shared" si="247"/>
        <v>1</v>
      </c>
    </row>
    <row r="2843" spans="1:48" x14ac:dyDescent="0.25">
      <c r="A2843" s="4" t="s">
        <v>93</v>
      </c>
      <c r="B2843" s="4" t="s">
        <v>116</v>
      </c>
      <c r="C2843" t="s">
        <v>30</v>
      </c>
      <c r="D2843" s="3">
        <v>40602</v>
      </c>
      <c r="E2843">
        <v>4</v>
      </c>
      <c r="G2843" t="s">
        <v>107</v>
      </c>
      <c r="K2843" t="str">
        <f t="shared" si="242"/>
        <v>2010/11</v>
      </c>
      <c r="N2843" s="2"/>
      <c r="O2843" s="2" t="str">
        <f t="shared" si="243"/>
        <v/>
      </c>
      <c r="Q2843"/>
      <c r="R2843"/>
      <c r="S2843" s="2" t="str">
        <f>IF(ISNUMBER(R2843),SUMIFS(R$1:$R2843,A$1:$A2843,A2843,K$1:$K2843,K2843,E$1:$E2843,E2843),"")</f>
        <v/>
      </c>
      <c r="AC2843" s="2" t="str">
        <f t="shared" si="245"/>
        <v/>
      </c>
      <c r="AL2843" s="2" t="str">
        <f t="shared" si="244"/>
        <v/>
      </c>
      <c r="AQ2843">
        <v>196</v>
      </c>
      <c r="AT2843" s="2" t="str">
        <f t="shared" si="246"/>
        <v/>
      </c>
      <c r="AU2843" s="2" t="str">
        <f>IF(ISNUMBER(AT2843),SUMIFS($AT$1:AT2843,$A$1:A2843,A2843,$K$1:K2843,K2843,$E$1:E2843,E2843),"")</f>
        <v/>
      </c>
      <c r="AV2843">
        <f t="shared" si="247"/>
        <v>1</v>
      </c>
    </row>
    <row r="2844" spans="1:48" x14ac:dyDescent="0.25">
      <c r="A2844" s="4" t="s">
        <v>93</v>
      </c>
      <c r="B2844" s="4" t="s">
        <v>116</v>
      </c>
      <c r="C2844" t="s">
        <v>30</v>
      </c>
      <c r="D2844" s="3">
        <v>40602</v>
      </c>
      <c r="E2844">
        <v>5</v>
      </c>
      <c r="G2844" t="s">
        <v>107</v>
      </c>
      <c r="K2844" t="str">
        <f t="shared" si="242"/>
        <v>2010/11</v>
      </c>
      <c r="N2844" s="2"/>
      <c r="O2844" s="2" t="str">
        <f t="shared" si="243"/>
        <v/>
      </c>
      <c r="Q2844"/>
      <c r="R2844"/>
      <c r="S2844" s="2" t="str">
        <f>IF(ISNUMBER(R2844),SUMIFS(R$1:$R2844,A$1:$A2844,A2844,K$1:$K2844,K2844,E$1:$E2844,E2844),"")</f>
        <v/>
      </c>
      <c r="AC2844" s="2" t="str">
        <f t="shared" si="245"/>
        <v/>
      </c>
      <c r="AL2844" s="2" t="str">
        <f t="shared" si="244"/>
        <v/>
      </c>
      <c r="AQ2844">
        <v>189</v>
      </c>
      <c r="AT2844" s="2" t="str">
        <f t="shared" si="246"/>
        <v/>
      </c>
      <c r="AU2844" s="2" t="str">
        <f>IF(ISNUMBER(AT2844),SUMIFS($AT$1:AT2844,$A$1:A2844,A2844,$K$1:K2844,K2844,$E$1:E2844,E2844),"")</f>
        <v/>
      </c>
      <c r="AV2844">
        <f t="shared" si="247"/>
        <v>1</v>
      </c>
    </row>
    <row r="2845" spans="1:48" x14ac:dyDescent="0.25">
      <c r="A2845" s="4" t="s">
        <v>93</v>
      </c>
      <c r="B2845" s="4" t="s">
        <v>116</v>
      </c>
      <c r="C2845" t="s">
        <v>30</v>
      </c>
      <c r="D2845" s="3">
        <v>40609</v>
      </c>
      <c r="E2845">
        <v>1</v>
      </c>
      <c r="G2845" t="s">
        <v>107</v>
      </c>
      <c r="K2845" t="str">
        <f t="shared" si="242"/>
        <v>2010/11</v>
      </c>
      <c r="N2845" s="2"/>
      <c r="O2845" s="2" t="str">
        <f t="shared" si="243"/>
        <v/>
      </c>
      <c r="Q2845"/>
      <c r="R2845"/>
      <c r="S2845" s="2" t="str">
        <f>IF(ISNUMBER(R2845),SUMIFS(R$1:$R2845,A$1:$A2845,A2845,K$1:$K2845,K2845,E$1:$E2845,E2845),"")</f>
        <v/>
      </c>
      <c r="AC2845" s="2" t="str">
        <f t="shared" si="245"/>
        <v/>
      </c>
      <c r="AL2845" s="2" t="str">
        <f t="shared" si="244"/>
        <v/>
      </c>
      <c r="AQ2845">
        <v>203</v>
      </c>
      <c r="AT2845" s="2" t="str">
        <f t="shared" si="246"/>
        <v/>
      </c>
      <c r="AU2845" s="2" t="str">
        <f>IF(ISNUMBER(AT2845),SUMIFS($AT$1:AT2845,$A$1:A2845,A2845,$K$1:K2845,K2845,$E$1:E2845,E2845),"")</f>
        <v/>
      </c>
      <c r="AV2845">
        <f t="shared" si="247"/>
        <v>1</v>
      </c>
    </row>
    <row r="2846" spans="1:48" x14ac:dyDescent="0.25">
      <c r="A2846" s="4" t="s">
        <v>93</v>
      </c>
      <c r="B2846" s="4" t="s">
        <v>116</v>
      </c>
      <c r="C2846" t="s">
        <v>30</v>
      </c>
      <c r="D2846" s="3">
        <v>40609</v>
      </c>
      <c r="E2846">
        <v>2</v>
      </c>
      <c r="G2846" t="s">
        <v>107</v>
      </c>
      <c r="K2846" t="str">
        <f t="shared" si="242"/>
        <v>2010/11</v>
      </c>
      <c r="N2846" s="2"/>
      <c r="O2846" s="2" t="str">
        <f t="shared" si="243"/>
        <v/>
      </c>
      <c r="Q2846"/>
      <c r="R2846"/>
      <c r="S2846" s="2" t="str">
        <f>IF(ISNUMBER(R2846),SUMIFS(R$1:$R2846,A$1:$A2846,A2846,K$1:$K2846,K2846,E$1:$E2846,E2846),"")</f>
        <v/>
      </c>
      <c r="AC2846" s="2" t="str">
        <f t="shared" si="245"/>
        <v/>
      </c>
      <c r="AL2846" s="2" t="str">
        <f t="shared" si="244"/>
        <v/>
      </c>
      <c r="AQ2846">
        <v>204</v>
      </c>
      <c r="AT2846" s="2" t="str">
        <f t="shared" si="246"/>
        <v/>
      </c>
      <c r="AU2846" s="2" t="str">
        <f>IF(ISNUMBER(AT2846),SUMIFS($AT$1:AT2846,$A$1:A2846,A2846,$K$1:K2846,K2846,$E$1:E2846,E2846),"")</f>
        <v/>
      </c>
      <c r="AV2846">
        <f t="shared" si="247"/>
        <v>1</v>
      </c>
    </row>
    <row r="2847" spans="1:48" x14ac:dyDescent="0.25">
      <c r="A2847" s="4" t="s">
        <v>93</v>
      </c>
      <c r="B2847" s="4" t="s">
        <v>116</v>
      </c>
      <c r="C2847" t="s">
        <v>30</v>
      </c>
      <c r="D2847" s="3">
        <v>40609</v>
      </c>
      <c r="E2847">
        <v>3</v>
      </c>
      <c r="G2847" t="s">
        <v>107</v>
      </c>
      <c r="K2847" t="str">
        <f t="shared" si="242"/>
        <v>2010/11</v>
      </c>
      <c r="N2847" s="2"/>
      <c r="O2847" s="2" t="str">
        <f t="shared" si="243"/>
        <v/>
      </c>
      <c r="Q2847"/>
      <c r="R2847"/>
      <c r="S2847" s="2" t="str">
        <f>IF(ISNUMBER(R2847),SUMIFS(R$1:$R2847,A$1:$A2847,A2847,K$1:$K2847,K2847,E$1:$E2847,E2847),"")</f>
        <v/>
      </c>
      <c r="AC2847" s="2" t="str">
        <f t="shared" si="245"/>
        <v/>
      </c>
      <c r="AL2847" s="2" t="str">
        <f t="shared" si="244"/>
        <v/>
      </c>
      <c r="AQ2847">
        <v>214</v>
      </c>
      <c r="AT2847" s="2" t="str">
        <f t="shared" si="246"/>
        <v/>
      </c>
      <c r="AU2847" s="2" t="str">
        <f>IF(ISNUMBER(AT2847),SUMIFS($AT$1:AT2847,$A$1:A2847,A2847,$K$1:K2847,K2847,$E$1:E2847,E2847),"")</f>
        <v/>
      </c>
      <c r="AV2847">
        <f t="shared" si="247"/>
        <v>1</v>
      </c>
    </row>
    <row r="2848" spans="1:48" x14ac:dyDescent="0.25">
      <c r="A2848" s="4" t="s">
        <v>93</v>
      </c>
      <c r="B2848" s="4" t="s">
        <v>116</v>
      </c>
      <c r="C2848" t="s">
        <v>30</v>
      </c>
      <c r="D2848" s="3">
        <v>40609</v>
      </c>
      <c r="E2848">
        <v>4</v>
      </c>
      <c r="G2848" t="s">
        <v>107</v>
      </c>
      <c r="K2848" t="str">
        <f t="shared" si="242"/>
        <v>2010/11</v>
      </c>
      <c r="N2848" s="2"/>
      <c r="O2848" s="2" t="str">
        <f t="shared" si="243"/>
        <v/>
      </c>
      <c r="Q2848"/>
      <c r="R2848"/>
      <c r="S2848" s="2" t="str">
        <f>IF(ISNUMBER(R2848),SUMIFS(R$1:$R2848,A$1:$A2848,A2848,K$1:$K2848,K2848,E$1:$E2848,E2848),"")</f>
        <v/>
      </c>
      <c r="AC2848" s="2" t="str">
        <f t="shared" si="245"/>
        <v/>
      </c>
      <c r="AL2848" s="2" t="str">
        <f t="shared" si="244"/>
        <v/>
      </c>
      <c r="AQ2848">
        <v>243</v>
      </c>
      <c r="AT2848" s="2" t="str">
        <f t="shared" si="246"/>
        <v/>
      </c>
      <c r="AU2848" s="2" t="str">
        <f>IF(ISNUMBER(AT2848),SUMIFS($AT$1:AT2848,$A$1:A2848,A2848,$K$1:K2848,K2848,$E$1:E2848,E2848),"")</f>
        <v/>
      </c>
      <c r="AV2848">
        <f t="shared" si="247"/>
        <v>1</v>
      </c>
    </row>
    <row r="2849" spans="1:48" x14ac:dyDescent="0.25">
      <c r="A2849" s="4" t="s">
        <v>93</v>
      </c>
      <c r="B2849" s="4" t="s">
        <v>116</v>
      </c>
      <c r="C2849" t="s">
        <v>30</v>
      </c>
      <c r="D2849" s="3">
        <v>40609</v>
      </c>
      <c r="E2849">
        <v>5</v>
      </c>
      <c r="G2849" t="s">
        <v>107</v>
      </c>
      <c r="K2849" t="str">
        <f t="shared" si="242"/>
        <v>2010/11</v>
      </c>
      <c r="N2849" s="2"/>
      <c r="O2849" s="2" t="str">
        <f t="shared" si="243"/>
        <v/>
      </c>
      <c r="Q2849"/>
      <c r="R2849"/>
      <c r="S2849" s="2" t="str">
        <f>IF(ISNUMBER(R2849),SUMIFS(R$1:$R2849,A$1:$A2849,A2849,K$1:$K2849,K2849,E$1:$E2849,E2849),"")</f>
        <v/>
      </c>
      <c r="AC2849" s="2" t="str">
        <f t="shared" si="245"/>
        <v/>
      </c>
      <c r="AL2849" s="2" t="str">
        <f t="shared" si="244"/>
        <v/>
      </c>
      <c r="AQ2849">
        <v>250</v>
      </c>
      <c r="AT2849" s="2" t="str">
        <f t="shared" si="246"/>
        <v/>
      </c>
      <c r="AU2849" s="2" t="str">
        <f>IF(ISNUMBER(AT2849),SUMIFS($AT$1:AT2849,$A$1:A2849,A2849,$K$1:K2849,K2849,$E$1:E2849,E2849),"")</f>
        <v/>
      </c>
      <c r="AV2849">
        <f t="shared" si="247"/>
        <v>1</v>
      </c>
    </row>
    <row r="2850" spans="1:48" x14ac:dyDescent="0.25">
      <c r="A2850" s="4" t="s">
        <v>93</v>
      </c>
      <c r="B2850" s="4" t="s">
        <v>116</v>
      </c>
      <c r="C2850" t="s">
        <v>30</v>
      </c>
      <c r="D2850" s="3">
        <v>40616</v>
      </c>
      <c r="E2850">
        <v>1</v>
      </c>
      <c r="G2850" t="s">
        <v>107</v>
      </c>
      <c r="K2850" t="str">
        <f t="shared" si="242"/>
        <v>2010/11</v>
      </c>
      <c r="N2850" s="2"/>
      <c r="O2850" s="2" t="str">
        <f t="shared" si="243"/>
        <v/>
      </c>
      <c r="Q2850"/>
      <c r="R2850"/>
      <c r="S2850" s="2" t="str">
        <f>IF(ISNUMBER(R2850),SUMIFS(R$1:$R2850,A$1:$A2850,A2850,K$1:$K2850,K2850,E$1:$E2850,E2850),"")</f>
        <v/>
      </c>
      <c r="AC2850" s="2" t="str">
        <f t="shared" si="245"/>
        <v/>
      </c>
      <c r="AL2850" s="2" t="str">
        <f t="shared" si="244"/>
        <v/>
      </c>
      <c r="AQ2850">
        <v>87</v>
      </c>
      <c r="AT2850" s="2" t="str">
        <f t="shared" si="246"/>
        <v/>
      </c>
      <c r="AU2850" s="2" t="str">
        <f>IF(ISNUMBER(AT2850),SUMIFS($AT$1:AT2850,$A$1:A2850,A2850,$K$1:K2850,K2850,$E$1:E2850,E2850),"")</f>
        <v/>
      </c>
      <c r="AV2850">
        <f t="shared" si="247"/>
        <v>1</v>
      </c>
    </row>
    <row r="2851" spans="1:48" x14ac:dyDescent="0.25">
      <c r="A2851" s="4" t="s">
        <v>93</v>
      </c>
      <c r="B2851" s="4" t="s">
        <v>116</v>
      </c>
      <c r="C2851" t="s">
        <v>30</v>
      </c>
      <c r="D2851" s="3">
        <v>40616</v>
      </c>
      <c r="E2851">
        <v>2</v>
      </c>
      <c r="G2851" t="s">
        <v>107</v>
      </c>
      <c r="K2851" t="str">
        <f t="shared" si="242"/>
        <v>2010/11</v>
      </c>
      <c r="N2851" s="2"/>
      <c r="O2851" s="2" t="str">
        <f t="shared" si="243"/>
        <v/>
      </c>
      <c r="Q2851"/>
      <c r="R2851"/>
      <c r="S2851" s="2" t="str">
        <f>IF(ISNUMBER(R2851),SUMIFS(R$1:$R2851,A$1:$A2851,A2851,K$1:$K2851,K2851,E$1:$E2851,E2851),"")</f>
        <v/>
      </c>
      <c r="AC2851" s="2" t="str">
        <f t="shared" si="245"/>
        <v/>
      </c>
      <c r="AL2851" s="2" t="str">
        <f t="shared" si="244"/>
        <v/>
      </c>
      <c r="AQ2851">
        <v>90</v>
      </c>
      <c r="AT2851" s="2" t="str">
        <f t="shared" si="246"/>
        <v/>
      </c>
      <c r="AU2851" s="2" t="str">
        <f>IF(ISNUMBER(AT2851),SUMIFS($AT$1:AT2851,$A$1:A2851,A2851,$K$1:K2851,K2851,$E$1:E2851,E2851),"")</f>
        <v/>
      </c>
      <c r="AV2851">
        <f t="shared" si="247"/>
        <v>1</v>
      </c>
    </row>
    <row r="2852" spans="1:48" x14ac:dyDescent="0.25">
      <c r="A2852" s="4" t="s">
        <v>93</v>
      </c>
      <c r="B2852" s="4" t="s">
        <v>116</v>
      </c>
      <c r="C2852" t="s">
        <v>30</v>
      </c>
      <c r="D2852" s="3">
        <v>40616</v>
      </c>
      <c r="E2852">
        <v>3</v>
      </c>
      <c r="G2852" t="s">
        <v>107</v>
      </c>
      <c r="K2852" t="str">
        <f t="shared" si="242"/>
        <v>2010/11</v>
      </c>
      <c r="N2852" s="2"/>
      <c r="O2852" s="2" t="str">
        <f t="shared" si="243"/>
        <v/>
      </c>
      <c r="Q2852"/>
      <c r="R2852"/>
      <c r="S2852" s="2" t="str">
        <f>IF(ISNUMBER(R2852),SUMIFS(R$1:$R2852,A$1:$A2852,A2852,K$1:$K2852,K2852,E$1:$E2852,E2852),"")</f>
        <v/>
      </c>
      <c r="AC2852" s="2" t="str">
        <f t="shared" si="245"/>
        <v/>
      </c>
      <c r="AL2852" s="2" t="str">
        <f t="shared" si="244"/>
        <v/>
      </c>
      <c r="AQ2852">
        <v>82</v>
      </c>
      <c r="AT2852" s="2" t="str">
        <f t="shared" si="246"/>
        <v/>
      </c>
      <c r="AU2852" s="2" t="str">
        <f>IF(ISNUMBER(AT2852),SUMIFS($AT$1:AT2852,$A$1:A2852,A2852,$K$1:K2852,K2852,$E$1:E2852,E2852),"")</f>
        <v/>
      </c>
      <c r="AV2852">
        <f t="shared" si="247"/>
        <v>1</v>
      </c>
    </row>
    <row r="2853" spans="1:48" x14ac:dyDescent="0.25">
      <c r="A2853" s="4" t="s">
        <v>93</v>
      </c>
      <c r="B2853" s="4" t="s">
        <v>116</v>
      </c>
      <c r="C2853" t="s">
        <v>30</v>
      </c>
      <c r="D2853" s="3">
        <v>40616</v>
      </c>
      <c r="E2853">
        <v>4</v>
      </c>
      <c r="G2853" t="s">
        <v>107</v>
      </c>
      <c r="K2853" t="str">
        <f t="shared" si="242"/>
        <v>2010/11</v>
      </c>
      <c r="N2853" s="2"/>
      <c r="O2853" s="2" t="str">
        <f t="shared" si="243"/>
        <v/>
      </c>
      <c r="Q2853"/>
      <c r="R2853"/>
      <c r="S2853" s="2" t="str">
        <f>IF(ISNUMBER(R2853),SUMIFS(R$1:$R2853,A$1:$A2853,A2853,K$1:$K2853,K2853,E$1:$E2853,E2853),"")</f>
        <v/>
      </c>
      <c r="AC2853" s="2" t="str">
        <f t="shared" si="245"/>
        <v/>
      </c>
      <c r="AL2853" s="2" t="str">
        <f t="shared" si="244"/>
        <v/>
      </c>
      <c r="AQ2853">
        <v>106</v>
      </c>
      <c r="AT2853" s="2" t="str">
        <f t="shared" si="246"/>
        <v/>
      </c>
      <c r="AU2853" s="2" t="str">
        <f>IF(ISNUMBER(AT2853),SUMIFS($AT$1:AT2853,$A$1:A2853,A2853,$K$1:K2853,K2853,$E$1:E2853,E2853),"")</f>
        <v/>
      </c>
      <c r="AV2853">
        <f t="shared" si="247"/>
        <v>1</v>
      </c>
    </row>
    <row r="2854" spans="1:48" x14ac:dyDescent="0.25">
      <c r="A2854" s="4" t="s">
        <v>93</v>
      </c>
      <c r="B2854" s="4" t="s">
        <v>116</v>
      </c>
      <c r="C2854" t="s">
        <v>30</v>
      </c>
      <c r="D2854" s="3">
        <v>40616</v>
      </c>
      <c r="E2854">
        <v>5</v>
      </c>
      <c r="G2854" t="s">
        <v>107</v>
      </c>
      <c r="K2854" t="str">
        <f t="shared" si="242"/>
        <v>2010/11</v>
      </c>
      <c r="N2854" s="2"/>
      <c r="O2854" s="2" t="str">
        <f t="shared" si="243"/>
        <v/>
      </c>
      <c r="Q2854"/>
      <c r="R2854"/>
      <c r="S2854" s="2" t="str">
        <f>IF(ISNUMBER(R2854),SUMIFS(R$1:$R2854,A$1:$A2854,A2854,K$1:$K2854,K2854,E$1:$E2854,E2854),"")</f>
        <v/>
      </c>
      <c r="AC2854" s="2" t="str">
        <f t="shared" si="245"/>
        <v/>
      </c>
      <c r="AL2854" s="2" t="str">
        <f t="shared" si="244"/>
        <v/>
      </c>
      <c r="AQ2854">
        <v>93</v>
      </c>
      <c r="AT2854" s="2" t="str">
        <f t="shared" si="246"/>
        <v/>
      </c>
      <c r="AU2854" s="2" t="str">
        <f>IF(ISNUMBER(AT2854),SUMIFS($AT$1:AT2854,$A$1:A2854,A2854,$K$1:K2854,K2854,$E$1:E2854,E2854),"")</f>
        <v/>
      </c>
      <c r="AV2854">
        <f t="shared" si="247"/>
        <v>1</v>
      </c>
    </row>
    <row r="2855" spans="1:48" x14ac:dyDescent="0.25">
      <c r="A2855" s="4" t="s">
        <v>93</v>
      </c>
      <c r="B2855" s="4" t="s">
        <v>116</v>
      </c>
      <c r="C2855" t="s">
        <v>30</v>
      </c>
      <c r="D2855" s="3">
        <v>40623</v>
      </c>
      <c r="E2855">
        <v>1</v>
      </c>
      <c r="G2855" t="s">
        <v>107</v>
      </c>
      <c r="K2855" t="str">
        <f t="shared" si="242"/>
        <v>2010/11</v>
      </c>
      <c r="N2855" s="2"/>
      <c r="O2855" s="2" t="str">
        <f t="shared" si="243"/>
        <v/>
      </c>
      <c r="Q2855"/>
      <c r="R2855"/>
      <c r="S2855" s="2" t="str">
        <f>IF(ISNUMBER(R2855),SUMIFS(R$1:$R2855,A$1:$A2855,A2855,K$1:$K2855,K2855,E$1:$E2855,E2855),"")</f>
        <v/>
      </c>
      <c r="AC2855" s="2" t="str">
        <f t="shared" si="245"/>
        <v/>
      </c>
      <c r="AL2855" s="2" t="str">
        <f t="shared" si="244"/>
        <v/>
      </c>
      <c r="AQ2855">
        <v>173</v>
      </c>
      <c r="AT2855" s="2" t="str">
        <f t="shared" si="246"/>
        <v/>
      </c>
      <c r="AU2855" s="2" t="str">
        <f>IF(ISNUMBER(AT2855),SUMIFS($AT$1:AT2855,$A$1:A2855,A2855,$K$1:K2855,K2855,$E$1:E2855,E2855),"")</f>
        <v/>
      </c>
      <c r="AV2855">
        <f t="shared" si="247"/>
        <v>1</v>
      </c>
    </row>
    <row r="2856" spans="1:48" x14ac:dyDescent="0.25">
      <c r="A2856" s="4" t="s">
        <v>93</v>
      </c>
      <c r="B2856" s="4" t="s">
        <v>116</v>
      </c>
      <c r="C2856" t="s">
        <v>30</v>
      </c>
      <c r="D2856" s="3">
        <v>40623</v>
      </c>
      <c r="E2856">
        <v>2</v>
      </c>
      <c r="G2856" t="s">
        <v>107</v>
      </c>
      <c r="K2856" t="str">
        <f t="shared" si="242"/>
        <v>2010/11</v>
      </c>
      <c r="N2856" s="2"/>
      <c r="O2856" s="2" t="str">
        <f t="shared" si="243"/>
        <v/>
      </c>
      <c r="Q2856"/>
      <c r="R2856"/>
      <c r="S2856" s="2" t="str">
        <f>IF(ISNUMBER(R2856),SUMIFS(R$1:$R2856,A$1:$A2856,A2856,K$1:$K2856,K2856,E$1:$E2856,E2856),"")</f>
        <v/>
      </c>
      <c r="AC2856" s="2" t="str">
        <f t="shared" si="245"/>
        <v/>
      </c>
      <c r="AL2856" s="2" t="str">
        <f t="shared" si="244"/>
        <v/>
      </c>
      <c r="AQ2856">
        <v>200</v>
      </c>
      <c r="AT2856" s="2" t="str">
        <f t="shared" si="246"/>
        <v/>
      </c>
      <c r="AU2856" s="2" t="str">
        <f>IF(ISNUMBER(AT2856),SUMIFS($AT$1:AT2856,$A$1:A2856,A2856,$K$1:K2856,K2856,$E$1:E2856,E2856),"")</f>
        <v/>
      </c>
      <c r="AV2856">
        <f t="shared" si="247"/>
        <v>1</v>
      </c>
    </row>
    <row r="2857" spans="1:48" x14ac:dyDescent="0.25">
      <c r="A2857" s="4" t="s">
        <v>93</v>
      </c>
      <c r="B2857" s="4" t="s">
        <v>116</v>
      </c>
      <c r="C2857" t="s">
        <v>30</v>
      </c>
      <c r="D2857" s="3">
        <v>40623</v>
      </c>
      <c r="E2857">
        <v>3</v>
      </c>
      <c r="G2857" t="s">
        <v>107</v>
      </c>
      <c r="K2857" t="str">
        <f t="shared" si="242"/>
        <v>2010/11</v>
      </c>
      <c r="N2857" s="2"/>
      <c r="O2857" s="2" t="str">
        <f t="shared" si="243"/>
        <v/>
      </c>
      <c r="Q2857"/>
      <c r="R2857"/>
      <c r="S2857" s="2" t="str">
        <f>IF(ISNUMBER(R2857),SUMIFS(R$1:$R2857,A$1:$A2857,A2857,K$1:$K2857,K2857,E$1:$E2857,E2857),"")</f>
        <v/>
      </c>
      <c r="AC2857" s="2" t="str">
        <f t="shared" si="245"/>
        <v/>
      </c>
      <c r="AL2857" s="2" t="str">
        <f t="shared" si="244"/>
        <v/>
      </c>
      <c r="AQ2857">
        <v>211</v>
      </c>
      <c r="AT2857" s="2" t="str">
        <f t="shared" si="246"/>
        <v/>
      </c>
      <c r="AU2857" s="2" t="str">
        <f>IF(ISNUMBER(AT2857),SUMIFS($AT$1:AT2857,$A$1:A2857,A2857,$K$1:K2857,K2857,$E$1:E2857,E2857),"")</f>
        <v/>
      </c>
      <c r="AV2857">
        <f t="shared" si="247"/>
        <v>1</v>
      </c>
    </row>
    <row r="2858" spans="1:48" x14ac:dyDescent="0.25">
      <c r="A2858" s="4" t="s">
        <v>93</v>
      </c>
      <c r="B2858" s="4" t="s">
        <v>116</v>
      </c>
      <c r="C2858" t="s">
        <v>30</v>
      </c>
      <c r="D2858" s="3">
        <v>40623</v>
      </c>
      <c r="E2858">
        <v>4</v>
      </c>
      <c r="G2858" t="s">
        <v>107</v>
      </c>
      <c r="K2858" t="str">
        <f t="shared" si="242"/>
        <v>2010/11</v>
      </c>
      <c r="N2858" s="2"/>
      <c r="O2858" s="2" t="str">
        <f t="shared" si="243"/>
        <v/>
      </c>
      <c r="Q2858"/>
      <c r="R2858"/>
      <c r="S2858" s="2" t="str">
        <f>IF(ISNUMBER(R2858),SUMIFS(R$1:$R2858,A$1:$A2858,A2858,K$1:$K2858,K2858,E$1:$E2858,E2858),"")</f>
        <v/>
      </c>
      <c r="AC2858" s="2" t="str">
        <f t="shared" si="245"/>
        <v/>
      </c>
      <c r="AL2858" s="2" t="str">
        <f t="shared" si="244"/>
        <v/>
      </c>
      <c r="AQ2858">
        <v>210</v>
      </c>
      <c r="AT2858" s="2" t="str">
        <f t="shared" si="246"/>
        <v/>
      </c>
      <c r="AU2858" s="2" t="str">
        <f>IF(ISNUMBER(AT2858),SUMIFS($AT$1:AT2858,$A$1:A2858,A2858,$K$1:K2858,K2858,$E$1:E2858,E2858),"")</f>
        <v/>
      </c>
      <c r="AV2858">
        <f t="shared" si="247"/>
        <v>1</v>
      </c>
    </row>
    <row r="2859" spans="1:48" x14ac:dyDescent="0.25">
      <c r="A2859" s="4" t="s">
        <v>93</v>
      </c>
      <c r="B2859" s="4" t="s">
        <v>116</v>
      </c>
      <c r="C2859" t="s">
        <v>30</v>
      </c>
      <c r="D2859" s="3">
        <v>40623</v>
      </c>
      <c r="E2859">
        <v>5</v>
      </c>
      <c r="G2859" t="s">
        <v>107</v>
      </c>
      <c r="K2859" t="str">
        <f t="shared" si="242"/>
        <v>2010/11</v>
      </c>
      <c r="N2859" s="2"/>
      <c r="O2859" s="2" t="str">
        <f t="shared" si="243"/>
        <v/>
      </c>
      <c r="Q2859"/>
      <c r="R2859"/>
      <c r="S2859" s="2" t="str">
        <f>IF(ISNUMBER(R2859),SUMIFS(R$1:$R2859,A$1:$A2859,A2859,K$1:$K2859,K2859,E$1:$E2859,E2859),"")</f>
        <v/>
      </c>
      <c r="AC2859" s="2" t="str">
        <f t="shared" si="245"/>
        <v/>
      </c>
      <c r="AL2859" s="2" t="str">
        <f t="shared" si="244"/>
        <v/>
      </c>
      <c r="AQ2859">
        <v>215</v>
      </c>
      <c r="AT2859" s="2" t="str">
        <f t="shared" si="246"/>
        <v/>
      </c>
      <c r="AU2859" s="2" t="str">
        <f>IF(ISNUMBER(AT2859),SUMIFS($AT$1:AT2859,$A$1:A2859,A2859,$K$1:K2859,K2859,$E$1:E2859,E2859),"")</f>
        <v/>
      </c>
      <c r="AV2859">
        <f t="shared" si="247"/>
        <v>1</v>
      </c>
    </row>
    <row r="2860" spans="1:48" x14ac:dyDescent="0.25">
      <c r="A2860" s="4" t="s">
        <v>93</v>
      </c>
      <c r="B2860" s="4" t="s">
        <v>116</v>
      </c>
      <c r="C2860" t="s">
        <v>30</v>
      </c>
      <c r="D2860" s="3">
        <v>40630</v>
      </c>
      <c r="E2860">
        <v>1</v>
      </c>
      <c r="G2860" t="s">
        <v>107</v>
      </c>
      <c r="K2860" t="str">
        <f t="shared" si="242"/>
        <v>2010/11</v>
      </c>
      <c r="N2860" s="2"/>
      <c r="O2860" s="2" t="str">
        <f t="shared" si="243"/>
        <v/>
      </c>
      <c r="Q2860"/>
      <c r="R2860"/>
      <c r="S2860" s="2" t="str">
        <f>IF(ISNUMBER(R2860),SUMIFS(R$1:$R2860,A$1:$A2860,A2860,K$1:$K2860,K2860,E$1:$E2860,E2860),"")</f>
        <v/>
      </c>
      <c r="AC2860" s="2" t="str">
        <f t="shared" si="245"/>
        <v/>
      </c>
      <c r="AL2860" s="2" t="str">
        <f t="shared" si="244"/>
        <v/>
      </c>
      <c r="AQ2860">
        <v>87</v>
      </c>
      <c r="AT2860" s="2" t="str">
        <f t="shared" si="246"/>
        <v/>
      </c>
      <c r="AU2860" s="2" t="str">
        <f>IF(ISNUMBER(AT2860),SUMIFS($AT$1:AT2860,$A$1:A2860,A2860,$K$1:K2860,K2860,$E$1:E2860,E2860),"")</f>
        <v/>
      </c>
      <c r="AV2860">
        <f t="shared" si="247"/>
        <v>1</v>
      </c>
    </row>
    <row r="2861" spans="1:48" x14ac:dyDescent="0.25">
      <c r="A2861" s="4" t="s">
        <v>93</v>
      </c>
      <c r="B2861" s="4" t="s">
        <v>116</v>
      </c>
      <c r="C2861" t="s">
        <v>30</v>
      </c>
      <c r="D2861" s="3">
        <v>40630</v>
      </c>
      <c r="E2861">
        <v>2</v>
      </c>
      <c r="G2861" t="s">
        <v>107</v>
      </c>
      <c r="K2861" t="str">
        <f t="shared" si="242"/>
        <v>2010/11</v>
      </c>
      <c r="N2861" s="2"/>
      <c r="O2861" s="2" t="str">
        <f t="shared" si="243"/>
        <v/>
      </c>
      <c r="Q2861"/>
      <c r="R2861"/>
      <c r="S2861" s="2" t="str">
        <f>IF(ISNUMBER(R2861),SUMIFS(R$1:$R2861,A$1:$A2861,A2861,K$1:$K2861,K2861,E$1:$E2861,E2861),"")</f>
        <v/>
      </c>
      <c r="AC2861" s="2" t="str">
        <f t="shared" si="245"/>
        <v/>
      </c>
      <c r="AL2861" s="2" t="str">
        <f t="shared" si="244"/>
        <v/>
      </c>
      <c r="AQ2861">
        <v>114</v>
      </c>
      <c r="AT2861" s="2" t="str">
        <f t="shared" si="246"/>
        <v/>
      </c>
      <c r="AU2861" s="2" t="str">
        <f>IF(ISNUMBER(AT2861),SUMIFS($AT$1:AT2861,$A$1:A2861,A2861,$K$1:K2861,K2861,$E$1:E2861,E2861),"")</f>
        <v/>
      </c>
      <c r="AV2861">
        <f t="shared" si="247"/>
        <v>1</v>
      </c>
    </row>
    <row r="2862" spans="1:48" x14ac:dyDescent="0.25">
      <c r="A2862" s="4" t="s">
        <v>93</v>
      </c>
      <c r="B2862" s="4" t="s">
        <v>116</v>
      </c>
      <c r="C2862" t="s">
        <v>30</v>
      </c>
      <c r="D2862" s="3">
        <v>40630</v>
      </c>
      <c r="E2862">
        <v>3</v>
      </c>
      <c r="G2862" t="s">
        <v>107</v>
      </c>
      <c r="K2862" t="str">
        <f t="shared" si="242"/>
        <v>2010/11</v>
      </c>
      <c r="N2862" s="2"/>
      <c r="O2862" s="2" t="str">
        <f t="shared" si="243"/>
        <v/>
      </c>
      <c r="Q2862"/>
      <c r="R2862"/>
      <c r="S2862" s="2" t="str">
        <f>IF(ISNUMBER(R2862),SUMIFS(R$1:$R2862,A$1:$A2862,A2862,K$1:$K2862,K2862,E$1:$E2862,E2862),"")</f>
        <v/>
      </c>
      <c r="AC2862" s="2" t="str">
        <f t="shared" si="245"/>
        <v/>
      </c>
      <c r="AL2862" s="2" t="str">
        <f t="shared" si="244"/>
        <v/>
      </c>
      <c r="AQ2862">
        <v>113</v>
      </c>
      <c r="AT2862" s="2" t="str">
        <f t="shared" si="246"/>
        <v/>
      </c>
      <c r="AU2862" s="2" t="str">
        <f>IF(ISNUMBER(AT2862),SUMIFS($AT$1:AT2862,$A$1:A2862,A2862,$K$1:K2862,K2862,$E$1:E2862,E2862),"")</f>
        <v/>
      </c>
      <c r="AV2862">
        <f t="shared" si="247"/>
        <v>1</v>
      </c>
    </row>
    <row r="2863" spans="1:48" x14ac:dyDescent="0.25">
      <c r="A2863" s="4" t="s">
        <v>93</v>
      </c>
      <c r="B2863" s="4" t="s">
        <v>116</v>
      </c>
      <c r="C2863" t="s">
        <v>30</v>
      </c>
      <c r="D2863" s="3">
        <v>40630</v>
      </c>
      <c r="E2863">
        <v>4</v>
      </c>
      <c r="G2863" t="s">
        <v>107</v>
      </c>
      <c r="K2863" t="str">
        <f t="shared" si="242"/>
        <v>2010/11</v>
      </c>
      <c r="N2863" s="2"/>
      <c r="O2863" s="2" t="str">
        <f t="shared" si="243"/>
        <v/>
      </c>
      <c r="Q2863"/>
      <c r="R2863"/>
      <c r="S2863" s="2" t="str">
        <f>IF(ISNUMBER(R2863),SUMIFS(R$1:$R2863,A$1:$A2863,A2863,K$1:$K2863,K2863,E$1:$E2863,E2863),"")</f>
        <v/>
      </c>
      <c r="AC2863" s="2" t="str">
        <f t="shared" si="245"/>
        <v/>
      </c>
      <c r="AL2863" s="2" t="str">
        <f t="shared" si="244"/>
        <v/>
      </c>
      <c r="AQ2863">
        <v>120</v>
      </c>
      <c r="AT2863" s="2" t="str">
        <f t="shared" si="246"/>
        <v/>
      </c>
      <c r="AU2863" s="2" t="str">
        <f>IF(ISNUMBER(AT2863),SUMIFS($AT$1:AT2863,$A$1:A2863,A2863,$K$1:K2863,K2863,$E$1:E2863,E2863),"")</f>
        <v/>
      </c>
      <c r="AV2863">
        <f t="shared" si="247"/>
        <v>1</v>
      </c>
    </row>
    <row r="2864" spans="1:48" x14ac:dyDescent="0.25">
      <c r="A2864" s="4" t="s">
        <v>93</v>
      </c>
      <c r="B2864" s="4" t="s">
        <v>116</v>
      </c>
      <c r="C2864" t="s">
        <v>30</v>
      </c>
      <c r="D2864" s="3">
        <v>40630</v>
      </c>
      <c r="E2864">
        <v>5</v>
      </c>
      <c r="G2864" t="s">
        <v>107</v>
      </c>
      <c r="K2864" t="str">
        <f t="shared" ref="K2864:K2927" si="248">YEAR(D2864)+IF(MONTH(D2864)&lt;7,-1,0)&amp;"/"&amp;RIGHT(YEAR(D2864)+IF(MONTH(D2864)&lt;7,0,1),2)</f>
        <v>2010/11</v>
      </c>
      <c r="N2864" s="2"/>
      <c r="O2864" s="2" t="str">
        <f t="shared" ref="O2864:O2927" si="249">IF(ISNUMBER(P2864),P2864*10,"")</f>
        <v/>
      </c>
      <c r="Q2864"/>
      <c r="R2864"/>
      <c r="S2864" s="2" t="str">
        <f>IF(ISNUMBER(R2864),SUMIFS(R$1:$R2864,A$1:$A2864,A2864,K$1:$K2864,K2864,E$1:$E2864,E2864),"")</f>
        <v/>
      </c>
      <c r="AC2864" s="2" t="str">
        <f t="shared" si="245"/>
        <v/>
      </c>
      <c r="AL2864" s="2" t="str">
        <f t="shared" ref="AL2864:AL2927" si="250">IF(ISNUMBER(AM2864),AM2864,"")</f>
        <v/>
      </c>
      <c r="AQ2864">
        <v>122</v>
      </c>
      <c r="AT2864" s="2" t="str">
        <f t="shared" si="246"/>
        <v/>
      </c>
      <c r="AU2864" s="2" t="str">
        <f>IF(ISNUMBER(AT2864),SUMIFS($AT$1:AT2864,$A$1:A2864,A2864,$K$1:K2864,K2864,$E$1:E2864,E2864),"")</f>
        <v/>
      </c>
      <c r="AV2864">
        <f t="shared" si="247"/>
        <v>1</v>
      </c>
    </row>
    <row r="2865" spans="1:48" x14ac:dyDescent="0.25">
      <c r="A2865" s="4" t="s">
        <v>93</v>
      </c>
      <c r="B2865" s="4" t="s">
        <v>116</v>
      </c>
      <c r="C2865" t="s">
        <v>30</v>
      </c>
      <c r="D2865" s="3">
        <v>40637</v>
      </c>
      <c r="E2865">
        <v>1</v>
      </c>
      <c r="G2865" t="s">
        <v>107</v>
      </c>
      <c r="K2865" t="str">
        <f t="shared" si="248"/>
        <v>2010/11</v>
      </c>
      <c r="N2865" s="2"/>
      <c r="O2865" s="2" t="str">
        <f t="shared" si="249"/>
        <v/>
      </c>
      <c r="Q2865"/>
      <c r="R2865"/>
      <c r="S2865" s="2" t="str">
        <f>IF(ISNUMBER(R2865),SUMIFS(R$1:$R2865,A$1:$A2865,A2865,K$1:$K2865,K2865,E$1:$E2865,E2865),"")</f>
        <v/>
      </c>
      <c r="AC2865" s="2" t="str">
        <f t="shared" si="245"/>
        <v/>
      </c>
      <c r="AL2865" s="2" t="str">
        <f t="shared" si="250"/>
        <v/>
      </c>
      <c r="AQ2865">
        <v>162</v>
      </c>
      <c r="AT2865" s="2" t="str">
        <f t="shared" si="246"/>
        <v/>
      </c>
      <c r="AU2865" s="2" t="str">
        <f>IF(ISNUMBER(AT2865),SUMIFS($AT$1:AT2865,$A$1:A2865,A2865,$K$1:K2865,K2865,$E$1:E2865,E2865),"")</f>
        <v/>
      </c>
      <c r="AV2865">
        <f t="shared" si="247"/>
        <v>1</v>
      </c>
    </row>
    <row r="2866" spans="1:48" x14ac:dyDescent="0.25">
      <c r="A2866" s="4" t="s">
        <v>93</v>
      </c>
      <c r="B2866" s="4" t="s">
        <v>116</v>
      </c>
      <c r="C2866" t="s">
        <v>30</v>
      </c>
      <c r="D2866" s="3">
        <v>40637</v>
      </c>
      <c r="E2866">
        <v>2</v>
      </c>
      <c r="G2866" t="s">
        <v>107</v>
      </c>
      <c r="K2866" t="str">
        <f t="shared" si="248"/>
        <v>2010/11</v>
      </c>
      <c r="N2866" s="2"/>
      <c r="O2866" s="2" t="str">
        <f t="shared" si="249"/>
        <v/>
      </c>
      <c r="Q2866"/>
      <c r="R2866"/>
      <c r="S2866" s="2" t="str">
        <f>IF(ISNUMBER(R2866),SUMIFS(R$1:$R2866,A$1:$A2866,A2866,K$1:$K2866,K2866,E$1:$E2866,E2866),"")</f>
        <v/>
      </c>
      <c r="AC2866" s="2" t="str">
        <f t="shared" si="245"/>
        <v/>
      </c>
      <c r="AL2866" s="2" t="str">
        <f t="shared" si="250"/>
        <v/>
      </c>
      <c r="AQ2866">
        <v>176</v>
      </c>
      <c r="AT2866" s="2" t="str">
        <f t="shared" si="246"/>
        <v/>
      </c>
      <c r="AU2866" s="2" t="str">
        <f>IF(ISNUMBER(AT2866),SUMIFS($AT$1:AT2866,$A$1:A2866,A2866,$K$1:K2866,K2866,$E$1:E2866,E2866),"")</f>
        <v/>
      </c>
      <c r="AV2866">
        <f t="shared" si="247"/>
        <v>1</v>
      </c>
    </row>
    <row r="2867" spans="1:48" x14ac:dyDescent="0.25">
      <c r="A2867" s="4" t="s">
        <v>93</v>
      </c>
      <c r="B2867" s="4" t="s">
        <v>116</v>
      </c>
      <c r="C2867" t="s">
        <v>30</v>
      </c>
      <c r="D2867" s="3">
        <v>40637</v>
      </c>
      <c r="E2867">
        <v>3</v>
      </c>
      <c r="G2867" t="s">
        <v>107</v>
      </c>
      <c r="K2867" t="str">
        <f t="shared" si="248"/>
        <v>2010/11</v>
      </c>
      <c r="N2867" s="2"/>
      <c r="O2867" s="2" t="str">
        <f t="shared" si="249"/>
        <v/>
      </c>
      <c r="Q2867"/>
      <c r="R2867"/>
      <c r="S2867" s="2" t="str">
        <f>IF(ISNUMBER(R2867),SUMIFS(R$1:$R2867,A$1:$A2867,A2867,K$1:$K2867,K2867,E$1:$E2867,E2867),"")</f>
        <v/>
      </c>
      <c r="AC2867" s="2" t="str">
        <f t="shared" si="245"/>
        <v/>
      </c>
      <c r="AL2867" s="2" t="str">
        <f t="shared" si="250"/>
        <v/>
      </c>
      <c r="AQ2867">
        <v>190</v>
      </c>
      <c r="AT2867" s="2" t="str">
        <f t="shared" si="246"/>
        <v/>
      </c>
      <c r="AU2867" s="2" t="str">
        <f>IF(ISNUMBER(AT2867),SUMIFS($AT$1:AT2867,$A$1:A2867,A2867,$K$1:K2867,K2867,$E$1:E2867,E2867),"")</f>
        <v/>
      </c>
      <c r="AV2867">
        <f t="shared" si="247"/>
        <v>1</v>
      </c>
    </row>
    <row r="2868" spans="1:48" x14ac:dyDescent="0.25">
      <c r="A2868" s="4" t="s">
        <v>93</v>
      </c>
      <c r="B2868" s="4" t="s">
        <v>116</v>
      </c>
      <c r="C2868" t="s">
        <v>30</v>
      </c>
      <c r="D2868" s="3">
        <v>40637</v>
      </c>
      <c r="E2868">
        <v>4</v>
      </c>
      <c r="G2868" t="s">
        <v>107</v>
      </c>
      <c r="K2868" t="str">
        <f t="shared" si="248"/>
        <v>2010/11</v>
      </c>
      <c r="N2868" s="2"/>
      <c r="O2868" s="2" t="str">
        <f t="shared" si="249"/>
        <v/>
      </c>
      <c r="Q2868"/>
      <c r="R2868"/>
      <c r="S2868" s="2" t="str">
        <f>IF(ISNUMBER(R2868),SUMIFS(R$1:$R2868,A$1:$A2868,A2868,K$1:$K2868,K2868,E$1:$E2868,E2868),"")</f>
        <v/>
      </c>
      <c r="AC2868" s="2" t="str">
        <f t="shared" si="245"/>
        <v/>
      </c>
      <c r="AL2868" s="2" t="str">
        <f t="shared" si="250"/>
        <v/>
      </c>
      <c r="AQ2868">
        <v>175</v>
      </c>
      <c r="AT2868" s="2" t="str">
        <f t="shared" si="246"/>
        <v/>
      </c>
      <c r="AU2868" s="2" t="str">
        <f>IF(ISNUMBER(AT2868),SUMIFS($AT$1:AT2868,$A$1:A2868,A2868,$K$1:K2868,K2868,$E$1:E2868,E2868),"")</f>
        <v/>
      </c>
      <c r="AV2868">
        <f t="shared" si="247"/>
        <v>1</v>
      </c>
    </row>
    <row r="2869" spans="1:48" x14ac:dyDescent="0.25">
      <c r="A2869" s="4" t="s">
        <v>93</v>
      </c>
      <c r="B2869" s="4" t="s">
        <v>116</v>
      </c>
      <c r="C2869" t="s">
        <v>30</v>
      </c>
      <c r="D2869" s="3">
        <v>40637</v>
      </c>
      <c r="E2869">
        <v>5</v>
      </c>
      <c r="G2869" t="s">
        <v>107</v>
      </c>
      <c r="K2869" t="str">
        <f t="shared" si="248"/>
        <v>2010/11</v>
      </c>
      <c r="N2869" s="2"/>
      <c r="O2869" s="2" t="str">
        <f t="shared" si="249"/>
        <v/>
      </c>
      <c r="Q2869"/>
      <c r="R2869"/>
      <c r="S2869" s="2" t="str">
        <f>IF(ISNUMBER(R2869),SUMIFS(R$1:$R2869,A$1:$A2869,A2869,K$1:$K2869,K2869,E$1:$E2869,E2869),"")</f>
        <v/>
      </c>
      <c r="AC2869" s="2" t="str">
        <f t="shared" si="245"/>
        <v/>
      </c>
      <c r="AL2869" s="2" t="str">
        <f t="shared" si="250"/>
        <v/>
      </c>
      <c r="AQ2869">
        <v>187</v>
      </c>
      <c r="AT2869" s="2" t="str">
        <f t="shared" si="246"/>
        <v/>
      </c>
      <c r="AU2869" s="2" t="str">
        <f>IF(ISNUMBER(AT2869),SUMIFS($AT$1:AT2869,$A$1:A2869,A2869,$K$1:K2869,K2869,$E$1:E2869,E2869),"")</f>
        <v/>
      </c>
      <c r="AV2869">
        <f t="shared" si="247"/>
        <v>1</v>
      </c>
    </row>
    <row r="2870" spans="1:48" x14ac:dyDescent="0.25">
      <c r="A2870" s="4" t="s">
        <v>93</v>
      </c>
      <c r="B2870" s="4" t="s">
        <v>116</v>
      </c>
      <c r="C2870" t="s">
        <v>30</v>
      </c>
      <c r="D2870" s="3">
        <v>40641</v>
      </c>
      <c r="E2870">
        <v>1</v>
      </c>
      <c r="G2870" t="s">
        <v>107</v>
      </c>
      <c r="K2870" t="str">
        <f t="shared" si="248"/>
        <v>2010/11</v>
      </c>
      <c r="N2870" s="2"/>
      <c r="O2870" s="2" t="str">
        <f t="shared" si="249"/>
        <v/>
      </c>
      <c r="Q2870"/>
      <c r="R2870"/>
      <c r="S2870" s="2" t="str">
        <f>IF(ISNUMBER(R2870),SUMIFS(R$1:$R2870,A$1:$A2870,A2870,K$1:$K2870,K2870,E$1:$E2870,E2870),"")</f>
        <v/>
      </c>
      <c r="AC2870" s="2" t="str">
        <f t="shared" si="245"/>
        <v/>
      </c>
      <c r="AL2870" s="2" t="str">
        <f t="shared" si="250"/>
        <v/>
      </c>
      <c r="AQ2870">
        <v>178</v>
      </c>
      <c r="AT2870" s="2" t="str">
        <f t="shared" si="246"/>
        <v/>
      </c>
      <c r="AU2870" s="2" t="str">
        <f>IF(ISNUMBER(AT2870),SUMIFS($AT$1:AT2870,$A$1:A2870,A2870,$K$1:K2870,K2870,$E$1:E2870,E2870),"")</f>
        <v/>
      </c>
      <c r="AV2870">
        <f t="shared" si="247"/>
        <v>1</v>
      </c>
    </row>
    <row r="2871" spans="1:48" x14ac:dyDescent="0.25">
      <c r="A2871" s="4" t="s">
        <v>93</v>
      </c>
      <c r="B2871" s="4" t="s">
        <v>116</v>
      </c>
      <c r="C2871" t="s">
        <v>30</v>
      </c>
      <c r="D2871" s="3">
        <v>40641</v>
      </c>
      <c r="E2871">
        <v>2</v>
      </c>
      <c r="G2871" t="s">
        <v>107</v>
      </c>
      <c r="K2871" t="str">
        <f t="shared" si="248"/>
        <v>2010/11</v>
      </c>
      <c r="N2871" s="2"/>
      <c r="O2871" s="2" t="str">
        <f t="shared" si="249"/>
        <v/>
      </c>
      <c r="Q2871"/>
      <c r="R2871"/>
      <c r="S2871" s="2" t="str">
        <f>IF(ISNUMBER(R2871),SUMIFS(R$1:$R2871,A$1:$A2871,A2871,K$1:$K2871,K2871,E$1:$E2871,E2871),"")</f>
        <v/>
      </c>
      <c r="AC2871" s="2" t="str">
        <f t="shared" si="245"/>
        <v/>
      </c>
      <c r="AL2871" s="2" t="str">
        <f t="shared" si="250"/>
        <v/>
      </c>
      <c r="AQ2871">
        <v>206</v>
      </c>
      <c r="AT2871" s="2" t="str">
        <f t="shared" si="246"/>
        <v/>
      </c>
      <c r="AU2871" s="2" t="str">
        <f>IF(ISNUMBER(AT2871),SUMIFS($AT$1:AT2871,$A$1:A2871,A2871,$K$1:K2871,K2871,$E$1:E2871,E2871),"")</f>
        <v/>
      </c>
      <c r="AV2871">
        <f t="shared" si="247"/>
        <v>1</v>
      </c>
    </row>
    <row r="2872" spans="1:48" x14ac:dyDescent="0.25">
      <c r="A2872" s="4" t="s">
        <v>93</v>
      </c>
      <c r="B2872" s="4" t="s">
        <v>116</v>
      </c>
      <c r="C2872" t="s">
        <v>30</v>
      </c>
      <c r="D2872" s="3">
        <v>40641</v>
      </c>
      <c r="E2872">
        <v>3</v>
      </c>
      <c r="G2872" t="s">
        <v>107</v>
      </c>
      <c r="K2872" t="str">
        <f t="shared" si="248"/>
        <v>2010/11</v>
      </c>
      <c r="N2872" s="2"/>
      <c r="O2872" s="2" t="str">
        <f t="shared" si="249"/>
        <v/>
      </c>
      <c r="Q2872"/>
      <c r="R2872"/>
      <c r="S2872" s="2" t="str">
        <f>IF(ISNUMBER(R2872),SUMIFS(R$1:$R2872,A$1:$A2872,A2872,K$1:$K2872,K2872,E$1:$E2872,E2872),"")</f>
        <v/>
      </c>
      <c r="AC2872" s="2" t="str">
        <f t="shared" si="245"/>
        <v/>
      </c>
      <c r="AL2872" s="2" t="str">
        <f t="shared" si="250"/>
        <v/>
      </c>
      <c r="AQ2872">
        <v>189</v>
      </c>
      <c r="AT2872" s="2" t="str">
        <f t="shared" si="246"/>
        <v/>
      </c>
      <c r="AU2872" s="2" t="str">
        <f>IF(ISNUMBER(AT2872),SUMIFS($AT$1:AT2872,$A$1:A2872,A2872,$K$1:K2872,K2872,$E$1:E2872,E2872),"")</f>
        <v/>
      </c>
      <c r="AV2872">
        <f t="shared" si="247"/>
        <v>1</v>
      </c>
    </row>
    <row r="2873" spans="1:48" x14ac:dyDescent="0.25">
      <c r="A2873" s="4" t="s">
        <v>93</v>
      </c>
      <c r="B2873" s="4" t="s">
        <v>116</v>
      </c>
      <c r="C2873" t="s">
        <v>30</v>
      </c>
      <c r="D2873" s="3">
        <v>40641</v>
      </c>
      <c r="E2873">
        <v>4</v>
      </c>
      <c r="G2873" t="s">
        <v>107</v>
      </c>
      <c r="K2873" t="str">
        <f t="shared" si="248"/>
        <v>2010/11</v>
      </c>
      <c r="N2873" s="2"/>
      <c r="O2873" s="2" t="str">
        <f t="shared" si="249"/>
        <v/>
      </c>
      <c r="Q2873"/>
      <c r="R2873"/>
      <c r="S2873" s="2" t="str">
        <f>IF(ISNUMBER(R2873),SUMIFS(R$1:$R2873,A$1:$A2873,A2873,K$1:$K2873,K2873,E$1:$E2873,E2873),"")</f>
        <v/>
      </c>
      <c r="AC2873" s="2" t="str">
        <f t="shared" si="245"/>
        <v/>
      </c>
      <c r="AL2873" s="2" t="str">
        <f t="shared" si="250"/>
        <v/>
      </c>
      <c r="AQ2873">
        <v>233</v>
      </c>
      <c r="AT2873" s="2" t="str">
        <f t="shared" si="246"/>
        <v/>
      </c>
      <c r="AU2873" s="2" t="str">
        <f>IF(ISNUMBER(AT2873),SUMIFS($AT$1:AT2873,$A$1:A2873,A2873,$K$1:K2873,K2873,$E$1:E2873,E2873),"")</f>
        <v/>
      </c>
      <c r="AV2873">
        <f t="shared" si="247"/>
        <v>1</v>
      </c>
    </row>
    <row r="2874" spans="1:48" x14ac:dyDescent="0.25">
      <c r="A2874" s="4" t="s">
        <v>93</v>
      </c>
      <c r="B2874" s="4" t="s">
        <v>116</v>
      </c>
      <c r="C2874" t="s">
        <v>30</v>
      </c>
      <c r="D2874" s="3">
        <v>40641</v>
      </c>
      <c r="E2874">
        <v>5</v>
      </c>
      <c r="G2874" t="s">
        <v>107</v>
      </c>
      <c r="K2874" t="str">
        <f t="shared" si="248"/>
        <v>2010/11</v>
      </c>
      <c r="N2874" s="2"/>
      <c r="O2874" s="2" t="str">
        <f t="shared" si="249"/>
        <v/>
      </c>
      <c r="Q2874"/>
      <c r="R2874"/>
      <c r="S2874" s="2" t="str">
        <f>IF(ISNUMBER(R2874),SUMIFS(R$1:$R2874,A$1:$A2874,A2874,K$1:$K2874,K2874,E$1:$E2874,E2874),"")</f>
        <v/>
      </c>
      <c r="AC2874" s="2" t="str">
        <f t="shared" si="245"/>
        <v/>
      </c>
      <c r="AL2874" s="2" t="str">
        <f t="shared" si="250"/>
        <v/>
      </c>
      <c r="AQ2874">
        <v>213</v>
      </c>
      <c r="AT2874" s="2" t="str">
        <f t="shared" si="246"/>
        <v/>
      </c>
      <c r="AU2874" s="2" t="str">
        <f>IF(ISNUMBER(AT2874),SUMIFS($AT$1:AT2874,$A$1:A2874,A2874,$K$1:K2874,K2874,$E$1:E2874,E2874),"")</f>
        <v/>
      </c>
      <c r="AV2874">
        <f t="shared" si="247"/>
        <v>1</v>
      </c>
    </row>
    <row r="2875" spans="1:48" x14ac:dyDescent="0.25">
      <c r="A2875" s="4" t="s">
        <v>93</v>
      </c>
      <c r="B2875" s="4" t="s">
        <v>116</v>
      </c>
      <c r="C2875" t="s">
        <v>30</v>
      </c>
      <c r="D2875" s="3">
        <v>40651</v>
      </c>
      <c r="E2875">
        <v>1</v>
      </c>
      <c r="G2875" t="s">
        <v>107</v>
      </c>
      <c r="K2875" t="str">
        <f t="shared" si="248"/>
        <v>2010/11</v>
      </c>
      <c r="N2875" s="2"/>
      <c r="O2875" s="2" t="str">
        <f t="shared" si="249"/>
        <v/>
      </c>
      <c r="Q2875"/>
      <c r="R2875"/>
      <c r="S2875" s="2" t="str">
        <f>IF(ISNUMBER(R2875),SUMIFS(R$1:$R2875,A$1:$A2875,A2875,K$1:$K2875,K2875,E$1:$E2875,E2875),"")</f>
        <v/>
      </c>
      <c r="AC2875" s="2" t="str">
        <f t="shared" si="245"/>
        <v/>
      </c>
      <c r="AL2875" s="2" t="str">
        <f t="shared" si="250"/>
        <v/>
      </c>
      <c r="AQ2875">
        <v>87</v>
      </c>
      <c r="AT2875" s="2" t="str">
        <f t="shared" si="246"/>
        <v/>
      </c>
      <c r="AU2875" s="2" t="str">
        <f>IF(ISNUMBER(AT2875),SUMIFS($AT$1:AT2875,$A$1:A2875,A2875,$K$1:K2875,K2875,$E$1:E2875,E2875),"")</f>
        <v/>
      </c>
      <c r="AV2875">
        <f t="shared" si="247"/>
        <v>1</v>
      </c>
    </row>
    <row r="2876" spans="1:48" x14ac:dyDescent="0.25">
      <c r="A2876" s="4" t="s">
        <v>93</v>
      </c>
      <c r="B2876" s="4" t="s">
        <v>116</v>
      </c>
      <c r="C2876" t="s">
        <v>30</v>
      </c>
      <c r="D2876" s="3">
        <v>40651</v>
      </c>
      <c r="E2876">
        <v>2</v>
      </c>
      <c r="G2876" t="s">
        <v>107</v>
      </c>
      <c r="K2876" t="str">
        <f t="shared" si="248"/>
        <v>2010/11</v>
      </c>
      <c r="N2876" s="2"/>
      <c r="O2876" s="2" t="str">
        <f t="shared" si="249"/>
        <v/>
      </c>
      <c r="Q2876"/>
      <c r="R2876"/>
      <c r="S2876" s="2" t="str">
        <f>IF(ISNUMBER(R2876),SUMIFS(R$1:$R2876,A$1:$A2876,A2876,K$1:$K2876,K2876,E$1:$E2876,E2876),"")</f>
        <v/>
      </c>
      <c r="AC2876" s="2" t="str">
        <f t="shared" si="245"/>
        <v/>
      </c>
      <c r="AL2876" s="2" t="str">
        <f t="shared" si="250"/>
        <v/>
      </c>
      <c r="AQ2876">
        <v>95</v>
      </c>
      <c r="AT2876" s="2" t="str">
        <f t="shared" si="246"/>
        <v/>
      </c>
      <c r="AU2876" s="2" t="str">
        <f>IF(ISNUMBER(AT2876),SUMIFS($AT$1:AT2876,$A$1:A2876,A2876,$K$1:K2876,K2876,$E$1:E2876,E2876),"")</f>
        <v/>
      </c>
      <c r="AV2876">
        <f t="shared" si="247"/>
        <v>1</v>
      </c>
    </row>
    <row r="2877" spans="1:48" x14ac:dyDescent="0.25">
      <c r="A2877" s="4" t="s">
        <v>93</v>
      </c>
      <c r="B2877" s="4" t="s">
        <v>116</v>
      </c>
      <c r="C2877" t="s">
        <v>30</v>
      </c>
      <c r="D2877" s="3">
        <v>40651</v>
      </c>
      <c r="E2877">
        <v>3</v>
      </c>
      <c r="G2877" t="s">
        <v>107</v>
      </c>
      <c r="K2877" t="str">
        <f t="shared" si="248"/>
        <v>2010/11</v>
      </c>
      <c r="N2877" s="2"/>
      <c r="O2877" s="2" t="str">
        <f t="shared" si="249"/>
        <v/>
      </c>
      <c r="Q2877"/>
      <c r="R2877"/>
      <c r="S2877" s="2" t="str">
        <f>IF(ISNUMBER(R2877),SUMIFS(R$1:$R2877,A$1:$A2877,A2877,K$1:$K2877,K2877,E$1:$E2877,E2877),"")</f>
        <v/>
      </c>
      <c r="AC2877" s="2" t="str">
        <f t="shared" si="245"/>
        <v/>
      </c>
      <c r="AL2877" s="2" t="str">
        <f t="shared" si="250"/>
        <v/>
      </c>
      <c r="AQ2877">
        <v>87</v>
      </c>
      <c r="AT2877" s="2" t="str">
        <f t="shared" si="246"/>
        <v/>
      </c>
      <c r="AU2877" s="2" t="str">
        <f>IF(ISNUMBER(AT2877),SUMIFS($AT$1:AT2877,$A$1:A2877,A2877,$K$1:K2877,K2877,$E$1:E2877,E2877),"")</f>
        <v/>
      </c>
      <c r="AV2877">
        <f t="shared" si="247"/>
        <v>1</v>
      </c>
    </row>
    <row r="2878" spans="1:48" x14ac:dyDescent="0.25">
      <c r="A2878" s="4" t="s">
        <v>93</v>
      </c>
      <c r="B2878" s="4" t="s">
        <v>116</v>
      </c>
      <c r="C2878" t="s">
        <v>30</v>
      </c>
      <c r="D2878" s="3">
        <v>40651</v>
      </c>
      <c r="E2878">
        <v>4</v>
      </c>
      <c r="G2878" t="s">
        <v>107</v>
      </c>
      <c r="K2878" t="str">
        <f t="shared" si="248"/>
        <v>2010/11</v>
      </c>
      <c r="N2878" s="2"/>
      <c r="O2878" s="2" t="str">
        <f t="shared" si="249"/>
        <v/>
      </c>
      <c r="Q2878"/>
      <c r="R2878"/>
      <c r="S2878" s="2" t="str">
        <f>IF(ISNUMBER(R2878),SUMIFS(R$1:$R2878,A$1:$A2878,A2878,K$1:$K2878,K2878,E$1:$E2878,E2878),"")</f>
        <v/>
      </c>
      <c r="AC2878" s="2" t="str">
        <f t="shared" si="245"/>
        <v/>
      </c>
      <c r="AL2878" s="2" t="str">
        <f t="shared" si="250"/>
        <v/>
      </c>
      <c r="AQ2878">
        <v>90</v>
      </c>
      <c r="AT2878" s="2" t="str">
        <f t="shared" si="246"/>
        <v/>
      </c>
      <c r="AU2878" s="2" t="str">
        <f>IF(ISNUMBER(AT2878),SUMIFS($AT$1:AT2878,$A$1:A2878,A2878,$K$1:K2878,K2878,$E$1:E2878,E2878),"")</f>
        <v/>
      </c>
      <c r="AV2878">
        <f t="shared" si="247"/>
        <v>1</v>
      </c>
    </row>
    <row r="2879" spans="1:48" x14ac:dyDescent="0.25">
      <c r="A2879" s="4" t="s">
        <v>93</v>
      </c>
      <c r="B2879" s="4" t="s">
        <v>116</v>
      </c>
      <c r="C2879" t="s">
        <v>30</v>
      </c>
      <c r="D2879" s="3">
        <v>40651</v>
      </c>
      <c r="E2879">
        <v>5</v>
      </c>
      <c r="G2879" t="s">
        <v>107</v>
      </c>
      <c r="K2879" t="str">
        <f t="shared" si="248"/>
        <v>2010/11</v>
      </c>
      <c r="N2879" s="2"/>
      <c r="O2879" s="2" t="str">
        <f t="shared" si="249"/>
        <v/>
      </c>
      <c r="Q2879"/>
      <c r="R2879"/>
      <c r="S2879" s="2" t="str">
        <f>IF(ISNUMBER(R2879),SUMIFS(R$1:$R2879,A$1:$A2879,A2879,K$1:$K2879,K2879,E$1:$E2879,E2879),"")</f>
        <v/>
      </c>
      <c r="AC2879" s="2" t="str">
        <f t="shared" si="245"/>
        <v/>
      </c>
      <c r="AL2879" s="2" t="str">
        <f t="shared" si="250"/>
        <v/>
      </c>
      <c r="AQ2879">
        <v>83</v>
      </c>
      <c r="AT2879" s="2" t="str">
        <f t="shared" si="246"/>
        <v/>
      </c>
      <c r="AU2879" s="2" t="str">
        <f>IF(ISNUMBER(AT2879),SUMIFS($AT$1:AT2879,$A$1:A2879,A2879,$K$1:K2879,K2879,$E$1:E2879,E2879),"")</f>
        <v/>
      </c>
      <c r="AV2879">
        <f t="shared" si="247"/>
        <v>1</v>
      </c>
    </row>
    <row r="2880" spans="1:48" x14ac:dyDescent="0.25">
      <c r="A2880" s="4" t="s">
        <v>93</v>
      </c>
      <c r="B2880" s="4" t="s">
        <v>116</v>
      </c>
      <c r="C2880" t="s">
        <v>30</v>
      </c>
      <c r="D2880" s="3">
        <v>40659</v>
      </c>
      <c r="E2880">
        <v>1</v>
      </c>
      <c r="G2880" t="s">
        <v>107</v>
      </c>
      <c r="K2880" t="str">
        <f t="shared" si="248"/>
        <v>2010/11</v>
      </c>
      <c r="N2880" s="2"/>
      <c r="O2880" s="2" t="str">
        <f t="shared" si="249"/>
        <v/>
      </c>
      <c r="Q2880"/>
      <c r="R2880"/>
      <c r="S2880" s="2" t="str">
        <f>IF(ISNUMBER(R2880),SUMIFS(R$1:$R2880,A$1:$A2880,A2880,K$1:$K2880,K2880,E$1:$E2880,E2880),"")</f>
        <v/>
      </c>
      <c r="AC2880" s="2" t="str">
        <f t="shared" si="245"/>
        <v/>
      </c>
      <c r="AL2880" s="2" t="str">
        <f t="shared" si="250"/>
        <v/>
      </c>
      <c r="AQ2880">
        <v>138</v>
      </c>
      <c r="AT2880" s="2" t="str">
        <f t="shared" si="246"/>
        <v/>
      </c>
      <c r="AU2880" s="2" t="str">
        <f>IF(ISNUMBER(AT2880),SUMIFS($AT$1:AT2880,$A$1:A2880,A2880,$K$1:K2880,K2880,$E$1:E2880,E2880),"")</f>
        <v/>
      </c>
      <c r="AV2880">
        <f t="shared" si="247"/>
        <v>1</v>
      </c>
    </row>
    <row r="2881" spans="1:48" x14ac:dyDescent="0.25">
      <c r="A2881" s="4" t="s">
        <v>93</v>
      </c>
      <c r="B2881" s="4" t="s">
        <v>116</v>
      </c>
      <c r="C2881" t="s">
        <v>30</v>
      </c>
      <c r="D2881" s="3">
        <v>40659</v>
      </c>
      <c r="E2881">
        <v>2</v>
      </c>
      <c r="G2881" t="s">
        <v>107</v>
      </c>
      <c r="K2881" t="str">
        <f t="shared" si="248"/>
        <v>2010/11</v>
      </c>
      <c r="N2881" s="2"/>
      <c r="O2881" s="2" t="str">
        <f t="shared" si="249"/>
        <v/>
      </c>
      <c r="Q2881"/>
      <c r="R2881"/>
      <c r="S2881" s="2" t="str">
        <f>IF(ISNUMBER(R2881),SUMIFS(R$1:$R2881,A$1:$A2881,A2881,K$1:$K2881,K2881,E$1:$E2881,E2881),"")</f>
        <v/>
      </c>
      <c r="AC2881" s="2" t="str">
        <f t="shared" si="245"/>
        <v/>
      </c>
      <c r="AL2881" s="2" t="str">
        <f t="shared" si="250"/>
        <v/>
      </c>
      <c r="AQ2881">
        <v>156</v>
      </c>
      <c r="AT2881" s="2" t="str">
        <f t="shared" si="246"/>
        <v/>
      </c>
      <c r="AU2881" s="2" t="str">
        <f>IF(ISNUMBER(AT2881),SUMIFS($AT$1:AT2881,$A$1:A2881,A2881,$K$1:K2881,K2881,$E$1:E2881,E2881),"")</f>
        <v/>
      </c>
      <c r="AV2881">
        <f t="shared" si="247"/>
        <v>1</v>
      </c>
    </row>
    <row r="2882" spans="1:48" x14ac:dyDescent="0.25">
      <c r="A2882" s="4" t="s">
        <v>93</v>
      </c>
      <c r="B2882" s="4" t="s">
        <v>116</v>
      </c>
      <c r="C2882" t="s">
        <v>30</v>
      </c>
      <c r="D2882" s="3">
        <v>40659</v>
      </c>
      <c r="E2882">
        <v>3</v>
      </c>
      <c r="G2882" t="s">
        <v>107</v>
      </c>
      <c r="K2882" t="str">
        <f t="shared" si="248"/>
        <v>2010/11</v>
      </c>
      <c r="N2882" s="2"/>
      <c r="O2882" s="2" t="str">
        <f t="shared" si="249"/>
        <v/>
      </c>
      <c r="Q2882"/>
      <c r="R2882"/>
      <c r="S2882" s="2" t="str">
        <f>IF(ISNUMBER(R2882),SUMIFS(R$1:$R2882,A$1:$A2882,A2882,K$1:$K2882,K2882,E$1:$E2882,E2882),"")</f>
        <v/>
      </c>
      <c r="AC2882" s="2" t="str">
        <f t="shared" ref="AC2882:AC2945" si="251">IF(ISNUMBER(AD2882),AD2882*10,"")</f>
        <v/>
      </c>
      <c r="AL2882" s="2" t="str">
        <f t="shared" si="250"/>
        <v/>
      </c>
      <c r="AQ2882">
        <v>142</v>
      </c>
      <c r="AT2882" s="2" t="str">
        <f t="shared" ref="AT2882:AT2945" si="252">IF(AND(ISNUMBER(AL2882),ISNUMBER(R2882)),ROUND(R2882*AL2882,3),"")</f>
        <v/>
      </c>
      <c r="AU2882" s="2" t="str">
        <f>IF(ISNUMBER(AT2882),SUMIFS($AT$1:AT2882,$A$1:A2882,A2882,$K$1:K2882,K2882,$E$1:E2882,E2882),"")</f>
        <v/>
      </c>
      <c r="AV2882">
        <f t="shared" ref="AV2882:AV2945" si="253">COUNT(P2882:AU2882)</f>
        <v>1</v>
      </c>
    </row>
    <row r="2883" spans="1:48" x14ac:dyDescent="0.25">
      <c r="A2883" s="4" t="s">
        <v>93</v>
      </c>
      <c r="B2883" s="4" t="s">
        <v>116</v>
      </c>
      <c r="C2883" t="s">
        <v>30</v>
      </c>
      <c r="D2883" s="3">
        <v>40659</v>
      </c>
      <c r="E2883">
        <v>4</v>
      </c>
      <c r="G2883" t="s">
        <v>107</v>
      </c>
      <c r="K2883" t="str">
        <f t="shared" si="248"/>
        <v>2010/11</v>
      </c>
      <c r="N2883" s="2"/>
      <c r="O2883" s="2" t="str">
        <f t="shared" si="249"/>
        <v/>
      </c>
      <c r="Q2883"/>
      <c r="R2883"/>
      <c r="S2883" s="2" t="str">
        <f>IF(ISNUMBER(R2883),SUMIFS(R$1:$R2883,A$1:$A2883,A2883,K$1:$K2883,K2883,E$1:$E2883,E2883),"")</f>
        <v/>
      </c>
      <c r="AC2883" s="2" t="str">
        <f t="shared" si="251"/>
        <v/>
      </c>
      <c r="AL2883" s="2" t="str">
        <f t="shared" si="250"/>
        <v/>
      </c>
      <c r="AQ2883">
        <v>145</v>
      </c>
      <c r="AT2883" s="2" t="str">
        <f t="shared" si="252"/>
        <v/>
      </c>
      <c r="AU2883" s="2" t="str">
        <f>IF(ISNUMBER(AT2883),SUMIFS($AT$1:AT2883,$A$1:A2883,A2883,$K$1:K2883,K2883,$E$1:E2883,E2883),"")</f>
        <v/>
      </c>
      <c r="AV2883">
        <f t="shared" si="253"/>
        <v>1</v>
      </c>
    </row>
    <row r="2884" spans="1:48" x14ac:dyDescent="0.25">
      <c r="A2884" s="4" t="s">
        <v>93</v>
      </c>
      <c r="B2884" s="4" t="s">
        <v>116</v>
      </c>
      <c r="C2884" t="s">
        <v>30</v>
      </c>
      <c r="D2884" s="3">
        <v>40659</v>
      </c>
      <c r="E2884">
        <v>5</v>
      </c>
      <c r="G2884" t="s">
        <v>107</v>
      </c>
      <c r="K2884" t="str">
        <f t="shared" si="248"/>
        <v>2010/11</v>
      </c>
      <c r="N2884" s="2"/>
      <c r="O2884" s="2" t="str">
        <f t="shared" si="249"/>
        <v/>
      </c>
      <c r="Q2884"/>
      <c r="R2884"/>
      <c r="S2884" s="2" t="str">
        <f>IF(ISNUMBER(R2884),SUMIFS(R$1:$R2884,A$1:$A2884,A2884,K$1:$K2884,K2884,E$1:$E2884,E2884),"")</f>
        <v/>
      </c>
      <c r="AC2884" s="2" t="str">
        <f t="shared" si="251"/>
        <v/>
      </c>
      <c r="AL2884" s="2" t="str">
        <f t="shared" si="250"/>
        <v/>
      </c>
      <c r="AQ2884">
        <v>155</v>
      </c>
      <c r="AT2884" s="2" t="str">
        <f t="shared" si="252"/>
        <v/>
      </c>
      <c r="AU2884" s="2" t="str">
        <f>IF(ISNUMBER(AT2884),SUMIFS($AT$1:AT2884,$A$1:A2884,A2884,$K$1:K2884,K2884,$E$1:E2884,E2884),"")</f>
        <v/>
      </c>
      <c r="AV2884">
        <f t="shared" si="253"/>
        <v>1</v>
      </c>
    </row>
    <row r="2885" spans="1:48" x14ac:dyDescent="0.25">
      <c r="A2885" s="4" t="s">
        <v>93</v>
      </c>
      <c r="B2885" s="4" t="s">
        <v>116</v>
      </c>
      <c r="C2885" t="s">
        <v>30</v>
      </c>
      <c r="D2885" s="3">
        <v>40665</v>
      </c>
      <c r="E2885">
        <v>1</v>
      </c>
      <c r="G2885" t="s">
        <v>107</v>
      </c>
      <c r="K2885" t="str">
        <f t="shared" si="248"/>
        <v>2010/11</v>
      </c>
      <c r="N2885" s="2"/>
      <c r="O2885" s="2" t="str">
        <f t="shared" si="249"/>
        <v/>
      </c>
      <c r="Q2885"/>
      <c r="R2885"/>
      <c r="S2885" s="2" t="str">
        <f>IF(ISNUMBER(R2885),SUMIFS(R$1:$R2885,A$1:$A2885,A2885,K$1:$K2885,K2885,E$1:$E2885,E2885),"")</f>
        <v/>
      </c>
      <c r="AC2885" s="2" t="str">
        <f t="shared" si="251"/>
        <v/>
      </c>
      <c r="AL2885" s="2" t="str">
        <f t="shared" si="250"/>
        <v/>
      </c>
      <c r="AQ2885">
        <v>141</v>
      </c>
      <c r="AT2885" s="2" t="str">
        <f t="shared" si="252"/>
        <v/>
      </c>
      <c r="AU2885" s="2" t="str">
        <f>IF(ISNUMBER(AT2885),SUMIFS($AT$1:AT2885,$A$1:A2885,A2885,$K$1:K2885,K2885,$E$1:E2885,E2885),"")</f>
        <v/>
      </c>
      <c r="AV2885">
        <f t="shared" si="253"/>
        <v>1</v>
      </c>
    </row>
    <row r="2886" spans="1:48" x14ac:dyDescent="0.25">
      <c r="A2886" s="4" t="s">
        <v>93</v>
      </c>
      <c r="B2886" s="4" t="s">
        <v>116</v>
      </c>
      <c r="C2886" t="s">
        <v>30</v>
      </c>
      <c r="D2886" s="3">
        <v>40665</v>
      </c>
      <c r="E2886">
        <v>2</v>
      </c>
      <c r="G2886" t="s">
        <v>107</v>
      </c>
      <c r="K2886" t="str">
        <f t="shared" si="248"/>
        <v>2010/11</v>
      </c>
      <c r="N2886" s="2"/>
      <c r="O2886" s="2" t="str">
        <f t="shared" si="249"/>
        <v/>
      </c>
      <c r="Q2886"/>
      <c r="R2886"/>
      <c r="S2886" s="2" t="str">
        <f>IF(ISNUMBER(R2886),SUMIFS(R$1:$R2886,A$1:$A2886,A2886,K$1:$K2886,K2886,E$1:$E2886,E2886),"")</f>
        <v/>
      </c>
      <c r="AC2886" s="2" t="str">
        <f t="shared" si="251"/>
        <v/>
      </c>
      <c r="AL2886" s="2" t="str">
        <f t="shared" si="250"/>
        <v/>
      </c>
      <c r="AQ2886">
        <v>206</v>
      </c>
      <c r="AT2886" s="2" t="str">
        <f t="shared" si="252"/>
        <v/>
      </c>
      <c r="AU2886" s="2" t="str">
        <f>IF(ISNUMBER(AT2886),SUMIFS($AT$1:AT2886,$A$1:A2886,A2886,$K$1:K2886,K2886,$E$1:E2886,E2886),"")</f>
        <v/>
      </c>
      <c r="AV2886">
        <f t="shared" si="253"/>
        <v>1</v>
      </c>
    </row>
    <row r="2887" spans="1:48" x14ac:dyDescent="0.25">
      <c r="A2887" s="4" t="s">
        <v>93</v>
      </c>
      <c r="B2887" s="4" t="s">
        <v>116</v>
      </c>
      <c r="C2887" t="s">
        <v>30</v>
      </c>
      <c r="D2887" s="3">
        <v>40665</v>
      </c>
      <c r="E2887">
        <v>3</v>
      </c>
      <c r="G2887" t="s">
        <v>107</v>
      </c>
      <c r="K2887" t="str">
        <f t="shared" si="248"/>
        <v>2010/11</v>
      </c>
      <c r="N2887" s="2"/>
      <c r="O2887" s="2" t="str">
        <f t="shared" si="249"/>
        <v/>
      </c>
      <c r="Q2887"/>
      <c r="R2887"/>
      <c r="S2887" s="2" t="str">
        <f>IF(ISNUMBER(R2887),SUMIFS(R$1:$R2887,A$1:$A2887,A2887,K$1:$K2887,K2887,E$1:$E2887,E2887),"")</f>
        <v/>
      </c>
      <c r="AC2887" s="2" t="str">
        <f t="shared" si="251"/>
        <v/>
      </c>
      <c r="AL2887" s="2" t="str">
        <f t="shared" si="250"/>
        <v/>
      </c>
      <c r="AQ2887">
        <v>175</v>
      </c>
      <c r="AT2887" s="2" t="str">
        <f t="shared" si="252"/>
        <v/>
      </c>
      <c r="AU2887" s="2" t="str">
        <f>IF(ISNUMBER(AT2887),SUMIFS($AT$1:AT2887,$A$1:A2887,A2887,$K$1:K2887,K2887,$E$1:E2887,E2887),"")</f>
        <v/>
      </c>
      <c r="AV2887">
        <f t="shared" si="253"/>
        <v>1</v>
      </c>
    </row>
    <row r="2888" spans="1:48" x14ac:dyDescent="0.25">
      <c r="A2888" s="4" t="s">
        <v>93</v>
      </c>
      <c r="B2888" s="4" t="s">
        <v>116</v>
      </c>
      <c r="C2888" t="s">
        <v>30</v>
      </c>
      <c r="D2888" s="3">
        <v>40665</v>
      </c>
      <c r="E2888">
        <v>4</v>
      </c>
      <c r="G2888" t="s">
        <v>107</v>
      </c>
      <c r="K2888" t="str">
        <f t="shared" si="248"/>
        <v>2010/11</v>
      </c>
      <c r="N2888" s="2"/>
      <c r="O2888" s="2" t="str">
        <f t="shared" si="249"/>
        <v/>
      </c>
      <c r="Q2888"/>
      <c r="R2888"/>
      <c r="S2888" s="2" t="str">
        <f>IF(ISNUMBER(R2888),SUMIFS(R$1:$R2888,A$1:$A2888,A2888,K$1:$K2888,K2888,E$1:$E2888,E2888),"")</f>
        <v/>
      </c>
      <c r="AC2888" s="2" t="str">
        <f t="shared" si="251"/>
        <v/>
      </c>
      <c r="AL2888" s="2" t="str">
        <f t="shared" si="250"/>
        <v/>
      </c>
      <c r="AQ2888">
        <v>194</v>
      </c>
      <c r="AT2888" s="2" t="str">
        <f t="shared" si="252"/>
        <v/>
      </c>
      <c r="AU2888" s="2" t="str">
        <f>IF(ISNUMBER(AT2888),SUMIFS($AT$1:AT2888,$A$1:A2888,A2888,$K$1:K2888,K2888,$E$1:E2888,E2888),"")</f>
        <v/>
      </c>
      <c r="AV2888">
        <f t="shared" si="253"/>
        <v>1</v>
      </c>
    </row>
    <row r="2889" spans="1:48" x14ac:dyDescent="0.25">
      <c r="A2889" s="4" t="s">
        <v>93</v>
      </c>
      <c r="B2889" s="4" t="s">
        <v>116</v>
      </c>
      <c r="C2889" t="s">
        <v>30</v>
      </c>
      <c r="D2889" s="3">
        <v>40665</v>
      </c>
      <c r="E2889">
        <v>5</v>
      </c>
      <c r="G2889" t="s">
        <v>107</v>
      </c>
      <c r="K2889" t="str">
        <f t="shared" si="248"/>
        <v>2010/11</v>
      </c>
      <c r="N2889" s="2"/>
      <c r="O2889" s="2" t="str">
        <f t="shared" si="249"/>
        <v/>
      </c>
      <c r="Q2889"/>
      <c r="R2889"/>
      <c r="S2889" s="2" t="str">
        <f>IF(ISNUMBER(R2889),SUMIFS(R$1:$R2889,A$1:$A2889,A2889,K$1:$K2889,K2889,E$1:$E2889,E2889),"")</f>
        <v/>
      </c>
      <c r="AC2889" s="2" t="str">
        <f t="shared" si="251"/>
        <v/>
      </c>
      <c r="AL2889" s="2" t="str">
        <f t="shared" si="250"/>
        <v/>
      </c>
      <c r="AQ2889">
        <v>201</v>
      </c>
      <c r="AT2889" s="2" t="str">
        <f t="shared" si="252"/>
        <v/>
      </c>
      <c r="AU2889" s="2" t="str">
        <f>IF(ISNUMBER(AT2889),SUMIFS($AT$1:AT2889,$A$1:A2889,A2889,$K$1:K2889,K2889,$E$1:E2889,E2889),"")</f>
        <v/>
      </c>
      <c r="AV2889">
        <f t="shared" si="253"/>
        <v>1</v>
      </c>
    </row>
    <row r="2890" spans="1:48" x14ac:dyDescent="0.25">
      <c r="A2890" s="4" t="s">
        <v>93</v>
      </c>
      <c r="B2890" s="4" t="s">
        <v>116</v>
      </c>
      <c r="C2890" t="s">
        <v>30</v>
      </c>
      <c r="D2890" s="3">
        <v>40672</v>
      </c>
      <c r="E2890">
        <v>1</v>
      </c>
      <c r="G2890" t="s">
        <v>107</v>
      </c>
      <c r="K2890" t="str">
        <f t="shared" si="248"/>
        <v>2010/11</v>
      </c>
      <c r="N2890" s="2"/>
      <c r="O2890" s="2" t="str">
        <f t="shared" si="249"/>
        <v/>
      </c>
      <c r="Q2890"/>
      <c r="R2890"/>
      <c r="S2890" s="2" t="str">
        <f>IF(ISNUMBER(R2890),SUMIFS(R$1:$R2890,A$1:$A2890,A2890,K$1:$K2890,K2890,E$1:$E2890,E2890),"")</f>
        <v/>
      </c>
      <c r="AC2890" s="2" t="str">
        <f t="shared" si="251"/>
        <v/>
      </c>
      <c r="AL2890" s="2" t="str">
        <f t="shared" si="250"/>
        <v/>
      </c>
      <c r="AQ2890">
        <v>230</v>
      </c>
      <c r="AT2890" s="2" t="str">
        <f t="shared" si="252"/>
        <v/>
      </c>
      <c r="AU2890" s="2" t="str">
        <f>IF(ISNUMBER(AT2890),SUMIFS($AT$1:AT2890,$A$1:A2890,A2890,$K$1:K2890,K2890,$E$1:E2890,E2890),"")</f>
        <v/>
      </c>
      <c r="AV2890">
        <f t="shared" si="253"/>
        <v>1</v>
      </c>
    </row>
    <row r="2891" spans="1:48" x14ac:dyDescent="0.25">
      <c r="A2891" s="4" t="s">
        <v>93</v>
      </c>
      <c r="B2891" s="4" t="s">
        <v>116</v>
      </c>
      <c r="C2891" t="s">
        <v>30</v>
      </c>
      <c r="D2891" s="3">
        <v>40672</v>
      </c>
      <c r="E2891">
        <v>2</v>
      </c>
      <c r="G2891" t="s">
        <v>107</v>
      </c>
      <c r="K2891" t="str">
        <f t="shared" si="248"/>
        <v>2010/11</v>
      </c>
      <c r="N2891" s="2"/>
      <c r="O2891" s="2" t="str">
        <f t="shared" si="249"/>
        <v/>
      </c>
      <c r="Q2891"/>
      <c r="R2891"/>
      <c r="S2891" s="2" t="str">
        <f>IF(ISNUMBER(R2891),SUMIFS(R$1:$R2891,A$1:$A2891,A2891,K$1:$K2891,K2891,E$1:$E2891,E2891),"")</f>
        <v/>
      </c>
      <c r="AC2891" s="2" t="str">
        <f t="shared" si="251"/>
        <v/>
      </c>
      <c r="AL2891" s="2" t="str">
        <f t="shared" si="250"/>
        <v/>
      </c>
      <c r="AQ2891">
        <v>175</v>
      </c>
      <c r="AT2891" s="2" t="str">
        <f t="shared" si="252"/>
        <v/>
      </c>
      <c r="AU2891" s="2" t="str">
        <f>IF(ISNUMBER(AT2891),SUMIFS($AT$1:AT2891,$A$1:A2891,A2891,$K$1:K2891,K2891,$E$1:E2891,E2891),"")</f>
        <v/>
      </c>
      <c r="AV2891">
        <f t="shared" si="253"/>
        <v>1</v>
      </c>
    </row>
    <row r="2892" spans="1:48" x14ac:dyDescent="0.25">
      <c r="A2892" s="4" t="s">
        <v>93</v>
      </c>
      <c r="B2892" s="4" t="s">
        <v>116</v>
      </c>
      <c r="C2892" t="s">
        <v>30</v>
      </c>
      <c r="D2892" s="3">
        <v>40672</v>
      </c>
      <c r="E2892">
        <v>3</v>
      </c>
      <c r="G2892" t="s">
        <v>107</v>
      </c>
      <c r="K2892" t="str">
        <f t="shared" si="248"/>
        <v>2010/11</v>
      </c>
      <c r="N2892" s="2"/>
      <c r="O2892" s="2" t="str">
        <f t="shared" si="249"/>
        <v/>
      </c>
      <c r="Q2892"/>
      <c r="R2892"/>
      <c r="S2892" s="2" t="str">
        <f>IF(ISNUMBER(R2892),SUMIFS(R$1:$R2892,A$1:$A2892,A2892,K$1:$K2892,K2892,E$1:$E2892,E2892),"")</f>
        <v/>
      </c>
      <c r="AC2892" s="2" t="str">
        <f t="shared" si="251"/>
        <v/>
      </c>
      <c r="AL2892" s="2" t="str">
        <f t="shared" si="250"/>
        <v/>
      </c>
      <c r="AQ2892">
        <v>230</v>
      </c>
      <c r="AT2892" s="2" t="str">
        <f t="shared" si="252"/>
        <v/>
      </c>
      <c r="AU2892" s="2" t="str">
        <f>IF(ISNUMBER(AT2892),SUMIFS($AT$1:AT2892,$A$1:A2892,A2892,$K$1:K2892,K2892,$E$1:E2892,E2892),"")</f>
        <v/>
      </c>
      <c r="AV2892">
        <f t="shared" si="253"/>
        <v>1</v>
      </c>
    </row>
    <row r="2893" spans="1:48" x14ac:dyDescent="0.25">
      <c r="A2893" s="4" t="s">
        <v>93</v>
      </c>
      <c r="B2893" s="4" t="s">
        <v>116</v>
      </c>
      <c r="C2893" t="s">
        <v>30</v>
      </c>
      <c r="D2893" s="3">
        <v>40672</v>
      </c>
      <c r="E2893">
        <v>4</v>
      </c>
      <c r="G2893" t="s">
        <v>107</v>
      </c>
      <c r="K2893" t="str">
        <f t="shared" si="248"/>
        <v>2010/11</v>
      </c>
      <c r="N2893" s="2"/>
      <c r="O2893" s="2" t="str">
        <f t="shared" si="249"/>
        <v/>
      </c>
      <c r="Q2893"/>
      <c r="R2893"/>
      <c r="S2893" s="2" t="str">
        <f>IF(ISNUMBER(R2893),SUMIFS(R$1:$R2893,A$1:$A2893,A2893,K$1:$K2893,K2893,E$1:$E2893,E2893),"")</f>
        <v/>
      </c>
      <c r="AC2893" s="2" t="str">
        <f t="shared" si="251"/>
        <v/>
      </c>
      <c r="AL2893" s="2" t="str">
        <f t="shared" si="250"/>
        <v/>
      </c>
      <c r="AQ2893">
        <v>194</v>
      </c>
      <c r="AT2893" s="2" t="str">
        <f t="shared" si="252"/>
        <v/>
      </c>
      <c r="AU2893" s="2" t="str">
        <f>IF(ISNUMBER(AT2893),SUMIFS($AT$1:AT2893,$A$1:A2893,A2893,$K$1:K2893,K2893,$E$1:E2893,E2893),"")</f>
        <v/>
      </c>
      <c r="AV2893">
        <f t="shared" si="253"/>
        <v>1</v>
      </c>
    </row>
    <row r="2894" spans="1:48" x14ac:dyDescent="0.25">
      <c r="A2894" s="4" t="s">
        <v>93</v>
      </c>
      <c r="B2894" s="4" t="s">
        <v>116</v>
      </c>
      <c r="C2894" t="s">
        <v>30</v>
      </c>
      <c r="D2894" s="3">
        <v>40672</v>
      </c>
      <c r="E2894">
        <v>5</v>
      </c>
      <c r="G2894" t="s">
        <v>107</v>
      </c>
      <c r="K2894" t="str">
        <f t="shared" si="248"/>
        <v>2010/11</v>
      </c>
      <c r="N2894" s="2"/>
      <c r="O2894" s="2" t="str">
        <f t="shared" si="249"/>
        <v/>
      </c>
      <c r="Q2894"/>
      <c r="R2894"/>
      <c r="S2894" s="2" t="str">
        <f>IF(ISNUMBER(R2894),SUMIFS(R$1:$R2894,A$1:$A2894,A2894,K$1:$K2894,K2894,E$1:$E2894,E2894),"")</f>
        <v/>
      </c>
      <c r="AC2894" s="2" t="str">
        <f t="shared" si="251"/>
        <v/>
      </c>
      <c r="AL2894" s="2" t="str">
        <f t="shared" si="250"/>
        <v/>
      </c>
      <c r="AQ2894">
        <v>222</v>
      </c>
      <c r="AT2894" s="2" t="str">
        <f t="shared" si="252"/>
        <v/>
      </c>
      <c r="AU2894" s="2" t="str">
        <f>IF(ISNUMBER(AT2894),SUMIFS($AT$1:AT2894,$A$1:A2894,A2894,$K$1:K2894,K2894,$E$1:E2894,E2894),"")</f>
        <v/>
      </c>
      <c r="AV2894">
        <f t="shared" si="253"/>
        <v>1</v>
      </c>
    </row>
    <row r="2895" spans="1:48" x14ac:dyDescent="0.25">
      <c r="A2895" s="4" t="s">
        <v>93</v>
      </c>
      <c r="B2895" s="4" t="s">
        <v>116</v>
      </c>
      <c r="C2895" t="s">
        <v>30</v>
      </c>
      <c r="D2895" s="3">
        <v>40679</v>
      </c>
      <c r="E2895">
        <v>1</v>
      </c>
      <c r="G2895" t="s">
        <v>107</v>
      </c>
      <c r="K2895" t="str">
        <f t="shared" si="248"/>
        <v>2010/11</v>
      </c>
      <c r="N2895" s="2"/>
      <c r="O2895" s="2" t="str">
        <f t="shared" si="249"/>
        <v/>
      </c>
      <c r="Q2895"/>
      <c r="R2895"/>
      <c r="S2895" s="2" t="str">
        <f>IF(ISNUMBER(R2895),SUMIFS(R$1:$R2895,A$1:$A2895,A2895,K$1:$K2895,K2895,E$1:$E2895,E2895),"")</f>
        <v/>
      </c>
      <c r="AC2895" s="2" t="str">
        <f t="shared" si="251"/>
        <v/>
      </c>
      <c r="AL2895" s="2" t="str">
        <f t="shared" si="250"/>
        <v/>
      </c>
      <c r="AQ2895">
        <v>75</v>
      </c>
      <c r="AT2895" s="2" t="str">
        <f t="shared" si="252"/>
        <v/>
      </c>
      <c r="AU2895" s="2" t="str">
        <f>IF(ISNUMBER(AT2895),SUMIFS($AT$1:AT2895,$A$1:A2895,A2895,$K$1:K2895,K2895,$E$1:E2895,E2895),"")</f>
        <v/>
      </c>
      <c r="AV2895">
        <f t="shared" si="253"/>
        <v>1</v>
      </c>
    </row>
    <row r="2896" spans="1:48" x14ac:dyDescent="0.25">
      <c r="A2896" s="4" t="s">
        <v>93</v>
      </c>
      <c r="B2896" s="4" t="s">
        <v>116</v>
      </c>
      <c r="C2896" t="s">
        <v>30</v>
      </c>
      <c r="D2896" s="3">
        <v>40679</v>
      </c>
      <c r="E2896">
        <v>2</v>
      </c>
      <c r="G2896" t="s">
        <v>107</v>
      </c>
      <c r="K2896" t="str">
        <f t="shared" si="248"/>
        <v>2010/11</v>
      </c>
      <c r="N2896" s="2"/>
      <c r="O2896" s="2" t="str">
        <f t="shared" si="249"/>
        <v/>
      </c>
      <c r="Q2896"/>
      <c r="R2896"/>
      <c r="S2896" s="2" t="str">
        <f>IF(ISNUMBER(R2896),SUMIFS(R$1:$R2896,A$1:$A2896,A2896,K$1:$K2896,K2896,E$1:$E2896,E2896),"")</f>
        <v/>
      </c>
      <c r="AC2896" s="2" t="str">
        <f t="shared" si="251"/>
        <v/>
      </c>
      <c r="AL2896" s="2" t="str">
        <f t="shared" si="250"/>
        <v/>
      </c>
      <c r="AQ2896">
        <v>74</v>
      </c>
      <c r="AT2896" s="2" t="str">
        <f t="shared" si="252"/>
        <v/>
      </c>
      <c r="AU2896" s="2" t="str">
        <f>IF(ISNUMBER(AT2896),SUMIFS($AT$1:AT2896,$A$1:A2896,A2896,$K$1:K2896,K2896,$E$1:E2896,E2896),"")</f>
        <v/>
      </c>
      <c r="AV2896">
        <f t="shared" si="253"/>
        <v>1</v>
      </c>
    </row>
    <row r="2897" spans="1:48" x14ac:dyDescent="0.25">
      <c r="A2897" s="4" t="s">
        <v>93</v>
      </c>
      <c r="B2897" s="4" t="s">
        <v>116</v>
      </c>
      <c r="C2897" t="s">
        <v>30</v>
      </c>
      <c r="D2897" s="3">
        <v>40679</v>
      </c>
      <c r="E2897">
        <v>3</v>
      </c>
      <c r="G2897" t="s">
        <v>107</v>
      </c>
      <c r="K2897" t="str">
        <f t="shared" si="248"/>
        <v>2010/11</v>
      </c>
      <c r="N2897" s="2"/>
      <c r="O2897" s="2" t="str">
        <f t="shared" si="249"/>
        <v/>
      </c>
      <c r="Q2897"/>
      <c r="R2897"/>
      <c r="S2897" s="2" t="str">
        <f>IF(ISNUMBER(R2897),SUMIFS(R$1:$R2897,A$1:$A2897,A2897,K$1:$K2897,K2897,E$1:$E2897,E2897),"")</f>
        <v/>
      </c>
      <c r="AC2897" s="2" t="str">
        <f t="shared" si="251"/>
        <v/>
      </c>
      <c r="AL2897" s="2" t="str">
        <f t="shared" si="250"/>
        <v/>
      </c>
      <c r="AQ2897">
        <v>84</v>
      </c>
      <c r="AT2897" s="2" t="str">
        <f t="shared" si="252"/>
        <v/>
      </c>
      <c r="AU2897" s="2" t="str">
        <f>IF(ISNUMBER(AT2897),SUMIFS($AT$1:AT2897,$A$1:A2897,A2897,$K$1:K2897,K2897,$E$1:E2897,E2897),"")</f>
        <v/>
      </c>
      <c r="AV2897">
        <f t="shared" si="253"/>
        <v>1</v>
      </c>
    </row>
    <row r="2898" spans="1:48" x14ac:dyDescent="0.25">
      <c r="A2898" s="4" t="s">
        <v>93</v>
      </c>
      <c r="B2898" s="4" t="s">
        <v>116</v>
      </c>
      <c r="C2898" t="s">
        <v>30</v>
      </c>
      <c r="D2898" s="3">
        <v>40679</v>
      </c>
      <c r="E2898">
        <v>4</v>
      </c>
      <c r="G2898" t="s">
        <v>107</v>
      </c>
      <c r="K2898" t="str">
        <f t="shared" si="248"/>
        <v>2010/11</v>
      </c>
      <c r="N2898" s="2"/>
      <c r="O2898" s="2" t="str">
        <f t="shared" si="249"/>
        <v/>
      </c>
      <c r="Q2898"/>
      <c r="R2898"/>
      <c r="S2898" s="2" t="str">
        <f>IF(ISNUMBER(R2898),SUMIFS(R$1:$R2898,A$1:$A2898,A2898,K$1:$K2898,K2898,E$1:$E2898,E2898),"")</f>
        <v/>
      </c>
      <c r="AC2898" s="2" t="str">
        <f t="shared" si="251"/>
        <v/>
      </c>
      <c r="AL2898" s="2" t="str">
        <f t="shared" si="250"/>
        <v/>
      </c>
      <c r="AQ2898">
        <v>73</v>
      </c>
      <c r="AT2898" s="2" t="str">
        <f t="shared" si="252"/>
        <v/>
      </c>
      <c r="AU2898" s="2" t="str">
        <f>IF(ISNUMBER(AT2898),SUMIFS($AT$1:AT2898,$A$1:A2898,A2898,$K$1:K2898,K2898,$E$1:E2898,E2898),"")</f>
        <v/>
      </c>
      <c r="AV2898">
        <f t="shared" si="253"/>
        <v>1</v>
      </c>
    </row>
    <row r="2899" spans="1:48" x14ac:dyDescent="0.25">
      <c r="A2899" s="4" t="s">
        <v>93</v>
      </c>
      <c r="B2899" s="4" t="s">
        <v>116</v>
      </c>
      <c r="C2899" t="s">
        <v>30</v>
      </c>
      <c r="D2899" s="3">
        <v>40679</v>
      </c>
      <c r="E2899">
        <v>5</v>
      </c>
      <c r="G2899" t="s">
        <v>107</v>
      </c>
      <c r="K2899" t="str">
        <f t="shared" si="248"/>
        <v>2010/11</v>
      </c>
      <c r="N2899" s="2"/>
      <c r="O2899" s="2" t="str">
        <f t="shared" si="249"/>
        <v/>
      </c>
      <c r="Q2899"/>
      <c r="R2899"/>
      <c r="S2899" s="2" t="str">
        <f>IF(ISNUMBER(R2899),SUMIFS(R$1:$R2899,A$1:$A2899,A2899,K$1:$K2899,K2899,E$1:$E2899,E2899),"")</f>
        <v/>
      </c>
      <c r="AC2899" s="2" t="str">
        <f t="shared" si="251"/>
        <v/>
      </c>
      <c r="AL2899" s="2" t="str">
        <f t="shared" si="250"/>
        <v/>
      </c>
      <c r="AQ2899">
        <v>94</v>
      </c>
      <c r="AT2899" s="2" t="str">
        <f t="shared" si="252"/>
        <v/>
      </c>
      <c r="AU2899" s="2" t="str">
        <f>IF(ISNUMBER(AT2899),SUMIFS($AT$1:AT2899,$A$1:A2899,A2899,$K$1:K2899,K2899,$E$1:E2899,E2899),"")</f>
        <v/>
      </c>
      <c r="AV2899">
        <f t="shared" si="253"/>
        <v>1</v>
      </c>
    </row>
    <row r="2900" spans="1:48" x14ac:dyDescent="0.25">
      <c r="A2900" s="4" t="s">
        <v>93</v>
      </c>
      <c r="B2900" s="4" t="s">
        <v>116</v>
      </c>
      <c r="C2900" t="s">
        <v>30</v>
      </c>
      <c r="D2900" s="3">
        <v>40686</v>
      </c>
      <c r="E2900">
        <v>1</v>
      </c>
      <c r="G2900" t="s">
        <v>107</v>
      </c>
      <c r="K2900" t="str">
        <f t="shared" si="248"/>
        <v>2010/11</v>
      </c>
      <c r="N2900" s="2"/>
      <c r="O2900" s="2" t="str">
        <f t="shared" si="249"/>
        <v/>
      </c>
      <c r="Q2900"/>
      <c r="R2900"/>
      <c r="S2900" s="2" t="str">
        <f>IF(ISNUMBER(R2900),SUMIFS(R$1:$R2900,A$1:$A2900,A2900,K$1:$K2900,K2900,E$1:$E2900,E2900),"")</f>
        <v/>
      </c>
      <c r="AC2900" s="2" t="str">
        <f t="shared" si="251"/>
        <v/>
      </c>
      <c r="AL2900" s="2" t="str">
        <f t="shared" si="250"/>
        <v/>
      </c>
      <c r="AQ2900">
        <v>106</v>
      </c>
      <c r="AT2900" s="2" t="str">
        <f t="shared" si="252"/>
        <v/>
      </c>
      <c r="AU2900" s="2" t="str">
        <f>IF(ISNUMBER(AT2900),SUMIFS($AT$1:AT2900,$A$1:A2900,A2900,$K$1:K2900,K2900,$E$1:E2900,E2900),"")</f>
        <v/>
      </c>
      <c r="AV2900">
        <f t="shared" si="253"/>
        <v>1</v>
      </c>
    </row>
    <row r="2901" spans="1:48" x14ac:dyDescent="0.25">
      <c r="A2901" s="4" t="s">
        <v>93</v>
      </c>
      <c r="B2901" s="4" t="s">
        <v>116</v>
      </c>
      <c r="C2901" t="s">
        <v>30</v>
      </c>
      <c r="D2901" s="3">
        <v>40686</v>
      </c>
      <c r="E2901">
        <v>2</v>
      </c>
      <c r="G2901" t="s">
        <v>107</v>
      </c>
      <c r="K2901" t="str">
        <f t="shared" si="248"/>
        <v>2010/11</v>
      </c>
      <c r="N2901" s="2"/>
      <c r="O2901" s="2" t="str">
        <f t="shared" si="249"/>
        <v/>
      </c>
      <c r="Q2901"/>
      <c r="R2901"/>
      <c r="S2901" s="2" t="str">
        <f>IF(ISNUMBER(R2901),SUMIFS(R$1:$R2901,A$1:$A2901,A2901,K$1:$K2901,K2901,E$1:$E2901,E2901),"")</f>
        <v/>
      </c>
      <c r="AC2901" s="2" t="str">
        <f t="shared" si="251"/>
        <v/>
      </c>
      <c r="AL2901" s="2" t="str">
        <f t="shared" si="250"/>
        <v/>
      </c>
      <c r="AQ2901">
        <v>141</v>
      </c>
      <c r="AT2901" s="2" t="str">
        <f t="shared" si="252"/>
        <v/>
      </c>
      <c r="AU2901" s="2" t="str">
        <f>IF(ISNUMBER(AT2901),SUMIFS($AT$1:AT2901,$A$1:A2901,A2901,$K$1:K2901,K2901,$E$1:E2901,E2901),"")</f>
        <v/>
      </c>
      <c r="AV2901">
        <f t="shared" si="253"/>
        <v>1</v>
      </c>
    </row>
    <row r="2902" spans="1:48" x14ac:dyDescent="0.25">
      <c r="A2902" s="4" t="s">
        <v>93</v>
      </c>
      <c r="B2902" s="4" t="s">
        <v>116</v>
      </c>
      <c r="C2902" t="s">
        <v>30</v>
      </c>
      <c r="D2902" s="3">
        <v>40686</v>
      </c>
      <c r="E2902">
        <v>3</v>
      </c>
      <c r="G2902" t="s">
        <v>107</v>
      </c>
      <c r="K2902" t="str">
        <f t="shared" si="248"/>
        <v>2010/11</v>
      </c>
      <c r="N2902" s="2"/>
      <c r="O2902" s="2" t="str">
        <f t="shared" si="249"/>
        <v/>
      </c>
      <c r="Q2902"/>
      <c r="R2902"/>
      <c r="S2902" s="2" t="str">
        <f>IF(ISNUMBER(R2902),SUMIFS(R$1:$R2902,A$1:$A2902,A2902,K$1:$K2902,K2902,E$1:$E2902,E2902),"")</f>
        <v/>
      </c>
      <c r="AC2902" s="2" t="str">
        <f t="shared" si="251"/>
        <v/>
      </c>
      <c r="AL2902" s="2" t="str">
        <f t="shared" si="250"/>
        <v/>
      </c>
      <c r="AQ2902">
        <v>152</v>
      </c>
      <c r="AT2902" s="2" t="str">
        <f t="shared" si="252"/>
        <v/>
      </c>
      <c r="AU2902" s="2" t="str">
        <f>IF(ISNUMBER(AT2902),SUMIFS($AT$1:AT2902,$A$1:A2902,A2902,$K$1:K2902,K2902,$E$1:E2902,E2902),"")</f>
        <v/>
      </c>
      <c r="AV2902">
        <f t="shared" si="253"/>
        <v>1</v>
      </c>
    </row>
    <row r="2903" spans="1:48" x14ac:dyDescent="0.25">
      <c r="A2903" s="4" t="s">
        <v>93</v>
      </c>
      <c r="B2903" s="4" t="s">
        <v>116</v>
      </c>
      <c r="C2903" t="s">
        <v>30</v>
      </c>
      <c r="D2903" s="3">
        <v>40686</v>
      </c>
      <c r="E2903">
        <v>4</v>
      </c>
      <c r="G2903" t="s">
        <v>107</v>
      </c>
      <c r="K2903" t="str">
        <f t="shared" si="248"/>
        <v>2010/11</v>
      </c>
      <c r="N2903" s="2"/>
      <c r="O2903" s="2" t="str">
        <f t="shared" si="249"/>
        <v/>
      </c>
      <c r="Q2903"/>
      <c r="R2903"/>
      <c r="S2903" s="2" t="str">
        <f>IF(ISNUMBER(R2903),SUMIFS(R$1:$R2903,A$1:$A2903,A2903,K$1:$K2903,K2903,E$1:$E2903,E2903),"")</f>
        <v/>
      </c>
      <c r="AC2903" s="2" t="str">
        <f t="shared" si="251"/>
        <v/>
      </c>
      <c r="AL2903" s="2" t="str">
        <f t="shared" si="250"/>
        <v/>
      </c>
      <c r="AQ2903">
        <v>126</v>
      </c>
      <c r="AT2903" s="2" t="str">
        <f t="shared" si="252"/>
        <v/>
      </c>
      <c r="AU2903" s="2" t="str">
        <f>IF(ISNUMBER(AT2903),SUMIFS($AT$1:AT2903,$A$1:A2903,A2903,$K$1:K2903,K2903,$E$1:E2903,E2903),"")</f>
        <v/>
      </c>
      <c r="AV2903">
        <f t="shared" si="253"/>
        <v>1</v>
      </c>
    </row>
    <row r="2904" spans="1:48" x14ac:dyDescent="0.25">
      <c r="A2904" s="4" t="s">
        <v>93</v>
      </c>
      <c r="B2904" s="4" t="s">
        <v>116</v>
      </c>
      <c r="C2904" t="s">
        <v>30</v>
      </c>
      <c r="D2904" s="3">
        <v>40686</v>
      </c>
      <c r="E2904">
        <v>5</v>
      </c>
      <c r="G2904" t="s">
        <v>107</v>
      </c>
      <c r="K2904" t="str">
        <f t="shared" si="248"/>
        <v>2010/11</v>
      </c>
      <c r="N2904" s="2"/>
      <c r="O2904" s="2" t="str">
        <f t="shared" si="249"/>
        <v/>
      </c>
      <c r="Q2904"/>
      <c r="R2904"/>
      <c r="S2904" s="2" t="str">
        <f>IF(ISNUMBER(R2904),SUMIFS(R$1:$R2904,A$1:$A2904,A2904,K$1:$K2904,K2904,E$1:$E2904,E2904),"")</f>
        <v/>
      </c>
      <c r="AC2904" s="2" t="str">
        <f t="shared" si="251"/>
        <v/>
      </c>
      <c r="AL2904" s="2" t="str">
        <f t="shared" si="250"/>
        <v/>
      </c>
      <c r="AQ2904">
        <v>142</v>
      </c>
      <c r="AT2904" s="2" t="str">
        <f t="shared" si="252"/>
        <v/>
      </c>
      <c r="AU2904" s="2" t="str">
        <f>IF(ISNUMBER(AT2904),SUMIFS($AT$1:AT2904,$A$1:A2904,A2904,$K$1:K2904,K2904,$E$1:E2904,E2904),"")</f>
        <v/>
      </c>
      <c r="AV2904">
        <f t="shared" si="253"/>
        <v>1</v>
      </c>
    </row>
    <row r="2905" spans="1:48" x14ac:dyDescent="0.25">
      <c r="A2905" s="4" t="s">
        <v>93</v>
      </c>
      <c r="B2905" s="4" t="s">
        <v>116</v>
      </c>
      <c r="C2905" t="s">
        <v>30</v>
      </c>
      <c r="D2905" s="3">
        <v>40693</v>
      </c>
      <c r="E2905">
        <v>1</v>
      </c>
      <c r="G2905" t="s">
        <v>107</v>
      </c>
      <c r="K2905" t="str">
        <f t="shared" si="248"/>
        <v>2010/11</v>
      </c>
      <c r="N2905" s="2"/>
      <c r="O2905" s="2" t="str">
        <f t="shared" si="249"/>
        <v/>
      </c>
      <c r="Q2905"/>
      <c r="R2905"/>
      <c r="S2905" s="2" t="str">
        <f>IF(ISNUMBER(R2905),SUMIFS(R$1:$R2905,A$1:$A2905,A2905,K$1:$K2905,K2905,E$1:$E2905,E2905),"")</f>
        <v/>
      </c>
      <c r="AC2905" s="2" t="str">
        <f t="shared" si="251"/>
        <v/>
      </c>
      <c r="AL2905" s="2" t="str">
        <f t="shared" si="250"/>
        <v/>
      </c>
      <c r="AQ2905">
        <v>163</v>
      </c>
      <c r="AT2905" s="2" t="str">
        <f t="shared" si="252"/>
        <v/>
      </c>
      <c r="AU2905" s="2" t="str">
        <f>IF(ISNUMBER(AT2905),SUMIFS($AT$1:AT2905,$A$1:A2905,A2905,$K$1:K2905,K2905,$E$1:E2905,E2905),"")</f>
        <v/>
      </c>
      <c r="AV2905">
        <f t="shared" si="253"/>
        <v>1</v>
      </c>
    </row>
    <row r="2906" spans="1:48" x14ac:dyDescent="0.25">
      <c r="A2906" s="4" t="s">
        <v>93</v>
      </c>
      <c r="B2906" s="4" t="s">
        <v>116</v>
      </c>
      <c r="C2906" t="s">
        <v>30</v>
      </c>
      <c r="D2906" s="3">
        <v>40693</v>
      </c>
      <c r="E2906">
        <v>2</v>
      </c>
      <c r="G2906" t="s">
        <v>107</v>
      </c>
      <c r="K2906" t="str">
        <f t="shared" si="248"/>
        <v>2010/11</v>
      </c>
      <c r="N2906" s="2"/>
      <c r="O2906" s="2" t="str">
        <f t="shared" si="249"/>
        <v/>
      </c>
      <c r="Q2906"/>
      <c r="R2906"/>
      <c r="S2906" s="2" t="str">
        <f>IF(ISNUMBER(R2906),SUMIFS(R$1:$R2906,A$1:$A2906,A2906,K$1:$K2906,K2906,E$1:$E2906,E2906),"")</f>
        <v/>
      </c>
      <c r="AC2906" s="2" t="str">
        <f t="shared" si="251"/>
        <v/>
      </c>
      <c r="AL2906" s="2" t="str">
        <f t="shared" si="250"/>
        <v/>
      </c>
      <c r="AQ2906">
        <v>148</v>
      </c>
      <c r="AT2906" s="2" t="str">
        <f t="shared" si="252"/>
        <v/>
      </c>
      <c r="AU2906" s="2" t="str">
        <f>IF(ISNUMBER(AT2906),SUMIFS($AT$1:AT2906,$A$1:A2906,A2906,$K$1:K2906,K2906,$E$1:E2906,E2906),"")</f>
        <v/>
      </c>
      <c r="AV2906">
        <f t="shared" si="253"/>
        <v>1</v>
      </c>
    </row>
    <row r="2907" spans="1:48" x14ac:dyDescent="0.25">
      <c r="A2907" s="4" t="s">
        <v>93</v>
      </c>
      <c r="B2907" s="4" t="s">
        <v>116</v>
      </c>
      <c r="C2907" t="s">
        <v>30</v>
      </c>
      <c r="D2907" s="3">
        <v>40693</v>
      </c>
      <c r="E2907">
        <v>3</v>
      </c>
      <c r="G2907" t="s">
        <v>107</v>
      </c>
      <c r="K2907" t="str">
        <f t="shared" si="248"/>
        <v>2010/11</v>
      </c>
      <c r="N2907" s="2"/>
      <c r="O2907" s="2" t="str">
        <f t="shared" si="249"/>
        <v/>
      </c>
      <c r="Q2907"/>
      <c r="R2907"/>
      <c r="S2907" s="2" t="str">
        <f>IF(ISNUMBER(R2907),SUMIFS(R$1:$R2907,A$1:$A2907,A2907,K$1:$K2907,K2907,E$1:$E2907,E2907),"")</f>
        <v/>
      </c>
      <c r="AC2907" s="2" t="str">
        <f t="shared" si="251"/>
        <v/>
      </c>
      <c r="AL2907" s="2" t="str">
        <f t="shared" si="250"/>
        <v/>
      </c>
      <c r="AQ2907">
        <v>176</v>
      </c>
      <c r="AT2907" s="2" t="str">
        <f t="shared" si="252"/>
        <v/>
      </c>
      <c r="AU2907" s="2" t="str">
        <f>IF(ISNUMBER(AT2907),SUMIFS($AT$1:AT2907,$A$1:A2907,A2907,$K$1:K2907,K2907,$E$1:E2907,E2907),"")</f>
        <v/>
      </c>
      <c r="AV2907">
        <f t="shared" si="253"/>
        <v>1</v>
      </c>
    </row>
    <row r="2908" spans="1:48" x14ac:dyDescent="0.25">
      <c r="A2908" s="4" t="s">
        <v>93</v>
      </c>
      <c r="B2908" s="4" t="s">
        <v>116</v>
      </c>
      <c r="C2908" t="s">
        <v>30</v>
      </c>
      <c r="D2908" s="3">
        <v>40693</v>
      </c>
      <c r="E2908">
        <v>4</v>
      </c>
      <c r="G2908" t="s">
        <v>107</v>
      </c>
      <c r="K2908" t="str">
        <f t="shared" si="248"/>
        <v>2010/11</v>
      </c>
      <c r="N2908" s="2"/>
      <c r="O2908" s="2" t="str">
        <f t="shared" si="249"/>
        <v/>
      </c>
      <c r="Q2908"/>
      <c r="R2908"/>
      <c r="S2908" s="2" t="str">
        <f>IF(ISNUMBER(R2908),SUMIFS(R$1:$R2908,A$1:$A2908,A2908,K$1:$K2908,K2908,E$1:$E2908,E2908),"")</f>
        <v/>
      </c>
      <c r="AC2908" s="2" t="str">
        <f t="shared" si="251"/>
        <v/>
      </c>
      <c r="AL2908" s="2" t="str">
        <f t="shared" si="250"/>
        <v/>
      </c>
      <c r="AQ2908">
        <v>154</v>
      </c>
      <c r="AT2908" s="2" t="str">
        <f t="shared" si="252"/>
        <v/>
      </c>
      <c r="AU2908" s="2" t="str">
        <f>IF(ISNUMBER(AT2908),SUMIFS($AT$1:AT2908,$A$1:A2908,A2908,$K$1:K2908,K2908,$E$1:E2908,E2908),"")</f>
        <v/>
      </c>
      <c r="AV2908">
        <f t="shared" si="253"/>
        <v>1</v>
      </c>
    </row>
    <row r="2909" spans="1:48" x14ac:dyDescent="0.25">
      <c r="A2909" s="4" t="s">
        <v>93</v>
      </c>
      <c r="B2909" s="4" t="s">
        <v>116</v>
      </c>
      <c r="C2909" t="s">
        <v>30</v>
      </c>
      <c r="D2909" s="3">
        <v>40693</v>
      </c>
      <c r="E2909">
        <v>5</v>
      </c>
      <c r="G2909" t="s">
        <v>107</v>
      </c>
      <c r="K2909" t="str">
        <f t="shared" si="248"/>
        <v>2010/11</v>
      </c>
      <c r="N2909" s="2"/>
      <c r="O2909" s="2" t="str">
        <f t="shared" si="249"/>
        <v/>
      </c>
      <c r="Q2909"/>
      <c r="R2909"/>
      <c r="S2909" s="2" t="str">
        <f>IF(ISNUMBER(R2909),SUMIFS(R$1:$R2909,A$1:$A2909,A2909,K$1:$K2909,K2909,E$1:$E2909,E2909),"")</f>
        <v/>
      </c>
      <c r="AC2909" s="2" t="str">
        <f t="shared" si="251"/>
        <v/>
      </c>
      <c r="AL2909" s="2" t="str">
        <f t="shared" si="250"/>
        <v/>
      </c>
      <c r="AQ2909">
        <v>160</v>
      </c>
      <c r="AT2909" s="2" t="str">
        <f t="shared" si="252"/>
        <v/>
      </c>
      <c r="AU2909" s="2" t="str">
        <f>IF(ISNUMBER(AT2909),SUMIFS($AT$1:AT2909,$A$1:A2909,A2909,$K$1:K2909,K2909,$E$1:E2909,E2909),"")</f>
        <v/>
      </c>
      <c r="AV2909">
        <f t="shared" si="253"/>
        <v>1</v>
      </c>
    </row>
    <row r="2910" spans="1:48" x14ac:dyDescent="0.25">
      <c r="A2910" s="4" t="s">
        <v>93</v>
      </c>
      <c r="B2910" s="4" t="s">
        <v>116</v>
      </c>
      <c r="C2910" t="s">
        <v>30</v>
      </c>
      <c r="D2910" s="3">
        <v>40701</v>
      </c>
      <c r="E2910">
        <v>1</v>
      </c>
      <c r="G2910" t="s">
        <v>107</v>
      </c>
      <c r="K2910" t="str">
        <f t="shared" si="248"/>
        <v>2010/11</v>
      </c>
      <c r="N2910" s="2"/>
      <c r="O2910" s="2" t="str">
        <f t="shared" si="249"/>
        <v/>
      </c>
      <c r="Q2910"/>
      <c r="R2910"/>
      <c r="S2910" s="2" t="str">
        <f>IF(ISNUMBER(R2910),SUMIFS(R$1:$R2910,A$1:$A2910,A2910,K$1:$K2910,K2910,E$1:$E2910,E2910),"")</f>
        <v/>
      </c>
      <c r="AC2910" s="2" t="str">
        <f t="shared" si="251"/>
        <v/>
      </c>
      <c r="AL2910" s="2" t="str">
        <f t="shared" si="250"/>
        <v/>
      </c>
      <c r="AQ2910">
        <v>186</v>
      </c>
      <c r="AT2910" s="2" t="str">
        <f t="shared" si="252"/>
        <v/>
      </c>
      <c r="AU2910" s="2" t="str">
        <f>IF(ISNUMBER(AT2910),SUMIFS($AT$1:AT2910,$A$1:A2910,A2910,$K$1:K2910,K2910,$E$1:E2910,E2910),"")</f>
        <v/>
      </c>
      <c r="AV2910">
        <f t="shared" si="253"/>
        <v>1</v>
      </c>
    </row>
    <row r="2911" spans="1:48" x14ac:dyDescent="0.25">
      <c r="A2911" s="4" t="s">
        <v>93</v>
      </c>
      <c r="B2911" s="4" t="s">
        <v>116</v>
      </c>
      <c r="C2911" t="s">
        <v>30</v>
      </c>
      <c r="D2911" s="3">
        <v>40701</v>
      </c>
      <c r="E2911">
        <v>2</v>
      </c>
      <c r="G2911" t="s">
        <v>107</v>
      </c>
      <c r="K2911" t="str">
        <f t="shared" si="248"/>
        <v>2010/11</v>
      </c>
      <c r="N2911" s="2"/>
      <c r="O2911" s="2" t="str">
        <f t="shared" si="249"/>
        <v/>
      </c>
      <c r="Q2911"/>
      <c r="R2911"/>
      <c r="S2911" s="2" t="str">
        <f>IF(ISNUMBER(R2911),SUMIFS(R$1:$R2911,A$1:$A2911,A2911,K$1:$K2911,K2911,E$1:$E2911,E2911),"")</f>
        <v/>
      </c>
      <c r="AC2911" s="2" t="str">
        <f t="shared" si="251"/>
        <v/>
      </c>
      <c r="AL2911" s="2" t="str">
        <f t="shared" si="250"/>
        <v/>
      </c>
      <c r="AQ2911">
        <v>162</v>
      </c>
      <c r="AT2911" s="2" t="str">
        <f t="shared" si="252"/>
        <v/>
      </c>
      <c r="AU2911" s="2" t="str">
        <f>IF(ISNUMBER(AT2911),SUMIFS($AT$1:AT2911,$A$1:A2911,A2911,$K$1:K2911,K2911,$E$1:E2911,E2911),"")</f>
        <v/>
      </c>
      <c r="AV2911">
        <f t="shared" si="253"/>
        <v>1</v>
      </c>
    </row>
    <row r="2912" spans="1:48" x14ac:dyDescent="0.25">
      <c r="A2912" s="4" t="s">
        <v>93</v>
      </c>
      <c r="B2912" s="4" t="s">
        <v>116</v>
      </c>
      <c r="C2912" t="s">
        <v>30</v>
      </c>
      <c r="D2912" s="3">
        <v>40701</v>
      </c>
      <c r="E2912">
        <v>3</v>
      </c>
      <c r="G2912" t="s">
        <v>107</v>
      </c>
      <c r="K2912" t="str">
        <f t="shared" si="248"/>
        <v>2010/11</v>
      </c>
      <c r="N2912" s="2"/>
      <c r="O2912" s="2" t="str">
        <f t="shared" si="249"/>
        <v/>
      </c>
      <c r="Q2912"/>
      <c r="R2912"/>
      <c r="S2912" s="2" t="str">
        <f>IF(ISNUMBER(R2912),SUMIFS(R$1:$R2912,A$1:$A2912,A2912,K$1:$K2912,K2912,E$1:$E2912,E2912),"")</f>
        <v/>
      </c>
      <c r="AC2912" s="2" t="str">
        <f t="shared" si="251"/>
        <v/>
      </c>
      <c r="AL2912" s="2" t="str">
        <f t="shared" si="250"/>
        <v/>
      </c>
      <c r="AQ2912">
        <v>190</v>
      </c>
      <c r="AT2912" s="2" t="str">
        <f t="shared" si="252"/>
        <v/>
      </c>
      <c r="AU2912" s="2" t="str">
        <f>IF(ISNUMBER(AT2912),SUMIFS($AT$1:AT2912,$A$1:A2912,A2912,$K$1:K2912,K2912,$E$1:E2912,E2912),"")</f>
        <v/>
      </c>
      <c r="AV2912">
        <f t="shared" si="253"/>
        <v>1</v>
      </c>
    </row>
    <row r="2913" spans="1:48" x14ac:dyDescent="0.25">
      <c r="A2913" s="4" t="s">
        <v>93</v>
      </c>
      <c r="B2913" s="4" t="s">
        <v>116</v>
      </c>
      <c r="C2913" t="s">
        <v>30</v>
      </c>
      <c r="D2913" s="3">
        <v>40701</v>
      </c>
      <c r="E2913">
        <v>4</v>
      </c>
      <c r="G2913" t="s">
        <v>107</v>
      </c>
      <c r="K2913" t="str">
        <f t="shared" si="248"/>
        <v>2010/11</v>
      </c>
      <c r="N2913" s="2"/>
      <c r="O2913" s="2" t="str">
        <f t="shared" si="249"/>
        <v/>
      </c>
      <c r="Q2913"/>
      <c r="R2913"/>
      <c r="S2913" s="2" t="str">
        <f>IF(ISNUMBER(R2913),SUMIFS(R$1:$R2913,A$1:$A2913,A2913,K$1:$K2913,K2913,E$1:$E2913,E2913),"")</f>
        <v/>
      </c>
      <c r="AC2913" s="2" t="str">
        <f t="shared" si="251"/>
        <v/>
      </c>
      <c r="AL2913" s="2" t="str">
        <f t="shared" si="250"/>
        <v/>
      </c>
      <c r="AQ2913">
        <v>167</v>
      </c>
      <c r="AT2913" s="2" t="str">
        <f t="shared" si="252"/>
        <v/>
      </c>
      <c r="AU2913" s="2" t="str">
        <f>IF(ISNUMBER(AT2913),SUMIFS($AT$1:AT2913,$A$1:A2913,A2913,$K$1:K2913,K2913,$E$1:E2913,E2913),"")</f>
        <v/>
      </c>
      <c r="AV2913">
        <f t="shared" si="253"/>
        <v>1</v>
      </c>
    </row>
    <row r="2914" spans="1:48" x14ac:dyDescent="0.25">
      <c r="A2914" s="4" t="s">
        <v>93</v>
      </c>
      <c r="B2914" s="4" t="s">
        <v>116</v>
      </c>
      <c r="C2914" t="s">
        <v>30</v>
      </c>
      <c r="D2914" s="3">
        <v>40701</v>
      </c>
      <c r="E2914">
        <v>5</v>
      </c>
      <c r="G2914" t="s">
        <v>107</v>
      </c>
      <c r="K2914" t="str">
        <f t="shared" si="248"/>
        <v>2010/11</v>
      </c>
      <c r="N2914" s="2"/>
      <c r="O2914" s="2" t="str">
        <f t="shared" si="249"/>
        <v/>
      </c>
      <c r="Q2914"/>
      <c r="R2914"/>
      <c r="S2914" s="2" t="str">
        <f>IF(ISNUMBER(R2914),SUMIFS(R$1:$R2914,A$1:$A2914,A2914,K$1:$K2914,K2914,E$1:$E2914,E2914),"")</f>
        <v/>
      </c>
      <c r="AC2914" s="2" t="str">
        <f t="shared" si="251"/>
        <v/>
      </c>
      <c r="AL2914" s="2" t="str">
        <f t="shared" si="250"/>
        <v/>
      </c>
      <c r="AQ2914">
        <v>184</v>
      </c>
      <c r="AT2914" s="2" t="str">
        <f t="shared" si="252"/>
        <v/>
      </c>
      <c r="AU2914" s="2" t="str">
        <f>IF(ISNUMBER(AT2914),SUMIFS($AT$1:AT2914,$A$1:A2914,A2914,$K$1:K2914,K2914,$E$1:E2914,E2914),"")</f>
        <v/>
      </c>
      <c r="AV2914">
        <f t="shared" si="253"/>
        <v>1</v>
      </c>
    </row>
    <row r="2915" spans="1:48" x14ac:dyDescent="0.25">
      <c r="A2915" s="4" t="s">
        <v>93</v>
      </c>
      <c r="B2915" s="4" t="s">
        <v>116</v>
      </c>
      <c r="C2915" t="s">
        <v>30</v>
      </c>
      <c r="D2915" s="3">
        <v>40707</v>
      </c>
      <c r="E2915">
        <v>1</v>
      </c>
      <c r="G2915" t="s">
        <v>107</v>
      </c>
      <c r="K2915" t="str">
        <f t="shared" si="248"/>
        <v>2010/11</v>
      </c>
      <c r="N2915" s="2"/>
      <c r="O2915" s="2" t="str">
        <f t="shared" si="249"/>
        <v/>
      </c>
      <c r="Q2915"/>
      <c r="R2915"/>
      <c r="S2915" s="2" t="str">
        <f>IF(ISNUMBER(R2915),SUMIFS(R$1:$R2915,A$1:$A2915,A2915,K$1:$K2915,K2915,E$1:$E2915,E2915),"")</f>
        <v/>
      </c>
      <c r="AC2915" s="2" t="str">
        <f t="shared" si="251"/>
        <v/>
      </c>
      <c r="AL2915" s="2" t="str">
        <f t="shared" si="250"/>
        <v/>
      </c>
      <c r="AQ2915">
        <v>174</v>
      </c>
      <c r="AT2915" s="2" t="str">
        <f t="shared" si="252"/>
        <v/>
      </c>
      <c r="AU2915" s="2" t="str">
        <f>IF(ISNUMBER(AT2915),SUMIFS($AT$1:AT2915,$A$1:A2915,A2915,$K$1:K2915,K2915,$E$1:E2915,E2915),"")</f>
        <v/>
      </c>
      <c r="AV2915">
        <f t="shared" si="253"/>
        <v>1</v>
      </c>
    </row>
    <row r="2916" spans="1:48" x14ac:dyDescent="0.25">
      <c r="A2916" s="4" t="s">
        <v>93</v>
      </c>
      <c r="B2916" s="4" t="s">
        <v>116</v>
      </c>
      <c r="C2916" t="s">
        <v>30</v>
      </c>
      <c r="D2916" s="3">
        <v>40707</v>
      </c>
      <c r="E2916">
        <v>2</v>
      </c>
      <c r="G2916" t="s">
        <v>107</v>
      </c>
      <c r="K2916" t="str">
        <f t="shared" si="248"/>
        <v>2010/11</v>
      </c>
      <c r="N2916" s="2"/>
      <c r="O2916" s="2" t="str">
        <f t="shared" si="249"/>
        <v/>
      </c>
      <c r="Q2916"/>
      <c r="R2916"/>
      <c r="S2916" s="2" t="str">
        <f>IF(ISNUMBER(R2916),SUMIFS(R$1:$R2916,A$1:$A2916,A2916,K$1:$K2916,K2916,E$1:$E2916,E2916),"")</f>
        <v/>
      </c>
      <c r="AC2916" s="2" t="str">
        <f t="shared" si="251"/>
        <v/>
      </c>
      <c r="AL2916" s="2" t="str">
        <f t="shared" si="250"/>
        <v/>
      </c>
      <c r="AQ2916">
        <v>205</v>
      </c>
      <c r="AT2916" s="2" t="str">
        <f t="shared" si="252"/>
        <v/>
      </c>
      <c r="AU2916" s="2" t="str">
        <f>IF(ISNUMBER(AT2916),SUMIFS($AT$1:AT2916,$A$1:A2916,A2916,$K$1:K2916,K2916,$E$1:E2916,E2916),"")</f>
        <v/>
      </c>
      <c r="AV2916">
        <f t="shared" si="253"/>
        <v>1</v>
      </c>
    </row>
    <row r="2917" spans="1:48" x14ac:dyDescent="0.25">
      <c r="A2917" s="4" t="s">
        <v>93</v>
      </c>
      <c r="B2917" s="4" t="s">
        <v>116</v>
      </c>
      <c r="C2917" t="s">
        <v>30</v>
      </c>
      <c r="D2917" s="3">
        <v>40707</v>
      </c>
      <c r="E2917">
        <v>3</v>
      </c>
      <c r="G2917" t="s">
        <v>107</v>
      </c>
      <c r="K2917" t="str">
        <f t="shared" si="248"/>
        <v>2010/11</v>
      </c>
      <c r="N2917" s="2"/>
      <c r="O2917" s="2" t="str">
        <f t="shared" si="249"/>
        <v/>
      </c>
      <c r="Q2917"/>
      <c r="R2917"/>
      <c r="S2917" s="2" t="str">
        <f>IF(ISNUMBER(R2917),SUMIFS(R$1:$R2917,A$1:$A2917,A2917,K$1:$K2917,K2917,E$1:$E2917,E2917),"")</f>
        <v/>
      </c>
      <c r="AC2917" s="2" t="str">
        <f t="shared" si="251"/>
        <v/>
      </c>
      <c r="AL2917" s="2" t="str">
        <f t="shared" si="250"/>
        <v/>
      </c>
      <c r="AQ2917">
        <v>227</v>
      </c>
      <c r="AT2917" s="2" t="str">
        <f t="shared" si="252"/>
        <v/>
      </c>
      <c r="AU2917" s="2" t="str">
        <f>IF(ISNUMBER(AT2917),SUMIFS($AT$1:AT2917,$A$1:A2917,A2917,$K$1:K2917,K2917,$E$1:E2917,E2917),"")</f>
        <v/>
      </c>
      <c r="AV2917">
        <f t="shared" si="253"/>
        <v>1</v>
      </c>
    </row>
    <row r="2918" spans="1:48" x14ac:dyDescent="0.25">
      <c r="A2918" s="4" t="s">
        <v>93</v>
      </c>
      <c r="B2918" s="4" t="s">
        <v>116</v>
      </c>
      <c r="C2918" t="s">
        <v>30</v>
      </c>
      <c r="D2918" s="3">
        <v>40707</v>
      </c>
      <c r="E2918">
        <v>4</v>
      </c>
      <c r="G2918" t="s">
        <v>107</v>
      </c>
      <c r="K2918" t="str">
        <f t="shared" si="248"/>
        <v>2010/11</v>
      </c>
      <c r="N2918" s="2"/>
      <c r="O2918" s="2" t="str">
        <f t="shared" si="249"/>
        <v/>
      </c>
      <c r="Q2918"/>
      <c r="R2918"/>
      <c r="S2918" s="2" t="str">
        <f>IF(ISNUMBER(R2918),SUMIFS(R$1:$R2918,A$1:$A2918,A2918,K$1:$K2918,K2918,E$1:$E2918,E2918),"")</f>
        <v/>
      </c>
      <c r="AC2918" s="2" t="str">
        <f t="shared" si="251"/>
        <v/>
      </c>
      <c r="AL2918" s="2" t="str">
        <f t="shared" si="250"/>
        <v/>
      </c>
      <c r="AQ2918">
        <v>193</v>
      </c>
      <c r="AT2918" s="2" t="str">
        <f t="shared" si="252"/>
        <v/>
      </c>
      <c r="AU2918" s="2" t="str">
        <f>IF(ISNUMBER(AT2918),SUMIFS($AT$1:AT2918,$A$1:A2918,A2918,$K$1:K2918,K2918,$E$1:E2918,E2918),"")</f>
        <v/>
      </c>
      <c r="AV2918">
        <f t="shared" si="253"/>
        <v>1</v>
      </c>
    </row>
    <row r="2919" spans="1:48" x14ac:dyDescent="0.25">
      <c r="A2919" s="4" t="s">
        <v>93</v>
      </c>
      <c r="B2919" s="4" t="s">
        <v>116</v>
      </c>
      <c r="C2919" t="s">
        <v>30</v>
      </c>
      <c r="D2919" s="3">
        <v>40707</v>
      </c>
      <c r="E2919">
        <v>5</v>
      </c>
      <c r="G2919" t="s">
        <v>107</v>
      </c>
      <c r="K2919" t="str">
        <f t="shared" si="248"/>
        <v>2010/11</v>
      </c>
      <c r="N2919" s="2"/>
      <c r="O2919" s="2" t="str">
        <f t="shared" si="249"/>
        <v/>
      </c>
      <c r="Q2919"/>
      <c r="R2919"/>
      <c r="S2919" s="2" t="str">
        <f>IF(ISNUMBER(R2919),SUMIFS(R$1:$R2919,A$1:$A2919,A2919,K$1:$K2919,K2919,E$1:$E2919,E2919),"")</f>
        <v/>
      </c>
      <c r="AC2919" s="2" t="str">
        <f t="shared" si="251"/>
        <v/>
      </c>
      <c r="AL2919" s="2" t="str">
        <f t="shared" si="250"/>
        <v/>
      </c>
      <c r="AQ2919">
        <v>205</v>
      </c>
      <c r="AT2919" s="2" t="str">
        <f t="shared" si="252"/>
        <v/>
      </c>
      <c r="AU2919" s="2" t="str">
        <f>IF(ISNUMBER(AT2919),SUMIFS($AT$1:AT2919,$A$1:A2919,A2919,$K$1:K2919,K2919,$E$1:E2919,E2919),"")</f>
        <v/>
      </c>
      <c r="AV2919">
        <f t="shared" si="253"/>
        <v>1</v>
      </c>
    </row>
    <row r="2920" spans="1:48" x14ac:dyDescent="0.25">
      <c r="A2920" s="4" t="s">
        <v>93</v>
      </c>
      <c r="B2920" s="4" t="s">
        <v>116</v>
      </c>
      <c r="C2920" t="s">
        <v>30</v>
      </c>
      <c r="D2920" s="3">
        <v>40714</v>
      </c>
      <c r="E2920">
        <v>1</v>
      </c>
      <c r="G2920" t="s">
        <v>107</v>
      </c>
      <c r="K2920" t="str">
        <f t="shared" si="248"/>
        <v>2010/11</v>
      </c>
      <c r="N2920" s="2"/>
      <c r="O2920" s="2" t="str">
        <f t="shared" si="249"/>
        <v/>
      </c>
      <c r="Q2920"/>
      <c r="R2920"/>
      <c r="S2920" s="2" t="str">
        <f>IF(ISNUMBER(R2920),SUMIFS(R$1:$R2920,A$1:$A2920,A2920,K$1:$K2920,K2920,E$1:$E2920,E2920),"")</f>
        <v/>
      </c>
      <c r="AC2920" s="2" t="str">
        <f t="shared" si="251"/>
        <v/>
      </c>
      <c r="AL2920" s="2" t="str">
        <f t="shared" si="250"/>
        <v/>
      </c>
      <c r="AQ2920">
        <v>181</v>
      </c>
      <c r="AT2920" s="2" t="str">
        <f t="shared" si="252"/>
        <v/>
      </c>
      <c r="AU2920" s="2" t="str">
        <f>IF(ISNUMBER(AT2920),SUMIFS($AT$1:AT2920,$A$1:A2920,A2920,$K$1:K2920,K2920,$E$1:E2920,E2920),"")</f>
        <v/>
      </c>
      <c r="AV2920">
        <f t="shared" si="253"/>
        <v>1</v>
      </c>
    </row>
    <row r="2921" spans="1:48" x14ac:dyDescent="0.25">
      <c r="A2921" s="4" t="s">
        <v>93</v>
      </c>
      <c r="B2921" s="4" t="s">
        <v>116</v>
      </c>
      <c r="C2921" t="s">
        <v>30</v>
      </c>
      <c r="D2921" s="3">
        <v>40714</v>
      </c>
      <c r="E2921">
        <v>2</v>
      </c>
      <c r="G2921" t="s">
        <v>107</v>
      </c>
      <c r="K2921" t="str">
        <f t="shared" si="248"/>
        <v>2010/11</v>
      </c>
      <c r="N2921" s="2"/>
      <c r="O2921" s="2" t="str">
        <f t="shared" si="249"/>
        <v/>
      </c>
      <c r="Q2921"/>
      <c r="R2921"/>
      <c r="S2921" s="2" t="str">
        <f>IF(ISNUMBER(R2921),SUMIFS(R$1:$R2921,A$1:$A2921,A2921,K$1:$K2921,K2921,E$1:$E2921,E2921),"")</f>
        <v/>
      </c>
      <c r="AC2921" s="2" t="str">
        <f t="shared" si="251"/>
        <v/>
      </c>
      <c r="AL2921" s="2" t="str">
        <f t="shared" si="250"/>
        <v/>
      </c>
      <c r="AQ2921">
        <v>179</v>
      </c>
      <c r="AT2921" s="2" t="str">
        <f t="shared" si="252"/>
        <v/>
      </c>
      <c r="AU2921" s="2" t="str">
        <f>IF(ISNUMBER(AT2921),SUMIFS($AT$1:AT2921,$A$1:A2921,A2921,$K$1:K2921,K2921,$E$1:E2921,E2921),"")</f>
        <v/>
      </c>
      <c r="AV2921">
        <f t="shared" si="253"/>
        <v>1</v>
      </c>
    </row>
    <row r="2922" spans="1:48" x14ac:dyDescent="0.25">
      <c r="A2922" s="4" t="s">
        <v>93</v>
      </c>
      <c r="B2922" s="4" t="s">
        <v>116</v>
      </c>
      <c r="C2922" t="s">
        <v>30</v>
      </c>
      <c r="D2922" s="3">
        <v>40714</v>
      </c>
      <c r="E2922">
        <v>3</v>
      </c>
      <c r="G2922" t="s">
        <v>107</v>
      </c>
      <c r="K2922" t="str">
        <f t="shared" si="248"/>
        <v>2010/11</v>
      </c>
      <c r="N2922" s="2"/>
      <c r="O2922" s="2" t="str">
        <f t="shared" si="249"/>
        <v/>
      </c>
      <c r="Q2922"/>
      <c r="R2922"/>
      <c r="S2922" s="2" t="str">
        <f>IF(ISNUMBER(R2922),SUMIFS(R$1:$R2922,A$1:$A2922,A2922,K$1:$K2922,K2922,E$1:$E2922,E2922),"")</f>
        <v/>
      </c>
      <c r="AC2922" s="2" t="str">
        <f t="shared" si="251"/>
        <v/>
      </c>
      <c r="AL2922" s="2" t="str">
        <f t="shared" si="250"/>
        <v/>
      </c>
      <c r="AQ2922">
        <v>223</v>
      </c>
      <c r="AT2922" s="2" t="str">
        <f t="shared" si="252"/>
        <v/>
      </c>
      <c r="AU2922" s="2" t="str">
        <f>IF(ISNUMBER(AT2922),SUMIFS($AT$1:AT2922,$A$1:A2922,A2922,$K$1:K2922,K2922,$E$1:E2922,E2922),"")</f>
        <v/>
      </c>
      <c r="AV2922">
        <f t="shared" si="253"/>
        <v>1</v>
      </c>
    </row>
    <row r="2923" spans="1:48" x14ac:dyDescent="0.25">
      <c r="A2923" s="4" t="s">
        <v>93</v>
      </c>
      <c r="B2923" s="4" t="s">
        <v>116</v>
      </c>
      <c r="C2923" t="s">
        <v>30</v>
      </c>
      <c r="D2923" s="3">
        <v>40714</v>
      </c>
      <c r="E2923">
        <v>4</v>
      </c>
      <c r="G2923" t="s">
        <v>107</v>
      </c>
      <c r="K2923" t="str">
        <f t="shared" si="248"/>
        <v>2010/11</v>
      </c>
      <c r="N2923" s="2"/>
      <c r="O2923" s="2" t="str">
        <f t="shared" si="249"/>
        <v/>
      </c>
      <c r="Q2923"/>
      <c r="R2923"/>
      <c r="S2923" s="2" t="str">
        <f>IF(ISNUMBER(R2923),SUMIFS(R$1:$R2923,A$1:$A2923,A2923,K$1:$K2923,K2923,E$1:$E2923,E2923),"")</f>
        <v/>
      </c>
      <c r="AC2923" s="2" t="str">
        <f t="shared" si="251"/>
        <v/>
      </c>
      <c r="AL2923" s="2" t="str">
        <f t="shared" si="250"/>
        <v/>
      </c>
      <c r="AQ2923">
        <v>236</v>
      </c>
      <c r="AT2923" s="2" t="str">
        <f t="shared" si="252"/>
        <v/>
      </c>
      <c r="AU2923" s="2" t="str">
        <f>IF(ISNUMBER(AT2923),SUMIFS($AT$1:AT2923,$A$1:A2923,A2923,$K$1:K2923,K2923,$E$1:E2923,E2923),"")</f>
        <v/>
      </c>
      <c r="AV2923">
        <f t="shared" si="253"/>
        <v>1</v>
      </c>
    </row>
    <row r="2924" spans="1:48" x14ac:dyDescent="0.25">
      <c r="A2924" s="4" t="s">
        <v>93</v>
      </c>
      <c r="B2924" s="4" t="s">
        <v>116</v>
      </c>
      <c r="C2924" t="s">
        <v>30</v>
      </c>
      <c r="D2924" s="3">
        <v>40714</v>
      </c>
      <c r="E2924">
        <v>5</v>
      </c>
      <c r="G2924" t="s">
        <v>107</v>
      </c>
      <c r="K2924" t="str">
        <f t="shared" si="248"/>
        <v>2010/11</v>
      </c>
      <c r="N2924" s="2"/>
      <c r="O2924" s="2" t="str">
        <f t="shared" si="249"/>
        <v/>
      </c>
      <c r="Q2924"/>
      <c r="R2924"/>
      <c r="S2924" s="2" t="str">
        <f>IF(ISNUMBER(R2924),SUMIFS(R$1:$R2924,A$1:$A2924,A2924,K$1:$K2924,K2924,E$1:$E2924,E2924),"")</f>
        <v/>
      </c>
      <c r="AC2924" s="2" t="str">
        <f t="shared" si="251"/>
        <v/>
      </c>
      <c r="AL2924" s="2" t="str">
        <f t="shared" si="250"/>
        <v/>
      </c>
      <c r="AQ2924">
        <v>235</v>
      </c>
      <c r="AT2924" s="2" t="str">
        <f t="shared" si="252"/>
        <v/>
      </c>
      <c r="AU2924" s="2" t="str">
        <f>IF(ISNUMBER(AT2924),SUMIFS($AT$1:AT2924,$A$1:A2924,A2924,$K$1:K2924,K2924,$E$1:E2924,E2924),"")</f>
        <v/>
      </c>
      <c r="AV2924">
        <f t="shared" si="253"/>
        <v>1</v>
      </c>
    </row>
    <row r="2925" spans="1:48" x14ac:dyDescent="0.25">
      <c r="A2925" s="4" t="s">
        <v>93</v>
      </c>
      <c r="B2925" s="4" t="s">
        <v>116</v>
      </c>
      <c r="C2925" t="s">
        <v>30</v>
      </c>
      <c r="D2925" s="3">
        <v>40728</v>
      </c>
      <c r="E2925">
        <v>1</v>
      </c>
      <c r="G2925" t="s">
        <v>107</v>
      </c>
      <c r="K2925" t="str">
        <f t="shared" si="248"/>
        <v>2011/12</v>
      </c>
      <c r="N2925" s="2"/>
      <c r="O2925" s="2" t="str">
        <f t="shared" si="249"/>
        <v/>
      </c>
      <c r="Q2925"/>
      <c r="R2925"/>
      <c r="S2925" s="2" t="str">
        <f>IF(ISNUMBER(R2925),SUMIFS(R$1:$R2925,A$1:$A2925,A2925,K$1:$K2925,K2925,E$1:$E2925,E2925),"")</f>
        <v/>
      </c>
      <c r="AC2925" s="2" t="str">
        <f t="shared" si="251"/>
        <v/>
      </c>
      <c r="AL2925" s="2" t="str">
        <f t="shared" si="250"/>
        <v/>
      </c>
      <c r="AQ2925">
        <v>54</v>
      </c>
      <c r="AT2925" s="2" t="str">
        <f t="shared" si="252"/>
        <v/>
      </c>
      <c r="AU2925" s="2" t="str">
        <f>IF(ISNUMBER(AT2925),SUMIFS($AT$1:AT2925,$A$1:A2925,A2925,$K$1:K2925,K2925,$E$1:E2925,E2925),"")</f>
        <v/>
      </c>
      <c r="AV2925">
        <f t="shared" si="253"/>
        <v>1</v>
      </c>
    </row>
    <row r="2926" spans="1:48" x14ac:dyDescent="0.25">
      <c r="A2926" s="4" t="s">
        <v>93</v>
      </c>
      <c r="B2926" s="4" t="s">
        <v>116</v>
      </c>
      <c r="C2926" t="s">
        <v>30</v>
      </c>
      <c r="D2926" s="3">
        <v>40728</v>
      </c>
      <c r="E2926">
        <v>2</v>
      </c>
      <c r="G2926" t="s">
        <v>107</v>
      </c>
      <c r="K2926" t="str">
        <f t="shared" si="248"/>
        <v>2011/12</v>
      </c>
      <c r="N2926" s="2"/>
      <c r="O2926" s="2" t="str">
        <f t="shared" si="249"/>
        <v/>
      </c>
      <c r="Q2926"/>
      <c r="R2926"/>
      <c r="S2926" s="2" t="str">
        <f>IF(ISNUMBER(R2926),SUMIFS(R$1:$R2926,A$1:$A2926,A2926,K$1:$K2926,K2926,E$1:$E2926,E2926),"")</f>
        <v/>
      </c>
      <c r="AC2926" s="2" t="str">
        <f t="shared" si="251"/>
        <v/>
      </c>
      <c r="AL2926" s="2" t="str">
        <f t="shared" si="250"/>
        <v/>
      </c>
      <c r="AQ2926">
        <v>81</v>
      </c>
      <c r="AT2926" s="2" t="str">
        <f t="shared" si="252"/>
        <v/>
      </c>
      <c r="AU2926" s="2" t="str">
        <f>IF(ISNUMBER(AT2926),SUMIFS($AT$1:AT2926,$A$1:A2926,A2926,$K$1:K2926,K2926,$E$1:E2926,E2926),"")</f>
        <v/>
      </c>
      <c r="AV2926">
        <f t="shared" si="253"/>
        <v>1</v>
      </c>
    </row>
    <row r="2927" spans="1:48" x14ac:dyDescent="0.25">
      <c r="A2927" s="4" t="s">
        <v>93</v>
      </c>
      <c r="B2927" s="4" t="s">
        <v>116</v>
      </c>
      <c r="C2927" t="s">
        <v>30</v>
      </c>
      <c r="D2927" s="3">
        <v>40728</v>
      </c>
      <c r="E2927">
        <v>3</v>
      </c>
      <c r="G2927" t="s">
        <v>107</v>
      </c>
      <c r="K2927" t="str">
        <f t="shared" si="248"/>
        <v>2011/12</v>
      </c>
      <c r="N2927" s="2"/>
      <c r="O2927" s="2" t="str">
        <f t="shared" si="249"/>
        <v/>
      </c>
      <c r="Q2927"/>
      <c r="R2927"/>
      <c r="S2927" s="2" t="str">
        <f>IF(ISNUMBER(R2927),SUMIFS(R$1:$R2927,A$1:$A2927,A2927,K$1:$K2927,K2927,E$1:$E2927,E2927),"")</f>
        <v/>
      </c>
      <c r="AC2927" s="2" t="str">
        <f t="shared" si="251"/>
        <v/>
      </c>
      <c r="AL2927" s="2" t="str">
        <f t="shared" si="250"/>
        <v/>
      </c>
      <c r="AQ2927">
        <v>68</v>
      </c>
      <c r="AT2927" s="2" t="str">
        <f t="shared" si="252"/>
        <v/>
      </c>
      <c r="AU2927" s="2" t="str">
        <f>IF(ISNUMBER(AT2927),SUMIFS($AT$1:AT2927,$A$1:A2927,A2927,$K$1:K2927,K2927,$E$1:E2927,E2927),"")</f>
        <v/>
      </c>
      <c r="AV2927">
        <f t="shared" si="253"/>
        <v>1</v>
      </c>
    </row>
    <row r="2928" spans="1:48" x14ac:dyDescent="0.25">
      <c r="A2928" s="4" t="s">
        <v>93</v>
      </c>
      <c r="B2928" s="4" t="s">
        <v>116</v>
      </c>
      <c r="C2928" t="s">
        <v>30</v>
      </c>
      <c r="D2928" s="3">
        <v>40728</v>
      </c>
      <c r="E2928">
        <v>4</v>
      </c>
      <c r="G2928" t="s">
        <v>107</v>
      </c>
      <c r="K2928" t="str">
        <f t="shared" ref="K2928:K2991" si="254">YEAR(D2928)+IF(MONTH(D2928)&lt;7,-1,0)&amp;"/"&amp;RIGHT(YEAR(D2928)+IF(MONTH(D2928)&lt;7,0,1),2)</f>
        <v>2011/12</v>
      </c>
      <c r="N2928" s="2"/>
      <c r="O2928" s="2" t="str">
        <f t="shared" ref="O2928:O2991" si="255">IF(ISNUMBER(P2928),P2928*10,"")</f>
        <v/>
      </c>
      <c r="Q2928"/>
      <c r="R2928"/>
      <c r="S2928" s="2" t="str">
        <f>IF(ISNUMBER(R2928),SUMIFS(R$1:$R2928,A$1:$A2928,A2928,K$1:$K2928,K2928,E$1:$E2928,E2928),"")</f>
        <v/>
      </c>
      <c r="AC2928" s="2" t="str">
        <f t="shared" si="251"/>
        <v/>
      </c>
      <c r="AL2928" s="2" t="str">
        <f t="shared" ref="AL2928:AL2991" si="256">IF(ISNUMBER(AM2928),AM2928,"")</f>
        <v/>
      </c>
      <c r="AQ2928">
        <v>71</v>
      </c>
      <c r="AT2928" s="2" t="str">
        <f t="shared" si="252"/>
        <v/>
      </c>
      <c r="AU2928" s="2" t="str">
        <f>IF(ISNUMBER(AT2928),SUMIFS($AT$1:AT2928,$A$1:A2928,A2928,$K$1:K2928,K2928,$E$1:E2928,E2928),"")</f>
        <v/>
      </c>
      <c r="AV2928">
        <f t="shared" si="253"/>
        <v>1</v>
      </c>
    </row>
    <row r="2929" spans="1:48" x14ac:dyDescent="0.25">
      <c r="A2929" s="4" t="s">
        <v>93</v>
      </c>
      <c r="B2929" s="4" t="s">
        <v>116</v>
      </c>
      <c r="C2929" t="s">
        <v>30</v>
      </c>
      <c r="D2929" s="3">
        <v>40728</v>
      </c>
      <c r="E2929">
        <v>5</v>
      </c>
      <c r="G2929" t="s">
        <v>107</v>
      </c>
      <c r="K2929" t="str">
        <f t="shared" si="254"/>
        <v>2011/12</v>
      </c>
      <c r="N2929" s="2"/>
      <c r="O2929" s="2" t="str">
        <f t="shared" si="255"/>
        <v/>
      </c>
      <c r="Q2929"/>
      <c r="R2929"/>
      <c r="S2929" s="2" t="str">
        <f>IF(ISNUMBER(R2929),SUMIFS(R$1:$R2929,A$1:$A2929,A2929,K$1:$K2929,K2929,E$1:$E2929,E2929),"")</f>
        <v/>
      </c>
      <c r="AC2929" s="2" t="str">
        <f t="shared" si="251"/>
        <v/>
      </c>
      <c r="AL2929" s="2" t="str">
        <f t="shared" si="256"/>
        <v/>
      </c>
      <c r="AQ2929">
        <v>83</v>
      </c>
      <c r="AT2929" s="2" t="str">
        <f t="shared" si="252"/>
        <v/>
      </c>
      <c r="AU2929" s="2" t="str">
        <f>IF(ISNUMBER(AT2929),SUMIFS($AT$1:AT2929,$A$1:A2929,A2929,$K$1:K2929,K2929,$E$1:E2929,E2929),"")</f>
        <v/>
      </c>
      <c r="AV2929">
        <f t="shared" si="253"/>
        <v>1</v>
      </c>
    </row>
    <row r="2930" spans="1:48" x14ac:dyDescent="0.25">
      <c r="A2930" s="4" t="s">
        <v>93</v>
      </c>
      <c r="B2930" s="4" t="s">
        <v>116</v>
      </c>
      <c r="C2930" t="s">
        <v>30</v>
      </c>
      <c r="D2930" s="3">
        <v>40742</v>
      </c>
      <c r="E2930">
        <v>1</v>
      </c>
      <c r="G2930" t="s">
        <v>107</v>
      </c>
      <c r="K2930" t="str">
        <f t="shared" si="254"/>
        <v>2011/12</v>
      </c>
      <c r="N2930" s="2"/>
      <c r="O2930" s="2" t="str">
        <f t="shared" si="255"/>
        <v/>
      </c>
      <c r="Q2930"/>
      <c r="R2930"/>
      <c r="S2930" s="2" t="str">
        <f>IF(ISNUMBER(R2930),SUMIFS(R$1:$R2930,A$1:$A2930,A2930,K$1:$K2930,K2930,E$1:$E2930,E2930),"")</f>
        <v/>
      </c>
      <c r="AC2930" s="2" t="str">
        <f t="shared" si="251"/>
        <v/>
      </c>
      <c r="AL2930" s="2" t="str">
        <f t="shared" si="256"/>
        <v/>
      </c>
      <c r="AQ2930">
        <v>99</v>
      </c>
      <c r="AT2930" s="2" t="str">
        <f t="shared" si="252"/>
        <v/>
      </c>
      <c r="AU2930" s="2" t="str">
        <f>IF(ISNUMBER(AT2930),SUMIFS($AT$1:AT2930,$A$1:A2930,A2930,$K$1:K2930,K2930,$E$1:E2930,E2930),"")</f>
        <v/>
      </c>
      <c r="AV2930">
        <f t="shared" si="253"/>
        <v>1</v>
      </c>
    </row>
    <row r="2931" spans="1:48" x14ac:dyDescent="0.25">
      <c r="A2931" s="4" t="s">
        <v>93</v>
      </c>
      <c r="B2931" s="4" t="s">
        <v>116</v>
      </c>
      <c r="C2931" t="s">
        <v>30</v>
      </c>
      <c r="D2931" s="3">
        <v>40742</v>
      </c>
      <c r="E2931">
        <v>2</v>
      </c>
      <c r="G2931" t="s">
        <v>107</v>
      </c>
      <c r="K2931" t="str">
        <f t="shared" si="254"/>
        <v>2011/12</v>
      </c>
      <c r="N2931" s="2"/>
      <c r="O2931" s="2" t="str">
        <f t="shared" si="255"/>
        <v/>
      </c>
      <c r="Q2931"/>
      <c r="R2931"/>
      <c r="S2931" s="2" t="str">
        <f>IF(ISNUMBER(R2931),SUMIFS(R$1:$R2931,A$1:$A2931,A2931,K$1:$K2931,K2931,E$1:$E2931,E2931),"")</f>
        <v/>
      </c>
      <c r="AC2931" s="2" t="str">
        <f t="shared" si="251"/>
        <v/>
      </c>
      <c r="AL2931" s="2" t="str">
        <f t="shared" si="256"/>
        <v/>
      </c>
      <c r="AQ2931">
        <v>132</v>
      </c>
      <c r="AT2931" s="2" t="str">
        <f t="shared" si="252"/>
        <v/>
      </c>
      <c r="AU2931" s="2" t="str">
        <f>IF(ISNUMBER(AT2931),SUMIFS($AT$1:AT2931,$A$1:A2931,A2931,$K$1:K2931,K2931,$E$1:E2931,E2931),"")</f>
        <v/>
      </c>
      <c r="AV2931">
        <f t="shared" si="253"/>
        <v>1</v>
      </c>
    </row>
    <row r="2932" spans="1:48" x14ac:dyDescent="0.25">
      <c r="A2932" s="4" t="s">
        <v>93</v>
      </c>
      <c r="B2932" s="4" t="s">
        <v>116</v>
      </c>
      <c r="C2932" t="s">
        <v>30</v>
      </c>
      <c r="D2932" s="3">
        <v>40742</v>
      </c>
      <c r="E2932">
        <v>3</v>
      </c>
      <c r="G2932" t="s">
        <v>107</v>
      </c>
      <c r="K2932" t="str">
        <f t="shared" si="254"/>
        <v>2011/12</v>
      </c>
      <c r="N2932" s="2"/>
      <c r="O2932" s="2" t="str">
        <f t="shared" si="255"/>
        <v/>
      </c>
      <c r="Q2932"/>
      <c r="R2932"/>
      <c r="S2932" s="2" t="str">
        <f>IF(ISNUMBER(R2932),SUMIFS(R$1:$R2932,A$1:$A2932,A2932,K$1:$K2932,K2932,E$1:$E2932,E2932),"")</f>
        <v/>
      </c>
      <c r="AC2932" s="2" t="str">
        <f t="shared" si="251"/>
        <v/>
      </c>
      <c r="AL2932" s="2" t="str">
        <f t="shared" si="256"/>
        <v/>
      </c>
      <c r="AQ2932">
        <v>139</v>
      </c>
      <c r="AT2932" s="2" t="str">
        <f t="shared" si="252"/>
        <v/>
      </c>
      <c r="AU2932" s="2" t="str">
        <f>IF(ISNUMBER(AT2932),SUMIFS($AT$1:AT2932,$A$1:A2932,A2932,$K$1:K2932,K2932,$E$1:E2932,E2932),"")</f>
        <v/>
      </c>
      <c r="AV2932">
        <f t="shared" si="253"/>
        <v>1</v>
      </c>
    </row>
    <row r="2933" spans="1:48" x14ac:dyDescent="0.25">
      <c r="A2933" s="4" t="s">
        <v>93</v>
      </c>
      <c r="B2933" s="4" t="s">
        <v>116</v>
      </c>
      <c r="C2933" t="s">
        <v>30</v>
      </c>
      <c r="D2933" s="3">
        <v>40742</v>
      </c>
      <c r="E2933">
        <v>4</v>
      </c>
      <c r="G2933" t="s">
        <v>107</v>
      </c>
      <c r="K2933" t="str">
        <f t="shared" si="254"/>
        <v>2011/12</v>
      </c>
      <c r="N2933" s="2"/>
      <c r="O2933" s="2" t="str">
        <f t="shared" si="255"/>
        <v/>
      </c>
      <c r="Q2933"/>
      <c r="R2933"/>
      <c r="S2933" s="2" t="str">
        <f>IF(ISNUMBER(R2933),SUMIFS(R$1:$R2933,A$1:$A2933,A2933,K$1:$K2933,K2933,E$1:$E2933,E2933),"")</f>
        <v/>
      </c>
      <c r="AC2933" s="2" t="str">
        <f t="shared" si="251"/>
        <v/>
      </c>
      <c r="AL2933" s="2" t="str">
        <f t="shared" si="256"/>
        <v/>
      </c>
      <c r="AQ2933">
        <v>115</v>
      </c>
      <c r="AT2933" s="2" t="str">
        <f t="shared" si="252"/>
        <v/>
      </c>
      <c r="AU2933" s="2" t="str">
        <f>IF(ISNUMBER(AT2933),SUMIFS($AT$1:AT2933,$A$1:A2933,A2933,$K$1:K2933,K2933,$E$1:E2933,E2933),"")</f>
        <v/>
      </c>
      <c r="AV2933">
        <f t="shared" si="253"/>
        <v>1</v>
      </c>
    </row>
    <row r="2934" spans="1:48" x14ac:dyDescent="0.25">
      <c r="A2934" s="4" t="s">
        <v>93</v>
      </c>
      <c r="B2934" s="4" t="s">
        <v>116</v>
      </c>
      <c r="C2934" t="s">
        <v>30</v>
      </c>
      <c r="D2934" s="3">
        <v>40742</v>
      </c>
      <c r="E2934">
        <v>5</v>
      </c>
      <c r="G2934" t="s">
        <v>107</v>
      </c>
      <c r="K2934" t="str">
        <f t="shared" si="254"/>
        <v>2011/12</v>
      </c>
      <c r="N2934" s="2"/>
      <c r="O2934" s="2" t="str">
        <f t="shared" si="255"/>
        <v/>
      </c>
      <c r="Q2934"/>
      <c r="R2934"/>
      <c r="S2934" s="2" t="str">
        <f>IF(ISNUMBER(R2934),SUMIFS(R$1:$R2934,A$1:$A2934,A2934,K$1:$K2934,K2934,E$1:$E2934,E2934),"")</f>
        <v/>
      </c>
      <c r="AC2934" s="2" t="str">
        <f t="shared" si="251"/>
        <v/>
      </c>
      <c r="AL2934" s="2" t="str">
        <f t="shared" si="256"/>
        <v/>
      </c>
      <c r="AQ2934">
        <v>113</v>
      </c>
      <c r="AT2934" s="2" t="str">
        <f t="shared" si="252"/>
        <v/>
      </c>
      <c r="AU2934" s="2" t="str">
        <f>IF(ISNUMBER(AT2934),SUMIFS($AT$1:AT2934,$A$1:A2934,A2934,$K$1:K2934,K2934,$E$1:E2934,E2934),"")</f>
        <v/>
      </c>
      <c r="AV2934">
        <f t="shared" si="253"/>
        <v>1</v>
      </c>
    </row>
    <row r="2935" spans="1:48" x14ac:dyDescent="0.25">
      <c r="A2935" s="4" t="s">
        <v>93</v>
      </c>
      <c r="B2935" s="4" t="s">
        <v>116</v>
      </c>
      <c r="C2935" t="s">
        <v>30</v>
      </c>
      <c r="D2935" s="3">
        <v>40749</v>
      </c>
      <c r="E2935">
        <v>1</v>
      </c>
      <c r="G2935" t="s">
        <v>107</v>
      </c>
      <c r="K2935" t="str">
        <f t="shared" si="254"/>
        <v>2011/12</v>
      </c>
      <c r="N2935" s="2"/>
      <c r="O2935" s="2" t="str">
        <f t="shared" si="255"/>
        <v/>
      </c>
      <c r="Q2935"/>
      <c r="R2935"/>
      <c r="S2935" s="2" t="str">
        <f>IF(ISNUMBER(R2935),SUMIFS(R$1:$R2935,A$1:$A2935,A2935,K$1:$K2935,K2935,E$1:$E2935,E2935),"")</f>
        <v/>
      </c>
      <c r="AC2935" s="2" t="str">
        <f t="shared" si="251"/>
        <v/>
      </c>
      <c r="AL2935" s="2" t="str">
        <f t="shared" si="256"/>
        <v/>
      </c>
      <c r="AQ2935">
        <v>131</v>
      </c>
      <c r="AT2935" s="2" t="str">
        <f t="shared" si="252"/>
        <v/>
      </c>
      <c r="AU2935" s="2" t="str">
        <f>IF(ISNUMBER(AT2935),SUMIFS($AT$1:AT2935,$A$1:A2935,A2935,$K$1:K2935,K2935,$E$1:E2935,E2935),"")</f>
        <v/>
      </c>
      <c r="AV2935">
        <f t="shared" si="253"/>
        <v>1</v>
      </c>
    </row>
    <row r="2936" spans="1:48" x14ac:dyDescent="0.25">
      <c r="A2936" s="4" t="s">
        <v>93</v>
      </c>
      <c r="B2936" s="4" t="s">
        <v>116</v>
      </c>
      <c r="C2936" t="s">
        <v>30</v>
      </c>
      <c r="D2936" s="3">
        <v>40749</v>
      </c>
      <c r="E2936">
        <v>2</v>
      </c>
      <c r="G2936" t="s">
        <v>107</v>
      </c>
      <c r="K2936" t="str">
        <f t="shared" si="254"/>
        <v>2011/12</v>
      </c>
      <c r="N2936" s="2"/>
      <c r="O2936" s="2" t="str">
        <f t="shared" si="255"/>
        <v/>
      </c>
      <c r="Q2936"/>
      <c r="R2936"/>
      <c r="S2936" s="2" t="str">
        <f>IF(ISNUMBER(R2936),SUMIFS(R$1:$R2936,A$1:$A2936,A2936,K$1:$K2936,K2936,E$1:$E2936,E2936),"")</f>
        <v/>
      </c>
      <c r="AC2936" s="2" t="str">
        <f t="shared" si="251"/>
        <v/>
      </c>
      <c r="AL2936" s="2" t="str">
        <f t="shared" si="256"/>
        <v/>
      </c>
      <c r="AQ2936">
        <v>124</v>
      </c>
      <c r="AT2936" s="2" t="str">
        <f t="shared" si="252"/>
        <v/>
      </c>
      <c r="AU2936" s="2" t="str">
        <f>IF(ISNUMBER(AT2936),SUMIFS($AT$1:AT2936,$A$1:A2936,A2936,$K$1:K2936,K2936,$E$1:E2936,E2936),"")</f>
        <v/>
      </c>
      <c r="AV2936">
        <f t="shared" si="253"/>
        <v>1</v>
      </c>
    </row>
    <row r="2937" spans="1:48" x14ac:dyDescent="0.25">
      <c r="A2937" s="4" t="s">
        <v>93</v>
      </c>
      <c r="B2937" s="4" t="s">
        <v>116</v>
      </c>
      <c r="C2937" t="s">
        <v>30</v>
      </c>
      <c r="D2937" s="3">
        <v>40749</v>
      </c>
      <c r="E2937">
        <v>3</v>
      </c>
      <c r="G2937" t="s">
        <v>107</v>
      </c>
      <c r="K2937" t="str">
        <f t="shared" si="254"/>
        <v>2011/12</v>
      </c>
      <c r="N2937" s="2"/>
      <c r="O2937" s="2" t="str">
        <f t="shared" si="255"/>
        <v/>
      </c>
      <c r="Q2937"/>
      <c r="R2937"/>
      <c r="S2937" s="2" t="str">
        <f>IF(ISNUMBER(R2937),SUMIFS(R$1:$R2937,A$1:$A2937,A2937,K$1:$K2937,K2937,E$1:$E2937,E2937),"")</f>
        <v/>
      </c>
      <c r="AC2937" s="2" t="str">
        <f t="shared" si="251"/>
        <v/>
      </c>
      <c r="AL2937" s="2" t="str">
        <f t="shared" si="256"/>
        <v/>
      </c>
      <c r="AQ2937">
        <v>152</v>
      </c>
      <c r="AT2937" s="2" t="str">
        <f t="shared" si="252"/>
        <v/>
      </c>
      <c r="AU2937" s="2" t="str">
        <f>IF(ISNUMBER(AT2937),SUMIFS($AT$1:AT2937,$A$1:A2937,A2937,$K$1:K2937,K2937,$E$1:E2937,E2937),"")</f>
        <v/>
      </c>
      <c r="AV2937">
        <f t="shared" si="253"/>
        <v>1</v>
      </c>
    </row>
    <row r="2938" spans="1:48" x14ac:dyDescent="0.25">
      <c r="A2938" s="4" t="s">
        <v>93</v>
      </c>
      <c r="B2938" s="4" t="s">
        <v>116</v>
      </c>
      <c r="C2938" t="s">
        <v>30</v>
      </c>
      <c r="D2938" s="3">
        <v>40749</v>
      </c>
      <c r="E2938">
        <v>4</v>
      </c>
      <c r="G2938" t="s">
        <v>107</v>
      </c>
      <c r="K2938" t="str">
        <f t="shared" si="254"/>
        <v>2011/12</v>
      </c>
      <c r="N2938" s="2"/>
      <c r="O2938" s="2" t="str">
        <f t="shared" si="255"/>
        <v/>
      </c>
      <c r="Q2938"/>
      <c r="R2938"/>
      <c r="S2938" s="2" t="str">
        <f>IF(ISNUMBER(R2938),SUMIFS(R$1:$R2938,A$1:$A2938,A2938,K$1:$K2938,K2938,E$1:$E2938,E2938),"")</f>
        <v/>
      </c>
      <c r="AC2938" s="2" t="str">
        <f t="shared" si="251"/>
        <v/>
      </c>
      <c r="AL2938" s="2" t="str">
        <f t="shared" si="256"/>
        <v/>
      </c>
      <c r="AQ2938">
        <v>131</v>
      </c>
      <c r="AT2938" s="2" t="str">
        <f t="shared" si="252"/>
        <v/>
      </c>
      <c r="AU2938" s="2" t="str">
        <f>IF(ISNUMBER(AT2938),SUMIFS($AT$1:AT2938,$A$1:A2938,A2938,$K$1:K2938,K2938,$E$1:E2938,E2938),"")</f>
        <v/>
      </c>
      <c r="AV2938">
        <f t="shared" si="253"/>
        <v>1</v>
      </c>
    </row>
    <row r="2939" spans="1:48" x14ac:dyDescent="0.25">
      <c r="A2939" s="4" t="s">
        <v>93</v>
      </c>
      <c r="B2939" s="4" t="s">
        <v>116</v>
      </c>
      <c r="C2939" t="s">
        <v>30</v>
      </c>
      <c r="D2939" s="3">
        <v>40749</v>
      </c>
      <c r="E2939">
        <v>5</v>
      </c>
      <c r="G2939" t="s">
        <v>107</v>
      </c>
      <c r="K2939" t="str">
        <f t="shared" si="254"/>
        <v>2011/12</v>
      </c>
      <c r="N2939" s="2"/>
      <c r="O2939" s="2" t="str">
        <f t="shared" si="255"/>
        <v/>
      </c>
      <c r="Q2939"/>
      <c r="R2939"/>
      <c r="S2939" s="2" t="str">
        <f>IF(ISNUMBER(R2939),SUMIFS(R$1:$R2939,A$1:$A2939,A2939,K$1:$K2939,K2939,E$1:$E2939,E2939),"")</f>
        <v/>
      </c>
      <c r="AC2939" s="2" t="str">
        <f t="shared" si="251"/>
        <v/>
      </c>
      <c r="AL2939" s="2" t="str">
        <f t="shared" si="256"/>
        <v/>
      </c>
      <c r="AQ2939">
        <v>153</v>
      </c>
      <c r="AT2939" s="2" t="str">
        <f t="shared" si="252"/>
        <v/>
      </c>
      <c r="AU2939" s="2" t="str">
        <f>IF(ISNUMBER(AT2939),SUMIFS($AT$1:AT2939,$A$1:A2939,A2939,$K$1:K2939,K2939,$E$1:E2939,E2939),"")</f>
        <v/>
      </c>
      <c r="AV2939">
        <f t="shared" si="253"/>
        <v>1</v>
      </c>
    </row>
    <row r="2940" spans="1:48" x14ac:dyDescent="0.25">
      <c r="A2940" s="4" t="s">
        <v>93</v>
      </c>
      <c r="B2940" s="4" t="s">
        <v>116</v>
      </c>
      <c r="C2940" t="s">
        <v>30</v>
      </c>
      <c r="D2940" s="3">
        <v>40771</v>
      </c>
      <c r="E2940">
        <v>1</v>
      </c>
      <c r="G2940" t="s">
        <v>107</v>
      </c>
      <c r="K2940" t="str">
        <f t="shared" si="254"/>
        <v>2011/12</v>
      </c>
      <c r="N2940" s="2"/>
      <c r="O2940" s="2" t="str">
        <f t="shared" si="255"/>
        <v/>
      </c>
      <c r="Q2940"/>
      <c r="R2940"/>
      <c r="S2940" s="2" t="str">
        <f>IF(ISNUMBER(R2940),SUMIFS(R$1:$R2940,A$1:$A2940,A2940,K$1:$K2940,K2940,E$1:$E2940,E2940),"")</f>
        <v/>
      </c>
      <c r="AC2940" s="2" t="str">
        <f t="shared" si="251"/>
        <v/>
      </c>
      <c r="AL2940" s="2" t="str">
        <f t="shared" si="256"/>
        <v/>
      </c>
      <c r="AQ2940">
        <v>165</v>
      </c>
      <c r="AT2940" s="2" t="str">
        <f t="shared" si="252"/>
        <v/>
      </c>
      <c r="AU2940" s="2" t="str">
        <f>IF(ISNUMBER(AT2940),SUMIFS($AT$1:AT2940,$A$1:A2940,A2940,$K$1:K2940,K2940,$E$1:E2940,E2940),"")</f>
        <v/>
      </c>
      <c r="AV2940">
        <f t="shared" si="253"/>
        <v>1</v>
      </c>
    </row>
    <row r="2941" spans="1:48" x14ac:dyDescent="0.25">
      <c r="A2941" s="4" t="s">
        <v>93</v>
      </c>
      <c r="B2941" s="4" t="s">
        <v>116</v>
      </c>
      <c r="C2941" t="s">
        <v>30</v>
      </c>
      <c r="D2941" s="3">
        <v>40771</v>
      </c>
      <c r="E2941">
        <v>2</v>
      </c>
      <c r="G2941" t="s">
        <v>107</v>
      </c>
      <c r="K2941" t="str">
        <f t="shared" si="254"/>
        <v>2011/12</v>
      </c>
      <c r="N2941" s="2"/>
      <c r="O2941" s="2" t="str">
        <f t="shared" si="255"/>
        <v/>
      </c>
      <c r="Q2941"/>
      <c r="R2941"/>
      <c r="S2941" s="2" t="str">
        <f>IF(ISNUMBER(R2941),SUMIFS(R$1:$R2941,A$1:$A2941,A2941,K$1:$K2941,K2941,E$1:$E2941,E2941),"")</f>
        <v/>
      </c>
      <c r="AC2941" s="2" t="str">
        <f t="shared" si="251"/>
        <v/>
      </c>
      <c r="AL2941" s="2" t="str">
        <f t="shared" si="256"/>
        <v/>
      </c>
      <c r="AQ2941">
        <v>147</v>
      </c>
      <c r="AT2941" s="2" t="str">
        <f t="shared" si="252"/>
        <v/>
      </c>
      <c r="AU2941" s="2" t="str">
        <f>IF(ISNUMBER(AT2941),SUMIFS($AT$1:AT2941,$A$1:A2941,A2941,$K$1:K2941,K2941,$E$1:E2941,E2941),"")</f>
        <v/>
      </c>
      <c r="AV2941">
        <f t="shared" si="253"/>
        <v>1</v>
      </c>
    </row>
    <row r="2942" spans="1:48" x14ac:dyDescent="0.25">
      <c r="A2942" s="4" t="s">
        <v>93</v>
      </c>
      <c r="B2942" s="4" t="s">
        <v>116</v>
      </c>
      <c r="C2942" t="s">
        <v>30</v>
      </c>
      <c r="D2942" s="3">
        <v>40771</v>
      </c>
      <c r="E2942">
        <v>3</v>
      </c>
      <c r="G2942" t="s">
        <v>107</v>
      </c>
      <c r="K2942" t="str">
        <f t="shared" si="254"/>
        <v>2011/12</v>
      </c>
      <c r="N2942" s="2"/>
      <c r="O2942" s="2" t="str">
        <f t="shared" si="255"/>
        <v/>
      </c>
      <c r="Q2942"/>
      <c r="R2942"/>
      <c r="S2942" s="2" t="str">
        <f>IF(ISNUMBER(R2942),SUMIFS(R$1:$R2942,A$1:$A2942,A2942,K$1:$K2942,K2942,E$1:$E2942,E2942),"")</f>
        <v/>
      </c>
      <c r="AC2942" s="2" t="str">
        <f t="shared" si="251"/>
        <v/>
      </c>
      <c r="AL2942" s="2" t="str">
        <f t="shared" si="256"/>
        <v/>
      </c>
      <c r="AQ2942">
        <v>143</v>
      </c>
      <c r="AT2942" s="2" t="str">
        <f t="shared" si="252"/>
        <v/>
      </c>
      <c r="AU2942" s="2" t="str">
        <f>IF(ISNUMBER(AT2942),SUMIFS($AT$1:AT2942,$A$1:A2942,A2942,$K$1:K2942,K2942,$E$1:E2942,E2942),"")</f>
        <v/>
      </c>
      <c r="AV2942">
        <f t="shared" si="253"/>
        <v>1</v>
      </c>
    </row>
    <row r="2943" spans="1:48" x14ac:dyDescent="0.25">
      <c r="A2943" s="4" t="s">
        <v>93</v>
      </c>
      <c r="B2943" s="4" t="s">
        <v>116</v>
      </c>
      <c r="C2943" t="s">
        <v>30</v>
      </c>
      <c r="D2943" s="3">
        <v>40771</v>
      </c>
      <c r="E2943">
        <v>4</v>
      </c>
      <c r="G2943" t="s">
        <v>107</v>
      </c>
      <c r="K2943" t="str">
        <f t="shared" si="254"/>
        <v>2011/12</v>
      </c>
      <c r="N2943" s="2"/>
      <c r="O2943" s="2" t="str">
        <f t="shared" si="255"/>
        <v/>
      </c>
      <c r="Q2943"/>
      <c r="R2943"/>
      <c r="S2943" s="2" t="str">
        <f>IF(ISNUMBER(R2943),SUMIFS(R$1:$R2943,A$1:$A2943,A2943,K$1:$K2943,K2943,E$1:$E2943,E2943),"")</f>
        <v/>
      </c>
      <c r="AC2943" s="2" t="str">
        <f t="shared" si="251"/>
        <v/>
      </c>
      <c r="AL2943" s="2" t="str">
        <f t="shared" si="256"/>
        <v/>
      </c>
      <c r="AQ2943">
        <v>148</v>
      </c>
      <c r="AT2943" s="2" t="str">
        <f t="shared" si="252"/>
        <v/>
      </c>
      <c r="AU2943" s="2" t="str">
        <f>IF(ISNUMBER(AT2943),SUMIFS($AT$1:AT2943,$A$1:A2943,A2943,$K$1:K2943,K2943,$E$1:E2943,E2943),"")</f>
        <v/>
      </c>
      <c r="AV2943">
        <f t="shared" si="253"/>
        <v>1</v>
      </c>
    </row>
    <row r="2944" spans="1:48" x14ac:dyDescent="0.25">
      <c r="A2944" s="4" t="s">
        <v>93</v>
      </c>
      <c r="B2944" s="4" t="s">
        <v>116</v>
      </c>
      <c r="C2944" t="s">
        <v>30</v>
      </c>
      <c r="D2944" s="3">
        <v>40771</v>
      </c>
      <c r="E2944">
        <v>5</v>
      </c>
      <c r="G2944" t="s">
        <v>107</v>
      </c>
      <c r="K2944" t="str">
        <f t="shared" si="254"/>
        <v>2011/12</v>
      </c>
      <c r="N2944" s="2"/>
      <c r="O2944" s="2" t="str">
        <f t="shared" si="255"/>
        <v/>
      </c>
      <c r="Q2944"/>
      <c r="R2944"/>
      <c r="S2944" s="2" t="str">
        <f>IF(ISNUMBER(R2944),SUMIFS(R$1:$R2944,A$1:$A2944,A2944,K$1:$K2944,K2944,E$1:$E2944,E2944),"")</f>
        <v/>
      </c>
      <c r="AC2944" s="2" t="str">
        <f t="shared" si="251"/>
        <v/>
      </c>
      <c r="AL2944" s="2" t="str">
        <f t="shared" si="256"/>
        <v/>
      </c>
      <c r="AQ2944">
        <v>182</v>
      </c>
      <c r="AT2944" s="2" t="str">
        <f t="shared" si="252"/>
        <v/>
      </c>
      <c r="AU2944" s="2" t="str">
        <f>IF(ISNUMBER(AT2944),SUMIFS($AT$1:AT2944,$A$1:A2944,A2944,$K$1:K2944,K2944,$E$1:E2944,E2944),"")</f>
        <v/>
      </c>
      <c r="AV2944">
        <f t="shared" si="253"/>
        <v>1</v>
      </c>
    </row>
    <row r="2945" spans="1:48" x14ac:dyDescent="0.25">
      <c r="A2945" s="4" t="s">
        <v>93</v>
      </c>
      <c r="B2945" s="4" t="s">
        <v>116</v>
      </c>
      <c r="C2945" t="s">
        <v>30</v>
      </c>
      <c r="D2945" s="3">
        <v>40784</v>
      </c>
      <c r="E2945">
        <v>1</v>
      </c>
      <c r="G2945" t="s">
        <v>107</v>
      </c>
      <c r="K2945" t="str">
        <f t="shared" si="254"/>
        <v>2011/12</v>
      </c>
      <c r="N2945" s="2"/>
      <c r="O2945" s="2" t="str">
        <f t="shared" si="255"/>
        <v/>
      </c>
      <c r="Q2945"/>
      <c r="R2945"/>
      <c r="S2945" s="2" t="str">
        <f>IF(ISNUMBER(R2945),SUMIFS(R$1:$R2945,A$1:$A2945,A2945,K$1:$K2945,K2945,E$1:$E2945,E2945),"")</f>
        <v/>
      </c>
      <c r="AC2945" s="2" t="str">
        <f t="shared" si="251"/>
        <v/>
      </c>
      <c r="AL2945" s="2" t="str">
        <f t="shared" si="256"/>
        <v/>
      </c>
      <c r="AQ2945">
        <v>146</v>
      </c>
      <c r="AT2945" s="2" t="str">
        <f t="shared" si="252"/>
        <v/>
      </c>
      <c r="AU2945" s="2" t="str">
        <f>IF(ISNUMBER(AT2945),SUMIFS($AT$1:AT2945,$A$1:A2945,A2945,$K$1:K2945,K2945,$E$1:E2945,E2945),"")</f>
        <v/>
      </c>
      <c r="AV2945">
        <f t="shared" si="253"/>
        <v>1</v>
      </c>
    </row>
    <row r="2946" spans="1:48" x14ac:dyDescent="0.25">
      <c r="A2946" s="4" t="s">
        <v>93</v>
      </c>
      <c r="B2946" s="4" t="s">
        <v>116</v>
      </c>
      <c r="C2946" t="s">
        <v>30</v>
      </c>
      <c r="D2946" s="3">
        <v>40784</v>
      </c>
      <c r="E2946">
        <v>2</v>
      </c>
      <c r="G2946" t="s">
        <v>107</v>
      </c>
      <c r="K2946" t="str">
        <f t="shared" si="254"/>
        <v>2011/12</v>
      </c>
      <c r="N2946" s="2"/>
      <c r="O2946" s="2" t="str">
        <f t="shared" si="255"/>
        <v/>
      </c>
      <c r="Q2946"/>
      <c r="R2946"/>
      <c r="S2946" s="2" t="str">
        <f>IF(ISNUMBER(R2946),SUMIFS(R$1:$R2946,A$1:$A2946,A2946,K$1:$K2946,K2946,E$1:$E2946,E2946),"")</f>
        <v/>
      </c>
      <c r="AC2946" s="2" t="str">
        <f t="shared" ref="AC2946:AC3009" si="257">IF(ISNUMBER(AD2946),AD2946*10,"")</f>
        <v/>
      </c>
      <c r="AL2946" s="2" t="str">
        <f t="shared" si="256"/>
        <v/>
      </c>
      <c r="AQ2946">
        <v>150</v>
      </c>
      <c r="AT2946" s="2" t="str">
        <f t="shared" ref="AT2946:AT3009" si="258">IF(AND(ISNUMBER(AL2946),ISNUMBER(R2946)),ROUND(R2946*AL2946,3),"")</f>
        <v/>
      </c>
      <c r="AU2946" s="2" t="str">
        <f>IF(ISNUMBER(AT2946),SUMIFS($AT$1:AT2946,$A$1:A2946,A2946,$K$1:K2946,K2946,$E$1:E2946,E2946),"")</f>
        <v/>
      </c>
      <c r="AV2946">
        <f t="shared" ref="AV2946:AV3009" si="259">COUNT(P2946:AU2946)</f>
        <v>1</v>
      </c>
    </row>
    <row r="2947" spans="1:48" x14ac:dyDescent="0.25">
      <c r="A2947" s="4" t="s">
        <v>93</v>
      </c>
      <c r="B2947" s="4" t="s">
        <v>116</v>
      </c>
      <c r="C2947" t="s">
        <v>30</v>
      </c>
      <c r="D2947" s="3">
        <v>40784</v>
      </c>
      <c r="E2947">
        <v>3</v>
      </c>
      <c r="G2947" t="s">
        <v>107</v>
      </c>
      <c r="K2947" t="str">
        <f t="shared" si="254"/>
        <v>2011/12</v>
      </c>
      <c r="N2947" s="2"/>
      <c r="O2947" s="2" t="str">
        <f t="shared" si="255"/>
        <v/>
      </c>
      <c r="Q2947"/>
      <c r="R2947"/>
      <c r="S2947" s="2" t="str">
        <f>IF(ISNUMBER(R2947),SUMIFS(R$1:$R2947,A$1:$A2947,A2947,K$1:$K2947,K2947,E$1:$E2947,E2947),"")</f>
        <v/>
      </c>
      <c r="AC2947" s="2" t="str">
        <f t="shared" si="257"/>
        <v/>
      </c>
      <c r="AL2947" s="2" t="str">
        <f t="shared" si="256"/>
        <v/>
      </c>
      <c r="AQ2947">
        <v>164</v>
      </c>
      <c r="AT2947" s="2" t="str">
        <f t="shared" si="258"/>
        <v/>
      </c>
      <c r="AU2947" s="2" t="str">
        <f>IF(ISNUMBER(AT2947),SUMIFS($AT$1:AT2947,$A$1:A2947,A2947,$K$1:K2947,K2947,$E$1:E2947,E2947),"")</f>
        <v/>
      </c>
      <c r="AV2947">
        <f t="shared" si="259"/>
        <v>1</v>
      </c>
    </row>
    <row r="2948" spans="1:48" x14ac:dyDescent="0.25">
      <c r="A2948" s="4" t="s">
        <v>93</v>
      </c>
      <c r="B2948" s="4" t="s">
        <v>116</v>
      </c>
      <c r="C2948" t="s">
        <v>30</v>
      </c>
      <c r="D2948" s="3">
        <v>40784</v>
      </c>
      <c r="E2948">
        <v>4</v>
      </c>
      <c r="G2948" t="s">
        <v>107</v>
      </c>
      <c r="K2948" t="str">
        <f t="shared" si="254"/>
        <v>2011/12</v>
      </c>
      <c r="N2948" s="2"/>
      <c r="O2948" s="2" t="str">
        <f t="shared" si="255"/>
        <v/>
      </c>
      <c r="Q2948"/>
      <c r="R2948"/>
      <c r="S2948" s="2" t="str">
        <f>IF(ISNUMBER(R2948),SUMIFS(R$1:$R2948,A$1:$A2948,A2948,K$1:$K2948,K2948,E$1:$E2948,E2948),"")</f>
        <v/>
      </c>
      <c r="AC2948" s="2" t="str">
        <f t="shared" si="257"/>
        <v/>
      </c>
      <c r="AL2948" s="2" t="str">
        <f t="shared" si="256"/>
        <v/>
      </c>
      <c r="AQ2948">
        <v>148</v>
      </c>
      <c r="AT2948" s="2" t="str">
        <f t="shared" si="258"/>
        <v/>
      </c>
      <c r="AU2948" s="2" t="str">
        <f>IF(ISNUMBER(AT2948),SUMIFS($AT$1:AT2948,$A$1:A2948,A2948,$K$1:K2948,K2948,$E$1:E2948,E2948),"")</f>
        <v/>
      </c>
      <c r="AV2948">
        <f t="shared" si="259"/>
        <v>1</v>
      </c>
    </row>
    <row r="2949" spans="1:48" x14ac:dyDescent="0.25">
      <c r="A2949" s="4" t="s">
        <v>93</v>
      </c>
      <c r="B2949" s="4" t="s">
        <v>116</v>
      </c>
      <c r="C2949" t="s">
        <v>30</v>
      </c>
      <c r="D2949" s="3">
        <v>40784</v>
      </c>
      <c r="E2949">
        <v>5</v>
      </c>
      <c r="G2949" t="s">
        <v>107</v>
      </c>
      <c r="K2949" t="str">
        <f t="shared" si="254"/>
        <v>2011/12</v>
      </c>
      <c r="N2949" s="2"/>
      <c r="O2949" s="2" t="str">
        <f t="shared" si="255"/>
        <v/>
      </c>
      <c r="Q2949"/>
      <c r="R2949"/>
      <c r="S2949" s="2" t="str">
        <f>IF(ISNUMBER(R2949),SUMIFS(R$1:$R2949,A$1:$A2949,A2949,K$1:$K2949,K2949,E$1:$E2949,E2949),"")</f>
        <v/>
      </c>
      <c r="AC2949" s="2" t="str">
        <f t="shared" si="257"/>
        <v/>
      </c>
      <c r="AL2949" s="2" t="str">
        <f t="shared" si="256"/>
        <v/>
      </c>
      <c r="AQ2949">
        <v>173</v>
      </c>
      <c r="AT2949" s="2" t="str">
        <f t="shared" si="258"/>
        <v/>
      </c>
      <c r="AU2949" s="2" t="str">
        <f>IF(ISNUMBER(AT2949),SUMIFS($AT$1:AT2949,$A$1:A2949,A2949,$K$1:K2949,K2949,$E$1:E2949,E2949),"")</f>
        <v/>
      </c>
      <c r="AV2949">
        <f t="shared" si="259"/>
        <v>1</v>
      </c>
    </row>
    <row r="2950" spans="1:48" x14ac:dyDescent="0.25">
      <c r="A2950" s="4" t="s">
        <v>93</v>
      </c>
      <c r="B2950" s="4" t="s">
        <v>116</v>
      </c>
      <c r="C2950" t="s">
        <v>30</v>
      </c>
      <c r="D2950" s="3">
        <v>40798</v>
      </c>
      <c r="E2950">
        <v>1</v>
      </c>
      <c r="G2950" t="s">
        <v>107</v>
      </c>
      <c r="K2950" t="str">
        <f t="shared" si="254"/>
        <v>2011/12</v>
      </c>
      <c r="N2950" s="2"/>
      <c r="O2950" s="2" t="str">
        <f t="shared" si="255"/>
        <v/>
      </c>
      <c r="Q2950"/>
      <c r="R2950"/>
      <c r="S2950" s="2" t="str">
        <f>IF(ISNUMBER(R2950),SUMIFS(R$1:$R2950,A$1:$A2950,A2950,K$1:$K2950,K2950,E$1:$E2950,E2950),"")</f>
        <v/>
      </c>
      <c r="AC2950" s="2" t="str">
        <f t="shared" si="257"/>
        <v/>
      </c>
      <c r="AL2950" s="2" t="str">
        <f t="shared" si="256"/>
        <v/>
      </c>
      <c r="AQ2950">
        <v>135</v>
      </c>
      <c r="AT2950" s="2" t="str">
        <f t="shared" si="258"/>
        <v/>
      </c>
      <c r="AU2950" s="2" t="str">
        <f>IF(ISNUMBER(AT2950),SUMIFS($AT$1:AT2950,$A$1:A2950,A2950,$K$1:K2950,K2950,$E$1:E2950,E2950),"")</f>
        <v/>
      </c>
      <c r="AV2950">
        <f t="shared" si="259"/>
        <v>1</v>
      </c>
    </row>
    <row r="2951" spans="1:48" x14ac:dyDescent="0.25">
      <c r="A2951" s="4" t="s">
        <v>93</v>
      </c>
      <c r="B2951" s="4" t="s">
        <v>116</v>
      </c>
      <c r="C2951" t="s">
        <v>30</v>
      </c>
      <c r="D2951" s="3">
        <v>40798</v>
      </c>
      <c r="E2951">
        <v>2</v>
      </c>
      <c r="G2951" t="s">
        <v>107</v>
      </c>
      <c r="K2951" t="str">
        <f t="shared" si="254"/>
        <v>2011/12</v>
      </c>
      <c r="N2951" s="2"/>
      <c r="O2951" s="2" t="str">
        <f t="shared" si="255"/>
        <v/>
      </c>
      <c r="Q2951"/>
      <c r="R2951"/>
      <c r="S2951" s="2" t="str">
        <f>IF(ISNUMBER(R2951),SUMIFS(R$1:$R2951,A$1:$A2951,A2951,K$1:$K2951,K2951,E$1:$E2951,E2951),"")</f>
        <v/>
      </c>
      <c r="AC2951" s="2" t="str">
        <f t="shared" si="257"/>
        <v/>
      </c>
      <c r="AL2951" s="2" t="str">
        <f t="shared" si="256"/>
        <v/>
      </c>
      <c r="AQ2951">
        <v>144</v>
      </c>
      <c r="AT2951" s="2" t="str">
        <f t="shared" si="258"/>
        <v/>
      </c>
      <c r="AU2951" s="2" t="str">
        <f>IF(ISNUMBER(AT2951),SUMIFS($AT$1:AT2951,$A$1:A2951,A2951,$K$1:K2951,K2951,$E$1:E2951,E2951),"")</f>
        <v/>
      </c>
      <c r="AV2951">
        <f t="shared" si="259"/>
        <v>1</v>
      </c>
    </row>
    <row r="2952" spans="1:48" x14ac:dyDescent="0.25">
      <c r="A2952" s="4" t="s">
        <v>93</v>
      </c>
      <c r="B2952" s="4" t="s">
        <v>116</v>
      </c>
      <c r="C2952" t="s">
        <v>30</v>
      </c>
      <c r="D2952" s="3">
        <v>40798</v>
      </c>
      <c r="E2952">
        <v>3</v>
      </c>
      <c r="G2952" t="s">
        <v>107</v>
      </c>
      <c r="K2952" t="str">
        <f t="shared" si="254"/>
        <v>2011/12</v>
      </c>
      <c r="N2952" s="2"/>
      <c r="O2952" s="2" t="str">
        <f t="shared" si="255"/>
        <v/>
      </c>
      <c r="Q2952"/>
      <c r="R2952"/>
      <c r="S2952" s="2" t="str">
        <f>IF(ISNUMBER(R2952),SUMIFS(R$1:$R2952,A$1:$A2952,A2952,K$1:$K2952,K2952,E$1:$E2952,E2952),"")</f>
        <v/>
      </c>
      <c r="AC2952" s="2" t="str">
        <f t="shared" si="257"/>
        <v/>
      </c>
      <c r="AL2952" s="2" t="str">
        <f t="shared" si="256"/>
        <v/>
      </c>
      <c r="AQ2952">
        <v>181</v>
      </c>
      <c r="AT2952" s="2" t="str">
        <f t="shared" si="258"/>
        <v/>
      </c>
      <c r="AU2952" s="2" t="str">
        <f>IF(ISNUMBER(AT2952),SUMIFS($AT$1:AT2952,$A$1:A2952,A2952,$K$1:K2952,K2952,$E$1:E2952,E2952),"")</f>
        <v/>
      </c>
      <c r="AV2952">
        <f t="shared" si="259"/>
        <v>1</v>
      </c>
    </row>
    <row r="2953" spans="1:48" x14ac:dyDescent="0.25">
      <c r="A2953" s="4" t="s">
        <v>93</v>
      </c>
      <c r="B2953" s="4" t="s">
        <v>116</v>
      </c>
      <c r="C2953" t="s">
        <v>30</v>
      </c>
      <c r="D2953" s="3">
        <v>40798</v>
      </c>
      <c r="E2953">
        <v>4</v>
      </c>
      <c r="G2953" t="s">
        <v>107</v>
      </c>
      <c r="K2953" t="str">
        <f t="shared" si="254"/>
        <v>2011/12</v>
      </c>
      <c r="N2953" s="2"/>
      <c r="O2953" s="2" t="str">
        <f t="shared" si="255"/>
        <v/>
      </c>
      <c r="Q2953"/>
      <c r="R2953"/>
      <c r="S2953" s="2" t="str">
        <f>IF(ISNUMBER(R2953),SUMIFS(R$1:$R2953,A$1:$A2953,A2953,K$1:$K2953,K2953,E$1:$E2953,E2953),"")</f>
        <v/>
      </c>
      <c r="AC2953" s="2" t="str">
        <f t="shared" si="257"/>
        <v/>
      </c>
      <c r="AL2953" s="2" t="str">
        <f t="shared" si="256"/>
        <v/>
      </c>
      <c r="AQ2953">
        <v>165</v>
      </c>
      <c r="AT2953" s="2" t="str">
        <f t="shared" si="258"/>
        <v/>
      </c>
      <c r="AU2953" s="2" t="str">
        <f>IF(ISNUMBER(AT2953),SUMIFS($AT$1:AT2953,$A$1:A2953,A2953,$K$1:K2953,K2953,$E$1:E2953,E2953),"")</f>
        <v/>
      </c>
      <c r="AV2953">
        <f t="shared" si="259"/>
        <v>1</v>
      </c>
    </row>
    <row r="2954" spans="1:48" x14ac:dyDescent="0.25">
      <c r="A2954" s="4" t="s">
        <v>93</v>
      </c>
      <c r="B2954" s="4" t="s">
        <v>116</v>
      </c>
      <c r="C2954" t="s">
        <v>30</v>
      </c>
      <c r="D2954" s="3">
        <v>40798</v>
      </c>
      <c r="E2954">
        <v>5</v>
      </c>
      <c r="G2954" t="s">
        <v>107</v>
      </c>
      <c r="K2954" t="str">
        <f t="shared" si="254"/>
        <v>2011/12</v>
      </c>
      <c r="N2954" s="2"/>
      <c r="O2954" s="2" t="str">
        <f t="shared" si="255"/>
        <v/>
      </c>
      <c r="Q2954"/>
      <c r="R2954"/>
      <c r="S2954" s="2" t="str">
        <f>IF(ISNUMBER(R2954),SUMIFS(R$1:$R2954,A$1:$A2954,A2954,K$1:$K2954,K2954,E$1:$E2954,E2954),"")</f>
        <v/>
      </c>
      <c r="AC2954" s="2" t="str">
        <f t="shared" si="257"/>
        <v/>
      </c>
      <c r="AL2954" s="2" t="str">
        <f t="shared" si="256"/>
        <v/>
      </c>
      <c r="AQ2954">
        <v>179</v>
      </c>
      <c r="AT2954" s="2" t="str">
        <f t="shared" si="258"/>
        <v/>
      </c>
      <c r="AU2954" s="2" t="str">
        <f>IF(ISNUMBER(AT2954),SUMIFS($AT$1:AT2954,$A$1:A2954,A2954,$K$1:K2954,K2954,$E$1:E2954,E2954),"")</f>
        <v/>
      </c>
      <c r="AV2954">
        <f t="shared" si="259"/>
        <v>1</v>
      </c>
    </row>
    <row r="2955" spans="1:48" x14ac:dyDescent="0.25">
      <c r="A2955" s="4" t="s">
        <v>93</v>
      </c>
      <c r="B2955" s="4" t="s">
        <v>116</v>
      </c>
      <c r="C2955" t="s">
        <v>30</v>
      </c>
      <c r="D2955" s="3">
        <v>40812</v>
      </c>
      <c r="E2955">
        <v>1</v>
      </c>
      <c r="G2955" t="s">
        <v>107</v>
      </c>
      <c r="K2955" t="str">
        <f t="shared" si="254"/>
        <v>2011/12</v>
      </c>
      <c r="N2955" s="2"/>
      <c r="O2955" s="2" t="str">
        <f t="shared" si="255"/>
        <v/>
      </c>
      <c r="Q2955"/>
      <c r="R2955"/>
      <c r="S2955" s="2" t="str">
        <f>IF(ISNUMBER(R2955),SUMIFS(R$1:$R2955,A$1:$A2955,A2955,K$1:$K2955,K2955,E$1:$E2955,E2955),"")</f>
        <v/>
      </c>
      <c r="AC2955" s="2" t="str">
        <f t="shared" si="257"/>
        <v/>
      </c>
      <c r="AL2955" s="2" t="str">
        <f t="shared" si="256"/>
        <v/>
      </c>
      <c r="AQ2955">
        <v>157</v>
      </c>
      <c r="AT2955" s="2" t="str">
        <f t="shared" si="258"/>
        <v/>
      </c>
      <c r="AU2955" s="2" t="str">
        <f>IF(ISNUMBER(AT2955),SUMIFS($AT$1:AT2955,$A$1:A2955,A2955,$K$1:K2955,K2955,$E$1:E2955,E2955),"")</f>
        <v/>
      </c>
      <c r="AV2955">
        <f t="shared" si="259"/>
        <v>1</v>
      </c>
    </row>
    <row r="2956" spans="1:48" x14ac:dyDescent="0.25">
      <c r="A2956" s="4" t="s">
        <v>93</v>
      </c>
      <c r="B2956" s="4" t="s">
        <v>116</v>
      </c>
      <c r="C2956" t="s">
        <v>30</v>
      </c>
      <c r="D2956" s="3">
        <v>40812</v>
      </c>
      <c r="E2956">
        <v>2</v>
      </c>
      <c r="G2956" t="s">
        <v>107</v>
      </c>
      <c r="K2956" t="str">
        <f t="shared" si="254"/>
        <v>2011/12</v>
      </c>
      <c r="N2956" s="2"/>
      <c r="O2956" s="2" t="str">
        <f t="shared" si="255"/>
        <v/>
      </c>
      <c r="Q2956"/>
      <c r="R2956"/>
      <c r="S2956" s="2" t="str">
        <f>IF(ISNUMBER(R2956),SUMIFS(R$1:$R2956,A$1:$A2956,A2956,K$1:$K2956,K2956,E$1:$E2956,E2956),"")</f>
        <v/>
      </c>
      <c r="AC2956" s="2" t="str">
        <f t="shared" si="257"/>
        <v/>
      </c>
      <c r="AL2956" s="2" t="str">
        <f t="shared" si="256"/>
        <v/>
      </c>
      <c r="AQ2956">
        <v>187</v>
      </c>
      <c r="AT2956" s="2" t="str">
        <f t="shared" si="258"/>
        <v/>
      </c>
      <c r="AU2956" s="2" t="str">
        <f>IF(ISNUMBER(AT2956),SUMIFS($AT$1:AT2956,$A$1:A2956,A2956,$K$1:K2956,K2956,$E$1:E2956,E2956),"")</f>
        <v/>
      </c>
      <c r="AV2956">
        <f t="shared" si="259"/>
        <v>1</v>
      </c>
    </row>
    <row r="2957" spans="1:48" x14ac:dyDescent="0.25">
      <c r="A2957" s="4" t="s">
        <v>93</v>
      </c>
      <c r="B2957" s="4" t="s">
        <v>116</v>
      </c>
      <c r="C2957" t="s">
        <v>30</v>
      </c>
      <c r="D2957" s="3">
        <v>40812</v>
      </c>
      <c r="E2957">
        <v>3</v>
      </c>
      <c r="G2957" t="s">
        <v>107</v>
      </c>
      <c r="K2957" t="str">
        <f t="shared" si="254"/>
        <v>2011/12</v>
      </c>
      <c r="N2957" s="2"/>
      <c r="O2957" s="2" t="str">
        <f t="shared" si="255"/>
        <v/>
      </c>
      <c r="Q2957"/>
      <c r="R2957"/>
      <c r="S2957" s="2" t="str">
        <f>IF(ISNUMBER(R2957),SUMIFS(R$1:$R2957,A$1:$A2957,A2957,K$1:$K2957,K2957,E$1:$E2957,E2957),"")</f>
        <v/>
      </c>
      <c r="AC2957" s="2" t="str">
        <f t="shared" si="257"/>
        <v/>
      </c>
      <c r="AL2957" s="2" t="str">
        <f t="shared" si="256"/>
        <v/>
      </c>
      <c r="AQ2957">
        <v>214</v>
      </c>
      <c r="AT2957" s="2" t="str">
        <f t="shared" si="258"/>
        <v/>
      </c>
      <c r="AU2957" s="2" t="str">
        <f>IF(ISNUMBER(AT2957),SUMIFS($AT$1:AT2957,$A$1:A2957,A2957,$K$1:K2957,K2957,$E$1:E2957,E2957),"")</f>
        <v/>
      </c>
      <c r="AV2957">
        <f t="shared" si="259"/>
        <v>1</v>
      </c>
    </row>
    <row r="2958" spans="1:48" x14ac:dyDescent="0.25">
      <c r="A2958" s="4" t="s">
        <v>93</v>
      </c>
      <c r="B2958" s="4" t="s">
        <v>116</v>
      </c>
      <c r="C2958" t="s">
        <v>30</v>
      </c>
      <c r="D2958" s="3">
        <v>40812</v>
      </c>
      <c r="E2958">
        <v>4</v>
      </c>
      <c r="G2958" t="s">
        <v>107</v>
      </c>
      <c r="K2958" t="str">
        <f t="shared" si="254"/>
        <v>2011/12</v>
      </c>
      <c r="N2958" s="2"/>
      <c r="O2958" s="2" t="str">
        <f t="shared" si="255"/>
        <v/>
      </c>
      <c r="Q2958"/>
      <c r="R2958"/>
      <c r="S2958" s="2" t="str">
        <f>IF(ISNUMBER(R2958),SUMIFS(R$1:$R2958,A$1:$A2958,A2958,K$1:$K2958,K2958,E$1:$E2958,E2958),"")</f>
        <v/>
      </c>
      <c r="AC2958" s="2" t="str">
        <f t="shared" si="257"/>
        <v/>
      </c>
      <c r="AL2958" s="2" t="str">
        <f t="shared" si="256"/>
        <v/>
      </c>
      <c r="AQ2958">
        <v>196</v>
      </c>
      <c r="AT2958" s="2" t="str">
        <f t="shared" si="258"/>
        <v/>
      </c>
      <c r="AU2958" s="2" t="str">
        <f>IF(ISNUMBER(AT2958),SUMIFS($AT$1:AT2958,$A$1:A2958,A2958,$K$1:K2958,K2958,$E$1:E2958,E2958),"")</f>
        <v/>
      </c>
      <c r="AV2958">
        <f t="shared" si="259"/>
        <v>1</v>
      </c>
    </row>
    <row r="2959" spans="1:48" x14ac:dyDescent="0.25">
      <c r="A2959" s="4" t="s">
        <v>93</v>
      </c>
      <c r="B2959" s="4" t="s">
        <v>116</v>
      </c>
      <c r="C2959" t="s">
        <v>30</v>
      </c>
      <c r="D2959" s="3">
        <v>40812</v>
      </c>
      <c r="E2959">
        <v>5</v>
      </c>
      <c r="G2959" t="s">
        <v>107</v>
      </c>
      <c r="K2959" t="str">
        <f t="shared" si="254"/>
        <v>2011/12</v>
      </c>
      <c r="N2959" s="2"/>
      <c r="O2959" s="2" t="str">
        <f t="shared" si="255"/>
        <v/>
      </c>
      <c r="Q2959"/>
      <c r="R2959"/>
      <c r="S2959" s="2" t="str">
        <f>IF(ISNUMBER(R2959),SUMIFS(R$1:$R2959,A$1:$A2959,A2959,K$1:$K2959,K2959,E$1:$E2959,E2959),"")</f>
        <v/>
      </c>
      <c r="AC2959" s="2" t="str">
        <f t="shared" si="257"/>
        <v/>
      </c>
      <c r="AL2959" s="2" t="str">
        <f t="shared" si="256"/>
        <v/>
      </c>
      <c r="AQ2959">
        <v>223</v>
      </c>
      <c r="AT2959" s="2" t="str">
        <f t="shared" si="258"/>
        <v/>
      </c>
      <c r="AU2959" s="2" t="str">
        <f>IF(ISNUMBER(AT2959),SUMIFS($AT$1:AT2959,$A$1:A2959,A2959,$K$1:K2959,K2959,$E$1:E2959,E2959),"")</f>
        <v/>
      </c>
      <c r="AV2959">
        <f t="shared" si="259"/>
        <v>1</v>
      </c>
    </row>
    <row r="2960" spans="1:48" x14ac:dyDescent="0.25">
      <c r="A2960" s="4" t="s">
        <v>93</v>
      </c>
      <c r="B2960" s="4" t="s">
        <v>116</v>
      </c>
      <c r="C2960" t="s">
        <v>30</v>
      </c>
      <c r="D2960" s="3">
        <v>40819</v>
      </c>
      <c r="E2960">
        <v>1</v>
      </c>
      <c r="G2960" t="s">
        <v>107</v>
      </c>
      <c r="K2960" t="str">
        <f t="shared" si="254"/>
        <v>2011/12</v>
      </c>
      <c r="N2960" s="2"/>
      <c r="O2960" s="2" t="str">
        <f t="shared" si="255"/>
        <v/>
      </c>
      <c r="Q2960"/>
      <c r="R2960"/>
      <c r="S2960" s="2" t="str">
        <f>IF(ISNUMBER(R2960),SUMIFS(R$1:$R2960,A$1:$A2960,A2960,K$1:$K2960,K2960,E$1:$E2960,E2960),"")</f>
        <v/>
      </c>
      <c r="AC2960" s="2" t="str">
        <f t="shared" si="257"/>
        <v/>
      </c>
      <c r="AL2960" s="2" t="str">
        <f t="shared" si="256"/>
        <v/>
      </c>
      <c r="AQ2960">
        <v>197</v>
      </c>
      <c r="AT2960" s="2" t="str">
        <f t="shared" si="258"/>
        <v/>
      </c>
      <c r="AU2960" s="2" t="str">
        <f>IF(ISNUMBER(AT2960),SUMIFS($AT$1:AT2960,$A$1:A2960,A2960,$K$1:K2960,K2960,$E$1:E2960,E2960),"")</f>
        <v/>
      </c>
      <c r="AV2960">
        <f t="shared" si="259"/>
        <v>1</v>
      </c>
    </row>
    <row r="2961" spans="1:48" x14ac:dyDescent="0.25">
      <c r="A2961" s="4" t="s">
        <v>93</v>
      </c>
      <c r="B2961" s="4" t="s">
        <v>116</v>
      </c>
      <c r="C2961" t="s">
        <v>30</v>
      </c>
      <c r="D2961" s="3">
        <v>40819</v>
      </c>
      <c r="E2961">
        <v>2</v>
      </c>
      <c r="G2961" t="s">
        <v>107</v>
      </c>
      <c r="K2961" t="str">
        <f t="shared" si="254"/>
        <v>2011/12</v>
      </c>
      <c r="N2961" s="2"/>
      <c r="O2961" s="2" t="str">
        <f t="shared" si="255"/>
        <v/>
      </c>
      <c r="Q2961"/>
      <c r="R2961"/>
      <c r="S2961" s="2" t="str">
        <f>IF(ISNUMBER(R2961),SUMIFS(R$1:$R2961,A$1:$A2961,A2961,K$1:$K2961,K2961,E$1:$E2961,E2961),"")</f>
        <v/>
      </c>
      <c r="AC2961" s="2" t="str">
        <f t="shared" si="257"/>
        <v/>
      </c>
      <c r="AL2961" s="2" t="str">
        <f t="shared" si="256"/>
        <v/>
      </c>
      <c r="AQ2961">
        <v>239</v>
      </c>
      <c r="AT2961" s="2" t="str">
        <f t="shared" si="258"/>
        <v/>
      </c>
      <c r="AU2961" s="2" t="str">
        <f>IF(ISNUMBER(AT2961),SUMIFS($AT$1:AT2961,$A$1:A2961,A2961,$K$1:K2961,K2961,$E$1:E2961,E2961),"")</f>
        <v/>
      </c>
      <c r="AV2961">
        <f t="shared" si="259"/>
        <v>1</v>
      </c>
    </row>
    <row r="2962" spans="1:48" x14ac:dyDescent="0.25">
      <c r="A2962" s="4" t="s">
        <v>93</v>
      </c>
      <c r="B2962" s="4" t="s">
        <v>116</v>
      </c>
      <c r="C2962" t="s">
        <v>30</v>
      </c>
      <c r="D2962" s="3">
        <v>40819</v>
      </c>
      <c r="E2962">
        <v>3</v>
      </c>
      <c r="G2962" t="s">
        <v>107</v>
      </c>
      <c r="K2962" t="str">
        <f t="shared" si="254"/>
        <v>2011/12</v>
      </c>
      <c r="N2962" s="2"/>
      <c r="O2962" s="2" t="str">
        <f t="shared" si="255"/>
        <v/>
      </c>
      <c r="Q2962"/>
      <c r="R2962"/>
      <c r="S2962" s="2" t="str">
        <f>IF(ISNUMBER(R2962),SUMIFS(R$1:$R2962,A$1:$A2962,A2962,K$1:$K2962,K2962,E$1:$E2962,E2962),"")</f>
        <v/>
      </c>
      <c r="AC2962" s="2" t="str">
        <f t="shared" si="257"/>
        <v/>
      </c>
      <c r="AL2962" s="2" t="str">
        <f t="shared" si="256"/>
        <v/>
      </c>
      <c r="AQ2962">
        <v>228</v>
      </c>
      <c r="AT2962" s="2" t="str">
        <f t="shared" si="258"/>
        <v/>
      </c>
      <c r="AU2962" s="2" t="str">
        <f>IF(ISNUMBER(AT2962),SUMIFS($AT$1:AT2962,$A$1:A2962,A2962,$K$1:K2962,K2962,$E$1:E2962,E2962),"")</f>
        <v/>
      </c>
      <c r="AV2962">
        <f t="shared" si="259"/>
        <v>1</v>
      </c>
    </row>
    <row r="2963" spans="1:48" x14ac:dyDescent="0.25">
      <c r="A2963" s="4" t="s">
        <v>93</v>
      </c>
      <c r="B2963" s="4" t="s">
        <v>116</v>
      </c>
      <c r="C2963" t="s">
        <v>30</v>
      </c>
      <c r="D2963" s="3">
        <v>40819</v>
      </c>
      <c r="E2963">
        <v>4</v>
      </c>
      <c r="G2963" t="s">
        <v>107</v>
      </c>
      <c r="K2963" t="str">
        <f t="shared" si="254"/>
        <v>2011/12</v>
      </c>
      <c r="N2963" s="2"/>
      <c r="O2963" s="2" t="str">
        <f t="shared" si="255"/>
        <v/>
      </c>
      <c r="Q2963"/>
      <c r="R2963"/>
      <c r="S2963" s="2" t="str">
        <f>IF(ISNUMBER(R2963),SUMIFS(R$1:$R2963,A$1:$A2963,A2963,K$1:$K2963,K2963,E$1:$E2963,E2963),"")</f>
        <v/>
      </c>
      <c r="AC2963" s="2" t="str">
        <f t="shared" si="257"/>
        <v/>
      </c>
      <c r="AL2963" s="2" t="str">
        <f t="shared" si="256"/>
        <v/>
      </c>
      <c r="AQ2963">
        <v>213</v>
      </c>
      <c r="AT2963" s="2" t="str">
        <f t="shared" si="258"/>
        <v/>
      </c>
      <c r="AU2963" s="2" t="str">
        <f>IF(ISNUMBER(AT2963),SUMIFS($AT$1:AT2963,$A$1:A2963,A2963,$K$1:K2963,K2963,$E$1:E2963,E2963),"")</f>
        <v/>
      </c>
      <c r="AV2963">
        <f t="shared" si="259"/>
        <v>1</v>
      </c>
    </row>
    <row r="2964" spans="1:48" x14ac:dyDescent="0.25">
      <c r="A2964" s="4" t="s">
        <v>93</v>
      </c>
      <c r="B2964" s="4" t="s">
        <v>116</v>
      </c>
      <c r="C2964" t="s">
        <v>30</v>
      </c>
      <c r="D2964" s="3">
        <v>40819</v>
      </c>
      <c r="E2964">
        <v>5</v>
      </c>
      <c r="G2964" t="s">
        <v>107</v>
      </c>
      <c r="K2964" t="str">
        <f t="shared" si="254"/>
        <v>2011/12</v>
      </c>
      <c r="N2964" s="2"/>
      <c r="O2964" s="2" t="str">
        <f t="shared" si="255"/>
        <v/>
      </c>
      <c r="Q2964"/>
      <c r="R2964"/>
      <c r="S2964" s="2" t="str">
        <f>IF(ISNUMBER(R2964),SUMIFS(R$1:$R2964,A$1:$A2964,A2964,K$1:$K2964,K2964,E$1:$E2964,E2964),"")</f>
        <v/>
      </c>
      <c r="AC2964" s="2" t="str">
        <f t="shared" si="257"/>
        <v/>
      </c>
      <c r="AL2964" s="2" t="str">
        <f t="shared" si="256"/>
        <v/>
      </c>
      <c r="AQ2964">
        <v>218</v>
      </c>
      <c r="AT2964" s="2" t="str">
        <f t="shared" si="258"/>
        <v/>
      </c>
      <c r="AU2964" s="2" t="str">
        <f>IF(ISNUMBER(AT2964),SUMIFS($AT$1:AT2964,$A$1:A2964,A2964,$K$1:K2964,K2964,$E$1:E2964,E2964),"")</f>
        <v/>
      </c>
      <c r="AV2964">
        <f t="shared" si="259"/>
        <v>1</v>
      </c>
    </row>
    <row r="2965" spans="1:48" x14ac:dyDescent="0.25">
      <c r="A2965" s="4" t="s">
        <v>93</v>
      </c>
      <c r="B2965" s="4" t="s">
        <v>116</v>
      </c>
      <c r="C2965" t="s">
        <v>30</v>
      </c>
      <c r="D2965" s="3">
        <v>40826</v>
      </c>
      <c r="E2965">
        <v>1</v>
      </c>
      <c r="G2965" t="s">
        <v>107</v>
      </c>
      <c r="K2965" t="str">
        <f t="shared" si="254"/>
        <v>2011/12</v>
      </c>
      <c r="N2965" s="2"/>
      <c r="O2965" s="2" t="str">
        <f t="shared" si="255"/>
        <v/>
      </c>
      <c r="Q2965"/>
      <c r="R2965"/>
      <c r="S2965" s="2" t="str">
        <f>IF(ISNUMBER(R2965),SUMIFS(R$1:$R2965,A$1:$A2965,A2965,K$1:$K2965,K2965,E$1:$E2965,E2965),"")</f>
        <v/>
      </c>
      <c r="AC2965" s="2" t="str">
        <f t="shared" si="257"/>
        <v/>
      </c>
      <c r="AL2965" s="2" t="str">
        <f t="shared" si="256"/>
        <v/>
      </c>
      <c r="AQ2965">
        <v>188</v>
      </c>
      <c r="AT2965" s="2" t="str">
        <f t="shared" si="258"/>
        <v/>
      </c>
      <c r="AU2965" s="2" t="str">
        <f>IF(ISNUMBER(AT2965),SUMIFS($AT$1:AT2965,$A$1:A2965,A2965,$K$1:K2965,K2965,$E$1:E2965,E2965),"")</f>
        <v/>
      </c>
      <c r="AV2965">
        <f t="shared" si="259"/>
        <v>1</v>
      </c>
    </row>
    <row r="2966" spans="1:48" x14ac:dyDescent="0.25">
      <c r="A2966" s="4" t="s">
        <v>93</v>
      </c>
      <c r="B2966" s="4" t="s">
        <v>116</v>
      </c>
      <c r="C2966" t="s">
        <v>30</v>
      </c>
      <c r="D2966" s="3">
        <v>40826</v>
      </c>
      <c r="E2966">
        <v>2</v>
      </c>
      <c r="G2966" t="s">
        <v>107</v>
      </c>
      <c r="K2966" t="str">
        <f t="shared" si="254"/>
        <v>2011/12</v>
      </c>
      <c r="N2966" s="2"/>
      <c r="O2966" s="2" t="str">
        <f t="shared" si="255"/>
        <v/>
      </c>
      <c r="Q2966"/>
      <c r="R2966"/>
      <c r="S2966" s="2" t="str">
        <f>IF(ISNUMBER(R2966),SUMIFS(R$1:$R2966,A$1:$A2966,A2966,K$1:$K2966,K2966,E$1:$E2966,E2966),"")</f>
        <v/>
      </c>
      <c r="AC2966" s="2" t="str">
        <f t="shared" si="257"/>
        <v/>
      </c>
      <c r="AL2966" s="2" t="str">
        <f t="shared" si="256"/>
        <v/>
      </c>
      <c r="AQ2966">
        <v>223</v>
      </c>
      <c r="AT2966" s="2" t="str">
        <f t="shared" si="258"/>
        <v/>
      </c>
      <c r="AU2966" s="2" t="str">
        <f>IF(ISNUMBER(AT2966),SUMIFS($AT$1:AT2966,$A$1:A2966,A2966,$K$1:K2966,K2966,$E$1:E2966,E2966),"")</f>
        <v/>
      </c>
      <c r="AV2966">
        <f t="shared" si="259"/>
        <v>1</v>
      </c>
    </row>
    <row r="2967" spans="1:48" x14ac:dyDescent="0.25">
      <c r="A2967" s="4" t="s">
        <v>93</v>
      </c>
      <c r="B2967" s="4" t="s">
        <v>116</v>
      </c>
      <c r="C2967" t="s">
        <v>30</v>
      </c>
      <c r="D2967" s="3">
        <v>40826</v>
      </c>
      <c r="E2967">
        <v>3</v>
      </c>
      <c r="G2967" t="s">
        <v>107</v>
      </c>
      <c r="K2967" t="str">
        <f t="shared" si="254"/>
        <v>2011/12</v>
      </c>
      <c r="N2967" s="2"/>
      <c r="O2967" s="2" t="str">
        <f t="shared" si="255"/>
        <v/>
      </c>
      <c r="Q2967"/>
      <c r="R2967"/>
      <c r="S2967" s="2" t="str">
        <f>IF(ISNUMBER(R2967),SUMIFS(R$1:$R2967,A$1:$A2967,A2967,K$1:$K2967,K2967,E$1:$E2967,E2967),"")</f>
        <v/>
      </c>
      <c r="AC2967" s="2" t="str">
        <f t="shared" si="257"/>
        <v/>
      </c>
      <c r="AL2967" s="2" t="str">
        <f t="shared" si="256"/>
        <v/>
      </c>
      <c r="AQ2967">
        <v>229</v>
      </c>
      <c r="AT2967" s="2" t="str">
        <f t="shared" si="258"/>
        <v/>
      </c>
      <c r="AU2967" s="2" t="str">
        <f>IF(ISNUMBER(AT2967),SUMIFS($AT$1:AT2967,$A$1:A2967,A2967,$K$1:K2967,K2967,$E$1:E2967,E2967),"")</f>
        <v/>
      </c>
      <c r="AV2967">
        <f t="shared" si="259"/>
        <v>1</v>
      </c>
    </row>
    <row r="2968" spans="1:48" x14ac:dyDescent="0.25">
      <c r="A2968" s="4" t="s">
        <v>93</v>
      </c>
      <c r="B2968" s="4" t="s">
        <v>116</v>
      </c>
      <c r="C2968" t="s">
        <v>30</v>
      </c>
      <c r="D2968" s="3">
        <v>40826</v>
      </c>
      <c r="E2968">
        <v>4</v>
      </c>
      <c r="G2968" t="s">
        <v>107</v>
      </c>
      <c r="K2968" t="str">
        <f t="shared" si="254"/>
        <v>2011/12</v>
      </c>
      <c r="N2968" s="2"/>
      <c r="O2968" s="2" t="str">
        <f t="shared" si="255"/>
        <v/>
      </c>
      <c r="Q2968"/>
      <c r="R2968"/>
      <c r="S2968" s="2" t="str">
        <f>IF(ISNUMBER(R2968),SUMIFS(R$1:$R2968,A$1:$A2968,A2968,K$1:$K2968,K2968,E$1:$E2968,E2968),"")</f>
        <v/>
      </c>
      <c r="AC2968" s="2" t="str">
        <f t="shared" si="257"/>
        <v/>
      </c>
      <c r="AL2968" s="2" t="str">
        <f t="shared" si="256"/>
        <v/>
      </c>
      <c r="AQ2968">
        <v>203</v>
      </c>
      <c r="AT2968" s="2" t="str">
        <f t="shared" si="258"/>
        <v/>
      </c>
      <c r="AU2968" s="2" t="str">
        <f>IF(ISNUMBER(AT2968),SUMIFS($AT$1:AT2968,$A$1:A2968,A2968,$K$1:K2968,K2968,$E$1:E2968,E2968),"")</f>
        <v/>
      </c>
      <c r="AV2968">
        <f t="shared" si="259"/>
        <v>1</v>
      </c>
    </row>
    <row r="2969" spans="1:48" x14ac:dyDescent="0.25">
      <c r="A2969" s="4" t="s">
        <v>93</v>
      </c>
      <c r="B2969" s="4" t="s">
        <v>116</v>
      </c>
      <c r="C2969" t="s">
        <v>30</v>
      </c>
      <c r="D2969" s="3">
        <v>40826</v>
      </c>
      <c r="E2969">
        <v>5</v>
      </c>
      <c r="G2969" t="s">
        <v>107</v>
      </c>
      <c r="K2969" t="str">
        <f t="shared" si="254"/>
        <v>2011/12</v>
      </c>
      <c r="N2969" s="2"/>
      <c r="O2969" s="2" t="str">
        <f t="shared" si="255"/>
        <v/>
      </c>
      <c r="Q2969"/>
      <c r="R2969"/>
      <c r="S2969" s="2" t="str">
        <f>IF(ISNUMBER(R2969),SUMIFS(R$1:$R2969,A$1:$A2969,A2969,K$1:$K2969,K2969,E$1:$E2969,E2969),"")</f>
        <v/>
      </c>
      <c r="AC2969" s="2" t="str">
        <f t="shared" si="257"/>
        <v/>
      </c>
      <c r="AL2969" s="2" t="str">
        <f t="shared" si="256"/>
        <v/>
      </c>
      <c r="AQ2969">
        <v>239</v>
      </c>
      <c r="AT2969" s="2" t="str">
        <f t="shared" si="258"/>
        <v/>
      </c>
      <c r="AU2969" s="2" t="str">
        <f>IF(ISNUMBER(AT2969),SUMIFS($AT$1:AT2969,$A$1:A2969,A2969,$K$1:K2969,K2969,$E$1:E2969,E2969),"")</f>
        <v/>
      </c>
      <c r="AV2969">
        <f t="shared" si="259"/>
        <v>1</v>
      </c>
    </row>
    <row r="2970" spans="1:48" x14ac:dyDescent="0.25">
      <c r="A2970" s="4" t="s">
        <v>93</v>
      </c>
      <c r="B2970" s="4" t="s">
        <v>116</v>
      </c>
      <c r="C2970" t="s">
        <v>30</v>
      </c>
      <c r="D2970" s="3">
        <v>40833</v>
      </c>
      <c r="E2970">
        <v>1</v>
      </c>
      <c r="G2970" t="s">
        <v>107</v>
      </c>
      <c r="K2970" t="str">
        <f t="shared" si="254"/>
        <v>2011/12</v>
      </c>
      <c r="N2970" s="2"/>
      <c r="O2970" s="2" t="str">
        <f t="shared" si="255"/>
        <v/>
      </c>
      <c r="Q2970"/>
      <c r="R2970"/>
      <c r="S2970" s="2" t="str">
        <f>IF(ISNUMBER(R2970),SUMIFS(R$1:$R2970,A$1:$A2970,A2970,K$1:$K2970,K2970,E$1:$E2970,E2970),"")</f>
        <v/>
      </c>
      <c r="AC2970" s="2" t="str">
        <f t="shared" si="257"/>
        <v/>
      </c>
      <c r="AL2970" s="2" t="str">
        <f t="shared" si="256"/>
        <v/>
      </c>
      <c r="AQ2970">
        <v>67</v>
      </c>
      <c r="AT2970" s="2" t="str">
        <f t="shared" si="258"/>
        <v/>
      </c>
      <c r="AU2970" s="2" t="str">
        <f>IF(ISNUMBER(AT2970),SUMIFS($AT$1:AT2970,$A$1:A2970,A2970,$K$1:K2970,K2970,$E$1:E2970,E2970),"")</f>
        <v/>
      </c>
      <c r="AV2970">
        <f t="shared" si="259"/>
        <v>1</v>
      </c>
    </row>
    <row r="2971" spans="1:48" x14ac:dyDescent="0.25">
      <c r="A2971" s="4" t="s">
        <v>93</v>
      </c>
      <c r="B2971" s="4" t="s">
        <v>116</v>
      </c>
      <c r="C2971" t="s">
        <v>30</v>
      </c>
      <c r="D2971" s="3">
        <v>40833</v>
      </c>
      <c r="E2971">
        <v>2</v>
      </c>
      <c r="G2971" t="s">
        <v>107</v>
      </c>
      <c r="K2971" t="str">
        <f t="shared" si="254"/>
        <v>2011/12</v>
      </c>
      <c r="N2971" s="2"/>
      <c r="O2971" s="2" t="str">
        <f t="shared" si="255"/>
        <v/>
      </c>
      <c r="Q2971"/>
      <c r="R2971"/>
      <c r="S2971" s="2" t="str">
        <f>IF(ISNUMBER(R2971),SUMIFS(R$1:$R2971,A$1:$A2971,A2971,K$1:$K2971,K2971,E$1:$E2971,E2971),"")</f>
        <v/>
      </c>
      <c r="AC2971" s="2" t="str">
        <f t="shared" si="257"/>
        <v/>
      </c>
      <c r="AL2971" s="2" t="str">
        <f t="shared" si="256"/>
        <v/>
      </c>
      <c r="AQ2971">
        <v>54</v>
      </c>
      <c r="AT2971" s="2" t="str">
        <f t="shared" si="258"/>
        <v/>
      </c>
      <c r="AU2971" s="2" t="str">
        <f>IF(ISNUMBER(AT2971),SUMIFS($AT$1:AT2971,$A$1:A2971,A2971,$K$1:K2971,K2971,$E$1:E2971,E2971),"")</f>
        <v/>
      </c>
      <c r="AV2971">
        <f t="shared" si="259"/>
        <v>1</v>
      </c>
    </row>
    <row r="2972" spans="1:48" x14ac:dyDescent="0.25">
      <c r="A2972" s="4" t="s">
        <v>93</v>
      </c>
      <c r="B2972" s="4" t="s">
        <v>116</v>
      </c>
      <c r="C2972" t="s">
        <v>30</v>
      </c>
      <c r="D2972" s="3">
        <v>40833</v>
      </c>
      <c r="E2972">
        <v>3</v>
      </c>
      <c r="G2972" t="s">
        <v>107</v>
      </c>
      <c r="K2972" t="str">
        <f t="shared" si="254"/>
        <v>2011/12</v>
      </c>
      <c r="N2972" s="2"/>
      <c r="O2972" s="2" t="str">
        <f t="shared" si="255"/>
        <v/>
      </c>
      <c r="Q2972"/>
      <c r="R2972"/>
      <c r="S2972" s="2" t="str">
        <f>IF(ISNUMBER(R2972),SUMIFS(R$1:$R2972,A$1:$A2972,A2972,K$1:$K2972,K2972,E$1:$E2972,E2972),"")</f>
        <v/>
      </c>
      <c r="AC2972" s="2" t="str">
        <f t="shared" si="257"/>
        <v/>
      </c>
      <c r="AL2972" s="2" t="str">
        <f t="shared" si="256"/>
        <v/>
      </c>
      <c r="AQ2972">
        <v>62</v>
      </c>
      <c r="AT2972" s="2" t="str">
        <f t="shared" si="258"/>
        <v/>
      </c>
      <c r="AU2972" s="2" t="str">
        <f>IF(ISNUMBER(AT2972),SUMIFS($AT$1:AT2972,$A$1:A2972,A2972,$K$1:K2972,K2972,$E$1:E2972,E2972),"")</f>
        <v/>
      </c>
      <c r="AV2972">
        <f t="shared" si="259"/>
        <v>1</v>
      </c>
    </row>
    <row r="2973" spans="1:48" x14ac:dyDescent="0.25">
      <c r="A2973" s="4" t="s">
        <v>93</v>
      </c>
      <c r="B2973" s="4" t="s">
        <v>116</v>
      </c>
      <c r="C2973" t="s">
        <v>30</v>
      </c>
      <c r="D2973" s="3">
        <v>40833</v>
      </c>
      <c r="E2973">
        <v>4</v>
      </c>
      <c r="G2973" t="s">
        <v>107</v>
      </c>
      <c r="K2973" t="str">
        <f t="shared" si="254"/>
        <v>2011/12</v>
      </c>
      <c r="N2973" s="2"/>
      <c r="O2973" s="2" t="str">
        <f t="shared" si="255"/>
        <v/>
      </c>
      <c r="Q2973"/>
      <c r="R2973"/>
      <c r="S2973" s="2" t="str">
        <f>IF(ISNUMBER(R2973),SUMIFS(R$1:$R2973,A$1:$A2973,A2973,K$1:$K2973,K2973,E$1:$E2973,E2973),"")</f>
        <v/>
      </c>
      <c r="AC2973" s="2" t="str">
        <f t="shared" si="257"/>
        <v/>
      </c>
      <c r="AL2973" s="2" t="str">
        <f t="shared" si="256"/>
        <v/>
      </c>
      <c r="AQ2973">
        <v>76</v>
      </c>
      <c r="AT2973" s="2" t="str">
        <f t="shared" si="258"/>
        <v/>
      </c>
      <c r="AU2973" s="2" t="str">
        <f>IF(ISNUMBER(AT2973),SUMIFS($AT$1:AT2973,$A$1:A2973,A2973,$K$1:K2973,K2973,$E$1:E2973,E2973),"")</f>
        <v/>
      </c>
      <c r="AV2973">
        <f t="shared" si="259"/>
        <v>1</v>
      </c>
    </row>
    <row r="2974" spans="1:48" x14ac:dyDescent="0.25">
      <c r="A2974" s="4" t="s">
        <v>93</v>
      </c>
      <c r="B2974" s="4" t="s">
        <v>116</v>
      </c>
      <c r="C2974" t="s">
        <v>30</v>
      </c>
      <c r="D2974" s="3">
        <v>40833</v>
      </c>
      <c r="E2974">
        <v>5</v>
      </c>
      <c r="G2974" t="s">
        <v>107</v>
      </c>
      <c r="K2974" t="str">
        <f t="shared" si="254"/>
        <v>2011/12</v>
      </c>
      <c r="N2974" s="2"/>
      <c r="O2974" s="2" t="str">
        <f t="shared" si="255"/>
        <v/>
      </c>
      <c r="Q2974"/>
      <c r="R2974"/>
      <c r="S2974" s="2" t="str">
        <f>IF(ISNUMBER(R2974),SUMIFS(R$1:$R2974,A$1:$A2974,A2974,K$1:$K2974,K2974,E$1:$E2974,E2974),"")</f>
        <v/>
      </c>
      <c r="AC2974" s="2" t="str">
        <f t="shared" si="257"/>
        <v/>
      </c>
      <c r="AL2974" s="2" t="str">
        <f t="shared" si="256"/>
        <v/>
      </c>
      <c r="AQ2974">
        <v>75</v>
      </c>
      <c r="AT2974" s="2" t="str">
        <f t="shared" si="258"/>
        <v/>
      </c>
      <c r="AU2974" s="2" t="str">
        <f>IF(ISNUMBER(AT2974),SUMIFS($AT$1:AT2974,$A$1:A2974,A2974,$K$1:K2974,K2974,$E$1:E2974,E2974),"")</f>
        <v/>
      </c>
      <c r="AV2974">
        <f t="shared" si="259"/>
        <v>1</v>
      </c>
    </row>
    <row r="2975" spans="1:48" x14ac:dyDescent="0.25">
      <c r="A2975" s="4" t="s">
        <v>93</v>
      </c>
      <c r="B2975" s="4" t="s">
        <v>116</v>
      </c>
      <c r="C2975" t="s">
        <v>30</v>
      </c>
      <c r="D2975" s="3">
        <v>40841</v>
      </c>
      <c r="E2975">
        <v>1</v>
      </c>
      <c r="G2975" t="s">
        <v>107</v>
      </c>
      <c r="K2975" t="str">
        <f t="shared" si="254"/>
        <v>2011/12</v>
      </c>
      <c r="N2975" s="2"/>
      <c r="O2975" s="2" t="str">
        <f t="shared" si="255"/>
        <v/>
      </c>
      <c r="Q2975"/>
      <c r="R2975"/>
      <c r="S2975" s="2" t="str">
        <f>IF(ISNUMBER(R2975),SUMIFS(R$1:$R2975,A$1:$A2975,A2975,K$1:$K2975,K2975,E$1:$E2975,E2975),"")</f>
        <v/>
      </c>
      <c r="AC2975" s="2" t="str">
        <f t="shared" si="257"/>
        <v/>
      </c>
      <c r="AL2975" s="2" t="str">
        <f t="shared" si="256"/>
        <v/>
      </c>
      <c r="AQ2975">
        <v>126</v>
      </c>
      <c r="AT2975" s="2" t="str">
        <f t="shared" si="258"/>
        <v/>
      </c>
      <c r="AU2975" s="2" t="str">
        <f>IF(ISNUMBER(AT2975),SUMIFS($AT$1:AT2975,$A$1:A2975,A2975,$K$1:K2975,K2975,$E$1:E2975,E2975),"")</f>
        <v/>
      </c>
      <c r="AV2975">
        <f t="shared" si="259"/>
        <v>1</v>
      </c>
    </row>
    <row r="2976" spans="1:48" x14ac:dyDescent="0.25">
      <c r="A2976" s="4" t="s">
        <v>93</v>
      </c>
      <c r="B2976" s="4" t="s">
        <v>116</v>
      </c>
      <c r="C2976" t="s">
        <v>30</v>
      </c>
      <c r="D2976" s="3">
        <v>40841</v>
      </c>
      <c r="E2976">
        <v>2</v>
      </c>
      <c r="G2976" t="s">
        <v>107</v>
      </c>
      <c r="K2976" t="str">
        <f t="shared" si="254"/>
        <v>2011/12</v>
      </c>
      <c r="N2976" s="2"/>
      <c r="O2976" s="2" t="str">
        <f t="shared" si="255"/>
        <v/>
      </c>
      <c r="Q2976"/>
      <c r="R2976"/>
      <c r="S2976" s="2" t="str">
        <f>IF(ISNUMBER(R2976),SUMIFS(R$1:$R2976,A$1:$A2976,A2976,K$1:$K2976,K2976,E$1:$E2976,E2976),"")</f>
        <v/>
      </c>
      <c r="AC2976" s="2" t="str">
        <f t="shared" si="257"/>
        <v/>
      </c>
      <c r="AL2976" s="2" t="str">
        <f t="shared" si="256"/>
        <v/>
      </c>
      <c r="AQ2976">
        <v>141</v>
      </c>
      <c r="AT2976" s="2" t="str">
        <f t="shared" si="258"/>
        <v/>
      </c>
      <c r="AU2976" s="2" t="str">
        <f>IF(ISNUMBER(AT2976),SUMIFS($AT$1:AT2976,$A$1:A2976,A2976,$K$1:K2976,K2976,$E$1:E2976,E2976),"")</f>
        <v/>
      </c>
      <c r="AV2976">
        <f t="shared" si="259"/>
        <v>1</v>
      </c>
    </row>
    <row r="2977" spans="1:48" x14ac:dyDescent="0.25">
      <c r="A2977" s="4" t="s">
        <v>93</v>
      </c>
      <c r="B2977" s="4" t="s">
        <v>116</v>
      </c>
      <c r="C2977" t="s">
        <v>30</v>
      </c>
      <c r="D2977" s="3">
        <v>40841</v>
      </c>
      <c r="E2977">
        <v>3</v>
      </c>
      <c r="G2977" t="s">
        <v>107</v>
      </c>
      <c r="K2977" t="str">
        <f t="shared" si="254"/>
        <v>2011/12</v>
      </c>
      <c r="N2977" s="2"/>
      <c r="O2977" s="2" t="str">
        <f t="shared" si="255"/>
        <v/>
      </c>
      <c r="Q2977"/>
      <c r="R2977"/>
      <c r="S2977" s="2" t="str">
        <f>IF(ISNUMBER(R2977),SUMIFS(R$1:$R2977,A$1:$A2977,A2977,K$1:$K2977,K2977,E$1:$E2977,E2977),"")</f>
        <v/>
      </c>
      <c r="AC2977" s="2" t="str">
        <f t="shared" si="257"/>
        <v/>
      </c>
      <c r="AL2977" s="2" t="str">
        <f t="shared" si="256"/>
        <v/>
      </c>
      <c r="AQ2977">
        <v>147</v>
      </c>
      <c r="AT2977" s="2" t="str">
        <f t="shared" si="258"/>
        <v/>
      </c>
      <c r="AU2977" s="2" t="str">
        <f>IF(ISNUMBER(AT2977),SUMIFS($AT$1:AT2977,$A$1:A2977,A2977,$K$1:K2977,K2977,$E$1:E2977,E2977),"")</f>
        <v/>
      </c>
      <c r="AV2977">
        <f t="shared" si="259"/>
        <v>1</v>
      </c>
    </row>
    <row r="2978" spans="1:48" x14ac:dyDescent="0.25">
      <c r="A2978" s="4" t="s">
        <v>93</v>
      </c>
      <c r="B2978" s="4" t="s">
        <v>116</v>
      </c>
      <c r="C2978" t="s">
        <v>30</v>
      </c>
      <c r="D2978" s="3">
        <v>40841</v>
      </c>
      <c r="E2978">
        <v>4</v>
      </c>
      <c r="G2978" t="s">
        <v>107</v>
      </c>
      <c r="K2978" t="str">
        <f t="shared" si="254"/>
        <v>2011/12</v>
      </c>
      <c r="N2978" s="2"/>
      <c r="O2978" s="2" t="str">
        <f t="shared" si="255"/>
        <v/>
      </c>
      <c r="Q2978"/>
      <c r="R2978"/>
      <c r="S2978" s="2" t="str">
        <f>IF(ISNUMBER(R2978),SUMIFS(R$1:$R2978,A$1:$A2978,A2978,K$1:$K2978,K2978,E$1:$E2978,E2978),"")</f>
        <v/>
      </c>
      <c r="AC2978" s="2" t="str">
        <f t="shared" si="257"/>
        <v/>
      </c>
      <c r="AL2978" s="2" t="str">
        <f t="shared" si="256"/>
        <v/>
      </c>
      <c r="AQ2978">
        <v>144</v>
      </c>
      <c r="AT2978" s="2" t="str">
        <f t="shared" si="258"/>
        <v/>
      </c>
      <c r="AU2978" s="2" t="str">
        <f>IF(ISNUMBER(AT2978),SUMIFS($AT$1:AT2978,$A$1:A2978,A2978,$K$1:K2978,K2978,$E$1:E2978,E2978),"")</f>
        <v/>
      </c>
      <c r="AV2978">
        <f t="shared" si="259"/>
        <v>1</v>
      </c>
    </row>
    <row r="2979" spans="1:48" x14ac:dyDescent="0.25">
      <c r="A2979" s="4" t="s">
        <v>93</v>
      </c>
      <c r="B2979" s="4" t="s">
        <v>116</v>
      </c>
      <c r="C2979" t="s">
        <v>30</v>
      </c>
      <c r="D2979" s="3">
        <v>40841</v>
      </c>
      <c r="E2979">
        <v>5</v>
      </c>
      <c r="G2979" t="s">
        <v>107</v>
      </c>
      <c r="K2979" t="str">
        <f t="shared" si="254"/>
        <v>2011/12</v>
      </c>
      <c r="N2979" s="2"/>
      <c r="O2979" s="2" t="str">
        <f t="shared" si="255"/>
        <v/>
      </c>
      <c r="Q2979"/>
      <c r="R2979"/>
      <c r="S2979" s="2" t="str">
        <f>IF(ISNUMBER(R2979),SUMIFS(R$1:$R2979,A$1:$A2979,A2979,K$1:$K2979,K2979,E$1:$E2979,E2979),"")</f>
        <v/>
      </c>
      <c r="AC2979" s="2" t="str">
        <f t="shared" si="257"/>
        <v/>
      </c>
      <c r="AL2979" s="2" t="str">
        <f t="shared" si="256"/>
        <v/>
      </c>
      <c r="AQ2979">
        <v>136</v>
      </c>
      <c r="AT2979" s="2" t="str">
        <f t="shared" si="258"/>
        <v/>
      </c>
      <c r="AU2979" s="2" t="str">
        <f>IF(ISNUMBER(AT2979),SUMIFS($AT$1:AT2979,$A$1:A2979,A2979,$K$1:K2979,K2979,$E$1:E2979,E2979),"")</f>
        <v/>
      </c>
      <c r="AV2979">
        <f t="shared" si="259"/>
        <v>1</v>
      </c>
    </row>
    <row r="2980" spans="1:48" x14ac:dyDescent="0.25">
      <c r="A2980" s="4" t="s">
        <v>93</v>
      </c>
      <c r="B2980" s="4" t="s">
        <v>116</v>
      </c>
      <c r="C2980" t="s">
        <v>30</v>
      </c>
      <c r="D2980" s="3">
        <v>40847</v>
      </c>
      <c r="E2980">
        <v>1</v>
      </c>
      <c r="G2980" t="s">
        <v>107</v>
      </c>
      <c r="K2980" t="str">
        <f t="shared" si="254"/>
        <v>2011/12</v>
      </c>
      <c r="N2980" s="2"/>
      <c r="O2980" s="2" t="str">
        <f t="shared" si="255"/>
        <v/>
      </c>
      <c r="Q2980"/>
      <c r="R2980"/>
      <c r="S2980" s="2" t="str">
        <f>IF(ISNUMBER(R2980),SUMIFS(R$1:$R2980,A$1:$A2980,A2980,K$1:$K2980,K2980,E$1:$E2980,E2980),"")</f>
        <v/>
      </c>
      <c r="AC2980" s="2" t="str">
        <f t="shared" si="257"/>
        <v/>
      </c>
      <c r="AL2980" s="2" t="str">
        <f t="shared" si="256"/>
        <v/>
      </c>
      <c r="AQ2980">
        <v>154</v>
      </c>
      <c r="AT2980" s="2" t="str">
        <f t="shared" si="258"/>
        <v/>
      </c>
      <c r="AU2980" s="2" t="str">
        <f>IF(ISNUMBER(AT2980),SUMIFS($AT$1:AT2980,$A$1:A2980,A2980,$K$1:K2980,K2980,$E$1:E2980,E2980),"")</f>
        <v/>
      </c>
      <c r="AV2980">
        <f t="shared" si="259"/>
        <v>1</v>
      </c>
    </row>
    <row r="2981" spans="1:48" x14ac:dyDescent="0.25">
      <c r="A2981" s="4" t="s">
        <v>93</v>
      </c>
      <c r="B2981" s="4" t="s">
        <v>116</v>
      </c>
      <c r="C2981" t="s">
        <v>30</v>
      </c>
      <c r="D2981" s="3">
        <v>40847</v>
      </c>
      <c r="E2981">
        <v>2</v>
      </c>
      <c r="G2981" t="s">
        <v>107</v>
      </c>
      <c r="K2981" t="str">
        <f t="shared" si="254"/>
        <v>2011/12</v>
      </c>
      <c r="N2981" s="2"/>
      <c r="O2981" s="2" t="str">
        <f t="shared" si="255"/>
        <v/>
      </c>
      <c r="Q2981"/>
      <c r="R2981"/>
      <c r="S2981" s="2" t="str">
        <f>IF(ISNUMBER(R2981),SUMIFS(R$1:$R2981,A$1:$A2981,A2981,K$1:$K2981,K2981,E$1:$E2981,E2981),"")</f>
        <v/>
      </c>
      <c r="AC2981" s="2" t="str">
        <f t="shared" si="257"/>
        <v/>
      </c>
      <c r="AL2981" s="2" t="str">
        <f t="shared" si="256"/>
        <v/>
      </c>
      <c r="AQ2981">
        <v>151</v>
      </c>
      <c r="AT2981" s="2" t="str">
        <f t="shared" si="258"/>
        <v/>
      </c>
      <c r="AU2981" s="2" t="str">
        <f>IF(ISNUMBER(AT2981),SUMIFS($AT$1:AT2981,$A$1:A2981,A2981,$K$1:K2981,K2981,$E$1:E2981,E2981),"")</f>
        <v/>
      </c>
      <c r="AV2981">
        <f t="shared" si="259"/>
        <v>1</v>
      </c>
    </row>
    <row r="2982" spans="1:48" x14ac:dyDescent="0.25">
      <c r="A2982" s="4" t="s">
        <v>93</v>
      </c>
      <c r="B2982" s="4" t="s">
        <v>116</v>
      </c>
      <c r="C2982" t="s">
        <v>30</v>
      </c>
      <c r="D2982" s="3">
        <v>40847</v>
      </c>
      <c r="E2982">
        <v>3</v>
      </c>
      <c r="G2982" t="s">
        <v>107</v>
      </c>
      <c r="K2982" t="str">
        <f t="shared" si="254"/>
        <v>2011/12</v>
      </c>
      <c r="N2982" s="2"/>
      <c r="O2982" s="2" t="str">
        <f t="shared" si="255"/>
        <v/>
      </c>
      <c r="Q2982"/>
      <c r="R2982"/>
      <c r="S2982" s="2" t="str">
        <f>IF(ISNUMBER(R2982),SUMIFS(R$1:$R2982,A$1:$A2982,A2982,K$1:$K2982,K2982,E$1:$E2982,E2982),"")</f>
        <v/>
      </c>
      <c r="AC2982" s="2" t="str">
        <f t="shared" si="257"/>
        <v/>
      </c>
      <c r="AL2982" s="2" t="str">
        <f t="shared" si="256"/>
        <v/>
      </c>
      <c r="AQ2982">
        <v>182</v>
      </c>
      <c r="AT2982" s="2" t="str">
        <f t="shared" si="258"/>
        <v/>
      </c>
      <c r="AU2982" s="2" t="str">
        <f>IF(ISNUMBER(AT2982),SUMIFS($AT$1:AT2982,$A$1:A2982,A2982,$K$1:K2982,K2982,$E$1:E2982,E2982),"")</f>
        <v/>
      </c>
      <c r="AV2982">
        <f t="shared" si="259"/>
        <v>1</v>
      </c>
    </row>
    <row r="2983" spans="1:48" x14ac:dyDescent="0.25">
      <c r="A2983" s="4" t="s">
        <v>93</v>
      </c>
      <c r="B2983" s="4" t="s">
        <v>116</v>
      </c>
      <c r="C2983" t="s">
        <v>30</v>
      </c>
      <c r="D2983" s="3">
        <v>40847</v>
      </c>
      <c r="E2983">
        <v>4</v>
      </c>
      <c r="G2983" t="s">
        <v>107</v>
      </c>
      <c r="K2983" t="str">
        <f t="shared" si="254"/>
        <v>2011/12</v>
      </c>
      <c r="N2983" s="2"/>
      <c r="O2983" s="2" t="str">
        <f t="shared" si="255"/>
        <v/>
      </c>
      <c r="Q2983"/>
      <c r="R2983"/>
      <c r="S2983" s="2" t="str">
        <f>IF(ISNUMBER(R2983),SUMIFS(R$1:$R2983,A$1:$A2983,A2983,K$1:$K2983,K2983,E$1:$E2983,E2983),"")</f>
        <v/>
      </c>
      <c r="AC2983" s="2" t="str">
        <f t="shared" si="257"/>
        <v/>
      </c>
      <c r="AL2983" s="2" t="str">
        <f t="shared" si="256"/>
        <v/>
      </c>
      <c r="AQ2983">
        <v>203</v>
      </c>
      <c r="AT2983" s="2" t="str">
        <f t="shared" si="258"/>
        <v/>
      </c>
      <c r="AU2983" s="2" t="str">
        <f>IF(ISNUMBER(AT2983),SUMIFS($AT$1:AT2983,$A$1:A2983,A2983,$K$1:K2983,K2983,$E$1:E2983,E2983),"")</f>
        <v/>
      </c>
      <c r="AV2983">
        <f t="shared" si="259"/>
        <v>1</v>
      </c>
    </row>
    <row r="2984" spans="1:48" x14ac:dyDescent="0.25">
      <c r="A2984" s="4" t="s">
        <v>93</v>
      </c>
      <c r="B2984" s="4" t="s">
        <v>116</v>
      </c>
      <c r="C2984" t="s">
        <v>30</v>
      </c>
      <c r="D2984" s="3">
        <v>40847</v>
      </c>
      <c r="E2984">
        <v>5</v>
      </c>
      <c r="G2984" t="s">
        <v>107</v>
      </c>
      <c r="K2984" t="str">
        <f t="shared" si="254"/>
        <v>2011/12</v>
      </c>
      <c r="N2984" s="2"/>
      <c r="O2984" s="2" t="str">
        <f t="shared" si="255"/>
        <v/>
      </c>
      <c r="Q2984"/>
      <c r="R2984"/>
      <c r="S2984" s="2" t="str">
        <f>IF(ISNUMBER(R2984),SUMIFS(R$1:$R2984,A$1:$A2984,A2984,K$1:$K2984,K2984,E$1:$E2984,E2984),"")</f>
        <v/>
      </c>
      <c r="AC2984" s="2" t="str">
        <f t="shared" si="257"/>
        <v/>
      </c>
      <c r="AL2984" s="2" t="str">
        <f t="shared" si="256"/>
        <v/>
      </c>
      <c r="AQ2984">
        <v>161</v>
      </c>
      <c r="AT2984" s="2" t="str">
        <f t="shared" si="258"/>
        <v/>
      </c>
      <c r="AU2984" s="2" t="str">
        <f>IF(ISNUMBER(AT2984),SUMIFS($AT$1:AT2984,$A$1:A2984,A2984,$K$1:K2984,K2984,$E$1:E2984,E2984),"")</f>
        <v/>
      </c>
      <c r="AV2984">
        <f t="shared" si="259"/>
        <v>1</v>
      </c>
    </row>
    <row r="2985" spans="1:48" x14ac:dyDescent="0.25">
      <c r="A2985" s="4" t="s">
        <v>93</v>
      </c>
      <c r="B2985" s="4" t="s">
        <v>116</v>
      </c>
      <c r="C2985" t="s">
        <v>30</v>
      </c>
      <c r="D2985" s="3">
        <v>40854</v>
      </c>
      <c r="E2985">
        <v>1</v>
      </c>
      <c r="G2985" t="s">
        <v>107</v>
      </c>
      <c r="K2985" t="str">
        <f t="shared" si="254"/>
        <v>2011/12</v>
      </c>
      <c r="N2985" s="2"/>
      <c r="O2985" s="2" t="str">
        <f t="shared" si="255"/>
        <v/>
      </c>
      <c r="Q2985"/>
      <c r="R2985"/>
      <c r="S2985" s="2" t="str">
        <f>IF(ISNUMBER(R2985),SUMIFS(R$1:$R2985,A$1:$A2985,A2985,K$1:$K2985,K2985,E$1:$E2985,E2985),"")</f>
        <v/>
      </c>
      <c r="AC2985" s="2" t="str">
        <f t="shared" si="257"/>
        <v/>
      </c>
      <c r="AL2985" s="2" t="str">
        <f t="shared" si="256"/>
        <v/>
      </c>
      <c r="AQ2985">
        <v>159</v>
      </c>
      <c r="AT2985" s="2" t="str">
        <f t="shared" si="258"/>
        <v/>
      </c>
      <c r="AU2985" s="2" t="str">
        <f>IF(ISNUMBER(AT2985),SUMIFS($AT$1:AT2985,$A$1:A2985,A2985,$K$1:K2985,K2985,$E$1:E2985,E2985),"")</f>
        <v/>
      </c>
      <c r="AV2985">
        <f t="shared" si="259"/>
        <v>1</v>
      </c>
    </row>
    <row r="2986" spans="1:48" x14ac:dyDescent="0.25">
      <c r="A2986" s="4" t="s">
        <v>93</v>
      </c>
      <c r="B2986" s="4" t="s">
        <v>116</v>
      </c>
      <c r="C2986" t="s">
        <v>30</v>
      </c>
      <c r="D2986" s="3">
        <v>40854</v>
      </c>
      <c r="E2986">
        <v>2</v>
      </c>
      <c r="G2986" t="s">
        <v>107</v>
      </c>
      <c r="K2986" t="str">
        <f t="shared" si="254"/>
        <v>2011/12</v>
      </c>
      <c r="N2986" s="2"/>
      <c r="O2986" s="2" t="str">
        <f t="shared" si="255"/>
        <v/>
      </c>
      <c r="Q2986"/>
      <c r="R2986"/>
      <c r="S2986" s="2" t="str">
        <f>IF(ISNUMBER(R2986),SUMIFS(R$1:$R2986,A$1:$A2986,A2986,K$1:$K2986,K2986,E$1:$E2986,E2986),"")</f>
        <v/>
      </c>
      <c r="AC2986" s="2" t="str">
        <f t="shared" si="257"/>
        <v/>
      </c>
      <c r="AL2986" s="2" t="str">
        <f t="shared" si="256"/>
        <v/>
      </c>
      <c r="AQ2986">
        <v>187</v>
      </c>
      <c r="AT2986" s="2" t="str">
        <f t="shared" si="258"/>
        <v/>
      </c>
      <c r="AU2986" s="2" t="str">
        <f>IF(ISNUMBER(AT2986),SUMIFS($AT$1:AT2986,$A$1:A2986,A2986,$K$1:K2986,K2986,$E$1:E2986,E2986),"")</f>
        <v/>
      </c>
      <c r="AV2986">
        <f t="shared" si="259"/>
        <v>1</v>
      </c>
    </row>
    <row r="2987" spans="1:48" x14ac:dyDescent="0.25">
      <c r="A2987" s="4" t="s">
        <v>93</v>
      </c>
      <c r="B2987" s="4" t="s">
        <v>116</v>
      </c>
      <c r="C2987" t="s">
        <v>30</v>
      </c>
      <c r="D2987" s="3">
        <v>40854</v>
      </c>
      <c r="E2987">
        <v>3</v>
      </c>
      <c r="G2987" t="s">
        <v>107</v>
      </c>
      <c r="K2987" t="str">
        <f t="shared" si="254"/>
        <v>2011/12</v>
      </c>
      <c r="N2987" s="2"/>
      <c r="O2987" s="2" t="str">
        <f t="shared" si="255"/>
        <v/>
      </c>
      <c r="Q2987"/>
      <c r="R2987"/>
      <c r="S2987" s="2" t="str">
        <f>IF(ISNUMBER(R2987),SUMIFS(R$1:$R2987,A$1:$A2987,A2987,K$1:$K2987,K2987,E$1:$E2987,E2987),"")</f>
        <v/>
      </c>
      <c r="AC2987" s="2" t="str">
        <f t="shared" si="257"/>
        <v/>
      </c>
      <c r="AL2987" s="2" t="str">
        <f t="shared" si="256"/>
        <v/>
      </c>
      <c r="AQ2987">
        <v>200</v>
      </c>
      <c r="AT2987" s="2" t="str">
        <f t="shared" si="258"/>
        <v/>
      </c>
      <c r="AU2987" s="2" t="str">
        <f>IF(ISNUMBER(AT2987),SUMIFS($AT$1:AT2987,$A$1:A2987,A2987,$K$1:K2987,K2987,$E$1:E2987,E2987),"")</f>
        <v/>
      </c>
      <c r="AV2987">
        <f t="shared" si="259"/>
        <v>1</v>
      </c>
    </row>
    <row r="2988" spans="1:48" x14ac:dyDescent="0.25">
      <c r="A2988" s="4" t="s">
        <v>93</v>
      </c>
      <c r="B2988" s="4" t="s">
        <v>116</v>
      </c>
      <c r="C2988" t="s">
        <v>30</v>
      </c>
      <c r="D2988" s="3">
        <v>40854</v>
      </c>
      <c r="E2988">
        <v>4</v>
      </c>
      <c r="G2988" t="s">
        <v>107</v>
      </c>
      <c r="K2988" t="str">
        <f t="shared" si="254"/>
        <v>2011/12</v>
      </c>
      <c r="N2988" s="2"/>
      <c r="O2988" s="2" t="str">
        <f t="shared" si="255"/>
        <v/>
      </c>
      <c r="Q2988"/>
      <c r="R2988"/>
      <c r="S2988" s="2" t="str">
        <f>IF(ISNUMBER(R2988),SUMIFS(R$1:$R2988,A$1:$A2988,A2988,K$1:$K2988,K2988,E$1:$E2988,E2988),"")</f>
        <v/>
      </c>
      <c r="AC2988" s="2" t="str">
        <f t="shared" si="257"/>
        <v/>
      </c>
      <c r="AL2988" s="2" t="str">
        <f t="shared" si="256"/>
        <v/>
      </c>
      <c r="AQ2988">
        <v>203</v>
      </c>
      <c r="AT2988" s="2" t="str">
        <f t="shared" si="258"/>
        <v/>
      </c>
      <c r="AU2988" s="2" t="str">
        <f>IF(ISNUMBER(AT2988),SUMIFS($AT$1:AT2988,$A$1:A2988,A2988,$K$1:K2988,K2988,$E$1:E2988,E2988),"")</f>
        <v/>
      </c>
      <c r="AV2988">
        <f t="shared" si="259"/>
        <v>1</v>
      </c>
    </row>
    <row r="2989" spans="1:48" x14ac:dyDescent="0.25">
      <c r="A2989" s="4" t="s">
        <v>93</v>
      </c>
      <c r="B2989" s="4" t="s">
        <v>116</v>
      </c>
      <c r="C2989" t="s">
        <v>30</v>
      </c>
      <c r="D2989" s="3">
        <v>40854</v>
      </c>
      <c r="E2989">
        <v>5</v>
      </c>
      <c r="G2989" t="s">
        <v>107</v>
      </c>
      <c r="K2989" t="str">
        <f t="shared" si="254"/>
        <v>2011/12</v>
      </c>
      <c r="N2989" s="2"/>
      <c r="O2989" s="2" t="str">
        <f t="shared" si="255"/>
        <v/>
      </c>
      <c r="Q2989"/>
      <c r="R2989"/>
      <c r="S2989" s="2" t="str">
        <f>IF(ISNUMBER(R2989),SUMIFS(R$1:$R2989,A$1:$A2989,A2989,K$1:$K2989,K2989,E$1:$E2989,E2989),"")</f>
        <v/>
      </c>
      <c r="AC2989" s="2" t="str">
        <f t="shared" si="257"/>
        <v/>
      </c>
      <c r="AL2989" s="2" t="str">
        <f t="shared" si="256"/>
        <v/>
      </c>
      <c r="AQ2989">
        <v>218</v>
      </c>
      <c r="AT2989" s="2" t="str">
        <f t="shared" si="258"/>
        <v/>
      </c>
      <c r="AU2989" s="2" t="str">
        <f>IF(ISNUMBER(AT2989),SUMIFS($AT$1:AT2989,$A$1:A2989,A2989,$K$1:K2989,K2989,$E$1:E2989,E2989),"")</f>
        <v/>
      </c>
      <c r="AV2989">
        <f t="shared" si="259"/>
        <v>1</v>
      </c>
    </row>
    <row r="2990" spans="1:48" x14ac:dyDescent="0.25">
      <c r="A2990" s="4" t="s">
        <v>93</v>
      </c>
      <c r="B2990" s="4" t="s">
        <v>116</v>
      </c>
      <c r="C2990" t="s">
        <v>30</v>
      </c>
      <c r="D2990" s="3">
        <v>40861</v>
      </c>
      <c r="E2990">
        <v>1</v>
      </c>
      <c r="G2990" t="s">
        <v>107</v>
      </c>
      <c r="K2990" t="str">
        <f t="shared" si="254"/>
        <v>2011/12</v>
      </c>
      <c r="N2990" s="2"/>
      <c r="O2990" s="2" t="str">
        <f t="shared" si="255"/>
        <v/>
      </c>
      <c r="Q2990"/>
      <c r="R2990"/>
      <c r="S2990" s="2" t="str">
        <f>IF(ISNUMBER(R2990),SUMIFS(R$1:$R2990,A$1:$A2990,A2990,K$1:$K2990,K2990,E$1:$E2990,E2990),"")</f>
        <v/>
      </c>
      <c r="AC2990" s="2" t="str">
        <f t="shared" si="257"/>
        <v/>
      </c>
      <c r="AL2990" s="2" t="str">
        <f t="shared" si="256"/>
        <v/>
      </c>
      <c r="AQ2990">
        <v>211</v>
      </c>
      <c r="AT2990" s="2" t="str">
        <f t="shared" si="258"/>
        <v/>
      </c>
      <c r="AU2990" s="2" t="str">
        <f>IF(ISNUMBER(AT2990),SUMIFS($AT$1:AT2990,$A$1:A2990,A2990,$K$1:K2990,K2990,$E$1:E2990,E2990),"")</f>
        <v/>
      </c>
      <c r="AV2990">
        <f t="shared" si="259"/>
        <v>1</v>
      </c>
    </row>
    <row r="2991" spans="1:48" x14ac:dyDescent="0.25">
      <c r="A2991" s="4" t="s">
        <v>93</v>
      </c>
      <c r="B2991" s="4" t="s">
        <v>116</v>
      </c>
      <c r="C2991" t="s">
        <v>30</v>
      </c>
      <c r="D2991" s="3">
        <v>40861</v>
      </c>
      <c r="E2991">
        <v>2</v>
      </c>
      <c r="G2991" t="s">
        <v>107</v>
      </c>
      <c r="K2991" t="str">
        <f t="shared" si="254"/>
        <v>2011/12</v>
      </c>
      <c r="N2991" s="2"/>
      <c r="O2991" s="2" t="str">
        <f t="shared" si="255"/>
        <v/>
      </c>
      <c r="Q2991"/>
      <c r="R2991"/>
      <c r="S2991" s="2" t="str">
        <f>IF(ISNUMBER(R2991),SUMIFS(R$1:$R2991,A$1:$A2991,A2991,K$1:$K2991,K2991,E$1:$E2991,E2991),"")</f>
        <v/>
      </c>
      <c r="AC2991" s="2" t="str">
        <f t="shared" si="257"/>
        <v/>
      </c>
      <c r="AL2991" s="2" t="str">
        <f t="shared" si="256"/>
        <v/>
      </c>
      <c r="AQ2991">
        <v>194</v>
      </c>
      <c r="AT2991" s="2" t="str">
        <f t="shared" si="258"/>
        <v/>
      </c>
      <c r="AU2991" s="2" t="str">
        <f>IF(ISNUMBER(AT2991),SUMIFS($AT$1:AT2991,$A$1:A2991,A2991,$K$1:K2991,K2991,$E$1:E2991,E2991),"")</f>
        <v/>
      </c>
      <c r="AV2991">
        <f t="shared" si="259"/>
        <v>1</v>
      </c>
    </row>
    <row r="2992" spans="1:48" x14ac:dyDescent="0.25">
      <c r="A2992" s="4" t="s">
        <v>93</v>
      </c>
      <c r="B2992" s="4" t="s">
        <v>116</v>
      </c>
      <c r="C2992" t="s">
        <v>30</v>
      </c>
      <c r="D2992" s="3">
        <v>40861</v>
      </c>
      <c r="E2992">
        <v>3</v>
      </c>
      <c r="G2992" t="s">
        <v>107</v>
      </c>
      <c r="K2992" t="str">
        <f t="shared" ref="K2992:K3055" si="260">YEAR(D2992)+IF(MONTH(D2992)&lt;7,-1,0)&amp;"/"&amp;RIGHT(YEAR(D2992)+IF(MONTH(D2992)&lt;7,0,1),2)</f>
        <v>2011/12</v>
      </c>
      <c r="N2992" s="2"/>
      <c r="O2992" s="2" t="str">
        <f t="shared" ref="O2992:O3055" si="261">IF(ISNUMBER(P2992),P2992*10,"")</f>
        <v/>
      </c>
      <c r="Q2992"/>
      <c r="R2992"/>
      <c r="S2992" s="2" t="str">
        <f>IF(ISNUMBER(R2992),SUMIFS(R$1:$R2992,A$1:$A2992,A2992,K$1:$K2992,K2992,E$1:$E2992,E2992),"")</f>
        <v/>
      </c>
      <c r="AC2992" s="2" t="str">
        <f t="shared" si="257"/>
        <v/>
      </c>
      <c r="AL2992" s="2" t="str">
        <f t="shared" ref="AL2992:AL3055" si="262">IF(ISNUMBER(AM2992),AM2992,"")</f>
        <v/>
      </c>
      <c r="AQ2992">
        <v>232</v>
      </c>
      <c r="AT2992" s="2" t="str">
        <f t="shared" si="258"/>
        <v/>
      </c>
      <c r="AU2992" s="2" t="str">
        <f>IF(ISNUMBER(AT2992),SUMIFS($AT$1:AT2992,$A$1:A2992,A2992,$K$1:K2992,K2992,$E$1:E2992,E2992),"")</f>
        <v/>
      </c>
      <c r="AV2992">
        <f t="shared" si="259"/>
        <v>1</v>
      </c>
    </row>
    <row r="2993" spans="1:48" x14ac:dyDescent="0.25">
      <c r="A2993" s="4" t="s">
        <v>93</v>
      </c>
      <c r="B2993" s="4" t="s">
        <v>116</v>
      </c>
      <c r="C2993" t="s">
        <v>30</v>
      </c>
      <c r="D2993" s="3">
        <v>40861</v>
      </c>
      <c r="E2993">
        <v>4</v>
      </c>
      <c r="G2993" t="s">
        <v>107</v>
      </c>
      <c r="K2993" t="str">
        <f t="shared" si="260"/>
        <v>2011/12</v>
      </c>
      <c r="N2993" s="2"/>
      <c r="O2993" s="2" t="str">
        <f t="shared" si="261"/>
        <v/>
      </c>
      <c r="Q2993"/>
      <c r="R2993"/>
      <c r="S2993" s="2" t="str">
        <f>IF(ISNUMBER(R2993),SUMIFS(R$1:$R2993,A$1:$A2993,A2993,K$1:$K2993,K2993,E$1:$E2993,E2993),"")</f>
        <v/>
      </c>
      <c r="AC2993" s="2" t="str">
        <f t="shared" si="257"/>
        <v/>
      </c>
      <c r="AL2993" s="2" t="str">
        <f t="shared" si="262"/>
        <v/>
      </c>
      <c r="AQ2993">
        <v>220</v>
      </c>
      <c r="AT2993" s="2" t="str">
        <f t="shared" si="258"/>
        <v/>
      </c>
      <c r="AU2993" s="2" t="str">
        <f>IF(ISNUMBER(AT2993),SUMIFS($AT$1:AT2993,$A$1:A2993,A2993,$K$1:K2993,K2993,$E$1:E2993,E2993),"")</f>
        <v/>
      </c>
      <c r="AV2993">
        <f t="shared" si="259"/>
        <v>1</v>
      </c>
    </row>
    <row r="2994" spans="1:48" x14ac:dyDescent="0.25">
      <c r="A2994" s="4" t="s">
        <v>93</v>
      </c>
      <c r="B2994" s="4" t="s">
        <v>116</v>
      </c>
      <c r="C2994" t="s">
        <v>30</v>
      </c>
      <c r="D2994" s="3">
        <v>40861</v>
      </c>
      <c r="E2994">
        <v>5</v>
      </c>
      <c r="G2994" t="s">
        <v>107</v>
      </c>
      <c r="K2994" t="str">
        <f t="shared" si="260"/>
        <v>2011/12</v>
      </c>
      <c r="N2994" s="2"/>
      <c r="O2994" s="2" t="str">
        <f t="shared" si="261"/>
        <v/>
      </c>
      <c r="Q2994"/>
      <c r="R2994"/>
      <c r="S2994" s="2" t="str">
        <f>IF(ISNUMBER(R2994),SUMIFS(R$1:$R2994,A$1:$A2994,A2994,K$1:$K2994,K2994,E$1:$E2994,E2994),"")</f>
        <v/>
      </c>
      <c r="AC2994" s="2" t="str">
        <f t="shared" si="257"/>
        <v/>
      </c>
      <c r="AL2994" s="2" t="str">
        <f t="shared" si="262"/>
        <v/>
      </c>
      <c r="AQ2994">
        <v>222</v>
      </c>
      <c r="AT2994" s="2" t="str">
        <f t="shared" si="258"/>
        <v/>
      </c>
      <c r="AU2994" s="2" t="str">
        <f>IF(ISNUMBER(AT2994),SUMIFS($AT$1:AT2994,$A$1:A2994,A2994,$K$1:K2994,K2994,$E$1:E2994,E2994),"")</f>
        <v/>
      </c>
      <c r="AV2994">
        <f t="shared" si="259"/>
        <v>1</v>
      </c>
    </row>
    <row r="2995" spans="1:48" x14ac:dyDescent="0.25">
      <c r="A2995" s="4" t="s">
        <v>93</v>
      </c>
      <c r="B2995" s="4" t="s">
        <v>116</v>
      </c>
      <c r="C2995" t="s">
        <v>30</v>
      </c>
      <c r="D2995" s="3">
        <v>40868</v>
      </c>
      <c r="E2995">
        <v>1</v>
      </c>
      <c r="G2995" t="s">
        <v>107</v>
      </c>
      <c r="K2995" t="str">
        <f t="shared" si="260"/>
        <v>2011/12</v>
      </c>
      <c r="N2995" s="2"/>
      <c r="O2995" s="2" t="str">
        <f t="shared" si="261"/>
        <v/>
      </c>
      <c r="Q2995"/>
      <c r="R2995"/>
      <c r="S2995" s="2" t="str">
        <f>IF(ISNUMBER(R2995),SUMIFS(R$1:$R2995,A$1:$A2995,A2995,K$1:$K2995,K2995,E$1:$E2995,E2995),"")</f>
        <v/>
      </c>
      <c r="AC2995" s="2" t="str">
        <f t="shared" si="257"/>
        <v/>
      </c>
      <c r="AL2995" s="2" t="str">
        <f t="shared" si="262"/>
        <v/>
      </c>
      <c r="AQ2995">
        <v>82</v>
      </c>
      <c r="AT2995" s="2" t="str">
        <f t="shared" si="258"/>
        <v/>
      </c>
      <c r="AU2995" s="2" t="str">
        <f>IF(ISNUMBER(AT2995),SUMIFS($AT$1:AT2995,$A$1:A2995,A2995,$K$1:K2995,K2995,$E$1:E2995,E2995),"")</f>
        <v/>
      </c>
      <c r="AV2995">
        <f t="shared" si="259"/>
        <v>1</v>
      </c>
    </row>
    <row r="2996" spans="1:48" x14ac:dyDescent="0.25">
      <c r="A2996" s="4" t="s">
        <v>93</v>
      </c>
      <c r="B2996" s="4" t="s">
        <v>116</v>
      </c>
      <c r="C2996" t="s">
        <v>30</v>
      </c>
      <c r="D2996" s="3">
        <v>40868</v>
      </c>
      <c r="E2996">
        <v>2</v>
      </c>
      <c r="G2996" t="s">
        <v>107</v>
      </c>
      <c r="K2996" t="str">
        <f t="shared" si="260"/>
        <v>2011/12</v>
      </c>
      <c r="N2996" s="2"/>
      <c r="O2996" s="2" t="str">
        <f t="shared" si="261"/>
        <v/>
      </c>
      <c r="Q2996"/>
      <c r="R2996"/>
      <c r="S2996" s="2" t="str">
        <f>IF(ISNUMBER(R2996),SUMIFS(R$1:$R2996,A$1:$A2996,A2996,K$1:$K2996,K2996,E$1:$E2996,E2996),"")</f>
        <v/>
      </c>
      <c r="AC2996" s="2" t="str">
        <f t="shared" si="257"/>
        <v/>
      </c>
      <c r="AL2996" s="2" t="str">
        <f t="shared" si="262"/>
        <v/>
      </c>
      <c r="AQ2996">
        <v>78</v>
      </c>
      <c r="AT2996" s="2" t="str">
        <f t="shared" si="258"/>
        <v/>
      </c>
      <c r="AU2996" s="2" t="str">
        <f>IF(ISNUMBER(AT2996),SUMIFS($AT$1:AT2996,$A$1:A2996,A2996,$K$1:K2996,K2996,$E$1:E2996,E2996),"")</f>
        <v/>
      </c>
      <c r="AV2996">
        <f t="shared" si="259"/>
        <v>1</v>
      </c>
    </row>
    <row r="2997" spans="1:48" x14ac:dyDescent="0.25">
      <c r="A2997" s="4" t="s">
        <v>93</v>
      </c>
      <c r="B2997" s="4" t="s">
        <v>116</v>
      </c>
      <c r="C2997" t="s">
        <v>30</v>
      </c>
      <c r="D2997" s="3">
        <v>40868</v>
      </c>
      <c r="E2997">
        <v>3</v>
      </c>
      <c r="G2997" t="s">
        <v>107</v>
      </c>
      <c r="K2997" t="str">
        <f t="shared" si="260"/>
        <v>2011/12</v>
      </c>
      <c r="N2997" s="2"/>
      <c r="O2997" s="2" t="str">
        <f t="shared" si="261"/>
        <v/>
      </c>
      <c r="Q2997"/>
      <c r="R2997"/>
      <c r="S2997" s="2" t="str">
        <f>IF(ISNUMBER(R2997),SUMIFS(R$1:$R2997,A$1:$A2997,A2997,K$1:$K2997,K2997,E$1:$E2997,E2997),"")</f>
        <v/>
      </c>
      <c r="AC2997" s="2" t="str">
        <f t="shared" si="257"/>
        <v/>
      </c>
      <c r="AL2997" s="2" t="str">
        <f t="shared" si="262"/>
        <v/>
      </c>
      <c r="AQ2997">
        <v>80</v>
      </c>
      <c r="AT2997" s="2" t="str">
        <f t="shared" si="258"/>
        <v/>
      </c>
      <c r="AU2997" s="2" t="str">
        <f>IF(ISNUMBER(AT2997),SUMIFS($AT$1:AT2997,$A$1:A2997,A2997,$K$1:K2997,K2997,$E$1:E2997,E2997),"")</f>
        <v/>
      </c>
      <c r="AV2997">
        <f t="shared" si="259"/>
        <v>1</v>
      </c>
    </row>
    <row r="2998" spans="1:48" x14ac:dyDescent="0.25">
      <c r="A2998" s="4" t="s">
        <v>93</v>
      </c>
      <c r="B2998" s="4" t="s">
        <v>116</v>
      </c>
      <c r="C2998" t="s">
        <v>30</v>
      </c>
      <c r="D2998" s="3">
        <v>40868</v>
      </c>
      <c r="E2998">
        <v>4</v>
      </c>
      <c r="G2998" t="s">
        <v>107</v>
      </c>
      <c r="K2998" t="str">
        <f t="shared" si="260"/>
        <v>2011/12</v>
      </c>
      <c r="N2998" s="2"/>
      <c r="O2998" s="2" t="str">
        <f t="shared" si="261"/>
        <v/>
      </c>
      <c r="Q2998"/>
      <c r="R2998"/>
      <c r="S2998" s="2" t="str">
        <f>IF(ISNUMBER(R2998),SUMIFS(R$1:$R2998,A$1:$A2998,A2998,K$1:$K2998,K2998,E$1:$E2998,E2998),"")</f>
        <v/>
      </c>
      <c r="AC2998" s="2" t="str">
        <f t="shared" si="257"/>
        <v/>
      </c>
      <c r="AL2998" s="2" t="str">
        <f t="shared" si="262"/>
        <v/>
      </c>
      <c r="AQ2998">
        <v>88</v>
      </c>
      <c r="AT2998" s="2" t="str">
        <f t="shared" si="258"/>
        <v/>
      </c>
      <c r="AU2998" s="2" t="str">
        <f>IF(ISNUMBER(AT2998),SUMIFS($AT$1:AT2998,$A$1:A2998,A2998,$K$1:K2998,K2998,$E$1:E2998,E2998),"")</f>
        <v/>
      </c>
      <c r="AV2998">
        <f t="shared" si="259"/>
        <v>1</v>
      </c>
    </row>
    <row r="2999" spans="1:48" x14ac:dyDescent="0.25">
      <c r="A2999" s="4" t="s">
        <v>93</v>
      </c>
      <c r="B2999" s="4" t="s">
        <v>116</v>
      </c>
      <c r="C2999" t="s">
        <v>30</v>
      </c>
      <c r="D2999" s="3">
        <v>40868</v>
      </c>
      <c r="E2999">
        <v>5</v>
      </c>
      <c r="G2999" t="s">
        <v>107</v>
      </c>
      <c r="K2999" t="str">
        <f t="shared" si="260"/>
        <v>2011/12</v>
      </c>
      <c r="N2999" s="2"/>
      <c r="O2999" s="2" t="str">
        <f t="shared" si="261"/>
        <v/>
      </c>
      <c r="Q2999"/>
      <c r="R2999"/>
      <c r="S2999" s="2" t="str">
        <f>IF(ISNUMBER(R2999),SUMIFS(R$1:$R2999,A$1:$A2999,A2999,K$1:$K2999,K2999,E$1:$E2999,E2999),"")</f>
        <v/>
      </c>
      <c r="AC2999" s="2" t="str">
        <f t="shared" si="257"/>
        <v/>
      </c>
      <c r="AL2999" s="2" t="str">
        <f t="shared" si="262"/>
        <v/>
      </c>
      <c r="AQ2999">
        <v>82</v>
      </c>
      <c r="AT2999" s="2" t="str">
        <f t="shared" si="258"/>
        <v/>
      </c>
      <c r="AU2999" s="2" t="str">
        <f>IF(ISNUMBER(AT2999),SUMIFS($AT$1:AT2999,$A$1:A2999,A2999,$K$1:K2999,K2999,$E$1:E2999,E2999),"")</f>
        <v/>
      </c>
      <c r="AV2999">
        <f t="shared" si="259"/>
        <v>1</v>
      </c>
    </row>
    <row r="3000" spans="1:48" x14ac:dyDescent="0.25">
      <c r="A3000" s="4" t="s">
        <v>93</v>
      </c>
      <c r="B3000" s="4" t="s">
        <v>116</v>
      </c>
      <c r="C3000" t="s">
        <v>30</v>
      </c>
      <c r="D3000" s="3">
        <v>40875</v>
      </c>
      <c r="E3000">
        <v>1</v>
      </c>
      <c r="G3000" t="s">
        <v>107</v>
      </c>
      <c r="K3000" t="str">
        <f t="shared" si="260"/>
        <v>2011/12</v>
      </c>
      <c r="N3000" s="2"/>
      <c r="O3000" s="2" t="str">
        <f t="shared" si="261"/>
        <v/>
      </c>
      <c r="Q3000"/>
      <c r="R3000"/>
      <c r="S3000" s="2" t="str">
        <f>IF(ISNUMBER(R3000),SUMIFS(R$1:$R3000,A$1:$A3000,A3000,K$1:$K3000,K3000,E$1:$E3000,E3000),"")</f>
        <v/>
      </c>
      <c r="AC3000" s="2" t="str">
        <f t="shared" si="257"/>
        <v/>
      </c>
      <c r="AL3000" s="2" t="str">
        <f t="shared" si="262"/>
        <v/>
      </c>
      <c r="AQ3000">
        <v>128</v>
      </c>
      <c r="AT3000" s="2" t="str">
        <f t="shared" si="258"/>
        <v/>
      </c>
      <c r="AU3000" s="2" t="str">
        <f>IF(ISNUMBER(AT3000),SUMIFS($AT$1:AT3000,$A$1:A3000,A3000,$K$1:K3000,K3000,$E$1:E3000,E3000),"")</f>
        <v/>
      </c>
      <c r="AV3000">
        <f t="shared" si="259"/>
        <v>1</v>
      </c>
    </row>
    <row r="3001" spans="1:48" x14ac:dyDescent="0.25">
      <c r="A3001" s="4" t="s">
        <v>93</v>
      </c>
      <c r="B3001" s="4" t="s">
        <v>116</v>
      </c>
      <c r="C3001" t="s">
        <v>30</v>
      </c>
      <c r="D3001" s="3">
        <v>40875</v>
      </c>
      <c r="E3001">
        <v>2</v>
      </c>
      <c r="G3001" t="s">
        <v>107</v>
      </c>
      <c r="K3001" t="str">
        <f t="shared" si="260"/>
        <v>2011/12</v>
      </c>
      <c r="N3001" s="2"/>
      <c r="O3001" s="2" t="str">
        <f t="shared" si="261"/>
        <v/>
      </c>
      <c r="Q3001"/>
      <c r="R3001"/>
      <c r="S3001" s="2" t="str">
        <f>IF(ISNUMBER(R3001),SUMIFS(R$1:$R3001,A$1:$A3001,A3001,K$1:$K3001,K3001,E$1:$E3001,E3001),"")</f>
        <v/>
      </c>
      <c r="AC3001" s="2" t="str">
        <f t="shared" si="257"/>
        <v/>
      </c>
      <c r="AL3001" s="2" t="str">
        <f t="shared" si="262"/>
        <v/>
      </c>
      <c r="AQ3001">
        <v>124</v>
      </c>
      <c r="AT3001" s="2" t="str">
        <f t="shared" si="258"/>
        <v/>
      </c>
      <c r="AU3001" s="2" t="str">
        <f>IF(ISNUMBER(AT3001),SUMIFS($AT$1:AT3001,$A$1:A3001,A3001,$K$1:K3001,K3001,$E$1:E3001,E3001),"")</f>
        <v/>
      </c>
      <c r="AV3001">
        <f t="shared" si="259"/>
        <v>1</v>
      </c>
    </row>
    <row r="3002" spans="1:48" x14ac:dyDescent="0.25">
      <c r="A3002" s="4" t="s">
        <v>93</v>
      </c>
      <c r="B3002" s="4" t="s">
        <v>116</v>
      </c>
      <c r="C3002" t="s">
        <v>30</v>
      </c>
      <c r="D3002" s="3">
        <v>40875</v>
      </c>
      <c r="E3002">
        <v>3</v>
      </c>
      <c r="G3002" t="s">
        <v>107</v>
      </c>
      <c r="K3002" t="str">
        <f t="shared" si="260"/>
        <v>2011/12</v>
      </c>
      <c r="N3002" s="2"/>
      <c r="O3002" s="2" t="str">
        <f t="shared" si="261"/>
        <v/>
      </c>
      <c r="Q3002"/>
      <c r="R3002"/>
      <c r="S3002" s="2" t="str">
        <f>IF(ISNUMBER(R3002),SUMIFS(R$1:$R3002,A$1:$A3002,A3002,K$1:$K3002,K3002,E$1:$E3002,E3002),"")</f>
        <v/>
      </c>
      <c r="AC3002" s="2" t="str">
        <f t="shared" si="257"/>
        <v/>
      </c>
      <c r="AL3002" s="2" t="str">
        <f t="shared" si="262"/>
        <v/>
      </c>
      <c r="AQ3002">
        <v>146</v>
      </c>
      <c r="AT3002" s="2" t="str">
        <f t="shared" si="258"/>
        <v/>
      </c>
      <c r="AU3002" s="2" t="str">
        <f>IF(ISNUMBER(AT3002),SUMIFS($AT$1:AT3002,$A$1:A3002,A3002,$K$1:K3002,K3002,$E$1:E3002,E3002),"")</f>
        <v/>
      </c>
      <c r="AV3002">
        <f t="shared" si="259"/>
        <v>1</v>
      </c>
    </row>
    <row r="3003" spans="1:48" x14ac:dyDescent="0.25">
      <c r="A3003" s="4" t="s">
        <v>93</v>
      </c>
      <c r="B3003" s="4" t="s">
        <v>116</v>
      </c>
      <c r="C3003" t="s">
        <v>30</v>
      </c>
      <c r="D3003" s="3">
        <v>40875</v>
      </c>
      <c r="E3003">
        <v>4</v>
      </c>
      <c r="G3003" t="s">
        <v>107</v>
      </c>
      <c r="K3003" t="str">
        <f t="shared" si="260"/>
        <v>2011/12</v>
      </c>
      <c r="N3003" s="2"/>
      <c r="O3003" s="2" t="str">
        <f t="shared" si="261"/>
        <v/>
      </c>
      <c r="Q3003"/>
      <c r="R3003"/>
      <c r="S3003" s="2" t="str">
        <f>IF(ISNUMBER(R3003),SUMIFS(R$1:$R3003,A$1:$A3003,A3003,K$1:$K3003,K3003,E$1:$E3003,E3003),"")</f>
        <v/>
      </c>
      <c r="AC3003" s="2" t="str">
        <f t="shared" si="257"/>
        <v/>
      </c>
      <c r="AL3003" s="2" t="str">
        <f t="shared" si="262"/>
        <v/>
      </c>
      <c r="AQ3003">
        <v>155</v>
      </c>
      <c r="AT3003" s="2" t="str">
        <f t="shared" si="258"/>
        <v/>
      </c>
      <c r="AU3003" s="2" t="str">
        <f>IF(ISNUMBER(AT3003),SUMIFS($AT$1:AT3003,$A$1:A3003,A3003,$K$1:K3003,K3003,$E$1:E3003,E3003),"")</f>
        <v/>
      </c>
      <c r="AV3003">
        <f t="shared" si="259"/>
        <v>1</v>
      </c>
    </row>
    <row r="3004" spans="1:48" x14ac:dyDescent="0.25">
      <c r="A3004" s="4" t="s">
        <v>93</v>
      </c>
      <c r="B3004" s="4" t="s">
        <v>116</v>
      </c>
      <c r="C3004" t="s">
        <v>30</v>
      </c>
      <c r="D3004" s="3">
        <v>40875</v>
      </c>
      <c r="E3004">
        <v>5</v>
      </c>
      <c r="G3004" t="s">
        <v>107</v>
      </c>
      <c r="K3004" t="str">
        <f t="shared" si="260"/>
        <v>2011/12</v>
      </c>
      <c r="N3004" s="2"/>
      <c r="O3004" s="2" t="str">
        <f t="shared" si="261"/>
        <v/>
      </c>
      <c r="Q3004"/>
      <c r="R3004"/>
      <c r="S3004" s="2" t="str">
        <f>IF(ISNUMBER(R3004),SUMIFS(R$1:$R3004,A$1:$A3004,A3004,K$1:$K3004,K3004,E$1:$E3004,E3004),"")</f>
        <v/>
      </c>
      <c r="AC3004" s="2" t="str">
        <f t="shared" si="257"/>
        <v/>
      </c>
      <c r="AL3004" s="2" t="str">
        <f t="shared" si="262"/>
        <v/>
      </c>
      <c r="AQ3004">
        <v>150</v>
      </c>
      <c r="AT3004" s="2" t="str">
        <f t="shared" si="258"/>
        <v/>
      </c>
      <c r="AU3004" s="2" t="str">
        <f>IF(ISNUMBER(AT3004),SUMIFS($AT$1:AT3004,$A$1:A3004,A3004,$K$1:K3004,K3004,$E$1:E3004,E3004),"")</f>
        <v/>
      </c>
      <c r="AV3004">
        <f t="shared" si="259"/>
        <v>1</v>
      </c>
    </row>
    <row r="3005" spans="1:48" x14ac:dyDescent="0.25">
      <c r="A3005" s="4" t="s">
        <v>93</v>
      </c>
      <c r="B3005" s="4" t="s">
        <v>116</v>
      </c>
      <c r="C3005" t="s">
        <v>30</v>
      </c>
      <c r="D3005" s="3">
        <v>40882</v>
      </c>
      <c r="E3005">
        <v>1</v>
      </c>
      <c r="G3005" t="s">
        <v>107</v>
      </c>
      <c r="K3005" t="str">
        <f t="shared" si="260"/>
        <v>2011/12</v>
      </c>
      <c r="N3005" s="2"/>
      <c r="O3005" s="2" t="str">
        <f t="shared" si="261"/>
        <v/>
      </c>
      <c r="Q3005"/>
      <c r="R3005"/>
      <c r="S3005" s="2" t="str">
        <f>IF(ISNUMBER(R3005),SUMIFS(R$1:$R3005,A$1:$A3005,A3005,K$1:$K3005,K3005,E$1:$E3005,E3005),"")</f>
        <v/>
      </c>
      <c r="AC3005" s="2" t="str">
        <f t="shared" si="257"/>
        <v/>
      </c>
      <c r="AL3005" s="2" t="str">
        <f t="shared" si="262"/>
        <v/>
      </c>
      <c r="AQ3005">
        <v>188</v>
      </c>
      <c r="AT3005" s="2" t="str">
        <f t="shared" si="258"/>
        <v/>
      </c>
      <c r="AU3005" s="2" t="str">
        <f>IF(ISNUMBER(AT3005),SUMIFS($AT$1:AT3005,$A$1:A3005,A3005,$K$1:K3005,K3005,$E$1:E3005,E3005),"")</f>
        <v/>
      </c>
      <c r="AV3005">
        <f t="shared" si="259"/>
        <v>1</v>
      </c>
    </row>
    <row r="3006" spans="1:48" x14ac:dyDescent="0.25">
      <c r="A3006" s="4" t="s">
        <v>93</v>
      </c>
      <c r="B3006" s="4" t="s">
        <v>116</v>
      </c>
      <c r="C3006" t="s">
        <v>30</v>
      </c>
      <c r="D3006" s="3">
        <v>40882</v>
      </c>
      <c r="E3006">
        <v>2</v>
      </c>
      <c r="G3006" t="s">
        <v>107</v>
      </c>
      <c r="K3006" t="str">
        <f t="shared" si="260"/>
        <v>2011/12</v>
      </c>
      <c r="N3006" s="2"/>
      <c r="O3006" s="2" t="str">
        <f t="shared" si="261"/>
        <v/>
      </c>
      <c r="Q3006"/>
      <c r="R3006"/>
      <c r="S3006" s="2" t="str">
        <f>IF(ISNUMBER(R3006),SUMIFS(R$1:$R3006,A$1:$A3006,A3006,K$1:$K3006,K3006,E$1:$E3006,E3006),"")</f>
        <v/>
      </c>
      <c r="AC3006" s="2" t="str">
        <f t="shared" si="257"/>
        <v/>
      </c>
      <c r="AL3006" s="2" t="str">
        <f t="shared" si="262"/>
        <v/>
      </c>
      <c r="AQ3006">
        <v>148</v>
      </c>
      <c r="AT3006" s="2" t="str">
        <f t="shared" si="258"/>
        <v/>
      </c>
      <c r="AU3006" s="2" t="str">
        <f>IF(ISNUMBER(AT3006),SUMIFS($AT$1:AT3006,$A$1:A3006,A3006,$K$1:K3006,K3006,$E$1:E3006,E3006),"")</f>
        <v/>
      </c>
      <c r="AV3006">
        <f t="shared" si="259"/>
        <v>1</v>
      </c>
    </row>
    <row r="3007" spans="1:48" x14ac:dyDescent="0.25">
      <c r="A3007" s="4" t="s">
        <v>93</v>
      </c>
      <c r="B3007" s="4" t="s">
        <v>116</v>
      </c>
      <c r="C3007" t="s">
        <v>30</v>
      </c>
      <c r="D3007" s="3">
        <v>40882</v>
      </c>
      <c r="E3007">
        <v>3</v>
      </c>
      <c r="G3007" t="s">
        <v>107</v>
      </c>
      <c r="K3007" t="str">
        <f t="shared" si="260"/>
        <v>2011/12</v>
      </c>
      <c r="N3007" s="2"/>
      <c r="O3007" s="2" t="str">
        <f t="shared" si="261"/>
        <v/>
      </c>
      <c r="Q3007"/>
      <c r="R3007"/>
      <c r="S3007" s="2" t="str">
        <f>IF(ISNUMBER(R3007),SUMIFS(R$1:$R3007,A$1:$A3007,A3007,K$1:$K3007,K3007,E$1:$E3007,E3007),"")</f>
        <v/>
      </c>
      <c r="AC3007" s="2" t="str">
        <f t="shared" si="257"/>
        <v/>
      </c>
      <c r="AL3007" s="2" t="str">
        <f t="shared" si="262"/>
        <v/>
      </c>
      <c r="AQ3007">
        <v>160</v>
      </c>
      <c r="AT3007" s="2" t="str">
        <f t="shared" si="258"/>
        <v/>
      </c>
      <c r="AU3007" s="2" t="str">
        <f>IF(ISNUMBER(AT3007),SUMIFS($AT$1:AT3007,$A$1:A3007,A3007,$K$1:K3007,K3007,$E$1:E3007,E3007),"")</f>
        <v/>
      </c>
      <c r="AV3007">
        <f t="shared" si="259"/>
        <v>1</v>
      </c>
    </row>
    <row r="3008" spans="1:48" x14ac:dyDescent="0.25">
      <c r="A3008" s="4" t="s">
        <v>93</v>
      </c>
      <c r="B3008" s="4" t="s">
        <v>116</v>
      </c>
      <c r="C3008" t="s">
        <v>30</v>
      </c>
      <c r="D3008" s="3">
        <v>40882</v>
      </c>
      <c r="E3008">
        <v>4</v>
      </c>
      <c r="G3008" t="s">
        <v>107</v>
      </c>
      <c r="K3008" t="str">
        <f t="shared" si="260"/>
        <v>2011/12</v>
      </c>
      <c r="N3008" s="2"/>
      <c r="O3008" s="2" t="str">
        <f t="shared" si="261"/>
        <v/>
      </c>
      <c r="Q3008"/>
      <c r="R3008"/>
      <c r="S3008" s="2" t="str">
        <f>IF(ISNUMBER(R3008),SUMIFS(R$1:$R3008,A$1:$A3008,A3008,K$1:$K3008,K3008,E$1:$E3008,E3008),"")</f>
        <v/>
      </c>
      <c r="AC3008" s="2" t="str">
        <f t="shared" si="257"/>
        <v/>
      </c>
      <c r="AL3008" s="2" t="str">
        <f t="shared" si="262"/>
        <v/>
      </c>
      <c r="AQ3008">
        <v>192</v>
      </c>
      <c r="AT3008" s="2" t="str">
        <f t="shared" si="258"/>
        <v/>
      </c>
      <c r="AU3008" s="2" t="str">
        <f>IF(ISNUMBER(AT3008),SUMIFS($AT$1:AT3008,$A$1:A3008,A3008,$K$1:K3008,K3008,$E$1:E3008,E3008),"")</f>
        <v/>
      </c>
      <c r="AV3008">
        <f t="shared" si="259"/>
        <v>1</v>
      </c>
    </row>
    <row r="3009" spans="1:48" x14ac:dyDescent="0.25">
      <c r="A3009" s="4" t="s">
        <v>93</v>
      </c>
      <c r="B3009" s="4" t="s">
        <v>116</v>
      </c>
      <c r="C3009" t="s">
        <v>30</v>
      </c>
      <c r="D3009" s="3">
        <v>40882</v>
      </c>
      <c r="E3009">
        <v>5</v>
      </c>
      <c r="G3009" t="s">
        <v>107</v>
      </c>
      <c r="K3009" t="str">
        <f t="shared" si="260"/>
        <v>2011/12</v>
      </c>
      <c r="N3009" s="2"/>
      <c r="O3009" s="2" t="str">
        <f t="shared" si="261"/>
        <v/>
      </c>
      <c r="Q3009"/>
      <c r="R3009"/>
      <c r="S3009" s="2" t="str">
        <f>IF(ISNUMBER(R3009),SUMIFS(R$1:$R3009,A$1:$A3009,A3009,K$1:$K3009,K3009,E$1:$E3009,E3009),"")</f>
        <v/>
      </c>
      <c r="AC3009" s="2" t="str">
        <f t="shared" si="257"/>
        <v/>
      </c>
      <c r="AL3009" s="2" t="str">
        <f t="shared" si="262"/>
        <v/>
      </c>
      <c r="AQ3009">
        <v>190</v>
      </c>
      <c r="AT3009" s="2" t="str">
        <f t="shared" si="258"/>
        <v/>
      </c>
      <c r="AU3009" s="2" t="str">
        <f>IF(ISNUMBER(AT3009),SUMIFS($AT$1:AT3009,$A$1:A3009,A3009,$K$1:K3009,K3009,$E$1:E3009,E3009),"")</f>
        <v/>
      </c>
      <c r="AV3009">
        <f t="shared" si="259"/>
        <v>1</v>
      </c>
    </row>
    <row r="3010" spans="1:48" x14ac:dyDescent="0.25">
      <c r="A3010" s="4" t="s">
        <v>93</v>
      </c>
      <c r="B3010" s="4" t="s">
        <v>116</v>
      </c>
      <c r="C3010" t="s">
        <v>30</v>
      </c>
      <c r="D3010" s="3">
        <v>40889</v>
      </c>
      <c r="E3010">
        <v>1</v>
      </c>
      <c r="G3010" t="s">
        <v>107</v>
      </c>
      <c r="K3010" t="str">
        <f t="shared" si="260"/>
        <v>2011/12</v>
      </c>
      <c r="N3010" s="2"/>
      <c r="O3010" s="2" t="str">
        <f t="shared" si="261"/>
        <v/>
      </c>
      <c r="Q3010"/>
      <c r="R3010"/>
      <c r="S3010" s="2" t="str">
        <f>IF(ISNUMBER(R3010),SUMIFS(R$1:$R3010,A$1:$A3010,A3010,K$1:$K3010,K3010,E$1:$E3010,E3010),"")</f>
        <v/>
      </c>
      <c r="AC3010" s="2" t="str">
        <f t="shared" ref="AC3010:AC3073" si="263">IF(ISNUMBER(AD3010),AD3010*10,"")</f>
        <v/>
      </c>
      <c r="AL3010" s="2" t="str">
        <f t="shared" si="262"/>
        <v/>
      </c>
      <c r="AQ3010">
        <v>181</v>
      </c>
      <c r="AT3010" s="2" t="str">
        <f t="shared" ref="AT3010:AT3073" si="264">IF(AND(ISNUMBER(AL3010),ISNUMBER(R3010)),ROUND(R3010*AL3010,3),"")</f>
        <v/>
      </c>
      <c r="AU3010" s="2" t="str">
        <f>IF(ISNUMBER(AT3010),SUMIFS($AT$1:AT3010,$A$1:A3010,A3010,$K$1:K3010,K3010,$E$1:E3010,E3010),"")</f>
        <v/>
      </c>
      <c r="AV3010">
        <f t="shared" ref="AV3010:AV3073" si="265">COUNT(P3010:AU3010)</f>
        <v>1</v>
      </c>
    </row>
    <row r="3011" spans="1:48" x14ac:dyDescent="0.25">
      <c r="A3011" s="4" t="s">
        <v>93</v>
      </c>
      <c r="B3011" s="4" t="s">
        <v>116</v>
      </c>
      <c r="C3011" t="s">
        <v>30</v>
      </c>
      <c r="D3011" s="3">
        <v>40889</v>
      </c>
      <c r="E3011">
        <v>2</v>
      </c>
      <c r="G3011" t="s">
        <v>107</v>
      </c>
      <c r="K3011" t="str">
        <f t="shared" si="260"/>
        <v>2011/12</v>
      </c>
      <c r="N3011" s="2"/>
      <c r="O3011" s="2" t="str">
        <f t="shared" si="261"/>
        <v/>
      </c>
      <c r="Q3011"/>
      <c r="R3011"/>
      <c r="S3011" s="2" t="str">
        <f>IF(ISNUMBER(R3011),SUMIFS(R$1:$R3011,A$1:$A3011,A3011,K$1:$K3011,K3011,E$1:$E3011,E3011),"")</f>
        <v/>
      </c>
      <c r="AC3011" s="2" t="str">
        <f t="shared" si="263"/>
        <v/>
      </c>
      <c r="AL3011" s="2" t="str">
        <f t="shared" si="262"/>
        <v/>
      </c>
      <c r="AQ3011">
        <v>176</v>
      </c>
      <c r="AT3011" s="2" t="str">
        <f t="shared" si="264"/>
        <v/>
      </c>
      <c r="AU3011" s="2" t="str">
        <f>IF(ISNUMBER(AT3011),SUMIFS($AT$1:AT3011,$A$1:A3011,A3011,$K$1:K3011,K3011,$E$1:E3011,E3011),"")</f>
        <v/>
      </c>
      <c r="AV3011">
        <f t="shared" si="265"/>
        <v>1</v>
      </c>
    </row>
    <row r="3012" spans="1:48" x14ac:dyDescent="0.25">
      <c r="A3012" s="4" t="s">
        <v>93</v>
      </c>
      <c r="B3012" s="4" t="s">
        <v>116</v>
      </c>
      <c r="C3012" t="s">
        <v>30</v>
      </c>
      <c r="D3012" s="3">
        <v>40889</v>
      </c>
      <c r="E3012">
        <v>3</v>
      </c>
      <c r="G3012" t="s">
        <v>107</v>
      </c>
      <c r="K3012" t="str">
        <f t="shared" si="260"/>
        <v>2011/12</v>
      </c>
      <c r="N3012" s="2"/>
      <c r="O3012" s="2" t="str">
        <f t="shared" si="261"/>
        <v/>
      </c>
      <c r="Q3012"/>
      <c r="R3012"/>
      <c r="S3012" s="2" t="str">
        <f>IF(ISNUMBER(R3012),SUMIFS(R$1:$R3012,A$1:$A3012,A3012,K$1:$K3012,K3012,E$1:$E3012,E3012),"")</f>
        <v/>
      </c>
      <c r="AC3012" s="2" t="str">
        <f t="shared" si="263"/>
        <v/>
      </c>
      <c r="AL3012" s="2" t="str">
        <f t="shared" si="262"/>
        <v/>
      </c>
      <c r="AQ3012">
        <v>186</v>
      </c>
      <c r="AT3012" s="2" t="str">
        <f t="shared" si="264"/>
        <v/>
      </c>
      <c r="AU3012" s="2" t="str">
        <f>IF(ISNUMBER(AT3012),SUMIFS($AT$1:AT3012,$A$1:A3012,A3012,$K$1:K3012,K3012,$E$1:E3012,E3012),"")</f>
        <v/>
      </c>
      <c r="AV3012">
        <f t="shared" si="265"/>
        <v>1</v>
      </c>
    </row>
    <row r="3013" spans="1:48" x14ac:dyDescent="0.25">
      <c r="A3013" s="4" t="s">
        <v>93</v>
      </c>
      <c r="B3013" s="4" t="s">
        <v>116</v>
      </c>
      <c r="C3013" t="s">
        <v>30</v>
      </c>
      <c r="D3013" s="3">
        <v>40889</v>
      </c>
      <c r="E3013">
        <v>4</v>
      </c>
      <c r="G3013" t="s">
        <v>107</v>
      </c>
      <c r="K3013" t="str">
        <f t="shared" si="260"/>
        <v>2011/12</v>
      </c>
      <c r="N3013" s="2"/>
      <c r="O3013" s="2" t="str">
        <f t="shared" si="261"/>
        <v/>
      </c>
      <c r="Q3013"/>
      <c r="R3013"/>
      <c r="S3013" s="2" t="str">
        <f>IF(ISNUMBER(R3013),SUMIFS(R$1:$R3013,A$1:$A3013,A3013,K$1:$K3013,K3013,E$1:$E3013,E3013),"")</f>
        <v/>
      </c>
      <c r="AC3013" s="2" t="str">
        <f t="shared" si="263"/>
        <v/>
      </c>
      <c r="AL3013" s="2" t="str">
        <f t="shared" si="262"/>
        <v/>
      </c>
      <c r="AQ3013">
        <v>206</v>
      </c>
      <c r="AT3013" s="2" t="str">
        <f t="shared" si="264"/>
        <v/>
      </c>
      <c r="AU3013" s="2" t="str">
        <f>IF(ISNUMBER(AT3013),SUMIFS($AT$1:AT3013,$A$1:A3013,A3013,$K$1:K3013,K3013,$E$1:E3013,E3013),"")</f>
        <v/>
      </c>
      <c r="AV3013">
        <f t="shared" si="265"/>
        <v>1</v>
      </c>
    </row>
    <row r="3014" spans="1:48" x14ac:dyDescent="0.25">
      <c r="A3014" s="4" t="s">
        <v>93</v>
      </c>
      <c r="B3014" s="4" t="s">
        <v>116</v>
      </c>
      <c r="C3014" t="s">
        <v>30</v>
      </c>
      <c r="D3014" s="3">
        <v>40889</v>
      </c>
      <c r="E3014">
        <v>5</v>
      </c>
      <c r="G3014" t="s">
        <v>107</v>
      </c>
      <c r="K3014" t="str">
        <f t="shared" si="260"/>
        <v>2011/12</v>
      </c>
      <c r="N3014" s="2"/>
      <c r="O3014" s="2" t="str">
        <f t="shared" si="261"/>
        <v/>
      </c>
      <c r="Q3014"/>
      <c r="R3014"/>
      <c r="S3014" s="2" t="str">
        <f>IF(ISNUMBER(R3014),SUMIFS(R$1:$R3014,A$1:$A3014,A3014,K$1:$K3014,K3014,E$1:$E3014,E3014),"")</f>
        <v/>
      </c>
      <c r="AC3014" s="2" t="str">
        <f t="shared" si="263"/>
        <v/>
      </c>
      <c r="AL3014" s="2" t="str">
        <f t="shared" si="262"/>
        <v/>
      </c>
      <c r="AQ3014">
        <v>175</v>
      </c>
      <c r="AT3014" s="2" t="str">
        <f t="shared" si="264"/>
        <v/>
      </c>
      <c r="AU3014" s="2" t="str">
        <f>IF(ISNUMBER(AT3014),SUMIFS($AT$1:AT3014,$A$1:A3014,A3014,$K$1:K3014,K3014,$E$1:E3014,E3014),"")</f>
        <v/>
      </c>
      <c r="AV3014">
        <f t="shared" si="265"/>
        <v>1</v>
      </c>
    </row>
    <row r="3015" spans="1:48" x14ac:dyDescent="0.25">
      <c r="A3015" s="4" t="s">
        <v>93</v>
      </c>
      <c r="B3015" s="4" t="s">
        <v>116</v>
      </c>
      <c r="C3015" t="s">
        <v>30</v>
      </c>
      <c r="D3015" s="3">
        <v>40896</v>
      </c>
      <c r="E3015">
        <v>1</v>
      </c>
      <c r="G3015" t="s">
        <v>107</v>
      </c>
      <c r="K3015" t="str">
        <f t="shared" si="260"/>
        <v>2011/12</v>
      </c>
      <c r="N3015" s="2"/>
      <c r="O3015" s="2" t="str">
        <f t="shared" si="261"/>
        <v/>
      </c>
      <c r="Q3015"/>
      <c r="R3015"/>
      <c r="S3015" s="2" t="str">
        <f>IF(ISNUMBER(R3015),SUMIFS(R$1:$R3015,A$1:$A3015,A3015,K$1:$K3015,K3015,E$1:$E3015,E3015),"")</f>
        <v/>
      </c>
      <c r="AC3015" s="2" t="str">
        <f t="shared" si="263"/>
        <v/>
      </c>
      <c r="AL3015" s="2" t="str">
        <f t="shared" si="262"/>
        <v/>
      </c>
      <c r="AQ3015">
        <v>200</v>
      </c>
      <c r="AT3015" s="2" t="str">
        <f t="shared" si="264"/>
        <v/>
      </c>
      <c r="AU3015" s="2" t="str">
        <f>IF(ISNUMBER(AT3015),SUMIFS($AT$1:AT3015,$A$1:A3015,A3015,$K$1:K3015,K3015,$E$1:E3015,E3015),"")</f>
        <v/>
      </c>
      <c r="AV3015">
        <f t="shared" si="265"/>
        <v>1</v>
      </c>
    </row>
    <row r="3016" spans="1:48" x14ac:dyDescent="0.25">
      <c r="A3016" s="4" t="s">
        <v>93</v>
      </c>
      <c r="B3016" s="4" t="s">
        <v>116</v>
      </c>
      <c r="C3016" t="s">
        <v>30</v>
      </c>
      <c r="D3016" s="3">
        <v>40896</v>
      </c>
      <c r="E3016">
        <v>2</v>
      </c>
      <c r="G3016" t="s">
        <v>107</v>
      </c>
      <c r="K3016" t="str">
        <f t="shared" si="260"/>
        <v>2011/12</v>
      </c>
      <c r="N3016" s="2"/>
      <c r="O3016" s="2" t="str">
        <f t="shared" si="261"/>
        <v/>
      </c>
      <c r="Q3016"/>
      <c r="R3016"/>
      <c r="S3016" s="2" t="str">
        <f>IF(ISNUMBER(R3016),SUMIFS(R$1:$R3016,A$1:$A3016,A3016,K$1:$K3016,K3016,E$1:$E3016,E3016),"")</f>
        <v/>
      </c>
      <c r="AC3016" s="2" t="str">
        <f t="shared" si="263"/>
        <v/>
      </c>
      <c r="AL3016" s="2" t="str">
        <f t="shared" si="262"/>
        <v/>
      </c>
      <c r="AQ3016">
        <v>167</v>
      </c>
      <c r="AT3016" s="2" t="str">
        <f t="shared" si="264"/>
        <v/>
      </c>
      <c r="AU3016" s="2" t="str">
        <f>IF(ISNUMBER(AT3016),SUMIFS($AT$1:AT3016,$A$1:A3016,A3016,$K$1:K3016,K3016,$E$1:E3016,E3016),"")</f>
        <v/>
      </c>
      <c r="AV3016">
        <f t="shared" si="265"/>
        <v>1</v>
      </c>
    </row>
    <row r="3017" spans="1:48" x14ac:dyDescent="0.25">
      <c r="A3017" s="4" t="s">
        <v>93</v>
      </c>
      <c r="B3017" s="4" t="s">
        <v>116</v>
      </c>
      <c r="C3017" t="s">
        <v>30</v>
      </c>
      <c r="D3017" s="3">
        <v>40896</v>
      </c>
      <c r="E3017">
        <v>3</v>
      </c>
      <c r="G3017" t="s">
        <v>107</v>
      </c>
      <c r="K3017" t="str">
        <f t="shared" si="260"/>
        <v>2011/12</v>
      </c>
      <c r="N3017" s="2"/>
      <c r="O3017" s="2" t="str">
        <f t="shared" si="261"/>
        <v/>
      </c>
      <c r="Q3017"/>
      <c r="R3017"/>
      <c r="S3017" s="2" t="str">
        <f>IF(ISNUMBER(R3017),SUMIFS(R$1:$R3017,A$1:$A3017,A3017,K$1:$K3017,K3017,E$1:$E3017,E3017),"")</f>
        <v/>
      </c>
      <c r="AC3017" s="2" t="str">
        <f t="shared" si="263"/>
        <v/>
      </c>
      <c r="AL3017" s="2" t="str">
        <f t="shared" si="262"/>
        <v/>
      </c>
      <c r="AQ3017">
        <v>175</v>
      </c>
      <c r="AT3017" s="2" t="str">
        <f t="shared" si="264"/>
        <v/>
      </c>
      <c r="AU3017" s="2" t="str">
        <f>IF(ISNUMBER(AT3017),SUMIFS($AT$1:AT3017,$A$1:A3017,A3017,$K$1:K3017,K3017,$E$1:E3017,E3017),"")</f>
        <v/>
      </c>
      <c r="AV3017">
        <f t="shared" si="265"/>
        <v>1</v>
      </c>
    </row>
    <row r="3018" spans="1:48" x14ac:dyDescent="0.25">
      <c r="A3018" s="4" t="s">
        <v>93</v>
      </c>
      <c r="B3018" s="4" t="s">
        <v>116</v>
      </c>
      <c r="C3018" t="s">
        <v>30</v>
      </c>
      <c r="D3018" s="3">
        <v>40896</v>
      </c>
      <c r="E3018">
        <v>4</v>
      </c>
      <c r="G3018" t="s">
        <v>107</v>
      </c>
      <c r="K3018" t="str">
        <f t="shared" si="260"/>
        <v>2011/12</v>
      </c>
      <c r="N3018" s="2"/>
      <c r="O3018" s="2" t="str">
        <f t="shared" si="261"/>
        <v/>
      </c>
      <c r="Q3018"/>
      <c r="R3018"/>
      <c r="S3018" s="2" t="str">
        <f>IF(ISNUMBER(R3018),SUMIFS(R$1:$R3018,A$1:$A3018,A3018,K$1:$K3018,K3018,E$1:$E3018,E3018),"")</f>
        <v/>
      </c>
      <c r="AC3018" s="2" t="str">
        <f t="shared" si="263"/>
        <v/>
      </c>
      <c r="AL3018" s="2" t="str">
        <f t="shared" si="262"/>
        <v/>
      </c>
      <c r="AQ3018">
        <v>237</v>
      </c>
      <c r="AT3018" s="2" t="str">
        <f t="shared" si="264"/>
        <v/>
      </c>
      <c r="AU3018" s="2" t="str">
        <f>IF(ISNUMBER(AT3018),SUMIFS($AT$1:AT3018,$A$1:A3018,A3018,$K$1:K3018,K3018,$E$1:E3018,E3018),"")</f>
        <v/>
      </c>
      <c r="AV3018">
        <f t="shared" si="265"/>
        <v>1</v>
      </c>
    </row>
    <row r="3019" spans="1:48" x14ac:dyDescent="0.25">
      <c r="A3019" s="4" t="s">
        <v>93</v>
      </c>
      <c r="B3019" s="4" t="s">
        <v>116</v>
      </c>
      <c r="C3019" t="s">
        <v>30</v>
      </c>
      <c r="D3019" s="3">
        <v>40896</v>
      </c>
      <c r="E3019">
        <v>5</v>
      </c>
      <c r="G3019" t="s">
        <v>107</v>
      </c>
      <c r="K3019" t="str">
        <f t="shared" si="260"/>
        <v>2011/12</v>
      </c>
      <c r="N3019" s="2"/>
      <c r="O3019" s="2" t="str">
        <f t="shared" si="261"/>
        <v/>
      </c>
      <c r="Q3019"/>
      <c r="R3019"/>
      <c r="S3019" s="2" t="str">
        <f>IF(ISNUMBER(R3019),SUMIFS(R$1:$R3019,A$1:$A3019,A3019,K$1:$K3019,K3019,E$1:$E3019,E3019),"")</f>
        <v/>
      </c>
      <c r="AC3019" s="2" t="str">
        <f t="shared" si="263"/>
        <v/>
      </c>
      <c r="AL3019" s="2" t="str">
        <f t="shared" si="262"/>
        <v/>
      </c>
      <c r="AQ3019">
        <v>197</v>
      </c>
      <c r="AT3019" s="2" t="str">
        <f t="shared" si="264"/>
        <v/>
      </c>
      <c r="AU3019" s="2" t="str">
        <f>IF(ISNUMBER(AT3019),SUMIFS($AT$1:AT3019,$A$1:A3019,A3019,$K$1:K3019,K3019,$E$1:E3019,E3019),"")</f>
        <v/>
      </c>
      <c r="AV3019">
        <f t="shared" si="265"/>
        <v>1</v>
      </c>
    </row>
    <row r="3020" spans="1:48" x14ac:dyDescent="0.25">
      <c r="A3020" s="4" t="s">
        <v>93</v>
      </c>
      <c r="B3020" s="4" t="s">
        <v>116</v>
      </c>
      <c r="C3020" t="s">
        <v>30</v>
      </c>
      <c r="D3020" s="3">
        <v>40917</v>
      </c>
      <c r="E3020">
        <v>1</v>
      </c>
      <c r="G3020" t="s">
        <v>107</v>
      </c>
      <c r="K3020" t="str">
        <f t="shared" si="260"/>
        <v>2011/12</v>
      </c>
      <c r="N3020" s="2"/>
      <c r="O3020" s="2" t="str">
        <f t="shared" si="261"/>
        <v/>
      </c>
      <c r="Q3020"/>
      <c r="R3020"/>
      <c r="S3020" s="2" t="str">
        <f>IF(ISNUMBER(R3020),SUMIFS(R$1:$R3020,A$1:$A3020,A3020,K$1:$K3020,K3020,E$1:$E3020,E3020),"")</f>
        <v/>
      </c>
      <c r="AC3020" s="2" t="str">
        <f t="shared" si="263"/>
        <v/>
      </c>
      <c r="AL3020" s="2" t="str">
        <f t="shared" si="262"/>
        <v/>
      </c>
      <c r="AQ3020">
        <v>215</v>
      </c>
      <c r="AT3020" s="2" t="str">
        <f t="shared" si="264"/>
        <v/>
      </c>
      <c r="AU3020" s="2" t="str">
        <f>IF(ISNUMBER(AT3020),SUMIFS($AT$1:AT3020,$A$1:A3020,A3020,$K$1:K3020,K3020,$E$1:E3020,E3020),"")</f>
        <v/>
      </c>
      <c r="AV3020">
        <f t="shared" si="265"/>
        <v>1</v>
      </c>
    </row>
    <row r="3021" spans="1:48" x14ac:dyDescent="0.25">
      <c r="A3021" s="4" t="s">
        <v>93</v>
      </c>
      <c r="B3021" s="4" t="s">
        <v>116</v>
      </c>
      <c r="C3021" t="s">
        <v>30</v>
      </c>
      <c r="D3021" s="3">
        <v>40917</v>
      </c>
      <c r="E3021">
        <v>2</v>
      </c>
      <c r="G3021" t="s">
        <v>107</v>
      </c>
      <c r="K3021" t="str">
        <f t="shared" si="260"/>
        <v>2011/12</v>
      </c>
      <c r="N3021" s="2"/>
      <c r="O3021" s="2" t="str">
        <f t="shared" si="261"/>
        <v/>
      </c>
      <c r="Q3021"/>
      <c r="R3021"/>
      <c r="S3021" s="2" t="str">
        <f>IF(ISNUMBER(R3021),SUMIFS(R$1:$R3021,A$1:$A3021,A3021,K$1:$K3021,K3021,E$1:$E3021,E3021),"")</f>
        <v/>
      </c>
      <c r="AC3021" s="2" t="str">
        <f t="shared" si="263"/>
        <v/>
      </c>
      <c r="AL3021" s="2" t="str">
        <f t="shared" si="262"/>
        <v/>
      </c>
      <c r="AQ3021">
        <v>211</v>
      </c>
      <c r="AT3021" s="2" t="str">
        <f t="shared" si="264"/>
        <v/>
      </c>
      <c r="AU3021" s="2" t="str">
        <f>IF(ISNUMBER(AT3021),SUMIFS($AT$1:AT3021,$A$1:A3021,A3021,$K$1:K3021,K3021,$E$1:E3021,E3021),"")</f>
        <v/>
      </c>
      <c r="AV3021">
        <f t="shared" si="265"/>
        <v>1</v>
      </c>
    </row>
    <row r="3022" spans="1:48" x14ac:dyDescent="0.25">
      <c r="A3022" s="4" t="s">
        <v>93</v>
      </c>
      <c r="B3022" s="4" t="s">
        <v>116</v>
      </c>
      <c r="C3022" t="s">
        <v>30</v>
      </c>
      <c r="D3022" s="3">
        <v>40917</v>
      </c>
      <c r="E3022">
        <v>3</v>
      </c>
      <c r="G3022" t="s">
        <v>107</v>
      </c>
      <c r="K3022" t="str">
        <f t="shared" si="260"/>
        <v>2011/12</v>
      </c>
      <c r="N3022" s="2"/>
      <c r="O3022" s="2" t="str">
        <f t="shared" si="261"/>
        <v/>
      </c>
      <c r="Q3022"/>
      <c r="R3022"/>
      <c r="S3022" s="2" t="str">
        <f>IF(ISNUMBER(R3022),SUMIFS(R$1:$R3022,A$1:$A3022,A3022,K$1:$K3022,K3022,E$1:$E3022,E3022),"")</f>
        <v/>
      </c>
      <c r="AC3022" s="2" t="str">
        <f t="shared" si="263"/>
        <v/>
      </c>
      <c r="AL3022" s="2" t="str">
        <f t="shared" si="262"/>
        <v/>
      </c>
      <c r="AQ3022">
        <v>212</v>
      </c>
      <c r="AT3022" s="2" t="str">
        <f t="shared" si="264"/>
        <v/>
      </c>
      <c r="AU3022" s="2" t="str">
        <f>IF(ISNUMBER(AT3022),SUMIFS($AT$1:AT3022,$A$1:A3022,A3022,$K$1:K3022,K3022,$E$1:E3022,E3022),"")</f>
        <v/>
      </c>
      <c r="AV3022">
        <f t="shared" si="265"/>
        <v>1</v>
      </c>
    </row>
    <row r="3023" spans="1:48" x14ac:dyDescent="0.25">
      <c r="A3023" s="4" t="s">
        <v>93</v>
      </c>
      <c r="B3023" s="4" t="s">
        <v>116</v>
      </c>
      <c r="C3023" t="s">
        <v>30</v>
      </c>
      <c r="D3023" s="3">
        <v>40917</v>
      </c>
      <c r="E3023">
        <v>4</v>
      </c>
      <c r="G3023" t="s">
        <v>107</v>
      </c>
      <c r="K3023" t="str">
        <f t="shared" si="260"/>
        <v>2011/12</v>
      </c>
      <c r="N3023" s="2"/>
      <c r="O3023" s="2" t="str">
        <f t="shared" si="261"/>
        <v/>
      </c>
      <c r="Q3023"/>
      <c r="R3023"/>
      <c r="S3023" s="2" t="str">
        <f>IF(ISNUMBER(R3023),SUMIFS(R$1:$R3023,A$1:$A3023,A3023,K$1:$K3023,K3023,E$1:$E3023,E3023),"")</f>
        <v/>
      </c>
      <c r="AC3023" s="2" t="str">
        <f t="shared" si="263"/>
        <v/>
      </c>
      <c r="AL3023" s="2" t="str">
        <f t="shared" si="262"/>
        <v/>
      </c>
      <c r="AQ3023">
        <v>239</v>
      </c>
      <c r="AT3023" s="2" t="str">
        <f t="shared" si="264"/>
        <v/>
      </c>
      <c r="AU3023" s="2" t="str">
        <f>IF(ISNUMBER(AT3023),SUMIFS($AT$1:AT3023,$A$1:A3023,A3023,$K$1:K3023,K3023,$E$1:E3023,E3023),"")</f>
        <v/>
      </c>
      <c r="AV3023">
        <f t="shared" si="265"/>
        <v>1</v>
      </c>
    </row>
    <row r="3024" spans="1:48" x14ac:dyDescent="0.25">
      <c r="A3024" s="4" t="s">
        <v>93</v>
      </c>
      <c r="B3024" s="4" t="s">
        <v>116</v>
      </c>
      <c r="C3024" t="s">
        <v>30</v>
      </c>
      <c r="D3024" s="3">
        <v>40917</v>
      </c>
      <c r="E3024">
        <v>5</v>
      </c>
      <c r="G3024" t="s">
        <v>107</v>
      </c>
      <c r="K3024" t="str">
        <f t="shared" si="260"/>
        <v>2011/12</v>
      </c>
      <c r="N3024" s="2"/>
      <c r="O3024" s="2" t="str">
        <f t="shared" si="261"/>
        <v/>
      </c>
      <c r="Q3024"/>
      <c r="R3024"/>
      <c r="S3024" s="2" t="str">
        <f>IF(ISNUMBER(R3024),SUMIFS(R$1:$R3024,A$1:$A3024,A3024,K$1:$K3024,K3024,E$1:$E3024,E3024),"")</f>
        <v/>
      </c>
      <c r="AC3024" s="2" t="str">
        <f t="shared" si="263"/>
        <v/>
      </c>
      <c r="AL3024" s="2" t="str">
        <f t="shared" si="262"/>
        <v/>
      </c>
      <c r="AQ3024">
        <v>222</v>
      </c>
      <c r="AT3024" s="2" t="str">
        <f t="shared" si="264"/>
        <v/>
      </c>
      <c r="AU3024" s="2" t="str">
        <f>IF(ISNUMBER(AT3024),SUMIFS($AT$1:AT3024,$A$1:A3024,A3024,$K$1:K3024,K3024,$E$1:E3024,E3024),"")</f>
        <v/>
      </c>
      <c r="AV3024">
        <f t="shared" si="265"/>
        <v>1</v>
      </c>
    </row>
    <row r="3025" spans="1:48" x14ac:dyDescent="0.25">
      <c r="A3025" s="4" t="s">
        <v>93</v>
      </c>
      <c r="B3025" s="4" t="s">
        <v>116</v>
      </c>
      <c r="C3025" t="s">
        <v>30</v>
      </c>
      <c r="D3025" s="3">
        <v>40924</v>
      </c>
      <c r="E3025">
        <v>1</v>
      </c>
      <c r="G3025" t="s">
        <v>107</v>
      </c>
      <c r="K3025" t="str">
        <f t="shared" si="260"/>
        <v>2011/12</v>
      </c>
      <c r="N3025" s="2"/>
      <c r="O3025" s="2" t="str">
        <f t="shared" si="261"/>
        <v/>
      </c>
      <c r="Q3025"/>
      <c r="R3025"/>
      <c r="S3025" s="2" t="str">
        <f>IF(ISNUMBER(R3025),SUMIFS(R$1:$R3025,A$1:$A3025,A3025,K$1:$K3025,K3025,E$1:$E3025,E3025),"")</f>
        <v/>
      </c>
      <c r="AC3025" s="2" t="str">
        <f t="shared" si="263"/>
        <v/>
      </c>
      <c r="AL3025" s="2" t="str">
        <f t="shared" si="262"/>
        <v/>
      </c>
      <c r="AQ3025">
        <v>123</v>
      </c>
      <c r="AT3025" s="2" t="str">
        <f t="shared" si="264"/>
        <v/>
      </c>
      <c r="AU3025" s="2" t="str">
        <f>IF(ISNUMBER(AT3025),SUMIFS($AT$1:AT3025,$A$1:A3025,A3025,$K$1:K3025,K3025,$E$1:E3025,E3025),"")</f>
        <v/>
      </c>
      <c r="AV3025">
        <f t="shared" si="265"/>
        <v>1</v>
      </c>
    </row>
    <row r="3026" spans="1:48" x14ac:dyDescent="0.25">
      <c r="A3026" s="4" t="s">
        <v>93</v>
      </c>
      <c r="B3026" s="4" t="s">
        <v>116</v>
      </c>
      <c r="C3026" t="s">
        <v>30</v>
      </c>
      <c r="D3026" s="3">
        <v>40924</v>
      </c>
      <c r="E3026">
        <v>2</v>
      </c>
      <c r="G3026" t="s">
        <v>107</v>
      </c>
      <c r="K3026" t="str">
        <f t="shared" si="260"/>
        <v>2011/12</v>
      </c>
      <c r="N3026" s="2"/>
      <c r="O3026" s="2" t="str">
        <f t="shared" si="261"/>
        <v/>
      </c>
      <c r="Q3026"/>
      <c r="R3026"/>
      <c r="S3026" s="2" t="str">
        <f>IF(ISNUMBER(R3026),SUMIFS(R$1:$R3026,A$1:$A3026,A3026,K$1:$K3026,K3026,E$1:$E3026,E3026),"")</f>
        <v/>
      </c>
      <c r="AC3026" s="2" t="str">
        <f t="shared" si="263"/>
        <v/>
      </c>
      <c r="AL3026" s="2" t="str">
        <f t="shared" si="262"/>
        <v/>
      </c>
      <c r="AQ3026">
        <v>100</v>
      </c>
      <c r="AT3026" s="2" t="str">
        <f t="shared" si="264"/>
        <v/>
      </c>
      <c r="AU3026" s="2" t="str">
        <f>IF(ISNUMBER(AT3026),SUMIFS($AT$1:AT3026,$A$1:A3026,A3026,$K$1:K3026,K3026,$E$1:E3026,E3026),"")</f>
        <v/>
      </c>
      <c r="AV3026">
        <f t="shared" si="265"/>
        <v>1</v>
      </c>
    </row>
    <row r="3027" spans="1:48" x14ac:dyDescent="0.25">
      <c r="A3027" s="4" t="s">
        <v>93</v>
      </c>
      <c r="B3027" s="4" t="s">
        <v>116</v>
      </c>
      <c r="C3027" t="s">
        <v>30</v>
      </c>
      <c r="D3027" s="3">
        <v>40924</v>
      </c>
      <c r="E3027">
        <v>3</v>
      </c>
      <c r="G3027" t="s">
        <v>107</v>
      </c>
      <c r="K3027" t="str">
        <f t="shared" si="260"/>
        <v>2011/12</v>
      </c>
      <c r="N3027" s="2"/>
      <c r="O3027" s="2" t="str">
        <f t="shared" si="261"/>
        <v/>
      </c>
      <c r="Q3027"/>
      <c r="R3027"/>
      <c r="S3027" s="2" t="str">
        <f>IF(ISNUMBER(R3027),SUMIFS(R$1:$R3027,A$1:$A3027,A3027,K$1:$K3027,K3027,E$1:$E3027,E3027),"")</f>
        <v/>
      </c>
      <c r="AC3027" s="2" t="str">
        <f t="shared" si="263"/>
        <v/>
      </c>
      <c r="AL3027" s="2" t="str">
        <f t="shared" si="262"/>
        <v/>
      </c>
      <c r="AQ3027">
        <v>95</v>
      </c>
      <c r="AT3027" s="2" t="str">
        <f t="shared" si="264"/>
        <v/>
      </c>
      <c r="AU3027" s="2" t="str">
        <f>IF(ISNUMBER(AT3027),SUMIFS($AT$1:AT3027,$A$1:A3027,A3027,$K$1:K3027,K3027,$E$1:E3027,E3027),"")</f>
        <v/>
      </c>
      <c r="AV3027">
        <f t="shared" si="265"/>
        <v>1</v>
      </c>
    </row>
    <row r="3028" spans="1:48" x14ac:dyDescent="0.25">
      <c r="A3028" s="4" t="s">
        <v>93</v>
      </c>
      <c r="B3028" s="4" t="s">
        <v>116</v>
      </c>
      <c r="C3028" t="s">
        <v>30</v>
      </c>
      <c r="D3028" s="3">
        <v>40924</v>
      </c>
      <c r="E3028">
        <v>4</v>
      </c>
      <c r="G3028" t="s">
        <v>107</v>
      </c>
      <c r="K3028" t="str">
        <f t="shared" si="260"/>
        <v>2011/12</v>
      </c>
      <c r="N3028" s="2"/>
      <c r="O3028" s="2" t="str">
        <f t="shared" si="261"/>
        <v/>
      </c>
      <c r="Q3028"/>
      <c r="R3028"/>
      <c r="S3028" s="2" t="str">
        <f>IF(ISNUMBER(R3028),SUMIFS(R$1:$R3028,A$1:$A3028,A3028,K$1:$K3028,K3028,E$1:$E3028,E3028),"")</f>
        <v/>
      </c>
      <c r="AC3028" s="2" t="str">
        <f t="shared" si="263"/>
        <v/>
      </c>
      <c r="AL3028" s="2" t="str">
        <f t="shared" si="262"/>
        <v/>
      </c>
      <c r="AQ3028">
        <v>93</v>
      </c>
      <c r="AT3028" s="2" t="str">
        <f t="shared" si="264"/>
        <v/>
      </c>
      <c r="AU3028" s="2" t="str">
        <f>IF(ISNUMBER(AT3028),SUMIFS($AT$1:AT3028,$A$1:A3028,A3028,$K$1:K3028,K3028,$E$1:E3028,E3028),"")</f>
        <v/>
      </c>
      <c r="AV3028">
        <f t="shared" si="265"/>
        <v>1</v>
      </c>
    </row>
    <row r="3029" spans="1:48" x14ac:dyDescent="0.25">
      <c r="A3029" s="4" t="s">
        <v>93</v>
      </c>
      <c r="B3029" s="4" t="s">
        <v>116</v>
      </c>
      <c r="C3029" t="s">
        <v>30</v>
      </c>
      <c r="D3029" s="3">
        <v>40924</v>
      </c>
      <c r="E3029">
        <v>5</v>
      </c>
      <c r="G3029" t="s">
        <v>107</v>
      </c>
      <c r="K3029" t="str">
        <f t="shared" si="260"/>
        <v>2011/12</v>
      </c>
      <c r="N3029" s="2"/>
      <c r="O3029" s="2" t="str">
        <f t="shared" si="261"/>
        <v/>
      </c>
      <c r="Q3029"/>
      <c r="R3029"/>
      <c r="S3029" s="2" t="str">
        <f>IF(ISNUMBER(R3029),SUMIFS(R$1:$R3029,A$1:$A3029,A3029,K$1:$K3029,K3029,E$1:$E3029,E3029),"")</f>
        <v/>
      </c>
      <c r="AC3029" s="2" t="str">
        <f t="shared" si="263"/>
        <v/>
      </c>
      <c r="AL3029" s="2" t="str">
        <f t="shared" si="262"/>
        <v/>
      </c>
      <c r="AQ3029">
        <v>90</v>
      </c>
      <c r="AT3029" s="2" t="str">
        <f t="shared" si="264"/>
        <v/>
      </c>
      <c r="AU3029" s="2" t="str">
        <f>IF(ISNUMBER(AT3029),SUMIFS($AT$1:AT3029,$A$1:A3029,A3029,$K$1:K3029,K3029,$E$1:E3029,E3029),"")</f>
        <v/>
      </c>
      <c r="AV3029">
        <f t="shared" si="265"/>
        <v>1</v>
      </c>
    </row>
    <row r="3030" spans="1:48" x14ac:dyDescent="0.25">
      <c r="A3030" s="4" t="s">
        <v>93</v>
      </c>
      <c r="B3030" s="4" t="s">
        <v>116</v>
      </c>
      <c r="C3030" t="s">
        <v>30</v>
      </c>
      <c r="D3030" s="3">
        <v>40931</v>
      </c>
      <c r="E3030">
        <v>1</v>
      </c>
      <c r="G3030" t="s">
        <v>107</v>
      </c>
      <c r="K3030" t="str">
        <f t="shared" si="260"/>
        <v>2011/12</v>
      </c>
      <c r="N3030" s="2"/>
      <c r="O3030" s="2" t="str">
        <f t="shared" si="261"/>
        <v/>
      </c>
      <c r="Q3030"/>
      <c r="R3030"/>
      <c r="S3030" s="2" t="str">
        <f>IF(ISNUMBER(R3030),SUMIFS(R$1:$R3030,A$1:$A3030,A3030,K$1:$K3030,K3030,E$1:$E3030,E3030),"")</f>
        <v/>
      </c>
      <c r="AC3030" s="2" t="str">
        <f t="shared" si="263"/>
        <v/>
      </c>
      <c r="AL3030" s="2" t="str">
        <f t="shared" si="262"/>
        <v/>
      </c>
      <c r="AQ3030">
        <v>165</v>
      </c>
      <c r="AT3030" s="2" t="str">
        <f t="shared" si="264"/>
        <v/>
      </c>
      <c r="AU3030" s="2" t="str">
        <f>IF(ISNUMBER(AT3030),SUMIFS($AT$1:AT3030,$A$1:A3030,A3030,$K$1:K3030,K3030,$E$1:E3030,E3030),"")</f>
        <v/>
      </c>
      <c r="AV3030">
        <f t="shared" si="265"/>
        <v>1</v>
      </c>
    </row>
    <row r="3031" spans="1:48" x14ac:dyDescent="0.25">
      <c r="A3031" s="4" t="s">
        <v>93</v>
      </c>
      <c r="B3031" s="4" t="s">
        <v>116</v>
      </c>
      <c r="C3031" t="s">
        <v>30</v>
      </c>
      <c r="D3031" s="3">
        <v>40931</v>
      </c>
      <c r="E3031">
        <v>2</v>
      </c>
      <c r="G3031" t="s">
        <v>107</v>
      </c>
      <c r="K3031" t="str">
        <f t="shared" si="260"/>
        <v>2011/12</v>
      </c>
      <c r="N3031" s="2"/>
      <c r="O3031" s="2" t="str">
        <f t="shared" si="261"/>
        <v/>
      </c>
      <c r="Q3031"/>
      <c r="R3031"/>
      <c r="S3031" s="2" t="str">
        <f>IF(ISNUMBER(R3031),SUMIFS(R$1:$R3031,A$1:$A3031,A3031,K$1:$K3031,K3031,E$1:$E3031,E3031),"")</f>
        <v/>
      </c>
      <c r="AC3031" s="2" t="str">
        <f t="shared" si="263"/>
        <v/>
      </c>
      <c r="AL3031" s="2" t="str">
        <f t="shared" si="262"/>
        <v/>
      </c>
      <c r="AQ3031">
        <v>163</v>
      </c>
      <c r="AT3031" s="2" t="str">
        <f t="shared" si="264"/>
        <v/>
      </c>
      <c r="AU3031" s="2" t="str">
        <f>IF(ISNUMBER(AT3031),SUMIFS($AT$1:AT3031,$A$1:A3031,A3031,$K$1:K3031,K3031,$E$1:E3031,E3031),"")</f>
        <v/>
      </c>
      <c r="AV3031">
        <f t="shared" si="265"/>
        <v>1</v>
      </c>
    </row>
    <row r="3032" spans="1:48" x14ac:dyDescent="0.25">
      <c r="A3032" s="4" t="s">
        <v>93</v>
      </c>
      <c r="B3032" s="4" t="s">
        <v>116</v>
      </c>
      <c r="C3032" t="s">
        <v>30</v>
      </c>
      <c r="D3032" s="3">
        <v>40931</v>
      </c>
      <c r="E3032">
        <v>3</v>
      </c>
      <c r="G3032" t="s">
        <v>107</v>
      </c>
      <c r="K3032" t="str">
        <f t="shared" si="260"/>
        <v>2011/12</v>
      </c>
      <c r="N3032" s="2"/>
      <c r="O3032" s="2" t="str">
        <f t="shared" si="261"/>
        <v/>
      </c>
      <c r="Q3032"/>
      <c r="R3032"/>
      <c r="S3032" s="2" t="str">
        <f>IF(ISNUMBER(R3032),SUMIFS(R$1:$R3032,A$1:$A3032,A3032,K$1:$K3032,K3032,E$1:$E3032,E3032),"")</f>
        <v/>
      </c>
      <c r="AC3032" s="2" t="str">
        <f t="shared" si="263"/>
        <v/>
      </c>
      <c r="AL3032" s="2" t="str">
        <f t="shared" si="262"/>
        <v/>
      </c>
      <c r="AQ3032">
        <v>169</v>
      </c>
      <c r="AT3032" s="2" t="str">
        <f t="shared" si="264"/>
        <v/>
      </c>
      <c r="AU3032" s="2" t="str">
        <f>IF(ISNUMBER(AT3032),SUMIFS($AT$1:AT3032,$A$1:A3032,A3032,$K$1:K3032,K3032,$E$1:E3032,E3032),"")</f>
        <v/>
      </c>
      <c r="AV3032">
        <f t="shared" si="265"/>
        <v>1</v>
      </c>
    </row>
    <row r="3033" spans="1:48" x14ac:dyDescent="0.25">
      <c r="A3033" s="4" t="s">
        <v>93</v>
      </c>
      <c r="B3033" s="4" t="s">
        <v>116</v>
      </c>
      <c r="C3033" t="s">
        <v>30</v>
      </c>
      <c r="D3033" s="3">
        <v>40931</v>
      </c>
      <c r="E3033">
        <v>4</v>
      </c>
      <c r="G3033" t="s">
        <v>107</v>
      </c>
      <c r="K3033" t="str">
        <f t="shared" si="260"/>
        <v>2011/12</v>
      </c>
      <c r="N3033" s="2"/>
      <c r="O3033" s="2" t="str">
        <f t="shared" si="261"/>
        <v/>
      </c>
      <c r="Q3033"/>
      <c r="R3033"/>
      <c r="S3033" s="2" t="str">
        <f>IF(ISNUMBER(R3033),SUMIFS(R$1:$R3033,A$1:$A3033,A3033,K$1:$K3033,K3033,E$1:$E3033,E3033),"")</f>
        <v/>
      </c>
      <c r="AC3033" s="2" t="str">
        <f t="shared" si="263"/>
        <v/>
      </c>
      <c r="AL3033" s="2" t="str">
        <f t="shared" si="262"/>
        <v/>
      </c>
      <c r="AQ3033">
        <v>172</v>
      </c>
      <c r="AT3033" s="2" t="str">
        <f t="shared" si="264"/>
        <v/>
      </c>
      <c r="AU3033" s="2" t="str">
        <f>IF(ISNUMBER(AT3033),SUMIFS($AT$1:AT3033,$A$1:A3033,A3033,$K$1:K3033,K3033,$E$1:E3033,E3033),"")</f>
        <v/>
      </c>
      <c r="AV3033">
        <f t="shared" si="265"/>
        <v>1</v>
      </c>
    </row>
    <row r="3034" spans="1:48" x14ac:dyDescent="0.25">
      <c r="A3034" s="4" t="s">
        <v>93</v>
      </c>
      <c r="B3034" s="4" t="s">
        <v>116</v>
      </c>
      <c r="C3034" t="s">
        <v>30</v>
      </c>
      <c r="D3034" s="3">
        <v>40931</v>
      </c>
      <c r="E3034">
        <v>5</v>
      </c>
      <c r="G3034" t="s">
        <v>107</v>
      </c>
      <c r="K3034" t="str">
        <f t="shared" si="260"/>
        <v>2011/12</v>
      </c>
      <c r="N3034" s="2"/>
      <c r="O3034" s="2" t="str">
        <f t="shared" si="261"/>
        <v/>
      </c>
      <c r="Q3034"/>
      <c r="R3034"/>
      <c r="S3034" s="2" t="str">
        <f>IF(ISNUMBER(R3034),SUMIFS(R$1:$R3034,A$1:$A3034,A3034,K$1:$K3034,K3034,E$1:$E3034,E3034),"")</f>
        <v/>
      </c>
      <c r="AC3034" s="2" t="str">
        <f t="shared" si="263"/>
        <v/>
      </c>
      <c r="AL3034" s="2" t="str">
        <f t="shared" si="262"/>
        <v/>
      </c>
      <c r="AQ3034">
        <v>168</v>
      </c>
      <c r="AT3034" s="2" t="str">
        <f t="shared" si="264"/>
        <v/>
      </c>
      <c r="AU3034" s="2" t="str">
        <f>IF(ISNUMBER(AT3034),SUMIFS($AT$1:AT3034,$A$1:A3034,A3034,$K$1:K3034,K3034,$E$1:E3034,E3034),"")</f>
        <v/>
      </c>
      <c r="AV3034">
        <f t="shared" si="265"/>
        <v>1</v>
      </c>
    </row>
    <row r="3035" spans="1:48" x14ac:dyDescent="0.25">
      <c r="A3035" s="4" t="s">
        <v>93</v>
      </c>
      <c r="B3035" s="4" t="s">
        <v>116</v>
      </c>
      <c r="C3035" t="s">
        <v>30</v>
      </c>
      <c r="D3035" s="3">
        <v>40939</v>
      </c>
      <c r="E3035">
        <v>1</v>
      </c>
      <c r="G3035" t="s">
        <v>107</v>
      </c>
      <c r="K3035" t="str">
        <f t="shared" si="260"/>
        <v>2011/12</v>
      </c>
      <c r="N3035" s="2"/>
      <c r="O3035" s="2" t="str">
        <f t="shared" si="261"/>
        <v/>
      </c>
      <c r="Q3035"/>
      <c r="R3035"/>
      <c r="S3035" s="2" t="str">
        <f>IF(ISNUMBER(R3035),SUMIFS(R$1:$R3035,A$1:$A3035,A3035,K$1:$K3035,K3035,E$1:$E3035,E3035),"")</f>
        <v/>
      </c>
      <c r="AC3035" s="2" t="str">
        <f t="shared" si="263"/>
        <v/>
      </c>
      <c r="AL3035" s="2" t="str">
        <f t="shared" si="262"/>
        <v/>
      </c>
      <c r="AQ3035">
        <v>166</v>
      </c>
      <c r="AT3035" s="2" t="str">
        <f t="shared" si="264"/>
        <v/>
      </c>
      <c r="AU3035" s="2" t="str">
        <f>IF(ISNUMBER(AT3035),SUMIFS($AT$1:AT3035,$A$1:A3035,A3035,$K$1:K3035,K3035,$E$1:E3035,E3035),"")</f>
        <v/>
      </c>
      <c r="AV3035">
        <f t="shared" si="265"/>
        <v>1</v>
      </c>
    </row>
    <row r="3036" spans="1:48" x14ac:dyDescent="0.25">
      <c r="A3036" s="4" t="s">
        <v>93</v>
      </c>
      <c r="B3036" s="4" t="s">
        <v>116</v>
      </c>
      <c r="C3036" t="s">
        <v>30</v>
      </c>
      <c r="D3036" s="3">
        <v>40939</v>
      </c>
      <c r="E3036">
        <v>2</v>
      </c>
      <c r="G3036" t="s">
        <v>107</v>
      </c>
      <c r="K3036" t="str">
        <f t="shared" si="260"/>
        <v>2011/12</v>
      </c>
      <c r="N3036" s="2"/>
      <c r="O3036" s="2" t="str">
        <f t="shared" si="261"/>
        <v/>
      </c>
      <c r="Q3036"/>
      <c r="R3036"/>
      <c r="S3036" s="2" t="str">
        <f>IF(ISNUMBER(R3036),SUMIFS(R$1:$R3036,A$1:$A3036,A3036,K$1:$K3036,K3036,E$1:$E3036,E3036),"")</f>
        <v/>
      </c>
      <c r="AC3036" s="2" t="str">
        <f t="shared" si="263"/>
        <v/>
      </c>
      <c r="AL3036" s="2" t="str">
        <f t="shared" si="262"/>
        <v/>
      </c>
      <c r="AQ3036">
        <v>176</v>
      </c>
      <c r="AT3036" s="2" t="str">
        <f t="shared" si="264"/>
        <v/>
      </c>
      <c r="AU3036" s="2" t="str">
        <f>IF(ISNUMBER(AT3036),SUMIFS($AT$1:AT3036,$A$1:A3036,A3036,$K$1:K3036,K3036,$E$1:E3036,E3036),"")</f>
        <v/>
      </c>
      <c r="AV3036">
        <f t="shared" si="265"/>
        <v>1</v>
      </c>
    </row>
    <row r="3037" spans="1:48" x14ac:dyDescent="0.25">
      <c r="A3037" s="4" t="s">
        <v>93</v>
      </c>
      <c r="B3037" s="4" t="s">
        <v>116</v>
      </c>
      <c r="C3037" t="s">
        <v>30</v>
      </c>
      <c r="D3037" s="3">
        <v>40939</v>
      </c>
      <c r="E3037">
        <v>3</v>
      </c>
      <c r="G3037" t="s">
        <v>107</v>
      </c>
      <c r="K3037" t="str">
        <f t="shared" si="260"/>
        <v>2011/12</v>
      </c>
      <c r="N3037" s="2"/>
      <c r="O3037" s="2" t="str">
        <f t="shared" si="261"/>
        <v/>
      </c>
      <c r="Q3037"/>
      <c r="R3037"/>
      <c r="S3037" s="2" t="str">
        <f>IF(ISNUMBER(R3037),SUMIFS(R$1:$R3037,A$1:$A3037,A3037,K$1:$K3037,K3037,E$1:$E3037,E3037),"")</f>
        <v/>
      </c>
      <c r="AC3037" s="2" t="str">
        <f t="shared" si="263"/>
        <v/>
      </c>
      <c r="AL3037" s="2" t="str">
        <f t="shared" si="262"/>
        <v/>
      </c>
      <c r="AQ3037">
        <v>193</v>
      </c>
      <c r="AT3037" s="2" t="str">
        <f t="shared" si="264"/>
        <v/>
      </c>
      <c r="AU3037" s="2" t="str">
        <f>IF(ISNUMBER(AT3037),SUMIFS($AT$1:AT3037,$A$1:A3037,A3037,$K$1:K3037,K3037,$E$1:E3037,E3037),"")</f>
        <v/>
      </c>
      <c r="AV3037">
        <f t="shared" si="265"/>
        <v>1</v>
      </c>
    </row>
    <row r="3038" spans="1:48" x14ac:dyDescent="0.25">
      <c r="A3038" s="4" t="s">
        <v>93</v>
      </c>
      <c r="B3038" s="4" t="s">
        <v>116</v>
      </c>
      <c r="C3038" t="s">
        <v>30</v>
      </c>
      <c r="D3038" s="3">
        <v>40939</v>
      </c>
      <c r="E3038">
        <v>4</v>
      </c>
      <c r="G3038" t="s">
        <v>107</v>
      </c>
      <c r="K3038" t="str">
        <f t="shared" si="260"/>
        <v>2011/12</v>
      </c>
      <c r="N3038" s="2"/>
      <c r="O3038" s="2" t="str">
        <f t="shared" si="261"/>
        <v/>
      </c>
      <c r="Q3038"/>
      <c r="R3038"/>
      <c r="S3038" s="2" t="str">
        <f>IF(ISNUMBER(R3038),SUMIFS(R$1:$R3038,A$1:$A3038,A3038,K$1:$K3038,K3038,E$1:$E3038,E3038),"")</f>
        <v/>
      </c>
      <c r="AC3038" s="2" t="str">
        <f t="shared" si="263"/>
        <v/>
      </c>
      <c r="AL3038" s="2" t="str">
        <f t="shared" si="262"/>
        <v/>
      </c>
      <c r="AQ3038">
        <v>206</v>
      </c>
      <c r="AT3038" s="2" t="str">
        <f t="shared" si="264"/>
        <v/>
      </c>
      <c r="AU3038" s="2" t="str">
        <f>IF(ISNUMBER(AT3038),SUMIFS($AT$1:AT3038,$A$1:A3038,A3038,$K$1:K3038,K3038,$E$1:E3038,E3038),"")</f>
        <v/>
      </c>
      <c r="AV3038">
        <f t="shared" si="265"/>
        <v>1</v>
      </c>
    </row>
    <row r="3039" spans="1:48" x14ac:dyDescent="0.25">
      <c r="A3039" s="4" t="s">
        <v>93</v>
      </c>
      <c r="B3039" s="4" t="s">
        <v>116</v>
      </c>
      <c r="C3039" t="s">
        <v>30</v>
      </c>
      <c r="D3039" s="3">
        <v>40939</v>
      </c>
      <c r="E3039">
        <v>5</v>
      </c>
      <c r="G3039" t="s">
        <v>107</v>
      </c>
      <c r="K3039" t="str">
        <f t="shared" si="260"/>
        <v>2011/12</v>
      </c>
      <c r="N3039" s="2"/>
      <c r="O3039" s="2" t="str">
        <f t="shared" si="261"/>
        <v/>
      </c>
      <c r="Q3039"/>
      <c r="R3039"/>
      <c r="S3039" s="2" t="str">
        <f>IF(ISNUMBER(R3039),SUMIFS(R$1:$R3039,A$1:$A3039,A3039,K$1:$K3039,K3039,E$1:$E3039,E3039),"")</f>
        <v/>
      </c>
      <c r="AC3039" s="2" t="str">
        <f t="shared" si="263"/>
        <v/>
      </c>
      <c r="AL3039" s="2" t="str">
        <f t="shared" si="262"/>
        <v/>
      </c>
      <c r="AQ3039">
        <v>185</v>
      </c>
      <c r="AT3039" s="2" t="str">
        <f t="shared" si="264"/>
        <v/>
      </c>
      <c r="AU3039" s="2" t="str">
        <f>IF(ISNUMBER(AT3039),SUMIFS($AT$1:AT3039,$A$1:A3039,A3039,$K$1:K3039,K3039,$E$1:E3039,E3039),"")</f>
        <v/>
      </c>
      <c r="AV3039">
        <f t="shared" si="265"/>
        <v>1</v>
      </c>
    </row>
    <row r="3040" spans="1:48" x14ac:dyDescent="0.25">
      <c r="A3040" s="4" t="s">
        <v>93</v>
      </c>
      <c r="B3040" s="4" t="s">
        <v>116</v>
      </c>
      <c r="C3040" t="s">
        <v>30</v>
      </c>
      <c r="D3040" s="3">
        <v>40946</v>
      </c>
      <c r="E3040">
        <v>1</v>
      </c>
      <c r="G3040" t="s">
        <v>107</v>
      </c>
      <c r="K3040" t="str">
        <f t="shared" si="260"/>
        <v>2011/12</v>
      </c>
      <c r="N3040" s="2"/>
      <c r="O3040" s="2" t="str">
        <f t="shared" si="261"/>
        <v/>
      </c>
      <c r="Q3040"/>
      <c r="R3040"/>
      <c r="S3040" s="2" t="str">
        <f>IF(ISNUMBER(R3040),SUMIFS(R$1:$R3040,A$1:$A3040,A3040,K$1:$K3040,K3040,E$1:$E3040,E3040),"")</f>
        <v/>
      </c>
      <c r="AC3040" s="2" t="str">
        <f t="shared" si="263"/>
        <v/>
      </c>
      <c r="AL3040" s="2" t="str">
        <f t="shared" si="262"/>
        <v/>
      </c>
      <c r="AQ3040">
        <v>167</v>
      </c>
      <c r="AT3040" s="2" t="str">
        <f t="shared" si="264"/>
        <v/>
      </c>
      <c r="AU3040" s="2" t="str">
        <f>IF(ISNUMBER(AT3040),SUMIFS($AT$1:AT3040,$A$1:A3040,A3040,$K$1:K3040,K3040,$E$1:E3040,E3040),"")</f>
        <v/>
      </c>
      <c r="AV3040">
        <f t="shared" si="265"/>
        <v>1</v>
      </c>
    </row>
    <row r="3041" spans="1:48" x14ac:dyDescent="0.25">
      <c r="A3041" s="4" t="s">
        <v>93</v>
      </c>
      <c r="B3041" s="4" t="s">
        <v>116</v>
      </c>
      <c r="C3041" t="s">
        <v>30</v>
      </c>
      <c r="D3041" s="3">
        <v>40946</v>
      </c>
      <c r="E3041">
        <v>2</v>
      </c>
      <c r="G3041" t="s">
        <v>107</v>
      </c>
      <c r="K3041" t="str">
        <f t="shared" si="260"/>
        <v>2011/12</v>
      </c>
      <c r="N3041" s="2"/>
      <c r="O3041" s="2" t="str">
        <f t="shared" si="261"/>
        <v/>
      </c>
      <c r="Q3041"/>
      <c r="R3041"/>
      <c r="S3041" s="2" t="str">
        <f>IF(ISNUMBER(R3041),SUMIFS(R$1:$R3041,A$1:$A3041,A3041,K$1:$K3041,K3041,E$1:$E3041,E3041),"")</f>
        <v/>
      </c>
      <c r="AC3041" s="2" t="str">
        <f t="shared" si="263"/>
        <v/>
      </c>
      <c r="AL3041" s="2" t="str">
        <f t="shared" si="262"/>
        <v/>
      </c>
      <c r="AQ3041">
        <v>200</v>
      </c>
      <c r="AT3041" s="2" t="str">
        <f t="shared" si="264"/>
        <v/>
      </c>
      <c r="AU3041" s="2" t="str">
        <f>IF(ISNUMBER(AT3041),SUMIFS($AT$1:AT3041,$A$1:A3041,A3041,$K$1:K3041,K3041,$E$1:E3041,E3041),"")</f>
        <v/>
      </c>
      <c r="AV3041">
        <f t="shared" si="265"/>
        <v>1</v>
      </c>
    </row>
    <row r="3042" spans="1:48" x14ac:dyDescent="0.25">
      <c r="A3042" s="4" t="s">
        <v>93</v>
      </c>
      <c r="B3042" s="4" t="s">
        <v>116</v>
      </c>
      <c r="C3042" t="s">
        <v>30</v>
      </c>
      <c r="D3042" s="3">
        <v>40946</v>
      </c>
      <c r="E3042">
        <v>3</v>
      </c>
      <c r="G3042" t="s">
        <v>107</v>
      </c>
      <c r="K3042" t="str">
        <f t="shared" si="260"/>
        <v>2011/12</v>
      </c>
      <c r="N3042" s="2"/>
      <c r="O3042" s="2" t="str">
        <f t="shared" si="261"/>
        <v/>
      </c>
      <c r="Q3042"/>
      <c r="R3042"/>
      <c r="S3042" s="2" t="str">
        <f>IF(ISNUMBER(R3042),SUMIFS(R$1:$R3042,A$1:$A3042,A3042,K$1:$K3042,K3042,E$1:$E3042,E3042),"")</f>
        <v/>
      </c>
      <c r="AC3042" s="2" t="str">
        <f t="shared" si="263"/>
        <v/>
      </c>
      <c r="AL3042" s="2" t="str">
        <f t="shared" si="262"/>
        <v/>
      </c>
      <c r="AQ3042">
        <v>194</v>
      </c>
      <c r="AT3042" s="2" t="str">
        <f t="shared" si="264"/>
        <v/>
      </c>
      <c r="AU3042" s="2" t="str">
        <f>IF(ISNUMBER(AT3042),SUMIFS($AT$1:AT3042,$A$1:A3042,A3042,$K$1:K3042,K3042,$E$1:E3042,E3042),"")</f>
        <v/>
      </c>
      <c r="AV3042">
        <f t="shared" si="265"/>
        <v>1</v>
      </c>
    </row>
    <row r="3043" spans="1:48" x14ac:dyDescent="0.25">
      <c r="A3043" s="4" t="s">
        <v>93</v>
      </c>
      <c r="B3043" s="4" t="s">
        <v>116</v>
      </c>
      <c r="C3043" t="s">
        <v>30</v>
      </c>
      <c r="D3043" s="3">
        <v>40946</v>
      </c>
      <c r="E3043">
        <v>4</v>
      </c>
      <c r="G3043" t="s">
        <v>107</v>
      </c>
      <c r="K3043" t="str">
        <f t="shared" si="260"/>
        <v>2011/12</v>
      </c>
      <c r="N3043" s="2"/>
      <c r="O3043" s="2" t="str">
        <f t="shared" si="261"/>
        <v/>
      </c>
      <c r="Q3043"/>
      <c r="R3043"/>
      <c r="S3043" s="2" t="str">
        <f>IF(ISNUMBER(R3043),SUMIFS(R$1:$R3043,A$1:$A3043,A3043,K$1:$K3043,K3043,E$1:$E3043,E3043),"")</f>
        <v/>
      </c>
      <c r="AC3043" s="2" t="str">
        <f t="shared" si="263"/>
        <v/>
      </c>
      <c r="AL3043" s="2" t="str">
        <f t="shared" si="262"/>
        <v/>
      </c>
      <c r="AQ3043">
        <v>188</v>
      </c>
      <c r="AT3043" s="2" t="str">
        <f t="shared" si="264"/>
        <v/>
      </c>
      <c r="AU3043" s="2" t="str">
        <f>IF(ISNUMBER(AT3043),SUMIFS($AT$1:AT3043,$A$1:A3043,A3043,$K$1:K3043,K3043,$E$1:E3043,E3043),"")</f>
        <v/>
      </c>
      <c r="AV3043">
        <f t="shared" si="265"/>
        <v>1</v>
      </c>
    </row>
    <row r="3044" spans="1:48" x14ac:dyDescent="0.25">
      <c r="A3044" s="4" t="s">
        <v>93</v>
      </c>
      <c r="B3044" s="4" t="s">
        <v>116</v>
      </c>
      <c r="C3044" t="s">
        <v>30</v>
      </c>
      <c r="D3044" s="3">
        <v>40946</v>
      </c>
      <c r="E3044">
        <v>5</v>
      </c>
      <c r="G3044" t="s">
        <v>107</v>
      </c>
      <c r="K3044" t="str">
        <f t="shared" si="260"/>
        <v>2011/12</v>
      </c>
      <c r="N3044" s="2"/>
      <c r="O3044" s="2" t="str">
        <f t="shared" si="261"/>
        <v/>
      </c>
      <c r="Q3044"/>
      <c r="R3044"/>
      <c r="S3044" s="2" t="str">
        <f>IF(ISNUMBER(R3044),SUMIFS(R$1:$R3044,A$1:$A3044,A3044,K$1:$K3044,K3044,E$1:$E3044,E3044),"")</f>
        <v/>
      </c>
      <c r="AC3044" s="2" t="str">
        <f t="shared" si="263"/>
        <v/>
      </c>
      <c r="AL3044" s="2" t="str">
        <f t="shared" si="262"/>
        <v/>
      </c>
      <c r="AQ3044">
        <v>198</v>
      </c>
      <c r="AT3044" s="2" t="str">
        <f t="shared" si="264"/>
        <v/>
      </c>
      <c r="AU3044" s="2" t="str">
        <f>IF(ISNUMBER(AT3044),SUMIFS($AT$1:AT3044,$A$1:A3044,A3044,$K$1:K3044,K3044,$E$1:E3044,E3044),"")</f>
        <v/>
      </c>
      <c r="AV3044">
        <f t="shared" si="265"/>
        <v>1</v>
      </c>
    </row>
    <row r="3045" spans="1:48" x14ac:dyDescent="0.25">
      <c r="A3045" s="4" t="s">
        <v>93</v>
      </c>
      <c r="B3045" s="4" t="s">
        <v>116</v>
      </c>
      <c r="C3045" t="s">
        <v>30</v>
      </c>
      <c r="D3045" s="3">
        <v>40959</v>
      </c>
      <c r="E3045">
        <v>1</v>
      </c>
      <c r="G3045" t="s">
        <v>107</v>
      </c>
      <c r="K3045" t="str">
        <f t="shared" si="260"/>
        <v>2011/12</v>
      </c>
      <c r="N3045" s="2"/>
      <c r="O3045" s="2" t="str">
        <f t="shared" si="261"/>
        <v/>
      </c>
      <c r="Q3045"/>
      <c r="R3045"/>
      <c r="S3045" s="2" t="str">
        <f>IF(ISNUMBER(R3045),SUMIFS(R$1:$R3045,A$1:$A3045,A3045,K$1:$K3045,K3045,E$1:$E3045,E3045),"")</f>
        <v/>
      </c>
      <c r="AC3045" s="2" t="str">
        <f t="shared" si="263"/>
        <v/>
      </c>
      <c r="AL3045" s="2" t="str">
        <f t="shared" si="262"/>
        <v/>
      </c>
      <c r="AQ3045">
        <v>170</v>
      </c>
      <c r="AT3045" s="2" t="str">
        <f t="shared" si="264"/>
        <v/>
      </c>
      <c r="AU3045" s="2" t="str">
        <f>IF(ISNUMBER(AT3045),SUMIFS($AT$1:AT3045,$A$1:A3045,A3045,$K$1:K3045,K3045,$E$1:E3045,E3045),"")</f>
        <v/>
      </c>
      <c r="AV3045">
        <f t="shared" si="265"/>
        <v>1</v>
      </c>
    </row>
    <row r="3046" spans="1:48" x14ac:dyDescent="0.25">
      <c r="A3046" s="4" t="s">
        <v>93</v>
      </c>
      <c r="B3046" s="4" t="s">
        <v>116</v>
      </c>
      <c r="C3046" t="s">
        <v>30</v>
      </c>
      <c r="D3046" s="3">
        <v>40959</v>
      </c>
      <c r="E3046">
        <v>2</v>
      </c>
      <c r="G3046" t="s">
        <v>107</v>
      </c>
      <c r="K3046" t="str">
        <f t="shared" si="260"/>
        <v>2011/12</v>
      </c>
      <c r="N3046" s="2"/>
      <c r="O3046" s="2" t="str">
        <f t="shared" si="261"/>
        <v/>
      </c>
      <c r="Q3046"/>
      <c r="R3046"/>
      <c r="S3046" s="2" t="str">
        <f>IF(ISNUMBER(R3046),SUMIFS(R$1:$R3046,A$1:$A3046,A3046,K$1:$K3046,K3046,E$1:$E3046,E3046),"")</f>
        <v/>
      </c>
      <c r="AC3046" s="2" t="str">
        <f t="shared" si="263"/>
        <v/>
      </c>
      <c r="AL3046" s="2" t="str">
        <f t="shared" si="262"/>
        <v/>
      </c>
      <c r="AQ3046">
        <v>202</v>
      </c>
      <c r="AT3046" s="2" t="str">
        <f t="shared" si="264"/>
        <v/>
      </c>
      <c r="AU3046" s="2" t="str">
        <f>IF(ISNUMBER(AT3046),SUMIFS($AT$1:AT3046,$A$1:A3046,A3046,$K$1:K3046,K3046,$E$1:E3046,E3046),"")</f>
        <v/>
      </c>
      <c r="AV3046">
        <f t="shared" si="265"/>
        <v>1</v>
      </c>
    </row>
    <row r="3047" spans="1:48" x14ac:dyDescent="0.25">
      <c r="A3047" s="4" t="s">
        <v>93</v>
      </c>
      <c r="B3047" s="4" t="s">
        <v>116</v>
      </c>
      <c r="C3047" t="s">
        <v>30</v>
      </c>
      <c r="D3047" s="3">
        <v>40959</v>
      </c>
      <c r="E3047">
        <v>3</v>
      </c>
      <c r="G3047" t="s">
        <v>107</v>
      </c>
      <c r="K3047" t="str">
        <f t="shared" si="260"/>
        <v>2011/12</v>
      </c>
      <c r="N3047" s="2"/>
      <c r="O3047" s="2" t="str">
        <f t="shared" si="261"/>
        <v/>
      </c>
      <c r="Q3047"/>
      <c r="R3047"/>
      <c r="S3047" s="2" t="str">
        <f>IF(ISNUMBER(R3047),SUMIFS(R$1:$R3047,A$1:$A3047,A3047,K$1:$K3047,K3047,E$1:$E3047,E3047),"")</f>
        <v/>
      </c>
      <c r="AC3047" s="2" t="str">
        <f t="shared" si="263"/>
        <v/>
      </c>
      <c r="AL3047" s="2" t="str">
        <f t="shared" si="262"/>
        <v/>
      </c>
      <c r="AQ3047">
        <v>175</v>
      </c>
      <c r="AT3047" s="2" t="str">
        <f t="shared" si="264"/>
        <v/>
      </c>
      <c r="AU3047" s="2" t="str">
        <f>IF(ISNUMBER(AT3047),SUMIFS($AT$1:AT3047,$A$1:A3047,A3047,$K$1:K3047,K3047,$E$1:E3047,E3047),"")</f>
        <v/>
      </c>
      <c r="AV3047">
        <f t="shared" si="265"/>
        <v>1</v>
      </c>
    </row>
    <row r="3048" spans="1:48" x14ac:dyDescent="0.25">
      <c r="A3048" s="4" t="s">
        <v>93</v>
      </c>
      <c r="B3048" s="4" t="s">
        <v>116</v>
      </c>
      <c r="C3048" t="s">
        <v>30</v>
      </c>
      <c r="D3048" s="3">
        <v>40959</v>
      </c>
      <c r="E3048">
        <v>4</v>
      </c>
      <c r="G3048" t="s">
        <v>107</v>
      </c>
      <c r="K3048" t="str">
        <f t="shared" si="260"/>
        <v>2011/12</v>
      </c>
      <c r="N3048" s="2"/>
      <c r="O3048" s="2" t="str">
        <f t="shared" si="261"/>
        <v/>
      </c>
      <c r="Q3048"/>
      <c r="R3048"/>
      <c r="S3048" s="2" t="str">
        <f>IF(ISNUMBER(R3048),SUMIFS(R$1:$R3048,A$1:$A3048,A3048,K$1:$K3048,K3048,E$1:$E3048,E3048),"")</f>
        <v/>
      </c>
      <c r="AC3048" s="2" t="str">
        <f t="shared" si="263"/>
        <v/>
      </c>
      <c r="AL3048" s="2" t="str">
        <f t="shared" si="262"/>
        <v/>
      </c>
      <c r="AQ3048">
        <v>174</v>
      </c>
      <c r="AT3048" s="2" t="str">
        <f t="shared" si="264"/>
        <v/>
      </c>
      <c r="AU3048" s="2" t="str">
        <f>IF(ISNUMBER(AT3048),SUMIFS($AT$1:AT3048,$A$1:A3048,A3048,$K$1:K3048,K3048,$E$1:E3048,E3048),"")</f>
        <v/>
      </c>
      <c r="AV3048">
        <f t="shared" si="265"/>
        <v>1</v>
      </c>
    </row>
    <row r="3049" spans="1:48" x14ac:dyDescent="0.25">
      <c r="A3049" s="4" t="s">
        <v>93</v>
      </c>
      <c r="B3049" s="4" t="s">
        <v>116</v>
      </c>
      <c r="C3049" t="s">
        <v>30</v>
      </c>
      <c r="D3049" s="3">
        <v>40959</v>
      </c>
      <c r="E3049">
        <v>5</v>
      </c>
      <c r="G3049" t="s">
        <v>107</v>
      </c>
      <c r="K3049" t="str">
        <f t="shared" si="260"/>
        <v>2011/12</v>
      </c>
      <c r="N3049" s="2"/>
      <c r="O3049" s="2" t="str">
        <f t="shared" si="261"/>
        <v/>
      </c>
      <c r="Q3049"/>
      <c r="R3049"/>
      <c r="S3049" s="2" t="str">
        <f>IF(ISNUMBER(R3049),SUMIFS(R$1:$R3049,A$1:$A3049,A3049,K$1:$K3049,K3049,E$1:$E3049,E3049),"")</f>
        <v/>
      </c>
      <c r="AC3049" s="2" t="str">
        <f t="shared" si="263"/>
        <v/>
      </c>
      <c r="AL3049" s="2" t="str">
        <f t="shared" si="262"/>
        <v/>
      </c>
      <c r="AQ3049">
        <v>167</v>
      </c>
      <c r="AT3049" s="2" t="str">
        <f t="shared" si="264"/>
        <v/>
      </c>
      <c r="AU3049" s="2" t="str">
        <f>IF(ISNUMBER(AT3049),SUMIFS($AT$1:AT3049,$A$1:A3049,A3049,$K$1:K3049,K3049,$E$1:E3049,E3049),"")</f>
        <v/>
      </c>
      <c r="AV3049">
        <f t="shared" si="265"/>
        <v>1</v>
      </c>
    </row>
    <row r="3050" spans="1:48" x14ac:dyDescent="0.25">
      <c r="A3050" s="4" t="s">
        <v>93</v>
      </c>
      <c r="B3050" s="4" t="s">
        <v>116</v>
      </c>
      <c r="C3050" t="s">
        <v>30</v>
      </c>
      <c r="D3050" s="3">
        <v>40973</v>
      </c>
      <c r="E3050">
        <v>1</v>
      </c>
      <c r="G3050" t="s">
        <v>107</v>
      </c>
      <c r="K3050" t="str">
        <f t="shared" si="260"/>
        <v>2011/12</v>
      </c>
      <c r="N3050" s="2"/>
      <c r="O3050" s="2" t="str">
        <f t="shared" si="261"/>
        <v/>
      </c>
      <c r="Q3050"/>
      <c r="R3050"/>
      <c r="S3050" s="2" t="str">
        <f>IF(ISNUMBER(R3050),SUMIFS(R$1:$R3050,A$1:$A3050,A3050,K$1:$K3050,K3050,E$1:$E3050,E3050),"")</f>
        <v/>
      </c>
      <c r="AC3050" s="2" t="str">
        <f t="shared" si="263"/>
        <v/>
      </c>
      <c r="AL3050" s="2" t="str">
        <f t="shared" si="262"/>
        <v/>
      </c>
      <c r="AQ3050">
        <v>214</v>
      </c>
      <c r="AT3050" s="2" t="str">
        <f t="shared" si="264"/>
        <v/>
      </c>
      <c r="AU3050" s="2" t="str">
        <f>IF(ISNUMBER(AT3050),SUMIFS($AT$1:AT3050,$A$1:A3050,A3050,$K$1:K3050,K3050,$E$1:E3050,E3050),"")</f>
        <v/>
      </c>
      <c r="AV3050">
        <f t="shared" si="265"/>
        <v>1</v>
      </c>
    </row>
    <row r="3051" spans="1:48" x14ac:dyDescent="0.25">
      <c r="A3051" s="4" t="s">
        <v>93</v>
      </c>
      <c r="B3051" s="4" t="s">
        <v>116</v>
      </c>
      <c r="C3051" t="s">
        <v>30</v>
      </c>
      <c r="D3051" s="3">
        <v>40973</v>
      </c>
      <c r="E3051">
        <v>2</v>
      </c>
      <c r="G3051" t="s">
        <v>107</v>
      </c>
      <c r="K3051" t="str">
        <f t="shared" si="260"/>
        <v>2011/12</v>
      </c>
      <c r="N3051" s="2"/>
      <c r="O3051" s="2" t="str">
        <f t="shared" si="261"/>
        <v/>
      </c>
      <c r="Q3051"/>
      <c r="R3051"/>
      <c r="S3051" s="2" t="str">
        <f>IF(ISNUMBER(R3051),SUMIFS(R$1:$R3051,A$1:$A3051,A3051,K$1:$K3051,K3051,E$1:$E3051,E3051),"")</f>
        <v/>
      </c>
      <c r="AC3051" s="2" t="str">
        <f t="shared" si="263"/>
        <v/>
      </c>
      <c r="AL3051" s="2" t="str">
        <f t="shared" si="262"/>
        <v/>
      </c>
      <c r="AQ3051">
        <v>215</v>
      </c>
      <c r="AT3051" s="2" t="str">
        <f t="shared" si="264"/>
        <v/>
      </c>
      <c r="AU3051" s="2" t="str">
        <f>IF(ISNUMBER(AT3051),SUMIFS($AT$1:AT3051,$A$1:A3051,A3051,$K$1:K3051,K3051,$E$1:E3051,E3051),"")</f>
        <v/>
      </c>
      <c r="AV3051">
        <f t="shared" si="265"/>
        <v>1</v>
      </c>
    </row>
    <row r="3052" spans="1:48" x14ac:dyDescent="0.25">
      <c r="A3052" s="4" t="s">
        <v>93</v>
      </c>
      <c r="B3052" s="4" t="s">
        <v>116</v>
      </c>
      <c r="C3052" t="s">
        <v>30</v>
      </c>
      <c r="D3052" s="3">
        <v>40973</v>
      </c>
      <c r="E3052">
        <v>3</v>
      </c>
      <c r="G3052" t="s">
        <v>107</v>
      </c>
      <c r="K3052" t="str">
        <f t="shared" si="260"/>
        <v>2011/12</v>
      </c>
      <c r="N3052" s="2"/>
      <c r="O3052" s="2" t="str">
        <f t="shared" si="261"/>
        <v/>
      </c>
      <c r="Q3052"/>
      <c r="R3052"/>
      <c r="S3052" s="2" t="str">
        <f>IF(ISNUMBER(R3052),SUMIFS(R$1:$R3052,A$1:$A3052,A3052,K$1:$K3052,K3052,E$1:$E3052,E3052),"")</f>
        <v/>
      </c>
      <c r="AC3052" s="2" t="str">
        <f t="shared" si="263"/>
        <v/>
      </c>
      <c r="AL3052" s="2" t="str">
        <f t="shared" si="262"/>
        <v/>
      </c>
      <c r="AQ3052">
        <v>202</v>
      </c>
      <c r="AT3052" s="2" t="str">
        <f t="shared" si="264"/>
        <v/>
      </c>
      <c r="AU3052" s="2" t="str">
        <f>IF(ISNUMBER(AT3052),SUMIFS($AT$1:AT3052,$A$1:A3052,A3052,$K$1:K3052,K3052,$E$1:E3052,E3052),"")</f>
        <v/>
      </c>
      <c r="AV3052">
        <f t="shared" si="265"/>
        <v>1</v>
      </c>
    </row>
    <row r="3053" spans="1:48" x14ac:dyDescent="0.25">
      <c r="A3053" s="4" t="s">
        <v>93</v>
      </c>
      <c r="B3053" s="4" t="s">
        <v>116</v>
      </c>
      <c r="C3053" t="s">
        <v>30</v>
      </c>
      <c r="D3053" s="3">
        <v>40973</v>
      </c>
      <c r="E3053">
        <v>4</v>
      </c>
      <c r="G3053" t="s">
        <v>107</v>
      </c>
      <c r="K3053" t="str">
        <f t="shared" si="260"/>
        <v>2011/12</v>
      </c>
      <c r="N3053" s="2"/>
      <c r="O3053" s="2" t="str">
        <f t="shared" si="261"/>
        <v/>
      </c>
      <c r="Q3053"/>
      <c r="R3053"/>
      <c r="S3053" s="2" t="str">
        <f>IF(ISNUMBER(R3053),SUMIFS(R$1:$R3053,A$1:$A3053,A3053,K$1:$K3053,K3053,E$1:$E3053,E3053),"")</f>
        <v/>
      </c>
      <c r="AC3053" s="2" t="str">
        <f t="shared" si="263"/>
        <v/>
      </c>
      <c r="AL3053" s="2" t="str">
        <f t="shared" si="262"/>
        <v/>
      </c>
      <c r="AQ3053">
        <v>248</v>
      </c>
      <c r="AT3053" s="2" t="str">
        <f t="shared" si="264"/>
        <v/>
      </c>
      <c r="AU3053" s="2" t="str">
        <f>IF(ISNUMBER(AT3053),SUMIFS($AT$1:AT3053,$A$1:A3053,A3053,$K$1:K3053,K3053,$E$1:E3053,E3053),"")</f>
        <v/>
      </c>
      <c r="AV3053">
        <f t="shared" si="265"/>
        <v>1</v>
      </c>
    </row>
    <row r="3054" spans="1:48" x14ac:dyDescent="0.25">
      <c r="A3054" s="4" t="s">
        <v>93</v>
      </c>
      <c r="B3054" s="4" t="s">
        <v>116</v>
      </c>
      <c r="C3054" t="s">
        <v>30</v>
      </c>
      <c r="D3054" s="3">
        <v>40973</v>
      </c>
      <c r="E3054">
        <v>5</v>
      </c>
      <c r="G3054" t="s">
        <v>107</v>
      </c>
      <c r="K3054" t="str">
        <f t="shared" si="260"/>
        <v>2011/12</v>
      </c>
      <c r="N3054" s="2"/>
      <c r="O3054" s="2" t="str">
        <f t="shared" si="261"/>
        <v/>
      </c>
      <c r="Q3054"/>
      <c r="R3054"/>
      <c r="S3054" s="2" t="str">
        <f>IF(ISNUMBER(R3054),SUMIFS(R$1:$R3054,A$1:$A3054,A3054,K$1:$K3054,K3054,E$1:$E3054,E3054),"")</f>
        <v/>
      </c>
      <c r="AC3054" s="2" t="str">
        <f t="shared" si="263"/>
        <v/>
      </c>
      <c r="AL3054" s="2" t="str">
        <f t="shared" si="262"/>
        <v/>
      </c>
      <c r="AQ3054">
        <v>182</v>
      </c>
      <c r="AT3054" s="2" t="str">
        <f t="shared" si="264"/>
        <v/>
      </c>
      <c r="AU3054" s="2" t="str">
        <f>IF(ISNUMBER(AT3054),SUMIFS($AT$1:AT3054,$A$1:A3054,A3054,$K$1:K3054,K3054,$E$1:E3054,E3054),"")</f>
        <v/>
      </c>
      <c r="AV3054">
        <f t="shared" si="265"/>
        <v>1</v>
      </c>
    </row>
    <row r="3055" spans="1:48" x14ac:dyDescent="0.25">
      <c r="A3055" s="4" t="s">
        <v>93</v>
      </c>
      <c r="B3055" s="4" t="s">
        <v>116</v>
      </c>
      <c r="C3055" t="s">
        <v>30</v>
      </c>
      <c r="D3055" s="3">
        <v>40980</v>
      </c>
      <c r="E3055">
        <v>1</v>
      </c>
      <c r="G3055" t="s">
        <v>107</v>
      </c>
      <c r="K3055" t="str">
        <f t="shared" si="260"/>
        <v>2011/12</v>
      </c>
      <c r="N3055" s="2"/>
      <c r="O3055" s="2" t="str">
        <f t="shared" si="261"/>
        <v/>
      </c>
      <c r="Q3055"/>
      <c r="R3055"/>
      <c r="S3055" s="2" t="str">
        <f>IF(ISNUMBER(R3055),SUMIFS(R$1:$R3055,A$1:$A3055,A3055,K$1:$K3055,K3055,E$1:$E3055,E3055),"")</f>
        <v/>
      </c>
      <c r="AC3055" s="2" t="str">
        <f t="shared" si="263"/>
        <v/>
      </c>
      <c r="AL3055" s="2" t="str">
        <f t="shared" si="262"/>
        <v/>
      </c>
      <c r="AQ3055">
        <v>224</v>
      </c>
      <c r="AT3055" s="2" t="str">
        <f t="shared" si="264"/>
        <v/>
      </c>
      <c r="AU3055" s="2" t="str">
        <f>IF(ISNUMBER(AT3055),SUMIFS($AT$1:AT3055,$A$1:A3055,A3055,$K$1:K3055,K3055,$E$1:E3055,E3055),"")</f>
        <v/>
      </c>
      <c r="AV3055">
        <f t="shared" si="265"/>
        <v>1</v>
      </c>
    </row>
    <row r="3056" spans="1:48" x14ac:dyDescent="0.25">
      <c r="A3056" s="4" t="s">
        <v>93</v>
      </c>
      <c r="B3056" s="4" t="s">
        <v>116</v>
      </c>
      <c r="C3056" t="s">
        <v>30</v>
      </c>
      <c r="D3056" s="3">
        <v>40980</v>
      </c>
      <c r="E3056">
        <v>2</v>
      </c>
      <c r="G3056" t="s">
        <v>107</v>
      </c>
      <c r="K3056" t="str">
        <f t="shared" ref="K3056:K3119" si="266">YEAR(D3056)+IF(MONTH(D3056)&lt;7,-1,0)&amp;"/"&amp;RIGHT(YEAR(D3056)+IF(MONTH(D3056)&lt;7,0,1),2)</f>
        <v>2011/12</v>
      </c>
      <c r="N3056" s="2"/>
      <c r="O3056" s="2" t="str">
        <f t="shared" ref="O3056:O3119" si="267">IF(ISNUMBER(P3056),P3056*10,"")</f>
        <v/>
      </c>
      <c r="Q3056"/>
      <c r="R3056"/>
      <c r="S3056" s="2" t="str">
        <f>IF(ISNUMBER(R3056),SUMIFS(R$1:$R3056,A$1:$A3056,A3056,K$1:$K3056,K3056,E$1:$E3056,E3056),"")</f>
        <v/>
      </c>
      <c r="AC3056" s="2" t="str">
        <f t="shared" si="263"/>
        <v/>
      </c>
      <c r="AL3056" s="2" t="str">
        <f t="shared" ref="AL3056:AL3119" si="268">IF(ISNUMBER(AM3056),AM3056,"")</f>
        <v/>
      </c>
      <c r="AQ3056">
        <v>211</v>
      </c>
      <c r="AT3056" s="2" t="str">
        <f t="shared" si="264"/>
        <v/>
      </c>
      <c r="AU3056" s="2" t="str">
        <f>IF(ISNUMBER(AT3056),SUMIFS($AT$1:AT3056,$A$1:A3056,A3056,$K$1:K3056,K3056,$E$1:E3056,E3056),"")</f>
        <v/>
      </c>
      <c r="AV3056">
        <f t="shared" si="265"/>
        <v>1</v>
      </c>
    </row>
    <row r="3057" spans="1:48" x14ac:dyDescent="0.25">
      <c r="A3057" s="4" t="s">
        <v>93</v>
      </c>
      <c r="B3057" s="4" t="s">
        <v>116</v>
      </c>
      <c r="C3057" t="s">
        <v>30</v>
      </c>
      <c r="D3057" s="3">
        <v>40980</v>
      </c>
      <c r="E3057">
        <v>3</v>
      </c>
      <c r="G3057" t="s">
        <v>107</v>
      </c>
      <c r="K3057" t="str">
        <f t="shared" si="266"/>
        <v>2011/12</v>
      </c>
      <c r="N3057" s="2"/>
      <c r="O3057" s="2" t="str">
        <f t="shared" si="267"/>
        <v/>
      </c>
      <c r="Q3057"/>
      <c r="R3057"/>
      <c r="S3057" s="2" t="str">
        <f>IF(ISNUMBER(R3057),SUMIFS(R$1:$R3057,A$1:$A3057,A3057,K$1:$K3057,K3057,E$1:$E3057,E3057),"")</f>
        <v/>
      </c>
      <c r="AC3057" s="2" t="str">
        <f t="shared" si="263"/>
        <v/>
      </c>
      <c r="AL3057" s="2" t="str">
        <f t="shared" si="268"/>
        <v/>
      </c>
      <c r="AQ3057">
        <v>227</v>
      </c>
      <c r="AT3057" s="2" t="str">
        <f t="shared" si="264"/>
        <v/>
      </c>
      <c r="AU3057" s="2" t="str">
        <f>IF(ISNUMBER(AT3057),SUMIFS($AT$1:AT3057,$A$1:A3057,A3057,$K$1:K3057,K3057,$E$1:E3057,E3057),"")</f>
        <v/>
      </c>
      <c r="AV3057">
        <f t="shared" si="265"/>
        <v>1</v>
      </c>
    </row>
    <row r="3058" spans="1:48" x14ac:dyDescent="0.25">
      <c r="A3058" s="4" t="s">
        <v>93</v>
      </c>
      <c r="B3058" s="4" t="s">
        <v>116</v>
      </c>
      <c r="C3058" t="s">
        <v>30</v>
      </c>
      <c r="D3058" s="3">
        <v>40980</v>
      </c>
      <c r="E3058">
        <v>4</v>
      </c>
      <c r="G3058" t="s">
        <v>107</v>
      </c>
      <c r="K3058" t="str">
        <f t="shared" si="266"/>
        <v>2011/12</v>
      </c>
      <c r="N3058" s="2"/>
      <c r="O3058" s="2" t="str">
        <f t="shared" si="267"/>
        <v/>
      </c>
      <c r="Q3058"/>
      <c r="R3058"/>
      <c r="S3058" s="2" t="str">
        <f>IF(ISNUMBER(R3058),SUMIFS(R$1:$R3058,A$1:$A3058,A3058,K$1:$K3058,K3058,E$1:$E3058,E3058),"")</f>
        <v/>
      </c>
      <c r="AC3058" s="2" t="str">
        <f t="shared" si="263"/>
        <v/>
      </c>
      <c r="AL3058" s="2" t="str">
        <f t="shared" si="268"/>
        <v/>
      </c>
      <c r="AQ3058">
        <v>198</v>
      </c>
      <c r="AT3058" s="2" t="str">
        <f t="shared" si="264"/>
        <v/>
      </c>
      <c r="AU3058" s="2" t="str">
        <f>IF(ISNUMBER(AT3058),SUMIFS($AT$1:AT3058,$A$1:A3058,A3058,$K$1:K3058,K3058,$E$1:E3058,E3058),"")</f>
        <v/>
      </c>
      <c r="AV3058">
        <f t="shared" si="265"/>
        <v>1</v>
      </c>
    </row>
    <row r="3059" spans="1:48" x14ac:dyDescent="0.25">
      <c r="A3059" s="4" t="s">
        <v>93</v>
      </c>
      <c r="B3059" s="4" t="s">
        <v>116</v>
      </c>
      <c r="C3059" t="s">
        <v>30</v>
      </c>
      <c r="D3059" s="3">
        <v>40980</v>
      </c>
      <c r="E3059">
        <v>5</v>
      </c>
      <c r="G3059" t="s">
        <v>107</v>
      </c>
      <c r="K3059" t="str">
        <f t="shared" si="266"/>
        <v>2011/12</v>
      </c>
      <c r="N3059" s="2"/>
      <c r="O3059" s="2" t="str">
        <f t="shared" si="267"/>
        <v/>
      </c>
      <c r="Q3059"/>
      <c r="R3059"/>
      <c r="S3059" s="2" t="str">
        <f>IF(ISNUMBER(R3059),SUMIFS(R$1:$R3059,A$1:$A3059,A3059,K$1:$K3059,K3059,E$1:$E3059,E3059),"")</f>
        <v/>
      </c>
      <c r="AC3059" s="2" t="str">
        <f t="shared" si="263"/>
        <v/>
      </c>
      <c r="AL3059" s="2" t="str">
        <f t="shared" si="268"/>
        <v/>
      </c>
      <c r="AQ3059">
        <v>239</v>
      </c>
      <c r="AT3059" s="2" t="str">
        <f t="shared" si="264"/>
        <v/>
      </c>
      <c r="AU3059" s="2" t="str">
        <f>IF(ISNUMBER(AT3059),SUMIFS($AT$1:AT3059,$A$1:A3059,A3059,$K$1:K3059,K3059,$E$1:E3059,E3059),"")</f>
        <v/>
      </c>
      <c r="AV3059">
        <f t="shared" si="265"/>
        <v>1</v>
      </c>
    </row>
    <row r="3060" spans="1:48" x14ac:dyDescent="0.25">
      <c r="A3060" s="4" t="s">
        <v>93</v>
      </c>
      <c r="B3060" s="4" t="s">
        <v>116</v>
      </c>
      <c r="C3060" t="s">
        <v>30</v>
      </c>
      <c r="D3060" s="3">
        <v>40987</v>
      </c>
      <c r="E3060">
        <v>1</v>
      </c>
      <c r="G3060" t="s">
        <v>107</v>
      </c>
      <c r="K3060" t="str">
        <f t="shared" si="266"/>
        <v>2011/12</v>
      </c>
      <c r="N3060" s="2"/>
      <c r="O3060" s="2" t="str">
        <f t="shared" si="267"/>
        <v/>
      </c>
      <c r="Q3060"/>
      <c r="R3060"/>
      <c r="S3060" s="2" t="str">
        <f>IF(ISNUMBER(R3060),SUMIFS(R$1:$R3060,A$1:$A3060,A3060,K$1:$K3060,K3060,E$1:$E3060,E3060),"")</f>
        <v/>
      </c>
      <c r="AC3060" s="2" t="str">
        <f t="shared" si="263"/>
        <v/>
      </c>
      <c r="AL3060" s="2" t="str">
        <f t="shared" si="268"/>
        <v/>
      </c>
      <c r="AQ3060">
        <v>66</v>
      </c>
      <c r="AT3060" s="2" t="str">
        <f t="shared" si="264"/>
        <v/>
      </c>
      <c r="AU3060" s="2" t="str">
        <f>IF(ISNUMBER(AT3060),SUMIFS($AT$1:AT3060,$A$1:A3060,A3060,$K$1:K3060,K3060,$E$1:E3060,E3060),"")</f>
        <v/>
      </c>
      <c r="AV3060">
        <f t="shared" si="265"/>
        <v>1</v>
      </c>
    </row>
    <row r="3061" spans="1:48" x14ac:dyDescent="0.25">
      <c r="A3061" s="4" t="s">
        <v>93</v>
      </c>
      <c r="B3061" s="4" t="s">
        <v>116</v>
      </c>
      <c r="C3061" t="s">
        <v>30</v>
      </c>
      <c r="D3061" s="3">
        <v>40987</v>
      </c>
      <c r="E3061">
        <v>2</v>
      </c>
      <c r="G3061" t="s">
        <v>107</v>
      </c>
      <c r="K3061" t="str">
        <f t="shared" si="266"/>
        <v>2011/12</v>
      </c>
      <c r="N3061" s="2"/>
      <c r="O3061" s="2" t="str">
        <f t="shared" si="267"/>
        <v/>
      </c>
      <c r="Q3061"/>
      <c r="R3061"/>
      <c r="S3061" s="2" t="str">
        <f>IF(ISNUMBER(R3061),SUMIFS(R$1:$R3061,A$1:$A3061,A3061,K$1:$K3061,K3061,E$1:$E3061,E3061),"")</f>
        <v/>
      </c>
      <c r="AC3061" s="2" t="str">
        <f t="shared" si="263"/>
        <v/>
      </c>
      <c r="AL3061" s="2" t="str">
        <f t="shared" si="268"/>
        <v/>
      </c>
      <c r="AQ3061">
        <v>74</v>
      </c>
      <c r="AT3061" s="2" t="str">
        <f t="shared" si="264"/>
        <v/>
      </c>
      <c r="AU3061" s="2" t="str">
        <f>IF(ISNUMBER(AT3061),SUMIFS($AT$1:AT3061,$A$1:A3061,A3061,$K$1:K3061,K3061,$E$1:E3061,E3061),"")</f>
        <v/>
      </c>
      <c r="AV3061">
        <f t="shared" si="265"/>
        <v>1</v>
      </c>
    </row>
    <row r="3062" spans="1:48" x14ac:dyDescent="0.25">
      <c r="A3062" s="4" t="s">
        <v>93</v>
      </c>
      <c r="B3062" s="4" t="s">
        <v>116</v>
      </c>
      <c r="C3062" t="s">
        <v>30</v>
      </c>
      <c r="D3062" s="3">
        <v>40987</v>
      </c>
      <c r="E3062">
        <v>3</v>
      </c>
      <c r="G3062" t="s">
        <v>107</v>
      </c>
      <c r="K3062" t="str">
        <f t="shared" si="266"/>
        <v>2011/12</v>
      </c>
      <c r="N3062" s="2"/>
      <c r="O3062" s="2" t="str">
        <f t="shared" si="267"/>
        <v/>
      </c>
      <c r="Q3062"/>
      <c r="R3062"/>
      <c r="S3062" s="2" t="str">
        <f>IF(ISNUMBER(R3062),SUMIFS(R$1:$R3062,A$1:$A3062,A3062,K$1:$K3062,K3062,E$1:$E3062,E3062),"")</f>
        <v/>
      </c>
      <c r="AC3062" s="2" t="str">
        <f t="shared" si="263"/>
        <v/>
      </c>
      <c r="AL3062" s="2" t="str">
        <f t="shared" si="268"/>
        <v/>
      </c>
      <c r="AQ3062">
        <v>61</v>
      </c>
      <c r="AT3062" s="2" t="str">
        <f t="shared" si="264"/>
        <v/>
      </c>
      <c r="AU3062" s="2" t="str">
        <f>IF(ISNUMBER(AT3062),SUMIFS($AT$1:AT3062,$A$1:A3062,A3062,$K$1:K3062,K3062,$E$1:E3062,E3062),"")</f>
        <v/>
      </c>
      <c r="AV3062">
        <f t="shared" si="265"/>
        <v>1</v>
      </c>
    </row>
    <row r="3063" spans="1:48" x14ac:dyDescent="0.25">
      <c r="A3063" s="4" t="s">
        <v>93</v>
      </c>
      <c r="B3063" s="4" t="s">
        <v>116</v>
      </c>
      <c r="C3063" t="s">
        <v>30</v>
      </c>
      <c r="D3063" s="3">
        <v>40987</v>
      </c>
      <c r="E3063">
        <v>4</v>
      </c>
      <c r="G3063" t="s">
        <v>107</v>
      </c>
      <c r="K3063" t="str">
        <f t="shared" si="266"/>
        <v>2011/12</v>
      </c>
      <c r="N3063" s="2"/>
      <c r="O3063" s="2" t="str">
        <f t="shared" si="267"/>
        <v/>
      </c>
      <c r="Q3063"/>
      <c r="R3063"/>
      <c r="S3063" s="2" t="str">
        <f>IF(ISNUMBER(R3063),SUMIFS(R$1:$R3063,A$1:$A3063,A3063,K$1:$K3063,K3063,E$1:$E3063,E3063),"")</f>
        <v/>
      </c>
      <c r="AC3063" s="2" t="str">
        <f t="shared" si="263"/>
        <v/>
      </c>
      <c r="AL3063" s="2" t="str">
        <f t="shared" si="268"/>
        <v/>
      </c>
      <c r="AQ3063">
        <v>79</v>
      </c>
      <c r="AT3063" s="2" t="str">
        <f t="shared" si="264"/>
        <v/>
      </c>
      <c r="AU3063" s="2" t="str">
        <f>IF(ISNUMBER(AT3063),SUMIFS($AT$1:AT3063,$A$1:A3063,A3063,$K$1:K3063,K3063,$E$1:E3063,E3063),"")</f>
        <v/>
      </c>
      <c r="AV3063">
        <f t="shared" si="265"/>
        <v>1</v>
      </c>
    </row>
    <row r="3064" spans="1:48" x14ac:dyDescent="0.25">
      <c r="A3064" s="4" t="s">
        <v>93</v>
      </c>
      <c r="B3064" s="4" t="s">
        <v>116</v>
      </c>
      <c r="C3064" t="s">
        <v>30</v>
      </c>
      <c r="D3064" s="3">
        <v>40987</v>
      </c>
      <c r="E3064">
        <v>5</v>
      </c>
      <c r="G3064" t="s">
        <v>107</v>
      </c>
      <c r="K3064" t="str">
        <f t="shared" si="266"/>
        <v>2011/12</v>
      </c>
      <c r="N3064" s="2"/>
      <c r="O3064" s="2" t="str">
        <f t="shared" si="267"/>
        <v/>
      </c>
      <c r="Q3064"/>
      <c r="R3064"/>
      <c r="S3064" s="2" t="str">
        <f>IF(ISNUMBER(R3064),SUMIFS(R$1:$R3064,A$1:$A3064,A3064,K$1:$K3064,K3064,E$1:$E3064,E3064),"")</f>
        <v/>
      </c>
      <c r="AC3064" s="2" t="str">
        <f t="shared" si="263"/>
        <v/>
      </c>
      <c r="AL3064" s="2" t="str">
        <f t="shared" si="268"/>
        <v/>
      </c>
      <c r="AQ3064">
        <v>83</v>
      </c>
      <c r="AT3064" s="2" t="str">
        <f t="shared" si="264"/>
        <v/>
      </c>
      <c r="AU3064" s="2" t="str">
        <f>IF(ISNUMBER(AT3064),SUMIFS($AT$1:AT3064,$A$1:A3064,A3064,$K$1:K3064,K3064,$E$1:E3064,E3064),"")</f>
        <v/>
      </c>
      <c r="AV3064">
        <f t="shared" si="265"/>
        <v>1</v>
      </c>
    </row>
    <row r="3065" spans="1:48" x14ac:dyDescent="0.25">
      <c r="A3065" s="4" t="s">
        <v>93</v>
      </c>
      <c r="B3065" s="4" t="s">
        <v>116</v>
      </c>
      <c r="C3065" t="s">
        <v>30</v>
      </c>
      <c r="D3065" s="3">
        <v>40994</v>
      </c>
      <c r="E3065">
        <v>1</v>
      </c>
      <c r="G3065" t="s">
        <v>107</v>
      </c>
      <c r="K3065" t="str">
        <f t="shared" si="266"/>
        <v>2011/12</v>
      </c>
      <c r="N3065" s="2"/>
      <c r="O3065" s="2" t="str">
        <f t="shared" si="267"/>
        <v/>
      </c>
      <c r="Q3065"/>
      <c r="R3065"/>
      <c r="S3065" s="2" t="str">
        <f>IF(ISNUMBER(R3065),SUMIFS(R$1:$R3065,A$1:$A3065,A3065,K$1:$K3065,K3065,E$1:$E3065,E3065),"")</f>
        <v/>
      </c>
      <c r="AC3065" s="2" t="str">
        <f t="shared" si="263"/>
        <v/>
      </c>
      <c r="AL3065" s="2" t="str">
        <f t="shared" si="268"/>
        <v/>
      </c>
      <c r="AQ3065">
        <v>102</v>
      </c>
      <c r="AT3065" s="2" t="str">
        <f t="shared" si="264"/>
        <v/>
      </c>
      <c r="AU3065" s="2" t="str">
        <f>IF(ISNUMBER(AT3065),SUMIFS($AT$1:AT3065,$A$1:A3065,A3065,$K$1:K3065,K3065,$E$1:E3065,E3065),"")</f>
        <v/>
      </c>
      <c r="AV3065">
        <f t="shared" si="265"/>
        <v>1</v>
      </c>
    </row>
    <row r="3066" spans="1:48" x14ac:dyDescent="0.25">
      <c r="A3066" s="4" t="s">
        <v>93</v>
      </c>
      <c r="B3066" s="4" t="s">
        <v>116</v>
      </c>
      <c r="C3066" t="s">
        <v>30</v>
      </c>
      <c r="D3066" s="3">
        <v>40994</v>
      </c>
      <c r="E3066">
        <v>2</v>
      </c>
      <c r="G3066" t="s">
        <v>107</v>
      </c>
      <c r="K3066" t="str">
        <f t="shared" si="266"/>
        <v>2011/12</v>
      </c>
      <c r="N3066" s="2"/>
      <c r="O3066" s="2" t="str">
        <f t="shared" si="267"/>
        <v/>
      </c>
      <c r="Q3066"/>
      <c r="R3066"/>
      <c r="S3066" s="2" t="str">
        <f>IF(ISNUMBER(R3066),SUMIFS(R$1:$R3066,A$1:$A3066,A3066,K$1:$K3066,K3066,E$1:$E3066,E3066),"")</f>
        <v/>
      </c>
      <c r="AC3066" s="2" t="str">
        <f t="shared" si="263"/>
        <v/>
      </c>
      <c r="AL3066" s="2" t="str">
        <f t="shared" si="268"/>
        <v/>
      </c>
      <c r="AQ3066">
        <v>222</v>
      </c>
      <c r="AT3066" s="2" t="str">
        <f t="shared" si="264"/>
        <v/>
      </c>
      <c r="AU3066" s="2" t="str">
        <f>IF(ISNUMBER(AT3066),SUMIFS($AT$1:AT3066,$A$1:A3066,A3066,$K$1:K3066,K3066,$E$1:E3066,E3066),"")</f>
        <v/>
      </c>
      <c r="AV3066">
        <f t="shared" si="265"/>
        <v>1</v>
      </c>
    </row>
    <row r="3067" spans="1:48" x14ac:dyDescent="0.25">
      <c r="A3067" s="4" t="s">
        <v>93</v>
      </c>
      <c r="B3067" s="4" t="s">
        <v>116</v>
      </c>
      <c r="C3067" t="s">
        <v>30</v>
      </c>
      <c r="D3067" s="3">
        <v>40994</v>
      </c>
      <c r="E3067">
        <v>3</v>
      </c>
      <c r="G3067" t="s">
        <v>107</v>
      </c>
      <c r="K3067" t="str">
        <f t="shared" si="266"/>
        <v>2011/12</v>
      </c>
      <c r="N3067" s="2"/>
      <c r="O3067" s="2" t="str">
        <f t="shared" si="267"/>
        <v/>
      </c>
      <c r="Q3067"/>
      <c r="R3067"/>
      <c r="S3067" s="2" t="str">
        <f>IF(ISNUMBER(R3067),SUMIFS(R$1:$R3067,A$1:$A3067,A3067,K$1:$K3067,K3067,E$1:$E3067,E3067),"")</f>
        <v/>
      </c>
      <c r="AC3067" s="2" t="str">
        <f t="shared" si="263"/>
        <v/>
      </c>
      <c r="AL3067" s="2" t="str">
        <f t="shared" si="268"/>
        <v/>
      </c>
      <c r="AQ3067">
        <v>120</v>
      </c>
      <c r="AT3067" s="2" t="str">
        <f t="shared" si="264"/>
        <v/>
      </c>
      <c r="AU3067" s="2" t="str">
        <f>IF(ISNUMBER(AT3067),SUMIFS($AT$1:AT3067,$A$1:A3067,A3067,$K$1:K3067,K3067,$E$1:E3067,E3067),"")</f>
        <v/>
      </c>
      <c r="AV3067">
        <f t="shared" si="265"/>
        <v>1</v>
      </c>
    </row>
    <row r="3068" spans="1:48" x14ac:dyDescent="0.25">
      <c r="A3068" s="4" t="s">
        <v>93</v>
      </c>
      <c r="B3068" s="4" t="s">
        <v>116</v>
      </c>
      <c r="C3068" t="s">
        <v>30</v>
      </c>
      <c r="D3068" s="3">
        <v>40994</v>
      </c>
      <c r="E3068">
        <v>4</v>
      </c>
      <c r="G3068" t="s">
        <v>107</v>
      </c>
      <c r="K3068" t="str">
        <f t="shared" si="266"/>
        <v>2011/12</v>
      </c>
      <c r="N3068" s="2"/>
      <c r="O3068" s="2" t="str">
        <f t="shared" si="267"/>
        <v/>
      </c>
      <c r="Q3068"/>
      <c r="R3068"/>
      <c r="S3068" s="2" t="str">
        <f>IF(ISNUMBER(R3068),SUMIFS(R$1:$R3068,A$1:$A3068,A3068,K$1:$K3068,K3068,E$1:$E3068,E3068),"")</f>
        <v/>
      </c>
      <c r="AC3068" s="2" t="str">
        <f t="shared" si="263"/>
        <v/>
      </c>
      <c r="AL3068" s="2" t="str">
        <f t="shared" si="268"/>
        <v/>
      </c>
      <c r="AQ3068">
        <v>135</v>
      </c>
      <c r="AT3068" s="2" t="str">
        <f t="shared" si="264"/>
        <v/>
      </c>
      <c r="AU3068" s="2" t="str">
        <f>IF(ISNUMBER(AT3068),SUMIFS($AT$1:AT3068,$A$1:A3068,A3068,$K$1:K3068,K3068,$E$1:E3068,E3068),"")</f>
        <v/>
      </c>
      <c r="AV3068">
        <f t="shared" si="265"/>
        <v>1</v>
      </c>
    </row>
    <row r="3069" spans="1:48" x14ac:dyDescent="0.25">
      <c r="A3069" s="4" t="s">
        <v>93</v>
      </c>
      <c r="B3069" s="4" t="s">
        <v>116</v>
      </c>
      <c r="C3069" t="s">
        <v>30</v>
      </c>
      <c r="D3069" s="3">
        <v>40994</v>
      </c>
      <c r="E3069">
        <v>5</v>
      </c>
      <c r="G3069" t="s">
        <v>107</v>
      </c>
      <c r="K3069" t="str">
        <f t="shared" si="266"/>
        <v>2011/12</v>
      </c>
      <c r="N3069" s="2"/>
      <c r="O3069" s="2" t="str">
        <f t="shared" si="267"/>
        <v/>
      </c>
      <c r="Q3069"/>
      <c r="R3069"/>
      <c r="S3069" s="2" t="str">
        <f>IF(ISNUMBER(R3069),SUMIFS(R$1:$R3069,A$1:$A3069,A3069,K$1:$K3069,K3069,E$1:$E3069,E3069),"")</f>
        <v/>
      </c>
      <c r="AC3069" s="2" t="str">
        <f t="shared" si="263"/>
        <v/>
      </c>
      <c r="AL3069" s="2" t="str">
        <f t="shared" si="268"/>
        <v/>
      </c>
      <c r="AQ3069">
        <v>131</v>
      </c>
      <c r="AT3069" s="2" t="str">
        <f t="shared" si="264"/>
        <v/>
      </c>
      <c r="AU3069" s="2" t="str">
        <f>IF(ISNUMBER(AT3069),SUMIFS($AT$1:AT3069,$A$1:A3069,A3069,$K$1:K3069,K3069,$E$1:E3069,E3069),"")</f>
        <v/>
      </c>
      <c r="AV3069">
        <f t="shared" si="265"/>
        <v>1</v>
      </c>
    </row>
    <row r="3070" spans="1:48" x14ac:dyDescent="0.25">
      <c r="A3070" s="4" t="s">
        <v>93</v>
      </c>
      <c r="B3070" s="4" t="s">
        <v>116</v>
      </c>
      <c r="C3070" t="s">
        <v>30</v>
      </c>
      <c r="D3070" s="3">
        <v>41001</v>
      </c>
      <c r="E3070">
        <v>1</v>
      </c>
      <c r="G3070" t="s">
        <v>107</v>
      </c>
      <c r="K3070" t="str">
        <f t="shared" si="266"/>
        <v>2011/12</v>
      </c>
      <c r="N3070" s="2"/>
      <c r="O3070" s="2" t="str">
        <f t="shared" si="267"/>
        <v/>
      </c>
      <c r="Q3070"/>
      <c r="R3070"/>
      <c r="S3070" s="2" t="str">
        <f>IF(ISNUMBER(R3070),SUMIFS(R$1:$R3070,A$1:$A3070,A3070,K$1:$K3070,K3070,E$1:$E3070,E3070),"")</f>
        <v/>
      </c>
      <c r="AC3070" s="2" t="str">
        <f t="shared" si="263"/>
        <v/>
      </c>
      <c r="AL3070" s="2" t="str">
        <f t="shared" si="268"/>
        <v/>
      </c>
      <c r="AQ3070">
        <v>124</v>
      </c>
      <c r="AT3070" s="2" t="str">
        <f t="shared" si="264"/>
        <v/>
      </c>
      <c r="AU3070" s="2" t="str">
        <f>IF(ISNUMBER(AT3070),SUMIFS($AT$1:AT3070,$A$1:A3070,A3070,$K$1:K3070,K3070,$E$1:E3070,E3070),"")</f>
        <v/>
      </c>
      <c r="AV3070">
        <f t="shared" si="265"/>
        <v>1</v>
      </c>
    </row>
    <row r="3071" spans="1:48" x14ac:dyDescent="0.25">
      <c r="A3071" s="4" t="s">
        <v>93</v>
      </c>
      <c r="B3071" s="4" t="s">
        <v>116</v>
      </c>
      <c r="C3071" t="s">
        <v>30</v>
      </c>
      <c r="D3071" s="3">
        <v>41001</v>
      </c>
      <c r="E3071">
        <v>2</v>
      </c>
      <c r="G3071" t="s">
        <v>107</v>
      </c>
      <c r="K3071" t="str">
        <f t="shared" si="266"/>
        <v>2011/12</v>
      </c>
      <c r="N3071" s="2"/>
      <c r="O3071" s="2" t="str">
        <f t="shared" si="267"/>
        <v/>
      </c>
      <c r="Q3071"/>
      <c r="R3071"/>
      <c r="S3071" s="2" t="str">
        <f>IF(ISNUMBER(R3071),SUMIFS(R$1:$R3071,A$1:$A3071,A3071,K$1:$K3071,K3071,E$1:$E3071,E3071),"")</f>
        <v/>
      </c>
      <c r="AC3071" s="2" t="str">
        <f t="shared" si="263"/>
        <v/>
      </c>
      <c r="AL3071" s="2" t="str">
        <f t="shared" si="268"/>
        <v/>
      </c>
      <c r="AQ3071">
        <v>176</v>
      </c>
      <c r="AT3071" s="2" t="str">
        <f t="shared" si="264"/>
        <v/>
      </c>
      <c r="AU3071" s="2" t="str">
        <f>IF(ISNUMBER(AT3071),SUMIFS($AT$1:AT3071,$A$1:A3071,A3071,$K$1:K3071,K3071,$E$1:E3071,E3071),"")</f>
        <v/>
      </c>
      <c r="AV3071">
        <f t="shared" si="265"/>
        <v>1</v>
      </c>
    </row>
    <row r="3072" spans="1:48" x14ac:dyDescent="0.25">
      <c r="A3072" s="4" t="s">
        <v>93</v>
      </c>
      <c r="B3072" s="4" t="s">
        <v>116</v>
      </c>
      <c r="C3072" t="s">
        <v>30</v>
      </c>
      <c r="D3072" s="3">
        <v>41001</v>
      </c>
      <c r="E3072">
        <v>3</v>
      </c>
      <c r="G3072" t="s">
        <v>107</v>
      </c>
      <c r="K3072" t="str">
        <f t="shared" si="266"/>
        <v>2011/12</v>
      </c>
      <c r="N3072" s="2"/>
      <c r="O3072" s="2" t="str">
        <f t="shared" si="267"/>
        <v/>
      </c>
      <c r="Q3072"/>
      <c r="R3072"/>
      <c r="S3072" s="2" t="str">
        <f>IF(ISNUMBER(R3072),SUMIFS(R$1:$R3072,A$1:$A3072,A3072,K$1:$K3072,K3072,E$1:$E3072,E3072),"")</f>
        <v/>
      </c>
      <c r="AC3072" s="2" t="str">
        <f t="shared" si="263"/>
        <v/>
      </c>
      <c r="AL3072" s="2" t="str">
        <f t="shared" si="268"/>
        <v/>
      </c>
      <c r="AQ3072">
        <v>135</v>
      </c>
      <c r="AT3072" s="2" t="str">
        <f t="shared" si="264"/>
        <v/>
      </c>
      <c r="AU3072" s="2" t="str">
        <f>IF(ISNUMBER(AT3072),SUMIFS($AT$1:AT3072,$A$1:A3072,A3072,$K$1:K3072,K3072,$E$1:E3072,E3072),"")</f>
        <v/>
      </c>
      <c r="AV3072">
        <f t="shared" si="265"/>
        <v>1</v>
      </c>
    </row>
    <row r="3073" spans="1:48" x14ac:dyDescent="0.25">
      <c r="A3073" s="4" t="s">
        <v>93</v>
      </c>
      <c r="B3073" s="4" t="s">
        <v>116</v>
      </c>
      <c r="C3073" t="s">
        <v>30</v>
      </c>
      <c r="D3073" s="3">
        <v>41001</v>
      </c>
      <c r="E3073">
        <v>4</v>
      </c>
      <c r="G3073" t="s">
        <v>107</v>
      </c>
      <c r="K3073" t="str">
        <f t="shared" si="266"/>
        <v>2011/12</v>
      </c>
      <c r="N3073" s="2"/>
      <c r="O3073" s="2" t="str">
        <f t="shared" si="267"/>
        <v/>
      </c>
      <c r="Q3073"/>
      <c r="R3073"/>
      <c r="S3073" s="2" t="str">
        <f>IF(ISNUMBER(R3073),SUMIFS(R$1:$R3073,A$1:$A3073,A3073,K$1:$K3073,K3073,E$1:$E3073,E3073),"")</f>
        <v/>
      </c>
      <c r="AC3073" s="2" t="str">
        <f t="shared" si="263"/>
        <v/>
      </c>
      <c r="AL3073" s="2" t="str">
        <f t="shared" si="268"/>
        <v/>
      </c>
      <c r="AQ3073">
        <v>124</v>
      </c>
      <c r="AT3073" s="2" t="str">
        <f t="shared" si="264"/>
        <v/>
      </c>
      <c r="AU3073" s="2" t="str">
        <f>IF(ISNUMBER(AT3073),SUMIFS($AT$1:AT3073,$A$1:A3073,A3073,$K$1:K3073,K3073,$E$1:E3073,E3073),"")</f>
        <v/>
      </c>
      <c r="AV3073">
        <f t="shared" si="265"/>
        <v>1</v>
      </c>
    </row>
    <row r="3074" spans="1:48" x14ac:dyDescent="0.25">
      <c r="A3074" s="4" t="s">
        <v>93</v>
      </c>
      <c r="B3074" s="4" t="s">
        <v>116</v>
      </c>
      <c r="C3074" t="s">
        <v>30</v>
      </c>
      <c r="D3074" s="3">
        <v>41001</v>
      </c>
      <c r="E3074">
        <v>5</v>
      </c>
      <c r="G3074" t="s">
        <v>107</v>
      </c>
      <c r="K3074" t="str">
        <f t="shared" si="266"/>
        <v>2011/12</v>
      </c>
      <c r="N3074" s="2"/>
      <c r="O3074" s="2" t="str">
        <f t="shared" si="267"/>
        <v/>
      </c>
      <c r="Q3074"/>
      <c r="R3074"/>
      <c r="S3074" s="2" t="str">
        <f>IF(ISNUMBER(R3074),SUMIFS(R$1:$R3074,A$1:$A3074,A3074,K$1:$K3074,K3074,E$1:$E3074,E3074),"")</f>
        <v/>
      </c>
      <c r="AC3074" s="2" t="str">
        <f t="shared" ref="AC3074:AC3137" si="269">IF(ISNUMBER(AD3074),AD3074*10,"")</f>
        <v/>
      </c>
      <c r="AL3074" s="2" t="str">
        <f t="shared" si="268"/>
        <v/>
      </c>
      <c r="AQ3074">
        <v>128</v>
      </c>
      <c r="AT3074" s="2" t="str">
        <f t="shared" ref="AT3074:AT3137" si="270">IF(AND(ISNUMBER(AL3074),ISNUMBER(R3074)),ROUND(R3074*AL3074,3),"")</f>
        <v/>
      </c>
      <c r="AU3074" s="2" t="str">
        <f>IF(ISNUMBER(AT3074),SUMIFS($AT$1:AT3074,$A$1:A3074,A3074,$K$1:K3074,K3074,$E$1:E3074,E3074),"")</f>
        <v/>
      </c>
      <c r="AV3074">
        <f t="shared" ref="AV3074:AV3137" si="271">COUNT(P3074:AU3074)</f>
        <v>1</v>
      </c>
    </row>
    <row r="3075" spans="1:48" x14ac:dyDescent="0.25">
      <c r="A3075" s="4" t="s">
        <v>93</v>
      </c>
      <c r="B3075" s="4" t="s">
        <v>116</v>
      </c>
      <c r="C3075" t="s">
        <v>30</v>
      </c>
      <c r="D3075" s="3">
        <v>41009</v>
      </c>
      <c r="E3075">
        <v>1</v>
      </c>
      <c r="G3075" t="s">
        <v>107</v>
      </c>
      <c r="K3075" t="str">
        <f t="shared" si="266"/>
        <v>2011/12</v>
      </c>
      <c r="N3075" s="2"/>
      <c r="O3075" s="2" t="str">
        <f t="shared" si="267"/>
        <v/>
      </c>
      <c r="Q3075"/>
      <c r="R3075"/>
      <c r="S3075" s="2" t="str">
        <f>IF(ISNUMBER(R3075),SUMIFS(R$1:$R3075,A$1:$A3075,A3075,K$1:$K3075,K3075,E$1:$E3075,E3075),"")</f>
        <v/>
      </c>
      <c r="AC3075" s="2" t="str">
        <f t="shared" si="269"/>
        <v/>
      </c>
      <c r="AL3075" s="2" t="str">
        <f t="shared" si="268"/>
        <v/>
      </c>
      <c r="AQ3075">
        <v>180</v>
      </c>
      <c r="AT3075" s="2" t="str">
        <f t="shared" si="270"/>
        <v/>
      </c>
      <c r="AU3075" s="2" t="str">
        <f>IF(ISNUMBER(AT3075),SUMIFS($AT$1:AT3075,$A$1:A3075,A3075,$K$1:K3075,K3075,$E$1:E3075,E3075),"")</f>
        <v/>
      </c>
      <c r="AV3075">
        <f t="shared" si="271"/>
        <v>1</v>
      </c>
    </row>
    <row r="3076" spans="1:48" x14ac:dyDescent="0.25">
      <c r="A3076" s="4" t="s">
        <v>93</v>
      </c>
      <c r="B3076" s="4" t="s">
        <v>116</v>
      </c>
      <c r="C3076" t="s">
        <v>30</v>
      </c>
      <c r="D3076" s="3">
        <v>41009</v>
      </c>
      <c r="E3076">
        <v>2</v>
      </c>
      <c r="G3076" t="s">
        <v>107</v>
      </c>
      <c r="K3076" t="str">
        <f t="shared" si="266"/>
        <v>2011/12</v>
      </c>
      <c r="N3076" s="2"/>
      <c r="O3076" s="2" t="str">
        <f t="shared" si="267"/>
        <v/>
      </c>
      <c r="Q3076"/>
      <c r="R3076"/>
      <c r="S3076" s="2" t="str">
        <f>IF(ISNUMBER(R3076),SUMIFS(R$1:$R3076,A$1:$A3076,A3076,K$1:$K3076,K3076,E$1:$E3076,E3076),"")</f>
        <v/>
      </c>
      <c r="AC3076" s="2" t="str">
        <f t="shared" si="269"/>
        <v/>
      </c>
      <c r="AL3076" s="2" t="str">
        <f t="shared" si="268"/>
        <v/>
      </c>
      <c r="AQ3076">
        <v>156</v>
      </c>
      <c r="AT3076" s="2" t="str">
        <f t="shared" si="270"/>
        <v/>
      </c>
      <c r="AU3076" s="2" t="str">
        <f>IF(ISNUMBER(AT3076),SUMIFS($AT$1:AT3076,$A$1:A3076,A3076,$K$1:K3076,K3076,$E$1:E3076,E3076),"")</f>
        <v/>
      </c>
      <c r="AV3076">
        <f t="shared" si="271"/>
        <v>1</v>
      </c>
    </row>
    <row r="3077" spans="1:48" x14ac:dyDescent="0.25">
      <c r="A3077" s="4" t="s">
        <v>93</v>
      </c>
      <c r="B3077" s="4" t="s">
        <v>116</v>
      </c>
      <c r="C3077" t="s">
        <v>30</v>
      </c>
      <c r="D3077" s="3">
        <v>41009</v>
      </c>
      <c r="E3077">
        <v>3</v>
      </c>
      <c r="G3077" t="s">
        <v>107</v>
      </c>
      <c r="K3077" t="str">
        <f t="shared" si="266"/>
        <v>2011/12</v>
      </c>
      <c r="N3077" s="2"/>
      <c r="O3077" s="2" t="str">
        <f t="shared" si="267"/>
        <v/>
      </c>
      <c r="Q3077"/>
      <c r="R3077"/>
      <c r="S3077" s="2" t="str">
        <f>IF(ISNUMBER(R3077),SUMIFS(R$1:$R3077,A$1:$A3077,A3077,K$1:$K3077,K3077,E$1:$E3077,E3077),"")</f>
        <v/>
      </c>
      <c r="AC3077" s="2" t="str">
        <f t="shared" si="269"/>
        <v/>
      </c>
      <c r="AL3077" s="2" t="str">
        <f t="shared" si="268"/>
        <v/>
      </c>
      <c r="AQ3077">
        <v>135</v>
      </c>
      <c r="AT3077" s="2" t="str">
        <f t="shared" si="270"/>
        <v/>
      </c>
      <c r="AU3077" s="2" t="str">
        <f>IF(ISNUMBER(AT3077),SUMIFS($AT$1:AT3077,$A$1:A3077,A3077,$K$1:K3077,K3077,$E$1:E3077,E3077),"")</f>
        <v/>
      </c>
      <c r="AV3077">
        <f t="shared" si="271"/>
        <v>1</v>
      </c>
    </row>
    <row r="3078" spans="1:48" x14ac:dyDescent="0.25">
      <c r="A3078" s="4" t="s">
        <v>93</v>
      </c>
      <c r="B3078" s="4" t="s">
        <v>116</v>
      </c>
      <c r="C3078" t="s">
        <v>30</v>
      </c>
      <c r="D3078" s="3">
        <v>41009</v>
      </c>
      <c r="E3078">
        <v>4</v>
      </c>
      <c r="G3078" t="s">
        <v>107</v>
      </c>
      <c r="K3078" t="str">
        <f t="shared" si="266"/>
        <v>2011/12</v>
      </c>
      <c r="N3078" s="2"/>
      <c r="O3078" s="2" t="str">
        <f t="shared" si="267"/>
        <v/>
      </c>
      <c r="Q3078"/>
      <c r="R3078"/>
      <c r="S3078" s="2" t="str">
        <f>IF(ISNUMBER(R3078),SUMIFS(R$1:$R3078,A$1:$A3078,A3078,K$1:$K3078,K3078,E$1:$E3078,E3078),"")</f>
        <v/>
      </c>
      <c r="AC3078" s="2" t="str">
        <f t="shared" si="269"/>
        <v/>
      </c>
      <c r="AL3078" s="2" t="str">
        <f t="shared" si="268"/>
        <v/>
      </c>
      <c r="AQ3078">
        <v>140</v>
      </c>
      <c r="AT3078" s="2" t="str">
        <f t="shared" si="270"/>
        <v/>
      </c>
      <c r="AU3078" s="2" t="str">
        <f>IF(ISNUMBER(AT3078),SUMIFS($AT$1:AT3078,$A$1:A3078,A3078,$K$1:K3078,K3078,$E$1:E3078,E3078),"")</f>
        <v/>
      </c>
      <c r="AV3078">
        <f t="shared" si="271"/>
        <v>1</v>
      </c>
    </row>
    <row r="3079" spans="1:48" x14ac:dyDescent="0.25">
      <c r="A3079" s="4" t="s">
        <v>93</v>
      </c>
      <c r="B3079" s="4" t="s">
        <v>116</v>
      </c>
      <c r="C3079" t="s">
        <v>30</v>
      </c>
      <c r="D3079" s="3">
        <v>41009</v>
      </c>
      <c r="E3079">
        <v>5</v>
      </c>
      <c r="G3079" t="s">
        <v>107</v>
      </c>
      <c r="K3079" t="str">
        <f t="shared" si="266"/>
        <v>2011/12</v>
      </c>
      <c r="N3079" s="2"/>
      <c r="O3079" s="2" t="str">
        <f t="shared" si="267"/>
        <v/>
      </c>
      <c r="Q3079"/>
      <c r="R3079"/>
      <c r="S3079" s="2" t="str">
        <f>IF(ISNUMBER(R3079),SUMIFS(R$1:$R3079,A$1:$A3079,A3079,K$1:$K3079,K3079,E$1:$E3079,E3079),"")</f>
        <v/>
      </c>
      <c r="AC3079" s="2" t="str">
        <f t="shared" si="269"/>
        <v/>
      </c>
      <c r="AL3079" s="2" t="str">
        <f t="shared" si="268"/>
        <v/>
      </c>
      <c r="AQ3079">
        <v>157</v>
      </c>
      <c r="AT3079" s="2" t="str">
        <f t="shared" si="270"/>
        <v/>
      </c>
      <c r="AU3079" s="2" t="str">
        <f>IF(ISNUMBER(AT3079),SUMIFS($AT$1:AT3079,$A$1:A3079,A3079,$K$1:K3079,K3079,$E$1:E3079,E3079),"")</f>
        <v/>
      </c>
      <c r="AV3079">
        <f t="shared" si="271"/>
        <v>1</v>
      </c>
    </row>
    <row r="3080" spans="1:48" x14ac:dyDescent="0.25">
      <c r="A3080" s="4" t="s">
        <v>93</v>
      </c>
      <c r="B3080" s="4" t="s">
        <v>116</v>
      </c>
      <c r="C3080" t="s">
        <v>30</v>
      </c>
      <c r="D3080" s="3">
        <v>41015</v>
      </c>
      <c r="E3080">
        <v>1</v>
      </c>
      <c r="G3080" t="s">
        <v>107</v>
      </c>
      <c r="K3080" t="str">
        <f t="shared" si="266"/>
        <v>2011/12</v>
      </c>
      <c r="N3080" s="2"/>
      <c r="O3080" s="2" t="str">
        <f t="shared" si="267"/>
        <v/>
      </c>
      <c r="Q3080"/>
      <c r="R3080"/>
      <c r="S3080" s="2" t="str">
        <f>IF(ISNUMBER(R3080),SUMIFS(R$1:$R3080,A$1:$A3080,A3080,K$1:$K3080,K3080,E$1:$E3080,E3080),"")</f>
        <v/>
      </c>
      <c r="AC3080" s="2" t="str">
        <f t="shared" si="269"/>
        <v/>
      </c>
      <c r="AL3080" s="2" t="str">
        <f t="shared" si="268"/>
        <v/>
      </c>
      <c r="AQ3080">
        <v>145</v>
      </c>
      <c r="AT3080" s="2" t="str">
        <f t="shared" si="270"/>
        <v/>
      </c>
      <c r="AU3080" s="2" t="str">
        <f>IF(ISNUMBER(AT3080),SUMIFS($AT$1:AT3080,$A$1:A3080,A3080,$K$1:K3080,K3080,$E$1:E3080,E3080),"")</f>
        <v/>
      </c>
      <c r="AV3080">
        <f t="shared" si="271"/>
        <v>1</v>
      </c>
    </row>
    <row r="3081" spans="1:48" x14ac:dyDescent="0.25">
      <c r="A3081" s="4" t="s">
        <v>93</v>
      </c>
      <c r="B3081" s="4" t="s">
        <v>116</v>
      </c>
      <c r="C3081" t="s">
        <v>30</v>
      </c>
      <c r="D3081" s="3">
        <v>41015</v>
      </c>
      <c r="E3081">
        <v>2</v>
      </c>
      <c r="G3081" t="s">
        <v>107</v>
      </c>
      <c r="K3081" t="str">
        <f t="shared" si="266"/>
        <v>2011/12</v>
      </c>
      <c r="N3081" s="2"/>
      <c r="O3081" s="2" t="str">
        <f t="shared" si="267"/>
        <v/>
      </c>
      <c r="Q3081"/>
      <c r="R3081"/>
      <c r="S3081" s="2" t="str">
        <f>IF(ISNUMBER(R3081),SUMIFS(R$1:$R3081,A$1:$A3081,A3081,K$1:$K3081,K3081,E$1:$E3081,E3081),"")</f>
        <v/>
      </c>
      <c r="AC3081" s="2" t="str">
        <f t="shared" si="269"/>
        <v/>
      </c>
      <c r="AL3081" s="2" t="str">
        <f t="shared" si="268"/>
        <v/>
      </c>
      <c r="AQ3081">
        <v>205</v>
      </c>
      <c r="AT3081" s="2" t="str">
        <f t="shared" si="270"/>
        <v/>
      </c>
      <c r="AU3081" s="2" t="str">
        <f>IF(ISNUMBER(AT3081),SUMIFS($AT$1:AT3081,$A$1:A3081,A3081,$K$1:K3081,K3081,$E$1:E3081,E3081),"")</f>
        <v/>
      </c>
      <c r="AV3081">
        <f t="shared" si="271"/>
        <v>1</v>
      </c>
    </row>
    <row r="3082" spans="1:48" x14ac:dyDescent="0.25">
      <c r="A3082" s="4" t="s">
        <v>93</v>
      </c>
      <c r="B3082" s="4" t="s">
        <v>116</v>
      </c>
      <c r="C3082" t="s">
        <v>30</v>
      </c>
      <c r="D3082" s="3">
        <v>41015</v>
      </c>
      <c r="E3082">
        <v>3</v>
      </c>
      <c r="G3082" t="s">
        <v>107</v>
      </c>
      <c r="K3082" t="str">
        <f t="shared" si="266"/>
        <v>2011/12</v>
      </c>
      <c r="N3082" s="2"/>
      <c r="O3082" s="2" t="str">
        <f t="shared" si="267"/>
        <v/>
      </c>
      <c r="Q3082"/>
      <c r="R3082"/>
      <c r="S3082" s="2" t="str">
        <f>IF(ISNUMBER(R3082),SUMIFS(R$1:$R3082,A$1:$A3082,A3082,K$1:$K3082,K3082,E$1:$E3082,E3082),"")</f>
        <v/>
      </c>
      <c r="AC3082" s="2" t="str">
        <f t="shared" si="269"/>
        <v/>
      </c>
      <c r="AL3082" s="2" t="str">
        <f t="shared" si="268"/>
        <v/>
      </c>
      <c r="AQ3082">
        <v>158</v>
      </c>
      <c r="AT3082" s="2" t="str">
        <f t="shared" si="270"/>
        <v/>
      </c>
      <c r="AU3082" s="2" t="str">
        <f>IF(ISNUMBER(AT3082),SUMIFS($AT$1:AT3082,$A$1:A3082,A3082,$K$1:K3082,K3082,$E$1:E3082,E3082),"")</f>
        <v/>
      </c>
      <c r="AV3082">
        <f t="shared" si="271"/>
        <v>1</v>
      </c>
    </row>
    <row r="3083" spans="1:48" x14ac:dyDescent="0.25">
      <c r="A3083" s="4" t="s">
        <v>93</v>
      </c>
      <c r="B3083" s="4" t="s">
        <v>116</v>
      </c>
      <c r="C3083" t="s">
        <v>30</v>
      </c>
      <c r="D3083" s="3">
        <v>41015</v>
      </c>
      <c r="E3083">
        <v>4</v>
      </c>
      <c r="G3083" t="s">
        <v>107</v>
      </c>
      <c r="K3083" t="str">
        <f t="shared" si="266"/>
        <v>2011/12</v>
      </c>
      <c r="N3083" s="2"/>
      <c r="O3083" s="2" t="str">
        <f t="shared" si="267"/>
        <v/>
      </c>
      <c r="Q3083"/>
      <c r="R3083"/>
      <c r="S3083" s="2" t="str">
        <f>IF(ISNUMBER(R3083),SUMIFS(R$1:$R3083,A$1:$A3083,A3083,K$1:$K3083,K3083,E$1:$E3083,E3083),"")</f>
        <v/>
      </c>
      <c r="AC3083" s="2" t="str">
        <f t="shared" si="269"/>
        <v/>
      </c>
      <c r="AL3083" s="2" t="str">
        <f t="shared" si="268"/>
        <v/>
      </c>
      <c r="AQ3083">
        <v>165</v>
      </c>
      <c r="AT3083" s="2" t="str">
        <f t="shared" si="270"/>
        <v/>
      </c>
      <c r="AU3083" s="2" t="str">
        <f>IF(ISNUMBER(AT3083),SUMIFS($AT$1:AT3083,$A$1:A3083,A3083,$K$1:K3083,K3083,$E$1:E3083,E3083),"")</f>
        <v/>
      </c>
      <c r="AV3083">
        <f t="shared" si="271"/>
        <v>1</v>
      </c>
    </row>
    <row r="3084" spans="1:48" x14ac:dyDescent="0.25">
      <c r="A3084" s="4" t="s">
        <v>93</v>
      </c>
      <c r="B3084" s="4" t="s">
        <v>116</v>
      </c>
      <c r="C3084" t="s">
        <v>30</v>
      </c>
      <c r="D3084" s="3">
        <v>41015</v>
      </c>
      <c r="E3084">
        <v>5</v>
      </c>
      <c r="G3084" t="s">
        <v>107</v>
      </c>
      <c r="K3084" t="str">
        <f t="shared" si="266"/>
        <v>2011/12</v>
      </c>
      <c r="N3084" s="2"/>
      <c r="O3084" s="2" t="str">
        <f t="shared" si="267"/>
        <v/>
      </c>
      <c r="Q3084"/>
      <c r="R3084"/>
      <c r="S3084" s="2" t="str">
        <f>IF(ISNUMBER(R3084),SUMIFS(R$1:$R3084,A$1:$A3084,A3084,K$1:$K3084,K3084,E$1:$E3084,E3084),"")</f>
        <v/>
      </c>
      <c r="AC3084" s="2" t="str">
        <f t="shared" si="269"/>
        <v/>
      </c>
      <c r="AL3084" s="2" t="str">
        <f t="shared" si="268"/>
        <v/>
      </c>
      <c r="AQ3084">
        <v>183</v>
      </c>
      <c r="AT3084" s="2" t="str">
        <f t="shared" si="270"/>
        <v/>
      </c>
      <c r="AU3084" s="2" t="str">
        <f>IF(ISNUMBER(AT3084),SUMIFS($AT$1:AT3084,$A$1:A3084,A3084,$K$1:K3084,K3084,$E$1:E3084,E3084),"")</f>
        <v/>
      </c>
      <c r="AV3084">
        <f t="shared" si="271"/>
        <v>1</v>
      </c>
    </row>
    <row r="3085" spans="1:48" x14ac:dyDescent="0.25">
      <c r="A3085" s="4" t="s">
        <v>93</v>
      </c>
      <c r="B3085" s="4" t="s">
        <v>116</v>
      </c>
      <c r="C3085" t="s">
        <v>30</v>
      </c>
      <c r="D3085" s="3">
        <v>41022</v>
      </c>
      <c r="E3085">
        <v>1</v>
      </c>
      <c r="G3085" t="s">
        <v>107</v>
      </c>
      <c r="K3085" t="str">
        <f t="shared" si="266"/>
        <v>2011/12</v>
      </c>
      <c r="N3085" s="2"/>
      <c r="O3085" s="2" t="str">
        <f t="shared" si="267"/>
        <v/>
      </c>
      <c r="Q3085"/>
      <c r="R3085"/>
      <c r="S3085" s="2" t="str">
        <f>IF(ISNUMBER(R3085),SUMIFS(R$1:$R3085,A$1:$A3085,A3085,K$1:$K3085,K3085,E$1:$E3085,E3085),"")</f>
        <v/>
      </c>
      <c r="AC3085" s="2" t="str">
        <f t="shared" si="269"/>
        <v/>
      </c>
      <c r="AL3085" s="2" t="str">
        <f t="shared" si="268"/>
        <v/>
      </c>
      <c r="AQ3085">
        <v>153</v>
      </c>
      <c r="AT3085" s="2" t="str">
        <f t="shared" si="270"/>
        <v/>
      </c>
      <c r="AU3085" s="2" t="str">
        <f>IF(ISNUMBER(AT3085),SUMIFS($AT$1:AT3085,$A$1:A3085,A3085,$K$1:K3085,K3085,$E$1:E3085,E3085),"")</f>
        <v/>
      </c>
      <c r="AV3085">
        <f t="shared" si="271"/>
        <v>1</v>
      </c>
    </row>
    <row r="3086" spans="1:48" x14ac:dyDescent="0.25">
      <c r="A3086" s="4" t="s">
        <v>93</v>
      </c>
      <c r="B3086" s="4" t="s">
        <v>116</v>
      </c>
      <c r="C3086" t="s">
        <v>30</v>
      </c>
      <c r="D3086" s="3">
        <v>41022</v>
      </c>
      <c r="E3086">
        <v>2</v>
      </c>
      <c r="G3086" t="s">
        <v>107</v>
      </c>
      <c r="K3086" t="str">
        <f t="shared" si="266"/>
        <v>2011/12</v>
      </c>
      <c r="N3086" s="2"/>
      <c r="O3086" s="2" t="str">
        <f t="shared" si="267"/>
        <v/>
      </c>
      <c r="Q3086"/>
      <c r="R3086"/>
      <c r="S3086" s="2" t="str">
        <f>IF(ISNUMBER(R3086),SUMIFS(R$1:$R3086,A$1:$A3086,A3086,K$1:$K3086,K3086,E$1:$E3086,E3086),"")</f>
        <v/>
      </c>
      <c r="AC3086" s="2" t="str">
        <f t="shared" si="269"/>
        <v/>
      </c>
      <c r="AL3086" s="2" t="str">
        <f t="shared" si="268"/>
        <v/>
      </c>
      <c r="AQ3086">
        <v>184</v>
      </c>
      <c r="AT3086" s="2" t="str">
        <f t="shared" si="270"/>
        <v/>
      </c>
      <c r="AU3086" s="2" t="str">
        <f>IF(ISNUMBER(AT3086),SUMIFS($AT$1:AT3086,$A$1:A3086,A3086,$K$1:K3086,K3086,$E$1:E3086,E3086),"")</f>
        <v/>
      </c>
      <c r="AV3086">
        <f t="shared" si="271"/>
        <v>1</v>
      </c>
    </row>
    <row r="3087" spans="1:48" x14ac:dyDescent="0.25">
      <c r="A3087" s="4" t="s">
        <v>93</v>
      </c>
      <c r="B3087" s="4" t="s">
        <v>116</v>
      </c>
      <c r="C3087" t="s">
        <v>30</v>
      </c>
      <c r="D3087" s="3">
        <v>41022</v>
      </c>
      <c r="E3087">
        <v>3</v>
      </c>
      <c r="G3087" t="s">
        <v>107</v>
      </c>
      <c r="K3087" t="str">
        <f t="shared" si="266"/>
        <v>2011/12</v>
      </c>
      <c r="N3087" s="2"/>
      <c r="O3087" s="2" t="str">
        <f t="shared" si="267"/>
        <v/>
      </c>
      <c r="Q3087"/>
      <c r="R3087"/>
      <c r="S3087" s="2" t="str">
        <f>IF(ISNUMBER(R3087),SUMIFS(R$1:$R3087,A$1:$A3087,A3087,K$1:$K3087,K3087,E$1:$E3087,E3087),"")</f>
        <v/>
      </c>
      <c r="AC3087" s="2" t="str">
        <f t="shared" si="269"/>
        <v/>
      </c>
      <c r="AL3087" s="2" t="str">
        <f t="shared" si="268"/>
        <v/>
      </c>
      <c r="AQ3087">
        <v>142</v>
      </c>
      <c r="AT3087" s="2" t="str">
        <f t="shared" si="270"/>
        <v/>
      </c>
      <c r="AU3087" s="2" t="str">
        <f>IF(ISNUMBER(AT3087),SUMIFS($AT$1:AT3087,$A$1:A3087,A3087,$K$1:K3087,K3087,$E$1:E3087,E3087),"")</f>
        <v/>
      </c>
      <c r="AV3087">
        <f t="shared" si="271"/>
        <v>1</v>
      </c>
    </row>
    <row r="3088" spans="1:48" x14ac:dyDescent="0.25">
      <c r="A3088" s="4" t="s">
        <v>93</v>
      </c>
      <c r="B3088" s="4" t="s">
        <v>116</v>
      </c>
      <c r="C3088" t="s">
        <v>30</v>
      </c>
      <c r="D3088" s="3">
        <v>41022</v>
      </c>
      <c r="E3088">
        <v>4</v>
      </c>
      <c r="G3088" t="s">
        <v>107</v>
      </c>
      <c r="K3088" t="str">
        <f t="shared" si="266"/>
        <v>2011/12</v>
      </c>
      <c r="N3088" s="2"/>
      <c r="O3088" s="2" t="str">
        <f t="shared" si="267"/>
        <v/>
      </c>
      <c r="Q3088"/>
      <c r="R3088"/>
      <c r="S3088" s="2" t="str">
        <f>IF(ISNUMBER(R3088),SUMIFS(R$1:$R3088,A$1:$A3088,A3088,K$1:$K3088,K3088,E$1:$E3088,E3088),"")</f>
        <v/>
      </c>
      <c r="AC3088" s="2" t="str">
        <f t="shared" si="269"/>
        <v/>
      </c>
      <c r="AL3088" s="2" t="str">
        <f t="shared" si="268"/>
        <v/>
      </c>
      <c r="AQ3088">
        <v>196</v>
      </c>
      <c r="AT3088" s="2" t="str">
        <f t="shared" si="270"/>
        <v/>
      </c>
      <c r="AU3088" s="2" t="str">
        <f>IF(ISNUMBER(AT3088),SUMIFS($AT$1:AT3088,$A$1:A3088,A3088,$K$1:K3088,K3088,$E$1:E3088,E3088),"")</f>
        <v/>
      </c>
      <c r="AV3088">
        <f t="shared" si="271"/>
        <v>1</v>
      </c>
    </row>
    <row r="3089" spans="1:48" x14ac:dyDescent="0.25">
      <c r="A3089" s="4" t="s">
        <v>93</v>
      </c>
      <c r="B3089" s="4" t="s">
        <v>116</v>
      </c>
      <c r="C3089" t="s">
        <v>30</v>
      </c>
      <c r="D3089" s="3">
        <v>41022</v>
      </c>
      <c r="E3089">
        <v>5</v>
      </c>
      <c r="G3089" t="s">
        <v>107</v>
      </c>
      <c r="K3089" t="str">
        <f t="shared" si="266"/>
        <v>2011/12</v>
      </c>
      <c r="N3089" s="2"/>
      <c r="O3089" s="2" t="str">
        <f t="shared" si="267"/>
        <v/>
      </c>
      <c r="Q3089"/>
      <c r="R3089"/>
      <c r="S3089" s="2" t="str">
        <f>IF(ISNUMBER(R3089),SUMIFS(R$1:$R3089,A$1:$A3089,A3089,K$1:$K3089,K3089,E$1:$E3089,E3089),"")</f>
        <v/>
      </c>
      <c r="AC3089" s="2" t="str">
        <f t="shared" si="269"/>
        <v/>
      </c>
      <c r="AL3089" s="2" t="str">
        <f t="shared" si="268"/>
        <v/>
      </c>
      <c r="AQ3089">
        <v>186</v>
      </c>
      <c r="AT3089" s="2" t="str">
        <f t="shared" si="270"/>
        <v/>
      </c>
      <c r="AU3089" s="2" t="str">
        <f>IF(ISNUMBER(AT3089),SUMIFS($AT$1:AT3089,$A$1:A3089,A3089,$K$1:K3089,K3089,$E$1:E3089,E3089),"")</f>
        <v/>
      </c>
      <c r="AV3089">
        <f t="shared" si="271"/>
        <v>1</v>
      </c>
    </row>
    <row r="3090" spans="1:48" x14ac:dyDescent="0.25">
      <c r="A3090" s="4" t="s">
        <v>93</v>
      </c>
      <c r="B3090" s="4" t="s">
        <v>116</v>
      </c>
      <c r="C3090" t="s">
        <v>30</v>
      </c>
      <c r="D3090" s="3">
        <v>41033</v>
      </c>
      <c r="E3090">
        <v>1</v>
      </c>
      <c r="G3090" t="s">
        <v>107</v>
      </c>
      <c r="K3090" t="str">
        <f t="shared" si="266"/>
        <v>2011/12</v>
      </c>
      <c r="N3090" s="2"/>
      <c r="O3090" s="2" t="str">
        <f t="shared" si="267"/>
        <v/>
      </c>
      <c r="Q3090"/>
      <c r="R3090"/>
      <c r="S3090" s="2" t="str">
        <f>IF(ISNUMBER(R3090),SUMIFS(R$1:$R3090,A$1:$A3090,A3090,K$1:$K3090,K3090,E$1:$E3090,E3090),"")</f>
        <v/>
      </c>
      <c r="AC3090" s="2" t="str">
        <f t="shared" si="269"/>
        <v/>
      </c>
      <c r="AL3090" s="2" t="str">
        <f t="shared" si="268"/>
        <v/>
      </c>
      <c r="AQ3090">
        <v>88</v>
      </c>
      <c r="AT3090" s="2" t="str">
        <f t="shared" si="270"/>
        <v/>
      </c>
      <c r="AU3090" s="2" t="str">
        <f>IF(ISNUMBER(AT3090),SUMIFS($AT$1:AT3090,$A$1:A3090,A3090,$K$1:K3090,K3090,$E$1:E3090,E3090),"")</f>
        <v/>
      </c>
      <c r="AV3090">
        <f t="shared" si="271"/>
        <v>1</v>
      </c>
    </row>
    <row r="3091" spans="1:48" x14ac:dyDescent="0.25">
      <c r="A3091" s="4" t="s">
        <v>93</v>
      </c>
      <c r="B3091" s="4" t="s">
        <v>116</v>
      </c>
      <c r="C3091" t="s">
        <v>30</v>
      </c>
      <c r="D3091" s="3">
        <v>41033</v>
      </c>
      <c r="E3091">
        <v>2</v>
      </c>
      <c r="G3091" t="s">
        <v>107</v>
      </c>
      <c r="K3091" t="str">
        <f t="shared" si="266"/>
        <v>2011/12</v>
      </c>
      <c r="N3091" s="2"/>
      <c r="O3091" s="2" t="str">
        <f t="shared" si="267"/>
        <v/>
      </c>
      <c r="Q3091"/>
      <c r="R3091"/>
      <c r="S3091" s="2" t="str">
        <f>IF(ISNUMBER(R3091),SUMIFS(R$1:$R3091,A$1:$A3091,A3091,K$1:$K3091,K3091,E$1:$E3091,E3091),"")</f>
        <v/>
      </c>
      <c r="AC3091" s="2" t="str">
        <f t="shared" si="269"/>
        <v/>
      </c>
      <c r="AL3091" s="2" t="str">
        <f t="shared" si="268"/>
        <v/>
      </c>
      <c r="AQ3091">
        <v>115</v>
      </c>
      <c r="AT3091" s="2" t="str">
        <f t="shared" si="270"/>
        <v/>
      </c>
      <c r="AU3091" s="2" t="str">
        <f>IF(ISNUMBER(AT3091),SUMIFS($AT$1:AT3091,$A$1:A3091,A3091,$K$1:K3091,K3091,$E$1:E3091,E3091),"")</f>
        <v/>
      </c>
      <c r="AV3091">
        <f t="shared" si="271"/>
        <v>1</v>
      </c>
    </row>
    <row r="3092" spans="1:48" x14ac:dyDescent="0.25">
      <c r="A3092" s="4" t="s">
        <v>93</v>
      </c>
      <c r="B3092" s="4" t="s">
        <v>116</v>
      </c>
      <c r="C3092" t="s">
        <v>30</v>
      </c>
      <c r="D3092" s="3">
        <v>41033</v>
      </c>
      <c r="E3092">
        <v>3</v>
      </c>
      <c r="G3092" t="s">
        <v>107</v>
      </c>
      <c r="K3092" t="str">
        <f t="shared" si="266"/>
        <v>2011/12</v>
      </c>
      <c r="N3092" s="2"/>
      <c r="O3092" s="2" t="str">
        <f t="shared" si="267"/>
        <v/>
      </c>
      <c r="Q3092"/>
      <c r="R3092"/>
      <c r="S3092" s="2" t="str">
        <f>IF(ISNUMBER(R3092),SUMIFS(R$1:$R3092,A$1:$A3092,A3092,K$1:$K3092,K3092,E$1:$E3092,E3092),"")</f>
        <v/>
      </c>
      <c r="AC3092" s="2" t="str">
        <f t="shared" si="269"/>
        <v/>
      </c>
      <c r="AL3092" s="2" t="str">
        <f t="shared" si="268"/>
        <v/>
      </c>
      <c r="AQ3092">
        <v>97</v>
      </c>
      <c r="AT3092" s="2" t="str">
        <f t="shared" si="270"/>
        <v/>
      </c>
      <c r="AU3092" s="2" t="str">
        <f>IF(ISNUMBER(AT3092),SUMIFS($AT$1:AT3092,$A$1:A3092,A3092,$K$1:K3092,K3092,$E$1:E3092,E3092),"")</f>
        <v/>
      </c>
      <c r="AV3092">
        <f t="shared" si="271"/>
        <v>1</v>
      </c>
    </row>
    <row r="3093" spans="1:48" x14ac:dyDescent="0.25">
      <c r="A3093" s="4" t="s">
        <v>93</v>
      </c>
      <c r="B3093" s="4" t="s">
        <v>116</v>
      </c>
      <c r="C3093" t="s">
        <v>30</v>
      </c>
      <c r="D3093" s="3">
        <v>41033</v>
      </c>
      <c r="E3093">
        <v>4</v>
      </c>
      <c r="G3093" t="s">
        <v>107</v>
      </c>
      <c r="K3093" t="str">
        <f t="shared" si="266"/>
        <v>2011/12</v>
      </c>
      <c r="N3093" s="2"/>
      <c r="O3093" s="2" t="str">
        <f t="shared" si="267"/>
        <v/>
      </c>
      <c r="Q3093"/>
      <c r="R3093"/>
      <c r="S3093" s="2" t="str">
        <f>IF(ISNUMBER(R3093),SUMIFS(R$1:$R3093,A$1:$A3093,A3093,K$1:$K3093,K3093,E$1:$E3093,E3093),"")</f>
        <v/>
      </c>
      <c r="AC3093" s="2" t="str">
        <f t="shared" si="269"/>
        <v/>
      </c>
      <c r="AL3093" s="2" t="str">
        <f t="shared" si="268"/>
        <v/>
      </c>
      <c r="AQ3093">
        <v>70</v>
      </c>
      <c r="AT3093" s="2" t="str">
        <f t="shared" si="270"/>
        <v/>
      </c>
      <c r="AU3093" s="2" t="str">
        <f>IF(ISNUMBER(AT3093),SUMIFS($AT$1:AT3093,$A$1:A3093,A3093,$K$1:K3093,K3093,$E$1:E3093,E3093),"")</f>
        <v/>
      </c>
      <c r="AV3093">
        <f t="shared" si="271"/>
        <v>1</v>
      </c>
    </row>
    <row r="3094" spans="1:48" x14ac:dyDescent="0.25">
      <c r="A3094" s="4" t="s">
        <v>93</v>
      </c>
      <c r="B3094" s="4" t="s">
        <v>116</v>
      </c>
      <c r="C3094" t="s">
        <v>30</v>
      </c>
      <c r="D3094" s="3">
        <v>41033</v>
      </c>
      <c r="E3094">
        <v>5</v>
      </c>
      <c r="G3094" t="s">
        <v>107</v>
      </c>
      <c r="K3094" t="str">
        <f t="shared" si="266"/>
        <v>2011/12</v>
      </c>
      <c r="N3094" s="2"/>
      <c r="O3094" s="2" t="str">
        <f t="shared" si="267"/>
        <v/>
      </c>
      <c r="Q3094"/>
      <c r="R3094"/>
      <c r="S3094" s="2" t="str">
        <f>IF(ISNUMBER(R3094),SUMIFS(R$1:$R3094,A$1:$A3094,A3094,K$1:$K3094,K3094,E$1:$E3094,E3094),"")</f>
        <v/>
      </c>
      <c r="AC3094" s="2" t="str">
        <f t="shared" si="269"/>
        <v/>
      </c>
      <c r="AL3094" s="2" t="str">
        <f t="shared" si="268"/>
        <v/>
      </c>
      <c r="AQ3094">
        <v>74</v>
      </c>
      <c r="AT3094" s="2" t="str">
        <f t="shared" si="270"/>
        <v/>
      </c>
      <c r="AU3094" s="2" t="str">
        <f>IF(ISNUMBER(AT3094),SUMIFS($AT$1:AT3094,$A$1:A3094,A3094,$K$1:K3094,K3094,$E$1:E3094,E3094),"")</f>
        <v/>
      </c>
      <c r="AV3094">
        <f t="shared" si="271"/>
        <v>1</v>
      </c>
    </row>
    <row r="3095" spans="1:48" x14ac:dyDescent="0.25">
      <c r="A3095" s="4" t="s">
        <v>93</v>
      </c>
      <c r="B3095" s="4" t="s">
        <v>116</v>
      </c>
      <c r="C3095" t="s">
        <v>30</v>
      </c>
      <c r="D3095" s="3">
        <v>41043</v>
      </c>
      <c r="E3095">
        <v>1</v>
      </c>
      <c r="G3095" t="s">
        <v>107</v>
      </c>
      <c r="K3095" t="str">
        <f t="shared" si="266"/>
        <v>2011/12</v>
      </c>
      <c r="N3095" s="2"/>
      <c r="O3095" s="2" t="str">
        <f t="shared" si="267"/>
        <v/>
      </c>
      <c r="Q3095"/>
      <c r="R3095"/>
      <c r="S3095" s="2" t="str">
        <f>IF(ISNUMBER(R3095),SUMIFS(R$1:$R3095,A$1:$A3095,A3095,K$1:$K3095,K3095,E$1:$E3095,E3095),"")</f>
        <v/>
      </c>
      <c r="AC3095" s="2" t="str">
        <f t="shared" si="269"/>
        <v/>
      </c>
      <c r="AL3095" s="2" t="str">
        <f t="shared" si="268"/>
        <v/>
      </c>
      <c r="AQ3095">
        <v>135</v>
      </c>
      <c r="AT3095" s="2" t="str">
        <f t="shared" si="270"/>
        <v/>
      </c>
      <c r="AU3095" s="2" t="str">
        <f>IF(ISNUMBER(AT3095),SUMIFS($AT$1:AT3095,$A$1:A3095,A3095,$K$1:K3095,K3095,$E$1:E3095,E3095),"")</f>
        <v/>
      </c>
      <c r="AV3095">
        <f t="shared" si="271"/>
        <v>1</v>
      </c>
    </row>
    <row r="3096" spans="1:48" x14ac:dyDescent="0.25">
      <c r="A3096" s="4" t="s">
        <v>93</v>
      </c>
      <c r="B3096" s="4" t="s">
        <v>116</v>
      </c>
      <c r="C3096" t="s">
        <v>30</v>
      </c>
      <c r="D3096" s="3">
        <v>41043</v>
      </c>
      <c r="E3096">
        <v>2</v>
      </c>
      <c r="G3096" t="s">
        <v>107</v>
      </c>
      <c r="K3096" t="str">
        <f t="shared" si="266"/>
        <v>2011/12</v>
      </c>
      <c r="N3096" s="2"/>
      <c r="O3096" s="2" t="str">
        <f t="shared" si="267"/>
        <v/>
      </c>
      <c r="Q3096"/>
      <c r="R3096"/>
      <c r="S3096" s="2" t="str">
        <f>IF(ISNUMBER(R3096),SUMIFS(R$1:$R3096,A$1:$A3096,A3096,K$1:$K3096,K3096,E$1:$E3096,E3096),"")</f>
        <v/>
      </c>
      <c r="AC3096" s="2" t="str">
        <f t="shared" si="269"/>
        <v/>
      </c>
      <c r="AL3096" s="2" t="str">
        <f t="shared" si="268"/>
        <v/>
      </c>
      <c r="AQ3096">
        <v>117</v>
      </c>
      <c r="AT3096" s="2" t="str">
        <f t="shared" si="270"/>
        <v/>
      </c>
      <c r="AU3096" s="2" t="str">
        <f>IF(ISNUMBER(AT3096),SUMIFS($AT$1:AT3096,$A$1:A3096,A3096,$K$1:K3096,K3096,$E$1:E3096,E3096),"")</f>
        <v/>
      </c>
      <c r="AV3096">
        <f t="shared" si="271"/>
        <v>1</v>
      </c>
    </row>
    <row r="3097" spans="1:48" x14ac:dyDescent="0.25">
      <c r="A3097" s="4" t="s">
        <v>93</v>
      </c>
      <c r="B3097" s="4" t="s">
        <v>116</v>
      </c>
      <c r="C3097" t="s">
        <v>30</v>
      </c>
      <c r="D3097" s="3">
        <v>41043</v>
      </c>
      <c r="E3097">
        <v>3</v>
      </c>
      <c r="G3097" t="s">
        <v>107</v>
      </c>
      <c r="K3097" t="str">
        <f t="shared" si="266"/>
        <v>2011/12</v>
      </c>
      <c r="N3097" s="2"/>
      <c r="O3097" s="2" t="str">
        <f t="shared" si="267"/>
        <v/>
      </c>
      <c r="Q3097"/>
      <c r="R3097"/>
      <c r="S3097" s="2" t="str">
        <f>IF(ISNUMBER(R3097),SUMIFS(R$1:$R3097,A$1:$A3097,A3097,K$1:$K3097,K3097,E$1:$E3097,E3097),"")</f>
        <v/>
      </c>
      <c r="AC3097" s="2" t="str">
        <f t="shared" si="269"/>
        <v/>
      </c>
      <c r="AL3097" s="2" t="str">
        <f t="shared" si="268"/>
        <v/>
      </c>
      <c r="AQ3097">
        <v>92</v>
      </c>
      <c r="AT3097" s="2" t="str">
        <f t="shared" si="270"/>
        <v/>
      </c>
      <c r="AU3097" s="2" t="str">
        <f>IF(ISNUMBER(AT3097),SUMIFS($AT$1:AT3097,$A$1:A3097,A3097,$K$1:K3097,K3097,$E$1:E3097,E3097),"")</f>
        <v/>
      </c>
      <c r="AV3097">
        <f t="shared" si="271"/>
        <v>1</v>
      </c>
    </row>
    <row r="3098" spans="1:48" x14ac:dyDescent="0.25">
      <c r="A3098" s="4" t="s">
        <v>93</v>
      </c>
      <c r="B3098" s="4" t="s">
        <v>116</v>
      </c>
      <c r="C3098" t="s">
        <v>30</v>
      </c>
      <c r="D3098" s="3">
        <v>41043</v>
      </c>
      <c r="E3098">
        <v>4</v>
      </c>
      <c r="G3098" t="s">
        <v>107</v>
      </c>
      <c r="K3098" t="str">
        <f t="shared" si="266"/>
        <v>2011/12</v>
      </c>
      <c r="N3098" s="2"/>
      <c r="O3098" s="2" t="str">
        <f t="shared" si="267"/>
        <v/>
      </c>
      <c r="Q3098"/>
      <c r="R3098"/>
      <c r="S3098" s="2" t="str">
        <f>IF(ISNUMBER(R3098),SUMIFS(R$1:$R3098,A$1:$A3098,A3098,K$1:$K3098,K3098,E$1:$E3098,E3098),"")</f>
        <v/>
      </c>
      <c r="AC3098" s="2" t="str">
        <f t="shared" si="269"/>
        <v/>
      </c>
      <c r="AL3098" s="2" t="str">
        <f t="shared" si="268"/>
        <v/>
      </c>
      <c r="AQ3098">
        <v>111</v>
      </c>
      <c r="AT3098" s="2" t="str">
        <f t="shared" si="270"/>
        <v/>
      </c>
      <c r="AU3098" s="2" t="str">
        <f>IF(ISNUMBER(AT3098),SUMIFS($AT$1:AT3098,$A$1:A3098,A3098,$K$1:K3098,K3098,$E$1:E3098,E3098),"")</f>
        <v/>
      </c>
      <c r="AV3098">
        <f t="shared" si="271"/>
        <v>1</v>
      </c>
    </row>
    <row r="3099" spans="1:48" x14ac:dyDescent="0.25">
      <c r="A3099" s="4" t="s">
        <v>93</v>
      </c>
      <c r="B3099" s="4" t="s">
        <v>116</v>
      </c>
      <c r="C3099" t="s">
        <v>30</v>
      </c>
      <c r="D3099" s="3">
        <v>41043</v>
      </c>
      <c r="E3099">
        <v>5</v>
      </c>
      <c r="G3099" t="s">
        <v>107</v>
      </c>
      <c r="K3099" t="str">
        <f t="shared" si="266"/>
        <v>2011/12</v>
      </c>
      <c r="N3099" s="2"/>
      <c r="O3099" s="2" t="str">
        <f t="shared" si="267"/>
        <v/>
      </c>
      <c r="Q3099"/>
      <c r="R3099"/>
      <c r="S3099" s="2" t="str">
        <f>IF(ISNUMBER(R3099),SUMIFS(R$1:$R3099,A$1:$A3099,A3099,K$1:$K3099,K3099,E$1:$E3099,E3099),"")</f>
        <v/>
      </c>
      <c r="AC3099" s="2" t="str">
        <f t="shared" si="269"/>
        <v/>
      </c>
      <c r="AL3099" s="2" t="str">
        <f t="shared" si="268"/>
        <v/>
      </c>
      <c r="AQ3099">
        <v>108</v>
      </c>
      <c r="AT3099" s="2" t="str">
        <f t="shared" si="270"/>
        <v/>
      </c>
      <c r="AU3099" s="2" t="str">
        <f>IF(ISNUMBER(AT3099),SUMIFS($AT$1:AT3099,$A$1:A3099,A3099,$K$1:K3099,K3099,$E$1:E3099,E3099),"")</f>
        <v/>
      </c>
      <c r="AV3099">
        <f t="shared" si="271"/>
        <v>1</v>
      </c>
    </row>
    <row r="3100" spans="1:48" x14ac:dyDescent="0.25">
      <c r="A3100" s="4" t="s">
        <v>93</v>
      </c>
      <c r="B3100" s="4" t="s">
        <v>116</v>
      </c>
      <c r="C3100" t="s">
        <v>30</v>
      </c>
      <c r="D3100" s="3">
        <v>41051</v>
      </c>
      <c r="E3100">
        <v>1</v>
      </c>
      <c r="G3100" t="s">
        <v>107</v>
      </c>
      <c r="K3100" t="str">
        <f t="shared" si="266"/>
        <v>2011/12</v>
      </c>
      <c r="N3100" s="2"/>
      <c r="O3100" s="2" t="str">
        <f t="shared" si="267"/>
        <v/>
      </c>
      <c r="Q3100"/>
      <c r="R3100"/>
      <c r="S3100" s="2" t="str">
        <f>IF(ISNUMBER(R3100),SUMIFS(R$1:$R3100,A$1:$A3100,A3100,K$1:$K3100,K3100,E$1:$E3100,E3100),"")</f>
        <v/>
      </c>
      <c r="AC3100" s="2" t="str">
        <f t="shared" si="269"/>
        <v/>
      </c>
      <c r="AL3100" s="2" t="str">
        <f t="shared" si="268"/>
        <v/>
      </c>
      <c r="AQ3100">
        <v>123</v>
      </c>
      <c r="AT3100" s="2" t="str">
        <f t="shared" si="270"/>
        <v/>
      </c>
      <c r="AU3100" s="2" t="str">
        <f>IF(ISNUMBER(AT3100),SUMIFS($AT$1:AT3100,$A$1:A3100,A3100,$K$1:K3100,K3100,$E$1:E3100,E3100),"")</f>
        <v/>
      </c>
      <c r="AV3100">
        <f t="shared" si="271"/>
        <v>1</v>
      </c>
    </row>
    <row r="3101" spans="1:48" x14ac:dyDescent="0.25">
      <c r="A3101" s="4" t="s">
        <v>93</v>
      </c>
      <c r="B3101" s="4" t="s">
        <v>116</v>
      </c>
      <c r="C3101" t="s">
        <v>30</v>
      </c>
      <c r="D3101" s="3">
        <v>41051</v>
      </c>
      <c r="E3101">
        <v>2</v>
      </c>
      <c r="G3101" t="s">
        <v>107</v>
      </c>
      <c r="K3101" t="str">
        <f t="shared" si="266"/>
        <v>2011/12</v>
      </c>
      <c r="N3101" s="2"/>
      <c r="O3101" s="2" t="str">
        <f t="shared" si="267"/>
        <v/>
      </c>
      <c r="Q3101"/>
      <c r="R3101"/>
      <c r="S3101" s="2" t="str">
        <f>IF(ISNUMBER(R3101),SUMIFS(R$1:$R3101,A$1:$A3101,A3101,K$1:$K3101,K3101,E$1:$E3101,E3101),"")</f>
        <v/>
      </c>
      <c r="AC3101" s="2" t="str">
        <f t="shared" si="269"/>
        <v/>
      </c>
      <c r="AL3101" s="2" t="str">
        <f t="shared" si="268"/>
        <v/>
      </c>
      <c r="AQ3101">
        <v>130</v>
      </c>
      <c r="AT3101" s="2" t="str">
        <f t="shared" si="270"/>
        <v/>
      </c>
      <c r="AU3101" s="2" t="str">
        <f>IF(ISNUMBER(AT3101),SUMIFS($AT$1:AT3101,$A$1:A3101,A3101,$K$1:K3101,K3101,$E$1:E3101,E3101),"")</f>
        <v/>
      </c>
      <c r="AV3101">
        <f t="shared" si="271"/>
        <v>1</v>
      </c>
    </row>
    <row r="3102" spans="1:48" x14ac:dyDescent="0.25">
      <c r="A3102" s="4" t="s">
        <v>93</v>
      </c>
      <c r="B3102" s="4" t="s">
        <v>116</v>
      </c>
      <c r="C3102" t="s">
        <v>30</v>
      </c>
      <c r="D3102" s="3">
        <v>41051</v>
      </c>
      <c r="E3102">
        <v>3</v>
      </c>
      <c r="G3102" t="s">
        <v>107</v>
      </c>
      <c r="K3102" t="str">
        <f t="shared" si="266"/>
        <v>2011/12</v>
      </c>
      <c r="N3102" s="2"/>
      <c r="O3102" s="2" t="str">
        <f t="shared" si="267"/>
        <v/>
      </c>
      <c r="Q3102"/>
      <c r="R3102"/>
      <c r="S3102" s="2" t="str">
        <f>IF(ISNUMBER(R3102),SUMIFS(R$1:$R3102,A$1:$A3102,A3102,K$1:$K3102,K3102,E$1:$E3102,E3102),"")</f>
        <v/>
      </c>
      <c r="AC3102" s="2" t="str">
        <f t="shared" si="269"/>
        <v/>
      </c>
      <c r="AL3102" s="2" t="str">
        <f t="shared" si="268"/>
        <v/>
      </c>
      <c r="AQ3102">
        <v>135</v>
      </c>
      <c r="AT3102" s="2" t="str">
        <f t="shared" si="270"/>
        <v/>
      </c>
      <c r="AU3102" s="2" t="str">
        <f>IF(ISNUMBER(AT3102),SUMIFS($AT$1:AT3102,$A$1:A3102,A3102,$K$1:K3102,K3102,$E$1:E3102,E3102),"")</f>
        <v/>
      </c>
      <c r="AV3102">
        <f t="shared" si="271"/>
        <v>1</v>
      </c>
    </row>
    <row r="3103" spans="1:48" x14ac:dyDescent="0.25">
      <c r="A3103" s="4" t="s">
        <v>93</v>
      </c>
      <c r="B3103" s="4" t="s">
        <v>116</v>
      </c>
      <c r="C3103" t="s">
        <v>30</v>
      </c>
      <c r="D3103" s="3">
        <v>41051</v>
      </c>
      <c r="E3103">
        <v>4</v>
      </c>
      <c r="G3103" t="s">
        <v>107</v>
      </c>
      <c r="K3103" t="str">
        <f t="shared" si="266"/>
        <v>2011/12</v>
      </c>
      <c r="N3103" s="2"/>
      <c r="O3103" s="2" t="str">
        <f t="shared" si="267"/>
        <v/>
      </c>
      <c r="Q3103"/>
      <c r="R3103"/>
      <c r="S3103" s="2" t="str">
        <f>IF(ISNUMBER(R3103),SUMIFS(R$1:$R3103,A$1:$A3103,A3103,K$1:$K3103,K3103,E$1:$E3103,E3103),"")</f>
        <v/>
      </c>
      <c r="AC3103" s="2" t="str">
        <f t="shared" si="269"/>
        <v/>
      </c>
      <c r="AL3103" s="2" t="str">
        <f t="shared" si="268"/>
        <v/>
      </c>
      <c r="AQ3103">
        <v>118</v>
      </c>
      <c r="AT3103" s="2" t="str">
        <f t="shared" si="270"/>
        <v/>
      </c>
      <c r="AU3103" s="2" t="str">
        <f>IF(ISNUMBER(AT3103),SUMIFS($AT$1:AT3103,$A$1:A3103,A3103,$K$1:K3103,K3103,$E$1:E3103,E3103),"")</f>
        <v/>
      </c>
      <c r="AV3103">
        <f t="shared" si="271"/>
        <v>1</v>
      </c>
    </row>
    <row r="3104" spans="1:48" x14ac:dyDescent="0.25">
      <c r="A3104" s="4" t="s">
        <v>93</v>
      </c>
      <c r="B3104" s="4" t="s">
        <v>116</v>
      </c>
      <c r="C3104" t="s">
        <v>30</v>
      </c>
      <c r="D3104" s="3">
        <v>41051</v>
      </c>
      <c r="E3104">
        <v>5</v>
      </c>
      <c r="G3104" t="s">
        <v>107</v>
      </c>
      <c r="K3104" t="str">
        <f t="shared" si="266"/>
        <v>2011/12</v>
      </c>
      <c r="N3104" s="2"/>
      <c r="O3104" s="2" t="str">
        <f t="shared" si="267"/>
        <v/>
      </c>
      <c r="Q3104"/>
      <c r="R3104"/>
      <c r="S3104" s="2" t="str">
        <f>IF(ISNUMBER(R3104),SUMIFS(R$1:$R3104,A$1:$A3104,A3104,K$1:$K3104,K3104,E$1:$E3104,E3104),"")</f>
        <v/>
      </c>
      <c r="AC3104" s="2" t="str">
        <f t="shared" si="269"/>
        <v/>
      </c>
      <c r="AL3104" s="2" t="str">
        <f t="shared" si="268"/>
        <v/>
      </c>
      <c r="AQ3104">
        <v>106</v>
      </c>
      <c r="AT3104" s="2" t="str">
        <f t="shared" si="270"/>
        <v/>
      </c>
      <c r="AU3104" s="2" t="str">
        <f>IF(ISNUMBER(AT3104),SUMIFS($AT$1:AT3104,$A$1:A3104,A3104,$K$1:K3104,K3104,$E$1:E3104,E3104),"")</f>
        <v/>
      </c>
      <c r="AV3104">
        <f t="shared" si="271"/>
        <v>1</v>
      </c>
    </row>
    <row r="3105" spans="1:48" x14ac:dyDescent="0.25">
      <c r="A3105" s="4" t="s">
        <v>94</v>
      </c>
      <c r="B3105" s="4" t="s">
        <v>116</v>
      </c>
      <c r="C3105" t="s">
        <v>30</v>
      </c>
      <c r="D3105" s="3">
        <v>40553</v>
      </c>
      <c r="E3105">
        <v>1</v>
      </c>
      <c r="G3105" t="s">
        <v>108</v>
      </c>
      <c r="K3105" t="str">
        <f t="shared" si="266"/>
        <v>2010/11</v>
      </c>
      <c r="N3105" s="2"/>
      <c r="O3105" s="2" t="str">
        <f t="shared" si="267"/>
        <v/>
      </c>
      <c r="Q3105"/>
      <c r="R3105"/>
      <c r="S3105" s="2" t="str">
        <f>IF(ISNUMBER(R3105),SUMIFS(R$1:$R3105,A$1:$A3105,A3105,K$1:$K3105,K3105,E$1:$E3105,E3105),"")</f>
        <v/>
      </c>
      <c r="AC3105" s="2" t="str">
        <f t="shared" si="269"/>
        <v/>
      </c>
      <c r="AL3105" s="2" t="str">
        <f t="shared" si="268"/>
        <v/>
      </c>
      <c r="AQ3105">
        <v>211</v>
      </c>
      <c r="AT3105" s="2" t="str">
        <f t="shared" si="270"/>
        <v/>
      </c>
      <c r="AU3105" s="2" t="str">
        <f>IF(ISNUMBER(AT3105),SUMIFS($AT$1:AT3105,$A$1:A3105,A3105,$K$1:K3105,K3105,$E$1:E3105,E3105),"")</f>
        <v/>
      </c>
      <c r="AV3105">
        <f t="shared" si="271"/>
        <v>1</v>
      </c>
    </row>
    <row r="3106" spans="1:48" x14ac:dyDescent="0.25">
      <c r="A3106" s="4" t="s">
        <v>94</v>
      </c>
      <c r="B3106" s="4" t="s">
        <v>116</v>
      </c>
      <c r="C3106" t="s">
        <v>30</v>
      </c>
      <c r="D3106" s="3">
        <v>40560</v>
      </c>
      <c r="E3106">
        <v>1</v>
      </c>
      <c r="G3106" t="s">
        <v>108</v>
      </c>
      <c r="K3106" t="str">
        <f t="shared" si="266"/>
        <v>2010/11</v>
      </c>
      <c r="N3106" s="2"/>
      <c r="O3106" s="2" t="str">
        <f t="shared" si="267"/>
        <v/>
      </c>
      <c r="Q3106"/>
      <c r="R3106"/>
      <c r="S3106" s="2" t="str">
        <f>IF(ISNUMBER(R3106),SUMIFS(R$1:$R3106,A$1:$A3106,A3106,K$1:$K3106,K3106,E$1:$E3106,E3106),"")</f>
        <v/>
      </c>
      <c r="AC3106" s="2" t="str">
        <f t="shared" si="269"/>
        <v/>
      </c>
      <c r="AL3106" s="2" t="str">
        <f t="shared" si="268"/>
        <v/>
      </c>
      <c r="AQ3106">
        <v>309</v>
      </c>
      <c r="AT3106" s="2" t="str">
        <f t="shared" si="270"/>
        <v/>
      </c>
      <c r="AU3106" s="2" t="str">
        <f>IF(ISNUMBER(AT3106),SUMIFS($AT$1:AT3106,$A$1:A3106,A3106,$K$1:K3106,K3106,$E$1:E3106,E3106),"")</f>
        <v/>
      </c>
      <c r="AV3106">
        <f t="shared" si="271"/>
        <v>1</v>
      </c>
    </row>
    <row r="3107" spans="1:48" x14ac:dyDescent="0.25">
      <c r="A3107" s="4" t="s">
        <v>94</v>
      </c>
      <c r="B3107" s="4" t="s">
        <v>116</v>
      </c>
      <c r="C3107" t="s">
        <v>30</v>
      </c>
      <c r="D3107" s="3">
        <v>40567</v>
      </c>
      <c r="E3107">
        <v>1</v>
      </c>
      <c r="G3107" t="s">
        <v>108</v>
      </c>
      <c r="K3107" t="str">
        <f t="shared" si="266"/>
        <v>2010/11</v>
      </c>
      <c r="N3107" s="2"/>
      <c r="O3107" s="2" t="str">
        <f t="shared" si="267"/>
        <v/>
      </c>
      <c r="Q3107"/>
      <c r="R3107"/>
      <c r="S3107" s="2" t="str">
        <f>IF(ISNUMBER(R3107),SUMIFS(R$1:$R3107,A$1:$A3107,A3107,K$1:$K3107,K3107,E$1:$E3107,E3107),"")</f>
        <v/>
      </c>
      <c r="AC3107" s="2" t="str">
        <f t="shared" si="269"/>
        <v/>
      </c>
      <c r="AL3107" s="2" t="str">
        <f t="shared" si="268"/>
        <v/>
      </c>
      <c r="AQ3107">
        <v>135</v>
      </c>
      <c r="AT3107" s="2" t="str">
        <f t="shared" si="270"/>
        <v/>
      </c>
      <c r="AU3107" s="2" t="str">
        <f>IF(ISNUMBER(AT3107),SUMIFS($AT$1:AT3107,$A$1:A3107,A3107,$K$1:K3107,K3107,$E$1:E3107,E3107),"")</f>
        <v/>
      </c>
      <c r="AV3107">
        <f t="shared" si="271"/>
        <v>1</v>
      </c>
    </row>
    <row r="3108" spans="1:48" x14ac:dyDescent="0.25">
      <c r="A3108" s="4" t="s">
        <v>94</v>
      </c>
      <c r="B3108" s="4" t="s">
        <v>116</v>
      </c>
      <c r="C3108" t="s">
        <v>30</v>
      </c>
      <c r="D3108" s="3">
        <v>40567</v>
      </c>
      <c r="E3108">
        <v>2</v>
      </c>
      <c r="G3108" t="s">
        <v>108</v>
      </c>
      <c r="K3108" t="str">
        <f t="shared" si="266"/>
        <v>2010/11</v>
      </c>
      <c r="N3108" s="2"/>
      <c r="O3108" s="2" t="str">
        <f t="shared" si="267"/>
        <v/>
      </c>
      <c r="Q3108"/>
      <c r="R3108"/>
      <c r="S3108" s="2" t="str">
        <f>IF(ISNUMBER(R3108),SUMIFS(R$1:$R3108,A$1:$A3108,A3108,K$1:$K3108,K3108,E$1:$E3108,E3108),"")</f>
        <v/>
      </c>
      <c r="AC3108" s="2" t="str">
        <f t="shared" si="269"/>
        <v/>
      </c>
      <c r="AL3108" s="2" t="str">
        <f t="shared" si="268"/>
        <v/>
      </c>
      <c r="AQ3108">
        <v>141</v>
      </c>
      <c r="AT3108" s="2" t="str">
        <f t="shared" si="270"/>
        <v/>
      </c>
      <c r="AU3108" s="2" t="str">
        <f>IF(ISNUMBER(AT3108),SUMIFS($AT$1:AT3108,$A$1:A3108,A3108,$K$1:K3108,K3108,$E$1:E3108,E3108),"")</f>
        <v/>
      </c>
      <c r="AV3108">
        <f t="shared" si="271"/>
        <v>1</v>
      </c>
    </row>
    <row r="3109" spans="1:48" x14ac:dyDescent="0.25">
      <c r="A3109" s="4" t="s">
        <v>94</v>
      </c>
      <c r="B3109" s="4" t="s">
        <v>116</v>
      </c>
      <c r="C3109" t="s">
        <v>30</v>
      </c>
      <c r="D3109" s="3">
        <v>40567</v>
      </c>
      <c r="E3109">
        <v>3</v>
      </c>
      <c r="G3109" t="s">
        <v>108</v>
      </c>
      <c r="K3109" t="str">
        <f t="shared" si="266"/>
        <v>2010/11</v>
      </c>
      <c r="N3109" s="2"/>
      <c r="O3109" s="2" t="str">
        <f t="shared" si="267"/>
        <v/>
      </c>
      <c r="Q3109"/>
      <c r="R3109"/>
      <c r="S3109" s="2" t="str">
        <f>IF(ISNUMBER(R3109),SUMIFS(R$1:$R3109,A$1:$A3109,A3109,K$1:$K3109,K3109,E$1:$E3109,E3109),"")</f>
        <v/>
      </c>
      <c r="AC3109" s="2" t="str">
        <f t="shared" si="269"/>
        <v/>
      </c>
      <c r="AL3109" s="2" t="str">
        <f t="shared" si="268"/>
        <v/>
      </c>
      <c r="AQ3109">
        <v>128</v>
      </c>
      <c r="AT3109" s="2" t="str">
        <f t="shared" si="270"/>
        <v/>
      </c>
      <c r="AU3109" s="2" t="str">
        <f>IF(ISNUMBER(AT3109),SUMIFS($AT$1:AT3109,$A$1:A3109,A3109,$K$1:K3109,K3109,$E$1:E3109,E3109),"")</f>
        <v/>
      </c>
      <c r="AV3109">
        <f t="shared" si="271"/>
        <v>1</v>
      </c>
    </row>
    <row r="3110" spans="1:48" x14ac:dyDescent="0.25">
      <c r="A3110" s="4" t="s">
        <v>94</v>
      </c>
      <c r="B3110" s="4" t="s">
        <v>116</v>
      </c>
      <c r="C3110" t="s">
        <v>30</v>
      </c>
      <c r="D3110" s="3">
        <v>40567</v>
      </c>
      <c r="E3110">
        <v>4</v>
      </c>
      <c r="G3110" t="s">
        <v>108</v>
      </c>
      <c r="K3110" t="str">
        <f t="shared" si="266"/>
        <v>2010/11</v>
      </c>
      <c r="N3110" s="2"/>
      <c r="O3110" s="2" t="str">
        <f t="shared" si="267"/>
        <v/>
      </c>
      <c r="Q3110"/>
      <c r="R3110"/>
      <c r="S3110" s="2" t="str">
        <f>IF(ISNUMBER(R3110),SUMIFS(R$1:$R3110,A$1:$A3110,A3110,K$1:$K3110,K3110,E$1:$E3110,E3110),"")</f>
        <v/>
      </c>
      <c r="AC3110" s="2" t="str">
        <f t="shared" si="269"/>
        <v/>
      </c>
      <c r="AL3110" s="2" t="str">
        <f t="shared" si="268"/>
        <v/>
      </c>
      <c r="AQ3110">
        <v>131</v>
      </c>
      <c r="AT3110" s="2" t="str">
        <f t="shared" si="270"/>
        <v/>
      </c>
      <c r="AU3110" s="2" t="str">
        <f>IF(ISNUMBER(AT3110),SUMIFS($AT$1:AT3110,$A$1:A3110,A3110,$K$1:K3110,K3110,$E$1:E3110,E3110),"")</f>
        <v/>
      </c>
      <c r="AV3110">
        <f t="shared" si="271"/>
        <v>1</v>
      </c>
    </row>
    <row r="3111" spans="1:48" x14ac:dyDescent="0.25">
      <c r="A3111" s="4" t="s">
        <v>94</v>
      </c>
      <c r="B3111" s="4" t="s">
        <v>116</v>
      </c>
      <c r="C3111" t="s">
        <v>30</v>
      </c>
      <c r="D3111" s="3">
        <v>40567</v>
      </c>
      <c r="E3111">
        <v>5</v>
      </c>
      <c r="G3111" t="s">
        <v>108</v>
      </c>
      <c r="K3111" t="str">
        <f t="shared" si="266"/>
        <v>2010/11</v>
      </c>
      <c r="N3111" s="2"/>
      <c r="O3111" s="2" t="str">
        <f t="shared" si="267"/>
        <v/>
      </c>
      <c r="Q3111"/>
      <c r="R3111"/>
      <c r="S3111" s="2" t="str">
        <f>IF(ISNUMBER(R3111),SUMIFS(R$1:$R3111,A$1:$A3111,A3111,K$1:$K3111,K3111,E$1:$E3111,E3111),"")</f>
        <v/>
      </c>
      <c r="AC3111" s="2" t="str">
        <f t="shared" si="269"/>
        <v/>
      </c>
      <c r="AL3111" s="2" t="str">
        <f t="shared" si="268"/>
        <v/>
      </c>
      <c r="AQ3111">
        <v>136</v>
      </c>
      <c r="AT3111" s="2" t="str">
        <f t="shared" si="270"/>
        <v/>
      </c>
      <c r="AU3111" s="2" t="str">
        <f>IF(ISNUMBER(AT3111),SUMIFS($AT$1:AT3111,$A$1:A3111,A3111,$K$1:K3111,K3111,$E$1:E3111,E3111),"")</f>
        <v/>
      </c>
      <c r="AV3111">
        <f t="shared" si="271"/>
        <v>1</v>
      </c>
    </row>
    <row r="3112" spans="1:48" x14ac:dyDescent="0.25">
      <c r="A3112" s="4" t="s">
        <v>94</v>
      </c>
      <c r="B3112" s="4" t="s">
        <v>116</v>
      </c>
      <c r="C3112" t="s">
        <v>30</v>
      </c>
      <c r="D3112" s="3">
        <v>40575</v>
      </c>
      <c r="E3112">
        <v>1</v>
      </c>
      <c r="G3112" t="s">
        <v>108</v>
      </c>
      <c r="K3112" t="str">
        <f t="shared" si="266"/>
        <v>2010/11</v>
      </c>
      <c r="N3112" s="2"/>
      <c r="O3112" s="2" t="str">
        <f t="shared" si="267"/>
        <v/>
      </c>
      <c r="Q3112"/>
      <c r="R3112"/>
      <c r="S3112" s="2" t="str">
        <f>IF(ISNUMBER(R3112),SUMIFS(R$1:$R3112,A$1:$A3112,A3112,K$1:$K3112,K3112,E$1:$E3112,E3112),"")</f>
        <v/>
      </c>
      <c r="AC3112" s="2" t="str">
        <f t="shared" si="269"/>
        <v/>
      </c>
      <c r="AL3112" s="2" t="str">
        <f t="shared" si="268"/>
        <v/>
      </c>
      <c r="AQ3112">
        <v>245</v>
      </c>
      <c r="AT3112" s="2" t="str">
        <f t="shared" si="270"/>
        <v/>
      </c>
      <c r="AU3112" s="2" t="str">
        <f>IF(ISNUMBER(AT3112),SUMIFS($AT$1:AT3112,$A$1:A3112,A3112,$K$1:K3112,K3112,$E$1:E3112,E3112),"")</f>
        <v/>
      </c>
      <c r="AV3112">
        <f t="shared" si="271"/>
        <v>1</v>
      </c>
    </row>
    <row r="3113" spans="1:48" x14ac:dyDescent="0.25">
      <c r="A3113" s="4" t="s">
        <v>94</v>
      </c>
      <c r="B3113" s="4" t="s">
        <v>116</v>
      </c>
      <c r="C3113" t="s">
        <v>30</v>
      </c>
      <c r="D3113" s="3">
        <v>40575</v>
      </c>
      <c r="E3113">
        <v>2</v>
      </c>
      <c r="G3113" t="s">
        <v>108</v>
      </c>
      <c r="K3113" t="str">
        <f t="shared" si="266"/>
        <v>2010/11</v>
      </c>
      <c r="N3113" s="2"/>
      <c r="O3113" s="2" t="str">
        <f t="shared" si="267"/>
        <v/>
      </c>
      <c r="Q3113"/>
      <c r="R3113"/>
      <c r="S3113" s="2" t="str">
        <f>IF(ISNUMBER(R3113),SUMIFS(R$1:$R3113,A$1:$A3113,A3113,K$1:$K3113,K3113,E$1:$E3113,E3113),"")</f>
        <v/>
      </c>
      <c r="AC3113" s="2" t="str">
        <f t="shared" si="269"/>
        <v/>
      </c>
      <c r="AL3113" s="2" t="str">
        <f t="shared" si="268"/>
        <v/>
      </c>
      <c r="AQ3113">
        <v>268</v>
      </c>
      <c r="AT3113" s="2" t="str">
        <f t="shared" si="270"/>
        <v/>
      </c>
      <c r="AU3113" s="2" t="str">
        <f>IF(ISNUMBER(AT3113),SUMIFS($AT$1:AT3113,$A$1:A3113,A3113,$K$1:K3113,K3113,$E$1:E3113,E3113),"")</f>
        <v/>
      </c>
      <c r="AV3113">
        <f t="shared" si="271"/>
        <v>1</v>
      </c>
    </row>
    <row r="3114" spans="1:48" x14ac:dyDescent="0.25">
      <c r="A3114" s="4" t="s">
        <v>94</v>
      </c>
      <c r="B3114" s="4" t="s">
        <v>116</v>
      </c>
      <c r="C3114" t="s">
        <v>30</v>
      </c>
      <c r="D3114" s="3">
        <v>40575</v>
      </c>
      <c r="E3114">
        <v>3</v>
      </c>
      <c r="G3114" t="s">
        <v>108</v>
      </c>
      <c r="K3114" t="str">
        <f t="shared" si="266"/>
        <v>2010/11</v>
      </c>
      <c r="N3114" s="2"/>
      <c r="O3114" s="2" t="str">
        <f t="shared" si="267"/>
        <v/>
      </c>
      <c r="Q3114"/>
      <c r="R3114"/>
      <c r="S3114" s="2" t="str">
        <f>IF(ISNUMBER(R3114),SUMIFS(R$1:$R3114,A$1:$A3114,A3114,K$1:$K3114,K3114,E$1:$E3114,E3114),"")</f>
        <v/>
      </c>
      <c r="AC3114" s="2" t="str">
        <f t="shared" si="269"/>
        <v/>
      </c>
      <c r="AL3114" s="2" t="str">
        <f t="shared" si="268"/>
        <v/>
      </c>
      <c r="AQ3114">
        <v>211</v>
      </c>
      <c r="AT3114" s="2" t="str">
        <f t="shared" si="270"/>
        <v/>
      </c>
      <c r="AU3114" s="2" t="str">
        <f>IF(ISNUMBER(AT3114),SUMIFS($AT$1:AT3114,$A$1:A3114,A3114,$K$1:K3114,K3114,$E$1:E3114,E3114),"")</f>
        <v/>
      </c>
      <c r="AV3114">
        <f t="shared" si="271"/>
        <v>1</v>
      </c>
    </row>
    <row r="3115" spans="1:48" x14ac:dyDescent="0.25">
      <c r="A3115" s="4" t="s">
        <v>94</v>
      </c>
      <c r="B3115" s="4" t="s">
        <v>116</v>
      </c>
      <c r="C3115" t="s">
        <v>30</v>
      </c>
      <c r="D3115" s="3">
        <v>40575</v>
      </c>
      <c r="E3115">
        <v>4</v>
      </c>
      <c r="G3115" t="s">
        <v>108</v>
      </c>
      <c r="K3115" t="str">
        <f t="shared" si="266"/>
        <v>2010/11</v>
      </c>
      <c r="N3115" s="2"/>
      <c r="O3115" s="2" t="str">
        <f t="shared" si="267"/>
        <v/>
      </c>
      <c r="Q3115"/>
      <c r="R3115"/>
      <c r="S3115" s="2" t="str">
        <f>IF(ISNUMBER(R3115),SUMIFS(R$1:$R3115,A$1:$A3115,A3115,K$1:$K3115,K3115,E$1:$E3115,E3115),"")</f>
        <v/>
      </c>
      <c r="AC3115" s="2" t="str">
        <f t="shared" si="269"/>
        <v/>
      </c>
      <c r="AL3115" s="2" t="str">
        <f t="shared" si="268"/>
        <v/>
      </c>
      <c r="AQ3115">
        <v>255</v>
      </c>
      <c r="AT3115" s="2" t="str">
        <f t="shared" si="270"/>
        <v/>
      </c>
      <c r="AU3115" s="2" t="str">
        <f>IF(ISNUMBER(AT3115),SUMIFS($AT$1:AT3115,$A$1:A3115,A3115,$K$1:K3115,K3115,$E$1:E3115,E3115),"")</f>
        <v/>
      </c>
      <c r="AV3115">
        <f t="shared" si="271"/>
        <v>1</v>
      </c>
    </row>
    <row r="3116" spans="1:48" x14ac:dyDescent="0.25">
      <c r="A3116" s="4" t="s">
        <v>94</v>
      </c>
      <c r="B3116" s="4" t="s">
        <v>116</v>
      </c>
      <c r="C3116" t="s">
        <v>30</v>
      </c>
      <c r="D3116" s="3">
        <v>40575</v>
      </c>
      <c r="E3116">
        <v>5</v>
      </c>
      <c r="G3116" t="s">
        <v>108</v>
      </c>
      <c r="K3116" t="str">
        <f t="shared" si="266"/>
        <v>2010/11</v>
      </c>
      <c r="N3116" s="2"/>
      <c r="O3116" s="2" t="str">
        <f t="shared" si="267"/>
        <v/>
      </c>
      <c r="Q3116"/>
      <c r="R3116"/>
      <c r="S3116" s="2" t="str">
        <f>IF(ISNUMBER(R3116),SUMIFS(R$1:$R3116,A$1:$A3116,A3116,K$1:$K3116,K3116,E$1:$E3116,E3116),"")</f>
        <v/>
      </c>
      <c r="AC3116" s="2" t="str">
        <f t="shared" si="269"/>
        <v/>
      </c>
      <c r="AL3116" s="2" t="str">
        <f t="shared" si="268"/>
        <v/>
      </c>
      <c r="AQ3116">
        <v>246</v>
      </c>
      <c r="AT3116" s="2" t="str">
        <f t="shared" si="270"/>
        <v/>
      </c>
      <c r="AU3116" s="2" t="str">
        <f>IF(ISNUMBER(AT3116),SUMIFS($AT$1:AT3116,$A$1:A3116,A3116,$K$1:K3116,K3116,$E$1:E3116,E3116),"")</f>
        <v/>
      </c>
      <c r="AV3116">
        <f t="shared" si="271"/>
        <v>1</v>
      </c>
    </row>
    <row r="3117" spans="1:48" x14ac:dyDescent="0.25">
      <c r="A3117" s="4" t="s">
        <v>94</v>
      </c>
      <c r="B3117" s="4" t="s">
        <v>116</v>
      </c>
      <c r="C3117" t="s">
        <v>30</v>
      </c>
      <c r="D3117" s="3">
        <v>40581</v>
      </c>
      <c r="E3117">
        <v>1</v>
      </c>
      <c r="G3117" t="s">
        <v>108</v>
      </c>
      <c r="K3117" t="str">
        <f t="shared" si="266"/>
        <v>2010/11</v>
      </c>
      <c r="N3117" s="2"/>
      <c r="O3117" s="2" t="str">
        <f t="shared" si="267"/>
        <v/>
      </c>
      <c r="Q3117"/>
      <c r="R3117"/>
      <c r="S3117" s="2" t="str">
        <f>IF(ISNUMBER(R3117),SUMIFS(R$1:$R3117,A$1:$A3117,A3117,K$1:$K3117,K3117,E$1:$E3117,E3117),"")</f>
        <v/>
      </c>
      <c r="AC3117" s="2" t="str">
        <f t="shared" si="269"/>
        <v/>
      </c>
      <c r="AL3117" s="2" t="str">
        <f t="shared" si="268"/>
        <v/>
      </c>
      <c r="AQ3117">
        <v>290</v>
      </c>
      <c r="AT3117" s="2" t="str">
        <f t="shared" si="270"/>
        <v/>
      </c>
      <c r="AU3117" s="2" t="str">
        <f>IF(ISNUMBER(AT3117),SUMIFS($AT$1:AT3117,$A$1:A3117,A3117,$K$1:K3117,K3117,$E$1:E3117,E3117),"")</f>
        <v/>
      </c>
      <c r="AV3117">
        <f t="shared" si="271"/>
        <v>1</v>
      </c>
    </row>
    <row r="3118" spans="1:48" x14ac:dyDescent="0.25">
      <c r="A3118" s="4" t="s">
        <v>94</v>
      </c>
      <c r="B3118" s="4" t="s">
        <v>116</v>
      </c>
      <c r="C3118" t="s">
        <v>30</v>
      </c>
      <c r="D3118" s="3">
        <v>40581</v>
      </c>
      <c r="E3118">
        <v>2</v>
      </c>
      <c r="G3118" t="s">
        <v>108</v>
      </c>
      <c r="K3118" t="str">
        <f t="shared" si="266"/>
        <v>2010/11</v>
      </c>
      <c r="N3118" s="2"/>
      <c r="O3118" s="2" t="str">
        <f t="shared" si="267"/>
        <v/>
      </c>
      <c r="Q3118"/>
      <c r="R3118"/>
      <c r="S3118" s="2" t="str">
        <f>IF(ISNUMBER(R3118),SUMIFS(R$1:$R3118,A$1:$A3118,A3118,K$1:$K3118,K3118,E$1:$E3118,E3118),"")</f>
        <v/>
      </c>
      <c r="AC3118" s="2" t="str">
        <f t="shared" si="269"/>
        <v/>
      </c>
      <c r="AL3118" s="2" t="str">
        <f t="shared" si="268"/>
        <v/>
      </c>
      <c r="AQ3118">
        <v>159</v>
      </c>
      <c r="AT3118" s="2" t="str">
        <f t="shared" si="270"/>
        <v/>
      </c>
      <c r="AU3118" s="2" t="str">
        <f>IF(ISNUMBER(AT3118),SUMIFS($AT$1:AT3118,$A$1:A3118,A3118,$K$1:K3118,K3118,$E$1:E3118,E3118),"")</f>
        <v/>
      </c>
      <c r="AV3118">
        <f t="shared" si="271"/>
        <v>1</v>
      </c>
    </row>
    <row r="3119" spans="1:48" x14ac:dyDescent="0.25">
      <c r="A3119" s="4" t="s">
        <v>94</v>
      </c>
      <c r="B3119" s="4" t="s">
        <v>116</v>
      </c>
      <c r="C3119" t="s">
        <v>30</v>
      </c>
      <c r="D3119" s="3">
        <v>40581</v>
      </c>
      <c r="E3119">
        <v>3</v>
      </c>
      <c r="G3119" t="s">
        <v>108</v>
      </c>
      <c r="K3119" t="str">
        <f t="shared" si="266"/>
        <v>2010/11</v>
      </c>
      <c r="N3119" s="2"/>
      <c r="O3119" s="2" t="str">
        <f t="shared" si="267"/>
        <v/>
      </c>
      <c r="Q3119"/>
      <c r="R3119"/>
      <c r="S3119" s="2" t="str">
        <f>IF(ISNUMBER(R3119),SUMIFS(R$1:$R3119,A$1:$A3119,A3119,K$1:$K3119,K3119,E$1:$E3119,E3119),"")</f>
        <v/>
      </c>
      <c r="AC3119" s="2" t="str">
        <f t="shared" si="269"/>
        <v/>
      </c>
      <c r="AL3119" s="2" t="str">
        <f t="shared" si="268"/>
        <v/>
      </c>
      <c r="AQ3119">
        <v>214</v>
      </c>
      <c r="AT3119" s="2" t="str">
        <f t="shared" si="270"/>
        <v/>
      </c>
      <c r="AU3119" s="2" t="str">
        <f>IF(ISNUMBER(AT3119),SUMIFS($AT$1:AT3119,$A$1:A3119,A3119,$K$1:K3119,K3119,$E$1:E3119,E3119),"")</f>
        <v/>
      </c>
      <c r="AV3119">
        <f t="shared" si="271"/>
        <v>1</v>
      </c>
    </row>
    <row r="3120" spans="1:48" x14ac:dyDescent="0.25">
      <c r="A3120" s="4" t="s">
        <v>94</v>
      </c>
      <c r="B3120" s="4" t="s">
        <v>116</v>
      </c>
      <c r="C3120" t="s">
        <v>30</v>
      </c>
      <c r="D3120" s="3">
        <v>40581</v>
      </c>
      <c r="E3120">
        <v>4</v>
      </c>
      <c r="G3120" t="s">
        <v>108</v>
      </c>
      <c r="K3120" t="str">
        <f t="shared" ref="K3120:K3183" si="272">YEAR(D3120)+IF(MONTH(D3120)&lt;7,-1,0)&amp;"/"&amp;RIGHT(YEAR(D3120)+IF(MONTH(D3120)&lt;7,0,1),2)</f>
        <v>2010/11</v>
      </c>
      <c r="N3120" s="2"/>
      <c r="O3120" s="2" t="str">
        <f t="shared" ref="O3120:O3183" si="273">IF(ISNUMBER(P3120),P3120*10,"")</f>
        <v/>
      </c>
      <c r="Q3120"/>
      <c r="R3120"/>
      <c r="S3120" s="2" t="str">
        <f>IF(ISNUMBER(R3120),SUMIFS(R$1:$R3120,A$1:$A3120,A3120,K$1:$K3120,K3120,E$1:$E3120,E3120),"")</f>
        <v/>
      </c>
      <c r="AC3120" s="2" t="str">
        <f t="shared" si="269"/>
        <v/>
      </c>
      <c r="AL3120" s="2" t="str">
        <f t="shared" ref="AL3120:AL3183" si="274">IF(ISNUMBER(AM3120),AM3120,"")</f>
        <v/>
      </c>
      <c r="AQ3120">
        <v>191</v>
      </c>
      <c r="AT3120" s="2" t="str">
        <f t="shared" si="270"/>
        <v/>
      </c>
      <c r="AU3120" s="2" t="str">
        <f>IF(ISNUMBER(AT3120),SUMIFS($AT$1:AT3120,$A$1:A3120,A3120,$K$1:K3120,K3120,$E$1:E3120,E3120),"")</f>
        <v/>
      </c>
      <c r="AV3120">
        <f t="shared" si="271"/>
        <v>1</v>
      </c>
    </row>
    <row r="3121" spans="1:48" x14ac:dyDescent="0.25">
      <c r="A3121" s="4" t="s">
        <v>94</v>
      </c>
      <c r="B3121" s="4" t="s">
        <v>116</v>
      </c>
      <c r="C3121" t="s">
        <v>30</v>
      </c>
      <c r="D3121" s="3">
        <v>40581</v>
      </c>
      <c r="E3121">
        <v>5</v>
      </c>
      <c r="G3121" t="s">
        <v>108</v>
      </c>
      <c r="K3121" t="str">
        <f t="shared" si="272"/>
        <v>2010/11</v>
      </c>
      <c r="N3121" s="2"/>
      <c r="O3121" s="2" t="str">
        <f t="shared" si="273"/>
        <v/>
      </c>
      <c r="Q3121"/>
      <c r="R3121"/>
      <c r="S3121" s="2" t="str">
        <f>IF(ISNUMBER(R3121),SUMIFS(R$1:$R3121,A$1:$A3121,A3121,K$1:$K3121,K3121,E$1:$E3121,E3121),"")</f>
        <v/>
      </c>
      <c r="AC3121" s="2" t="str">
        <f t="shared" si="269"/>
        <v/>
      </c>
      <c r="AL3121" s="2" t="str">
        <f t="shared" si="274"/>
        <v/>
      </c>
      <c r="AQ3121">
        <v>196</v>
      </c>
      <c r="AT3121" s="2" t="str">
        <f t="shared" si="270"/>
        <v/>
      </c>
      <c r="AU3121" s="2" t="str">
        <f>IF(ISNUMBER(AT3121),SUMIFS($AT$1:AT3121,$A$1:A3121,A3121,$K$1:K3121,K3121,$E$1:E3121,E3121),"")</f>
        <v/>
      </c>
      <c r="AV3121">
        <f t="shared" si="271"/>
        <v>1</v>
      </c>
    </row>
    <row r="3122" spans="1:48" x14ac:dyDescent="0.25">
      <c r="A3122" s="4" t="s">
        <v>94</v>
      </c>
      <c r="B3122" s="4" t="s">
        <v>116</v>
      </c>
      <c r="C3122" t="s">
        <v>30</v>
      </c>
      <c r="D3122" s="3">
        <v>40588</v>
      </c>
      <c r="E3122">
        <v>1</v>
      </c>
      <c r="G3122" t="s">
        <v>108</v>
      </c>
      <c r="K3122" t="str">
        <f t="shared" si="272"/>
        <v>2010/11</v>
      </c>
      <c r="N3122" s="2"/>
      <c r="O3122" s="2" t="str">
        <f t="shared" si="273"/>
        <v/>
      </c>
      <c r="Q3122"/>
      <c r="R3122"/>
      <c r="S3122" s="2" t="str">
        <f>IF(ISNUMBER(R3122),SUMIFS(R$1:$R3122,A$1:$A3122,A3122,K$1:$K3122,K3122,E$1:$E3122,E3122),"")</f>
        <v/>
      </c>
      <c r="AC3122" s="2" t="str">
        <f t="shared" si="269"/>
        <v/>
      </c>
      <c r="AL3122" s="2" t="str">
        <f t="shared" si="274"/>
        <v/>
      </c>
      <c r="AQ3122">
        <v>292</v>
      </c>
      <c r="AT3122" s="2" t="str">
        <f t="shared" si="270"/>
        <v/>
      </c>
      <c r="AU3122" s="2" t="str">
        <f>IF(ISNUMBER(AT3122),SUMIFS($AT$1:AT3122,$A$1:A3122,A3122,$K$1:K3122,K3122,$E$1:E3122,E3122),"")</f>
        <v/>
      </c>
      <c r="AV3122">
        <f t="shared" si="271"/>
        <v>1</v>
      </c>
    </row>
    <row r="3123" spans="1:48" x14ac:dyDescent="0.25">
      <c r="A3123" s="4" t="s">
        <v>94</v>
      </c>
      <c r="B3123" s="4" t="s">
        <v>116</v>
      </c>
      <c r="C3123" t="s">
        <v>30</v>
      </c>
      <c r="D3123" s="3">
        <v>40588</v>
      </c>
      <c r="E3123">
        <v>2</v>
      </c>
      <c r="G3123" t="s">
        <v>108</v>
      </c>
      <c r="K3123" t="str">
        <f t="shared" si="272"/>
        <v>2010/11</v>
      </c>
      <c r="N3123" s="2"/>
      <c r="O3123" s="2" t="str">
        <f t="shared" si="273"/>
        <v/>
      </c>
      <c r="Q3123"/>
      <c r="R3123"/>
      <c r="S3123" s="2" t="str">
        <f>IF(ISNUMBER(R3123),SUMIFS(R$1:$R3123,A$1:$A3123,A3123,K$1:$K3123,K3123,E$1:$E3123,E3123),"")</f>
        <v/>
      </c>
      <c r="AC3123" s="2" t="str">
        <f t="shared" si="269"/>
        <v/>
      </c>
      <c r="AL3123" s="2" t="str">
        <f t="shared" si="274"/>
        <v/>
      </c>
      <c r="AQ3123">
        <v>278</v>
      </c>
      <c r="AT3123" s="2" t="str">
        <f t="shared" si="270"/>
        <v/>
      </c>
      <c r="AU3123" s="2" t="str">
        <f>IF(ISNUMBER(AT3123),SUMIFS($AT$1:AT3123,$A$1:A3123,A3123,$K$1:K3123,K3123,$E$1:E3123,E3123),"")</f>
        <v/>
      </c>
      <c r="AV3123">
        <f t="shared" si="271"/>
        <v>1</v>
      </c>
    </row>
    <row r="3124" spans="1:48" x14ac:dyDescent="0.25">
      <c r="A3124" s="4" t="s">
        <v>94</v>
      </c>
      <c r="B3124" s="4" t="s">
        <v>116</v>
      </c>
      <c r="C3124" t="s">
        <v>30</v>
      </c>
      <c r="D3124" s="3">
        <v>40588</v>
      </c>
      <c r="E3124">
        <v>3</v>
      </c>
      <c r="G3124" t="s">
        <v>108</v>
      </c>
      <c r="K3124" t="str">
        <f t="shared" si="272"/>
        <v>2010/11</v>
      </c>
      <c r="N3124" s="2"/>
      <c r="O3124" s="2" t="str">
        <f t="shared" si="273"/>
        <v/>
      </c>
      <c r="Q3124"/>
      <c r="R3124"/>
      <c r="S3124" s="2" t="str">
        <f>IF(ISNUMBER(R3124),SUMIFS(R$1:$R3124,A$1:$A3124,A3124,K$1:$K3124,K3124,E$1:$E3124,E3124),"")</f>
        <v/>
      </c>
      <c r="AC3124" s="2" t="str">
        <f t="shared" si="269"/>
        <v/>
      </c>
      <c r="AL3124" s="2" t="str">
        <f t="shared" si="274"/>
        <v/>
      </c>
      <c r="AQ3124">
        <v>262</v>
      </c>
      <c r="AT3124" s="2" t="str">
        <f t="shared" si="270"/>
        <v/>
      </c>
      <c r="AU3124" s="2" t="str">
        <f>IF(ISNUMBER(AT3124),SUMIFS($AT$1:AT3124,$A$1:A3124,A3124,$K$1:K3124,K3124,$E$1:E3124,E3124),"")</f>
        <v/>
      </c>
      <c r="AV3124">
        <f t="shared" si="271"/>
        <v>1</v>
      </c>
    </row>
    <row r="3125" spans="1:48" x14ac:dyDescent="0.25">
      <c r="A3125" s="4" t="s">
        <v>94</v>
      </c>
      <c r="B3125" s="4" t="s">
        <v>116</v>
      </c>
      <c r="C3125" t="s">
        <v>30</v>
      </c>
      <c r="D3125" s="3">
        <v>40588</v>
      </c>
      <c r="E3125">
        <v>4</v>
      </c>
      <c r="G3125" t="s">
        <v>108</v>
      </c>
      <c r="K3125" t="str">
        <f t="shared" si="272"/>
        <v>2010/11</v>
      </c>
      <c r="N3125" s="2"/>
      <c r="O3125" s="2" t="str">
        <f t="shared" si="273"/>
        <v/>
      </c>
      <c r="Q3125"/>
      <c r="R3125"/>
      <c r="S3125" s="2" t="str">
        <f>IF(ISNUMBER(R3125),SUMIFS(R$1:$R3125,A$1:$A3125,A3125,K$1:$K3125,K3125,E$1:$E3125,E3125),"")</f>
        <v/>
      </c>
      <c r="AC3125" s="2" t="str">
        <f t="shared" si="269"/>
        <v/>
      </c>
      <c r="AL3125" s="2" t="str">
        <f t="shared" si="274"/>
        <v/>
      </c>
      <c r="AQ3125">
        <v>286</v>
      </c>
      <c r="AT3125" s="2" t="str">
        <f t="shared" si="270"/>
        <v/>
      </c>
      <c r="AU3125" s="2" t="str">
        <f>IF(ISNUMBER(AT3125),SUMIFS($AT$1:AT3125,$A$1:A3125,A3125,$K$1:K3125,K3125,$E$1:E3125,E3125),"")</f>
        <v/>
      </c>
      <c r="AV3125">
        <f t="shared" si="271"/>
        <v>1</v>
      </c>
    </row>
    <row r="3126" spans="1:48" x14ac:dyDescent="0.25">
      <c r="A3126" s="4" t="s">
        <v>94</v>
      </c>
      <c r="B3126" s="4" t="s">
        <v>116</v>
      </c>
      <c r="C3126" t="s">
        <v>30</v>
      </c>
      <c r="D3126" s="3">
        <v>40588</v>
      </c>
      <c r="E3126">
        <v>5</v>
      </c>
      <c r="G3126" t="s">
        <v>108</v>
      </c>
      <c r="K3126" t="str">
        <f t="shared" si="272"/>
        <v>2010/11</v>
      </c>
      <c r="N3126" s="2"/>
      <c r="O3126" s="2" t="str">
        <f t="shared" si="273"/>
        <v/>
      </c>
      <c r="Q3126"/>
      <c r="R3126"/>
      <c r="S3126" s="2" t="str">
        <f>IF(ISNUMBER(R3126),SUMIFS(R$1:$R3126,A$1:$A3126,A3126,K$1:$K3126,K3126,E$1:$E3126,E3126),"")</f>
        <v/>
      </c>
      <c r="AC3126" s="2" t="str">
        <f t="shared" si="269"/>
        <v/>
      </c>
      <c r="AL3126" s="2" t="str">
        <f t="shared" si="274"/>
        <v/>
      </c>
      <c r="AQ3126">
        <v>304</v>
      </c>
      <c r="AT3126" s="2" t="str">
        <f t="shared" si="270"/>
        <v/>
      </c>
      <c r="AU3126" s="2" t="str">
        <f>IF(ISNUMBER(AT3126),SUMIFS($AT$1:AT3126,$A$1:A3126,A3126,$K$1:K3126,K3126,$E$1:E3126,E3126),"")</f>
        <v/>
      </c>
      <c r="AV3126">
        <f t="shared" si="271"/>
        <v>1</v>
      </c>
    </row>
    <row r="3127" spans="1:48" x14ac:dyDescent="0.25">
      <c r="A3127" s="4" t="s">
        <v>94</v>
      </c>
      <c r="B3127" s="4" t="s">
        <v>116</v>
      </c>
      <c r="C3127" t="s">
        <v>30</v>
      </c>
      <c r="D3127" s="3">
        <v>40595</v>
      </c>
      <c r="E3127">
        <v>1</v>
      </c>
      <c r="G3127" t="s">
        <v>108</v>
      </c>
      <c r="K3127" t="str">
        <f t="shared" si="272"/>
        <v>2010/11</v>
      </c>
      <c r="N3127" s="2"/>
      <c r="O3127" s="2" t="str">
        <f t="shared" si="273"/>
        <v/>
      </c>
      <c r="Q3127"/>
      <c r="R3127"/>
      <c r="S3127" s="2" t="str">
        <f>IF(ISNUMBER(R3127),SUMIFS(R$1:$R3127,A$1:$A3127,A3127,K$1:$K3127,K3127,E$1:$E3127,E3127),"")</f>
        <v/>
      </c>
      <c r="AC3127" s="2" t="str">
        <f t="shared" si="269"/>
        <v/>
      </c>
      <c r="AL3127" s="2" t="str">
        <f t="shared" si="274"/>
        <v/>
      </c>
      <c r="AQ3127">
        <v>145</v>
      </c>
      <c r="AT3127" s="2" t="str">
        <f t="shared" si="270"/>
        <v/>
      </c>
      <c r="AU3127" s="2" t="str">
        <f>IF(ISNUMBER(AT3127),SUMIFS($AT$1:AT3127,$A$1:A3127,A3127,$K$1:K3127,K3127,$E$1:E3127,E3127),"")</f>
        <v/>
      </c>
      <c r="AV3127">
        <f t="shared" si="271"/>
        <v>1</v>
      </c>
    </row>
    <row r="3128" spans="1:48" x14ac:dyDescent="0.25">
      <c r="A3128" s="4" t="s">
        <v>94</v>
      </c>
      <c r="B3128" s="4" t="s">
        <v>116</v>
      </c>
      <c r="C3128" t="s">
        <v>30</v>
      </c>
      <c r="D3128" s="3">
        <v>40595</v>
      </c>
      <c r="E3128">
        <v>2</v>
      </c>
      <c r="G3128" t="s">
        <v>108</v>
      </c>
      <c r="K3128" t="str">
        <f t="shared" si="272"/>
        <v>2010/11</v>
      </c>
      <c r="N3128" s="2"/>
      <c r="O3128" s="2" t="str">
        <f t="shared" si="273"/>
        <v/>
      </c>
      <c r="Q3128"/>
      <c r="R3128"/>
      <c r="S3128" s="2" t="str">
        <f>IF(ISNUMBER(R3128),SUMIFS(R$1:$R3128,A$1:$A3128,A3128,K$1:$K3128,K3128,E$1:$E3128,E3128),"")</f>
        <v/>
      </c>
      <c r="AC3128" s="2" t="str">
        <f t="shared" si="269"/>
        <v/>
      </c>
      <c r="AL3128" s="2" t="str">
        <f t="shared" si="274"/>
        <v/>
      </c>
      <c r="AQ3128">
        <v>163</v>
      </c>
      <c r="AT3128" s="2" t="str">
        <f t="shared" si="270"/>
        <v/>
      </c>
      <c r="AU3128" s="2" t="str">
        <f>IF(ISNUMBER(AT3128),SUMIFS($AT$1:AT3128,$A$1:A3128,A3128,$K$1:K3128,K3128,$E$1:E3128,E3128),"")</f>
        <v/>
      </c>
      <c r="AV3128">
        <f t="shared" si="271"/>
        <v>1</v>
      </c>
    </row>
    <row r="3129" spans="1:48" x14ac:dyDescent="0.25">
      <c r="A3129" s="4" t="s">
        <v>94</v>
      </c>
      <c r="B3129" s="4" t="s">
        <v>116</v>
      </c>
      <c r="C3129" t="s">
        <v>30</v>
      </c>
      <c r="D3129" s="3">
        <v>40595</v>
      </c>
      <c r="E3129">
        <v>3</v>
      </c>
      <c r="G3129" t="s">
        <v>108</v>
      </c>
      <c r="K3129" t="str">
        <f t="shared" si="272"/>
        <v>2010/11</v>
      </c>
      <c r="N3129" s="2"/>
      <c r="O3129" s="2" t="str">
        <f t="shared" si="273"/>
        <v/>
      </c>
      <c r="Q3129"/>
      <c r="R3129"/>
      <c r="S3129" s="2" t="str">
        <f>IF(ISNUMBER(R3129),SUMIFS(R$1:$R3129,A$1:$A3129,A3129,K$1:$K3129,K3129,E$1:$E3129,E3129),"")</f>
        <v/>
      </c>
      <c r="AC3129" s="2" t="str">
        <f t="shared" si="269"/>
        <v/>
      </c>
      <c r="AL3129" s="2" t="str">
        <f t="shared" si="274"/>
        <v/>
      </c>
      <c r="AQ3129">
        <v>155</v>
      </c>
      <c r="AT3129" s="2" t="str">
        <f t="shared" si="270"/>
        <v/>
      </c>
      <c r="AU3129" s="2" t="str">
        <f>IF(ISNUMBER(AT3129),SUMIFS($AT$1:AT3129,$A$1:A3129,A3129,$K$1:K3129,K3129,$E$1:E3129,E3129),"")</f>
        <v/>
      </c>
      <c r="AV3129">
        <f t="shared" si="271"/>
        <v>1</v>
      </c>
    </row>
    <row r="3130" spans="1:48" x14ac:dyDescent="0.25">
      <c r="A3130" s="4" t="s">
        <v>94</v>
      </c>
      <c r="B3130" s="4" t="s">
        <v>116</v>
      </c>
      <c r="C3130" t="s">
        <v>30</v>
      </c>
      <c r="D3130" s="3">
        <v>40595</v>
      </c>
      <c r="E3130">
        <v>4</v>
      </c>
      <c r="G3130" t="s">
        <v>108</v>
      </c>
      <c r="K3130" t="str">
        <f t="shared" si="272"/>
        <v>2010/11</v>
      </c>
      <c r="N3130" s="2"/>
      <c r="O3130" s="2" t="str">
        <f t="shared" si="273"/>
        <v/>
      </c>
      <c r="Q3130"/>
      <c r="R3130"/>
      <c r="S3130" s="2" t="str">
        <f>IF(ISNUMBER(R3130),SUMIFS(R$1:$R3130,A$1:$A3130,A3130,K$1:$K3130,K3130,E$1:$E3130,E3130),"")</f>
        <v/>
      </c>
      <c r="AC3130" s="2" t="str">
        <f t="shared" si="269"/>
        <v/>
      </c>
      <c r="AL3130" s="2" t="str">
        <f t="shared" si="274"/>
        <v/>
      </c>
      <c r="AQ3130">
        <v>153</v>
      </c>
      <c r="AT3130" s="2" t="str">
        <f t="shared" si="270"/>
        <v/>
      </c>
      <c r="AU3130" s="2" t="str">
        <f>IF(ISNUMBER(AT3130),SUMIFS($AT$1:AT3130,$A$1:A3130,A3130,$K$1:K3130,K3130,$E$1:E3130,E3130),"")</f>
        <v/>
      </c>
      <c r="AV3130">
        <f t="shared" si="271"/>
        <v>1</v>
      </c>
    </row>
    <row r="3131" spans="1:48" x14ac:dyDescent="0.25">
      <c r="A3131" s="4" t="s">
        <v>94</v>
      </c>
      <c r="B3131" s="4" t="s">
        <v>116</v>
      </c>
      <c r="C3131" t="s">
        <v>30</v>
      </c>
      <c r="D3131" s="3">
        <v>40595</v>
      </c>
      <c r="E3131">
        <v>5</v>
      </c>
      <c r="G3131" t="s">
        <v>108</v>
      </c>
      <c r="K3131" t="str">
        <f t="shared" si="272"/>
        <v>2010/11</v>
      </c>
      <c r="N3131" s="2"/>
      <c r="O3131" s="2" t="str">
        <f t="shared" si="273"/>
        <v/>
      </c>
      <c r="Q3131"/>
      <c r="R3131"/>
      <c r="S3131" s="2" t="str">
        <f>IF(ISNUMBER(R3131),SUMIFS(R$1:$R3131,A$1:$A3131,A3131,K$1:$K3131,K3131,E$1:$E3131,E3131),"")</f>
        <v/>
      </c>
      <c r="AC3131" s="2" t="str">
        <f t="shared" si="269"/>
        <v/>
      </c>
      <c r="AL3131" s="2" t="str">
        <f t="shared" si="274"/>
        <v/>
      </c>
      <c r="AQ3131">
        <v>153</v>
      </c>
      <c r="AT3131" s="2" t="str">
        <f t="shared" si="270"/>
        <v/>
      </c>
      <c r="AU3131" s="2" t="str">
        <f>IF(ISNUMBER(AT3131),SUMIFS($AT$1:AT3131,$A$1:A3131,A3131,$K$1:K3131,K3131,$E$1:E3131,E3131),"")</f>
        <v/>
      </c>
      <c r="AV3131">
        <f t="shared" si="271"/>
        <v>1</v>
      </c>
    </row>
    <row r="3132" spans="1:48" x14ac:dyDescent="0.25">
      <c r="A3132" s="4" t="s">
        <v>94</v>
      </c>
      <c r="B3132" s="4" t="s">
        <v>116</v>
      </c>
      <c r="C3132" t="s">
        <v>30</v>
      </c>
      <c r="D3132" s="3">
        <v>40602</v>
      </c>
      <c r="E3132">
        <v>1</v>
      </c>
      <c r="G3132" t="s">
        <v>108</v>
      </c>
      <c r="K3132" t="str">
        <f t="shared" si="272"/>
        <v>2010/11</v>
      </c>
      <c r="N3132" s="2"/>
      <c r="O3132" s="2" t="str">
        <f t="shared" si="273"/>
        <v/>
      </c>
      <c r="Q3132"/>
      <c r="R3132"/>
      <c r="S3132" s="2" t="str">
        <f>IF(ISNUMBER(R3132),SUMIFS(R$1:$R3132,A$1:$A3132,A3132,K$1:$K3132,K3132,E$1:$E3132,E3132),"")</f>
        <v/>
      </c>
      <c r="AC3132" s="2" t="str">
        <f t="shared" si="269"/>
        <v/>
      </c>
      <c r="AL3132" s="2" t="str">
        <f t="shared" si="274"/>
        <v/>
      </c>
      <c r="AQ3132">
        <v>240</v>
      </c>
      <c r="AT3132" s="2" t="str">
        <f t="shared" si="270"/>
        <v/>
      </c>
      <c r="AU3132" s="2" t="str">
        <f>IF(ISNUMBER(AT3132),SUMIFS($AT$1:AT3132,$A$1:A3132,A3132,$K$1:K3132,K3132,$E$1:E3132,E3132),"")</f>
        <v/>
      </c>
      <c r="AV3132">
        <f t="shared" si="271"/>
        <v>1</v>
      </c>
    </row>
    <row r="3133" spans="1:48" x14ac:dyDescent="0.25">
      <c r="A3133" s="4" t="s">
        <v>94</v>
      </c>
      <c r="B3133" s="4" t="s">
        <v>116</v>
      </c>
      <c r="C3133" t="s">
        <v>30</v>
      </c>
      <c r="D3133" s="3">
        <v>40602</v>
      </c>
      <c r="E3133">
        <v>2</v>
      </c>
      <c r="G3133" t="s">
        <v>108</v>
      </c>
      <c r="K3133" t="str">
        <f t="shared" si="272"/>
        <v>2010/11</v>
      </c>
      <c r="N3133" s="2"/>
      <c r="O3133" s="2" t="str">
        <f t="shared" si="273"/>
        <v/>
      </c>
      <c r="Q3133"/>
      <c r="R3133"/>
      <c r="S3133" s="2" t="str">
        <f>IF(ISNUMBER(R3133),SUMIFS(R$1:$R3133,A$1:$A3133,A3133,K$1:$K3133,K3133,E$1:$E3133,E3133),"")</f>
        <v/>
      </c>
      <c r="AC3133" s="2" t="str">
        <f t="shared" si="269"/>
        <v/>
      </c>
      <c r="AL3133" s="2" t="str">
        <f t="shared" si="274"/>
        <v/>
      </c>
      <c r="AQ3133">
        <v>212</v>
      </c>
      <c r="AT3133" s="2" t="str">
        <f t="shared" si="270"/>
        <v/>
      </c>
      <c r="AU3133" s="2" t="str">
        <f>IF(ISNUMBER(AT3133),SUMIFS($AT$1:AT3133,$A$1:A3133,A3133,$K$1:K3133,K3133,$E$1:E3133,E3133),"")</f>
        <v/>
      </c>
      <c r="AV3133">
        <f t="shared" si="271"/>
        <v>1</v>
      </c>
    </row>
    <row r="3134" spans="1:48" x14ac:dyDescent="0.25">
      <c r="A3134" s="4" t="s">
        <v>94</v>
      </c>
      <c r="B3134" s="4" t="s">
        <v>116</v>
      </c>
      <c r="C3134" t="s">
        <v>30</v>
      </c>
      <c r="D3134" s="3">
        <v>40602</v>
      </c>
      <c r="E3134">
        <v>3</v>
      </c>
      <c r="G3134" t="s">
        <v>108</v>
      </c>
      <c r="K3134" t="str">
        <f t="shared" si="272"/>
        <v>2010/11</v>
      </c>
      <c r="N3134" s="2"/>
      <c r="O3134" s="2" t="str">
        <f t="shared" si="273"/>
        <v/>
      </c>
      <c r="Q3134"/>
      <c r="R3134"/>
      <c r="S3134" s="2" t="str">
        <f>IF(ISNUMBER(R3134),SUMIFS(R$1:$R3134,A$1:$A3134,A3134,K$1:$K3134,K3134,E$1:$E3134,E3134),"")</f>
        <v/>
      </c>
      <c r="AC3134" s="2" t="str">
        <f t="shared" si="269"/>
        <v/>
      </c>
      <c r="AL3134" s="2" t="str">
        <f t="shared" si="274"/>
        <v/>
      </c>
      <c r="AQ3134">
        <v>201</v>
      </c>
      <c r="AT3134" s="2" t="str">
        <f t="shared" si="270"/>
        <v/>
      </c>
      <c r="AU3134" s="2" t="str">
        <f>IF(ISNUMBER(AT3134),SUMIFS($AT$1:AT3134,$A$1:A3134,A3134,$K$1:K3134,K3134,$E$1:E3134,E3134),"")</f>
        <v/>
      </c>
      <c r="AV3134">
        <f t="shared" si="271"/>
        <v>1</v>
      </c>
    </row>
    <row r="3135" spans="1:48" x14ac:dyDescent="0.25">
      <c r="A3135" s="4" t="s">
        <v>94</v>
      </c>
      <c r="B3135" s="4" t="s">
        <v>116</v>
      </c>
      <c r="C3135" t="s">
        <v>30</v>
      </c>
      <c r="D3135" s="3">
        <v>40602</v>
      </c>
      <c r="E3135">
        <v>4</v>
      </c>
      <c r="G3135" t="s">
        <v>108</v>
      </c>
      <c r="K3135" t="str">
        <f t="shared" si="272"/>
        <v>2010/11</v>
      </c>
      <c r="N3135" s="2"/>
      <c r="O3135" s="2" t="str">
        <f t="shared" si="273"/>
        <v/>
      </c>
      <c r="Q3135"/>
      <c r="R3135"/>
      <c r="S3135" s="2" t="str">
        <f>IF(ISNUMBER(R3135),SUMIFS(R$1:$R3135,A$1:$A3135,A3135,K$1:$K3135,K3135,E$1:$E3135,E3135),"")</f>
        <v/>
      </c>
      <c r="AC3135" s="2" t="str">
        <f t="shared" si="269"/>
        <v/>
      </c>
      <c r="AL3135" s="2" t="str">
        <f t="shared" si="274"/>
        <v/>
      </c>
      <c r="AQ3135">
        <v>224</v>
      </c>
      <c r="AT3135" s="2" t="str">
        <f t="shared" si="270"/>
        <v/>
      </c>
      <c r="AU3135" s="2" t="str">
        <f>IF(ISNUMBER(AT3135),SUMIFS($AT$1:AT3135,$A$1:A3135,A3135,$K$1:K3135,K3135,$E$1:E3135,E3135),"")</f>
        <v/>
      </c>
      <c r="AV3135">
        <f t="shared" si="271"/>
        <v>1</v>
      </c>
    </row>
    <row r="3136" spans="1:48" x14ac:dyDescent="0.25">
      <c r="A3136" s="4" t="s">
        <v>94</v>
      </c>
      <c r="B3136" s="4" t="s">
        <v>116</v>
      </c>
      <c r="C3136" t="s">
        <v>30</v>
      </c>
      <c r="D3136" s="3">
        <v>40602</v>
      </c>
      <c r="E3136">
        <v>5</v>
      </c>
      <c r="G3136" t="s">
        <v>108</v>
      </c>
      <c r="K3136" t="str">
        <f t="shared" si="272"/>
        <v>2010/11</v>
      </c>
      <c r="N3136" s="2"/>
      <c r="O3136" s="2" t="str">
        <f t="shared" si="273"/>
        <v/>
      </c>
      <c r="Q3136"/>
      <c r="R3136"/>
      <c r="S3136" s="2" t="str">
        <f>IF(ISNUMBER(R3136),SUMIFS(R$1:$R3136,A$1:$A3136,A3136,K$1:$K3136,K3136,E$1:$E3136,E3136),"")</f>
        <v/>
      </c>
      <c r="AC3136" s="2" t="str">
        <f t="shared" si="269"/>
        <v/>
      </c>
      <c r="AL3136" s="2" t="str">
        <f t="shared" si="274"/>
        <v/>
      </c>
      <c r="AQ3136">
        <v>239</v>
      </c>
      <c r="AT3136" s="2" t="str">
        <f t="shared" si="270"/>
        <v/>
      </c>
      <c r="AU3136" s="2" t="str">
        <f>IF(ISNUMBER(AT3136),SUMIFS($AT$1:AT3136,$A$1:A3136,A3136,$K$1:K3136,K3136,$E$1:E3136,E3136),"")</f>
        <v/>
      </c>
      <c r="AV3136">
        <f t="shared" si="271"/>
        <v>1</v>
      </c>
    </row>
    <row r="3137" spans="1:48" x14ac:dyDescent="0.25">
      <c r="A3137" s="4" t="s">
        <v>94</v>
      </c>
      <c r="B3137" s="4" t="s">
        <v>116</v>
      </c>
      <c r="C3137" t="s">
        <v>30</v>
      </c>
      <c r="D3137" s="3">
        <v>40609</v>
      </c>
      <c r="E3137">
        <v>1</v>
      </c>
      <c r="G3137" t="s">
        <v>108</v>
      </c>
      <c r="K3137" t="str">
        <f t="shared" si="272"/>
        <v>2010/11</v>
      </c>
      <c r="N3137" s="2"/>
      <c r="O3137" s="2" t="str">
        <f t="shared" si="273"/>
        <v/>
      </c>
      <c r="Q3137"/>
      <c r="R3137"/>
      <c r="S3137" s="2" t="str">
        <f>IF(ISNUMBER(R3137),SUMIFS(R$1:$R3137,A$1:$A3137,A3137,K$1:$K3137,K3137,E$1:$E3137,E3137),"")</f>
        <v/>
      </c>
      <c r="AC3137" s="2" t="str">
        <f t="shared" si="269"/>
        <v/>
      </c>
      <c r="AL3137" s="2" t="str">
        <f t="shared" si="274"/>
        <v/>
      </c>
      <c r="AQ3137">
        <v>219</v>
      </c>
      <c r="AT3137" s="2" t="str">
        <f t="shared" si="270"/>
        <v/>
      </c>
      <c r="AU3137" s="2" t="str">
        <f>IF(ISNUMBER(AT3137),SUMIFS($AT$1:AT3137,$A$1:A3137,A3137,$K$1:K3137,K3137,$E$1:E3137,E3137),"")</f>
        <v/>
      </c>
      <c r="AV3137">
        <f t="shared" si="271"/>
        <v>1</v>
      </c>
    </row>
    <row r="3138" spans="1:48" x14ac:dyDescent="0.25">
      <c r="A3138" s="4" t="s">
        <v>94</v>
      </c>
      <c r="B3138" s="4" t="s">
        <v>116</v>
      </c>
      <c r="C3138" t="s">
        <v>30</v>
      </c>
      <c r="D3138" s="3">
        <v>40609</v>
      </c>
      <c r="E3138">
        <v>2</v>
      </c>
      <c r="G3138" t="s">
        <v>108</v>
      </c>
      <c r="K3138" t="str">
        <f t="shared" si="272"/>
        <v>2010/11</v>
      </c>
      <c r="N3138" s="2"/>
      <c r="O3138" s="2" t="str">
        <f t="shared" si="273"/>
        <v/>
      </c>
      <c r="Q3138"/>
      <c r="R3138"/>
      <c r="S3138" s="2" t="str">
        <f>IF(ISNUMBER(R3138),SUMIFS(R$1:$R3138,A$1:$A3138,A3138,K$1:$K3138,K3138,E$1:$E3138,E3138),"")</f>
        <v/>
      </c>
      <c r="AC3138" s="2" t="str">
        <f t="shared" ref="AC3138:AC3201" si="275">IF(ISNUMBER(AD3138),AD3138*10,"")</f>
        <v/>
      </c>
      <c r="AL3138" s="2" t="str">
        <f t="shared" si="274"/>
        <v/>
      </c>
      <c r="AQ3138">
        <v>280</v>
      </c>
      <c r="AT3138" s="2" t="str">
        <f t="shared" ref="AT3138:AT3201" si="276">IF(AND(ISNUMBER(AL3138),ISNUMBER(R3138)),ROUND(R3138*AL3138,3),"")</f>
        <v/>
      </c>
      <c r="AU3138" s="2" t="str">
        <f>IF(ISNUMBER(AT3138),SUMIFS($AT$1:AT3138,$A$1:A3138,A3138,$K$1:K3138,K3138,$E$1:E3138,E3138),"")</f>
        <v/>
      </c>
      <c r="AV3138">
        <f t="shared" ref="AV3138:AV3201" si="277">COUNT(P3138:AU3138)</f>
        <v>1</v>
      </c>
    </row>
    <row r="3139" spans="1:48" x14ac:dyDescent="0.25">
      <c r="A3139" s="4" t="s">
        <v>94</v>
      </c>
      <c r="B3139" s="4" t="s">
        <v>116</v>
      </c>
      <c r="C3139" t="s">
        <v>30</v>
      </c>
      <c r="D3139" s="3">
        <v>40609</v>
      </c>
      <c r="E3139">
        <v>3</v>
      </c>
      <c r="G3139" t="s">
        <v>108</v>
      </c>
      <c r="K3139" t="str">
        <f t="shared" si="272"/>
        <v>2010/11</v>
      </c>
      <c r="N3139" s="2"/>
      <c r="O3139" s="2" t="str">
        <f t="shared" si="273"/>
        <v/>
      </c>
      <c r="Q3139"/>
      <c r="R3139"/>
      <c r="S3139" s="2" t="str">
        <f>IF(ISNUMBER(R3139),SUMIFS(R$1:$R3139,A$1:$A3139,A3139,K$1:$K3139,K3139,E$1:$E3139,E3139),"")</f>
        <v/>
      </c>
      <c r="AC3139" s="2" t="str">
        <f t="shared" si="275"/>
        <v/>
      </c>
      <c r="AL3139" s="2" t="str">
        <f t="shared" si="274"/>
        <v/>
      </c>
      <c r="AQ3139">
        <v>251</v>
      </c>
      <c r="AT3139" s="2" t="str">
        <f t="shared" si="276"/>
        <v/>
      </c>
      <c r="AU3139" s="2" t="str">
        <f>IF(ISNUMBER(AT3139),SUMIFS($AT$1:AT3139,$A$1:A3139,A3139,$K$1:K3139,K3139,$E$1:E3139,E3139),"")</f>
        <v/>
      </c>
      <c r="AV3139">
        <f t="shared" si="277"/>
        <v>1</v>
      </c>
    </row>
    <row r="3140" spans="1:48" x14ac:dyDescent="0.25">
      <c r="A3140" s="4" t="s">
        <v>94</v>
      </c>
      <c r="B3140" s="4" t="s">
        <v>116</v>
      </c>
      <c r="C3140" t="s">
        <v>30</v>
      </c>
      <c r="D3140" s="3">
        <v>40609</v>
      </c>
      <c r="E3140">
        <v>4</v>
      </c>
      <c r="G3140" t="s">
        <v>108</v>
      </c>
      <c r="K3140" t="str">
        <f t="shared" si="272"/>
        <v>2010/11</v>
      </c>
      <c r="N3140" s="2"/>
      <c r="O3140" s="2" t="str">
        <f t="shared" si="273"/>
        <v/>
      </c>
      <c r="Q3140"/>
      <c r="R3140"/>
      <c r="S3140" s="2" t="str">
        <f>IF(ISNUMBER(R3140),SUMIFS(R$1:$R3140,A$1:$A3140,A3140,K$1:$K3140,K3140,E$1:$E3140,E3140),"")</f>
        <v/>
      </c>
      <c r="AC3140" s="2" t="str">
        <f t="shared" si="275"/>
        <v/>
      </c>
      <c r="AL3140" s="2" t="str">
        <f t="shared" si="274"/>
        <v/>
      </c>
      <c r="AQ3140">
        <v>247</v>
      </c>
      <c r="AT3140" s="2" t="str">
        <f t="shared" si="276"/>
        <v/>
      </c>
      <c r="AU3140" s="2" t="str">
        <f>IF(ISNUMBER(AT3140),SUMIFS($AT$1:AT3140,$A$1:A3140,A3140,$K$1:K3140,K3140,$E$1:E3140,E3140),"")</f>
        <v/>
      </c>
      <c r="AV3140">
        <f t="shared" si="277"/>
        <v>1</v>
      </c>
    </row>
    <row r="3141" spans="1:48" x14ac:dyDescent="0.25">
      <c r="A3141" s="4" t="s">
        <v>94</v>
      </c>
      <c r="B3141" s="4" t="s">
        <v>116</v>
      </c>
      <c r="C3141" t="s">
        <v>30</v>
      </c>
      <c r="D3141" s="3">
        <v>40609</v>
      </c>
      <c r="E3141">
        <v>5</v>
      </c>
      <c r="G3141" t="s">
        <v>108</v>
      </c>
      <c r="K3141" t="str">
        <f t="shared" si="272"/>
        <v>2010/11</v>
      </c>
      <c r="N3141" s="2"/>
      <c r="O3141" s="2" t="str">
        <f t="shared" si="273"/>
        <v/>
      </c>
      <c r="Q3141"/>
      <c r="R3141"/>
      <c r="S3141" s="2" t="str">
        <f>IF(ISNUMBER(R3141),SUMIFS(R$1:$R3141,A$1:$A3141,A3141,K$1:$K3141,K3141,E$1:$E3141,E3141),"")</f>
        <v/>
      </c>
      <c r="AC3141" s="2" t="str">
        <f t="shared" si="275"/>
        <v/>
      </c>
      <c r="AL3141" s="2" t="str">
        <f t="shared" si="274"/>
        <v/>
      </c>
      <c r="AQ3141">
        <v>283</v>
      </c>
      <c r="AT3141" s="2" t="str">
        <f t="shared" si="276"/>
        <v/>
      </c>
      <c r="AU3141" s="2" t="str">
        <f>IF(ISNUMBER(AT3141),SUMIFS($AT$1:AT3141,$A$1:A3141,A3141,$K$1:K3141,K3141,$E$1:E3141,E3141),"")</f>
        <v/>
      </c>
      <c r="AV3141">
        <f t="shared" si="277"/>
        <v>1</v>
      </c>
    </row>
    <row r="3142" spans="1:48" x14ac:dyDescent="0.25">
      <c r="A3142" s="4" t="s">
        <v>94</v>
      </c>
      <c r="B3142" s="4" t="s">
        <v>116</v>
      </c>
      <c r="C3142" t="s">
        <v>30</v>
      </c>
      <c r="D3142" s="3">
        <v>40616</v>
      </c>
      <c r="E3142">
        <v>1</v>
      </c>
      <c r="G3142" t="s">
        <v>108</v>
      </c>
      <c r="K3142" t="str">
        <f t="shared" si="272"/>
        <v>2010/11</v>
      </c>
      <c r="N3142" s="2"/>
      <c r="O3142" s="2" t="str">
        <f t="shared" si="273"/>
        <v/>
      </c>
      <c r="Q3142"/>
      <c r="R3142"/>
      <c r="S3142" s="2" t="str">
        <f>IF(ISNUMBER(R3142),SUMIFS(R$1:$R3142,A$1:$A3142,A3142,K$1:$K3142,K3142,E$1:$E3142,E3142),"")</f>
        <v/>
      </c>
      <c r="AC3142" s="2" t="str">
        <f t="shared" si="275"/>
        <v/>
      </c>
      <c r="AL3142" s="2" t="str">
        <f t="shared" si="274"/>
        <v/>
      </c>
      <c r="AQ3142">
        <v>108</v>
      </c>
      <c r="AT3142" s="2" t="str">
        <f t="shared" si="276"/>
        <v/>
      </c>
      <c r="AU3142" s="2" t="str">
        <f>IF(ISNUMBER(AT3142),SUMIFS($AT$1:AT3142,$A$1:A3142,A3142,$K$1:K3142,K3142,$E$1:E3142,E3142),"")</f>
        <v/>
      </c>
      <c r="AV3142">
        <f t="shared" si="277"/>
        <v>1</v>
      </c>
    </row>
    <row r="3143" spans="1:48" x14ac:dyDescent="0.25">
      <c r="A3143" s="4" t="s">
        <v>94</v>
      </c>
      <c r="B3143" s="4" t="s">
        <v>116</v>
      </c>
      <c r="C3143" t="s">
        <v>30</v>
      </c>
      <c r="D3143" s="3">
        <v>40616</v>
      </c>
      <c r="E3143">
        <v>2</v>
      </c>
      <c r="G3143" t="s">
        <v>108</v>
      </c>
      <c r="K3143" t="str">
        <f t="shared" si="272"/>
        <v>2010/11</v>
      </c>
      <c r="N3143" s="2"/>
      <c r="O3143" s="2" t="str">
        <f t="shared" si="273"/>
        <v/>
      </c>
      <c r="Q3143"/>
      <c r="R3143"/>
      <c r="S3143" s="2" t="str">
        <f>IF(ISNUMBER(R3143),SUMIFS(R$1:$R3143,A$1:$A3143,A3143,K$1:$K3143,K3143,E$1:$E3143,E3143),"")</f>
        <v/>
      </c>
      <c r="AC3143" s="2" t="str">
        <f t="shared" si="275"/>
        <v/>
      </c>
      <c r="AL3143" s="2" t="str">
        <f t="shared" si="274"/>
        <v/>
      </c>
      <c r="AQ3143">
        <v>125</v>
      </c>
      <c r="AT3143" s="2" t="str">
        <f t="shared" si="276"/>
        <v/>
      </c>
      <c r="AU3143" s="2" t="str">
        <f>IF(ISNUMBER(AT3143),SUMIFS($AT$1:AT3143,$A$1:A3143,A3143,$K$1:K3143,K3143,$E$1:E3143,E3143),"")</f>
        <v/>
      </c>
      <c r="AV3143">
        <f t="shared" si="277"/>
        <v>1</v>
      </c>
    </row>
    <row r="3144" spans="1:48" x14ac:dyDescent="0.25">
      <c r="A3144" s="4" t="s">
        <v>94</v>
      </c>
      <c r="B3144" s="4" t="s">
        <v>116</v>
      </c>
      <c r="C3144" t="s">
        <v>30</v>
      </c>
      <c r="D3144" s="3">
        <v>40616</v>
      </c>
      <c r="E3144">
        <v>3</v>
      </c>
      <c r="G3144" t="s">
        <v>108</v>
      </c>
      <c r="K3144" t="str">
        <f t="shared" si="272"/>
        <v>2010/11</v>
      </c>
      <c r="N3144" s="2"/>
      <c r="O3144" s="2" t="str">
        <f t="shared" si="273"/>
        <v/>
      </c>
      <c r="Q3144"/>
      <c r="R3144"/>
      <c r="S3144" s="2" t="str">
        <f>IF(ISNUMBER(R3144),SUMIFS(R$1:$R3144,A$1:$A3144,A3144,K$1:$K3144,K3144,E$1:$E3144,E3144),"")</f>
        <v/>
      </c>
      <c r="AC3144" s="2" t="str">
        <f t="shared" si="275"/>
        <v/>
      </c>
      <c r="AL3144" s="2" t="str">
        <f t="shared" si="274"/>
        <v/>
      </c>
      <c r="AQ3144">
        <v>118</v>
      </c>
      <c r="AT3144" s="2" t="str">
        <f t="shared" si="276"/>
        <v/>
      </c>
      <c r="AU3144" s="2" t="str">
        <f>IF(ISNUMBER(AT3144),SUMIFS($AT$1:AT3144,$A$1:A3144,A3144,$K$1:K3144,K3144,$E$1:E3144,E3144),"")</f>
        <v/>
      </c>
      <c r="AV3144">
        <f t="shared" si="277"/>
        <v>1</v>
      </c>
    </row>
    <row r="3145" spans="1:48" x14ac:dyDescent="0.25">
      <c r="A3145" s="4" t="s">
        <v>94</v>
      </c>
      <c r="B3145" s="4" t="s">
        <v>116</v>
      </c>
      <c r="C3145" t="s">
        <v>30</v>
      </c>
      <c r="D3145" s="3">
        <v>40616</v>
      </c>
      <c r="E3145">
        <v>4</v>
      </c>
      <c r="G3145" t="s">
        <v>108</v>
      </c>
      <c r="K3145" t="str">
        <f t="shared" si="272"/>
        <v>2010/11</v>
      </c>
      <c r="N3145" s="2"/>
      <c r="O3145" s="2" t="str">
        <f t="shared" si="273"/>
        <v/>
      </c>
      <c r="Q3145"/>
      <c r="R3145"/>
      <c r="S3145" s="2" t="str">
        <f>IF(ISNUMBER(R3145),SUMIFS(R$1:$R3145,A$1:$A3145,A3145,K$1:$K3145,K3145,E$1:$E3145,E3145),"")</f>
        <v/>
      </c>
      <c r="AC3145" s="2" t="str">
        <f t="shared" si="275"/>
        <v/>
      </c>
      <c r="AL3145" s="2" t="str">
        <f t="shared" si="274"/>
        <v/>
      </c>
      <c r="AQ3145">
        <v>118</v>
      </c>
      <c r="AT3145" s="2" t="str">
        <f t="shared" si="276"/>
        <v/>
      </c>
      <c r="AU3145" s="2" t="str">
        <f>IF(ISNUMBER(AT3145),SUMIFS($AT$1:AT3145,$A$1:A3145,A3145,$K$1:K3145,K3145,$E$1:E3145,E3145),"")</f>
        <v/>
      </c>
      <c r="AV3145">
        <f t="shared" si="277"/>
        <v>1</v>
      </c>
    </row>
    <row r="3146" spans="1:48" x14ac:dyDescent="0.25">
      <c r="A3146" s="4" t="s">
        <v>94</v>
      </c>
      <c r="B3146" s="4" t="s">
        <v>116</v>
      </c>
      <c r="C3146" t="s">
        <v>30</v>
      </c>
      <c r="D3146" s="3">
        <v>40616</v>
      </c>
      <c r="E3146">
        <v>5</v>
      </c>
      <c r="G3146" t="s">
        <v>108</v>
      </c>
      <c r="K3146" t="str">
        <f t="shared" si="272"/>
        <v>2010/11</v>
      </c>
      <c r="N3146" s="2"/>
      <c r="O3146" s="2" t="str">
        <f t="shared" si="273"/>
        <v/>
      </c>
      <c r="Q3146"/>
      <c r="R3146"/>
      <c r="S3146" s="2" t="str">
        <f>IF(ISNUMBER(R3146),SUMIFS(R$1:$R3146,A$1:$A3146,A3146,K$1:$K3146,K3146,E$1:$E3146,E3146),"")</f>
        <v/>
      </c>
      <c r="AC3146" s="2" t="str">
        <f t="shared" si="275"/>
        <v/>
      </c>
      <c r="AL3146" s="2" t="str">
        <f t="shared" si="274"/>
        <v/>
      </c>
      <c r="AQ3146">
        <v>129</v>
      </c>
      <c r="AT3146" s="2" t="str">
        <f t="shared" si="276"/>
        <v/>
      </c>
      <c r="AU3146" s="2" t="str">
        <f>IF(ISNUMBER(AT3146),SUMIFS($AT$1:AT3146,$A$1:A3146,A3146,$K$1:K3146,K3146,$E$1:E3146,E3146),"")</f>
        <v/>
      </c>
      <c r="AV3146">
        <f t="shared" si="277"/>
        <v>1</v>
      </c>
    </row>
    <row r="3147" spans="1:48" x14ac:dyDescent="0.25">
      <c r="A3147" s="4" t="s">
        <v>94</v>
      </c>
      <c r="B3147" s="4" t="s">
        <v>116</v>
      </c>
      <c r="C3147" t="s">
        <v>30</v>
      </c>
      <c r="D3147" s="3">
        <v>40623</v>
      </c>
      <c r="E3147">
        <v>1</v>
      </c>
      <c r="G3147" t="s">
        <v>108</v>
      </c>
      <c r="K3147" t="str">
        <f t="shared" si="272"/>
        <v>2010/11</v>
      </c>
      <c r="N3147" s="2"/>
      <c r="O3147" s="2" t="str">
        <f t="shared" si="273"/>
        <v/>
      </c>
      <c r="Q3147"/>
      <c r="R3147"/>
      <c r="S3147" s="2" t="str">
        <f>IF(ISNUMBER(R3147),SUMIFS(R$1:$R3147,A$1:$A3147,A3147,K$1:$K3147,K3147,E$1:$E3147,E3147),"")</f>
        <v/>
      </c>
      <c r="AC3147" s="2" t="str">
        <f t="shared" si="275"/>
        <v/>
      </c>
      <c r="AL3147" s="2" t="str">
        <f t="shared" si="274"/>
        <v/>
      </c>
      <c r="AQ3147">
        <v>239</v>
      </c>
      <c r="AT3147" s="2" t="str">
        <f t="shared" si="276"/>
        <v/>
      </c>
      <c r="AU3147" s="2" t="str">
        <f>IF(ISNUMBER(AT3147),SUMIFS($AT$1:AT3147,$A$1:A3147,A3147,$K$1:K3147,K3147,$E$1:E3147,E3147),"")</f>
        <v/>
      </c>
      <c r="AV3147">
        <f t="shared" si="277"/>
        <v>1</v>
      </c>
    </row>
    <row r="3148" spans="1:48" x14ac:dyDescent="0.25">
      <c r="A3148" s="4" t="s">
        <v>94</v>
      </c>
      <c r="B3148" s="4" t="s">
        <v>116</v>
      </c>
      <c r="C3148" t="s">
        <v>30</v>
      </c>
      <c r="D3148" s="3">
        <v>40623</v>
      </c>
      <c r="E3148">
        <v>2</v>
      </c>
      <c r="G3148" t="s">
        <v>108</v>
      </c>
      <c r="K3148" t="str">
        <f t="shared" si="272"/>
        <v>2010/11</v>
      </c>
      <c r="N3148" s="2"/>
      <c r="O3148" s="2" t="str">
        <f t="shared" si="273"/>
        <v/>
      </c>
      <c r="Q3148"/>
      <c r="R3148"/>
      <c r="S3148" s="2" t="str">
        <f>IF(ISNUMBER(R3148),SUMIFS(R$1:$R3148,A$1:$A3148,A3148,K$1:$K3148,K3148,E$1:$E3148,E3148),"")</f>
        <v/>
      </c>
      <c r="AC3148" s="2" t="str">
        <f t="shared" si="275"/>
        <v/>
      </c>
      <c r="AL3148" s="2" t="str">
        <f t="shared" si="274"/>
        <v/>
      </c>
      <c r="AQ3148">
        <v>246</v>
      </c>
      <c r="AT3148" s="2" t="str">
        <f t="shared" si="276"/>
        <v/>
      </c>
      <c r="AU3148" s="2" t="str">
        <f>IF(ISNUMBER(AT3148),SUMIFS($AT$1:AT3148,$A$1:A3148,A3148,$K$1:K3148,K3148,$E$1:E3148,E3148),"")</f>
        <v/>
      </c>
      <c r="AV3148">
        <f t="shared" si="277"/>
        <v>1</v>
      </c>
    </row>
    <row r="3149" spans="1:48" x14ac:dyDescent="0.25">
      <c r="A3149" s="4" t="s">
        <v>94</v>
      </c>
      <c r="B3149" s="4" t="s">
        <v>116</v>
      </c>
      <c r="C3149" t="s">
        <v>30</v>
      </c>
      <c r="D3149" s="3">
        <v>40623</v>
      </c>
      <c r="E3149">
        <v>3</v>
      </c>
      <c r="G3149" t="s">
        <v>108</v>
      </c>
      <c r="K3149" t="str">
        <f t="shared" si="272"/>
        <v>2010/11</v>
      </c>
      <c r="N3149" s="2"/>
      <c r="O3149" s="2" t="str">
        <f t="shared" si="273"/>
        <v/>
      </c>
      <c r="Q3149"/>
      <c r="R3149"/>
      <c r="S3149" s="2" t="str">
        <f>IF(ISNUMBER(R3149),SUMIFS(R$1:$R3149,A$1:$A3149,A3149,K$1:$K3149,K3149,E$1:$E3149,E3149),"")</f>
        <v/>
      </c>
      <c r="AC3149" s="2" t="str">
        <f t="shared" si="275"/>
        <v/>
      </c>
      <c r="AL3149" s="2" t="str">
        <f t="shared" si="274"/>
        <v/>
      </c>
      <c r="AQ3149">
        <v>224</v>
      </c>
      <c r="AT3149" s="2" t="str">
        <f t="shared" si="276"/>
        <v/>
      </c>
      <c r="AU3149" s="2" t="str">
        <f>IF(ISNUMBER(AT3149),SUMIFS($AT$1:AT3149,$A$1:A3149,A3149,$K$1:K3149,K3149,$E$1:E3149,E3149),"")</f>
        <v/>
      </c>
      <c r="AV3149">
        <f t="shared" si="277"/>
        <v>1</v>
      </c>
    </row>
    <row r="3150" spans="1:48" x14ac:dyDescent="0.25">
      <c r="A3150" s="4" t="s">
        <v>94</v>
      </c>
      <c r="B3150" s="4" t="s">
        <v>116</v>
      </c>
      <c r="C3150" t="s">
        <v>30</v>
      </c>
      <c r="D3150" s="3">
        <v>40623</v>
      </c>
      <c r="E3150">
        <v>4</v>
      </c>
      <c r="G3150" t="s">
        <v>108</v>
      </c>
      <c r="K3150" t="str">
        <f t="shared" si="272"/>
        <v>2010/11</v>
      </c>
      <c r="N3150" s="2"/>
      <c r="O3150" s="2" t="str">
        <f t="shared" si="273"/>
        <v/>
      </c>
      <c r="Q3150"/>
      <c r="R3150"/>
      <c r="S3150" s="2" t="str">
        <f>IF(ISNUMBER(R3150),SUMIFS(R$1:$R3150,A$1:$A3150,A3150,K$1:$K3150,K3150,E$1:$E3150,E3150),"")</f>
        <v/>
      </c>
      <c r="AC3150" s="2" t="str">
        <f t="shared" si="275"/>
        <v/>
      </c>
      <c r="AL3150" s="2" t="str">
        <f t="shared" si="274"/>
        <v/>
      </c>
      <c r="AQ3150">
        <v>255</v>
      </c>
      <c r="AT3150" s="2" t="str">
        <f t="shared" si="276"/>
        <v/>
      </c>
      <c r="AU3150" s="2" t="str">
        <f>IF(ISNUMBER(AT3150),SUMIFS($AT$1:AT3150,$A$1:A3150,A3150,$K$1:K3150,K3150,$E$1:E3150,E3150),"")</f>
        <v/>
      </c>
      <c r="AV3150">
        <f t="shared" si="277"/>
        <v>1</v>
      </c>
    </row>
    <row r="3151" spans="1:48" x14ac:dyDescent="0.25">
      <c r="A3151" s="4" t="s">
        <v>94</v>
      </c>
      <c r="B3151" s="4" t="s">
        <v>116</v>
      </c>
      <c r="C3151" t="s">
        <v>30</v>
      </c>
      <c r="D3151" s="3">
        <v>40623</v>
      </c>
      <c r="E3151">
        <v>5</v>
      </c>
      <c r="G3151" t="s">
        <v>108</v>
      </c>
      <c r="K3151" t="str">
        <f t="shared" si="272"/>
        <v>2010/11</v>
      </c>
      <c r="N3151" s="2"/>
      <c r="O3151" s="2" t="str">
        <f t="shared" si="273"/>
        <v/>
      </c>
      <c r="Q3151"/>
      <c r="R3151"/>
      <c r="S3151" s="2" t="str">
        <f>IF(ISNUMBER(R3151),SUMIFS(R$1:$R3151,A$1:$A3151,A3151,K$1:$K3151,K3151,E$1:$E3151,E3151),"")</f>
        <v/>
      </c>
      <c r="AC3151" s="2" t="str">
        <f t="shared" si="275"/>
        <v/>
      </c>
      <c r="AL3151" s="2" t="str">
        <f t="shared" si="274"/>
        <v/>
      </c>
      <c r="AQ3151">
        <v>262</v>
      </c>
      <c r="AT3151" s="2" t="str">
        <f t="shared" si="276"/>
        <v/>
      </c>
      <c r="AU3151" s="2" t="str">
        <f>IF(ISNUMBER(AT3151),SUMIFS($AT$1:AT3151,$A$1:A3151,A3151,$K$1:K3151,K3151,$E$1:E3151,E3151),"")</f>
        <v/>
      </c>
      <c r="AV3151">
        <f t="shared" si="277"/>
        <v>1</v>
      </c>
    </row>
    <row r="3152" spans="1:48" x14ac:dyDescent="0.25">
      <c r="A3152" s="4" t="s">
        <v>94</v>
      </c>
      <c r="B3152" s="4" t="s">
        <v>116</v>
      </c>
      <c r="C3152" t="s">
        <v>30</v>
      </c>
      <c r="D3152" s="3">
        <v>40630</v>
      </c>
      <c r="E3152">
        <v>1</v>
      </c>
      <c r="G3152" t="s">
        <v>108</v>
      </c>
      <c r="K3152" t="str">
        <f t="shared" si="272"/>
        <v>2010/11</v>
      </c>
      <c r="N3152" s="2"/>
      <c r="O3152" s="2" t="str">
        <f t="shared" si="273"/>
        <v/>
      </c>
      <c r="Q3152"/>
      <c r="R3152"/>
      <c r="S3152" s="2" t="str">
        <f>IF(ISNUMBER(R3152),SUMIFS(R$1:$R3152,A$1:$A3152,A3152,K$1:$K3152,K3152,E$1:$E3152,E3152),"")</f>
        <v/>
      </c>
      <c r="AC3152" s="2" t="str">
        <f t="shared" si="275"/>
        <v/>
      </c>
      <c r="AL3152" s="2" t="str">
        <f t="shared" si="274"/>
        <v/>
      </c>
      <c r="AQ3152">
        <v>127</v>
      </c>
      <c r="AT3152" s="2" t="str">
        <f t="shared" si="276"/>
        <v/>
      </c>
      <c r="AU3152" s="2" t="str">
        <f>IF(ISNUMBER(AT3152),SUMIFS($AT$1:AT3152,$A$1:A3152,A3152,$K$1:K3152,K3152,$E$1:E3152,E3152),"")</f>
        <v/>
      </c>
      <c r="AV3152">
        <f t="shared" si="277"/>
        <v>1</v>
      </c>
    </row>
    <row r="3153" spans="1:48" x14ac:dyDescent="0.25">
      <c r="A3153" s="4" t="s">
        <v>94</v>
      </c>
      <c r="B3153" s="4" t="s">
        <v>116</v>
      </c>
      <c r="C3153" t="s">
        <v>30</v>
      </c>
      <c r="D3153" s="3">
        <v>40630</v>
      </c>
      <c r="E3153">
        <v>2</v>
      </c>
      <c r="G3153" t="s">
        <v>108</v>
      </c>
      <c r="K3153" t="str">
        <f t="shared" si="272"/>
        <v>2010/11</v>
      </c>
      <c r="N3153" s="2"/>
      <c r="O3153" s="2" t="str">
        <f t="shared" si="273"/>
        <v/>
      </c>
      <c r="Q3153"/>
      <c r="R3153"/>
      <c r="S3153" s="2" t="str">
        <f>IF(ISNUMBER(R3153),SUMIFS(R$1:$R3153,A$1:$A3153,A3153,K$1:$K3153,K3153,E$1:$E3153,E3153),"")</f>
        <v/>
      </c>
      <c r="AC3153" s="2" t="str">
        <f t="shared" si="275"/>
        <v/>
      </c>
      <c r="AL3153" s="2" t="str">
        <f t="shared" si="274"/>
        <v/>
      </c>
      <c r="AQ3153">
        <v>114</v>
      </c>
      <c r="AT3153" s="2" t="str">
        <f t="shared" si="276"/>
        <v/>
      </c>
      <c r="AU3153" s="2" t="str">
        <f>IF(ISNUMBER(AT3153),SUMIFS($AT$1:AT3153,$A$1:A3153,A3153,$K$1:K3153,K3153,$E$1:E3153,E3153),"")</f>
        <v/>
      </c>
      <c r="AV3153">
        <f t="shared" si="277"/>
        <v>1</v>
      </c>
    </row>
    <row r="3154" spans="1:48" x14ac:dyDescent="0.25">
      <c r="A3154" s="4" t="s">
        <v>94</v>
      </c>
      <c r="B3154" s="4" t="s">
        <v>116</v>
      </c>
      <c r="C3154" t="s">
        <v>30</v>
      </c>
      <c r="D3154" s="3">
        <v>40630</v>
      </c>
      <c r="E3154">
        <v>3</v>
      </c>
      <c r="G3154" t="s">
        <v>108</v>
      </c>
      <c r="K3154" t="str">
        <f t="shared" si="272"/>
        <v>2010/11</v>
      </c>
      <c r="N3154" s="2"/>
      <c r="O3154" s="2" t="str">
        <f t="shared" si="273"/>
        <v/>
      </c>
      <c r="Q3154"/>
      <c r="R3154"/>
      <c r="S3154" s="2" t="str">
        <f>IF(ISNUMBER(R3154),SUMIFS(R$1:$R3154,A$1:$A3154,A3154,K$1:$K3154,K3154,E$1:$E3154,E3154),"")</f>
        <v/>
      </c>
      <c r="AC3154" s="2" t="str">
        <f t="shared" si="275"/>
        <v/>
      </c>
      <c r="AL3154" s="2" t="str">
        <f t="shared" si="274"/>
        <v/>
      </c>
      <c r="AQ3154">
        <v>131</v>
      </c>
      <c r="AT3154" s="2" t="str">
        <f t="shared" si="276"/>
        <v/>
      </c>
      <c r="AU3154" s="2" t="str">
        <f>IF(ISNUMBER(AT3154),SUMIFS($AT$1:AT3154,$A$1:A3154,A3154,$K$1:K3154,K3154,$E$1:E3154,E3154),"")</f>
        <v/>
      </c>
      <c r="AV3154">
        <f t="shared" si="277"/>
        <v>1</v>
      </c>
    </row>
    <row r="3155" spans="1:48" x14ac:dyDescent="0.25">
      <c r="A3155" s="4" t="s">
        <v>94</v>
      </c>
      <c r="B3155" s="4" t="s">
        <v>116</v>
      </c>
      <c r="C3155" t="s">
        <v>30</v>
      </c>
      <c r="D3155" s="3">
        <v>40630</v>
      </c>
      <c r="E3155">
        <v>4</v>
      </c>
      <c r="G3155" t="s">
        <v>108</v>
      </c>
      <c r="K3155" t="str">
        <f t="shared" si="272"/>
        <v>2010/11</v>
      </c>
      <c r="N3155" s="2"/>
      <c r="O3155" s="2" t="str">
        <f t="shared" si="273"/>
        <v/>
      </c>
      <c r="Q3155"/>
      <c r="R3155"/>
      <c r="S3155" s="2" t="str">
        <f>IF(ISNUMBER(R3155),SUMIFS(R$1:$R3155,A$1:$A3155,A3155,K$1:$K3155,K3155,E$1:$E3155,E3155),"")</f>
        <v/>
      </c>
      <c r="AC3155" s="2" t="str">
        <f t="shared" si="275"/>
        <v/>
      </c>
      <c r="AL3155" s="2" t="str">
        <f t="shared" si="274"/>
        <v/>
      </c>
      <c r="AQ3155">
        <v>127</v>
      </c>
      <c r="AT3155" s="2" t="str">
        <f t="shared" si="276"/>
        <v/>
      </c>
      <c r="AU3155" s="2" t="str">
        <f>IF(ISNUMBER(AT3155),SUMIFS($AT$1:AT3155,$A$1:A3155,A3155,$K$1:K3155,K3155,$E$1:E3155,E3155),"")</f>
        <v/>
      </c>
      <c r="AV3155">
        <f t="shared" si="277"/>
        <v>1</v>
      </c>
    </row>
    <row r="3156" spans="1:48" x14ac:dyDescent="0.25">
      <c r="A3156" s="4" t="s">
        <v>94</v>
      </c>
      <c r="B3156" s="4" t="s">
        <v>116</v>
      </c>
      <c r="C3156" t="s">
        <v>30</v>
      </c>
      <c r="D3156" s="3">
        <v>40630</v>
      </c>
      <c r="E3156">
        <v>5</v>
      </c>
      <c r="G3156" t="s">
        <v>108</v>
      </c>
      <c r="K3156" t="str">
        <f t="shared" si="272"/>
        <v>2010/11</v>
      </c>
      <c r="N3156" s="2"/>
      <c r="O3156" s="2" t="str">
        <f t="shared" si="273"/>
        <v/>
      </c>
      <c r="Q3156"/>
      <c r="R3156"/>
      <c r="S3156" s="2" t="str">
        <f>IF(ISNUMBER(R3156),SUMIFS(R$1:$R3156,A$1:$A3156,A3156,K$1:$K3156,K3156,E$1:$E3156,E3156),"")</f>
        <v/>
      </c>
      <c r="AC3156" s="2" t="str">
        <f t="shared" si="275"/>
        <v/>
      </c>
      <c r="AL3156" s="2" t="str">
        <f t="shared" si="274"/>
        <v/>
      </c>
      <c r="AQ3156">
        <v>113</v>
      </c>
      <c r="AT3156" s="2" t="str">
        <f t="shared" si="276"/>
        <v/>
      </c>
      <c r="AU3156" s="2" t="str">
        <f>IF(ISNUMBER(AT3156),SUMIFS($AT$1:AT3156,$A$1:A3156,A3156,$K$1:K3156,K3156,$E$1:E3156,E3156),"")</f>
        <v/>
      </c>
      <c r="AV3156">
        <f t="shared" si="277"/>
        <v>1</v>
      </c>
    </row>
    <row r="3157" spans="1:48" x14ac:dyDescent="0.25">
      <c r="A3157" s="4" t="s">
        <v>94</v>
      </c>
      <c r="B3157" s="4" t="s">
        <v>116</v>
      </c>
      <c r="C3157" t="s">
        <v>30</v>
      </c>
      <c r="D3157" s="3">
        <v>40637</v>
      </c>
      <c r="E3157">
        <v>1</v>
      </c>
      <c r="G3157" t="s">
        <v>108</v>
      </c>
      <c r="K3157" t="str">
        <f t="shared" si="272"/>
        <v>2010/11</v>
      </c>
      <c r="N3157" s="2"/>
      <c r="O3157" s="2" t="str">
        <f t="shared" si="273"/>
        <v/>
      </c>
      <c r="Q3157"/>
      <c r="R3157"/>
      <c r="S3157" s="2" t="str">
        <f>IF(ISNUMBER(R3157),SUMIFS(R$1:$R3157,A$1:$A3157,A3157,K$1:$K3157,K3157,E$1:$E3157,E3157),"")</f>
        <v/>
      </c>
      <c r="AC3157" s="2" t="str">
        <f t="shared" si="275"/>
        <v/>
      </c>
      <c r="AL3157" s="2" t="str">
        <f t="shared" si="274"/>
        <v/>
      </c>
      <c r="AQ3157">
        <v>220</v>
      </c>
      <c r="AT3157" s="2" t="str">
        <f t="shared" si="276"/>
        <v/>
      </c>
      <c r="AU3157" s="2" t="str">
        <f>IF(ISNUMBER(AT3157),SUMIFS($AT$1:AT3157,$A$1:A3157,A3157,$K$1:K3157,K3157,$E$1:E3157,E3157),"")</f>
        <v/>
      </c>
      <c r="AV3157">
        <f t="shared" si="277"/>
        <v>1</v>
      </c>
    </row>
    <row r="3158" spans="1:48" x14ac:dyDescent="0.25">
      <c r="A3158" s="4" t="s">
        <v>94</v>
      </c>
      <c r="B3158" s="4" t="s">
        <v>116</v>
      </c>
      <c r="C3158" t="s">
        <v>30</v>
      </c>
      <c r="D3158" s="3">
        <v>40637</v>
      </c>
      <c r="E3158">
        <v>2</v>
      </c>
      <c r="G3158" t="s">
        <v>108</v>
      </c>
      <c r="K3158" t="str">
        <f t="shared" si="272"/>
        <v>2010/11</v>
      </c>
      <c r="N3158" s="2"/>
      <c r="O3158" s="2" t="str">
        <f t="shared" si="273"/>
        <v/>
      </c>
      <c r="Q3158"/>
      <c r="R3158"/>
      <c r="S3158" s="2" t="str">
        <f>IF(ISNUMBER(R3158),SUMIFS(R$1:$R3158,A$1:$A3158,A3158,K$1:$K3158,K3158,E$1:$E3158,E3158),"")</f>
        <v/>
      </c>
      <c r="AC3158" s="2" t="str">
        <f t="shared" si="275"/>
        <v/>
      </c>
      <c r="AL3158" s="2" t="str">
        <f t="shared" si="274"/>
        <v/>
      </c>
      <c r="AQ3158">
        <v>210</v>
      </c>
      <c r="AT3158" s="2" t="str">
        <f t="shared" si="276"/>
        <v/>
      </c>
      <c r="AU3158" s="2" t="str">
        <f>IF(ISNUMBER(AT3158),SUMIFS($AT$1:AT3158,$A$1:A3158,A3158,$K$1:K3158,K3158,$E$1:E3158,E3158),"")</f>
        <v/>
      </c>
      <c r="AV3158">
        <f t="shared" si="277"/>
        <v>1</v>
      </c>
    </row>
    <row r="3159" spans="1:48" x14ac:dyDescent="0.25">
      <c r="A3159" s="4" t="s">
        <v>94</v>
      </c>
      <c r="B3159" s="4" t="s">
        <v>116</v>
      </c>
      <c r="C3159" t="s">
        <v>30</v>
      </c>
      <c r="D3159" s="3">
        <v>40637</v>
      </c>
      <c r="E3159">
        <v>3</v>
      </c>
      <c r="G3159" t="s">
        <v>108</v>
      </c>
      <c r="K3159" t="str">
        <f t="shared" si="272"/>
        <v>2010/11</v>
      </c>
      <c r="N3159" s="2"/>
      <c r="O3159" s="2" t="str">
        <f t="shared" si="273"/>
        <v/>
      </c>
      <c r="Q3159"/>
      <c r="R3159"/>
      <c r="S3159" s="2" t="str">
        <f>IF(ISNUMBER(R3159),SUMIFS(R$1:$R3159,A$1:$A3159,A3159,K$1:$K3159,K3159,E$1:$E3159,E3159),"")</f>
        <v/>
      </c>
      <c r="AC3159" s="2" t="str">
        <f t="shared" si="275"/>
        <v/>
      </c>
      <c r="AL3159" s="2" t="str">
        <f t="shared" si="274"/>
        <v/>
      </c>
      <c r="AQ3159">
        <v>196</v>
      </c>
      <c r="AT3159" s="2" t="str">
        <f t="shared" si="276"/>
        <v/>
      </c>
      <c r="AU3159" s="2" t="str">
        <f>IF(ISNUMBER(AT3159),SUMIFS($AT$1:AT3159,$A$1:A3159,A3159,$K$1:K3159,K3159,$E$1:E3159,E3159),"")</f>
        <v/>
      </c>
      <c r="AV3159">
        <f t="shared" si="277"/>
        <v>1</v>
      </c>
    </row>
    <row r="3160" spans="1:48" x14ac:dyDescent="0.25">
      <c r="A3160" s="4" t="s">
        <v>94</v>
      </c>
      <c r="B3160" s="4" t="s">
        <v>116</v>
      </c>
      <c r="C3160" t="s">
        <v>30</v>
      </c>
      <c r="D3160" s="3">
        <v>40637</v>
      </c>
      <c r="E3160">
        <v>4</v>
      </c>
      <c r="G3160" t="s">
        <v>108</v>
      </c>
      <c r="K3160" t="str">
        <f t="shared" si="272"/>
        <v>2010/11</v>
      </c>
      <c r="N3160" s="2"/>
      <c r="O3160" s="2" t="str">
        <f t="shared" si="273"/>
        <v/>
      </c>
      <c r="Q3160"/>
      <c r="R3160"/>
      <c r="S3160" s="2" t="str">
        <f>IF(ISNUMBER(R3160),SUMIFS(R$1:$R3160,A$1:$A3160,A3160,K$1:$K3160,K3160,E$1:$E3160,E3160),"")</f>
        <v/>
      </c>
      <c r="AC3160" s="2" t="str">
        <f t="shared" si="275"/>
        <v/>
      </c>
      <c r="AL3160" s="2" t="str">
        <f t="shared" si="274"/>
        <v/>
      </c>
      <c r="AQ3160">
        <v>203</v>
      </c>
      <c r="AT3160" s="2" t="str">
        <f t="shared" si="276"/>
        <v/>
      </c>
      <c r="AU3160" s="2" t="str">
        <f>IF(ISNUMBER(AT3160),SUMIFS($AT$1:AT3160,$A$1:A3160,A3160,$K$1:K3160,K3160,$E$1:E3160,E3160),"")</f>
        <v/>
      </c>
      <c r="AV3160">
        <f t="shared" si="277"/>
        <v>1</v>
      </c>
    </row>
    <row r="3161" spans="1:48" x14ac:dyDescent="0.25">
      <c r="A3161" s="4" t="s">
        <v>94</v>
      </c>
      <c r="B3161" s="4" t="s">
        <v>116</v>
      </c>
      <c r="C3161" t="s">
        <v>30</v>
      </c>
      <c r="D3161" s="3">
        <v>40637</v>
      </c>
      <c r="E3161">
        <v>5</v>
      </c>
      <c r="G3161" t="s">
        <v>108</v>
      </c>
      <c r="K3161" t="str">
        <f t="shared" si="272"/>
        <v>2010/11</v>
      </c>
      <c r="N3161" s="2"/>
      <c r="O3161" s="2" t="str">
        <f t="shared" si="273"/>
        <v/>
      </c>
      <c r="Q3161"/>
      <c r="R3161"/>
      <c r="S3161" s="2" t="str">
        <f>IF(ISNUMBER(R3161),SUMIFS(R$1:$R3161,A$1:$A3161,A3161,K$1:$K3161,K3161,E$1:$E3161,E3161),"")</f>
        <v/>
      </c>
      <c r="AC3161" s="2" t="str">
        <f t="shared" si="275"/>
        <v/>
      </c>
      <c r="AL3161" s="2" t="str">
        <f t="shared" si="274"/>
        <v/>
      </c>
      <c r="AQ3161">
        <v>182</v>
      </c>
      <c r="AT3161" s="2" t="str">
        <f t="shared" si="276"/>
        <v/>
      </c>
      <c r="AU3161" s="2" t="str">
        <f>IF(ISNUMBER(AT3161),SUMIFS($AT$1:AT3161,$A$1:A3161,A3161,$K$1:K3161,K3161,$E$1:E3161,E3161),"")</f>
        <v/>
      </c>
      <c r="AV3161">
        <f t="shared" si="277"/>
        <v>1</v>
      </c>
    </row>
    <row r="3162" spans="1:48" x14ac:dyDescent="0.25">
      <c r="A3162" s="4" t="s">
        <v>94</v>
      </c>
      <c r="B3162" s="4" t="s">
        <v>116</v>
      </c>
      <c r="C3162" t="s">
        <v>30</v>
      </c>
      <c r="D3162" s="3">
        <v>40641</v>
      </c>
      <c r="E3162">
        <v>1</v>
      </c>
      <c r="G3162" t="s">
        <v>108</v>
      </c>
      <c r="K3162" t="str">
        <f t="shared" si="272"/>
        <v>2010/11</v>
      </c>
      <c r="N3162" s="2"/>
      <c r="O3162" s="2" t="str">
        <f t="shared" si="273"/>
        <v/>
      </c>
      <c r="Q3162"/>
      <c r="R3162"/>
      <c r="S3162" s="2" t="str">
        <f>IF(ISNUMBER(R3162),SUMIFS(R$1:$R3162,A$1:$A3162,A3162,K$1:$K3162,K3162,E$1:$E3162,E3162),"")</f>
        <v/>
      </c>
      <c r="AC3162" s="2" t="str">
        <f t="shared" si="275"/>
        <v/>
      </c>
      <c r="AL3162" s="2" t="str">
        <f t="shared" si="274"/>
        <v/>
      </c>
      <c r="AQ3162">
        <v>211</v>
      </c>
      <c r="AT3162" s="2" t="str">
        <f t="shared" si="276"/>
        <v/>
      </c>
      <c r="AU3162" s="2" t="str">
        <f>IF(ISNUMBER(AT3162),SUMIFS($AT$1:AT3162,$A$1:A3162,A3162,$K$1:K3162,K3162,$E$1:E3162,E3162),"")</f>
        <v/>
      </c>
      <c r="AV3162">
        <f t="shared" si="277"/>
        <v>1</v>
      </c>
    </row>
    <row r="3163" spans="1:48" x14ac:dyDescent="0.25">
      <c r="A3163" s="4" t="s">
        <v>94</v>
      </c>
      <c r="B3163" s="4" t="s">
        <v>116</v>
      </c>
      <c r="C3163" t="s">
        <v>30</v>
      </c>
      <c r="D3163" s="3">
        <v>40641</v>
      </c>
      <c r="E3163">
        <v>2</v>
      </c>
      <c r="G3163" t="s">
        <v>108</v>
      </c>
      <c r="K3163" t="str">
        <f t="shared" si="272"/>
        <v>2010/11</v>
      </c>
      <c r="N3163" s="2"/>
      <c r="O3163" s="2" t="str">
        <f t="shared" si="273"/>
        <v/>
      </c>
      <c r="Q3163"/>
      <c r="R3163"/>
      <c r="S3163" s="2" t="str">
        <f>IF(ISNUMBER(R3163),SUMIFS(R$1:$R3163,A$1:$A3163,A3163,K$1:$K3163,K3163,E$1:$E3163,E3163),"")</f>
        <v/>
      </c>
      <c r="AC3163" s="2" t="str">
        <f t="shared" si="275"/>
        <v/>
      </c>
      <c r="AL3163" s="2" t="str">
        <f t="shared" si="274"/>
        <v/>
      </c>
      <c r="AQ3163">
        <v>224</v>
      </c>
      <c r="AT3163" s="2" t="str">
        <f t="shared" si="276"/>
        <v/>
      </c>
      <c r="AU3163" s="2" t="str">
        <f>IF(ISNUMBER(AT3163),SUMIFS($AT$1:AT3163,$A$1:A3163,A3163,$K$1:K3163,K3163,$E$1:E3163,E3163),"")</f>
        <v/>
      </c>
      <c r="AV3163">
        <f t="shared" si="277"/>
        <v>1</v>
      </c>
    </row>
    <row r="3164" spans="1:48" x14ac:dyDescent="0.25">
      <c r="A3164" s="4" t="s">
        <v>94</v>
      </c>
      <c r="B3164" s="4" t="s">
        <v>116</v>
      </c>
      <c r="C3164" t="s">
        <v>30</v>
      </c>
      <c r="D3164" s="3">
        <v>40641</v>
      </c>
      <c r="E3164">
        <v>3</v>
      </c>
      <c r="G3164" t="s">
        <v>108</v>
      </c>
      <c r="K3164" t="str">
        <f t="shared" si="272"/>
        <v>2010/11</v>
      </c>
      <c r="N3164" s="2"/>
      <c r="O3164" s="2" t="str">
        <f t="shared" si="273"/>
        <v/>
      </c>
      <c r="Q3164"/>
      <c r="R3164"/>
      <c r="S3164" s="2" t="str">
        <f>IF(ISNUMBER(R3164),SUMIFS(R$1:$R3164,A$1:$A3164,A3164,K$1:$K3164,K3164,E$1:$E3164,E3164),"")</f>
        <v/>
      </c>
      <c r="AC3164" s="2" t="str">
        <f t="shared" si="275"/>
        <v/>
      </c>
      <c r="AL3164" s="2" t="str">
        <f t="shared" si="274"/>
        <v/>
      </c>
      <c r="AQ3164">
        <v>237</v>
      </c>
      <c r="AT3164" s="2" t="str">
        <f t="shared" si="276"/>
        <v/>
      </c>
      <c r="AU3164" s="2" t="str">
        <f>IF(ISNUMBER(AT3164),SUMIFS($AT$1:AT3164,$A$1:A3164,A3164,$K$1:K3164,K3164,$E$1:E3164,E3164),"")</f>
        <v/>
      </c>
      <c r="AV3164">
        <f t="shared" si="277"/>
        <v>1</v>
      </c>
    </row>
    <row r="3165" spans="1:48" x14ac:dyDescent="0.25">
      <c r="A3165" s="4" t="s">
        <v>94</v>
      </c>
      <c r="B3165" s="4" t="s">
        <v>116</v>
      </c>
      <c r="C3165" t="s">
        <v>30</v>
      </c>
      <c r="D3165" s="3">
        <v>40641</v>
      </c>
      <c r="E3165">
        <v>4</v>
      </c>
      <c r="G3165" t="s">
        <v>108</v>
      </c>
      <c r="K3165" t="str">
        <f t="shared" si="272"/>
        <v>2010/11</v>
      </c>
      <c r="N3165" s="2"/>
      <c r="O3165" s="2" t="str">
        <f t="shared" si="273"/>
        <v/>
      </c>
      <c r="Q3165"/>
      <c r="R3165"/>
      <c r="S3165" s="2" t="str">
        <f>IF(ISNUMBER(R3165),SUMIFS(R$1:$R3165,A$1:$A3165,A3165,K$1:$K3165,K3165,E$1:$E3165,E3165),"")</f>
        <v/>
      </c>
      <c r="AC3165" s="2" t="str">
        <f t="shared" si="275"/>
        <v/>
      </c>
      <c r="AL3165" s="2" t="str">
        <f t="shared" si="274"/>
        <v/>
      </c>
      <c r="AQ3165">
        <v>227</v>
      </c>
      <c r="AT3165" s="2" t="str">
        <f t="shared" si="276"/>
        <v/>
      </c>
      <c r="AU3165" s="2" t="str">
        <f>IF(ISNUMBER(AT3165),SUMIFS($AT$1:AT3165,$A$1:A3165,A3165,$K$1:K3165,K3165,$E$1:E3165,E3165),"")</f>
        <v/>
      </c>
      <c r="AV3165">
        <f t="shared" si="277"/>
        <v>1</v>
      </c>
    </row>
    <row r="3166" spans="1:48" x14ac:dyDescent="0.25">
      <c r="A3166" s="4" t="s">
        <v>94</v>
      </c>
      <c r="B3166" s="4" t="s">
        <v>116</v>
      </c>
      <c r="C3166" t="s">
        <v>30</v>
      </c>
      <c r="D3166" s="3">
        <v>40641</v>
      </c>
      <c r="E3166">
        <v>5</v>
      </c>
      <c r="G3166" t="s">
        <v>108</v>
      </c>
      <c r="K3166" t="str">
        <f t="shared" si="272"/>
        <v>2010/11</v>
      </c>
      <c r="N3166" s="2"/>
      <c r="O3166" s="2" t="str">
        <f t="shared" si="273"/>
        <v/>
      </c>
      <c r="Q3166"/>
      <c r="R3166"/>
      <c r="S3166" s="2" t="str">
        <f>IF(ISNUMBER(R3166),SUMIFS(R$1:$R3166,A$1:$A3166,A3166,K$1:$K3166,K3166,E$1:$E3166,E3166),"")</f>
        <v/>
      </c>
      <c r="AC3166" s="2" t="str">
        <f t="shared" si="275"/>
        <v/>
      </c>
      <c r="AL3166" s="2" t="str">
        <f t="shared" si="274"/>
        <v/>
      </c>
      <c r="AQ3166">
        <v>231</v>
      </c>
      <c r="AT3166" s="2" t="str">
        <f t="shared" si="276"/>
        <v/>
      </c>
      <c r="AU3166" s="2" t="str">
        <f>IF(ISNUMBER(AT3166),SUMIFS($AT$1:AT3166,$A$1:A3166,A3166,$K$1:K3166,K3166,$E$1:E3166,E3166),"")</f>
        <v/>
      </c>
      <c r="AV3166">
        <f t="shared" si="277"/>
        <v>1</v>
      </c>
    </row>
    <row r="3167" spans="1:48" x14ac:dyDescent="0.25">
      <c r="A3167" s="4" t="s">
        <v>94</v>
      </c>
      <c r="B3167" s="4" t="s">
        <v>116</v>
      </c>
      <c r="C3167" t="s">
        <v>30</v>
      </c>
      <c r="D3167" s="3">
        <v>40651</v>
      </c>
      <c r="E3167">
        <v>1</v>
      </c>
      <c r="G3167" t="s">
        <v>108</v>
      </c>
      <c r="K3167" t="str">
        <f t="shared" si="272"/>
        <v>2010/11</v>
      </c>
      <c r="N3167" s="2"/>
      <c r="O3167" s="2" t="str">
        <f t="shared" si="273"/>
        <v/>
      </c>
      <c r="Q3167"/>
      <c r="R3167"/>
      <c r="S3167" s="2" t="str">
        <f>IF(ISNUMBER(R3167),SUMIFS(R$1:$R3167,A$1:$A3167,A3167,K$1:$K3167,K3167,E$1:$E3167,E3167),"")</f>
        <v/>
      </c>
      <c r="AC3167" s="2" t="str">
        <f t="shared" si="275"/>
        <v/>
      </c>
      <c r="AL3167" s="2" t="str">
        <f t="shared" si="274"/>
        <v/>
      </c>
      <c r="AQ3167">
        <v>128</v>
      </c>
      <c r="AT3167" s="2" t="str">
        <f t="shared" si="276"/>
        <v/>
      </c>
      <c r="AU3167" s="2" t="str">
        <f>IF(ISNUMBER(AT3167),SUMIFS($AT$1:AT3167,$A$1:A3167,A3167,$K$1:K3167,K3167,$E$1:E3167,E3167),"")</f>
        <v/>
      </c>
      <c r="AV3167">
        <f t="shared" si="277"/>
        <v>1</v>
      </c>
    </row>
    <row r="3168" spans="1:48" x14ac:dyDescent="0.25">
      <c r="A3168" s="4" t="s">
        <v>94</v>
      </c>
      <c r="B3168" s="4" t="s">
        <v>116</v>
      </c>
      <c r="C3168" t="s">
        <v>30</v>
      </c>
      <c r="D3168" s="3">
        <v>40651</v>
      </c>
      <c r="E3168">
        <v>2</v>
      </c>
      <c r="G3168" t="s">
        <v>108</v>
      </c>
      <c r="K3168" t="str">
        <f t="shared" si="272"/>
        <v>2010/11</v>
      </c>
      <c r="N3168" s="2"/>
      <c r="O3168" s="2" t="str">
        <f t="shared" si="273"/>
        <v/>
      </c>
      <c r="Q3168"/>
      <c r="R3168"/>
      <c r="S3168" s="2" t="str">
        <f>IF(ISNUMBER(R3168),SUMIFS(R$1:$R3168,A$1:$A3168,A3168,K$1:$K3168,K3168,E$1:$E3168,E3168),"")</f>
        <v/>
      </c>
      <c r="AC3168" s="2" t="str">
        <f t="shared" si="275"/>
        <v/>
      </c>
      <c r="AL3168" s="2" t="str">
        <f t="shared" si="274"/>
        <v/>
      </c>
      <c r="AQ3168">
        <v>123</v>
      </c>
      <c r="AT3168" s="2" t="str">
        <f t="shared" si="276"/>
        <v/>
      </c>
      <c r="AU3168" s="2" t="str">
        <f>IF(ISNUMBER(AT3168),SUMIFS($AT$1:AT3168,$A$1:A3168,A3168,$K$1:K3168,K3168,$E$1:E3168,E3168),"")</f>
        <v/>
      </c>
      <c r="AV3168">
        <f t="shared" si="277"/>
        <v>1</v>
      </c>
    </row>
    <row r="3169" spans="1:48" x14ac:dyDescent="0.25">
      <c r="A3169" s="4" t="s">
        <v>94</v>
      </c>
      <c r="B3169" s="4" t="s">
        <v>116</v>
      </c>
      <c r="C3169" t="s">
        <v>30</v>
      </c>
      <c r="D3169" s="3">
        <v>40651</v>
      </c>
      <c r="E3169">
        <v>3</v>
      </c>
      <c r="G3169" t="s">
        <v>108</v>
      </c>
      <c r="K3169" t="str">
        <f t="shared" si="272"/>
        <v>2010/11</v>
      </c>
      <c r="N3169" s="2"/>
      <c r="O3169" s="2" t="str">
        <f t="shared" si="273"/>
        <v/>
      </c>
      <c r="Q3169"/>
      <c r="R3169"/>
      <c r="S3169" s="2" t="str">
        <f>IF(ISNUMBER(R3169),SUMIFS(R$1:$R3169,A$1:$A3169,A3169,K$1:$K3169,K3169,E$1:$E3169,E3169),"")</f>
        <v/>
      </c>
      <c r="AC3169" s="2" t="str">
        <f t="shared" si="275"/>
        <v/>
      </c>
      <c r="AL3169" s="2" t="str">
        <f t="shared" si="274"/>
        <v/>
      </c>
      <c r="AQ3169">
        <v>123</v>
      </c>
      <c r="AT3169" s="2" t="str">
        <f t="shared" si="276"/>
        <v/>
      </c>
      <c r="AU3169" s="2" t="str">
        <f>IF(ISNUMBER(AT3169),SUMIFS($AT$1:AT3169,$A$1:A3169,A3169,$K$1:K3169,K3169,$E$1:E3169,E3169),"")</f>
        <v/>
      </c>
      <c r="AV3169">
        <f t="shared" si="277"/>
        <v>1</v>
      </c>
    </row>
    <row r="3170" spans="1:48" x14ac:dyDescent="0.25">
      <c r="A3170" s="4" t="s">
        <v>94</v>
      </c>
      <c r="B3170" s="4" t="s">
        <v>116</v>
      </c>
      <c r="C3170" t="s">
        <v>30</v>
      </c>
      <c r="D3170" s="3">
        <v>40651</v>
      </c>
      <c r="E3170">
        <v>4</v>
      </c>
      <c r="G3170" t="s">
        <v>108</v>
      </c>
      <c r="K3170" t="str">
        <f t="shared" si="272"/>
        <v>2010/11</v>
      </c>
      <c r="N3170" s="2"/>
      <c r="O3170" s="2" t="str">
        <f t="shared" si="273"/>
        <v/>
      </c>
      <c r="Q3170"/>
      <c r="R3170"/>
      <c r="S3170" s="2" t="str">
        <f>IF(ISNUMBER(R3170),SUMIFS(R$1:$R3170,A$1:$A3170,A3170,K$1:$K3170,K3170,E$1:$E3170,E3170),"")</f>
        <v/>
      </c>
      <c r="AC3170" s="2" t="str">
        <f t="shared" si="275"/>
        <v/>
      </c>
      <c r="AL3170" s="2" t="str">
        <f t="shared" si="274"/>
        <v/>
      </c>
      <c r="AQ3170">
        <v>140</v>
      </c>
      <c r="AT3170" s="2" t="str">
        <f t="shared" si="276"/>
        <v/>
      </c>
      <c r="AU3170" s="2" t="str">
        <f>IF(ISNUMBER(AT3170),SUMIFS($AT$1:AT3170,$A$1:A3170,A3170,$K$1:K3170,K3170,$E$1:E3170,E3170),"")</f>
        <v/>
      </c>
      <c r="AV3170">
        <f t="shared" si="277"/>
        <v>1</v>
      </c>
    </row>
    <row r="3171" spans="1:48" x14ac:dyDescent="0.25">
      <c r="A3171" s="4" t="s">
        <v>94</v>
      </c>
      <c r="B3171" s="4" t="s">
        <v>116</v>
      </c>
      <c r="C3171" t="s">
        <v>30</v>
      </c>
      <c r="D3171" s="3">
        <v>40651</v>
      </c>
      <c r="E3171">
        <v>5</v>
      </c>
      <c r="G3171" t="s">
        <v>108</v>
      </c>
      <c r="K3171" t="str">
        <f t="shared" si="272"/>
        <v>2010/11</v>
      </c>
      <c r="N3171" s="2"/>
      <c r="O3171" s="2" t="str">
        <f t="shared" si="273"/>
        <v/>
      </c>
      <c r="Q3171"/>
      <c r="R3171"/>
      <c r="S3171" s="2" t="str">
        <f>IF(ISNUMBER(R3171),SUMIFS(R$1:$R3171,A$1:$A3171,A3171,K$1:$K3171,K3171,E$1:$E3171,E3171),"")</f>
        <v/>
      </c>
      <c r="AC3171" s="2" t="str">
        <f t="shared" si="275"/>
        <v/>
      </c>
      <c r="AL3171" s="2" t="str">
        <f t="shared" si="274"/>
        <v/>
      </c>
      <c r="AQ3171">
        <v>134</v>
      </c>
      <c r="AT3171" s="2" t="str">
        <f t="shared" si="276"/>
        <v/>
      </c>
      <c r="AU3171" s="2" t="str">
        <f>IF(ISNUMBER(AT3171),SUMIFS($AT$1:AT3171,$A$1:A3171,A3171,$K$1:K3171,K3171,$E$1:E3171,E3171),"")</f>
        <v/>
      </c>
      <c r="AV3171">
        <f t="shared" si="277"/>
        <v>1</v>
      </c>
    </row>
    <row r="3172" spans="1:48" x14ac:dyDescent="0.25">
      <c r="A3172" s="4" t="s">
        <v>94</v>
      </c>
      <c r="B3172" s="4" t="s">
        <v>116</v>
      </c>
      <c r="C3172" t="s">
        <v>30</v>
      </c>
      <c r="D3172" s="3">
        <v>40659</v>
      </c>
      <c r="E3172">
        <v>1</v>
      </c>
      <c r="G3172" t="s">
        <v>108</v>
      </c>
      <c r="K3172" t="str">
        <f t="shared" si="272"/>
        <v>2010/11</v>
      </c>
      <c r="N3172" s="2"/>
      <c r="O3172" s="2" t="str">
        <f t="shared" si="273"/>
        <v/>
      </c>
      <c r="Q3172"/>
      <c r="R3172"/>
      <c r="S3172" s="2" t="str">
        <f>IF(ISNUMBER(R3172),SUMIFS(R$1:$R3172,A$1:$A3172,A3172,K$1:$K3172,K3172,E$1:$E3172,E3172),"")</f>
        <v/>
      </c>
      <c r="AC3172" s="2" t="str">
        <f t="shared" si="275"/>
        <v/>
      </c>
      <c r="AL3172" s="2" t="str">
        <f t="shared" si="274"/>
        <v/>
      </c>
      <c r="AQ3172">
        <v>206</v>
      </c>
      <c r="AT3172" s="2" t="str">
        <f t="shared" si="276"/>
        <v/>
      </c>
      <c r="AU3172" s="2" t="str">
        <f>IF(ISNUMBER(AT3172),SUMIFS($AT$1:AT3172,$A$1:A3172,A3172,$K$1:K3172,K3172,$E$1:E3172,E3172),"")</f>
        <v/>
      </c>
      <c r="AV3172">
        <f t="shared" si="277"/>
        <v>1</v>
      </c>
    </row>
    <row r="3173" spans="1:48" x14ac:dyDescent="0.25">
      <c r="A3173" s="4" t="s">
        <v>94</v>
      </c>
      <c r="B3173" s="4" t="s">
        <v>116</v>
      </c>
      <c r="C3173" t="s">
        <v>30</v>
      </c>
      <c r="D3173" s="3">
        <v>40659</v>
      </c>
      <c r="E3173">
        <v>2</v>
      </c>
      <c r="G3173" t="s">
        <v>108</v>
      </c>
      <c r="K3173" t="str">
        <f t="shared" si="272"/>
        <v>2010/11</v>
      </c>
      <c r="N3173" s="2"/>
      <c r="O3173" s="2" t="str">
        <f t="shared" si="273"/>
        <v/>
      </c>
      <c r="Q3173"/>
      <c r="R3173"/>
      <c r="S3173" s="2" t="str">
        <f>IF(ISNUMBER(R3173),SUMIFS(R$1:$R3173,A$1:$A3173,A3173,K$1:$K3173,K3173,E$1:$E3173,E3173),"")</f>
        <v/>
      </c>
      <c r="AC3173" s="2" t="str">
        <f t="shared" si="275"/>
        <v/>
      </c>
      <c r="AL3173" s="2" t="str">
        <f t="shared" si="274"/>
        <v/>
      </c>
      <c r="AQ3173">
        <v>217</v>
      </c>
      <c r="AT3173" s="2" t="str">
        <f t="shared" si="276"/>
        <v/>
      </c>
      <c r="AU3173" s="2" t="str">
        <f>IF(ISNUMBER(AT3173),SUMIFS($AT$1:AT3173,$A$1:A3173,A3173,$K$1:K3173,K3173,$E$1:E3173,E3173),"")</f>
        <v/>
      </c>
      <c r="AV3173">
        <f t="shared" si="277"/>
        <v>1</v>
      </c>
    </row>
    <row r="3174" spans="1:48" x14ac:dyDescent="0.25">
      <c r="A3174" s="4" t="s">
        <v>94</v>
      </c>
      <c r="B3174" s="4" t="s">
        <v>116</v>
      </c>
      <c r="C3174" t="s">
        <v>30</v>
      </c>
      <c r="D3174" s="3">
        <v>40659</v>
      </c>
      <c r="E3174">
        <v>3</v>
      </c>
      <c r="G3174" t="s">
        <v>108</v>
      </c>
      <c r="K3174" t="str">
        <f t="shared" si="272"/>
        <v>2010/11</v>
      </c>
      <c r="N3174" s="2"/>
      <c r="O3174" s="2" t="str">
        <f t="shared" si="273"/>
        <v/>
      </c>
      <c r="Q3174"/>
      <c r="R3174"/>
      <c r="S3174" s="2" t="str">
        <f>IF(ISNUMBER(R3174),SUMIFS(R$1:$R3174,A$1:$A3174,A3174,K$1:$K3174,K3174,E$1:$E3174,E3174),"")</f>
        <v/>
      </c>
      <c r="AC3174" s="2" t="str">
        <f t="shared" si="275"/>
        <v/>
      </c>
      <c r="AL3174" s="2" t="str">
        <f t="shared" si="274"/>
        <v/>
      </c>
      <c r="AQ3174">
        <v>194</v>
      </c>
      <c r="AT3174" s="2" t="str">
        <f t="shared" si="276"/>
        <v/>
      </c>
      <c r="AU3174" s="2" t="str">
        <f>IF(ISNUMBER(AT3174),SUMIFS($AT$1:AT3174,$A$1:A3174,A3174,$K$1:K3174,K3174,$E$1:E3174,E3174),"")</f>
        <v/>
      </c>
      <c r="AV3174">
        <f t="shared" si="277"/>
        <v>1</v>
      </c>
    </row>
    <row r="3175" spans="1:48" x14ac:dyDescent="0.25">
      <c r="A3175" s="4" t="s">
        <v>94</v>
      </c>
      <c r="B3175" s="4" t="s">
        <v>116</v>
      </c>
      <c r="C3175" t="s">
        <v>30</v>
      </c>
      <c r="D3175" s="3">
        <v>40659</v>
      </c>
      <c r="E3175">
        <v>4</v>
      </c>
      <c r="G3175" t="s">
        <v>108</v>
      </c>
      <c r="K3175" t="str">
        <f t="shared" si="272"/>
        <v>2010/11</v>
      </c>
      <c r="N3175" s="2"/>
      <c r="O3175" s="2" t="str">
        <f t="shared" si="273"/>
        <v/>
      </c>
      <c r="Q3175"/>
      <c r="R3175"/>
      <c r="S3175" s="2" t="str">
        <f>IF(ISNUMBER(R3175),SUMIFS(R$1:$R3175,A$1:$A3175,A3175,K$1:$K3175,K3175,E$1:$E3175,E3175),"")</f>
        <v/>
      </c>
      <c r="AC3175" s="2" t="str">
        <f t="shared" si="275"/>
        <v/>
      </c>
      <c r="AL3175" s="2" t="str">
        <f t="shared" si="274"/>
        <v/>
      </c>
      <c r="AQ3175">
        <v>194</v>
      </c>
      <c r="AT3175" s="2" t="str">
        <f t="shared" si="276"/>
        <v/>
      </c>
      <c r="AU3175" s="2" t="str">
        <f>IF(ISNUMBER(AT3175),SUMIFS($AT$1:AT3175,$A$1:A3175,A3175,$K$1:K3175,K3175,$E$1:E3175,E3175),"")</f>
        <v/>
      </c>
      <c r="AV3175">
        <f t="shared" si="277"/>
        <v>1</v>
      </c>
    </row>
    <row r="3176" spans="1:48" x14ac:dyDescent="0.25">
      <c r="A3176" s="4" t="s">
        <v>94</v>
      </c>
      <c r="B3176" s="4" t="s">
        <v>116</v>
      </c>
      <c r="C3176" t="s">
        <v>30</v>
      </c>
      <c r="D3176" s="3">
        <v>40659</v>
      </c>
      <c r="E3176">
        <v>5</v>
      </c>
      <c r="G3176" t="s">
        <v>108</v>
      </c>
      <c r="K3176" t="str">
        <f t="shared" si="272"/>
        <v>2010/11</v>
      </c>
      <c r="N3176" s="2"/>
      <c r="O3176" s="2" t="str">
        <f t="shared" si="273"/>
        <v/>
      </c>
      <c r="Q3176"/>
      <c r="R3176"/>
      <c r="S3176" s="2" t="str">
        <f>IF(ISNUMBER(R3176),SUMIFS(R$1:$R3176,A$1:$A3176,A3176,K$1:$K3176,K3176,E$1:$E3176,E3176),"")</f>
        <v/>
      </c>
      <c r="AC3176" s="2" t="str">
        <f t="shared" si="275"/>
        <v/>
      </c>
      <c r="AL3176" s="2" t="str">
        <f t="shared" si="274"/>
        <v/>
      </c>
      <c r="AQ3176">
        <v>243</v>
      </c>
      <c r="AT3176" s="2" t="str">
        <f t="shared" si="276"/>
        <v/>
      </c>
      <c r="AU3176" s="2" t="str">
        <f>IF(ISNUMBER(AT3176),SUMIFS($AT$1:AT3176,$A$1:A3176,A3176,$K$1:K3176,K3176,$E$1:E3176,E3176),"")</f>
        <v/>
      </c>
      <c r="AV3176">
        <f t="shared" si="277"/>
        <v>1</v>
      </c>
    </row>
    <row r="3177" spans="1:48" x14ac:dyDescent="0.25">
      <c r="A3177" s="4" t="s">
        <v>94</v>
      </c>
      <c r="B3177" s="4" t="s">
        <v>116</v>
      </c>
      <c r="C3177" t="s">
        <v>30</v>
      </c>
      <c r="D3177" s="3">
        <v>40665</v>
      </c>
      <c r="E3177">
        <v>1</v>
      </c>
      <c r="G3177" t="s">
        <v>108</v>
      </c>
      <c r="K3177" t="str">
        <f t="shared" si="272"/>
        <v>2010/11</v>
      </c>
      <c r="N3177" s="2"/>
      <c r="O3177" s="2" t="str">
        <f t="shared" si="273"/>
        <v/>
      </c>
      <c r="Q3177"/>
      <c r="R3177"/>
      <c r="S3177" s="2" t="str">
        <f>IF(ISNUMBER(R3177),SUMIFS(R$1:$R3177,A$1:$A3177,A3177,K$1:$K3177,K3177,E$1:$E3177,E3177),"")</f>
        <v/>
      </c>
      <c r="AC3177" s="2" t="str">
        <f t="shared" si="275"/>
        <v/>
      </c>
      <c r="AL3177" s="2" t="str">
        <f t="shared" si="274"/>
        <v/>
      </c>
      <c r="AQ3177">
        <v>251</v>
      </c>
      <c r="AT3177" s="2" t="str">
        <f t="shared" si="276"/>
        <v/>
      </c>
      <c r="AU3177" s="2" t="str">
        <f>IF(ISNUMBER(AT3177),SUMIFS($AT$1:AT3177,$A$1:A3177,A3177,$K$1:K3177,K3177,$E$1:E3177,E3177),"")</f>
        <v/>
      </c>
      <c r="AV3177">
        <f t="shared" si="277"/>
        <v>1</v>
      </c>
    </row>
    <row r="3178" spans="1:48" x14ac:dyDescent="0.25">
      <c r="A3178" s="4" t="s">
        <v>94</v>
      </c>
      <c r="B3178" s="4" t="s">
        <v>116</v>
      </c>
      <c r="C3178" t="s">
        <v>30</v>
      </c>
      <c r="D3178" s="3">
        <v>40665</v>
      </c>
      <c r="E3178">
        <v>2</v>
      </c>
      <c r="G3178" t="s">
        <v>108</v>
      </c>
      <c r="K3178" t="str">
        <f t="shared" si="272"/>
        <v>2010/11</v>
      </c>
      <c r="N3178" s="2"/>
      <c r="O3178" s="2" t="str">
        <f t="shared" si="273"/>
        <v/>
      </c>
      <c r="Q3178"/>
      <c r="R3178"/>
      <c r="S3178" s="2" t="str">
        <f>IF(ISNUMBER(R3178),SUMIFS(R$1:$R3178,A$1:$A3178,A3178,K$1:$K3178,K3178,E$1:$E3178,E3178),"")</f>
        <v/>
      </c>
      <c r="AC3178" s="2" t="str">
        <f t="shared" si="275"/>
        <v/>
      </c>
      <c r="AL3178" s="2" t="str">
        <f t="shared" si="274"/>
        <v/>
      </c>
      <c r="AQ3178">
        <v>247</v>
      </c>
      <c r="AT3178" s="2" t="str">
        <f t="shared" si="276"/>
        <v/>
      </c>
      <c r="AU3178" s="2" t="str">
        <f>IF(ISNUMBER(AT3178),SUMIFS($AT$1:AT3178,$A$1:A3178,A3178,$K$1:K3178,K3178,$E$1:E3178,E3178),"")</f>
        <v/>
      </c>
      <c r="AV3178">
        <f t="shared" si="277"/>
        <v>1</v>
      </c>
    </row>
    <row r="3179" spans="1:48" x14ac:dyDescent="0.25">
      <c r="A3179" s="4" t="s">
        <v>94</v>
      </c>
      <c r="B3179" s="4" t="s">
        <v>116</v>
      </c>
      <c r="C3179" t="s">
        <v>30</v>
      </c>
      <c r="D3179" s="3">
        <v>40665</v>
      </c>
      <c r="E3179">
        <v>3</v>
      </c>
      <c r="G3179" t="s">
        <v>108</v>
      </c>
      <c r="K3179" t="str">
        <f t="shared" si="272"/>
        <v>2010/11</v>
      </c>
      <c r="N3179" s="2"/>
      <c r="O3179" s="2" t="str">
        <f t="shared" si="273"/>
        <v/>
      </c>
      <c r="Q3179"/>
      <c r="R3179"/>
      <c r="S3179" s="2" t="str">
        <f>IF(ISNUMBER(R3179),SUMIFS(R$1:$R3179,A$1:$A3179,A3179,K$1:$K3179,K3179,E$1:$E3179,E3179),"")</f>
        <v/>
      </c>
      <c r="AC3179" s="2" t="str">
        <f t="shared" si="275"/>
        <v/>
      </c>
      <c r="AL3179" s="2" t="str">
        <f t="shared" si="274"/>
        <v/>
      </c>
      <c r="AQ3179">
        <v>215</v>
      </c>
      <c r="AT3179" s="2" t="str">
        <f t="shared" si="276"/>
        <v/>
      </c>
      <c r="AU3179" s="2" t="str">
        <f>IF(ISNUMBER(AT3179),SUMIFS($AT$1:AT3179,$A$1:A3179,A3179,$K$1:K3179,K3179,$E$1:E3179,E3179),"")</f>
        <v/>
      </c>
      <c r="AV3179">
        <f t="shared" si="277"/>
        <v>1</v>
      </c>
    </row>
    <row r="3180" spans="1:48" x14ac:dyDescent="0.25">
      <c r="A3180" s="4" t="s">
        <v>94</v>
      </c>
      <c r="B3180" s="4" t="s">
        <v>116</v>
      </c>
      <c r="C3180" t="s">
        <v>30</v>
      </c>
      <c r="D3180" s="3">
        <v>40665</v>
      </c>
      <c r="E3180">
        <v>4</v>
      </c>
      <c r="G3180" t="s">
        <v>108</v>
      </c>
      <c r="K3180" t="str">
        <f t="shared" si="272"/>
        <v>2010/11</v>
      </c>
      <c r="N3180" s="2"/>
      <c r="O3180" s="2" t="str">
        <f t="shared" si="273"/>
        <v/>
      </c>
      <c r="Q3180"/>
      <c r="R3180"/>
      <c r="S3180" s="2" t="str">
        <f>IF(ISNUMBER(R3180),SUMIFS(R$1:$R3180,A$1:$A3180,A3180,K$1:$K3180,K3180,E$1:$E3180,E3180),"")</f>
        <v/>
      </c>
      <c r="AC3180" s="2" t="str">
        <f t="shared" si="275"/>
        <v/>
      </c>
      <c r="AL3180" s="2" t="str">
        <f t="shared" si="274"/>
        <v/>
      </c>
      <c r="AQ3180">
        <v>250</v>
      </c>
      <c r="AT3180" s="2" t="str">
        <f t="shared" si="276"/>
        <v/>
      </c>
      <c r="AU3180" s="2" t="str">
        <f>IF(ISNUMBER(AT3180),SUMIFS($AT$1:AT3180,$A$1:A3180,A3180,$K$1:K3180,K3180,$E$1:E3180,E3180),"")</f>
        <v/>
      </c>
      <c r="AV3180">
        <f t="shared" si="277"/>
        <v>1</v>
      </c>
    </row>
    <row r="3181" spans="1:48" x14ac:dyDescent="0.25">
      <c r="A3181" s="4" t="s">
        <v>94</v>
      </c>
      <c r="B3181" s="4" t="s">
        <v>116</v>
      </c>
      <c r="C3181" t="s">
        <v>30</v>
      </c>
      <c r="D3181" s="3">
        <v>40665</v>
      </c>
      <c r="E3181">
        <v>5</v>
      </c>
      <c r="G3181" t="s">
        <v>108</v>
      </c>
      <c r="K3181" t="str">
        <f t="shared" si="272"/>
        <v>2010/11</v>
      </c>
      <c r="N3181" s="2"/>
      <c r="O3181" s="2" t="str">
        <f t="shared" si="273"/>
        <v/>
      </c>
      <c r="Q3181"/>
      <c r="R3181"/>
      <c r="S3181" s="2" t="str">
        <f>IF(ISNUMBER(R3181),SUMIFS(R$1:$R3181,A$1:$A3181,A3181,K$1:$K3181,K3181,E$1:$E3181,E3181),"")</f>
        <v/>
      </c>
      <c r="AC3181" s="2" t="str">
        <f t="shared" si="275"/>
        <v/>
      </c>
      <c r="AL3181" s="2" t="str">
        <f t="shared" si="274"/>
        <v/>
      </c>
      <c r="AQ3181">
        <v>222</v>
      </c>
      <c r="AT3181" s="2" t="str">
        <f t="shared" si="276"/>
        <v/>
      </c>
      <c r="AU3181" s="2" t="str">
        <f>IF(ISNUMBER(AT3181),SUMIFS($AT$1:AT3181,$A$1:A3181,A3181,$K$1:K3181,K3181,$E$1:E3181,E3181),"")</f>
        <v/>
      </c>
      <c r="AV3181">
        <f t="shared" si="277"/>
        <v>1</v>
      </c>
    </row>
    <row r="3182" spans="1:48" x14ac:dyDescent="0.25">
      <c r="A3182" s="4" t="s">
        <v>94</v>
      </c>
      <c r="B3182" s="4" t="s">
        <v>116</v>
      </c>
      <c r="C3182" t="s">
        <v>30</v>
      </c>
      <c r="D3182" s="3">
        <v>40672</v>
      </c>
      <c r="E3182">
        <v>1</v>
      </c>
      <c r="G3182" t="s">
        <v>108</v>
      </c>
      <c r="K3182" t="str">
        <f t="shared" si="272"/>
        <v>2010/11</v>
      </c>
      <c r="N3182" s="2"/>
      <c r="O3182" s="2" t="str">
        <f t="shared" si="273"/>
        <v/>
      </c>
      <c r="Q3182"/>
      <c r="R3182"/>
      <c r="S3182" s="2" t="str">
        <f>IF(ISNUMBER(R3182),SUMIFS(R$1:$R3182,A$1:$A3182,A3182,K$1:$K3182,K3182,E$1:$E3182,E3182),"")</f>
        <v/>
      </c>
      <c r="AC3182" s="2" t="str">
        <f t="shared" si="275"/>
        <v/>
      </c>
      <c r="AL3182" s="2" t="str">
        <f t="shared" si="274"/>
        <v/>
      </c>
      <c r="AQ3182">
        <v>245</v>
      </c>
      <c r="AT3182" s="2" t="str">
        <f t="shared" si="276"/>
        <v/>
      </c>
      <c r="AU3182" s="2" t="str">
        <f>IF(ISNUMBER(AT3182),SUMIFS($AT$1:AT3182,$A$1:A3182,A3182,$K$1:K3182,K3182,$E$1:E3182,E3182),"")</f>
        <v/>
      </c>
      <c r="AV3182">
        <f t="shared" si="277"/>
        <v>1</v>
      </c>
    </row>
    <row r="3183" spans="1:48" x14ac:dyDescent="0.25">
      <c r="A3183" s="4" t="s">
        <v>94</v>
      </c>
      <c r="B3183" s="4" t="s">
        <v>116</v>
      </c>
      <c r="C3183" t="s">
        <v>30</v>
      </c>
      <c r="D3183" s="3">
        <v>40672</v>
      </c>
      <c r="E3183">
        <v>2</v>
      </c>
      <c r="G3183" t="s">
        <v>108</v>
      </c>
      <c r="K3183" t="str">
        <f t="shared" si="272"/>
        <v>2010/11</v>
      </c>
      <c r="N3183" s="2"/>
      <c r="O3183" s="2" t="str">
        <f t="shared" si="273"/>
        <v/>
      </c>
      <c r="Q3183"/>
      <c r="R3183"/>
      <c r="S3183" s="2" t="str">
        <f>IF(ISNUMBER(R3183),SUMIFS(R$1:$R3183,A$1:$A3183,A3183,K$1:$K3183,K3183,E$1:$E3183,E3183),"")</f>
        <v/>
      </c>
      <c r="AC3183" s="2" t="str">
        <f t="shared" si="275"/>
        <v/>
      </c>
      <c r="AL3183" s="2" t="str">
        <f t="shared" si="274"/>
        <v/>
      </c>
      <c r="AQ3183">
        <v>265</v>
      </c>
      <c r="AT3183" s="2" t="str">
        <f t="shared" si="276"/>
        <v/>
      </c>
      <c r="AU3183" s="2" t="str">
        <f>IF(ISNUMBER(AT3183),SUMIFS($AT$1:AT3183,$A$1:A3183,A3183,$K$1:K3183,K3183,$E$1:E3183,E3183),"")</f>
        <v/>
      </c>
      <c r="AV3183">
        <f t="shared" si="277"/>
        <v>1</v>
      </c>
    </row>
    <row r="3184" spans="1:48" x14ac:dyDescent="0.25">
      <c r="A3184" s="4" t="s">
        <v>94</v>
      </c>
      <c r="B3184" s="4" t="s">
        <v>116</v>
      </c>
      <c r="C3184" t="s">
        <v>30</v>
      </c>
      <c r="D3184" s="3">
        <v>40672</v>
      </c>
      <c r="E3184">
        <v>3</v>
      </c>
      <c r="G3184" t="s">
        <v>108</v>
      </c>
      <c r="K3184" t="str">
        <f t="shared" ref="K3184:K3247" si="278">YEAR(D3184)+IF(MONTH(D3184)&lt;7,-1,0)&amp;"/"&amp;RIGHT(YEAR(D3184)+IF(MONTH(D3184)&lt;7,0,1),2)</f>
        <v>2010/11</v>
      </c>
      <c r="N3184" s="2"/>
      <c r="O3184" s="2" t="str">
        <f t="shared" ref="O3184:O3247" si="279">IF(ISNUMBER(P3184),P3184*10,"")</f>
        <v/>
      </c>
      <c r="Q3184"/>
      <c r="R3184"/>
      <c r="S3184" s="2" t="str">
        <f>IF(ISNUMBER(R3184),SUMIFS(R$1:$R3184,A$1:$A3184,A3184,K$1:$K3184,K3184,E$1:$E3184,E3184),"")</f>
        <v/>
      </c>
      <c r="AC3184" s="2" t="str">
        <f t="shared" si="275"/>
        <v/>
      </c>
      <c r="AL3184" s="2" t="str">
        <f t="shared" ref="AL3184:AL3247" si="280">IF(ISNUMBER(AM3184),AM3184,"")</f>
        <v/>
      </c>
      <c r="AQ3184">
        <v>245</v>
      </c>
      <c r="AT3184" s="2" t="str">
        <f t="shared" si="276"/>
        <v/>
      </c>
      <c r="AU3184" s="2" t="str">
        <f>IF(ISNUMBER(AT3184),SUMIFS($AT$1:AT3184,$A$1:A3184,A3184,$K$1:K3184,K3184,$E$1:E3184,E3184),"")</f>
        <v/>
      </c>
      <c r="AV3184">
        <f t="shared" si="277"/>
        <v>1</v>
      </c>
    </row>
    <row r="3185" spans="1:48" x14ac:dyDescent="0.25">
      <c r="A3185" s="4" t="s">
        <v>94</v>
      </c>
      <c r="B3185" s="4" t="s">
        <v>116</v>
      </c>
      <c r="C3185" t="s">
        <v>30</v>
      </c>
      <c r="D3185" s="3">
        <v>40672</v>
      </c>
      <c r="E3185">
        <v>4</v>
      </c>
      <c r="G3185" t="s">
        <v>108</v>
      </c>
      <c r="K3185" t="str">
        <f t="shared" si="278"/>
        <v>2010/11</v>
      </c>
      <c r="N3185" s="2"/>
      <c r="O3185" s="2" t="str">
        <f t="shared" si="279"/>
        <v/>
      </c>
      <c r="Q3185"/>
      <c r="R3185"/>
      <c r="S3185" s="2" t="str">
        <f>IF(ISNUMBER(R3185),SUMIFS(R$1:$R3185,A$1:$A3185,A3185,K$1:$K3185,K3185,E$1:$E3185,E3185),"")</f>
        <v/>
      </c>
      <c r="AC3185" s="2" t="str">
        <f t="shared" si="275"/>
        <v/>
      </c>
      <c r="AL3185" s="2" t="str">
        <f t="shared" si="280"/>
        <v/>
      </c>
      <c r="AQ3185">
        <v>265</v>
      </c>
      <c r="AT3185" s="2" t="str">
        <f t="shared" si="276"/>
        <v/>
      </c>
      <c r="AU3185" s="2" t="str">
        <f>IF(ISNUMBER(AT3185),SUMIFS($AT$1:AT3185,$A$1:A3185,A3185,$K$1:K3185,K3185,$E$1:E3185,E3185),"")</f>
        <v/>
      </c>
      <c r="AV3185">
        <f t="shared" si="277"/>
        <v>1</v>
      </c>
    </row>
    <row r="3186" spans="1:48" x14ac:dyDescent="0.25">
      <c r="A3186" s="4" t="s">
        <v>94</v>
      </c>
      <c r="B3186" s="4" t="s">
        <v>116</v>
      </c>
      <c r="C3186" t="s">
        <v>30</v>
      </c>
      <c r="D3186" s="3">
        <v>40672</v>
      </c>
      <c r="E3186">
        <v>5</v>
      </c>
      <c r="G3186" t="s">
        <v>108</v>
      </c>
      <c r="K3186" t="str">
        <f t="shared" si="278"/>
        <v>2010/11</v>
      </c>
      <c r="N3186" s="2"/>
      <c r="O3186" s="2" t="str">
        <f t="shared" si="279"/>
        <v/>
      </c>
      <c r="Q3186"/>
      <c r="R3186"/>
      <c r="S3186" s="2" t="str">
        <f>IF(ISNUMBER(R3186),SUMIFS(R$1:$R3186,A$1:$A3186,A3186,K$1:$K3186,K3186,E$1:$E3186,E3186),"")</f>
        <v/>
      </c>
      <c r="AC3186" s="2" t="str">
        <f t="shared" si="275"/>
        <v/>
      </c>
      <c r="AL3186" s="2" t="str">
        <f t="shared" si="280"/>
        <v/>
      </c>
      <c r="AQ3186">
        <v>260</v>
      </c>
      <c r="AT3186" s="2" t="str">
        <f t="shared" si="276"/>
        <v/>
      </c>
      <c r="AU3186" s="2" t="str">
        <f>IF(ISNUMBER(AT3186),SUMIFS($AT$1:AT3186,$A$1:A3186,A3186,$K$1:K3186,K3186,$E$1:E3186,E3186),"")</f>
        <v/>
      </c>
      <c r="AV3186">
        <f t="shared" si="277"/>
        <v>1</v>
      </c>
    </row>
    <row r="3187" spans="1:48" x14ac:dyDescent="0.25">
      <c r="A3187" s="4" t="s">
        <v>94</v>
      </c>
      <c r="B3187" s="4" t="s">
        <v>116</v>
      </c>
      <c r="C3187" t="s">
        <v>30</v>
      </c>
      <c r="D3187" s="3">
        <v>40679</v>
      </c>
      <c r="E3187">
        <v>1</v>
      </c>
      <c r="G3187" t="s">
        <v>108</v>
      </c>
      <c r="K3187" t="str">
        <f t="shared" si="278"/>
        <v>2010/11</v>
      </c>
      <c r="N3187" s="2"/>
      <c r="O3187" s="2" t="str">
        <f t="shared" si="279"/>
        <v/>
      </c>
      <c r="Q3187"/>
      <c r="R3187"/>
      <c r="S3187" s="2" t="str">
        <f>IF(ISNUMBER(R3187),SUMIFS(R$1:$R3187,A$1:$A3187,A3187,K$1:$K3187,K3187,E$1:$E3187,E3187),"")</f>
        <v/>
      </c>
      <c r="AC3187" s="2" t="str">
        <f t="shared" si="275"/>
        <v/>
      </c>
      <c r="AL3187" s="2" t="str">
        <f t="shared" si="280"/>
        <v/>
      </c>
      <c r="AQ3187">
        <v>108</v>
      </c>
      <c r="AT3187" s="2" t="str">
        <f t="shared" si="276"/>
        <v/>
      </c>
      <c r="AU3187" s="2" t="str">
        <f>IF(ISNUMBER(AT3187),SUMIFS($AT$1:AT3187,$A$1:A3187,A3187,$K$1:K3187,K3187,$E$1:E3187,E3187),"")</f>
        <v/>
      </c>
      <c r="AV3187">
        <f t="shared" si="277"/>
        <v>1</v>
      </c>
    </row>
    <row r="3188" spans="1:48" x14ac:dyDescent="0.25">
      <c r="A3188" s="4" t="s">
        <v>94</v>
      </c>
      <c r="B3188" s="4" t="s">
        <v>116</v>
      </c>
      <c r="C3188" t="s">
        <v>30</v>
      </c>
      <c r="D3188" s="3">
        <v>40679</v>
      </c>
      <c r="E3188">
        <v>2</v>
      </c>
      <c r="G3188" t="s">
        <v>108</v>
      </c>
      <c r="K3188" t="str">
        <f t="shared" si="278"/>
        <v>2010/11</v>
      </c>
      <c r="N3188" s="2"/>
      <c r="O3188" s="2" t="str">
        <f t="shared" si="279"/>
        <v/>
      </c>
      <c r="Q3188"/>
      <c r="R3188"/>
      <c r="S3188" s="2" t="str">
        <f>IF(ISNUMBER(R3188),SUMIFS(R$1:$R3188,A$1:$A3188,A3188,K$1:$K3188,K3188,E$1:$E3188,E3188),"")</f>
        <v/>
      </c>
      <c r="AC3188" s="2" t="str">
        <f t="shared" si="275"/>
        <v/>
      </c>
      <c r="AL3188" s="2" t="str">
        <f t="shared" si="280"/>
        <v/>
      </c>
      <c r="AQ3188">
        <v>100</v>
      </c>
      <c r="AT3188" s="2" t="str">
        <f t="shared" si="276"/>
        <v/>
      </c>
      <c r="AU3188" s="2" t="str">
        <f>IF(ISNUMBER(AT3188),SUMIFS($AT$1:AT3188,$A$1:A3188,A3188,$K$1:K3188,K3188,$E$1:E3188,E3188),"")</f>
        <v/>
      </c>
      <c r="AV3188">
        <f t="shared" si="277"/>
        <v>1</v>
      </c>
    </row>
    <row r="3189" spans="1:48" x14ac:dyDescent="0.25">
      <c r="A3189" s="4" t="s">
        <v>94</v>
      </c>
      <c r="B3189" s="4" t="s">
        <v>116</v>
      </c>
      <c r="C3189" t="s">
        <v>30</v>
      </c>
      <c r="D3189" s="3">
        <v>40679</v>
      </c>
      <c r="E3189">
        <v>3</v>
      </c>
      <c r="G3189" t="s">
        <v>108</v>
      </c>
      <c r="K3189" t="str">
        <f t="shared" si="278"/>
        <v>2010/11</v>
      </c>
      <c r="N3189" s="2"/>
      <c r="O3189" s="2" t="str">
        <f t="shared" si="279"/>
        <v/>
      </c>
      <c r="Q3189"/>
      <c r="R3189"/>
      <c r="S3189" s="2" t="str">
        <f>IF(ISNUMBER(R3189),SUMIFS(R$1:$R3189,A$1:$A3189,A3189,K$1:$K3189,K3189,E$1:$E3189,E3189),"")</f>
        <v/>
      </c>
      <c r="AC3189" s="2" t="str">
        <f t="shared" si="275"/>
        <v/>
      </c>
      <c r="AL3189" s="2" t="str">
        <f t="shared" si="280"/>
        <v/>
      </c>
      <c r="AQ3189">
        <v>108</v>
      </c>
      <c r="AT3189" s="2" t="str">
        <f t="shared" si="276"/>
        <v/>
      </c>
      <c r="AU3189" s="2" t="str">
        <f>IF(ISNUMBER(AT3189),SUMIFS($AT$1:AT3189,$A$1:A3189,A3189,$K$1:K3189,K3189,$E$1:E3189,E3189),"")</f>
        <v/>
      </c>
      <c r="AV3189">
        <f t="shared" si="277"/>
        <v>1</v>
      </c>
    </row>
    <row r="3190" spans="1:48" x14ac:dyDescent="0.25">
      <c r="A3190" s="4" t="s">
        <v>94</v>
      </c>
      <c r="B3190" s="4" t="s">
        <v>116</v>
      </c>
      <c r="C3190" t="s">
        <v>30</v>
      </c>
      <c r="D3190" s="3">
        <v>40679</v>
      </c>
      <c r="E3190">
        <v>4</v>
      </c>
      <c r="G3190" t="s">
        <v>108</v>
      </c>
      <c r="K3190" t="str">
        <f t="shared" si="278"/>
        <v>2010/11</v>
      </c>
      <c r="N3190" s="2"/>
      <c r="O3190" s="2" t="str">
        <f t="shared" si="279"/>
        <v/>
      </c>
      <c r="Q3190"/>
      <c r="R3190"/>
      <c r="S3190" s="2" t="str">
        <f>IF(ISNUMBER(R3190),SUMIFS(R$1:$R3190,A$1:$A3190,A3190,K$1:$K3190,K3190,E$1:$E3190,E3190),"")</f>
        <v/>
      </c>
      <c r="AC3190" s="2" t="str">
        <f t="shared" si="275"/>
        <v/>
      </c>
      <c r="AL3190" s="2" t="str">
        <f t="shared" si="280"/>
        <v/>
      </c>
      <c r="AQ3190">
        <v>111</v>
      </c>
      <c r="AT3190" s="2" t="str">
        <f t="shared" si="276"/>
        <v/>
      </c>
      <c r="AU3190" s="2" t="str">
        <f>IF(ISNUMBER(AT3190),SUMIFS($AT$1:AT3190,$A$1:A3190,A3190,$K$1:K3190,K3190,$E$1:E3190,E3190),"")</f>
        <v/>
      </c>
      <c r="AV3190">
        <f t="shared" si="277"/>
        <v>1</v>
      </c>
    </row>
    <row r="3191" spans="1:48" x14ac:dyDescent="0.25">
      <c r="A3191" s="4" t="s">
        <v>94</v>
      </c>
      <c r="B3191" s="4" t="s">
        <v>116</v>
      </c>
      <c r="C3191" t="s">
        <v>30</v>
      </c>
      <c r="D3191" s="3">
        <v>40679</v>
      </c>
      <c r="E3191">
        <v>5</v>
      </c>
      <c r="G3191" t="s">
        <v>108</v>
      </c>
      <c r="K3191" t="str">
        <f t="shared" si="278"/>
        <v>2010/11</v>
      </c>
      <c r="N3191" s="2"/>
      <c r="O3191" s="2" t="str">
        <f t="shared" si="279"/>
        <v/>
      </c>
      <c r="Q3191"/>
      <c r="R3191"/>
      <c r="S3191" s="2" t="str">
        <f>IF(ISNUMBER(R3191),SUMIFS(R$1:$R3191,A$1:$A3191,A3191,K$1:$K3191,K3191,E$1:$E3191,E3191),"")</f>
        <v/>
      </c>
      <c r="AC3191" s="2" t="str">
        <f t="shared" si="275"/>
        <v/>
      </c>
      <c r="AL3191" s="2" t="str">
        <f t="shared" si="280"/>
        <v/>
      </c>
      <c r="AQ3191">
        <v>119</v>
      </c>
      <c r="AT3191" s="2" t="str">
        <f t="shared" si="276"/>
        <v/>
      </c>
      <c r="AU3191" s="2" t="str">
        <f>IF(ISNUMBER(AT3191),SUMIFS($AT$1:AT3191,$A$1:A3191,A3191,$K$1:K3191,K3191,$E$1:E3191,E3191),"")</f>
        <v/>
      </c>
      <c r="AV3191">
        <f t="shared" si="277"/>
        <v>1</v>
      </c>
    </row>
    <row r="3192" spans="1:48" x14ac:dyDescent="0.25">
      <c r="A3192" s="4" t="s">
        <v>94</v>
      </c>
      <c r="B3192" s="4" t="s">
        <v>116</v>
      </c>
      <c r="C3192" t="s">
        <v>30</v>
      </c>
      <c r="D3192" s="3">
        <v>40686</v>
      </c>
      <c r="E3192">
        <v>1</v>
      </c>
      <c r="G3192" t="s">
        <v>108</v>
      </c>
      <c r="K3192" t="str">
        <f t="shared" si="278"/>
        <v>2010/11</v>
      </c>
      <c r="N3192" s="2"/>
      <c r="O3192" s="2" t="str">
        <f t="shared" si="279"/>
        <v/>
      </c>
      <c r="Q3192"/>
      <c r="R3192"/>
      <c r="S3192" s="2" t="str">
        <f>IF(ISNUMBER(R3192),SUMIFS(R$1:$R3192,A$1:$A3192,A3192,K$1:$K3192,K3192,E$1:$E3192,E3192),"")</f>
        <v/>
      </c>
      <c r="AC3192" s="2" t="str">
        <f t="shared" si="275"/>
        <v/>
      </c>
      <c r="AL3192" s="2" t="str">
        <f t="shared" si="280"/>
        <v/>
      </c>
      <c r="AQ3192">
        <v>170</v>
      </c>
      <c r="AT3192" s="2" t="str">
        <f t="shared" si="276"/>
        <v/>
      </c>
      <c r="AU3192" s="2" t="str">
        <f>IF(ISNUMBER(AT3192),SUMIFS($AT$1:AT3192,$A$1:A3192,A3192,$K$1:K3192,K3192,$E$1:E3192,E3192),"")</f>
        <v/>
      </c>
      <c r="AV3192">
        <f t="shared" si="277"/>
        <v>1</v>
      </c>
    </row>
    <row r="3193" spans="1:48" x14ac:dyDescent="0.25">
      <c r="A3193" s="4" t="s">
        <v>94</v>
      </c>
      <c r="B3193" s="4" t="s">
        <v>116</v>
      </c>
      <c r="C3193" t="s">
        <v>30</v>
      </c>
      <c r="D3193" s="3">
        <v>40686</v>
      </c>
      <c r="E3193">
        <v>2</v>
      </c>
      <c r="G3193" t="s">
        <v>108</v>
      </c>
      <c r="K3193" t="str">
        <f t="shared" si="278"/>
        <v>2010/11</v>
      </c>
      <c r="N3193" s="2"/>
      <c r="O3193" s="2" t="str">
        <f t="shared" si="279"/>
        <v/>
      </c>
      <c r="Q3193"/>
      <c r="R3193"/>
      <c r="S3193" s="2" t="str">
        <f>IF(ISNUMBER(R3193),SUMIFS(R$1:$R3193,A$1:$A3193,A3193,K$1:$K3193,K3193,E$1:$E3193,E3193),"")</f>
        <v/>
      </c>
      <c r="AC3193" s="2" t="str">
        <f t="shared" si="275"/>
        <v/>
      </c>
      <c r="AL3193" s="2" t="str">
        <f t="shared" si="280"/>
        <v/>
      </c>
      <c r="AQ3193">
        <v>160</v>
      </c>
      <c r="AT3193" s="2" t="str">
        <f t="shared" si="276"/>
        <v/>
      </c>
      <c r="AU3193" s="2" t="str">
        <f>IF(ISNUMBER(AT3193),SUMIFS($AT$1:AT3193,$A$1:A3193,A3193,$K$1:K3193,K3193,$E$1:E3193,E3193),"")</f>
        <v/>
      </c>
      <c r="AV3193">
        <f t="shared" si="277"/>
        <v>1</v>
      </c>
    </row>
    <row r="3194" spans="1:48" x14ac:dyDescent="0.25">
      <c r="A3194" s="4" t="s">
        <v>94</v>
      </c>
      <c r="B3194" s="4" t="s">
        <v>116</v>
      </c>
      <c r="C3194" t="s">
        <v>30</v>
      </c>
      <c r="D3194" s="3">
        <v>40686</v>
      </c>
      <c r="E3194">
        <v>3</v>
      </c>
      <c r="G3194" t="s">
        <v>108</v>
      </c>
      <c r="K3194" t="str">
        <f t="shared" si="278"/>
        <v>2010/11</v>
      </c>
      <c r="N3194" s="2"/>
      <c r="O3194" s="2" t="str">
        <f t="shared" si="279"/>
        <v/>
      </c>
      <c r="Q3194"/>
      <c r="R3194"/>
      <c r="S3194" s="2" t="str">
        <f>IF(ISNUMBER(R3194),SUMIFS(R$1:$R3194,A$1:$A3194,A3194,K$1:$K3194,K3194,E$1:$E3194,E3194),"")</f>
        <v/>
      </c>
      <c r="AC3194" s="2" t="str">
        <f t="shared" si="275"/>
        <v/>
      </c>
      <c r="AL3194" s="2" t="str">
        <f t="shared" si="280"/>
        <v/>
      </c>
      <c r="AQ3194">
        <v>148</v>
      </c>
      <c r="AT3194" s="2" t="str">
        <f t="shared" si="276"/>
        <v/>
      </c>
      <c r="AU3194" s="2" t="str">
        <f>IF(ISNUMBER(AT3194),SUMIFS($AT$1:AT3194,$A$1:A3194,A3194,$K$1:K3194,K3194,$E$1:E3194,E3194),"")</f>
        <v/>
      </c>
      <c r="AV3194">
        <f t="shared" si="277"/>
        <v>1</v>
      </c>
    </row>
    <row r="3195" spans="1:48" x14ac:dyDescent="0.25">
      <c r="A3195" s="4" t="s">
        <v>94</v>
      </c>
      <c r="B3195" s="4" t="s">
        <v>116</v>
      </c>
      <c r="C3195" t="s">
        <v>30</v>
      </c>
      <c r="D3195" s="3">
        <v>40686</v>
      </c>
      <c r="E3195">
        <v>4</v>
      </c>
      <c r="G3195" t="s">
        <v>108</v>
      </c>
      <c r="K3195" t="str">
        <f t="shared" si="278"/>
        <v>2010/11</v>
      </c>
      <c r="N3195" s="2"/>
      <c r="O3195" s="2" t="str">
        <f t="shared" si="279"/>
        <v/>
      </c>
      <c r="Q3195"/>
      <c r="R3195"/>
      <c r="S3195" s="2" t="str">
        <f>IF(ISNUMBER(R3195),SUMIFS(R$1:$R3195,A$1:$A3195,A3195,K$1:$K3195,K3195,E$1:$E3195,E3195),"")</f>
        <v/>
      </c>
      <c r="AC3195" s="2" t="str">
        <f t="shared" si="275"/>
        <v/>
      </c>
      <c r="AL3195" s="2" t="str">
        <f t="shared" si="280"/>
        <v/>
      </c>
      <c r="AQ3195">
        <v>161</v>
      </c>
      <c r="AT3195" s="2" t="str">
        <f t="shared" si="276"/>
        <v/>
      </c>
      <c r="AU3195" s="2" t="str">
        <f>IF(ISNUMBER(AT3195),SUMIFS($AT$1:AT3195,$A$1:A3195,A3195,$K$1:K3195,K3195,$E$1:E3195,E3195),"")</f>
        <v/>
      </c>
      <c r="AV3195">
        <f t="shared" si="277"/>
        <v>1</v>
      </c>
    </row>
    <row r="3196" spans="1:48" x14ac:dyDescent="0.25">
      <c r="A3196" s="4" t="s">
        <v>94</v>
      </c>
      <c r="B3196" s="4" t="s">
        <v>116</v>
      </c>
      <c r="C3196" t="s">
        <v>30</v>
      </c>
      <c r="D3196" s="3">
        <v>40686</v>
      </c>
      <c r="E3196">
        <v>5</v>
      </c>
      <c r="G3196" t="s">
        <v>108</v>
      </c>
      <c r="K3196" t="str">
        <f t="shared" si="278"/>
        <v>2010/11</v>
      </c>
      <c r="N3196" s="2"/>
      <c r="O3196" s="2" t="str">
        <f t="shared" si="279"/>
        <v/>
      </c>
      <c r="Q3196"/>
      <c r="R3196"/>
      <c r="S3196" s="2" t="str">
        <f>IF(ISNUMBER(R3196),SUMIFS(R$1:$R3196,A$1:$A3196,A3196,K$1:$K3196,K3196,E$1:$E3196,E3196),"")</f>
        <v/>
      </c>
      <c r="AC3196" s="2" t="str">
        <f t="shared" si="275"/>
        <v/>
      </c>
      <c r="AL3196" s="2" t="str">
        <f t="shared" si="280"/>
        <v/>
      </c>
      <c r="AQ3196">
        <v>172</v>
      </c>
      <c r="AT3196" s="2" t="str">
        <f t="shared" si="276"/>
        <v/>
      </c>
      <c r="AU3196" s="2" t="str">
        <f>IF(ISNUMBER(AT3196),SUMIFS($AT$1:AT3196,$A$1:A3196,A3196,$K$1:K3196,K3196,$E$1:E3196,E3196),"")</f>
        <v/>
      </c>
      <c r="AV3196">
        <f t="shared" si="277"/>
        <v>1</v>
      </c>
    </row>
    <row r="3197" spans="1:48" x14ac:dyDescent="0.25">
      <c r="A3197" s="4" t="s">
        <v>94</v>
      </c>
      <c r="B3197" s="4" t="s">
        <v>116</v>
      </c>
      <c r="C3197" t="s">
        <v>30</v>
      </c>
      <c r="D3197" s="3">
        <v>40693</v>
      </c>
      <c r="E3197">
        <v>1</v>
      </c>
      <c r="G3197" t="s">
        <v>108</v>
      </c>
      <c r="K3197" t="str">
        <f t="shared" si="278"/>
        <v>2010/11</v>
      </c>
      <c r="N3197" s="2"/>
      <c r="O3197" s="2" t="str">
        <f t="shared" si="279"/>
        <v/>
      </c>
      <c r="Q3197"/>
      <c r="R3197"/>
      <c r="S3197" s="2" t="str">
        <f>IF(ISNUMBER(R3197),SUMIFS(R$1:$R3197,A$1:$A3197,A3197,K$1:$K3197,K3197,E$1:$E3197,E3197),"")</f>
        <v/>
      </c>
      <c r="AC3197" s="2" t="str">
        <f t="shared" si="275"/>
        <v/>
      </c>
      <c r="AL3197" s="2" t="str">
        <f t="shared" si="280"/>
        <v/>
      </c>
      <c r="AQ3197">
        <v>184</v>
      </c>
      <c r="AT3197" s="2" t="str">
        <f t="shared" si="276"/>
        <v/>
      </c>
      <c r="AU3197" s="2" t="str">
        <f>IF(ISNUMBER(AT3197),SUMIFS($AT$1:AT3197,$A$1:A3197,A3197,$K$1:K3197,K3197,$E$1:E3197,E3197),"")</f>
        <v/>
      </c>
      <c r="AV3197">
        <f t="shared" si="277"/>
        <v>1</v>
      </c>
    </row>
    <row r="3198" spans="1:48" x14ac:dyDescent="0.25">
      <c r="A3198" s="4" t="s">
        <v>94</v>
      </c>
      <c r="B3198" s="4" t="s">
        <v>116</v>
      </c>
      <c r="C3198" t="s">
        <v>30</v>
      </c>
      <c r="D3198" s="3">
        <v>40693</v>
      </c>
      <c r="E3198">
        <v>2</v>
      </c>
      <c r="G3198" t="s">
        <v>108</v>
      </c>
      <c r="K3198" t="str">
        <f t="shared" si="278"/>
        <v>2010/11</v>
      </c>
      <c r="N3198" s="2"/>
      <c r="O3198" s="2" t="str">
        <f t="shared" si="279"/>
        <v/>
      </c>
      <c r="Q3198"/>
      <c r="R3198"/>
      <c r="S3198" s="2" t="str">
        <f>IF(ISNUMBER(R3198),SUMIFS(R$1:$R3198,A$1:$A3198,A3198,K$1:$K3198,K3198,E$1:$E3198,E3198),"")</f>
        <v/>
      </c>
      <c r="AC3198" s="2" t="str">
        <f t="shared" si="275"/>
        <v/>
      </c>
      <c r="AL3198" s="2" t="str">
        <f t="shared" si="280"/>
        <v/>
      </c>
      <c r="AQ3198">
        <v>185</v>
      </c>
      <c r="AT3198" s="2" t="str">
        <f t="shared" si="276"/>
        <v/>
      </c>
      <c r="AU3198" s="2" t="str">
        <f>IF(ISNUMBER(AT3198),SUMIFS($AT$1:AT3198,$A$1:A3198,A3198,$K$1:K3198,K3198,$E$1:E3198,E3198),"")</f>
        <v/>
      </c>
      <c r="AV3198">
        <f t="shared" si="277"/>
        <v>1</v>
      </c>
    </row>
    <row r="3199" spans="1:48" x14ac:dyDescent="0.25">
      <c r="A3199" s="4" t="s">
        <v>94</v>
      </c>
      <c r="B3199" s="4" t="s">
        <v>116</v>
      </c>
      <c r="C3199" t="s">
        <v>30</v>
      </c>
      <c r="D3199" s="3">
        <v>40693</v>
      </c>
      <c r="E3199">
        <v>3</v>
      </c>
      <c r="G3199" t="s">
        <v>108</v>
      </c>
      <c r="K3199" t="str">
        <f t="shared" si="278"/>
        <v>2010/11</v>
      </c>
      <c r="N3199" s="2"/>
      <c r="O3199" s="2" t="str">
        <f t="shared" si="279"/>
        <v/>
      </c>
      <c r="Q3199"/>
      <c r="R3199"/>
      <c r="S3199" s="2" t="str">
        <f>IF(ISNUMBER(R3199),SUMIFS(R$1:$R3199,A$1:$A3199,A3199,K$1:$K3199,K3199,E$1:$E3199,E3199),"")</f>
        <v/>
      </c>
      <c r="AC3199" s="2" t="str">
        <f t="shared" si="275"/>
        <v/>
      </c>
      <c r="AL3199" s="2" t="str">
        <f t="shared" si="280"/>
        <v/>
      </c>
      <c r="AQ3199">
        <v>195</v>
      </c>
      <c r="AT3199" s="2" t="str">
        <f t="shared" si="276"/>
        <v/>
      </c>
      <c r="AU3199" s="2" t="str">
        <f>IF(ISNUMBER(AT3199),SUMIFS($AT$1:AT3199,$A$1:A3199,A3199,$K$1:K3199,K3199,$E$1:E3199,E3199),"")</f>
        <v/>
      </c>
      <c r="AV3199">
        <f t="shared" si="277"/>
        <v>1</v>
      </c>
    </row>
    <row r="3200" spans="1:48" x14ac:dyDescent="0.25">
      <c r="A3200" s="4" t="s">
        <v>94</v>
      </c>
      <c r="B3200" s="4" t="s">
        <v>116</v>
      </c>
      <c r="C3200" t="s">
        <v>30</v>
      </c>
      <c r="D3200" s="3">
        <v>40693</v>
      </c>
      <c r="E3200">
        <v>4</v>
      </c>
      <c r="G3200" t="s">
        <v>108</v>
      </c>
      <c r="K3200" t="str">
        <f t="shared" si="278"/>
        <v>2010/11</v>
      </c>
      <c r="N3200" s="2"/>
      <c r="O3200" s="2" t="str">
        <f t="shared" si="279"/>
        <v/>
      </c>
      <c r="Q3200"/>
      <c r="R3200"/>
      <c r="S3200" s="2" t="str">
        <f>IF(ISNUMBER(R3200),SUMIFS(R$1:$R3200,A$1:$A3200,A3200,K$1:$K3200,K3200,E$1:$E3200,E3200),"")</f>
        <v/>
      </c>
      <c r="AC3200" s="2" t="str">
        <f t="shared" si="275"/>
        <v/>
      </c>
      <c r="AL3200" s="2" t="str">
        <f t="shared" si="280"/>
        <v/>
      </c>
      <c r="AQ3200">
        <v>189</v>
      </c>
      <c r="AT3200" s="2" t="str">
        <f t="shared" si="276"/>
        <v/>
      </c>
      <c r="AU3200" s="2" t="str">
        <f>IF(ISNUMBER(AT3200),SUMIFS($AT$1:AT3200,$A$1:A3200,A3200,$K$1:K3200,K3200,$E$1:E3200,E3200),"")</f>
        <v/>
      </c>
      <c r="AV3200">
        <f t="shared" si="277"/>
        <v>1</v>
      </c>
    </row>
    <row r="3201" spans="1:48" x14ac:dyDescent="0.25">
      <c r="A3201" s="4" t="s">
        <v>94</v>
      </c>
      <c r="B3201" s="4" t="s">
        <v>116</v>
      </c>
      <c r="C3201" t="s">
        <v>30</v>
      </c>
      <c r="D3201" s="3">
        <v>40693</v>
      </c>
      <c r="E3201">
        <v>5</v>
      </c>
      <c r="G3201" t="s">
        <v>108</v>
      </c>
      <c r="K3201" t="str">
        <f t="shared" si="278"/>
        <v>2010/11</v>
      </c>
      <c r="N3201" s="2"/>
      <c r="O3201" s="2" t="str">
        <f t="shared" si="279"/>
        <v/>
      </c>
      <c r="Q3201"/>
      <c r="R3201"/>
      <c r="S3201" s="2" t="str">
        <f>IF(ISNUMBER(R3201),SUMIFS(R$1:$R3201,A$1:$A3201,A3201,K$1:$K3201,K3201,E$1:$E3201,E3201),"")</f>
        <v/>
      </c>
      <c r="AC3201" s="2" t="str">
        <f t="shared" si="275"/>
        <v/>
      </c>
      <c r="AL3201" s="2" t="str">
        <f t="shared" si="280"/>
        <v/>
      </c>
      <c r="AQ3201">
        <v>218</v>
      </c>
      <c r="AT3201" s="2" t="str">
        <f t="shared" si="276"/>
        <v/>
      </c>
      <c r="AU3201" s="2" t="str">
        <f>IF(ISNUMBER(AT3201),SUMIFS($AT$1:AT3201,$A$1:A3201,A3201,$K$1:K3201,K3201,$E$1:E3201,E3201),"")</f>
        <v/>
      </c>
      <c r="AV3201">
        <f t="shared" si="277"/>
        <v>1</v>
      </c>
    </row>
    <row r="3202" spans="1:48" x14ac:dyDescent="0.25">
      <c r="A3202" s="4" t="s">
        <v>94</v>
      </c>
      <c r="B3202" s="4" t="s">
        <v>116</v>
      </c>
      <c r="C3202" t="s">
        <v>30</v>
      </c>
      <c r="D3202" s="3">
        <v>40701</v>
      </c>
      <c r="E3202">
        <v>1</v>
      </c>
      <c r="G3202" t="s">
        <v>108</v>
      </c>
      <c r="K3202" t="str">
        <f t="shared" si="278"/>
        <v>2010/11</v>
      </c>
      <c r="N3202" s="2"/>
      <c r="O3202" s="2" t="str">
        <f t="shared" si="279"/>
        <v/>
      </c>
      <c r="Q3202"/>
      <c r="R3202"/>
      <c r="S3202" s="2" t="str">
        <f>IF(ISNUMBER(R3202),SUMIFS(R$1:$R3202,A$1:$A3202,A3202,K$1:$K3202,K3202,E$1:$E3202,E3202),"")</f>
        <v/>
      </c>
      <c r="AC3202" s="2" t="str">
        <f t="shared" ref="AC3202:AC3265" si="281">IF(ISNUMBER(AD3202),AD3202*10,"")</f>
        <v/>
      </c>
      <c r="AL3202" s="2" t="str">
        <f t="shared" si="280"/>
        <v/>
      </c>
      <c r="AQ3202">
        <v>198</v>
      </c>
      <c r="AT3202" s="2" t="str">
        <f t="shared" ref="AT3202:AT3265" si="282">IF(AND(ISNUMBER(AL3202),ISNUMBER(R3202)),ROUND(R3202*AL3202,3),"")</f>
        <v/>
      </c>
      <c r="AU3202" s="2" t="str">
        <f>IF(ISNUMBER(AT3202),SUMIFS($AT$1:AT3202,$A$1:A3202,A3202,$K$1:K3202,K3202,$E$1:E3202,E3202),"")</f>
        <v/>
      </c>
      <c r="AV3202">
        <f t="shared" ref="AV3202:AV3265" si="283">COUNT(P3202:AU3202)</f>
        <v>1</v>
      </c>
    </row>
    <row r="3203" spans="1:48" x14ac:dyDescent="0.25">
      <c r="A3203" s="4" t="s">
        <v>94</v>
      </c>
      <c r="B3203" s="4" t="s">
        <v>116</v>
      </c>
      <c r="C3203" t="s">
        <v>30</v>
      </c>
      <c r="D3203" s="3">
        <v>40701</v>
      </c>
      <c r="E3203">
        <v>2</v>
      </c>
      <c r="G3203" t="s">
        <v>108</v>
      </c>
      <c r="K3203" t="str">
        <f t="shared" si="278"/>
        <v>2010/11</v>
      </c>
      <c r="N3203" s="2"/>
      <c r="O3203" s="2" t="str">
        <f t="shared" si="279"/>
        <v/>
      </c>
      <c r="Q3203"/>
      <c r="R3203"/>
      <c r="S3203" s="2" t="str">
        <f>IF(ISNUMBER(R3203),SUMIFS(R$1:$R3203,A$1:$A3203,A3203,K$1:$K3203,K3203,E$1:$E3203,E3203),"")</f>
        <v/>
      </c>
      <c r="AC3203" s="2" t="str">
        <f t="shared" si="281"/>
        <v/>
      </c>
      <c r="AL3203" s="2" t="str">
        <f t="shared" si="280"/>
        <v/>
      </c>
      <c r="AQ3203">
        <v>204</v>
      </c>
      <c r="AT3203" s="2" t="str">
        <f t="shared" si="282"/>
        <v/>
      </c>
      <c r="AU3203" s="2" t="str">
        <f>IF(ISNUMBER(AT3203),SUMIFS($AT$1:AT3203,$A$1:A3203,A3203,$K$1:K3203,K3203,$E$1:E3203,E3203),"")</f>
        <v/>
      </c>
      <c r="AV3203">
        <f t="shared" si="283"/>
        <v>1</v>
      </c>
    </row>
    <row r="3204" spans="1:48" x14ac:dyDescent="0.25">
      <c r="A3204" s="4" t="s">
        <v>94</v>
      </c>
      <c r="B3204" s="4" t="s">
        <v>116</v>
      </c>
      <c r="C3204" t="s">
        <v>30</v>
      </c>
      <c r="D3204" s="3">
        <v>40701</v>
      </c>
      <c r="E3204">
        <v>3</v>
      </c>
      <c r="G3204" t="s">
        <v>108</v>
      </c>
      <c r="K3204" t="str">
        <f t="shared" si="278"/>
        <v>2010/11</v>
      </c>
      <c r="N3204" s="2"/>
      <c r="O3204" s="2" t="str">
        <f t="shared" si="279"/>
        <v/>
      </c>
      <c r="Q3204"/>
      <c r="R3204"/>
      <c r="S3204" s="2" t="str">
        <f>IF(ISNUMBER(R3204),SUMIFS(R$1:$R3204,A$1:$A3204,A3204,K$1:$K3204,K3204,E$1:$E3204,E3204),"")</f>
        <v/>
      </c>
      <c r="AC3204" s="2" t="str">
        <f t="shared" si="281"/>
        <v/>
      </c>
      <c r="AL3204" s="2" t="str">
        <f t="shared" si="280"/>
        <v/>
      </c>
      <c r="AQ3204">
        <v>229</v>
      </c>
      <c r="AT3204" s="2" t="str">
        <f t="shared" si="282"/>
        <v/>
      </c>
      <c r="AU3204" s="2" t="str">
        <f>IF(ISNUMBER(AT3204),SUMIFS($AT$1:AT3204,$A$1:A3204,A3204,$K$1:K3204,K3204,$E$1:E3204,E3204),"")</f>
        <v/>
      </c>
      <c r="AV3204">
        <f t="shared" si="283"/>
        <v>1</v>
      </c>
    </row>
    <row r="3205" spans="1:48" x14ac:dyDescent="0.25">
      <c r="A3205" s="4" t="s">
        <v>94</v>
      </c>
      <c r="B3205" s="4" t="s">
        <v>116</v>
      </c>
      <c r="C3205" t="s">
        <v>30</v>
      </c>
      <c r="D3205" s="3">
        <v>40701</v>
      </c>
      <c r="E3205">
        <v>4</v>
      </c>
      <c r="G3205" t="s">
        <v>108</v>
      </c>
      <c r="K3205" t="str">
        <f t="shared" si="278"/>
        <v>2010/11</v>
      </c>
      <c r="N3205" s="2"/>
      <c r="O3205" s="2" t="str">
        <f t="shared" si="279"/>
        <v/>
      </c>
      <c r="Q3205"/>
      <c r="R3205"/>
      <c r="S3205" s="2" t="str">
        <f>IF(ISNUMBER(R3205),SUMIFS(R$1:$R3205,A$1:$A3205,A3205,K$1:$K3205,K3205,E$1:$E3205,E3205),"")</f>
        <v/>
      </c>
      <c r="AC3205" s="2" t="str">
        <f t="shared" si="281"/>
        <v/>
      </c>
      <c r="AL3205" s="2" t="str">
        <f t="shared" si="280"/>
        <v/>
      </c>
      <c r="AQ3205">
        <v>207</v>
      </c>
      <c r="AT3205" s="2" t="str">
        <f t="shared" si="282"/>
        <v/>
      </c>
      <c r="AU3205" s="2" t="str">
        <f>IF(ISNUMBER(AT3205),SUMIFS($AT$1:AT3205,$A$1:A3205,A3205,$K$1:K3205,K3205,$E$1:E3205,E3205),"")</f>
        <v/>
      </c>
      <c r="AV3205">
        <f t="shared" si="283"/>
        <v>1</v>
      </c>
    </row>
    <row r="3206" spans="1:48" x14ac:dyDescent="0.25">
      <c r="A3206" s="4" t="s">
        <v>94</v>
      </c>
      <c r="B3206" s="4" t="s">
        <v>116</v>
      </c>
      <c r="C3206" t="s">
        <v>30</v>
      </c>
      <c r="D3206" s="3">
        <v>40701</v>
      </c>
      <c r="E3206">
        <v>5</v>
      </c>
      <c r="G3206" t="s">
        <v>108</v>
      </c>
      <c r="K3206" t="str">
        <f t="shared" si="278"/>
        <v>2010/11</v>
      </c>
      <c r="N3206" s="2"/>
      <c r="O3206" s="2" t="str">
        <f t="shared" si="279"/>
        <v/>
      </c>
      <c r="Q3206"/>
      <c r="R3206"/>
      <c r="S3206" s="2" t="str">
        <f>IF(ISNUMBER(R3206),SUMIFS(R$1:$R3206,A$1:$A3206,A3206,K$1:$K3206,K3206,E$1:$E3206,E3206),"")</f>
        <v/>
      </c>
      <c r="AC3206" s="2" t="str">
        <f t="shared" si="281"/>
        <v/>
      </c>
      <c r="AL3206" s="2" t="str">
        <f t="shared" si="280"/>
        <v/>
      </c>
      <c r="AQ3206">
        <v>219</v>
      </c>
      <c r="AT3206" s="2" t="str">
        <f t="shared" si="282"/>
        <v/>
      </c>
      <c r="AU3206" s="2" t="str">
        <f>IF(ISNUMBER(AT3206),SUMIFS($AT$1:AT3206,$A$1:A3206,A3206,$K$1:K3206,K3206,$E$1:E3206,E3206),"")</f>
        <v/>
      </c>
      <c r="AV3206">
        <f t="shared" si="283"/>
        <v>1</v>
      </c>
    </row>
    <row r="3207" spans="1:48" x14ac:dyDescent="0.25">
      <c r="A3207" s="4" t="s">
        <v>94</v>
      </c>
      <c r="B3207" s="4" t="s">
        <v>116</v>
      </c>
      <c r="C3207" t="s">
        <v>30</v>
      </c>
      <c r="D3207" s="3">
        <v>40707</v>
      </c>
      <c r="E3207">
        <v>1</v>
      </c>
      <c r="G3207" t="s">
        <v>108</v>
      </c>
      <c r="K3207" t="str">
        <f t="shared" si="278"/>
        <v>2010/11</v>
      </c>
      <c r="N3207" s="2"/>
      <c r="O3207" s="2" t="str">
        <f t="shared" si="279"/>
        <v/>
      </c>
      <c r="Q3207"/>
      <c r="R3207"/>
      <c r="S3207" s="2" t="str">
        <f>IF(ISNUMBER(R3207),SUMIFS(R$1:$R3207,A$1:$A3207,A3207,K$1:$K3207,K3207,E$1:$E3207,E3207),"")</f>
        <v/>
      </c>
      <c r="AC3207" s="2" t="str">
        <f t="shared" si="281"/>
        <v/>
      </c>
      <c r="AL3207" s="2" t="str">
        <f t="shared" si="280"/>
        <v/>
      </c>
      <c r="AQ3207">
        <v>207</v>
      </c>
      <c r="AT3207" s="2" t="str">
        <f t="shared" si="282"/>
        <v/>
      </c>
      <c r="AU3207" s="2" t="str">
        <f>IF(ISNUMBER(AT3207),SUMIFS($AT$1:AT3207,$A$1:A3207,A3207,$K$1:K3207,K3207,$E$1:E3207,E3207),"")</f>
        <v/>
      </c>
      <c r="AV3207">
        <f t="shared" si="283"/>
        <v>1</v>
      </c>
    </row>
    <row r="3208" spans="1:48" x14ac:dyDescent="0.25">
      <c r="A3208" s="4" t="s">
        <v>94</v>
      </c>
      <c r="B3208" s="4" t="s">
        <v>116</v>
      </c>
      <c r="C3208" t="s">
        <v>30</v>
      </c>
      <c r="D3208" s="3">
        <v>40707</v>
      </c>
      <c r="E3208">
        <v>2</v>
      </c>
      <c r="G3208" t="s">
        <v>108</v>
      </c>
      <c r="K3208" t="str">
        <f t="shared" si="278"/>
        <v>2010/11</v>
      </c>
      <c r="N3208" s="2"/>
      <c r="O3208" s="2" t="str">
        <f t="shared" si="279"/>
        <v/>
      </c>
      <c r="Q3208"/>
      <c r="R3208"/>
      <c r="S3208" s="2" t="str">
        <f>IF(ISNUMBER(R3208),SUMIFS(R$1:$R3208,A$1:$A3208,A3208,K$1:$K3208,K3208,E$1:$E3208,E3208),"")</f>
        <v/>
      </c>
      <c r="AC3208" s="2" t="str">
        <f t="shared" si="281"/>
        <v/>
      </c>
      <c r="AL3208" s="2" t="str">
        <f t="shared" si="280"/>
        <v/>
      </c>
      <c r="AQ3208">
        <v>240</v>
      </c>
      <c r="AT3208" s="2" t="str">
        <f t="shared" si="282"/>
        <v/>
      </c>
      <c r="AU3208" s="2" t="str">
        <f>IF(ISNUMBER(AT3208),SUMIFS($AT$1:AT3208,$A$1:A3208,A3208,$K$1:K3208,K3208,$E$1:E3208,E3208),"")</f>
        <v/>
      </c>
      <c r="AV3208">
        <f t="shared" si="283"/>
        <v>1</v>
      </c>
    </row>
    <row r="3209" spans="1:48" x14ac:dyDescent="0.25">
      <c r="A3209" s="4" t="s">
        <v>94</v>
      </c>
      <c r="B3209" s="4" t="s">
        <v>116</v>
      </c>
      <c r="C3209" t="s">
        <v>30</v>
      </c>
      <c r="D3209" s="3">
        <v>40707</v>
      </c>
      <c r="E3209">
        <v>3</v>
      </c>
      <c r="G3209" t="s">
        <v>108</v>
      </c>
      <c r="K3209" t="str">
        <f t="shared" si="278"/>
        <v>2010/11</v>
      </c>
      <c r="N3209" s="2"/>
      <c r="O3209" s="2" t="str">
        <f t="shared" si="279"/>
        <v/>
      </c>
      <c r="Q3209"/>
      <c r="R3209"/>
      <c r="S3209" s="2" t="str">
        <f>IF(ISNUMBER(R3209),SUMIFS(R$1:$R3209,A$1:$A3209,A3209,K$1:$K3209,K3209,E$1:$E3209,E3209),"")</f>
        <v/>
      </c>
      <c r="AC3209" s="2" t="str">
        <f t="shared" si="281"/>
        <v/>
      </c>
      <c r="AL3209" s="2" t="str">
        <f t="shared" si="280"/>
        <v/>
      </c>
      <c r="AQ3209">
        <v>228</v>
      </c>
      <c r="AT3209" s="2" t="str">
        <f t="shared" si="282"/>
        <v/>
      </c>
      <c r="AU3209" s="2" t="str">
        <f>IF(ISNUMBER(AT3209),SUMIFS($AT$1:AT3209,$A$1:A3209,A3209,$K$1:K3209,K3209,$E$1:E3209,E3209),"")</f>
        <v/>
      </c>
      <c r="AV3209">
        <f t="shared" si="283"/>
        <v>1</v>
      </c>
    </row>
    <row r="3210" spans="1:48" x14ac:dyDescent="0.25">
      <c r="A3210" s="4" t="s">
        <v>94</v>
      </c>
      <c r="B3210" s="4" t="s">
        <v>116</v>
      </c>
      <c r="C3210" t="s">
        <v>30</v>
      </c>
      <c r="D3210" s="3">
        <v>40707</v>
      </c>
      <c r="E3210">
        <v>4</v>
      </c>
      <c r="G3210" t="s">
        <v>108</v>
      </c>
      <c r="K3210" t="str">
        <f t="shared" si="278"/>
        <v>2010/11</v>
      </c>
      <c r="N3210" s="2"/>
      <c r="O3210" s="2" t="str">
        <f t="shared" si="279"/>
        <v/>
      </c>
      <c r="Q3210"/>
      <c r="R3210"/>
      <c r="S3210" s="2" t="str">
        <f>IF(ISNUMBER(R3210),SUMIFS(R$1:$R3210,A$1:$A3210,A3210,K$1:$K3210,K3210,E$1:$E3210,E3210),"")</f>
        <v/>
      </c>
      <c r="AC3210" s="2" t="str">
        <f t="shared" si="281"/>
        <v/>
      </c>
      <c r="AL3210" s="2" t="str">
        <f t="shared" si="280"/>
        <v/>
      </c>
      <c r="AQ3210">
        <v>227</v>
      </c>
      <c r="AT3210" s="2" t="str">
        <f t="shared" si="282"/>
        <v/>
      </c>
      <c r="AU3210" s="2" t="str">
        <f>IF(ISNUMBER(AT3210),SUMIFS($AT$1:AT3210,$A$1:A3210,A3210,$K$1:K3210,K3210,$E$1:E3210,E3210),"")</f>
        <v/>
      </c>
      <c r="AV3210">
        <f t="shared" si="283"/>
        <v>1</v>
      </c>
    </row>
    <row r="3211" spans="1:48" x14ac:dyDescent="0.25">
      <c r="A3211" s="4" t="s">
        <v>94</v>
      </c>
      <c r="B3211" s="4" t="s">
        <v>116</v>
      </c>
      <c r="C3211" t="s">
        <v>30</v>
      </c>
      <c r="D3211" s="3">
        <v>40707</v>
      </c>
      <c r="E3211">
        <v>5</v>
      </c>
      <c r="G3211" t="s">
        <v>108</v>
      </c>
      <c r="K3211" t="str">
        <f t="shared" si="278"/>
        <v>2010/11</v>
      </c>
      <c r="N3211" s="2"/>
      <c r="O3211" s="2" t="str">
        <f t="shared" si="279"/>
        <v/>
      </c>
      <c r="Q3211"/>
      <c r="R3211"/>
      <c r="S3211" s="2" t="str">
        <f>IF(ISNUMBER(R3211),SUMIFS(R$1:$R3211,A$1:$A3211,A3211,K$1:$K3211,K3211,E$1:$E3211,E3211),"")</f>
        <v/>
      </c>
      <c r="AC3211" s="2" t="str">
        <f t="shared" si="281"/>
        <v/>
      </c>
      <c r="AL3211" s="2" t="str">
        <f t="shared" si="280"/>
        <v/>
      </c>
      <c r="AQ3211">
        <v>243</v>
      </c>
      <c r="AT3211" s="2" t="str">
        <f t="shared" si="282"/>
        <v/>
      </c>
      <c r="AU3211" s="2" t="str">
        <f>IF(ISNUMBER(AT3211),SUMIFS($AT$1:AT3211,$A$1:A3211,A3211,$K$1:K3211,K3211,$E$1:E3211,E3211),"")</f>
        <v/>
      </c>
      <c r="AV3211">
        <f t="shared" si="283"/>
        <v>1</v>
      </c>
    </row>
    <row r="3212" spans="1:48" x14ac:dyDescent="0.25">
      <c r="A3212" s="4" t="s">
        <v>94</v>
      </c>
      <c r="B3212" s="4" t="s">
        <v>116</v>
      </c>
      <c r="C3212" t="s">
        <v>30</v>
      </c>
      <c r="D3212" s="3">
        <v>40714</v>
      </c>
      <c r="E3212">
        <v>1</v>
      </c>
      <c r="G3212" t="s">
        <v>108</v>
      </c>
      <c r="K3212" t="str">
        <f t="shared" si="278"/>
        <v>2010/11</v>
      </c>
      <c r="N3212" s="2"/>
      <c r="O3212" s="2" t="str">
        <f t="shared" si="279"/>
        <v/>
      </c>
      <c r="Q3212"/>
      <c r="R3212"/>
      <c r="S3212" s="2" t="str">
        <f>IF(ISNUMBER(R3212),SUMIFS(R$1:$R3212,A$1:$A3212,A3212,K$1:$K3212,K3212,E$1:$E3212,E3212),"")</f>
        <v/>
      </c>
      <c r="AC3212" s="2" t="str">
        <f t="shared" si="281"/>
        <v/>
      </c>
      <c r="AL3212" s="2" t="str">
        <f t="shared" si="280"/>
        <v/>
      </c>
      <c r="AQ3212">
        <v>207</v>
      </c>
      <c r="AT3212" s="2" t="str">
        <f t="shared" si="282"/>
        <v/>
      </c>
      <c r="AU3212" s="2" t="str">
        <f>IF(ISNUMBER(AT3212),SUMIFS($AT$1:AT3212,$A$1:A3212,A3212,$K$1:K3212,K3212,$E$1:E3212,E3212),"")</f>
        <v/>
      </c>
      <c r="AV3212">
        <f t="shared" si="283"/>
        <v>1</v>
      </c>
    </row>
    <row r="3213" spans="1:48" x14ac:dyDescent="0.25">
      <c r="A3213" s="4" t="s">
        <v>94</v>
      </c>
      <c r="B3213" s="4" t="s">
        <v>116</v>
      </c>
      <c r="C3213" t="s">
        <v>30</v>
      </c>
      <c r="D3213" s="3">
        <v>40714</v>
      </c>
      <c r="E3213">
        <v>2</v>
      </c>
      <c r="G3213" t="s">
        <v>108</v>
      </c>
      <c r="K3213" t="str">
        <f t="shared" si="278"/>
        <v>2010/11</v>
      </c>
      <c r="N3213" s="2"/>
      <c r="O3213" s="2" t="str">
        <f t="shared" si="279"/>
        <v/>
      </c>
      <c r="Q3213"/>
      <c r="R3213"/>
      <c r="S3213" s="2" t="str">
        <f>IF(ISNUMBER(R3213),SUMIFS(R$1:$R3213,A$1:$A3213,A3213,K$1:$K3213,K3213,E$1:$E3213,E3213),"")</f>
        <v/>
      </c>
      <c r="AC3213" s="2" t="str">
        <f t="shared" si="281"/>
        <v/>
      </c>
      <c r="AL3213" s="2" t="str">
        <f t="shared" si="280"/>
        <v/>
      </c>
      <c r="AQ3213">
        <v>232</v>
      </c>
      <c r="AT3213" s="2" t="str">
        <f t="shared" si="282"/>
        <v/>
      </c>
      <c r="AU3213" s="2" t="str">
        <f>IF(ISNUMBER(AT3213),SUMIFS($AT$1:AT3213,$A$1:A3213,A3213,$K$1:K3213,K3213,$E$1:E3213,E3213),"")</f>
        <v/>
      </c>
      <c r="AV3213">
        <f t="shared" si="283"/>
        <v>1</v>
      </c>
    </row>
    <row r="3214" spans="1:48" x14ac:dyDescent="0.25">
      <c r="A3214" s="4" t="s">
        <v>94</v>
      </c>
      <c r="B3214" s="4" t="s">
        <v>116</v>
      </c>
      <c r="C3214" t="s">
        <v>30</v>
      </c>
      <c r="D3214" s="3">
        <v>40714</v>
      </c>
      <c r="E3214">
        <v>3</v>
      </c>
      <c r="G3214" t="s">
        <v>108</v>
      </c>
      <c r="K3214" t="str">
        <f t="shared" si="278"/>
        <v>2010/11</v>
      </c>
      <c r="N3214" s="2"/>
      <c r="O3214" s="2" t="str">
        <f t="shared" si="279"/>
        <v/>
      </c>
      <c r="Q3214"/>
      <c r="R3214"/>
      <c r="S3214" s="2" t="str">
        <f>IF(ISNUMBER(R3214),SUMIFS(R$1:$R3214,A$1:$A3214,A3214,K$1:$K3214,K3214,E$1:$E3214,E3214),"")</f>
        <v/>
      </c>
      <c r="AC3214" s="2" t="str">
        <f t="shared" si="281"/>
        <v/>
      </c>
      <c r="AL3214" s="2" t="str">
        <f t="shared" si="280"/>
        <v/>
      </c>
      <c r="AQ3214">
        <v>224</v>
      </c>
      <c r="AT3214" s="2" t="str">
        <f t="shared" si="282"/>
        <v/>
      </c>
      <c r="AU3214" s="2" t="str">
        <f>IF(ISNUMBER(AT3214),SUMIFS($AT$1:AT3214,$A$1:A3214,A3214,$K$1:K3214,K3214,$E$1:E3214,E3214),"")</f>
        <v/>
      </c>
      <c r="AV3214">
        <f t="shared" si="283"/>
        <v>1</v>
      </c>
    </row>
    <row r="3215" spans="1:48" x14ac:dyDescent="0.25">
      <c r="A3215" s="4" t="s">
        <v>94</v>
      </c>
      <c r="B3215" s="4" t="s">
        <v>116</v>
      </c>
      <c r="C3215" t="s">
        <v>30</v>
      </c>
      <c r="D3215" s="3">
        <v>40714</v>
      </c>
      <c r="E3215">
        <v>4</v>
      </c>
      <c r="G3215" t="s">
        <v>108</v>
      </c>
      <c r="K3215" t="str">
        <f t="shared" si="278"/>
        <v>2010/11</v>
      </c>
      <c r="N3215" s="2"/>
      <c r="O3215" s="2" t="str">
        <f t="shared" si="279"/>
        <v/>
      </c>
      <c r="Q3215"/>
      <c r="R3215"/>
      <c r="S3215" s="2" t="str">
        <f>IF(ISNUMBER(R3215),SUMIFS(R$1:$R3215,A$1:$A3215,A3215,K$1:$K3215,K3215,E$1:$E3215,E3215),"")</f>
        <v/>
      </c>
      <c r="AC3215" s="2" t="str">
        <f t="shared" si="281"/>
        <v/>
      </c>
      <c r="AL3215" s="2" t="str">
        <f t="shared" si="280"/>
        <v/>
      </c>
      <c r="AQ3215">
        <v>223</v>
      </c>
      <c r="AT3215" s="2" t="str">
        <f t="shared" si="282"/>
        <v/>
      </c>
      <c r="AU3215" s="2" t="str">
        <f>IF(ISNUMBER(AT3215),SUMIFS($AT$1:AT3215,$A$1:A3215,A3215,$K$1:K3215,K3215,$E$1:E3215,E3215),"")</f>
        <v/>
      </c>
      <c r="AV3215">
        <f t="shared" si="283"/>
        <v>1</v>
      </c>
    </row>
    <row r="3216" spans="1:48" x14ac:dyDescent="0.25">
      <c r="A3216" s="4" t="s">
        <v>94</v>
      </c>
      <c r="B3216" s="4" t="s">
        <v>116</v>
      </c>
      <c r="C3216" t="s">
        <v>30</v>
      </c>
      <c r="D3216" s="3">
        <v>40714</v>
      </c>
      <c r="E3216">
        <v>5</v>
      </c>
      <c r="G3216" t="s">
        <v>108</v>
      </c>
      <c r="K3216" t="str">
        <f t="shared" si="278"/>
        <v>2010/11</v>
      </c>
      <c r="N3216" s="2"/>
      <c r="O3216" s="2" t="str">
        <f t="shared" si="279"/>
        <v/>
      </c>
      <c r="Q3216"/>
      <c r="R3216"/>
      <c r="S3216" s="2" t="str">
        <f>IF(ISNUMBER(R3216),SUMIFS(R$1:$R3216,A$1:$A3216,A3216,K$1:$K3216,K3216,E$1:$E3216,E3216),"")</f>
        <v/>
      </c>
      <c r="AC3216" s="2" t="str">
        <f t="shared" si="281"/>
        <v/>
      </c>
      <c r="AL3216" s="2" t="str">
        <f t="shared" si="280"/>
        <v/>
      </c>
      <c r="AQ3216">
        <v>281</v>
      </c>
      <c r="AT3216" s="2" t="str">
        <f t="shared" si="282"/>
        <v/>
      </c>
      <c r="AU3216" s="2" t="str">
        <f>IF(ISNUMBER(AT3216),SUMIFS($AT$1:AT3216,$A$1:A3216,A3216,$K$1:K3216,K3216,$E$1:E3216,E3216),"")</f>
        <v/>
      </c>
      <c r="AV3216">
        <f t="shared" si="283"/>
        <v>1</v>
      </c>
    </row>
    <row r="3217" spans="1:48" x14ac:dyDescent="0.25">
      <c r="A3217" s="4" t="s">
        <v>94</v>
      </c>
      <c r="B3217" s="4" t="s">
        <v>116</v>
      </c>
      <c r="C3217" t="s">
        <v>30</v>
      </c>
      <c r="D3217" s="3">
        <v>40728</v>
      </c>
      <c r="E3217">
        <v>1</v>
      </c>
      <c r="G3217" t="s">
        <v>108</v>
      </c>
      <c r="K3217" t="str">
        <f t="shared" si="278"/>
        <v>2011/12</v>
      </c>
      <c r="N3217" s="2"/>
      <c r="O3217" s="2" t="str">
        <f t="shared" si="279"/>
        <v/>
      </c>
      <c r="Q3217"/>
      <c r="R3217"/>
      <c r="S3217" s="2" t="str">
        <f>IF(ISNUMBER(R3217),SUMIFS(R$1:$R3217,A$1:$A3217,A3217,K$1:$K3217,K3217,E$1:$E3217,E3217),"")</f>
        <v/>
      </c>
      <c r="AC3217" s="2" t="str">
        <f t="shared" si="281"/>
        <v/>
      </c>
      <c r="AL3217" s="2" t="str">
        <f t="shared" si="280"/>
        <v/>
      </c>
      <c r="AQ3217">
        <v>104</v>
      </c>
      <c r="AT3217" s="2" t="str">
        <f t="shared" si="282"/>
        <v/>
      </c>
      <c r="AU3217" s="2" t="str">
        <f>IF(ISNUMBER(AT3217),SUMIFS($AT$1:AT3217,$A$1:A3217,A3217,$K$1:K3217,K3217,$E$1:E3217,E3217),"")</f>
        <v/>
      </c>
      <c r="AV3217">
        <f t="shared" si="283"/>
        <v>1</v>
      </c>
    </row>
    <row r="3218" spans="1:48" x14ac:dyDescent="0.25">
      <c r="A3218" s="4" t="s">
        <v>94</v>
      </c>
      <c r="B3218" s="4" t="s">
        <v>116</v>
      </c>
      <c r="C3218" t="s">
        <v>30</v>
      </c>
      <c r="D3218" s="3">
        <v>40728</v>
      </c>
      <c r="E3218">
        <v>2</v>
      </c>
      <c r="G3218" t="s">
        <v>108</v>
      </c>
      <c r="K3218" t="str">
        <f t="shared" si="278"/>
        <v>2011/12</v>
      </c>
      <c r="N3218" s="2"/>
      <c r="O3218" s="2" t="str">
        <f t="shared" si="279"/>
        <v/>
      </c>
      <c r="Q3218"/>
      <c r="R3218"/>
      <c r="S3218" s="2" t="str">
        <f>IF(ISNUMBER(R3218),SUMIFS(R$1:$R3218,A$1:$A3218,A3218,K$1:$K3218,K3218,E$1:$E3218,E3218),"")</f>
        <v/>
      </c>
      <c r="AC3218" s="2" t="str">
        <f t="shared" si="281"/>
        <v/>
      </c>
      <c r="AL3218" s="2" t="str">
        <f t="shared" si="280"/>
        <v/>
      </c>
      <c r="AQ3218">
        <v>108</v>
      </c>
      <c r="AT3218" s="2" t="str">
        <f t="shared" si="282"/>
        <v/>
      </c>
      <c r="AU3218" s="2" t="str">
        <f>IF(ISNUMBER(AT3218),SUMIFS($AT$1:AT3218,$A$1:A3218,A3218,$K$1:K3218,K3218,$E$1:E3218,E3218),"")</f>
        <v/>
      </c>
      <c r="AV3218">
        <f t="shared" si="283"/>
        <v>1</v>
      </c>
    </row>
    <row r="3219" spans="1:48" x14ac:dyDescent="0.25">
      <c r="A3219" s="4" t="s">
        <v>94</v>
      </c>
      <c r="B3219" s="4" t="s">
        <v>116</v>
      </c>
      <c r="C3219" t="s">
        <v>30</v>
      </c>
      <c r="D3219" s="3">
        <v>40728</v>
      </c>
      <c r="E3219">
        <v>3</v>
      </c>
      <c r="G3219" t="s">
        <v>108</v>
      </c>
      <c r="K3219" t="str">
        <f t="shared" si="278"/>
        <v>2011/12</v>
      </c>
      <c r="N3219" s="2"/>
      <c r="O3219" s="2" t="str">
        <f t="shared" si="279"/>
        <v/>
      </c>
      <c r="Q3219"/>
      <c r="R3219"/>
      <c r="S3219" s="2" t="str">
        <f>IF(ISNUMBER(R3219),SUMIFS(R$1:$R3219,A$1:$A3219,A3219,K$1:$K3219,K3219,E$1:$E3219,E3219),"")</f>
        <v/>
      </c>
      <c r="AC3219" s="2" t="str">
        <f t="shared" si="281"/>
        <v/>
      </c>
      <c r="AL3219" s="2" t="str">
        <f t="shared" si="280"/>
        <v/>
      </c>
      <c r="AQ3219">
        <v>97</v>
      </c>
      <c r="AT3219" s="2" t="str">
        <f t="shared" si="282"/>
        <v/>
      </c>
      <c r="AU3219" s="2" t="str">
        <f>IF(ISNUMBER(AT3219),SUMIFS($AT$1:AT3219,$A$1:A3219,A3219,$K$1:K3219,K3219,$E$1:E3219,E3219),"")</f>
        <v/>
      </c>
      <c r="AV3219">
        <f t="shared" si="283"/>
        <v>1</v>
      </c>
    </row>
    <row r="3220" spans="1:48" x14ac:dyDescent="0.25">
      <c r="A3220" s="4" t="s">
        <v>94</v>
      </c>
      <c r="B3220" s="4" t="s">
        <v>116</v>
      </c>
      <c r="C3220" t="s">
        <v>30</v>
      </c>
      <c r="D3220" s="3">
        <v>40728</v>
      </c>
      <c r="E3220">
        <v>4</v>
      </c>
      <c r="G3220" t="s">
        <v>108</v>
      </c>
      <c r="K3220" t="str">
        <f t="shared" si="278"/>
        <v>2011/12</v>
      </c>
      <c r="N3220" s="2"/>
      <c r="O3220" s="2" t="str">
        <f t="shared" si="279"/>
        <v/>
      </c>
      <c r="Q3220"/>
      <c r="R3220"/>
      <c r="S3220" s="2" t="str">
        <f>IF(ISNUMBER(R3220),SUMIFS(R$1:$R3220,A$1:$A3220,A3220,K$1:$K3220,K3220,E$1:$E3220,E3220),"")</f>
        <v/>
      </c>
      <c r="AC3220" s="2" t="str">
        <f t="shared" si="281"/>
        <v/>
      </c>
      <c r="AL3220" s="2" t="str">
        <f t="shared" si="280"/>
        <v/>
      </c>
      <c r="AQ3220">
        <v>109</v>
      </c>
      <c r="AT3220" s="2" t="str">
        <f t="shared" si="282"/>
        <v/>
      </c>
      <c r="AU3220" s="2" t="str">
        <f>IF(ISNUMBER(AT3220),SUMIFS($AT$1:AT3220,$A$1:A3220,A3220,$K$1:K3220,K3220,$E$1:E3220,E3220),"")</f>
        <v/>
      </c>
      <c r="AV3220">
        <f t="shared" si="283"/>
        <v>1</v>
      </c>
    </row>
    <row r="3221" spans="1:48" x14ac:dyDescent="0.25">
      <c r="A3221" s="4" t="s">
        <v>94</v>
      </c>
      <c r="B3221" s="4" t="s">
        <v>116</v>
      </c>
      <c r="C3221" t="s">
        <v>30</v>
      </c>
      <c r="D3221" s="3">
        <v>40728</v>
      </c>
      <c r="E3221">
        <v>5</v>
      </c>
      <c r="G3221" t="s">
        <v>108</v>
      </c>
      <c r="K3221" t="str">
        <f t="shared" si="278"/>
        <v>2011/12</v>
      </c>
      <c r="N3221" s="2"/>
      <c r="O3221" s="2" t="str">
        <f t="shared" si="279"/>
        <v/>
      </c>
      <c r="Q3221"/>
      <c r="R3221"/>
      <c r="S3221" s="2" t="str">
        <f>IF(ISNUMBER(R3221),SUMIFS(R$1:$R3221,A$1:$A3221,A3221,K$1:$K3221,K3221,E$1:$E3221,E3221),"")</f>
        <v/>
      </c>
      <c r="AC3221" s="2" t="str">
        <f t="shared" si="281"/>
        <v/>
      </c>
      <c r="AL3221" s="2" t="str">
        <f t="shared" si="280"/>
        <v/>
      </c>
      <c r="AQ3221">
        <v>116</v>
      </c>
      <c r="AT3221" s="2" t="str">
        <f t="shared" si="282"/>
        <v/>
      </c>
      <c r="AU3221" s="2" t="str">
        <f>IF(ISNUMBER(AT3221),SUMIFS($AT$1:AT3221,$A$1:A3221,A3221,$K$1:K3221,K3221,$E$1:E3221,E3221),"")</f>
        <v/>
      </c>
      <c r="AV3221">
        <f t="shared" si="283"/>
        <v>1</v>
      </c>
    </row>
    <row r="3222" spans="1:48" x14ac:dyDescent="0.25">
      <c r="A3222" s="4" t="s">
        <v>94</v>
      </c>
      <c r="B3222" s="4" t="s">
        <v>116</v>
      </c>
      <c r="C3222" t="s">
        <v>30</v>
      </c>
      <c r="D3222" s="3">
        <v>40742</v>
      </c>
      <c r="E3222">
        <v>1</v>
      </c>
      <c r="G3222" t="s">
        <v>108</v>
      </c>
      <c r="K3222" t="str">
        <f t="shared" si="278"/>
        <v>2011/12</v>
      </c>
      <c r="N3222" s="2"/>
      <c r="O3222" s="2" t="str">
        <f t="shared" si="279"/>
        <v/>
      </c>
      <c r="Q3222"/>
      <c r="R3222"/>
      <c r="S3222" s="2" t="str">
        <f>IF(ISNUMBER(R3222),SUMIFS(R$1:$R3222,A$1:$A3222,A3222,K$1:$K3222,K3222,E$1:$E3222,E3222),"")</f>
        <v/>
      </c>
      <c r="AC3222" s="2" t="str">
        <f t="shared" si="281"/>
        <v/>
      </c>
      <c r="AL3222" s="2" t="str">
        <f t="shared" si="280"/>
        <v/>
      </c>
      <c r="AQ3222">
        <v>160</v>
      </c>
      <c r="AT3222" s="2" t="str">
        <f t="shared" si="282"/>
        <v/>
      </c>
      <c r="AU3222" s="2" t="str">
        <f>IF(ISNUMBER(AT3222),SUMIFS($AT$1:AT3222,$A$1:A3222,A3222,$K$1:K3222,K3222,$E$1:E3222,E3222),"")</f>
        <v/>
      </c>
      <c r="AV3222">
        <f t="shared" si="283"/>
        <v>1</v>
      </c>
    </row>
    <row r="3223" spans="1:48" x14ac:dyDescent="0.25">
      <c r="A3223" s="4" t="s">
        <v>94</v>
      </c>
      <c r="B3223" s="4" t="s">
        <v>116</v>
      </c>
      <c r="C3223" t="s">
        <v>30</v>
      </c>
      <c r="D3223" s="3">
        <v>40742</v>
      </c>
      <c r="E3223">
        <v>2</v>
      </c>
      <c r="G3223" t="s">
        <v>108</v>
      </c>
      <c r="K3223" t="str">
        <f t="shared" si="278"/>
        <v>2011/12</v>
      </c>
      <c r="N3223" s="2"/>
      <c r="O3223" s="2" t="str">
        <f t="shared" si="279"/>
        <v/>
      </c>
      <c r="Q3223"/>
      <c r="R3223"/>
      <c r="S3223" s="2" t="str">
        <f>IF(ISNUMBER(R3223),SUMIFS(R$1:$R3223,A$1:$A3223,A3223,K$1:$K3223,K3223,E$1:$E3223,E3223),"")</f>
        <v/>
      </c>
      <c r="AC3223" s="2" t="str">
        <f t="shared" si="281"/>
        <v/>
      </c>
      <c r="AL3223" s="2" t="str">
        <f t="shared" si="280"/>
        <v/>
      </c>
      <c r="AQ3223">
        <v>147</v>
      </c>
      <c r="AT3223" s="2" t="str">
        <f t="shared" si="282"/>
        <v/>
      </c>
      <c r="AU3223" s="2" t="str">
        <f>IF(ISNUMBER(AT3223),SUMIFS($AT$1:AT3223,$A$1:A3223,A3223,$K$1:K3223,K3223,$E$1:E3223,E3223),"")</f>
        <v/>
      </c>
      <c r="AV3223">
        <f t="shared" si="283"/>
        <v>1</v>
      </c>
    </row>
    <row r="3224" spans="1:48" x14ac:dyDescent="0.25">
      <c r="A3224" s="4" t="s">
        <v>94</v>
      </c>
      <c r="B3224" s="4" t="s">
        <v>116</v>
      </c>
      <c r="C3224" t="s">
        <v>30</v>
      </c>
      <c r="D3224" s="3">
        <v>40742</v>
      </c>
      <c r="E3224">
        <v>3</v>
      </c>
      <c r="G3224" t="s">
        <v>108</v>
      </c>
      <c r="K3224" t="str">
        <f t="shared" si="278"/>
        <v>2011/12</v>
      </c>
      <c r="N3224" s="2"/>
      <c r="O3224" s="2" t="str">
        <f t="shared" si="279"/>
        <v/>
      </c>
      <c r="Q3224"/>
      <c r="R3224"/>
      <c r="S3224" s="2" t="str">
        <f>IF(ISNUMBER(R3224),SUMIFS(R$1:$R3224,A$1:$A3224,A3224,K$1:$K3224,K3224,E$1:$E3224,E3224),"")</f>
        <v/>
      </c>
      <c r="AC3224" s="2" t="str">
        <f t="shared" si="281"/>
        <v/>
      </c>
      <c r="AL3224" s="2" t="str">
        <f t="shared" si="280"/>
        <v/>
      </c>
      <c r="AQ3224">
        <v>168</v>
      </c>
      <c r="AT3224" s="2" t="str">
        <f t="shared" si="282"/>
        <v/>
      </c>
      <c r="AU3224" s="2" t="str">
        <f>IF(ISNUMBER(AT3224),SUMIFS($AT$1:AT3224,$A$1:A3224,A3224,$K$1:K3224,K3224,$E$1:E3224,E3224),"")</f>
        <v/>
      </c>
      <c r="AV3224">
        <f t="shared" si="283"/>
        <v>1</v>
      </c>
    </row>
    <row r="3225" spans="1:48" x14ac:dyDescent="0.25">
      <c r="A3225" s="4" t="s">
        <v>94</v>
      </c>
      <c r="B3225" s="4" t="s">
        <v>116</v>
      </c>
      <c r="C3225" t="s">
        <v>30</v>
      </c>
      <c r="D3225" s="3">
        <v>40742</v>
      </c>
      <c r="E3225">
        <v>4</v>
      </c>
      <c r="G3225" t="s">
        <v>108</v>
      </c>
      <c r="K3225" t="str">
        <f t="shared" si="278"/>
        <v>2011/12</v>
      </c>
      <c r="N3225" s="2"/>
      <c r="O3225" s="2" t="str">
        <f t="shared" si="279"/>
        <v/>
      </c>
      <c r="Q3225"/>
      <c r="R3225"/>
      <c r="S3225" s="2" t="str">
        <f>IF(ISNUMBER(R3225),SUMIFS(R$1:$R3225,A$1:$A3225,A3225,K$1:$K3225,K3225,E$1:$E3225,E3225),"")</f>
        <v/>
      </c>
      <c r="AC3225" s="2" t="str">
        <f t="shared" si="281"/>
        <v/>
      </c>
      <c r="AL3225" s="2" t="str">
        <f t="shared" si="280"/>
        <v/>
      </c>
      <c r="AQ3225">
        <v>160</v>
      </c>
      <c r="AT3225" s="2" t="str">
        <f t="shared" si="282"/>
        <v/>
      </c>
      <c r="AU3225" s="2" t="str">
        <f>IF(ISNUMBER(AT3225),SUMIFS($AT$1:AT3225,$A$1:A3225,A3225,$K$1:K3225,K3225,$E$1:E3225,E3225),"")</f>
        <v/>
      </c>
      <c r="AV3225">
        <f t="shared" si="283"/>
        <v>1</v>
      </c>
    </row>
    <row r="3226" spans="1:48" x14ac:dyDescent="0.25">
      <c r="A3226" s="4" t="s">
        <v>94</v>
      </c>
      <c r="B3226" s="4" t="s">
        <v>116</v>
      </c>
      <c r="C3226" t="s">
        <v>30</v>
      </c>
      <c r="D3226" s="3">
        <v>40742</v>
      </c>
      <c r="E3226">
        <v>5</v>
      </c>
      <c r="G3226" t="s">
        <v>108</v>
      </c>
      <c r="K3226" t="str">
        <f t="shared" si="278"/>
        <v>2011/12</v>
      </c>
      <c r="N3226" s="2"/>
      <c r="O3226" s="2" t="str">
        <f t="shared" si="279"/>
        <v/>
      </c>
      <c r="Q3226"/>
      <c r="R3226"/>
      <c r="S3226" s="2" t="str">
        <f>IF(ISNUMBER(R3226),SUMIFS(R$1:$R3226,A$1:$A3226,A3226,K$1:$K3226,K3226,E$1:$E3226,E3226),"")</f>
        <v/>
      </c>
      <c r="AC3226" s="2" t="str">
        <f t="shared" si="281"/>
        <v/>
      </c>
      <c r="AL3226" s="2" t="str">
        <f t="shared" si="280"/>
        <v/>
      </c>
      <c r="AQ3226">
        <v>166</v>
      </c>
      <c r="AT3226" s="2" t="str">
        <f t="shared" si="282"/>
        <v/>
      </c>
      <c r="AU3226" s="2" t="str">
        <f>IF(ISNUMBER(AT3226),SUMIFS($AT$1:AT3226,$A$1:A3226,A3226,$K$1:K3226,K3226,$E$1:E3226,E3226),"")</f>
        <v/>
      </c>
      <c r="AV3226">
        <f t="shared" si="283"/>
        <v>1</v>
      </c>
    </row>
    <row r="3227" spans="1:48" x14ac:dyDescent="0.25">
      <c r="A3227" s="4" t="s">
        <v>94</v>
      </c>
      <c r="B3227" s="4" t="s">
        <v>116</v>
      </c>
      <c r="C3227" t="s">
        <v>30</v>
      </c>
      <c r="D3227" s="3">
        <v>40749</v>
      </c>
      <c r="E3227">
        <v>1</v>
      </c>
      <c r="G3227" t="s">
        <v>108</v>
      </c>
      <c r="K3227" t="str">
        <f t="shared" si="278"/>
        <v>2011/12</v>
      </c>
      <c r="N3227" s="2"/>
      <c r="O3227" s="2" t="str">
        <f t="shared" si="279"/>
        <v/>
      </c>
      <c r="Q3227"/>
      <c r="R3227"/>
      <c r="S3227" s="2" t="str">
        <f>IF(ISNUMBER(R3227),SUMIFS(R$1:$R3227,A$1:$A3227,A3227,K$1:$K3227,K3227,E$1:$E3227,E3227),"")</f>
        <v/>
      </c>
      <c r="AC3227" s="2" t="str">
        <f t="shared" si="281"/>
        <v/>
      </c>
      <c r="AL3227" s="2" t="str">
        <f t="shared" si="280"/>
        <v/>
      </c>
      <c r="AQ3227">
        <v>140</v>
      </c>
      <c r="AT3227" s="2" t="str">
        <f t="shared" si="282"/>
        <v/>
      </c>
      <c r="AU3227" s="2" t="str">
        <f>IF(ISNUMBER(AT3227),SUMIFS($AT$1:AT3227,$A$1:A3227,A3227,$K$1:K3227,K3227,$E$1:E3227,E3227),"")</f>
        <v/>
      </c>
      <c r="AV3227">
        <f t="shared" si="283"/>
        <v>1</v>
      </c>
    </row>
    <row r="3228" spans="1:48" x14ac:dyDescent="0.25">
      <c r="A3228" s="4" t="s">
        <v>94</v>
      </c>
      <c r="B3228" s="4" t="s">
        <v>116</v>
      </c>
      <c r="C3228" t="s">
        <v>30</v>
      </c>
      <c r="D3228" s="3">
        <v>40749</v>
      </c>
      <c r="E3228">
        <v>2</v>
      </c>
      <c r="G3228" t="s">
        <v>108</v>
      </c>
      <c r="K3228" t="str">
        <f t="shared" si="278"/>
        <v>2011/12</v>
      </c>
      <c r="N3228" s="2"/>
      <c r="O3228" s="2" t="str">
        <f t="shared" si="279"/>
        <v/>
      </c>
      <c r="Q3228"/>
      <c r="R3228"/>
      <c r="S3228" s="2" t="str">
        <f>IF(ISNUMBER(R3228),SUMIFS(R$1:$R3228,A$1:$A3228,A3228,K$1:$K3228,K3228,E$1:$E3228,E3228),"")</f>
        <v/>
      </c>
      <c r="AC3228" s="2" t="str">
        <f t="shared" si="281"/>
        <v/>
      </c>
      <c r="AL3228" s="2" t="str">
        <f t="shared" si="280"/>
        <v/>
      </c>
      <c r="AQ3228">
        <v>155</v>
      </c>
      <c r="AT3228" s="2" t="str">
        <f t="shared" si="282"/>
        <v/>
      </c>
      <c r="AU3228" s="2" t="str">
        <f>IF(ISNUMBER(AT3228),SUMIFS($AT$1:AT3228,$A$1:A3228,A3228,$K$1:K3228,K3228,$E$1:E3228,E3228),"")</f>
        <v/>
      </c>
      <c r="AV3228">
        <f t="shared" si="283"/>
        <v>1</v>
      </c>
    </row>
    <row r="3229" spans="1:48" x14ac:dyDescent="0.25">
      <c r="A3229" s="4" t="s">
        <v>94</v>
      </c>
      <c r="B3229" s="4" t="s">
        <v>116</v>
      </c>
      <c r="C3229" t="s">
        <v>30</v>
      </c>
      <c r="D3229" s="3">
        <v>40749</v>
      </c>
      <c r="E3229">
        <v>3</v>
      </c>
      <c r="G3229" t="s">
        <v>108</v>
      </c>
      <c r="K3229" t="str">
        <f t="shared" si="278"/>
        <v>2011/12</v>
      </c>
      <c r="N3229" s="2"/>
      <c r="O3229" s="2" t="str">
        <f t="shared" si="279"/>
        <v/>
      </c>
      <c r="Q3229"/>
      <c r="R3229"/>
      <c r="S3229" s="2" t="str">
        <f>IF(ISNUMBER(R3229),SUMIFS(R$1:$R3229,A$1:$A3229,A3229,K$1:$K3229,K3229,E$1:$E3229,E3229),"")</f>
        <v/>
      </c>
      <c r="AC3229" s="2" t="str">
        <f t="shared" si="281"/>
        <v/>
      </c>
      <c r="AL3229" s="2" t="str">
        <f t="shared" si="280"/>
        <v/>
      </c>
      <c r="AQ3229">
        <v>151</v>
      </c>
      <c r="AT3229" s="2" t="str">
        <f t="shared" si="282"/>
        <v/>
      </c>
      <c r="AU3229" s="2" t="str">
        <f>IF(ISNUMBER(AT3229),SUMIFS($AT$1:AT3229,$A$1:A3229,A3229,$K$1:K3229,K3229,$E$1:E3229,E3229),"")</f>
        <v/>
      </c>
      <c r="AV3229">
        <f t="shared" si="283"/>
        <v>1</v>
      </c>
    </row>
    <row r="3230" spans="1:48" x14ac:dyDescent="0.25">
      <c r="A3230" s="4" t="s">
        <v>94</v>
      </c>
      <c r="B3230" s="4" t="s">
        <v>116</v>
      </c>
      <c r="C3230" t="s">
        <v>30</v>
      </c>
      <c r="D3230" s="3">
        <v>40749</v>
      </c>
      <c r="E3230">
        <v>4</v>
      </c>
      <c r="G3230" t="s">
        <v>108</v>
      </c>
      <c r="K3230" t="str">
        <f t="shared" si="278"/>
        <v>2011/12</v>
      </c>
      <c r="N3230" s="2"/>
      <c r="O3230" s="2" t="str">
        <f t="shared" si="279"/>
        <v/>
      </c>
      <c r="Q3230"/>
      <c r="R3230"/>
      <c r="S3230" s="2" t="str">
        <f>IF(ISNUMBER(R3230),SUMIFS(R$1:$R3230,A$1:$A3230,A3230,K$1:$K3230,K3230,E$1:$E3230,E3230),"")</f>
        <v/>
      </c>
      <c r="AC3230" s="2" t="str">
        <f t="shared" si="281"/>
        <v/>
      </c>
      <c r="AL3230" s="2" t="str">
        <f t="shared" si="280"/>
        <v/>
      </c>
      <c r="AQ3230">
        <v>183</v>
      </c>
      <c r="AT3230" s="2" t="str">
        <f t="shared" si="282"/>
        <v/>
      </c>
      <c r="AU3230" s="2" t="str">
        <f>IF(ISNUMBER(AT3230),SUMIFS($AT$1:AT3230,$A$1:A3230,A3230,$K$1:K3230,K3230,$E$1:E3230,E3230),"")</f>
        <v/>
      </c>
      <c r="AV3230">
        <f t="shared" si="283"/>
        <v>1</v>
      </c>
    </row>
    <row r="3231" spans="1:48" x14ac:dyDescent="0.25">
      <c r="A3231" s="4" t="s">
        <v>94</v>
      </c>
      <c r="B3231" s="4" t="s">
        <v>116</v>
      </c>
      <c r="C3231" t="s">
        <v>30</v>
      </c>
      <c r="D3231" s="3">
        <v>40749</v>
      </c>
      <c r="E3231">
        <v>5</v>
      </c>
      <c r="G3231" t="s">
        <v>108</v>
      </c>
      <c r="K3231" t="str">
        <f t="shared" si="278"/>
        <v>2011/12</v>
      </c>
      <c r="N3231" s="2"/>
      <c r="O3231" s="2" t="str">
        <f t="shared" si="279"/>
        <v/>
      </c>
      <c r="Q3231"/>
      <c r="R3231"/>
      <c r="S3231" s="2" t="str">
        <f>IF(ISNUMBER(R3231),SUMIFS(R$1:$R3231,A$1:$A3231,A3231,K$1:$K3231,K3231,E$1:$E3231,E3231),"")</f>
        <v/>
      </c>
      <c r="AC3231" s="2" t="str">
        <f t="shared" si="281"/>
        <v/>
      </c>
      <c r="AL3231" s="2" t="str">
        <f t="shared" si="280"/>
        <v/>
      </c>
      <c r="AQ3231">
        <v>156</v>
      </c>
      <c r="AT3231" s="2" t="str">
        <f t="shared" si="282"/>
        <v/>
      </c>
      <c r="AU3231" s="2" t="str">
        <f>IF(ISNUMBER(AT3231),SUMIFS($AT$1:AT3231,$A$1:A3231,A3231,$K$1:K3231,K3231,$E$1:E3231,E3231),"")</f>
        <v/>
      </c>
      <c r="AV3231">
        <f t="shared" si="283"/>
        <v>1</v>
      </c>
    </row>
    <row r="3232" spans="1:48" x14ac:dyDescent="0.25">
      <c r="A3232" s="4" t="s">
        <v>94</v>
      </c>
      <c r="B3232" s="4" t="s">
        <v>116</v>
      </c>
      <c r="C3232" t="s">
        <v>30</v>
      </c>
      <c r="D3232" s="3">
        <v>40771</v>
      </c>
      <c r="E3232">
        <v>1</v>
      </c>
      <c r="G3232" t="s">
        <v>108</v>
      </c>
      <c r="K3232" t="str">
        <f t="shared" si="278"/>
        <v>2011/12</v>
      </c>
      <c r="N3232" s="2"/>
      <c r="O3232" s="2" t="str">
        <f t="shared" si="279"/>
        <v/>
      </c>
      <c r="Q3232"/>
      <c r="R3232"/>
      <c r="S3232" s="2" t="str">
        <f>IF(ISNUMBER(R3232),SUMIFS(R$1:$R3232,A$1:$A3232,A3232,K$1:$K3232,K3232,E$1:$E3232,E3232),"")</f>
        <v/>
      </c>
      <c r="AC3232" s="2" t="str">
        <f t="shared" si="281"/>
        <v/>
      </c>
      <c r="AL3232" s="2" t="str">
        <f t="shared" si="280"/>
        <v/>
      </c>
      <c r="AQ3232">
        <v>192</v>
      </c>
      <c r="AT3232" s="2" t="str">
        <f t="shared" si="282"/>
        <v/>
      </c>
      <c r="AU3232" s="2" t="str">
        <f>IF(ISNUMBER(AT3232),SUMIFS($AT$1:AT3232,$A$1:A3232,A3232,$K$1:K3232,K3232,$E$1:E3232,E3232),"")</f>
        <v/>
      </c>
      <c r="AV3232">
        <f t="shared" si="283"/>
        <v>1</v>
      </c>
    </row>
    <row r="3233" spans="1:48" x14ac:dyDescent="0.25">
      <c r="A3233" s="4" t="s">
        <v>94</v>
      </c>
      <c r="B3233" s="4" t="s">
        <v>116</v>
      </c>
      <c r="C3233" t="s">
        <v>30</v>
      </c>
      <c r="D3233" s="3">
        <v>40771</v>
      </c>
      <c r="E3233">
        <v>2</v>
      </c>
      <c r="G3233" t="s">
        <v>108</v>
      </c>
      <c r="K3233" t="str">
        <f t="shared" si="278"/>
        <v>2011/12</v>
      </c>
      <c r="N3233" s="2"/>
      <c r="O3233" s="2" t="str">
        <f t="shared" si="279"/>
        <v/>
      </c>
      <c r="Q3233"/>
      <c r="R3233"/>
      <c r="S3233" s="2" t="str">
        <f>IF(ISNUMBER(R3233),SUMIFS(R$1:$R3233,A$1:$A3233,A3233,K$1:$K3233,K3233,E$1:$E3233,E3233),"")</f>
        <v/>
      </c>
      <c r="AC3233" s="2" t="str">
        <f t="shared" si="281"/>
        <v/>
      </c>
      <c r="AL3233" s="2" t="str">
        <f t="shared" si="280"/>
        <v/>
      </c>
      <c r="AQ3233">
        <v>198</v>
      </c>
      <c r="AT3233" s="2" t="str">
        <f t="shared" si="282"/>
        <v/>
      </c>
      <c r="AU3233" s="2" t="str">
        <f>IF(ISNUMBER(AT3233),SUMIFS($AT$1:AT3233,$A$1:A3233,A3233,$K$1:K3233,K3233,$E$1:E3233,E3233),"")</f>
        <v/>
      </c>
      <c r="AV3233">
        <f t="shared" si="283"/>
        <v>1</v>
      </c>
    </row>
    <row r="3234" spans="1:48" x14ac:dyDescent="0.25">
      <c r="A3234" s="4" t="s">
        <v>94</v>
      </c>
      <c r="B3234" s="4" t="s">
        <v>116</v>
      </c>
      <c r="C3234" t="s">
        <v>30</v>
      </c>
      <c r="D3234" s="3">
        <v>40771</v>
      </c>
      <c r="E3234">
        <v>3</v>
      </c>
      <c r="G3234" t="s">
        <v>108</v>
      </c>
      <c r="K3234" t="str">
        <f t="shared" si="278"/>
        <v>2011/12</v>
      </c>
      <c r="N3234" s="2"/>
      <c r="O3234" s="2" t="str">
        <f t="shared" si="279"/>
        <v/>
      </c>
      <c r="Q3234"/>
      <c r="R3234"/>
      <c r="S3234" s="2" t="str">
        <f>IF(ISNUMBER(R3234),SUMIFS(R$1:$R3234,A$1:$A3234,A3234,K$1:$K3234,K3234,E$1:$E3234,E3234),"")</f>
        <v/>
      </c>
      <c r="AC3234" s="2" t="str">
        <f t="shared" si="281"/>
        <v/>
      </c>
      <c r="AL3234" s="2" t="str">
        <f t="shared" si="280"/>
        <v/>
      </c>
      <c r="AQ3234">
        <v>182</v>
      </c>
      <c r="AT3234" s="2" t="str">
        <f t="shared" si="282"/>
        <v/>
      </c>
      <c r="AU3234" s="2" t="str">
        <f>IF(ISNUMBER(AT3234),SUMIFS($AT$1:AT3234,$A$1:A3234,A3234,$K$1:K3234,K3234,$E$1:E3234,E3234),"")</f>
        <v/>
      </c>
      <c r="AV3234">
        <f t="shared" si="283"/>
        <v>1</v>
      </c>
    </row>
    <row r="3235" spans="1:48" x14ac:dyDescent="0.25">
      <c r="A3235" s="4" t="s">
        <v>94</v>
      </c>
      <c r="B3235" s="4" t="s">
        <v>116</v>
      </c>
      <c r="C3235" t="s">
        <v>30</v>
      </c>
      <c r="D3235" s="3">
        <v>40771</v>
      </c>
      <c r="E3235">
        <v>4</v>
      </c>
      <c r="G3235" t="s">
        <v>108</v>
      </c>
      <c r="K3235" t="str">
        <f t="shared" si="278"/>
        <v>2011/12</v>
      </c>
      <c r="N3235" s="2"/>
      <c r="O3235" s="2" t="str">
        <f t="shared" si="279"/>
        <v/>
      </c>
      <c r="Q3235"/>
      <c r="R3235"/>
      <c r="S3235" s="2" t="str">
        <f>IF(ISNUMBER(R3235),SUMIFS(R$1:$R3235,A$1:$A3235,A3235,K$1:$K3235,K3235,E$1:$E3235,E3235),"")</f>
        <v/>
      </c>
      <c r="AC3235" s="2" t="str">
        <f t="shared" si="281"/>
        <v/>
      </c>
      <c r="AL3235" s="2" t="str">
        <f t="shared" si="280"/>
        <v/>
      </c>
      <c r="AQ3235">
        <v>181</v>
      </c>
      <c r="AT3235" s="2" t="str">
        <f t="shared" si="282"/>
        <v/>
      </c>
      <c r="AU3235" s="2" t="str">
        <f>IF(ISNUMBER(AT3235),SUMIFS($AT$1:AT3235,$A$1:A3235,A3235,$K$1:K3235,K3235,$E$1:E3235,E3235),"")</f>
        <v/>
      </c>
      <c r="AV3235">
        <f t="shared" si="283"/>
        <v>1</v>
      </c>
    </row>
    <row r="3236" spans="1:48" x14ac:dyDescent="0.25">
      <c r="A3236" s="4" t="s">
        <v>94</v>
      </c>
      <c r="B3236" s="4" t="s">
        <v>116</v>
      </c>
      <c r="C3236" t="s">
        <v>30</v>
      </c>
      <c r="D3236" s="3">
        <v>40771</v>
      </c>
      <c r="E3236">
        <v>5</v>
      </c>
      <c r="G3236" t="s">
        <v>108</v>
      </c>
      <c r="K3236" t="str">
        <f t="shared" si="278"/>
        <v>2011/12</v>
      </c>
      <c r="N3236" s="2"/>
      <c r="O3236" s="2" t="str">
        <f t="shared" si="279"/>
        <v/>
      </c>
      <c r="Q3236"/>
      <c r="R3236"/>
      <c r="S3236" s="2" t="str">
        <f>IF(ISNUMBER(R3236),SUMIFS(R$1:$R3236,A$1:$A3236,A3236,K$1:$K3236,K3236,E$1:$E3236,E3236),"")</f>
        <v/>
      </c>
      <c r="AC3236" s="2" t="str">
        <f t="shared" si="281"/>
        <v/>
      </c>
      <c r="AL3236" s="2" t="str">
        <f t="shared" si="280"/>
        <v/>
      </c>
      <c r="AQ3236">
        <v>225</v>
      </c>
      <c r="AT3236" s="2" t="str">
        <f t="shared" si="282"/>
        <v/>
      </c>
      <c r="AU3236" s="2" t="str">
        <f>IF(ISNUMBER(AT3236),SUMIFS($AT$1:AT3236,$A$1:A3236,A3236,$K$1:K3236,K3236,$E$1:E3236,E3236),"")</f>
        <v/>
      </c>
      <c r="AV3236">
        <f t="shared" si="283"/>
        <v>1</v>
      </c>
    </row>
    <row r="3237" spans="1:48" x14ac:dyDescent="0.25">
      <c r="A3237" s="4" t="s">
        <v>94</v>
      </c>
      <c r="B3237" s="4" t="s">
        <v>116</v>
      </c>
      <c r="C3237" t="s">
        <v>30</v>
      </c>
      <c r="D3237" s="3">
        <v>40784</v>
      </c>
      <c r="E3237">
        <v>1</v>
      </c>
      <c r="G3237" t="s">
        <v>108</v>
      </c>
      <c r="K3237" t="str">
        <f t="shared" si="278"/>
        <v>2011/12</v>
      </c>
      <c r="N3237" s="2"/>
      <c r="O3237" s="2" t="str">
        <f t="shared" si="279"/>
        <v/>
      </c>
      <c r="Q3237"/>
      <c r="R3237"/>
      <c r="S3237" s="2" t="str">
        <f>IF(ISNUMBER(R3237),SUMIFS(R$1:$R3237,A$1:$A3237,A3237,K$1:$K3237,K3237,E$1:$E3237,E3237),"")</f>
        <v/>
      </c>
      <c r="AC3237" s="2" t="str">
        <f t="shared" si="281"/>
        <v/>
      </c>
      <c r="AL3237" s="2" t="str">
        <f t="shared" si="280"/>
        <v/>
      </c>
      <c r="AQ3237">
        <v>182</v>
      </c>
      <c r="AT3237" s="2" t="str">
        <f t="shared" si="282"/>
        <v/>
      </c>
      <c r="AU3237" s="2" t="str">
        <f>IF(ISNUMBER(AT3237),SUMIFS($AT$1:AT3237,$A$1:A3237,A3237,$K$1:K3237,K3237,$E$1:E3237,E3237),"")</f>
        <v/>
      </c>
      <c r="AV3237">
        <f t="shared" si="283"/>
        <v>1</v>
      </c>
    </row>
    <row r="3238" spans="1:48" x14ac:dyDescent="0.25">
      <c r="A3238" s="4" t="s">
        <v>94</v>
      </c>
      <c r="B3238" s="4" t="s">
        <v>116</v>
      </c>
      <c r="C3238" t="s">
        <v>30</v>
      </c>
      <c r="D3238" s="3">
        <v>40784</v>
      </c>
      <c r="E3238">
        <v>2</v>
      </c>
      <c r="G3238" t="s">
        <v>108</v>
      </c>
      <c r="K3238" t="str">
        <f t="shared" si="278"/>
        <v>2011/12</v>
      </c>
      <c r="N3238" s="2"/>
      <c r="O3238" s="2" t="str">
        <f t="shared" si="279"/>
        <v/>
      </c>
      <c r="Q3238"/>
      <c r="R3238"/>
      <c r="S3238" s="2" t="str">
        <f>IF(ISNUMBER(R3238),SUMIFS(R$1:$R3238,A$1:$A3238,A3238,K$1:$K3238,K3238,E$1:$E3238,E3238),"")</f>
        <v/>
      </c>
      <c r="AC3238" s="2" t="str">
        <f t="shared" si="281"/>
        <v/>
      </c>
      <c r="AL3238" s="2" t="str">
        <f t="shared" si="280"/>
        <v/>
      </c>
      <c r="AQ3238">
        <v>203</v>
      </c>
      <c r="AT3238" s="2" t="str">
        <f t="shared" si="282"/>
        <v/>
      </c>
      <c r="AU3238" s="2" t="str">
        <f>IF(ISNUMBER(AT3238),SUMIFS($AT$1:AT3238,$A$1:A3238,A3238,$K$1:K3238,K3238,$E$1:E3238,E3238),"")</f>
        <v/>
      </c>
      <c r="AV3238">
        <f t="shared" si="283"/>
        <v>1</v>
      </c>
    </row>
    <row r="3239" spans="1:48" x14ac:dyDescent="0.25">
      <c r="A3239" s="4" t="s">
        <v>94</v>
      </c>
      <c r="B3239" s="4" t="s">
        <v>116</v>
      </c>
      <c r="C3239" t="s">
        <v>30</v>
      </c>
      <c r="D3239" s="3">
        <v>40784</v>
      </c>
      <c r="E3239">
        <v>3</v>
      </c>
      <c r="G3239" t="s">
        <v>108</v>
      </c>
      <c r="K3239" t="str">
        <f t="shared" si="278"/>
        <v>2011/12</v>
      </c>
      <c r="N3239" s="2"/>
      <c r="O3239" s="2" t="str">
        <f t="shared" si="279"/>
        <v/>
      </c>
      <c r="Q3239"/>
      <c r="R3239"/>
      <c r="S3239" s="2" t="str">
        <f>IF(ISNUMBER(R3239),SUMIFS(R$1:$R3239,A$1:$A3239,A3239,K$1:$K3239,K3239,E$1:$E3239,E3239),"")</f>
        <v/>
      </c>
      <c r="AC3239" s="2" t="str">
        <f t="shared" si="281"/>
        <v/>
      </c>
      <c r="AL3239" s="2" t="str">
        <f t="shared" si="280"/>
        <v/>
      </c>
      <c r="AQ3239">
        <v>180</v>
      </c>
      <c r="AT3239" s="2" t="str">
        <f t="shared" si="282"/>
        <v/>
      </c>
      <c r="AU3239" s="2" t="str">
        <f>IF(ISNUMBER(AT3239),SUMIFS($AT$1:AT3239,$A$1:A3239,A3239,$K$1:K3239,K3239,$E$1:E3239,E3239),"")</f>
        <v/>
      </c>
      <c r="AV3239">
        <f t="shared" si="283"/>
        <v>1</v>
      </c>
    </row>
    <row r="3240" spans="1:48" x14ac:dyDescent="0.25">
      <c r="A3240" s="4" t="s">
        <v>94</v>
      </c>
      <c r="B3240" s="4" t="s">
        <v>116</v>
      </c>
      <c r="C3240" t="s">
        <v>30</v>
      </c>
      <c r="D3240" s="3">
        <v>40784</v>
      </c>
      <c r="E3240">
        <v>4</v>
      </c>
      <c r="G3240" t="s">
        <v>108</v>
      </c>
      <c r="K3240" t="str">
        <f t="shared" si="278"/>
        <v>2011/12</v>
      </c>
      <c r="N3240" s="2"/>
      <c r="O3240" s="2" t="str">
        <f t="shared" si="279"/>
        <v/>
      </c>
      <c r="Q3240"/>
      <c r="R3240"/>
      <c r="S3240" s="2" t="str">
        <f>IF(ISNUMBER(R3240),SUMIFS(R$1:$R3240,A$1:$A3240,A3240,K$1:$K3240,K3240,E$1:$E3240,E3240),"")</f>
        <v/>
      </c>
      <c r="AC3240" s="2" t="str">
        <f t="shared" si="281"/>
        <v/>
      </c>
      <c r="AL3240" s="2" t="str">
        <f t="shared" si="280"/>
        <v/>
      </c>
      <c r="AQ3240">
        <v>207</v>
      </c>
      <c r="AT3240" s="2" t="str">
        <f t="shared" si="282"/>
        <v/>
      </c>
      <c r="AU3240" s="2" t="str">
        <f>IF(ISNUMBER(AT3240),SUMIFS($AT$1:AT3240,$A$1:A3240,A3240,$K$1:K3240,K3240,$E$1:E3240,E3240),"")</f>
        <v/>
      </c>
      <c r="AV3240">
        <f t="shared" si="283"/>
        <v>1</v>
      </c>
    </row>
    <row r="3241" spans="1:48" x14ac:dyDescent="0.25">
      <c r="A3241" s="4" t="s">
        <v>94</v>
      </c>
      <c r="B3241" s="4" t="s">
        <v>116</v>
      </c>
      <c r="C3241" t="s">
        <v>30</v>
      </c>
      <c r="D3241" s="3">
        <v>40784</v>
      </c>
      <c r="E3241">
        <v>5</v>
      </c>
      <c r="G3241" t="s">
        <v>108</v>
      </c>
      <c r="K3241" t="str">
        <f t="shared" si="278"/>
        <v>2011/12</v>
      </c>
      <c r="N3241" s="2"/>
      <c r="O3241" s="2" t="str">
        <f t="shared" si="279"/>
        <v/>
      </c>
      <c r="Q3241"/>
      <c r="R3241"/>
      <c r="S3241" s="2" t="str">
        <f>IF(ISNUMBER(R3241),SUMIFS(R$1:$R3241,A$1:$A3241,A3241,K$1:$K3241,K3241,E$1:$E3241,E3241),"")</f>
        <v/>
      </c>
      <c r="AC3241" s="2" t="str">
        <f t="shared" si="281"/>
        <v/>
      </c>
      <c r="AL3241" s="2" t="str">
        <f t="shared" si="280"/>
        <v/>
      </c>
      <c r="AQ3241">
        <v>190</v>
      </c>
      <c r="AT3241" s="2" t="str">
        <f t="shared" si="282"/>
        <v/>
      </c>
      <c r="AU3241" s="2" t="str">
        <f>IF(ISNUMBER(AT3241),SUMIFS($AT$1:AT3241,$A$1:A3241,A3241,$K$1:K3241,K3241,$E$1:E3241,E3241),"")</f>
        <v/>
      </c>
      <c r="AV3241">
        <f t="shared" si="283"/>
        <v>1</v>
      </c>
    </row>
    <row r="3242" spans="1:48" x14ac:dyDescent="0.25">
      <c r="A3242" s="4" t="s">
        <v>94</v>
      </c>
      <c r="B3242" s="4" t="s">
        <v>116</v>
      </c>
      <c r="C3242" t="s">
        <v>30</v>
      </c>
      <c r="D3242" s="3">
        <v>40798</v>
      </c>
      <c r="E3242">
        <v>1</v>
      </c>
      <c r="G3242" t="s">
        <v>108</v>
      </c>
      <c r="K3242" t="str">
        <f t="shared" si="278"/>
        <v>2011/12</v>
      </c>
      <c r="N3242" s="2"/>
      <c r="O3242" s="2" t="str">
        <f t="shared" si="279"/>
        <v/>
      </c>
      <c r="Q3242"/>
      <c r="R3242"/>
      <c r="S3242" s="2" t="str">
        <f>IF(ISNUMBER(R3242),SUMIFS(R$1:$R3242,A$1:$A3242,A3242,K$1:$K3242,K3242,E$1:$E3242,E3242),"")</f>
        <v/>
      </c>
      <c r="AC3242" s="2" t="str">
        <f t="shared" si="281"/>
        <v/>
      </c>
      <c r="AL3242" s="2" t="str">
        <f t="shared" si="280"/>
        <v/>
      </c>
      <c r="AQ3242">
        <v>231</v>
      </c>
      <c r="AT3242" s="2" t="str">
        <f t="shared" si="282"/>
        <v/>
      </c>
      <c r="AU3242" s="2" t="str">
        <f>IF(ISNUMBER(AT3242),SUMIFS($AT$1:AT3242,$A$1:A3242,A3242,$K$1:K3242,K3242,$E$1:E3242,E3242),"")</f>
        <v/>
      </c>
      <c r="AV3242">
        <f t="shared" si="283"/>
        <v>1</v>
      </c>
    </row>
    <row r="3243" spans="1:48" x14ac:dyDescent="0.25">
      <c r="A3243" s="4" t="s">
        <v>94</v>
      </c>
      <c r="B3243" s="4" t="s">
        <v>116</v>
      </c>
      <c r="C3243" t="s">
        <v>30</v>
      </c>
      <c r="D3243" s="3">
        <v>40798</v>
      </c>
      <c r="E3243">
        <v>2</v>
      </c>
      <c r="G3243" t="s">
        <v>108</v>
      </c>
      <c r="K3243" t="str">
        <f t="shared" si="278"/>
        <v>2011/12</v>
      </c>
      <c r="N3243" s="2"/>
      <c r="O3243" s="2" t="str">
        <f t="shared" si="279"/>
        <v/>
      </c>
      <c r="Q3243"/>
      <c r="R3243"/>
      <c r="S3243" s="2" t="str">
        <f>IF(ISNUMBER(R3243),SUMIFS(R$1:$R3243,A$1:$A3243,A3243,K$1:$K3243,K3243,E$1:$E3243,E3243),"")</f>
        <v/>
      </c>
      <c r="AC3243" s="2" t="str">
        <f t="shared" si="281"/>
        <v/>
      </c>
      <c r="AL3243" s="2" t="str">
        <f t="shared" si="280"/>
        <v/>
      </c>
      <c r="AQ3243">
        <v>188</v>
      </c>
      <c r="AT3243" s="2" t="str">
        <f t="shared" si="282"/>
        <v/>
      </c>
      <c r="AU3243" s="2" t="str">
        <f>IF(ISNUMBER(AT3243),SUMIFS($AT$1:AT3243,$A$1:A3243,A3243,$K$1:K3243,K3243,$E$1:E3243,E3243),"")</f>
        <v/>
      </c>
      <c r="AV3243">
        <f t="shared" si="283"/>
        <v>1</v>
      </c>
    </row>
    <row r="3244" spans="1:48" x14ac:dyDescent="0.25">
      <c r="A3244" s="4" t="s">
        <v>94</v>
      </c>
      <c r="B3244" s="4" t="s">
        <v>116</v>
      </c>
      <c r="C3244" t="s">
        <v>30</v>
      </c>
      <c r="D3244" s="3">
        <v>40798</v>
      </c>
      <c r="E3244">
        <v>3</v>
      </c>
      <c r="G3244" t="s">
        <v>108</v>
      </c>
      <c r="K3244" t="str">
        <f t="shared" si="278"/>
        <v>2011/12</v>
      </c>
      <c r="N3244" s="2"/>
      <c r="O3244" s="2" t="str">
        <f t="shared" si="279"/>
        <v/>
      </c>
      <c r="Q3244"/>
      <c r="R3244"/>
      <c r="S3244" s="2" t="str">
        <f>IF(ISNUMBER(R3244),SUMIFS(R$1:$R3244,A$1:$A3244,A3244,K$1:$K3244,K3244,E$1:$E3244,E3244),"")</f>
        <v/>
      </c>
      <c r="AC3244" s="2" t="str">
        <f t="shared" si="281"/>
        <v/>
      </c>
      <c r="AL3244" s="2" t="str">
        <f t="shared" si="280"/>
        <v/>
      </c>
      <c r="AQ3244">
        <v>209</v>
      </c>
      <c r="AT3244" s="2" t="str">
        <f t="shared" si="282"/>
        <v/>
      </c>
      <c r="AU3244" s="2" t="str">
        <f>IF(ISNUMBER(AT3244),SUMIFS($AT$1:AT3244,$A$1:A3244,A3244,$K$1:K3244,K3244,$E$1:E3244,E3244),"")</f>
        <v/>
      </c>
      <c r="AV3244">
        <f t="shared" si="283"/>
        <v>1</v>
      </c>
    </row>
    <row r="3245" spans="1:48" x14ac:dyDescent="0.25">
      <c r="A3245" s="4" t="s">
        <v>94</v>
      </c>
      <c r="B3245" s="4" t="s">
        <v>116</v>
      </c>
      <c r="C3245" t="s">
        <v>30</v>
      </c>
      <c r="D3245" s="3">
        <v>40798</v>
      </c>
      <c r="E3245">
        <v>4</v>
      </c>
      <c r="G3245" t="s">
        <v>108</v>
      </c>
      <c r="K3245" t="str">
        <f t="shared" si="278"/>
        <v>2011/12</v>
      </c>
      <c r="N3245" s="2"/>
      <c r="O3245" s="2" t="str">
        <f t="shared" si="279"/>
        <v/>
      </c>
      <c r="Q3245"/>
      <c r="R3245"/>
      <c r="S3245" s="2" t="str">
        <f>IF(ISNUMBER(R3245),SUMIFS(R$1:$R3245,A$1:$A3245,A3245,K$1:$K3245,K3245,E$1:$E3245,E3245),"")</f>
        <v/>
      </c>
      <c r="AC3245" s="2" t="str">
        <f t="shared" si="281"/>
        <v/>
      </c>
      <c r="AL3245" s="2" t="str">
        <f t="shared" si="280"/>
        <v/>
      </c>
      <c r="AQ3245">
        <v>189</v>
      </c>
      <c r="AT3245" s="2" t="str">
        <f t="shared" si="282"/>
        <v/>
      </c>
      <c r="AU3245" s="2" t="str">
        <f>IF(ISNUMBER(AT3245),SUMIFS($AT$1:AT3245,$A$1:A3245,A3245,$K$1:K3245,K3245,$E$1:E3245,E3245),"")</f>
        <v/>
      </c>
      <c r="AV3245">
        <f t="shared" si="283"/>
        <v>1</v>
      </c>
    </row>
    <row r="3246" spans="1:48" x14ac:dyDescent="0.25">
      <c r="A3246" s="4" t="s">
        <v>94</v>
      </c>
      <c r="B3246" s="4" t="s">
        <v>116</v>
      </c>
      <c r="C3246" t="s">
        <v>30</v>
      </c>
      <c r="D3246" s="3">
        <v>40798</v>
      </c>
      <c r="E3246">
        <v>5</v>
      </c>
      <c r="G3246" t="s">
        <v>108</v>
      </c>
      <c r="K3246" t="str">
        <f t="shared" si="278"/>
        <v>2011/12</v>
      </c>
      <c r="N3246" s="2"/>
      <c r="O3246" s="2" t="str">
        <f t="shared" si="279"/>
        <v/>
      </c>
      <c r="Q3246"/>
      <c r="R3246"/>
      <c r="S3246" s="2" t="str">
        <f>IF(ISNUMBER(R3246),SUMIFS(R$1:$R3246,A$1:$A3246,A3246,K$1:$K3246,K3246,E$1:$E3246,E3246),"")</f>
        <v/>
      </c>
      <c r="AC3246" s="2" t="str">
        <f t="shared" si="281"/>
        <v/>
      </c>
      <c r="AL3246" s="2" t="str">
        <f t="shared" si="280"/>
        <v/>
      </c>
      <c r="AQ3246">
        <v>202</v>
      </c>
      <c r="AT3246" s="2" t="str">
        <f t="shared" si="282"/>
        <v/>
      </c>
      <c r="AU3246" s="2" t="str">
        <f>IF(ISNUMBER(AT3246),SUMIFS($AT$1:AT3246,$A$1:A3246,A3246,$K$1:K3246,K3246,$E$1:E3246,E3246),"")</f>
        <v/>
      </c>
      <c r="AV3246">
        <f t="shared" si="283"/>
        <v>1</v>
      </c>
    </row>
    <row r="3247" spans="1:48" x14ac:dyDescent="0.25">
      <c r="A3247" s="4" t="s">
        <v>94</v>
      </c>
      <c r="B3247" s="4" t="s">
        <v>116</v>
      </c>
      <c r="C3247" t="s">
        <v>30</v>
      </c>
      <c r="D3247" s="3">
        <v>40812</v>
      </c>
      <c r="E3247">
        <v>1</v>
      </c>
      <c r="G3247" t="s">
        <v>108</v>
      </c>
      <c r="K3247" t="str">
        <f t="shared" si="278"/>
        <v>2011/12</v>
      </c>
      <c r="N3247" s="2"/>
      <c r="O3247" s="2" t="str">
        <f t="shared" si="279"/>
        <v/>
      </c>
      <c r="Q3247"/>
      <c r="R3247"/>
      <c r="S3247" s="2" t="str">
        <f>IF(ISNUMBER(R3247),SUMIFS(R$1:$R3247,A$1:$A3247,A3247,K$1:$K3247,K3247,E$1:$E3247,E3247),"")</f>
        <v/>
      </c>
      <c r="AC3247" s="2" t="str">
        <f t="shared" si="281"/>
        <v/>
      </c>
      <c r="AL3247" s="2" t="str">
        <f t="shared" si="280"/>
        <v/>
      </c>
      <c r="AQ3247">
        <v>245</v>
      </c>
      <c r="AT3247" s="2" t="str">
        <f t="shared" si="282"/>
        <v/>
      </c>
      <c r="AU3247" s="2" t="str">
        <f>IF(ISNUMBER(AT3247),SUMIFS($AT$1:AT3247,$A$1:A3247,A3247,$K$1:K3247,K3247,$E$1:E3247,E3247),"")</f>
        <v/>
      </c>
      <c r="AV3247">
        <f t="shared" si="283"/>
        <v>1</v>
      </c>
    </row>
    <row r="3248" spans="1:48" x14ac:dyDescent="0.25">
      <c r="A3248" s="4" t="s">
        <v>94</v>
      </c>
      <c r="B3248" s="4" t="s">
        <v>116</v>
      </c>
      <c r="C3248" t="s">
        <v>30</v>
      </c>
      <c r="D3248" s="3">
        <v>40812</v>
      </c>
      <c r="E3248">
        <v>2</v>
      </c>
      <c r="G3248" t="s">
        <v>108</v>
      </c>
      <c r="K3248" t="str">
        <f t="shared" ref="K3248:K3311" si="284">YEAR(D3248)+IF(MONTH(D3248)&lt;7,-1,0)&amp;"/"&amp;RIGHT(YEAR(D3248)+IF(MONTH(D3248)&lt;7,0,1),2)</f>
        <v>2011/12</v>
      </c>
      <c r="N3248" s="2"/>
      <c r="O3248" s="2" t="str">
        <f t="shared" ref="O3248:O3311" si="285">IF(ISNUMBER(P3248),P3248*10,"")</f>
        <v/>
      </c>
      <c r="Q3248"/>
      <c r="R3248"/>
      <c r="S3248" s="2" t="str">
        <f>IF(ISNUMBER(R3248),SUMIFS(R$1:$R3248,A$1:$A3248,A3248,K$1:$K3248,K3248,E$1:$E3248,E3248),"")</f>
        <v/>
      </c>
      <c r="AC3248" s="2" t="str">
        <f t="shared" si="281"/>
        <v/>
      </c>
      <c r="AL3248" s="2" t="str">
        <f t="shared" ref="AL3248:AL3311" si="286">IF(ISNUMBER(AM3248),AM3248,"")</f>
        <v/>
      </c>
      <c r="AQ3248">
        <v>253</v>
      </c>
      <c r="AT3248" s="2" t="str">
        <f t="shared" si="282"/>
        <v/>
      </c>
      <c r="AU3248" s="2" t="str">
        <f>IF(ISNUMBER(AT3248),SUMIFS($AT$1:AT3248,$A$1:A3248,A3248,$K$1:K3248,K3248,$E$1:E3248,E3248),"")</f>
        <v/>
      </c>
      <c r="AV3248">
        <f t="shared" si="283"/>
        <v>1</v>
      </c>
    </row>
    <row r="3249" spans="1:48" x14ac:dyDescent="0.25">
      <c r="A3249" s="4" t="s">
        <v>94</v>
      </c>
      <c r="B3249" s="4" t="s">
        <v>116</v>
      </c>
      <c r="C3249" t="s">
        <v>30</v>
      </c>
      <c r="D3249" s="3">
        <v>40812</v>
      </c>
      <c r="E3249">
        <v>3</v>
      </c>
      <c r="G3249" t="s">
        <v>108</v>
      </c>
      <c r="K3249" t="str">
        <f t="shared" si="284"/>
        <v>2011/12</v>
      </c>
      <c r="N3249" s="2"/>
      <c r="O3249" s="2" t="str">
        <f t="shared" si="285"/>
        <v/>
      </c>
      <c r="Q3249"/>
      <c r="R3249"/>
      <c r="S3249" s="2" t="str">
        <f>IF(ISNUMBER(R3249),SUMIFS(R$1:$R3249,A$1:$A3249,A3249,K$1:$K3249,K3249,E$1:$E3249,E3249),"")</f>
        <v/>
      </c>
      <c r="AC3249" s="2" t="str">
        <f t="shared" si="281"/>
        <v/>
      </c>
      <c r="AL3249" s="2" t="str">
        <f t="shared" si="286"/>
        <v/>
      </c>
      <c r="AQ3249">
        <v>228</v>
      </c>
      <c r="AT3249" s="2" t="str">
        <f t="shared" si="282"/>
        <v/>
      </c>
      <c r="AU3249" s="2" t="str">
        <f>IF(ISNUMBER(AT3249),SUMIFS($AT$1:AT3249,$A$1:A3249,A3249,$K$1:K3249,K3249,$E$1:E3249,E3249),"")</f>
        <v/>
      </c>
      <c r="AV3249">
        <f t="shared" si="283"/>
        <v>1</v>
      </c>
    </row>
    <row r="3250" spans="1:48" x14ac:dyDescent="0.25">
      <c r="A3250" s="4" t="s">
        <v>94</v>
      </c>
      <c r="B3250" s="4" t="s">
        <v>116</v>
      </c>
      <c r="C3250" t="s">
        <v>30</v>
      </c>
      <c r="D3250" s="3">
        <v>40812</v>
      </c>
      <c r="E3250">
        <v>4</v>
      </c>
      <c r="G3250" t="s">
        <v>108</v>
      </c>
      <c r="K3250" t="str">
        <f t="shared" si="284"/>
        <v>2011/12</v>
      </c>
      <c r="N3250" s="2"/>
      <c r="O3250" s="2" t="str">
        <f t="shared" si="285"/>
        <v/>
      </c>
      <c r="Q3250"/>
      <c r="R3250"/>
      <c r="S3250" s="2" t="str">
        <f>IF(ISNUMBER(R3250),SUMIFS(R$1:$R3250,A$1:$A3250,A3250,K$1:$K3250,K3250,E$1:$E3250,E3250),"")</f>
        <v/>
      </c>
      <c r="AC3250" s="2" t="str">
        <f t="shared" si="281"/>
        <v/>
      </c>
      <c r="AL3250" s="2" t="str">
        <f t="shared" si="286"/>
        <v/>
      </c>
      <c r="AQ3250">
        <v>226</v>
      </c>
      <c r="AT3250" s="2" t="str">
        <f t="shared" si="282"/>
        <v/>
      </c>
      <c r="AU3250" s="2" t="str">
        <f>IF(ISNUMBER(AT3250),SUMIFS($AT$1:AT3250,$A$1:A3250,A3250,$K$1:K3250,K3250,$E$1:E3250,E3250),"")</f>
        <v/>
      </c>
      <c r="AV3250">
        <f t="shared" si="283"/>
        <v>1</v>
      </c>
    </row>
    <row r="3251" spans="1:48" x14ac:dyDescent="0.25">
      <c r="A3251" s="4" t="s">
        <v>94</v>
      </c>
      <c r="B3251" s="4" t="s">
        <v>116</v>
      </c>
      <c r="C3251" t="s">
        <v>30</v>
      </c>
      <c r="D3251" s="3">
        <v>40812</v>
      </c>
      <c r="E3251">
        <v>5</v>
      </c>
      <c r="G3251" t="s">
        <v>108</v>
      </c>
      <c r="K3251" t="str">
        <f t="shared" si="284"/>
        <v>2011/12</v>
      </c>
      <c r="N3251" s="2"/>
      <c r="O3251" s="2" t="str">
        <f t="shared" si="285"/>
        <v/>
      </c>
      <c r="Q3251"/>
      <c r="R3251"/>
      <c r="S3251" s="2" t="str">
        <f>IF(ISNUMBER(R3251),SUMIFS(R$1:$R3251,A$1:$A3251,A3251,K$1:$K3251,K3251,E$1:$E3251,E3251),"")</f>
        <v/>
      </c>
      <c r="AC3251" s="2" t="str">
        <f t="shared" si="281"/>
        <v/>
      </c>
      <c r="AL3251" s="2" t="str">
        <f t="shared" si="286"/>
        <v/>
      </c>
      <c r="AQ3251">
        <v>259</v>
      </c>
      <c r="AT3251" s="2" t="str">
        <f t="shared" si="282"/>
        <v/>
      </c>
      <c r="AU3251" s="2" t="str">
        <f>IF(ISNUMBER(AT3251),SUMIFS($AT$1:AT3251,$A$1:A3251,A3251,$K$1:K3251,K3251,$E$1:E3251,E3251),"")</f>
        <v/>
      </c>
      <c r="AV3251">
        <f t="shared" si="283"/>
        <v>1</v>
      </c>
    </row>
    <row r="3252" spans="1:48" x14ac:dyDescent="0.25">
      <c r="A3252" s="4" t="s">
        <v>94</v>
      </c>
      <c r="B3252" s="4" t="s">
        <v>116</v>
      </c>
      <c r="C3252" t="s">
        <v>30</v>
      </c>
      <c r="D3252" s="3">
        <v>40819</v>
      </c>
      <c r="E3252">
        <v>1</v>
      </c>
      <c r="G3252" t="s">
        <v>108</v>
      </c>
      <c r="K3252" t="str">
        <f t="shared" si="284"/>
        <v>2011/12</v>
      </c>
      <c r="N3252" s="2"/>
      <c r="O3252" s="2" t="str">
        <f t="shared" si="285"/>
        <v/>
      </c>
      <c r="Q3252"/>
      <c r="R3252"/>
      <c r="S3252" s="2" t="str">
        <f>IF(ISNUMBER(R3252),SUMIFS(R$1:$R3252,A$1:$A3252,A3252,K$1:$K3252,K3252,E$1:$E3252,E3252),"")</f>
        <v/>
      </c>
      <c r="AC3252" s="2" t="str">
        <f t="shared" si="281"/>
        <v/>
      </c>
      <c r="AL3252" s="2" t="str">
        <f t="shared" si="286"/>
        <v/>
      </c>
      <c r="AQ3252">
        <v>252</v>
      </c>
      <c r="AT3252" s="2" t="str">
        <f t="shared" si="282"/>
        <v/>
      </c>
      <c r="AU3252" s="2" t="str">
        <f>IF(ISNUMBER(AT3252),SUMIFS($AT$1:AT3252,$A$1:A3252,A3252,$K$1:K3252,K3252,$E$1:E3252,E3252),"")</f>
        <v/>
      </c>
      <c r="AV3252">
        <f t="shared" si="283"/>
        <v>1</v>
      </c>
    </row>
    <row r="3253" spans="1:48" x14ac:dyDescent="0.25">
      <c r="A3253" s="4" t="s">
        <v>94</v>
      </c>
      <c r="B3253" s="4" t="s">
        <v>116</v>
      </c>
      <c r="C3253" t="s">
        <v>30</v>
      </c>
      <c r="D3253" s="3">
        <v>40819</v>
      </c>
      <c r="E3253">
        <v>2</v>
      </c>
      <c r="G3253" t="s">
        <v>108</v>
      </c>
      <c r="K3253" t="str">
        <f t="shared" si="284"/>
        <v>2011/12</v>
      </c>
      <c r="N3253" s="2"/>
      <c r="O3253" s="2" t="str">
        <f t="shared" si="285"/>
        <v/>
      </c>
      <c r="Q3253"/>
      <c r="R3253"/>
      <c r="S3253" s="2" t="str">
        <f>IF(ISNUMBER(R3253),SUMIFS(R$1:$R3253,A$1:$A3253,A3253,K$1:$K3253,K3253,E$1:$E3253,E3253),"")</f>
        <v/>
      </c>
      <c r="AC3253" s="2" t="str">
        <f t="shared" si="281"/>
        <v/>
      </c>
      <c r="AL3253" s="2" t="str">
        <f t="shared" si="286"/>
        <v/>
      </c>
      <c r="AQ3253">
        <v>243</v>
      </c>
      <c r="AT3253" s="2" t="str">
        <f t="shared" si="282"/>
        <v/>
      </c>
      <c r="AU3253" s="2" t="str">
        <f>IF(ISNUMBER(AT3253),SUMIFS($AT$1:AT3253,$A$1:A3253,A3253,$K$1:K3253,K3253,$E$1:E3253,E3253),"")</f>
        <v/>
      </c>
      <c r="AV3253">
        <f t="shared" si="283"/>
        <v>1</v>
      </c>
    </row>
    <row r="3254" spans="1:48" x14ac:dyDescent="0.25">
      <c r="A3254" s="4" t="s">
        <v>94</v>
      </c>
      <c r="B3254" s="4" t="s">
        <v>116</v>
      </c>
      <c r="C3254" t="s">
        <v>30</v>
      </c>
      <c r="D3254" s="3">
        <v>40819</v>
      </c>
      <c r="E3254">
        <v>3</v>
      </c>
      <c r="G3254" t="s">
        <v>108</v>
      </c>
      <c r="K3254" t="str">
        <f t="shared" si="284"/>
        <v>2011/12</v>
      </c>
      <c r="N3254" s="2"/>
      <c r="O3254" s="2" t="str">
        <f t="shared" si="285"/>
        <v/>
      </c>
      <c r="Q3254"/>
      <c r="R3254"/>
      <c r="S3254" s="2" t="str">
        <f>IF(ISNUMBER(R3254),SUMIFS(R$1:$R3254,A$1:$A3254,A3254,K$1:$K3254,K3254,E$1:$E3254,E3254),"")</f>
        <v/>
      </c>
      <c r="AC3254" s="2" t="str">
        <f t="shared" si="281"/>
        <v/>
      </c>
      <c r="AL3254" s="2" t="str">
        <f t="shared" si="286"/>
        <v/>
      </c>
      <c r="AQ3254">
        <v>258</v>
      </c>
      <c r="AT3254" s="2" t="str">
        <f t="shared" si="282"/>
        <v/>
      </c>
      <c r="AU3254" s="2" t="str">
        <f>IF(ISNUMBER(AT3254),SUMIFS($AT$1:AT3254,$A$1:A3254,A3254,$K$1:K3254,K3254,$E$1:E3254,E3254),"")</f>
        <v/>
      </c>
      <c r="AV3254">
        <f t="shared" si="283"/>
        <v>1</v>
      </c>
    </row>
    <row r="3255" spans="1:48" x14ac:dyDescent="0.25">
      <c r="A3255" s="4" t="s">
        <v>94</v>
      </c>
      <c r="B3255" s="4" t="s">
        <v>116</v>
      </c>
      <c r="C3255" t="s">
        <v>30</v>
      </c>
      <c r="D3255" s="3">
        <v>40819</v>
      </c>
      <c r="E3255">
        <v>4</v>
      </c>
      <c r="G3255" t="s">
        <v>108</v>
      </c>
      <c r="K3255" t="str">
        <f t="shared" si="284"/>
        <v>2011/12</v>
      </c>
      <c r="N3255" s="2"/>
      <c r="O3255" s="2" t="str">
        <f t="shared" si="285"/>
        <v/>
      </c>
      <c r="Q3255"/>
      <c r="R3255"/>
      <c r="S3255" s="2" t="str">
        <f>IF(ISNUMBER(R3255),SUMIFS(R$1:$R3255,A$1:$A3255,A3255,K$1:$K3255,K3255,E$1:$E3255,E3255),"")</f>
        <v/>
      </c>
      <c r="AC3255" s="2" t="str">
        <f t="shared" si="281"/>
        <v/>
      </c>
      <c r="AL3255" s="2" t="str">
        <f t="shared" si="286"/>
        <v/>
      </c>
      <c r="AQ3255">
        <v>270</v>
      </c>
      <c r="AT3255" s="2" t="str">
        <f t="shared" si="282"/>
        <v/>
      </c>
      <c r="AU3255" s="2" t="str">
        <f>IF(ISNUMBER(AT3255),SUMIFS($AT$1:AT3255,$A$1:A3255,A3255,$K$1:K3255,K3255,$E$1:E3255,E3255),"")</f>
        <v/>
      </c>
      <c r="AV3255">
        <f t="shared" si="283"/>
        <v>1</v>
      </c>
    </row>
    <row r="3256" spans="1:48" x14ac:dyDescent="0.25">
      <c r="A3256" s="4" t="s">
        <v>94</v>
      </c>
      <c r="B3256" s="4" t="s">
        <v>116</v>
      </c>
      <c r="C3256" t="s">
        <v>30</v>
      </c>
      <c r="D3256" s="3">
        <v>40819</v>
      </c>
      <c r="E3256">
        <v>5</v>
      </c>
      <c r="G3256" t="s">
        <v>108</v>
      </c>
      <c r="K3256" t="str">
        <f t="shared" si="284"/>
        <v>2011/12</v>
      </c>
      <c r="N3256" s="2"/>
      <c r="O3256" s="2" t="str">
        <f t="shared" si="285"/>
        <v/>
      </c>
      <c r="Q3256"/>
      <c r="R3256"/>
      <c r="S3256" s="2" t="str">
        <f>IF(ISNUMBER(R3256),SUMIFS(R$1:$R3256,A$1:$A3256,A3256,K$1:$K3256,K3256,E$1:$E3256,E3256),"")</f>
        <v/>
      </c>
      <c r="AC3256" s="2" t="str">
        <f t="shared" si="281"/>
        <v/>
      </c>
      <c r="AL3256" s="2" t="str">
        <f t="shared" si="286"/>
        <v/>
      </c>
      <c r="AQ3256">
        <v>294</v>
      </c>
      <c r="AT3256" s="2" t="str">
        <f t="shared" si="282"/>
        <v/>
      </c>
      <c r="AU3256" s="2" t="str">
        <f>IF(ISNUMBER(AT3256),SUMIFS($AT$1:AT3256,$A$1:A3256,A3256,$K$1:K3256,K3256,$E$1:E3256,E3256),"")</f>
        <v/>
      </c>
      <c r="AV3256">
        <f t="shared" si="283"/>
        <v>1</v>
      </c>
    </row>
    <row r="3257" spans="1:48" x14ac:dyDescent="0.25">
      <c r="A3257" s="4" t="s">
        <v>94</v>
      </c>
      <c r="B3257" s="4" t="s">
        <v>116</v>
      </c>
      <c r="C3257" t="s">
        <v>30</v>
      </c>
      <c r="D3257" s="3">
        <v>40826</v>
      </c>
      <c r="E3257">
        <v>1</v>
      </c>
      <c r="G3257" t="s">
        <v>108</v>
      </c>
      <c r="K3257" t="str">
        <f t="shared" si="284"/>
        <v>2011/12</v>
      </c>
      <c r="N3257" s="2"/>
      <c r="O3257" s="2" t="str">
        <f t="shared" si="285"/>
        <v/>
      </c>
      <c r="Q3257"/>
      <c r="R3257"/>
      <c r="S3257" s="2" t="str">
        <f>IF(ISNUMBER(R3257),SUMIFS(R$1:$R3257,A$1:$A3257,A3257,K$1:$K3257,K3257,E$1:$E3257,E3257),"")</f>
        <v/>
      </c>
      <c r="AC3257" s="2" t="str">
        <f t="shared" si="281"/>
        <v/>
      </c>
      <c r="AL3257" s="2" t="str">
        <f t="shared" si="286"/>
        <v/>
      </c>
      <c r="AQ3257">
        <v>315</v>
      </c>
      <c r="AT3257" s="2" t="str">
        <f t="shared" si="282"/>
        <v/>
      </c>
      <c r="AU3257" s="2" t="str">
        <f>IF(ISNUMBER(AT3257),SUMIFS($AT$1:AT3257,$A$1:A3257,A3257,$K$1:K3257,K3257,$E$1:E3257,E3257),"")</f>
        <v/>
      </c>
      <c r="AV3257">
        <f t="shared" si="283"/>
        <v>1</v>
      </c>
    </row>
    <row r="3258" spans="1:48" x14ac:dyDescent="0.25">
      <c r="A3258" s="4" t="s">
        <v>94</v>
      </c>
      <c r="B3258" s="4" t="s">
        <v>116</v>
      </c>
      <c r="C3258" t="s">
        <v>30</v>
      </c>
      <c r="D3258" s="3">
        <v>40826</v>
      </c>
      <c r="E3258">
        <v>2</v>
      </c>
      <c r="G3258" t="s">
        <v>108</v>
      </c>
      <c r="K3258" t="str">
        <f t="shared" si="284"/>
        <v>2011/12</v>
      </c>
      <c r="N3258" s="2"/>
      <c r="O3258" s="2" t="str">
        <f t="shared" si="285"/>
        <v/>
      </c>
      <c r="Q3258"/>
      <c r="R3258"/>
      <c r="S3258" s="2" t="str">
        <f>IF(ISNUMBER(R3258),SUMIFS(R$1:$R3258,A$1:$A3258,A3258,K$1:$K3258,K3258,E$1:$E3258,E3258),"")</f>
        <v/>
      </c>
      <c r="AC3258" s="2" t="str">
        <f t="shared" si="281"/>
        <v/>
      </c>
      <c r="AL3258" s="2" t="str">
        <f t="shared" si="286"/>
        <v/>
      </c>
      <c r="AQ3258">
        <v>263</v>
      </c>
      <c r="AT3258" s="2" t="str">
        <f t="shared" si="282"/>
        <v/>
      </c>
      <c r="AU3258" s="2" t="str">
        <f>IF(ISNUMBER(AT3258),SUMIFS($AT$1:AT3258,$A$1:A3258,A3258,$K$1:K3258,K3258,$E$1:E3258,E3258),"")</f>
        <v/>
      </c>
      <c r="AV3258">
        <f t="shared" si="283"/>
        <v>1</v>
      </c>
    </row>
    <row r="3259" spans="1:48" x14ac:dyDescent="0.25">
      <c r="A3259" s="4" t="s">
        <v>94</v>
      </c>
      <c r="B3259" s="4" t="s">
        <v>116</v>
      </c>
      <c r="C3259" t="s">
        <v>30</v>
      </c>
      <c r="D3259" s="3">
        <v>40826</v>
      </c>
      <c r="E3259">
        <v>3</v>
      </c>
      <c r="G3259" t="s">
        <v>108</v>
      </c>
      <c r="K3259" t="str">
        <f t="shared" si="284"/>
        <v>2011/12</v>
      </c>
      <c r="N3259" s="2"/>
      <c r="O3259" s="2" t="str">
        <f t="shared" si="285"/>
        <v/>
      </c>
      <c r="Q3259"/>
      <c r="R3259"/>
      <c r="S3259" s="2" t="str">
        <f>IF(ISNUMBER(R3259),SUMIFS(R$1:$R3259,A$1:$A3259,A3259,K$1:$K3259,K3259,E$1:$E3259,E3259),"")</f>
        <v/>
      </c>
      <c r="AC3259" s="2" t="str">
        <f t="shared" si="281"/>
        <v/>
      </c>
      <c r="AL3259" s="2" t="str">
        <f t="shared" si="286"/>
        <v/>
      </c>
      <c r="AQ3259">
        <v>285</v>
      </c>
      <c r="AT3259" s="2" t="str">
        <f t="shared" si="282"/>
        <v/>
      </c>
      <c r="AU3259" s="2" t="str">
        <f>IF(ISNUMBER(AT3259),SUMIFS($AT$1:AT3259,$A$1:A3259,A3259,$K$1:K3259,K3259,$E$1:E3259,E3259),"")</f>
        <v/>
      </c>
      <c r="AV3259">
        <f t="shared" si="283"/>
        <v>1</v>
      </c>
    </row>
    <row r="3260" spans="1:48" x14ac:dyDescent="0.25">
      <c r="A3260" s="4" t="s">
        <v>94</v>
      </c>
      <c r="B3260" s="4" t="s">
        <v>116</v>
      </c>
      <c r="C3260" t="s">
        <v>30</v>
      </c>
      <c r="D3260" s="3">
        <v>40826</v>
      </c>
      <c r="E3260">
        <v>4</v>
      </c>
      <c r="G3260" t="s">
        <v>108</v>
      </c>
      <c r="K3260" t="str">
        <f t="shared" si="284"/>
        <v>2011/12</v>
      </c>
      <c r="N3260" s="2"/>
      <c r="O3260" s="2" t="str">
        <f t="shared" si="285"/>
        <v/>
      </c>
      <c r="Q3260"/>
      <c r="R3260"/>
      <c r="S3260" s="2" t="str">
        <f>IF(ISNUMBER(R3260),SUMIFS(R$1:$R3260,A$1:$A3260,A3260,K$1:$K3260,K3260,E$1:$E3260,E3260),"")</f>
        <v/>
      </c>
      <c r="AC3260" s="2" t="str">
        <f t="shared" si="281"/>
        <v/>
      </c>
      <c r="AL3260" s="2" t="str">
        <f t="shared" si="286"/>
        <v/>
      </c>
      <c r="AQ3260">
        <v>254</v>
      </c>
      <c r="AT3260" s="2" t="str">
        <f t="shared" si="282"/>
        <v/>
      </c>
      <c r="AU3260" s="2" t="str">
        <f>IF(ISNUMBER(AT3260),SUMIFS($AT$1:AT3260,$A$1:A3260,A3260,$K$1:K3260,K3260,$E$1:E3260,E3260),"")</f>
        <v/>
      </c>
      <c r="AV3260">
        <f t="shared" si="283"/>
        <v>1</v>
      </c>
    </row>
    <row r="3261" spans="1:48" x14ac:dyDescent="0.25">
      <c r="A3261" s="4" t="s">
        <v>94</v>
      </c>
      <c r="B3261" s="4" t="s">
        <v>116</v>
      </c>
      <c r="C3261" t="s">
        <v>30</v>
      </c>
      <c r="D3261" s="3">
        <v>40826</v>
      </c>
      <c r="E3261">
        <v>5</v>
      </c>
      <c r="G3261" t="s">
        <v>108</v>
      </c>
      <c r="K3261" t="str">
        <f t="shared" si="284"/>
        <v>2011/12</v>
      </c>
      <c r="N3261" s="2"/>
      <c r="O3261" s="2" t="str">
        <f t="shared" si="285"/>
        <v/>
      </c>
      <c r="Q3261"/>
      <c r="R3261"/>
      <c r="S3261" s="2" t="str">
        <f>IF(ISNUMBER(R3261),SUMIFS(R$1:$R3261,A$1:$A3261,A3261,K$1:$K3261,K3261,E$1:$E3261,E3261),"")</f>
        <v/>
      </c>
      <c r="AC3261" s="2" t="str">
        <f t="shared" si="281"/>
        <v/>
      </c>
      <c r="AL3261" s="2" t="str">
        <f t="shared" si="286"/>
        <v/>
      </c>
      <c r="AQ3261">
        <v>295</v>
      </c>
      <c r="AT3261" s="2" t="str">
        <f t="shared" si="282"/>
        <v/>
      </c>
      <c r="AU3261" s="2" t="str">
        <f>IF(ISNUMBER(AT3261),SUMIFS($AT$1:AT3261,$A$1:A3261,A3261,$K$1:K3261,K3261,$E$1:E3261,E3261),"")</f>
        <v/>
      </c>
      <c r="AV3261">
        <f t="shared" si="283"/>
        <v>1</v>
      </c>
    </row>
    <row r="3262" spans="1:48" x14ac:dyDescent="0.25">
      <c r="A3262" s="4" t="s">
        <v>94</v>
      </c>
      <c r="B3262" s="4" t="s">
        <v>116</v>
      </c>
      <c r="C3262" t="s">
        <v>30</v>
      </c>
      <c r="D3262" s="3">
        <v>40833</v>
      </c>
      <c r="E3262">
        <v>1</v>
      </c>
      <c r="G3262" t="s">
        <v>108</v>
      </c>
      <c r="K3262" t="str">
        <f t="shared" si="284"/>
        <v>2011/12</v>
      </c>
      <c r="N3262" s="2"/>
      <c r="O3262" s="2" t="str">
        <f t="shared" si="285"/>
        <v/>
      </c>
      <c r="Q3262"/>
      <c r="R3262"/>
      <c r="S3262" s="2" t="str">
        <f>IF(ISNUMBER(R3262),SUMIFS(R$1:$R3262,A$1:$A3262,A3262,K$1:$K3262,K3262,E$1:$E3262,E3262),"")</f>
        <v/>
      </c>
      <c r="AC3262" s="2" t="str">
        <f t="shared" si="281"/>
        <v/>
      </c>
      <c r="AL3262" s="2" t="str">
        <f t="shared" si="286"/>
        <v/>
      </c>
      <c r="AQ3262">
        <v>93</v>
      </c>
      <c r="AT3262" s="2" t="str">
        <f t="shared" si="282"/>
        <v/>
      </c>
      <c r="AU3262" s="2" t="str">
        <f>IF(ISNUMBER(AT3262),SUMIFS($AT$1:AT3262,$A$1:A3262,A3262,$K$1:K3262,K3262,$E$1:E3262,E3262),"")</f>
        <v/>
      </c>
      <c r="AV3262">
        <f t="shared" si="283"/>
        <v>1</v>
      </c>
    </row>
    <row r="3263" spans="1:48" x14ac:dyDescent="0.25">
      <c r="A3263" s="4" t="s">
        <v>94</v>
      </c>
      <c r="B3263" s="4" t="s">
        <v>116</v>
      </c>
      <c r="C3263" t="s">
        <v>30</v>
      </c>
      <c r="D3263" s="3">
        <v>40833</v>
      </c>
      <c r="E3263">
        <v>2</v>
      </c>
      <c r="G3263" t="s">
        <v>108</v>
      </c>
      <c r="K3263" t="str">
        <f t="shared" si="284"/>
        <v>2011/12</v>
      </c>
      <c r="N3263" s="2"/>
      <c r="O3263" s="2" t="str">
        <f t="shared" si="285"/>
        <v/>
      </c>
      <c r="Q3263"/>
      <c r="R3263"/>
      <c r="S3263" s="2" t="str">
        <f>IF(ISNUMBER(R3263),SUMIFS(R$1:$R3263,A$1:$A3263,A3263,K$1:$K3263,K3263,E$1:$E3263,E3263),"")</f>
        <v/>
      </c>
      <c r="AC3263" s="2" t="str">
        <f t="shared" si="281"/>
        <v/>
      </c>
      <c r="AL3263" s="2" t="str">
        <f t="shared" si="286"/>
        <v/>
      </c>
      <c r="AQ3263">
        <v>89</v>
      </c>
      <c r="AT3263" s="2" t="str">
        <f t="shared" si="282"/>
        <v/>
      </c>
      <c r="AU3263" s="2" t="str">
        <f>IF(ISNUMBER(AT3263),SUMIFS($AT$1:AT3263,$A$1:A3263,A3263,$K$1:K3263,K3263,$E$1:E3263,E3263),"")</f>
        <v/>
      </c>
      <c r="AV3263">
        <f t="shared" si="283"/>
        <v>1</v>
      </c>
    </row>
    <row r="3264" spans="1:48" x14ac:dyDescent="0.25">
      <c r="A3264" s="4" t="s">
        <v>94</v>
      </c>
      <c r="B3264" s="4" t="s">
        <v>116</v>
      </c>
      <c r="C3264" t="s">
        <v>30</v>
      </c>
      <c r="D3264" s="3">
        <v>40833</v>
      </c>
      <c r="E3264">
        <v>3</v>
      </c>
      <c r="G3264" t="s">
        <v>108</v>
      </c>
      <c r="K3264" t="str">
        <f t="shared" si="284"/>
        <v>2011/12</v>
      </c>
      <c r="N3264" s="2"/>
      <c r="O3264" s="2" t="str">
        <f t="shared" si="285"/>
        <v/>
      </c>
      <c r="Q3264"/>
      <c r="R3264"/>
      <c r="S3264" s="2" t="str">
        <f>IF(ISNUMBER(R3264),SUMIFS(R$1:$R3264,A$1:$A3264,A3264,K$1:$K3264,K3264,E$1:$E3264,E3264),"")</f>
        <v/>
      </c>
      <c r="AC3264" s="2" t="str">
        <f t="shared" si="281"/>
        <v/>
      </c>
      <c r="AL3264" s="2" t="str">
        <f t="shared" si="286"/>
        <v/>
      </c>
      <c r="AQ3264">
        <v>87</v>
      </c>
      <c r="AT3264" s="2" t="str">
        <f t="shared" si="282"/>
        <v/>
      </c>
      <c r="AU3264" s="2" t="str">
        <f>IF(ISNUMBER(AT3264),SUMIFS($AT$1:AT3264,$A$1:A3264,A3264,$K$1:K3264,K3264,$E$1:E3264,E3264),"")</f>
        <v/>
      </c>
      <c r="AV3264">
        <f t="shared" si="283"/>
        <v>1</v>
      </c>
    </row>
    <row r="3265" spans="1:48" x14ac:dyDescent="0.25">
      <c r="A3265" s="4" t="s">
        <v>94</v>
      </c>
      <c r="B3265" s="4" t="s">
        <v>116</v>
      </c>
      <c r="C3265" t="s">
        <v>30</v>
      </c>
      <c r="D3265" s="3">
        <v>40833</v>
      </c>
      <c r="E3265">
        <v>4</v>
      </c>
      <c r="G3265" t="s">
        <v>108</v>
      </c>
      <c r="K3265" t="str">
        <f t="shared" si="284"/>
        <v>2011/12</v>
      </c>
      <c r="N3265" s="2"/>
      <c r="O3265" s="2" t="str">
        <f t="shared" si="285"/>
        <v/>
      </c>
      <c r="Q3265"/>
      <c r="R3265"/>
      <c r="S3265" s="2" t="str">
        <f>IF(ISNUMBER(R3265),SUMIFS(R$1:$R3265,A$1:$A3265,A3265,K$1:$K3265,K3265,E$1:$E3265,E3265),"")</f>
        <v/>
      </c>
      <c r="AC3265" s="2" t="str">
        <f t="shared" si="281"/>
        <v/>
      </c>
      <c r="AL3265" s="2" t="str">
        <f t="shared" si="286"/>
        <v/>
      </c>
      <c r="AQ3265">
        <v>91</v>
      </c>
      <c r="AT3265" s="2" t="str">
        <f t="shared" si="282"/>
        <v/>
      </c>
      <c r="AU3265" s="2" t="str">
        <f>IF(ISNUMBER(AT3265),SUMIFS($AT$1:AT3265,$A$1:A3265,A3265,$K$1:K3265,K3265,$E$1:E3265,E3265),"")</f>
        <v/>
      </c>
      <c r="AV3265">
        <f t="shared" si="283"/>
        <v>1</v>
      </c>
    </row>
    <row r="3266" spans="1:48" x14ac:dyDescent="0.25">
      <c r="A3266" s="4" t="s">
        <v>94</v>
      </c>
      <c r="B3266" s="4" t="s">
        <v>116</v>
      </c>
      <c r="C3266" t="s">
        <v>30</v>
      </c>
      <c r="D3266" s="3">
        <v>40833</v>
      </c>
      <c r="E3266">
        <v>5</v>
      </c>
      <c r="G3266" t="s">
        <v>108</v>
      </c>
      <c r="K3266" t="str">
        <f t="shared" si="284"/>
        <v>2011/12</v>
      </c>
      <c r="N3266" s="2"/>
      <c r="O3266" s="2" t="str">
        <f t="shared" si="285"/>
        <v/>
      </c>
      <c r="Q3266"/>
      <c r="R3266"/>
      <c r="S3266" s="2" t="str">
        <f>IF(ISNUMBER(R3266),SUMIFS(R$1:$R3266,A$1:$A3266,A3266,K$1:$K3266,K3266,E$1:$E3266,E3266),"")</f>
        <v/>
      </c>
      <c r="AC3266" s="2" t="str">
        <f t="shared" ref="AC3266:AC3329" si="287">IF(ISNUMBER(AD3266),AD3266*10,"")</f>
        <v/>
      </c>
      <c r="AL3266" s="2" t="str">
        <f t="shared" si="286"/>
        <v/>
      </c>
      <c r="AQ3266">
        <v>89</v>
      </c>
      <c r="AT3266" s="2" t="str">
        <f t="shared" ref="AT3266:AT3329" si="288">IF(AND(ISNUMBER(AL3266),ISNUMBER(R3266)),ROUND(R3266*AL3266,3),"")</f>
        <v/>
      </c>
      <c r="AU3266" s="2" t="str">
        <f>IF(ISNUMBER(AT3266),SUMIFS($AT$1:AT3266,$A$1:A3266,A3266,$K$1:K3266,K3266,$E$1:E3266,E3266),"")</f>
        <v/>
      </c>
      <c r="AV3266">
        <f t="shared" ref="AV3266:AV3329" si="289">COUNT(P3266:AU3266)</f>
        <v>1</v>
      </c>
    </row>
    <row r="3267" spans="1:48" x14ac:dyDescent="0.25">
      <c r="A3267" s="4" t="s">
        <v>94</v>
      </c>
      <c r="B3267" s="4" t="s">
        <v>116</v>
      </c>
      <c r="C3267" t="s">
        <v>30</v>
      </c>
      <c r="D3267" s="3">
        <v>40841</v>
      </c>
      <c r="E3267">
        <v>1</v>
      </c>
      <c r="G3267" t="s">
        <v>108</v>
      </c>
      <c r="K3267" t="str">
        <f t="shared" si="284"/>
        <v>2011/12</v>
      </c>
      <c r="N3267" s="2"/>
      <c r="O3267" s="2" t="str">
        <f t="shared" si="285"/>
        <v/>
      </c>
      <c r="Q3267"/>
      <c r="R3267"/>
      <c r="S3267" s="2" t="str">
        <f>IF(ISNUMBER(R3267),SUMIFS(R$1:$R3267,A$1:$A3267,A3267,K$1:$K3267,K3267,E$1:$E3267,E3267),"")</f>
        <v/>
      </c>
      <c r="AC3267" s="2" t="str">
        <f t="shared" si="287"/>
        <v/>
      </c>
      <c r="AL3267" s="2" t="str">
        <f t="shared" si="286"/>
        <v/>
      </c>
      <c r="AQ3267">
        <v>169</v>
      </c>
      <c r="AT3267" s="2" t="str">
        <f t="shared" si="288"/>
        <v/>
      </c>
      <c r="AU3267" s="2" t="str">
        <f>IF(ISNUMBER(AT3267),SUMIFS($AT$1:AT3267,$A$1:A3267,A3267,$K$1:K3267,K3267,$E$1:E3267,E3267),"")</f>
        <v/>
      </c>
      <c r="AV3267">
        <f t="shared" si="289"/>
        <v>1</v>
      </c>
    </row>
    <row r="3268" spans="1:48" x14ac:dyDescent="0.25">
      <c r="A3268" s="4" t="s">
        <v>94</v>
      </c>
      <c r="B3268" s="4" t="s">
        <v>116</v>
      </c>
      <c r="C3268" t="s">
        <v>30</v>
      </c>
      <c r="D3268" s="3">
        <v>40841</v>
      </c>
      <c r="E3268">
        <v>2</v>
      </c>
      <c r="G3268" t="s">
        <v>108</v>
      </c>
      <c r="K3268" t="str">
        <f t="shared" si="284"/>
        <v>2011/12</v>
      </c>
      <c r="N3268" s="2"/>
      <c r="O3268" s="2" t="str">
        <f t="shared" si="285"/>
        <v/>
      </c>
      <c r="Q3268"/>
      <c r="R3268"/>
      <c r="S3268" s="2" t="str">
        <f>IF(ISNUMBER(R3268),SUMIFS(R$1:$R3268,A$1:$A3268,A3268,K$1:$K3268,K3268,E$1:$E3268,E3268),"")</f>
        <v/>
      </c>
      <c r="AC3268" s="2" t="str">
        <f t="shared" si="287"/>
        <v/>
      </c>
      <c r="AL3268" s="2" t="str">
        <f t="shared" si="286"/>
        <v/>
      </c>
      <c r="AQ3268">
        <v>172</v>
      </c>
      <c r="AT3268" s="2" t="str">
        <f t="shared" si="288"/>
        <v/>
      </c>
      <c r="AU3268" s="2" t="str">
        <f>IF(ISNUMBER(AT3268),SUMIFS($AT$1:AT3268,$A$1:A3268,A3268,$K$1:K3268,K3268,$E$1:E3268,E3268),"")</f>
        <v/>
      </c>
      <c r="AV3268">
        <f t="shared" si="289"/>
        <v>1</v>
      </c>
    </row>
    <row r="3269" spans="1:48" x14ac:dyDescent="0.25">
      <c r="A3269" s="4" t="s">
        <v>94</v>
      </c>
      <c r="B3269" s="4" t="s">
        <v>116</v>
      </c>
      <c r="C3269" t="s">
        <v>30</v>
      </c>
      <c r="D3269" s="3">
        <v>40841</v>
      </c>
      <c r="E3269">
        <v>3</v>
      </c>
      <c r="G3269" t="s">
        <v>108</v>
      </c>
      <c r="K3269" t="str">
        <f t="shared" si="284"/>
        <v>2011/12</v>
      </c>
      <c r="N3269" s="2"/>
      <c r="O3269" s="2" t="str">
        <f t="shared" si="285"/>
        <v/>
      </c>
      <c r="Q3269"/>
      <c r="R3269"/>
      <c r="S3269" s="2" t="str">
        <f>IF(ISNUMBER(R3269),SUMIFS(R$1:$R3269,A$1:$A3269,A3269,K$1:$K3269,K3269,E$1:$E3269,E3269),"")</f>
        <v/>
      </c>
      <c r="AC3269" s="2" t="str">
        <f t="shared" si="287"/>
        <v/>
      </c>
      <c r="AL3269" s="2" t="str">
        <f t="shared" si="286"/>
        <v/>
      </c>
      <c r="AQ3269">
        <v>170</v>
      </c>
      <c r="AT3269" s="2" t="str">
        <f t="shared" si="288"/>
        <v/>
      </c>
      <c r="AU3269" s="2" t="str">
        <f>IF(ISNUMBER(AT3269),SUMIFS($AT$1:AT3269,$A$1:A3269,A3269,$K$1:K3269,K3269,$E$1:E3269,E3269),"")</f>
        <v/>
      </c>
      <c r="AV3269">
        <f t="shared" si="289"/>
        <v>1</v>
      </c>
    </row>
    <row r="3270" spans="1:48" x14ac:dyDescent="0.25">
      <c r="A3270" s="4" t="s">
        <v>94</v>
      </c>
      <c r="B3270" s="4" t="s">
        <v>116</v>
      </c>
      <c r="C3270" t="s">
        <v>30</v>
      </c>
      <c r="D3270" s="3">
        <v>40841</v>
      </c>
      <c r="E3270">
        <v>4</v>
      </c>
      <c r="G3270" t="s">
        <v>108</v>
      </c>
      <c r="K3270" t="str">
        <f t="shared" si="284"/>
        <v>2011/12</v>
      </c>
      <c r="N3270" s="2"/>
      <c r="O3270" s="2" t="str">
        <f t="shared" si="285"/>
        <v/>
      </c>
      <c r="Q3270"/>
      <c r="R3270"/>
      <c r="S3270" s="2" t="str">
        <f>IF(ISNUMBER(R3270),SUMIFS(R$1:$R3270,A$1:$A3270,A3270,K$1:$K3270,K3270,E$1:$E3270,E3270),"")</f>
        <v/>
      </c>
      <c r="AC3270" s="2" t="str">
        <f t="shared" si="287"/>
        <v/>
      </c>
      <c r="AL3270" s="2" t="str">
        <f t="shared" si="286"/>
        <v/>
      </c>
      <c r="AQ3270">
        <v>197</v>
      </c>
      <c r="AT3270" s="2" t="str">
        <f t="shared" si="288"/>
        <v/>
      </c>
      <c r="AU3270" s="2" t="str">
        <f>IF(ISNUMBER(AT3270),SUMIFS($AT$1:AT3270,$A$1:A3270,A3270,$K$1:K3270,K3270,$E$1:E3270,E3270),"")</f>
        <v/>
      </c>
      <c r="AV3270">
        <f t="shared" si="289"/>
        <v>1</v>
      </c>
    </row>
    <row r="3271" spans="1:48" x14ac:dyDescent="0.25">
      <c r="A3271" s="4" t="s">
        <v>94</v>
      </c>
      <c r="B3271" s="4" t="s">
        <v>116</v>
      </c>
      <c r="C3271" t="s">
        <v>30</v>
      </c>
      <c r="D3271" s="3">
        <v>40841</v>
      </c>
      <c r="E3271">
        <v>5</v>
      </c>
      <c r="G3271" t="s">
        <v>108</v>
      </c>
      <c r="K3271" t="str">
        <f t="shared" si="284"/>
        <v>2011/12</v>
      </c>
      <c r="N3271" s="2"/>
      <c r="O3271" s="2" t="str">
        <f t="shared" si="285"/>
        <v/>
      </c>
      <c r="Q3271"/>
      <c r="R3271"/>
      <c r="S3271" s="2" t="str">
        <f>IF(ISNUMBER(R3271),SUMIFS(R$1:$R3271,A$1:$A3271,A3271,K$1:$K3271,K3271,E$1:$E3271,E3271),"")</f>
        <v/>
      </c>
      <c r="AC3271" s="2" t="str">
        <f t="shared" si="287"/>
        <v/>
      </c>
      <c r="AL3271" s="2" t="str">
        <f t="shared" si="286"/>
        <v/>
      </c>
      <c r="AQ3271">
        <v>197</v>
      </c>
      <c r="AT3271" s="2" t="str">
        <f t="shared" si="288"/>
        <v/>
      </c>
      <c r="AU3271" s="2" t="str">
        <f>IF(ISNUMBER(AT3271),SUMIFS($AT$1:AT3271,$A$1:A3271,A3271,$K$1:K3271,K3271,$E$1:E3271,E3271),"")</f>
        <v/>
      </c>
      <c r="AV3271">
        <f t="shared" si="289"/>
        <v>1</v>
      </c>
    </row>
    <row r="3272" spans="1:48" x14ac:dyDescent="0.25">
      <c r="A3272" s="4" t="s">
        <v>94</v>
      </c>
      <c r="B3272" s="4" t="s">
        <v>116</v>
      </c>
      <c r="C3272" t="s">
        <v>30</v>
      </c>
      <c r="D3272" s="3">
        <v>40847</v>
      </c>
      <c r="E3272">
        <v>1</v>
      </c>
      <c r="G3272" t="s">
        <v>108</v>
      </c>
      <c r="K3272" t="str">
        <f t="shared" si="284"/>
        <v>2011/12</v>
      </c>
      <c r="N3272" s="2"/>
      <c r="O3272" s="2" t="str">
        <f t="shared" si="285"/>
        <v/>
      </c>
      <c r="Q3272"/>
      <c r="R3272"/>
      <c r="S3272" s="2" t="str">
        <f>IF(ISNUMBER(R3272),SUMIFS(R$1:$R3272,A$1:$A3272,A3272,K$1:$K3272,K3272,E$1:$E3272,E3272),"")</f>
        <v/>
      </c>
      <c r="AC3272" s="2" t="str">
        <f t="shared" si="287"/>
        <v/>
      </c>
      <c r="AL3272" s="2" t="str">
        <f t="shared" si="286"/>
        <v/>
      </c>
      <c r="AQ3272">
        <v>176</v>
      </c>
      <c r="AT3272" s="2" t="str">
        <f t="shared" si="288"/>
        <v/>
      </c>
      <c r="AU3272" s="2" t="str">
        <f>IF(ISNUMBER(AT3272),SUMIFS($AT$1:AT3272,$A$1:A3272,A3272,$K$1:K3272,K3272,$E$1:E3272,E3272),"")</f>
        <v/>
      </c>
      <c r="AV3272">
        <f t="shared" si="289"/>
        <v>1</v>
      </c>
    </row>
    <row r="3273" spans="1:48" x14ac:dyDescent="0.25">
      <c r="A3273" s="4" t="s">
        <v>94</v>
      </c>
      <c r="B3273" s="4" t="s">
        <v>116</v>
      </c>
      <c r="C3273" t="s">
        <v>30</v>
      </c>
      <c r="D3273" s="3">
        <v>40847</v>
      </c>
      <c r="E3273">
        <v>2</v>
      </c>
      <c r="G3273" t="s">
        <v>108</v>
      </c>
      <c r="K3273" t="str">
        <f t="shared" si="284"/>
        <v>2011/12</v>
      </c>
      <c r="N3273" s="2"/>
      <c r="O3273" s="2" t="str">
        <f t="shared" si="285"/>
        <v/>
      </c>
      <c r="Q3273"/>
      <c r="R3273"/>
      <c r="S3273" s="2" t="str">
        <f>IF(ISNUMBER(R3273),SUMIFS(R$1:$R3273,A$1:$A3273,A3273,K$1:$K3273,K3273,E$1:$E3273,E3273),"")</f>
        <v/>
      </c>
      <c r="AC3273" s="2" t="str">
        <f t="shared" si="287"/>
        <v/>
      </c>
      <c r="AL3273" s="2" t="str">
        <f t="shared" si="286"/>
        <v/>
      </c>
      <c r="AQ3273">
        <v>164</v>
      </c>
      <c r="AT3273" s="2" t="str">
        <f t="shared" si="288"/>
        <v/>
      </c>
      <c r="AU3273" s="2" t="str">
        <f>IF(ISNUMBER(AT3273),SUMIFS($AT$1:AT3273,$A$1:A3273,A3273,$K$1:K3273,K3273,$E$1:E3273,E3273),"")</f>
        <v/>
      </c>
      <c r="AV3273">
        <f t="shared" si="289"/>
        <v>1</v>
      </c>
    </row>
    <row r="3274" spans="1:48" x14ac:dyDescent="0.25">
      <c r="A3274" s="4" t="s">
        <v>94</v>
      </c>
      <c r="B3274" s="4" t="s">
        <v>116</v>
      </c>
      <c r="C3274" t="s">
        <v>30</v>
      </c>
      <c r="D3274" s="3">
        <v>40847</v>
      </c>
      <c r="E3274">
        <v>3</v>
      </c>
      <c r="G3274" t="s">
        <v>108</v>
      </c>
      <c r="K3274" t="str">
        <f t="shared" si="284"/>
        <v>2011/12</v>
      </c>
      <c r="N3274" s="2"/>
      <c r="O3274" s="2" t="str">
        <f t="shared" si="285"/>
        <v/>
      </c>
      <c r="Q3274"/>
      <c r="R3274"/>
      <c r="S3274" s="2" t="str">
        <f>IF(ISNUMBER(R3274),SUMIFS(R$1:$R3274,A$1:$A3274,A3274,K$1:$K3274,K3274,E$1:$E3274,E3274),"")</f>
        <v/>
      </c>
      <c r="AC3274" s="2" t="str">
        <f t="shared" si="287"/>
        <v/>
      </c>
      <c r="AL3274" s="2" t="str">
        <f t="shared" si="286"/>
        <v/>
      </c>
      <c r="AQ3274">
        <v>207</v>
      </c>
      <c r="AT3274" s="2" t="str">
        <f t="shared" si="288"/>
        <v/>
      </c>
      <c r="AU3274" s="2" t="str">
        <f>IF(ISNUMBER(AT3274),SUMIFS($AT$1:AT3274,$A$1:A3274,A3274,$K$1:K3274,K3274,$E$1:E3274,E3274),"")</f>
        <v/>
      </c>
      <c r="AV3274">
        <f t="shared" si="289"/>
        <v>1</v>
      </c>
    </row>
    <row r="3275" spans="1:48" x14ac:dyDescent="0.25">
      <c r="A3275" s="4" t="s">
        <v>94</v>
      </c>
      <c r="B3275" s="4" t="s">
        <v>116</v>
      </c>
      <c r="C3275" t="s">
        <v>30</v>
      </c>
      <c r="D3275" s="3">
        <v>40847</v>
      </c>
      <c r="E3275">
        <v>4</v>
      </c>
      <c r="G3275" t="s">
        <v>108</v>
      </c>
      <c r="K3275" t="str">
        <f t="shared" si="284"/>
        <v>2011/12</v>
      </c>
      <c r="N3275" s="2"/>
      <c r="O3275" s="2" t="str">
        <f t="shared" si="285"/>
        <v/>
      </c>
      <c r="Q3275"/>
      <c r="R3275"/>
      <c r="S3275" s="2" t="str">
        <f>IF(ISNUMBER(R3275),SUMIFS(R$1:$R3275,A$1:$A3275,A3275,K$1:$K3275,K3275,E$1:$E3275,E3275),"")</f>
        <v/>
      </c>
      <c r="AC3275" s="2" t="str">
        <f t="shared" si="287"/>
        <v/>
      </c>
      <c r="AL3275" s="2" t="str">
        <f t="shared" si="286"/>
        <v/>
      </c>
      <c r="AQ3275">
        <v>179</v>
      </c>
      <c r="AT3275" s="2" t="str">
        <f t="shared" si="288"/>
        <v/>
      </c>
      <c r="AU3275" s="2" t="str">
        <f>IF(ISNUMBER(AT3275),SUMIFS($AT$1:AT3275,$A$1:A3275,A3275,$K$1:K3275,K3275,$E$1:E3275,E3275),"")</f>
        <v/>
      </c>
      <c r="AV3275">
        <f t="shared" si="289"/>
        <v>1</v>
      </c>
    </row>
    <row r="3276" spans="1:48" x14ac:dyDescent="0.25">
      <c r="A3276" s="4" t="s">
        <v>94</v>
      </c>
      <c r="B3276" s="4" t="s">
        <v>116</v>
      </c>
      <c r="C3276" t="s">
        <v>30</v>
      </c>
      <c r="D3276" s="3">
        <v>40847</v>
      </c>
      <c r="E3276">
        <v>5</v>
      </c>
      <c r="G3276" t="s">
        <v>108</v>
      </c>
      <c r="K3276" t="str">
        <f t="shared" si="284"/>
        <v>2011/12</v>
      </c>
      <c r="N3276" s="2"/>
      <c r="O3276" s="2" t="str">
        <f t="shared" si="285"/>
        <v/>
      </c>
      <c r="Q3276"/>
      <c r="R3276"/>
      <c r="S3276" s="2" t="str">
        <f>IF(ISNUMBER(R3276),SUMIFS(R$1:$R3276,A$1:$A3276,A3276,K$1:$K3276,K3276,E$1:$E3276,E3276),"")</f>
        <v/>
      </c>
      <c r="AC3276" s="2" t="str">
        <f t="shared" si="287"/>
        <v/>
      </c>
      <c r="AL3276" s="2" t="str">
        <f t="shared" si="286"/>
        <v/>
      </c>
      <c r="AQ3276">
        <v>213</v>
      </c>
      <c r="AT3276" s="2" t="str">
        <f t="shared" si="288"/>
        <v/>
      </c>
      <c r="AU3276" s="2" t="str">
        <f>IF(ISNUMBER(AT3276),SUMIFS($AT$1:AT3276,$A$1:A3276,A3276,$K$1:K3276,K3276,$E$1:E3276,E3276),"")</f>
        <v/>
      </c>
      <c r="AV3276">
        <f t="shared" si="289"/>
        <v>1</v>
      </c>
    </row>
    <row r="3277" spans="1:48" x14ac:dyDescent="0.25">
      <c r="A3277" s="4" t="s">
        <v>94</v>
      </c>
      <c r="B3277" s="4" t="s">
        <v>116</v>
      </c>
      <c r="C3277" t="s">
        <v>30</v>
      </c>
      <c r="D3277" s="3">
        <v>40854</v>
      </c>
      <c r="E3277">
        <v>1</v>
      </c>
      <c r="G3277" t="s">
        <v>108</v>
      </c>
      <c r="K3277" t="str">
        <f t="shared" si="284"/>
        <v>2011/12</v>
      </c>
      <c r="N3277" s="2"/>
      <c r="O3277" s="2" t="str">
        <f t="shared" si="285"/>
        <v/>
      </c>
      <c r="Q3277"/>
      <c r="R3277"/>
      <c r="S3277" s="2" t="str">
        <f>IF(ISNUMBER(R3277),SUMIFS(R$1:$R3277,A$1:$A3277,A3277,K$1:$K3277,K3277,E$1:$E3277,E3277),"")</f>
        <v/>
      </c>
      <c r="AC3277" s="2" t="str">
        <f t="shared" si="287"/>
        <v/>
      </c>
      <c r="AL3277" s="2" t="str">
        <f t="shared" si="286"/>
        <v/>
      </c>
      <c r="AQ3277">
        <v>223</v>
      </c>
      <c r="AT3277" s="2" t="str">
        <f t="shared" si="288"/>
        <v/>
      </c>
      <c r="AU3277" s="2" t="str">
        <f>IF(ISNUMBER(AT3277),SUMIFS($AT$1:AT3277,$A$1:A3277,A3277,$K$1:K3277,K3277,$E$1:E3277,E3277),"")</f>
        <v/>
      </c>
      <c r="AV3277">
        <f t="shared" si="289"/>
        <v>1</v>
      </c>
    </row>
    <row r="3278" spans="1:48" x14ac:dyDescent="0.25">
      <c r="A3278" s="4" t="s">
        <v>94</v>
      </c>
      <c r="B3278" s="4" t="s">
        <v>116</v>
      </c>
      <c r="C3278" t="s">
        <v>30</v>
      </c>
      <c r="D3278" s="3">
        <v>40854</v>
      </c>
      <c r="E3278">
        <v>2</v>
      </c>
      <c r="G3278" t="s">
        <v>108</v>
      </c>
      <c r="K3278" t="str">
        <f t="shared" si="284"/>
        <v>2011/12</v>
      </c>
      <c r="N3278" s="2"/>
      <c r="O3278" s="2" t="str">
        <f t="shared" si="285"/>
        <v/>
      </c>
      <c r="Q3278"/>
      <c r="R3278"/>
      <c r="S3278" s="2" t="str">
        <f>IF(ISNUMBER(R3278),SUMIFS(R$1:$R3278,A$1:$A3278,A3278,K$1:$K3278,K3278,E$1:$E3278,E3278),"")</f>
        <v/>
      </c>
      <c r="AC3278" s="2" t="str">
        <f t="shared" si="287"/>
        <v/>
      </c>
      <c r="AL3278" s="2" t="str">
        <f t="shared" si="286"/>
        <v/>
      </c>
      <c r="AQ3278">
        <v>206</v>
      </c>
      <c r="AT3278" s="2" t="str">
        <f t="shared" si="288"/>
        <v/>
      </c>
      <c r="AU3278" s="2" t="str">
        <f>IF(ISNUMBER(AT3278),SUMIFS($AT$1:AT3278,$A$1:A3278,A3278,$K$1:K3278,K3278,$E$1:E3278,E3278),"")</f>
        <v/>
      </c>
      <c r="AV3278">
        <f t="shared" si="289"/>
        <v>1</v>
      </c>
    </row>
    <row r="3279" spans="1:48" x14ac:dyDescent="0.25">
      <c r="A3279" s="4" t="s">
        <v>94</v>
      </c>
      <c r="B3279" s="4" t="s">
        <v>116</v>
      </c>
      <c r="C3279" t="s">
        <v>30</v>
      </c>
      <c r="D3279" s="3">
        <v>40854</v>
      </c>
      <c r="E3279">
        <v>3</v>
      </c>
      <c r="G3279" t="s">
        <v>108</v>
      </c>
      <c r="K3279" t="str">
        <f t="shared" si="284"/>
        <v>2011/12</v>
      </c>
      <c r="N3279" s="2"/>
      <c r="O3279" s="2" t="str">
        <f t="shared" si="285"/>
        <v/>
      </c>
      <c r="Q3279"/>
      <c r="R3279"/>
      <c r="S3279" s="2" t="str">
        <f>IF(ISNUMBER(R3279),SUMIFS(R$1:$R3279,A$1:$A3279,A3279,K$1:$K3279,K3279,E$1:$E3279,E3279),"")</f>
        <v/>
      </c>
      <c r="AC3279" s="2" t="str">
        <f t="shared" si="287"/>
        <v/>
      </c>
      <c r="AL3279" s="2" t="str">
        <f t="shared" si="286"/>
        <v/>
      </c>
      <c r="AQ3279">
        <v>247</v>
      </c>
      <c r="AT3279" s="2" t="str">
        <f t="shared" si="288"/>
        <v/>
      </c>
      <c r="AU3279" s="2" t="str">
        <f>IF(ISNUMBER(AT3279),SUMIFS($AT$1:AT3279,$A$1:A3279,A3279,$K$1:K3279,K3279,$E$1:E3279,E3279),"")</f>
        <v/>
      </c>
      <c r="AV3279">
        <f t="shared" si="289"/>
        <v>1</v>
      </c>
    </row>
    <row r="3280" spans="1:48" x14ac:dyDescent="0.25">
      <c r="A3280" s="4" t="s">
        <v>94</v>
      </c>
      <c r="B3280" s="4" t="s">
        <v>116</v>
      </c>
      <c r="C3280" t="s">
        <v>30</v>
      </c>
      <c r="D3280" s="3">
        <v>40854</v>
      </c>
      <c r="E3280">
        <v>4</v>
      </c>
      <c r="G3280" t="s">
        <v>108</v>
      </c>
      <c r="K3280" t="str">
        <f t="shared" si="284"/>
        <v>2011/12</v>
      </c>
      <c r="N3280" s="2"/>
      <c r="O3280" s="2" t="str">
        <f t="shared" si="285"/>
        <v/>
      </c>
      <c r="Q3280"/>
      <c r="R3280"/>
      <c r="S3280" s="2" t="str">
        <f>IF(ISNUMBER(R3280),SUMIFS(R$1:$R3280,A$1:$A3280,A3280,K$1:$K3280,K3280,E$1:$E3280,E3280),"")</f>
        <v/>
      </c>
      <c r="AC3280" s="2" t="str">
        <f t="shared" si="287"/>
        <v/>
      </c>
      <c r="AL3280" s="2" t="str">
        <f t="shared" si="286"/>
        <v/>
      </c>
      <c r="AQ3280">
        <v>212</v>
      </c>
      <c r="AT3280" s="2" t="str">
        <f t="shared" si="288"/>
        <v/>
      </c>
      <c r="AU3280" s="2" t="str">
        <f>IF(ISNUMBER(AT3280),SUMIFS($AT$1:AT3280,$A$1:A3280,A3280,$K$1:K3280,K3280,$E$1:E3280,E3280),"")</f>
        <v/>
      </c>
      <c r="AV3280">
        <f t="shared" si="289"/>
        <v>1</v>
      </c>
    </row>
    <row r="3281" spans="1:48" x14ac:dyDescent="0.25">
      <c r="A3281" s="4" t="s">
        <v>94</v>
      </c>
      <c r="B3281" s="4" t="s">
        <v>116</v>
      </c>
      <c r="C3281" t="s">
        <v>30</v>
      </c>
      <c r="D3281" s="3">
        <v>40854</v>
      </c>
      <c r="E3281">
        <v>5</v>
      </c>
      <c r="G3281" t="s">
        <v>108</v>
      </c>
      <c r="K3281" t="str">
        <f t="shared" si="284"/>
        <v>2011/12</v>
      </c>
      <c r="N3281" s="2"/>
      <c r="O3281" s="2" t="str">
        <f t="shared" si="285"/>
        <v/>
      </c>
      <c r="Q3281"/>
      <c r="R3281"/>
      <c r="S3281" s="2" t="str">
        <f>IF(ISNUMBER(R3281),SUMIFS(R$1:$R3281,A$1:$A3281,A3281,K$1:$K3281,K3281,E$1:$E3281,E3281),"")</f>
        <v/>
      </c>
      <c r="AC3281" s="2" t="str">
        <f t="shared" si="287"/>
        <v/>
      </c>
      <c r="AL3281" s="2" t="str">
        <f t="shared" si="286"/>
        <v/>
      </c>
      <c r="AQ3281">
        <v>242</v>
      </c>
      <c r="AT3281" s="2" t="str">
        <f t="shared" si="288"/>
        <v/>
      </c>
      <c r="AU3281" s="2" t="str">
        <f>IF(ISNUMBER(AT3281),SUMIFS($AT$1:AT3281,$A$1:A3281,A3281,$K$1:K3281,K3281,$E$1:E3281,E3281),"")</f>
        <v/>
      </c>
      <c r="AV3281">
        <f t="shared" si="289"/>
        <v>1</v>
      </c>
    </row>
    <row r="3282" spans="1:48" x14ac:dyDescent="0.25">
      <c r="A3282" s="4" t="s">
        <v>94</v>
      </c>
      <c r="B3282" s="4" t="s">
        <v>116</v>
      </c>
      <c r="C3282" t="s">
        <v>30</v>
      </c>
      <c r="D3282" s="3">
        <v>40861</v>
      </c>
      <c r="E3282">
        <v>1</v>
      </c>
      <c r="G3282" t="s">
        <v>108</v>
      </c>
      <c r="K3282" t="str">
        <f t="shared" si="284"/>
        <v>2011/12</v>
      </c>
      <c r="N3282" s="2"/>
      <c r="O3282" s="2" t="str">
        <f t="shared" si="285"/>
        <v/>
      </c>
      <c r="Q3282"/>
      <c r="R3282"/>
      <c r="S3282" s="2" t="str">
        <f>IF(ISNUMBER(R3282),SUMIFS(R$1:$R3282,A$1:$A3282,A3282,K$1:$K3282,K3282,E$1:$E3282,E3282),"")</f>
        <v/>
      </c>
      <c r="AC3282" s="2" t="str">
        <f t="shared" si="287"/>
        <v/>
      </c>
      <c r="AL3282" s="2" t="str">
        <f t="shared" si="286"/>
        <v/>
      </c>
      <c r="AQ3282">
        <v>259</v>
      </c>
      <c r="AT3282" s="2" t="str">
        <f t="shared" si="288"/>
        <v/>
      </c>
      <c r="AU3282" s="2" t="str">
        <f>IF(ISNUMBER(AT3282),SUMIFS($AT$1:AT3282,$A$1:A3282,A3282,$K$1:K3282,K3282,$E$1:E3282,E3282),"")</f>
        <v/>
      </c>
      <c r="AV3282">
        <f t="shared" si="289"/>
        <v>1</v>
      </c>
    </row>
    <row r="3283" spans="1:48" x14ac:dyDescent="0.25">
      <c r="A3283" s="4" t="s">
        <v>94</v>
      </c>
      <c r="B3283" s="4" t="s">
        <v>116</v>
      </c>
      <c r="C3283" t="s">
        <v>30</v>
      </c>
      <c r="D3283" s="3">
        <v>40861</v>
      </c>
      <c r="E3283">
        <v>2</v>
      </c>
      <c r="G3283" t="s">
        <v>108</v>
      </c>
      <c r="K3283" t="str">
        <f t="shared" si="284"/>
        <v>2011/12</v>
      </c>
      <c r="N3283" s="2"/>
      <c r="O3283" s="2" t="str">
        <f t="shared" si="285"/>
        <v/>
      </c>
      <c r="Q3283"/>
      <c r="R3283"/>
      <c r="S3283" s="2" t="str">
        <f>IF(ISNUMBER(R3283),SUMIFS(R$1:$R3283,A$1:$A3283,A3283,K$1:$K3283,K3283,E$1:$E3283,E3283),"")</f>
        <v/>
      </c>
      <c r="AC3283" s="2" t="str">
        <f t="shared" si="287"/>
        <v/>
      </c>
      <c r="AL3283" s="2" t="str">
        <f t="shared" si="286"/>
        <v/>
      </c>
      <c r="AQ3283">
        <v>224</v>
      </c>
      <c r="AT3283" s="2" t="str">
        <f t="shared" si="288"/>
        <v/>
      </c>
      <c r="AU3283" s="2" t="str">
        <f>IF(ISNUMBER(AT3283),SUMIFS($AT$1:AT3283,$A$1:A3283,A3283,$K$1:K3283,K3283,$E$1:E3283,E3283),"")</f>
        <v/>
      </c>
      <c r="AV3283">
        <f t="shared" si="289"/>
        <v>1</v>
      </c>
    </row>
    <row r="3284" spans="1:48" x14ac:dyDescent="0.25">
      <c r="A3284" s="4" t="s">
        <v>94</v>
      </c>
      <c r="B3284" s="4" t="s">
        <v>116</v>
      </c>
      <c r="C3284" t="s">
        <v>30</v>
      </c>
      <c r="D3284" s="3">
        <v>40861</v>
      </c>
      <c r="E3284">
        <v>3</v>
      </c>
      <c r="G3284" t="s">
        <v>108</v>
      </c>
      <c r="K3284" t="str">
        <f t="shared" si="284"/>
        <v>2011/12</v>
      </c>
      <c r="N3284" s="2"/>
      <c r="O3284" s="2" t="str">
        <f t="shared" si="285"/>
        <v/>
      </c>
      <c r="Q3284"/>
      <c r="R3284"/>
      <c r="S3284" s="2" t="str">
        <f>IF(ISNUMBER(R3284),SUMIFS(R$1:$R3284,A$1:$A3284,A3284,K$1:$K3284,K3284,E$1:$E3284,E3284),"")</f>
        <v/>
      </c>
      <c r="AC3284" s="2" t="str">
        <f t="shared" si="287"/>
        <v/>
      </c>
      <c r="AL3284" s="2" t="str">
        <f t="shared" si="286"/>
        <v/>
      </c>
      <c r="AQ3284">
        <v>248</v>
      </c>
      <c r="AT3284" s="2" t="str">
        <f t="shared" si="288"/>
        <v/>
      </c>
      <c r="AU3284" s="2" t="str">
        <f>IF(ISNUMBER(AT3284),SUMIFS($AT$1:AT3284,$A$1:A3284,A3284,$K$1:K3284,K3284,$E$1:E3284,E3284),"")</f>
        <v/>
      </c>
      <c r="AV3284">
        <f t="shared" si="289"/>
        <v>1</v>
      </c>
    </row>
    <row r="3285" spans="1:48" x14ac:dyDescent="0.25">
      <c r="A3285" s="4" t="s">
        <v>94</v>
      </c>
      <c r="B3285" s="4" t="s">
        <v>116</v>
      </c>
      <c r="C3285" t="s">
        <v>30</v>
      </c>
      <c r="D3285" s="3">
        <v>40861</v>
      </c>
      <c r="E3285">
        <v>4</v>
      </c>
      <c r="G3285" t="s">
        <v>108</v>
      </c>
      <c r="K3285" t="str">
        <f t="shared" si="284"/>
        <v>2011/12</v>
      </c>
      <c r="N3285" s="2"/>
      <c r="O3285" s="2" t="str">
        <f t="shared" si="285"/>
        <v/>
      </c>
      <c r="Q3285"/>
      <c r="R3285"/>
      <c r="S3285" s="2" t="str">
        <f>IF(ISNUMBER(R3285),SUMIFS(R$1:$R3285,A$1:$A3285,A3285,K$1:$K3285,K3285,E$1:$E3285,E3285),"")</f>
        <v/>
      </c>
      <c r="AC3285" s="2" t="str">
        <f t="shared" si="287"/>
        <v/>
      </c>
      <c r="AL3285" s="2" t="str">
        <f t="shared" si="286"/>
        <v/>
      </c>
      <c r="AQ3285">
        <v>230</v>
      </c>
      <c r="AT3285" s="2" t="str">
        <f t="shared" si="288"/>
        <v/>
      </c>
      <c r="AU3285" s="2" t="str">
        <f>IF(ISNUMBER(AT3285),SUMIFS($AT$1:AT3285,$A$1:A3285,A3285,$K$1:K3285,K3285,$E$1:E3285,E3285),"")</f>
        <v/>
      </c>
      <c r="AV3285">
        <f t="shared" si="289"/>
        <v>1</v>
      </c>
    </row>
    <row r="3286" spans="1:48" x14ac:dyDescent="0.25">
      <c r="A3286" s="4" t="s">
        <v>94</v>
      </c>
      <c r="B3286" s="4" t="s">
        <v>116</v>
      </c>
      <c r="C3286" t="s">
        <v>30</v>
      </c>
      <c r="D3286" s="3">
        <v>40861</v>
      </c>
      <c r="E3286">
        <v>5</v>
      </c>
      <c r="G3286" t="s">
        <v>108</v>
      </c>
      <c r="K3286" t="str">
        <f t="shared" si="284"/>
        <v>2011/12</v>
      </c>
      <c r="N3286" s="2"/>
      <c r="O3286" s="2" t="str">
        <f t="shared" si="285"/>
        <v/>
      </c>
      <c r="Q3286"/>
      <c r="R3286"/>
      <c r="S3286" s="2" t="str">
        <f>IF(ISNUMBER(R3286),SUMIFS(R$1:$R3286,A$1:$A3286,A3286,K$1:$K3286,K3286,E$1:$E3286,E3286),"")</f>
        <v/>
      </c>
      <c r="AC3286" s="2" t="str">
        <f t="shared" si="287"/>
        <v/>
      </c>
      <c r="AL3286" s="2" t="str">
        <f t="shared" si="286"/>
        <v/>
      </c>
      <c r="AQ3286">
        <v>266</v>
      </c>
      <c r="AT3286" s="2" t="str">
        <f t="shared" si="288"/>
        <v/>
      </c>
      <c r="AU3286" s="2" t="str">
        <f>IF(ISNUMBER(AT3286),SUMIFS($AT$1:AT3286,$A$1:A3286,A3286,$K$1:K3286,K3286,$E$1:E3286,E3286),"")</f>
        <v/>
      </c>
      <c r="AV3286">
        <f t="shared" si="289"/>
        <v>1</v>
      </c>
    </row>
    <row r="3287" spans="1:48" x14ac:dyDescent="0.25">
      <c r="A3287" s="4" t="s">
        <v>94</v>
      </c>
      <c r="B3287" s="4" t="s">
        <v>116</v>
      </c>
      <c r="C3287" t="s">
        <v>30</v>
      </c>
      <c r="D3287" s="3">
        <v>40868</v>
      </c>
      <c r="E3287">
        <v>1</v>
      </c>
      <c r="G3287" t="s">
        <v>108</v>
      </c>
      <c r="K3287" t="str">
        <f t="shared" si="284"/>
        <v>2011/12</v>
      </c>
      <c r="N3287" s="2"/>
      <c r="O3287" s="2" t="str">
        <f t="shared" si="285"/>
        <v/>
      </c>
      <c r="Q3287"/>
      <c r="R3287"/>
      <c r="S3287" s="2" t="str">
        <f>IF(ISNUMBER(R3287),SUMIFS(R$1:$R3287,A$1:$A3287,A3287,K$1:$K3287,K3287,E$1:$E3287,E3287),"")</f>
        <v/>
      </c>
      <c r="AC3287" s="2" t="str">
        <f t="shared" si="287"/>
        <v/>
      </c>
      <c r="AL3287" s="2" t="str">
        <f t="shared" si="286"/>
        <v/>
      </c>
      <c r="AQ3287">
        <v>95</v>
      </c>
      <c r="AT3287" s="2" t="str">
        <f t="shared" si="288"/>
        <v/>
      </c>
      <c r="AU3287" s="2" t="str">
        <f>IF(ISNUMBER(AT3287),SUMIFS($AT$1:AT3287,$A$1:A3287,A3287,$K$1:K3287,K3287,$E$1:E3287,E3287),"")</f>
        <v/>
      </c>
      <c r="AV3287">
        <f t="shared" si="289"/>
        <v>1</v>
      </c>
    </row>
    <row r="3288" spans="1:48" x14ac:dyDescent="0.25">
      <c r="A3288" s="4" t="s">
        <v>94</v>
      </c>
      <c r="B3288" s="4" t="s">
        <v>116</v>
      </c>
      <c r="C3288" t="s">
        <v>30</v>
      </c>
      <c r="D3288" s="3">
        <v>40868</v>
      </c>
      <c r="E3288">
        <v>2</v>
      </c>
      <c r="G3288" t="s">
        <v>108</v>
      </c>
      <c r="K3288" t="str">
        <f t="shared" si="284"/>
        <v>2011/12</v>
      </c>
      <c r="N3288" s="2"/>
      <c r="O3288" s="2" t="str">
        <f t="shared" si="285"/>
        <v/>
      </c>
      <c r="Q3288"/>
      <c r="R3288"/>
      <c r="S3288" s="2" t="str">
        <f>IF(ISNUMBER(R3288),SUMIFS(R$1:$R3288,A$1:$A3288,A3288,K$1:$K3288,K3288,E$1:$E3288,E3288),"")</f>
        <v/>
      </c>
      <c r="AC3288" s="2" t="str">
        <f t="shared" si="287"/>
        <v/>
      </c>
      <c r="AL3288" s="2" t="str">
        <f t="shared" si="286"/>
        <v/>
      </c>
      <c r="AQ3288">
        <v>120</v>
      </c>
      <c r="AT3288" s="2" t="str">
        <f t="shared" si="288"/>
        <v/>
      </c>
      <c r="AU3288" s="2" t="str">
        <f>IF(ISNUMBER(AT3288),SUMIFS($AT$1:AT3288,$A$1:A3288,A3288,$K$1:K3288,K3288,$E$1:E3288,E3288),"")</f>
        <v/>
      </c>
      <c r="AV3288">
        <f t="shared" si="289"/>
        <v>1</v>
      </c>
    </row>
    <row r="3289" spans="1:48" x14ac:dyDescent="0.25">
      <c r="A3289" s="4" t="s">
        <v>94</v>
      </c>
      <c r="B3289" s="4" t="s">
        <v>116</v>
      </c>
      <c r="C3289" t="s">
        <v>30</v>
      </c>
      <c r="D3289" s="3">
        <v>40868</v>
      </c>
      <c r="E3289">
        <v>3</v>
      </c>
      <c r="G3289" t="s">
        <v>108</v>
      </c>
      <c r="K3289" t="str">
        <f t="shared" si="284"/>
        <v>2011/12</v>
      </c>
      <c r="N3289" s="2"/>
      <c r="O3289" s="2" t="str">
        <f t="shared" si="285"/>
        <v/>
      </c>
      <c r="Q3289"/>
      <c r="R3289"/>
      <c r="S3289" s="2" t="str">
        <f>IF(ISNUMBER(R3289),SUMIFS(R$1:$R3289,A$1:$A3289,A3289,K$1:$K3289,K3289,E$1:$E3289,E3289),"")</f>
        <v/>
      </c>
      <c r="AC3289" s="2" t="str">
        <f t="shared" si="287"/>
        <v/>
      </c>
      <c r="AL3289" s="2" t="str">
        <f t="shared" si="286"/>
        <v/>
      </c>
      <c r="AQ3289">
        <v>96</v>
      </c>
      <c r="AT3289" s="2" t="str">
        <f t="shared" si="288"/>
        <v/>
      </c>
      <c r="AU3289" s="2" t="str">
        <f>IF(ISNUMBER(AT3289),SUMIFS($AT$1:AT3289,$A$1:A3289,A3289,$K$1:K3289,K3289,$E$1:E3289,E3289),"")</f>
        <v/>
      </c>
      <c r="AV3289">
        <f t="shared" si="289"/>
        <v>1</v>
      </c>
    </row>
    <row r="3290" spans="1:48" x14ac:dyDescent="0.25">
      <c r="A3290" s="4" t="s">
        <v>94</v>
      </c>
      <c r="B3290" s="4" t="s">
        <v>116</v>
      </c>
      <c r="C3290" t="s">
        <v>30</v>
      </c>
      <c r="D3290" s="3">
        <v>40868</v>
      </c>
      <c r="E3290">
        <v>4</v>
      </c>
      <c r="G3290" t="s">
        <v>108</v>
      </c>
      <c r="K3290" t="str">
        <f t="shared" si="284"/>
        <v>2011/12</v>
      </c>
      <c r="N3290" s="2"/>
      <c r="O3290" s="2" t="str">
        <f t="shared" si="285"/>
        <v/>
      </c>
      <c r="Q3290"/>
      <c r="R3290"/>
      <c r="S3290" s="2" t="str">
        <f>IF(ISNUMBER(R3290),SUMIFS(R$1:$R3290,A$1:$A3290,A3290,K$1:$K3290,K3290,E$1:$E3290,E3290),"")</f>
        <v/>
      </c>
      <c r="AC3290" s="2" t="str">
        <f t="shared" si="287"/>
        <v/>
      </c>
      <c r="AL3290" s="2" t="str">
        <f t="shared" si="286"/>
        <v/>
      </c>
      <c r="AQ3290">
        <v>112</v>
      </c>
      <c r="AT3290" s="2" t="str">
        <f t="shared" si="288"/>
        <v/>
      </c>
      <c r="AU3290" s="2" t="str">
        <f>IF(ISNUMBER(AT3290),SUMIFS($AT$1:AT3290,$A$1:A3290,A3290,$K$1:K3290,K3290,$E$1:E3290,E3290),"")</f>
        <v/>
      </c>
      <c r="AV3290">
        <f t="shared" si="289"/>
        <v>1</v>
      </c>
    </row>
    <row r="3291" spans="1:48" x14ac:dyDescent="0.25">
      <c r="A3291" s="4" t="s">
        <v>94</v>
      </c>
      <c r="B3291" s="4" t="s">
        <v>116</v>
      </c>
      <c r="C3291" t="s">
        <v>30</v>
      </c>
      <c r="D3291" s="3">
        <v>40868</v>
      </c>
      <c r="E3291">
        <v>5</v>
      </c>
      <c r="G3291" t="s">
        <v>108</v>
      </c>
      <c r="K3291" t="str">
        <f t="shared" si="284"/>
        <v>2011/12</v>
      </c>
      <c r="N3291" s="2"/>
      <c r="O3291" s="2" t="str">
        <f t="shared" si="285"/>
        <v/>
      </c>
      <c r="Q3291"/>
      <c r="R3291"/>
      <c r="S3291" s="2" t="str">
        <f>IF(ISNUMBER(R3291),SUMIFS(R$1:$R3291,A$1:$A3291,A3291,K$1:$K3291,K3291,E$1:$E3291,E3291),"")</f>
        <v/>
      </c>
      <c r="AC3291" s="2" t="str">
        <f t="shared" si="287"/>
        <v/>
      </c>
      <c r="AL3291" s="2" t="str">
        <f t="shared" si="286"/>
        <v/>
      </c>
      <c r="AQ3291">
        <v>110</v>
      </c>
      <c r="AT3291" s="2" t="str">
        <f t="shared" si="288"/>
        <v/>
      </c>
      <c r="AU3291" s="2" t="str">
        <f>IF(ISNUMBER(AT3291),SUMIFS($AT$1:AT3291,$A$1:A3291,A3291,$K$1:K3291,K3291,$E$1:E3291,E3291),"")</f>
        <v/>
      </c>
      <c r="AV3291">
        <f t="shared" si="289"/>
        <v>1</v>
      </c>
    </row>
    <row r="3292" spans="1:48" x14ac:dyDescent="0.25">
      <c r="A3292" s="4" t="s">
        <v>94</v>
      </c>
      <c r="B3292" s="4" t="s">
        <v>116</v>
      </c>
      <c r="C3292" t="s">
        <v>30</v>
      </c>
      <c r="D3292" s="3">
        <v>40875</v>
      </c>
      <c r="E3292">
        <v>1</v>
      </c>
      <c r="G3292" t="s">
        <v>108</v>
      </c>
      <c r="K3292" t="str">
        <f t="shared" si="284"/>
        <v>2011/12</v>
      </c>
      <c r="N3292" s="2"/>
      <c r="O3292" s="2" t="str">
        <f t="shared" si="285"/>
        <v/>
      </c>
      <c r="Q3292"/>
      <c r="R3292"/>
      <c r="S3292" s="2" t="str">
        <f>IF(ISNUMBER(R3292),SUMIFS(R$1:$R3292,A$1:$A3292,A3292,K$1:$K3292,K3292,E$1:$E3292,E3292),"")</f>
        <v/>
      </c>
      <c r="AC3292" s="2" t="str">
        <f t="shared" si="287"/>
        <v/>
      </c>
      <c r="AL3292" s="2" t="str">
        <f t="shared" si="286"/>
        <v/>
      </c>
      <c r="AQ3292">
        <v>166</v>
      </c>
      <c r="AT3292" s="2" t="str">
        <f t="shared" si="288"/>
        <v/>
      </c>
      <c r="AU3292" s="2" t="str">
        <f>IF(ISNUMBER(AT3292),SUMIFS($AT$1:AT3292,$A$1:A3292,A3292,$K$1:K3292,K3292,$E$1:E3292,E3292),"")</f>
        <v/>
      </c>
      <c r="AV3292">
        <f t="shared" si="289"/>
        <v>1</v>
      </c>
    </row>
    <row r="3293" spans="1:48" x14ac:dyDescent="0.25">
      <c r="A3293" s="4" t="s">
        <v>94</v>
      </c>
      <c r="B3293" s="4" t="s">
        <v>116</v>
      </c>
      <c r="C3293" t="s">
        <v>30</v>
      </c>
      <c r="D3293" s="3">
        <v>40875</v>
      </c>
      <c r="E3293">
        <v>2</v>
      </c>
      <c r="G3293" t="s">
        <v>108</v>
      </c>
      <c r="K3293" t="str">
        <f t="shared" si="284"/>
        <v>2011/12</v>
      </c>
      <c r="N3293" s="2"/>
      <c r="O3293" s="2" t="str">
        <f t="shared" si="285"/>
        <v/>
      </c>
      <c r="Q3293"/>
      <c r="R3293"/>
      <c r="S3293" s="2" t="str">
        <f>IF(ISNUMBER(R3293),SUMIFS(R$1:$R3293,A$1:$A3293,A3293,K$1:$K3293,K3293,E$1:$E3293,E3293),"")</f>
        <v/>
      </c>
      <c r="AC3293" s="2" t="str">
        <f t="shared" si="287"/>
        <v/>
      </c>
      <c r="AL3293" s="2" t="str">
        <f t="shared" si="286"/>
        <v/>
      </c>
      <c r="AQ3293">
        <v>132</v>
      </c>
      <c r="AT3293" s="2" t="str">
        <f t="shared" si="288"/>
        <v/>
      </c>
      <c r="AU3293" s="2" t="str">
        <f>IF(ISNUMBER(AT3293),SUMIFS($AT$1:AT3293,$A$1:A3293,A3293,$K$1:K3293,K3293,$E$1:E3293,E3293),"")</f>
        <v/>
      </c>
      <c r="AV3293">
        <f t="shared" si="289"/>
        <v>1</v>
      </c>
    </row>
    <row r="3294" spans="1:48" x14ac:dyDescent="0.25">
      <c r="A3294" s="4" t="s">
        <v>94</v>
      </c>
      <c r="B3294" s="4" t="s">
        <v>116</v>
      </c>
      <c r="C3294" t="s">
        <v>30</v>
      </c>
      <c r="D3294" s="3">
        <v>40875</v>
      </c>
      <c r="E3294">
        <v>3</v>
      </c>
      <c r="G3294" t="s">
        <v>108</v>
      </c>
      <c r="K3294" t="str">
        <f t="shared" si="284"/>
        <v>2011/12</v>
      </c>
      <c r="N3294" s="2"/>
      <c r="O3294" s="2" t="str">
        <f t="shared" si="285"/>
        <v/>
      </c>
      <c r="Q3294"/>
      <c r="R3294"/>
      <c r="S3294" s="2" t="str">
        <f>IF(ISNUMBER(R3294),SUMIFS(R$1:$R3294,A$1:$A3294,A3294,K$1:$K3294,K3294,E$1:$E3294,E3294),"")</f>
        <v/>
      </c>
      <c r="AC3294" s="2" t="str">
        <f t="shared" si="287"/>
        <v/>
      </c>
      <c r="AL3294" s="2" t="str">
        <f t="shared" si="286"/>
        <v/>
      </c>
      <c r="AQ3294">
        <v>157</v>
      </c>
      <c r="AT3294" s="2" t="str">
        <f t="shared" si="288"/>
        <v/>
      </c>
      <c r="AU3294" s="2" t="str">
        <f>IF(ISNUMBER(AT3294),SUMIFS($AT$1:AT3294,$A$1:A3294,A3294,$K$1:K3294,K3294,$E$1:E3294,E3294),"")</f>
        <v/>
      </c>
      <c r="AV3294">
        <f t="shared" si="289"/>
        <v>1</v>
      </c>
    </row>
    <row r="3295" spans="1:48" x14ac:dyDescent="0.25">
      <c r="A3295" s="4" t="s">
        <v>94</v>
      </c>
      <c r="B3295" s="4" t="s">
        <v>116</v>
      </c>
      <c r="C3295" t="s">
        <v>30</v>
      </c>
      <c r="D3295" s="3">
        <v>40875</v>
      </c>
      <c r="E3295">
        <v>4</v>
      </c>
      <c r="G3295" t="s">
        <v>108</v>
      </c>
      <c r="K3295" t="str">
        <f t="shared" si="284"/>
        <v>2011/12</v>
      </c>
      <c r="N3295" s="2"/>
      <c r="O3295" s="2" t="str">
        <f t="shared" si="285"/>
        <v/>
      </c>
      <c r="Q3295"/>
      <c r="R3295"/>
      <c r="S3295" s="2" t="str">
        <f>IF(ISNUMBER(R3295),SUMIFS(R$1:$R3295,A$1:$A3295,A3295,K$1:$K3295,K3295,E$1:$E3295,E3295),"")</f>
        <v/>
      </c>
      <c r="AC3295" s="2" t="str">
        <f t="shared" si="287"/>
        <v/>
      </c>
      <c r="AL3295" s="2" t="str">
        <f t="shared" si="286"/>
        <v/>
      </c>
      <c r="AQ3295">
        <v>180</v>
      </c>
      <c r="AT3295" s="2" t="str">
        <f t="shared" si="288"/>
        <v/>
      </c>
      <c r="AU3295" s="2" t="str">
        <f>IF(ISNUMBER(AT3295),SUMIFS($AT$1:AT3295,$A$1:A3295,A3295,$K$1:K3295,K3295,$E$1:E3295,E3295),"")</f>
        <v/>
      </c>
      <c r="AV3295">
        <f t="shared" si="289"/>
        <v>1</v>
      </c>
    </row>
    <row r="3296" spans="1:48" x14ac:dyDescent="0.25">
      <c r="A3296" s="4" t="s">
        <v>94</v>
      </c>
      <c r="B3296" s="4" t="s">
        <v>116</v>
      </c>
      <c r="C3296" t="s">
        <v>30</v>
      </c>
      <c r="D3296" s="3">
        <v>40875</v>
      </c>
      <c r="E3296">
        <v>5</v>
      </c>
      <c r="G3296" t="s">
        <v>108</v>
      </c>
      <c r="K3296" t="str">
        <f t="shared" si="284"/>
        <v>2011/12</v>
      </c>
      <c r="N3296" s="2"/>
      <c r="O3296" s="2" t="str">
        <f t="shared" si="285"/>
        <v/>
      </c>
      <c r="Q3296"/>
      <c r="R3296"/>
      <c r="S3296" s="2" t="str">
        <f>IF(ISNUMBER(R3296),SUMIFS(R$1:$R3296,A$1:$A3296,A3296,K$1:$K3296,K3296,E$1:$E3296,E3296),"")</f>
        <v/>
      </c>
      <c r="AC3296" s="2" t="str">
        <f t="shared" si="287"/>
        <v/>
      </c>
      <c r="AL3296" s="2" t="str">
        <f t="shared" si="286"/>
        <v/>
      </c>
      <c r="AQ3296">
        <v>174</v>
      </c>
      <c r="AT3296" s="2" t="str">
        <f t="shared" si="288"/>
        <v/>
      </c>
      <c r="AU3296" s="2" t="str">
        <f>IF(ISNUMBER(AT3296),SUMIFS($AT$1:AT3296,$A$1:A3296,A3296,$K$1:K3296,K3296,$E$1:E3296,E3296),"")</f>
        <v/>
      </c>
      <c r="AV3296">
        <f t="shared" si="289"/>
        <v>1</v>
      </c>
    </row>
    <row r="3297" spans="1:48" x14ac:dyDescent="0.25">
      <c r="A3297" s="4" t="s">
        <v>94</v>
      </c>
      <c r="B3297" s="4" t="s">
        <v>116</v>
      </c>
      <c r="C3297" t="s">
        <v>30</v>
      </c>
      <c r="D3297" s="3">
        <v>40882</v>
      </c>
      <c r="E3297">
        <v>1</v>
      </c>
      <c r="G3297" t="s">
        <v>108</v>
      </c>
      <c r="K3297" t="str">
        <f t="shared" si="284"/>
        <v>2011/12</v>
      </c>
      <c r="N3297" s="2"/>
      <c r="O3297" s="2" t="str">
        <f t="shared" si="285"/>
        <v/>
      </c>
      <c r="Q3297"/>
      <c r="R3297"/>
      <c r="S3297" s="2" t="str">
        <f>IF(ISNUMBER(R3297),SUMIFS(R$1:$R3297,A$1:$A3297,A3297,K$1:$K3297,K3297,E$1:$E3297,E3297),"")</f>
        <v/>
      </c>
      <c r="AC3297" s="2" t="str">
        <f t="shared" si="287"/>
        <v/>
      </c>
      <c r="AL3297" s="2" t="str">
        <f t="shared" si="286"/>
        <v/>
      </c>
      <c r="AQ3297">
        <v>205</v>
      </c>
      <c r="AT3297" s="2" t="str">
        <f t="shared" si="288"/>
        <v/>
      </c>
      <c r="AU3297" s="2" t="str">
        <f>IF(ISNUMBER(AT3297),SUMIFS($AT$1:AT3297,$A$1:A3297,A3297,$K$1:K3297,K3297,$E$1:E3297,E3297),"")</f>
        <v/>
      </c>
      <c r="AV3297">
        <f t="shared" si="289"/>
        <v>1</v>
      </c>
    </row>
    <row r="3298" spans="1:48" x14ac:dyDescent="0.25">
      <c r="A3298" s="4" t="s">
        <v>94</v>
      </c>
      <c r="B3298" s="4" t="s">
        <v>116</v>
      </c>
      <c r="C3298" t="s">
        <v>30</v>
      </c>
      <c r="D3298" s="3">
        <v>40882</v>
      </c>
      <c r="E3298">
        <v>2</v>
      </c>
      <c r="G3298" t="s">
        <v>108</v>
      </c>
      <c r="K3298" t="str">
        <f t="shared" si="284"/>
        <v>2011/12</v>
      </c>
      <c r="N3298" s="2"/>
      <c r="O3298" s="2" t="str">
        <f t="shared" si="285"/>
        <v/>
      </c>
      <c r="Q3298"/>
      <c r="R3298"/>
      <c r="S3298" s="2" t="str">
        <f>IF(ISNUMBER(R3298),SUMIFS(R$1:$R3298,A$1:$A3298,A3298,K$1:$K3298,K3298,E$1:$E3298,E3298),"")</f>
        <v/>
      </c>
      <c r="AC3298" s="2" t="str">
        <f t="shared" si="287"/>
        <v/>
      </c>
      <c r="AL3298" s="2" t="str">
        <f t="shared" si="286"/>
        <v/>
      </c>
      <c r="AQ3298">
        <v>167</v>
      </c>
      <c r="AT3298" s="2" t="str">
        <f t="shared" si="288"/>
        <v/>
      </c>
      <c r="AU3298" s="2" t="str">
        <f>IF(ISNUMBER(AT3298),SUMIFS($AT$1:AT3298,$A$1:A3298,A3298,$K$1:K3298,K3298,$E$1:E3298,E3298),"")</f>
        <v/>
      </c>
      <c r="AV3298">
        <f t="shared" si="289"/>
        <v>1</v>
      </c>
    </row>
    <row r="3299" spans="1:48" x14ac:dyDescent="0.25">
      <c r="A3299" s="4" t="s">
        <v>94</v>
      </c>
      <c r="B3299" s="4" t="s">
        <v>116</v>
      </c>
      <c r="C3299" t="s">
        <v>30</v>
      </c>
      <c r="D3299" s="3">
        <v>40882</v>
      </c>
      <c r="E3299">
        <v>3</v>
      </c>
      <c r="G3299" t="s">
        <v>108</v>
      </c>
      <c r="K3299" t="str">
        <f t="shared" si="284"/>
        <v>2011/12</v>
      </c>
      <c r="N3299" s="2"/>
      <c r="O3299" s="2" t="str">
        <f t="shared" si="285"/>
        <v/>
      </c>
      <c r="Q3299"/>
      <c r="R3299"/>
      <c r="S3299" s="2" t="str">
        <f>IF(ISNUMBER(R3299),SUMIFS(R$1:$R3299,A$1:$A3299,A3299,K$1:$K3299,K3299,E$1:$E3299,E3299),"")</f>
        <v/>
      </c>
      <c r="AC3299" s="2" t="str">
        <f t="shared" si="287"/>
        <v/>
      </c>
      <c r="AL3299" s="2" t="str">
        <f t="shared" si="286"/>
        <v/>
      </c>
      <c r="AQ3299">
        <v>213</v>
      </c>
      <c r="AT3299" s="2" t="str">
        <f t="shared" si="288"/>
        <v/>
      </c>
      <c r="AU3299" s="2" t="str">
        <f>IF(ISNUMBER(AT3299),SUMIFS($AT$1:AT3299,$A$1:A3299,A3299,$K$1:K3299,K3299,$E$1:E3299,E3299),"")</f>
        <v/>
      </c>
      <c r="AV3299">
        <f t="shared" si="289"/>
        <v>1</v>
      </c>
    </row>
    <row r="3300" spans="1:48" x14ac:dyDescent="0.25">
      <c r="A3300" s="4" t="s">
        <v>94</v>
      </c>
      <c r="B3300" s="4" t="s">
        <v>116</v>
      </c>
      <c r="C3300" t="s">
        <v>30</v>
      </c>
      <c r="D3300" s="3">
        <v>40882</v>
      </c>
      <c r="E3300">
        <v>4</v>
      </c>
      <c r="G3300" t="s">
        <v>108</v>
      </c>
      <c r="K3300" t="str">
        <f t="shared" si="284"/>
        <v>2011/12</v>
      </c>
      <c r="N3300" s="2"/>
      <c r="O3300" s="2" t="str">
        <f t="shared" si="285"/>
        <v/>
      </c>
      <c r="Q3300"/>
      <c r="R3300"/>
      <c r="S3300" s="2" t="str">
        <f>IF(ISNUMBER(R3300),SUMIFS(R$1:$R3300,A$1:$A3300,A3300,K$1:$K3300,K3300,E$1:$E3300,E3300),"")</f>
        <v/>
      </c>
      <c r="AC3300" s="2" t="str">
        <f t="shared" si="287"/>
        <v/>
      </c>
      <c r="AL3300" s="2" t="str">
        <f t="shared" si="286"/>
        <v/>
      </c>
      <c r="AQ3300">
        <v>221</v>
      </c>
      <c r="AT3300" s="2" t="str">
        <f t="shared" si="288"/>
        <v/>
      </c>
      <c r="AU3300" s="2" t="str">
        <f>IF(ISNUMBER(AT3300),SUMIFS($AT$1:AT3300,$A$1:A3300,A3300,$K$1:K3300,K3300,$E$1:E3300,E3300),"")</f>
        <v/>
      </c>
      <c r="AV3300">
        <f t="shared" si="289"/>
        <v>1</v>
      </c>
    </row>
    <row r="3301" spans="1:48" x14ac:dyDescent="0.25">
      <c r="A3301" s="4" t="s">
        <v>94</v>
      </c>
      <c r="B3301" s="4" t="s">
        <v>116</v>
      </c>
      <c r="C3301" t="s">
        <v>30</v>
      </c>
      <c r="D3301" s="3">
        <v>40882</v>
      </c>
      <c r="E3301">
        <v>5</v>
      </c>
      <c r="G3301" t="s">
        <v>108</v>
      </c>
      <c r="K3301" t="str">
        <f t="shared" si="284"/>
        <v>2011/12</v>
      </c>
      <c r="N3301" s="2"/>
      <c r="O3301" s="2" t="str">
        <f t="shared" si="285"/>
        <v/>
      </c>
      <c r="Q3301"/>
      <c r="R3301"/>
      <c r="S3301" s="2" t="str">
        <f>IF(ISNUMBER(R3301),SUMIFS(R$1:$R3301,A$1:$A3301,A3301,K$1:$K3301,K3301,E$1:$E3301,E3301),"")</f>
        <v/>
      </c>
      <c r="AC3301" s="2" t="str">
        <f t="shared" si="287"/>
        <v/>
      </c>
      <c r="AL3301" s="2" t="str">
        <f t="shared" si="286"/>
        <v/>
      </c>
      <c r="AQ3301">
        <v>197</v>
      </c>
      <c r="AT3301" s="2" t="str">
        <f t="shared" si="288"/>
        <v/>
      </c>
      <c r="AU3301" s="2" t="str">
        <f>IF(ISNUMBER(AT3301),SUMIFS($AT$1:AT3301,$A$1:A3301,A3301,$K$1:K3301,K3301,$E$1:E3301,E3301),"")</f>
        <v/>
      </c>
      <c r="AV3301">
        <f t="shared" si="289"/>
        <v>1</v>
      </c>
    </row>
    <row r="3302" spans="1:48" x14ac:dyDescent="0.25">
      <c r="A3302" s="4" t="s">
        <v>94</v>
      </c>
      <c r="B3302" s="4" t="s">
        <v>116</v>
      </c>
      <c r="C3302" t="s">
        <v>30</v>
      </c>
      <c r="D3302" s="3">
        <v>40889</v>
      </c>
      <c r="E3302">
        <v>1</v>
      </c>
      <c r="G3302" t="s">
        <v>108</v>
      </c>
      <c r="K3302" t="str">
        <f t="shared" si="284"/>
        <v>2011/12</v>
      </c>
      <c r="N3302" s="2"/>
      <c r="O3302" s="2" t="str">
        <f t="shared" si="285"/>
        <v/>
      </c>
      <c r="Q3302"/>
      <c r="R3302"/>
      <c r="S3302" s="2" t="str">
        <f>IF(ISNUMBER(R3302),SUMIFS(R$1:$R3302,A$1:$A3302,A3302,K$1:$K3302,K3302,E$1:$E3302,E3302),"")</f>
        <v/>
      </c>
      <c r="AC3302" s="2" t="str">
        <f t="shared" si="287"/>
        <v/>
      </c>
      <c r="AL3302" s="2" t="str">
        <f t="shared" si="286"/>
        <v/>
      </c>
      <c r="AQ3302">
        <v>210</v>
      </c>
      <c r="AT3302" s="2" t="str">
        <f t="shared" si="288"/>
        <v/>
      </c>
      <c r="AU3302" s="2" t="str">
        <f>IF(ISNUMBER(AT3302),SUMIFS($AT$1:AT3302,$A$1:A3302,A3302,$K$1:K3302,K3302,$E$1:E3302,E3302),"")</f>
        <v/>
      </c>
      <c r="AV3302">
        <f t="shared" si="289"/>
        <v>1</v>
      </c>
    </row>
    <row r="3303" spans="1:48" x14ac:dyDescent="0.25">
      <c r="A3303" s="4" t="s">
        <v>94</v>
      </c>
      <c r="B3303" s="4" t="s">
        <v>116</v>
      </c>
      <c r="C3303" t="s">
        <v>30</v>
      </c>
      <c r="D3303" s="3">
        <v>40889</v>
      </c>
      <c r="E3303">
        <v>2</v>
      </c>
      <c r="G3303" t="s">
        <v>108</v>
      </c>
      <c r="K3303" t="str">
        <f t="shared" si="284"/>
        <v>2011/12</v>
      </c>
      <c r="N3303" s="2"/>
      <c r="O3303" s="2" t="str">
        <f t="shared" si="285"/>
        <v/>
      </c>
      <c r="Q3303"/>
      <c r="R3303"/>
      <c r="S3303" s="2" t="str">
        <f>IF(ISNUMBER(R3303),SUMIFS(R$1:$R3303,A$1:$A3303,A3303,K$1:$K3303,K3303,E$1:$E3303,E3303),"")</f>
        <v/>
      </c>
      <c r="AC3303" s="2" t="str">
        <f t="shared" si="287"/>
        <v/>
      </c>
      <c r="AL3303" s="2" t="str">
        <f t="shared" si="286"/>
        <v/>
      </c>
      <c r="AQ3303">
        <v>190</v>
      </c>
      <c r="AT3303" s="2" t="str">
        <f t="shared" si="288"/>
        <v/>
      </c>
      <c r="AU3303" s="2" t="str">
        <f>IF(ISNUMBER(AT3303),SUMIFS($AT$1:AT3303,$A$1:A3303,A3303,$K$1:K3303,K3303,$E$1:E3303,E3303),"")</f>
        <v/>
      </c>
      <c r="AV3303">
        <f t="shared" si="289"/>
        <v>1</v>
      </c>
    </row>
    <row r="3304" spans="1:48" x14ac:dyDescent="0.25">
      <c r="A3304" s="4" t="s">
        <v>94</v>
      </c>
      <c r="B3304" s="4" t="s">
        <v>116</v>
      </c>
      <c r="C3304" t="s">
        <v>30</v>
      </c>
      <c r="D3304" s="3">
        <v>40889</v>
      </c>
      <c r="E3304">
        <v>3</v>
      </c>
      <c r="G3304" t="s">
        <v>108</v>
      </c>
      <c r="K3304" t="str">
        <f t="shared" si="284"/>
        <v>2011/12</v>
      </c>
      <c r="N3304" s="2"/>
      <c r="O3304" s="2" t="str">
        <f t="shared" si="285"/>
        <v/>
      </c>
      <c r="Q3304"/>
      <c r="R3304"/>
      <c r="S3304" s="2" t="str">
        <f>IF(ISNUMBER(R3304),SUMIFS(R$1:$R3304,A$1:$A3304,A3304,K$1:$K3304,K3304,E$1:$E3304,E3304),"")</f>
        <v/>
      </c>
      <c r="AC3304" s="2" t="str">
        <f t="shared" si="287"/>
        <v/>
      </c>
      <c r="AL3304" s="2" t="str">
        <f t="shared" si="286"/>
        <v/>
      </c>
      <c r="AQ3304">
        <v>216</v>
      </c>
      <c r="AT3304" s="2" t="str">
        <f t="shared" si="288"/>
        <v/>
      </c>
      <c r="AU3304" s="2" t="str">
        <f>IF(ISNUMBER(AT3304),SUMIFS($AT$1:AT3304,$A$1:A3304,A3304,$K$1:K3304,K3304,$E$1:E3304,E3304),"")</f>
        <v/>
      </c>
      <c r="AV3304">
        <f t="shared" si="289"/>
        <v>1</v>
      </c>
    </row>
    <row r="3305" spans="1:48" x14ac:dyDescent="0.25">
      <c r="A3305" s="4" t="s">
        <v>94</v>
      </c>
      <c r="B3305" s="4" t="s">
        <v>116</v>
      </c>
      <c r="C3305" t="s">
        <v>30</v>
      </c>
      <c r="D3305" s="3">
        <v>40889</v>
      </c>
      <c r="E3305">
        <v>4</v>
      </c>
      <c r="G3305" t="s">
        <v>108</v>
      </c>
      <c r="K3305" t="str">
        <f t="shared" si="284"/>
        <v>2011/12</v>
      </c>
      <c r="N3305" s="2"/>
      <c r="O3305" s="2" t="str">
        <f t="shared" si="285"/>
        <v/>
      </c>
      <c r="Q3305"/>
      <c r="R3305"/>
      <c r="S3305" s="2" t="str">
        <f>IF(ISNUMBER(R3305),SUMIFS(R$1:$R3305,A$1:$A3305,A3305,K$1:$K3305,K3305,E$1:$E3305,E3305),"")</f>
        <v/>
      </c>
      <c r="AC3305" s="2" t="str">
        <f t="shared" si="287"/>
        <v/>
      </c>
      <c r="AL3305" s="2" t="str">
        <f t="shared" si="286"/>
        <v/>
      </c>
      <c r="AQ3305">
        <v>216</v>
      </c>
      <c r="AT3305" s="2" t="str">
        <f t="shared" si="288"/>
        <v/>
      </c>
      <c r="AU3305" s="2" t="str">
        <f>IF(ISNUMBER(AT3305),SUMIFS($AT$1:AT3305,$A$1:A3305,A3305,$K$1:K3305,K3305,$E$1:E3305,E3305),"")</f>
        <v/>
      </c>
      <c r="AV3305">
        <f t="shared" si="289"/>
        <v>1</v>
      </c>
    </row>
    <row r="3306" spans="1:48" x14ac:dyDescent="0.25">
      <c r="A3306" s="4" t="s">
        <v>94</v>
      </c>
      <c r="B3306" s="4" t="s">
        <v>116</v>
      </c>
      <c r="C3306" t="s">
        <v>30</v>
      </c>
      <c r="D3306" s="3">
        <v>40889</v>
      </c>
      <c r="E3306">
        <v>5</v>
      </c>
      <c r="G3306" t="s">
        <v>108</v>
      </c>
      <c r="K3306" t="str">
        <f t="shared" si="284"/>
        <v>2011/12</v>
      </c>
      <c r="N3306" s="2"/>
      <c r="O3306" s="2" t="str">
        <f t="shared" si="285"/>
        <v/>
      </c>
      <c r="Q3306"/>
      <c r="R3306"/>
      <c r="S3306" s="2" t="str">
        <f>IF(ISNUMBER(R3306),SUMIFS(R$1:$R3306,A$1:$A3306,A3306,K$1:$K3306,K3306,E$1:$E3306,E3306),"")</f>
        <v/>
      </c>
      <c r="AC3306" s="2" t="str">
        <f t="shared" si="287"/>
        <v/>
      </c>
      <c r="AL3306" s="2" t="str">
        <f t="shared" si="286"/>
        <v/>
      </c>
      <c r="AQ3306">
        <v>232</v>
      </c>
      <c r="AT3306" s="2" t="str">
        <f t="shared" si="288"/>
        <v/>
      </c>
      <c r="AU3306" s="2" t="str">
        <f>IF(ISNUMBER(AT3306),SUMIFS($AT$1:AT3306,$A$1:A3306,A3306,$K$1:K3306,K3306,$E$1:E3306,E3306),"")</f>
        <v/>
      </c>
      <c r="AV3306">
        <f t="shared" si="289"/>
        <v>1</v>
      </c>
    </row>
    <row r="3307" spans="1:48" x14ac:dyDescent="0.25">
      <c r="A3307" s="4" t="s">
        <v>94</v>
      </c>
      <c r="B3307" s="4" t="s">
        <v>116</v>
      </c>
      <c r="C3307" t="s">
        <v>30</v>
      </c>
      <c r="D3307" s="3">
        <v>40896</v>
      </c>
      <c r="E3307">
        <v>1</v>
      </c>
      <c r="G3307" t="s">
        <v>108</v>
      </c>
      <c r="K3307" t="str">
        <f t="shared" si="284"/>
        <v>2011/12</v>
      </c>
      <c r="N3307" s="2"/>
      <c r="O3307" s="2" t="str">
        <f t="shared" si="285"/>
        <v/>
      </c>
      <c r="Q3307"/>
      <c r="R3307"/>
      <c r="S3307" s="2" t="str">
        <f>IF(ISNUMBER(R3307),SUMIFS(R$1:$R3307,A$1:$A3307,A3307,K$1:$K3307,K3307,E$1:$E3307,E3307),"")</f>
        <v/>
      </c>
      <c r="AC3307" s="2" t="str">
        <f t="shared" si="287"/>
        <v/>
      </c>
      <c r="AL3307" s="2" t="str">
        <f t="shared" si="286"/>
        <v/>
      </c>
      <c r="AQ3307">
        <v>263</v>
      </c>
      <c r="AT3307" s="2" t="str">
        <f t="shared" si="288"/>
        <v/>
      </c>
      <c r="AU3307" s="2" t="str">
        <f>IF(ISNUMBER(AT3307),SUMIFS($AT$1:AT3307,$A$1:A3307,A3307,$K$1:K3307,K3307,$E$1:E3307,E3307),"")</f>
        <v/>
      </c>
      <c r="AV3307">
        <f t="shared" si="289"/>
        <v>1</v>
      </c>
    </row>
    <row r="3308" spans="1:48" x14ac:dyDescent="0.25">
      <c r="A3308" s="4" t="s">
        <v>94</v>
      </c>
      <c r="B3308" s="4" t="s">
        <v>116</v>
      </c>
      <c r="C3308" t="s">
        <v>30</v>
      </c>
      <c r="D3308" s="3">
        <v>40896</v>
      </c>
      <c r="E3308">
        <v>2</v>
      </c>
      <c r="G3308" t="s">
        <v>108</v>
      </c>
      <c r="K3308" t="str">
        <f t="shared" si="284"/>
        <v>2011/12</v>
      </c>
      <c r="N3308" s="2"/>
      <c r="O3308" s="2" t="str">
        <f t="shared" si="285"/>
        <v/>
      </c>
      <c r="Q3308"/>
      <c r="R3308"/>
      <c r="S3308" s="2" t="str">
        <f>IF(ISNUMBER(R3308),SUMIFS(R$1:$R3308,A$1:$A3308,A3308,K$1:$K3308,K3308,E$1:$E3308,E3308),"")</f>
        <v/>
      </c>
      <c r="AC3308" s="2" t="str">
        <f t="shared" si="287"/>
        <v/>
      </c>
      <c r="AL3308" s="2" t="str">
        <f t="shared" si="286"/>
        <v/>
      </c>
      <c r="AQ3308">
        <v>201</v>
      </c>
      <c r="AT3308" s="2" t="str">
        <f t="shared" si="288"/>
        <v/>
      </c>
      <c r="AU3308" s="2" t="str">
        <f>IF(ISNUMBER(AT3308),SUMIFS($AT$1:AT3308,$A$1:A3308,A3308,$K$1:K3308,K3308,$E$1:E3308,E3308),"")</f>
        <v/>
      </c>
      <c r="AV3308">
        <f t="shared" si="289"/>
        <v>1</v>
      </c>
    </row>
    <row r="3309" spans="1:48" x14ac:dyDescent="0.25">
      <c r="A3309" s="4" t="s">
        <v>94</v>
      </c>
      <c r="B3309" s="4" t="s">
        <v>116</v>
      </c>
      <c r="C3309" t="s">
        <v>30</v>
      </c>
      <c r="D3309" s="3">
        <v>40896</v>
      </c>
      <c r="E3309">
        <v>3</v>
      </c>
      <c r="G3309" t="s">
        <v>108</v>
      </c>
      <c r="K3309" t="str">
        <f t="shared" si="284"/>
        <v>2011/12</v>
      </c>
      <c r="N3309" s="2"/>
      <c r="O3309" s="2" t="str">
        <f t="shared" si="285"/>
        <v/>
      </c>
      <c r="Q3309"/>
      <c r="R3309"/>
      <c r="S3309" s="2" t="str">
        <f>IF(ISNUMBER(R3309),SUMIFS(R$1:$R3309,A$1:$A3309,A3309,K$1:$K3309,K3309,E$1:$E3309,E3309),"")</f>
        <v/>
      </c>
      <c r="AC3309" s="2" t="str">
        <f t="shared" si="287"/>
        <v/>
      </c>
      <c r="AL3309" s="2" t="str">
        <f t="shared" si="286"/>
        <v/>
      </c>
      <c r="AQ3309">
        <v>192</v>
      </c>
      <c r="AT3309" s="2" t="str">
        <f t="shared" si="288"/>
        <v/>
      </c>
      <c r="AU3309" s="2" t="str">
        <f>IF(ISNUMBER(AT3309),SUMIFS($AT$1:AT3309,$A$1:A3309,A3309,$K$1:K3309,K3309,$E$1:E3309,E3309),"")</f>
        <v/>
      </c>
      <c r="AV3309">
        <f t="shared" si="289"/>
        <v>1</v>
      </c>
    </row>
    <row r="3310" spans="1:48" x14ac:dyDescent="0.25">
      <c r="A3310" s="4" t="s">
        <v>94</v>
      </c>
      <c r="B3310" s="4" t="s">
        <v>116</v>
      </c>
      <c r="C3310" t="s">
        <v>30</v>
      </c>
      <c r="D3310" s="3">
        <v>40896</v>
      </c>
      <c r="E3310">
        <v>4</v>
      </c>
      <c r="G3310" t="s">
        <v>108</v>
      </c>
      <c r="K3310" t="str">
        <f t="shared" si="284"/>
        <v>2011/12</v>
      </c>
      <c r="N3310" s="2"/>
      <c r="O3310" s="2" t="str">
        <f t="shared" si="285"/>
        <v/>
      </c>
      <c r="Q3310"/>
      <c r="R3310"/>
      <c r="S3310" s="2" t="str">
        <f>IF(ISNUMBER(R3310),SUMIFS(R$1:$R3310,A$1:$A3310,A3310,K$1:$K3310,K3310,E$1:$E3310,E3310),"")</f>
        <v/>
      </c>
      <c r="AC3310" s="2" t="str">
        <f t="shared" si="287"/>
        <v/>
      </c>
      <c r="AL3310" s="2" t="str">
        <f t="shared" si="286"/>
        <v/>
      </c>
      <c r="AQ3310">
        <v>239</v>
      </c>
      <c r="AT3310" s="2" t="str">
        <f t="shared" si="288"/>
        <v/>
      </c>
      <c r="AU3310" s="2" t="str">
        <f>IF(ISNUMBER(AT3310),SUMIFS($AT$1:AT3310,$A$1:A3310,A3310,$K$1:K3310,K3310,$E$1:E3310,E3310),"")</f>
        <v/>
      </c>
      <c r="AV3310">
        <f t="shared" si="289"/>
        <v>1</v>
      </c>
    </row>
    <row r="3311" spans="1:48" x14ac:dyDescent="0.25">
      <c r="A3311" s="4" t="s">
        <v>94</v>
      </c>
      <c r="B3311" s="4" t="s">
        <v>116</v>
      </c>
      <c r="C3311" t="s">
        <v>30</v>
      </c>
      <c r="D3311" s="3">
        <v>40896</v>
      </c>
      <c r="E3311">
        <v>5</v>
      </c>
      <c r="G3311" t="s">
        <v>108</v>
      </c>
      <c r="K3311" t="str">
        <f t="shared" si="284"/>
        <v>2011/12</v>
      </c>
      <c r="N3311" s="2"/>
      <c r="O3311" s="2" t="str">
        <f t="shared" si="285"/>
        <v/>
      </c>
      <c r="Q3311"/>
      <c r="R3311"/>
      <c r="S3311" s="2" t="str">
        <f>IF(ISNUMBER(R3311),SUMIFS(R$1:$R3311,A$1:$A3311,A3311,K$1:$K3311,K3311,E$1:$E3311,E3311),"")</f>
        <v/>
      </c>
      <c r="AC3311" s="2" t="str">
        <f t="shared" si="287"/>
        <v/>
      </c>
      <c r="AL3311" s="2" t="str">
        <f t="shared" si="286"/>
        <v/>
      </c>
      <c r="AQ3311">
        <v>253</v>
      </c>
      <c r="AT3311" s="2" t="str">
        <f t="shared" si="288"/>
        <v/>
      </c>
      <c r="AU3311" s="2" t="str">
        <f>IF(ISNUMBER(AT3311),SUMIFS($AT$1:AT3311,$A$1:A3311,A3311,$K$1:K3311,K3311,$E$1:E3311,E3311),"")</f>
        <v/>
      </c>
      <c r="AV3311">
        <f t="shared" si="289"/>
        <v>1</v>
      </c>
    </row>
    <row r="3312" spans="1:48" x14ac:dyDescent="0.25">
      <c r="A3312" s="4" t="s">
        <v>94</v>
      </c>
      <c r="B3312" s="4" t="s">
        <v>116</v>
      </c>
      <c r="C3312" t="s">
        <v>30</v>
      </c>
      <c r="D3312" s="3">
        <v>40917</v>
      </c>
      <c r="E3312">
        <v>1</v>
      </c>
      <c r="G3312" t="s">
        <v>108</v>
      </c>
      <c r="K3312" t="str">
        <f t="shared" ref="K3312:K3375" si="290">YEAR(D3312)+IF(MONTH(D3312)&lt;7,-1,0)&amp;"/"&amp;RIGHT(YEAR(D3312)+IF(MONTH(D3312)&lt;7,0,1),2)</f>
        <v>2011/12</v>
      </c>
      <c r="N3312" s="2"/>
      <c r="O3312" s="2" t="str">
        <f t="shared" ref="O3312:O3375" si="291">IF(ISNUMBER(P3312),P3312*10,"")</f>
        <v/>
      </c>
      <c r="Q3312"/>
      <c r="R3312"/>
      <c r="S3312" s="2" t="str">
        <f>IF(ISNUMBER(R3312),SUMIFS(R$1:$R3312,A$1:$A3312,A3312,K$1:$K3312,K3312,E$1:$E3312,E3312),"")</f>
        <v/>
      </c>
      <c r="AC3312" s="2" t="str">
        <f t="shared" si="287"/>
        <v/>
      </c>
      <c r="AL3312" s="2" t="str">
        <f t="shared" ref="AL3312:AL3375" si="292">IF(ISNUMBER(AM3312),AM3312,"")</f>
        <v/>
      </c>
      <c r="AQ3312">
        <v>259</v>
      </c>
      <c r="AT3312" s="2" t="str">
        <f t="shared" si="288"/>
        <v/>
      </c>
      <c r="AU3312" s="2" t="str">
        <f>IF(ISNUMBER(AT3312),SUMIFS($AT$1:AT3312,$A$1:A3312,A3312,$K$1:K3312,K3312,$E$1:E3312,E3312),"")</f>
        <v/>
      </c>
      <c r="AV3312">
        <f t="shared" si="289"/>
        <v>1</v>
      </c>
    </row>
    <row r="3313" spans="1:48" x14ac:dyDescent="0.25">
      <c r="A3313" s="4" t="s">
        <v>94</v>
      </c>
      <c r="B3313" s="4" t="s">
        <v>116</v>
      </c>
      <c r="C3313" t="s">
        <v>30</v>
      </c>
      <c r="D3313" s="3">
        <v>40917</v>
      </c>
      <c r="E3313">
        <v>2</v>
      </c>
      <c r="G3313" t="s">
        <v>108</v>
      </c>
      <c r="K3313" t="str">
        <f t="shared" si="290"/>
        <v>2011/12</v>
      </c>
      <c r="N3313" s="2"/>
      <c r="O3313" s="2" t="str">
        <f t="shared" si="291"/>
        <v/>
      </c>
      <c r="Q3313"/>
      <c r="R3313"/>
      <c r="S3313" s="2" t="str">
        <f>IF(ISNUMBER(R3313),SUMIFS(R$1:$R3313,A$1:$A3313,A3313,K$1:$K3313,K3313,E$1:$E3313,E3313),"")</f>
        <v/>
      </c>
      <c r="AC3313" s="2" t="str">
        <f t="shared" si="287"/>
        <v/>
      </c>
      <c r="AL3313" s="2" t="str">
        <f t="shared" si="292"/>
        <v/>
      </c>
      <c r="AQ3313">
        <v>219</v>
      </c>
      <c r="AT3313" s="2" t="str">
        <f t="shared" si="288"/>
        <v/>
      </c>
      <c r="AU3313" s="2" t="str">
        <f>IF(ISNUMBER(AT3313),SUMIFS($AT$1:AT3313,$A$1:A3313,A3313,$K$1:K3313,K3313,$E$1:E3313,E3313),"")</f>
        <v/>
      </c>
      <c r="AV3313">
        <f t="shared" si="289"/>
        <v>1</v>
      </c>
    </row>
    <row r="3314" spans="1:48" x14ac:dyDescent="0.25">
      <c r="A3314" s="4" t="s">
        <v>94</v>
      </c>
      <c r="B3314" s="4" t="s">
        <v>116</v>
      </c>
      <c r="C3314" t="s">
        <v>30</v>
      </c>
      <c r="D3314" s="3">
        <v>40917</v>
      </c>
      <c r="E3314">
        <v>3</v>
      </c>
      <c r="G3314" t="s">
        <v>108</v>
      </c>
      <c r="K3314" t="str">
        <f t="shared" si="290"/>
        <v>2011/12</v>
      </c>
      <c r="N3314" s="2"/>
      <c r="O3314" s="2" t="str">
        <f t="shared" si="291"/>
        <v/>
      </c>
      <c r="Q3314"/>
      <c r="R3314"/>
      <c r="S3314" s="2" t="str">
        <f>IF(ISNUMBER(R3314),SUMIFS(R$1:$R3314,A$1:$A3314,A3314,K$1:$K3314,K3314,E$1:$E3314,E3314),"")</f>
        <v/>
      </c>
      <c r="AC3314" s="2" t="str">
        <f t="shared" si="287"/>
        <v/>
      </c>
      <c r="AL3314" s="2" t="str">
        <f t="shared" si="292"/>
        <v/>
      </c>
      <c r="AQ3314">
        <v>223</v>
      </c>
      <c r="AT3314" s="2" t="str">
        <f t="shared" si="288"/>
        <v/>
      </c>
      <c r="AU3314" s="2" t="str">
        <f>IF(ISNUMBER(AT3314),SUMIFS($AT$1:AT3314,$A$1:A3314,A3314,$K$1:K3314,K3314,$E$1:E3314,E3314),"")</f>
        <v/>
      </c>
      <c r="AV3314">
        <f t="shared" si="289"/>
        <v>1</v>
      </c>
    </row>
    <row r="3315" spans="1:48" x14ac:dyDescent="0.25">
      <c r="A3315" s="4" t="s">
        <v>94</v>
      </c>
      <c r="B3315" s="4" t="s">
        <v>116</v>
      </c>
      <c r="C3315" t="s">
        <v>30</v>
      </c>
      <c r="D3315" s="3">
        <v>40917</v>
      </c>
      <c r="E3315">
        <v>4</v>
      </c>
      <c r="G3315" t="s">
        <v>108</v>
      </c>
      <c r="K3315" t="str">
        <f t="shared" si="290"/>
        <v>2011/12</v>
      </c>
      <c r="N3315" s="2"/>
      <c r="O3315" s="2" t="str">
        <f t="shared" si="291"/>
        <v/>
      </c>
      <c r="Q3315"/>
      <c r="R3315"/>
      <c r="S3315" s="2" t="str">
        <f>IF(ISNUMBER(R3315),SUMIFS(R$1:$R3315,A$1:$A3315,A3315,K$1:$K3315,K3315,E$1:$E3315,E3315),"")</f>
        <v/>
      </c>
      <c r="AC3315" s="2" t="str">
        <f t="shared" si="287"/>
        <v/>
      </c>
      <c r="AL3315" s="2" t="str">
        <f t="shared" si="292"/>
        <v/>
      </c>
      <c r="AQ3315">
        <v>249</v>
      </c>
      <c r="AT3315" s="2" t="str">
        <f t="shared" si="288"/>
        <v/>
      </c>
      <c r="AU3315" s="2" t="str">
        <f>IF(ISNUMBER(AT3315),SUMIFS($AT$1:AT3315,$A$1:A3315,A3315,$K$1:K3315,K3315,$E$1:E3315,E3315),"")</f>
        <v/>
      </c>
      <c r="AV3315">
        <f t="shared" si="289"/>
        <v>1</v>
      </c>
    </row>
    <row r="3316" spans="1:48" x14ac:dyDescent="0.25">
      <c r="A3316" s="4" t="s">
        <v>94</v>
      </c>
      <c r="B3316" s="4" t="s">
        <v>116</v>
      </c>
      <c r="C3316" t="s">
        <v>30</v>
      </c>
      <c r="D3316" s="3">
        <v>40917</v>
      </c>
      <c r="E3316">
        <v>5</v>
      </c>
      <c r="G3316" t="s">
        <v>108</v>
      </c>
      <c r="K3316" t="str">
        <f t="shared" si="290"/>
        <v>2011/12</v>
      </c>
      <c r="N3316" s="2"/>
      <c r="O3316" s="2" t="str">
        <f t="shared" si="291"/>
        <v/>
      </c>
      <c r="Q3316"/>
      <c r="R3316"/>
      <c r="S3316" s="2" t="str">
        <f>IF(ISNUMBER(R3316),SUMIFS(R$1:$R3316,A$1:$A3316,A3316,K$1:$K3316,K3316,E$1:$E3316,E3316),"")</f>
        <v/>
      </c>
      <c r="AC3316" s="2" t="str">
        <f t="shared" si="287"/>
        <v/>
      </c>
      <c r="AL3316" s="2" t="str">
        <f t="shared" si="292"/>
        <v/>
      </c>
      <c r="AQ3316">
        <v>253</v>
      </c>
      <c r="AT3316" s="2" t="str">
        <f t="shared" si="288"/>
        <v/>
      </c>
      <c r="AU3316" s="2" t="str">
        <f>IF(ISNUMBER(AT3316),SUMIFS($AT$1:AT3316,$A$1:A3316,A3316,$K$1:K3316,K3316,$E$1:E3316,E3316),"")</f>
        <v/>
      </c>
      <c r="AV3316">
        <f t="shared" si="289"/>
        <v>1</v>
      </c>
    </row>
    <row r="3317" spans="1:48" x14ac:dyDescent="0.25">
      <c r="A3317" s="4" t="s">
        <v>94</v>
      </c>
      <c r="B3317" s="4" t="s">
        <v>116</v>
      </c>
      <c r="C3317" t="s">
        <v>30</v>
      </c>
      <c r="D3317" s="3">
        <v>40924</v>
      </c>
      <c r="E3317">
        <v>1</v>
      </c>
      <c r="G3317" t="s">
        <v>108</v>
      </c>
      <c r="K3317" t="str">
        <f t="shared" si="290"/>
        <v>2011/12</v>
      </c>
      <c r="N3317" s="2"/>
      <c r="O3317" s="2" t="str">
        <f t="shared" si="291"/>
        <v/>
      </c>
      <c r="Q3317"/>
      <c r="R3317"/>
      <c r="S3317" s="2" t="str">
        <f>IF(ISNUMBER(R3317),SUMIFS(R$1:$R3317,A$1:$A3317,A3317,K$1:$K3317,K3317,E$1:$E3317,E3317),"")</f>
        <v/>
      </c>
      <c r="AC3317" s="2" t="str">
        <f t="shared" si="287"/>
        <v/>
      </c>
      <c r="AL3317" s="2" t="str">
        <f t="shared" si="292"/>
        <v/>
      </c>
      <c r="AQ3317">
        <v>136</v>
      </c>
      <c r="AT3317" s="2" t="str">
        <f t="shared" si="288"/>
        <v/>
      </c>
      <c r="AU3317" s="2" t="str">
        <f>IF(ISNUMBER(AT3317),SUMIFS($AT$1:AT3317,$A$1:A3317,A3317,$K$1:K3317,K3317,$E$1:E3317,E3317),"")</f>
        <v/>
      </c>
      <c r="AV3317">
        <f t="shared" si="289"/>
        <v>1</v>
      </c>
    </row>
    <row r="3318" spans="1:48" x14ac:dyDescent="0.25">
      <c r="A3318" s="4" t="s">
        <v>94</v>
      </c>
      <c r="B3318" s="4" t="s">
        <v>116</v>
      </c>
      <c r="C3318" t="s">
        <v>30</v>
      </c>
      <c r="D3318" s="3">
        <v>40924</v>
      </c>
      <c r="E3318">
        <v>2</v>
      </c>
      <c r="G3318" t="s">
        <v>108</v>
      </c>
      <c r="K3318" t="str">
        <f t="shared" si="290"/>
        <v>2011/12</v>
      </c>
      <c r="N3318" s="2"/>
      <c r="O3318" s="2" t="str">
        <f t="shared" si="291"/>
        <v/>
      </c>
      <c r="Q3318"/>
      <c r="R3318"/>
      <c r="S3318" s="2" t="str">
        <f>IF(ISNUMBER(R3318),SUMIFS(R$1:$R3318,A$1:$A3318,A3318,K$1:$K3318,K3318,E$1:$E3318,E3318),"")</f>
        <v/>
      </c>
      <c r="AC3318" s="2" t="str">
        <f t="shared" si="287"/>
        <v/>
      </c>
      <c r="AL3318" s="2" t="str">
        <f t="shared" si="292"/>
        <v/>
      </c>
      <c r="AQ3318">
        <v>138</v>
      </c>
      <c r="AT3318" s="2" t="str">
        <f t="shared" si="288"/>
        <v/>
      </c>
      <c r="AU3318" s="2" t="str">
        <f>IF(ISNUMBER(AT3318),SUMIFS($AT$1:AT3318,$A$1:A3318,A3318,$K$1:K3318,K3318,$E$1:E3318,E3318),"")</f>
        <v/>
      </c>
      <c r="AV3318">
        <f t="shared" si="289"/>
        <v>1</v>
      </c>
    </row>
    <row r="3319" spans="1:48" x14ac:dyDescent="0.25">
      <c r="A3319" s="4" t="s">
        <v>94</v>
      </c>
      <c r="B3319" s="4" t="s">
        <v>116</v>
      </c>
      <c r="C3319" t="s">
        <v>30</v>
      </c>
      <c r="D3319" s="3">
        <v>40924</v>
      </c>
      <c r="E3319">
        <v>3</v>
      </c>
      <c r="G3319" t="s">
        <v>108</v>
      </c>
      <c r="K3319" t="str">
        <f t="shared" si="290"/>
        <v>2011/12</v>
      </c>
      <c r="N3319" s="2"/>
      <c r="O3319" s="2" t="str">
        <f t="shared" si="291"/>
        <v/>
      </c>
      <c r="Q3319"/>
      <c r="R3319"/>
      <c r="S3319" s="2" t="str">
        <f>IF(ISNUMBER(R3319),SUMIFS(R$1:$R3319,A$1:$A3319,A3319,K$1:$K3319,K3319,E$1:$E3319,E3319),"")</f>
        <v/>
      </c>
      <c r="AC3319" s="2" t="str">
        <f t="shared" si="287"/>
        <v/>
      </c>
      <c r="AL3319" s="2" t="str">
        <f t="shared" si="292"/>
        <v/>
      </c>
      <c r="AQ3319">
        <v>137</v>
      </c>
      <c r="AT3319" s="2" t="str">
        <f t="shared" si="288"/>
        <v/>
      </c>
      <c r="AU3319" s="2" t="str">
        <f>IF(ISNUMBER(AT3319),SUMIFS($AT$1:AT3319,$A$1:A3319,A3319,$K$1:K3319,K3319,$E$1:E3319,E3319),"")</f>
        <v/>
      </c>
      <c r="AV3319">
        <f t="shared" si="289"/>
        <v>1</v>
      </c>
    </row>
    <row r="3320" spans="1:48" x14ac:dyDescent="0.25">
      <c r="A3320" s="4" t="s">
        <v>94</v>
      </c>
      <c r="B3320" s="4" t="s">
        <v>116</v>
      </c>
      <c r="C3320" t="s">
        <v>30</v>
      </c>
      <c r="D3320" s="3">
        <v>40924</v>
      </c>
      <c r="E3320">
        <v>4</v>
      </c>
      <c r="G3320" t="s">
        <v>108</v>
      </c>
      <c r="K3320" t="str">
        <f t="shared" si="290"/>
        <v>2011/12</v>
      </c>
      <c r="N3320" s="2"/>
      <c r="O3320" s="2" t="str">
        <f t="shared" si="291"/>
        <v/>
      </c>
      <c r="Q3320"/>
      <c r="R3320"/>
      <c r="S3320" s="2" t="str">
        <f>IF(ISNUMBER(R3320),SUMIFS(R$1:$R3320,A$1:$A3320,A3320,K$1:$K3320,K3320,E$1:$E3320,E3320),"")</f>
        <v/>
      </c>
      <c r="AC3320" s="2" t="str">
        <f t="shared" si="287"/>
        <v/>
      </c>
      <c r="AL3320" s="2" t="str">
        <f t="shared" si="292"/>
        <v/>
      </c>
      <c r="AQ3320">
        <v>126</v>
      </c>
      <c r="AT3320" s="2" t="str">
        <f t="shared" si="288"/>
        <v/>
      </c>
      <c r="AU3320" s="2" t="str">
        <f>IF(ISNUMBER(AT3320),SUMIFS($AT$1:AT3320,$A$1:A3320,A3320,$K$1:K3320,K3320,$E$1:E3320,E3320),"")</f>
        <v/>
      </c>
      <c r="AV3320">
        <f t="shared" si="289"/>
        <v>1</v>
      </c>
    </row>
    <row r="3321" spans="1:48" x14ac:dyDescent="0.25">
      <c r="A3321" s="4" t="s">
        <v>94</v>
      </c>
      <c r="B3321" s="4" t="s">
        <v>116</v>
      </c>
      <c r="C3321" t="s">
        <v>30</v>
      </c>
      <c r="D3321" s="3">
        <v>40924</v>
      </c>
      <c r="E3321">
        <v>5</v>
      </c>
      <c r="G3321" t="s">
        <v>108</v>
      </c>
      <c r="K3321" t="str">
        <f t="shared" si="290"/>
        <v>2011/12</v>
      </c>
      <c r="N3321" s="2"/>
      <c r="O3321" s="2" t="str">
        <f t="shared" si="291"/>
        <v/>
      </c>
      <c r="Q3321"/>
      <c r="R3321"/>
      <c r="S3321" s="2" t="str">
        <f>IF(ISNUMBER(R3321),SUMIFS(R$1:$R3321,A$1:$A3321,A3321,K$1:$K3321,K3321,E$1:$E3321,E3321),"")</f>
        <v/>
      </c>
      <c r="AC3321" s="2" t="str">
        <f t="shared" si="287"/>
        <v/>
      </c>
      <c r="AL3321" s="2" t="str">
        <f t="shared" si="292"/>
        <v/>
      </c>
      <c r="AQ3321">
        <v>121</v>
      </c>
      <c r="AT3321" s="2" t="str">
        <f t="shared" si="288"/>
        <v/>
      </c>
      <c r="AU3321" s="2" t="str">
        <f>IF(ISNUMBER(AT3321),SUMIFS($AT$1:AT3321,$A$1:A3321,A3321,$K$1:K3321,K3321,$E$1:E3321,E3321),"")</f>
        <v/>
      </c>
      <c r="AV3321">
        <f t="shared" si="289"/>
        <v>1</v>
      </c>
    </row>
    <row r="3322" spans="1:48" x14ac:dyDescent="0.25">
      <c r="A3322" s="4" t="s">
        <v>94</v>
      </c>
      <c r="B3322" s="4" t="s">
        <v>116</v>
      </c>
      <c r="C3322" t="s">
        <v>30</v>
      </c>
      <c r="D3322" s="3">
        <v>40931</v>
      </c>
      <c r="E3322">
        <v>1</v>
      </c>
      <c r="G3322" t="s">
        <v>108</v>
      </c>
      <c r="K3322" t="str">
        <f t="shared" si="290"/>
        <v>2011/12</v>
      </c>
      <c r="N3322" s="2"/>
      <c r="O3322" s="2" t="str">
        <f t="shared" si="291"/>
        <v/>
      </c>
      <c r="Q3322"/>
      <c r="R3322"/>
      <c r="S3322" s="2" t="str">
        <f>IF(ISNUMBER(R3322),SUMIFS(R$1:$R3322,A$1:$A3322,A3322,K$1:$K3322,K3322,E$1:$E3322,E3322),"")</f>
        <v/>
      </c>
      <c r="AC3322" s="2" t="str">
        <f t="shared" si="287"/>
        <v/>
      </c>
      <c r="AL3322" s="2" t="str">
        <f t="shared" si="292"/>
        <v/>
      </c>
      <c r="AQ3322">
        <v>198</v>
      </c>
      <c r="AT3322" s="2" t="str">
        <f t="shared" si="288"/>
        <v/>
      </c>
      <c r="AU3322" s="2" t="str">
        <f>IF(ISNUMBER(AT3322),SUMIFS($AT$1:AT3322,$A$1:A3322,A3322,$K$1:K3322,K3322,$E$1:E3322,E3322),"")</f>
        <v/>
      </c>
      <c r="AV3322">
        <f t="shared" si="289"/>
        <v>1</v>
      </c>
    </row>
    <row r="3323" spans="1:48" x14ac:dyDescent="0.25">
      <c r="A3323" s="4" t="s">
        <v>94</v>
      </c>
      <c r="B3323" s="4" t="s">
        <v>116</v>
      </c>
      <c r="C3323" t="s">
        <v>30</v>
      </c>
      <c r="D3323" s="3">
        <v>40931</v>
      </c>
      <c r="E3323">
        <v>2</v>
      </c>
      <c r="G3323" t="s">
        <v>108</v>
      </c>
      <c r="K3323" t="str">
        <f t="shared" si="290"/>
        <v>2011/12</v>
      </c>
      <c r="N3323" s="2"/>
      <c r="O3323" s="2" t="str">
        <f t="shared" si="291"/>
        <v/>
      </c>
      <c r="Q3323"/>
      <c r="R3323"/>
      <c r="S3323" s="2" t="str">
        <f>IF(ISNUMBER(R3323),SUMIFS(R$1:$R3323,A$1:$A3323,A3323,K$1:$K3323,K3323,E$1:$E3323,E3323),"")</f>
        <v/>
      </c>
      <c r="AC3323" s="2" t="str">
        <f t="shared" si="287"/>
        <v/>
      </c>
      <c r="AL3323" s="2" t="str">
        <f t="shared" si="292"/>
        <v/>
      </c>
      <c r="AQ3323">
        <v>223</v>
      </c>
      <c r="AT3323" s="2" t="str">
        <f t="shared" si="288"/>
        <v/>
      </c>
      <c r="AU3323" s="2" t="str">
        <f>IF(ISNUMBER(AT3323),SUMIFS($AT$1:AT3323,$A$1:A3323,A3323,$K$1:K3323,K3323,$E$1:E3323,E3323),"")</f>
        <v/>
      </c>
      <c r="AV3323">
        <f t="shared" si="289"/>
        <v>1</v>
      </c>
    </row>
    <row r="3324" spans="1:48" x14ac:dyDescent="0.25">
      <c r="A3324" s="4" t="s">
        <v>94</v>
      </c>
      <c r="B3324" s="4" t="s">
        <v>116</v>
      </c>
      <c r="C3324" t="s">
        <v>30</v>
      </c>
      <c r="D3324" s="3">
        <v>40931</v>
      </c>
      <c r="E3324">
        <v>3</v>
      </c>
      <c r="G3324" t="s">
        <v>108</v>
      </c>
      <c r="K3324" t="str">
        <f t="shared" si="290"/>
        <v>2011/12</v>
      </c>
      <c r="N3324" s="2"/>
      <c r="O3324" s="2" t="str">
        <f t="shared" si="291"/>
        <v/>
      </c>
      <c r="Q3324"/>
      <c r="R3324"/>
      <c r="S3324" s="2" t="str">
        <f>IF(ISNUMBER(R3324),SUMIFS(R$1:$R3324,A$1:$A3324,A3324,K$1:$K3324,K3324,E$1:$E3324,E3324),"")</f>
        <v/>
      </c>
      <c r="AC3324" s="2" t="str">
        <f t="shared" si="287"/>
        <v/>
      </c>
      <c r="AL3324" s="2" t="str">
        <f t="shared" si="292"/>
        <v/>
      </c>
      <c r="AQ3324">
        <v>187</v>
      </c>
      <c r="AT3324" s="2" t="str">
        <f t="shared" si="288"/>
        <v/>
      </c>
      <c r="AU3324" s="2" t="str">
        <f>IF(ISNUMBER(AT3324),SUMIFS($AT$1:AT3324,$A$1:A3324,A3324,$K$1:K3324,K3324,$E$1:E3324,E3324),"")</f>
        <v/>
      </c>
      <c r="AV3324">
        <f t="shared" si="289"/>
        <v>1</v>
      </c>
    </row>
    <row r="3325" spans="1:48" x14ac:dyDescent="0.25">
      <c r="A3325" s="4" t="s">
        <v>94</v>
      </c>
      <c r="B3325" s="4" t="s">
        <v>116</v>
      </c>
      <c r="C3325" t="s">
        <v>30</v>
      </c>
      <c r="D3325" s="3">
        <v>40931</v>
      </c>
      <c r="E3325">
        <v>4</v>
      </c>
      <c r="G3325" t="s">
        <v>108</v>
      </c>
      <c r="K3325" t="str">
        <f t="shared" si="290"/>
        <v>2011/12</v>
      </c>
      <c r="N3325" s="2"/>
      <c r="O3325" s="2" t="str">
        <f t="shared" si="291"/>
        <v/>
      </c>
      <c r="Q3325"/>
      <c r="R3325"/>
      <c r="S3325" s="2" t="str">
        <f>IF(ISNUMBER(R3325),SUMIFS(R$1:$R3325,A$1:$A3325,A3325,K$1:$K3325,K3325,E$1:$E3325,E3325),"")</f>
        <v/>
      </c>
      <c r="AC3325" s="2" t="str">
        <f t="shared" si="287"/>
        <v/>
      </c>
      <c r="AL3325" s="2" t="str">
        <f t="shared" si="292"/>
        <v/>
      </c>
      <c r="AQ3325">
        <v>219</v>
      </c>
      <c r="AT3325" s="2" t="str">
        <f t="shared" si="288"/>
        <v/>
      </c>
      <c r="AU3325" s="2" t="str">
        <f>IF(ISNUMBER(AT3325),SUMIFS($AT$1:AT3325,$A$1:A3325,A3325,$K$1:K3325,K3325,$E$1:E3325,E3325),"")</f>
        <v/>
      </c>
      <c r="AV3325">
        <f t="shared" si="289"/>
        <v>1</v>
      </c>
    </row>
    <row r="3326" spans="1:48" x14ac:dyDescent="0.25">
      <c r="A3326" s="4" t="s">
        <v>94</v>
      </c>
      <c r="B3326" s="4" t="s">
        <v>116</v>
      </c>
      <c r="C3326" t="s">
        <v>30</v>
      </c>
      <c r="D3326" s="3">
        <v>40931</v>
      </c>
      <c r="E3326">
        <v>5</v>
      </c>
      <c r="G3326" t="s">
        <v>108</v>
      </c>
      <c r="K3326" t="str">
        <f t="shared" si="290"/>
        <v>2011/12</v>
      </c>
      <c r="N3326" s="2"/>
      <c r="O3326" s="2" t="str">
        <f t="shared" si="291"/>
        <v/>
      </c>
      <c r="Q3326"/>
      <c r="R3326"/>
      <c r="S3326" s="2" t="str">
        <f>IF(ISNUMBER(R3326),SUMIFS(R$1:$R3326,A$1:$A3326,A3326,K$1:$K3326,K3326,E$1:$E3326,E3326),"")</f>
        <v/>
      </c>
      <c r="AC3326" s="2" t="str">
        <f t="shared" si="287"/>
        <v/>
      </c>
      <c r="AL3326" s="2" t="str">
        <f t="shared" si="292"/>
        <v/>
      </c>
      <c r="AQ3326">
        <v>187</v>
      </c>
      <c r="AT3326" s="2" t="str">
        <f t="shared" si="288"/>
        <v/>
      </c>
      <c r="AU3326" s="2" t="str">
        <f>IF(ISNUMBER(AT3326),SUMIFS($AT$1:AT3326,$A$1:A3326,A3326,$K$1:K3326,K3326,$E$1:E3326,E3326),"")</f>
        <v/>
      </c>
      <c r="AV3326">
        <f t="shared" si="289"/>
        <v>1</v>
      </c>
    </row>
    <row r="3327" spans="1:48" x14ac:dyDescent="0.25">
      <c r="A3327" s="4" t="s">
        <v>94</v>
      </c>
      <c r="B3327" s="4" t="s">
        <v>116</v>
      </c>
      <c r="C3327" t="s">
        <v>30</v>
      </c>
      <c r="D3327" s="3">
        <v>40939</v>
      </c>
      <c r="E3327">
        <v>1</v>
      </c>
      <c r="G3327" t="s">
        <v>108</v>
      </c>
      <c r="K3327" t="str">
        <f t="shared" si="290"/>
        <v>2011/12</v>
      </c>
      <c r="N3327" s="2"/>
      <c r="O3327" s="2" t="str">
        <f t="shared" si="291"/>
        <v/>
      </c>
      <c r="Q3327"/>
      <c r="R3327"/>
      <c r="S3327" s="2" t="str">
        <f>IF(ISNUMBER(R3327),SUMIFS(R$1:$R3327,A$1:$A3327,A3327,K$1:$K3327,K3327,E$1:$E3327,E3327),"")</f>
        <v/>
      </c>
      <c r="AC3327" s="2" t="str">
        <f t="shared" si="287"/>
        <v/>
      </c>
      <c r="AL3327" s="2" t="str">
        <f t="shared" si="292"/>
        <v/>
      </c>
      <c r="AQ3327">
        <v>227</v>
      </c>
      <c r="AT3327" s="2" t="str">
        <f t="shared" si="288"/>
        <v/>
      </c>
      <c r="AU3327" s="2" t="str">
        <f>IF(ISNUMBER(AT3327),SUMIFS($AT$1:AT3327,$A$1:A3327,A3327,$K$1:K3327,K3327,$E$1:E3327,E3327),"")</f>
        <v/>
      </c>
      <c r="AV3327">
        <f t="shared" si="289"/>
        <v>1</v>
      </c>
    </row>
    <row r="3328" spans="1:48" x14ac:dyDescent="0.25">
      <c r="A3328" s="4" t="s">
        <v>94</v>
      </c>
      <c r="B3328" s="4" t="s">
        <v>116</v>
      </c>
      <c r="C3328" t="s">
        <v>30</v>
      </c>
      <c r="D3328" s="3">
        <v>40939</v>
      </c>
      <c r="E3328">
        <v>2</v>
      </c>
      <c r="G3328" t="s">
        <v>108</v>
      </c>
      <c r="K3328" t="str">
        <f t="shared" si="290"/>
        <v>2011/12</v>
      </c>
      <c r="N3328" s="2"/>
      <c r="O3328" s="2" t="str">
        <f t="shared" si="291"/>
        <v/>
      </c>
      <c r="Q3328"/>
      <c r="R3328"/>
      <c r="S3328" s="2" t="str">
        <f>IF(ISNUMBER(R3328),SUMIFS(R$1:$R3328,A$1:$A3328,A3328,K$1:$K3328,K3328,E$1:$E3328,E3328),"")</f>
        <v/>
      </c>
      <c r="AC3328" s="2" t="str">
        <f t="shared" si="287"/>
        <v/>
      </c>
      <c r="AL3328" s="2" t="str">
        <f t="shared" si="292"/>
        <v/>
      </c>
      <c r="AQ3328">
        <v>171</v>
      </c>
      <c r="AT3328" s="2" t="str">
        <f t="shared" si="288"/>
        <v/>
      </c>
      <c r="AU3328" s="2" t="str">
        <f>IF(ISNUMBER(AT3328),SUMIFS($AT$1:AT3328,$A$1:A3328,A3328,$K$1:K3328,K3328,$E$1:E3328,E3328),"")</f>
        <v/>
      </c>
      <c r="AV3328">
        <f t="shared" si="289"/>
        <v>1</v>
      </c>
    </row>
    <row r="3329" spans="1:48" x14ac:dyDescent="0.25">
      <c r="A3329" s="4" t="s">
        <v>94</v>
      </c>
      <c r="B3329" s="4" t="s">
        <v>116</v>
      </c>
      <c r="C3329" t="s">
        <v>30</v>
      </c>
      <c r="D3329" s="3">
        <v>40939</v>
      </c>
      <c r="E3329">
        <v>3</v>
      </c>
      <c r="G3329" t="s">
        <v>108</v>
      </c>
      <c r="K3329" t="str">
        <f t="shared" si="290"/>
        <v>2011/12</v>
      </c>
      <c r="N3329" s="2"/>
      <c r="O3329" s="2" t="str">
        <f t="shared" si="291"/>
        <v/>
      </c>
      <c r="Q3329"/>
      <c r="R3329"/>
      <c r="S3329" s="2" t="str">
        <f>IF(ISNUMBER(R3329),SUMIFS(R$1:$R3329,A$1:$A3329,A3329,K$1:$K3329,K3329,E$1:$E3329,E3329),"")</f>
        <v/>
      </c>
      <c r="AC3329" s="2" t="str">
        <f t="shared" si="287"/>
        <v/>
      </c>
      <c r="AL3329" s="2" t="str">
        <f t="shared" si="292"/>
        <v/>
      </c>
      <c r="AQ3329">
        <v>220</v>
      </c>
      <c r="AT3329" s="2" t="str">
        <f t="shared" si="288"/>
        <v/>
      </c>
      <c r="AU3329" s="2" t="str">
        <f>IF(ISNUMBER(AT3329),SUMIFS($AT$1:AT3329,$A$1:A3329,A3329,$K$1:K3329,K3329,$E$1:E3329,E3329),"")</f>
        <v/>
      </c>
      <c r="AV3329">
        <f t="shared" si="289"/>
        <v>1</v>
      </c>
    </row>
    <row r="3330" spans="1:48" x14ac:dyDescent="0.25">
      <c r="A3330" s="4" t="s">
        <v>94</v>
      </c>
      <c r="B3330" s="4" t="s">
        <v>116</v>
      </c>
      <c r="C3330" t="s">
        <v>30</v>
      </c>
      <c r="D3330" s="3">
        <v>40939</v>
      </c>
      <c r="E3330">
        <v>4</v>
      </c>
      <c r="G3330" t="s">
        <v>108</v>
      </c>
      <c r="K3330" t="str">
        <f t="shared" si="290"/>
        <v>2011/12</v>
      </c>
      <c r="N3330" s="2"/>
      <c r="O3330" s="2" t="str">
        <f t="shared" si="291"/>
        <v/>
      </c>
      <c r="Q3330"/>
      <c r="R3330"/>
      <c r="S3330" s="2" t="str">
        <f>IF(ISNUMBER(R3330),SUMIFS(R$1:$R3330,A$1:$A3330,A3330,K$1:$K3330,K3330,E$1:$E3330,E3330),"")</f>
        <v/>
      </c>
      <c r="AC3330" s="2" t="str">
        <f t="shared" ref="AC3330:AC3393" si="293">IF(ISNUMBER(AD3330),AD3330*10,"")</f>
        <v/>
      </c>
      <c r="AL3330" s="2" t="str">
        <f t="shared" si="292"/>
        <v/>
      </c>
      <c r="AQ3330">
        <v>218</v>
      </c>
      <c r="AT3330" s="2" t="str">
        <f t="shared" ref="AT3330:AT3393" si="294">IF(AND(ISNUMBER(AL3330),ISNUMBER(R3330)),ROUND(R3330*AL3330,3),"")</f>
        <v/>
      </c>
      <c r="AU3330" s="2" t="str">
        <f>IF(ISNUMBER(AT3330),SUMIFS($AT$1:AT3330,$A$1:A3330,A3330,$K$1:K3330,K3330,$E$1:E3330,E3330),"")</f>
        <v/>
      </c>
      <c r="AV3330">
        <f t="shared" ref="AV3330:AV3393" si="295">COUNT(P3330:AU3330)</f>
        <v>1</v>
      </c>
    </row>
    <row r="3331" spans="1:48" x14ac:dyDescent="0.25">
      <c r="A3331" s="4" t="s">
        <v>94</v>
      </c>
      <c r="B3331" s="4" t="s">
        <v>116</v>
      </c>
      <c r="C3331" t="s">
        <v>30</v>
      </c>
      <c r="D3331" s="3">
        <v>40939</v>
      </c>
      <c r="E3331">
        <v>5</v>
      </c>
      <c r="G3331" t="s">
        <v>108</v>
      </c>
      <c r="K3331" t="str">
        <f t="shared" si="290"/>
        <v>2011/12</v>
      </c>
      <c r="N3331" s="2"/>
      <c r="O3331" s="2" t="str">
        <f t="shared" si="291"/>
        <v/>
      </c>
      <c r="Q3331"/>
      <c r="R3331"/>
      <c r="S3331" s="2" t="str">
        <f>IF(ISNUMBER(R3331),SUMIFS(R$1:$R3331,A$1:$A3331,A3331,K$1:$K3331,K3331,E$1:$E3331,E3331),"")</f>
        <v/>
      </c>
      <c r="AC3331" s="2" t="str">
        <f t="shared" si="293"/>
        <v/>
      </c>
      <c r="AL3331" s="2" t="str">
        <f t="shared" si="292"/>
        <v/>
      </c>
      <c r="AQ3331">
        <v>221</v>
      </c>
      <c r="AT3331" s="2" t="str">
        <f t="shared" si="294"/>
        <v/>
      </c>
      <c r="AU3331" s="2" t="str">
        <f>IF(ISNUMBER(AT3331),SUMIFS($AT$1:AT3331,$A$1:A3331,A3331,$K$1:K3331,K3331,$E$1:E3331,E3331),"")</f>
        <v/>
      </c>
      <c r="AV3331">
        <f t="shared" si="295"/>
        <v>1</v>
      </c>
    </row>
    <row r="3332" spans="1:48" x14ac:dyDescent="0.25">
      <c r="A3332" s="4" t="s">
        <v>94</v>
      </c>
      <c r="B3332" s="4" t="s">
        <v>116</v>
      </c>
      <c r="C3332" t="s">
        <v>30</v>
      </c>
      <c r="D3332" s="3">
        <v>40946</v>
      </c>
      <c r="E3332">
        <v>1</v>
      </c>
      <c r="G3332" t="s">
        <v>108</v>
      </c>
      <c r="K3332" t="str">
        <f t="shared" si="290"/>
        <v>2011/12</v>
      </c>
      <c r="N3332" s="2"/>
      <c r="O3332" s="2" t="str">
        <f t="shared" si="291"/>
        <v/>
      </c>
      <c r="Q3332"/>
      <c r="R3332"/>
      <c r="S3332" s="2" t="str">
        <f>IF(ISNUMBER(R3332),SUMIFS(R$1:$R3332,A$1:$A3332,A3332,K$1:$K3332,K3332,E$1:$E3332,E3332),"")</f>
        <v/>
      </c>
      <c r="AC3332" s="2" t="str">
        <f t="shared" si="293"/>
        <v/>
      </c>
      <c r="AL3332" s="2" t="str">
        <f t="shared" si="292"/>
        <v/>
      </c>
      <c r="AQ3332">
        <v>205</v>
      </c>
      <c r="AT3332" s="2" t="str">
        <f t="shared" si="294"/>
        <v/>
      </c>
      <c r="AU3332" s="2" t="str">
        <f>IF(ISNUMBER(AT3332),SUMIFS($AT$1:AT3332,$A$1:A3332,A3332,$K$1:K3332,K3332,$E$1:E3332,E3332),"")</f>
        <v/>
      </c>
      <c r="AV3332">
        <f t="shared" si="295"/>
        <v>1</v>
      </c>
    </row>
    <row r="3333" spans="1:48" x14ac:dyDescent="0.25">
      <c r="A3333" s="4" t="s">
        <v>94</v>
      </c>
      <c r="B3333" s="4" t="s">
        <v>116</v>
      </c>
      <c r="C3333" t="s">
        <v>30</v>
      </c>
      <c r="D3333" s="3">
        <v>40946</v>
      </c>
      <c r="E3333">
        <v>2</v>
      </c>
      <c r="G3333" t="s">
        <v>108</v>
      </c>
      <c r="K3333" t="str">
        <f t="shared" si="290"/>
        <v>2011/12</v>
      </c>
      <c r="N3333" s="2"/>
      <c r="O3333" s="2" t="str">
        <f t="shared" si="291"/>
        <v/>
      </c>
      <c r="Q3333"/>
      <c r="R3333"/>
      <c r="S3333" s="2" t="str">
        <f>IF(ISNUMBER(R3333),SUMIFS(R$1:$R3333,A$1:$A3333,A3333,K$1:$K3333,K3333,E$1:$E3333,E3333),"")</f>
        <v/>
      </c>
      <c r="AC3333" s="2" t="str">
        <f t="shared" si="293"/>
        <v/>
      </c>
      <c r="AL3333" s="2" t="str">
        <f t="shared" si="292"/>
        <v/>
      </c>
      <c r="AQ3333">
        <v>249</v>
      </c>
      <c r="AT3333" s="2" t="str">
        <f t="shared" si="294"/>
        <v/>
      </c>
      <c r="AU3333" s="2" t="str">
        <f>IF(ISNUMBER(AT3333),SUMIFS($AT$1:AT3333,$A$1:A3333,A3333,$K$1:K3333,K3333,$E$1:E3333,E3333),"")</f>
        <v/>
      </c>
      <c r="AV3333">
        <f t="shared" si="295"/>
        <v>1</v>
      </c>
    </row>
    <row r="3334" spans="1:48" x14ac:dyDescent="0.25">
      <c r="A3334" s="4" t="s">
        <v>94</v>
      </c>
      <c r="B3334" s="4" t="s">
        <v>116</v>
      </c>
      <c r="C3334" t="s">
        <v>30</v>
      </c>
      <c r="D3334" s="3">
        <v>40946</v>
      </c>
      <c r="E3334">
        <v>3</v>
      </c>
      <c r="G3334" t="s">
        <v>108</v>
      </c>
      <c r="K3334" t="str">
        <f t="shared" si="290"/>
        <v>2011/12</v>
      </c>
      <c r="N3334" s="2"/>
      <c r="O3334" s="2" t="str">
        <f t="shared" si="291"/>
        <v/>
      </c>
      <c r="Q3334"/>
      <c r="R3334"/>
      <c r="S3334" s="2" t="str">
        <f>IF(ISNUMBER(R3334),SUMIFS(R$1:$R3334,A$1:$A3334,A3334,K$1:$K3334,K3334,E$1:$E3334,E3334),"")</f>
        <v/>
      </c>
      <c r="AC3334" s="2" t="str">
        <f t="shared" si="293"/>
        <v/>
      </c>
      <c r="AL3334" s="2" t="str">
        <f t="shared" si="292"/>
        <v/>
      </c>
      <c r="AQ3334">
        <v>231</v>
      </c>
      <c r="AT3334" s="2" t="str">
        <f t="shared" si="294"/>
        <v/>
      </c>
      <c r="AU3334" s="2" t="str">
        <f>IF(ISNUMBER(AT3334),SUMIFS($AT$1:AT3334,$A$1:A3334,A3334,$K$1:K3334,K3334,$E$1:E3334,E3334),"")</f>
        <v/>
      </c>
      <c r="AV3334">
        <f t="shared" si="295"/>
        <v>1</v>
      </c>
    </row>
    <row r="3335" spans="1:48" x14ac:dyDescent="0.25">
      <c r="A3335" s="4" t="s">
        <v>94</v>
      </c>
      <c r="B3335" s="4" t="s">
        <v>116</v>
      </c>
      <c r="C3335" t="s">
        <v>30</v>
      </c>
      <c r="D3335" s="3">
        <v>40946</v>
      </c>
      <c r="E3335">
        <v>4</v>
      </c>
      <c r="G3335" t="s">
        <v>108</v>
      </c>
      <c r="K3335" t="str">
        <f t="shared" si="290"/>
        <v>2011/12</v>
      </c>
      <c r="N3335" s="2"/>
      <c r="O3335" s="2" t="str">
        <f t="shared" si="291"/>
        <v/>
      </c>
      <c r="Q3335"/>
      <c r="R3335"/>
      <c r="S3335" s="2" t="str">
        <f>IF(ISNUMBER(R3335),SUMIFS(R$1:$R3335,A$1:$A3335,A3335,K$1:$K3335,K3335,E$1:$E3335,E3335),"")</f>
        <v/>
      </c>
      <c r="AC3335" s="2" t="str">
        <f t="shared" si="293"/>
        <v/>
      </c>
      <c r="AL3335" s="2" t="str">
        <f t="shared" si="292"/>
        <v/>
      </c>
      <c r="AQ3335">
        <v>260</v>
      </c>
      <c r="AT3335" s="2" t="str">
        <f t="shared" si="294"/>
        <v/>
      </c>
      <c r="AU3335" s="2" t="str">
        <f>IF(ISNUMBER(AT3335),SUMIFS($AT$1:AT3335,$A$1:A3335,A3335,$K$1:K3335,K3335,$E$1:E3335,E3335),"")</f>
        <v/>
      </c>
      <c r="AV3335">
        <f t="shared" si="295"/>
        <v>1</v>
      </c>
    </row>
    <row r="3336" spans="1:48" x14ac:dyDescent="0.25">
      <c r="A3336" s="4" t="s">
        <v>94</v>
      </c>
      <c r="B3336" s="4" t="s">
        <v>116</v>
      </c>
      <c r="C3336" t="s">
        <v>30</v>
      </c>
      <c r="D3336" s="3">
        <v>40946</v>
      </c>
      <c r="E3336">
        <v>5</v>
      </c>
      <c r="G3336" t="s">
        <v>108</v>
      </c>
      <c r="K3336" t="str">
        <f t="shared" si="290"/>
        <v>2011/12</v>
      </c>
      <c r="N3336" s="2"/>
      <c r="O3336" s="2" t="str">
        <f t="shared" si="291"/>
        <v/>
      </c>
      <c r="Q3336"/>
      <c r="R3336"/>
      <c r="S3336" s="2" t="str">
        <f>IF(ISNUMBER(R3336),SUMIFS(R$1:$R3336,A$1:$A3336,A3336,K$1:$K3336,K3336,E$1:$E3336,E3336),"")</f>
        <v/>
      </c>
      <c r="AC3336" s="2" t="str">
        <f t="shared" si="293"/>
        <v/>
      </c>
      <c r="AL3336" s="2" t="str">
        <f t="shared" si="292"/>
        <v/>
      </c>
      <c r="AQ3336">
        <v>262</v>
      </c>
      <c r="AT3336" s="2" t="str">
        <f t="shared" si="294"/>
        <v/>
      </c>
      <c r="AU3336" s="2" t="str">
        <f>IF(ISNUMBER(AT3336),SUMIFS($AT$1:AT3336,$A$1:A3336,A3336,$K$1:K3336,K3336,$E$1:E3336,E3336),"")</f>
        <v/>
      </c>
      <c r="AV3336">
        <f t="shared" si="295"/>
        <v>1</v>
      </c>
    </row>
    <row r="3337" spans="1:48" x14ac:dyDescent="0.25">
      <c r="A3337" s="4" t="s">
        <v>94</v>
      </c>
      <c r="B3337" s="4" t="s">
        <v>116</v>
      </c>
      <c r="C3337" t="s">
        <v>30</v>
      </c>
      <c r="D3337" s="3">
        <v>40959</v>
      </c>
      <c r="E3337">
        <v>1</v>
      </c>
      <c r="G3337" t="s">
        <v>108</v>
      </c>
      <c r="K3337" t="str">
        <f t="shared" si="290"/>
        <v>2011/12</v>
      </c>
      <c r="N3337" s="2"/>
      <c r="O3337" s="2" t="str">
        <f t="shared" si="291"/>
        <v/>
      </c>
      <c r="Q3337"/>
      <c r="R3337"/>
      <c r="S3337" s="2" t="str">
        <f>IF(ISNUMBER(R3337),SUMIFS(R$1:$R3337,A$1:$A3337,A3337,K$1:$K3337,K3337,E$1:$E3337,E3337),"")</f>
        <v/>
      </c>
      <c r="AC3337" s="2" t="str">
        <f t="shared" si="293"/>
        <v/>
      </c>
      <c r="AL3337" s="2" t="str">
        <f t="shared" si="292"/>
        <v/>
      </c>
      <c r="AQ3337">
        <v>185</v>
      </c>
      <c r="AT3337" s="2" t="str">
        <f t="shared" si="294"/>
        <v/>
      </c>
      <c r="AU3337" s="2" t="str">
        <f>IF(ISNUMBER(AT3337),SUMIFS($AT$1:AT3337,$A$1:A3337,A3337,$K$1:K3337,K3337,$E$1:E3337,E3337),"")</f>
        <v/>
      </c>
      <c r="AV3337">
        <f t="shared" si="295"/>
        <v>1</v>
      </c>
    </row>
    <row r="3338" spans="1:48" x14ac:dyDescent="0.25">
      <c r="A3338" s="4" t="s">
        <v>94</v>
      </c>
      <c r="B3338" s="4" t="s">
        <v>116</v>
      </c>
      <c r="C3338" t="s">
        <v>30</v>
      </c>
      <c r="D3338" s="3">
        <v>40959</v>
      </c>
      <c r="E3338">
        <v>2</v>
      </c>
      <c r="G3338" t="s">
        <v>108</v>
      </c>
      <c r="K3338" t="str">
        <f t="shared" si="290"/>
        <v>2011/12</v>
      </c>
      <c r="N3338" s="2"/>
      <c r="O3338" s="2" t="str">
        <f t="shared" si="291"/>
        <v/>
      </c>
      <c r="Q3338"/>
      <c r="R3338"/>
      <c r="S3338" s="2" t="str">
        <f>IF(ISNUMBER(R3338),SUMIFS(R$1:$R3338,A$1:$A3338,A3338,K$1:$K3338,K3338,E$1:$E3338,E3338),"")</f>
        <v/>
      </c>
      <c r="AC3338" s="2" t="str">
        <f t="shared" si="293"/>
        <v/>
      </c>
      <c r="AL3338" s="2" t="str">
        <f t="shared" si="292"/>
        <v/>
      </c>
      <c r="AQ3338">
        <v>225</v>
      </c>
      <c r="AT3338" s="2" t="str">
        <f t="shared" si="294"/>
        <v/>
      </c>
      <c r="AU3338" s="2" t="str">
        <f>IF(ISNUMBER(AT3338),SUMIFS($AT$1:AT3338,$A$1:A3338,A3338,$K$1:K3338,K3338,$E$1:E3338,E3338),"")</f>
        <v/>
      </c>
      <c r="AV3338">
        <f t="shared" si="295"/>
        <v>1</v>
      </c>
    </row>
    <row r="3339" spans="1:48" x14ac:dyDescent="0.25">
      <c r="A3339" s="4" t="s">
        <v>94</v>
      </c>
      <c r="B3339" s="4" t="s">
        <v>116</v>
      </c>
      <c r="C3339" t="s">
        <v>30</v>
      </c>
      <c r="D3339" s="3">
        <v>40959</v>
      </c>
      <c r="E3339">
        <v>3</v>
      </c>
      <c r="G3339" t="s">
        <v>108</v>
      </c>
      <c r="K3339" t="str">
        <f t="shared" si="290"/>
        <v>2011/12</v>
      </c>
      <c r="N3339" s="2"/>
      <c r="O3339" s="2" t="str">
        <f t="shared" si="291"/>
        <v/>
      </c>
      <c r="Q3339"/>
      <c r="R3339"/>
      <c r="S3339" s="2" t="str">
        <f>IF(ISNUMBER(R3339),SUMIFS(R$1:$R3339,A$1:$A3339,A3339,K$1:$K3339,K3339,E$1:$E3339,E3339),"")</f>
        <v/>
      </c>
      <c r="AC3339" s="2" t="str">
        <f t="shared" si="293"/>
        <v/>
      </c>
      <c r="AL3339" s="2" t="str">
        <f t="shared" si="292"/>
        <v/>
      </c>
      <c r="AQ3339">
        <v>194</v>
      </c>
      <c r="AT3339" s="2" t="str">
        <f t="shared" si="294"/>
        <v/>
      </c>
      <c r="AU3339" s="2" t="str">
        <f>IF(ISNUMBER(AT3339),SUMIFS($AT$1:AT3339,$A$1:A3339,A3339,$K$1:K3339,K3339,$E$1:E3339,E3339),"")</f>
        <v/>
      </c>
      <c r="AV3339">
        <f t="shared" si="295"/>
        <v>1</v>
      </c>
    </row>
    <row r="3340" spans="1:48" x14ac:dyDescent="0.25">
      <c r="A3340" s="4" t="s">
        <v>94</v>
      </c>
      <c r="B3340" s="4" t="s">
        <v>116</v>
      </c>
      <c r="C3340" t="s">
        <v>30</v>
      </c>
      <c r="D3340" s="3">
        <v>40959</v>
      </c>
      <c r="E3340">
        <v>4</v>
      </c>
      <c r="G3340" t="s">
        <v>108</v>
      </c>
      <c r="K3340" t="str">
        <f t="shared" si="290"/>
        <v>2011/12</v>
      </c>
      <c r="N3340" s="2"/>
      <c r="O3340" s="2" t="str">
        <f t="shared" si="291"/>
        <v/>
      </c>
      <c r="Q3340"/>
      <c r="R3340"/>
      <c r="S3340" s="2" t="str">
        <f>IF(ISNUMBER(R3340),SUMIFS(R$1:$R3340,A$1:$A3340,A3340,K$1:$K3340,K3340,E$1:$E3340,E3340),"")</f>
        <v/>
      </c>
      <c r="AC3340" s="2" t="str">
        <f t="shared" si="293"/>
        <v/>
      </c>
      <c r="AL3340" s="2" t="str">
        <f t="shared" si="292"/>
        <v/>
      </c>
      <c r="AQ3340">
        <v>232</v>
      </c>
      <c r="AT3340" s="2" t="str">
        <f t="shared" si="294"/>
        <v/>
      </c>
      <c r="AU3340" s="2" t="str">
        <f>IF(ISNUMBER(AT3340),SUMIFS($AT$1:AT3340,$A$1:A3340,A3340,$K$1:K3340,K3340,$E$1:E3340,E3340),"")</f>
        <v/>
      </c>
      <c r="AV3340">
        <f t="shared" si="295"/>
        <v>1</v>
      </c>
    </row>
    <row r="3341" spans="1:48" x14ac:dyDescent="0.25">
      <c r="A3341" s="4" t="s">
        <v>94</v>
      </c>
      <c r="B3341" s="4" t="s">
        <v>116</v>
      </c>
      <c r="C3341" t="s">
        <v>30</v>
      </c>
      <c r="D3341" s="3">
        <v>40959</v>
      </c>
      <c r="E3341">
        <v>5</v>
      </c>
      <c r="G3341" t="s">
        <v>108</v>
      </c>
      <c r="K3341" t="str">
        <f t="shared" si="290"/>
        <v>2011/12</v>
      </c>
      <c r="N3341" s="2"/>
      <c r="O3341" s="2" t="str">
        <f t="shared" si="291"/>
        <v/>
      </c>
      <c r="Q3341"/>
      <c r="R3341"/>
      <c r="S3341" s="2" t="str">
        <f>IF(ISNUMBER(R3341),SUMIFS(R$1:$R3341,A$1:$A3341,A3341,K$1:$K3341,K3341,E$1:$E3341,E3341),"")</f>
        <v/>
      </c>
      <c r="AC3341" s="2" t="str">
        <f t="shared" si="293"/>
        <v/>
      </c>
      <c r="AL3341" s="2" t="str">
        <f t="shared" si="292"/>
        <v/>
      </c>
      <c r="AQ3341">
        <v>198</v>
      </c>
      <c r="AT3341" s="2" t="str">
        <f t="shared" si="294"/>
        <v/>
      </c>
      <c r="AU3341" s="2" t="str">
        <f>IF(ISNUMBER(AT3341),SUMIFS($AT$1:AT3341,$A$1:A3341,A3341,$K$1:K3341,K3341,$E$1:E3341,E3341),"")</f>
        <v/>
      </c>
      <c r="AV3341">
        <f t="shared" si="295"/>
        <v>1</v>
      </c>
    </row>
    <row r="3342" spans="1:48" x14ac:dyDescent="0.25">
      <c r="A3342" s="4" t="s">
        <v>94</v>
      </c>
      <c r="B3342" s="4" t="s">
        <v>116</v>
      </c>
      <c r="C3342" t="s">
        <v>30</v>
      </c>
      <c r="D3342" s="3">
        <v>40973</v>
      </c>
      <c r="E3342">
        <v>1</v>
      </c>
      <c r="G3342" t="s">
        <v>108</v>
      </c>
      <c r="K3342" t="str">
        <f t="shared" si="290"/>
        <v>2011/12</v>
      </c>
      <c r="N3342" s="2"/>
      <c r="O3342" s="2" t="str">
        <f t="shared" si="291"/>
        <v/>
      </c>
      <c r="Q3342"/>
      <c r="R3342"/>
      <c r="S3342" s="2" t="str">
        <f>IF(ISNUMBER(R3342),SUMIFS(R$1:$R3342,A$1:$A3342,A3342,K$1:$K3342,K3342,E$1:$E3342,E3342),"")</f>
        <v/>
      </c>
      <c r="AC3342" s="2" t="str">
        <f t="shared" si="293"/>
        <v/>
      </c>
      <c r="AL3342" s="2" t="str">
        <f t="shared" si="292"/>
        <v/>
      </c>
      <c r="AQ3342">
        <v>249</v>
      </c>
      <c r="AT3342" s="2" t="str">
        <f t="shared" si="294"/>
        <v/>
      </c>
      <c r="AU3342" s="2" t="str">
        <f>IF(ISNUMBER(AT3342),SUMIFS($AT$1:AT3342,$A$1:A3342,A3342,$K$1:K3342,K3342,$E$1:E3342,E3342),"")</f>
        <v/>
      </c>
      <c r="AV3342">
        <f t="shared" si="295"/>
        <v>1</v>
      </c>
    </row>
    <row r="3343" spans="1:48" x14ac:dyDescent="0.25">
      <c r="A3343" s="4" t="s">
        <v>94</v>
      </c>
      <c r="B3343" s="4" t="s">
        <v>116</v>
      </c>
      <c r="C3343" t="s">
        <v>30</v>
      </c>
      <c r="D3343" s="3">
        <v>40973</v>
      </c>
      <c r="E3343">
        <v>2</v>
      </c>
      <c r="G3343" t="s">
        <v>108</v>
      </c>
      <c r="K3343" t="str">
        <f t="shared" si="290"/>
        <v>2011/12</v>
      </c>
      <c r="N3343" s="2"/>
      <c r="O3343" s="2" t="str">
        <f t="shared" si="291"/>
        <v/>
      </c>
      <c r="Q3343"/>
      <c r="R3343"/>
      <c r="S3343" s="2" t="str">
        <f>IF(ISNUMBER(R3343),SUMIFS(R$1:$R3343,A$1:$A3343,A3343,K$1:$K3343,K3343,E$1:$E3343,E3343),"")</f>
        <v/>
      </c>
      <c r="AC3343" s="2" t="str">
        <f t="shared" si="293"/>
        <v/>
      </c>
      <c r="AL3343" s="2" t="str">
        <f t="shared" si="292"/>
        <v/>
      </c>
      <c r="AQ3343">
        <v>194</v>
      </c>
      <c r="AT3343" s="2" t="str">
        <f t="shared" si="294"/>
        <v/>
      </c>
      <c r="AU3343" s="2" t="str">
        <f>IF(ISNUMBER(AT3343),SUMIFS($AT$1:AT3343,$A$1:A3343,A3343,$K$1:K3343,K3343,$E$1:E3343,E3343),"")</f>
        <v/>
      </c>
      <c r="AV3343">
        <f t="shared" si="295"/>
        <v>1</v>
      </c>
    </row>
    <row r="3344" spans="1:48" x14ac:dyDescent="0.25">
      <c r="A3344" s="4" t="s">
        <v>94</v>
      </c>
      <c r="B3344" s="4" t="s">
        <v>116</v>
      </c>
      <c r="C3344" t="s">
        <v>30</v>
      </c>
      <c r="D3344" s="3">
        <v>40973</v>
      </c>
      <c r="E3344">
        <v>3</v>
      </c>
      <c r="G3344" t="s">
        <v>108</v>
      </c>
      <c r="K3344" t="str">
        <f t="shared" si="290"/>
        <v>2011/12</v>
      </c>
      <c r="N3344" s="2"/>
      <c r="O3344" s="2" t="str">
        <f t="shared" si="291"/>
        <v/>
      </c>
      <c r="Q3344"/>
      <c r="R3344"/>
      <c r="S3344" s="2" t="str">
        <f>IF(ISNUMBER(R3344),SUMIFS(R$1:$R3344,A$1:$A3344,A3344,K$1:$K3344,K3344,E$1:$E3344,E3344),"")</f>
        <v/>
      </c>
      <c r="AC3344" s="2" t="str">
        <f t="shared" si="293"/>
        <v/>
      </c>
      <c r="AL3344" s="2" t="str">
        <f t="shared" si="292"/>
        <v/>
      </c>
      <c r="AQ3344">
        <v>197</v>
      </c>
      <c r="AT3344" s="2" t="str">
        <f t="shared" si="294"/>
        <v/>
      </c>
      <c r="AU3344" s="2" t="str">
        <f>IF(ISNUMBER(AT3344),SUMIFS($AT$1:AT3344,$A$1:A3344,A3344,$K$1:K3344,K3344,$E$1:E3344,E3344),"")</f>
        <v/>
      </c>
      <c r="AV3344">
        <f t="shared" si="295"/>
        <v>1</v>
      </c>
    </row>
    <row r="3345" spans="1:48" x14ac:dyDescent="0.25">
      <c r="A3345" s="4" t="s">
        <v>94</v>
      </c>
      <c r="B3345" s="4" t="s">
        <v>116</v>
      </c>
      <c r="C3345" t="s">
        <v>30</v>
      </c>
      <c r="D3345" s="3">
        <v>40973</v>
      </c>
      <c r="E3345">
        <v>4</v>
      </c>
      <c r="G3345" t="s">
        <v>108</v>
      </c>
      <c r="K3345" t="str">
        <f t="shared" si="290"/>
        <v>2011/12</v>
      </c>
      <c r="N3345" s="2"/>
      <c r="O3345" s="2" t="str">
        <f t="shared" si="291"/>
        <v/>
      </c>
      <c r="Q3345"/>
      <c r="R3345"/>
      <c r="S3345" s="2" t="str">
        <f>IF(ISNUMBER(R3345),SUMIFS(R$1:$R3345,A$1:$A3345,A3345,K$1:$K3345,K3345,E$1:$E3345,E3345),"")</f>
        <v/>
      </c>
      <c r="AC3345" s="2" t="str">
        <f t="shared" si="293"/>
        <v/>
      </c>
      <c r="AL3345" s="2" t="str">
        <f t="shared" si="292"/>
        <v/>
      </c>
      <c r="AQ3345">
        <v>247</v>
      </c>
      <c r="AT3345" s="2" t="str">
        <f t="shared" si="294"/>
        <v/>
      </c>
      <c r="AU3345" s="2" t="str">
        <f>IF(ISNUMBER(AT3345),SUMIFS($AT$1:AT3345,$A$1:A3345,A3345,$K$1:K3345,K3345,$E$1:E3345,E3345),"")</f>
        <v/>
      </c>
      <c r="AV3345">
        <f t="shared" si="295"/>
        <v>1</v>
      </c>
    </row>
    <row r="3346" spans="1:48" x14ac:dyDescent="0.25">
      <c r="A3346" s="4" t="s">
        <v>94</v>
      </c>
      <c r="B3346" s="4" t="s">
        <v>116</v>
      </c>
      <c r="C3346" t="s">
        <v>30</v>
      </c>
      <c r="D3346" s="3">
        <v>40973</v>
      </c>
      <c r="E3346">
        <v>5</v>
      </c>
      <c r="G3346" t="s">
        <v>108</v>
      </c>
      <c r="K3346" t="str">
        <f t="shared" si="290"/>
        <v>2011/12</v>
      </c>
      <c r="N3346" s="2"/>
      <c r="O3346" s="2" t="str">
        <f t="shared" si="291"/>
        <v/>
      </c>
      <c r="Q3346"/>
      <c r="R3346"/>
      <c r="S3346" s="2" t="str">
        <f>IF(ISNUMBER(R3346),SUMIFS(R$1:$R3346,A$1:$A3346,A3346,K$1:$K3346,K3346,E$1:$E3346,E3346),"")</f>
        <v/>
      </c>
      <c r="AC3346" s="2" t="str">
        <f t="shared" si="293"/>
        <v/>
      </c>
      <c r="AL3346" s="2" t="str">
        <f t="shared" si="292"/>
        <v/>
      </c>
      <c r="AQ3346">
        <v>267</v>
      </c>
      <c r="AT3346" s="2" t="str">
        <f t="shared" si="294"/>
        <v/>
      </c>
      <c r="AU3346" s="2" t="str">
        <f>IF(ISNUMBER(AT3346),SUMIFS($AT$1:AT3346,$A$1:A3346,A3346,$K$1:K3346,K3346,$E$1:E3346,E3346),"")</f>
        <v/>
      </c>
      <c r="AV3346">
        <f t="shared" si="295"/>
        <v>1</v>
      </c>
    </row>
    <row r="3347" spans="1:48" x14ac:dyDescent="0.25">
      <c r="A3347" s="4" t="s">
        <v>94</v>
      </c>
      <c r="B3347" s="4" t="s">
        <v>116</v>
      </c>
      <c r="C3347" t="s">
        <v>30</v>
      </c>
      <c r="D3347" s="3">
        <v>40980</v>
      </c>
      <c r="E3347">
        <v>1</v>
      </c>
      <c r="G3347" t="s">
        <v>108</v>
      </c>
      <c r="K3347" t="str">
        <f t="shared" si="290"/>
        <v>2011/12</v>
      </c>
      <c r="N3347" s="2"/>
      <c r="O3347" s="2" t="str">
        <f t="shared" si="291"/>
        <v/>
      </c>
      <c r="Q3347"/>
      <c r="R3347"/>
      <c r="S3347" s="2" t="str">
        <f>IF(ISNUMBER(R3347),SUMIFS(R$1:$R3347,A$1:$A3347,A3347,K$1:$K3347,K3347,E$1:$E3347,E3347),"")</f>
        <v/>
      </c>
      <c r="AC3347" s="2" t="str">
        <f t="shared" si="293"/>
        <v/>
      </c>
      <c r="AL3347" s="2" t="str">
        <f t="shared" si="292"/>
        <v/>
      </c>
      <c r="AQ3347">
        <v>253</v>
      </c>
      <c r="AT3347" s="2" t="str">
        <f t="shared" si="294"/>
        <v/>
      </c>
      <c r="AU3347" s="2" t="str">
        <f>IF(ISNUMBER(AT3347),SUMIFS($AT$1:AT3347,$A$1:A3347,A3347,$K$1:K3347,K3347,$E$1:E3347,E3347),"")</f>
        <v/>
      </c>
      <c r="AV3347">
        <f t="shared" si="295"/>
        <v>1</v>
      </c>
    </row>
    <row r="3348" spans="1:48" x14ac:dyDescent="0.25">
      <c r="A3348" s="4" t="s">
        <v>94</v>
      </c>
      <c r="B3348" s="4" t="s">
        <v>116</v>
      </c>
      <c r="C3348" t="s">
        <v>30</v>
      </c>
      <c r="D3348" s="3">
        <v>40980</v>
      </c>
      <c r="E3348">
        <v>2</v>
      </c>
      <c r="G3348" t="s">
        <v>108</v>
      </c>
      <c r="K3348" t="str">
        <f t="shared" si="290"/>
        <v>2011/12</v>
      </c>
      <c r="N3348" s="2"/>
      <c r="O3348" s="2" t="str">
        <f t="shared" si="291"/>
        <v/>
      </c>
      <c r="Q3348"/>
      <c r="R3348"/>
      <c r="S3348" s="2" t="str">
        <f>IF(ISNUMBER(R3348),SUMIFS(R$1:$R3348,A$1:$A3348,A3348,K$1:$K3348,K3348,E$1:$E3348,E3348),"")</f>
        <v/>
      </c>
      <c r="AC3348" s="2" t="str">
        <f t="shared" si="293"/>
        <v/>
      </c>
      <c r="AL3348" s="2" t="str">
        <f t="shared" si="292"/>
        <v/>
      </c>
      <c r="AQ3348">
        <v>228</v>
      </c>
      <c r="AT3348" s="2" t="str">
        <f t="shared" si="294"/>
        <v/>
      </c>
      <c r="AU3348" s="2" t="str">
        <f>IF(ISNUMBER(AT3348),SUMIFS($AT$1:AT3348,$A$1:A3348,A3348,$K$1:K3348,K3348,$E$1:E3348,E3348),"")</f>
        <v/>
      </c>
      <c r="AV3348">
        <f t="shared" si="295"/>
        <v>1</v>
      </c>
    </row>
    <row r="3349" spans="1:48" x14ac:dyDescent="0.25">
      <c r="A3349" s="4" t="s">
        <v>94</v>
      </c>
      <c r="B3349" s="4" t="s">
        <v>116</v>
      </c>
      <c r="C3349" t="s">
        <v>30</v>
      </c>
      <c r="D3349" s="3">
        <v>40980</v>
      </c>
      <c r="E3349">
        <v>3</v>
      </c>
      <c r="G3349" t="s">
        <v>108</v>
      </c>
      <c r="K3349" t="str">
        <f t="shared" si="290"/>
        <v>2011/12</v>
      </c>
      <c r="N3349" s="2"/>
      <c r="O3349" s="2" t="str">
        <f t="shared" si="291"/>
        <v/>
      </c>
      <c r="Q3349"/>
      <c r="R3349"/>
      <c r="S3349" s="2" t="str">
        <f>IF(ISNUMBER(R3349),SUMIFS(R$1:$R3349,A$1:$A3349,A3349,K$1:$K3349,K3349,E$1:$E3349,E3349),"")</f>
        <v/>
      </c>
      <c r="AC3349" s="2" t="str">
        <f t="shared" si="293"/>
        <v/>
      </c>
      <c r="AL3349" s="2" t="str">
        <f t="shared" si="292"/>
        <v/>
      </c>
      <c r="AQ3349">
        <v>233</v>
      </c>
      <c r="AT3349" s="2" t="str">
        <f t="shared" si="294"/>
        <v/>
      </c>
      <c r="AU3349" s="2" t="str">
        <f>IF(ISNUMBER(AT3349),SUMIFS($AT$1:AT3349,$A$1:A3349,A3349,$K$1:K3349,K3349,$E$1:E3349,E3349),"")</f>
        <v/>
      </c>
      <c r="AV3349">
        <f t="shared" si="295"/>
        <v>1</v>
      </c>
    </row>
    <row r="3350" spans="1:48" x14ac:dyDescent="0.25">
      <c r="A3350" s="4" t="s">
        <v>94</v>
      </c>
      <c r="B3350" s="4" t="s">
        <v>116</v>
      </c>
      <c r="C3350" t="s">
        <v>30</v>
      </c>
      <c r="D3350" s="3">
        <v>40980</v>
      </c>
      <c r="E3350">
        <v>4</v>
      </c>
      <c r="G3350" t="s">
        <v>108</v>
      </c>
      <c r="K3350" t="str">
        <f t="shared" si="290"/>
        <v>2011/12</v>
      </c>
      <c r="N3350" s="2"/>
      <c r="O3350" s="2" t="str">
        <f t="shared" si="291"/>
        <v/>
      </c>
      <c r="Q3350"/>
      <c r="R3350"/>
      <c r="S3350" s="2" t="str">
        <f>IF(ISNUMBER(R3350),SUMIFS(R$1:$R3350,A$1:$A3350,A3350,K$1:$K3350,K3350,E$1:$E3350,E3350),"")</f>
        <v/>
      </c>
      <c r="AC3350" s="2" t="str">
        <f t="shared" si="293"/>
        <v/>
      </c>
      <c r="AL3350" s="2" t="str">
        <f t="shared" si="292"/>
        <v/>
      </c>
      <c r="AQ3350">
        <v>245</v>
      </c>
      <c r="AT3350" s="2" t="str">
        <f t="shared" si="294"/>
        <v/>
      </c>
      <c r="AU3350" s="2" t="str">
        <f>IF(ISNUMBER(AT3350),SUMIFS($AT$1:AT3350,$A$1:A3350,A3350,$K$1:K3350,K3350,$E$1:E3350,E3350),"")</f>
        <v/>
      </c>
      <c r="AV3350">
        <f t="shared" si="295"/>
        <v>1</v>
      </c>
    </row>
    <row r="3351" spans="1:48" x14ac:dyDescent="0.25">
      <c r="A3351" s="4" t="s">
        <v>94</v>
      </c>
      <c r="B3351" s="4" t="s">
        <v>116</v>
      </c>
      <c r="C3351" t="s">
        <v>30</v>
      </c>
      <c r="D3351" s="3">
        <v>40980</v>
      </c>
      <c r="E3351">
        <v>5</v>
      </c>
      <c r="G3351" t="s">
        <v>108</v>
      </c>
      <c r="K3351" t="str">
        <f t="shared" si="290"/>
        <v>2011/12</v>
      </c>
      <c r="N3351" s="2"/>
      <c r="O3351" s="2" t="str">
        <f t="shared" si="291"/>
        <v/>
      </c>
      <c r="Q3351"/>
      <c r="R3351"/>
      <c r="S3351" s="2" t="str">
        <f>IF(ISNUMBER(R3351),SUMIFS(R$1:$R3351,A$1:$A3351,A3351,K$1:$K3351,K3351,E$1:$E3351,E3351),"")</f>
        <v/>
      </c>
      <c r="AC3351" s="2" t="str">
        <f t="shared" si="293"/>
        <v/>
      </c>
      <c r="AL3351" s="2" t="str">
        <f t="shared" si="292"/>
        <v/>
      </c>
      <c r="AQ3351">
        <v>270</v>
      </c>
      <c r="AT3351" s="2" t="str">
        <f t="shared" si="294"/>
        <v/>
      </c>
      <c r="AU3351" s="2" t="str">
        <f>IF(ISNUMBER(AT3351),SUMIFS($AT$1:AT3351,$A$1:A3351,A3351,$K$1:K3351,K3351,$E$1:E3351,E3351),"")</f>
        <v/>
      </c>
      <c r="AV3351">
        <f t="shared" si="295"/>
        <v>1</v>
      </c>
    </row>
    <row r="3352" spans="1:48" x14ac:dyDescent="0.25">
      <c r="A3352" s="4" t="s">
        <v>94</v>
      </c>
      <c r="B3352" s="4" t="s">
        <v>116</v>
      </c>
      <c r="C3352" t="s">
        <v>30</v>
      </c>
      <c r="D3352" s="3">
        <v>40987</v>
      </c>
      <c r="E3352">
        <v>1</v>
      </c>
      <c r="G3352" t="s">
        <v>108</v>
      </c>
      <c r="K3352" t="str">
        <f t="shared" si="290"/>
        <v>2011/12</v>
      </c>
      <c r="N3352" s="2"/>
      <c r="O3352" s="2" t="str">
        <f t="shared" si="291"/>
        <v/>
      </c>
      <c r="Q3352"/>
      <c r="R3352"/>
      <c r="S3352" s="2" t="str">
        <f>IF(ISNUMBER(R3352),SUMIFS(R$1:$R3352,A$1:$A3352,A3352,K$1:$K3352,K3352,E$1:$E3352,E3352),"")</f>
        <v/>
      </c>
      <c r="AC3352" s="2" t="str">
        <f t="shared" si="293"/>
        <v/>
      </c>
      <c r="AL3352" s="2" t="str">
        <f t="shared" si="292"/>
        <v/>
      </c>
      <c r="AQ3352">
        <v>113</v>
      </c>
      <c r="AT3352" s="2" t="str">
        <f t="shared" si="294"/>
        <v/>
      </c>
      <c r="AU3352" s="2" t="str">
        <f>IF(ISNUMBER(AT3352),SUMIFS($AT$1:AT3352,$A$1:A3352,A3352,$K$1:K3352,K3352,$E$1:E3352,E3352),"")</f>
        <v/>
      </c>
      <c r="AV3352">
        <f t="shared" si="295"/>
        <v>1</v>
      </c>
    </row>
    <row r="3353" spans="1:48" x14ac:dyDescent="0.25">
      <c r="A3353" s="4" t="s">
        <v>94</v>
      </c>
      <c r="B3353" s="4" t="s">
        <v>116</v>
      </c>
      <c r="C3353" t="s">
        <v>30</v>
      </c>
      <c r="D3353" s="3">
        <v>40987</v>
      </c>
      <c r="E3353">
        <v>2</v>
      </c>
      <c r="G3353" t="s">
        <v>108</v>
      </c>
      <c r="K3353" t="str">
        <f t="shared" si="290"/>
        <v>2011/12</v>
      </c>
      <c r="N3353" s="2"/>
      <c r="O3353" s="2" t="str">
        <f t="shared" si="291"/>
        <v/>
      </c>
      <c r="Q3353"/>
      <c r="R3353"/>
      <c r="S3353" s="2" t="str">
        <f>IF(ISNUMBER(R3353),SUMIFS(R$1:$R3353,A$1:$A3353,A3353,K$1:$K3353,K3353,E$1:$E3353,E3353),"")</f>
        <v/>
      </c>
      <c r="AC3353" s="2" t="str">
        <f t="shared" si="293"/>
        <v/>
      </c>
      <c r="AL3353" s="2" t="str">
        <f t="shared" si="292"/>
        <v/>
      </c>
      <c r="AQ3353">
        <v>93</v>
      </c>
      <c r="AT3353" s="2" t="str">
        <f t="shared" si="294"/>
        <v/>
      </c>
      <c r="AU3353" s="2" t="str">
        <f>IF(ISNUMBER(AT3353),SUMIFS($AT$1:AT3353,$A$1:A3353,A3353,$K$1:K3353,K3353,$E$1:E3353,E3353),"")</f>
        <v/>
      </c>
      <c r="AV3353">
        <f t="shared" si="295"/>
        <v>1</v>
      </c>
    </row>
    <row r="3354" spans="1:48" x14ac:dyDescent="0.25">
      <c r="A3354" s="4" t="s">
        <v>94</v>
      </c>
      <c r="B3354" s="4" t="s">
        <v>116</v>
      </c>
      <c r="C3354" t="s">
        <v>30</v>
      </c>
      <c r="D3354" s="3">
        <v>40987</v>
      </c>
      <c r="E3354">
        <v>3</v>
      </c>
      <c r="G3354" t="s">
        <v>108</v>
      </c>
      <c r="K3354" t="str">
        <f t="shared" si="290"/>
        <v>2011/12</v>
      </c>
      <c r="N3354" s="2"/>
      <c r="O3354" s="2" t="str">
        <f t="shared" si="291"/>
        <v/>
      </c>
      <c r="Q3354"/>
      <c r="R3354"/>
      <c r="S3354" s="2" t="str">
        <f>IF(ISNUMBER(R3354),SUMIFS(R$1:$R3354,A$1:$A3354,A3354,K$1:$K3354,K3354,E$1:$E3354,E3354),"")</f>
        <v/>
      </c>
      <c r="AC3354" s="2" t="str">
        <f t="shared" si="293"/>
        <v/>
      </c>
      <c r="AL3354" s="2" t="str">
        <f t="shared" si="292"/>
        <v/>
      </c>
      <c r="AQ3354">
        <v>96</v>
      </c>
      <c r="AT3354" s="2" t="str">
        <f t="shared" si="294"/>
        <v/>
      </c>
      <c r="AU3354" s="2" t="str">
        <f>IF(ISNUMBER(AT3354),SUMIFS($AT$1:AT3354,$A$1:A3354,A3354,$K$1:K3354,K3354,$E$1:E3354,E3354),"")</f>
        <v/>
      </c>
      <c r="AV3354">
        <f t="shared" si="295"/>
        <v>1</v>
      </c>
    </row>
    <row r="3355" spans="1:48" x14ac:dyDescent="0.25">
      <c r="A3355" s="4" t="s">
        <v>94</v>
      </c>
      <c r="B3355" s="4" t="s">
        <v>116</v>
      </c>
      <c r="C3355" t="s">
        <v>30</v>
      </c>
      <c r="D3355" s="3">
        <v>40987</v>
      </c>
      <c r="E3355">
        <v>4</v>
      </c>
      <c r="G3355" t="s">
        <v>108</v>
      </c>
      <c r="K3355" t="str">
        <f t="shared" si="290"/>
        <v>2011/12</v>
      </c>
      <c r="N3355" s="2"/>
      <c r="O3355" s="2" t="str">
        <f t="shared" si="291"/>
        <v/>
      </c>
      <c r="Q3355"/>
      <c r="R3355"/>
      <c r="S3355" s="2" t="str">
        <f>IF(ISNUMBER(R3355),SUMIFS(R$1:$R3355,A$1:$A3355,A3355,K$1:$K3355,K3355,E$1:$E3355,E3355),"")</f>
        <v/>
      </c>
      <c r="AC3355" s="2" t="str">
        <f t="shared" si="293"/>
        <v/>
      </c>
      <c r="AL3355" s="2" t="str">
        <f t="shared" si="292"/>
        <v/>
      </c>
      <c r="AQ3355">
        <v>96</v>
      </c>
      <c r="AT3355" s="2" t="str">
        <f t="shared" si="294"/>
        <v/>
      </c>
      <c r="AU3355" s="2" t="str">
        <f>IF(ISNUMBER(AT3355),SUMIFS($AT$1:AT3355,$A$1:A3355,A3355,$K$1:K3355,K3355,$E$1:E3355,E3355),"")</f>
        <v/>
      </c>
      <c r="AV3355">
        <f t="shared" si="295"/>
        <v>1</v>
      </c>
    </row>
    <row r="3356" spans="1:48" x14ac:dyDescent="0.25">
      <c r="A3356" s="4" t="s">
        <v>94</v>
      </c>
      <c r="B3356" s="4" t="s">
        <v>116</v>
      </c>
      <c r="C3356" t="s">
        <v>30</v>
      </c>
      <c r="D3356" s="3">
        <v>40987</v>
      </c>
      <c r="E3356">
        <v>5</v>
      </c>
      <c r="G3356" t="s">
        <v>108</v>
      </c>
      <c r="K3356" t="str">
        <f t="shared" si="290"/>
        <v>2011/12</v>
      </c>
      <c r="N3356" s="2"/>
      <c r="O3356" s="2" t="str">
        <f t="shared" si="291"/>
        <v/>
      </c>
      <c r="Q3356"/>
      <c r="R3356"/>
      <c r="S3356" s="2" t="str">
        <f>IF(ISNUMBER(R3356),SUMIFS(R$1:$R3356,A$1:$A3356,A3356,K$1:$K3356,K3356,E$1:$E3356,E3356),"")</f>
        <v/>
      </c>
      <c r="AC3356" s="2" t="str">
        <f t="shared" si="293"/>
        <v/>
      </c>
      <c r="AL3356" s="2" t="str">
        <f t="shared" si="292"/>
        <v/>
      </c>
      <c r="AQ3356">
        <v>114</v>
      </c>
      <c r="AT3356" s="2" t="str">
        <f t="shared" si="294"/>
        <v/>
      </c>
      <c r="AU3356" s="2" t="str">
        <f>IF(ISNUMBER(AT3356),SUMIFS($AT$1:AT3356,$A$1:A3356,A3356,$K$1:K3356,K3356,$E$1:E3356,E3356),"")</f>
        <v/>
      </c>
      <c r="AV3356">
        <f t="shared" si="295"/>
        <v>1</v>
      </c>
    </row>
    <row r="3357" spans="1:48" x14ac:dyDescent="0.25">
      <c r="A3357" s="4" t="s">
        <v>94</v>
      </c>
      <c r="B3357" s="4" t="s">
        <v>116</v>
      </c>
      <c r="C3357" t="s">
        <v>30</v>
      </c>
      <c r="D3357" s="3">
        <v>40994</v>
      </c>
      <c r="E3357">
        <v>1</v>
      </c>
      <c r="G3357" t="s">
        <v>108</v>
      </c>
      <c r="K3357" t="str">
        <f t="shared" si="290"/>
        <v>2011/12</v>
      </c>
      <c r="N3357" s="2"/>
      <c r="O3357" s="2" t="str">
        <f t="shared" si="291"/>
        <v/>
      </c>
      <c r="Q3357"/>
      <c r="R3357"/>
      <c r="S3357" s="2" t="str">
        <f>IF(ISNUMBER(R3357),SUMIFS(R$1:$R3357,A$1:$A3357,A3357,K$1:$K3357,K3357,E$1:$E3357,E3357),"")</f>
        <v/>
      </c>
      <c r="AC3357" s="2" t="str">
        <f t="shared" si="293"/>
        <v/>
      </c>
      <c r="AL3357" s="2" t="str">
        <f t="shared" si="292"/>
        <v/>
      </c>
      <c r="AQ3357">
        <v>154</v>
      </c>
      <c r="AT3357" s="2" t="str">
        <f t="shared" si="294"/>
        <v/>
      </c>
      <c r="AU3357" s="2" t="str">
        <f>IF(ISNUMBER(AT3357),SUMIFS($AT$1:AT3357,$A$1:A3357,A3357,$K$1:K3357,K3357,$E$1:E3357,E3357),"")</f>
        <v/>
      </c>
      <c r="AV3357">
        <f t="shared" si="295"/>
        <v>1</v>
      </c>
    </row>
    <row r="3358" spans="1:48" x14ac:dyDescent="0.25">
      <c r="A3358" s="4" t="s">
        <v>94</v>
      </c>
      <c r="B3358" s="4" t="s">
        <v>116</v>
      </c>
      <c r="C3358" t="s">
        <v>30</v>
      </c>
      <c r="D3358" s="3">
        <v>40994</v>
      </c>
      <c r="E3358">
        <v>2</v>
      </c>
      <c r="G3358" t="s">
        <v>108</v>
      </c>
      <c r="K3358" t="str">
        <f t="shared" si="290"/>
        <v>2011/12</v>
      </c>
      <c r="N3358" s="2"/>
      <c r="O3358" s="2" t="str">
        <f t="shared" si="291"/>
        <v/>
      </c>
      <c r="Q3358"/>
      <c r="R3358"/>
      <c r="S3358" s="2" t="str">
        <f>IF(ISNUMBER(R3358),SUMIFS(R$1:$R3358,A$1:$A3358,A3358,K$1:$K3358,K3358,E$1:$E3358,E3358),"")</f>
        <v/>
      </c>
      <c r="AC3358" s="2" t="str">
        <f t="shared" si="293"/>
        <v/>
      </c>
      <c r="AL3358" s="2" t="str">
        <f t="shared" si="292"/>
        <v/>
      </c>
      <c r="AQ3358">
        <v>150</v>
      </c>
      <c r="AT3358" s="2" t="str">
        <f t="shared" si="294"/>
        <v/>
      </c>
      <c r="AU3358" s="2" t="str">
        <f>IF(ISNUMBER(AT3358),SUMIFS($AT$1:AT3358,$A$1:A3358,A3358,$K$1:K3358,K3358,$E$1:E3358,E3358),"")</f>
        <v/>
      </c>
      <c r="AV3358">
        <f t="shared" si="295"/>
        <v>1</v>
      </c>
    </row>
    <row r="3359" spans="1:48" x14ac:dyDescent="0.25">
      <c r="A3359" s="4" t="s">
        <v>94</v>
      </c>
      <c r="B3359" s="4" t="s">
        <v>116</v>
      </c>
      <c r="C3359" t="s">
        <v>30</v>
      </c>
      <c r="D3359" s="3">
        <v>40994</v>
      </c>
      <c r="E3359">
        <v>3</v>
      </c>
      <c r="G3359" t="s">
        <v>108</v>
      </c>
      <c r="K3359" t="str">
        <f t="shared" si="290"/>
        <v>2011/12</v>
      </c>
      <c r="N3359" s="2"/>
      <c r="O3359" s="2" t="str">
        <f t="shared" si="291"/>
        <v/>
      </c>
      <c r="Q3359"/>
      <c r="R3359"/>
      <c r="S3359" s="2" t="str">
        <f>IF(ISNUMBER(R3359),SUMIFS(R$1:$R3359,A$1:$A3359,A3359,K$1:$K3359,K3359,E$1:$E3359,E3359),"")</f>
        <v/>
      </c>
      <c r="AC3359" s="2" t="str">
        <f t="shared" si="293"/>
        <v/>
      </c>
      <c r="AL3359" s="2" t="str">
        <f t="shared" si="292"/>
        <v/>
      </c>
      <c r="AQ3359">
        <v>91</v>
      </c>
      <c r="AT3359" s="2" t="str">
        <f t="shared" si="294"/>
        <v/>
      </c>
      <c r="AU3359" s="2" t="str">
        <f>IF(ISNUMBER(AT3359),SUMIFS($AT$1:AT3359,$A$1:A3359,A3359,$K$1:K3359,K3359,$E$1:E3359,E3359),"")</f>
        <v/>
      </c>
      <c r="AV3359">
        <f t="shared" si="295"/>
        <v>1</v>
      </c>
    </row>
    <row r="3360" spans="1:48" x14ac:dyDescent="0.25">
      <c r="A3360" s="4" t="s">
        <v>94</v>
      </c>
      <c r="B3360" s="4" t="s">
        <v>116</v>
      </c>
      <c r="C3360" t="s">
        <v>30</v>
      </c>
      <c r="D3360" s="3">
        <v>40994</v>
      </c>
      <c r="E3360">
        <v>4</v>
      </c>
      <c r="G3360" t="s">
        <v>108</v>
      </c>
      <c r="K3360" t="str">
        <f t="shared" si="290"/>
        <v>2011/12</v>
      </c>
      <c r="N3360" s="2"/>
      <c r="O3360" s="2" t="str">
        <f t="shared" si="291"/>
        <v/>
      </c>
      <c r="Q3360"/>
      <c r="R3360"/>
      <c r="S3360" s="2" t="str">
        <f>IF(ISNUMBER(R3360),SUMIFS(R$1:$R3360,A$1:$A3360,A3360,K$1:$K3360,K3360,E$1:$E3360,E3360),"")</f>
        <v/>
      </c>
      <c r="AC3360" s="2" t="str">
        <f t="shared" si="293"/>
        <v/>
      </c>
      <c r="AL3360" s="2" t="str">
        <f t="shared" si="292"/>
        <v/>
      </c>
      <c r="AQ3360">
        <v>154</v>
      </c>
      <c r="AT3360" s="2" t="str">
        <f t="shared" si="294"/>
        <v/>
      </c>
      <c r="AU3360" s="2" t="str">
        <f>IF(ISNUMBER(AT3360),SUMIFS($AT$1:AT3360,$A$1:A3360,A3360,$K$1:K3360,K3360,$E$1:E3360,E3360),"")</f>
        <v/>
      </c>
      <c r="AV3360">
        <f t="shared" si="295"/>
        <v>1</v>
      </c>
    </row>
    <row r="3361" spans="1:48" x14ac:dyDescent="0.25">
      <c r="A3361" s="4" t="s">
        <v>94</v>
      </c>
      <c r="B3361" s="4" t="s">
        <v>116</v>
      </c>
      <c r="C3361" t="s">
        <v>30</v>
      </c>
      <c r="D3361" s="3">
        <v>40994</v>
      </c>
      <c r="E3361">
        <v>5</v>
      </c>
      <c r="G3361" t="s">
        <v>108</v>
      </c>
      <c r="K3361" t="str">
        <f t="shared" si="290"/>
        <v>2011/12</v>
      </c>
      <c r="N3361" s="2"/>
      <c r="O3361" s="2" t="str">
        <f t="shared" si="291"/>
        <v/>
      </c>
      <c r="Q3361"/>
      <c r="R3361"/>
      <c r="S3361" s="2" t="str">
        <f>IF(ISNUMBER(R3361),SUMIFS(R$1:$R3361,A$1:$A3361,A3361,K$1:$K3361,K3361,E$1:$E3361,E3361),"")</f>
        <v/>
      </c>
      <c r="AC3361" s="2" t="str">
        <f t="shared" si="293"/>
        <v/>
      </c>
      <c r="AL3361" s="2" t="str">
        <f t="shared" si="292"/>
        <v/>
      </c>
      <c r="AQ3361">
        <v>192</v>
      </c>
      <c r="AT3361" s="2" t="str">
        <f t="shared" si="294"/>
        <v/>
      </c>
      <c r="AU3361" s="2" t="str">
        <f>IF(ISNUMBER(AT3361),SUMIFS($AT$1:AT3361,$A$1:A3361,A3361,$K$1:K3361,K3361,$E$1:E3361,E3361),"")</f>
        <v/>
      </c>
      <c r="AV3361">
        <f t="shared" si="295"/>
        <v>1</v>
      </c>
    </row>
    <row r="3362" spans="1:48" x14ac:dyDescent="0.25">
      <c r="A3362" s="4" t="s">
        <v>94</v>
      </c>
      <c r="B3362" s="4" t="s">
        <v>116</v>
      </c>
      <c r="C3362" t="s">
        <v>30</v>
      </c>
      <c r="D3362" s="3">
        <v>41001</v>
      </c>
      <c r="E3362">
        <v>1</v>
      </c>
      <c r="G3362" t="s">
        <v>108</v>
      </c>
      <c r="K3362" t="str">
        <f t="shared" si="290"/>
        <v>2011/12</v>
      </c>
      <c r="N3362" s="2"/>
      <c r="O3362" s="2" t="str">
        <f t="shared" si="291"/>
        <v/>
      </c>
      <c r="Q3362"/>
      <c r="R3362"/>
      <c r="S3362" s="2" t="str">
        <f>IF(ISNUMBER(R3362),SUMIFS(R$1:$R3362,A$1:$A3362,A3362,K$1:$K3362,K3362,E$1:$E3362,E3362),"")</f>
        <v/>
      </c>
      <c r="AC3362" s="2" t="str">
        <f t="shared" si="293"/>
        <v/>
      </c>
      <c r="AL3362" s="2" t="str">
        <f t="shared" si="292"/>
        <v/>
      </c>
      <c r="AQ3362">
        <v>162</v>
      </c>
      <c r="AT3362" s="2" t="str">
        <f t="shared" si="294"/>
        <v/>
      </c>
      <c r="AU3362" s="2" t="str">
        <f>IF(ISNUMBER(AT3362),SUMIFS($AT$1:AT3362,$A$1:A3362,A3362,$K$1:K3362,K3362,$E$1:E3362,E3362),"")</f>
        <v/>
      </c>
      <c r="AV3362">
        <f t="shared" si="295"/>
        <v>1</v>
      </c>
    </row>
    <row r="3363" spans="1:48" x14ac:dyDescent="0.25">
      <c r="A3363" s="4" t="s">
        <v>94</v>
      </c>
      <c r="B3363" s="4" t="s">
        <v>116</v>
      </c>
      <c r="C3363" t="s">
        <v>30</v>
      </c>
      <c r="D3363" s="3">
        <v>41001</v>
      </c>
      <c r="E3363">
        <v>2</v>
      </c>
      <c r="G3363" t="s">
        <v>108</v>
      </c>
      <c r="K3363" t="str">
        <f t="shared" si="290"/>
        <v>2011/12</v>
      </c>
      <c r="N3363" s="2"/>
      <c r="O3363" s="2" t="str">
        <f t="shared" si="291"/>
        <v/>
      </c>
      <c r="Q3363"/>
      <c r="R3363"/>
      <c r="S3363" s="2" t="str">
        <f>IF(ISNUMBER(R3363),SUMIFS(R$1:$R3363,A$1:$A3363,A3363,K$1:$K3363,K3363,E$1:$E3363,E3363),"")</f>
        <v/>
      </c>
      <c r="AC3363" s="2" t="str">
        <f t="shared" si="293"/>
        <v/>
      </c>
      <c r="AL3363" s="2" t="str">
        <f t="shared" si="292"/>
        <v/>
      </c>
      <c r="AQ3363">
        <v>162</v>
      </c>
      <c r="AT3363" s="2" t="str">
        <f t="shared" si="294"/>
        <v/>
      </c>
      <c r="AU3363" s="2" t="str">
        <f>IF(ISNUMBER(AT3363),SUMIFS($AT$1:AT3363,$A$1:A3363,A3363,$K$1:K3363,K3363,$E$1:E3363,E3363),"")</f>
        <v/>
      </c>
      <c r="AV3363">
        <f t="shared" si="295"/>
        <v>1</v>
      </c>
    </row>
    <row r="3364" spans="1:48" x14ac:dyDescent="0.25">
      <c r="A3364" s="4" t="s">
        <v>94</v>
      </c>
      <c r="B3364" s="4" t="s">
        <v>116</v>
      </c>
      <c r="C3364" t="s">
        <v>30</v>
      </c>
      <c r="D3364" s="3">
        <v>41001</v>
      </c>
      <c r="E3364">
        <v>3</v>
      </c>
      <c r="G3364" t="s">
        <v>108</v>
      </c>
      <c r="K3364" t="str">
        <f t="shared" si="290"/>
        <v>2011/12</v>
      </c>
      <c r="N3364" s="2"/>
      <c r="O3364" s="2" t="str">
        <f t="shared" si="291"/>
        <v/>
      </c>
      <c r="Q3364"/>
      <c r="R3364"/>
      <c r="S3364" s="2" t="str">
        <f>IF(ISNUMBER(R3364),SUMIFS(R$1:$R3364,A$1:$A3364,A3364,K$1:$K3364,K3364,E$1:$E3364,E3364),"")</f>
        <v/>
      </c>
      <c r="AC3364" s="2" t="str">
        <f t="shared" si="293"/>
        <v/>
      </c>
      <c r="AL3364" s="2" t="str">
        <f t="shared" si="292"/>
        <v/>
      </c>
      <c r="AQ3364">
        <v>150</v>
      </c>
      <c r="AT3364" s="2" t="str">
        <f t="shared" si="294"/>
        <v/>
      </c>
      <c r="AU3364" s="2" t="str">
        <f>IF(ISNUMBER(AT3364),SUMIFS($AT$1:AT3364,$A$1:A3364,A3364,$K$1:K3364,K3364,$E$1:E3364,E3364),"")</f>
        <v/>
      </c>
      <c r="AV3364">
        <f t="shared" si="295"/>
        <v>1</v>
      </c>
    </row>
    <row r="3365" spans="1:48" x14ac:dyDescent="0.25">
      <c r="A3365" s="4" t="s">
        <v>94</v>
      </c>
      <c r="B3365" s="4" t="s">
        <v>116</v>
      </c>
      <c r="C3365" t="s">
        <v>30</v>
      </c>
      <c r="D3365" s="3">
        <v>41001</v>
      </c>
      <c r="E3365">
        <v>4</v>
      </c>
      <c r="G3365" t="s">
        <v>108</v>
      </c>
      <c r="K3365" t="str">
        <f t="shared" si="290"/>
        <v>2011/12</v>
      </c>
      <c r="N3365" s="2"/>
      <c r="O3365" s="2" t="str">
        <f t="shared" si="291"/>
        <v/>
      </c>
      <c r="Q3365"/>
      <c r="R3365"/>
      <c r="S3365" s="2" t="str">
        <f>IF(ISNUMBER(R3365),SUMIFS(R$1:$R3365,A$1:$A3365,A3365,K$1:$K3365,K3365,E$1:$E3365,E3365),"")</f>
        <v/>
      </c>
      <c r="AC3365" s="2" t="str">
        <f t="shared" si="293"/>
        <v/>
      </c>
      <c r="AL3365" s="2" t="str">
        <f t="shared" si="292"/>
        <v/>
      </c>
      <c r="AQ3365">
        <v>179</v>
      </c>
      <c r="AT3365" s="2" t="str">
        <f t="shared" si="294"/>
        <v/>
      </c>
      <c r="AU3365" s="2" t="str">
        <f>IF(ISNUMBER(AT3365),SUMIFS($AT$1:AT3365,$A$1:A3365,A3365,$K$1:K3365,K3365,$E$1:E3365,E3365),"")</f>
        <v/>
      </c>
      <c r="AV3365">
        <f t="shared" si="295"/>
        <v>1</v>
      </c>
    </row>
    <row r="3366" spans="1:48" x14ac:dyDescent="0.25">
      <c r="A3366" s="4" t="s">
        <v>94</v>
      </c>
      <c r="B3366" s="4" t="s">
        <v>116</v>
      </c>
      <c r="C3366" t="s">
        <v>30</v>
      </c>
      <c r="D3366" s="3">
        <v>41001</v>
      </c>
      <c r="E3366">
        <v>5</v>
      </c>
      <c r="G3366" t="s">
        <v>108</v>
      </c>
      <c r="K3366" t="str">
        <f t="shared" si="290"/>
        <v>2011/12</v>
      </c>
      <c r="N3366" s="2"/>
      <c r="O3366" s="2" t="str">
        <f t="shared" si="291"/>
        <v/>
      </c>
      <c r="Q3366"/>
      <c r="R3366"/>
      <c r="S3366" s="2" t="str">
        <f>IF(ISNUMBER(R3366),SUMIFS(R$1:$R3366,A$1:$A3366,A3366,K$1:$K3366,K3366,E$1:$E3366,E3366),"")</f>
        <v/>
      </c>
      <c r="AC3366" s="2" t="str">
        <f t="shared" si="293"/>
        <v/>
      </c>
      <c r="AL3366" s="2" t="str">
        <f t="shared" si="292"/>
        <v/>
      </c>
      <c r="AQ3366">
        <v>184</v>
      </c>
      <c r="AT3366" s="2" t="str">
        <f t="shared" si="294"/>
        <v/>
      </c>
      <c r="AU3366" s="2" t="str">
        <f>IF(ISNUMBER(AT3366),SUMIFS($AT$1:AT3366,$A$1:A3366,A3366,$K$1:K3366,K3366,$E$1:E3366,E3366),"")</f>
        <v/>
      </c>
      <c r="AV3366">
        <f t="shared" si="295"/>
        <v>1</v>
      </c>
    </row>
    <row r="3367" spans="1:48" x14ac:dyDescent="0.25">
      <c r="A3367" s="4" t="s">
        <v>94</v>
      </c>
      <c r="B3367" s="4" t="s">
        <v>116</v>
      </c>
      <c r="C3367" t="s">
        <v>30</v>
      </c>
      <c r="D3367" s="3">
        <v>41009</v>
      </c>
      <c r="E3367">
        <v>1</v>
      </c>
      <c r="G3367" t="s">
        <v>108</v>
      </c>
      <c r="K3367" t="str">
        <f t="shared" si="290"/>
        <v>2011/12</v>
      </c>
      <c r="N3367" s="2"/>
      <c r="O3367" s="2" t="str">
        <f t="shared" si="291"/>
        <v/>
      </c>
      <c r="Q3367"/>
      <c r="R3367"/>
      <c r="S3367" s="2" t="str">
        <f>IF(ISNUMBER(R3367),SUMIFS(R$1:$R3367,A$1:$A3367,A3367,K$1:$K3367,K3367,E$1:$E3367,E3367),"")</f>
        <v/>
      </c>
      <c r="AC3367" s="2" t="str">
        <f t="shared" si="293"/>
        <v/>
      </c>
      <c r="AL3367" s="2" t="str">
        <f t="shared" si="292"/>
        <v/>
      </c>
      <c r="AQ3367">
        <v>191</v>
      </c>
      <c r="AT3367" s="2" t="str">
        <f t="shared" si="294"/>
        <v/>
      </c>
      <c r="AU3367" s="2" t="str">
        <f>IF(ISNUMBER(AT3367),SUMIFS($AT$1:AT3367,$A$1:A3367,A3367,$K$1:K3367,K3367,$E$1:E3367,E3367),"")</f>
        <v/>
      </c>
      <c r="AV3367">
        <f t="shared" si="295"/>
        <v>1</v>
      </c>
    </row>
    <row r="3368" spans="1:48" x14ac:dyDescent="0.25">
      <c r="A3368" s="4" t="s">
        <v>94</v>
      </c>
      <c r="B3368" s="4" t="s">
        <v>116</v>
      </c>
      <c r="C3368" t="s">
        <v>30</v>
      </c>
      <c r="D3368" s="3">
        <v>41009</v>
      </c>
      <c r="E3368">
        <v>2</v>
      </c>
      <c r="G3368" t="s">
        <v>108</v>
      </c>
      <c r="K3368" t="str">
        <f t="shared" si="290"/>
        <v>2011/12</v>
      </c>
      <c r="N3368" s="2"/>
      <c r="O3368" s="2" t="str">
        <f t="shared" si="291"/>
        <v/>
      </c>
      <c r="Q3368"/>
      <c r="R3368"/>
      <c r="S3368" s="2" t="str">
        <f>IF(ISNUMBER(R3368),SUMIFS(R$1:$R3368,A$1:$A3368,A3368,K$1:$K3368,K3368,E$1:$E3368,E3368),"")</f>
        <v/>
      </c>
      <c r="AC3368" s="2" t="str">
        <f t="shared" si="293"/>
        <v/>
      </c>
      <c r="AL3368" s="2" t="str">
        <f t="shared" si="292"/>
        <v/>
      </c>
      <c r="AQ3368">
        <v>159</v>
      </c>
      <c r="AT3368" s="2" t="str">
        <f t="shared" si="294"/>
        <v/>
      </c>
      <c r="AU3368" s="2" t="str">
        <f>IF(ISNUMBER(AT3368),SUMIFS($AT$1:AT3368,$A$1:A3368,A3368,$K$1:K3368,K3368,$E$1:E3368,E3368),"")</f>
        <v/>
      </c>
      <c r="AV3368">
        <f t="shared" si="295"/>
        <v>1</v>
      </c>
    </row>
    <row r="3369" spans="1:48" x14ac:dyDescent="0.25">
      <c r="A3369" s="4" t="s">
        <v>94</v>
      </c>
      <c r="B3369" s="4" t="s">
        <v>116</v>
      </c>
      <c r="C3369" t="s">
        <v>30</v>
      </c>
      <c r="D3369" s="3">
        <v>41009</v>
      </c>
      <c r="E3369">
        <v>3</v>
      </c>
      <c r="G3369" t="s">
        <v>108</v>
      </c>
      <c r="K3369" t="str">
        <f t="shared" si="290"/>
        <v>2011/12</v>
      </c>
      <c r="N3369" s="2"/>
      <c r="O3369" s="2" t="str">
        <f t="shared" si="291"/>
        <v/>
      </c>
      <c r="Q3369"/>
      <c r="R3369"/>
      <c r="S3369" s="2" t="str">
        <f>IF(ISNUMBER(R3369),SUMIFS(R$1:$R3369,A$1:$A3369,A3369,K$1:$K3369,K3369,E$1:$E3369,E3369),"")</f>
        <v/>
      </c>
      <c r="AC3369" s="2" t="str">
        <f t="shared" si="293"/>
        <v/>
      </c>
      <c r="AL3369" s="2" t="str">
        <f t="shared" si="292"/>
        <v/>
      </c>
      <c r="AQ3369">
        <v>150</v>
      </c>
      <c r="AT3369" s="2" t="str">
        <f t="shared" si="294"/>
        <v/>
      </c>
      <c r="AU3369" s="2" t="str">
        <f>IF(ISNUMBER(AT3369),SUMIFS($AT$1:AT3369,$A$1:A3369,A3369,$K$1:K3369,K3369,$E$1:E3369,E3369),"")</f>
        <v/>
      </c>
      <c r="AV3369">
        <f t="shared" si="295"/>
        <v>1</v>
      </c>
    </row>
    <row r="3370" spans="1:48" x14ac:dyDescent="0.25">
      <c r="A3370" s="4" t="s">
        <v>94</v>
      </c>
      <c r="B3370" s="4" t="s">
        <v>116</v>
      </c>
      <c r="C3370" t="s">
        <v>30</v>
      </c>
      <c r="D3370" s="3">
        <v>41009</v>
      </c>
      <c r="E3370">
        <v>4</v>
      </c>
      <c r="G3370" t="s">
        <v>108</v>
      </c>
      <c r="K3370" t="str">
        <f t="shared" si="290"/>
        <v>2011/12</v>
      </c>
      <c r="N3370" s="2"/>
      <c r="O3370" s="2" t="str">
        <f t="shared" si="291"/>
        <v/>
      </c>
      <c r="Q3370"/>
      <c r="R3370"/>
      <c r="S3370" s="2" t="str">
        <f>IF(ISNUMBER(R3370),SUMIFS(R$1:$R3370,A$1:$A3370,A3370,K$1:$K3370,K3370,E$1:$E3370,E3370),"")</f>
        <v/>
      </c>
      <c r="AC3370" s="2" t="str">
        <f t="shared" si="293"/>
        <v/>
      </c>
      <c r="AL3370" s="2" t="str">
        <f t="shared" si="292"/>
        <v/>
      </c>
      <c r="AQ3370">
        <v>143</v>
      </c>
      <c r="AT3370" s="2" t="str">
        <f t="shared" si="294"/>
        <v/>
      </c>
      <c r="AU3370" s="2" t="str">
        <f>IF(ISNUMBER(AT3370),SUMIFS($AT$1:AT3370,$A$1:A3370,A3370,$K$1:K3370,K3370,$E$1:E3370,E3370),"")</f>
        <v/>
      </c>
      <c r="AV3370">
        <f t="shared" si="295"/>
        <v>1</v>
      </c>
    </row>
    <row r="3371" spans="1:48" x14ac:dyDescent="0.25">
      <c r="A3371" s="4" t="s">
        <v>94</v>
      </c>
      <c r="B3371" s="4" t="s">
        <v>116</v>
      </c>
      <c r="C3371" t="s">
        <v>30</v>
      </c>
      <c r="D3371" s="3">
        <v>41009</v>
      </c>
      <c r="E3371">
        <v>5</v>
      </c>
      <c r="G3371" t="s">
        <v>108</v>
      </c>
      <c r="K3371" t="str">
        <f t="shared" si="290"/>
        <v>2011/12</v>
      </c>
      <c r="N3371" s="2"/>
      <c r="O3371" s="2" t="str">
        <f t="shared" si="291"/>
        <v/>
      </c>
      <c r="Q3371"/>
      <c r="R3371"/>
      <c r="S3371" s="2" t="str">
        <f>IF(ISNUMBER(R3371),SUMIFS(R$1:$R3371,A$1:$A3371,A3371,K$1:$K3371,K3371,E$1:$E3371,E3371),"")</f>
        <v/>
      </c>
      <c r="AC3371" s="2" t="str">
        <f t="shared" si="293"/>
        <v/>
      </c>
      <c r="AL3371" s="2" t="str">
        <f t="shared" si="292"/>
        <v/>
      </c>
      <c r="AQ3371">
        <v>213</v>
      </c>
      <c r="AT3371" s="2" t="str">
        <f t="shared" si="294"/>
        <v/>
      </c>
      <c r="AU3371" s="2" t="str">
        <f>IF(ISNUMBER(AT3371),SUMIFS($AT$1:AT3371,$A$1:A3371,A3371,$K$1:K3371,K3371,$E$1:E3371,E3371),"")</f>
        <v/>
      </c>
      <c r="AV3371">
        <f t="shared" si="295"/>
        <v>1</v>
      </c>
    </row>
    <row r="3372" spans="1:48" x14ac:dyDescent="0.25">
      <c r="A3372" s="4" t="s">
        <v>94</v>
      </c>
      <c r="B3372" s="4" t="s">
        <v>116</v>
      </c>
      <c r="C3372" t="s">
        <v>30</v>
      </c>
      <c r="D3372" s="3">
        <v>41015</v>
      </c>
      <c r="E3372">
        <v>1</v>
      </c>
      <c r="G3372" t="s">
        <v>108</v>
      </c>
      <c r="K3372" t="str">
        <f t="shared" si="290"/>
        <v>2011/12</v>
      </c>
      <c r="N3372" s="2"/>
      <c r="O3372" s="2" t="str">
        <f t="shared" si="291"/>
        <v/>
      </c>
      <c r="Q3372"/>
      <c r="R3372"/>
      <c r="S3372" s="2" t="str">
        <f>IF(ISNUMBER(R3372),SUMIFS(R$1:$R3372,A$1:$A3372,A3372,K$1:$K3372,K3372,E$1:$E3372,E3372),"")</f>
        <v/>
      </c>
      <c r="AC3372" s="2" t="str">
        <f t="shared" si="293"/>
        <v/>
      </c>
      <c r="AL3372" s="2" t="str">
        <f t="shared" si="292"/>
        <v/>
      </c>
      <c r="AQ3372">
        <v>192</v>
      </c>
      <c r="AT3372" s="2" t="str">
        <f t="shared" si="294"/>
        <v/>
      </c>
      <c r="AU3372" s="2" t="str">
        <f>IF(ISNUMBER(AT3372),SUMIFS($AT$1:AT3372,$A$1:A3372,A3372,$K$1:K3372,K3372,$E$1:E3372,E3372),"")</f>
        <v/>
      </c>
      <c r="AV3372">
        <f t="shared" si="295"/>
        <v>1</v>
      </c>
    </row>
    <row r="3373" spans="1:48" x14ac:dyDescent="0.25">
      <c r="A3373" s="4" t="s">
        <v>94</v>
      </c>
      <c r="B3373" s="4" t="s">
        <v>116</v>
      </c>
      <c r="C3373" t="s">
        <v>30</v>
      </c>
      <c r="D3373" s="3">
        <v>41015</v>
      </c>
      <c r="E3373">
        <v>2</v>
      </c>
      <c r="G3373" t="s">
        <v>108</v>
      </c>
      <c r="K3373" t="str">
        <f t="shared" si="290"/>
        <v>2011/12</v>
      </c>
      <c r="N3373" s="2"/>
      <c r="O3373" s="2" t="str">
        <f t="shared" si="291"/>
        <v/>
      </c>
      <c r="Q3373"/>
      <c r="R3373"/>
      <c r="S3373" s="2" t="str">
        <f>IF(ISNUMBER(R3373),SUMIFS(R$1:$R3373,A$1:$A3373,A3373,K$1:$K3373,K3373,E$1:$E3373,E3373),"")</f>
        <v/>
      </c>
      <c r="AC3373" s="2" t="str">
        <f t="shared" si="293"/>
        <v/>
      </c>
      <c r="AL3373" s="2" t="str">
        <f t="shared" si="292"/>
        <v/>
      </c>
      <c r="AQ3373">
        <v>212</v>
      </c>
      <c r="AT3373" s="2" t="str">
        <f t="shared" si="294"/>
        <v/>
      </c>
      <c r="AU3373" s="2" t="str">
        <f>IF(ISNUMBER(AT3373),SUMIFS($AT$1:AT3373,$A$1:A3373,A3373,$K$1:K3373,K3373,$E$1:E3373,E3373),"")</f>
        <v/>
      </c>
      <c r="AV3373">
        <f t="shared" si="295"/>
        <v>1</v>
      </c>
    </row>
    <row r="3374" spans="1:48" x14ac:dyDescent="0.25">
      <c r="A3374" s="4" t="s">
        <v>94</v>
      </c>
      <c r="B3374" s="4" t="s">
        <v>116</v>
      </c>
      <c r="C3374" t="s">
        <v>30</v>
      </c>
      <c r="D3374" s="3">
        <v>41015</v>
      </c>
      <c r="E3374">
        <v>3</v>
      </c>
      <c r="G3374" t="s">
        <v>108</v>
      </c>
      <c r="K3374" t="str">
        <f t="shared" si="290"/>
        <v>2011/12</v>
      </c>
      <c r="N3374" s="2"/>
      <c r="O3374" s="2" t="str">
        <f t="shared" si="291"/>
        <v/>
      </c>
      <c r="Q3374"/>
      <c r="R3374"/>
      <c r="S3374" s="2" t="str">
        <f>IF(ISNUMBER(R3374),SUMIFS(R$1:$R3374,A$1:$A3374,A3374,K$1:$K3374,K3374,E$1:$E3374,E3374),"")</f>
        <v/>
      </c>
      <c r="AC3374" s="2" t="str">
        <f t="shared" si="293"/>
        <v/>
      </c>
      <c r="AL3374" s="2" t="str">
        <f t="shared" si="292"/>
        <v/>
      </c>
      <c r="AQ3374">
        <v>179</v>
      </c>
      <c r="AT3374" s="2" t="str">
        <f t="shared" si="294"/>
        <v/>
      </c>
      <c r="AU3374" s="2" t="str">
        <f>IF(ISNUMBER(AT3374),SUMIFS($AT$1:AT3374,$A$1:A3374,A3374,$K$1:K3374,K3374,$E$1:E3374,E3374),"")</f>
        <v/>
      </c>
      <c r="AV3374">
        <f t="shared" si="295"/>
        <v>1</v>
      </c>
    </row>
    <row r="3375" spans="1:48" x14ac:dyDescent="0.25">
      <c r="A3375" s="4" t="s">
        <v>94</v>
      </c>
      <c r="B3375" s="4" t="s">
        <v>116</v>
      </c>
      <c r="C3375" t="s">
        <v>30</v>
      </c>
      <c r="D3375" s="3">
        <v>41015</v>
      </c>
      <c r="E3375">
        <v>4</v>
      </c>
      <c r="G3375" t="s">
        <v>108</v>
      </c>
      <c r="K3375" t="str">
        <f t="shared" si="290"/>
        <v>2011/12</v>
      </c>
      <c r="N3375" s="2"/>
      <c r="O3375" s="2" t="str">
        <f t="shared" si="291"/>
        <v/>
      </c>
      <c r="Q3375"/>
      <c r="R3375"/>
      <c r="S3375" s="2" t="str">
        <f>IF(ISNUMBER(R3375),SUMIFS(R$1:$R3375,A$1:$A3375,A3375,K$1:$K3375,K3375,E$1:$E3375,E3375),"")</f>
        <v/>
      </c>
      <c r="AC3375" s="2" t="str">
        <f t="shared" si="293"/>
        <v/>
      </c>
      <c r="AL3375" s="2" t="str">
        <f t="shared" si="292"/>
        <v/>
      </c>
      <c r="AQ3375">
        <v>182</v>
      </c>
      <c r="AT3375" s="2" t="str">
        <f t="shared" si="294"/>
        <v/>
      </c>
      <c r="AU3375" s="2" t="str">
        <f>IF(ISNUMBER(AT3375),SUMIFS($AT$1:AT3375,$A$1:A3375,A3375,$K$1:K3375,K3375,$E$1:E3375,E3375),"")</f>
        <v/>
      </c>
      <c r="AV3375">
        <f t="shared" si="295"/>
        <v>1</v>
      </c>
    </row>
    <row r="3376" spans="1:48" x14ac:dyDescent="0.25">
      <c r="A3376" s="4" t="s">
        <v>94</v>
      </c>
      <c r="B3376" s="4" t="s">
        <v>116</v>
      </c>
      <c r="C3376" t="s">
        <v>30</v>
      </c>
      <c r="D3376" s="3">
        <v>41015</v>
      </c>
      <c r="E3376">
        <v>5</v>
      </c>
      <c r="G3376" t="s">
        <v>108</v>
      </c>
      <c r="K3376" t="str">
        <f t="shared" ref="K3376:K3439" si="296">YEAR(D3376)+IF(MONTH(D3376)&lt;7,-1,0)&amp;"/"&amp;RIGHT(YEAR(D3376)+IF(MONTH(D3376)&lt;7,0,1),2)</f>
        <v>2011/12</v>
      </c>
      <c r="N3376" s="2"/>
      <c r="O3376" s="2" t="str">
        <f t="shared" ref="O3376:O3439" si="297">IF(ISNUMBER(P3376),P3376*10,"")</f>
        <v/>
      </c>
      <c r="Q3376"/>
      <c r="R3376"/>
      <c r="S3376" s="2" t="str">
        <f>IF(ISNUMBER(R3376),SUMIFS(R$1:$R3376,A$1:$A3376,A3376,K$1:$K3376,K3376,E$1:$E3376,E3376),"")</f>
        <v/>
      </c>
      <c r="AC3376" s="2" t="str">
        <f t="shared" si="293"/>
        <v/>
      </c>
      <c r="AL3376" s="2" t="str">
        <f t="shared" ref="AL3376:AL3439" si="298">IF(ISNUMBER(AM3376),AM3376,"")</f>
        <v/>
      </c>
      <c r="AQ3376">
        <v>216</v>
      </c>
      <c r="AT3376" s="2" t="str">
        <f t="shared" si="294"/>
        <v/>
      </c>
      <c r="AU3376" s="2" t="str">
        <f>IF(ISNUMBER(AT3376),SUMIFS($AT$1:AT3376,$A$1:A3376,A3376,$K$1:K3376,K3376,$E$1:E3376,E3376),"")</f>
        <v/>
      </c>
      <c r="AV3376">
        <f t="shared" si="295"/>
        <v>1</v>
      </c>
    </row>
    <row r="3377" spans="1:48" x14ac:dyDescent="0.25">
      <c r="A3377" s="4" t="s">
        <v>94</v>
      </c>
      <c r="B3377" s="4" t="s">
        <v>116</v>
      </c>
      <c r="C3377" t="s">
        <v>30</v>
      </c>
      <c r="D3377" s="3">
        <v>41022</v>
      </c>
      <c r="E3377">
        <v>1</v>
      </c>
      <c r="G3377" t="s">
        <v>108</v>
      </c>
      <c r="K3377" t="str">
        <f t="shared" si="296"/>
        <v>2011/12</v>
      </c>
      <c r="N3377" s="2"/>
      <c r="O3377" s="2" t="str">
        <f t="shared" si="297"/>
        <v/>
      </c>
      <c r="Q3377"/>
      <c r="R3377"/>
      <c r="S3377" s="2" t="str">
        <f>IF(ISNUMBER(R3377),SUMIFS(R$1:$R3377,A$1:$A3377,A3377,K$1:$K3377,K3377,E$1:$E3377,E3377),"")</f>
        <v/>
      </c>
      <c r="AC3377" s="2" t="str">
        <f t="shared" si="293"/>
        <v/>
      </c>
      <c r="AL3377" s="2" t="str">
        <f t="shared" si="298"/>
        <v/>
      </c>
      <c r="AQ3377">
        <v>194</v>
      </c>
      <c r="AT3377" s="2" t="str">
        <f t="shared" si="294"/>
        <v/>
      </c>
      <c r="AU3377" s="2" t="str">
        <f>IF(ISNUMBER(AT3377),SUMIFS($AT$1:AT3377,$A$1:A3377,A3377,$K$1:K3377,K3377,$E$1:E3377,E3377),"")</f>
        <v/>
      </c>
      <c r="AV3377">
        <f t="shared" si="295"/>
        <v>1</v>
      </c>
    </row>
    <row r="3378" spans="1:48" x14ac:dyDescent="0.25">
      <c r="A3378" s="4" t="s">
        <v>94</v>
      </c>
      <c r="B3378" s="4" t="s">
        <v>116</v>
      </c>
      <c r="C3378" t="s">
        <v>30</v>
      </c>
      <c r="D3378" s="3">
        <v>41022</v>
      </c>
      <c r="E3378">
        <v>2</v>
      </c>
      <c r="G3378" t="s">
        <v>108</v>
      </c>
      <c r="K3378" t="str">
        <f t="shared" si="296"/>
        <v>2011/12</v>
      </c>
      <c r="N3378" s="2"/>
      <c r="O3378" s="2" t="str">
        <f t="shared" si="297"/>
        <v/>
      </c>
      <c r="Q3378"/>
      <c r="R3378"/>
      <c r="S3378" s="2" t="str">
        <f>IF(ISNUMBER(R3378),SUMIFS(R$1:$R3378,A$1:$A3378,A3378,K$1:$K3378,K3378,E$1:$E3378,E3378),"")</f>
        <v/>
      </c>
      <c r="AC3378" s="2" t="str">
        <f t="shared" si="293"/>
        <v/>
      </c>
      <c r="AL3378" s="2" t="str">
        <f t="shared" si="298"/>
        <v/>
      </c>
      <c r="AQ3378">
        <v>177</v>
      </c>
      <c r="AT3378" s="2" t="str">
        <f t="shared" si="294"/>
        <v/>
      </c>
      <c r="AU3378" s="2" t="str">
        <f>IF(ISNUMBER(AT3378),SUMIFS($AT$1:AT3378,$A$1:A3378,A3378,$K$1:K3378,K3378,$E$1:E3378,E3378),"")</f>
        <v/>
      </c>
      <c r="AV3378">
        <f t="shared" si="295"/>
        <v>1</v>
      </c>
    </row>
    <row r="3379" spans="1:48" x14ac:dyDescent="0.25">
      <c r="A3379" s="4" t="s">
        <v>94</v>
      </c>
      <c r="B3379" s="4" t="s">
        <v>116</v>
      </c>
      <c r="C3379" t="s">
        <v>30</v>
      </c>
      <c r="D3379" s="3">
        <v>41022</v>
      </c>
      <c r="E3379">
        <v>3</v>
      </c>
      <c r="G3379" t="s">
        <v>108</v>
      </c>
      <c r="K3379" t="str">
        <f t="shared" si="296"/>
        <v>2011/12</v>
      </c>
      <c r="N3379" s="2"/>
      <c r="O3379" s="2" t="str">
        <f t="shared" si="297"/>
        <v/>
      </c>
      <c r="Q3379"/>
      <c r="R3379"/>
      <c r="S3379" s="2" t="str">
        <f>IF(ISNUMBER(R3379),SUMIFS(R$1:$R3379,A$1:$A3379,A3379,K$1:$K3379,K3379,E$1:$E3379,E3379),"")</f>
        <v/>
      </c>
      <c r="AC3379" s="2" t="str">
        <f t="shared" si="293"/>
        <v/>
      </c>
      <c r="AL3379" s="2" t="str">
        <f t="shared" si="298"/>
        <v/>
      </c>
      <c r="AQ3379">
        <v>176</v>
      </c>
      <c r="AT3379" s="2" t="str">
        <f t="shared" si="294"/>
        <v/>
      </c>
      <c r="AU3379" s="2" t="str">
        <f>IF(ISNUMBER(AT3379),SUMIFS($AT$1:AT3379,$A$1:A3379,A3379,$K$1:K3379,K3379,$E$1:E3379,E3379),"")</f>
        <v/>
      </c>
      <c r="AV3379">
        <f t="shared" si="295"/>
        <v>1</v>
      </c>
    </row>
    <row r="3380" spans="1:48" x14ac:dyDescent="0.25">
      <c r="A3380" s="4" t="s">
        <v>94</v>
      </c>
      <c r="B3380" s="4" t="s">
        <v>116</v>
      </c>
      <c r="C3380" t="s">
        <v>30</v>
      </c>
      <c r="D3380" s="3">
        <v>41022</v>
      </c>
      <c r="E3380">
        <v>4</v>
      </c>
      <c r="G3380" t="s">
        <v>108</v>
      </c>
      <c r="K3380" t="str">
        <f t="shared" si="296"/>
        <v>2011/12</v>
      </c>
      <c r="N3380" s="2"/>
      <c r="O3380" s="2" t="str">
        <f t="shared" si="297"/>
        <v/>
      </c>
      <c r="Q3380"/>
      <c r="R3380"/>
      <c r="S3380" s="2" t="str">
        <f>IF(ISNUMBER(R3380),SUMIFS(R$1:$R3380,A$1:$A3380,A3380,K$1:$K3380,K3380,E$1:$E3380,E3380),"")</f>
        <v/>
      </c>
      <c r="AC3380" s="2" t="str">
        <f t="shared" si="293"/>
        <v/>
      </c>
      <c r="AL3380" s="2" t="str">
        <f t="shared" si="298"/>
        <v/>
      </c>
      <c r="AQ3380">
        <v>146</v>
      </c>
      <c r="AT3380" s="2" t="str">
        <f t="shared" si="294"/>
        <v/>
      </c>
      <c r="AU3380" s="2" t="str">
        <f>IF(ISNUMBER(AT3380),SUMIFS($AT$1:AT3380,$A$1:A3380,A3380,$K$1:K3380,K3380,$E$1:E3380,E3380),"")</f>
        <v/>
      </c>
      <c r="AV3380">
        <f t="shared" si="295"/>
        <v>1</v>
      </c>
    </row>
    <row r="3381" spans="1:48" x14ac:dyDescent="0.25">
      <c r="A3381" s="4" t="s">
        <v>94</v>
      </c>
      <c r="B3381" s="4" t="s">
        <v>116</v>
      </c>
      <c r="C3381" t="s">
        <v>30</v>
      </c>
      <c r="D3381" s="3">
        <v>41022</v>
      </c>
      <c r="E3381">
        <v>5</v>
      </c>
      <c r="G3381" t="s">
        <v>108</v>
      </c>
      <c r="K3381" t="str">
        <f t="shared" si="296"/>
        <v>2011/12</v>
      </c>
      <c r="N3381" s="2"/>
      <c r="O3381" s="2" t="str">
        <f t="shared" si="297"/>
        <v/>
      </c>
      <c r="Q3381"/>
      <c r="R3381"/>
      <c r="S3381" s="2" t="str">
        <f>IF(ISNUMBER(R3381),SUMIFS(R$1:$R3381,A$1:$A3381,A3381,K$1:$K3381,K3381,E$1:$E3381,E3381),"")</f>
        <v/>
      </c>
      <c r="AC3381" s="2" t="str">
        <f t="shared" si="293"/>
        <v/>
      </c>
      <c r="AL3381" s="2" t="str">
        <f t="shared" si="298"/>
        <v/>
      </c>
      <c r="AQ3381">
        <v>210</v>
      </c>
      <c r="AT3381" s="2" t="str">
        <f t="shared" si="294"/>
        <v/>
      </c>
      <c r="AU3381" s="2" t="str">
        <f>IF(ISNUMBER(AT3381),SUMIFS($AT$1:AT3381,$A$1:A3381,A3381,$K$1:K3381,K3381,$E$1:E3381,E3381),"")</f>
        <v/>
      </c>
      <c r="AV3381">
        <f t="shared" si="295"/>
        <v>1</v>
      </c>
    </row>
    <row r="3382" spans="1:48" x14ac:dyDescent="0.25">
      <c r="A3382" s="4" t="s">
        <v>94</v>
      </c>
      <c r="B3382" s="4" t="s">
        <v>116</v>
      </c>
      <c r="C3382" t="s">
        <v>30</v>
      </c>
      <c r="D3382" s="3">
        <v>41033</v>
      </c>
      <c r="E3382">
        <v>1</v>
      </c>
      <c r="G3382" t="s">
        <v>108</v>
      </c>
      <c r="K3382" t="str">
        <f t="shared" si="296"/>
        <v>2011/12</v>
      </c>
      <c r="N3382" s="2"/>
      <c r="O3382" s="2" t="str">
        <f t="shared" si="297"/>
        <v/>
      </c>
      <c r="Q3382"/>
      <c r="R3382"/>
      <c r="S3382" s="2" t="str">
        <f>IF(ISNUMBER(R3382),SUMIFS(R$1:$R3382,A$1:$A3382,A3382,K$1:$K3382,K3382,E$1:$E3382,E3382),"")</f>
        <v/>
      </c>
      <c r="AC3382" s="2" t="str">
        <f t="shared" si="293"/>
        <v/>
      </c>
      <c r="AL3382" s="2" t="str">
        <f t="shared" si="298"/>
        <v/>
      </c>
      <c r="AQ3382">
        <v>100</v>
      </c>
      <c r="AT3382" s="2" t="str">
        <f t="shared" si="294"/>
        <v/>
      </c>
      <c r="AU3382" s="2" t="str">
        <f>IF(ISNUMBER(AT3382),SUMIFS($AT$1:AT3382,$A$1:A3382,A3382,$K$1:K3382,K3382,$E$1:E3382,E3382),"")</f>
        <v/>
      </c>
      <c r="AV3382">
        <f t="shared" si="295"/>
        <v>1</v>
      </c>
    </row>
    <row r="3383" spans="1:48" x14ac:dyDescent="0.25">
      <c r="A3383" s="4" t="s">
        <v>94</v>
      </c>
      <c r="B3383" s="4" t="s">
        <v>116</v>
      </c>
      <c r="C3383" t="s">
        <v>30</v>
      </c>
      <c r="D3383" s="3">
        <v>41033</v>
      </c>
      <c r="E3383">
        <v>2</v>
      </c>
      <c r="G3383" t="s">
        <v>108</v>
      </c>
      <c r="K3383" t="str">
        <f t="shared" si="296"/>
        <v>2011/12</v>
      </c>
      <c r="N3383" s="2"/>
      <c r="O3383" s="2" t="str">
        <f t="shared" si="297"/>
        <v/>
      </c>
      <c r="Q3383"/>
      <c r="R3383"/>
      <c r="S3383" s="2" t="str">
        <f>IF(ISNUMBER(R3383),SUMIFS(R$1:$R3383,A$1:$A3383,A3383,K$1:$K3383,K3383,E$1:$E3383,E3383),"")</f>
        <v/>
      </c>
      <c r="AC3383" s="2" t="str">
        <f t="shared" si="293"/>
        <v/>
      </c>
      <c r="AL3383" s="2" t="str">
        <f t="shared" si="298"/>
        <v/>
      </c>
      <c r="AQ3383">
        <v>134</v>
      </c>
      <c r="AT3383" s="2" t="str">
        <f t="shared" si="294"/>
        <v/>
      </c>
      <c r="AU3383" s="2" t="str">
        <f>IF(ISNUMBER(AT3383),SUMIFS($AT$1:AT3383,$A$1:A3383,A3383,$K$1:K3383,K3383,$E$1:E3383,E3383),"")</f>
        <v/>
      </c>
      <c r="AV3383">
        <f t="shared" si="295"/>
        <v>1</v>
      </c>
    </row>
    <row r="3384" spans="1:48" x14ac:dyDescent="0.25">
      <c r="A3384" s="4" t="s">
        <v>94</v>
      </c>
      <c r="B3384" s="4" t="s">
        <v>116</v>
      </c>
      <c r="C3384" t="s">
        <v>30</v>
      </c>
      <c r="D3384" s="3">
        <v>41033</v>
      </c>
      <c r="E3384">
        <v>3</v>
      </c>
      <c r="G3384" t="s">
        <v>108</v>
      </c>
      <c r="K3384" t="str">
        <f t="shared" si="296"/>
        <v>2011/12</v>
      </c>
      <c r="N3384" s="2"/>
      <c r="O3384" s="2" t="str">
        <f t="shared" si="297"/>
        <v/>
      </c>
      <c r="Q3384"/>
      <c r="R3384"/>
      <c r="S3384" s="2" t="str">
        <f>IF(ISNUMBER(R3384),SUMIFS(R$1:$R3384,A$1:$A3384,A3384,K$1:$K3384,K3384,E$1:$E3384,E3384),"")</f>
        <v/>
      </c>
      <c r="AC3384" s="2" t="str">
        <f t="shared" si="293"/>
        <v/>
      </c>
      <c r="AL3384" s="2" t="str">
        <f t="shared" si="298"/>
        <v/>
      </c>
      <c r="AQ3384">
        <v>92</v>
      </c>
      <c r="AT3384" s="2" t="str">
        <f t="shared" si="294"/>
        <v/>
      </c>
      <c r="AU3384" s="2" t="str">
        <f>IF(ISNUMBER(AT3384),SUMIFS($AT$1:AT3384,$A$1:A3384,A3384,$K$1:K3384,K3384,$E$1:E3384,E3384),"")</f>
        <v/>
      </c>
      <c r="AV3384">
        <f t="shared" si="295"/>
        <v>1</v>
      </c>
    </row>
    <row r="3385" spans="1:48" x14ac:dyDescent="0.25">
      <c r="A3385" s="4" t="s">
        <v>94</v>
      </c>
      <c r="B3385" s="4" t="s">
        <v>116</v>
      </c>
      <c r="C3385" t="s">
        <v>30</v>
      </c>
      <c r="D3385" s="3">
        <v>41033</v>
      </c>
      <c r="E3385">
        <v>4</v>
      </c>
      <c r="G3385" t="s">
        <v>108</v>
      </c>
      <c r="K3385" t="str">
        <f t="shared" si="296"/>
        <v>2011/12</v>
      </c>
      <c r="N3385" s="2"/>
      <c r="O3385" s="2" t="str">
        <f t="shared" si="297"/>
        <v/>
      </c>
      <c r="Q3385"/>
      <c r="R3385"/>
      <c r="S3385" s="2" t="str">
        <f>IF(ISNUMBER(R3385),SUMIFS(R$1:$R3385,A$1:$A3385,A3385,K$1:$K3385,K3385,E$1:$E3385,E3385),"")</f>
        <v/>
      </c>
      <c r="AC3385" s="2" t="str">
        <f t="shared" si="293"/>
        <v/>
      </c>
      <c r="AL3385" s="2" t="str">
        <f t="shared" si="298"/>
        <v/>
      </c>
      <c r="AQ3385">
        <v>108</v>
      </c>
      <c r="AT3385" s="2" t="str">
        <f t="shared" si="294"/>
        <v/>
      </c>
      <c r="AU3385" s="2" t="str">
        <f>IF(ISNUMBER(AT3385),SUMIFS($AT$1:AT3385,$A$1:A3385,A3385,$K$1:K3385,K3385,$E$1:E3385,E3385),"")</f>
        <v/>
      </c>
      <c r="AV3385">
        <f t="shared" si="295"/>
        <v>1</v>
      </c>
    </row>
    <row r="3386" spans="1:48" x14ac:dyDescent="0.25">
      <c r="A3386" s="4" t="s">
        <v>94</v>
      </c>
      <c r="B3386" s="4" t="s">
        <v>116</v>
      </c>
      <c r="C3386" t="s">
        <v>30</v>
      </c>
      <c r="D3386" s="3">
        <v>41033</v>
      </c>
      <c r="E3386">
        <v>5</v>
      </c>
      <c r="G3386" t="s">
        <v>108</v>
      </c>
      <c r="K3386" t="str">
        <f t="shared" si="296"/>
        <v>2011/12</v>
      </c>
      <c r="N3386" s="2"/>
      <c r="O3386" s="2" t="str">
        <f t="shared" si="297"/>
        <v/>
      </c>
      <c r="Q3386"/>
      <c r="R3386"/>
      <c r="S3386" s="2" t="str">
        <f>IF(ISNUMBER(R3386),SUMIFS(R$1:$R3386,A$1:$A3386,A3386,K$1:$K3386,K3386,E$1:$E3386,E3386),"")</f>
        <v/>
      </c>
      <c r="AC3386" s="2" t="str">
        <f t="shared" si="293"/>
        <v/>
      </c>
      <c r="AL3386" s="2" t="str">
        <f t="shared" si="298"/>
        <v/>
      </c>
      <c r="AQ3386">
        <v>116</v>
      </c>
      <c r="AT3386" s="2" t="str">
        <f t="shared" si="294"/>
        <v/>
      </c>
      <c r="AU3386" s="2" t="str">
        <f>IF(ISNUMBER(AT3386),SUMIFS($AT$1:AT3386,$A$1:A3386,A3386,$K$1:K3386,K3386,$E$1:E3386,E3386),"")</f>
        <v/>
      </c>
      <c r="AV3386">
        <f t="shared" si="295"/>
        <v>1</v>
      </c>
    </row>
    <row r="3387" spans="1:48" x14ac:dyDescent="0.25">
      <c r="A3387" s="4" t="s">
        <v>94</v>
      </c>
      <c r="B3387" s="4" t="s">
        <v>116</v>
      </c>
      <c r="C3387" t="s">
        <v>30</v>
      </c>
      <c r="D3387" s="3">
        <v>41043</v>
      </c>
      <c r="E3387">
        <v>1</v>
      </c>
      <c r="G3387" t="s">
        <v>108</v>
      </c>
      <c r="K3387" t="str">
        <f t="shared" si="296"/>
        <v>2011/12</v>
      </c>
      <c r="N3387" s="2"/>
      <c r="O3387" s="2" t="str">
        <f t="shared" si="297"/>
        <v/>
      </c>
      <c r="Q3387"/>
      <c r="R3387"/>
      <c r="S3387" s="2" t="str">
        <f>IF(ISNUMBER(R3387),SUMIFS(R$1:$R3387,A$1:$A3387,A3387,K$1:$K3387,K3387,E$1:$E3387,E3387),"")</f>
        <v/>
      </c>
      <c r="AC3387" s="2" t="str">
        <f t="shared" si="293"/>
        <v/>
      </c>
      <c r="AL3387" s="2" t="str">
        <f t="shared" si="298"/>
        <v/>
      </c>
      <c r="AQ3387">
        <v>130</v>
      </c>
      <c r="AT3387" s="2" t="str">
        <f t="shared" si="294"/>
        <v/>
      </c>
      <c r="AU3387" s="2" t="str">
        <f>IF(ISNUMBER(AT3387),SUMIFS($AT$1:AT3387,$A$1:A3387,A3387,$K$1:K3387,K3387,$E$1:E3387,E3387),"")</f>
        <v/>
      </c>
      <c r="AV3387">
        <f t="shared" si="295"/>
        <v>1</v>
      </c>
    </row>
    <row r="3388" spans="1:48" x14ac:dyDescent="0.25">
      <c r="A3388" s="4" t="s">
        <v>94</v>
      </c>
      <c r="B3388" s="4" t="s">
        <v>116</v>
      </c>
      <c r="C3388" t="s">
        <v>30</v>
      </c>
      <c r="D3388" s="3">
        <v>41043</v>
      </c>
      <c r="E3388">
        <v>2</v>
      </c>
      <c r="G3388" t="s">
        <v>108</v>
      </c>
      <c r="K3388" t="str">
        <f t="shared" si="296"/>
        <v>2011/12</v>
      </c>
      <c r="N3388" s="2"/>
      <c r="O3388" s="2" t="str">
        <f t="shared" si="297"/>
        <v/>
      </c>
      <c r="Q3388"/>
      <c r="R3388"/>
      <c r="S3388" s="2" t="str">
        <f>IF(ISNUMBER(R3388),SUMIFS(R$1:$R3388,A$1:$A3388,A3388,K$1:$K3388,K3388,E$1:$E3388,E3388),"")</f>
        <v/>
      </c>
      <c r="AC3388" s="2" t="str">
        <f t="shared" si="293"/>
        <v/>
      </c>
      <c r="AL3388" s="2" t="str">
        <f t="shared" si="298"/>
        <v/>
      </c>
      <c r="AQ3388">
        <v>140</v>
      </c>
      <c r="AT3388" s="2" t="str">
        <f t="shared" si="294"/>
        <v/>
      </c>
      <c r="AU3388" s="2" t="str">
        <f>IF(ISNUMBER(AT3388),SUMIFS($AT$1:AT3388,$A$1:A3388,A3388,$K$1:K3388,K3388,$E$1:E3388,E3388),"")</f>
        <v/>
      </c>
      <c r="AV3388">
        <f t="shared" si="295"/>
        <v>1</v>
      </c>
    </row>
    <row r="3389" spans="1:48" x14ac:dyDescent="0.25">
      <c r="A3389" s="4" t="s">
        <v>94</v>
      </c>
      <c r="B3389" s="4" t="s">
        <v>116</v>
      </c>
      <c r="C3389" t="s">
        <v>30</v>
      </c>
      <c r="D3389" s="3">
        <v>41043</v>
      </c>
      <c r="E3389">
        <v>3</v>
      </c>
      <c r="G3389" t="s">
        <v>108</v>
      </c>
      <c r="K3389" t="str">
        <f t="shared" si="296"/>
        <v>2011/12</v>
      </c>
      <c r="N3389" s="2"/>
      <c r="O3389" s="2" t="str">
        <f t="shared" si="297"/>
        <v/>
      </c>
      <c r="Q3389"/>
      <c r="R3389"/>
      <c r="S3389" s="2" t="str">
        <f>IF(ISNUMBER(R3389),SUMIFS(R$1:$R3389,A$1:$A3389,A3389,K$1:$K3389,K3389,E$1:$E3389,E3389),"")</f>
        <v/>
      </c>
      <c r="AC3389" s="2" t="str">
        <f t="shared" si="293"/>
        <v/>
      </c>
      <c r="AL3389" s="2" t="str">
        <f t="shared" si="298"/>
        <v/>
      </c>
      <c r="AQ3389">
        <v>128</v>
      </c>
      <c r="AT3389" s="2" t="str">
        <f t="shared" si="294"/>
        <v/>
      </c>
      <c r="AU3389" s="2" t="str">
        <f>IF(ISNUMBER(AT3389),SUMIFS($AT$1:AT3389,$A$1:A3389,A3389,$K$1:K3389,K3389,$E$1:E3389,E3389),"")</f>
        <v/>
      </c>
      <c r="AV3389">
        <f t="shared" si="295"/>
        <v>1</v>
      </c>
    </row>
    <row r="3390" spans="1:48" x14ac:dyDescent="0.25">
      <c r="A3390" s="4" t="s">
        <v>94</v>
      </c>
      <c r="B3390" s="4" t="s">
        <v>116</v>
      </c>
      <c r="C3390" t="s">
        <v>30</v>
      </c>
      <c r="D3390" s="3">
        <v>41043</v>
      </c>
      <c r="E3390">
        <v>4</v>
      </c>
      <c r="G3390" t="s">
        <v>108</v>
      </c>
      <c r="K3390" t="str">
        <f t="shared" si="296"/>
        <v>2011/12</v>
      </c>
      <c r="N3390" s="2"/>
      <c r="O3390" s="2" t="str">
        <f t="shared" si="297"/>
        <v/>
      </c>
      <c r="Q3390"/>
      <c r="R3390"/>
      <c r="S3390" s="2" t="str">
        <f>IF(ISNUMBER(R3390),SUMIFS(R$1:$R3390,A$1:$A3390,A3390,K$1:$K3390,K3390,E$1:$E3390,E3390),"")</f>
        <v/>
      </c>
      <c r="AC3390" s="2" t="str">
        <f t="shared" si="293"/>
        <v/>
      </c>
      <c r="AL3390" s="2" t="str">
        <f t="shared" si="298"/>
        <v/>
      </c>
      <c r="AQ3390">
        <v>131</v>
      </c>
      <c r="AT3390" s="2" t="str">
        <f t="shared" si="294"/>
        <v/>
      </c>
      <c r="AU3390" s="2" t="str">
        <f>IF(ISNUMBER(AT3390),SUMIFS($AT$1:AT3390,$A$1:A3390,A3390,$K$1:K3390,K3390,$E$1:E3390,E3390),"")</f>
        <v/>
      </c>
      <c r="AV3390">
        <f t="shared" si="295"/>
        <v>1</v>
      </c>
    </row>
    <row r="3391" spans="1:48" x14ac:dyDescent="0.25">
      <c r="A3391" s="4" t="s">
        <v>94</v>
      </c>
      <c r="B3391" s="4" t="s">
        <v>116</v>
      </c>
      <c r="C3391" t="s">
        <v>30</v>
      </c>
      <c r="D3391" s="3">
        <v>41043</v>
      </c>
      <c r="E3391">
        <v>5</v>
      </c>
      <c r="G3391" t="s">
        <v>108</v>
      </c>
      <c r="K3391" t="str">
        <f t="shared" si="296"/>
        <v>2011/12</v>
      </c>
      <c r="N3391" s="2"/>
      <c r="O3391" s="2" t="str">
        <f t="shared" si="297"/>
        <v/>
      </c>
      <c r="Q3391"/>
      <c r="R3391"/>
      <c r="S3391" s="2" t="str">
        <f>IF(ISNUMBER(R3391),SUMIFS(R$1:$R3391,A$1:$A3391,A3391,K$1:$K3391,K3391,E$1:$E3391,E3391),"")</f>
        <v/>
      </c>
      <c r="AC3391" s="2" t="str">
        <f t="shared" si="293"/>
        <v/>
      </c>
      <c r="AL3391" s="2" t="str">
        <f t="shared" si="298"/>
        <v/>
      </c>
      <c r="AQ3391">
        <v>152</v>
      </c>
      <c r="AT3391" s="2" t="str">
        <f t="shared" si="294"/>
        <v/>
      </c>
      <c r="AU3391" s="2" t="str">
        <f>IF(ISNUMBER(AT3391),SUMIFS($AT$1:AT3391,$A$1:A3391,A3391,$K$1:K3391,K3391,$E$1:E3391,E3391),"")</f>
        <v/>
      </c>
      <c r="AV3391">
        <f t="shared" si="295"/>
        <v>1</v>
      </c>
    </row>
    <row r="3392" spans="1:48" x14ac:dyDescent="0.25">
      <c r="A3392" s="4" t="s">
        <v>94</v>
      </c>
      <c r="B3392" s="4" t="s">
        <v>116</v>
      </c>
      <c r="C3392" t="s">
        <v>30</v>
      </c>
      <c r="D3392" s="3">
        <v>41051</v>
      </c>
      <c r="E3392">
        <v>1</v>
      </c>
      <c r="G3392" t="s">
        <v>108</v>
      </c>
      <c r="K3392" t="str">
        <f t="shared" si="296"/>
        <v>2011/12</v>
      </c>
      <c r="N3392" s="2"/>
      <c r="O3392" s="2" t="str">
        <f t="shared" si="297"/>
        <v/>
      </c>
      <c r="Q3392"/>
      <c r="R3392"/>
      <c r="S3392" s="2" t="str">
        <f>IF(ISNUMBER(R3392),SUMIFS(R$1:$R3392,A$1:$A3392,A3392,K$1:$K3392,K3392,E$1:$E3392,E3392),"")</f>
        <v/>
      </c>
      <c r="AC3392" s="2" t="str">
        <f t="shared" si="293"/>
        <v/>
      </c>
      <c r="AL3392" s="2" t="str">
        <f t="shared" si="298"/>
        <v/>
      </c>
      <c r="AQ3392">
        <v>141</v>
      </c>
      <c r="AT3392" s="2" t="str">
        <f t="shared" si="294"/>
        <v/>
      </c>
      <c r="AU3392" s="2" t="str">
        <f>IF(ISNUMBER(AT3392),SUMIFS($AT$1:AT3392,$A$1:A3392,A3392,$K$1:K3392,K3392,$E$1:E3392,E3392),"")</f>
        <v/>
      </c>
      <c r="AV3392">
        <f t="shared" si="295"/>
        <v>1</v>
      </c>
    </row>
    <row r="3393" spans="1:48" x14ac:dyDescent="0.25">
      <c r="A3393" s="4" t="s">
        <v>94</v>
      </c>
      <c r="B3393" s="4" t="s">
        <v>116</v>
      </c>
      <c r="C3393" t="s">
        <v>30</v>
      </c>
      <c r="D3393" s="3">
        <v>41051</v>
      </c>
      <c r="E3393">
        <v>2</v>
      </c>
      <c r="G3393" t="s">
        <v>108</v>
      </c>
      <c r="K3393" t="str">
        <f t="shared" si="296"/>
        <v>2011/12</v>
      </c>
      <c r="N3393" s="2"/>
      <c r="O3393" s="2" t="str">
        <f t="shared" si="297"/>
        <v/>
      </c>
      <c r="Q3393"/>
      <c r="R3393"/>
      <c r="S3393" s="2" t="str">
        <f>IF(ISNUMBER(R3393),SUMIFS(R$1:$R3393,A$1:$A3393,A3393,K$1:$K3393,K3393,E$1:$E3393,E3393),"")</f>
        <v/>
      </c>
      <c r="AC3393" s="2" t="str">
        <f t="shared" si="293"/>
        <v/>
      </c>
      <c r="AL3393" s="2" t="str">
        <f t="shared" si="298"/>
        <v/>
      </c>
      <c r="AQ3393">
        <v>156</v>
      </c>
      <c r="AT3393" s="2" t="str">
        <f t="shared" si="294"/>
        <v/>
      </c>
      <c r="AU3393" s="2" t="str">
        <f>IF(ISNUMBER(AT3393),SUMIFS($AT$1:AT3393,$A$1:A3393,A3393,$K$1:K3393,K3393,$E$1:E3393,E3393),"")</f>
        <v/>
      </c>
      <c r="AV3393">
        <f t="shared" si="295"/>
        <v>1</v>
      </c>
    </row>
    <row r="3394" spans="1:48" x14ac:dyDescent="0.25">
      <c r="A3394" s="4" t="s">
        <v>94</v>
      </c>
      <c r="B3394" s="4" t="s">
        <v>116</v>
      </c>
      <c r="C3394" t="s">
        <v>30</v>
      </c>
      <c r="D3394" s="3">
        <v>41051</v>
      </c>
      <c r="E3394">
        <v>3</v>
      </c>
      <c r="G3394" t="s">
        <v>108</v>
      </c>
      <c r="K3394" t="str">
        <f t="shared" si="296"/>
        <v>2011/12</v>
      </c>
      <c r="N3394" s="2"/>
      <c r="O3394" s="2" t="str">
        <f t="shared" si="297"/>
        <v/>
      </c>
      <c r="Q3394"/>
      <c r="R3394"/>
      <c r="S3394" s="2" t="str">
        <f>IF(ISNUMBER(R3394),SUMIFS(R$1:$R3394,A$1:$A3394,A3394,K$1:$K3394,K3394,E$1:$E3394,E3394),"")</f>
        <v/>
      </c>
      <c r="AC3394" s="2" t="str">
        <f t="shared" ref="AC3394:AC3457" si="299">IF(ISNUMBER(AD3394),AD3394*10,"")</f>
        <v/>
      </c>
      <c r="AL3394" s="2" t="str">
        <f t="shared" si="298"/>
        <v/>
      </c>
      <c r="AQ3394">
        <v>93</v>
      </c>
      <c r="AT3394" s="2" t="str">
        <f t="shared" ref="AT3394:AT3457" si="300">IF(AND(ISNUMBER(AL3394),ISNUMBER(R3394)),ROUND(R3394*AL3394,3),"")</f>
        <v/>
      </c>
      <c r="AU3394" s="2" t="str">
        <f>IF(ISNUMBER(AT3394),SUMIFS($AT$1:AT3394,$A$1:A3394,A3394,$K$1:K3394,K3394,$E$1:E3394,E3394),"")</f>
        <v/>
      </c>
      <c r="AV3394">
        <f t="shared" ref="AV3394:AV3457" si="301">COUNT(P3394:AU3394)</f>
        <v>1</v>
      </c>
    </row>
    <row r="3395" spans="1:48" x14ac:dyDescent="0.25">
      <c r="A3395" s="4" t="s">
        <v>94</v>
      </c>
      <c r="B3395" s="4" t="s">
        <v>116</v>
      </c>
      <c r="C3395" t="s">
        <v>30</v>
      </c>
      <c r="D3395" s="3">
        <v>41051</v>
      </c>
      <c r="E3395">
        <v>4</v>
      </c>
      <c r="G3395" t="s">
        <v>108</v>
      </c>
      <c r="K3395" t="str">
        <f t="shared" si="296"/>
        <v>2011/12</v>
      </c>
      <c r="N3395" s="2"/>
      <c r="O3395" s="2" t="str">
        <f t="shared" si="297"/>
        <v/>
      </c>
      <c r="Q3395"/>
      <c r="R3395"/>
      <c r="S3395" s="2" t="str">
        <f>IF(ISNUMBER(R3395),SUMIFS(R$1:$R3395,A$1:$A3395,A3395,K$1:$K3395,K3395,E$1:$E3395,E3395),"")</f>
        <v/>
      </c>
      <c r="AC3395" s="2" t="str">
        <f t="shared" si="299"/>
        <v/>
      </c>
      <c r="AL3395" s="2" t="str">
        <f t="shared" si="298"/>
        <v/>
      </c>
      <c r="AQ3395">
        <v>133</v>
      </c>
      <c r="AT3395" s="2" t="str">
        <f t="shared" si="300"/>
        <v/>
      </c>
      <c r="AU3395" s="2" t="str">
        <f>IF(ISNUMBER(AT3395),SUMIFS($AT$1:AT3395,$A$1:A3395,A3395,$K$1:K3395,K3395,$E$1:E3395,E3395),"")</f>
        <v/>
      </c>
      <c r="AV3395">
        <f t="shared" si="301"/>
        <v>1</v>
      </c>
    </row>
    <row r="3396" spans="1:48" x14ac:dyDescent="0.25">
      <c r="A3396" s="4" t="s">
        <v>94</v>
      </c>
      <c r="B3396" s="4" t="s">
        <v>116</v>
      </c>
      <c r="C3396" t="s">
        <v>30</v>
      </c>
      <c r="D3396" s="3">
        <v>41051</v>
      </c>
      <c r="E3396">
        <v>5</v>
      </c>
      <c r="G3396" t="s">
        <v>108</v>
      </c>
      <c r="K3396" t="str">
        <f t="shared" si="296"/>
        <v>2011/12</v>
      </c>
      <c r="N3396" s="2"/>
      <c r="O3396" s="2" t="str">
        <f t="shared" si="297"/>
        <v/>
      </c>
      <c r="Q3396"/>
      <c r="R3396"/>
      <c r="S3396" s="2" t="str">
        <f>IF(ISNUMBER(R3396),SUMIFS(R$1:$R3396,A$1:$A3396,A3396,K$1:$K3396,K3396,E$1:$E3396,E3396),"")</f>
        <v/>
      </c>
      <c r="AC3396" s="2" t="str">
        <f t="shared" si="299"/>
        <v/>
      </c>
      <c r="AL3396" s="2" t="str">
        <f t="shared" si="298"/>
        <v/>
      </c>
      <c r="AQ3396">
        <v>190</v>
      </c>
      <c r="AT3396" s="2" t="str">
        <f t="shared" si="300"/>
        <v/>
      </c>
      <c r="AU3396" s="2" t="str">
        <f>IF(ISNUMBER(AT3396),SUMIFS($AT$1:AT3396,$A$1:A3396,A3396,$K$1:K3396,K3396,$E$1:E3396,E3396),"")</f>
        <v/>
      </c>
      <c r="AV3396">
        <f t="shared" si="301"/>
        <v>1</v>
      </c>
    </row>
    <row r="3397" spans="1:48" x14ac:dyDescent="0.25">
      <c r="A3397" s="4" t="s">
        <v>95</v>
      </c>
      <c r="B3397" s="4" t="s">
        <v>116</v>
      </c>
      <c r="C3397" t="s">
        <v>30</v>
      </c>
      <c r="D3397" s="3">
        <v>40553</v>
      </c>
      <c r="E3397">
        <v>3</v>
      </c>
      <c r="G3397" t="s">
        <v>109</v>
      </c>
      <c r="K3397" t="str">
        <f t="shared" si="296"/>
        <v>2010/11</v>
      </c>
      <c r="N3397" s="2"/>
      <c r="O3397" s="2" t="str">
        <f t="shared" si="297"/>
        <v/>
      </c>
      <c r="Q3397"/>
      <c r="R3397"/>
      <c r="S3397" s="2" t="str">
        <f>IF(ISNUMBER(R3397),SUMIFS(R$1:$R3397,A$1:$A3397,A3397,K$1:$K3397,K3397,E$1:$E3397,E3397),"")</f>
        <v/>
      </c>
      <c r="AC3397" s="2" t="str">
        <f t="shared" si="299"/>
        <v/>
      </c>
      <c r="AL3397" s="2" t="str">
        <f t="shared" si="298"/>
        <v/>
      </c>
      <c r="AQ3397">
        <v>229</v>
      </c>
      <c r="AT3397" s="2" t="str">
        <f t="shared" si="300"/>
        <v/>
      </c>
      <c r="AU3397" s="2" t="str">
        <f>IF(ISNUMBER(AT3397),SUMIFS($AT$1:AT3397,$A$1:A3397,A3397,$K$1:K3397,K3397,$E$1:E3397,E3397),"")</f>
        <v/>
      </c>
      <c r="AV3397">
        <f t="shared" si="301"/>
        <v>1</v>
      </c>
    </row>
    <row r="3398" spans="1:48" x14ac:dyDescent="0.25">
      <c r="A3398" s="4" t="s">
        <v>95</v>
      </c>
      <c r="B3398" s="4" t="s">
        <v>116</v>
      </c>
      <c r="C3398" t="s">
        <v>30</v>
      </c>
      <c r="D3398" s="3">
        <v>40560</v>
      </c>
      <c r="E3398">
        <v>3</v>
      </c>
      <c r="G3398" t="s">
        <v>109</v>
      </c>
      <c r="K3398" t="str">
        <f t="shared" si="296"/>
        <v>2010/11</v>
      </c>
      <c r="N3398" s="2"/>
      <c r="O3398" s="2" t="str">
        <f t="shared" si="297"/>
        <v/>
      </c>
      <c r="Q3398"/>
      <c r="R3398"/>
      <c r="S3398" s="2" t="str">
        <f>IF(ISNUMBER(R3398),SUMIFS(R$1:$R3398,A$1:$A3398,A3398,K$1:$K3398,K3398,E$1:$E3398,E3398),"")</f>
        <v/>
      </c>
      <c r="AC3398" s="2" t="str">
        <f t="shared" si="299"/>
        <v/>
      </c>
      <c r="AL3398" s="2" t="str">
        <f t="shared" si="298"/>
        <v/>
      </c>
      <c r="AQ3398">
        <v>288</v>
      </c>
      <c r="AT3398" s="2" t="str">
        <f t="shared" si="300"/>
        <v/>
      </c>
      <c r="AU3398" s="2" t="str">
        <f>IF(ISNUMBER(AT3398),SUMIFS($AT$1:AT3398,$A$1:A3398,A3398,$K$1:K3398,K3398,$E$1:E3398,E3398),"")</f>
        <v/>
      </c>
      <c r="AV3398">
        <f t="shared" si="301"/>
        <v>1</v>
      </c>
    </row>
    <row r="3399" spans="1:48" x14ac:dyDescent="0.25">
      <c r="A3399" s="4" t="s">
        <v>95</v>
      </c>
      <c r="B3399" s="4" t="s">
        <v>116</v>
      </c>
      <c r="C3399" t="s">
        <v>30</v>
      </c>
      <c r="D3399" s="3">
        <v>40567</v>
      </c>
      <c r="E3399">
        <v>1</v>
      </c>
      <c r="G3399" t="s">
        <v>109</v>
      </c>
      <c r="K3399" t="str">
        <f t="shared" si="296"/>
        <v>2010/11</v>
      </c>
      <c r="N3399" s="2"/>
      <c r="O3399" s="2" t="str">
        <f t="shared" si="297"/>
        <v/>
      </c>
      <c r="Q3399"/>
      <c r="R3399"/>
      <c r="S3399" s="2" t="str">
        <f>IF(ISNUMBER(R3399),SUMIFS(R$1:$R3399,A$1:$A3399,A3399,K$1:$K3399,K3399,E$1:$E3399,E3399),"")</f>
        <v/>
      </c>
      <c r="AC3399" s="2" t="str">
        <f t="shared" si="299"/>
        <v/>
      </c>
      <c r="AL3399" s="2" t="str">
        <f t="shared" si="298"/>
        <v/>
      </c>
      <c r="AQ3399">
        <v>80</v>
      </c>
      <c r="AT3399" s="2" t="str">
        <f t="shared" si="300"/>
        <v/>
      </c>
      <c r="AU3399" s="2" t="str">
        <f>IF(ISNUMBER(AT3399),SUMIFS($AT$1:AT3399,$A$1:A3399,A3399,$K$1:K3399,K3399,$E$1:E3399,E3399),"")</f>
        <v/>
      </c>
      <c r="AV3399">
        <f t="shared" si="301"/>
        <v>1</v>
      </c>
    </row>
    <row r="3400" spans="1:48" x14ac:dyDescent="0.25">
      <c r="A3400" s="4" t="s">
        <v>95</v>
      </c>
      <c r="B3400" s="4" t="s">
        <v>116</v>
      </c>
      <c r="C3400" t="s">
        <v>30</v>
      </c>
      <c r="D3400" s="3">
        <v>40567</v>
      </c>
      <c r="E3400">
        <v>2</v>
      </c>
      <c r="G3400" t="s">
        <v>109</v>
      </c>
      <c r="K3400" t="str">
        <f t="shared" si="296"/>
        <v>2010/11</v>
      </c>
      <c r="N3400" s="2"/>
      <c r="O3400" s="2" t="str">
        <f t="shared" si="297"/>
        <v/>
      </c>
      <c r="Q3400"/>
      <c r="R3400"/>
      <c r="S3400" s="2" t="str">
        <f>IF(ISNUMBER(R3400),SUMIFS(R$1:$R3400,A$1:$A3400,A3400,K$1:$K3400,K3400,E$1:$E3400,E3400),"")</f>
        <v/>
      </c>
      <c r="AC3400" s="2" t="str">
        <f t="shared" si="299"/>
        <v/>
      </c>
      <c r="AL3400" s="2" t="str">
        <f t="shared" si="298"/>
        <v/>
      </c>
      <c r="AQ3400">
        <v>94</v>
      </c>
      <c r="AT3400" s="2" t="str">
        <f t="shared" si="300"/>
        <v/>
      </c>
      <c r="AU3400" s="2" t="str">
        <f>IF(ISNUMBER(AT3400),SUMIFS($AT$1:AT3400,$A$1:A3400,A3400,$K$1:K3400,K3400,$E$1:E3400,E3400),"")</f>
        <v/>
      </c>
      <c r="AV3400">
        <f t="shared" si="301"/>
        <v>1</v>
      </c>
    </row>
    <row r="3401" spans="1:48" x14ac:dyDescent="0.25">
      <c r="A3401" s="4" t="s">
        <v>95</v>
      </c>
      <c r="B3401" s="4" t="s">
        <v>116</v>
      </c>
      <c r="C3401" t="s">
        <v>30</v>
      </c>
      <c r="D3401" s="3">
        <v>40567</v>
      </c>
      <c r="E3401">
        <v>3</v>
      </c>
      <c r="G3401" t="s">
        <v>109</v>
      </c>
      <c r="K3401" t="str">
        <f t="shared" si="296"/>
        <v>2010/11</v>
      </c>
      <c r="N3401" s="2"/>
      <c r="O3401" s="2" t="str">
        <f t="shared" si="297"/>
        <v/>
      </c>
      <c r="Q3401"/>
      <c r="R3401"/>
      <c r="S3401" s="2" t="str">
        <f>IF(ISNUMBER(R3401),SUMIFS(R$1:$R3401,A$1:$A3401,A3401,K$1:$K3401,K3401,E$1:$E3401,E3401),"")</f>
        <v/>
      </c>
      <c r="AC3401" s="2" t="str">
        <f t="shared" si="299"/>
        <v/>
      </c>
      <c r="AL3401" s="2" t="str">
        <f t="shared" si="298"/>
        <v/>
      </c>
      <c r="AQ3401">
        <v>100</v>
      </c>
      <c r="AT3401" s="2" t="str">
        <f t="shared" si="300"/>
        <v/>
      </c>
      <c r="AU3401" s="2" t="str">
        <f>IF(ISNUMBER(AT3401),SUMIFS($AT$1:AT3401,$A$1:A3401,A3401,$K$1:K3401,K3401,$E$1:E3401,E3401),"")</f>
        <v/>
      </c>
      <c r="AV3401">
        <f t="shared" si="301"/>
        <v>1</v>
      </c>
    </row>
    <row r="3402" spans="1:48" x14ac:dyDescent="0.25">
      <c r="A3402" s="4" t="s">
        <v>95</v>
      </c>
      <c r="B3402" s="4" t="s">
        <v>116</v>
      </c>
      <c r="C3402" t="s">
        <v>30</v>
      </c>
      <c r="D3402" s="3">
        <v>40567</v>
      </c>
      <c r="E3402">
        <v>4</v>
      </c>
      <c r="G3402" t="s">
        <v>109</v>
      </c>
      <c r="K3402" t="str">
        <f t="shared" si="296"/>
        <v>2010/11</v>
      </c>
      <c r="N3402" s="2"/>
      <c r="O3402" s="2" t="str">
        <f t="shared" si="297"/>
        <v/>
      </c>
      <c r="Q3402"/>
      <c r="R3402"/>
      <c r="S3402" s="2" t="str">
        <f>IF(ISNUMBER(R3402),SUMIFS(R$1:$R3402,A$1:$A3402,A3402,K$1:$K3402,K3402,E$1:$E3402,E3402),"")</f>
        <v/>
      </c>
      <c r="AC3402" s="2" t="str">
        <f t="shared" si="299"/>
        <v/>
      </c>
      <c r="AL3402" s="2" t="str">
        <f t="shared" si="298"/>
        <v/>
      </c>
      <c r="AQ3402">
        <v>84</v>
      </c>
      <c r="AT3402" s="2" t="str">
        <f t="shared" si="300"/>
        <v/>
      </c>
      <c r="AU3402" s="2" t="str">
        <f>IF(ISNUMBER(AT3402),SUMIFS($AT$1:AT3402,$A$1:A3402,A3402,$K$1:K3402,K3402,$E$1:E3402,E3402),"")</f>
        <v/>
      </c>
      <c r="AV3402">
        <f t="shared" si="301"/>
        <v>1</v>
      </c>
    </row>
    <row r="3403" spans="1:48" x14ac:dyDescent="0.25">
      <c r="A3403" s="4" t="s">
        <v>95</v>
      </c>
      <c r="B3403" s="4" t="s">
        <v>116</v>
      </c>
      <c r="C3403" t="s">
        <v>30</v>
      </c>
      <c r="D3403" s="3">
        <v>40567</v>
      </c>
      <c r="E3403">
        <v>5</v>
      </c>
      <c r="G3403" t="s">
        <v>109</v>
      </c>
      <c r="K3403" t="str">
        <f t="shared" si="296"/>
        <v>2010/11</v>
      </c>
      <c r="N3403" s="2"/>
      <c r="O3403" s="2" t="str">
        <f t="shared" si="297"/>
        <v/>
      </c>
      <c r="Q3403"/>
      <c r="R3403"/>
      <c r="S3403" s="2" t="str">
        <f>IF(ISNUMBER(R3403),SUMIFS(R$1:$R3403,A$1:$A3403,A3403,K$1:$K3403,K3403,E$1:$E3403,E3403),"")</f>
        <v/>
      </c>
      <c r="AC3403" s="2" t="str">
        <f t="shared" si="299"/>
        <v/>
      </c>
      <c r="AL3403" s="2" t="str">
        <f t="shared" si="298"/>
        <v/>
      </c>
      <c r="AQ3403">
        <v>107</v>
      </c>
      <c r="AT3403" s="2" t="str">
        <f t="shared" si="300"/>
        <v/>
      </c>
      <c r="AU3403" s="2" t="str">
        <f>IF(ISNUMBER(AT3403),SUMIFS($AT$1:AT3403,$A$1:A3403,A3403,$K$1:K3403,K3403,$E$1:E3403,E3403),"")</f>
        <v/>
      </c>
      <c r="AV3403">
        <f t="shared" si="301"/>
        <v>1</v>
      </c>
    </row>
    <row r="3404" spans="1:48" x14ac:dyDescent="0.25">
      <c r="A3404" s="4" t="s">
        <v>95</v>
      </c>
      <c r="B3404" s="4" t="s">
        <v>116</v>
      </c>
      <c r="C3404" t="s">
        <v>30</v>
      </c>
      <c r="D3404" s="3">
        <v>40575</v>
      </c>
      <c r="E3404">
        <v>1</v>
      </c>
      <c r="G3404" t="s">
        <v>109</v>
      </c>
      <c r="K3404" t="str">
        <f t="shared" si="296"/>
        <v>2010/11</v>
      </c>
      <c r="N3404" s="2"/>
      <c r="O3404" s="2" t="str">
        <f t="shared" si="297"/>
        <v/>
      </c>
      <c r="Q3404"/>
      <c r="R3404"/>
      <c r="S3404" s="2" t="str">
        <f>IF(ISNUMBER(R3404),SUMIFS(R$1:$R3404,A$1:$A3404,A3404,K$1:$K3404,K3404,E$1:$E3404,E3404),"")</f>
        <v/>
      </c>
      <c r="AC3404" s="2" t="str">
        <f t="shared" si="299"/>
        <v/>
      </c>
      <c r="AL3404" s="2" t="str">
        <f t="shared" si="298"/>
        <v/>
      </c>
      <c r="AQ3404">
        <v>198</v>
      </c>
      <c r="AT3404" s="2" t="str">
        <f t="shared" si="300"/>
        <v/>
      </c>
      <c r="AU3404" s="2" t="str">
        <f>IF(ISNUMBER(AT3404),SUMIFS($AT$1:AT3404,$A$1:A3404,A3404,$K$1:K3404,K3404,$E$1:E3404,E3404),"")</f>
        <v/>
      </c>
      <c r="AV3404">
        <f t="shared" si="301"/>
        <v>1</v>
      </c>
    </row>
    <row r="3405" spans="1:48" x14ac:dyDescent="0.25">
      <c r="A3405" s="4" t="s">
        <v>95</v>
      </c>
      <c r="B3405" s="4" t="s">
        <v>116</v>
      </c>
      <c r="C3405" t="s">
        <v>30</v>
      </c>
      <c r="D3405" s="3">
        <v>40575</v>
      </c>
      <c r="E3405">
        <v>2</v>
      </c>
      <c r="G3405" t="s">
        <v>109</v>
      </c>
      <c r="K3405" t="str">
        <f t="shared" si="296"/>
        <v>2010/11</v>
      </c>
      <c r="N3405" s="2"/>
      <c r="O3405" s="2" t="str">
        <f t="shared" si="297"/>
        <v/>
      </c>
      <c r="Q3405"/>
      <c r="R3405"/>
      <c r="S3405" s="2" t="str">
        <f>IF(ISNUMBER(R3405),SUMIFS(R$1:$R3405,A$1:$A3405,A3405,K$1:$K3405,K3405,E$1:$E3405,E3405),"")</f>
        <v/>
      </c>
      <c r="AC3405" s="2" t="str">
        <f t="shared" si="299"/>
        <v/>
      </c>
      <c r="AL3405" s="2" t="str">
        <f t="shared" si="298"/>
        <v/>
      </c>
      <c r="AQ3405">
        <v>228</v>
      </c>
      <c r="AT3405" s="2" t="str">
        <f t="shared" si="300"/>
        <v/>
      </c>
      <c r="AU3405" s="2" t="str">
        <f>IF(ISNUMBER(AT3405),SUMIFS($AT$1:AT3405,$A$1:A3405,A3405,$K$1:K3405,K3405,$E$1:E3405,E3405),"")</f>
        <v/>
      </c>
      <c r="AV3405">
        <f t="shared" si="301"/>
        <v>1</v>
      </c>
    </row>
    <row r="3406" spans="1:48" x14ac:dyDescent="0.25">
      <c r="A3406" s="4" t="s">
        <v>95</v>
      </c>
      <c r="B3406" s="4" t="s">
        <v>116</v>
      </c>
      <c r="C3406" t="s">
        <v>30</v>
      </c>
      <c r="D3406" s="3">
        <v>40575</v>
      </c>
      <c r="E3406">
        <v>3</v>
      </c>
      <c r="G3406" t="s">
        <v>109</v>
      </c>
      <c r="K3406" t="str">
        <f t="shared" si="296"/>
        <v>2010/11</v>
      </c>
      <c r="N3406" s="2"/>
      <c r="O3406" s="2" t="str">
        <f t="shared" si="297"/>
        <v/>
      </c>
      <c r="Q3406"/>
      <c r="R3406"/>
      <c r="S3406" s="2" t="str">
        <f>IF(ISNUMBER(R3406),SUMIFS(R$1:$R3406,A$1:$A3406,A3406,K$1:$K3406,K3406,E$1:$E3406,E3406),"")</f>
        <v/>
      </c>
      <c r="AC3406" s="2" t="str">
        <f t="shared" si="299"/>
        <v/>
      </c>
      <c r="AL3406" s="2" t="str">
        <f t="shared" si="298"/>
        <v/>
      </c>
      <c r="AQ3406">
        <v>222</v>
      </c>
      <c r="AT3406" s="2" t="str">
        <f t="shared" si="300"/>
        <v/>
      </c>
      <c r="AU3406" s="2" t="str">
        <f>IF(ISNUMBER(AT3406),SUMIFS($AT$1:AT3406,$A$1:A3406,A3406,$K$1:K3406,K3406,$E$1:E3406,E3406),"")</f>
        <v/>
      </c>
      <c r="AV3406">
        <f t="shared" si="301"/>
        <v>1</v>
      </c>
    </row>
    <row r="3407" spans="1:48" x14ac:dyDescent="0.25">
      <c r="A3407" s="4" t="s">
        <v>95</v>
      </c>
      <c r="B3407" s="4" t="s">
        <v>116</v>
      </c>
      <c r="C3407" t="s">
        <v>30</v>
      </c>
      <c r="D3407" s="3">
        <v>40575</v>
      </c>
      <c r="E3407">
        <v>4</v>
      </c>
      <c r="G3407" t="s">
        <v>109</v>
      </c>
      <c r="K3407" t="str">
        <f t="shared" si="296"/>
        <v>2010/11</v>
      </c>
      <c r="N3407" s="2"/>
      <c r="O3407" s="2" t="str">
        <f t="shared" si="297"/>
        <v/>
      </c>
      <c r="Q3407"/>
      <c r="R3407"/>
      <c r="S3407" s="2" t="str">
        <f>IF(ISNUMBER(R3407),SUMIFS(R$1:$R3407,A$1:$A3407,A3407,K$1:$K3407,K3407,E$1:$E3407,E3407),"")</f>
        <v/>
      </c>
      <c r="AC3407" s="2" t="str">
        <f t="shared" si="299"/>
        <v/>
      </c>
      <c r="AL3407" s="2" t="str">
        <f t="shared" si="298"/>
        <v/>
      </c>
      <c r="AQ3407">
        <v>215</v>
      </c>
      <c r="AT3407" s="2" t="str">
        <f t="shared" si="300"/>
        <v/>
      </c>
      <c r="AU3407" s="2" t="str">
        <f>IF(ISNUMBER(AT3407),SUMIFS($AT$1:AT3407,$A$1:A3407,A3407,$K$1:K3407,K3407,$E$1:E3407,E3407),"")</f>
        <v/>
      </c>
      <c r="AV3407">
        <f t="shared" si="301"/>
        <v>1</v>
      </c>
    </row>
    <row r="3408" spans="1:48" x14ac:dyDescent="0.25">
      <c r="A3408" s="4" t="s">
        <v>95</v>
      </c>
      <c r="B3408" s="4" t="s">
        <v>116</v>
      </c>
      <c r="C3408" t="s">
        <v>30</v>
      </c>
      <c r="D3408" s="3">
        <v>40575</v>
      </c>
      <c r="E3408">
        <v>5</v>
      </c>
      <c r="G3408" t="s">
        <v>109</v>
      </c>
      <c r="K3408" t="str">
        <f t="shared" si="296"/>
        <v>2010/11</v>
      </c>
      <c r="N3408" s="2"/>
      <c r="O3408" s="2" t="str">
        <f t="shared" si="297"/>
        <v/>
      </c>
      <c r="Q3408"/>
      <c r="R3408"/>
      <c r="S3408" s="2" t="str">
        <f>IF(ISNUMBER(R3408),SUMIFS(R$1:$R3408,A$1:$A3408,A3408,K$1:$K3408,K3408,E$1:$E3408,E3408),"")</f>
        <v/>
      </c>
      <c r="AC3408" s="2" t="str">
        <f t="shared" si="299"/>
        <v/>
      </c>
      <c r="AL3408" s="2" t="str">
        <f t="shared" si="298"/>
        <v/>
      </c>
      <c r="AQ3408">
        <v>226</v>
      </c>
      <c r="AT3408" s="2" t="str">
        <f t="shared" si="300"/>
        <v/>
      </c>
      <c r="AU3408" s="2" t="str">
        <f>IF(ISNUMBER(AT3408),SUMIFS($AT$1:AT3408,$A$1:A3408,A3408,$K$1:K3408,K3408,$E$1:E3408,E3408),"")</f>
        <v/>
      </c>
      <c r="AV3408">
        <f t="shared" si="301"/>
        <v>1</v>
      </c>
    </row>
    <row r="3409" spans="1:48" x14ac:dyDescent="0.25">
      <c r="A3409" s="4" t="s">
        <v>95</v>
      </c>
      <c r="B3409" s="4" t="s">
        <v>116</v>
      </c>
      <c r="C3409" t="s">
        <v>30</v>
      </c>
      <c r="D3409" s="3">
        <v>40581</v>
      </c>
      <c r="E3409">
        <v>1</v>
      </c>
      <c r="G3409" t="s">
        <v>109</v>
      </c>
      <c r="K3409" t="str">
        <f t="shared" si="296"/>
        <v>2010/11</v>
      </c>
      <c r="N3409" s="2"/>
      <c r="O3409" s="2" t="str">
        <f t="shared" si="297"/>
        <v/>
      </c>
      <c r="Q3409"/>
      <c r="R3409"/>
      <c r="S3409" s="2" t="str">
        <f>IF(ISNUMBER(R3409),SUMIFS(R$1:$R3409,A$1:$A3409,A3409,K$1:$K3409,K3409,E$1:$E3409,E3409),"")</f>
        <v/>
      </c>
      <c r="AC3409" s="2" t="str">
        <f t="shared" si="299"/>
        <v/>
      </c>
      <c r="AL3409" s="2" t="str">
        <f t="shared" si="298"/>
        <v/>
      </c>
      <c r="AQ3409">
        <v>318</v>
      </c>
      <c r="AT3409" s="2" t="str">
        <f t="shared" si="300"/>
        <v/>
      </c>
      <c r="AU3409" s="2" t="str">
        <f>IF(ISNUMBER(AT3409),SUMIFS($AT$1:AT3409,$A$1:A3409,A3409,$K$1:K3409,K3409,$E$1:E3409,E3409),"")</f>
        <v/>
      </c>
      <c r="AV3409">
        <f t="shared" si="301"/>
        <v>1</v>
      </c>
    </row>
    <row r="3410" spans="1:48" x14ac:dyDescent="0.25">
      <c r="A3410" s="4" t="s">
        <v>95</v>
      </c>
      <c r="B3410" s="4" t="s">
        <v>116</v>
      </c>
      <c r="C3410" t="s">
        <v>30</v>
      </c>
      <c r="D3410" s="3">
        <v>40581</v>
      </c>
      <c r="E3410">
        <v>2</v>
      </c>
      <c r="G3410" t="s">
        <v>109</v>
      </c>
      <c r="K3410" t="str">
        <f t="shared" si="296"/>
        <v>2010/11</v>
      </c>
      <c r="N3410" s="2"/>
      <c r="O3410" s="2" t="str">
        <f t="shared" si="297"/>
        <v/>
      </c>
      <c r="Q3410"/>
      <c r="R3410"/>
      <c r="S3410" s="2" t="str">
        <f>IF(ISNUMBER(R3410),SUMIFS(R$1:$R3410,A$1:$A3410,A3410,K$1:$K3410,K3410,E$1:$E3410,E3410),"")</f>
        <v/>
      </c>
      <c r="AC3410" s="2" t="str">
        <f t="shared" si="299"/>
        <v/>
      </c>
      <c r="AL3410" s="2" t="str">
        <f t="shared" si="298"/>
        <v/>
      </c>
      <c r="AQ3410">
        <v>301</v>
      </c>
      <c r="AT3410" s="2" t="str">
        <f t="shared" si="300"/>
        <v/>
      </c>
      <c r="AU3410" s="2" t="str">
        <f>IF(ISNUMBER(AT3410),SUMIFS($AT$1:AT3410,$A$1:A3410,A3410,$K$1:K3410,K3410,$E$1:E3410,E3410),"")</f>
        <v/>
      </c>
      <c r="AV3410">
        <f t="shared" si="301"/>
        <v>1</v>
      </c>
    </row>
    <row r="3411" spans="1:48" x14ac:dyDescent="0.25">
      <c r="A3411" s="4" t="s">
        <v>95</v>
      </c>
      <c r="B3411" s="4" t="s">
        <v>116</v>
      </c>
      <c r="C3411" t="s">
        <v>30</v>
      </c>
      <c r="D3411" s="3">
        <v>40581</v>
      </c>
      <c r="E3411">
        <v>3</v>
      </c>
      <c r="G3411" t="s">
        <v>109</v>
      </c>
      <c r="K3411" t="str">
        <f t="shared" si="296"/>
        <v>2010/11</v>
      </c>
      <c r="N3411" s="2"/>
      <c r="O3411" s="2" t="str">
        <f t="shared" si="297"/>
        <v/>
      </c>
      <c r="Q3411"/>
      <c r="R3411"/>
      <c r="S3411" s="2" t="str">
        <f>IF(ISNUMBER(R3411),SUMIFS(R$1:$R3411,A$1:$A3411,A3411,K$1:$K3411,K3411,E$1:$E3411,E3411),"")</f>
        <v/>
      </c>
      <c r="AC3411" s="2" t="str">
        <f t="shared" si="299"/>
        <v/>
      </c>
      <c r="AL3411" s="2" t="str">
        <f t="shared" si="298"/>
        <v/>
      </c>
      <c r="AQ3411">
        <v>356</v>
      </c>
      <c r="AT3411" s="2" t="str">
        <f t="shared" si="300"/>
        <v/>
      </c>
      <c r="AU3411" s="2" t="str">
        <f>IF(ISNUMBER(AT3411),SUMIFS($AT$1:AT3411,$A$1:A3411,A3411,$K$1:K3411,K3411,$E$1:E3411,E3411),"")</f>
        <v/>
      </c>
      <c r="AV3411">
        <f t="shared" si="301"/>
        <v>1</v>
      </c>
    </row>
    <row r="3412" spans="1:48" x14ac:dyDescent="0.25">
      <c r="A3412" s="4" t="s">
        <v>95</v>
      </c>
      <c r="B3412" s="4" t="s">
        <v>116</v>
      </c>
      <c r="C3412" t="s">
        <v>30</v>
      </c>
      <c r="D3412" s="3">
        <v>40581</v>
      </c>
      <c r="E3412">
        <v>4</v>
      </c>
      <c r="G3412" t="s">
        <v>109</v>
      </c>
      <c r="K3412" t="str">
        <f t="shared" si="296"/>
        <v>2010/11</v>
      </c>
      <c r="N3412" s="2"/>
      <c r="O3412" s="2" t="str">
        <f t="shared" si="297"/>
        <v/>
      </c>
      <c r="Q3412"/>
      <c r="R3412"/>
      <c r="S3412" s="2" t="str">
        <f>IF(ISNUMBER(R3412),SUMIFS(R$1:$R3412,A$1:$A3412,A3412,K$1:$K3412,K3412,E$1:$E3412,E3412),"")</f>
        <v/>
      </c>
      <c r="AC3412" s="2" t="str">
        <f t="shared" si="299"/>
        <v/>
      </c>
      <c r="AL3412" s="2" t="str">
        <f t="shared" si="298"/>
        <v/>
      </c>
      <c r="AQ3412">
        <v>354</v>
      </c>
      <c r="AT3412" s="2" t="str">
        <f t="shared" si="300"/>
        <v/>
      </c>
      <c r="AU3412" s="2" t="str">
        <f>IF(ISNUMBER(AT3412),SUMIFS($AT$1:AT3412,$A$1:A3412,A3412,$K$1:K3412,K3412,$E$1:E3412,E3412),"")</f>
        <v/>
      </c>
      <c r="AV3412">
        <f t="shared" si="301"/>
        <v>1</v>
      </c>
    </row>
    <row r="3413" spans="1:48" x14ac:dyDescent="0.25">
      <c r="A3413" s="4" t="s">
        <v>95</v>
      </c>
      <c r="B3413" s="4" t="s">
        <v>116</v>
      </c>
      <c r="C3413" t="s">
        <v>30</v>
      </c>
      <c r="D3413" s="3">
        <v>40581</v>
      </c>
      <c r="E3413">
        <v>5</v>
      </c>
      <c r="G3413" t="s">
        <v>109</v>
      </c>
      <c r="K3413" t="str">
        <f t="shared" si="296"/>
        <v>2010/11</v>
      </c>
      <c r="N3413" s="2"/>
      <c r="O3413" s="2" t="str">
        <f t="shared" si="297"/>
        <v/>
      </c>
      <c r="Q3413"/>
      <c r="R3413"/>
      <c r="S3413" s="2" t="str">
        <f>IF(ISNUMBER(R3413),SUMIFS(R$1:$R3413,A$1:$A3413,A3413,K$1:$K3413,K3413,E$1:$E3413,E3413),"")</f>
        <v/>
      </c>
      <c r="AC3413" s="2" t="str">
        <f t="shared" si="299"/>
        <v/>
      </c>
      <c r="AL3413" s="2" t="str">
        <f t="shared" si="298"/>
        <v/>
      </c>
      <c r="AQ3413">
        <v>329</v>
      </c>
      <c r="AT3413" s="2" t="str">
        <f t="shared" si="300"/>
        <v/>
      </c>
      <c r="AU3413" s="2" t="str">
        <f>IF(ISNUMBER(AT3413),SUMIFS($AT$1:AT3413,$A$1:A3413,A3413,$K$1:K3413,K3413,$E$1:E3413,E3413),"")</f>
        <v/>
      </c>
      <c r="AV3413">
        <f t="shared" si="301"/>
        <v>1</v>
      </c>
    </row>
    <row r="3414" spans="1:48" x14ac:dyDescent="0.25">
      <c r="A3414" s="4" t="s">
        <v>95</v>
      </c>
      <c r="B3414" s="4" t="s">
        <v>116</v>
      </c>
      <c r="C3414" t="s">
        <v>30</v>
      </c>
      <c r="D3414" s="3">
        <v>40588</v>
      </c>
      <c r="E3414">
        <v>1</v>
      </c>
      <c r="G3414" t="s">
        <v>109</v>
      </c>
      <c r="K3414" t="str">
        <f t="shared" si="296"/>
        <v>2010/11</v>
      </c>
      <c r="N3414" s="2"/>
      <c r="O3414" s="2" t="str">
        <f t="shared" si="297"/>
        <v/>
      </c>
      <c r="Q3414"/>
      <c r="R3414"/>
      <c r="S3414" s="2" t="str">
        <f>IF(ISNUMBER(R3414),SUMIFS(R$1:$R3414,A$1:$A3414,A3414,K$1:$K3414,K3414,E$1:$E3414,E3414),"")</f>
        <v/>
      </c>
      <c r="AC3414" s="2" t="str">
        <f t="shared" si="299"/>
        <v/>
      </c>
      <c r="AL3414" s="2" t="str">
        <f t="shared" si="298"/>
        <v/>
      </c>
      <c r="AQ3414">
        <v>121</v>
      </c>
      <c r="AT3414" s="2" t="str">
        <f t="shared" si="300"/>
        <v/>
      </c>
      <c r="AU3414" s="2" t="str">
        <f>IF(ISNUMBER(AT3414),SUMIFS($AT$1:AT3414,$A$1:A3414,A3414,$K$1:K3414,K3414,$E$1:E3414,E3414),"")</f>
        <v/>
      </c>
      <c r="AV3414">
        <f t="shared" si="301"/>
        <v>1</v>
      </c>
    </row>
    <row r="3415" spans="1:48" x14ac:dyDescent="0.25">
      <c r="A3415" s="4" t="s">
        <v>95</v>
      </c>
      <c r="B3415" s="4" t="s">
        <v>116</v>
      </c>
      <c r="C3415" t="s">
        <v>30</v>
      </c>
      <c r="D3415" s="3">
        <v>40588</v>
      </c>
      <c r="E3415">
        <v>2</v>
      </c>
      <c r="G3415" t="s">
        <v>109</v>
      </c>
      <c r="K3415" t="str">
        <f t="shared" si="296"/>
        <v>2010/11</v>
      </c>
      <c r="N3415" s="2"/>
      <c r="O3415" s="2" t="str">
        <f t="shared" si="297"/>
        <v/>
      </c>
      <c r="Q3415"/>
      <c r="R3415"/>
      <c r="S3415" s="2" t="str">
        <f>IF(ISNUMBER(R3415),SUMIFS(R$1:$R3415,A$1:$A3415,A3415,K$1:$K3415,K3415,E$1:$E3415,E3415),"")</f>
        <v/>
      </c>
      <c r="AC3415" s="2" t="str">
        <f t="shared" si="299"/>
        <v/>
      </c>
      <c r="AL3415" s="2" t="str">
        <f t="shared" si="298"/>
        <v/>
      </c>
      <c r="AQ3415">
        <v>110</v>
      </c>
      <c r="AT3415" s="2" t="str">
        <f t="shared" si="300"/>
        <v/>
      </c>
      <c r="AU3415" s="2" t="str">
        <f>IF(ISNUMBER(AT3415),SUMIFS($AT$1:AT3415,$A$1:A3415,A3415,$K$1:K3415,K3415,$E$1:E3415,E3415),"")</f>
        <v/>
      </c>
      <c r="AV3415">
        <f t="shared" si="301"/>
        <v>1</v>
      </c>
    </row>
    <row r="3416" spans="1:48" x14ac:dyDescent="0.25">
      <c r="A3416" s="4" t="s">
        <v>95</v>
      </c>
      <c r="B3416" s="4" t="s">
        <v>116</v>
      </c>
      <c r="C3416" t="s">
        <v>30</v>
      </c>
      <c r="D3416" s="3">
        <v>40588</v>
      </c>
      <c r="E3416">
        <v>3</v>
      </c>
      <c r="G3416" t="s">
        <v>109</v>
      </c>
      <c r="K3416" t="str">
        <f t="shared" si="296"/>
        <v>2010/11</v>
      </c>
      <c r="N3416" s="2"/>
      <c r="O3416" s="2" t="str">
        <f t="shared" si="297"/>
        <v/>
      </c>
      <c r="Q3416"/>
      <c r="R3416"/>
      <c r="S3416" s="2" t="str">
        <f>IF(ISNUMBER(R3416),SUMIFS(R$1:$R3416,A$1:$A3416,A3416,K$1:$K3416,K3416,E$1:$E3416,E3416),"")</f>
        <v/>
      </c>
      <c r="AC3416" s="2" t="str">
        <f t="shared" si="299"/>
        <v/>
      </c>
      <c r="AL3416" s="2" t="str">
        <f t="shared" si="298"/>
        <v/>
      </c>
      <c r="AQ3416">
        <v>117</v>
      </c>
      <c r="AT3416" s="2" t="str">
        <f t="shared" si="300"/>
        <v/>
      </c>
      <c r="AU3416" s="2" t="str">
        <f>IF(ISNUMBER(AT3416),SUMIFS($AT$1:AT3416,$A$1:A3416,A3416,$K$1:K3416,K3416,$E$1:E3416,E3416),"")</f>
        <v/>
      </c>
      <c r="AV3416">
        <f t="shared" si="301"/>
        <v>1</v>
      </c>
    </row>
    <row r="3417" spans="1:48" x14ac:dyDescent="0.25">
      <c r="A3417" s="4" t="s">
        <v>95</v>
      </c>
      <c r="B3417" s="4" t="s">
        <v>116</v>
      </c>
      <c r="C3417" t="s">
        <v>30</v>
      </c>
      <c r="D3417" s="3">
        <v>40588</v>
      </c>
      <c r="E3417">
        <v>4</v>
      </c>
      <c r="G3417" t="s">
        <v>109</v>
      </c>
      <c r="K3417" t="str">
        <f t="shared" si="296"/>
        <v>2010/11</v>
      </c>
      <c r="N3417" s="2"/>
      <c r="O3417" s="2" t="str">
        <f t="shared" si="297"/>
        <v/>
      </c>
      <c r="Q3417"/>
      <c r="R3417"/>
      <c r="S3417" s="2" t="str">
        <f>IF(ISNUMBER(R3417),SUMIFS(R$1:$R3417,A$1:$A3417,A3417,K$1:$K3417,K3417,E$1:$E3417,E3417),"")</f>
        <v/>
      </c>
      <c r="AC3417" s="2" t="str">
        <f t="shared" si="299"/>
        <v/>
      </c>
      <c r="AL3417" s="2" t="str">
        <f t="shared" si="298"/>
        <v/>
      </c>
      <c r="AQ3417">
        <v>113</v>
      </c>
      <c r="AT3417" s="2" t="str">
        <f t="shared" si="300"/>
        <v/>
      </c>
      <c r="AU3417" s="2" t="str">
        <f>IF(ISNUMBER(AT3417),SUMIFS($AT$1:AT3417,$A$1:A3417,A3417,$K$1:K3417,K3417,$E$1:E3417,E3417),"")</f>
        <v/>
      </c>
      <c r="AV3417">
        <f t="shared" si="301"/>
        <v>1</v>
      </c>
    </row>
    <row r="3418" spans="1:48" x14ac:dyDescent="0.25">
      <c r="A3418" s="4" t="s">
        <v>95</v>
      </c>
      <c r="B3418" s="4" t="s">
        <v>116</v>
      </c>
      <c r="C3418" t="s">
        <v>30</v>
      </c>
      <c r="D3418" s="3">
        <v>40588</v>
      </c>
      <c r="E3418">
        <v>5</v>
      </c>
      <c r="G3418" t="s">
        <v>109</v>
      </c>
      <c r="K3418" t="str">
        <f t="shared" si="296"/>
        <v>2010/11</v>
      </c>
      <c r="N3418" s="2"/>
      <c r="O3418" s="2" t="str">
        <f t="shared" si="297"/>
        <v/>
      </c>
      <c r="Q3418"/>
      <c r="R3418"/>
      <c r="S3418" s="2" t="str">
        <f>IF(ISNUMBER(R3418),SUMIFS(R$1:$R3418,A$1:$A3418,A3418,K$1:$K3418,K3418,E$1:$E3418,E3418),"")</f>
        <v/>
      </c>
      <c r="AC3418" s="2" t="str">
        <f t="shared" si="299"/>
        <v/>
      </c>
      <c r="AL3418" s="2" t="str">
        <f t="shared" si="298"/>
        <v/>
      </c>
      <c r="AQ3418">
        <v>114</v>
      </c>
      <c r="AT3418" s="2" t="str">
        <f t="shared" si="300"/>
        <v/>
      </c>
      <c r="AU3418" s="2" t="str">
        <f>IF(ISNUMBER(AT3418),SUMIFS($AT$1:AT3418,$A$1:A3418,A3418,$K$1:K3418,K3418,$E$1:E3418,E3418),"")</f>
        <v/>
      </c>
      <c r="AV3418">
        <f t="shared" si="301"/>
        <v>1</v>
      </c>
    </row>
    <row r="3419" spans="1:48" x14ac:dyDescent="0.25">
      <c r="A3419" s="4" t="s">
        <v>95</v>
      </c>
      <c r="B3419" s="4" t="s">
        <v>116</v>
      </c>
      <c r="C3419" t="s">
        <v>30</v>
      </c>
      <c r="D3419" s="3">
        <v>40595</v>
      </c>
      <c r="E3419">
        <v>1</v>
      </c>
      <c r="G3419" t="s">
        <v>109</v>
      </c>
      <c r="K3419" t="str">
        <f t="shared" si="296"/>
        <v>2010/11</v>
      </c>
      <c r="N3419" s="2"/>
      <c r="O3419" s="2" t="str">
        <f t="shared" si="297"/>
        <v/>
      </c>
      <c r="Q3419"/>
      <c r="R3419"/>
      <c r="S3419" s="2" t="str">
        <f>IF(ISNUMBER(R3419),SUMIFS(R$1:$R3419,A$1:$A3419,A3419,K$1:$K3419,K3419,E$1:$E3419,E3419),"")</f>
        <v/>
      </c>
      <c r="AC3419" s="2" t="str">
        <f t="shared" si="299"/>
        <v/>
      </c>
      <c r="AL3419" s="2" t="str">
        <f t="shared" si="298"/>
        <v/>
      </c>
      <c r="AQ3419">
        <v>222</v>
      </c>
      <c r="AT3419" s="2" t="str">
        <f t="shared" si="300"/>
        <v/>
      </c>
      <c r="AU3419" s="2" t="str">
        <f>IF(ISNUMBER(AT3419),SUMIFS($AT$1:AT3419,$A$1:A3419,A3419,$K$1:K3419,K3419,$E$1:E3419,E3419),"")</f>
        <v/>
      </c>
      <c r="AV3419">
        <f t="shared" si="301"/>
        <v>1</v>
      </c>
    </row>
    <row r="3420" spans="1:48" x14ac:dyDescent="0.25">
      <c r="A3420" s="4" t="s">
        <v>95</v>
      </c>
      <c r="B3420" s="4" t="s">
        <v>116</v>
      </c>
      <c r="C3420" t="s">
        <v>30</v>
      </c>
      <c r="D3420" s="3">
        <v>40595</v>
      </c>
      <c r="E3420">
        <v>2</v>
      </c>
      <c r="G3420" t="s">
        <v>109</v>
      </c>
      <c r="K3420" t="str">
        <f t="shared" si="296"/>
        <v>2010/11</v>
      </c>
      <c r="N3420" s="2"/>
      <c r="O3420" s="2" t="str">
        <f t="shared" si="297"/>
        <v/>
      </c>
      <c r="Q3420"/>
      <c r="R3420"/>
      <c r="S3420" s="2" t="str">
        <f>IF(ISNUMBER(R3420),SUMIFS(R$1:$R3420,A$1:$A3420,A3420,K$1:$K3420,K3420,E$1:$E3420,E3420),"")</f>
        <v/>
      </c>
      <c r="AC3420" s="2" t="str">
        <f t="shared" si="299"/>
        <v/>
      </c>
      <c r="AL3420" s="2" t="str">
        <f t="shared" si="298"/>
        <v/>
      </c>
      <c r="AQ3420">
        <v>218</v>
      </c>
      <c r="AT3420" s="2" t="str">
        <f t="shared" si="300"/>
        <v/>
      </c>
      <c r="AU3420" s="2" t="str">
        <f>IF(ISNUMBER(AT3420),SUMIFS($AT$1:AT3420,$A$1:A3420,A3420,$K$1:K3420,K3420,$E$1:E3420,E3420),"")</f>
        <v/>
      </c>
      <c r="AV3420">
        <f t="shared" si="301"/>
        <v>1</v>
      </c>
    </row>
    <row r="3421" spans="1:48" x14ac:dyDescent="0.25">
      <c r="A3421" s="4" t="s">
        <v>95</v>
      </c>
      <c r="B3421" s="4" t="s">
        <v>116</v>
      </c>
      <c r="C3421" t="s">
        <v>30</v>
      </c>
      <c r="D3421" s="3">
        <v>40595</v>
      </c>
      <c r="E3421">
        <v>3</v>
      </c>
      <c r="G3421" t="s">
        <v>109</v>
      </c>
      <c r="K3421" t="str">
        <f t="shared" si="296"/>
        <v>2010/11</v>
      </c>
      <c r="N3421" s="2"/>
      <c r="O3421" s="2" t="str">
        <f t="shared" si="297"/>
        <v/>
      </c>
      <c r="Q3421"/>
      <c r="R3421"/>
      <c r="S3421" s="2" t="str">
        <f>IF(ISNUMBER(R3421),SUMIFS(R$1:$R3421,A$1:$A3421,A3421,K$1:$K3421,K3421,E$1:$E3421,E3421),"")</f>
        <v/>
      </c>
      <c r="AC3421" s="2" t="str">
        <f t="shared" si="299"/>
        <v/>
      </c>
      <c r="AL3421" s="2" t="str">
        <f t="shared" si="298"/>
        <v/>
      </c>
      <c r="AQ3421">
        <v>224</v>
      </c>
      <c r="AT3421" s="2" t="str">
        <f t="shared" si="300"/>
        <v/>
      </c>
      <c r="AU3421" s="2" t="str">
        <f>IF(ISNUMBER(AT3421),SUMIFS($AT$1:AT3421,$A$1:A3421,A3421,$K$1:K3421,K3421,$E$1:E3421,E3421),"")</f>
        <v/>
      </c>
      <c r="AV3421">
        <f t="shared" si="301"/>
        <v>1</v>
      </c>
    </row>
    <row r="3422" spans="1:48" x14ac:dyDescent="0.25">
      <c r="A3422" s="4" t="s">
        <v>95</v>
      </c>
      <c r="B3422" s="4" t="s">
        <v>116</v>
      </c>
      <c r="C3422" t="s">
        <v>30</v>
      </c>
      <c r="D3422" s="3">
        <v>40595</v>
      </c>
      <c r="E3422">
        <v>4</v>
      </c>
      <c r="G3422" t="s">
        <v>109</v>
      </c>
      <c r="K3422" t="str">
        <f t="shared" si="296"/>
        <v>2010/11</v>
      </c>
      <c r="N3422" s="2"/>
      <c r="O3422" s="2" t="str">
        <f t="shared" si="297"/>
        <v/>
      </c>
      <c r="Q3422"/>
      <c r="R3422"/>
      <c r="S3422" s="2" t="str">
        <f>IF(ISNUMBER(R3422),SUMIFS(R$1:$R3422,A$1:$A3422,A3422,K$1:$K3422,K3422,E$1:$E3422,E3422),"")</f>
        <v/>
      </c>
      <c r="AC3422" s="2" t="str">
        <f t="shared" si="299"/>
        <v/>
      </c>
      <c r="AL3422" s="2" t="str">
        <f t="shared" si="298"/>
        <v/>
      </c>
      <c r="AQ3422">
        <v>234</v>
      </c>
      <c r="AT3422" s="2" t="str">
        <f t="shared" si="300"/>
        <v/>
      </c>
      <c r="AU3422" s="2" t="str">
        <f>IF(ISNUMBER(AT3422),SUMIFS($AT$1:AT3422,$A$1:A3422,A3422,$K$1:K3422,K3422,$E$1:E3422,E3422),"")</f>
        <v/>
      </c>
      <c r="AV3422">
        <f t="shared" si="301"/>
        <v>1</v>
      </c>
    </row>
    <row r="3423" spans="1:48" x14ac:dyDescent="0.25">
      <c r="A3423" s="4" t="s">
        <v>95</v>
      </c>
      <c r="B3423" s="4" t="s">
        <v>116</v>
      </c>
      <c r="C3423" t="s">
        <v>30</v>
      </c>
      <c r="D3423" s="3">
        <v>40595</v>
      </c>
      <c r="E3423">
        <v>5</v>
      </c>
      <c r="G3423" t="s">
        <v>109</v>
      </c>
      <c r="K3423" t="str">
        <f t="shared" si="296"/>
        <v>2010/11</v>
      </c>
      <c r="N3423" s="2"/>
      <c r="O3423" s="2" t="str">
        <f t="shared" si="297"/>
        <v/>
      </c>
      <c r="Q3423"/>
      <c r="R3423"/>
      <c r="S3423" s="2" t="str">
        <f>IF(ISNUMBER(R3423),SUMIFS(R$1:$R3423,A$1:$A3423,A3423,K$1:$K3423,K3423,E$1:$E3423,E3423),"")</f>
        <v/>
      </c>
      <c r="AC3423" s="2" t="str">
        <f t="shared" si="299"/>
        <v/>
      </c>
      <c r="AL3423" s="2" t="str">
        <f t="shared" si="298"/>
        <v/>
      </c>
      <c r="AQ3423">
        <v>251</v>
      </c>
      <c r="AT3423" s="2" t="str">
        <f t="shared" si="300"/>
        <v/>
      </c>
      <c r="AU3423" s="2" t="str">
        <f>IF(ISNUMBER(AT3423),SUMIFS($AT$1:AT3423,$A$1:A3423,A3423,$K$1:K3423,K3423,$E$1:E3423,E3423),"")</f>
        <v/>
      </c>
      <c r="AV3423">
        <f t="shared" si="301"/>
        <v>1</v>
      </c>
    </row>
    <row r="3424" spans="1:48" x14ac:dyDescent="0.25">
      <c r="A3424" s="4" t="s">
        <v>95</v>
      </c>
      <c r="B3424" s="4" t="s">
        <v>116</v>
      </c>
      <c r="C3424" t="s">
        <v>30</v>
      </c>
      <c r="D3424" s="3">
        <v>40602</v>
      </c>
      <c r="E3424">
        <v>1</v>
      </c>
      <c r="G3424" t="s">
        <v>109</v>
      </c>
      <c r="K3424" t="str">
        <f t="shared" si="296"/>
        <v>2010/11</v>
      </c>
      <c r="N3424" s="2"/>
      <c r="O3424" s="2" t="str">
        <f t="shared" si="297"/>
        <v/>
      </c>
      <c r="Q3424"/>
      <c r="R3424"/>
      <c r="S3424" s="2" t="str">
        <f>IF(ISNUMBER(R3424),SUMIFS(R$1:$R3424,A$1:$A3424,A3424,K$1:$K3424,K3424,E$1:$E3424,E3424),"")</f>
        <v/>
      </c>
      <c r="AC3424" s="2" t="str">
        <f t="shared" si="299"/>
        <v/>
      </c>
      <c r="AL3424" s="2" t="str">
        <f t="shared" si="298"/>
        <v/>
      </c>
      <c r="AQ3424">
        <v>243</v>
      </c>
      <c r="AT3424" s="2" t="str">
        <f t="shared" si="300"/>
        <v/>
      </c>
      <c r="AU3424" s="2" t="str">
        <f>IF(ISNUMBER(AT3424),SUMIFS($AT$1:AT3424,$A$1:A3424,A3424,$K$1:K3424,K3424,$E$1:E3424,E3424),"")</f>
        <v/>
      </c>
      <c r="AV3424">
        <f t="shared" si="301"/>
        <v>1</v>
      </c>
    </row>
    <row r="3425" spans="1:48" x14ac:dyDescent="0.25">
      <c r="A3425" s="4" t="s">
        <v>95</v>
      </c>
      <c r="B3425" s="4" t="s">
        <v>116</v>
      </c>
      <c r="C3425" t="s">
        <v>30</v>
      </c>
      <c r="D3425" s="3">
        <v>40602</v>
      </c>
      <c r="E3425">
        <v>2</v>
      </c>
      <c r="G3425" t="s">
        <v>109</v>
      </c>
      <c r="K3425" t="str">
        <f t="shared" si="296"/>
        <v>2010/11</v>
      </c>
      <c r="N3425" s="2"/>
      <c r="O3425" s="2" t="str">
        <f t="shared" si="297"/>
        <v/>
      </c>
      <c r="Q3425"/>
      <c r="R3425"/>
      <c r="S3425" s="2" t="str">
        <f>IF(ISNUMBER(R3425),SUMIFS(R$1:$R3425,A$1:$A3425,A3425,K$1:$K3425,K3425,E$1:$E3425,E3425),"")</f>
        <v/>
      </c>
      <c r="AC3425" s="2" t="str">
        <f t="shared" si="299"/>
        <v/>
      </c>
      <c r="AL3425" s="2" t="str">
        <f t="shared" si="298"/>
        <v/>
      </c>
      <c r="AQ3425">
        <v>262</v>
      </c>
      <c r="AT3425" s="2" t="str">
        <f t="shared" si="300"/>
        <v/>
      </c>
      <c r="AU3425" s="2" t="str">
        <f>IF(ISNUMBER(AT3425),SUMIFS($AT$1:AT3425,$A$1:A3425,A3425,$K$1:K3425,K3425,$E$1:E3425,E3425),"")</f>
        <v/>
      </c>
      <c r="AV3425">
        <f t="shared" si="301"/>
        <v>1</v>
      </c>
    </row>
    <row r="3426" spans="1:48" x14ac:dyDescent="0.25">
      <c r="A3426" s="4" t="s">
        <v>95</v>
      </c>
      <c r="B3426" s="4" t="s">
        <v>116</v>
      </c>
      <c r="C3426" t="s">
        <v>30</v>
      </c>
      <c r="D3426" s="3">
        <v>40602</v>
      </c>
      <c r="E3426">
        <v>3</v>
      </c>
      <c r="G3426" t="s">
        <v>109</v>
      </c>
      <c r="K3426" t="str">
        <f t="shared" si="296"/>
        <v>2010/11</v>
      </c>
      <c r="N3426" s="2"/>
      <c r="O3426" s="2" t="str">
        <f t="shared" si="297"/>
        <v/>
      </c>
      <c r="Q3426"/>
      <c r="R3426"/>
      <c r="S3426" s="2" t="str">
        <f>IF(ISNUMBER(R3426),SUMIFS(R$1:$R3426,A$1:$A3426,A3426,K$1:$K3426,K3426,E$1:$E3426,E3426),"")</f>
        <v/>
      </c>
      <c r="AC3426" s="2" t="str">
        <f t="shared" si="299"/>
        <v/>
      </c>
      <c r="AL3426" s="2" t="str">
        <f t="shared" si="298"/>
        <v/>
      </c>
      <c r="AQ3426">
        <v>257</v>
      </c>
      <c r="AT3426" s="2" t="str">
        <f t="shared" si="300"/>
        <v/>
      </c>
      <c r="AU3426" s="2" t="str">
        <f>IF(ISNUMBER(AT3426),SUMIFS($AT$1:AT3426,$A$1:A3426,A3426,$K$1:K3426,K3426,$E$1:E3426,E3426),"")</f>
        <v/>
      </c>
      <c r="AV3426">
        <f t="shared" si="301"/>
        <v>1</v>
      </c>
    </row>
    <row r="3427" spans="1:48" x14ac:dyDescent="0.25">
      <c r="A3427" s="4" t="s">
        <v>95</v>
      </c>
      <c r="B3427" s="4" t="s">
        <v>116</v>
      </c>
      <c r="C3427" t="s">
        <v>30</v>
      </c>
      <c r="D3427" s="3">
        <v>40602</v>
      </c>
      <c r="E3427">
        <v>4</v>
      </c>
      <c r="G3427" t="s">
        <v>109</v>
      </c>
      <c r="K3427" t="str">
        <f t="shared" si="296"/>
        <v>2010/11</v>
      </c>
      <c r="N3427" s="2"/>
      <c r="O3427" s="2" t="str">
        <f t="shared" si="297"/>
        <v/>
      </c>
      <c r="Q3427"/>
      <c r="R3427"/>
      <c r="S3427" s="2" t="str">
        <f>IF(ISNUMBER(R3427),SUMIFS(R$1:$R3427,A$1:$A3427,A3427,K$1:$K3427,K3427,E$1:$E3427,E3427),"")</f>
        <v/>
      </c>
      <c r="AC3427" s="2" t="str">
        <f t="shared" si="299"/>
        <v/>
      </c>
      <c r="AL3427" s="2" t="str">
        <f t="shared" si="298"/>
        <v/>
      </c>
      <c r="AQ3427">
        <v>227</v>
      </c>
      <c r="AT3427" s="2" t="str">
        <f t="shared" si="300"/>
        <v/>
      </c>
      <c r="AU3427" s="2" t="str">
        <f>IF(ISNUMBER(AT3427),SUMIFS($AT$1:AT3427,$A$1:A3427,A3427,$K$1:K3427,K3427,$E$1:E3427,E3427),"")</f>
        <v/>
      </c>
      <c r="AV3427">
        <f t="shared" si="301"/>
        <v>1</v>
      </c>
    </row>
    <row r="3428" spans="1:48" x14ac:dyDescent="0.25">
      <c r="A3428" s="4" t="s">
        <v>95</v>
      </c>
      <c r="B3428" s="4" t="s">
        <v>116</v>
      </c>
      <c r="C3428" t="s">
        <v>30</v>
      </c>
      <c r="D3428" s="3">
        <v>40602</v>
      </c>
      <c r="E3428">
        <v>5</v>
      </c>
      <c r="G3428" t="s">
        <v>109</v>
      </c>
      <c r="K3428" t="str">
        <f t="shared" si="296"/>
        <v>2010/11</v>
      </c>
      <c r="N3428" s="2"/>
      <c r="O3428" s="2" t="str">
        <f t="shared" si="297"/>
        <v/>
      </c>
      <c r="Q3428"/>
      <c r="R3428"/>
      <c r="S3428" s="2" t="str">
        <f>IF(ISNUMBER(R3428),SUMIFS(R$1:$R3428,A$1:$A3428,A3428,K$1:$K3428,K3428,E$1:$E3428,E3428),"")</f>
        <v/>
      </c>
      <c r="AC3428" s="2" t="str">
        <f t="shared" si="299"/>
        <v/>
      </c>
      <c r="AL3428" s="2" t="str">
        <f t="shared" si="298"/>
        <v/>
      </c>
      <c r="AQ3428">
        <v>258</v>
      </c>
      <c r="AT3428" s="2" t="str">
        <f t="shared" si="300"/>
        <v/>
      </c>
      <c r="AU3428" s="2" t="str">
        <f>IF(ISNUMBER(AT3428),SUMIFS($AT$1:AT3428,$A$1:A3428,A3428,$K$1:K3428,K3428,$E$1:E3428,E3428),"")</f>
        <v/>
      </c>
      <c r="AV3428">
        <f t="shared" si="301"/>
        <v>1</v>
      </c>
    </row>
    <row r="3429" spans="1:48" x14ac:dyDescent="0.25">
      <c r="A3429" s="4" t="s">
        <v>95</v>
      </c>
      <c r="B3429" s="4" t="s">
        <v>116</v>
      </c>
      <c r="C3429" t="s">
        <v>30</v>
      </c>
      <c r="D3429" s="3">
        <v>40609</v>
      </c>
      <c r="E3429">
        <v>1</v>
      </c>
      <c r="G3429" t="s">
        <v>109</v>
      </c>
      <c r="K3429" t="str">
        <f t="shared" si="296"/>
        <v>2010/11</v>
      </c>
      <c r="N3429" s="2"/>
      <c r="O3429" s="2" t="str">
        <f t="shared" si="297"/>
        <v/>
      </c>
      <c r="Q3429"/>
      <c r="R3429"/>
      <c r="S3429" s="2" t="str">
        <f>IF(ISNUMBER(R3429),SUMIFS(R$1:$R3429,A$1:$A3429,A3429,K$1:$K3429,K3429,E$1:$E3429,E3429),"")</f>
        <v/>
      </c>
      <c r="AC3429" s="2" t="str">
        <f t="shared" si="299"/>
        <v/>
      </c>
      <c r="AL3429" s="2" t="str">
        <f t="shared" si="298"/>
        <v/>
      </c>
      <c r="AQ3429">
        <v>282</v>
      </c>
      <c r="AT3429" s="2" t="str">
        <f t="shared" si="300"/>
        <v/>
      </c>
      <c r="AU3429" s="2" t="str">
        <f>IF(ISNUMBER(AT3429),SUMIFS($AT$1:AT3429,$A$1:A3429,A3429,$K$1:K3429,K3429,$E$1:E3429,E3429),"")</f>
        <v/>
      </c>
      <c r="AV3429">
        <f t="shared" si="301"/>
        <v>1</v>
      </c>
    </row>
    <row r="3430" spans="1:48" x14ac:dyDescent="0.25">
      <c r="A3430" s="4" t="s">
        <v>95</v>
      </c>
      <c r="B3430" s="4" t="s">
        <v>116</v>
      </c>
      <c r="C3430" t="s">
        <v>30</v>
      </c>
      <c r="D3430" s="3">
        <v>40609</v>
      </c>
      <c r="E3430">
        <v>2</v>
      </c>
      <c r="G3430" t="s">
        <v>109</v>
      </c>
      <c r="K3430" t="str">
        <f t="shared" si="296"/>
        <v>2010/11</v>
      </c>
      <c r="O3430" s="2" t="str">
        <f t="shared" si="297"/>
        <v/>
      </c>
      <c r="Q3430"/>
      <c r="R3430"/>
      <c r="S3430" s="2" t="str">
        <f>IF(ISNUMBER(R3430),SUMIFS(R$1:$R3430,A$1:$A3430,A3430,K$1:$K3430,K3430,E$1:$E3430,E3430),"")</f>
        <v/>
      </c>
      <c r="AC3430" s="2" t="str">
        <f t="shared" si="299"/>
        <v/>
      </c>
      <c r="AL3430" s="2" t="str">
        <f t="shared" si="298"/>
        <v/>
      </c>
      <c r="AQ3430">
        <v>320</v>
      </c>
      <c r="AT3430" s="2" t="str">
        <f t="shared" si="300"/>
        <v/>
      </c>
      <c r="AU3430" s="2" t="str">
        <f>IF(ISNUMBER(AT3430),SUMIFS($AT$1:AT3430,$A$1:A3430,A3430,$K$1:K3430,K3430,$E$1:E3430,E3430),"")</f>
        <v/>
      </c>
      <c r="AV3430">
        <f t="shared" si="301"/>
        <v>1</v>
      </c>
    </row>
    <row r="3431" spans="1:48" x14ac:dyDescent="0.25">
      <c r="A3431" s="4" t="s">
        <v>95</v>
      </c>
      <c r="B3431" s="4" t="s">
        <v>116</v>
      </c>
      <c r="C3431" t="s">
        <v>30</v>
      </c>
      <c r="D3431" s="3">
        <v>40609</v>
      </c>
      <c r="E3431">
        <v>3</v>
      </c>
      <c r="G3431" t="s">
        <v>109</v>
      </c>
      <c r="K3431" t="str">
        <f t="shared" si="296"/>
        <v>2010/11</v>
      </c>
      <c r="O3431" s="2" t="str">
        <f t="shared" si="297"/>
        <v/>
      </c>
      <c r="Q3431"/>
      <c r="R3431"/>
      <c r="S3431" s="2" t="str">
        <f>IF(ISNUMBER(R3431),SUMIFS(R$1:$R3431,A$1:$A3431,A3431,K$1:$K3431,K3431,E$1:$E3431,E3431),"")</f>
        <v/>
      </c>
      <c r="AC3431" s="2" t="str">
        <f t="shared" si="299"/>
        <v/>
      </c>
      <c r="AL3431" s="2" t="str">
        <f t="shared" si="298"/>
        <v/>
      </c>
      <c r="AQ3431">
        <v>309</v>
      </c>
      <c r="AT3431" s="2" t="str">
        <f t="shared" si="300"/>
        <v/>
      </c>
      <c r="AU3431" s="2" t="str">
        <f>IF(ISNUMBER(AT3431),SUMIFS($AT$1:AT3431,$A$1:A3431,A3431,$K$1:K3431,K3431,$E$1:E3431,E3431),"")</f>
        <v/>
      </c>
      <c r="AV3431">
        <f t="shared" si="301"/>
        <v>1</v>
      </c>
    </row>
    <row r="3432" spans="1:48" x14ac:dyDescent="0.25">
      <c r="A3432" s="4" t="s">
        <v>95</v>
      </c>
      <c r="B3432" s="4" t="s">
        <v>116</v>
      </c>
      <c r="C3432" t="s">
        <v>30</v>
      </c>
      <c r="D3432" s="3">
        <v>40609</v>
      </c>
      <c r="E3432">
        <v>4</v>
      </c>
      <c r="G3432" t="s">
        <v>109</v>
      </c>
      <c r="K3432" t="str">
        <f t="shared" si="296"/>
        <v>2010/11</v>
      </c>
      <c r="O3432" s="2" t="str">
        <f t="shared" si="297"/>
        <v/>
      </c>
      <c r="Q3432"/>
      <c r="R3432"/>
      <c r="S3432" s="2" t="str">
        <f>IF(ISNUMBER(R3432),SUMIFS(R$1:$R3432,A$1:$A3432,A3432,K$1:$K3432,K3432,E$1:$E3432,E3432),"")</f>
        <v/>
      </c>
      <c r="AC3432" s="2" t="str">
        <f t="shared" si="299"/>
        <v/>
      </c>
      <c r="AL3432" s="2" t="str">
        <f t="shared" si="298"/>
        <v/>
      </c>
      <c r="AQ3432">
        <v>339</v>
      </c>
      <c r="AT3432" s="2" t="str">
        <f t="shared" si="300"/>
        <v/>
      </c>
      <c r="AU3432" s="2" t="str">
        <f>IF(ISNUMBER(AT3432),SUMIFS($AT$1:AT3432,$A$1:A3432,A3432,$K$1:K3432,K3432,$E$1:E3432,E3432),"")</f>
        <v/>
      </c>
      <c r="AV3432">
        <f t="shared" si="301"/>
        <v>1</v>
      </c>
    </row>
    <row r="3433" spans="1:48" x14ac:dyDescent="0.25">
      <c r="A3433" s="4" t="s">
        <v>95</v>
      </c>
      <c r="B3433" s="4" t="s">
        <v>116</v>
      </c>
      <c r="C3433" t="s">
        <v>30</v>
      </c>
      <c r="D3433" s="3">
        <v>40609</v>
      </c>
      <c r="E3433">
        <v>5</v>
      </c>
      <c r="G3433" t="s">
        <v>109</v>
      </c>
      <c r="K3433" t="str">
        <f t="shared" si="296"/>
        <v>2010/11</v>
      </c>
      <c r="O3433" s="2" t="str">
        <f t="shared" si="297"/>
        <v/>
      </c>
      <c r="Q3433"/>
      <c r="R3433"/>
      <c r="S3433" s="2" t="str">
        <f>IF(ISNUMBER(R3433),SUMIFS(R$1:$R3433,A$1:$A3433,A3433,K$1:$K3433,K3433,E$1:$E3433,E3433),"")</f>
        <v/>
      </c>
      <c r="AC3433" s="2" t="str">
        <f t="shared" si="299"/>
        <v/>
      </c>
      <c r="AL3433" s="2" t="str">
        <f t="shared" si="298"/>
        <v/>
      </c>
      <c r="AQ3433">
        <v>318</v>
      </c>
      <c r="AT3433" s="2" t="str">
        <f t="shared" si="300"/>
        <v/>
      </c>
      <c r="AU3433" s="2" t="str">
        <f>IF(ISNUMBER(AT3433),SUMIFS($AT$1:AT3433,$A$1:A3433,A3433,$K$1:K3433,K3433,$E$1:E3433,E3433),"")</f>
        <v/>
      </c>
      <c r="AV3433">
        <f t="shared" si="301"/>
        <v>1</v>
      </c>
    </row>
    <row r="3434" spans="1:48" x14ac:dyDescent="0.25">
      <c r="A3434" s="4" t="s">
        <v>95</v>
      </c>
      <c r="B3434" s="4" t="s">
        <v>116</v>
      </c>
      <c r="C3434" t="s">
        <v>30</v>
      </c>
      <c r="D3434" s="3">
        <v>40616</v>
      </c>
      <c r="E3434">
        <v>1</v>
      </c>
      <c r="G3434" t="s">
        <v>109</v>
      </c>
      <c r="K3434" t="str">
        <f t="shared" si="296"/>
        <v>2010/11</v>
      </c>
      <c r="O3434" s="2" t="str">
        <f t="shared" si="297"/>
        <v/>
      </c>
      <c r="Q3434"/>
      <c r="R3434"/>
      <c r="S3434" s="2" t="str">
        <f>IF(ISNUMBER(R3434),SUMIFS(R$1:$R3434,A$1:$A3434,A3434,K$1:$K3434,K3434,E$1:$E3434,E3434),"")</f>
        <v/>
      </c>
      <c r="AC3434" s="2" t="str">
        <f t="shared" si="299"/>
        <v/>
      </c>
      <c r="AL3434" s="2" t="str">
        <f t="shared" si="298"/>
        <v/>
      </c>
      <c r="AQ3434">
        <v>298</v>
      </c>
      <c r="AT3434" s="2" t="str">
        <f t="shared" si="300"/>
        <v/>
      </c>
      <c r="AU3434" s="2" t="str">
        <f>IF(ISNUMBER(AT3434),SUMIFS($AT$1:AT3434,$A$1:A3434,A3434,$K$1:K3434,K3434,$E$1:E3434,E3434),"")</f>
        <v/>
      </c>
      <c r="AV3434">
        <f t="shared" si="301"/>
        <v>1</v>
      </c>
    </row>
    <row r="3435" spans="1:48" x14ac:dyDescent="0.25">
      <c r="A3435" s="4" t="s">
        <v>95</v>
      </c>
      <c r="B3435" s="4" t="s">
        <v>116</v>
      </c>
      <c r="C3435" t="s">
        <v>30</v>
      </c>
      <c r="D3435" s="3">
        <v>40616</v>
      </c>
      <c r="E3435">
        <v>2</v>
      </c>
      <c r="G3435" t="s">
        <v>109</v>
      </c>
      <c r="K3435" t="str">
        <f t="shared" si="296"/>
        <v>2010/11</v>
      </c>
      <c r="O3435" s="2" t="str">
        <f t="shared" si="297"/>
        <v/>
      </c>
      <c r="Q3435"/>
      <c r="R3435"/>
      <c r="S3435" s="2" t="str">
        <f>IF(ISNUMBER(R3435),SUMIFS(R$1:$R3435,A$1:$A3435,A3435,K$1:$K3435,K3435,E$1:$E3435,E3435),"")</f>
        <v/>
      </c>
      <c r="AC3435" s="2" t="str">
        <f t="shared" si="299"/>
        <v/>
      </c>
      <c r="AL3435" s="2" t="str">
        <f t="shared" si="298"/>
        <v/>
      </c>
      <c r="AQ3435">
        <v>331</v>
      </c>
      <c r="AT3435" s="2" t="str">
        <f t="shared" si="300"/>
        <v/>
      </c>
      <c r="AU3435" s="2" t="str">
        <f>IF(ISNUMBER(AT3435),SUMIFS($AT$1:AT3435,$A$1:A3435,A3435,$K$1:K3435,K3435,$E$1:E3435,E3435),"")</f>
        <v/>
      </c>
      <c r="AV3435">
        <f t="shared" si="301"/>
        <v>1</v>
      </c>
    </row>
    <row r="3436" spans="1:48" x14ac:dyDescent="0.25">
      <c r="A3436" s="4" t="s">
        <v>95</v>
      </c>
      <c r="B3436" s="4" t="s">
        <v>116</v>
      </c>
      <c r="C3436" t="s">
        <v>30</v>
      </c>
      <c r="D3436" s="3">
        <v>40616</v>
      </c>
      <c r="E3436">
        <v>3</v>
      </c>
      <c r="G3436" t="s">
        <v>109</v>
      </c>
      <c r="K3436" t="str">
        <f t="shared" si="296"/>
        <v>2010/11</v>
      </c>
      <c r="O3436" s="2" t="str">
        <f t="shared" si="297"/>
        <v/>
      </c>
      <c r="Q3436"/>
      <c r="R3436"/>
      <c r="S3436" s="2" t="str">
        <f>IF(ISNUMBER(R3436),SUMIFS(R$1:$R3436,A$1:$A3436,A3436,K$1:$K3436,K3436,E$1:$E3436,E3436),"")</f>
        <v/>
      </c>
      <c r="AC3436" s="2" t="str">
        <f t="shared" si="299"/>
        <v/>
      </c>
      <c r="AL3436" s="2" t="str">
        <f t="shared" si="298"/>
        <v/>
      </c>
      <c r="AQ3436">
        <v>346</v>
      </c>
      <c r="AT3436" s="2" t="str">
        <f t="shared" si="300"/>
        <v/>
      </c>
      <c r="AU3436" s="2" t="str">
        <f>IF(ISNUMBER(AT3436),SUMIFS($AT$1:AT3436,$A$1:A3436,A3436,$K$1:K3436,K3436,$E$1:E3436,E3436),"")</f>
        <v/>
      </c>
      <c r="AV3436">
        <f t="shared" si="301"/>
        <v>1</v>
      </c>
    </row>
    <row r="3437" spans="1:48" x14ac:dyDescent="0.25">
      <c r="A3437" s="4" t="s">
        <v>95</v>
      </c>
      <c r="B3437" s="4" t="s">
        <v>116</v>
      </c>
      <c r="C3437" t="s">
        <v>30</v>
      </c>
      <c r="D3437" s="3">
        <v>40616</v>
      </c>
      <c r="E3437">
        <v>4</v>
      </c>
      <c r="G3437" t="s">
        <v>109</v>
      </c>
      <c r="K3437" t="str">
        <f t="shared" si="296"/>
        <v>2010/11</v>
      </c>
      <c r="O3437" s="2" t="str">
        <f t="shared" si="297"/>
        <v/>
      </c>
      <c r="Q3437"/>
      <c r="R3437"/>
      <c r="S3437" s="2" t="str">
        <f>IF(ISNUMBER(R3437),SUMIFS(R$1:$R3437,A$1:$A3437,A3437,K$1:$K3437,K3437,E$1:$E3437,E3437),"")</f>
        <v/>
      </c>
      <c r="AC3437" s="2" t="str">
        <f t="shared" si="299"/>
        <v/>
      </c>
      <c r="AL3437" s="2" t="str">
        <f t="shared" si="298"/>
        <v/>
      </c>
      <c r="AQ3437">
        <v>369</v>
      </c>
      <c r="AT3437" s="2" t="str">
        <f t="shared" si="300"/>
        <v/>
      </c>
      <c r="AU3437" s="2" t="str">
        <f>IF(ISNUMBER(AT3437),SUMIFS($AT$1:AT3437,$A$1:A3437,A3437,$K$1:K3437,K3437,$E$1:E3437,E3437),"")</f>
        <v/>
      </c>
      <c r="AV3437">
        <f t="shared" si="301"/>
        <v>1</v>
      </c>
    </row>
    <row r="3438" spans="1:48" x14ac:dyDescent="0.25">
      <c r="A3438" s="4" t="s">
        <v>95</v>
      </c>
      <c r="B3438" s="4" t="s">
        <v>116</v>
      </c>
      <c r="C3438" t="s">
        <v>30</v>
      </c>
      <c r="D3438" s="3">
        <v>40616</v>
      </c>
      <c r="E3438">
        <v>5</v>
      </c>
      <c r="G3438" t="s">
        <v>109</v>
      </c>
      <c r="K3438" t="str">
        <f t="shared" si="296"/>
        <v>2010/11</v>
      </c>
      <c r="O3438" s="2" t="str">
        <f t="shared" si="297"/>
        <v/>
      </c>
      <c r="Q3438"/>
      <c r="R3438"/>
      <c r="S3438" s="2" t="str">
        <f>IF(ISNUMBER(R3438),SUMIFS(R$1:$R3438,A$1:$A3438,A3438,K$1:$K3438,K3438,E$1:$E3438,E3438),"")</f>
        <v/>
      </c>
      <c r="AC3438" s="2" t="str">
        <f t="shared" si="299"/>
        <v/>
      </c>
      <c r="AL3438" s="2" t="str">
        <f t="shared" si="298"/>
        <v/>
      </c>
      <c r="AQ3438">
        <v>330</v>
      </c>
      <c r="AT3438" s="2" t="str">
        <f t="shared" si="300"/>
        <v/>
      </c>
      <c r="AU3438" s="2" t="str">
        <f>IF(ISNUMBER(AT3438),SUMIFS($AT$1:AT3438,$A$1:A3438,A3438,$K$1:K3438,K3438,$E$1:E3438,E3438),"")</f>
        <v/>
      </c>
      <c r="AV3438">
        <f t="shared" si="301"/>
        <v>1</v>
      </c>
    </row>
    <row r="3439" spans="1:48" x14ac:dyDescent="0.25">
      <c r="A3439" s="4" t="s">
        <v>95</v>
      </c>
      <c r="B3439" s="4" t="s">
        <v>116</v>
      </c>
      <c r="C3439" t="s">
        <v>30</v>
      </c>
      <c r="D3439" s="3">
        <v>40623</v>
      </c>
      <c r="E3439">
        <v>1</v>
      </c>
      <c r="G3439" t="s">
        <v>109</v>
      </c>
      <c r="K3439" t="str">
        <f t="shared" si="296"/>
        <v>2010/11</v>
      </c>
      <c r="O3439" s="2" t="str">
        <f t="shared" si="297"/>
        <v/>
      </c>
      <c r="Q3439"/>
      <c r="R3439"/>
      <c r="S3439" s="2" t="str">
        <f>IF(ISNUMBER(R3439),SUMIFS(R$1:$R3439,A$1:$A3439,A3439,K$1:$K3439,K3439,E$1:$E3439,E3439),"")</f>
        <v/>
      </c>
      <c r="AC3439" s="2" t="str">
        <f t="shared" si="299"/>
        <v/>
      </c>
      <c r="AL3439" s="2" t="str">
        <f t="shared" si="298"/>
        <v/>
      </c>
      <c r="AQ3439">
        <v>82</v>
      </c>
      <c r="AT3439" s="2" t="str">
        <f t="shared" si="300"/>
        <v/>
      </c>
      <c r="AU3439" s="2" t="str">
        <f>IF(ISNUMBER(AT3439),SUMIFS($AT$1:AT3439,$A$1:A3439,A3439,$K$1:K3439,K3439,$E$1:E3439,E3439),"")</f>
        <v/>
      </c>
      <c r="AV3439">
        <f t="shared" si="301"/>
        <v>1</v>
      </c>
    </row>
    <row r="3440" spans="1:48" x14ac:dyDescent="0.25">
      <c r="A3440" s="4" t="s">
        <v>95</v>
      </c>
      <c r="B3440" s="4" t="s">
        <v>116</v>
      </c>
      <c r="C3440" t="s">
        <v>30</v>
      </c>
      <c r="D3440" s="3">
        <v>40623</v>
      </c>
      <c r="E3440">
        <v>2</v>
      </c>
      <c r="G3440" t="s">
        <v>109</v>
      </c>
      <c r="K3440" t="str">
        <f t="shared" ref="K3440:K3503" si="302">YEAR(D3440)+IF(MONTH(D3440)&lt;7,-1,0)&amp;"/"&amp;RIGHT(YEAR(D3440)+IF(MONTH(D3440)&lt;7,0,1),2)</f>
        <v>2010/11</v>
      </c>
      <c r="O3440" s="2" t="str">
        <f t="shared" ref="O3440:O3503" si="303">IF(ISNUMBER(P3440),P3440*10,"")</f>
        <v/>
      </c>
      <c r="Q3440"/>
      <c r="R3440"/>
      <c r="S3440" s="2" t="str">
        <f>IF(ISNUMBER(R3440),SUMIFS(R$1:$R3440,A$1:$A3440,A3440,K$1:$K3440,K3440,E$1:$E3440,E3440),"")</f>
        <v/>
      </c>
      <c r="AC3440" s="2" t="str">
        <f t="shared" si="299"/>
        <v/>
      </c>
      <c r="AL3440" s="2" t="str">
        <f t="shared" ref="AL3440:AL3503" si="304">IF(ISNUMBER(AM3440),AM3440,"")</f>
        <v/>
      </c>
      <c r="AQ3440">
        <v>80</v>
      </c>
      <c r="AT3440" s="2" t="str">
        <f t="shared" si="300"/>
        <v/>
      </c>
      <c r="AU3440" s="2" t="str">
        <f>IF(ISNUMBER(AT3440),SUMIFS($AT$1:AT3440,$A$1:A3440,A3440,$K$1:K3440,K3440,$E$1:E3440,E3440),"")</f>
        <v/>
      </c>
      <c r="AV3440">
        <f t="shared" si="301"/>
        <v>1</v>
      </c>
    </row>
    <row r="3441" spans="1:48" x14ac:dyDescent="0.25">
      <c r="A3441" s="4" t="s">
        <v>95</v>
      </c>
      <c r="B3441" s="4" t="s">
        <v>116</v>
      </c>
      <c r="C3441" t="s">
        <v>30</v>
      </c>
      <c r="D3441" s="3">
        <v>40623</v>
      </c>
      <c r="E3441">
        <v>3</v>
      </c>
      <c r="G3441" t="s">
        <v>109</v>
      </c>
      <c r="K3441" t="str">
        <f t="shared" si="302"/>
        <v>2010/11</v>
      </c>
      <c r="O3441" s="2" t="str">
        <f t="shared" si="303"/>
        <v/>
      </c>
      <c r="Q3441"/>
      <c r="R3441"/>
      <c r="S3441" s="2" t="str">
        <f>IF(ISNUMBER(R3441),SUMIFS(R$1:$R3441,A$1:$A3441,A3441,K$1:$K3441,K3441,E$1:$E3441,E3441),"")</f>
        <v/>
      </c>
      <c r="AC3441" s="2" t="str">
        <f t="shared" si="299"/>
        <v/>
      </c>
      <c r="AL3441" s="2" t="str">
        <f t="shared" si="304"/>
        <v/>
      </c>
      <c r="AQ3441">
        <v>90</v>
      </c>
      <c r="AT3441" s="2" t="str">
        <f t="shared" si="300"/>
        <v/>
      </c>
      <c r="AU3441" s="2" t="str">
        <f>IF(ISNUMBER(AT3441),SUMIFS($AT$1:AT3441,$A$1:A3441,A3441,$K$1:K3441,K3441,$E$1:E3441,E3441),"")</f>
        <v/>
      </c>
      <c r="AV3441">
        <f t="shared" si="301"/>
        <v>1</v>
      </c>
    </row>
    <row r="3442" spans="1:48" x14ac:dyDescent="0.25">
      <c r="A3442" s="4" t="s">
        <v>95</v>
      </c>
      <c r="B3442" s="4" t="s">
        <v>116</v>
      </c>
      <c r="C3442" t="s">
        <v>30</v>
      </c>
      <c r="D3442" s="3">
        <v>40623</v>
      </c>
      <c r="E3442">
        <v>4</v>
      </c>
      <c r="G3442" t="s">
        <v>109</v>
      </c>
      <c r="K3442" t="str">
        <f t="shared" si="302"/>
        <v>2010/11</v>
      </c>
      <c r="O3442" s="2" t="str">
        <f t="shared" si="303"/>
        <v/>
      </c>
      <c r="Q3442"/>
      <c r="R3442"/>
      <c r="S3442" s="2" t="str">
        <f>IF(ISNUMBER(R3442),SUMIFS(R$1:$R3442,A$1:$A3442,A3442,K$1:$K3442,K3442,E$1:$E3442,E3442),"")</f>
        <v/>
      </c>
      <c r="AC3442" s="2" t="str">
        <f t="shared" si="299"/>
        <v/>
      </c>
      <c r="AL3442" s="2" t="str">
        <f t="shared" si="304"/>
        <v/>
      </c>
      <c r="AQ3442">
        <v>109</v>
      </c>
      <c r="AT3442" s="2" t="str">
        <f t="shared" si="300"/>
        <v/>
      </c>
      <c r="AU3442" s="2" t="str">
        <f>IF(ISNUMBER(AT3442),SUMIFS($AT$1:AT3442,$A$1:A3442,A3442,$K$1:K3442,K3442,$E$1:E3442,E3442),"")</f>
        <v/>
      </c>
      <c r="AV3442">
        <f t="shared" si="301"/>
        <v>1</v>
      </c>
    </row>
    <row r="3443" spans="1:48" x14ac:dyDescent="0.25">
      <c r="A3443" s="4" t="s">
        <v>95</v>
      </c>
      <c r="B3443" s="4" t="s">
        <v>116</v>
      </c>
      <c r="C3443" t="s">
        <v>30</v>
      </c>
      <c r="D3443" s="3">
        <v>40623</v>
      </c>
      <c r="E3443">
        <v>5</v>
      </c>
      <c r="G3443" t="s">
        <v>109</v>
      </c>
      <c r="K3443" t="str">
        <f t="shared" si="302"/>
        <v>2010/11</v>
      </c>
      <c r="O3443" s="2" t="str">
        <f t="shared" si="303"/>
        <v/>
      </c>
      <c r="Q3443"/>
      <c r="R3443"/>
      <c r="S3443" s="2" t="str">
        <f>IF(ISNUMBER(R3443),SUMIFS(R$1:$R3443,A$1:$A3443,A3443,K$1:$K3443,K3443,E$1:$E3443,E3443),"")</f>
        <v/>
      </c>
      <c r="AC3443" s="2" t="str">
        <f t="shared" si="299"/>
        <v/>
      </c>
      <c r="AL3443" s="2" t="str">
        <f t="shared" si="304"/>
        <v/>
      </c>
      <c r="AQ3443">
        <v>117</v>
      </c>
      <c r="AT3443" s="2" t="str">
        <f t="shared" si="300"/>
        <v/>
      </c>
      <c r="AU3443" s="2" t="str">
        <f>IF(ISNUMBER(AT3443),SUMIFS($AT$1:AT3443,$A$1:A3443,A3443,$K$1:K3443,K3443,$E$1:E3443,E3443),"")</f>
        <v/>
      </c>
      <c r="AV3443">
        <f t="shared" si="301"/>
        <v>1</v>
      </c>
    </row>
    <row r="3444" spans="1:48" x14ac:dyDescent="0.25">
      <c r="A3444" s="4" t="s">
        <v>95</v>
      </c>
      <c r="B3444" s="4" t="s">
        <v>116</v>
      </c>
      <c r="C3444" t="s">
        <v>30</v>
      </c>
      <c r="D3444" s="3">
        <v>40630</v>
      </c>
      <c r="E3444">
        <v>1</v>
      </c>
      <c r="G3444" t="s">
        <v>109</v>
      </c>
      <c r="K3444" t="str">
        <f t="shared" si="302"/>
        <v>2010/11</v>
      </c>
      <c r="O3444" s="2" t="str">
        <f t="shared" si="303"/>
        <v/>
      </c>
      <c r="Q3444"/>
      <c r="R3444"/>
      <c r="S3444" s="2" t="str">
        <f>IF(ISNUMBER(R3444),SUMIFS(R$1:$R3444,A$1:$A3444,A3444,K$1:$K3444,K3444,E$1:$E3444,E3444),"")</f>
        <v/>
      </c>
      <c r="AC3444" s="2" t="str">
        <f t="shared" si="299"/>
        <v/>
      </c>
      <c r="AL3444" s="2" t="str">
        <f t="shared" si="304"/>
        <v/>
      </c>
      <c r="AQ3444">
        <v>211</v>
      </c>
      <c r="AT3444" s="2" t="str">
        <f t="shared" si="300"/>
        <v/>
      </c>
      <c r="AU3444" s="2" t="str">
        <f>IF(ISNUMBER(AT3444),SUMIFS($AT$1:AT3444,$A$1:A3444,A3444,$K$1:K3444,K3444,$E$1:E3444,E3444),"")</f>
        <v/>
      </c>
      <c r="AV3444">
        <f t="shared" si="301"/>
        <v>1</v>
      </c>
    </row>
    <row r="3445" spans="1:48" x14ac:dyDescent="0.25">
      <c r="A3445" s="4" t="s">
        <v>95</v>
      </c>
      <c r="B3445" s="4" t="s">
        <v>116</v>
      </c>
      <c r="C3445" t="s">
        <v>30</v>
      </c>
      <c r="D3445" s="3">
        <v>40630</v>
      </c>
      <c r="E3445">
        <v>2</v>
      </c>
      <c r="G3445" t="s">
        <v>109</v>
      </c>
      <c r="K3445" t="str">
        <f t="shared" si="302"/>
        <v>2010/11</v>
      </c>
      <c r="O3445" s="2" t="str">
        <f t="shared" si="303"/>
        <v/>
      </c>
      <c r="Q3445"/>
      <c r="R3445"/>
      <c r="S3445" s="2" t="str">
        <f>IF(ISNUMBER(R3445),SUMIFS(R$1:$R3445,A$1:$A3445,A3445,K$1:$K3445,K3445,E$1:$E3445,E3445),"")</f>
        <v/>
      </c>
      <c r="AC3445" s="2" t="str">
        <f t="shared" si="299"/>
        <v/>
      </c>
      <c r="AL3445" s="2" t="str">
        <f t="shared" si="304"/>
        <v/>
      </c>
      <c r="AQ3445">
        <v>212</v>
      </c>
      <c r="AT3445" s="2" t="str">
        <f t="shared" si="300"/>
        <v/>
      </c>
      <c r="AU3445" s="2" t="str">
        <f>IF(ISNUMBER(AT3445),SUMIFS($AT$1:AT3445,$A$1:A3445,A3445,$K$1:K3445,K3445,$E$1:E3445,E3445),"")</f>
        <v/>
      </c>
      <c r="AV3445">
        <f t="shared" si="301"/>
        <v>1</v>
      </c>
    </row>
    <row r="3446" spans="1:48" x14ac:dyDescent="0.25">
      <c r="A3446" s="4" t="s">
        <v>95</v>
      </c>
      <c r="B3446" s="4" t="s">
        <v>116</v>
      </c>
      <c r="C3446" t="s">
        <v>30</v>
      </c>
      <c r="D3446" s="3">
        <v>40630</v>
      </c>
      <c r="E3446">
        <v>3</v>
      </c>
      <c r="G3446" t="s">
        <v>109</v>
      </c>
      <c r="K3446" t="str">
        <f t="shared" si="302"/>
        <v>2010/11</v>
      </c>
      <c r="O3446" s="2" t="str">
        <f t="shared" si="303"/>
        <v/>
      </c>
      <c r="Q3446"/>
      <c r="R3446"/>
      <c r="S3446" s="2" t="str">
        <f>IF(ISNUMBER(R3446),SUMIFS(R$1:$R3446,A$1:$A3446,A3446,K$1:$K3446,K3446,E$1:$E3446,E3446),"")</f>
        <v/>
      </c>
      <c r="AC3446" s="2" t="str">
        <f t="shared" si="299"/>
        <v/>
      </c>
      <c r="AL3446" s="2" t="str">
        <f t="shared" si="304"/>
        <v/>
      </c>
      <c r="AQ3446">
        <v>208</v>
      </c>
      <c r="AT3446" s="2" t="str">
        <f t="shared" si="300"/>
        <v/>
      </c>
      <c r="AU3446" s="2" t="str">
        <f>IF(ISNUMBER(AT3446),SUMIFS($AT$1:AT3446,$A$1:A3446,A3446,$K$1:K3446,K3446,$E$1:E3446,E3446),"")</f>
        <v/>
      </c>
      <c r="AV3446">
        <f t="shared" si="301"/>
        <v>1</v>
      </c>
    </row>
    <row r="3447" spans="1:48" x14ac:dyDescent="0.25">
      <c r="A3447" s="4" t="s">
        <v>95</v>
      </c>
      <c r="B3447" s="4" t="s">
        <v>116</v>
      </c>
      <c r="C3447" t="s">
        <v>30</v>
      </c>
      <c r="D3447" s="3">
        <v>40630</v>
      </c>
      <c r="E3447">
        <v>4</v>
      </c>
      <c r="G3447" t="s">
        <v>109</v>
      </c>
      <c r="K3447" t="str">
        <f t="shared" si="302"/>
        <v>2010/11</v>
      </c>
      <c r="O3447" s="2" t="str">
        <f t="shared" si="303"/>
        <v/>
      </c>
      <c r="Q3447"/>
      <c r="R3447"/>
      <c r="S3447" s="2" t="str">
        <f>IF(ISNUMBER(R3447),SUMIFS(R$1:$R3447,A$1:$A3447,A3447,K$1:$K3447,K3447,E$1:$E3447,E3447),"")</f>
        <v/>
      </c>
      <c r="AC3447" s="2" t="str">
        <f t="shared" si="299"/>
        <v/>
      </c>
      <c r="AL3447" s="2" t="str">
        <f t="shared" si="304"/>
        <v/>
      </c>
      <c r="AQ3447">
        <v>193</v>
      </c>
      <c r="AT3447" s="2" t="str">
        <f t="shared" si="300"/>
        <v/>
      </c>
      <c r="AU3447" s="2" t="str">
        <f>IF(ISNUMBER(AT3447),SUMIFS($AT$1:AT3447,$A$1:A3447,A3447,$K$1:K3447,K3447,$E$1:E3447,E3447),"")</f>
        <v/>
      </c>
      <c r="AV3447">
        <f t="shared" si="301"/>
        <v>1</v>
      </c>
    </row>
    <row r="3448" spans="1:48" x14ac:dyDescent="0.25">
      <c r="A3448" s="4" t="s">
        <v>95</v>
      </c>
      <c r="B3448" s="4" t="s">
        <v>116</v>
      </c>
      <c r="C3448" t="s">
        <v>30</v>
      </c>
      <c r="D3448" s="3">
        <v>40630</v>
      </c>
      <c r="E3448">
        <v>5</v>
      </c>
      <c r="G3448" t="s">
        <v>109</v>
      </c>
      <c r="K3448" t="str">
        <f t="shared" si="302"/>
        <v>2010/11</v>
      </c>
      <c r="O3448" s="2" t="str">
        <f t="shared" si="303"/>
        <v/>
      </c>
      <c r="Q3448"/>
      <c r="R3448"/>
      <c r="S3448" s="2" t="str">
        <f>IF(ISNUMBER(R3448),SUMIFS(R$1:$R3448,A$1:$A3448,A3448,K$1:$K3448,K3448,E$1:$E3448,E3448),"")</f>
        <v/>
      </c>
      <c r="AC3448" s="2" t="str">
        <f t="shared" si="299"/>
        <v/>
      </c>
      <c r="AL3448" s="2" t="str">
        <f t="shared" si="304"/>
        <v/>
      </c>
      <c r="AQ3448">
        <v>198</v>
      </c>
      <c r="AT3448" s="2" t="str">
        <f t="shared" si="300"/>
        <v/>
      </c>
      <c r="AU3448" s="2" t="str">
        <f>IF(ISNUMBER(AT3448),SUMIFS($AT$1:AT3448,$A$1:A3448,A3448,$K$1:K3448,K3448,$E$1:E3448,E3448),"")</f>
        <v/>
      </c>
      <c r="AV3448">
        <f t="shared" si="301"/>
        <v>1</v>
      </c>
    </row>
    <row r="3449" spans="1:48" x14ac:dyDescent="0.25">
      <c r="A3449" s="4" t="s">
        <v>95</v>
      </c>
      <c r="B3449" s="4" t="s">
        <v>116</v>
      </c>
      <c r="C3449" t="s">
        <v>30</v>
      </c>
      <c r="D3449" s="3">
        <v>40637</v>
      </c>
      <c r="E3449">
        <v>1</v>
      </c>
      <c r="G3449" t="s">
        <v>109</v>
      </c>
      <c r="K3449" t="str">
        <f t="shared" si="302"/>
        <v>2010/11</v>
      </c>
      <c r="O3449" s="2" t="str">
        <f t="shared" si="303"/>
        <v/>
      </c>
      <c r="Q3449"/>
      <c r="R3449"/>
      <c r="S3449" s="2" t="str">
        <f>IF(ISNUMBER(R3449),SUMIFS(R$1:$R3449,A$1:$A3449,A3449,K$1:$K3449,K3449,E$1:$E3449,E3449),"")</f>
        <v/>
      </c>
      <c r="AC3449" s="2" t="str">
        <f t="shared" si="299"/>
        <v/>
      </c>
      <c r="AL3449" s="2" t="str">
        <f t="shared" si="304"/>
        <v/>
      </c>
      <c r="AQ3449">
        <v>256</v>
      </c>
      <c r="AT3449" s="2" t="str">
        <f t="shared" si="300"/>
        <v/>
      </c>
      <c r="AU3449" s="2" t="str">
        <f>IF(ISNUMBER(AT3449),SUMIFS($AT$1:AT3449,$A$1:A3449,A3449,$K$1:K3449,K3449,$E$1:E3449,E3449),"")</f>
        <v/>
      </c>
      <c r="AV3449">
        <f t="shared" si="301"/>
        <v>1</v>
      </c>
    </row>
    <row r="3450" spans="1:48" x14ac:dyDescent="0.25">
      <c r="A3450" s="4" t="s">
        <v>95</v>
      </c>
      <c r="B3450" s="4" t="s">
        <v>116</v>
      </c>
      <c r="C3450" t="s">
        <v>30</v>
      </c>
      <c r="D3450" s="3">
        <v>40637</v>
      </c>
      <c r="E3450">
        <v>2</v>
      </c>
      <c r="G3450" t="s">
        <v>109</v>
      </c>
      <c r="K3450" t="str">
        <f t="shared" si="302"/>
        <v>2010/11</v>
      </c>
      <c r="O3450" s="2" t="str">
        <f t="shared" si="303"/>
        <v/>
      </c>
      <c r="Q3450"/>
      <c r="R3450"/>
      <c r="S3450" s="2" t="str">
        <f>IF(ISNUMBER(R3450),SUMIFS(R$1:$R3450,A$1:$A3450,A3450,K$1:$K3450,K3450,E$1:$E3450,E3450),"")</f>
        <v/>
      </c>
      <c r="AC3450" s="2" t="str">
        <f t="shared" si="299"/>
        <v/>
      </c>
      <c r="AL3450" s="2" t="str">
        <f t="shared" si="304"/>
        <v/>
      </c>
      <c r="AQ3450">
        <v>221</v>
      </c>
      <c r="AT3450" s="2" t="str">
        <f t="shared" si="300"/>
        <v/>
      </c>
      <c r="AU3450" s="2" t="str">
        <f>IF(ISNUMBER(AT3450),SUMIFS($AT$1:AT3450,$A$1:A3450,A3450,$K$1:K3450,K3450,$E$1:E3450,E3450),"")</f>
        <v/>
      </c>
      <c r="AV3450">
        <f t="shared" si="301"/>
        <v>1</v>
      </c>
    </row>
    <row r="3451" spans="1:48" x14ac:dyDescent="0.25">
      <c r="A3451" s="4" t="s">
        <v>95</v>
      </c>
      <c r="B3451" s="4" t="s">
        <v>116</v>
      </c>
      <c r="C3451" t="s">
        <v>30</v>
      </c>
      <c r="D3451" s="3">
        <v>40637</v>
      </c>
      <c r="E3451">
        <v>3</v>
      </c>
      <c r="G3451" t="s">
        <v>109</v>
      </c>
      <c r="K3451" t="str">
        <f t="shared" si="302"/>
        <v>2010/11</v>
      </c>
      <c r="O3451" s="2" t="str">
        <f t="shared" si="303"/>
        <v/>
      </c>
      <c r="Q3451"/>
      <c r="R3451"/>
      <c r="S3451" s="2" t="str">
        <f>IF(ISNUMBER(R3451),SUMIFS(R$1:$R3451,A$1:$A3451,A3451,K$1:$K3451,K3451,E$1:$E3451,E3451),"")</f>
        <v/>
      </c>
      <c r="AC3451" s="2" t="str">
        <f t="shared" si="299"/>
        <v/>
      </c>
      <c r="AL3451" s="2" t="str">
        <f t="shared" si="304"/>
        <v/>
      </c>
      <c r="AQ3451">
        <v>249</v>
      </c>
      <c r="AT3451" s="2" t="str">
        <f t="shared" si="300"/>
        <v/>
      </c>
      <c r="AU3451" s="2" t="str">
        <f>IF(ISNUMBER(AT3451),SUMIFS($AT$1:AT3451,$A$1:A3451,A3451,$K$1:K3451,K3451,$E$1:E3451,E3451),"")</f>
        <v/>
      </c>
      <c r="AV3451">
        <f t="shared" si="301"/>
        <v>1</v>
      </c>
    </row>
    <row r="3452" spans="1:48" x14ac:dyDescent="0.25">
      <c r="A3452" s="4" t="s">
        <v>95</v>
      </c>
      <c r="B3452" s="4" t="s">
        <v>116</v>
      </c>
      <c r="C3452" t="s">
        <v>30</v>
      </c>
      <c r="D3452" s="3">
        <v>40637</v>
      </c>
      <c r="E3452">
        <v>4</v>
      </c>
      <c r="G3452" t="s">
        <v>109</v>
      </c>
      <c r="K3452" t="str">
        <f t="shared" si="302"/>
        <v>2010/11</v>
      </c>
      <c r="O3452" s="2" t="str">
        <f t="shared" si="303"/>
        <v/>
      </c>
      <c r="Q3452"/>
      <c r="R3452"/>
      <c r="S3452" s="2" t="str">
        <f>IF(ISNUMBER(R3452),SUMIFS(R$1:$R3452,A$1:$A3452,A3452,K$1:$K3452,K3452,E$1:$E3452,E3452),"")</f>
        <v/>
      </c>
      <c r="AC3452" s="2" t="str">
        <f t="shared" si="299"/>
        <v/>
      </c>
      <c r="AL3452" s="2" t="str">
        <f t="shared" si="304"/>
        <v/>
      </c>
      <c r="AQ3452">
        <v>288</v>
      </c>
      <c r="AT3452" s="2" t="str">
        <f t="shared" si="300"/>
        <v/>
      </c>
      <c r="AU3452" s="2" t="str">
        <f>IF(ISNUMBER(AT3452),SUMIFS($AT$1:AT3452,$A$1:A3452,A3452,$K$1:K3452,K3452,$E$1:E3452,E3452),"")</f>
        <v/>
      </c>
      <c r="AV3452">
        <f t="shared" si="301"/>
        <v>1</v>
      </c>
    </row>
    <row r="3453" spans="1:48" x14ac:dyDescent="0.25">
      <c r="A3453" s="4" t="s">
        <v>95</v>
      </c>
      <c r="B3453" s="4" t="s">
        <v>116</v>
      </c>
      <c r="C3453" t="s">
        <v>30</v>
      </c>
      <c r="D3453" s="3">
        <v>40637</v>
      </c>
      <c r="E3453">
        <v>5</v>
      </c>
      <c r="G3453" t="s">
        <v>109</v>
      </c>
      <c r="K3453" t="str">
        <f t="shared" si="302"/>
        <v>2010/11</v>
      </c>
      <c r="O3453" s="2" t="str">
        <f t="shared" si="303"/>
        <v/>
      </c>
      <c r="Q3453"/>
      <c r="R3453"/>
      <c r="S3453" s="2" t="str">
        <f>IF(ISNUMBER(R3453),SUMIFS(R$1:$R3453,A$1:$A3453,A3453,K$1:$K3453,K3453,E$1:$E3453,E3453),"")</f>
        <v/>
      </c>
      <c r="AC3453" s="2" t="str">
        <f t="shared" si="299"/>
        <v/>
      </c>
      <c r="AL3453" s="2" t="str">
        <f t="shared" si="304"/>
        <v/>
      </c>
      <c r="AQ3453">
        <v>240</v>
      </c>
      <c r="AT3453" s="2" t="str">
        <f t="shared" si="300"/>
        <v/>
      </c>
      <c r="AU3453" s="2" t="str">
        <f>IF(ISNUMBER(AT3453),SUMIFS($AT$1:AT3453,$A$1:A3453,A3453,$K$1:K3453,K3453,$E$1:E3453,E3453),"")</f>
        <v/>
      </c>
      <c r="AV3453">
        <f t="shared" si="301"/>
        <v>1</v>
      </c>
    </row>
    <row r="3454" spans="1:48" x14ac:dyDescent="0.25">
      <c r="A3454" s="4" t="s">
        <v>95</v>
      </c>
      <c r="B3454" s="4" t="s">
        <v>116</v>
      </c>
      <c r="C3454" t="s">
        <v>30</v>
      </c>
      <c r="D3454" s="3">
        <v>40641</v>
      </c>
      <c r="E3454">
        <v>1</v>
      </c>
      <c r="G3454" t="s">
        <v>109</v>
      </c>
      <c r="K3454" t="str">
        <f t="shared" si="302"/>
        <v>2010/11</v>
      </c>
      <c r="O3454" s="2" t="str">
        <f t="shared" si="303"/>
        <v/>
      </c>
      <c r="Q3454"/>
      <c r="R3454"/>
      <c r="S3454" s="2" t="str">
        <f>IF(ISNUMBER(R3454),SUMIFS(R$1:$R3454,A$1:$A3454,A3454,K$1:$K3454,K3454,E$1:$E3454,E3454),"")</f>
        <v/>
      </c>
      <c r="AC3454" s="2" t="str">
        <f t="shared" si="299"/>
        <v/>
      </c>
      <c r="AL3454" s="2" t="str">
        <f t="shared" si="304"/>
        <v/>
      </c>
      <c r="AQ3454">
        <v>254</v>
      </c>
      <c r="AT3454" s="2" t="str">
        <f t="shared" si="300"/>
        <v/>
      </c>
      <c r="AU3454" s="2" t="str">
        <f>IF(ISNUMBER(AT3454),SUMIFS($AT$1:AT3454,$A$1:A3454,A3454,$K$1:K3454,K3454,$E$1:E3454,E3454),"")</f>
        <v/>
      </c>
      <c r="AV3454">
        <f t="shared" si="301"/>
        <v>1</v>
      </c>
    </row>
    <row r="3455" spans="1:48" x14ac:dyDescent="0.25">
      <c r="A3455" s="4" t="s">
        <v>95</v>
      </c>
      <c r="B3455" s="4" t="s">
        <v>116</v>
      </c>
      <c r="C3455" t="s">
        <v>30</v>
      </c>
      <c r="D3455" s="3">
        <v>40641</v>
      </c>
      <c r="E3455">
        <v>2</v>
      </c>
      <c r="G3455" t="s">
        <v>109</v>
      </c>
      <c r="K3455" t="str">
        <f t="shared" si="302"/>
        <v>2010/11</v>
      </c>
      <c r="O3455" s="2" t="str">
        <f t="shared" si="303"/>
        <v/>
      </c>
      <c r="Q3455"/>
      <c r="R3455"/>
      <c r="S3455" s="2" t="str">
        <f>IF(ISNUMBER(R3455),SUMIFS(R$1:$R3455,A$1:$A3455,A3455,K$1:$K3455,K3455,E$1:$E3455,E3455),"")</f>
        <v/>
      </c>
      <c r="AC3455" s="2" t="str">
        <f t="shared" si="299"/>
        <v/>
      </c>
      <c r="AL3455" s="2" t="str">
        <f t="shared" si="304"/>
        <v/>
      </c>
      <c r="AQ3455">
        <v>289</v>
      </c>
      <c r="AT3455" s="2" t="str">
        <f t="shared" si="300"/>
        <v/>
      </c>
      <c r="AU3455" s="2" t="str">
        <f>IF(ISNUMBER(AT3455),SUMIFS($AT$1:AT3455,$A$1:A3455,A3455,$K$1:K3455,K3455,$E$1:E3455,E3455),"")</f>
        <v/>
      </c>
      <c r="AV3455">
        <f t="shared" si="301"/>
        <v>1</v>
      </c>
    </row>
    <row r="3456" spans="1:48" x14ac:dyDescent="0.25">
      <c r="A3456" s="4" t="s">
        <v>95</v>
      </c>
      <c r="B3456" s="4" t="s">
        <v>116</v>
      </c>
      <c r="C3456" t="s">
        <v>30</v>
      </c>
      <c r="D3456" s="3">
        <v>40641</v>
      </c>
      <c r="E3456">
        <v>3</v>
      </c>
      <c r="G3456" t="s">
        <v>109</v>
      </c>
      <c r="K3456" t="str">
        <f t="shared" si="302"/>
        <v>2010/11</v>
      </c>
      <c r="O3456" s="2" t="str">
        <f t="shared" si="303"/>
        <v/>
      </c>
      <c r="Q3456"/>
      <c r="R3456"/>
      <c r="S3456" s="2" t="str">
        <f>IF(ISNUMBER(R3456),SUMIFS(R$1:$R3456,A$1:$A3456,A3456,K$1:$K3456,K3456,E$1:$E3456,E3456),"")</f>
        <v/>
      </c>
      <c r="AC3456" s="2" t="str">
        <f t="shared" si="299"/>
        <v/>
      </c>
      <c r="AL3456" s="2" t="str">
        <f t="shared" si="304"/>
        <v/>
      </c>
      <c r="AQ3456">
        <v>274</v>
      </c>
      <c r="AT3456" s="2" t="str">
        <f t="shared" si="300"/>
        <v/>
      </c>
      <c r="AU3456" s="2" t="str">
        <f>IF(ISNUMBER(AT3456),SUMIFS($AT$1:AT3456,$A$1:A3456,A3456,$K$1:K3456,K3456,$E$1:E3456,E3456),"")</f>
        <v/>
      </c>
      <c r="AV3456">
        <f t="shared" si="301"/>
        <v>1</v>
      </c>
    </row>
    <row r="3457" spans="1:48" x14ac:dyDescent="0.25">
      <c r="A3457" s="4" t="s">
        <v>95</v>
      </c>
      <c r="B3457" s="4" t="s">
        <v>116</v>
      </c>
      <c r="C3457" t="s">
        <v>30</v>
      </c>
      <c r="D3457" s="3">
        <v>40641</v>
      </c>
      <c r="E3457">
        <v>4</v>
      </c>
      <c r="G3457" t="s">
        <v>109</v>
      </c>
      <c r="K3457" t="str">
        <f t="shared" si="302"/>
        <v>2010/11</v>
      </c>
      <c r="O3457" s="2" t="str">
        <f t="shared" si="303"/>
        <v/>
      </c>
      <c r="Q3457"/>
      <c r="R3457"/>
      <c r="S3457" s="2" t="str">
        <f>IF(ISNUMBER(R3457),SUMIFS(R$1:$R3457,A$1:$A3457,A3457,K$1:$K3457,K3457,E$1:$E3457,E3457),"")</f>
        <v/>
      </c>
      <c r="AC3457" s="2" t="str">
        <f t="shared" si="299"/>
        <v/>
      </c>
      <c r="AL3457" s="2" t="str">
        <f t="shared" si="304"/>
        <v/>
      </c>
      <c r="AQ3457">
        <v>265</v>
      </c>
      <c r="AT3457" s="2" t="str">
        <f t="shared" si="300"/>
        <v/>
      </c>
      <c r="AU3457" s="2" t="str">
        <f>IF(ISNUMBER(AT3457),SUMIFS($AT$1:AT3457,$A$1:A3457,A3457,$K$1:K3457,K3457,$E$1:E3457,E3457),"")</f>
        <v/>
      </c>
      <c r="AV3457">
        <f t="shared" si="301"/>
        <v>1</v>
      </c>
    </row>
    <row r="3458" spans="1:48" x14ac:dyDescent="0.25">
      <c r="A3458" s="4" t="s">
        <v>95</v>
      </c>
      <c r="B3458" s="4" t="s">
        <v>116</v>
      </c>
      <c r="C3458" t="s">
        <v>30</v>
      </c>
      <c r="D3458" s="3">
        <v>40641</v>
      </c>
      <c r="E3458">
        <v>5</v>
      </c>
      <c r="G3458" t="s">
        <v>109</v>
      </c>
      <c r="K3458" t="str">
        <f t="shared" si="302"/>
        <v>2010/11</v>
      </c>
      <c r="O3458" s="2" t="str">
        <f t="shared" si="303"/>
        <v/>
      </c>
      <c r="Q3458"/>
      <c r="R3458"/>
      <c r="S3458" s="2" t="str">
        <f>IF(ISNUMBER(R3458),SUMIFS(R$1:$R3458,A$1:$A3458,A3458,K$1:$K3458,K3458,E$1:$E3458,E3458),"")</f>
        <v/>
      </c>
      <c r="AC3458" s="2" t="str">
        <f t="shared" ref="AC3458:AC3521" si="305">IF(ISNUMBER(AD3458),AD3458*10,"")</f>
        <v/>
      </c>
      <c r="AL3458" s="2" t="str">
        <f t="shared" si="304"/>
        <v/>
      </c>
      <c r="AQ3458">
        <v>272</v>
      </c>
      <c r="AT3458" s="2" t="str">
        <f t="shared" ref="AT3458:AT3521" si="306">IF(AND(ISNUMBER(AL3458),ISNUMBER(R3458)),ROUND(R3458*AL3458,3),"")</f>
        <v/>
      </c>
      <c r="AU3458" s="2" t="str">
        <f>IF(ISNUMBER(AT3458),SUMIFS($AT$1:AT3458,$A$1:A3458,A3458,$K$1:K3458,K3458,$E$1:E3458,E3458),"")</f>
        <v/>
      </c>
      <c r="AV3458">
        <f t="shared" ref="AV3458:AV3521" si="307">COUNT(P3458:AU3458)</f>
        <v>1</v>
      </c>
    </row>
    <row r="3459" spans="1:48" x14ac:dyDescent="0.25">
      <c r="A3459" s="4" t="s">
        <v>95</v>
      </c>
      <c r="B3459" s="4" t="s">
        <v>116</v>
      </c>
      <c r="C3459" t="s">
        <v>30</v>
      </c>
      <c r="D3459" s="3">
        <v>40651</v>
      </c>
      <c r="E3459">
        <v>1</v>
      </c>
      <c r="G3459" t="s">
        <v>109</v>
      </c>
      <c r="K3459" t="str">
        <f t="shared" si="302"/>
        <v>2010/11</v>
      </c>
      <c r="O3459" s="2" t="str">
        <f t="shared" si="303"/>
        <v/>
      </c>
      <c r="Q3459"/>
      <c r="R3459"/>
      <c r="S3459" s="2" t="str">
        <f>IF(ISNUMBER(R3459),SUMIFS(R$1:$R3459,A$1:$A3459,A3459,K$1:$K3459,K3459,E$1:$E3459,E3459),"")</f>
        <v/>
      </c>
      <c r="AC3459" s="2" t="str">
        <f t="shared" si="305"/>
        <v/>
      </c>
      <c r="AL3459" s="2" t="str">
        <f t="shared" si="304"/>
        <v/>
      </c>
      <c r="AQ3459">
        <v>283</v>
      </c>
      <c r="AT3459" s="2" t="str">
        <f t="shared" si="306"/>
        <v/>
      </c>
      <c r="AU3459" s="2" t="str">
        <f>IF(ISNUMBER(AT3459),SUMIFS($AT$1:AT3459,$A$1:A3459,A3459,$K$1:K3459,K3459,$E$1:E3459,E3459),"")</f>
        <v/>
      </c>
      <c r="AV3459">
        <f t="shared" si="307"/>
        <v>1</v>
      </c>
    </row>
    <row r="3460" spans="1:48" x14ac:dyDescent="0.25">
      <c r="A3460" s="4" t="s">
        <v>95</v>
      </c>
      <c r="B3460" s="4" t="s">
        <v>116</v>
      </c>
      <c r="C3460" t="s">
        <v>30</v>
      </c>
      <c r="D3460" s="3">
        <v>40651</v>
      </c>
      <c r="E3460">
        <v>2</v>
      </c>
      <c r="G3460" t="s">
        <v>109</v>
      </c>
      <c r="K3460" t="str">
        <f t="shared" si="302"/>
        <v>2010/11</v>
      </c>
      <c r="O3460" s="2" t="str">
        <f t="shared" si="303"/>
        <v/>
      </c>
      <c r="Q3460"/>
      <c r="R3460"/>
      <c r="S3460" s="2" t="str">
        <f>IF(ISNUMBER(R3460),SUMIFS(R$1:$R3460,A$1:$A3460,A3460,K$1:$K3460,K3460,E$1:$E3460,E3460),"")</f>
        <v/>
      </c>
      <c r="AC3460" s="2" t="str">
        <f t="shared" si="305"/>
        <v/>
      </c>
      <c r="AL3460" s="2" t="str">
        <f t="shared" si="304"/>
        <v/>
      </c>
      <c r="AQ3460">
        <v>292</v>
      </c>
      <c r="AT3460" s="2" t="str">
        <f t="shared" si="306"/>
        <v/>
      </c>
      <c r="AU3460" s="2" t="str">
        <f>IF(ISNUMBER(AT3460),SUMIFS($AT$1:AT3460,$A$1:A3460,A3460,$K$1:K3460,K3460,$E$1:E3460,E3460),"")</f>
        <v/>
      </c>
      <c r="AV3460">
        <f t="shared" si="307"/>
        <v>1</v>
      </c>
    </row>
    <row r="3461" spans="1:48" x14ac:dyDescent="0.25">
      <c r="A3461" s="4" t="s">
        <v>95</v>
      </c>
      <c r="B3461" s="4" t="s">
        <v>116</v>
      </c>
      <c r="C3461" t="s">
        <v>30</v>
      </c>
      <c r="D3461" s="3">
        <v>40651</v>
      </c>
      <c r="E3461">
        <v>3</v>
      </c>
      <c r="G3461" t="s">
        <v>109</v>
      </c>
      <c r="K3461" t="str">
        <f t="shared" si="302"/>
        <v>2010/11</v>
      </c>
      <c r="O3461" s="2" t="str">
        <f t="shared" si="303"/>
        <v/>
      </c>
      <c r="Q3461"/>
      <c r="R3461"/>
      <c r="S3461" s="2" t="str">
        <f>IF(ISNUMBER(R3461),SUMIFS(R$1:$R3461,A$1:$A3461,A3461,K$1:$K3461,K3461,E$1:$E3461,E3461),"")</f>
        <v/>
      </c>
      <c r="AC3461" s="2" t="str">
        <f t="shared" si="305"/>
        <v/>
      </c>
      <c r="AL3461" s="2" t="str">
        <f t="shared" si="304"/>
        <v/>
      </c>
      <c r="AQ3461">
        <v>312</v>
      </c>
      <c r="AT3461" s="2" t="str">
        <f t="shared" si="306"/>
        <v/>
      </c>
      <c r="AU3461" s="2" t="str">
        <f>IF(ISNUMBER(AT3461),SUMIFS($AT$1:AT3461,$A$1:A3461,A3461,$K$1:K3461,K3461,$E$1:E3461,E3461),"")</f>
        <v/>
      </c>
      <c r="AV3461">
        <f t="shared" si="307"/>
        <v>1</v>
      </c>
    </row>
    <row r="3462" spans="1:48" x14ac:dyDescent="0.25">
      <c r="A3462" s="4" t="s">
        <v>95</v>
      </c>
      <c r="B3462" s="4" t="s">
        <v>116</v>
      </c>
      <c r="C3462" t="s">
        <v>30</v>
      </c>
      <c r="D3462" s="3">
        <v>40651</v>
      </c>
      <c r="E3462">
        <v>4</v>
      </c>
      <c r="G3462" t="s">
        <v>109</v>
      </c>
      <c r="K3462" t="str">
        <f t="shared" si="302"/>
        <v>2010/11</v>
      </c>
      <c r="O3462" s="2" t="str">
        <f t="shared" si="303"/>
        <v/>
      </c>
      <c r="Q3462"/>
      <c r="R3462"/>
      <c r="S3462" s="2" t="str">
        <f>IF(ISNUMBER(R3462),SUMIFS(R$1:$R3462,A$1:$A3462,A3462,K$1:$K3462,K3462,E$1:$E3462,E3462),"")</f>
        <v/>
      </c>
      <c r="AC3462" s="2" t="str">
        <f t="shared" si="305"/>
        <v/>
      </c>
      <c r="AL3462" s="2" t="str">
        <f t="shared" si="304"/>
        <v/>
      </c>
      <c r="AQ3462">
        <v>290</v>
      </c>
      <c r="AT3462" s="2" t="str">
        <f t="shared" si="306"/>
        <v/>
      </c>
      <c r="AU3462" s="2" t="str">
        <f>IF(ISNUMBER(AT3462),SUMIFS($AT$1:AT3462,$A$1:A3462,A3462,$K$1:K3462,K3462,$E$1:E3462,E3462),"")</f>
        <v/>
      </c>
      <c r="AV3462">
        <f t="shared" si="307"/>
        <v>1</v>
      </c>
    </row>
    <row r="3463" spans="1:48" x14ac:dyDescent="0.25">
      <c r="A3463" s="4" t="s">
        <v>95</v>
      </c>
      <c r="B3463" s="4" t="s">
        <v>116</v>
      </c>
      <c r="C3463" t="s">
        <v>30</v>
      </c>
      <c r="D3463" s="3">
        <v>40651</v>
      </c>
      <c r="E3463">
        <v>5</v>
      </c>
      <c r="G3463" t="s">
        <v>109</v>
      </c>
      <c r="K3463" t="str">
        <f t="shared" si="302"/>
        <v>2010/11</v>
      </c>
      <c r="O3463" s="2" t="str">
        <f t="shared" si="303"/>
        <v/>
      </c>
      <c r="Q3463"/>
      <c r="R3463"/>
      <c r="S3463" s="2" t="str">
        <f>IF(ISNUMBER(R3463),SUMIFS(R$1:$R3463,A$1:$A3463,A3463,K$1:$K3463,K3463,E$1:$E3463,E3463),"")</f>
        <v/>
      </c>
      <c r="AC3463" s="2" t="str">
        <f t="shared" si="305"/>
        <v/>
      </c>
      <c r="AL3463" s="2" t="str">
        <f t="shared" si="304"/>
        <v/>
      </c>
      <c r="AQ3463">
        <v>315</v>
      </c>
      <c r="AT3463" s="2" t="str">
        <f t="shared" si="306"/>
        <v/>
      </c>
      <c r="AU3463" s="2" t="str">
        <f>IF(ISNUMBER(AT3463),SUMIFS($AT$1:AT3463,$A$1:A3463,A3463,$K$1:K3463,K3463,$E$1:E3463,E3463),"")</f>
        <v/>
      </c>
      <c r="AV3463">
        <f t="shared" si="307"/>
        <v>1</v>
      </c>
    </row>
    <row r="3464" spans="1:48" x14ac:dyDescent="0.25">
      <c r="A3464" s="4" t="s">
        <v>95</v>
      </c>
      <c r="B3464" s="4" t="s">
        <v>116</v>
      </c>
      <c r="C3464" t="s">
        <v>30</v>
      </c>
      <c r="D3464" s="3">
        <v>40659</v>
      </c>
      <c r="E3464">
        <v>1</v>
      </c>
      <c r="G3464" t="s">
        <v>109</v>
      </c>
      <c r="K3464" t="str">
        <f t="shared" si="302"/>
        <v>2010/11</v>
      </c>
      <c r="O3464" s="2" t="str">
        <f t="shared" si="303"/>
        <v/>
      </c>
      <c r="Q3464"/>
      <c r="R3464"/>
      <c r="S3464" s="2" t="str">
        <f>IF(ISNUMBER(R3464),SUMIFS(R$1:$R3464,A$1:$A3464,A3464,K$1:$K3464,K3464,E$1:$E3464,E3464),"")</f>
        <v/>
      </c>
      <c r="AC3464" s="2" t="str">
        <f t="shared" si="305"/>
        <v/>
      </c>
      <c r="AL3464" s="2" t="str">
        <f t="shared" si="304"/>
        <v/>
      </c>
      <c r="AQ3464">
        <v>311</v>
      </c>
      <c r="AT3464" s="2" t="str">
        <f t="shared" si="306"/>
        <v/>
      </c>
      <c r="AU3464" s="2" t="str">
        <f>IF(ISNUMBER(AT3464),SUMIFS($AT$1:AT3464,$A$1:A3464,A3464,$K$1:K3464,K3464,$E$1:E3464,E3464),"")</f>
        <v/>
      </c>
      <c r="AV3464">
        <f t="shared" si="307"/>
        <v>1</v>
      </c>
    </row>
    <row r="3465" spans="1:48" x14ac:dyDescent="0.25">
      <c r="A3465" s="4" t="s">
        <v>95</v>
      </c>
      <c r="B3465" s="4" t="s">
        <v>116</v>
      </c>
      <c r="C3465" t="s">
        <v>30</v>
      </c>
      <c r="D3465" s="3">
        <v>40659</v>
      </c>
      <c r="E3465">
        <v>2</v>
      </c>
      <c r="G3465" t="s">
        <v>109</v>
      </c>
      <c r="K3465" t="str">
        <f t="shared" si="302"/>
        <v>2010/11</v>
      </c>
      <c r="O3465" s="2" t="str">
        <f t="shared" si="303"/>
        <v/>
      </c>
      <c r="Q3465"/>
      <c r="R3465"/>
      <c r="S3465" s="2" t="str">
        <f>IF(ISNUMBER(R3465),SUMIFS(R$1:$R3465,A$1:$A3465,A3465,K$1:$K3465,K3465,E$1:$E3465,E3465),"")</f>
        <v/>
      </c>
      <c r="AC3465" s="2" t="str">
        <f t="shared" si="305"/>
        <v/>
      </c>
      <c r="AL3465" s="2" t="str">
        <f t="shared" si="304"/>
        <v/>
      </c>
      <c r="AQ3465">
        <v>319</v>
      </c>
      <c r="AT3465" s="2" t="str">
        <f t="shared" si="306"/>
        <v/>
      </c>
      <c r="AU3465" s="2" t="str">
        <f>IF(ISNUMBER(AT3465),SUMIFS($AT$1:AT3465,$A$1:A3465,A3465,$K$1:K3465,K3465,$E$1:E3465,E3465),"")</f>
        <v/>
      </c>
      <c r="AV3465">
        <f t="shared" si="307"/>
        <v>1</v>
      </c>
    </row>
    <row r="3466" spans="1:48" x14ac:dyDescent="0.25">
      <c r="A3466" s="4" t="s">
        <v>95</v>
      </c>
      <c r="B3466" s="4" t="s">
        <v>116</v>
      </c>
      <c r="C3466" t="s">
        <v>30</v>
      </c>
      <c r="D3466" s="3">
        <v>40659</v>
      </c>
      <c r="E3466">
        <v>3</v>
      </c>
      <c r="G3466" t="s">
        <v>109</v>
      </c>
      <c r="K3466" t="str">
        <f t="shared" si="302"/>
        <v>2010/11</v>
      </c>
      <c r="O3466" s="2" t="str">
        <f t="shared" si="303"/>
        <v/>
      </c>
      <c r="Q3466"/>
      <c r="R3466"/>
      <c r="S3466" s="2" t="str">
        <f>IF(ISNUMBER(R3466),SUMIFS(R$1:$R3466,A$1:$A3466,A3466,K$1:$K3466,K3466,E$1:$E3466,E3466),"")</f>
        <v/>
      </c>
      <c r="AC3466" s="2" t="str">
        <f t="shared" si="305"/>
        <v/>
      </c>
      <c r="AL3466" s="2" t="str">
        <f t="shared" si="304"/>
        <v/>
      </c>
      <c r="AQ3466">
        <v>356</v>
      </c>
      <c r="AT3466" s="2" t="str">
        <f t="shared" si="306"/>
        <v/>
      </c>
      <c r="AU3466" s="2" t="str">
        <f>IF(ISNUMBER(AT3466),SUMIFS($AT$1:AT3466,$A$1:A3466,A3466,$K$1:K3466,K3466,$E$1:E3466,E3466),"")</f>
        <v/>
      </c>
      <c r="AV3466">
        <f t="shared" si="307"/>
        <v>1</v>
      </c>
    </row>
    <row r="3467" spans="1:48" x14ac:dyDescent="0.25">
      <c r="A3467" s="4" t="s">
        <v>95</v>
      </c>
      <c r="B3467" s="4" t="s">
        <v>116</v>
      </c>
      <c r="C3467" t="s">
        <v>30</v>
      </c>
      <c r="D3467" s="3">
        <v>40659</v>
      </c>
      <c r="E3467">
        <v>4</v>
      </c>
      <c r="G3467" t="s">
        <v>109</v>
      </c>
      <c r="K3467" t="str">
        <f t="shared" si="302"/>
        <v>2010/11</v>
      </c>
      <c r="O3467" s="2" t="str">
        <f t="shared" si="303"/>
        <v/>
      </c>
      <c r="Q3467"/>
      <c r="R3467"/>
      <c r="S3467" s="2" t="str">
        <f>IF(ISNUMBER(R3467),SUMIFS(R$1:$R3467,A$1:$A3467,A3467,K$1:$K3467,K3467,E$1:$E3467,E3467),"")</f>
        <v/>
      </c>
      <c r="AC3467" s="2" t="str">
        <f t="shared" si="305"/>
        <v/>
      </c>
      <c r="AL3467" s="2" t="str">
        <f t="shared" si="304"/>
        <v/>
      </c>
      <c r="AQ3467">
        <v>325</v>
      </c>
      <c r="AT3467" s="2" t="str">
        <f t="shared" si="306"/>
        <v/>
      </c>
      <c r="AU3467" s="2" t="str">
        <f>IF(ISNUMBER(AT3467),SUMIFS($AT$1:AT3467,$A$1:A3467,A3467,$K$1:K3467,K3467,$E$1:E3467,E3467),"")</f>
        <v/>
      </c>
      <c r="AV3467">
        <f t="shared" si="307"/>
        <v>1</v>
      </c>
    </row>
    <row r="3468" spans="1:48" x14ac:dyDescent="0.25">
      <c r="A3468" s="4" t="s">
        <v>95</v>
      </c>
      <c r="B3468" s="4" t="s">
        <v>116</v>
      </c>
      <c r="C3468" t="s">
        <v>30</v>
      </c>
      <c r="D3468" s="3">
        <v>40659</v>
      </c>
      <c r="E3468">
        <v>5</v>
      </c>
      <c r="G3468" t="s">
        <v>109</v>
      </c>
      <c r="K3468" t="str">
        <f t="shared" si="302"/>
        <v>2010/11</v>
      </c>
      <c r="O3468" s="2" t="str">
        <f t="shared" si="303"/>
        <v/>
      </c>
      <c r="Q3468"/>
      <c r="R3468"/>
      <c r="S3468" s="2" t="str">
        <f>IF(ISNUMBER(R3468),SUMIFS(R$1:$R3468,A$1:$A3468,A3468,K$1:$K3468,K3468,E$1:$E3468,E3468),"")</f>
        <v/>
      </c>
      <c r="AC3468" s="2" t="str">
        <f t="shared" si="305"/>
        <v/>
      </c>
      <c r="AL3468" s="2" t="str">
        <f t="shared" si="304"/>
        <v/>
      </c>
      <c r="AQ3468">
        <v>324</v>
      </c>
      <c r="AT3468" s="2" t="str">
        <f t="shared" si="306"/>
        <v/>
      </c>
      <c r="AU3468" s="2" t="str">
        <f>IF(ISNUMBER(AT3468),SUMIFS($AT$1:AT3468,$A$1:A3468,A3468,$K$1:K3468,K3468,$E$1:E3468,E3468),"")</f>
        <v/>
      </c>
      <c r="AV3468">
        <f t="shared" si="307"/>
        <v>1</v>
      </c>
    </row>
    <row r="3469" spans="1:48" x14ac:dyDescent="0.25">
      <c r="A3469" s="4" t="s">
        <v>95</v>
      </c>
      <c r="B3469" s="4" t="s">
        <v>116</v>
      </c>
      <c r="C3469" t="s">
        <v>30</v>
      </c>
      <c r="D3469" s="3">
        <v>40665</v>
      </c>
      <c r="E3469">
        <v>1</v>
      </c>
      <c r="G3469" t="s">
        <v>109</v>
      </c>
      <c r="K3469" t="str">
        <f t="shared" si="302"/>
        <v>2010/11</v>
      </c>
      <c r="O3469" s="2" t="str">
        <f t="shared" si="303"/>
        <v/>
      </c>
      <c r="Q3469"/>
      <c r="R3469"/>
      <c r="S3469" s="2" t="str">
        <f>IF(ISNUMBER(R3469),SUMIFS(R$1:$R3469,A$1:$A3469,A3469,K$1:$K3469,K3469,E$1:$E3469,E3469),"")</f>
        <v/>
      </c>
      <c r="AC3469" s="2" t="str">
        <f t="shared" si="305"/>
        <v/>
      </c>
      <c r="AL3469" s="2" t="str">
        <f t="shared" si="304"/>
        <v/>
      </c>
      <c r="AQ3469">
        <v>76</v>
      </c>
      <c r="AT3469" s="2" t="str">
        <f t="shared" si="306"/>
        <v/>
      </c>
      <c r="AU3469" s="2" t="str">
        <f>IF(ISNUMBER(AT3469),SUMIFS($AT$1:AT3469,$A$1:A3469,A3469,$K$1:K3469,K3469,$E$1:E3469,E3469),"")</f>
        <v/>
      </c>
      <c r="AV3469">
        <f t="shared" si="307"/>
        <v>1</v>
      </c>
    </row>
    <row r="3470" spans="1:48" x14ac:dyDescent="0.25">
      <c r="A3470" s="4" t="s">
        <v>95</v>
      </c>
      <c r="B3470" s="4" t="s">
        <v>116</v>
      </c>
      <c r="C3470" t="s">
        <v>30</v>
      </c>
      <c r="D3470" s="3">
        <v>40665</v>
      </c>
      <c r="E3470">
        <v>2</v>
      </c>
      <c r="G3470" t="s">
        <v>109</v>
      </c>
      <c r="K3470" t="str">
        <f t="shared" si="302"/>
        <v>2010/11</v>
      </c>
      <c r="O3470" s="2" t="str">
        <f t="shared" si="303"/>
        <v/>
      </c>
      <c r="Q3470"/>
      <c r="R3470"/>
      <c r="S3470" s="2" t="str">
        <f>IF(ISNUMBER(R3470),SUMIFS(R$1:$R3470,A$1:$A3470,A3470,K$1:$K3470,K3470,E$1:$E3470,E3470),"")</f>
        <v/>
      </c>
      <c r="AC3470" s="2" t="str">
        <f t="shared" si="305"/>
        <v/>
      </c>
      <c r="AL3470" s="2" t="str">
        <f t="shared" si="304"/>
        <v/>
      </c>
      <c r="AQ3470">
        <v>75</v>
      </c>
      <c r="AT3470" s="2" t="str">
        <f t="shared" si="306"/>
        <v/>
      </c>
      <c r="AU3470" s="2" t="str">
        <f>IF(ISNUMBER(AT3470),SUMIFS($AT$1:AT3470,$A$1:A3470,A3470,$K$1:K3470,K3470,$E$1:E3470,E3470),"")</f>
        <v/>
      </c>
      <c r="AV3470">
        <f t="shared" si="307"/>
        <v>1</v>
      </c>
    </row>
    <row r="3471" spans="1:48" x14ac:dyDescent="0.25">
      <c r="A3471" s="4" t="s">
        <v>95</v>
      </c>
      <c r="B3471" s="4" t="s">
        <v>116</v>
      </c>
      <c r="C3471" t="s">
        <v>30</v>
      </c>
      <c r="D3471" s="3">
        <v>40665</v>
      </c>
      <c r="E3471">
        <v>3</v>
      </c>
      <c r="G3471" t="s">
        <v>109</v>
      </c>
      <c r="K3471" t="str">
        <f t="shared" si="302"/>
        <v>2010/11</v>
      </c>
      <c r="O3471" s="2" t="str">
        <f t="shared" si="303"/>
        <v/>
      </c>
      <c r="Q3471"/>
      <c r="R3471"/>
      <c r="S3471" s="2" t="str">
        <f>IF(ISNUMBER(R3471),SUMIFS(R$1:$R3471,A$1:$A3471,A3471,K$1:$K3471,K3471,E$1:$E3471,E3471),"")</f>
        <v/>
      </c>
      <c r="AC3471" s="2" t="str">
        <f t="shared" si="305"/>
        <v/>
      </c>
      <c r="AL3471" s="2" t="str">
        <f t="shared" si="304"/>
        <v/>
      </c>
      <c r="AQ3471">
        <v>90</v>
      </c>
      <c r="AT3471" s="2" t="str">
        <f t="shared" si="306"/>
        <v/>
      </c>
      <c r="AU3471" s="2" t="str">
        <f>IF(ISNUMBER(AT3471),SUMIFS($AT$1:AT3471,$A$1:A3471,A3471,$K$1:K3471,K3471,$E$1:E3471,E3471),"")</f>
        <v/>
      </c>
      <c r="AV3471">
        <f t="shared" si="307"/>
        <v>1</v>
      </c>
    </row>
    <row r="3472" spans="1:48" x14ac:dyDescent="0.25">
      <c r="A3472" s="4" t="s">
        <v>95</v>
      </c>
      <c r="B3472" s="4" t="s">
        <v>116</v>
      </c>
      <c r="C3472" t="s">
        <v>30</v>
      </c>
      <c r="D3472" s="3">
        <v>40665</v>
      </c>
      <c r="E3472">
        <v>4</v>
      </c>
      <c r="G3472" t="s">
        <v>109</v>
      </c>
      <c r="K3472" t="str">
        <f t="shared" si="302"/>
        <v>2010/11</v>
      </c>
      <c r="O3472" s="2" t="str">
        <f t="shared" si="303"/>
        <v/>
      </c>
      <c r="Q3472"/>
      <c r="R3472"/>
      <c r="S3472" s="2" t="str">
        <f>IF(ISNUMBER(R3472),SUMIFS(R$1:$R3472,A$1:$A3472,A3472,K$1:$K3472,K3472,E$1:$E3472,E3472),"")</f>
        <v/>
      </c>
      <c r="AC3472" s="2" t="str">
        <f t="shared" si="305"/>
        <v/>
      </c>
      <c r="AL3472" s="2" t="str">
        <f t="shared" si="304"/>
        <v/>
      </c>
      <c r="AQ3472">
        <v>85</v>
      </c>
      <c r="AT3472" s="2" t="str">
        <f t="shared" si="306"/>
        <v/>
      </c>
      <c r="AU3472" s="2" t="str">
        <f>IF(ISNUMBER(AT3472),SUMIFS($AT$1:AT3472,$A$1:A3472,A3472,$K$1:K3472,K3472,$E$1:E3472,E3472),"")</f>
        <v/>
      </c>
      <c r="AV3472">
        <f t="shared" si="307"/>
        <v>1</v>
      </c>
    </row>
    <row r="3473" spans="1:48" x14ac:dyDescent="0.25">
      <c r="A3473" s="4" t="s">
        <v>95</v>
      </c>
      <c r="B3473" s="4" t="s">
        <v>116</v>
      </c>
      <c r="C3473" t="s">
        <v>30</v>
      </c>
      <c r="D3473" s="3">
        <v>40665</v>
      </c>
      <c r="E3473">
        <v>5</v>
      </c>
      <c r="G3473" t="s">
        <v>109</v>
      </c>
      <c r="K3473" t="str">
        <f t="shared" si="302"/>
        <v>2010/11</v>
      </c>
      <c r="O3473" s="2" t="str">
        <f t="shared" si="303"/>
        <v/>
      </c>
      <c r="Q3473"/>
      <c r="R3473"/>
      <c r="S3473" s="2" t="str">
        <f>IF(ISNUMBER(R3473),SUMIFS(R$1:$R3473,A$1:$A3473,A3473,K$1:$K3473,K3473,E$1:$E3473,E3473),"")</f>
        <v/>
      </c>
      <c r="AC3473" s="2" t="str">
        <f t="shared" si="305"/>
        <v/>
      </c>
      <c r="AL3473" s="2" t="str">
        <f t="shared" si="304"/>
        <v/>
      </c>
      <c r="AQ3473">
        <v>96</v>
      </c>
      <c r="AT3473" s="2" t="str">
        <f t="shared" si="306"/>
        <v/>
      </c>
      <c r="AU3473" s="2" t="str">
        <f>IF(ISNUMBER(AT3473),SUMIFS($AT$1:AT3473,$A$1:A3473,A3473,$K$1:K3473,K3473,$E$1:E3473,E3473),"")</f>
        <v/>
      </c>
      <c r="AV3473">
        <f t="shared" si="307"/>
        <v>1</v>
      </c>
    </row>
    <row r="3474" spans="1:48" x14ac:dyDescent="0.25">
      <c r="A3474" s="4" t="s">
        <v>95</v>
      </c>
      <c r="B3474" s="4" t="s">
        <v>116</v>
      </c>
      <c r="C3474" t="s">
        <v>30</v>
      </c>
      <c r="D3474" s="3">
        <v>40672</v>
      </c>
      <c r="E3474">
        <v>1</v>
      </c>
      <c r="G3474" t="s">
        <v>109</v>
      </c>
      <c r="K3474" t="str">
        <f t="shared" si="302"/>
        <v>2010/11</v>
      </c>
      <c r="O3474" s="2" t="str">
        <f t="shared" si="303"/>
        <v/>
      </c>
      <c r="Q3474"/>
      <c r="R3474"/>
      <c r="S3474" s="2" t="str">
        <f>IF(ISNUMBER(R3474),SUMIFS(R$1:$R3474,A$1:$A3474,A3474,K$1:$K3474,K3474,E$1:$E3474,E3474),"")</f>
        <v/>
      </c>
      <c r="AC3474" s="2" t="str">
        <f t="shared" si="305"/>
        <v/>
      </c>
      <c r="AL3474" s="2" t="str">
        <f t="shared" si="304"/>
        <v/>
      </c>
      <c r="AQ3474">
        <v>192</v>
      </c>
      <c r="AT3474" s="2" t="str">
        <f t="shared" si="306"/>
        <v/>
      </c>
      <c r="AU3474" s="2" t="str">
        <f>IF(ISNUMBER(AT3474),SUMIFS($AT$1:AT3474,$A$1:A3474,A3474,$K$1:K3474,K3474,$E$1:E3474,E3474),"")</f>
        <v/>
      </c>
      <c r="AV3474">
        <f t="shared" si="307"/>
        <v>1</v>
      </c>
    </row>
    <row r="3475" spans="1:48" x14ac:dyDescent="0.25">
      <c r="A3475" s="4" t="s">
        <v>95</v>
      </c>
      <c r="B3475" s="4" t="s">
        <v>116</v>
      </c>
      <c r="C3475" t="s">
        <v>30</v>
      </c>
      <c r="D3475" s="3">
        <v>40672</v>
      </c>
      <c r="E3475">
        <v>2</v>
      </c>
      <c r="G3475" t="s">
        <v>109</v>
      </c>
      <c r="K3475" t="str">
        <f t="shared" si="302"/>
        <v>2010/11</v>
      </c>
      <c r="O3475" s="2" t="str">
        <f t="shared" si="303"/>
        <v/>
      </c>
      <c r="Q3475"/>
      <c r="R3475"/>
      <c r="S3475" s="2" t="str">
        <f>IF(ISNUMBER(R3475),SUMIFS(R$1:$R3475,A$1:$A3475,A3475,K$1:$K3475,K3475,E$1:$E3475,E3475),"")</f>
        <v/>
      </c>
      <c r="AC3475" s="2" t="str">
        <f t="shared" si="305"/>
        <v/>
      </c>
      <c r="AL3475" s="2" t="str">
        <f t="shared" si="304"/>
        <v/>
      </c>
      <c r="AQ3475">
        <v>177</v>
      </c>
      <c r="AT3475" s="2" t="str">
        <f t="shared" si="306"/>
        <v/>
      </c>
      <c r="AU3475" s="2" t="str">
        <f>IF(ISNUMBER(AT3475),SUMIFS($AT$1:AT3475,$A$1:A3475,A3475,$K$1:K3475,K3475,$E$1:E3475,E3475),"")</f>
        <v/>
      </c>
      <c r="AV3475">
        <f t="shared" si="307"/>
        <v>1</v>
      </c>
    </row>
    <row r="3476" spans="1:48" x14ac:dyDescent="0.25">
      <c r="A3476" s="4" t="s">
        <v>95</v>
      </c>
      <c r="B3476" s="4" t="s">
        <v>116</v>
      </c>
      <c r="C3476" t="s">
        <v>30</v>
      </c>
      <c r="D3476" s="3">
        <v>40672</v>
      </c>
      <c r="E3476">
        <v>3</v>
      </c>
      <c r="G3476" t="s">
        <v>109</v>
      </c>
      <c r="K3476" t="str">
        <f t="shared" si="302"/>
        <v>2010/11</v>
      </c>
      <c r="O3476" s="2" t="str">
        <f t="shared" si="303"/>
        <v/>
      </c>
      <c r="Q3476"/>
      <c r="R3476"/>
      <c r="S3476" s="2" t="str">
        <f>IF(ISNUMBER(R3476),SUMIFS(R$1:$R3476,A$1:$A3476,A3476,K$1:$K3476,K3476,E$1:$E3476,E3476),"")</f>
        <v/>
      </c>
      <c r="AC3476" s="2" t="str">
        <f t="shared" si="305"/>
        <v/>
      </c>
      <c r="AL3476" s="2" t="str">
        <f t="shared" si="304"/>
        <v/>
      </c>
      <c r="AQ3476">
        <v>175</v>
      </c>
      <c r="AT3476" s="2" t="str">
        <f t="shared" si="306"/>
        <v/>
      </c>
      <c r="AU3476" s="2" t="str">
        <f>IF(ISNUMBER(AT3476),SUMIFS($AT$1:AT3476,$A$1:A3476,A3476,$K$1:K3476,K3476,$E$1:E3476,E3476),"")</f>
        <v/>
      </c>
      <c r="AV3476">
        <f t="shared" si="307"/>
        <v>1</v>
      </c>
    </row>
    <row r="3477" spans="1:48" x14ac:dyDescent="0.25">
      <c r="A3477" s="4" t="s">
        <v>95</v>
      </c>
      <c r="B3477" s="4" t="s">
        <v>116</v>
      </c>
      <c r="C3477" t="s">
        <v>30</v>
      </c>
      <c r="D3477" s="3">
        <v>40672</v>
      </c>
      <c r="E3477">
        <v>4</v>
      </c>
      <c r="G3477" t="s">
        <v>109</v>
      </c>
      <c r="K3477" t="str">
        <f t="shared" si="302"/>
        <v>2010/11</v>
      </c>
      <c r="O3477" s="2" t="str">
        <f t="shared" si="303"/>
        <v/>
      </c>
      <c r="Q3477"/>
      <c r="R3477"/>
      <c r="S3477" s="2" t="str">
        <f>IF(ISNUMBER(R3477),SUMIFS(R$1:$R3477,A$1:$A3477,A3477,K$1:$K3477,K3477,E$1:$E3477,E3477),"")</f>
        <v/>
      </c>
      <c r="AC3477" s="2" t="str">
        <f t="shared" si="305"/>
        <v/>
      </c>
      <c r="AL3477" s="2" t="str">
        <f t="shared" si="304"/>
        <v/>
      </c>
      <c r="AQ3477">
        <v>154</v>
      </c>
      <c r="AT3477" s="2" t="str">
        <f t="shared" si="306"/>
        <v/>
      </c>
      <c r="AU3477" s="2" t="str">
        <f>IF(ISNUMBER(AT3477),SUMIFS($AT$1:AT3477,$A$1:A3477,A3477,$K$1:K3477,K3477,$E$1:E3477,E3477),"")</f>
        <v/>
      </c>
      <c r="AV3477">
        <f t="shared" si="307"/>
        <v>1</v>
      </c>
    </row>
    <row r="3478" spans="1:48" x14ac:dyDescent="0.25">
      <c r="A3478" s="4" t="s">
        <v>95</v>
      </c>
      <c r="B3478" s="4" t="s">
        <v>116</v>
      </c>
      <c r="C3478" t="s">
        <v>30</v>
      </c>
      <c r="D3478" s="3">
        <v>40672</v>
      </c>
      <c r="E3478">
        <v>5</v>
      </c>
      <c r="G3478" t="s">
        <v>109</v>
      </c>
      <c r="K3478" t="str">
        <f t="shared" si="302"/>
        <v>2010/11</v>
      </c>
      <c r="O3478" s="2" t="str">
        <f t="shared" si="303"/>
        <v/>
      </c>
      <c r="Q3478"/>
      <c r="R3478"/>
      <c r="S3478" s="2" t="str">
        <f>IF(ISNUMBER(R3478),SUMIFS(R$1:$R3478,A$1:$A3478,A3478,K$1:$K3478,K3478,E$1:$E3478,E3478),"")</f>
        <v/>
      </c>
      <c r="AC3478" s="2" t="str">
        <f t="shared" si="305"/>
        <v/>
      </c>
      <c r="AL3478" s="2" t="str">
        <f t="shared" si="304"/>
        <v/>
      </c>
      <c r="AQ3478">
        <v>179</v>
      </c>
      <c r="AT3478" s="2" t="str">
        <f t="shared" si="306"/>
        <v/>
      </c>
      <c r="AU3478" s="2" t="str">
        <f>IF(ISNUMBER(AT3478),SUMIFS($AT$1:AT3478,$A$1:A3478,A3478,$K$1:K3478,K3478,$E$1:E3478,E3478),"")</f>
        <v/>
      </c>
      <c r="AV3478">
        <f t="shared" si="307"/>
        <v>1</v>
      </c>
    </row>
    <row r="3479" spans="1:48" x14ac:dyDescent="0.25">
      <c r="A3479" s="4" t="s">
        <v>95</v>
      </c>
      <c r="B3479" s="4" t="s">
        <v>116</v>
      </c>
      <c r="C3479" t="s">
        <v>30</v>
      </c>
      <c r="D3479" s="3">
        <v>40679</v>
      </c>
      <c r="E3479">
        <v>1</v>
      </c>
      <c r="G3479" t="s">
        <v>109</v>
      </c>
      <c r="K3479" t="str">
        <f t="shared" si="302"/>
        <v>2010/11</v>
      </c>
      <c r="O3479" s="2" t="str">
        <f t="shared" si="303"/>
        <v/>
      </c>
      <c r="Q3479"/>
      <c r="R3479"/>
      <c r="S3479" s="2" t="str">
        <f>IF(ISNUMBER(R3479),SUMIFS(R$1:$R3479,A$1:$A3479,A3479,K$1:$K3479,K3479,E$1:$E3479,E3479),"")</f>
        <v/>
      </c>
      <c r="AC3479" s="2" t="str">
        <f t="shared" si="305"/>
        <v/>
      </c>
      <c r="AL3479" s="2" t="str">
        <f t="shared" si="304"/>
        <v/>
      </c>
      <c r="AQ3479">
        <v>219</v>
      </c>
      <c r="AT3479" s="2" t="str">
        <f t="shared" si="306"/>
        <v/>
      </c>
      <c r="AU3479" s="2" t="str">
        <f>IF(ISNUMBER(AT3479),SUMIFS($AT$1:AT3479,$A$1:A3479,A3479,$K$1:K3479,K3479,$E$1:E3479,E3479),"")</f>
        <v/>
      </c>
      <c r="AV3479">
        <f t="shared" si="307"/>
        <v>1</v>
      </c>
    </row>
    <row r="3480" spans="1:48" x14ac:dyDescent="0.25">
      <c r="A3480" s="4" t="s">
        <v>95</v>
      </c>
      <c r="B3480" s="4" t="s">
        <v>116</v>
      </c>
      <c r="C3480" t="s">
        <v>30</v>
      </c>
      <c r="D3480" s="3">
        <v>40679</v>
      </c>
      <c r="E3480">
        <v>2</v>
      </c>
      <c r="G3480" t="s">
        <v>109</v>
      </c>
      <c r="K3480" t="str">
        <f t="shared" si="302"/>
        <v>2010/11</v>
      </c>
      <c r="O3480" s="2" t="str">
        <f t="shared" si="303"/>
        <v/>
      </c>
      <c r="Q3480"/>
      <c r="R3480"/>
      <c r="S3480" s="2" t="str">
        <f>IF(ISNUMBER(R3480),SUMIFS(R$1:$R3480,A$1:$A3480,A3480,K$1:$K3480,K3480,E$1:$E3480,E3480),"")</f>
        <v/>
      </c>
      <c r="AC3480" s="2" t="str">
        <f t="shared" si="305"/>
        <v/>
      </c>
      <c r="AL3480" s="2" t="str">
        <f t="shared" si="304"/>
        <v/>
      </c>
      <c r="AQ3480">
        <v>243</v>
      </c>
      <c r="AT3480" s="2" t="str">
        <f t="shared" si="306"/>
        <v/>
      </c>
      <c r="AU3480" s="2" t="str">
        <f>IF(ISNUMBER(AT3480),SUMIFS($AT$1:AT3480,$A$1:A3480,A3480,$K$1:K3480,K3480,$E$1:E3480,E3480),"")</f>
        <v/>
      </c>
      <c r="AV3480">
        <f t="shared" si="307"/>
        <v>1</v>
      </c>
    </row>
    <row r="3481" spans="1:48" x14ac:dyDescent="0.25">
      <c r="A3481" s="4" t="s">
        <v>95</v>
      </c>
      <c r="B3481" s="4" t="s">
        <v>116</v>
      </c>
      <c r="C3481" t="s">
        <v>30</v>
      </c>
      <c r="D3481" s="3">
        <v>40679</v>
      </c>
      <c r="E3481">
        <v>3</v>
      </c>
      <c r="G3481" t="s">
        <v>109</v>
      </c>
      <c r="K3481" t="str">
        <f t="shared" si="302"/>
        <v>2010/11</v>
      </c>
      <c r="O3481" s="2" t="str">
        <f t="shared" si="303"/>
        <v/>
      </c>
      <c r="Q3481"/>
      <c r="R3481"/>
      <c r="S3481" s="2" t="str">
        <f>IF(ISNUMBER(R3481),SUMIFS(R$1:$R3481,A$1:$A3481,A3481,K$1:$K3481,K3481,E$1:$E3481,E3481),"")</f>
        <v/>
      </c>
      <c r="AC3481" s="2" t="str">
        <f t="shared" si="305"/>
        <v/>
      </c>
      <c r="AL3481" s="2" t="str">
        <f t="shared" si="304"/>
        <v/>
      </c>
      <c r="AQ3481">
        <v>208</v>
      </c>
      <c r="AT3481" s="2" t="str">
        <f t="shared" si="306"/>
        <v/>
      </c>
      <c r="AU3481" s="2" t="str">
        <f>IF(ISNUMBER(AT3481),SUMIFS($AT$1:AT3481,$A$1:A3481,A3481,$K$1:K3481,K3481,$E$1:E3481,E3481),"")</f>
        <v/>
      </c>
      <c r="AV3481">
        <f t="shared" si="307"/>
        <v>1</v>
      </c>
    </row>
    <row r="3482" spans="1:48" x14ac:dyDescent="0.25">
      <c r="A3482" s="4" t="s">
        <v>95</v>
      </c>
      <c r="B3482" s="4" t="s">
        <v>116</v>
      </c>
      <c r="C3482" t="s">
        <v>30</v>
      </c>
      <c r="D3482" s="3">
        <v>40679</v>
      </c>
      <c r="E3482">
        <v>4</v>
      </c>
      <c r="G3482" t="s">
        <v>109</v>
      </c>
      <c r="K3482" t="str">
        <f t="shared" si="302"/>
        <v>2010/11</v>
      </c>
      <c r="O3482" s="2" t="str">
        <f t="shared" si="303"/>
        <v/>
      </c>
      <c r="Q3482"/>
      <c r="R3482"/>
      <c r="S3482" s="2" t="str">
        <f>IF(ISNUMBER(R3482),SUMIFS(R$1:$R3482,A$1:$A3482,A3482,K$1:$K3482,K3482,E$1:$E3482,E3482),"")</f>
        <v/>
      </c>
      <c r="AC3482" s="2" t="str">
        <f t="shared" si="305"/>
        <v/>
      </c>
      <c r="AL3482" s="2" t="str">
        <f t="shared" si="304"/>
        <v/>
      </c>
      <c r="AQ3482">
        <v>203</v>
      </c>
      <c r="AT3482" s="2" t="str">
        <f t="shared" si="306"/>
        <v/>
      </c>
      <c r="AU3482" s="2" t="str">
        <f>IF(ISNUMBER(AT3482),SUMIFS($AT$1:AT3482,$A$1:A3482,A3482,$K$1:K3482,K3482,$E$1:E3482,E3482),"")</f>
        <v/>
      </c>
      <c r="AV3482">
        <f t="shared" si="307"/>
        <v>1</v>
      </c>
    </row>
    <row r="3483" spans="1:48" x14ac:dyDescent="0.25">
      <c r="A3483" s="4" t="s">
        <v>95</v>
      </c>
      <c r="B3483" s="4" t="s">
        <v>116</v>
      </c>
      <c r="C3483" t="s">
        <v>30</v>
      </c>
      <c r="D3483" s="3">
        <v>40679</v>
      </c>
      <c r="E3483">
        <v>5</v>
      </c>
      <c r="G3483" t="s">
        <v>109</v>
      </c>
      <c r="K3483" t="str">
        <f t="shared" si="302"/>
        <v>2010/11</v>
      </c>
      <c r="O3483" s="2" t="str">
        <f t="shared" si="303"/>
        <v/>
      </c>
      <c r="Q3483"/>
      <c r="R3483"/>
      <c r="S3483" s="2" t="str">
        <f>IF(ISNUMBER(R3483),SUMIFS(R$1:$R3483,A$1:$A3483,A3483,K$1:$K3483,K3483,E$1:$E3483,E3483),"")</f>
        <v/>
      </c>
      <c r="AC3483" s="2" t="str">
        <f t="shared" si="305"/>
        <v/>
      </c>
      <c r="AL3483" s="2" t="str">
        <f t="shared" si="304"/>
        <v/>
      </c>
      <c r="AQ3483">
        <v>192</v>
      </c>
      <c r="AT3483" s="2" t="str">
        <f t="shared" si="306"/>
        <v/>
      </c>
      <c r="AU3483" s="2" t="str">
        <f>IF(ISNUMBER(AT3483),SUMIFS($AT$1:AT3483,$A$1:A3483,A3483,$K$1:K3483,K3483,$E$1:E3483,E3483),"")</f>
        <v/>
      </c>
      <c r="AV3483">
        <f t="shared" si="307"/>
        <v>1</v>
      </c>
    </row>
    <row r="3484" spans="1:48" x14ac:dyDescent="0.25">
      <c r="A3484" s="4" t="s">
        <v>95</v>
      </c>
      <c r="B3484" s="4" t="s">
        <v>116</v>
      </c>
      <c r="C3484" t="s">
        <v>30</v>
      </c>
      <c r="D3484" s="3">
        <v>40686</v>
      </c>
      <c r="E3484">
        <v>1</v>
      </c>
      <c r="G3484" t="s">
        <v>109</v>
      </c>
      <c r="K3484" t="str">
        <f t="shared" si="302"/>
        <v>2010/11</v>
      </c>
      <c r="O3484" s="2" t="str">
        <f t="shared" si="303"/>
        <v/>
      </c>
      <c r="Q3484"/>
      <c r="R3484"/>
      <c r="S3484" s="2" t="str">
        <f>IF(ISNUMBER(R3484),SUMIFS(R$1:$R3484,A$1:$A3484,A3484,K$1:$K3484,K3484,E$1:$E3484,E3484),"")</f>
        <v/>
      </c>
      <c r="AC3484" s="2" t="str">
        <f t="shared" si="305"/>
        <v/>
      </c>
      <c r="AL3484" s="2" t="str">
        <f t="shared" si="304"/>
        <v/>
      </c>
      <c r="AQ3484">
        <v>288</v>
      </c>
      <c r="AT3484" s="2" t="str">
        <f t="shared" si="306"/>
        <v/>
      </c>
      <c r="AU3484" s="2" t="str">
        <f>IF(ISNUMBER(AT3484),SUMIFS($AT$1:AT3484,$A$1:A3484,A3484,$K$1:K3484,K3484,$E$1:E3484,E3484),"")</f>
        <v/>
      </c>
      <c r="AV3484">
        <f t="shared" si="307"/>
        <v>1</v>
      </c>
    </row>
    <row r="3485" spans="1:48" x14ac:dyDescent="0.25">
      <c r="A3485" s="4" t="s">
        <v>95</v>
      </c>
      <c r="B3485" s="4" t="s">
        <v>116</v>
      </c>
      <c r="C3485" t="s">
        <v>30</v>
      </c>
      <c r="D3485" s="3">
        <v>40686</v>
      </c>
      <c r="E3485">
        <v>2</v>
      </c>
      <c r="G3485" t="s">
        <v>109</v>
      </c>
      <c r="K3485" t="str">
        <f t="shared" si="302"/>
        <v>2010/11</v>
      </c>
      <c r="O3485" s="2" t="str">
        <f t="shared" si="303"/>
        <v/>
      </c>
      <c r="Q3485"/>
      <c r="R3485"/>
      <c r="S3485" s="2" t="str">
        <f>IF(ISNUMBER(R3485),SUMIFS(R$1:$R3485,A$1:$A3485,A3485,K$1:$K3485,K3485,E$1:$E3485,E3485),"")</f>
        <v/>
      </c>
      <c r="AC3485" s="2" t="str">
        <f t="shared" si="305"/>
        <v/>
      </c>
      <c r="AL3485" s="2" t="str">
        <f t="shared" si="304"/>
        <v/>
      </c>
      <c r="AQ3485">
        <v>251</v>
      </c>
      <c r="AT3485" s="2" t="str">
        <f t="shared" si="306"/>
        <v/>
      </c>
      <c r="AU3485" s="2" t="str">
        <f>IF(ISNUMBER(AT3485),SUMIFS($AT$1:AT3485,$A$1:A3485,A3485,$K$1:K3485,K3485,$E$1:E3485,E3485),"")</f>
        <v/>
      </c>
      <c r="AV3485">
        <f t="shared" si="307"/>
        <v>1</v>
      </c>
    </row>
    <row r="3486" spans="1:48" x14ac:dyDescent="0.25">
      <c r="A3486" s="4" t="s">
        <v>95</v>
      </c>
      <c r="B3486" s="4" t="s">
        <v>116</v>
      </c>
      <c r="C3486" t="s">
        <v>30</v>
      </c>
      <c r="D3486" s="3">
        <v>40686</v>
      </c>
      <c r="E3486">
        <v>3</v>
      </c>
      <c r="G3486" t="s">
        <v>109</v>
      </c>
      <c r="K3486" t="str">
        <f t="shared" si="302"/>
        <v>2010/11</v>
      </c>
      <c r="O3486" s="2" t="str">
        <f t="shared" si="303"/>
        <v/>
      </c>
      <c r="Q3486"/>
      <c r="R3486"/>
      <c r="S3486" s="2" t="str">
        <f>IF(ISNUMBER(R3486),SUMIFS(R$1:$R3486,A$1:$A3486,A3486,K$1:$K3486,K3486,E$1:$E3486,E3486),"")</f>
        <v/>
      </c>
      <c r="AC3486" s="2" t="str">
        <f t="shared" si="305"/>
        <v/>
      </c>
      <c r="AL3486" s="2" t="str">
        <f t="shared" si="304"/>
        <v/>
      </c>
      <c r="AQ3486">
        <v>225</v>
      </c>
      <c r="AT3486" s="2" t="str">
        <f t="shared" si="306"/>
        <v/>
      </c>
      <c r="AU3486" s="2" t="str">
        <f>IF(ISNUMBER(AT3486),SUMIFS($AT$1:AT3486,$A$1:A3486,A3486,$K$1:K3486,K3486,$E$1:E3486,E3486),"")</f>
        <v/>
      </c>
      <c r="AV3486">
        <f t="shared" si="307"/>
        <v>1</v>
      </c>
    </row>
    <row r="3487" spans="1:48" x14ac:dyDescent="0.25">
      <c r="A3487" s="4" t="s">
        <v>95</v>
      </c>
      <c r="B3487" s="4" t="s">
        <v>116</v>
      </c>
      <c r="C3487" t="s">
        <v>30</v>
      </c>
      <c r="D3487" s="3">
        <v>40686</v>
      </c>
      <c r="E3487">
        <v>4</v>
      </c>
      <c r="G3487" t="s">
        <v>109</v>
      </c>
      <c r="K3487" t="str">
        <f t="shared" si="302"/>
        <v>2010/11</v>
      </c>
      <c r="O3487" s="2" t="str">
        <f t="shared" si="303"/>
        <v/>
      </c>
      <c r="Q3487"/>
      <c r="R3487"/>
      <c r="S3487" s="2" t="str">
        <f>IF(ISNUMBER(R3487),SUMIFS(R$1:$R3487,A$1:$A3487,A3487,K$1:$K3487,K3487,E$1:$E3487,E3487),"")</f>
        <v/>
      </c>
      <c r="AC3487" s="2" t="str">
        <f t="shared" si="305"/>
        <v/>
      </c>
      <c r="AL3487" s="2" t="str">
        <f t="shared" si="304"/>
        <v/>
      </c>
      <c r="AQ3487">
        <v>256</v>
      </c>
      <c r="AT3487" s="2" t="str">
        <f t="shared" si="306"/>
        <v/>
      </c>
      <c r="AU3487" s="2" t="str">
        <f>IF(ISNUMBER(AT3487),SUMIFS($AT$1:AT3487,$A$1:A3487,A3487,$K$1:K3487,K3487,$E$1:E3487,E3487),"")</f>
        <v/>
      </c>
      <c r="AV3487">
        <f t="shared" si="307"/>
        <v>1</v>
      </c>
    </row>
    <row r="3488" spans="1:48" x14ac:dyDescent="0.25">
      <c r="A3488" s="4" t="s">
        <v>95</v>
      </c>
      <c r="B3488" s="4" t="s">
        <v>116</v>
      </c>
      <c r="C3488" t="s">
        <v>30</v>
      </c>
      <c r="D3488" s="3">
        <v>40686</v>
      </c>
      <c r="E3488">
        <v>5</v>
      </c>
      <c r="G3488" t="s">
        <v>109</v>
      </c>
      <c r="K3488" t="str">
        <f t="shared" si="302"/>
        <v>2010/11</v>
      </c>
      <c r="O3488" s="2" t="str">
        <f t="shared" si="303"/>
        <v/>
      </c>
      <c r="Q3488"/>
      <c r="R3488"/>
      <c r="S3488" s="2" t="str">
        <f>IF(ISNUMBER(R3488),SUMIFS(R$1:$R3488,A$1:$A3488,A3488,K$1:$K3488,K3488,E$1:$E3488,E3488),"")</f>
        <v/>
      </c>
      <c r="AC3488" s="2" t="str">
        <f t="shared" si="305"/>
        <v/>
      </c>
      <c r="AL3488" s="2" t="str">
        <f t="shared" si="304"/>
        <v/>
      </c>
      <c r="AQ3488">
        <v>265</v>
      </c>
      <c r="AT3488" s="2" t="str">
        <f t="shared" si="306"/>
        <v/>
      </c>
      <c r="AU3488" s="2" t="str">
        <f>IF(ISNUMBER(AT3488),SUMIFS($AT$1:AT3488,$A$1:A3488,A3488,$K$1:K3488,K3488,$E$1:E3488,E3488),"")</f>
        <v/>
      </c>
      <c r="AV3488">
        <f t="shared" si="307"/>
        <v>1</v>
      </c>
    </row>
    <row r="3489" spans="1:48" x14ac:dyDescent="0.25">
      <c r="A3489" s="4" t="s">
        <v>95</v>
      </c>
      <c r="B3489" s="4" t="s">
        <v>116</v>
      </c>
      <c r="C3489" t="s">
        <v>30</v>
      </c>
      <c r="D3489" s="3">
        <v>40693</v>
      </c>
      <c r="E3489">
        <v>1</v>
      </c>
      <c r="G3489" t="s">
        <v>109</v>
      </c>
      <c r="K3489" t="str">
        <f t="shared" si="302"/>
        <v>2010/11</v>
      </c>
      <c r="O3489" s="2" t="str">
        <f t="shared" si="303"/>
        <v/>
      </c>
      <c r="Q3489"/>
      <c r="R3489"/>
      <c r="S3489" s="2" t="str">
        <f>IF(ISNUMBER(R3489),SUMIFS(R$1:$R3489,A$1:$A3489,A3489,K$1:$K3489,K3489,E$1:$E3489,E3489),"")</f>
        <v/>
      </c>
      <c r="AC3489" s="2" t="str">
        <f t="shared" si="305"/>
        <v/>
      </c>
      <c r="AL3489" s="2" t="str">
        <f t="shared" si="304"/>
        <v/>
      </c>
      <c r="AQ3489">
        <v>225</v>
      </c>
      <c r="AT3489" s="2" t="str">
        <f t="shared" si="306"/>
        <v/>
      </c>
      <c r="AU3489" s="2" t="str">
        <f>IF(ISNUMBER(AT3489),SUMIFS($AT$1:AT3489,$A$1:A3489,A3489,$K$1:K3489,K3489,$E$1:E3489,E3489),"")</f>
        <v/>
      </c>
      <c r="AV3489">
        <f t="shared" si="307"/>
        <v>1</v>
      </c>
    </row>
    <row r="3490" spans="1:48" x14ac:dyDescent="0.25">
      <c r="A3490" s="4" t="s">
        <v>95</v>
      </c>
      <c r="B3490" s="4" t="s">
        <v>116</v>
      </c>
      <c r="C3490" t="s">
        <v>30</v>
      </c>
      <c r="D3490" s="3">
        <v>40693</v>
      </c>
      <c r="E3490">
        <v>2</v>
      </c>
      <c r="G3490" t="s">
        <v>109</v>
      </c>
      <c r="K3490" t="str">
        <f t="shared" si="302"/>
        <v>2010/11</v>
      </c>
      <c r="O3490" s="2" t="str">
        <f t="shared" si="303"/>
        <v/>
      </c>
      <c r="Q3490"/>
      <c r="R3490"/>
      <c r="S3490" s="2" t="str">
        <f>IF(ISNUMBER(R3490),SUMIFS(R$1:$R3490,A$1:$A3490,A3490,K$1:$K3490,K3490,E$1:$E3490,E3490),"")</f>
        <v/>
      </c>
      <c r="AC3490" s="2" t="str">
        <f t="shared" si="305"/>
        <v/>
      </c>
      <c r="AL3490" s="2" t="str">
        <f t="shared" si="304"/>
        <v/>
      </c>
      <c r="AQ3490">
        <v>272</v>
      </c>
      <c r="AT3490" s="2" t="str">
        <f t="shared" si="306"/>
        <v/>
      </c>
      <c r="AU3490" s="2" t="str">
        <f>IF(ISNUMBER(AT3490),SUMIFS($AT$1:AT3490,$A$1:A3490,A3490,$K$1:K3490,K3490,$E$1:E3490,E3490),"")</f>
        <v/>
      </c>
      <c r="AV3490">
        <f t="shared" si="307"/>
        <v>1</v>
      </c>
    </row>
    <row r="3491" spans="1:48" x14ac:dyDescent="0.25">
      <c r="A3491" s="4" t="s">
        <v>95</v>
      </c>
      <c r="B3491" s="4" t="s">
        <v>116</v>
      </c>
      <c r="C3491" t="s">
        <v>30</v>
      </c>
      <c r="D3491" s="3">
        <v>40693</v>
      </c>
      <c r="E3491">
        <v>3</v>
      </c>
      <c r="G3491" t="s">
        <v>109</v>
      </c>
      <c r="K3491" t="str">
        <f t="shared" si="302"/>
        <v>2010/11</v>
      </c>
      <c r="O3491" s="2" t="str">
        <f t="shared" si="303"/>
        <v/>
      </c>
      <c r="Q3491"/>
      <c r="R3491"/>
      <c r="S3491" s="2" t="str">
        <f>IF(ISNUMBER(R3491),SUMIFS(R$1:$R3491,A$1:$A3491,A3491,K$1:$K3491,K3491,E$1:$E3491,E3491),"")</f>
        <v/>
      </c>
      <c r="AC3491" s="2" t="str">
        <f t="shared" si="305"/>
        <v/>
      </c>
      <c r="AL3491" s="2" t="str">
        <f t="shared" si="304"/>
        <v/>
      </c>
      <c r="AQ3491">
        <v>239</v>
      </c>
      <c r="AT3491" s="2" t="str">
        <f t="shared" si="306"/>
        <v/>
      </c>
      <c r="AU3491" s="2" t="str">
        <f>IF(ISNUMBER(AT3491),SUMIFS($AT$1:AT3491,$A$1:A3491,A3491,$K$1:K3491,K3491,$E$1:E3491,E3491),"")</f>
        <v/>
      </c>
      <c r="AV3491">
        <f t="shared" si="307"/>
        <v>1</v>
      </c>
    </row>
    <row r="3492" spans="1:48" x14ac:dyDescent="0.25">
      <c r="A3492" s="4" t="s">
        <v>95</v>
      </c>
      <c r="B3492" s="4" t="s">
        <v>116</v>
      </c>
      <c r="C3492" t="s">
        <v>30</v>
      </c>
      <c r="D3492" s="3">
        <v>40693</v>
      </c>
      <c r="E3492">
        <v>4</v>
      </c>
      <c r="G3492" t="s">
        <v>109</v>
      </c>
      <c r="K3492" t="str">
        <f t="shared" si="302"/>
        <v>2010/11</v>
      </c>
      <c r="O3492" s="2" t="str">
        <f t="shared" si="303"/>
        <v/>
      </c>
      <c r="Q3492"/>
      <c r="R3492"/>
      <c r="S3492" s="2" t="str">
        <f>IF(ISNUMBER(R3492),SUMIFS(R$1:$R3492,A$1:$A3492,A3492,K$1:$K3492,K3492,E$1:$E3492,E3492),"")</f>
        <v/>
      </c>
      <c r="AC3492" s="2" t="str">
        <f t="shared" si="305"/>
        <v/>
      </c>
      <c r="AL3492" s="2" t="str">
        <f t="shared" si="304"/>
        <v/>
      </c>
      <c r="AQ3492">
        <v>286</v>
      </c>
      <c r="AT3492" s="2" t="str">
        <f t="shared" si="306"/>
        <v/>
      </c>
      <c r="AU3492" s="2" t="str">
        <f>IF(ISNUMBER(AT3492),SUMIFS($AT$1:AT3492,$A$1:A3492,A3492,$K$1:K3492,K3492,$E$1:E3492,E3492),"")</f>
        <v/>
      </c>
      <c r="AV3492">
        <f t="shared" si="307"/>
        <v>1</v>
      </c>
    </row>
    <row r="3493" spans="1:48" x14ac:dyDescent="0.25">
      <c r="A3493" s="4" t="s">
        <v>95</v>
      </c>
      <c r="B3493" s="4" t="s">
        <v>116</v>
      </c>
      <c r="C3493" t="s">
        <v>30</v>
      </c>
      <c r="D3493" s="3">
        <v>40693</v>
      </c>
      <c r="E3493">
        <v>5</v>
      </c>
      <c r="G3493" t="s">
        <v>109</v>
      </c>
      <c r="K3493" t="str">
        <f t="shared" si="302"/>
        <v>2010/11</v>
      </c>
      <c r="O3493" s="2" t="str">
        <f t="shared" si="303"/>
        <v/>
      </c>
      <c r="Q3493"/>
      <c r="R3493"/>
      <c r="S3493" s="2" t="str">
        <f>IF(ISNUMBER(R3493),SUMIFS(R$1:$R3493,A$1:$A3493,A3493,K$1:$K3493,K3493,E$1:$E3493,E3493),"")</f>
        <v/>
      </c>
      <c r="AC3493" s="2" t="str">
        <f t="shared" si="305"/>
        <v/>
      </c>
      <c r="AL3493" s="2" t="str">
        <f t="shared" si="304"/>
        <v/>
      </c>
      <c r="AQ3493">
        <v>265</v>
      </c>
      <c r="AT3493" s="2" t="str">
        <f t="shared" si="306"/>
        <v/>
      </c>
      <c r="AU3493" s="2" t="str">
        <f>IF(ISNUMBER(AT3493),SUMIFS($AT$1:AT3493,$A$1:A3493,A3493,$K$1:K3493,K3493,$E$1:E3493,E3493),"")</f>
        <v/>
      </c>
      <c r="AV3493">
        <f t="shared" si="307"/>
        <v>1</v>
      </c>
    </row>
    <row r="3494" spans="1:48" x14ac:dyDescent="0.25">
      <c r="A3494" s="4" t="s">
        <v>95</v>
      </c>
      <c r="B3494" s="4" t="s">
        <v>116</v>
      </c>
      <c r="C3494" t="s">
        <v>30</v>
      </c>
      <c r="D3494" s="3">
        <v>40701</v>
      </c>
      <c r="E3494">
        <v>1</v>
      </c>
      <c r="G3494" t="s">
        <v>109</v>
      </c>
      <c r="K3494" t="str">
        <f t="shared" si="302"/>
        <v>2010/11</v>
      </c>
      <c r="O3494" s="2" t="str">
        <f t="shared" si="303"/>
        <v/>
      </c>
      <c r="Q3494"/>
      <c r="R3494"/>
      <c r="S3494" s="2" t="str">
        <f>IF(ISNUMBER(R3494),SUMIFS(R$1:$R3494,A$1:$A3494,A3494,K$1:$K3494,K3494,E$1:$E3494,E3494),"")</f>
        <v/>
      </c>
      <c r="AC3494" s="2" t="str">
        <f t="shared" si="305"/>
        <v/>
      </c>
      <c r="AL3494" s="2" t="str">
        <f t="shared" si="304"/>
        <v/>
      </c>
      <c r="AQ3494">
        <v>261</v>
      </c>
      <c r="AT3494" s="2" t="str">
        <f t="shared" si="306"/>
        <v/>
      </c>
      <c r="AU3494" s="2" t="str">
        <f>IF(ISNUMBER(AT3494),SUMIFS($AT$1:AT3494,$A$1:A3494,A3494,$K$1:K3494,K3494,$E$1:E3494,E3494),"")</f>
        <v/>
      </c>
      <c r="AV3494">
        <f t="shared" si="307"/>
        <v>1</v>
      </c>
    </row>
    <row r="3495" spans="1:48" x14ac:dyDescent="0.25">
      <c r="A3495" s="4" t="s">
        <v>95</v>
      </c>
      <c r="B3495" s="4" t="s">
        <v>116</v>
      </c>
      <c r="C3495" t="s">
        <v>30</v>
      </c>
      <c r="D3495" s="3">
        <v>40701</v>
      </c>
      <c r="E3495">
        <v>2</v>
      </c>
      <c r="G3495" t="s">
        <v>109</v>
      </c>
      <c r="K3495" t="str">
        <f t="shared" si="302"/>
        <v>2010/11</v>
      </c>
      <c r="O3495" s="2" t="str">
        <f t="shared" si="303"/>
        <v/>
      </c>
      <c r="Q3495"/>
      <c r="R3495"/>
      <c r="S3495" s="2" t="str">
        <f>IF(ISNUMBER(R3495),SUMIFS(R$1:$R3495,A$1:$A3495,A3495,K$1:$K3495,K3495,E$1:$E3495,E3495),"")</f>
        <v/>
      </c>
      <c r="AC3495" s="2" t="str">
        <f t="shared" si="305"/>
        <v/>
      </c>
      <c r="AL3495" s="2" t="str">
        <f t="shared" si="304"/>
        <v/>
      </c>
      <c r="AQ3495">
        <v>290</v>
      </c>
      <c r="AT3495" s="2" t="str">
        <f t="shared" si="306"/>
        <v/>
      </c>
      <c r="AU3495" s="2" t="str">
        <f>IF(ISNUMBER(AT3495),SUMIFS($AT$1:AT3495,$A$1:A3495,A3495,$K$1:K3495,K3495,$E$1:E3495,E3495),"")</f>
        <v/>
      </c>
      <c r="AV3495">
        <f t="shared" si="307"/>
        <v>1</v>
      </c>
    </row>
    <row r="3496" spans="1:48" x14ac:dyDescent="0.25">
      <c r="A3496" s="4" t="s">
        <v>95</v>
      </c>
      <c r="B3496" s="4" t="s">
        <v>116</v>
      </c>
      <c r="C3496" t="s">
        <v>30</v>
      </c>
      <c r="D3496" s="3">
        <v>40701</v>
      </c>
      <c r="E3496">
        <v>3</v>
      </c>
      <c r="G3496" t="s">
        <v>109</v>
      </c>
      <c r="K3496" t="str">
        <f t="shared" si="302"/>
        <v>2010/11</v>
      </c>
      <c r="O3496" s="2" t="str">
        <f t="shared" si="303"/>
        <v/>
      </c>
      <c r="Q3496"/>
      <c r="R3496"/>
      <c r="S3496" s="2" t="str">
        <f>IF(ISNUMBER(R3496),SUMIFS(R$1:$R3496,A$1:$A3496,A3496,K$1:$K3496,K3496,E$1:$E3496,E3496),"")</f>
        <v/>
      </c>
      <c r="AC3496" s="2" t="str">
        <f t="shared" si="305"/>
        <v/>
      </c>
      <c r="AL3496" s="2" t="str">
        <f t="shared" si="304"/>
        <v/>
      </c>
      <c r="AQ3496">
        <v>280</v>
      </c>
      <c r="AT3496" s="2" t="str">
        <f t="shared" si="306"/>
        <v/>
      </c>
      <c r="AU3496" s="2" t="str">
        <f>IF(ISNUMBER(AT3496),SUMIFS($AT$1:AT3496,$A$1:A3496,A3496,$K$1:K3496,K3496,$E$1:E3496,E3496),"")</f>
        <v/>
      </c>
      <c r="AV3496">
        <f t="shared" si="307"/>
        <v>1</v>
      </c>
    </row>
    <row r="3497" spans="1:48" x14ac:dyDescent="0.25">
      <c r="A3497" s="4" t="s">
        <v>95</v>
      </c>
      <c r="B3497" s="4" t="s">
        <v>116</v>
      </c>
      <c r="C3497" t="s">
        <v>30</v>
      </c>
      <c r="D3497" s="3">
        <v>40701</v>
      </c>
      <c r="E3497">
        <v>4</v>
      </c>
      <c r="G3497" t="s">
        <v>109</v>
      </c>
      <c r="K3497" t="str">
        <f t="shared" si="302"/>
        <v>2010/11</v>
      </c>
      <c r="O3497" s="2" t="str">
        <f t="shared" si="303"/>
        <v/>
      </c>
      <c r="Q3497"/>
      <c r="R3497"/>
      <c r="S3497" s="2" t="str">
        <f>IF(ISNUMBER(R3497),SUMIFS(R$1:$R3497,A$1:$A3497,A3497,K$1:$K3497,K3497,E$1:$E3497,E3497),"")</f>
        <v/>
      </c>
      <c r="AC3497" s="2" t="str">
        <f t="shared" si="305"/>
        <v/>
      </c>
      <c r="AL3497" s="2" t="str">
        <f t="shared" si="304"/>
        <v/>
      </c>
      <c r="AQ3497">
        <v>235</v>
      </c>
      <c r="AT3497" s="2" t="str">
        <f t="shared" si="306"/>
        <v/>
      </c>
      <c r="AU3497" s="2" t="str">
        <f>IF(ISNUMBER(AT3497),SUMIFS($AT$1:AT3497,$A$1:A3497,A3497,$K$1:K3497,K3497,$E$1:E3497,E3497),"")</f>
        <v/>
      </c>
      <c r="AV3497">
        <f t="shared" si="307"/>
        <v>1</v>
      </c>
    </row>
    <row r="3498" spans="1:48" x14ac:dyDescent="0.25">
      <c r="A3498" s="4" t="s">
        <v>95</v>
      </c>
      <c r="B3498" s="4" t="s">
        <v>116</v>
      </c>
      <c r="C3498" t="s">
        <v>30</v>
      </c>
      <c r="D3498" s="3">
        <v>40701</v>
      </c>
      <c r="E3498">
        <v>5</v>
      </c>
      <c r="G3498" t="s">
        <v>109</v>
      </c>
      <c r="K3498" t="str">
        <f t="shared" si="302"/>
        <v>2010/11</v>
      </c>
      <c r="O3498" s="2" t="str">
        <f t="shared" si="303"/>
        <v/>
      </c>
      <c r="Q3498"/>
      <c r="R3498"/>
      <c r="S3498" s="2" t="str">
        <f>IF(ISNUMBER(R3498),SUMIFS(R$1:$R3498,A$1:$A3498,A3498,K$1:$K3498,K3498,E$1:$E3498,E3498),"")</f>
        <v/>
      </c>
      <c r="AC3498" s="2" t="str">
        <f t="shared" si="305"/>
        <v/>
      </c>
      <c r="AL3498" s="2" t="str">
        <f t="shared" si="304"/>
        <v/>
      </c>
      <c r="AQ3498">
        <v>263</v>
      </c>
      <c r="AT3498" s="2" t="str">
        <f t="shared" si="306"/>
        <v/>
      </c>
      <c r="AU3498" s="2" t="str">
        <f>IF(ISNUMBER(AT3498),SUMIFS($AT$1:AT3498,$A$1:A3498,A3498,$K$1:K3498,K3498,$E$1:E3498,E3498),"")</f>
        <v/>
      </c>
      <c r="AV3498">
        <f t="shared" si="307"/>
        <v>1</v>
      </c>
    </row>
    <row r="3499" spans="1:48" x14ac:dyDescent="0.25">
      <c r="A3499" s="4" t="s">
        <v>95</v>
      </c>
      <c r="B3499" s="4" t="s">
        <v>116</v>
      </c>
      <c r="C3499" t="s">
        <v>30</v>
      </c>
      <c r="D3499" s="3">
        <v>40707</v>
      </c>
      <c r="E3499">
        <v>1</v>
      </c>
      <c r="G3499" t="s">
        <v>109</v>
      </c>
      <c r="K3499" t="str">
        <f t="shared" si="302"/>
        <v>2010/11</v>
      </c>
      <c r="O3499" s="2" t="str">
        <f t="shared" si="303"/>
        <v/>
      </c>
      <c r="Q3499"/>
      <c r="R3499"/>
      <c r="S3499" s="2" t="str">
        <f>IF(ISNUMBER(R3499),SUMIFS(R$1:$R3499,A$1:$A3499,A3499,K$1:$K3499,K3499,E$1:$E3499,E3499),"")</f>
        <v/>
      </c>
      <c r="AC3499" s="2" t="str">
        <f t="shared" si="305"/>
        <v/>
      </c>
      <c r="AL3499" s="2" t="str">
        <f t="shared" si="304"/>
        <v/>
      </c>
      <c r="AQ3499">
        <v>286</v>
      </c>
      <c r="AT3499" s="2" t="str">
        <f t="shared" si="306"/>
        <v/>
      </c>
      <c r="AU3499" s="2" t="str">
        <f>IF(ISNUMBER(AT3499),SUMIFS($AT$1:AT3499,$A$1:A3499,A3499,$K$1:K3499,K3499,$E$1:E3499,E3499),"")</f>
        <v/>
      </c>
      <c r="AV3499">
        <f t="shared" si="307"/>
        <v>1</v>
      </c>
    </row>
    <row r="3500" spans="1:48" x14ac:dyDescent="0.25">
      <c r="A3500" s="4" t="s">
        <v>95</v>
      </c>
      <c r="B3500" s="4" t="s">
        <v>116</v>
      </c>
      <c r="C3500" t="s">
        <v>30</v>
      </c>
      <c r="D3500" s="3">
        <v>40707</v>
      </c>
      <c r="E3500">
        <v>2</v>
      </c>
      <c r="G3500" t="s">
        <v>109</v>
      </c>
      <c r="K3500" t="str">
        <f t="shared" si="302"/>
        <v>2010/11</v>
      </c>
      <c r="O3500" s="2" t="str">
        <f t="shared" si="303"/>
        <v/>
      </c>
      <c r="Q3500"/>
      <c r="R3500"/>
      <c r="S3500" s="2" t="str">
        <f>IF(ISNUMBER(R3500),SUMIFS(R$1:$R3500,A$1:$A3500,A3500,K$1:$K3500,K3500,E$1:$E3500,E3500),"")</f>
        <v/>
      </c>
      <c r="AC3500" s="2" t="str">
        <f t="shared" si="305"/>
        <v/>
      </c>
      <c r="AL3500" s="2" t="str">
        <f t="shared" si="304"/>
        <v/>
      </c>
      <c r="AQ3500">
        <v>335</v>
      </c>
      <c r="AT3500" s="2" t="str">
        <f t="shared" si="306"/>
        <v/>
      </c>
      <c r="AU3500" s="2" t="str">
        <f>IF(ISNUMBER(AT3500),SUMIFS($AT$1:AT3500,$A$1:A3500,A3500,$K$1:K3500,K3500,$E$1:E3500,E3500),"")</f>
        <v/>
      </c>
      <c r="AV3500">
        <f t="shared" si="307"/>
        <v>1</v>
      </c>
    </row>
    <row r="3501" spans="1:48" x14ac:dyDescent="0.25">
      <c r="A3501" s="4" t="s">
        <v>95</v>
      </c>
      <c r="B3501" s="4" t="s">
        <v>116</v>
      </c>
      <c r="C3501" t="s">
        <v>30</v>
      </c>
      <c r="D3501" s="3">
        <v>40707</v>
      </c>
      <c r="E3501">
        <v>3</v>
      </c>
      <c r="G3501" t="s">
        <v>109</v>
      </c>
      <c r="K3501" t="str">
        <f t="shared" si="302"/>
        <v>2010/11</v>
      </c>
      <c r="O3501" s="2" t="str">
        <f t="shared" si="303"/>
        <v/>
      </c>
      <c r="Q3501"/>
      <c r="R3501"/>
      <c r="S3501" s="2" t="str">
        <f>IF(ISNUMBER(R3501),SUMIFS(R$1:$R3501,A$1:$A3501,A3501,K$1:$K3501,K3501,E$1:$E3501,E3501),"")</f>
        <v/>
      </c>
      <c r="AC3501" s="2" t="str">
        <f t="shared" si="305"/>
        <v/>
      </c>
      <c r="AL3501" s="2" t="str">
        <f t="shared" si="304"/>
        <v/>
      </c>
      <c r="AQ3501">
        <v>289</v>
      </c>
      <c r="AT3501" s="2" t="str">
        <f t="shared" si="306"/>
        <v/>
      </c>
      <c r="AU3501" s="2" t="str">
        <f>IF(ISNUMBER(AT3501),SUMIFS($AT$1:AT3501,$A$1:A3501,A3501,$K$1:K3501,K3501,$E$1:E3501,E3501),"")</f>
        <v/>
      </c>
      <c r="AV3501">
        <f t="shared" si="307"/>
        <v>1</v>
      </c>
    </row>
    <row r="3502" spans="1:48" x14ac:dyDescent="0.25">
      <c r="A3502" s="4" t="s">
        <v>95</v>
      </c>
      <c r="B3502" s="4" t="s">
        <v>116</v>
      </c>
      <c r="C3502" t="s">
        <v>30</v>
      </c>
      <c r="D3502" s="3">
        <v>40707</v>
      </c>
      <c r="E3502">
        <v>4</v>
      </c>
      <c r="G3502" t="s">
        <v>109</v>
      </c>
      <c r="K3502" t="str">
        <f t="shared" si="302"/>
        <v>2010/11</v>
      </c>
      <c r="O3502" s="2" t="str">
        <f t="shared" si="303"/>
        <v/>
      </c>
      <c r="Q3502"/>
      <c r="R3502"/>
      <c r="S3502" s="2" t="str">
        <f>IF(ISNUMBER(R3502),SUMIFS(R$1:$R3502,A$1:$A3502,A3502,K$1:$K3502,K3502,E$1:$E3502,E3502),"")</f>
        <v/>
      </c>
      <c r="AC3502" s="2" t="str">
        <f t="shared" si="305"/>
        <v/>
      </c>
      <c r="AL3502" s="2" t="str">
        <f t="shared" si="304"/>
        <v/>
      </c>
      <c r="AQ3502">
        <v>271</v>
      </c>
      <c r="AT3502" s="2" t="str">
        <f t="shared" si="306"/>
        <v/>
      </c>
      <c r="AU3502" s="2" t="str">
        <f>IF(ISNUMBER(AT3502),SUMIFS($AT$1:AT3502,$A$1:A3502,A3502,$K$1:K3502,K3502,$E$1:E3502,E3502),"")</f>
        <v/>
      </c>
      <c r="AV3502">
        <f t="shared" si="307"/>
        <v>1</v>
      </c>
    </row>
    <row r="3503" spans="1:48" x14ac:dyDescent="0.25">
      <c r="A3503" s="4" t="s">
        <v>95</v>
      </c>
      <c r="B3503" s="4" t="s">
        <v>116</v>
      </c>
      <c r="C3503" t="s">
        <v>30</v>
      </c>
      <c r="D3503" s="3">
        <v>40707</v>
      </c>
      <c r="E3503">
        <v>5</v>
      </c>
      <c r="G3503" t="s">
        <v>109</v>
      </c>
      <c r="K3503" t="str">
        <f t="shared" si="302"/>
        <v>2010/11</v>
      </c>
      <c r="O3503" s="2" t="str">
        <f t="shared" si="303"/>
        <v/>
      </c>
      <c r="Q3503"/>
      <c r="R3503"/>
      <c r="S3503" s="2" t="str">
        <f>IF(ISNUMBER(R3503),SUMIFS(R$1:$R3503,A$1:$A3503,A3503,K$1:$K3503,K3503,E$1:$E3503,E3503),"")</f>
        <v/>
      </c>
      <c r="AC3503" s="2" t="str">
        <f t="shared" si="305"/>
        <v/>
      </c>
      <c r="AL3503" s="2" t="str">
        <f t="shared" si="304"/>
        <v/>
      </c>
      <c r="AQ3503">
        <v>340</v>
      </c>
      <c r="AT3503" s="2" t="str">
        <f t="shared" si="306"/>
        <v/>
      </c>
      <c r="AU3503" s="2" t="str">
        <f>IF(ISNUMBER(AT3503),SUMIFS($AT$1:AT3503,$A$1:A3503,A3503,$K$1:K3503,K3503,$E$1:E3503,E3503),"")</f>
        <v/>
      </c>
      <c r="AV3503">
        <f t="shared" si="307"/>
        <v>1</v>
      </c>
    </row>
    <row r="3504" spans="1:48" x14ac:dyDescent="0.25">
      <c r="A3504" s="4" t="s">
        <v>95</v>
      </c>
      <c r="B3504" s="4" t="s">
        <v>116</v>
      </c>
      <c r="C3504" t="s">
        <v>30</v>
      </c>
      <c r="D3504" s="3">
        <v>40714</v>
      </c>
      <c r="E3504">
        <v>1</v>
      </c>
      <c r="G3504" t="s">
        <v>109</v>
      </c>
      <c r="K3504" t="str">
        <f t="shared" ref="K3504:K3567" si="308">YEAR(D3504)+IF(MONTH(D3504)&lt;7,-1,0)&amp;"/"&amp;RIGHT(YEAR(D3504)+IF(MONTH(D3504)&lt;7,0,1),2)</f>
        <v>2010/11</v>
      </c>
      <c r="O3504" s="2" t="str">
        <f t="shared" ref="O3504:O3567" si="309">IF(ISNUMBER(P3504),P3504*10,"")</f>
        <v/>
      </c>
      <c r="Q3504"/>
      <c r="R3504"/>
      <c r="S3504" s="2" t="str">
        <f>IF(ISNUMBER(R3504),SUMIFS(R$1:$R3504,A$1:$A3504,A3504,K$1:$K3504,K3504,E$1:$E3504,E3504),"")</f>
        <v/>
      </c>
      <c r="AC3504" s="2" t="str">
        <f t="shared" si="305"/>
        <v/>
      </c>
      <c r="AL3504" s="2" t="str">
        <f t="shared" ref="AL3504:AL3567" si="310">IF(ISNUMBER(AM3504),AM3504,"")</f>
        <v/>
      </c>
      <c r="AQ3504">
        <v>264</v>
      </c>
      <c r="AT3504" s="2" t="str">
        <f t="shared" si="306"/>
        <v/>
      </c>
      <c r="AU3504" s="2" t="str">
        <f>IF(ISNUMBER(AT3504),SUMIFS($AT$1:AT3504,$A$1:A3504,A3504,$K$1:K3504,K3504,$E$1:E3504,E3504),"")</f>
        <v/>
      </c>
      <c r="AV3504">
        <f t="shared" si="307"/>
        <v>1</v>
      </c>
    </row>
    <row r="3505" spans="1:48" x14ac:dyDescent="0.25">
      <c r="A3505" s="4" t="s">
        <v>95</v>
      </c>
      <c r="B3505" s="4" t="s">
        <v>116</v>
      </c>
      <c r="C3505" t="s">
        <v>30</v>
      </c>
      <c r="D3505" s="3">
        <v>40714</v>
      </c>
      <c r="E3505">
        <v>2</v>
      </c>
      <c r="G3505" t="s">
        <v>109</v>
      </c>
      <c r="K3505" t="str">
        <f t="shared" si="308"/>
        <v>2010/11</v>
      </c>
      <c r="O3505" s="2" t="str">
        <f t="shared" si="309"/>
        <v/>
      </c>
      <c r="Q3505"/>
      <c r="R3505"/>
      <c r="S3505" s="2" t="str">
        <f>IF(ISNUMBER(R3505),SUMIFS(R$1:$R3505,A$1:$A3505,A3505,K$1:$K3505,K3505,E$1:$E3505,E3505),"")</f>
        <v/>
      </c>
      <c r="AC3505" s="2" t="str">
        <f t="shared" si="305"/>
        <v/>
      </c>
      <c r="AL3505" s="2" t="str">
        <f t="shared" si="310"/>
        <v/>
      </c>
      <c r="AQ3505">
        <v>313</v>
      </c>
      <c r="AT3505" s="2" t="str">
        <f t="shared" si="306"/>
        <v/>
      </c>
      <c r="AU3505" s="2" t="str">
        <f>IF(ISNUMBER(AT3505),SUMIFS($AT$1:AT3505,$A$1:A3505,A3505,$K$1:K3505,K3505,$E$1:E3505,E3505),"")</f>
        <v/>
      </c>
      <c r="AV3505">
        <f t="shared" si="307"/>
        <v>1</v>
      </c>
    </row>
    <row r="3506" spans="1:48" x14ac:dyDescent="0.25">
      <c r="A3506" s="4" t="s">
        <v>95</v>
      </c>
      <c r="B3506" s="4" t="s">
        <v>116</v>
      </c>
      <c r="C3506" t="s">
        <v>30</v>
      </c>
      <c r="D3506" s="3">
        <v>40714</v>
      </c>
      <c r="E3506">
        <v>3</v>
      </c>
      <c r="G3506" t="s">
        <v>109</v>
      </c>
      <c r="K3506" t="str">
        <f t="shared" si="308"/>
        <v>2010/11</v>
      </c>
      <c r="O3506" s="2" t="str">
        <f t="shared" si="309"/>
        <v/>
      </c>
      <c r="Q3506"/>
      <c r="R3506"/>
      <c r="S3506" s="2" t="str">
        <f>IF(ISNUMBER(R3506),SUMIFS(R$1:$R3506,A$1:$A3506,A3506,K$1:$K3506,K3506,E$1:$E3506,E3506),"")</f>
        <v/>
      </c>
      <c r="AC3506" s="2" t="str">
        <f t="shared" si="305"/>
        <v/>
      </c>
      <c r="AL3506" s="2" t="str">
        <f t="shared" si="310"/>
        <v/>
      </c>
      <c r="AQ3506">
        <v>252</v>
      </c>
      <c r="AT3506" s="2" t="str">
        <f t="shared" si="306"/>
        <v/>
      </c>
      <c r="AU3506" s="2" t="str">
        <f>IF(ISNUMBER(AT3506),SUMIFS($AT$1:AT3506,$A$1:A3506,A3506,$K$1:K3506,K3506,$E$1:E3506,E3506),"")</f>
        <v/>
      </c>
      <c r="AV3506">
        <f t="shared" si="307"/>
        <v>1</v>
      </c>
    </row>
    <row r="3507" spans="1:48" x14ac:dyDescent="0.25">
      <c r="A3507" s="4" t="s">
        <v>95</v>
      </c>
      <c r="B3507" s="4" t="s">
        <v>116</v>
      </c>
      <c r="C3507" t="s">
        <v>30</v>
      </c>
      <c r="D3507" s="3">
        <v>40714</v>
      </c>
      <c r="E3507">
        <v>4</v>
      </c>
      <c r="G3507" t="s">
        <v>109</v>
      </c>
      <c r="K3507" t="str">
        <f t="shared" si="308"/>
        <v>2010/11</v>
      </c>
      <c r="O3507" s="2" t="str">
        <f t="shared" si="309"/>
        <v/>
      </c>
      <c r="Q3507"/>
      <c r="R3507"/>
      <c r="S3507" s="2" t="str">
        <f>IF(ISNUMBER(R3507),SUMIFS(R$1:$R3507,A$1:$A3507,A3507,K$1:$K3507,K3507,E$1:$E3507,E3507),"")</f>
        <v/>
      </c>
      <c r="AC3507" s="2" t="str">
        <f t="shared" si="305"/>
        <v/>
      </c>
      <c r="AL3507" s="2" t="str">
        <f t="shared" si="310"/>
        <v/>
      </c>
      <c r="AQ3507">
        <v>261</v>
      </c>
      <c r="AT3507" s="2" t="str">
        <f t="shared" si="306"/>
        <v/>
      </c>
      <c r="AU3507" s="2" t="str">
        <f>IF(ISNUMBER(AT3507),SUMIFS($AT$1:AT3507,$A$1:A3507,A3507,$K$1:K3507,K3507,$E$1:E3507,E3507),"")</f>
        <v/>
      </c>
      <c r="AV3507">
        <f t="shared" si="307"/>
        <v>1</v>
      </c>
    </row>
    <row r="3508" spans="1:48" x14ac:dyDescent="0.25">
      <c r="A3508" s="4" t="s">
        <v>95</v>
      </c>
      <c r="B3508" s="4" t="s">
        <v>116</v>
      </c>
      <c r="C3508" t="s">
        <v>30</v>
      </c>
      <c r="D3508" s="3">
        <v>40714</v>
      </c>
      <c r="E3508">
        <v>5</v>
      </c>
      <c r="G3508" t="s">
        <v>109</v>
      </c>
      <c r="K3508" t="str">
        <f t="shared" si="308"/>
        <v>2010/11</v>
      </c>
      <c r="O3508" s="2" t="str">
        <f t="shared" si="309"/>
        <v/>
      </c>
      <c r="Q3508"/>
      <c r="R3508"/>
      <c r="S3508" s="2" t="str">
        <f>IF(ISNUMBER(R3508),SUMIFS(R$1:$R3508,A$1:$A3508,A3508,K$1:$K3508,K3508,E$1:$E3508,E3508),"")</f>
        <v/>
      </c>
      <c r="AC3508" s="2" t="str">
        <f t="shared" si="305"/>
        <v/>
      </c>
      <c r="AL3508" s="2" t="str">
        <f t="shared" si="310"/>
        <v/>
      </c>
      <c r="AQ3508">
        <v>269</v>
      </c>
      <c r="AT3508" s="2" t="str">
        <f t="shared" si="306"/>
        <v/>
      </c>
      <c r="AU3508" s="2" t="str">
        <f>IF(ISNUMBER(AT3508),SUMIFS($AT$1:AT3508,$A$1:A3508,A3508,$K$1:K3508,K3508,$E$1:E3508,E3508),"")</f>
        <v/>
      </c>
      <c r="AV3508">
        <f t="shared" si="307"/>
        <v>1</v>
      </c>
    </row>
    <row r="3509" spans="1:48" x14ac:dyDescent="0.25">
      <c r="A3509" s="4" t="s">
        <v>95</v>
      </c>
      <c r="B3509" s="4" t="s">
        <v>116</v>
      </c>
      <c r="C3509" t="s">
        <v>30</v>
      </c>
      <c r="D3509" s="3">
        <v>40728</v>
      </c>
      <c r="E3509">
        <v>1</v>
      </c>
      <c r="G3509" t="s">
        <v>109</v>
      </c>
      <c r="K3509" t="str">
        <f t="shared" si="308"/>
        <v>2011/12</v>
      </c>
      <c r="O3509" s="2" t="str">
        <f t="shared" si="309"/>
        <v/>
      </c>
      <c r="Q3509"/>
      <c r="R3509"/>
      <c r="S3509" s="2" t="str">
        <f>IF(ISNUMBER(R3509),SUMIFS(R$1:$R3509,A$1:$A3509,A3509,K$1:$K3509,K3509,E$1:$E3509,E3509),"")</f>
        <v/>
      </c>
      <c r="AC3509" s="2" t="str">
        <f t="shared" si="305"/>
        <v/>
      </c>
      <c r="AL3509" s="2" t="str">
        <f t="shared" si="310"/>
        <v/>
      </c>
      <c r="AQ3509">
        <v>71</v>
      </c>
      <c r="AT3509" s="2" t="str">
        <f t="shared" si="306"/>
        <v/>
      </c>
      <c r="AU3509" s="2" t="str">
        <f>IF(ISNUMBER(AT3509),SUMIFS($AT$1:AT3509,$A$1:A3509,A3509,$K$1:K3509,K3509,$E$1:E3509,E3509),"")</f>
        <v/>
      </c>
      <c r="AV3509">
        <f t="shared" si="307"/>
        <v>1</v>
      </c>
    </row>
    <row r="3510" spans="1:48" x14ac:dyDescent="0.25">
      <c r="A3510" s="4" t="s">
        <v>95</v>
      </c>
      <c r="B3510" s="4" t="s">
        <v>116</v>
      </c>
      <c r="C3510" t="s">
        <v>30</v>
      </c>
      <c r="D3510" s="3">
        <v>40728</v>
      </c>
      <c r="E3510">
        <v>2</v>
      </c>
      <c r="G3510" t="s">
        <v>109</v>
      </c>
      <c r="K3510" t="str">
        <f t="shared" si="308"/>
        <v>2011/12</v>
      </c>
      <c r="O3510" s="2" t="str">
        <f t="shared" si="309"/>
        <v/>
      </c>
      <c r="Q3510"/>
      <c r="R3510"/>
      <c r="S3510" s="2" t="str">
        <f>IF(ISNUMBER(R3510),SUMIFS(R$1:$R3510,A$1:$A3510,A3510,K$1:$K3510,K3510,E$1:$E3510,E3510),"")</f>
        <v/>
      </c>
      <c r="AC3510" s="2" t="str">
        <f t="shared" si="305"/>
        <v/>
      </c>
      <c r="AL3510" s="2" t="str">
        <f t="shared" si="310"/>
        <v/>
      </c>
      <c r="AQ3510">
        <v>76</v>
      </c>
      <c r="AT3510" s="2" t="str">
        <f t="shared" si="306"/>
        <v/>
      </c>
      <c r="AU3510" s="2" t="str">
        <f>IF(ISNUMBER(AT3510),SUMIFS($AT$1:AT3510,$A$1:A3510,A3510,$K$1:K3510,K3510,$E$1:E3510,E3510),"")</f>
        <v/>
      </c>
      <c r="AV3510">
        <f t="shared" si="307"/>
        <v>1</v>
      </c>
    </row>
    <row r="3511" spans="1:48" x14ac:dyDescent="0.25">
      <c r="A3511" s="4" t="s">
        <v>95</v>
      </c>
      <c r="B3511" s="4" t="s">
        <v>116</v>
      </c>
      <c r="C3511" t="s">
        <v>30</v>
      </c>
      <c r="D3511" s="3">
        <v>40728</v>
      </c>
      <c r="E3511">
        <v>3</v>
      </c>
      <c r="G3511" t="s">
        <v>109</v>
      </c>
      <c r="K3511" t="str">
        <f t="shared" si="308"/>
        <v>2011/12</v>
      </c>
      <c r="O3511" s="2" t="str">
        <f t="shared" si="309"/>
        <v/>
      </c>
      <c r="Q3511"/>
      <c r="R3511"/>
      <c r="S3511" s="2" t="str">
        <f>IF(ISNUMBER(R3511),SUMIFS(R$1:$R3511,A$1:$A3511,A3511,K$1:$K3511,K3511,E$1:$E3511,E3511),"")</f>
        <v/>
      </c>
      <c r="AC3511" s="2" t="str">
        <f t="shared" si="305"/>
        <v/>
      </c>
      <c r="AL3511" s="2" t="str">
        <f t="shared" si="310"/>
        <v/>
      </c>
      <c r="AQ3511">
        <v>76</v>
      </c>
      <c r="AT3511" s="2" t="str">
        <f t="shared" si="306"/>
        <v/>
      </c>
      <c r="AU3511" s="2" t="str">
        <f>IF(ISNUMBER(AT3511),SUMIFS($AT$1:AT3511,$A$1:A3511,A3511,$K$1:K3511,K3511,$E$1:E3511,E3511),"")</f>
        <v/>
      </c>
      <c r="AV3511">
        <f t="shared" si="307"/>
        <v>1</v>
      </c>
    </row>
    <row r="3512" spans="1:48" x14ac:dyDescent="0.25">
      <c r="A3512" s="4" t="s">
        <v>95</v>
      </c>
      <c r="B3512" s="4" t="s">
        <v>116</v>
      </c>
      <c r="C3512" t="s">
        <v>30</v>
      </c>
      <c r="D3512" s="3">
        <v>40728</v>
      </c>
      <c r="E3512">
        <v>4</v>
      </c>
      <c r="G3512" t="s">
        <v>109</v>
      </c>
      <c r="K3512" t="str">
        <f t="shared" si="308"/>
        <v>2011/12</v>
      </c>
      <c r="O3512" s="2" t="str">
        <f t="shared" si="309"/>
        <v/>
      </c>
      <c r="Q3512"/>
      <c r="R3512"/>
      <c r="S3512" s="2" t="str">
        <f>IF(ISNUMBER(R3512),SUMIFS(R$1:$R3512,A$1:$A3512,A3512,K$1:$K3512,K3512,E$1:$E3512,E3512),"")</f>
        <v/>
      </c>
      <c r="AC3512" s="2" t="str">
        <f t="shared" si="305"/>
        <v/>
      </c>
      <c r="AL3512" s="2" t="str">
        <f t="shared" si="310"/>
        <v/>
      </c>
      <c r="AQ3512">
        <v>69</v>
      </c>
      <c r="AT3512" s="2" t="str">
        <f t="shared" si="306"/>
        <v/>
      </c>
      <c r="AU3512" s="2" t="str">
        <f>IF(ISNUMBER(AT3512),SUMIFS($AT$1:AT3512,$A$1:A3512,A3512,$K$1:K3512,K3512,$E$1:E3512,E3512),"")</f>
        <v/>
      </c>
      <c r="AV3512">
        <f t="shared" si="307"/>
        <v>1</v>
      </c>
    </row>
    <row r="3513" spans="1:48" x14ac:dyDescent="0.25">
      <c r="A3513" s="4" t="s">
        <v>95</v>
      </c>
      <c r="B3513" s="4" t="s">
        <v>116</v>
      </c>
      <c r="C3513" t="s">
        <v>30</v>
      </c>
      <c r="D3513" s="3">
        <v>40728</v>
      </c>
      <c r="E3513">
        <v>5</v>
      </c>
      <c r="G3513" t="s">
        <v>109</v>
      </c>
      <c r="K3513" t="str">
        <f t="shared" si="308"/>
        <v>2011/12</v>
      </c>
      <c r="O3513" s="2" t="str">
        <f t="shared" si="309"/>
        <v/>
      </c>
      <c r="Q3513"/>
      <c r="R3513"/>
      <c r="S3513" s="2" t="str">
        <f>IF(ISNUMBER(R3513),SUMIFS(R$1:$R3513,A$1:$A3513,A3513,K$1:$K3513,K3513,E$1:$E3513,E3513),"")</f>
        <v/>
      </c>
      <c r="AC3513" s="2" t="str">
        <f t="shared" si="305"/>
        <v/>
      </c>
      <c r="AL3513" s="2" t="str">
        <f t="shared" si="310"/>
        <v/>
      </c>
      <c r="AQ3513">
        <v>72</v>
      </c>
      <c r="AT3513" s="2" t="str">
        <f t="shared" si="306"/>
        <v/>
      </c>
      <c r="AU3513" s="2" t="str">
        <f>IF(ISNUMBER(AT3513),SUMIFS($AT$1:AT3513,$A$1:A3513,A3513,$K$1:K3513,K3513,$E$1:E3513,E3513),"")</f>
        <v/>
      </c>
      <c r="AV3513">
        <f t="shared" si="307"/>
        <v>1</v>
      </c>
    </row>
    <row r="3514" spans="1:48" x14ac:dyDescent="0.25">
      <c r="A3514" s="4" t="s">
        <v>95</v>
      </c>
      <c r="B3514" s="4" t="s">
        <v>116</v>
      </c>
      <c r="C3514" t="s">
        <v>30</v>
      </c>
      <c r="D3514" s="3">
        <v>40742</v>
      </c>
      <c r="E3514">
        <v>1</v>
      </c>
      <c r="G3514" t="s">
        <v>109</v>
      </c>
      <c r="K3514" t="str">
        <f t="shared" si="308"/>
        <v>2011/12</v>
      </c>
      <c r="O3514" s="2" t="str">
        <f t="shared" si="309"/>
        <v/>
      </c>
      <c r="Q3514"/>
      <c r="R3514"/>
      <c r="S3514" s="2" t="str">
        <f>IF(ISNUMBER(R3514),SUMIFS(R$1:$R3514,A$1:$A3514,A3514,K$1:$K3514,K3514,E$1:$E3514,E3514),"")</f>
        <v/>
      </c>
      <c r="AC3514" s="2" t="str">
        <f t="shared" si="305"/>
        <v/>
      </c>
      <c r="AL3514" s="2" t="str">
        <f t="shared" si="310"/>
        <v/>
      </c>
      <c r="AQ3514">
        <v>120</v>
      </c>
      <c r="AT3514" s="2" t="str">
        <f t="shared" si="306"/>
        <v/>
      </c>
      <c r="AU3514" s="2" t="str">
        <f>IF(ISNUMBER(AT3514),SUMIFS($AT$1:AT3514,$A$1:A3514,A3514,$K$1:K3514,K3514,$E$1:E3514,E3514),"")</f>
        <v/>
      </c>
      <c r="AV3514">
        <f t="shared" si="307"/>
        <v>1</v>
      </c>
    </row>
    <row r="3515" spans="1:48" x14ac:dyDescent="0.25">
      <c r="A3515" s="4" t="s">
        <v>95</v>
      </c>
      <c r="B3515" s="4" t="s">
        <v>116</v>
      </c>
      <c r="C3515" t="s">
        <v>30</v>
      </c>
      <c r="D3515" s="3">
        <v>40742</v>
      </c>
      <c r="E3515">
        <v>2</v>
      </c>
      <c r="G3515" t="s">
        <v>109</v>
      </c>
      <c r="K3515" t="str">
        <f t="shared" si="308"/>
        <v>2011/12</v>
      </c>
      <c r="O3515" s="2" t="str">
        <f t="shared" si="309"/>
        <v/>
      </c>
      <c r="Q3515"/>
      <c r="R3515"/>
      <c r="S3515" s="2" t="str">
        <f>IF(ISNUMBER(R3515),SUMIFS(R$1:$R3515,A$1:$A3515,A3515,K$1:$K3515,K3515,E$1:$E3515,E3515),"")</f>
        <v/>
      </c>
      <c r="AC3515" s="2" t="str">
        <f t="shared" si="305"/>
        <v/>
      </c>
      <c r="AL3515" s="2" t="str">
        <f t="shared" si="310"/>
        <v/>
      </c>
      <c r="AQ3515">
        <v>148</v>
      </c>
      <c r="AT3515" s="2" t="str">
        <f t="shared" si="306"/>
        <v/>
      </c>
      <c r="AU3515" s="2" t="str">
        <f>IF(ISNUMBER(AT3515),SUMIFS($AT$1:AT3515,$A$1:A3515,A3515,$K$1:K3515,K3515,$E$1:E3515,E3515),"")</f>
        <v/>
      </c>
      <c r="AV3515">
        <f t="shared" si="307"/>
        <v>1</v>
      </c>
    </row>
    <row r="3516" spans="1:48" x14ac:dyDescent="0.25">
      <c r="A3516" s="4" t="s">
        <v>95</v>
      </c>
      <c r="B3516" s="4" t="s">
        <v>116</v>
      </c>
      <c r="C3516" t="s">
        <v>30</v>
      </c>
      <c r="D3516" s="3">
        <v>40742</v>
      </c>
      <c r="E3516">
        <v>3</v>
      </c>
      <c r="G3516" t="s">
        <v>109</v>
      </c>
      <c r="K3516" t="str">
        <f t="shared" si="308"/>
        <v>2011/12</v>
      </c>
      <c r="O3516" s="2" t="str">
        <f t="shared" si="309"/>
        <v/>
      </c>
      <c r="Q3516"/>
      <c r="R3516"/>
      <c r="S3516" s="2" t="str">
        <f>IF(ISNUMBER(R3516),SUMIFS(R$1:$R3516,A$1:$A3516,A3516,K$1:$K3516,K3516,E$1:$E3516,E3516),"")</f>
        <v/>
      </c>
      <c r="AC3516" s="2" t="str">
        <f t="shared" si="305"/>
        <v/>
      </c>
      <c r="AL3516" s="2" t="str">
        <f t="shared" si="310"/>
        <v/>
      </c>
      <c r="AQ3516">
        <v>154</v>
      </c>
      <c r="AT3516" s="2" t="str">
        <f t="shared" si="306"/>
        <v/>
      </c>
      <c r="AU3516" s="2" t="str">
        <f>IF(ISNUMBER(AT3516),SUMIFS($AT$1:AT3516,$A$1:A3516,A3516,$K$1:K3516,K3516,$E$1:E3516,E3516),"")</f>
        <v/>
      </c>
      <c r="AV3516">
        <f t="shared" si="307"/>
        <v>1</v>
      </c>
    </row>
    <row r="3517" spans="1:48" x14ac:dyDescent="0.25">
      <c r="A3517" s="4" t="s">
        <v>95</v>
      </c>
      <c r="B3517" s="4" t="s">
        <v>116</v>
      </c>
      <c r="C3517" t="s">
        <v>30</v>
      </c>
      <c r="D3517" s="3">
        <v>40742</v>
      </c>
      <c r="E3517">
        <v>4</v>
      </c>
      <c r="G3517" t="s">
        <v>109</v>
      </c>
      <c r="K3517" t="str">
        <f t="shared" si="308"/>
        <v>2011/12</v>
      </c>
      <c r="O3517" s="2" t="str">
        <f t="shared" si="309"/>
        <v/>
      </c>
      <c r="Q3517"/>
      <c r="R3517"/>
      <c r="S3517" s="2" t="str">
        <f>IF(ISNUMBER(R3517),SUMIFS(R$1:$R3517,A$1:$A3517,A3517,K$1:$K3517,K3517,E$1:$E3517,E3517),"")</f>
        <v/>
      </c>
      <c r="AC3517" s="2" t="str">
        <f t="shared" si="305"/>
        <v/>
      </c>
      <c r="AL3517" s="2" t="str">
        <f t="shared" si="310"/>
        <v/>
      </c>
      <c r="AQ3517">
        <v>143</v>
      </c>
      <c r="AT3517" s="2" t="str">
        <f t="shared" si="306"/>
        <v/>
      </c>
      <c r="AU3517" s="2" t="str">
        <f>IF(ISNUMBER(AT3517),SUMIFS($AT$1:AT3517,$A$1:A3517,A3517,$K$1:K3517,K3517,$E$1:E3517,E3517),"")</f>
        <v/>
      </c>
      <c r="AV3517">
        <f t="shared" si="307"/>
        <v>1</v>
      </c>
    </row>
    <row r="3518" spans="1:48" x14ac:dyDescent="0.25">
      <c r="A3518" s="4" t="s">
        <v>95</v>
      </c>
      <c r="B3518" s="4" t="s">
        <v>116</v>
      </c>
      <c r="C3518" t="s">
        <v>30</v>
      </c>
      <c r="D3518" s="3">
        <v>40742</v>
      </c>
      <c r="E3518">
        <v>5</v>
      </c>
      <c r="G3518" t="s">
        <v>109</v>
      </c>
      <c r="K3518" t="str">
        <f t="shared" si="308"/>
        <v>2011/12</v>
      </c>
      <c r="O3518" s="2" t="str">
        <f t="shared" si="309"/>
        <v/>
      </c>
      <c r="Q3518"/>
      <c r="R3518"/>
      <c r="S3518" s="2" t="str">
        <f>IF(ISNUMBER(R3518),SUMIFS(R$1:$R3518,A$1:$A3518,A3518,K$1:$K3518,K3518,E$1:$E3518,E3518),"")</f>
        <v/>
      </c>
      <c r="AC3518" s="2" t="str">
        <f t="shared" si="305"/>
        <v/>
      </c>
      <c r="AL3518" s="2" t="str">
        <f t="shared" si="310"/>
        <v/>
      </c>
      <c r="AQ3518">
        <v>154</v>
      </c>
      <c r="AT3518" s="2" t="str">
        <f t="shared" si="306"/>
        <v/>
      </c>
      <c r="AU3518" s="2" t="str">
        <f>IF(ISNUMBER(AT3518),SUMIFS($AT$1:AT3518,$A$1:A3518,A3518,$K$1:K3518,K3518,$E$1:E3518,E3518),"")</f>
        <v/>
      </c>
      <c r="AV3518">
        <f t="shared" si="307"/>
        <v>1</v>
      </c>
    </row>
    <row r="3519" spans="1:48" x14ac:dyDescent="0.25">
      <c r="A3519" s="4" t="s">
        <v>95</v>
      </c>
      <c r="B3519" s="4" t="s">
        <v>116</v>
      </c>
      <c r="C3519" t="s">
        <v>30</v>
      </c>
      <c r="D3519" s="3">
        <v>40749</v>
      </c>
      <c r="E3519">
        <v>1</v>
      </c>
      <c r="G3519" t="s">
        <v>109</v>
      </c>
      <c r="K3519" t="str">
        <f t="shared" si="308"/>
        <v>2011/12</v>
      </c>
      <c r="O3519" s="2" t="str">
        <f t="shared" si="309"/>
        <v/>
      </c>
      <c r="Q3519"/>
      <c r="R3519"/>
      <c r="S3519" s="2" t="str">
        <f>IF(ISNUMBER(R3519),SUMIFS(R$1:$R3519,A$1:$A3519,A3519,K$1:$K3519,K3519,E$1:$E3519,E3519),"")</f>
        <v/>
      </c>
      <c r="AC3519" s="2" t="str">
        <f t="shared" si="305"/>
        <v/>
      </c>
      <c r="AL3519" s="2" t="str">
        <f t="shared" si="310"/>
        <v/>
      </c>
      <c r="AQ3519">
        <v>169</v>
      </c>
      <c r="AT3519" s="2" t="str">
        <f t="shared" si="306"/>
        <v/>
      </c>
      <c r="AU3519" s="2" t="str">
        <f>IF(ISNUMBER(AT3519),SUMIFS($AT$1:AT3519,$A$1:A3519,A3519,$K$1:K3519,K3519,$E$1:E3519,E3519),"")</f>
        <v/>
      </c>
      <c r="AV3519">
        <f t="shared" si="307"/>
        <v>1</v>
      </c>
    </row>
    <row r="3520" spans="1:48" x14ac:dyDescent="0.25">
      <c r="A3520" s="4" t="s">
        <v>95</v>
      </c>
      <c r="B3520" s="4" t="s">
        <v>116</v>
      </c>
      <c r="C3520" t="s">
        <v>30</v>
      </c>
      <c r="D3520" s="3">
        <v>40749</v>
      </c>
      <c r="E3520">
        <v>2</v>
      </c>
      <c r="G3520" t="s">
        <v>109</v>
      </c>
      <c r="K3520" t="str">
        <f t="shared" si="308"/>
        <v>2011/12</v>
      </c>
      <c r="O3520" s="2" t="str">
        <f t="shared" si="309"/>
        <v/>
      </c>
      <c r="Q3520"/>
      <c r="R3520"/>
      <c r="S3520" s="2" t="str">
        <f>IF(ISNUMBER(R3520),SUMIFS(R$1:$R3520,A$1:$A3520,A3520,K$1:$K3520,K3520,E$1:$E3520,E3520),"")</f>
        <v/>
      </c>
      <c r="AC3520" s="2" t="str">
        <f t="shared" si="305"/>
        <v/>
      </c>
      <c r="AL3520" s="2" t="str">
        <f t="shared" si="310"/>
        <v/>
      </c>
      <c r="AQ3520">
        <v>155</v>
      </c>
      <c r="AT3520" s="2" t="str">
        <f t="shared" si="306"/>
        <v/>
      </c>
      <c r="AU3520" s="2" t="str">
        <f>IF(ISNUMBER(AT3520),SUMIFS($AT$1:AT3520,$A$1:A3520,A3520,$K$1:K3520,K3520,$E$1:E3520,E3520),"")</f>
        <v/>
      </c>
      <c r="AV3520">
        <f t="shared" si="307"/>
        <v>1</v>
      </c>
    </row>
    <row r="3521" spans="1:48" x14ac:dyDescent="0.25">
      <c r="A3521" s="4" t="s">
        <v>95</v>
      </c>
      <c r="B3521" s="4" t="s">
        <v>116</v>
      </c>
      <c r="C3521" t="s">
        <v>30</v>
      </c>
      <c r="D3521" s="3">
        <v>40749</v>
      </c>
      <c r="E3521">
        <v>3</v>
      </c>
      <c r="G3521" t="s">
        <v>109</v>
      </c>
      <c r="K3521" t="str">
        <f t="shared" si="308"/>
        <v>2011/12</v>
      </c>
      <c r="O3521" s="2" t="str">
        <f t="shared" si="309"/>
        <v/>
      </c>
      <c r="Q3521"/>
      <c r="R3521"/>
      <c r="S3521" s="2" t="str">
        <f>IF(ISNUMBER(R3521),SUMIFS(R$1:$R3521,A$1:$A3521,A3521,K$1:$K3521,K3521,E$1:$E3521,E3521),"")</f>
        <v/>
      </c>
      <c r="AC3521" s="2" t="str">
        <f t="shared" si="305"/>
        <v/>
      </c>
      <c r="AL3521" s="2" t="str">
        <f t="shared" si="310"/>
        <v/>
      </c>
      <c r="AQ3521">
        <v>164</v>
      </c>
      <c r="AT3521" s="2" t="str">
        <f t="shared" si="306"/>
        <v/>
      </c>
      <c r="AU3521" s="2" t="str">
        <f>IF(ISNUMBER(AT3521),SUMIFS($AT$1:AT3521,$A$1:A3521,A3521,$K$1:K3521,K3521,$E$1:E3521,E3521),"")</f>
        <v/>
      </c>
      <c r="AV3521">
        <f t="shared" si="307"/>
        <v>1</v>
      </c>
    </row>
    <row r="3522" spans="1:48" x14ac:dyDescent="0.25">
      <c r="A3522" s="4" t="s">
        <v>95</v>
      </c>
      <c r="B3522" s="4" t="s">
        <v>116</v>
      </c>
      <c r="C3522" t="s">
        <v>30</v>
      </c>
      <c r="D3522" s="3">
        <v>40749</v>
      </c>
      <c r="E3522">
        <v>4</v>
      </c>
      <c r="G3522" t="s">
        <v>109</v>
      </c>
      <c r="K3522" t="str">
        <f t="shared" si="308"/>
        <v>2011/12</v>
      </c>
      <c r="O3522" s="2" t="str">
        <f t="shared" si="309"/>
        <v/>
      </c>
      <c r="Q3522"/>
      <c r="R3522"/>
      <c r="S3522" s="2" t="str">
        <f>IF(ISNUMBER(R3522),SUMIFS(R$1:$R3522,A$1:$A3522,A3522,K$1:$K3522,K3522,E$1:$E3522,E3522),"")</f>
        <v/>
      </c>
      <c r="AC3522" s="2" t="str">
        <f t="shared" ref="AC3522:AC3585" si="311">IF(ISNUMBER(AD3522),AD3522*10,"")</f>
        <v/>
      </c>
      <c r="AL3522" s="2" t="str">
        <f t="shared" si="310"/>
        <v/>
      </c>
      <c r="AQ3522">
        <v>149</v>
      </c>
      <c r="AT3522" s="2" t="str">
        <f t="shared" ref="AT3522:AT3585" si="312">IF(AND(ISNUMBER(AL3522),ISNUMBER(R3522)),ROUND(R3522*AL3522,3),"")</f>
        <v/>
      </c>
      <c r="AU3522" s="2" t="str">
        <f>IF(ISNUMBER(AT3522),SUMIFS($AT$1:AT3522,$A$1:A3522,A3522,$K$1:K3522,K3522,$E$1:E3522,E3522),"")</f>
        <v/>
      </c>
      <c r="AV3522">
        <f t="shared" ref="AV3522:AV3585" si="313">COUNT(P3522:AU3522)</f>
        <v>1</v>
      </c>
    </row>
    <row r="3523" spans="1:48" x14ac:dyDescent="0.25">
      <c r="A3523" s="4" t="s">
        <v>95</v>
      </c>
      <c r="B3523" s="4" t="s">
        <v>116</v>
      </c>
      <c r="C3523" t="s">
        <v>30</v>
      </c>
      <c r="D3523" s="3">
        <v>40749</v>
      </c>
      <c r="E3523">
        <v>5</v>
      </c>
      <c r="G3523" t="s">
        <v>109</v>
      </c>
      <c r="K3523" t="str">
        <f t="shared" si="308"/>
        <v>2011/12</v>
      </c>
      <c r="O3523" s="2" t="str">
        <f t="shared" si="309"/>
        <v/>
      </c>
      <c r="Q3523"/>
      <c r="R3523"/>
      <c r="S3523" s="2" t="str">
        <f>IF(ISNUMBER(R3523),SUMIFS(R$1:$R3523,A$1:$A3523,A3523,K$1:$K3523,K3523,E$1:$E3523,E3523),"")</f>
        <v/>
      </c>
      <c r="AC3523" s="2" t="str">
        <f t="shared" si="311"/>
        <v/>
      </c>
      <c r="AL3523" s="2" t="str">
        <f t="shared" si="310"/>
        <v/>
      </c>
      <c r="AQ3523">
        <v>145</v>
      </c>
      <c r="AT3523" s="2" t="str">
        <f t="shared" si="312"/>
        <v/>
      </c>
      <c r="AU3523" s="2" t="str">
        <f>IF(ISNUMBER(AT3523),SUMIFS($AT$1:AT3523,$A$1:A3523,A3523,$K$1:K3523,K3523,$E$1:E3523,E3523),"")</f>
        <v/>
      </c>
      <c r="AV3523">
        <f t="shared" si="313"/>
        <v>1</v>
      </c>
    </row>
    <row r="3524" spans="1:48" x14ac:dyDescent="0.25">
      <c r="A3524" s="4" t="s">
        <v>95</v>
      </c>
      <c r="B3524" s="4" t="s">
        <v>116</v>
      </c>
      <c r="C3524" t="s">
        <v>30</v>
      </c>
      <c r="D3524" s="3">
        <v>40771</v>
      </c>
      <c r="E3524">
        <v>1</v>
      </c>
      <c r="G3524" t="s">
        <v>109</v>
      </c>
      <c r="K3524" t="str">
        <f t="shared" si="308"/>
        <v>2011/12</v>
      </c>
      <c r="O3524" s="2" t="str">
        <f t="shared" si="309"/>
        <v/>
      </c>
      <c r="Q3524"/>
      <c r="R3524"/>
      <c r="S3524" s="2" t="str">
        <f>IF(ISNUMBER(R3524),SUMIFS(R$1:$R3524,A$1:$A3524,A3524,K$1:$K3524,K3524,E$1:$E3524,E3524),"")</f>
        <v/>
      </c>
      <c r="AC3524" s="2" t="str">
        <f t="shared" si="311"/>
        <v/>
      </c>
      <c r="AL3524" s="2" t="str">
        <f t="shared" si="310"/>
        <v/>
      </c>
      <c r="AQ3524">
        <v>175</v>
      </c>
      <c r="AT3524" s="2" t="str">
        <f t="shared" si="312"/>
        <v/>
      </c>
      <c r="AU3524" s="2" t="str">
        <f>IF(ISNUMBER(AT3524),SUMIFS($AT$1:AT3524,$A$1:A3524,A3524,$K$1:K3524,K3524,$E$1:E3524,E3524),"")</f>
        <v/>
      </c>
      <c r="AV3524">
        <f t="shared" si="313"/>
        <v>1</v>
      </c>
    </row>
    <row r="3525" spans="1:48" x14ac:dyDescent="0.25">
      <c r="A3525" s="4" t="s">
        <v>95</v>
      </c>
      <c r="B3525" s="4" t="s">
        <v>116</v>
      </c>
      <c r="C3525" t="s">
        <v>30</v>
      </c>
      <c r="D3525" s="3">
        <v>40771</v>
      </c>
      <c r="E3525">
        <v>2</v>
      </c>
      <c r="G3525" t="s">
        <v>109</v>
      </c>
      <c r="K3525" t="str">
        <f t="shared" si="308"/>
        <v>2011/12</v>
      </c>
      <c r="O3525" s="2" t="str">
        <f t="shared" si="309"/>
        <v/>
      </c>
      <c r="Q3525"/>
      <c r="R3525"/>
      <c r="S3525" s="2" t="str">
        <f>IF(ISNUMBER(R3525),SUMIFS(R$1:$R3525,A$1:$A3525,A3525,K$1:$K3525,K3525,E$1:$E3525,E3525),"")</f>
        <v/>
      </c>
      <c r="AC3525" s="2" t="str">
        <f t="shared" si="311"/>
        <v/>
      </c>
      <c r="AL3525" s="2" t="str">
        <f t="shared" si="310"/>
        <v/>
      </c>
      <c r="AQ3525">
        <v>166</v>
      </c>
      <c r="AT3525" s="2" t="str">
        <f t="shared" si="312"/>
        <v/>
      </c>
      <c r="AU3525" s="2" t="str">
        <f>IF(ISNUMBER(AT3525),SUMIFS($AT$1:AT3525,$A$1:A3525,A3525,$K$1:K3525,K3525,$E$1:E3525,E3525),"")</f>
        <v/>
      </c>
      <c r="AV3525">
        <f t="shared" si="313"/>
        <v>1</v>
      </c>
    </row>
    <row r="3526" spans="1:48" x14ac:dyDescent="0.25">
      <c r="A3526" s="4" t="s">
        <v>95</v>
      </c>
      <c r="B3526" s="4" t="s">
        <v>116</v>
      </c>
      <c r="C3526" t="s">
        <v>30</v>
      </c>
      <c r="D3526" s="3">
        <v>40771</v>
      </c>
      <c r="E3526">
        <v>3</v>
      </c>
      <c r="G3526" t="s">
        <v>109</v>
      </c>
      <c r="K3526" t="str">
        <f t="shared" si="308"/>
        <v>2011/12</v>
      </c>
      <c r="O3526" s="2" t="str">
        <f t="shared" si="309"/>
        <v/>
      </c>
      <c r="Q3526"/>
      <c r="R3526"/>
      <c r="S3526" s="2" t="str">
        <f>IF(ISNUMBER(R3526),SUMIFS(R$1:$R3526,A$1:$A3526,A3526,K$1:$K3526,K3526,E$1:$E3526,E3526),"")</f>
        <v/>
      </c>
      <c r="AC3526" s="2" t="str">
        <f t="shared" si="311"/>
        <v/>
      </c>
      <c r="AL3526" s="2" t="str">
        <f t="shared" si="310"/>
        <v/>
      </c>
      <c r="AQ3526">
        <v>170</v>
      </c>
      <c r="AT3526" s="2" t="str">
        <f t="shared" si="312"/>
        <v/>
      </c>
      <c r="AU3526" s="2" t="str">
        <f>IF(ISNUMBER(AT3526),SUMIFS($AT$1:AT3526,$A$1:A3526,A3526,$K$1:K3526,K3526,$E$1:E3526,E3526),"")</f>
        <v/>
      </c>
      <c r="AV3526">
        <f t="shared" si="313"/>
        <v>1</v>
      </c>
    </row>
    <row r="3527" spans="1:48" x14ac:dyDescent="0.25">
      <c r="A3527" s="4" t="s">
        <v>95</v>
      </c>
      <c r="B3527" s="4" t="s">
        <v>116</v>
      </c>
      <c r="C3527" t="s">
        <v>30</v>
      </c>
      <c r="D3527" s="3">
        <v>40771</v>
      </c>
      <c r="E3527">
        <v>4</v>
      </c>
      <c r="G3527" t="s">
        <v>109</v>
      </c>
      <c r="K3527" t="str">
        <f t="shared" si="308"/>
        <v>2011/12</v>
      </c>
      <c r="O3527" s="2" t="str">
        <f t="shared" si="309"/>
        <v/>
      </c>
      <c r="Q3527"/>
      <c r="R3527"/>
      <c r="S3527" s="2" t="str">
        <f>IF(ISNUMBER(R3527),SUMIFS(R$1:$R3527,A$1:$A3527,A3527,K$1:$K3527,K3527,E$1:$E3527,E3527),"")</f>
        <v/>
      </c>
      <c r="AC3527" s="2" t="str">
        <f t="shared" si="311"/>
        <v/>
      </c>
      <c r="AL3527" s="2" t="str">
        <f t="shared" si="310"/>
        <v/>
      </c>
      <c r="AQ3527">
        <v>163</v>
      </c>
      <c r="AT3527" s="2" t="str">
        <f t="shared" si="312"/>
        <v/>
      </c>
      <c r="AU3527" s="2" t="str">
        <f>IF(ISNUMBER(AT3527),SUMIFS($AT$1:AT3527,$A$1:A3527,A3527,$K$1:K3527,K3527,$E$1:E3527,E3527),"")</f>
        <v/>
      </c>
      <c r="AV3527">
        <f t="shared" si="313"/>
        <v>1</v>
      </c>
    </row>
    <row r="3528" spans="1:48" x14ac:dyDescent="0.25">
      <c r="A3528" s="4" t="s">
        <v>95</v>
      </c>
      <c r="B3528" s="4" t="s">
        <v>116</v>
      </c>
      <c r="C3528" t="s">
        <v>30</v>
      </c>
      <c r="D3528" s="3">
        <v>40771</v>
      </c>
      <c r="E3528">
        <v>5</v>
      </c>
      <c r="G3528" t="s">
        <v>109</v>
      </c>
      <c r="K3528" t="str">
        <f t="shared" si="308"/>
        <v>2011/12</v>
      </c>
      <c r="O3528" s="2" t="str">
        <f t="shared" si="309"/>
        <v/>
      </c>
      <c r="Q3528"/>
      <c r="R3528"/>
      <c r="S3528" s="2" t="str">
        <f>IF(ISNUMBER(R3528),SUMIFS(R$1:$R3528,A$1:$A3528,A3528,K$1:$K3528,K3528,E$1:$E3528,E3528),"")</f>
        <v/>
      </c>
      <c r="AC3528" s="2" t="str">
        <f t="shared" si="311"/>
        <v/>
      </c>
      <c r="AL3528" s="2" t="str">
        <f t="shared" si="310"/>
        <v/>
      </c>
      <c r="AQ3528">
        <v>179</v>
      </c>
      <c r="AT3528" s="2" t="str">
        <f t="shared" si="312"/>
        <v/>
      </c>
      <c r="AU3528" s="2" t="str">
        <f>IF(ISNUMBER(AT3528),SUMIFS($AT$1:AT3528,$A$1:A3528,A3528,$K$1:K3528,K3528,$E$1:E3528,E3528),"")</f>
        <v/>
      </c>
      <c r="AV3528">
        <f t="shared" si="313"/>
        <v>1</v>
      </c>
    </row>
    <row r="3529" spans="1:48" x14ac:dyDescent="0.25">
      <c r="A3529" s="4" t="s">
        <v>95</v>
      </c>
      <c r="B3529" s="4" t="s">
        <v>116</v>
      </c>
      <c r="C3529" t="s">
        <v>30</v>
      </c>
      <c r="D3529" s="3">
        <v>40784</v>
      </c>
      <c r="E3529">
        <v>1</v>
      </c>
      <c r="G3529" t="s">
        <v>109</v>
      </c>
      <c r="K3529" t="str">
        <f t="shared" si="308"/>
        <v>2011/12</v>
      </c>
      <c r="O3529" s="2" t="str">
        <f t="shared" si="309"/>
        <v/>
      </c>
      <c r="Q3529"/>
      <c r="R3529"/>
      <c r="S3529" s="2" t="str">
        <f>IF(ISNUMBER(R3529),SUMIFS(R$1:$R3529,A$1:$A3529,A3529,K$1:$K3529,K3529,E$1:$E3529,E3529),"")</f>
        <v/>
      </c>
      <c r="AC3529" s="2" t="str">
        <f t="shared" si="311"/>
        <v/>
      </c>
      <c r="AL3529" s="2" t="str">
        <f t="shared" si="310"/>
        <v/>
      </c>
      <c r="AQ3529">
        <v>163</v>
      </c>
      <c r="AT3529" s="2" t="str">
        <f t="shared" si="312"/>
        <v/>
      </c>
      <c r="AU3529" s="2" t="str">
        <f>IF(ISNUMBER(AT3529),SUMIFS($AT$1:AT3529,$A$1:A3529,A3529,$K$1:K3529,K3529,$E$1:E3529,E3529),"")</f>
        <v/>
      </c>
      <c r="AV3529">
        <f t="shared" si="313"/>
        <v>1</v>
      </c>
    </row>
    <row r="3530" spans="1:48" x14ac:dyDescent="0.25">
      <c r="A3530" s="4" t="s">
        <v>95</v>
      </c>
      <c r="B3530" s="4" t="s">
        <v>116</v>
      </c>
      <c r="C3530" t="s">
        <v>30</v>
      </c>
      <c r="D3530" s="3">
        <v>40784</v>
      </c>
      <c r="E3530">
        <v>2</v>
      </c>
      <c r="G3530" t="s">
        <v>109</v>
      </c>
      <c r="K3530" t="str">
        <f t="shared" si="308"/>
        <v>2011/12</v>
      </c>
      <c r="O3530" s="2" t="str">
        <f t="shared" si="309"/>
        <v/>
      </c>
      <c r="Q3530"/>
      <c r="R3530"/>
      <c r="S3530" s="2" t="str">
        <f>IF(ISNUMBER(R3530),SUMIFS(R$1:$R3530,A$1:$A3530,A3530,K$1:$K3530,K3530,E$1:$E3530,E3530),"")</f>
        <v/>
      </c>
      <c r="AC3530" s="2" t="str">
        <f t="shared" si="311"/>
        <v/>
      </c>
      <c r="AL3530" s="2" t="str">
        <f t="shared" si="310"/>
        <v/>
      </c>
      <c r="AQ3530">
        <v>160</v>
      </c>
      <c r="AT3530" s="2" t="str">
        <f t="shared" si="312"/>
        <v/>
      </c>
      <c r="AU3530" s="2" t="str">
        <f>IF(ISNUMBER(AT3530),SUMIFS($AT$1:AT3530,$A$1:A3530,A3530,$K$1:K3530,K3530,$E$1:E3530,E3530),"")</f>
        <v/>
      </c>
      <c r="AV3530">
        <f t="shared" si="313"/>
        <v>1</v>
      </c>
    </row>
    <row r="3531" spans="1:48" x14ac:dyDescent="0.25">
      <c r="A3531" s="4" t="s">
        <v>95</v>
      </c>
      <c r="B3531" s="4" t="s">
        <v>116</v>
      </c>
      <c r="C3531" t="s">
        <v>30</v>
      </c>
      <c r="D3531" s="3">
        <v>40784</v>
      </c>
      <c r="E3531">
        <v>3</v>
      </c>
      <c r="G3531" t="s">
        <v>109</v>
      </c>
      <c r="K3531" t="str">
        <f t="shared" si="308"/>
        <v>2011/12</v>
      </c>
      <c r="O3531" s="2" t="str">
        <f t="shared" si="309"/>
        <v/>
      </c>
      <c r="Q3531"/>
      <c r="R3531"/>
      <c r="S3531" s="2" t="str">
        <f>IF(ISNUMBER(R3531),SUMIFS(R$1:$R3531,A$1:$A3531,A3531,K$1:$K3531,K3531,E$1:$E3531,E3531),"")</f>
        <v/>
      </c>
      <c r="AC3531" s="2" t="str">
        <f t="shared" si="311"/>
        <v/>
      </c>
      <c r="AL3531" s="2" t="str">
        <f t="shared" si="310"/>
        <v/>
      </c>
      <c r="AQ3531">
        <v>172</v>
      </c>
      <c r="AT3531" s="2" t="str">
        <f t="shared" si="312"/>
        <v/>
      </c>
      <c r="AU3531" s="2" t="str">
        <f>IF(ISNUMBER(AT3531),SUMIFS($AT$1:AT3531,$A$1:A3531,A3531,$K$1:K3531,K3531,$E$1:E3531,E3531),"")</f>
        <v/>
      </c>
      <c r="AV3531">
        <f t="shared" si="313"/>
        <v>1</v>
      </c>
    </row>
    <row r="3532" spans="1:48" x14ac:dyDescent="0.25">
      <c r="A3532" s="4" t="s">
        <v>95</v>
      </c>
      <c r="B3532" s="4" t="s">
        <v>116</v>
      </c>
      <c r="C3532" t="s">
        <v>30</v>
      </c>
      <c r="D3532" s="3">
        <v>40784</v>
      </c>
      <c r="E3532">
        <v>4</v>
      </c>
      <c r="G3532" t="s">
        <v>109</v>
      </c>
      <c r="K3532" t="str">
        <f t="shared" si="308"/>
        <v>2011/12</v>
      </c>
      <c r="O3532" s="2" t="str">
        <f t="shared" si="309"/>
        <v/>
      </c>
      <c r="Q3532"/>
      <c r="R3532"/>
      <c r="S3532" s="2" t="str">
        <f>IF(ISNUMBER(R3532),SUMIFS(R$1:$R3532,A$1:$A3532,A3532,K$1:$K3532,K3532,E$1:$E3532,E3532),"")</f>
        <v/>
      </c>
      <c r="AC3532" s="2" t="str">
        <f t="shared" si="311"/>
        <v/>
      </c>
      <c r="AL3532" s="2" t="str">
        <f t="shared" si="310"/>
        <v/>
      </c>
      <c r="AQ3532">
        <v>176</v>
      </c>
      <c r="AT3532" s="2" t="str">
        <f t="shared" si="312"/>
        <v/>
      </c>
      <c r="AU3532" s="2" t="str">
        <f>IF(ISNUMBER(AT3532),SUMIFS($AT$1:AT3532,$A$1:A3532,A3532,$K$1:K3532,K3532,$E$1:E3532,E3532),"")</f>
        <v/>
      </c>
      <c r="AV3532">
        <f t="shared" si="313"/>
        <v>1</v>
      </c>
    </row>
    <row r="3533" spans="1:48" x14ac:dyDescent="0.25">
      <c r="A3533" s="4" t="s">
        <v>95</v>
      </c>
      <c r="B3533" s="4" t="s">
        <v>116</v>
      </c>
      <c r="C3533" t="s">
        <v>30</v>
      </c>
      <c r="D3533" s="3">
        <v>40784</v>
      </c>
      <c r="E3533">
        <v>5</v>
      </c>
      <c r="G3533" t="s">
        <v>109</v>
      </c>
      <c r="K3533" t="str">
        <f t="shared" si="308"/>
        <v>2011/12</v>
      </c>
      <c r="O3533" s="2" t="str">
        <f t="shared" si="309"/>
        <v/>
      </c>
      <c r="Q3533"/>
      <c r="R3533"/>
      <c r="S3533" s="2" t="str">
        <f>IF(ISNUMBER(R3533),SUMIFS(R$1:$R3533,A$1:$A3533,A3533,K$1:$K3533,K3533,E$1:$E3533,E3533),"")</f>
        <v/>
      </c>
      <c r="AC3533" s="2" t="str">
        <f t="shared" si="311"/>
        <v/>
      </c>
      <c r="AL3533" s="2" t="str">
        <f t="shared" si="310"/>
        <v/>
      </c>
      <c r="AQ3533">
        <v>180</v>
      </c>
      <c r="AT3533" s="2" t="str">
        <f t="shared" si="312"/>
        <v/>
      </c>
      <c r="AU3533" s="2" t="str">
        <f>IF(ISNUMBER(AT3533),SUMIFS($AT$1:AT3533,$A$1:A3533,A3533,$K$1:K3533,K3533,$E$1:E3533,E3533),"")</f>
        <v/>
      </c>
      <c r="AV3533">
        <f t="shared" si="313"/>
        <v>1</v>
      </c>
    </row>
    <row r="3534" spans="1:48" x14ac:dyDescent="0.25">
      <c r="A3534" s="4" t="s">
        <v>95</v>
      </c>
      <c r="B3534" s="4" t="s">
        <v>116</v>
      </c>
      <c r="C3534" t="s">
        <v>30</v>
      </c>
      <c r="D3534" s="3">
        <v>40798</v>
      </c>
      <c r="E3534">
        <v>1</v>
      </c>
      <c r="G3534" t="s">
        <v>109</v>
      </c>
      <c r="K3534" t="str">
        <f t="shared" si="308"/>
        <v>2011/12</v>
      </c>
      <c r="O3534" s="2" t="str">
        <f t="shared" si="309"/>
        <v/>
      </c>
      <c r="Q3534"/>
      <c r="R3534"/>
      <c r="S3534" s="2" t="str">
        <f>IF(ISNUMBER(R3534),SUMIFS(R$1:$R3534,A$1:$A3534,A3534,K$1:$K3534,K3534,E$1:$E3534,E3534),"")</f>
        <v/>
      </c>
      <c r="AC3534" s="2" t="str">
        <f t="shared" si="311"/>
        <v/>
      </c>
      <c r="AL3534" s="2" t="str">
        <f t="shared" si="310"/>
        <v/>
      </c>
      <c r="AQ3534">
        <v>196</v>
      </c>
      <c r="AT3534" s="2" t="str">
        <f t="shared" si="312"/>
        <v/>
      </c>
      <c r="AU3534" s="2" t="str">
        <f>IF(ISNUMBER(AT3534),SUMIFS($AT$1:AT3534,$A$1:A3534,A3534,$K$1:K3534,K3534,$E$1:E3534,E3534),"")</f>
        <v/>
      </c>
      <c r="AV3534">
        <f t="shared" si="313"/>
        <v>1</v>
      </c>
    </row>
    <row r="3535" spans="1:48" x14ac:dyDescent="0.25">
      <c r="A3535" s="4" t="s">
        <v>95</v>
      </c>
      <c r="B3535" s="4" t="s">
        <v>116</v>
      </c>
      <c r="C3535" t="s">
        <v>30</v>
      </c>
      <c r="D3535" s="3">
        <v>40798</v>
      </c>
      <c r="E3535">
        <v>2</v>
      </c>
      <c r="G3535" t="s">
        <v>109</v>
      </c>
      <c r="K3535" t="str">
        <f t="shared" si="308"/>
        <v>2011/12</v>
      </c>
      <c r="O3535" s="2" t="str">
        <f t="shared" si="309"/>
        <v/>
      </c>
      <c r="Q3535"/>
      <c r="R3535"/>
      <c r="S3535" s="2" t="str">
        <f>IF(ISNUMBER(R3535),SUMIFS(R$1:$R3535,A$1:$A3535,A3535,K$1:$K3535,K3535,E$1:$E3535,E3535),"")</f>
        <v/>
      </c>
      <c r="AC3535" s="2" t="str">
        <f t="shared" si="311"/>
        <v/>
      </c>
      <c r="AL3535" s="2" t="str">
        <f t="shared" si="310"/>
        <v/>
      </c>
      <c r="AQ3535">
        <v>230</v>
      </c>
      <c r="AT3535" s="2" t="str">
        <f t="shared" si="312"/>
        <v/>
      </c>
      <c r="AU3535" s="2" t="str">
        <f>IF(ISNUMBER(AT3535),SUMIFS($AT$1:AT3535,$A$1:A3535,A3535,$K$1:K3535,K3535,$E$1:E3535,E3535),"")</f>
        <v/>
      </c>
      <c r="AV3535">
        <f t="shared" si="313"/>
        <v>1</v>
      </c>
    </row>
    <row r="3536" spans="1:48" x14ac:dyDescent="0.25">
      <c r="A3536" s="4" t="s">
        <v>95</v>
      </c>
      <c r="B3536" s="4" t="s">
        <v>116</v>
      </c>
      <c r="C3536" t="s">
        <v>30</v>
      </c>
      <c r="D3536" s="3">
        <v>40798</v>
      </c>
      <c r="E3536">
        <v>3</v>
      </c>
      <c r="G3536" t="s">
        <v>109</v>
      </c>
      <c r="K3536" t="str">
        <f t="shared" si="308"/>
        <v>2011/12</v>
      </c>
      <c r="O3536" s="2" t="str">
        <f t="shared" si="309"/>
        <v/>
      </c>
      <c r="Q3536"/>
      <c r="R3536"/>
      <c r="S3536" s="2" t="str">
        <f>IF(ISNUMBER(R3536),SUMIFS(R$1:$R3536,A$1:$A3536,A3536,K$1:$K3536,K3536,E$1:$E3536,E3536),"")</f>
        <v/>
      </c>
      <c r="AC3536" s="2" t="str">
        <f t="shared" si="311"/>
        <v/>
      </c>
      <c r="AL3536" s="2" t="str">
        <f t="shared" si="310"/>
        <v/>
      </c>
      <c r="AQ3536">
        <v>193</v>
      </c>
      <c r="AT3536" s="2" t="str">
        <f t="shared" si="312"/>
        <v/>
      </c>
      <c r="AU3536" s="2" t="str">
        <f>IF(ISNUMBER(AT3536),SUMIFS($AT$1:AT3536,$A$1:A3536,A3536,$K$1:K3536,K3536,$E$1:E3536,E3536),"")</f>
        <v/>
      </c>
      <c r="AV3536">
        <f t="shared" si="313"/>
        <v>1</v>
      </c>
    </row>
    <row r="3537" spans="1:48" x14ac:dyDescent="0.25">
      <c r="A3537" s="4" t="s">
        <v>95</v>
      </c>
      <c r="B3537" s="4" t="s">
        <v>116</v>
      </c>
      <c r="C3537" t="s">
        <v>30</v>
      </c>
      <c r="D3537" s="3">
        <v>40798</v>
      </c>
      <c r="E3537">
        <v>4</v>
      </c>
      <c r="G3537" t="s">
        <v>109</v>
      </c>
      <c r="K3537" t="str">
        <f t="shared" si="308"/>
        <v>2011/12</v>
      </c>
      <c r="O3537" s="2" t="str">
        <f t="shared" si="309"/>
        <v/>
      </c>
      <c r="Q3537"/>
      <c r="R3537"/>
      <c r="S3537" s="2" t="str">
        <f>IF(ISNUMBER(R3537),SUMIFS(R$1:$R3537,A$1:$A3537,A3537,K$1:$K3537,K3537,E$1:$E3537,E3537),"")</f>
        <v/>
      </c>
      <c r="AC3537" s="2" t="str">
        <f t="shared" si="311"/>
        <v/>
      </c>
      <c r="AL3537" s="2" t="str">
        <f t="shared" si="310"/>
        <v/>
      </c>
      <c r="AQ3537">
        <v>198</v>
      </c>
      <c r="AT3537" s="2" t="str">
        <f t="shared" si="312"/>
        <v/>
      </c>
      <c r="AU3537" s="2" t="str">
        <f>IF(ISNUMBER(AT3537),SUMIFS($AT$1:AT3537,$A$1:A3537,A3537,$K$1:K3537,K3537,$E$1:E3537,E3537),"")</f>
        <v/>
      </c>
      <c r="AV3537">
        <f t="shared" si="313"/>
        <v>1</v>
      </c>
    </row>
    <row r="3538" spans="1:48" x14ac:dyDescent="0.25">
      <c r="A3538" s="4" t="s">
        <v>95</v>
      </c>
      <c r="B3538" s="4" t="s">
        <v>116</v>
      </c>
      <c r="C3538" t="s">
        <v>30</v>
      </c>
      <c r="D3538" s="3">
        <v>40798</v>
      </c>
      <c r="E3538">
        <v>5</v>
      </c>
      <c r="G3538" t="s">
        <v>109</v>
      </c>
      <c r="K3538" t="str">
        <f t="shared" si="308"/>
        <v>2011/12</v>
      </c>
      <c r="O3538" s="2" t="str">
        <f t="shared" si="309"/>
        <v/>
      </c>
      <c r="Q3538"/>
      <c r="R3538"/>
      <c r="S3538" s="2" t="str">
        <f>IF(ISNUMBER(R3538),SUMIFS(R$1:$R3538,A$1:$A3538,A3538,K$1:$K3538,K3538,E$1:$E3538,E3538),"")</f>
        <v/>
      </c>
      <c r="AC3538" s="2" t="str">
        <f t="shared" si="311"/>
        <v/>
      </c>
      <c r="AL3538" s="2" t="str">
        <f t="shared" si="310"/>
        <v/>
      </c>
      <c r="AQ3538">
        <v>218</v>
      </c>
      <c r="AT3538" s="2" t="str">
        <f t="shared" si="312"/>
        <v/>
      </c>
      <c r="AU3538" s="2" t="str">
        <f>IF(ISNUMBER(AT3538),SUMIFS($AT$1:AT3538,$A$1:A3538,A3538,$K$1:K3538,K3538,$E$1:E3538,E3538),"")</f>
        <v/>
      </c>
      <c r="AV3538">
        <f t="shared" si="313"/>
        <v>1</v>
      </c>
    </row>
    <row r="3539" spans="1:48" x14ac:dyDescent="0.25">
      <c r="A3539" s="4" t="s">
        <v>95</v>
      </c>
      <c r="B3539" s="4" t="s">
        <v>116</v>
      </c>
      <c r="C3539" t="s">
        <v>30</v>
      </c>
      <c r="D3539" s="3">
        <v>40812</v>
      </c>
      <c r="E3539">
        <v>1</v>
      </c>
      <c r="G3539" t="s">
        <v>109</v>
      </c>
      <c r="K3539" t="str">
        <f t="shared" si="308"/>
        <v>2011/12</v>
      </c>
      <c r="O3539" s="2" t="str">
        <f t="shared" si="309"/>
        <v/>
      </c>
      <c r="Q3539"/>
      <c r="R3539"/>
      <c r="S3539" s="2" t="str">
        <f>IF(ISNUMBER(R3539),SUMIFS(R$1:$R3539,A$1:$A3539,A3539,K$1:$K3539,K3539,E$1:$E3539,E3539),"")</f>
        <v/>
      </c>
      <c r="AC3539" s="2" t="str">
        <f t="shared" si="311"/>
        <v/>
      </c>
      <c r="AL3539" s="2" t="str">
        <f t="shared" si="310"/>
        <v/>
      </c>
      <c r="AQ3539">
        <v>246</v>
      </c>
      <c r="AT3539" s="2" t="str">
        <f t="shared" si="312"/>
        <v/>
      </c>
      <c r="AU3539" s="2" t="str">
        <f>IF(ISNUMBER(AT3539),SUMIFS($AT$1:AT3539,$A$1:A3539,A3539,$K$1:K3539,K3539,$E$1:E3539,E3539),"")</f>
        <v/>
      </c>
      <c r="AV3539">
        <f t="shared" si="313"/>
        <v>1</v>
      </c>
    </row>
    <row r="3540" spans="1:48" x14ac:dyDescent="0.25">
      <c r="A3540" s="4" t="s">
        <v>95</v>
      </c>
      <c r="B3540" s="4" t="s">
        <v>116</v>
      </c>
      <c r="C3540" t="s">
        <v>30</v>
      </c>
      <c r="D3540" s="3">
        <v>40812</v>
      </c>
      <c r="E3540">
        <v>2</v>
      </c>
      <c r="G3540" t="s">
        <v>109</v>
      </c>
      <c r="K3540" t="str">
        <f t="shared" si="308"/>
        <v>2011/12</v>
      </c>
      <c r="O3540" s="2" t="str">
        <f t="shared" si="309"/>
        <v/>
      </c>
      <c r="Q3540"/>
      <c r="R3540"/>
      <c r="S3540" s="2" t="str">
        <f>IF(ISNUMBER(R3540),SUMIFS(R$1:$R3540,A$1:$A3540,A3540,K$1:$K3540,K3540,E$1:$E3540,E3540),"")</f>
        <v/>
      </c>
      <c r="AC3540" s="2" t="str">
        <f t="shared" si="311"/>
        <v/>
      </c>
      <c r="AL3540" s="2" t="str">
        <f t="shared" si="310"/>
        <v/>
      </c>
      <c r="AQ3540">
        <v>237</v>
      </c>
      <c r="AT3540" s="2" t="str">
        <f t="shared" si="312"/>
        <v/>
      </c>
      <c r="AU3540" s="2" t="str">
        <f>IF(ISNUMBER(AT3540),SUMIFS($AT$1:AT3540,$A$1:A3540,A3540,$K$1:K3540,K3540,$E$1:E3540,E3540),"")</f>
        <v/>
      </c>
      <c r="AV3540">
        <f t="shared" si="313"/>
        <v>1</v>
      </c>
    </row>
    <row r="3541" spans="1:48" x14ac:dyDescent="0.25">
      <c r="A3541" s="4" t="s">
        <v>95</v>
      </c>
      <c r="B3541" s="4" t="s">
        <v>116</v>
      </c>
      <c r="C3541" t="s">
        <v>30</v>
      </c>
      <c r="D3541" s="3">
        <v>40812</v>
      </c>
      <c r="E3541">
        <v>3</v>
      </c>
      <c r="G3541" t="s">
        <v>109</v>
      </c>
      <c r="K3541" t="str">
        <f t="shared" si="308"/>
        <v>2011/12</v>
      </c>
      <c r="O3541" s="2" t="str">
        <f t="shared" si="309"/>
        <v/>
      </c>
      <c r="Q3541"/>
      <c r="R3541"/>
      <c r="S3541" s="2" t="str">
        <f>IF(ISNUMBER(R3541),SUMIFS(R$1:$R3541,A$1:$A3541,A3541,K$1:$K3541,K3541,E$1:$E3541,E3541),"")</f>
        <v/>
      </c>
      <c r="AC3541" s="2" t="str">
        <f t="shared" si="311"/>
        <v/>
      </c>
      <c r="AL3541" s="2" t="str">
        <f t="shared" si="310"/>
        <v/>
      </c>
      <c r="AQ3541">
        <v>208</v>
      </c>
      <c r="AT3541" s="2" t="str">
        <f t="shared" si="312"/>
        <v/>
      </c>
      <c r="AU3541" s="2" t="str">
        <f>IF(ISNUMBER(AT3541),SUMIFS($AT$1:AT3541,$A$1:A3541,A3541,$K$1:K3541,K3541,$E$1:E3541,E3541),"")</f>
        <v/>
      </c>
      <c r="AV3541">
        <f t="shared" si="313"/>
        <v>1</v>
      </c>
    </row>
    <row r="3542" spans="1:48" x14ac:dyDescent="0.25">
      <c r="A3542" s="4" t="s">
        <v>95</v>
      </c>
      <c r="B3542" s="4" t="s">
        <v>116</v>
      </c>
      <c r="C3542" t="s">
        <v>30</v>
      </c>
      <c r="D3542" s="3">
        <v>40812</v>
      </c>
      <c r="E3542">
        <v>4</v>
      </c>
      <c r="G3542" t="s">
        <v>109</v>
      </c>
      <c r="K3542" t="str">
        <f t="shared" si="308"/>
        <v>2011/12</v>
      </c>
      <c r="O3542" s="2" t="str">
        <f t="shared" si="309"/>
        <v/>
      </c>
      <c r="Q3542"/>
      <c r="R3542"/>
      <c r="S3542" s="2" t="str">
        <f>IF(ISNUMBER(R3542),SUMIFS(R$1:$R3542,A$1:$A3542,A3542,K$1:$K3542,K3542,E$1:$E3542,E3542),"")</f>
        <v/>
      </c>
      <c r="AC3542" s="2" t="str">
        <f t="shared" si="311"/>
        <v/>
      </c>
      <c r="AL3542" s="2" t="str">
        <f t="shared" si="310"/>
        <v/>
      </c>
      <c r="AQ3542">
        <v>200</v>
      </c>
      <c r="AT3542" s="2" t="str">
        <f t="shared" si="312"/>
        <v/>
      </c>
      <c r="AU3542" s="2" t="str">
        <f>IF(ISNUMBER(AT3542),SUMIFS($AT$1:AT3542,$A$1:A3542,A3542,$K$1:K3542,K3542,$E$1:E3542,E3542),"")</f>
        <v/>
      </c>
      <c r="AV3542">
        <f t="shared" si="313"/>
        <v>1</v>
      </c>
    </row>
    <row r="3543" spans="1:48" x14ac:dyDescent="0.25">
      <c r="A3543" s="4" t="s">
        <v>95</v>
      </c>
      <c r="B3543" s="4" t="s">
        <v>116</v>
      </c>
      <c r="C3543" t="s">
        <v>30</v>
      </c>
      <c r="D3543" s="3">
        <v>40812</v>
      </c>
      <c r="E3543">
        <v>5</v>
      </c>
      <c r="G3543" t="s">
        <v>109</v>
      </c>
      <c r="K3543" t="str">
        <f t="shared" si="308"/>
        <v>2011/12</v>
      </c>
      <c r="O3543" s="2" t="str">
        <f t="shared" si="309"/>
        <v/>
      </c>
      <c r="Q3543"/>
      <c r="R3543"/>
      <c r="S3543" s="2" t="str">
        <f>IF(ISNUMBER(R3543),SUMIFS(R$1:$R3543,A$1:$A3543,A3543,K$1:$K3543,K3543,E$1:$E3543,E3543),"")</f>
        <v/>
      </c>
      <c r="AC3543" s="2" t="str">
        <f t="shared" si="311"/>
        <v/>
      </c>
      <c r="AL3543" s="2" t="str">
        <f t="shared" si="310"/>
        <v/>
      </c>
      <c r="AQ3543">
        <v>236</v>
      </c>
      <c r="AT3543" s="2" t="str">
        <f t="shared" si="312"/>
        <v/>
      </c>
      <c r="AU3543" s="2" t="str">
        <f>IF(ISNUMBER(AT3543),SUMIFS($AT$1:AT3543,$A$1:A3543,A3543,$K$1:K3543,K3543,$E$1:E3543,E3543),"")</f>
        <v/>
      </c>
      <c r="AV3543">
        <f t="shared" si="313"/>
        <v>1</v>
      </c>
    </row>
    <row r="3544" spans="1:48" x14ac:dyDescent="0.25">
      <c r="A3544" s="4" t="s">
        <v>95</v>
      </c>
      <c r="B3544" s="4" t="s">
        <v>116</v>
      </c>
      <c r="C3544" t="s">
        <v>30</v>
      </c>
      <c r="D3544" s="3">
        <v>40819</v>
      </c>
      <c r="E3544">
        <v>1</v>
      </c>
      <c r="G3544" t="s">
        <v>109</v>
      </c>
      <c r="K3544" t="str">
        <f t="shared" si="308"/>
        <v>2011/12</v>
      </c>
      <c r="O3544" s="2" t="str">
        <f t="shared" si="309"/>
        <v/>
      </c>
      <c r="Q3544"/>
      <c r="R3544"/>
      <c r="S3544" s="2" t="str">
        <f>IF(ISNUMBER(R3544),SUMIFS(R$1:$R3544,A$1:$A3544,A3544,K$1:$K3544,K3544,E$1:$E3544,E3544),"")</f>
        <v/>
      </c>
      <c r="AC3544" s="2" t="str">
        <f t="shared" si="311"/>
        <v/>
      </c>
      <c r="AL3544" s="2" t="str">
        <f t="shared" si="310"/>
        <v/>
      </c>
      <c r="AQ3544">
        <v>266</v>
      </c>
      <c r="AT3544" s="2" t="str">
        <f t="shared" si="312"/>
        <v/>
      </c>
      <c r="AU3544" s="2" t="str">
        <f>IF(ISNUMBER(AT3544),SUMIFS($AT$1:AT3544,$A$1:A3544,A3544,$K$1:K3544,K3544,$E$1:E3544,E3544),"")</f>
        <v/>
      </c>
      <c r="AV3544">
        <f t="shared" si="313"/>
        <v>1</v>
      </c>
    </row>
    <row r="3545" spans="1:48" x14ac:dyDescent="0.25">
      <c r="A3545" s="4" t="s">
        <v>95</v>
      </c>
      <c r="B3545" s="4" t="s">
        <v>116</v>
      </c>
      <c r="C3545" t="s">
        <v>30</v>
      </c>
      <c r="D3545" s="3">
        <v>40819</v>
      </c>
      <c r="E3545">
        <v>2</v>
      </c>
      <c r="G3545" t="s">
        <v>109</v>
      </c>
      <c r="K3545" t="str">
        <f t="shared" si="308"/>
        <v>2011/12</v>
      </c>
      <c r="O3545" s="2" t="str">
        <f t="shared" si="309"/>
        <v/>
      </c>
      <c r="Q3545"/>
      <c r="R3545"/>
      <c r="S3545" s="2" t="str">
        <f>IF(ISNUMBER(R3545),SUMIFS(R$1:$R3545,A$1:$A3545,A3545,K$1:$K3545,K3545,E$1:$E3545,E3545),"")</f>
        <v/>
      </c>
      <c r="AC3545" s="2" t="str">
        <f t="shared" si="311"/>
        <v/>
      </c>
      <c r="AL3545" s="2" t="str">
        <f t="shared" si="310"/>
        <v/>
      </c>
      <c r="AQ3545">
        <v>216</v>
      </c>
      <c r="AT3545" s="2" t="str">
        <f t="shared" si="312"/>
        <v/>
      </c>
      <c r="AU3545" s="2" t="str">
        <f>IF(ISNUMBER(AT3545),SUMIFS($AT$1:AT3545,$A$1:A3545,A3545,$K$1:K3545,K3545,$E$1:E3545,E3545),"")</f>
        <v/>
      </c>
      <c r="AV3545">
        <f t="shared" si="313"/>
        <v>1</v>
      </c>
    </row>
    <row r="3546" spans="1:48" x14ac:dyDescent="0.25">
      <c r="A3546" s="4" t="s">
        <v>95</v>
      </c>
      <c r="B3546" s="4" t="s">
        <v>116</v>
      </c>
      <c r="C3546" t="s">
        <v>30</v>
      </c>
      <c r="D3546" s="3">
        <v>40819</v>
      </c>
      <c r="E3546">
        <v>3</v>
      </c>
      <c r="G3546" t="s">
        <v>109</v>
      </c>
      <c r="K3546" t="str">
        <f t="shared" si="308"/>
        <v>2011/12</v>
      </c>
      <c r="O3546" s="2" t="str">
        <f t="shared" si="309"/>
        <v/>
      </c>
      <c r="Q3546"/>
      <c r="R3546"/>
      <c r="S3546" s="2" t="str">
        <f>IF(ISNUMBER(R3546),SUMIFS(R$1:$R3546,A$1:$A3546,A3546,K$1:$K3546,K3546,E$1:$E3546,E3546),"")</f>
        <v/>
      </c>
      <c r="AC3546" s="2" t="str">
        <f t="shared" si="311"/>
        <v/>
      </c>
      <c r="AL3546" s="2" t="str">
        <f t="shared" si="310"/>
        <v/>
      </c>
      <c r="AQ3546">
        <v>255</v>
      </c>
      <c r="AT3546" s="2" t="str">
        <f t="shared" si="312"/>
        <v/>
      </c>
      <c r="AU3546" s="2" t="str">
        <f>IF(ISNUMBER(AT3546),SUMIFS($AT$1:AT3546,$A$1:A3546,A3546,$K$1:K3546,K3546,$E$1:E3546,E3546),"")</f>
        <v/>
      </c>
      <c r="AV3546">
        <f t="shared" si="313"/>
        <v>1</v>
      </c>
    </row>
    <row r="3547" spans="1:48" x14ac:dyDescent="0.25">
      <c r="A3547" s="4" t="s">
        <v>95</v>
      </c>
      <c r="B3547" s="4" t="s">
        <v>116</v>
      </c>
      <c r="C3547" t="s">
        <v>30</v>
      </c>
      <c r="D3547" s="3">
        <v>40819</v>
      </c>
      <c r="E3547">
        <v>4</v>
      </c>
      <c r="G3547" t="s">
        <v>109</v>
      </c>
      <c r="K3547" t="str">
        <f t="shared" si="308"/>
        <v>2011/12</v>
      </c>
      <c r="O3547" s="2" t="str">
        <f t="shared" si="309"/>
        <v/>
      </c>
      <c r="Q3547"/>
      <c r="R3547"/>
      <c r="S3547" s="2" t="str">
        <f>IF(ISNUMBER(R3547),SUMIFS(R$1:$R3547,A$1:$A3547,A3547,K$1:$K3547,K3547,E$1:$E3547,E3547),"")</f>
        <v/>
      </c>
      <c r="AC3547" s="2" t="str">
        <f t="shared" si="311"/>
        <v/>
      </c>
      <c r="AL3547" s="2" t="str">
        <f t="shared" si="310"/>
        <v/>
      </c>
      <c r="AQ3547">
        <v>227</v>
      </c>
      <c r="AT3547" s="2" t="str">
        <f t="shared" si="312"/>
        <v/>
      </c>
      <c r="AU3547" s="2" t="str">
        <f>IF(ISNUMBER(AT3547),SUMIFS($AT$1:AT3547,$A$1:A3547,A3547,$K$1:K3547,K3547,$E$1:E3547,E3547),"")</f>
        <v/>
      </c>
      <c r="AV3547">
        <f t="shared" si="313"/>
        <v>1</v>
      </c>
    </row>
    <row r="3548" spans="1:48" x14ac:dyDescent="0.25">
      <c r="A3548" s="4" t="s">
        <v>95</v>
      </c>
      <c r="B3548" s="4" t="s">
        <v>116</v>
      </c>
      <c r="C3548" t="s">
        <v>30</v>
      </c>
      <c r="D3548" s="3">
        <v>40819</v>
      </c>
      <c r="E3548">
        <v>5</v>
      </c>
      <c r="G3548" t="s">
        <v>109</v>
      </c>
      <c r="K3548" t="str">
        <f t="shared" si="308"/>
        <v>2011/12</v>
      </c>
      <c r="O3548" s="2" t="str">
        <f t="shared" si="309"/>
        <v/>
      </c>
      <c r="Q3548"/>
      <c r="R3548"/>
      <c r="S3548" s="2" t="str">
        <f>IF(ISNUMBER(R3548),SUMIFS(R$1:$R3548,A$1:$A3548,A3548,K$1:$K3548,K3548,E$1:$E3548,E3548),"")</f>
        <v/>
      </c>
      <c r="AC3548" s="2" t="str">
        <f t="shared" si="311"/>
        <v/>
      </c>
      <c r="AL3548" s="2" t="str">
        <f t="shared" si="310"/>
        <v/>
      </c>
      <c r="AQ3548">
        <v>246</v>
      </c>
      <c r="AT3548" s="2" t="str">
        <f t="shared" si="312"/>
        <v/>
      </c>
      <c r="AU3548" s="2" t="str">
        <f>IF(ISNUMBER(AT3548),SUMIFS($AT$1:AT3548,$A$1:A3548,A3548,$K$1:K3548,K3548,$E$1:E3548,E3548),"")</f>
        <v/>
      </c>
      <c r="AV3548">
        <f t="shared" si="313"/>
        <v>1</v>
      </c>
    </row>
    <row r="3549" spans="1:48" x14ac:dyDescent="0.25">
      <c r="A3549" s="4" t="s">
        <v>95</v>
      </c>
      <c r="B3549" s="4" t="s">
        <v>116</v>
      </c>
      <c r="C3549" t="s">
        <v>30</v>
      </c>
      <c r="D3549" s="3">
        <v>40826</v>
      </c>
      <c r="E3549">
        <v>1</v>
      </c>
      <c r="G3549" t="s">
        <v>109</v>
      </c>
      <c r="K3549" t="str">
        <f t="shared" si="308"/>
        <v>2011/12</v>
      </c>
      <c r="O3549" s="2" t="str">
        <f t="shared" si="309"/>
        <v/>
      </c>
      <c r="Q3549"/>
      <c r="R3549"/>
      <c r="S3549" s="2" t="str">
        <f>IF(ISNUMBER(R3549),SUMIFS(R$1:$R3549,A$1:$A3549,A3549,K$1:$K3549,K3549,E$1:$E3549,E3549),"")</f>
        <v/>
      </c>
      <c r="AC3549" s="2" t="str">
        <f t="shared" si="311"/>
        <v/>
      </c>
      <c r="AL3549" s="2" t="str">
        <f t="shared" si="310"/>
        <v/>
      </c>
      <c r="AQ3549">
        <v>249</v>
      </c>
      <c r="AT3549" s="2" t="str">
        <f t="shared" si="312"/>
        <v/>
      </c>
      <c r="AU3549" s="2" t="str">
        <f>IF(ISNUMBER(AT3549),SUMIFS($AT$1:AT3549,$A$1:A3549,A3549,$K$1:K3549,K3549,$E$1:E3549,E3549),"")</f>
        <v/>
      </c>
      <c r="AV3549">
        <f t="shared" si="313"/>
        <v>1</v>
      </c>
    </row>
    <row r="3550" spans="1:48" x14ac:dyDescent="0.25">
      <c r="A3550" s="4" t="s">
        <v>95</v>
      </c>
      <c r="B3550" s="4" t="s">
        <v>116</v>
      </c>
      <c r="C3550" t="s">
        <v>30</v>
      </c>
      <c r="D3550" s="3">
        <v>40826</v>
      </c>
      <c r="E3550">
        <v>2</v>
      </c>
      <c r="G3550" t="s">
        <v>109</v>
      </c>
      <c r="K3550" t="str">
        <f t="shared" si="308"/>
        <v>2011/12</v>
      </c>
      <c r="O3550" s="2" t="str">
        <f t="shared" si="309"/>
        <v/>
      </c>
      <c r="Q3550"/>
      <c r="R3550"/>
      <c r="S3550" s="2" t="str">
        <f>IF(ISNUMBER(R3550),SUMIFS(R$1:$R3550,A$1:$A3550,A3550,K$1:$K3550,K3550,E$1:$E3550,E3550),"")</f>
        <v/>
      </c>
      <c r="AC3550" s="2" t="str">
        <f t="shared" si="311"/>
        <v/>
      </c>
      <c r="AL3550" s="2" t="str">
        <f t="shared" si="310"/>
        <v/>
      </c>
      <c r="AQ3550">
        <v>240</v>
      </c>
      <c r="AT3550" s="2" t="str">
        <f t="shared" si="312"/>
        <v/>
      </c>
      <c r="AU3550" s="2" t="str">
        <f>IF(ISNUMBER(AT3550),SUMIFS($AT$1:AT3550,$A$1:A3550,A3550,$K$1:K3550,K3550,$E$1:E3550,E3550),"")</f>
        <v/>
      </c>
      <c r="AV3550">
        <f t="shared" si="313"/>
        <v>1</v>
      </c>
    </row>
    <row r="3551" spans="1:48" x14ac:dyDescent="0.25">
      <c r="A3551" s="4" t="s">
        <v>95</v>
      </c>
      <c r="B3551" s="4" t="s">
        <v>116</v>
      </c>
      <c r="C3551" t="s">
        <v>30</v>
      </c>
      <c r="D3551" s="3">
        <v>40826</v>
      </c>
      <c r="E3551">
        <v>3</v>
      </c>
      <c r="G3551" t="s">
        <v>109</v>
      </c>
      <c r="K3551" t="str">
        <f t="shared" si="308"/>
        <v>2011/12</v>
      </c>
      <c r="O3551" s="2" t="str">
        <f t="shared" si="309"/>
        <v/>
      </c>
      <c r="Q3551"/>
      <c r="R3551"/>
      <c r="S3551" s="2" t="str">
        <f>IF(ISNUMBER(R3551),SUMIFS(R$1:$R3551,A$1:$A3551,A3551,K$1:$K3551,K3551,E$1:$E3551,E3551),"")</f>
        <v/>
      </c>
      <c r="AC3551" s="2" t="str">
        <f t="shared" si="311"/>
        <v/>
      </c>
      <c r="AL3551" s="2" t="str">
        <f t="shared" si="310"/>
        <v/>
      </c>
      <c r="AQ3551">
        <v>229</v>
      </c>
      <c r="AT3551" s="2" t="str">
        <f t="shared" si="312"/>
        <v/>
      </c>
      <c r="AU3551" s="2" t="str">
        <f>IF(ISNUMBER(AT3551),SUMIFS($AT$1:AT3551,$A$1:A3551,A3551,$K$1:K3551,K3551,$E$1:E3551,E3551),"")</f>
        <v/>
      </c>
      <c r="AV3551">
        <f t="shared" si="313"/>
        <v>1</v>
      </c>
    </row>
    <row r="3552" spans="1:48" x14ac:dyDescent="0.25">
      <c r="A3552" s="4" t="s">
        <v>95</v>
      </c>
      <c r="B3552" s="4" t="s">
        <v>116</v>
      </c>
      <c r="C3552" t="s">
        <v>30</v>
      </c>
      <c r="D3552" s="3">
        <v>40826</v>
      </c>
      <c r="E3552">
        <v>4</v>
      </c>
      <c r="G3552" t="s">
        <v>109</v>
      </c>
      <c r="K3552" t="str">
        <f t="shared" si="308"/>
        <v>2011/12</v>
      </c>
      <c r="O3552" s="2" t="str">
        <f t="shared" si="309"/>
        <v/>
      </c>
      <c r="Q3552"/>
      <c r="R3552"/>
      <c r="S3552" s="2" t="str">
        <f>IF(ISNUMBER(R3552),SUMIFS(R$1:$R3552,A$1:$A3552,A3552,K$1:$K3552,K3552,E$1:$E3552,E3552),"")</f>
        <v/>
      </c>
      <c r="AC3552" s="2" t="str">
        <f t="shared" si="311"/>
        <v/>
      </c>
      <c r="AL3552" s="2" t="str">
        <f t="shared" si="310"/>
        <v/>
      </c>
      <c r="AQ3552">
        <v>243</v>
      </c>
      <c r="AT3552" s="2" t="str">
        <f t="shared" si="312"/>
        <v/>
      </c>
      <c r="AU3552" s="2" t="str">
        <f>IF(ISNUMBER(AT3552),SUMIFS($AT$1:AT3552,$A$1:A3552,A3552,$K$1:K3552,K3552,$E$1:E3552,E3552),"")</f>
        <v/>
      </c>
      <c r="AV3552">
        <f t="shared" si="313"/>
        <v>1</v>
      </c>
    </row>
    <row r="3553" spans="1:48" x14ac:dyDescent="0.25">
      <c r="A3553" s="4" t="s">
        <v>95</v>
      </c>
      <c r="B3553" s="4" t="s">
        <v>116</v>
      </c>
      <c r="C3553" t="s">
        <v>30</v>
      </c>
      <c r="D3553" s="3">
        <v>40826</v>
      </c>
      <c r="E3553">
        <v>5</v>
      </c>
      <c r="G3553" t="s">
        <v>109</v>
      </c>
      <c r="K3553" t="str">
        <f t="shared" si="308"/>
        <v>2011/12</v>
      </c>
      <c r="O3553" s="2" t="str">
        <f t="shared" si="309"/>
        <v/>
      </c>
      <c r="Q3553"/>
      <c r="R3553"/>
      <c r="S3553" s="2" t="str">
        <f>IF(ISNUMBER(R3553),SUMIFS(R$1:$R3553,A$1:$A3553,A3553,K$1:$K3553,K3553,E$1:$E3553,E3553),"")</f>
        <v/>
      </c>
      <c r="AC3553" s="2" t="str">
        <f t="shared" si="311"/>
        <v/>
      </c>
      <c r="AL3553" s="2" t="str">
        <f t="shared" si="310"/>
        <v/>
      </c>
      <c r="AQ3553">
        <v>259</v>
      </c>
      <c r="AT3553" s="2" t="str">
        <f t="shared" si="312"/>
        <v/>
      </c>
      <c r="AU3553" s="2" t="str">
        <f>IF(ISNUMBER(AT3553),SUMIFS($AT$1:AT3553,$A$1:A3553,A3553,$K$1:K3553,K3553,$E$1:E3553,E3553),"")</f>
        <v/>
      </c>
      <c r="AV3553">
        <f t="shared" si="313"/>
        <v>1</v>
      </c>
    </row>
    <row r="3554" spans="1:48" x14ac:dyDescent="0.25">
      <c r="A3554" s="4" t="s">
        <v>95</v>
      </c>
      <c r="B3554" s="4" t="s">
        <v>116</v>
      </c>
      <c r="C3554" t="s">
        <v>30</v>
      </c>
      <c r="D3554" s="3">
        <v>40833</v>
      </c>
      <c r="E3554">
        <v>1</v>
      </c>
      <c r="G3554" t="s">
        <v>109</v>
      </c>
      <c r="K3554" t="str">
        <f t="shared" si="308"/>
        <v>2011/12</v>
      </c>
      <c r="O3554" s="2" t="str">
        <f t="shared" si="309"/>
        <v/>
      </c>
      <c r="Q3554"/>
      <c r="R3554"/>
      <c r="S3554" s="2" t="str">
        <f>IF(ISNUMBER(R3554),SUMIFS(R$1:$R3554,A$1:$A3554,A3554,K$1:$K3554,K3554,E$1:$E3554,E3554),"")</f>
        <v/>
      </c>
      <c r="AC3554" s="2" t="str">
        <f t="shared" si="311"/>
        <v/>
      </c>
      <c r="AL3554" s="2" t="str">
        <f t="shared" si="310"/>
        <v/>
      </c>
      <c r="AQ3554">
        <v>276</v>
      </c>
      <c r="AT3554" s="2" t="str">
        <f t="shared" si="312"/>
        <v/>
      </c>
      <c r="AU3554" s="2" t="str">
        <f>IF(ISNUMBER(AT3554),SUMIFS($AT$1:AT3554,$A$1:A3554,A3554,$K$1:K3554,K3554,$E$1:E3554,E3554),"")</f>
        <v/>
      </c>
      <c r="AV3554">
        <f t="shared" si="313"/>
        <v>1</v>
      </c>
    </row>
    <row r="3555" spans="1:48" x14ac:dyDescent="0.25">
      <c r="A3555" s="4" t="s">
        <v>95</v>
      </c>
      <c r="B3555" s="4" t="s">
        <v>116</v>
      </c>
      <c r="C3555" t="s">
        <v>30</v>
      </c>
      <c r="D3555" s="3">
        <v>40833</v>
      </c>
      <c r="E3555">
        <v>2</v>
      </c>
      <c r="G3555" t="s">
        <v>109</v>
      </c>
      <c r="K3555" t="str">
        <f t="shared" si="308"/>
        <v>2011/12</v>
      </c>
      <c r="O3555" s="2" t="str">
        <f t="shared" si="309"/>
        <v/>
      </c>
      <c r="Q3555"/>
      <c r="R3555"/>
      <c r="S3555" s="2" t="str">
        <f>IF(ISNUMBER(R3555),SUMIFS(R$1:$R3555,A$1:$A3555,A3555,K$1:$K3555,K3555,E$1:$E3555,E3555),"")</f>
        <v/>
      </c>
      <c r="AC3555" s="2" t="str">
        <f t="shared" si="311"/>
        <v/>
      </c>
      <c r="AL3555" s="2" t="str">
        <f t="shared" si="310"/>
        <v/>
      </c>
      <c r="AQ3555">
        <v>305</v>
      </c>
      <c r="AT3555" s="2" t="str">
        <f t="shared" si="312"/>
        <v/>
      </c>
      <c r="AU3555" s="2" t="str">
        <f>IF(ISNUMBER(AT3555),SUMIFS($AT$1:AT3555,$A$1:A3555,A3555,$K$1:K3555,K3555,$E$1:E3555,E3555),"")</f>
        <v/>
      </c>
      <c r="AV3555">
        <f t="shared" si="313"/>
        <v>1</v>
      </c>
    </row>
    <row r="3556" spans="1:48" x14ac:dyDescent="0.25">
      <c r="A3556" s="4" t="s">
        <v>95</v>
      </c>
      <c r="B3556" s="4" t="s">
        <v>116</v>
      </c>
      <c r="C3556" t="s">
        <v>30</v>
      </c>
      <c r="D3556" s="3">
        <v>40833</v>
      </c>
      <c r="E3556">
        <v>3</v>
      </c>
      <c r="G3556" t="s">
        <v>109</v>
      </c>
      <c r="K3556" t="str">
        <f t="shared" si="308"/>
        <v>2011/12</v>
      </c>
      <c r="O3556" s="2" t="str">
        <f t="shared" si="309"/>
        <v/>
      </c>
      <c r="Q3556"/>
      <c r="R3556"/>
      <c r="S3556" s="2" t="str">
        <f>IF(ISNUMBER(R3556),SUMIFS(R$1:$R3556,A$1:$A3556,A3556,K$1:$K3556,K3556,E$1:$E3556,E3556),"")</f>
        <v/>
      </c>
      <c r="AC3556" s="2" t="str">
        <f t="shared" si="311"/>
        <v/>
      </c>
      <c r="AL3556" s="2" t="str">
        <f t="shared" si="310"/>
        <v/>
      </c>
      <c r="AQ3556">
        <v>246</v>
      </c>
      <c r="AT3556" s="2" t="str">
        <f t="shared" si="312"/>
        <v/>
      </c>
      <c r="AU3556" s="2" t="str">
        <f>IF(ISNUMBER(AT3556),SUMIFS($AT$1:AT3556,$A$1:A3556,A3556,$K$1:K3556,K3556,$E$1:E3556,E3556),"")</f>
        <v/>
      </c>
      <c r="AV3556">
        <f t="shared" si="313"/>
        <v>1</v>
      </c>
    </row>
    <row r="3557" spans="1:48" x14ac:dyDescent="0.25">
      <c r="A3557" s="4" t="s">
        <v>95</v>
      </c>
      <c r="B3557" s="4" t="s">
        <v>116</v>
      </c>
      <c r="C3557" t="s">
        <v>30</v>
      </c>
      <c r="D3557" s="3">
        <v>40833</v>
      </c>
      <c r="E3557">
        <v>4</v>
      </c>
      <c r="G3557" t="s">
        <v>109</v>
      </c>
      <c r="K3557" t="str">
        <f t="shared" si="308"/>
        <v>2011/12</v>
      </c>
      <c r="O3557" s="2" t="str">
        <f t="shared" si="309"/>
        <v/>
      </c>
      <c r="Q3557"/>
      <c r="R3557"/>
      <c r="S3557" s="2" t="str">
        <f>IF(ISNUMBER(R3557),SUMIFS(R$1:$R3557,A$1:$A3557,A3557,K$1:$K3557,K3557,E$1:$E3557,E3557),"")</f>
        <v/>
      </c>
      <c r="AC3557" s="2" t="str">
        <f t="shared" si="311"/>
        <v/>
      </c>
      <c r="AL3557" s="2" t="str">
        <f t="shared" si="310"/>
        <v/>
      </c>
      <c r="AQ3557">
        <v>243</v>
      </c>
      <c r="AT3557" s="2" t="str">
        <f t="shared" si="312"/>
        <v/>
      </c>
      <c r="AU3557" s="2" t="str">
        <f>IF(ISNUMBER(AT3557),SUMIFS($AT$1:AT3557,$A$1:A3557,A3557,$K$1:K3557,K3557,$E$1:E3557,E3557),"")</f>
        <v/>
      </c>
      <c r="AV3557">
        <f t="shared" si="313"/>
        <v>1</v>
      </c>
    </row>
    <row r="3558" spans="1:48" x14ac:dyDescent="0.25">
      <c r="A3558" s="4" t="s">
        <v>95</v>
      </c>
      <c r="B3558" s="4" t="s">
        <v>116</v>
      </c>
      <c r="C3558" t="s">
        <v>30</v>
      </c>
      <c r="D3558" s="3">
        <v>40833</v>
      </c>
      <c r="E3558">
        <v>5</v>
      </c>
      <c r="G3558" t="s">
        <v>109</v>
      </c>
      <c r="K3558" t="str">
        <f t="shared" si="308"/>
        <v>2011/12</v>
      </c>
      <c r="O3558" s="2" t="str">
        <f t="shared" si="309"/>
        <v/>
      </c>
      <c r="Q3558"/>
      <c r="R3558"/>
      <c r="S3558" s="2" t="str">
        <f>IF(ISNUMBER(R3558),SUMIFS(R$1:$R3558,A$1:$A3558,A3558,K$1:$K3558,K3558,E$1:$E3558,E3558),"")</f>
        <v/>
      </c>
      <c r="AC3558" s="2" t="str">
        <f t="shared" si="311"/>
        <v/>
      </c>
      <c r="AL3558" s="2" t="str">
        <f t="shared" si="310"/>
        <v/>
      </c>
      <c r="AQ3558">
        <v>281</v>
      </c>
      <c r="AT3558" s="2" t="str">
        <f t="shared" si="312"/>
        <v/>
      </c>
      <c r="AU3558" s="2" t="str">
        <f>IF(ISNUMBER(AT3558),SUMIFS($AT$1:AT3558,$A$1:A3558,A3558,$K$1:K3558,K3558,$E$1:E3558,E3558),"")</f>
        <v/>
      </c>
      <c r="AV3558">
        <f t="shared" si="313"/>
        <v>1</v>
      </c>
    </row>
    <row r="3559" spans="1:48" x14ac:dyDescent="0.25">
      <c r="A3559" s="4" t="s">
        <v>95</v>
      </c>
      <c r="B3559" s="4" t="s">
        <v>116</v>
      </c>
      <c r="C3559" t="s">
        <v>30</v>
      </c>
      <c r="D3559" s="3">
        <v>40841</v>
      </c>
      <c r="E3559">
        <v>1</v>
      </c>
      <c r="G3559" t="s">
        <v>109</v>
      </c>
      <c r="K3559" t="str">
        <f t="shared" si="308"/>
        <v>2011/12</v>
      </c>
      <c r="O3559" s="2" t="str">
        <f t="shared" si="309"/>
        <v/>
      </c>
      <c r="Q3559"/>
      <c r="R3559"/>
      <c r="S3559" s="2" t="str">
        <f>IF(ISNUMBER(R3559),SUMIFS(R$1:$R3559,A$1:$A3559,A3559,K$1:$K3559,K3559,E$1:$E3559,E3559),"")</f>
        <v/>
      </c>
      <c r="AC3559" s="2" t="str">
        <f t="shared" si="311"/>
        <v/>
      </c>
      <c r="AL3559" s="2" t="str">
        <f t="shared" si="310"/>
        <v/>
      </c>
      <c r="AQ3559">
        <v>125</v>
      </c>
      <c r="AT3559" s="2" t="str">
        <f t="shared" si="312"/>
        <v/>
      </c>
      <c r="AU3559" s="2" t="str">
        <f>IF(ISNUMBER(AT3559),SUMIFS($AT$1:AT3559,$A$1:A3559,A3559,$K$1:K3559,K3559,$E$1:E3559,E3559),"")</f>
        <v/>
      </c>
      <c r="AV3559">
        <f t="shared" si="313"/>
        <v>1</v>
      </c>
    </row>
    <row r="3560" spans="1:48" x14ac:dyDescent="0.25">
      <c r="A3560" s="4" t="s">
        <v>95</v>
      </c>
      <c r="B3560" s="4" t="s">
        <v>116</v>
      </c>
      <c r="C3560" t="s">
        <v>30</v>
      </c>
      <c r="D3560" s="3">
        <v>40841</v>
      </c>
      <c r="E3560">
        <v>2</v>
      </c>
      <c r="G3560" t="s">
        <v>109</v>
      </c>
      <c r="K3560" t="str">
        <f t="shared" si="308"/>
        <v>2011/12</v>
      </c>
      <c r="O3560" s="2" t="str">
        <f t="shared" si="309"/>
        <v/>
      </c>
      <c r="Q3560"/>
      <c r="R3560"/>
      <c r="S3560" s="2" t="str">
        <f>IF(ISNUMBER(R3560),SUMIFS(R$1:$R3560,A$1:$A3560,A3560,K$1:$K3560,K3560,E$1:$E3560,E3560),"")</f>
        <v/>
      </c>
      <c r="AC3560" s="2" t="str">
        <f t="shared" si="311"/>
        <v/>
      </c>
      <c r="AL3560" s="2" t="str">
        <f t="shared" si="310"/>
        <v/>
      </c>
      <c r="AQ3560">
        <v>121</v>
      </c>
      <c r="AT3560" s="2" t="str">
        <f t="shared" si="312"/>
        <v/>
      </c>
      <c r="AU3560" s="2" t="str">
        <f>IF(ISNUMBER(AT3560),SUMIFS($AT$1:AT3560,$A$1:A3560,A3560,$K$1:K3560,K3560,$E$1:E3560,E3560),"")</f>
        <v/>
      </c>
      <c r="AV3560">
        <f t="shared" si="313"/>
        <v>1</v>
      </c>
    </row>
    <row r="3561" spans="1:48" x14ac:dyDescent="0.25">
      <c r="A3561" s="4" t="s">
        <v>95</v>
      </c>
      <c r="B3561" s="4" t="s">
        <v>116</v>
      </c>
      <c r="C3561" t="s">
        <v>30</v>
      </c>
      <c r="D3561" s="3">
        <v>40841</v>
      </c>
      <c r="E3561">
        <v>3</v>
      </c>
      <c r="G3561" t="s">
        <v>109</v>
      </c>
      <c r="K3561" t="str">
        <f t="shared" si="308"/>
        <v>2011/12</v>
      </c>
      <c r="O3561" s="2" t="str">
        <f t="shared" si="309"/>
        <v/>
      </c>
      <c r="Q3561"/>
      <c r="R3561"/>
      <c r="S3561" s="2" t="str">
        <f>IF(ISNUMBER(R3561),SUMIFS(R$1:$R3561,A$1:$A3561,A3561,K$1:$K3561,K3561,E$1:$E3561,E3561),"")</f>
        <v/>
      </c>
      <c r="AC3561" s="2" t="str">
        <f t="shared" si="311"/>
        <v/>
      </c>
      <c r="AL3561" s="2" t="str">
        <f t="shared" si="310"/>
        <v/>
      </c>
      <c r="AQ3561">
        <v>109</v>
      </c>
      <c r="AT3561" s="2" t="str">
        <f t="shared" si="312"/>
        <v/>
      </c>
      <c r="AU3561" s="2" t="str">
        <f>IF(ISNUMBER(AT3561),SUMIFS($AT$1:AT3561,$A$1:A3561,A3561,$K$1:K3561,K3561,$E$1:E3561,E3561),"")</f>
        <v/>
      </c>
      <c r="AV3561">
        <f t="shared" si="313"/>
        <v>1</v>
      </c>
    </row>
    <row r="3562" spans="1:48" x14ac:dyDescent="0.25">
      <c r="A3562" s="4" t="s">
        <v>95</v>
      </c>
      <c r="B3562" s="4" t="s">
        <v>116</v>
      </c>
      <c r="C3562" t="s">
        <v>30</v>
      </c>
      <c r="D3562" s="3">
        <v>40841</v>
      </c>
      <c r="E3562">
        <v>4</v>
      </c>
      <c r="G3562" t="s">
        <v>109</v>
      </c>
      <c r="K3562" t="str">
        <f t="shared" si="308"/>
        <v>2011/12</v>
      </c>
      <c r="O3562" s="2" t="str">
        <f t="shared" si="309"/>
        <v/>
      </c>
      <c r="Q3562"/>
      <c r="R3562"/>
      <c r="S3562" s="2" t="str">
        <f>IF(ISNUMBER(R3562),SUMIFS(R$1:$R3562,A$1:$A3562,A3562,K$1:$K3562,K3562,E$1:$E3562,E3562),"")</f>
        <v/>
      </c>
      <c r="AC3562" s="2" t="str">
        <f t="shared" si="311"/>
        <v/>
      </c>
      <c r="AL3562" s="2" t="str">
        <f t="shared" si="310"/>
        <v/>
      </c>
      <c r="AQ3562">
        <v>104</v>
      </c>
      <c r="AT3562" s="2" t="str">
        <f t="shared" si="312"/>
        <v/>
      </c>
      <c r="AU3562" s="2" t="str">
        <f>IF(ISNUMBER(AT3562),SUMIFS($AT$1:AT3562,$A$1:A3562,A3562,$K$1:K3562,K3562,$E$1:E3562,E3562),"")</f>
        <v/>
      </c>
      <c r="AV3562">
        <f t="shared" si="313"/>
        <v>1</v>
      </c>
    </row>
    <row r="3563" spans="1:48" x14ac:dyDescent="0.25">
      <c r="A3563" s="4" t="s">
        <v>95</v>
      </c>
      <c r="B3563" s="4" t="s">
        <v>116</v>
      </c>
      <c r="C3563" t="s">
        <v>30</v>
      </c>
      <c r="D3563" s="3">
        <v>40841</v>
      </c>
      <c r="E3563">
        <v>5</v>
      </c>
      <c r="G3563" t="s">
        <v>109</v>
      </c>
      <c r="K3563" t="str">
        <f t="shared" si="308"/>
        <v>2011/12</v>
      </c>
      <c r="O3563" s="2" t="str">
        <f t="shared" si="309"/>
        <v/>
      </c>
      <c r="Q3563"/>
      <c r="R3563"/>
      <c r="S3563" s="2" t="str">
        <f>IF(ISNUMBER(R3563),SUMIFS(R$1:$R3563,A$1:$A3563,A3563,K$1:$K3563,K3563,E$1:$E3563,E3563),"")</f>
        <v/>
      </c>
      <c r="AC3563" s="2" t="str">
        <f t="shared" si="311"/>
        <v/>
      </c>
      <c r="AL3563" s="2" t="str">
        <f t="shared" si="310"/>
        <v/>
      </c>
      <c r="AQ3563">
        <v>101</v>
      </c>
      <c r="AT3563" s="2" t="str">
        <f t="shared" si="312"/>
        <v/>
      </c>
      <c r="AU3563" s="2" t="str">
        <f>IF(ISNUMBER(AT3563),SUMIFS($AT$1:AT3563,$A$1:A3563,A3563,$K$1:K3563,K3563,$E$1:E3563,E3563),"")</f>
        <v/>
      </c>
      <c r="AV3563">
        <f t="shared" si="313"/>
        <v>1</v>
      </c>
    </row>
    <row r="3564" spans="1:48" x14ac:dyDescent="0.25">
      <c r="A3564" s="4" t="s">
        <v>95</v>
      </c>
      <c r="B3564" s="4" t="s">
        <v>116</v>
      </c>
      <c r="C3564" t="s">
        <v>30</v>
      </c>
      <c r="D3564" s="3">
        <v>40847</v>
      </c>
      <c r="E3564">
        <v>1</v>
      </c>
      <c r="G3564" t="s">
        <v>109</v>
      </c>
      <c r="K3564" t="str">
        <f t="shared" si="308"/>
        <v>2011/12</v>
      </c>
      <c r="O3564" s="2" t="str">
        <f t="shared" si="309"/>
        <v/>
      </c>
      <c r="Q3564"/>
      <c r="R3564"/>
      <c r="S3564" s="2" t="str">
        <f>IF(ISNUMBER(R3564),SUMIFS(R$1:$R3564,A$1:$A3564,A3564,K$1:$K3564,K3564,E$1:$E3564,E3564),"")</f>
        <v/>
      </c>
      <c r="AC3564" s="2" t="str">
        <f t="shared" si="311"/>
        <v/>
      </c>
      <c r="AL3564" s="2" t="str">
        <f t="shared" si="310"/>
        <v/>
      </c>
      <c r="AQ3564">
        <v>170</v>
      </c>
      <c r="AT3564" s="2" t="str">
        <f t="shared" si="312"/>
        <v/>
      </c>
      <c r="AU3564" s="2" t="str">
        <f>IF(ISNUMBER(AT3564),SUMIFS($AT$1:AT3564,$A$1:A3564,A3564,$K$1:K3564,K3564,$E$1:E3564,E3564),"")</f>
        <v/>
      </c>
      <c r="AV3564">
        <f t="shared" si="313"/>
        <v>1</v>
      </c>
    </row>
    <row r="3565" spans="1:48" x14ac:dyDescent="0.25">
      <c r="A3565" s="4" t="s">
        <v>95</v>
      </c>
      <c r="B3565" s="4" t="s">
        <v>116</v>
      </c>
      <c r="C3565" t="s">
        <v>30</v>
      </c>
      <c r="D3565" s="3">
        <v>40847</v>
      </c>
      <c r="E3565">
        <v>2</v>
      </c>
      <c r="G3565" t="s">
        <v>109</v>
      </c>
      <c r="K3565" t="str">
        <f t="shared" si="308"/>
        <v>2011/12</v>
      </c>
      <c r="O3565" s="2" t="str">
        <f t="shared" si="309"/>
        <v/>
      </c>
      <c r="Q3565"/>
      <c r="R3565"/>
      <c r="S3565" s="2" t="str">
        <f>IF(ISNUMBER(R3565),SUMIFS(R$1:$R3565,A$1:$A3565,A3565,K$1:$K3565,K3565,E$1:$E3565,E3565),"")</f>
        <v/>
      </c>
      <c r="AC3565" s="2" t="str">
        <f t="shared" si="311"/>
        <v/>
      </c>
      <c r="AL3565" s="2" t="str">
        <f t="shared" si="310"/>
        <v/>
      </c>
      <c r="AQ3565">
        <v>135</v>
      </c>
      <c r="AT3565" s="2" t="str">
        <f t="shared" si="312"/>
        <v/>
      </c>
      <c r="AU3565" s="2" t="str">
        <f>IF(ISNUMBER(AT3565),SUMIFS($AT$1:AT3565,$A$1:A3565,A3565,$K$1:K3565,K3565,$E$1:E3565,E3565),"")</f>
        <v/>
      </c>
      <c r="AV3565">
        <f t="shared" si="313"/>
        <v>1</v>
      </c>
    </row>
    <row r="3566" spans="1:48" x14ac:dyDescent="0.25">
      <c r="A3566" s="4" t="s">
        <v>95</v>
      </c>
      <c r="B3566" s="4" t="s">
        <v>116</v>
      </c>
      <c r="C3566" t="s">
        <v>30</v>
      </c>
      <c r="D3566" s="3">
        <v>40847</v>
      </c>
      <c r="E3566">
        <v>3</v>
      </c>
      <c r="G3566" t="s">
        <v>109</v>
      </c>
      <c r="K3566" t="str">
        <f t="shared" si="308"/>
        <v>2011/12</v>
      </c>
      <c r="O3566" s="2" t="str">
        <f t="shared" si="309"/>
        <v/>
      </c>
      <c r="Q3566"/>
      <c r="R3566"/>
      <c r="S3566" s="2" t="str">
        <f>IF(ISNUMBER(R3566),SUMIFS(R$1:$R3566,A$1:$A3566,A3566,K$1:$K3566,K3566,E$1:$E3566,E3566),"")</f>
        <v/>
      </c>
      <c r="AC3566" s="2" t="str">
        <f t="shared" si="311"/>
        <v/>
      </c>
      <c r="AL3566" s="2" t="str">
        <f t="shared" si="310"/>
        <v/>
      </c>
      <c r="AQ3566">
        <v>174</v>
      </c>
      <c r="AT3566" s="2" t="str">
        <f t="shared" si="312"/>
        <v/>
      </c>
      <c r="AU3566" s="2" t="str">
        <f>IF(ISNUMBER(AT3566),SUMIFS($AT$1:AT3566,$A$1:A3566,A3566,$K$1:K3566,K3566,$E$1:E3566,E3566),"")</f>
        <v/>
      </c>
      <c r="AV3566">
        <f t="shared" si="313"/>
        <v>1</v>
      </c>
    </row>
    <row r="3567" spans="1:48" x14ac:dyDescent="0.25">
      <c r="A3567" s="4" t="s">
        <v>95</v>
      </c>
      <c r="B3567" s="4" t="s">
        <v>116</v>
      </c>
      <c r="C3567" t="s">
        <v>30</v>
      </c>
      <c r="D3567" s="3">
        <v>40847</v>
      </c>
      <c r="E3567">
        <v>4</v>
      </c>
      <c r="G3567" t="s">
        <v>109</v>
      </c>
      <c r="K3567" t="str">
        <f t="shared" si="308"/>
        <v>2011/12</v>
      </c>
      <c r="O3567" s="2" t="str">
        <f t="shared" si="309"/>
        <v/>
      </c>
      <c r="Q3567"/>
      <c r="R3567"/>
      <c r="S3567" s="2" t="str">
        <f>IF(ISNUMBER(R3567),SUMIFS(R$1:$R3567,A$1:$A3567,A3567,K$1:$K3567,K3567,E$1:$E3567,E3567),"")</f>
        <v/>
      </c>
      <c r="AC3567" s="2" t="str">
        <f t="shared" si="311"/>
        <v/>
      </c>
      <c r="AL3567" s="2" t="str">
        <f t="shared" si="310"/>
        <v/>
      </c>
      <c r="AQ3567">
        <v>172</v>
      </c>
      <c r="AT3567" s="2" t="str">
        <f t="shared" si="312"/>
        <v/>
      </c>
      <c r="AU3567" s="2" t="str">
        <f>IF(ISNUMBER(AT3567),SUMIFS($AT$1:AT3567,$A$1:A3567,A3567,$K$1:K3567,K3567,$E$1:E3567,E3567),"")</f>
        <v/>
      </c>
      <c r="AV3567">
        <f t="shared" si="313"/>
        <v>1</v>
      </c>
    </row>
    <row r="3568" spans="1:48" x14ac:dyDescent="0.25">
      <c r="A3568" s="4" t="s">
        <v>95</v>
      </c>
      <c r="B3568" s="4" t="s">
        <v>116</v>
      </c>
      <c r="C3568" t="s">
        <v>30</v>
      </c>
      <c r="D3568" s="3">
        <v>40847</v>
      </c>
      <c r="E3568">
        <v>5</v>
      </c>
      <c r="G3568" t="s">
        <v>109</v>
      </c>
      <c r="K3568" t="str">
        <f t="shared" ref="K3568:K3631" si="314">YEAR(D3568)+IF(MONTH(D3568)&lt;7,-1,0)&amp;"/"&amp;RIGHT(YEAR(D3568)+IF(MONTH(D3568)&lt;7,0,1),2)</f>
        <v>2011/12</v>
      </c>
      <c r="O3568" s="2" t="str">
        <f t="shared" ref="O3568:O3631" si="315">IF(ISNUMBER(P3568),P3568*10,"")</f>
        <v/>
      </c>
      <c r="Q3568"/>
      <c r="R3568"/>
      <c r="S3568" s="2" t="str">
        <f>IF(ISNUMBER(R3568),SUMIFS(R$1:$R3568,A$1:$A3568,A3568,K$1:$K3568,K3568,E$1:$E3568,E3568),"")</f>
        <v/>
      </c>
      <c r="AC3568" s="2" t="str">
        <f t="shared" si="311"/>
        <v/>
      </c>
      <c r="AL3568" s="2" t="str">
        <f t="shared" ref="AL3568:AL3631" si="316">IF(ISNUMBER(AM3568),AM3568,"")</f>
        <v/>
      </c>
      <c r="AQ3568">
        <v>175</v>
      </c>
      <c r="AT3568" s="2" t="str">
        <f t="shared" si="312"/>
        <v/>
      </c>
      <c r="AU3568" s="2" t="str">
        <f>IF(ISNUMBER(AT3568),SUMIFS($AT$1:AT3568,$A$1:A3568,A3568,$K$1:K3568,K3568,$E$1:E3568,E3568),"")</f>
        <v/>
      </c>
      <c r="AV3568">
        <f t="shared" si="313"/>
        <v>1</v>
      </c>
    </row>
    <row r="3569" spans="1:48" x14ac:dyDescent="0.25">
      <c r="A3569" s="4" t="s">
        <v>95</v>
      </c>
      <c r="B3569" s="4" t="s">
        <v>116</v>
      </c>
      <c r="C3569" t="s">
        <v>30</v>
      </c>
      <c r="D3569" s="3">
        <v>40854</v>
      </c>
      <c r="E3569">
        <v>1</v>
      </c>
      <c r="G3569" t="s">
        <v>109</v>
      </c>
      <c r="K3569" t="str">
        <f t="shared" si="314"/>
        <v>2011/12</v>
      </c>
      <c r="O3569" s="2" t="str">
        <f t="shared" si="315"/>
        <v/>
      </c>
      <c r="Q3569"/>
      <c r="R3569"/>
      <c r="S3569" s="2" t="str">
        <f>IF(ISNUMBER(R3569),SUMIFS(R$1:$R3569,A$1:$A3569,A3569,K$1:$K3569,K3569,E$1:$E3569,E3569),"")</f>
        <v/>
      </c>
      <c r="AC3569" s="2" t="str">
        <f t="shared" si="311"/>
        <v/>
      </c>
      <c r="AL3569" s="2" t="str">
        <f t="shared" si="316"/>
        <v/>
      </c>
      <c r="AQ3569">
        <v>209</v>
      </c>
      <c r="AT3569" s="2" t="str">
        <f t="shared" si="312"/>
        <v/>
      </c>
      <c r="AU3569" s="2" t="str">
        <f>IF(ISNUMBER(AT3569),SUMIFS($AT$1:AT3569,$A$1:A3569,A3569,$K$1:K3569,K3569,$E$1:E3569,E3569),"")</f>
        <v/>
      </c>
      <c r="AV3569">
        <f t="shared" si="313"/>
        <v>1</v>
      </c>
    </row>
    <row r="3570" spans="1:48" x14ac:dyDescent="0.25">
      <c r="A3570" s="4" t="s">
        <v>95</v>
      </c>
      <c r="B3570" s="4" t="s">
        <v>116</v>
      </c>
      <c r="C3570" t="s">
        <v>30</v>
      </c>
      <c r="D3570" s="3">
        <v>40854</v>
      </c>
      <c r="E3570">
        <v>2</v>
      </c>
      <c r="G3570" t="s">
        <v>109</v>
      </c>
      <c r="K3570" t="str">
        <f t="shared" si="314"/>
        <v>2011/12</v>
      </c>
      <c r="O3570" s="2" t="str">
        <f t="shared" si="315"/>
        <v/>
      </c>
      <c r="Q3570"/>
      <c r="R3570"/>
      <c r="S3570" s="2" t="str">
        <f>IF(ISNUMBER(R3570),SUMIFS(R$1:$R3570,A$1:$A3570,A3570,K$1:$K3570,K3570,E$1:$E3570,E3570),"")</f>
        <v/>
      </c>
      <c r="AC3570" s="2" t="str">
        <f t="shared" si="311"/>
        <v/>
      </c>
      <c r="AL3570" s="2" t="str">
        <f t="shared" si="316"/>
        <v/>
      </c>
      <c r="AQ3570">
        <v>187</v>
      </c>
      <c r="AT3570" s="2" t="str">
        <f t="shared" si="312"/>
        <v/>
      </c>
      <c r="AU3570" s="2" t="str">
        <f>IF(ISNUMBER(AT3570),SUMIFS($AT$1:AT3570,$A$1:A3570,A3570,$K$1:K3570,K3570,$E$1:E3570,E3570),"")</f>
        <v/>
      </c>
      <c r="AV3570">
        <f t="shared" si="313"/>
        <v>1</v>
      </c>
    </row>
    <row r="3571" spans="1:48" x14ac:dyDescent="0.25">
      <c r="A3571" s="4" t="s">
        <v>95</v>
      </c>
      <c r="B3571" s="4" t="s">
        <v>116</v>
      </c>
      <c r="C3571" t="s">
        <v>30</v>
      </c>
      <c r="D3571" s="3">
        <v>40854</v>
      </c>
      <c r="E3571">
        <v>3</v>
      </c>
      <c r="G3571" t="s">
        <v>109</v>
      </c>
      <c r="K3571" t="str">
        <f t="shared" si="314"/>
        <v>2011/12</v>
      </c>
      <c r="O3571" s="2" t="str">
        <f t="shared" si="315"/>
        <v/>
      </c>
      <c r="Q3571"/>
      <c r="R3571"/>
      <c r="S3571" s="2" t="str">
        <f>IF(ISNUMBER(R3571),SUMIFS(R$1:$R3571,A$1:$A3571,A3571,K$1:$K3571,K3571,E$1:$E3571,E3571),"")</f>
        <v/>
      </c>
      <c r="AC3571" s="2" t="str">
        <f t="shared" si="311"/>
        <v/>
      </c>
      <c r="AL3571" s="2" t="str">
        <f t="shared" si="316"/>
        <v/>
      </c>
      <c r="AQ3571">
        <v>214</v>
      </c>
      <c r="AT3571" s="2" t="str">
        <f t="shared" si="312"/>
        <v/>
      </c>
      <c r="AU3571" s="2" t="str">
        <f>IF(ISNUMBER(AT3571),SUMIFS($AT$1:AT3571,$A$1:A3571,A3571,$K$1:K3571,K3571,$E$1:E3571,E3571),"")</f>
        <v/>
      </c>
      <c r="AV3571">
        <f t="shared" si="313"/>
        <v>1</v>
      </c>
    </row>
    <row r="3572" spans="1:48" x14ac:dyDescent="0.25">
      <c r="A3572" s="4" t="s">
        <v>95</v>
      </c>
      <c r="B3572" s="4" t="s">
        <v>116</v>
      </c>
      <c r="C3572" t="s">
        <v>30</v>
      </c>
      <c r="D3572" s="3">
        <v>40854</v>
      </c>
      <c r="E3572">
        <v>4</v>
      </c>
      <c r="G3572" t="s">
        <v>109</v>
      </c>
      <c r="K3572" t="str">
        <f t="shared" si="314"/>
        <v>2011/12</v>
      </c>
      <c r="O3572" s="2" t="str">
        <f t="shared" si="315"/>
        <v/>
      </c>
      <c r="Q3572"/>
      <c r="R3572"/>
      <c r="S3572" s="2" t="str">
        <f>IF(ISNUMBER(R3572),SUMIFS(R$1:$R3572,A$1:$A3572,A3572,K$1:$K3572,K3572,E$1:$E3572,E3572),"")</f>
        <v/>
      </c>
      <c r="AC3572" s="2" t="str">
        <f t="shared" si="311"/>
        <v/>
      </c>
      <c r="AL3572" s="2" t="str">
        <f t="shared" si="316"/>
        <v/>
      </c>
      <c r="AQ3572">
        <v>199</v>
      </c>
      <c r="AT3572" s="2" t="str">
        <f t="shared" si="312"/>
        <v/>
      </c>
      <c r="AU3572" s="2" t="str">
        <f>IF(ISNUMBER(AT3572),SUMIFS($AT$1:AT3572,$A$1:A3572,A3572,$K$1:K3572,K3572,$E$1:E3572,E3572),"")</f>
        <v/>
      </c>
      <c r="AV3572">
        <f t="shared" si="313"/>
        <v>1</v>
      </c>
    </row>
    <row r="3573" spans="1:48" x14ac:dyDescent="0.25">
      <c r="A3573" s="4" t="s">
        <v>95</v>
      </c>
      <c r="B3573" s="4" t="s">
        <v>116</v>
      </c>
      <c r="C3573" t="s">
        <v>30</v>
      </c>
      <c r="D3573" s="3">
        <v>40854</v>
      </c>
      <c r="E3573">
        <v>5</v>
      </c>
      <c r="G3573" t="s">
        <v>109</v>
      </c>
      <c r="K3573" t="str">
        <f t="shared" si="314"/>
        <v>2011/12</v>
      </c>
      <c r="O3573" s="2" t="str">
        <f t="shared" si="315"/>
        <v/>
      </c>
      <c r="Q3573"/>
      <c r="R3573"/>
      <c r="S3573" s="2" t="str">
        <f>IF(ISNUMBER(R3573),SUMIFS(R$1:$R3573,A$1:$A3573,A3573,K$1:$K3573,K3573,E$1:$E3573,E3573),"")</f>
        <v/>
      </c>
      <c r="AC3573" s="2" t="str">
        <f t="shared" si="311"/>
        <v/>
      </c>
      <c r="AL3573" s="2" t="str">
        <f t="shared" si="316"/>
        <v/>
      </c>
      <c r="AQ3573">
        <v>214</v>
      </c>
      <c r="AT3573" s="2" t="str">
        <f t="shared" si="312"/>
        <v/>
      </c>
      <c r="AU3573" s="2" t="str">
        <f>IF(ISNUMBER(AT3573),SUMIFS($AT$1:AT3573,$A$1:A3573,A3573,$K$1:K3573,K3573,$E$1:E3573,E3573),"")</f>
        <v/>
      </c>
      <c r="AV3573">
        <f t="shared" si="313"/>
        <v>1</v>
      </c>
    </row>
    <row r="3574" spans="1:48" x14ac:dyDescent="0.25">
      <c r="A3574" s="4" t="s">
        <v>95</v>
      </c>
      <c r="B3574" s="4" t="s">
        <v>116</v>
      </c>
      <c r="C3574" t="s">
        <v>30</v>
      </c>
      <c r="D3574" s="3">
        <v>40861</v>
      </c>
      <c r="E3574">
        <v>1</v>
      </c>
      <c r="G3574" t="s">
        <v>109</v>
      </c>
      <c r="K3574" t="str">
        <f t="shared" si="314"/>
        <v>2011/12</v>
      </c>
      <c r="O3574" s="2" t="str">
        <f t="shared" si="315"/>
        <v/>
      </c>
      <c r="Q3574"/>
      <c r="R3574"/>
      <c r="S3574" s="2" t="str">
        <f>IF(ISNUMBER(R3574),SUMIFS(R$1:$R3574,A$1:$A3574,A3574,K$1:$K3574,K3574,E$1:$E3574,E3574),"")</f>
        <v/>
      </c>
      <c r="AC3574" s="2" t="str">
        <f t="shared" si="311"/>
        <v/>
      </c>
      <c r="AL3574" s="2" t="str">
        <f t="shared" si="316"/>
        <v/>
      </c>
      <c r="AQ3574">
        <v>214</v>
      </c>
      <c r="AT3574" s="2" t="str">
        <f t="shared" si="312"/>
        <v/>
      </c>
      <c r="AU3574" s="2" t="str">
        <f>IF(ISNUMBER(AT3574),SUMIFS($AT$1:AT3574,$A$1:A3574,A3574,$K$1:K3574,K3574,$E$1:E3574,E3574),"")</f>
        <v/>
      </c>
      <c r="AV3574">
        <f t="shared" si="313"/>
        <v>1</v>
      </c>
    </row>
    <row r="3575" spans="1:48" x14ac:dyDescent="0.25">
      <c r="A3575" s="4" t="s">
        <v>95</v>
      </c>
      <c r="B3575" s="4" t="s">
        <v>116</v>
      </c>
      <c r="C3575" t="s">
        <v>30</v>
      </c>
      <c r="D3575" s="3">
        <v>40861</v>
      </c>
      <c r="E3575">
        <v>2</v>
      </c>
      <c r="G3575" t="s">
        <v>109</v>
      </c>
      <c r="K3575" t="str">
        <f t="shared" si="314"/>
        <v>2011/12</v>
      </c>
      <c r="O3575" s="2" t="str">
        <f t="shared" si="315"/>
        <v/>
      </c>
      <c r="Q3575"/>
      <c r="R3575"/>
      <c r="S3575" s="2" t="str">
        <f>IF(ISNUMBER(R3575),SUMIFS(R$1:$R3575,A$1:$A3575,A3575,K$1:$K3575,K3575,E$1:$E3575,E3575),"")</f>
        <v/>
      </c>
      <c r="AC3575" s="2" t="str">
        <f t="shared" si="311"/>
        <v/>
      </c>
      <c r="AL3575" s="2" t="str">
        <f t="shared" si="316"/>
        <v/>
      </c>
      <c r="AQ3575">
        <v>208</v>
      </c>
      <c r="AT3575" s="2" t="str">
        <f t="shared" si="312"/>
        <v/>
      </c>
      <c r="AU3575" s="2" t="str">
        <f>IF(ISNUMBER(AT3575),SUMIFS($AT$1:AT3575,$A$1:A3575,A3575,$K$1:K3575,K3575,$E$1:E3575,E3575),"")</f>
        <v/>
      </c>
      <c r="AV3575">
        <f t="shared" si="313"/>
        <v>1</v>
      </c>
    </row>
    <row r="3576" spans="1:48" x14ac:dyDescent="0.25">
      <c r="A3576" s="4" t="s">
        <v>95</v>
      </c>
      <c r="B3576" s="4" t="s">
        <v>116</v>
      </c>
      <c r="C3576" t="s">
        <v>30</v>
      </c>
      <c r="D3576" s="3">
        <v>40861</v>
      </c>
      <c r="E3576">
        <v>3</v>
      </c>
      <c r="G3576" t="s">
        <v>109</v>
      </c>
      <c r="K3576" t="str">
        <f t="shared" si="314"/>
        <v>2011/12</v>
      </c>
      <c r="O3576" s="2" t="str">
        <f t="shared" si="315"/>
        <v/>
      </c>
      <c r="Q3576"/>
      <c r="R3576"/>
      <c r="S3576" s="2" t="str">
        <f>IF(ISNUMBER(R3576),SUMIFS(R$1:$R3576,A$1:$A3576,A3576,K$1:$K3576,K3576,E$1:$E3576,E3576),"")</f>
        <v/>
      </c>
      <c r="AC3576" s="2" t="str">
        <f t="shared" si="311"/>
        <v/>
      </c>
      <c r="AL3576" s="2" t="str">
        <f t="shared" si="316"/>
        <v/>
      </c>
      <c r="AQ3576">
        <v>222</v>
      </c>
      <c r="AT3576" s="2" t="str">
        <f t="shared" si="312"/>
        <v/>
      </c>
      <c r="AU3576" s="2" t="str">
        <f>IF(ISNUMBER(AT3576),SUMIFS($AT$1:AT3576,$A$1:A3576,A3576,$K$1:K3576,K3576,$E$1:E3576,E3576),"")</f>
        <v/>
      </c>
      <c r="AV3576">
        <f t="shared" si="313"/>
        <v>1</v>
      </c>
    </row>
    <row r="3577" spans="1:48" x14ac:dyDescent="0.25">
      <c r="A3577" s="4" t="s">
        <v>95</v>
      </c>
      <c r="B3577" s="4" t="s">
        <v>116</v>
      </c>
      <c r="C3577" t="s">
        <v>30</v>
      </c>
      <c r="D3577" s="3">
        <v>40861</v>
      </c>
      <c r="E3577">
        <v>4</v>
      </c>
      <c r="G3577" t="s">
        <v>109</v>
      </c>
      <c r="K3577" t="str">
        <f t="shared" si="314"/>
        <v>2011/12</v>
      </c>
      <c r="O3577" s="2" t="str">
        <f t="shared" si="315"/>
        <v/>
      </c>
      <c r="Q3577"/>
      <c r="R3577"/>
      <c r="S3577" s="2" t="str">
        <f>IF(ISNUMBER(R3577),SUMIFS(R$1:$R3577,A$1:$A3577,A3577,K$1:$K3577,K3577,E$1:$E3577,E3577),"")</f>
        <v/>
      </c>
      <c r="AC3577" s="2" t="str">
        <f t="shared" si="311"/>
        <v/>
      </c>
      <c r="AL3577" s="2" t="str">
        <f t="shared" si="316"/>
        <v/>
      </c>
      <c r="AQ3577">
        <v>236</v>
      </c>
      <c r="AT3577" s="2" t="str">
        <f t="shared" si="312"/>
        <v/>
      </c>
      <c r="AU3577" s="2" t="str">
        <f>IF(ISNUMBER(AT3577),SUMIFS($AT$1:AT3577,$A$1:A3577,A3577,$K$1:K3577,K3577,$E$1:E3577,E3577),"")</f>
        <v/>
      </c>
      <c r="AV3577">
        <f t="shared" si="313"/>
        <v>1</v>
      </c>
    </row>
    <row r="3578" spans="1:48" x14ac:dyDescent="0.25">
      <c r="A3578" s="4" t="s">
        <v>95</v>
      </c>
      <c r="B3578" s="4" t="s">
        <v>116</v>
      </c>
      <c r="C3578" t="s">
        <v>30</v>
      </c>
      <c r="D3578" s="3">
        <v>40861</v>
      </c>
      <c r="E3578">
        <v>5</v>
      </c>
      <c r="G3578" t="s">
        <v>109</v>
      </c>
      <c r="K3578" t="str">
        <f t="shared" si="314"/>
        <v>2011/12</v>
      </c>
      <c r="O3578" s="2" t="str">
        <f t="shared" si="315"/>
        <v/>
      </c>
      <c r="Q3578"/>
      <c r="R3578"/>
      <c r="S3578" s="2" t="str">
        <f>IF(ISNUMBER(R3578),SUMIFS(R$1:$R3578,A$1:$A3578,A3578,K$1:$K3578,K3578,E$1:$E3578,E3578),"")</f>
        <v/>
      </c>
      <c r="AC3578" s="2" t="str">
        <f t="shared" si="311"/>
        <v/>
      </c>
      <c r="AL3578" s="2" t="str">
        <f t="shared" si="316"/>
        <v/>
      </c>
      <c r="AQ3578">
        <v>236</v>
      </c>
      <c r="AT3578" s="2" t="str">
        <f t="shared" si="312"/>
        <v/>
      </c>
      <c r="AU3578" s="2" t="str">
        <f>IF(ISNUMBER(AT3578),SUMIFS($AT$1:AT3578,$A$1:A3578,A3578,$K$1:K3578,K3578,$E$1:E3578,E3578),"")</f>
        <v/>
      </c>
      <c r="AV3578">
        <f t="shared" si="313"/>
        <v>1</v>
      </c>
    </row>
    <row r="3579" spans="1:48" x14ac:dyDescent="0.25">
      <c r="A3579" s="4" t="s">
        <v>95</v>
      </c>
      <c r="B3579" s="4" t="s">
        <v>116</v>
      </c>
      <c r="C3579" t="s">
        <v>30</v>
      </c>
      <c r="D3579" s="3">
        <v>40868</v>
      </c>
      <c r="E3579">
        <v>1</v>
      </c>
      <c r="G3579" t="s">
        <v>109</v>
      </c>
      <c r="K3579" t="str">
        <f t="shared" si="314"/>
        <v>2011/12</v>
      </c>
      <c r="O3579" s="2" t="str">
        <f t="shared" si="315"/>
        <v/>
      </c>
      <c r="Q3579"/>
      <c r="R3579"/>
      <c r="S3579" s="2" t="str">
        <f>IF(ISNUMBER(R3579),SUMIFS(R$1:$R3579,A$1:$A3579,A3579,K$1:$K3579,K3579,E$1:$E3579,E3579),"")</f>
        <v/>
      </c>
      <c r="AC3579" s="2" t="str">
        <f t="shared" si="311"/>
        <v/>
      </c>
      <c r="AL3579" s="2" t="str">
        <f t="shared" si="316"/>
        <v/>
      </c>
      <c r="AQ3579">
        <v>262</v>
      </c>
      <c r="AT3579" s="2" t="str">
        <f t="shared" si="312"/>
        <v/>
      </c>
      <c r="AU3579" s="2" t="str">
        <f>IF(ISNUMBER(AT3579),SUMIFS($AT$1:AT3579,$A$1:A3579,A3579,$K$1:K3579,K3579,$E$1:E3579,E3579),"")</f>
        <v/>
      </c>
      <c r="AV3579">
        <f t="shared" si="313"/>
        <v>1</v>
      </c>
    </row>
    <row r="3580" spans="1:48" x14ac:dyDescent="0.25">
      <c r="A3580" s="4" t="s">
        <v>95</v>
      </c>
      <c r="B3580" s="4" t="s">
        <v>116</v>
      </c>
      <c r="C3580" t="s">
        <v>30</v>
      </c>
      <c r="D3580" s="3">
        <v>40868</v>
      </c>
      <c r="E3580">
        <v>2</v>
      </c>
      <c r="G3580" t="s">
        <v>109</v>
      </c>
      <c r="K3580" t="str">
        <f t="shared" si="314"/>
        <v>2011/12</v>
      </c>
      <c r="O3580" s="2" t="str">
        <f t="shared" si="315"/>
        <v/>
      </c>
      <c r="Q3580"/>
      <c r="R3580"/>
      <c r="S3580" s="2" t="str">
        <f>IF(ISNUMBER(R3580),SUMIFS(R$1:$R3580,A$1:$A3580,A3580,K$1:$K3580,K3580,E$1:$E3580,E3580),"")</f>
        <v/>
      </c>
      <c r="AC3580" s="2" t="str">
        <f t="shared" si="311"/>
        <v/>
      </c>
      <c r="AL3580" s="2" t="str">
        <f t="shared" si="316"/>
        <v/>
      </c>
      <c r="AQ3580">
        <v>208</v>
      </c>
      <c r="AT3580" s="2" t="str">
        <f t="shared" si="312"/>
        <v/>
      </c>
      <c r="AU3580" s="2" t="str">
        <f>IF(ISNUMBER(AT3580),SUMIFS($AT$1:AT3580,$A$1:A3580,A3580,$K$1:K3580,K3580,$E$1:E3580,E3580),"")</f>
        <v/>
      </c>
      <c r="AV3580">
        <f t="shared" si="313"/>
        <v>1</v>
      </c>
    </row>
    <row r="3581" spans="1:48" x14ac:dyDescent="0.25">
      <c r="A3581" s="4" t="s">
        <v>95</v>
      </c>
      <c r="B3581" s="4" t="s">
        <v>116</v>
      </c>
      <c r="C3581" t="s">
        <v>30</v>
      </c>
      <c r="D3581" s="3">
        <v>40868</v>
      </c>
      <c r="E3581">
        <v>3</v>
      </c>
      <c r="G3581" t="s">
        <v>109</v>
      </c>
      <c r="K3581" t="str">
        <f t="shared" si="314"/>
        <v>2011/12</v>
      </c>
      <c r="O3581" s="2" t="str">
        <f t="shared" si="315"/>
        <v/>
      </c>
      <c r="Q3581"/>
      <c r="R3581"/>
      <c r="S3581" s="2" t="str">
        <f>IF(ISNUMBER(R3581),SUMIFS(R$1:$R3581,A$1:$A3581,A3581,K$1:$K3581,K3581,E$1:$E3581,E3581),"")</f>
        <v/>
      </c>
      <c r="AC3581" s="2" t="str">
        <f t="shared" si="311"/>
        <v/>
      </c>
      <c r="AL3581" s="2" t="str">
        <f t="shared" si="316"/>
        <v/>
      </c>
      <c r="AQ3581">
        <v>229</v>
      </c>
      <c r="AT3581" s="2" t="str">
        <f t="shared" si="312"/>
        <v/>
      </c>
      <c r="AU3581" s="2" t="str">
        <f>IF(ISNUMBER(AT3581),SUMIFS($AT$1:AT3581,$A$1:A3581,A3581,$K$1:K3581,K3581,$E$1:E3581,E3581),"")</f>
        <v/>
      </c>
      <c r="AV3581">
        <f t="shared" si="313"/>
        <v>1</v>
      </c>
    </row>
    <row r="3582" spans="1:48" x14ac:dyDescent="0.25">
      <c r="A3582" s="4" t="s">
        <v>95</v>
      </c>
      <c r="B3582" s="4" t="s">
        <v>116</v>
      </c>
      <c r="C3582" t="s">
        <v>30</v>
      </c>
      <c r="D3582" s="3">
        <v>40868</v>
      </c>
      <c r="E3582">
        <v>4</v>
      </c>
      <c r="G3582" t="s">
        <v>109</v>
      </c>
      <c r="K3582" t="str">
        <f t="shared" si="314"/>
        <v>2011/12</v>
      </c>
      <c r="O3582" s="2" t="str">
        <f t="shared" si="315"/>
        <v/>
      </c>
      <c r="Q3582"/>
      <c r="R3582"/>
      <c r="S3582" s="2" t="str">
        <f>IF(ISNUMBER(R3582),SUMIFS(R$1:$R3582,A$1:$A3582,A3582,K$1:$K3582,K3582,E$1:$E3582,E3582),"")</f>
        <v/>
      </c>
      <c r="AC3582" s="2" t="str">
        <f t="shared" si="311"/>
        <v/>
      </c>
      <c r="AL3582" s="2" t="str">
        <f t="shared" si="316"/>
        <v/>
      </c>
      <c r="AQ3582">
        <v>239</v>
      </c>
      <c r="AT3582" s="2" t="str">
        <f t="shared" si="312"/>
        <v/>
      </c>
      <c r="AU3582" s="2" t="str">
        <f>IF(ISNUMBER(AT3582),SUMIFS($AT$1:AT3582,$A$1:A3582,A3582,$K$1:K3582,K3582,$E$1:E3582,E3582),"")</f>
        <v/>
      </c>
      <c r="AV3582">
        <f t="shared" si="313"/>
        <v>1</v>
      </c>
    </row>
    <row r="3583" spans="1:48" x14ac:dyDescent="0.25">
      <c r="A3583" s="4" t="s">
        <v>95</v>
      </c>
      <c r="B3583" s="4" t="s">
        <v>116</v>
      </c>
      <c r="C3583" t="s">
        <v>30</v>
      </c>
      <c r="D3583" s="3">
        <v>40868</v>
      </c>
      <c r="E3583">
        <v>5</v>
      </c>
      <c r="G3583" t="s">
        <v>109</v>
      </c>
      <c r="K3583" t="str">
        <f t="shared" si="314"/>
        <v>2011/12</v>
      </c>
      <c r="O3583" s="2" t="str">
        <f t="shared" si="315"/>
        <v/>
      </c>
      <c r="Q3583"/>
      <c r="R3583"/>
      <c r="S3583" s="2" t="str">
        <f>IF(ISNUMBER(R3583),SUMIFS(R$1:$R3583,A$1:$A3583,A3583,K$1:$K3583,K3583,E$1:$E3583,E3583),"")</f>
        <v/>
      </c>
      <c r="AC3583" s="2" t="str">
        <f t="shared" si="311"/>
        <v/>
      </c>
      <c r="AL3583" s="2" t="str">
        <f t="shared" si="316"/>
        <v/>
      </c>
      <c r="AQ3583">
        <v>279</v>
      </c>
      <c r="AT3583" s="2" t="str">
        <f t="shared" si="312"/>
        <v/>
      </c>
      <c r="AU3583" s="2" t="str">
        <f>IF(ISNUMBER(AT3583),SUMIFS($AT$1:AT3583,$A$1:A3583,A3583,$K$1:K3583,K3583,$E$1:E3583,E3583),"")</f>
        <v/>
      </c>
      <c r="AV3583">
        <f t="shared" si="313"/>
        <v>1</v>
      </c>
    </row>
    <row r="3584" spans="1:48" x14ac:dyDescent="0.25">
      <c r="A3584" s="4" t="s">
        <v>95</v>
      </c>
      <c r="B3584" s="4" t="s">
        <v>116</v>
      </c>
      <c r="C3584" t="s">
        <v>30</v>
      </c>
      <c r="D3584" s="3">
        <v>40875</v>
      </c>
      <c r="E3584">
        <v>1</v>
      </c>
      <c r="G3584" t="s">
        <v>109</v>
      </c>
      <c r="K3584" t="str">
        <f t="shared" si="314"/>
        <v>2011/12</v>
      </c>
      <c r="O3584" s="2" t="str">
        <f t="shared" si="315"/>
        <v/>
      </c>
      <c r="Q3584"/>
      <c r="R3584"/>
      <c r="S3584" s="2" t="str">
        <f>IF(ISNUMBER(R3584),SUMIFS(R$1:$R3584,A$1:$A3584,A3584,K$1:$K3584,K3584,E$1:$E3584,E3584),"")</f>
        <v/>
      </c>
      <c r="AC3584" s="2" t="str">
        <f t="shared" si="311"/>
        <v/>
      </c>
      <c r="AL3584" s="2" t="str">
        <f t="shared" si="316"/>
        <v/>
      </c>
      <c r="AQ3584">
        <v>89</v>
      </c>
      <c r="AT3584" s="2" t="str">
        <f t="shared" si="312"/>
        <v/>
      </c>
      <c r="AU3584" s="2" t="str">
        <f>IF(ISNUMBER(AT3584),SUMIFS($AT$1:AT3584,$A$1:A3584,A3584,$K$1:K3584,K3584,$E$1:E3584,E3584),"")</f>
        <v/>
      </c>
      <c r="AV3584">
        <f t="shared" si="313"/>
        <v>1</v>
      </c>
    </row>
    <row r="3585" spans="1:48" x14ac:dyDescent="0.25">
      <c r="A3585" s="4" t="s">
        <v>95</v>
      </c>
      <c r="B3585" s="4" t="s">
        <v>116</v>
      </c>
      <c r="C3585" t="s">
        <v>30</v>
      </c>
      <c r="D3585" s="3">
        <v>40875</v>
      </c>
      <c r="E3585">
        <v>2</v>
      </c>
      <c r="G3585" t="s">
        <v>109</v>
      </c>
      <c r="K3585" t="str">
        <f t="shared" si="314"/>
        <v>2011/12</v>
      </c>
      <c r="O3585" s="2" t="str">
        <f t="shared" si="315"/>
        <v/>
      </c>
      <c r="Q3585"/>
      <c r="R3585"/>
      <c r="S3585" s="2" t="str">
        <f>IF(ISNUMBER(R3585),SUMIFS(R$1:$R3585,A$1:$A3585,A3585,K$1:$K3585,K3585,E$1:$E3585,E3585),"")</f>
        <v/>
      </c>
      <c r="AC3585" s="2" t="str">
        <f t="shared" si="311"/>
        <v/>
      </c>
      <c r="AL3585" s="2" t="str">
        <f t="shared" si="316"/>
        <v/>
      </c>
      <c r="AQ3585">
        <v>83</v>
      </c>
      <c r="AT3585" s="2" t="str">
        <f t="shared" si="312"/>
        <v/>
      </c>
      <c r="AU3585" s="2" t="str">
        <f>IF(ISNUMBER(AT3585),SUMIFS($AT$1:AT3585,$A$1:A3585,A3585,$K$1:K3585,K3585,$E$1:E3585,E3585),"")</f>
        <v/>
      </c>
      <c r="AV3585">
        <f t="shared" si="313"/>
        <v>1</v>
      </c>
    </row>
    <row r="3586" spans="1:48" x14ac:dyDescent="0.25">
      <c r="A3586" s="4" t="s">
        <v>95</v>
      </c>
      <c r="B3586" s="4" t="s">
        <v>116</v>
      </c>
      <c r="C3586" t="s">
        <v>30</v>
      </c>
      <c r="D3586" s="3">
        <v>40875</v>
      </c>
      <c r="E3586">
        <v>3</v>
      </c>
      <c r="G3586" t="s">
        <v>109</v>
      </c>
      <c r="K3586" t="str">
        <f t="shared" si="314"/>
        <v>2011/12</v>
      </c>
      <c r="O3586" s="2" t="str">
        <f t="shared" si="315"/>
        <v/>
      </c>
      <c r="Q3586"/>
      <c r="R3586"/>
      <c r="S3586" s="2" t="str">
        <f>IF(ISNUMBER(R3586),SUMIFS(R$1:$R3586,A$1:$A3586,A3586,K$1:$K3586,K3586,E$1:$E3586,E3586),"")</f>
        <v/>
      </c>
      <c r="AC3586" s="2" t="str">
        <f t="shared" ref="AC3586:AC3649" si="317">IF(ISNUMBER(AD3586),AD3586*10,"")</f>
        <v/>
      </c>
      <c r="AL3586" s="2" t="str">
        <f t="shared" si="316"/>
        <v/>
      </c>
      <c r="AQ3586">
        <v>83</v>
      </c>
      <c r="AT3586" s="2" t="str">
        <f t="shared" ref="AT3586:AT3649" si="318">IF(AND(ISNUMBER(AL3586),ISNUMBER(R3586)),ROUND(R3586*AL3586,3),"")</f>
        <v/>
      </c>
      <c r="AU3586" s="2" t="str">
        <f>IF(ISNUMBER(AT3586),SUMIFS($AT$1:AT3586,$A$1:A3586,A3586,$K$1:K3586,K3586,$E$1:E3586,E3586),"")</f>
        <v/>
      </c>
      <c r="AV3586">
        <f t="shared" ref="AV3586:AV3649" si="319">COUNT(P3586:AU3586)</f>
        <v>1</v>
      </c>
    </row>
    <row r="3587" spans="1:48" x14ac:dyDescent="0.25">
      <c r="A3587" s="4" t="s">
        <v>95</v>
      </c>
      <c r="B3587" s="4" t="s">
        <v>116</v>
      </c>
      <c r="C3587" t="s">
        <v>30</v>
      </c>
      <c r="D3587" s="3">
        <v>40875</v>
      </c>
      <c r="E3587">
        <v>4</v>
      </c>
      <c r="G3587" t="s">
        <v>109</v>
      </c>
      <c r="K3587" t="str">
        <f t="shared" si="314"/>
        <v>2011/12</v>
      </c>
      <c r="O3587" s="2" t="str">
        <f t="shared" si="315"/>
        <v/>
      </c>
      <c r="Q3587"/>
      <c r="R3587"/>
      <c r="S3587" s="2" t="str">
        <f>IF(ISNUMBER(R3587),SUMIFS(R$1:$R3587,A$1:$A3587,A3587,K$1:$K3587,K3587,E$1:$E3587,E3587),"")</f>
        <v/>
      </c>
      <c r="AC3587" s="2" t="str">
        <f t="shared" si="317"/>
        <v/>
      </c>
      <c r="AL3587" s="2" t="str">
        <f t="shared" si="316"/>
        <v/>
      </c>
      <c r="AQ3587">
        <v>94</v>
      </c>
      <c r="AT3587" s="2" t="str">
        <f t="shared" si="318"/>
        <v/>
      </c>
      <c r="AU3587" s="2" t="str">
        <f>IF(ISNUMBER(AT3587),SUMIFS($AT$1:AT3587,$A$1:A3587,A3587,$K$1:K3587,K3587,$E$1:E3587,E3587),"")</f>
        <v/>
      </c>
      <c r="AV3587">
        <f t="shared" si="319"/>
        <v>1</v>
      </c>
    </row>
    <row r="3588" spans="1:48" x14ac:dyDescent="0.25">
      <c r="A3588" s="4" t="s">
        <v>95</v>
      </c>
      <c r="B3588" s="4" t="s">
        <v>116</v>
      </c>
      <c r="C3588" t="s">
        <v>30</v>
      </c>
      <c r="D3588" s="3">
        <v>40875</v>
      </c>
      <c r="E3588">
        <v>5</v>
      </c>
      <c r="G3588" t="s">
        <v>109</v>
      </c>
      <c r="K3588" t="str">
        <f t="shared" si="314"/>
        <v>2011/12</v>
      </c>
      <c r="O3588" s="2" t="str">
        <f t="shared" si="315"/>
        <v/>
      </c>
      <c r="Q3588"/>
      <c r="R3588"/>
      <c r="S3588" s="2" t="str">
        <f>IF(ISNUMBER(R3588),SUMIFS(R$1:$R3588,A$1:$A3588,A3588,K$1:$K3588,K3588,E$1:$E3588,E3588),"")</f>
        <v/>
      </c>
      <c r="AC3588" s="2" t="str">
        <f t="shared" si="317"/>
        <v/>
      </c>
      <c r="AL3588" s="2" t="str">
        <f t="shared" si="316"/>
        <v/>
      </c>
      <c r="AQ3588">
        <v>72</v>
      </c>
      <c r="AT3588" s="2" t="str">
        <f t="shared" si="318"/>
        <v/>
      </c>
      <c r="AU3588" s="2" t="str">
        <f>IF(ISNUMBER(AT3588),SUMIFS($AT$1:AT3588,$A$1:A3588,A3588,$K$1:K3588,K3588,$E$1:E3588,E3588),"")</f>
        <v/>
      </c>
      <c r="AV3588">
        <f t="shared" si="319"/>
        <v>1</v>
      </c>
    </row>
    <row r="3589" spans="1:48" x14ac:dyDescent="0.25">
      <c r="A3589" s="4" t="s">
        <v>95</v>
      </c>
      <c r="B3589" s="4" t="s">
        <v>116</v>
      </c>
      <c r="C3589" t="s">
        <v>30</v>
      </c>
      <c r="D3589" s="3">
        <v>40882</v>
      </c>
      <c r="E3589">
        <v>1</v>
      </c>
      <c r="G3589" t="s">
        <v>109</v>
      </c>
      <c r="K3589" t="str">
        <f t="shared" si="314"/>
        <v>2011/12</v>
      </c>
      <c r="O3589" s="2" t="str">
        <f t="shared" si="315"/>
        <v/>
      </c>
      <c r="Q3589"/>
      <c r="R3589"/>
      <c r="S3589" s="2" t="str">
        <f>IF(ISNUMBER(R3589),SUMIFS(R$1:$R3589,A$1:$A3589,A3589,K$1:$K3589,K3589,E$1:$E3589,E3589),"")</f>
        <v/>
      </c>
      <c r="AC3589" s="2" t="str">
        <f t="shared" si="317"/>
        <v/>
      </c>
      <c r="AL3589" s="2" t="str">
        <f t="shared" si="316"/>
        <v/>
      </c>
      <c r="AQ3589">
        <v>134</v>
      </c>
      <c r="AT3589" s="2" t="str">
        <f t="shared" si="318"/>
        <v/>
      </c>
      <c r="AU3589" s="2" t="str">
        <f>IF(ISNUMBER(AT3589),SUMIFS($AT$1:AT3589,$A$1:A3589,A3589,$K$1:K3589,K3589,$E$1:E3589,E3589),"")</f>
        <v/>
      </c>
      <c r="AV3589">
        <f t="shared" si="319"/>
        <v>1</v>
      </c>
    </row>
    <row r="3590" spans="1:48" x14ac:dyDescent="0.25">
      <c r="A3590" s="4" t="s">
        <v>95</v>
      </c>
      <c r="B3590" s="4" t="s">
        <v>116</v>
      </c>
      <c r="C3590" t="s">
        <v>30</v>
      </c>
      <c r="D3590" s="3">
        <v>40882</v>
      </c>
      <c r="E3590">
        <v>2</v>
      </c>
      <c r="G3590" t="s">
        <v>109</v>
      </c>
      <c r="K3590" t="str">
        <f t="shared" si="314"/>
        <v>2011/12</v>
      </c>
      <c r="O3590" s="2" t="str">
        <f t="shared" si="315"/>
        <v/>
      </c>
      <c r="Q3590"/>
      <c r="R3590"/>
      <c r="S3590" s="2" t="str">
        <f>IF(ISNUMBER(R3590),SUMIFS(R$1:$R3590,A$1:$A3590,A3590,K$1:$K3590,K3590,E$1:$E3590,E3590),"")</f>
        <v/>
      </c>
      <c r="AC3590" s="2" t="str">
        <f t="shared" si="317"/>
        <v/>
      </c>
      <c r="AL3590" s="2" t="str">
        <f t="shared" si="316"/>
        <v/>
      </c>
      <c r="AQ3590">
        <v>135</v>
      </c>
      <c r="AT3590" s="2" t="str">
        <f t="shared" si="318"/>
        <v/>
      </c>
      <c r="AU3590" s="2" t="str">
        <f>IF(ISNUMBER(AT3590),SUMIFS($AT$1:AT3590,$A$1:A3590,A3590,$K$1:K3590,K3590,$E$1:E3590,E3590),"")</f>
        <v/>
      </c>
      <c r="AV3590">
        <f t="shared" si="319"/>
        <v>1</v>
      </c>
    </row>
    <row r="3591" spans="1:48" x14ac:dyDescent="0.25">
      <c r="A3591" s="4" t="s">
        <v>95</v>
      </c>
      <c r="B3591" s="4" t="s">
        <v>116</v>
      </c>
      <c r="C3591" t="s">
        <v>30</v>
      </c>
      <c r="D3591" s="3">
        <v>40882</v>
      </c>
      <c r="E3591">
        <v>3</v>
      </c>
      <c r="G3591" t="s">
        <v>109</v>
      </c>
      <c r="K3591" t="str">
        <f t="shared" si="314"/>
        <v>2011/12</v>
      </c>
      <c r="O3591" s="2" t="str">
        <f t="shared" si="315"/>
        <v/>
      </c>
      <c r="Q3591"/>
      <c r="R3591"/>
      <c r="S3591" s="2" t="str">
        <f>IF(ISNUMBER(R3591),SUMIFS(R$1:$R3591,A$1:$A3591,A3591,K$1:$K3591,K3591,E$1:$E3591,E3591),"")</f>
        <v/>
      </c>
      <c r="AC3591" s="2" t="str">
        <f t="shared" si="317"/>
        <v/>
      </c>
      <c r="AL3591" s="2" t="str">
        <f t="shared" si="316"/>
        <v/>
      </c>
      <c r="AQ3591">
        <v>156</v>
      </c>
      <c r="AT3591" s="2" t="str">
        <f t="shared" si="318"/>
        <v/>
      </c>
      <c r="AU3591" s="2" t="str">
        <f>IF(ISNUMBER(AT3591),SUMIFS($AT$1:AT3591,$A$1:A3591,A3591,$K$1:K3591,K3591,$E$1:E3591,E3591),"")</f>
        <v/>
      </c>
      <c r="AV3591">
        <f t="shared" si="319"/>
        <v>1</v>
      </c>
    </row>
    <row r="3592" spans="1:48" x14ac:dyDescent="0.25">
      <c r="A3592" s="4" t="s">
        <v>95</v>
      </c>
      <c r="B3592" s="4" t="s">
        <v>116</v>
      </c>
      <c r="C3592" t="s">
        <v>30</v>
      </c>
      <c r="D3592" s="3">
        <v>40882</v>
      </c>
      <c r="E3592">
        <v>4</v>
      </c>
      <c r="G3592" t="s">
        <v>109</v>
      </c>
      <c r="K3592" t="str">
        <f t="shared" si="314"/>
        <v>2011/12</v>
      </c>
      <c r="O3592" s="2" t="str">
        <f t="shared" si="315"/>
        <v/>
      </c>
      <c r="Q3592"/>
      <c r="R3592"/>
      <c r="S3592" s="2" t="str">
        <f>IF(ISNUMBER(R3592),SUMIFS(R$1:$R3592,A$1:$A3592,A3592,K$1:$K3592,K3592,E$1:$E3592,E3592),"")</f>
        <v/>
      </c>
      <c r="AC3592" s="2" t="str">
        <f t="shared" si="317"/>
        <v/>
      </c>
      <c r="AL3592" s="2" t="str">
        <f t="shared" si="316"/>
        <v/>
      </c>
      <c r="AQ3592">
        <v>162</v>
      </c>
      <c r="AT3592" s="2" t="str">
        <f t="shared" si="318"/>
        <v/>
      </c>
      <c r="AU3592" s="2" t="str">
        <f>IF(ISNUMBER(AT3592),SUMIFS($AT$1:AT3592,$A$1:A3592,A3592,$K$1:K3592,K3592,$E$1:E3592,E3592),"")</f>
        <v/>
      </c>
      <c r="AV3592">
        <f t="shared" si="319"/>
        <v>1</v>
      </c>
    </row>
    <row r="3593" spans="1:48" x14ac:dyDescent="0.25">
      <c r="A3593" s="4" t="s">
        <v>95</v>
      </c>
      <c r="B3593" s="4" t="s">
        <v>116</v>
      </c>
      <c r="C3593" t="s">
        <v>30</v>
      </c>
      <c r="D3593" s="3">
        <v>40882</v>
      </c>
      <c r="E3593">
        <v>5</v>
      </c>
      <c r="G3593" t="s">
        <v>109</v>
      </c>
      <c r="K3593" t="str">
        <f t="shared" si="314"/>
        <v>2011/12</v>
      </c>
      <c r="O3593" s="2" t="str">
        <f t="shared" si="315"/>
        <v/>
      </c>
      <c r="Q3593"/>
      <c r="R3593"/>
      <c r="S3593" s="2" t="str">
        <f>IF(ISNUMBER(R3593),SUMIFS(R$1:$R3593,A$1:$A3593,A3593,K$1:$K3593,K3593,E$1:$E3593,E3593),"")</f>
        <v/>
      </c>
      <c r="AC3593" s="2" t="str">
        <f t="shared" si="317"/>
        <v/>
      </c>
      <c r="AL3593" s="2" t="str">
        <f t="shared" si="316"/>
        <v/>
      </c>
      <c r="AQ3593">
        <v>168</v>
      </c>
      <c r="AT3593" s="2" t="str">
        <f t="shared" si="318"/>
        <v/>
      </c>
      <c r="AU3593" s="2" t="str">
        <f>IF(ISNUMBER(AT3593),SUMIFS($AT$1:AT3593,$A$1:A3593,A3593,$K$1:K3593,K3593,$E$1:E3593,E3593),"")</f>
        <v/>
      </c>
      <c r="AV3593">
        <f t="shared" si="319"/>
        <v>1</v>
      </c>
    </row>
    <row r="3594" spans="1:48" x14ac:dyDescent="0.25">
      <c r="A3594" s="4" t="s">
        <v>95</v>
      </c>
      <c r="B3594" s="4" t="s">
        <v>116</v>
      </c>
      <c r="C3594" t="s">
        <v>30</v>
      </c>
      <c r="D3594" s="3">
        <v>40889</v>
      </c>
      <c r="E3594">
        <v>1</v>
      </c>
      <c r="G3594" t="s">
        <v>109</v>
      </c>
      <c r="K3594" t="str">
        <f t="shared" si="314"/>
        <v>2011/12</v>
      </c>
      <c r="O3594" s="2" t="str">
        <f t="shared" si="315"/>
        <v/>
      </c>
      <c r="Q3594"/>
      <c r="R3594"/>
      <c r="S3594" s="2" t="str">
        <f>IF(ISNUMBER(R3594),SUMIFS(R$1:$R3594,A$1:$A3594,A3594,K$1:$K3594,K3594,E$1:$E3594,E3594),"")</f>
        <v/>
      </c>
      <c r="AC3594" s="2" t="str">
        <f t="shared" si="317"/>
        <v/>
      </c>
      <c r="AL3594" s="2" t="str">
        <f t="shared" si="316"/>
        <v/>
      </c>
      <c r="AQ3594">
        <v>155</v>
      </c>
      <c r="AT3594" s="2" t="str">
        <f t="shared" si="318"/>
        <v/>
      </c>
      <c r="AU3594" s="2" t="str">
        <f>IF(ISNUMBER(AT3594),SUMIFS($AT$1:AT3594,$A$1:A3594,A3594,$K$1:K3594,K3594,$E$1:E3594,E3594),"")</f>
        <v/>
      </c>
      <c r="AV3594">
        <f t="shared" si="319"/>
        <v>1</v>
      </c>
    </row>
    <row r="3595" spans="1:48" x14ac:dyDescent="0.25">
      <c r="A3595" s="4" t="s">
        <v>95</v>
      </c>
      <c r="B3595" s="4" t="s">
        <v>116</v>
      </c>
      <c r="C3595" t="s">
        <v>30</v>
      </c>
      <c r="D3595" s="3">
        <v>40889</v>
      </c>
      <c r="E3595">
        <v>2</v>
      </c>
      <c r="G3595" t="s">
        <v>109</v>
      </c>
      <c r="K3595" t="str">
        <f t="shared" si="314"/>
        <v>2011/12</v>
      </c>
      <c r="O3595" s="2" t="str">
        <f t="shared" si="315"/>
        <v/>
      </c>
      <c r="Q3595"/>
      <c r="R3595"/>
      <c r="S3595" s="2" t="str">
        <f>IF(ISNUMBER(R3595),SUMIFS(R$1:$R3595,A$1:$A3595,A3595,K$1:$K3595,K3595,E$1:$E3595,E3595),"")</f>
        <v/>
      </c>
      <c r="AC3595" s="2" t="str">
        <f t="shared" si="317"/>
        <v/>
      </c>
      <c r="AL3595" s="2" t="str">
        <f t="shared" si="316"/>
        <v/>
      </c>
      <c r="AQ3595">
        <v>158</v>
      </c>
      <c r="AT3595" s="2" t="str">
        <f t="shared" si="318"/>
        <v/>
      </c>
      <c r="AU3595" s="2" t="str">
        <f>IF(ISNUMBER(AT3595),SUMIFS($AT$1:AT3595,$A$1:A3595,A3595,$K$1:K3595,K3595,$E$1:E3595,E3595),"")</f>
        <v/>
      </c>
      <c r="AV3595">
        <f t="shared" si="319"/>
        <v>1</v>
      </c>
    </row>
    <row r="3596" spans="1:48" x14ac:dyDescent="0.25">
      <c r="A3596" s="4" t="s">
        <v>95</v>
      </c>
      <c r="B3596" s="4" t="s">
        <v>116</v>
      </c>
      <c r="C3596" t="s">
        <v>30</v>
      </c>
      <c r="D3596" s="3">
        <v>40889</v>
      </c>
      <c r="E3596">
        <v>3</v>
      </c>
      <c r="G3596" t="s">
        <v>109</v>
      </c>
      <c r="K3596" t="str">
        <f t="shared" si="314"/>
        <v>2011/12</v>
      </c>
      <c r="O3596" s="2" t="str">
        <f t="shared" si="315"/>
        <v/>
      </c>
      <c r="Q3596"/>
      <c r="R3596"/>
      <c r="S3596" s="2" t="str">
        <f>IF(ISNUMBER(R3596),SUMIFS(R$1:$R3596,A$1:$A3596,A3596,K$1:$K3596,K3596,E$1:$E3596,E3596),"")</f>
        <v/>
      </c>
      <c r="AC3596" s="2" t="str">
        <f t="shared" si="317"/>
        <v/>
      </c>
      <c r="AL3596" s="2" t="str">
        <f t="shared" si="316"/>
        <v/>
      </c>
      <c r="AQ3596">
        <v>189</v>
      </c>
      <c r="AT3596" s="2" t="str">
        <f t="shared" si="318"/>
        <v/>
      </c>
      <c r="AU3596" s="2" t="str">
        <f>IF(ISNUMBER(AT3596),SUMIFS($AT$1:AT3596,$A$1:A3596,A3596,$K$1:K3596,K3596,$E$1:E3596,E3596),"")</f>
        <v/>
      </c>
      <c r="AV3596">
        <f t="shared" si="319"/>
        <v>1</v>
      </c>
    </row>
    <row r="3597" spans="1:48" x14ac:dyDescent="0.25">
      <c r="A3597" s="4" t="s">
        <v>95</v>
      </c>
      <c r="B3597" s="4" t="s">
        <v>116</v>
      </c>
      <c r="C3597" t="s">
        <v>30</v>
      </c>
      <c r="D3597" s="3">
        <v>40889</v>
      </c>
      <c r="E3597">
        <v>4</v>
      </c>
      <c r="G3597" t="s">
        <v>109</v>
      </c>
      <c r="K3597" t="str">
        <f t="shared" si="314"/>
        <v>2011/12</v>
      </c>
      <c r="O3597" s="2" t="str">
        <f t="shared" si="315"/>
        <v/>
      </c>
      <c r="Q3597"/>
      <c r="R3597"/>
      <c r="S3597" s="2" t="str">
        <f>IF(ISNUMBER(R3597),SUMIFS(R$1:$R3597,A$1:$A3597,A3597,K$1:$K3597,K3597,E$1:$E3597,E3597),"")</f>
        <v/>
      </c>
      <c r="AC3597" s="2" t="str">
        <f t="shared" si="317"/>
        <v/>
      </c>
      <c r="AL3597" s="2" t="str">
        <f t="shared" si="316"/>
        <v/>
      </c>
      <c r="AQ3597">
        <v>156</v>
      </c>
      <c r="AT3597" s="2" t="str">
        <f t="shared" si="318"/>
        <v/>
      </c>
      <c r="AU3597" s="2" t="str">
        <f>IF(ISNUMBER(AT3597),SUMIFS($AT$1:AT3597,$A$1:A3597,A3597,$K$1:K3597,K3597,$E$1:E3597,E3597),"")</f>
        <v/>
      </c>
      <c r="AV3597">
        <f t="shared" si="319"/>
        <v>1</v>
      </c>
    </row>
    <row r="3598" spans="1:48" x14ac:dyDescent="0.25">
      <c r="A3598" s="4" t="s">
        <v>95</v>
      </c>
      <c r="B3598" s="4" t="s">
        <v>116</v>
      </c>
      <c r="C3598" t="s">
        <v>30</v>
      </c>
      <c r="D3598" s="3">
        <v>40889</v>
      </c>
      <c r="E3598">
        <v>5</v>
      </c>
      <c r="G3598" t="s">
        <v>109</v>
      </c>
      <c r="K3598" t="str">
        <f t="shared" si="314"/>
        <v>2011/12</v>
      </c>
      <c r="O3598" s="2" t="str">
        <f t="shared" si="315"/>
        <v/>
      </c>
      <c r="Q3598"/>
      <c r="R3598"/>
      <c r="S3598" s="2" t="str">
        <f>IF(ISNUMBER(R3598),SUMIFS(R$1:$R3598,A$1:$A3598,A3598,K$1:$K3598,K3598,E$1:$E3598,E3598),"")</f>
        <v/>
      </c>
      <c r="AC3598" s="2" t="str">
        <f t="shared" si="317"/>
        <v/>
      </c>
      <c r="AL3598" s="2" t="str">
        <f t="shared" si="316"/>
        <v/>
      </c>
      <c r="AQ3598">
        <v>206</v>
      </c>
      <c r="AT3598" s="2" t="str">
        <f t="shared" si="318"/>
        <v/>
      </c>
      <c r="AU3598" s="2" t="str">
        <f>IF(ISNUMBER(AT3598),SUMIFS($AT$1:AT3598,$A$1:A3598,A3598,$K$1:K3598,K3598,$E$1:E3598,E3598),"")</f>
        <v/>
      </c>
      <c r="AV3598">
        <f t="shared" si="319"/>
        <v>1</v>
      </c>
    </row>
    <row r="3599" spans="1:48" x14ac:dyDescent="0.25">
      <c r="A3599" s="4" t="s">
        <v>95</v>
      </c>
      <c r="B3599" s="4" t="s">
        <v>116</v>
      </c>
      <c r="C3599" t="s">
        <v>30</v>
      </c>
      <c r="D3599" s="3">
        <v>40896</v>
      </c>
      <c r="E3599">
        <v>1</v>
      </c>
      <c r="G3599" t="s">
        <v>109</v>
      </c>
      <c r="K3599" t="str">
        <f t="shared" si="314"/>
        <v>2011/12</v>
      </c>
      <c r="O3599" s="2" t="str">
        <f t="shared" si="315"/>
        <v/>
      </c>
      <c r="Q3599"/>
      <c r="R3599"/>
      <c r="S3599" s="2" t="str">
        <f>IF(ISNUMBER(R3599),SUMIFS(R$1:$R3599,A$1:$A3599,A3599,K$1:$K3599,K3599,E$1:$E3599,E3599),"")</f>
        <v/>
      </c>
      <c r="AC3599" s="2" t="str">
        <f t="shared" si="317"/>
        <v/>
      </c>
      <c r="AL3599" s="2" t="str">
        <f t="shared" si="316"/>
        <v/>
      </c>
      <c r="AQ3599">
        <v>199</v>
      </c>
      <c r="AT3599" s="2" t="str">
        <f t="shared" si="318"/>
        <v/>
      </c>
      <c r="AU3599" s="2" t="str">
        <f>IF(ISNUMBER(AT3599),SUMIFS($AT$1:AT3599,$A$1:A3599,A3599,$K$1:K3599,K3599,$E$1:E3599,E3599),"")</f>
        <v/>
      </c>
      <c r="AV3599">
        <f t="shared" si="319"/>
        <v>1</v>
      </c>
    </row>
    <row r="3600" spans="1:48" x14ac:dyDescent="0.25">
      <c r="A3600" s="4" t="s">
        <v>95</v>
      </c>
      <c r="B3600" s="4" t="s">
        <v>116</v>
      </c>
      <c r="C3600" t="s">
        <v>30</v>
      </c>
      <c r="D3600" s="3">
        <v>40896</v>
      </c>
      <c r="E3600">
        <v>2</v>
      </c>
      <c r="G3600" t="s">
        <v>109</v>
      </c>
      <c r="K3600" t="str">
        <f t="shared" si="314"/>
        <v>2011/12</v>
      </c>
      <c r="O3600" s="2" t="str">
        <f t="shared" si="315"/>
        <v/>
      </c>
      <c r="Q3600"/>
      <c r="R3600"/>
      <c r="S3600" s="2" t="str">
        <f>IF(ISNUMBER(R3600),SUMIFS(R$1:$R3600,A$1:$A3600,A3600,K$1:$K3600,K3600,E$1:$E3600,E3600),"")</f>
        <v/>
      </c>
      <c r="AC3600" s="2" t="str">
        <f t="shared" si="317"/>
        <v/>
      </c>
      <c r="AL3600" s="2" t="str">
        <f t="shared" si="316"/>
        <v/>
      </c>
      <c r="AQ3600">
        <v>165</v>
      </c>
      <c r="AT3600" s="2" t="str">
        <f t="shared" si="318"/>
        <v/>
      </c>
      <c r="AU3600" s="2" t="str">
        <f>IF(ISNUMBER(AT3600),SUMIFS($AT$1:AT3600,$A$1:A3600,A3600,$K$1:K3600,K3600,$E$1:E3600,E3600),"")</f>
        <v/>
      </c>
      <c r="AV3600">
        <f t="shared" si="319"/>
        <v>1</v>
      </c>
    </row>
    <row r="3601" spans="1:48" x14ac:dyDescent="0.25">
      <c r="A3601" s="4" t="s">
        <v>95</v>
      </c>
      <c r="B3601" s="4" t="s">
        <v>116</v>
      </c>
      <c r="C3601" t="s">
        <v>30</v>
      </c>
      <c r="D3601" s="3">
        <v>40896</v>
      </c>
      <c r="E3601">
        <v>3</v>
      </c>
      <c r="G3601" t="s">
        <v>109</v>
      </c>
      <c r="K3601" t="str">
        <f t="shared" si="314"/>
        <v>2011/12</v>
      </c>
      <c r="O3601" s="2" t="str">
        <f t="shared" si="315"/>
        <v/>
      </c>
      <c r="Q3601"/>
      <c r="R3601"/>
      <c r="S3601" s="2" t="str">
        <f>IF(ISNUMBER(R3601),SUMIFS(R$1:$R3601,A$1:$A3601,A3601,K$1:$K3601,K3601,E$1:$E3601,E3601),"")</f>
        <v/>
      </c>
      <c r="AC3601" s="2" t="str">
        <f t="shared" si="317"/>
        <v/>
      </c>
      <c r="AL3601" s="2" t="str">
        <f t="shared" si="316"/>
        <v/>
      </c>
      <c r="AQ3601">
        <v>198</v>
      </c>
      <c r="AT3601" s="2" t="str">
        <f t="shared" si="318"/>
        <v/>
      </c>
      <c r="AU3601" s="2" t="str">
        <f>IF(ISNUMBER(AT3601),SUMIFS($AT$1:AT3601,$A$1:A3601,A3601,$K$1:K3601,K3601,$E$1:E3601,E3601),"")</f>
        <v/>
      </c>
      <c r="AV3601">
        <f t="shared" si="319"/>
        <v>1</v>
      </c>
    </row>
    <row r="3602" spans="1:48" x14ac:dyDescent="0.25">
      <c r="A3602" s="4" t="s">
        <v>95</v>
      </c>
      <c r="B3602" s="4" t="s">
        <v>116</v>
      </c>
      <c r="C3602" t="s">
        <v>30</v>
      </c>
      <c r="D3602" s="3">
        <v>40896</v>
      </c>
      <c r="E3602">
        <v>4</v>
      </c>
      <c r="G3602" t="s">
        <v>109</v>
      </c>
      <c r="K3602" t="str">
        <f t="shared" si="314"/>
        <v>2011/12</v>
      </c>
      <c r="O3602" s="2" t="str">
        <f t="shared" si="315"/>
        <v/>
      </c>
      <c r="Q3602"/>
      <c r="R3602"/>
      <c r="S3602" s="2" t="str">
        <f>IF(ISNUMBER(R3602),SUMIFS(R$1:$R3602,A$1:$A3602,A3602,K$1:$K3602,K3602,E$1:$E3602,E3602),"")</f>
        <v/>
      </c>
      <c r="AC3602" s="2" t="str">
        <f t="shared" si="317"/>
        <v/>
      </c>
      <c r="AL3602" s="2" t="str">
        <f t="shared" si="316"/>
        <v/>
      </c>
      <c r="AQ3602">
        <v>181</v>
      </c>
      <c r="AT3602" s="2" t="str">
        <f t="shared" si="318"/>
        <v/>
      </c>
      <c r="AU3602" s="2" t="str">
        <f>IF(ISNUMBER(AT3602),SUMIFS($AT$1:AT3602,$A$1:A3602,A3602,$K$1:K3602,K3602,$E$1:E3602,E3602),"")</f>
        <v/>
      </c>
      <c r="AV3602">
        <f t="shared" si="319"/>
        <v>1</v>
      </c>
    </row>
    <row r="3603" spans="1:48" x14ac:dyDescent="0.25">
      <c r="A3603" s="4" t="s">
        <v>95</v>
      </c>
      <c r="B3603" s="4" t="s">
        <v>116</v>
      </c>
      <c r="C3603" t="s">
        <v>30</v>
      </c>
      <c r="D3603" s="3">
        <v>40896</v>
      </c>
      <c r="E3603">
        <v>5</v>
      </c>
      <c r="G3603" t="s">
        <v>109</v>
      </c>
      <c r="K3603" t="str">
        <f t="shared" si="314"/>
        <v>2011/12</v>
      </c>
      <c r="O3603" s="2" t="str">
        <f t="shared" si="315"/>
        <v/>
      </c>
      <c r="Q3603"/>
      <c r="R3603"/>
      <c r="S3603" s="2" t="str">
        <f>IF(ISNUMBER(R3603),SUMIFS(R$1:$R3603,A$1:$A3603,A3603,K$1:$K3603,K3603,E$1:$E3603,E3603),"")</f>
        <v/>
      </c>
      <c r="AC3603" s="2" t="str">
        <f t="shared" si="317"/>
        <v/>
      </c>
      <c r="AL3603" s="2" t="str">
        <f t="shared" si="316"/>
        <v/>
      </c>
      <c r="AQ3603">
        <v>172</v>
      </c>
      <c r="AT3603" s="2" t="str">
        <f t="shared" si="318"/>
        <v/>
      </c>
      <c r="AU3603" s="2" t="str">
        <f>IF(ISNUMBER(AT3603),SUMIFS($AT$1:AT3603,$A$1:A3603,A3603,$K$1:K3603,K3603,$E$1:E3603,E3603),"")</f>
        <v/>
      </c>
      <c r="AV3603">
        <f t="shared" si="319"/>
        <v>1</v>
      </c>
    </row>
    <row r="3604" spans="1:48" x14ac:dyDescent="0.25">
      <c r="A3604" s="4" t="s">
        <v>95</v>
      </c>
      <c r="B3604" s="4" t="s">
        <v>116</v>
      </c>
      <c r="C3604" t="s">
        <v>30</v>
      </c>
      <c r="D3604" s="3">
        <v>40917</v>
      </c>
      <c r="E3604">
        <v>1</v>
      </c>
      <c r="G3604" t="s">
        <v>109</v>
      </c>
      <c r="K3604" t="str">
        <f t="shared" si="314"/>
        <v>2011/12</v>
      </c>
      <c r="O3604" s="2" t="str">
        <f t="shared" si="315"/>
        <v/>
      </c>
      <c r="Q3604"/>
      <c r="R3604"/>
      <c r="S3604" s="2" t="str">
        <f>IF(ISNUMBER(R3604),SUMIFS(R$1:$R3604,A$1:$A3604,A3604,K$1:$K3604,K3604,E$1:$E3604,E3604),"")</f>
        <v/>
      </c>
      <c r="AC3604" s="2" t="str">
        <f t="shared" si="317"/>
        <v/>
      </c>
      <c r="AL3604" s="2" t="str">
        <f t="shared" si="316"/>
        <v/>
      </c>
      <c r="AQ3604">
        <v>97</v>
      </c>
      <c r="AT3604" s="2" t="str">
        <f t="shared" si="318"/>
        <v/>
      </c>
      <c r="AU3604" s="2" t="str">
        <f>IF(ISNUMBER(AT3604),SUMIFS($AT$1:AT3604,$A$1:A3604,A3604,$K$1:K3604,K3604,$E$1:E3604,E3604),"")</f>
        <v/>
      </c>
      <c r="AV3604">
        <f t="shared" si="319"/>
        <v>1</v>
      </c>
    </row>
    <row r="3605" spans="1:48" x14ac:dyDescent="0.25">
      <c r="A3605" s="4" t="s">
        <v>95</v>
      </c>
      <c r="B3605" s="4" t="s">
        <v>116</v>
      </c>
      <c r="C3605" t="s">
        <v>30</v>
      </c>
      <c r="D3605" s="3">
        <v>40917</v>
      </c>
      <c r="E3605">
        <v>2</v>
      </c>
      <c r="G3605" t="s">
        <v>109</v>
      </c>
      <c r="K3605" t="str">
        <f t="shared" si="314"/>
        <v>2011/12</v>
      </c>
      <c r="O3605" s="2" t="str">
        <f t="shared" si="315"/>
        <v/>
      </c>
      <c r="Q3605"/>
      <c r="R3605"/>
      <c r="S3605" s="2" t="str">
        <f>IF(ISNUMBER(R3605),SUMIFS(R$1:$R3605,A$1:$A3605,A3605,K$1:$K3605,K3605,E$1:$E3605,E3605),"")</f>
        <v/>
      </c>
      <c r="AC3605" s="2" t="str">
        <f t="shared" si="317"/>
        <v/>
      </c>
      <c r="AL3605" s="2" t="str">
        <f t="shared" si="316"/>
        <v/>
      </c>
      <c r="AQ3605">
        <v>89</v>
      </c>
      <c r="AT3605" s="2" t="str">
        <f t="shared" si="318"/>
        <v/>
      </c>
      <c r="AU3605" s="2" t="str">
        <f>IF(ISNUMBER(AT3605),SUMIFS($AT$1:AT3605,$A$1:A3605,A3605,$K$1:K3605,K3605,$E$1:E3605,E3605),"")</f>
        <v/>
      </c>
      <c r="AV3605">
        <f t="shared" si="319"/>
        <v>1</v>
      </c>
    </row>
    <row r="3606" spans="1:48" x14ac:dyDescent="0.25">
      <c r="A3606" s="4" t="s">
        <v>95</v>
      </c>
      <c r="B3606" s="4" t="s">
        <v>116</v>
      </c>
      <c r="C3606" t="s">
        <v>30</v>
      </c>
      <c r="D3606" s="3">
        <v>40917</v>
      </c>
      <c r="E3606">
        <v>3</v>
      </c>
      <c r="G3606" t="s">
        <v>109</v>
      </c>
      <c r="K3606" t="str">
        <f t="shared" si="314"/>
        <v>2011/12</v>
      </c>
      <c r="O3606" s="2" t="str">
        <f t="shared" si="315"/>
        <v/>
      </c>
      <c r="Q3606"/>
      <c r="R3606"/>
      <c r="S3606" s="2" t="str">
        <f>IF(ISNUMBER(R3606),SUMIFS(R$1:$R3606,A$1:$A3606,A3606,K$1:$K3606,K3606,E$1:$E3606,E3606),"")</f>
        <v/>
      </c>
      <c r="AC3606" s="2" t="str">
        <f t="shared" si="317"/>
        <v/>
      </c>
      <c r="AL3606" s="2" t="str">
        <f t="shared" si="316"/>
        <v/>
      </c>
      <c r="AQ3606">
        <v>125</v>
      </c>
      <c r="AT3606" s="2" t="str">
        <f t="shared" si="318"/>
        <v/>
      </c>
      <c r="AU3606" s="2" t="str">
        <f>IF(ISNUMBER(AT3606),SUMIFS($AT$1:AT3606,$A$1:A3606,A3606,$K$1:K3606,K3606,$E$1:E3606,E3606),"")</f>
        <v/>
      </c>
      <c r="AV3606">
        <f t="shared" si="319"/>
        <v>1</v>
      </c>
    </row>
    <row r="3607" spans="1:48" x14ac:dyDescent="0.25">
      <c r="A3607" s="4" t="s">
        <v>95</v>
      </c>
      <c r="B3607" s="4" t="s">
        <v>116</v>
      </c>
      <c r="C3607" t="s">
        <v>30</v>
      </c>
      <c r="D3607" s="3">
        <v>40917</v>
      </c>
      <c r="E3607">
        <v>4</v>
      </c>
      <c r="G3607" t="s">
        <v>109</v>
      </c>
      <c r="K3607" t="str">
        <f t="shared" si="314"/>
        <v>2011/12</v>
      </c>
      <c r="O3607" s="2" t="str">
        <f t="shared" si="315"/>
        <v/>
      </c>
      <c r="Q3607"/>
      <c r="R3607"/>
      <c r="S3607" s="2" t="str">
        <f>IF(ISNUMBER(R3607),SUMIFS(R$1:$R3607,A$1:$A3607,A3607,K$1:$K3607,K3607,E$1:$E3607,E3607),"")</f>
        <v/>
      </c>
      <c r="AC3607" s="2" t="str">
        <f t="shared" si="317"/>
        <v/>
      </c>
      <c r="AL3607" s="2" t="str">
        <f t="shared" si="316"/>
        <v/>
      </c>
      <c r="AQ3607">
        <v>103</v>
      </c>
      <c r="AT3607" s="2" t="str">
        <f t="shared" si="318"/>
        <v/>
      </c>
      <c r="AU3607" s="2" t="str">
        <f>IF(ISNUMBER(AT3607),SUMIFS($AT$1:AT3607,$A$1:A3607,A3607,$K$1:K3607,K3607,$E$1:E3607,E3607),"")</f>
        <v/>
      </c>
      <c r="AV3607">
        <f t="shared" si="319"/>
        <v>1</v>
      </c>
    </row>
    <row r="3608" spans="1:48" x14ac:dyDescent="0.25">
      <c r="A3608" s="4" t="s">
        <v>95</v>
      </c>
      <c r="B3608" s="4" t="s">
        <v>116</v>
      </c>
      <c r="C3608" t="s">
        <v>30</v>
      </c>
      <c r="D3608" s="3">
        <v>40917</v>
      </c>
      <c r="E3608">
        <v>5</v>
      </c>
      <c r="G3608" t="s">
        <v>109</v>
      </c>
      <c r="K3608" t="str">
        <f t="shared" si="314"/>
        <v>2011/12</v>
      </c>
      <c r="O3608" s="2" t="str">
        <f t="shared" si="315"/>
        <v/>
      </c>
      <c r="Q3608"/>
      <c r="R3608"/>
      <c r="S3608" s="2" t="str">
        <f>IF(ISNUMBER(R3608),SUMIFS(R$1:$R3608,A$1:$A3608,A3608,K$1:$K3608,K3608,E$1:$E3608,E3608),"")</f>
        <v/>
      </c>
      <c r="AC3608" s="2" t="str">
        <f t="shared" si="317"/>
        <v/>
      </c>
      <c r="AL3608" s="2" t="str">
        <f t="shared" si="316"/>
        <v/>
      </c>
      <c r="AQ3608">
        <v>96</v>
      </c>
      <c r="AT3608" s="2" t="str">
        <f t="shared" si="318"/>
        <v/>
      </c>
      <c r="AU3608" s="2" t="str">
        <f>IF(ISNUMBER(AT3608),SUMIFS($AT$1:AT3608,$A$1:A3608,A3608,$K$1:K3608,K3608,$E$1:E3608,E3608),"")</f>
        <v/>
      </c>
      <c r="AV3608">
        <f t="shared" si="319"/>
        <v>1</v>
      </c>
    </row>
    <row r="3609" spans="1:48" x14ac:dyDescent="0.25">
      <c r="A3609" s="4" t="s">
        <v>95</v>
      </c>
      <c r="B3609" s="4" t="s">
        <v>116</v>
      </c>
      <c r="C3609" t="s">
        <v>30</v>
      </c>
      <c r="D3609" s="3">
        <v>40924</v>
      </c>
      <c r="E3609">
        <v>1</v>
      </c>
      <c r="G3609" t="s">
        <v>109</v>
      </c>
      <c r="K3609" t="str">
        <f t="shared" si="314"/>
        <v>2011/12</v>
      </c>
      <c r="O3609" s="2" t="str">
        <f t="shared" si="315"/>
        <v/>
      </c>
      <c r="Q3609"/>
      <c r="R3609"/>
      <c r="S3609" s="2" t="str">
        <f>IF(ISNUMBER(R3609),SUMIFS(R$1:$R3609,A$1:$A3609,A3609,K$1:$K3609,K3609,E$1:$E3609,E3609),"")</f>
        <v/>
      </c>
      <c r="AC3609" s="2" t="str">
        <f t="shared" si="317"/>
        <v/>
      </c>
      <c r="AL3609" s="2" t="str">
        <f t="shared" si="316"/>
        <v/>
      </c>
      <c r="AQ3609">
        <v>164</v>
      </c>
      <c r="AT3609" s="2" t="str">
        <f t="shared" si="318"/>
        <v/>
      </c>
      <c r="AU3609" s="2" t="str">
        <f>IF(ISNUMBER(AT3609),SUMIFS($AT$1:AT3609,$A$1:A3609,A3609,$K$1:K3609,K3609,$E$1:E3609,E3609),"")</f>
        <v/>
      </c>
      <c r="AV3609">
        <f t="shared" si="319"/>
        <v>1</v>
      </c>
    </row>
    <row r="3610" spans="1:48" x14ac:dyDescent="0.25">
      <c r="A3610" s="4" t="s">
        <v>95</v>
      </c>
      <c r="B3610" s="4" t="s">
        <v>116</v>
      </c>
      <c r="C3610" t="s">
        <v>30</v>
      </c>
      <c r="D3610" s="3">
        <v>40924</v>
      </c>
      <c r="E3610">
        <v>2</v>
      </c>
      <c r="G3610" t="s">
        <v>109</v>
      </c>
      <c r="K3610" t="str">
        <f t="shared" si="314"/>
        <v>2011/12</v>
      </c>
      <c r="O3610" s="2" t="str">
        <f t="shared" si="315"/>
        <v/>
      </c>
      <c r="Q3610"/>
      <c r="R3610"/>
      <c r="S3610" s="2" t="str">
        <f>IF(ISNUMBER(R3610),SUMIFS(R$1:$R3610,A$1:$A3610,A3610,K$1:$K3610,K3610,E$1:$E3610,E3610),"")</f>
        <v/>
      </c>
      <c r="AC3610" s="2" t="str">
        <f t="shared" si="317"/>
        <v/>
      </c>
      <c r="AL3610" s="2" t="str">
        <f t="shared" si="316"/>
        <v/>
      </c>
      <c r="AQ3610">
        <v>203</v>
      </c>
      <c r="AT3610" s="2" t="str">
        <f t="shared" si="318"/>
        <v/>
      </c>
      <c r="AU3610" s="2" t="str">
        <f>IF(ISNUMBER(AT3610),SUMIFS($AT$1:AT3610,$A$1:A3610,A3610,$K$1:K3610,K3610,$E$1:E3610,E3610),"")</f>
        <v/>
      </c>
      <c r="AV3610">
        <f t="shared" si="319"/>
        <v>1</v>
      </c>
    </row>
    <row r="3611" spans="1:48" x14ac:dyDescent="0.25">
      <c r="A3611" s="4" t="s">
        <v>95</v>
      </c>
      <c r="B3611" s="4" t="s">
        <v>116</v>
      </c>
      <c r="C3611" t="s">
        <v>30</v>
      </c>
      <c r="D3611" s="3">
        <v>40924</v>
      </c>
      <c r="E3611">
        <v>3</v>
      </c>
      <c r="G3611" t="s">
        <v>109</v>
      </c>
      <c r="K3611" t="str">
        <f t="shared" si="314"/>
        <v>2011/12</v>
      </c>
      <c r="O3611" s="2" t="str">
        <f t="shared" si="315"/>
        <v/>
      </c>
      <c r="Q3611"/>
      <c r="R3611"/>
      <c r="S3611" s="2" t="str">
        <f>IF(ISNUMBER(R3611),SUMIFS(R$1:$R3611,A$1:$A3611,A3611,K$1:$K3611,K3611,E$1:$E3611,E3611),"")</f>
        <v/>
      </c>
      <c r="AC3611" s="2" t="str">
        <f t="shared" si="317"/>
        <v/>
      </c>
      <c r="AL3611" s="2" t="str">
        <f t="shared" si="316"/>
        <v/>
      </c>
      <c r="AQ3611">
        <v>186</v>
      </c>
      <c r="AT3611" s="2" t="str">
        <f t="shared" si="318"/>
        <v/>
      </c>
      <c r="AU3611" s="2" t="str">
        <f>IF(ISNUMBER(AT3611),SUMIFS($AT$1:AT3611,$A$1:A3611,A3611,$K$1:K3611,K3611,$E$1:E3611,E3611),"")</f>
        <v/>
      </c>
      <c r="AV3611">
        <f t="shared" si="319"/>
        <v>1</v>
      </c>
    </row>
    <row r="3612" spans="1:48" x14ac:dyDescent="0.25">
      <c r="A3612" s="4" t="s">
        <v>95</v>
      </c>
      <c r="B3612" s="4" t="s">
        <v>116</v>
      </c>
      <c r="C3612" t="s">
        <v>30</v>
      </c>
      <c r="D3612" s="3">
        <v>40924</v>
      </c>
      <c r="E3612">
        <v>4</v>
      </c>
      <c r="G3612" t="s">
        <v>109</v>
      </c>
      <c r="K3612" t="str">
        <f t="shared" si="314"/>
        <v>2011/12</v>
      </c>
      <c r="O3612" s="2" t="str">
        <f t="shared" si="315"/>
        <v/>
      </c>
      <c r="Q3612"/>
      <c r="R3612"/>
      <c r="S3612" s="2" t="str">
        <f>IF(ISNUMBER(R3612),SUMIFS(R$1:$R3612,A$1:$A3612,A3612,K$1:$K3612,K3612,E$1:$E3612,E3612),"")</f>
        <v/>
      </c>
      <c r="AC3612" s="2" t="str">
        <f t="shared" si="317"/>
        <v/>
      </c>
      <c r="AL3612" s="2" t="str">
        <f t="shared" si="316"/>
        <v/>
      </c>
      <c r="AQ3612">
        <v>183</v>
      </c>
      <c r="AT3612" s="2" t="str">
        <f t="shared" si="318"/>
        <v/>
      </c>
      <c r="AU3612" s="2" t="str">
        <f>IF(ISNUMBER(AT3612),SUMIFS($AT$1:AT3612,$A$1:A3612,A3612,$K$1:K3612,K3612,$E$1:E3612,E3612),"")</f>
        <v/>
      </c>
      <c r="AV3612">
        <f t="shared" si="319"/>
        <v>1</v>
      </c>
    </row>
    <row r="3613" spans="1:48" x14ac:dyDescent="0.25">
      <c r="A3613" s="4" t="s">
        <v>95</v>
      </c>
      <c r="B3613" s="4" t="s">
        <v>116</v>
      </c>
      <c r="C3613" t="s">
        <v>30</v>
      </c>
      <c r="D3613" s="3">
        <v>40924</v>
      </c>
      <c r="E3613">
        <v>5</v>
      </c>
      <c r="G3613" t="s">
        <v>109</v>
      </c>
      <c r="K3613" t="str">
        <f t="shared" si="314"/>
        <v>2011/12</v>
      </c>
      <c r="O3613" s="2" t="str">
        <f t="shared" si="315"/>
        <v/>
      </c>
      <c r="Q3613"/>
      <c r="R3613"/>
      <c r="S3613" s="2" t="str">
        <f>IF(ISNUMBER(R3613),SUMIFS(R$1:$R3613,A$1:$A3613,A3613,K$1:$K3613,K3613,E$1:$E3613,E3613),"")</f>
        <v/>
      </c>
      <c r="AC3613" s="2" t="str">
        <f t="shared" si="317"/>
        <v/>
      </c>
      <c r="AL3613" s="2" t="str">
        <f t="shared" si="316"/>
        <v/>
      </c>
      <c r="AQ3613">
        <v>184</v>
      </c>
      <c r="AT3613" s="2" t="str">
        <f t="shared" si="318"/>
        <v/>
      </c>
      <c r="AU3613" s="2" t="str">
        <f>IF(ISNUMBER(AT3613),SUMIFS($AT$1:AT3613,$A$1:A3613,A3613,$K$1:K3613,K3613,$E$1:E3613,E3613),"")</f>
        <v/>
      </c>
      <c r="AV3613">
        <f t="shared" si="319"/>
        <v>1</v>
      </c>
    </row>
    <row r="3614" spans="1:48" x14ac:dyDescent="0.25">
      <c r="A3614" s="4" t="s">
        <v>95</v>
      </c>
      <c r="B3614" s="4" t="s">
        <v>116</v>
      </c>
      <c r="C3614" t="s">
        <v>30</v>
      </c>
      <c r="D3614" s="3">
        <v>40931</v>
      </c>
      <c r="E3614">
        <v>1</v>
      </c>
      <c r="G3614" t="s">
        <v>109</v>
      </c>
      <c r="K3614" t="str">
        <f t="shared" si="314"/>
        <v>2011/12</v>
      </c>
      <c r="O3614" s="2" t="str">
        <f t="shared" si="315"/>
        <v/>
      </c>
      <c r="Q3614"/>
      <c r="R3614"/>
      <c r="S3614" s="2" t="str">
        <f>IF(ISNUMBER(R3614),SUMIFS(R$1:$R3614,A$1:$A3614,A3614,K$1:$K3614,K3614,E$1:$E3614,E3614),"")</f>
        <v/>
      </c>
      <c r="AC3614" s="2" t="str">
        <f t="shared" si="317"/>
        <v/>
      </c>
      <c r="AL3614" s="2" t="str">
        <f t="shared" si="316"/>
        <v/>
      </c>
      <c r="AQ3614">
        <v>204</v>
      </c>
      <c r="AT3614" s="2" t="str">
        <f t="shared" si="318"/>
        <v/>
      </c>
      <c r="AU3614" s="2" t="str">
        <f>IF(ISNUMBER(AT3614),SUMIFS($AT$1:AT3614,$A$1:A3614,A3614,$K$1:K3614,K3614,$E$1:E3614,E3614),"")</f>
        <v/>
      </c>
      <c r="AV3614">
        <f t="shared" si="319"/>
        <v>1</v>
      </c>
    </row>
    <row r="3615" spans="1:48" x14ac:dyDescent="0.25">
      <c r="A3615" s="4" t="s">
        <v>95</v>
      </c>
      <c r="B3615" s="4" t="s">
        <v>116</v>
      </c>
      <c r="C3615" t="s">
        <v>30</v>
      </c>
      <c r="D3615" s="3">
        <v>40931</v>
      </c>
      <c r="E3615">
        <v>2</v>
      </c>
      <c r="G3615" t="s">
        <v>109</v>
      </c>
      <c r="K3615" t="str">
        <f t="shared" si="314"/>
        <v>2011/12</v>
      </c>
      <c r="O3615" s="2" t="str">
        <f t="shared" si="315"/>
        <v/>
      </c>
      <c r="Q3615"/>
      <c r="R3615"/>
      <c r="S3615" s="2" t="str">
        <f>IF(ISNUMBER(R3615),SUMIFS(R$1:$R3615,A$1:$A3615,A3615,K$1:$K3615,K3615,E$1:$E3615,E3615),"")</f>
        <v/>
      </c>
      <c r="AC3615" s="2" t="str">
        <f t="shared" si="317"/>
        <v/>
      </c>
      <c r="AL3615" s="2" t="str">
        <f t="shared" si="316"/>
        <v/>
      </c>
      <c r="AQ3615">
        <v>184</v>
      </c>
      <c r="AT3615" s="2" t="str">
        <f t="shared" si="318"/>
        <v/>
      </c>
      <c r="AU3615" s="2" t="str">
        <f>IF(ISNUMBER(AT3615),SUMIFS($AT$1:AT3615,$A$1:A3615,A3615,$K$1:K3615,K3615,$E$1:E3615,E3615),"")</f>
        <v/>
      </c>
      <c r="AV3615">
        <f t="shared" si="319"/>
        <v>1</v>
      </c>
    </row>
    <row r="3616" spans="1:48" x14ac:dyDescent="0.25">
      <c r="A3616" s="4" t="s">
        <v>95</v>
      </c>
      <c r="B3616" s="4" t="s">
        <v>116</v>
      </c>
      <c r="C3616" t="s">
        <v>30</v>
      </c>
      <c r="D3616" s="3">
        <v>40931</v>
      </c>
      <c r="E3616">
        <v>3</v>
      </c>
      <c r="G3616" t="s">
        <v>109</v>
      </c>
      <c r="K3616" t="str">
        <f t="shared" si="314"/>
        <v>2011/12</v>
      </c>
      <c r="O3616" s="2" t="str">
        <f t="shared" si="315"/>
        <v/>
      </c>
      <c r="Q3616"/>
      <c r="R3616"/>
      <c r="S3616" s="2" t="str">
        <f>IF(ISNUMBER(R3616),SUMIFS(R$1:$R3616,A$1:$A3616,A3616,K$1:$K3616,K3616,E$1:$E3616,E3616),"")</f>
        <v/>
      </c>
      <c r="AC3616" s="2" t="str">
        <f t="shared" si="317"/>
        <v/>
      </c>
      <c r="AL3616" s="2" t="str">
        <f t="shared" si="316"/>
        <v/>
      </c>
      <c r="AQ3616">
        <v>179</v>
      </c>
      <c r="AT3616" s="2" t="str">
        <f t="shared" si="318"/>
        <v/>
      </c>
      <c r="AU3616" s="2" t="str">
        <f>IF(ISNUMBER(AT3616),SUMIFS($AT$1:AT3616,$A$1:A3616,A3616,$K$1:K3616,K3616,$E$1:E3616,E3616),"")</f>
        <v/>
      </c>
      <c r="AV3616">
        <f t="shared" si="319"/>
        <v>1</v>
      </c>
    </row>
    <row r="3617" spans="1:48" x14ac:dyDescent="0.25">
      <c r="A3617" s="4" t="s">
        <v>95</v>
      </c>
      <c r="B3617" s="4" t="s">
        <v>116</v>
      </c>
      <c r="C3617" t="s">
        <v>30</v>
      </c>
      <c r="D3617" s="3">
        <v>40931</v>
      </c>
      <c r="E3617">
        <v>4</v>
      </c>
      <c r="G3617" t="s">
        <v>109</v>
      </c>
      <c r="K3617" t="str">
        <f t="shared" si="314"/>
        <v>2011/12</v>
      </c>
      <c r="O3617" s="2" t="str">
        <f t="shared" si="315"/>
        <v/>
      </c>
      <c r="Q3617"/>
      <c r="R3617"/>
      <c r="S3617" s="2" t="str">
        <f>IF(ISNUMBER(R3617),SUMIFS(R$1:$R3617,A$1:$A3617,A3617,K$1:$K3617,K3617,E$1:$E3617,E3617),"")</f>
        <v/>
      </c>
      <c r="AC3617" s="2" t="str">
        <f t="shared" si="317"/>
        <v/>
      </c>
      <c r="AL3617" s="2" t="str">
        <f t="shared" si="316"/>
        <v/>
      </c>
      <c r="AQ3617">
        <v>218</v>
      </c>
      <c r="AT3617" s="2" t="str">
        <f t="shared" si="318"/>
        <v/>
      </c>
      <c r="AU3617" s="2" t="str">
        <f>IF(ISNUMBER(AT3617),SUMIFS($AT$1:AT3617,$A$1:A3617,A3617,$K$1:K3617,K3617,$E$1:E3617,E3617),"")</f>
        <v/>
      </c>
      <c r="AV3617">
        <f t="shared" si="319"/>
        <v>1</v>
      </c>
    </row>
    <row r="3618" spans="1:48" x14ac:dyDescent="0.25">
      <c r="A3618" s="4" t="s">
        <v>95</v>
      </c>
      <c r="B3618" s="4" t="s">
        <v>116</v>
      </c>
      <c r="C3618" t="s">
        <v>30</v>
      </c>
      <c r="D3618" s="3">
        <v>40931</v>
      </c>
      <c r="E3618">
        <v>5</v>
      </c>
      <c r="G3618" t="s">
        <v>109</v>
      </c>
      <c r="K3618" t="str">
        <f t="shared" si="314"/>
        <v>2011/12</v>
      </c>
      <c r="O3618" s="2" t="str">
        <f t="shared" si="315"/>
        <v/>
      </c>
      <c r="Q3618"/>
      <c r="R3618"/>
      <c r="S3618" s="2" t="str">
        <f>IF(ISNUMBER(R3618),SUMIFS(R$1:$R3618,A$1:$A3618,A3618,K$1:$K3618,K3618,E$1:$E3618,E3618),"")</f>
        <v/>
      </c>
      <c r="AC3618" s="2" t="str">
        <f t="shared" si="317"/>
        <v/>
      </c>
      <c r="AL3618" s="2" t="str">
        <f t="shared" si="316"/>
        <v/>
      </c>
      <c r="AQ3618">
        <v>227</v>
      </c>
      <c r="AT3618" s="2" t="str">
        <f t="shared" si="318"/>
        <v/>
      </c>
      <c r="AU3618" s="2" t="str">
        <f>IF(ISNUMBER(AT3618),SUMIFS($AT$1:AT3618,$A$1:A3618,A3618,$K$1:K3618,K3618,$E$1:E3618,E3618),"")</f>
        <v/>
      </c>
      <c r="AV3618">
        <f t="shared" si="319"/>
        <v>1</v>
      </c>
    </row>
    <row r="3619" spans="1:48" x14ac:dyDescent="0.25">
      <c r="A3619" s="4" t="s">
        <v>95</v>
      </c>
      <c r="B3619" s="4" t="s">
        <v>116</v>
      </c>
      <c r="C3619" t="s">
        <v>30</v>
      </c>
      <c r="D3619" s="3">
        <v>40939</v>
      </c>
      <c r="E3619">
        <v>1</v>
      </c>
      <c r="G3619" t="s">
        <v>109</v>
      </c>
      <c r="K3619" t="str">
        <f t="shared" si="314"/>
        <v>2011/12</v>
      </c>
      <c r="O3619" s="2" t="str">
        <f t="shared" si="315"/>
        <v/>
      </c>
      <c r="Q3619"/>
      <c r="R3619"/>
      <c r="S3619" s="2" t="str">
        <f>IF(ISNUMBER(R3619),SUMIFS(R$1:$R3619,A$1:$A3619,A3619,K$1:$K3619,K3619,E$1:$E3619,E3619),"")</f>
        <v/>
      </c>
      <c r="AC3619" s="2" t="str">
        <f t="shared" si="317"/>
        <v/>
      </c>
      <c r="AL3619" s="2" t="str">
        <f t="shared" si="316"/>
        <v/>
      </c>
      <c r="AQ3619">
        <v>200</v>
      </c>
      <c r="AT3619" s="2" t="str">
        <f t="shared" si="318"/>
        <v/>
      </c>
      <c r="AU3619" s="2" t="str">
        <f>IF(ISNUMBER(AT3619),SUMIFS($AT$1:AT3619,$A$1:A3619,A3619,$K$1:K3619,K3619,$E$1:E3619,E3619),"")</f>
        <v/>
      </c>
      <c r="AV3619">
        <f t="shared" si="319"/>
        <v>1</v>
      </c>
    </row>
    <row r="3620" spans="1:48" x14ac:dyDescent="0.25">
      <c r="A3620" s="4" t="s">
        <v>95</v>
      </c>
      <c r="B3620" s="4" t="s">
        <v>116</v>
      </c>
      <c r="C3620" t="s">
        <v>30</v>
      </c>
      <c r="D3620" s="3">
        <v>40939</v>
      </c>
      <c r="E3620">
        <v>2</v>
      </c>
      <c r="G3620" t="s">
        <v>109</v>
      </c>
      <c r="K3620" t="str">
        <f t="shared" si="314"/>
        <v>2011/12</v>
      </c>
      <c r="O3620" s="2" t="str">
        <f t="shared" si="315"/>
        <v/>
      </c>
      <c r="Q3620"/>
      <c r="R3620"/>
      <c r="S3620" s="2" t="str">
        <f>IF(ISNUMBER(R3620),SUMIFS(R$1:$R3620,A$1:$A3620,A3620,K$1:$K3620,K3620,E$1:$E3620,E3620),"")</f>
        <v/>
      </c>
      <c r="AC3620" s="2" t="str">
        <f t="shared" si="317"/>
        <v/>
      </c>
      <c r="AL3620" s="2" t="str">
        <f t="shared" si="316"/>
        <v/>
      </c>
      <c r="AT3620" s="2" t="str">
        <f t="shared" si="318"/>
        <v/>
      </c>
      <c r="AU3620" s="2" t="str">
        <f>IF(ISNUMBER(AT3620),SUMIFS($AT$1:AT3620,$A$1:A3620,A3620,$K$1:K3620,K3620,$E$1:E3620,E3620),"")</f>
        <v/>
      </c>
      <c r="AV3620">
        <f t="shared" si="319"/>
        <v>0</v>
      </c>
    </row>
    <row r="3621" spans="1:48" x14ac:dyDescent="0.25">
      <c r="A3621" s="4" t="s">
        <v>95</v>
      </c>
      <c r="B3621" s="4" t="s">
        <v>116</v>
      </c>
      <c r="C3621" t="s">
        <v>30</v>
      </c>
      <c r="D3621" s="3">
        <v>40939</v>
      </c>
      <c r="E3621">
        <v>3</v>
      </c>
      <c r="G3621" t="s">
        <v>109</v>
      </c>
      <c r="K3621" t="str">
        <f t="shared" si="314"/>
        <v>2011/12</v>
      </c>
      <c r="O3621" s="2" t="str">
        <f t="shared" si="315"/>
        <v/>
      </c>
      <c r="Q3621"/>
      <c r="R3621"/>
      <c r="S3621" s="2" t="str">
        <f>IF(ISNUMBER(R3621),SUMIFS(R$1:$R3621,A$1:$A3621,A3621,K$1:$K3621,K3621,E$1:$E3621,E3621),"")</f>
        <v/>
      </c>
      <c r="AC3621" s="2" t="str">
        <f t="shared" si="317"/>
        <v/>
      </c>
      <c r="AL3621" s="2" t="str">
        <f t="shared" si="316"/>
        <v/>
      </c>
      <c r="AQ3621">
        <v>209</v>
      </c>
      <c r="AT3621" s="2" t="str">
        <f t="shared" si="318"/>
        <v/>
      </c>
      <c r="AU3621" s="2" t="str">
        <f>IF(ISNUMBER(AT3621),SUMIFS($AT$1:AT3621,$A$1:A3621,A3621,$K$1:K3621,K3621,$E$1:E3621,E3621),"")</f>
        <v/>
      </c>
      <c r="AV3621">
        <f t="shared" si="319"/>
        <v>1</v>
      </c>
    </row>
    <row r="3622" spans="1:48" x14ac:dyDescent="0.25">
      <c r="A3622" s="4" t="s">
        <v>95</v>
      </c>
      <c r="B3622" s="4" t="s">
        <v>116</v>
      </c>
      <c r="C3622" t="s">
        <v>30</v>
      </c>
      <c r="D3622" s="3">
        <v>40939</v>
      </c>
      <c r="E3622">
        <v>4</v>
      </c>
      <c r="G3622" t="s">
        <v>109</v>
      </c>
      <c r="K3622" t="str">
        <f t="shared" si="314"/>
        <v>2011/12</v>
      </c>
      <c r="O3622" s="2" t="str">
        <f t="shared" si="315"/>
        <v/>
      </c>
      <c r="Q3622"/>
      <c r="R3622"/>
      <c r="S3622" s="2" t="str">
        <f>IF(ISNUMBER(R3622),SUMIFS(R$1:$R3622,A$1:$A3622,A3622,K$1:$K3622,K3622,E$1:$E3622,E3622),"")</f>
        <v/>
      </c>
      <c r="AC3622" s="2" t="str">
        <f t="shared" si="317"/>
        <v/>
      </c>
      <c r="AL3622" s="2" t="str">
        <f t="shared" si="316"/>
        <v/>
      </c>
      <c r="AQ3622">
        <v>264</v>
      </c>
      <c r="AT3622" s="2" t="str">
        <f t="shared" si="318"/>
        <v/>
      </c>
      <c r="AU3622" s="2" t="str">
        <f>IF(ISNUMBER(AT3622),SUMIFS($AT$1:AT3622,$A$1:A3622,A3622,$K$1:K3622,K3622,$E$1:E3622,E3622),"")</f>
        <v/>
      </c>
      <c r="AV3622">
        <f t="shared" si="319"/>
        <v>1</v>
      </c>
    </row>
    <row r="3623" spans="1:48" x14ac:dyDescent="0.25">
      <c r="A3623" s="4" t="s">
        <v>95</v>
      </c>
      <c r="B3623" s="4" t="s">
        <v>116</v>
      </c>
      <c r="C3623" t="s">
        <v>30</v>
      </c>
      <c r="D3623" s="3">
        <v>40939</v>
      </c>
      <c r="E3623">
        <v>5</v>
      </c>
      <c r="G3623" t="s">
        <v>109</v>
      </c>
      <c r="K3623" t="str">
        <f t="shared" si="314"/>
        <v>2011/12</v>
      </c>
      <c r="O3623" s="2" t="str">
        <f t="shared" si="315"/>
        <v/>
      </c>
      <c r="Q3623"/>
      <c r="R3623"/>
      <c r="S3623" s="2" t="str">
        <f>IF(ISNUMBER(R3623),SUMIFS(R$1:$R3623,A$1:$A3623,A3623,K$1:$K3623,K3623,E$1:$E3623,E3623),"")</f>
        <v/>
      </c>
      <c r="AC3623" s="2" t="str">
        <f t="shared" si="317"/>
        <v/>
      </c>
      <c r="AL3623" s="2" t="str">
        <f t="shared" si="316"/>
        <v/>
      </c>
      <c r="AQ3623">
        <v>228</v>
      </c>
      <c r="AT3623" s="2" t="str">
        <f t="shared" si="318"/>
        <v/>
      </c>
      <c r="AU3623" s="2" t="str">
        <f>IF(ISNUMBER(AT3623),SUMIFS($AT$1:AT3623,$A$1:A3623,A3623,$K$1:K3623,K3623,$E$1:E3623,E3623),"")</f>
        <v/>
      </c>
      <c r="AV3623">
        <f t="shared" si="319"/>
        <v>1</v>
      </c>
    </row>
    <row r="3624" spans="1:48" x14ac:dyDescent="0.25">
      <c r="A3624" s="4" t="s">
        <v>95</v>
      </c>
      <c r="B3624" s="4" t="s">
        <v>116</v>
      </c>
      <c r="C3624" t="s">
        <v>30</v>
      </c>
      <c r="D3624" s="3">
        <v>40946</v>
      </c>
      <c r="E3624">
        <v>1</v>
      </c>
      <c r="G3624" t="s">
        <v>109</v>
      </c>
      <c r="K3624" t="str">
        <f t="shared" si="314"/>
        <v>2011/12</v>
      </c>
      <c r="O3624" s="2" t="str">
        <f t="shared" si="315"/>
        <v/>
      </c>
      <c r="Q3624"/>
      <c r="R3624"/>
      <c r="S3624" s="2" t="str">
        <f>IF(ISNUMBER(R3624),SUMIFS(R$1:$R3624,A$1:$A3624,A3624,K$1:$K3624,K3624,E$1:$E3624,E3624),"")</f>
        <v/>
      </c>
      <c r="AC3624" s="2" t="str">
        <f t="shared" si="317"/>
        <v/>
      </c>
      <c r="AL3624" s="2" t="str">
        <f t="shared" si="316"/>
        <v/>
      </c>
      <c r="AQ3624">
        <v>215</v>
      </c>
      <c r="AT3624" s="2" t="str">
        <f t="shared" si="318"/>
        <v/>
      </c>
      <c r="AU3624" s="2" t="str">
        <f>IF(ISNUMBER(AT3624),SUMIFS($AT$1:AT3624,$A$1:A3624,A3624,$K$1:K3624,K3624,$E$1:E3624,E3624),"")</f>
        <v/>
      </c>
      <c r="AV3624">
        <f t="shared" si="319"/>
        <v>1</v>
      </c>
    </row>
    <row r="3625" spans="1:48" x14ac:dyDescent="0.25">
      <c r="A3625" s="4" t="s">
        <v>95</v>
      </c>
      <c r="B3625" s="4" t="s">
        <v>116</v>
      </c>
      <c r="C3625" t="s">
        <v>30</v>
      </c>
      <c r="D3625" s="3">
        <v>40946</v>
      </c>
      <c r="E3625">
        <v>2</v>
      </c>
      <c r="G3625" t="s">
        <v>109</v>
      </c>
      <c r="K3625" t="str">
        <f t="shared" si="314"/>
        <v>2011/12</v>
      </c>
      <c r="O3625" s="2" t="str">
        <f t="shared" si="315"/>
        <v/>
      </c>
      <c r="Q3625"/>
      <c r="R3625"/>
      <c r="S3625" s="2" t="str">
        <f>IF(ISNUMBER(R3625),SUMIFS(R$1:$R3625,A$1:$A3625,A3625,K$1:$K3625,K3625,E$1:$E3625,E3625),"")</f>
        <v/>
      </c>
      <c r="AC3625" s="2" t="str">
        <f t="shared" si="317"/>
        <v/>
      </c>
      <c r="AL3625" s="2" t="str">
        <f t="shared" si="316"/>
        <v/>
      </c>
      <c r="AT3625" s="2" t="str">
        <f t="shared" si="318"/>
        <v/>
      </c>
      <c r="AU3625" s="2" t="str">
        <f>IF(ISNUMBER(AT3625),SUMIFS($AT$1:AT3625,$A$1:A3625,A3625,$K$1:K3625,K3625,$E$1:E3625,E3625),"")</f>
        <v/>
      </c>
      <c r="AV3625">
        <f t="shared" si="319"/>
        <v>0</v>
      </c>
    </row>
    <row r="3626" spans="1:48" x14ac:dyDescent="0.25">
      <c r="A3626" s="4" t="s">
        <v>95</v>
      </c>
      <c r="B3626" s="4" t="s">
        <v>116</v>
      </c>
      <c r="C3626" t="s">
        <v>30</v>
      </c>
      <c r="D3626" s="3">
        <v>40946</v>
      </c>
      <c r="E3626">
        <v>3</v>
      </c>
      <c r="G3626" t="s">
        <v>109</v>
      </c>
      <c r="K3626" t="str">
        <f t="shared" si="314"/>
        <v>2011/12</v>
      </c>
      <c r="O3626" s="2" t="str">
        <f t="shared" si="315"/>
        <v/>
      </c>
      <c r="Q3626"/>
      <c r="R3626"/>
      <c r="S3626" s="2" t="str">
        <f>IF(ISNUMBER(R3626),SUMIFS(R$1:$R3626,A$1:$A3626,A3626,K$1:$K3626,K3626,E$1:$E3626,E3626),"")</f>
        <v/>
      </c>
      <c r="AC3626" s="2" t="str">
        <f t="shared" si="317"/>
        <v/>
      </c>
      <c r="AL3626" s="2" t="str">
        <f t="shared" si="316"/>
        <v/>
      </c>
      <c r="AQ3626">
        <v>216</v>
      </c>
      <c r="AT3626" s="2" t="str">
        <f t="shared" si="318"/>
        <v/>
      </c>
      <c r="AU3626" s="2" t="str">
        <f>IF(ISNUMBER(AT3626),SUMIFS($AT$1:AT3626,$A$1:A3626,A3626,$K$1:K3626,K3626,$E$1:E3626,E3626),"")</f>
        <v/>
      </c>
      <c r="AV3626">
        <f t="shared" si="319"/>
        <v>1</v>
      </c>
    </row>
    <row r="3627" spans="1:48" x14ac:dyDescent="0.25">
      <c r="A3627" s="4" t="s">
        <v>95</v>
      </c>
      <c r="B3627" s="4" t="s">
        <v>116</v>
      </c>
      <c r="C3627" t="s">
        <v>30</v>
      </c>
      <c r="D3627" s="3">
        <v>40946</v>
      </c>
      <c r="E3627">
        <v>4</v>
      </c>
      <c r="G3627" t="s">
        <v>109</v>
      </c>
      <c r="K3627" t="str">
        <f t="shared" si="314"/>
        <v>2011/12</v>
      </c>
      <c r="O3627" s="2" t="str">
        <f t="shared" si="315"/>
        <v/>
      </c>
      <c r="Q3627"/>
      <c r="R3627"/>
      <c r="S3627" s="2" t="str">
        <f>IF(ISNUMBER(R3627),SUMIFS(R$1:$R3627,A$1:$A3627,A3627,K$1:$K3627,K3627,E$1:$E3627,E3627),"")</f>
        <v/>
      </c>
      <c r="AC3627" s="2" t="str">
        <f t="shared" si="317"/>
        <v/>
      </c>
      <c r="AL3627" s="2" t="str">
        <f t="shared" si="316"/>
        <v/>
      </c>
      <c r="AQ3627">
        <v>225</v>
      </c>
      <c r="AT3627" s="2" t="str">
        <f t="shared" si="318"/>
        <v/>
      </c>
      <c r="AU3627" s="2" t="str">
        <f>IF(ISNUMBER(AT3627),SUMIFS($AT$1:AT3627,$A$1:A3627,A3627,$K$1:K3627,K3627,$E$1:E3627,E3627),"")</f>
        <v/>
      </c>
      <c r="AV3627">
        <f t="shared" si="319"/>
        <v>1</v>
      </c>
    </row>
    <row r="3628" spans="1:48" x14ac:dyDescent="0.25">
      <c r="A3628" s="4" t="s">
        <v>95</v>
      </c>
      <c r="B3628" s="4" t="s">
        <v>116</v>
      </c>
      <c r="C3628" t="s">
        <v>30</v>
      </c>
      <c r="D3628" s="3">
        <v>40946</v>
      </c>
      <c r="E3628">
        <v>5</v>
      </c>
      <c r="G3628" t="s">
        <v>109</v>
      </c>
      <c r="K3628" t="str">
        <f t="shared" si="314"/>
        <v>2011/12</v>
      </c>
      <c r="O3628" s="2" t="str">
        <f t="shared" si="315"/>
        <v/>
      </c>
      <c r="Q3628"/>
      <c r="R3628"/>
      <c r="S3628" s="2" t="str">
        <f>IF(ISNUMBER(R3628),SUMIFS(R$1:$R3628,A$1:$A3628,A3628,K$1:$K3628,K3628,E$1:$E3628,E3628),"")</f>
        <v/>
      </c>
      <c r="AC3628" s="2" t="str">
        <f t="shared" si="317"/>
        <v/>
      </c>
      <c r="AL3628" s="2" t="str">
        <f t="shared" si="316"/>
        <v/>
      </c>
      <c r="AQ3628">
        <v>264</v>
      </c>
      <c r="AT3628" s="2" t="str">
        <f t="shared" si="318"/>
        <v/>
      </c>
      <c r="AU3628" s="2" t="str">
        <f>IF(ISNUMBER(AT3628),SUMIFS($AT$1:AT3628,$A$1:A3628,A3628,$K$1:K3628,K3628,$E$1:E3628,E3628),"")</f>
        <v/>
      </c>
      <c r="AV3628">
        <f t="shared" si="319"/>
        <v>1</v>
      </c>
    </row>
    <row r="3629" spans="1:48" x14ac:dyDescent="0.25">
      <c r="A3629" s="4" t="s">
        <v>95</v>
      </c>
      <c r="B3629" s="4" t="s">
        <v>116</v>
      </c>
      <c r="C3629" t="s">
        <v>30</v>
      </c>
      <c r="D3629" s="3">
        <v>40959</v>
      </c>
      <c r="E3629">
        <v>1</v>
      </c>
      <c r="G3629" t="s">
        <v>109</v>
      </c>
      <c r="K3629" t="str">
        <f t="shared" si="314"/>
        <v>2011/12</v>
      </c>
      <c r="O3629" s="2" t="str">
        <f t="shared" si="315"/>
        <v/>
      </c>
      <c r="Q3629"/>
      <c r="R3629"/>
      <c r="S3629" s="2" t="str">
        <f>IF(ISNUMBER(R3629),SUMIFS(R$1:$R3629,A$1:$A3629,A3629,K$1:$K3629,K3629,E$1:$E3629,E3629),"")</f>
        <v/>
      </c>
      <c r="AC3629" s="2" t="str">
        <f t="shared" si="317"/>
        <v/>
      </c>
      <c r="AL3629" s="2" t="str">
        <f t="shared" si="316"/>
        <v/>
      </c>
      <c r="AQ3629">
        <v>186</v>
      </c>
      <c r="AT3629" s="2" t="str">
        <f t="shared" si="318"/>
        <v/>
      </c>
      <c r="AU3629" s="2" t="str">
        <f>IF(ISNUMBER(AT3629),SUMIFS($AT$1:AT3629,$A$1:A3629,A3629,$K$1:K3629,K3629,$E$1:E3629,E3629),"")</f>
        <v/>
      </c>
      <c r="AV3629">
        <f t="shared" si="319"/>
        <v>1</v>
      </c>
    </row>
    <row r="3630" spans="1:48" x14ac:dyDescent="0.25">
      <c r="A3630" s="4" t="s">
        <v>95</v>
      </c>
      <c r="B3630" s="4" t="s">
        <v>116</v>
      </c>
      <c r="C3630" t="s">
        <v>30</v>
      </c>
      <c r="D3630" s="3">
        <v>40959</v>
      </c>
      <c r="E3630">
        <v>2</v>
      </c>
      <c r="G3630" t="s">
        <v>109</v>
      </c>
      <c r="K3630" t="str">
        <f t="shared" si="314"/>
        <v>2011/12</v>
      </c>
      <c r="O3630" s="2" t="str">
        <f t="shared" si="315"/>
        <v/>
      </c>
      <c r="Q3630"/>
      <c r="R3630"/>
      <c r="S3630" s="2" t="str">
        <f>IF(ISNUMBER(R3630),SUMIFS(R$1:$R3630,A$1:$A3630,A3630,K$1:$K3630,K3630,E$1:$E3630,E3630),"")</f>
        <v/>
      </c>
      <c r="AC3630" s="2" t="str">
        <f t="shared" si="317"/>
        <v/>
      </c>
      <c r="AL3630" s="2" t="str">
        <f t="shared" si="316"/>
        <v/>
      </c>
      <c r="AQ3630">
        <v>156</v>
      </c>
      <c r="AT3630" s="2" t="str">
        <f t="shared" si="318"/>
        <v/>
      </c>
      <c r="AU3630" s="2" t="str">
        <f>IF(ISNUMBER(AT3630),SUMIFS($AT$1:AT3630,$A$1:A3630,A3630,$K$1:K3630,K3630,$E$1:E3630,E3630),"")</f>
        <v/>
      </c>
      <c r="AV3630">
        <f t="shared" si="319"/>
        <v>1</v>
      </c>
    </row>
    <row r="3631" spans="1:48" x14ac:dyDescent="0.25">
      <c r="A3631" s="4" t="s">
        <v>95</v>
      </c>
      <c r="B3631" s="4" t="s">
        <v>116</v>
      </c>
      <c r="C3631" t="s">
        <v>30</v>
      </c>
      <c r="D3631" s="3">
        <v>40959</v>
      </c>
      <c r="E3631">
        <v>3</v>
      </c>
      <c r="G3631" t="s">
        <v>109</v>
      </c>
      <c r="K3631" t="str">
        <f t="shared" si="314"/>
        <v>2011/12</v>
      </c>
      <c r="O3631" s="2" t="str">
        <f t="shared" si="315"/>
        <v/>
      </c>
      <c r="Q3631"/>
      <c r="R3631"/>
      <c r="S3631" s="2" t="str">
        <f>IF(ISNUMBER(R3631),SUMIFS(R$1:$R3631,A$1:$A3631,A3631,K$1:$K3631,K3631,E$1:$E3631,E3631),"")</f>
        <v/>
      </c>
      <c r="AC3631" s="2" t="str">
        <f t="shared" si="317"/>
        <v/>
      </c>
      <c r="AL3631" s="2" t="str">
        <f t="shared" si="316"/>
        <v/>
      </c>
      <c r="AQ3631">
        <v>202</v>
      </c>
      <c r="AT3631" s="2" t="str">
        <f t="shared" si="318"/>
        <v/>
      </c>
      <c r="AU3631" s="2" t="str">
        <f>IF(ISNUMBER(AT3631),SUMIFS($AT$1:AT3631,$A$1:A3631,A3631,$K$1:K3631,K3631,$E$1:E3631,E3631),"")</f>
        <v/>
      </c>
      <c r="AV3631">
        <f t="shared" si="319"/>
        <v>1</v>
      </c>
    </row>
    <row r="3632" spans="1:48" x14ac:dyDescent="0.25">
      <c r="A3632" s="4" t="s">
        <v>95</v>
      </c>
      <c r="B3632" s="4" t="s">
        <v>116</v>
      </c>
      <c r="C3632" t="s">
        <v>30</v>
      </c>
      <c r="D3632" s="3">
        <v>40959</v>
      </c>
      <c r="E3632">
        <v>4</v>
      </c>
      <c r="G3632" t="s">
        <v>109</v>
      </c>
      <c r="K3632" t="str">
        <f t="shared" ref="K3632:K3695" si="320">YEAR(D3632)+IF(MONTH(D3632)&lt;7,-1,0)&amp;"/"&amp;RIGHT(YEAR(D3632)+IF(MONTH(D3632)&lt;7,0,1),2)</f>
        <v>2011/12</v>
      </c>
      <c r="O3632" s="2" t="str">
        <f t="shared" ref="O3632:O3695" si="321">IF(ISNUMBER(P3632),P3632*10,"")</f>
        <v/>
      </c>
      <c r="Q3632"/>
      <c r="R3632"/>
      <c r="S3632" s="2" t="str">
        <f>IF(ISNUMBER(R3632),SUMIFS(R$1:$R3632,A$1:$A3632,A3632,K$1:$K3632,K3632,E$1:$E3632,E3632),"")</f>
        <v/>
      </c>
      <c r="AC3632" s="2" t="str">
        <f t="shared" si="317"/>
        <v/>
      </c>
      <c r="AL3632" s="2" t="str">
        <f t="shared" ref="AL3632:AL3695" si="322">IF(ISNUMBER(AM3632),AM3632,"")</f>
        <v/>
      </c>
      <c r="AQ3632">
        <v>163</v>
      </c>
      <c r="AT3632" s="2" t="str">
        <f t="shared" si="318"/>
        <v/>
      </c>
      <c r="AU3632" s="2" t="str">
        <f>IF(ISNUMBER(AT3632),SUMIFS($AT$1:AT3632,$A$1:A3632,A3632,$K$1:K3632,K3632,$E$1:E3632,E3632),"")</f>
        <v/>
      </c>
      <c r="AV3632">
        <f t="shared" si="319"/>
        <v>1</v>
      </c>
    </row>
    <row r="3633" spans="1:48" x14ac:dyDescent="0.25">
      <c r="A3633" s="4" t="s">
        <v>95</v>
      </c>
      <c r="B3633" s="4" t="s">
        <v>116</v>
      </c>
      <c r="C3633" t="s">
        <v>30</v>
      </c>
      <c r="D3633" s="3">
        <v>40959</v>
      </c>
      <c r="E3633">
        <v>5</v>
      </c>
      <c r="G3633" t="s">
        <v>109</v>
      </c>
      <c r="K3633" t="str">
        <f t="shared" si="320"/>
        <v>2011/12</v>
      </c>
      <c r="O3633" s="2" t="str">
        <f t="shared" si="321"/>
        <v/>
      </c>
      <c r="Q3633"/>
      <c r="R3633"/>
      <c r="S3633" s="2" t="str">
        <f>IF(ISNUMBER(R3633),SUMIFS(R$1:$R3633,A$1:$A3633,A3633,K$1:$K3633,K3633,E$1:$E3633,E3633),"")</f>
        <v/>
      </c>
      <c r="AC3633" s="2" t="str">
        <f t="shared" si="317"/>
        <v/>
      </c>
      <c r="AL3633" s="2" t="str">
        <f t="shared" si="322"/>
        <v/>
      </c>
      <c r="AQ3633">
        <v>208</v>
      </c>
      <c r="AT3633" s="2" t="str">
        <f t="shared" si="318"/>
        <v/>
      </c>
      <c r="AU3633" s="2" t="str">
        <f>IF(ISNUMBER(AT3633),SUMIFS($AT$1:AT3633,$A$1:A3633,A3633,$K$1:K3633,K3633,$E$1:E3633,E3633),"")</f>
        <v/>
      </c>
      <c r="AV3633">
        <f t="shared" si="319"/>
        <v>1</v>
      </c>
    </row>
    <row r="3634" spans="1:48" x14ac:dyDescent="0.25">
      <c r="A3634" s="4" t="s">
        <v>95</v>
      </c>
      <c r="B3634" s="4" t="s">
        <v>116</v>
      </c>
      <c r="C3634" t="s">
        <v>30</v>
      </c>
      <c r="D3634" s="3">
        <v>40973</v>
      </c>
      <c r="E3634">
        <v>1</v>
      </c>
      <c r="G3634" t="s">
        <v>109</v>
      </c>
      <c r="K3634" t="str">
        <f t="shared" si="320"/>
        <v>2011/12</v>
      </c>
      <c r="O3634" s="2" t="str">
        <f t="shared" si="321"/>
        <v/>
      </c>
      <c r="Q3634"/>
      <c r="R3634"/>
      <c r="S3634" s="2" t="str">
        <f>IF(ISNUMBER(R3634),SUMIFS(R$1:$R3634,A$1:$A3634,A3634,K$1:$K3634,K3634,E$1:$E3634,E3634),"")</f>
        <v/>
      </c>
      <c r="AC3634" s="2" t="str">
        <f t="shared" si="317"/>
        <v/>
      </c>
      <c r="AL3634" s="2" t="str">
        <f t="shared" si="322"/>
        <v/>
      </c>
      <c r="AQ3634">
        <v>232</v>
      </c>
      <c r="AT3634" s="2" t="str">
        <f t="shared" si="318"/>
        <v/>
      </c>
      <c r="AU3634" s="2" t="str">
        <f>IF(ISNUMBER(AT3634),SUMIFS($AT$1:AT3634,$A$1:A3634,A3634,$K$1:K3634,K3634,$E$1:E3634,E3634),"")</f>
        <v/>
      </c>
      <c r="AV3634">
        <f t="shared" si="319"/>
        <v>1</v>
      </c>
    </row>
    <row r="3635" spans="1:48" x14ac:dyDescent="0.25">
      <c r="A3635" s="4" t="s">
        <v>95</v>
      </c>
      <c r="B3635" s="4" t="s">
        <v>116</v>
      </c>
      <c r="C3635" t="s">
        <v>30</v>
      </c>
      <c r="D3635" s="3">
        <v>40973</v>
      </c>
      <c r="E3635">
        <v>2</v>
      </c>
      <c r="G3635" t="s">
        <v>109</v>
      </c>
      <c r="K3635" t="str">
        <f t="shared" si="320"/>
        <v>2011/12</v>
      </c>
      <c r="O3635" s="2" t="str">
        <f t="shared" si="321"/>
        <v/>
      </c>
      <c r="Q3635"/>
      <c r="R3635"/>
      <c r="S3635" s="2" t="str">
        <f>IF(ISNUMBER(R3635),SUMIFS(R$1:$R3635,A$1:$A3635,A3635,K$1:$K3635,K3635,E$1:$E3635,E3635),"")</f>
        <v/>
      </c>
      <c r="AC3635" s="2" t="str">
        <f t="shared" si="317"/>
        <v/>
      </c>
      <c r="AL3635" s="2" t="str">
        <f t="shared" si="322"/>
        <v/>
      </c>
      <c r="AQ3635">
        <v>193</v>
      </c>
      <c r="AT3635" s="2" t="str">
        <f t="shared" si="318"/>
        <v/>
      </c>
      <c r="AU3635" s="2" t="str">
        <f>IF(ISNUMBER(AT3635),SUMIFS($AT$1:AT3635,$A$1:A3635,A3635,$K$1:K3635,K3635,$E$1:E3635,E3635),"")</f>
        <v/>
      </c>
      <c r="AV3635">
        <f t="shared" si="319"/>
        <v>1</v>
      </c>
    </row>
    <row r="3636" spans="1:48" x14ac:dyDescent="0.25">
      <c r="A3636" s="4" t="s">
        <v>95</v>
      </c>
      <c r="B3636" s="4" t="s">
        <v>116</v>
      </c>
      <c r="C3636" t="s">
        <v>30</v>
      </c>
      <c r="D3636" s="3">
        <v>40973</v>
      </c>
      <c r="E3636">
        <v>3</v>
      </c>
      <c r="G3636" t="s">
        <v>109</v>
      </c>
      <c r="K3636" t="str">
        <f t="shared" si="320"/>
        <v>2011/12</v>
      </c>
      <c r="O3636" s="2" t="str">
        <f t="shared" si="321"/>
        <v/>
      </c>
      <c r="Q3636"/>
      <c r="R3636"/>
      <c r="S3636" s="2" t="str">
        <f>IF(ISNUMBER(R3636),SUMIFS(R$1:$R3636,A$1:$A3636,A3636,K$1:$K3636,K3636,E$1:$E3636,E3636),"")</f>
        <v/>
      </c>
      <c r="AC3636" s="2" t="str">
        <f t="shared" si="317"/>
        <v/>
      </c>
      <c r="AL3636" s="2" t="str">
        <f t="shared" si="322"/>
        <v/>
      </c>
      <c r="AQ3636">
        <v>221</v>
      </c>
      <c r="AT3636" s="2" t="str">
        <f t="shared" si="318"/>
        <v/>
      </c>
      <c r="AU3636" s="2" t="str">
        <f>IF(ISNUMBER(AT3636),SUMIFS($AT$1:AT3636,$A$1:A3636,A3636,$K$1:K3636,K3636,$E$1:E3636,E3636),"")</f>
        <v/>
      </c>
      <c r="AV3636">
        <f t="shared" si="319"/>
        <v>1</v>
      </c>
    </row>
    <row r="3637" spans="1:48" x14ac:dyDescent="0.25">
      <c r="A3637" s="4" t="s">
        <v>95</v>
      </c>
      <c r="B3637" s="4" t="s">
        <v>116</v>
      </c>
      <c r="C3637" t="s">
        <v>30</v>
      </c>
      <c r="D3637" s="3">
        <v>40973</v>
      </c>
      <c r="E3637">
        <v>4</v>
      </c>
      <c r="G3637" t="s">
        <v>109</v>
      </c>
      <c r="K3637" t="str">
        <f t="shared" si="320"/>
        <v>2011/12</v>
      </c>
      <c r="O3637" s="2" t="str">
        <f t="shared" si="321"/>
        <v/>
      </c>
      <c r="Q3637"/>
      <c r="R3637"/>
      <c r="S3637" s="2" t="str">
        <f>IF(ISNUMBER(R3637),SUMIFS(R$1:$R3637,A$1:$A3637,A3637,K$1:$K3637,K3637,E$1:$E3637,E3637),"")</f>
        <v/>
      </c>
      <c r="AC3637" s="2" t="str">
        <f t="shared" si="317"/>
        <v/>
      </c>
      <c r="AL3637" s="2" t="str">
        <f t="shared" si="322"/>
        <v/>
      </c>
      <c r="AQ3637">
        <v>242</v>
      </c>
      <c r="AT3637" s="2" t="str">
        <f t="shared" si="318"/>
        <v/>
      </c>
      <c r="AU3637" s="2" t="str">
        <f>IF(ISNUMBER(AT3637),SUMIFS($AT$1:AT3637,$A$1:A3637,A3637,$K$1:K3637,K3637,$E$1:E3637,E3637),"")</f>
        <v/>
      </c>
      <c r="AV3637">
        <f t="shared" si="319"/>
        <v>1</v>
      </c>
    </row>
    <row r="3638" spans="1:48" x14ac:dyDescent="0.25">
      <c r="A3638" s="4" t="s">
        <v>95</v>
      </c>
      <c r="B3638" s="4" t="s">
        <v>116</v>
      </c>
      <c r="C3638" t="s">
        <v>30</v>
      </c>
      <c r="D3638" s="3">
        <v>40973</v>
      </c>
      <c r="E3638">
        <v>5</v>
      </c>
      <c r="G3638" t="s">
        <v>109</v>
      </c>
      <c r="K3638" t="str">
        <f t="shared" si="320"/>
        <v>2011/12</v>
      </c>
      <c r="O3638" s="2" t="str">
        <f t="shared" si="321"/>
        <v/>
      </c>
      <c r="Q3638"/>
      <c r="R3638"/>
      <c r="S3638" s="2" t="str">
        <f>IF(ISNUMBER(R3638),SUMIFS(R$1:$R3638,A$1:$A3638,A3638,K$1:$K3638,K3638,E$1:$E3638,E3638),"")</f>
        <v/>
      </c>
      <c r="AC3638" s="2" t="str">
        <f t="shared" si="317"/>
        <v/>
      </c>
      <c r="AL3638" s="2" t="str">
        <f t="shared" si="322"/>
        <v/>
      </c>
      <c r="AQ3638">
        <v>203</v>
      </c>
      <c r="AT3638" s="2" t="str">
        <f t="shared" si="318"/>
        <v/>
      </c>
      <c r="AU3638" s="2" t="str">
        <f>IF(ISNUMBER(AT3638),SUMIFS($AT$1:AT3638,$A$1:A3638,A3638,$K$1:K3638,K3638,$E$1:E3638,E3638),"")</f>
        <v/>
      </c>
      <c r="AV3638">
        <f t="shared" si="319"/>
        <v>1</v>
      </c>
    </row>
    <row r="3639" spans="1:48" x14ac:dyDescent="0.25">
      <c r="A3639" s="4" t="s">
        <v>95</v>
      </c>
      <c r="B3639" s="4" t="s">
        <v>116</v>
      </c>
      <c r="C3639" t="s">
        <v>30</v>
      </c>
      <c r="D3639" s="3">
        <v>40980</v>
      </c>
      <c r="E3639">
        <v>1</v>
      </c>
      <c r="G3639" t="s">
        <v>109</v>
      </c>
      <c r="K3639" t="str">
        <f t="shared" si="320"/>
        <v>2011/12</v>
      </c>
      <c r="O3639" s="2" t="str">
        <f t="shared" si="321"/>
        <v/>
      </c>
      <c r="Q3639"/>
      <c r="R3639"/>
      <c r="S3639" s="2" t="str">
        <f>IF(ISNUMBER(R3639),SUMIFS(R$1:$R3639,A$1:$A3639,A3639,K$1:$K3639,K3639,E$1:$E3639,E3639),"")</f>
        <v/>
      </c>
      <c r="AC3639" s="2" t="str">
        <f t="shared" si="317"/>
        <v/>
      </c>
      <c r="AL3639" s="2" t="str">
        <f t="shared" si="322"/>
        <v/>
      </c>
      <c r="AQ3639">
        <v>211</v>
      </c>
      <c r="AT3639" s="2" t="str">
        <f t="shared" si="318"/>
        <v/>
      </c>
      <c r="AU3639" s="2" t="str">
        <f>IF(ISNUMBER(AT3639),SUMIFS($AT$1:AT3639,$A$1:A3639,A3639,$K$1:K3639,K3639,$E$1:E3639,E3639),"")</f>
        <v/>
      </c>
      <c r="AV3639">
        <f t="shared" si="319"/>
        <v>1</v>
      </c>
    </row>
    <row r="3640" spans="1:48" x14ac:dyDescent="0.25">
      <c r="A3640" s="4" t="s">
        <v>95</v>
      </c>
      <c r="B3640" s="4" t="s">
        <v>116</v>
      </c>
      <c r="C3640" t="s">
        <v>30</v>
      </c>
      <c r="D3640" s="3">
        <v>40980</v>
      </c>
      <c r="E3640">
        <v>2</v>
      </c>
      <c r="G3640" t="s">
        <v>109</v>
      </c>
      <c r="K3640" t="str">
        <f t="shared" si="320"/>
        <v>2011/12</v>
      </c>
      <c r="O3640" s="2" t="str">
        <f t="shared" si="321"/>
        <v/>
      </c>
      <c r="Q3640"/>
      <c r="R3640"/>
      <c r="S3640" s="2" t="str">
        <f>IF(ISNUMBER(R3640),SUMIFS(R$1:$R3640,A$1:$A3640,A3640,K$1:$K3640,K3640,E$1:$E3640,E3640),"")</f>
        <v/>
      </c>
      <c r="AC3640" s="2" t="str">
        <f t="shared" si="317"/>
        <v/>
      </c>
      <c r="AL3640" s="2" t="str">
        <f t="shared" si="322"/>
        <v/>
      </c>
      <c r="AQ3640">
        <v>206</v>
      </c>
      <c r="AT3640" s="2" t="str">
        <f t="shared" si="318"/>
        <v/>
      </c>
      <c r="AU3640" s="2" t="str">
        <f>IF(ISNUMBER(AT3640),SUMIFS($AT$1:AT3640,$A$1:A3640,A3640,$K$1:K3640,K3640,$E$1:E3640,E3640),"")</f>
        <v/>
      </c>
      <c r="AV3640">
        <f t="shared" si="319"/>
        <v>1</v>
      </c>
    </row>
    <row r="3641" spans="1:48" x14ac:dyDescent="0.25">
      <c r="A3641" s="4" t="s">
        <v>95</v>
      </c>
      <c r="B3641" s="4" t="s">
        <v>116</v>
      </c>
      <c r="C3641" t="s">
        <v>30</v>
      </c>
      <c r="D3641" s="3">
        <v>40980</v>
      </c>
      <c r="E3641">
        <v>3</v>
      </c>
      <c r="G3641" t="s">
        <v>109</v>
      </c>
      <c r="K3641" t="str">
        <f t="shared" si="320"/>
        <v>2011/12</v>
      </c>
      <c r="O3641" s="2" t="str">
        <f t="shared" si="321"/>
        <v/>
      </c>
      <c r="Q3641"/>
      <c r="R3641"/>
      <c r="S3641" s="2" t="str">
        <f>IF(ISNUMBER(R3641),SUMIFS(R$1:$R3641,A$1:$A3641,A3641,K$1:$K3641,K3641,E$1:$E3641,E3641),"")</f>
        <v/>
      </c>
      <c r="AC3641" s="2" t="str">
        <f t="shared" si="317"/>
        <v/>
      </c>
      <c r="AL3641" s="2" t="str">
        <f t="shared" si="322"/>
        <v/>
      </c>
      <c r="AQ3641">
        <v>231</v>
      </c>
      <c r="AT3641" s="2" t="str">
        <f t="shared" si="318"/>
        <v/>
      </c>
      <c r="AU3641" s="2" t="str">
        <f>IF(ISNUMBER(AT3641),SUMIFS($AT$1:AT3641,$A$1:A3641,A3641,$K$1:K3641,K3641,$E$1:E3641,E3641),"")</f>
        <v/>
      </c>
      <c r="AV3641">
        <f t="shared" si="319"/>
        <v>1</v>
      </c>
    </row>
    <row r="3642" spans="1:48" x14ac:dyDescent="0.25">
      <c r="A3642" s="4" t="s">
        <v>95</v>
      </c>
      <c r="B3642" s="4" t="s">
        <v>116</v>
      </c>
      <c r="C3642" t="s">
        <v>30</v>
      </c>
      <c r="D3642" s="3">
        <v>40980</v>
      </c>
      <c r="E3642">
        <v>4</v>
      </c>
      <c r="G3642" t="s">
        <v>109</v>
      </c>
      <c r="K3642" t="str">
        <f t="shared" si="320"/>
        <v>2011/12</v>
      </c>
      <c r="O3642" s="2" t="str">
        <f t="shared" si="321"/>
        <v/>
      </c>
      <c r="Q3642"/>
      <c r="R3642"/>
      <c r="S3642" s="2" t="str">
        <f>IF(ISNUMBER(R3642),SUMIFS(R$1:$R3642,A$1:$A3642,A3642,K$1:$K3642,K3642,E$1:$E3642,E3642),"")</f>
        <v/>
      </c>
      <c r="AC3642" s="2" t="str">
        <f t="shared" si="317"/>
        <v/>
      </c>
      <c r="AL3642" s="2" t="str">
        <f t="shared" si="322"/>
        <v/>
      </c>
      <c r="AQ3642">
        <v>212</v>
      </c>
      <c r="AT3642" s="2" t="str">
        <f t="shared" si="318"/>
        <v/>
      </c>
      <c r="AU3642" s="2" t="str">
        <f>IF(ISNUMBER(AT3642),SUMIFS($AT$1:AT3642,$A$1:A3642,A3642,$K$1:K3642,K3642,$E$1:E3642,E3642),"")</f>
        <v/>
      </c>
      <c r="AV3642">
        <f t="shared" si="319"/>
        <v>1</v>
      </c>
    </row>
    <row r="3643" spans="1:48" x14ac:dyDescent="0.25">
      <c r="A3643" s="4" t="s">
        <v>95</v>
      </c>
      <c r="B3643" s="4" t="s">
        <v>116</v>
      </c>
      <c r="C3643" t="s">
        <v>30</v>
      </c>
      <c r="D3643" s="3">
        <v>40980</v>
      </c>
      <c r="E3643">
        <v>5</v>
      </c>
      <c r="G3643" t="s">
        <v>109</v>
      </c>
      <c r="K3643" t="str">
        <f t="shared" si="320"/>
        <v>2011/12</v>
      </c>
      <c r="O3643" s="2" t="str">
        <f t="shared" si="321"/>
        <v/>
      </c>
      <c r="Q3643"/>
      <c r="R3643"/>
      <c r="S3643" s="2" t="str">
        <f>IF(ISNUMBER(R3643),SUMIFS(R$1:$R3643,A$1:$A3643,A3643,K$1:$K3643,K3643,E$1:$E3643,E3643),"")</f>
        <v/>
      </c>
      <c r="AC3643" s="2" t="str">
        <f t="shared" si="317"/>
        <v/>
      </c>
      <c r="AL3643" s="2" t="str">
        <f t="shared" si="322"/>
        <v/>
      </c>
      <c r="AQ3643">
        <v>248</v>
      </c>
      <c r="AT3643" s="2" t="str">
        <f t="shared" si="318"/>
        <v/>
      </c>
      <c r="AU3643" s="2" t="str">
        <f>IF(ISNUMBER(AT3643),SUMIFS($AT$1:AT3643,$A$1:A3643,A3643,$K$1:K3643,K3643,$E$1:E3643,E3643),"")</f>
        <v/>
      </c>
      <c r="AV3643">
        <f t="shared" si="319"/>
        <v>1</v>
      </c>
    </row>
    <row r="3644" spans="1:48" x14ac:dyDescent="0.25">
      <c r="A3644" s="4" t="s">
        <v>95</v>
      </c>
      <c r="B3644" s="4" t="s">
        <v>116</v>
      </c>
      <c r="C3644" t="s">
        <v>30</v>
      </c>
      <c r="D3644" s="3">
        <v>40987</v>
      </c>
      <c r="E3644">
        <v>1</v>
      </c>
      <c r="G3644" t="s">
        <v>109</v>
      </c>
      <c r="K3644" t="str">
        <f t="shared" si="320"/>
        <v>2011/12</v>
      </c>
      <c r="O3644" s="2" t="str">
        <f t="shared" si="321"/>
        <v/>
      </c>
      <c r="Q3644"/>
      <c r="R3644"/>
      <c r="S3644" s="2" t="str">
        <f>IF(ISNUMBER(R3644),SUMIFS(R$1:$R3644,A$1:$A3644,A3644,K$1:$K3644,K3644,E$1:$E3644,E3644),"")</f>
        <v/>
      </c>
      <c r="AC3644" s="2" t="str">
        <f t="shared" si="317"/>
        <v/>
      </c>
      <c r="AL3644" s="2" t="str">
        <f t="shared" si="322"/>
        <v/>
      </c>
      <c r="AQ3644">
        <v>69</v>
      </c>
      <c r="AT3644" s="2" t="str">
        <f t="shared" si="318"/>
        <v/>
      </c>
      <c r="AU3644" s="2" t="str">
        <f>IF(ISNUMBER(AT3644),SUMIFS($AT$1:AT3644,$A$1:A3644,A3644,$K$1:K3644,K3644,$E$1:E3644,E3644),"")</f>
        <v/>
      </c>
      <c r="AV3644">
        <f t="shared" si="319"/>
        <v>1</v>
      </c>
    </row>
    <row r="3645" spans="1:48" x14ac:dyDescent="0.25">
      <c r="A3645" s="4" t="s">
        <v>95</v>
      </c>
      <c r="B3645" s="4" t="s">
        <v>116</v>
      </c>
      <c r="C3645" t="s">
        <v>30</v>
      </c>
      <c r="D3645" s="3">
        <v>40987</v>
      </c>
      <c r="E3645">
        <v>2</v>
      </c>
      <c r="G3645" t="s">
        <v>109</v>
      </c>
      <c r="K3645" t="str">
        <f t="shared" si="320"/>
        <v>2011/12</v>
      </c>
      <c r="O3645" s="2" t="str">
        <f t="shared" si="321"/>
        <v/>
      </c>
      <c r="Q3645"/>
      <c r="R3645"/>
      <c r="S3645" s="2" t="str">
        <f>IF(ISNUMBER(R3645),SUMIFS(R$1:$R3645,A$1:$A3645,A3645,K$1:$K3645,K3645,E$1:$E3645,E3645),"")</f>
        <v/>
      </c>
      <c r="AC3645" s="2" t="str">
        <f t="shared" si="317"/>
        <v/>
      </c>
      <c r="AL3645" s="2" t="str">
        <f t="shared" si="322"/>
        <v/>
      </c>
      <c r="AQ3645">
        <v>68</v>
      </c>
      <c r="AT3645" s="2" t="str">
        <f t="shared" si="318"/>
        <v/>
      </c>
      <c r="AU3645" s="2" t="str">
        <f>IF(ISNUMBER(AT3645),SUMIFS($AT$1:AT3645,$A$1:A3645,A3645,$K$1:K3645,K3645,$E$1:E3645,E3645),"")</f>
        <v/>
      </c>
      <c r="AV3645">
        <f t="shared" si="319"/>
        <v>1</v>
      </c>
    </row>
    <row r="3646" spans="1:48" x14ac:dyDescent="0.25">
      <c r="A3646" s="4" t="s">
        <v>95</v>
      </c>
      <c r="B3646" s="4" t="s">
        <v>116</v>
      </c>
      <c r="C3646" t="s">
        <v>30</v>
      </c>
      <c r="D3646" s="3">
        <v>40987</v>
      </c>
      <c r="E3646">
        <v>3</v>
      </c>
      <c r="G3646" t="s">
        <v>109</v>
      </c>
      <c r="K3646" t="str">
        <f t="shared" si="320"/>
        <v>2011/12</v>
      </c>
      <c r="O3646" s="2" t="str">
        <f t="shared" si="321"/>
        <v/>
      </c>
      <c r="Q3646"/>
      <c r="R3646"/>
      <c r="S3646" s="2" t="str">
        <f>IF(ISNUMBER(R3646),SUMIFS(R$1:$R3646,A$1:$A3646,A3646,K$1:$K3646,K3646,E$1:$E3646,E3646),"")</f>
        <v/>
      </c>
      <c r="AC3646" s="2" t="str">
        <f t="shared" si="317"/>
        <v/>
      </c>
      <c r="AL3646" s="2" t="str">
        <f t="shared" si="322"/>
        <v/>
      </c>
      <c r="AQ3646">
        <v>71</v>
      </c>
      <c r="AT3646" s="2" t="str">
        <f t="shared" si="318"/>
        <v/>
      </c>
      <c r="AU3646" s="2" t="str">
        <f>IF(ISNUMBER(AT3646),SUMIFS($AT$1:AT3646,$A$1:A3646,A3646,$K$1:K3646,K3646,$E$1:E3646,E3646),"")</f>
        <v/>
      </c>
      <c r="AV3646">
        <f t="shared" si="319"/>
        <v>1</v>
      </c>
    </row>
    <row r="3647" spans="1:48" x14ac:dyDescent="0.25">
      <c r="A3647" s="4" t="s">
        <v>95</v>
      </c>
      <c r="B3647" s="4" t="s">
        <v>116</v>
      </c>
      <c r="C3647" t="s">
        <v>30</v>
      </c>
      <c r="D3647" s="3">
        <v>40987</v>
      </c>
      <c r="E3647">
        <v>4</v>
      </c>
      <c r="G3647" t="s">
        <v>109</v>
      </c>
      <c r="K3647" t="str">
        <f t="shared" si="320"/>
        <v>2011/12</v>
      </c>
      <c r="O3647" s="2" t="str">
        <f t="shared" si="321"/>
        <v/>
      </c>
      <c r="Q3647"/>
      <c r="R3647"/>
      <c r="S3647" s="2" t="str">
        <f>IF(ISNUMBER(R3647),SUMIFS(R$1:$R3647,A$1:$A3647,A3647,K$1:$K3647,K3647,E$1:$E3647,E3647),"")</f>
        <v/>
      </c>
      <c r="AC3647" s="2" t="str">
        <f t="shared" si="317"/>
        <v/>
      </c>
      <c r="AL3647" s="2" t="str">
        <f t="shared" si="322"/>
        <v/>
      </c>
      <c r="AQ3647">
        <v>77</v>
      </c>
      <c r="AT3647" s="2" t="str">
        <f t="shared" si="318"/>
        <v/>
      </c>
      <c r="AU3647" s="2" t="str">
        <f>IF(ISNUMBER(AT3647),SUMIFS($AT$1:AT3647,$A$1:A3647,A3647,$K$1:K3647,K3647,$E$1:E3647,E3647),"")</f>
        <v/>
      </c>
      <c r="AV3647">
        <f t="shared" si="319"/>
        <v>1</v>
      </c>
    </row>
    <row r="3648" spans="1:48" x14ac:dyDescent="0.25">
      <c r="A3648" s="4" t="s">
        <v>95</v>
      </c>
      <c r="B3648" s="4" t="s">
        <v>116</v>
      </c>
      <c r="C3648" t="s">
        <v>30</v>
      </c>
      <c r="D3648" s="3">
        <v>40987</v>
      </c>
      <c r="E3648">
        <v>5</v>
      </c>
      <c r="G3648" t="s">
        <v>109</v>
      </c>
      <c r="K3648" t="str">
        <f t="shared" si="320"/>
        <v>2011/12</v>
      </c>
      <c r="O3648" s="2" t="str">
        <f t="shared" si="321"/>
        <v/>
      </c>
      <c r="Q3648"/>
      <c r="R3648"/>
      <c r="S3648" s="2" t="str">
        <f>IF(ISNUMBER(R3648),SUMIFS(R$1:$R3648,A$1:$A3648,A3648,K$1:$K3648,K3648,E$1:$E3648,E3648),"")</f>
        <v/>
      </c>
      <c r="AC3648" s="2" t="str">
        <f t="shared" si="317"/>
        <v/>
      </c>
      <c r="AL3648" s="2" t="str">
        <f t="shared" si="322"/>
        <v/>
      </c>
      <c r="AQ3648">
        <v>65</v>
      </c>
      <c r="AT3648" s="2" t="str">
        <f t="shared" si="318"/>
        <v/>
      </c>
      <c r="AU3648" s="2" t="str">
        <f>IF(ISNUMBER(AT3648),SUMIFS($AT$1:AT3648,$A$1:A3648,A3648,$K$1:K3648,K3648,$E$1:E3648,E3648),"")</f>
        <v/>
      </c>
      <c r="AV3648">
        <f t="shared" si="319"/>
        <v>1</v>
      </c>
    </row>
    <row r="3649" spans="1:48" x14ac:dyDescent="0.25">
      <c r="A3649" s="4" t="s">
        <v>95</v>
      </c>
      <c r="B3649" s="4" t="s">
        <v>116</v>
      </c>
      <c r="C3649" t="s">
        <v>30</v>
      </c>
      <c r="D3649" s="3">
        <v>40994</v>
      </c>
      <c r="E3649">
        <v>1</v>
      </c>
      <c r="G3649" t="s">
        <v>109</v>
      </c>
      <c r="K3649" t="str">
        <f t="shared" si="320"/>
        <v>2011/12</v>
      </c>
      <c r="O3649" s="2" t="str">
        <f t="shared" si="321"/>
        <v/>
      </c>
      <c r="Q3649"/>
      <c r="R3649"/>
      <c r="S3649" s="2" t="str">
        <f>IF(ISNUMBER(R3649),SUMIFS(R$1:$R3649,A$1:$A3649,A3649,K$1:$K3649,K3649,E$1:$E3649,E3649),"")</f>
        <v/>
      </c>
      <c r="AC3649" s="2" t="str">
        <f t="shared" si="317"/>
        <v/>
      </c>
      <c r="AL3649" s="2" t="str">
        <f t="shared" si="322"/>
        <v/>
      </c>
      <c r="AQ3649">
        <v>109</v>
      </c>
      <c r="AT3649" s="2" t="str">
        <f t="shared" si="318"/>
        <v/>
      </c>
      <c r="AU3649" s="2" t="str">
        <f>IF(ISNUMBER(AT3649),SUMIFS($AT$1:AT3649,$A$1:A3649,A3649,$K$1:K3649,K3649,$E$1:E3649,E3649),"")</f>
        <v/>
      </c>
      <c r="AV3649">
        <f t="shared" si="319"/>
        <v>1</v>
      </c>
    </row>
    <row r="3650" spans="1:48" x14ac:dyDescent="0.25">
      <c r="A3650" s="4" t="s">
        <v>95</v>
      </c>
      <c r="B3650" s="4" t="s">
        <v>116</v>
      </c>
      <c r="C3650" t="s">
        <v>30</v>
      </c>
      <c r="D3650" s="3">
        <v>40994</v>
      </c>
      <c r="E3650">
        <v>2</v>
      </c>
      <c r="G3650" t="s">
        <v>109</v>
      </c>
      <c r="K3650" t="str">
        <f t="shared" si="320"/>
        <v>2011/12</v>
      </c>
      <c r="O3650" s="2" t="str">
        <f t="shared" si="321"/>
        <v/>
      </c>
      <c r="Q3650"/>
      <c r="R3650"/>
      <c r="S3650" s="2" t="str">
        <f>IF(ISNUMBER(R3650),SUMIFS(R$1:$R3650,A$1:$A3650,A3650,K$1:$K3650,K3650,E$1:$E3650,E3650),"")</f>
        <v/>
      </c>
      <c r="AC3650" s="2" t="str">
        <f t="shared" ref="AC3650:AC3713" si="323">IF(ISNUMBER(AD3650),AD3650*10,"")</f>
        <v/>
      </c>
      <c r="AL3650" s="2" t="str">
        <f t="shared" si="322"/>
        <v/>
      </c>
      <c r="AQ3650">
        <v>138</v>
      </c>
      <c r="AT3650" s="2" t="str">
        <f t="shared" ref="AT3650:AT3713" si="324">IF(AND(ISNUMBER(AL3650),ISNUMBER(R3650)),ROUND(R3650*AL3650,3),"")</f>
        <v/>
      </c>
      <c r="AU3650" s="2" t="str">
        <f>IF(ISNUMBER(AT3650),SUMIFS($AT$1:AT3650,$A$1:A3650,A3650,$K$1:K3650,K3650,$E$1:E3650,E3650),"")</f>
        <v/>
      </c>
      <c r="AV3650">
        <f t="shared" ref="AV3650:AV3713" si="325">COUNT(P3650:AU3650)</f>
        <v>1</v>
      </c>
    </row>
    <row r="3651" spans="1:48" x14ac:dyDescent="0.25">
      <c r="A3651" s="4" t="s">
        <v>95</v>
      </c>
      <c r="B3651" s="4" t="s">
        <v>116</v>
      </c>
      <c r="C3651" t="s">
        <v>30</v>
      </c>
      <c r="D3651" s="3">
        <v>40994</v>
      </c>
      <c r="E3651">
        <v>3</v>
      </c>
      <c r="G3651" t="s">
        <v>109</v>
      </c>
      <c r="K3651" t="str">
        <f t="shared" si="320"/>
        <v>2011/12</v>
      </c>
      <c r="O3651" s="2" t="str">
        <f t="shared" si="321"/>
        <v/>
      </c>
      <c r="Q3651"/>
      <c r="R3651"/>
      <c r="S3651" s="2" t="str">
        <f>IF(ISNUMBER(R3651),SUMIFS(R$1:$R3651,A$1:$A3651,A3651,K$1:$K3651,K3651,E$1:$E3651,E3651),"")</f>
        <v/>
      </c>
      <c r="AC3651" s="2" t="str">
        <f t="shared" si="323"/>
        <v/>
      </c>
      <c r="AL3651" s="2" t="str">
        <f t="shared" si="322"/>
        <v/>
      </c>
      <c r="AQ3651">
        <v>127</v>
      </c>
      <c r="AT3651" s="2" t="str">
        <f t="shared" si="324"/>
        <v/>
      </c>
      <c r="AU3651" s="2" t="str">
        <f>IF(ISNUMBER(AT3651),SUMIFS($AT$1:AT3651,$A$1:A3651,A3651,$K$1:K3651,K3651,$E$1:E3651,E3651),"")</f>
        <v/>
      </c>
      <c r="AV3651">
        <f t="shared" si="325"/>
        <v>1</v>
      </c>
    </row>
    <row r="3652" spans="1:48" x14ac:dyDescent="0.25">
      <c r="A3652" s="4" t="s">
        <v>95</v>
      </c>
      <c r="B3652" s="4" t="s">
        <v>116</v>
      </c>
      <c r="C3652" t="s">
        <v>30</v>
      </c>
      <c r="D3652" s="3">
        <v>40994</v>
      </c>
      <c r="E3652">
        <v>4</v>
      </c>
      <c r="G3652" t="s">
        <v>109</v>
      </c>
      <c r="K3652" t="str">
        <f t="shared" si="320"/>
        <v>2011/12</v>
      </c>
      <c r="O3652" s="2" t="str">
        <f t="shared" si="321"/>
        <v/>
      </c>
      <c r="Q3652"/>
      <c r="R3652"/>
      <c r="S3652" s="2" t="str">
        <f>IF(ISNUMBER(R3652),SUMIFS(R$1:$R3652,A$1:$A3652,A3652,K$1:$K3652,K3652,E$1:$E3652,E3652),"")</f>
        <v/>
      </c>
      <c r="AC3652" s="2" t="str">
        <f t="shared" si="323"/>
        <v/>
      </c>
      <c r="AL3652" s="2" t="str">
        <f t="shared" si="322"/>
        <v/>
      </c>
      <c r="AQ3652">
        <v>148</v>
      </c>
      <c r="AT3652" s="2" t="str">
        <f t="shared" si="324"/>
        <v/>
      </c>
      <c r="AU3652" s="2" t="str">
        <f>IF(ISNUMBER(AT3652),SUMIFS($AT$1:AT3652,$A$1:A3652,A3652,$K$1:K3652,K3652,$E$1:E3652,E3652),"")</f>
        <v/>
      </c>
      <c r="AV3652">
        <f t="shared" si="325"/>
        <v>1</v>
      </c>
    </row>
    <row r="3653" spans="1:48" x14ac:dyDescent="0.25">
      <c r="A3653" s="4" t="s">
        <v>95</v>
      </c>
      <c r="B3653" s="4" t="s">
        <v>116</v>
      </c>
      <c r="C3653" t="s">
        <v>30</v>
      </c>
      <c r="D3653" s="3">
        <v>40994</v>
      </c>
      <c r="E3653">
        <v>5</v>
      </c>
      <c r="G3653" t="s">
        <v>109</v>
      </c>
      <c r="K3653" t="str">
        <f t="shared" si="320"/>
        <v>2011/12</v>
      </c>
      <c r="O3653" s="2" t="str">
        <f t="shared" si="321"/>
        <v/>
      </c>
      <c r="Q3653"/>
      <c r="R3653"/>
      <c r="S3653" s="2" t="str">
        <f>IF(ISNUMBER(R3653),SUMIFS(R$1:$R3653,A$1:$A3653,A3653,K$1:$K3653,K3653,E$1:$E3653,E3653),"")</f>
        <v/>
      </c>
      <c r="AC3653" s="2" t="str">
        <f t="shared" si="323"/>
        <v/>
      </c>
      <c r="AL3653" s="2" t="str">
        <f t="shared" si="322"/>
        <v/>
      </c>
      <c r="AQ3653">
        <v>161</v>
      </c>
      <c r="AT3653" s="2" t="str">
        <f t="shared" si="324"/>
        <v/>
      </c>
      <c r="AU3653" s="2" t="str">
        <f>IF(ISNUMBER(AT3653),SUMIFS($AT$1:AT3653,$A$1:A3653,A3653,$K$1:K3653,K3653,$E$1:E3653,E3653),"")</f>
        <v/>
      </c>
      <c r="AV3653">
        <f t="shared" si="325"/>
        <v>1</v>
      </c>
    </row>
    <row r="3654" spans="1:48" x14ac:dyDescent="0.25">
      <c r="A3654" s="4" t="s">
        <v>95</v>
      </c>
      <c r="B3654" s="4" t="s">
        <v>116</v>
      </c>
      <c r="C3654" t="s">
        <v>30</v>
      </c>
      <c r="D3654" s="3">
        <v>41001</v>
      </c>
      <c r="E3654">
        <v>1</v>
      </c>
      <c r="G3654" t="s">
        <v>109</v>
      </c>
      <c r="K3654" t="str">
        <f t="shared" si="320"/>
        <v>2011/12</v>
      </c>
      <c r="O3654" s="2" t="str">
        <f t="shared" si="321"/>
        <v/>
      </c>
      <c r="Q3654"/>
      <c r="R3654"/>
      <c r="S3654" s="2" t="str">
        <f>IF(ISNUMBER(R3654),SUMIFS(R$1:$R3654,A$1:$A3654,A3654,K$1:$K3654,K3654,E$1:$E3654,E3654),"")</f>
        <v/>
      </c>
      <c r="AC3654" s="2" t="str">
        <f t="shared" si="323"/>
        <v/>
      </c>
      <c r="AL3654" s="2" t="str">
        <f t="shared" si="322"/>
        <v/>
      </c>
      <c r="AQ3654">
        <v>148</v>
      </c>
      <c r="AT3654" s="2" t="str">
        <f t="shared" si="324"/>
        <v/>
      </c>
      <c r="AU3654" s="2" t="str">
        <f>IF(ISNUMBER(AT3654),SUMIFS($AT$1:AT3654,$A$1:A3654,A3654,$K$1:K3654,K3654,$E$1:E3654,E3654),"")</f>
        <v/>
      </c>
      <c r="AV3654">
        <f t="shared" si="325"/>
        <v>1</v>
      </c>
    </row>
    <row r="3655" spans="1:48" x14ac:dyDescent="0.25">
      <c r="A3655" s="4" t="s">
        <v>95</v>
      </c>
      <c r="B3655" s="4" t="s">
        <v>116</v>
      </c>
      <c r="C3655" t="s">
        <v>30</v>
      </c>
      <c r="D3655" s="3">
        <v>41001</v>
      </c>
      <c r="E3655">
        <v>2</v>
      </c>
      <c r="G3655" t="s">
        <v>109</v>
      </c>
      <c r="K3655" t="str">
        <f t="shared" si="320"/>
        <v>2011/12</v>
      </c>
      <c r="O3655" s="2" t="str">
        <f t="shared" si="321"/>
        <v/>
      </c>
      <c r="Q3655"/>
      <c r="R3655"/>
      <c r="S3655" s="2" t="str">
        <f>IF(ISNUMBER(R3655),SUMIFS(R$1:$R3655,A$1:$A3655,A3655,K$1:$K3655,K3655,E$1:$E3655,E3655),"")</f>
        <v/>
      </c>
      <c r="AC3655" s="2" t="str">
        <f t="shared" si="323"/>
        <v/>
      </c>
      <c r="AL3655" s="2" t="str">
        <f t="shared" si="322"/>
        <v/>
      </c>
      <c r="AQ3655">
        <v>130</v>
      </c>
      <c r="AT3655" s="2" t="str">
        <f t="shared" si="324"/>
        <v/>
      </c>
      <c r="AU3655" s="2" t="str">
        <f>IF(ISNUMBER(AT3655),SUMIFS($AT$1:AT3655,$A$1:A3655,A3655,$K$1:K3655,K3655,$E$1:E3655,E3655),"")</f>
        <v/>
      </c>
      <c r="AV3655">
        <f t="shared" si="325"/>
        <v>1</v>
      </c>
    </row>
    <row r="3656" spans="1:48" x14ac:dyDescent="0.25">
      <c r="A3656" s="4" t="s">
        <v>95</v>
      </c>
      <c r="B3656" s="4" t="s">
        <v>116</v>
      </c>
      <c r="C3656" t="s">
        <v>30</v>
      </c>
      <c r="D3656" s="3">
        <v>41001</v>
      </c>
      <c r="E3656">
        <v>3</v>
      </c>
      <c r="G3656" t="s">
        <v>109</v>
      </c>
      <c r="K3656" t="str">
        <f t="shared" si="320"/>
        <v>2011/12</v>
      </c>
      <c r="O3656" s="2" t="str">
        <f t="shared" si="321"/>
        <v/>
      </c>
      <c r="Q3656"/>
      <c r="R3656"/>
      <c r="S3656" s="2" t="str">
        <f>IF(ISNUMBER(R3656),SUMIFS(R$1:$R3656,A$1:$A3656,A3656,K$1:$K3656,K3656,E$1:$E3656,E3656),"")</f>
        <v/>
      </c>
      <c r="AC3656" s="2" t="str">
        <f t="shared" si="323"/>
        <v/>
      </c>
      <c r="AL3656" s="2" t="str">
        <f t="shared" si="322"/>
        <v/>
      </c>
      <c r="AQ3656">
        <v>140</v>
      </c>
      <c r="AT3656" s="2" t="str">
        <f t="shared" si="324"/>
        <v/>
      </c>
      <c r="AU3656" s="2" t="str">
        <f>IF(ISNUMBER(AT3656),SUMIFS($AT$1:AT3656,$A$1:A3656,A3656,$K$1:K3656,K3656,$E$1:E3656,E3656),"")</f>
        <v/>
      </c>
      <c r="AV3656">
        <f t="shared" si="325"/>
        <v>1</v>
      </c>
    </row>
    <row r="3657" spans="1:48" x14ac:dyDescent="0.25">
      <c r="A3657" s="4" t="s">
        <v>95</v>
      </c>
      <c r="B3657" s="4" t="s">
        <v>116</v>
      </c>
      <c r="C3657" t="s">
        <v>30</v>
      </c>
      <c r="D3657" s="3">
        <v>41001</v>
      </c>
      <c r="E3657">
        <v>4</v>
      </c>
      <c r="G3657" t="s">
        <v>109</v>
      </c>
      <c r="K3657" t="str">
        <f t="shared" si="320"/>
        <v>2011/12</v>
      </c>
      <c r="O3657" s="2" t="str">
        <f t="shared" si="321"/>
        <v/>
      </c>
      <c r="Q3657"/>
      <c r="R3657"/>
      <c r="S3657" s="2" t="str">
        <f>IF(ISNUMBER(R3657),SUMIFS(R$1:$R3657,A$1:$A3657,A3657,K$1:$K3657,K3657,E$1:$E3657,E3657),"")</f>
        <v/>
      </c>
      <c r="AC3657" s="2" t="str">
        <f t="shared" si="323"/>
        <v/>
      </c>
      <c r="AL3657" s="2" t="str">
        <f t="shared" si="322"/>
        <v/>
      </c>
      <c r="AQ3657">
        <v>160</v>
      </c>
      <c r="AT3657" s="2" t="str">
        <f t="shared" si="324"/>
        <v/>
      </c>
      <c r="AU3657" s="2" t="str">
        <f>IF(ISNUMBER(AT3657),SUMIFS($AT$1:AT3657,$A$1:A3657,A3657,$K$1:K3657,K3657,$E$1:E3657,E3657),"")</f>
        <v/>
      </c>
      <c r="AV3657">
        <f t="shared" si="325"/>
        <v>1</v>
      </c>
    </row>
    <row r="3658" spans="1:48" x14ac:dyDescent="0.25">
      <c r="A3658" s="4" t="s">
        <v>95</v>
      </c>
      <c r="B3658" s="4" t="s">
        <v>116</v>
      </c>
      <c r="C3658" t="s">
        <v>30</v>
      </c>
      <c r="D3658" s="3">
        <v>41001</v>
      </c>
      <c r="E3658">
        <v>5</v>
      </c>
      <c r="G3658" t="s">
        <v>109</v>
      </c>
      <c r="K3658" t="str">
        <f t="shared" si="320"/>
        <v>2011/12</v>
      </c>
      <c r="O3658" s="2" t="str">
        <f t="shared" si="321"/>
        <v/>
      </c>
      <c r="Q3658"/>
      <c r="R3658"/>
      <c r="S3658" s="2" t="str">
        <f>IF(ISNUMBER(R3658),SUMIFS(R$1:$R3658,A$1:$A3658,A3658,K$1:$K3658,K3658,E$1:$E3658,E3658),"")</f>
        <v/>
      </c>
      <c r="AC3658" s="2" t="str">
        <f t="shared" si="323"/>
        <v/>
      </c>
      <c r="AL3658" s="2" t="str">
        <f t="shared" si="322"/>
        <v/>
      </c>
      <c r="AQ3658">
        <v>168</v>
      </c>
      <c r="AT3658" s="2" t="str">
        <f t="shared" si="324"/>
        <v/>
      </c>
      <c r="AU3658" s="2" t="str">
        <f>IF(ISNUMBER(AT3658),SUMIFS($AT$1:AT3658,$A$1:A3658,A3658,$K$1:K3658,K3658,$E$1:E3658,E3658),"")</f>
        <v/>
      </c>
      <c r="AV3658">
        <f t="shared" si="325"/>
        <v>1</v>
      </c>
    </row>
    <row r="3659" spans="1:48" x14ac:dyDescent="0.25">
      <c r="A3659" s="4" t="s">
        <v>95</v>
      </c>
      <c r="B3659" s="4" t="s">
        <v>116</v>
      </c>
      <c r="C3659" t="s">
        <v>30</v>
      </c>
      <c r="D3659" s="3">
        <v>41009</v>
      </c>
      <c r="E3659">
        <v>1</v>
      </c>
      <c r="G3659" t="s">
        <v>109</v>
      </c>
      <c r="K3659" t="str">
        <f t="shared" si="320"/>
        <v>2011/12</v>
      </c>
      <c r="O3659" s="2" t="str">
        <f t="shared" si="321"/>
        <v/>
      </c>
      <c r="Q3659"/>
      <c r="R3659"/>
      <c r="S3659" s="2" t="str">
        <f>IF(ISNUMBER(R3659),SUMIFS(R$1:$R3659,A$1:$A3659,A3659,K$1:$K3659,K3659,E$1:$E3659,E3659),"")</f>
        <v/>
      </c>
      <c r="AC3659" s="2" t="str">
        <f t="shared" si="323"/>
        <v/>
      </c>
      <c r="AL3659" s="2" t="str">
        <f t="shared" si="322"/>
        <v/>
      </c>
      <c r="AQ3659">
        <v>164</v>
      </c>
      <c r="AT3659" s="2" t="str">
        <f t="shared" si="324"/>
        <v/>
      </c>
      <c r="AU3659" s="2" t="str">
        <f>IF(ISNUMBER(AT3659),SUMIFS($AT$1:AT3659,$A$1:A3659,A3659,$K$1:K3659,K3659,$E$1:E3659,E3659),"")</f>
        <v/>
      </c>
      <c r="AV3659">
        <f t="shared" si="325"/>
        <v>1</v>
      </c>
    </row>
    <row r="3660" spans="1:48" x14ac:dyDescent="0.25">
      <c r="A3660" s="4" t="s">
        <v>95</v>
      </c>
      <c r="B3660" s="4" t="s">
        <v>116</v>
      </c>
      <c r="C3660" t="s">
        <v>30</v>
      </c>
      <c r="D3660" s="3">
        <v>41009</v>
      </c>
      <c r="E3660">
        <v>2</v>
      </c>
      <c r="G3660" t="s">
        <v>109</v>
      </c>
      <c r="K3660" t="str">
        <f t="shared" si="320"/>
        <v>2011/12</v>
      </c>
      <c r="O3660" s="2" t="str">
        <f t="shared" si="321"/>
        <v/>
      </c>
      <c r="Q3660"/>
      <c r="R3660"/>
      <c r="S3660" s="2" t="str">
        <f>IF(ISNUMBER(R3660),SUMIFS(R$1:$R3660,A$1:$A3660,A3660,K$1:$K3660,K3660,E$1:$E3660,E3660),"")</f>
        <v/>
      </c>
      <c r="AC3660" s="2" t="str">
        <f t="shared" si="323"/>
        <v/>
      </c>
      <c r="AL3660" s="2" t="str">
        <f t="shared" si="322"/>
        <v/>
      </c>
      <c r="AQ3660">
        <v>133</v>
      </c>
      <c r="AT3660" s="2" t="str">
        <f t="shared" si="324"/>
        <v/>
      </c>
      <c r="AU3660" s="2" t="str">
        <f>IF(ISNUMBER(AT3660),SUMIFS($AT$1:AT3660,$A$1:A3660,A3660,$K$1:K3660,K3660,$E$1:E3660,E3660),"")</f>
        <v/>
      </c>
      <c r="AV3660">
        <f t="shared" si="325"/>
        <v>1</v>
      </c>
    </row>
    <row r="3661" spans="1:48" x14ac:dyDescent="0.25">
      <c r="A3661" s="4" t="s">
        <v>95</v>
      </c>
      <c r="B3661" s="4" t="s">
        <v>116</v>
      </c>
      <c r="C3661" t="s">
        <v>30</v>
      </c>
      <c r="D3661" s="3">
        <v>41009</v>
      </c>
      <c r="E3661">
        <v>3</v>
      </c>
      <c r="G3661" t="s">
        <v>109</v>
      </c>
      <c r="K3661" t="str">
        <f t="shared" si="320"/>
        <v>2011/12</v>
      </c>
      <c r="O3661" s="2" t="str">
        <f t="shared" si="321"/>
        <v/>
      </c>
      <c r="Q3661"/>
      <c r="R3661"/>
      <c r="S3661" s="2" t="str">
        <f>IF(ISNUMBER(R3661),SUMIFS(R$1:$R3661,A$1:$A3661,A3661,K$1:$K3661,K3661,E$1:$E3661,E3661),"")</f>
        <v/>
      </c>
      <c r="AC3661" s="2" t="str">
        <f t="shared" si="323"/>
        <v/>
      </c>
      <c r="AL3661" s="2" t="str">
        <f t="shared" si="322"/>
        <v/>
      </c>
      <c r="AQ3661">
        <v>174</v>
      </c>
      <c r="AT3661" s="2" t="str">
        <f t="shared" si="324"/>
        <v/>
      </c>
      <c r="AU3661" s="2" t="str">
        <f>IF(ISNUMBER(AT3661),SUMIFS($AT$1:AT3661,$A$1:A3661,A3661,$K$1:K3661,K3661,$E$1:E3661,E3661),"")</f>
        <v/>
      </c>
      <c r="AV3661">
        <f t="shared" si="325"/>
        <v>1</v>
      </c>
    </row>
    <row r="3662" spans="1:48" x14ac:dyDescent="0.25">
      <c r="A3662" s="4" t="s">
        <v>95</v>
      </c>
      <c r="B3662" s="4" t="s">
        <v>116</v>
      </c>
      <c r="C3662" t="s">
        <v>30</v>
      </c>
      <c r="D3662" s="3">
        <v>41009</v>
      </c>
      <c r="E3662">
        <v>4</v>
      </c>
      <c r="G3662" t="s">
        <v>109</v>
      </c>
      <c r="K3662" t="str">
        <f t="shared" si="320"/>
        <v>2011/12</v>
      </c>
      <c r="O3662" s="2" t="str">
        <f t="shared" si="321"/>
        <v/>
      </c>
      <c r="Q3662"/>
      <c r="R3662"/>
      <c r="S3662" s="2" t="str">
        <f>IF(ISNUMBER(R3662),SUMIFS(R$1:$R3662,A$1:$A3662,A3662,K$1:$K3662,K3662,E$1:$E3662,E3662),"")</f>
        <v/>
      </c>
      <c r="AC3662" s="2" t="str">
        <f t="shared" si="323"/>
        <v/>
      </c>
      <c r="AL3662" s="2" t="str">
        <f t="shared" si="322"/>
        <v/>
      </c>
      <c r="AQ3662">
        <v>172</v>
      </c>
      <c r="AT3662" s="2" t="str">
        <f t="shared" si="324"/>
        <v/>
      </c>
      <c r="AU3662" s="2" t="str">
        <f>IF(ISNUMBER(AT3662),SUMIFS($AT$1:AT3662,$A$1:A3662,A3662,$K$1:K3662,K3662,$E$1:E3662,E3662),"")</f>
        <v/>
      </c>
      <c r="AV3662">
        <f t="shared" si="325"/>
        <v>1</v>
      </c>
    </row>
    <row r="3663" spans="1:48" x14ac:dyDescent="0.25">
      <c r="A3663" s="4" t="s">
        <v>95</v>
      </c>
      <c r="B3663" s="4" t="s">
        <v>116</v>
      </c>
      <c r="C3663" t="s">
        <v>30</v>
      </c>
      <c r="D3663" s="3">
        <v>41009</v>
      </c>
      <c r="E3663">
        <v>5</v>
      </c>
      <c r="G3663" t="s">
        <v>109</v>
      </c>
      <c r="K3663" t="str">
        <f t="shared" si="320"/>
        <v>2011/12</v>
      </c>
      <c r="O3663" s="2" t="str">
        <f t="shared" si="321"/>
        <v/>
      </c>
      <c r="Q3663"/>
      <c r="R3663"/>
      <c r="S3663" s="2" t="str">
        <f>IF(ISNUMBER(R3663),SUMIFS(R$1:$R3663,A$1:$A3663,A3663,K$1:$K3663,K3663,E$1:$E3663,E3663),"")</f>
        <v/>
      </c>
      <c r="AC3663" s="2" t="str">
        <f t="shared" si="323"/>
        <v/>
      </c>
      <c r="AL3663" s="2" t="str">
        <f t="shared" si="322"/>
        <v/>
      </c>
      <c r="AQ3663">
        <v>152</v>
      </c>
      <c r="AT3663" s="2" t="str">
        <f t="shared" si="324"/>
        <v/>
      </c>
      <c r="AU3663" s="2" t="str">
        <f>IF(ISNUMBER(AT3663),SUMIFS($AT$1:AT3663,$A$1:A3663,A3663,$K$1:K3663,K3663,$E$1:E3663,E3663),"")</f>
        <v/>
      </c>
      <c r="AV3663">
        <f t="shared" si="325"/>
        <v>1</v>
      </c>
    </row>
    <row r="3664" spans="1:48" x14ac:dyDescent="0.25">
      <c r="A3664" s="4" t="s">
        <v>95</v>
      </c>
      <c r="B3664" s="4" t="s">
        <v>116</v>
      </c>
      <c r="C3664" t="s">
        <v>30</v>
      </c>
      <c r="D3664" s="3">
        <v>41015</v>
      </c>
      <c r="E3664">
        <v>1</v>
      </c>
      <c r="G3664" t="s">
        <v>109</v>
      </c>
      <c r="K3664" t="str">
        <f t="shared" si="320"/>
        <v>2011/12</v>
      </c>
      <c r="O3664" s="2" t="str">
        <f t="shared" si="321"/>
        <v/>
      </c>
      <c r="Q3664"/>
      <c r="R3664"/>
      <c r="S3664" s="2" t="str">
        <f>IF(ISNUMBER(R3664),SUMIFS(R$1:$R3664,A$1:$A3664,A3664,K$1:$K3664,K3664,E$1:$E3664,E3664),"")</f>
        <v/>
      </c>
      <c r="AC3664" s="2" t="str">
        <f t="shared" si="323"/>
        <v/>
      </c>
      <c r="AL3664" s="2" t="str">
        <f t="shared" si="322"/>
        <v/>
      </c>
      <c r="AQ3664">
        <v>168</v>
      </c>
      <c r="AT3664" s="2" t="str">
        <f t="shared" si="324"/>
        <v/>
      </c>
      <c r="AU3664" s="2" t="str">
        <f>IF(ISNUMBER(AT3664),SUMIFS($AT$1:AT3664,$A$1:A3664,A3664,$K$1:K3664,K3664,$E$1:E3664,E3664),"")</f>
        <v/>
      </c>
      <c r="AV3664">
        <f t="shared" si="325"/>
        <v>1</v>
      </c>
    </row>
    <row r="3665" spans="1:48" x14ac:dyDescent="0.25">
      <c r="A3665" s="4" t="s">
        <v>95</v>
      </c>
      <c r="B3665" s="4" t="s">
        <v>116</v>
      </c>
      <c r="C3665" t="s">
        <v>30</v>
      </c>
      <c r="D3665" s="3">
        <v>41015</v>
      </c>
      <c r="E3665">
        <v>2</v>
      </c>
      <c r="G3665" t="s">
        <v>109</v>
      </c>
      <c r="K3665" t="str">
        <f t="shared" si="320"/>
        <v>2011/12</v>
      </c>
      <c r="O3665" s="2" t="str">
        <f t="shared" si="321"/>
        <v/>
      </c>
      <c r="Q3665"/>
      <c r="R3665"/>
      <c r="S3665" s="2" t="str">
        <f>IF(ISNUMBER(R3665),SUMIFS(R$1:$R3665,A$1:$A3665,A3665,K$1:$K3665,K3665,E$1:$E3665,E3665),"")</f>
        <v/>
      </c>
      <c r="AC3665" s="2" t="str">
        <f t="shared" si="323"/>
        <v/>
      </c>
      <c r="AL3665" s="2" t="str">
        <f t="shared" si="322"/>
        <v/>
      </c>
      <c r="AQ3665">
        <v>154</v>
      </c>
      <c r="AT3665" s="2" t="str">
        <f t="shared" si="324"/>
        <v/>
      </c>
      <c r="AU3665" s="2" t="str">
        <f>IF(ISNUMBER(AT3665),SUMIFS($AT$1:AT3665,$A$1:A3665,A3665,$K$1:K3665,K3665,$E$1:E3665,E3665),"")</f>
        <v/>
      </c>
      <c r="AV3665">
        <f t="shared" si="325"/>
        <v>1</v>
      </c>
    </row>
    <row r="3666" spans="1:48" x14ac:dyDescent="0.25">
      <c r="A3666" s="4" t="s">
        <v>95</v>
      </c>
      <c r="B3666" s="4" t="s">
        <v>116</v>
      </c>
      <c r="C3666" t="s">
        <v>30</v>
      </c>
      <c r="D3666" s="3">
        <v>41015</v>
      </c>
      <c r="E3666">
        <v>3</v>
      </c>
      <c r="G3666" t="s">
        <v>109</v>
      </c>
      <c r="K3666" t="str">
        <f t="shared" si="320"/>
        <v>2011/12</v>
      </c>
      <c r="O3666" s="2" t="str">
        <f t="shared" si="321"/>
        <v/>
      </c>
      <c r="Q3666"/>
      <c r="R3666"/>
      <c r="S3666" s="2" t="str">
        <f>IF(ISNUMBER(R3666),SUMIFS(R$1:$R3666,A$1:$A3666,A3666,K$1:$K3666,K3666,E$1:$E3666,E3666),"")</f>
        <v/>
      </c>
      <c r="AC3666" s="2" t="str">
        <f t="shared" si="323"/>
        <v/>
      </c>
      <c r="AL3666" s="2" t="str">
        <f t="shared" si="322"/>
        <v/>
      </c>
      <c r="AQ3666">
        <v>196</v>
      </c>
      <c r="AT3666" s="2" t="str">
        <f t="shared" si="324"/>
        <v/>
      </c>
      <c r="AU3666" s="2" t="str">
        <f>IF(ISNUMBER(AT3666),SUMIFS($AT$1:AT3666,$A$1:A3666,A3666,$K$1:K3666,K3666,$E$1:E3666,E3666),"")</f>
        <v/>
      </c>
      <c r="AV3666">
        <f t="shared" si="325"/>
        <v>1</v>
      </c>
    </row>
    <row r="3667" spans="1:48" x14ac:dyDescent="0.25">
      <c r="A3667" s="4" t="s">
        <v>95</v>
      </c>
      <c r="B3667" s="4" t="s">
        <v>116</v>
      </c>
      <c r="C3667" t="s">
        <v>30</v>
      </c>
      <c r="D3667" s="3">
        <v>41015</v>
      </c>
      <c r="E3667">
        <v>4</v>
      </c>
      <c r="G3667" t="s">
        <v>109</v>
      </c>
      <c r="K3667" t="str">
        <f t="shared" si="320"/>
        <v>2011/12</v>
      </c>
      <c r="O3667" s="2" t="str">
        <f t="shared" si="321"/>
        <v/>
      </c>
      <c r="Q3667"/>
      <c r="R3667"/>
      <c r="S3667" s="2" t="str">
        <f>IF(ISNUMBER(R3667),SUMIFS(R$1:$R3667,A$1:$A3667,A3667,K$1:$K3667,K3667,E$1:$E3667,E3667),"")</f>
        <v/>
      </c>
      <c r="AC3667" s="2" t="str">
        <f t="shared" si="323"/>
        <v/>
      </c>
      <c r="AL3667" s="2" t="str">
        <f t="shared" si="322"/>
        <v/>
      </c>
      <c r="AQ3667">
        <v>190</v>
      </c>
      <c r="AT3667" s="2" t="str">
        <f t="shared" si="324"/>
        <v/>
      </c>
      <c r="AU3667" s="2" t="str">
        <f>IF(ISNUMBER(AT3667),SUMIFS($AT$1:AT3667,$A$1:A3667,A3667,$K$1:K3667,K3667,$E$1:E3667,E3667),"")</f>
        <v/>
      </c>
      <c r="AV3667">
        <f t="shared" si="325"/>
        <v>1</v>
      </c>
    </row>
    <row r="3668" spans="1:48" x14ac:dyDescent="0.25">
      <c r="A3668" s="4" t="s">
        <v>95</v>
      </c>
      <c r="B3668" s="4" t="s">
        <v>116</v>
      </c>
      <c r="C3668" t="s">
        <v>30</v>
      </c>
      <c r="D3668" s="3">
        <v>41015</v>
      </c>
      <c r="E3668">
        <v>5</v>
      </c>
      <c r="G3668" t="s">
        <v>109</v>
      </c>
      <c r="K3668" t="str">
        <f t="shared" si="320"/>
        <v>2011/12</v>
      </c>
      <c r="O3668" s="2" t="str">
        <f t="shared" si="321"/>
        <v/>
      </c>
      <c r="Q3668"/>
      <c r="R3668"/>
      <c r="S3668" s="2" t="str">
        <f>IF(ISNUMBER(R3668),SUMIFS(R$1:$R3668,A$1:$A3668,A3668,K$1:$K3668,K3668,E$1:$E3668,E3668),"")</f>
        <v/>
      </c>
      <c r="AC3668" s="2" t="str">
        <f t="shared" si="323"/>
        <v/>
      </c>
      <c r="AL3668" s="2" t="str">
        <f t="shared" si="322"/>
        <v/>
      </c>
      <c r="AQ3668">
        <v>172</v>
      </c>
      <c r="AT3668" s="2" t="str">
        <f t="shared" si="324"/>
        <v/>
      </c>
      <c r="AU3668" s="2" t="str">
        <f>IF(ISNUMBER(AT3668),SUMIFS($AT$1:AT3668,$A$1:A3668,A3668,$K$1:K3668,K3668,$E$1:E3668,E3668),"")</f>
        <v/>
      </c>
      <c r="AV3668">
        <f t="shared" si="325"/>
        <v>1</v>
      </c>
    </row>
    <row r="3669" spans="1:48" x14ac:dyDescent="0.25">
      <c r="A3669" s="4" t="s">
        <v>95</v>
      </c>
      <c r="B3669" s="4" t="s">
        <v>116</v>
      </c>
      <c r="C3669" t="s">
        <v>30</v>
      </c>
      <c r="D3669" s="3">
        <v>41022</v>
      </c>
      <c r="E3669">
        <v>1</v>
      </c>
      <c r="G3669" t="s">
        <v>109</v>
      </c>
      <c r="K3669" t="str">
        <f t="shared" si="320"/>
        <v>2011/12</v>
      </c>
      <c r="O3669" s="2" t="str">
        <f t="shared" si="321"/>
        <v/>
      </c>
      <c r="Q3669"/>
      <c r="R3669"/>
      <c r="S3669" s="2" t="str">
        <f>IF(ISNUMBER(R3669),SUMIFS(R$1:$R3669,A$1:$A3669,A3669,K$1:$K3669,K3669,E$1:$E3669,E3669),"")</f>
        <v/>
      </c>
      <c r="AC3669" s="2" t="str">
        <f t="shared" si="323"/>
        <v/>
      </c>
      <c r="AL3669" s="2" t="str">
        <f t="shared" si="322"/>
        <v/>
      </c>
      <c r="AQ3669">
        <v>193</v>
      </c>
      <c r="AT3669" s="2" t="str">
        <f t="shared" si="324"/>
        <v/>
      </c>
      <c r="AU3669" s="2" t="str">
        <f>IF(ISNUMBER(AT3669),SUMIFS($AT$1:AT3669,$A$1:A3669,A3669,$K$1:K3669,K3669,$E$1:E3669,E3669),"")</f>
        <v/>
      </c>
      <c r="AV3669">
        <f t="shared" si="325"/>
        <v>1</v>
      </c>
    </row>
    <row r="3670" spans="1:48" x14ac:dyDescent="0.25">
      <c r="A3670" s="4" t="s">
        <v>95</v>
      </c>
      <c r="B3670" s="4" t="s">
        <v>116</v>
      </c>
      <c r="C3670" t="s">
        <v>30</v>
      </c>
      <c r="D3670" s="3">
        <v>41022</v>
      </c>
      <c r="E3670">
        <v>2</v>
      </c>
      <c r="G3670" t="s">
        <v>109</v>
      </c>
      <c r="K3670" t="str">
        <f t="shared" si="320"/>
        <v>2011/12</v>
      </c>
      <c r="O3670" s="2" t="str">
        <f t="shared" si="321"/>
        <v/>
      </c>
      <c r="Q3670"/>
      <c r="R3670"/>
      <c r="S3670" s="2" t="str">
        <f>IF(ISNUMBER(R3670),SUMIFS(R$1:$R3670,A$1:$A3670,A3670,K$1:$K3670,K3670,E$1:$E3670,E3670),"")</f>
        <v/>
      </c>
      <c r="AC3670" s="2" t="str">
        <f t="shared" si="323"/>
        <v/>
      </c>
      <c r="AL3670" s="2" t="str">
        <f t="shared" si="322"/>
        <v/>
      </c>
      <c r="AQ3670">
        <v>142</v>
      </c>
      <c r="AT3670" s="2" t="str">
        <f t="shared" si="324"/>
        <v/>
      </c>
      <c r="AU3670" s="2" t="str">
        <f>IF(ISNUMBER(AT3670),SUMIFS($AT$1:AT3670,$A$1:A3670,A3670,$K$1:K3670,K3670,$E$1:E3670,E3670),"")</f>
        <v/>
      </c>
      <c r="AV3670">
        <f t="shared" si="325"/>
        <v>1</v>
      </c>
    </row>
    <row r="3671" spans="1:48" x14ac:dyDescent="0.25">
      <c r="A3671" s="4" t="s">
        <v>95</v>
      </c>
      <c r="B3671" s="4" t="s">
        <v>116</v>
      </c>
      <c r="C3671" t="s">
        <v>30</v>
      </c>
      <c r="D3671" s="3">
        <v>41022</v>
      </c>
      <c r="E3671">
        <v>3</v>
      </c>
      <c r="G3671" t="s">
        <v>109</v>
      </c>
      <c r="K3671" t="str">
        <f t="shared" si="320"/>
        <v>2011/12</v>
      </c>
      <c r="O3671" s="2" t="str">
        <f t="shared" si="321"/>
        <v/>
      </c>
      <c r="Q3671"/>
      <c r="R3671"/>
      <c r="S3671" s="2" t="str">
        <f>IF(ISNUMBER(R3671),SUMIFS(R$1:$R3671,A$1:$A3671,A3671,K$1:$K3671,K3671,E$1:$E3671,E3671),"")</f>
        <v/>
      </c>
      <c r="AC3671" s="2" t="str">
        <f t="shared" si="323"/>
        <v/>
      </c>
      <c r="AL3671" s="2" t="str">
        <f t="shared" si="322"/>
        <v/>
      </c>
      <c r="AQ3671">
        <v>242</v>
      </c>
      <c r="AT3671" s="2" t="str">
        <f t="shared" si="324"/>
        <v/>
      </c>
      <c r="AU3671" s="2" t="str">
        <f>IF(ISNUMBER(AT3671),SUMIFS($AT$1:AT3671,$A$1:A3671,A3671,$K$1:K3671,K3671,$E$1:E3671,E3671),"")</f>
        <v/>
      </c>
      <c r="AV3671">
        <f t="shared" si="325"/>
        <v>1</v>
      </c>
    </row>
    <row r="3672" spans="1:48" x14ac:dyDescent="0.25">
      <c r="A3672" s="4" t="s">
        <v>95</v>
      </c>
      <c r="B3672" s="4" t="s">
        <v>116</v>
      </c>
      <c r="C3672" t="s">
        <v>30</v>
      </c>
      <c r="D3672" s="3">
        <v>41022</v>
      </c>
      <c r="E3672">
        <v>4</v>
      </c>
      <c r="G3672" t="s">
        <v>109</v>
      </c>
      <c r="K3672" t="str">
        <f t="shared" si="320"/>
        <v>2011/12</v>
      </c>
      <c r="O3672" s="2" t="str">
        <f t="shared" si="321"/>
        <v/>
      </c>
      <c r="Q3672"/>
      <c r="R3672"/>
      <c r="S3672" s="2" t="str">
        <f>IF(ISNUMBER(R3672),SUMIFS(R$1:$R3672,A$1:$A3672,A3672,K$1:$K3672,K3672,E$1:$E3672,E3672),"")</f>
        <v/>
      </c>
      <c r="AC3672" s="2" t="str">
        <f t="shared" si="323"/>
        <v/>
      </c>
      <c r="AL3672" s="2" t="str">
        <f t="shared" si="322"/>
        <v/>
      </c>
      <c r="AQ3672">
        <v>194</v>
      </c>
      <c r="AT3672" s="2" t="str">
        <f t="shared" si="324"/>
        <v/>
      </c>
      <c r="AU3672" s="2" t="str">
        <f>IF(ISNUMBER(AT3672),SUMIFS($AT$1:AT3672,$A$1:A3672,A3672,$K$1:K3672,K3672,$E$1:E3672,E3672),"")</f>
        <v/>
      </c>
      <c r="AV3672">
        <f t="shared" si="325"/>
        <v>1</v>
      </c>
    </row>
    <row r="3673" spans="1:48" x14ac:dyDescent="0.25">
      <c r="A3673" s="4" t="s">
        <v>95</v>
      </c>
      <c r="B3673" s="4" t="s">
        <v>116</v>
      </c>
      <c r="C3673" t="s">
        <v>30</v>
      </c>
      <c r="D3673" s="3">
        <v>41022</v>
      </c>
      <c r="E3673">
        <v>5</v>
      </c>
      <c r="G3673" t="s">
        <v>109</v>
      </c>
      <c r="K3673" t="str">
        <f t="shared" si="320"/>
        <v>2011/12</v>
      </c>
      <c r="O3673" s="2" t="str">
        <f t="shared" si="321"/>
        <v/>
      </c>
      <c r="Q3673"/>
      <c r="R3673"/>
      <c r="S3673" s="2" t="str">
        <f>IF(ISNUMBER(R3673),SUMIFS(R$1:$R3673,A$1:$A3673,A3673,K$1:$K3673,K3673,E$1:$E3673,E3673),"")</f>
        <v/>
      </c>
      <c r="AC3673" s="2" t="str">
        <f t="shared" si="323"/>
        <v/>
      </c>
      <c r="AL3673" s="2" t="str">
        <f t="shared" si="322"/>
        <v/>
      </c>
      <c r="AQ3673">
        <v>196</v>
      </c>
      <c r="AT3673" s="2" t="str">
        <f t="shared" si="324"/>
        <v/>
      </c>
      <c r="AU3673" s="2" t="str">
        <f>IF(ISNUMBER(AT3673),SUMIFS($AT$1:AT3673,$A$1:A3673,A3673,$K$1:K3673,K3673,$E$1:E3673,E3673),"")</f>
        <v/>
      </c>
      <c r="AV3673">
        <f t="shared" si="325"/>
        <v>1</v>
      </c>
    </row>
    <row r="3674" spans="1:48" x14ac:dyDescent="0.25">
      <c r="A3674" s="4" t="s">
        <v>95</v>
      </c>
      <c r="B3674" s="4" t="s">
        <v>116</v>
      </c>
      <c r="C3674" t="s">
        <v>30</v>
      </c>
      <c r="D3674" s="3">
        <v>41033</v>
      </c>
      <c r="E3674">
        <v>1</v>
      </c>
      <c r="G3674" t="s">
        <v>109</v>
      </c>
      <c r="K3674" t="str">
        <f t="shared" si="320"/>
        <v>2011/12</v>
      </c>
      <c r="O3674" s="2" t="str">
        <f t="shared" si="321"/>
        <v/>
      </c>
      <c r="Q3674"/>
      <c r="R3674"/>
      <c r="S3674" s="2" t="str">
        <f>IF(ISNUMBER(R3674),SUMIFS(R$1:$R3674,A$1:$A3674,A3674,K$1:$K3674,K3674,E$1:$E3674,E3674),"")</f>
        <v/>
      </c>
      <c r="AC3674" s="2" t="str">
        <f t="shared" si="323"/>
        <v/>
      </c>
      <c r="AL3674" s="2" t="str">
        <f t="shared" si="322"/>
        <v/>
      </c>
      <c r="AQ3674">
        <v>94</v>
      </c>
      <c r="AT3674" s="2" t="str">
        <f t="shared" si="324"/>
        <v/>
      </c>
      <c r="AU3674" s="2" t="str">
        <f>IF(ISNUMBER(AT3674),SUMIFS($AT$1:AT3674,$A$1:A3674,A3674,$K$1:K3674,K3674,$E$1:E3674,E3674),"")</f>
        <v/>
      </c>
      <c r="AV3674">
        <f t="shared" si="325"/>
        <v>1</v>
      </c>
    </row>
    <row r="3675" spans="1:48" x14ac:dyDescent="0.25">
      <c r="A3675" s="4" t="s">
        <v>95</v>
      </c>
      <c r="B3675" s="4" t="s">
        <v>116</v>
      </c>
      <c r="C3675" t="s">
        <v>30</v>
      </c>
      <c r="D3675" s="3">
        <v>41033</v>
      </c>
      <c r="E3675">
        <v>3</v>
      </c>
      <c r="G3675" t="s">
        <v>109</v>
      </c>
      <c r="K3675" t="str">
        <f t="shared" si="320"/>
        <v>2011/12</v>
      </c>
      <c r="O3675" s="2" t="str">
        <f t="shared" si="321"/>
        <v/>
      </c>
      <c r="Q3675"/>
      <c r="R3675"/>
      <c r="S3675" s="2" t="str">
        <f>IF(ISNUMBER(R3675),SUMIFS(R$1:$R3675,A$1:$A3675,A3675,K$1:$K3675,K3675,E$1:$E3675,E3675),"")</f>
        <v/>
      </c>
      <c r="AC3675" s="2" t="str">
        <f t="shared" si="323"/>
        <v/>
      </c>
      <c r="AL3675" s="2" t="str">
        <f t="shared" si="322"/>
        <v/>
      </c>
      <c r="AQ3675">
        <v>84</v>
      </c>
      <c r="AT3675" s="2" t="str">
        <f t="shared" si="324"/>
        <v/>
      </c>
      <c r="AU3675" s="2" t="str">
        <f>IF(ISNUMBER(AT3675),SUMIFS($AT$1:AT3675,$A$1:A3675,A3675,$K$1:K3675,K3675,$E$1:E3675,E3675),"")</f>
        <v/>
      </c>
      <c r="AV3675">
        <f t="shared" si="325"/>
        <v>1</v>
      </c>
    </row>
    <row r="3676" spans="1:48" x14ac:dyDescent="0.25">
      <c r="A3676" s="4" t="s">
        <v>95</v>
      </c>
      <c r="B3676" s="4" t="s">
        <v>116</v>
      </c>
      <c r="C3676" t="s">
        <v>30</v>
      </c>
      <c r="D3676" s="3">
        <v>41033</v>
      </c>
      <c r="E3676">
        <v>4</v>
      </c>
      <c r="G3676" t="s">
        <v>109</v>
      </c>
      <c r="K3676" t="str">
        <f t="shared" si="320"/>
        <v>2011/12</v>
      </c>
      <c r="O3676" s="2" t="str">
        <f t="shared" si="321"/>
        <v/>
      </c>
      <c r="Q3676"/>
      <c r="R3676"/>
      <c r="S3676" s="2" t="str">
        <f>IF(ISNUMBER(R3676),SUMIFS(R$1:$R3676,A$1:$A3676,A3676,K$1:$K3676,K3676,E$1:$E3676,E3676),"")</f>
        <v/>
      </c>
      <c r="AC3676" s="2" t="str">
        <f t="shared" si="323"/>
        <v/>
      </c>
      <c r="AL3676" s="2" t="str">
        <f t="shared" si="322"/>
        <v/>
      </c>
      <c r="AQ3676">
        <v>88</v>
      </c>
      <c r="AT3676" s="2" t="str">
        <f t="shared" si="324"/>
        <v/>
      </c>
      <c r="AU3676" s="2" t="str">
        <f>IF(ISNUMBER(AT3676),SUMIFS($AT$1:AT3676,$A$1:A3676,A3676,$K$1:K3676,K3676,$E$1:E3676,E3676),"")</f>
        <v/>
      </c>
      <c r="AV3676">
        <f t="shared" si="325"/>
        <v>1</v>
      </c>
    </row>
    <row r="3677" spans="1:48" x14ac:dyDescent="0.25">
      <c r="A3677" s="4" t="s">
        <v>95</v>
      </c>
      <c r="B3677" s="4" t="s">
        <v>116</v>
      </c>
      <c r="C3677" t="s">
        <v>30</v>
      </c>
      <c r="D3677" s="3">
        <v>41033</v>
      </c>
      <c r="E3677">
        <v>5</v>
      </c>
      <c r="G3677" t="s">
        <v>109</v>
      </c>
      <c r="K3677" t="str">
        <f t="shared" si="320"/>
        <v>2011/12</v>
      </c>
      <c r="O3677" s="2" t="str">
        <f t="shared" si="321"/>
        <v/>
      </c>
      <c r="Q3677"/>
      <c r="R3677"/>
      <c r="S3677" s="2" t="str">
        <f>IF(ISNUMBER(R3677),SUMIFS(R$1:$R3677,A$1:$A3677,A3677,K$1:$K3677,K3677,E$1:$E3677,E3677),"")</f>
        <v/>
      </c>
      <c r="AC3677" s="2" t="str">
        <f t="shared" si="323"/>
        <v/>
      </c>
      <c r="AL3677" s="2" t="str">
        <f t="shared" si="322"/>
        <v/>
      </c>
      <c r="AQ3677">
        <v>84</v>
      </c>
      <c r="AT3677" s="2" t="str">
        <f t="shared" si="324"/>
        <v/>
      </c>
      <c r="AU3677" s="2" t="str">
        <f>IF(ISNUMBER(AT3677),SUMIFS($AT$1:AT3677,$A$1:A3677,A3677,$K$1:K3677,K3677,$E$1:E3677,E3677),"")</f>
        <v/>
      </c>
      <c r="AV3677">
        <f t="shared" si="325"/>
        <v>1</v>
      </c>
    </row>
    <row r="3678" spans="1:48" x14ac:dyDescent="0.25">
      <c r="A3678" s="4" t="s">
        <v>95</v>
      </c>
      <c r="B3678" s="4" t="s">
        <v>116</v>
      </c>
      <c r="C3678" t="s">
        <v>30</v>
      </c>
      <c r="D3678" s="3">
        <v>41043</v>
      </c>
      <c r="E3678">
        <v>1</v>
      </c>
      <c r="G3678" t="s">
        <v>109</v>
      </c>
      <c r="K3678" t="str">
        <f t="shared" si="320"/>
        <v>2011/12</v>
      </c>
      <c r="O3678" s="2" t="str">
        <f t="shared" si="321"/>
        <v/>
      </c>
      <c r="Q3678"/>
      <c r="R3678"/>
      <c r="S3678" s="2" t="str">
        <f>IF(ISNUMBER(R3678),SUMIFS(R$1:$R3678,A$1:$A3678,A3678,K$1:$K3678,K3678,E$1:$E3678,E3678),"")</f>
        <v/>
      </c>
      <c r="AC3678" s="2" t="str">
        <f t="shared" si="323"/>
        <v/>
      </c>
      <c r="AL3678" s="2" t="str">
        <f t="shared" si="322"/>
        <v/>
      </c>
      <c r="AQ3678">
        <v>125</v>
      </c>
      <c r="AT3678" s="2" t="str">
        <f t="shared" si="324"/>
        <v/>
      </c>
      <c r="AU3678" s="2" t="str">
        <f>IF(ISNUMBER(AT3678),SUMIFS($AT$1:AT3678,$A$1:A3678,A3678,$K$1:K3678,K3678,$E$1:E3678,E3678),"")</f>
        <v/>
      </c>
      <c r="AV3678">
        <f t="shared" si="325"/>
        <v>1</v>
      </c>
    </row>
    <row r="3679" spans="1:48" x14ac:dyDescent="0.25">
      <c r="A3679" s="4" t="s">
        <v>95</v>
      </c>
      <c r="B3679" s="4" t="s">
        <v>116</v>
      </c>
      <c r="C3679" t="s">
        <v>30</v>
      </c>
      <c r="D3679" s="3">
        <v>41043</v>
      </c>
      <c r="E3679">
        <v>3</v>
      </c>
      <c r="G3679" t="s">
        <v>109</v>
      </c>
      <c r="K3679" t="str">
        <f t="shared" si="320"/>
        <v>2011/12</v>
      </c>
      <c r="O3679" s="2" t="str">
        <f t="shared" si="321"/>
        <v/>
      </c>
      <c r="Q3679"/>
      <c r="R3679"/>
      <c r="S3679" s="2" t="str">
        <f>IF(ISNUMBER(R3679),SUMIFS(R$1:$R3679,A$1:$A3679,A3679,K$1:$K3679,K3679,E$1:$E3679,E3679),"")</f>
        <v/>
      </c>
      <c r="AC3679" s="2" t="str">
        <f t="shared" si="323"/>
        <v/>
      </c>
      <c r="AL3679" s="2" t="str">
        <f t="shared" si="322"/>
        <v/>
      </c>
      <c r="AQ3679">
        <v>101</v>
      </c>
      <c r="AT3679" s="2" t="str">
        <f t="shared" si="324"/>
        <v/>
      </c>
      <c r="AU3679" s="2" t="str">
        <f>IF(ISNUMBER(AT3679),SUMIFS($AT$1:AT3679,$A$1:A3679,A3679,$K$1:K3679,K3679,$E$1:E3679,E3679),"")</f>
        <v/>
      </c>
      <c r="AV3679">
        <f t="shared" si="325"/>
        <v>1</v>
      </c>
    </row>
    <row r="3680" spans="1:48" x14ac:dyDescent="0.25">
      <c r="A3680" s="4" t="s">
        <v>95</v>
      </c>
      <c r="B3680" s="4" t="s">
        <v>116</v>
      </c>
      <c r="C3680" t="s">
        <v>30</v>
      </c>
      <c r="D3680" s="3">
        <v>41043</v>
      </c>
      <c r="E3680">
        <v>4</v>
      </c>
      <c r="G3680" t="s">
        <v>109</v>
      </c>
      <c r="K3680" t="str">
        <f t="shared" si="320"/>
        <v>2011/12</v>
      </c>
      <c r="O3680" s="2" t="str">
        <f t="shared" si="321"/>
        <v/>
      </c>
      <c r="Q3680"/>
      <c r="R3680"/>
      <c r="S3680" s="2" t="str">
        <f>IF(ISNUMBER(R3680),SUMIFS(R$1:$R3680,A$1:$A3680,A3680,K$1:$K3680,K3680,E$1:$E3680,E3680),"")</f>
        <v/>
      </c>
      <c r="AC3680" s="2" t="str">
        <f t="shared" si="323"/>
        <v/>
      </c>
      <c r="AL3680" s="2" t="str">
        <f t="shared" si="322"/>
        <v/>
      </c>
      <c r="AQ3680">
        <v>107</v>
      </c>
      <c r="AT3680" s="2" t="str">
        <f t="shared" si="324"/>
        <v/>
      </c>
      <c r="AU3680" s="2" t="str">
        <f>IF(ISNUMBER(AT3680),SUMIFS($AT$1:AT3680,$A$1:A3680,A3680,$K$1:K3680,K3680,$E$1:E3680,E3680),"")</f>
        <v/>
      </c>
      <c r="AV3680">
        <f t="shared" si="325"/>
        <v>1</v>
      </c>
    </row>
    <row r="3681" spans="1:48" x14ac:dyDescent="0.25">
      <c r="A3681" s="4" t="s">
        <v>95</v>
      </c>
      <c r="B3681" s="4" t="s">
        <v>116</v>
      </c>
      <c r="C3681" t="s">
        <v>30</v>
      </c>
      <c r="D3681" s="3">
        <v>41043</v>
      </c>
      <c r="E3681">
        <v>5</v>
      </c>
      <c r="G3681" t="s">
        <v>109</v>
      </c>
      <c r="K3681" t="str">
        <f t="shared" si="320"/>
        <v>2011/12</v>
      </c>
      <c r="O3681" s="2" t="str">
        <f t="shared" si="321"/>
        <v/>
      </c>
      <c r="Q3681"/>
      <c r="R3681"/>
      <c r="S3681" s="2" t="str">
        <f>IF(ISNUMBER(R3681),SUMIFS(R$1:$R3681,A$1:$A3681,A3681,K$1:$K3681,K3681,E$1:$E3681,E3681),"")</f>
        <v/>
      </c>
      <c r="AC3681" s="2" t="str">
        <f t="shared" si="323"/>
        <v/>
      </c>
      <c r="AL3681" s="2" t="str">
        <f t="shared" si="322"/>
        <v/>
      </c>
      <c r="AQ3681">
        <v>95</v>
      </c>
      <c r="AT3681" s="2" t="str">
        <f t="shared" si="324"/>
        <v/>
      </c>
      <c r="AU3681" s="2" t="str">
        <f>IF(ISNUMBER(AT3681),SUMIFS($AT$1:AT3681,$A$1:A3681,A3681,$K$1:K3681,K3681,$E$1:E3681,E3681),"")</f>
        <v/>
      </c>
      <c r="AV3681">
        <f t="shared" si="325"/>
        <v>1</v>
      </c>
    </row>
    <row r="3682" spans="1:48" x14ac:dyDescent="0.25">
      <c r="A3682" s="4" t="s">
        <v>95</v>
      </c>
      <c r="B3682" s="4" t="s">
        <v>116</v>
      </c>
      <c r="C3682" t="s">
        <v>30</v>
      </c>
      <c r="D3682" s="3">
        <v>41051</v>
      </c>
      <c r="E3682">
        <v>1</v>
      </c>
      <c r="G3682" t="s">
        <v>109</v>
      </c>
      <c r="K3682" t="str">
        <f t="shared" si="320"/>
        <v>2011/12</v>
      </c>
      <c r="O3682" s="2" t="str">
        <f t="shared" si="321"/>
        <v/>
      </c>
      <c r="Q3682"/>
      <c r="R3682"/>
      <c r="S3682" s="2" t="str">
        <f>IF(ISNUMBER(R3682),SUMIFS(R$1:$R3682,A$1:$A3682,A3682,K$1:$K3682,K3682,E$1:$E3682,E3682),"")</f>
        <v/>
      </c>
      <c r="AC3682" s="2" t="str">
        <f t="shared" si="323"/>
        <v/>
      </c>
      <c r="AL3682" s="2" t="str">
        <f t="shared" si="322"/>
        <v/>
      </c>
      <c r="AQ3682">
        <v>114</v>
      </c>
      <c r="AT3682" s="2" t="str">
        <f t="shared" si="324"/>
        <v/>
      </c>
      <c r="AU3682" s="2" t="str">
        <f>IF(ISNUMBER(AT3682),SUMIFS($AT$1:AT3682,$A$1:A3682,A3682,$K$1:K3682,K3682,$E$1:E3682,E3682),"")</f>
        <v/>
      </c>
      <c r="AV3682">
        <f t="shared" si="325"/>
        <v>1</v>
      </c>
    </row>
    <row r="3683" spans="1:48" x14ac:dyDescent="0.25">
      <c r="A3683" s="4" t="s">
        <v>95</v>
      </c>
      <c r="B3683" s="4" t="s">
        <v>116</v>
      </c>
      <c r="C3683" t="s">
        <v>30</v>
      </c>
      <c r="D3683" s="3">
        <v>41051</v>
      </c>
      <c r="E3683">
        <v>3</v>
      </c>
      <c r="G3683" t="s">
        <v>109</v>
      </c>
      <c r="K3683" t="str">
        <f t="shared" si="320"/>
        <v>2011/12</v>
      </c>
      <c r="O3683" s="2" t="str">
        <f t="shared" si="321"/>
        <v/>
      </c>
      <c r="Q3683"/>
      <c r="R3683"/>
      <c r="S3683" s="2" t="str">
        <f>IF(ISNUMBER(R3683),SUMIFS(R$1:$R3683,A$1:$A3683,A3683,K$1:$K3683,K3683,E$1:$E3683,E3683),"")</f>
        <v/>
      </c>
      <c r="AC3683" s="2" t="str">
        <f t="shared" si="323"/>
        <v/>
      </c>
      <c r="AL3683" s="2" t="str">
        <f t="shared" si="322"/>
        <v/>
      </c>
      <c r="AQ3683">
        <v>132</v>
      </c>
      <c r="AT3683" s="2" t="str">
        <f t="shared" si="324"/>
        <v/>
      </c>
      <c r="AU3683" s="2" t="str">
        <f>IF(ISNUMBER(AT3683),SUMIFS($AT$1:AT3683,$A$1:A3683,A3683,$K$1:K3683,K3683,$E$1:E3683,E3683),"")</f>
        <v/>
      </c>
      <c r="AV3683">
        <f t="shared" si="325"/>
        <v>1</v>
      </c>
    </row>
    <row r="3684" spans="1:48" x14ac:dyDescent="0.25">
      <c r="A3684" s="4" t="s">
        <v>95</v>
      </c>
      <c r="B3684" s="4" t="s">
        <v>116</v>
      </c>
      <c r="C3684" t="s">
        <v>30</v>
      </c>
      <c r="D3684" s="3">
        <v>41051</v>
      </c>
      <c r="E3684">
        <v>4</v>
      </c>
      <c r="G3684" t="s">
        <v>109</v>
      </c>
      <c r="K3684" t="str">
        <f t="shared" si="320"/>
        <v>2011/12</v>
      </c>
      <c r="O3684" s="2" t="str">
        <f t="shared" si="321"/>
        <v/>
      </c>
      <c r="Q3684"/>
      <c r="R3684"/>
      <c r="S3684" s="2" t="str">
        <f>IF(ISNUMBER(R3684),SUMIFS(R$1:$R3684,A$1:$A3684,A3684,K$1:$K3684,K3684,E$1:$E3684,E3684),"")</f>
        <v/>
      </c>
      <c r="AC3684" s="2" t="str">
        <f t="shared" si="323"/>
        <v/>
      </c>
      <c r="AL3684" s="2" t="str">
        <f t="shared" si="322"/>
        <v/>
      </c>
      <c r="AQ3684">
        <v>134</v>
      </c>
      <c r="AT3684" s="2" t="str">
        <f t="shared" si="324"/>
        <v/>
      </c>
      <c r="AU3684" s="2" t="str">
        <f>IF(ISNUMBER(AT3684),SUMIFS($AT$1:AT3684,$A$1:A3684,A3684,$K$1:K3684,K3684,$E$1:E3684,E3684),"")</f>
        <v/>
      </c>
      <c r="AV3684">
        <f t="shared" si="325"/>
        <v>1</v>
      </c>
    </row>
    <row r="3685" spans="1:48" x14ac:dyDescent="0.25">
      <c r="A3685" s="4" t="s">
        <v>95</v>
      </c>
      <c r="B3685" s="4" t="s">
        <v>116</v>
      </c>
      <c r="C3685" t="s">
        <v>30</v>
      </c>
      <c r="D3685" s="3">
        <v>41051</v>
      </c>
      <c r="E3685">
        <v>5</v>
      </c>
      <c r="G3685" t="s">
        <v>109</v>
      </c>
      <c r="K3685" t="str">
        <f t="shared" si="320"/>
        <v>2011/12</v>
      </c>
      <c r="O3685" s="2" t="str">
        <f t="shared" si="321"/>
        <v/>
      </c>
      <c r="Q3685"/>
      <c r="R3685"/>
      <c r="S3685" s="2" t="str">
        <f>IF(ISNUMBER(R3685),SUMIFS(R$1:$R3685,A$1:$A3685,A3685,K$1:$K3685,K3685,E$1:$E3685,E3685),"")</f>
        <v/>
      </c>
      <c r="AC3685" s="2" t="str">
        <f t="shared" si="323"/>
        <v/>
      </c>
      <c r="AL3685" s="2" t="str">
        <f t="shared" si="322"/>
        <v/>
      </c>
      <c r="AQ3685">
        <v>157</v>
      </c>
      <c r="AT3685" s="2" t="str">
        <f t="shared" si="324"/>
        <v/>
      </c>
      <c r="AU3685" s="2" t="str">
        <f>IF(ISNUMBER(AT3685),SUMIFS($AT$1:AT3685,$A$1:A3685,A3685,$K$1:K3685,K3685,$E$1:E3685,E3685),"")</f>
        <v/>
      </c>
      <c r="AV3685">
        <f t="shared" si="325"/>
        <v>1</v>
      </c>
    </row>
    <row r="3686" spans="1:48" x14ac:dyDescent="0.25">
      <c r="A3686" s="4" t="s">
        <v>96</v>
      </c>
      <c r="B3686" s="4" t="s">
        <v>116</v>
      </c>
      <c r="C3686" t="s">
        <v>30</v>
      </c>
      <c r="D3686" s="3">
        <v>40553</v>
      </c>
      <c r="E3686">
        <v>3</v>
      </c>
      <c r="G3686" t="s">
        <v>110</v>
      </c>
      <c r="K3686" t="str">
        <f t="shared" si="320"/>
        <v>2010/11</v>
      </c>
      <c r="O3686" s="2" t="str">
        <f t="shared" si="321"/>
        <v/>
      </c>
      <c r="Q3686"/>
      <c r="R3686"/>
      <c r="S3686" s="2" t="str">
        <f>IF(ISNUMBER(R3686),SUMIFS(R$1:$R3686,A$1:$A3686,A3686,K$1:$K3686,K3686,E$1:$E3686,E3686),"")</f>
        <v/>
      </c>
      <c r="AC3686" s="2" t="str">
        <f t="shared" si="323"/>
        <v/>
      </c>
      <c r="AL3686" s="2" t="str">
        <f t="shared" si="322"/>
        <v/>
      </c>
      <c r="AQ3686">
        <v>227</v>
      </c>
      <c r="AT3686" s="2" t="str">
        <f t="shared" si="324"/>
        <v/>
      </c>
      <c r="AU3686" s="2" t="str">
        <f>IF(ISNUMBER(AT3686),SUMIFS($AT$1:AT3686,$A$1:A3686,A3686,$K$1:K3686,K3686,$E$1:E3686,E3686),"")</f>
        <v/>
      </c>
      <c r="AV3686">
        <f t="shared" si="325"/>
        <v>1</v>
      </c>
    </row>
    <row r="3687" spans="1:48" x14ac:dyDescent="0.25">
      <c r="A3687" s="4" t="s">
        <v>96</v>
      </c>
      <c r="B3687" s="4" t="s">
        <v>116</v>
      </c>
      <c r="C3687" t="s">
        <v>30</v>
      </c>
      <c r="D3687" s="3">
        <v>40560</v>
      </c>
      <c r="E3687">
        <v>3</v>
      </c>
      <c r="G3687" t="s">
        <v>110</v>
      </c>
      <c r="K3687" t="str">
        <f t="shared" si="320"/>
        <v>2010/11</v>
      </c>
      <c r="O3687" s="2" t="str">
        <f t="shared" si="321"/>
        <v/>
      </c>
      <c r="Q3687"/>
      <c r="R3687"/>
      <c r="S3687" s="2" t="str">
        <f>IF(ISNUMBER(R3687),SUMIFS(R$1:$R3687,A$1:$A3687,A3687,K$1:$K3687,K3687,E$1:$E3687,E3687),"")</f>
        <v/>
      </c>
      <c r="AC3687" s="2" t="str">
        <f t="shared" si="323"/>
        <v/>
      </c>
      <c r="AL3687" s="2" t="str">
        <f t="shared" si="322"/>
        <v/>
      </c>
      <c r="AQ3687">
        <v>268</v>
      </c>
      <c r="AT3687" s="2" t="str">
        <f t="shared" si="324"/>
        <v/>
      </c>
      <c r="AU3687" s="2" t="str">
        <f>IF(ISNUMBER(AT3687),SUMIFS($AT$1:AT3687,$A$1:A3687,A3687,$K$1:K3687,K3687,$E$1:E3687,E3687),"")</f>
        <v/>
      </c>
      <c r="AV3687">
        <f t="shared" si="325"/>
        <v>1</v>
      </c>
    </row>
    <row r="3688" spans="1:48" x14ac:dyDescent="0.25">
      <c r="A3688" s="4" t="s">
        <v>96</v>
      </c>
      <c r="B3688" s="4" t="s">
        <v>116</v>
      </c>
      <c r="C3688" t="s">
        <v>30</v>
      </c>
      <c r="D3688" s="3">
        <v>40567</v>
      </c>
      <c r="E3688">
        <v>1</v>
      </c>
      <c r="G3688" t="s">
        <v>110</v>
      </c>
      <c r="K3688" t="str">
        <f t="shared" si="320"/>
        <v>2010/11</v>
      </c>
      <c r="O3688" s="2" t="str">
        <f t="shared" si="321"/>
        <v/>
      </c>
      <c r="Q3688"/>
      <c r="R3688"/>
      <c r="S3688" s="2" t="str">
        <f>IF(ISNUMBER(R3688),SUMIFS(R$1:$R3688,A$1:$A3688,A3688,K$1:$K3688,K3688,E$1:$E3688,E3688),"")</f>
        <v/>
      </c>
      <c r="AC3688" s="2" t="str">
        <f t="shared" si="323"/>
        <v/>
      </c>
      <c r="AL3688" s="2" t="str">
        <f t="shared" si="322"/>
        <v/>
      </c>
      <c r="AQ3688">
        <v>96</v>
      </c>
      <c r="AT3688" s="2" t="str">
        <f t="shared" si="324"/>
        <v/>
      </c>
      <c r="AU3688" s="2" t="str">
        <f>IF(ISNUMBER(AT3688),SUMIFS($AT$1:AT3688,$A$1:A3688,A3688,$K$1:K3688,K3688,$E$1:E3688,E3688),"")</f>
        <v/>
      </c>
      <c r="AV3688">
        <f t="shared" si="325"/>
        <v>1</v>
      </c>
    </row>
    <row r="3689" spans="1:48" x14ac:dyDescent="0.25">
      <c r="A3689" s="4" t="s">
        <v>96</v>
      </c>
      <c r="B3689" s="4" t="s">
        <v>116</v>
      </c>
      <c r="C3689" t="s">
        <v>30</v>
      </c>
      <c r="D3689" s="3">
        <v>40567</v>
      </c>
      <c r="E3689">
        <v>2</v>
      </c>
      <c r="G3689" t="s">
        <v>110</v>
      </c>
      <c r="K3689" t="str">
        <f t="shared" si="320"/>
        <v>2010/11</v>
      </c>
      <c r="O3689" s="2" t="str">
        <f t="shared" si="321"/>
        <v/>
      </c>
      <c r="Q3689"/>
      <c r="R3689"/>
      <c r="S3689" s="2" t="str">
        <f>IF(ISNUMBER(R3689),SUMIFS(R$1:$R3689,A$1:$A3689,A3689,K$1:$K3689,K3689,E$1:$E3689,E3689),"")</f>
        <v/>
      </c>
      <c r="AC3689" s="2" t="str">
        <f t="shared" si="323"/>
        <v/>
      </c>
      <c r="AL3689" s="2" t="str">
        <f t="shared" si="322"/>
        <v/>
      </c>
      <c r="AQ3689">
        <v>113</v>
      </c>
      <c r="AT3689" s="2" t="str">
        <f t="shared" si="324"/>
        <v/>
      </c>
      <c r="AU3689" s="2" t="str">
        <f>IF(ISNUMBER(AT3689),SUMIFS($AT$1:AT3689,$A$1:A3689,A3689,$K$1:K3689,K3689,$E$1:E3689,E3689),"")</f>
        <v/>
      </c>
      <c r="AV3689">
        <f t="shared" si="325"/>
        <v>1</v>
      </c>
    </row>
    <row r="3690" spans="1:48" x14ac:dyDescent="0.25">
      <c r="A3690" s="4" t="s">
        <v>96</v>
      </c>
      <c r="B3690" s="4" t="s">
        <v>116</v>
      </c>
      <c r="C3690" t="s">
        <v>30</v>
      </c>
      <c r="D3690" s="3">
        <v>40567</v>
      </c>
      <c r="E3690">
        <v>3</v>
      </c>
      <c r="G3690" t="s">
        <v>110</v>
      </c>
      <c r="K3690" t="str">
        <f t="shared" si="320"/>
        <v>2010/11</v>
      </c>
      <c r="O3690" s="2" t="str">
        <f t="shared" si="321"/>
        <v/>
      </c>
      <c r="Q3690"/>
      <c r="R3690"/>
      <c r="S3690" s="2" t="str">
        <f>IF(ISNUMBER(R3690),SUMIFS(R$1:$R3690,A$1:$A3690,A3690,K$1:$K3690,K3690,E$1:$E3690,E3690),"")</f>
        <v/>
      </c>
      <c r="AC3690" s="2" t="str">
        <f t="shared" si="323"/>
        <v/>
      </c>
      <c r="AL3690" s="2" t="str">
        <f t="shared" si="322"/>
        <v/>
      </c>
      <c r="AQ3690">
        <v>131</v>
      </c>
      <c r="AT3690" s="2" t="str">
        <f t="shared" si="324"/>
        <v/>
      </c>
      <c r="AU3690" s="2" t="str">
        <f>IF(ISNUMBER(AT3690),SUMIFS($AT$1:AT3690,$A$1:A3690,A3690,$K$1:K3690,K3690,$E$1:E3690,E3690),"")</f>
        <v/>
      </c>
      <c r="AV3690">
        <f t="shared" si="325"/>
        <v>1</v>
      </c>
    </row>
    <row r="3691" spans="1:48" x14ac:dyDescent="0.25">
      <c r="A3691" s="4" t="s">
        <v>96</v>
      </c>
      <c r="B3691" s="4" t="s">
        <v>116</v>
      </c>
      <c r="C3691" t="s">
        <v>30</v>
      </c>
      <c r="D3691" s="3">
        <v>40567</v>
      </c>
      <c r="E3691">
        <v>4</v>
      </c>
      <c r="G3691" t="s">
        <v>110</v>
      </c>
      <c r="K3691" t="str">
        <f t="shared" si="320"/>
        <v>2010/11</v>
      </c>
      <c r="O3691" s="2" t="str">
        <f t="shared" si="321"/>
        <v/>
      </c>
      <c r="Q3691"/>
      <c r="R3691"/>
      <c r="S3691" s="2" t="str">
        <f>IF(ISNUMBER(R3691),SUMIFS(R$1:$R3691,A$1:$A3691,A3691,K$1:$K3691,K3691,E$1:$E3691,E3691),"")</f>
        <v/>
      </c>
      <c r="AC3691" s="2" t="str">
        <f t="shared" si="323"/>
        <v/>
      </c>
      <c r="AL3691" s="2" t="str">
        <f t="shared" si="322"/>
        <v/>
      </c>
      <c r="AQ3691">
        <v>107</v>
      </c>
      <c r="AT3691" s="2" t="str">
        <f t="shared" si="324"/>
        <v/>
      </c>
      <c r="AU3691" s="2" t="str">
        <f>IF(ISNUMBER(AT3691),SUMIFS($AT$1:AT3691,$A$1:A3691,A3691,$K$1:K3691,K3691,$E$1:E3691,E3691),"")</f>
        <v/>
      </c>
      <c r="AV3691">
        <f t="shared" si="325"/>
        <v>1</v>
      </c>
    </row>
    <row r="3692" spans="1:48" x14ac:dyDescent="0.25">
      <c r="A3692" s="4" t="s">
        <v>96</v>
      </c>
      <c r="B3692" s="4" t="s">
        <v>116</v>
      </c>
      <c r="C3692" t="s">
        <v>30</v>
      </c>
      <c r="D3692" s="3">
        <v>40567</v>
      </c>
      <c r="E3692">
        <v>5</v>
      </c>
      <c r="G3692" t="s">
        <v>110</v>
      </c>
      <c r="K3692" t="str">
        <f t="shared" si="320"/>
        <v>2010/11</v>
      </c>
      <c r="O3692" s="2" t="str">
        <f t="shared" si="321"/>
        <v/>
      </c>
      <c r="Q3692"/>
      <c r="R3692"/>
      <c r="S3692" s="2" t="str">
        <f>IF(ISNUMBER(R3692),SUMIFS(R$1:$R3692,A$1:$A3692,A3692,K$1:$K3692,K3692,E$1:$E3692,E3692),"")</f>
        <v/>
      </c>
      <c r="AC3692" s="2" t="str">
        <f t="shared" si="323"/>
        <v/>
      </c>
      <c r="AL3692" s="2" t="str">
        <f t="shared" si="322"/>
        <v/>
      </c>
      <c r="AQ3692">
        <v>126</v>
      </c>
      <c r="AT3692" s="2" t="str">
        <f t="shared" si="324"/>
        <v/>
      </c>
      <c r="AU3692" s="2" t="str">
        <f>IF(ISNUMBER(AT3692),SUMIFS($AT$1:AT3692,$A$1:A3692,A3692,$K$1:K3692,K3692,$E$1:E3692,E3692),"")</f>
        <v/>
      </c>
      <c r="AV3692">
        <f t="shared" si="325"/>
        <v>1</v>
      </c>
    </row>
    <row r="3693" spans="1:48" x14ac:dyDescent="0.25">
      <c r="A3693" s="4" t="s">
        <v>96</v>
      </c>
      <c r="B3693" s="4" t="s">
        <v>116</v>
      </c>
      <c r="C3693" t="s">
        <v>30</v>
      </c>
      <c r="D3693" s="3">
        <v>40575</v>
      </c>
      <c r="E3693">
        <v>1</v>
      </c>
      <c r="G3693" t="s">
        <v>110</v>
      </c>
      <c r="K3693" t="str">
        <f t="shared" si="320"/>
        <v>2010/11</v>
      </c>
      <c r="O3693" s="2" t="str">
        <f t="shared" si="321"/>
        <v/>
      </c>
      <c r="Q3693"/>
      <c r="R3693"/>
      <c r="S3693" s="2" t="str">
        <f>IF(ISNUMBER(R3693),SUMIFS(R$1:$R3693,A$1:$A3693,A3693,K$1:$K3693,K3693,E$1:$E3693,E3693),"")</f>
        <v/>
      </c>
      <c r="AC3693" s="2" t="str">
        <f t="shared" si="323"/>
        <v/>
      </c>
      <c r="AL3693" s="2" t="str">
        <f t="shared" si="322"/>
        <v/>
      </c>
      <c r="AQ3693">
        <v>226</v>
      </c>
      <c r="AT3693" s="2" t="str">
        <f t="shared" si="324"/>
        <v/>
      </c>
      <c r="AU3693" s="2" t="str">
        <f>IF(ISNUMBER(AT3693),SUMIFS($AT$1:AT3693,$A$1:A3693,A3693,$K$1:K3693,K3693,$E$1:E3693,E3693),"")</f>
        <v/>
      </c>
      <c r="AV3693">
        <f t="shared" si="325"/>
        <v>1</v>
      </c>
    </row>
    <row r="3694" spans="1:48" x14ac:dyDescent="0.25">
      <c r="A3694" s="4" t="s">
        <v>96</v>
      </c>
      <c r="B3694" s="4" t="s">
        <v>116</v>
      </c>
      <c r="C3694" t="s">
        <v>30</v>
      </c>
      <c r="D3694" s="3">
        <v>40575</v>
      </c>
      <c r="E3694">
        <v>2</v>
      </c>
      <c r="G3694" t="s">
        <v>110</v>
      </c>
      <c r="K3694" t="str">
        <f t="shared" si="320"/>
        <v>2010/11</v>
      </c>
      <c r="O3694" s="2" t="str">
        <f t="shared" si="321"/>
        <v/>
      </c>
      <c r="Q3694"/>
      <c r="R3694"/>
      <c r="S3694" s="2" t="str">
        <f>IF(ISNUMBER(R3694),SUMIFS(R$1:$R3694,A$1:$A3694,A3694,K$1:$K3694,K3694,E$1:$E3694,E3694),"")</f>
        <v/>
      </c>
      <c r="AC3694" s="2" t="str">
        <f t="shared" si="323"/>
        <v/>
      </c>
      <c r="AL3694" s="2" t="str">
        <f t="shared" si="322"/>
        <v/>
      </c>
      <c r="AQ3694">
        <v>241</v>
      </c>
      <c r="AT3694" s="2" t="str">
        <f t="shared" si="324"/>
        <v/>
      </c>
      <c r="AU3694" s="2" t="str">
        <f>IF(ISNUMBER(AT3694),SUMIFS($AT$1:AT3694,$A$1:A3694,A3694,$K$1:K3694,K3694,$E$1:E3694,E3694),"")</f>
        <v/>
      </c>
      <c r="AV3694">
        <f t="shared" si="325"/>
        <v>1</v>
      </c>
    </row>
    <row r="3695" spans="1:48" x14ac:dyDescent="0.25">
      <c r="A3695" s="4" t="s">
        <v>96</v>
      </c>
      <c r="B3695" s="4" t="s">
        <v>116</v>
      </c>
      <c r="C3695" t="s">
        <v>30</v>
      </c>
      <c r="D3695" s="3">
        <v>40575</v>
      </c>
      <c r="E3695">
        <v>3</v>
      </c>
      <c r="G3695" t="s">
        <v>110</v>
      </c>
      <c r="K3695" t="str">
        <f t="shared" si="320"/>
        <v>2010/11</v>
      </c>
      <c r="O3695" s="2" t="str">
        <f t="shared" si="321"/>
        <v/>
      </c>
      <c r="Q3695"/>
      <c r="R3695"/>
      <c r="S3695" s="2" t="str">
        <f>IF(ISNUMBER(R3695),SUMIFS(R$1:$R3695,A$1:$A3695,A3695,K$1:$K3695,K3695,E$1:$E3695,E3695),"")</f>
        <v/>
      </c>
      <c r="AC3695" s="2" t="str">
        <f t="shared" si="323"/>
        <v/>
      </c>
      <c r="AL3695" s="2" t="str">
        <f t="shared" si="322"/>
        <v/>
      </c>
      <c r="AQ3695">
        <v>254</v>
      </c>
      <c r="AT3695" s="2" t="str">
        <f t="shared" si="324"/>
        <v/>
      </c>
      <c r="AU3695" s="2" t="str">
        <f>IF(ISNUMBER(AT3695),SUMIFS($AT$1:AT3695,$A$1:A3695,A3695,$K$1:K3695,K3695,$E$1:E3695,E3695),"")</f>
        <v/>
      </c>
      <c r="AV3695">
        <f t="shared" si="325"/>
        <v>1</v>
      </c>
    </row>
    <row r="3696" spans="1:48" x14ac:dyDescent="0.25">
      <c r="A3696" s="4" t="s">
        <v>96</v>
      </c>
      <c r="B3696" s="4" t="s">
        <v>116</v>
      </c>
      <c r="C3696" t="s">
        <v>30</v>
      </c>
      <c r="D3696" s="3">
        <v>40575</v>
      </c>
      <c r="E3696">
        <v>4</v>
      </c>
      <c r="G3696" t="s">
        <v>110</v>
      </c>
      <c r="K3696" t="str">
        <f t="shared" ref="K3696:K3759" si="326">YEAR(D3696)+IF(MONTH(D3696)&lt;7,-1,0)&amp;"/"&amp;RIGHT(YEAR(D3696)+IF(MONTH(D3696)&lt;7,0,1),2)</f>
        <v>2010/11</v>
      </c>
      <c r="O3696" s="2" t="str">
        <f t="shared" ref="O3696:O3759" si="327">IF(ISNUMBER(P3696),P3696*10,"")</f>
        <v/>
      </c>
      <c r="Q3696"/>
      <c r="R3696"/>
      <c r="S3696" s="2" t="str">
        <f>IF(ISNUMBER(R3696),SUMIFS(R$1:$R3696,A$1:$A3696,A3696,K$1:$K3696,K3696,E$1:$E3696,E3696),"")</f>
        <v/>
      </c>
      <c r="AC3696" s="2" t="str">
        <f t="shared" si="323"/>
        <v/>
      </c>
      <c r="AL3696" s="2" t="str">
        <f t="shared" ref="AL3696:AL3759" si="328">IF(ISNUMBER(AM3696),AM3696,"")</f>
        <v/>
      </c>
      <c r="AQ3696">
        <v>244</v>
      </c>
      <c r="AT3696" s="2" t="str">
        <f t="shared" si="324"/>
        <v/>
      </c>
      <c r="AU3696" s="2" t="str">
        <f>IF(ISNUMBER(AT3696),SUMIFS($AT$1:AT3696,$A$1:A3696,A3696,$K$1:K3696,K3696,$E$1:E3696,E3696),"")</f>
        <v/>
      </c>
      <c r="AV3696">
        <f t="shared" si="325"/>
        <v>1</v>
      </c>
    </row>
    <row r="3697" spans="1:48" x14ac:dyDescent="0.25">
      <c r="A3697" s="4" t="s">
        <v>96</v>
      </c>
      <c r="B3697" s="4" t="s">
        <v>116</v>
      </c>
      <c r="C3697" t="s">
        <v>30</v>
      </c>
      <c r="D3697" s="3">
        <v>40575</v>
      </c>
      <c r="E3697">
        <v>5</v>
      </c>
      <c r="G3697" t="s">
        <v>110</v>
      </c>
      <c r="K3697" t="str">
        <f t="shared" si="326"/>
        <v>2010/11</v>
      </c>
      <c r="O3697" s="2" t="str">
        <f t="shared" si="327"/>
        <v/>
      </c>
      <c r="Q3697"/>
      <c r="R3697"/>
      <c r="S3697" s="2" t="str">
        <f>IF(ISNUMBER(R3697),SUMIFS(R$1:$R3697,A$1:$A3697,A3697,K$1:$K3697,K3697,E$1:$E3697,E3697),"")</f>
        <v/>
      </c>
      <c r="AC3697" s="2" t="str">
        <f t="shared" si="323"/>
        <v/>
      </c>
      <c r="AL3697" s="2" t="str">
        <f t="shared" si="328"/>
        <v/>
      </c>
      <c r="AQ3697">
        <v>258</v>
      </c>
      <c r="AT3697" s="2" t="str">
        <f t="shared" si="324"/>
        <v/>
      </c>
      <c r="AU3697" s="2" t="str">
        <f>IF(ISNUMBER(AT3697),SUMIFS($AT$1:AT3697,$A$1:A3697,A3697,$K$1:K3697,K3697,$E$1:E3697,E3697),"")</f>
        <v/>
      </c>
      <c r="AV3697">
        <f t="shared" si="325"/>
        <v>1</v>
      </c>
    </row>
    <row r="3698" spans="1:48" x14ac:dyDescent="0.25">
      <c r="A3698" s="4" t="s">
        <v>96</v>
      </c>
      <c r="B3698" s="4" t="s">
        <v>116</v>
      </c>
      <c r="C3698" t="s">
        <v>30</v>
      </c>
      <c r="D3698" s="3">
        <v>40581</v>
      </c>
      <c r="E3698">
        <v>1</v>
      </c>
      <c r="G3698" t="s">
        <v>110</v>
      </c>
      <c r="K3698" t="str">
        <f t="shared" si="326"/>
        <v>2010/11</v>
      </c>
      <c r="O3698" s="2" t="str">
        <f t="shared" si="327"/>
        <v/>
      </c>
      <c r="Q3698"/>
      <c r="R3698"/>
      <c r="S3698" s="2" t="str">
        <f>IF(ISNUMBER(R3698),SUMIFS(R$1:$R3698,A$1:$A3698,A3698,K$1:$K3698,K3698,E$1:$E3698,E3698),"")</f>
        <v/>
      </c>
      <c r="AC3698" s="2" t="str">
        <f t="shared" si="323"/>
        <v/>
      </c>
      <c r="AL3698" s="2" t="str">
        <f t="shared" si="328"/>
        <v/>
      </c>
      <c r="AQ3698">
        <v>319</v>
      </c>
      <c r="AT3698" s="2" t="str">
        <f t="shared" si="324"/>
        <v/>
      </c>
      <c r="AU3698" s="2" t="str">
        <f>IF(ISNUMBER(AT3698),SUMIFS($AT$1:AT3698,$A$1:A3698,A3698,$K$1:K3698,K3698,$E$1:E3698,E3698),"")</f>
        <v/>
      </c>
      <c r="AV3698">
        <f t="shared" si="325"/>
        <v>1</v>
      </c>
    </row>
    <row r="3699" spans="1:48" x14ac:dyDescent="0.25">
      <c r="A3699" s="4" t="s">
        <v>96</v>
      </c>
      <c r="B3699" s="4" t="s">
        <v>116</v>
      </c>
      <c r="C3699" t="s">
        <v>30</v>
      </c>
      <c r="D3699" s="3">
        <v>40581</v>
      </c>
      <c r="E3699">
        <v>2</v>
      </c>
      <c r="G3699" t="s">
        <v>110</v>
      </c>
      <c r="K3699" t="str">
        <f t="shared" si="326"/>
        <v>2010/11</v>
      </c>
      <c r="O3699" s="2" t="str">
        <f t="shared" si="327"/>
        <v/>
      </c>
      <c r="Q3699"/>
      <c r="R3699"/>
      <c r="S3699" s="2" t="str">
        <f>IF(ISNUMBER(R3699),SUMIFS(R$1:$R3699,A$1:$A3699,A3699,K$1:$K3699,K3699,E$1:$E3699,E3699),"")</f>
        <v/>
      </c>
      <c r="AC3699" s="2" t="str">
        <f t="shared" si="323"/>
        <v/>
      </c>
      <c r="AL3699" s="2" t="str">
        <f t="shared" si="328"/>
        <v/>
      </c>
      <c r="AQ3699">
        <v>374</v>
      </c>
      <c r="AT3699" s="2" t="str">
        <f t="shared" si="324"/>
        <v/>
      </c>
      <c r="AU3699" s="2" t="str">
        <f>IF(ISNUMBER(AT3699),SUMIFS($AT$1:AT3699,$A$1:A3699,A3699,$K$1:K3699,K3699,$E$1:E3699,E3699),"")</f>
        <v/>
      </c>
      <c r="AV3699">
        <f t="shared" si="325"/>
        <v>1</v>
      </c>
    </row>
    <row r="3700" spans="1:48" x14ac:dyDescent="0.25">
      <c r="A3700" s="4" t="s">
        <v>96</v>
      </c>
      <c r="B3700" s="4" t="s">
        <v>116</v>
      </c>
      <c r="C3700" t="s">
        <v>30</v>
      </c>
      <c r="D3700" s="3">
        <v>40581</v>
      </c>
      <c r="E3700">
        <v>3</v>
      </c>
      <c r="G3700" t="s">
        <v>110</v>
      </c>
      <c r="K3700" t="str">
        <f t="shared" si="326"/>
        <v>2010/11</v>
      </c>
      <c r="O3700" s="2" t="str">
        <f t="shared" si="327"/>
        <v/>
      </c>
      <c r="Q3700"/>
      <c r="R3700"/>
      <c r="S3700" s="2" t="str">
        <f>IF(ISNUMBER(R3700),SUMIFS(R$1:$R3700,A$1:$A3700,A3700,K$1:$K3700,K3700,E$1:$E3700,E3700),"")</f>
        <v/>
      </c>
      <c r="AC3700" s="2" t="str">
        <f t="shared" si="323"/>
        <v/>
      </c>
      <c r="AL3700" s="2" t="str">
        <f t="shared" si="328"/>
        <v/>
      </c>
      <c r="AQ3700">
        <v>316</v>
      </c>
      <c r="AT3700" s="2" t="str">
        <f t="shared" si="324"/>
        <v/>
      </c>
      <c r="AU3700" s="2" t="str">
        <f>IF(ISNUMBER(AT3700),SUMIFS($AT$1:AT3700,$A$1:A3700,A3700,$K$1:K3700,K3700,$E$1:E3700,E3700),"")</f>
        <v/>
      </c>
      <c r="AV3700">
        <f t="shared" si="325"/>
        <v>1</v>
      </c>
    </row>
    <row r="3701" spans="1:48" x14ac:dyDescent="0.25">
      <c r="A3701" s="4" t="s">
        <v>96</v>
      </c>
      <c r="B3701" s="4" t="s">
        <v>116</v>
      </c>
      <c r="C3701" t="s">
        <v>30</v>
      </c>
      <c r="D3701" s="3">
        <v>40581</v>
      </c>
      <c r="E3701">
        <v>4</v>
      </c>
      <c r="G3701" t="s">
        <v>110</v>
      </c>
      <c r="K3701" t="str">
        <f t="shared" si="326"/>
        <v>2010/11</v>
      </c>
      <c r="O3701" s="2" t="str">
        <f t="shared" si="327"/>
        <v/>
      </c>
      <c r="Q3701"/>
      <c r="R3701"/>
      <c r="S3701" s="2" t="str">
        <f>IF(ISNUMBER(R3701),SUMIFS(R$1:$R3701,A$1:$A3701,A3701,K$1:$K3701,K3701,E$1:$E3701,E3701),"")</f>
        <v/>
      </c>
      <c r="AC3701" s="2" t="str">
        <f t="shared" si="323"/>
        <v/>
      </c>
      <c r="AL3701" s="2" t="str">
        <f t="shared" si="328"/>
        <v/>
      </c>
      <c r="AQ3701">
        <v>329</v>
      </c>
      <c r="AT3701" s="2" t="str">
        <f t="shared" si="324"/>
        <v/>
      </c>
      <c r="AU3701" s="2" t="str">
        <f>IF(ISNUMBER(AT3701),SUMIFS($AT$1:AT3701,$A$1:A3701,A3701,$K$1:K3701,K3701,$E$1:E3701,E3701),"")</f>
        <v/>
      </c>
      <c r="AV3701">
        <f t="shared" si="325"/>
        <v>1</v>
      </c>
    </row>
    <row r="3702" spans="1:48" x14ac:dyDescent="0.25">
      <c r="A3702" s="4" t="s">
        <v>96</v>
      </c>
      <c r="B3702" s="4" t="s">
        <v>116</v>
      </c>
      <c r="C3702" t="s">
        <v>30</v>
      </c>
      <c r="D3702" s="3">
        <v>40581</v>
      </c>
      <c r="E3702">
        <v>5</v>
      </c>
      <c r="G3702" t="s">
        <v>110</v>
      </c>
      <c r="K3702" t="str">
        <f t="shared" si="326"/>
        <v>2010/11</v>
      </c>
      <c r="O3702" s="2" t="str">
        <f t="shared" si="327"/>
        <v/>
      </c>
      <c r="Q3702"/>
      <c r="R3702"/>
      <c r="S3702" s="2" t="str">
        <f>IF(ISNUMBER(R3702),SUMIFS(R$1:$R3702,A$1:$A3702,A3702,K$1:$K3702,K3702,E$1:$E3702,E3702),"")</f>
        <v/>
      </c>
      <c r="AC3702" s="2" t="str">
        <f t="shared" si="323"/>
        <v/>
      </c>
      <c r="AL3702" s="2" t="str">
        <f t="shared" si="328"/>
        <v/>
      </c>
      <c r="AQ3702">
        <v>405</v>
      </c>
      <c r="AT3702" s="2" t="str">
        <f t="shared" si="324"/>
        <v/>
      </c>
      <c r="AU3702" s="2" t="str">
        <f>IF(ISNUMBER(AT3702),SUMIFS($AT$1:AT3702,$A$1:A3702,A3702,$K$1:K3702,K3702,$E$1:E3702,E3702),"")</f>
        <v/>
      </c>
      <c r="AV3702">
        <f t="shared" si="325"/>
        <v>1</v>
      </c>
    </row>
    <row r="3703" spans="1:48" x14ac:dyDescent="0.25">
      <c r="A3703" s="4" t="s">
        <v>96</v>
      </c>
      <c r="B3703" s="4" t="s">
        <v>116</v>
      </c>
      <c r="C3703" t="s">
        <v>30</v>
      </c>
      <c r="D3703" s="3">
        <v>40588</v>
      </c>
      <c r="E3703">
        <v>1</v>
      </c>
      <c r="G3703" t="s">
        <v>110</v>
      </c>
      <c r="K3703" t="str">
        <f t="shared" si="326"/>
        <v>2010/11</v>
      </c>
      <c r="O3703" s="2" t="str">
        <f t="shared" si="327"/>
        <v/>
      </c>
      <c r="Q3703"/>
      <c r="R3703"/>
      <c r="S3703" s="2" t="str">
        <f>IF(ISNUMBER(R3703),SUMIFS(R$1:$R3703,A$1:$A3703,A3703,K$1:$K3703,K3703,E$1:$E3703,E3703),"")</f>
        <v/>
      </c>
      <c r="AC3703" s="2" t="str">
        <f t="shared" si="323"/>
        <v/>
      </c>
      <c r="AL3703" s="2" t="str">
        <f t="shared" si="328"/>
        <v/>
      </c>
      <c r="AQ3703">
        <v>147</v>
      </c>
      <c r="AT3703" s="2" t="str">
        <f t="shared" si="324"/>
        <v/>
      </c>
      <c r="AU3703" s="2" t="str">
        <f>IF(ISNUMBER(AT3703),SUMIFS($AT$1:AT3703,$A$1:A3703,A3703,$K$1:K3703,K3703,$E$1:E3703,E3703),"")</f>
        <v/>
      </c>
      <c r="AV3703">
        <f t="shared" si="325"/>
        <v>1</v>
      </c>
    </row>
    <row r="3704" spans="1:48" x14ac:dyDescent="0.25">
      <c r="A3704" s="4" t="s">
        <v>96</v>
      </c>
      <c r="B3704" s="4" t="s">
        <v>116</v>
      </c>
      <c r="C3704" t="s">
        <v>30</v>
      </c>
      <c r="D3704" s="3">
        <v>40588</v>
      </c>
      <c r="E3704">
        <v>2</v>
      </c>
      <c r="G3704" t="s">
        <v>110</v>
      </c>
      <c r="K3704" t="str">
        <f t="shared" si="326"/>
        <v>2010/11</v>
      </c>
      <c r="O3704" s="2" t="str">
        <f t="shared" si="327"/>
        <v/>
      </c>
      <c r="Q3704"/>
      <c r="R3704"/>
      <c r="S3704" s="2" t="str">
        <f>IF(ISNUMBER(R3704),SUMIFS(R$1:$R3704,A$1:$A3704,A3704,K$1:$K3704,K3704,E$1:$E3704,E3704),"")</f>
        <v/>
      </c>
      <c r="AC3704" s="2" t="str">
        <f t="shared" si="323"/>
        <v/>
      </c>
      <c r="AL3704" s="2" t="str">
        <f t="shared" si="328"/>
        <v/>
      </c>
      <c r="AQ3704">
        <v>157</v>
      </c>
      <c r="AT3704" s="2" t="str">
        <f t="shared" si="324"/>
        <v/>
      </c>
      <c r="AU3704" s="2" t="str">
        <f>IF(ISNUMBER(AT3704),SUMIFS($AT$1:AT3704,$A$1:A3704,A3704,$K$1:K3704,K3704,$E$1:E3704,E3704),"")</f>
        <v/>
      </c>
      <c r="AV3704">
        <f t="shared" si="325"/>
        <v>1</v>
      </c>
    </row>
    <row r="3705" spans="1:48" x14ac:dyDescent="0.25">
      <c r="A3705" s="4" t="s">
        <v>96</v>
      </c>
      <c r="B3705" s="4" t="s">
        <v>116</v>
      </c>
      <c r="C3705" t="s">
        <v>30</v>
      </c>
      <c r="D3705" s="3">
        <v>40588</v>
      </c>
      <c r="E3705">
        <v>3</v>
      </c>
      <c r="G3705" t="s">
        <v>110</v>
      </c>
      <c r="K3705" t="str">
        <f t="shared" si="326"/>
        <v>2010/11</v>
      </c>
      <c r="O3705" s="2" t="str">
        <f t="shared" si="327"/>
        <v/>
      </c>
      <c r="Q3705"/>
      <c r="R3705"/>
      <c r="S3705" s="2" t="str">
        <f>IF(ISNUMBER(R3705),SUMIFS(R$1:$R3705,A$1:$A3705,A3705,K$1:$K3705,K3705,E$1:$E3705,E3705),"")</f>
        <v/>
      </c>
      <c r="AC3705" s="2" t="str">
        <f t="shared" si="323"/>
        <v/>
      </c>
      <c r="AL3705" s="2" t="str">
        <f t="shared" si="328"/>
        <v/>
      </c>
      <c r="AQ3705">
        <v>112</v>
      </c>
      <c r="AT3705" s="2" t="str">
        <f t="shared" si="324"/>
        <v/>
      </c>
      <c r="AU3705" s="2" t="str">
        <f>IF(ISNUMBER(AT3705),SUMIFS($AT$1:AT3705,$A$1:A3705,A3705,$K$1:K3705,K3705,$E$1:E3705,E3705),"")</f>
        <v/>
      </c>
      <c r="AV3705">
        <f t="shared" si="325"/>
        <v>1</v>
      </c>
    </row>
    <row r="3706" spans="1:48" x14ac:dyDescent="0.25">
      <c r="A3706" s="4" t="s">
        <v>96</v>
      </c>
      <c r="B3706" s="4" t="s">
        <v>116</v>
      </c>
      <c r="C3706" t="s">
        <v>30</v>
      </c>
      <c r="D3706" s="3">
        <v>40588</v>
      </c>
      <c r="E3706">
        <v>4</v>
      </c>
      <c r="G3706" t="s">
        <v>110</v>
      </c>
      <c r="K3706" t="str">
        <f t="shared" si="326"/>
        <v>2010/11</v>
      </c>
      <c r="O3706" s="2" t="str">
        <f t="shared" si="327"/>
        <v/>
      </c>
      <c r="Q3706"/>
      <c r="R3706"/>
      <c r="S3706" s="2" t="str">
        <f>IF(ISNUMBER(R3706),SUMIFS(R$1:$R3706,A$1:$A3706,A3706,K$1:$K3706,K3706,E$1:$E3706,E3706),"")</f>
        <v/>
      </c>
      <c r="AC3706" s="2" t="str">
        <f t="shared" si="323"/>
        <v/>
      </c>
      <c r="AL3706" s="2" t="str">
        <f t="shared" si="328"/>
        <v/>
      </c>
      <c r="AQ3706">
        <v>145</v>
      </c>
      <c r="AT3706" s="2" t="str">
        <f t="shared" si="324"/>
        <v/>
      </c>
      <c r="AU3706" s="2" t="str">
        <f>IF(ISNUMBER(AT3706),SUMIFS($AT$1:AT3706,$A$1:A3706,A3706,$K$1:K3706,K3706,$E$1:E3706,E3706),"")</f>
        <v/>
      </c>
      <c r="AV3706">
        <f t="shared" si="325"/>
        <v>1</v>
      </c>
    </row>
    <row r="3707" spans="1:48" x14ac:dyDescent="0.25">
      <c r="A3707" s="4" t="s">
        <v>96</v>
      </c>
      <c r="B3707" s="4" t="s">
        <v>116</v>
      </c>
      <c r="C3707" t="s">
        <v>30</v>
      </c>
      <c r="D3707" s="3">
        <v>40588</v>
      </c>
      <c r="E3707">
        <v>5</v>
      </c>
      <c r="G3707" t="s">
        <v>110</v>
      </c>
      <c r="K3707" t="str">
        <f t="shared" si="326"/>
        <v>2010/11</v>
      </c>
      <c r="O3707" s="2" t="str">
        <f t="shared" si="327"/>
        <v/>
      </c>
      <c r="Q3707"/>
      <c r="R3707"/>
      <c r="S3707" s="2" t="str">
        <f>IF(ISNUMBER(R3707),SUMIFS(R$1:$R3707,A$1:$A3707,A3707,K$1:$K3707,K3707,E$1:$E3707,E3707),"")</f>
        <v/>
      </c>
      <c r="AC3707" s="2" t="str">
        <f t="shared" si="323"/>
        <v/>
      </c>
      <c r="AL3707" s="2" t="str">
        <f t="shared" si="328"/>
        <v/>
      </c>
      <c r="AQ3707">
        <v>150</v>
      </c>
      <c r="AT3707" s="2" t="str">
        <f t="shared" si="324"/>
        <v/>
      </c>
      <c r="AU3707" s="2" t="str">
        <f>IF(ISNUMBER(AT3707),SUMIFS($AT$1:AT3707,$A$1:A3707,A3707,$K$1:K3707,K3707,$E$1:E3707,E3707),"")</f>
        <v/>
      </c>
      <c r="AV3707">
        <f t="shared" si="325"/>
        <v>1</v>
      </c>
    </row>
    <row r="3708" spans="1:48" x14ac:dyDescent="0.25">
      <c r="A3708" s="4" t="s">
        <v>96</v>
      </c>
      <c r="B3708" s="4" t="s">
        <v>116</v>
      </c>
      <c r="C3708" t="s">
        <v>30</v>
      </c>
      <c r="D3708" s="3">
        <v>40595</v>
      </c>
      <c r="E3708">
        <v>1</v>
      </c>
      <c r="G3708" t="s">
        <v>110</v>
      </c>
      <c r="K3708" t="str">
        <f t="shared" si="326"/>
        <v>2010/11</v>
      </c>
      <c r="O3708" s="2" t="str">
        <f t="shared" si="327"/>
        <v/>
      </c>
      <c r="Q3708"/>
      <c r="R3708"/>
      <c r="S3708" s="2" t="str">
        <f>IF(ISNUMBER(R3708),SUMIFS(R$1:$R3708,A$1:$A3708,A3708,K$1:$K3708,K3708,E$1:$E3708,E3708),"")</f>
        <v/>
      </c>
      <c r="AC3708" s="2" t="str">
        <f t="shared" si="323"/>
        <v/>
      </c>
      <c r="AL3708" s="2" t="str">
        <f t="shared" si="328"/>
        <v/>
      </c>
      <c r="AQ3708">
        <v>259</v>
      </c>
      <c r="AT3708" s="2" t="str">
        <f t="shared" si="324"/>
        <v/>
      </c>
      <c r="AU3708" s="2" t="str">
        <f>IF(ISNUMBER(AT3708),SUMIFS($AT$1:AT3708,$A$1:A3708,A3708,$K$1:K3708,K3708,$E$1:E3708,E3708),"")</f>
        <v/>
      </c>
      <c r="AV3708">
        <f t="shared" si="325"/>
        <v>1</v>
      </c>
    </row>
    <row r="3709" spans="1:48" x14ac:dyDescent="0.25">
      <c r="A3709" s="4" t="s">
        <v>96</v>
      </c>
      <c r="B3709" s="4" t="s">
        <v>116</v>
      </c>
      <c r="C3709" t="s">
        <v>30</v>
      </c>
      <c r="D3709" s="3">
        <v>40595</v>
      </c>
      <c r="E3709">
        <v>2</v>
      </c>
      <c r="G3709" t="s">
        <v>110</v>
      </c>
      <c r="K3709" t="str">
        <f t="shared" si="326"/>
        <v>2010/11</v>
      </c>
      <c r="O3709" s="2" t="str">
        <f t="shared" si="327"/>
        <v/>
      </c>
      <c r="Q3709"/>
      <c r="R3709"/>
      <c r="S3709" s="2" t="str">
        <f>IF(ISNUMBER(R3709),SUMIFS(R$1:$R3709,A$1:$A3709,A3709,K$1:$K3709,K3709,E$1:$E3709,E3709),"")</f>
        <v/>
      </c>
      <c r="AC3709" s="2" t="str">
        <f t="shared" si="323"/>
        <v/>
      </c>
      <c r="AL3709" s="2" t="str">
        <f t="shared" si="328"/>
        <v/>
      </c>
      <c r="AQ3709">
        <v>246</v>
      </c>
      <c r="AT3709" s="2" t="str">
        <f t="shared" si="324"/>
        <v/>
      </c>
      <c r="AU3709" s="2" t="str">
        <f>IF(ISNUMBER(AT3709),SUMIFS($AT$1:AT3709,$A$1:A3709,A3709,$K$1:K3709,K3709,$E$1:E3709,E3709),"")</f>
        <v/>
      </c>
      <c r="AV3709">
        <f t="shared" si="325"/>
        <v>1</v>
      </c>
    </row>
    <row r="3710" spans="1:48" x14ac:dyDescent="0.25">
      <c r="A3710" s="4" t="s">
        <v>96</v>
      </c>
      <c r="B3710" s="4" t="s">
        <v>116</v>
      </c>
      <c r="C3710" t="s">
        <v>30</v>
      </c>
      <c r="D3710" s="3">
        <v>40595</v>
      </c>
      <c r="E3710">
        <v>3</v>
      </c>
      <c r="G3710" t="s">
        <v>110</v>
      </c>
      <c r="K3710" t="str">
        <f t="shared" si="326"/>
        <v>2010/11</v>
      </c>
      <c r="O3710" s="2" t="str">
        <f t="shared" si="327"/>
        <v/>
      </c>
      <c r="Q3710"/>
      <c r="R3710"/>
      <c r="S3710" s="2" t="str">
        <f>IF(ISNUMBER(R3710),SUMIFS(R$1:$R3710,A$1:$A3710,A3710,K$1:$K3710,K3710,E$1:$E3710,E3710),"")</f>
        <v/>
      </c>
      <c r="AC3710" s="2" t="str">
        <f t="shared" si="323"/>
        <v/>
      </c>
      <c r="AL3710" s="2" t="str">
        <f t="shared" si="328"/>
        <v/>
      </c>
      <c r="AQ3710">
        <v>260</v>
      </c>
      <c r="AT3710" s="2" t="str">
        <f t="shared" si="324"/>
        <v/>
      </c>
      <c r="AU3710" s="2" t="str">
        <f>IF(ISNUMBER(AT3710),SUMIFS($AT$1:AT3710,$A$1:A3710,A3710,$K$1:K3710,K3710,$E$1:E3710,E3710),"")</f>
        <v/>
      </c>
      <c r="AV3710">
        <f t="shared" si="325"/>
        <v>1</v>
      </c>
    </row>
    <row r="3711" spans="1:48" x14ac:dyDescent="0.25">
      <c r="A3711" s="4" t="s">
        <v>96</v>
      </c>
      <c r="B3711" s="4" t="s">
        <v>116</v>
      </c>
      <c r="C3711" t="s">
        <v>30</v>
      </c>
      <c r="D3711" s="3">
        <v>40595</v>
      </c>
      <c r="E3711">
        <v>4</v>
      </c>
      <c r="G3711" t="s">
        <v>110</v>
      </c>
      <c r="K3711" t="str">
        <f t="shared" si="326"/>
        <v>2010/11</v>
      </c>
      <c r="O3711" s="2" t="str">
        <f t="shared" si="327"/>
        <v/>
      </c>
      <c r="Q3711"/>
      <c r="R3711"/>
      <c r="S3711" s="2" t="str">
        <f>IF(ISNUMBER(R3711),SUMIFS(R$1:$R3711,A$1:$A3711,A3711,K$1:$K3711,K3711,E$1:$E3711,E3711),"")</f>
        <v/>
      </c>
      <c r="AC3711" s="2" t="str">
        <f t="shared" si="323"/>
        <v/>
      </c>
      <c r="AL3711" s="2" t="str">
        <f t="shared" si="328"/>
        <v/>
      </c>
      <c r="AQ3711">
        <v>243</v>
      </c>
      <c r="AT3711" s="2" t="str">
        <f t="shared" si="324"/>
        <v/>
      </c>
      <c r="AU3711" s="2" t="str">
        <f>IF(ISNUMBER(AT3711),SUMIFS($AT$1:AT3711,$A$1:A3711,A3711,$K$1:K3711,K3711,$E$1:E3711,E3711),"")</f>
        <v/>
      </c>
      <c r="AV3711">
        <f t="shared" si="325"/>
        <v>1</v>
      </c>
    </row>
    <row r="3712" spans="1:48" x14ac:dyDescent="0.25">
      <c r="A3712" s="4" t="s">
        <v>96</v>
      </c>
      <c r="B3712" s="4" t="s">
        <v>116</v>
      </c>
      <c r="C3712" t="s">
        <v>30</v>
      </c>
      <c r="D3712" s="3">
        <v>40595</v>
      </c>
      <c r="E3712">
        <v>5</v>
      </c>
      <c r="G3712" t="s">
        <v>110</v>
      </c>
      <c r="K3712" t="str">
        <f t="shared" si="326"/>
        <v>2010/11</v>
      </c>
      <c r="O3712" s="2" t="str">
        <f t="shared" si="327"/>
        <v/>
      </c>
      <c r="Q3712"/>
      <c r="R3712"/>
      <c r="S3712" s="2" t="str">
        <f>IF(ISNUMBER(R3712),SUMIFS(R$1:$R3712,A$1:$A3712,A3712,K$1:$K3712,K3712,E$1:$E3712,E3712),"")</f>
        <v/>
      </c>
      <c r="AC3712" s="2" t="str">
        <f t="shared" si="323"/>
        <v/>
      </c>
      <c r="AL3712" s="2" t="str">
        <f t="shared" si="328"/>
        <v/>
      </c>
      <c r="AQ3712">
        <v>250</v>
      </c>
      <c r="AT3712" s="2" t="str">
        <f t="shared" si="324"/>
        <v/>
      </c>
      <c r="AU3712" s="2" t="str">
        <f>IF(ISNUMBER(AT3712),SUMIFS($AT$1:AT3712,$A$1:A3712,A3712,$K$1:K3712,K3712,$E$1:E3712,E3712),"")</f>
        <v/>
      </c>
      <c r="AV3712">
        <f t="shared" si="325"/>
        <v>1</v>
      </c>
    </row>
    <row r="3713" spans="1:48" x14ac:dyDescent="0.25">
      <c r="A3713" s="4" t="s">
        <v>96</v>
      </c>
      <c r="B3713" s="4" t="s">
        <v>116</v>
      </c>
      <c r="C3713" t="s">
        <v>30</v>
      </c>
      <c r="D3713" s="3">
        <v>40602</v>
      </c>
      <c r="E3713">
        <v>1</v>
      </c>
      <c r="G3713" t="s">
        <v>110</v>
      </c>
      <c r="K3713" t="str">
        <f t="shared" si="326"/>
        <v>2010/11</v>
      </c>
      <c r="O3713" s="2" t="str">
        <f t="shared" si="327"/>
        <v/>
      </c>
      <c r="Q3713"/>
      <c r="R3713"/>
      <c r="S3713" s="2" t="str">
        <f>IF(ISNUMBER(R3713),SUMIFS(R$1:$R3713,A$1:$A3713,A3713,K$1:$K3713,K3713,E$1:$E3713,E3713),"")</f>
        <v/>
      </c>
      <c r="AC3713" s="2" t="str">
        <f t="shared" si="323"/>
        <v/>
      </c>
      <c r="AL3713" s="2" t="str">
        <f t="shared" si="328"/>
        <v/>
      </c>
      <c r="AQ3713">
        <v>302</v>
      </c>
      <c r="AT3713" s="2" t="str">
        <f t="shared" si="324"/>
        <v/>
      </c>
      <c r="AU3713" s="2" t="str">
        <f>IF(ISNUMBER(AT3713),SUMIFS($AT$1:AT3713,$A$1:A3713,A3713,$K$1:K3713,K3713,$E$1:E3713,E3713),"")</f>
        <v/>
      </c>
      <c r="AV3713">
        <f t="shared" si="325"/>
        <v>1</v>
      </c>
    </row>
    <row r="3714" spans="1:48" x14ac:dyDescent="0.25">
      <c r="A3714" s="4" t="s">
        <v>96</v>
      </c>
      <c r="B3714" s="4" t="s">
        <v>116</v>
      </c>
      <c r="C3714" t="s">
        <v>30</v>
      </c>
      <c r="D3714" s="3">
        <v>40602</v>
      </c>
      <c r="E3714">
        <v>2</v>
      </c>
      <c r="G3714" t="s">
        <v>110</v>
      </c>
      <c r="K3714" t="str">
        <f t="shared" si="326"/>
        <v>2010/11</v>
      </c>
      <c r="O3714" s="2" t="str">
        <f t="shared" si="327"/>
        <v/>
      </c>
      <c r="Q3714"/>
      <c r="R3714"/>
      <c r="S3714" s="2" t="str">
        <f>IF(ISNUMBER(R3714),SUMIFS(R$1:$R3714,A$1:$A3714,A3714,K$1:$K3714,K3714,E$1:$E3714,E3714),"")</f>
        <v/>
      </c>
      <c r="AC3714" s="2" t="str">
        <f t="shared" ref="AC3714:AC3777" si="329">IF(ISNUMBER(AD3714),AD3714*10,"")</f>
        <v/>
      </c>
      <c r="AL3714" s="2" t="str">
        <f t="shared" si="328"/>
        <v/>
      </c>
      <c r="AQ3714">
        <v>247</v>
      </c>
      <c r="AT3714" s="2" t="str">
        <f t="shared" ref="AT3714:AT3777" si="330">IF(AND(ISNUMBER(AL3714),ISNUMBER(R3714)),ROUND(R3714*AL3714,3),"")</f>
        <v/>
      </c>
      <c r="AU3714" s="2" t="str">
        <f>IF(ISNUMBER(AT3714),SUMIFS($AT$1:AT3714,$A$1:A3714,A3714,$K$1:K3714,K3714,$E$1:E3714,E3714),"")</f>
        <v/>
      </c>
      <c r="AV3714">
        <f t="shared" ref="AV3714:AV3777" si="331">COUNT(P3714:AU3714)</f>
        <v>1</v>
      </c>
    </row>
    <row r="3715" spans="1:48" x14ac:dyDescent="0.25">
      <c r="A3715" s="4" t="s">
        <v>96</v>
      </c>
      <c r="B3715" s="4" t="s">
        <v>116</v>
      </c>
      <c r="C3715" t="s">
        <v>30</v>
      </c>
      <c r="D3715" s="3">
        <v>40602</v>
      </c>
      <c r="E3715">
        <v>3</v>
      </c>
      <c r="G3715" t="s">
        <v>110</v>
      </c>
      <c r="K3715" t="str">
        <f t="shared" si="326"/>
        <v>2010/11</v>
      </c>
      <c r="O3715" s="2" t="str">
        <f t="shared" si="327"/>
        <v/>
      </c>
      <c r="Q3715"/>
      <c r="R3715"/>
      <c r="S3715" s="2" t="str">
        <f>IF(ISNUMBER(R3715),SUMIFS(R$1:$R3715,A$1:$A3715,A3715,K$1:$K3715,K3715,E$1:$E3715,E3715),"")</f>
        <v/>
      </c>
      <c r="AC3715" s="2" t="str">
        <f t="shared" si="329"/>
        <v/>
      </c>
      <c r="AL3715" s="2" t="str">
        <f t="shared" si="328"/>
        <v/>
      </c>
      <c r="AQ3715">
        <v>306</v>
      </c>
      <c r="AT3715" s="2" t="str">
        <f t="shared" si="330"/>
        <v/>
      </c>
      <c r="AU3715" s="2" t="str">
        <f>IF(ISNUMBER(AT3715),SUMIFS($AT$1:AT3715,$A$1:A3715,A3715,$K$1:K3715,K3715,$E$1:E3715,E3715),"")</f>
        <v/>
      </c>
      <c r="AV3715">
        <f t="shared" si="331"/>
        <v>1</v>
      </c>
    </row>
    <row r="3716" spans="1:48" x14ac:dyDescent="0.25">
      <c r="A3716" s="4" t="s">
        <v>96</v>
      </c>
      <c r="B3716" s="4" t="s">
        <v>116</v>
      </c>
      <c r="C3716" t="s">
        <v>30</v>
      </c>
      <c r="D3716" s="3">
        <v>40602</v>
      </c>
      <c r="E3716">
        <v>4</v>
      </c>
      <c r="G3716" t="s">
        <v>110</v>
      </c>
      <c r="K3716" t="str">
        <f t="shared" si="326"/>
        <v>2010/11</v>
      </c>
      <c r="O3716" s="2" t="str">
        <f t="shared" si="327"/>
        <v/>
      </c>
      <c r="Q3716"/>
      <c r="R3716"/>
      <c r="S3716" s="2" t="str">
        <f>IF(ISNUMBER(R3716),SUMIFS(R$1:$R3716,A$1:$A3716,A3716,K$1:$K3716,K3716,E$1:$E3716,E3716),"")</f>
        <v/>
      </c>
      <c r="AC3716" s="2" t="str">
        <f t="shared" si="329"/>
        <v/>
      </c>
      <c r="AL3716" s="2" t="str">
        <f t="shared" si="328"/>
        <v/>
      </c>
      <c r="AQ3716">
        <v>257</v>
      </c>
      <c r="AT3716" s="2" t="str">
        <f t="shared" si="330"/>
        <v/>
      </c>
      <c r="AU3716" s="2" t="str">
        <f>IF(ISNUMBER(AT3716),SUMIFS($AT$1:AT3716,$A$1:A3716,A3716,$K$1:K3716,K3716,$E$1:E3716,E3716),"")</f>
        <v/>
      </c>
      <c r="AV3716">
        <f t="shared" si="331"/>
        <v>1</v>
      </c>
    </row>
    <row r="3717" spans="1:48" x14ac:dyDescent="0.25">
      <c r="A3717" s="4" t="s">
        <v>96</v>
      </c>
      <c r="B3717" s="4" t="s">
        <v>116</v>
      </c>
      <c r="C3717" t="s">
        <v>30</v>
      </c>
      <c r="D3717" s="3">
        <v>40602</v>
      </c>
      <c r="E3717">
        <v>5</v>
      </c>
      <c r="G3717" t="s">
        <v>110</v>
      </c>
      <c r="K3717" t="str">
        <f t="shared" si="326"/>
        <v>2010/11</v>
      </c>
      <c r="O3717" s="2" t="str">
        <f t="shared" si="327"/>
        <v/>
      </c>
      <c r="Q3717"/>
      <c r="R3717"/>
      <c r="S3717" s="2" t="str">
        <f>IF(ISNUMBER(R3717),SUMIFS(R$1:$R3717,A$1:$A3717,A3717,K$1:$K3717,K3717,E$1:$E3717,E3717),"")</f>
        <v/>
      </c>
      <c r="AC3717" s="2" t="str">
        <f t="shared" si="329"/>
        <v/>
      </c>
      <c r="AL3717" s="2" t="str">
        <f t="shared" si="328"/>
        <v/>
      </c>
      <c r="AQ3717">
        <v>288</v>
      </c>
      <c r="AT3717" s="2" t="str">
        <f t="shared" si="330"/>
        <v/>
      </c>
      <c r="AU3717" s="2" t="str">
        <f>IF(ISNUMBER(AT3717),SUMIFS($AT$1:AT3717,$A$1:A3717,A3717,$K$1:K3717,K3717,$E$1:E3717,E3717),"")</f>
        <v/>
      </c>
      <c r="AV3717">
        <f t="shared" si="331"/>
        <v>1</v>
      </c>
    </row>
    <row r="3718" spans="1:48" x14ac:dyDescent="0.25">
      <c r="A3718" s="4" t="s">
        <v>96</v>
      </c>
      <c r="B3718" s="4" t="s">
        <v>116</v>
      </c>
      <c r="C3718" t="s">
        <v>30</v>
      </c>
      <c r="D3718" s="3">
        <v>40609</v>
      </c>
      <c r="E3718">
        <v>1</v>
      </c>
      <c r="G3718" t="s">
        <v>110</v>
      </c>
      <c r="K3718" t="str">
        <f t="shared" si="326"/>
        <v>2010/11</v>
      </c>
      <c r="O3718" s="2" t="str">
        <f t="shared" si="327"/>
        <v/>
      </c>
      <c r="Q3718"/>
      <c r="R3718"/>
      <c r="S3718" s="2" t="str">
        <f>IF(ISNUMBER(R3718),SUMIFS(R$1:$R3718,A$1:$A3718,A3718,K$1:$K3718,K3718,E$1:$E3718,E3718),"")</f>
        <v/>
      </c>
      <c r="AC3718" s="2" t="str">
        <f t="shared" si="329"/>
        <v/>
      </c>
      <c r="AL3718" s="2" t="str">
        <f t="shared" si="328"/>
        <v/>
      </c>
      <c r="AQ3718">
        <v>349</v>
      </c>
      <c r="AT3718" s="2" t="str">
        <f t="shared" si="330"/>
        <v/>
      </c>
      <c r="AU3718" s="2" t="str">
        <f>IF(ISNUMBER(AT3718),SUMIFS($AT$1:AT3718,$A$1:A3718,A3718,$K$1:K3718,K3718,$E$1:E3718,E3718),"")</f>
        <v/>
      </c>
      <c r="AV3718">
        <f t="shared" si="331"/>
        <v>1</v>
      </c>
    </row>
    <row r="3719" spans="1:48" x14ac:dyDescent="0.25">
      <c r="A3719" s="4" t="s">
        <v>96</v>
      </c>
      <c r="B3719" s="4" t="s">
        <v>116</v>
      </c>
      <c r="C3719" t="s">
        <v>30</v>
      </c>
      <c r="D3719" s="3">
        <v>40609</v>
      </c>
      <c r="E3719">
        <v>2</v>
      </c>
      <c r="G3719" t="s">
        <v>110</v>
      </c>
      <c r="K3719" t="str">
        <f t="shared" si="326"/>
        <v>2010/11</v>
      </c>
      <c r="O3719" s="2" t="str">
        <f t="shared" si="327"/>
        <v/>
      </c>
      <c r="Q3719"/>
      <c r="R3719"/>
      <c r="S3719" s="2" t="str">
        <f>IF(ISNUMBER(R3719),SUMIFS(R$1:$R3719,A$1:$A3719,A3719,K$1:$K3719,K3719,E$1:$E3719,E3719),"")</f>
        <v/>
      </c>
      <c r="AC3719" s="2" t="str">
        <f t="shared" si="329"/>
        <v/>
      </c>
      <c r="AL3719" s="2" t="str">
        <f t="shared" si="328"/>
        <v/>
      </c>
      <c r="AQ3719">
        <v>310</v>
      </c>
      <c r="AT3719" s="2" t="str">
        <f t="shared" si="330"/>
        <v/>
      </c>
      <c r="AU3719" s="2" t="str">
        <f>IF(ISNUMBER(AT3719),SUMIFS($AT$1:AT3719,$A$1:A3719,A3719,$K$1:K3719,K3719,$E$1:E3719,E3719),"")</f>
        <v/>
      </c>
      <c r="AV3719">
        <f t="shared" si="331"/>
        <v>1</v>
      </c>
    </row>
    <row r="3720" spans="1:48" x14ac:dyDescent="0.25">
      <c r="A3720" s="4" t="s">
        <v>96</v>
      </c>
      <c r="B3720" s="4" t="s">
        <v>116</v>
      </c>
      <c r="C3720" t="s">
        <v>30</v>
      </c>
      <c r="D3720" s="3">
        <v>40609</v>
      </c>
      <c r="E3720">
        <v>3</v>
      </c>
      <c r="G3720" t="s">
        <v>110</v>
      </c>
      <c r="K3720" t="str">
        <f t="shared" si="326"/>
        <v>2010/11</v>
      </c>
      <c r="O3720" s="2" t="str">
        <f t="shared" si="327"/>
        <v/>
      </c>
      <c r="Q3720"/>
      <c r="R3720"/>
      <c r="S3720" s="2" t="str">
        <f>IF(ISNUMBER(R3720),SUMIFS(R$1:$R3720,A$1:$A3720,A3720,K$1:$K3720,K3720,E$1:$E3720,E3720),"")</f>
        <v/>
      </c>
      <c r="AC3720" s="2" t="str">
        <f t="shared" si="329"/>
        <v/>
      </c>
      <c r="AL3720" s="2" t="str">
        <f t="shared" si="328"/>
        <v/>
      </c>
      <c r="AQ3720">
        <v>334</v>
      </c>
      <c r="AT3720" s="2" t="str">
        <f t="shared" si="330"/>
        <v/>
      </c>
      <c r="AU3720" s="2" t="str">
        <f>IF(ISNUMBER(AT3720),SUMIFS($AT$1:AT3720,$A$1:A3720,A3720,$K$1:K3720,K3720,$E$1:E3720,E3720),"")</f>
        <v/>
      </c>
      <c r="AV3720">
        <f t="shared" si="331"/>
        <v>1</v>
      </c>
    </row>
    <row r="3721" spans="1:48" x14ac:dyDescent="0.25">
      <c r="A3721" s="4" t="s">
        <v>96</v>
      </c>
      <c r="B3721" s="4" t="s">
        <v>116</v>
      </c>
      <c r="C3721" t="s">
        <v>30</v>
      </c>
      <c r="D3721" s="3">
        <v>40609</v>
      </c>
      <c r="E3721">
        <v>4</v>
      </c>
      <c r="G3721" t="s">
        <v>110</v>
      </c>
      <c r="K3721" t="str">
        <f t="shared" si="326"/>
        <v>2010/11</v>
      </c>
      <c r="O3721" s="2" t="str">
        <f t="shared" si="327"/>
        <v/>
      </c>
      <c r="Q3721"/>
      <c r="R3721"/>
      <c r="S3721" s="2" t="str">
        <f>IF(ISNUMBER(R3721),SUMIFS(R$1:$R3721,A$1:$A3721,A3721,K$1:$K3721,K3721,E$1:$E3721,E3721),"")</f>
        <v/>
      </c>
      <c r="AC3721" s="2" t="str">
        <f t="shared" si="329"/>
        <v/>
      </c>
      <c r="AL3721" s="2" t="str">
        <f t="shared" si="328"/>
        <v/>
      </c>
      <c r="AQ3721">
        <v>311</v>
      </c>
      <c r="AT3721" s="2" t="str">
        <f t="shared" si="330"/>
        <v/>
      </c>
      <c r="AU3721" s="2" t="str">
        <f>IF(ISNUMBER(AT3721),SUMIFS($AT$1:AT3721,$A$1:A3721,A3721,$K$1:K3721,K3721,$E$1:E3721,E3721),"")</f>
        <v/>
      </c>
      <c r="AV3721">
        <f t="shared" si="331"/>
        <v>1</v>
      </c>
    </row>
    <row r="3722" spans="1:48" x14ac:dyDescent="0.25">
      <c r="A3722" s="4" t="s">
        <v>96</v>
      </c>
      <c r="B3722" s="4" t="s">
        <v>116</v>
      </c>
      <c r="C3722" t="s">
        <v>30</v>
      </c>
      <c r="D3722" s="3">
        <v>40609</v>
      </c>
      <c r="E3722">
        <v>5</v>
      </c>
      <c r="G3722" t="s">
        <v>110</v>
      </c>
      <c r="K3722" t="str">
        <f t="shared" si="326"/>
        <v>2010/11</v>
      </c>
      <c r="O3722" s="2" t="str">
        <f t="shared" si="327"/>
        <v/>
      </c>
      <c r="Q3722"/>
      <c r="R3722"/>
      <c r="S3722" s="2" t="str">
        <f>IF(ISNUMBER(R3722),SUMIFS(R$1:$R3722,A$1:$A3722,A3722,K$1:$K3722,K3722,E$1:$E3722,E3722),"")</f>
        <v/>
      </c>
      <c r="AC3722" s="2" t="str">
        <f t="shared" si="329"/>
        <v/>
      </c>
      <c r="AL3722" s="2" t="str">
        <f t="shared" si="328"/>
        <v/>
      </c>
      <c r="AQ3722">
        <v>296</v>
      </c>
      <c r="AT3722" s="2" t="str">
        <f t="shared" si="330"/>
        <v/>
      </c>
      <c r="AU3722" s="2" t="str">
        <f>IF(ISNUMBER(AT3722),SUMIFS($AT$1:AT3722,$A$1:A3722,A3722,$K$1:K3722,K3722,$E$1:E3722,E3722),"")</f>
        <v/>
      </c>
      <c r="AV3722">
        <f t="shared" si="331"/>
        <v>1</v>
      </c>
    </row>
    <row r="3723" spans="1:48" x14ac:dyDescent="0.25">
      <c r="A3723" s="4" t="s">
        <v>96</v>
      </c>
      <c r="B3723" s="4" t="s">
        <v>116</v>
      </c>
      <c r="C3723" t="s">
        <v>30</v>
      </c>
      <c r="D3723" s="3">
        <v>40616</v>
      </c>
      <c r="E3723">
        <v>1</v>
      </c>
      <c r="G3723" t="s">
        <v>110</v>
      </c>
      <c r="K3723" t="str">
        <f t="shared" si="326"/>
        <v>2010/11</v>
      </c>
      <c r="O3723" s="2" t="str">
        <f t="shared" si="327"/>
        <v/>
      </c>
      <c r="Q3723"/>
      <c r="R3723"/>
      <c r="S3723" s="2" t="str">
        <f>IF(ISNUMBER(R3723),SUMIFS(R$1:$R3723,A$1:$A3723,A3723,K$1:$K3723,K3723,E$1:$E3723,E3723),"")</f>
        <v/>
      </c>
      <c r="AC3723" s="2" t="str">
        <f t="shared" si="329"/>
        <v/>
      </c>
      <c r="AL3723" s="2" t="str">
        <f t="shared" si="328"/>
        <v/>
      </c>
      <c r="AQ3723">
        <v>358</v>
      </c>
      <c r="AT3723" s="2" t="str">
        <f t="shared" si="330"/>
        <v/>
      </c>
      <c r="AU3723" s="2" t="str">
        <f>IF(ISNUMBER(AT3723),SUMIFS($AT$1:AT3723,$A$1:A3723,A3723,$K$1:K3723,K3723,$E$1:E3723,E3723),"")</f>
        <v/>
      </c>
      <c r="AV3723">
        <f t="shared" si="331"/>
        <v>1</v>
      </c>
    </row>
    <row r="3724" spans="1:48" x14ac:dyDescent="0.25">
      <c r="A3724" s="4" t="s">
        <v>96</v>
      </c>
      <c r="B3724" s="4" t="s">
        <v>116</v>
      </c>
      <c r="C3724" t="s">
        <v>30</v>
      </c>
      <c r="D3724" s="3">
        <v>40616</v>
      </c>
      <c r="E3724">
        <v>2</v>
      </c>
      <c r="G3724" t="s">
        <v>110</v>
      </c>
      <c r="K3724" t="str">
        <f t="shared" si="326"/>
        <v>2010/11</v>
      </c>
      <c r="O3724" s="2" t="str">
        <f t="shared" si="327"/>
        <v/>
      </c>
      <c r="Q3724"/>
      <c r="R3724"/>
      <c r="S3724" s="2" t="str">
        <f>IF(ISNUMBER(R3724),SUMIFS(R$1:$R3724,A$1:$A3724,A3724,K$1:$K3724,K3724,E$1:$E3724,E3724),"")</f>
        <v/>
      </c>
      <c r="AC3724" s="2" t="str">
        <f t="shared" si="329"/>
        <v/>
      </c>
      <c r="AL3724" s="2" t="str">
        <f t="shared" si="328"/>
        <v/>
      </c>
      <c r="AQ3724">
        <v>375</v>
      </c>
      <c r="AT3724" s="2" t="str">
        <f t="shared" si="330"/>
        <v/>
      </c>
      <c r="AU3724" s="2" t="str">
        <f>IF(ISNUMBER(AT3724),SUMIFS($AT$1:AT3724,$A$1:A3724,A3724,$K$1:K3724,K3724,$E$1:E3724,E3724),"")</f>
        <v/>
      </c>
      <c r="AV3724">
        <f t="shared" si="331"/>
        <v>1</v>
      </c>
    </row>
    <row r="3725" spans="1:48" x14ac:dyDescent="0.25">
      <c r="A3725" s="4" t="s">
        <v>96</v>
      </c>
      <c r="B3725" s="4" t="s">
        <v>116</v>
      </c>
      <c r="C3725" t="s">
        <v>30</v>
      </c>
      <c r="D3725" s="3">
        <v>40616</v>
      </c>
      <c r="E3725">
        <v>3</v>
      </c>
      <c r="G3725" t="s">
        <v>110</v>
      </c>
      <c r="K3725" t="str">
        <f t="shared" si="326"/>
        <v>2010/11</v>
      </c>
      <c r="O3725" s="2" t="str">
        <f t="shared" si="327"/>
        <v/>
      </c>
      <c r="Q3725"/>
      <c r="R3725"/>
      <c r="S3725" s="2" t="str">
        <f>IF(ISNUMBER(R3725),SUMIFS(R$1:$R3725,A$1:$A3725,A3725,K$1:$K3725,K3725,E$1:$E3725,E3725),"")</f>
        <v/>
      </c>
      <c r="AC3725" s="2" t="str">
        <f t="shared" si="329"/>
        <v/>
      </c>
      <c r="AL3725" s="2" t="str">
        <f t="shared" si="328"/>
        <v/>
      </c>
      <c r="AQ3725">
        <v>344</v>
      </c>
      <c r="AT3725" s="2" t="str">
        <f t="shared" si="330"/>
        <v/>
      </c>
      <c r="AU3725" s="2" t="str">
        <f>IF(ISNUMBER(AT3725),SUMIFS($AT$1:AT3725,$A$1:A3725,A3725,$K$1:K3725,K3725,$E$1:E3725,E3725),"")</f>
        <v/>
      </c>
      <c r="AV3725">
        <f t="shared" si="331"/>
        <v>1</v>
      </c>
    </row>
    <row r="3726" spans="1:48" x14ac:dyDescent="0.25">
      <c r="A3726" s="4" t="s">
        <v>96</v>
      </c>
      <c r="B3726" s="4" t="s">
        <v>116</v>
      </c>
      <c r="C3726" t="s">
        <v>30</v>
      </c>
      <c r="D3726" s="3">
        <v>40616</v>
      </c>
      <c r="E3726">
        <v>4</v>
      </c>
      <c r="G3726" t="s">
        <v>110</v>
      </c>
      <c r="K3726" t="str">
        <f t="shared" si="326"/>
        <v>2010/11</v>
      </c>
      <c r="O3726" s="2" t="str">
        <f t="shared" si="327"/>
        <v/>
      </c>
      <c r="Q3726"/>
      <c r="R3726"/>
      <c r="S3726" s="2" t="str">
        <f>IF(ISNUMBER(R3726),SUMIFS(R$1:$R3726,A$1:$A3726,A3726,K$1:$K3726,K3726,E$1:$E3726,E3726),"")</f>
        <v/>
      </c>
      <c r="AC3726" s="2" t="str">
        <f t="shared" si="329"/>
        <v/>
      </c>
      <c r="AL3726" s="2" t="str">
        <f t="shared" si="328"/>
        <v/>
      </c>
      <c r="AQ3726">
        <v>388</v>
      </c>
      <c r="AT3726" s="2" t="str">
        <f t="shared" si="330"/>
        <v/>
      </c>
      <c r="AU3726" s="2" t="str">
        <f>IF(ISNUMBER(AT3726),SUMIFS($AT$1:AT3726,$A$1:A3726,A3726,$K$1:K3726,K3726,$E$1:E3726,E3726),"")</f>
        <v/>
      </c>
      <c r="AV3726">
        <f t="shared" si="331"/>
        <v>1</v>
      </c>
    </row>
    <row r="3727" spans="1:48" x14ac:dyDescent="0.25">
      <c r="A3727" s="4" t="s">
        <v>96</v>
      </c>
      <c r="B3727" s="4" t="s">
        <v>116</v>
      </c>
      <c r="C3727" t="s">
        <v>30</v>
      </c>
      <c r="D3727" s="3">
        <v>40616</v>
      </c>
      <c r="E3727">
        <v>5</v>
      </c>
      <c r="G3727" t="s">
        <v>110</v>
      </c>
      <c r="K3727" t="str">
        <f t="shared" si="326"/>
        <v>2010/11</v>
      </c>
      <c r="O3727" s="2" t="str">
        <f t="shared" si="327"/>
        <v/>
      </c>
      <c r="Q3727"/>
      <c r="R3727"/>
      <c r="S3727" s="2" t="str">
        <f>IF(ISNUMBER(R3727),SUMIFS(R$1:$R3727,A$1:$A3727,A3727,K$1:$K3727,K3727,E$1:$E3727,E3727),"")</f>
        <v/>
      </c>
      <c r="AC3727" s="2" t="str">
        <f t="shared" si="329"/>
        <v/>
      </c>
      <c r="AL3727" s="2" t="str">
        <f t="shared" si="328"/>
        <v/>
      </c>
      <c r="AQ3727">
        <v>383</v>
      </c>
      <c r="AT3727" s="2" t="str">
        <f t="shared" si="330"/>
        <v/>
      </c>
      <c r="AU3727" s="2" t="str">
        <f>IF(ISNUMBER(AT3727),SUMIFS($AT$1:AT3727,$A$1:A3727,A3727,$K$1:K3727,K3727,$E$1:E3727,E3727),"")</f>
        <v/>
      </c>
      <c r="AV3727">
        <f t="shared" si="331"/>
        <v>1</v>
      </c>
    </row>
    <row r="3728" spans="1:48" x14ac:dyDescent="0.25">
      <c r="A3728" s="4" t="s">
        <v>96</v>
      </c>
      <c r="B3728" s="4" t="s">
        <v>116</v>
      </c>
      <c r="C3728" t="s">
        <v>30</v>
      </c>
      <c r="D3728" s="3">
        <v>40623</v>
      </c>
      <c r="E3728">
        <v>1</v>
      </c>
      <c r="G3728" t="s">
        <v>110</v>
      </c>
      <c r="K3728" t="str">
        <f t="shared" si="326"/>
        <v>2010/11</v>
      </c>
      <c r="O3728" s="2" t="str">
        <f t="shared" si="327"/>
        <v/>
      </c>
      <c r="Q3728"/>
      <c r="R3728"/>
      <c r="S3728" s="2" t="str">
        <f>IF(ISNUMBER(R3728),SUMIFS(R$1:$R3728,A$1:$A3728,A3728,K$1:$K3728,K3728,E$1:$E3728,E3728),"")</f>
        <v/>
      </c>
      <c r="AC3728" s="2" t="str">
        <f t="shared" si="329"/>
        <v/>
      </c>
      <c r="AL3728" s="2" t="str">
        <f t="shared" si="328"/>
        <v/>
      </c>
      <c r="AQ3728">
        <v>130</v>
      </c>
      <c r="AT3728" s="2" t="str">
        <f t="shared" si="330"/>
        <v/>
      </c>
      <c r="AU3728" s="2" t="str">
        <f>IF(ISNUMBER(AT3728),SUMIFS($AT$1:AT3728,$A$1:A3728,A3728,$K$1:K3728,K3728,$E$1:E3728,E3728),"")</f>
        <v/>
      </c>
      <c r="AV3728">
        <f t="shared" si="331"/>
        <v>1</v>
      </c>
    </row>
    <row r="3729" spans="1:48" x14ac:dyDescent="0.25">
      <c r="A3729" s="4" t="s">
        <v>96</v>
      </c>
      <c r="B3729" s="4" t="s">
        <v>116</v>
      </c>
      <c r="C3729" t="s">
        <v>30</v>
      </c>
      <c r="D3729" s="3">
        <v>40623</v>
      </c>
      <c r="E3729">
        <v>2</v>
      </c>
      <c r="G3729" t="s">
        <v>110</v>
      </c>
      <c r="K3729" t="str">
        <f t="shared" si="326"/>
        <v>2010/11</v>
      </c>
      <c r="O3729" s="2" t="str">
        <f t="shared" si="327"/>
        <v/>
      </c>
      <c r="Q3729"/>
      <c r="R3729"/>
      <c r="S3729" s="2" t="str">
        <f>IF(ISNUMBER(R3729),SUMIFS(R$1:$R3729,A$1:$A3729,A3729,K$1:$K3729,K3729,E$1:$E3729,E3729),"")</f>
        <v/>
      </c>
      <c r="AC3729" s="2" t="str">
        <f t="shared" si="329"/>
        <v/>
      </c>
      <c r="AL3729" s="2" t="str">
        <f t="shared" si="328"/>
        <v/>
      </c>
      <c r="AQ3729">
        <v>127</v>
      </c>
      <c r="AT3729" s="2" t="str">
        <f t="shared" si="330"/>
        <v/>
      </c>
      <c r="AU3729" s="2" t="str">
        <f>IF(ISNUMBER(AT3729),SUMIFS($AT$1:AT3729,$A$1:A3729,A3729,$K$1:K3729,K3729,$E$1:E3729,E3729),"")</f>
        <v/>
      </c>
      <c r="AV3729">
        <f t="shared" si="331"/>
        <v>1</v>
      </c>
    </row>
    <row r="3730" spans="1:48" x14ac:dyDescent="0.25">
      <c r="A3730" s="4" t="s">
        <v>96</v>
      </c>
      <c r="B3730" s="4" t="s">
        <v>116</v>
      </c>
      <c r="C3730" t="s">
        <v>30</v>
      </c>
      <c r="D3730" s="3">
        <v>40623</v>
      </c>
      <c r="E3730">
        <v>3</v>
      </c>
      <c r="G3730" t="s">
        <v>110</v>
      </c>
      <c r="K3730" t="str">
        <f t="shared" si="326"/>
        <v>2010/11</v>
      </c>
      <c r="O3730" s="2" t="str">
        <f t="shared" si="327"/>
        <v/>
      </c>
      <c r="Q3730"/>
      <c r="R3730"/>
      <c r="S3730" s="2" t="str">
        <f>IF(ISNUMBER(R3730),SUMIFS(R$1:$R3730,A$1:$A3730,A3730,K$1:$K3730,K3730,E$1:$E3730,E3730),"")</f>
        <v/>
      </c>
      <c r="AC3730" s="2" t="str">
        <f t="shared" si="329"/>
        <v/>
      </c>
      <c r="AL3730" s="2" t="str">
        <f t="shared" si="328"/>
        <v/>
      </c>
      <c r="AQ3730">
        <v>132</v>
      </c>
      <c r="AT3730" s="2" t="str">
        <f t="shared" si="330"/>
        <v/>
      </c>
      <c r="AU3730" s="2" t="str">
        <f>IF(ISNUMBER(AT3730),SUMIFS($AT$1:AT3730,$A$1:A3730,A3730,$K$1:K3730,K3730,$E$1:E3730,E3730),"")</f>
        <v/>
      </c>
      <c r="AV3730">
        <f t="shared" si="331"/>
        <v>1</v>
      </c>
    </row>
    <row r="3731" spans="1:48" x14ac:dyDescent="0.25">
      <c r="A3731" s="4" t="s">
        <v>96</v>
      </c>
      <c r="B3731" s="4" t="s">
        <v>116</v>
      </c>
      <c r="C3731" t="s">
        <v>30</v>
      </c>
      <c r="D3731" s="3">
        <v>40623</v>
      </c>
      <c r="E3731">
        <v>4</v>
      </c>
      <c r="G3731" t="s">
        <v>110</v>
      </c>
      <c r="K3731" t="str">
        <f t="shared" si="326"/>
        <v>2010/11</v>
      </c>
      <c r="O3731" s="2" t="str">
        <f t="shared" si="327"/>
        <v/>
      </c>
      <c r="Q3731"/>
      <c r="R3731"/>
      <c r="S3731" s="2" t="str">
        <f>IF(ISNUMBER(R3731),SUMIFS(R$1:$R3731,A$1:$A3731,A3731,K$1:$K3731,K3731,E$1:$E3731,E3731),"")</f>
        <v/>
      </c>
      <c r="AC3731" s="2" t="str">
        <f t="shared" si="329"/>
        <v/>
      </c>
      <c r="AL3731" s="2" t="str">
        <f t="shared" si="328"/>
        <v/>
      </c>
      <c r="AQ3731">
        <v>165</v>
      </c>
      <c r="AT3731" s="2" t="str">
        <f t="shared" si="330"/>
        <v/>
      </c>
      <c r="AU3731" s="2" t="str">
        <f>IF(ISNUMBER(AT3731),SUMIFS($AT$1:AT3731,$A$1:A3731,A3731,$K$1:K3731,K3731,$E$1:E3731,E3731),"")</f>
        <v/>
      </c>
      <c r="AV3731">
        <f t="shared" si="331"/>
        <v>1</v>
      </c>
    </row>
    <row r="3732" spans="1:48" x14ac:dyDescent="0.25">
      <c r="A3732" s="4" t="s">
        <v>96</v>
      </c>
      <c r="B3732" s="4" t="s">
        <v>116</v>
      </c>
      <c r="C3732" t="s">
        <v>30</v>
      </c>
      <c r="D3732" s="3">
        <v>40623</v>
      </c>
      <c r="E3732">
        <v>5</v>
      </c>
      <c r="G3732" t="s">
        <v>110</v>
      </c>
      <c r="K3732" t="str">
        <f t="shared" si="326"/>
        <v>2010/11</v>
      </c>
      <c r="O3732" s="2" t="str">
        <f t="shared" si="327"/>
        <v/>
      </c>
      <c r="Q3732"/>
      <c r="R3732"/>
      <c r="S3732" s="2" t="str">
        <f>IF(ISNUMBER(R3732),SUMIFS(R$1:$R3732,A$1:$A3732,A3732,K$1:$K3732,K3732,E$1:$E3732,E3732),"")</f>
        <v/>
      </c>
      <c r="AC3732" s="2" t="str">
        <f t="shared" si="329"/>
        <v/>
      </c>
      <c r="AL3732" s="2" t="str">
        <f t="shared" si="328"/>
        <v/>
      </c>
      <c r="AQ3732">
        <v>126</v>
      </c>
      <c r="AT3732" s="2" t="str">
        <f t="shared" si="330"/>
        <v/>
      </c>
      <c r="AU3732" s="2" t="str">
        <f>IF(ISNUMBER(AT3732),SUMIFS($AT$1:AT3732,$A$1:A3732,A3732,$K$1:K3732,K3732,$E$1:E3732,E3732),"")</f>
        <v/>
      </c>
      <c r="AV3732">
        <f t="shared" si="331"/>
        <v>1</v>
      </c>
    </row>
    <row r="3733" spans="1:48" x14ac:dyDescent="0.25">
      <c r="A3733" s="4" t="s">
        <v>96</v>
      </c>
      <c r="B3733" s="4" t="s">
        <v>116</v>
      </c>
      <c r="C3733" t="s">
        <v>30</v>
      </c>
      <c r="D3733" s="3">
        <v>40630</v>
      </c>
      <c r="E3733">
        <v>1</v>
      </c>
      <c r="G3733" t="s">
        <v>110</v>
      </c>
      <c r="K3733" t="str">
        <f t="shared" si="326"/>
        <v>2010/11</v>
      </c>
      <c r="O3733" s="2" t="str">
        <f t="shared" si="327"/>
        <v/>
      </c>
      <c r="Q3733"/>
      <c r="R3733"/>
      <c r="S3733" s="2" t="str">
        <f>IF(ISNUMBER(R3733),SUMIFS(R$1:$R3733,A$1:$A3733,A3733,K$1:$K3733,K3733,E$1:$E3733,E3733),"")</f>
        <v/>
      </c>
      <c r="AC3733" s="2" t="str">
        <f t="shared" si="329"/>
        <v/>
      </c>
      <c r="AL3733" s="2" t="str">
        <f t="shared" si="328"/>
        <v/>
      </c>
      <c r="AQ3733">
        <v>254</v>
      </c>
      <c r="AT3733" s="2" t="str">
        <f t="shared" si="330"/>
        <v/>
      </c>
      <c r="AU3733" s="2" t="str">
        <f>IF(ISNUMBER(AT3733),SUMIFS($AT$1:AT3733,$A$1:A3733,A3733,$K$1:K3733,K3733,$E$1:E3733,E3733),"")</f>
        <v/>
      </c>
      <c r="AV3733">
        <f t="shared" si="331"/>
        <v>1</v>
      </c>
    </row>
    <row r="3734" spans="1:48" x14ac:dyDescent="0.25">
      <c r="A3734" s="4" t="s">
        <v>96</v>
      </c>
      <c r="B3734" s="4" t="s">
        <v>116</v>
      </c>
      <c r="C3734" t="s">
        <v>30</v>
      </c>
      <c r="D3734" s="3">
        <v>40630</v>
      </c>
      <c r="E3734">
        <v>2</v>
      </c>
      <c r="G3734" t="s">
        <v>110</v>
      </c>
      <c r="K3734" t="str">
        <f t="shared" si="326"/>
        <v>2010/11</v>
      </c>
      <c r="O3734" s="2" t="str">
        <f t="shared" si="327"/>
        <v/>
      </c>
      <c r="Q3734"/>
      <c r="R3734"/>
      <c r="S3734" s="2" t="str">
        <f>IF(ISNUMBER(R3734),SUMIFS(R$1:$R3734,A$1:$A3734,A3734,K$1:$K3734,K3734,E$1:$E3734,E3734),"")</f>
        <v/>
      </c>
      <c r="AC3734" s="2" t="str">
        <f t="shared" si="329"/>
        <v/>
      </c>
      <c r="AL3734" s="2" t="str">
        <f t="shared" si="328"/>
        <v/>
      </c>
      <c r="AQ3734">
        <v>231</v>
      </c>
      <c r="AT3734" s="2" t="str">
        <f t="shared" si="330"/>
        <v/>
      </c>
      <c r="AU3734" s="2" t="str">
        <f>IF(ISNUMBER(AT3734),SUMIFS($AT$1:AT3734,$A$1:A3734,A3734,$K$1:K3734,K3734,$E$1:E3734,E3734),"")</f>
        <v/>
      </c>
      <c r="AV3734">
        <f t="shared" si="331"/>
        <v>1</v>
      </c>
    </row>
    <row r="3735" spans="1:48" x14ac:dyDescent="0.25">
      <c r="A3735" s="4" t="s">
        <v>96</v>
      </c>
      <c r="B3735" s="4" t="s">
        <v>116</v>
      </c>
      <c r="C3735" t="s">
        <v>30</v>
      </c>
      <c r="D3735" s="3">
        <v>40630</v>
      </c>
      <c r="E3735">
        <v>3</v>
      </c>
      <c r="G3735" t="s">
        <v>110</v>
      </c>
      <c r="K3735" t="str">
        <f t="shared" si="326"/>
        <v>2010/11</v>
      </c>
      <c r="O3735" s="2" t="str">
        <f t="shared" si="327"/>
        <v/>
      </c>
      <c r="Q3735"/>
      <c r="R3735"/>
      <c r="S3735" s="2" t="str">
        <f>IF(ISNUMBER(R3735),SUMIFS(R$1:$R3735,A$1:$A3735,A3735,K$1:$K3735,K3735,E$1:$E3735,E3735),"")</f>
        <v/>
      </c>
      <c r="AC3735" s="2" t="str">
        <f t="shared" si="329"/>
        <v/>
      </c>
      <c r="AL3735" s="2" t="str">
        <f t="shared" si="328"/>
        <v/>
      </c>
      <c r="AQ3735">
        <v>241</v>
      </c>
      <c r="AT3735" s="2" t="str">
        <f t="shared" si="330"/>
        <v/>
      </c>
      <c r="AU3735" s="2" t="str">
        <f>IF(ISNUMBER(AT3735),SUMIFS($AT$1:AT3735,$A$1:A3735,A3735,$K$1:K3735,K3735,$E$1:E3735,E3735),"")</f>
        <v/>
      </c>
      <c r="AV3735">
        <f t="shared" si="331"/>
        <v>1</v>
      </c>
    </row>
    <row r="3736" spans="1:48" x14ac:dyDescent="0.25">
      <c r="A3736" s="4" t="s">
        <v>96</v>
      </c>
      <c r="B3736" s="4" t="s">
        <v>116</v>
      </c>
      <c r="C3736" t="s">
        <v>30</v>
      </c>
      <c r="D3736" s="3">
        <v>40630</v>
      </c>
      <c r="E3736">
        <v>4</v>
      </c>
      <c r="G3736" t="s">
        <v>110</v>
      </c>
      <c r="K3736" t="str">
        <f t="shared" si="326"/>
        <v>2010/11</v>
      </c>
      <c r="O3736" s="2" t="str">
        <f t="shared" si="327"/>
        <v/>
      </c>
      <c r="Q3736"/>
      <c r="R3736"/>
      <c r="S3736" s="2" t="str">
        <f>IF(ISNUMBER(R3736),SUMIFS(R$1:$R3736,A$1:$A3736,A3736,K$1:$K3736,K3736,E$1:$E3736,E3736),"")</f>
        <v/>
      </c>
      <c r="AC3736" s="2" t="str">
        <f t="shared" si="329"/>
        <v/>
      </c>
      <c r="AL3736" s="2" t="str">
        <f t="shared" si="328"/>
        <v/>
      </c>
      <c r="AQ3736">
        <v>242</v>
      </c>
      <c r="AT3736" s="2" t="str">
        <f t="shared" si="330"/>
        <v/>
      </c>
      <c r="AU3736" s="2" t="str">
        <f>IF(ISNUMBER(AT3736),SUMIFS($AT$1:AT3736,$A$1:A3736,A3736,$K$1:K3736,K3736,$E$1:E3736,E3736),"")</f>
        <v/>
      </c>
      <c r="AV3736">
        <f t="shared" si="331"/>
        <v>1</v>
      </c>
    </row>
    <row r="3737" spans="1:48" x14ac:dyDescent="0.25">
      <c r="A3737" s="4" t="s">
        <v>96</v>
      </c>
      <c r="B3737" s="4" t="s">
        <v>116</v>
      </c>
      <c r="C3737" t="s">
        <v>30</v>
      </c>
      <c r="D3737" s="3">
        <v>40630</v>
      </c>
      <c r="E3737">
        <v>5</v>
      </c>
      <c r="G3737" t="s">
        <v>110</v>
      </c>
      <c r="K3737" t="str">
        <f t="shared" si="326"/>
        <v>2010/11</v>
      </c>
      <c r="O3737" s="2" t="str">
        <f t="shared" si="327"/>
        <v/>
      </c>
      <c r="Q3737"/>
      <c r="R3737"/>
      <c r="S3737" s="2" t="str">
        <f>IF(ISNUMBER(R3737),SUMIFS(R$1:$R3737,A$1:$A3737,A3737,K$1:$K3737,K3737,E$1:$E3737,E3737),"")</f>
        <v/>
      </c>
      <c r="AC3737" s="2" t="str">
        <f t="shared" si="329"/>
        <v/>
      </c>
      <c r="AL3737" s="2" t="str">
        <f t="shared" si="328"/>
        <v/>
      </c>
      <c r="AQ3737">
        <v>224</v>
      </c>
      <c r="AT3737" s="2" t="str">
        <f t="shared" si="330"/>
        <v/>
      </c>
      <c r="AU3737" s="2" t="str">
        <f>IF(ISNUMBER(AT3737),SUMIFS($AT$1:AT3737,$A$1:A3737,A3737,$K$1:K3737,K3737,$E$1:E3737,E3737),"")</f>
        <v/>
      </c>
      <c r="AV3737">
        <f t="shared" si="331"/>
        <v>1</v>
      </c>
    </row>
    <row r="3738" spans="1:48" x14ac:dyDescent="0.25">
      <c r="A3738" s="4" t="s">
        <v>96</v>
      </c>
      <c r="B3738" s="4" t="s">
        <v>116</v>
      </c>
      <c r="C3738" t="s">
        <v>30</v>
      </c>
      <c r="D3738" s="3">
        <v>40637</v>
      </c>
      <c r="E3738">
        <v>1</v>
      </c>
      <c r="G3738" t="s">
        <v>110</v>
      </c>
      <c r="K3738" t="str">
        <f t="shared" si="326"/>
        <v>2010/11</v>
      </c>
      <c r="O3738" s="2" t="str">
        <f t="shared" si="327"/>
        <v/>
      </c>
      <c r="Q3738"/>
      <c r="R3738"/>
      <c r="S3738" s="2" t="str">
        <f>IF(ISNUMBER(R3738),SUMIFS(R$1:$R3738,A$1:$A3738,A3738,K$1:$K3738,K3738,E$1:$E3738,E3738),"")</f>
        <v/>
      </c>
      <c r="AC3738" s="2" t="str">
        <f t="shared" si="329"/>
        <v/>
      </c>
      <c r="AL3738" s="2" t="str">
        <f t="shared" si="328"/>
        <v/>
      </c>
      <c r="AQ3738">
        <v>256</v>
      </c>
      <c r="AT3738" s="2" t="str">
        <f t="shared" si="330"/>
        <v/>
      </c>
      <c r="AU3738" s="2" t="str">
        <f>IF(ISNUMBER(AT3738),SUMIFS($AT$1:AT3738,$A$1:A3738,A3738,$K$1:K3738,K3738,$E$1:E3738,E3738),"")</f>
        <v/>
      </c>
      <c r="AV3738">
        <f t="shared" si="331"/>
        <v>1</v>
      </c>
    </row>
    <row r="3739" spans="1:48" x14ac:dyDescent="0.25">
      <c r="A3739" s="4" t="s">
        <v>96</v>
      </c>
      <c r="B3739" s="4" t="s">
        <v>116</v>
      </c>
      <c r="C3739" t="s">
        <v>30</v>
      </c>
      <c r="D3739" s="3">
        <v>40637</v>
      </c>
      <c r="E3739">
        <v>2</v>
      </c>
      <c r="G3739" t="s">
        <v>110</v>
      </c>
      <c r="K3739" t="str">
        <f t="shared" si="326"/>
        <v>2010/11</v>
      </c>
      <c r="O3739" s="2" t="str">
        <f t="shared" si="327"/>
        <v/>
      </c>
      <c r="Q3739"/>
      <c r="R3739"/>
      <c r="S3739" s="2" t="str">
        <f>IF(ISNUMBER(R3739),SUMIFS(R$1:$R3739,A$1:$A3739,A3739,K$1:$K3739,K3739,E$1:$E3739,E3739),"")</f>
        <v/>
      </c>
      <c r="AC3739" s="2" t="str">
        <f t="shared" si="329"/>
        <v/>
      </c>
      <c r="AL3739" s="2" t="str">
        <f t="shared" si="328"/>
        <v/>
      </c>
      <c r="AQ3739">
        <v>250</v>
      </c>
      <c r="AT3739" s="2" t="str">
        <f t="shared" si="330"/>
        <v/>
      </c>
      <c r="AU3739" s="2" t="str">
        <f>IF(ISNUMBER(AT3739),SUMIFS($AT$1:AT3739,$A$1:A3739,A3739,$K$1:K3739,K3739,$E$1:E3739,E3739),"")</f>
        <v/>
      </c>
      <c r="AV3739">
        <f t="shared" si="331"/>
        <v>1</v>
      </c>
    </row>
    <row r="3740" spans="1:48" x14ac:dyDescent="0.25">
      <c r="A3740" s="4" t="s">
        <v>96</v>
      </c>
      <c r="B3740" s="4" t="s">
        <v>116</v>
      </c>
      <c r="C3740" t="s">
        <v>30</v>
      </c>
      <c r="D3740" s="3">
        <v>40637</v>
      </c>
      <c r="E3740">
        <v>3</v>
      </c>
      <c r="G3740" t="s">
        <v>110</v>
      </c>
      <c r="K3740" t="str">
        <f t="shared" si="326"/>
        <v>2010/11</v>
      </c>
      <c r="O3740" s="2" t="str">
        <f t="shared" si="327"/>
        <v/>
      </c>
      <c r="Q3740"/>
      <c r="R3740"/>
      <c r="S3740" s="2" t="str">
        <f>IF(ISNUMBER(R3740),SUMIFS(R$1:$R3740,A$1:$A3740,A3740,K$1:$K3740,K3740,E$1:$E3740,E3740),"")</f>
        <v/>
      </c>
      <c r="AC3740" s="2" t="str">
        <f t="shared" si="329"/>
        <v/>
      </c>
      <c r="AL3740" s="2" t="str">
        <f t="shared" si="328"/>
        <v/>
      </c>
      <c r="AQ3740">
        <v>264</v>
      </c>
      <c r="AT3740" s="2" t="str">
        <f t="shared" si="330"/>
        <v/>
      </c>
      <c r="AU3740" s="2" t="str">
        <f>IF(ISNUMBER(AT3740),SUMIFS($AT$1:AT3740,$A$1:A3740,A3740,$K$1:K3740,K3740,$E$1:E3740,E3740),"")</f>
        <v/>
      </c>
      <c r="AV3740">
        <f t="shared" si="331"/>
        <v>1</v>
      </c>
    </row>
    <row r="3741" spans="1:48" x14ac:dyDescent="0.25">
      <c r="A3741" s="4" t="s">
        <v>96</v>
      </c>
      <c r="B3741" s="4" t="s">
        <v>116</v>
      </c>
      <c r="C3741" t="s">
        <v>30</v>
      </c>
      <c r="D3741" s="3">
        <v>40637</v>
      </c>
      <c r="E3741">
        <v>4</v>
      </c>
      <c r="G3741" t="s">
        <v>110</v>
      </c>
      <c r="K3741" t="str">
        <f t="shared" si="326"/>
        <v>2010/11</v>
      </c>
      <c r="O3741" s="2" t="str">
        <f t="shared" si="327"/>
        <v/>
      </c>
      <c r="Q3741"/>
      <c r="R3741"/>
      <c r="S3741" s="2" t="str">
        <f>IF(ISNUMBER(R3741),SUMIFS(R$1:$R3741,A$1:$A3741,A3741,K$1:$K3741,K3741,E$1:$E3741,E3741),"")</f>
        <v/>
      </c>
      <c r="AC3741" s="2" t="str">
        <f t="shared" si="329"/>
        <v/>
      </c>
      <c r="AL3741" s="2" t="str">
        <f t="shared" si="328"/>
        <v/>
      </c>
      <c r="AQ3741">
        <v>270</v>
      </c>
      <c r="AT3741" s="2" t="str">
        <f t="shared" si="330"/>
        <v/>
      </c>
      <c r="AU3741" s="2" t="str">
        <f>IF(ISNUMBER(AT3741),SUMIFS($AT$1:AT3741,$A$1:A3741,A3741,$K$1:K3741,K3741,$E$1:E3741,E3741),"")</f>
        <v/>
      </c>
      <c r="AV3741">
        <f t="shared" si="331"/>
        <v>1</v>
      </c>
    </row>
    <row r="3742" spans="1:48" x14ac:dyDescent="0.25">
      <c r="A3742" s="4" t="s">
        <v>96</v>
      </c>
      <c r="B3742" s="4" t="s">
        <v>116</v>
      </c>
      <c r="C3742" t="s">
        <v>30</v>
      </c>
      <c r="D3742" s="3">
        <v>40637</v>
      </c>
      <c r="E3742">
        <v>5</v>
      </c>
      <c r="G3742" t="s">
        <v>110</v>
      </c>
      <c r="K3742" t="str">
        <f t="shared" si="326"/>
        <v>2010/11</v>
      </c>
      <c r="O3742" s="2" t="str">
        <f t="shared" si="327"/>
        <v/>
      </c>
      <c r="Q3742"/>
      <c r="R3742"/>
      <c r="S3742" s="2" t="str">
        <f>IF(ISNUMBER(R3742),SUMIFS(R$1:$R3742,A$1:$A3742,A3742,K$1:$K3742,K3742,E$1:$E3742,E3742),"")</f>
        <v/>
      </c>
      <c r="AC3742" s="2" t="str">
        <f t="shared" si="329"/>
        <v/>
      </c>
      <c r="AL3742" s="2" t="str">
        <f t="shared" si="328"/>
        <v/>
      </c>
      <c r="AQ3742">
        <v>299</v>
      </c>
      <c r="AT3742" s="2" t="str">
        <f t="shared" si="330"/>
        <v/>
      </c>
      <c r="AU3742" s="2" t="str">
        <f>IF(ISNUMBER(AT3742),SUMIFS($AT$1:AT3742,$A$1:A3742,A3742,$K$1:K3742,K3742,$E$1:E3742,E3742),"")</f>
        <v/>
      </c>
      <c r="AV3742">
        <f t="shared" si="331"/>
        <v>1</v>
      </c>
    </row>
    <row r="3743" spans="1:48" x14ac:dyDescent="0.25">
      <c r="A3743" s="4" t="s">
        <v>96</v>
      </c>
      <c r="B3743" s="4" t="s">
        <v>116</v>
      </c>
      <c r="C3743" t="s">
        <v>30</v>
      </c>
      <c r="D3743" s="3">
        <v>40641</v>
      </c>
      <c r="E3743">
        <v>1</v>
      </c>
      <c r="G3743" t="s">
        <v>110</v>
      </c>
      <c r="K3743" t="str">
        <f t="shared" si="326"/>
        <v>2010/11</v>
      </c>
      <c r="O3743" s="2" t="str">
        <f t="shared" si="327"/>
        <v/>
      </c>
      <c r="Q3743"/>
      <c r="R3743"/>
      <c r="S3743" s="2" t="str">
        <f>IF(ISNUMBER(R3743),SUMIFS(R$1:$R3743,A$1:$A3743,A3743,K$1:$K3743,K3743,E$1:$E3743,E3743),"")</f>
        <v/>
      </c>
      <c r="AC3743" s="2" t="str">
        <f t="shared" si="329"/>
        <v/>
      </c>
      <c r="AL3743" s="2" t="str">
        <f t="shared" si="328"/>
        <v/>
      </c>
      <c r="AQ3743">
        <v>302</v>
      </c>
      <c r="AT3743" s="2" t="str">
        <f t="shared" si="330"/>
        <v/>
      </c>
      <c r="AU3743" s="2" t="str">
        <f>IF(ISNUMBER(AT3743),SUMIFS($AT$1:AT3743,$A$1:A3743,A3743,$K$1:K3743,K3743,$E$1:E3743,E3743),"")</f>
        <v/>
      </c>
      <c r="AV3743">
        <f t="shared" si="331"/>
        <v>1</v>
      </c>
    </row>
    <row r="3744" spans="1:48" x14ac:dyDescent="0.25">
      <c r="A3744" s="4" t="s">
        <v>96</v>
      </c>
      <c r="B3744" s="4" t="s">
        <v>116</v>
      </c>
      <c r="C3744" t="s">
        <v>30</v>
      </c>
      <c r="D3744" s="3">
        <v>40641</v>
      </c>
      <c r="E3744">
        <v>2</v>
      </c>
      <c r="G3744" t="s">
        <v>110</v>
      </c>
      <c r="K3744" t="str">
        <f t="shared" si="326"/>
        <v>2010/11</v>
      </c>
      <c r="O3744" s="2" t="str">
        <f t="shared" si="327"/>
        <v/>
      </c>
      <c r="Q3744"/>
      <c r="R3744"/>
      <c r="S3744" s="2" t="str">
        <f>IF(ISNUMBER(R3744),SUMIFS(R$1:$R3744,A$1:$A3744,A3744,K$1:$K3744,K3744,E$1:$E3744,E3744),"")</f>
        <v/>
      </c>
      <c r="AC3744" s="2" t="str">
        <f t="shared" si="329"/>
        <v/>
      </c>
      <c r="AL3744" s="2" t="str">
        <f t="shared" si="328"/>
        <v/>
      </c>
      <c r="AQ3744">
        <v>293</v>
      </c>
      <c r="AT3744" s="2" t="str">
        <f t="shared" si="330"/>
        <v/>
      </c>
      <c r="AU3744" s="2" t="str">
        <f>IF(ISNUMBER(AT3744),SUMIFS($AT$1:AT3744,$A$1:A3744,A3744,$K$1:K3744,K3744,$E$1:E3744,E3744),"")</f>
        <v/>
      </c>
      <c r="AV3744">
        <f t="shared" si="331"/>
        <v>1</v>
      </c>
    </row>
    <row r="3745" spans="1:48" x14ac:dyDescent="0.25">
      <c r="A3745" s="4" t="s">
        <v>96</v>
      </c>
      <c r="B3745" s="4" t="s">
        <v>116</v>
      </c>
      <c r="C3745" t="s">
        <v>30</v>
      </c>
      <c r="D3745" s="3">
        <v>40641</v>
      </c>
      <c r="E3745">
        <v>3</v>
      </c>
      <c r="G3745" t="s">
        <v>110</v>
      </c>
      <c r="K3745" t="str">
        <f t="shared" si="326"/>
        <v>2010/11</v>
      </c>
      <c r="O3745" s="2" t="str">
        <f t="shared" si="327"/>
        <v/>
      </c>
      <c r="Q3745"/>
      <c r="R3745"/>
      <c r="S3745" s="2" t="str">
        <f>IF(ISNUMBER(R3745),SUMIFS(R$1:$R3745,A$1:$A3745,A3745,K$1:$K3745,K3745,E$1:$E3745,E3745),"")</f>
        <v/>
      </c>
      <c r="AC3745" s="2" t="str">
        <f t="shared" si="329"/>
        <v/>
      </c>
      <c r="AL3745" s="2" t="str">
        <f t="shared" si="328"/>
        <v/>
      </c>
      <c r="AQ3745">
        <v>294</v>
      </c>
      <c r="AT3745" s="2" t="str">
        <f t="shared" si="330"/>
        <v/>
      </c>
      <c r="AU3745" s="2" t="str">
        <f>IF(ISNUMBER(AT3745),SUMIFS($AT$1:AT3745,$A$1:A3745,A3745,$K$1:K3745,K3745,$E$1:E3745,E3745),"")</f>
        <v/>
      </c>
      <c r="AV3745">
        <f t="shared" si="331"/>
        <v>1</v>
      </c>
    </row>
    <row r="3746" spans="1:48" x14ac:dyDescent="0.25">
      <c r="A3746" s="4" t="s">
        <v>96</v>
      </c>
      <c r="B3746" s="4" t="s">
        <v>116</v>
      </c>
      <c r="C3746" t="s">
        <v>30</v>
      </c>
      <c r="D3746" s="3">
        <v>40641</v>
      </c>
      <c r="E3746">
        <v>4</v>
      </c>
      <c r="G3746" t="s">
        <v>110</v>
      </c>
      <c r="K3746" t="str">
        <f t="shared" si="326"/>
        <v>2010/11</v>
      </c>
      <c r="O3746" s="2" t="str">
        <f t="shared" si="327"/>
        <v/>
      </c>
      <c r="Q3746"/>
      <c r="R3746"/>
      <c r="S3746" s="2" t="str">
        <f>IF(ISNUMBER(R3746),SUMIFS(R$1:$R3746,A$1:$A3746,A3746,K$1:$K3746,K3746,E$1:$E3746,E3746),"")</f>
        <v/>
      </c>
      <c r="AC3746" s="2" t="str">
        <f t="shared" si="329"/>
        <v/>
      </c>
      <c r="AL3746" s="2" t="str">
        <f t="shared" si="328"/>
        <v/>
      </c>
      <c r="AQ3746">
        <v>328</v>
      </c>
      <c r="AT3746" s="2" t="str">
        <f t="shared" si="330"/>
        <v/>
      </c>
      <c r="AU3746" s="2" t="str">
        <f>IF(ISNUMBER(AT3746),SUMIFS($AT$1:AT3746,$A$1:A3746,A3746,$K$1:K3746,K3746,$E$1:E3746,E3746),"")</f>
        <v/>
      </c>
      <c r="AV3746">
        <f t="shared" si="331"/>
        <v>1</v>
      </c>
    </row>
    <row r="3747" spans="1:48" x14ac:dyDescent="0.25">
      <c r="A3747" s="4" t="s">
        <v>96</v>
      </c>
      <c r="B3747" s="4" t="s">
        <v>116</v>
      </c>
      <c r="C3747" t="s">
        <v>30</v>
      </c>
      <c r="D3747" s="3">
        <v>40641</v>
      </c>
      <c r="E3747">
        <v>5</v>
      </c>
      <c r="G3747" t="s">
        <v>110</v>
      </c>
      <c r="K3747" t="str">
        <f t="shared" si="326"/>
        <v>2010/11</v>
      </c>
      <c r="O3747" s="2" t="str">
        <f t="shared" si="327"/>
        <v/>
      </c>
      <c r="Q3747"/>
      <c r="R3747"/>
      <c r="S3747" s="2" t="str">
        <f>IF(ISNUMBER(R3747),SUMIFS(R$1:$R3747,A$1:$A3747,A3747,K$1:$K3747,K3747,E$1:$E3747,E3747),"")</f>
        <v/>
      </c>
      <c r="AC3747" s="2" t="str">
        <f t="shared" si="329"/>
        <v/>
      </c>
      <c r="AL3747" s="2" t="str">
        <f t="shared" si="328"/>
        <v/>
      </c>
      <c r="AQ3747">
        <v>281</v>
      </c>
      <c r="AT3747" s="2" t="str">
        <f t="shared" si="330"/>
        <v/>
      </c>
      <c r="AU3747" s="2" t="str">
        <f>IF(ISNUMBER(AT3747),SUMIFS($AT$1:AT3747,$A$1:A3747,A3747,$K$1:K3747,K3747,$E$1:E3747,E3747),"")</f>
        <v/>
      </c>
      <c r="AV3747">
        <f t="shared" si="331"/>
        <v>1</v>
      </c>
    </row>
    <row r="3748" spans="1:48" x14ac:dyDescent="0.25">
      <c r="A3748" s="4" t="s">
        <v>96</v>
      </c>
      <c r="B3748" s="4" t="s">
        <v>116</v>
      </c>
      <c r="C3748" t="s">
        <v>30</v>
      </c>
      <c r="D3748" s="3">
        <v>40651</v>
      </c>
      <c r="E3748">
        <v>1</v>
      </c>
      <c r="G3748" t="s">
        <v>110</v>
      </c>
      <c r="K3748" t="str">
        <f t="shared" si="326"/>
        <v>2010/11</v>
      </c>
      <c r="O3748" s="2" t="str">
        <f t="shared" si="327"/>
        <v/>
      </c>
      <c r="Q3748"/>
      <c r="R3748"/>
      <c r="S3748" s="2" t="str">
        <f>IF(ISNUMBER(R3748),SUMIFS(R$1:$R3748,A$1:$A3748,A3748,K$1:$K3748,K3748,E$1:$E3748,E3748),"")</f>
        <v/>
      </c>
      <c r="AC3748" s="2" t="str">
        <f t="shared" si="329"/>
        <v/>
      </c>
      <c r="AL3748" s="2" t="str">
        <f t="shared" si="328"/>
        <v/>
      </c>
      <c r="AQ3748">
        <v>309</v>
      </c>
      <c r="AT3748" s="2" t="str">
        <f t="shared" si="330"/>
        <v/>
      </c>
      <c r="AU3748" s="2" t="str">
        <f>IF(ISNUMBER(AT3748),SUMIFS($AT$1:AT3748,$A$1:A3748,A3748,$K$1:K3748,K3748,$E$1:E3748,E3748),"")</f>
        <v/>
      </c>
      <c r="AV3748">
        <f t="shared" si="331"/>
        <v>1</v>
      </c>
    </row>
    <row r="3749" spans="1:48" x14ac:dyDescent="0.25">
      <c r="A3749" s="4" t="s">
        <v>96</v>
      </c>
      <c r="B3749" s="4" t="s">
        <v>116</v>
      </c>
      <c r="C3749" t="s">
        <v>30</v>
      </c>
      <c r="D3749" s="3">
        <v>40651</v>
      </c>
      <c r="E3749">
        <v>2</v>
      </c>
      <c r="G3749" t="s">
        <v>110</v>
      </c>
      <c r="K3749" t="str">
        <f t="shared" si="326"/>
        <v>2010/11</v>
      </c>
      <c r="O3749" s="2" t="str">
        <f t="shared" si="327"/>
        <v/>
      </c>
      <c r="Q3749"/>
      <c r="R3749"/>
      <c r="S3749" s="2" t="str">
        <f>IF(ISNUMBER(R3749),SUMIFS(R$1:$R3749,A$1:$A3749,A3749,K$1:$K3749,K3749,E$1:$E3749,E3749),"")</f>
        <v/>
      </c>
      <c r="AC3749" s="2" t="str">
        <f t="shared" si="329"/>
        <v/>
      </c>
      <c r="AL3749" s="2" t="str">
        <f t="shared" si="328"/>
        <v/>
      </c>
      <c r="AQ3749">
        <v>303</v>
      </c>
      <c r="AT3749" s="2" t="str">
        <f t="shared" si="330"/>
        <v/>
      </c>
      <c r="AU3749" s="2" t="str">
        <f>IF(ISNUMBER(AT3749),SUMIFS($AT$1:AT3749,$A$1:A3749,A3749,$K$1:K3749,K3749,$E$1:E3749,E3749),"")</f>
        <v/>
      </c>
      <c r="AV3749">
        <f t="shared" si="331"/>
        <v>1</v>
      </c>
    </row>
    <row r="3750" spans="1:48" x14ac:dyDescent="0.25">
      <c r="A3750" s="4" t="s">
        <v>96</v>
      </c>
      <c r="B3750" s="4" t="s">
        <v>116</v>
      </c>
      <c r="C3750" t="s">
        <v>30</v>
      </c>
      <c r="D3750" s="3">
        <v>40651</v>
      </c>
      <c r="E3750">
        <v>3</v>
      </c>
      <c r="G3750" t="s">
        <v>110</v>
      </c>
      <c r="K3750" t="str">
        <f t="shared" si="326"/>
        <v>2010/11</v>
      </c>
      <c r="O3750" s="2" t="str">
        <f t="shared" si="327"/>
        <v/>
      </c>
      <c r="Q3750"/>
      <c r="R3750"/>
      <c r="S3750" s="2" t="str">
        <f>IF(ISNUMBER(R3750),SUMIFS(R$1:$R3750,A$1:$A3750,A3750,K$1:$K3750,K3750,E$1:$E3750,E3750),"")</f>
        <v/>
      </c>
      <c r="AC3750" s="2" t="str">
        <f t="shared" si="329"/>
        <v/>
      </c>
      <c r="AL3750" s="2" t="str">
        <f t="shared" si="328"/>
        <v/>
      </c>
      <c r="AQ3750">
        <v>338</v>
      </c>
      <c r="AT3750" s="2" t="str">
        <f t="shared" si="330"/>
        <v/>
      </c>
      <c r="AU3750" s="2" t="str">
        <f>IF(ISNUMBER(AT3750),SUMIFS($AT$1:AT3750,$A$1:A3750,A3750,$K$1:K3750,K3750,$E$1:E3750,E3750),"")</f>
        <v/>
      </c>
      <c r="AV3750">
        <f t="shared" si="331"/>
        <v>1</v>
      </c>
    </row>
    <row r="3751" spans="1:48" x14ac:dyDescent="0.25">
      <c r="A3751" s="4" t="s">
        <v>96</v>
      </c>
      <c r="B3751" s="4" t="s">
        <v>116</v>
      </c>
      <c r="C3751" t="s">
        <v>30</v>
      </c>
      <c r="D3751" s="3">
        <v>40651</v>
      </c>
      <c r="E3751">
        <v>4</v>
      </c>
      <c r="G3751" t="s">
        <v>110</v>
      </c>
      <c r="K3751" t="str">
        <f t="shared" si="326"/>
        <v>2010/11</v>
      </c>
      <c r="O3751" s="2" t="str">
        <f t="shared" si="327"/>
        <v/>
      </c>
      <c r="Q3751"/>
      <c r="R3751"/>
      <c r="S3751" s="2" t="str">
        <f>IF(ISNUMBER(R3751),SUMIFS(R$1:$R3751,A$1:$A3751,A3751,K$1:$K3751,K3751,E$1:$E3751,E3751),"")</f>
        <v/>
      </c>
      <c r="AC3751" s="2" t="str">
        <f t="shared" si="329"/>
        <v/>
      </c>
      <c r="AL3751" s="2" t="str">
        <f t="shared" si="328"/>
        <v/>
      </c>
      <c r="AQ3751">
        <v>320</v>
      </c>
      <c r="AT3751" s="2" t="str">
        <f t="shared" si="330"/>
        <v/>
      </c>
      <c r="AU3751" s="2" t="str">
        <f>IF(ISNUMBER(AT3751),SUMIFS($AT$1:AT3751,$A$1:A3751,A3751,$K$1:K3751,K3751,$E$1:E3751,E3751),"")</f>
        <v/>
      </c>
      <c r="AV3751">
        <f t="shared" si="331"/>
        <v>1</v>
      </c>
    </row>
    <row r="3752" spans="1:48" x14ac:dyDescent="0.25">
      <c r="A3752" s="4" t="s">
        <v>96</v>
      </c>
      <c r="B3752" s="4" t="s">
        <v>116</v>
      </c>
      <c r="C3752" t="s">
        <v>30</v>
      </c>
      <c r="D3752" s="3">
        <v>40651</v>
      </c>
      <c r="E3752">
        <v>5</v>
      </c>
      <c r="G3752" t="s">
        <v>110</v>
      </c>
      <c r="K3752" t="str">
        <f t="shared" si="326"/>
        <v>2010/11</v>
      </c>
      <c r="O3752" s="2" t="str">
        <f t="shared" si="327"/>
        <v/>
      </c>
      <c r="Q3752"/>
      <c r="R3752"/>
      <c r="S3752" s="2" t="str">
        <f>IF(ISNUMBER(R3752),SUMIFS(R$1:$R3752,A$1:$A3752,A3752,K$1:$K3752,K3752,E$1:$E3752,E3752),"")</f>
        <v/>
      </c>
      <c r="AC3752" s="2" t="str">
        <f t="shared" si="329"/>
        <v/>
      </c>
      <c r="AL3752" s="2" t="str">
        <f t="shared" si="328"/>
        <v/>
      </c>
      <c r="AQ3752">
        <v>317</v>
      </c>
      <c r="AT3752" s="2" t="str">
        <f t="shared" si="330"/>
        <v/>
      </c>
      <c r="AU3752" s="2" t="str">
        <f>IF(ISNUMBER(AT3752),SUMIFS($AT$1:AT3752,$A$1:A3752,A3752,$K$1:K3752,K3752,$E$1:E3752,E3752),"")</f>
        <v/>
      </c>
      <c r="AV3752">
        <f t="shared" si="331"/>
        <v>1</v>
      </c>
    </row>
    <row r="3753" spans="1:48" x14ac:dyDescent="0.25">
      <c r="A3753" s="4" t="s">
        <v>96</v>
      </c>
      <c r="B3753" s="4" t="s">
        <v>116</v>
      </c>
      <c r="C3753" t="s">
        <v>30</v>
      </c>
      <c r="D3753" s="3">
        <v>40659</v>
      </c>
      <c r="E3753">
        <v>1</v>
      </c>
      <c r="G3753" t="s">
        <v>110</v>
      </c>
      <c r="K3753" t="str">
        <f t="shared" si="326"/>
        <v>2010/11</v>
      </c>
      <c r="O3753" s="2" t="str">
        <f t="shared" si="327"/>
        <v/>
      </c>
      <c r="Q3753"/>
      <c r="R3753"/>
      <c r="S3753" s="2" t="str">
        <f>IF(ISNUMBER(R3753),SUMIFS(R$1:$R3753,A$1:$A3753,A3753,K$1:$K3753,K3753,E$1:$E3753,E3753),"")</f>
        <v/>
      </c>
      <c r="AC3753" s="2" t="str">
        <f t="shared" si="329"/>
        <v/>
      </c>
      <c r="AL3753" s="2" t="str">
        <f t="shared" si="328"/>
        <v/>
      </c>
      <c r="AQ3753">
        <v>330</v>
      </c>
      <c r="AT3753" s="2" t="str">
        <f t="shared" si="330"/>
        <v/>
      </c>
      <c r="AU3753" s="2" t="str">
        <f>IF(ISNUMBER(AT3753),SUMIFS($AT$1:AT3753,$A$1:A3753,A3753,$K$1:K3753,K3753,$E$1:E3753,E3753),"")</f>
        <v/>
      </c>
      <c r="AV3753">
        <f t="shared" si="331"/>
        <v>1</v>
      </c>
    </row>
    <row r="3754" spans="1:48" x14ac:dyDescent="0.25">
      <c r="A3754" s="4" t="s">
        <v>96</v>
      </c>
      <c r="B3754" s="4" t="s">
        <v>116</v>
      </c>
      <c r="C3754" t="s">
        <v>30</v>
      </c>
      <c r="D3754" s="3">
        <v>40659</v>
      </c>
      <c r="E3754">
        <v>2</v>
      </c>
      <c r="G3754" t="s">
        <v>110</v>
      </c>
      <c r="K3754" t="str">
        <f t="shared" si="326"/>
        <v>2010/11</v>
      </c>
      <c r="O3754" s="2" t="str">
        <f t="shared" si="327"/>
        <v/>
      </c>
      <c r="Q3754"/>
      <c r="R3754"/>
      <c r="S3754" s="2" t="str">
        <f>IF(ISNUMBER(R3754),SUMIFS(R$1:$R3754,A$1:$A3754,A3754,K$1:$K3754,K3754,E$1:$E3754,E3754),"")</f>
        <v/>
      </c>
      <c r="AC3754" s="2" t="str">
        <f t="shared" si="329"/>
        <v/>
      </c>
      <c r="AL3754" s="2" t="str">
        <f t="shared" si="328"/>
        <v/>
      </c>
      <c r="AQ3754">
        <v>344</v>
      </c>
      <c r="AT3754" s="2" t="str">
        <f t="shared" si="330"/>
        <v/>
      </c>
      <c r="AU3754" s="2" t="str">
        <f>IF(ISNUMBER(AT3754),SUMIFS($AT$1:AT3754,$A$1:A3754,A3754,$K$1:K3754,K3754,$E$1:E3754,E3754),"")</f>
        <v/>
      </c>
      <c r="AV3754">
        <f t="shared" si="331"/>
        <v>1</v>
      </c>
    </row>
    <row r="3755" spans="1:48" x14ac:dyDescent="0.25">
      <c r="A3755" s="4" t="s">
        <v>96</v>
      </c>
      <c r="B3755" s="4" t="s">
        <v>116</v>
      </c>
      <c r="C3755" t="s">
        <v>30</v>
      </c>
      <c r="D3755" s="3">
        <v>40659</v>
      </c>
      <c r="E3755">
        <v>3</v>
      </c>
      <c r="G3755" t="s">
        <v>110</v>
      </c>
      <c r="K3755" t="str">
        <f t="shared" si="326"/>
        <v>2010/11</v>
      </c>
      <c r="O3755" s="2" t="str">
        <f t="shared" si="327"/>
        <v/>
      </c>
      <c r="Q3755"/>
      <c r="R3755"/>
      <c r="S3755" s="2" t="str">
        <f>IF(ISNUMBER(R3755),SUMIFS(R$1:$R3755,A$1:$A3755,A3755,K$1:$K3755,K3755,E$1:$E3755,E3755),"")</f>
        <v/>
      </c>
      <c r="AC3755" s="2" t="str">
        <f t="shared" si="329"/>
        <v/>
      </c>
      <c r="AL3755" s="2" t="str">
        <f t="shared" si="328"/>
        <v/>
      </c>
      <c r="AQ3755">
        <v>338</v>
      </c>
      <c r="AT3755" s="2" t="str">
        <f t="shared" si="330"/>
        <v/>
      </c>
      <c r="AU3755" s="2" t="str">
        <f>IF(ISNUMBER(AT3755),SUMIFS($AT$1:AT3755,$A$1:A3755,A3755,$K$1:K3755,K3755,$E$1:E3755,E3755),"")</f>
        <v/>
      </c>
      <c r="AV3755">
        <f t="shared" si="331"/>
        <v>1</v>
      </c>
    </row>
    <row r="3756" spans="1:48" x14ac:dyDescent="0.25">
      <c r="A3756" s="4" t="s">
        <v>96</v>
      </c>
      <c r="B3756" s="4" t="s">
        <v>116</v>
      </c>
      <c r="C3756" t="s">
        <v>30</v>
      </c>
      <c r="D3756" s="3">
        <v>40659</v>
      </c>
      <c r="E3756">
        <v>4</v>
      </c>
      <c r="G3756" t="s">
        <v>110</v>
      </c>
      <c r="K3756" t="str">
        <f t="shared" si="326"/>
        <v>2010/11</v>
      </c>
      <c r="O3756" s="2" t="str">
        <f t="shared" si="327"/>
        <v/>
      </c>
      <c r="Q3756"/>
      <c r="R3756"/>
      <c r="S3756" s="2" t="str">
        <f>IF(ISNUMBER(R3756),SUMIFS(R$1:$R3756,A$1:$A3756,A3756,K$1:$K3756,K3756,E$1:$E3756,E3756),"")</f>
        <v/>
      </c>
      <c r="AC3756" s="2" t="str">
        <f t="shared" si="329"/>
        <v/>
      </c>
      <c r="AL3756" s="2" t="str">
        <f t="shared" si="328"/>
        <v/>
      </c>
      <c r="AQ3756">
        <v>372</v>
      </c>
      <c r="AT3756" s="2" t="str">
        <f t="shared" si="330"/>
        <v/>
      </c>
      <c r="AU3756" s="2" t="str">
        <f>IF(ISNUMBER(AT3756),SUMIFS($AT$1:AT3756,$A$1:A3756,A3756,$K$1:K3756,K3756,$E$1:E3756,E3756),"")</f>
        <v/>
      </c>
      <c r="AV3756">
        <f t="shared" si="331"/>
        <v>1</v>
      </c>
    </row>
    <row r="3757" spans="1:48" x14ac:dyDescent="0.25">
      <c r="A3757" s="4" t="s">
        <v>96</v>
      </c>
      <c r="B3757" s="4" t="s">
        <v>116</v>
      </c>
      <c r="C3757" t="s">
        <v>30</v>
      </c>
      <c r="D3757" s="3">
        <v>40659</v>
      </c>
      <c r="E3757">
        <v>5</v>
      </c>
      <c r="G3757" t="s">
        <v>110</v>
      </c>
      <c r="K3757" t="str">
        <f t="shared" si="326"/>
        <v>2010/11</v>
      </c>
      <c r="O3757" s="2" t="str">
        <f t="shared" si="327"/>
        <v/>
      </c>
      <c r="Q3757"/>
      <c r="R3757"/>
      <c r="S3757" s="2" t="str">
        <f>IF(ISNUMBER(R3757),SUMIFS(R$1:$R3757,A$1:$A3757,A3757,K$1:$K3757,K3757,E$1:$E3757,E3757),"")</f>
        <v/>
      </c>
      <c r="AC3757" s="2" t="str">
        <f t="shared" si="329"/>
        <v/>
      </c>
      <c r="AL3757" s="2" t="str">
        <f t="shared" si="328"/>
        <v/>
      </c>
      <c r="AQ3757">
        <v>380</v>
      </c>
      <c r="AT3757" s="2" t="str">
        <f t="shared" si="330"/>
        <v/>
      </c>
      <c r="AU3757" s="2" t="str">
        <f>IF(ISNUMBER(AT3757),SUMIFS($AT$1:AT3757,$A$1:A3757,A3757,$K$1:K3757,K3757,$E$1:E3757,E3757),"")</f>
        <v/>
      </c>
      <c r="AV3757">
        <f t="shared" si="331"/>
        <v>1</v>
      </c>
    </row>
    <row r="3758" spans="1:48" x14ac:dyDescent="0.25">
      <c r="A3758" s="4" t="s">
        <v>96</v>
      </c>
      <c r="B3758" s="4" t="s">
        <v>116</v>
      </c>
      <c r="C3758" t="s">
        <v>30</v>
      </c>
      <c r="D3758" s="3">
        <v>40665</v>
      </c>
      <c r="E3758">
        <v>1</v>
      </c>
      <c r="G3758" t="s">
        <v>110</v>
      </c>
      <c r="K3758" t="str">
        <f t="shared" si="326"/>
        <v>2010/11</v>
      </c>
      <c r="O3758" s="2" t="str">
        <f t="shared" si="327"/>
        <v/>
      </c>
      <c r="Q3758"/>
      <c r="R3758"/>
      <c r="S3758" s="2" t="str">
        <f>IF(ISNUMBER(R3758),SUMIFS(R$1:$R3758,A$1:$A3758,A3758,K$1:$K3758,K3758,E$1:$E3758,E3758),"")</f>
        <v/>
      </c>
      <c r="AC3758" s="2" t="str">
        <f t="shared" si="329"/>
        <v/>
      </c>
      <c r="AL3758" s="2" t="str">
        <f t="shared" si="328"/>
        <v/>
      </c>
      <c r="AQ3758">
        <v>99</v>
      </c>
      <c r="AT3758" s="2" t="str">
        <f t="shared" si="330"/>
        <v/>
      </c>
      <c r="AU3758" s="2" t="str">
        <f>IF(ISNUMBER(AT3758),SUMIFS($AT$1:AT3758,$A$1:A3758,A3758,$K$1:K3758,K3758,$E$1:E3758,E3758),"")</f>
        <v/>
      </c>
      <c r="AV3758">
        <f t="shared" si="331"/>
        <v>1</v>
      </c>
    </row>
    <row r="3759" spans="1:48" x14ac:dyDescent="0.25">
      <c r="A3759" s="4" t="s">
        <v>96</v>
      </c>
      <c r="B3759" s="4" t="s">
        <v>116</v>
      </c>
      <c r="C3759" t="s">
        <v>30</v>
      </c>
      <c r="D3759" s="3">
        <v>40665</v>
      </c>
      <c r="E3759">
        <v>2</v>
      </c>
      <c r="G3759" t="s">
        <v>110</v>
      </c>
      <c r="K3759" t="str">
        <f t="shared" si="326"/>
        <v>2010/11</v>
      </c>
      <c r="O3759" s="2" t="str">
        <f t="shared" si="327"/>
        <v/>
      </c>
      <c r="Q3759"/>
      <c r="R3759"/>
      <c r="S3759" s="2" t="str">
        <f>IF(ISNUMBER(R3759),SUMIFS(R$1:$R3759,A$1:$A3759,A3759,K$1:$K3759,K3759,E$1:$E3759,E3759),"")</f>
        <v/>
      </c>
      <c r="AC3759" s="2" t="str">
        <f t="shared" si="329"/>
        <v/>
      </c>
      <c r="AL3759" s="2" t="str">
        <f t="shared" si="328"/>
        <v/>
      </c>
      <c r="AQ3759">
        <v>98</v>
      </c>
      <c r="AT3759" s="2" t="str">
        <f t="shared" si="330"/>
        <v/>
      </c>
      <c r="AU3759" s="2" t="str">
        <f>IF(ISNUMBER(AT3759),SUMIFS($AT$1:AT3759,$A$1:A3759,A3759,$K$1:K3759,K3759,$E$1:E3759,E3759),"")</f>
        <v/>
      </c>
      <c r="AV3759">
        <f t="shared" si="331"/>
        <v>1</v>
      </c>
    </row>
    <row r="3760" spans="1:48" x14ac:dyDescent="0.25">
      <c r="A3760" s="4" t="s">
        <v>96</v>
      </c>
      <c r="B3760" s="4" t="s">
        <v>116</v>
      </c>
      <c r="C3760" t="s">
        <v>30</v>
      </c>
      <c r="D3760" s="3">
        <v>40665</v>
      </c>
      <c r="E3760">
        <v>3</v>
      </c>
      <c r="G3760" t="s">
        <v>110</v>
      </c>
      <c r="K3760" t="str">
        <f t="shared" ref="K3760:K3823" si="332">YEAR(D3760)+IF(MONTH(D3760)&lt;7,-1,0)&amp;"/"&amp;RIGHT(YEAR(D3760)+IF(MONTH(D3760)&lt;7,0,1),2)</f>
        <v>2010/11</v>
      </c>
      <c r="O3760" s="2" t="str">
        <f t="shared" ref="O3760:O3823" si="333">IF(ISNUMBER(P3760),P3760*10,"")</f>
        <v/>
      </c>
      <c r="Q3760"/>
      <c r="R3760"/>
      <c r="S3760" s="2" t="str">
        <f>IF(ISNUMBER(R3760),SUMIFS(R$1:$R3760,A$1:$A3760,A3760,K$1:$K3760,K3760,E$1:$E3760,E3760),"")</f>
        <v/>
      </c>
      <c r="AC3760" s="2" t="str">
        <f t="shared" si="329"/>
        <v/>
      </c>
      <c r="AL3760" s="2" t="str">
        <f t="shared" ref="AL3760:AL3823" si="334">IF(ISNUMBER(AM3760),AM3760,"")</f>
        <v/>
      </c>
      <c r="AQ3760">
        <v>98</v>
      </c>
      <c r="AT3760" s="2" t="str">
        <f t="shared" si="330"/>
        <v/>
      </c>
      <c r="AU3760" s="2" t="str">
        <f>IF(ISNUMBER(AT3760),SUMIFS($AT$1:AT3760,$A$1:A3760,A3760,$K$1:K3760,K3760,$E$1:E3760,E3760),"")</f>
        <v/>
      </c>
      <c r="AV3760">
        <f t="shared" si="331"/>
        <v>1</v>
      </c>
    </row>
    <row r="3761" spans="1:48" x14ac:dyDescent="0.25">
      <c r="A3761" s="4" t="s">
        <v>96</v>
      </c>
      <c r="B3761" s="4" t="s">
        <v>116</v>
      </c>
      <c r="C3761" t="s">
        <v>30</v>
      </c>
      <c r="D3761" s="3">
        <v>40665</v>
      </c>
      <c r="E3761">
        <v>4</v>
      </c>
      <c r="G3761" t="s">
        <v>110</v>
      </c>
      <c r="K3761" t="str">
        <f t="shared" si="332"/>
        <v>2010/11</v>
      </c>
      <c r="O3761" s="2" t="str">
        <f t="shared" si="333"/>
        <v/>
      </c>
      <c r="Q3761"/>
      <c r="R3761"/>
      <c r="S3761" s="2" t="str">
        <f>IF(ISNUMBER(R3761),SUMIFS(R$1:$R3761,A$1:$A3761,A3761,K$1:$K3761,K3761,E$1:$E3761,E3761),"")</f>
        <v/>
      </c>
      <c r="AC3761" s="2" t="str">
        <f t="shared" si="329"/>
        <v/>
      </c>
      <c r="AL3761" s="2" t="str">
        <f t="shared" si="334"/>
        <v/>
      </c>
      <c r="AQ3761">
        <v>96</v>
      </c>
      <c r="AT3761" s="2" t="str">
        <f t="shared" si="330"/>
        <v/>
      </c>
      <c r="AU3761" s="2" t="str">
        <f>IF(ISNUMBER(AT3761),SUMIFS($AT$1:AT3761,$A$1:A3761,A3761,$K$1:K3761,K3761,$E$1:E3761,E3761),"")</f>
        <v/>
      </c>
      <c r="AV3761">
        <f t="shared" si="331"/>
        <v>1</v>
      </c>
    </row>
    <row r="3762" spans="1:48" x14ac:dyDescent="0.25">
      <c r="A3762" s="4" t="s">
        <v>96</v>
      </c>
      <c r="B3762" s="4" t="s">
        <v>116</v>
      </c>
      <c r="C3762" t="s">
        <v>30</v>
      </c>
      <c r="D3762" s="3">
        <v>40665</v>
      </c>
      <c r="E3762">
        <v>5</v>
      </c>
      <c r="G3762" t="s">
        <v>110</v>
      </c>
      <c r="K3762" t="str">
        <f t="shared" si="332"/>
        <v>2010/11</v>
      </c>
      <c r="O3762" s="2" t="str">
        <f t="shared" si="333"/>
        <v/>
      </c>
      <c r="Q3762"/>
      <c r="R3762"/>
      <c r="S3762" s="2" t="str">
        <f>IF(ISNUMBER(R3762),SUMIFS(R$1:$R3762,A$1:$A3762,A3762,K$1:$K3762,K3762,E$1:$E3762,E3762),"")</f>
        <v/>
      </c>
      <c r="AC3762" s="2" t="str">
        <f t="shared" si="329"/>
        <v/>
      </c>
      <c r="AL3762" s="2" t="str">
        <f t="shared" si="334"/>
        <v/>
      </c>
      <c r="AQ3762">
        <v>89</v>
      </c>
      <c r="AT3762" s="2" t="str">
        <f t="shared" si="330"/>
        <v/>
      </c>
      <c r="AU3762" s="2" t="str">
        <f>IF(ISNUMBER(AT3762),SUMIFS($AT$1:AT3762,$A$1:A3762,A3762,$K$1:K3762,K3762,$E$1:E3762,E3762),"")</f>
        <v/>
      </c>
      <c r="AV3762">
        <f t="shared" si="331"/>
        <v>1</v>
      </c>
    </row>
    <row r="3763" spans="1:48" x14ac:dyDescent="0.25">
      <c r="A3763" s="4" t="s">
        <v>96</v>
      </c>
      <c r="B3763" s="4" t="s">
        <v>116</v>
      </c>
      <c r="C3763" t="s">
        <v>30</v>
      </c>
      <c r="D3763" s="3">
        <v>40672</v>
      </c>
      <c r="E3763">
        <v>1</v>
      </c>
      <c r="G3763" t="s">
        <v>110</v>
      </c>
      <c r="K3763" t="str">
        <f t="shared" si="332"/>
        <v>2010/11</v>
      </c>
      <c r="O3763" s="2" t="str">
        <f t="shared" si="333"/>
        <v/>
      </c>
      <c r="Q3763"/>
      <c r="R3763"/>
      <c r="S3763" s="2" t="str">
        <f>IF(ISNUMBER(R3763),SUMIFS(R$1:$R3763,A$1:$A3763,A3763,K$1:$K3763,K3763,E$1:$E3763,E3763),"")</f>
        <v/>
      </c>
      <c r="AC3763" s="2" t="str">
        <f t="shared" si="329"/>
        <v/>
      </c>
      <c r="AL3763" s="2" t="str">
        <f t="shared" si="334"/>
        <v/>
      </c>
      <c r="AQ3763">
        <v>161</v>
      </c>
      <c r="AT3763" s="2" t="str">
        <f t="shared" si="330"/>
        <v/>
      </c>
      <c r="AU3763" s="2" t="str">
        <f>IF(ISNUMBER(AT3763),SUMIFS($AT$1:AT3763,$A$1:A3763,A3763,$K$1:K3763,K3763,$E$1:E3763,E3763),"")</f>
        <v/>
      </c>
      <c r="AV3763">
        <f t="shared" si="331"/>
        <v>1</v>
      </c>
    </row>
    <row r="3764" spans="1:48" x14ac:dyDescent="0.25">
      <c r="A3764" s="4" t="s">
        <v>96</v>
      </c>
      <c r="B3764" s="4" t="s">
        <v>116</v>
      </c>
      <c r="C3764" t="s">
        <v>30</v>
      </c>
      <c r="D3764" s="3">
        <v>40672</v>
      </c>
      <c r="E3764">
        <v>2</v>
      </c>
      <c r="G3764" t="s">
        <v>110</v>
      </c>
      <c r="K3764" t="str">
        <f t="shared" si="332"/>
        <v>2010/11</v>
      </c>
      <c r="O3764" s="2" t="str">
        <f t="shared" si="333"/>
        <v/>
      </c>
      <c r="Q3764"/>
      <c r="R3764"/>
      <c r="S3764" s="2" t="str">
        <f>IF(ISNUMBER(R3764),SUMIFS(R$1:$R3764,A$1:$A3764,A3764,K$1:$K3764,K3764,E$1:$E3764,E3764),"")</f>
        <v/>
      </c>
      <c r="AC3764" s="2" t="str">
        <f t="shared" si="329"/>
        <v/>
      </c>
      <c r="AL3764" s="2" t="str">
        <f t="shared" si="334"/>
        <v/>
      </c>
      <c r="AQ3764">
        <v>191</v>
      </c>
      <c r="AT3764" s="2" t="str">
        <f t="shared" si="330"/>
        <v/>
      </c>
      <c r="AU3764" s="2" t="str">
        <f>IF(ISNUMBER(AT3764),SUMIFS($AT$1:AT3764,$A$1:A3764,A3764,$K$1:K3764,K3764,$E$1:E3764,E3764),"")</f>
        <v/>
      </c>
      <c r="AV3764">
        <f t="shared" si="331"/>
        <v>1</v>
      </c>
    </row>
    <row r="3765" spans="1:48" x14ac:dyDescent="0.25">
      <c r="A3765" s="4" t="s">
        <v>96</v>
      </c>
      <c r="B3765" s="4" t="s">
        <v>116</v>
      </c>
      <c r="C3765" t="s">
        <v>30</v>
      </c>
      <c r="D3765" s="3">
        <v>40672</v>
      </c>
      <c r="E3765">
        <v>3</v>
      </c>
      <c r="G3765" t="s">
        <v>110</v>
      </c>
      <c r="K3765" t="str">
        <f t="shared" si="332"/>
        <v>2010/11</v>
      </c>
      <c r="O3765" s="2" t="str">
        <f t="shared" si="333"/>
        <v/>
      </c>
      <c r="Q3765"/>
      <c r="R3765"/>
      <c r="S3765" s="2" t="str">
        <f>IF(ISNUMBER(R3765),SUMIFS(R$1:$R3765,A$1:$A3765,A3765,K$1:$K3765,K3765,E$1:$E3765,E3765),"")</f>
        <v/>
      </c>
      <c r="AC3765" s="2" t="str">
        <f t="shared" si="329"/>
        <v/>
      </c>
      <c r="AL3765" s="2" t="str">
        <f t="shared" si="334"/>
        <v/>
      </c>
      <c r="AQ3765">
        <v>189</v>
      </c>
      <c r="AT3765" s="2" t="str">
        <f t="shared" si="330"/>
        <v/>
      </c>
      <c r="AU3765" s="2" t="str">
        <f>IF(ISNUMBER(AT3765),SUMIFS($AT$1:AT3765,$A$1:A3765,A3765,$K$1:K3765,K3765,$E$1:E3765,E3765),"")</f>
        <v/>
      </c>
      <c r="AV3765">
        <f t="shared" si="331"/>
        <v>1</v>
      </c>
    </row>
    <row r="3766" spans="1:48" x14ac:dyDescent="0.25">
      <c r="A3766" s="4" t="s">
        <v>96</v>
      </c>
      <c r="B3766" s="4" t="s">
        <v>116</v>
      </c>
      <c r="C3766" t="s">
        <v>30</v>
      </c>
      <c r="D3766" s="3">
        <v>40672</v>
      </c>
      <c r="E3766">
        <v>4</v>
      </c>
      <c r="G3766" t="s">
        <v>110</v>
      </c>
      <c r="K3766" t="str">
        <f t="shared" si="332"/>
        <v>2010/11</v>
      </c>
      <c r="O3766" s="2" t="str">
        <f t="shared" si="333"/>
        <v/>
      </c>
      <c r="Q3766"/>
      <c r="R3766"/>
      <c r="S3766" s="2" t="str">
        <f>IF(ISNUMBER(R3766),SUMIFS(R$1:$R3766,A$1:$A3766,A3766,K$1:$K3766,K3766,E$1:$E3766,E3766),"")</f>
        <v/>
      </c>
      <c r="AC3766" s="2" t="str">
        <f t="shared" si="329"/>
        <v/>
      </c>
      <c r="AL3766" s="2" t="str">
        <f t="shared" si="334"/>
        <v/>
      </c>
      <c r="AQ3766">
        <v>159</v>
      </c>
      <c r="AT3766" s="2" t="str">
        <f t="shared" si="330"/>
        <v/>
      </c>
      <c r="AU3766" s="2" t="str">
        <f>IF(ISNUMBER(AT3766),SUMIFS($AT$1:AT3766,$A$1:A3766,A3766,$K$1:K3766,K3766,$E$1:E3766,E3766),"")</f>
        <v/>
      </c>
      <c r="AV3766">
        <f t="shared" si="331"/>
        <v>1</v>
      </c>
    </row>
    <row r="3767" spans="1:48" x14ac:dyDescent="0.25">
      <c r="A3767" s="4" t="s">
        <v>96</v>
      </c>
      <c r="B3767" s="4" t="s">
        <v>116</v>
      </c>
      <c r="C3767" t="s">
        <v>30</v>
      </c>
      <c r="D3767" s="3">
        <v>40672</v>
      </c>
      <c r="E3767">
        <v>5</v>
      </c>
      <c r="G3767" t="s">
        <v>110</v>
      </c>
      <c r="K3767" t="str">
        <f t="shared" si="332"/>
        <v>2010/11</v>
      </c>
      <c r="O3767" s="2" t="str">
        <f t="shared" si="333"/>
        <v/>
      </c>
      <c r="Q3767"/>
      <c r="R3767"/>
      <c r="S3767" s="2" t="str">
        <f>IF(ISNUMBER(R3767),SUMIFS(R$1:$R3767,A$1:$A3767,A3767,K$1:$K3767,K3767,E$1:$E3767,E3767),"")</f>
        <v/>
      </c>
      <c r="AC3767" s="2" t="str">
        <f t="shared" si="329"/>
        <v/>
      </c>
      <c r="AL3767" s="2" t="str">
        <f t="shared" si="334"/>
        <v/>
      </c>
      <c r="AQ3767">
        <v>200</v>
      </c>
      <c r="AT3767" s="2" t="str">
        <f t="shared" si="330"/>
        <v/>
      </c>
      <c r="AU3767" s="2" t="str">
        <f>IF(ISNUMBER(AT3767),SUMIFS($AT$1:AT3767,$A$1:A3767,A3767,$K$1:K3767,K3767,$E$1:E3767,E3767),"")</f>
        <v/>
      </c>
      <c r="AV3767">
        <f t="shared" si="331"/>
        <v>1</v>
      </c>
    </row>
    <row r="3768" spans="1:48" x14ac:dyDescent="0.25">
      <c r="A3768" s="4" t="s">
        <v>96</v>
      </c>
      <c r="B3768" s="4" t="s">
        <v>116</v>
      </c>
      <c r="C3768" t="s">
        <v>30</v>
      </c>
      <c r="D3768" s="3">
        <v>40679</v>
      </c>
      <c r="E3768">
        <v>1</v>
      </c>
      <c r="G3768" t="s">
        <v>110</v>
      </c>
      <c r="K3768" t="str">
        <f t="shared" si="332"/>
        <v>2010/11</v>
      </c>
      <c r="O3768" s="2" t="str">
        <f t="shared" si="333"/>
        <v/>
      </c>
      <c r="Q3768"/>
      <c r="R3768"/>
      <c r="S3768" s="2" t="str">
        <f>IF(ISNUMBER(R3768),SUMIFS(R$1:$R3768,A$1:$A3768,A3768,K$1:$K3768,K3768,E$1:$E3768,E3768),"")</f>
        <v/>
      </c>
      <c r="AC3768" s="2" t="str">
        <f t="shared" si="329"/>
        <v/>
      </c>
      <c r="AL3768" s="2" t="str">
        <f t="shared" si="334"/>
        <v/>
      </c>
      <c r="AQ3768">
        <v>217</v>
      </c>
      <c r="AT3768" s="2" t="str">
        <f t="shared" si="330"/>
        <v/>
      </c>
      <c r="AU3768" s="2" t="str">
        <f>IF(ISNUMBER(AT3768),SUMIFS($AT$1:AT3768,$A$1:A3768,A3768,$K$1:K3768,K3768,$E$1:E3768,E3768),"")</f>
        <v/>
      </c>
      <c r="AV3768">
        <f t="shared" si="331"/>
        <v>1</v>
      </c>
    </row>
    <row r="3769" spans="1:48" x14ac:dyDescent="0.25">
      <c r="A3769" s="4" t="s">
        <v>96</v>
      </c>
      <c r="B3769" s="4" t="s">
        <v>116</v>
      </c>
      <c r="C3769" t="s">
        <v>30</v>
      </c>
      <c r="D3769" s="3">
        <v>40679</v>
      </c>
      <c r="E3769">
        <v>2</v>
      </c>
      <c r="G3769" t="s">
        <v>110</v>
      </c>
      <c r="K3769" t="str">
        <f t="shared" si="332"/>
        <v>2010/11</v>
      </c>
      <c r="O3769" s="2" t="str">
        <f t="shared" si="333"/>
        <v/>
      </c>
      <c r="Q3769"/>
      <c r="R3769"/>
      <c r="S3769" s="2" t="str">
        <f>IF(ISNUMBER(R3769),SUMIFS(R$1:$R3769,A$1:$A3769,A3769,K$1:$K3769,K3769,E$1:$E3769,E3769),"")</f>
        <v/>
      </c>
      <c r="AC3769" s="2" t="str">
        <f t="shared" si="329"/>
        <v/>
      </c>
      <c r="AL3769" s="2" t="str">
        <f t="shared" si="334"/>
        <v/>
      </c>
      <c r="AQ3769">
        <v>218</v>
      </c>
      <c r="AT3769" s="2" t="str">
        <f t="shared" si="330"/>
        <v/>
      </c>
      <c r="AU3769" s="2" t="str">
        <f>IF(ISNUMBER(AT3769),SUMIFS($AT$1:AT3769,$A$1:A3769,A3769,$K$1:K3769,K3769,$E$1:E3769,E3769),"")</f>
        <v/>
      </c>
      <c r="AV3769">
        <f t="shared" si="331"/>
        <v>1</v>
      </c>
    </row>
    <row r="3770" spans="1:48" x14ac:dyDescent="0.25">
      <c r="A3770" s="4" t="s">
        <v>96</v>
      </c>
      <c r="B3770" s="4" t="s">
        <v>116</v>
      </c>
      <c r="C3770" t="s">
        <v>30</v>
      </c>
      <c r="D3770" s="3">
        <v>40679</v>
      </c>
      <c r="E3770">
        <v>3</v>
      </c>
      <c r="G3770" t="s">
        <v>110</v>
      </c>
      <c r="K3770" t="str">
        <f t="shared" si="332"/>
        <v>2010/11</v>
      </c>
      <c r="O3770" s="2" t="str">
        <f t="shared" si="333"/>
        <v/>
      </c>
      <c r="Q3770"/>
      <c r="R3770"/>
      <c r="S3770" s="2" t="str">
        <f>IF(ISNUMBER(R3770),SUMIFS(R$1:$R3770,A$1:$A3770,A3770,K$1:$K3770,K3770,E$1:$E3770,E3770),"")</f>
        <v/>
      </c>
      <c r="AC3770" s="2" t="str">
        <f t="shared" si="329"/>
        <v/>
      </c>
      <c r="AL3770" s="2" t="str">
        <f t="shared" si="334"/>
        <v/>
      </c>
      <c r="AQ3770">
        <v>251</v>
      </c>
      <c r="AT3770" s="2" t="str">
        <f t="shared" si="330"/>
        <v/>
      </c>
      <c r="AU3770" s="2" t="str">
        <f>IF(ISNUMBER(AT3770),SUMIFS($AT$1:AT3770,$A$1:A3770,A3770,$K$1:K3770,K3770,$E$1:E3770,E3770),"")</f>
        <v/>
      </c>
      <c r="AV3770">
        <f t="shared" si="331"/>
        <v>1</v>
      </c>
    </row>
    <row r="3771" spans="1:48" x14ac:dyDescent="0.25">
      <c r="A3771" s="4" t="s">
        <v>96</v>
      </c>
      <c r="B3771" s="4" t="s">
        <v>116</v>
      </c>
      <c r="C3771" t="s">
        <v>30</v>
      </c>
      <c r="D3771" s="3">
        <v>40679</v>
      </c>
      <c r="E3771">
        <v>4</v>
      </c>
      <c r="G3771" t="s">
        <v>110</v>
      </c>
      <c r="K3771" t="str">
        <f t="shared" si="332"/>
        <v>2010/11</v>
      </c>
      <c r="O3771" s="2" t="str">
        <f t="shared" si="333"/>
        <v/>
      </c>
      <c r="Q3771"/>
      <c r="R3771"/>
      <c r="S3771" s="2" t="str">
        <f>IF(ISNUMBER(R3771),SUMIFS(R$1:$R3771,A$1:$A3771,A3771,K$1:$K3771,K3771,E$1:$E3771,E3771),"")</f>
        <v/>
      </c>
      <c r="AC3771" s="2" t="str">
        <f t="shared" si="329"/>
        <v/>
      </c>
      <c r="AL3771" s="2" t="str">
        <f t="shared" si="334"/>
        <v/>
      </c>
      <c r="AQ3771">
        <v>231</v>
      </c>
      <c r="AT3771" s="2" t="str">
        <f t="shared" si="330"/>
        <v/>
      </c>
      <c r="AU3771" s="2" t="str">
        <f>IF(ISNUMBER(AT3771),SUMIFS($AT$1:AT3771,$A$1:A3771,A3771,$K$1:K3771,K3771,$E$1:E3771,E3771),"")</f>
        <v/>
      </c>
      <c r="AV3771">
        <f t="shared" si="331"/>
        <v>1</v>
      </c>
    </row>
    <row r="3772" spans="1:48" x14ac:dyDescent="0.25">
      <c r="A3772" s="4" t="s">
        <v>96</v>
      </c>
      <c r="B3772" s="4" t="s">
        <v>116</v>
      </c>
      <c r="C3772" t="s">
        <v>30</v>
      </c>
      <c r="D3772" s="3">
        <v>40679</v>
      </c>
      <c r="E3772">
        <v>5</v>
      </c>
      <c r="G3772" t="s">
        <v>110</v>
      </c>
      <c r="K3772" t="str">
        <f t="shared" si="332"/>
        <v>2010/11</v>
      </c>
      <c r="O3772" s="2" t="str">
        <f t="shared" si="333"/>
        <v/>
      </c>
      <c r="Q3772"/>
      <c r="R3772"/>
      <c r="S3772" s="2" t="str">
        <f>IF(ISNUMBER(R3772),SUMIFS(R$1:$R3772,A$1:$A3772,A3772,K$1:$K3772,K3772,E$1:$E3772,E3772),"")</f>
        <v/>
      </c>
      <c r="AC3772" s="2" t="str">
        <f t="shared" si="329"/>
        <v/>
      </c>
      <c r="AL3772" s="2" t="str">
        <f t="shared" si="334"/>
        <v/>
      </c>
      <c r="AQ3772">
        <v>252</v>
      </c>
      <c r="AT3772" s="2" t="str">
        <f t="shared" si="330"/>
        <v/>
      </c>
      <c r="AU3772" s="2" t="str">
        <f>IF(ISNUMBER(AT3772),SUMIFS($AT$1:AT3772,$A$1:A3772,A3772,$K$1:K3772,K3772,$E$1:E3772,E3772),"")</f>
        <v/>
      </c>
      <c r="AV3772">
        <f t="shared" si="331"/>
        <v>1</v>
      </c>
    </row>
    <row r="3773" spans="1:48" x14ac:dyDescent="0.25">
      <c r="A3773" s="4" t="s">
        <v>96</v>
      </c>
      <c r="B3773" s="4" t="s">
        <v>116</v>
      </c>
      <c r="C3773" t="s">
        <v>30</v>
      </c>
      <c r="D3773" s="3">
        <v>40686</v>
      </c>
      <c r="E3773">
        <v>1</v>
      </c>
      <c r="G3773" t="s">
        <v>110</v>
      </c>
      <c r="K3773" t="str">
        <f t="shared" si="332"/>
        <v>2010/11</v>
      </c>
      <c r="O3773" s="2" t="str">
        <f t="shared" si="333"/>
        <v/>
      </c>
      <c r="Q3773"/>
      <c r="R3773"/>
      <c r="S3773" s="2" t="str">
        <f>IF(ISNUMBER(R3773),SUMIFS(R$1:$R3773,A$1:$A3773,A3773,K$1:$K3773,K3773,E$1:$E3773,E3773),"")</f>
        <v/>
      </c>
      <c r="AC3773" s="2" t="str">
        <f t="shared" si="329"/>
        <v/>
      </c>
      <c r="AL3773" s="2" t="str">
        <f t="shared" si="334"/>
        <v/>
      </c>
      <c r="AQ3773">
        <v>324</v>
      </c>
      <c r="AT3773" s="2" t="str">
        <f t="shared" si="330"/>
        <v/>
      </c>
      <c r="AU3773" s="2" t="str">
        <f>IF(ISNUMBER(AT3773),SUMIFS($AT$1:AT3773,$A$1:A3773,A3773,$K$1:K3773,K3773,$E$1:E3773,E3773),"")</f>
        <v/>
      </c>
      <c r="AV3773">
        <f t="shared" si="331"/>
        <v>1</v>
      </c>
    </row>
    <row r="3774" spans="1:48" x14ac:dyDescent="0.25">
      <c r="A3774" s="4" t="s">
        <v>96</v>
      </c>
      <c r="B3774" s="4" t="s">
        <v>116</v>
      </c>
      <c r="C3774" t="s">
        <v>30</v>
      </c>
      <c r="D3774" s="3">
        <v>40686</v>
      </c>
      <c r="E3774">
        <v>2</v>
      </c>
      <c r="G3774" t="s">
        <v>110</v>
      </c>
      <c r="K3774" t="str">
        <f t="shared" si="332"/>
        <v>2010/11</v>
      </c>
      <c r="O3774" s="2" t="str">
        <f t="shared" si="333"/>
        <v/>
      </c>
      <c r="Q3774"/>
      <c r="R3774"/>
      <c r="S3774" s="2" t="str">
        <f>IF(ISNUMBER(R3774),SUMIFS(R$1:$R3774,A$1:$A3774,A3774,K$1:$K3774,K3774,E$1:$E3774,E3774),"")</f>
        <v/>
      </c>
      <c r="AC3774" s="2" t="str">
        <f t="shared" si="329"/>
        <v/>
      </c>
      <c r="AL3774" s="2" t="str">
        <f t="shared" si="334"/>
        <v/>
      </c>
      <c r="AQ3774">
        <v>211</v>
      </c>
      <c r="AT3774" s="2" t="str">
        <f t="shared" si="330"/>
        <v/>
      </c>
      <c r="AU3774" s="2" t="str">
        <f>IF(ISNUMBER(AT3774),SUMIFS($AT$1:AT3774,$A$1:A3774,A3774,$K$1:K3774,K3774,$E$1:E3774,E3774),"")</f>
        <v/>
      </c>
      <c r="AV3774">
        <f t="shared" si="331"/>
        <v>1</v>
      </c>
    </row>
    <row r="3775" spans="1:48" x14ac:dyDescent="0.25">
      <c r="A3775" s="4" t="s">
        <v>96</v>
      </c>
      <c r="B3775" s="4" t="s">
        <v>116</v>
      </c>
      <c r="C3775" t="s">
        <v>30</v>
      </c>
      <c r="D3775" s="3">
        <v>40686</v>
      </c>
      <c r="E3775">
        <v>3</v>
      </c>
      <c r="G3775" t="s">
        <v>110</v>
      </c>
      <c r="K3775" t="str">
        <f t="shared" si="332"/>
        <v>2010/11</v>
      </c>
      <c r="O3775" s="2" t="str">
        <f t="shared" si="333"/>
        <v/>
      </c>
      <c r="Q3775"/>
      <c r="R3775"/>
      <c r="S3775" s="2" t="str">
        <f>IF(ISNUMBER(R3775),SUMIFS(R$1:$R3775,A$1:$A3775,A3775,K$1:$K3775,K3775,E$1:$E3775,E3775),"")</f>
        <v/>
      </c>
      <c r="AC3775" s="2" t="str">
        <f t="shared" si="329"/>
        <v/>
      </c>
      <c r="AL3775" s="2" t="str">
        <f t="shared" si="334"/>
        <v/>
      </c>
      <c r="AQ3775">
        <v>293</v>
      </c>
      <c r="AT3775" s="2" t="str">
        <f t="shared" si="330"/>
        <v/>
      </c>
      <c r="AU3775" s="2" t="str">
        <f>IF(ISNUMBER(AT3775),SUMIFS($AT$1:AT3775,$A$1:A3775,A3775,$K$1:K3775,K3775,$E$1:E3775,E3775),"")</f>
        <v/>
      </c>
      <c r="AV3775">
        <f t="shared" si="331"/>
        <v>1</v>
      </c>
    </row>
    <row r="3776" spans="1:48" x14ac:dyDescent="0.25">
      <c r="A3776" s="4" t="s">
        <v>96</v>
      </c>
      <c r="B3776" s="4" t="s">
        <v>116</v>
      </c>
      <c r="C3776" t="s">
        <v>30</v>
      </c>
      <c r="D3776" s="3">
        <v>40686</v>
      </c>
      <c r="E3776">
        <v>4</v>
      </c>
      <c r="G3776" t="s">
        <v>110</v>
      </c>
      <c r="K3776" t="str">
        <f t="shared" si="332"/>
        <v>2010/11</v>
      </c>
      <c r="O3776" s="2" t="str">
        <f t="shared" si="333"/>
        <v/>
      </c>
      <c r="Q3776"/>
      <c r="R3776"/>
      <c r="S3776" s="2" t="str">
        <f>IF(ISNUMBER(R3776),SUMIFS(R$1:$R3776,A$1:$A3776,A3776,K$1:$K3776,K3776,E$1:$E3776,E3776),"")</f>
        <v/>
      </c>
      <c r="AC3776" s="2" t="str">
        <f t="shared" si="329"/>
        <v/>
      </c>
      <c r="AL3776" s="2" t="str">
        <f t="shared" si="334"/>
        <v/>
      </c>
      <c r="AQ3776">
        <v>264</v>
      </c>
      <c r="AT3776" s="2" t="str">
        <f t="shared" si="330"/>
        <v/>
      </c>
      <c r="AU3776" s="2" t="str">
        <f>IF(ISNUMBER(AT3776),SUMIFS($AT$1:AT3776,$A$1:A3776,A3776,$K$1:K3776,K3776,$E$1:E3776,E3776),"")</f>
        <v/>
      </c>
      <c r="AV3776">
        <f t="shared" si="331"/>
        <v>1</v>
      </c>
    </row>
    <row r="3777" spans="1:48" x14ac:dyDescent="0.25">
      <c r="A3777" s="4" t="s">
        <v>96</v>
      </c>
      <c r="B3777" s="4" t="s">
        <v>116</v>
      </c>
      <c r="C3777" t="s">
        <v>30</v>
      </c>
      <c r="D3777" s="3">
        <v>40686</v>
      </c>
      <c r="E3777">
        <v>5</v>
      </c>
      <c r="G3777" t="s">
        <v>110</v>
      </c>
      <c r="K3777" t="str">
        <f t="shared" si="332"/>
        <v>2010/11</v>
      </c>
      <c r="O3777" s="2" t="str">
        <f t="shared" si="333"/>
        <v/>
      </c>
      <c r="Q3777"/>
      <c r="R3777"/>
      <c r="S3777" s="2" t="str">
        <f>IF(ISNUMBER(R3777),SUMIFS(R$1:$R3777,A$1:$A3777,A3777,K$1:$K3777,K3777,E$1:$E3777,E3777),"")</f>
        <v/>
      </c>
      <c r="AC3777" s="2" t="str">
        <f t="shared" si="329"/>
        <v/>
      </c>
      <c r="AL3777" s="2" t="str">
        <f t="shared" si="334"/>
        <v/>
      </c>
      <c r="AQ3777">
        <v>306</v>
      </c>
      <c r="AT3777" s="2" t="str">
        <f t="shared" si="330"/>
        <v/>
      </c>
      <c r="AU3777" s="2" t="str">
        <f>IF(ISNUMBER(AT3777),SUMIFS($AT$1:AT3777,$A$1:A3777,A3777,$K$1:K3777,K3777,$E$1:E3777,E3777),"")</f>
        <v/>
      </c>
      <c r="AV3777">
        <f t="shared" si="331"/>
        <v>1</v>
      </c>
    </row>
    <row r="3778" spans="1:48" x14ac:dyDescent="0.25">
      <c r="A3778" s="4" t="s">
        <v>96</v>
      </c>
      <c r="B3778" s="4" t="s">
        <v>116</v>
      </c>
      <c r="C3778" t="s">
        <v>30</v>
      </c>
      <c r="D3778" s="3">
        <v>40693</v>
      </c>
      <c r="E3778">
        <v>1</v>
      </c>
      <c r="G3778" t="s">
        <v>110</v>
      </c>
      <c r="K3778" t="str">
        <f t="shared" si="332"/>
        <v>2010/11</v>
      </c>
      <c r="O3778" s="2" t="str">
        <f t="shared" si="333"/>
        <v/>
      </c>
      <c r="Q3778"/>
      <c r="R3778"/>
      <c r="S3778" s="2" t="str">
        <f>IF(ISNUMBER(R3778),SUMIFS(R$1:$R3778,A$1:$A3778,A3778,K$1:$K3778,K3778,E$1:$E3778,E3778),"")</f>
        <v/>
      </c>
      <c r="AC3778" s="2" t="str">
        <f t="shared" ref="AC3778:AC3841" si="335">IF(ISNUMBER(AD3778),AD3778*10,"")</f>
        <v/>
      </c>
      <c r="AL3778" s="2" t="str">
        <f t="shared" si="334"/>
        <v/>
      </c>
      <c r="AQ3778">
        <v>315</v>
      </c>
      <c r="AT3778" s="2" t="str">
        <f t="shared" ref="AT3778:AT3841" si="336">IF(AND(ISNUMBER(AL3778),ISNUMBER(R3778)),ROUND(R3778*AL3778,3),"")</f>
        <v/>
      </c>
      <c r="AU3778" s="2" t="str">
        <f>IF(ISNUMBER(AT3778),SUMIFS($AT$1:AT3778,$A$1:A3778,A3778,$K$1:K3778,K3778,$E$1:E3778,E3778),"")</f>
        <v/>
      </c>
      <c r="AV3778">
        <f t="shared" ref="AV3778:AV3841" si="337">COUNT(P3778:AU3778)</f>
        <v>1</v>
      </c>
    </row>
    <row r="3779" spans="1:48" x14ac:dyDescent="0.25">
      <c r="A3779" s="4" t="s">
        <v>96</v>
      </c>
      <c r="B3779" s="4" t="s">
        <v>116</v>
      </c>
      <c r="C3779" t="s">
        <v>30</v>
      </c>
      <c r="D3779" s="3">
        <v>40693</v>
      </c>
      <c r="E3779">
        <v>2</v>
      </c>
      <c r="G3779" t="s">
        <v>110</v>
      </c>
      <c r="K3779" t="str">
        <f t="shared" si="332"/>
        <v>2010/11</v>
      </c>
      <c r="O3779" s="2" t="str">
        <f t="shared" si="333"/>
        <v/>
      </c>
      <c r="Q3779"/>
      <c r="R3779"/>
      <c r="S3779" s="2" t="str">
        <f>IF(ISNUMBER(R3779),SUMIFS(R$1:$R3779,A$1:$A3779,A3779,K$1:$K3779,K3779,E$1:$E3779,E3779),"")</f>
        <v/>
      </c>
      <c r="AC3779" s="2" t="str">
        <f t="shared" si="335"/>
        <v/>
      </c>
      <c r="AL3779" s="2" t="str">
        <f t="shared" si="334"/>
        <v/>
      </c>
      <c r="AQ3779">
        <v>262</v>
      </c>
      <c r="AT3779" s="2" t="str">
        <f t="shared" si="336"/>
        <v/>
      </c>
      <c r="AU3779" s="2" t="str">
        <f>IF(ISNUMBER(AT3779),SUMIFS($AT$1:AT3779,$A$1:A3779,A3779,$K$1:K3779,K3779,$E$1:E3779,E3779),"")</f>
        <v/>
      </c>
      <c r="AV3779">
        <f t="shared" si="337"/>
        <v>1</v>
      </c>
    </row>
    <row r="3780" spans="1:48" x14ac:dyDescent="0.25">
      <c r="A3780" s="4" t="s">
        <v>96</v>
      </c>
      <c r="B3780" s="4" t="s">
        <v>116</v>
      </c>
      <c r="C3780" t="s">
        <v>30</v>
      </c>
      <c r="D3780" s="3">
        <v>40693</v>
      </c>
      <c r="E3780">
        <v>3</v>
      </c>
      <c r="G3780" t="s">
        <v>110</v>
      </c>
      <c r="K3780" t="str">
        <f t="shared" si="332"/>
        <v>2010/11</v>
      </c>
      <c r="O3780" s="2" t="str">
        <f t="shared" si="333"/>
        <v/>
      </c>
      <c r="Q3780"/>
      <c r="R3780"/>
      <c r="S3780" s="2" t="str">
        <f>IF(ISNUMBER(R3780),SUMIFS(R$1:$R3780,A$1:$A3780,A3780,K$1:$K3780,K3780,E$1:$E3780,E3780),"")</f>
        <v/>
      </c>
      <c r="AC3780" s="2" t="str">
        <f t="shared" si="335"/>
        <v/>
      </c>
      <c r="AL3780" s="2" t="str">
        <f t="shared" si="334"/>
        <v/>
      </c>
      <c r="AQ3780">
        <v>304</v>
      </c>
      <c r="AT3780" s="2" t="str">
        <f t="shared" si="336"/>
        <v/>
      </c>
      <c r="AU3780" s="2" t="str">
        <f>IF(ISNUMBER(AT3780),SUMIFS($AT$1:AT3780,$A$1:A3780,A3780,$K$1:K3780,K3780,$E$1:E3780,E3780),"")</f>
        <v/>
      </c>
      <c r="AV3780">
        <f t="shared" si="337"/>
        <v>1</v>
      </c>
    </row>
    <row r="3781" spans="1:48" x14ac:dyDescent="0.25">
      <c r="A3781" s="4" t="s">
        <v>96</v>
      </c>
      <c r="B3781" s="4" t="s">
        <v>116</v>
      </c>
      <c r="C3781" t="s">
        <v>30</v>
      </c>
      <c r="D3781" s="3">
        <v>40693</v>
      </c>
      <c r="E3781">
        <v>4</v>
      </c>
      <c r="G3781" t="s">
        <v>110</v>
      </c>
      <c r="K3781" t="str">
        <f t="shared" si="332"/>
        <v>2010/11</v>
      </c>
      <c r="O3781" s="2" t="str">
        <f t="shared" si="333"/>
        <v/>
      </c>
      <c r="Q3781"/>
      <c r="R3781"/>
      <c r="S3781" s="2" t="str">
        <f>IF(ISNUMBER(R3781),SUMIFS(R$1:$R3781,A$1:$A3781,A3781,K$1:$K3781,K3781,E$1:$E3781,E3781),"")</f>
        <v/>
      </c>
      <c r="AC3781" s="2" t="str">
        <f t="shared" si="335"/>
        <v/>
      </c>
      <c r="AL3781" s="2" t="str">
        <f t="shared" si="334"/>
        <v/>
      </c>
      <c r="AQ3781">
        <v>266</v>
      </c>
      <c r="AT3781" s="2" t="str">
        <f t="shared" si="336"/>
        <v/>
      </c>
      <c r="AU3781" s="2" t="str">
        <f>IF(ISNUMBER(AT3781),SUMIFS($AT$1:AT3781,$A$1:A3781,A3781,$K$1:K3781,K3781,$E$1:E3781,E3781),"")</f>
        <v/>
      </c>
      <c r="AV3781">
        <f t="shared" si="337"/>
        <v>1</v>
      </c>
    </row>
    <row r="3782" spans="1:48" x14ac:dyDescent="0.25">
      <c r="A3782" s="4" t="s">
        <v>96</v>
      </c>
      <c r="B3782" s="4" t="s">
        <v>116</v>
      </c>
      <c r="C3782" t="s">
        <v>30</v>
      </c>
      <c r="D3782" s="3">
        <v>40693</v>
      </c>
      <c r="E3782">
        <v>5</v>
      </c>
      <c r="G3782" t="s">
        <v>110</v>
      </c>
      <c r="K3782" t="str">
        <f t="shared" si="332"/>
        <v>2010/11</v>
      </c>
      <c r="O3782" s="2" t="str">
        <f t="shared" si="333"/>
        <v/>
      </c>
      <c r="Q3782"/>
      <c r="R3782"/>
      <c r="S3782" s="2" t="str">
        <f>IF(ISNUMBER(R3782),SUMIFS(R$1:$R3782,A$1:$A3782,A3782,K$1:$K3782,K3782,E$1:$E3782,E3782),"")</f>
        <v/>
      </c>
      <c r="AC3782" s="2" t="str">
        <f t="shared" si="335"/>
        <v/>
      </c>
      <c r="AL3782" s="2" t="str">
        <f t="shared" si="334"/>
        <v/>
      </c>
      <c r="AQ3782">
        <v>302</v>
      </c>
      <c r="AT3782" s="2" t="str">
        <f t="shared" si="336"/>
        <v/>
      </c>
      <c r="AU3782" s="2" t="str">
        <f>IF(ISNUMBER(AT3782),SUMIFS($AT$1:AT3782,$A$1:A3782,A3782,$K$1:K3782,K3782,$E$1:E3782,E3782),"")</f>
        <v/>
      </c>
      <c r="AV3782">
        <f t="shared" si="337"/>
        <v>1</v>
      </c>
    </row>
    <row r="3783" spans="1:48" x14ac:dyDescent="0.25">
      <c r="A3783" s="4" t="s">
        <v>96</v>
      </c>
      <c r="B3783" s="4" t="s">
        <v>116</v>
      </c>
      <c r="C3783" t="s">
        <v>30</v>
      </c>
      <c r="D3783" s="3">
        <v>40701</v>
      </c>
      <c r="E3783">
        <v>1</v>
      </c>
      <c r="G3783" t="s">
        <v>110</v>
      </c>
      <c r="K3783" t="str">
        <f t="shared" si="332"/>
        <v>2010/11</v>
      </c>
      <c r="O3783" s="2" t="str">
        <f t="shared" si="333"/>
        <v/>
      </c>
      <c r="Q3783"/>
      <c r="R3783"/>
      <c r="S3783" s="2" t="str">
        <f>IF(ISNUMBER(R3783),SUMIFS(R$1:$R3783,A$1:$A3783,A3783,K$1:$K3783,K3783,E$1:$E3783,E3783),"")</f>
        <v/>
      </c>
      <c r="AC3783" s="2" t="str">
        <f t="shared" si="335"/>
        <v/>
      </c>
      <c r="AL3783" s="2" t="str">
        <f t="shared" si="334"/>
        <v/>
      </c>
      <c r="AQ3783">
        <v>247</v>
      </c>
      <c r="AT3783" s="2" t="str">
        <f t="shared" si="336"/>
        <v/>
      </c>
      <c r="AU3783" s="2" t="str">
        <f>IF(ISNUMBER(AT3783),SUMIFS($AT$1:AT3783,$A$1:A3783,A3783,$K$1:K3783,K3783,$E$1:E3783,E3783),"")</f>
        <v/>
      </c>
      <c r="AV3783">
        <f t="shared" si="337"/>
        <v>1</v>
      </c>
    </row>
    <row r="3784" spans="1:48" x14ac:dyDescent="0.25">
      <c r="A3784" s="4" t="s">
        <v>96</v>
      </c>
      <c r="B3784" s="4" t="s">
        <v>116</v>
      </c>
      <c r="C3784" t="s">
        <v>30</v>
      </c>
      <c r="D3784" s="3">
        <v>40701</v>
      </c>
      <c r="E3784">
        <v>2</v>
      </c>
      <c r="G3784" t="s">
        <v>110</v>
      </c>
      <c r="K3784" t="str">
        <f t="shared" si="332"/>
        <v>2010/11</v>
      </c>
      <c r="O3784" s="2" t="str">
        <f t="shared" si="333"/>
        <v/>
      </c>
      <c r="Q3784"/>
      <c r="R3784"/>
      <c r="S3784" s="2" t="str">
        <f>IF(ISNUMBER(R3784),SUMIFS(R$1:$R3784,A$1:$A3784,A3784,K$1:$K3784,K3784,E$1:$E3784,E3784),"")</f>
        <v/>
      </c>
      <c r="AC3784" s="2" t="str">
        <f t="shared" si="335"/>
        <v/>
      </c>
      <c r="AL3784" s="2" t="str">
        <f t="shared" si="334"/>
        <v/>
      </c>
      <c r="AQ3784">
        <v>276</v>
      </c>
      <c r="AT3784" s="2" t="str">
        <f t="shared" si="336"/>
        <v/>
      </c>
      <c r="AU3784" s="2" t="str">
        <f>IF(ISNUMBER(AT3784),SUMIFS($AT$1:AT3784,$A$1:A3784,A3784,$K$1:K3784,K3784,$E$1:E3784,E3784),"")</f>
        <v/>
      </c>
      <c r="AV3784">
        <f t="shared" si="337"/>
        <v>1</v>
      </c>
    </row>
    <row r="3785" spans="1:48" x14ac:dyDescent="0.25">
      <c r="A3785" s="4" t="s">
        <v>96</v>
      </c>
      <c r="B3785" s="4" t="s">
        <v>116</v>
      </c>
      <c r="C3785" t="s">
        <v>30</v>
      </c>
      <c r="D3785" s="3">
        <v>40701</v>
      </c>
      <c r="E3785">
        <v>3</v>
      </c>
      <c r="G3785" t="s">
        <v>110</v>
      </c>
      <c r="K3785" t="str">
        <f t="shared" si="332"/>
        <v>2010/11</v>
      </c>
      <c r="O3785" s="2" t="str">
        <f t="shared" si="333"/>
        <v/>
      </c>
      <c r="Q3785"/>
      <c r="R3785"/>
      <c r="S3785" s="2" t="str">
        <f>IF(ISNUMBER(R3785),SUMIFS(R$1:$R3785,A$1:$A3785,A3785,K$1:$K3785,K3785,E$1:$E3785,E3785),"")</f>
        <v/>
      </c>
      <c r="AC3785" s="2" t="str">
        <f t="shared" si="335"/>
        <v/>
      </c>
      <c r="AL3785" s="2" t="str">
        <f t="shared" si="334"/>
        <v/>
      </c>
      <c r="AQ3785">
        <v>267</v>
      </c>
      <c r="AT3785" s="2" t="str">
        <f t="shared" si="336"/>
        <v/>
      </c>
      <c r="AU3785" s="2" t="str">
        <f>IF(ISNUMBER(AT3785),SUMIFS($AT$1:AT3785,$A$1:A3785,A3785,$K$1:K3785,K3785,$E$1:E3785,E3785),"")</f>
        <v/>
      </c>
      <c r="AV3785">
        <f t="shared" si="337"/>
        <v>1</v>
      </c>
    </row>
    <row r="3786" spans="1:48" x14ac:dyDescent="0.25">
      <c r="A3786" s="4" t="s">
        <v>96</v>
      </c>
      <c r="B3786" s="4" t="s">
        <v>116</v>
      </c>
      <c r="C3786" t="s">
        <v>30</v>
      </c>
      <c r="D3786" s="3">
        <v>40701</v>
      </c>
      <c r="E3786">
        <v>4</v>
      </c>
      <c r="G3786" t="s">
        <v>110</v>
      </c>
      <c r="K3786" t="str">
        <f t="shared" si="332"/>
        <v>2010/11</v>
      </c>
      <c r="O3786" s="2" t="str">
        <f t="shared" si="333"/>
        <v/>
      </c>
      <c r="Q3786"/>
      <c r="R3786"/>
      <c r="S3786" s="2" t="str">
        <f>IF(ISNUMBER(R3786),SUMIFS(R$1:$R3786,A$1:$A3786,A3786,K$1:$K3786,K3786,E$1:$E3786,E3786),"")</f>
        <v/>
      </c>
      <c r="AC3786" s="2" t="str">
        <f t="shared" si="335"/>
        <v/>
      </c>
      <c r="AL3786" s="2" t="str">
        <f t="shared" si="334"/>
        <v/>
      </c>
      <c r="AQ3786">
        <v>300</v>
      </c>
      <c r="AT3786" s="2" t="str">
        <f t="shared" si="336"/>
        <v/>
      </c>
      <c r="AU3786" s="2" t="str">
        <f>IF(ISNUMBER(AT3786),SUMIFS($AT$1:AT3786,$A$1:A3786,A3786,$K$1:K3786,K3786,$E$1:E3786,E3786),"")</f>
        <v/>
      </c>
      <c r="AV3786">
        <f t="shared" si="337"/>
        <v>1</v>
      </c>
    </row>
    <row r="3787" spans="1:48" x14ac:dyDescent="0.25">
      <c r="A3787" s="4" t="s">
        <v>96</v>
      </c>
      <c r="B3787" s="4" t="s">
        <v>116</v>
      </c>
      <c r="C3787" t="s">
        <v>30</v>
      </c>
      <c r="D3787" s="3">
        <v>40701</v>
      </c>
      <c r="E3787">
        <v>5</v>
      </c>
      <c r="G3787" t="s">
        <v>110</v>
      </c>
      <c r="K3787" t="str">
        <f t="shared" si="332"/>
        <v>2010/11</v>
      </c>
      <c r="O3787" s="2" t="str">
        <f t="shared" si="333"/>
        <v/>
      </c>
      <c r="Q3787"/>
      <c r="R3787"/>
      <c r="S3787" s="2" t="str">
        <f>IF(ISNUMBER(R3787),SUMIFS(R$1:$R3787,A$1:$A3787,A3787,K$1:$K3787,K3787,E$1:$E3787,E3787),"")</f>
        <v/>
      </c>
      <c r="AC3787" s="2" t="str">
        <f t="shared" si="335"/>
        <v/>
      </c>
      <c r="AL3787" s="2" t="str">
        <f t="shared" si="334"/>
        <v/>
      </c>
      <c r="AQ3787">
        <v>307</v>
      </c>
      <c r="AT3787" s="2" t="str">
        <f t="shared" si="336"/>
        <v/>
      </c>
      <c r="AU3787" s="2" t="str">
        <f>IF(ISNUMBER(AT3787),SUMIFS($AT$1:AT3787,$A$1:A3787,A3787,$K$1:K3787,K3787,$E$1:E3787,E3787),"")</f>
        <v/>
      </c>
      <c r="AV3787">
        <f t="shared" si="337"/>
        <v>1</v>
      </c>
    </row>
    <row r="3788" spans="1:48" x14ac:dyDescent="0.25">
      <c r="A3788" s="4" t="s">
        <v>96</v>
      </c>
      <c r="B3788" s="4" t="s">
        <v>116</v>
      </c>
      <c r="C3788" t="s">
        <v>30</v>
      </c>
      <c r="D3788" s="3">
        <v>40707</v>
      </c>
      <c r="E3788">
        <v>1</v>
      </c>
      <c r="G3788" t="s">
        <v>110</v>
      </c>
      <c r="K3788" t="str">
        <f t="shared" si="332"/>
        <v>2010/11</v>
      </c>
      <c r="O3788" s="2" t="str">
        <f t="shared" si="333"/>
        <v/>
      </c>
      <c r="Q3788"/>
      <c r="R3788"/>
      <c r="S3788" s="2" t="str">
        <f>IF(ISNUMBER(R3788),SUMIFS(R$1:$R3788,A$1:$A3788,A3788,K$1:$K3788,K3788,E$1:$E3788,E3788),"")</f>
        <v/>
      </c>
      <c r="AC3788" s="2" t="str">
        <f t="shared" si="335"/>
        <v/>
      </c>
      <c r="AL3788" s="2" t="str">
        <f t="shared" si="334"/>
        <v/>
      </c>
      <c r="AQ3788">
        <v>323</v>
      </c>
      <c r="AT3788" s="2" t="str">
        <f t="shared" si="336"/>
        <v/>
      </c>
      <c r="AU3788" s="2" t="str">
        <f>IF(ISNUMBER(AT3788),SUMIFS($AT$1:AT3788,$A$1:A3788,A3788,$K$1:K3788,K3788,$E$1:E3788,E3788),"")</f>
        <v/>
      </c>
      <c r="AV3788">
        <f t="shared" si="337"/>
        <v>1</v>
      </c>
    </row>
    <row r="3789" spans="1:48" x14ac:dyDescent="0.25">
      <c r="A3789" s="4" t="s">
        <v>96</v>
      </c>
      <c r="B3789" s="4" t="s">
        <v>116</v>
      </c>
      <c r="C3789" t="s">
        <v>30</v>
      </c>
      <c r="D3789" s="3">
        <v>40707</v>
      </c>
      <c r="E3789">
        <v>2</v>
      </c>
      <c r="G3789" t="s">
        <v>110</v>
      </c>
      <c r="K3789" t="str">
        <f t="shared" si="332"/>
        <v>2010/11</v>
      </c>
      <c r="O3789" s="2" t="str">
        <f t="shared" si="333"/>
        <v/>
      </c>
      <c r="Q3789"/>
      <c r="R3789"/>
      <c r="S3789" s="2" t="str">
        <f>IF(ISNUMBER(R3789),SUMIFS(R$1:$R3789,A$1:$A3789,A3789,K$1:$K3789,K3789,E$1:$E3789,E3789),"")</f>
        <v/>
      </c>
      <c r="AC3789" s="2" t="str">
        <f t="shared" si="335"/>
        <v/>
      </c>
      <c r="AL3789" s="2" t="str">
        <f t="shared" si="334"/>
        <v/>
      </c>
      <c r="AQ3789">
        <v>287</v>
      </c>
      <c r="AT3789" s="2" t="str">
        <f t="shared" si="336"/>
        <v/>
      </c>
      <c r="AU3789" s="2" t="str">
        <f>IF(ISNUMBER(AT3789),SUMIFS($AT$1:AT3789,$A$1:A3789,A3789,$K$1:K3789,K3789,$E$1:E3789,E3789),"")</f>
        <v/>
      </c>
      <c r="AV3789">
        <f t="shared" si="337"/>
        <v>1</v>
      </c>
    </row>
    <row r="3790" spans="1:48" x14ac:dyDescent="0.25">
      <c r="A3790" s="4" t="s">
        <v>96</v>
      </c>
      <c r="B3790" s="4" t="s">
        <v>116</v>
      </c>
      <c r="C3790" t="s">
        <v>30</v>
      </c>
      <c r="D3790" s="3">
        <v>40707</v>
      </c>
      <c r="E3790">
        <v>3</v>
      </c>
      <c r="G3790" t="s">
        <v>110</v>
      </c>
      <c r="K3790" t="str">
        <f t="shared" si="332"/>
        <v>2010/11</v>
      </c>
      <c r="O3790" s="2" t="str">
        <f t="shared" si="333"/>
        <v/>
      </c>
      <c r="Q3790"/>
      <c r="R3790"/>
      <c r="S3790" s="2" t="str">
        <f>IF(ISNUMBER(R3790),SUMIFS(R$1:$R3790,A$1:$A3790,A3790,K$1:$K3790,K3790,E$1:$E3790,E3790),"")</f>
        <v/>
      </c>
      <c r="AC3790" s="2" t="str">
        <f t="shared" si="335"/>
        <v/>
      </c>
      <c r="AL3790" s="2" t="str">
        <f t="shared" si="334"/>
        <v/>
      </c>
      <c r="AQ3790">
        <v>339</v>
      </c>
      <c r="AT3790" s="2" t="str">
        <f t="shared" si="336"/>
        <v/>
      </c>
      <c r="AU3790" s="2" t="str">
        <f>IF(ISNUMBER(AT3790),SUMIFS($AT$1:AT3790,$A$1:A3790,A3790,$K$1:K3790,K3790,$E$1:E3790,E3790),"")</f>
        <v/>
      </c>
      <c r="AV3790">
        <f t="shared" si="337"/>
        <v>1</v>
      </c>
    </row>
    <row r="3791" spans="1:48" x14ac:dyDescent="0.25">
      <c r="A3791" s="4" t="s">
        <v>96</v>
      </c>
      <c r="B3791" s="4" t="s">
        <v>116</v>
      </c>
      <c r="C3791" t="s">
        <v>30</v>
      </c>
      <c r="D3791" s="3">
        <v>40707</v>
      </c>
      <c r="E3791">
        <v>4</v>
      </c>
      <c r="G3791" t="s">
        <v>110</v>
      </c>
      <c r="K3791" t="str">
        <f t="shared" si="332"/>
        <v>2010/11</v>
      </c>
      <c r="O3791" s="2" t="str">
        <f t="shared" si="333"/>
        <v/>
      </c>
      <c r="Q3791"/>
      <c r="R3791"/>
      <c r="S3791" s="2" t="str">
        <f>IF(ISNUMBER(R3791),SUMIFS(R$1:$R3791,A$1:$A3791,A3791,K$1:$K3791,K3791,E$1:$E3791,E3791),"")</f>
        <v/>
      </c>
      <c r="AC3791" s="2" t="str">
        <f t="shared" si="335"/>
        <v/>
      </c>
      <c r="AL3791" s="2" t="str">
        <f t="shared" si="334"/>
        <v/>
      </c>
      <c r="AQ3791">
        <v>331</v>
      </c>
      <c r="AT3791" s="2" t="str">
        <f t="shared" si="336"/>
        <v/>
      </c>
      <c r="AU3791" s="2" t="str">
        <f>IF(ISNUMBER(AT3791),SUMIFS($AT$1:AT3791,$A$1:A3791,A3791,$K$1:K3791,K3791,$E$1:E3791,E3791),"")</f>
        <v/>
      </c>
      <c r="AV3791">
        <f t="shared" si="337"/>
        <v>1</v>
      </c>
    </row>
    <row r="3792" spans="1:48" x14ac:dyDescent="0.25">
      <c r="A3792" s="4" t="s">
        <v>96</v>
      </c>
      <c r="B3792" s="4" t="s">
        <v>116</v>
      </c>
      <c r="C3792" t="s">
        <v>30</v>
      </c>
      <c r="D3792" s="3">
        <v>40707</v>
      </c>
      <c r="E3792">
        <v>5</v>
      </c>
      <c r="G3792" t="s">
        <v>110</v>
      </c>
      <c r="K3792" t="str">
        <f t="shared" si="332"/>
        <v>2010/11</v>
      </c>
      <c r="O3792" s="2" t="str">
        <f t="shared" si="333"/>
        <v/>
      </c>
      <c r="Q3792"/>
      <c r="R3792"/>
      <c r="S3792" s="2" t="str">
        <f>IF(ISNUMBER(R3792),SUMIFS(R$1:$R3792,A$1:$A3792,A3792,K$1:$K3792,K3792,E$1:$E3792,E3792),"")</f>
        <v/>
      </c>
      <c r="AC3792" s="2" t="str">
        <f t="shared" si="335"/>
        <v/>
      </c>
      <c r="AL3792" s="2" t="str">
        <f t="shared" si="334"/>
        <v/>
      </c>
      <c r="AQ3792">
        <v>338</v>
      </c>
      <c r="AT3792" s="2" t="str">
        <f t="shared" si="336"/>
        <v/>
      </c>
      <c r="AU3792" s="2" t="str">
        <f>IF(ISNUMBER(AT3792),SUMIFS($AT$1:AT3792,$A$1:A3792,A3792,$K$1:K3792,K3792,$E$1:E3792,E3792),"")</f>
        <v/>
      </c>
      <c r="AV3792">
        <f t="shared" si="337"/>
        <v>1</v>
      </c>
    </row>
    <row r="3793" spans="1:48" x14ac:dyDescent="0.25">
      <c r="A3793" s="4" t="s">
        <v>96</v>
      </c>
      <c r="B3793" s="4" t="s">
        <v>116</v>
      </c>
      <c r="C3793" t="s">
        <v>30</v>
      </c>
      <c r="D3793" s="3">
        <v>40714</v>
      </c>
      <c r="E3793">
        <v>1</v>
      </c>
      <c r="G3793" t="s">
        <v>110</v>
      </c>
      <c r="K3793" t="str">
        <f t="shared" si="332"/>
        <v>2010/11</v>
      </c>
      <c r="O3793" s="2" t="str">
        <f t="shared" si="333"/>
        <v/>
      </c>
      <c r="Q3793"/>
      <c r="R3793"/>
      <c r="S3793" s="2" t="str">
        <f>IF(ISNUMBER(R3793),SUMIFS(R$1:$R3793,A$1:$A3793,A3793,K$1:$K3793,K3793,E$1:$E3793,E3793),"")</f>
        <v/>
      </c>
      <c r="AC3793" s="2" t="str">
        <f t="shared" si="335"/>
        <v/>
      </c>
      <c r="AL3793" s="2" t="str">
        <f t="shared" si="334"/>
        <v/>
      </c>
      <c r="AQ3793">
        <v>305</v>
      </c>
      <c r="AT3793" s="2" t="str">
        <f t="shared" si="336"/>
        <v/>
      </c>
      <c r="AU3793" s="2" t="str">
        <f>IF(ISNUMBER(AT3793),SUMIFS($AT$1:AT3793,$A$1:A3793,A3793,$K$1:K3793,K3793,$E$1:E3793,E3793),"")</f>
        <v/>
      </c>
      <c r="AV3793">
        <f t="shared" si="337"/>
        <v>1</v>
      </c>
    </row>
    <row r="3794" spans="1:48" x14ac:dyDescent="0.25">
      <c r="A3794" s="4" t="s">
        <v>96</v>
      </c>
      <c r="B3794" s="4" t="s">
        <v>116</v>
      </c>
      <c r="C3794" t="s">
        <v>30</v>
      </c>
      <c r="D3794" s="3">
        <v>40714</v>
      </c>
      <c r="E3794">
        <v>2</v>
      </c>
      <c r="G3794" t="s">
        <v>110</v>
      </c>
      <c r="K3794" t="str">
        <f t="shared" si="332"/>
        <v>2010/11</v>
      </c>
      <c r="O3794" s="2" t="str">
        <f t="shared" si="333"/>
        <v/>
      </c>
      <c r="Q3794"/>
      <c r="R3794"/>
      <c r="S3794" s="2" t="str">
        <f>IF(ISNUMBER(R3794),SUMIFS(R$1:$R3794,A$1:$A3794,A3794,K$1:$K3794,K3794,E$1:$E3794,E3794),"")</f>
        <v/>
      </c>
      <c r="AC3794" s="2" t="str">
        <f t="shared" si="335"/>
        <v/>
      </c>
      <c r="AL3794" s="2" t="str">
        <f t="shared" si="334"/>
        <v/>
      </c>
      <c r="AQ3794">
        <v>290</v>
      </c>
      <c r="AT3794" s="2" t="str">
        <f t="shared" si="336"/>
        <v/>
      </c>
      <c r="AU3794" s="2" t="str">
        <f>IF(ISNUMBER(AT3794),SUMIFS($AT$1:AT3794,$A$1:A3794,A3794,$K$1:K3794,K3794,$E$1:E3794,E3794),"")</f>
        <v/>
      </c>
      <c r="AV3794">
        <f t="shared" si="337"/>
        <v>1</v>
      </c>
    </row>
    <row r="3795" spans="1:48" x14ac:dyDescent="0.25">
      <c r="A3795" s="4" t="s">
        <v>96</v>
      </c>
      <c r="B3795" s="4" t="s">
        <v>116</v>
      </c>
      <c r="C3795" t="s">
        <v>30</v>
      </c>
      <c r="D3795" s="3">
        <v>40714</v>
      </c>
      <c r="E3795">
        <v>3</v>
      </c>
      <c r="G3795" t="s">
        <v>110</v>
      </c>
      <c r="K3795" t="str">
        <f t="shared" si="332"/>
        <v>2010/11</v>
      </c>
      <c r="O3795" s="2" t="str">
        <f t="shared" si="333"/>
        <v/>
      </c>
      <c r="Q3795"/>
      <c r="R3795"/>
      <c r="S3795" s="2" t="str">
        <f>IF(ISNUMBER(R3795),SUMIFS(R$1:$R3795,A$1:$A3795,A3795,K$1:$K3795,K3795,E$1:$E3795,E3795),"")</f>
        <v/>
      </c>
      <c r="AC3795" s="2" t="str">
        <f t="shared" si="335"/>
        <v/>
      </c>
      <c r="AL3795" s="2" t="str">
        <f t="shared" si="334"/>
        <v/>
      </c>
      <c r="AQ3795">
        <v>319</v>
      </c>
      <c r="AT3795" s="2" t="str">
        <f t="shared" si="336"/>
        <v/>
      </c>
      <c r="AU3795" s="2" t="str">
        <f>IF(ISNUMBER(AT3795),SUMIFS($AT$1:AT3795,$A$1:A3795,A3795,$K$1:K3795,K3795,$E$1:E3795,E3795),"")</f>
        <v/>
      </c>
      <c r="AV3795">
        <f t="shared" si="337"/>
        <v>1</v>
      </c>
    </row>
    <row r="3796" spans="1:48" x14ac:dyDescent="0.25">
      <c r="A3796" s="4" t="s">
        <v>96</v>
      </c>
      <c r="B3796" s="4" t="s">
        <v>116</v>
      </c>
      <c r="C3796" t="s">
        <v>30</v>
      </c>
      <c r="D3796" s="3">
        <v>40714</v>
      </c>
      <c r="E3796">
        <v>4</v>
      </c>
      <c r="G3796" t="s">
        <v>110</v>
      </c>
      <c r="K3796" t="str">
        <f t="shared" si="332"/>
        <v>2010/11</v>
      </c>
      <c r="O3796" s="2" t="str">
        <f t="shared" si="333"/>
        <v/>
      </c>
      <c r="Q3796"/>
      <c r="R3796"/>
      <c r="S3796" s="2" t="str">
        <f>IF(ISNUMBER(R3796),SUMIFS(R$1:$R3796,A$1:$A3796,A3796,K$1:$K3796,K3796,E$1:$E3796,E3796),"")</f>
        <v/>
      </c>
      <c r="AC3796" s="2" t="str">
        <f t="shared" si="335"/>
        <v/>
      </c>
      <c r="AL3796" s="2" t="str">
        <f t="shared" si="334"/>
        <v/>
      </c>
      <c r="AQ3796">
        <v>281</v>
      </c>
      <c r="AT3796" s="2" t="str">
        <f t="shared" si="336"/>
        <v/>
      </c>
      <c r="AU3796" s="2" t="str">
        <f>IF(ISNUMBER(AT3796),SUMIFS($AT$1:AT3796,$A$1:A3796,A3796,$K$1:K3796,K3796,$E$1:E3796,E3796),"")</f>
        <v/>
      </c>
      <c r="AV3796">
        <f t="shared" si="337"/>
        <v>1</v>
      </c>
    </row>
    <row r="3797" spans="1:48" x14ac:dyDescent="0.25">
      <c r="A3797" s="4" t="s">
        <v>96</v>
      </c>
      <c r="B3797" s="4" t="s">
        <v>116</v>
      </c>
      <c r="C3797" t="s">
        <v>30</v>
      </c>
      <c r="D3797" s="3">
        <v>40714</v>
      </c>
      <c r="E3797">
        <v>5</v>
      </c>
      <c r="G3797" t="s">
        <v>110</v>
      </c>
      <c r="K3797" t="str">
        <f t="shared" si="332"/>
        <v>2010/11</v>
      </c>
      <c r="O3797" s="2" t="str">
        <f t="shared" si="333"/>
        <v/>
      </c>
      <c r="Q3797"/>
      <c r="R3797"/>
      <c r="S3797" s="2" t="str">
        <f>IF(ISNUMBER(R3797),SUMIFS(R$1:$R3797,A$1:$A3797,A3797,K$1:$K3797,K3797,E$1:$E3797,E3797),"")</f>
        <v/>
      </c>
      <c r="AC3797" s="2" t="str">
        <f t="shared" si="335"/>
        <v/>
      </c>
      <c r="AL3797" s="2" t="str">
        <f t="shared" si="334"/>
        <v/>
      </c>
      <c r="AQ3797">
        <v>316</v>
      </c>
      <c r="AT3797" s="2" t="str">
        <f t="shared" si="336"/>
        <v/>
      </c>
      <c r="AU3797" s="2" t="str">
        <f>IF(ISNUMBER(AT3797),SUMIFS($AT$1:AT3797,$A$1:A3797,A3797,$K$1:K3797,K3797,$E$1:E3797,E3797),"")</f>
        <v/>
      </c>
      <c r="AV3797">
        <f t="shared" si="337"/>
        <v>1</v>
      </c>
    </row>
    <row r="3798" spans="1:48" x14ac:dyDescent="0.25">
      <c r="A3798" s="4" t="s">
        <v>96</v>
      </c>
      <c r="B3798" s="4" t="s">
        <v>116</v>
      </c>
      <c r="C3798" t="s">
        <v>30</v>
      </c>
      <c r="D3798" s="3">
        <v>40728</v>
      </c>
      <c r="E3798">
        <v>1</v>
      </c>
      <c r="G3798" t="s">
        <v>110</v>
      </c>
      <c r="K3798" t="str">
        <f t="shared" si="332"/>
        <v>2011/12</v>
      </c>
      <c r="O3798" s="2" t="str">
        <f t="shared" si="333"/>
        <v/>
      </c>
      <c r="Q3798"/>
      <c r="R3798"/>
      <c r="S3798" s="2" t="str">
        <f>IF(ISNUMBER(R3798),SUMIFS(R$1:$R3798,A$1:$A3798,A3798,K$1:$K3798,K3798,E$1:$E3798,E3798),"")</f>
        <v/>
      </c>
      <c r="AC3798" s="2" t="str">
        <f t="shared" si="335"/>
        <v/>
      </c>
      <c r="AL3798" s="2" t="str">
        <f t="shared" si="334"/>
        <v/>
      </c>
      <c r="AQ3798">
        <v>102</v>
      </c>
      <c r="AT3798" s="2" t="str">
        <f t="shared" si="336"/>
        <v/>
      </c>
      <c r="AU3798" s="2" t="str">
        <f>IF(ISNUMBER(AT3798),SUMIFS($AT$1:AT3798,$A$1:A3798,A3798,$K$1:K3798,K3798,$E$1:E3798,E3798),"")</f>
        <v/>
      </c>
      <c r="AV3798">
        <f t="shared" si="337"/>
        <v>1</v>
      </c>
    </row>
    <row r="3799" spans="1:48" x14ac:dyDescent="0.25">
      <c r="A3799" s="4" t="s">
        <v>96</v>
      </c>
      <c r="B3799" s="4" t="s">
        <v>116</v>
      </c>
      <c r="C3799" t="s">
        <v>30</v>
      </c>
      <c r="D3799" s="3">
        <v>40728</v>
      </c>
      <c r="E3799">
        <v>2</v>
      </c>
      <c r="G3799" t="s">
        <v>110</v>
      </c>
      <c r="K3799" t="str">
        <f t="shared" si="332"/>
        <v>2011/12</v>
      </c>
      <c r="O3799" s="2" t="str">
        <f t="shared" si="333"/>
        <v/>
      </c>
      <c r="Q3799"/>
      <c r="R3799"/>
      <c r="S3799" s="2" t="str">
        <f>IF(ISNUMBER(R3799),SUMIFS(R$1:$R3799,A$1:$A3799,A3799,K$1:$K3799,K3799,E$1:$E3799,E3799),"")</f>
        <v/>
      </c>
      <c r="AC3799" s="2" t="str">
        <f t="shared" si="335"/>
        <v/>
      </c>
      <c r="AL3799" s="2" t="str">
        <f t="shared" si="334"/>
        <v/>
      </c>
      <c r="AQ3799">
        <v>97</v>
      </c>
      <c r="AT3799" s="2" t="str">
        <f t="shared" si="336"/>
        <v/>
      </c>
      <c r="AU3799" s="2" t="str">
        <f>IF(ISNUMBER(AT3799),SUMIFS($AT$1:AT3799,$A$1:A3799,A3799,$K$1:K3799,K3799,$E$1:E3799,E3799),"")</f>
        <v/>
      </c>
      <c r="AV3799">
        <f t="shared" si="337"/>
        <v>1</v>
      </c>
    </row>
    <row r="3800" spans="1:48" x14ac:dyDescent="0.25">
      <c r="A3800" s="4" t="s">
        <v>96</v>
      </c>
      <c r="B3800" s="4" t="s">
        <v>116</v>
      </c>
      <c r="C3800" t="s">
        <v>30</v>
      </c>
      <c r="D3800" s="3">
        <v>40728</v>
      </c>
      <c r="E3800">
        <v>3</v>
      </c>
      <c r="G3800" t="s">
        <v>110</v>
      </c>
      <c r="K3800" t="str">
        <f t="shared" si="332"/>
        <v>2011/12</v>
      </c>
      <c r="O3800" s="2" t="str">
        <f t="shared" si="333"/>
        <v/>
      </c>
      <c r="Q3800"/>
      <c r="R3800"/>
      <c r="S3800" s="2" t="str">
        <f>IF(ISNUMBER(R3800),SUMIFS(R$1:$R3800,A$1:$A3800,A3800,K$1:$K3800,K3800,E$1:$E3800,E3800),"")</f>
        <v/>
      </c>
      <c r="AC3800" s="2" t="str">
        <f t="shared" si="335"/>
        <v/>
      </c>
      <c r="AL3800" s="2" t="str">
        <f t="shared" si="334"/>
        <v/>
      </c>
      <c r="AQ3800">
        <v>129</v>
      </c>
      <c r="AT3800" s="2" t="str">
        <f t="shared" si="336"/>
        <v/>
      </c>
      <c r="AU3800" s="2" t="str">
        <f>IF(ISNUMBER(AT3800),SUMIFS($AT$1:AT3800,$A$1:A3800,A3800,$K$1:K3800,K3800,$E$1:E3800,E3800),"")</f>
        <v/>
      </c>
      <c r="AV3800">
        <f t="shared" si="337"/>
        <v>1</v>
      </c>
    </row>
    <row r="3801" spans="1:48" x14ac:dyDescent="0.25">
      <c r="A3801" s="4" t="s">
        <v>96</v>
      </c>
      <c r="B3801" s="4" t="s">
        <v>116</v>
      </c>
      <c r="C3801" t="s">
        <v>30</v>
      </c>
      <c r="D3801" s="3">
        <v>40728</v>
      </c>
      <c r="E3801">
        <v>4</v>
      </c>
      <c r="G3801" t="s">
        <v>110</v>
      </c>
      <c r="K3801" t="str">
        <f t="shared" si="332"/>
        <v>2011/12</v>
      </c>
      <c r="O3801" s="2" t="str">
        <f t="shared" si="333"/>
        <v/>
      </c>
      <c r="Q3801"/>
      <c r="R3801"/>
      <c r="S3801" s="2" t="str">
        <f>IF(ISNUMBER(R3801),SUMIFS(R$1:$R3801,A$1:$A3801,A3801,K$1:$K3801,K3801,E$1:$E3801,E3801),"")</f>
        <v/>
      </c>
      <c r="AC3801" s="2" t="str">
        <f t="shared" si="335"/>
        <v/>
      </c>
      <c r="AL3801" s="2" t="str">
        <f t="shared" si="334"/>
        <v/>
      </c>
      <c r="AQ3801">
        <v>94</v>
      </c>
      <c r="AT3801" s="2" t="str">
        <f t="shared" si="336"/>
        <v/>
      </c>
      <c r="AU3801" s="2" t="str">
        <f>IF(ISNUMBER(AT3801),SUMIFS($AT$1:AT3801,$A$1:A3801,A3801,$K$1:K3801,K3801,$E$1:E3801,E3801),"")</f>
        <v/>
      </c>
      <c r="AV3801">
        <f t="shared" si="337"/>
        <v>1</v>
      </c>
    </row>
    <row r="3802" spans="1:48" x14ac:dyDescent="0.25">
      <c r="A3802" s="4" t="s">
        <v>96</v>
      </c>
      <c r="B3802" s="4" t="s">
        <v>116</v>
      </c>
      <c r="C3802" t="s">
        <v>30</v>
      </c>
      <c r="D3802" s="3">
        <v>40728</v>
      </c>
      <c r="E3802">
        <v>5</v>
      </c>
      <c r="G3802" t="s">
        <v>110</v>
      </c>
      <c r="K3802" t="str">
        <f t="shared" si="332"/>
        <v>2011/12</v>
      </c>
      <c r="O3802" s="2" t="str">
        <f t="shared" si="333"/>
        <v/>
      </c>
      <c r="Q3802"/>
      <c r="R3802"/>
      <c r="S3802" s="2" t="str">
        <f>IF(ISNUMBER(R3802),SUMIFS(R$1:$R3802,A$1:$A3802,A3802,K$1:$K3802,K3802,E$1:$E3802,E3802),"")</f>
        <v/>
      </c>
      <c r="AC3802" s="2" t="str">
        <f t="shared" si="335"/>
        <v/>
      </c>
      <c r="AL3802" s="2" t="str">
        <f t="shared" si="334"/>
        <v/>
      </c>
      <c r="AQ3802">
        <v>100</v>
      </c>
      <c r="AT3802" s="2" t="str">
        <f t="shared" si="336"/>
        <v/>
      </c>
      <c r="AU3802" s="2" t="str">
        <f>IF(ISNUMBER(AT3802),SUMIFS($AT$1:AT3802,$A$1:A3802,A3802,$K$1:K3802,K3802,$E$1:E3802,E3802),"")</f>
        <v/>
      </c>
      <c r="AV3802">
        <f t="shared" si="337"/>
        <v>1</v>
      </c>
    </row>
    <row r="3803" spans="1:48" x14ac:dyDescent="0.25">
      <c r="A3803" s="4" t="s">
        <v>96</v>
      </c>
      <c r="B3803" s="4" t="s">
        <v>116</v>
      </c>
      <c r="C3803" t="s">
        <v>30</v>
      </c>
      <c r="D3803" s="3">
        <v>40742</v>
      </c>
      <c r="E3803">
        <v>1</v>
      </c>
      <c r="G3803" t="s">
        <v>110</v>
      </c>
      <c r="K3803" t="str">
        <f t="shared" si="332"/>
        <v>2011/12</v>
      </c>
      <c r="O3803" s="2" t="str">
        <f t="shared" si="333"/>
        <v/>
      </c>
      <c r="Q3803"/>
      <c r="R3803"/>
      <c r="S3803" s="2" t="str">
        <f>IF(ISNUMBER(R3803),SUMIFS(R$1:$R3803,A$1:$A3803,A3803,K$1:$K3803,K3803,E$1:$E3803,E3803),"")</f>
        <v/>
      </c>
      <c r="AC3803" s="2" t="str">
        <f t="shared" si="335"/>
        <v/>
      </c>
      <c r="AL3803" s="2" t="str">
        <f t="shared" si="334"/>
        <v/>
      </c>
      <c r="AQ3803">
        <v>199</v>
      </c>
      <c r="AT3803" s="2" t="str">
        <f t="shared" si="336"/>
        <v/>
      </c>
      <c r="AU3803" s="2" t="str">
        <f>IF(ISNUMBER(AT3803),SUMIFS($AT$1:AT3803,$A$1:A3803,A3803,$K$1:K3803,K3803,$E$1:E3803,E3803),"")</f>
        <v/>
      </c>
      <c r="AV3803">
        <f t="shared" si="337"/>
        <v>1</v>
      </c>
    </row>
    <row r="3804" spans="1:48" x14ac:dyDescent="0.25">
      <c r="A3804" s="4" t="s">
        <v>96</v>
      </c>
      <c r="B3804" s="4" t="s">
        <v>116</v>
      </c>
      <c r="C3804" t="s">
        <v>30</v>
      </c>
      <c r="D3804" s="3">
        <v>40742</v>
      </c>
      <c r="E3804">
        <v>2</v>
      </c>
      <c r="G3804" t="s">
        <v>110</v>
      </c>
      <c r="K3804" t="str">
        <f t="shared" si="332"/>
        <v>2011/12</v>
      </c>
      <c r="O3804" s="2" t="str">
        <f t="shared" si="333"/>
        <v/>
      </c>
      <c r="Q3804"/>
      <c r="R3804"/>
      <c r="S3804" s="2" t="str">
        <f>IF(ISNUMBER(R3804),SUMIFS(R$1:$R3804,A$1:$A3804,A3804,K$1:$K3804,K3804,E$1:$E3804,E3804),"")</f>
        <v/>
      </c>
      <c r="AC3804" s="2" t="str">
        <f t="shared" si="335"/>
        <v/>
      </c>
      <c r="AL3804" s="2" t="str">
        <f t="shared" si="334"/>
        <v/>
      </c>
      <c r="AQ3804">
        <v>166</v>
      </c>
      <c r="AT3804" s="2" t="str">
        <f t="shared" si="336"/>
        <v/>
      </c>
      <c r="AU3804" s="2" t="str">
        <f>IF(ISNUMBER(AT3804),SUMIFS($AT$1:AT3804,$A$1:A3804,A3804,$K$1:K3804,K3804,$E$1:E3804,E3804),"")</f>
        <v/>
      </c>
      <c r="AV3804">
        <f t="shared" si="337"/>
        <v>1</v>
      </c>
    </row>
    <row r="3805" spans="1:48" x14ac:dyDescent="0.25">
      <c r="A3805" s="4" t="s">
        <v>96</v>
      </c>
      <c r="B3805" s="4" t="s">
        <v>116</v>
      </c>
      <c r="C3805" t="s">
        <v>30</v>
      </c>
      <c r="D3805" s="3">
        <v>40742</v>
      </c>
      <c r="E3805">
        <v>3</v>
      </c>
      <c r="G3805" t="s">
        <v>110</v>
      </c>
      <c r="K3805" t="str">
        <f t="shared" si="332"/>
        <v>2011/12</v>
      </c>
      <c r="O3805" s="2" t="str">
        <f t="shared" si="333"/>
        <v/>
      </c>
      <c r="Q3805"/>
      <c r="R3805"/>
      <c r="S3805" s="2" t="str">
        <f>IF(ISNUMBER(R3805),SUMIFS(R$1:$R3805,A$1:$A3805,A3805,K$1:$K3805,K3805,E$1:$E3805,E3805),"")</f>
        <v/>
      </c>
      <c r="AC3805" s="2" t="str">
        <f t="shared" si="335"/>
        <v/>
      </c>
      <c r="AL3805" s="2" t="str">
        <f t="shared" si="334"/>
        <v/>
      </c>
      <c r="AQ3805">
        <v>168</v>
      </c>
      <c r="AT3805" s="2" t="str">
        <f t="shared" si="336"/>
        <v/>
      </c>
      <c r="AU3805" s="2" t="str">
        <f>IF(ISNUMBER(AT3805),SUMIFS($AT$1:AT3805,$A$1:A3805,A3805,$K$1:K3805,K3805,$E$1:E3805,E3805),"")</f>
        <v/>
      </c>
      <c r="AV3805">
        <f t="shared" si="337"/>
        <v>1</v>
      </c>
    </row>
    <row r="3806" spans="1:48" x14ac:dyDescent="0.25">
      <c r="A3806" s="4" t="s">
        <v>96</v>
      </c>
      <c r="B3806" s="4" t="s">
        <v>116</v>
      </c>
      <c r="C3806" t="s">
        <v>30</v>
      </c>
      <c r="D3806" s="3">
        <v>40742</v>
      </c>
      <c r="E3806">
        <v>4</v>
      </c>
      <c r="G3806" t="s">
        <v>110</v>
      </c>
      <c r="K3806" t="str">
        <f t="shared" si="332"/>
        <v>2011/12</v>
      </c>
      <c r="O3806" s="2" t="str">
        <f t="shared" si="333"/>
        <v/>
      </c>
      <c r="Q3806"/>
      <c r="R3806"/>
      <c r="S3806" s="2" t="str">
        <f>IF(ISNUMBER(R3806),SUMIFS(R$1:$R3806,A$1:$A3806,A3806,K$1:$K3806,K3806,E$1:$E3806,E3806),"")</f>
        <v/>
      </c>
      <c r="AC3806" s="2" t="str">
        <f t="shared" si="335"/>
        <v/>
      </c>
      <c r="AL3806" s="2" t="str">
        <f t="shared" si="334"/>
        <v/>
      </c>
      <c r="AQ3806">
        <v>180</v>
      </c>
      <c r="AT3806" s="2" t="str">
        <f t="shared" si="336"/>
        <v/>
      </c>
      <c r="AU3806" s="2" t="str">
        <f>IF(ISNUMBER(AT3806),SUMIFS($AT$1:AT3806,$A$1:A3806,A3806,$K$1:K3806,K3806,$E$1:E3806,E3806),"")</f>
        <v/>
      </c>
      <c r="AV3806">
        <f t="shared" si="337"/>
        <v>1</v>
      </c>
    </row>
    <row r="3807" spans="1:48" x14ac:dyDescent="0.25">
      <c r="A3807" s="4" t="s">
        <v>96</v>
      </c>
      <c r="B3807" s="4" t="s">
        <v>116</v>
      </c>
      <c r="C3807" t="s">
        <v>30</v>
      </c>
      <c r="D3807" s="3">
        <v>40742</v>
      </c>
      <c r="E3807">
        <v>5</v>
      </c>
      <c r="G3807" t="s">
        <v>110</v>
      </c>
      <c r="K3807" t="str">
        <f t="shared" si="332"/>
        <v>2011/12</v>
      </c>
      <c r="O3807" s="2" t="str">
        <f t="shared" si="333"/>
        <v/>
      </c>
      <c r="Q3807"/>
      <c r="R3807"/>
      <c r="S3807" s="2" t="str">
        <f>IF(ISNUMBER(R3807),SUMIFS(R$1:$R3807,A$1:$A3807,A3807,K$1:$K3807,K3807,E$1:$E3807,E3807),"")</f>
        <v/>
      </c>
      <c r="AC3807" s="2" t="str">
        <f t="shared" si="335"/>
        <v/>
      </c>
      <c r="AL3807" s="2" t="str">
        <f t="shared" si="334"/>
        <v/>
      </c>
      <c r="AQ3807">
        <v>180</v>
      </c>
      <c r="AT3807" s="2" t="str">
        <f t="shared" si="336"/>
        <v/>
      </c>
      <c r="AU3807" s="2" t="str">
        <f>IF(ISNUMBER(AT3807),SUMIFS($AT$1:AT3807,$A$1:A3807,A3807,$K$1:K3807,K3807,$E$1:E3807,E3807),"")</f>
        <v/>
      </c>
      <c r="AV3807">
        <f t="shared" si="337"/>
        <v>1</v>
      </c>
    </row>
    <row r="3808" spans="1:48" x14ac:dyDescent="0.25">
      <c r="A3808" s="4" t="s">
        <v>96</v>
      </c>
      <c r="B3808" s="4" t="s">
        <v>116</v>
      </c>
      <c r="C3808" t="s">
        <v>30</v>
      </c>
      <c r="D3808" s="3">
        <v>40749</v>
      </c>
      <c r="E3808">
        <v>1</v>
      </c>
      <c r="G3808" t="s">
        <v>110</v>
      </c>
      <c r="K3808" t="str">
        <f t="shared" si="332"/>
        <v>2011/12</v>
      </c>
      <c r="O3808" s="2" t="str">
        <f t="shared" si="333"/>
        <v/>
      </c>
      <c r="Q3808"/>
      <c r="R3808"/>
      <c r="S3808" s="2" t="str">
        <f>IF(ISNUMBER(R3808),SUMIFS(R$1:$R3808,A$1:$A3808,A3808,K$1:$K3808,K3808,E$1:$E3808,E3808),"")</f>
        <v/>
      </c>
      <c r="AC3808" s="2" t="str">
        <f t="shared" si="335"/>
        <v/>
      </c>
      <c r="AL3808" s="2" t="str">
        <f t="shared" si="334"/>
        <v/>
      </c>
      <c r="AQ3808">
        <v>196</v>
      </c>
      <c r="AT3808" s="2" t="str">
        <f t="shared" si="336"/>
        <v/>
      </c>
      <c r="AU3808" s="2" t="str">
        <f>IF(ISNUMBER(AT3808),SUMIFS($AT$1:AT3808,$A$1:A3808,A3808,$K$1:K3808,K3808,$E$1:E3808,E3808),"")</f>
        <v/>
      </c>
      <c r="AV3808">
        <f t="shared" si="337"/>
        <v>1</v>
      </c>
    </row>
    <row r="3809" spans="1:48" x14ac:dyDescent="0.25">
      <c r="A3809" s="4" t="s">
        <v>96</v>
      </c>
      <c r="B3809" s="4" t="s">
        <v>116</v>
      </c>
      <c r="C3809" t="s">
        <v>30</v>
      </c>
      <c r="D3809" s="3">
        <v>40749</v>
      </c>
      <c r="E3809">
        <v>2</v>
      </c>
      <c r="G3809" t="s">
        <v>110</v>
      </c>
      <c r="K3809" t="str">
        <f t="shared" si="332"/>
        <v>2011/12</v>
      </c>
      <c r="O3809" s="2" t="str">
        <f t="shared" si="333"/>
        <v/>
      </c>
      <c r="Q3809"/>
      <c r="R3809"/>
      <c r="S3809" s="2" t="str">
        <f>IF(ISNUMBER(R3809),SUMIFS(R$1:$R3809,A$1:$A3809,A3809,K$1:$K3809,K3809,E$1:$E3809,E3809),"")</f>
        <v/>
      </c>
      <c r="AC3809" s="2" t="str">
        <f t="shared" si="335"/>
        <v/>
      </c>
      <c r="AL3809" s="2" t="str">
        <f t="shared" si="334"/>
        <v/>
      </c>
      <c r="AQ3809">
        <v>174</v>
      </c>
      <c r="AT3809" s="2" t="str">
        <f t="shared" si="336"/>
        <v/>
      </c>
      <c r="AU3809" s="2" t="str">
        <f>IF(ISNUMBER(AT3809),SUMIFS($AT$1:AT3809,$A$1:A3809,A3809,$K$1:K3809,K3809,$E$1:E3809,E3809),"")</f>
        <v/>
      </c>
      <c r="AV3809">
        <f t="shared" si="337"/>
        <v>1</v>
      </c>
    </row>
    <row r="3810" spans="1:48" x14ac:dyDescent="0.25">
      <c r="A3810" s="4" t="s">
        <v>96</v>
      </c>
      <c r="B3810" s="4" t="s">
        <v>116</v>
      </c>
      <c r="C3810" t="s">
        <v>30</v>
      </c>
      <c r="D3810" s="3">
        <v>40749</v>
      </c>
      <c r="E3810">
        <v>3</v>
      </c>
      <c r="G3810" t="s">
        <v>110</v>
      </c>
      <c r="K3810" t="str">
        <f t="shared" si="332"/>
        <v>2011/12</v>
      </c>
      <c r="O3810" s="2" t="str">
        <f t="shared" si="333"/>
        <v/>
      </c>
      <c r="Q3810"/>
      <c r="R3810"/>
      <c r="S3810" s="2" t="str">
        <f>IF(ISNUMBER(R3810),SUMIFS(R$1:$R3810,A$1:$A3810,A3810,K$1:$K3810,K3810,E$1:$E3810,E3810),"")</f>
        <v/>
      </c>
      <c r="AC3810" s="2" t="str">
        <f t="shared" si="335"/>
        <v/>
      </c>
      <c r="AL3810" s="2" t="str">
        <f t="shared" si="334"/>
        <v/>
      </c>
      <c r="AQ3810">
        <v>196</v>
      </c>
      <c r="AT3810" s="2" t="str">
        <f t="shared" si="336"/>
        <v/>
      </c>
      <c r="AU3810" s="2" t="str">
        <f>IF(ISNUMBER(AT3810),SUMIFS($AT$1:AT3810,$A$1:A3810,A3810,$K$1:K3810,K3810,$E$1:E3810,E3810),"")</f>
        <v/>
      </c>
      <c r="AV3810">
        <f t="shared" si="337"/>
        <v>1</v>
      </c>
    </row>
    <row r="3811" spans="1:48" x14ac:dyDescent="0.25">
      <c r="A3811" s="4" t="s">
        <v>96</v>
      </c>
      <c r="B3811" s="4" t="s">
        <v>116</v>
      </c>
      <c r="C3811" t="s">
        <v>30</v>
      </c>
      <c r="D3811" s="3">
        <v>40749</v>
      </c>
      <c r="E3811">
        <v>4</v>
      </c>
      <c r="G3811" t="s">
        <v>110</v>
      </c>
      <c r="K3811" t="str">
        <f t="shared" si="332"/>
        <v>2011/12</v>
      </c>
      <c r="O3811" s="2" t="str">
        <f t="shared" si="333"/>
        <v/>
      </c>
      <c r="Q3811"/>
      <c r="R3811"/>
      <c r="S3811" s="2" t="str">
        <f>IF(ISNUMBER(R3811),SUMIFS(R$1:$R3811,A$1:$A3811,A3811,K$1:$K3811,K3811,E$1:$E3811,E3811),"")</f>
        <v/>
      </c>
      <c r="AC3811" s="2" t="str">
        <f t="shared" si="335"/>
        <v/>
      </c>
      <c r="AL3811" s="2" t="str">
        <f t="shared" si="334"/>
        <v/>
      </c>
      <c r="AQ3811">
        <v>203</v>
      </c>
      <c r="AT3811" s="2" t="str">
        <f t="shared" si="336"/>
        <v/>
      </c>
      <c r="AU3811" s="2" t="str">
        <f>IF(ISNUMBER(AT3811),SUMIFS($AT$1:AT3811,$A$1:A3811,A3811,$K$1:K3811,K3811,$E$1:E3811,E3811),"")</f>
        <v/>
      </c>
      <c r="AV3811">
        <f t="shared" si="337"/>
        <v>1</v>
      </c>
    </row>
    <row r="3812" spans="1:48" x14ac:dyDescent="0.25">
      <c r="A3812" s="4" t="s">
        <v>96</v>
      </c>
      <c r="B3812" s="4" t="s">
        <v>116</v>
      </c>
      <c r="C3812" t="s">
        <v>30</v>
      </c>
      <c r="D3812" s="3">
        <v>40749</v>
      </c>
      <c r="E3812">
        <v>5</v>
      </c>
      <c r="G3812" t="s">
        <v>110</v>
      </c>
      <c r="K3812" t="str">
        <f t="shared" si="332"/>
        <v>2011/12</v>
      </c>
      <c r="O3812" s="2" t="str">
        <f t="shared" si="333"/>
        <v/>
      </c>
      <c r="Q3812"/>
      <c r="R3812"/>
      <c r="S3812" s="2" t="str">
        <f>IF(ISNUMBER(R3812),SUMIFS(R$1:$R3812,A$1:$A3812,A3812,K$1:$K3812,K3812,E$1:$E3812,E3812),"")</f>
        <v/>
      </c>
      <c r="AC3812" s="2" t="str">
        <f t="shared" si="335"/>
        <v/>
      </c>
      <c r="AL3812" s="2" t="str">
        <f t="shared" si="334"/>
        <v/>
      </c>
      <c r="AQ3812">
        <v>193</v>
      </c>
      <c r="AT3812" s="2" t="str">
        <f t="shared" si="336"/>
        <v/>
      </c>
      <c r="AU3812" s="2" t="str">
        <f>IF(ISNUMBER(AT3812),SUMIFS($AT$1:AT3812,$A$1:A3812,A3812,$K$1:K3812,K3812,$E$1:E3812,E3812),"")</f>
        <v/>
      </c>
      <c r="AV3812">
        <f t="shared" si="337"/>
        <v>1</v>
      </c>
    </row>
    <row r="3813" spans="1:48" x14ac:dyDescent="0.25">
      <c r="A3813" s="4" t="s">
        <v>96</v>
      </c>
      <c r="B3813" s="4" t="s">
        <v>116</v>
      </c>
      <c r="C3813" t="s">
        <v>30</v>
      </c>
      <c r="D3813" s="3">
        <v>40771</v>
      </c>
      <c r="E3813">
        <v>1</v>
      </c>
      <c r="G3813" t="s">
        <v>110</v>
      </c>
      <c r="K3813" t="str">
        <f t="shared" si="332"/>
        <v>2011/12</v>
      </c>
      <c r="O3813" s="2" t="str">
        <f t="shared" si="333"/>
        <v/>
      </c>
      <c r="Q3813"/>
      <c r="R3813"/>
      <c r="S3813" s="2" t="str">
        <f>IF(ISNUMBER(R3813),SUMIFS(R$1:$R3813,A$1:$A3813,A3813,K$1:$K3813,K3813,E$1:$E3813,E3813),"")</f>
        <v/>
      </c>
      <c r="AC3813" s="2" t="str">
        <f t="shared" si="335"/>
        <v/>
      </c>
      <c r="AL3813" s="2" t="str">
        <f t="shared" si="334"/>
        <v/>
      </c>
      <c r="AQ3813">
        <v>205</v>
      </c>
      <c r="AT3813" s="2" t="str">
        <f t="shared" si="336"/>
        <v/>
      </c>
      <c r="AU3813" s="2" t="str">
        <f>IF(ISNUMBER(AT3813),SUMIFS($AT$1:AT3813,$A$1:A3813,A3813,$K$1:K3813,K3813,$E$1:E3813,E3813),"")</f>
        <v/>
      </c>
      <c r="AV3813">
        <f t="shared" si="337"/>
        <v>1</v>
      </c>
    </row>
    <row r="3814" spans="1:48" x14ac:dyDescent="0.25">
      <c r="A3814" s="4" t="s">
        <v>96</v>
      </c>
      <c r="B3814" s="4" t="s">
        <v>116</v>
      </c>
      <c r="C3814" t="s">
        <v>30</v>
      </c>
      <c r="D3814" s="3">
        <v>40771</v>
      </c>
      <c r="E3814">
        <v>2</v>
      </c>
      <c r="G3814" t="s">
        <v>110</v>
      </c>
      <c r="K3814" t="str">
        <f t="shared" si="332"/>
        <v>2011/12</v>
      </c>
      <c r="O3814" s="2" t="str">
        <f t="shared" si="333"/>
        <v/>
      </c>
      <c r="Q3814"/>
      <c r="R3814"/>
      <c r="S3814" s="2" t="str">
        <f>IF(ISNUMBER(R3814),SUMIFS(R$1:$R3814,A$1:$A3814,A3814,K$1:$K3814,K3814,E$1:$E3814,E3814),"")</f>
        <v/>
      </c>
      <c r="AC3814" s="2" t="str">
        <f t="shared" si="335"/>
        <v/>
      </c>
      <c r="AL3814" s="2" t="str">
        <f t="shared" si="334"/>
        <v/>
      </c>
      <c r="AQ3814">
        <v>213</v>
      </c>
      <c r="AT3814" s="2" t="str">
        <f t="shared" si="336"/>
        <v/>
      </c>
      <c r="AU3814" s="2" t="str">
        <f>IF(ISNUMBER(AT3814),SUMIFS($AT$1:AT3814,$A$1:A3814,A3814,$K$1:K3814,K3814,$E$1:E3814,E3814),"")</f>
        <v/>
      </c>
      <c r="AV3814">
        <f t="shared" si="337"/>
        <v>1</v>
      </c>
    </row>
    <row r="3815" spans="1:48" x14ac:dyDescent="0.25">
      <c r="A3815" s="4" t="s">
        <v>96</v>
      </c>
      <c r="B3815" s="4" t="s">
        <v>116</v>
      </c>
      <c r="C3815" t="s">
        <v>30</v>
      </c>
      <c r="D3815" s="3">
        <v>40771</v>
      </c>
      <c r="E3815">
        <v>3</v>
      </c>
      <c r="G3815" t="s">
        <v>110</v>
      </c>
      <c r="K3815" t="str">
        <f t="shared" si="332"/>
        <v>2011/12</v>
      </c>
      <c r="O3815" s="2" t="str">
        <f t="shared" si="333"/>
        <v/>
      </c>
      <c r="Q3815"/>
      <c r="R3815"/>
      <c r="S3815" s="2" t="str">
        <f>IF(ISNUMBER(R3815),SUMIFS(R$1:$R3815,A$1:$A3815,A3815,K$1:$K3815,K3815,E$1:$E3815,E3815),"")</f>
        <v/>
      </c>
      <c r="AC3815" s="2" t="str">
        <f t="shared" si="335"/>
        <v/>
      </c>
      <c r="AL3815" s="2" t="str">
        <f t="shared" si="334"/>
        <v/>
      </c>
      <c r="AQ3815">
        <v>193</v>
      </c>
      <c r="AT3815" s="2" t="str">
        <f t="shared" si="336"/>
        <v/>
      </c>
      <c r="AU3815" s="2" t="str">
        <f>IF(ISNUMBER(AT3815),SUMIFS($AT$1:AT3815,$A$1:A3815,A3815,$K$1:K3815,K3815,$E$1:E3815,E3815),"")</f>
        <v/>
      </c>
      <c r="AV3815">
        <f t="shared" si="337"/>
        <v>1</v>
      </c>
    </row>
    <row r="3816" spans="1:48" x14ac:dyDescent="0.25">
      <c r="A3816" s="4" t="s">
        <v>96</v>
      </c>
      <c r="B3816" s="4" t="s">
        <v>116</v>
      </c>
      <c r="C3816" t="s">
        <v>30</v>
      </c>
      <c r="D3816" s="3">
        <v>40771</v>
      </c>
      <c r="E3816">
        <v>4</v>
      </c>
      <c r="G3816" t="s">
        <v>110</v>
      </c>
      <c r="K3816" t="str">
        <f t="shared" si="332"/>
        <v>2011/12</v>
      </c>
      <c r="O3816" s="2" t="str">
        <f t="shared" si="333"/>
        <v/>
      </c>
      <c r="Q3816"/>
      <c r="R3816"/>
      <c r="S3816" s="2" t="str">
        <f>IF(ISNUMBER(R3816),SUMIFS(R$1:$R3816,A$1:$A3816,A3816,K$1:$K3816,K3816,E$1:$E3816,E3816),"")</f>
        <v/>
      </c>
      <c r="AC3816" s="2" t="str">
        <f t="shared" si="335"/>
        <v/>
      </c>
      <c r="AL3816" s="2" t="str">
        <f t="shared" si="334"/>
        <v/>
      </c>
      <c r="AQ3816">
        <v>205</v>
      </c>
      <c r="AT3816" s="2" t="str">
        <f t="shared" si="336"/>
        <v/>
      </c>
      <c r="AU3816" s="2" t="str">
        <f>IF(ISNUMBER(AT3816),SUMIFS($AT$1:AT3816,$A$1:A3816,A3816,$K$1:K3816,K3816,$E$1:E3816,E3816),"")</f>
        <v/>
      </c>
      <c r="AV3816">
        <f t="shared" si="337"/>
        <v>1</v>
      </c>
    </row>
    <row r="3817" spans="1:48" x14ac:dyDescent="0.25">
      <c r="A3817" s="4" t="s">
        <v>96</v>
      </c>
      <c r="B3817" s="4" t="s">
        <v>116</v>
      </c>
      <c r="C3817" t="s">
        <v>30</v>
      </c>
      <c r="D3817" s="3">
        <v>40771</v>
      </c>
      <c r="E3817">
        <v>5</v>
      </c>
      <c r="G3817" t="s">
        <v>110</v>
      </c>
      <c r="K3817" t="str">
        <f t="shared" si="332"/>
        <v>2011/12</v>
      </c>
      <c r="O3817" s="2" t="str">
        <f t="shared" si="333"/>
        <v/>
      </c>
      <c r="Q3817"/>
      <c r="R3817"/>
      <c r="S3817" s="2" t="str">
        <f>IF(ISNUMBER(R3817),SUMIFS(R$1:$R3817,A$1:$A3817,A3817,K$1:$K3817,K3817,E$1:$E3817,E3817),"")</f>
        <v/>
      </c>
      <c r="AC3817" s="2" t="str">
        <f t="shared" si="335"/>
        <v/>
      </c>
      <c r="AL3817" s="2" t="str">
        <f t="shared" si="334"/>
        <v/>
      </c>
      <c r="AQ3817">
        <v>205</v>
      </c>
      <c r="AT3817" s="2" t="str">
        <f t="shared" si="336"/>
        <v/>
      </c>
      <c r="AU3817" s="2" t="str">
        <f>IF(ISNUMBER(AT3817),SUMIFS($AT$1:AT3817,$A$1:A3817,A3817,$K$1:K3817,K3817,$E$1:E3817,E3817),"")</f>
        <v/>
      </c>
      <c r="AV3817">
        <f t="shared" si="337"/>
        <v>1</v>
      </c>
    </row>
    <row r="3818" spans="1:48" x14ac:dyDescent="0.25">
      <c r="A3818" s="4" t="s">
        <v>96</v>
      </c>
      <c r="B3818" s="4" t="s">
        <v>116</v>
      </c>
      <c r="C3818" t="s">
        <v>30</v>
      </c>
      <c r="D3818" s="3">
        <v>40784</v>
      </c>
      <c r="E3818">
        <v>1</v>
      </c>
      <c r="G3818" t="s">
        <v>110</v>
      </c>
      <c r="K3818" t="str">
        <f t="shared" si="332"/>
        <v>2011/12</v>
      </c>
      <c r="O3818" s="2" t="str">
        <f t="shared" si="333"/>
        <v/>
      </c>
      <c r="Q3818"/>
      <c r="R3818"/>
      <c r="S3818" s="2" t="str">
        <f>IF(ISNUMBER(R3818),SUMIFS(R$1:$R3818,A$1:$A3818,A3818,K$1:$K3818,K3818,E$1:$E3818,E3818),"")</f>
        <v/>
      </c>
      <c r="AC3818" s="2" t="str">
        <f t="shared" si="335"/>
        <v/>
      </c>
      <c r="AL3818" s="2" t="str">
        <f t="shared" si="334"/>
        <v/>
      </c>
      <c r="AQ3818">
        <v>218</v>
      </c>
      <c r="AT3818" s="2" t="str">
        <f t="shared" si="336"/>
        <v/>
      </c>
      <c r="AU3818" s="2" t="str">
        <f>IF(ISNUMBER(AT3818),SUMIFS($AT$1:AT3818,$A$1:A3818,A3818,$K$1:K3818,K3818,$E$1:E3818,E3818),"")</f>
        <v/>
      </c>
      <c r="AV3818">
        <f t="shared" si="337"/>
        <v>1</v>
      </c>
    </row>
    <row r="3819" spans="1:48" x14ac:dyDescent="0.25">
      <c r="A3819" s="4" t="s">
        <v>96</v>
      </c>
      <c r="B3819" s="4" t="s">
        <v>116</v>
      </c>
      <c r="C3819" t="s">
        <v>30</v>
      </c>
      <c r="D3819" s="3">
        <v>40784</v>
      </c>
      <c r="E3819">
        <v>2</v>
      </c>
      <c r="G3819" t="s">
        <v>110</v>
      </c>
      <c r="K3819" t="str">
        <f t="shared" si="332"/>
        <v>2011/12</v>
      </c>
      <c r="O3819" s="2" t="str">
        <f t="shared" si="333"/>
        <v/>
      </c>
      <c r="Q3819"/>
      <c r="R3819"/>
      <c r="S3819" s="2" t="str">
        <f>IF(ISNUMBER(R3819),SUMIFS(R$1:$R3819,A$1:$A3819,A3819,K$1:$K3819,K3819,E$1:$E3819,E3819),"")</f>
        <v/>
      </c>
      <c r="AC3819" s="2" t="str">
        <f t="shared" si="335"/>
        <v/>
      </c>
      <c r="AL3819" s="2" t="str">
        <f t="shared" si="334"/>
        <v/>
      </c>
      <c r="AQ3819">
        <v>191</v>
      </c>
      <c r="AT3819" s="2" t="str">
        <f t="shared" si="336"/>
        <v/>
      </c>
      <c r="AU3819" s="2" t="str">
        <f>IF(ISNUMBER(AT3819),SUMIFS($AT$1:AT3819,$A$1:A3819,A3819,$K$1:K3819,K3819,$E$1:E3819,E3819),"")</f>
        <v/>
      </c>
      <c r="AV3819">
        <f t="shared" si="337"/>
        <v>1</v>
      </c>
    </row>
    <row r="3820" spans="1:48" x14ac:dyDescent="0.25">
      <c r="A3820" s="4" t="s">
        <v>96</v>
      </c>
      <c r="B3820" s="4" t="s">
        <v>116</v>
      </c>
      <c r="C3820" t="s">
        <v>30</v>
      </c>
      <c r="D3820" s="3">
        <v>40784</v>
      </c>
      <c r="E3820">
        <v>3</v>
      </c>
      <c r="G3820" t="s">
        <v>110</v>
      </c>
      <c r="K3820" t="str">
        <f t="shared" si="332"/>
        <v>2011/12</v>
      </c>
      <c r="O3820" s="2" t="str">
        <f t="shared" si="333"/>
        <v/>
      </c>
      <c r="Q3820"/>
      <c r="R3820"/>
      <c r="S3820" s="2" t="str">
        <f>IF(ISNUMBER(R3820),SUMIFS(R$1:$R3820,A$1:$A3820,A3820,K$1:$K3820,K3820,E$1:$E3820,E3820),"")</f>
        <v/>
      </c>
      <c r="AC3820" s="2" t="str">
        <f t="shared" si="335"/>
        <v/>
      </c>
      <c r="AL3820" s="2" t="str">
        <f t="shared" si="334"/>
        <v/>
      </c>
      <c r="AQ3820">
        <v>214</v>
      </c>
      <c r="AT3820" s="2" t="str">
        <f t="shared" si="336"/>
        <v/>
      </c>
      <c r="AU3820" s="2" t="str">
        <f>IF(ISNUMBER(AT3820),SUMIFS($AT$1:AT3820,$A$1:A3820,A3820,$K$1:K3820,K3820,$E$1:E3820,E3820),"")</f>
        <v/>
      </c>
      <c r="AV3820">
        <f t="shared" si="337"/>
        <v>1</v>
      </c>
    </row>
    <row r="3821" spans="1:48" x14ac:dyDescent="0.25">
      <c r="A3821" s="4" t="s">
        <v>96</v>
      </c>
      <c r="B3821" s="4" t="s">
        <v>116</v>
      </c>
      <c r="C3821" t="s">
        <v>30</v>
      </c>
      <c r="D3821" s="3">
        <v>40784</v>
      </c>
      <c r="E3821">
        <v>4</v>
      </c>
      <c r="G3821" t="s">
        <v>110</v>
      </c>
      <c r="K3821" t="str">
        <f t="shared" si="332"/>
        <v>2011/12</v>
      </c>
      <c r="O3821" s="2" t="str">
        <f t="shared" si="333"/>
        <v/>
      </c>
      <c r="Q3821"/>
      <c r="R3821"/>
      <c r="S3821" s="2" t="str">
        <f>IF(ISNUMBER(R3821),SUMIFS(R$1:$R3821,A$1:$A3821,A3821,K$1:$K3821,K3821,E$1:$E3821,E3821),"")</f>
        <v/>
      </c>
      <c r="AC3821" s="2" t="str">
        <f t="shared" si="335"/>
        <v/>
      </c>
      <c r="AL3821" s="2" t="str">
        <f t="shared" si="334"/>
        <v/>
      </c>
      <c r="AQ3821">
        <v>189</v>
      </c>
      <c r="AT3821" s="2" t="str">
        <f t="shared" si="336"/>
        <v/>
      </c>
      <c r="AU3821" s="2" t="str">
        <f>IF(ISNUMBER(AT3821),SUMIFS($AT$1:AT3821,$A$1:A3821,A3821,$K$1:K3821,K3821,$E$1:E3821,E3821),"")</f>
        <v/>
      </c>
      <c r="AV3821">
        <f t="shared" si="337"/>
        <v>1</v>
      </c>
    </row>
    <row r="3822" spans="1:48" x14ac:dyDescent="0.25">
      <c r="A3822" s="4" t="s">
        <v>96</v>
      </c>
      <c r="B3822" s="4" t="s">
        <v>116</v>
      </c>
      <c r="C3822" t="s">
        <v>30</v>
      </c>
      <c r="D3822" s="3">
        <v>40784</v>
      </c>
      <c r="E3822">
        <v>5</v>
      </c>
      <c r="G3822" t="s">
        <v>110</v>
      </c>
      <c r="K3822" t="str">
        <f t="shared" si="332"/>
        <v>2011/12</v>
      </c>
      <c r="O3822" s="2" t="str">
        <f t="shared" si="333"/>
        <v/>
      </c>
      <c r="Q3822"/>
      <c r="R3822"/>
      <c r="S3822" s="2" t="str">
        <f>IF(ISNUMBER(R3822),SUMIFS(R$1:$R3822,A$1:$A3822,A3822,K$1:$K3822,K3822,E$1:$E3822,E3822),"")</f>
        <v/>
      </c>
      <c r="AC3822" s="2" t="str">
        <f t="shared" si="335"/>
        <v/>
      </c>
      <c r="AL3822" s="2" t="str">
        <f t="shared" si="334"/>
        <v/>
      </c>
      <c r="AQ3822">
        <v>195</v>
      </c>
      <c r="AT3822" s="2" t="str">
        <f t="shared" si="336"/>
        <v/>
      </c>
      <c r="AU3822" s="2" t="str">
        <f>IF(ISNUMBER(AT3822),SUMIFS($AT$1:AT3822,$A$1:A3822,A3822,$K$1:K3822,K3822,$E$1:E3822,E3822),"")</f>
        <v/>
      </c>
      <c r="AV3822">
        <f t="shared" si="337"/>
        <v>1</v>
      </c>
    </row>
    <row r="3823" spans="1:48" x14ac:dyDescent="0.25">
      <c r="A3823" s="4" t="s">
        <v>96</v>
      </c>
      <c r="B3823" s="4" t="s">
        <v>116</v>
      </c>
      <c r="C3823" t="s">
        <v>30</v>
      </c>
      <c r="D3823" s="3">
        <v>40798</v>
      </c>
      <c r="E3823">
        <v>1</v>
      </c>
      <c r="G3823" t="s">
        <v>110</v>
      </c>
      <c r="K3823" t="str">
        <f t="shared" si="332"/>
        <v>2011/12</v>
      </c>
      <c r="O3823" s="2" t="str">
        <f t="shared" si="333"/>
        <v/>
      </c>
      <c r="Q3823"/>
      <c r="R3823"/>
      <c r="S3823" s="2" t="str">
        <f>IF(ISNUMBER(R3823),SUMIFS(R$1:$R3823,A$1:$A3823,A3823,K$1:$K3823,K3823,E$1:$E3823,E3823),"")</f>
        <v/>
      </c>
      <c r="AC3823" s="2" t="str">
        <f t="shared" si="335"/>
        <v/>
      </c>
      <c r="AL3823" s="2" t="str">
        <f t="shared" si="334"/>
        <v/>
      </c>
      <c r="AQ3823">
        <v>233</v>
      </c>
      <c r="AT3823" s="2" t="str">
        <f t="shared" si="336"/>
        <v/>
      </c>
      <c r="AU3823" s="2" t="str">
        <f>IF(ISNUMBER(AT3823),SUMIFS($AT$1:AT3823,$A$1:A3823,A3823,$K$1:K3823,K3823,$E$1:E3823,E3823),"")</f>
        <v/>
      </c>
      <c r="AV3823">
        <f t="shared" si="337"/>
        <v>1</v>
      </c>
    </row>
    <row r="3824" spans="1:48" x14ac:dyDescent="0.25">
      <c r="A3824" s="4" t="s">
        <v>96</v>
      </c>
      <c r="B3824" s="4" t="s">
        <v>116</v>
      </c>
      <c r="C3824" t="s">
        <v>30</v>
      </c>
      <c r="D3824" s="3">
        <v>40798</v>
      </c>
      <c r="E3824">
        <v>2</v>
      </c>
      <c r="G3824" t="s">
        <v>110</v>
      </c>
      <c r="K3824" t="str">
        <f t="shared" ref="K3824:K3887" si="338">YEAR(D3824)+IF(MONTH(D3824)&lt;7,-1,0)&amp;"/"&amp;RIGHT(YEAR(D3824)+IF(MONTH(D3824)&lt;7,0,1),2)</f>
        <v>2011/12</v>
      </c>
      <c r="O3824" s="2" t="str">
        <f t="shared" ref="O3824:O3887" si="339">IF(ISNUMBER(P3824),P3824*10,"")</f>
        <v/>
      </c>
      <c r="Q3824"/>
      <c r="R3824"/>
      <c r="S3824" s="2" t="str">
        <f>IF(ISNUMBER(R3824),SUMIFS(R$1:$R3824,A$1:$A3824,A3824,K$1:$K3824,K3824,E$1:$E3824,E3824),"")</f>
        <v/>
      </c>
      <c r="AC3824" s="2" t="str">
        <f t="shared" si="335"/>
        <v/>
      </c>
      <c r="AL3824" s="2" t="str">
        <f t="shared" ref="AL3824:AL3887" si="340">IF(ISNUMBER(AM3824),AM3824,"")</f>
        <v/>
      </c>
      <c r="AQ3824">
        <v>213</v>
      </c>
      <c r="AT3824" s="2" t="str">
        <f t="shared" si="336"/>
        <v/>
      </c>
      <c r="AU3824" s="2" t="str">
        <f>IF(ISNUMBER(AT3824),SUMIFS($AT$1:AT3824,$A$1:A3824,A3824,$K$1:K3824,K3824,$E$1:E3824,E3824),"")</f>
        <v/>
      </c>
      <c r="AV3824">
        <f t="shared" si="337"/>
        <v>1</v>
      </c>
    </row>
    <row r="3825" spans="1:48" x14ac:dyDescent="0.25">
      <c r="A3825" s="4" t="s">
        <v>96</v>
      </c>
      <c r="B3825" s="4" t="s">
        <v>116</v>
      </c>
      <c r="C3825" t="s">
        <v>30</v>
      </c>
      <c r="D3825" s="3">
        <v>40798</v>
      </c>
      <c r="E3825">
        <v>3</v>
      </c>
      <c r="G3825" t="s">
        <v>110</v>
      </c>
      <c r="K3825" t="str">
        <f t="shared" si="338"/>
        <v>2011/12</v>
      </c>
      <c r="O3825" s="2" t="str">
        <f t="shared" si="339"/>
        <v/>
      </c>
      <c r="Q3825"/>
      <c r="R3825"/>
      <c r="S3825" s="2" t="str">
        <f>IF(ISNUMBER(R3825),SUMIFS(R$1:$R3825,A$1:$A3825,A3825,K$1:$K3825,K3825,E$1:$E3825,E3825),"")</f>
        <v/>
      </c>
      <c r="AC3825" s="2" t="str">
        <f t="shared" si="335"/>
        <v/>
      </c>
      <c r="AL3825" s="2" t="str">
        <f t="shared" si="340"/>
        <v/>
      </c>
      <c r="AQ3825">
        <v>238</v>
      </c>
      <c r="AT3825" s="2" t="str">
        <f t="shared" si="336"/>
        <v/>
      </c>
      <c r="AU3825" s="2" t="str">
        <f>IF(ISNUMBER(AT3825),SUMIFS($AT$1:AT3825,$A$1:A3825,A3825,$K$1:K3825,K3825,$E$1:E3825,E3825),"")</f>
        <v/>
      </c>
      <c r="AV3825">
        <f t="shared" si="337"/>
        <v>1</v>
      </c>
    </row>
    <row r="3826" spans="1:48" x14ac:dyDescent="0.25">
      <c r="A3826" s="4" t="s">
        <v>96</v>
      </c>
      <c r="B3826" s="4" t="s">
        <v>116</v>
      </c>
      <c r="C3826" t="s">
        <v>30</v>
      </c>
      <c r="D3826" s="3">
        <v>40798</v>
      </c>
      <c r="E3826">
        <v>4</v>
      </c>
      <c r="G3826" t="s">
        <v>110</v>
      </c>
      <c r="K3826" t="str">
        <f t="shared" si="338"/>
        <v>2011/12</v>
      </c>
      <c r="O3826" s="2" t="str">
        <f t="shared" si="339"/>
        <v/>
      </c>
      <c r="Q3826"/>
      <c r="R3826"/>
      <c r="S3826" s="2" t="str">
        <f>IF(ISNUMBER(R3826),SUMIFS(R$1:$R3826,A$1:$A3826,A3826,K$1:$K3826,K3826,E$1:$E3826,E3826),"")</f>
        <v/>
      </c>
      <c r="AC3826" s="2" t="str">
        <f t="shared" si="335"/>
        <v/>
      </c>
      <c r="AL3826" s="2" t="str">
        <f t="shared" si="340"/>
        <v/>
      </c>
      <c r="AQ3826">
        <v>249</v>
      </c>
      <c r="AT3826" s="2" t="str">
        <f t="shared" si="336"/>
        <v/>
      </c>
      <c r="AU3826" s="2" t="str">
        <f>IF(ISNUMBER(AT3826),SUMIFS($AT$1:AT3826,$A$1:A3826,A3826,$K$1:K3826,K3826,$E$1:E3826,E3826),"")</f>
        <v/>
      </c>
      <c r="AV3826">
        <f t="shared" si="337"/>
        <v>1</v>
      </c>
    </row>
    <row r="3827" spans="1:48" x14ac:dyDescent="0.25">
      <c r="A3827" s="4" t="s">
        <v>96</v>
      </c>
      <c r="B3827" s="4" t="s">
        <v>116</v>
      </c>
      <c r="C3827" t="s">
        <v>30</v>
      </c>
      <c r="D3827" s="3">
        <v>40798</v>
      </c>
      <c r="E3827">
        <v>5</v>
      </c>
      <c r="G3827" t="s">
        <v>110</v>
      </c>
      <c r="K3827" t="str">
        <f t="shared" si="338"/>
        <v>2011/12</v>
      </c>
      <c r="O3827" s="2" t="str">
        <f t="shared" si="339"/>
        <v/>
      </c>
      <c r="Q3827"/>
      <c r="R3827"/>
      <c r="S3827" s="2" t="str">
        <f>IF(ISNUMBER(R3827),SUMIFS(R$1:$R3827,A$1:$A3827,A3827,K$1:$K3827,K3827,E$1:$E3827,E3827),"")</f>
        <v/>
      </c>
      <c r="AC3827" s="2" t="str">
        <f t="shared" si="335"/>
        <v/>
      </c>
      <c r="AL3827" s="2" t="str">
        <f t="shared" si="340"/>
        <v/>
      </c>
      <c r="AQ3827">
        <v>212</v>
      </c>
      <c r="AT3827" s="2" t="str">
        <f t="shared" si="336"/>
        <v/>
      </c>
      <c r="AU3827" s="2" t="str">
        <f>IF(ISNUMBER(AT3827),SUMIFS($AT$1:AT3827,$A$1:A3827,A3827,$K$1:K3827,K3827,$E$1:E3827,E3827),"")</f>
        <v/>
      </c>
      <c r="AV3827">
        <f t="shared" si="337"/>
        <v>1</v>
      </c>
    </row>
    <row r="3828" spans="1:48" x14ac:dyDescent="0.25">
      <c r="A3828" s="4" t="s">
        <v>96</v>
      </c>
      <c r="B3828" s="4" t="s">
        <v>116</v>
      </c>
      <c r="C3828" t="s">
        <v>30</v>
      </c>
      <c r="D3828" s="3">
        <v>40812</v>
      </c>
      <c r="E3828">
        <v>1</v>
      </c>
      <c r="G3828" t="s">
        <v>110</v>
      </c>
      <c r="K3828" t="str">
        <f t="shared" si="338"/>
        <v>2011/12</v>
      </c>
      <c r="O3828" s="2" t="str">
        <f t="shared" si="339"/>
        <v/>
      </c>
      <c r="Q3828"/>
      <c r="R3828"/>
      <c r="S3828" s="2" t="str">
        <f>IF(ISNUMBER(R3828),SUMIFS(R$1:$R3828,A$1:$A3828,A3828,K$1:$K3828,K3828,E$1:$E3828,E3828),"")</f>
        <v/>
      </c>
      <c r="AC3828" s="2" t="str">
        <f t="shared" si="335"/>
        <v/>
      </c>
      <c r="AL3828" s="2" t="str">
        <f t="shared" si="340"/>
        <v/>
      </c>
      <c r="AQ3828">
        <v>276</v>
      </c>
      <c r="AT3828" s="2" t="str">
        <f t="shared" si="336"/>
        <v/>
      </c>
      <c r="AU3828" s="2" t="str">
        <f>IF(ISNUMBER(AT3828),SUMIFS($AT$1:AT3828,$A$1:A3828,A3828,$K$1:K3828,K3828,$E$1:E3828,E3828),"")</f>
        <v/>
      </c>
      <c r="AV3828">
        <f t="shared" si="337"/>
        <v>1</v>
      </c>
    </row>
    <row r="3829" spans="1:48" x14ac:dyDescent="0.25">
      <c r="A3829" s="4" t="s">
        <v>96</v>
      </c>
      <c r="B3829" s="4" t="s">
        <v>116</v>
      </c>
      <c r="C3829" t="s">
        <v>30</v>
      </c>
      <c r="D3829" s="3">
        <v>40812</v>
      </c>
      <c r="E3829">
        <v>2</v>
      </c>
      <c r="G3829" t="s">
        <v>110</v>
      </c>
      <c r="K3829" t="str">
        <f t="shared" si="338"/>
        <v>2011/12</v>
      </c>
      <c r="O3829" s="2" t="str">
        <f t="shared" si="339"/>
        <v/>
      </c>
      <c r="Q3829"/>
      <c r="R3829"/>
      <c r="S3829" s="2" t="str">
        <f>IF(ISNUMBER(R3829),SUMIFS(R$1:$R3829,A$1:$A3829,A3829,K$1:$K3829,K3829,E$1:$E3829,E3829),"")</f>
        <v/>
      </c>
      <c r="AC3829" s="2" t="str">
        <f t="shared" si="335"/>
        <v/>
      </c>
      <c r="AL3829" s="2" t="str">
        <f t="shared" si="340"/>
        <v/>
      </c>
      <c r="AQ3829">
        <v>211</v>
      </c>
      <c r="AT3829" s="2" t="str">
        <f t="shared" si="336"/>
        <v/>
      </c>
      <c r="AU3829" s="2" t="str">
        <f>IF(ISNUMBER(AT3829),SUMIFS($AT$1:AT3829,$A$1:A3829,A3829,$K$1:K3829,K3829,$E$1:E3829,E3829),"")</f>
        <v/>
      </c>
      <c r="AV3829">
        <f t="shared" si="337"/>
        <v>1</v>
      </c>
    </row>
    <row r="3830" spans="1:48" x14ac:dyDescent="0.25">
      <c r="A3830" s="4" t="s">
        <v>96</v>
      </c>
      <c r="B3830" s="4" t="s">
        <v>116</v>
      </c>
      <c r="C3830" t="s">
        <v>30</v>
      </c>
      <c r="D3830" s="3">
        <v>40812</v>
      </c>
      <c r="E3830">
        <v>3</v>
      </c>
      <c r="G3830" t="s">
        <v>110</v>
      </c>
      <c r="K3830" t="str">
        <f t="shared" si="338"/>
        <v>2011/12</v>
      </c>
      <c r="O3830" s="2" t="str">
        <f t="shared" si="339"/>
        <v/>
      </c>
      <c r="Q3830"/>
      <c r="R3830"/>
      <c r="S3830" s="2" t="str">
        <f>IF(ISNUMBER(R3830),SUMIFS(R$1:$R3830,A$1:$A3830,A3830,K$1:$K3830,K3830,E$1:$E3830,E3830),"")</f>
        <v/>
      </c>
      <c r="AC3830" s="2" t="str">
        <f t="shared" si="335"/>
        <v/>
      </c>
      <c r="AL3830" s="2" t="str">
        <f t="shared" si="340"/>
        <v/>
      </c>
      <c r="AQ3830">
        <v>274</v>
      </c>
      <c r="AT3830" s="2" t="str">
        <f t="shared" si="336"/>
        <v/>
      </c>
      <c r="AU3830" s="2" t="str">
        <f>IF(ISNUMBER(AT3830),SUMIFS($AT$1:AT3830,$A$1:A3830,A3830,$K$1:K3830,K3830,$E$1:E3830,E3830),"")</f>
        <v/>
      </c>
      <c r="AV3830">
        <f t="shared" si="337"/>
        <v>1</v>
      </c>
    </row>
    <row r="3831" spans="1:48" x14ac:dyDescent="0.25">
      <c r="A3831" s="4" t="s">
        <v>96</v>
      </c>
      <c r="B3831" s="4" t="s">
        <v>116</v>
      </c>
      <c r="C3831" t="s">
        <v>30</v>
      </c>
      <c r="D3831" s="3">
        <v>40812</v>
      </c>
      <c r="E3831">
        <v>4</v>
      </c>
      <c r="G3831" t="s">
        <v>110</v>
      </c>
      <c r="K3831" t="str">
        <f t="shared" si="338"/>
        <v>2011/12</v>
      </c>
      <c r="O3831" s="2" t="str">
        <f t="shared" si="339"/>
        <v/>
      </c>
      <c r="Q3831"/>
      <c r="R3831"/>
      <c r="S3831" s="2" t="str">
        <f>IF(ISNUMBER(R3831),SUMIFS(R$1:$R3831,A$1:$A3831,A3831,K$1:$K3831,K3831,E$1:$E3831,E3831),"")</f>
        <v/>
      </c>
      <c r="AC3831" s="2" t="str">
        <f t="shared" si="335"/>
        <v/>
      </c>
      <c r="AL3831" s="2" t="str">
        <f t="shared" si="340"/>
        <v/>
      </c>
      <c r="AQ3831">
        <v>266</v>
      </c>
      <c r="AT3831" s="2" t="str">
        <f t="shared" si="336"/>
        <v/>
      </c>
      <c r="AU3831" s="2" t="str">
        <f>IF(ISNUMBER(AT3831),SUMIFS($AT$1:AT3831,$A$1:A3831,A3831,$K$1:K3831,K3831,$E$1:E3831,E3831),"")</f>
        <v/>
      </c>
      <c r="AV3831">
        <f t="shared" si="337"/>
        <v>1</v>
      </c>
    </row>
    <row r="3832" spans="1:48" x14ac:dyDescent="0.25">
      <c r="A3832" s="4" t="s">
        <v>96</v>
      </c>
      <c r="B3832" s="4" t="s">
        <v>116</v>
      </c>
      <c r="C3832" t="s">
        <v>30</v>
      </c>
      <c r="D3832" s="3">
        <v>40812</v>
      </c>
      <c r="E3832">
        <v>5</v>
      </c>
      <c r="G3832" t="s">
        <v>110</v>
      </c>
      <c r="K3832" t="str">
        <f t="shared" si="338"/>
        <v>2011/12</v>
      </c>
      <c r="O3832" s="2" t="str">
        <f t="shared" si="339"/>
        <v/>
      </c>
      <c r="Q3832"/>
      <c r="R3832"/>
      <c r="S3832" s="2" t="str">
        <f>IF(ISNUMBER(R3832),SUMIFS(R$1:$R3832,A$1:$A3832,A3832,K$1:$K3832,K3832,E$1:$E3832,E3832),"")</f>
        <v/>
      </c>
      <c r="AC3832" s="2" t="str">
        <f t="shared" si="335"/>
        <v/>
      </c>
      <c r="AL3832" s="2" t="str">
        <f t="shared" si="340"/>
        <v/>
      </c>
      <c r="AQ3832">
        <v>243</v>
      </c>
      <c r="AT3832" s="2" t="str">
        <f t="shared" si="336"/>
        <v/>
      </c>
      <c r="AU3832" s="2" t="str">
        <f>IF(ISNUMBER(AT3832),SUMIFS($AT$1:AT3832,$A$1:A3832,A3832,$K$1:K3832,K3832,$E$1:E3832,E3832),"")</f>
        <v/>
      </c>
      <c r="AV3832">
        <f t="shared" si="337"/>
        <v>1</v>
      </c>
    </row>
    <row r="3833" spans="1:48" x14ac:dyDescent="0.25">
      <c r="A3833" s="4" t="s">
        <v>96</v>
      </c>
      <c r="B3833" s="4" t="s">
        <v>116</v>
      </c>
      <c r="C3833" t="s">
        <v>30</v>
      </c>
      <c r="D3833" s="3">
        <v>40819</v>
      </c>
      <c r="E3833">
        <v>1</v>
      </c>
      <c r="G3833" t="s">
        <v>110</v>
      </c>
      <c r="K3833" t="str">
        <f t="shared" si="338"/>
        <v>2011/12</v>
      </c>
      <c r="O3833" s="2" t="str">
        <f t="shared" si="339"/>
        <v/>
      </c>
      <c r="Q3833"/>
      <c r="R3833"/>
      <c r="S3833" s="2" t="str">
        <f>IF(ISNUMBER(R3833),SUMIFS(R$1:$R3833,A$1:$A3833,A3833,K$1:$K3833,K3833,E$1:$E3833,E3833),"")</f>
        <v/>
      </c>
      <c r="AC3833" s="2" t="str">
        <f t="shared" si="335"/>
        <v/>
      </c>
      <c r="AL3833" s="2" t="str">
        <f t="shared" si="340"/>
        <v/>
      </c>
      <c r="AQ3833">
        <v>273</v>
      </c>
      <c r="AT3833" s="2" t="str">
        <f t="shared" si="336"/>
        <v/>
      </c>
      <c r="AU3833" s="2" t="str">
        <f>IF(ISNUMBER(AT3833),SUMIFS($AT$1:AT3833,$A$1:A3833,A3833,$K$1:K3833,K3833,$E$1:E3833,E3833),"")</f>
        <v/>
      </c>
      <c r="AV3833">
        <f t="shared" si="337"/>
        <v>1</v>
      </c>
    </row>
    <row r="3834" spans="1:48" x14ac:dyDescent="0.25">
      <c r="A3834" s="4" t="s">
        <v>96</v>
      </c>
      <c r="B3834" s="4" t="s">
        <v>116</v>
      </c>
      <c r="C3834" t="s">
        <v>30</v>
      </c>
      <c r="D3834" s="3">
        <v>40819</v>
      </c>
      <c r="E3834">
        <v>2</v>
      </c>
      <c r="G3834" t="s">
        <v>110</v>
      </c>
      <c r="K3834" t="str">
        <f t="shared" si="338"/>
        <v>2011/12</v>
      </c>
      <c r="O3834" s="2" t="str">
        <f t="shared" si="339"/>
        <v/>
      </c>
      <c r="Q3834"/>
      <c r="R3834"/>
      <c r="S3834" s="2" t="str">
        <f>IF(ISNUMBER(R3834),SUMIFS(R$1:$R3834,A$1:$A3834,A3834,K$1:$K3834,K3834,E$1:$E3834,E3834),"")</f>
        <v/>
      </c>
      <c r="AC3834" s="2" t="str">
        <f t="shared" si="335"/>
        <v/>
      </c>
      <c r="AL3834" s="2" t="str">
        <f t="shared" si="340"/>
        <v/>
      </c>
      <c r="AQ3834">
        <v>255</v>
      </c>
      <c r="AT3834" s="2" t="str">
        <f t="shared" si="336"/>
        <v/>
      </c>
      <c r="AU3834" s="2" t="str">
        <f>IF(ISNUMBER(AT3834),SUMIFS($AT$1:AT3834,$A$1:A3834,A3834,$K$1:K3834,K3834,$E$1:E3834,E3834),"")</f>
        <v/>
      </c>
      <c r="AV3834">
        <f t="shared" si="337"/>
        <v>1</v>
      </c>
    </row>
    <row r="3835" spans="1:48" x14ac:dyDescent="0.25">
      <c r="A3835" s="4" t="s">
        <v>96</v>
      </c>
      <c r="B3835" s="4" t="s">
        <v>116</v>
      </c>
      <c r="C3835" t="s">
        <v>30</v>
      </c>
      <c r="D3835" s="3">
        <v>40819</v>
      </c>
      <c r="E3835">
        <v>3</v>
      </c>
      <c r="G3835" t="s">
        <v>110</v>
      </c>
      <c r="K3835" t="str">
        <f t="shared" si="338"/>
        <v>2011/12</v>
      </c>
      <c r="O3835" s="2" t="str">
        <f t="shared" si="339"/>
        <v/>
      </c>
      <c r="Q3835"/>
      <c r="R3835"/>
      <c r="S3835" s="2" t="str">
        <f>IF(ISNUMBER(R3835),SUMIFS(R$1:$R3835,A$1:$A3835,A3835,K$1:$K3835,K3835,E$1:$E3835,E3835),"")</f>
        <v/>
      </c>
      <c r="AC3835" s="2" t="str">
        <f t="shared" si="335"/>
        <v/>
      </c>
      <c r="AL3835" s="2" t="str">
        <f t="shared" si="340"/>
        <v/>
      </c>
      <c r="AQ3835">
        <v>287</v>
      </c>
      <c r="AT3835" s="2" t="str">
        <f t="shared" si="336"/>
        <v/>
      </c>
      <c r="AU3835" s="2" t="str">
        <f>IF(ISNUMBER(AT3835),SUMIFS($AT$1:AT3835,$A$1:A3835,A3835,$K$1:K3835,K3835,$E$1:E3835,E3835),"")</f>
        <v/>
      </c>
      <c r="AV3835">
        <f t="shared" si="337"/>
        <v>1</v>
      </c>
    </row>
    <row r="3836" spans="1:48" x14ac:dyDescent="0.25">
      <c r="A3836" s="4" t="s">
        <v>96</v>
      </c>
      <c r="B3836" s="4" t="s">
        <v>116</v>
      </c>
      <c r="C3836" t="s">
        <v>30</v>
      </c>
      <c r="D3836" s="3">
        <v>40819</v>
      </c>
      <c r="E3836">
        <v>4</v>
      </c>
      <c r="G3836" t="s">
        <v>110</v>
      </c>
      <c r="K3836" t="str">
        <f t="shared" si="338"/>
        <v>2011/12</v>
      </c>
      <c r="O3836" s="2" t="str">
        <f t="shared" si="339"/>
        <v/>
      </c>
      <c r="Q3836"/>
      <c r="R3836"/>
      <c r="S3836" s="2" t="str">
        <f>IF(ISNUMBER(R3836),SUMIFS(R$1:$R3836,A$1:$A3836,A3836,K$1:$K3836,K3836,E$1:$E3836,E3836),"")</f>
        <v/>
      </c>
      <c r="AC3836" s="2" t="str">
        <f t="shared" si="335"/>
        <v/>
      </c>
      <c r="AL3836" s="2" t="str">
        <f t="shared" si="340"/>
        <v/>
      </c>
      <c r="AQ3836">
        <v>267</v>
      </c>
      <c r="AT3836" s="2" t="str">
        <f t="shared" si="336"/>
        <v/>
      </c>
      <c r="AU3836" s="2" t="str">
        <f>IF(ISNUMBER(AT3836),SUMIFS($AT$1:AT3836,$A$1:A3836,A3836,$K$1:K3836,K3836,$E$1:E3836,E3836),"")</f>
        <v/>
      </c>
      <c r="AV3836">
        <f t="shared" si="337"/>
        <v>1</v>
      </c>
    </row>
    <row r="3837" spans="1:48" x14ac:dyDescent="0.25">
      <c r="A3837" s="4" t="s">
        <v>96</v>
      </c>
      <c r="B3837" s="4" t="s">
        <v>116</v>
      </c>
      <c r="C3837" t="s">
        <v>30</v>
      </c>
      <c r="D3837" s="3">
        <v>40819</v>
      </c>
      <c r="E3837">
        <v>5</v>
      </c>
      <c r="G3837" t="s">
        <v>110</v>
      </c>
      <c r="K3837" t="str">
        <f t="shared" si="338"/>
        <v>2011/12</v>
      </c>
      <c r="O3837" s="2" t="str">
        <f t="shared" si="339"/>
        <v/>
      </c>
      <c r="Q3837"/>
      <c r="R3837"/>
      <c r="S3837" s="2" t="str">
        <f>IF(ISNUMBER(R3837),SUMIFS(R$1:$R3837,A$1:$A3837,A3837,K$1:$K3837,K3837,E$1:$E3837,E3837),"")</f>
        <v/>
      </c>
      <c r="AC3837" s="2" t="str">
        <f t="shared" si="335"/>
        <v/>
      </c>
      <c r="AL3837" s="2" t="str">
        <f t="shared" si="340"/>
        <v/>
      </c>
      <c r="AQ3837">
        <v>260</v>
      </c>
      <c r="AT3837" s="2" t="str">
        <f t="shared" si="336"/>
        <v/>
      </c>
      <c r="AU3837" s="2" t="str">
        <f>IF(ISNUMBER(AT3837),SUMIFS($AT$1:AT3837,$A$1:A3837,A3837,$K$1:K3837,K3837,$E$1:E3837,E3837),"")</f>
        <v/>
      </c>
      <c r="AV3837">
        <f t="shared" si="337"/>
        <v>1</v>
      </c>
    </row>
    <row r="3838" spans="1:48" x14ac:dyDescent="0.25">
      <c r="A3838" s="4" t="s">
        <v>96</v>
      </c>
      <c r="B3838" s="4" t="s">
        <v>116</v>
      </c>
      <c r="C3838" t="s">
        <v>30</v>
      </c>
      <c r="D3838" s="3">
        <v>40826</v>
      </c>
      <c r="E3838">
        <v>1</v>
      </c>
      <c r="G3838" t="s">
        <v>110</v>
      </c>
      <c r="K3838" t="str">
        <f t="shared" si="338"/>
        <v>2011/12</v>
      </c>
      <c r="O3838" s="2" t="str">
        <f t="shared" si="339"/>
        <v/>
      </c>
      <c r="Q3838"/>
      <c r="R3838"/>
      <c r="S3838" s="2" t="str">
        <f>IF(ISNUMBER(R3838),SUMIFS(R$1:$R3838,A$1:$A3838,A3838,K$1:$K3838,K3838,E$1:$E3838,E3838),"")</f>
        <v/>
      </c>
      <c r="AC3838" s="2" t="str">
        <f t="shared" si="335"/>
        <v/>
      </c>
      <c r="AL3838" s="2" t="str">
        <f t="shared" si="340"/>
        <v/>
      </c>
      <c r="AQ3838">
        <v>265</v>
      </c>
      <c r="AT3838" s="2" t="str">
        <f t="shared" si="336"/>
        <v/>
      </c>
      <c r="AU3838" s="2" t="str">
        <f>IF(ISNUMBER(AT3838),SUMIFS($AT$1:AT3838,$A$1:A3838,A3838,$K$1:K3838,K3838,$E$1:E3838,E3838),"")</f>
        <v/>
      </c>
      <c r="AV3838">
        <f t="shared" si="337"/>
        <v>1</v>
      </c>
    </row>
    <row r="3839" spans="1:48" x14ac:dyDescent="0.25">
      <c r="A3839" s="4" t="s">
        <v>96</v>
      </c>
      <c r="B3839" s="4" t="s">
        <v>116</v>
      </c>
      <c r="C3839" t="s">
        <v>30</v>
      </c>
      <c r="D3839" s="3">
        <v>40826</v>
      </c>
      <c r="E3839">
        <v>2</v>
      </c>
      <c r="G3839" t="s">
        <v>110</v>
      </c>
      <c r="K3839" t="str">
        <f t="shared" si="338"/>
        <v>2011/12</v>
      </c>
      <c r="O3839" s="2" t="str">
        <f t="shared" si="339"/>
        <v/>
      </c>
      <c r="Q3839"/>
      <c r="R3839"/>
      <c r="S3839" s="2" t="str">
        <f>IF(ISNUMBER(R3839),SUMIFS(R$1:$R3839,A$1:$A3839,A3839,K$1:$K3839,K3839,E$1:$E3839,E3839),"")</f>
        <v/>
      </c>
      <c r="AC3839" s="2" t="str">
        <f t="shared" si="335"/>
        <v/>
      </c>
      <c r="AL3839" s="2" t="str">
        <f t="shared" si="340"/>
        <v/>
      </c>
      <c r="AQ3839">
        <v>299</v>
      </c>
      <c r="AT3839" s="2" t="str">
        <f t="shared" si="336"/>
        <v/>
      </c>
      <c r="AU3839" s="2" t="str">
        <f>IF(ISNUMBER(AT3839),SUMIFS($AT$1:AT3839,$A$1:A3839,A3839,$K$1:K3839,K3839,$E$1:E3839,E3839),"")</f>
        <v/>
      </c>
      <c r="AV3839">
        <f t="shared" si="337"/>
        <v>1</v>
      </c>
    </row>
    <row r="3840" spans="1:48" x14ac:dyDescent="0.25">
      <c r="A3840" s="4" t="s">
        <v>96</v>
      </c>
      <c r="B3840" s="4" t="s">
        <v>116</v>
      </c>
      <c r="C3840" t="s">
        <v>30</v>
      </c>
      <c r="D3840" s="3">
        <v>40826</v>
      </c>
      <c r="E3840">
        <v>3</v>
      </c>
      <c r="G3840" t="s">
        <v>110</v>
      </c>
      <c r="K3840" t="str">
        <f t="shared" si="338"/>
        <v>2011/12</v>
      </c>
      <c r="O3840" s="2" t="str">
        <f t="shared" si="339"/>
        <v/>
      </c>
      <c r="Q3840"/>
      <c r="R3840"/>
      <c r="S3840" s="2" t="str">
        <f>IF(ISNUMBER(R3840),SUMIFS(R$1:$R3840,A$1:$A3840,A3840,K$1:$K3840,K3840,E$1:$E3840,E3840),"")</f>
        <v/>
      </c>
      <c r="AC3840" s="2" t="str">
        <f t="shared" si="335"/>
        <v/>
      </c>
      <c r="AL3840" s="2" t="str">
        <f t="shared" si="340"/>
        <v/>
      </c>
      <c r="AQ3840">
        <v>316</v>
      </c>
      <c r="AT3840" s="2" t="str">
        <f t="shared" si="336"/>
        <v/>
      </c>
      <c r="AU3840" s="2" t="str">
        <f>IF(ISNUMBER(AT3840),SUMIFS($AT$1:AT3840,$A$1:A3840,A3840,$K$1:K3840,K3840,$E$1:E3840,E3840),"")</f>
        <v/>
      </c>
      <c r="AV3840">
        <f t="shared" si="337"/>
        <v>1</v>
      </c>
    </row>
    <row r="3841" spans="1:48" x14ac:dyDescent="0.25">
      <c r="A3841" s="4" t="s">
        <v>96</v>
      </c>
      <c r="B3841" s="4" t="s">
        <v>116</v>
      </c>
      <c r="C3841" t="s">
        <v>30</v>
      </c>
      <c r="D3841" s="3">
        <v>40826</v>
      </c>
      <c r="E3841">
        <v>4</v>
      </c>
      <c r="G3841" t="s">
        <v>110</v>
      </c>
      <c r="K3841" t="str">
        <f t="shared" si="338"/>
        <v>2011/12</v>
      </c>
      <c r="O3841" s="2" t="str">
        <f t="shared" si="339"/>
        <v/>
      </c>
      <c r="Q3841"/>
      <c r="R3841"/>
      <c r="S3841" s="2" t="str">
        <f>IF(ISNUMBER(R3841),SUMIFS(R$1:$R3841,A$1:$A3841,A3841,K$1:$K3841,K3841,E$1:$E3841,E3841),"")</f>
        <v/>
      </c>
      <c r="AC3841" s="2" t="str">
        <f t="shared" si="335"/>
        <v/>
      </c>
      <c r="AL3841" s="2" t="str">
        <f t="shared" si="340"/>
        <v/>
      </c>
      <c r="AQ3841">
        <v>284</v>
      </c>
      <c r="AT3841" s="2" t="str">
        <f t="shared" si="336"/>
        <v/>
      </c>
      <c r="AU3841" s="2" t="str">
        <f>IF(ISNUMBER(AT3841),SUMIFS($AT$1:AT3841,$A$1:A3841,A3841,$K$1:K3841,K3841,$E$1:E3841,E3841),"")</f>
        <v/>
      </c>
      <c r="AV3841">
        <f t="shared" si="337"/>
        <v>1</v>
      </c>
    </row>
    <row r="3842" spans="1:48" x14ac:dyDescent="0.25">
      <c r="A3842" s="4" t="s">
        <v>96</v>
      </c>
      <c r="B3842" s="4" t="s">
        <v>116</v>
      </c>
      <c r="C3842" t="s">
        <v>30</v>
      </c>
      <c r="D3842" s="3">
        <v>40826</v>
      </c>
      <c r="E3842">
        <v>5</v>
      </c>
      <c r="G3842" t="s">
        <v>110</v>
      </c>
      <c r="K3842" t="str">
        <f t="shared" si="338"/>
        <v>2011/12</v>
      </c>
      <c r="O3842" s="2" t="str">
        <f t="shared" si="339"/>
        <v/>
      </c>
      <c r="Q3842"/>
      <c r="R3842"/>
      <c r="S3842" s="2" t="str">
        <f>IF(ISNUMBER(R3842),SUMIFS(R$1:$R3842,A$1:$A3842,A3842,K$1:$K3842,K3842,E$1:$E3842,E3842),"")</f>
        <v/>
      </c>
      <c r="AC3842" s="2" t="str">
        <f t="shared" ref="AC3842:AC3905" si="341">IF(ISNUMBER(AD3842),AD3842*10,"")</f>
        <v/>
      </c>
      <c r="AL3842" s="2" t="str">
        <f t="shared" si="340"/>
        <v/>
      </c>
      <c r="AQ3842">
        <v>302</v>
      </c>
      <c r="AT3842" s="2" t="str">
        <f t="shared" ref="AT3842:AT3905" si="342">IF(AND(ISNUMBER(AL3842),ISNUMBER(R3842)),ROUND(R3842*AL3842,3),"")</f>
        <v/>
      </c>
      <c r="AU3842" s="2" t="str">
        <f>IF(ISNUMBER(AT3842),SUMIFS($AT$1:AT3842,$A$1:A3842,A3842,$K$1:K3842,K3842,$E$1:E3842,E3842),"")</f>
        <v/>
      </c>
      <c r="AV3842">
        <f t="shared" ref="AV3842:AV3905" si="343">COUNT(P3842:AU3842)</f>
        <v>1</v>
      </c>
    </row>
    <row r="3843" spans="1:48" x14ac:dyDescent="0.25">
      <c r="A3843" s="4" t="s">
        <v>96</v>
      </c>
      <c r="B3843" s="4" t="s">
        <v>116</v>
      </c>
      <c r="C3843" t="s">
        <v>30</v>
      </c>
      <c r="D3843" s="3">
        <v>40833</v>
      </c>
      <c r="E3843">
        <v>1</v>
      </c>
      <c r="G3843" t="s">
        <v>110</v>
      </c>
      <c r="K3843" t="str">
        <f t="shared" si="338"/>
        <v>2011/12</v>
      </c>
      <c r="O3843" s="2" t="str">
        <f t="shared" si="339"/>
        <v/>
      </c>
      <c r="Q3843"/>
      <c r="R3843"/>
      <c r="S3843" s="2" t="str">
        <f>IF(ISNUMBER(R3843),SUMIFS(R$1:$R3843,A$1:$A3843,A3843,K$1:$K3843,K3843,E$1:$E3843,E3843),"")</f>
        <v/>
      </c>
      <c r="AC3843" s="2" t="str">
        <f t="shared" si="341"/>
        <v/>
      </c>
      <c r="AL3843" s="2" t="str">
        <f t="shared" si="340"/>
        <v/>
      </c>
      <c r="AQ3843">
        <v>294</v>
      </c>
      <c r="AT3843" s="2" t="str">
        <f t="shared" si="342"/>
        <v/>
      </c>
      <c r="AU3843" s="2" t="str">
        <f>IF(ISNUMBER(AT3843),SUMIFS($AT$1:AT3843,$A$1:A3843,A3843,$K$1:K3843,K3843,$E$1:E3843,E3843),"")</f>
        <v/>
      </c>
      <c r="AV3843">
        <f t="shared" si="343"/>
        <v>1</v>
      </c>
    </row>
    <row r="3844" spans="1:48" x14ac:dyDescent="0.25">
      <c r="A3844" s="4" t="s">
        <v>96</v>
      </c>
      <c r="B3844" s="4" t="s">
        <v>116</v>
      </c>
      <c r="C3844" t="s">
        <v>30</v>
      </c>
      <c r="D3844" s="3">
        <v>40833</v>
      </c>
      <c r="E3844">
        <v>2</v>
      </c>
      <c r="G3844" t="s">
        <v>110</v>
      </c>
      <c r="K3844" t="str">
        <f t="shared" si="338"/>
        <v>2011/12</v>
      </c>
      <c r="O3844" s="2" t="str">
        <f t="shared" si="339"/>
        <v/>
      </c>
      <c r="Q3844"/>
      <c r="R3844"/>
      <c r="S3844" s="2" t="str">
        <f>IF(ISNUMBER(R3844),SUMIFS(R$1:$R3844,A$1:$A3844,A3844,K$1:$K3844,K3844,E$1:$E3844,E3844),"")</f>
        <v/>
      </c>
      <c r="AC3844" s="2" t="str">
        <f t="shared" si="341"/>
        <v/>
      </c>
      <c r="AL3844" s="2" t="str">
        <f t="shared" si="340"/>
        <v/>
      </c>
      <c r="AQ3844">
        <v>283</v>
      </c>
      <c r="AT3844" s="2" t="str">
        <f t="shared" si="342"/>
        <v/>
      </c>
      <c r="AU3844" s="2" t="str">
        <f>IF(ISNUMBER(AT3844),SUMIFS($AT$1:AT3844,$A$1:A3844,A3844,$K$1:K3844,K3844,$E$1:E3844,E3844),"")</f>
        <v/>
      </c>
      <c r="AV3844">
        <f t="shared" si="343"/>
        <v>1</v>
      </c>
    </row>
    <row r="3845" spans="1:48" x14ac:dyDescent="0.25">
      <c r="A3845" s="4" t="s">
        <v>96</v>
      </c>
      <c r="B3845" s="4" t="s">
        <v>116</v>
      </c>
      <c r="C3845" t="s">
        <v>30</v>
      </c>
      <c r="D3845" s="3">
        <v>40833</v>
      </c>
      <c r="E3845">
        <v>3</v>
      </c>
      <c r="G3845" t="s">
        <v>110</v>
      </c>
      <c r="K3845" t="str">
        <f t="shared" si="338"/>
        <v>2011/12</v>
      </c>
      <c r="O3845" s="2" t="str">
        <f t="shared" si="339"/>
        <v/>
      </c>
      <c r="Q3845"/>
      <c r="R3845"/>
      <c r="S3845" s="2" t="str">
        <f>IF(ISNUMBER(R3845),SUMIFS(R$1:$R3845,A$1:$A3845,A3845,K$1:$K3845,K3845,E$1:$E3845,E3845),"")</f>
        <v/>
      </c>
      <c r="AC3845" s="2" t="str">
        <f t="shared" si="341"/>
        <v/>
      </c>
      <c r="AL3845" s="2" t="str">
        <f t="shared" si="340"/>
        <v/>
      </c>
      <c r="AQ3845">
        <v>355</v>
      </c>
      <c r="AT3845" s="2" t="str">
        <f t="shared" si="342"/>
        <v/>
      </c>
      <c r="AU3845" s="2" t="str">
        <f>IF(ISNUMBER(AT3845),SUMIFS($AT$1:AT3845,$A$1:A3845,A3845,$K$1:K3845,K3845,$E$1:E3845,E3845),"")</f>
        <v/>
      </c>
      <c r="AV3845">
        <f t="shared" si="343"/>
        <v>1</v>
      </c>
    </row>
    <row r="3846" spans="1:48" x14ac:dyDescent="0.25">
      <c r="A3846" s="4" t="s">
        <v>96</v>
      </c>
      <c r="B3846" s="4" t="s">
        <v>116</v>
      </c>
      <c r="C3846" t="s">
        <v>30</v>
      </c>
      <c r="D3846" s="3">
        <v>40833</v>
      </c>
      <c r="E3846">
        <v>4</v>
      </c>
      <c r="G3846" t="s">
        <v>110</v>
      </c>
      <c r="K3846" t="str">
        <f t="shared" si="338"/>
        <v>2011/12</v>
      </c>
      <c r="O3846" s="2" t="str">
        <f t="shared" si="339"/>
        <v/>
      </c>
      <c r="Q3846"/>
      <c r="R3846"/>
      <c r="S3846" s="2" t="str">
        <f>IF(ISNUMBER(R3846),SUMIFS(R$1:$R3846,A$1:$A3846,A3846,K$1:$K3846,K3846,E$1:$E3846,E3846),"")</f>
        <v/>
      </c>
      <c r="AC3846" s="2" t="str">
        <f t="shared" si="341"/>
        <v/>
      </c>
      <c r="AL3846" s="2" t="str">
        <f t="shared" si="340"/>
        <v/>
      </c>
      <c r="AQ3846">
        <v>260</v>
      </c>
      <c r="AT3846" s="2" t="str">
        <f t="shared" si="342"/>
        <v/>
      </c>
      <c r="AU3846" s="2" t="str">
        <f>IF(ISNUMBER(AT3846),SUMIFS($AT$1:AT3846,$A$1:A3846,A3846,$K$1:K3846,K3846,$E$1:E3846,E3846),"")</f>
        <v/>
      </c>
      <c r="AV3846">
        <f t="shared" si="343"/>
        <v>1</v>
      </c>
    </row>
    <row r="3847" spans="1:48" x14ac:dyDescent="0.25">
      <c r="A3847" s="4" t="s">
        <v>96</v>
      </c>
      <c r="B3847" s="4" t="s">
        <v>116</v>
      </c>
      <c r="C3847" t="s">
        <v>30</v>
      </c>
      <c r="D3847" s="3">
        <v>40833</v>
      </c>
      <c r="E3847">
        <v>5</v>
      </c>
      <c r="G3847" t="s">
        <v>110</v>
      </c>
      <c r="K3847" t="str">
        <f t="shared" si="338"/>
        <v>2011/12</v>
      </c>
      <c r="O3847" s="2" t="str">
        <f t="shared" si="339"/>
        <v/>
      </c>
      <c r="Q3847"/>
      <c r="R3847"/>
      <c r="S3847" s="2" t="str">
        <f>IF(ISNUMBER(R3847),SUMIFS(R$1:$R3847,A$1:$A3847,A3847,K$1:$K3847,K3847,E$1:$E3847,E3847),"")</f>
        <v/>
      </c>
      <c r="AC3847" s="2" t="str">
        <f t="shared" si="341"/>
        <v/>
      </c>
      <c r="AL3847" s="2" t="str">
        <f t="shared" si="340"/>
        <v/>
      </c>
      <c r="AQ3847">
        <v>321</v>
      </c>
      <c r="AT3847" s="2" t="str">
        <f t="shared" si="342"/>
        <v/>
      </c>
      <c r="AU3847" s="2" t="str">
        <f>IF(ISNUMBER(AT3847),SUMIFS($AT$1:AT3847,$A$1:A3847,A3847,$K$1:K3847,K3847,$E$1:E3847,E3847),"")</f>
        <v/>
      </c>
      <c r="AV3847">
        <f t="shared" si="343"/>
        <v>1</v>
      </c>
    </row>
    <row r="3848" spans="1:48" x14ac:dyDescent="0.25">
      <c r="A3848" s="4" t="s">
        <v>96</v>
      </c>
      <c r="B3848" s="4" t="s">
        <v>116</v>
      </c>
      <c r="C3848" t="s">
        <v>30</v>
      </c>
      <c r="D3848" s="3">
        <v>40841</v>
      </c>
      <c r="E3848">
        <v>1</v>
      </c>
      <c r="G3848" t="s">
        <v>110</v>
      </c>
      <c r="K3848" t="str">
        <f t="shared" si="338"/>
        <v>2011/12</v>
      </c>
      <c r="O3848" s="2" t="str">
        <f t="shared" si="339"/>
        <v/>
      </c>
      <c r="Q3848"/>
      <c r="R3848"/>
      <c r="S3848" s="2" t="str">
        <f>IF(ISNUMBER(R3848),SUMIFS(R$1:$R3848,A$1:$A3848,A3848,K$1:$K3848,K3848,E$1:$E3848,E3848),"")</f>
        <v/>
      </c>
      <c r="AC3848" s="2" t="str">
        <f t="shared" si="341"/>
        <v/>
      </c>
      <c r="AL3848" s="2" t="str">
        <f t="shared" si="340"/>
        <v/>
      </c>
      <c r="AQ3848">
        <v>104</v>
      </c>
      <c r="AT3848" s="2" t="str">
        <f t="shared" si="342"/>
        <v/>
      </c>
      <c r="AU3848" s="2" t="str">
        <f>IF(ISNUMBER(AT3848),SUMIFS($AT$1:AT3848,$A$1:A3848,A3848,$K$1:K3848,K3848,$E$1:E3848,E3848),"")</f>
        <v/>
      </c>
      <c r="AV3848">
        <f t="shared" si="343"/>
        <v>1</v>
      </c>
    </row>
    <row r="3849" spans="1:48" x14ac:dyDescent="0.25">
      <c r="A3849" s="4" t="s">
        <v>96</v>
      </c>
      <c r="B3849" s="4" t="s">
        <v>116</v>
      </c>
      <c r="C3849" t="s">
        <v>30</v>
      </c>
      <c r="D3849" s="3">
        <v>40841</v>
      </c>
      <c r="E3849">
        <v>2</v>
      </c>
      <c r="G3849" t="s">
        <v>110</v>
      </c>
      <c r="K3849" t="str">
        <f t="shared" si="338"/>
        <v>2011/12</v>
      </c>
      <c r="O3849" s="2" t="str">
        <f t="shared" si="339"/>
        <v/>
      </c>
      <c r="Q3849"/>
      <c r="R3849"/>
      <c r="S3849" s="2" t="str">
        <f>IF(ISNUMBER(R3849),SUMIFS(R$1:$R3849,A$1:$A3849,A3849,K$1:$K3849,K3849,E$1:$E3849,E3849),"")</f>
        <v/>
      </c>
      <c r="AC3849" s="2" t="str">
        <f t="shared" si="341"/>
        <v/>
      </c>
      <c r="AL3849" s="2" t="str">
        <f t="shared" si="340"/>
        <v/>
      </c>
      <c r="AQ3849">
        <v>117</v>
      </c>
      <c r="AT3849" s="2" t="str">
        <f t="shared" si="342"/>
        <v/>
      </c>
      <c r="AU3849" s="2" t="str">
        <f>IF(ISNUMBER(AT3849),SUMIFS($AT$1:AT3849,$A$1:A3849,A3849,$K$1:K3849,K3849,$E$1:E3849,E3849),"")</f>
        <v/>
      </c>
      <c r="AV3849">
        <f t="shared" si="343"/>
        <v>1</v>
      </c>
    </row>
    <row r="3850" spans="1:48" x14ac:dyDescent="0.25">
      <c r="A3850" s="4" t="s">
        <v>96</v>
      </c>
      <c r="B3850" s="4" t="s">
        <v>116</v>
      </c>
      <c r="C3850" t="s">
        <v>30</v>
      </c>
      <c r="D3850" s="3">
        <v>40841</v>
      </c>
      <c r="E3850">
        <v>3</v>
      </c>
      <c r="G3850" t="s">
        <v>110</v>
      </c>
      <c r="K3850" t="str">
        <f t="shared" si="338"/>
        <v>2011/12</v>
      </c>
      <c r="O3850" s="2" t="str">
        <f t="shared" si="339"/>
        <v/>
      </c>
      <c r="Q3850"/>
      <c r="R3850"/>
      <c r="S3850" s="2" t="str">
        <f>IF(ISNUMBER(R3850),SUMIFS(R$1:$R3850,A$1:$A3850,A3850,K$1:$K3850,K3850,E$1:$E3850,E3850),"")</f>
        <v/>
      </c>
      <c r="AC3850" s="2" t="str">
        <f t="shared" si="341"/>
        <v/>
      </c>
      <c r="AL3850" s="2" t="str">
        <f t="shared" si="340"/>
        <v/>
      </c>
      <c r="AQ3850">
        <v>128</v>
      </c>
      <c r="AT3850" s="2" t="str">
        <f t="shared" si="342"/>
        <v/>
      </c>
      <c r="AU3850" s="2" t="str">
        <f>IF(ISNUMBER(AT3850),SUMIFS($AT$1:AT3850,$A$1:A3850,A3850,$K$1:K3850,K3850,$E$1:E3850,E3850),"")</f>
        <v/>
      </c>
      <c r="AV3850">
        <f t="shared" si="343"/>
        <v>1</v>
      </c>
    </row>
    <row r="3851" spans="1:48" x14ac:dyDescent="0.25">
      <c r="A3851" s="4" t="s">
        <v>96</v>
      </c>
      <c r="B3851" s="4" t="s">
        <v>116</v>
      </c>
      <c r="C3851" t="s">
        <v>30</v>
      </c>
      <c r="D3851" s="3">
        <v>40841</v>
      </c>
      <c r="E3851">
        <v>4</v>
      </c>
      <c r="G3851" t="s">
        <v>110</v>
      </c>
      <c r="K3851" t="str">
        <f t="shared" si="338"/>
        <v>2011/12</v>
      </c>
      <c r="O3851" s="2" t="str">
        <f t="shared" si="339"/>
        <v/>
      </c>
      <c r="Q3851"/>
      <c r="R3851"/>
      <c r="S3851" s="2" t="str">
        <f>IF(ISNUMBER(R3851),SUMIFS(R$1:$R3851,A$1:$A3851,A3851,K$1:$K3851,K3851,E$1:$E3851,E3851),"")</f>
        <v/>
      </c>
      <c r="AC3851" s="2" t="str">
        <f t="shared" si="341"/>
        <v/>
      </c>
      <c r="AL3851" s="2" t="str">
        <f t="shared" si="340"/>
        <v/>
      </c>
      <c r="AQ3851">
        <v>103</v>
      </c>
      <c r="AT3851" s="2" t="str">
        <f t="shared" si="342"/>
        <v/>
      </c>
      <c r="AU3851" s="2" t="str">
        <f>IF(ISNUMBER(AT3851),SUMIFS($AT$1:AT3851,$A$1:A3851,A3851,$K$1:K3851,K3851,$E$1:E3851,E3851),"")</f>
        <v/>
      </c>
      <c r="AV3851">
        <f t="shared" si="343"/>
        <v>1</v>
      </c>
    </row>
    <row r="3852" spans="1:48" x14ac:dyDescent="0.25">
      <c r="A3852" s="4" t="s">
        <v>96</v>
      </c>
      <c r="B3852" s="4" t="s">
        <v>116</v>
      </c>
      <c r="C3852" t="s">
        <v>30</v>
      </c>
      <c r="D3852" s="3">
        <v>40841</v>
      </c>
      <c r="E3852">
        <v>5</v>
      </c>
      <c r="G3852" t="s">
        <v>110</v>
      </c>
      <c r="K3852" t="str">
        <f t="shared" si="338"/>
        <v>2011/12</v>
      </c>
      <c r="O3852" s="2" t="str">
        <f t="shared" si="339"/>
        <v/>
      </c>
      <c r="Q3852"/>
      <c r="R3852"/>
      <c r="S3852" s="2" t="str">
        <f>IF(ISNUMBER(R3852),SUMIFS(R$1:$R3852,A$1:$A3852,A3852,K$1:$K3852,K3852,E$1:$E3852,E3852),"")</f>
        <v/>
      </c>
      <c r="AC3852" s="2" t="str">
        <f t="shared" si="341"/>
        <v/>
      </c>
      <c r="AL3852" s="2" t="str">
        <f t="shared" si="340"/>
        <v/>
      </c>
      <c r="AQ3852">
        <v>119</v>
      </c>
      <c r="AT3852" s="2" t="str">
        <f t="shared" si="342"/>
        <v/>
      </c>
      <c r="AU3852" s="2" t="str">
        <f>IF(ISNUMBER(AT3852),SUMIFS($AT$1:AT3852,$A$1:A3852,A3852,$K$1:K3852,K3852,$E$1:E3852,E3852),"")</f>
        <v/>
      </c>
      <c r="AV3852">
        <f t="shared" si="343"/>
        <v>1</v>
      </c>
    </row>
    <row r="3853" spans="1:48" x14ac:dyDescent="0.25">
      <c r="A3853" s="4" t="s">
        <v>96</v>
      </c>
      <c r="B3853" s="4" t="s">
        <v>116</v>
      </c>
      <c r="C3853" t="s">
        <v>30</v>
      </c>
      <c r="D3853" s="3">
        <v>40847</v>
      </c>
      <c r="E3853">
        <v>1</v>
      </c>
      <c r="G3853" t="s">
        <v>110</v>
      </c>
      <c r="K3853" t="str">
        <f t="shared" si="338"/>
        <v>2011/12</v>
      </c>
      <c r="O3853" s="2" t="str">
        <f t="shared" si="339"/>
        <v/>
      </c>
      <c r="Q3853"/>
      <c r="R3853"/>
      <c r="S3853" s="2" t="str">
        <f>IF(ISNUMBER(R3853),SUMIFS(R$1:$R3853,A$1:$A3853,A3853,K$1:$K3853,K3853,E$1:$E3853,E3853),"")</f>
        <v/>
      </c>
      <c r="AC3853" s="2" t="str">
        <f t="shared" si="341"/>
        <v/>
      </c>
      <c r="AL3853" s="2" t="str">
        <f t="shared" si="340"/>
        <v/>
      </c>
      <c r="AQ3853">
        <v>168</v>
      </c>
      <c r="AT3853" s="2" t="str">
        <f t="shared" si="342"/>
        <v/>
      </c>
      <c r="AU3853" s="2" t="str">
        <f>IF(ISNUMBER(AT3853),SUMIFS($AT$1:AT3853,$A$1:A3853,A3853,$K$1:K3853,K3853,$E$1:E3853,E3853),"")</f>
        <v/>
      </c>
      <c r="AV3853">
        <f t="shared" si="343"/>
        <v>1</v>
      </c>
    </row>
    <row r="3854" spans="1:48" x14ac:dyDescent="0.25">
      <c r="A3854" s="4" t="s">
        <v>96</v>
      </c>
      <c r="B3854" s="4" t="s">
        <v>116</v>
      </c>
      <c r="C3854" t="s">
        <v>30</v>
      </c>
      <c r="D3854" s="3">
        <v>40847</v>
      </c>
      <c r="E3854">
        <v>2</v>
      </c>
      <c r="G3854" t="s">
        <v>110</v>
      </c>
      <c r="K3854" t="str">
        <f t="shared" si="338"/>
        <v>2011/12</v>
      </c>
      <c r="O3854" s="2" t="str">
        <f t="shared" si="339"/>
        <v/>
      </c>
      <c r="Q3854"/>
      <c r="R3854"/>
      <c r="S3854" s="2" t="str">
        <f>IF(ISNUMBER(R3854),SUMIFS(R$1:$R3854,A$1:$A3854,A3854,K$1:$K3854,K3854,E$1:$E3854,E3854),"")</f>
        <v/>
      </c>
      <c r="AC3854" s="2" t="str">
        <f t="shared" si="341"/>
        <v/>
      </c>
      <c r="AL3854" s="2" t="str">
        <f t="shared" si="340"/>
        <v/>
      </c>
      <c r="AQ3854">
        <v>181</v>
      </c>
      <c r="AT3854" s="2" t="str">
        <f t="shared" si="342"/>
        <v/>
      </c>
      <c r="AU3854" s="2" t="str">
        <f>IF(ISNUMBER(AT3854),SUMIFS($AT$1:AT3854,$A$1:A3854,A3854,$K$1:K3854,K3854,$E$1:E3854,E3854),"")</f>
        <v/>
      </c>
      <c r="AV3854">
        <f t="shared" si="343"/>
        <v>1</v>
      </c>
    </row>
    <row r="3855" spans="1:48" x14ac:dyDescent="0.25">
      <c r="A3855" s="4" t="s">
        <v>96</v>
      </c>
      <c r="B3855" s="4" t="s">
        <v>116</v>
      </c>
      <c r="C3855" t="s">
        <v>30</v>
      </c>
      <c r="D3855" s="3">
        <v>40847</v>
      </c>
      <c r="E3855">
        <v>3</v>
      </c>
      <c r="G3855" t="s">
        <v>110</v>
      </c>
      <c r="K3855" t="str">
        <f t="shared" si="338"/>
        <v>2011/12</v>
      </c>
      <c r="O3855" s="2" t="str">
        <f t="shared" si="339"/>
        <v/>
      </c>
      <c r="Q3855"/>
      <c r="R3855"/>
      <c r="S3855" s="2" t="str">
        <f>IF(ISNUMBER(R3855),SUMIFS(R$1:$R3855,A$1:$A3855,A3855,K$1:$K3855,K3855,E$1:$E3855,E3855),"")</f>
        <v/>
      </c>
      <c r="AC3855" s="2" t="str">
        <f t="shared" si="341"/>
        <v/>
      </c>
      <c r="AL3855" s="2" t="str">
        <f t="shared" si="340"/>
        <v/>
      </c>
      <c r="AQ3855">
        <v>167</v>
      </c>
      <c r="AT3855" s="2" t="str">
        <f t="shared" si="342"/>
        <v/>
      </c>
      <c r="AU3855" s="2" t="str">
        <f>IF(ISNUMBER(AT3855),SUMIFS($AT$1:AT3855,$A$1:A3855,A3855,$K$1:K3855,K3855,$E$1:E3855,E3855),"")</f>
        <v/>
      </c>
      <c r="AV3855">
        <f t="shared" si="343"/>
        <v>1</v>
      </c>
    </row>
    <row r="3856" spans="1:48" x14ac:dyDescent="0.25">
      <c r="A3856" s="4" t="s">
        <v>96</v>
      </c>
      <c r="B3856" s="4" t="s">
        <v>116</v>
      </c>
      <c r="C3856" t="s">
        <v>30</v>
      </c>
      <c r="D3856" s="3">
        <v>40847</v>
      </c>
      <c r="E3856">
        <v>4</v>
      </c>
      <c r="G3856" t="s">
        <v>110</v>
      </c>
      <c r="K3856" t="str">
        <f t="shared" si="338"/>
        <v>2011/12</v>
      </c>
      <c r="O3856" s="2" t="str">
        <f t="shared" si="339"/>
        <v/>
      </c>
      <c r="Q3856"/>
      <c r="R3856"/>
      <c r="S3856" s="2" t="str">
        <f>IF(ISNUMBER(R3856),SUMIFS(R$1:$R3856,A$1:$A3856,A3856,K$1:$K3856,K3856,E$1:$E3856,E3856),"")</f>
        <v/>
      </c>
      <c r="AC3856" s="2" t="str">
        <f t="shared" si="341"/>
        <v/>
      </c>
      <c r="AL3856" s="2" t="str">
        <f t="shared" si="340"/>
        <v/>
      </c>
      <c r="AQ3856">
        <v>174</v>
      </c>
      <c r="AT3856" s="2" t="str">
        <f t="shared" si="342"/>
        <v/>
      </c>
      <c r="AU3856" s="2" t="str">
        <f>IF(ISNUMBER(AT3856),SUMIFS($AT$1:AT3856,$A$1:A3856,A3856,$K$1:K3856,K3856,$E$1:E3856,E3856),"")</f>
        <v/>
      </c>
      <c r="AV3856">
        <f t="shared" si="343"/>
        <v>1</v>
      </c>
    </row>
    <row r="3857" spans="1:48" x14ac:dyDescent="0.25">
      <c r="A3857" s="4" t="s">
        <v>96</v>
      </c>
      <c r="B3857" s="4" t="s">
        <v>116</v>
      </c>
      <c r="C3857" t="s">
        <v>30</v>
      </c>
      <c r="D3857" s="3">
        <v>40847</v>
      </c>
      <c r="E3857">
        <v>5</v>
      </c>
      <c r="G3857" t="s">
        <v>110</v>
      </c>
      <c r="K3857" t="str">
        <f t="shared" si="338"/>
        <v>2011/12</v>
      </c>
      <c r="O3857" s="2" t="str">
        <f t="shared" si="339"/>
        <v/>
      </c>
      <c r="Q3857"/>
      <c r="R3857"/>
      <c r="S3857" s="2" t="str">
        <f>IF(ISNUMBER(R3857),SUMIFS(R$1:$R3857,A$1:$A3857,A3857,K$1:$K3857,K3857,E$1:$E3857,E3857),"")</f>
        <v/>
      </c>
      <c r="AC3857" s="2" t="str">
        <f t="shared" si="341"/>
        <v/>
      </c>
      <c r="AL3857" s="2" t="str">
        <f t="shared" si="340"/>
        <v/>
      </c>
      <c r="AQ3857">
        <v>169</v>
      </c>
      <c r="AT3857" s="2" t="str">
        <f t="shared" si="342"/>
        <v/>
      </c>
      <c r="AU3857" s="2" t="str">
        <f>IF(ISNUMBER(AT3857),SUMIFS($AT$1:AT3857,$A$1:A3857,A3857,$K$1:K3857,K3857,$E$1:E3857,E3857),"")</f>
        <v/>
      </c>
      <c r="AV3857">
        <f t="shared" si="343"/>
        <v>1</v>
      </c>
    </row>
    <row r="3858" spans="1:48" x14ac:dyDescent="0.25">
      <c r="A3858" s="4" t="s">
        <v>96</v>
      </c>
      <c r="B3858" s="4" t="s">
        <v>116</v>
      </c>
      <c r="C3858" t="s">
        <v>30</v>
      </c>
      <c r="D3858" s="3">
        <v>40854</v>
      </c>
      <c r="E3858">
        <v>1</v>
      </c>
      <c r="G3858" t="s">
        <v>110</v>
      </c>
      <c r="K3858" t="str">
        <f t="shared" si="338"/>
        <v>2011/12</v>
      </c>
      <c r="O3858" s="2" t="str">
        <f t="shared" si="339"/>
        <v/>
      </c>
      <c r="Q3858"/>
      <c r="R3858"/>
      <c r="S3858" s="2" t="str">
        <f>IF(ISNUMBER(R3858),SUMIFS(R$1:$R3858,A$1:$A3858,A3858,K$1:$K3858,K3858,E$1:$E3858,E3858),"")</f>
        <v/>
      </c>
      <c r="AC3858" s="2" t="str">
        <f t="shared" si="341"/>
        <v/>
      </c>
      <c r="AL3858" s="2" t="str">
        <f t="shared" si="340"/>
        <v/>
      </c>
      <c r="AQ3858">
        <v>234</v>
      </c>
      <c r="AT3858" s="2" t="str">
        <f t="shared" si="342"/>
        <v/>
      </c>
      <c r="AU3858" s="2" t="str">
        <f>IF(ISNUMBER(AT3858),SUMIFS($AT$1:AT3858,$A$1:A3858,A3858,$K$1:K3858,K3858,$E$1:E3858,E3858),"")</f>
        <v/>
      </c>
      <c r="AV3858">
        <f t="shared" si="343"/>
        <v>1</v>
      </c>
    </row>
    <row r="3859" spans="1:48" x14ac:dyDescent="0.25">
      <c r="A3859" s="4" t="s">
        <v>96</v>
      </c>
      <c r="B3859" s="4" t="s">
        <v>116</v>
      </c>
      <c r="C3859" t="s">
        <v>30</v>
      </c>
      <c r="D3859" s="3">
        <v>40854</v>
      </c>
      <c r="E3859">
        <v>2</v>
      </c>
      <c r="G3859" t="s">
        <v>110</v>
      </c>
      <c r="K3859" t="str">
        <f t="shared" si="338"/>
        <v>2011/12</v>
      </c>
      <c r="O3859" s="2" t="str">
        <f t="shared" si="339"/>
        <v/>
      </c>
      <c r="Q3859"/>
      <c r="R3859"/>
      <c r="S3859" s="2" t="str">
        <f>IF(ISNUMBER(R3859),SUMIFS(R$1:$R3859,A$1:$A3859,A3859,K$1:$K3859,K3859,E$1:$E3859,E3859),"")</f>
        <v/>
      </c>
      <c r="AC3859" s="2" t="str">
        <f t="shared" si="341"/>
        <v/>
      </c>
      <c r="AL3859" s="2" t="str">
        <f t="shared" si="340"/>
        <v/>
      </c>
      <c r="AQ3859">
        <v>229</v>
      </c>
      <c r="AT3859" s="2" t="str">
        <f t="shared" si="342"/>
        <v/>
      </c>
      <c r="AU3859" s="2" t="str">
        <f>IF(ISNUMBER(AT3859),SUMIFS($AT$1:AT3859,$A$1:A3859,A3859,$K$1:K3859,K3859,$E$1:E3859,E3859),"")</f>
        <v/>
      </c>
      <c r="AV3859">
        <f t="shared" si="343"/>
        <v>1</v>
      </c>
    </row>
    <row r="3860" spans="1:48" x14ac:dyDescent="0.25">
      <c r="A3860" s="4" t="s">
        <v>96</v>
      </c>
      <c r="B3860" s="4" t="s">
        <v>116</v>
      </c>
      <c r="C3860" t="s">
        <v>30</v>
      </c>
      <c r="D3860" s="3">
        <v>40854</v>
      </c>
      <c r="E3860">
        <v>3</v>
      </c>
      <c r="G3860" t="s">
        <v>110</v>
      </c>
      <c r="K3860" t="str">
        <f t="shared" si="338"/>
        <v>2011/12</v>
      </c>
      <c r="O3860" s="2" t="str">
        <f t="shared" si="339"/>
        <v/>
      </c>
      <c r="Q3860"/>
      <c r="R3860"/>
      <c r="S3860" s="2" t="str">
        <f>IF(ISNUMBER(R3860),SUMIFS(R$1:$R3860,A$1:$A3860,A3860,K$1:$K3860,K3860,E$1:$E3860,E3860),"")</f>
        <v/>
      </c>
      <c r="AC3860" s="2" t="str">
        <f t="shared" si="341"/>
        <v/>
      </c>
      <c r="AL3860" s="2" t="str">
        <f t="shared" si="340"/>
        <v/>
      </c>
      <c r="AQ3860">
        <v>227</v>
      </c>
      <c r="AT3860" s="2" t="str">
        <f t="shared" si="342"/>
        <v/>
      </c>
      <c r="AU3860" s="2" t="str">
        <f>IF(ISNUMBER(AT3860),SUMIFS($AT$1:AT3860,$A$1:A3860,A3860,$K$1:K3860,K3860,$E$1:E3860,E3860),"")</f>
        <v/>
      </c>
      <c r="AV3860">
        <f t="shared" si="343"/>
        <v>1</v>
      </c>
    </row>
    <row r="3861" spans="1:48" x14ac:dyDescent="0.25">
      <c r="A3861" s="4" t="s">
        <v>96</v>
      </c>
      <c r="B3861" s="4" t="s">
        <v>116</v>
      </c>
      <c r="C3861" t="s">
        <v>30</v>
      </c>
      <c r="D3861" s="3">
        <v>40854</v>
      </c>
      <c r="E3861">
        <v>4</v>
      </c>
      <c r="G3861" t="s">
        <v>110</v>
      </c>
      <c r="K3861" t="str">
        <f t="shared" si="338"/>
        <v>2011/12</v>
      </c>
      <c r="O3861" s="2" t="str">
        <f t="shared" si="339"/>
        <v/>
      </c>
      <c r="Q3861"/>
      <c r="R3861"/>
      <c r="S3861" s="2" t="str">
        <f>IF(ISNUMBER(R3861),SUMIFS(R$1:$R3861,A$1:$A3861,A3861,K$1:$K3861,K3861,E$1:$E3861,E3861),"")</f>
        <v/>
      </c>
      <c r="AC3861" s="2" t="str">
        <f t="shared" si="341"/>
        <v/>
      </c>
      <c r="AL3861" s="2" t="str">
        <f t="shared" si="340"/>
        <v/>
      </c>
      <c r="AQ3861">
        <v>255</v>
      </c>
      <c r="AT3861" s="2" t="str">
        <f t="shared" si="342"/>
        <v/>
      </c>
      <c r="AU3861" s="2" t="str">
        <f>IF(ISNUMBER(AT3861),SUMIFS($AT$1:AT3861,$A$1:A3861,A3861,$K$1:K3861,K3861,$E$1:E3861,E3861),"")</f>
        <v/>
      </c>
      <c r="AV3861">
        <f t="shared" si="343"/>
        <v>1</v>
      </c>
    </row>
    <row r="3862" spans="1:48" x14ac:dyDescent="0.25">
      <c r="A3862" s="4" t="s">
        <v>96</v>
      </c>
      <c r="B3862" s="4" t="s">
        <v>116</v>
      </c>
      <c r="C3862" t="s">
        <v>30</v>
      </c>
      <c r="D3862" s="3">
        <v>40854</v>
      </c>
      <c r="E3862">
        <v>5</v>
      </c>
      <c r="G3862" t="s">
        <v>110</v>
      </c>
      <c r="K3862" t="str">
        <f t="shared" si="338"/>
        <v>2011/12</v>
      </c>
      <c r="O3862" s="2" t="str">
        <f t="shared" si="339"/>
        <v/>
      </c>
      <c r="Q3862"/>
      <c r="R3862"/>
      <c r="S3862" s="2" t="str">
        <f>IF(ISNUMBER(R3862),SUMIFS(R$1:$R3862,A$1:$A3862,A3862,K$1:$K3862,K3862,E$1:$E3862,E3862),"")</f>
        <v/>
      </c>
      <c r="AC3862" s="2" t="str">
        <f t="shared" si="341"/>
        <v/>
      </c>
      <c r="AL3862" s="2" t="str">
        <f t="shared" si="340"/>
        <v/>
      </c>
      <c r="AQ3862">
        <v>196</v>
      </c>
      <c r="AT3862" s="2" t="str">
        <f t="shared" si="342"/>
        <v/>
      </c>
      <c r="AU3862" s="2" t="str">
        <f>IF(ISNUMBER(AT3862),SUMIFS($AT$1:AT3862,$A$1:A3862,A3862,$K$1:K3862,K3862,$E$1:E3862,E3862),"")</f>
        <v/>
      </c>
      <c r="AV3862">
        <f t="shared" si="343"/>
        <v>1</v>
      </c>
    </row>
    <row r="3863" spans="1:48" x14ac:dyDescent="0.25">
      <c r="A3863" s="4" t="s">
        <v>96</v>
      </c>
      <c r="B3863" s="4" t="s">
        <v>116</v>
      </c>
      <c r="C3863" t="s">
        <v>30</v>
      </c>
      <c r="D3863" s="3">
        <v>40861</v>
      </c>
      <c r="E3863">
        <v>1</v>
      </c>
      <c r="G3863" t="s">
        <v>110</v>
      </c>
      <c r="K3863" t="str">
        <f t="shared" si="338"/>
        <v>2011/12</v>
      </c>
      <c r="O3863" s="2" t="str">
        <f t="shared" si="339"/>
        <v/>
      </c>
      <c r="Q3863"/>
      <c r="R3863"/>
      <c r="S3863" s="2" t="str">
        <f>IF(ISNUMBER(R3863),SUMIFS(R$1:$R3863,A$1:$A3863,A3863,K$1:$K3863,K3863,E$1:$E3863,E3863),"")</f>
        <v/>
      </c>
      <c r="AC3863" s="2" t="str">
        <f t="shared" si="341"/>
        <v/>
      </c>
      <c r="AL3863" s="2" t="str">
        <f t="shared" si="340"/>
        <v/>
      </c>
      <c r="AQ3863">
        <v>227</v>
      </c>
      <c r="AT3863" s="2" t="str">
        <f t="shared" si="342"/>
        <v/>
      </c>
      <c r="AU3863" s="2" t="str">
        <f>IF(ISNUMBER(AT3863),SUMIFS($AT$1:AT3863,$A$1:A3863,A3863,$K$1:K3863,K3863,$E$1:E3863,E3863),"")</f>
        <v/>
      </c>
      <c r="AV3863">
        <f t="shared" si="343"/>
        <v>1</v>
      </c>
    </row>
    <row r="3864" spans="1:48" x14ac:dyDescent="0.25">
      <c r="A3864" s="4" t="s">
        <v>96</v>
      </c>
      <c r="B3864" s="4" t="s">
        <v>116</v>
      </c>
      <c r="C3864" t="s">
        <v>30</v>
      </c>
      <c r="D3864" s="3">
        <v>40861</v>
      </c>
      <c r="E3864">
        <v>2</v>
      </c>
      <c r="G3864" t="s">
        <v>110</v>
      </c>
      <c r="K3864" t="str">
        <f t="shared" si="338"/>
        <v>2011/12</v>
      </c>
      <c r="O3864" s="2" t="str">
        <f t="shared" si="339"/>
        <v/>
      </c>
      <c r="Q3864"/>
      <c r="R3864"/>
      <c r="S3864" s="2" t="str">
        <f>IF(ISNUMBER(R3864),SUMIFS(R$1:$R3864,A$1:$A3864,A3864,K$1:$K3864,K3864,E$1:$E3864,E3864),"")</f>
        <v/>
      </c>
      <c r="AC3864" s="2" t="str">
        <f t="shared" si="341"/>
        <v/>
      </c>
      <c r="AL3864" s="2" t="str">
        <f t="shared" si="340"/>
        <v/>
      </c>
      <c r="AQ3864">
        <v>226</v>
      </c>
      <c r="AT3864" s="2" t="str">
        <f t="shared" si="342"/>
        <v/>
      </c>
      <c r="AU3864" s="2" t="str">
        <f>IF(ISNUMBER(AT3864),SUMIFS($AT$1:AT3864,$A$1:A3864,A3864,$K$1:K3864,K3864,$E$1:E3864,E3864),"")</f>
        <v/>
      </c>
      <c r="AV3864">
        <f t="shared" si="343"/>
        <v>1</v>
      </c>
    </row>
    <row r="3865" spans="1:48" x14ac:dyDescent="0.25">
      <c r="A3865" s="4" t="s">
        <v>96</v>
      </c>
      <c r="B3865" s="4" t="s">
        <v>116</v>
      </c>
      <c r="C3865" t="s">
        <v>30</v>
      </c>
      <c r="D3865" s="3">
        <v>40861</v>
      </c>
      <c r="E3865">
        <v>3</v>
      </c>
      <c r="G3865" t="s">
        <v>110</v>
      </c>
      <c r="K3865" t="str">
        <f t="shared" si="338"/>
        <v>2011/12</v>
      </c>
      <c r="O3865" s="2" t="str">
        <f t="shared" si="339"/>
        <v/>
      </c>
      <c r="Q3865"/>
      <c r="R3865"/>
      <c r="S3865" s="2" t="str">
        <f>IF(ISNUMBER(R3865),SUMIFS(R$1:$R3865,A$1:$A3865,A3865,K$1:$K3865,K3865,E$1:$E3865,E3865),"")</f>
        <v/>
      </c>
      <c r="AC3865" s="2" t="str">
        <f t="shared" si="341"/>
        <v/>
      </c>
      <c r="AL3865" s="2" t="str">
        <f t="shared" si="340"/>
        <v/>
      </c>
      <c r="AQ3865">
        <v>265</v>
      </c>
      <c r="AT3865" s="2" t="str">
        <f t="shared" si="342"/>
        <v/>
      </c>
      <c r="AU3865" s="2" t="str">
        <f>IF(ISNUMBER(AT3865),SUMIFS($AT$1:AT3865,$A$1:A3865,A3865,$K$1:K3865,K3865,$E$1:E3865,E3865),"")</f>
        <v/>
      </c>
      <c r="AV3865">
        <f t="shared" si="343"/>
        <v>1</v>
      </c>
    </row>
    <row r="3866" spans="1:48" x14ac:dyDescent="0.25">
      <c r="A3866" s="4" t="s">
        <v>96</v>
      </c>
      <c r="B3866" s="4" t="s">
        <v>116</v>
      </c>
      <c r="C3866" t="s">
        <v>30</v>
      </c>
      <c r="D3866" s="3">
        <v>40861</v>
      </c>
      <c r="E3866">
        <v>4</v>
      </c>
      <c r="G3866" t="s">
        <v>110</v>
      </c>
      <c r="K3866" t="str">
        <f t="shared" si="338"/>
        <v>2011/12</v>
      </c>
      <c r="O3866" s="2" t="str">
        <f t="shared" si="339"/>
        <v/>
      </c>
      <c r="Q3866"/>
      <c r="R3866"/>
      <c r="S3866" s="2" t="str">
        <f>IF(ISNUMBER(R3866),SUMIFS(R$1:$R3866,A$1:$A3866,A3866,K$1:$K3866,K3866,E$1:$E3866,E3866),"")</f>
        <v/>
      </c>
      <c r="AC3866" s="2" t="str">
        <f t="shared" si="341"/>
        <v/>
      </c>
      <c r="AL3866" s="2" t="str">
        <f t="shared" si="340"/>
        <v/>
      </c>
      <c r="AQ3866">
        <v>238</v>
      </c>
      <c r="AT3866" s="2" t="str">
        <f t="shared" si="342"/>
        <v/>
      </c>
      <c r="AU3866" s="2" t="str">
        <f>IF(ISNUMBER(AT3866),SUMIFS($AT$1:AT3866,$A$1:A3866,A3866,$K$1:K3866,K3866,$E$1:E3866,E3866),"")</f>
        <v/>
      </c>
      <c r="AV3866">
        <f t="shared" si="343"/>
        <v>1</v>
      </c>
    </row>
    <row r="3867" spans="1:48" x14ac:dyDescent="0.25">
      <c r="A3867" s="4" t="s">
        <v>96</v>
      </c>
      <c r="B3867" s="4" t="s">
        <v>116</v>
      </c>
      <c r="C3867" t="s">
        <v>30</v>
      </c>
      <c r="D3867" s="3">
        <v>40861</v>
      </c>
      <c r="E3867">
        <v>5</v>
      </c>
      <c r="G3867" t="s">
        <v>110</v>
      </c>
      <c r="K3867" t="str">
        <f t="shared" si="338"/>
        <v>2011/12</v>
      </c>
      <c r="O3867" s="2" t="str">
        <f t="shared" si="339"/>
        <v/>
      </c>
      <c r="Q3867"/>
      <c r="R3867"/>
      <c r="S3867" s="2" t="str">
        <f>IF(ISNUMBER(R3867),SUMIFS(R$1:$R3867,A$1:$A3867,A3867,K$1:$K3867,K3867,E$1:$E3867,E3867),"")</f>
        <v/>
      </c>
      <c r="AC3867" s="2" t="str">
        <f t="shared" si="341"/>
        <v/>
      </c>
      <c r="AL3867" s="2" t="str">
        <f t="shared" si="340"/>
        <v/>
      </c>
      <c r="AQ3867">
        <v>226</v>
      </c>
      <c r="AT3867" s="2" t="str">
        <f t="shared" si="342"/>
        <v/>
      </c>
      <c r="AU3867" s="2" t="str">
        <f>IF(ISNUMBER(AT3867),SUMIFS($AT$1:AT3867,$A$1:A3867,A3867,$K$1:K3867,K3867,$E$1:E3867,E3867),"")</f>
        <v/>
      </c>
      <c r="AV3867">
        <f t="shared" si="343"/>
        <v>1</v>
      </c>
    </row>
    <row r="3868" spans="1:48" x14ac:dyDescent="0.25">
      <c r="A3868" s="4" t="s">
        <v>96</v>
      </c>
      <c r="B3868" s="4" t="s">
        <v>116</v>
      </c>
      <c r="C3868" t="s">
        <v>30</v>
      </c>
      <c r="D3868" s="3">
        <v>40868</v>
      </c>
      <c r="E3868">
        <v>1</v>
      </c>
      <c r="G3868" t="s">
        <v>110</v>
      </c>
      <c r="K3868" t="str">
        <f t="shared" si="338"/>
        <v>2011/12</v>
      </c>
      <c r="O3868" s="2" t="str">
        <f t="shared" si="339"/>
        <v/>
      </c>
      <c r="Q3868"/>
      <c r="R3868"/>
      <c r="S3868" s="2" t="str">
        <f>IF(ISNUMBER(R3868),SUMIFS(R$1:$R3868,A$1:$A3868,A3868,K$1:$K3868,K3868,E$1:$E3868,E3868),"")</f>
        <v/>
      </c>
      <c r="AC3868" s="2" t="str">
        <f t="shared" si="341"/>
        <v/>
      </c>
      <c r="AL3868" s="2" t="str">
        <f t="shared" si="340"/>
        <v/>
      </c>
      <c r="AQ3868">
        <v>276</v>
      </c>
      <c r="AT3868" s="2" t="str">
        <f t="shared" si="342"/>
        <v/>
      </c>
      <c r="AU3868" s="2" t="str">
        <f>IF(ISNUMBER(AT3868),SUMIFS($AT$1:AT3868,$A$1:A3868,A3868,$K$1:K3868,K3868,$E$1:E3868,E3868),"")</f>
        <v/>
      </c>
      <c r="AV3868">
        <f t="shared" si="343"/>
        <v>1</v>
      </c>
    </row>
    <row r="3869" spans="1:48" x14ac:dyDescent="0.25">
      <c r="A3869" s="4" t="s">
        <v>96</v>
      </c>
      <c r="B3869" s="4" t="s">
        <v>116</v>
      </c>
      <c r="C3869" t="s">
        <v>30</v>
      </c>
      <c r="D3869" s="3">
        <v>40868</v>
      </c>
      <c r="E3869">
        <v>2</v>
      </c>
      <c r="G3869" t="s">
        <v>110</v>
      </c>
      <c r="K3869" t="str">
        <f t="shared" si="338"/>
        <v>2011/12</v>
      </c>
      <c r="O3869" s="2" t="str">
        <f t="shared" si="339"/>
        <v/>
      </c>
      <c r="Q3869"/>
      <c r="R3869"/>
      <c r="S3869" s="2" t="str">
        <f>IF(ISNUMBER(R3869),SUMIFS(R$1:$R3869,A$1:$A3869,A3869,K$1:$K3869,K3869,E$1:$E3869,E3869),"")</f>
        <v/>
      </c>
      <c r="AC3869" s="2" t="str">
        <f t="shared" si="341"/>
        <v/>
      </c>
      <c r="AL3869" s="2" t="str">
        <f t="shared" si="340"/>
        <v/>
      </c>
      <c r="AQ3869">
        <v>213</v>
      </c>
      <c r="AT3869" s="2" t="str">
        <f t="shared" si="342"/>
        <v/>
      </c>
      <c r="AU3869" s="2" t="str">
        <f>IF(ISNUMBER(AT3869),SUMIFS($AT$1:AT3869,$A$1:A3869,A3869,$K$1:K3869,K3869,$E$1:E3869,E3869),"")</f>
        <v/>
      </c>
      <c r="AV3869">
        <f t="shared" si="343"/>
        <v>1</v>
      </c>
    </row>
    <row r="3870" spans="1:48" x14ac:dyDescent="0.25">
      <c r="A3870" s="4" t="s">
        <v>96</v>
      </c>
      <c r="B3870" s="4" t="s">
        <v>116</v>
      </c>
      <c r="C3870" t="s">
        <v>30</v>
      </c>
      <c r="D3870" s="3">
        <v>40868</v>
      </c>
      <c r="E3870">
        <v>3</v>
      </c>
      <c r="G3870" t="s">
        <v>110</v>
      </c>
      <c r="K3870" t="str">
        <f t="shared" si="338"/>
        <v>2011/12</v>
      </c>
      <c r="O3870" s="2" t="str">
        <f t="shared" si="339"/>
        <v/>
      </c>
      <c r="Q3870"/>
      <c r="R3870"/>
      <c r="S3870" s="2" t="str">
        <f>IF(ISNUMBER(R3870),SUMIFS(R$1:$R3870,A$1:$A3870,A3870,K$1:$K3870,K3870,E$1:$E3870,E3870),"")</f>
        <v/>
      </c>
      <c r="AC3870" s="2" t="str">
        <f t="shared" si="341"/>
        <v/>
      </c>
      <c r="AL3870" s="2" t="str">
        <f t="shared" si="340"/>
        <v/>
      </c>
      <c r="AQ3870">
        <v>299</v>
      </c>
      <c r="AT3870" s="2" t="str">
        <f t="shared" si="342"/>
        <v/>
      </c>
      <c r="AU3870" s="2" t="str">
        <f>IF(ISNUMBER(AT3870),SUMIFS($AT$1:AT3870,$A$1:A3870,A3870,$K$1:K3870,K3870,$E$1:E3870,E3870),"")</f>
        <v/>
      </c>
      <c r="AV3870">
        <f t="shared" si="343"/>
        <v>1</v>
      </c>
    </row>
    <row r="3871" spans="1:48" x14ac:dyDescent="0.25">
      <c r="A3871" s="4" t="s">
        <v>96</v>
      </c>
      <c r="B3871" s="4" t="s">
        <v>116</v>
      </c>
      <c r="C3871" t="s">
        <v>30</v>
      </c>
      <c r="D3871" s="3">
        <v>40868</v>
      </c>
      <c r="E3871">
        <v>4</v>
      </c>
      <c r="G3871" t="s">
        <v>110</v>
      </c>
      <c r="K3871" t="str">
        <f t="shared" si="338"/>
        <v>2011/12</v>
      </c>
      <c r="O3871" s="2" t="str">
        <f t="shared" si="339"/>
        <v/>
      </c>
      <c r="Q3871"/>
      <c r="R3871"/>
      <c r="S3871" s="2" t="str">
        <f>IF(ISNUMBER(R3871),SUMIFS(R$1:$R3871,A$1:$A3871,A3871,K$1:$K3871,K3871,E$1:$E3871,E3871),"")</f>
        <v/>
      </c>
      <c r="AC3871" s="2" t="str">
        <f t="shared" si="341"/>
        <v/>
      </c>
      <c r="AL3871" s="2" t="str">
        <f t="shared" si="340"/>
        <v/>
      </c>
      <c r="AQ3871">
        <v>307</v>
      </c>
      <c r="AT3871" s="2" t="str">
        <f t="shared" si="342"/>
        <v/>
      </c>
      <c r="AU3871" s="2" t="str">
        <f>IF(ISNUMBER(AT3871),SUMIFS($AT$1:AT3871,$A$1:A3871,A3871,$K$1:K3871,K3871,$E$1:E3871,E3871),"")</f>
        <v/>
      </c>
      <c r="AV3871">
        <f t="shared" si="343"/>
        <v>1</v>
      </c>
    </row>
    <row r="3872" spans="1:48" x14ac:dyDescent="0.25">
      <c r="A3872" s="4" t="s">
        <v>96</v>
      </c>
      <c r="B3872" s="4" t="s">
        <v>116</v>
      </c>
      <c r="C3872" t="s">
        <v>30</v>
      </c>
      <c r="D3872" s="3">
        <v>40868</v>
      </c>
      <c r="E3872">
        <v>5</v>
      </c>
      <c r="G3872" t="s">
        <v>110</v>
      </c>
      <c r="K3872" t="str">
        <f t="shared" si="338"/>
        <v>2011/12</v>
      </c>
      <c r="O3872" s="2" t="str">
        <f t="shared" si="339"/>
        <v/>
      </c>
      <c r="Q3872"/>
      <c r="R3872"/>
      <c r="S3872" s="2" t="str">
        <f>IF(ISNUMBER(R3872),SUMIFS(R$1:$R3872,A$1:$A3872,A3872,K$1:$K3872,K3872,E$1:$E3872,E3872),"")</f>
        <v/>
      </c>
      <c r="AC3872" s="2" t="str">
        <f t="shared" si="341"/>
        <v/>
      </c>
      <c r="AL3872" s="2" t="str">
        <f t="shared" si="340"/>
        <v/>
      </c>
      <c r="AQ3872">
        <v>280</v>
      </c>
      <c r="AT3872" s="2" t="str">
        <f t="shared" si="342"/>
        <v/>
      </c>
      <c r="AU3872" s="2" t="str">
        <f>IF(ISNUMBER(AT3872),SUMIFS($AT$1:AT3872,$A$1:A3872,A3872,$K$1:K3872,K3872,$E$1:E3872,E3872),"")</f>
        <v/>
      </c>
      <c r="AV3872">
        <f t="shared" si="343"/>
        <v>1</v>
      </c>
    </row>
    <row r="3873" spans="1:48" x14ac:dyDescent="0.25">
      <c r="A3873" s="4" t="s">
        <v>96</v>
      </c>
      <c r="B3873" s="4" t="s">
        <v>116</v>
      </c>
      <c r="C3873" t="s">
        <v>30</v>
      </c>
      <c r="D3873" s="3">
        <v>40875</v>
      </c>
      <c r="E3873">
        <v>1</v>
      </c>
      <c r="G3873" t="s">
        <v>110</v>
      </c>
      <c r="K3873" t="str">
        <f t="shared" si="338"/>
        <v>2011/12</v>
      </c>
      <c r="O3873" s="2" t="str">
        <f t="shared" si="339"/>
        <v/>
      </c>
      <c r="Q3873"/>
      <c r="R3873"/>
      <c r="S3873" s="2" t="str">
        <f>IF(ISNUMBER(R3873),SUMIFS(R$1:$R3873,A$1:$A3873,A3873,K$1:$K3873,K3873,E$1:$E3873,E3873),"")</f>
        <v/>
      </c>
      <c r="AC3873" s="2" t="str">
        <f t="shared" si="341"/>
        <v/>
      </c>
      <c r="AL3873" s="2" t="str">
        <f t="shared" si="340"/>
        <v/>
      </c>
      <c r="AQ3873">
        <v>83</v>
      </c>
      <c r="AT3873" s="2" t="str">
        <f t="shared" si="342"/>
        <v/>
      </c>
      <c r="AU3873" s="2" t="str">
        <f>IF(ISNUMBER(AT3873),SUMIFS($AT$1:AT3873,$A$1:A3873,A3873,$K$1:K3873,K3873,$E$1:E3873,E3873),"")</f>
        <v/>
      </c>
      <c r="AV3873">
        <f t="shared" si="343"/>
        <v>1</v>
      </c>
    </row>
    <row r="3874" spans="1:48" x14ac:dyDescent="0.25">
      <c r="A3874" s="4" t="s">
        <v>96</v>
      </c>
      <c r="B3874" s="4" t="s">
        <v>116</v>
      </c>
      <c r="C3874" t="s">
        <v>30</v>
      </c>
      <c r="D3874" s="3">
        <v>40875</v>
      </c>
      <c r="E3874">
        <v>2</v>
      </c>
      <c r="G3874" t="s">
        <v>110</v>
      </c>
      <c r="K3874" t="str">
        <f t="shared" si="338"/>
        <v>2011/12</v>
      </c>
      <c r="O3874" s="2" t="str">
        <f t="shared" si="339"/>
        <v/>
      </c>
      <c r="Q3874"/>
      <c r="R3874"/>
      <c r="S3874" s="2" t="str">
        <f>IF(ISNUMBER(R3874),SUMIFS(R$1:$R3874,A$1:$A3874,A3874,K$1:$K3874,K3874,E$1:$E3874,E3874),"")</f>
        <v/>
      </c>
      <c r="AC3874" s="2" t="str">
        <f t="shared" si="341"/>
        <v/>
      </c>
      <c r="AL3874" s="2" t="str">
        <f t="shared" si="340"/>
        <v/>
      </c>
      <c r="AQ3874">
        <v>103</v>
      </c>
      <c r="AT3874" s="2" t="str">
        <f t="shared" si="342"/>
        <v/>
      </c>
      <c r="AU3874" s="2" t="str">
        <f>IF(ISNUMBER(AT3874),SUMIFS($AT$1:AT3874,$A$1:A3874,A3874,$K$1:K3874,K3874,$E$1:E3874,E3874),"")</f>
        <v/>
      </c>
      <c r="AV3874">
        <f t="shared" si="343"/>
        <v>1</v>
      </c>
    </row>
    <row r="3875" spans="1:48" x14ac:dyDescent="0.25">
      <c r="A3875" s="4" t="s">
        <v>96</v>
      </c>
      <c r="B3875" s="4" t="s">
        <v>116</v>
      </c>
      <c r="C3875" t="s">
        <v>30</v>
      </c>
      <c r="D3875" s="3">
        <v>40875</v>
      </c>
      <c r="E3875">
        <v>3</v>
      </c>
      <c r="G3875" t="s">
        <v>110</v>
      </c>
      <c r="K3875" t="str">
        <f t="shared" si="338"/>
        <v>2011/12</v>
      </c>
      <c r="O3875" s="2" t="str">
        <f t="shared" si="339"/>
        <v/>
      </c>
      <c r="Q3875"/>
      <c r="R3875"/>
      <c r="S3875" s="2" t="str">
        <f>IF(ISNUMBER(R3875),SUMIFS(R$1:$R3875,A$1:$A3875,A3875,K$1:$K3875,K3875,E$1:$E3875,E3875),"")</f>
        <v/>
      </c>
      <c r="AC3875" s="2" t="str">
        <f t="shared" si="341"/>
        <v/>
      </c>
      <c r="AL3875" s="2" t="str">
        <f t="shared" si="340"/>
        <v/>
      </c>
      <c r="AQ3875">
        <v>106</v>
      </c>
      <c r="AT3875" s="2" t="str">
        <f t="shared" si="342"/>
        <v/>
      </c>
      <c r="AU3875" s="2" t="str">
        <f>IF(ISNUMBER(AT3875),SUMIFS($AT$1:AT3875,$A$1:A3875,A3875,$K$1:K3875,K3875,$E$1:E3875,E3875),"")</f>
        <v/>
      </c>
      <c r="AV3875">
        <f t="shared" si="343"/>
        <v>1</v>
      </c>
    </row>
    <row r="3876" spans="1:48" x14ac:dyDescent="0.25">
      <c r="A3876" s="4" t="s">
        <v>96</v>
      </c>
      <c r="B3876" s="4" t="s">
        <v>116</v>
      </c>
      <c r="C3876" t="s">
        <v>30</v>
      </c>
      <c r="D3876" s="3">
        <v>40875</v>
      </c>
      <c r="E3876">
        <v>4</v>
      </c>
      <c r="G3876" t="s">
        <v>110</v>
      </c>
      <c r="K3876" t="str">
        <f t="shared" si="338"/>
        <v>2011/12</v>
      </c>
      <c r="O3876" s="2" t="str">
        <f t="shared" si="339"/>
        <v/>
      </c>
      <c r="Q3876"/>
      <c r="R3876"/>
      <c r="S3876" s="2" t="str">
        <f>IF(ISNUMBER(R3876),SUMIFS(R$1:$R3876,A$1:$A3876,A3876,K$1:$K3876,K3876,E$1:$E3876,E3876),"")</f>
        <v/>
      </c>
      <c r="AC3876" s="2" t="str">
        <f t="shared" si="341"/>
        <v/>
      </c>
      <c r="AL3876" s="2" t="str">
        <f t="shared" si="340"/>
        <v/>
      </c>
      <c r="AQ3876">
        <v>103</v>
      </c>
      <c r="AT3876" s="2" t="str">
        <f t="shared" si="342"/>
        <v/>
      </c>
      <c r="AU3876" s="2" t="str">
        <f>IF(ISNUMBER(AT3876),SUMIFS($AT$1:AT3876,$A$1:A3876,A3876,$K$1:K3876,K3876,$E$1:E3876,E3876),"")</f>
        <v/>
      </c>
      <c r="AV3876">
        <f t="shared" si="343"/>
        <v>1</v>
      </c>
    </row>
    <row r="3877" spans="1:48" x14ac:dyDescent="0.25">
      <c r="A3877" s="4" t="s">
        <v>96</v>
      </c>
      <c r="B3877" s="4" t="s">
        <v>116</v>
      </c>
      <c r="C3877" t="s">
        <v>30</v>
      </c>
      <c r="D3877" s="3">
        <v>40875</v>
      </c>
      <c r="E3877">
        <v>5</v>
      </c>
      <c r="G3877" t="s">
        <v>110</v>
      </c>
      <c r="K3877" t="str">
        <f t="shared" si="338"/>
        <v>2011/12</v>
      </c>
      <c r="O3877" s="2" t="str">
        <f t="shared" si="339"/>
        <v/>
      </c>
      <c r="Q3877"/>
      <c r="R3877"/>
      <c r="S3877" s="2" t="str">
        <f>IF(ISNUMBER(R3877),SUMIFS(R$1:$R3877,A$1:$A3877,A3877,K$1:$K3877,K3877,E$1:$E3877,E3877),"")</f>
        <v/>
      </c>
      <c r="AC3877" s="2" t="str">
        <f t="shared" si="341"/>
        <v/>
      </c>
      <c r="AL3877" s="2" t="str">
        <f t="shared" si="340"/>
        <v/>
      </c>
      <c r="AQ3877">
        <v>80</v>
      </c>
      <c r="AT3877" s="2" t="str">
        <f t="shared" si="342"/>
        <v/>
      </c>
      <c r="AU3877" s="2" t="str">
        <f>IF(ISNUMBER(AT3877),SUMIFS($AT$1:AT3877,$A$1:A3877,A3877,$K$1:K3877,K3877,$E$1:E3877,E3877),"")</f>
        <v/>
      </c>
      <c r="AV3877">
        <f t="shared" si="343"/>
        <v>1</v>
      </c>
    </row>
    <row r="3878" spans="1:48" x14ac:dyDescent="0.25">
      <c r="A3878" s="4" t="s">
        <v>96</v>
      </c>
      <c r="B3878" s="4" t="s">
        <v>116</v>
      </c>
      <c r="C3878" t="s">
        <v>30</v>
      </c>
      <c r="D3878" s="3">
        <v>40882</v>
      </c>
      <c r="E3878">
        <v>1</v>
      </c>
      <c r="G3878" t="s">
        <v>110</v>
      </c>
      <c r="K3878" t="str">
        <f t="shared" si="338"/>
        <v>2011/12</v>
      </c>
      <c r="O3878" s="2" t="str">
        <f t="shared" si="339"/>
        <v/>
      </c>
      <c r="Q3878"/>
      <c r="R3878"/>
      <c r="S3878" s="2" t="str">
        <f>IF(ISNUMBER(R3878),SUMIFS(R$1:$R3878,A$1:$A3878,A3878,K$1:$K3878,K3878,E$1:$E3878,E3878),"")</f>
        <v/>
      </c>
      <c r="AC3878" s="2" t="str">
        <f t="shared" si="341"/>
        <v/>
      </c>
      <c r="AL3878" s="2" t="str">
        <f t="shared" si="340"/>
        <v/>
      </c>
      <c r="AQ3878">
        <v>184</v>
      </c>
      <c r="AT3878" s="2" t="str">
        <f t="shared" si="342"/>
        <v/>
      </c>
      <c r="AU3878" s="2" t="str">
        <f>IF(ISNUMBER(AT3878),SUMIFS($AT$1:AT3878,$A$1:A3878,A3878,$K$1:K3878,K3878,$E$1:E3878,E3878),"")</f>
        <v/>
      </c>
      <c r="AV3878">
        <f t="shared" si="343"/>
        <v>1</v>
      </c>
    </row>
    <row r="3879" spans="1:48" x14ac:dyDescent="0.25">
      <c r="A3879" s="4" t="s">
        <v>96</v>
      </c>
      <c r="B3879" s="4" t="s">
        <v>116</v>
      </c>
      <c r="C3879" t="s">
        <v>30</v>
      </c>
      <c r="D3879" s="3">
        <v>40882</v>
      </c>
      <c r="E3879">
        <v>2</v>
      </c>
      <c r="G3879" t="s">
        <v>110</v>
      </c>
      <c r="K3879" t="str">
        <f t="shared" si="338"/>
        <v>2011/12</v>
      </c>
      <c r="O3879" s="2" t="str">
        <f t="shared" si="339"/>
        <v/>
      </c>
      <c r="Q3879"/>
      <c r="R3879"/>
      <c r="S3879" s="2" t="str">
        <f>IF(ISNUMBER(R3879),SUMIFS(R$1:$R3879,A$1:$A3879,A3879,K$1:$K3879,K3879,E$1:$E3879,E3879),"")</f>
        <v/>
      </c>
      <c r="AC3879" s="2" t="str">
        <f t="shared" si="341"/>
        <v/>
      </c>
      <c r="AL3879" s="2" t="str">
        <f t="shared" si="340"/>
        <v/>
      </c>
      <c r="AQ3879">
        <v>201</v>
      </c>
      <c r="AT3879" s="2" t="str">
        <f t="shared" si="342"/>
        <v/>
      </c>
      <c r="AU3879" s="2" t="str">
        <f>IF(ISNUMBER(AT3879),SUMIFS($AT$1:AT3879,$A$1:A3879,A3879,$K$1:K3879,K3879,$E$1:E3879,E3879),"")</f>
        <v/>
      </c>
      <c r="AV3879">
        <f t="shared" si="343"/>
        <v>1</v>
      </c>
    </row>
    <row r="3880" spans="1:48" x14ac:dyDescent="0.25">
      <c r="A3880" s="4" t="s">
        <v>96</v>
      </c>
      <c r="B3880" s="4" t="s">
        <v>116</v>
      </c>
      <c r="C3880" t="s">
        <v>30</v>
      </c>
      <c r="D3880" s="3">
        <v>40882</v>
      </c>
      <c r="E3880">
        <v>3</v>
      </c>
      <c r="G3880" t="s">
        <v>110</v>
      </c>
      <c r="K3880" t="str">
        <f t="shared" si="338"/>
        <v>2011/12</v>
      </c>
      <c r="O3880" s="2" t="str">
        <f t="shared" si="339"/>
        <v/>
      </c>
      <c r="Q3880"/>
      <c r="R3880"/>
      <c r="S3880" s="2" t="str">
        <f>IF(ISNUMBER(R3880),SUMIFS(R$1:$R3880,A$1:$A3880,A3880,K$1:$K3880,K3880,E$1:$E3880,E3880),"")</f>
        <v/>
      </c>
      <c r="AC3880" s="2" t="str">
        <f t="shared" si="341"/>
        <v/>
      </c>
      <c r="AL3880" s="2" t="str">
        <f t="shared" si="340"/>
        <v/>
      </c>
      <c r="AQ3880">
        <v>175</v>
      </c>
      <c r="AT3880" s="2" t="str">
        <f t="shared" si="342"/>
        <v/>
      </c>
      <c r="AU3880" s="2" t="str">
        <f>IF(ISNUMBER(AT3880),SUMIFS($AT$1:AT3880,$A$1:A3880,A3880,$K$1:K3880,K3880,$E$1:E3880,E3880),"")</f>
        <v/>
      </c>
      <c r="AV3880">
        <f t="shared" si="343"/>
        <v>1</v>
      </c>
    </row>
    <row r="3881" spans="1:48" x14ac:dyDescent="0.25">
      <c r="A3881" s="4" t="s">
        <v>96</v>
      </c>
      <c r="B3881" s="4" t="s">
        <v>116</v>
      </c>
      <c r="C3881" t="s">
        <v>30</v>
      </c>
      <c r="D3881" s="3">
        <v>40882</v>
      </c>
      <c r="E3881">
        <v>4</v>
      </c>
      <c r="G3881" t="s">
        <v>110</v>
      </c>
      <c r="K3881" t="str">
        <f t="shared" si="338"/>
        <v>2011/12</v>
      </c>
      <c r="O3881" s="2" t="str">
        <f t="shared" si="339"/>
        <v/>
      </c>
      <c r="Q3881"/>
      <c r="R3881"/>
      <c r="S3881" s="2" t="str">
        <f>IF(ISNUMBER(R3881),SUMIFS(R$1:$R3881,A$1:$A3881,A3881,K$1:$K3881,K3881,E$1:$E3881,E3881),"")</f>
        <v/>
      </c>
      <c r="AC3881" s="2" t="str">
        <f t="shared" si="341"/>
        <v/>
      </c>
      <c r="AL3881" s="2" t="str">
        <f t="shared" si="340"/>
        <v/>
      </c>
      <c r="AQ3881">
        <v>184</v>
      </c>
      <c r="AT3881" s="2" t="str">
        <f t="shared" si="342"/>
        <v/>
      </c>
      <c r="AU3881" s="2" t="str">
        <f>IF(ISNUMBER(AT3881),SUMIFS($AT$1:AT3881,$A$1:A3881,A3881,$K$1:K3881,K3881,$E$1:E3881,E3881),"")</f>
        <v/>
      </c>
      <c r="AV3881">
        <f t="shared" si="343"/>
        <v>1</v>
      </c>
    </row>
    <row r="3882" spans="1:48" x14ac:dyDescent="0.25">
      <c r="A3882" s="4" t="s">
        <v>96</v>
      </c>
      <c r="B3882" s="4" t="s">
        <v>116</v>
      </c>
      <c r="C3882" t="s">
        <v>30</v>
      </c>
      <c r="D3882" s="3">
        <v>40882</v>
      </c>
      <c r="E3882">
        <v>5</v>
      </c>
      <c r="G3882" t="s">
        <v>110</v>
      </c>
      <c r="K3882" t="str">
        <f t="shared" si="338"/>
        <v>2011/12</v>
      </c>
      <c r="O3882" s="2" t="str">
        <f t="shared" si="339"/>
        <v/>
      </c>
      <c r="Q3882"/>
      <c r="R3882"/>
      <c r="S3882" s="2" t="str">
        <f>IF(ISNUMBER(R3882),SUMIFS(R$1:$R3882,A$1:$A3882,A3882,K$1:$K3882,K3882,E$1:$E3882,E3882),"")</f>
        <v/>
      </c>
      <c r="AC3882" s="2" t="str">
        <f t="shared" si="341"/>
        <v/>
      </c>
      <c r="AL3882" s="2" t="str">
        <f t="shared" si="340"/>
        <v/>
      </c>
      <c r="AQ3882">
        <v>127</v>
      </c>
      <c r="AT3882" s="2" t="str">
        <f t="shared" si="342"/>
        <v/>
      </c>
      <c r="AU3882" s="2" t="str">
        <f>IF(ISNUMBER(AT3882),SUMIFS($AT$1:AT3882,$A$1:A3882,A3882,$K$1:K3882,K3882,$E$1:E3882,E3882),"")</f>
        <v/>
      </c>
      <c r="AV3882">
        <f t="shared" si="343"/>
        <v>1</v>
      </c>
    </row>
    <row r="3883" spans="1:48" x14ac:dyDescent="0.25">
      <c r="A3883" s="4" t="s">
        <v>96</v>
      </c>
      <c r="B3883" s="4" t="s">
        <v>116</v>
      </c>
      <c r="C3883" t="s">
        <v>30</v>
      </c>
      <c r="D3883" s="3">
        <v>40889</v>
      </c>
      <c r="E3883">
        <v>1</v>
      </c>
      <c r="G3883" t="s">
        <v>110</v>
      </c>
      <c r="K3883" t="str">
        <f t="shared" si="338"/>
        <v>2011/12</v>
      </c>
      <c r="O3883" s="2" t="str">
        <f t="shared" si="339"/>
        <v/>
      </c>
      <c r="Q3883"/>
      <c r="R3883"/>
      <c r="S3883" s="2" t="str">
        <f>IF(ISNUMBER(R3883),SUMIFS(R$1:$R3883,A$1:$A3883,A3883,K$1:$K3883,K3883,E$1:$E3883,E3883),"")</f>
        <v/>
      </c>
      <c r="AC3883" s="2" t="str">
        <f t="shared" si="341"/>
        <v/>
      </c>
      <c r="AL3883" s="2" t="str">
        <f t="shared" si="340"/>
        <v/>
      </c>
      <c r="AQ3883">
        <v>173</v>
      </c>
      <c r="AT3883" s="2" t="str">
        <f t="shared" si="342"/>
        <v/>
      </c>
      <c r="AU3883" s="2" t="str">
        <f>IF(ISNUMBER(AT3883),SUMIFS($AT$1:AT3883,$A$1:A3883,A3883,$K$1:K3883,K3883,$E$1:E3883,E3883),"")</f>
        <v/>
      </c>
      <c r="AV3883">
        <f t="shared" si="343"/>
        <v>1</v>
      </c>
    </row>
    <row r="3884" spans="1:48" x14ac:dyDescent="0.25">
      <c r="A3884" s="4" t="s">
        <v>96</v>
      </c>
      <c r="B3884" s="4" t="s">
        <v>116</v>
      </c>
      <c r="C3884" t="s">
        <v>30</v>
      </c>
      <c r="D3884" s="3">
        <v>40889</v>
      </c>
      <c r="E3884">
        <v>2</v>
      </c>
      <c r="G3884" t="s">
        <v>110</v>
      </c>
      <c r="K3884" t="str">
        <f t="shared" si="338"/>
        <v>2011/12</v>
      </c>
      <c r="O3884" s="2" t="str">
        <f t="shared" si="339"/>
        <v/>
      </c>
      <c r="Q3884"/>
      <c r="R3884"/>
      <c r="S3884" s="2" t="str">
        <f>IF(ISNUMBER(R3884),SUMIFS(R$1:$R3884,A$1:$A3884,A3884,K$1:$K3884,K3884,E$1:$E3884,E3884),"")</f>
        <v/>
      </c>
      <c r="AC3884" s="2" t="str">
        <f t="shared" si="341"/>
        <v/>
      </c>
      <c r="AL3884" s="2" t="str">
        <f t="shared" si="340"/>
        <v/>
      </c>
      <c r="AQ3884">
        <v>150</v>
      </c>
      <c r="AT3884" s="2" t="str">
        <f t="shared" si="342"/>
        <v/>
      </c>
      <c r="AU3884" s="2" t="str">
        <f>IF(ISNUMBER(AT3884),SUMIFS($AT$1:AT3884,$A$1:A3884,A3884,$K$1:K3884,K3884,$E$1:E3884,E3884),"")</f>
        <v/>
      </c>
      <c r="AV3884">
        <f t="shared" si="343"/>
        <v>1</v>
      </c>
    </row>
    <row r="3885" spans="1:48" x14ac:dyDescent="0.25">
      <c r="A3885" s="4" t="s">
        <v>96</v>
      </c>
      <c r="B3885" s="4" t="s">
        <v>116</v>
      </c>
      <c r="C3885" t="s">
        <v>30</v>
      </c>
      <c r="D3885" s="3">
        <v>40889</v>
      </c>
      <c r="E3885">
        <v>3</v>
      </c>
      <c r="G3885" t="s">
        <v>110</v>
      </c>
      <c r="K3885" t="str">
        <f t="shared" si="338"/>
        <v>2011/12</v>
      </c>
      <c r="O3885" s="2" t="str">
        <f t="shared" si="339"/>
        <v/>
      </c>
      <c r="Q3885"/>
      <c r="R3885"/>
      <c r="S3885" s="2" t="str">
        <f>IF(ISNUMBER(R3885),SUMIFS(R$1:$R3885,A$1:$A3885,A3885,K$1:$K3885,K3885,E$1:$E3885,E3885),"")</f>
        <v/>
      </c>
      <c r="AC3885" s="2" t="str">
        <f t="shared" si="341"/>
        <v/>
      </c>
      <c r="AL3885" s="2" t="str">
        <f t="shared" si="340"/>
        <v/>
      </c>
      <c r="AQ3885">
        <v>230</v>
      </c>
      <c r="AT3885" s="2" t="str">
        <f t="shared" si="342"/>
        <v/>
      </c>
      <c r="AU3885" s="2" t="str">
        <f>IF(ISNUMBER(AT3885),SUMIFS($AT$1:AT3885,$A$1:A3885,A3885,$K$1:K3885,K3885,$E$1:E3885,E3885),"")</f>
        <v/>
      </c>
      <c r="AV3885">
        <f t="shared" si="343"/>
        <v>1</v>
      </c>
    </row>
    <row r="3886" spans="1:48" x14ac:dyDescent="0.25">
      <c r="A3886" s="4" t="s">
        <v>96</v>
      </c>
      <c r="B3886" s="4" t="s">
        <v>116</v>
      </c>
      <c r="C3886" t="s">
        <v>30</v>
      </c>
      <c r="D3886" s="3">
        <v>40889</v>
      </c>
      <c r="E3886">
        <v>4</v>
      </c>
      <c r="G3886" t="s">
        <v>110</v>
      </c>
      <c r="K3886" t="str">
        <f t="shared" si="338"/>
        <v>2011/12</v>
      </c>
      <c r="O3886" s="2" t="str">
        <f t="shared" si="339"/>
        <v/>
      </c>
      <c r="Q3886"/>
      <c r="R3886"/>
      <c r="S3886" s="2" t="str">
        <f>IF(ISNUMBER(R3886),SUMIFS(R$1:$R3886,A$1:$A3886,A3886,K$1:$K3886,K3886,E$1:$E3886,E3886),"")</f>
        <v/>
      </c>
      <c r="AC3886" s="2" t="str">
        <f t="shared" si="341"/>
        <v/>
      </c>
      <c r="AL3886" s="2" t="str">
        <f t="shared" si="340"/>
        <v/>
      </c>
      <c r="AQ3886">
        <v>182</v>
      </c>
      <c r="AT3886" s="2" t="str">
        <f t="shared" si="342"/>
        <v/>
      </c>
      <c r="AU3886" s="2" t="str">
        <f>IF(ISNUMBER(AT3886),SUMIFS($AT$1:AT3886,$A$1:A3886,A3886,$K$1:K3886,K3886,$E$1:E3886,E3886),"")</f>
        <v/>
      </c>
      <c r="AV3886">
        <f t="shared" si="343"/>
        <v>1</v>
      </c>
    </row>
    <row r="3887" spans="1:48" x14ac:dyDescent="0.25">
      <c r="A3887" s="4" t="s">
        <v>96</v>
      </c>
      <c r="B3887" s="4" t="s">
        <v>116</v>
      </c>
      <c r="C3887" t="s">
        <v>30</v>
      </c>
      <c r="D3887" s="3">
        <v>40889</v>
      </c>
      <c r="E3887">
        <v>5</v>
      </c>
      <c r="G3887" t="s">
        <v>110</v>
      </c>
      <c r="K3887" t="str">
        <f t="shared" si="338"/>
        <v>2011/12</v>
      </c>
      <c r="O3887" s="2" t="str">
        <f t="shared" si="339"/>
        <v/>
      </c>
      <c r="Q3887"/>
      <c r="R3887"/>
      <c r="S3887" s="2" t="str">
        <f>IF(ISNUMBER(R3887),SUMIFS(R$1:$R3887,A$1:$A3887,A3887,K$1:$K3887,K3887,E$1:$E3887,E3887),"")</f>
        <v/>
      </c>
      <c r="AC3887" s="2" t="str">
        <f t="shared" si="341"/>
        <v/>
      </c>
      <c r="AL3887" s="2" t="str">
        <f t="shared" si="340"/>
        <v/>
      </c>
      <c r="AQ3887">
        <v>180</v>
      </c>
      <c r="AT3887" s="2" t="str">
        <f t="shared" si="342"/>
        <v/>
      </c>
      <c r="AU3887" s="2" t="str">
        <f>IF(ISNUMBER(AT3887),SUMIFS($AT$1:AT3887,$A$1:A3887,A3887,$K$1:K3887,K3887,$E$1:E3887,E3887),"")</f>
        <v/>
      </c>
      <c r="AV3887">
        <f t="shared" si="343"/>
        <v>1</v>
      </c>
    </row>
    <row r="3888" spans="1:48" x14ac:dyDescent="0.25">
      <c r="A3888" s="4" t="s">
        <v>96</v>
      </c>
      <c r="B3888" s="4" t="s">
        <v>116</v>
      </c>
      <c r="C3888" t="s">
        <v>30</v>
      </c>
      <c r="D3888" s="3">
        <v>40896</v>
      </c>
      <c r="E3888">
        <v>1</v>
      </c>
      <c r="G3888" t="s">
        <v>110</v>
      </c>
      <c r="K3888" t="str">
        <f t="shared" ref="K3888:K3951" si="344">YEAR(D3888)+IF(MONTH(D3888)&lt;7,-1,0)&amp;"/"&amp;RIGHT(YEAR(D3888)+IF(MONTH(D3888)&lt;7,0,1),2)</f>
        <v>2011/12</v>
      </c>
      <c r="O3888" s="2" t="str">
        <f t="shared" ref="O3888:O3951" si="345">IF(ISNUMBER(P3888),P3888*10,"")</f>
        <v/>
      </c>
      <c r="Q3888"/>
      <c r="R3888"/>
      <c r="S3888" s="2" t="str">
        <f>IF(ISNUMBER(R3888),SUMIFS(R$1:$R3888,A$1:$A3888,A3888,K$1:$K3888,K3888,E$1:$E3888,E3888),"")</f>
        <v/>
      </c>
      <c r="AC3888" s="2" t="str">
        <f t="shared" si="341"/>
        <v/>
      </c>
      <c r="AL3888" s="2" t="str">
        <f t="shared" ref="AL3888:AL3951" si="346">IF(ISNUMBER(AM3888),AM3888,"")</f>
        <v/>
      </c>
      <c r="AQ3888">
        <v>217</v>
      </c>
      <c r="AT3888" s="2" t="str">
        <f t="shared" si="342"/>
        <v/>
      </c>
      <c r="AU3888" s="2" t="str">
        <f>IF(ISNUMBER(AT3888),SUMIFS($AT$1:AT3888,$A$1:A3888,A3888,$K$1:K3888,K3888,$E$1:E3888,E3888),"")</f>
        <v/>
      </c>
      <c r="AV3888">
        <f t="shared" si="343"/>
        <v>1</v>
      </c>
    </row>
    <row r="3889" spans="1:48" x14ac:dyDescent="0.25">
      <c r="A3889" s="4" t="s">
        <v>96</v>
      </c>
      <c r="B3889" s="4" t="s">
        <v>116</v>
      </c>
      <c r="C3889" t="s">
        <v>30</v>
      </c>
      <c r="D3889" s="3">
        <v>40896</v>
      </c>
      <c r="E3889">
        <v>2</v>
      </c>
      <c r="G3889" t="s">
        <v>110</v>
      </c>
      <c r="K3889" t="str">
        <f t="shared" si="344"/>
        <v>2011/12</v>
      </c>
      <c r="O3889" s="2" t="str">
        <f t="shared" si="345"/>
        <v/>
      </c>
      <c r="Q3889"/>
      <c r="R3889"/>
      <c r="S3889" s="2" t="str">
        <f>IF(ISNUMBER(R3889),SUMIFS(R$1:$R3889,A$1:$A3889,A3889,K$1:$K3889,K3889,E$1:$E3889,E3889),"")</f>
        <v/>
      </c>
      <c r="AC3889" s="2" t="str">
        <f t="shared" si="341"/>
        <v/>
      </c>
      <c r="AL3889" s="2" t="str">
        <f t="shared" si="346"/>
        <v/>
      </c>
      <c r="AQ3889">
        <v>198</v>
      </c>
      <c r="AT3889" s="2" t="str">
        <f t="shared" si="342"/>
        <v/>
      </c>
      <c r="AU3889" s="2" t="str">
        <f>IF(ISNUMBER(AT3889),SUMIFS($AT$1:AT3889,$A$1:A3889,A3889,$K$1:K3889,K3889,$E$1:E3889,E3889),"")</f>
        <v/>
      </c>
      <c r="AV3889">
        <f t="shared" si="343"/>
        <v>1</v>
      </c>
    </row>
    <row r="3890" spans="1:48" x14ac:dyDescent="0.25">
      <c r="A3890" s="4" t="s">
        <v>96</v>
      </c>
      <c r="B3890" s="4" t="s">
        <v>116</v>
      </c>
      <c r="C3890" t="s">
        <v>30</v>
      </c>
      <c r="D3890" s="3">
        <v>40896</v>
      </c>
      <c r="E3890">
        <v>3</v>
      </c>
      <c r="G3890" t="s">
        <v>110</v>
      </c>
      <c r="K3890" t="str">
        <f t="shared" si="344"/>
        <v>2011/12</v>
      </c>
      <c r="O3890" s="2" t="str">
        <f t="shared" si="345"/>
        <v/>
      </c>
      <c r="Q3890"/>
      <c r="R3890"/>
      <c r="S3890" s="2" t="str">
        <f>IF(ISNUMBER(R3890),SUMIFS(R$1:$R3890,A$1:$A3890,A3890,K$1:$K3890,K3890,E$1:$E3890,E3890),"")</f>
        <v/>
      </c>
      <c r="AC3890" s="2" t="str">
        <f t="shared" si="341"/>
        <v/>
      </c>
      <c r="AL3890" s="2" t="str">
        <f t="shared" si="346"/>
        <v/>
      </c>
      <c r="AQ3890">
        <v>223</v>
      </c>
      <c r="AT3890" s="2" t="str">
        <f t="shared" si="342"/>
        <v/>
      </c>
      <c r="AU3890" s="2" t="str">
        <f>IF(ISNUMBER(AT3890),SUMIFS($AT$1:AT3890,$A$1:A3890,A3890,$K$1:K3890,K3890,$E$1:E3890,E3890),"")</f>
        <v/>
      </c>
      <c r="AV3890">
        <f t="shared" si="343"/>
        <v>1</v>
      </c>
    </row>
    <row r="3891" spans="1:48" x14ac:dyDescent="0.25">
      <c r="A3891" s="4" t="s">
        <v>96</v>
      </c>
      <c r="B3891" s="4" t="s">
        <v>116</v>
      </c>
      <c r="C3891" t="s">
        <v>30</v>
      </c>
      <c r="D3891" s="3">
        <v>40896</v>
      </c>
      <c r="E3891">
        <v>4</v>
      </c>
      <c r="G3891" t="s">
        <v>110</v>
      </c>
      <c r="K3891" t="str">
        <f t="shared" si="344"/>
        <v>2011/12</v>
      </c>
      <c r="O3891" s="2" t="str">
        <f t="shared" si="345"/>
        <v/>
      </c>
      <c r="Q3891"/>
      <c r="R3891"/>
      <c r="S3891" s="2" t="str">
        <f>IF(ISNUMBER(R3891),SUMIFS(R$1:$R3891,A$1:$A3891,A3891,K$1:$K3891,K3891,E$1:$E3891,E3891),"")</f>
        <v/>
      </c>
      <c r="AC3891" s="2" t="str">
        <f t="shared" si="341"/>
        <v/>
      </c>
      <c r="AL3891" s="2" t="str">
        <f t="shared" si="346"/>
        <v/>
      </c>
      <c r="AQ3891">
        <v>218</v>
      </c>
      <c r="AT3891" s="2" t="str">
        <f t="shared" si="342"/>
        <v/>
      </c>
      <c r="AU3891" s="2" t="str">
        <f>IF(ISNUMBER(AT3891),SUMIFS($AT$1:AT3891,$A$1:A3891,A3891,$K$1:K3891,K3891,$E$1:E3891,E3891),"")</f>
        <v/>
      </c>
      <c r="AV3891">
        <f t="shared" si="343"/>
        <v>1</v>
      </c>
    </row>
    <row r="3892" spans="1:48" x14ac:dyDescent="0.25">
      <c r="A3892" s="4" t="s">
        <v>96</v>
      </c>
      <c r="B3892" s="4" t="s">
        <v>116</v>
      </c>
      <c r="C3892" t="s">
        <v>30</v>
      </c>
      <c r="D3892" s="3">
        <v>40896</v>
      </c>
      <c r="E3892">
        <v>5</v>
      </c>
      <c r="G3892" t="s">
        <v>110</v>
      </c>
      <c r="K3892" t="str">
        <f t="shared" si="344"/>
        <v>2011/12</v>
      </c>
      <c r="O3892" s="2" t="str">
        <f t="shared" si="345"/>
        <v/>
      </c>
      <c r="Q3892"/>
      <c r="R3892"/>
      <c r="S3892" s="2" t="str">
        <f>IF(ISNUMBER(R3892),SUMIFS(R$1:$R3892,A$1:$A3892,A3892,K$1:$K3892,K3892,E$1:$E3892,E3892),"")</f>
        <v/>
      </c>
      <c r="AC3892" s="2" t="str">
        <f t="shared" si="341"/>
        <v/>
      </c>
      <c r="AL3892" s="2" t="str">
        <f t="shared" si="346"/>
        <v/>
      </c>
      <c r="AQ3892">
        <v>201</v>
      </c>
      <c r="AT3892" s="2" t="str">
        <f t="shared" si="342"/>
        <v/>
      </c>
      <c r="AU3892" s="2" t="str">
        <f>IF(ISNUMBER(AT3892),SUMIFS($AT$1:AT3892,$A$1:A3892,A3892,$K$1:K3892,K3892,$E$1:E3892,E3892),"")</f>
        <v/>
      </c>
      <c r="AV3892">
        <f t="shared" si="343"/>
        <v>1</v>
      </c>
    </row>
    <row r="3893" spans="1:48" x14ac:dyDescent="0.25">
      <c r="A3893" s="4" t="s">
        <v>96</v>
      </c>
      <c r="B3893" s="4" t="s">
        <v>116</v>
      </c>
      <c r="C3893" t="s">
        <v>30</v>
      </c>
      <c r="D3893" s="3">
        <v>40917</v>
      </c>
      <c r="E3893">
        <v>1</v>
      </c>
      <c r="G3893" t="s">
        <v>110</v>
      </c>
      <c r="K3893" t="str">
        <f t="shared" si="344"/>
        <v>2011/12</v>
      </c>
      <c r="O3893" s="2" t="str">
        <f t="shared" si="345"/>
        <v/>
      </c>
      <c r="Q3893"/>
      <c r="R3893"/>
      <c r="S3893" s="2" t="str">
        <f>IF(ISNUMBER(R3893),SUMIFS(R$1:$R3893,A$1:$A3893,A3893,K$1:$K3893,K3893,E$1:$E3893,E3893),"")</f>
        <v/>
      </c>
      <c r="AC3893" s="2" t="str">
        <f t="shared" si="341"/>
        <v/>
      </c>
      <c r="AL3893" s="2" t="str">
        <f t="shared" si="346"/>
        <v/>
      </c>
      <c r="AQ3893">
        <v>126</v>
      </c>
      <c r="AT3893" s="2" t="str">
        <f t="shared" si="342"/>
        <v/>
      </c>
      <c r="AU3893" s="2" t="str">
        <f>IF(ISNUMBER(AT3893),SUMIFS($AT$1:AT3893,$A$1:A3893,A3893,$K$1:K3893,K3893,$E$1:E3893,E3893),"")</f>
        <v/>
      </c>
      <c r="AV3893">
        <f t="shared" si="343"/>
        <v>1</v>
      </c>
    </row>
    <row r="3894" spans="1:48" x14ac:dyDescent="0.25">
      <c r="A3894" s="4" t="s">
        <v>96</v>
      </c>
      <c r="B3894" s="4" t="s">
        <v>116</v>
      </c>
      <c r="C3894" t="s">
        <v>30</v>
      </c>
      <c r="D3894" s="3">
        <v>40917</v>
      </c>
      <c r="E3894">
        <v>2</v>
      </c>
      <c r="G3894" t="s">
        <v>110</v>
      </c>
      <c r="K3894" t="str">
        <f t="shared" si="344"/>
        <v>2011/12</v>
      </c>
      <c r="O3894" s="2" t="str">
        <f t="shared" si="345"/>
        <v/>
      </c>
      <c r="Q3894"/>
      <c r="R3894"/>
      <c r="S3894" s="2" t="str">
        <f>IF(ISNUMBER(R3894),SUMIFS(R$1:$R3894,A$1:$A3894,A3894,K$1:$K3894,K3894,E$1:$E3894,E3894),"")</f>
        <v/>
      </c>
      <c r="AC3894" s="2" t="str">
        <f t="shared" si="341"/>
        <v/>
      </c>
      <c r="AL3894" s="2" t="str">
        <f t="shared" si="346"/>
        <v/>
      </c>
      <c r="AQ3894">
        <v>144</v>
      </c>
      <c r="AT3894" s="2" t="str">
        <f t="shared" si="342"/>
        <v/>
      </c>
      <c r="AU3894" s="2" t="str">
        <f>IF(ISNUMBER(AT3894),SUMIFS($AT$1:AT3894,$A$1:A3894,A3894,$K$1:K3894,K3894,$E$1:E3894,E3894),"")</f>
        <v/>
      </c>
      <c r="AV3894">
        <f t="shared" si="343"/>
        <v>1</v>
      </c>
    </row>
    <row r="3895" spans="1:48" x14ac:dyDescent="0.25">
      <c r="A3895" s="4" t="s">
        <v>96</v>
      </c>
      <c r="B3895" s="4" t="s">
        <v>116</v>
      </c>
      <c r="C3895" t="s">
        <v>30</v>
      </c>
      <c r="D3895" s="3">
        <v>40917</v>
      </c>
      <c r="E3895">
        <v>3</v>
      </c>
      <c r="G3895" t="s">
        <v>110</v>
      </c>
      <c r="K3895" t="str">
        <f t="shared" si="344"/>
        <v>2011/12</v>
      </c>
      <c r="O3895" s="2" t="str">
        <f t="shared" si="345"/>
        <v/>
      </c>
      <c r="Q3895"/>
      <c r="R3895"/>
      <c r="S3895" s="2" t="str">
        <f>IF(ISNUMBER(R3895),SUMIFS(R$1:$R3895,A$1:$A3895,A3895,K$1:$K3895,K3895,E$1:$E3895,E3895),"")</f>
        <v/>
      </c>
      <c r="AC3895" s="2" t="str">
        <f t="shared" si="341"/>
        <v/>
      </c>
      <c r="AL3895" s="2" t="str">
        <f t="shared" si="346"/>
        <v/>
      </c>
      <c r="AQ3895">
        <v>153</v>
      </c>
      <c r="AT3895" s="2" t="str">
        <f t="shared" si="342"/>
        <v/>
      </c>
      <c r="AU3895" s="2" t="str">
        <f>IF(ISNUMBER(AT3895),SUMIFS($AT$1:AT3895,$A$1:A3895,A3895,$K$1:K3895,K3895,$E$1:E3895,E3895),"")</f>
        <v/>
      </c>
      <c r="AV3895">
        <f t="shared" si="343"/>
        <v>1</v>
      </c>
    </row>
    <row r="3896" spans="1:48" x14ac:dyDescent="0.25">
      <c r="A3896" s="4" t="s">
        <v>96</v>
      </c>
      <c r="B3896" s="4" t="s">
        <v>116</v>
      </c>
      <c r="C3896" t="s">
        <v>30</v>
      </c>
      <c r="D3896" s="3">
        <v>40917</v>
      </c>
      <c r="E3896">
        <v>4</v>
      </c>
      <c r="G3896" t="s">
        <v>110</v>
      </c>
      <c r="K3896" t="str">
        <f t="shared" si="344"/>
        <v>2011/12</v>
      </c>
      <c r="O3896" s="2" t="str">
        <f t="shared" si="345"/>
        <v/>
      </c>
      <c r="Q3896"/>
      <c r="R3896"/>
      <c r="S3896" s="2" t="str">
        <f>IF(ISNUMBER(R3896),SUMIFS(R$1:$R3896,A$1:$A3896,A3896,K$1:$K3896,K3896,E$1:$E3896,E3896),"")</f>
        <v/>
      </c>
      <c r="AC3896" s="2" t="str">
        <f t="shared" si="341"/>
        <v/>
      </c>
      <c r="AL3896" s="2" t="str">
        <f t="shared" si="346"/>
        <v/>
      </c>
      <c r="AQ3896">
        <v>146</v>
      </c>
      <c r="AT3896" s="2" t="str">
        <f t="shared" si="342"/>
        <v/>
      </c>
      <c r="AU3896" s="2" t="str">
        <f>IF(ISNUMBER(AT3896),SUMIFS($AT$1:AT3896,$A$1:A3896,A3896,$K$1:K3896,K3896,$E$1:E3896,E3896),"")</f>
        <v/>
      </c>
      <c r="AV3896">
        <f t="shared" si="343"/>
        <v>1</v>
      </c>
    </row>
    <row r="3897" spans="1:48" x14ac:dyDescent="0.25">
      <c r="A3897" s="4" t="s">
        <v>96</v>
      </c>
      <c r="B3897" s="4" t="s">
        <v>116</v>
      </c>
      <c r="C3897" t="s">
        <v>30</v>
      </c>
      <c r="D3897" s="3">
        <v>40917</v>
      </c>
      <c r="E3897">
        <v>5</v>
      </c>
      <c r="G3897" t="s">
        <v>110</v>
      </c>
      <c r="K3897" t="str">
        <f t="shared" si="344"/>
        <v>2011/12</v>
      </c>
      <c r="O3897" s="2" t="str">
        <f t="shared" si="345"/>
        <v/>
      </c>
      <c r="Q3897"/>
      <c r="R3897"/>
      <c r="S3897" s="2" t="str">
        <f>IF(ISNUMBER(R3897),SUMIFS(R$1:$R3897,A$1:$A3897,A3897,K$1:$K3897,K3897,E$1:$E3897,E3897),"")</f>
        <v/>
      </c>
      <c r="AC3897" s="2" t="str">
        <f t="shared" si="341"/>
        <v/>
      </c>
      <c r="AL3897" s="2" t="str">
        <f t="shared" si="346"/>
        <v/>
      </c>
      <c r="AQ3897">
        <v>135</v>
      </c>
      <c r="AT3897" s="2" t="str">
        <f t="shared" si="342"/>
        <v/>
      </c>
      <c r="AU3897" s="2" t="str">
        <f>IF(ISNUMBER(AT3897),SUMIFS($AT$1:AT3897,$A$1:A3897,A3897,$K$1:K3897,K3897,$E$1:E3897,E3897),"")</f>
        <v/>
      </c>
      <c r="AV3897">
        <f t="shared" si="343"/>
        <v>1</v>
      </c>
    </row>
    <row r="3898" spans="1:48" x14ac:dyDescent="0.25">
      <c r="A3898" s="4" t="s">
        <v>96</v>
      </c>
      <c r="B3898" s="4" t="s">
        <v>116</v>
      </c>
      <c r="C3898" t="s">
        <v>30</v>
      </c>
      <c r="D3898" s="3">
        <v>40924</v>
      </c>
      <c r="E3898">
        <v>1</v>
      </c>
      <c r="G3898" t="s">
        <v>110</v>
      </c>
      <c r="K3898" t="str">
        <f t="shared" si="344"/>
        <v>2011/12</v>
      </c>
      <c r="O3898" s="2" t="str">
        <f t="shared" si="345"/>
        <v/>
      </c>
      <c r="Q3898"/>
      <c r="R3898"/>
      <c r="S3898" s="2" t="str">
        <f>IF(ISNUMBER(R3898),SUMIFS(R$1:$R3898,A$1:$A3898,A3898,K$1:$K3898,K3898,E$1:$E3898,E3898),"")</f>
        <v/>
      </c>
      <c r="AC3898" s="2" t="str">
        <f t="shared" si="341"/>
        <v/>
      </c>
      <c r="AL3898" s="2" t="str">
        <f t="shared" si="346"/>
        <v/>
      </c>
      <c r="AQ3898">
        <v>192</v>
      </c>
      <c r="AT3898" s="2" t="str">
        <f t="shared" si="342"/>
        <v/>
      </c>
      <c r="AU3898" s="2" t="str">
        <f>IF(ISNUMBER(AT3898),SUMIFS($AT$1:AT3898,$A$1:A3898,A3898,$K$1:K3898,K3898,$E$1:E3898,E3898),"")</f>
        <v/>
      </c>
      <c r="AV3898">
        <f t="shared" si="343"/>
        <v>1</v>
      </c>
    </row>
    <row r="3899" spans="1:48" x14ac:dyDescent="0.25">
      <c r="A3899" s="4" t="s">
        <v>96</v>
      </c>
      <c r="B3899" s="4" t="s">
        <v>116</v>
      </c>
      <c r="C3899" t="s">
        <v>30</v>
      </c>
      <c r="D3899" s="3">
        <v>40924</v>
      </c>
      <c r="E3899">
        <v>2</v>
      </c>
      <c r="G3899" t="s">
        <v>110</v>
      </c>
      <c r="K3899" t="str">
        <f t="shared" si="344"/>
        <v>2011/12</v>
      </c>
      <c r="O3899" s="2" t="str">
        <f t="shared" si="345"/>
        <v/>
      </c>
      <c r="Q3899"/>
      <c r="R3899"/>
      <c r="S3899" s="2" t="str">
        <f>IF(ISNUMBER(R3899),SUMIFS(R$1:$R3899,A$1:$A3899,A3899,K$1:$K3899,K3899,E$1:$E3899,E3899),"")</f>
        <v/>
      </c>
      <c r="AC3899" s="2" t="str">
        <f t="shared" si="341"/>
        <v/>
      </c>
      <c r="AL3899" s="2" t="str">
        <f t="shared" si="346"/>
        <v/>
      </c>
      <c r="AQ3899">
        <v>186</v>
      </c>
      <c r="AT3899" s="2" t="str">
        <f t="shared" si="342"/>
        <v/>
      </c>
      <c r="AU3899" s="2" t="str">
        <f>IF(ISNUMBER(AT3899),SUMIFS($AT$1:AT3899,$A$1:A3899,A3899,$K$1:K3899,K3899,$E$1:E3899,E3899),"")</f>
        <v/>
      </c>
      <c r="AV3899">
        <f t="shared" si="343"/>
        <v>1</v>
      </c>
    </row>
    <row r="3900" spans="1:48" x14ac:dyDescent="0.25">
      <c r="A3900" s="4" t="s">
        <v>96</v>
      </c>
      <c r="B3900" s="4" t="s">
        <v>116</v>
      </c>
      <c r="C3900" t="s">
        <v>30</v>
      </c>
      <c r="D3900" s="3">
        <v>40924</v>
      </c>
      <c r="E3900">
        <v>3</v>
      </c>
      <c r="G3900" t="s">
        <v>110</v>
      </c>
      <c r="K3900" t="str">
        <f t="shared" si="344"/>
        <v>2011/12</v>
      </c>
      <c r="O3900" s="2" t="str">
        <f t="shared" si="345"/>
        <v/>
      </c>
      <c r="Q3900"/>
      <c r="R3900"/>
      <c r="S3900" s="2" t="str">
        <f>IF(ISNUMBER(R3900),SUMIFS(R$1:$R3900,A$1:$A3900,A3900,K$1:$K3900,K3900,E$1:$E3900,E3900),"")</f>
        <v/>
      </c>
      <c r="AC3900" s="2" t="str">
        <f t="shared" si="341"/>
        <v/>
      </c>
      <c r="AL3900" s="2" t="str">
        <f t="shared" si="346"/>
        <v/>
      </c>
      <c r="AQ3900">
        <v>192</v>
      </c>
      <c r="AT3900" s="2" t="str">
        <f t="shared" si="342"/>
        <v/>
      </c>
      <c r="AU3900" s="2" t="str">
        <f>IF(ISNUMBER(AT3900),SUMIFS($AT$1:AT3900,$A$1:A3900,A3900,$K$1:K3900,K3900,$E$1:E3900,E3900),"")</f>
        <v/>
      </c>
      <c r="AV3900">
        <f t="shared" si="343"/>
        <v>1</v>
      </c>
    </row>
    <row r="3901" spans="1:48" x14ac:dyDescent="0.25">
      <c r="A3901" s="4" t="s">
        <v>96</v>
      </c>
      <c r="B3901" s="4" t="s">
        <v>116</v>
      </c>
      <c r="C3901" t="s">
        <v>30</v>
      </c>
      <c r="D3901" s="3">
        <v>40924</v>
      </c>
      <c r="E3901">
        <v>4</v>
      </c>
      <c r="G3901" t="s">
        <v>110</v>
      </c>
      <c r="K3901" t="str">
        <f t="shared" si="344"/>
        <v>2011/12</v>
      </c>
      <c r="O3901" s="2" t="str">
        <f t="shared" si="345"/>
        <v/>
      </c>
      <c r="Q3901"/>
      <c r="R3901"/>
      <c r="S3901" s="2" t="str">
        <f>IF(ISNUMBER(R3901),SUMIFS(R$1:$R3901,A$1:$A3901,A3901,K$1:$K3901,K3901,E$1:$E3901,E3901),"")</f>
        <v/>
      </c>
      <c r="AC3901" s="2" t="str">
        <f t="shared" si="341"/>
        <v/>
      </c>
      <c r="AL3901" s="2" t="str">
        <f t="shared" si="346"/>
        <v/>
      </c>
      <c r="AQ3901">
        <v>184</v>
      </c>
      <c r="AT3901" s="2" t="str">
        <f t="shared" si="342"/>
        <v/>
      </c>
      <c r="AU3901" s="2" t="str">
        <f>IF(ISNUMBER(AT3901),SUMIFS($AT$1:AT3901,$A$1:A3901,A3901,$K$1:K3901,K3901,$E$1:E3901,E3901),"")</f>
        <v/>
      </c>
      <c r="AV3901">
        <f t="shared" si="343"/>
        <v>1</v>
      </c>
    </row>
    <row r="3902" spans="1:48" x14ac:dyDescent="0.25">
      <c r="A3902" s="4" t="s">
        <v>96</v>
      </c>
      <c r="B3902" s="4" t="s">
        <v>116</v>
      </c>
      <c r="C3902" t="s">
        <v>30</v>
      </c>
      <c r="D3902" s="3">
        <v>40924</v>
      </c>
      <c r="E3902">
        <v>5</v>
      </c>
      <c r="G3902" t="s">
        <v>110</v>
      </c>
      <c r="K3902" t="str">
        <f t="shared" si="344"/>
        <v>2011/12</v>
      </c>
      <c r="O3902" s="2" t="str">
        <f t="shared" si="345"/>
        <v/>
      </c>
      <c r="Q3902"/>
      <c r="R3902"/>
      <c r="S3902" s="2" t="str">
        <f>IF(ISNUMBER(R3902),SUMIFS(R$1:$R3902,A$1:$A3902,A3902,K$1:$K3902,K3902,E$1:$E3902,E3902),"")</f>
        <v/>
      </c>
      <c r="AC3902" s="2" t="str">
        <f t="shared" si="341"/>
        <v/>
      </c>
      <c r="AL3902" s="2" t="str">
        <f t="shared" si="346"/>
        <v/>
      </c>
      <c r="AQ3902">
        <v>199</v>
      </c>
      <c r="AT3902" s="2" t="str">
        <f t="shared" si="342"/>
        <v/>
      </c>
      <c r="AU3902" s="2" t="str">
        <f>IF(ISNUMBER(AT3902),SUMIFS($AT$1:AT3902,$A$1:A3902,A3902,$K$1:K3902,K3902,$E$1:E3902,E3902),"")</f>
        <v/>
      </c>
      <c r="AV3902">
        <f t="shared" si="343"/>
        <v>1</v>
      </c>
    </row>
    <row r="3903" spans="1:48" x14ac:dyDescent="0.25">
      <c r="A3903" s="4" t="s">
        <v>96</v>
      </c>
      <c r="B3903" s="4" t="s">
        <v>116</v>
      </c>
      <c r="C3903" t="s">
        <v>30</v>
      </c>
      <c r="D3903" s="3">
        <v>40931</v>
      </c>
      <c r="E3903">
        <v>1</v>
      </c>
      <c r="G3903" t="s">
        <v>110</v>
      </c>
      <c r="K3903" t="str">
        <f t="shared" si="344"/>
        <v>2011/12</v>
      </c>
      <c r="O3903" s="2" t="str">
        <f t="shared" si="345"/>
        <v/>
      </c>
      <c r="Q3903"/>
      <c r="R3903"/>
      <c r="S3903" s="2" t="str">
        <f>IF(ISNUMBER(R3903),SUMIFS(R$1:$R3903,A$1:$A3903,A3903,K$1:$K3903,K3903,E$1:$E3903,E3903),"")</f>
        <v/>
      </c>
      <c r="AC3903" s="2" t="str">
        <f t="shared" si="341"/>
        <v/>
      </c>
      <c r="AL3903" s="2" t="str">
        <f t="shared" si="346"/>
        <v/>
      </c>
      <c r="AQ3903">
        <v>211</v>
      </c>
      <c r="AT3903" s="2" t="str">
        <f t="shared" si="342"/>
        <v/>
      </c>
      <c r="AU3903" s="2" t="str">
        <f>IF(ISNUMBER(AT3903),SUMIFS($AT$1:AT3903,$A$1:A3903,A3903,$K$1:K3903,K3903,$E$1:E3903,E3903),"")</f>
        <v/>
      </c>
      <c r="AV3903">
        <f t="shared" si="343"/>
        <v>1</v>
      </c>
    </row>
    <row r="3904" spans="1:48" x14ac:dyDescent="0.25">
      <c r="A3904" s="4" t="s">
        <v>96</v>
      </c>
      <c r="B3904" s="4" t="s">
        <v>116</v>
      </c>
      <c r="C3904" t="s">
        <v>30</v>
      </c>
      <c r="D3904" s="3">
        <v>40931</v>
      </c>
      <c r="E3904">
        <v>2</v>
      </c>
      <c r="G3904" t="s">
        <v>110</v>
      </c>
      <c r="K3904" t="str">
        <f t="shared" si="344"/>
        <v>2011/12</v>
      </c>
      <c r="O3904" s="2" t="str">
        <f t="shared" si="345"/>
        <v/>
      </c>
      <c r="Q3904"/>
      <c r="R3904"/>
      <c r="S3904" s="2" t="str">
        <f>IF(ISNUMBER(R3904),SUMIFS(R$1:$R3904,A$1:$A3904,A3904,K$1:$K3904,K3904,E$1:$E3904,E3904),"")</f>
        <v/>
      </c>
      <c r="AC3904" s="2" t="str">
        <f t="shared" si="341"/>
        <v/>
      </c>
      <c r="AL3904" s="2" t="str">
        <f t="shared" si="346"/>
        <v/>
      </c>
      <c r="AQ3904">
        <v>229</v>
      </c>
      <c r="AT3904" s="2" t="str">
        <f t="shared" si="342"/>
        <v/>
      </c>
      <c r="AU3904" s="2" t="str">
        <f>IF(ISNUMBER(AT3904),SUMIFS($AT$1:AT3904,$A$1:A3904,A3904,$K$1:K3904,K3904,$E$1:E3904,E3904),"")</f>
        <v/>
      </c>
      <c r="AV3904">
        <f t="shared" si="343"/>
        <v>1</v>
      </c>
    </row>
    <row r="3905" spans="1:48" x14ac:dyDescent="0.25">
      <c r="A3905" s="4" t="s">
        <v>96</v>
      </c>
      <c r="B3905" s="4" t="s">
        <v>116</v>
      </c>
      <c r="C3905" t="s">
        <v>30</v>
      </c>
      <c r="D3905" s="3">
        <v>40931</v>
      </c>
      <c r="E3905">
        <v>3</v>
      </c>
      <c r="G3905" t="s">
        <v>110</v>
      </c>
      <c r="K3905" t="str">
        <f t="shared" si="344"/>
        <v>2011/12</v>
      </c>
      <c r="O3905" s="2" t="str">
        <f t="shared" si="345"/>
        <v/>
      </c>
      <c r="Q3905"/>
      <c r="R3905"/>
      <c r="S3905" s="2" t="str">
        <f>IF(ISNUMBER(R3905),SUMIFS(R$1:$R3905,A$1:$A3905,A3905,K$1:$K3905,K3905,E$1:$E3905,E3905),"")</f>
        <v/>
      </c>
      <c r="AC3905" s="2" t="str">
        <f t="shared" si="341"/>
        <v/>
      </c>
      <c r="AL3905" s="2" t="str">
        <f t="shared" si="346"/>
        <v/>
      </c>
      <c r="AQ3905">
        <v>216</v>
      </c>
      <c r="AT3905" s="2" t="str">
        <f t="shared" si="342"/>
        <v/>
      </c>
      <c r="AU3905" s="2" t="str">
        <f>IF(ISNUMBER(AT3905),SUMIFS($AT$1:AT3905,$A$1:A3905,A3905,$K$1:K3905,K3905,$E$1:E3905,E3905),"")</f>
        <v/>
      </c>
      <c r="AV3905">
        <f t="shared" si="343"/>
        <v>1</v>
      </c>
    </row>
    <row r="3906" spans="1:48" x14ac:dyDescent="0.25">
      <c r="A3906" s="4" t="s">
        <v>96</v>
      </c>
      <c r="B3906" s="4" t="s">
        <v>116</v>
      </c>
      <c r="C3906" t="s">
        <v>30</v>
      </c>
      <c r="D3906" s="3">
        <v>40931</v>
      </c>
      <c r="E3906">
        <v>4</v>
      </c>
      <c r="G3906" t="s">
        <v>110</v>
      </c>
      <c r="K3906" t="str">
        <f t="shared" si="344"/>
        <v>2011/12</v>
      </c>
      <c r="O3906" s="2" t="str">
        <f t="shared" si="345"/>
        <v/>
      </c>
      <c r="Q3906"/>
      <c r="R3906"/>
      <c r="S3906" s="2" t="str">
        <f>IF(ISNUMBER(R3906),SUMIFS(R$1:$R3906,A$1:$A3906,A3906,K$1:$K3906,K3906,E$1:$E3906,E3906),"")</f>
        <v/>
      </c>
      <c r="AC3906" s="2" t="str">
        <f t="shared" ref="AC3906:AC3969" si="347">IF(ISNUMBER(AD3906),AD3906*10,"")</f>
        <v/>
      </c>
      <c r="AL3906" s="2" t="str">
        <f t="shared" si="346"/>
        <v/>
      </c>
      <c r="AQ3906">
        <v>207</v>
      </c>
      <c r="AT3906" s="2" t="str">
        <f t="shared" ref="AT3906:AT3969" si="348">IF(AND(ISNUMBER(AL3906),ISNUMBER(R3906)),ROUND(R3906*AL3906,3),"")</f>
        <v/>
      </c>
      <c r="AU3906" s="2" t="str">
        <f>IF(ISNUMBER(AT3906),SUMIFS($AT$1:AT3906,$A$1:A3906,A3906,$K$1:K3906,K3906,$E$1:E3906,E3906),"")</f>
        <v/>
      </c>
      <c r="AV3906">
        <f t="shared" ref="AV3906:AV3969" si="349">COUNT(P3906:AU3906)</f>
        <v>1</v>
      </c>
    </row>
    <row r="3907" spans="1:48" x14ac:dyDescent="0.25">
      <c r="A3907" s="4" t="s">
        <v>96</v>
      </c>
      <c r="B3907" s="4" t="s">
        <v>116</v>
      </c>
      <c r="C3907" t="s">
        <v>30</v>
      </c>
      <c r="D3907" s="3">
        <v>40931</v>
      </c>
      <c r="E3907">
        <v>5</v>
      </c>
      <c r="G3907" t="s">
        <v>110</v>
      </c>
      <c r="K3907" t="str">
        <f t="shared" si="344"/>
        <v>2011/12</v>
      </c>
      <c r="O3907" s="2" t="str">
        <f t="shared" si="345"/>
        <v/>
      </c>
      <c r="Q3907"/>
      <c r="R3907"/>
      <c r="S3907" s="2" t="str">
        <f>IF(ISNUMBER(R3907),SUMIFS(R$1:$R3907,A$1:$A3907,A3907,K$1:$K3907,K3907,E$1:$E3907,E3907),"")</f>
        <v/>
      </c>
      <c r="AC3907" s="2" t="str">
        <f t="shared" si="347"/>
        <v/>
      </c>
      <c r="AL3907" s="2" t="str">
        <f t="shared" si="346"/>
        <v/>
      </c>
      <c r="AQ3907">
        <v>198</v>
      </c>
      <c r="AT3907" s="2" t="str">
        <f t="shared" si="348"/>
        <v/>
      </c>
      <c r="AU3907" s="2" t="str">
        <f>IF(ISNUMBER(AT3907),SUMIFS($AT$1:AT3907,$A$1:A3907,A3907,$K$1:K3907,K3907,$E$1:E3907,E3907),"")</f>
        <v/>
      </c>
      <c r="AV3907">
        <f t="shared" si="349"/>
        <v>1</v>
      </c>
    </row>
    <row r="3908" spans="1:48" x14ac:dyDescent="0.25">
      <c r="A3908" s="4" t="s">
        <v>96</v>
      </c>
      <c r="B3908" s="4" t="s">
        <v>116</v>
      </c>
      <c r="C3908" t="s">
        <v>30</v>
      </c>
      <c r="D3908" s="3">
        <v>40939</v>
      </c>
      <c r="E3908">
        <v>1</v>
      </c>
      <c r="G3908" t="s">
        <v>110</v>
      </c>
      <c r="K3908" t="str">
        <f t="shared" si="344"/>
        <v>2011/12</v>
      </c>
      <c r="O3908" s="2" t="str">
        <f t="shared" si="345"/>
        <v/>
      </c>
      <c r="Q3908"/>
      <c r="R3908"/>
      <c r="S3908" s="2" t="str">
        <f>IF(ISNUMBER(R3908),SUMIFS(R$1:$R3908,A$1:$A3908,A3908,K$1:$K3908,K3908,E$1:$E3908,E3908),"")</f>
        <v/>
      </c>
      <c r="AC3908" s="2" t="str">
        <f t="shared" si="347"/>
        <v/>
      </c>
      <c r="AL3908" s="2" t="str">
        <f t="shared" si="346"/>
        <v/>
      </c>
      <c r="AQ3908">
        <v>236</v>
      </c>
      <c r="AT3908" s="2" t="str">
        <f t="shared" si="348"/>
        <v/>
      </c>
      <c r="AU3908" s="2" t="str">
        <f>IF(ISNUMBER(AT3908),SUMIFS($AT$1:AT3908,$A$1:A3908,A3908,$K$1:K3908,K3908,$E$1:E3908,E3908),"")</f>
        <v/>
      </c>
      <c r="AV3908">
        <f t="shared" si="349"/>
        <v>1</v>
      </c>
    </row>
    <row r="3909" spans="1:48" x14ac:dyDescent="0.25">
      <c r="A3909" s="4" t="s">
        <v>96</v>
      </c>
      <c r="B3909" s="4" t="s">
        <v>116</v>
      </c>
      <c r="C3909" t="s">
        <v>30</v>
      </c>
      <c r="D3909" s="3">
        <v>40939</v>
      </c>
      <c r="E3909">
        <v>2</v>
      </c>
      <c r="G3909" t="s">
        <v>110</v>
      </c>
      <c r="K3909" t="str">
        <f t="shared" si="344"/>
        <v>2011/12</v>
      </c>
      <c r="O3909" s="2" t="str">
        <f t="shared" si="345"/>
        <v/>
      </c>
      <c r="Q3909"/>
      <c r="R3909"/>
      <c r="S3909" s="2" t="str">
        <f>IF(ISNUMBER(R3909),SUMIFS(R$1:$R3909,A$1:$A3909,A3909,K$1:$K3909,K3909,E$1:$E3909,E3909),"")</f>
        <v/>
      </c>
      <c r="AC3909" s="2" t="str">
        <f t="shared" si="347"/>
        <v/>
      </c>
      <c r="AL3909" s="2" t="str">
        <f t="shared" si="346"/>
        <v/>
      </c>
      <c r="AQ3909">
        <v>244</v>
      </c>
      <c r="AT3909" s="2" t="str">
        <f t="shared" si="348"/>
        <v/>
      </c>
      <c r="AU3909" s="2" t="str">
        <f>IF(ISNUMBER(AT3909),SUMIFS($AT$1:AT3909,$A$1:A3909,A3909,$K$1:K3909,K3909,$E$1:E3909,E3909),"")</f>
        <v/>
      </c>
      <c r="AV3909">
        <f t="shared" si="349"/>
        <v>1</v>
      </c>
    </row>
    <row r="3910" spans="1:48" x14ac:dyDescent="0.25">
      <c r="A3910" s="4" t="s">
        <v>96</v>
      </c>
      <c r="B3910" s="4" t="s">
        <v>116</v>
      </c>
      <c r="C3910" t="s">
        <v>30</v>
      </c>
      <c r="D3910" s="3">
        <v>40939</v>
      </c>
      <c r="E3910">
        <v>3</v>
      </c>
      <c r="G3910" t="s">
        <v>110</v>
      </c>
      <c r="K3910" t="str">
        <f t="shared" si="344"/>
        <v>2011/12</v>
      </c>
      <c r="O3910" s="2" t="str">
        <f t="shared" si="345"/>
        <v/>
      </c>
      <c r="Q3910"/>
      <c r="R3910"/>
      <c r="S3910" s="2" t="str">
        <f>IF(ISNUMBER(R3910),SUMIFS(R$1:$R3910,A$1:$A3910,A3910,K$1:$K3910,K3910,E$1:$E3910,E3910),"")</f>
        <v/>
      </c>
      <c r="AC3910" s="2" t="str">
        <f t="shared" si="347"/>
        <v/>
      </c>
      <c r="AL3910" s="2" t="str">
        <f t="shared" si="346"/>
        <v/>
      </c>
      <c r="AQ3910">
        <v>219</v>
      </c>
      <c r="AT3910" s="2" t="str">
        <f t="shared" si="348"/>
        <v/>
      </c>
      <c r="AU3910" s="2" t="str">
        <f>IF(ISNUMBER(AT3910),SUMIFS($AT$1:AT3910,$A$1:A3910,A3910,$K$1:K3910,K3910,$E$1:E3910,E3910),"")</f>
        <v/>
      </c>
      <c r="AV3910">
        <f t="shared" si="349"/>
        <v>1</v>
      </c>
    </row>
    <row r="3911" spans="1:48" x14ac:dyDescent="0.25">
      <c r="A3911" s="4" t="s">
        <v>96</v>
      </c>
      <c r="B3911" s="4" t="s">
        <v>116</v>
      </c>
      <c r="C3911" t="s">
        <v>30</v>
      </c>
      <c r="D3911" s="3">
        <v>40939</v>
      </c>
      <c r="E3911">
        <v>4</v>
      </c>
      <c r="G3911" t="s">
        <v>110</v>
      </c>
      <c r="K3911" t="str">
        <f t="shared" si="344"/>
        <v>2011/12</v>
      </c>
      <c r="O3911" s="2" t="str">
        <f t="shared" si="345"/>
        <v/>
      </c>
      <c r="Q3911"/>
      <c r="R3911"/>
      <c r="S3911" s="2" t="str">
        <f>IF(ISNUMBER(R3911),SUMIFS(R$1:$R3911,A$1:$A3911,A3911,K$1:$K3911,K3911,E$1:$E3911,E3911),"")</f>
        <v/>
      </c>
      <c r="AC3911" s="2" t="str">
        <f t="shared" si="347"/>
        <v/>
      </c>
      <c r="AL3911" s="2" t="str">
        <f t="shared" si="346"/>
        <v/>
      </c>
      <c r="AQ3911">
        <v>265</v>
      </c>
      <c r="AT3911" s="2" t="str">
        <f t="shared" si="348"/>
        <v/>
      </c>
      <c r="AU3911" s="2" t="str">
        <f>IF(ISNUMBER(AT3911),SUMIFS($AT$1:AT3911,$A$1:A3911,A3911,$K$1:K3911,K3911,$E$1:E3911,E3911),"")</f>
        <v/>
      </c>
      <c r="AV3911">
        <f t="shared" si="349"/>
        <v>1</v>
      </c>
    </row>
    <row r="3912" spans="1:48" x14ac:dyDescent="0.25">
      <c r="A3912" s="4" t="s">
        <v>96</v>
      </c>
      <c r="B3912" s="4" t="s">
        <v>116</v>
      </c>
      <c r="C3912" t="s">
        <v>30</v>
      </c>
      <c r="D3912" s="3">
        <v>40939</v>
      </c>
      <c r="E3912">
        <v>5</v>
      </c>
      <c r="G3912" t="s">
        <v>110</v>
      </c>
      <c r="K3912" t="str">
        <f t="shared" si="344"/>
        <v>2011/12</v>
      </c>
      <c r="O3912" s="2" t="str">
        <f t="shared" si="345"/>
        <v/>
      </c>
      <c r="Q3912"/>
      <c r="R3912"/>
      <c r="S3912" s="2" t="str">
        <f>IF(ISNUMBER(R3912),SUMIFS(R$1:$R3912,A$1:$A3912,A3912,K$1:$K3912,K3912,E$1:$E3912,E3912),"")</f>
        <v/>
      </c>
      <c r="AC3912" s="2" t="str">
        <f t="shared" si="347"/>
        <v/>
      </c>
      <c r="AL3912" s="2" t="str">
        <f t="shared" si="346"/>
        <v/>
      </c>
      <c r="AQ3912">
        <v>230</v>
      </c>
      <c r="AT3912" s="2" t="str">
        <f t="shared" si="348"/>
        <v/>
      </c>
      <c r="AU3912" s="2" t="str">
        <f>IF(ISNUMBER(AT3912),SUMIFS($AT$1:AT3912,$A$1:A3912,A3912,$K$1:K3912,K3912,$E$1:E3912,E3912),"")</f>
        <v/>
      </c>
      <c r="AV3912">
        <f t="shared" si="349"/>
        <v>1</v>
      </c>
    </row>
    <row r="3913" spans="1:48" x14ac:dyDescent="0.25">
      <c r="A3913" s="4" t="s">
        <v>96</v>
      </c>
      <c r="B3913" s="4" t="s">
        <v>116</v>
      </c>
      <c r="C3913" t="s">
        <v>30</v>
      </c>
      <c r="D3913" s="3">
        <v>40946</v>
      </c>
      <c r="E3913">
        <v>1</v>
      </c>
      <c r="G3913" t="s">
        <v>110</v>
      </c>
      <c r="K3913" t="str">
        <f t="shared" si="344"/>
        <v>2011/12</v>
      </c>
      <c r="O3913" s="2" t="str">
        <f t="shared" si="345"/>
        <v/>
      </c>
      <c r="Q3913"/>
      <c r="R3913"/>
      <c r="S3913" s="2" t="str">
        <f>IF(ISNUMBER(R3913),SUMIFS(R$1:$R3913,A$1:$A3913,A3913,K$1:$K3913,K3913,E$1:$E3913,E3913),"")</f>
        <v/>
      </c>
      <c r="AC3913" s="2" t="str">
        <f t="shared" si="347"/>
        <v/>
      </c>
      <c r="AL3913" s="2" t="str">
        <f t="shared" si="346"/>
        <v/>
      </c>
      <c r="AQ3913">
        <v>234</v>
      </c>
      <c r="AT3913" s="2" t="str">
        <f t="shared" si="348"/>
        <v/>
      </c>
      <c r="AU3913" s="2" t="str">
        <f>IF(ISNUMBER(AT3913),SUMIFS($AT$1:AT3913,$A$1:A3913,A3913,$K$1:K3913,K3913,$E$1:E3913,E3913),"")</f>
        <v/>
      </c>
      <c r="AV3913">
        <f t="shared" si="349"/>
        <v>1</v>
      </c>
    </row>
    <row r="3914" spans="1:48" x14ac:dyDescent="0.25">
      <c r="A3914" s="4" t="s">
        <v>96</v>
      </c>
      <c r="B3914" s="4" t="s">
        <v>116</v>
      </c>
      <c r="C3914" t="s">
        <v>30</v>
      </c>
      <c r="D3914" s="3">
        <v>40946</v>
      </c>
      <c r="E3914">
        <v>2</v>
      </c>
      <c r="G3914" t="s">
        <v>110</v>
      </c>
      <c r="K3914" t="str">
        <f t="shared" si="344"/>
        <v>2011/12</v>
      </c>
      <c r="O3914" s="2" t="str">
        <f t="shared" si="345"/>
        <v/>
      </c>
      <c r="Q3914"/>
      <c r="R3914"/>
      <c r="S3914" s="2" t="str">
        <f>IF(ISNUMBER(R3914),SUMIFS(R$1:$R3914,A$1:$A3914,A3914,K$1:$K3914,K3914,E$1:$E3914,E3914),"")</f>
        <v/>
      </c>
      <c r="AC3914" s="2" t="str">
        <f t="shared" si="347"/>
        <v/>
      </c>
      <c r="AL3914" s="2" t="str">
        <f t="shared" si="346"/>
        <v/>
      </c>
      <c r="AQ3914">
        <v>240</v>
      </c>
      <c r="AT3914" s="2" t="str">
        <f t="shared" si="348"/>
        <v/>
      </c>
      <c r="AU3914" s="2" t="str">
        <f>IF(ISNUMBER(AT3914),SUMIFS($AT$1:AT3914,$A$1:A3914,A3914,$K$1:K3914,K3914,$E$1:E3914,E3914),"")</f>
        <v/>
      </c>
      <c r="AV3914">
        <f t="shared" si="349"/>
        <v>1</v>
      </c>
    </row>
    <row r="3915" spans="1:48" x14ac:dyDescent="0.25">
      <c r="A3915" s="4" t="s">
        <v>96</v>
      </c>
      <c r="B3915" s="4" t="s">
        <v>116</v>
      </c>
      <c r="C3915" t="s">
        <v>30</v>
      </c>
      <c r="D3915" s="3">
        <v>40946</v>
      </c>
      <c r="E3915">
        <v>3</v>
      </c>
      <c r="G3915" t="s">
        <v>110</v>
      </c>
      <c r="K3915" t="str">
        <f t="shared" si="344"/>
        <v>2011/12</v>
      </c>
      <c r="O3915" s="2" t="str">
        <f t="shared" si="345"/>
        <v/>
      </c>
      <c r="Q3915"/>
      <c r="R3915"/>
      <c r="S3915" s="2" t="str">
        <f>IF(ISNUMBER(R3915),SUMIFS(R$1:$R3915,A$1:$A3915,A3915,K$1:$K3915,K3915,E$1:$E3915,E3915),"")</f>
        <v/>
      </c>
      <c r="AC3915" s="2" t="str">
        <f t="shared" si="347"/>
        <v/>
      </c>
      <c r="AL3915" s="2" t="str">
        <f t="shared" si="346"/>
        <v/>
      </c>
      <c r="AQ3915">
        <v>257</v>
      </c>
      <c r="AT3915" s="2" t="str">
        <f t="shared" si="348"/>
        <v/>
      </c>
      <c r="AU3915" s="2" t="str">
        <f>IF(ISNUMBER(AT3915),SUMIFS($AT$1:AT3915,$A$1:A3915,A3915,$K$1:K3915,K3915,$E$1:E3915,E3915),"")</f>
        <v/>
      </c>
      <c r="AV3915">
        <f t="shared" si="349"/>
        <v>1</v>
      </c>
    </row>
    <row r="3916" spans="1:48" x14ac:dyDescent="0.25">
      <c r="A3916" s="4" t="s">
        <v>96</v>
      </c>
      <c r="B3916" s="4" t="s">
        <v>116</v>
      </c>
      <c r="C3916" t="s">
        <v>30</v>
      </c>
      <c r="D3916" s="3">
        <v>40946</v>
      </c>
      <c r="E3916">
        <v>4</v>
      </c>
      <c r="G3916" t="s">
        <v>110</v>
      </c>
      <c r="K3916" t="str">
        <f t="shared" si="344"/>
        <v>2011/12</v>
      </c>
      <c r="O3916" s="2" t="str">
        <f t="shared" si="345"/>
        <v/>
      </c>
      <c r="Q3916"/>
      <c r="R3916"/>
      <c r="S3916" s="2" t="str">
        <f>IF(ISNUMBER(R3916),SUMIFS(R$1:$R3916,A$1:$A3916,A3916,K$1:$K3916,K3916,E$1:$E3916,E3916),"")</f>
        <v/>
      </c>
      <c r="AC3916" s="2" t="str">
        <f t="shared" si="347"/>
        <v/>
      </c>
      <c r="AL3916" s="2" t="str">
        <f t="shared" si="346"/>
        <v/>
      </c>
      <c r="AQ3916">
        <v>249</v>
      </c>
      <c r="AT3916" s="2" t="str">
        <f t="shared" si="348"/>
        <v/>
      </c>
      <c r="AU3916" s="2" t="str">
        <f>IF(ISNUMBER(AT3916),SUMIFS($AT$1:AT3916,$A$1:A3916,A3916,$K$1:K3916,K3916,$E$1:E3916,E3916),"")</f>
        <v/>
      </c>
      <c r="AV3916">
        <f t="shared" si="349"/>
        <v>1</v>
      </c>
    </row>
    <row r="3917" spans="1:48" x14ac:dyDescent="0.25">
      <c r="A3917" s="4" t="s">
        <v>96</v>
      </c>
      <c r="B3917" s="4" t="s">
        <v>116</v>
      </c>
      <c r="C3917" t="s">
        <v>30</v>
      </c>
      <c r="D3917" s="3">
        <v>40946</v>
      </c>
      <c r="E3917">
        <v>5</v>
      </c>
      <c r="G3917" t="s">
        <v>110</v>
      </c>
      <c r="K3917" t="str">
        <f t="shared" si="344"/>
        <v>2011/12</v>
      </c>
      <c r="O3917" s="2" t="str">
        <f t="shared" si="345"/>
        <v/>
      </c>
      <c r="Q3917"/>
      <c r="R3917"/>
      <c r="S3917" s="2" t="str">
        <f>IF(ISNUMBER(R3917),SUMIFS(R$1:$R3917,A$1:$A3917,A3917,K$1:$K3917,K3917,E$1:$E3917,E3917),"")</f>
        <v/>
      </c>
      <c r="AC3917" s="2" t="str">
        <f t="shared" si="347"/>
        <v/>
      </c>
      <c r="AL3917" s="2" t="str">
        <f t="shared" si="346"/>
        <v/>
      </c>
      <c r="AQ3917">
        <v>223</v>
      </c>
      <c r="AT3917" s="2" t="str">
        <f t="shared" si="348"/>
        <v/>
      </c>
      <c r="AU3917" s="2" t="str">
        <f>IF(ISNUMBER(AT3917),SUMIFS($AT$1:AT3917,$A$1:A3917,A3917,$K$1:K3917,K3917,$E$1:E3917,E3917),"")</f>
        <v/>
      </c>
      <c r="AV3917">
        <f t="shared" si="349"/>
        <v>1</v>
      </c>
    </row>
    <row r="3918" spans="1:48" x14ac:dyDescent="0.25">
      <c r="A3918" s="4" t="s">
        <v>96</v>
      </c>
      <c r="B3918" s="4" t="s">
        <v>116</v>
      </c>
      <c r="C3918" t="s">
        <v>30</v>
      </c>
      <c r="D3918" s="3">
        <v>40959</v>
      </c>
      <c r="E3918">
        <v>1</v>
      </c>
      <c r="G3918" t="s">
        <v>110</v>
      </c>
      <c r="K3918" t="str">
        <f t="shared" si="344"/>
        <v>2011/12</v>
      </c>
      <c r="O3918" s="2" t="str">
        <f t="shared" si="345"/>
        <v/>
      </c>
      <c r="Q3918"/>
      <c r="R3918"/>
      <c r="S3918" s="2" t="str">
        <f>IF(ISNUMBER(R3918),SUMIFS(R$1:$R3918,A$1:$A3918,A3918,K$1:$K3918,K3918,E$1:$E3918,E3918),"")</f>
        <v/>
      </c>
      <c r="AC3918" s="2" t="str">
        <f t="shared" si="347"/>
        <v/>
      </c>
      <c r="AL3918" s="2" t="str">
        <f t="shared" si="346"/>
        <v/>
      </c>
      <c r="AQ3918">
        <v>200</v>
      </c>
      <c r="AT3918" s="2" t="str">
        <f t="shared" si="348"/>
        <v/>
      </c>
      <c r="AU3918" s="2" t="str">
        <f>IF(ISNUMBER(AT3918),SUMIFS($AT$1:AT3918,$A$1:A3918,A3918,$K$1:K3918,K3918,$E$1:E3918,E3918),"")</f>
        <v/>
      </c>
      <c r="AV3918">
        <f t="shared" si="349"/>
        <v>1</v>
      </c>
    </row>
    <row r="3919" spans="1:48" x14ac:dyDescent="0.25">
      <c r="A3919" s="4" t="s">
        <v>96</v>
      </c>
      <c r="B3919" s="4" t="s">
        <v>116</v>
      </c>
      <c r="C3919" t="s">
        <v>30</v>
      </c>
      <c r="D3919" s="3">
        <v>40959</v>
      </c>
      <c r="E3919">
        <v>2</v>
      </c>
      <c r="G3919" t="s">
        <v>110</v>
      </c>
      <c r="K3919" t="str">
        <f t="shared" si="344"/>
        <v>2011/12</v>
      </c>
      <c r="O3919" s="2" t="str">
        <f t="shared" si="345"/>
        <v/>
      </c>
      <c r="Q3919"/>
      <c r="R3919"/>
      <c r="S3919" s="2" t="str">
        <f>IF(ISNUMBER(R3919),SUMIFS(R$1:$R3919,A$1:$A3919,A3919,K$1:$K3919,K3919,E$1:$E3919,E3919),"")</f>
        <v/>
      </c>
      <c r="AC3919" s="2" t="str">
        <f t="shared" si="347"/>
        <v/>
      </c>
      <c r="AL3919" s="2" t="str">
        <f t="shared" si="346"/>
        <v/>
      </c>
      <c r="AQ3919">
        <v>186</v>
      </c>
      <c r="AT3919" s="2" t="str">
        <f t="shared" si="348"/>
        <v/>
      </c>
      <c r="AU3919" s="2" t="str">
        <f>IF(ISNUMBER(AT3919),SUMIFS($AT$1:AT3919,$A$1:A3919,A3919,$K$1:K3919,K3919,$E$1:E3919,E3919),"")</f>
        <v/>
      </c>
      <c r="AV3919">
        <f t="shared" si="349"/>
        <v>1</v>
      </c>
    </row>
    <row r="3920" spans="1:48" x14ac:dyDescent="0.25">
      <c r="A3920" s="4" t="s">
        <v>96</v>
      </c>
      <c r="B3920" s="4" t="s">
        <v>116</v>
      </c>
      <c r="C3920" t="s">
        <v>30</v>
      </c>
      <c r="D3920" s="3">
        <v>40959</v>
      </c>
      <c r="E3920">
        <v>3</v>
      </c>
      <c r="G3920" t="s">
        <v>110</v>
      </c>
      <c r="K3920" t="str">
        <f t="shared" si="344"/>
        <v>2011/12</v>
      </c>
      <c r="O3920" s="2" t="str">
        <f t="shared" si="345"/>
        <v/>
      </c>
      <c r="Q3920"/>
      <c r="R3920"/>
      <c r="S3920" s="2" t="str">
        <f>IF(ISNUMBER(R3920),SUMIFS(R$1:$R3920,A$1:$A3920,A3920,K$1:$K3920,K3920,E$1:$E3920,E3920),"")</f>
        <v/>
      </c>
      <c r="AC3920" s="2" t="str">
        <f t="shared" si="347"/>
        <v/>
      </c>
      <c r="AL3920" s="2" t="str">
        <f t="shared" si="346"/>
        <v/>
      </c>
      <c r="AQ3920">
        <v>229</v>
      </c>
      <c r="AT3920" s="2" t="str">
        <f t="shared" si="348"/>
        <v/>
      </c>
      <c r="AU3920" s="2" t="str">
        <f>IF(ISNUMBER(AT3920),SUMIFS($AT$1:AT3920,$A$1:A3920,A3920,$K$1:K3920,K3920,$E$1:E3920,E3920),"")</f>
        <v/>
      </c>
      <c r="AV3920">
        <f t="shared" si="349"/>
        <v>1</v>
      </c>
    </row>
    <row r="3921" spans="1:48" x14ac:dyDescent="0.25">
      <c r="A3921" s="4" t="s">
        <v>96</v>
      </c>
      <c r="B3921" s="4" t="s">
        <v>116</v>
      </c>
      <c r="C3921" t="s">
        <v>30</v>
      </c>
      <c r="D3921" s="3">
        <v>40959</v>
      </c>
      <c r="E3921">
        <v>4</v>
      </c>
      <c r="G3921" t="s">
        <v>110</v>
      </c>
      <c r="K3921" t="str">
        <f t="shared" si="344"/>
        <v>2011/12</v>
      </c>
      <c r="O3921" s="2" t="str">
        <f t="shared" si="345"/>
        <v/>
      </c>
      <c r="Q3921"/>
      <c r="R3921"/>
      <c r="S3921" s="2" t="str">
        <f>IF(ISNUMBER(R3921),SUMIFS(R$1:$R3921,A$1:$A3921,A3921,K$1:$K3921,K3921,E$1:$E3921,E3921),"")</f>
        <v/>
      </c>
      <c r="AC3921" s="2" t="str">
        <f t="shared" si="347"/>
        <v/>
      </c>
      <c r="AL3921" s="2" t="str">
        <f t="shared" si="346"/>
        <v/>
      </c>
      <c r="AQ3921">
        <v>209</v>
      </c>
      <c r="AT3921" s="2" t="str">
        <f t="shared" si="348"/>
        <v/>
      </c>
      <c r="AU3921" s="2" t="str">
        <f>IF(ISNUMBER(AT3921),SUMIFS($AT$1:AT3921,$A$1:A3921,A3921,$K$1:K3921,K3921,$E$1:E3921,E3921),"")</f>
        <v/>
      </c>
      <c r="AV3921">
        <f t="shared" si="349"/>
        <v>1</v>
      </c>
    </row>
    <row r="3922" spans="1:48" x14ac:dyDescent="0.25">
      <c r="A3922" s="4" t="s">
        <v>96</v>
      </c>
      <c r="B3922" s="4" t="s">
        <v>116</v>
      </c>
      <c r="C3922" t="s">
        <v>30</v>
      </c>
      <c r="D3922" s="3">
        <v>40959</v>
      </c>
      <c r="E3922">
        <v>5</v>
      </c>
      <c r="G3922" t="s">
        <v>110</v>
      </c>
      <c r="K3922" t="str">
        <f t="shared" si="344"/>
        <v>2011/12</v>
      </c>
      <c r="O3922" s="2" t="str">
        <f t="shared" si="345"/>
        <v/>
      </c>
      <c r="Q3922"/>
      <c r="R3922"/>
      <c r="S3922" s="2" t="str">
        <f>IF(ISNUMBER(R3922),SUMIFS(R$1:$R3922,A$1:$A3922,A3922,K$1:$K3922,K3922,E$1:$E3922,E3922),"")</f>
        <v/>
      </c>
      <c r="AC3922" s="2" t="str">
        <f t="shared" si="347"/>
        <v/>
      </c>
      <c r="AL3922" s="2" t="str">
        <f t="shared" si="346"/>
        <v/>
      </c>
      <c r="AQ3922">
        <v>228</v>
      </c>
      <c r="AT3922" s="2" t="str">
        <f t="shared" si="348"/>
        <v/>
      </c>
      <c r="AU3922" s="2" t="str">
        <f>IF(ISNUMBER(AT3922),SUMIFS($AT$1:AT3922,$A$1:A3922,A3922,$K$1:K3922,K3922,$E$1:E3922,E3922),"")</f>
        <v/>
      </c>
      <c r="AV3922">
        <f t="shared" si="349"/>
        <v>1</v>
      </c>
    </row>
    <row r="3923" spans="1:48" x14ac:dyDescent="0.25">
      <c r="A3923" s="4" t="s">
        <v>96</v>
      </c>
      <c r="B3923" s="4" t="s">
        <v>116</v>
      </c>
      <c r="C3923" t="s">
        <v>30</v>
      </c>
      <c r="D3923" s="3">
        <v>40973</v>
      </c>
      <c r="E3923">
        <v>1</v>
      </c>
      <c r="G3923" t="s">
        <v>110</v>
      </c>
      <c r="K3923" t="str">
        <f t="shared" si="344"/>
        <v>2011/12</v>
      </c>
      <c r="O3923" s="2" t="str">
        <f t="shared" si="345"/>
        <v/>
      </c>
      <c r="Q3923"/>
      <c r="R3923"/>
      <c r="S3923" s="2" t="str">
        <f>IF(ISNUMBER(R3923),SUMIFS(R$1:$R3923,A$1:$A3923,A3923,K$1:$K3923,K3923,E$1:$E3923,E3923),"")</f>
        <v/>
      </c>
      <c r="AC3923" s="2" t="str">
        <f t="shared" si="347"/>
        <v/>
      </c>
      <c r="AL3923" s="2" t="str">
        <f t="shared" si="346"/>
        <v/>
      </c>
      <c r="AQ3923">
        <v>228</v>
      </c>
      <c r="AT3923" s="2" t="str">
        <f t="shared" si="348"/>
        <v/>
      </c>
      <c r="AU3923" s="2" t="str">
        <f>IF(ISNUMBER(AT3923),SUMIFS($AT$1:AT3923,$A$1:A3923,A3923,$K$1:K3923,K3923,$E$1:E3923,E3923),"")</f>
        <v/>
      </c>
      <c r="AV3923">
        <f t="shared" si="349"/>
        <v>1</v>
      </c>
    </row>
    <row r="3924" spans="1:48" x14ac:dyDescent="0.25">
      <c r="A3924" s="4" t="s">
        <v>96</v>
      </c>
      <c r="B3924" s="4" t="s">
        <v>116</v>
      </c>
      <c r="C3924" t="s">
        <v>30</v>
      </c>
      <c r="D3924" s="3">
        <v>40973</v>
      </c>
      <c r="E3924">
        <v>2</v>
      </c>
      <c r="G3924" t="s">
        <v>110</v>
      </c>
      <c r="K3924" t="str">
        <f t="shared" si="344"/>
        <v>2011/12</v>
      </c>
      <c r="O3924" s="2" t="str">
        <f t="shared" si="345"/>
        <v/>
      </c>
      <c r="Q3924"/>
      <c r="R3924"/>
      <c r="S3924" s="2" t="str">
        <f>IF(ISNUMBER(R3924),SUMIFS(R$1:$R3924,A$1:$A3924,A3924,K$1:$K3924,K3924,E$1:$E3924,E3924),"")</f>
        <v/>
      </c>
      <c r="AC3924" s="2" t="str">
        <f t="shared" si="347"/>
        <v/>
      </c>
      <c r="AL3924" s="2" t="str">
        <f t="shared" si="346"/>
        <v/>
      </c>
      <c r="AQ3924">
        <v>191</v>
      </c>
      <c r="AT3924" s="2" t="str">
        <f t="shared" si="348"/>
        <v/>
      </c>
      <c r="AU3924" s="2" t="str">
        <f>IF(ISNUMBER(AT3924),SUMIFS($AT$1:AT3924,$A$1:A3924,A3924,$K$1:K3924,K3924,$E$1:E3924,E3924),"")</f>
        <v/>
      </c>
      <c r="AV3924">
        <f t="shared" si="349"/>
        <v>1</v>
      </c>
    </row>
    <row r="3925" spans="1:48" x14ac:dyDescent="0.25">
      <c r="A3925" s="4" t="s">
        <v>96</v>
      </c>
      <c r="B3925" s="4" t="s">
        <v>116</v>
      </c>
      <c r="C3925" t="s">
        <v>30</v>
      </c>
      <c r="D3925" s="3">
        <v>40973</v>
      </c>
      <c r="E3925">
        <v>3</v>
      </c>
      <c r="G3925" t="s">
        <v>110</v>
      </c>
      <c r="K3925" t="str">
        <f t="shared" si="344"/>
        <v>2011/12</v>
      </c>
      <c r="O3925" s="2" t="str">
        <f t="shared" si="345"/>
        <v/>
      </c>
      <c r="Q3925"/>
      <c r="R3925"/>
      <c r="S3925" s="2" t="str">
        <f>IF(ISNUMBER(R3925),SUMIFS(R$1:$R3925,A$1:$A3925,A3925,K$1:$K3925,K3925,E$1:$E3925,E3925),"")</f>
        <v/>
      </c>
      <c r="AC3925" s="2" t="str">
        <f t="shared" si="347"/>
        <v/>
      </c>
      <c r="AL3925" s="2" t="str">
        <f t="shared" si="346"/>
        <v/>
      </c>
      <c r="AQ3925">
        <v>262</v>
      </c>
      <c r="AT3925" s="2" t="str">
        <f t="shared" si="348"/>
        <v/>
      </c>
      <c r="AU3925" s="2" t="str">
        <f>IF(ISNUMBER(AT3925),SUMIFS($AT$1:AT3925,$A$1:A3925,A3925,$K$1:K3925,K3925,$E$1:E3925,E3925),"")</f>
        <v/>
      </c>
      <c r="AV3925">
        <f t="shared" si="349"/>
        <v>1</v>
      </c>
    </row>
    <row r="3926" spans="1:48" x14ac:dyDescent="0.25">
      <c r="A3926" s="4" t="s">
        <v>96</v>
      </c>
      <c r="B3926" s="4" t="s">
        <v>116</v>
      </c>
      <c r="C3926" t="s">
        <v>30</v>
      </c>
      <c r="D3926" s="3">
        <v>40973</v>
      </c>
      <c r="E3926">
        <v>4</v>
      </c>
      <c r="G3926" t="s">
        <v>110</v>
      </c>
      <c r="K3926" t="str">
        <f t="shared" si="344"/>
        <v>2011/12</v>
      </c>
      <c r="O3926" s="2" t="str">
        <f t="shared" si="345"/>
        <v/>
      </c>
      <c r="Q3926"/>
      <c r="R3926"/>
      <c r="S3926" s="2" t="str">
        <f>IF(ISNUMBER(R3926),SUMIFS(R$1:$R3926,A$1:$A3926,A3926,K$1:$K3926,K3926,E$1:$E3926,E3926),"")</f>
        <v/>
      </c>
      <c r="AC3926" s="2" t="str">
        <f t="shared" si="347"/>
        <v/>
      </c>
      <c r="AL3926" s="2" t="str">
        <f t="shared" si="346"/>
        <v/>
      </c>
      <c r="AQ3926">
        <v>197</v>
      </c>
      <c r="AT3926" s="2" t="str">
        <f t="shared" si="348"/>
        <v/>
      </c>
      <c r="AU3926" s="2" t="str">
        <f>IF(ISNUMBER(AT3926),SUMIFS($AT$1:AT3926,$A$1:A3926,A3926,$K$1:K3926,K3926,$E$1:E3926,E3926),"")</f>
        <v/>
      </c>
      <c r="AV3926">
        <f t="shared" si="349"/>
        <v>1</v>
      </c>
    </row>
    <row r="3927" spans="1:48" x14ac:dyDescent="0.25">
      <c r="A3927" s="4" t="s">
        <v>96</v>
      </c>
      <c r="B3927" s="4" t="s">
        <v>116</v>
      </c>
      <c r="C3927" t="s">
        <v>30</v>
      </c>
      <c r="D3927" s="3">
        <v>40973</v>
      </c>
      <c r="E3927">
        <v>5</v>
      </c>
      <c r="G3927" t="s">
        <v>110</v>
      </c>
      <c r="K3927" t="str">
        <f t="shared" si="344"/>
        <v>2011/12</v>
      </c>
      <c r="O3927" s="2" t="str">
        <f t="shared" si="345"/>
        <v/>
      </c>
      <c r="Q3927"/>
      <c r="R3927"/>
      <c r="S3927" s="2" t="str">
        <f>IF(ISNUMBER(R3927),SUMIFS(R$1:$R3927,A$1:$A3927,A3927,K$1:$K3927,K3927,E$1:$E3927,E3927),"")</f>
        <v/>
      </c>
      <c r="AC3927" s="2" t="str">
        <f t="shared" si="347"/>
        <v/>
      </c>
      <c r="AL3927" s="2" t="str">
        <f t="shared" si="346"/>
        <v/>
      </c>
      <c r="AQ3927">
        <v>210</v>
      </c>
      <c r="AT3927" s="2" t="str">
        <f t="shared" si="348"/>
        <v/>
      </c>
      <c r="AU3927" s="2" t="str">
        <f>IF(ISNUMBER(AT3927),SUMIFS($AT$1:AT3927,$A$1:A3927,A3927,$K$1:K3927,K3927,$E$1:E3927,E3927),"")</f>
        <v/>
      </c>
      <c r="AV3927">
        <f t="shared" si="349"/>
        <v>1</v>
      </c>
    </row>
    <row r="3928" spans="1:48" x14ac:dyDescent="0.25">
      <c r="A3928" s="4" t="s">
        <v>96</v>
      </c>
      <c r="B3928" s="4" t="s">
        <v>116</v>
      </c>
      <c r="C3928" t="s">
        <v>30</v>
      </c>
      <c r="D3928" s="3">
        <v>40980</v>
      </c>
      <c r="E3928">
        <v>1</v>
      </c>
      <c r="G3928" t="s">
        <v>110</v>
      </c>
      <c r="K3928" t="str">
        <f t="shared" si="344"/>
        <v>2011/12</v>
      </c>
      <c r="O3928" s="2" t="str">
        <f t="shared" si="345"/>
        <v/>
      </c>
      <c r="Q3928"/>
      <c r="R3928"/>
      <c r="S3928" s="2" t="str">
        <f>IF(ISNUMBER(R3928),SUMIFS(R$1:$R3928,A$1:$A3928,A3928,K$1:$K3928,K3928,E$1:$E3928,E3928),"")</f>
        <v/>
      </c>
      <c r="AC3928" s="2" t="str">
        <f t="shared" si="347"/>
        <v/>
      </c>
      <c r="AL3928" s="2" t="str">
        <f t="shared" si="346"/>
        <v/>
      </c>
      <c r="AQ3928">
        <v>241</v>
      </c>
      <c r="AT3928" s="2" t="str">
        <f t="shared" si="348"/>
        <v/>
      </c>
      <c r="AU3928" s="2" t="str">
        <f>IF(ISNUMBER(AT3928),SUMIFS($AT$1:AT3928,$A$1:A3928,A3928,$K$1:K3928,K3928,$E$1:E3928,E3928),"")</f>
        <v/>
      </c>
      <c r="AV3928">
        <f t="shared" si="349"/>
        <v>1</v>
      </c>
    </row>
    <row r="3929" spans="1:48" x14ac:dyDescent="0.25">
      <c r="A3929" s="4" t="s">
        <v>96</v>
      </c>
      <c r="B3929" s="4" t="s">
        <v>116</v>
      </c>
      <c r="C3929" t="s">
        <v>30</v>
      </c>
      <c r="D3929" s="3">
        <v>40980</v>
      </c>
      <c r="E3929">
        <v>2</v>
      </c>
      <c r="G3929" t="s">
        <v>110</v>
      </c>
      <c r="K3929" t="str">
        <f t="shared" si="344"/>
        <v>2011/12</v>
      </c>
      <c r="O3929" s="2" t="str">
        <f t="shared" si="345"/>
        <v/>
      </c>
      <c r="Q3929"/>
      <c r="R3929"/>
      <c r="S3929" s="2" t="str">
        <f>IF(ISNUMBER(R3929),SUMIFS(R$1:$R3929,A$1:$A3929,A3929,K$1:$K3929,K3929,E$1:$E3929,E3929),"")</f>
        <v/>
      </c>
      <c r="AC3929" s="2" t="str">
        <f t="shared" si="347"/>
        <v/>
      </c>
      <c r="AL3929" s="2" t="str">
        <f t="shared" si="346"/>
        <v/>
      </c>
      <c r="AQ3929">
        <v>185</v>
      </c>
      <c r="AT3929" s="2" t="str">
        <f t="shared" si="348"/>
        <v/>
      </c>
      <c r="AU3929" s="2" t="str">
        <f>IF(ISNUMBER(AT3929),SUMIFS($AT$1:AT3929,$A$1:A3929,A3929,$K$1:K3929,K3929,$E$1:E3929,E3929),"")</f>
        <v/>
      </c>
      <c r="AV3929">
        <f t="shared" si="349"/>
        <v>1</v>
      </c>
    </row>
    <row r="3930" spans="1:48" x14ac:dyDescent="0.25">
      <c r="A3930" s="4" t="s">
        <v>96</v>
      </c>
      <c r="B3930" s="4" t="s">
        <v>116</v>
      </c>
      <c r="C3930" t="s">
        <v>30</v>
      </c>
      <c r="D3930" s="3">
        <v>40980</v>
      </c>
      <c r="E3930">
        <v>3</v>
      </c>
      <c r="G3930" t="s">
        <v>110</v>
      </c>
      <c r="K3930" t="str">
        <f t="shared" si="344"/>
        <v>2011/12</v>
      </c>
      <c r="O3930" s="2" t="str">
        <f t="shared" si="345"/>
        <v/>
      </c>
      <c r="Q3930"/>
      <c r="R3930"/>
      <c r="S3930" s="2" t="str">
        <f>IF(ISNUMBER(R3930),SUMIFS(R$1:$R3930,A$1:$A3930,A3930,K$1:$K3930,K3930,E$1:$E3930,E3930),"")</f>
        <v/>
      </c>
      <c r="AC3930" s="2" t="str">
        <f t="shared" si="347"/>
        <v/>
      </c>
      <c r="AL3930" s="2" t="str">
        <f t="shared" si="346"/>
        <v/>
      </c>
      <c r="AQ3930">
        <v>214</v>
      </c>
      <c r="AT3930" s="2" t="str">
        <f t="shared" si="348"/>
        <v/>
      </c>
      <c r="AU3930" s="2" t="str">
        <f>IF(ISNUMBER(AT3930),SUMIFS($AT$1:AT3930,$A$1:A3930,A3930,$K$1:K3930,K3930,$E$1:E3930,E3930),"")</f>
        <v/>
      </c>
      <c r="AV3930">
        <f t="shared" si="349"/>
        <v>1</v>
      </c>
    </row>
    <row r="3931" spans="1:48" x14ac:dyDescent="0.25">
      <c r="A3931" s="4" t="s">
        <v>96</v>
      </c>
      <c r="B3931" s="4" t="s">
        <v>116</v>
      </c>
      <c r="C3931" t="s">
        <v>30</v>
      </c>
      <c r="D3931" s="3">
        <v>40980</v>
      </c>
      <c r="E3931">
        <v>4</v>
      </c>
      <c r="G3931" t="s">
        <v>110</v>
      </c>
      <c r="K3931" t="str">
        <f t="shared" si="344"/>
        <v>2011/12</v>
      </c>
      <c r="O3931" s="2" t="str">
        <f t="shared" si="345"/>
        <v/>
      </c>
      <c r="Q3931"/>
      <c r="R3931"/>
      <c r="S3931" s="2" t="str">
        <f>IF(ISNUMBER(R3931),SUMIFS(R$1:$R3931,A$1:$A3931,A3931,K$1:$K3931,K3931,E$1:$E3931,E3931),"")</f>
        <v/>
      </c>
      <c r="AC3931" s="2" t="str">
        <f t="shared" si="347"/>
        <v/>
      </c>
      <c r="AL3931" s="2" t="str">
        <f t="shared" si="346"/>
        <v/>
      </c>
      <c r="AQ3931">
        <v>193</v>
      </c>
      <c r="AT3931" s="2" t="str">
        <f t="shared" si="348"/>
        <v/>
      </c>
      <c r="AU3931" s="2" t="str">
        <f>IF(ISNUMBER(AT3931),SUMIFS($AT$1:AT3931,$A$1:A3931,A3931,$K$1:K3931,K3931,$E$1:E3931,E3931),"")</f>
        <v/>
      </c>
      <c r="AV3931">
        <f t="shared" si="349"/>
        <v>1</v>
      </c>
    </row>
    <row r="3932" spans="1:48" x14ac:dyDescent="0.25">
      <c r="A3932" s="4" t="s">
        <v>96</v>
      </c>
      <c r="B3932" s="4" t="s">
        <v>116</v>
      </c>
      <c r="C3932" t="s">
        <v>30</v>
      </c>
      <c r="D3932" s="3">
        <v>40980</v>
      </c>
      <c r="E3932">
        <v>5</v>
      </c>
      <c r="G3932" t="s">
        <v>110</v>
      </c>
      <c r="K3932" t="str">
        <f t="shared" si="344"/>
        <v>2011/12</v>
      </c>
      <c r="O3932" s="2" t="str">
        <f t="shared" si="345"/>
        <v/>
      </c>
      <c r="Q3932"/>
      <c r="R3932"/>
      <c r="S3932" s="2" t="str">
        <f>IF(ISNUMBER(R3932),SUMIFS(R$1:$R3932,A$1:$A3932,A3932,K$1:$K3932,K3932,E$1:$E3932,E3932),"")</f>
        <v/>
      </c>
      <c r="AC3932" s="2" t="str">
        <f t="shared" si="347"/>
        <v/>
      </c>
      <c r="AL3932" s="2" t="str">
        <f t="shared" si="346"/>
        <v/>
      </c>
      <c r="AQ3932">
        <v>231</v>
      </c>
      <c r="AT3932" s="2" t="str">
        <f t="shared" si="348"/>
        <v/>
      </c>
      <c r="AU3932" s="2" t="str">
        <f>IF(ISNUMBER(AT3932),SUMIFS($AT$1:AT3932,$A$1:A3932,A3932,$K$1:K3932,K3932,$E$1:E3932,E3932),"")</f>
        <v/>
      </c>
      <c r="AV3932">
        <f t="shared" si="349"/>
        <v>1</v>
      </c>
    </row>
    <row r="3933" spans="1:48" x14ac:dyDescent="0.25">
      <c r="A3933" s="4" t="s">
        <v>96</v>
      </c>
      <c r="B3933" s="4" t="s">
        <v>116</v>
      </c>
      <c r="C3933" t="s">
        <v>30</v>
      </c>
      <c r="D3933" s="3">
        <v>40987</v>
      </c>
      <c r="E3933">
        <v>1</v>
      </c>
      <c r="G3933" t="s">
        <v>110</v>
      </c>
      <c r="K3933" t="str">
        <f t="shared" si="344"/>
        <v>2011/12</v>
      </c>
      <c r="O3933" s="2" t="str">
        <f t="shared" si="345"/>
        <v/>
      </c>
      <c r="Q3933"/>
      <c r="R3933"/>
      <c r="S3933" s="2" t="str">
        <f>IF(ISNUMBER(R3933),SUMIFS(R$1:$R3933,A$1:$A3933,A3933,K$1:$K3933,K3933,E$1:$E3933,E3933),"")</f>
        <v/>
      </c>
      <c r="AC3933" s="2" t="str">
        <f t="shared" si="347"/>
        <v/>
      </c>
      <c r="AL3933" s="2" t="str">
        <f t="shared" si="346"/>
        <v/>
      </c>
      <c r="AQ3933">
        <v>94</v>
      </c>
      <c r="AT3933" s="2" t="str">
        <f t="shared" si="348"/>
        <v/>
      </c>
      <c r="AU3933" s="2" t="str">
        <f>IF(ISNUMBER(AT3933),SUMIFS($AT$1:AT3933,$A$1:A3933,A3933,$K$1:K3933,K3933,$E$1:E3933,E3933),"")</f>
        <v/>
      </c>
      <c r="AV3933">
        <f t="shared" si="349"/>
        <v>1</v>
      </c>
    </row>
    <row r="3934" spans="1:48" x14ac:dyDescent="0.25">
      <c r="A3934" s="4" t="s">
        <v>96</v>
      </c>
      <c r="B3934" s="4" t="s">
        <v>116</v>
      </c>
      <c r="C3934" t="s">
        <v>30</v>
      </c>
      <c r="D3934" s="3">
        <v>40987</v>
      </c>
      <c r="E3934">
        <v>2</v>
      </c>
      <c r="G3934" t="s">
        <v>110</v>
      </c>
      <c r="K3934" t="str">
        <f t="shared" si="344"/>
        <v>2011/12</v>
      </c>
      <c r="O3934" s="2" t="str">
        <f t="shared" si="345"/>
        <v/>
      </c>
      <c r="Q3934"/>
      <c r="R3934"/>
      <c r="S3934" s="2" t="str">
        <f>IF(ISNUMBER(R3934),SUMIFS(R$1:$R3934,A$1:$A3934,A3934,K$1:$K3934,K3934,E$1:$E3934,E3934),"")</f>
        <v/>
      </c>
      <c r="AC3934" s="2" t="str">
        <f t="shared" si="347"/>
        <v/>
      </c>
      <c r="AL3934" s="2" t="str">
        <f t="shared" si="346"/>
        <v/>
      </c>
      <c r="AQ3934">
        <v>101</v>
      </c>
      <c r="AT3934" s="2" t="str">
        <f t="shared" si="348"/>
        <v/>
      </c>
      <c r="AU3934" s="2" t="str">
        <f>IF(ISNUMBER(AT3934),SUMIFS($AT$1:AT3934,$A$1:A3934,A3934,$K$1:K3934,K3934,$E$1:E3934,E3934),"")</f>
        <v/>
      </c>
      <c r="AV3934">
        <f t="shared" si="349"/>
        <v>1</v>
      </c>
    </row>
    <row r="3935" spans="1:48" x14ac:dyDescent="0.25">
      <c r="A3935" s="4" t="s">
        <v>96</v>
      </c>
      <c r="B3935" s="4" t="s">
        <v>116</v>
      </c>
      <c r="C3935" t="s">
        <v>30</v>
      </c>
      <c r="D3935" s="3">
        <v>40987</v>
      </c>
      <c r="E3935">
        <v>3</v>
      </c>
      <c r="G3935" t="s">
        <v>110</v>
      </c>
      <c r="K3935" t="str">
        <f t="shared" si="344"/>
        <v>2011/12</v>
      </c>
      <c r="O3935" s="2" t="str">
        <f t="shared" si="345"/>
        <v/>
      </c>
      <c r="Q3935"/>
      <c r="R3935"/>
      <c r="S3935" s="2" t="str">
        <f>IF(ISNUMBER(R3935),SUMIFS(R$1:$R3935,A$1:$A3935,A3935,K$1:$K3935,K3935,E$1:$E3935,E3935),"")</f>
        <v/>
      </c>
      <c r="AC3935" s="2" t="str">
        <f t="shared" si="347"/>
        <v/>
      </c>
      <c r="AL3935" s="2" t="str">
        <f t="shared" si="346"/>
        <v/>
      </c>
      <c r="AQ3935">
        <v>106</v>
      </c>
      <c r="AT3935" s="2" t="str">
        <f t="shared" si="348"/>
        <v/>
      </c>
      <c r="AU3935" s="2" t="str">
        <f>IF(ISNUMBER(AT3935),SUMIFS($AT$1:AT3935,$A$1:A3935,A3935,$K$1:K3935,K3935,$E$1:E3935,E3935),"")</f>
        <v/>
      </c>
      <c r="AV3935">
        <f t="shared" si="349"/>
        <v>1</v>
      </c>
    </row>
    <row r="3936" spans="1:48" x14ac:dyDescent="0.25">
      <c r="A3936" s="4" t="s">
        <v>96</v>
      </c>
      <c r="B3936" s="4" t="s">
        <v>116</v>
      </c>
      <c r="C3936" t="s">
        <v>30</v>
      </c>
      <c r="D3936" s="3">
        <v>40987</v>
      </c>
      <c r="E3936">
        <v>4</v>
      </c>
      <c r="G3936" t="s">
        <v>110</v>
      </c>
      <c r="K3936" t="str">
        <f t="shared" si="344"/>
        <v>2011/12</v>
      </c>
      <c r="O3936" s="2" t="str">
        <f t="shared" si="345"/>
        <v/>
      </c>
      <c r="Q3936"/>
      <c r="R3936"/>
      <c r="S3936" s="2" t="str">
        <f>IF(ISNUMBER(R3936),SUMIFS(R$1:$R3936,A$1:$A3936,A3936,K$1:$K3936,K3936,E$1:$E3936,E3936),"")</f>
        <v/>
      </c>
      <c r="AC3936" s="2" t="str">
        <f t="shared" si="347"/>
        <v/>
      </c>
      <c r="AL3936" s="2" t="str">
        <f t="shared" si="346"/>
        <v/>
      </c>
      <c r="AQ3936">
        <v>97</v>
      </c>
      <c r="AT3936" s="2" t="str">
        <f t="shared" si="348"/>
        <v/>
      </c>
      <c r="AU3936" s="2" t="str">
        <f>IF(ISNUMBER(AT3936),SUMIFS($AT$1:AT3936,$A$1:A3936,A3936,$K$1:K3936,K3936,$E$1:E3936,E3936),"")</f>
        <v/>
      </c>
      <c r="AV3936">
        <f t="shared" si="349"/>
        <v>1</v>
      </c>
    </row>
    <row r="3937" spans="1:48" x14ac:dyDescent="0.25">
      <c r="A3937" s="4" t="s">
        <v>96</v>
      </c>
      <c r="B3937" s="4" t="s">
        <v>116</v>
      </c>
      <c r="C3937" t="s">
        <v>30</v>
      </c>
      <c r="D3937" s="3">
        <v>40987</v>
      </c>
      <c r="E3937">
        <v>5</v>
      </c>
      <c r="G3937" t="s">
        <v>110</v>
      </c>
      <c r="K3937" t="str">
        <f t="shared" si="344"/>
        <v>2011/12</v>
      </c>
      <c r="O3937" s="2" t="str">
        <f t="shared" si="345"/>
        <v/>
      </c>
      <c r="Q3937"/>
      <c r="R3937"/>
      <c r="S3937" s="2" t="str">
        <f>IF(ISNUMBER(R3937),SUMIFS(R$1:$R3937,A$1:$A3937,A3937,K$1:$K3937,K3937,E$1:$E3937,E3937),"")</f>
        <v/>
      </c>
      <c r="AC3937" s="2" t="str">
        <f t="shared" si="347"/>
        <v/>
      </c>
      <c r="AL3937" s="2" t="str">
        <f t="shared" si="346"/>
        <v/>
      </c>
      <c r="AQ3937">
        <v>97</v>
      </c>
      <c r="AT3937" s="2" t="str">
        <f t="shared" si="348"/>
        <v/>
      </c>
      <c r="AU3937" s="2" t="str">
        <f>IF(ISNUMBER(AT3937),SUMIFS($AT$1:AT3937,$A$1:A3937,A3937,$K$1:K3937,K3937,$E$1:E3937,E3937),"")</f>
        <v/>
      </c>
      <c r="AV3937">
        <f t="shared" si="349"/>
        <v>1</v>
      </c>
    </row>
    <row r="3938" spans="1:48" x14ac:dyDescent="0.25">
      <c r="A3938" s="4" t="s">
        <v>96</v>
      </c>
      <c r="B3938" s="4" t="s">
        <v>116</v>
      </c>
      <c r="C3938" t="s">
        <v>30</v>
      </c>
      <c r="D3938" s="3">
        <v>40994</v>
      </c>
      <c r="E3938">
        <v>1</v>
      </c>
      <c r="G3938" t="s">
        <v>110</v>
      </c>
      <c r="K3938" t="str">
        <f t="shared" si="344"/>
        <v>2011/12</v>
      </c>
      <c r="O3938" s="2" t="str">
        <f t="shared" si="345"/>
        <v/>
      </c>
      <c r="Q3938"/>
      <c r="R3938"/>
      <c r="S3938" s="2" t="str">
        <f>IF(ISNUMBER(R3938),SUMIFS(R$1:$R3938,A$1:$A3938,A3938,K$1:$K3938,K3938,E$1:$E3938,E3938),"")</f>
        <v/>
      </c>
      <c r="AC3938" s="2" t="str">
        <f t="shared" si="347"/>
        <v/>
      </c>
      <c r="AL3938" s="2" t="str">
        <f t="shared" si="346"/>
        <v/>
      </c>
      <c r="AQ3938">
        <v>142</v>
      </c>
      <c r="AT3938" s="2" t="str">
        <f t="shared" si="348"/>
        <v/>
      </c>
      <c r="AU3938" s="2" t="str">
        <f>IF(ISNUMBER(AT3938),SUMIFS($AT$1:AT3938,$A$1:A3938,A3938,$K$1:K3938,K3938,$E$1:E3938,E3938),"")</f>
        <v/>
      </c>
      <c r="AV3938">
        <f t="shared" si="349"/>
        <v>1</v>
      </c>
    </row>
    <row r="3939" spans="1:48" x14ac:dyDescent="0.25">
      <c r="A3939" s="4" t="s">
        <v>96</v>
      </c>
      <c r="B3939" s="4" t="s">
        <v>116</v>
      </c>
      <c r="C3939" t="s">
        <v>30</v>
      </c>
      <c r="D3939" s="3">
        <v>40994</v>
      </c>
      <c r="E3939">
        <v>2</v>
      </c>
      <c r="G3939" t="s">
        <v>110</v>
      </c>
      <c r="K3939" t="str">
        <f t="shared" si="344"/>
        <v>2011/12</v>
      </c>
      <c r="O3939" s="2" t="str">
        <f t="shared" si="345"/>
        <v/>
      </c>
      <c r="Q3939"/>
      <c r="R3939"/>
      <c r="S3939" s="2" t="str">
        <f>IF(ISNUMBER(R3939),SUMIFS(R$1:$R3939,A$1:$A3939,A3939,K$1:$K3939,K3939,E$1:$E3939,E3939),"")</f>
        <v/>
      </c>
      <c r="AC3939" s="2" t="str">
        <f t="shared" si="347"/>
        <v/>
      </c>
      <c r="AL3939" s="2" t="str">
        <f t="shared" si="346"/>
        <v/>
      </c>
      <c r="AQ3939">
        <v>132</v>
      </c>
      <c r="AT3939" s="2" t="str">
        <f t="shared" si="348"/>
        <v/>
      </c>
      <c r="AU3939" s="2" t="str">
        <f>IF(ISNUMBER(AT3939),SUMIFS($AT$1:AT3939,$A$1:A3939,A3939,$K$1:K3939,K3939,$E$1:E3939,E3939),"")</f>
        <v/>
      </c>
      <c r="AV3939">
        <f t="shared" si="349"/>
        <v>1</v>
      </c>
    </row>
    <row r="3940" spans="1:48" x14ac:dyDescent="0.25">
      <c r="A3940" s="4" t="s">
        <v>96</v>
      </c>
      <c r="B3940" s="4" t="s">
        <v>116</v>
      </c>
      <c r="C3940" t="s">
        <v>30</v>
      </c>
      <c r="D3940" s="3">
        <v>40994</v>
      </c>
      <c r="E3940">
        <v>3</v>
      </c>
      <c r="G3940" t="s">
        <v>110</v>
      </c>
      <c r="K3940" t="str">
        <f t="shared" si="344"/>
        <v>2011/12</v>
      </c>
      <c r="O3940" s="2" t="str">
        <f t="shared" si="345"/>
        <v/>
      </c>
      <c r="Q3940"/>
      <c r="R3940"/>
      <c r="S3940" s="2" t="str">
        <f>IF(ISNUMBER(R3940),SUMIFS(R$1:$R3940,A$1:$A3940,A3940,K$1:$K3940,K3940,E$1:$E3940,E3940),"")</f>
        <v/>
      </c>
      <c r="AC3940" s="2" t="str">
        <f t="shared" si="347"/>
        <v/>
      </c>
      <c r="AL3940" s="2" t="str">
        <f t="shared" si="346"/>
        <v/>
      </c>
      <c r="AQ3940">
        <v>155</v>
      </c>
      <c r="AT3940" s="2" t="str">
        <f t="shared" si="348"/>
        <v/>
      </c>
      <c r="AU3940" s="2" t="str">
        <f>IF(ISNUMBER(AT3940),SUMIFS($AT$1:AT3940,$A$1:A3940,A3940,$K$1:K3940,K3940,$E$1:E3940,E3940),"")</f>
        <v/>
      </c>
      <c r="AV3940">
        <f t="shared" si="349"/>
        <v>1</v>
      </c>
    </row>
    <row r="3941" spans="1:48" x14ac:dyDescent="0.25">
      <c r="A3941" s="4" t="s">
        <v>96</v>
      </c>
      <c r="B3941" s="4" t="s">
        <v>116</v>
      </c>
      <c r="C3941" t="s">
        <v>30</v>
      </c>
      <c r="D3941" s="3">
        <v>40994</v>
      </c>
      <c r="E3941">
        <v>4</v>
      </c>
      <c r="G3941" t="s">
        <v>110</v>
      </c>
      <c r="K3941" t="str">
        <f t="shared" si="344"/>
        <v>2011/12</v>
      </c>
      <c r="O3941" s="2" t="str">
        <f t="shared" si="345"/>
        <v/>
      </c>
      <c r="Q3941"/>
      <c r="R3941"/>
      <c r="S3941" s="2" t="str">
        <f>IF(ISNUMBER(R3941),SUMIFS(R$1:$R3941,A$1:$A3941,A3941,K$1:$K3941,K3941,E$1:$E3941,E3941),"")</f>
        <v/>
      </c>
      <c r="AC3941" s="2" t="str">
        <f t="shared" si="347"/>
        <v/>
      </c>
      <c r="AL3941" s="2" t="str">
        <f t="shared" si="346"/>
        <v/>
      </c>
      <c r="AQ3941">
        <v>160</v>
      </c>
      <c r="AT3941" s="2" t="str">
        <f t="shared" si="348"/>
        <v/>
      </c>
      <c r="AU3941" s="2" t="str">
        <f>IF(ISNUMBER(AT3941),SUMIFS($AT$1:AT3941,$A$1:A3941,A3941,$K$1:K3941,K3941,$E$1:E3941,E3941),"")</f>
        <v/>
      </c>
      <c r="AV3941">
        <f t="shared" si="349"/>
        <v>1</v>
      </c>
    </row>
    <row r="3942" spans="1:48" x14ac:dyDescent="0.25">
      <c r="A3942" s="4" t="s">
        <v>96</v>
      </c>
      <c r="B3942" s="4" t="s">
        <v>116</v>
      </c>
      <c r="C3942" t="s">
        <v>30</v>
      </c>
      <c r="D3942" s="3">
        <v>40994</v>
      </c>
      <c r="E3942">
        <v>5</v>
      </c>
      <c r="G3942" t="s">
        <v>110</v>
      </c>
      <c r="K3942" t="str">
        <f t="shared" si="344"/>
        <v>2011/12</v>
      </c>
      <c r="O3942" s="2" t="str">
        <f t="shared" si="345"/>
        <v/>
      </c>
      <c r="Q3942"/>
      <c r="R3942"/>
      <c r="S3942" s="2" t="str">
        <f>IF(ISNUMBER(R3942),SUMIFS(R$1:$R3942,A$1:$A3942,A3942,K$1:$K3942,K3942,E$1:$E3942,E3942),"")</f>
        <v/>
      </c>
      <c r="AC3942" s="2" t="str">
        <f t="shared" si="347"/>
        <v/>
      </c>
      <c r="AL3942" s="2" t="str">
        <f t="shared" si="346"/>
        <v/>
      </c>
      <c r="AQ3942">
        <v>122</v>
      </c>
      <c r="AT3942" s="2" t="str">
        <f t="shared" si="348"/>
        <v/>
      </c>
      <c r="AU3942" s="2" t="str">
        <f>IF(ISNUMBER(AT3942),SUMIFS($AT$1:AT3942,$A$1:A3942,A3942,$K$1:K3942,K3942,$E$1:E3942,E3942),"")</f>
        <v/>
      </c>
      <c r="AV3942">
        <f t="shared" si="349"/>
        <v>1</v>
      </c>
    </row>
    <row r="3943" spans="1:48" x14ac:dyDescent="0.25">
      <c r="A3943" s="4" t="s">
        <v>96</v>
      </c>
      <c r="B3943" s="4" t="s">
        <v>116</v>
      </c>
      <c r="C3943" t="s">
        <v>30</v>
      </c>
      <c r="D3943" s="3">
        <v>41001</v>
      </c>
      <c r="E3943">
        <v>1</v>
      </c>
      <c r="G3943" t="s">
        <v>110</v>
      </c>
      <c r="K3943" t="str">
        <f t="shared" si="344"/>
        <v>2011/12</v>
      </c>
      <c r="O3943" s="2" t="str">
        <f t="shared" si="345"/>
        <v/>
      </c>
      <c r="Q3943"/>
      <c r="R3943"/>
      <c r="S3943" s="2" t="str">
        <f>IF(ISNUMBER(R3943),SUMIFS(R$1:$R3943,A$1:$A3943,A3943,K$1:$K3943,K3943,E$1:$E3943,E3943),"")</f>
        <v/>
      </c>
      <c r="AC3943" s="2" t="str">
        <f t="shared" si="347"/>
        <v/>
      </c>
      <c r="AL3943" s="2" t="str">
        <f t="shared" si="346"/>
        <v/>
      </c>
      <c r="AQ3943">
        <v>158</v>
      </c>
      <c r="AT3943" s="2" t="str">
        <f t="shared" si="348"/>
        <v/>
      </c>
      <c r="AU3943" s="2" t="str">
        <f>IF(ISNUMBER(AT3943),SUMIFS($AT$1:AT3943,$A$1:A3943,A3943,$K$1:K3943,K3943,$E$1:E3943,E3943),"")</f>
        <v/>
      </c>
      <c r="AV3943">
        <f t="shared" si="349"/>
        <v>1</v>
      </c>
    </row>
    <row r="3944" spans="1:48" x14ac:dyDescent="0.25">
      <c r="A3944" s="4" t="s">
        <v>96</v>
      </c>
      <c r="B3944" s="4" t="s">
        <v>116</v>
      </c>
      <c r="C3944" t="s">
        <v>30</v>
      </c>
      <c r="D3944" s="3">
        <v>41001</v>
      </c>
      <c r="E3944">
        <v>2</v>
      </c>
      <c r="G3944" t="s">
        <v>110</v>
      </c>
      <c r="K3944" t="str">
        <f t="shared" si="344"/>
        <v>2011/12</v>
      </c>
      <c r="O3944" s="2" t="str">
        <f t="shared" si="345"/>
        <v/>
      </c>
      <c r="Q3944"/>
      <c r="R3944"/>
      <c r="S3944" s="2" t="str">
        <f>IF(ISNUMBER(R3944),SUMIFS(R$1:$R3944,A$1:$A3944,A3944,K$1:$K3944,K3944,E$1:$E3944,E3944),"")</f>
        <v/>
      </c>
      <c r="AC3944" s="2" t="str">
        <f t="shared" si="347"/>
        <v/>
      </c>
      <c r="AL3944" s="2" t="str">
        <f t="shared" si="346"/>
        <v/>
      </c>
      <c r="AQ3944">
        <v>151</v>
      </c>
      <c r="AT3944" s="2" t="str">
        <f t="shared" si="348"/>
        <v/>
      </c>
      <c r="AU3944" s="2" t="str">
        <f>IF(ISNUMBER(AT3944),SUMIFS($AT$1:AT3944,$A$1:A3944,A3944,$K$1:K3944,K3944,$E$1:E3944,E3944),"")</f>
        <v/>
      </c>
      <c r="AV3944">
        <f t="shared" si="349"/>
        <v>1</v>
      </c>
    </row>
    <row r="3945" spans="1:48" x14ac:dyDescent="0.25">
      <c r="A3945" s="4" t="s">
        <v>96</v>
      </c>
      <c r="B3945" s="4" t="s">
        <v>116</v>
      </c>
      <c r="C3945" t="s">
        <v>30</v>
      </c>
      <c r="D3945" s="3">
        <v>41001</v>
      </c>
      <c r="E3945">
        <v>3</v>
      </c>
      <c r="G3945" t="s">
        <v>110</v>
      </c>
      <c r="K3945" t="str">
        <f t="shared" si="344"/>
        <v>2011/12</v>
      </c>
      <c r="O3945" s="2" t="str">
        <f t="shared" si="345"/>
        <v/>
      </c>
      <c r="Q3945"/>
      <c r="R3945"/>
      <c r="S3945" s="2" t="str">
        <f>IF(ISNUMBER(R3945),SUMIFS(R$1:$R3945,A$1:$A3945,A3945,K$1:$K3945,K3945,E$1:$E3945,E3945),"")</f>
        <v/>
      </c>
      <c r="AC3945" s="2" t="str">
        <f t="shared" si="347"/>
        <v/>
      </c>
      <c r="AL3945" s="2" t="str">
        <f t="shared" si="346"/>
        <v/>
      </c>
      <c r="AQ3945">
        <v>179</v>
      </c>
      <c r="AT3945" s="2" t="str">
        <f t="shared" si="348"/>
        <v/>
      </c>
      <c r="AU3945" s="2" t="str">
        <f>IF(ISNUMBER(AT3945),SUMIFS($AT$1:AT3945,$A$1:A3945,A3945,$K$1:K3945,K3945,$E$1:E3945,E3945),"")</f>
        <v/>
      </c>
      <c r="AV3945">
        <f t="shared" si="349"/>
        <v>1</v>
      </c>
    </row>
    <row r="3946" spans="1:48" x14ac:dyDescent="0.25">
      <c r="A3946" s="4" t="s">
        <v>96</v>
      </c>
      <c r="B3946" s="4" t="s">
        <v>116</v>
      </c>
      <c r="C3946" t="s">
        <v>30</v>
      </c>
      <c r="D3946" s="3">
        <v>41001</v>
      </c>
      <c r="E3946">
        <v>4</v>
      </c>
      <c r="G3946" t="s">
        <v>110</v>
      </c>
      <c r="K3946" t="str">
        <f t="shared" si="344"/>
        <v>2011/12</v>
      </c>
      <c r="O3946" s="2" t="str">
        <f t="shared" si="345"/>
        <v/>
      </c>
      <c r="Q3946"/>
      <c r="R3946"/>
      <c r="S3946" s="2" t="str">
        <f>IF(ISNUMBER(R3946),SUMIFS(R$1:$R3946,A$1:$A3946,A3946,K$1:$K3946,K3946,E$1:$E3946,E3946),"")</f>
        <v/>
      </c>
      <c r="AC3946" s="2" t="str">
        <f t="shared" si="347"/>
        <v/>
      </c>
      <c r="AL3946" s="2" t="str">
        <f t="shared" si="346"/>
        <v/>
      </c>
      <c r="AQ3946">
        <v>120</v>
      </c>
      <c r="AT3946" s="2" t="str">
        <f t="shared" si="348"/>
        <v/>
      </c>
      <c r="AU3946" s="2" t="str">
        <f>IF(ISNUMBER(AT3946),SUMIFS($AT$1:AT3946,$A$1:A3946,A3946,$K$1:K3946,K3946,$E$1:E3946,E3946),"")</f>
        <v/>
      </c>
      <c r="AV3946">
        <f t="shared" si="349"/>
        <v>1</v>
      </c>
    </row>
    <row r="3947" spans="1:48" x14ac:dyDescent="0.25">
      <c r="A3947" s="4" t="s">
        <v>96</v>
      </c>
      <c r="B3947" s="4" t="s">
        <v>116</v>
      </c>
      <c r="C3947" t="s">
        <v>30</v>
      </c>
      <c r="D3947" s="3">
        <v>41001</v>
      </c>
      <c r="E3947">
        <v>5</v>
      </c>
      <c r="G3947" t="s">
        <v>110</v>
      </c>
      <c r="K3947" t="str">
        <f t="shared" si="344"/>
        <v>2011/12</v>
      </c>
      <c r="O3947" s="2" t="str">
        <f t="shared" si="345"/>
        <v/>
      </c>
      <c r="Q3947"/>
      <c r="R3947"/>
      <c r="S3947" s="2" t="str">
        <f>IF(ISNUMBER(R3947),SUMIFS(R$1:$R3947,A$1:$A3947,A3947,K$1:$K3947,K3947,E$1:$E3947,E3947),"")</f>
        <v/>
      </c>
      <c r="AC3947" s="2" t="str">
        <f t="shared" si="347"/>
        <v/>
      </c>
      <c r="AL3947" s="2" t="str">
        <f t="shared" si="346"/>
        <v/>
      </c>
      <c r="AQ3947">
        <v>127</v>
      </c>
      <c r="AT3947" s="2" t="str">
        <f t="shared" si="348"/>
        <v/>
      </c>
      <c r="AU3947" s="2" t="str">
        <f>IF(ISNUMBER(AT3947),SUMIFS($AT$1:AT3947,$A$1:A3947,A3947,$K$1:K3947,K3947,$E$1:E3947,E3947),"")</f>
        <v/>
      </c>
      <c r="AV3947">
        <f t="shared" si="349"/>
        <v>1</v>
      </c>
    </row>
    <row r="3948" spans="1:48" x14ac:dyDescent="0.25">
      <c r="A3948" s="4" t="s">
        <v>96</v>
      </c>
      <c r="B3948" s="4" t="s">
        <v>116</v>
      </c>
      <c r="C3948" t="s">
        <v>30</v>
      </c>
      <c r="D3948" s="3">
        <v>41009</v>
      </c>
      <c r="E3948">
        <v>1</v>
      </c>
      <c r="G3948" t="s">
        <v>110</v>
      </c>
      <c r="K3948" t="str">
        <f t="shared" si="344"/>
        <v>2011/12</v>
      </c>
      <c r="O3948" s="2" t="str">
        <f t="shared" si="345"/>
        <v/>
      </c>
      <c r="Q3948"/>
      <c r="R3948"/>
      <c r="S3948" s="2" t="str">
        <f>IF(ISNUMBER(R3948),SUMIFS(R$1:$R3948,A$1:$A3948,A3948,K$1:$K3948,K3948,E$1:$E3948,E3948),"")</f>
        <v/>
      </c>
      <c r="AC3948" s="2" t="str">
        <f t="shared" si="347"/>
        <v/>
      </c>
      <c r="AL3948" s="2" t="str">
        <f t="shared" si="346"/>
        <v/>
      </c>
      <c r="AQ3948">
        <v>157</v>
      </c>
      <c r="AT3948" s="2" t="str">
        <f t="shared" si="348"/>
        <v/>
      </c>
      <c r="AU3948" s="2" t="str">
        <f>IF(ISNUMBER(AT3948),SUMIFS($AT$1:AT3948,$A$1:A3948,A3948,$K$1:K3948,K3948,$E$1:E3948,E3948),"")</f>
        <v/>
      </c>
      <c r="AV3948">
        <f t="shared" si="349"/>
        <v>1</v>
      </c>
    </row>
    <row r="3949" spans="1:48" x14ac:dyDescent="0.25">
      <c r="A3949" s="4" t="s">
        <v>96</v>
      </c>
      <c r="B3949" s="4" t="s">
        <v>116</v>
      </c>
      <c r="C3949" t="s">
        <v>30</v>
      </c>
      <c r="D3949" s="3">
        <v>41009</v>
      </c>
      <c r="E3949">
        <v>2</v>
      </c>
      <c r="G3949" t="s">
        <v>110</v>
      </c>
      <c r="K3949" t="str">
        <f t="shared" si="344"/>
        <v>2011/12</v>
      </c>
      <c r="O3949" s="2" t="str">
        <f t="shared" si="345"/>
        <v/>
      </c>
      <c r="Q3949"/>
      <c r="R3949"/>
      <c r="S3949" s="2" t="str">
        <f>IF(ISNUMBER(R3949),SUMIFS(R$1:$R3949,A$1:$A3949,A3949,K$1:$K3949,K3949,E$1:$E3949,E3949),"")</f>
        <v/>
      </c>
      <c r="AC3949" s="2" t="str">
        <f t="shared" si="347"/>
        <v/>
      </c>
      <c r="AL3949" s="2" t="str">
        <f t="shared" si="346"/>
        <v/>
      </c>
      <c r="AQ3949">
        <v>186</v>
      </c>
      <c r="AT3949" s="2" t="str">
        <f t="shared" si="348"/>
        <v/>
      </c>
      <c r="AU3949" s="2" t="str">
        <f>IF(ISNUMBER(AT3949),SUMIFS($AT$1:AT3949,$A$1:A3949,A3949,$K$1:K3949,K3949,$E$1:E3949,E3949),"")</f>
        <v/>
      </c>
      <c r="AV3949">
        <f t="shared" si="349"/>
        <v>1</v>
      </c>
    </row>
    <row r="3950" spans="1:48" x14ac:dyDescent="0.25">
      <c r="A3950" s="4" t="s">
        <v>96</v>
      </c>
      <c r="B3950" s="4" t="s">
        <v>116</v>
      </c>
      <c r="C3950" t="s">
        <v>30</v>
      </c>
      <c r="D3950" s="3">
        <v>41009</v>
      </c>
      <c r="E3950">
        <v>3</v>
      </c>
      <c r="G3950" t="s">
        <v>110</v>
      </c>
      <c r="K3950" t="str">
        <f t="shared" si="344"/>
        <v>2011/12</v>
      </c>
      <c r="O3950" s="2" t="str">
        <f t="shared" si="345"/>
        <v/>
      </c>
      <c r="Q3950"/>
      <c r="R3950"/>
      <c r="S3950" s="2" t="str">
        <f>IF(ISNUMBER(R3950),SUMIFS(R$1:$R3950,A$1:$A3950,A3950,K$1:$K3950,K3950,E$1:$E3950,E3950),"")</f>
        <v/>
      </c>
      <c r="AC3950" s="2" t="str">
        <f t="shared" si="347"/>
        <v/>
      </c>
      <c r="AL3950" s="2" t="str">
        <f t="shared" si="346"/>
        <v/>
      </c>
      <c r="AQ3950">
        <v>150</v>
      </c>
      <c r="AT3950" s="2" t="str">
        <f t="shared" si="348"/>
        <v/>
      </c>
      <c r="AU3950" s="2" t="str">
        <f>IF(ISNUMBER(AT3950),SUMIFS($AT$1:AT3950,$A$1:A3950,A3950,$K$1:K3950,K3950,$E$1:E3950,E3950),"")</f>
        <v/>
      </c>
      <c r="AV3950">
        <f t="shared" si="349"/>
        <v>1</v>
      </c>
    </row>
    <row r="3951" spans="1:48" x14ac:dyDescent="0.25">
      <c r="A3951" s="4" t="s">
        <v>96</v>
      </c>
      <c r="B3951" s="4" t="s">
        <v>116</v>
      </c>
      <c r="C3951" t="s">
        <v>30</v>
      </c>
      <c r="D3951" s="3">
        <v>41009</v>
      </c>
      <c r="E3951">
        <v>4</v>
      </c>
      <c r="G3951" t="s">
        <v>110</v>
      </c>
      <c r="K3951" t="str">
        <f t="shared" si="344"/>
        <v>2011/12</v>
      </c>
      <c r="O3951" s="2" t="str">
        <f t="shared" si="345"/>
        <v/>
      </c>
      <c r="Q3951"/>
      <c r="R3951"/>
      <c r="S3951" s="2" t="str">
        <f>IF(ISNUMBER(R3951),SUMIFS(R$1:$R3951,A$1:$A3951,A3951,K$1:$K3951,K3951,E$1:$E3951,E3951),"")</f>
        <v/>
      </c>
      <c r="AC3951" s="2" t="str">
        <f t="shared" si="347"/>
        <v/>
      </c>
      <c r="AL3951" s="2" t="str">
        <f t="shared" si="346"/>
        <v/>
      </c>
      <c r="AQ3951">
        <v>172</v>
      </c>
      <c r="AT3951" s="2" t="str">
        <f t="shared" si="348"/>
        <v/>
      </c>
      <c r="AU3951" s="2" t="str">
        <f>IF(ISNUMBER(AT3951),SUMIFS($AT$1:AT3951,$A$1:A3951,A3951,$K$1:K3951,K3951,$E$1:E3951,E3951),"")</f>
        <v/>
      </c>
      <c r="AV3951">
        <f t="shared" si="349"/>
        <v>1</v>
      </c>
    </row>
    <row r="3952" spans="1:48" x14ac:dyDescent="0.25">
      <c r="A3952" s="4" t="s">
        <v>96</v>
      </c>
      <c r="B3952" s="4" t="s">
        <v>116</v>
      </c>
      <c r="C3952" t="s">
        <v>30</v>
      </c>
      <c r="D3952" s="3">
        <v>41009</v>
      </c>
      <c r="E3952">
        <v>5</v>
      </c>
      <c r="G3952" t="s">
        <v>110</v>
      </c>
      <c r="K3952" t="str">
        <f t="shared" ref="K3952:K4015" si="350">YEAR(D3952)+IF(MONTH(D3952)&lt;7,-1,0)&amp;"/"&amp;RIGHT(YEAR(D3952)+IF(MONTH(D3952)&lt;7,0,1),2)</f>
        <v>2011/12</v>
      </c>
      <c r="O3952" s="2" t="str">
        <f t="shared" ref="O3952:O4015" si="351">IF(ISNUMBER(P3952),P3952*10,"")</f>
        <v/>
      </c>
      <c r="Q3952"/>
      <c r="R3952"/>
      <c r="S3952" s="2" t="str">
        <f>IF(ISNUMBER(R3952),SUMIFS(R$1:$R3952,A$1:$A3952,A3952,K$1:$K3952,K3952,E$1:$E3952,E3952),"")</f>
        <v/>
      </c>
      <c r="AC3952" s="2" t="str">
        <f t="shared" si="347"/>
        <v/>
      </c>
      <c r="AL3952" s="2" t="str">
        <f t="shared" ref="AL3952:AL4015" si="352">IF(ISNUMBER(AM3952),AM3952,"")</f>
        <v/>
      </c>
      <c r="AQ3952">
        <v>154</v>
      </c>
      <c r="AT3952" s="2" t="str">
        <f t="shared" si="348"/>
        <v/>
      </c>
      <c r="AU3952" s="2" t="str">
        <f>IF(ISNUMBER(AT3952),SUMIFS($AT$1:AT3952,$A$1:A3952,A3952,$K$1:K3952,K3952,$E$1:E3952,E3952),"")</f>
        <v/>
      </c>
      <c r="AV3952">
        <f t="shared" si="349"/>
        <v>1</v>
      </c>
    </row>
    <row r="3953" spans="1:48" x14ac:dyDescent="0.25">
      <c r="A3953" s="4" t="s">
        <v>96</v>
      </c>
      <c r="B3953" s="4" t="s">
        <v>116</v>
      </c>
      <c r="C3953" t="s">
        <v>30</v>
      </c>
      <c r="D3953" s="3">
        <v>41015</v>
      </c>
      <c r="E3953">
        <v>1</v>
      </c>
      <c r="G3953" t="s">
        <v>110</v>
      </c>
      <c r="K3953" t="str">
        <f t="shared" si="350"/>
        <v>2011/12</v>
      </c>
      <c r="O3953" s="2" t="str">
        <f t="shared" si="351"/>
        <v/>
      </c>
      <c r="Q3953"/>
      <c r="R3953"/>
      <c r="S3953" s="2" t="str">
        <f>IF(ISNUMBER(R3953),SUMIFS(R$1:$R3953,A$1:$A3953,A3953,K$1:$K3953,K3953,E$1:$E3953,E3953),"")</f>
        <v/>
      </c>
      <c r="AC3953" s="2" t="str">
        <f t="shared" si="347"/>
        <v/>
      </c>
      <c r="AL3953" s="2" t="str">
        <f t="shared" si="352"/>
        <v/>
      </c>
      <c r="AQ3953">
        <v>221</v>
      </c>
      <c r="AT3953" s="2" t="str">
        <f t="shared" si="348"/>
        <v/>
      </c>
      <c r="AU3953" s="2" t="str">
        <f>IF(ISNUMBER(AT3953),SUMIFS($AT$1:AT3953,$A$1:A3953,A3953,$K$1:K3953,K3953,$E$1:E3953,E3953),"")</f>
        <v/>
      </c>
      <c r="AV3953">
        <f t="shared" si="349"/>
        <v>1</v>
      </c>
    </row>
    <row r="3954" spans="1:48" x14ac:dyDescent="0.25">
      <c r="A3954" s="4" t="s">
        <v>96</v>
      </c>
      <c r="B3954" s="4" t="s">
        <v>116</v>
      </c>
      <c r="C3954" t="s">
        <v>30</v>
      </c>
      <c r="D3954" s="3">
        <v>41015</v>
      </c>
      <c r="E3954">
        <v>2</v>
      </c>
      <c r="G3954" t="s">
        <v>110</v>
      </c>
      <c r="K3954" t="str">
        <f t="shared" si="350"/>
        <v>2011/12</v>
      </c>
      <c r="O3954" s="2" t="str">
        <f t="shared" si="351"/>
        <v/>
      </c>
      <c r="Q3954"/>
      <c r="R3954"/>
      <c r="S3954" s="2" t="str">
        <f>IF(ISNUMBER(R3954),SUMIFS(R$1:$R3954,A$1:$A3954,A3954,K$1:$K3954,K3954,E$1:$E3954,E3954),"")</f>
        <v/>
      </c>
      <c r="AC3954" s="2" t="str">
        <f t="shared" si="347"/>
        <v/>
      </c>
      <c r="AL3954" s="2" t="str">
        <f t="shared" si="352"/>
        <v/>
      </c>
      <c r="AQ3954">
        <v>255</v>
      </c>
      <c r="AT3954" s="2" t="str">
        <f t="shared" si="348"/>
        <v/>
      </c>
      <c r="AU3954" s="2" t="str">
        <f>IF(ISNUMBER(AT3954),SUMIFS($AT$1:AT3954,$A$1:A3954,A3954,$K$1:K3954,K3954,$E$1:E3954,E3954),"")</f>
        <v/>
      </c>
      <c r="AV3954">
        <f t="shared" si="349"/>
        <v>1</v>
      </c>
    </row>
    <row r="3955" spans="1:48" x14ac:dyDescent="0.25">
      <c r="A3955" s="4" t="s">
        <v>96</v>
      </c>
      <c r="B3955" s="4" t="s">
        <v>116</v>
      </c>
      <c r="C3955" t="s">
        <v>30</v>
      </c>
      <c r="D3955" s="3">
        <v>41015</v>
      </c>
      <c r="E3955">
        <v>3</v>
      </c>
      <c r="G3955" t="s">
        <v>110</v>
      </c>
      <c r="K3955" t="str">
        <f t="shared" si="350"/>
        <v>2011/12</v>
      </c>
      <c r="O3955" s="2" t="str">
        <f t="shared" si="351"/>
        <v/>
      </c>
      <c r="Q3955"/>
      <c r="R3955"/>
      <c r="S3955" s="2" t="str">
        <f>IF(ISNUMBER(R3955),SUMIFS(R$1:$R3955,A$1:$A3955,A3955,K$1:$K3955,K3955,E$1:$E3955,E3955),"")</f>
        <v/>
      </c>
      <c r="AC3955" s="2" t="str">
        <f t="shared" si="347"/>
        <v/>
      </c>
      <c r="AL3955" s="2" t="str">
        <f t="shared" si="352"/>
        <v/>
      </c>
      <c r="AQ3955">
        <v>184</v>
      </c>
      <c r="AT3955" s="2" t="str">
        <f t="shared" si="348"/>
        <v/>
      </c>
      <c r="AU3955" s="2" t="str">
        <f>IF(ISNUMBER(AT3955),SUMIFS($AT$1:AT3955,$A$1:A3955,A3955,$K$1:K3955,K3955,$E$1:E3955,E3955),"")</f>
        <v/>
      </c>
      <c r="AV3955">
        <f t="shared" si="349"/>
        <v>1</v>
      </c>
    </row>
    <row r="3956" spans="1:48" x14ac:dyDescent="0.25">
      <c r="A3956" s="4" t="s">
        <v>96</v>
      </c>
      <c r="B3956" s="4" t="s">
        <v>116</v>
      </c>
      <c r="C3956" t="s">
        <v>30</v>
      </c>
      <c r="D3956" s="3">
        <v>41015</v>
      </c>
      <c r="E3956">
        <v>4</v>
      </c>
      <c r="G3956" t="s">
        <v>110</v>
      </c>
      <c r="K3956" t="str">
        <f t="shared" si="350"/>
        <v>2011/12</v>
      </c>
      <c r="O3956" s="2" t="str">
        <f t="shared" si="351"/>
        <v/>
      </c>
      <c r="Q3956"/>
      <c r="R3956"/>
      <c r="S3956" s="2" t="str">
        <f>IF(ISNUMBER(R3956),SUMIFS(R$1:$R3956,A$1:$A3956,A3956,K$1:$K3956,K3956,E$1:$E3956,E3956),"")</f>
        <v/>
      </c>
      <c r="AC3956" s="2" t="str">
        <f t="shared" si="347"/>
        <v/>
      </c>
      <c r="AL3956" s="2" t="str">
        <f t="shared" si="352"/>
        <v/>
      </c>
      <c r="AQ3956">
        <v>182</v>
      </c>
      <c r="AT3956" s="2" t="str">
        <f t="shared" si="348"/>
        <v/>
      </c>
      <c r="AU3956" s="2" t="str">
        <f>IF(ISNUMBER(AT3956),SUMIFS($AT$1:AT3956,$A$1:A3956,A3956,$K$1:K3956,K3956,$E$1:E3956,E3956),"")</f>
        <v/>
      </c>
      <c r="AV3956">
        <f t="shared" si="349"/>
        <v>1</v>
      </c>
    </row>
    <row r="3957" spans="1:48" x14ac:dyDescent="0.25">
      <c r="A3957" s="4" t="s">
        <v>96</v>
      </c>
      <c r="B3957" s="4" t="s">
        <v>116</v>
      </c>
      <c r="C3957" t="s">
        <v>30</v>
      </c>
      <c r="D3957" s="3">
        <v>41015</v>
      </c>
      <c r="E3957">
        <v>5</v>
      </c>
      <c r="G3957" t="s">
        <v>110</v>
      </c>
      <c r="K3957" t="str">
        <f t="shared" si="350"/>
        <v>2011/12</v>
      </c>
      <c r="O3957" s="2" t="str">
        <f t="shared" si="351"/>
        <v/>
      </c>
      <c r="Q3957"/>
      <c r="R3957"/>
      <c r="S3957" s="2" t="str">
        <f>IF(ISNUMBER(R3957),SUMIFS(R$1:$R3957,A$1:$A3957,A3957,K$1:$K3957,K3957,E$1:$E3957,E3957),"")</f>
        <v/>
      </c>
      <c r="AC3957" s="2" t="str">
        <f t="shared" si="347"/>
        <v/>
      </c>
      <c r="AL3957" s="2" t="str">
        <f t="shared" si="352"/>
        <v/>
      </c>
      <c r="AQ3957">
        <v>140</v>
      </c>
      <c r="AT3957" s="2" t="str">
        <f t="shared" si="348"/>
        <v/>
      </c>
      <c r="AU3957" s="2" t="str">
        <f>IF(ISNUMBER(AT3957),SUMIFS($AT$1:AT3957,$A$1:A3957,A3957,$K$1:K3957,K3957,$E$1:E3957,E3957),"")</f>
        <v/>
      </c>
      <c r="AV3957">
        <f t="shared" si="349"/>
        <v>1</v>
      </c>
    </row>
    <row r="3958" spans="1:48" x14ac:dyDescent="0.25">
      <c r="A3958" s="4" t="s">
        <v>96</v>
      </c>
      <c r="B3958" s="4" t="s">
        <v>116</v>
      </c>
      <c r="C3958" t="s">
        <v>30</v>
      </c>
      <c r="D3958" s="3">
        <v>41022</v>
      </c>
      <c r="E3958">
        <v>1</v>
      </c>
      <c r="G3958" t="s">
        <v>110</v>
      </c>
      <c r="K3958" t="str">
        <f t="shared" si="350"/>
        <v>2011/12</v>
      </c>
      <c r="O3958" s="2" t="str">
        <f t="shared" si="351"/>
        <v/>
      </c>
      <c r="Q3958"/>
      <c r="R3958"/>
      <c r="S3958" s="2" t="str">
        <f>IF(ISNUMBER(R3958),SUMIFS(R$1:$R3958,A$1:$A3958,A3958,K$1:$K3958,K3958,E$1:$E3958,E3958),"")</f>
        <v/>
      </c>
      <c r="AC3958" s="2" t="str">
        <f t="shared" si="347"/>
        <v/>
      </c>
      <c r="AL3958" s="2" t="str">
        <f t="shared" si="352"/>
        <v/>
      </c>
      <c r="AQ3958">
        <v>173</v>
      </c>
      <c r="AT3958" s="2" t="str">
        <f t="shared" si="348"/>
        <v/>
      </c>
      <c r="AU3958" s="2" t="str">
        <f>IF(ISNUMBER(AT3958),SUMIFS($AT$1:AT3958,$A$1:A3958,A3958,$K$1:K3958,K3958,$E$1:E3958,E3958),"")</f>
        <v/>
      </c>
      <c r="AV3958">
        <f t="shared" si="349"/>
        <v>1</v>
      </c>
    </row>
    <row r="3959" spans="1:48" x14ac:dyDescent="0.25">
      <c r="A3959" s="4" t="s">
        <v>96</v>
      </c>
      <c r="B3959" s="4" t="s">
        <v>116</v>
      </c>
      <c r="C3959" t="s">
        <v>30</v>
      </c>
      <c r="D3959" s="3">
        <v>41022</v>
      </c>
      <c r="E3959">
        <v>2</v>
      </c>
      <c r="G3959" t="s">
        <v>110</v>
      </c>
      <c r="K3959" t="str">
        <f t="shared" si="350"/>
        <v>2011/12</v>
      </c>
      <c r="O3959" s="2" t="str">
        <f t="shared" si="351"/>
        <v/>
      </c>
      <c r="Q3959"/>
      <c r="R3959"/>
      <c r="S3959" s="2" t="str">
        <f>IF(ISNUMBER(R3959),SUMIFS(R$1:$R3959,A$1:$A3959,A3959,K$1:$K3959,K3959,E$1:$E3959,E3959),"")</f>
        <v/>
      </c>
      <c r="AC3959" s="2" t="str">
        <f t="shared" si="347"/>
        <v/>
      </c>
      <c r="AL3959" s="2" t="str">
        <f t="shared" si="352"/>
        <v/>
      </c>
      <c r="AQ3959">
        <v>241</v>
      </c>
      <c r="AT3959" s="2" t="str">
        <f t="shared" si="348"/>
        <v/>
      </c>
      <c r="AU3959" s="2" t="str">
        <f>IF(ISNUMBER(AT3959),SUMIFS($AT$1:AT3959,$A$1:A3959,A3959,$K$1:K3959,K3959,$E$1:E3959,E3959),"")</f>
        <v/>
      </c>
      <c r="AV3959">
        <f t="shared" si="349"/>
        <v>1</v>
      </c>
    </row>
    <row r="3960" spans="1:48" x14ac:dyDescent="0.25">
      <c r="A3960" s="4" t="s">
        <v>96</v>
      </c>
      <c r="B3960" s="4" t="s">
        <v>116</v>
      </c>
      <c r="C3960" t="s">
        <v>30</v>
      </c>
      <c r="D3960" s="3">
        <v>41022</v>
      </c>
      <c r="E3960">
        <v>3</v>
      </c>
      <c r="G3960" t="s">
        <v>110</v>
      </c>
      <c r="K3960" t="str">
        <f t="shared" si="350"/>
        <v>2011/12</v>
      </c>
      <c r="O3960" s="2" t="str">
        <f t="shared" si="351"/>
        <v/>
      </c>
      <c r="Q3960"/>
      <c r="R3960"/>
      <c r="S3960" s="2" t="str">
        <f>IF(ISNUMBER(R3960),SUMIFS(R$1:$R3960,A$1:$A3960,A3960,K$1:$K3960,K3960,E$1:$E3960,E3960),"")</f>
        <v/>
      </c>
      <c r="AC3960" s="2" t="str">
        <f t="shared" si="347"/>
        <v/>
      </c>
      <c r="AL3960" s="2" t="str">
        <f t="shared" si="352"/>
        <v/>
      </c>
      <c r="AQ3960">
        <v>168</v>
      </c>
      <c r="AT3960" s="2" t="str">
        <f t="shared" si="348"/>
        <v/>
      </c>
      <c r="AU3960" s="2" t="str">
        <f>IF(ISNUMBER(AT3960),SUMIFS($AT$1:AT3960,$A$1:A3960,A3960,$K$1:K3960,K3960,$E$1:E3960,E3960),"")</f>
        <v/>
      </c>
      <c r="AV3960">
        <f t="shared" si="349"/>
        <v>1</v>
      </c>
    </row>
    <row r="3961" spans="1:48" x14ac:dyDescent="0.25">
      <c r="A3961" s="4" t="s">
        <v>96</v>
      </c>
      <c r="B3961" s="4" t="s">
        <v>116</v>
      </c>
      <c r="C3961" t="s">
        <v>30</v>
      </c>
      <c r="D3961" s="3">
        <v>41022</v>
      </c>
      <c r="E3961">
        <v>4</v>
      </c>
      <c r="G3961" t="s">
        <v>110</v>
      </c>
      <c r="K3961" t="str">
        <f t="shared" si="350"/>
        <v>2011/12</v>
      </c>
      <c r="O3961" s="2" t="str">
        <f t="shared" si="351"/>
        <v/>
      </c>
      <c r="Q3961"/>
      <c r="R3961"/>
      <c r="S3961" s="2" t="str">
        <f>IF(ISNUMBER(R3961),SUMIFS(R$1:$R3961,A$1:$A3961,A3961,K$1:$K3961,K3961,E$1:$E3961,E3961),"")</f>
        <v/>
      </c>
      <c r="AC3961" s="2" t="str">
        <f t="shared" si="347"/>
        <v/>
      </c>
      <c r="AL3961" s="2" t="str">
        <f t="shared" si="352"/>
        <v/>
      </c>
      <c r="AQ3961">
        <v>198</v>
      </c>
      <c r="AT3961" s="2" t="str">
        <f t="shared" si="348"/>
        <v/>
      </c>
      <c r="AU3961" s="2" t="str">
        <f>IF(ISNUMBER(AT3961),SUMIFS($AT$1:AT3961,$A$1:A3961,A3961,$K$1:K3961,K3961,$E$1:E3961,E3961),"")</f>
        <v/>
      </c>
      <c r="AV3961">
        <f t="shared" si="349"/>
        <v>1</v>
      </c>
    </row>
    <row r="3962" spans="1:48" x14ac:dyDescent="0.25">
      <c r="A3962" s="4" t="s">
        <v>96</v>
      </c>
      <c r="B3962" s="4" t="s">
        <v>116</v>
      </c>
      <c r="C3962" t="s">
        <v>30</v>
      </c>
      <c r="D3962" s="3">
        <v>41022</v>
      </c>
      <c r="E3962">
        <v>5</v>
      </c>
      <c r="G3962" t="s">
        <v>110</v>
      </c>
      <c r="K3962" t="str">
        <f t="shared" si="350"/>
        <v>2011/12</v>
      </c>
      <c r="O3962" s="2" t="str">
        <f t="shared" si="351"/>
        <v/>
      </c>
      <c r="Q3962"/>
      <c r="R3962"/>
      <c r="S3962" s="2" t="str">
        <f>IF(ISNUMBER(R3962),SUMIFS(R$1:$R3962,A$1:$A3962,A3962,K$1:$K3962,K3962,E$1:$E3962,E3962),"")</f>
        <v/>
      </c>
      <c r="AC3962" s="2" t="str">
        <f t="shared" si="347"/>
        <v/>
      </c>
      <c r="AL3962" s="2" t="str">
        <f t="shared" si="352"/>
        <v/>
      </c>
      <c r="AQ3962">
        <v>161</v>
      </c>
      <c r="AT3962" s="2" t="str">
        <f t="shared" si="348"/>
        <v/>
      </c>
      <c r="AU3962" s="2" t="str">
        <f>IF(ISNUMBER(AT3962),SUMIFS($AT$1:AT3962,$A$1:A3962,A3962,$K$1:K3962,K3962,$E$1:E3962,E3962),"")</f>
        <v/>
      </c>
      <c r="AV3962">
        <f t="shared" si="349"/>
        <v>1</v>
      </c>
    </row>
    <row r="3963" spans="1:48" x14ac:dyDescent="0.25">
      <c r="A3963" s="4" t="s">
        <v>96</v>
      </c>
      <c r="B3963" s="4" t="s">
        <v>116</v>
      </c>
      <c r="C3963" t="s">
        <v>30</v>
      </c>
      <c r="D3963" s="3">
        <v>41033</v>
      </c>
      <c r="E3963">
        <v>1</v>
      </c>
      <c r="G3963" t="s">
        <v>110</v>
      </c>
      <c r="K3963" t="str">
        <f t="shared" si="350"/>
        <v>2011/12</v>
      </c>
      <c r="O3963" s="2" t="str">
        <f t="shared" si="351"/>
        <v/>
      </c>
      <c r="Q3963"/>
      <c r="R3963"/>
      <c r="S3963" s="2" t="str">
        <f>IF(ISNUMBER(R3963),SUMIFS(R$1:$R3963,A$1:$A3963,A3963,K$1:$K3963,K3963,E$1:$E3963,E3963),"")</f>
        <v/>
      </c>
      <c r="AC3963" s="2" t="str">
        <f t="shared" si="347"/>
        <v/>
      </c>
      <c r="AL3963" s="2" t="str">
        <f t="shared" si="352"/>
        <v/>
      </c>
      <c r="AQ3963">
        <v>117</v>
      </c>
      <c r="AT3963" s="2" t="str">
        <f t="shared" si="348"/>
        <v/>
      </c>
      <c r="AU3963" s="2" t="str">
        <f>IF(ISNUMBER(AT3963),SUMIFS($AT$1:AT3963,$A$1:A3963,A3963,$K$1:K3963,K3963,$E$1:E3963,E3963),"")</f>
        <v/>
      </c>
      <c r="AV3963">
        <f t="shared" si="349"/>
        <v>1</v>
      </c>
    </row>
    <row r="3964" spans="1:48" x14ac:dyDescent="0.25">
      <c r="A3964" s="4" t="s">
        <v>96</v>
      </c>
      <c r="B3964" s="4" t="s">
        <v>116</v>
      </c>
      <c r="C3964" t="s">
        <v>30</v>
      </c>
      <c r="D3964" s="3">
        <v>41033</v>
      </c>
      <c r="E3964">
        <v>2</v>
      </c>
      <c r="G3964" t="s">
        <v>110</v>
      </c>
      <c r="K3964" t="str">
        <f t="shared" si="350"/>
        <v>2011/12</v>
      </c>
      <c r="O3964" s="2" t="str">
        <f t="shared" si="351"/>
        <v/>
      </c>
      <c r="Q3964"/>
      <c r="R3964"/>
      <c r="S3964" s="2" t="str">
        <f>IF(ISNUMBER(R3964),SUMIFS(R$1:$R3964,A$1:$A3964,A3964,K$1:$K3964,K3964,E$1:$E3964,E3964),"")</f>
        <v/>
      </c>
      <c r="AC3964" s="2" t="str">
        <f t="shared" si="347"/>
        <v/>
      </c>
      <c r="AL3964" s="2" t="str">
        <f t="shared" si="352"/>
        <v/>
      </c>
      <c r="AQ3964">
        <v>108</v>
      </c>
      <c r="AT3964" s="2" t="str">
        <f t="shared" si="348"/>
        <v/>
      </c>
      <c r="AU3964" s="2" t="str">
        <f>IF(ISNUMBER(AT3964),SUMIFS($AT$1:AT3964,$A$1:A3964,A3964,$K$1:K3964,K3964,$E$1:E3964,E3964),"")</f>
        <v/>
      </c>
      <c r="AV3964">
        <f t="shared" si="349"/>
        <v>1</v>
      </c>
    </row>
    <row r="3965" spans="1:48" x14ac:dyDescent="0.25">
      <c r="A3965" s="4" t="s">
        <v>96</v>
      </c>
      <c r="B3965" s="4" t="s">
        <v>116</v>
      </c>
      <c r="C3965" t="s">
        <v>30</v>
      </c>
      <c r="D3965" s="3">
        <v>41033</v>
      </c>
      <c r="E3965">
        <v>4</v>
      </c>
      <c r="G3965" t="s">
        <v>110</v>
      </c>
      <c r="K3965" t="str">
        <f t="shared" si="350"/>
        <v>2011/12</v>
      </c>
      <c r="O3965" s="2" t="str">
        <f t="shared" si="351"/>
        <v/>
      </c>
      <c r="Q3965"/>
      <c r="R3965"/>
      <c r="S3965" s="2" t="str">
        <f>IF(ISNUMBER(R3965),SUMIFS(R$1:$R3965,A$1:$A3965,A3965,K$1:$K3965,K3965,E$1:$E3965,E3965),"")</f>
        <v/>
      </c>
      <c r="AC3965" s="2" t="str">
        <f t="shared" si="347"/>
        <v/>
      </c>
      <c r="AL3965" s="2" t="str">
        <f t="shared" si="352"/>
        <v/>
      </c>
      <c r="AQ3965">
        <v>108</v>
      </c>
      <c r="AT3965" s="2" t="str">
        <f t="shared" si="348"/>
        <v/>
      </c>
      <c r="AU3965" s="2" t="str">
        <f>IF(ISNUMBER(AT3965),SUMIFS($AT$1:AT3965,$A$1:A3965,A3965,$K$1:K3965,K3965,$E$1:E3965,E3965),"")</f>
        <v/>
      </c>
      <c r="AV3965">
        <f t="shared" si="349"/>
        <v>1</v>
      </c>
    </row>
    <row r="3966" spans="1:48" x14ac:dyDescent="0.25">
      <c r="A3966" s="4" t="s">
        <v>96</v>
      </c>
      <c r="B3966" s="4" t="s">
        <v>116</v>
      </c>
      <c r="C3966" t="s">
        <v>30</v>
      </c>
      <c r="D3966" s="3">
        <v>41033</v>
      </c>
      <c r="E3966">
        <v>5</v>
      </c>
      <c r="G3966" t="s">
        <v>110</v>
      </c>
      <c r="K3966" t="str">
        <f t="shared" si="350"/>
        <v>2011/12</v>
      </c>
      <c r="O3966" s="2" t="str">
        <f t="shared" si="351"/>
        <v/>
      </c>
      <c r="Q3966"/>
      <c r="R3966"/>
      <c r="S3966" s="2" t="str">
        <f>IF(ISNUMBER(R3966),SUMIFS(R$1:$R3966,A$1:$A3966,A3966,K$1:$K3966,K3966,E$1:$E3966,E3966),"")</f>
        <v/>
      </c>
      <c r="AC3966" s="2" t="str">
        <f t="shared" si="347"/>
        <v/>
      </c>
      <c r="AL3966" s="2" t="str">
        <f t="shared" si="352"/>
        <v/>
      </c>
      <c r="AQ3966">
        <v>96</v>
      </c>
      <c r="AT3966" s="2" t="str">
        <f t="shared" si="348"/>
        <v/>
      </c>
      <c r="AU3966" s="2" t="str">
        <f>IF(ISNUMBER(AT3966),SUMIFS($AT$1:AT3966,$A$1:A3966,A3966,$K$1:K3966,K3966,$E$1:E3966,E3966),"")</f>
        <v/>
      </c>
      <c r="AV3966">
        <f t="shared" si="349"/>
        <v>1</v>
      </c>
    </row>
    <row r="3967" spans="1:48" x14ac:dyDescent="0.25">
      <c r="A3967" s="4" t="s">
        <v>96</v>
      </c>
      <c r="B3967" s="4" t="s">
        <v>116</v>
      </c>
      <c r="C3967" t="s">
        <v>30</v>
      </c>
      <c r="D3967" s="3">
        <v>41043</v>
      </c>
      <c r="E3967">
        <v>1</v>
      </c>
      <c r="G3967" t="s">
        <v>110</v>
      </c>
      <c r="K3967" t="str">
        <f t="shared" si="350"/>
        <v>2011/12</v>
      </c>
      <c r="O3967" s="2" t="str">
        <f t="shared" si="351"/>
        <v/>
      </c>
      <c r="Q3967"/>
      <c r="R3967"/>
      <c r="S3967" s="2" t="str">
        <f>IF(ISNUMBER(R3967),SUMIFS(R$1:$R3967,A$1:$A3967,A3967,K$1:$K3967,K3967,E$1:$E3967,E3967),"")</f>
        <v/>
      </c>
      <c r="AC3967" s="2" t="str">
        <f t="shared" si="347"/>
        <v/>
      </c>
      <c r="AL3967" s="2" t="str">
        <f t="shared" si="352"/>
        <v/>
      </c>
      <c r="AQ3967">
        <v>123</v>
      </c>
      <c r="AT3967" s="2" t="str">
        <f t="shared" si="348"/>
        <v/>
      </c>
      <c r="AU3967" s="2" t="str">
        <f>IF(ISNUMBER(AT3967),SUMIFS($AT$1:AT3967,$A$1:A3967,A3967,$K$1:K3967,K3967,$E$1:E3967,E3967),"")</f>
        <v/>
      </c>
      <c r="AV3967">
        <f t="shared" si="349"/>
        <v>1</v>
      </c>
    </row>
    <row r="3968" spans="1:48" x14ac:dyDescent="0.25">
      <c r="A3968" s="4" t="s">
        <v>96</v>
      </c>
      <c r="B3968" s="4" t="s">
        <v>116</v>
      </c>
      <c r="C3968" t="s">
        <v>30</v>
      </c>
      <c r="D3968" s="3">
        <v>41043</v>
      </c>
      <c r="E3968">
        <v>2</v>
      </c>
      <c r="G3968" t="s">
        <v>110</v>
      </c>
      <c r="K3968" t="str">
        <f t="shared" si="350"/>
        <v>2011/12</v>
      </c>
      <c r="O3968" s="2" t="str">
        <f t="shared" si="351"/>
        <v/>
      </c>
      <c r="Q3968"/>
      <c r="R3968"/>
      <c r="S3968" s="2" t="str">
        <f>IF(ISNUMBER(R3968),SUMIFS(R$1:$R3968,A$1:$A3968,A3968,K$1:$K3968,K3968,E$1:$E3968,E3968),"")</f>
        <v/>
      </c>
      <c r="AC3968" s="2" t="str">
        <f t="shared" si="347"/>
        <v/>
      </c>
      <c r="AL3968" s="2" t="str">
        <f t="shared" si="352"/>
        <v/>
      </c>
      <c r="AQ3968">
        <v>149</v>
      </c>
      <c r="AT3968" s="2" t="str">
        <f t="shared" si="348"/>
        <v/>
      </c>
      <c r="AU3968" s="2" t="str">
        <f>IF(ISNUMBER(AT3968),SUMIFS($AT$1:AT3968,$A$1:A3968,A3968,$K$1:K3968,K3968,$E$1:E3968,E3968),"")</f>
        <v/>
      </c>
      <c r="AV3968">
        <f t="shared" si="349"/>
        <v>1</v>
      </c>
    </row>
    <row r="3969" spans="1:48" x14ac:dyDescent="0.25">
      <c r="A3969" s="4" t="s">
        <v>96</v>
      </c>
      <c r="B3969" s="4" t="s">
        <v>116</v>
      </c>
      <c r="C3969" t="s">
        <v>30</v>
      </c>
      <c r="D3969" s="3">
        <v>41043</v>
      </c>
      <c r="E3969">
        <v>4</v>
      </c>
      <c r="G3969" t="s">
        <v>110</v>
      </c>
      <c r="K3969" t="str">
        <f t="shared" si="350"/>
        <v>2011/12</v>
      </c>
      <c r="O3969" s="2" t="str">
        <f t="shared" si="351"/>
        <v/>
      </c>
      <c r="Q3969"/>
      <c r="R3969"/>
      <c r="S3969" s="2" t="str">
        <f>IF(ISNUMBER(R3969),SUMIFS(R$1:$R3969,A$1:$A3969,A3969,K$1:$K3969,K3969,E$1:$E3969,E3969),"")</f>
        <v/>
      </c>
      <c r="AC3969" s="2" t="str">
        <f t="shared" si="347"/>
        <v/>
      </c>
      <c r="AL3969" s="2" t="str">
        <f t="shared" si="352"/>
        <v/>
      </c>
      <c r="AQ3969">
        <v>132</v>
      </c>
      <c r="AT3969" s="2" t="str">
        <f t="shared" si="348"/>
        <v/>
      </c>
      <c r="AU3969" s="2" t="str">
        <f>IF(ISNUMBER(AT3969),SUMIFS($AT$1:AT3969,$A$1:A3969,A3969,$K$1:K3969,K3969,$E$1:E3969,E3969),"")</f>
        <v/>
      </c>
      <c r="AV3969">
        <f t="shared" si="349"/>
        <v>1</v>
      </c>
    </row>
    <row r="3970" spans="1:48" x14ac:dyDescent="0.25">
      <c r="A3970" s="4" t="s">
        <v>96</v>
      </c>
      <c r="B3970" s="4" t="s">
        <v>116</v>
      </c>
      <c r="C3970" t="s">
        <v>30</v>
      </c>
      <c r="D3970" s="3">
        <v>41043</v>
      </c>
      <c r="E3970">
        <v>5</v>
      </c>
      <c r="G3970" t="s">
        <v>110</v>
      </c>
      <c r="K3970" t="str">
        <f t="shared" si="350"/>
        <v>2011/12</v>
      </c>
      <c r="O3970" s="2" t="str">
        <f t="shared" si="351"/>
        <v/>
      </c>
      <c r="Q3970"/>
      <c r="R3970"/>
      <c r="S3970" s="2" t="str">
        <f>IF(ISNUMBER(R3970),SUMIFS(R$1:$R3970,A$1:$A3970,A3970,K$1:$K3970,K3970,E$1:$E3970,E3970),"")</f>
        <v/>
      </c>
      <c r="AC3970" s="2" t="str">
        <f t="shared" ref="AC3970:AC4033" si="353">IF(ISNUMBER(AD3970),AD3970*10,"")</f>
        <v/>
      </c>
      <c r="AL3970" s="2" t="str">
        <f t="shared" si="352"/>
        <v/>
      </c>
      <c r="AQ3970">
        <v>126</v>
      </c>
      <c r="AT3970" s="2" t="str">
        <f t="shared" ref="AT3970:AT4033" si="354">IF(AND(ISNUMBER(AL3970),ISNUMBER(R3970)),ROUND(R3970*AL3970,3),"")</f>
        <v/>
      </c>
      <c r="AU3970" s="2" t="str">
        <f>IF(ISNUMBER(AT3970),SUMIFS($AT$1:AT3970,$A$1:A3970,A3970,$K$1:K3970,K3970,$E$1:E3970,E3970),"")</f>
        <v/>
      </c>
      <c r="AV3970">
        <f t="shared" ref="AV3970:AV4033" si="355">COUNT(P3970:AU3970)</f>
        <v>1</v>
      </c>
    </row>
    <row r="3971" spans="1:48" x14ac:dyDescent="0.25">
      <c r="A3971" s="4" t="s">
        <v>96</v>
      </c>
      <c r="B3971" s="4" t="s">
        <v>116</v>
      </c>
      <c r="C3971" t="s">
        <v>30</v>
      </c>
      <c r="D3971" s="3">
        <v>41051</v>
      </c>
      <c r="E3971">
        <v>1</v>
      </c>
      <c r="G3971" t="s">
        <v>110</v>
      </c>
      <c r="K3971" t="str">
        <f t="shared" si="350"/>
        <v>2011/12</v>
      </c>
      <c r="O3971" s="2" t="str">
        <f t="shared" si="351"/>
        <v/>
      </c>
      <c r="Q3971"/>
      <c r="R3971"/>
      <c r="S3971" s="2" t="str">
        <f>IF(ISNUMBER(R3971),SUMIFS(R$1:$R3971,A$1:$A3971,A3971,K$1:$K3971,K3971,E$1:$E3971,E3971),"")</f>
        <v/>
      </c>
      <c r="AC3971" s="2" t="str">
        <f t="shared" si="353"/>
        <v/>
      </c>
      <c r="AL3971" s="2" t="str">
        <f t="shared" si="352"/>
        <v/>
      </c>
      <c r="AQ3971">
        <v>122</v>
      </c>
      <c r="AT3971" s="2" t="str">
        <f t="shared" si="354"/>
        <v/>
      </c>
      <c r="AU3971" s="2" t="str">
        <f>IF(ISNUMBER(AT3971),SUMIFS($AT$1:AT3971,$A$1:A3971,A3971,$K$1:K3971,K3971,$E$1:E3971,E3971),"")</f>
        <v/>
      </c>
      <c r="AV3971">
        <f t="shared" si="355"/>
        <v>1</v>
      </c>
    </row>
    <row r="3972" spans="1:48" x14ac:dyDescent="0.25">
      <c r="A3972" s="4" t="s">
        <v>96</v>
      </c>
      <c r="B3972" s="4" t="s">
        <v>116</v>
      </c>
      <c r="C3972" t="s">
        <v>30</v>
      </c>
      <c r="D3972" s="3">
        <v>41051</v>
      </c>
      <c r="E3972">
        <v>2</v>
      </c>
      <c r="G3972" t="s">
        <v>110</v>
      </c>
      <c r="K3972" t="str">
        <f t="shared" si="350"/>
        <v>2011/12</v>
      </c>
      <c r="O3972" s="2" t="str">
        <f t="shared" si="351"/>
        <v/>
      </c>
      <c r="Q3972"/>
      <c r="R3972"/>
      <c r="S3972" s="2" t="str">
        <f>IF(ISNUMBER(R3972),SUMIFS(R$1:$R3972,A$1:$A3972,A3972,K$1:$K3972,K3972,E$1:$E3972,E3972),"")</f>
        <v/>
      </c>
      <c r="AC3972" s="2" t="str">
        <f t="shared" si="353"/>
        <v/>
      </c>
      <c r="AL3972" s="2" t="str">
        <f t="shared" si="352"/>
        <v/>
      </c>
      <c r="AQ3972">
        <v>144</v>
      </c>
      <c r="AT3972" s="2" t="str">
        <f t="shared" si="354"/>
        <v/>
      </c>
      <c r="AU3972" s="2" t="str">
        <f>IF(ISNUMBER(AT3972),SUMIFS($AT$1:AT3972,$A$1:A3972,A3972,$K$1:K3972,K3972,$E$1:E3972,E3972),"")</f>
        <v/>
      </c>
      <c r="AV3972">
        <f t="shared" si="355"/>
        <v>1</v>
      </c>
    </row>
    <row r="3973" spans="1:48" x14ac:dyDescent="0.25">
      <c r="A3973" s="4" t="s">
        <v>96</v>
      </c>
      <c r="B3973" s="4" t="s">
        <v>116</v>
      </c>
      <c r="C3973" t="s">
        <v>30</v>
      </c>
      <c r="D3973" s="3">
        <v>41051</v>
      </c>
      <c r="E3973">
        <v>4</v>
      </c>
      <c r="G3973" t="s">
        <v>110</v>
      </c>
      <c r="K3973" t="str">
        <f t="shared" si="350"/>
        <v>2011/12</v>
      </c>
      <c r="O3973" s="2" t="str">
        <f t="shared" si="351"/>
        <v/>
      </c>
      <c r="Q3973"/>
      <c r="R3973"/>
      <c r="S3973" s="2" t="str">
        <f>IF(ISNUMBER(R3973),SUMIFS(R$1:$R3973,A$1:$A3973,A3973,K$1:$K3973,K3973,E$1:$E3973,E3973),"")</f>
        <v/>
      </c>
      <c r="AC3973" s="2" t="str">
        <f t="shared" si="353"/>
        <v/>
      </c>
      <c r="AL3973" s="2" t="str">
        <f t="shared" si="352"/>
        <v/>
      </c>
      <c r="AQ3973">
        <v>119</v>
      </c>
      <c r="AT3973" s="2" t="str">
        <f t="shared" si="354"/>
        <v/>
      </c>
      <c r="AU3973" s="2" t="str">
        <f>IF(ISNUMBER(AT3973),SUMIFS($AT$1:AT3973,$A$1:A3973,A3973,$K$1:K3973,K3973,$E$1:E3973,E3973),"")</f>
        <v/>
      </c>
      <c r="AV3973">
        <f t="shared" si="355"/>
        <v>1</v>
      </c>
    </row>
    <row r="3974" spans="1:48" x14ac:dyDescent="0.25">
      <c r="A3974" s="4" t="s">
        <v>96</v>
      </c>
      <c r="B3974" s="4" t="s">
        <v>116</v>
      </c>
      <c r="C3974" t="s">
        <v>30</v>
      </c>
      <c r="D3974" s="3">
        <v>41051</v>
      </c>
      <c r="E3974">
        <v>5</v>
      </c>
      <c r="G3974" t="s">
        <v>110</v>
      </c>
      <c r="K3974" t="str">
        <f t="shared" si="350"/>
        <v>2011/12</v>
      </c>
      <c r="O3974" s="2" t="str">
        <f t="shared" si="351"/>
        <v/>
      </c>
      <c r="Q3974"/>
      <c r="R3974"/>
      <c r="S3974" s="2" t="str">
        <f>IF(ISNUMBER(R3974),SUMIFS(R$1:$R3974,A$1:$A3974,A3974,K$1:$K3974,K3974,E$1:$E3974,E3974),"")</f>
        <v/>
      </c>
      <c r="AC3974" s="2" t="str">
        <f t="shared" si="353"/>
        <v/>
      </c>
      <c r="AL3974" s="2" t="str">
        <f t="shared" si="352"/>
        <v/>
      </c>
      <c r="AQ3974">
        <v>86</v>
      </c>
      <c r="AT3974" s="2" t="str">
        <f t="shared" si="354"/>
        <v/>
      </c>
      <c r="AU3974" s="2" t="str">
        <f>IF(ISNUMBER(AT3974),SUMIFS($AT$1:AT3974,$A$1:A3974,A3974,$K$1:K3974,K3974,$E$1:E3974,E3974),"")</f>
        <v/>
      </c>
      <c r="AV3974">
        <f t="shared" si="355"/>
        <v>1</v>
      </c>
    </row>
    <row r="3975" spans="1:48" x14ac:dyDescent="0.25">
      <c r="A3975" s="4" t="s">
        <v>97</v>
      </c>
      <c r="B3975" s="4" t="s">
        <v>116</v>
      </c>
      <c r="C3975" t="s">
        <v>30</v>
      </c>
      <c r="D3975" s="3">
        <v>40553</v>
      </c>
      <c r="E3975">
        <v>3</v>
      </c>
      <c r="G3975" t="s">
        <v>111</v>
      </c>
      <c r="K3975" t="str">
        <f t="shared" si="350"/>
        <v>2010/11</v>
      </c>
      <c r="O3975" s="2" t="str">
        <f t="shared" si="351"/>
        <v/>
      </c>
      <c r="Q3975"/>
      <c r="R3975"/>
      <c r="S3975" s="2" t="str">
        <f>IF(ISNUMBER(R3975),SUMIFS(R$1:$R3975,A$1:$A3975,A3975,K$1:$K3975,K3975,E$1:$E3975,E3975),"")</f>
        <v/>
      </c>
      <c r="AC3975" s="2" t="str">
        <f t="shared" si="353"/>
        <v/>
      </c>
      <c r="AL3975" s="2" t="str">
        <f t="shared" si="352"/>
        <v/>
      </c>
      <c r="AQ3975">
        <v>228</v>
      </c>
      <c r="AT3975" s="2" t="str">
        <f t="shared" si="354"/>
        <v/>
      </c>
      <c r="AU3975" s="2" t="str">
        <f>IF(ISNUMBER(AT3975),SUMIFS($AT$1:AT3975,$A$1:A3975,A3975,$K$1:K3975,K3975,$E$1:E3975,E3975),"")</f>
        <v/>
      </c>
      <c r="AV3975">
        <f t="shared" si="355"/>
        <v>1</v>
      </c>
    </row>
    <row r="3976" spans="1:48" x14ac:dyDescent="0.25">
      <c r="A3976" s="4" t="s">
        <v>97</v>
      </c>
      <c r="B3976" s="4" t="s">
        <v>116</v>
      </c>
      <c r="C3976" t="s">
        <v>30</v>
      </c>
      <c r="D3976" s="3">
        <v>40560</v>
      </c>
      <c r="E3976">
        <v>3</v>
      </c>
      <c r="G3976" t="s">
        <v>111</v>
      </c>
      <c r="K3976" t="str">
        <f t="shared" si="350"/>
        <v>2010/11</v>
      </c>
      <c r="O3976" s="2" t="str">
        <f t="shared" si="351"/>
        <v/>
      </c>
      <c r="Q3976"/>
      <c r="R3976"/>
      <c r="S3976" s="2" t="str">
        <f>IF(ISNUMBER(R3976),SUMIFS(R$1:$R3976,A$1:$A3976,A3976,K$1:$K3976,K3976,E$1:$E3976,E3976),"")</f>
        <v/>
      </c>
      <c r="AC3976" s="2" t="str">
        <f t="shared" si="353"/>
        <v/>
      </c>
      <c r="AL3976" s="2" t="str">
        <f t="shared" si="352"/>
        <v/>
      </c>
      <c r="AQ3976">
        <v>250</v>
      </c>
      <c r="AT3976" s="2" t="str">
        <f t="shared" si="354"/>
        <v/>
      </c>
      <c r="AU3976" s="2" t="str">
        <f>IF(ISNUMBER(AT3976),SUMIFS($AT$1:AT3976,$A$1:A3976,A3976,$K$1:K3976,K3976,$E$1:E3976,E3976),"")</f>
        <v/>
      </c>
      <c r="AV3976">
        <f t="shared" si="355"/>
        <v>1</v>
      </c>
    </row>
    <row r="3977" spans="1:48" x14ac:dyDescent="0.25">
      <c r="A3977" s="4" t="s">
        <v>97</v>
      </c>
      <c r="B3977" s="4" t="s">
        <v>116</v>
      </c>
      <c r="C3977" t="s">
        <v>30</v>
      </c>
      <c r="D3977" s="3">
        <v>40567</v>
      </c>
      <c r="E3977">
        <v>1</v>
      </c>
      <c r="G3977" t="s">
        <v>111</v>
      </c>
      <c r="K3977" t="str">
        <f t="shared" si="350"/>
        <v>2010/11</v>
      </c>
      <c r="O3977" s="2" t="str">
        <f t="shared" si="351"/>
        <v/>
      </c>
      <c r="Q3977"/>
      <c r="R3977"/>
      <c r="S3977" s="2" t="str">
        <f>IF(ISNUMBER(R3977),SUMIFS(R$1:$R3977,A$1:$A3977,A3977,K$1:$K3977,K3977,E$1:$E3977,E3977),"")</f>
        <v/>
      </c>
      <c r="AC3977" s="2" t="str">
        <f t="shared" si="353"/>
        <v/>
      </c>
      <c r="AL3977" s="2" t="str">
        <f t="shared" si="352"/>
        <v/>
      </c>
      <c r="AQ3977">
        <v>76</v>
      </c>
      <c r="AT3977" s="2" t="str">
        <f t="shared" si="354"/>
        <v/>
      </c>
      <c r="AU3977" s="2" t="str">
        <f>IF(ISNUMBER(AT3977),SUMIFS($AT$1:AT3977,$A$1:A3977,A3977,$K$1:K3977,K3977,$E$1:E3977,E3977),"")</f>
        <v/>
      </c>
      <c r="AV3977">
        <f t="shared" si="355"/>
        <v>1</v>
      </c>
    </row>
    <row r="3978" spans="1:48" x14ac:dyDescent="0.25">
      <c r="A3978" s="4" t="s">
        <v>97</v>
      </c>
      <c r="B3978" s="4" t="s">
        <v>116</v>
      </c>
      <c r="C3978" t="s">
        <v>30</v>
      </c>
      <c r="D3978" s="3">
        <v>40567</v>
      </c>
      <c r="E3978">
        <v>2</v>
      </c>
      <c r="G3978" t="s">
        <v>111</v>
      </c>
      <c r="K3978" t="str">
        <f t="shared" si="350"/>
        <v>2010/11</v>
      </c>
      <c r="O3978" s="2" t="str">
        <f t="shared" si="351"/>
        <v/>
      </c>
      <c r="Q3978"/>
      <c r="R3978"/>
      <c r="S3978" s="2" t="str">
        <f>IF(ISNUMBER(R3978),SUMIFS(R$1:$R3978,A$1:$A3978,A3978,K$1:$K3978,K3978,E$1:$E3978,E3978),"")</f>
        <v/>
      </c>
      <c r="AC3978" s="2" t="str">
        <f t="shared" si="353"/>
        <v/>
      </c>
      <c r="AL3978" s="2" t="str">
        <f t="shared" si="352"/>
        <v/>
      </c>
      <c r="AQ3978">
        <v>86</v>
      </c>
      <c r="AT3978" s="2" t="str">
        <f t="shared" si="354"/>
        <v/>
      </c>
      <c r="AU3978" s="2" t="str">
        <f>IF(ISNUMBER(AT3978),SUMIFS($AT$1:AT3978,$A$1:A3978,A3978,$K$1:K3978,K3978,$E$1:E3978,E3978),"")</f>
        <v/>
      </c>
      <c r="AV3978">
        <f t="shared" si="355"/>
        <v>1</v>
      </c>
    </row>
    <row r="3979" spans="1:48" x14ac:dyDescent="0.25">
      <c r="A3979" s="4" t="s">
        <v>97</v>
      </c>
      <c r="B3979" s="4" t="s">
        <v>116</v>
      </c>
      <c r="C3979" t="s">
        <v>30</v>
      </c>
      <c r="D3979" s="3">
        <v>40567</v>
      </c>
      <c r="E3979">
        <v>3</v>
      </c>
      <c r="G3979" t="s">
        <v>111</v>
      </c>
      <c r="K3979" t="str">
        <f t="shared" si="350"/>
        <v>2010/11</v>
      </c>
      <c r="O3979" s="2" t="str">
        <f t="shared" si="351"/>
        <v/>
      </c>
      <c r="Q3979"/>
      <c r="R3979"/>
      <c r="S3979" s="2" t="str">
        <f>IF(ISNUMBER(R3979),SUMIFS(R$1:$R3979,A$1:$A3979,A3979,K$1:$K3979,K3979,E$1:$E3979,E3979),"")</f>
        <v/>
      </c>
      <c r="AC3979" s="2" t="str">
        <f t="shared" si="353"/>
        <v/>
      </c>
      <c r="AL3979" s="2" t="str">
        <f t="shared" si="352"/>
        <v/>
      </c>
      <c r="AQ3979">
        <v>103</v>
      </c>
      <c r="AT3979" s="2" t="str">
        <f t="shared" si="354"/>
        <v/>
      </c>
      <c r="AU3979" s="2" t="str">
        <f>IF(ISNUMBER(AT3979),SUMIFS($AT$1:AT3979,$A$1:A3979,A3979,$K$1:K3979,K3979,$E$1:E3979,E3979),"")</f>
        <v/>
      </c>
      <c r="AV3979">
        <f t="shared" si="355"/>
        <v>1</v>
      </c>
    </row>
    <row r="3980" spans="1:48" x14ac:dyDescent="0.25">
      <c r="A3980" s="4" t="s">
        <v>97</v>
      </c>
      <c r="B3980" s="4" t="s">
        <v>116</v>
      </c>
      <c r="C3980" t="s">
        <v>30</v>
      </c>
      <c r="D3980" s="3">
        <v>40567</v>
      </c>
      <c r="E3980">
        <v>4</v>
      </c>
      <c r="G3980" t="s">
        <v>111</v>
      </c>
      <c r="K3980" t="str">
        <f t="shared" si="350"/>
        <v>2010/11</v>
      </c>
      <c r="O3980" s="2" t="str">
        <f t="shared" si="351"/>
        <v/>
      </c>
      <c r="Q3980"/>
      <c r="R3980"/>
      <c r="S3980" s="2" t="str">
        <f>IF(ISNUMBER(R3980),SUMIFS(R$1:$R3980,A$1:$A3980,A3980,K$1:$K3980,K3980,E$1:$E3980,E3980),"")</f>
        <v/>
      </c>
      <c r="AC3980" s="2" t="str">
        <f t="shared" si="353"/>
        <v/>
      </c>
      <c r="AL3980" s="2" t="str">
        <f t="shared" si="352"/>
        <v/>
      </c>
      <c r="AQ3980">
        <v>93</v>
      </c>
      <c r="AT3980" s="2" t="str">
        <f t="shared" si="354"/>
        <v/>
      </c>
      <c r="AU3980" s="2" t="str">
        <f>IF(ISNUMBER(AT3980),SUMIFS($AT$1:AT3980,$A$1:A3980,A3980,$K$1:K3980,K3980,$E$1:E3980,E3980),"")</f>
        <v/>
      </c>
      <c r="AV3980">
        <f t="shared" si="355"/>
        <v>1</v>
      </c>
    </row>
    <row r="3981" spans="1:48" x14ac:dyDescent="0.25">
      <c r="A3981" s="4" t="s">
        <v>97</v>
      </c>
      <c r="B3981" s="4" t="s">
        <v>116</v>
      </c>
      <c r="C3981" t="s">
        <v>30</v>
      </c>
      <c r="D3981" s="3">
        <v>40567</v>
      </c>
      <c r="E3981">
        <v>5</v>
      </c>
      <c r="G3981" t="s">
        <v>111</v>
      </c>
      <c r="K3981" t="str">
        <f t="shared" si="350"/>
        <v>2010/11</v>
      </c>
      <c r="O3981" s="2" t="str">
        <f t="shared" si="351"/>
        <v/>
      </c>
      <c r="Q3981"/>
      <c r="R3981"/>
      <c r="S3981" s="2" t="str">
        <f>IF(ISNUMBER(R3981),SUMIFS(R$1:$R3981,A$1:$A3981,A3981,K$1:$K3981,K3981,E$1:$E3981,E3981),"")</f>
        <v/>
      </c>
      <c r="AC3981" s="2" t="str">
        <f t="shared" si="353"/>
        <v/>
      </c>
      <c r="AL3981" s="2" t="str">
        <f t="shared" si="352"/>
        <v/>
      </c>
      <c r="AQ3981">
        <v>113</v>
      </c>
      <c r="AT3981" s="2" t="str">
        <f t="shared" si="354"/>
        <v/>
      </c>
      <c r="AU3981" s="2" t="str">
        <f>IF(ISNUMBER(AT3981),SUMIFS($AT$1:AT3981,$A$1:A3981,A3981,$K$1:K3981,K3981,$E$1:E3981,E3981),"")</f>
        <v/>
      </c>
      <c r="AV3981">
        <f t="shared" si="355"/>
        <v>1</v>
      </c>
    </row>
    <row r="3982" spans="1:48" x14ac:dyDescent="0.25">
      <c r="A3982" s="4" t="s">
        <v>97</v>
      </c>
      <c r="B3982" s="4" t="s">
        <v>116</v>
      </c>
      <c r="C3982" t="s">
        <v>30</v>
      </c>
      <c r="D3982" s="3">
        <v>40575</v>
      </c>
      <c r="E3982">
        <v>1</v>
      </c>
      <c r="G3982" t="s">
        <v>111</v>
      </c>
      <c r="K3982" t="str">
        <f t="shared" si="350"/>
        <v>2010/11</v>
      </c>
      <c r="O3982" s="2" t="str">
        <f t="shared" si="351"/>
        <v/>
      </c>
      <c r="Q3982"/>
      <c r="R3982"/>
      <c r="S3982" s="2" t="str">
        <f>IF(ISNUMBER(R3982),SUMIFS(R$1:$R3982,A$1:$A3982,A3982,K$1:$K3982,K3982,E$1:$E3982,E3982),"")</f>
        <v/>
      </c>
      <c r="AC3982" s="2" t="str">
        <f t="shared" si="353"/>
        <v/>
      </c>
      <c r="AL3982" s="2" t="str">
        <f t="shared" si="352"/>
        <v/>
      </c>
      <c r="AQ3982">
        <v>215</v>
      </c>
      <c r="AT3982" s="2" t="str">
        <f t="shared" si="354"/>
        <v/>
      </c>
      <c r="AU3982" s="2" t="str">
        <f>IF(ISNUMBER(AT3982),SUMIFS($AT$1:AT3982,$A$1:A3982,A3982,$K$1:K3982,K3982,$E$1:E3982,E3982),"")</f>
        <v/>
      </c>
      <c r="AV3982">
        <f t="shared" si="355"/>
        <v>1</v>
      </c>
    </row>
    <row r="3983" spans="1:48" x14ac:dyDescent="0.25">
      <c r="A3983" s="4" t="s">
        <v>97</v>
      </c>
      <c r="B3983" s="4" t="s">
        <v>116</v>
      </c>
      <c r="C3983" t="s">
        <v>30</v>
      </c>
      <c r="D3983" s="3">
        <v>40575</v>
      </c>
      <c r="E3983">
        <v>2</v>
      </c>
      <c r="G3983" t="s">
        <v>111</v>
      </c>
      <c r="K3983" t="str">
        <f t="shared" si="350"/>
        <v>2010/11</v>
      </c>
      <c r="O3983" s="2" t="str">
        <f t="shared" si="351"/>
        <v/>
      </c>
      <c r="Q3983"/>
      <c r="R3983"/>
      <c r="S3983" s="2" t="str">
        <f>IF(ISNUMBER(R3983),SUMIFS(R$1:$R3983,A$1:$A3983,A3983,K$1:$K3983,K3983,E$1:$E3983,E3983),"")</f>
        <v/>
      </c>
      <c r="AC3983" s="2" t="str">
        <f t="shared" si="353"/>
        <v/>
      </c>
      <c r="AL3983" s="2" t="str">
        <f t="shared" si="352"/>
        <v/>
      </c>
      <c r="AQ3983">
        <v>228</v>
      </c>
      <c r="AT3983" s="2" t="str">
        <f t="shared" si="354"/>
        <v/>
      </c>
      <c r="AU3983" s="2" t="str">
        <f>IF(ISNUMBER(AT3983),SUMIFS($AT$1:AT3983,$A$1:A3983,A3983,$K$1:K3983,K3983,$E$1:E3983,E3983),"")</f>
        <v/>
      </c>
      <c r="AV3983">
        <f t="shared" si="355"/>
        <v>1</v>
      </c>
    </row>
    <row r="3984" spans="1:48" x14ac:dyDescent="0.25">
      <c r="A3984" s="4" t="s">
        <v>97</v>
      </c>
      <c r="B3984" s="4" t="s">
        <v>116</v>
      </c>
      <c r="C3984" t="s">
        <v>30</v>
      </c>
      <c r="D3984" s="3">
        <v>40575</v>
      </c>
      <c r="E3984">
        <v>3</v>
      </c>
      <c r="G3984" t="s">
        <v>111</v>
      </c>
      <c r="K3984" t="str">
        <f t="shared" si="350"/>
        <v>2010/11</v>
      </c>
      <c r="O3984" s="2" t="str">
        <f t="shared" si="351"/>
        <v/>
      </c>
      <c r="Q3984"/>
      <c r="R3984"/>
      <c r="S3984" s="2" t="str">
        <f>IF(ISNUMBER(R3984),SUMIFS(R$1:$R3984,A$1:$A3984,A3984,K$1:$K3984,K3984,E$1:$E3984,E3984),"")</f>
        <v/>
      </c>
      <c r="AC3984" s="2" t="str">
        <f t="shared" si="353"/>
        <v/>
      </c>
      <c r="AL3984" s="2" t="str">
        <f t="shared" si="352"/>
        <v/>
      </c>
      <c r="AQ3984">
        <v>230</v>
      </c>
      <c r="AT3984" s="2" t="str">
        <f t="shared" si="354"/>
        <v/>
      </c>
      <c r="AU3984" s="2" t="str">
        <f>IF(ISNUMBER(AT3984),SUMIFS($AT$1:AT3984,$A$1:A3984,A3984,$K$1:K3984,K3984,$E$1:E3984,E3984),"")</f>
        <v/>
      </c>
      <c r="AV3984">
        <f t="shared" si="355"/>
        <v>1</v>
      </c>
    </row>
    <row r="3985" spans="1:48" x14ac:dyDescent="0.25">
      <c r="A3985" s="4" t="s">
        <v>97</v>
      </c>
      <c r="B3985" s="4" t="s">
        <v>116</v>
      </c>
      <c r="C3985" t="s">
        <v>30</v>
      </c>
      <c r="D3985" s="3">
        <v>40575</v>
      </c>
      <c r="E3985">
        <v>4</v>
      </c>
      <c r="G3985" t="s">
        <v>111</v>
      </c>
      <c r="K3985" t="str">
        <f t="shared" si="350"/>
        <v>2010/11</v>
      </c>
      <c r="O3985" s="2" t="str">
        <f t="shared" si="351"/>
        <v/>
      </c>
      <c r="Q3985"/>
      <c r="R3985"/>
      <c r="S3985" s="2" t="str">
        <f>IF(ISNUMBER(R3985),SUMIFS(R$1:$R3985,A$1:$A3985,A3985,K$1:$K3985,K3985,E$1:$E3985,E3985),"")</f>
        <v/>
      </c>
      <c r="AC3985" s="2" t="str">
        <f t="shared" si="353"/>
        <v/>
      </c>
      <c r="AL3985" s="2" t="str">
        <f t="shared" si="352"/>
        <v/>
      </c>
      <c r="AQ3985">
        <v>263</v>
      </c>
      <c r="AT3985" s="2" t="str">
        <f t="shared" si="354"/>
        <v/>
      </c>
      <c r="AU3985" s="2" t="str">
        <f>IF(ISNUMBER(AT3985),SUMIFS($AT$1:AT3985,$A$1:A3985,A3985,$K$1:K3985,K3985,$E$1:E3985,E3985),"")</f>
        <v/>
      </c>
      <c r="AV3985">
        <f t="shared" si="355"/>
        <v>1</v>
      </c>
    </row>
    <row r="3986" spans="1:48" x14ac:dyDescent="0.25">
      <c r="A3986" s="4" t="s">
        <v>97</v>
      </c>
      <c r="B3986" s="4" t="s">
        <v>116</v>
      </c>
      <c r="C3986" t="s">
        <v>30</v>
      </c>
      <c r="D3986" s="3">
        <v>40575</v>
      </c>
      <c r="E3986">
        <v>5</v>
      </c>
      <c r="G3986" t="s">
        <v>111</v>
      </c>
      <c r="K3986" t="str">
        <f t="shared" si="350"/>
        <v>2010/11</v>
      </c>
      <c r="O3986" s="2" t="str">
        <f t="shared" si="351"/>
        <v/>
      </c>
      <c r="Q3986"/>
      <c r="R3986"/>
      <c r="S3986" s="2" t="str">
        <f>IF(ISNUMBER(R3986),SUMIFS(R$1:$R3986,A$1:$A3986,A3986,K$1:$K3986,K3986,E$1:$E3986,E3986),"")</f>
        <v/>
      </c>
      <c r="AC3986" s="2" t="str">
        <f t="shared" si="353"/>
        <v/>
      </c>
      <c r="AL3986" s="2" t="str">
        <f t="shared" si="352"/>
        <v/>
      </c>
      <c r="AQ3986">
        <v>239</v>
      </c>
      <c r="AT3986" s="2" t="str">
        <f t="shared" si="354"/>
        <v/>
      </c>
      <c r="AU3986" s="2" t="str">
        <f>IF(ISNUMBER(AT3986),SUMIFS($AT$1:AT3986,$A$1:A3986,A3986,$K$1:K3986,K3986,$E$1:E3986,E3986),"")</f>
        <v/>
      </c>
      <c r="AV3986">
        <f t="shared" si="355"/>
        <v>1</v>
      </c>
    </row>
    <row r="3987" spans="1:48" x14ac:dyDescent="0.25">
      <c r="A3987" s="4" t="s">
        <v>97</v>
      </c>
      <c r="B3987" s="4" t="s">
        <v>116</v>
      </c>
      <c r="C3987" t="s">
        <v>30</v>
      </c>
      <c r="D3987" s="3">
        <v>40581</v>
      </c>
      <c r="E3987">
        <v>1</v>
      </c>
      <c r="G3987" t="s">
        <v>111</v>
      </c>
      <c r="K3987" t="str">
        <f t="shared" si="350"/>
        <v>2010/11</v>
      </c>
      <c r="O3987" s="2" t="str">
        <f t="shared" si="351"/>
        <v/>
      </c>
      <c r="Q3987"/>
      <c r="R3987"/>
      <c r="S3987" s="2" t="str">
        <f>IF(ISNUMBER(R3987),SUMIFS(R$1:$R3987,A$1:$A3987,A3987,K$1:$K3987,K3987,E$1:$E3987,E3987),"")</f>
        <v/>
      </c>
      <c r="AC3987" s="2" t="str">
        <f t="shared" si="353"/>
        <v/>
      </c>
      <c r="AL3987" s="2" t="str">
        <f t="shared" si="352"/>
        <v/>
      </c>
      <c r="AQ3987">
        <v>302</v>
      </c>
      <c r="AT3987" s="2" t="str">
        <f t="shared" si="354"/>
        <v/>
      </c>
      <c r="AU3987" s="2" t="str">
        <f>IF(ISNUMBER(AT3987),SUMIFS($AT$1:AT3987,$A$1:A3987,A3987,$K$1:K3987,K3987,$E$1:E3987,E3987),"")</f>
        <v/>
      </c>
      <c r="AV3987">
        <f t="shared" si="355"/>
        <v>1</v>
      </c>
    </row>
    <row r="3988" spans="1:48" x14ac:dyDescent="0.25">
      <c r="A3988" s="4" t="s">
        <v>97</v>
      </c>
      <c r="B3988" s="4" t="s">
        <v>116</v>
      </c>
      <c r="C3988" t="s">
        <v>30</v>
      </c>
      <c r="D3988" s="3">
        <v>40581</v>
      </c>
      <c r="E3988">
        <v>2</v>
      </c>
      <c r="G3988" t="s">
        <v>111</v>
      </c>
      <c r="K3988" t="str">
        <f t="shared" si="350"/>
        <v>2010/11</v>
      </c>
      <c r="O3988" s="2" t="str">
        <f t="shared" si="351"/>
        <v/>
      </c>
      <c r="Q3988"/>
      <c r="R3988"/>
      <c r="S3988" s="2" t="str">
        <f>IF(ISNUMBER(R3988),SUMIFS(R$1:$R3988,A$1:$A3988,A3988,K$1:$K3988,K3988,E$1:$E3988,E3988),"")</f>
        <v/>
      </c>
      <c r="AC3988" s="2" t="str">
        <f t="shared" si="353"/>
        <v/>
      </c>
      <c r="AL3988" s="2" t="str">
        <f t="shared" si="352"/>
        <v/>
      </c>
      <c r="AQ3988">
        <v>349</v>
      </c>
      <c r="AT3988" s="2" t="str">
        <f t="shared" si="354"/>
        <v/>
      </c>
      <c r="AU3988" s="2" t="str">
        <f>IF(ISNUMBER(AT3988),SUMIFS($AT$1:AT3988,$A$1:A3988,A3988,$K$1:K3988,K3988,$E$1:E3988,E3988),"")</f>
        <v/>
      </c>
      <c r="AV3988">
        <f t="shared" si="355"/>
        <v>1</v>
      </c>
    </row>
    <row r="3989" spans="1:48" x14ac:dyDescent="0.25">
      <c r="A3989" s="4" t="s">
        <v>97</v>
      </c>
      <c r="B3989" s="4" t="s">
        <v>116</v>
      </c>
      <c r="C3989" t="s">
        <v>30</v>
      </c>
      <c r="D3989" s="3">
        <v>40581</v>
      </c>
      <c r="E3989">
        <v>3</v>
      </c>
      <c r="G3989" t="s">
        <v>111</v>
      </c>
      <c r="K3989" t="str">
        <f t="shared" si="350"/>
        <v>2010/11</v>
      </c>
      <c r="O3989" s="2" t="str">
        <f t="shared" si="351"/>
        <v/>
      </c>
      <c r="Q3989"/>
      <c r="R3989"/>
      <c r="S3989" s="2" t="str">
        <f>IF(ISNUMBER(R3989),SUMIFS(R$1:$R3989,A$1:$A3989,A3989,K$1:$K3989,K3989,E$1:$E3989,E3989),"")</f>
        <v/>
      </c>
      <c r="AC3989" s="2" t="str">
        <f t="shared" si="353"/>
        <v/>
      </c>
      <c r="AL3989" s="2" t="str">
        <f t="shared" si="352"/>
        <v/>
      </c>
      <c r="AQ3989">
        <v>285</v>
      </c>
      <c r="AT3989" s="2" t="str">
        <f t="shared" si="354"/>
        <v/>
      </c>
      <c r="AU3989" s="2" t="str">
        <f>IF(ISNUMBER(AT3989),SUMIFS($AT$1:AT3989,$A$1:A3989,A3989,$K$1:K3989,K3989,$E$1:E3989,E3989),"")</f>
        <v/>
      </c>
      <c r="AV3989">
        <f t="shared" si="355"/>
        <v>1</v>
      </c>
    </row>
    <row r="3990" spans="1:48" x14ac:dyDescent="0.25">
      <c r="A3990" s="4" t="s">
        <v>97</v>
      </c>
      <c r="B3990" s="4" t="s">
        <v>116</v>
      </c>
      <c r="C3990" t="s">
        <v>30</v>
      </c>
      <c r="D3990" s="3">
        <v>40581</v>
      </c>
      <c r="E3990">
        <v>4</v>
      </c>
      <c r="G3990" t="s">
        <v>111</v>
      </c>
      <c r="K3990" t="str">
        <f t="shared" si="350"/>
        <v>2010/11</v>
      </c>
      <c r="O3990" s="2" t="str">
        <f t="shared" si="351"/>
        <v/>
      </c>
      <c r="Q3990"/>
      <c r="R3990"/>
      <c r="S3990" s="2" t="str">
        <f>IF(ISNUMBER(R3990),SUMIFS(R$1:$R3990,A$1:$A3990,A3990,K$1:$K3990,K3990,E$1:$E3990,E3990),"")</f>
        <v/>
      </c>
      <c r="AC3990" s="2" t="str">
        <f t="shared" si="353"/>
        <v/>
      </c>
      <c r="AL3990" s="2" t="str">
        <f t="shared" si="352"/>
        <v/>
      </c>
      <c r="AQ3990">
        <v>385</v>
      </c>
      <c r="AT3990" s="2" t="str">
        <f t="shared" si="354"/>
        <v/>
      </c>
      <c r="AU3990" s="2" t="str">
        <f>IF(ISNUMBER(AT3990),SUMIFS($AT$1:AT3990,$A$1:A3990,A3990,$K$1:K3990,K3990,$E$1:E3990,E3990),"")</f>
        <v/>
      </c>
      <c r="AV3990">
        <f t="shared" si="355"/>
        <v>1</v>
      </c>
    </row>
    <row r="3991" spans="1:48" x14ac:dyDescent="0.25">
      <c r="A3991" s="4" t="s">
        <v>97</v>
      </c>
      <c r="B3991" s="4" t="s">
        <v>116</v>
      </c>
      <c r="C3991" t="s">
        <v>30</v>
      </c>
      <c r="D3991" s="3">
        <v>40581</v>
      </c>
      <c r="E3991">
        <v>5</v>
      </c>
      <c r="G3991" t="s">
        <v>111</v>
      </c>
      <c r="K3991" t="str">
        <f t="shared" si="350"/>
        <v>2010/11</v>
      </c>
      <c r="O3991" s="2" t="str">
        <f t="shared" si="351"/>
        <v/>
      </c>
      <c r="Q3991"/>
      <c r="R3991"/>
      <c r="S3991" s="2" t="str">
        <f>IF(ISNUMBER(R3991),SUMIFS(R$1:$R3991,A$1:$A3991,A3991,K$1:$K3991,K3991,E$1:$E3991,E3991),"")</f>
        <v/>
      </c>
      <c r="AC3991" s="2" t="str">
        <f t="shared" si="353"/>
        <v/>
      </c>
      <c r="AL3991" s="2" t="str">
        <f t="shared" si="352"/>
        <v/>
      </c>
      <c r="AQ3991">
        <v>371</v>
      </c>
      <c r="AT3991" s="2" t="str">
        <f t="shared" si="354"/>
        <v/>
      </c>
      <c r="AU3991" s="2" t="str">
        <f>IF(ISNUMBER(AT3991),SUMIFS($AT$1:AT3991,$A$1:A3991,A3991,$K$1:K3991,K3991,$E$1:E3991,E3991),"")</f>
        <v/>
      </c>
      <c r="AV3991">
        <f t="shared" si="355"/>
        <v>1</v>
      </c>
    </row>
    <row r="3992" spans="1:48" x14ac:dyDescent="0.25">
      <c r="A3992" s="4" t="s">
        <v>97</v>
      </c>
      <c r="B3992" s="4" t="s">
        <v>116</v>
      </c>
      <c r="C3992" t="s">
        <v>30</v>
      </c>
      <c r="D3992" s="3">
        <v>40588</v>
      </c>
      <c r="E3992">
        <v>1</v>
      </c>
      <c r="G3992" t="s">
        <v>111</v>
      </c>
      <c r="K3992" t="str">
        <f t="shared" si="350"/>
        <v>2010/11</v>
      </c>
      <c r="O3992" s="2" t="str">
        <f t="shared" si="351"/>
        <v/>
      </c>
      <c r="Q3992"/>
      <c r="R3992"/>
      <c r="S3992" s="2" t="str">
        <f>IF(ISNUMBER(R3992),SUMIFS(R$1:$R3992,A$1:$A3992,A3992,K$1:$K3992,K3992,E$1:$E3992,E3992),"")</f>
        <v/>
      </c>
      <c r="AC3992" s="2" t="str">
        <f t="shared" si="353"/>
        <v/>
      </c>
      <c r="AL3992" s="2" t="str">
        <f t="shared" si="352"/>
        <v/>
      </c>
      <c r="AQ3992">
        <v>398</v>
      </c>
      <c r="AT3992" s="2" t="str">
        <f t="shared" si="354"/>
        <v/>
      </c>
      <c r="AU3992" s="2" t="str">
        <f>IF(ISNUMBER(AT3992),SUMIFS($AT$1:AT3992,$A$1:A3992,A3992,$K$1:K3992,K3992,$E$1:E3992,E3992),"")</f>
        <v/>
      </c>
      <c r="AV3992">
        <f t="shared" si="355"/>
        <v>1</v>
      </c>
    </row>
    <row r="3993" spans="1:48" x14ac:dyDescent="0.25">
      <c r="A3993" s="4" t="s">
        <v>97</v>
      </c>
      <c r="B3993" s="4" t="s">
        <v>116</v>
      </c>
      <c r="C3993" t="s">
        <v>30</v>
      </c>
      <c r="D3993" s="3">
        <v>40588</v>
      </c>
      <c r="E3993">
        <v>2</v>
      </c>
      <c r="G3993" t="s">
        <v>111</v>
      </c>
      <c r="K3993" t="str">
        <f t="shared" si="350"/>
        <v>2010/11</v>
      </c>
      <c r="O3993" s="2" t="str">
        <f t="shared" si="351"/>
        <v/>
      </c>
      <c r="Q3993"/>
      <c r="R3993"/>
      <c r="S3993" s="2" t="str">
        <f>IF(ISNUMBER(R3993),SUMIFS(R$1:$R3993,A$1:$A3993,A3993,K$1:$K3993,K3993,E$1:$E3993,E3993),"")</f>
        <v/>
      </c>
      <c r="AC3993" s="2" t="str">
        <f t="shared" si="353"/>
        <v/>
      </c>
      <c r="AL3993" s="2" t="str">
        <f t="shared" si="352"/>
        <v/>
      </c>
      <c r="AQ3993">
        <v>437</v>
      </c>
      <c r="AT3993" s="2" t="str">
        <f t="shared" si="354"/>
        <v/>
      </c>
      <c r="AU3993" s="2" t="str">
        <f>IF(ISNUMBER(AT3993),SUMIFS($AT$1:AT3993,$A$1:A3993,A3993,$K$1:K3993,K3993,$E$1:E3993,E3993),"")</f>
        <v/>
      </c>
      <c r="AV3993">
        <f t="shared" si="355"/>
        <v>1</v>
      </c>
    </row>
    <row r="3994" spans="1:48" x14ac:dyDescent="0.25">
      <c r="A3994" s="4" t="s">
        <v>97</v>
      </c>
      <c r="B3994" s="4" t="s">
        <v>116</v>
      </c>
      <c r="C3994" t="s">
        <v>30</v>
      </c>
      <c r="D3994" s="3">
        <v>40588</v>
      </c>
      <c r="E3994">
        <v>3</v>
      </c>
      <c r="G3994" t="s">
        <v>111</v>
      </c>
      <c r="K3994" t="str">
        <f t="shared" si="350"/>
        <v>2010/11</v>
      </c>
      <c r="O3994" s="2" t="str">
        <f t="shared" si="351"/>
        <v/>
      </c>
      <c r="Q3994"/>
      <c r="R3994"/>
      <c r="S3994" s="2" t="str">
        <f>IF(ISNUMBER(R3994),SUMIFS(R$1:$R3994,A$1:$A3994,A3994,K$1:$K3994,K3994,E$1:$E3994,E3994),"")</f>
        <v/>
      </c>
      <c r="AC3994" s="2" t="str">
        <f t="shared" si="353"/>
        <v/>
      </c>
      <c r="AL3994" s="2" t="str">
        <f t="shared" si="352"/>
        <v/>
      </c>
      <c r="AQ3994">
        <v>390</v>
      </c>
      <c r="AT3994" s="2" t="str">
        <f t="shared" si="354"/>
        <v/>
      </c>
      <c r="AU3994" s="2" t="str">
        <f>IF(ISNUMBER(AT3994),SUMIFS($AT$1:AT3994,$A$1:A3994,A3994,$K$1:K3994,K3994,$E$1:E3994,E3994),"")</f>
        <v/>
      </c>
      <c r="AV3994">
        <f t="shared" si="355"/>
        <v>1</v>
      </c>
    </row>
    <row r="3995" spans="1:48" x14ac:dyDescent="0.25">
      <c r="A3995" s="4" t="s">
        <v>97</v>
      </c>
      <c r="B3995" s="4" t="s">
        <v>116</v>
      </c>
      <c r="C3995" t="s">
        <v>30</v>
      </c>
      <c r="D3995" s="3">
        <v>40588</v>
      </c>
      <c r="E3995">
        <v>4</v>
      </c>
      <c r="G3995" t="s">
        <v>111</v>
      </c>
      <c r="K3995" t="str">
        <f t="shared" si="350"/>
        <v>2010/11</v>
      </c>
      <c r="O3995" s="2" t="str">
        <f t="shared" si="351"/>
        <v/>
      </c>
      <c r="Q3995"/>
      <c r="R3995"/>
      <c r="S3995" s="2" t="str">
        <f>IF(ISNUMBER(R3995),SUMIFS(R$1:$R3995,A$1:$A3995,A3995,K$1:$K3995,K3995,E$1:$E3995,E3995),"")</f>
        <v/>
      </c>
      <c r="AC3995" s="2" t="str">
        <f t="shared" si="353"/>
        <v/>
      </c>
      <c r="AL3995" s="2" t="str">
        <f t="shared" si="352"/>
        <v/>
      </c>
      <c r="AQ3995">
        <v>427</v>
      </c>
      <c r="AT3995" s="2" t="str">
        <f t="shared" si="354"/>
        <v/>
      </c>
      <c r="AU3995" s="2" t="str">
        <f>IF(ISNUMBER(AT3995),SUMIFS($AT$1:AT3995,$A$1:A3995,A3995,$K$1:K3995,K3995,$E$1:E3995,E3995),"")</f>
        <v/>
      </c>
      <c r="AV3995">
        <f t="shared" si="355"/>
        <v>1</v>
      </c>
    </row>
    <row r="3996" spans="1:48" x14ac:dyDescent="0.25">
      <c r="A3996" s="4" t="s">
        <v>97</v>
      </c>
      <c r="B3996" s="4" t="s">
        <v>116</v>
      </c>
      <c r="C3996" t="s">
        <v>30</v>
      </c>
      <c r="D3996" s="3">
        <v>40588</v>
      </c>
      <c r="E3996">
        <v>5</v>
      </c>
      <c r="G3996" t="s">
        <v>111</v>
      </c>
      <c r="K3996" t="str">
        <f t="shared" si="350"/>
        <v>2010/11</v>
      </c>
      <c r="O3996" s="2" t="str">
        <f t="shared" si="351"/>
        <v/>
      </c>
      <c r="Q3996"/>
      <c r="R3996"/>
      <c r="S3996" s="2" t="str">
        <f>IF(ISNUMBER(R3996),SUMIFS(R$1:$R3996,A$1:$A3996,A3996,K$1:$K3996,K3996,E$1:$E3996,E3996),"")</f>
        <v/>
      </c>
      <c r="AC3996" s="2" t="str">
        <f t="shared" si="353"/>
        <v/>
      </c>
      <c r="AL3996" s="2" t="str">
        <f t="shared" si="352"/>
        <v/>
      </c>
      <c r="AQ3996">
        <v>403</v>
      </c>
      <c r="AT3996" s="2" t="str">
        <f t="shared" si="354"/>
        <v/>
      </c>
      <c r="AU3996" s="2" t="str">
        <f>IF(ISNUMBER(AT3996),SUMIFS($AT$1:AT3996,$A$1:A3996,A3996,$K$1:K3996,K3996,$E$1:E3996,E3996),"")</f>
        <v/>
      </c>
      <c r="AV3996">
        <f t="shared" si="355"/>
        <v>1</v>
      </c>
    </row>
    <row r="3997" spans="1:48" x14ac:dyDescent="0.25">
      <c r="A3997" s="4" t="s">
        <v>97</v>
      </c>
      <c r="B3997" s="4" t="s">
        <v>116</v>
      </c>
      <c r="C3997" t="s">
        <v>30</v>
      </c>
      <c r="D3997" s="3">
        <v>40595</v>
      </c>
      <c r="E3997">
        <v>1</v>
      </c>
      <c r="G3997" t="s">
        <v>111</v>
      </c>
      <c r="K3997" t="str">
        <f t="shared" si="350"/>
        <v>2010/11</v>
      </c>
      <c r="O3997" s="2" t="str">
        <f t="shared" si="351"/>
        <v/>
      </c>
      <c r="Q3997"/>
      <c r="R3997"/>
      <c r="S3997" s="2" t="str">
        <f>IF(ISNUMBER(R3997),SUMIFS(R$1:$R3997,A$1:$A3997,A3997,K$1:$K3997,K3997,E$1:$E3997,E3997),"")</f>
        <v/>
      </c>
      <c r="AC3997" s="2" t="str">
        <f t="shared" si="353"/>
        <v/>
      </c>
      <c r="AL3997" s="2" t="str">
        <f t="shared" si="352"/>
        <v/>
      </c>
      <c r="AQ3997">
        <v>442</v>
      </c>
      <c r="AT3997" s="2" t="str">
        <f t="shared" si="354"/>
        <v/>
      </c>
      <c r="AU3997" s="2" t="str">
        <f>IF(ISNUMBER(AT3997),SUMIFS($AT$1:AT3997,$A$1:A3997,A3997,$K$1:K3997,K3997,$E$1:E3997,E3997),"")</f>
        <v/>
      </c>
      <c r="AV3997">
        <f t="shared" si="355"/>
        <v>1</v>
      </c>
    </row>
    <row r="3998" spans="1:48" x14ac:dyDescent="0.25">
      <c r="A3998" s="4" t="s">
        <v>97</v>
      </c>
      <c r="B3998" s="4" t="s">
        <v>116</v>
      </c>
      <c r="C3998" t="s">
        <v>30</v>
      </c>
      <c r="D3998" s="3">
        <v>40595</v>
      </c>
      <c r="E3998">
        <v>2</v>
      </c>
      <c r="G3998" t="s">
        <v>111</v>
      </c>
      <c r="K3998" t="str">
        <f t="shared" si="350"/>
        <v>2010/11</v>
      </c>
      <c r="O3998" s="2" t="str">
        <f t="shared" si="351"/>
        <v/>
      </c>
      <c r="Q3998"/>
      <c r="R3998"/>
      <c r="S3998" s="2" t="str">
        <f>IF(ISNUMBER(R3998),SUMIFS(R$1:$R3998,A$1:$A3998,A3998,K$1:$K3998,K3998,E$1:$E3998,E3998),"")</f>
        <v/>
      </c>
      <c r="AC3998" s="2" t="str">
        <f t="shared" si="353"/>
        <v/>
      </c>
      <c r="AL3998" s="2" t="str">
        <f t="shared" si="352"/>
        <v/>
      </c>
      <c r="AQ3998">
        <v>463</v>
      </c>
      <c r="AT3998" s="2" t="str">
        <f t="shared" si="354"/>
        <v/>
      </c>
      <c r="AU3998" s="2" t="str">
        <f>IF(ISNUMBER(AT3998),SUMIFS($AT$1:AT3998,$A$1:A3998,A3998,$K$1:K3998,K3998,$E$1:E3998,E3998),"")</f>
        <v/>
      </c>
      <c r="AV3998">
        <f t="shared" si="355"/>
        <v>1</v>
      </c>
    </row>
    <row r="3999" spans="1:48" x14ac:dyDescent="0.25">
      <c r="A3999" s="4" t="s">
        <v>97</v>
      </c>
      <c r="B3999" s="4" t="s">
        <v>116</v>
      </c>
      <c r="C3999" t="s">
        <v>30</v>
      </c>
      <c r="D3999" s="3">
        <v>40595</v>
      </c>
      <c r="E3999">
        <v>3</v>
      </c>
      <c r="G3999" t="s">
        <v>111</v>
      </c>
      <c r="K3999" t="str">
        <f t="shared" si="350"/>
        <v>2010/11</v>
      </c>
      <c r="O3999" s="2" t="str">
        <f t="shared" si="351"/>
        <v/>
      </c>
      <c r="Q3999"/>
      <c r="R3999"/>
      <c r="S3999" s="2" t="str">
        <f>IF(ISNUMBER(R3999),SUMIFS(R$1:$R3999,A$1:$A3999,A3999,K$1:$K3999,K3999,E$1:$E3999,E3999),"")</f>
        <v/>
      </c>
      <c r="AC3999" s="2" t="str">
        <f t="shared" si="353"/>
        <v/>
      </c>
      <c r="AL3999" s="2" t="str">
        <f t="shared" si="352"/>
        <v/>
      </c>
      <c r="AQ3999">
        <v>427</v>
      </c>
      <c r="AT3999" s="2" t="str">
        <f t="shared" si="354"/>
        <v/>
      </c>
      <c r="AU3999" s="2" t="str">
        <f>IF(ISNUMBER(AT3999),SUMIFS($AT$1:AT3999,$A$1:A3999,A3999,$K$1:K3999,K3999,$E$1:E3999,E3999),"")</f>
        <v/>
      </c>
      <c r="AV3999">
        <f t="shared" si="355"/>
        <v>1</v>
      </c>
    </row>
    <row r="4000" spans="1:48" x14ac:dyDescent="0.25">
      <c r="A4000" s="4" t="s">
        <v>97</v>
      </c>
      <c r="B4000" s="4" t="s">
        <v>116</v>
      </c>
      <c r="C4000" t="s">
        <v>30</v>
      </c>
      <c r="D4000" s="3">
        <v>40595</v>
      </c>
      <c r="E4000">
        <v>4</v>
      </c>
      <c r="G4000" t="s">
        <v>111</v>
      </c>
      <c r="K4000" t="str">
        <f t="shared" si="350"/>
        <v>2010/11</v>
      </c>
      <c r="O4000" s="2" t="str">
        <f t="shared" si="351"/>
        <v/>
      </c>
      <c r="Q4000"/>
      <c r="R4000"/>
      <c r="S4000" s="2" t="str">
        <f>IF(ISNUMBER(R4000),SUMIFS(R$1:$R4000,A$1:$A4000,A4000,K$1:$K4000,K4000,E$1:$E4000,E4000),"")</f>
        <v/>
      </c>
      <c r="AC4000" s="2" t="str">
        <f t="shared" si="353"/>
        <v/>
      </c>
      <c r="AL4000" s="2" t="str">
        <f t="shared" si="352"/>
        <v/>
      </c>
      <c r="AQ4000">
        <v>493</v>
      </c>
      <c r="AT4000" s="2" t="str">
        <f t="shared" si="354"/>
        <v/>
      </c>
      <c r="AU4000" s="2" t="str">
        <f>IF(ISNUMBER(AT4000),SUMIFS($AT$1:AT4000,$A$1:A4000,A4000,$K$1:K4000,K4000,$E$1:E4000,E4000),"")</f>
        <v/>
      </c>
      <c r="AV4000">
        <f t="shared" si="355"/>
        <v>1</v>
      </c>
    </row>
    <row r="4001" spans="1:48" x14ac:dyDescent="0.25">
      <c r="A4001" s="4" t="s">
        <v>97</v>
      </c>
      <c r="B4001" s="4" t="s">
        <v>116</v>
      </c>
      <c r="C4001" t="s">
        <v>30</v>
      </c>
      <c r="D4001" s="3">
        <v>40595</v>
      </c>
      <c r="E4001">
        <v>5</v>
      </c>
      <c r="G4001" t="s">
        <v>111</v>
      </c>
      <c r="K4001" t="str">
        <f t="shared" si="350"/>
        <v>2010/11</v>
      </c>
      <c r="O4001" s="2" t="str">
        <f t="shared" si="351"/>
        <v/>
      </c>
      <c r="Q4001"/>
      <c r="R4001"/>
      <c r="S4001" s="2" t="str">
        <f>IF(ISNUMBER(R4001),SUMIFS(R$1:$R4001,A$1:$A4001,A4001,K$1:$K4001,K4001,E$1:$E4001,E4001),"")</f>
        <v/>
      </c>
      <c r="AC4001" s="2" t="str">
        <f t="shared" si="353"/>
        <v/>
      </c>
      <c r="AL4001" s="2" t="str">
        <f t="shared" si="352"/>
        <v/>
      </c>
      <c r="AQ4001">
        <v>481</v>
      </c>
      <c r="AT4001" s="2" t="str">
        <f t="shared" si="354"/>
        <v/>
      </c>
      <c r="AU4001" s="2" t="str">
        <f>IF(ISNUMBER(AT4001),SUMIFS($AT$1:AT4001,$A$1:A4001,A4001,$K$1:K4001,K4001,$E$1:E4001,E4001),"")</f>
        <v/>
      </c>
      <c r="AV4001">
        <f t="shared" si="355"/>
        <v>1</v>
      </c>
    </row>
    <row r="4002" spans="1:48" x14ac:dyDescent="0.25">
      <c r="A4002" s="4" t="s">
        <v>97</v>
      </c>
      <c r="B4002" s="4" t="s">
        <v>116</v>
      </c>
      <c r="C4002" t="s">
        <v>30</v>
      </c>
      <c r="D4002" s="3">
        <v>40602</v>
      </c>
      <c r="E4002">
        <v>1</v>
      </c>
      <c r="G4002" t="s">
        <v>111</v>
      </c>
      <c r="K4002" t="str">
        <f t="shared" si="350"/>
        <v>2010/11</v>
      </c>
      <c r="O4002" s="2" t="str">
        <f t="shared" si="351"/>
        <v/>
      </c>
      <c r="Q4002"/>
      <c r="R4002"/>
      <c r="S4002" s="2" t="str">
        <f>IF(ISNUMBER(R4002),SUMIFS(R$1:$R4002,A$1:$A4002,A4002,K$1:$K4002,K4002,E$1:$E4002,E4002),"")</f>
        <v/>
      </c>
      <c r="AC4002" s="2" t="str">
        <f t="shared" si="353"/>
        <v/>
      </c>
      <c r="AL4002" s="2" t="str">
        <f t="shared" si="352"/>
        <v/>
      </c>
      <c r="AQ4002">
        <v>83</v>
      </c>
      <c r="AT4002" s="2" t="str">
        <f t="shared" si="354"/>
        <v/>
      </c>
      <c r="AU4002" s="2" t="str">
        <f>IF(ISNUMBER(AT4002),SUMIFS($AT$1:AT4002,$A$1:A4002,A4002,$K$1:K4002,K4002,$E$1:E4002,E4002),"")</f>
        <v/>
      </c>
      <c r="AV4002">
        <f t="shared" si="355"/>
        <v>1</v>
      </c>
    </row>
    <row r="4003" spans="1:48" x14ac:dyDescent="0.25">
      <c r="A4003" s="4" t="s">
        <v>97</v>
      </c>
      <c r="B4003" s="4" t="s">
        <v>116</v>
      </c>
      <c r="C4003" t="s">
        <v>30</v>
      </c>
      <c r="D4003" s="3">
        <v>40602</v>
      </c>
      <c r="E4003">
        <v>2</v>
      </c>
      <c r="G4003" t="s">
        <v>111</v>
      </c>
      <c r="K4003" t="str">
        <f t="shared" si="350"/>
        <v>2010/11</v>
      </c>
      <c r="O4003" s="2" t="str">
        <f t="shared" si="351"/>
        <v/>
      </c>
      <c r="Q4003"/>
      <c r="R4003"/>
      <c r="S4003" s="2" t="str">
        <f>IF(ISNUMBER(R4003),SUMIFS(R$1:$R4003,A$1:$A4003,A4003,K$1:$K4003,K4003,E$1:$E4003,E4003),"")</f>
        <v/>
      </c>
      <c r="AC4003" s="2" t="str">
        <f t="shared" si="353"/>
        <v/>
      </c>
      <c r="AL4003" s="2" t="str">
        <f t="shared" si="352"/>
        <v/>
      </c>
      <c r="AQ4003">
        <v>89</v>
      </c>
      <c r="AT4003" s="2" t="str">
        <f t="shared" si="354"/>
        <v/>
      </c>
      <c r="AU4003" s="2" t="str">
        <f>IF(ISNUMBER(AT4003),SUMIFS($AT$1:AT4003,$A$1:A4003,A4003,$K$1:K4003,K4003,$E$1:E4003,E4003),"")</f>
        <v/>
      </c>
      <c r="AV4003">
        <f t="shared" si="355"/>
        <v>1</v>
      </c>
    </row>
    <row r="4004" spans="1:48" x14ac:dyDescent="0.25">
      <c r="A4004" s="4" t="s">
        <v>97</v>
      </c>
      <c r="B4004" s="4" t="s">
        <v>116</v>
      </c>
      <c r="C4004" t="s">
        <v>30</v>
      </c>
      <c r="D4004" s="3">
        <v>40602</v>
      </c>
      <c r="E4004">
        <v>3</v>
      </c>
      <c r="G4004" t="s">
        <v>111</v>
      </c>
      <c r="K4004" t="str">
        <f t="shared" si="350"/>
        <v>2010/11</v>
      </c>
      <c r="O4004" s="2" t="str">
        <f t="shared" si="351"/>
        <v/>
      </c>
      <c r="Q4004"/>
      <c r="R4004"/>
      <c r="S4004" s="2" t="str">
        <f>IF(ISNUMBER(R4004),SUMIFS(R$1:$R4004,A$1:$A4004,A4004,K$1:$K4004,K4004,E$1:$E4004,E4004),"")</f>
        <v/>
      </c>
      <c r="AC4004" s="2" t="str">
        <f t="shared" si="353"/>
        <v/>
      </c>
      <c r="AL4004" s="2" t="str">
        <f t="shared" si="352"/>
        <v/>
      </c>
      <c r="AQ4004">
        <v>94</v>
      </c>
      <c r="AT4004" s="2" t="str">
        <f t="shared" si="354"/>
        <v/>
      </c>
      <c r="AU4004" s="2" t="str">
        <f>IF(ISNUMBER(AT4004),SUMIFS($AT$1:AT4004,$A$1:A4004,A4004,$K$1:K4004,K4004,$E$1:E4004,E4004),"")</f>
        <v/>
      </c>
      <c r="AV4004">
        <f t="shared" si="355"/>
        <v>1</v>
      </c>
    </row>
    <row r="4005" spans="1:48" x14ac:dyDescent="0.25">
      <c r="A4005" s="4" t="s">
        <v>97</v>
      </c>
      <c r="B4005" s="4" t="s">
        <v>116</v>
      </c>
      <c r="C4005" t="s">
        <v>30</v>
      </c>
      <c r="D4005" s="3">
        <v>40602</v>
      </c>
      <c r="E4005">
        <v>4</v>
      </c>
      <c r="G4005" t="s">
        <v>111</v>
      </c>
      <c r="K4005" t="str">
        <f t="shared" si="350"/>
        <v>2010/11</v>
      </c>
      <c r="O4005" s="2" t="str">
        <f t="shared" si="351"/>
        <v/>
      </c>
      <c r="Q4005"/>
      <c r="R4005"/>
      <c r="S4005" s="2" t="str">
        <f>IF(ISNUMBER(R4005),SUMIFS(R$1:$R4005,A$1:$A4005,A4005,K$1:$K4005,K4005,E$1:$E4005,E4005),"")</f>
        <v/>
      </c>
      <c r="AC4005" s="2" t="str">
        <f t="shared" si="353"/>
        <v/>
      </c>
      <c r="AL4005" s="2" t="str">
        <f t="shared" si="352"/>
        <v/>
      </c>
      <c r="AQ4005">
        <v>88</v>
      </c>
      <c r="AT4005" s="2" t="str">
        <f t="shared" si="354"/>
        <v/>
      </c>
      <c r="AU4005" s="2" t="str">
        <f>IF(ISNUMBER(AT4005),SUMIFS($AT$1:AT4005,$A$1:A4005,A4005,$K$1:K4005,K4005,$E$1:E4005,E4005),"")</f>
        <v/>
      </c>
      <c r="AV4005">
        <f t="shared" si="355"/>
        <v>1</v>
      </c>
    </row>
    <row r="4006" spans="1:48" x14ac:dyDescent="0.25">
      <c r="A4006" s="4" t="s">
        <v>97</v>
      </c>
      <c r="B4006" s="4" t="s">
        <v>116</v>
      </c>
      <c r="C4006" t="s">
        <v>30</v>
      </c>
      <c r="D4006" s="3">
        <v>40602</v>
      </c>
      <c r="E4006">
        <v>5</v>
      </c>
      <c r="G4006" t="s">
        <v>111</v>
      </c>
      <c r="K4006" t="str">
        <f t="shared" si="350"/>
        <v>2010/11</v>
      </c>
      <c r="O4006" s="2" t="str">
        <f t="shared" si="351"/>
        <v/>
      </c>
      <c r="Q4006"/>
      <c r="R4006"/>
      <c r="S4006" s="2" t="str">
        <f>IF(ISNUMBER(R4006),SUMIFS(R$1:$R4006,A$1:$A4006,A4006,K$1:$K4006,K4006,E$1:$E4006,E4006),"")</f>
        <v/>
      </c>
      <c r="AC4006" s="2" t="str">
        <f t="shared" si="353"/>
        <v/>
      </c>
      <c r="AL4006" s="2" t="str">
        <f t="shared" si="352"/>
        <v/>
      </c>
      <c r="AQ4006">
        <v>105</v>
      </c>
      <c r="AT4006" s="2" t="str">
        <f t="shared" si="354"/>
        <v/>
      </c>
      <c r="AU4006" s="2" t="str">
        <f>IF(ISNUMBER(AT4006),SUMIFS($AT$1:AT4006,$A$1:A4006,A4006,$K$1:K4006,K4006,$E$1:E4006,E4006),"")</f>
        <v/>
      </c>
      <c r="AV4006">
        <f t="shared" si="355"/>
        <v>1</v>
      </c>
    </row>
    <row r="4007" spans="1:48" x14ac:dyDescent="0.25">
      <c r="A4007" s="4" t="s">
        <v>97</v>
      </c>
      <c r="B4007" s="4" t="s">
        <v>116</v>
      </c>
      <c r="C4007" t="s">
        <v>30</v>
      </c>
      <c r="D4007" s="3">
        <v>40609</v>
      </c>
      <c r="E4007">
        <v>1</v>
      </c>
      <c r="G4007" t="s">
        <v>111</v>
      </c>
      <c r="K4007" t="str">
        <f t="shared" si="350"/>
        <v>2010/11</v>
      </c>
      <c r="O4007" s="2" t="str">
        <f t="shared" si="351"/>
        <v/>
      </c>
      <c r="Q4007"/>
      <c r="R4007"/>
      <c r="S4007" s="2" t="str">
        <f>IF(ISNUMBER(R4007),SUMIFS(R$1:$R4007,A$1:$A4007,A4007,K$1:$K4007,K4007,E$1:$E4007,E4007),"")</f>
        <v/>
      </c>
      <c r="AC4007" s="2" t="str">
        <f t="shared" si="353"/>
        <v/>
      </c>
      <c r="AL4007" s="2" t="str">
        <f t="shared" si="352"/>
        <v/>
      </c>
      <c r="AQ4007">
        <v>211</v>
      </c>
      <c r="AT4007" s="2" t="str">
        <f t="shared" si="354"/>
        <v/>
      </c>
      <c r="AU4007" s="2" t="str">
        <f>IF(ISNUMBER(AT4007),SUMIFS($AT$1:AT4007,$A$1:A4007,A4007,$K$1:K4007,K4007,$E$1:E4007,E4007),"")</f>
        <v/>
      </c>
      <c r="AV4007">
        <f t="shared" si="355"/>
        <v>1</v>
      </c>
    </row>
    <row r="4008" spans="1:48" x14ac:dyDescent="0.25">
      <c r="A4008" s="4" t="s">
        <v>97</v>
      </c>
      <c r="B4008" s="4" t="s">
        <v>116</v>
      </c>
      <c r="C4008" t="s">
        <v>30</v>
      </c>
      <c r="D4008" s="3">
        <v>40609</v>
      </c>
      <c r="E4008">
        <v>2</v>
      </c>
      <c r="G4008" t="s">
        <v>111</v>
      </c>
      <c r="K4008" t="str">
        <f t="shared" si="350"/>
        <v>2010/11</v>
      </c>
      <c r="O4008" s="2" t="str">
        <f t="shared" si="351"/>
        <v/>
      </c>
      <c r="Q4008"/>
      <c r="R4008"/>
      <c r="S4008" s="2" t="str">
        <f>IF(ISNUMBER(R4008),SUMIFS(R$1:$R4008,A$1:$A4008,A4008,K$1:$K4008,K4008,E$1:$E4008,E4008),"")</f>
        <v/>
      </c>
      <c r="AC4008" s="2" t="str">
        <f t="shared" si="353"/>
        <v/>
      </c>
      <c r="AL4008" s="2" t="str">
        <f t="shared" si="352"/>
        <v/>
      </c>
      <c r="AQ4008">
        <v>237</v>
      </c>
      <c r="AT4008" s="2" t="str">
        <f t="shared" si="354"/>
        <v/>
      </c>
      <c r="AU4008" s="2" t="str">
        <f>IF(ISNUMBER(AT4008),SUMIFS($AT$1:AT4008,$A$1:A4008,A4008,$K$1:K4008,K4008,$E$1:E4008,E4008),"")</f>
        <v/>
      </c>
      <c r="AV4008">
        <f t="shared" si="355"/>
        <v>1</v>
      </c>
    </row>
    <row r="4009" spans="1:48" x14ac:dyDescent="0.25">
      <c r="A4009" s="4" t="s">
        <v>97</v>
      </c>
      <c r="B4009" s="4" t="s">
        <v>116</v>
      </c>
      <c r="C4009" t="s">
        <v>30</v>
      </c>
      <c r="D4009" s="3">
        <v>40609</v>
      </c>
      <c r="E4009">
        <v>3</v>
      </c>
      <c r="G4009" t="s">
        <v>111</v>
      </c>
      <c r="K4009" t="str">
        <f t="shared" si="350"/>
        <v>2010/11</v>
      </c>
      <c r="O4009" s="2" t="str">
        <f t="shared" si="351"/>
        <v/>
      </c>
      <c r="Q4009"/>
      <c r="R4009"/>
      <c r="S4009" s="2" t="str">
        <f>IF(ISNUMBER(R4009),SUMIFS(R$1:$R4009,A$1:$A4009,A4009,K$1:$K4009,K4009,E$1:$E4009,E4009),"")</f>
        <v/>
      </c>
      <c r="AC4009" s="2" t="str">
        <f t="shared" si="353"/>
        <v/>
      </c>
      <c r="AL4009" s="2" t="str">
        <f t="shared" si="352"/>
        <v/>
      </c>
      <c r="AQ4009">
        <v>234</v>
      </c>
      <c r="AT4009" s="2" t="str">
        <f t="shared" si="354"/>
        <v/>
      </c>
      <c r="AU4009" s="2" t="str">
        <f>IF(ISNUMBER(AT4009),SUMIFS($AT$1:AT4009,$A$1:A4009,A4009,$K$1:K4009,K4009,$E$1:E4009,E4009),"")</f>
        <v/>
      </c>
      <c r="AV4009">
        <f t="shared" si="355"/>
        <v>1</v>
      </c>
    </row>
    <row r="4010" spans="1:48" x14ac:dyDescent="0.25">
      <c r="A4010" s="4" t="s">
        <v>97</v>
      </c>
      <c r="B4010" s="4" t="s">
        <v>116</v>
      </c>
      <c r="C4010" t="s">
        <v>30</v>
      </c>
      <c r="D4010" s="3">
        <v>40609</v>
      </c>
      <c r="E4010">
        <v>4</v>
      </c>
      <c r="G4010" t="s">
        <v>111</v>
      </c>
      <c r="K4010" t="str">
        <f t="shared" si="350"/>
        <v>2010/11</v>
      </c>
      <c r="O4010" s="2" t="str">
        <f t="shared" si="351"/>
        <v/>
      </c>
      <c r="Q4010"/>
      <c r="R4010"/>
      <c r="S4010" s="2" t="str">
        <f>IF(ISNUMBER(R4010),SUMIFS(R$1:$R4010,A$1:$A4010,A4010,K$1:$K4010,K4010,E$1:$E4010,E4010),"")</f>
        <v/>
      </c>
      <c r="AC4010" s="2" t="str">
        <f t="shared" si="353"/>
        <v/>
      </c>
      <c r="AL4010" s="2" t="str">
        <f t="shared" si="352"/>
        <v/>
      </c>
      <c r="AQ4010">
        <v>222</v>
      </c>
      <c r="AT4010" s="2" t="str">
        <f t="shared" si="354"/>
        <v/>
      </c>
      <c r="AU4010" s="2" t="str">
        <f>IF(ISNUMBER(AT4010),SUMIFS($AT$1:AT4010,$A$1:A4010,A4010,$K$1:K4010,K4010,$E$1:E4010,E4010),"")</f>
        <v/>
      </c>
      <c r="AV4010">
        <f t="shared" si="355"/>
        <v>1</v>
      </c>
    </row>
    <row r="4011" spans="1:48" x14ac:dyDescent="0.25">
      <c r="A4011" s="4" t="s">
        <v>97</v>
      </c>
      <c r="B4011" s="4" t="s">
        <v>116</v>
      </c>
      <c r="C4011" t="s">
        <v>30</v>
      </c>
      <c r="D4011" s="3">
        <v>40609</v>
      </c>
      <c r="E4011">
        <v>5</v>
      </c>
      <c r="G4011" t="s">
        <v>111</v>
      </c>
      <c r="K4011" t="str">
        <f t="shared" si="350"/>
        <v>2010/11</v>
      </c>
      <c r="O4011" s="2" t="str">
        <f t="shared" si="351"/>
        <v/>
      </c>
      <c r="Q4011"/>
      <c r="R4011"/>
      <c r="S4011" s="2" t="str">
        <f>IF(ISNUMBER(R4011),SUMIFS(R$1:$R4011,A$1:$A4011,A4011,K$1:$K4011,K4011,E$1:$E4011,E4011),"")</f>
        <v/>
      </c>
      <c r="AC4011" s="2" t="str">
        <f t="shared" si="353"/>
        <v/>
      </c>
      <c r="AL4011" s="2" t="str">
        <f t="shared" si="352"/>
        <v/>
      </c>
      <c r="AQ4011">
        <v>232</v>
      </c>
      <c r="AT4011" s="2" t="str">
        <f t="shared" si="354"/>
        <v/>
      </c>
      <c r="AU4011" s="2" t="str">
        <f>IF(ISNUMBER(AT4011),SUMIFS($AT$1:AT4011,$A$1:A4011,A4011,$K$1:K4011,K4011,$E$1:E4011,E4011),"")</f>
        <v/>
      </c>
      <c r="AV4011">
        <f t="shared" si="355"/>
        <v>1</v>
      </c>
    </row>
    <row r="4012" spans="1:48" x14ac:dyDescent="0.25">
      <c r="A4012" s="4" t="s">
        <v>97</v>
      </c>
      <c r="B4012" s="4" t="s">
        <v>116</v>
      </c>
      <c r="C4012" t="s">
        <v>30</v>
      </c>
      <c r="D4012" s="3">
        <v>40616</v>
      </c>
      <c r="E4012">
        <v>1</v>
      </c>
      <c r="G4012" t="s">
        <v>111</v>
      </c>
      <c r="K4012" t="str">
        <f t="shared" si="350"/>
        <v>2010/11</v>
      </c>
      <c r="O4012" s="2" t="str">
        <f t="shared" si="351"/>
        <v/>
      </c>
      <c r="Q4012"/>
      <c r="R4012"/>
      <c r="S4012" s="2" t="str">
        <f>IF(ISNUMBER(R4012),SUMIFS(R$1:$R4012,A$1:$A4012,A4012,K$1:$K4012,K4012,E$1:$E4012,E4012),"")</f>
        <v/>
      </c>
      <c r="AC4012" s="2" t="str">
        <f t="shared" si="353"/>
        <v/>
      </c>
      <c r="AL4012" s="2" t="str">
        <f t="shared" si="352"/>
        <v/>
      </c>
      <c r="AQ4012">
        <v>256</v>
      </c>
      <c r="AT4012" s="2" t="str">
        <f t="shared" si="354"/>
        <v/>
      </c>
      <c r="AU4012" s="2" t="str">
        <f>IF(ISNUMBER(AT4012),SUMIFS($AT$1:AT4012,$A$1:A4012,A4012,$K$1:K4012,K4012,$E$1:E4012,E4012),"")</f>
        <v/>
      </c>
      <c r="AV4012">
        <f t="shared" si="355"/>
        <v>1</v>
      </c>
    </row>
    <row r="4013" spans="1:48" x14ac:dyDescent="0.25">
      <c r="A4013" s="4" t="s">
        <v>97</v>
      </c>
      <c r="B4013" s="4" t="s">
        <v>116</v>
      </c>
      <c r="C4013" t="s">
        <v>30</v>
      </c>
      <c r="D4013" s="3">
        <v>40616</v>
      </c>
      <c r="E4013">
        <v>2</v>
      </c>
      <c r="G4013" t="s">
        <v>111</v>
      </c>
      <c r="K4013" t="str">
        <f t="shared" si="350"/>
        <v>2010/11</v>
      </c>
      <c r="O4013" s="2" t="str">
        <f t="shared" si="351"/>
        <v/>
      </c>
      <c r="Q4013"/>
      <c r="R4013"/>
      <c r="S4013" s="2" t="str">
        <f>IF(ISNUMBER(R4013),SUMIFS(R$1:$R4013,A$1:$A4013,A4013,K$1:$K4013,K4013,E$1:$E4013,E4013),"")</f>
        <v/>
      </c>
      <c r="AC4013" s="2" t="str">
        <f t="shared" si="353"/>
        <v/>
      </c>
      <c r="AL4013" s="2" t="str">
        <f t="shared" si="352"/>
        <v/>
      </c>
      <c r="AQ4013">
        <v>283</v>
      </c>
      <c r="AT4013" s="2" t="str">
        <f t="shared" si="354"/>
        <v/>
      </c>
      <c r="AU4013" s="2" t="str">
        <f>IF(ISNUMBER(AT4013),SUMIFS($AT$1:AT4013,$A$1:A4013,A4013,$K$1:K4013,K4013,$E$1:E4013,E4013),"")</f>
        <v/>
      </c>
      <c r="AV4013">
        <f t="shared" si="355"/>
        <v>1</v>
      </c>
    </row>
    <row r="4014" spans="1:48" x14ac:dyDescent="0.25">
      <c r="A4014" s="4" t="s">
        <v>97</v>
      </c>
      <c r="B4014" s="4" t="s">
        <v>116</v>
      </c>
      <c r="C4014" t="s">
        <v>30</v>
      </c>
      <c r="D4014" s="3">
        <v>40616</v>
      </c>
      <c r="E4014">
        <v>3</v>
      </c>
      <c r="G4014" t="s">
        <v>111</v>
      </c>
      <c r="K4014" t="str">
        <f t="shared" si="350"/>
        <v>2010/11</v>
      </c>
      <c r="O4014" s="2" t="str">
        <f t="shared" si="351"/>
        <v/>
      </c>
      <c r="Q4014"/>
      <c r="R4014"/>
      <c r="S4014" s="2" t="str">
        <f>IF(ISNUMBER(R4014),SUMIFS(R$1:$R4014,A$1:$A4014,A4014,K$1:$K4014,K4014,E$1:$E4014,E4014),"")</f>
        <v/>
      </c>
      <c r="AC4014" s="2" t="str">
        <f t="shared" si="353"/>
        <v/>
      </c>
      <c r="AL4014" s="2" t="str">
        <f t="shared" si="352"/>
        <v/>
      </c>
      <c r="AQ4014">
        <v>302</v>
      </c>
      <c r="AT4014" s="2" t="str">
        <f t="shared" si="354"/>
        <v/>
      </c>
      <c r="AU4014" s="2" t="str">
        <f>IF(ISNUMBER(AT4014),SUMIFS($AT$1:AT4014,$A$1:A4014,A4014,$K$1:K4014,K4014,$E$1:E4014,E4014),"")</f>
        <v/>
      </c>
      <c r="AV4014">
        <f t="shared" si="355"/>
        <v>1</v>
      </c>
    </row>
    <row r="4015" spans="1:48" x14ac:dyDescent="0.25">
      <c r="A4015" s="4" t="s">
        <v>97</v>
      </c>
      <c r="B4015" s="4" t="s">
        <v>116</v>
      </c>
      <c r="C4015" t="s">
        <v>30</v>
      </c>
      <c r="D4015" s="3">
        <v>40616</v>
      </c>
      <c r="E4015">
        <v>4</v>
      </c>
      <c r="G4015" t="s">
        <v>111</v>
      </c>
      <c r="K4015" t="str">
        <f t="shared" si="350"/>
        <v>2010/11</v>
      </c>
      <c r="O4015" s="2" t="str">
        <f t="shared" si="351"/>
        <v/>
      </c>
      <c r="Q4015"/>
      <c r="R4015"/>
      <c r="S4015" s="2" t="str">
        <f>IF(ISNUMBER(R4015),SUMIFS(R$1:$R4015,A$1:$A4015,A4015,K$1:$K4015,K4015,E$1:$E4015,E4015),"")</f>
        <v/>
      </c>
      <c r="AC4015" s="2" t="str">
        <f t="shared" si="353"/>
        <v/>
      </c>
      <c r="AL4015" s="2" t="str">
        <f t="shared" si="352"/>
        <v/>
      </c>
      <c r="AQ4015">
        <v>305</v>
      </c>
      <c r="AT4015" s="2" t="str">
        <f t="shared" si="354"/>
        <v/>
      </c>
      <c r="AU4015" s="2" t="str">
        <f>IF(ISNUMBER(AT4015),SUMIFS($AT$1:AT4015,$A$1:A4015,A4015,$K$1:K4015,K4015,$E$1:E4015,E4015),"")</f>
        <v/>
      </c>
      <c r="AV4015">
        <f t="shared" si="355"/>
        <v>1</v>
      </c>
    </row>
    <row r="4016" spans="1:48" x14ac:dyDescent="0.25">
      <c r="A4016" s="4" t="s">
        <v>97</v>
      </c>
      <c r="B4016" s="4" t="s">
        <v>116</v>
      </c>
      <c r="C4016" t="s">
        <v>30</v>
      </c>
      <c r="D4016" s="3">
        <v>40616</v>
      </c>
      <c r="E4016">
        <v>5</v>
      </c>
      <c r="G4016" t="s">
        <v>111</v>
      </c>
      <c r="K4016" t="str">
        <f t="shared" ref="K4016:K4079" si="356">YEAR(D4016)+IF(MONTH(D4016)&lt;7,-1,0)&amp;"/"&amp;RIGHT(YEAR(D4016)+IF(MONTH(D4016)&lt;7,0,1),2)</f>
        <v>2010/11</v>
      </c>
      <c r="O4016" s="2" t="str">
        <f t="shared" ref="O4016:O4079" si="357">IF(ISNUMBER(P4016),P4016*10,"")</f>
        <v/>
      </c>
      <c r="Q4016"/>
      <c r="R4016"/>
      <c r="S4016" s="2" t="str">
        <f>IF(ISNUMBER(R4016),SUMIFS(R$1:$R4016,A$1:$A4016,A4016,K$1:$K4016,K4016,E$1:$E4016,E4016),"")</f>
        <v/>
      </c>
      <c r="AC4016" s="2" t="str">
        <f t="shared" si="353"/>
        <v/>
      </c>
      <c r="AL4016" s="2" t="str">
        <f t="shared" ref="AL4016:AL4079" si="358">IF(ISNUMBER(AM4016),AM4016,"")</f>
        <v/>
      </c>
      <c r="AQ4016">
        <v>249</v>
      </c>
      <c r="AT4016" s="2" t="str">
        <f t="shared" si="354"/>
        <v/>
      </c>
      <c r="AU4016" s="2" t="str">
        <f>IF(ISNUMBER(AT4016),SUMIFS($AT$1:AT4016,$A$1:A4016,A4016,$K$1:K4016,K4016,$E$1:E4016,E4016),"")</f>
        <v/>
      </c>
      <c r="AV4016">
        <f t="shared" si="355"/>
        <v>1</v>
      </c>
    </row>
    <row r="4017" spans="1:48" x14ac:dyDescent="0.25">
      <c r="A4017" s="4" t="s">
        <v>97</v>
      </c>
      <c r="B4017" s="4" t="s">
        <v>116</v>
      </c>
      <c r="C4017" t="s">
        <v>30</v>
      </c>
      <c r="D4017" s="3">
        <v>40623</v>
      </c>
      <c r="E4017">
        <v>1</v>
      </c>
      <c r="G4017" t="s">
        <v>111</v>
      </c>
      <c r="K4017" t="str">
        <f t="shared" si="356"/>
        <v>2010/11</v>
      </c>
      <c r="O4017" s="2" t="str">
        <f t="shared" si="357"/>
        <v/>
      </c>
      <c r="Q4017"/>
      <c r="R4017"/>
      <c r="S4017" s="2" t="str">
        <f>IF(ISNUMBER(R4017),SUMIFS(R$1:$R4017,A$1:$A4017,A4017,K$1:$K4017,K4017,E$1:$E4017,E4017),"")</f>
        <v/>
      </c>
      <c r="AC4017" s="2" t="str">
        <f t="shared" si="353"/>
        <v/>
      </c>
      <c r="AL4017" s="2" t="str">
        <f t="shared" si="358"/>
        <v/>
      </c>
      <c r="AQ4017">
        <v>362</v>
      </c>
      <c r="AT4017" s="2" t="str">
        <f t="shared" si="354"/>
        <v/>
      </c>
      <c r="AU4017" s="2" t="str">
        <f>IF(ISNUMBER(AT4017),SUMIFS($AT$1:AT4017,$A$1:A4017,A4017,$K$1:K4017,K4017,$E$1:E4017,E4017),"")</f>
        <v/>
      </c>
      <c r="AV4017">
        <f t="shared" si="355"/>
        <v>1</v>
      </c>
    </row>
    <row r="4018" spans="1:48" x14ac:dyDescent="0.25">
      <c r="A4018" s="4" t="s">
        <v>97</v>
      </c>
      <c r="B4018" s="4" t="s">
        <v>116</v>
      </c>
      <c r="C4018" t="s">
        <v>30</v>
      </c>
      <c r="D4018" s="3">
        <v>40623</v>
      </c>
      <c r="E4018">
        <v>2</v>
      </c>
      <c r="G4018" t="s">
        <v>111</v>
      </c>
      <c r="K4018" t="str">
        <f t="shared" si="356"/>
        <v>2010/11</v>
      </c>
      <c r="O4018" s="2" t="str">
        <f t="shared" si="357"/>
        <v/>
      </c>
      <c r="Q4018"/>
      <c r="R4018"/>
      <c r="S4018" s="2" t="str">
        <f>IF(ISNUMBER(R4018),SUMIFS(R$1:$R4018,A$1:$A4018,A4018,K$1:$K4018,K4018,E$1:$E4018,E4018),"")</f>
        <v/>
      </c>
      <c r="AC4018" s="2" t="str">
        <f t="shared" si="353"/>
        <v/>
      </c>
      <c r="AL4018" s="2" t="str">
        <f t="shared" si="358"/>
        <v/>
      </c>
      <c r="AQ4018">
        <v>398</v>
      </c>
      <c r="AT4018" s="2" t="str">
        <f t="shared" si="354"/>
        <v/>
      </c>
      <c r="AU4018" s="2" t="str">
        <f>IF(ISNUMBER(AT4018),SUMIFS($AT$1:AT4018,$A$1:A4018,A4018,$K$1:K4018,K4018,$E$1:E4018,E4018),"")</f>
        <v/>
      </c>
      <c r="AV4018">
        <f t="shared" si="355"/>
        <v>1</v>
      </c>
    </row>
    <row r="4019" spans="1:48" x14ac:dyDescent="0.25">
      <c r="A4019" s="4" t="s">
        <v>97</v>
      </c>
      <c r="B4019" s="4" t="s">
        <v>116</v>
      </c>
      <c r="C4019" t="s">
        <v>30</v>
      </c>
      <c r="D4019" s="3">
        <v>40623</v>
      </c>
      <c r="E4019">
        <v>3</v>
      </c>
      <c r="G4019" t="s">
        <v>111</v>
      </c>
      <c r="K4019" t="str">
        <f t="shared" si="356"/>
        <v>2010/11</v>
      </c>
      <c r="O4019" s="2" t="str">
        <f t="shared" si="357"/>
        <v/>
      </c>
      <c r="Q4019"/>
      <c r="R4019"/>
      <c r="S4019" s="2" t="str">
        <f>IF(ISNUMBER(R4019),SUMIFS(R$1:$R4019,A$1:$A4019,A4019,K$1:$K4019,K4019,E$1:$E4019,E4019),"")</f>
        <v/>
      </c>
      <c r="AC4019" s="2" t="str">
        <f t="shared" si="353"/>
        <v/>
      </c>
      <c r="AL4019" s="2" t="str">
        <f t="shared" si="358"/>
        <v/>
      </c>
      <c r="AQ4019">
        <v>362</v>
      </c>
      <c r="AT4019" s="2" t="str">
        <f t="shared" si="354"/>
        <v/>
      </c>
      <c r="AU4019" s="2" t="str">
        <f>IF(ISNUMBER(AT4019),SUMIFS($AT$1:AT4019,$A$1:A4019,A4019,$K$1:K4019,K4019,$E$1:E4019,E4019),"")</f>
        <v/>
      </c>
      <c r="AV4019">
        <f t="shared" si="355"/>
        <v>1</v>
      </c>
    </row>
    <row r="4020" spans="1:48" x14ac:dyDescent="0.25">
      <c r="A4020" s="4" t="s">
        <v>97</v>
      </c>
      <c r="B4020" s="4" t="s">
        <v>116</v>
      </c>
      <c r="C4020" t="s">
        <v>30</v>
      </c>
      <c r="D4020" s="3">
        <v>40623</v>
      </c>
      <c r="E4020">
        <v>4</v>
      </c>
      <c r="G4020" t="s">
        <v>111</v>
      </c>
      <c r="K4020" t="str">
        <f t="shared" si="356"/>
        <v>2010/11</v>
      </c>
      <c r="O4020" s="2" t="str">
        <f t="shared" si="357"/>
        <v/>
      </c>
      <c r="Q4020"/>
      <c r="R4020"/>
      <c r="S4020" s="2" t="str">
        <f>IF(ISNUMBER(R4020),SUMIFS(R$1:$R4020,A$1:$A4020,A4020,K$1:$K4020,K4020,E$1:$E4020,E4020),"")</f>
        <v/>
      </c>
      <c r="AC4020" s="2" t="str">
        <f t="shared" si="353"/>
        <v/>
      </c>
      <c r="AL4020" s="2" t="str">
        <f t="shared" si="358"/>
        <v/>
      </c>
      <c r="AQ4020">
        <v>327</v>
      </c>
      <c r="AT4020" s="2" t="str">
        <f t="shared" si="354"/>
        <v/>
      </c>
      <c r="AU4020" s="2" t="str">
        <f>IF(ISNUMBER(AT4020),SUMIFS($AT$1:AT4020,$A$1:A4020,A4020,$K$1:K4020,K4020,$E$1:E4020,E4020),"")</f>
        <v/>
      </c>
      <c r="AV4020">
        <f t="shared" si="355"/>
        <v>1</v>
      </c>
    </row>
    <row r="4021" spans="1:48" x14ac:dyDescent="0.25">
      <c r="A4021" s="4" t="s">
        <v>97</v>
      </c>
      <c r="B4021" s="4" t="s">
        <v>116</v>
      </c>
      <c r="C4021" t="s">
        <v>30</v>
      </c>
      <c r="D4021" s="3">
        <v>40623</v>
      </c>
      <c r="E4021">
        <v>5</v>
      </c>
      <c r="G4021" t="s">
        <v>111</v>
      </c>
      <c r="K4021" t="str">
        <f t="shared" si="356"/>
        <v>2010/11</v>
      </c>
      <c r="O4021" s="2" t="str">
        <f t="shared" si="357"/>
        <v/>
      </c>
      <c r="Q4021"/>
      <c r="R4021"/>
      <c r="S4021" s="2" t="str">
        <f>IF(ISNUMBER(R4021),SUMIFS(R$1:$R4021,A$1:$A4021,A4021,K$1:$K4021,K4021,E$1:$E4021,E4021),"")</f>
        <v/>
      </c>
      <c r="AC4021" s="2" t="str">
        <f t="shared" si="353"/>
        <v/>
      </c>
      <c r="AL4021" s="2" t="str">
        <f t="shared" si="358"/>
        <v/>
      </c>
      <c r="AQ4021">
        <v>357</v>
      </c>
      <c r="AT4021" s="2" t="str">
        <f t="shared" si="354"/>
        <v/>
      </c>
      <c r="AU4021" s="2" t="str">
        <f>IF(ISNUMBER(AT4021),SUMIFS($AT$1:AT4021,$A$1:A4021,A4021,$K$1:K4021,K4021,$E$1:E4021,E4021),"")</f>
        <v/>
      </c>
      <c r="AV4021">
        <f t="shared" si="355"/>
        <v>1</v>
      </c>
    </row>
    <row r="4022" spans="1:48" x14ac:dyDescent="0.25">
      <c r="A4022" s="4" t="s">
        <v>97</v>
      </c>
      <c r="B4022" s="4" t="s">
        <v>116</v>
      </c>
      <c r="C4022" t="s">
        <v>30</v>
      </c>
      <c r="D4022" s="3">
        <v>40630</v>
      </c>
      <c r="E4022">
        <v>1</v>
      </c>
      <c r="G4022" t="s">
        <v>111</v>
      </c>
      <c r="K4022" t="str">
        <f t="shared" si="356"/>
        <v>2010/11</v>
      </c>
      <c r="O4022" s="2" t="str">
        <f t="shared" si="357"/>
        <v/>
      </c>
      <c r="Q4022"/>
      <c r="R4022"/>
      <c r="S4022" s="2" t="str">
        <f>IF(ISNUMBER(R4022),SUMIFS(R$1:$R4022,A$1:$A4022,A4022,K$1:$K4022,K4022,E$1:$E4022,E4022),"")</f>
        <v/>
      </c>
      <c r="AC4022" s="2" t="str">
        <f t="shared" si="353"/>
        <v/>
      </c>
      <c r="AL4022" s="2" t="str">
        <f t="shared" si="358"/>
        <v/>
      </c>
      <c r="AQ4022">
        <v>425</v>
      </c>
      <c r="AT4022" s="2" t="str">
        <f t="shared" si="354"/>
        <v/>
      </c>
      <c r="AU4022" s="2" t="str">
        <f>IF(ISNUMBER(AT4022),SUMIFS($AT$1:AT4022,$A$1:A4022,A4022,$K$1:K4022,K4022,$E$1:E4022,E4022),"")</f>
        <v/>
      </c>
      <c r="AV4022">
        <f t="shared" si="355"/>
        <v>1</v>
      </c>
    </row>
    <row r="4023" spans="1:48" x14ac:dyDescent="0.25">
      <c r="A4023" s="4" t="s">
        <v>97</v>
      </c>
      <c r="B4023" s="4" t="s">
        <v>116</v>
      </c>
      <c r="C4023" t="s">
        <v>30</v>
      </c>
      <c r="D4023" s="3">
        <v>40630</v>
      </c>
      <c r="E4023">
        <v>2</v>
      </c>
      <c r="G4023" t="s">
        <v>111</v>
      </c>
      <c r="K4023" t="str">
        <f t="shared" si="356"/>
        <v>2010/11</v>
      </c>
      <c r="O4023" s="2" t="str">
        <f t="shared" si="357"/>
        <v/>
      </c>
      <c r="Q4023"/>
      <c r="R4023"/>
      <c r="S4023" s="2" t="str">
        <f>IF(ISNUMBER(R4023),SUMIFS(R$1:$R4023,A$1:$A4023,A4023,K$1:$K4023,K4023,E$1:$E4023,E4023),"")</f>
        <v/>
      </c>
      <c r="AC4023" s="2" t="str">
        <f t="shared" si="353"/>
        <v/>
      </c>
      <c r="AL4023" s="2" t="str">
        <f t="shared" si="358"/>
        <v/>
      </c>
      <c r="AQ4023">
        <v>397</v>
      </c>
      <c r="AT4023" s="2" t="str">
        <f t="shared" si="354"/>
        <v/>
      </c>
      <c r="AU4023" s="2" t="str">
        <f>IF(ISNUMBER(AT4023),SUMIFS($AT$1:AT4023,$A$1:A4023,A4023,$K$1:K4023,K4023,$E$1:E4023,E4023),"")</f>
        <v/>
      </c>
      <c r="AV4023">
        <f t="shared" si="355"/>
        <v>1</v>
      </c>
    </row>
    <row r="4024" spans="1:48" x14ac:dyDescent="0.25">
      <c r="A4024" s="4" t="s">
        <v>97</v>
      </c>
      <c r="B4024" s="4" t="s">
        <v>116</v>
      </c>
      <c r="C4024" t="s">
        <v>30</v>
      </c>
      <c r="D4024" s="3">
        <v>40630</v>
      </c>
      <c r="E4024">
        <v>3</v>
      </c>
      <c r="G4024" t="s">
        <v>111</v>
      </c>
      <c r="K4024" t="str">
        <f t="shared" si="356"/>
        <v>2010/11</v>
      </c>
      <c r="O4024" s="2" t="str">
        <f t="shared" si="357"/>
        <v/>
      </c>
      <c r="Q4024"/>
      <c r="R4024"/>
      <c r="S4024" s="2" t="str">
        <f>IF(ISNUMBER(R4024),SUMIFS(R$1:$R4024,A$1:$A4024,A4024,K$1:$K4024,K4024,E$1:$E4024,E4024),"")</f>
        <v/>
      </c>
      <c r="AC4024" s="2" t="str">
        <f t="shared" si="353"/>
        <v/>
      </c>
      <c r="AL4024" s="2" t="str">
        <f t="shared" si="358"/>
        <v/>
      </c>
      <c r="AQ4024">
        <v>412</v>
      </c>
      <c r="AT4024" s="2" t="str">
        <f t="shared" si="354"/>
        <v/>
      </c>
      <c r="AU4024" s="2" t="str">
        <f>IF(ISNUMBER(AT4024),SUMIFS($AT$1:AT4024,$A$1:A4024,A4024,$K$1:K4024,K4024,$E$1:E4024,E4024),"")</f>
        <v/>
      </c>
      <c r="AV4024">
        <f t="shared" si="355"/>
        <v>1</v>
      </c>
    </row>
    <row r="4025" spans="1:48" x14ac:dyDescent="0.25">
      <c r="A4025" s="4" t="s">
        <v>97</v>
      </c>
      <c r="B4025" s="4" t="s">
        <v>116</v>
      </c>
      <c r="C4025" t="s">
        <v>30</v>
      </c>
      <c r="D4025" s="3">
        <v>40630</v>
      </c>
      <c r="E4025">
        <v>4</v>
      </c>
      <c r="G4025" t="s">
        <v>111</v>
      </c>
      <c r="K4025" t="str">
        <f t="shared" si="356"/>
        <v>2010/11</v>
      </c>
      <c r="O4025" s="2" t="str">
        <f t="shared" si="357"/>
        <v/>
      </c>
      <c r="Q4025"/>
      <c r="R4025"/>
      <c r="S4025" s="2" t="str">
        <f>IF(ISNUMBER(R4025),SUMIFS(R$1:$R4025,A$1:$A4025,A4025,K$1:$K4025,K4025,E$1:$E4025,E4025),"")</f>
        <v/>
      </c>
      <c r="AC4025" s="2" t="str">
        <f t="shared" si="353"/>
        <v/>
      </c>
      <c r="AL4025" s="2" t="str">
        <f t="shared" si="358"/>
        <v/>
      </c>
      <c r="AQ4025">
        <v>406</v>
      </c>
      <c r="AT4025" s="2" t="str">
        <f t="shared" si="354"/>
        <v/>
      </c>
      <c r="AU4025" s="2" t="str">
        <f>IF(ISNUMBER(AT4025),SUMIFS($AT$1:AT4025,$A$1:A4025,A4025,$K$1:K4025,K4025,$E$1:E4025,E4025),"")</f>
        <v/>
      </c>
      <c r="AV4025">
        <f t="shared" si="355"/>
        <v>1</v>
      </c>
    </row>
    <row r="4026" spans="1:48" x14ac:dyDescent="0.25">
      <c r="A4026" s="4" t="s">
        <v>97</v>
      </c>
      <c r="B4026" s="4" t="s">
        <v>116</v>
      </c>
      <c r="C4026" t="s">
        <v>30</v>
      </c>
      <c r="D4026" s="3">
        <v>40630</v>
      </c>
      <c r="E4026">
        <v>5</v>
      </c>
      <c r="G4026" t="s">
        <v>111</v>
      </c>
      <c r="K4026" t="str">
        <f t="shared" si="356"/>
        <v>2010/11</v>
      </c>
      <c r="O4026" s="2" t="str">
        <f t="shared" si="357"/>
        <v/>
      </c>
      <c r="Q4026"/>
      <c r="R4026"/>
      <c r="S4026" s="2" t="str">
        <f>IF(ISNUMBER(R4026),SUMIFS(R$1:$R4026,A$1:$A4026,A4026,K$1:$K4026,K4026,E$1:$E4026,E4026),"")</f>
        <v/>
      </c>
      <c r="AC4026" s="2" t="str">
        <f t="shared" si="353"/>
        <v/>
      </c>
      <c r="AL4026" s="2" t="str">
        <f t="shared" si="358"/>
        <v/>
      </c>
      <c r="AQ4026">
        <v>416</v>
      </c>
      <c r="AT4026" s="2" t="str">
        <f t="shared" si="354"/>
        <v/>
      </c>
      <c r="AU4026" s="2" t="str">
        <f>IF(ISNUMBER(AT4026),SUMIFS($AT$1:AT4026,$A$1:A4026,A4026,$K$1:K4026,K4026,$E$1:E4026,E4026),"")</f>
        <v/>
      </c>
      <c r="AV4026">
        <f t="shared" si="355"/>
        <v>1</v>
      </c>
    </row>
    <row r="4027" spans="1:48" x14ac:dyDescent="0.25">
      <c r="A4027" s="4" t="s">
        <v>97</v>
      </c>
      <c r="B4027" s="4" t="s">
        <v>116</v>
      </c>
      <c r="C4027" t="s">
        <v>30</v>
      </c>
      <c r="D4027" s="3">
        <v>40637</v>
      </c>
      <c r="E4027">
        <v>1</v>
      </c>
      <c r="G4027" t="s">
        <v>111</v>
      </c>
      <c r="K4027" t="str">
        <f t="shared" si="356"/>
        <v>2010/11</v>
      </c>
      <c r="O4027" s="2" t="str">
        <f t="shared" si="357"/>
        <v/>
      </c>
      <c r="Q4027"/>
      <c r="R4027"/>
      <c r="S4027" s="2" t="str">
        <f>IF(ISNUMBER(R4027),SUMIFS(R$1:$R4027,A$1:$A4027,A4027,K$1:$K4027,K4027,E$1:$E4027,E4027),"")</f>
        <v/>
      </c>
      <c r="AC4027" s="2" t="str">
        <f t="shared" si="353"/>
        <v/>
      </c>
      <c r="AL4027" s="2" t="str">
        <f t="shared" si="358"/>
        <v/>
      </c>
      <c r="AQ4027">
        <v>104</v>
      </c>
      <c r="AT4027" s="2" t="str">
        <f t="shared" si="354"/>
        <v/>
      </c>
      <c r="AU4027" s="2" t="str">
        <f>IF(ISNUMBER(AT4027),SUMIFS($AT$1:AT4027,$A$1:A4027,A4027,$K$1:K4027,K4027,$E$1:E4027,E4027),"")</f>
        <v/>
      </c>
      <c r="AV4027">
        <f t="shared" si="355"/>
        <v>1</v>
      </c>
    </row>
    <row r="4028" spans="1:48" x14ac:dyDescent="0.25">
      <c r="A4028" s="4" t="s">
        <v>97</v>
      </c>
      <c r="B4028" s="4" t="s">
        <v>116</v>
      </c>
      <c r="C4028" t="s">
        <v>30</v>
      </c>
      <c r="D4028" s="3">
        <v>40637</v>
      </c>
      <c r="E4028">
        <v>2</v>
      </c>
      <c r="G4028" t="s">
        <v>111</v>
      </c>
      <c r="K4028" t="str">
        <f t="shared" si="356"/>
        <v>2010/11</v>
      </c>
      <c r="O4028" s="2" t="str">
        <f t="shared" si="357"/>
        <v/>
      </c>
      <c r="Q4028"/>
      <c r="R4028"/>
      <c r="S4028" s="2" t="str">
        <f>IF(ISNUMBER(R4028),SUMIFS(R$1:$R4028,A$1:$A4028,A4028,K$1:$K4028,K4028,E$1:$E4028,E4028),"")</f>
        <v/>
      </c>
      <c r="AC4028" s="2" t="str">
        <f t="shared" si="353"/>
        <v/>
      </c>
      <c r="AL4028" s="2" t="str">
        <f t="shared" si="358"/>
        <v/>
      </c>
      <c r="AQ4028">
        <v>106</v>
      </c>
      <c r="AT4028" s="2" t="str">
        <f t="shared" si="354"/>
        <v/>
      </c>
      <c r="AU4028" s="2" t="str">
        <f>IF(ISNUMBER(AT4028),SUMIFS($AT$1:AT4028,$A$1:A4028,A4028,$K$1:K4028,K4028,$E$1:E4028,E4028),"")</f>
        <v/>
      </c>
      <c r="AV4028">
        <f t="shared" si="355"/>
        <v>1</v>
      </c>
    </row>
    <row r="4029" spans="1:48" x14ac:dyDescent="0.25">
      <c r="A4029" s="4" t="s">
        <v>97</v>
      </c>
      <c r="B4029" s="4" t="s">
        <v>116</v>
      </c>
      <c r="C4029" t="s">
        <v>30</v>
      </c>
      <c r="D4029" s="3">
        <v>40637</v>
      </c>
      <c r="E4029">
        <v>3</v>
      </c>
      <c r="G4029" t="s">
        <v>111</v>
      </c>
      <c r="K4029" t="str">
        <f t="shared" si="356"/>
        <v>2010/11</v>
      </c>
      <c r="O4029" s="2" t="str">
        <f t="shared" si="357"/>
        <v/>
      </c>
      <c r="Q4029"/>
      <c r="R4029"/>
      <c r="S4029" s="2" t="str">
        <f>IF(ISNUMBER(R4029),SUMIFS(R$1:$R4029,A$1:$A4029,A4029,K$1:$K4029,K4029,E$1:$E4029,E4029),"")</f>
        <v/>
      </c>
      <c r="AC4029" s="2" t="str">
        <f t="shared" si="353"/>
        <v/>
      </c>
      <c r="AL4029" s="2" t="str">
        <f t="shared" si="358"/>
        <v/>
      </c>
      <c r="AQ4029">
        <v>104</v>
      </c>
      <c r="AT4029" s="2" t="str">
        <f t="shared" si="354"/>
        <v/>
      </c>
      <c r="AU4029" s="2" t="str">
        <f>IF(ISNUMBER(AT4029),SUMIFS($AT$1:AT4029,$A$1:A4029,A4029,$K$1:K4029,K4029,$E$1:E4029,E4029),"")</f>
        <v/>
      </c>
      <c r="AV4029">
        <f t="shared" si="355"/>
        <v>1</v>
      </c>
    </row>
    <row r="4030" spans="1:48" x14ac:dyDescent="0.25">
      <c r="A4030" s="4" t="s">
        <v>97</v>
      </c>
      <c r="B4030" s="4" t="s">
        <v>116</v>
      </c>
      <c r="C4030" t="s">
        <v>30</v>
      </c>
      <c r="D4030" s="3">
        <v>40637</v>
      </c>
      <c r="E4030">
        <v>4</v>
      </c>
      <c r="G4030" t="s">
        <v>111</v>
      </c>
      <c r="K4030" t="str">
        <f t="shared" si="356"/>
        <v>2010/11</v>
      </c>
      <c r="O4030" s="2" t="str">
        <f t="shared" si="357"/>
        <v/>
      </c>
      <c r="Q4030"/>
      <c r="R4030"/>
      <c r="S4030" s="2" t="str">
        <f>IF(ISNUMBER(R4030),SUMIFS(R$1:$R4030,A$1:$A4030,A4030,K$1:$K4030,K4030,E$1:$E4030,E4030),"")</f>
        <v/>
      </c>
      <c r="AC4030" s="2" t="str">
        <f t="shared" si="353"/>
        <v/>
      </c>
      <c r="AL4030" s="2" t="str">
        <f t="shared" si="358"/>
        <v/>
      </c>
      <c r="AQ4030">
        <v>93</v>
      </c>
      <c r="AT4030" s="2" t="str">
        <f t="shared" si="354"/>
        <v/>
      </c>
      <c r="AU4030" s="2" t="str">
        <f>IF(ISNUMBER(AT4030),SUMIFS($AT$1:AT4030,$A$1:A4030,A4030,$K$1:K4030,K4030,$E$1:E4030,E4030),"")</f>
        <v/>
      </c>
      <c r="AV4030">
        <f t="shared" si="355"/>
        <v>1</v>
      </c>
    </row>
    <row r="4031" spans="1:48" x14ac:dyDescent="0.25">
      <c r="A4031" s="4" t="s">
        <v>97</v>
      </c>
      <c r="B4031" s="4" t="s">
        <v>116</v>
      </c>
      <c r="C4031" t="s">
        <v>30</v>
      </c>
      <c r="D4031" s="3">
        <v>40637</v>
      </c>
      <c r="E4031">
        <v>5</v>
      </c>
      <c r="G4031" t="s">
        <v>111</v>
      </c>
      <c r="K4031" t="str">
        <f t="shared" si="356"/>
        <v>2010/11</v>
      </c>
      <c r="O4031" s="2" t="str">
        <f t="shared" si="357"/>
        <v/>
      </c>
      <c r="Q4031"/>
      <c r="R4031"/>
      <c r="S4031" s="2" t="str">
        <f>IF(ISNUMBER(R4031),SUMIFS(R$1:$R4031,A$1:$A4031,A4031,K$1:$K4031,K4031,E$1:$E4031,E4031),"")</f>
        <v/>
      </c>
      <c r="AC4031" s="2" t="str">
        <f t="shared" si="353"/>
        <v/>
      </c>
      <c r="AL4031" s="2" t="str">
        <f t="shared" si="358"/>
        <v/>
      </c>
      <c r="AQ4031">
        <v>113</v>
      </c>
      <c r="AT4031" s="2" t="str">
        <f t="shared" si="354"/>
        <v/>
      </c>
      <c r="AU4031" s="2" t="str">
        <f>IF(ISNUMBER(AT4031),SUMIFS($AT$1:AT4031,$A$1:A4031,A4031,$K$1:K4031,K4031,$E$1:E4031,E4031),"")</f>
        <v/>
      </c>
      <c r="AV4031">
        <f t="shared" si="355"/>
        <v>1</v>
      </c>
    </row>
    <row r="4032" spans="1:48" x14ac:dyDescent="0.25">
      <c r="A4032" s="4" t="s">
        <v>97</v>
      </c>
      <c r="B4032" s="4" t="s">
        <v>116</v>
      </c>
      <c r="C4032" t="s">
        <v>30</v>
      </c>
      <c r="D4032" s="3">
        <v>40641</v>
      </c>
      <c r="E4032">
        <v>1</v>
      </c>
      <c r="G4032" t="s">
        <v>111</v>
      </c>
      <c r="K4032" t="str">
        <f t="shared" si="356"/>
        <v>2010/11</v>
      </c>
      <c r="O4032" s="2" t="str">
        <f t="shared" si="357"/>
        <v/>
      </c>
      <c r="Q4032"/>
      <c r="R4032"/>
      <c r="S4032" s="2" t="str">
        <f>IF(ISNUMBER(R4032),SUMIFS(R$1:$R4032,A$1:$A4032,A4032,K$1:$K4032,K4032,E$1:$E4032,E4032),"")</f>
        <v/>
      </c>
      <c r="AC4032" s="2" t="str">
        <f t="shared" si="353"/>
        <v/>
      </c>
      <c r="AL4032" s="2" t="str">
        <f t="shared" si="358"/>
        <v/>
      </c>
      <c r="AQ4032">
        <v>159</v>
      </c>
      <c r="AT4032" s="2" t="str">
        <f t="shared" si="354"/>
        <v/>
      </c>
      <c r="AU4032" s="2" t="str">
        <f>IF(ISNUMBER(AT4032),SUMIFS($AT$1:AT4032,$A$1:A4032,A4032,$K$1:K4032,K4032,$E$1:E4032,E4032),"")</f>
        <v/>
      </c>
      <c r="AV4032">
        <f t="shared" si="355"/>
        <v>1</v>
      </c>
    </row>
    <row r="4033" spans="1:48" x14ac:dyDescent="0.25">
      <c r="A4033" s="4" t="s">
        <v>97</v>
      </c>
      <c r="B4033" s="4" t="s">
        <v>116</v>
      </c>
      <c r="C4033" t="s">
        <v>30</v>
      </c>
      <c r="D4033" s="3">
        <v>40641</v>
      </c>
      <c r="E4033">
        <v>2</v>
      </c>
      <c r="G4033" t="s">
        <v>111</v>
      </c>
      <c r="K4033" t="str">
        <f t="shared" si="356"/>
        <v>2010/11</v>
      </c>
      <c r="O4033" s="2" t="str">
        <f t="shared" si="357"/>
        <v/>
      </c>
      <c r="Q4033"/>
      <c r="R4033"/>
      <c r="S4033" s="2" t="str">
        <f>IF(ISNUMBER(R4033),SUMIFS(R$1:$R4033,A$1:$A4033,A4033,K$1:$K4033,K4033,E$1:$E4033,E4033),"")</f>
        <v/>
      </c>
      <c r="AC4033" s="2" t="str">
        <f t="shared" si="353"/>
        <v/>
      </c>
      <c r="AL4033" s="2" t="str">
        <f t="shared" si="358"/>
        <v/>
      </c>
      <c r="AQ4033">
        <v>153</v>
      </c>
      <c r="AT4033" s="2" t="str">
        <f t="shared" si="354"/>
        <v/>
      </c>
      <c r="AU4033" s="2" t="str">
        <f>IF(ISNUMBER(AT4033),SUMIFS($AT$1:AT4033,$A$1:A4033,A4033,$K$1:K4033,K4033,$E$1:E4033,E4033),"")</f>
        <v/>
      </c>
      <c r="AV4033">
        <f t="shared" si="355"/>
        <v>1</v>
      </c>
    </row>
    <row r="4034" spans="1:48" x14ac:dyDescent="0.25">
      <c r="A4034" s="4" t="s">
        <v>97</v>
      </c>
      <c r="B4034" s="4" t="s">
        <v>116</v>
      </c>
      <c r="C4034" t="s">
        <v>30</v>
      </c>
      <c r="D4034" s="3">
        <v>40641</v>
      </c>
      <c r="E4034">
        <v>3</v>
      </c>
      <c r="G4034" t="s">
        <v>111</v>
      </c>
      <c r="K4034" t="str">
        <f t="shared" si="356"/>
        <v>2010/11</v>
      </c>
      <c r="O4034" s="2" t="str">
        <f t="shared" si="357"/>
        <v/>
      </c>
      <c r="Q4034"/>
      <c r="R4034"/>
      <c r="S4034" s="2" t="str">
        <f>IF(ISNUMBER(R4034),SUMIFS(R$1:$R4034,A$1:$A4034,A4034,K$1:$K4034,K4034,E$1:$E4034,E4034),"")</f>
        <v/>
      </c>
      <c r="AC4034" s="2" t="str">
        <f t="shared" ref="AC4034:AC4097" si="359">IF(ISNUMBER(AD4034),AD4034*10,"")</f>
        <v/>
      </c>
      <c r="AL4034" s="2" t="str">
        <f t="shared" si="358"/>
        <v/>
      </c>
      <c r="AQ4034">
        <v>168</v>
      </c>
      <c r="AT4034" s="2" t="str">
        <f t="shared" ref="AT4034:AT4097" si="360">IF(AND(ISNUMBER(AL4034),ISNUMBER(R4034)),ROUND(R4034*AL4034,3),"")</f>
        <v/>
      </c>
      <c r="AU4034" s="2" t="str">
        <f>IF(ISNUMBER(AT4034),SUMIFS($AT$1:AT4034,$A$1:A4034,A4034,$K$1:K4034,K4034,$E$1:E4034,E4034),"")</f>
        <v/>
      </c>
      <c r="AV4034">
        <f t="shared" ref="AV4034:AV4097" si="361">COUNT(P4034:AU4034)</f>
        <v>1</v>
      </c>
    </row>
    <row r="4035" spans="1:48" x14ac:dyDescent="0.25">
      <c r="A4035" s="4" t="s">
        <v>97</v>
      </c>
      <c r="B4035" s="4" t="s">
        <v>116</v>
      </c>
      <c r="C4035" t="s">
        <v>30</v>
      </c>
      <c r="D4035" s="3">
        <v>40641</v>
      </c>
      <c r="E4035">
        <v>4</v>
      </c>
      <c r="G4035" t="s">
        <v>111</v>
      </c>
      <c r="K4035" t="str">
        <f t="shared" si="356"/>
        <v>2010/11</v>
      </c>
      <c r="O4035" s="2" t="str">
        <f t="shared" si="357"/>
        <v/>
      </c>
      <c r="Q4035"/>
      <c r="R4035"/>
      <c r="S4035" s="2" t="str">
        <f>IF(ISNUMBER(R4035),SUMIFS(R$1:$R4035,A$1:$A4035,A4035,K$1:$K4035,K4035,E$1:$E4035,E4035),"")</f>
        <v/>
      </c>
      <c r="AC4035" s="2" t="str">
        <f t="shared" si="359"/>
        <v/>
      </c>
      <c r="AL4035" s="2" t="str">
        <f t="shared" si="358"/>
        <v/>
      </c>
      <c r="AQ4035">
        <v>157</v>
      </c>
      <c r="AT4035" s="2" t="str">
        <f t="shared" si="360"/>
        <v/>
      </c>
      <c r="AU4035" s="2" t="str">
        <f>IF(ISNUMBER(AT4035),SUMIFS($AT$1:AT4035,$A$1:A4035,A4035,$K$1:K4035,K4035,$E$1:E4035,E4035),"")</f>
        <v/>
      </c>
      <c r="AV4035">
        <f t="shared" si="361"/>
        <v>1</v>
      </c>
    </row>
    <row r="4036" spans="1:48" x14ac:dyDescent="0.25">
      <c r="A4036" s="4" t="s">
        <v>97</v>
      </c>
      <c r="B4036" s="4" t="s">
        <v>116</v>
      </c>
      <c r="C4036" t="s">
        <v>30</v>
      </c>
      <c r="D4036" s="3">
        <v>40641</v>
      </c>
      <c r="E4036">
        <v>5</v>
      </c>
      <c r="G4036" t="s">
        <v>111</v>
      </c>
      <c r="K4036" t="str">
        <f t="shared" si="356"/>
        <v>2010/11</v>
      </c>
      <c r="O4036" s="2" t="str">
        <f t="shared" si="357"/>
        <v/>
      </c>
      <c r="Q4036"/>
      <c r="R4036"/>
      <c r="S4036" s="2" t="str">
        <f>IF(ISNUMBER(R4036),SUMIFS(R$1:$R4036,A$1:$A4036,A4036,K$1:$K4036,K4036,E$1:$E4036,E4036),"")</f>
        <v/>
      </c>
      <c r="AC4036" s="2" t="str">
        <f t="shared" si="359"/>
        <v/>
      </c>
      <c r="AL4036" s="2" t="str">
        <f t="shared" si="358"/>
        <v/>
      </c>
      <c r="AQ4036">
        <v>156</v>
      </c>
      <c r="AT4036" s="2" t="str">
        <f t="shared" si="360"/>
        <v/>
      </c>
      <c r="AU4036" s="2" t="str">
        <f>IF(ISNUMBER(AT4036),SUMIFS($AT$1:AT4036,$A$1:A4036,A4036,$K$1:K4036,K4036,$E$1:E4036,E4036),"")</f>
        <v/>
      </c>
      <c r="AV4036">
        <f t="shared" si="361"/>
        <v>1</v>
      </c>
    </row>
    <row r="4037" spans="1:48" x14ac:dyDescent="0.25">
      <c r="A4037" s="4" t="s">
        <v>97</v>
      </c>
      <c r="B4037" s="4" t="s">
        <v>116</v>
      </c>
      <c r="C4037" t="s">
        <v>30</v>
      </c>
      <c r="D4037" s="3">
        <v>40651</v>
      </c>
      <c r="E4037">
        <v>1</v>
      </c>
      <c r="G4037" t="s">
        <v>111</v>
      </c>
      <c r="K4037" t="str">
        <f t="shared" si="356"/>
        <v>2010/11</v>
      </c>
      <c r="O4037" s="2" t="str">
        <f t="shared" si="357"/>
        <v/>
      </c>
      <c r="Q4037"/>
      <c r="R4037"/>
      <c r="S4037" s="2" t="str">
        <f>IF(ISNUMBER(R4037),SUMIFS(R$1:$R4037,A$1:$A4037,A4037,K$1:$K4037,K4037,E$1:$E4037,E4037),"")</f>
        <v/>
      </c>
      <c r="AC4037" s="2" t="str">
        <f t="shared" si="359"/>
        <v/>
      </c>
      <c r="AL4037" s="2" t="str">
        <f t="shared" si="358"/>
        <v/>
      </c>
      <c r="AQ4037">
        <v>251</v>
      </c>
      <c r="AT4037" s="2" t="str">
        <f t="shared" si="360"/>
        <v/>
      </c>
      <c r="AU4037" s="2" t="str">
        <f>IF(ISNUMBER(AT4037),SUMIFS($AT$1:AT4037,$A$1:A4037,A4037,$K$1:K4037,K4037,$E$1:E4037,E4037),"")</f>
        <v/>
      </c>
      <c r="AV4037">
        <f t="shared" si="361"/>
        <v>1</v>
      </c>
    </row>
    <row r="4038" spans="1:48" x14ac:dyDescent="0.25">
      <c r="A4038" s="4" t="s">
        <v>97</v>
      </c>
      <c r="B4038" s="4" t="s">
        <v>116</v>
      </c>
      <c r="C4038" t="s">
        <v>30</v>
      </c>
      <c r="D4038" s="3">
        <v>40651</v>
      </c>
      <c r="E4038">
        <v>2</v>
      </c>
      <c r="G4038" t="s">
        <v>111</v>
      </c>
      <c r="K4038" t="str">
        <f t="shared" si="356"/>
        <v>2010/11</v>
      </c>
      <c r="O4038" s="2" t="str">
        <f t="shared" si="357"/>
        <v/>
      </c>
      <c r="Q4038"/>
      <c r="R4038"/>
      <c r="S4038" s="2" t="str">
        <f>IF(ISNUMBER(R4038),SUMIFS(R$1:$R4038,A$1:$A4038,A4038,K$1:$K4038,K4038,E$1:$E4038,E4038),"")</f>
        <v/>
      </c>
      <c r="AC4038" s="2" t="str">
        <f t="shared" si="359"/>
        <v/>
      </c>
      <c r="AL4038" s="2" t="str">
        <f t="shared" si="358"/>
        <v/>
      </c>
      <c r="AQ4038">
        <v>241</v>
      </c>
      <c r="AT4038" s="2" t="str">
        <f t="shared" si="360"/>
        <v/>
      </c>
      <c r="AU4038" s="2" t="str">
        <f>IF(ISNUMBER(AT4038),SUMIFS($AT$1:AT4038,$A$1:A4038,A4038,$K$1:K4038,K4038,$E$1:E4038,E4038),"")</f>
        <v/>
      </c>
      <c r="AV4038">
        <f t="shared" si="361"/>
        <v>1</v>
      </c>
    </row>
    <row r="4039" spans="1:48" x14ac:dyDescent="0.25">
      <c r="A4039" s="4" t="s">
        <v>97</v>
      </c>
      <c r="B4039" s="4" t="s">
        <v>116</v>
      </c>
      <c r="C4039" t="s">
        <v>30</v>
      </c>
      <c r="D4039" s="3">
        <v>40651</v>
      </c>
      <c r="E4039">
        <v>3</v>
      </c>
      <c r="G4039" t="s">
        <v>111</v>
      </c>
      <c r="K4039" t="str">
        <f t="shared" si="356"/>
        <v>2010/11</v>
      </c>
      <c r="O4039" s="2" t="str">
        <f t="shared" si="357"/>
        <v/>
      </c>
      <c r="Q4039"/>
      <c r="R4039"/>
      <c r="S4039" s="2" t="str">
        <f>IF(ISNUMBER(R4039),SUMIFS(R$1:$R4039,A$1:$A4039,A4039,K$1:$K4039,K4039,E$1:$E4039,E4039),"")</f>
        <v/>
      </c>
      <c r="AC4039" s="2" t="str">
        <f t="shared" si="359"/>
        <v/>
      </c>
      <c r="AL4039" s="2" t="str">
        <f t="shared" si="358"/>
        <v/>
      </c>
      <c r="AQ4039">
        <v>288</v>
      </c>
      <c r="AT4039" s="2" t="str">
        <f t="shared" si="360"/>
        <v/>
      </c>
      <c r="AU4039" s="2" t="str">
        <f>IF(ISNUMBER(AT4039),SUMIFS($AT$1:AT4039,$A$1:A4039,A4039,$K$1:K4039,K4039,$E$1:E4039,E4039),"")</f>
        <v/>
      </c>
      <c r="AV4039">
        <f t="shared" si="361"/>
        <v>1</v>
      </c>
    </row>
    <row r="4040" spans="1:48" x14ac:dyDescent="0.25">
      <c r="A4040" s="4" t="s">
        <v>97</v>
      </c>
      <c r="B4040" s="4" t="s">
        <v>116</v>
      </c>
      <c r="C4040" t="s">
        <v>30</v>
      </c>
      <c r="D4040" s="3">
        <v>40651</v>
      </c>
      <c r="E4040">
        <v>4</v>
      </c>
      <c r="G4040" t="s">
        <v>111</v>
      </c>
      <c r="K4040" t="str">
        <f t="shared" si="356"/>
        <v>2010/11</v>
      </c>
      <c r="O4040" s="2" t="str">
        <f t="shared" si="357"/>
        <v/>
      </c>
      <c r="Q4040"/>
      <c r="R4040"/>
      <c r="S4040" s="2" t="str">
        <f>IF(ISNUMBER(R4040),SUMIFS(R$1:$R4040,A$1:$A4040,A4040,K$1:$K4040,K4040,E$1:$E4040,E4040),"")</f>
        <v/>
      </c>
      <c r="AC4040" s="2" t="str">
        <f t="shared" si="359"/>
        <v/>
      </c>
      <c r="AL4040" s="2" t="str">
        <f t="shared" si="358"/>
        <v/>
      </c>
      <c r="AQ4040">
        <v>244</v>
      </c>
      <c r="AT4040" s="2" t="str">
        <f t="shared" si="360"/>
        <v/>
      </c>
      <c r="AU4040" s="2" t="str">
        <f>IF(ISNUMBER(AT4040),SUMIFS($AT$1:AT4040,$A$1:A4040,A4040,$K$1:K4040,K4040,$E$1:E4040,E4040),"")</f>
        <v/>
      </c>
      <c r="AV4040">
        <f t="shared" si="361"/>
        <v>1</v>
      </c>
    </row>
    <row r="4041" spans="1:48" x14ac:dyDescent="0.25">
      <c r="A4041" s="4" t="s">
        <v>97</v>
      </c>
      <c r="B4041" s="4" t="s">
        <v>116</v>
      </c>
      <c r="C4041" t="s">
        <v>30</v>
      </c>
      <c r="D4041" s="3">
        <v>40651</v>
      </c>
      <c r="E4041">
        <v>5</v>
      </c>
      <c r="G4041" t="s">
        <v>111</v>
      </c>
      <c r="K4041" t="str">
        <f t="shared" si="356"/>
        <v>2010/11</v>
      </c>
      <c r="O4041" s="2" t="str">
        <f t="shared" si="357"/>
        <v/>
      </c>
      <c r="Q4041"/>
      <c r="R4041"/>
      <c r="S4041" s="2" t="str">
        <f>IF(ISNUMBER(R4041),SUMIFS(R$1:$R4041,A$1:$A4041,A4041,K$1:$K4041,K4041,E$1:$E4041,E4041),"")</f>
        <v/>
      </c>
      <c r="AC4041" s="2" t="str">
        <f t="shared" si="359"/>
        <v/>
      </c>
      <c r="AL4041" s="2" t="str">
        <f t="shared" si="358"/>
        <v/>
      </c>
      <c r="AQ4041">
        <v>243</v>
      </c>
      <c r="AT4041" s="2" t="str">
        <f t="shared" si="360"/>
        <v/>
      </c>
      <c r="AU4041" s="2" t="str">
        <f>IF(ISNUMBER(AT4041),SUMIFS($AT$1:AT4041,$A$1:A4041,A4041,$K$1:K4041,K4041,$E$1:E4041,E4041),"")</f>
        <v/>
      </c>
      <c r="AV4041">
        <f t="shared" si="361"/>
        <v>1</v>
      </c>
    </row>
    <row r="4042" spans="1:48" x14ac:dyDescent="0.25">
      <c r="A4042" s="4" t="s">
        <v>97</v>
      </c>
      <c r="B4042" s="4" t="s">
        <v>116</v>
      </c>
      <c r="C4042" t="s">
        <v>30</v>
      </c>
      <c r="D4042" s="3">
        <v>40659</v>
      </c>
      <c r="E4042">
        <v>1</v>
      </c>
      <c r="G4042" t="s">
        <v>111</v>
      </c>
      <c r="K4042" t="str">
        <f t="shared" si="356"/>
        <v>2010/11</v>
      </c>
      <c r="O4042" s="2" t="str">
        <f t="shared" si="357"/>
        <v/>
      </c>
      <c r="Q4042"/>
      <c r="R4042"/>
      <c r="S4042" s="2" t="str">
        <f>IF(ISNUMBER(R4042),SUMIFS(R$1:$R4042,A$1:$A4042,A4042,K$1:$K4042,K4042,E$1:$E4042,E4042),"")</f>
        <v/>
      </c>
      <c r="AC4042" s="2" t="str">
        <f t="shared" si="359"/>
        <v/>
      </c>
      <c r="AL4042" s="2" t="str">
        <f t="shared" si="358"/>
        <v/>
      </c>
      <c r="AQ4042">
        <v>288</v>
      </c>
      <c r="AT4042" s="2" t="str">
        <f t="shared" si="360"/>
        <v/>
      </c>
      <c r="AU4042" s="2" t="str">
        <f>IF(ISNUMBER(AT4042),SUMIFS($AT$1:AT4042,$A$1:A4042,A4042,$K$1:K4042,K4042,$E$1:E4042,E4042),"")</f>
        <v/>
      </c>
      <c r="AV4042">
        <f t="shared" si="361"/>
        <v>1</v>
      </c>
    </row>
    <row r="4043" spans="1:48" x14ac:dyDescent="0.25">
      <c r="A4043" s="4" t="s">
        <v>97</v>
      </c>
      <c r="B4043" s="4" t="s">
        <v>116</v>
      </c>
      <c r="C4043" t="s">
        <v>30</v>
      </c>
      <c r="D4043" s="3">
        <v>40659</v>
      </c>
      <c r="E4043">
        <v>2</v>
      </c>
      <c r="G4043" t="s">
        <v>111</v>
      </c>
      <c r="K4043" t="str">
        <f t="shared" si="356"/>
        <v>2010/11</v>
      </c>
      <c r="O4043" s="2" t="str">
        <f t="shared" si="357"/>
        <v/>
      </c>
      <c r="Q4043"/>
      <c r="R4043"/>
      <c r="S4043" s="2" t="str">
        <f>IF(ISNUMBER(R4043),SUMIFS(R$1:$R4043,A$1:$A4043,A4043,K$1:$K4043,K4043,E$1:$E4043,E4043),"")</f>
        <v/>
      </c>
      <c r="AC4043" s="2" t="str">
        <f t="shared" si="359"/>
        <v/>
      </c>
      <c r="AL4043" s="2" t="str">
        <f t="shared" si="358"/>
        <v/>
      </c>
      <c r="AQ4043">
        <v>300</v>
      </c>
      <c r="AT4043" s="2" t="str">
        <f t="shared" si="360"/>
        <v/>
      </c>
      <c r="AU4043" s="2" t="str">
        <f>IF(ISNUMBER(AT4043),SUMIFS($AT$1:AT4043,$A$1:A4043,A4043,$K$1:K4043,K4043,$E$1:E4043,E4043),"")</f>
        <v/>
      </c>
      <c r="AV4043">
        <f t="shared" si="361"/>
        <v>1</v>
      </c>
    </row>
    <row r="4044" spans="1:48" x14ac:dyDescent="0.25">
      <c r="A4044" s="4" t="s">
        <v>97</v>
      </c>
      <c r="B4044" s="4" t="s">
        <v>116</v>
      </c>
      <c r="C4044" t="s">
        <v>30</v>
      </c>
      <c r="D4044" s="3">
        <v>40659</v>
      </c>
      <c r="E4044">
        <v>3</v>
      </c>
      <c r="G4044" t="s">
        <v>111</v>
      </c>
      <c r="K4044" t="str">
        <f t="shared" si="356"/>
        <v>2010/11</v>
      </c>
      <c r="O4044" s="2" t="str">
        <f t="shared" si="357"/>
        <v/>
      </c>
      <c r="Q4044"/>
      <c r="R4044"/>
      <c r="S4044" s="2" t="str">
        <f>IF(ISNUMBER(R4044),SUMIFS(R$1:$R4044,A$1:$A4044,A4044,K$1:$K4044,K4044,E$1:$E4044,E4044),"")</f>
        <v/>
      </c>
      <c r="AC4044" s="2" t="str">
        <f t="shared" si="359"/>
        <v/>
      </c>
      <c r="AL4044" s="2" t="str">
        <f t="shared" si="358"/>
        <v/>
      </c>
      <c r="AQ4044">
        <v>327</v>
      </c>
      <c r="AT4044" s="2" t="str">
        <f t="shared" si="360"/>
        <v/>
      </c>
      <c r="AU4044" s="2" t="str">
        <f>IF(ISNUMBER(AT4044),SUMIFS($AT$1:AT4044,$A$1:A4044,A4044,$K$1:K4044,K4044,$E$1:E4044,E4044),"")</f>
        <v/>
      </c>
      <c r="AV4044">
        <f t="shared" si="361"/>
        <v>1</v>
      </c>
    </row>
    <row r="4045" spans="1:48" x14ac:dyDescent="0.25">
      <c r="A4045" s="4" t="s">
        <v>97</v>
      </c>
      <c r="B4045" s="4" t="s">
        <v>116</v>
      </c>
      <c r="C4045" t="s">
        <v>30</v>
      </c>
      <c r="D4045" s="3">
        <v>40659</v>
      </c>
      <c r="E4045">
        <v>4</v>
      </c>
      <c r="G4045" t="s">
        <v>111</v>
      </c>
      <c r="K4045" t="str">
        <f t="shared" si="356"/>
        <v>2010/11</v>
      </c>
      <c r="O4045" s="2" t="str">
        <f t="shared" si="357"/>
        <v/>
      </c>
      <c r="Q4045"/>
      <c r="R4045"/>
      <c r="S4045" s="2" t="str">
        <f>IF(ISNUMBER(R4045),SUMIFS(R$1:$R4045,A$1:$A4045,A4045,K$1:$K4045,K4045,E$1:$E4045,E4045),"")</f>
        <v/>
      </c>
      <c r="AC4045" s="2" t="str">
        <f t="shared" si="359"/>
        <v/>
      </c>
      <c r="AL4045" s="2" t="str">
        <f t="shared" si="358"/>
        <v/>
      </c>
      <c r="AQ4045">
        <v>277</v>
      </c>
      <c r="AT4045" s="2" t="str">
        <f t="shared" si="360"/>
        <v/>
      </c>
      <c r="AU4045" s="2" t="str">
        <f>IF(ISNUMBER(AT4045),SUMIFS($AT$1:AT4045,$A$1:A4045,A4045,$K$1:K4045,K4045,$E$1:E4045,E4045),"")</f>
        <v/>
      </c>
      <c r="AV4045">
        <f t="shared" si="361"/>
        <v>1</v>
      </c>
    </row>
    <row r="4046" spans="1:48" x14ac:dyDescent="0.25">
      <c r="A4046" s="4" t="s">
        <v>97</v>
      </c>
      <c r="B4046" s="4" t="s">
        <v>116</v>
      </c>
      <c r="C4046" t="s">
        <v>30</v>
      </c>
      <c r="D4046" s="3">
        <v>40659</v>
      </c>
      <c r="E4046">
        <v>5</v>
      </c>
      <c r="G4046" t="s">
        <v>111</v>
      </c>
      <c r="K4046" t="str">
        <f t="shared" si="356"/>
        <v>2010/11</v>
      </c>
      <c r="O4046" s="2" t="str">
        <f t="shared" si="357"/>
        <v/>
      </c>
      <c r="Q4046"/>
      <c r="R4046"/>
      <c r="S4046" s="2" t="str">
        <f>IF(ISNUMBER(R4046),SUMIFS(R$1:$R4046,A$1:$A4046,A4046,K$1:$K4046,K4046,E$1:$E4046,E4046),"")</f>
        <v/>
      </c>
      <c r="AC4046" s="2" t="str">
        <f t="shared" si="359"/>
        <v/>
      </c>
      <c r="AL4046" s="2" t="str">
        <f t="shared" si="358"/>
        <v/>
      </c>
      <c r="AQ4046">
        <v>262</v>
      </c>
      <c r="AT4046" s="2" t="str">
        <f t="shared" si="360"/>
        <v/>
      </c>
      <c r="AU4046" s="2" t="str">
        <f>IF(ISNUMBER(AT4046),SUMIFS($AT$1:AT4046,$A$1:A4046,A4046,$K$1:K4046,K4046,$E$1:E4046,E4046),"")</f>
        <v/>
      </c>
      <c r="AV4046">
        <f t="shared" si="361"/>
        <v>1</v>
      </c>
    </row>
    <row r="4047" spans="1:48" x14ac:dyDescent="0.25">
      <c r="A4047" s="4" t="s">
        <v>97</v>
      </c>
      <c r="B4047" s="4" t="s">
        <v>116</v>
      </c>
      <c r="C4047" t="s">
        <v>30</v>
      </c>
      <c r="D4047" s="3">
        <v>40665</v>
      </c>
      <c r="E4047">
        <v>1</v>
      </c>
      <c r="G4047" t="s">
        <v>111</v>
      </c>
      <c r="K4047" t="str">
        <f t="shared" si="356"/>
        <v>2010/11</v>
      </c>
      <c r="O4047" s="2" t="str">
        <f t="shared" si="357"/>
        <v/>
      </c>
      <c r="Q4047"/>
      <c r="R4047"/>
      <c r="S4047" s="2" t="str">
        <f>IF(ISNUMBER(R4047),SUMIFS(R$1:$R4047,A$1:$A4047,A4047,K$1:$K4047,K4047,E$1:$E4047,E4047),"")</f>
        <v/>
      </c>
      <c r="AC4047" s="2" t="str">
        <f t="shared" si="359"/>
        <v/>
      </c>
      <c r="AL4047" s="2" t="str">
        <f t="shared" si="358"/>
        <v/>
      </c>
      <c r="AQ4047">
        <v>303</v>
      </c>
      <c r="AT4047" s="2" t="str">
        <f t="shared" si="360"/>
        <v/>
      </c>
      <c r="AU4047" s="2" t="str">
        <f>IF(ISNUMBER(AT4047),SUMIFS($AT$1:AT4047,$A$1:A4047,A4047,$K$1:K4047,K4047,$E$1:E4047,E4047),"")</f>
        <v/>
      </c>
      <c r="AV4047">
        <f t="shared" si="361"/>
        <v>1</v>
      </c>
    </row>
    <row r="4048" spans="1:48" x14ac:dyDescent="0.25">
      <c r="A4048" s="4" t="s">
        <v>97</v>
      </c>
      <c r="B4048" s="4" t="s">
        <v>116</v>
      </c>
      <c r="C4048" t="s">
        <v>30</v>
      </c>
      <c r="D4048" s="3">
        <v>40665</v>
      </c>
      <c r="E4048">
        <v>2</v>
      </c>
      <c r="G4048" t="s">
        <v>111</v>
      </c>
      <c r="K4048" t="str">
        <f t="shared" si="356"/>
        <v>2010/11</v>
      </c>
      <c r="O4048" s="2" t="str">
        <f t="shared" si="357"/>
        <v/>
      </c>
      <c r="Q4048"/>
      <c r="R4048"/>
      <c r="S4048" s="2" t="str">
        <f>IF(ISNUMBER(R4048),SUMIFS(R$1:$R4048,A$1:$A4048,A4048,K$1:$K4048,K4048,E$1:$E4048,E4048),"")</f>
        <v/>
      </c>
      <c r="AC4048" s="2" t="str">
        <f t="shared" si="359"/>
        <v/>
      </c>
      <c r="AL4048" s="2" t="str">
        <f t="shared" si="358"/>
        <v/>
      </c>
      <c r="AQ4048">
        <v>317</v>
      </c>
      <c r="AT4048" s="2" t="str">
        <f t="shared" si="360"/>
        <v/>
      </c>
      <c r="AU4048" s="2" t="str">
        <f>IF(ISNUMBER(AT4048),SUMIFS($AT$1:AT4048,$A$1:A4048,A4048,$K$1:K4048,K4048,$E$1:E4048,E4048),"")</f>
        <v/>
      </c>
      <c r="AV4048">
        <f t="shared" si="361"/>
        <v>1</v>
      </c>
    </row>
    <row r="4049" spans="1:48" x14ac:dyDescent="0.25">
      <c r="A4049" s="4" t="s">
        <v>97</v>
      </c>
      <c r="B4049" s="4" t="s">
        <v>116</v>
      </c>
      <c r="C4049" t="s">
        <v>30</v>
      </c>
      <c r="D4049" s="3">
        <v>40665</v>
      </c>
      <c r="E4049">
        <v>3</v>
      </c>
      <c r="G4049" t="s">
        <v>111</v>
      </c>
      <c r="K4049" t="str">
        <f t="shared" si="356"/>
        <v>2010/11</v>
      </c>
      <c r="O4049" s="2" t="str">
        <f t="shared" si="357"/>
        <v/>
      </c>
      <c r="Q4049"/>
      <c r="R4049"/>
      <c r="S4049" s="2" t="str">
        <f>IF(ISNUMBER(R4049),SUMIFS(R$1:$R4049,A$1:$A4049,A4049,K$1:$K4049,K4049,E$1:$E4049,E4049),"")</f>
        <v/>
      </c>
      <c r="AC4049" s="2" t="str">
        <f t="shared" si="359"/>
        <v/>
      </c>
      <c r="AL4049" s="2" t="str">
        <f t="shared" si="358"/>
        <v/>
      </c>
      <c r="AQ4049">
        <v>308</v>
      </c>
      <c r="AT4049" s="2" t="str">
        <f t="shared" si="360"/>
        <v/>
      </c>
      <c r="AU4049" s="2" t="str">
        <f>IF(ISNUMBER(AT4049),SUMIFS($AT$1:AT4049,$A$1:A4049,A4049,$K$1:K4049,K4049,$E$1:E4049,E4049),"")</f>
        <v/>
      </c>
      <c r="AV4049">
        <f t="shared" si="361"/>
        <v>1</v>
      </c>
    </row>
    <row r="4050" spans="1:48" x14ac:dyDescent="0.25">
      <c r="A4050" s="4" t="s">
        <v>97</v>
      </c>
      <c r="B4050" s="4" t="s">
        <v>116</v>
      </c>
      <c r="C4050" t="s">
        <v>30</v>
      </c>
      <c r="D4050" s="3">
        <v>40665</v>
      </c>
      <c r="E4050">
        <v>4</v>
      </c>
      <c r="G4050" t="s">
        <v>111</v>
      </c>
      <c r="K4050" t="str">
        <f t="shared" si="356"/>
        <v>2010/11</v>
      </c>
      <c r="O4050" s="2" t="str">
        <f t="shared" si="357"/>
        <v/>
      </c>
      <c r="Q4050"/>
      <c r="R4050"/>
      <c r="S4050" s="2" t="str">
        <f>IF(ISNUMBER(R4050),SUMIFS(R$1:$R4050,A$1:$A4050,A4050,K$1:$K4050,K4050,E$1:$E4050,E4050),"")</f>
        <v/>
      </c>
      <c r="AC4050" s="2" t="str">
        <f t="shared" si="359"/>
        <v/>
      </c>
      <c r="AL4050" s="2" t="str">
        <f t="shared" si="358"/>
        <v/>
      </c>
      <c r="AQ4050">
        <v>324</v>
      </c>
      <c r="AT4050" s="2" t="str">
        <f t="shared" si="360"/>
        <v/>
      </c>
      <c r="AU4050" s="2" t="str">
        <f>IF(ISNUMBER(AT4050),SUMIFS($AT$1:AT4050,$A$1:A4050,A4050,$K$1:K4050,K4050,$E$1:E4050,E4050),"")</f>
        <v/>
      </c>
      <c r="AV4050">
        <f t="shared" si="361"/>
        <v>1</v>
      </c>
    </row>
    <row r="4051" spans="1:48" x14ac:dyDescent="0.25">
      <c r="A4051" s="4" t="s">
        <v>97</v>
      </c>
      <c r="B4051" s="4" t="s">
        <v>116</v>
      </c>
      <c r="C4051" t="s">
        <v>30</v>
      </c>
      <c r="D4051" s="3">
        <v>40665</v>
      </c>
      <c r="E4051">
        <v>5</v>
      </c>
      <c r="G4051" t="s">
        <v>111</v>
      </c>
      <c r="K4051" t="str">
        <f t="shared" si="356"/>
        <v>2010/11</v>
      </c>
      <c r="O4051" s="2" t="str">
        <f t="shared" si="357"/>
        <v/>
      </c>
      <c r="Q4051"/>
      <c r="R4051"/>
      <c r="S4051" s="2" t="str">
        <f>IF(ISNUMBER(R4051),SUMIFS(R$1:$R4051,A$1:$A4051,A4051,K$1:$K4051,K4051,E$1:$E4051,E4051),"")</f>
        <v/>
      </c>
      <c r="AC4051" s="2" t="str">
        <f t="shared" si="359"/>
        <v/>
      </c>
      <c r="AL4051" s="2" t="str">
        <f t="shared" si="358"/>
        <v/>
      </c>
      <c r="AQ4051">
        <v>299</v>
      </c>
      <c r="AT4051" s="2" t="str">
        <f t="shared" si="360"/>
        <v/>
      </c>
      <c r="AU4051" s="2" t="str">
        <f>IF(ISNUMBER(AT4051),SUMIFS($AT$1:AT4051,$A$1:A4051,A4051,$K$1:K4051,K4051,$E$1:E4051,E4051),"")</f>
        <v/>
      </c>
      <c r="AV4051">
        <f t="shared" si="361"/>
        <v>1</v>
      </c>
    </row>
    <row r="4052" spans="1:48" x14ac:dyDescent="0.25">
      <c r="A4052" s="4" t="s">
        <v>97</v>
      </c>
      <c r="B4052" s="4" t="s">
        <v>116</v>
      </c>
      <c r="C4052" t="s">
        <v>30</v>
      </c>
      <c r="D4052" s="3">
        <v>40672</v>
      </c>
      <c r="E4052">
        <v>1</v>
      </c>
      <c r="G4052" t="s">
        <v>111</v>
      </c>
      <c r="K4052" t="str">
        <f t="shared" si="356"/>
        <v>2010/11</v>
      </c>
      <c r="O4052" s="2" t="str">
        <f t="shared" si="357"/>
        <v/>
      </c>
      <c r="Q4052"/>
      <c r="R4052"/>
      <c r="S4052" s="2" t="str">
        <f>IF(ISNUMBER(R4052),SUMIFS(R$1:$R4052,A$1:$A4052,A4052,K$1:$K4052,K4052,E$1:$E4052,E4052),"")</f>
        <v/>
      </c>
      <c r="AC4052" s="2" t="str">
        <f t="shared" si="359"/>
        <v/>
      </c>
      <c r="AL4052" s="2" t="str">
        <f t="shared" si="358"/>
        <v/>
      </c>
      <c r="AQ4052">
        <v>327</v>
      </c>
      <c r="AT4052" s="2" t="str">
        <f t="shared" si="360"/>
        <v/>
      </c>
      <c r="AU4052" s="2" t="str">
        <f>IF(ISNUMBER(AT4052),SUMIFS($AT$1:AT4052,$A$1:A4052,A4052,$K$1:K4052,K4052,$E$1:E4052,E4052),"")</f>
        <v/>
      </c>
      <c r="AV4052">
        <f t="shared" si="361"/>
        <v>1</v>
      </c>
    </row>
    <row r="4053" spans="1:48" x14ac:dyDescent="0.25">
      <c r="A4053" s="4" t="s">
        <v>97</v>
      </c>
      <c r="B4053" s="4" t="s">
        <v>116</v>
      </c>
      <c r="C4053" t="s">
        <v>30</v>
      </c>
      <c r="D4053" s="3">
        <v>40672</v>
      </c>
      <c r="E4053">
        <v>2</v>
      </c>
      <c r="G4053" t="s">
        <v>111</v>
      </c>
      <c r="K4053" t="str">
        <f t="shared" si="356"/>
        <v>2010/11</v>
      </c>
      <c r="O4053" s="2" t="str">
        <f t="shared" si="357"/>
        <v/>
      </c>
      <c r="Q4053"/>
      <c r="R4053"/>
      <c r="S4053" s="2" t="str">
        <f>IF(ISNUMBER(R4053),SUMIFS(R$1:$R4053,A$1:$A4053,A4053,K$1:$K4053,K4053,E$1:$E4053,E4053),"")</f>
        <v/>
      </c>
      <c r="AC4053" s="2" t="str">
        <f t="shared" si="359"/>
        <v/>
      </c>
      <c r="AL4053" s="2" t="str">
        <f t="shared" si="358"/>
        <v/>
      </c>
      <c r="AQ4053">
        <v>347</v>
      </c>
      <c r="AT4053" s="2" t="str">
        <f t="shared" si="360"/>
        <v/>
      </c>
      <c r="AU4053" s="2" t="str">
        <f>IF(ISNUMBER(AT4053),SUMIFS($AT$1:AT4053,$A$1:A4053,A4053,$K$1:K4053,K4053,$E$1:E4053,E4053),"")</f>
        <v/>
      </c>
      <c r="AV4053">
        <f t="shared" si="361"/>
        <v>1</v>
      </c>
    </row>
    <row r="4054" spans="1:48" x14ac:dyDescent="0.25">
      <c r="A4054" s="4" t="s">
        <v>97</v>
      </c>
      <c r="B4054" s="4" t="s">
        <v>116</v>
      </c>
      <c r="C4054" t="s">
        <v>30</v>
      </c>
      <c r="D4054" s="3">
        <v>40672</v>
      </c>
      <c r="E4054">
        <v>3</v>
      </c>
      <c r="G4054" t="s">
        <v>111</v>
      </c>
      <c r="K4054" t="str">
        <f t="shared" si="356"/>
        <v>2010/11</v>
      </c>
      <c r="O4054" s="2" t="str">
        <f t="shared" si="357"/>
        <v/>
      </c>
      <c r="Q4054"/>
      <c r="R4054"/>
      <c r="S4054" s="2" t="str">
        <f>IF(ISNUMBER(R4054),SUMIFS(R$1:$R4054,A$1:$A4054,A4054,K$1:$K4054,K4054,E$1:$E4054,E4054),"")</f>
        <v/>
      </c>
      <c r="AC4054" s="2" t="str">
        <f t="shared" si="359"/>
        <v/>
      </c>
      <c r="AL4054" s="2" t="str">
        <f t="shared" si="358"/>
        <v/>
      </c>
      <c r="AQ4054">
        <v>345</v>
      </c>
      <c r="AT4054" s="2" t="str">
        <f t="shared" si="360"/>
        <v/>
      </c>
      <c r="AU4054" s="2" t="str">
        <f>IF(ISNUMBER(AT4054),SUMIFS($AT$1:AT4054,$A$1:A4054,A4054,$K$1:K4054,K4054,$E$1:E4054,E4054),"")</f>
        <v/>
      </c>
      <c r="AV4054">
        <f t="shared" si="361"/>
        <v>1</v>
      </c>
    </row>
    <row r="4055" spans="1:48" x14ac:dyDescent="0.25">
      <c r="A4055" s="4" t="s">
        <v>97</v>
      </c>
      <c r="B4055" s="4" t="s">
        <v>116</v>
      </c>
      <c r="C4055" t="s">
        <v>30</v>
      </c>
      <c r="D4055" s="3">
        <v>40672</v>
      </c>
      <c r="E4055">
        <v>4</v>
      </c>
      <c r="G4055" t="s">
        <v>111</v>
      </c>
      <c r="K4055" t="str">
        <f t="shared" si="356"/>
        <v>2010/11</v>
      </c>
      <c r="O4055" s="2" t="str">
        <f t="shared" si="357"/>
        <v/>
      </c>
      <c r="Q4055"/>
      <c r="R4055"/>
      <c r="S4055" s="2" t="str">
        <f>IF(ISNUMBER(R4055),SUMIFS(R$1:$R4055,A$1:$A4055,A4055,K$1:$K4055,K4055,E$1:$E4055,E4055),"")</f>
        <v/>
      </c>
      <c r="AC4055" s="2" t="str">
        <f t="shared" si="359"/>
        <v/>
      </c>
      <c r="AL4055" s="2" t="str">
        <f t="shared" si="358"/>
        <v/>
      </c>
      <c r="AQ4055">
        <v>267</v>
      </c>
      <c r="AT4055" s="2" t="str">
        <f t="shared" si="360"/>
        <v/>
      </c>
      <c r="AU4055" s="2" t="str">
        <f>IF(ISNUMBER(AT4055),SUMIFS($AT$1:AT4055,$A$1:A4055,A4055,$K$1:K4055,K4055,$E$1:E4055,E4055),"")</f>
        <v/>
      </c>
      <c r="AV4055">
        <f t="shared" si="361"/>
        <v>1</v>
      </c>
    </row>
    <row r="4056" spans="1:48" x14ac:dyDescent="0.25">
      <c r="A4056" s="4" t="s">
        <v>97</v>
      </c>
      <c r="B4056" s="4" t="s">
        <v>116</v>
      </c>
      <c r="C4056" t="s">
        <v>30</v>
      </c>
      <c r="D4056" s="3">
        <v>40672</v>
      </c>
      <c r="E4056">
        <v>5</v>
      </c>
      <c r="G4056" t="s">
        <v>111</v>
      </c>
      <c r="K4056" t="str">
        <f t="shared" si="356"/>
        <v>2010/11</v>
      </c>
      <c r="O4056" s="2" t="str">
        <f t="shared" si="357"/>
        <v/>
      </c>
      <c r="Q4056"/>
      <c r="R4056"/>
      <c r="S4056" s="2" t="str">
        <f>IF(ISNUMBER(R4056),SUMIFS(R$1:$R4056,A$1:$A4056,A4056,K$1:$K4056,K4056,E$1:$E4056,E4056),"")</f>
        <v/>
      </c>
      <c r="AC4056" s="2" t="str">
        <f t="shared" si="359"/>
        <v/>
      </c>
      <c r="AL4056" s="2" t="str">
        <f t="shared" si="358"/>
        <v/>
      </c>
      <c r="AQ4056">
        <v>347</v>
      </c>
      <c r="AT4056" s="2" t="str">
        <f t="shared" si="360"/>
        <v/>
      </c>
      <c r="AU4056" s="2" t="str">
        <f>IF(ISNUMBER(AT4056),SUMIFS($AT$1:AT4056,$A$1:A4056,A4056,$K$1:K4056,K4056,$E$1:E4056,E4056),"")</f>
        <v/>
      </c>
      <c r="AV4056">
        <f t="shared" si="361"/>
        <v>1</v>
      </c>
    </row>
    <row r="4057" spans="1:48" x14ac:dyDescent="0.25">
      <c r="A4057" s="4" t="s">
        <v>97</v>
      </c>
      <c r="B4057" s="4" t="s">
        <v>116</v>
      </c>
      <c r="C4057" t="s">
        <v>30</v>
      </c>
      <c r="D4057" s="3">
        <v>40679</v>
      </c>
      <c r="E4057">
        <v>1</v>
      </c>
      <c r="G4057" t="s">
        <v>111</v>
      </c>
      <c r="K4057" t="str">
        <f t="shared" si="356"/>
        <v>2010/11</v>
      </c>
      <c r="O4057" s="2" t="str">
        <f t="shared" si="357"/>
        <v/>
      </c>
      <c r="Q4057"/>
      <c r="R4057"/>
      <c r="S4057" s="2" t="str">
        <f>IF(ISNUMBER(R4057),SUMIFS(R$1:$R4057,A$1:$A4057,A4057,K$1:$K4057,K4057,E$1:$E4057,E4057),"")</f>
        <v/>
      </c>
      <c r="AC4057" s="2" t="str">
        <f t="shared" si="359"/>
        <v/>
      </c>
      <c r="AL4057" s="2" t="str">
        <f t="shared" si="358"/>
        <v/>
      </c>
      <c r="AQ4057">
        <v>327</v>
      </c>
      <c r="AT4057" s="2" t="str">
        <f t="shared" si="360"/>
        <v/>
      </c>
      <c r="AU4057" s="2" t="str">
        <f>IF(ISNUMBER(AT4057),SUMIFS($AT$1:AT4057,$A$1:A4057,A4057,$K$1:K4057,K4057,$E$1:E4057,E4057),"")</f>
        <v/>
      </c>
      <c r="AV4057">
        <f t="shared" si="361"/>
        <v>1</v>
      </c>
    </row>
    <row r="4058" spans="1:48" x14ac:dyDescent="0.25">
      <c r="A4058" s="4" t="s">
        <v>97</v>
      </c>
      <c r="B4058" s="4" t="s">
        <v>116</v>
      </c>
      <c r="C4058" t="s">
        <v>30</v>
      </c>
      <c r="D4058" s="3">
        <v>40679</v>
      </c>
      <c r="E4058">
        <v>2</v>
      </c>
      <c r="G4058" t="s">
        <v>111</v>
      </c>
      <c r="K4058" t="str">
        <f t="shared" si="356"/>
        <v>2010/11</v>
      </c>
      <c r="O4058" s="2" t="str">
        <f t="shared" si="357"/>
        <v/>
      </c>
      <c r="Q4058"/>
      <c r="R4058"/>
      <c r="S4058" s="2" t="str">
        <f>IF(ISNUMBER(R4058),SUMIFS(R$1:$R4058,A$1:$A4058,A4058,K$1:$K4058,K4058,E$1:$E4058,E4058),"")</f>
        <v/>
      </c>
      <c r="AC4058" s="2" t="str">
        <f t="shared" si="359"/>
        <v/>
      </c>
      <c r="AL4058" s="2" t="str">
        <f t="shared" si="358"/>
        <v/>
      </c>
      <c r="AQ4058">
        <v>359</v>
      </c>
      <c r="AT4058" s="2" t="str">
        <f t="shared" si="360"/>
        <v/>
      </c>
      <c r="AU4058" s="2" t="str">
        <f>IF(ISNUMBER(AT4058),SUMIFS($AT$1:AT4058,$A$1:A4058,A4058,$K$1:K4058,K4058,$E$1:E4058,E4058),"")</f>
        <v/>
      </c>
      <c r="AV4058">
        <f t="shared" si="361"/>
        <v>1</v>
      </c>
    </row>
    <row r="4059" spans="1:48" x14ac:dyDescent="0.25">
      <c r="A4059" s="4" t="s">
        <v>97</v>
      </c>
      <c r="B4059" s="4" t="s">
        <v>116</v>
      </c>
      <c r="C4059" t="s">
        <v>30</v>
      </c>
      <c r="D4059" s="3">
        <v>40679</v>
      </c>
      <c r="E4059">
        <v>3</v>
      </c>
      <c r="G4059" t="s">
        <v>111</v>
      </c>
      <c r="K4059" t="str">
        <f t="shared" si="356"/>
        <v>2010/11</v>
      </c>
      <c r="O4059" s="2" t="str">
        <f t="shared" si="357"/>
        <v/>
      </c>
      <c r="Q4059"/>
      <c r="R4059"/>
      <c r="S4059" s="2" t="str">
        <f>IF(ISNUMBER(R4059),SUMIFS(R$1:$R4059,A$1:$A4059,A4059,K$1:$K4059,K4059,E$1:$E4059,E4059),"")</f>
        <v/>
      </c>
      <c r="AC4059" s="2" t="str">
        <f t="shared" si="359"/>
        <v/>
      </c>
      <c r="AL4059" s="2" t="str">
        <f t="shared" si="358"/>
        <v/>
      </c>
      <c r="AQ4059">
        <v>363</v>
      </c>
      <c r="AT4059" s="2" t="str">
        <f t="shared" si="360"/>
        <v/>
      </c>
      <c r="AU4059" s="2" t="str">
        <f>IF(ISNUMBER(AT4059),SUMIFS($AT$1:AT4059,$A$1:A4059,A4059,$K$1:K4059,K4059,$E$1:E4059,E4059),"")</f>
        <v/>
      </c>
      <c r="AV4059">
        <f t="shared" si="361"/>
        <v>1</v>
      </c>
    </row>
    <row r="4060" spans="1:48" x14ac:dyDescent="0.25">
      <c r="A4060" s="4" t="s">
        <v>97</v>
      </c>
      <c r="B4060" s="4" t="s">
        <v>116</v>
      </c>
      <c r="C4060" t="s">
        <v>30</v>
      </c>
      <c r="D4060" s="3">
        <v>40679</v>
      </c>
      <c r="E4060">
        <v>4</v>
      </c>
      <c r="G4060" t="s">
        <v>111</v>
      </c>
      <c r="K4060" t="str">
        <f t="shared" si="356"/>
        <v>2010/11</v>
      </c>
      <c r="O4060" s="2" t="str">
        <f t="shared" si="357"/>
        <v/>
      </c>
      <c r="Q4060"/>
      <c r="R4060"/>
      <c r="S4060" s="2" t="str">
        <f>IF(ISNUMBER(R4060),SUMIFS(R$1:$R4060,A$1:$A4060,A4060,K$1:$K4060,K4060,E$1:$E4060,E4060),"")</f>
        <v/>
      </c>
      <c r="AC4060" s="2" t="str">
        <f t="shared" si="359"/>
        <v/>
      </c>
      <c r="AL4060" s="2" t="str">
        <f t="shared" si="358"/>
        <v/>
      </c>
      <c r="AQ4060">
        <v>396</v>
      </c>
      <c r="AT4060" s="2" t="str">
        <f t="shared" si="360"/>
        <v/>
      </c>
      <c r="AU4060" s="2" t="str">
        <f>IF(ISNUMBER(AT4060),SUMIFS($AT$1:AT4060,$A$1:A4060,A4060,$K$1:K4060,K4060,$E$1:E4060,E4060),"")</f>
        <v/>
      </c>
      <c r="AV4060">
        <f t="shared" si="361"/>
        <v>1</v>
      </c>
    </row>
    <row r="4061" spans="1:48" x14ac:dyDescent="0.25">
      <c r="A4061" s="4" t="s">
        <v>97</v>
      </c>
      <c r="B4061" s="4" t="s">
        <v>116</v>
      </c>
      <c r="C4061" t="s">
        <v>30</v>
      </c>
      <c r="D4061" s="3">
        <v>40679</v>
      </c>
      <c r="E4061">
        <v>5</v>
      </c>
      <c r="G4061" t="s">
        <v>111</v>
      </c>
      <c r="K4061" t="str">
        <f t="shared" si="356"/>
        <v>2010/11</v>
      </c>
      <c r="O4061" s="2" t="str">
        <f t="shared" si="357"/>
        <v/>
      </c>
      <c r="Q4061"/>
      <c r="R4061"/>
      <c r="S4061" s="2" t="str">
        <f>IF(ISNUMBER(R4061),SUMIFS(R$1:$R4061,A$1:$A4061,A4061,K$1:$K4061,K4061,E$1:$E4061,E4061),"")</f>
        <v/>
      </c>
      <c r="AC4061" s="2" t="str">
        <f t="shared" si="359"/>
        <v/>
      </c>
      <c r="AL4061" s="2" t="str">
        <f t="shared" si="358"/>
        <v/>
      </c>
      <c r="AQ4061">
        <v>380</v>
      </c>
      <c r="AT4061" s="2" t="str">
        <f t="shared" si="360"/>
        <v/>
      </c>
      <c r="AU4061" s="2" t="str">
        <f>IF(ISNUMBER(AT4061),SUMIFS($AT$1:AT4061,$A$1:A4061,A4061,$K$1:K4061,K4061,$E$1:E4061,E4061),"")</f>
        <v/>
      </c>
      <c r="AV4061">
        <f t="shared" si="361"/>
        <v>1</v>
      </c>
    </row>
    <row r="4062" spans="1:48" x14ac:dyDescent="0.25">
      <c r="A4062" s="4" t="s">
        <v>97</v>
      </c>
      <c r="B4062" s="4" t="s">
        <v>116</v>
      </c>
      <c r="C4062" t="s">
        <v>30</v>
      </c>
      <c r="D4062" s="3">
        <v>40686</v>
      </c>
      <c r="E4062">
        <v>1</v>
      </c>
      <c r="G4062" t="s">
        <v>111</v>
      </c>
      <c r="K4062" t="str">
        <f t="shared" si="356"/>
        <v>2010/11</v>
      </c>
      <c r="O4062" s="2" t="str">
        <f t="shared" si="357"/>
        <v/>
      </c>
      <c r="Q4062"/>
      <c r="R4062"/>
      <c r="S4062" s="2" t="str">
        <f>IF(ISNUMBER(R4062),SUMIFS(R$1:$R4062,A$1:$A4062,A4062,K$1:$K4062,K4062,E$1:$E4062,E4062),"")</f>
        <v/>
      </c>
      <c r="AC4062" s="2" t="str">
        <f t="shared" si="359"/>
        <v/>
      </c>
      <c r="AL4062" s="2" t="str">
        <f t="shared" si="358"/>
        <v/>
      </c>
      <c r="AQ4062">
        <v>341</v>
      </c>
      <c r="AT4062" s="2" t="str">
        <f t="shared" si="360"/>
        <v/>
      </c>
      <c r="AU4062" s="2" t="str">
        <f>IF(ISNUMBER(AT4062),SUMIFS($AT$1:AT4062,$A$1:A4062,A4062,$K$1:K4062,K4062,$E$1:E4062,E4062),"")</f>
        <v/>
      </c>
      <c r="AV4062">
        <f t="shared" si="361"/>
        <v>1</v>
      </c>
    </row>
    <row r="4063" spans="1:48" x14ac:dyDescent="0.25">
      <c r="A4063" s="4" t="s">
        <v>97</v>
      </c>
      <c r="B4063" s="4" t="s">
        <v>116</v>
      </c>
      <c r="C4063" t="s">
        <v>30</v>
      </c>
      <c r="D4063" s="3">
        <v>40686</v>
      </c>
      <c r="E4063">
        <v>2</v>
      </c>
      <c r="G4063" t="s">
        <v>111</v>
      </c>
      <c r="K4063" t="str">
        <f t="shared" si="356"/>
        <v>2010/11</v>
      </c>
      <c r="O4063" s="2" t="str">
        <f t="shared" si="357"/>
        <v/>
      </c>
      <c r="Q4063"/>
      <c r="R4063"/>
      <c r="S4063" s="2" t="str">
        <f>IF(ISNUMBER(R4063),SUMIFS(R$1:$R4063,A$1:$A4063,A4063,K$1:$K4063,K4063,E$1:$E4063,E4063),"")</f>
        <v/>
      </c>
      <c r="AC4063" s="2" t="str">
        <f t="shared" si="359"/>
        <v/>
      </c>
      <c r="AL4063" s="2" t="str">
        <f t="shared" si="358"/>
        <v/>
      </c>
      <c r="AQ4063">
        <v>392</v>
      </c>
      <c r="AT4063" s="2" t="str">
        <f t="shared" si="360"/>
        <v/>
      </c>
      <c r="AU4063" s="2" t="str">
        <f>IF(ISNUMBER(AT4063),SUMIFS($AT$1:AT4063,$A$1:A4063,A4063,$K$1:K4063,K4063,$E$1:E4063,E4063),"")</f>
        <v/>
      </c>
      <c r="AV4063">
        <f t="shared" si="361"/>
        <v>1</v>
      </c>
    </row>
    <row r="4064" spans="1:48" x14ac:dyDescent="0.25">
      <c r="A4064" s="4" t="s">
        <v>97</v>
      </c>
      <c r="B4064" s="4" t="s">
        <v>116</v>
      </c>
      <c r="C4064" t="s">
        <v>30</v>
      </c>
      <c r="D4064" s="3">
        <v>40686</v>
      </c>
      <c r="E4064">
        <v>3</v>
      </c>
      <c r="G4064" t="s">
        <v>111</v>
      </c>
      <c r="K4064" t="str">
        <f t="shared" si="356"/>
        <v>2010/11</v>
      </c>
      <c r="O4064" s="2" t="str">
        <f t="shared" si="357"/>
        <v/>
      </c>
      <c r="Q4064"/>
      <c r="R4064"/>
      <c r="S4064" s="2" t="str">
        <f>IF(ISNUMBER(R4064),SUMIFS(R$1:$R4064,A$1:$A4064,A4064,K$1:$K4064,K4064,E$1:$E4064,E4064),"")</f>
        <v/>
      </c>
      <c r="AC4064" s="2" t="str">
        <f t="shared" si="359"/>
        <v/>
      </c>
      <c r="AL4064" s="2" t="str">
        <f t="shared" si="358"/>
        <v/>
      </c>
      <c r="AQ4064">
        <v>435</v>
      </c>
      <c r="AT4064" s="2" t="str">
        <f t="shared" si="360"/>
        <v/>
      </c>
      <c r="AU4064" s="2" t="str">
        <f>IF(ISNUMBER(AT4064),SUMIFS($AT$1:AT4064,$A$1:A4064,A4064,$K$1:K4064,K4064,$E$1:E4064,E4064),"")</f>
        <v/>
      </c>
      <c r="AV4064">
        <f t="shared" si="361"/>
        <v>1</v>
      </c>
    </row>
    <row r="4065" spans="1:48" x14ac:dyDescent="0.25">
      <c r="A4065" s="4" t="s">
        <v>97</v>
      </c>
      <c r="B4065" s="4" t="s">
        <v>116</v>
      </c>
      <c r="C4065" t="s">
        <v>30</v>
      </c>
      <c r="D4065" s="3">
        <v>40686</v>
      </c>
      <c r="E4065">
        <v>4</v>
      </c>
      <c r="G4065" t="s">
        <v>111</v>
      </c>
      <c r="K4065" t="str">
        <f t="shared" si="356"/>
        <v>2010/11</v>
      </c>
      <c r="O4065" s="2" t="str">
        <f t="shared" si="357"/>
        <v/>
      </c>
      <c r="Q4065"/>
      <c r="R4065"/>
      <c r="S4065" s="2" t="str">
        <f>IF(ISNUMBER(R4065),SUMIFS(R$1:$R4065,A$1:$A4065,A4065,K$1:$K4065,K4065,E$1:$E4065,E4065),"")</f>
        <v/>
      </c>
      <c r="AC4065" s="2" t="str">
        <f t="shared" si="359"/>
        <v/>
      </c>
      <c r="AL4065" s="2" t="str">
        <f t="shared" si="358"/>
        <v/>
      </c>
      <c r="AQ4065">
        <v>388</v>
      </c>
      <c r="AT4065" s="2" t="str">
        <f t="shared" si="360"/>
        <v/>
      </c>
      <c r="AU4065" s="2" t="str">
        <f>IF(ISNUMBER(AT4065),SUMIFS($AT$1:AT4065,$A$1:A4065,A4065,$K$1:K4065,K4065,$E$1:E4065,E4065),"")</f>
        <v/>
      </c>
      <c r="AV4065">
        <f t="shared" si="361"/>
        <v>1</v>
      </c>
    </row>
    <row r="4066" spans="1:48" x14ac:dyDescent="0.25">
      <c r="A4066" s="4" t="s">
        <v>97</v>
      </c>
      <c r="B4066" s="4" t="s">
        <v>116</v>
      </c>
      <c r="C4066" t="s">
        <v>30</v>
      </c>
      <c r="D4066" s="3">
        <v>40686</v>
      </c>
      <c r="E4066">
        <v>5</v>
      </c>
      <c r="G4066" t="s">
        <v>111</v>
      </c>
      <c r="K4066" t="str">
        <f t="shared" si="356"/>
        <v>2010/11</v>
      </c>
      <c r="O4066" s="2" t="str">
        <f t="shared" si="357"/>
        <v/>
      </c>
      <c r="Q4066"/>
      <c r="R4066"/>
      <c r="S4066" s="2" t="str">
        <f>IF(ISNUMBER(R4066),SUMIFS(R$1:$R4066,A$1:$A4066,A4066,K$1:$K4066,K4066,E$1:$E4066,E4066),"")</f>
        <v/>
      </c>
      <c r="AC4066" s="2" t="str">
        <f t="shared" si="359"/>
        <v/>
      </c>
      <c r="AL4066" s="2" t="str">
        <f t="shared" si="358"/>
        <v/>
      </c>
      <c r="AQ4066">
        <v>388</v>
      </c>
      <c r="AT4066" s="2" t="str">
        <f t="shared" si="360"/>
        <v/>
      </c>
      <c r="AU4066" s="2" t="str">
        <f>IF(ISNUMBER(AT4066),SUMIFS($AT$1:AT4066,$A$1:A4066,A4066,$K$1:K4066,K4066,$E$1:E4066,E4066),"")</f>
        <v/>
      </c>
      <c r="AV4066">
        <f t="shared" si="361"/>
        <v>1</v>
      </c>
    </row>
    <row r="4067" spans="1:48" x14ac:dyDescent="0.25">
      <c r="A4067" s="4" t="s">
        <v>97</v>
      </c>
      <c r="B4067" s="4" t="s">
        <v>116</v>
      </c>
      <c r="C4067" t="s">
        <v>30</v>
      </c>
      <c r="D4067" s="3">
        <v>40693</v>
      </c>
      <c r="E4067">
        <v>1</v>
      </c>
      <c r="G4067" t="s">
        <v>111</v>
      </c>
      <c r="K4067" t="str">
        <f t="shared" si="356"/>
        <v>2010/11</v>
      </c>
      <c r="O4067" s="2" t="str">
        <f t="shared" si="357"/>
        <v/>
      </c>
      <c r="Q4067"/>
      <c r="R4067"/>
      <c r="S4067" s="2" t="str">
        <f>IF(ISNUMBER(R4067),SUMIFS(R$1:$R4067,A$1:$A4067,A4067,K$1:$K4067,K4067,E$1:$E4067,E4067),"")</f>
        <v/>
      </c>
      <c r="AC4067" s="2" t="str">
        <f t="shared" si="359"/>
        <v/>
      </c>
      <c r="AL4067" s="2" t="str">
        <f t="shared" si="358"/>
        <v/>
      </c>
      <c r="AQ4067">
        <v>61</v>
      </c>
      <c r="AT4067" s="2" t="str">
        <f t="shared" si="360"/>
        <v/>
      </c>
      <c r="AU4067" s="2" t="str">
        <f>IF(ISNUMBER(AT4067),SUMIFS($AT$1:AT4067,$A$1:A4067,A4067,$K$1:K4067,K4067,$E$1:E4067,E4067),"")</f>
        <v/>
      </c>
      <c r="AV4067">
        <f t="shared" si="361"/>
        <v>1</v>
      </c>
    </row>
    <row r="4068" spans="1:48" x14ac:dyDescent="0.25">
      <c r="A4068" s="4" t="s">
        <v>97</v>
      </c>
      <c r="B4068" s="4" t="s">
        <v>116</v>
      </c>
      <c r="C4068" t="s">
        <v>30</v>
      </c>
      <c r="D4068" s="3">
        <v>40693</v>
      </c>
      <c r="E4068">
        <v>2</v>
      </c>
      <c r="G4068" t="s">
        <v>111</v>
      </c>
      <c r="K4068" t="str">
        <f t="shared" si="356"/>
        <v>2010/11</v>
      </c>
      <c r="O4068" s="2" t="str">
        <f t="shared" si="357"/>
        <v/>
      </c>
      <c r="Q4068"/>
      <c r="R4068"/>
      <c r="S4068" s="2" t="str">
        <f>IF(ISNUMBER(R4068),SUMIFS(R$1:$R4068,A$1:$A4068,A4068,K$1:$K4068,K4068,E$1:$E4068,E4068),"")</f>
        <v/>
      </c>
      <c r="AC4068" s="2" t="str">
        <f t="shared" si="359"/>
        <v/>
      </c>
      <c r="AL4068" s="2" t="str">
        <f t="shared" si="358"/>
        <v/>
      </c>
      <c r="AQ4068">
        <v>55</v>
      </c>
      <c r="AT4068" s="2" t="str">
        <f t="shared" si="360"/>
        <v/>
      </c>
      <c r="AU4068" s="2" t="str">
        <f>IF(ISNUMBER(AT4068),SUMIFS($AT$1:AT4068,$A$1:A4068,A4068,$K$1:K4068,K4068,$E$1:E4068,E4068),"")</f>
        <v/>
      </c>
      <c r="AV4068">
        <f t="shared" si="361"/>
        <v>1</v>
      </c>
    </row>
    <row r="4069" spans="1:48" x14ac:dyDescent="0.25">
      <c r="A4069" s="4" t="s">
        <v>97</v>
      </c>
      <c r="B4069" s="4" t="s">
        <v>116</v>
      </c>
      <c r="C4069" t="s">
        <v>30</v>
      </c>
      <c r="D4069" s="3">
        <v>40693</v>
      </c>
      <c r="E4069">
        <v>3</v>
      </c>
      <c r="G4069" t="s">
        <v>111</v>
      </c>
      <c r="K4069" t="str">
        <f t="shared" si="356"/>
        <v>2010/11</v>
      </c>
      <c r="O4069" s="2" t="str">
        <f t="shared" si="357"/>
        <v/>
      </c>
      <c r="Q4069"/>
      <c r="R4069"/>
      <c r="S4069" s="2" t="str">
        <f>IF(ISNUMBER(R4069),SUMIFS(R$1:$R4069,A$1:$A4069,A4069,K$1:$K4069,K4069,E$1:$E4069,E4069),"")</f>
        <v/>
      </c>
      <c r="AC4069" s="2" t="str">
        <f t="shared" si="359"/>
        <v/>
      </c>
      <c r="AL4069" s="2" t="str">
        <f t="shared" si="358"/>
        <v/>
      </c>
      <c r="AQ4069">
        <v>63</v>
      </c>
      <c r="AT4069" s="2" t="str">
        <f t="shared" si="360"/>
        <v/>
      </c>
      <c r="AU4069" s="2" t="str">
        <f>IF(ISNUMBER(AT4069),SUMIFS($AT$1:AT4069,$A$1:A4069,A4069,$K$1:K4069,K4069,$E$1:E4069,E4069),"")</f>
        <v/>
      </c>
      <c r="AV4069">
        <f t="shared" si="361"/>
        <v>1</v>
      </c>
    </row>
    <row r="4070" spans="1:48" x14ac:dyDescent="0.25">
      <c r="A4070" s="4" t="s">
        <v>97</v>
      </c>
      <c r="B4070" s="4" t="s">
        <v>116</v>
      </c>
      <c r="C4070" t="s">
        <v>30</v>
      </c>
      <c r="D4070" s="3">
        <v>40693</v>
      </c>
      <c r="E4070">
        <v>4</v>
      </c>
      <c r="G4070" t="s">
        <v>111</v>
      </c>
      <c r="K4070" t="str">
        <f t="shared" si="356"/>
        <v>2010/11</v>
      </c>
      <c r="O4070" s="2" t="str">
        <f t="shared" si="357"/>
        <v/>
      </c>
      <c r="Q4070"/>
      <c r="R4070"/>
      <c r="S4070" s="2" t="str">
        <f>IF(ISNUMBER(R4070),SUMIFS(R$1:$R4070,A$1:$A4070,A4070,K$1:$K4070,K4070,E$1:$E4070,E4070),"")</f>
        <v/>
      </c>
      <c r="AC4070" s="2" t="str">
        <f t="shared" si="359"/>
        <v/>
      </c>
      <c r="AL4070" s="2" t="str">
        <f t="shared" si="358"/>
        <v/>
      </c>
      <c r="AQ4070">
        <v>68</v>
      </c>
      <c r="AT4070" s="2" t="str">
        <f t="shared" si="360"/>
        <v/>
      </c>
      <c r="AU4070" s="2" t="str">
        <f>IF(ISNUMBER(AT4070),SUMIFS($AT$1:AT4070,$A$1:A4070,A4070,$K$1:K4070,K4070,$E$1:E4070,E4070),"")</f>
        <v/>
      </c>
      <c r="AV4070">
        <f t="shared" si="361"/>
        <v>1</v>
      </c>
    </row>
    <row r="4071" spans="1:48" x14ac:dyDescent="0.25">
      <c r="A4071" s="4" t="s">
        <v>97</v>
      </c>
      <c r="B4071" s="4" t="s">
        <v>116</v>
      </c>
      <c r="C4071" t="s">
        <v>30</v>
      </c>
      <c r="D4071" s="3">
        <v>40693</v>
      </c>
      <c r="E4071">
        <v>5</v>
      </c>
      <c r="G4071" t="s">
        <v>111</v>
      </c>
      <c r="K4071" t="str">
        <f t="shared" si="356"/>
        <v>2010/11</v>
      </c>
      <c r="O4071" s="2" t="str">
        <f t="shared" si="357"/>
        <v/>
      </c>
      <c r="Q4071"/>
      <c r="R4071"/>
      <c r="S4071" s="2" t="str">
        <f>IF(ISNUMBER(R4071),SUMIFS(R$1:$R4071,A$1:$A4071,A4071,K$1:$K4071,K4071,E$1:$E4071,E4071),"")</f>
        <v/>
      </c>
      <c r="AC4071" s="2" t="str">
        <f t="shared" si="359"/>
        <v/>
      </c>
      <c r="AL4071" s="2" t="str">
        <f t="shared" si="358"/>
        <v/>
      </c>
      <c r="AQ4071">
        <v>54</v>
      </c>
      <c r="AT4071" s="2" t="str">
        <f t="shared" si="360"/>
        <v/>
      </c>
      <c r="AU4071" s="2" t="str">
        <f>IF(ISNUMBER(AT4071),SUMIFS($AT$1:AT4071,$A$1:A4071,A4071,$K$1:K4071,K4071,$E$1:E4071,E4071),"")</f>
        <v/>
      </c>
      <c r="AV4071">
        <f t="shared" si="361"/>
        <v>1</v>
      </c>
    </row>
    <row r="4072" spans="1:48" x14ac:dyDescent="0.25">
      <c r="A4072" s="4" t="s">
        <v>97</v>
      </c>
      <c r="B4072" s="4" t="s">
        <v>116</v>
      </c>
      <c r="C4072" t="s">
        <v>30</v>
      </c>
      <c r="D4072" s="3">
        <v>40701</v>
      </c>
      <c r="E4072">
        <v>1</v>
      </c>
      <c r="G4072" t="s">
        <v>111</v>
      </c>
      <c r="K4072" t="str">
        <f t="shared" si="356"/>
        <v>2010/11</v>
      </c>
      <c r="O4072" s="2" t="str">
        <f t="shared" si="357"/>
        <v/>
      </c>
      <c r="Q4072"/>
      <c r="R4072"/>
      <c r="S4072" s="2" t="str">
        <f>IF(ISNUMBER(R4072),SUMIFS(R$1:$R4072,A$1:$A4072,A4072,K$1:$K4072,K4072,E$1:$E4072,E4072),"")</f>
        <v/>
      </c>
      <c r="AC4072" s="2" t="str">
        <f t="shared" si="359"/>
        <v/>
      </c>
      <c r="AL4072" s="2" t="str">
        <f t="shared" si="358"/>
        <v/>
      </c>
      <c r="AQ4072">
        <v>116</v>
      </c>
      <c r="AT4072" s="2" t="str">
        <f t="shared" si="360"/>
        <v/>
      </c>
      <c r="AU4072" s="2" t="str">
        <f>IF(ISNUMBER(AT4072),SUMIFS($AT$1:AT4072,$A$1:A4072,A4072,$K$1:K4072,K4072,$E$1:E4072,E4072),"")</f>
        <v/>
      </c>
      <c r="AV4072">
        <f t="shared" si="361"/>
        <v>1</v>
      </c>
    </row>
    <row r="4073" spans="1:48" x14ac:dyDescent="0.25">
      <c r="A4073" s="4" t="s">
        <v>97</v>
      </c>
      <c r="B4073" s="4" t="s">
        <v>116</v>
      </c>
      <c r="C4073" t="s">
        <v>30</v>
      </c>
      <c r="D4073" s="3">
        <v>40701</v>
      </c>
      <c r="E4073">
        <v>2</v>
      </c>
      <c r="G4073" t="s">
        <v>111</v>
      </c>
      <c r="K4073" t="str">
        <f t="shared" si="356"/>
        <v>2010/11</v>
      </c>
      <c r="O4073" s="2" t="str">
        <f t="shared" si="357"/>
        <v/>
      </c>
      <c r="Q4073"/>
      <c r="R4073"/>
      <c r="S4073" s="2" t="str">
        <f>IF(ISNUMBER(R4073),SUMIFS(R$1:$R4073,A$1:$A4073,A4073,K$1:$K4073,K4073,E$1:$E4073,E4073),"")</f>
        <v/>
      </c>
      <c r="AC4073" s="2" t="str">
        <f t="shared" si="359"/>
        <v/>
      </c>
      <c r="AL4073" s="2" t="str">
        <f t="shared" si="358"/>
        <v/>
      </c>
      <c r="AQ4073">
        <v>131</v>
      </c>
      <c r="AT4073" s="2" t="str">
        <f t="shared" si="360"/>
        <v/>
      </c>
      <c r="AU4073" s="2" t="str">
        <f>IF(ISNUMBER(AT4073),SUMIFS($AT$1:AT4073,$A$1:A4073,A4073,$K$1:K4073,K4073,$E$1:E4073,E4073),"")</f>
        <v/>
      </c>
      <c r="AV4073">
        <f t="shared" si="361"/>
        <v>1</v>
      </c>
    </row>
    <row r="4074" spans="1:48" x14ac:dyDescent="0.25">
      <c r="A4074" s="4" t="s">
        <v>97</v>
      </c>
      <c r="B4074" s="4" t="s">
        <v>116</v>
      </c>
      <c r="C4074" t="s">
        <v>30</v>
      </c>
      <c r="D4074" s="3">
        <v>40701</v>
      </c>
      <c r="E4074">
        <v>3</v>
      </c>
      <c r="G4074" t="s">
        <v>111</v>
      </c>
      <c r="K4074" t="str">
        <f t="shared" si="356"/>
        <v>2010/11</v>
      </c>
      <c r="O4074" s="2" t="str">
        <f t="shared" si="357"/>
        <v/>
      </c>
      <c r="Q4074"/>
      <c r="R4074"/>
      <c r="S4074" s="2" t="str">
        <f>IF(ISNUMBER(R4074),SUMIFS(R$1:$R4074,A$1:$A4074,A4074,K$1:$K4074,K4074,E$1:$E4074,E4074),"")</f>
        <v/>
      </c>
      <c r="AC4074" s="2" t="str">
        <f t="shared" si="359"/>
        <v/>
      </c>
      <c r="AL4074" s="2" t="str">
        <f t="shared" si="358"/>
        <v/>
      </c>
      <c r="AQ4074">
        <v>133</v>
      </c>
      <c r="AT4074" s="2" t="str">
        <f t="shared" si="360"/>
        <v/>
      </c>
      <c r="AU4074" s="2" t="str">
        <f>IF(ISNUMBER(AT4074),SUMIFS($AT$1:AT4074,$A$1:A4074,A4074,$K$1:K4074,K4074,$E$1:E4074,E4074),"")</f>
        <v/>
      </c>
      <c r="AV4074">
        <f t="shared" si="361"/>
        <v>1</v>
      </c>
    </row>
    <row r="4075" spans="1:48" x14ac:dyDescent="0.25">
      <c r="A4075" s="4" t="s">
        <v>97</v>
      </c>
      <c r="B4075" s="4" t="s">
        <v>116</v>
      </c>
      <c r="C4075" t="s">
        <v>30</v>
      </c>
      <c r="D4075" s="3">
        <v>40701</v>
      </c>
      <c r="E4075">
        <v>4</v>
      </c>
      <c r="G4075" t="s">
        <v>111</v>
      </c>
      <c r="K4075" t="str">
        <f t="shared" si="356"/>
        <v>2010/11</v>
      </c>
      <c r="O4075" s="2" t="str">
        <f t="shared" si="357"/>
        <v/>
      </c>
      <c r="Q4075"/>
      <c r="R4075"/>
      <c r="S4075" s="2" t="str">
        <f>IF(ISNUMBER(R4075),SUMIFS(R$1:$R4075,A$1:$A4075,A4075,K$1:$K4075,K4075,E$1:$E4075,E4075),"")</f>
        <v/>
      </c>
      <c r="AC4075" s="2" t="str">
        <f t="shared" si="359"/>
        <v/>
      </c>
      <c r="AL4075" s="2" t="str">
        <f t="shared" si="358"/>
        <v/>
      </c>
      <c r="AQ4075">
        <v>132</v>
      </c>
      <c r="AT4075" s="2" t="str">
        <f t="shared" si="360"/>
        <v/>
      </c>
      <c r="AU4075" s="2" t="str">
        <f>IF(ISNUMBER(AT4075),SUMIFS($AT$1:AT4075,$A$1:A4075,A4075,$K$1:K4075,K4075,$E$1:E4075,E4075),"")</f>
        <v/>
      </c>
      <c r="AV4075">
        <f t="shared" si="361"/>
        <v>1</v>
      </c>
    </row>
    <row r="4076" spans="1:48" x14ac:dyDescent="0.25">
      <c r="A4076" s="4" t="s">
        <v>97</v>
      </c>
      <c r="B4076" s="4" t="s">
        <v>116</v>
      </c>
      <c r="C4076" t="s">
        <v>30</v>
      </c>
      <c r="D4076" s="3">
        <v>40701</v>
      </c>
      <c r="E4076">
        <v>5</v>
      </c>
      <c r="G4076" t="s">
        <v>111</v>
      </c>
      <c r="K4076" t="str">
        <f t="shared" si="356"/>
        <v>2010/11</v>
      </c>
      <c r="O4076" s="2" t="str">
        <f t="shared" si="357"/>
        <v/>
      </c>
      <c r="Q4076"/>
      <c r="R4076"/>
      <c r="S4076" s="2" t="str">
        <f>IF(ISNUMBER(R4076),SUMIFS(R$1:$R4076,A$1:$A4076,A4076,K$1:$K4076,K4076,E$1:$E4076,E4076),"")</f>
        <v/>
      </c>
      <c r="AC4076" s="2" t="str">
        <f t="shared" si="359"/>
        <v/>
      </c>
      <c r="AL4076" s="2" t="str">
        <f t="shared" si="358"/>
        <v/>
      </c>
      <c r="AQ4076">
        <v>117</v>
      </c>
      <c r="AT4076" s="2" t="str">
        <f t="shared" si="360"/>
        <v/>
      </c>
      <c r="AU4076" s="2" t="str">
        <f>IF(ISNUMBER(AT4076),SUMIFS($AT$1:AT4076,$A$1:A4076,A4076,$K$1:K4076,K4076,$E$1:E4076,E4076),"")</f>
        <v/>
      </c>
      <c r="AV4076">
        <f t="shared" si="361"/>
        <v>1</v>
      </c>
    </row>
    <row r="4077" spans="1:48" x14ac:dyDescent="0.25">
      <c r="A4077" s="4" t="s">
        <v>97</v>
      </c>
      <c r="B4077" s="4" t="s">
        <v>116</v>
      </c>
      <c r="C4077" t="s">
        <v>30</v>
      </c>
      <c r="D4077" s="3">
        <v>40707</v>
      </c>
      <c r="E4077">
        <v>1</v>
      </c>
      <c r="G4077" t="s">
        <v>111</v>
      </c>
      <c r="K4077" t="str">
        <f t="shared" si="356"/>
        <v>2010/11</v>
      </c>
      <c r="O4077" s="2" t="str">
        <f t="shared" si="357"/>
        <v/>
      </c>
      <c r="Q4077"/>
      <c r="R4077"/>
      <c r="S4077" s="2" t="str">
        <f>IF(ISNUMBER(R4077),SUMIFS(R$1:$R4077,A$1:$A4077,A4077,K$1:$K4077,K4077,E$1:$E4077,E4077),"")</f>
        <v/>
      </c>
      <c r="AC4077" s="2" t="str">
        <f t="shared" si="359"/>
        <v/>
      </c>
      <c r="AL4077" s="2" t="str">
        <f t="shared" si="358"/>
        <v/>
      </c>
      <c r="AQ4077">
        <v>200</v>
      </c>
      <c r="AT4077" s="2" t="str">
        <f t="shared" si="360"/>
        <v/>
      </c>
      <c r="AU4077" s="2" t="str">
        <f>IF(ISNUMBER(AT4077),SUMIFS($AT$1:AT4077,$A$1:A4077,A4077,$K$1:K4077,K4077,$E$1:E4077,E4077),"")</f>
        <v/>
      </c>
      <c r="AV4077">
        <f t="shared" si="361"/>
        <v>1</v>
      </c>
    </row>
    <row r="4078" spans="1:48" x14ac:dyDescent="0.25">
      <c r="A4078" s="4" t="s">
        <v>97</v>
      </c>
      <c r="B4078" s="4" t="s">
        <v>116</v>
      </c>
      <c r="C4078" t="s">
        <v>30</v>
      </c>
      <c r="D4078" s="3">
        <v>40707</v>
      </c>
      <c r="E4078">
        <v>2</v>
      </c>
      <c r="G4078" t="s">
        <v>111</v>
      </c>
      <c r="K4078" t="str">
        <f t="shared" si="356"/>
        <v>2010/11</v>
      </c>
      <c r="O4078" s="2" t="str">
        <f t="shared" si="357"/>
        <v/>
      </c>
      <c r="Q4078"/>
      <c r="R4078"/>
      <c r="S4078" s="2" t="str">
        <f>IF(ISNUMBER(R4078),SUMIFS(R$1:$R4078,A$1:$A4078,A4078,K$1:$K4078,K4078,E$1:$E4078,E4078),"")</f>
        <v/>
      </c>
      <c r="AC4078" s="2" t="str">
        <f t="shared" si="359"/>
        <v/>
      </c>
      <c r="AL4078" s="2" t="str">
        <f t="shared" si="358"/>
        <v/>
      </c>
      <c r="AQ4078">
        <v>212</v>
      </c>
      <c r="AT4078" s="2" t="str">
        <f t="shared" si="360"/>
        <v/>
      </c>
      <c r="AU4078" s="2" t="str">
        <f>IF(ISNUMBER(AT4078),SUMIFS($AT$1:AT4078,$A$1:A4078,A4078,$K$1:K4078,K4078,$E$1:E4078,E4078),"")</f>
        <v/>
      </c>
      <c r="AV4078">
        <f t="shared" si="361"/>
        <v>1</v>
      </c>
    </row>
    <row r="4079" spans="1:48" x14ac:dyDescent="0.25">
      <c r="A4079" s="4" t="s">
        <v>97</v>
      </c>
      <c r="B4079" s="4" t="s">
        <v>116</v>
      </c>
      <c r="C4079" t="s">
        <v>30</v>
      </c>
      <c r="D4079" s="3">
        <v>40707</v>
      </c>
      <c r="E4079">
        <v>3</v>
      </c>
      <c r="G4079" t="s">
        <v>111</v>
      </c>
      <c r="K4079" t="str">
        <f t="shared" si="356"/>
        <v>2010/11</v>
      </c>
      <c r="O4079" s="2" t="str">
        <f t="shared" si="357"/>
        <v/>
      </c>
      <c r="Q4079"/>
      <c r="R4079"/>
      <c r="S4079" s="2" t="str">
        <f>IF(ISNUMBER(R4079),SUMIFS(R$1:$R4079,A$1:$A4079,A4079,K$1:$K4079,K4079,E$1:$E4079,E4079),"")</f>
        <v/>
      </c>
      <c r="AC4079" s="2" t="str">
        <f t="shared" si="359"/>
        <v/>
      </c>
      <c r="AL4079" s="2" t="str">
        <f t="shared" si="358"/>
        <v/>
      </c>
      <c r="AQ4079">
        <v>185</v>
      </c>
      <c r="AT4079" s="2" t="str">
        <f t="shared" si="360"/>
        <v/>
      </c>
      <c r="AU4079" s="2" t="str">
        <f>IF(ISNUMBER(AT4079),SUMIFS($AT$1:AT4079,$A$1:A4079,A4079,$K$1:K4079,K4079,$E$1:E4079,E4079),"")</f>
        <v/>
      </c>
      <c r="AV4079">
        <f t="shared" si="361"/>
        <v>1</v>
      </c>
    </row>
    <row r="4080" spans="1:48" x14ac:dyDescent="0.25">
      <c r="A4080" s="4" t="s">
        <v>97</v>
      </c>
      <c r="B4080" s="4" t="s">
        <v>116</v>
      </c>
      <c r="C4080" t="s">
        <v>30</v>
      </c>
      <c r="D4080" s="3">
        <v>40707</v>
      </c>
      <c r="E4080">
        <v>4</v>
      </c>
      <c r="G4080" t="s">
        <v>111</v>
      </c>
      <c r="K4080" t="str">
        <f t="shared" ref="K4080:K4143" si="362">YEAR(D4080)+IF(MONTH(D4080)&lt;7,-1,0)&amp;"/"&amp;RIGHT(YEAR(D4080)+IF(MONTH(D4080)&lt;7,0,1),2)</f>
        <v>2010/11</v>
      </c>
      <c r="O4080" s="2" t="str">
        <f t="shared" ref="O4080:O4143" si="363">IF(ISNUMBER(P4080),P4080*10,"")</f>
        <v/>
      </c>
      <c r="Q4080"/>
      <c r="R4080"/>
      <c r="S4080" s="2" t="str">
        <f>IF(ISNUMBER(R4080),SUMIFS(R$1:$R4080,A$1:$A4080,A4080,K$1:$K4080,K4080,E$1:$E4080,E4080),"")</f>
        <v/>
      </c>
      <c r="AC4080" s="2" t="str">
        <f t="shared" si="359"/>
        <v/>
      </c>
      <c r="AL4080" s="2" t="str">
        <f t="shared" ref="AL4080:AL4143" si="364">IF(ISNUMBER(AM4080),AM4080,"")</f>
        <v/>
      </c>
      <c r="AQ4080">
        <v>188</v>
      </c>
      <c r="AT4080" s="2" t="str">
        <f t="shared" si="360"/>
        <v/>
      </c>
      <c r="AU4080" s="2" t="str">
        <f>IF(ISNUMBER(AT4080),SUMIFS($AT$1:AT4080,$A$1:A4080,A4080,$K$1:K4080,K4080,$E$1:E4080,E4080),"")</f>
        <v/>
      </c>
      <c r="AV4080">
        <f t="shared" si="361"/>
        <v>1</v>
      </c>
    </row>
    <row r="4081" spans="1:48" x14ac:dyDescent="0.25">
      <c r="A4081" s="4" t="s">
        <v>97</v>
      </c>
      <c r="B4081" s="4" t="s">
        <v>116</v>
      </c>
      <c r="C4081" t="s">
        <v>30</v>
      </c>
      <c r="D4081" s="3">
        <v>40707</v>
      </c>
      <c r="E4081">
        <v>5</v>
      </c>
      <c r="G4081" t="s">
        <v>111</v>
      </c>
      <c r="K4081" t="str">
        <f t="shared" si="362"/>
        <v>2010/11</v>
      </c>
      <c r="O4081" s="2" t="str">
        <f t="shared" si="363"/>
        <v/>
      </c>
      <c r="Q4081"/>
      <c r="R4081"/>
      <c r="S4081" s="2" t="str">
        <f>IF(ISNUMBER(R4081),SUMIFS(R$1:$R4081,A$1:$A4081,A4081,K$1:$K4081,K4081,E$1:$E4081,E4081),"")</f>
        <v/>
      </c>
      <c r="AC4081" s="2" t="str">
        <f t="shared" si="359"/>
        <v/>
      </c>
      <c r="AL4081" s="2" t="str">
        <f t="shared" si="364"/>
        <v/>
      </c>
      <c r="AQ4081">
        <v>189</v>
      </c>
      <c r="AT4081" s="2" t="str">
        <f t="shared" si="360"/>
        <v/>
      </c>
      <c r="AU4081" s="2" t="str">
        <f>IF(ISNUMBER(AT4081),SUMIFS($AT$1:AT4081,$A$1:A4081,A4081,$K$1:K4081,K4081,$E$1:E4081,E4081),"")</f>
        <v/>
      </c>
      <c r="AV4081">
        <f t="shared" si="361"/>
        <v>1</v>
      </c>
    </row>
    <row r="4082" spans="1:48" x14ac:dyDescent="0.25">
      <c r="A4082" s="4" t="s">
        <v>97</v>
      </c>
      <c r="B4082" s="4" t="s">
        <v>116</v>
      </c>
      <c r="C4082" t="s">
        <v>30</v>
      </c>
      <c r="D4082" s="3">
        <v>40714</v>
      </c>
      <c r="E4082">
        <v>1</v>
      </c>
      <c r="G4082" t="s">
        <v>111</v>
      </c>
      <c r="K4082" t="str">
        <f t="shared" si="362"/>
        <v>2010/11</v>
      </c>
      <c r="O4082" s="2" t="str">
        <f t="shared" si="363"/>
        <v/>
      </c>
      <c r="Q4082"/>
      <c r="R4082"/>
      <c r="S4082" s="2" t="str">
        <f>IF(ISNUMBER(R4082),SUMIFS(R$1:$R4082,A$1:$A4082,A4082,K$1:$K4082,K4082,E$1:$E4082,E4082),"")</f>
        <v/>
      </c>
      <c r="AC4082" s="2" t="str">
        <f t="shared" si="359"/>
        <v/>
      </c>
      <c r="AL4082" s="2" t="str">
        <f t="shared" si="364"/>
        <v/>
      </c>
      <c r="AQ4082">
        <v>246</v>
      </c>
      <c r="AT4082" s="2" t="str">
        <f t="shared" si="360"/>
        <v/>
      </c>
      <c r="AU4082" s="2" t="str">
        <f>IF(ISNUMBER(AT4082),SUMIFS($AT$1:AT4082,$A$1:A4082,A4082,$K$1:K4082,K4082,$E$1:E4082,E4082),"")</f>
        <v/>
      </c>
      <c r="AV4082">
        <f t="shared" si="361"/>
        <v>1</v>
      </c>
    </row>
    <row r="4083" spans="1:48" x14ac:dyDescent="0.25">
      <c r="A4083" s="4" t="s">
        <v>97</v>
      </c>
      <c r="B4083" s="4" t="s">
        <v>116</v>
      </c>
      <c r="C4083" t="s">
        <v>30</v>
      </c>
      <c r="D4083" s="3">
        <v>40714</v>
      </c>
      <c r="E4083">
        <v>2</v>
      </c>
      <c r="G4083" t="s">
        <v>111</v>
      </c>
      <c r="K4083" t="str">
        <f t="shared" si="362"/>
        <v>2010/11</v>
      </c>
      <c r="O4083" s="2" t="str">
        <f t="shared" si="363"/>
        <v/>
      </c>
      <c r="Q4083"/>
      <c r="R4083"/>
      <c r="S4083" s="2" t="str">
        <f>IF(ISNUMBER(R4083),SUMIFS(R$1:$R4083,A$1:$A4083,A4083,K$1:$K4083,K4083,E$1:$E4083,E4083),"")</f>
        <v/>
      </c>
      <c r="AC4083" s="2" t="str">
        <f t="shared" si="359"/>
        <v/>
      </c>
      <c r="AL4083" s="2" t="str">
        <f t="shared" si="364"/>
        <v/>
      </c>
      <c r="AQ4083">
        <v>259</v>
      </c>
      <c r="AT4083" s="2" t="str">
        <f t="shared" si="360"/>
        <v/>
      </c>
      <c r="AU4083" s="2" t="str">
        <f>IF(ISNUMBER(AT4083),SUMIFS($AT$1:AT4083,$A$1:A4083,A4083,$K$1:K4083,K4083,$E$1:E4083,E4083),"")</f>
        <v/>
      </c>
      <c r="AV4083">
        <f t="shared" si="361"/>
        <v>1</v>
      </c>
    </row>
    <row r="4084" spans="1:48" x14ac:dyDescent="0.25">
      <c r="A4084" s="4" t="s">
        <v>97</v>
      </c>
      <c r="B4084" s="4" t="s">
        <v>116</v>
      </c>
      <c r="C4084" t="s">
        <v>30</v>
      </c>
      <c r="D4084" s="3">
        <v>40714</v>
      </c>
      <c r="E4084">
        <v>3</v>
      </c>
      <c r="G4084" t="s">
        <v>111</v>
      </c>
      <c r="K4084" t="str">
        <f t="shared" si="362"/>
        <v>2010/11</v>
      </c>
      <c r="O4084" s="2" t="str">
        <f t="shared" si="363"/>
        <v/>
      </c>
      <c r="Q4084"/>
      <c r="R4084"/>
      <c r="S4084" s="2" t="str">
        <f>IF(ISNUMBER(R4084),SUMIFS(R$1:$R4084,A$1:$A4084,A4084,K$1:$K4084,K4084,E$1:$E4084,E4084),"")</f>
        <v/>
      </c>
      <c r="AC4084" s="2" t="str">
        <f t="shared" si="359"/>
        <v/>
      </c>
      <c r="AL4084" s="2" t="str">
        <f t="shared" si="364"/>
        <v/>
      </c>
      <c r="AQ4084">
        <v>225</v>
      </c>
      <c r="AT4084" s="2" t="str">
        <f t="shared" si="360"/>
        <v/>
      </c>
      <c r="AU4084" s="2" t="str">
        <f>IF(ISNUMBER(AT4084),SUMIFS($AT$1:AT4084,$A$1:A4084,A4084,$K$1:K4084,K4084,$E$1:E4084,E4084),"")</f>
        <v/>
      </c>
      <c r="AV4084">
        <f t="shared" si="361"/>
        <v>1</v>
      </c>
    </row>
    <row r="4085" spans="1:48" x14ac:dyDescent="0.25">
      <c r="A4085" s="4" t="s">
        <v>97</v>
      </c>
      <c r="B4085" s="4" t="s">
        <v>116</v>
      </c>
      <c r="C4085" t="s">
        <v>30</v>
      </c>
      <c r="D4085" s="3">
        <v>40714</v>
      </c>
      <c r="E4085">
        <v>4</v>
      </c>
      <c r="G4085" t="s">
        <v>111</v>
      </c>
      <c r="K4085" t="str">
        <f t="shared" si="362"/>
        <v>2010/11</v>
      </c>
      <c r="O4085" s="2" t="str">
        <f t="shared" si="363"/>
        <v/>
      </c>
      <c r="Q4085"/>
      <c r="R4085"/>
      <c r="S4085" s="2" t="str">
        <f>IF(ISNUMBER(R4085),SUMIFS(R$1:$R4085,A$1:$A4085,A4085,K$1:$K4085,K4085,E$1:$E4085,E4085),"")</f>
        <v/>
      </c>
      <c r="AC4085" s="2" t="str">
        <f t="shared" si="359"/>
        <v/>
      </c>
      <c r="AL4085" s="2" t="str">
        <f t="shared" si="364"/>
        <v/>
      </c>
      <c r="AQ4085">
        <v>243</v>
      </c>
      <c r="AT4085" s="2" t="str">
        <f t="shared" si="360"/>
        <v/>
      </c>
      <c r="AU4085" s="2" t="str">
        <f>IF(ISNUMBER(AT4085),SUMIFS($AT$1:AT4085,$A$1:A4085,A4085,$K$1:K4085,K4085,$E$1:E4085,E4085),"")</f>
        <v/>
      </c>
      <c r="AV4085">
        <f t="shared" si="361"/>
        <v>1</v>
      </c>
    </row>
    <row r="4086" spans="1:48" x14ac:dyDescent="0.25">
      <c r="A4086" s="4" t="s">
        <v>97</v>
      </c>
      <c r="B4086" s="4" t="s">
        <v>116</v>
      </c>
      <c r="C4086" t="s">
        <v>30</v>
      </c>
      <c r="D4086" s="3">
        <v>40714</v>
      </c>
      <c r="E4086">
        <v>5</v>
      </c>
      <c r="G4086" t="s">
        <v>111</v>
      </c>
      <c r="K4086" t="str">
        <f t="shared" si="362"/>
        <v>2010/11</v>
      </c>
      <c r="O4086" s="2" t="str">
        <f t="shared" si="363"/>
        <v/>
      </c>
      <c r="Q4086"/>
      <c r="R4086"/>
      <c r="S4086" s="2" t="str">
        <f>IF(ISNUMBER(R4086),SUMIFS(R$1:$R4086,A$1:$A4086,A4086,K$1:$K4086,K4086,E$1:$E4086,E4086),"")</f>
        <v/>
      </c>
      <c r="AC4086" s="2" t="str">
        <f t="shared" si="359"/>
        <v/>
      </c>
      <c r="AL4086" s="2" t="str">
        <f t="shared" si="364"/>
        <v/>
      </c>
      <c r="AQ4086">
        <v>223</v>
      </c>
      <c r="AT4086" s="2" t="str">
        <f t="shared" si="360"/>
        <v/>
      </c>
      <c r="AU4086" s="2" t="str">
        <f>IF(ISNUMBER(AT4086),SUMIFS($AT$1:AT4086,$A$1:A4086,A4086,$K$1:K4086,K4086,$E$1:E4086,E4086),"")</f>
        <v/>
      </c>
      <c r="AV4086">
        <f t="shared" si="361"/>
        <v>1</v>
      </c>
    </row>
    <row r="4087" spans="1:48" x14ac:dyDescent="0.25">
      <c r="A4087" s="4" t="s">
        <v>97</v>
      </c>
      <c r="B4087" s="4" t="s">
        <v>116</v>
      </c>
      <c r="C4087" t="s">
        <v>30</v>
      </c>
      <c r="D4087" s="3">
        <v>40728</v>
      </c>
      <c r="E4087">
        <v>1</v>
      </c>
      <c r="G4087" t="s">
        <v>111</v>
      </c>
      <c r="K4087" t="str">
        <f t="shared" si="362"/>
        <v>2011/12</v>
      </c>
      <c r="O4087" s="2" t="str">
        <f t="shared" si="363"/>
        <v/>
      </c>
      <c r="Q4087"/>
      <c r="R4087"/>
      <c r="S4087" s="2" t="str">
        <f>IF(ISNUMBER(R4087),SUMIFS(R$1:$R4087,A$1:$A4087,A4087,K$1:$K4087,K4087,E$1:$E4087,E4087),"")</f>
        <v/>
      </c>
      <c r="AC4087" s="2" t="str">
        <f t="shared" si="359"/>
        <v/>
      </c>
      <c r="AL4087" s="2" t="str">
        <f t="shared" si="364"/>
        <v/>
      </c>
      <c r="AQ4087">
        <v>249</v>
      </c>
      <c r="AT4087" s="2" t="str">
        <f t="shared" si="360"/>
        <v/>
      </c>
      <c r="AU4087" s="2" t="str">
        <f>IF(ISNUMBER(AT4087),SUMIFS($AT$1:AT4087,$A$1:A4087,A4087,$K$1:K4087,K4087,$E$1:E4087,E4087),"")</f>
        <v/>
      </c>
      <c r="AV4087">
        <f t="shared" si="361"/>
        <v>1</v>
      </c>
    </row>
    <row r="4088" spans="1:48" x14ac:dyDescent="0.25">
      <c r="A4088" s="4" t="s">
        <v>97</v>
      </c>
      <c r="B4088" s="4" t="s">
        <v>116</v>
      </c>
      <c r="C4088" t="s">
        <v>30</v>
      </c>
      <c r="D4088" s="3">
        <v>40728</v>
      </c>
      <c r="E4088">
        <v>2</v>
      </c>
      <c r="G4088" t="s">
        <v>111</v>
      </c>
      <c r="K4088" t="str">
        <f t="shared" si="362"/>
        <v>2011/12</v>
      </c>
      <c r="O4088" s="2" t="str">
        <f t="shared" si="363"/>
        <v/>
      </c>
      <c r="Q4088"/>
      <c r="R4088"/>
      <c r="S4088" s="2" t="str">
        <f>IF(ISNUMBER(R4088),SUMIFS(R$1:$R4088,A$1:$A4088,A4088,K$1:$K4088,K4088,E$1:$E4088,E4088),"")</f>
        <v/>
      </c>
      <c r="AC4088" s="2" t="str">
        <f t="shared" si="359"/>
        <v/>
      </c>
      <c r="AL4088" s="2" t="str">
        <f t="shared" si="364"/>
        <v/>
      </c>
      <c r="AQ4088">
        <v>250</v>
      </c>
      <c r="AT4088" s="2" t="str">
        <f t="shared" si="360"/>
        <v/>
      </c>
      <c r="AU4088" s="2" t="str">
        <f>IF(ISNUMBER(AT4088),SUMIFS($AT$1:AT4088,$A$1:A4088,A4088,$K$1:K4088,K4088,$E$1:E4088,E4088),"")</f>
        <v/>
      </c>
      <c r="AV4088">
        <f t="shared" si="361"/>
        <v>1</v>
      </c>
    </row>
    <row r="4089" spans="1:48" x14ac:dyDescent="0.25">
      <c r="A4089" s="4" t="s">
        <v>97</v>
      </c>
      <c r="B4089" s="4" t="s">
        <v>116</v>
      </c>
      <c r="C4089" t="s">
        <v>30</v>
      </c>
      <c r="D4089" s="3">
        <v>40728</v>
      </c>
      <c r="E4089">
        <v>3</v>
      </c>
      <c r="G4089" t="s">
        <v>111</v>
      </c>
      <c r="K4089" t="str">
        <f t="shared" si="362"/>
        <v>2011/12</v>
      </c>
      <c r="O4089" s="2" t="str">
        <f t="shared" si="363"/>
        <v/>
      </c>
      <c r="Q4089"/>
      <c r="R4089"/>
      <c r="S4089" s="2" t="str">
        <f>IF(ISNUMBER(R4089),SUMIFS(R$1:$R4089,A$1:$A4089,A4089,K$1:$K4089,K4089,E$1:$E4089,E4089),"")</f>
        <v/>
      </c>
      <c r="AC4089" s="2" t="str">
        <f t="shared" si="359"/>
        <v/>
      </c>
      <c r="AL4089" s="2" t="str">
        <f t="shared" si="364"/>
        <v/>
      </c>
      <c r="AQ4089">
        <v>233</v>
      </c>
      <c r="AT4089" s="2" t="str">
        <f t="shared" si="360"/>
        <v/>
      </c>
      <c r="AU4089" s="2" t="str">
        <f>IF(ISNUMBER(AT4089),SUMIFS($AT$1:AT4089,$A$1:A4089,A4089,$K$1:K4089,K4089,$E$1:E4089,E4089),"")</f>
        <v/>
      </c>
      <c r="AV4089">
        <f t="shared" si="361"/>
        <v>1</v>
      </c>
    </row>
    <row r="4090" spans="1:48" x14ac:dyDescent="0.25">
      <c r="A4090" s="4" t="s">
        <v>97</v>
      </c>
      <c r="B4090" s="4" t="s">
        <v>116</v>
      </c>
      <c r="C4090" t="s">
        <v>30</v>
      </c>
      <c r="D4090" s="3">
        <v>40728</v>
      </c>
      <c r="E4090">
        <v>4</v>
      </c>
      <c r="G4090" t="s">
        <v>111</v>
      </c>
      <c r="K4090" t="str">
        <f t="shared" si="362"/>
        <v>2011/12</v>
      </c>
      <c r="O4090" s="2" t="str">
        <f t="shared" si="363"/>
        <v/>
      </c>
      <c r="Q4090"/>
      <c r="R4090"/>
      <c r="S4090" s="2" t="str">
        <f>IF(ISNUMBER(R4090),SUMIFS(R$1:$R4090,A$1:$A4090,A4090,K$1:$K4090,K4090,E$1:$E4090,E4090),"")</f>
        <v/>
      </c>
      <c r="AC4090" s="2" t="str">
        <f t="shared" si="359"/>
        <v/>
      </c>
      <c r="AL4090" s="2" t="str">
        <f t="shared" si="364"/>
        <v/>
      </c>
      <c r="AQ4090">
        <v>270</v>
      </c>
      <c r="AT4090" s="2" t="str">
        <f t="shared" si="360"/>
        <v/>
      </c>
      <c r="AU4090" s="2" t="str">
        <f>IF(ISNUMBER(AT4090),SUMIFS($AT$1:AT4090,$A$1:A4090,A4090,$K$1:K4090,K4090,$E$1:E4090,E4090),"")</f>
        <v/>
      </c>
      <c r="AV4090">
        <f t="shared" si="361"/>
        <v>1</v>
      </c>
    </row>
    <row r="4091" spans="1:48" x14ac:dyDescent="0.25">
      <c r="A4091" s="4" t="s">
        <v>97</v>
      </c>
      <c r="B4091" s="4" t="s">
        <v>116</v>
      </c>
      <c r="C4091" t="s">
        <v>30</v>
      </c>
      <c r="D4091" s="3">
        <v>40728</v>
      </c>
      <c r="E4091">
        <v>5</v>
      </c>
      <c r="G4091" t="s">
        <v>111</v>
      </c>
      <c r="K4091" t="str">
        <f t="shared" si="362"/>
        <v>2011/12</v>
      </c>
      <c r="O4091" s="2" t="str">
        <f t="shared" si="363"/>
        <v/>
      </c>
      <c r="Q4091"/>
      <c r="R4091"/>
      <c r="S4091" s="2" t="str">
        <f>IF(ISNUMBER(R4091),SUMIFS(R$1:$R4091,A$1:$A4091,A4091,K$1:$K4091,K4091,E$1:$E4091,E4091),"")</f>
        <v/>
      </c>
      <c r="AC4091" s="2" t="str">
        <f t="shared" si="359"/>
        <v/>
      </c>
      <c r="AL4091" s="2" t="str">
        <f t="shared" si="364"/>
        <v/>
      </c>
      <c r="AQ4091">
        <v>229</v>
      </c>
      <c r="AT4091" s="2" t="str">
        <f t="shared" si="360"/>
        <v/>
      </c>
      <c r="AU4091" s="2" t="str">
        <f>IF(ISNUMBER(AT4091),SUMIFS($AT$1:AT4091,$A$1:A4091,A4091,$K$1:K4091,K4091,$E$1:E4091,E4091),"")</f>
        <v/>
      </c>
      <c r="AV4091">
        <f t="shared" si="361"/>
        <v>1</v>
      </c>
    </row>
    <row r="4092" spans="1:48" x14ac:dyDescent="0.25">
      <c r="A4092" s="4" t="s">
        <v>97</v>
      </c>
      <c r="B4092" s="4" t="s">
        <v>116</v>
      </c>
      <c r="C4092" t="s">
        <v>30</v>
      </c>
      <c r="D4092" s="3">
        <v>40742</v>
      </c>
      <c r="E4092">
        <v>1</v>
      </c>
      <c r="G4092" t="s">
        <v>111</v>
      </c>
      <c r="K4092" t="str">
        <f t="shared" si="362"/>
        <v>2011/12</v>
      </c>
      <c r="O4092" s="2" t="str">
        <f t="shared" si="363"/>
        <v/>
      </c>
      <c r="Q4092"/>
      <c r="R4092"/>
      <c r="S4092" s="2" t="str">
        <f>IF(ISNUMBER(R4092),SUMIFS(R$1:$R4092,A$1:$A4092,A4092,K$1:$K4092,K4092,E$1:$E4092,E4092),"")</f>
        <v/>
      </c>
      <c r="AC4092" s="2" t="str">
        <f t="shared" si="359"/>
        <v/>
      </c>
      <c r="AL4092" s="2" t="str">
        <f t="shared" si="364"/>
        <v/>
      </c>
      <c r="AQ4092">
        <v>264</v>
      </c>
      <c r="AT4092" s="2" t="str">
        <f t="shared" si="360"/>
        <v/>
      </c>
      <c r="AU4092" s="2" t="str">
        <f>IF(ISNUMBER(AT4092),SUMIFS($AT$1:AT4092,$A$1:A4092,A4092,$K$1:K4092,K4092,$E$1:E4092,E4092),"")</f>
        <v/>
      </c>
      <c r="AV4092">
        <f t="shared" si="361"/>
        <v>1</v>
      </c>
    </row>
    <row r="4093" spans="1:48" x14ac:dyDescent="0.25">
      <c r="A4093" s="4" t="s">
        <v>97</v>
      </c>
      <c r="B4093" s="4" t="s">
        <v>116</v>
      </c>
      <c r="C4093" t="s">
        <v>30</v>
      </c>
      <c r="D4093" s="3">
        <v>40742</v>
      </c>
      <c r="E4093">
        <v>2</v>
      </c>
      <c r="G4093" t="s">
        <v>111</v>
      </c>
      <c r="K4093" t="str">
        <f t="shared" si="362"/>
        <v>2011/12</v>
      </c>
      <c r="O4093" s="2" t="str">
        <f t="shared" si="363"/>
        <v/>
      </c>
      <c r="Q4093"/>
      <c r="R4093"/>
      <c r="S4093" s="2" t="str">
        <f>IF(ISNUMBER(R4093),SUMIFS(R$1:$R4093,A$1:$A4093,A4093,K$1:$K4093,K4093,E$1:$E4093,E4093),"")</f>
        <v/>
      </c>
      <c r="AC4093" s="2" t="str">
        <f t="shared" si="359"/>
        <v/>
      </c>
      <c r="AL4093" s="2" t="str">
        <f t="shared" si="364"/>
        <v/>
      </c>
      <c r="AQ4093">
        <v>271</v>
      </c>
      <c r="AT4093" s="2" t="str">
        <f t="shared" si="360"/>
        <v/>
      </c>
      <c r="AU4093" s="2" t="str">
        <f>IF(ISNUMBER(AT4093),SUMIFS($AT$1:AT4093,$A$1:A4093,A4093,$K$1:K4093,K4093,$E$1:E4093,E4093),"")</f>
        <v/>
      </c>
      <c r="AV4093">
        <f t="shared" si="361"/>
        <v>1</v>
      </c>
    </row>
    <row r="4094" spans="1:48" x14ac:dyDescent="0.25">
      <c r="A4094" s="4" t="s">
        <v>97</v>
      </c>
      <c r="B4094" s="4" t="s">
        <v>116</v>
      </c>
      <c r="C4094" t="s">
        <v>30</v>
      </c>
      <c r="D4094" s="3">
        <v>40742</v>
      </c>
      <c r="E4094">
        <v>3</v>
      </c>
      <c r="G4094" t="s">
        <v>111</v>
      </c>
      <c r="K4094" t="str">
        <f t="shared" si="362"/>
        <v>2011/12</v>
      </c>
      <c r="O4094" s="2" t="str">
        <f t="shared" si="363"/>
        <v/>
      </c>
      <c r="Q4094"/>
      <c r="R4094"/>
      <c r="S4094" s="2" t="str">
        <f>IF(ISNUMBER(R4094),SUMIFS(R$1:$R4094,A$1:$A4094,A4094,K$1:$K4094,K4094,E$1:$E4094,E4094),"")</f>
        <v/>
      </c>
      <c r="AC4094" s="2" t="str">
        <f t="shared" si="359"/>
        <v/>
      </c>
      <c r="AL4094" s="2" t="str">
        <f t="shared" si="364"/>
        <v/>
      </c>
      <c r="AQ4094">
        <v>253</v>
      </c>
      <c r="AT4094" s="2" t="str">
        <f t="shared" si="360"/>
        <v/>
      </c>
      <c r="AU4094" s="2" t="str">
        <f>IF(ISNUMBER(AT4094),SUMIFS($AT$1:AT4094,$A$1:A4094,A4094,$K$1:K4094,K4094,$E$1:E4094,E4094),"")</f>
        <v/>
      </c>
      <c r="AV4094">
        <f t="shared" si="361"/>
        <v>1</v>
      </c>
    </row>
    <row r="4095" spans="1:48" x14ac:dyDescent="0.25">
      <c r="A4095" s="4" t="s">
        <v>97</v>
      </c>
      <c r="B4095" s="4" t="s">
        <v>116</v>
      </c>
      <c r="C4095" t="s">
        <v>30</v>
      </c>
      <c r="D4095" s="3">
        <v>40742</v>
      </c>
      <c r="E4095">
        <v>4</v>
      </c>
      <c r="G4095" t="s">
        <v>111</v>
      </c>
      <c r="K4095" t="str">
        <f t="shared" si="362"/>
        <v>2011/12</v>
      </c>
      <c r="O4095" s="2" t="str">
        <f t="shared" si="363"/>
        <v/>
      </c>
      <c r="Q4095"/>
      <c r="R4095"/>
      <c r="S4095" s="2" t="str">
        <f>IF(ISNUMBER(R4095),SUMIFS(R$1:$R4095,A$1:$A4095,A4095,K$1:$K4095,K4095,E$1:$E4095,E4095),"")</f>
        <v/>
      </c>
      <c r="AC4095" s="2" t="str">
        <f t="shared" si="359"/>
        <v/>
      </c>
      <c r="AL4095" s="2" t="str">
        <f t="shared" si="364"/>
        <v/>
      </c>
      <c r="AQ4095">
        <v>251</v>
      </c>
      <c r="AT4095" s="2" t="str">
        <f t="shared" si="360"/>
        <v/>
      </c>
      <c r="AU4095" s="2" t="str">
        <f>IF(ISNUMBER(AT4095),SUMIFS($AT$1:AT4095,$A$1:A4095,A4095,$K$1:K4095,K4095,$E$1:E4095,E4095),"")</f>
        <v/>
      </c>
      <c r="AV4095">
        <f t="shared" si="361"/>
        <v>1</v>
      </c>
    </row>
    <row r="4096" spans="1:48" x14ac:dyDescent="0.25">
      <c r="A4096" s="4" t="s">
        <v>97</v>
      </c>
      <c r="B4096" s="4" t="s">
        <v>116</v>
      </c>
      <c r="C4096" t="s">
        <v>30</v>
      </c>
      <c r="D4096" s="3">
        <v>40742</v>
      </c>
      <c r="E4096">
        <v>5</v>
      </c>
      <c r="G4096" t="s">
        <v>111</v>
      </c>
      <c r="K4096" t="str">
        <f t="shared" si="362"/>
        <v>2011/12</v>
      </c>
      <c r="O4096" s="2" t="str">
        <f t="shared" si="363"/>
        <v/>
      </c>
      <c r="Q4096"/>
      <c r="R4096"/>
      <c r="S4096" s="2" t="str">
        <f>IF(ISNUMBER(R4096),SUMIFS(R$1:$R4096,A$1:$A4096,A4096,K$1:$K4096,K4096,E$1:$E4096,E4096),"")</f>
        <v/>
      </c>
      <c r="AC4096" s="2" t="str">
        <f t="shared" si="359"/>
        <v/>
      </c>
      <c r="AL4096" s="2" t="str">
        <f t="shared" si="364"/>
        <v/>
      </c>
      <c r="AQ4096">
        <v>264</v>
      </c>
      <c r="AT4096" s="2" t="str">
        <f t="shared" si="360"/>
        <v/>
      </c>
      <c r="AU4096" s="2" t="str">
        <f>IF(ISNUMBER(AT4096),SUMIFS($AT$1:AT4096,$A$1:A4096,A4096,$K$1:K4096,K4096,$E$1:E4096,E4096),"")</f>
        <v/>
      </c>
      <c r="AV4096">
        <f t="shared" si="361"/>
        <v>1</v>
      </c>
    </row>
    <row r="4097" spans="1:48" x14ac:dyDescent="0.25">
      <c r="A4097" s="4" t="s">
        <v>97</v>
      </c>
      <c r="B4097" s="4" t="s">
        <v>116</v>
      </c>
      <c r="C4097" t="s">
        <v>30</v>
      </c>
      <c r="D4097" s="3">
        <v>40749</v>
      </c>
      <c r="E4097">
        <v>1</v>
      </c>
      <c r="G4097" t="s">
        <v>111</v>
      </c>
      <c r="K4097" t="str">
        <f t="shared" si="362"/>
        <v>2011/12</v>
      </c>
      <c r="O4097" s="2" t="str">
        <f t="shared" si="363"/>
        <v/>
      </c>
      <c r="Q4097"/>
      <c r="R4097"/>
      <c r="S4097" s="2" t="str">
        <f>IF(ISNUMBER(R4097),SUMIFS(R$1:$R4097,A$1:$A4097,A4097,K$1:$K4097,K4097,E$1:$E4097,E4097),"")</f>
        <v/>
      </c>
      <c r="AC4097" s="2" t="str">
        <f t="shared" si="359"/>
        <v/>
      </c>
      <c r="AL4097" s="2" t="str">
        <f t="shared" si="364"/>
        <v/>
      </c>
      <c r="AQ4097">
        <v>279</v>
      </c>
      <c r="AT4097" s="2" t="str">
        <f t="shared" si="360"/>
        <v/>
      </c>
      <c r="AU4097" s="2" t="str">
        <f>IF(ISNUMBER(AT4097),SUMIFS($AT$1:AT4097,$A$1:A4097,A4097,$K$1:K4097,K4097,$E$1:E4097,E4097),"")</f>
        <v/>
      </c>
      <c r="AV4097">
        <f t="shared" si="361"/>
        <v>1</v>
      </c>
    </row>
    <row r="4098" spans="1:48" x14ac:dyDescent="0.25">
      <c r="A4098" s="4" t="s">
        <v>97</v>
      </c>
      <c r="B4098" s="4" t="s">
        <v>116</v>
      </c>
      <c r="C4098" t="s">
        <v>30</v>
      </c>
      <c r="D4098" s="3">
        <v>40749</v>
      </c>
      <c r="E4098">
        <v>2</v>
      </c>
      <c r="G4098" t="s">
        <v>111</v>
      </c>
      <c r="K4098" t="str">
        <f t="shared" si="362"/>
        <v>2011/12</v>
      </c>
      <c r="O4098" s="2" t="str">
        <f t="shared" si="363"/>
        <v/>
      </c>
      <c r="Q4098"/>
      <c r="R4098"/>
      <c r="S4098" s="2" t="str">
        <f>IF(ISNUMBER(R4098),SUMIFS(R$1:$R4098,A$1:$A4098,A4098,K$1:$K4098,K4098,E$1:$E4098,E4098),"")</f>
        <v/>
      </c>
      <c r="AC4098" s="2" t="str">
        <f t="shared" ref="AC4098:AC4161" si="365">IF(ISNUMBER(AD4098),AD4098*10,"")</f>
        <v/>
      </c>
      <c r="AL4098" s="2" t="str">
        <f t="shared" si="364"/>
        <v/>
      </c>
      <c r="AQ4098">
        <v>240</v>
      </c>
      <c r="AT4098" s="2" t="str">
        <f t="shared" ref="AT4098:AT4161" si="366">IF(AND(ISNUMBER(AL4098),ISNUMBER(R4098)),ROUND(R4098*AL4098,3),"")</f>
        <v/>
      </c>
      <c r="AU4098" s="2" t="str">
        <f>IF(ISNUMBER(AT4098),SUMIFS($AT$1:AT4098,$A$1:A4098,A4098,$K$1:K4098,K4098,$E$1:E4098,E4098),"")</f>
        <v/>
      </c>
      <c r="AV4098">
        <f t="shared" ref="AV4098:AV4161" si="367">COUNT(P4098:AU4098)</f>
        <v>1</v>
      </c>
    </row>
    <row r="4099" spans="1:48" x14ac:dyDescent="0.25">
      <c r="A4099" s="4" t="s">
        <v>97</v>
      </c>
      <c r="B4099" s="4" t="s">
        <v>116</v>
      </c>
      <c r="C4099" t="s">
        <v>30</v>
      </c>
      <c r="D4099" s="3">
        <v>40749</v>
      </c>
      <c r="E4099">
        <v>3</v>
      </c>
      <c r="G4099" t="s">
        <v>111</v>
      </c>
      <c r="K4099" t="str">
        <f t="shared" si="362"/>
        <v>2011/12</v>
      </c>
      <c r="O4099" s="2" t="str">
        <f t="shared" si="363"/>
        <v/>
      </c>
      <c r="Q4099"/>
      <c r="R4099"/>
      <c r="S4099" s="2" t="str">
        <f>IF(ISNUMBER(R4099),SUMIFS(R$1:$R4099,A$1:$A4099,A4099,K$1:$K4099,K4099,E$1:$E4099,E4099),"")</f>
        <v/>
      </c>
      <c r="AC4099" s="2" t="str">
        <f t="shared" si="365"/>
        <v/>
      </c>
      <c r="AL4099" s="2" t="str">
        <f t="shared" si="364"/>
        <v/>
      </c>
      <c r="AQ4099">
        <v>278</v>
      </c>
      <c r="AT4099" s="2" t="str">
        <f t="shared" si="366"/>
        <v/>
      </c>
      <c r="AU4099" s="2" t="str">
        <f>IF(ISNUMBER(AT4099),SUMIFS($AT$1:AT4099,$A$1:A4099,A4099,$K$1:K4099,K4099,$E$1:E4099,E4099),"")</f>
        <v/>
      </c>
      <c r="AV4099">
        <f t="shared" si="367"/>
        <v>1</v>
      </c>
    </row>
    <row r="4100" spans="1:48" x14ac:dyDescent="0.25">
      <c r="A4100" s="4" t="s">
        <v>97</v>
      </c>
      <c r="B4100" s="4" t="s">
        <v>116</v>
      </c>
      <c r="C4100" t="s">
        <v>30</v>
      </c>
      <c r="D4100" s="3">
        <v>40749</v>
      </c>
      <c r="E4100">
        <v>4</v>
      </c>
      <c r="G4100" t="s">
        <v>111</v>
      </c>
      <c r="K4100" t="str">
        <f t="shared" si="362"/>
        <v>2011/12</v>
      </c>
      <c r="O4100" s="2" t="str">
        <f t="shared" si="363"/>
        <v/>
      </c>
      <c r="Q4100"/>
      <c r="R4100"/>
      <c r="S4100" s="2" t="str">
        <f>IF(ISNUMBER(R4100),SUMIFS(R$1:$R4100,A$1:$A4100,A4100,K$1:$K4100,K4100,E$1:$E4100,E4100),"")</f>
        <v/>
      </c>
      <c r="AC4100" s="2" t="str">
        <f t="shared" si="365"/>
        <v/>
      </c>
      <c r="AL4100" s="2" t="str">
        <f t="shared" si="364"/>
        <v/>
      </c>
      <c r="AQ4100">
        <v>283</v>
      </c>
      <c r="AT4100" s="2" t="str">
        <f t="shared" si="366"/>
        <v/>
      </c>
      <c r="AU4100" s="2" t="str">
        <f>IF(ISNUMBER(AT4100),SUMIFS($AT$1:AT4100,$A$1:A4100,A4100,$K$1:K4100,K4100,$E$1:E4100,E4100),"")</f>
        <v/>
      </c>
      <c r="AV4100">
        <f t="shared" si="367"/>
        <v>1</v>
      </c>
    </row>
    <row r="4101" spans="1:48" x14ac:dyDescent="0.25">
      <c r="A4101" s="4" t="s">
        <v>97</v>
      </c>
      <c r="B4101" s="4" t="s">
        <v>116</v>
      </c>
      <c r="C4101" t="s">
        <v>30</v>
      </c>
      <c r="D4101" s="3">
        <v>40749</v>
      </c>
      <c r="E4101">
        <v>5</v>
      </c>
      <c r="G4101" t="s">
        <v>111</v>
      </c>
      <c r="K4101" t="str">
        <f t="shared" si="362"/>
        <v>2011/12</v>
      </c>
      <c r="O4101" s="2" t="str">
        <f t="shared" si="363"/>
        <v/>
      </c>
      <c r="Q4101"/>
      <c r="R4101"/>
      <c r="S4101" s="2" t="str">
        <f>IF(ISNUMBER(R4101),SUMIFS(R$1:$R4101,A$1:$A4101,A4101,K$1:$K4101,K4101,E$1:$E4101,E4101),"")</f>
        <v/>
      </c>
      <c r="AC4101" s="2" t="str">
        <f t="shared" si="365"/>
        <v/>
      </c>
      <c r="AL4101" s="2" t="str">
        <f t="shared" si="364"/>
        <v/>
      </c>
      <c r="AQ4101">
        <v>268</v>
      </c>
      <c r="AT4101" s="2" t="str">
        <f t="shared" si="366"/>
        <v/>
      </c>
      <c r="AU4101" s="2" t="str">
        <f>IF(ISNUMBER(AT4101),SUMIFS($AT$1:AT4101,$A$1:A4101,A4101,$K$1:K4101,K4101,$E$1:E4101,E4101),"")</f>
        <v/>
      </c>
      <c r="AV4101">
        <f t="shared" si="367"/>
        <v>1</v>
      </c>
    </row>
    <row r="4102" spans="1:48" x14ac:dyDescent="0.25">
      <c r="A4102" s="4" t="s">
        <v>97</v>
      </c>
      <c r="B4102" s="4" t="s">
        <v>116</v>
      </c>
      <c r="C4102" t="s">
        <v>30</v>
      </c>
      <c r="D4102" s="3">
        <v>40771</v>
      </c>
      <c r="E4102">
        <v>1</v>
      </c>
      <c r="G4102" t="s">
        <v>111</v>
      </c>
      <c r="K4102" t="str">
        <f t="shared" si="362"/>
        <v>2011/12</v>
      </c>
      <c r="O4102" s="2" t="str">
        <f t="shared" si="363"/>
        <v/>
      </c>
      <c r="Q4102"/>
      <c r="R4102"/>
      <c r="S4102" s="2" t="str">
        <f>IF(ISNUMBER(R4102),SUMIFS(R$1:$R4102,A$1:$A4102,A4102,K$1:$K4102,K4102,E$1:$E4102,E4102),"")</f>
        <v/>
      </c>
      <c r="AC4102" s="2" t="str">
        <f t="shared" si="365"/>
        <v/>
      </c>
      <c r="AL4102" s="2" t="str">
        <f t="shared" si="364"/>
        <v/>
      </c>
      <c r="AQ4102">
        <v>254</v>
      </c>
      <c r="AT4102" s="2" t="str">
        <f t="shared" si="366"/>
        <v/>
      </c>
      <c r="AU4102" s="2" t="str">
        <f>IF(ISNUMBER(AT4102),SUMIFS($AT$1:AT4102,$A$1:A4102,A4102,$K$1:K4102,K4102,$E$1:E4102,E4102),"")</f>
        <v/>
      </c>
      <c r="AV4102">
        <f t="shared" si="367"/>
        <v>1</v>
      </c>
    </row>
    <row r="4103" spans="1:48" x14ac:dyDescent="0.25">
      <c r="A4103" s="4" t="s">
        <v>97</v>
      </c>
      <c r="B4103" s="4" t="s">
        <v>116</v>
      </c>
      <c r="C4103" t="s">
        <v>30</v>
      </c>
      <c r="D4103" s="3">
        <v>40771</v>
      </c>
      <c r="E4103">
        <v>2</v>
      </c>
      <c r="G4103" t="s">
        <v>111</v>
      </c>
      <c r="K4103" t="str">
        <f t="shared" si="362"/>
        <v>2011/12</v>
      </c>
      <c r="O4103" s="2" t="str">
        <f t="shared" si="363"/>
        <v/>
      </c>
      <c r="Q4103"/>
      <c r="R4103"/>
      <c r="S4103" s="2" t="str">
        <f>IF(ISNUMBER(R4103),SUMIFS(R$1:$R4103,A$1:$A4103,A4103,K$1:$K4103,K4103,E$1:$E4103,E4103),"")</f>
        <v/>
      </c>
      <c r="AC4103" s="2" t="str">
        <f t="shared" si="365"/>
        <v/>
      </c>
      <c r="AL4103" s="2" t="str">
        <f t="shared" si="364"/>
        <v/>
      </c>
      <c r="AQ4103">
        <v>267</v>
      </c>
      <c r="AT4103" s="2" t="str">
        <f t="shared" si="366"/>
        <v/>
      </c>
      <c r="AU4103" s="2" t="str">
        <f>IF(ISNUMBER(AT4103),SUMIFS($AT$1:AT4103,$A$1:A4103,A4103,$K$1:K4103,K4103,$E$1:E4103,E4103),"")</f>
        <v/>
      </c>
      <c r="AV4103">
        <f t="shared" si="367"/>
        <v>1</v>
      </c>
    </row>
    <row r="4104" spans="1:48" x14ac:dyDescent="0.25">
      <c r="A4104" s="4" t="s">
        <v>97</v>
      </c>
      <c r="B4104" s="4" t="s">
        <v>116</v>
      </c>
      <c r="C4104" t="s">
        <v>30</v>
      </c>
      <c r="D4104" s="3">
        <v>40771</v>
      </c>
      <c r="E4104">
        <v>3</v>
      </c>
      <c r="G4104" t="s">
        <v>111</v>
      </c>
      <c r="K4104" t="str">
        <f t="shared" si="362"/>
        <v>2011/12</v>
      </c>
      <c r="O4104" s="2" t="str">
        <f t="shared" si="363"/>
        <v/>
      </c>
      <c r="Q4104"/>
      <c r="R4104"/>
      <c r="S4104" s="2" t="str">
        <f>IF(ISNUMBER(R4104),SUMIFS(R$1:$R4104,A$1:$A4104,A4104,K$1:$K4104,K4104,E$1:$E4104,E4104),"")</f>
        <v/>
      </c>
      <c r="AC4104" s="2" t="str">
        <f t="shared" si="365"/>
        <v/>
      </c>
      <c r="AL4104" s="2" t="str">
        <f t="shared" si="364"/>
        <v/>
      </c>
      <c r="AQ4104">
        <v>279</v>
      </c>
      <c r="AT4104" s="2" t="str">
        <f t="shared" si="366"/>
        <v/>
      </c>
      <c r="AU4104" s="2" t="str">
        <f>IF(ISNUMBER(AT4104),SUMIFS($AT$1:AT4104,$A$1:A4104,A4104,$K$1:K4104,K4104,$E$1:E4104,E4104),"")</f>
        <v/>
      </c>
      <c r="AV4104">
        <f t="shared" si="367"/>
        <v>1</v>
      </c>
    </row>
    <row r="4105" spans="1:48" x14ac:dyDescent="0.25">
      <c r="A4105" s="4" t="s">
        <v>97</v>
      </c>
      <c r="B4105" s="4" t="s">
        <v>116</v>
      </c>
      <c r="C4105" t="s">
        <v>30</v>
      </c>
      <c r="D4105" s="3">
        <v>40771</v>
      </c>
      <c r="E4105">
        <v>4</v>
      </c>
      <c r="G4105" t="s">
        <v>111</v>
      </c>
      <c r="K4105" t="str">
        <f t="shared" si="362"/>
        <v>2011/12</v>
      </c>
      <c r="O4105" s="2" t="str">
        <f t="shared" si="363"/>
        <v/>
      </c>
      <c r="Q4105"/>
      <c r="R4105"/>
      <c r="S4105" s="2" t="str">
        <f>IF(ISNUMBER(R4105),SUMIFS(R$1:$R4105,A$1:$A4105,A4105,K$1:$K4105,K4105,E$1:$E4105,E4105),"")</f>
        <v/>
      </c>
      <c r="AC4105" s="2" t="str">
        <f t="shared" si="365"/>
        <v/>
      </c>
      <c r="AL4105" s="2" t="str">
        <f t="shared" si="364"/>
        <v/>
      </c>
      <c r="AQ4105">
        <v>278</v>
      </c>
      <c r="AT4105" s="2" t="str">
        <f t="shared" si="366"/>
        <v/>
      </c>
      <c r="AU4105" s="2" t="str">
        <f>IF(ISNUMBER(AT4105),SUMIFS($AT$1:AT4105,$A$1:A4105,A4105,$K$1:K4105,K4105,$E$1:E4105,E4105),"")</f>
        <v/>
      </c>
      <c r="AV4105">
        <f t="shared" si="367"/>
        <v>1</v>
      </c>
    </row>
    <row r="4106" spans="1:48" x14ac:dyDescent="0.25">
      <c r="A4106" s="4" t="s">
        <v>97</v>
      </c>
      <c r="B4106" s="4" t="s">
        <v>116</v>
      </c>
      <c r="C4106" t="s">
        <v>30</v>
      </c>
      <c r="D4106" s="3">
        <v>40771</v>
      </c>
      <c r="E4106">
        <v>5</v>
      </c>
      <c r="G4106" t="s">
        <v>111</v>
      </c>
      <c r="K4106" t="str">
        <f t="shared" si="362"/>
        <v>2011/12</v>
      </c>
      <c r="O4106" s="2" t="str">
        <f t="shared" si="363"/>
        <v/>
      </c>
      <c r="Q4106"/>
      <c r="R4106"/>
      <c r="S4106" s="2" t="str">
        <f>IF(ISNUMBER(R4106),SUMIFS(R$1:$R4106,A$1:$A4106,A4106,K$1:$K4106,K4106,E$1:$E4106,E4106),"")</f>
        <v/>
      </c>
      <c r="AC4106" s="2" t="str">
        <f t="shared" si="365"/>
        <v/>
      </c>
      <c r="AL4106" s="2" t="str">
        <f t="shared" si="364"/>
        <v/>
      </c>
      <c r="AQ4106">
        <v>224</v>
      </c>
      <c r="AT4106" s="2" t="str">
        <f t="shared" si="366"/>
        <v/>
      </c>
      <c r="AU4106" s="2" t="str">
        <f>IF(ISNUMBER(AT4106),SUMIFS($AT$1:AT4106,$A$1:A4106,A4106,$K$1:K4106,K4106,$E$1:E4106,E4106),"")</f>
        <v/>
      </c>
      <c r="AV4106">
        <f t="shared" si="367"/>
        <v>1</v>
      </c>
    </row>
    <row r="4107" spans="1:48" x14ac:dyDescent="0.25">
      <c r="A4107" s="4" t="s">
        <v>97</v>
      </c>
      <c r="B4107" s="4" t="s">
        <v>116</v>
      </c>
      <c r="C4107" t="s">
        <v>30</v>
      </c>
      <c r="D4107" s="3">
        <v>40784</v>
      </c>
      <c r="E4107">
        <v>1</v>
      </c>
      <c r="G4107" t="s">
        <v>111</v>
      </c>
      <c r="K4107" t="str">
        <f t="shared" si="362"/>
        <v>2011/12</v>
      </c>
      <c r="O4107" s="2" t="str">
        <f t="shared" si="363"/>
        <v/>
      </c>
      <c r="Q4107"/>
      <c r="R4107"/>
      <c r="S4107" s="2" t="str">
        <f>IF(ISNUMBER(R4107),SUMIFS(R$1:$R4107,A$1:$A4107,A4107,K$1:$K4107,K4107,E$1:$E4107,E4107),"")</f>
        <v/>
      </c>
      <c r="AC4107" s="2" t="str">
        <f t="shared" si="365"/>
        <v/>
      </c>
      <c r="AL4107" s="2" t="str">
        <f t="shared" si="364"/>
        <v/>
      </c>
      <c r="AQ4107">
        <v>245</v>
      </c>
      <c r="AT4107" s="2" t="str">
        <f t="shared" si="366"/>
        <v/>
      </c>
      <c r="AU4107" s="2" t="str">
        <f>IF(ISNUMBER(AT4107),SUMIFS($AT$1:AT4107,$A$1:A4107,A4107,$K$1:K4107,K4107,$E$1:E4107,E4107),"")</f>
        <v/>
      </c>
      <c r="AV4107">
        <f t="shared" si="367"/>
        <v>1</v>
      </c>
    </row>
    <row r="4108" spans="1:48" x14ac:dyDescent="0.25">
      <c r="A4108" s="4" t="s">
        <v>97</v>
      </c>
      <c r="B4108" s="4" t="s">
        <v>116</v>
      </c>
      <c r="C4108" t="s">
        <v>30</v>
      </c>
      <c r="D4108" s="3">
        <v>40784</v>
      </c>
      <c r="E4108">
        <v>2</v>
      </c>
      <c r="G4108" t="s">
        <v>111</v>
      </c>
      <c r="K4108" t="str">
        <f t="shared" si="362"/>
        <v>2011/12</v>
      </c>
      <c r="O4108" s="2" t="str">
        <f t="shared" si="363"/>
        <v/>
      </c>
      <c r="Q4108"/>
      <c r="R4108"/>
      <c r="S4108" s="2" t="str">
        <f>IF(ISNUMBER(R4108),SUMIFS(R$1:$R4108,A$1:$A4108,A4108,K$1:$K4108,K4108,E$1:$E4108,E4108),"")</f>
        <v/>
      </c>
      <c r="AC4108" s="2" t="str">
        <f t="shared" si="365"/>
        <v/>
      </c>
      <c r="AL4108" s="2" t="str">
        <f t="shared" si="364"/>
        <v/>
      </c>
      <c r="AQ4108">
        <v>302</v>
      </c>
      <c r="AT4108" s="2" t="str">
        <f t="shared" si="366"/>
        <v/>
      </c>
      <c r="AU4108" s="2" t="str">
        <f>IF(ISNUMBER(AT4108),SUMIFS($AT$1:AT4108,$A$1:A4108,A4108,$K$1:K4108,K4108,$E$1:E4108,E4108),"")</f>
        <v/>
      </c>
      <c r="AV4108">
        <f t="shared" si="367"/>
        <v>1</v>
      </c>
    </row>
    <row r="4109" spans="1:48" x14ac:dyDescent="0.25">
      <c r="A4109" s="4" t="s">
        <v>97</v>
      </c>
      <c r="B4109" s="4" t="s">
        <v>116</v>
      </c>
      <c r="C4109" t="s">
        <v>30</v>
      </c>
      <c r="D4109" s="3">
        <v>40784</v>
      </c>
      <c r="E4109">
        <v>3</v>
      </c>
      <c r="G4109" t="s">
        <v>111</v>
      </c>
      <c r="K4109" t="str">
        <f t="shared" si="362"/>
        <v>2011/12</v>
      </c>
      <c r="O4109" s="2" t="str">
        <f t="shared" si="363"/>
        <v/>
      </c>
      <c r="Q4109"/>
      <c r="R4109"/>
      <c r="S4109" s="2" t="str">
        <f>IF(ISNUMBER(R4109),SUMIFS(R$1:$R4109,A$1:$A4109,A4109,K$1:$K4109,K4109,E$1:$E4109,E4109),"")</f>
        <v/>
      </c>
      <c r="AC4109" s="2" t="str">
        <f t="shared" si="365"/>
        <v/>
      </c>
      <c r="AL4109" s="2" t="str">
        <f t="shared" si="364"/>
        <v/>
      </c>
      <c r="AQ4109">
        <v>293</v>
      </c>
      <c r="AT4109" s="2" t="str">
        <f t="shared" si="366"/>
        <v/>
      </c>
      <c r="AU4109" s="2" t="str">
        <f>IF(ISNUMBER(AT4109),SUMIFS($AT$1:AT4109,$A$1:A4109,A4109,$K$1:K4109,K4109,$E$1:E4109,E4109),"")</f>
        <v/>
      </c>
      <c r="AV4109">
        <f t="shared" si="367"/>
        <v>1</v>
      </c>
    </row>
    <row r="4110" spans="1:48" x14ac:dyDescent="0.25">
      <c r="A4110" s="4" t="s">
        <v>97</v>
      </c>
      <c r="B4110" s="4" t="s">
        <v>116</v>
      </c>
      <c r="C4110" t="s">
        <v>30</v>
      </c>
      <c r="D4110" s="3">
        <v>40784</v>
      </c>
      <c r="E4110">
        <v>4</v>
      </c>
      <c r="G4110" t="s">
        <v>111</v>
      </c>
      <c r="K4110" t="str">
        <f t="shared" si="362"/>
        <v>2011/12</v>
      </c>
      <c r="O4110" s="2" t="str">
        <f t="shared" si="363"/>
        <v/>
      </c>
      <c r="Q4110"/>
      <c r="R4110"/>
      <c r="S4110" s="2" t="str">
        <f>IF(ISNUMBER(R4110),SUMIFS(R$1:$R4110,A$1:$A4110,A4110,K$1:$K4110,K4110,E$1:$E4110,E4110),"")</f>
        <v/>
      </c>
      <c r="AC4110" s="2" t="str">
        <f t="shared" si="365"/>
        <v/>
      </c>
      <c r="AL4110" s="2" t="str">
        <f t="shared" si="364"/>
        <v/>
      </c>
      <c r="AQ4110">
        <v>261</v>
      </c>
      <c r="AT4110" s="2" t="str">
        <f t="shared" si="366"/>
        <v/>
      </c>
      <c r="AU4110" s="2" t="str">
        <f>IF(ISNUMBER(AT4110),SUMIFS($AT$1:AT4110,$A$1:A4110,A4110,$K$1:K4110,K4110,$E$1:E4110,E4110),"")</f>
        <v/>
      </c>
      <c r="AV4110">
        <f t="shared" si="367"/>
        <v>1</v>
      </c>
    </row>
    <row r="4111" spans="1:48" x14ac:dyDescent="0.25">
      <c r="A4111" s="4" t="s">
        <v>97</v>
      </c>
      <c r="B4111" s="4" t="s">
        <v>116</v>
      </c>
      <c r="C4111" t="s">
        <v>30</v>
      </c>
      <c r="D4111" s="3">
        <v>40784</v>
      </c>
      <c r="E4111">
        <v>5</v>
      </c>
      <c r="G4111" t="s">
        <v>111</v>
      </c>
      <c r="K4111" t="str">
        <f t="shared" si="362"/>
        <v>2011/12</v>
      </c>
      <c r="O4111" s="2" t="str">
        <f t="shared" si="363"/>
        <v/>
      </c>
      <c r="Q4111"/>
      <c r="R4111"/>
      <c r="S4111" s="2" t="str">
        <f>IF(ISNUMBER(R4111),SUMIFS(R$1:$R4111,A$1:$A4111,A4111,K$1:$K4111,K4111,E$1:$E4111,E4111),"")</f>
        <v/>
      </c>
      <c r="AC4111" s="2" t="str">
        <f t="shared" si="365"/>
        <v/>
      </c>
      <c r="AL4111" s="2" t="str">
        <f t="shared" si="364"/>
        <v/>
      </c>
      <c r="AQ4111">
        <v>262</v>
      </c>
      <c r="AT4111" s="2" t="str">
        <f t="shared" si="366"/>
        <v/>
      </c>
      <c r="AU4111" s="2" t="str">
        <f>IF(ISNUMBER(AT4111),SUMIFS($AT$1:AT4111,$A$1:A4111,A4111,$K$1:K4111,K4111,$E$1:E4111,E4111),"")</f>
        <v/>
      </c>
      <c r="AV4111">
        <f t="shared" si="367"/>
        <v>1</v>
      </c>
    </row>
    <row r="4112" spans="1:48" x14ac:dyDescent="0.25">
      <c r="A4112" s="4" t="s">
        <v>97</v>
      </c>
      <c r="B4112" s="4" t="s">
        <v>116</v>
      </c>
      <c r="C4112" t="s">
        <v>30</v>
      </c>
      <c r="D4112" s="3">
        <v>40798</v>
      </c>
      <c r="E4112">
        <v>1</v>
      </c>
      <c r="G4112" t="s">
        <v>111</v>
      </c>
      <c r="K4112" t="str">
        <f t="shared" si="362"/>
        <v>2011/12</v>
      </c>
      <c r="O4112" s="2" t="str">
        <f t="shared" si="363"/>
        <v/>
      </c>
      <c r="Q4112"/>
      <c r="R4112"/>
      <c r="S4112" s="2" t="str">
        <f>IF(ISNUMBER(R4112),SUMIFS(R$1:$R4112,A$1:$A4112,A4112,K$1:$K4112,K4112,E$1:$E4112,E4112),"")</f>
        <v/>
      </c>
      <c r="AC4112" s="2" t="str">
        <f t="shared" si="365"/>
        <v/>
      </c>
      <c r="AL4112" s="2" t="str">
        <f t="shared" si="364"/>
        <v/>
      </c>
      <c r="AQ4112">
        <v>273</v>
      </c>
      <c r="AT4112" s="2" t="str">
        <f t="shared" si="366"/>
        <v/>
      </c>
      <c r="AU4112" s="2" t="str">
        <f>IF(ISNUMBER(AT4112),SUMIFS($AT$1:AT4112,$A$1:A4112,A4112,$K$1:K4112,K4112,$E$1:E4112,E4112),"")</f>
        <v/>
      </c>
      <c r="AV4112">
        <f t="shared" si="367"/>
        <v>1</v>
      </c>
    </row>
    <row r="4113" spans="1:48" x14ac:dyDescent="0.25">
      <c r="A4113" s="4" t="s">
        <v>97</v>
      </c>
      <c r="B4113" s="4" t="s">
        <v>116</v>
      </c>
      <c r="C4113" t="s">
        <v>30</v>
      </c>
      <c r="D4113" s="3">
        <v>40798</v>
      </c>
      <c r="E4113">
        <v>2</v>
      </c>
      <c r="G4113" t="s">
        <v>111</v>
      </c>
      <c r="K4113" t="str">
        <f t="shared" si="362"/>
        <v>2011/12</v>
      </c>
      <c r="O4113" s="2" t="str">
        <f t="shared" si="363"/>
        <v/>
      </c>
      <c r="Q4113"/>
      <c r="R4113"/>
      <c r="S4113" s="2" t="str">
        <f>IF(ISNUMBER(R4113),SUMIFS(R$1:$R4113,A$1:$A4113,A4113,K$1:$K4113,K4113,E$1:$E4113,E4113),"")</f>
        <v/>
      </c>
      <c r="AC4113" s="2" t="str">
        <f t="shared" si="365"/>
        <v/>
      </c>
      <c r="AL4113" s="2" t="str">
        <f t="shared" si="364"/>
        <v/>
      </c>
      <c r="AQ4113">
        <v>329</v>
      </c>
      <c r="AT4113" s="2" t="str">
        <f t="shared" si="366"/>
        <v/>
      </c>
      <c r="AU4113" s="2" t="str">
        <f>IF(ISNUMBER(AT4113),SUMIFS($AT$1:AT4113,$A$1:A4113,A4113,$K$1:K4113,K4113,$E$1:E4113,E4113),"")</f>
        <v/>
      </c>
      <c r="AV4113">
        <f t="shared" si="367"/>
        <v>1</v>
      </c>
    </row>
    <row r="4114" spans="1:48" x14ac:dyDescent="0.25">
      <c r="A4114" s="4" t="s">
        <v>97</v>
      </c>
      <c r="B4114" s="4" t="s">
        <v>116</v>
      </c>
      <c r="C4114" t="s">
        <v>30</v>
      </c>
      <c r="D4114" s="3">
        <v>40798</v>
      </c>
      <c r="E4114">
        <v>3</v>
      </c>
      <c r="G4114" t="s">
        <v>111</v>
      </c>
      <c r="K4114" t="str">
        <f t="shared" si="362"/>
        <v>2011/12</v>
      </c>
      <c r="O4114" s="2" t="str">
        <f t="shared" si="363"/>
        <v/>
      </c>
      <c r="Q4114"/>
      <c r="R4114"/>
      <c r="S4114" s="2" t="str">
        <f>IF(ISNUMBER(R4114),SUMIFS(R$1:$R4114,A$1:$A4114,A4114,K$1:$K4114,K4114,E$1:$E4114,E4114),"")</f>
        <v/>
      </c>
      <c r="AC4114" s="2" t="str">
        <f t="shared" si="365"/>
        <v/>
      </c>
      <c r="AL4114" s="2" t="str">
        <f t="shared" si="364"/>
        <v/>
      </c>
      <c r="AQ4114">
        <v>272</v>
      </c>
      <c r="AT4114" s="2" t="str">
        <f t="shared" si="366"/>
        <v/>
      </c>
      <c r="AU4114" s="2" t="str">
        <f>IF(ISNUMBER(AT4114),SUMIFS($AT$1:AT4114,$A$1:A4114,A4114,$K$1:K4114,K4114,$E$1:E4114,E4114),"")</f>
        <v/>
      </c>
      <c r="AV4114">
        <f t="shared" si="367"/>
        <v>1</v>
      </c>
    </row>
    <row r="4115" spans="1:48" x14ac:dyDescent="0.25">
      <c r="A4115" s="4" t="s">
        <v>97</v>
      </c>
      <c r="B4115" s="4" t="s">
        <v>116</v>
      </c>
      <c r="C4115" t="s">
        <v>30</v>
      </c>
      <c r="D4115" s="3">
        <v>40798</v>
      </c>
      <c r="E4115">
        <v>4</v>
      </c>
      <c r="G4115" t="s">
        <v>111</v>
      </c>
      <c r="K4115" t="str">
        <f t="shared" si="362"/>
        <v>2011/12</v>
      </c>
      <c r="O4115" s="2" t="str">
        <f t="shared" si="363"/>
        <v/>
      </c>
      <c r="Q4115"/>
      <c r="R4115"/>
      <c r="S4115" s="2" t="str">
        <f>IF(ISNUMBER(R4115),SUMIFS(R$1:$R4115,A$1:$A4115,A4115,K$1:$K4115,K4115,E$1:$E4115,E4115),"")</f>
        <v/>
      </c>
      <c r="AC4115" s="2" t="str">
        <f t="shared" si="365"/>
        <v/>
      </c>
      <c r="AL4115" s="2" t="str">
        <f t="shared" si="364"/>
        <v/>
      </c>
      <c r="AQ4115">
        <v>247</v>
      </c>
      <c r="AT4115" s="2" t="str">
        <f t="shared" si="366"/>
        <v/>
      </c>
      <c r="AU4115" s="2" t="str">
        <f>IF(ISNUMBER(AT4115),SUMIFS($AT$1:AT4115,$A$1:A4115,A4115,$K$1:K4115,K4115,$E$1:E4115,E4115),"")</f>
        <v/>
      </c>
      <c r="AV4115">
        <f t="shared" si="367"/>
        <v>1</v>
      </c>
    </row>
    <row r="4116" spans="1:48" x14ac:dyDescent="0.25">
      <c r="A4116" s="4" t="s">
        <v>97</v>
      </c>
      <c r="B4116" s="4" t="s">
        <v>116</v>
      </c>
      <c r="C4116" t="s">
        <v>30</v>
      </c>
      <c r="D4116" s="3">
        <v>40798</v>
      </c>
      <c r="E4116">
        <v>5</v>
      </c>
      <c r="G4116" t="s">
        <v>111</v>
      </c>
      <c r="K4116" t="str">
        <f t="shared" si="362"/>
        <v>2011/12</v>
      </c>
      <c r="O4116" s="2" t="str">
        <f t="shared" si="363"/>
        <v/>
      </c>
      <c r="Q4116"/>
      <c r="R4116"/>
      <c r="S4116" s="2" t="str">
        <f>IF(ISNUMBER(R4116),SUMIFS(R$1:$R4116,A$1:$A4116,A4116,K$1:$K4116,K4116,E$1:$E4116,E4116),"")</f>
        <v/>
      </c>
      <c r="AC4116" s="2" t="str">
        <f t="shared" si="365"/>
        <v/>
      </c>
      <c r="AL4116" s="2" t="str">
        <f t="shared" si="364"/>
        <v/>
      </c>
      <c r="AQ4116">
        <v>262</v>
      </c>
      <c r="AT4116" s="2" t="str">
        <f t="shared" si="366"/>
        <v/>
      </c>
      <c r="AU4116" s="2" t="str">
        <f>IF(ISNUMBER(AT4116),SUMIFS($AT$1:AT4116,$A$1:A4116,A4116,$K$1:K4116,K4116,$E$1:E4116,E4116),"")</f>
        <v/>
      </c>
      <c r="AV4116">
        <f t="shared" si="367"/>
        <v>1</v>
      </c>
    </row>
    <row r="4117" spans="1:48" x14ac:dyDescent="0.25">
      <c r="A4117" s="4" t="s">
        <v>97</v>
      </c>
      <c r="B4117" s="4" t="s">
        <v>116</v>
      </c>
      <c r="C4117" t="s">
        <v>30</v>
      </c>
      <c r="D4117" s="3">
        <v>40812</v>
      </c>
      <c r="E4117">
        <v>1</v>
      </c>
      <c r="G4117" t="s">
        <v>111</v>
      </c>
      <c r="K4117" t="str">
        <f t="shared" si="362"/>
        <v>2011/12</v>
      </c>
      <c r="O4117" s="2" t="str">
        <f t="shared" si="363"/>
        <v/>
      </c>
      <c r="Q4117"/>
      <c r="R4117"/>
      <c r="S4117" s="2" t="str">
        <f>IF(ISNUMBER(R4117),SUMIFS(R$1:$R4117,A$1:$A4117,A4117,K$1:$K4117,K4117,E$1:$E4117,E4117),"")</f>
        <v/>
      </c>
      <c r="AC4117" s="2" t="str">
        <f t="shared" si="365"/>
        <v/>
      </c>
      <c r="AL4117" s="2" t="str">
        <f t="shared" si="364"/>
        <v/>
      </c>
      <c r="AQ4117">
        <v>273</v>
      </c>
      <c r="AT4117" s="2" t="str">
        <f t="shared" si="366"/>
        <v/>
      </c>
      <c r="AU4117" s="2" t="str">
        <f>IF(ISNUMBER(AT4117),SUMIFS($AT$1:AT4117,$A$1:A4117,A4117,$K$1:K4117,K4117,$E$1:E4117,E4117),"")</f>
        <v/>
      </c>
      <c r="AV4117">
        <f t="shared" si="367"/>
        <v>1</v>
      </c>
    </row>
    <row r="4118" spans="1:48" x14ac:dyDescent="0.25">
      <c r="A4118" s="4" t="s">
        <v>97</v>
      </c>
      <c r="B4118" s="4" t="s">
        <v>116</v>
      </c>
      <c r="C4118" t="s">
        <v>30</v>
      </c>
      <c r="D4118" s="3">
        <v>40812</v>
      </c>
      <c r="E4118">
        <v>2</v>
      </c>
      <c r="G4118" t="s">
        <v>111</v>
      </c>
      <c r="K4118" t="str">
        <f t="shared" si="362"/>
        <v>2011/12</v>
      </c>
      <c r="O4118" s="2" t="str">
        <f t="shared" si="363"/>
        <v/>
      </c>
      <c r="Q4118"/>
      <c r="R4118"/>
      <c r="S4118" s="2" t="str">
        <f>IF(ISNUMBER(R4118),SUMIFS(R$1:$R4118,A$1:$A4118,A4118,K$1:$K4118,K4118,E$1:$E4118,E4118),"")</f>
        <v/>
      </c>
      <c r="AC4118" s="2" t="str">
        <f t="shared" si="365"/>
        <v/>
      </c>
      <c r="AL4118" s="2" t="str">
        <f t="shared" si="364"/>
        <v/>
      </c>
      <c r="AQ4118">
        <v>326</v>
      </c>
      <c r="AT4118" s="2" t="str">
        <f t="shared" si="366"/>
        <v/>
      </c>
      <c r="AU4118" s="2" t="str">
        <f>IF(ISNUMBER(AT4118),SUMIFS($AT$1:AT4118,$A$1:A4118,A4118,$K$1:K4118,K4118,$E$1:E4118,E4118),"")</f>
        <v/>
      </c>
      <c r="AV4118">
        <f t="shared" si="367"/>
        <v>1</v>
      </c>
    </row>
    <row r="4119" spans="1:48" x14ac:dyDescent="0.25">
      <c r="A4119" s="4" t="s">
        <v>97</v>
      </c>
      <c r="B4119" s="4" t="s">
        <v>116</v>
      </c>
      <c r="C4119" t="s">
        <v>30</v>
      </c>
      <c r="D4119" s="3">
        <v>40812</v>
      </c>
      <c r="E4119">
        <v>3</v>
      </c>
      <c r="G4119" t="s">
        <v>111</v>
      </c>
      <c r="K4119" t="str">
        <f t="shared" si="362"/>
        <v>2011/12</v>
      </c>
      <c r="O4119" s="2" t="str">
        <f t="shared" si="363"/>
        <v/>
      </c>
      <c r="Q4119"/>
      <c r="R4119"/>
      <c r="S4119" s="2" t="str">
        <f>IF(ISNUMBER(R4119),SUMIFS(R$1:$R4119,A$1:$A4119,A4119,K$1:$K4119,K4119,E$1:$E4119,E4119),"")</f>
        <v/>
      </c>
      <c r="AC4119" s="2" t="str">
        <f t="shared" si="365"/>
        <v/>
      </c>
      <c r="AL4119" s="2" t="str">
        <f t="shared" si="364"/>
        <v/>
      </c>
      <c r="AQ4119">
        <v>349</v>
      </c>
      <c r="AT4119" s="2" t="str">
        <f t="shared" si="366"/>
        <v/>
      </c>
      <c r="AU4119" s="2" t="str">
        <f>IF(ISNUMBER(AT4119),SUMIFS($AT$1:AT4119,$A$1:A4119,A4119,$K$1:K4119,K4119,$E$1:E4119,E4119),"")</f>
        <v/>
      </c>
      <c r="AV4119">
        <f t="shared" si="367"/>
        <v>1</v>
      </c>
    </row>
    <row r="4120" spans="1:48" x14ac:dyDescent="0.25">
      <c r="A4120" s="4" t="s">
        <v>97</v>
      </c>
      <c r="B4120" s="4" t="s">
        <v>116</v>
      </c>
      <c r="C4120" t="s">
        <v>30</v>
      </c>
      <c r="D4120" s="3">
        <v>40812</v>
      </c>
      <c r="E4120">
        <v>4</v>
      </c>
      <c r="G4120" t="s">
        <v>111</v>
      </c>
      <c r="K4120" t="str">
        <f t="shared" si="362"/>
        <v>2011/12</v>
      </c>
      <c r="O4120" s="2" t="str">
        <f t="shared" si="363"/>
        <v/>
      </c>
      <c r="Q4120"/>
      <c r="R4120"/>
      <c r="S4120" s="2" t="str">
        <f>IF(ISNUMBER(R4120),SUMIFS(R$1:$R4120,A$1:$A4120,A4120,K$1:$K4120,K4120,E$1:$E4120,E4120),"")</f>
        <v/>
      </c>
      <c r="AC4120" s="2" t="str">
        <f t="shared" si="365"/>
        <v/>
      </c>
      <c r="AL4120" s="2" t="str">
        <f t="shared" si="364"/>
        <v/>
      </c>
      <c r="AQ4120">
        <v>335</v>
      </c>
      <c r="AT4120" s="2" t="str">
        <f t="shared" si="366"/>
        <v/>
      </c>
      <c r="AU4120" s="2" t="str">
        <f>IF(ISNUMBER(AT4120),SUMIFS($AT$1:AT4120,$A$1:A4120,A4120,$K$1:K4120,K4120,$E$1:E4120,E4120),"")</f>
        <v/>
      </c>
      <c r="AV4120">
        <f t="shared" si="367"/>
        <v>1</v>
      </c>
    </row>
    <row r="4121" spans="1:48" x14ac:dyDescent="0.25">
      <c r="A4121" s="4" t="s">
        <v>97</v>
      </c>
      <c r="B4121" s="4" t="s">
        <v>116</v>
      </c>
      <c r="C4121" t="s">
        <v>30</v>
      </c>
      <c r="D4121" s="3">
        <v>40812</v>
      </c>
      <c r="E4121">
        <v>5</v>
      </c>
      <c r="G4121" t="s">
        <v>111</v>
      </c>
      <c r="K4121" t="str">
        <f t="shared" si="362"/>
        <v>2011/12</v>
      </c>
      <c r="O4121" s="2" t="str">
        <f t="shared" si="363"/>
        <v/>
      </c>
      <c r="Q4121"/>
      <c r="R4121"/>
      <c r="S4121" s="2" t="str">
        <f>IF(ISNUMBER(R4121),SUMIFS(R$1:$R4121,A$1:$A4121,A4121,K$1:$K4121,K4121,E$1:$E4121,E4121),"")</f>
        <v/>
      </c>
      <c r="AC4121" s="2" t="str">
        <f t="shared" si="365"/>
        <v/>
      </c>
      <c r="AL4121" s="2" t="str">
        <f t="shared" si="364"/>
        <v/>
      </c>
      <c r="AQ4121">
        <v>311</v>
      </c>
      <c r="AT4121" s="2" t="str">
        <f t="shared" si="366"/>
        <v/>
      </c>
      <c r="AU4121" s="2" t="str">
        <f>IF(ISNUMBER(AT4121),SUMIFS($AT$1:AT4121,$A$1:A4121,A4121,$K$1:K4121,K4121,$E$1:E4121,E4121),"")</f>
        <v/>
      </c>
      <c r="AV4121">
        <f t="shared" si="367"/>
        <v>1</v>
      </c>
    </row>
    <row r="4122" spans="1:48" x14ac:dyDescent="0.25">
      <c r="A4122" s="4" t="s">
        <v>97</v>
      </c>
      <c r="B4122" s="4" t="s">
        <v>116</v>
      </c>
      <c r="C4122" t="s">
        <v>30</v>
      </c>
      <c r="D4122" s="3">
        <v>40819</v>
      </c>
      <c r="E4122">
        <v>1</v>
      </c>
      <c r="G4122" t="s">
        <v>111</v>
      </c>
      <c r="K4122" t="str">
        <f t="shared" si="362"/>
        <v>2011/12</v>
      </c>
      <c r="O4122" s="2" t="str">
        <f t="shared" si="363"/>
        <v/>
      </c>
      <c r="Q4122"/>
      <c r="R4122"/>
      <c r="S4122" s="2" t="str">
        <f>IF(ISNUMBER(R4122),SUMIFS(R$1:$R4122,A$1:$A4122,A4122,K$1:$K4122,K4122,E$1:$E4122,E4122),"")</f>
        <v/>
      </c>
      <c r="AC4122" s="2" t="str">
        <f t="shared" si="365"/>
        <v/>
      </c>
      <c r="AL4122" s="2" t="str">
        <f t="shared" si="364"/>
        <v/>
      </c>
      <c r="AQ4122">
        <v>298</v>
      </c>
      <c r="AT4122" s="2" t="str">
        <f t="shared" si="366"/>
        <v/>
      </c>
      <c r="AU4122" s="2" t="str">
        <f>IF(ISNUMBER(AT4122),SUMIFS($AT$1:AT4122,$A$1:A4122,A4122,$K$1:K4122,K4122,$E$1:E4122,E4122),"")</f>
        <v/>
      </c>
      <c r="AV4122">
        <f t="shared" si="367"/>
        <v>1</v>
      </c>
    </row>
    <row r="4123" spans="1:48" x14ac:dyDescent="0.25">
      <c r="A4123" s="4" t="s">
        <v>97</v>
      </c>
      <c r="B4123" s="4" t="s">
        <v>116</v>
      </c>
      <c r="C4123" t="s">
        <v>30</v>
      </c>
      <c r="D4123" s="3">
        <v>40819</v>
      </c>
      <c r="E4123">
        <v>2</v>
      </c>
      <c r="G4123" t="s">
        <v>111</v>
      </c>
      <c r="K4123" t="str">
        <f t="shared" si="362"/>
        <v>2011/12</v>
      </c>
      <c r="O4123" s="2" t="str">
        <f t="shared" si="363"/>
        <v/>
      </c>
      <c r="Q4123"/>
      <c r="R4123"/>
      <c r="S4123" s="2" t="str">
        <f>IF(ISNUMBER(R4123),SUMIFS(R$1:$R4123,A$1:$A4123,A4123,K$1:$K4123,K4123,E$1:$E4123,E4123),"")</f>
        <v/>
      </c>
      <c r="AC4123" s="2" t="str">
        <f t="shared" si="365"/>
        <v/>
      </c>
      <c r="AL4123" s="2" t="str">
        <f t="shared" si="364"/>
        <v/>
      </c>
      <c r="AQ4123">
        <v>348</v>
      </c>
      <c r="AT4123" s="2" t="str">
        <f t="shared" si="366"/>
        <v/>
      </c>
      <c r="AU4123" s="2" t="str">
        <f>IF(ISNUMBER(AT4123),SUMIFS($AT$1:AT4123,$A$1:A4123,A4123,$K$1:K4123,K4123,$E$1:E4123,E4123),"")</f>
        <v/>
      </c>
      <c r="AV4123">
        <f t="shared" si="367"/>
        <v>1</v>
      </c>
    </row>
    <row r="4124" spans="1:48" x14ac:dyDescent="0.25">
      <c r="A4124" s="4" t="s">
        <v>97</v>
      </c>
      <c r="B4124" s="4" t="s">
        <v>116</v>
      </c>
      <c r="C4124" t="s">
        <v>30</v>
      </c>
      <c r="D4124" s="3">
        <v>40819</v>
      </c>
      <c r="E4124">
        <v>3</v>
      </c>
      <c r="G4124" t="s">
        <v>111</v>
      </c>
      <c r="K4124" t="str">
        <f t="shared" si="362"/>
        <v>2011/12</v>
      </c>
      <c r="O4124" s="2" t="str">
        <f t="shared" si="363"/>
        <v/>
      </c>
      <c r="Q4124"/>
      <c r="R4124"/>
      <c r="S4124" s="2" t="str">
        <f>IF(ISNUMBER(R4124),SUMIFS(R$1:$R4124,A$1:$A4124,A4124,K$1:$K4124,K4124,E$1:$E4124,E4124),"")</f>
        <v/>
      </c>
      <c r="AC4124" s="2" t="str">
        <f t="shared" si="365"/>
        <v/>
      </c>
      <c r="AL4124" s="2" t="str">
        <f t="shared" si="364"/>
        <v/>
      </c>
      <c r="AQ4124">
        <v>328</v>
      </c>
      <c r="AT4124" s="2" t="str">
        <f t="shared" si="366"/>
        <v/>
      </c>
      <c r="AU4124" s="2" t="str">
        <f>IF(ISNUMBER(AT4124),SUMIFS($AT$1:AT4124,$A$1:A4124,A4124,$K$1:K4124,K4124,$E$1:E4124,E4124),"")</f>
        <v/>
      </c>
      <c r="AV4124">
        <f t="shared" si="367"/>
        <v>1</v>
      </c>
    </row>
    <row r="4125" spans="1:48" x14ac:dyDescent="0.25">
      <c r="A4125" s="4" t="s">
        <v>97</v>
      </c>
      <c r="B4125" s="4" t="s">
        <v>116</v>
      </c>
      <c r="C4125" t="s">
        <v>30</v>
      </c>
      <c r="D4125" s="3">
        <v>40819</v>
      </c>
      <c r="E4125">
        <v>4</v>
      </c>
      <c r="G4125" t="s">
        <v>111</v>
      </c>
      <c r="K4125" t="str">
        <f t="shared" si="362"/>
        <v>2011/12</v>
      </c>
      <c r="O4125" s="2" t="str">
        <f t="shared" si="363"/>
        <v/>
      </c>
      <c r="Q4125"/>
      <c r="R4125"/>
      <c r="S4125" s="2" t="str">
        <f>IF(ISNUMBER(R4125),SUMIFS(R$1:$R4125,A$1:$A4125,A4125,K$1:$K4125,K4125,E$1:$E4125,E4125),"")</f>
        <v/>
      </c>
      <c r="AC4125" s="2" t="str">
        <f t="shared" si="365"/>
        <v/>
      </c>
      <c r="AL4125" s="2" t="str">
        <f t="shared" si="364"/>
        <v/>
      </c>
      <c r="AQ4125">
        <v>294</v>
      </c>
      <c r="AT4125" s="2" t="str">
        <f t="shared" si="366"/>
        <v/>
      </c>
      <c r="AU4125" s="2" t="str">
        <f>IF(ISNUMBER(AT4125),SUMIFS($AT$1:AT4125,$A$1:A4125,A4125,$K$1:K4125,K4125,$E$1:E4125,E4125),"")</f>
        <v/>
      </c>
      <c r="AV4125">
        <f t="shared" si="367"/>
        <v>1</v>
      </c>
    </row>
    <row r="4126" spans="1:48" x14ac:dyDescent="0.25">
      <c r="A4126" s="4" t="s">
        <v>97</v>
      </c>
      <c r="B4126" s="4" t="s">
        <v>116</v>
      </c>
      <c r="C4126" t="s">
        <v>30</v>
      </c>
      <c r="D4126" s="3">
        <v>40819</v>
      </c>
      <c r="E4126">
        <v>5</v>
      </c>
      <c r="G4126" t="s">
        <v>111</v>
      </c>
      <c r="K4126" t="str">
        <f t="shared" si="362"/>
        <v>2011/12</v>
      </c>
      <c r="O4126" s="2" t="str">
        <f t="shared" si="363"/>
        <v/>
      </c>
      <c r="Q4126"/>
      <c r="R4126"/>
      <c r="S4126" s="2" t="str">
        <f>IF(ISNUMBER(R4126),SUMIFS(R$1:$R4126,A$1:$A4126,A4126,K$1:$K4126,K4126,E$1:$E4126,E4126),"")</f>
        <v/>
      </c>
      <c r="AC4126" s="2" t="str">
        <f t="shared" si="365"/>
        <v/>
      </c>
      <c r="AL4126" s="2" t="str">
        <f t="shared" si="364"/>
        <v/>
      </c>
      <c r="AQ4126">
        <v>298</v>
      </c>
      <c r="AT4126" s="2" t="str">
        <f t="shared" si="366"/>
        <v/>
      </c>
      <c r="AU4126" s="2" t="str">
        <f>IF(ISNUMBER(AT4126),SUMIFS($AT$1:AT4126,$A$1:A4126,A4126,$K$1:K4126,K4126,$E$1:E4126,E4126),"")</f>
        <v/>
      </c>
      <c r="AV4126">
        <f t="shared" si="367"/>
        <v>1</v>
      </c>
    </row>
    <row r="4127" spans="1:48" x14ac:dyDescent="0.25">
      <c r="A4127" s="4" t="s">
        <v>97</v>
      </c>
      <c r="B4127" s="4" t="s">
        <v>116</v>
      </c>
      <c r="C4127" t="s">
        <v>30</v>
      </c>
      <c r="D4127" s="3">
        <v>40826</v>
      </c>
      <c r="E4127">
        <v>1</v>
      </c>
      <c r="G4127" t="s">
        <v>111</v>
      </c>
      <c r="K4127" t="str">
        <f t="shared" si="362"/>
        <v>2011/12</v>
      </c>
      <c r="O4127" s="2" t="str">
        <f t="shared" si="363"/>
        <v/>
      </c>
      <c r="Q4127"/>
      <c r="R4127"/>
      <c r="S4127" s="2" t="str">
        <f>IF(ISNUMBER(R4127),SUMIFS(R$1:$R4127,A$1:$A4127,A4127,K$1:$K4127,K4127,E$1:$E4127,E4127),"")</f>
        <v/>
      </c>
      <c r="AC4127" s="2" t="str">
        <f t="shared" si="365"/>
        <v/>
      </c>
      <c r="AL4127" s="2" t="str">
        <f t="shared" si="364"/>
        <v/>
      </c>
      <c r="AQ4127">
        <v>256</v>
      </c>
      <c r="AT4127" s="2" t="str">
        <f t="shared" si="366"/>
        <v/>
      </c>
      <c r="AU4127" s="2" t="str">
        <f>IF(ISNUMBER(AT4127),SUMIFS($AT$1:AT4127,$A$1:A4127,A4127,$K$1:K4127,K4127,$E$1:E4127,E4127),"")</f>
        <v/>
      </c>
      <c r="AV4127">
        <f t="shared" si="367"/>
        <v>1</v>
      </c>
    </row>
    <row r="4128" spans="1:48" x14ac:dyDescent="0.25">
      <c r="A4128" s="4" t="s">
        <v>97</v>
      </c>
      <c r="B4128" s="4" t="s">
        <v>116</v>
      </c>
      <c r="C4128" t="s">
        <v>30</v>
      </c>
      <c r="D4128" s="3">
        <v>40826</v>
      </c>
      <c r="E4128">
        <v>2</v>
      </c>
      <c r="G4128" t="s">
        <v>111</v>
      </c>
      <c r="K4128" t="str">
        <f t="shared" si="362"/>
        <v>2011/12</v>
      </c>
      <c r="O4128" s="2" t="str">
        <f t="shared" si="363"/>
        <v/>
      </c>
      <c r="Q4128"/>
      <c r="R4128"/>
      <c r="S4128" s="2" t="str">
        <f>IF(ISNUMBER(R4128),SUMIFS(R$1:$R4128,A$1:$A4128,A4128,K$1:$K4128,K4128,E$1:$E4128,E4128),"")</f>
        <v/>
      </c>
      <c r="AC4128" s="2" t="str">
        <f t="shared" si="365"/>
        <v/>
      </c>
      <c r="AL4128" s="2" t="str">
        <f t="shared" si="364"/>
        <v/>
      </c>
      <c r="AQ4128">
        <v>358</v>
      </c>
      <c r="AT4128" s="2" t="str">
        <f t="shared" si="366"/>
        <v/>
      </c>
      <c r="AU4128" s="2" t="str">
        <f>IF(ISNUMBER(AT4128),SUMIFS($AT$1:AT4128,$A$1:A4128,A4128,$K$1:K4128,K4128,$E$1:E4128,E4128),"")</f>
        <v/>
      </c>
      <c r="AV4128">
        <f t="shared" si="367"/>
        <v>1</v>
      </c>
    </row>
    <row r="4129" spans="1:48" x14ac:dyDescent="0.25">
      <c r="A4129" s="4" t="s">
        <v>97</v>
      </c>
      <c r="B4129" s="4" t="s">
        <v>116</v>
      </c>
      <c r="C4129" t="s">
        <v>30</v>
      </c>
      <c r="D4129" s="3">
        <v>40826</v>
      </c>
      <c r="E4129">
        <v>3</v>
      </c>
      <c r="G4129" t="s">
        <v>111</v>
      </c>
      <c r="K4129" t="str">
        <f t="shared" si="362"/>
        <v>2011/12</v>
      </c>
      <c r="O4129" s="2" t="str">
        <f t="shared" si="363"/>
        <v/>
      </c>
      <c r="Q4129"/>
      <c r="R4129"/>
      <c r="S4129" s="2" t="str">
        <f>IF(ISNUMBER(R4129),SUMIFS(R$1:$R4129,A$1:$A4129,A4129,K$1:$K4129,K4129,E$1:$E4129,E4129),"")</f>
        <v/>
      </c>
      <c r="AC4129" s="2" t="str">
        <f t="shared" si="365"/>
        <v/>
      </c>
      <c r="AL4129" s="2" t="str">
        <f t="shared" si="364"/>
        <v/>
      </c>
      <c r="AQ4129">
        <v>393</v>
      </c>
      <c r="AT4129" s="2" t="str">
        <f t="shared" si="366"/>
        <v/>
      </c>
      <c r="AU4129" s="2" t="str">
        <f>IF(ISNUMBER(AT4129),SUMIFS($AT$1:AT4129,$A$1:A4129,A4129,$K$1:K4129,K4129,$E$1:E4129,E4129),"")</f>
        <v/>
      </c>
      <c r="AV4129">
        <f t="shared" si="367"/>
        <v>1</v>
      </c>
    </row>
    <row r="4130" spans="1:48" x14ac:dyDescent="0.25">
      <c r="A4130" s="4" t="s">
        <v>97</v>
      </c>
      <c r="B4130" s="4" t="s">
        <v>116</v>
      </c>
      <c r="C4130" t="s">
        <v>30</v>
      </c>
      <c r="D4130" s="3">
        <v>40826</v>
      </c>
      <c r="E4130">
        <v>4</v>
      </c>
      <c r="G4130" t="s">
        <v>111</v>
      </c>
      <c r="K4130" t="str">
        <f t="shared" si="362"/>
        <v>2011/12</v>
      </c>
      <c r="O4130" s="2" t="str">
        <f t="shared" si="363"/>
        <v/>
      </c>
      <c r="Q4130"/>
      <c r="R4130"/>
      <c r="S4130" s="2" t="str">
        <f>IF(ISNUMBER(R4130),SUMIFS(R$1:$R4130,A$1:$A4130,A4130,K$1:$K4130,K4130,E$1:$E4130,E4130),"")</f>
        <v/>
      </c>
      <c r="AC4130" s="2" t="str">
        <f t="shared" si="365"/>
        <v/>
      </c>
      <c r="AL4130" s="2" t="str">
        <f t="shared" si="364"/>
        <v/>
      </c>
      <c r="AQ4130">
        <v>355</v>
      </c>
      <c r="AT4130" s="2" t="str">
        <f t="shared" si="366"/>
        <v/>
      </c>
      <c r="AU4130" s="2" t="str">
        <f>IF(ISNUMBER(AT4130),SUMIFS($AT$1:AT4130,$A$1:A4130,A4130,$K$1:K4130,K4130,$E$1:E4130,E4130),"")</f>
        <v/>
      </c>
      <c r="AV4130">
        <f t="shared" si="367"/>
        <v>1</v>
      </c>
    </row>
    <row r="4131" spans="1:48" x14ac:dyDescent="0.25">
      <c r="A4131" s="4" t="s">
        <v>97</v>
      </c>
      <c r="B4131" s="4" t="s">
        <v>116</v>
      </c>
      <c r="C4131" t="s">
        <v>30</v>
      </c>
      <c r="D4131" s="3">
        <v>40826</v>
      </c>
      <c r="E4131">
        <v>5</v>
      </c>
      <c r="G4131" t="s">
        <v>111</v>
      </c>
      <c r="K4131" t="str">
        <f t="shared" si="362"/>
        <v>2011/12</v>
      </c>
      <c r="O4131" s="2" t="str">
        <f t="shared" si="363"/>
        <v/>
      </c>
      <c r="Q4131"/>
      <c r="R4131"/>
      <c r="S4131" s="2" t="str">
        <f>IF(ISNUMBER(R4131),SUMIFS(R$1:$R4131,A$1:$A4131,A4131,K$1:$K4131,K4131,E$1:$E4131,E4131),"")</f>
        <v/>
      </c>
      <c r="AC4131" s="2" t="str">
        <f t="shared" si="365"/>
        <v/>
      </c>
      <c r="AL4131" s="2" t="str">
        <f t="shared" si="364"/>
        <v/>
      </c>
      <c r="AQ4131">
        <v>309</v>
      </c>
      <c r="AT4131" s="2" t="str">
        <f t="shared" si="366"/>
        <v/>
      </c>
      <c r="AU4131" s="2" t="str">
        <f>IF(ISNUMBER(AT4131),SUMIFS($AT$1:AT4131,$A$1:A4131,A4131,$K$1:K4131,K4131,$E$1:E4131,E4131),"")</f>
        <v/>
      </c>
      <c r="AV4131">
        <f t="shared" si="367"/>
        <v>1</v>
      </c>
    </row>
    <row r="4132" spans="1:48" x14ac:dyDescent="0.25">
      <c r="A4132" s="4" t="s">
        <v>97</v>
      </c>
      <c r="B4132" s="4" t="s">
        <v>116</v>
      </c>
      <c r="C4132" t="s">
        <v>30</v>
      </c>
      <c r="D4132" s="3">
        <v>40833</v>
      </c>
      <c r="E4132">
        <v>1</v>
      </c>
      <c r="G4132" t="s">
        <v>111</v>
      </c>
      <c r="K4132" t="str">
        <f t="shared" si="362"/>
        <v>2011/12</v>
      </c>
      <c r="O4132" s="2" t="str">
        <f t="shared" si="363"/>
        <v/>
      </c>
      <c r="Q4132"/>
      <c r="R4132"/>
      <c r="S4132" s="2" t="str">
        <f>IF(ISNUMBER(R4132),SUMIFS(R$1:$R4132,A$1:$A4132,A4132,K$1:$K4132,K4132,E$1:$E4132,E4132),"")</f>
        <v/>
      </c>
      <c r="AC4132" s="2" t="str">
        <f t="shared" si="365"/>
        <v/>
      </c>
      <c r="AL4132" s="2" t="str">
        <f t="shared" si="364"/>
        <v/>
      </c>
      <c r="AQ4132">
        <v>341</v>
      </c>
      <c r="AT4132" s="2" t="str">
        <f t="shared" si="366"/>
        <v/>
      </c>
      <c r="AU4132" s="2" t="str">
        <f>IF(ISNUMBER(AT4132),SUMIFS($AT$1:AT4132,$A$1:A4132,A4132,$K$1:K4132,K4132,$E$1:E4132,E4132),"")</f>
        <v/>
      </c>
      <c r="AV4132">
        <f t="shared" si="367"/>
        <v>1</v>
      </c>
    </row>
    <row r="4133" spans="1:48" x14ac:dyDescent="0.25">
      <c r="A4133" s="4" t="s">
        <v>97</v>
      </c>
      <c r="B4133" s="4" t="s">
        <v>116</v>
      </c>
      <c r="C4133" t="s">
        <v>30</v>
      </c>
      <c r="D4133" s="3">
        <v>40833</v>
      </c>
      <c r="E4133">
        <v>2</v>
      </c>
      <c r="G4133" t="s">
        <v>111</v>
      </c>
      <c r="K4133" t="str">
        <f t="shared" si="362"/>
        <v>2011/12</v>
      </c>
      <c r="O4133" s="2" t="str">
        <f t="shared" si="363"/>
        <v/>
      </c>
      <c r="Q4133"/>
      <c r="R4133"/>
      <c r="S4133" s="2" t="str">
        <f>IF(ISNUMBER(R4133),SUMIFS(R$1:$R4133,A$1:$A4133,A4133,K$1:$K4133,K4133,E$1:$E4133,E4133),"")</f>
        <v/>
      </c>
      <c r="AC4133" s="2" t="str">
        <f t="shared" si="365"/>
        <v/>
      </c>
      <c r="AL4133" s="2" t="str">
        <f t="shared" si="364"/>
        <v/>
      </c>
      <c r="AQ4133">
        <v>349</v>
      </c>
      <c r="AT4133" s="2" t="str">
        <f t="shared" si="366"/>
        <v/>
      </c>
      <c r="AU4133" s="2" t="str">
        <f>IF(ISNUMBER(AT4133),SUMIFS($AT$1:AT4133,$A$1:A4133,A4133,$K$1:K4133,K4133,$E$1:E4133,E4133),"")</f>
        <v/>
      </c>
      <c r="AV4133">
        <f t="shared" si="367"/>
        <v>1</v>
      </c>
    </row>
    <row r="4134" spans="1:48" x14ac:dyDescent="0.25">
      <c r="A4134" s="4" t="s">
        <v>97</v>
      </c>
      <c r="B4134" s="4" t="s">
        <v>116</v>
      </c>
      <c r="C4134" t="s">
        <v>30</v>
      </c>
      <c r="D4134" s="3">
        <v>40833</v>
      </c>
      <c r="E4134">
        <v>3</v>
      </c>
      <c r="G4134" t="s">
        <v>111</v>
      </c>
      <c r="K4134" t="str">
        <f t="shared" si="362"/>
        <v>2011/12</v>
      </c>
      <c r="O4134" s="2" t="str">
        <f t="shared" si="363"/>
        <v/>
      </c>
      <c r="Q4134"/>
      <c r="R4134"/>
      <c r="S4134" s="2" t="str">
        <f>IF(ISNUMBER(R4134),SUMIFS(R$1:$R4134,A$1:$A4134,A4134,K$1:$K4134,K4134,E$1:$E4134,E4134),"")</f>
        <v/>
      </c>
      <c r="AC4134" s="2" t="str">
        <f t="shared" si="365"/>
        <v/>
      </c>
      <c r="AL4134" s="2" t="str">
        <f t="shared" si="364"/>
        <v/>
      </c>
      <c r="AQ4134">
        <v>345</v>
      </c>
      <c r="AT4134" s="2" t="str">
        <f t="shared" si="366"/>
        <v/>
      </c>
      <c r="AU4134" s="2" t="str">
        <f>IF(ISNUMBER(AT4134),SUMIFS($AT$1:AT4134,$A$1:A4134,A4134,$K$1:K4134,K4134,$E$1:E4134,E4134),"")</f>
        <v/>
      </c>
      <c r="AV4134">
        <f t="shared" si="367"/>
        <v>1</v>
      </c>
    </row>
    <row r="4135" spans="1:48" x14ac:dyDescent="0.25">
      <c r="A4135" s="4" t="s">
        <v>97</v>
      </c>
      <c r="B4135" s="4" t="s">
        <v>116</v>
      </c>
      <c r="C4135" t="s">
        <v>30</v>
      </c>
      <c r="D4135" s="3">
        <v>40833</v>
      </c>
      <c r="E4135">
        <v>4</v>
      </c>
      <c r="G4135" t="s">
        <v>111</v>
      </c>
      <c r="K4135" t="str">
        <f t="shared" si="362"/>
        <v>2011/12</v>
      </c>
      <c r="O4135" s="2" t="str">
        <f t="shared" si="363"/>
        <v/>
      </c>
      <c r="Q4135"/>
      <c r="R4135"/>
      <c r="S4135" s="2" t="str">
        <f>IF(ISNUMBER(R4135),SUMIFS(R$1:$R4135,A$1:$A4135,A4135,K$1:$K4135,K4135,E$1:$E4135,E4135),"")</f>
        <v/>
      </c>
      <c r="AC4135" s="2" t="str">
        <f t="shared" si="365"/>
        <v/>
      </c>
      <c r="AL4135" s="2" t="str">
        <f t="shared" si="364"/>
        <v/>
      </c>
      <c r="AQ4135">
        <v>342</v>
      </c>
      <c r="AT4135" s="2" t="str">
        <f t="shared" si="366"/>
        <v/>
      </c>
      <c r="AU4135" s="2" t="str">
        <f>IF(ISNUMBER(AT4135),SUMIFS($AT$1:AT4135,$A$1:A4135,A4135,$K$1:K4135,K4135,$E$1:E4135,E4135),"")</f>
        <v/>
      </c>
      <c r="AV4135">
        <f t="shared" si="367"/>
        <v>1</v>
      </c>
    </row>
    <row r="4136" spans="1:48" x14ac:dyDescent="0.25">
      <c r="A4136" s="4" t="s">
        <v>97</v>
      </c>
      <c r="B4136" s="4" t="s">
        <v>116</v>
      </c>
      <c r="C4136" t="s">
        <v>30</v>
      </c>
      <c r="D4136" s="3">
        <v>40833</v>
      </c>
      <c r="E4136">
        <v>5</v>
      </c>
      <c r="G4136" t="s">
        <v>111</v>
      </c>
      <c r="K4136" t="str">
        <f t="shared" si="362"/>
        <v>2011/12</v>
      </c>
      <c r="O4136" s="2" t="str">
        <f t="shared" si="363"/>
        <v/>
      </c>
      <c r="Q4136"/>
      <c r="R4136"/>
      <c r="S4136" s="2" t="str">
        <f>IF(ISNUMBER(R4136),SUMIFS(R$1:$R4136,A$1:$A4136,A4136,K$1:$K4136,K4136,E$1:$E4136,E4136),"")</f>
        <v/>
      </c>
      <c r="AC4136" s="2" t="str">
        <f t="shared" si="365"/>
        <v/>
      </c>
      <c r="AL4136" s="2" t="str">
        <f t="shared" si="364"/>
        <v/>
      </c>
      <c r="AQ4136">
        <v>287</v>
      </c>
      <c r="AT4136" s="2" t="str">
        <f t="shared" si="366"/>
        <v/>
      </c>
      <c r="AU4136" s="2" t="str">
        <f>IF(ISNUMBER(AT4136),SUMIFS($AT$1:AT4136,$A$1:A4136,A4136,$K$1:K4136,K4136,$E$1:E4136,E4136),"")</f>
        <v/>
      </c>
      <c r="AV4136">
        <f t="shared" si="367"/>
        <v>1</v>
      </c>
    </row>
    <row r="4137" spans="1:48" x14ac:dyDescent="0.25">
      <c r="A4137" s="4" t="s">
        <v>97</v>
      </c>
      <c r="B4137" s="4" t="s">
        <v>116</v>
      </c>
      <c r="C4137" t="s">
        <v>30</v>
      </c>
      <c r="D4137" s="3">
        <v>40841</v>
      </c>
      <c r="E4137">
        <v>1</v>
      </c>
      <c r="G4137" t="s">
        <v>111</v>
      </c>
      <c r="K4137" t="str">
        <f t="shared" si="362"/>
        <v>2011/12</v>
      </c>
      <c r="O4137" s="2" t="str">
        <f t="shared" si="363"/>
        <v/>
      </c>
      <c r="Q4137"/>
      <c r="R4137"/>
      <c r="S4137" s="2" t="str">
        <f>IF(ISNUMBER(R4137),SUMIFS(R$1:$R4137,A$1:$A4137,A4137,K$1:$K4137,K4137,E$1:$E4137,E4137),"")</f>
        <v/>
      </c>
      <c r="AC4137" s="2" t="str">
        <f t="shared" si="365"/>
        <v/>
      </c>
      <c r="AL4137" s="2" t="str">
        <f t="shared" si="364"/>
        <v/>
      </c>
      <c r="AQ4137">
        <v>264</v>
      </c>
      <c r="AT4137" s="2" t="str">
        <f t="shared" si="366"/>
        <v/>
      </c>
      <c r="AU4137" s="2" t="str">
        <f>IF(ISNUMBER(AT4137),SUMIFS($AT$1:AT4137,$A$1:A4137,A4137,$K$1:K4137,K4137,$E$1:E4137,E4137),"")</f>
        <v/>
      </c>
      <c r="AV4137">
        <f t="shared" si="367"/>
        <v>1</v>
      </c>
    </row>
    <row r="4138" spans="1:48" x14ac:dyDescent="0.25">
      <c r="A4138" s="4" t="s">
        <v>97</v>
      </c>
      <c r="B4138" s="4" t="s">
        <v>116</v>
      </c>
      <c r="C4138" t="s">
        <v>30</v>
      </c>
      <c r="D4138" s="3">
        <v>40841</v>
      </c>
      <c r="E4138">
        <v>2</v>
      </c>
      <c r="G4138" t="s">
        <v>111</v>
      </c>
      <c r="K4138" t="str">
        <f t="shared" si="362"/>
        <v>2011/12</v>
      </c>
      <c r="O4138" s="2" t="str">
        <f t="shared" si="363"/>
        <v/>
      </c>
      <c r="Q4138"/>
      <c r="R4138"/>
      <c r="S4138" s="2" t="str">
        <f>IF(ISNUMBER(R4138),SUMIFS(R$1:$R4138,A$1:$A4138,A4138,K$1:$K4138,K4138,E$1:$E4138,E4138),"")</f>
        <v/>
      </c>
      <c r="AC4138" s="2" t="str">
        <f t="shared" si="365"/>
        <v/>
      </c>
      <c r="AL4138" s="2" t="str">
        <f t="shared" si="364"/>
        <v/>
      </c>
      <c r="AQ4138">
        <v>352</v>
      </c>
      <c r="AT4138" s="2" t="str">
        <f t="shared" si="366"/>
        <v/>
      </c>
      <c r="AU4138" s="2" t="str">
        <f>IF(ISNUMBER(AT4138),SUMIFS($AT$1:AT4138,$A$1:A4138,A4138,$K$1:K4138,K4138,$E$1:E4138,E4138),"")</f>
        <v/>
      </c>
      <c r="AV4138">
        <f t="shared" si="367"/>
        <v>1</v>
      </c>
    </row>
    <row r="4139" spans="1:48" x14ac:dyDescent="0.25">
      <c r="A4139" s="4" t="s">
        <v>97</v>
      </c>
      <c r="B4139" s="4" t="s">
        <v>116</v>
      </c>
      <c r="C4139" t="s">
        <v>30</v>
      </c>
      <c r="D4139" s="3">
        <v>40841</v>
      </c>
      <c r="E4139">
        <v>3</v>
      </c>
      <c r="G4139" t="s">
        <v>111</v>
      </c>
      <c r="K4139" t="str">
        <f t="shared" si="362"/>
        <v>2011/12</v>
      </c>
      <c r="O4139" s="2" t="str">
        <f t="shared" si="363"/>
        <v/>
      </c>
      <c r="Q4139"/>
      <c r="R4139"/>
      <c r="S4139" s="2" t="str">
        <f>IF(ISNUMBER(R4139),SUMIFS(R$1:$R4139,A$1:$A4139,A4139,K$1:$K4139,K4139,E$1:$E4139,E4139),"")</f>
        <v/>
      </c>
      <c r="AC4139" s="2" t="str">
        <f t="shared" si="365"/>
        <v/>
      </c>
      <c r="AL4139" s="2" t="str">
        <f t="shared" si="364"/>
        <v/>
      </c>
      <c r="AQ4139">
        <v>393</v>
      </c>
      <c r="AT4139" s="2" t="str">
        <f t="shared" si="366"/>
        <v/>
      </c>
      <c r="AU4139" s="2" t="str">
        <f>IF(ISNUMBER(AT4139),SUMIFS($AT$1:AT4139,$A$1:A4139,A4139,$K$1:K4139,K4139,$E$1:E4139,E4139),"")</f>
        <v/>
      </c>
      <c r="AV4139">
        <f t="shared" si="367"/>
        <v>1</v>
      </c>
    </row>
    <row r="4140" spans="1:48" x14ac:dyDescent="0.25">
      <c r="A4140" s="4" t="s">
        <v>97</v>
      </c>
      <c r="B4140" s="4" t="s">
        <v>116</v>
      </c>
      <c r="C4140" t="s">
        <v>30</v>
      </c>
      <c r="D4140" s="3">
        <v>40841</v>
      </c>
      <c r="E4140">
        <v>4</v>
      </c>
      <c r="G4140" t="s">
        <v>111</v>
      </c>
      <c r="K4140" t="str">
        <f t="shared" si="362"/>
        <v>2011/12</v>
      </c>
      <c r="O4140" s="2" t="str">
        <f t="shared" si="363"/>
        <v/>
      </c>
      <c r="Q4140"/>
      <c r="R4140"/>
      <c r="S4140" s="2" t="str">
        <f>IF(ISNUMBER(R4140),SUMIFS(R$1:$R4140,A$1:$A4140,A4140,K$1:$K4140,K4140,E$1:$E4140,E4140),"")</f>
        <v/>
      </c>
      <c r="AC4140" s="2" t="str">
        <f t="shared" si="365"/>
        <v/>
      </c>
      <c r="AL4140" s="2" t="str">
        <f t="shared" si="364"/>
        <v/>
      </c>
      <c r="AQ4140">
        <v>394</v>
      </c>
      <c r="AT4140" s="2" t="str">
        <f t="shared" si="366"/>
        <v/>
      </c>
      <c r="AU4140" s="2" t="str">
        <f>IF(ISNUMBER(AT4140),SUMIFS($AT$1:AT4140,$A$1:A4140,A4140,$K$1:K4140,K4140,$E$1:E4140,E4140),"")</f>
        <v/>
      </c>
      <c r="AV4140">
        <f t="shared" si="367"/>
        <v>1</v>
      </c>
    </row>
    <row r="4141" spans="1:48" x14ac:dyDescent="0.25">
      <c r="A4141" s="4" t="s">
        <v>97</v>
      </c>
      <c r="B4141" s="4" t="s">
        <v>116</v>
      </c>
      <c r="C4141" t="s">
        <v>30</v>
      </c>
      <c r="D4141" s="3">
        <v>40841</v>
      </c>
      <c r="E4141">
        <v>5</v>
      </c>
      <c r="G4141" t="s">
        <v>111</v>
      </c>
      <c r="K4141" t="str">
        <f t="shared" si="362"/>
        <v>2011/12</v>
      </c>
      <c r="O4141" s="2" t="str">
        <f t="shared" si="363"/>
        <v/>
      </c>
      <c r="Q4141"/>
      <c r="R4141"/>
      <c r="S4141" s="2" t="str">
        <f>IF(ISNUMBER(R4141),SUMIFS(R$1:$R4141,A$1:$A4141,A4141,K$1:$K4141,K4141,E$1:$E4141,E4141),"")</f>
        <v/>
      </c>
      <c r="AC4141" s="2" t="str">
        <f t="shared" si="365"/>
        <v/>
      </c>
      <c r="AL4141" s="2" t="str">
        <f t="shared" si="364"/>
        <v/>
      </c>
      <c r="AQ4141">
        <v>265</v>
      </c>
      <c r="AT4141" s="2" t="str">
        <f t="shared" si="366"/>
        <v/>
      </c>
      <c r="AU4141" s="2" t="str">
        <f>IF(ISNUMBER(AT4141),SUMIFS($AT$1:AT4141,$A$1:A4141,A4141,$K$1:K4141,K4141,$E$1:E4141,E4141),"")</f>
        <v/>
      </c>
      <c r="AV4141">
        <f t="shared" si="367"/>
        <v>1</v>
      </c>
    </row>
    <row r="4142" spans="1:48" x14ac:dyDescent="0.25">
      <c r="A4142" s="4" t="s">
        <v>97</v>
      </c>
      <c r="B4142" s="4" t="s">
        <v>116</v>
      </c>
      <c r="C4142" t="s">
        <v>30</v>
      </c>
      <c r="D4142" s="3">
        <v>40847</v>
      </c>
      <c r="E4142">
        <v>1</v>
      </c>
      <c r="G4142" t="s">
        <v>111</v>
      </c>
      <c r="K4142" t="str">
        <f t="shared" si="362"/>
        <v>2011/12</v>
      </c>
      <c r="O4142" s="2" t="str">
        <f t="shared" si="363"/>
        <v/>
      </c>
      <c r="Q4142"/>
      <c r="R4142"/>
      <c r="S4142" s="2" t="str">
        <f>IF(ISNUMBER(R4142),SUMIFS(R$1:$R4142,A$1:$A4142,A4142,K$1:$K4142,K4142,E$1:$E4142,E4142),"")</f>
        <v/>
      </c>
      <c r="AC4142" s="2" t="str">
        <f t="shared" si="365"/>
        <v/>
      </c>
      <c r="AL4142" s="2" t="str">
        <f t="shared" si="364"/>
        <v/>
      </c>
      <c r="AQ4142">
        <v>81</v>
      </c>
      <c r="AT4142" s="2" t="str">
        <f t="shared" si="366"/>
        <v/>
      </c>
      <c r="AU4142" s="2" t="str">
        <f>IF(ISNUMBER(AT4142),SUMIFS($AT$1:AT4142,$A$1:A4142,A4142,$K$1:K4142,K4142,$E$1:E4142,E4142),"")</f>
        <v/>
      </c>
      <c r="AV4142">
        <f t="shared" si="367"/>
        <v>1</v>
      </c>
    </row>
    <row r="4143" spans="1:48" x14ac:dyDescent="0.25">
      <c r="A4143" s="4" t="s">
        <v>97</v>
      </c>
      <c r="B4143" s="4" t="s">
        <v>116</v>
      </c>
      <c r="C4143" t="s">
        <v>30</v>
      </c>
      <c r="D4143" s="3">
        <v>40847</v>
      </c>
      <c r="E4143">
        <v>2</v>
      </c>
      <c r="G4143" t="s">
        <v>111</v>
      </c>
      <c r="K4143" t="str">
        <f t="shared" si="362"/>
        <v>2011/12</v>
      </c>
      <c r="O4143" s="2" t="str">
        <f t="shared" si="363"/>
        <v/>
      </c>
      <c r="Q4143"/>
      <c r="R4143"/>
      <c r="S4143" s="2" t="str">
        <f>IF(ISNUMBER(R4143),SUMIFS(R$1:$R4143,A$1:$A4143,A4143,K$1:$K4143,K4143,E$1:$E4143,E4143),"")</f>
        <v/>
      </c>
      <c r="AC4143" s="2" t="str">
        <f t="shared" si="365"/>
        <v/>
      </c>
      <c r="AL4143" s="2" t="str">
        <f t="shared" si="364"/>
        <v/>
      </c>
      <c r="AQ4143">
        <v>83</v>
      </c>
      <c r="AT4143" s="2" t="str">
        <f t="shared" si="366"/>
        <v/>
      </c>
      <c r="AU4143" s="2" t="str">
        <f>IF(ISNUMBER(AT4143),SUMIFS($AT$1:AT4143,$A$1:A4143,A4143,$K$1:K4143,K4143,$E$1:E4143,E4143),"")</f>
        <v/>
      </c>
      <c r="AV4143">
        <f t="shared" si="367"/>
        <v>1</v>
      </c>
    </row>
    <row r="4144" spans="1:48" x14ac:dyDescent="0.25">
      <c r="A4144" s="4" t="s">
        <v>97</v>
      </c>
      <c r="B4144" s="4" t="s">
        <v>116</v>
      </c>
      <c r="C4144" t="s">
        <v>30</v>
      </c>
      <c r="D4144" s="3">
        <v>40847</v>
      </c>
      <c r="E4144">
        <v>3</v>
      </c>
      <c r="G4144" t="s">
        <v>111</v>
      </c>
      <c r="K4144" t="str">
        <f t="shared" ref="K4144:K4207" si="368">YEAR(D4144)+IF(MONTH(D4144)&lt;7,-1,0)&amp;"/"&amp;RIGHT(YEAR(D4144)+IF(MONTH(D4144)&lt;7,0,1),2)</f>
        <v>2011/12</v>
      </c>
      <c r="O4144" s="2" t="str">
        <f t="shared" ref="O4144:O4207" si="369">IF(ISNUMBER(P4144),P4144*10,"")</f>
        <v/>
      </c>
      <c r="Q4144"/>
      <c r="R4144"/>
      <c r="S4144" s="2" t="str">
        <f>IF(ISNUMBER(R4144),SUMIFS(R$1:$R4144,A$1:$A4144,A4144,K$1:$K4144,K4144,E$1:$E4144,E4144),"")</f>
        <v/>
      </c>
      <c r="AC4144" s="2" t="str">
        <f t="shared" si="365"/>
        <v/>
      </c>
      <c r="AL4144" s="2" t="str">
        <f t="shared" ref="AL4144:AL4207" si="370">IF(ISNUMBER(AM4144),AM4144,"")</f>
        <v/>
      </c>
      <c r="AQ4144">
        <v>91</v>
      </c>
      <c r="AT4144" s="2" t="str">
        <f t="shared" si="366"/>
        <v/>
      </c>
      <c r="AU4144" s="2" t="str">
        <f>IF(ISNUMBER(AT4144),SUMIFS($AT$1:AT4144,$A$1:A4144,A4144,$K$1:K4144,K4144,$E$1:E4144,E4144),"")</f>
        <v/>
      </c>
      <c r="AV4144">
        <f t="shared" si="367"/>
        <v>1</v>
      </c>
    </row>
    <row r="4145" spans="1:48" x14ac:dyDescent="0.25">
      <c r="A4145" s="4" t="s">
        <v>97</v>
      </c>
      <c r="B4145" s="4" t="s">
        <v>116</v>
      </c>
      <c r="C4145" t="s">
        <v>30</v>
      </c>
      <c r="D4145" s="3">
        <v>40847</v>
      </c>
      <c r="E4145">
        <v>4</v>
      </c>
      <c r="G4145" t="s">
        <v>111</v>
      </c>
      <c r="K4145" t="str">
        <f t="shared" si="368"/>
        <v>2011/12</v>
      </c>
      <c r="O4145" s="2" t="str">
        <f t="shared" si="369"/>
        <v/>
      </c>
      <c r="Q4145"/>
      <c r="R4145"/>
      <c r="S4145" s="2" t="str">
        <f>IF(ISNUMBER(R4145),SUMIFS(R$1:$R4145,A$1:$A4145,A4145,K$1:$K4145,K4145,E$1:$E4145,E4145),"")</f>
        <v/>
      </c>
      <c r="AC4145" s="2" t="str">
        <f t="shared" si="365"/>
        <v/>
      </c>
      <c r="AL4145" s="2" t="str">
        <f t="shared" si="370"/>
        <v/>
      </c>
      <c r="AQ4145">
        <v>77</v>
      </c>
      <c r="AT4145" s="2" t="str">
        <f t="shared" si="366"/>
        <v/>
      </c>
      <c r="AU4145" s="2" t="str">
        <f>IF(ISNUMBER(AT4145),SUMIFS($AT$1:AT4145,$A$1:A4145,A4145,$K$1:K4145,K4145,$E$1:E4145,E4145),"")</f>
        <v/>
      </c>
      <c r="AV4145">
        <f t="shared" si="367"/>
        <v>1</v>
      </c>
    </row>
    <row r="4146" spans="1:48" x14ac:dyDescent="0.25">
      <c r="A4146" s="4" t="s">
        <v>97</v>
      </c>
      <c r="B4146" s="4" t="s">
        <v>116</v>
      </c>
      <c r="C4146" t="s">
        <v>30</v>
      </c>
      <c r="D4146" s="3">
        <v>40847</v>
      </c>
      <c r="E4146">
        <v>5</v>
      </c>
      <c r="G4146" t="s">
        <v>111</v>
      </c>
      <c r="K4146" t="str">
        <f t="shared" si="368"/>
        <v>2011/12</v>
      </c>
      <c r="O4146" s="2" t="str">
        <f t="shared" si="369"/>
        <v/>
      </c>
      <c r="Q4146"/>
      <c r="R4146"/>
      <c r="S4146" s="2" t="str">
        <f>IF(ISNUMBER(R4146),SUMIFS(R$1:$R4146,A$1:$A4146,A4146,K$1:$K4146,K4146,E$1:$E4146,E4146),"")</f>
        <v/>
      </c>
      <c r="AC4146" s="2" t="str">
        <f t="shared" si="365"/>
        <v/>
      </c>
      <c r="AL4146" s="2" t="str">
        <f t="shared" si="370"/>
        <v/>
      </c>
      <c r="AQ4146">
        <v>100</v>
      </c>
      <c r="AT4146" s="2" t="str">
        <f t="shared" si="366"/>
        <v/>
      </c>
      <c r="AU4146" s="2" t="str">
        <f>IF(ISNUMBER(AT4146),SUMIFS($AT$1:AT4146,$A$1:A4146,A4146,$K$1:K4146,K4146,$E$1:E4146,E4146),"")</f>
        <v/>
      </c>
      <c r="AV4146">
        <f t="shared" si="367"/>
        <v>1</v>
      </c>
    </row>
    <row r="4147" spans="1:48" x14ac:dyDescent="0.25">
      <c r="A4147" s="4" t="s">
        <v>97</v>
      </c>
      <c r="B4147" s="4" t="s">
        <v>116</v>
      </c>
      <c r="C4147" t="s">
        <v>30</v>
      </c>
      <c r="D4147" s="3">
        <v>40854</v>
      </c>
      <c r="E4147">
        <v>1</v>
      </c>
      <c r="G4147" t="s">
        <v>111</v>
      </c>
      <c r="K4147" t="str">
        <f t="shared" si="368"/>
        <v>2011/12</v>
      </c>
      <c r="O4147" s="2" t="str">
        <f t="shared" si="369"/>
        <v/>
      </c>
      <c r="Q4147"/>
      <c r="R4147"/>
      <c r="S4147" s="2" t="str">
        <f>IF(ISNUMBER(R4147),SUMIFS(R$1:$R4147,A$1:$A4147,A4147,K$1:$K4147,K4147,E$1:$E4147,E4147),"")</f>
        <v/>
      </c>
      <c r="AC4147" s="2" t="str">
        <f t="shared" si="365"/>
        <v/>
      </c>
      <c r="AL4147" s="2" t="str">
        <f t="shared" si="370"/>
        <v/>
      </c>
      <c r="AQ4147">
        <v>172</v>
      </c>
      <c r="AT4147" s="2" t="str">
        <f t="shared" si="366"/>
        <v/>
      </c>
      <c r="AU4147" s="2" t="str">
        <f>IF(ISNUMBER(AT4147),SUMIFS($AT$1:AT4147,$A$1:A4147,A4147,$K$1:K4147,K4147,$E$1:E4147,E4147),"")</f>
        <v/>
      </c>
      <c r="AV4147">
        <f t="shared" si="367"/>
        <v>1</v>
      </c>
    </row>
    <row r="4148" spans="1:48" x14ac:dyDescent="0.25">
      <c r="A4148" s="4" t="s">
        <v>97</v>
      </c>
      <c r="B4148" s="4" t="s">
        <v>116</v>
      </c>
      <c r="C4148" t="s">
        <v>30</v>
      </c>
      <c r="D4148" s="3">
        <v>40854</v>
      </c>
      <c r="E4148">
        <v>2</v>
      </c>
      <c r="G4148" t="s">
        <v>111</v>
      </c>
      <c r="K4148" t="str">
        <f t="shared" si="368"/>
        <v>2011/12</v>
      </c>
      <c r="O4148" s="2" t="str">
        <f t="shared" si="369"/>
        <v/>
      </c>
      <c r="Q4148"/>
      <c r="R4148"/>
      <c r="S4148" s="2" t="str">
        <f>IF(ISNUMBER(R4148),SUMIFS(R$1:$R4148,A$1:$A4148,A4148,K$1:$K4148,K4148,E$1:$E4148,E4148),"")</f>
        <v/>
      </c>
      <c r="AC4148" s="2" t="str">
        <f t="shared" si="365"/>
        <v/>
      </c>
      <c r="AL4148" s="2" t="str">
        <f t="shared" si="370"/>
        <v/>
      </c>
      <c r="AQ4148">
        <v>162</v>
      </c>
      <c r="AT4148" s="2" t="str">
        <f t="shared" si="366"/>
        <v/>
      </c>
      <c r="AU4148" s="2" t="str">
        <f>IF(ISNUMBER(AT4148),SUMIFS($AT$1:AT4148,$A$1:A4148,A4148,$K$1:K4148,K4148,$E$1:E4148,E4148),"")</f>
        <v/>
      </c>
      <c r="AV4148">
        <f t="shared" si="367"/>
        <v>1</v>
      </c>
    </row>
    <row r="4149" spans="1:48" x14ac:dyDescent="0.25">
      <c r="A4149" s="4" t="s">
        <v>97</v>
      </c>
      <c r="B4149" s="4" t="s">
        <v>116</v>
      </c>
      <c r="C4149" t="s">
        <v>30</v>
      </c>
      <c r="D4149" s="3">
        <v>40854</v>
      </c>
      <c r="E4149">
        <v>3</v>
      </c>
      <c r="G4149" t="s">
        <v>111</v>
      </c>
      <c r="K4149" t="str">
        <f t="shared" si="368"/>
        <v>2011/12</v>
      </c>
      <c r="O4149" s="2" t="str">
        <f t="shared" si="369"/>
        <v/>
      </c>
      <c r="Q4149"/>
      <c r="R4149"/>
      <c r="S4149" s="2" t="str">
        <f>IF(ISNUMBER(R4149),SUMIFS(R$1:$R4149,A$1:$A4149,A4149,K$1:$K4149,K4149,E$1:$E4149,E4149),"")</f>
        <v/>
      </c>
      <c r="AC4149" s="2" t="str">
        <f t="shared" si="365"/>
        <v/>
      </c>
      <c r="AL4149" s="2" t="str">
        <f t="shared" si="370"/>
        <v/>
      </c>
      <c r="AQ4149">
        <v>199</v>
      </c>
      <c r="AT4149" s="2" t="str">
        <f t="shared" si="366"/>
        <v/>
      </c>
      <c r="AU4149" s="2" t="str">
        <f>IF(ISNUMBER(AT4149),SUMIFS($AT$1:AT4149,$A$1:A4149,A4149,$K$1:K4149,K4149,$E$1:E4149,E4149),"")</f>
        <v/>
      </c>
      <c r="AV4149">
        <f t="shared" si="367"/>
        <v>1</v>
      </c>
    </row>
    <row r="4150" spans="1:48" x14ac:dyDescent="0.25">
      <c r="A4150" s="4" t="s">
        <v>97</v>
      </c>
      <c r="B4150" s="4" t="s">
        <v>116</v>
      </c>
      <c r="C4150" t="s">
        <v>30</v>
      </c>
      <c r="D4150" s="3">
        <v>40854</v>
      </c>
      <c r="E4150">
        <v>4</v>
      </c>
      <c r="G4150" t="s">
        <v>111</v>
      </c>
      <c r="K4150" t="str">
        <f t="shared" si="368"/>
        <v>2011/12</v>
      </c>
      <c r="O4150" s="2" t="str">
        <f t="shared" si="369"/>
        <v/>
      </c>
      <c r="Q4150"/>
      <c r="R4150"/>
      <c r="S4150" s="2" t="str">
        <f>IF(ISNUMBER(R4150),SUMIFS(R$1:$R4150,A$1:$A4150,A4150,K$1:$K4150,K4150,E$1:$E4150,E4150),"")</f>
        <v/>
      </c>
      <c r="AC4150" s="2" t="str">
        <f t="shared" si="365"/>
        <v/>
      </c>
      <c r="AL4150" s="2" t="str">
        <f t="shared" si="370"/>
        <v/>
      </c>
      <c r="AQ4150">
        <v>165</v>
      </c>
      <c r="AT4150" s="2" t="str">
        <f t="shared" si="366"/>
        <v/>
      </c>
      <c r="AU4150" s="2" t="str">
        <f>IF(ISNUMBER(AT4150),SUMIFS($AT$1:AT4150,$A$1:A4150,A4150,$K$1:K4150,K4150,$E$1:E4150,E4150),"")</f>
        <v/>
      </c>
      <c r="AV4150">
        <f t="shared" si="367"/>
        <v>1</v>
      </c>
    </row>
    <row r="4151" spans="1:48" x14ac:dyDescent="0.25">
      <c r="A4151" s="4" t="s">
        <v>97</v>
      </c>
      <c r="B4151" s="4" t="s">
        <v>116</v>
      </c>
      <c r="C4151" t="s">
        <v>30</v>
      </c>
      <c r="D4151" s="3">
        <v>40854</v>
      </c>
      <c r="E4151">
        <v>5</v>
      </c>
      <c r="G4151" t="s">
        <v>111</v>
      </c>
      <c r="K4151" t="str">
        <f t="shared" si="368"/>
        <v>2011/12</v>
      </c>
      <c r="O4151" s="2" t="str">
        <f t="shared" si="369"/>
        <v/>
      </c>
      <c r="Q4151"/>
      <c r="R4151"/>
      <c r="S4151" s="2" t="str">
        <f>IF(ISNUMBER(R4151),SUMIFS(R$1:$R4151,A$1:$A4151,A4151,K$1:$K4151,K4151,E$1:$E4151,E4151),"")</f>
        <v/>
      </c>
      <c r="AC4151" s="2" t="str">
        <f t="shared" si="365"/>
        <v/>
      </c>
      <c r="AL4151" s="2" t="str">
        <f t="shared" si="370"/>
        <v/>
      </c>
      <c r="AQ4151">
        <v>169</v>
      </c>
      <c r="AT4151" s="2" t="str">
        <f t="shared" si="366"/>
        <v/>
      </c>
      <c r="AU4151" s="2" t="str">
        <f>IF(ISNUMBER(AT4151),SUMIFS($AT$1:AT4151,$A$1:A4151,A4151,$K$1:K4151,K4151,$E$1:E4151,E4151),"")</f>
        <v/>
      </c>
      <c r="AV4151">
        <f t="shared" si="367"/>
        <v>1</v>
      </c>
    </row>
    <row r="4152" spans="1:48" x14ac:dyDescent="0.25">
      <c r="A4152" s="4" t="s">
        <v>97</v>
      </c>
      <c r="B4152" s="4" t="s">
        <v>116</v>
      </c>
      <c r="C4152" t="s">
        <v>30</v>
      </c>
      <c r="D4152" s="3">
        <v>40861</v>
      </c>
      <c r="E4152">
        <v>1</v>
      </c>
      <c r="G4152" t="s">
        <v>111</v>
      </c>
      <c r="K4152" t="str">
        <f t="shared" si="368"/>
        <v>2011/12</v>
      </c>
      <c r="O4152" s="2" t="str">
        <f t="shared" si="369"/>
        <v/>
      </c>
      <c r="Q4152"/>
      <c r="R4152"/>
      <c r="S4152" s="2" t="str">
        <f>IF(ISNUMBER(R4152),SUMIFS(R$1:$R4152,A$1:$A4152,A4152,K$1:$K4152,K4152,E$1:$E4152,E4152),"")</f>
        <v/>
      </c>
      <c r="AC4152" s="2" t="str">
        <f t="shared" si="365"/>
        <v/>
      </c>
      <c r="AL4152" s="2" t="str">
        <f t="shared" si="370"/>
        <v/>
      </c>
      <c r="AQ4152">
        <v>215</v>
      </c>
      <c r="AT4152" s="2" t="str">
        <f t="shared" si="366"/>
        <v/>
      </c>
      <c r="AU4152" s="2" t="str">
        <f>IF(ISNUMBER(AT4152),SUMIFS($AT$1:AT4152,$A$1:A4152,A4152,$K$1:K4152,K4152,$E$1:E4152,E4152),"")</f>
        <v/>
      </c>
      <c r="AV4152">
        <f t="shared" si="367"/>
        <v>1</v>
      </c>
    </row>
    <row r="4153" spans="1:48" x14ac:dyDescent="0.25">
      <c r="A4153" s="4" t="s">
        <v>97</v>
      </c>
      <c r="B4153" s="4" t="s">
        <v>116</v>
      </c>
      <c r="C4153" t="s">
        <v>30</v>
      </c>
      <c r="D4153" s="3">
        <v>40861</v>
      </c>
      <c r="E4153">
        <v>2</v>
      </c>
      <c r="G4153" t="s">
        <v>111</v>
      </c>
      <c r="K4153" t="str">
        <f t="shared" si="368"/>
        <v>2011/12</v>
      </c>
      <c r="O4153" s="2" t="str">
        <f t="shared" si="369"/>
        <v/>
      </c>
      <c r="Q4153"/>
      <c r="R4153"/>
      <c r="S4153" s="2" t="str">
        <f>IF(ISNUMBER(R4153),SUMIFS(R$1:$R4153,A$1:$A4153,A4153,K$1:$K4153,K4153,E$1:$E4153,E4153),"")</f>
        <v/>
      </c>
      <c r="AC4153" s="2" t="str">
        <f t="shared" si="365"/>
        <v/>
      </c>
      <c r="AL4153" s="2" t="str">
        <f t="shared" si="370"/>
        <v/>
      </c>
      <c r="AQ4153">
        <v>183</v>
      </c>
      <c r="AT4153" s="2" t="str">
        <f t="shared" si="366"/>
        <v/>
      </c>
      <c r="AU4153" s="2" t="str">
        <f>IF(ISNUMBER(AT4153),SUMIFS($AT$1:AT4153,$A$1:A4153,A4153,$K$1:K4153,K4153,$E$1:E4153,E4153),"")</f>
        <v/>
      </c>
      <c r="AV4153">
        <f t="shared" si="367"/>
        <v>1</v>
      </c>
    </row>
    <row r="4154" spans="1:48" x14ac:dyDescent="0.25">
      <c r="A4154" s="4" t="s">
        <v>97</v>
      </c>
      <c r="B4154" s="4" t="s">
        <v>116</v>
      </c>
      <c r="C4154" t="s">
        <v>30</v>
      </c>
      <c r="D4154" s="3">
        <v>40861</v>
      </c>
      <c r="E4154">
        <v>3</v>
      </c>
      <c r="G4154" t="s">
        <v>111</v>
      </c>
      <c r="K4154" t="str">
        <f t="shared" si="368"/>
        <v>2011/12</v>
      </c>
      <c r="O4154" s="2" t="str">
        <f t="shared" si="369"/>
        <v/>
      </c>
      <c r="Q4154"/>
      <c r="R4154"/>
      <c r="S4154" s="2" t="str">
        <f>IF(ISNUMBER(R4154),SUMIFS(R$1:$R4154,A$1:$A4154,A4154,K$1:$K4154,K4154,E$1:$E4154,E4154),"")</f>
        <v/>
      </c>
      <c r="AC4154" s="2" t="str">
        <f t="shared" si="365"/>
        <v/>
      </c>
      <c r="AL4154" s="2" t="str">
        <f t="shared" si="370"/>
        <v/>
      </c>
      <c r="AQ4154">
        <v>239</v>
      </c>
      <c r="AT4154" s="2" t="str">
        <f t="shared" si="366"/>
        <v/>
      </c>
      <c r="AU4154" s="2" t="str">
        <f>IF(ISNUMBER(AT4154),SUMIFS($AT$1:AT4154,$A$1:A4154,A4154,$K$1:K4154,K4154,$E$1:E4154,E4154),"")</f>
        <v/>
      </c>
      <c r="AV4154">
        <f t="shared" si="367"/>
        <v>1</v>
      </c>
    </row>
    <row r="4155" spans="1:48" x14ac:dyDescent="0.25">
      <c r="A4155" s="4" t="s">
        <v>97</v>
      </c>
      <c r="B4155" s="4" t="s">
        <v>116</v>
      </c>
      <c r="C4155" t="s">
        <v>30</v>
      </c>
      <c r="D4155" s="3">
        <v>40861</v>
      </c>
      <c r="E4155">
        <v>4</v>
      </c>
      <c r="G4155" t="s">
        <v>111</v>
      </c>
      <c r="K4155" t="str">
        <f t="shared" si="368"/>
        <v>2011/12</v>
      </c>
      <c r="O4155" s="2" t="str">
        <f t="shared" si="369"/>
        <v/>
      </c>
      <c r="Q4155"/>
      <c r="R4155"/>
      <c r="S4155" s="2" t="str">
        <f>IF(ISNUMBER(R4155),SUMIFS(R$1:$R4155,A$1:$A4155,A4155,K$1:$K4155,K4155,E$1:$E4155,E4155),"")</f>
        <v/>
      </c>
      <c r="AC4155" s="2" t="str">
        <f t="shared" si="365"/>
        <v/>
      </c>
      <c r="AL4155" s="2" t="str">
        <f t="shared" si="370"/>
        <v/>
      </c>
      <c r="AQ4155">
        <v>212</v>
      </c>
      <c r="AT4155" s="2" t="str">
        <f t="shared" si="366"/>
        <v/>
      </c>
      <c r="AU4155" s="2" t="str">
        <f>IF(ISNUMBER(AT4155),SUMIFS($AT$1:AT4155,$A$1:A4155,A4155,$K$1:K4155,K4155,$E$1:E4155,E4155),"")</f>
        <v/>
      </c>
      <c r="AV4155">
        <f t="shared" si="367"/>
        <v>1</v>
      </c>
    </row>
    <row r="4156" spans="1:48" x14ac:dyDescent="0.25">
      <c r="A4156" s="4" t="s">
        <v>97</v>
      </c>
      <c r="B4156" s="4" t="s">
        <v>116</v>
      </c>
      <c r="C4156" t="s">
        <v>30</v>
      </c>
      <c r="D4156" s="3">
        <v>40861</v>
      </c>
      <c r="E4156">
        <v>5</v>
      </c>
      <c r="G4156" t="s">
        <v>111</v>
      </c>
      <c r="K4156" t="str">
        <f t="shared" si="368"/>
        <v>2011/12</v>
      </c>
      <c r="O4156" s="2" t="str">
        <f t="shared" si="369"/>
        <v/>
      </c>
      <c r="Q4156"/>
      <c r="R4156"/>
      <c r="S4156" s="2" t="str">
        <f>IF(ISNUMBER(R4156),SUMIFS(R$1:$R4156,A$1:$A4156,A4156,K$1:$K4156,K4156,E$1:$E4156,E4156),"")</f>
        <v/>
      </c>
      <c r="AC4156" s="2" t="str">
        <f t="shared" si="365"/>
        <v/>
      </c>
      <c r="AL4156" s="2" t="str">
        <f t="shared" si="370"/>
        <v/>
      </c>
      <c r="AQ4156">
        <v>198</v>
      </c>
      <c r="AT4156" s="2" t="str">
        <f t="shared" si="366"/>
        <v/>
      </c>
      <c r="AU4156" s="2" t="str">
        <f>IF(ISNUMBER(AT4156),SUMIFS($AT$1:AT4156,$A$1:A4156,A4156,$K$1:K4156,K4156,$E$1:E4156,E4156),"")</f>
        <v/>
      </c>
      <c r="AV4156">
        <f t="shared" si="367"/>
        <v>1</v>
      </c>
    </row>
    <row r="4157" spans="1:48" x14ac:dyDescent="0.25">
      <c r="A4157" s="4" t="s">
        <v>97</v>
      </c>
      <c r="B4157" s="4" t="s">
        <v>116</v>
      </c>
      <c r="C4157" t="s">
        <v>30</v>
      </c>
      <c r="D4157" s="3">
        <v>40868</v>
      </c>
      <c r="E4157">
        <v>1</v>
      </c>
      <c r="G4157" t="s">
        <v>111</v>
      </c>
      <c r="K4157" t="str">
        <f t="shared" si="368"/>
        <v>2011/12</v>
      </c>
      <c r="O4157" s="2" t="str">
        <f t="shared" si="369"/>
        <v/>
      </c>
      <c r="Q4157"/>
      <c r="R4157"/>
      <c r="S4157" s="2" t="str">
        <f>IF(ISNUMBER(R4157),SUMIFS(R$1:$R4157,A$1:$A4157,A4157,K$1:$K4157,K4157,E$1:$E4157,E4157),"")</f>
        <v/>
      </c>
      <c r="AC4157" s="2" t="str">
        <f t="shared" si="365"/>
        <v/>
      </c>
      <c r="AL4157" s="2" t="str">
        <f t="shared" si="370"/>
        <v/>
      </c>
      <c r="AQ4157">
        <v>244</v>
      </c>
      <c r="AT4157" s="2" t="str">
        <f t="shared" si="366"/>
        <v/>
      </c>
      <c r="AU4157" s="2" t="str">
        <f>IF(ISNUMBER(AT4157),SUMIFS($AT$1:AT4157,$A$1:A4157,A4157,$K$1:K4157,K4157,$E$1:E4157,E4157),"")</f>
        <v/>
      </c>
      <c r="AV4157">
        <f t="shared" si="367"/>
        <v>1</v>
      </c>
    </row>
    <row r="4158" spans="1:48" x14ac:dyDescent="0.25">
      <c r="A4158" s="4" t="s">
        <v>97</v>
      </c>
      <c r="B4158" s="4" t="s">
        <v>116</v>
      </c>
      <c r="C4158" t="s">
        <v>30</v>
      </c>
      <c r="D4158" s="3">
        <v>40868</v>
      </c>
      <c r="E4158">
        <v>2</v>
      </c>
      <c r="G4158" t="s">
        <v>111</v>
      </c>
      <c r="K4158" t="str">
        <f t="shared" si="368"/>
        <v>2011/12</v>
      </c>
      <c r="O4158" s="2" t="str">
        <f t="shared" si="369"/>
        <v/>
      </c>
      <c r="Q4158"/>
      <c r="R4158"/>
      <c r="S4158" s="2" t="str">
        <f>IF(ISNUMBER(R4158),SUMIFS(R$1:$R4158,A$1:$A4158,A4158,K$1:$K4158,K4158,E$1:$E4158,E4158),"")</f>
        <v/>
      </c>
      <c r="AC4158" s="2" t="str">
        <f t="shared" si="365"/>
        <v/>
      </c>
      <c r="AL4158" s="2" t="str">
        <f t="shared" si="370"/>
        <v/>
      </c>
      <c r="AQ4158">
        <v>199</v>
      </c>
      <c r="AT4158" s="2" t="str">
        <f t="shared" si="366"/>
        <v/>
      </c>
      <c r="AU4158" s="2" t="str">
        <f>IF(ISNUMBER(AT4158),SUMIFS($AT$1:AT4158,$A$1:A4158,A4158,$K$1:K4158,K4158,$E$1:E4158,E4158),"")</f>
        <v/>
      </c>
      <c r="AV4158">
        <f t="shared" si="367"/>
        <v>1</v>
      </c>
    </row>
    <row r="4159" spans="1:48" x14ac:dyDescent="0.25">
      <c r="A4159" s="4" t="s">
        <v>97</v>
      </c>
      <c r="B4159" s="4" t="s">
        <v>116</v>
      </c>
      <c r="C4159" t="s">
        <v>30</v>
      </c>
      <c r="D4159" s="3">
        <v>40868</v>
      </c>
      <c r="E4159">
        <v>3</v>
      </c>
      <c r="G4159" t="s">
        <v>111</v>
      </c>
      <c r="K4159" t="str">
        <f t="shared" si="368"/>
        <v>2011/12</v>
      </c>
      <c r="O4159" s="2" t="str">
        <f t="shared" si="369"/>
        <v/>
      </c>
      <c r="Q4159"/>
      <c r="R4159"/>
      <c r="S4159" s="2" t="str">
        <f>IF(ISNUMBER(R4159),SUMIFS(R$1:$R4159,A$1:$A4159,A4159,K$1:$K4159,K4159,E$1:$E4159,E4159),"")</f>
        <v/>
      </c>
      <c r="AC4159" s="2" t="str">
        <f t="shared" si="365"/>
        <v/>
      </c>
      <c r="AL4159" s="2" t="str">
        <f t="shared" si="370"/>
        <v/>
      </c>
      <c r="AQ4159">
        <v>224</v>
      </c>
      <c r="AT4159" s="2" t="str">
        <f t="shared" si="366"/>
        <v/>
      </c>
      <c r="AU4159" s="2" t="str">
        <f>IF(ISNUMBER(AT4159),SUMIFS($AT$1:AT4159,$A$1:A4159,A4159,$K$1:K4159,K4159,$E$1:E4159,E4159),"")</f>
        <v/>
      </c>
      <c r="AV4159">
        <f t="shared" si="367"/>
        <v>1</v>
      </c>
    </row>
    <row r="4160" spans="1:48" x14ac:dyDescent="0.25">
      <c r="A4160" s="4" t="s">
        <v>97</v>
      </c>
      <c r="B4160" s="4" t="s">
        <v>116</v>
      </c>
      <c r="C4160" t="s">
        <v>30</v>
      </c>
      <c r="D4160" s="3">
        <v>40868</v>
      </c>
      <c r="E4160">
        <v>4</v>
      </c>
      <c r="G4160" t="s">
        <v>111</v>
      </c>
      <c r="K4160" t="str">
        <f t="shared" si="368"/>
        <v>2011/12</v>
      </c>
      <c r="O4160" s="2" t="str">
        <f t="shared" si="369"/>
        <v/>
      </c>
      <c r="Q4160"/>
      <c r="R4160"/>
      <c r="S4160" s="2" t="str">
        <f>IF(ISNUMBER(R4160),SUMIFS(R$1:$R4160,A$1:$A4160,A4160,K$1:$K4160,K4160,E$1:$E4160,E4160),"")</f>
        <v/>
      </c>
      <c r="AC4160" s="2" t="str">
        <f t="shared" si="365"/>
        <v/>
      </c>
      <c r="AL4160" s="2" t="str">
        <f t="shared" si="370"/>
        <v/>
      </c>
      <c r="AQ4160">
        <v>214</v>
      </c>
      <c r="AT4160" s="2" t="str">
        <f t="shared" si="366"/>
        <v/>
      </c>
      <c r="AU4160" s="2" t="str">
        <f>IF(ISNUMBER(AT4160),SUMIFS($AT$1:AT4160,$A$1:A4160,A4160,$K$1:K4160,K4160,$E$1:E4160,E4160),"")</f>
        <v/>
      </c>
      <c r="AV4160">
        <f t="shared" si="367"/>
        <v>1</v>
      </c>
    </row>
    <row r="4161" spans="1:48" x14ac:dyDescent="0.25">
      <c r="A4161" s="4" t="s">
        <v>97</v>
      </c>
      <c r="B4161" s="4" t="s">
        <v>116</v>
      </c>
      <c r="C4161" t="s">
        <v>30</v>
      </c>
      <c r="D4161" s="3">
        <v>40868</v>
      </c>
      <c r="E4161">
        <v>5</v>
      </c>
      <c r="G4161" t="s">
        <v>111</v>
      </c>
      <c r="K4161" t="str">
        <f t="shared" si="368"/>
        <v>2011/12</v>
      </c>
      <c r="O4161" s="2" t="str">
        <f t="shared" si="369"/>
        <v/>
      </c>
      <c r="Q4161"/>
      <c r="R4161"/>
      <c r="S4161" s="2" t="str">
        <f>IF(ISNUMBER(R4161),SUMIFS(R$1:$R4161,A$1:$A4161,A4161,K$1:$K4161,K4161,E$1:$E4161,E4161),"")</f>
        <v/>
      </c>
      <c r="AC4161" s="2" t="str">
        <f t="shared" si="365"/>
        <v/>
      </c>
      <c r="AL4161" s="2" t="str">
        <f t="shared" si="370"/>
        <v/>
      </c>
      <c r="AQ4161">
        <v>230</v>
      </c>
      <c r="AT4161" s="2" t="str">
        <f t="shared" si="366"/>
        <v/>
      </c>
      <c r="AU4161" s="2" t="str">
        <f>IF(ISNUMBER(AT4161),SUMIFS($AT$1:AT4161,$A$1:A4161,A4161,$K$1:K4161,K4161,$E$1:E4161,E4161),"")</f>
        <v/>
      </c>
      <c r="AV4161">
        <f t="shared" si="367"/>
        <v>1</v>
      </c>
    </row>
    <row r="4162" spans="1:48" x14ac:dyDescent="0.25">
      <c r="A4162" s="4" t="s">
        <v>97</v>
      </c>
      <c r="B4162" s="4" t="s">
        <v>116</v>
      </c>
      <c r="C4162" t="s">
        <v>30</v>
      </c>
      <c r="D4162" s="3">
        <v>40875</v>
      </c>
      <c r="E4162">
        <v>1</v>
      </c>
      <c r="G4162" t="s">
        <v>111</v>
      </c>
      <c r="K4162" t="str">
        <f t="shared" si="368"/>
        <v>2011/12</v>
      </c>
      <c r="O4162" s="2" t="str">
        <f t="shared" si="369"/>
        <v/>
      </c>
      <c r="Q4162"/>
      <c r="R4162"/>
      <c r="S4162" s="2" t="str">
        <f>IF(ISNUMBER(R4162),SUMIFS(R$1:$R4162,A$1:$A4162,A4162,K$1:$K4162,K4162,E$1:$E4162,E4162),"")</f>
        <v/>
      </c>
      <c r="AC4162" s="2" t="str">
        <f t="shared" ref="AC4162:AC4225" si="371">IF(ISNUMBER(AD4162),AD4162*10,"")</f>
        <v/>
      </c>
      <c r="AL4162" s="2" t="str">
        <f t="shared" si="370"/>
        <v/>
      </c>
      <c r="AQ4162">
        <v>223</v>
      </c>
      <c r="AT4162" s="2" t="str">
        <f t="shared" ref="AT4162:AT4225" si="372">IF(AND(ISNUMBER(AL4162),ISNUMBER(R4162)),ROUND(R4162*AL4162,3),"")</f>
        <v/>
      </c>
      <c r="AU4162" s="2" t="str">
        <f>IF(ISNUMBER(AT4162),SUMIFS($AT$1:AT4162,$A$1:A4162,A4162,$K$1:K4162,K4162,$E$1:E4162,E4162),"")</f>
        <v/>
      </c>
      <c r="AV4162">
        <f t="shared" ref="AV4162:AV4225" si="373">COUNT(P4162:AU4162)</f>
        <v>1</v>
      </c>
    </row>
    <row r="4163" spans="1:48" x14ac:dyDescent="0.25">
      <c r="A4163" s="4" t="s">
        <v>97</v>
      </c>
      <c r="B4163" s="4" t="s">
        <v>116</v>
      </c>
      <c r="C4163" t="s">
        <v>30</v>
      </c>
      <c r="D4163" s="3">
        <v>40875</v>
      </c>
      <c r="E4163">
        <v>2</v>
      </c>
      <c r="G4163" t="s">
        <v>111</v>
      </c>
      <c r="K4163" t="str">
        <f t="shared" si="368"/>
        <v>2011/12</v>
      </c>
      <c r="O4163" s="2" t="str">
        <f t="shared" si="369"/>
        <v/>
      </c>
      <c r="Q4163"/>
      <c r="R4163"/>
      <c r="S4163" s="2" t="str">
        <f>IF(ISNUMBER(R4163),SUMIFS(R$1:$R4163,A$1:$A4163,A4163,K$1:$K4163,K4163,E$1:$E4163,E4163),"")</f>
        <v/>
      </c>
      <c r="AC4163" s="2" t="str">
        <f t="shared" si="371"/>
        <v/>
      </c>
      <c r="AL4163" s="2" t="str">
        <f t="shared" si="370"/>
        <v/>
      </c>
      <c r="AQ4163">
        <v>223</v>
      </c>
      <c r="AT4163" s="2" t="str">
        <f t="shared" si="372"/>
        <v/>
      </c>
      <c r="AU4163" s="2" t="str">
        <f>IF(ISNUMBER(AT4163),SUMIFS($AT$1:AT4163,$A$1:A4163,A4163,$K$1:K4163,K4163,$E$1:E4163,E4163),"")</f>
        <v/>
      </c>
      <c r="AV4163">
        <f t="shared" si="373"/>
        <v>1</v>
      </c>
    </row>
    <row r="4164" spans="1:48" x14ac:dyDescent="0.25">
      <c r="A4164" s="4" t="s">
        <v>97</v>
      </c>
      <c r="B4164" s="4" t="s">
        <v>116</v>
      </c>
      <c r="C4164" t="s">
        <v>30</v>
      </c>
      <c r="D4164" s="3">
        <v>40875</v>
      </c>
      <c r="E4164">
        <v>3</v>
      </c>
      <c r="G4164" t="s">
        <v>111</v>
      </c>
      <c r="K4164" t="str">
        <f t="shared" si="368"/>
        <v>2011/12</v>
      </c>
      <c r="O4164" s="2" t="str">
        <f t="shared" si="369"/>
        <v/>
      </c>
      <c r="Q4164"/>
      <c r="R4164"/>
      <c r="S4164" s="2" t="str">
        <f>IF(ISNUMBER(R4164),SUMIFS(R$1:$R4164,A$1:$A4164,A4164,K$1:$K4164,K4164,E$1:$E4164,E4164),"")</f>
        <v/>
      </c>
      <c r="AC4164" s="2" t="str">
        <f t="shared" si="371"/>
        <v/>
      </c>
      <c r="AL4164" s="2" t="str">
        <f t="shared" si="370"/>
        <v/>
      </c>
      <c r="AQ4164">
        <v>237</v>
      </c>
      <c r="AT4164" s="2" t="str">
        <f t="shared" si="372"/>
        <v/>
      </c>
      <c r="AU4164" s="2" t="str">
        <f>IF(ISNUMBER(AT4164),SUMIFS($AT$1:AT4164,$A$1:A4164,A4164,$K$1:K4164,K4164,$E$1:E4164,E4164),"")</f>
        <v/>
      </c>
      <c r="AV4164">
        <f t="shared" si="373"/>
        <v>1</v>
      </c>
    </row>
    <row r="4165" spans="1:48" x14ac:dyDescent="0.25">
      <c r="A4165" s="4" t="s">
        <v>97</v>
      </c>
      <c r="B4165" s="4" t="s">
        <v>116</v>
      </c>
      <c r="C4165" t="s">
        <v>30</v>
      </c>
      <c r="D4165" s="3">
        <v>40875</v>
      </c>
      <c r="E4165">
        <v>4</v>
      </c>
      <c r="G4165" t="s">
        <v>111</v>
      </c>
      <c r="K4165" t="str">
        <f t="shared" si="368"/>
        <v>2011/12</v>
      </c>
      <c r="O4165" s="2" t="str">
        <f t="shared" si="369"/>
        <v/>
      </c>
      <c r="Q4165"/>
      <c r="R4165"/>
      <c r="S4165" s="2" t="str">
        <f>IF(ISNUMBER(R4165),SUMIFS(R$1:$R4165,A$1:$A4165,A4165,K$1:$K4165,K4165,E$1:$E4165,E4165),"")</f>
        <v/>
      </c>
      <c r="AC4165" s="2" t="str">
        <f t="shared" si="371"/>
        <v/>
      </c>
      <c r="AL4165" s="2" t="str">
        <f t="shared" si="370"/>
        <v/>
      </c>
      <c r="AQ4165">
        <v>241</v>
      </c>
      <c r="AT4165" s="2" t="str">
        <f t="shared" si="372"/>
        <v/>
      </c>
      <c r="AU4165" s="2" t="str">
        <f>IF(ISNUMBER(AT4165),SUMIFS($AT$1:AT4165,$A$1:A4165,A4165,$K$1:K4165,K4165,$E$1:E4165,E4165),"")</f>
        <v/>
      </c>
      <c r="AV4165">
        <f t="shared" si="373"/>
        <v>1</v>
      </c>
    </row>
    <row r="4166" spans="1:48" x14ac:dyDescent="0.25">
      <c r="A4166" s="4" t="s">
        <v>97</v>
      </c>
      <c r="B4166" s="4" t="s">
        <v>116</v>
      </c>
      <c r="C4166" t="s">
        <v>30</v>
      </c>
      <c r="D4166" s="3">
        <v>40875</v>
      </c>
      <c r="E4166">
        <v>5</v>
      </c>
      <c r="G4166" t="s">
        <v>111</v>
      </c>
      <c r="K4166" t="str">
        <f t="shared" si="368"/>
        <v>2011/12</v>
      </c>
      <c r="O4166" s="2" t="str">
        <f t="shared" si="369"/>
        <v/>
      </c>
      <c r="Q4166"/>
      <c r="R4166"/>
      <c r="S4166" s="2" t="str">
        <f>IF(ISNUMBER(R4166),SUMIFS(R$1:$R4166,A$1:$A4166,A4166,K$1:$K4166,K4166,E$1:$E4166,E4166),"")</f>
        <v/>
      </c>
      <c r="AC4166" s="2" t="str">
        <f t="shared" si="371"/>
        <v/>
      </c>
      <c r="AL4166" s="2" t="str">
        <f t="shared" si="370"/>
        <v/>
      </c>
      <c r="AQ4166">
        <v>218</v>
      </c>
      <c r="AT4166" s="2" t="str">
        <f t="shared" si="372"/>
        <v/>
      </c>
      <c r="AU4166" s="2" t="str">
        <f>IF(ISNUMBER(AT4166),SUMIFS($AT$1:AT4166,$A$1:A4166,A4166,$K$1:K4166,K4166,$E$1:E4166,E4166),"")</f>
        <v/>
      </c>
      <c r="AV4166">
        <f t="shared" si="373"/>
        <v>1</v>
      </c>
    </row>
    <row r="4167" spans="1:48" x14ac:dyDescent="0.25">
      <c r="A4167" s="4" t="s">
        <v>97</v>
      </c>
      <c r="B4167" s="4" t="s">
        <v>116</v>
      </c>
      <c r="C4167" t="s">
        <v>30</v>
      </c>
      <c r="D4167" s="3">
        <v>40882</v>
      </c>
      <c r="E4167">
        <v>1</v>
      </c>
      <c r="G4167" t="s">
        <v>111</v>
      </c>
      <c r="K4167" t="str">
        <f t="shared" si="368"/>
        <v>2011/12</v>
      </c>
      <c r="O4167" s="2" t="str">
        <f t="shared" si="369"/>
        <v/>
      </c>
      <c r="Q4167"/>
      <c r="R4167"/>
      <c r="S4167" s="2" t="str">
        <f>IF(ISNUMBER(R4167),SUMIFS(R$1:$R4167,A$1:$A4167,A4167,K$1:$K4167,K4167,E$1:$E4167,E4167),"")</f>
        <v/>
      </c>
      <c r="AC4167" s="2" t="str">
        <f t="shared" si="371"/>
        <v/>
      </c>
      <c r="AL4167" s="2" t="str">
        <f t="shared" si="370"/>
        <v/>
      </c>
      <c r="AQ4167">
        <v>89</v>
      </c>
      <c r="AT4167" s="2" t="str">
        <f t="shared" si="372"/>
        <v/>
      </c>
      <c r="AU4167" s="2" t="str">
        <f>IF(ISNUMBER(AT4167),SUMIFS($AT$1:AT4167,$A$1:A4167,A4167,$K$1:K4167,K4167,$E$1:E4167,E4167),"")</f>
        <v/>
      </c>
      <c r="AV4167">
        <f t="shared" si="373"/>
        <v>1</v>
      </c>
    </row>
    <row r="4168" spans="1:48" x14ac:dyDescent="0.25">
      <c r="A4168" s="4" t="s">
        <v>97</v>
      </c>
      <c r="B4168" s="4" t="s">
        <v>116</v>
      </c>
      <c r="C4168" t="s">
        <v>30</v>
      </c>
      <c r="D4168" s="3">
        <v>40882</v>
      </c>
      <c r="E4168">
        <v>2</v>
      </c>
      <c r="G4168" t="s">
        <v>111</v>
      </c>
      <c r="K4168" t="str">
        <f t="shared" si="368"/>
        <v>2011/12</v>
      </c>
      <c r="O4168" s="2" t="str">
        <f t="shared" si="369"/>
        <v/>
      </c>
      <c r="Q4168"/>
      <c r="R4168"/>
      <c r="S4168" s="2" t="str">
        <f>IF(ISNUMBER(R4168),SUMIFS(R$1:$R4168,A$1:$A4168,A4168,K$1:$K4168,K4168,E$1:$E4168,E4168),"")</f>
        <v/>
      </c>
      <c r="AC4168" s="2" t="str">
        <f t="shared" si="371"/>
        <v/>
      </c>
      <c r="AL4168" s="2" t="str">
        <f t="shared" si="370"/>
        <v/>
      </c>
      <c r="AQ4168">
        <v>72</v>
      </c>
      <c r="AT4168" s="2" t="str">
        <f t="shared" si="372"/>
        <v/>
      </c>
      <c r="AU4168" s="2" t="str">
        <f>IF(ISNUMBER(AT4168),SUMIFS($AT$1:AT4168,$A$1:A4168,A4168,$K$1:K4168,K4168,$E$1:E4168,E4168),"")</f>
        <v/>
      </c>
      <c r="AV4168">
        <f t="shared" si="373"/>
        <v>1</v>
      </c>
    </row>
    <row r="4169" spans="1:48" x14ac:dyDescent="0.25">
      <c r="A4169" s="4" t="s">
        <v>97</v>
      </c>
      <c r="B4169" s="4" t="s">
        <v>116</v>
      </c>
      <c r="C4169" t="s">
        <v>30</v>
      </c>
      <c r="D4169" s="3">
        <v>40882</v>
      </c>
      <c r="E4169">
        <v>3</v>
      </c>
      <c r="G4169" t="s">
        <v>111</v>
      </c>
      <c r="K4169" t="str">
        <f t="shared" si="368"/>
        <v>2011/12</v>
      </c>
      <c r="O4169" s="2" t="str">
        <f t="shared" si="369"/>
        <v/>
      </c>
      <c r="Q4169"/>
      <c r="R4169"/>
      <c r="S4169" s="2" t="str">
        <f>IF(ISNUMBER(R4169),SUMIFS(R$1:$R4169,A$1:$A4169,A4169,K$1:$K4169,K4169,E$1:$E4169,E4169),"")</f>
        <v/>
      </c>
      <c r="AC4169" s="2" t="str">
        <f t="shared" si="371"/>
        <v/>
      </c>
      <c r="AL4169" s="2" t="str">
        <f t="shared" si="370"/>
        <v/>
      </c>
      <c r="AQ4169">
        <v>82</v>
      </c>
      <c r="AT4169" s="2" t="str">
        <f t="shared" si="372"/>
        <v/>
      </c>
      <c r="AU4169" s="2" t="str">
        <f>IF(ISNUMBER(AT4169),SUMIFS($AT$1:AT4169,$A$1:A4169,A4169,$K$1:K4169,K4169,$E$1:E4169,E4169),"")</f>
        <v/>
      </c>
      <c r="AV4169">
        <f t="shared" si="373"/>
        <v>1</v>
      </c>
    </row>
    <row r="4170" spans="1:48" x14ac:dyDescent="0.25">
      <c r="A4170" s="4" t="s">
        <v>97</v>
      </c>
      <c r="B4170" s="4" t="s">
        <v>116</v>
      </c>
      <c r="C4170" t="s">
        <v>30</v>
      </c>
      <c r="D4170" s="3">
        <v>40882</v>
      </c>
      <c r="E4170">
        <v>4</v>
      </c>
      <c r="G4170" t="s">
        <v>111</v>
      </c>
      <c r="K4170" t="str">
        <f t="shared" si="368"/>
        <v>2011/12</v>
      </c>
      <c r="O4170" s="2" t="str">
        <f t="shared" si="369"/>
        <v/>
      </c>
      <c r="Q4170"/>
      <c r="R4170"/>
      <c r="S4170" s="2" t="str">
        <f>IF(ISNUMBER(R4170),SUMIFS(R$1:$R4170,A$1:$A4170,A4170,K$1:$K4170,K4170,E$1:$E4170,E4170),"")</f>
        <v/>
      </c>
      <c r="AC4170" s="2" t="str">
        <f t="shared" si="371"/>
        <v/>
      </c>
      <c r="AL4170" s="2" t="str">
        <f t="shared" si="370"/>
        <v/>
      </c>
      <c r="AQ4170">
        <v>86</v>
      </c>
      <c r="AT4170" s="2" t="str">
        <f t="shared" si="372"/>
        <v/>
      </c>
      <c r="AU4170" s="2" t="str">
        <f>IF(ISNUMBER(AT4170),SUMIFS($AT$1:AT4170,$A$1:A4170,A4170,$K$1:K4170,K4170,$E$1:E4170,E4170),"")</f>
        <v/>
      </c>
      <c r="AV4170">
        <f t="shared" si="373"/>
        <v>1</v>
      </c>
    </row>
    <row r="4171" spans="1:48" x14ac:dyDescent="0.25">
      <c r="A4171" s="4" t="s">
        <v>97</v>
      </c>
      <c r="B4171" s="4" t="s">
        <v>116</v>
      </c>
      <c r="C4171" t="s">
        <v>30</v>
      </c>
      <c r="D4171" s="3">
        <v>40882</v>
      </c>
      <c r="E4171">
        <v>5</v>
      </c>
      <c r="G4171" t="s">
        <v>111</v>
      </c>
      <c r="K4171" t="str">
        <f t="shared" si="368"/>
        <v>2011/12</v>
      </c>
      <c r="O4171" s="2" t="str">
        <f t="shared" si="369"/>
        <v/>
      </c>
      <c r="Q4171"/>
      <c r="R4171"/>
      <c r="S4171" s="2" t="str">
        <f>IF(ISNUMBER(R4171),SUMIFS(R$1:$R4171,A$1:$A4171,A4171,K$1:$K4171,K4171,E$1:$E4171,E4171),"")</f>
        <v/>
      </c>
      <c r="AC4171" s="2" t="str">
        <f t="shared" si="371"/>
        <v/>
      </c>
      <c r="AL4171" s="2" t="str">
        <f t="shared" si="370"/>
        <v/>
      </c>
      <c r="AQ4171">
        <v>82</v>
      </c>
      <c r="AT4171" s="2" t="str">
        <f t="shared" si="372"/>
        <v/>
      </c>
      <c r="AU4171" s="2" t="str">
        <f>IF(ISNUMBER(AT4171),SUMIFS($AT$1:AT4171,$A$1:A4171,A4171,$K$1:K4171,K4171,$E$1:E4171,E4171),"")</f>
        <v/>
      </c>
      <c r="AV4171">
        <f t="shared" si="373"/>
        <v>1</v>
      </c>
    </row>
    <row r="4172" spans="1:48" x14ac:dyDescent="0.25">
      <c r="A4172" s="4" t="s">
        <v>97</v>
      </c>
      <c r="B4172" s="4" t="s">
        <v>116</v>
      </c>
      <c r="C4172" t="s">
        <v>30</v>
      </c>
      <c r="D4172" s="3">
        <v>40889</v>
      </c>
      <c r="E4172">
        <v>1</v>
      </c>
      <c r="G4172" t="s">
        <v>111</v>
      </c>
      <c r="K4172" t="str">
        <f t="shared" si="368"/>
        <v>2011/12</v>
      </c>
      <c r="O4172" s="2" t="str">
        <f t="shared" si="369"/>
        <v/>
      </c>
      <c r="Q4172"/>
      <c r="R4172"/>
      <c r="S4172" s="2" t="str">
        <f>IF(ISNUMBER(R4172),SUMIFS(R$1:$R4172,A$1:$A4172,A4172,K$1:$K4172,K4172,E$1:$E4172,E4172),"")</f>
        <v/>
      </c>
      <c r="AC4172" s="2" t="str">
        <f t="shared" si="371"/>
        <v/>
      </c>
      <c r="AL4172" s="2" t="str">
        <f t="shared" si="370"/>
        <v/>
      </c>
      <c r="AQ4172">
        <v>124</v>
      </c>
      <c r="AT4172" s="2" t="str">
        <f t="shared" si="372"/>
        <v/>
      </c>
      <c r="AU4172" s="2" t="str">
        <f>IF(ISNUMBER(AT4172),SUMIFS($AT$1:AT4172,$A$1:A4172,A4172,$K$1:K4172,K4172,$E$1:E4172,E4172),"")</f>
        <v/>
      </c>
      <c r="AV4172">
        <f t="shared" si="373"/>
        <v>1</v>
      </c>
    </row>
    <row r="4173" spans="1:48" x14ac:dyDescent="0.25">
      <c r="A4173" s="4" t="s">
        <v>97</v>
      </c>
      <c r="B4173" s="4" t="s">
        <v>116</v>
      </c>
      <c r="C4173" t="s">
        <v>30</v>
      </c>
      <c r="D4173" s="3">
        <v>40889</v>
      </c>
      <c r="E4173">
        <v>2</v>
      </c>
      <c r="G4173" t="s">
        <v>111</v>
      </c>
      <c r="K4173" t="str">
        <f t="shared" si="368"/>
        <v>2011/12</v>
      </c>
      <c r="O4173" s="2" t="str">
        <f t="shared" si="369"/>
        <v/>
      </c>
      <c r="Q4173"/>
      <c r="R4173"/>
      <c r="S4173" s="2" t="str">
        <f>IF(ISNUMBER(R4173),SUMIFS(R$1:$R4173,A$1:$A4173,A4173,K$1:$K4173,K4173,E$1:$E4173,E4173),"")</f>
        <v/>
      </c>
      <c r="AC4173" s="2" t="str">
        <f t="shared" si="371"/>
        <v/>
      </c>
      <c r="AL4173" s="2" t="str">
        <f t="shared" si="370"/>
        <v/>
      </c>
      <c r="AQ4173">
        <v>137</v>
      </c>
      <c r="AT4173" s="2" t="str">
        <f t="shared" si="372"/>
        <v/>
      </c>
      <c r="AU4173" s="2" t="str">
        <f>IF(ISNUMBER(AT4173),SUMIFS($AT$1:AT4173,$A$1:A4173,A4173,$K$1:K4173,K4173,$E$1:E4173,E4173),"")</f>
        <v/>
      </c>
      <c r="AV4173">
        <f t="shared" si="373"/>
        <v>1</v>
      </c>
    </row>
    <row r="4174" spans="1:48" x14ac:dyDescent="0.25">
      <c r="A4174" s="4" t="s">
        <v>97</v>
      </c>
      <c r="B4174" s="4" t="s">
        <v>116</v>
      </c>
      <c r="C4174" t="s">
        <v>30</v>
      </c>
      <c r="D4174" s="3">
        <v>40889</v>
      </c>
      <c r="E4174">
        <v>3</v>
      </c>
      <c r="G4174" t="s">
        <v>111</v>
      </c>
      <c r="K4174" t="str">
        <f t="shared" si="368"/>
        <v>2011/12</v>
      </c>
      <c r="O4174" s="2" t="str">
        <f t="shared" si="369"/>
        <v/>
      </c>
      <c r="Q4174"/>
      <c r="R4174"/>
      <c r="S4174" s="2" t="str">
        <f>IF(ISNUMBER(R4174),SUMIFS(R$1:$R4174,A$1:$A4174,A4174,K$1:$K4174,K4174,E$1:$E4174,E4174),"")</f>
        <v/>
      </c>
      <c r="AC4174" s="2" t="str">
        <f t="shared" si="371"/>
        <v/>
      </c>
      <c r="AL4174" s="2" t="str">
        <f t="shared" si="370"/>
        <v/>
      </c>
      <c r="AQ4174">
        <v>193</v>
      </c>
      <c r="AT4174" s="2" t="str">
        <f t="shared" si="372"/>
        <v/>
      </c>
      <c r="AU4174" s="2" t="str">
        <f>IF(ISNUMBER(AT4174),SUMIFS($AT$1:AT4174,$A$1:A4174,A4174,$K$1:K4174,K4174,$E$1:E4174,E4174),"")</f>
        <v/>
      </c>
      <c r="AV4174">
        <f t="shared" si="373"/>
        <v>1</v>
      </c>
    </row>
    <row r="4175" spans="1:48" x14ac:dyDescent="0.25">
      <c r="A4175" s="4" t="s">
        <v>97</v>
      </c>
      <c r="B4175" s="4" t="s">
        <v>116</v>
      </c>
      <c r="C4175" t="s">
        <v>30</v>
      </c>
      <c r="D4175" s="3">
        <v>40889</v>
      </c>
      <c r="E4175">
        <v>4</v>
      </c>
      <c r="G4175" t="s">
        <v>111</v>
      </c>
      <c r="K4175" t="str">
        <f t="shared" si="368"/>
        <v>2011/12</v>
      </c>
      <c r="O4175" s="2" t="str">
        <f t="shared" si="369"/>
        <v/>
      </c>
      <c r="Q4175"/>
      <c r="R4175"/>
      <c r="S4175" s="2" t="str">
        <f>IF(ISNUMBER(R4175),SUMIFS(R$1:$R4175,A$1:$A4175,A4175,K$1:$K4175,K4175,E$1:$E4175,E4175),"")</f>
        <v/>
      </c>
      <c r="AC4175" s="2" t="str">
        <f t="shared" si="371"/>
        <v/>
      </c>
      <c r="AL4175" s="2" t="str">
        <f t="shared" si="370"/>
        <v/>
      </c>
      <c r="AQ4175">
        <v>180</v>
      </c>
      <c r="AT4175" s="2" t="str">
        <f t="shared" si="372"/>
        <v/>
      </c>
      <c r="AU4175" s="2" t="str">
        <f>IF(ISNUMBER(AT4175),SUMIFS($AT$1:AT4175,$A$1:A4175,A4175,$K$1:K4175,K4175,$E$1:E4175,E4175),"")</f>
        <v/>
      </c>
      <c r="AV4175">
        <f t="shared" si="373"/>
        <v>1</v>
      </c>
    </row>
    <row r="4176" spans="1:48" x14ac:dyDescent="0.25">
      <c r="A4176" s="4" t="s">
        <v>97</v>
      </c>
      <c r="B4176" s="4" t="s">
        <v>116</v>
      </c>
      <c r="C4176" t="s">
        <v>30</v>
      </c>
      <c r="D4176" s="3">
        <v>40889</v>
      </c>
      <c r="E4176">
        <v>5</v>
      </c>
      <c r="G4176" t="s">
        <v>111</v>
      </c>
      <c r="K4176" t="str">
        <f t="shared" si="368"/>
        <v>2011/12</v>
      </c>
      <c r="O4176" s="2" t="str">
        <f t="shared" si="369"/>
        <v/>
      </c>
      <c r="Q4176"/>
      <c r="R4176"/>
      <c r="S4176" s="2" t="str">
        <f>IF(ISNUMBER(R4176),SUMIFS(R$1:$R4176,A$1:$A4176,A4176,K$1:$K4176,K4176,E$1:$E4176,E4176),"")</f>
        <v/>
      </c>
      <c r="AC4176" s="2" t="str">
        <f t="shared" si="371"/>
        <v/>
      </c>
      <c r="AL4176" s="2" t="str">
        <f t="shared" si="370"/>
        <v/>
      </c>
      <c r="AQ4176">
        <v>163</v>
      </c>
      <c r="AT4176" s="2" t="str">
        <f t="shared" si="372"/>
        <v/>
      </c>
      <c r="AU4176" s="2" t="str">
        <f>IF(ISNUMBER(AT4176),SUMIFS($AT$1:AT4176,$A$1:A4176,A4176,$K$1:K4176,K4176,$E$1:E4176,E4176),"")</f>
        <v/>
      </c>
      <c r="AV4176">
        <f t="shared" si="373"/>
        <v>1</v>
      </c>
    </row>
    <row r="4177" spans="1:48" x14ac:dyDescent="0.25">
      <c r="A4177" s="4" t="s">
        <v>97</v>
      </c>
      <c r="B4177" s="4" t="s">
        <v>116</v>
      </c>
      <c r="C4177" t="s">
        <v>30</v>
      </c>
      <c r="D4177" s="3">
        <v>40896</v>
      </c>
      <c r="E4177">
        <v>1</v>
      </c>
      <c r="G4177" t="s">
        <v>111</v>
      </c>
      <c r="K4177" t="str">
        <f t="shared" si="368"/>
        <v>2011/12</v>
      </c>
      <c r="O4177" s="2" t="str">
        <f t="shared" si="369"/>
        <v/>
      </c>
      <c r="Q4177"/>
      <c r="R4177"/>
      <c r="S4177" s="2" t="str">
        <f>IF(ISNUMBER(R4177),SUMIFS(R$1:$R4177,A$1:$A4177,A4177,K$1:$K4177,K4177,E$1:$E4177,E4177),"")</f>
        <v/>
      </c>
      <c r="AC4177" s="2" t="str">
        <f t="shared" si="371"/>
        <v/>
      </c>
      <c r="AL4177" s="2" t="str">
        <f t="shared" si="370"/>
        <v/>
      </c>
      <c r="AQ4177">
        <v>167</v>
      </c>
      <c r="AT4177" s="2" t="str">
        <f t="shared" si="372"/>
        <v/>
      </c>
      <c r="AU4177" s="2" t="str">
        <f>IF(ISNUMBER(AT4177),SUMIFS($AT$1:AT4177,$A$1:A4177,A4177,$K$1:K4177,K4177,$E$1:E4177,E4177),"")</f>
        <v/>
      </c>
      <c r="AV4177">
        <f t="shared" si="373"/>
        <v>1</v>
      </c>
    </row>
    <row r="4178" spans="1:48" x14ac:dyDescent="0.25">
      <c r="A4178" s="4" t="s">
        <v>97</v>
      </c>
      <c r="B4178" s="4" t="s">
        <v>116</v>
      </c>
      <c r="C4178" t="s">
        <v>30</v>
      </c>
      <c r="D4178" s="3">
        <v>40896</v>
      </c>
      <c r="E4178">
        <v>2</v>
      </c>
      <c r="G4178" t="s">
        <v>111</v>
      </c>
      <c r="K4178" t="str">
        <f t="shared" si="368"/>
        <v>2011/12</v>
      </c>
      <c r="O4178" s="2" t="str">
        <f t="shared" si="369"/>
        <v/>
      </c>
      <c r="Q4178"/>
      <c r="R4178"/>
      <c r="S4178" s="2" t="str">
        <f>IF(ISNUMBER(R4178),SUMIFS(R$1:$R4178,A$1:$A4178,A4178,K$1:$K4178,K4178,E$1:$E4178,E4178),"")</f>
        <v/>
      </c>
      <c r="AC4178" s="2" t="str">
        <f t="shared" si="371"/>
        <v/>
      </c>
      <c r="AL4178" s="2" t="str">
        <f t="shared" si="370"/>
        <v/>
      </c>
      <c r="AQ4178">
        <v>176</v>
      </c>
      <c r="AT4178" s="2" t="str">
        <f t="shared" si="372"/>
        <v/>
      </c>
      <c r="AU4178" s="2" t="str">
        <f>IF(ISNUMBER(AT4178),SUMIFS($AT$1:AT4178,$A$1:A4178,A4178,$K$1:K4178,K4178,$E$1:E4178,E4178),"")</f>
        <v/>
      </c>
      <c r="AV4178">
        <f t="shared" si="373"/>
        <v>1</v>
      </c>
    </row>
    <row r="4179" spans="1:48" x14ac:dyDescent="0.25">
      <c r="A4179" s="4" t="s">
        <v>97</v>
      </c>
      <c r="B4179" s="4" t="s">
        <v>116</v>
      </c>
      <c r="C4179" t="s">
        <v>30</v>
      </c>
      <c r="D4179" s="3">
        <v>40896</v>
      </c>
      <c r="E4179">
        <v>3</v>
      </c>
      <c r="G4179" t="s">
        <v>111</v>
      </c>
      <c r="K4179" t="str">
        <f t="shared" si="368"/>
        <v>2011/12</v>
      </c>
      <c r="O4179" s="2" t="str">
        <f t="shared" si="369"/>
        <v/>
      </c>
      <c r="Q4179"/>
      <c r="R4179"/>
      <c r="S4179" s="2" t="str">
        <f>IF(ISNUMBER(R4179),SUMIFS(R$1:$R4179,A$1:$A4179,A4179,K$1:$K4179,K4179,E$1:$E4179,E4179),"")</f>
        <v/>
      </c>
      <c r="AC4179" s="2" t="str">
        <f t="shared" si="371"/>
        <v/>
      </c>
      <c r="AL4179" s="2" t="str">
        <f t="shared" si="370"/>
        <v/>
      </c>
      <c r="AQ4179">
        <v>227</v>
      </c>
      <c r="AT4179" s="2" t="str">
        <f t="shared" si="372"/>
        <v/>
      </c>
      <c r="AU4179" s="2" t="str">
        <f>IF(ISNUMBER(AT4179),SUMIFS($AT$1:AT4179,$A$1:A4179,A4179,$K$1:K4179,K4179,$E$1:E4179,E4179),"")</f>
        <v/>
      </c>
      <c r="AV4179">
        <f t="shared" si="373"/>
        <v>1</v>
      </c>
    </row>
    <row r="4180" spans="1:48" x14ac:dyDescent="0.25">
      <c r="A4180" s="4" t="s">
        <v>97</v>
      </c>
      <c r="B4180" s="4" t="s">
        <v>116</v>
      </c>
      <c r="C4180" t="s">
        <v>30</v>
      </c>
      <c r="D4180" s="3">
        <v>40896</v>
      </c>
      <c r="E4180">
        <v>4</v>
      </c>
      <c r="G4180" t="s">
        <v>111</v>
      </c>
      <c r="K4180" t="str">
        <f t="shared" si="368"/>
        <v>2011/12</v>
      </c>
      <c r="O4180" s="2" t="str">
        <f t="shared" si="369"/>
        <v/>
      </c>
      <c r="Q4180"/>
      <c r="R4180"/>
      <c r="S4180" s="2" t="str">
        <f>IF(ISNUMBER(R4180),SUMIFS(R$1:$R4180,A$1:$A4180,A4180,K$1:$K4180,K4180,E$1:$E4180,E4180),"")</f>
        <v/>
      </c>
      <c r="AC4180" s="2" t="str">
        <f t="shared" si="371"/>
        <v/>
      </c>
      <c r="AL4180" s="2" t="str">
        <f t="shared" si="370"/>
        <v/>
      </c>
      <c r="AQ4180">
        <v>229</v>
      </c>
      <c r="AT4180" s="2" t="str">
        <f t="shared" si="372"/>
        <v/>
      </c>
      <c r="AU4180" s="2" t="str">
        <f>IF(ISNUMBER(AT4180),SUMIFS($AT$1:AT4180,$A$1:A4180,A4180,$K$1:K4180,K4180,$E$1:E4180,E4180),"")</f>
        <v/>
      </c>
      <c r="AV4180">
        <f t="shared" si="373"/>
        <v>1</v>
      </c>
    </row>
    <row r="4181" spans="1:48" x14ac:dyDescent="0.25">
      <c r="A4181" s="4" t="s">
        <v>97</v>
      </c>
      <c r="B4181" s="4" t="s">
        <v>116</v>
      </c>
      <c r="C4181" t="s">
        <v>30</v>
      </c>
      <c r="D4181" s="3">
        <v>40896</v>
      </c>
      <c r="E4181">
        <v>5</v>
      </c>
      <c r="G4181" t="s">
        <v>111</v>
      </c>
      <c r="K4181" t="str">
        <f t="shared" si="368"/>
        <v>2011/12</v>
      </c>
      <c r="O4181" s="2" t="str">
        <f t="shared" si="369"/>
        <v/>
      </c>
      <c r="Q4181"/>
      <c r="R4181"/>
      <c r="S4181" s="2" t="str">
        <f>IF(ISNUMBER(R4181),SUMIFS(R$1:$R4181,A$1:$A4181,A4181,K$1:$K4181,K4181,E$1:$E4181,E4181),"")</f>
        <v/>
      </c>
      <c r="AC4181" s="2" t="str">
        <f t="shared" si="371"/>
        <v/>
      </c>
      <c r="AL4181" s="2" t="str">
        <f t="shared" si="370"/>
        <v/>
      </c>
      <c r="AQ4181">
        <v>163</v>
      </c>
      <c r="AT4181" s="2" t="str">
        <f t="shared" si="372"/>
        <v/>
      </c>
      <c r="AU4181" s="2" t="str">
        <f>IF(ISNUMBER(AT4181),SUMIFS($AT$1:AT4181,$A$1:A4181,A4181,$K$1:K4181,K4181,$E$1:E4181,E4181),"")</f>
        <v/>
      </c>
      <c r="AV4181">
        <f t="shared" si="373"/>
        <v>1</v>
      </c>
    </row>
    <row r="4182" spans="1:48" x14ac:dyDescent="0.25">
      <c r="A4182" s="4" t="s">
        <v>97</v>
      </c>
      <c r="B4182" s="4" t="s">
        <v>116</v>
      </c>
      <c r="C4182" t="s">
        <v>30</v>
      </c>
      <c r="D4182" s="3">
        <v>40917</v>
      </c>
      <c r="E4182">
        <v>1</v>
      </c>
      <c r="G4182" t="s">
        <v>111</v>
      </c>
      <c r="K4182" t="str">
        <f t="shared" si="368"/>
        <v>2011/12</v>
      </c>
      <c r="O4182" s="2" t="str">
        <f t="shared" si="369"/>
        <v/>
      </c>
      <c r="Q4182"/>
      <c r="R4182"/>
      <c r="S4182" s="2" t="str">
        <f>IF(ISNUMBER(R4182),SUMIFS(R$1:$R4182,A$1:$A4182,A4182,K$1:$K4182,K4182,E$1:$E4182,E4182),"")</f>
        <v/>
      </c>
      <c r="AC4182" s="2" t="str">
        <f t="shared" si="371"/>
        <v/>
      </c>
      <c r="AL4182" s="2" t="str">
        <f t="shared" si="370"/>
        <v/>
      </c>
      <c r="AQ4182">
        <v>260</v>
      </c>
      <c r="AT4182" s="2" t="str">
        <f t="shared" si="372"/>
        <v/>
      </c>
      <c r="AU4182" s="2" t="str">
        <f>IF(ISNUMBER(AT4182),SUMIFS($AT$1:AT4182,$A$1:A4182,A4182,$K$1:K4182,K4182,$E$1:E4182,E4182),"")</f>
        <v/>
      </c>
      <c r="AV4182">
        <f t="shared" si="373"/>
        <v>1</v>
      </c>
    </row>
    <row r="4183" spans="1:48" x14ac:dyDescent="0.25">
      <c r="A4183" s="4" t="s">
        <v>97</v>
      </c>
      <c r="B4183" s="4" t="s">
        <v>116</v>
      </c>
      <c r="C4183" t="s">
        <v>30</v>
      </c>
      <c r="D4183" s="3">
        <v>40917</v>
      </c>
      <c r="E4183">
        <v>2</v>
      </c>
      <c r="G4183" t="s">
        <v>111</v>
      </c>
      <c r="K4183" t="str">
        <f t="shared" si="368"/>
        <v>2011/12</v>
      </c>
      <c r="O4183" s="2" t="str">
        <f t="shared" si="369"/>
        <v/>
      </c>
      <c r="Q4183"/>
      <c r="R4183"/>
      <c r="S4183" s="2" t="str">
        <f>IF(ISNUMBER(R4183),SUMIFS(R$1:$R4183,A$1:$A4183,A4183,K$1:$K4183,K4183,E$1:$E4183,E4183),"")</f>
        <v/>
      </c>
      <c r="AC4183" s="2" t="str">
        <f t="shared" si="371"/>
        <v/>
      </c>
      <c r="AL4183" s="2" t="str">
        <f t="shared" si="370"/>
        <v/>
      </c>
      <c r="AQ4183">
        <v>240</v>
      </c>
      <c r="AT4183" s="2" t="str">
        <f t="shared" si="372"/>
        <v/>
      </c>
      <c r="AU4183" s="2" t="str">
        <f>IF(ISNUMBER(AT4183),SUMIFS($AT$1:AT4183,$A$1:A4183,A4183,$K$1:K4183,K4183,$E$1:E4183,E4183),"")</f>
        <v/>
      </c>
      <c r="AV4183">
        <f t="shared" si="373"/>
        <v>1</v>
      </c>
    </row>
    <row r="4184" spans="1:48" x14ac:dyDescent="0.25">
      <c r="A4184" s="4" t="s">
        <v>97</v>
      </c>
      <c r="B4184" s="4" t="s">
        <v>116</v>
      </c>
      <c r="C4184" t="s">
        <v>30</v>
      </c>
      <c r="D4184" s="3">
        <v>40917</v>
      </c>
      <c r="E4184">
        <v>3</v>
      </c>
      <c r="G4184" t="s">
        <v>111</v>
      </c>
      <c r="K4184" t="str">
        <f t="shared" si="368"/>
        <v>2011/12</v>
      </c>
      <c r="O4184" s="2" t="str">
        <f t="shared" si="369"/>
        <v/>
      </c>
      <c r="Q4184"/>
      <c r="R4184"/>
      <c r="S4184" s="2" t="str">
        <f>IF(ISNUMBER(R4184),SUMIFS(R$1:$R4184,A$1:$A4184,A4184,K$1:$K4184,K4184,E$1:$E4184,E4184),"")</f>
        <v/>
      </c>
      <c r="AC4184" s="2" t="str">
        <f t="shared" si="371"/>
        <v/>
      </c>
      <c r="AL4184" s="2" t="str">
        <f t="shared" si="370"/>
        <v/>
      </c>
      <c r="AQ4184">
        <v>319</v>
      </c>
      <c r="AT4184" s="2" t="str">
        <f t="shared" si="372"/>
        <v/>
      </c>
      <c r="AU4184" s="2" t="str">
        <f>IF(ISNUMBER(AT4184),SUMIFS($AT$1:AT4184,$A$1:A4184,A4184,$K$1:K4184,K4184,$E$1:E4184,E4184),"")</f>
        <v/>
      </c>
      <c r="AV4184">
        <f t="shared" si="373"/>
        <v>1</v>
      </c>
    </row>
    <row r="4185" spans="1:48" x14ac:dyDescent="0.25">
      <c r="A4185" s="4" t="s">
        <v>97</v>
      </c>
      <c r="B4185" s="4" t="s">
        <v>116</v>
      </c>
      <c r="C4185" t="s">
        <v>30</v>
      </c>
      <c r="D4185" s="3">
        <v>40917</v>
      </c>
      <c r="E4185">
        <v>4</v>
      </c>
      <c r="G4185" t="s">
        <v>111</v>
      </c>
      <c r="K4185" t="str">
        <f t="shared" si="368"/>
        <v>2011/12</v>
      </c>
      <c r="O4185" s="2" t="str">
        <f t="shared" si="369"/>
        <v/>
      </c>
      <c r="Q4185"/>
      <c r="R4185"/>
      <c r="S4185" s="2" t="str">
        <f>IF(ISNUMBER(R4185),SUMIFS(R$1:$R4185,A$1:$A4185,A4185,K$1:$K4185,K4185,E$1:$E4185,E4185),"")</f>
        <v/>
      </c>
      <c r="AC4185" s="2" t="str">
        <f t="shared" si="371"/>
        <v/>
      </c>
      <c r="AL4185" s="2" t="str">
        <f t="shared" si="370"/>
        <v/>
      </c>
      <c r="AQ4185">
        <v>299</v>
      </c>
      <c r="AT4185" s="2" t="str">
        <f t="shared" si="372"/>
        <v/>
      </c>
      <c r="AU4185" s="2" t="str">
        <f>IF(ISNUMBER(AT4185),SUMIFS($AT$1:AT4185,$A$1:A4185,A4185,$K$1:K4185,K4185,$E$1:E4185,E4185),"")</f>
        <v/>
      </c>
      <c r="AV4185">
        <f t="shared" si="373"/>
        <v>1</v>
      </c>
    </row>
    <row r="4186" spans="1:48" x14ac:dyDescent="0.25">
      <c r="A4186" s="4" t="s">
        <v>97</v>
      </c>
      <c r="B4186" s="4" t="s">
        <v>116</v>
      </c>
      <c r="C4186" t="s">
        <v>30</v>
      </c>
      <c r="D4186" s="3">
        <v>40917</v>
      </c>
      <c r="E4186">
        <v>5</v>
      </c>
      <c r="G4186" t="s">
        <v>111</v>
      </c>
      <c r="K4186" t="str">
        <f t="shared" si="368"/>
        <v>2011/12</v>
      </c>
      <c r="O4186" s="2" t="str">
        <f t="shared" si="369"/>
        <v/>
      </c>
      <c r="Q4186"/>
      <c r="R4186"/>
      <c r="S4186" s="2" t="str">
        <f>IF(ISNUMBER(R4186),SUMIFS(R$1:$R4186,A$1:$A4186,A4186,K$1:$K4186,K4186,E$1:$E4186,E4186),"")</f>
        <v/>
      </c>
      <c r="AC4186" s="2" t="str">
        <f t="shared" si="371"/>
        <v/>
      </c>
      <c r="AL4186" s="2" t="str">
        <f t="shared" si="370"/>
        <v/>
      </c>
      <c r="AQ4186">
        <v>290</v>
      </c>
      <c r="AT4186" s="2" t="str">
        <f t="shared" si="372"/>
        <v/>
      </c>
      <c r="AU4186" s="2" t="str">
        <f>IF(ISNUMBER(AT4186),SUMIFS($AT$1:AT4186,$A$1:A4186,A4186,$K$1:K4186,K4186,$E$1:E4186,E4186),"")</f>
        <v/>
      </c>
      <c r="AV4186">
        <f t="shared" si="373"/>
        <v>1</v>
      </c>
    </row>
    <row r="4187" spans="1:48" x14ac:dyDescent="0.25">
      <c r="A4187" s="4" t="s">
        <v>97</v>
      </c>
      <c r="B4187" s="4" t="s">
        <v>116</v>
      </c>
      <c r="C4187" t="s">
        <v>30</v>
      </c>
      <c r="D4187" s="3">
        <v>40924</v>
      </c>
      <c r="E4187">
        <v>1</v>
      </c>
      <c r="G4187" t="s">
        <v>111</v>
      </c>
      <c r="K4187" t="str">
        <f t="shared" si="368"/>
        <v>2011/12</v>
      </c>
      <c r="O4187" s="2" t="str">
        <f t="shared" si="369"/>
        <v/>
      </c>
      <c r="Q4187"/>
      <c r="R4187"/>
      <c r="S4187" s="2" t="str">
        <f>IF(ISNUMBER(R4187),SUMIFS(R$1:$R4187,A$1:$A4187,A4187,K$1:$K4187,K4187,E$1:$E4187,E4187),"")</f>
        <v/>
      </c>
      <c r="AC4187" s="2" t="str">
        <f t="shared" si="371"/>
        <v/>
      </c>
      <c r="AL4187" s="2" t="str">
        <f t="shared" si="370"/>
        <v/>
      </c>
      <c r="AQ4187">
        <v>277</v>
      </c>
      <c r="AT4187" s="2" t="str">
        <f t="shared" si="372"/>
        <v/>
      </c>
      <c r="AU4187" s="2" t="str">
        <f>IF(ISNUMBER(AT4187),SUMIFS($AT$1:AT4187,$A$1:A4187,A4187,$K$1:K4187,K4187,$E$1:E4187,E4187),"")</f>
        <v/>
      </c>
      <c r="AV4187">
        <f t="shared" si="373"/>
        <v>1</v>
      </c>
    </row>
    <row r="4188" spans="1:48" x14ac:dyDescent="0.25">
      <c r="A4188" s="4" t="s">
        <v>97</v>
      </c>
      <c r="B4188" s="4" t="s">
        <v>116</v>
      </c>
      <c r="C4188" t="s">
        <v>30</v>
      </c>
      <c r="D4188" s="3">
        <v>40924</v>
      </c>
      <c r="E4188">
        <v>2</v>
      </c>
      <c r="G4188" t="s">
        <v>111</v>
      </c>
      <c r="K4188" t="str">
        <f t="shared" si="368"/>
        <v>2011/12</v>
      </c>
      <c r="O4188" s="2" t="str">
        <f t="shared" si="369"/>
        <v/>
      </c>
      <c r="Q4188"/>
      <c r="R4188"/>
      <c r="S4188" s="2" t="str">
        <f>IF(ISNUMBER(R4188),SUMIFS(R$1:$R4188,A$1:$A4188,A4188,K$1:$K4188,K4188,E$1:$E4188,E4188),"")</f>
        <v/>
      </c>
      <c r="AC4188" s="2" t="str">
        <f t="shared" si="371"/>
        <v/>
      </c>
      <c r="AL4188" s="2" t="str">
        <f t="shared" si="370"/>
        <v/>
      </c>
      <c r="AQ4188">
        <v>288</v>
      </c>
      <c r="AT4188" s="2" t="str">
        <f t="shared" si="372"/>
        <v/>
      </c>
      <c r="AU4188" s="2" t="str">
        <f>IF(ISNUMBER(AT4188),SUMIFS($AT$1:AT4188,$A$1:A4188,A4188,$K$1:K4188,K4188,$E$1:E4188,E4188),"")</f>
        <v/>
      </c>
      <c r="AV4188">
        <f t="shared" si="373"/>
        <v>1</v>
      </c>
    </row>
    <row r="4189" spans="1:48" x14ac:dyDescent="0.25">
      <c r="A4189" s="4" t="s">
        <v>97</v>
      </c>
      <c r="B4189" s="4" t="s">
        <v>116</v>
      </c>
      <c r="C4189" t="s">
        <v>30</v>
      </c>
      <c r="D4189" s="3">
        <v>40924</v>
      </c>
      <c r="E4189">
        <v>3</v>
      </c>
      <c r="G4189" t="s">
        <v>111</v>
      </c>
      <c r="K4189" t="str">
        <f t="shared" si="368"/>
        <v>2011/12</v>
      </c>
      <c r="O4189" s="2" t="str">
        <f t="shared" si="369"/>
        <v/>
      </c>
      <c r="Q4189"/>
      <c r="R4189"/>
      <c r="S4189" s="2" t="str">
        <f>IF(ISNUMBER(R4189),SUMIFS(R$1:$R4189,A$1:$A4189,A4189,K$1:$K4189,K4189,E$1:$E4189,E4189),"")</f>
        <v/>
      </c>
      <c r="AC4189" s="2" t="str">
        <f t="shared" si="371"/>
        <v/>
      </c>
      <c r="AL4189" s="2" t="str">
        <f t="shared" si="370"/>
        <v/>
      </c>
      <c r="AQ4189">
        <v>332</v>
      </c>
      <c r="AT4189" s="2" t="str">
        <f t="shared" si="372"/>
        <v/>
      </c>
      <c r="AU4189" s="2" t="str">
        <f>IF(ISNUMBER(AT4189),SUMIFS($AT$1:AT4189,$A$1:A4189,A4189,$K$1:K4189,K4189,$E$1:E4189,E4189),"")</f>
        <v/>
      </c>
      <c r="AV4189">
        <f t="shared" si="373"/>
        <v>1</v>
      </c>
    </row>
    <row r="4190" spans="1:48" x14ac:dyDescent="0.25">
      <c r="A4190" s="4" t="s">
        <v>97</v>
      </c>
      <c r="B4190" s="4" t="s">
        <v>116</v>
      </c>
      <c r="C4190" t="s">
        <v>30</v>
      </c>
      <c r="D4190" s="3">
        <v>40924</v>
      </c>
      <c r="E4190">
        <v>4</v>
      </c>
      <c r="G4190" t="s">
        <v>111</v>
      </c>
      <c r="K4190" t="str">
        <f t="shared" si="368"/>
        <v>2011/12</v>
      </c>
      <c r="O4190" s="2" t="str">
        <f t="shared" si="369"/>
        <v/>
      </c>
      <c r="Q4190"/>
      <c r="R4190"/>
      <c r="S4190" s="2" t="str">
        <f>IF(ISNUMBER(R4190),SUMIFS(R$1:$R4190,A$1:$A4190,A4190,K$1:$K4190,K4190,E$1:$E4190,E4190),"")</f>
        <v/>
      </c>
      <c r="AC4190" s="2" t="str">
        <f t="shared" si="371"/>
        <v/>
      </c>
      <c r="AL4190" s="2" t="str">
        <f t="shared" si="370"/>
        <v/>
      </c>
      <c r="AQ4190">
        <v>295</v>
      </c>
      <c r="AT4190" s="2" t="str">
        <f t="shared" si="372"/>
        <v/>
      </c>
      <c r="AU4190" s="2" t="str">
        <f>IF(ISNUMBER(AT4190),SUMIFS($AT$1:AT4190,$A$1:A4190,A4190,$K$1:K4190,K4190,$E$1:E4190,E4190),"")</f>
        <v/>
      </c>
      <c r="AV4190">
        <f t="shared" si="373"/>
        <v>1</v>
      </c>
    </row>
    <row r="4191" spans="1:48" x14ac:dyDescent="0.25">
      <c r="A4191" s="4" t="s">
        <v>97</v>
      </c>
      <c r="B4191" s="4" t="s">
        <v>116</v>
      </c>
      <c r="C4191" t="s">
        <v>30</v>
      </c>
      <c r="D4191" s="3">
        <v>40924</v>
      </c>
      <c r="E4191">
        <v>5</v>
      </c>
      <c r="G4191" t="s">
        <v>111</v>
      </c>
      <c r="K4191" t="str">
        <f t="shared" si="368"/>
        <v>2011/12</v>
      </c>
      <c r="O4191" s="2" t="str">
        <f t="shared" si="369"/>
        <v/>
      </c>
      <c r="Q4191"/>
      <c r="R4191"/>
      <c r="S4191" s="2" t="str">
        <f>IF(ISNUMBER(R4191),SUMIFS(R$1:$R4191,A$1:$A4191,A4191,K$1:$K4191,K4191,E$1:$E4191,E4191),"")</f>
        <v/>
      </c>
      <c r="AC4191" s="2" t="str">
        <f t="shared" si="371"/>
        <v/>
      </c>
      <c r="AL4191" s="2" t="str">
        <f t="shared" si="370"/>
        <v/>
      </c>
      <c r="AQ4191">
        <v>285</v>
      </c>
      <c r="AT4191" s="2" t="str">
        <f t="shared" si="372"/>
        <v/>
      </c>
      <c r="AU4191" s="2" t="str">
        <f>IF(ISNUMBER(AT4191),SUMIFS($AT$1:AT4191,$A$1:A4191,A4191,$K$1:K4191,K4191,$E$1:E4191,E4191),"")</f>
        <v/>
      </c>
      <c r="AV4191">
        <f t="shared" si="373"/>
        <v>1</v>
      </c>
    </row>
    <row r="4192" spans="1:48" x14ac:dyDescent="0.25">
      <c r="A4192" s="4" t="s">
        <v>97</v>
      </c>
      <c r="B4192" s="4" t="s">
        <v>116</v>
      </c>
      <c r="C4192" t="s">
        <v>30</v>
      </c>
      <c r="D4192" s="3">
        <v>40931</v>
      </c>
      <c r="E4192">
        <v>1</v>
      </c>
      <c r="G4192" t="s">
        <v>111</v>
      </c>
      <c r="K4192" t="str">
        <f t="shared" si="368"/>
        <v>2011/12</v>
      </c>
      <c r="O4192" s="2" t="str">
        <f t="shared" si="369"/>
        <v/>
      </c>
      <c r="Q4192"/>
      <c r="R4192"/>
      <c r="S4192" s="2" t="str">
        <f>IF(ISNUMBER(R4192),SUMIFS(R$1:$R4192,A$1:$A4192,A4192,K$1:$K4192,K4192,E$1:$E4192,E4192),"")</f>
        <v/>
      </c>
      <c r="AC4192" s="2" t="str">
        <f t="shared" si="371"/>
        <v/>
      </c>
      <c r="AL4192" s="2" t="str">
        <f t="shared" si="370"/>
        <v/>
      </c>
      <c r="AQ4192">
        <v>89</v>
      </c>
      <c r="AT4192" s="2" t="str">
        <f t="shared" si="372"/>
        <v/>
      </c>
      <c r="AU4192" s="2" t="str">
        <f>IF(ISNUMBER(AT4192),SUMIFS($AT$1:AT4192,$A$1:A4192,A4192,$K$1:K4192,K4192,$E$1:E4192,E4192),"")</f>
        <v/>
      </c>
      <c r="AV4192">
        <f t="shared" si="373"/>
        <v>1</v>
      </c>
    </row>
    <row r="4193" spans="1:48" x14ac:dyDescent="0.25">
      <c r="A4193" s="4" t="s">
        <v>97</v>
      </c>
      <c r="B4193" s="4" t="s">
        <v>116</v>
      </c>
      <c r="C4193" t="s">
        <v>30</v>
      </c>
      <c r="D4193" s="3">
        <v>40931</v>
      </c>
      <c r="E4193">
        <v>2</v>
      </c>
      <c r="G4193" t="s">
        <v>111</v>
      </c>
      <c r="K4193" t="str">
        <f t="shared" si="368"/>
        <v>2011/12</v>
      </c>
      <c r="O4193" s="2" t="str">
        <f t="shared" si="369"/>
        <v/>
      </c>
      <c r="Q4193"/>
      <c r="R4193"/>
      <c r="S4193" s="2" t="str">
        <f>IF(ISNUMBER(R4193),SUMIFS(R$1:$R4193,A$1:$A4193,A4193,K$1:$K4193,K4193,E$1:$E4193,E4193),"")</f>
        <v/>
      </c>
      <c r="AC4193" s="2" t="str">
        <f t="shared" si="371"/>
        <v/>
      </c>
      <c r="AL4193" s="2" t="str">
        <f t="shared" si="370"/>
        <v/>
      </c>
      <c r="AQ4193">
        <v>74</v>
      </c>
      <c r="AT4193" s="2" t="str">
        <f t="shared" si="372"/>
        <v/>
      </c>
      <c r="AU4193" s="2" t="str">
        <f>IF(ISNUMBER(AT4193),SUMIFS($AT$1:AT4193,$A$1:A4193,A4193,$K$1:K4193,K4193,$E$1:E4193,E4193),"")</f>
        <v/>
      </c>
      <c r="AV4193">
        <f t="shared" si="373"/>
        <v>1</v>
      </c>
    </row>
    <row r="4194" spans="1:48" x14ac:dyDescent="0.25">
      <c r="A4194" s="4" t="s">
        <v>97</v>
      </c>
      <c r="B4194" s="4" t="s">
        <v>116</v>
      </c>
      <c r="C4194" t="s">
        <v>30</v>
      </c>
      <c r="D4194" s="3">
        <v>40931</v>
      </c>
      <c r="E4194">
        <v>3</v>
      </c>
      <c r="G4194" t="s">
        <v>111</v>
      </c>
      <c r="K4194" t="str">
        <f t="shared" si="368"/>
        <v>2011/12</v>
      </c>
      <c r="O4194" s="2" t="str">
        <f t="shared" si="369"/>
        <v/>
      </c>
      <c r="Q4194"/>
      <c r="R4194"/>
      <c r="S4194" s="2" t="str">
        <f>IF(ISNUMBER(R4194),SUMIFS(R$1:$R4194,A$1:$A4194,A4194,K$1:$K4194,K4194,E$1:$E4194,E4194),"")</f>
        <v/>
      </c>
      <c r="AC4194" s="2" t="str">
        <f t="shared" si="371"/>
        <v/>
      </c>
      <c r="AL4194" s="2" t="str">
        <f t="shared" si="370"/>
        <v/>
      </c>
      <c r="AQ4194">
        <v>98</v>
      </c>
      <c r="AT4194" s="2" t="str">
        <f t="shared" si="372"/>
        <v/>
      </c>
      <c r="AU4194" s="2" t="str">
        <f>IF(ISNUMBER(AT4194),SUMIFS($AT$1:AT4194,$A$1:A4194,A4194,$K$1:K4194,K4194,$E$1:E4194,E4194),"")</f>
        <v/>
      </c>
      <c r="AV4194">
        <f t="shared" si="373"/>
        <v>1</v>
      </c>
    </row>
    <row r="4195" spans="1:48" x14ac:dyDescent="0.25">
      <c r="A4195" s="4" t="s">
        <v>97</v>
      </c>
      <c r="B4195" s="4" t="s">
        <v>116</v>
      </c>
      <c r="C4195" t="s">
        <v>30</v>
      </c>
      <c r="D4195" s="3">
        <v>40931</v>
      </c>
      <c r="E4195">
        <v>4</v>
      </c>
      <c r="G4195" t="s">
        <v>111</v>
      </c>
      <c r="K4195" t="str">
        <f t="shared" si="368"/>
        <v>2011/12</v>
      </c>
      <c r="O4195" s="2" t="str">
        <f t="shared" si="369"/>
        <v/>
      </c>
      <c r="Q4195"/>
      <c r="R4195"/>
      <c r="S4195" s="2" t="str">
        <f>IF(ISNUMBER(R4195),SUMIFS(R$1:$R4195,A$1:$A4195,A4195,K$1:$K4195,K4195,E$1:$E4195,E4195),"")</f>
        <v/>
      </c>
      <c r="AC4195" s="2" t="str">
        <f t="shared" si="371"/>
        <v/>
      </c>
      <c r="AL4195" s="2" t="str">
        <f t="shared" si="370"/>
        <v/>
      </c>
      <c r="AQ4195">
        <v>96</v>
      </c>
      <c r="AT4195" s="2" t="str">
        <f t="shared" si="372"/>
        <v/>
      </c>
      <c r="AU4195" s="2" t="str">
        <f>IF(ISNUMBER(AT4195),SUMIFS($AT$1:AT4195,$A$1:A4195,A4195,$K$1:K4195,K4195,$E$1:E4195,E4195),"")</f>
        <v/>
      </c>
      <c r="AV4195">
        <f t="shared" si="373"/>
        <v>1</v>
      </c>
    </row>
    <row r="4196" spans="1:48" x14ac:dyDescent="0.25">
      <c r="A4196" s="4" t="s">
        <v>97</v>
      </c>
      <c r="B4196" s="4" t="s">
        <v>116</v>
      </c>
      <c r="C4196" t="s">
        <v>30</v>
      </c>
      <c r="D4196" s="3">
        <v>40931</v>
      </c>
      <c r="E4196">
        <v>5</v>
      </c>
      <c r="G4196" t="s">
        <v>111</v>
      </c>
      <c r="K4196" t="str">
        <f t="shared" si="368"/>
        <v>2011/12</v>
      </c>
      <c r="O4196" s="2" t="str">
        <f t="shared" si="369"/>
        <v/>
      </c>
      <c r="Q4196"/>
      <c r="R4196"/>
      <c r="S4196" s="2" t="str">
        <f>IF(ISNUMBER(R4196),SUMIFS(R$1:$R4196,A$1:$A4196,A4196,K$1:$K4196,K4196,E$1:$E4196,E4196),"")</f>
        <v/>
      </c>
      <c r="AC4196" s="2" t="str">
        <f t="shared" si="371"/>
        <v/>
      </c>
      <c r="AL4196" s="2" t="str">
        <f t="shared" si="370"/>
        <v/>
      </c>
      <c r="AQ4196">
        <v>97</v>
      </c>
      <c r="AT4196" s="2" t="str">
        <f t="shared" si="372"/>
        <v/>
      </c>
      <c r="AU4196" s="2" t="str">
        <f>IF(ISNUMBER(AT4196),SUMIFS($AT$1:AT4196,$A$1:A4196,A4196,$K$1:K4196,K4196,$E$1:E4196,E4196),"")</f>
        <v/>
      </c>
      <c r="AV4196">
        <f t="shared" si="373"/>
        <v>1</v>
      </c>
    </row>
    <row r="4197" spans="1:48" x14ac:dyDescent="0.25">
      <c r="A4197" s="4" t="s">
        <v>97</v>
      </c>
      <c r="B4197" s="4" t="s">
        <v>116</v>
      </c>
      <c r="C4197" t="s">
        <v>30</v>
      </c>
      <c r="D4197" s="3">
        <v>40939</v>
      </c>
      <c r="E4197">
        <v>1</v>
      </c>
      <c r="G4197" t="s">
        <v>111</v>
      </c>
      <c r="K4197" t="str">
        <f t="shared" si="368"/>
        <v>2011/12</v>
      </c>
      <c r="O4197" s="2" t="str">
        <f t="shared" si="369"/>
        <v/>
      </c>
      <c r="Q4197"/>
      <c r="R4197"/>
      <c r="S4197" s="2" t="str">
        <f>IF(ISNUMBER(R4197),SUMIFS(R$1:$R4197,A$1:$A4197,A4197,K$1:$K4197,K4197,E$1:$E4197,E4197),"")</f>
        <v/>
      </c>
      <c r="AC4197" s="2" t="str">
        <f t="shared" si="371"/>
        <v/>
      </c>
      <c r="AL4197" s="2" t="str">
        <f t="shared" si="370"/>
        <v/>
      </c>
      <c r="AQ4197">
        <v>148</v>
      </c>
      <c r="AT4197" s="2" t="str">
        <f t="shared" si="372"/>
        <v/>
      </c>
      <c r="AU4197" s="2" t="str">
        <f>IF(ISNUMBER(AT4197),SUMIFS($AT$1:AT4197,$A$1:A4197,A4197,$K$1:K4197,K4197,$E$1:E4197,E4197),"")</f>
        <v/>
      </c>
      <c r="AV4197">
        <f t="shared" si="373"/>
        <v>1</v>
      </c>
    </row>
    <row r="4198" spans="1:48" x14ac:dyDescent="0.25">
      <c r="A4198" s="4" t="s">
        <v>97</v>
      </c>
      <c r="B4198" s="4" t="s">
        <v>116</v>
      </c>
      <c r="C4198" t="s">
        <v>30</v>
      </c>
      <c r="D4198" s="3">
        <v>40939</v>
      </c>
      <c r="E4198">
        <v>2</v>
      </c>
      <c r="G4198" t="s">
        <v>111</v>
      </c>
      <c r="K4198" t="str">
        <f t="shared" si="368"/>
        <v>2011/12</v>
      </c>
      <c r="O4198" s="2" t="str">
        <f t="shared" si="369"/>
        <v/>
      </c>
      <c r="Q4198"/>
      <c r="R4198"/>
      <c r="S4198" s="2" t="str">
        <f>IF(ISNUMBER(R4198),SUMIFS(R$1:$R4198,A$1:$A4198,A4198,K$1:$K4198,K4198,E$1:$E4198,E4198),"")</f>
        <v/>
      </c>
      <c r="AC4198" s="2" t="str">
        <f t="shared" si="371"/>
        <v/>
      </c>
      <c r="AL4198" s="2" t="str">
        <f t="shared" si="370"/>
        <v/>
      </c>
      <c r="AQ4198">
        <v>138</v>
      </c>
      <c r="AT4198" s="2" t="str">
        <f t="shared" si="372"/>
        <v/>
      </c>
      <c r="AU4198" s="2" t="str">
        <f>IF(ISNUMBER(AT4198),SUMIFS($AT$1:AT4198,$A$1:A4198,A4198,$K$1:K4198,K4198,$E$1:E4198,E4198),"")</f>
        <v/>
      </c>
      <c r="AV4198">
        <f t="shared" si="373"/>
        <v>1</v>
      </c>
    </row>
    <row r="4199" spans="1:48" x14ac:dyDescent="0.25">
      <c r="A4199" s="4" t="s">
        <v>97</v>
      </c>
      <c r="B4199" s="4" t="s">
        <v>116</v>
      </c>
      <c r="C4199" t="s">
        <v>30</v>
      </c>
      <c r="D4199" s="3">
        <v>40939</v>
      </c>
      <c r="E4199">
        <v>3</v>
      </c>
      <c r="G4199" t="s">
        <v>111</v>
      </c>
      <c r="K4199" t="str">
        <f t="shared" si="368"/>
        <v>2011/12</v>
      </c>
      <c r="O4199" s="2" t="str">
        <f t="shared" si="369"/>
        <v/>
      </c>
      <c r="Q4199"/>
      <c r="R4199"/>
      <c r="S4199" s="2" t="str">
        <f>IF(ISNUMBER(R4199),SUMIFS(R$1:$R4199,A$1:$A4199,A4199,K$1:$K4199,K4199,E$1:$E4199,E4199),"")</f>
        <v/>
      </c>
      <c r="AC4199" s="2" t="str">
        <f t="shared" si="371"/>
        <v/>
      </c>
      <c r="AL4199" s="2" t="str">
        <f t="shared" si="370"/>
        <v/>
      </c>
      <c r="AQ4199">
        <v>153</v>
      </c>
      <c r="AT4199" s="2" t="str">
        <f t="shared" si="372"/>
        <v/>
      </c>
      <c r="AU4199" s="2" t="str">
        <f>IF(ISNUMBER(AT4199),SUMIFS($AT$1:AT4199,$A$1:A4199,A4199,$K$1:K4199,K4199,$E$1:E4199,E4199),"")</f>
        <v/>
      </c>
      <c r="AV4199">
        <f t="shared" si="373"/>
        <v>1</v>
      </c>
    </row>
    <row r="4200" spans="1:48" x14ac:dyDescent="0.25">
      <c r="A4200" s="4" t="s">
        <v>97</v>
      </c>
      <c r="B4200" s="4" t="s">
        <v>116</v>
      </c>
      <c r="C4200" t="s">
        <v>30</v>
      </c>
      <c r="D4200" s="3">
        <v>40939</v>
      </c>
      <c r="E4200">
        <v>4</v>
      </c>
      <c r="G4200" t="s">
        <v>111</v>
      </c>
      <c r="K4200" t="str">
        <f t="shared" si="368"/>
        <v>2011/12</v>
      </c>
      <c r="O4200" s="2" t="str">
        <f t="shared" si="369"/>
        <v/>
      </c>
      <c r="Q4200"/>
      <c r="R4200"/>
      <c r="S4200" s="2" t="str">
        <f>IF(ISNUMBER(R4200),SUMIFS(R$1:$R4200,A$1:$A4200,A4200,K$1:$K4200,K4200,E$1:$E4200,E4200),"")</f>
        <v/>
      </c>
      <c r="AC4200" s="2" t="str">
        <f t="shared" si="371"/>
        <v/>
      </c>
      <c r="AL4200" s="2" t="str">
        <f t="shared" si="370"/>
        <v/>
      </c>
      <c r="AQ4200">
        <v>147</v>
      </c>
      <c r="AT4200" s="2" t="str">
        <f t="shared" si="372"/>
        <v/>
      </c>
      <c r="AU4200" s="2" t="str">
        <f>IF(ISNUMBER(AT4200),SUMIFS($AT$1:AT4200,$A$1:A4200,A4200,$K$1:K4200,K4200,$E$1:E4200,E4200),"")</f>
        <v/>
      </c>
      <c r="AV4200">
        <f t="shared" si="373"/>
        <v>1</v>
      </c>
    </row>
    <row r="4201" spans="1:48" x14ac:dyDescent="0.25">
      <c r="A4201" s="4" t="s">
        <v>97</v>
      </c>
      <c r="B4201" s="4" t="s">
        <v>116</v>
      </c>
      <c r="C4201" t="s">
        <v>30</v>
      </c>
      <c r="D4201" s="3">
        <v>40939</v>
      </c>
      <c r="E4201">
        <v>5</v>
      </c>
      <c r="G4201" t="s">
        <v>111</v>
      </c>
      <c r="K4201" t="str">
        <f t="shared" si="368"/>
        <v>2011/12</v>
      </c>
      <c r="O4201" s="2" t="str">
        <f t="shared" si="369"/>
        <v/>
      </c>
      <c r="Q4201"/>
      <c r="R4201"/>
      <c r="S4201" s="2" t="str">
        <f>IF(ISNUMBER(R4201),SUMIFS(R$1:$R4201,A$1:$A4201,A4201,K$1:$K4201,K4201,E$1:$E4201,E4201),"")</f>
        <v/>
      </c>
      <c r="AC4201" s="2" t="str">
        <f t="shared" si="371"/>
        <v/>
      </c>
      <c r="AL4201" s="2" t="str">
        <f t="shared" si="370"/>
        <v/>
      </c>
      <c r="AQ4201">
        <v>170</v>
      </c>
      <c r="AT4201" s="2" t="str">
        <f t="shared" si="372"/>
        <v/>
      </c>
      <c r="AU4201" s="2" t="str">
        <f>IF(ISNUMBER(AT4201),SUMIFS($AT$1:AT4201,$A$1:A4201,A4201,$K$1:K4201,K4201,$E$1:E4201,E4201),"")</f>
        <v/>
      </c>
      <c r="AV4201">
        <f t="shared" si="373"/>
        <v>1</v>
      </c>
    </row>
    <row r="4202" spans="1:48" x14ac:dyDescent="0.25">
      <c r="A4202" s="4" t="s">
        <v>97</v>
      </c>
      <c r="B4202" s="4" t="s">
        <v>116</v>
      </c>
      <c r="C4202" t="s">
        <v>30</v>
      </c>
      <c r="D4202" s="3">
        <v>40946</v>
      </c>
      <c r="E4202">
        <v>1</v>
      </c>
      <c r="G4202" t="s">
        <v>111</v>
      </c>
      <c r="K4202" t="str">
        <f t="shared" si="368"/>
        <v>2011/12</v>
      </c>
      <c r="O4202" s="2" t="str">
        <f t="shared" si="369"/>
        <v/>
      </c>
      <c r="Q4202"/>
      <c r="R4202"/>
      <c r="S4202" s="2" t="str">
        <f>IF(ISNUMBER(R4202),SUMIFS(R$1:$R4202,A$1:$A4202,A4202,K$1:$K4202,K4202,E$1:$E4202,E4202),"")</f>
        <v/>
      </c>
      <c r="AC4202" s="2" t="str">
        <f t="shared" si="371"/>
        <v/>
      </c>
      <c r="AL4202" s="2" t="str">
        <f t="shared" si="370"/>
        <v/>
      </c>
      <c r="AQ4202">
        <v>156</v>
      </c>
      <c r="AT4202" s="2" t="str">
        <f t="shared" si="372"/>
        <v/>
      </c>
      <c r="AU4202" s="2" t="str">
        <f>IF(ISNUMBER(AT4202),SUMIFS($AT$1:AT4202,$A$1:A4202,A4202,$K$1:K4202,K4202,$E$1:E4202,E4202),"")</f>
        <v/>
      </c>
      <c r="AV4202">
        <f t="shared" si="373"/>
        <v>1</v>
      </c>
    </row>
    <row r="4203" spans="1:48" x14ac:dyDescent="0.25">
      <c r="A4203" s="4" t="s">
        <v>97</v>
      </c>
      <c r="B4203" s="4" t="s">
        <v>116</v>
      </c>
      <c r="C4203" t="s">
        <v>30</v>
      </c>
      <c r="D4203" s="3">
        <v>40946</v>
      </c>
      <c r="E4203">
        <v>2</v>
      </c>
      <c r="G4203" t="s">
        <v>111</v>
      </c>
      <c r="K4203" t="str">
        <f t="shared" si="368"/>
        <v>2011/12</v>
      </c>
      <c r="O4203" s="2" t="str">
        <f t="shared" si="369"/>
        <v/>
      </c>
      <c r="Q4203"/>
      <c r="R4203"/>
      <c r="S4203" s="2" t="str">
        <f>IF(ISNUMBER(R4203),SUMIFS(R$1:$R4203,A$1:$A4203,A4203,K$1:$K4203,K4203,E$1:$E4203,E4203),"")</f>
        <v/>
      </c>
      <c r="AC4203" s="2" t="str">
        <f t="shared" si="371"/>
        <v/>
      </c>
      <c r="AL4203" s="2" t="str">
        <f t="shared" si="370"/>
        <v/>
      </c>
      <c r="AQ4203">
        <v>163</v>
      </c>
      <c r="AT4203" s="2" t="str">
        <f t="shared" si="372"/>
        <v/>
      </c>
      <c r="AU4203" s="2" t="str">
        <f>IF(ISNUMBER(AT4203),SUMIFS($AT$1:AT4203,$A$1:A4203,A4203,$K$1:K4203,K4203,$E$1:E4203,E4203),"")</f>
        <v/>
      </c>
      <c r="AV4203">
        <f t="shared" si="373"/>
        <v>1</v>
      </c>
    </row>
    <row r="4204" spans="1:48" x14ac:dyDescent="0.25">
      <c r="A4204" s="4" t="s">
        <v>97</v>
      </c>
      <c r="B4204" s="4" t="s">
        <v>116</v>
      </c>
      <c r="C4204" t="s">
        <v>30</v>
      </c>
      <c r="D4204" s="3">
        <v>40946</v>
      </c>
      <c r="E4204">
        <v>3</v>
      </c>
      <c r="G4204" t="s">
        <v>111</v>
      </c>
      <c r="K4204" t="str">
        <f t="shared" si="368"/>
        <v>2011/12</v>
      </c>
      <c r="O4204" s="2" t="str">
        <f t="shared" si="369"/>
        <v/>
      </c>
      <c r="Q4204"/>
      <c r="R4204"/>
      <c r="S4204" s="2" t="str">
        <f>IF(ISNUMBER(R4204),SUMIFS(R$1:$R4204,A$1:$A4204,A4204,K$1:$K4204,K4204,E$1:$E4204,E4204),"")</f>
        <v/>
      </c>
      <c r="AC4204" s="2" t="str">
        <f t="shared" si="371"/>
        <v/>
      </c>
      <c r="AL4204" s="2" t="str">
        <f t="shared" si="370"/>
        <v/>
      </c>
      <c r="AQ4204">
        <v>175</v>
      </c>
      <c r="AT4204" s="2" t="str">
        <f t="shared" si="372"/>
        <v/>
      </c>
      <c r="AU4204" s="2" t="str">
        <f>IF(ISNUMBER(AT4204),SUMIFS($AT$1:AT4204,$A$1:A4204,A4204,$K$1:K4204,K4204,$E$1:E4204,E4204),"")</f>
        <v/>
      </c>
      <c r="AV4204">
        <f t="shared" si="373"/>
        <v>1</v>
      </c>
    </row>
    <row r="4205" spans="1:48" x14ac:dyDescent="0.25">
      <c r="A4205" s="4" t="s">
        <v>97</v>
      </c>
      <c r="B4205" s="4" t="s">
        <v>116</v>
      </c>
      <c r="C4205" t="s">
        <v>30</v>
      </c>
      <c r="D4205" s="3">
        <v>40946</v>
      </c>
      <c r="E4205">
        <v>4</v>
      </c>
      <c r="G4205" t="s">
        <v>111</v>
      </c>
      <c r="K4205" t="str">
        <f t="shared" si="368"/>
        <v>2011/12</v>
      </c>
      <c r="O4205" s="2" t="str">
        <f t="shared" si="369"/>
        <v/>
      </c>
      <c r="Q4205"/>
      <c r="R4205"/>
      <c r="S4205" s="2" t="str">
        <f>IF(ISNUMBER(R4205),SUMIFS(R$1:$R4205,A$1:$A4205,A4205,K$1:$K4205,K4205,E$1:$E4205,E4205),"")</f>
        <v/>
      </c>
      <c r="AC4205" s="2" t="str">
        <f t="shared" si="371"/>
        <v/>
      </c>
      <c r="AL4205" s="2" t="str">
        <f t="shared" si="370"/>
        <v/>
      </c>
      <c r="AQ4205">
        <v>185</v>
      </c>
      <c r="AT4205" s="2" t="str">
        <f t="shared" si="372"/>
        <v/>
      </c>
      <c r="AU4205" s="2" t="str">
        <f>IF(ISNUMBER(AT4205),SUMIFS($AT$1:AT4205,$A$1:A4205,A4205,$K$1:K4205,K4205,$E$1:E4205,E4205),"")</f>
        <v/>
      </c>
      <c r="AV4205">
        <f t="shared" si="373"/>
        <v>1</v>
      </c>
    </row>
    <row r="4206" spans="1:48" x14ac:dyDescent="0.25">
      <c r="A4206" s="4" t="s">
        <v>97</v>
      </c>
      <c r="B4206" s="4" t="s">
        <v>116</v>
      </c>
      <c r="C4206" t="s">
        <v>30</v>
      </c>
      <c r="D4206" s="3">
        <v>40946</v>
      </c>
      <c r="E4206">
        <v>5</v>
      </c>
      <c r="G4206" t="s">
        <v>111</v>
      </c>
      <c r="K4206" t="str">
        <f t="shared" si="368"/>
        <v>2011/12</v>
      </c>
      <c r="O4206" s="2" t="str">
        <f t="shared" si="369"/>
        <v/>
      </c>
      <c r="Q4206"/>
      <c r="R4206"/>
      <c r="S4206" s="2" t="str">
        <f>IF(ISNUMBER(R4206),SUMIFS(R$1:$R4206,A$1:$A4206,A4206,K$1:$K4206,K4206,E$1:$E4206,E4206),"")</f>
        <v/>
      </c>
      <c r="AC4206" s="2" t="str">
        <f t="shared" si="371"/>
        <v/>
      </c>
      <c r="AL4206" s="2" t="str">
        <f t="shared" si="370"/>
        <v/>
      </c>
      <c r="AQ4206">
        <v>184</v>
      </c>
      <c r="AT4206" s="2" t="str">
        <f t="shared" si="372"/>
        <v/>
      </c>
      <c r="AU4206" s="2" t="str">
        <f>IF(ISNUMBER(AT4206),SUMIFS($AT$1:AT4206,$A$1:A4206,A4206,$K$1:K4206,K4206,$E$1:E4206,E4206),"")</f>
        <v/>
      </c>
      <c r="AV4206">
        <f t="shared" si="373"/>
        <v>1</v>
      </c>
    </row>
    <row r="4207" spans="1:48" x14ac:dyDescent="0.25">
      <c r="A4207" s="4" t="s">
        <v>97</v>
      </c>
      <c r="B4207" s="4" t="s">
        <v>116</v>
      </c>
      <c r="C4207" t="s">
        <v>30</v>
      </c>
      <c r="D4207" s="3">
        <v>40959</v>
      </c>
      <c r="E4207">
        <v>1</v>
      </c>
      <c r="G4207" t="s">
        <v>111</v>
      </c>
      <c r="K4207" t="str">
        <f t="shared" si="368"/>
        <v>2011/12</v>
      </c>
      <c r="O4207" s="2" t="str">
        <f t="shared" si="369"/>
        <v/>
      </c>
      <c r="Q4207"/>
      <c r="R4207"/>
      <c r="S4207" s="2" t="str">
        <f>IF(ISNUMBER(R4207),SUMIFS(R$1:$R4207,A$1:$A4207,A4207,K$1:$K4207,K4207,E$1:$E4207,E4207),"")</f>
        <v/>
      </c>
      <c r="AC4207" s="2" t="str">
        <f t="shared" si="371"/>
        <v/>
      </c>
      <c r="AL4207" s="2" t="str">
        <f t="shared" si="370"/>
        <v/>
      </c>
      <c r="AQ4207">
        <v>220</v>
      </c>
      <c r="AT4207" s="2" t="str">
        <f t="shared" si="372"/>
        <v/>
      </c>
      <c r="AU4207" s="2" t="str">
        <f>IF(ISNUMBER(AT4207),SUMIFS($AT$1:AT4207,$A$1:A4207,A4207,$K$1:K4207,K4207,$E$1:E4207,E4207),"")</f>
        <v/>
      </c>
      <c r="AV4207">
        <f t="shared" si="373"/>
        <v>1</v>
      </c>
    </row>
    <row r="4208" spans="1:48" x14ac:dyDescent="0.25">
      <c r="A4208" s="4" t="s">
        <v>97</v>
      </c>
      <c r="B4208" s="4" t="s">
        <v>116</v>
      </c>
      <c r="C4208" t="s">
        <v>30</v>
      </c>
      <c r="D4208" s="3">
        <v>40959</v>
      </c>
      <c r="E4208">
        <v>2</v>
      </c>
      <c r="G4208" t="s">
        <v>111</v>
      </c>
      <c r="K4208" t="str">
        <f t="shared" ref="K4208:K4271" si="374">YEAR(D4208)+IF(MONTH(D4208)&lt;7,-1,0)&amp;"/"&amp;RIGHT(YEAR(D4208)+IF(MONTH(D4208)&lt;7,0,1),2)</f>
        <v>2011/12</v>
      </c>
      <c r="O4208" s="2" t="str">
        <f t="shared" ref="O4208:O4271" si="375">IF(ISNUMBER(P4208),P4208*10,"")</f>
        <v/>
      </c>
      <c r="Q4208"/>
      <c r="R4208"/>
      <c r="S4208" s="2" t="str">
        <f>IF(ISNUMBER(R4208),SUMIFS(R$1:$R4208,A$1:$A4208,A4208,K$1:$K4208,K4208,E$1:$E4208,E4208),"")</f>
        <v/>
      </c>
      <c r="AC4208" s="2" t="str">
        <f t="shared" si="371"/>
        <v/>
      </c>
      <c r="AL4208" s="2" t="str">
        <f t="shared" ref="AL4208:AL4271" si="376">IF(ISNUMBER(AM4208),AM4208,"")</f>
        <v/>
      </c>
      <c r="AQ4208">
        <v>232</v>
      </c>
      <c r="AT4208" s="2" t="str">
        <f t="shared" si="372"/>
        <v/>
      </c>
      <c r="AU4208" s="2" t="str">
        <f>IF(ISNUMBER(AT4208),SUMIFS($AT$1:AT4208,$A$1:A4208,A4208,$K$1:K4208,K4208,$E$1:E4208,E4208),"")</f>
        <v/>
      </c>
      <c r="AV4208">
        <f t="shared" si="373"/>
        <v>1</v>
      </c>
    </row>
    <row r="4209" spans="1:48" x14ac:dyDescent="0.25">
      <c r="A4209" s="4" t="s">
        <v>97</v>
      </c>
      <c r="B4209" s="4" t="s">
        <v>116</v>
      </c>
      <c r="C4209" t="s">
        <v>30</v>
      </c>
      <c r="D4209" s="3">
        <v>40959</v>
      </c>
      <c r="E4209">
        <v>3</v>
      </c>
      <c r="G4209" t="s">
        <v>111</v>
      </c>
      <c r="K4209" t="str">
        <f t="shared" si="374"/>
        <v>2011/12</v>
      </c>
      <c r="O4209" s="2" t="str">
        <f t="shared" si="375"/>
        <v/>
      </c>
      <c r="Q4209"/>
      <c r="R4209"/>
      <c r="S4209" s="2" t="str">
        <f>IF(ISNUMBER(R4209),SUMIFS(R$1:$R4209,A$1:$A4209,A4209,K$1:$K4209,K4209,E$1:$E4209,E4209),"")</f>
        <v/>
      </c>
      <c r="AC4209" s="2" t="str">
        <f t="shared" si="371"/>
        <v/>
      </c>
      <c r="AL4209" s="2" t="str">
        <f t="shared" si="376"/>
        <v/>
      </c>
      <c r="AQ4209">
        <v>246</v>
      </c>
      <c r="AT4209" s="2" t="str">
        <f t="shared" si="372"/>
        <v/>
      </c>
      <c r="AU4209" s="2" t="str">
        <f>IF(ISNUMBER(AT4209),SUMIFS($AT$1:AT4209,$A$1:A4209,A4209,$K$1:K4209,K4209,$E$1:E4209,E4209),"")</f>
        <v/>
      </c>
      <c r="AV4209">
        <f t="shared" si="373"/>
        <v>1</v>
      </c>
    </row>
    <row r="4210" spans="1:48" x14ac:dyDescent="0.25">
      <c r="A4210" s="4" t="s">
        <v>97</v>
      </c>
      <c r="B4210" s="4" t="s">
        <v>116</v>
      </c>
      <c r="C4210" t="s">
        <v>30</v>
      </c>
      <c r="D4210" s="3">
        <v>40959</v>
      </c>
      <c r="E4210">
        <v>4</v>
      </c>
      <c r="G4210" t="s">
        <v>111</v>
      </c>
      <c r="K4210" t="str">
        <f t="shared" si="374"/>
        <v>2011/12</v>
      </c>
      <c r="O4210" s="2" t="str">
        <f t="shared" si="375"/>
        <v/>
      </c>
      <c r="Q4210"/>
      <c r="R4210"/>
      <c r="S4210" s="2" t="str">
        <f>IF(ISNUMBER(R4210),SUMIFS(R$1:$R4210,A$1:$A4210,A4210,K$1:$K4210,K4210,E$1:$E4210,E4210),"")</f>
        <v/>
      </c>
      <c r="AC4210" s="2" t="str">
        <f t="shared" si="371"/>
        <v/>
      </c>
      <c r="AL4210" s="2" t="str">
        <f t="shared" si="376"/>
        <v/>
      </c>
      <c r="AQ4210">
        <v>223</v>
      </c>
      <c r="AT4210" s="2" t="str">
        <f t="shared" si="372"/>
        <v/>
      </c>
      <c r="AU4210" s="2" t="str">
        <f>IF(ISNUMBER(AT4210),SUMIFS($AT$1:AT4210,$A$1:A4210,A4210,$K$1:K4210,K4210,$E$1:E4210,E4210),"")</f>
        <v/>
      </c>
      <c r="AV4210">
        <f t="shared" si="373"/>
        <v>1</v>
      </c>
    </row>
    <row r="4211" spans="1:48" x14ac:dyDescent="0.25">
      <c r="A4211" s="4" t="s">
        <v>97</v>
      </c>
      <c r="B4211" s="4" t="s">
        <v>116</v>
      </c>
      <c r="C4211" t="s">
        <v>30</v>
      </c>
      <c r="D4211" s="3">
        <v>40959</v>
      </c>
      <c r="E4211">
        <v>5</v>
      </c>
      <c r="G4211" t="s">
        <v>111</v>
      </c>
      <c r="K4211" t="str">
        <f t="shared" si="374"/>
        <v>2011/12</v>
      </c>
      <c r="O4211" s="2" t="str">
        <f t="shared" si="375"/>
        <v/>
      </c>
      <c r="Q4211"/>
      <c r="R4211"/>
      <c r="S4211" s="2" t="str">
        <f>IF(ISNUMBER(R4211),SUMIFS(R$1:$R4211,A$1:$A4211,A4211,K$1:$K4211,K4211,E$1:$E4211,E4211),"")</f>
        <v/>
      </c>
      <c r="AC4211" s="2" t="str">
        <f t="shared" si="371"/>
        <v/>
      </c>
      <c r="AL4211" s="2" t="str">
        <f t="shared" si="376"/>
        <v/>
      </c>
      <c r="AQ4211">
        <v>199</v>
      </c>
      <c r="AT4211" s="2" t="str">
        <f t="shared" si="372"/>
        <v/>
      </c>
      <c r="AU4211" s="2" t="str">
        <f>IF(ISNUMBER(AT4211),SUMIFS($AT$1:AT4211,$A$1:A4211,A4211,$K$1:K4211,K4211,$E$1:E4211,E4211),"")</f>
        <v/>
      </c>
      <c r="AV4211">
        <f t="shared" si="373"/>
        <v>1</v>
      </c>
    </row>
    <row r="4212" spans="1:48" x14ac:dyDescent="0.25">
      <c r="A4212" s="4" t="s">
        <v>97</v>
      </c>
      <c r="B4212" s="4" t="s">
        <v>116</v>
      </c>
      <c r="C4212" t="s">
        <v>30</v>
      </c>
      <c r="D4212" s="3">
        <v>40973</v>
      </c>
      <c r="E4212">
        <v>1</v>
      </c>
      <c r="G4212" t="s">
        <v>111</v>
      </c>
      <c r="K4212" t="str">
        <f t="shared" si="374"/>
        <v>2011/12</v>
      </c>
      <c r="O4212" s="2" t="str">
        <f t="shared" si="375"/>
        <v/>
      </c>
      <c r="Q4212"/>
      <c r="R4212"/>
      <c r="S4212" s="2" t="str">
        <f>IF(ISNUMBER(R4212),SUMIFS(R$1:$R4212,A$1:$A4212,A4212,K$1:$K4212,K4212,E$1:$E4212,E4212),"")</f>
        <v/>
      </c>
      <c r="AC4212" s="2" t="str">
        <f t="shared" si="371"/>
        <v/>
      </c>
      <c r="AL4212" s="2" t="str">
        <f t="shared" si="376"/>
        <v/>
      </c>
      <c r="AQ4212">
        <v>260</v>
      </c>
      <c r="AT4212" s="2" t="str">
        <f t="shared" si="372"/>
        <v/>
      </c>
      <c r="AU4212" s="2" t="str">
        <f>IF(ISNUMBER(AT4212),SUMIFS($AT$1:AT4212,$A$1:A4212,A4212,$K$1:K4212,K4212,$E$1:E4212,E4212),"")</f>
        <v/>
      </c>
      <c r="AV4212">
        <f t="shared" si="373"/>
        <v>1</v>
      </c>
    </row>
    <row r="4213" spans="1:48" x14ac:dyDescent="0.25">
      <c r="A4213" s="4" t="s">
        <v>97</v>
      </c>
      <c r="B4213" s="4" t="s">
        <v>116</v>
      </c>
      <c r="C4213" t="s">
        <v>30</v>
      </c>
      <c r="D4213" s="3">
        <v>40973</v>
      </c>
      <c r="E4213">
        <v>2</v>
      </c>
      <c r="G4213" t="s">
        <v>111</v>
      </c>
      <c r="K4213" t="str">
        <f t="shared" si="374"/>
        <v>2011/12</v>
      </c>
      <c r="O4213" s="2" t="str">
        <f t="shared" si="375"/>
        <v/>
      </c>
      <c r="Q4213"/>
      <c r="R4213"/>
      <c r="S4213" s="2" t="str">
        <f>IF(ISNUMBER(R4213),SUMIFS(R$1:$R4213,A$1:$A4213,A4213,K$1:$K4213,K4213,E$1:$E4213,E4213),"")</f>
        <v/>
      </c>
      <c r="AC4213" s="2" t="str">
        <f t="shared" si="371"/>
        <v/>
      </c>
      <c r="AL4213" s="2" t="str">
        <f t="shared" si="376"/>
        <v/>
      </c>
      <c r="AQ4213">
        <v>223</v>
      </c>
      <c r="AT4213" s="2" t="str">
        <f t="shared" si="372"/>
        <v/>
      </c>
      <c r="AU4213" s="2" t="str">
        <f>IF(ISNUMBER(AT4213),SUMIFS($AT$1:AT4213,$A$1:A4213,A4213,$K$1:K4213,K4213,$E$1:E4213,E4213),"")</f>
        <v/>
      </c>
      <c r="AV4213">
        <f t="shared" si="373"/>
        <v>1</v>
      </c>
    </row>
    <row r="4214" spans="1:48" x14ac:dyDescent="0.25">
      <c r="A4214" s="4" t="s">
        <v>97</v>
      </c>
      <c r="B4214" s="4" t="s">
        <v>116</v>
      </c>
      <c r="C4214" t="s">
        <v>30</v>
      </c>
      <c r="D4214" s="3">
        <v>40973</v>
      </c>
      <c r="E4214">
        <v>3</v>
      </c>
      <c r="G4214" t="s">
        <v>111</v>
      </c>
      <c r="K4214" t="str">
        <f t="shared" si="374"/>
        <v>2011/12</v>
      </c>
      <c r="O4214" s="2" t="str">
        <f t="shared" si="375"/>
        <v/>
      </c>
      <c r="Q4214"/>
      <c r="R4214"/>
      <c r="S4214" s="2" t="str">
        <f>IF(ISNUMBER(R4214),SUMIFS(R$1:$R4214,A$1:$A4214,A4214,K$1:$K4214,K4214,E$1:$E4214,E4214),"")</f>
        <v/>
      </c>
      <c r="AC4214" s="2" t="str">
        <f t="shared" si="371"/>
        <v/>
      </c>
      <c r="AL4214" s="2" t="str">
        <f t="shared" si="376"/>
        <v/>
      </c>
      <c r="AQ4214">
        <v>264</v>
      </c>
      <c r="AT4214" s="2" t="str">
        <f t="shared" si="372"/>
        <v/>
      </c>
      <c r="AU4214" s="2" t="str">
        <f>IF(ISNUMBER(AT4214),SUMIFS($AT$1:AT4214,$A$1:A4214,A4214,$K$1:K4214,K4214,$E$1:E4214,E4214),"")</f>
        <v/>
      </c>
      <c r="AV4214">
        <f t="shared" si="373"/>
        <v>1</v>
      </c>
    </row>
    <row r="4215" spans="1:48" x14ac:dyDescent="0.25">
      <c r="A4215" s="4" t="s">
        <v>97</v>
      </c>
      <c r="B4215" s="4" t="s">
        <v>116</v>
      </c>
      <c r="C4215" t="s">
        <v>30</v>
      </c>
      <c r="D4215" s="3">
        <v>40973</v>
      </c>
      <c r="E4215">
        <v>4</v>
      </c>
      <c r="G4215" t="s">
        <v>111</v>
      </c>
      <c r="K4215" t="str">
        <f t="shared" si="374"/>
        <v>2011/12</v>
      </c>
      <c r="O4215" s="2" t="str">
        <f t="shared" si="375"/>
        <v/>
      </c>
      <c r="Q4215"/>
      <c r="R4215"/>
      <c r="S4215" s="2" t="str">
        <f>IF(ISNUMBER(R4215),SUMIFS(R$1:$R4215,A$1:$A4215,A4215,K$1:$K4215,K4215,E$1:$E4215,E4215),"")</f>
        <v/>
      </c>
      <c r="AC4215" s="2" t="str">
        <f t="shared" si="371"/>
        <v/>
      </c>
      <c r="AL4215" s="2" t="str">
        <f t="shared" si="376"/>
        <v/>
      </c>
      <c r="AQ4215">
        <v>242</v>
      </c>
      <c r="AT4215" s="2" t="str">
        <f t="shared" si="372"/>
        <v/>
      </c>
      <c r="AU4215" s="2" t="str">
        <f>IF(ISNUMBER(AT4215),SUMIFS($AT$1:AT4215,$A$1:A4215,A4215,$K$1:K4215,K4215,$E$1:E4215,E4215),"")</f>
        <v/>
      </c>
      <c r="AV4215">
        <f t="shared" si="373"/>
        <v>1</v>
      </c>
    </row>
    <row r="4216" spans="1:48" x14ac:dyDescent="0.25">
      <c r="A4216" s="4" t="s">
        <v>97</v>
      </c>
      <c r="B4216" s="4" t="s">
        <v>116</v>
      </c>
      <c r="C4216" t="s">
        <v>30</v>
      </c>
      <c r="D4216" s="3">
        <v>40973</v>
      </c>
      <c r="E4216">
        <v>5</v>
      </c>
      <c r="G4216" t="s">
        <v>111</v>
      </c>
      <c r="K4216" t="str">
        <f t="shared" si="374"/>
        <v>2011/12</v>
      </c>
      <c r="O4216" s="2" t="str">
        <f t="shared" si="375"/>
        <v/>
      </c>
      <c r="Q4216"/>
      <c r="R4216"/>
      <c r="S4216" s="2" t="str">
        <f>IF(ISNUMBER(R4216),SUMIFS(R$1:$R4216,A$1:$A4216,A4216,K$1:$K4216,K4216,E$1:$E4216,E4216),"")</f>
        <v/>
      </c>
      <c r="AC4216" s="2" t="str">
        <f t="shared" si="371"/>
        <v/>
      </c>
      <c r="AL4216" s="2" t="str">
        <f t="shared" si="376"/>
        <v/>
      </c>
      <c r="AQ4216">
        <v>242</v>
      </c>
      <c r="AT4216" s="2" t="str">
        <f t="shared" si="372"/>
        <v/>
      </c>
      <c r="AU4216" s="2" t="str">
        <f>IF(ISNUMBER(AT4216),SUMIFS($AT$1:AT4216,$A$1:A4216,A4216,$K$1:K4216,K4216,$E$1:E4216,E4216),"")</f>
        <v/>
      </c>
      <c r="AV4216">
        <f t="shared" si="373"/>
        <v>1</v>
      </c>
    </row>
    <row r="4217" spans="1:48" x14ac:dyDescent="0.25">
      <c r="A4217" s="4" t="s">
        <v>97</v>
      </c>
      <c r="B4217" s="4" t="s">
        <v>116</v>
      </c>
      <c r="C4217" t="s">
        <v>30</v>
      </c>
      <c r="D4217" s="3">
        <v>40980</v>
      </c>
      <c r="E4217">
        <v>1</v>
      </c>
      <c r="G4217" t="s">
        <v>111</v>
      </c>
      <c r="K4217" t="str">
        <f t="shared" si="374"/>
        <v>2011/12</v>
      </c>
      <c r="O4217" s="2" t="str">
        <f t="shared" si="375"/>
        <v/>
      </c>
      <c r="Q4217"/>
      <c r="R4217"/>
      <c r="S4217" s="2" t="str">
        <f>IF(ISNUMBER(R4217),SUMIFS(R$1:$R4217,A$1:$A4217,A4217,K$1:$K4217,K4217,E$1:$E4217,E4217),"")</f>
        <v/>
      </c>
      <c r="AC4217" s="2" t="str">
        <f t="shared" si="371"/>
        <v/>
      </c>
      <c r="AL4217" s="2" t="str">
        <f t="shared" si="376"/>
        <v/>
      </c>
      <c r="AQ4217">
        <v>257</v>
      </c>
      <c r="AT4217" s="2" t="str">
        <f t="shared" si="372"/>
        <v/>
      </c>
      <c r="AU4217" s="2" t="str">
        <f>IF(ISNUMBER(AT4217),SUMIFS($AT$1:AT4217,$A$1:A4217,A4217,$K$1:K4217,K4217,$E$1:E4217,E4217),"")</f>
        <v/>
      </c>
      <c r="AV4217">
        <f t="shared" si="373"/>
        <v>1</v>
      </c>
    </row>
    <row r="4218" spans="1:48" x14ac:dyDescent="0.25">
      <c r="A4218" s="4" t="s">
        <v>97</v>
      </c>
      <c r="B4218" s="4" t="s">
        <v>116</v>
      </c>
      <c r="C4218" t="s">
        <v>30</v>
      </c>
      <c r="D4218" s="3">
        <v>40980</v>
      </c>
      <c r="E4218">
        <v>2</v>
      </c>
      <c r="G4218" t="s">
        <v>111</v>
      </c>
      <c r="K4218" t="str">
        <f t="shared" si="374"/>
        <v>2011/12</v>
      </c>
      <c r="O4218" s="2" t="str">
        <f t="shared" si="375"/>
        <v/>
      </c>
      <c r="Q4218"/>
      <c r="R4218"/>
      <c r="S4218" s="2" t="str">
        <f>IF(ISNUMBER(R4218),SUMIFS(R$1:$R4218,A$1:$A4218,A4218,K$1:$K4218,K4218,E$1:$E4218,E4218),"")</f>
        <v/>
      </c>
      <c r="AC4218" s="2" t="str">
        <f t="shared" si="371"/>
        <v/>
      </c>
      <c r="AL4218" s="2" t="str">
        <f t="shared" si="376"/>
        <v/>
      </c>
      <c r="AQ4218">
        <v>225</v>
      </c>
      <c r="AT4218" s="2" t="str">
        <f t="shared" si="372"/>
        <v/>
      </c>
      <c r="AU4218" s="2" t="str">
        <f>IF(ISNUMBER(AT4218),SUMIFS($AT$1:AT4218,$A$1:A4218,A4218,$K$1:K4218,K4218,$E$1:E4218,E4218),"")</f>
        <v/>
      </c>
      <c r="AV4218">
        <f t="shared" si="373"/>
        <v>1</v>
      </c>
    </row>
    <row r="4219" spans="1:48" x14ac:dyDescent="0.25">
      <c r="A4219" s="4" t="s">
        <v>97</v>
      </c>
      <c r="B4219" s="4" t="s">
        <v>116</v>
      </c>
      <c r="C4219" t="s">
        <v>30</v>
      </c>
      <c r="D4219" s="3">
        <v>40980</v>
      </c>
      <c r="E4219">
        <v>3</v>
      </c>
      <c r="G4219" t="s">
        <v>111</v>
      </c>
      <c r="K4219" t="str">
        <f t="shared" si="374"/>
        <v>2011/12</v>
      </c>
      <c r="O4219" s="2" t="str">
        <f t="shared" si="375"/>
        <v/>
      </c>
      <c r="Q4219"/>
      <c r="R4219"/>
      <c r="S4219" s="2" t="str">
        <f>IF(ISNUMBER(R4219),SUMIFS(R$1:$R4219,A$1:$A4219,A4219,K$1:$K4219,K4219,E$1:$E4219,E4219),"")</f>
        <v/>
      </c>
      <c r="AC4219" s="2" t="str">
        <f t="shared" si="371"/>
        <v/>
      </c>
      <c r="AL4219" s="2" t="str">
        <f t="shared" si="376"/>
        <v/>
      </c>
      <c r="AQ4219">
        <v>285</v>
      </c>
      <c r="AT4219" s="2" t="str">
        <f t="shared" si="372"/>
        <v/>
      </c>
      <c r="AU4219" s="2" t="str">
        <f>IF(ISNUMBER(AT4219),SUMIFS($AT$1:AT4219,$A$1:A4219,A4219,$K$1:K4219,K4219,$E$1:E4219,E4219),"")</f>
        <v/>
      </c>
      <c r="AV4219">
        <f t="shared" si="373"/>
        <v>1</v>
      </c>
    </row>
    <row r="4220" spans="1:48" x14ac:dyDescent="0.25">
      <c r="A4220" s="4" t="s">
        <v>97</v>
      </c>
      <c r="B4220" s="4" t="s">
        <v>116</v>
      </c>
      <c r="C4220" t="s">
        <v>30</v>
      </c>
      <c r="D4220" s="3">
        <v>40980</v>
      </c>
      <c r="E4220">
        <v>4</v>
      </c>
      <c r="G4220" t="s">
        <v>111</v>
      </c>
      <c r="K4220" t="str">
        <f t="shared" si="374"/>
        <v>2011/12</v>
      </c>
      <c r="O4220" s="2" t="str">
        <f t="shared" si="375"/>
        <v/>
      </c>
      <c r="Q4220"/>
      <c r="R4220"/>
      <c r="S4220" s="2" t="str">
        <f>IF(ISNUMBER(R4220),SUMIFS(R$1:$R4220,A$1:$A4220,A4220,K$1:$K4220,K4220,E$1:$E4220,E4220),"")</f>
        <v/>
      </c>
      <c r="AC4220" s="2" t="str">
        <f t="shared" si="371"/>
        <v/>
      </c>
      <c r="AL4220" s="2" t="str">
        <f t="shared" si="376"/>
        <v/>
      </c>
      <c r="AQ4220">
        <v>260</v>
      </c>
      <c r="AT4220" s="2" t="str">
        <f t="shared" si="372"/>
        <v/>
      </c>
      <c r="AU4220" s="2" t="str">
        <f>IF(ISNUMBER(AT4220),SUMIFS($AT$1:AT4220,$A$1:A4220,A4220,$K$1:K4220,K4220,$E$1:E4220,E4220),"")</f>
        <v/>
      </c>
      <c r="AV4220">
        <f t="shared" si="373"/>
        <v>1</v>
      </c>
    </row>
    <row r="4221" spans="1:48" x14ac:dyDescent="0.25">
      <c r="A4221" s="4" t="s">
        <v>97</v>
      </c>
      <c r="B4221" s="4" t="s">
        <v>116</v>
      </c>
      <c r="C4221" t="s">
        <v>30</v>
      </c>
      <c r="D4221" s="3">
        <v>40980</v>
      </c>
      <c r="E4221">
        <v>5</v>
      </c>
      <c r="G4221" t="s">
        <v>111</v>
      </c>
      <c r="K4221" t="str">
        <f t="shared" si="374"/>
        <v>2011/12</v>
      </c>
      <c r="O4221" s="2" t="str">
        <f t="shared" si="375"/>
        <v/>
      </c>
      <c r="Q4221"/>
      <c r="R4221"/>
      <c r="S4221" s="2" t="str">
        <f>IF(ISNUMBER(R4221),SUMIFS(R$1:$R4221,A$1:$A4221,A4221,K$1:$K4221,K4221,E$1:$E4221,E4221),"")</f>
        <v/>
      </c>
      <c r="AC4221" s="2" t="str">
        <f t="shared" si="371"/>
        <v/>
      </c>
      <c r="AL4221" s="2" t="str">
        <f t="shared" si="376"/>
        <v/>
      </c>
      <c r="AQ4221">
        <v>179</v>
      </c>
      <c r="AT4221" s="2" t="str">
        <f t="shared" si="372"/>
        <v/>
      </c>
      <c r="AU4221" s="2" t="str">
        <f>IF(ISNUMBER(AT4221),SUMIFS($AT$1:AT4221,$A$1:A4221,A4221,$K$1:K4221,K4221,$E$1:E4221,E4221),"")</f>
        <v/>
      </c>
      <c r="AV4221">
        <f t="shared" si="373"/>
        <v>1</v>
      </c>
    </row>
    <row r="4222" spans="1:48" x14ac:dyDescent="0.25">
      <c r="A4222" s="4" t="s">
        <v>97</v>
      </c>
      <c r="B4222" s="4" t="s">
        <v>116</v>
      </c>
      <c r="C4222" t="s">
        <v>30</v>
      </c>
      <c r="D4222" s="3">
        <v>40987</v>
      </c>
      <c r="E4222">
        <v>1</v>
      </c>
      <c r="G4222" t="s">
        <v>111</v>
      </c>
      <c r="K4222" t="str">
        <f t="shared" si="374"/>
        <v>2011/12</v>
      </c>
      <c r="O4222" s="2" t="str">
        <f t="shared" si="375"/>
        <v/>
      </c>
      <c r="Q4222"/>
      <c r="R4222"/>
      <c r="S4222" s="2" t="str">
        <f>IF(ISNUMBER(R4222),SUMIFS(R$1:$R4222,A$1:$A4222,A4222,K$1:$K4222,K4222,E$1:$E4222,E4222),"")</f>
        <v/>
      </c>
      <c r="AC4222" s="2" t="str">
        <f t="shared" si="371"/>
        <v/>
      </c>
      <c r="AL4222" s="2" t="str">
        <f t="shared" si="376"/>
        <v/>
      </c>
      <c r="AQ4222">
        <v>71</v>
      </c>
      <c r="AT4222" s="2" t="str">
        <f t="shared" si="372"/>
        <v/>
      </c>
      <c r="AU4222" s="2" t="str">
        <f>IF(ISNUMBER(AT4222),SUMIFS($AT$1:AT4222,$A$1:A4222,A4222,$K$1:K4222,K4222,$E$1:E4222,E4222),"")</f>
        <v/>
      </c>
      <c r="AV4222">
        <f t="shared" si="373"/>
        <v>1</v>
      </c>
    </row>
    <row r="4223" spans="1:48" x14ac:dyDescent="0.25">
      <c r="A4223" s="4" t="s">
        <v>97</v>
      </c>
      <c r="B4223" s="4" t="s">
        <v>116</v>
      </c>
      <c r="C4223" t="s">
        <v>30</v>
      </c>
      <c r="D4223" s="3">
        <v>40987</v>
      </c>
      <c r="E4223">
        <v>2</v>
      </c>
      <c r="G4223" t="s">
        <v>111</v>
      </c>
      <c r="K4223" t="str">
        <f t="shared" si="374"/>
        <v>2011/12</v>
      </c>
      <c r="O4223" s="2" t="str">
        <f t="shared" si="375"/>
        <v/>
      </c>
      <c r="Q4223"/>
      <c r="R4223"/>
      <c r="S4223" s="2" t="str">
        <f>IF(ISNUMBER(R4223),SUMIFS(R$1:$R4223,A$1:$A4223,A4223,K$1:$K4223,K4223,E$1:$E4223,E4223),"")</f>
        <v/>
      </c>
      <c r="AC4223" s="2" t="str">
        <f t="shared" si="371"/>
        <v/>
      </c>
      <c r="AL4223" s="2" t="str">
        <f t="shared" si="376"/>
        <v/>
      </c>
      <c r="AQ4223">
        <v>69</v>
      </c>
      <c r="AT4223" s="2" t="str">
        <f t="shared" si="372"/>
        <v/>
      </c>
      <c r="AU4223" s="2" t="str">
        <f>IF(ISNUMBER(AT4223),SUMIFS($AT$1:AT4223,$A$1:A4223,A4223,$K$1:K4223,K4223,$E$1:E4223,E4223),"")</f>
        <v/>
      </c>
      <c r="AV4223">
        <f t="shared" si="373"/>
        <v>1</v>
      </c>
    </row>
    <row r="4224" spans="1:48" x14ac:dyDescent="0.25">
      <c r="A4224" s="4" t="s">
        <v>97</v>
      </c>
      <c r="B4224" s="4" t="s">
        <v>116</v>
      </c>
      <c r="C4224" t="s">
        <v>30</v>
      </c>
      <c r="D4224" s="3">
        <v>40987</v>
      </c>
      <c r="E4224">
        <v>3</v>
      </c>
      <c r="G4224" t="s">
        <v>111</v>
      </c>
      <c r="K4224" t="str">
        <f t="shared" si="374"/>
        <v>2011/12</v>
      </c>
      <c r="O4224" s="2" t="str">
        <f t="shared" si="375"/>
        <v/>
      </c>
      <c r="Q4224"/>
      <c r="R4224"/>
      <c r="S4224" s="2" t="str">
        <f>IF(ISNUMBER(R4224),SUMIFS(R$1:$R4224,A$1:$A4224,A4224,K$1:$K4224,K4224,E$1:$E4224,E4224),"")</f>
        <v/>
      </c>
      <c r="AC4224" s="2" t="str">
        <f t="shared" si="371"/>
        <v/>
      </c>
      <c r="AL4224" s="2" t="str">
        <f t="shared" si="376"/>
        <v/>
      </c>
      <c r="AQ4224">
        <v>75</v>
      </c>
      <c r="AT4224" s="2" t="str">
        <f t="shared" si="372"/>
        <v/>
      </c>
      <c r="AU4224" s="2" t="str">
        <f>IF(ISNUMBER(AT4224),SUMIFS($AT$1:AT4224,$A$1:A4224,A4224,$K$1:K4224,K4224,$E$1:E4224,E4224),"")</f>
        <v/>
      </c>
      <c r="AV4224">
        <f t="shared" si="373"/>
        <v>1</v>
      </c>
    </row>
    <row r="4225" spans="1:48" x14ac:dyDescent="0.25">
      <c r="A4225" s="4" t="s">
        <v>97</v>
      </c>
      <c r="B4225" s="4" t="s">
        <v>116</v>
      </c>
      <c r="C4225" t="s">
        <v>30</v>
      </c>
      <c r="D4225" s="3">
        <v>40987</v>
      </c>
      <c r="E4225">
        <v>4</v>
      </c>
      <c r="G4225" t="s">
        <v>111</v>
      </c>
      <c r="K4225" t="str">
        <f t="shared" si="374"/>
        <v>2011/12</v>
      </c>
      <c r="O4225" s="2" t="str">
        <f t="shared" si="375"/>
        <v/>
      </c>
      <c r="Q4225"/>
      <c r="R4225"/>
      <c r="S4225" s="2" t="str">
        <f>IF(ISNUMBER(R4225),SUMIFS(R$1:$R4225,A$1:$A4225,A4225,K$1:$K4225,K4225,E$1:$E4225,E4225),"")</f>
        <v/>
      </c>
      <c r="AC4225" s="2" t="str">
        <f t="shared" si="371"/>
        <v/>
      </c>
      <c r="AL4225" s="2" t="str">
        <f t="shared" si="376"/>
        <v/>
      </c>
      <c r="AQ4225">
        <v>60</v>
      </c>
      <c r="AT4225" s="2" t="str">
        <f t="shared" si="372"/>
        <v/>
      </c>
      <c r="AU4225" s="2" t="str">
        <f>IF(ISNUMBER(AT4225),SUMIFS($AT$1:AT4225,$A$1:A4225,A4225,$K$1:K4225,K4225,$E$1:E4225,E4225),"")</f>
        <v/>
      </c>
      <c r="AV4225">
        <f t="shared" si="373"/>
        <v>1</v>
      </c>
    </row>
    <row r="4226" spans="1:48" x14ac:dyDescent="0.25">
      <c r="A4226" s="4" t="s">
        <v>97</v>
      </c>
      <c r="B4226" s="4" t="s">
        <v>116</v>
      </c>
      <c r="C4226" t="s">
        <v>30</v>
      </c>
      <c r="D4226" s="3">
        <v>40987</v>
      </c>
      <c r="E4226">
        <v>5</v>
      </c>
      <c r="G4226" t="s">
        <v>111</v>
      </c>
      <c r="K4226" t="str">
        <f t="shared" si="374"/>
        <v>2011/12</v>
      </c>
      <c r="O4226" s="2" t="str">
        <f t="shared" si="375"/>
        <v/>
      </c>
      <c r="Q4226"/>
      <c r="R4226"/>
      <c r="S4226" s="2" t="str">
        <f>IF(ISNUMBER(R4226),SUMIFS(R$1:$R4226,A$1:$A4226,A4226,K$1:$K4226,K4226,E$1:$E4226,E4226),"")</f>
        <v/>
      </c>
      <c r="AC4226" s="2" t="str">
        <f t="shared" ref="AC4226:AC4289" si="377">IF(ISNUMBER(AD4226),AD4226*10,"")</f>
        <v/>
      </c>
      <c r="AL4226" s="2" t="str">
        <f t="shared" si="376"/>
        <v/>
      </c>
      <c r="AQ4226">
        <v>89</v>
      </c>
      <c r="AT4226" s="2" t="str">
        <f t="shared" ref="AT4226:AT4289" si="378">IF(AND(ISNUMBER(AL4226),ISNUMBER(R4226)),ROUND(R4226*AL4226,3),"")</f>
        <v/>
      </c>
      <c r="AU4226" s="2" t="str">
        <f>IF(ISNUMBER(AT4226),SUMIFS($AT$1:AT4226,$A$1:A4226,A4226,$K$1:K4226,K4226,$E$1:E4226,E4226),"")</f>
        <v/>
      </c>
      <c r="AV4226">
        <f t="shared" ref="AV4226:AV4289" si="379">COUNT(P4226:AU4226)</f>
        <v>1</v>
      </c>
    </row>
    <row r="4227" spans="1:48" x14ac:dyDescent="0.25">
      <c r="A4227" s="4" t="s">
        <v>97</v>
      </c>
      <c r="B4227" s="4" t="s">
        <v>116</v>
      </c>
      <c r="C4227" t="s">
        <v>30</v>
      </c>
      <c r="D4227" s="3">
        <v>40994</v>
      </c>
      <c r="E4227">
        <v>1</v>
      </c>
      <c r="G4227" t="s">
        <v>111</v>
      </c>
      <c r="K4227" t="str">
        <f t="shared" si="374"/>
        <v>2011/12</v>
      </c>
      <c r="O4227" s="2" t="str">
        <f t="shared" si="375"/>
        <v/>
      </c>
      <c r="Q4227"/>
      <c r="R4227"/>
      <c r="S4227" s="2" t="str">
        <f>IF(ISNUMBER(R4227),SUMIFS(R$1:$R4227,A$1:$A4227,A4227,K$1:$K4227,K4227,E$1:$E4227,E4227),"")</f>
        <v/>
      </c>
      <c r="AC4227" s="2" t="str">
        <f t="shared" si="377"/>
        <v/>
      </c>
      <c r="AL4227" s="2" t="str">
        <f t="shared" si="376"/>
        <v/>
      </c>
      <c r="AQ4227">
        <v>136</v>
      </c>
      <c r="AT4227" s="2" t="str">
        <f t="shared" si="378"/>
        <v/>
      </c>
      <c r="AU4227" s="2" t="str">
        <f>IF(ISNUMBER(AT4227),SUMIFS($AT$1:AT4227,$A$1:A4227,A4227,$K$1:K4227,K4227,$E$1:E4227,E4227),"")</f>
        <v/>
      </c>
      <c r="AV4227">
        <f t="shared" si="379"/>
        <v>1</v>
      </c>
    </row>
    <row r="4228" spans="1:48" x14ac:dyDescent="0.25">
      <c r="A4228" s="4" t="s">
        <v>97</v>
      </c>
      <c r="B4228" s="4" t="s">
        <v>116</v>
      </c>
      <c r="C4228" t="s">
        <v>30</v>
      </c>
      <c r="D4228" s="3">
        <v>40994</v>
      </c>
      <c r="E4228">
        <v>2</v>
      </c>
      <c r="G4228" t="s">
        <v>111</v>
      </c>
      <c r="K4228" t="str">
        <f t="shared" si="374"/>
        <v>2011/12</v>
      </c>
      <c r="O4228" s="2" t="str">
        <f t="shared" si="375"/>
        <v/>
      </c>
      <c r="Q4228"/>
      <c r="R4228"/>
      <c r="S4228" s="2" t="str">
        <f>IF(ISNUMBER(R4228),SUMIFS(R$1:$R4228,A$1:$A4228,A4228,K$1:$K4228,K4228,E$1:$E4228,E4228),"")</f>
        <v/>
      </c>
      <c r="AC4228" s="2" t="str">
        <f t="shared" si="377"/>
        <v/>
      </c>
      <c r="AL4228" s="2" t="str">
        <f t="shared" si="376"/>
        <v/>
      </c>
      <c r="AQ4228">
        <v>138</v>
      </c>
      <c r="AT4228" s="2" t="str">
        <f t="shared" si="378"/>
        <v/>
      </c>
      <c r="AU4228" s="2" t="str">
        <f>IF(ISNUMBER(AT4228),SUMIFS($AT$1:AT4228,$A$1:A4228,A4228,$K$1:K4228,K4228,$E$1:E4228,E4228),"")</f>
        <v/>
      </c>
      <c r="AV4228">
        <f t="shared" si="379"/>
        <v>1</v>
      </c>
    </row>
    <row r="4229" spans="1:48" x14ac:dyDescent="0.25">
      <c r="A4229" s="4" t="s">
        <v>97</v>
      </c>
      <c r="B4229" s="4" t="s">
        <v>116</v>
      </c>
      <c r="C4229" t="s">
        <v>30</v>
      </c>
      <c r="D4229" s="3">
        <v>40994</v>
      </c>
      <c r="E4229">
        <v>3</v>
      </c>
      <c r="G4229" t="s">
        <v>111</v>
      </c>
      <c r="K4229" t="str">
        <f t="shared" si="374"/>
        <v>2011/12</v>
      </c>
      <c r="O4229" s="2" t="str">
        <f t="shared" si="375"/>
        <v/>
      </c>
      <c r="Q4229"/>
      <c r="R4229"/>
      <c r="S4229" s="2" t="str">
        <f>IF(ISNUMBER(R4229),SUMIFS(R$1:$R4229,A$1:$A4229,A4229,K$1:$K4229,K4229,E$1:$E4229,E4229),"")</f>
        <v/>
      </c>
      <c r="AC4229" s="2" t="str">
        <f t="shared" si="377"/>
        <v/>
      </c>
      <c r="AL4229" s="2" t="str">
        <f t="shared" si="376"/>
        <v/>
      </c>
      <c r="AQ4229">
        <v>130</v>
      </c>
      <c r="AT4229" s="2" t="str">
        <f t="shared" si="378"/>
        <v/>
      </c>
      <c r="AU4229" s="2" t="str">
        <f>IF(ISNUMBER(AT4229),SUMIFS($AT$1:AT4229,$A$1:A4229,A4229,$K$1:K4229,K4229,$E$1:E4229,E4229),"")</f>
        <v/>
      </c>
      <c r="AV4229">
        <f t="shared" si="379"/>
        <v>1</v>
      </c>
    </row>
    <row r="4230" spans="1:48" x14ac:dyDescent="0.25">
      <c r="A4230" s="4" t="s">
        <v>97</v>
      </c>
      <c r="B4230" s="4" t="s">
        <v>116</v>
      </c>
      <c r="C4230" t="s">
        <v>30</v>
      </c>
      <c r="D4230" s="3">
        <v>40994</v>
      </c>
      <c r="E4230">
        <v>4</v>
      </c>
      <c r="G4230" t="s">
        <v>111</v>
      </c>
      <c r="K4230" t="str">
        <f t="shared" si="374"/>
        <v>2011/12</v>
      </c>
      <c r="O4230" s="2" t="str">
        <f t="shared" si="375"/>
        <v/>
      </c>
      <c r="Q4230"/>
      <c r="R4230"/>
      <c r="S4230" s="2" t="str">
        <f>IF(ISNUMBER(R4230),SUMIFS(R$1:$R4230,A$1:$A4230,A4230,K$1:$K4230,K4230,E$1:$E4230,E4230),"")</f>
        <v/>
      </c>
      <c r="AC4230" s="2" t="str">
        <f t="shared" si="377"/>
        <v/>
      </c>
      <c r="AL4230" s="2" t="str">
        <f t="shared" si="376"/>
        <v/>
      </c>
      <c r="AQ4230">
        <v>132</v>
      </c>
      <c r="AT4230" s="2" t="str">
        <f t="shared" si="378"/>
        <v/>
      </c>
      <c r="AU4230" s="2" t="str">
        <f>IF(ISNUMBER(AT4230),SUMIFS($AT$1:AT4230,$A$1:A4230,A4230,$K$1:K4230,K4230,$E$1:E4230,E4230),"")</f>
        <v/>
      </c>
      <c r="AV4230">
        <f t="shared" si="379"/>
        <v>1</v>
      </c>
    </row>
    <row r="4231" spans="1:48" x14ac:dyDescent="0.25">
      <c r="A4231" s="4" t="s">
        <v>97</v>
      </c>
      <c r="B4231" s="4" t="s">
        <v>116</v>
      </c>
      <c r="C4231" t="s">
        <v>30</v>
      </c>
      <c r="D4231" s="3">
        <v>40994</v>
      </c>
      <c r="E4231">
        <v>5</v>
      </c>
      <c r="G4231" t="s">
        <v>111</v>
      </c>
      <c r="K4231" t="str">
        <f t="shared" si="374"/>
        <v>2011/12</v>
      </c>
      <c r="O4231" s="2" t="str">
        <f t="shared" si="375"/>
        <v/>
      </c>
      <c r="Q4231"/>
      <c r="R4231"/>
      <c r="S4231" s="2" t="str">
        <f>IF(ISNUMBER(R4231),SUMIFS(R$1:$R4231,A$1:$A4231,A4231,K$1:$K4231,K4231,E$1:$E4231,E4231),"")</f>
        <v/>
      </c>
      <c r="AC4231" s="2" t="str">
        <f t="shared" si="377"/>
        <v/>
      </c>
      <c r="AL4231" s="2" t="str">
        <f t="shared" si="376"/>
        <v/>
      </c>
      <c r="AQ4231">
        <v>132</v>
      </c>
      <c r="AT4231" s="2" t="str">
        <f t="shared" si="378"/>
        <v/>
      </c>
      <c r="AU4231" s="2" t="str">
        <f>IF(ISNUMBER(AT4231),SUMIFS($AT$1:AT4231,$A$1:A4231,A4231,$K$1:K4231,K4231,$E$1:E4231,E4231),"")</f>
        <v/>
      </c>
      <c r="AV4231">
        <f t="shared" si="379"/>
        <v>1</v>
      </c>
    </row>
    <row r="4232" spans="1:48" x14ac:dyDescent="0.25">
      <c r="A4232" s="4" t="s">
        <v>97</v>
      </c>
      <c r="B4232" s="4" t="s">
        <v>116</v>
      </c>
      <c r="C4232" t="s">
        <v>30</v>
      </c>
      <c r="D4232" s="3">
        <v>41001</v>
      </c>
      <c r="E4232">
        <v>1</v>
      </c>
      <c r="G4232" t="s">
        <v>111</v>
      </c>
      <c r="K4232" t="str">
        <f t="shared" si="374"/>
        <v>2011/12</v>
      </c>
      <c r="O4232" s="2" t="str">
        <f t="shared" si="375"/>
        <v/>
      </c>
      <c r="Q4232"/>
      <c r="R4232"/>
      <c r="S4232" s="2" t="str">
        <f>IF(ISNUMBER(R4232),SUMIFS(R$1:$R4232,A$1:$A4232,A4232,K$1:$K4232,K4232,E$1:$E4232,E4232),"")</f>
        <v/>
      </c>
      <c r="AC4232" s="2" t="str">
        <f t="shared" si="377"/>
        <v/>
      </c>
      <c r="AL4232" s="2" t="str">
        <f t="shared" si="376"/>
        <v/>
      </c>
      <c r="AQ4232">
        <v>144</v>
      </c>
      <c r="AT4232" s="2" t="str">
        <f t="shared" si="378"/>
        <v/>
      </c>
      <c r="AU4232" s="2" t="str">
        <f>IF(ISNUMBER(AT4232),SUMIFS($AT$1:AT4232,$A$1:A4232,A4232,$K$1:K4232,K4232,$E$1:E4232,E4232),"")</f>
        <v/>
      </c>
      <c r="AV4232">
        <f t="shared" si="379"/>
        <v>1</v>
      </c>
    </row>
    <row r="4233" spans="1:48" x14ac:dyDescent="0.25">
      <c r="A4233" s="4" t="s">
        <v>97</v>
      </c>
      <c r="B4233" s="4" t="s">
        <v>116</v>
      </c>
      <c r="C4233" t="s">
        <v>30</v>
      </c>
      <c r="D4233" s="3">
        <v>41001</v>
      </c>
      <c r="E4233">
        <v>2</v>
      </c>
      <c r="G4233" t="s">
        <v>111</v>
      </c>
      <c r="K4233" t="str">
        <f t="shared" si="374"/>
        <v>2011/12</v>
      </c>
      <c r="O4233" s="2" t="str">
        <f t="shared" si="375"/>
        <v/>
      </c>
      <c r="Q4233"/>
      <c r="R4233"/>
      <c r="S4233" s="2" t="str">
        <f>IF(ISNUMBER(R4233),SUMIFS(R$1:$R4233,A$1:$A4233,A4233,K$1:$K4233,K4233,E$1:$E4233,E4233),"")</f>
        <v/>
      </c>
      <c r="AC4233" s="2" t="str">
        <f t="shared" si="377"/>
        <v/>
      </c>
      <c r="AL4233" s="2" t="str">
        <f t="shared" si="376"/>
        <v/>
      </c>
      <c r="AQ4233">
        <v>129</v>
      </c>
      <c r="AT4233" s="2" t="str">
        <f t="shared" si="378"/>
        <v/>
      </c>
      <c r="AU4233" s="2" t="str">
        <f>IF(ISNUMBER(AT4233),SUMIFS($AT$1:AT4233,$A$1:A4233,A4233,$K$1:K4233,K4233,$E$1:E4233,E4233),"")</f>
        <v/>
      </c>
      <c r="AV4233">
        <f t="shared" si="379"/>
        <v>1</v>
      </c>
    </row>
    <row r="4234" spans="1:48" x14ac:dyDescent="0.25">
      <c r="A4234" s="4" t="s">
        <v>97</v>
      </c>
      <c r="B4234" s="4" t="s">
        <v>116</v>
      </c>
      <c r="C4234" t="s">
        <v>30</v>
      </c>
      <c r="D4234" s="3">
        <v>41001</v>
      </c>
      <c r="E4234">
        <v>3</v>
      </c>
      <c r="G4234" t="s">
        <v>111</v>
      </c>
      <c r="K4234" t="str">
        <f t="shared" si="374"/>
        <v>2011/12</v>
      </c>
      <c r="O4234" s="2" t="str">
        <f t="shared" si="375"/>
        <v/>
      </c>
      <c r="Q4234"/>
      <c r="R4234"/>
      <c r="S4234" s="2" t="str">
        <f>IF(ISNUMBER(R4234),SUMIFS(R$1:$R4234,A$1:$A4234,A4234,K$1:$K4234,K4234,E$1:$E4234,E4234),"")</f>
        <v/>
      </c>
      <c r="AC4234" s="2" t="str">
        <f t="shared" si="377"/>
        <v/>
      </c>
      <c r="AL4234" s="2" t="str">
        <f t="shared" si="376"/>
        <v/>
      </c>
      <c r="AQ4234">
        <v>180</v>
      </c>
      <c r="AT4234" s="2" t="str">
        <f t="shared" si="378"/>
        <v/>
      </c>
      <c r="AU4234" s="2" t="str">
        <f>IF(ISNUMBER(AT4234),SUMIFS($AT$1:AT4234,$A$1:A4234,A4234,$K$1:K4234,K4234,$E$1:E4234,E4234),"")</f>
        <v/>
      </c>
      <c r="AV4234">
        <f t="shared" si="379"/>
        <v>1</v>
      </c>
    </row>
    <row r="4235" spans="1:48" x14ac:dyDescent="0.25">
      <c r="A4235" s="4" t="s">
        <v>97</v>
      </c>
      <c r="B4235" s="4" t="s">
        <v>116</v>
      </c>
      <c r="C4235" t="s">
        <v>30</v>
      </c>
      <c r="D4235" s="3">
        <v>41001</v>
      </c>
      <c r="E4235">
        <v>4</v>
      </c>
      <c r="G4235" t="s">
        <v>111</v>
      </c>
      <c r="K4235" t="str">
        <f t="shared" si="374"/>
        <v>2011/12</v>
      </c>
      <c r="O4235" s="2" t="str">
        <f t="shared" si="375"/>
        <v/>
      </c>
      <c r="Q4235"/>
      <c r="R4235"/>
      <c r="S4235" s="2" t="str">
        <f>IF(ISNUMBER(R4235),SUMIFS(R$1:$R4235,A$1:$A4235,A4235,K$1:$K4235,K4235,E$1:$E4235,E4235),"")</f>
        <v/>
      </c>
      <c r="AC4235" s="2" t="str">
        <f t="shared" si="377"/>
        <v/>
      </c>
      <c r="AL4235" s="2" t="str">
        <f t="shared" si="376"/>
        <v/>
      </c>
      <c r="AQ4235">
        <v>105</v>
      </c>
      <c r="AT4235" s="2" t="str">
        <f t="shared" si="378"/>
        <v/>
      </c>
      <c r="AU4235" s="2" t="str">
        <f>IF(ISNUMBER(AT4235),SUMIFS($AT$1:AT4235,$A$1:A4235,A4235,$K$1:K4235,K4235,$E$1:E4235,E4235),"")</f>
        <v/>
      </c>
      <c r="AV4235">
        <f t="shared" si="379"/>
        <v>1</v>
      </c>
    </row>
    <row r="4236" spans="1:48" x14ac:dyDescent="0.25">
      <c r="A4236" s="4" t="s">
        <v>97</v>
      </c>
      <c r="B4236" s="4" t="s">
        <v>116</v>
      </c>
      <c r="C4236" t="s">
        <v>30</v>
      </c>
      <c r="D4236" s="3">
        <v>41001</v>
      </c>
      <c r="E4236">
        <v>5</v>
      </c>
      <c r="G4236" t="s">
        <v>111</v>
      </c>
      <c r="K4236" t="str">
        <f t="shared" si="374"/>
        <v>2011/12</v>
      </c>
      <c r="O4236" s="2" t="str">
        <f t="shared" si="375"/>
        <v/>
      </c>
      <c r="Q4236"/>
      <c r="R4236"/>
      <c r="S4236" s="2" t="str">
        <f>IF(ISNUMBER(R4236),SUMIFS(R$1:$R4236,A$1:$A4236,A4236,K$1:$K4236,K4236,E$1:$E4236,E4236),"")</f>
        <v/>
      </c>
      <c r="AC4236" s="2" t="str">
        <f t="shared" si="377"/>
        <v/>
      </c>
      <c r="AL4236" s="2" t="str">
        <f t="shared" si="376"/>
        <v/>
      </c>
      <c r="AQ4236">
        <v>147</v>
      </c>
      <c r="AT4236" s="2" t="str">
        <f t="shared" si="378"/>
        <v/>
      </c>
      <c r="AU4236" s="2" t="str">
        <f>IF(ISNUMBER(AT4236),SUMIFS($AT$1:AT4236,$A$1:A4236,A4236,$K$1:K4236,K4236,$E$1:E4236,E4236),"")</f>
        <v/>
      </c>
      <c r="AV4236">
        <f t="shared" si="379"/>
        <v>1</v>
      </c>
    </row>
    <row r="4237" spans="1:48" x14ac:dyDescent="0.25">
      <c r="A4237" s="4" t="s">
        <v>97</v>
      </c>
      <c r="B4237" s="4" t="s">
        <v>116</v>
      </c>
      <c r="C4237" t="s">
        <v>30</v>
      </c>
      <c r="D4237" s="3">
        <v>41009</v>
      </c>
      <c r="E4237">
        <v>1</v>
      </c>
      <c r="G4237" t="s">
        <v>111</v>
      </c>
      <c r="K4237" t="str">
        <f t="shared" si="374"/>
        <v>2011/12</v>
      </c>
      <c r="O4237" s="2" t="str">
        <f t="shared" si="375"/>
        <v/>
      </c>
      <c r="Q4237"/>
      <c r="R4237"/>
      <c r="S4237" s="2" t="str">
        <f>IF(ISNUMBER(R4237),SUMIFS(R$1:$R4237,A$1:$A4237,A4237,K$1:$K4237,K4237,E$1:$E4237,E4237),"")</f>
        <v/>
      </c>
      <c r="AC4237" s="2" t="str">
        <f t="shared" si="377"/>
        <v/>
      </c>
      <c r="AL4237" s="2" t="str">
        <f t="shared" si="376"/>
        <v/>
      </c>
      <c r="AQ4237">
        <v>116</v>
      </c>
      <c r="AT4237" s="2" t="str">
        <f t="shared" si="378"/>
        <v/>
      </c>
      <c r="AU4237" s="2" t="str">
        <f>IF(ISNUMBER(AT4237),SUMIFS($AT$1:AT4237,$A$1:A4237,A4237,$K$1:K4237,K4237,$E$1:E4237,E4237),"")</f>
        <v/>
      </c>
      <c r="AV4237">
        <f t="shared" si="379"/>
        <v>1</v>
      </c>
    </row>
    <row r="4238" spans="1:48" x14ac:dyDescent="0.25">
      <c r="A4238" s="4" t="s">
        <v>97</v>
      </c>
      <c r="B4238" s="4" t="s">
        <v>116</v>
      </c>
      <c r="C4238" t="s">
        <v>30</v>
      </c>
      <c r="D4238" s="3">
        <v>41009</v>
      </c>
      <c r="E4238">
        <v>2</v>
      </c>
      <c r="G4238" t="s">
        <v>111</v>
      </c>
      <c r="K4238" t="str">
        <f t="shared" si="374"/>
        <v>2011/12</v>
      </c>
      <c r="O4238" s="2" t="str">
        <f t="shared" si="375"/>
        <v/>
      </c>
      <c r="Q4238"/>
      <c r="R4238"/>
      <c r="S4238" s="2" t="str">
        <f>IF(ISNUMBER(R4238),SUMIFS(R$1:$R4238,A$1:$A4238,A4238,K$1:$K4238,K4238,E$1:$E4238,E4238),"")</f>
        <v/>
      </c>
      <c r="AC4238" s="2" t="str">
        <f t="shared" si="377"/>
        <v/>
      </c>
      <c r="AL4238" s="2" t="str">
        <f t="shared" si="376"/>
        <v/>
      </c>
      <c r="AQ4238">
        <v>113</v>
      </c>
      <c r="AT4238" s="2" t="str">
        <f t="shared" si="378"/>
        <v/>
      </c>
      <c r="AU4238" s="2" t="str">
        <f>IF(ISNUMBER(AT4238),SUMIFS($AT$1:AT4238,$A$1:A4238,A4238,$K$1:K4238,K4238,$E$1:E4238,E4238),"")</f>
        <v/>
      </c>
      <c r="AV4238">
        <f t="shared" si="379"/>
        <v>1</v>
      </c>
    </row>
    <row r="4239" spans="1:48" x14ac:dyDescent="0.25">
      <c r="A4239" s="4" t="s">
        <v>97</v>
      </c>
      <c r="B4239" s="4" t="s">
        <v>116</v>
      </c>
      <c r="C4239" t="s">
        <v>30</v>
      </c>
      <c r="D4239" s="3">
        <v>41009</v>
      </c>
      <c r="E4239">
        <v>3</v>
      </c>
      <c r="G4239" t="s">
        <v>111</v>
      </c>
      <c r="K4239" t="str">
        <f t="shared" si="374"/>
        <v>2011/12</v>
      </c>
      <c r="O4239" s="2" t="str">
        <f t="shared" si="375"/>
        <v/>
      </c>
      <c r="Q4239"/>
      <c r="R4239"/>
      <c r="S4239" s="2" t="str">
        <f>IF(ISNUMBER(R4239),SUMIFS(R$1:$R4239,A$1:$A4239,A4239,K$1:$K4239,K4239,E$1:$E4239,E4239),"")</f>
        <v/>
      </c>
      <c r="AC4239" s="2" t="str">
        <f t="shared" si="377"/>
        <v/>
      </c>
      <c r="AL4239" s="2" t="str">
        <f t="shared" si="376"/>
        <v/>
      </c>
      <c r="AQ4239">
        <v>178</v>
      </c>
      <c r="AT4239" s="2" t="str">
        <f t="shared" si="378"/>
        <v/>
      </c>
      <c r="AU4239" s="2" t="str">
        <f>IF(ISNUMBER(AT4239),SUMIFS($AT$1:AT4239,$A$1:A4239,A4239,$K$1:K4239,K4239,$E$1:E4239,E4239),"")</f>
        <v/>
      </c>
      <c r="AV4239">
        <f t="shared" si="379"/>
        <v>1</v>
      </c>
    </row>
    <row r="4240" spans="1:48" x14ac:dyDescent="0.25">
      <c r="A4240" s="4" t="s">
        <v>97</v>
      </c>
      <c r="B4240" s="4" t="s">
        <v>116</v>
      </c>
      <c r="C4240" t="s">
        <v>30</v>
      </c>
      <c r="D4240" s="3">
        <v>41009</v>
      </c>
      <c r="E4240">
        <v>4</v>
      </c>
      <c r="G4240" t="s">
        <v>111</v>
      </c>
      <c r="K4240" t="str">
        <f t="shared" si="374"/>
        <v>2011/12</v>
      </c>
      <c r="O4240" s="2" t="str">
        <f t="shared" si="375"/>
        <v/>
      </c>
      <c r="Q4240"/>
      <c r="R4240"/>
      <c r="S4240" s="2" t="str">
        <f>IF(ISNUMBER(R4240),SUMIFS(R$1:$R4240,A$1:$A4240,A4240,K$1:$K4240,K4240,E$1:$E4240,E4240),"")</f>
        <v/>
      </c>
      <c r="AC4240" s="2" t="str">
        <f t="shared" si="377"/>
        <v/>
      </c>
      <c r="AL4240" s="2" t="str">
        <f t="shared" si="376"/>
        <v/>
      </c>
      <c r="AQ4240">
        <v>138</v>
      </c>
      <c r="AT4240" s="2" t="str">
        <f t="shared" si="378"/>
        <v/>
      </c>
      <c r="AU4240" s="2" t="str">
        <f>IF(ISNUMBER(AT4240),SUMIFS($AT$1:AT4240,$A$1:A4240,A4240,$K$1:K4240,K4240,$E$1:E4240,E4240),"")</f>
        <v/>
      </c>
      <c r="AV4240">
        <f t="shared" si="379"/>
        <v>1</v>
      </c>
    </row>
    <row r="4241" spans="1:48" x14ac:dyDescent="0.25">
      <c r="A4241" s="4" t="s">
        <v>97</v>
      </c>
      <c r="B4241" s="4" t="s">
        <v>116</v>
      </c>
      <c r="C4241" t="s">
        <v>30</v>
      </c>
      <c r="D4241" s="3">
        <v>41009</v>
      </c>
      <c r="E4241">
        <v>5</v>
      </c>
      <c r="G4241" t="s">
        <v>111</v>
      </c>
      <c r="K4241" t="str">
        <f t="shared" si="374"/>
        <v>2011/12</v>
      </c>
      <c r="O4241" s="2" t="str">
        <f t="shared" si="375"/>
        <v/>
      </c>
      <c r="Q4241"/>
      <c r="R4241"/>
      <c r="S4241" s="2" t="str">
        <f>IF(ISNUMBER(R4241),SUMIFS(R$1:$R4241,A$1:$A4241,A4241,K$1:$K4241,K4241,E$1:$E4241,E4241),"")</f>
        <v/>
      </c>
      <c r="AC4241" s="2" t="str">
        <f t="shared" si="377"/>
        <v/>
      </c>
      <c r="AL4241" s="2" t="str">
        <f t="shared" si="376"/>
        <v/>
      </c>
      <c r="AQ4241">
        <v>131</v>
      </c>
      <c r="AT4241" s="2" t="str">
        <f t="shared" si="378"/>
        <v/>
      </c>
      <c r="AU4241" s="2" t="str">
        <f>IF(ISNUMBER(AT4241),SUMIFS($AT$1:AT4241,$A$1:A4241,A4241,$K$1:K4241,K4241,$E$1:E4241,E4241),"")</f>
        <v/>
      </c>
      <c r="AV4241">
        <f t="shared" si="379"/>
        <v>1</v>
      </c>
    </row>
    <row r="4242" spans="1:48" x14ac:dyDescent="0.25">
      <c r="A4242" s="4" t="s">
        <v>97</v>
      </c>
      <c r="B4242" s="4" t="s">
        <v>116</v>
      </c>
      <c r="C4242" t="s">
        <v>30</v>
      </c>
      <c r="D4242" s="3">
        <v>41015</v>
      </c>
      <c r="E4242">
        <v>1</v>
      </c>
      <c r="G4242" t="s">
        <v>111</v>
      </c>
      <c r="K4242" t="str">
        <f t="shared" si="374"/>
        <v>2011/12</v>
      </c>
      <c r="O4242" s="2" t="str">
        <f t="shared" si="375"/>
        <v/>
      </c>
      <c r="Q4242"/>
      <c r="R4242"/>
      <c r="S4242" s="2" t="str">
        <f>IF(ISNUMBER(R4242),SUMIFS(R$1:$R4242,A$1:$A4242,A4242,K$1:$K4242,K4242,E$1:$E4242,E4242),"")</f>
        <v/>
      </c>
      <c r="AC4242" s="2" t="str">
        <f t="shared" si="377"/>
        <v/>
      </c>
      <c r="AL4242" s="2" t="str">
        <f t="shared" si="376"/>
        <v/>
      </c>
      <c r="AQ4242">
        <v>147</v>
      </c>
      <c r="AT4242" s="2" t="str">
        <f t="shared" si="378"/>
        <v/>
      </c>
      <c r="AU4242" s="2" t="str">
        <f>IF(ISNUMBER(AT4242),SUMIFS($AT$1:AT4242,$A$1:A4242,A4242,$K$1:K4242,K4242,$E$1:E4242,E4242),"")</f>
        <v/>
      </c>
      <c r="AV4242">
        <f t="shared" si="379"/>
        <v>1</v>
      </c>
    </row>
    <row r="4243" spans="1:48" x14ac:dyDescent="0.25">
      <c r="A4243" s="4" t="s">
        <v>97</v>
      </c>
      <c r="B4243" s="4" t="s">
        <v>116</v>
      </c>
      <c r="C4243" t="s">
        <v>30</v>
      </c>
      <c r="D4243" s="3">
        <v>41015</v>
      </c>
      <c r="E4243">
        <v>2</v>
      </c>
      <c r="G4243" t="s">
        <v>111</v>
      </c>
      <c r="K4243" t="str">
        <f t="shared" si="374"/>
        <v>2011/12</v>
      </c>
      <c r="O4243" s="2" t="str">
        <f t="shared" si="375"/>
        <v/>
      </c>
      <c r="Q4243"/>
      <c r="R4243"/>
      <c r="S4243" s="2" t="str">
        <f>IF(ISNUMBER(R4243),SUMIFS(R$1:$R4243,A$1:$A4243,A4243,K$1:$K4243,K4243,E$1:$E4243,E4243),"")</f>
        <v/>
      </c>
      <c r="AC4243" s="2" t="str">
        <f t="shared" si="377"/>
        <v/>
      </c>
      <c r="AL4243" s="2" t="str">
        <f t="shared" si="376"/>
        <v/>
      </c>
      <c r="AQ4243">
        <v>166</v>
      </c>
      <c r="AT4243" s="2" t="str">
        <f t="shared" si="378"/>
        <v/>
      </c>
      <c r="AU4243" s="2" t="str">
        <f>IF(ISNUMBER(AT4243),SUMIFS($AT$1:AT4243,$A$1:A4243,A4243,$K$1:K4243,K4243,$E$1:E4243,E4243),"")</f>
        <v/>
      </c>
      <c r="AV4243">
        <f t="shared" si="379"/>
        <v>1</v>
      </c>
    </row>
    <row r="4244" spans="1:48" x14ac:dyDescent="0.25">
      <c r="A4244" s="4" t="s">
        <v>97</v>
      </c>
      <c r="B4244" s="4" t="s">
        <v>116</v>
      </c>
      <c r="C4244" t="s">
        <v>30</v>
      </c>
      <c r="D4244" s="3">
        <v>41015</v>
      </c>
      <c r="E4244">
        <v>3</v>
      </c>
      <c r="G4244" t="s">
        <v>111</v>
      </c>
      <c r="K4244" t="str">
        <f t="shared" si="374"/>
        <v>2011/12</v>
      </c>
      <c r="O4244" s="2" t="str">
        <f t="shared" si="375"/>
        <v/>
      </c>
      <c r="Q4244"/>
      <c r="R4244"/>
      <c r="S4244" s="2" t="str">
        <f>IF(ISNUMBER(R4244),SUMIFS(R$1:$R4244,A$1:$A4244,A4244,K$1:$K4244,K4244,E$1:$E4244,E4244),"")</f>
        <v/>
      </c>
      <c r="AC4244" s="2" t="str">
        <f t="shared" si="377"/>
        <v/>
      </c>
      <c r="AL4244" s="2" t="str">
        <f t="shared" si="376"/>
        <v/>
      </c>
      <c r="AQ4244">
        <v>184</v>
      </c>
      <c r="AT4244" s="2" t="str">
        <f t="shared" si="378"/>
        <v/>
      </c>
      <c r="AU4244" s="2" t="str">
        <f>IF(ISNUMBER(AT4244),SUMIFS($AT$1:AT4244,$A$1:A4244,A4244,$K$1:K4244,K4244,$E$1:E4244,E4244),"")</f>
        <v/>
      </c>
      <c r="AV4244">
        <f t="shared" si="379"/>
        <v>1</v>
      </c>
    </row>
    <row r="4245" spans="1:48" x14ac:dyDescent="0.25">
      <c r="A4245" s="4" t="s">
        <v>97</v>
      </c>
      <c r="B4245" s="4" t="s">
        <v>116</v>
      </c>
      <c r="C4245" t="s">
        <v>30</v>
      </c>
      <c r="D4245" s="3">
        <v>41015</v>
      </c>
      <c r="E4245">
        <v>4</v>
      </c>
      <c r="G4245" t="s">
        <v>111</v>
      </c>
      <c r="K4245" t="str">
        <f t="shared" si="374"/>
        <v>2011/12</v>
      </c>
      <c r="O4245" s="2" t="str">
        <f t="shared" si="375"/>
        <v/>
      </c>
      <c r="Q4245"/>
      <c r="R4245"/>
      <c r="S4245" s="2" t="str">
        <f>IF(ISNUMBER(R4245),SUMIFS(R$1:$R4245,A$1:$A4245,A4245,K$1:$K4245,K4245,E$1:$E4245,E4245),"")</f>
        <v/>
      </c>
      <c r="AC4245" s="2" t="str">
        <f t="shared" si="377"/>
        <v/>
      </c>
      <c r="AL4245" s="2" t="str">
        <f t="shared" si="376"/>
        <v/>
      </c>
      <c r="AQ4245">
        <v>166</v>
      </c>
      <c r="AT4245" s="2" t="str">
        <f t="shared" si="378"/>
        <v/>
      </c>
      <c r="AU4245" s="2" t="str">
        <f>IF(ISNUMBER(AT4245),SUMIFS($AT$1:AT4245,$A$1:A4245,A4245,$K$1:K4245,K4245,$E$1:E4245,E4245),"")</f>
        <v/>
      </c>
      <c r="AV4245">
        <f t="shared" si="379"/>
        <v>1</v>
      </c>
    </row>
    <row r="4246" spans="1:48" x14ac:dyDescent="0.25">
      <c r="A4246" s="4" t="s">
        <v>97</v>
      </c>
      <c r="B4246" s="4" t="s">
        <v>116</v>
      </c>
      <c r="C4246" t="s">
        <v>30</v>
      </c>
      <c r="D4246" s="3">
        <v>41015</v>
      </c>
      <c r="E4246">
        <v>5</v>
      </c>
      <c r="G4246" t="s">
        <v>111</v>
      </c>
      <c r="K4246" t="str">
        <f t="shared" si="374"/>
        <v>2011/12</v>
      </c>
      <c r="O4246" s="2" t="str">
        <f t="shared" si="375"/>
        <v/>
      </c>
      <c r="Q4246"/>
      <c r="R4246"/>
      <c r="S4246" s="2" t="str">
        <f>IF(ISNUMBER(R4246),SUMIFS(R$1:$R4246,A$1:$A4246,A4246,K$1:$K4246,K4246,E$1:$E4246,E4246),"")</f>
        <v/>
      </c>
      <c r="AC4246" s="2" t="str">
        <f t="shared" si="377"/>
        <v/>
      </c>
      <c r="AL4246" s="2" t="str">
        <f t="shared" si="376"/>
        <v/>
      </c>
      <c r="AQ4246">
        <v>162</v>
      </c>
      <c r="AT4246" s="2" t="str">
        <f t="shared" si="378"/>
        <v/>
      </c>
      <c r="AU4246" s="2" t="str">
        <f>IF(ISNUMBER(AT4246),SUMIFS($AT$1:AT4246,$A$1:A4246,A4246,$K$1:K4246,K4246,$E$1:E4246,E4246),"")</f>
        <v/>
      </c>
      <c r="AV4246">
        <f t="shared" si="379"/>
        <v>1</v>
      </c>
    </row>
    <row r="4247" spans="1:48" x14ac:dyDescent="0.25">
      <c r="A4247" s="4" t="s">
        <v>97</v>
      </c>
      <c r="B4247" s="4" t="s">
        <v>116</v>
      </c>
      <c r="C4247" t="s">
        <v>30</v>
      </c>
      <c r="D4247" s="3">
        <v>41022</v>
      </c>
      <c r="E4247">
        <v>1</v>
      </c>
      <c r="G4247" t="s">
        <v>111</v>
      </c>
      <c r="K4247" t="str">
        <f t="shared" si="374"/>
        <v>2011/12</v>
      </c>
      <c r="O4247" s="2" t="str">
        <f t="shared" si="375"/>
        <v/>
      </c>
      <c r="Q4247"/>
      <c r="R4247"/>
      <c r="S4247" s="2" t="str">
        <f>IF(ISNUMBER(R4247),SUMIFS(R$1:$R4247,A$1:$A4247,A4247,K$1:$K4247,K4247,E$1:$E4247,E4247),"")</f>
        <v/>
      </c>
      <c r="AC4247" s="2" t="str">
        <f t="shared" si="377"/>
        <v/>
      </c>
      <c r="AL4247" s="2" t="str">
        <f t="shared" si="376"/>
        <v/>
      </c>
      <c r="AQ4247">
        <v>146</v>
      </c>
      <c r="AT4247" s="2" t="str">
        <f t="shared" si="378"/>
        <v/>
      </c>
      <c r="AU4247" s="2" t="str">
        <f>IF(ISNUMBER(AT4247),SUMIFS($AT$1:AT4247,$A$1:A4247,A4247,$K$1:K4247,K4247,$E$1:E4247,E4247),"")</f>
        <v/>
      </c>
      <c r="AV4247">
        <f t="shared" si="379"/>
        <v>1</v>
      </c>
    </row>
    <row r="4248" spans="1:48" x14ac:dyDescent="0.25">
      <c r="A4248" s="4" t="s">
        <v>97</v>
      </c>
      <c r="B4248" s="4" t="s">
        <v>116</v>
      </c>
      <c r="C4248" t="s">
        <v>30</v>
      </c>
      <c r="D4248" s="3">
        <v>41022</v>
      </c>
      <c r="E4248">
        <v>2</v>
      </c>
      <c r="G4248" t="s">
        <v>111</v>
      </c>
      <c r="K4248" t="str">
        <f t="shared" si="374"/>
        <v>2011/12</v>
      </c>
      <c r="O4248" s="2" t="str">
        <f t="shared" si="375"/>
        <v/>
      </c>
      <c r="Q4248"/>
      <c r="R4248"/>
      <c r="S4248" s="2" t="str">
        <f>IF(ISNUMBER(R4248),SUMIFS(R$1:$R4248,A$1:$A4248,A4248,K$1:$K4248,K4248,E$1:$E4248,E4248),"")</f>
        <v/>
      </c>
      <c r="AC4248" s="2" t="str">
        <f t="shared" si="377"/>
        <v/>
      </c>
      <c r="AL4248" s="2" t="str">
        <f t="shared" si="376"/>
        <v/>
      </c>
      <c r="AQ4248">
        <v>152</v>
      </c>
      <c r="AT4248" s="2" t="str">
        <f t="shared" si="378"/>
        <v/>
      </c>
      <c r="AU4248" s="2" t="str">
        <f>IF(ISNUMBER(AT4248),SUMIFS($AT$1:AT4248,$A$1:A4248,A4248,$K$1:K4248,K4248,$E$1:E4248,E4248),"")</f>
        <v/>
      </c>
      <c r="AV4248">
        <f t="shared" si="379"/>
        <v>1</v>
      </c>
    </row>
    <row r="4249" spans="1:48" x14ac:dyDescent="0.25">
      <c r="A4249" s="4" t="s">
        <v>97</v>
      </c>
      <c r="B4249" s="4" t="s">
        <v>116</v>
      </c>
      <c r="C4249" t="s">
        <v>30</v>
      </c>
      <c r="D4249" s="3">
        <v>41022</v>
      </c>
      <c r="E4249">
        <v>3</v>
      </c>
      <c r="G4249" t="s">
        <v>111</v>
      </c>
      <c r="K4249" t="str">
        <f t="shared" si="374"/>
        <v>2011/12</v>
      </c>
      <c r="O4249" s="2" t="str">
        <f t="shared" si="375"/>
        <v/>
      </c>
      <c r="Q4249"/>
      <c r="R4249"/>
      <c r="S4249" s="2" t="str">
        <f>IF(ISNUMBER(R4249),SUMIFS(R$1:$R4249,A$1:$A4249,A4249,K$1:$K4249,K4249,E$1:$E4249,E4249),"")</f>
        <v/>
      </c>
      <c r="AC4249" s="2" t="str">
        <f t="shared" si="377"/>
        <v/>
      </c>
      <c r="AL4249" s="2" t="str">
        <f t="shared" si="376"/>
        <v/>
      </c>
      <c r="AQ4249">
        <v>215</v>
      </c>
      <c r="AT4249" s="2" t="str">
        <f t="shared" si="378"/>
        <v/>
      </c>
      <c r="AU4249" s="2" t="str">
        <f>IF(ISNUMBER(AT4249),SUMIFS($AT$1:AT4249,$A$1:A4249,A4249,$K$1:K4249,K4249,$E$1:E4249,E4249),"")</f>
        <v/>
      </c>
      <c r="AV4249">
        <f t="shared" si="379"/>
        <v>1</v>
      </c>
    </row>
    <row r="4250" spans="1:48" x14ac:dyDescent="0.25">
      <c r="A4250" s="4" t="s">
        <v>97</v>
      </c>
      <c r="B4250" s="4" t="s">
        <v>116</v>
      </c>
      <c r="C4250" t="s">
        <v>30</v>
      </c>
      <c r="D4250" s="3">
        <v>41022</v>
      </c>
      <c r="E4250">
        <v>4</v>
      </c>
      <c r="G4250" t="s">
        <v>111</v>
      </c>
      <c r="K4250" t="str">
        <f t="shared" si="374"/>
        <v>2011/12</v>
      </c>
      <c r="O4250" s="2" t="str">
        <f t="shared" si="375"/>
        <v/>
      </c>
      <c r="Q4250"/>
      <c r="R4250"/>
      <c r="S4250" s="2" t="str">
        <f>IF(ISNUMBER(R4250),SUMIFS(R$1:$R4250,A$1:$A4250,A4250,K$1:$K4250,K4250,E$1:$E4250,E4250),"")</f>
        <v/>
      </c>
      <c r="AC4250" s="2" t="str">
        <f t="shared" si="377"/>
        <v/>
      </c>
      <c r="AL4250" s="2" t="str">
        <f t="shared" si="376"/>
        <v/>
      </c>
      <c r="AQ4250">
        <v>146</v>
      </c>
      <c r="AT4250" s="2" t="str">
        <f t="shared" si="378"/>
        <v/>
      </c>
      <c r="AU4250" s="2" t="str">
        <f>IF(ISNUMBER(AT4250),SUMIFS($AT$1:AT4250,$A$1:A4250,A4250,$K$1:K4250,K4250,$E$1:E4250,E4250),"")</f>
        <v/>
      </c>
      <c r="AV4250">
        <f t="shared" si="379"/>
        <v>1</v>
      </c>
    </row>
    <row r="4251" spans="1:48" x14ac:dyDescent="0.25">
      <c r="A4251" s="4" t="s">
        <v>97</v>
      </c>
      <c r="B4251" s="4" t="s">
        <v>116</v>
      </c>
      <c r="C4251" t="s">
        <v>30</v>
      </c>
      <c r="D4251" s="3">
        <v>41022</v>
      </c>
      <c r="E4251">
        <v>5</v>
      </c>
      <c r="G4251" t="s">
        <v>111</v>
      </c>
      <c r="K4251" t="str">
        <f t="shared" si="374"/>
        <v>2011/12</v>
      </c>
      <c r="O4251" s="2" t="str">
        <f t="shared" si="375"/>
        <v/>
      </c>
      <c r="Q4251"/>
      <c r="R4251"/>
      <c r="S4251" s="2" t="str">
        <f>IF(ISNUMBER(R4251),SUMIFS(R$1:$R4251,A$1:$A4251,A4251,K$1:$K4251,K4251,E$1:$E4251,E4251),"")</f>
        <v/>
      </c>
      <c r="AC4251" s="2" t="str">
        <f t="shared" si="377"/>
        <v/>
      </c>
      <c r="AL4251" s="2" t="str">
        <f t="shared" si="376"/>
        <v/>
      </c>
      <c r="AQ4251">
        <v>150</v>
      </c>
      <c r="AT4251" s="2" t="str">
        <f t="shared" si="378"/>
        <v/>
      </c>
      <c r="AU4251" s="2" t="str">
        <f>IF(ISNUMBER(AT4251),SUMIFS($AT$1:AT4251,$A$1:A4251,A4251,$K$1:K4251,K4251,$E$1:E4251,E4251),"")</f>
        <v/>
      </c>
      <c r="AV4251">
        <f t="shared" si="379"/>
        <v>1</v>
      </c>
    </row>
    <row r="4252" spans="1:48" x14ac:dyDescent="0.25">
      <c r="A4252" s="4" t="s">
        <v>97</v>
      </c>
      <c r="B4252" s="4" t="s">
        <v>116</v>
      </c>
      <c r="C4252" t="s">
        <v>30</v>
      </c>
      <c r="D4252" s="3">
        <v>41033</v>
      </c>
      <c r="E4252">
        <v>1</v>
      </c>
      <c r="G4252" t="s">
        <v>111</v>
      </c>
      <c r="K4252" t="str">
        <f t="shared" si="374"/>
        <v>2011/12</v>
      </c>
      <c r="O4252" s="2" t="str">
        <f t="shared" si="375"/>
        <v/>
      </c>
      <c r="Q4252"/>
      <c r="R4252"/>
      <c r="S4252" s="2" t="str">
        <f>IF(ISNUMBER(R4252),SUMIFS(R$1:$R4252,A$1:$A4252,A4252,K$1:$K4252,K4252,E$1:$E4252,E4252),"")</f>
        <v/>
      </c>
      <c r="AC4252" s="2" t="str">
        <f t="shared" si="377"/>
        <v/>
      </c>
      <c r="AL4252" s="2" t="str">
        <f t="shared" si="376"/>
        <v/>
      </c>
      <c r="AQ4252">
        <v>88</v>
      </c>
      <c r="AT4252" s="2" t="str">
        <f t="shared" si="378"/>
        <v/>
      </c>
      <c r="AU4252" s="2" t="str">
        <f>IF(ISNUMBER(AT4252),SUMIFS($AT$1:AT4252,$A$1:A4252,A4252,$K$1:K4252,K4252,$E$1:E4252,E4252),"")</f>
        <v/>
      </c>
      <c r="AV4252">
        <f t="shared" si="379"/>
        <v>1</v>
      </c>
    </row>
    <row r="4253" spans="1:48" x14ac:dyDescent="0.25">
      <c r="A4253" s="4" t="s">
        <v>97</v>
      </c>
      <c r="B4253" s="4" t="s">
        <v>116</v>
      </c>
      <c r="C4253" t="s">
        <v>30</v>
      </c>
      <c r="D4253" s="3">
        <v>41033</v>
      </c>
      <c r="E4253">
        <v>2</v>
      </c>
      <c r="G4253" t="s">
        <v>111</v>
      </c>
      <c r="K4253" t="str">
        <f t="shared" si="374"/>
        <v>2011/12</v>
      </c>
      <c r="O4253" s="2" t="str">
        <f t="shared" si="375"/>
        <v/>
      </c>
      <c r="Q4253"/>
      <c r="R4253"/>
      <c r="S4253" s="2" t="str">
        <f>IF(ISNUMBER(R4253),SUMIFS(R$1:$R4253,A$1:$A4253,A4253,K$1:$K4253,K4253,E$1:$E4253,E4253),"")</f>
        <v/>
      </c>
      <c r="AC4253" s="2" t="str">
        <f t="shared" si="377"/>
        <v/>
      </c>
      <c r="AL4253" s="2" t="str">
        <f t="shared" si="376"/>
        <v/>
      </c>
      <c r="AQ4253">
        <v>67</v>
      </c>
      <c r="AT4253" s="2" t="str">
        <f t="shared" si="378"/>
        <v/>
      </c>
      <c r="AU4253" s="2" t="str">
        <f>IF(ISNUMBER(AT4253),SUMIFS($AT$1:AT4253,$A$1:A4253,A4253,$K$1:K4253,K4253,$E$1:E4253,E4253),"")</f>
        <v/>
      </c>
      <c r="AV4253">
        <f t="shared" si="379"/>
        <v>1</v>
      </c>
    </row>
    <row r="4254" spans="1:48" x14ac:dyDescent="0.25">
      <c r="A4254" s="4" t="s">
        <v>97</v>
      </c>
      <c r="B4254" s="4" t="s">
        <v>116</v>
      </c>
      <c r="C4254" t="s">
        <v>30</v>
      </c>
      <c r="D4254" s="3">
        <v>41033</v>
      </c>
      <c r="E4254">
        <v>3</v>
      </c>
      <c r="G4254" t="s">
        <v>111</v>
      </c>
      <c r="K4254" t="str">
        <f t="shared" si="374"/>
        <v>2011/12</v>
      </c>
      <c r="O4254" s="2" t="str">
        <f t="shared" si="375"/>
        <v/>
      </c>
      <c r="Q4254"/>
      <c r="R4254"/>
      <c r="S4254" s="2" t="str">
        <f>IF(ISNUMBER(R4254),SUMIFS(R$1:$R4254,A$1:$A4254,A4254,K$1:$K4254,K4254,E$1:$E4254,E4254),"")</f>
        <v/>
      </c>
      <c r="AC4254" s="2" t="str">
        <f t="shared" si="377"/>
        <v/>
      </c>
      <c r="AL4254" s="2" t="str">
        <f t="shared" si="376"/>
        <v/>
      </c>
      <c r="AQ4254">
        <v>73</v>
      </c>
      <c r="AT4254" s="2" t="str">
        <f t="shared" si="378"/>
        <v/>
      </c>
      <c r="AU4254" s="2" t="str">
        <f>IF(ISNUMBER(AT4254),SUMIFS($AT$1:AT4254,$A$1:A4254,A4254,$K$1:K4254,K4254,$E$1:E4254,E4254),"")</f>
        <v/>
      </c>
      <c r="AV4254">
        <f t="shared" si="379"/>
        <v>1</v>
      </c>
    </row>
    <row r="4255" spans="1:48" x14ac:dyDescent="0.25">
      <c r="A4255" s="4" t="s">
        <v>97</v>
      </c>
      <c r="B4255" s="4" t="s">
        <v>116</v>
      </c>
      <c r="C4255" t="s">
        <v>30</v>
      </c>
      <c r="D4255" s="3">
        <v>41033</v>
      </c>
      <c r="E4255">
        <v>4</v>
      </c>
      <c r="G4255" t="s">
        <v>111</v>
      </c>
      <c r="K4255" t="str">
        <f t="shared" si="374"/>
        <v>2011/12</v>
      </c>
      <c r="O4255" s="2" t="str">
        <f t="shared" si="375"/>
        <v/>
      </c>
      <c r="Q4255"/>
      <c r="R4255"/>
      <c r="S4255" s="2" t="str">
        <f>IF(ISNUMBER(R4255),SUMIFS(R$1:$R4255,A$1:$A4255,A4255,K$1:$K4255,K4255,E$1:$E4255,E4255),"")</f>
        <v/>
      </c>
      <c r="AC4255" s="2" t="str">
        <f t="shared" si="377"/>
        <v/>
      </c>
      <c r="AL4255" s="2" t="str">
        <f t="shared" si="376"/>
        <v/>
      </c>
      <c r="AQ4255">
        <v>54</v>
      </c>
      <c r="AT4255" s="2" t="str">
        <f t="shared" si="378"/>
        <v/>
      </c>
      <c r="AU4255" s="2" t="str">
        <f>IF(ISNUMBER(AT4255),SUMIFS($AT$1:AT4255,$A$1:A4255,A4255,$K$1:K4255,K4255,$E$1:E4255,E4255),"")</f>
        <v/>
      </c>
      <c r="AV4255">
        <f t="shared" si="379"/>
        <v>1</v>
      </c>
    </row>
    <row r="4256" spans="1:48" x14ac:dyDescent="0.25">
      <c r="A4256" s="4" t="s">
        <v>97</v>
      </c>
      <c r="B4256" s="4" t="s">
        <v>116</v>
      </c>
      <c r="C4256" t="s">
        <v>30</v>
      </c>
      <c r="D4256" s="3">
        <v>41033</v>
      </c>
      <c r="E4256">
        <v>5</v>
      </c>
      <c r="G4256" t="s">
        <v>111</v>
      </c>
      <c r="K4256" t="str">
        <f t="shared" si="374"/>
        <v>2011/12</v>
      </c>
      <c r="O4256" s="2" t="str">
        <f t="shared" si="375"/>
        <v/>
      </c>
      <c r="Q4256"/>
      <c r="R4256"/>
      <c r="S4256" s="2" t="str">
        <f>IF(ISNUMBER(R4256),SUMIFS(R$1:$R4256,A$1:$A4256,A4256,K$1:$K4256,K4256,E$1:$E4256,E4256),"")</f>
        <v/>
      </c>
      <c r="AC4256" s="2" t="str">
        <f t="shared" si="377"/>
        <v/>
      </c>
      <c r="AL4256" s="2" t="str">
        <f t="shared" si="376"/>
        <v/>
      </c>
      <c r="AQ4256">
        <v>74</v>
      </c>
      <c r="AT4256" s="2" t="str">
        <f t="shared" si="378"/>
        <v/>
      </c>
      <c r="AU4256" s="2" t="str">
        <f>IF(ISNUMBER(AT4256),SUMIFS($AT$1:AT4256,$A$1:A4256,A4256,$K$1:K4256,K4256,$E$1:E4256,E4256),"")</f>
        <v/>
      </c>
      <c r="AV4256">
        <f t="shared" si="379"/>
        <v>1</v>
      </c>
    </row>
    <row r="4257" spans="1:48" x14ac:dyDescent="0.25">
      <c r="A4257" s="4" t="s">
        <v>97</v>
      </c>
      <c r="B4257" s="4" t="s">
        <v>116</v>
      </c>
      <c r="C4257" t="s">
        <v>30</v>
      </c>
      <c r="D4257" s="3">
        <v>41043</v>
      </c>
      <c r="E4257">
        <v>1</v>
      </c>
      <c r="G4257" t="s">
        <v>111</v>
      </c>
      <c r="K4257" t="str">
        <f t="shared" si="374"/>
        <v>2011/12</v>
      </c>
      <c r="O4257" s="2" t="str">
        <f t="shared" si="375"/>
        <v/>
      </c>
      <c r="Q4257"/>
      <c r="R4257"/>
      <c r="S4257" s="2" t="str">
        <f>IF(ISNUMBER(R4257),SUMIFS(R$1:$R4257,A$1:$A4257,A4257,K$1:$K4257,K4257,E$1:$E4257,E4257),"")</f>
        <v/>
      </c>
      <c r="AC4257" s="2" t="str">
        <f t="shared" si="377"/>
        <v/>
      </c>
      <c r="AL4257" s="2" t="str">
        <f t="shared" si="376"/>
        <v/>
      </c>
      <c r="AQ4257">
        <v>100</v>
      </c>
      <c r="AT4257" s="2" t="str">
        <f t="shared" si="378"/>
        <v/>
      </c>
      <c r="AU4257" s="2" t="str">
        <f>IF(ISNUMBER(AT4257),SUMIFS($AT$1:AT4257,$A$1:A4257,A4257,$K$1:K4257,K4257,$E$1:E4257,E4257),"")</f>
        <v/>
      </c>
      <c r="AV4257">
        <f t="shared" si="379"/>
        <v>1</v>
      </c>
    </row>
    <row r="4258" spans="1:48" x14ac:dyDescent="0.25">
      <c r="A4258" s="4" t="s">
        <v>97</v>
      </c>
      <c r="B4258" s="4" t="s">
        <v>116</v>
      </c>
      <c r="C4258" t="s">
        <v>30</v>
      </c>
      <c r="D4258" s="3">
        <v>41043</v>
      </c>
      <c r="E4258">
        <v>2</v>
      </c>
      <c r="G4258" t="s">
        <v>111</v>
      </c>
      <c r="K4258" t="str">
        <f t="shared" si="374"/>
        <v>2011/12</v>
      </c>
      <c r="O4258" s="2" t="str">
        <f t="shared" si="375"/>
        <v/>
      </c>
      <c r="Q4258"/>
      <c r="R4258"/>
      <c r="S4258" s="2" t="str">
        <f>IF(ISNUMBER(R4258),SUMIFS(R$1:$R4258,A$1:$A4258,A4258,K$1:$K4258,K4258,E$1:$E4258,E4258),"")</f>
        <v/>
      </c>
      <c r="AC4258" s="2" t="str">
        <f t="shared" si="377"/>
        <v/>
      </c>
      <c r="AL4258" s="2" t="str">
        <f t="shared" si="376"/>
        <v/>
      </c>
      <c r="AQ4258">
        <v>66</v>
      </c>
      <c r="AT4258" s="2" t="str">
        <f t="shared" si="378"/>
        <v/>
      </c>
      <c r="AU4258" s="2" t="str">
        <f>IF(ISNUMBER(AT4258),SUMIFS($AT$1:AT4258,$A$1:A4258,A4258,$K$1:K4258,K4258,$E$1:E4258,E4258),"")</f>
        <v/>
      </c>
      <c r="AV4258">
        <f t="shared" si="379"/>
        <v>1</v>
      </c>
    </row>
    <row r="4259" spans="1:48" x14ac:dyDescent="0.25">
      <c r="A4259" s="4" t="s">
        <v>97</v>
      </c>
      <c r="B4259" s="4" t="s">
        <v>116</v>
      </c>
      <c r="C4259" t="s">
        <v>30</v>
      </c>
      <c r="D4259" s="3">
        <v>41043</v>
      </c>
      <c r="E4259">
        <v>3</v>
      </c>
      <c r="G4259" t="s">
        <v>111</v>
      </c>
      <c r="K4259" t="str">
        <f t="shared" si="374"/>
        <v>2011/12</v>
      </c>
      <c r="O4259" s="2" t="str">
        <f t="shared" si="375"/>
        <v/>
      </c>
      <c r="Q4259"/>
      <c r="R4259"/>
      <c r="S4259" s="2" t="str">
        <f>IF(ISNUMBER(R4259),SUMIFS(R$1:$R4259,A$1:$A4259,A4259,K$1:$K4259,K4259,E$1:$E4259,E4259),"")</f>
        <v/>
      </c>
      <c r="AC4259" s="2" t="str">
        <f t="shared" si="377"/>
        <v/>
      </c>
      <c r="AL4259" s="2" t="str">
        <f t="shared" si="376"/>
        <v/>
      </c>
      <c r="AQ4259">
        <v>106</v>
      </c>
      <c r="AT4259" s="2" t="str">
        <f t="shared" si="378"/>
        <v/>
      </c>
      <c r="AU4259" s="2" t="str">
        <f>IF(ISNUMBER(AT4259),SUMIFS($AT$1:AT4259,$A$1:A4259,A4259,$K$1:K4259,K4259,$E$1:E4259,E4259),"")</f>
        <v/>
      </c>
      <c r="AV4259">
        <f t="shared" si="379"/>
        <v>1</v>
      </c>
    </row>
    <row r="4260" spans="1:48" x14ac:dyDescent="0.25">
      <c r="A4260" s="4" t="s">
        <v>97</v>
      </c>
      <c r="B4260" s="4" t="s">
        <v>116</v>
      </c>
      <c r="C4260" t="s">
        <v>30</v>
      </c>
      <c r="D4260" s="3">
        <v>41043</v>
      </c>
      <c r="E4260">
        <v>4</v>
      </c>
      <c r="G4260" t="s">
        <v>111</v>
      </c>
      <c r="K4260" t="str">
        <f t="shared" si="374"/>
        <v>2011/12</v>
      </c>
      <c r="O4260" s="2" t="str">
        <f t="shared" si="375"/>
        <v/>
      </c>
      <c r="Q4260"/>
      <c r="R4260"/>
      <c r="S4260" s="2" t="str">
        <f>IF(ISNUMBER(R4260),SUMIFS(R$1:$R4260,A$1:$A4260,A4260,K$1:$K4260,K4260,E$1:$E4260,E4260),"")</f>
        <v/>
      </c>
      <c r="AC4260" s="2" t="str">
        <f t="shared" si="377"/>
        <v/>
      </c>
      <c r="AL4260" s="2" t="str">
        <f t="shared" si="376"/>
        <v/>
      </c>
      <c r="AQ4260">
        <v>67</v>
      </c>
      <c r="AT4260" s="2" t="str">
        <f t="shared" si="378"/>
        <v/>
      </c>
      <c r="AU4260" s="2" t="str">
        <f>IF(ISNUMBER(AT4260),SUMIFS($AT$1:AT4260,$A$1:A4260,A4260,$K$1:K4260,K4260,$E$1:E4260,E4260),"")</f>
        <v/>
      </c>
      <c r="AV4260">
        <f t="shared" si="379"/>
        <v>1</v>
      </c>
    </row>
    <row r="4261" spans="1:48" x14ac:dyDescent="0.25">
      <c r="A4261" s="4" t="s">
        <v>97</v>
      </c>
      <c r="B4261" s="4" t="s">
        <v>116</v>
      </c>
      <c r="C4261" t="s">
        <v>30</v>
      </c>
      <c r="D4261" s="3">
        <v>41043</v>
      </c>
      <c r="E4261">
        <v>5</v>
      </c>
      <c r="G4261" t="s">
        <v>111</v>
      </c>
      <c r="K4261" t="str">
        <f t="shared" si="374"/>
        <v>2011/12</v>
      </c>
      <c r="O4261" s="2" t="str">
        <f t="shared" si="375"/>
        <v/>
      </c>
      <c r="Q4261"/>
      <c r="R4261"/>
      <c r="S4261" s="2" t="str">
        <f>IF(ISNUMBER(R4261),SUMIFS(R$1:$R4261,A$1:$A4261,A4261,K$1:$K4261,K4261,E$1:$E4261,E4261),"")</f>
        <v/>
      </c>
      <c r="AC4261" s="2" t="str">
        <f t="shared" si="377"/>
        <v/>
      </c>
      <c r="AL4261" s="2" t="str">
        <f t="shared" si="376"/>
        <v/>
      </c>
      <c r="AQ4261">
        <v>88</v>
      </c>
      <c r="AT4261" s="2" t="str">
        <f t="shared" si="378"/>
        <v/>
      </c>
      <c r="AU4261" s="2" t="str">
        <f>IF(ISNUMBER(AT4261),SUMIFS($AT$1:AT4261,$A$1:A4261,A4261,$K$1:K4261,K4261,$E$1:E4261,E4261),"")</f>
        <v/>
      </c>
      <c r="AV4261">
        <f t="shared" si="379"/>
        <v>1</v>
      </c>
    </row>
    <row r="4262" spans="1:48" x14ac:dyDescent="0.25">
      <c r="A4262" s="4" t="s">
        <v>97</v>
      </c>
      <c r="B4262" s="4" t="s">
        <v>116</v>
      </c>
      <c r="C4262" t="s">
        <v>30</v>
      </c>
      <c r="D4262" s="3">
        <v>41051</v>
      </c>
      <c r="E4262">
        <v>1</v>
      </c>
      <c r="G4262" t="s">
        <v>111</v>
      </c>
      <c r="K4262" t="str">
        <f t="shared" si="374"/>
        <v>2011/12</v>
      </c>
      <c r="O4262" s="2" t="str">
        <f t="shared" si="375"/>
        <v/>
      </c>
      <c r="Q4262"/>
      <c r="R4262"/>
      <c r="S4262" s="2" t="str">
        <f>IF(ISNUMBER(R4262),SUMIFS(R$1:$R4262,A$1:$A4262,A4262,K$1:$K4262,K4262,E$1:$E4262,E4262),"")</f>
        <v/>
      </c>
      <c r="AC4262" s="2" t="str">
        <f t="shared" si="377"/>
        <v/>
      </c>
      <c r="AL4262" s="2" t="str">
        <f t="shared" si="376"/>
        <v/>
      </c>
      <c r="AQ4262">
        <v>91</v>
      </c>
      <c r="AT4262" s="2" t="str">
        <f t="shared" si="378"/>
        <v/>
      </c>
      <c r="AU4262" s="2" t="str">
        <f>IF(ISNUMBER(AT4262),SUMIFS($AT$1:AT4262,$A$1:A4262,A4262,$K$1:K4262,K4262,$E$1:E4262,E4262),"")</f>
        <v/>
      </c>
      <c r="AV4262">
        <f t="shared" si="379"/>
        <v>1</v>
      </c>
    </row>
    <row r="4263" spans="1:48" x14ac:dyDescent="0.25">
      <c r="A4263" s="4" t="s">
        <v>97</v>
      </c>
      <c r="B4263" s="4" t="s">
        <v>116</v>
      </c>
      <c r="C4263" t="s">
        <v>30</v>
      </c>
      <c r="D4263" s="3">
        <v>41051</v>
      </c>
      <c r="E4263">
        <v>2</v>
      </c>
      <c r="G4263" t="s">
        <v>111</v>
      </c>
      <c r="K4263" t="str">
        <f t="shared" si="374"/>
        <v>2011/12</v>
      </c>
      <c r="O4263" s="2" t="str">
        <f t="shared" si="375"/>
        <v/>
      </c>
      <c r="Q4263"/>
      <c r="R4263"/>
      <c r="S4263" s="2" t="str">
        <f>IF(ISNUMBER(R4263),SUMIFS(R$1:$R4263,A$1:$A4263,A4263,K$1:$K4263,K4263,E$1:$E4263,E4263),"")</f>
        <v/>
      </c>
      <c r="AC4263" s="2" t="str">
        <f t="shared" si="377"/>
        <v/>
      </c>
      <c r="AL4263" s="2" t="str">
        <f t="shared" si="376"/>
        <v/>
      </c>
      <c r="AQ4263">
        <v>77</v>
      </c>
      <c r="AT4263" s="2" t="str">
        <f t="shared" si="378"/>
        <v/>
      </c>
      <c r="AU4263" s="2" t="str">
        <f>IF(ISNUMBER(AT4263),SUMIFS($AT$1:AT4263,$A$1:A4263,A4263,$K$1:K4263,K4263,$E$1:E4263,E4263),"")</f>
        <v/>
      </c>
      <c r="AV4263">
        <f t="shared" si="379"/>
        <v>1</v>
      </c>
    </row>
    <row r="4264" spans="1:48" x14ac:dyDescent="0.25">
      <c r="A4264" s="4" t="s">
        <v>97</v>
      </c>
      <c r="B4264" s="4" t="s">
        <v>116</v>
      </c>
      <c r="C4264" t="s">
        <v>30</v>
      </c>
      <c r="D4264" s="3">
        <v>41051</v>
      </c>
      <c r="E4264">
        <v>3</v>
      </c>
      <c r="G4264" t="s">
        <v>111</v>
      </c>
      <c r="K4264" t="str">
        <f t="shared" si="374"/>
        <v>2011/12</v>
      </c>
      <c r="O4264" s="2" t="str">
        <f t="shared" si="375"/>
        <v/>
      </c>
      <c r="Q4264"/>
      <c r="R4264"/>
      <c r="S4264" s="2" t="str">
        <f>IF(ISNUMBER(R4264),SUMIFS(R$1:$R4264,A$1:$A4264,A4264,K$1:$K4264,K4264,E$1:$E4264,E4264),"")</f>
        <v/>
      </c>
      <c r="AC4264" s="2" t="str">
        <f t="shared" si="377"/>
        <v/>
      </c>
      <c r="AL4264" s="2" t="str">
        <f t="shared" si="376"/>
        <v/>
      </c>
      <c r="AQ4264">
        <v>135</v>
      </c>
      <c r="AT4264" s="2" t="str">
        <f t="shared" si="378"/>
        <v/>
      </c>
      <c r="AU4264" s="2" t="str">
        <f>IF(ISNUMBER(AT4264),SUMIFS($AT$1:AT4264,$A$1:A4264,A4264,$K$1:K4264,K4264,$E$1:E4264,E4264),"")</f>
        <v/>
      </c>
      <c r="AV4264">
        <f t="shared" si="379"/>
        <v>1</v>
      </c>
    </row>
    <row r="4265" spans="1:48" x14ac:dyDescent="0.25">
      <c r="A4265" s="4" t="s">
        <v>97</v>
      </c>
      <c r="B4265" s="4" t="s">
        <v>116</v>
      </c>
      <c r="C4265" t="s">
        <v>30</v>
      </c>
      <c r="D4265" s="3">
        <v>41051</v>
      </c>
      <c r="E4265">
        <v>4</v>
      </c>
      <c r="G4265" t="s">
        <v>111</v>
      </c>
      <c r="K4265" t="str">
        <f t="shared" si="374"/>
        <v>2011/12</v>
      </c>
      <c r="O4265" s="2" t="str">
        <f t="shared" si="375"/>
        <v/>
      </c>
      <c r="Q4265"/>
      <c r="R4265"/>
      <c r="S4265" s="2" t="str">
        <f>IF(ISNUMBER(R4265),SUMIFS(R$1:$R4265,A$1:$A4265,A4265,K$1:$K4265,K4265,E$1:$E4265,E4265),"")</f>
        <v/>
      </c>
      <c r="AC4265" s="2" t="str">
        <f t="shared" si="377"/>
        <v/>
      </c>
      <c r="AL4265" s="2" t="str">
        <f t="shared" si="376"/>
        <v/>
      </c>
      <c r="AQ4265">
        <v>76</v>
      </c>
      <c r="AT4265" s="2" t="str">
        <f t="shared" si="378"/>
        <v/>
      </c>
      <c r="AU4265" s="2" t="str">
        <f>IF(ISNUMBER(AT4265),SUMIFS($AT$1:AT4265,$A$1:A4265,A4265,$K$1:K4265,K4265,$E$1:E4265,E4265),"")</f>
        <v/>
      </c>
      <c r="AV4265">
        <f t="shared" si="379"/>
        <v>1</v>
      </c>
    </row>
    <row r="4266" spans="1:48" x14ac:dyDescent="0.25">
      <c r="A4266" s="4" t="s">
        <v>97</v>
      </c>
      <c r="B4266" s="4" t="s">
        <v>116</v>
      </c>
      <c r="C4266" t="s">
        <v>30</v>
      </c>
      <c r="D4266" s="3">
        <v>41051</v>
      </c>
      <c r="E4266">
        <v>5</v>
      </c>
      <c r="G4266" t="s">
        <v>111</v>
      </c>
      <c r="K4266" t="str">
        <f t="shared" si="374"/>
        <v>2011/12</v>
      </c>
      <c r="O4266" s="2" t="str">
        <f t="shared" si="375"/>
        <v/>
      </c>
      <c r="Q4266"/>
      <c r="R4266"/>
      <c r="S4266" s="2" t="str">
        <f>IF(ISNUMBER(R4266),SUMIFS(R$1:$R4266,A$1:$A4266,A4266,K$1:$K4266,K4266,E$1:$E4266,E4266),"")</f>
        <v/>
      </c>
      <c r="AC4266" s="2" t="str">
        <f t="shared" si="377"/>
        <v/>
      </c>
      <c r="AL4266" s="2" t="str">
        <f t="shared" si="376"/>
        <v/>
      </c>
      <c r="AQ4266">
        <v>114</v>
      </c>
      <c r="AT4266" s="2" t="str">
        <f t="shared" si="378"/>
        <v/>
      </c>
      <c r="AU4266" s="2" t="str">
        <f>IF(ISNUMBER(AT4266),SUMIFS($AT$1:AT4266,$A$1:A4266,A4266,$K$1:K4266,K4266,$E$1:E4266,E4266),"")</f>
        <v/>
      </c>
      <c r="AV4266">
        <f t="shared" si="379"/>
        <v>1</v>
      </c>
    </row>
    <row r="4267" spans="1:48" x14ac:dyDescent="0.25">
      <c r="A4267" s="4" t="s">
        <v>98</v>
      </c>
      <c r="B4267" s="4" t="s">
        <v>116</v>
      </c>
      <c r="C4267" t="s">
        <v>30</v>
      </c>
      <c r="D4267" s="3">
        <v>40553</v>
      </c>
      <c r="E4267">
        <v>2</v>
      </c>
      <c r="G4267" t="s">
        <v>112</v>
      </c>
      <c r="K4267" t="str">
        <f t="shared" si="374"/>
        <v>2010/11</v>
      </c>
      <c r="O4267" s="2" t="str">
        <f t="shared" si="375"/>
        <v/>
      </c>
      <c r="Q4267"/>
      <c r="R4267"/>
      <c r="S4267" s="2" t="str">
        <f>IF(ISNUMBER(R4267),SUMIFS(R$1:$R4267,A$1:$A4267,A4267,K$1:$K4267,K4267,E$1:$E4267,E4267),"")</f>
        <v/>
      </c>
      <c r="AC4267" s="2" t="str">
        <f t="shared" si="377"/>
        <v/>
      </c>
      <c r="AL4267" s="2" t="str">
        <f t="shared" si="376"/>
        <v/>
      </c>
      <c r="AQ4267">
        <v>222</v>
      </c>
      <c r="AT4267" s="2" t="str">
        <f t="shared" si="378"/>
        <v/>
      </c>
      <c r="AU4267" s="2" t="str">
        <f>IF(ISNUMBER(AT4267),SUMIFS($AT$1:AT4267,$A$1:A4267,A4267,$K$1:K4267,K4267,$E$1:E4267,E4267),"")</f>
        <v/>
      </c>
      <c r="AV4267">
        <f t="shared" si="379"/>
        <v>1</v>
      </c>
    </row>
    <row r="4268" spans="1:48" x14ac:dyDescent="0.25">
      <c r="A4268" s="4" t="s">
        <v>98</v>
      </c>
      <c r="B4268" s="4" t="s">
        <v>116</v>
      </c>
      <c r="C4268" t="s">
        <v>30</v>
      </c>
      <c r="D4268" s="3">
        <v>40560</v>
      </c>
      <c r="E4268">
        <v>2</v>
      </c>
      <c r="G4268" t="s">
        <v>112</v>
      </c>
      <c r="K4268" t="str">
        <f t="shared" si="374"/>
        <v>2010/11</v>
      </c>
      <c r="O4268" s="2" t="str">
        <f t="shared" si="375"/>
        <v/>
      </c>
      <c r="Q4268"/>
      <c r="R4268"/>
      <c r="S4268" s="2" t="str">
        <f>IF(ISNUMBER(R4268),SUMIFS(R$1:$R4268,A$1:$A4268,A4268,K$1:$K4268,K4268,E$1:$E4268,E4268),"")</f>
        <v/>
      </c>
      <c r="AC4268" s="2" t="str">
        <f t="shared" si="377"/>
        <v/>
      </c>
      <c r="AL4268" s="2" t="str">
        <f t="shared" si="376"/>
        <v/>
      </c>
      <c r="AQ4268">
        <v>275</v>
      </c>
      <c r="AT4268" s="2" t="str">
        <f t="shared" si="378"/>
        <v/>
      </c>
      <c r="AU4268" s="2" t="str">
        <f>IF(ISNUMBER(AT4268),SUMIFS($AT$1:AT4268,$A$1:A4268,A4268,$K$1:K4268,K4268,$E$1:E4268,E4268),"")</f>
        <v/>
      </c>
      <c r="AV4268">
        <f t="shared" si="379"/>
        <v>1</v>
      </c>
    </row>
    <row r="4269" spans="1:48" x14ac:dyDescent="0.25">
      <c r="A4269" s="4" t="s">
        <v>98</v>
      </c>
      <c r="B4269" s="4" t="s">
        <v>116</v>
      </c>
      <c r="C4269" t="s">
        <v>30</v>
      </c>
      <c r="D4269" s="3">
        <v>40567</v>
      </c>
      <c r="E4269">
        <v>1</v>
      </c>
      <c r="G4269" t="s">
        <v>112</v>
      </c>
      <c r="K4269" t="str">
        <f t="shared" si="374"/>
        <v>2010/11</v>
      </c>
      <c r="O4269" s="2" t="str">
        <f t="shared" si="375"/>
        <v/>
      </c>
      <c r="Q4269"/>
      <c r="R4269"/>
      <c r="S4269" s="2" t="str">
        <f>IF(ISNUMBER(R4269),SUMIFS(R$1:$R4269,A$1:$A4269,A4269,K$1:$K4269,K4269,E$1:$E4269,E4269),"")</f>
        <v/>
      </c>
      <c r="AC4269" s="2" t="str">
        <f t="shared" si="377"/>
        <v/>
      </c>
      <c r="AL4269" s="2" t="str">
        <f t="shared" si="376"/>
        <v/>
      </c>
      <c r="AQ4269">
        <v>99</v>
      </c>
      <c r="AT4269" s="2" t="str">
        <f t="shared" si="378"/>
        <v/>
      </c>
      <c r="AU4269" s="2" t="str">
        <f>IF(ISNUMBER(AT4269),SUMIFS($AT$1:AT4269,$A$1:A4269,A4269,$K$1:K4269,K4269,$E$1:E4269,E4269),"")</f>
        <v/>
      </c>
      <c r="AV4269">
        <f t="shared" si="379"/>
        <v>1</v>
      </c>
    </row>
    <row r="4270" spans="1:48" x14ac:dyDescent="0.25">
      <c r="A4270" s="4" t="s">
        <v>98</v>
      </c>
      <c r="B4270" s="4" t="s">
        <v>116</v>
      </c>
      <c r="C4270" t="s">
        <v>30</v>
      </c>
      <c r="D4270" s="3">
        <v>40567</v>
      </c>
      <c r="E4270">
        <v>2</v>
      </c>
      <c r="G4270" t="s">
        <v>112</v>
      </c>
      <c r="K4270" t="str">
        <f t="shared" si="374"/>
        <v>2010/11</v>
      </c>
      <c r="O4270" s="2" t="str">
        <f t="shared" si="375"/>
        <v/>
      </c>
      <c r="Q4270"/>
      <c r="R4270"/>
      <c r="S4270" s="2" t="str">
        <f>IF(ISNUMBER(R4270),SUMIFS(R$1:$R4270,A$1:$A4270,A4270,K$1:$K4270,K4270,E$1:$E4270,E4270),"")</f>
        <v/>
      </c>
      <c r="AC4270" s="2" t="str">
        <f t="shared" si="377"/>
        <v/>
      </c>
      <c r="AL4270" s="2" t="str">
        <f t="shared" si="376"/>
        <v/>
      </c>
      <c r="AQ4270">
        <v>123</v>
      </c>
      <c r="AT4270" s="2" t="str">
        <f t="shared" si="378"/>
        <v/>
      </c>
      <c r="AU4270" s="2" t="str">
        <f>IF(ISNUMBER(AT4270),SUMIFS($AT$1:AT4270,$A$1:A4270,A4270,$K$1:K4270,K4270,$E$1:E4270,E4270),"")</f>
        <v/>
      </c>
      <c r="AV4270">
        <f t="shared" si="379"/>
        <v>1</v>
      </c>
    </row>
    <row r="4271" spans="1:48" x14ac:dyDescent="0.25">
      <c r="A4271" s="4" t="s">
        <v>98</v>
      </c>
      <c r="B4271" s="4" t="s">
        <v>116</v>
      </c>
      <c r="C4271" t="s">
        <v>30</v>
      </c>
      <c r="D4271" s="3">
        <v>40567</v>
      </c>
      <c r="E4271">
        <v>3</v>
      </c>
      <c r="G4271" t="s">
        <v>112</v>
      </c>
      <c r="K4271" t="str">
        <f t="shared" si="374"/>
        <v>2010/11</v>
      </c>
      <c r="O4271" s="2" t="str">
        <f t="shared" si="375"/>
        <v/>
      </c>
      <c r="Q4271"/>
      <c r="R4271"/>
      <c r="S4271" s="2" t="str">
        <f>IF(ISNUMBER(R4271),SUMIFS(R$1:$R4271,A$1:$A4271,A4271,K$1:$K4271,K4271,E$1:$E4271,E4271),"")</f>
        <v/>
      </c>
      <c r="AC4271" s="2" t="str">
        <f t="shared" si="377"/>
        <v/>
      </c>
      <c r="AL4271" s="2" t="str">
        <f t="shared" si="376"/>
        <v/>
      </c>
      <c r="AQ4271">
        <v>115</v>
      </c>
      <c r="AT4271" s="2" t="str">
        <f t="shared" si="378"/>
        <v/>
      </c>
      <c r="AU4271" s="2" t="str">
        <f>IF(ISNUMBER(AT4271),SUMIFS($AT$1:AT4271,$A$1:A4271,A4271,$K$1:K4271,K4271,$E$1:E4271,E4271),"")</f>
        <v/>
      </c>
      <c r="AV4271">
        <f t="shared" si="379"/>
        <v>1</v>
      </c>
    </row>
    <row r="4272" spans="1:48" x14ac:dyDescent="0.25">
      <c r="A4272" s="4" t="s">
        <v>98</v>
      </c>
      <c r="B4272" s="4" t="s">
        <v>116</v>
      </c>
      <c r="C4272" t="s">
        <v>30</v>
      </c>
      <c r="D4272" s="3">
        <v>40567</v>
      </c>
      <c r="E4272">
        <v>4</v>
      </c>
      <c r="G4272" t="s">
        <v>112</v>
      </c>
      <c r="K4272" t="str">
        <f t="shared" ref="K4272:K4335" si="380">YEAR(D4272)+IF(MONTH(D4272)&lt;7,-1,0)&amp;"/"&amp;RIGHT(YEAR(D4272)+IF(MONTH(D4272)&lt;7,0,1),2)</f>
        <v>2010/11</v>
      </c>
      <c r="O4272" s="2" t="str">
        <f t="shared" ref="O4272:O4335" si="381">IF(ISNUMBER(P4272),P4272*10,"")</f>
        <v/>
      </c>
      <c r="Q4272"/>
      <c r="R4272"/>
      <c r="S4272" s="2" t="str">
        <f>IF(ISNUMBER(R4272),SUMIFS(R$1:$R4272,A$1:$A4272,A4272,K$1:$K4272,K4272,E$1:$E4272,E4272),"")</f>
        <v/>
      </c>
      <c r="AC4272" s="2" t="str">
        <f t="shared" si="377"/>
        <v/>
      </c>
      <c r="AL4272" s="2" t="str">
        <f t="shared" ref="AL4272:AL4335" si="382">IF(ISNUMBER(AM4272),AM4272,"")</f>
        <v/>
      </c>
      <c r="AQ4272">
        <v>119</v>
      </c>
      <c r="AT4272" s="2" t="str">
        <f t="shared" si="378"/>
        <v/>
      </c>
      <c r="AU4272" s="2" t="str">
        <f>IF(ISNUMBER(AT4272),SUMIFS($AT$1:AT4272,$A$1:A4272,A4272,$K$1:K4272,K4272,$E$1:E4272,E4272),"")</f>
        <v/>
      </c>
      <c r="AV4272">
        <f t="shared" si="379"/>
        <v>1</v>
      </c>
    </row>
    <row r="4273" spans="1:48" x14ac:dyDescent="0.25">
      <c r="A4273" s="4" t="s">
        <v>98</v>
      </c>
      <c r="B4273" s="4" t="s">
        <v>116</v>
      </c>
      <c r="C4273" t="s">
        <v>30</v>
      </c>
      <c r="D4273" s="3">
        <v>40567</v>
      </c>
      <c r="E4273">
        <v>5</v>
      </c>
      <c r="G4273" t="s">
        <v>112</v>
      </c>
      <c r="K4273" t="str">
        <f t="shared" si="380"/>
        <v>2010/11</v>
      </c>
      <c r="O4273" s="2" t="str">
        <f t="shared" si="381"/>
        <v/>
      </c>
      <c r="Q4273"/>
      <c r="R4273"/>
      <c r="S4273" s="2" t="str">
        <f>IF(ISNUMBER(R4273),SUMIFS(R$1:$R4273,A$1:$A4273,A4273,K$1:$K4273,K4273,E$1:$E4273,E4273),"")</f>
        <v/>
      </c>
      <c r="AC4273" s="2" t="str">
        <f t="shared" si="377"/>
        <v/>
      </c>
      <c r="AL4273" s="2" t="str">
        <f t="shared" si="382"/>
        <v/>
      </c>
      <c r="AQ4273">
        <v>123</v>
      </c>
      <c r="AT4273" s="2" t="str">
        <f t="shared" si="378"/>
        <v/>
      </c>
      <c r="AU4273" s="2" t="str">
        <f>IF(ISNUMBER(AT4273),SUMIFS($AT$1:AT4273,$A$1:A4273,A4273,$K$1:K4273,K4273,$E$1:E4273,E4273),"")</f>
        <v/>
      </c>
      <c r="AV4273">
        <f t="shared" si="379"/>
        <v>1</v>
      </c>
    </row>
    <row r="4274" spans="1:48" x14ac:dyDescent="0.25">
      <c r="A4274" s="4" t="s">
        <v>98</v>
      </c>
      <c r="B4274" s="4" t="s">
        <v>116</v>
      </c>
      <c r="C4274" t="s">
        <v>30</v>
      </c>
      <c r="D4274" s="3">
        <v>40575</v>
      </c>
      <c r="E4274">
        <v>1</v>
      </c>
      <c r="G4274" t="s">
        <v>112</v>
      </c>
      <c r="K4274" t="str">
        <f t="shared" si="380"/>
        <v>2010/11</v>
      </c>
      <c r="O4274" s="2" t="str">
        <f t="shared" si="381"/>
        <v/>
      </c>
      <c r="Q4274"/>
      <c r="R4274"/>
      <c r="S4274" s="2" t="str">
        <f>IF(ISNUMBER(R4274),SUMIFS(R$1:$R4274,A$1:$A4274,A4274,K$1:$K4274,K4274,E$1:$E4274,E4274),"")</f>
        <v/>
      </c>
      <c r="AC4274" s="2" t="str">
        <f t="shared" si="377"/>
        <v/>
      </c>
      <c r="AL4274" s="2" t="str">
        <f t="shared" si="382"/>
        <v/>
      </c>
      <c r="AQ4274">
        <v>264</v>
      </c>
      <c r="AT4274" s="2" t="str">
        <f t="shared" si="378"/>
        <v/>
      </c>
      <c r="AU4274" s="2" t="str">
        <f>IF(ISNUMBER(AT4274),SUMIFS($AT$1:AT4274,$A$1:A4274,A4274,$K$1:K4274,K4274,$E$1:E4274,E4274),"")</f>
        <v/>
      </c>
      <c r="AV4274">
        <f t="shared" si="379"/>
        <v>1</v>
      </c>
    </row>
    <row r="4275" spans="1:48" x14ac:dyDescent="0.25">
      <c r="A4275" s="4" t="s">
        <v>98</v>
      </c>
      <c r="B4275" s="4" t="s">
        <v>116</v>
      </c>
      <c r="C4275" t="s">
        <v>30</v>
      </c>
      <c r="D4275" s="3">
        <v>40575</v>
      </c>
      <c r="E4275">
        <v>2</v>
      </c>
      <c r="G4275" t="s">
        <v>112</v>
      </c>
      <c r="K4275" t="str">
        <f t="shared" si="380"/>
        <v>2010/11</v>
      </c>
      <c r="O4275" s="2" t="str">
        <f t="shared" si="381"/>
        <v/>
      </c>
      <c r="Q4275"/>
      <c r="R4275"/>
      <c r="S4275" s="2" t="str">
        <f>IF(ISNUMBER(R4275),SUMIFS(R$1:$R4275,A$1:$A4275,A4275,K$1:$K4275,K4275,E$1:$E4275,E4275),"")</f>
        <v/>
      </c>
      <c r="AC4275" s="2" t="str">
        <f t="shared" si="377"/>
        <v/>
      </c>
      <c r="AL4275" s="2" t="str">
        <f t="shared" si="382"/>
        <v/>
      </c>
      <c r="AQ4275">
        <v>248</v>
      </c>
      <c r="AT4275" s="2" t="str">
        <f t="shared" si="378"/>
        <v/>
      </c>
      <c r="AU4275" s="2" t="str">
        <f>IF(ISNUMBER(AT4275),SUMIFS($AT$1:AT4275,$A$1:A4275,A4275,$K$1:K4275,K4275,$E$1:E4275,E4275),"")</f>
        <v/>
      </c>
      <c r="AV4275">
        <f t="shared" si="379"/>
        <v>1</v>
      </c>
    </row>
    <row r="4276" spans="1:48" x14ac:dyDescent="0.25">
      <c r="A4276" s="4" t="s">
        <v>98</v>
      </c>
      <c r="B4276" s="4" t="s">
        <v>116</v>
      </c>
      <c r="C4276" t="s">
        <v>30</v>
      </c>
      <c r="D4276" s="3">
        <v>40575</v>
      </c>
      <c r="E4276">
        <v>3</v>
      </c>
      <c r="G4276" t="s">
        <v>112</v>
      </c>
      <c r="K4276" t="str">
        <f t="shared" si="380"/>
        <v>2010/11</v>
      </c>
      <c r="O4276" s="2" t="str">
        <f t="shared" si="381"/>
        <v/>
      </c>
      <c r="Q4276"/>
      <c r="R4276"/>
      <c r="S4276" s="2" t="str">
        <f>IF(ISNUMBER(R4276),SUMIFS(R$1:$R4276,A$1:$A4276,A4276,K$1:$K4276,K4276,E$1:$E4276,E4276),"")</f>
        <v/>
      </c>
      <c r="AC4276" s="2" t="str">
        <f t="shared" si="377"/>
        <v/>
      </c>
      <c r="AL4276" s="2" t="str">
        <f t="shared" si="382"/>
        <v/>
      </c>
      <c r="AQ4276">
        <v>255</v>
      </c>
      <c r="AT4276" s="2" t="str">
        <f t="shared" si="378"/>
        <v/>
      </c>
      <c r="AU4276" s="2" t="str">
        <f>IF(ISNUMBER(AT4276),SUMIFS($AT$1:AT4276,$A$1:A4276,A4276,$K$1:K4276,K4276,$E$1:E4276,E4276),"")</f>
        <v/>
      </c>
      <c r="AV4276">
        <f t="shared" si="379"/>
        <v>1</v>
      </c>
    </row>
    <row r="4277" spans="1:48" x14ac:dyDescent="0.25">
      <c r="A4277" s="4" t="s">
        <v>98</v>
      </c>
      <c r="B4277" s="4" t="s">
        <v>116</v>
      </c>
      <c r="C4277" t="s">
        <v>30</v>
      </c>
      <c r="D4277" s="3">
        <v>40575</v>
      </c>
      <c r="E4277">
        <v>4</v>
      </c>
      <c r="G4277" t="s">
        <v>112</v>
      </c>
      <c r="K4277" t="str">
        <f t="shared" si="380"/>
        <v>2010/11</v>
      </c>
      <c r="O4277" s="2" t="str">
        <f t="shared" si="381"/>
        <v/>
      </c>
      <c r="Q4277"/>
      <c r="R4277"/>
      <c r="S4277" s="2" t="str">
        <f>IF(ISNUMBER(R4277),SUMIFS(R$1:$R4277,A$1:$A4277,A4277,K$1:$K4277,K4277,E$1:$E4277,E4277),"")</f>
        <v/>
      </c>
      <c r="AC4277" s="2" t="str">
        <f t="shared" si="377"/>
        <v/>
      </c>
      <c r="AL4277" s="2" t="str">
        <f t="shared" si="382"/>
        <v/>
      </c>
      <c r="AQ4277">
        <v>280</v>
      </c>
      <c r="AT4277" s="2" t="str">
        <f t="shared" si="378"/>
        <v/>
      </c>
      <c r="AU4277" s="2" t="str">
        <f>IF(ISNUMBER(AT4277),SUMIFS($AT$1:AT4277,$A$1:A4277,A4277,$K$1:K4277,K4277,$E$1:E4277,E4277),"")</f>
        <v/>
      </c>
      <c r="AV4277">
        <f t="shared" si="379"/>
        <v>1</v>
      </c>
    </row>
    <row r="4278" spans="1:48" x14ac:dyDescent="0.25">
      <c r="A4278" s="4" t="s">
        <v>98</v>
      </c>
      <c r="B4278" s="4" t="s">
        <v>116</v>
      </c>
      <c r="C4278" t="s">
        <v>30</v>
      </c>
      <c r="D4278" s="3">
        <v>40575</v>
      </c>
      <c r="E4278">
        <v>5</v>
      </c>
      <c r="G4278" t="s">
        <v>112</v>
      </c>
      <c r="K4278" t="str">
        <f t="shared" si="380"/>
        <v>2010/11</v>
      </c>
      <c r="O4278" s="2" t="str">
        <f t="shared" si="381"/>
        <v/>
      </c>
      <c r="Q4278"/>
      <c r="R4278"/>
      <c r="S4278" s="2" t="str">
        <f>IF(ISNUMBER(R4278),SUMIFS(R$1:$R4278,A$1:$A4278,A4278,K$1:$K4278,K4278,E$1:$E4278,E4278),"")</f>
        <v/>
      </c>
      <c r="AC4278" s="2" t="str">
        <f t="shared" si="377"/>
        <v/>
      </c>
      <c r="AL4278" s="2" t="str">
        <f t="shared" si="382"/>
        <v/>
      </c>
      <c r="AQ4278">
        <v>246</v>
      </c>
      <c r="AT4278" s="2" t="str">
        <f t="shared" si="378"/>
        <v/>
      </c>
      <c r="AU4278" s="2" t="str">
        <f>IF(ISNUMBER(AT4278),SUMIFS($AT$1:AT4278,$A$1:A4278,A4278,$K$1:K4278,K4278,$E$1:E4278,E4278),"")</f>
        <v/>
      </c>
      <c r="AV4278">
        <f t="shared" si="379"/>
        <v>1</v>
      </c>
    </row>
    <row r="4279" spans="1:48" x14ac:dyDescent="0.25">
      <c r="A4279" s="4" t="s">
        <v>98</v>
      </c>
      <c r="B4279" s="4" t="s">
        <v>116</v>
      </c>
      <c r="C4279" t="s">
        <v>30</v>
      </c>
      <c r="D4279" s="3">
        <v>40581</v>
      </c>
      <c r="E4279">
        <v>1</v>
      </c>
      <c r="G4279" t="s">
        <v>112</v>
      </c>
      <c r="K4279" t="str">
        <f t="shared" si="380"/>
        <v>2010/11</v>
      </c>
      <c r="O4279" s="2" t="str">
        <f t="shared" si="381"/>
        <v/>
      </c>
      <c r="Q4279"/>
      <c r="R4279"/>
      <c r="S4279" s="2" t="str">
        <f>IF(ISNUMBER(R4279),SUMIFS(R$1:$R4279,A$1:$A4279,A4279,K$1:$K4279,K4279,E$1:$E4279,E4279),"")</f>
        <v/>
      </c>
      <c r="AC4279" s="2" t="str">
        <f t="shared" si="377"/>
        <v/>
      </c>
      <c r="AL4279" s="2" t="str">
        <f t="shared" si="382"/>
        <v/>
      </c>
      <c r="AQ4279">
        <v>325</v>
      </c>
      <c r="AT4279" s="2" t="str">
        <f t="shared" si="378"/>
        <v/>
      </c>
      <c r="AU4279" s="2" t="str">
        <f>IF(ISNUMBER(AT4279),SUMIFS($AT$1:AT4279,$A$1:A4279,A4279,$K$1:K4279,K4279,$E$1:E4279,E4279),"")</f>
        <v/>
      </c>
      <c r="AV4279">
        <f t="shared" si="379"/>
        <v>1</v>
      </c>
    </row>
    <row r="4280" spans="1:48" x14ac:dyDescent="0.25">
      <c r="A4280" s="4" t="s">
        <v>98</v>
      </c>
      <c r="B4280" s="4" t="s">
        <v>116</v>
      </c>
      <c r="C4280" t="s">
        <v>30</v>
      </c>
      <c r="D4280" s="3">
        <v>40581</v>
      </c>
      <c r="E4280">
        <v>2</v>
      </c>
      <c r="G4280" t="s">
        <v>112</v>
      </c>
      <c r="K4280" t="str">
        <f t="shared" si="380"/>
        <v>2010/11</v>
      </c>
      <c r="O4280" s="2" t="str">
        <f t="shared" si="381"/>
        <v/>
      </c>
      <c r="Q4280"/>
      <c r="R4280"/>
      <c r="S4280" s="2" t="str">
        <f>IF(ISNUMBER(R4280),SUMIFS(R$1:$R4280,A$1:$A4280,A4280,K$1:$K4280,K4280,E$1:$E4280,E4280),"")</f>
        <v/>
      </c>
      <c r="AC4280" s="2" t="str">
        <f t="shared" si="377"/>
        <v/>
      </c>
      <c r="AL4280" s="2" t="str">
        <f t="shared" si="382"/>
        <v/>
      </c>
      <c r="AQ4280">
        <v>323</v>
      </c>
      <c r="AT4280" s="2" t="str">
        <f t="shared" si="378"/>
        <v/>
      </c>
      <c r="AU4280" s="2" t="str">
        <f>IF(ISNUMBER(AT4280),SUMIFS($AT$1:AT4280,$A$1:A4280,A4280,$K$1:K4280,K4280,$E$1:E4280,E4280),"")</f>
        <v/>
      </c>
      <c r="AV4280">
        <f t="shared" si="379"/>
        <v>1</v>
      </c>
    </row>
    <row r="4281" spans="1:48" x14ac:dyDescent="0.25">
      <c r="A4281" s="4" t="s">
        <v>98</v>
      </c>
      <c r="B4281" s="4" t="s">
        <v>116</v>
      </c>
      <c r="C4281" t="s">
        <v>30</v>
      </c>
      <c r="D4281" s="3">
        <v>40581</v>
      </c>
      <c r="E4281">
        <v>3</v>
      </c>
      <c r="G4281" t="s">
        <v>112</v>
      </c>
      <c r="K4281" t="str">
        <f t="shared" si="380"/>
        <v>2010/11</v>
      </c>
      <c r="O4281" s="2" t="str">
        <f t="shared" si="381"/>
        <v/>
      </c>
      <c r="Q4281"/>
      <c r="R4281"/>
      <c r="S4281" s="2" t="str">
        <f>IF(ISNUMBER(R4281),SUMIFS(R$1:$R4281,A$1:$A4281,A4281,K$1:$K4281,K4281,E$1:$E4281,E4281),"")</f>
        <v/>
      </c>
      <c r="AC4281" s="2" t="str">
        <f t="shared" si="377"/>
        <v/>
      </c>
      <c r="AL4281" s="2" t="str">
        <f t="shared" si="382"/>
        <v/>
      </c>
      <c r="AQ4281">
        <v>384</v>
      </c>
      <c r="AT4281" s="2" t="str">
        <f t="shared" si="378"/>
        <v/>
      </c>
      <c r="AU4281" s="2" t="str">
        <f>IF(ISNUMBER(AT4281),SUMIFS($AT$1:AT4281,$A$1:A4281,A4281,$K$1:K4281,K4281,$E$1:E4281,E4281),"")</f>
        <v/>
      </c>
      <c r="AV4281">
        <f t="shared" si="379"/>
        <v>1</v>
      </c>
    </row>
    <row r="4282" spans="1:48" x14ac:dyDescent="0.25">
      <c r="A4282" s="4" t="s">
        <v>98</v>
      </c>
      <c r="B4282" s="4" t="s">
        <v>116</v>
      </c>
      <c r="C4282" t="s">
        <v>30</v>
      </c>
      <c r="D4282" s="3">
        <v>40581</v>
      </c>
      <c r="E4282">
        <v>4</v>
      </c>
      <c r="G4282" t="s">
        <v>112</v>
      </c>
      <c r="K4282" t="str">
        <f t="shared" si="380"/>
        <v>2010/11</v>
      </c>
      <c r="O4282" s="2" t="str">
        <f t="shared" si="381"/>
        <v/>
      </c>
      <c r="Q4282"/>
      <c r="R4282"/>
      <c r="S4282" s="2" t="str">
        <f>IF(ISNUMBER(R4282),SUMIFS(R$1:$R4282,A$1:$A4282,A4282,K$1:$K4282,K4282,E$1:$E4282,E4282),"")</f>
        <v/>
      </c>
      <c r="AC4282" s="2" t="str">
        <f t="shared" si="377"/>
        <v/>
      </c>
      <c r="AL4282" s="2" t="str">
        <f t="shared" si="382"/>
        <v/>
      </c>
      <c r="AQ4282">
        <v>373</v>
      </c>
      <c r="AT4282" s="2" t="str">
        <f t="shared" si="378"/>
        <v/>
      </c>
      <c r="AU4282" s="2" t="str">
        <f>IF(ISNUMBER(AT4282),SUMIFS($AT$1:AT4282,$A$1:A4282,A4282,$K$1:K4282,K4282,$E$1:E4282,E4282),"")</f>
        <v/>
      </c>
      <c r="AV4282">
        <f t="shared" si="379"/>
        <v>1</v>
      </c>
    </row>
    <row r="4283" spans="1:48" x14ac:dyDescent="0.25">
      <c r="A4283" s="4" t="s">
        <v>98</v>
      </c>
      <c r="B4283" s="4" t="s">
        <v>116</v>
      </c>
      <c r="C4283" t="s">
        <v>30</v>
      </c>
      <c r="D4283" s="3">
        <v>40581</v>
      </c>
      <c r="E4283">
        <v>5</v>
      </c>
      <c r="G4283" t="s">
        <v>112</v>
      </c>
      <c r="K4283" t="str">
        <f t="shared" si="380"/>
        <v>2010/11</v>
      </c>
      <c r="O4283" s="2" t="str">
        <f t="shared" si="381"/>
        <v/>
      </c>
      <c r="Q4283"/>
      <c r="R4283"/>
      <c r="S4283" s="2" t="str">
        <f>IF(ISNUMBER(R4283),SUMIFS(R$1:$R4283,A$1:$A4283,A4283,K$1:$K4283,K4283,E$1:$E4283,E4283),"")</f>
        <v/>
      </c>
      <c r="AC4283" s="2" t="str">
        <f t="shared" si="377"/>
        <v/>
      </c>
      <c r="AL4283" s="2" t="str">
        <f t="shared" si="382"/>
        <v/>
      </c>
      <c r="AQ4283">
        <v>371</v>
      </c>
      <c r="AT4283" s="2" t="str">
        <f t="shared" si="378"/>
        <v/>
      </c>
      <c r="AU4283" s="2" t="str">
        <f>IF(ISNUMBER(AT4283),SUMIFS($AT$1:AT4283,$A$1:A4283,A4283,$K$1:K4283,K4283,$E$1:E4283,E4283),"")</f>
        <v/>
      </c>
      <c r="AV4283">
        <f t="shared" si="379"/>
        <v>1</v>
      </c>
    </row>
    <row r="4284" spans="1:48" x14ac:dyDescent="0.25">
      <c r="A4284" s="4" t="s">
        <v>98</v>
      </c>
      <c r="B4284" s="4" t="s">
        <v>116</v>
      </c>
      <c r="C4284" t="s">
        <v>30</v>
      </c>
      <c r="D4284" s="3">
        <v>40588</v>
      </c>
      <c r="E4284">
        <v>1</v>
      </c>
      <c r="G4284" t="s">
        <v>112</v>
      </c>
      <c r="K4284" t="str">
        <f t="shared" si="380"/>
        <v>2010/11</v>
      </c>
      <c r="O4284" s="2" t="str">
        <f t="shared" si="381"/>
        <v/>
      </c>
      <c r="Q4284"/>
      <c r="R4284"/>
      <c r="S4284" s="2" t="str">
        <f>IF(ISNUMBER(R4284),SUMIFS(R$1:$R4284,A$1:$A4284,A4284,K$1:$K4284,K4284,E$1:$E4284,E4284),"")</f>
        <v/>
      </c>
      <c r="AC4284" s="2" t="str">
        <f t="shared" si="377"/>
        <v/>
      </c>
      <c r="AL4284" s="2" t="str">
        <f t="shared" si="382"/>
        <v/>
      </c>
      <c r="AQ4284">
        <v>388</v>
      </c>
      <c r="AT4284" s="2" t="str">
        <f t="shared" si="378"/>
        <v/>
      </c>
      <c r="AU4284" s="2" t="str">
        <f>IF(ISNUMBER(AT4284),SUMIFS($AT$1:AT4284,$A$1:A4284,A4284,$K$1:K4284,K4284,$E$1:E4284,E4284),"")</f>
        <v/>
      </c>
      <c r="AV4284">
        <f t="shared" si="379"/>
        <v>1</v>
      </c>
    </row>
    <row r="4285" spans="1:48" x14ac:dyDescent="0.25">
      <c r="A4285" s="4" t="s">
        <v>98</v>
      </c>
      <c r="B4285" s="4" t="s">
        <v>116</v>
      </c>
      <c r="C4285" t="s">
        <v>30</v>
      </c>
      <c r="D4285" s="3">
        <v>40588</v>
      </c>
      <c r="E4285">
        <v>2</v>
      </c>
      <c r="G4285" t="s">
        <v>112</v>
      </c>
      <c r="K4285" t="str">
        <f t="shared" si="380"/>
        <v>2010/11</v>
      </c>
      <c r="O4285" s="2" t="str">
        <f t="shared" si="381"/>
        <v/>
      </c>
      <c r="Q4285"/>
      <c r="R4285"/>
      <c r="S4285" s="2" t="str">
        <f>IF(ISNUMBER(R4285),SUMIFS(R$1:$R4285,A$1:$A4285,A4285,K$1:$K4285,K4285,E$1:$E4285,E4285),"")</f>
        <v/>
      </c>
      <c r="AC4285" s="2" t="str">
        <f t="shared" si="377"/>
        <v/>
      </c>
      <c r="AL4285" s="2" t="str">
        <f t="shared" si="382"/>
        <v/>
      </c>
      <c r="AQ4285">
        <v>414</v>
      </c>
      <c r="AT4285" s="2" t="str">
        <f t="shared" si="378"/>
        <v/>
      </c>
      <c r="AU4285" s="2" t="str">
        <f>IF(ISNUMBER(AT4285),SUMIFS($AT$1:AT4285,$A$1:A4285,A4285,$K$1:K4285,K4285,$E$1:E4285,E4285),"")</f>
        <v/>
      </c>
      <c r="AV4285">
        <f t="shared" si="379"/>
        <v>1</v>
      </c>
    </row>
    <row r="4286" spans="1:48" x14ac:dyDescent="0.25">
      <c r="A4286" s="4" t="s">
        <v>98</v>
      </c>
      <c r="B4286" s="4" t="s">
        <v>116</v>
      </c>
      <c r="C4286" t="s">
        <v>30</v>
      </c>
      <c r="D4286" s="3">
        <v>40588</v>
      </c>
      <c r="E4286">
        <v>3</v>
      </c>
      <c r="G4286" t="s">
        <v>112</v>
      </c>
      <c r="K4286" t="str">
        <f t="shared" si="380"/>
        <v>2010/11</v>
      </c>
      <c r="O4286" s="2" t="str">
        <f t="shared" si="381"/>
        <v/>
      </c>
      <c r="Q4286"/>
      <c r="R4286"/>
      <c r="S4286" s="2" t="str">
        <f>IF(ISNUMBER(R4286),SUMIFS(R$1:$R4286,A$1:$A4286,A4286,K$1:$K4286,K4286,E$1:$E4286,E4286),"")</f>
        <v/>
      </c>
      <c r="AC4286" s="2" t="str">
        <f t="shared" si="377"/>
        <v/>
      </c>
      <c r="AL4286" s="2" t="str">
        <f t="shared" si="382"/>
        <v/>
      </c>
      <c r="AQ4286">
        <v>449</v>
      </c>
      <c r="AT4286" s="2" t="str">
        <f t="shared" si="378"/>
        <v/>
      </c>
      <c r="AU4286" s="2" t="str">
        <f>IF(ISNUMBER(AT4286),SUMIFS($AT$1:AT4286,$A$1:A4286,A4286,$K$1:K4286,K4286,$E$1:E4286,E4286),"")</f>
        <v/>
      </c>
      <c r="AV4286">
        <f t="shared" si="379"/>
        <v>1</v>
      </c>
    </row>
    <row r="4287" spans="1:48" x14ac:dyDescent="0.25">
      <c r="A4287" s="4" t="s">
        <v>98</v>
      </c>
      <c r="B4287" s="4" t="s">
        <v>116</v>
      </c>
      <c r="C4287" t="s">
        <v>30</v>
      </c>
      <c r="D4287" s="3">
        <v>40588</v>
      </c>
      <c r="E4287">
        <v>4</v>
      </c>
      <c r="G4287" t="s">
        <v>112</v>
      </c>
      <c r="K4287" t="str">
        <f t="shared" si="380"/>
        <v>2010/11</v>
      </c>
      <c r="O4287" s="2" t="str">
        <f t="shared" si="381"/>
        <v/>
      </c>
      <c r="Q4287"/>
      <c r="R4287"/>
      <c r="S4287" s="2" t="str">
        <f>IF(ISNUMBER(R4287),SUMIFS(R$1:$R4287,A$1:$A4287,A4287,K$1:$K4287,K4287,E$1:$E4287,E4287),"")</f>
        <v/>
      </c>
      <c r="AC4287" s="2" t="str">
        <f t="shared" si="377"/>
        <v/>
      </c>
      <c r="AL4287" s="2" t="str">
        <f t="shared" si="382"/>
        <v/>
      </c>
      <c r="AQ4287">
        <v>453</v>
      </c>
      <c r="AT4287" s="2" t="str">
        <f t="shared" si="378"/>
        <v/>
      </c>
      <c r="AU4287" s="2" t="str">
        <f>IF(ISNUMBER(AT4287),SUMIFS($AT$1:AT4287,$A$1:A4287,A4287,$K$1:K4287,K4287,$E$1:E4287,E4287),"")</f>
        <v/>
      </c>
      <c r="AV4287">
        <f t="shared" si="379"/>
        <v>1</v>
      </c>
    </row>
    <row r="4288" spans="1:48" x14ac:dyDescent="0.25">
      <c r="A4288" s="4" t="s">
        <v>98</v>
      </c>
      <c r="B4288" s="4" t="s">
        <v>116</v>
      </c>
      <c r="C4288" t="s">
        <v>30</v>
      </c>
      <c r="D4288" s="3">
        <v>40588</v>
      </c>
      <c r="E4288">
        <v>5</v>
      </c>
      <c r="G4288" t="s">
        <v>112</v>
      </c>
      <c r="K4288" t="str">
        <f t="shared" si="380"/>
        <v>2010/11</v>
      </c>
      <c r="O4288" s="2" t="str">
        <f t="shared" si="381"/>
        <v/>
      </c>
      <c r="Q4288"/>
      <c r="R4288"/>
      <c r="S4288" s="2" t="str">
        <f>IF(ISNUMBER(R4288),SUMIFS(R$1:$R4288,A$1:$A4288,A4288,K$1:$K4288,K4288,E$1:$E4288,E4288),"")</f>
        <v/>
      </c>
      <c r="AC4288" s="2" t="str">
        <f t="shared" si="377"/>
        <v/>
      </c>
      <c r="AL4288" s="2" t="str">
        <f t="shared" si="382"/>
        <v/>
      </c>
      <c r="AQ4288">
        <v>433</v>
      </c>
      <c r="AT4288" s="2" t="str">
        <f t="shared" si="378"/>
        <v/>
      </c>
      <c r="AU4288" s="2" t="str">
        <f>IF(ISNUMBER(AT4288),SUMIFS($AT$1:AT4288,$A$1:A4288,A4288,$K$1:K4288,K4288,$E$1:E4288,E4288),"")</f>
        <v/>
      </c>
      <c r="AV4288">
        <f t="shared" si="379"/>
        <v>1</v>
      </c>
    </row>
    <row r="4289" spans="1:48" x14ac:dyDescent="0.25">
      <c r="A4289" s="4" t="s">
        <v>98</v>
      </c>
      <c r="B4289" s="4" t="s">
        <v>116</v>
      </c>
      <c r="C4289" t="s">
        <v>30</v>
      </c>
      <c r="D4289" s="3">
        <v>40595</v>
      </c>
      <c r="E4289">
        <v>1</v>
      </c>
      <c r="G4289" t="s">
        <v>112</v>
      </c>
      <c r="K4289" t="str">
        <f t="shared" si="380"/>
        <v>2010/11</v>
      </c>
      <c r="O4289" s="2" t="str">
        <f t="shared" si="381"/>
        <v/>
      </c>
      <c r="Q4289"/>
      <c r="R4289"/>
      <c r="S4289" s="2" t="str">
        <f>IF(ISNUMBER(R4289),SUMIFS(R$1:$R4289,A$1:$A4289,A4289,K$1:$K4289,K4289,E$1:$E4289,E4289),"")</f>
        <v/>
      </c>
      <c r="AC4289" s="2" t="str">
        <f t="shared" si="377"/>
        <v/>
      </c>
      <c r="AL4289" s="2" t="str">
        <f t="shared" si="382"/>
        <v/>
      </c>
      <c r="AQ4289">
        <v>456</v>
      </c>
      <c r="AT4289" s="2" t="str">
        <f t="shared" si="378"/>
        <v/>
      </c>
      <c r="AU4289" s="2" t="str">
        <f>IF(ISNUMBER(AT4289),SUMIFS($AT$1:AT4289,$A$1:A4289,A4289,$K$1:K4289,K4289,$E$1:E4289,E4289),"")</f>
        <v/>
      </c>
      <c r="AV4289">
        <f t="shared" si="379"/>
        <v>1</v>
      </c>
    </row>
    <row r="4290" spans="1:48" x14ac:dyDescent="0.25">
      <c r="A4290" s="4" t="s">
        <v>98</v>
      </c>
      <c r="B4290" s="4" t="s">
        <v>116</v>
      </c>
      <c r="C4290" t="s">
        <v>30</v>
      </c>
      <c r="D4290" s="3">
        <v>40595</v>
      </c>
      <c r="E4290">
        <v>2</v>
      </c>
      <c r="G4290" t="s">
        <v>112</v>
      </c>
      <c r="K4290" t="str">
        <f t="shared" si="380"/>
        <v>2010/11</v>
      </c>
      <c r="O4290" s="2" t="str">
        <f t="shared" si="381"/>
        <v/>
      </c>
      <c r="Q4290"/>
      <c r="R4290"/>
      <c r="S4290" s="2" t="str">
        <f>IF(ISNUMBER(R4290),SUMIFS(R$1:$R4290,A$1:$A4290,A4290,K$1:$K4290,K4290,E$1:$E4290,E4290),"")</f>
        <v/>
      </c>
      <c r="AC4290" s="2" t="str">
        <f t="shared" ref="AC4290:AC4353" si="383">IF(ISNUMBER(AD4290),AD4290*10,"")</f>
        <v/>
      </c>
      <c r="AL4290" s="2" t="str">
        <f t="shared" si="382"/>
        <v/>
      </c>
      <c r="AQ4290">
        <v>431</v>
      </c>
      <c r="AT4290" s="2" t="str">
        <f t="shared" ref="AT4290:AT4353" si="384">IF(AND(ISNUMBER(AL4290),ISNUMBER(R4290)),ROUND(R4290*AL4290,3),"")</f>
        <v/>
      </c>
      <c r="AU4290" s="2" t="str">
        <f>IF(ISNUMBER(AT4290),SUMIFS($AT$1:AT4290,$A$1:A4290,A4290,$K$1:K4290,K4290,$E$1:E4290,E4290),"")</f>
        <v/>
      </c>
      <c r="AV4290">
        <f t="shared" ref="AV4290:AV4353" si="385">COUNT(P4290:AU4290)</f>
        <v>1</v>
      </c>
    </row>
    <row r="4291" spans="1:48" x14ac:dyDescent="0.25">
      <c r="A4291" s="4" t="s">
        <v>98</v>
      </c>
      <c r="B4291" s="4" t="s">
        <v>116</v>
      </c>
      <c r="C4291" t="s">
        <v>30</v>
      </c>
      <c r="D4291" s="3">
        <v>40595</v>
      </c>
      <c r="E4291">
        <v>3</v>
      </c>
      <c r="G4291" t="s">
        <v>112</v>
      </c>
      <c r="K4291" t="str">
        <f t="shared" si="380"/>
        <v>2010/11</v>
      </c>
      <c r="O4291" s="2" t="str">
        <f t="shared" si="381"/>
        <v/>
      </c>
      <c r="Q4291"/>
      <c r="R4291"/>
      <c r="S4291" s="2" t="str">
        <f>IF(ISNUMBER(R4291),SUMIFS(R$1:$R4291,A$1:$A4291,A4291,K$1:$K4291,K4291,E$1:$E4291,E4291),"")</f>
        <v/>
      </c>
      <c r="AC4291" s="2" t="str">
        <f t="shared" si="383"/>
        <v/>
      </c>
      <c r="AL4291" s="2" t="str">
        <f t="shared" si="382"/>
        <v/>
      </c>
      <c r="AQ4291">
        <v>467</v>
      </c>
      <c r="AT4291" s="2" t="str">
        <f t="shared" si="384"/>
        <v/>
      </c>
      <c r="AU4291" s="2" t="str">
        <f>IF(ISNUMBER(AT4291),SUMIFS($AT$1:AT4291,$A$1:A4291,A4291,$K$1:K4291,K4291,$E$1:E4291,E4291),"")</f>
        <v/>
      </c>
      <c r="AV4291">
        <f t="shared" si="385"/>
        <v>1</v>
      </c>
    </row>
    <row r="4292" spans="1:48" x14ac:dyDescent="0.25">
      <c r="A4292" s="4" t="s">
        <v>98</v>
      </c>
      <c r="B4292" s="4" t="s">
        <v>116</v>
      </c>
      <c r="C4292" t="s">
        <v>30</v>
      </c>
      <c r="D4292" s="3">
        <v>40595</v>
      </c>
      <c r="E4292">
        <v>4</v>
      </c>
      <c r="G4292" t="s">
        <v>112</v>
      </c>
      <c r="K4292" t="str">
        <f t="shared" si="380"/>
        <v>2010/11</v>
      </c>
      <c r="O4292" s="2" t="str">
        <f t="shared" si="381"/>
        <v/>
      </c>
      <c r="Q4292"/>
      <c r="R4292"/>
      <c r="S4292" s="2" t="str">
        <f>IF(ISNUMBER(R4292),SUMIFS(R$1:$R4292,A$1:$A4292,A4292,K$1:$K4292,K4292,E$1:$E4292,E4292),"")</f>
        <v/>
      </c>
      <c r="AC4292" s="2" t="str">
        <f t="shared" si="383"/>
        <v/>
      </c>
      <c r="AL4292" s="2" t="str">
        <f t="shared" si="382"/>
        <v/>
      </c>
      <c r="AQ4292">
        <v>523</v>
      </c>
      <c r="AT4292" s="2" t="str">
        <f t="shared" si="384"/>
        <v/>
      </c>
      <c r="AU4292" s="2" t="str">
        <f>IF(ISNUMBER(AT4292),SUMIFS($AT$1:AT4292,$A$1:A4292,A4292,$K$1:K4292,K4292,$E$1:E4292,E4292),"")</f>
        <v/>
      </c>
      <c r="AV4292">
        <f t="shared" si="385"/>
        <v>1</v>
      </c>
    </row>
    <row r="4293" spans="1:48" x14ac:dyDescent="0.25">
      <c r="A4293" s="4" t="s">
        <v>98</v>
      </c>
      <c r="B4293" s="4" t="s">
        <v>116</v>
      </c>
      <c r="C4293" t="s">
        <v>30</v>
      </c>
      <c r="D4293" s="3">
        <v>40595</v>
      </c>
      <c r="E4293">
        <v>5</v>
      </c>
      <c r="G4293" t="s">
        <v>112</v>
      </c>
      <c r="K4293" t="str">
        <f t="shared" si="380"/>
        <v>2010/11</v>
      </c>
      <c r="O4293" s="2" t="str">
        <f t="shared" si="381"/>
        <v/>
      </c>
      <c r="Q4293"/>
      <c r="R4293"/>
      <c r="S4293" s="2" t="str">
        <f>IF(ISNUMBER(R4293),SUMIFS(R$1:$R4293,A$1:$A4293,A4293,K$1:$K4293,K4293,E$1:$E4293,E4293),"")</f>
        <v/>
      </c>
      <c r="AC4293" s="2" t="str">
        <f t="shared" si="383"/>
        <v/>
      </c>
      <c r="AL4293" s="2" t="str">
        <f t="shared" si="382"/>
        <v/>
      </c>
      <c r="AQ4293">
        <v>457</v>
      </c>
      <c r="AT4293" s="2" t="str">
        <f t="shared" si="384"/>
        <v/>
      </c>
      <c r="AU4293" s="2" t="str">
        <f>IF(ISNUMBER(AT4293),SUMIFS($AT$1:AT4293,$A$1:A4293,A4293,$K$1:K4293,K4293,$E$1:E4293,E4293),"")</f>
        <v/>
      </c>
      <c r="AV4293">
        <f t="shared" si="385"/>
        <v>1</v>
      </c>
    </row>
    <row r="4294" spans="1:48" x14ac:dyDescent="0.25">
      <c r="A4294" s="4" t="s">
        <v>98</v>
      </c>
      <c r="B4294" s="4" t="s">
        <v>116</v>
      </c>
      <c r="C4294" t="s">
        <v>30</v>
      </c>
      <c r="D4294" s="3">
        <v>40602</v>
      </c>
      <c r="E4294">
        <v>1</v>
      </c>
      <c r="G4294" t="s">
        <v>112</v>
      </c>
      <c r="K4294" t="str">
        <f t="shared" si="380"/>
        <v>2010/11</v>
      </c>
      <c r="O4294" s="2" t="str">
        <f t="shared" si="381"/>
        <v/>
      </c>
      <c r="Q4294"/>
      <c r="R4294"/>
      <c r="S4294" s="2" t="str">
        <f>IF(ISNUMBER(R4294),SUMIFS(R$1:$R4294,A$1:$A4294,A4294,K$1:$K4294,K4294,E$1:$E4294,E4294),"")</f>
        <v/>
      </c>
      <c r="AC4294" s="2" t="str">
        <f t="shared" si="383"/>
        <v/>
      </c>
      <c r="AL4294" s="2" t="str">
        <f t="shared" si="382"/>
        <v/>
      </c>
      <c r="AQ4294">
        <v>121</v>
      </c>
      <c r="AT4294" s="2" t="str">
        <f t="shared" si="384"/>
        <v/>
      </c>
      <c r="AU4294" s="2" t="str">
        <f>IF(ISNUMBER(AT4294),SUMIFS($AT$1:AT4294,$A$1:A4294,A4294,$K$1:K4294,K4294,$E$1:E4294,E4294),"")</f>
        <v/>
      </c>
      <c r="AV4294">
        <f t="shared" si="385"/>
        <v>1</v>
      </c>
    </row>
    <row r="4295" spans="1:48" x14ac:dyDescent="0.25">
      <c r="A4295" s="4" t="s">
        <v>98</v>
      </c>
      <c r="B4295" s="4" t="s">
        <v>116</v>
      </c>
      <c r="C4295" t="s">
        <v>30</v>
      </c>
      <c r="D4295" s="3">
        <v>40602</v>
      </c>
      <c r="E4295">
        <v>2</v>
      </c>
      <c r="G4295" t="s">
        <v>112</v>
      </c>
      <c r="K4295" t="str">
        <f t="shared" si="380"/>
        <v>2010/11</v>
      </c>
      <c r="O4295" s="2" t="str">
        <f t="shared" si="381"/>
        <v/>
      </c>
      <c r="Q4295"/>
      <c r="R4295"/>
      <c r="S4295" s="2" t="str">
        <f>IF(ISNUMBER(R4295),SUMIFS(R$1:$R4295,A$1:$A4295,A4295,K$1:$K4295,K4295,E$1:$E4295,E4295),"")</f>
        <v/>
      </c>
      <c r="AC4295" s="2" t="str">
        <f t="shared" si="383"/>
        <v/>
      </c>
      <c r="AL4295" s="2" t="str">
        <f t="shared" si="382"/>
        <v/>
      </c>
      <c r="AQ4295">
        <v>128</v>
      </c>
      <c r="AT4295" s="2" t="str">
        <f t="shared" si="384"/>
        <v/>
      </c>
      <c r="AU4295" s="2" t="str">
        <f>IF(ISNUMBER(AT4295),SUMIFS($AT$1:AT4295,$A$1:A4295,A4295,$K$1:K4295,K4295,$E$1:E4295,E4295),"")</f>
        <v/>
      </c>
      <c r="AV4295">
        <f t="shared" si="385"/>
        <v>1</v>
      </c>
    </row>
    <row r="4296" spans="1:48" x14ac:dyDescent="0.25">
      <c r="A4296" s="4" t="s">
        <v>98</v>
      </c>
      <c r="B4296" s="4" t="s">
        <v>116</v>
      </c>
      <c r="C4296" t="s">
        <v>30</v>
      </c>
      <c r="D4296" s="3">
        <v>40602</v>
      </c>
      <c r="E4296">
        <v>3</v>
      </c>
      <c r="G4296" t="s">
        <v>112</v>
      </c>
      <c r="K4296" t="str">
        <f t="shared" si="380"/>
        <v>2010/11</v>
      </c>
      <c r="O4296" s="2" t="str">
        <f t="shared" si="381"/>
        <v/>
      </c>
      <c r="Q4296"/>
      <c r="R4296"/>
      <c r="S4296" s="2" t="str">
        <f>IF(ISNUMBER(R4296),SUMIFS(R$1:$R4296,A$1:$A4296,A4296,K$1:$K4296,K4296,E$1:$E4296,E4296),"")</f>
        <v/>
      </c>
      <c r="AC4296" s="2" t="str">
        <f t="shared" si="383"/>
        <v/>
      </c>
      <c r="AL4296" s="2" t="str">
        <f t="shared" si="382"/>
        <v/>
      </c>
      <c r="AQ4296">
        <v>131</v>
      </c>
      <c r="AT4296" s="2" t="str">
        <f t="shared" si="384"/>
        <v/>
      </c>
      <c r="AU4296" s="2" t="str">
        <f>IF(ISNUMBER(AT4296),SUMIFS($AT$1:AT4296,$A$1:A4296,A4296,$K$1:K4296,K4296,$E$1:E4296,E4296),"")</f>
        <v/>
      </c>
      <c r="AV4296">
        <f t="shared" si="385"/>
        <v>1</v>
      </c>
    </row>
    <row r="4297" spans="1:48" x14ac:dyDescent="0.25">
      <c r="A4297" s="4" t="s">
        <v>98</v>
      </c>
      <c r="B4297" s="4" t="s">
        <v>116</v>
      </c>
      <c r="C4297" t="s">
        <v>30</v>
      </c>
      <c r="D4297" s="3">
        <v>40602</v>
      </c>
      <c r="E4297">
        <v>4</v>
      </c>
      <c r="G4297" t="s">
        <v>112</v>
      </c>
      <c r="K4297" t="str">
        <f t="shared" si="380"/>
        <v>2010/11</v>
      </c>
      <c r="O4297" s="2" t="str">
        <f t="shared" si="381"/>
        <v/>
      </c>
      <c r="Q4297"/>
      <c r="R4297"/>
      <c r="S4297" s="2" t="str">
        <f>IF(ISNUMBER(R4297),SUMIFS(R$1:$R4297,A$1:$A4297,A4297,K$1:$K4297,K4297,E$1:$E4297,E4297),"")</f>
        <v/>
      </c>
      <c r="AC4297" s="2" t="str">
        <f t="shared" si="383"/>
        <v/>
      </c>
      <c r="AL4297" s="2" t="str">
        <f t="shared" si="382"/>
        <v/>
      </c>
      <c r="AQ4297">
        <v>132</v>
      </c>
      <c r="AT4297" s="2" t="str">
        <f t="shared" si="384"/>
        <v/>
      </c>
      <c r="AU4297" s="2" t="str">
        <f>IF(ISNUMBER(AT4297),SUMIFS($AT$1:AT4297,$A$1:A4297,A4297,$K$1:K4297,K4297,$E$1:E4297,E4297),"")</f>
        <v/>
      </c>
      <c r="AV4297">
        <f t="shared" si="385"/>
        <v>1</v>
      </c>
    </row>
    <row r="4298" spans="1:48" x14ac:dyDescent="0.25">
      <c r="A4298" s="4" t="s">
        <v>98</v>
      </c>
      <c r="B4298" s="4" t="s">
        <v>116</v>
      </c>
      <c r="C4298" t="s">
        <v>30</v>
      </c>
      <c r="D4298" s="3">
        <v>40602</v>
      </c>
      <c r="E4298">
        <v>5</v>
      </c>
      <c r="G4298" t="s">
        <v>112</v>
      </c>
      <c r="K4298" t="str">
        <f t="shared" si="380"/>
        <v>2010/11</v>
      </c>
      <c r="O4298" s="2" t="str">
        <f t="shared" si="381"/>
        <v/>
      </c>
      <c r="Q4298"/>
      <c r="R4298"/>
      <c r="S4298" s="2" t="str">
        <f>IF(ISNUMBER(R4298),SUMIFS(R$1:$R4298,A$1:$A4298,A4298,K$1:$K4298,K4298,E$1:$E4298,E4298),"")</f>
        <v/>
      </c>
      <c r="AC4298" s="2" t="str">
        <f t="shared" si="383"/>
        <v/>
      </c>
      <c r="AL4298" s="2" t="str">
        <f t="shared" si="382"/>
        <v/>
      </c>
      <c r="AQ4298">
        <v>145</v>
      </c>
      <c r="AT4298" s="2" t="str">
        <f t="shared" si="384"/>
        <v/>
      </c>
      <c r="AU4298" s="2" t="str">
        <f>IF(ISNUMBER(AT4298),SUMIFS($AT$1:AT4298,$A$1:A4298,A4298,$K$1:K4298,K4298,$E$1:E4298,E4298),"")</f>
        <v/>
      </c>
      <c r="AV4298">
        <f t="shared" si="385"/>
        <v>1</v>
      </c>
    </row>
    <row r="4299" spans="1:48" x14ac:dyDescent="0.25">
      <c r="A4299" s="4" t="s">
        <v>98</v>
      </c>
      <c r="B4299" s="4" t="s">
        <v>116</v>
      </c>
      <c r="C4299" t="s">
        <v>30</v>
      </c>
      <c r="D4299" s="3">
        <v>40609</v>
      </c>
      <c r="E4299">
        <v>1</v>
      </c>
      <c r="G4299" t="s">
        <v>112</v>
      </c>
      <c r="K4299" t="str">
        <f t="shared" si="380"/>
        <v>2010/11</v>
      </c>
      <c r="O4299" s="2" t="str">
        <f t="shared" si="381"/>
        <v/>
      </c>
      <c r="Q4299"/>
      <c r="R4299"/>
      <c r="S4299" s="2" t="str">
        <f>IF(ISNUMBER(R4299),SUMIFS(R$1:$R4299,A$1:$A4299,A4299,K$1:$K4299,K4299,E$1:$E4299,E4299),"")</f>
        <v/>
      </c>
      <c r="AC4299" s="2" t="str">
        <f t="shared" si="383"/>
        <v/>
      </c>
      <c r="AL4299" s="2" t="str">
        <f t="shared" si="382"/>
        <v/>
      </c>
      <c r="AQ4299">
        <v>206</v>
      </c>
      <c r="AT4299" s="2" t="str">
        <f t="shared" si="384"/>
        <v/>
      </c>
      <c r="AU4299" s="2" t="str">
        <f>IF(ISNUMBER(AT4299),SUMIFS($AT$1:AT4299,$A$1:A4299,A4299,$K$1:K4299,K4299,$E$1:E4299,E4299),"")</f>
        <v/>
      </c>
      <c r="AV4299">
        <f t="shared" si="385"/>
        <v>1</v>
      </c>
    </row>
    <row r="4300" spans="1:48" x14ac:dyDescent="0.25">
      <c r="A4300" s="4" t="s">
        <v>98</v>
      </c>
      <c r="B4300" s="4" t="s">
        <v>116</v>
      </c>
      <c r="C4300" t="s">
        <v>30</v>
      </c>
      <c r="D4300" s="3">
        <v>40609</v>
      </c>
      <c r="E4300">
        <v>2</v>
      </c>
      <c r="G4300" t="s">
        <v>112</v>
      </c>
      <c r="K4300" t="str">
        <f t="shared" si="380"/>
        <v>2010/11</v>
      </c>
      <c r="O4300" s="2" t="str">
        <f t="shared" si="381"/>
        <v/>
      </c>
      <c r="Q4300"/>
      <c r="R4300"/>
      <c r="S4300" s="2" t="str">
        <f>IF(ISNUMBER(R4300),SUMIFS(R$1:$R4300,A$1:$A4300,A4300,K$1:$K4300,K4300,E$1:$E4300,E4300),"")</f>
        <v/>
      </c>
      <c r="AC4300" s="2" t="str">
        <f t="shared" si="383"/>
        <v/>
      </c>
      <c r="AL4300" s="2" t="str">
        <f t="shared" si="382"/>
        <v/>
      </c>
      <c r="AQ4300">
        <v>240</v>
      </c>
      <c r="AT4300" s="2" t="str">
        <f t="shared" si="384"/>
        <v/>
      </c>
      <c r="AU4300" s="2" t="str">
        <f>IF(ISNUMBER(AT4300),SUMIFS($AT$1:AT4300,$A$1:A4300,A4300,$K$1:K4300,K4300,$E$1:E4300,E4300),"")</f>
        <v/>
      </c>
      <c r="AV4300">
        <f t="shared" si="385"/>
        <v>1</v>
      </c>
    </row>
    <row r="4301" spans="1:48" x14ac:dyDescent="0.25">
      <c r="A4301" s="4" t="s">
        <v>98</v>
      </c>
      <c r="B4301" s="4" t="s">
        <v>116</v>
      </c>
      <c r="C4301" t="s">
        <v>30</v>
      </c>
      <c r="D4301" s="3">
        <v>40609</v>
      </c>
      <c r="E4301">
        <v>3</v>
      </c>
      <c r="G4301" t="s">
        <v>112</v>
      </c>
      <c r="K4301" t="str">
        <f t="shared" si="380"/>
        <v>2010/11</v>
      </c>
      <c r="O4301" s="2" t="str">
        <f t="shared" si="381"/>
        <v/>
      </c>
      <c r="Q4301"/>
      <c r="R4301"/>
      <c r="S4301" s="2" t="str">
        <f>IF(ISNUMBER(R4301),SUMIFS(R$1:$R4301,A$1:$A4301,A4301,K$1:$K4301,K4301,E$1:$E4301,E4301),"")</f>
        <v/>
      </c>
      <c r="AC4301" s="2" t="str">
        <f t="shared" si="383"/>
        <v/>
      </c>
      <c r="AL4301" s="2" t="str">
        <f t="shared" si="382"/>
        <v/>
      </c>
      <c r="AQ4301">
        <v>251</v>
      </c>
      <c r="AT4301" s="2" t="str">
        <f t="shared" si="384"/>
        <v/>
      </c>
      <c r="AU4301" s="2" t="str">
        <f>IF(ISNUMBER(AT4301),SUMIFS($AT$1:AT4301,$A$1:A4301,A4301,$K$1:K4301,K4301,$E$1:E4301,E4301),"")</f>
        <v/>
      </c>
      <c r="AV4301">
        <f t="shared" si="385"/>
        <v>1</v>
      </c>
    </row>
    <row r="4302" spans="1:48" x14ac:dyDescent="0.25">
      <c r="A4302" s="4" t="s">
        <v>98</v>
      </c>
      <c r="B4302" s="4" t="s">
        <v>116</v>
      </c>
      <c r="C4302" t="s">
        <v>30</v>
      </c>
      <c r="D4302" s="3">
        <v>40609</v>
      </c>
      <c r="E4302">
        <v>4</v>
      </c>
      <c r="G4302" t="s">
        <v>112</v>
      </c>
      <c r="K4302" t="str">
        <f t="shared" si="380"/>
        <v>2010/11</v>
      </c>
      <c r="O4302" s="2" t="str">
        <f t="shared" si="381"/>
        <v/>
      </c>
      <c r="Q4302"/>
      <c r="R4302"/>
      <c r="S4302" s="2" t="str">
        <f>IF(ISNUMBER(R4302),SUMIFS(R$1:$R4302,A$1:$A4302,A4302,K$1:$K4302,K4302,E$1:$E4302,E4302),"")</f>
        <v/>
      </c>
      <c r="AC4302" s="2" t="str">
        <f t="shared" si="383"/>
        <v/>
      </c>
      <c r="AL4302" s="2" t="str">
        <f t="shared" si="382"/>
        <v/>
      </c>
      <c r="AQ4302">
        <v>288</v>
      </c>
      <c r="AT4302" s="2" t="str">
        <f t="shared" si="384"/>
        <v/>
      </c>
      <c r="AU4302" s="2" t="str">
        <f>IF(ISNUMBER(AT4302),SUMIFS($AT$1:AT4302,$A$1:A4302,A4302,$K$1:K4302,K4302,$E$1:E4302,E4302),"")</f>
        <v/>
      </c>
      <c r="AV4302">
        <f t="shared" si="385"/>
        <v>1</v>
      </c>
    </row>
    <row r="4303" spans="1:48" x14ac:dyDescent="0.25">
      <c r="A4303" s="4" t="s">
        <v>98</v>
      </c>
      <c r="B4303" s="4" t="s">
        <v>116</v>
      </c>
      <c r="C4303" t="s">
        <v>30</v>
      </c>
      <c r="D4303" s="3">
        <v>40609</v>
      </c>
      <c r="E4303">
        <v>5</v>
      </c>
      <c r="G4303" t="s">
        <v>112</v>
      </c>
      <c r="K4303" t="str">
        <f t="shared" si="380"/>
        <v>2010/11</v>
      </c>
      <c r="O4303" s="2" t="str">
        <f t="shared" si="381"/>
        <v/>
      </c>
      <c r="Q4303"/>
      <c r="R4303"/>
      <c r="S4303" s="2" t="str">
        <f>IF(ISNUMBER(R4303),SUMIFS(R$1:$R4303,A$1:$A4303,A4303,K$1:$K4303,K4303,E$1:$E4303,E4303),"")</f>
        <v/>
      </c>
      <c r="AC4303" s="2" t="str">
        <f t="shared" si="383"/>
        <v/>
      </c>
      <c r="AL4303" s="2" t="str">
        <f t="shared" si="382"/>
        <v/>
      </c>
      <c r="AQ4303">
        <v>280</v>
      </c>
      <c r="AT4303" s="2" t="str">
        <f t="shared" si="384"/>
        <v/>
      </c>
      <c r="AU4303" s="2" t="str">
        <f>IF(ISNUMBER(AT4303),SUMIFS($AT$1:AT4303,$A$1:A4303,A4303,$K$1:K4303,K4303,$E$1:E4303,E4303),"")</f>
        <v/>
      </c>
      <c r="AV4303">
        <f t="shared" si="385"/>
        <v>1</v>
      </c>
    </row>
    <row r="4304" spans="1:48" x14ac:dyDescent="0.25">
      <c r="A4304" s="4" t="s">
        <v>98</v>
      </c>
      <c r="B4304" s="4" t="s">
        <v>116</v>
      </c>
      <c r="C4304" t="s">
        <v>30</v>
      </c>
      <c r="D4304" s="3">
        <v>40616</v>
      </c>
      <c r="E4304">
        <v>1</v>
      </c>
      <c r="G4304" t="s">
        <v>112</v>
      </c>
      <c r="K4304" t="str">
        <f t="shared" si="380"/>
        <v>2010/11</v>
      </c>
      <c r="O4304" s="2" t="str">
        <f t="shared" si="381"/>
        <v/>
      </c>
      <c r="Q4304"/>
      <c r="R4304"/>
      <c r="S4304" s="2" t="str">
        <f>IF(ISNUMBER(R4304),SUMIFS(R$1:$R4304,A$1:$A4304,A4304,K$1:$K4304,K4304,E$1:$E4304,E4304),"")</f>
        <v/>
      </c>
      <c r="AC4304" s="2" t="str">
        <f t="shared" si="383"/>
        <v/>
      </c>
      <c r="AL4304" s="2" t="str">
        <f t="shared" si="382"/>
        <v/>
      </c>
      <c r="AQ4304">
        <v>281</v>
      </c>
      <c r="AT4304" s="2" t="str">
        <f t="shared" si="384"/>
        <v/>
      </c>
      <c r="AU4304" s="2" t="str">
        <f>IF(ISNUMBER(AT4304),SUMIFS($AT$1:AT4304,$A$1:A4304,A4304,$K$1:K4304,K4304,$E$1:E4304,E4304),"")</f>
        <v/>
      </c>
      <c r="AV4304">
        <f t="shared" si="385"/>
        <v>1</v>
      </c>
    </row>
    <row r="4305" spans="1:48" x14ac:dyDescent="0.25">
      <c r="A4305" s="4" t="s">
        <v>98</v>
      </c>
      <c r="B4305" s="4" t="s">
        <v>116</v>
      </c>
      <c r="C4305" t="s">
        <v>30</v>
      </c>
      <c r="D4305" s="3">
        <v>40616</v>
      </c>
      <c r="E4305">
        <v>2</v>
      </c>
      <c r="G4305" t="s">
        <v>112</v>
      </c>
      <c r="K4305" t="str">
        <f t="shared" si="380"/>
        <v>2010/11</v>
      </c>
      <c r="O4305" s="2" t="str">
        <f t="shared" si="381"/>
        <v/>
      </c>
      <c r="Q4305"/>
      <c r="R4305"/>
      <c r="S4305" s="2" t="str">
        <f>IF(ISNUMBER(R4305),SUMIFS(R$1:$R4305,A$1:$A4305,A4305,K$1:$K4305,K4305,E$1:$E4305,E4305),"")</f>
        <v/>
      </c>
      <c r="AC4305" s="2" t="str">
        <f t="shared" si="383"/>
        <v/>
      </c>
      <c r="AL4305" s="2" t="str">
        <f t="shared" si="382"/>
        <v/>
      </c>
      <c r="AQ4305">
        <v>315</v>
      </c>
      <c r="AT4305" s="2" t="str">
        <f t="shared" si="384"/>
        <v/>
      </c>
      <c r="AU4305" s="2" t="str">
        <f>IF(ISNUMBER(AT4305),SUMIFS($AT$1:AT4305,$A$1:A4305,A4305,$K$1:K4305,K4305,$E$1:E4305,E4305),"")</f>
        <v/>
      </c>
      <c r="AV4305">
        <f t="shared" si="385"/>
        <v>1</v>
      </c>
    </row>
    <row r="4306" spans="1:48" x14ac:dyDescent="0.25">
      <c r="A4306" s="4" t="s">
        <v>98</v>
      </c>
      <c r="B4306" s="4" t="s">
        <v>116</v>
      </c>
      <c r="C4306" t="s">
        <v>30</v>
      </c>
      <c r="D4306" s="3">
        <v>40616</v>
      </c>
      <c r="E4306">
        <v>3</v>
      </c>
      <c r="G4306" t="s">
        <v>112</v>
      </c>
      <c r="K4306" t="str">
        <f t="shared" si="380"/>
        <v>2010/11</v>
      </c>
      <c r="O4306" s="2" t="str">
        <f t="shared" si="381"/>
        <v/>
      </c>
      <c r="Q4306"/>
      <c r="R4306"/>
      <c r="S4306" s="2" t="str">
        <f>IF(ISNUMBER(R4306),SUMIFS(R$1:$R4306,A$1:$A4306,A4306,K$1:$K4306,K4306,E$1:$E4306,E4306),"")</f>
        <v/>
      </c>
      <c r="AC4306" s="2" t="str">
        <f t="shared" si="383"/>
        <v/>
      </c>
      <c r="AL4306" s="2" t="str">
        <f t="shared" si="382"/>
        <v/>
      </c>
      <c r="AQ4306">
        <v>296</v>
      </c>
      <c r="AT4306" s="2" t="str">
        <f t="shared" si="384"/>
        <v/>
      </c>
      <c r="AU4306" s="2" t="str">
        <f>IF(ISNUMBER(AT4306),SUMIFS($AT$1:AT4306,$A$1:A4306,A4306,$K$1:K4306,K4306,$E$1:E4306,E4306),"")</f>
        <v/>
      </c>
      <c r="AV4306">
        <f t="shared" si="385"/>
        <v>1</v>
      </c>
    </row>
    <row r="4307" spans="1:48" x14ac:dyDescent="0.25">
      <c r="A4307" s="4" t="s">
        <v>98</v>
      </c>
      <c r="B4307" s="4" t="s">
        <v>116</v>
      </c>
      <c r="C4307" t="s">
        <v>30</v>
      </c>
      <c r="D4307" s="3">
        <v>40616</v>
      </c>
      <c r="E4307">
        <v>4</v>
      </c>
      <c r="G4307" t="s">
        <v>112</v>
      </c>
      <c r="K4307" t="str">
        <f t="shared" si="380"/>
        <v>2010/11</v>
      </c>
      <c r="O4307" s="2" t="str">
        <f t="shared" si="381"/>
        <v/>
      </c>
      <c r="Q4307"/>
      <c r="R4307"/>
      <c r="S4307" s="2" t="str">
        <f>IF(ISNUMBER(R4307),SUMIFS(R$1:$R4307,A$1:$A4307,A4307,K$1:$K4307,K4307,E$1:$E4307,E4307),"")</f>
        <v/>
      </c>
      <c r="AC4307" s="2" t="str">
        <f t="shared" si="383"/>
        <v/>
      </c>
      <c r="AL4307" s="2" t="str">
        <f t="shared" si="382"/>
        <v/>
      </c>
      <c r="AQ4307">
        <v>334</v>
      </c>
      <c r="AT4307" s="2" t="str">
        <f t="shared" si="384"/>
        <v/>
      </c>
      <c r="AU4307" s="2" t="str">
        <f>IF(ISNUMBER(AT4307),SUMIFS($AT$1:AT4307,$A$1:A4307,A4307,$K$1:K4307,K4307,$E$1:E4307,E4307),"")</f>
        <v/>
      </c>
      <c r="AV4307">
        <f t="shared" si="385"/>
        <v>1</v>
      </c>
    </row>
    <row r="4308" spans="1:48" x14ac:dyDescent="0.25">
      <c r="A4308" s="4" t="s">
        <v>98</v>
      </c>
      <c r="B4308" s="4" t="s">
        <v>116</v>
      </c>
      <c r="C4308" t="s">
        <v>30</v>
      </c>
      <c r="D4308" s="3">
        <v>40616</v>
      </c>
      <c r="E4308">
        <v>5</v>
      </c>
      <c r="G4308" t="s">
        <v>112</v>
      </c>
      <c r="K4308" t="str">
        <f t="shared" si="380"/>
        <v>2010/11</v>
      </c>
      <c r="O4308" s="2" t="str">
        <f t="shared" si="381"/>
        <v/>
      </c>
      <c r="Q4308"/>
      <c r="R4308"/>
      <c r="S4308" s="2" t="str">
        <f>IF(ISNUMBER(R4308),SUMIFS(R$1:$R4308,A$1:$A4308,A4308,K$1:$K4308,K4308,E$1:$E4308,E4308),"")</f>
        <v/>
      </c>
      <c r="AC4308" s="2" t="str">
        <f t="shared" si="383"/>
        <v/>
      </c>
      <c r="AL4308" s="2" t="str">
        <f t="shared" si="382"/>
        <v/>
      </c>
      <c r="AQ4308">
        <v>330</v>
      </c>
      <c r="AT4308" s="2" t="str">
        <f t="shared" si="384"/>
        <v/>
      </c>
      <c r="AU4308" s="2" t="str">
        <f>IF(ISNUMBER(AT4308),SUMIFS($AT$1:AT4308,$A$1:A4308,A4308,$K$1:K4308,K4308,$E$1:E4308,E4308),"")</f>
        <v/>
      </c>
      <c r="AV4308">
        <f t="shared" si="385"/>
        <v>1</v>
      </c>
    </row>
    <row r="4309" spans="1:48" x14ac:dyDescent="0.25">
      <c r="A4309" s="4" t="s">
        <v>98</v>
      </c>
      <c r="B4309" s="4" t="s">
        <v>116</v>
      </c>
      <c r="C4309" t="s">
        <v>30</v>
      </c>
      <c r="D4309" s="3">
        <v>40623</v>
      </c>
      <c r="E4309">
        <v>1</v>
      </c>
      <c r="G4309" t="s">
        <v>112</v>
      </c>
      <c r="K4309" t="str">
        <f t="shared" si="380"/>
        <v>2010/11</v>
      </c>
      <c r="O4309" s="2" t="str">
        <f t="shared" si="381"/>
        <v/>
      </c>
      <c r="Q4309"/>
      <c r="R4309"/>
      <c r="S4309" s="2" t="str">
        <f>IF(ISNUMBER(R4309),SUMIFS(R$1:$R4309,A$1:$A4309,A4309,K$1:$K4309,K4309,E$1:$E4309,E4309),"")</f>
        <v/>
      </c>
      <c r="AC4309" s="2" t="str">
        <f t="shared" si="383"/>
        <v/>
      </c>
      <c r="AL4309" s="2" t="str">
        <f t="shared" si="382"/>
        <v/>
      </c>
      <c r="AQ4309">
        <v>366</v>
      </c>
      <c r="AT4309" s="2" t="str">
        <f t="shared" si="384"/>
        <v/>
      </c>
      <c r="AU4309" s="2" t="str">
        <f>IF(ISNUMBER(AT4309),SUMIFS($AT$1:AT4309,$A$1:A4309,A4309,$K$1:K4309,K4309,$E$1:E4309,E4309),"")</f>
        <v/>
      </c>
      <c r="AV4309">
        <f t="shared" si="385"/>
        <v>1</v>
      </c>
    </row>
    <row r="4310" spans="1:48" x14ac:dyDescent="0.25">
      <c r="A4310" s="4" t="s">
        <v>98</v>
      </c>
      <c r="B4310" s="4" t="s">
        <v>116</v>
      </c>
      <c r="C4310" t="s">
        <v>30</v>
      </c>
      <c r="D4310" s="3">
        <v>40623</v>
      </c>
      <c r="E4310">
        <v>2</v>
      </c>
      <c r="G4310" t="s">
        <v>112</v>
      </c>
      <c r="K4310" t="str">
        <f t="shared" si="380"/>
        <v>2010/11</v>
      </c>
      <c r="O4310" s="2" t="str">
        <f t="shared" si="381"/>
        <v/>
      </c>
      <c r="Q4310"/>
      <c r="R4310"/>
      <c r="S4310" s="2" t="str">
        <f>IF(ISNUMBER(R4310),SUMIFS(R$1:$R4310,A$1:$A4310,A4310,K$1:$K4310,K4310,E$1:$E4310,E4310),"")</f>
        <v/>
      </c>
      <c r="AC4310" s="2" t="str">
        <f t="shared" si="383"/>
        <v/>
      </c>
      <c r="AL4310" s="2" t="str">
        <f t="shared" si="382"/>
        <v/>
      </c>
      <c r="AQ4310">
        <v>362</v>
      </c>
      <c r="AT4310" s="2" t="str">
        <f t="shared" si="384"/>
        <v/>
      </c>
      <c r="AU4310" s="2" t="str">
        <f>IF(ISNUMBER(AT4310),SUMIFS($AT$1:AT4310,$A$1:A4310,A4310,$K$1:K4310,K4310,$E$1:E4310,E4310),"")</f>
        <v/>
      </c>
      <c r="AV4310">
        <f t="shared" si="385"/>
        <v>1</v>
      </c>
    </row>
    <row r="4311" spans="1:48" x14ac:dyDescent="0.25">
      <c r="A4311" s="4" t="s">
        <v>98</v>
      </c>
      <c r="B4311" s="4" t="s">
        <v>116</v>
      </c>
      <c r="C4311" t="s">
        <v>30</v>
      </c>
      <c r="D4311" s="3">
        <v>40623</v>
      </c>
      <c r="E4311">
        <v>3</v>
      </c>
      <c r="G4311" t="s">
        <v>112</v>
      </c>
      <c r="K4311" t="str">
        <f t="shared" si="380"/>
        <v>2010/11</v>
      </c>
      <c r="O4311" s="2" t="str">
        <f t="shared" si="381"/>
        <v/>
      </c>
      <c r="Q4311"/>
      <c r="R4311"/>
      <c r="S4311" s="2" t="str">
        <f>IF(ISNUMBER(R4311),SUMIFS(R$1:$R4311,A$1:$A4311,A4311,K$1:$K4311,K4311,E$1:$E4311,E4311),"")</f>
        <v/>
      </c>
      <c r="AC4311" s="2" t="str">
        <f t="shared" si="383"/>
        <v/>
      </c>
      <c r="AL4311" s="2" t="str">
        <f t="shared" si="382"/>
        <v/>
      </c>
      <c r="AQ4311">
        <v>416</v>
      </c>
      <c r="AT4311" s="2" t="str">
        <f t="shared" si="384"/>
        <v/>
      </c>
      <c r="AU4311" s="2" t="str">
        <f>IF(ISNUMBER(AT4311),SUMIFS($AT$1:AT4311,$A$1:A4311,A4311,$K$1:K4311,K4311,$E$1:E4311,E4311),"")</f>
        <v/>
      </c>
      <c r="AV4311">
        <f t="shared" si="385"/>
        <v>1</v>
      </c>
    </row>
    <row r="4312" spans="1:48" x14ac:dyDescent="0.25">
      <c r="A4312" s="4" t="s">
        <v>98</v>
      </c>
      <c r="B4312" s="4" t="s">
        <v>116</v>
      </c>
      <c r="C4312" t="s">
        <v>30</v>
      </c>
      <c r="D4312" s="3">
        <v>40623</v>
      </c>
      <c r="E4312">
        <v>4</v>
      </c>
      <c r="G4312" t="s">
        <v>112</v>
      </c>
      <c r="K4312" t="str">
        <f t="shared" si="380"/>
        <v>2010/11</v>
      </c>
      <c r="O4312" s="2" t="str">
        <f t="shared" si="381"/>
        <v/>
      </c>
      <c r="Q4312"/>
      <c r="R4312"/>
      <c r="S4312" s="2" t="str">
        <f>IF(ISNUMBER(R4312),SUMIFS(R$1:$R4312,A$1:$A4312,A4312,K$1:$K4312,K4312,E$1:$E4312,E4312),"")</f>
        <v/>
      </c>
      <c r="AC4312" s="2" t="str">
        <f t="shared" si="383"/>
        <v/>
      </c>
      <c r="AL4312" s="2" t="str">
        <f t="shared" si="382"/>
        <v/>
      </c>
      <c r="AQ4312">
        <v>348</v>
      </c>
      <c r="AT4312" s="2" t="str">
        <f t="shared" si="384"/>
        <v/>
      </c>
      <c r="AU4312" s="2" t="str">
        <f>IF(ISNUMBER(AT4312),SUMIFS($AT$1:AT4312,$A$1:A4312,A4312,$K$1:K4312,K4312,$E$1:E4312,E4312),"")</f>
        <v/>
      </c>
      <c r="AV4312">
        <f t="shared" si="385"/>
        <v>1</v>
      </c>
    </row>
    <row r="4313" spans="1:48" x14ac:dyDescent="0.25">
      <c r="A4313" s="4" t="s">
        <v>98</v>
      </c>
      <c r="B4313" s="4" t="s">
        <v>116</v>
      </c>
      <c r="C4313" t="s">
        <v>30</v>
      </c>
      <c r="D4313" s="3">
        <v>40623</v>
      </c>
      <c r="E4313">
        <v>5</v>
      </c>
      <c r="G4313" t="s">
        <v>112</v>
      </c>
      <c r="K4313" t="str">
        <f t="shared" si="380"/>
        <v>2010/11</v>
      </c>
      <c r="O4313" s="2" t="str">
        <f t="shared" si="381"/>
        <v/>
      </c>
      <c r="Q4313"/>
      <c r="R4313"/>
      <c r="S4313" s="2" t="str">
        <f>IF(ISNUMBER(R4313),SUMIFS(R$1:$R4313,A$1:$A4313,A4313,K$1:$K4313,K4313,E$1:$E4313,E4313),"")</f>
        <v/>
      </c>
      <c r="AC4313" s="2" t="str">
        <f t="shared" si="383"/>
        <v/>
      </c>
      <c r="AL4313" s="2" t="str">
        <f t="shared" si="382"/>
        <v/>
      </c>
      <c r="AQ4313">
        <v>412</v>
      </c>
      <c r="AT4313" s="2" t="str">
        <f t="shared" si="384"/>
        <v/>
      </c>
      <c r="AU4313" s="2" t="str">
        <f>IF(ISNUMBER(AT4313),SUMIFS($AT$1:AT4313,$A$1:A4313,A4313,$K$1:K4313,K4313,$E$1:E4313,E4313),"")</f>
        <v/>
      </c>
      <c r="AV4313">
        <f t="shared" si="385"/>
        <v>1</v>
      </c>
    </row>
    <row r="4314" spans="1:48" x14ac:dyDescent="0.25">
      <c r="A4314" s="4" t="s">
        <v>98</v>
      </c>
      <c r="B4314" s="4" t="s">
        <v>116</v>
      </c>
      <c r="C4314" t="s">
        <v>30</v>
      </c>
      <c r="D4314" s="3">
        <v>40630</v>
      </c>
      <c r="E4314">
        <v>1</v>
      </c>
      <c r="G4314" t="s">
        <v>112</v>
      </c>
      <c r="K4314" t="str">
        <f t="shared" si="380"/>
        <v>2010/11</v>
      </c>
      <c r="O4314" s="2" t="str">
        <f t="shared" si="381"/>
        <v/>
      </c>
      <c r="Q4314"/>
      <c r="R4314"/>
      <c r="S4314" s="2" t="str">
        <f>IF(ISNUMBER(R4314),SUMIFS(R$1:$R4314,A$1:$A4314,A4314,K$1:$K4314,K4314,E$1:$E4314,E4314),"")</f>
        <v/>
      </c>
      <c r="AC4314" s="2" t="str">
        <f t="shared" si="383"/>
        <v/>
      </c>
      <c r="AL4314" s="2" t="str">
        <f t="shared" si="382"/>
        <v/>
      </c>
      <c r="AQ4314">
        <v>393</v>
      </c>
      <c r="AT4314" s="2" t="str">
        <f t="shared" si="384"/>
        <v/>
      </c>
      <c r="AU4314" s="2" t="str">
        <f>IF(ISNUMBER(AT4314),SUMIFS($AT$1:AT4314,$A$1:A4314,A4314,$K$1:K4314,K4314,$E$1:E4314,E4314),"")</f>
        <v/>
      </c>
      <c r="AV4314">
        <f t="shared" si="385"/>
        <v>1</v>
      </c>
    </row>
    <row r="4315" spans="1:48" x14ac:dyDescent="0.25">
      <c r="A4315" s="4" t="s">
        <v>98</v>
      </c>
      <c r="B4315" s="4" t="s">
        <v>116</v>
      </c>
      <c r="C4315" t="s">
        <v>30</v>
      </c>
      <c r="D4315" s="3">
        <v>40630</v>
      </c>
      <c r="E4315">
        <v>2</v>
      </c>
      <c r="G4315" t="s">
        <v>112</v>
      </c>
      <c r="K4315" t="str">
        <f t="shared" si="380"/>
        <v>2010/11</v>
      </c>
      <c r="O4315" s="2" t="str">
        <f t="shared" si="381"/>
        <v/>
      </c>
      <c r="Q4315"/>
      <c r="R4315"/>
      <c r="S4315" s="2" t="str">
        <f>IF(ISNUMBER(R4315),SUMIFS(R$1:$R4315,A$1:$A4315,A4315,K$1:$K4315,K4315,E$1:$E4315,E4315),"")</f>
        <v/>
      </c>
      <c r="AC4315" s="2" t="str">
        <f t="shared" si="383"/>
        <v/>
      </c>
      <c r="AL4315" s="2" t="str">
        <f t="shared" si="382"/>
        <v/>
      </c>
      <c r="AQ4315">
        <v>394</v>
      </c>
      <c r="AT4315" s="2" t="str">
        <f t="shared" si="384"/>
        <v/>
      </c>
      <c r="AU4315" s="2" t="str">
        <f>IF(ISNUMBER(AT4315),SUMIFS($AT$1:AT4315,$A$1:A4315,A4315,$K$1:K4315,K4315,$E$1:E4315,E4315),"")</f>
        <v/>
      </c>
      <c r="AV4315">
        <f t="shared" si="385"/>
        <v>1</v>
      </c>
    </row>
    <row r="4316" spans="1:48" x14ac:dyDescent="0.25">
      <c r="A4316" s="4" t="s">
        <v>98</v>
      </c>
      <c r="B4316" s="4" t="s">
        <v>116</v>
      </c>
      <c r="C4316" t="s">
        <v>30</v>
      </c>
      <c r="D4316" s="3">
        <v>40630</v>
      </c>
      <c r="E4316">
        <v>3</v>
      </c>
      <c r="G4316" t="s">
        <v>112</v>
      </c>
      <c r="K4316" t="str">
        <f t="shared" si="380"/>
        <v>2010/11</v>
      </c>
      <c r="O4316" s="2" t="str">
        <f t="shared" si="381"/>
        <v/>
      </c>
      <c r="Q4316"/>
      <c r="R4316"/>
      <c r="S4316" s="2" t="str">
        <f>IF(ISNUMBER(R4316),SUMIFS(R$1:$R4316,A$1:$A4316,A4316,K$1:$K4316,K4316,E$1:$E4316,E4316),"")</f>
        <v/>
      </c>
      <c r="AC4316" s="2" t="str">
        <f t="shared" si="383"/>
        <v/>
      </c>
      <c r="AL4316" s="2" t="str">
        <f t="shared" si="382"/>
        <v/>
      </c>
      <c r="AQ4316">
        <v>449</v>
      </c>
      <c r="AT4316" s="2" t="str">
        <f t="shared" si="384"/>
        <v/>
      </c>
      <c r="AU4316" s="2" t="str">
        <f>IF(ISNUMBER(AT4316),SUMIFS($AT$1:AT4316,$A$1:A4316,A4316,$K$1:K4316,K4316,$E$1:E4316,E4316),"")</f>
        <v/>
      </c>
      <c r="AV4316">
        <f t="shared" si="385"/>
        <v>1</v>
      </c>
    </row>
    <row r="4317" spans="1:48" x14ac:dyDescent="0.25">
      <c r="A4317" s="4" t="s">
        <v>98</v>
      </c>
      <c r="B4317" s="4" t="s">
        <v>116</v>
      </c>
      <c r="C4317" t="s">
        <v>30</v>
      </c>
      <c r="D4317" s="3">
        <v>40630</v>
      </c>
      <c r="E4317">
        <v>4</v>
      </c>
      <c r="G4317" t="s">
        <v>112</v>
      </c>
      <c r="K4317" t="str">
        <f t="shared" si="380"/>
        <v>2010/11</v>
      </c>
      <c r="O4317" s="2" t="str">
        <f t="shared" si="381"/>
        <v/>
      </c>
      <c r="Q4317"/>
      <c r="R4317"/>
      <c r="S4317" s="2" t="str">
        <f>IF(ISNUMBER(R4317),SUMIFS(R$1:$R4317,A$1:$A4317,A4317,K$1:$K4317,K4317,E$1:$E4317,E4317),"")</f>
        <v/>
      </c>
      <c r="AC4317" s="2" t="str">
        <f t="shared" si="383"/>
        <v/>
      </c>
      <c r="AL4317" s="2" t="str">
        <f t="shared" si="382"/>
        <v/>
      </c>
      <c r="AQ4317">
        <v>417</v>
      </c>
      <c r="AT4317" s="2" t="str">
        <f t="shared" si="384"/>
        <v/>
      </c>
      <c r="AU4317" s="2" t="str">
        <f>IF(ISNUMBER(AT4317),SUMIFS($AT$1:AT4317,$A$1:A4317,A4317,$K$1:K4317,K4317,$E$1:E4317,E4317),"")</f>
        <v/>
      </c>
      <c r="AV4317">
        <f t="shared" si="385"/>
        <v>1</v>
      </c>
    </row>
    <row r="4318" spans="1:48" x14ac:dyDescent="0.25">
      <c r="A4318" s="4" t="s">
        <v>98</v>
      </c>
      <c r="B4318" s="4" t="s">
        <v>116</v>
      </c>
      <c r="C4318" t="s">
        <v>30</v>
      </c>
      <c r="D4318" s="3">
        <v>40630</v>
      </c>
      <c r="E4318">
        <v>5</v>
      </c>
      <c r="G4318" t="s">
        <v>112</v>
      </c>
      <c r="K4318" t="str">
        <f t="shared" si="380"/>
        <v>2010/11</v>
      </c>
      <c r="O4318" s="2" t="str">
        <f t="shared" si="381"/>
        <v/>
      </c>
      <c r="Q4318"/>
      <c r="R4318"/>
      <c r="S4318" s="2" t="str">
        <f>IF(ISNUMBER(R4318),SUMIFS(R$1:$R4318,A$1:$A4318,A4318,K$1:$K4318,K4318,E$1:$E4318,E4318),"")</f>
        <v/>
      </c>
      <c r="AC4318" s="2" t="str">
        <f t="shared" si="383"/>
        <v/>
      </c>
      <c r="AL4318" s="2" t="str">
        <f t="shared" si="382"/>
        <v/>
      </c>
      <c r="AQ4318">
        <v>417</v>
      </c>
      <c r="AT4318" s="2" t="str">
        <f t="shared" si="384"/>
        <v/>
      </c>
      <c r="AU4318" s="2" t="str">
        <f>IF(ISNUMBER(AT4318),SUMIFS($AT$1:AT4318,$A$1:A4318,A4318,$K$1:K4318,K4318,$E$1:E4318,E4318),"")</f>
        <v/>
      </c>
      <c r="AV4318">
        <f t="shared" si="385"/>
        <v>1</v>
      </c>
    </row>
    <row r="4319" spans="1:48" x14ac:dyDescent="0.25">
      <c r="A4319" s="4" t="s">
        <v>98</v>
      </c>
      <c r="B4319" s="4" t="s">
        <v>116</v>
      </c>
      <c r="C4319" t="s">
        <v>30</v>
      </c>
      <c r="D4319" s="3">
        <v>40637</v>
      </c>
      <c r="E4319">
        <v>1</v>
      </c>
      <c r="G4319" t="s">
        <v>112</v>
      </c>
      <c r="K4319" t="str">
        <f t="shared" si="380"/>
        <v>2010/11</v>
      </c>
      <c r="O4319" s="2" t="str">
        <f t="shared" si="381"/>
        <v/>
      </c>
      <c r="Q4319"/>
      <c r="R4319"/>
      <c r="S4319" s="2" t="str">
        <f>IF(ISNUMBER(R4319),SUMIFS(R$1:$R4319,A$1:$A4319,A4319,K$1:$K4319,K4319,E$1:$E4319,E4319),"")</f>
        <v/>
      </c>
      <c r="AC4319" s="2" t="str">
        <f t="shared" si="383"/>
        <v/>
      </c>
      <c r="AL4319" s="2" t="str">
        <f t="shared" si="382"/>
        <v/>
      </c>
      <c r="AQ4319">
        <v>131</v>
      </c>
      <c r="AT4319" s="2" t="str">
        <f t="shared" si="384"/>
        <v/>
      </c>
      <c r="AU4319" s="2" t="str">
        <f>IF(ISNUMBER(AT4319),SUMIFS($AT$1:AT4319,$A$1:A4319,A4319,$K$1:K4319,K4319,$E$1:E4319,E4319),"")</f>
        <v/>
      </c>
      <c r="AV4319">
        <f t="shared" si="385"/>
        <v>1</v>
      </c>
    </row>
    <row r="4320" spans="1:48" x14ac:dyDescent="0.25">
      <c r="A4320" s="4" t="s">
        <v>98</v>
      </c>
      <c r="B4320" s="4" t="s">
        <v>116</v>
      </c>
      <c r="C4320" t="s">
        <v>30</v>
      </c>
      <c r="D4320" s="3">
        <v>40637</v>
      </c>
      <c r="E4320">
        <v>2</v>
      </c>
      <c r="G4320" t="s">
        <v>112</v>
      </c>
      <c r="K4320" t="str">
        <f t="shared" si="380"/>
        <v>2010/11</v>
      </c>
      <c r="O4320" s="2" t="str">
        <f t="shared" si="381"/>
        <v/>
      </c>
      <c r="Q4320"/>
      <c r="R4320"/>
      <c r="S4320" s="2" t="str">
        <f>IF(ISNUMBER(R4320),SUMIFS(R$1:$R4320,A$1:$A4320,A4320,K$1:$K4320,K4320,E$1:$E4320,E4320),"")</f>
        <v/>
      </c>
      <c r="AC4320" s="2" t="str">
        <f t="shared" si="383"/>
        <v/>
      </c>
      <c r="AL4320" s="2" t="str">
        <f t="shared" si="382"/>
        <v/>
      </c>
      <c r="AQ4320">
        <v>139</v>
      </c>
      <c r="AT4320" s="2" t="str">
        <f t="shared" si="384"/>
        <v/>
      </c>
      <c r="AU4320" s="2" t="str">
        <f>IF(ISNUMBER(AT4320),SUMIFS($AT$1:AT4320,$A$1:A4320,A4320,$K$1:K4320,K4320,$E$1:E4320,E4320),"")</f>
        <v/>
      </c>
      <c r="AV4320">
        <f t="shared" si="385"/>
        <v>1</v>
      </c>
    </row>
    <row r="4321" spans="1:48" x14ac:dyDescent="0.25">
      <c r="A4321" s="4" t="s">
        <v>98</v>
      </c>
      <c r="B4321" s="4" t="s">
        <v>116</v>
      </c>
      <c r="C4321" t="s">
        <v>30</v>
      </c>
      <c r="D4321" s="3">
        <v>40637</v>
      </c>
      <c r="E4321">
        <v>3</v>
      </c>
      <c r="G4321" t="s">
        <v>112</v>
      </c>
      <c r="K4321" t="str">
        <f t="shared" si="380"/>
        <v>2010/11</v>
      </c>
      <c r="O4321" s="2" t="str">
        <f t="shared" si="381"/>
        <v/>
      </c>
      <c r="Q4321"/>
      <c r="R4321"/>
      <c r="S4321" s="2" t="str">
        <f>IF(ISNUMBER(R4321),SUMIFS(R$1:$R4321,A$1:$A4321,A4321,K$1:$K4321,K4321,E$1:$E4321,E4321),"")</f>
        <v/>
      </c>
      <c r="AC4321" s="2" t="str">
        <f t="shared" si="383"/>
        <v/>
      </c>
      <c r="AL4321" s="2" t="str">
        <f t="shared" si="382"/>
        <v/>
      </c>
      <c r="AQ4321">
        <v>147</v>
      </c>
      <c r="AT4321" s="2" t="str">
        <f t="shared" si="384"/>
        <v/>
      </c>
      <c r="AU4321" s="2" t="str">
        <f>IF(ISNUMBER(AT4321),SUMIFS($AT$1:AT4321,$A$1:A4321,A4321,$K$1:K4321,K4321,$E$1:E4321,E4321),"")</f>
        <v/>
      </c>
      <c r="AV4321">
        <f t="shared" si="385"/>
        <v>1</v>
      </c>
    </row>
    <row r="4322" spans="1:48" x14ac:dyDescent="0.25">
      <c r="A4322" s="4" t="s">
        <v>98</v>
      </c>
      <c r="B4322" s="4" t="s">
        <v>116</v>
      </c>
      <c r="C4322" t="s">
        <v>30</v>
      </c>
      <c r="D4322" s="3">
        <v>40637</v>
      </c>
      <c r="E4322">
        <v>4</v>
      </c>
      <c r="G4322" t="s">
        <v>112</v>
      </c>
      <c r="K4322" t="str">
        <f t="shared" si="380"/>
        <v>2010/11</v>
      </c>
      <c r="O4322" s="2" t="str">
        <f t="shared" si="381"/>
        <v/>
      </c>
      <c r="Q4322"/>
      <c r="R4322"/>
      <c r="S4322" s="2" t="str">
        <f>IF(ISNUMBER(R4322),SUMIFS(R$1:$R4322,A$1:$A4322,A4322,K$1:$K4322,K4322,E$1:$E4322,E4322),"")</f>
        <v/>
      </c>
      <c r="AC4322" s="2" t="str">
        <f t="shared" si="383"/>
        <v/>
      </c>
      <c r="AL4322" s="2" t="str">
        <f t="shared" si="382"/>
        <v/>
      </c>
      <c r="AQ4322">
        <v>124</v>
      </c>
      <c r="AT4322" s="2" t="str">
        <f t="shared" si="384"/>
        <v/>
      </c>
      <c r="AU4322" s="2" t="str">
        <f>IF(ISNUMBER(AT4322),SUMIFS($AT$1:AT4322,$A$1:A4322,A4322,$K$1:K4322,K4322,$E$1:E4322,E4322),"")</f>
        <v/>
      </c>
      <c r="AV4322">
        <f t="shared" si="385"/>
        <v>1</v>
      </c>
    </row>
    <row r="4323" spans="1:48" x14ac:dyDescent="0.25">
      <c r="A4323" s="4" t="s">
        <v>98</v>
      </c>
      <c r="B4323" s="4" t="s">
        <v>116</v>
      </c>
      <c r="C4323" t="s">
        <v>30</v>
      </c>
      <c r="D4323" s="3">
        <v>40637</v>
      </c>
      <c r="E4323">
        <v>5</v>
      </c>
      <c r="G4323" t="s">
        <v>112</v>
      </c>
      <c r="K4323" t="str">
        <f t="shared" si="380"/>
        <v>2010/11</v>
      </c>
      <c r="O4323" s="2" t="str">
        <f t="shared" si="381"/>
        <v/>
      </c>
      <c r="Q4323"/>
      <c r="R4323"/>
      <c r="S4323" s="2" t="str">
        <f>IF(ISNUMBER(R4323),SUMIFS(R$1:$R4323,A$1:$A4323,A4323,K$1:$K4323,K4323,E$1:$E4323,E4323),"")</f>
        <v/>
      </c>
      <c r="AC4323" s="2" t="str">
        <f t="shared" si="383"/>
        <v/>
      </c>
      <c r="AL4323" s="2" t="str">
        <f t="shared" si="382"/>
        <v/>
      </c>
      <c r="AQ4323">
        <v>133</v>
      </c>
      <c r="AT4323" s="2" t="str">
        <f t="shared" si="384"/>
        <v/>
      </c>
      <c r="AU4323" s="2" t="str">
        <f>IF(ISNUMBER(AT4323),SUMIFS($AT$1:AT4323,$A$1:A4323,A4323,$K$1:K4323,K4323,$E$1:E4323,E4323),"")</f>
        <v/>
      </c>
      <c r="AV4323">
        <f t="shared" si="385"/>
        <v>1</v>
      </c>
    </row>
    <row r="4324" spans="1:48" x14ac:dyDescent="0.25">
      <c r="A4324" s="4" t="s">
        <v>98</v>
      </c>
      <c r="B4324" s="4" t="s">
        <v>116</v>
      </c>
      <c r="C4324" t="s">
        <v>30</v>
      </c>
      <c r="D4324" s="3">
        <v>40641</v>
      </c>
      <c r="E4324">
        <v>1</v>
      </c>
      <c r="G4324" t="s">
        <v>112</v>
      </c>
      <c r="K4324" t="str">
        <f t="shared" si="380"/>
        <v>2010/11</v>
      </c>
      <c r="O4324" s="2" t="str">
        <f t="shared" si="381"/>
        <v/>
      </c>
      <c r="Q4324"/>
      <c r="R4324"/>
      <c r="S4324" s="2" t="str">
        <f>IF(ISNUMBER(R4324),SUMIFS(R$1:$R4324,A$1:$A4324,A4324,K$1:$K4324,K4324,E$1:$E4324,E4324),"")</f>
        <v/>
      </c>
      <c r="AC4324" s="2" t="str">
        <f t="shared" si="383"/>
        <v/>
      </c>
      <c r="AL4324" s="2" t="str">
        <f t="shared" si="382"/>
        <v/>
      </c>
      <c r="AQ4324">
        <v>170</v>
      </c>
      <c r="AT4324" s="2" t="str">
        <f t="shared" si="384"/>
        <v/>
      </c>
      <c r="AU4324" s="2" t="str">
        <f>IF(ISNUMBER(AT4324),SUMIFS($AT$1:AT4324,$A$1:A4324,A4324,$K$1:K4324,K4324,$E$1:E4324,E4324),"")</f>
        <v/>
      </c>
      <c r="AV4324">
        <f t="shared" si="385"/>
        <v>1</v>
      </c>
    </row>
    <row r="4325" spans="1:48" x14ac:dyDescent="0.25">
      <c r="A4325" s="4" t="s">
        <v>98</v>
      </c>
      <c r="B4325" s="4" t="s">
        <v>116</v>
      </c>
      <c r="C4325" t="s">
        <v>30</v>
      </c>
      <c r="D4325" s="3">
        <v>40641</v>
      </c>
      <c r="E4325">
        <v>2</v>
      </c>
      <c r="G4325" t="s">
        <v>112</v>
      </c>
      <c r="K4325" t="str">
        <f t="shared" si="380"/>
        <v>2010/11</v>
      </c>
      <c r="O4325" s="2" t="str">
        <f t="shared" si="381"/>
        <v/>
      </c>
      <c r="Q4325"/>
      <c r="R4325"/>
      <c r="S4325" s="2" t="str">
        <f>IF(ISNUMBER(R4325),SUMIFS(R$1:$R4325,A$1:$A4325,A4325,K$1:$K4325,K4325,E$1:$E4325,E4325),"")</f>
        <v/>
      </c>
      <c r="AC4325" s="2" t="str">
        <f t="shared" si="383"/>
        <v/>
      </c>
      <c r="AL4325" s="2" t="str">
        <f t="shared" si="382"/>
        <v/>
      </c>
      <c r="AQ4325">
        <v>185</v>
      </c>
      <c r="AT4325" s="2" t="str">
        <f t="shared" si="384"/>
        <v/>
      </c>
      <c r="AU4325" s="2" t="str">
        <f>IF(ISNUMBER(AT4325),SUMIFS($AT$1:AT4325,$A$1:A4325,A4325,$K$1:K4325,K4325,$E$1:E4325,E4325),"")</f>
        <v/>
      </c>
      <c r="AV4325">
        <f t="shared" si="385"/>
        <v>1</v>
      </c>
    </row>
    <row r="4326" spans="1:48" x14ac:dyDescent="0.25">
      <c r="A4326" s="4" t="s">
        <v>98</v>
      </c>
      <c r="B4326" s="4" t="s">
        <v>116</v>
      </c>
      <c r="C4326" t="s">
        <v>30</v>
      </c>
      <c r="D4326" s="3">
        <v>40641</v>
      </c>
      <c r="E4326">
        <v>3</v>
      </c>
      <c r="G4326" t="s">
        <v>112</v>
      </c>
      <c r="K4326" t="str">
        <f t="shared" si="380"/>
        <v>2010/11</v>
      </c>
      <c r="O4326" s="2" t="str">
        <f t="shared" si="381"/>
        <v/>
      </c>
      <c r="Q4326"/>
      <c r="R4326"/>
      <c r="S4326" s="2" t="str">
        <f>IF(ISNUMBER(R4326),SUMIFS(R$1:$R4326,A$1:$A4326,A4326,K$1:$K4326,K4326,E$1:$E4326,E4326),"")</f>
        <v/>
      </c>
      <c r="AC4326" s="2" t="str">
        <f t="shared" si="383"/>
        <v/>
      </c>
      <c r="AL4326" s="2" t="str">
        <f t="shared" si="382"/>
        <v/>
      </c>
      <c r="AQ4326">
        <v>179</v>
      </c>
      <c r="AT4326" s="2" t="str">
        <f t="shared" si="384"/>
        <v/>
      </c>
      <c r="AU4326" s="2" t="str">
        <f>IF(ISNUMBER(AT4326),SUMIFS($AT$1:AT4326,$A$1:A4326,A4326,$K$1:K4326,K4326,$E$1:E4326,E4326),"")</f>
        <v/>
      </c>
      <c r="AV4326">
        <f t="shared" si="385"/>
        <v>1</v>
      </c>
    </row>
    <row r="4327" spans="1:48" x14ac:dyDescent="0.25">
      <c r="A4327" s="4" t="s">
        <v>98</v>
      </c>
      <c r="B4327" s="4" t="s">
        <v>116</v>
      </c>
      <c r="C4327" t="s">
        <v>30</v>
      </c>
      <c r="D4327" s="3">
        <v>40641</v>
      </c>
      <c r="E4327">
        <v>4</v>
      </c>
      <c r="G4327" t="s">
        <v>112</v>
      </c>
      <c r="K4327" t="str">
        <f t="shared" si="380"/>
        <v>2010/11</v>
      </c>
      <c r="O4327" s="2" t="str">
        <f t="shared" si="381"/>
        <v/>
      </c>
      <c r="Q4327"/>
      <c r="R4327"/>
      <c r="S4327" s="2" t="str">
        <f>IF(ISNUMBER(R4327),SUMIFS(R$1:$R4327,A$1:$A4327,A4327,K$1:$K4327,K4327,E$1:$E4327,E4327),"")</f>
        <v/>
      </c>
      <c r="AC4327" s="2" t="str">
        <f t="shared" si="383"/>
        <v/>
      </c>
      <c r="AL4327" s="2" t="str">
        <f t="shared" si="382"/>
        <v/>
      </c>
      <c r="AQ4327">
        <v>201</v>
      </c>
      <c r="AT4327" s="2" t="str">
        <f t="shared" si="384"/>
        <v/>
      </c>
      <c r="AU4327" s="2" t="str">
        <f>IF(ISNUMBER(AT4327),SUMIFS($AT$1:AT4327,$A$1:A4327,A4327,$K$1:K4327,K4327,$E$1:E4327,E4327),"")</f>
        <v/>
      </c>
      <c r="AV4327">
        <f t="shared" si="385"/>
        <v>1</v>
      </c>
    </row>
    <row r="4328" spans="1:48" x14ac:dyDescent="0.25">
      <c r="A4328" s="4" t="s">
        <v>98</v>
      </c>
      <c r="B4328" s="4" t="s">
        <v>116</v>
      </c>
      <c r="C4328" t="s">
        <v>30</v>
      </c>
      <c r="D4328" s="3">
        <v>40641</v>
      </c>
      <c r="E4328">
        <v>5</v>
      </c>
      <c r="G4328" t="s">
        <v>112</v>
      </c>
      <c r="K4328" t="str">
        <f t="shared" si="380"/>
        <v>2010/11</v>
      </c>
      <c r="O4328" s="2" t="str">
        <f t="shared" si="381"/>
        <v/>
      </c>
      <c r="Q4328"/>
      <c r="R4328"/>
      <c r="S4328" s="2" t="str">
        <f>IF(ISNUMBER(R4328),SUMIFS(R$1:$R4328,A$1:$A4328,A4328,K$1:$K4328,K4328,E$1:$E4328,E4328),"")</f>
        <v/>
      </c>
      <c r="AC4328" s="2" t="str">
        <f t="shared" si="383"/>
        <v/>
      </c>
      <c r="AL4328" s="2" t="str">
        <f t="shared" si="382"/>
        <v/>
      </c>
      <c r="AQ4328">
        <v>192</v>
      </c>
      <c r="AT4328" s="2" t="str">
        <f t="shared" si="384"/>
        <v/>
      </c>
      <c r="AU4328" s="2" t="str">
        <f>IF(ISNUMBER(AT4328),SUMIFS($AT$1:AT4328,$A$1:A4328,A4328,$K$1:K4328,K4328,$E$1:E4328,E4328),"")</f>
        <v/>
      </c>
      <c r="AV4328">
        <f t="shared" si="385"/>
        <v>1</v>
      </c>
    </row>
    <row r="4329" spans="1:48" x14ac:dyDescent="0.25">
      <c r="A4329" s="4" t="s">
        <v>98</v>
      </c>
      <c r="B4329" s="4" t="s">
        <v>116</v>
      </c>
      <c r="C4329" t="s">
        <v>30</v>
      </c>
      <c r="D4329" s="3">
        <v>40651</v>
      </c>
      <c r="E4329">
        <v>1</v>
      </c>
      <c r="G4329" t="s">
        <v>112</v>
      </c>
      <c r="K4329" t="str">
        <f t="shared" si="380"/>
        <v>2010/11</v>
      </c>
      <c r="O4329" s="2" t="str">
        <f t="shared" si="381"/>
        <v/>
      </c>
      <c r="Q4329"/>
      <c r="R4329"/>
      <c r="S4329" s="2" t="str">
        <f>IF(ISNUMBER(R4329),SUMIFS(R$1:$R4329,A$1:$A4329,A4329,K$1:$K4329,K4329,E$1:$E4329,E4329),"")</f>
        <v/>
      </c>
      <c r="AC4329" s="2" t="str">
        <f t="shared" si="383"/>
        <v/>
      </c>
      <c r="AL4329" s="2" t="str">
        <f t="shared" si="382"/>
        <v/>
      </c>
      <c r="AQ4329">
        <v>230</v>
      </c>
      <c r="AT4329" s="2" t="str">
        <f t="shared" si="384"/>
        <v/>
      </c>
      <c r="AU4329" s="2" t="str">
        <f>IF(ISNUMBER(AT4329),SUMIFS($AT$1:AT4329,$A$1:A4329,A4329,$K$1:K4329,K4329,$E$1:E4329,E4329),"")</f>
        <v/>
      </c>
      <c r="AV4329">
        <f t="shared" si="385"/>
        <v>1</v>
      </c>
    </row>
    <row r="4330" spans="1:48" x14ac:dyDescent="0.25">
      <c r="A4330" s="4" t="s">
        <v>98</v>
      </c>
      <c r="B4330" s="4" t="s">
        <v>116</v>
      </c>
      <c r="C4330" t="s">
        <v>30</v>
      </c>
      <c r="D4330" s="3">
        <v>40651</v>
      </c>
      <c r="E4330">
        <v>2</v>
      </c>
      <c r="G4330" t="s">
        <v>112</v>
      </c>
      <c r="K4330" t="str">
        <f t="shared" si="380"/>
        <v>2010/11</v>
      </c>
      <c r="O4330" s="2" t="str">
        <f t="shared" si="381"/>
        <v/>
      </c>
      <c r="Q4330"/>
      <c r="R4330"/>
      <c r="S4330" s="2" t="str">
        <f>IF(ISNUMBER(R4330),SUMIFS(R$1:$R4330,A$1:$A4330,A4330,K$1:$K4330,K4330,E$1:$E4330,E4330),"")</f>
        <v/>
      </c>
      <c r="AC4330" s="2" t="str">
        <f t="shared" si="383"/>
        <v/>
      </c>
      <c r="AL4330" s="2" t="str">
        <f t="shared" si="382"/>
        <v/>
      </c>
      <c r="AQ4330">
        <v>294</v>
      </c>
      <c r="AT4330" s="2" t="str">
        <f t="shared" si="384"/>
        <v/>
      </c>
      <c r="AU4330" s="2" t="str">
        <f>IF(ISNUMBER(AT4330),SUMIFS($AT$1:AT4330,$A$1:A4330,A4330,$K$1:K4330,K4330,$E$1:E4330,E4330),"")</f>
        <v/>
      </c>
      <c r="AV4330">
        <f t="shared" si="385"/>
        <v>1</v>
      </c>
    </row>
    <row r="4331" spans="1:48" x14ac:dyDescent="0.25">
      <c r="A4331" s="4" t="s">
        <v>98</v>
      </c>
      <c r="B4331" s="4" t="s">
        <v>116</v>
      </c>
      <c r="C4331" t="s">
        <v>30</v>
      </c>
      <c r="D4331" s="3">
        <v>40651</v>
      </c>
      <c r="E4331">
        <v>3</v>
      </c>
      <c r="G4331" t="s">
        <v>112</v>
      </c>
      <c r="K4331" t="str">
        <f t="shared" si="380"/>
        <v>2010/11</v>
      </c>
      <c r="O4331" s="2" t="str">
        <f t="shared" si="381"/>
        <v/>
      </c>
      <c r="Q4331"/>
      <c r="R4331"/>
      <c r="S4331" s="2" t="str">
        <f>IF(ISNUMBER(R4331),SUMIFS(R$1:$R4331,A$1:$A4331,A4331,K$1:$K4331,K4331,E$1:$E4331,E4331),"")</f>
        <v/>
      </c>
      <c r="AC4331" s="2" t="str">
        <f t="shared" si="383"/>
        <v/>
      </c>
      <c r="AL4331" s="2" t="str">
        <f t="shared" si="382"/>
        <v/>
      </c>
      <c r="AQ4331">
        <v>271</v>
      </c>
      <c r="AT4331" s="2" t="str">
        <f t="shared" si="384"/>
        <v/>
      </c>
      <c r="AU4331" s="2" t="str">
        <f>IF(ISNUMBER(AT4331),SUMIFS($AT$1:AT4331,$A$1:A4331,A4331,$K$1:K4331,K4331,$E$1:E4331,E4331),"")</f>
        <v/>
      </c>
      <c r="AV4331">
        <f t="shared" si="385"/>
        <v>1</v>
      </c>
    </row>
    <row r="4332" spans="1:48" x14ac:dyDescent="0.25">
      <c r="A4332" s="4" t="s">
        <v>98</v>
      </c>
      <c r="B4332" s="4" t="s">
        <v>116</v>
      </c>
      <c r="C4332" t="s">
        <v>30</v>
      </c>
      <c r="D4332" s="3">
        <v>40651</v>
      </c>
      <c r="E4332">
        <v>4</v>
      </c>
      <c r="G4332" t="s">
        <v>112</v>
      </c>
      <c r="K4332" t="str">
        <f t="shared" si="380"/>
        <v>2010/11</v>
      </c>
      <c r="O4332" s="2" t="str">
        <f t="shared" si="381"/>
        <v/>
      </c>
      <c r="Q4332"/>
      <c r="R4332"/>
      <c r="S4332" s="2" t="str">
        <f>IF(ISNUMBER(R4332),SUMIFS(R$1:$R4332,A$1:$A4332,A4332,K$1:$K4332,K4332,E$1:$E4332,E4332),"")</f>
        <v/>
      </c>
      <c r="AC4332" s="2" t="str">
        <f t="shared" si="383"/>
        <v/>
      </c>
      <c r="AL4332" s="2" t="str">
        <f t="shared" si="382"/>
        <v/>
      </c>
      <c r="AQ4332">
        <v>353</v>
      </c>
      <c r="AT4332" s="2" t="str">
        <f t="shared" si="384"/>
        <v/>
      </c>
      <c r="AU4332" s="2" t="str">
        <f>IF(ISNUMBER(AT4332),SUMIFS($AT$1:AT4332,$A$1:A4332,A4332,$K$1:K4332,K4332,$E$1:E4332,E4332),"")</f>
        <v/>
      </c>
      <c r="AV4332">
        <f t="shared" si="385"/>
        <v>1</v>
      </c>
    </row>
    <row r="4333" spans="1:48" x14ac:dyDescent="0.25">
      <c r="A4333" s="4" t="s">
        <v>98</v>
      </c>
      <c r="B4333" s="4" t="s">
        <v>116</v>
      </c>
      <c r="C4333" t="s">
        <v>30</v>
      </c>
      <c r="D4333" s="3">
        <v>40651</v>
      </c>
      <c r="E4333">
        <v>5</v>
      </c>
      <c r="G4333" t="s">
        <v>112</v>
      </c>
      <c r="K4333" t="str">
        <f t="shared" si="380"/>
        <v>2010/11</v>
      </c>
      <c r="O4333" s="2" t="str">
        <f t="shared" si="381"/>
        <v/>
      </c>
      <c r="Q4333"/>
      <c r="R4333"/>
      <c r="S4333" s="2" t="str">
        <f>IF(ISNUMBER(R4333),SUMIFS(R$1:$R4333,A$1:$A4333,A4333,K$1:$K4333,K4333,E$1:$E4333,E4333),"")</f>
        <v/>
      </c>
      <c r="AC4333" s="2" t="str">
        <f t="shared" si="383"/>
        <v/>
      </c>
      <c r="AL4333" s="2" t="str">
        <f t="shared" si="382"/>
        <v/>
      </c>
      <c r="AT4333" s="2" t="str">
        <f t="shared" si="384"/>
        <v/>
      </c>
      <c r="AU4333" s="2" t="str">
        <f>IF(ISNUMBER(AT4333),SUMIFS($AT$1:AT4333,$A$1:A4333,A4333,$K$1:K4333,K4333,$E$1:E4333,E4333),"")</f>
        <v/>
      </c>
      <c r="AV4333">
        <f t="shared" si="385"/>
        <v>0</v>
      </c>
    </row>
    <row r="4334" spans="1:48" x14ac:dyDescent="0.25">
      <c r="A4334" s="4" t="s">
        <v>98</v>
      </c>
      <c r="B4334" s="4" t="s">
        <v>116</v>
      </c>
      <c r="C4334" t="s">
        <v>30</v>
      </c>
      <c r="D4334" s="3">
        <v>40659</v>
      </c>
      <c r="E4334">
        <v>1</v>
      </c>
      <c r="G4334" t="s">
        <v>112</v>
      </c>
      <c r="K4334" t="str">
        <f t="shared" si="380"/>
        <v>2010/11</v>
      </c>
      <c r="O4334" s="2" t="str">
        <f t="shared" si="381"/>
        <v/>
      </c>
      <c r="Q4334"/>
      <c r="R4334"/>
      <c r="S4334" s="2" t="str">
        <f>IF(ISNUMBER(R4334),SUMIFS(R$1:$R4334,A$1:$A4334,A4334,K$1:$K4334,K4334,E$1:$E4334,E4334),"")</f>
        <v/>
      </c>
      <c r="AC4334" s="2" t="str">
        <f t="shared" si="383"/>
        <v/>
      </c>
      <c r="AL4334" s="2" t="str">
        <f t="shared" si="382"/>
        <v/>
      </c>
      <c r="AQ4334">
        <v>308</v>
      </c>
      <c r="AT4334" s="2" t="str">
        <f t="shared" si="384"/>
        <v/>
      </c>
      <c r="AU4334" s="2" t="str">
        <f>IF(ISNUMBER(AT4334),SUMIFS($AT$1:AT4334,$A$1:A4334,A4334,$K$1:K4334,K4334,$E$1:E4334,E4334),"")</f>
        <v/>
      </c>
      <c r="AV4334">
        <f t="shared" si="385"/>
        <v>1</v>
      </c>
    </row>
    <row r="4335" spans="1:48" x14ac:dyDescent="0.25">
      <c r="A4335" s="4" t="s">
        <v>98</v>
      </c>
      <c r="B4335" s="4" t="s">
        <v>116</v>
      </c>
      <c r="C4335" t="s">
        <v>30</v>
      </c>
      <c r="D4335" s="3">
        <v>40659</v>
      </c>
      <c r="E4335">
        <v>2</v>
      </c>
      <c r="G4335" t="s">
        <v>112</v>
      </c>
      <c r="K4335" t="str">
        <f t="shared" si="380"/>
        <v>2010/11</v>
      </c>
      <c r="O4335" s="2" t="str">
        <f t="shared" si="381"/>
        <v/>
      </c>
      <c r="Q4335"/>
      <c r="R4335"/>
      <c r="S4335" s="2" t="str">
        <f>IF(ISNUMBER(R4335),SUMIFS(R$1:$R4335,A$1:$A4335,A4335,K$1:$K4335,K4335,E$1:$E4335,E4335),"")</f>
        <v/>
      </c>
      <c r="AC4335" s="2" t="str">
        <f t="shared" si="383"/>
        <v/>
      </c>
      <c r="AL4335" s="2" t="str">
        <f t="shared" si="382"/>
        <v/>
      </c>
      <c r="AQ4335">
        <v>333</v>
      </c>
      <c r="AT4335" s="2" t="str">
        <f t="shared" si="384"/>
        <v/>
      </c>
      <c r="AU4335" s="2" t="str">
        <f>IF(ISNUMBER(AT4335),SUMIFS($AT$1:AT4335,$A$1:A4335,A4335,$K$1:K4335,K4335,$E$1:E4335,E4335),"")</f>
        <v/>
      </c>
      <c r="AV4335">
        <f t="shared" si="385"/>
        <v>1</v>
      </c>
    </row>
    <row r="4336" spans="1:48" x14ac:dyDescent="0.25">
      <c r="A4336" s="4" t="s">
        <v>98</v>
      </c>
      <c r="B4336" s="4" t="s">
        <v>116</v>
      </c>
      <c r="C4336" t="s">
        <v>30</v>
      </c>
      <c r="D4336" s="3">
        <v>40659</v>
      </c>
      <c r="E4336">
        <v>3</v>
      </c>
      <c r="G4336" t="s">
        <v>112</v>
      </c>
      <c r="K4336" t="str">
        <f t="shared" ref="K4336:K4399" si="386">YEAR(D4336)+IF(MONTH(D4336)&lt;7,-1,0)&amp;"/"&amp;RIGHT(YEAR(D4336)+IF(MONTH(D4336)&lt;7,0,1),2)</f>
        <v>2010/11</v>
      </c>
      <c r="O4336" s="2" t="str">
        <f t="shared" ref="O4336:O4399" si="387">IF(ISNUMBER(P4336),P4336*10,"")</f>
        <v/>
      </c>
      <c r="Q4336"/>
      <c r="R4336"/>
      <c r="S4336" s="2" t="str">
        <f>IF(ISNUMBER(R4336),SUMIFS(R$1:$R4336,A$1:$A4336,A4336,K$1:$K4336,K4336,E$1:$E4336,E4336),"")</f>
        <v/>
      </c>
      <c r="AC4336" s="2" t="str">
        <f t="shared" si="383"/>
        <v/>
      </c>
      <c r="AL4336" s="2" t="str">
        <f t="shared" ref="AL4336:AL4399" si="388">IF(ISNUMBER(AM4336),AM4336,"")</f>
        <v/>
      </c>
      <c r="AQ4336">
        <v>310</v>
      </c>
      <c r="AT4336" s="2" t="str">
        <f t="shared" si="384"/>
        <v/>
      </c>
      <c r="AU4336" s="2" t="str">
        <f>IF(ISNUMBER(AT4336),SUMIFS($AT$1:AT4336,$A$1:A4336,A4336,$K$1:K4336,K4336,$E$1:E4336,E4336),"")</f>
        <v/>
      </c>
      <c r="AV4336">
        <f t="shared" si="385"/>
        <v>1</v>
      </c>
    </row>
    <row r="4337" spans="1:48" x14ac:dyDescent="0.25">
      <c r="A4337" s="4" t="s">
        <v>98</v>
      </c>
      <c r="B4337" s="4" t="s">
        <v>116</v>
      </c>
      <c r="C4337" t="s">
        <v>30</v>
      </c>
      <c r="D4337" s="3">
        <v>40659</v>
      </c>
      <c r="E4337">
        <v>4</v>
      </c>
      <c r="G4337" t="s">
        <v>112</v>
      </c>
      <c r="K4337" t="str">
        <f t="shared" si="386"/>
        <v>2010/11</v>
      </c>
      <c r="O4337" s="2" t="str">
        <f t="shared" si="387"/>
        <v/>
      </c>
      <c r="Q4337"/>
      <c r="R4337"/>
      <c r="S4337" s="2" t="str">
        <f>IF(ISNUMBER(R4337),SUMIFS(R$1:$R4337,A$1:$A4337,A4337,K$1:$K4337,K4337,E$1:$E4337,E4337),"")</f>
        <v/>
      </c>
      <c r="AC4337" s="2" t="str">
        <f t="shared" si="383"/>
        <v/>
      </c>
      <c r="AL4337" s="2" t="str">
        <f t="shared" si="388"/>
        <v/>
      </c>
      <c r="AQ4337">
        <v>288</v>
      </c>
      <c r="AT4337" s="2" t="str">
        <f t="shared" si="384"/>
        <v/>
      </c>
      <c r="AU4337" s="2" t="str">
        <f>IF(ISNUMBER(AT4337),SUMIFS($AT$1:AT4337,$A$1:A4337,A4337,$K$1:K4337,K4337,$E$1:E4337,E4337),"")</f>
        <v/>
      </c>
      <c r="AV4337">
        <f t="shared" si="385"/>
        <v>1</v>
      </c>
    </row>
    <row r="4338" spans="1:48" x14ac:dyDescent="0.25">
      <c r="A4338" s="4" t="s">
        <v>98</v>
      </c>
      <c r="B4338" s="4" t="s">
        <v>116</v>
      </c>
      <c r="C4338" t="s">
        <v>30</v>
      </c>
      <c r="D4338" s="3">
        <v>40659</v>
      </c>
      <c r="E4338">
        <v>5</v>
      </c>
      <c r="G4338" t="s">
        <v>112</v>
      </c>
      <c r="K4338" t="str">
        <f t="shared" si="386"/>
        <v>2010/11</v>
      </c>
      <c r="O4338" s="2" t="str">
        <f t="shared" si="387"/>
        <v/>
      </c>
      <c r="Q4338"/>
      <c r="R4338"/>
      <c r="S4338" s="2" t="str">
        <f>IF(ISNUMBER(R4338),SUMIFS(R$1:$R4338,A$1:$A4338,A4338,K$1:$K4338,K4338,E$1:$E4338,E4338),"")</f>
        <v/>
      </c>
      <c r="AC4338" s="2" t="str">
        <f t="shared" si="383"/>
        <v/>
      </c>
      <c r="AL4338" s="2" t="str">
        <f t="shared" si="388"/>
        <v/>
      </c>
      <c r="AT4338" s="2" t="str">
        <f t="shared" si="384"/>
        <v/>
      </c>
      <c r="AU4338" s="2" t="str">
        <f>IF(ISNUMBER(AT4338),SUMIFS($AT$1:AT4338,$A$1:A4338,A4338,$K$1:K4338,K4338,$E$1:E4338,E4338),"")</f>
        <v/>
      </c>
      <c r="AV4338">
        <f t="shared" si="385"/>
        <v>0</v>
      </c>
    </row>
    <row r="4339" spans="1:48" x14ac:dyDescent="0.25">
      <c r="A4339" s="4" t="s">
        <v>98</v>
      </c>
      <c r="B4339" s="4" t="s">
        <v>116</v>
      </c>
      <c r="C4339" t="s">
        <v>30</v>
      </c>
      <c r="D4339" s="3">
        <v>40665</v>
      </c>
      <c r="E4339">
        <v>1</v>
      </c>
      <c r="G4339" t="s">
        <v>112</v>
      </c>
      <c r="K4339" t="str">
        <f t="shared" si="386"/>
        <v>2010/11</v>
      </c>
      <c r="O4339" s="2" t="str">
        <f t="shared" si="387"/>
        <v/>
      </c>
      <c r="Q4339"/>
      <c r="R4339"/>
      <c r="S4339" s="2" t="str">
        <f>IF(ISNUMBER(R4339),SUMIFS(R$1:$R4339,A$1:$A4339,A4339,K$1:$K4339,K4339,E$1:$E4339,E4339),"")</f>
        <v/>
      </c>
      <c r="AC4339" s="2" t="str">
        <f t="shared" si="383"/>
        <v/>
      </c>
      <c r="AL4339" s="2" t="str">
        <f t="shared" si="388"/>
        <v/>
      </c>
      <c r="AQ4339">
        <v>304</v>
      </c>
      <c r="AT4339" s="2" t="str">
        <f t="shared" si="384"/>
        <v/>
      </c>
      <c r="AU4339" s="2" t="str">
        <f>IF(ISNUMBER(AT4339),SUMIFS($AT$1:AT4339,$A$1:A4339,A4339,$K$1:K4339,K4339,$E$1:E4339,E4339),"")</f>
        <v/>
      </c>
      <c r="AV4339">
        <f t="shared" si="385"/>
        <v>1</v>
      </c>
    </row>
    <row r="4340" spans="1:48" x14ac:dyDescent="0.25">
      <c r="A4340" s="4" t="s">
        <v>98</v>
      </c>
      <c r="B4340" s="4" t="s">
        <v>116</v>
      </c>
      <c r="C4340" t="s">
        <v>30</v>
      </c>
      <c r="D4340" s="3">
        <v>40665</v>
      </c>
      <c r="E4340">
        <v>2</v>
      </c>
      <c r="G4340" t="s">
        <v>112</v>
      </c>
      <c r="K4340" t="str">
        <f t="shared" si="386"/>
        <v>2010/11</v>
      </c>
      <c r="O4340" s="2" t="str">
        <f t="shared" si="387"/>
        <v/>
      </c>
      <c r="Q4340"/>
      <c r="R4340"/>
      <c r="S4340" s="2" t="str">
        <f>IF(ISNUMBER(R4340),SUMIFS(R$1:$R4340,A$1:$A4340,A4340,K$1:$K4340,K4340,E$1:$E4340,E4340),"")</f>
        <v/>
      </c>
      <c r="AC4340" s="2" t="str">
        <f t="shared" si="383"/>
        <v/>
      </c>
      <c r="AL4340" s="2" t="str">
        <f t="shared" si="388"/>
        <v/>
      </c>
      <c r="AQ4340">
        <v>339</v>
      </c>
      <c r="AT4340" s="2" t="str">
        <f t="shared" si="384"/>
        <v/>
      </c>
      <c r="AU4340" s="2" t="str">
        <f>IF(ISNUMBER(AT4340),SUMIFS($AT$1:AT4340,$A$1:A4340,A4340,$K$1:K4340,K4340,$E$1:E4340,E4340),"")</f>
        <v/>
      </c>
      <c r="AV4340">
        <f t="shared" si="385"/>
        <v>1</v>
      </c>
    </row>
    <row r="4341" spans="1:48" x14ac:dyDescent="0.25">
      <c r="A4341" s="4" t="s">
        <v>98</v>
      </c>
      <c r="B4341" s="4" t="s">
        <v>116</v>
      </c>
      <c r="C4341" t="s">
        <v>30</v>
      </c>
      <c r="D4341" s="3">
        <v>40665</v>
      </c>
      <c r="E4341">
        <v>3</v>
      </c>
      <c r="G4341" t="s">
        <v>112</v>
      </c>
      <c r="K4341" t="str">
        <f t="shared" si="386"/>
        <v>2010/11</v>
      </c>
      <c r="O4341" s="2" t="str">
        <f t="shared" si="387"/>
        <v/>
      </c>
      <c r="Q4341"/>
      <c r="R4341"/>
      <c r="S4341" s="2" t="str">
        <f>IF(ISNUMBER(R4341),SUMIFS(R$1:$R4341,A$1:$A4341,A4341,K$1:$K4341,K4341,E$1:$E4341,E4341),"")</f>
        <v/>
      </c>
      <c r="AC4341" s="2" t="str">
        <f t="shared" si="383"/>
        <v/>
      </c>
      <c r="AL4341" s="2" t="str">
        <f t="shared" si="388"/>
        <v/>
      </c>
      <c r="AQ4341">
        <v>325</v>
      </c>
      <c r="AT4341" s="2" t="str">
        <f t="shared" si="384"/>
        <v/>
      </c>
      <c r="AU4341" s="2" t="str">
        <f>IF(ISNUMBER(AT4341),SUMIFS($AT$1:AT4341,$A$1:A4341,A4341,$K$1:K4341,K4341,$E$1:E4341,E4341),"")</f>
        <v/>
      </c>
      <c r="AV4341">
        <f t="shared" si="385"/>
        <v>1</v>
      </c>
    </row>
    <row r="4342" spans="1:48" x14ac:dyDescent="0.25">
      <c r="A4342" s="4" t="s">
        <v>98</v>
      </c>
      <c r="B4342" s="4" t="s">
        <v>116</v>
      </c>
      <c r="C4342" t="s">
        <v>30</v>
      </c>
      <c r="D4342" s="3">
        <v>40665</v>
      </c>
      <c r="E4342">
        <v>4</v>
      </c>
      <c r="G4342" t="s">
        <v>112</v>
      </c>
      <c r="K4342" t="str">
        <f t="shared" si="386"/>
        <v>2010/11</v>
      </c>
      <c r="O4342" s="2" t="str">
        <f t="shared" si="387"/>
        <v/>
      </c>
      <c r="Q4342"/>
      <c r="R4342"/>
      <c r="S4342" s="2" t="str">
        <f>IF(ISNUMBER(R4342),SUMIFS(R$1:$R4342,A$1:$A4342,A4342,K$1:$K4342,K4342,E$1:$E4342,E4342),"")</f>
        <v/>
      </c>
      <c r="AC4342" s="2" t="str">
        <f t="shared" si="383"/>
        <v/>
      </c>
      <c r="AL4342" s="2" t="str">
        <f t="shared" si="388"/>
        <v/>
      </c>
      <c r="AQ4342">
        <v>314</v>
      </c>
      <c r="AT4342" s="2" t="str">
        <f t="shared" si="384"/>
        <v/>
      </c>
      <c r="AU4342" s="2" t="str">
        <f>IF(ISNUMBER(AT4342),SUMIFS($AT$1:AT4342,$A$1:A4342,A4342,$K$1:K4342,K4342,$E$1:E4342,E4342),"")</f>
        <v/>
      </c>
      <c r="AV4342">
        <f t="shared" si="385"/>
        <v>1</v>
      </c>
    </row>
    <row r="4343" spans="1:48" x14ac:dyDescent="0.25">
      <c r="A4343" s="4" t="s">
        <v>98</v>
      </c>
      <c r="B4343" s="4" t="s">
        <v>116</v>
      </c>
      <c r="C4343" t="s">
        <v>30</v>
      </c>
      <c r="D4343" s="3">
        <v>40665</v>
      </c>
      <c r="E4343">
        <v>5</v>
      </c>
      <c r="G4343" t="s">
        <v>112</v>
      </c>
      <c r="K4343" t="str">
        <f t="shared" si="386"/>
        <v>2010/11</v>
      </c>
      <c r="O4343" s="2" t="str">
        <f t="shared" si="387"/>
        <v/>
      </c>
      <c r="Q4343"/>
      <c r="R4343"/>
      <c r="S4343" s="2" t="str">
        <f>IF(ISNUMBER(R4343),SUMIFS(R$1:$R4343,A$1:$A4343,A4343,K$1:$K4343,K4343,E$1:$E4343,E4343),"")</f>
        <v/>
      </c>
      <c r="AC4343" s="2" t="str">
        <f t="shared" si="383"/>
        <v/>
      </c>
      <c r="AL4343" s="2" t="str">
        <f t="shared" si="388"/>
        <v/>
      </c>
      <c r="AT4343" s="2" t="str">
        <f t="shared" si="384"/>
        <v/>
      </c>
      <c r="AU4343" s="2" t="str">
        <f>IF(ISNUMBER(AT4343),SUMIFS($AT$1:AT4343,$A$1:A4343,A4343,$K$1:K4343,K4343,$E$1:E4343,E4343),"")</f>
        <v/>
      </c>
      <c r="AV4343">
        <f t="shared" si="385"/>
        <v>0</v>
      </c>
    </row>
    <row r="4344" spans="1:48" x14ac:dyDescent="0.25">
      <c r="A4344" s="4" t="s">
        <v>98</v>
      </c>
      <c r="B4344" s="4" t="s">
        <v>116</v>
      </c>
      <c r="C4344" t="s">
        <v>30</v>
      </c>
      <c r="D4344" s="3">
        <v>40672</v>
      </c>
      <c r="E4344">
        <v>1</v>
      </c>
      <c r="G4344" t="s">
        <v>112</v>
      </c>
      <c r="K4344" t="str">
        <f t="shared" si="386"/>
        <v>2010/11</v>
      </c>
      <c r="O4344" s="2" t="str">
        <f t="shared" si="387"/>
        <v/>
      </c>
      <c r="Q4344"/>
      <c r="R4344"/>
      <c r="S4344" s="2" t="str">
        <f>IF(ISNUMBER(R4344),SUMIFS(R$1:$R4344,A$1:$A4344,A4344,K$1:$K4344,K4344,E$1:$E4344,E4344),"")</f>
        <v/>
      </c>
      <c r="AC4344" s="2" t="str">
        <f t="shared" si="383"/>
        <v/>
      </c>
      <c r="AL4344" s="2" t="str">
        <f t="shared" si="388"/>
        <v/>
      </c>
      <c r="AQ4344">
        <v>339</v>
      </c>
      <c r="AT4344" s="2" t="str">
        <f t="shared" si="384"/>
        <v/>
      </c>
      <c r="AU4344" s="2" t="str">
        <f>IF(ISNUMBER(AT4344),SUMIFS($AT$1:AT4344,$A$1:A4344,A4344,$K$1:K4344,K4344,$E$1:E4344,E4344),"")</f>
        <v/>
      </c>
      <c r="AV4344">
        <f t="shared" si="385"/>
        <v>1</v>
      </c>
    </row>
    <row r="4345" spans="1:48" x14ac:dyDescent="0.25">
      <c r="A4345" s="4" t="s">
        <v>98</v>
      </c>
      <c r="B4345" s="4" t="s">
        <v>116</v>
      </c>
      <c r="C4345" t="s">
        <v>30</v>
      </c>
      <c r="D4345" s="3">
        <v>40672</v>
      </c>
      <c r="E4345">
        <v>2</v>
      </c>
      <c r="G4345" t="s">
        <v>112</v>
      </c>
      <c r="K4345" t="str">
        <f t="shared" si="386"/>
        <v>2010/11</v>
      </c>
      <c r="O4345" s="2" t="str">
        <f t="shared" si="387"/>
        <v/>
      </c>
      <c r="Q4345"/>
      <c r="R4345"/>
      <c r="S4345" s="2" t="str">
        <f>IF(ISNUMBER(R4345),SUMIFS(R$1:$R4345,A$1:$A4345,A4345,K$1:$K4345,K4345,E$1:$E4345,E4345),"")</f>
        <v/>
      </c>
      <c r="AC4345" s="2" t="str">
        <f t="shared" si="383"/>
        <v/>
      </c>
      <c r="AL4345" s="2" t="str">
        <f t="shared" si="388"/>
        <v/>
      </c>
      <c r="AQ4345">
        <v>350</v>
      </c>
      <c r="AT4345" s="2" t="str">
        <f t="shared" si="384"/>
        <v/>
      </c>
      <c r="AU4345" s="2" t="str">
        <f>IF(ISNUMBER(AT4345),SUMIFS($AT$1:AT4345,$A$1:A4345,A4345,$K$1:K4345,K4345,$E$1:E4345,E4345),"")</f>
        <v/>
      </c>
      <c r="AV4345">
        <f t="shared" si="385"/>
        <v>1</v>
      </c>
    </row>
    <row r="4346" spans="1:48" x14ac:dyDescent="0.25">
      <c r="A4346" s="4" t="s">
        <v>98</v>
      </c>
      <c r="B4346" s="4" t="s">
        <v>116</v>
      </c>
      <c r="C4346" t="s">
        <v>30</v>
      </c>
      <c r="D4346" s="3">
        <v>40672</v>
      </c>
      <c r="E4346">
        <v>3</v>
      </c>
      <c r="G4346" t="s">
        <v>112</v>
      </c>
      <c r="K4346" t="str">
        <f t="shared" si="386"/>
        <v>2010/11</v>
      </c>
      <c r="O4346" s="2" t="str">
        <f t="shared" si="387"/>
        <v/>
      </c>
      <c r="Q4346"/>
      <c r="R4346"/>
      <c r="S4346" s="2" t="str">
        <f>IF(ISNUMBER(R4346),SUMIFS(R$1:$R4346,A$1:$A4346,A4346,K$1:$K4346,K4346,E$1:$E4346,E4346),"")</f>
        <v/>
      </c>
      <c r="AC4346" s="2" t="str">
        <f t="shared" si="383"/>
        <v/>
      </c>
      <c r="AL4346" s="2" t="str">
        <f t="shared" si="388"/>
        <v/>
      </c>
      <c r="AQ4346">
        <v>320</v>
      </c>
      <c r="AT4346" s="2" t="str">
        <f t="shared" si="384"/>
        <v/>
      </c>
      <c r="AU4346" s="2" t="str">
        <f>IF(ISNUMBER(AT4346),SUMIFS($AT$1:AT4346,$A$1:A4346,A4346,$K$1:K4346,K4346,$E$1:E4346,E4346),"")</f>
        <v/>
      </c>
      <c r="AV4346">
        <f t="shared" si="385"/>
        <v>1</v>
      </c>
    </row>
    <row r="4347" spans="1:48" x14ac:dyDescent="0.25">
      <c r="A4347" s="4" t="s">
        <v>98</v>
      </c>
      <c r="B4347" s="4" t="s">
        <v>116</v>
      </c>
      <c r="C4347" t="s">
        <v>30</v>
      </c>
      <c r="D4347" s="3">
        <v>40672</v>
      </c>
      <c r="E4347">
        <v>4</v>
      </c>
      <c r="G4347" t="s">
        <v>112</v>
      </c>
      <c r="K4347" t="str">
        <f t="shared" si="386"/>
        <v>2010/11</v>
      </c>
      <c r="O4347" s="2" t="str">
        <f t="shared" si="387"/>
        <v/>
      </c>
      <c r="Q4347"/>
      <c r="R4347"/>
      <c r="S4347" s="2" t="str">
        <f>IF(ISNUMBER(R4347),SUMIFS(R$1:$R4347,A$1:$A4347,A4347,K$1:$K4347,K4347,E$1:$E4347,E4347),"")</f>
        <v/>
      </c>
      <c r="AC4347" s="2" t="str">
        <f t="shared" si="383"/>
        <v/>
      </c>
      <c r="AL4347" s="2" t="str">
        <f t="shared" si="388"/>
        <v/>
      </c>
      <c r="AQ4347">
        <v>305</v>
      </c>
      <c r="AT4347" s="2" t="str">
        <f t="shared" si="384"/>
        <v/>
      </c>
      <c r="AU4347" s="2" t="str">
        <f>IF(ISNUMBER(AT4347),SUMIFS($AT$1:AT4347,$A$1:A4347,A4347,$K$1:K4347,K4347,$E$1:E4347,E4347),"")</f>
        <v/>
      </c>
      <c r="AV4347">
        <f t="shared" si="385"/>
        <v>1</v>
      </c>
    </row>
    <row r="4348" spans="1:48" x14ac:dyDescent="0.25">
      <c r="A4348" s="4" t="s">
        <v>98</v>
      </c>
      <c r="B4348" s="4" t="s">
        <v>116</v>
      </c>
      <c r="C4348" t="s">
        <v>30</v>
      </c>
      <c r="D4348" s="3">
        <v>40672</v>
      </c>
      <c r="E4348">
        <v>5</v>
      </c>
      <c r="G4348" t="s">
        <v>112</v>
      </c>
      <c r="K4348" t="str">
        <f t="shared" si="386"/>
        <v>2010/11</v>
      </c>
      <c r="O4348" s="2" t="str">
        <f t="shared" si="387"/>
        <v/>
      </c>
      <c r="Q4348"/>
      <c r="R4348"/>
      <c r="S4348" s="2" t="str">
        <f>IF(ISNUMBER(R4348),SUMIFS(R$1:$R4348,A$1:$A4348,A4348,K$1:$K4348,K4348,E$1:$E4348,E4348),"")</f>
        <v/>
      </c>
      <c r="AC4348" s="2" t="str">
        <f t="shared" si="383"/>
        <v/>
      </c>
      <c r="AL4348" s="2" t="str">
        <f t="shared" si="388"/>
        <v/>
      </c>
      <c r="AT4348" s="2" t="str">
        <f t="shared" si="384"/>
        <v/>
      </c>
      <c r="AU4348" s="2" t="str">
        <f>IF(ISNUMBER(AT4348),SUMIFS($AT$1:AT4348,$A$1:A4348,A4348,$K$1:K4348,K4348,$E$1:E4348,E4348),"")</f>
        <v/>
      </c>
      <c r="AV4348">
        <f t="shared" si="385"/>
        <v>0</v>
      </c>
    </row>
    <row r="4349" spans="1:48" x14ac:dyDescent="0.25">
      <c r="A4349" s="4" t="s">
        <v>98</v>
      </c>
      <c r="B4349" s="4" t="s">
        <v>116</v>
      </c>
      <c r="C4349" t="s">
        <v>30</v>
      </c>
      <c r="D4349" s="3">
        <v>40679</v>
      </c>
      <c r="E4349">
        <v>1</v>
      </c>
      <c r="G4349" t="s">
        <v>112</v>
      </c>
      <c r="K4349" t="str">
        <f t="shared" si="386"/>
        <v>2010/11</v>
      </c>
      <c r="O4349" s="2" t="str">
        <f t="shared" si="387"/>
        <v/>
      </c>
      <c r="Q4349"/>
      <c r="R4349"/>
      <c r="S4349" s="2" t="str">
        <f>IF(ISNUMBER(R4349),SUMIFS(R$1:$R4349,A$1:$A4349,A4349,K$1:$K4349,K4349,E$1:$E4349,E4349),"")</f>
        <v/>
      </c>
      <c r="AC4349" s="2" t="str">
        <f t="shared" si="383"/>
        <v/>
      </c>
      <c r="AL4349" s="2" t="str">
        <f t="shared" si="388"/>
        <v/>
      </c>
      <c r="AQ4349">
        <v>379</v>
      </c>
      <c r="AT4349" s="2" t="str">
        <f t="shared" si="384"/>
        <v/>
      </c>
      <c r="AU4349" s="2" t="str">
        <f>IF(ISNUMBER(AT4349),SUMIFS($AT$1:AT4349,$A$1:A4349,A4349,$K$1:K4349,K4349,$E$1:E4349,E4349),"")</f>
        <v/>
      </c>
      <c r="AV4349">
        <f t="shared" si="385"/>
        <v>1</v>
      </c>
    </row>
    <row r="4350" spans="1:48" x14ac:dyDescent="0.25">
      <c r="A4350" s="4" t="s">
        <v>98</v>
      </c>
      <c r="B4350" s="4" t="s">
        <v>116</v>
      </c>
      <c r="C4350" t="s">
        <v>30</v>
      </c>
      <c r="D4350" s="3">
        <v>40679</v>
      </c>
      <c r="E4350">
        <v>2</v>
      </c>
      <c r="G4350" t="s">
        <v>112</v>
      </c>
      <c r="K4350" t="str">
        <f t="shared" si="386"/>
        <v>2010/11</v>
      </c>
      <c r="O4350" s="2" t="str">
        <f t="shared" si="387"/>
        <v/>
      </c>
      <c r="Q4350"/>
      <c r="R4350"/>
      <c r="S4350" s="2" t="str">
        <f>IF(ISNUMBER(R4350),SUMIFS(R$1:$R4350,A$1:$A4350,A4350,K$1:$K4350,K4350,E$1:$E4350,E4350),"")</f>
        <v/>
      </c>
      <c r="AC4350" s="2" t="str">
        <f t="shared" si="383"/>
        <v/>
      </c>
      <c r="AL4350" s="2" t="str">
        <f t="shared" si="388"/>
        <v/>
      </c>
      <c r="AQ4350">
        <v>377</v>
      </c>
      <c r="AT4350" s="2" t="str">
        <f t="shared" si="384"/>
        <v/>
      </c>
      <c r="AU4350" s="2" t="str">
        <f>IF(ISNUMBER(AT4350),SUMIFS($AT$1:AT4350,$A$1:A4350,A4350,$K$1:K4350,K4350,$E$1:E4350,E4350),"")</f>
        <v/>
      </c>
      <c r="AV4350">
        <f t="shared" si="385"/>
        <v>1</v>
      </c>
    </row>
    <row r="4351" spans="1:48" x14ac:dyDescent="0.25">
      <c r="A4351" s="4" t="s">
        <v>98</v>
      </c>
      <c r="B4351" s="4" t="s">
        <v>116</v>
      </c>
      <c r="C4351" t="s">
        <v>30</v>
      </c>
      <c r="D4351" s="3">
        <v>40679</v>
      </c>
      <c r="E4351">
        <v>3</v>
      </c>
      <c r="G4351" t="s">
        <v>112</v>
      </c>
      <c r="K4351" t="str">
        <f t="shared" si="386"/>
        <v>2010/11</v>
      </c>
      <c r="O4351" s="2" t="str">
        <f t="shared" si="387"/>
        <v/>
      </c>
      <c r="Q4351"/>
      <c r="R4351"/>
      <c r="S4351" s="2" t="str">
        <f>IF(ISNUMBER(R4351),SUMIFS(R$1:$R4351,A$1:$A4351,A4351,K$1:$K4351,K4351,E$1:$E4351,E4351),"")</f>
        <v/>
      </c>
      <c r="AC4351" s="2" t="str">
        <f t="shared" si="383"/>
        <v/>
      </c>
      <c r="AL4351" s="2" t="str">
        <f t="shared" si="388"/>
        <v/>
      </c>
      <c r="AQ4351">
        <v>317</v>
      </c>
      <c r="AT4351" s="2" t="str">
        <f t="shared" si="384"/>
        <v/>
      </c>
      <c r="AU4351" s="2" t="str">
        <f>IF(ISNUMBER(AT4351),SUMIFS($AT$1:AT4351,$A$1:A4351,A4351,$K$1:K4351,K4351,$E$1:E4351,E4351),"")</f>
        <v/>
      </c>
      <c r="AV4351">
        <f t="shared" si="385"/>
        <v>1</v>
      </c>
    </row>
    <row r="4352" spans="1:48" x14ac:dyDescent="0.25">
      <c r="A4352" s="4" t="s">
        <v>98</v>
      </c>
      <c r="B4352" s="4" t="s">
        <v>116</v>
      </c>
      <c r="C4352" t="s">
        <v>30</v>
      </c>
      <c r="D4352" s="3">
        <v>40679</v>
      </c>
      <c r="E4352">
        <v>4</v>
      </c>
      <c r="G4352" t="s">
        <v>112</v>
      </c>
      <c r="K4352" t="str">
        <f t="shared" si="386"/>
        <v>2010/11</v>
      </c>
      <c r="O4352" s="2" t="str">
        <f t="shared" si="387"/>
        <v/>
      </c>
      <c r="Q4352"/>
      <c r="R4352"/>
      <c r="S4352" s="2" t="str">
        <f>IF(ISNUMBER(R4352),SUMIFS(R$1:$R4352,A$1:$A4352,A4352,K$1:$K4352,K4352,E$1:$E4352,E4352),"")</f>
        <v/>
      </c>
      <c r="AC4352" s="2" t="str">
        <f t="shared" si="383"/>
        <v/>
      </c>
      <c r="AL4352" s="2" t="str">
        <f t="shared" si="388"/>
        <v/>
      </c>
      <c r="AQ4352">
        <v>385</v>
      </c>
      <c r="AT4352" s="2" t="str">
        <f t="shared" si="384"/>
        <v/>
      </c>
      <c r="AU4352" s="2" t="str">
        <f>IF(ISNUMBER(AT4352),SUMIFS($AT$1:AT4352,$A$1:A4352,A4352,$K$1:K4352,K4352,$E$1:E4352,E4352),"")</f>
        <v/>
      </c>
      <c r="AV4352">
        <f t="shared" si="385"/>
        <v>1</v>
      </c>
    </row>
    <row r="4353" spans="1:48" x14ac:dyDescent="0.25">
      <c r="A4353" s="4" t="s">
        <v>98</v>
      </c>
      <c r="B4353" s="4" t="s">
        <v>116</v>
      </c>
      <c r="C4353" t="s">
        <v>30</v>
      </c>
      <c r="D4353" s="3">
        <v>40679</v>
      </c>
      <c r="E4353">
        <v>5</v>
      </c>
      <c r="G4353" t="s">
        <v>112</v>
      </c>
      <c r="K4353" t="str">
        <f t="shared" si="386"/>
        <v>2010/11</v>
      </c>
      <c r="O4353" s="2" t="str">
        <f t="shared" si="387"/>
        <v/>
      </c>
      <c r="Q4353"/>
      <c r="R4353"/>
      <c r="S4353" s="2" t="str">
        <f>IF(ISNUMBER(R4353),SUMIFS(R$1:$R4353,A$1:$A4353,A4353,K$1:$K4353,K4353,E$1:$E4353,E4353),"")</f>
        <v/>
      </c>
      <c r="AC4353" s="2" t="str">
        <f t="shared" si="383"/>
        <v/>
      </c>
      <c r="AL4353" s="2" t="str">
        <f t="shared" si="388"/>
        <v/>
      </c>
      <c r="AT4353" s="2" t="str">
        <f t="shared" si="384"/>
        <v/>
      </c>
      <c r="AU4353" s="2" t="str">
        <f>IF(ISNUMBER(AT4353),SUMIFS($AT$1:AT4353,$A$1:A4353,A4353,$K$1:K4353,K4353,$E$1:E4353,E4353),"")</f>
        <v/>
      </c>
      <c r="AV4353">
        <f t="shared" si="385"/>
        <v>0</v>
      </c>
    </row>
    <row r="4354" spans="1:48" x14ac:dyDescent="0.25">
      <c r="A4354" s="4" t="s">
        <v>98</v>
      </c>
      <c r="B4354" s="4" t="s">
        <v>116</v>
      </c>
      <c r="C4354" t="s">
        <v>30</v>
      </c>
      <c r="D4354" s="3">
        <v>40686</v>
      </c>
      <c r="E4354">
        <v>1</v>
      </c>
      <c r="G4354" t="s">
        <v>112</v>
      </c>
      <c r="K4354" t="str">
        <f t="shared" si="386"/>
        <v>2010/11</v>
      </c>
      <c r="O4354" s="2" t="str">
        <f t="shared" si="387"/>
        <v/>
      </c>
      <c r="Q4354"/>
      <c r="R4354"/>
      <c r="S4354" s="2" t="str">
        <f>IF(ISNUMBER(R4354),SUMIFS(R$1:$R4354,A$1:$A4354,A4354,K$1:$K4354,K4354,E$1:$E4354,E4354),"")</f>
        <v/>
      </c>
      <c r="AC4354" s="2" t="str">
        <f t="shared" ref="AC4354:AC4417" si="389">IF(ISNUMBER(AD4354),AD4354*10,"")</f>
        <v/>
      </c>
      <c r="AL4354" s="2" t="str">
        <f t="shared" si="388"/>
        <v/>
      </c>
      <c r="AQ4354">
        <v>363</v>
      </c>
      <c r="AT4354" s="2" t="str">
        <f t="shared" ref="AT4354:AT4417" si="390">IF(AND(ISNUMBER(AL4354),ISNUMBER(R4354)),ROUND(R4354*AL4354,3),"")</f>
        <v/>
      </c>
      <c r="AU4354" s="2" t="str">
        <f>IF(ISNUMBER(AT4354),SUMIFS($AT$1:AT4354,$A$1:A4354,A4354,$K$1:K4354,K4354,$E$1:E4354,E4354),"")</f>
        <v/>
      </c>
      <c r="AV4354">
        <f t="shared" ref="AV4354:AV4417" si="391">COUNT(P4354:AU4354)</f>
        <v>1</v>
      </c>
    </row>
    <row r="4355" spans="1:48" x14ac:dyDescent="0.25">
      <c r="A4355" s="4" t="s">
        <v>98</v>
      </c>
      <c r="B4355" s="4" t="s">
        <v>116</v>
      </c>
      <c r="C4355" t="s">
        <v>30</v>
      </c>
      <c r="D4355" s="3">
        <v>40686</v>
      </c>
      <c r="E4355">
        <v>2</v>
      </c>
      <c r="G4355" t="s">
        <v>112</v>
      </c>
      <c r="K4355" t="str">
        <f t="shared" si="386"/>
        <v>2010/11</v>
      </c>
      <c r="O4355" s="2" t="str">
        <f t="shared" si="387"/>
        <v/>
      </c>
      <c r="Q4355"/>
      <c r="R4355"/>
      <c r="S4355" s="2" t="str">
        <f>IF(ISNUMBER(R4355),SUMIFS(R$1:$R4355,A$1:$A4355,A4355,K$1:$K4355,K4355,E$1:$E4355,E4355),"")</f>
        <v/>
      </c>
      <c r="AC4355" s="2" t="str">
        <f t="shared" si="389"/>
        <v/>
      </c>
      <c r="AL4355" s="2" t="str">
        <f t="shared" si="388"/>
        <v/>
      </c>
      <c r="AQ4355">
        <v>417</v>
      </c>
      <c r="AT4355" s="2" t="str">
        <f t="shared" si="390"/>
        <v/>
      </c>
      <c r="AU4355" s="2" t="str">
        <f>IF(ISNUMBER(AT4355),SUMIFS($AT$1:AT4355,$A$1:A4355,A4355,$K$1:K4355,K4355,$E$1:E4355,E4355),"")</f>
        <v/>
      </c>
      <c r="AV4355">
        <f t="shared" si="391"/>
        <v>1</v>
      </c>
    </row>
    <row r="4356" spans="1:48" x14ac:dyDescent="0.25">
      <c r="A4356" s="4" t="s">
        <v>98</v>
      </c>
      <c r="B4356" s="4" t="s">
        <v>116</v>
      </c>
      <c r="C4356" t="s">
        <v>30</v>
      </c>
      <c r="D4356" s="3">
        <v>40686</v>
      </c>
      <c r="E4356">
        <v>3</v>
      </c>
      <c r="G4356" t="s">
        <v>112</v>
      </c>
      <c r="K4356" t="str">
        <f t="shared" si="386"/>
        <v>2010/11</v>
      </c>
      <c r="O4356" s="2" t="str">
        <f t="shared" si="387"/>
        <v/>
      </c>
      <c r="Q4356"/>
      <c r="R4356"/>
      <c r="S4356" s="2" t="str">
        <f>IF(ISNUMBER(R4356),SUMIFS(R$1:$R4356,A$1:$A4356,A4356,K$1:$K4356,K4356,E$1:$E4356,E4356),"")</f>
        <v/>
      </c>
      <c r="AC4356" s="2" t="str">
        <f t="shared" si="389"/>
        <v/>
      </c>
      <c r="AL4356" s="2" t="str">
        <f t="shared" si="388"/>
        <v/>
      </c>
      <c r="AQ4356">
        <v>379</v>
      </c>
      <c r="AT4356" s="2" t="str">
        <f t="shared" si="390"/>
        <v/>
      </c>
      <c r="AU4356" s="2" t="str">
        <f>IF(ISNUMBER(AT4356),SUMIFS($AT$1:AT4356,$A$1:A4356,A4356,$K$1:K4356,K4356,$E$1:E4356,E4356),"")</f>
        <v/>
      </c>
      <c r="AV4356">
        <f t="shared" si="391"/>
        <v>1</v>
      </c>
    </row>
    <row r="4357" spans="1:48" x14ac:dyDescent="0.25">
      <c r="A4357" s="4" t="s">
        <v>98</v>
      </c>
      <c r="B4357" s="4" t="s">
        <v>116</v>
      </c>
      <c r="C4357" t="s">
        <v>30</v>
      </c>
      <c r="D4357" s="3">
        <v>40686</v>
      </c>
      <c r="E4357">
        <v>4</v>
      </c>
      <c r="G4357" t="s">
        <v>112</v>
      </c>
      <c r="K4357" t="str">
        <f t="shared" si="386"/>
        <v>2010/11</v>
      </c>
      <c r="O4357" s="2" t="str">
        <f t="shared" si="387"/>
        <v/>
      </c>
      <c r="Q4357"/>
      <c r="R4357"/>
      <c r="S4357" s="2" t="str">
        <f>IF(ISNUMBER(R4357),SUMIFS(R$1:$R4357,A$1:$A4357,A4357,K$1:$K4357,K4357,E$1:$E4357,E4357),"")</f>
        <v/>
      </c>
      <c r="AC4357" s="2" t="str">
        <f t="shared" si="389"/>
        <v/>
      </c>
      <c r="AL4357" s="2" t="str">
        <f t="shared" si="388"/>
        <v/>
      </c>
      <c r="AQ4357">
        <v>401</v>
      </c>
      <c r="AT4357" s="2" t="str">
        <f t="shared" si="390"/>
        <v/>
      </c>
      <c r="AU4357" s="2" t="str">
        <f>IF(ISNUMBER(AT4357),SUMIFS($AT$1:AT4357,$A$1:A4357,A4357,$K$1:K4357,K4357,$E$1:E4357,E4357),"")</f>
        <v/>
      </c>
      <c r="AV4357">
        <f t="shared" si="391"/>
        <v>1</v>
      </c>
    </row>
    <row r="4358" spans="1:48" x14ac:dyDescent="0.25">
      <c r="A4358" s="4" t="s">
        <v>98</v>
      </c>
      <c r="B4358" s="4" t="s">
        <v>116</v>
      </c>
      <c r="C4358" t="s">
        <v>30</v>
      </c>
      <c r="D4358" s="3">
        <v>40686</v>
      </c>
      <c r="E4358">
        <v>5</v>
      </c>
      <c r="G4358" t="s">
        <v>112</v>
      </c>
      <c r="K4358" t="str">
        <f t="shared" si="386"/>
        <v>2010/11</v>
      </c>
      <c r="O4358" s="2" t="str">
        <f t="shared" si="387"/>
        <v/>
      </c>
      <c r="Q4358"/>
      <c r="R4358"/>
      <c r="S4358" s="2" t="str">
        <f>IF(ISNUMBER(R4358),SUMIFS(R$1:$R4358,A$1:$A4358,A4358,K$1:$K4358,K4358,E$1:$E4358,E4358),"")</f>
        <v/>
      </c>
      <c r="AC4358" s="2" t="str">
        <f t="shared" si="389"/>
        <v/>
      </c>
      <c r="AL4358" s="2" t="str">
        <f t="shared" si="388"/>
        <v/>
      </c>
      <c r="AT4358" s="2" t="str">
        <f t="shared" si="390"/>
        <v/>
      </c>
      <c r="AU4358" s="2" t="str">
        <f>IF(ISNUMBER(AT4358),SUMIFS($AT$1:AT4358,$A$1:A4358,A4358,$K$1:K4358,K4358,$E$1:E4358,E4358),"")</f>
        <v/>
      </c>
      <c r="AV4358">
        <f t="shared" si="391"/>
        <v>0</v>
      </c>
    </row>
    <row r="4359" spans="1:48" x14ac:dyDescent="0.25">
      <c r="A4359" s="4" t="s">
        <v>98</v>
      </c>
      <c r="B4359" s="4" t="s">
        <v>116</v>
      </c>
      <c r="C4359" t="s">
        <v>30</v>
      </c>
      <c r="D4359" s="3">
        <v>40693</v>
      </c>
      <c r="E4359">
        <v>1</v>
      </c>
      <c r="G4359" t="s">
        <v>112</v>
      </c>
      <c r="K4359" t="str">
        <f t="shared" si="386"/>
        <v>2010/11</v>
      </c>
      <c r="O4359" s="2" t="str">
        <f t="shared" si="387"/>
        <v/>
      </c>
      <c r="Q4359"/>
      <c r="R4359"/>
      <c r="S4359" s="2" t="str">
        <f>IF(ISNUMBER(R4359),SUMIFS(R$1:$R4359,A$1:$A4359,A4359,K$1:$K4359,K4359,E$1:$E4359,E4359),"")</f>
        <v/>
      </c>
      <c r="AC4359" s="2" t="str">
        <f t="shared" si="389"/>
        <v/>
      </c>
      <c r="AL4359" s="2" t="str">
        <f t="shared" si="388"/>
        <v/>
      </c>
      <c r="AQ4359">
        <v>86</v>
      </c>
      <c r="AT4359" s="2" t="str">
        <f t="shared" si="390"/>
        <v/>
      </c>
      <c r="AU4359" s="2" t="str">
        <f>IF(ISNUMBER(AT4359),SUMIFS($AT$1:AT4359,$A$1:A4359,A4359,$K$1:K4359,K4359,$E$1:E4359,E4359),"")</f>
        <v/>
      </c>
      <c r="AV4359">
        <f t="shared" si="391"/>
        <v>1</v>
      </c>
    </row>
    <row r="4360" spans="1:48" x14ac:dyDescent="0.25">
      <c r="A4360" s="4" t="s">
        <v>98</v>
      </c>
      <c r="B4360" s="4" t="s">
        <v>116</v>
      </c>
      <c r="C4360" t="s">
        <v>30</v>
      </c>
      <c r="D4360" s="3">
        <v>40693</v>
      </c>
      <c r="E4360">
        <v>2</v>
      </c>
      <c r="G4360" t="s">
        <v>112</v>
      </c>
      <c r="K4360" t="str">
        <f t="shared" si="386"/>
        <v>2010/11</v>
      </c>
      <c r="O4360" s="2" t="str">
        <f t="shared" si="387"/>
        <v/>
      </c>
      <c r="Q4360"/>
      <c r="R4360"/>
      <c r="S4360" s="2" t="str">
        <f>IF(ISNUMBER(R4360),SUMIFS(R$1:$R4360,A$1:$A4360,A4360,K$1:$K4360,K4360,E$1:$E4360,E4360),"")</f>
        <v/>
      </c>
      <c r="AC4360" s="2" t="str">
        <f t="shared" si="389"/>
        <v/>
      </c>
      <c r="AL4360" s="2" t="str">
        <f t="shared" si="388"/>
        <v/>
      </c>
      <c r="AQ4360">
        <v>89</v>
      </c>
      <c r="AT4360" s="2" t="str">
        <f t="shared" si="390"/>
        <v/>
      </c>
      <c r="AU4360" s="2" t="str">
        <f>IF(ISNUMBER(AT4360),SUMIFS($AT$1:AT4360,$A$1:A4360,A4360,$K$1:K4360,K4360,$E$1:E4360,E4360),"")</f>
        <v/>
      </c>
      <c r="AV4360">
        <f t="shared" si="391"/>
        <v>1</v>
      </c>
    </row>
    <row r="4361" spans="1:48" x14ac:dyDescent="0.25">
      <c r="A4361" s="4" t="s">
        <v>98</v>
      </c>
      <c r="B4361" s="4" t="s">
        <v>116</v>
      </c>
      <c r="C4361" t="s">
        <v>30</v>
      </c>
      <c r="D4361" s="3">
        <v>40693</v>
      </c>
      <c r="E4361">
        <v>3</v>
      </c>
      <c r="G4361" t="s">
        <v>112</v>
      </c>
      <c r="K4361" t="str">
        <f t="shared" si="386"/>
        <v>2010/11</v>
      </c>
      <c r="O4361" s="2" t="str">
        <f t="shared" si="387"/>
        <v/>
      </c>
      <c r="Q4361"/>
      <c r="R4361"/>
      <c r="S4361" s="2" t="str">
        <f>IF(ISNUMBER(R4361),SUMIFS(R$1:$R4361,A$1:$A4361,A4361,K$1:$K4361,K4361,E$1:$E4361,E4361),"")</f>
        <v/>
      </c>
      <c r="AC4361" s="2" t="str">
        <f t="shared" si="389"/>
        <v/>
      </c>
      <c r="AL4361" s="2" t="str">
        <f t="shared" si="388"/>
        <v/>
      </c>
      <c r="AQ4361">
        <v>91</v>
      </c>
      <c r="AT4361" s="2" t="str">
        <f t="shared" si="390"/>
        <v/>
      </c>
      <c r="AU4361" s="2" t="str">
        <f>IF(ISNUMBER(AT4361),SUMIFS($AT$1:AT4361,$A$1:A4361,A4361,$K$1:K4361,K4361,$E$1:E4361,E4361),"")</f>
        <v/>
      </c>
      <c r="AV4361">
        <f t="shared" si="391"/>
        <v>1</v>
      </c>
    </row>
    <row r="4362" spans="1:48" x14ac:dyDescent="0.25">
      <c r="A4362" s="4" t="s">
        <v>98</v>
      </c>
      <c r="B4362" s="4" t="s">
        <v>116</v>
      </c>
      <c r="C4362" t="s">
        <v>30</v>
      </c>
      <c r="D4362" s="3">
        <v>40693</v>
      </c>
      <c r="E4362">
        <v>4</v>
      </c>
      <c r="G4362" t="s">
        <v>112</v>
      </c>
      <c r="K4362" t="str">
        <f t="shared" si="386"/>
        <v>2010/11</v>
      </c>
      <c r="O4362" s="2" t="str">
        <f t="shared" si="387"/>
        <v/>
      </c>
      <c r="Q4362"/>
      <c r="R4362"/>
      <c r="S4362" s="2" t="str">
        <f>IF(ISNUMBER(R4362),SUMIFS(R$1:$R4362,A$1:$A4362,A4362,K$1:$K4362,K4362,E$1:$E4362,E4362),"")</f>
        <v/>
      </c>
      <c r="AC4362" s="2" t="str">
        <f t="shared" si="389"/>
        <v/>
      </c>
      <c r="AL4362" s="2" t="str">
        <f t="shared" si="388"/>
        <v/>
      </c>
      <c r="AQ4362">
        <v>81</v>
      </c>
      <c r="AT4362" s="2" t="str">
        <f t="shared" si="390"/>
        <v/>
      </c>
      <c r="AU4362" s="2" t="str">
        <f>IF(ISNUMBER(AT4362),SUMIFS($AT$1:AT4362,$A$1:A4362,A4362,$K$1:K4362,K4362,$E$1:E4362,E4362),"")</f>
        <v/>
      </c>
      <c r="AV4362">
        <f t="shared" si="391"/>
        <v>1</v>
      </c>
    </row>
    <row r="4363" spans="1:48" x14ac:dyDescent="0.25">
      <c r="A4363" s="4" t="s">
        <v>98</v>
      </c>
      <c r="B4363" s="4" t="s">
        <v>116</v>
      </c>
      <c r="C4363" t="s">
        <v>30</v>
      </c>
      <c r="D4363" s="3">
        <v>40693</v>
      </c>
      <c r="E4363">
        <v>5</v>
      </c>
      <c r="G4363" t="s">
        <v>112</v>
      </c>
      <c r="K4363" t="str">
        <f t="shared" si="386"/>
        <v>2010/11</v>
      </c>
      <c r="O4363" s="2" t="str">
        <f t="shared" si="387"/>
        <v/>
      </c>
      <c r="Q4363"/>
      <c r="R4363"/>
      <c r="S4363" s="2" t="str">
        <f>IF(ISNUMBER(R4363),SUMIFS(R$1:$R4363,A$1:$A4363,A4363,K$1:$K4363,K4363,E$1:$E4363,E4363),"")</f>
        <v/>
      </c>
      <c r="AC4363" s="2" t="str">
        <f t="shared" si="389"/>
        <v/>
      </c>
      <c r="AL4363" s="2" t="str">
        <f t="shared" si="388"/>
        <v/>
      </c>
      <c r="AQ4363">
        <v>94</v>
      </c>
      <c r="AT4363" s="2" t="str">
        <f t="shared" si="390"/>
        <v/>
      </c>
      <c r="AU4363" s="2" t="str">
        <f>IF(ISNUMBER(AT4363),SUMIFS($AT$1:AT4363,$A$1:A4363,A4363,$K$1:K4363,K4363,$E$1:E4363,E4363),"")</f>
        <v/>
      </c>
      <c r="AV4363">
        <f t="shared" si="391"/>
        <v>1</v>
      </c>
    </row>
    <row r="4364" spans="1:48" x14ac:dyDescent="0.25">
      <c r="A4364" s="4" t="s">
        <v>98</v>
      </c>
      <c r="B4364" s="4" t="s">
        <v>116</v>
      </c>
      <c r="C4364" t="s">
        <v>30</v>
      </c>
      <c r="D4364" s="3">
        <v>40701</v>
      </c>
      <c r="E4364">
        <v>1</v>
      </c>
      <c r="G4364" t="s">
        <v>112</v>
      </c>
      <c r="K4364" t="str">
        <f t="shared" si="386"/>
        <v>2010/11</v>
      </c>
      <c r="O4364" s="2" t="str">
        <f t="shared" si="387"/>
        <v/>
      </c>
      <c r="Q4364"/>
      <c r="R4364"/>
      <c r="S4364" s="2" t="str">
        <f>IF(ISNUMBER(R4364),SUMIFS(R$1:$R4364,A$1:$A4364,A4364,K$1:$K4364,K4364,E$1:$E4364,E4364),"")</f>
        <v/>
      </c>
      <c r="AC4364" s="2" t="str">
        <f t="shared" si="389"/>
        <v/>
      </c>
      <c r="AL4364" s="2" t="str">
        <f t="shared" si="388"/>
        <v/>
      </c>
      <c r="AQ4364">
        <v>159</v>
      </c>
      <c r="AT4364" s="2" t="str">
        <f t="shared" si="390"/>
        <v/>
      </c>
      <c r="AU4364" s="2" t="str">
        <f>IF(ISNUMBER(AT4364),SUMIFS($AT$1:AT4364,$A$1:A4364,A4364,$K$1:K4364,K4364,$E$1:E4364,E4364),"")</f>
        <v/>
      </c>
      <c r="AV4364">
        <f t="shared" si="391"/>
        <v>1</v>
      </c>
    </row>
    <row r="4365" spans="1:48" x14ac:dyDescent="0.25">
      <c r="A4365" s="4" t="s">
        <v>98</v>
      </c>
      <c r="B4365" s="4" t="s">
        <v>116</v>
      </c>
      <c r="C4365" t="s">
        <v>30</v>
      </c>
      <c r="D4365" s="3">
        <v>40701</v>
      </c>
      <c r="E4365">
        <v>2</v>
      </c>
      <c r="G4365" t="s">
        <v>112</v>
      </c>
      <c r="K4365" t="str">
        <f t="shared" si="386"/>
        <v>2010/11</v>
      </c>
      <c r="O4365" s="2" t="str">
        <f t="shared" si="387"/>
        <v/>
      </c>
      <c r="Q4365"/>
      <c r="R4365"/>
      <c r="S4365" s="2" t="str">
        <f>IF(ISNUMBER(R4365),SUMIFS(R$1:$R4365,A$1:$A4365,A4365,K$1:$K4365,K4365,E$1:$E4365,E4365),"")</f>
        <v/>
      </c>
      <c r="AC4365" s="2" t="str">
        <f t="shared" si="389"/>
        <v/>
      </c>
      <c r="AL4365" s="2" t="str">
        <f t="shared" si="388"/>
        <v/>
      </c>
      <c r="AQ4365">
        <v>155</v>
      </c>
      <c r="AT4365" s="2" t="str">
        <f t="shared" si="390"/>
        <v/>
      </c>
      <c r="AU4365" s="2" t="str">
        <f>IF(ISNUMBER(AT4365),SUMIFS($AT$1:AT4365,$A$1:A4365,A4365,$K$1:K4365,K4365,$E$1:E4365,E4365),"")</f>
        <v/>
      </c>
      <c r="AV4365">
        <f t="shared" si="391"/>
        <v>1</v>
      </c>
    </row>
    <row r="4366" spans="1:48" x14ac:dyDescent="0.25">
      <c r="A4366" s="4" t="s">
        <v>98</v>
      </c>
      <c r="B4366" s="4" t="s">
        <v>116</v>
      </c>
      <c r="C4366" t="s">
        <v>30</v>
      </c>
      <c r="D4366" s="3">
        <v>40701</v>
      </c>
      <c r="E4366">
        <v>3</v>
      </c>
      <c r="G4366" t="s">
        <v>112</v>
      </c>
      <c r="K4366" t="str">
        <f t="shared" si="386"/>
        <v>2010/11</v>
      </c>
      <c r="O4366" s="2" t="str">
        <f t="shared" si="387"/>
        <v/>
      </c>
      <c r="Q4366"/>
      <c r="R4366"/>
      <c r="S4366" s="2" t="str">
        <f>IF(ISNUMBER(R4366),SUMIFS(R$1:$R4366,A$1:$A4366,A4366,K$1:$K4366,K4366,E$1:$E4366,E4366),"")</f>
        <v/>
      </c>
      <c r="AC4366" s="2" t="str">
        <f t="shared" si="389"/>
        <v/>
      </c>
      <c r="AL4366" s="2" t="str">
        <f t="shared" si="388"/>
        <v/>
      </c>
      <c r="AQ4366">
        <v>126</v>
      </c>
      <c r="AT4366" s="2" t="str">
        <f t="shared" si="390"/>
        <v/>
      </c>
      <c r="AU4366" s="2" t="str">
        <f>IF(ISNUMBER(AT4366),SUMIFS($AT$1:AT4366,$A$1:A4366,A4366,$K$1:K4366,K4366,$E$1:E4366,E4366),"")</f>
        <v/>
      </c>
      <c r="AV4366">
        <f t="shared" si="391"/>
        <v>1</v>
      </c>
    </row>
    <row r="4367" spans="1:48" x14ac:dyDescent="0.25">
      <c r="A4367" s="4" t="s">
        <v>98</v>
      </c>
      <c r="B4367" s="4" t="s">
        <v>116</v>
      </c>
      <c r="C4367" t="s">
        <v>30</v>
      </c>
      <c r="D4367" s="3">
        <v>40701</v>
      </c>
      <c r="E4367">
        <v>4</v>
      </c>
      <c r="G4367" t="s">
        <v>112</v>
      </c>
      <c r="K4367" t="str">
        <f t="shared" si="386"/>
        <v>2010/11</v>
      </c>
      <c r="O4367" s="2" t="str">
        <f t="shared" si="387"/>
        <v/>
      </c>
      <c r="Q4367"/>
      <c r="R4367"/>
      <c r="S4367" s="2" t="str">
        <f>IF(ISNUMBER(R4367),SUMIFS(R$1:$R4367,A$1:$A4367,A4367,K$1:$K4367,K4367,E$1:$E4367,E4367),"")</f>
        <v/>
      </c>
      <c r="AC4367" s="2" t="str">
        <f t="shared" si="389"/>
        <v/>
      </c>
      <c r="AL4367" s="2" t="str">
        <f t="shared" si="388"/>
        <v/>
      </c>
      <c r="AQ4367">
        <v>168</v>
      </c>
      <c r="AT4367" s="2" t="str">
        <f t="shared" si="390"/>
        <v/>
      </c>
      <c r="AU4367" s="2" t="str">
        <f>IF(ISNUMBER(AT4367),SUMIFS($AT$1:AT4367,$A$1:A4367,A4367,$K$1:K4367,K4367,$E$1:E4367,E4367),"")</f>
        <v/>
      </c>
      <c r="AV4367">
        <f t="shared" si="391"/>
        <v>1</v>
      </c>
    </row>
    <row r="4368" spans="1:48" x14ac:dyDescent="0.25">
      <c r="A4368" s="4" t="s">
        <v>98</v>
      </c>
      <c r="B4368" s="4" t="s">
        <v>116</v>
      </c>
      <c r="C4368" t="s">
        <v>30</v>
      </c>
      <c r="D4368" s="3">
        <v>40701</v>
      </c>
      <c r="E4368">
        <v>5</v>
      </c>
      <c r="G4368" t="s">
        <v>112</v>
      </c>
      <c r="K4368" t="str">
        <f t="shared" si="386"/>
        <v>2010/11</v>
      </c>
      <c r="O4368" s="2" t="str">
        <f t="shared" si="387"/>
        <v/>
      </c>
      <c r="Q4368"/>
      <c r="R4368"/>
      <c r="S4368" s="2" t="str">
        <f>IF(ISNUMBER(R4368),SUMIFS(R$1:$R4368,A$1:$A4368,A4368,K$1:$K4368,K4368,E$1:$E4368,E4368),"")</f>
        <v/>
      </c>
      <c r="AC4368" s="2" t="str">
        <f t="shared" si="389"/>
        <v/>
      </c>
      <c r="AL4368" s="2" t="str">
        <f t="shared" si="388"/>
        <v/>
      </c>
      <c r="AQ4368">
        <v>155</v>
      </c>
      <c r="AT4368" s="2" t="str">
        <f t="shared" si="390"/>
        <v/>
      </c>
      <c r="AU4368" s="2" t="str">
        <f>IF(ISNUMBER(AT4368),SUMIFS($AT$1:AT4368,$A$1:A4368,A4368,$K$1:K4368,K4368,$E$1:E4368,E4368),"")</f>
        <v/>
      </c>
      <c r="AV4368">
        <f t="shared" si="391"/>
        <v>1</v>
      </c>
    </row>
    <row r="4369" spans="1:48" x14ac:dyDescent="0.25">
      <c r="A4369" s="4" t="s">
        <v>98</v>
      </c>
      <c r="B4369" s="4" t="s">
        <v>116</v>
      </c>
      <c r="C4369" t="s">
        <v>30</v>
      </c>
      <c r="D4369" s="3">
        <v>40707</v>
      </c>
      <c r="E4369">
        <v>1</v>
      </c>
      <c r="G4369" t="s">
        <v>112</v>
      </c>
      <c r="K4369" t="str">
        <f t="shared" si="386"/>
        <v>2010/11</v>
      </c>
      <c r="O4369" s="2" t="str">
        <f t="shared" si="387"/>
        <v/>
      </c>
      <c r="Q4369"/>
      <c r="R4369"/>
      <c r="S4369" s="2" t="str">
        <f>IF(ISNUMBER(R4369),SUMIFS(R$1:$R4369,A$1:$A4369,A4369,K$1:$K4369,K4369,E$1:$E4369,E4369),"")</f>
        <v/>
      </c>
      <c r="AC4369" s="2" t="str">
        <f t="shared" si="389"/>
        <v/>
      </c>
      <c r="AL4369" s="2" t="str">
        <f t="shared" si="388"/>
        <v/>
      </c>
      <c r="AQ4369">
        <v>263</v>
      </c>
      <c r="AT4369" s="2" t="str">
        <f t="shared" si="390"/>
        <v/>
      </c>
      <c r="AU4369" s="2" t="str">
        <f>IF(ISNUMBER(AT4369),SUMIFS($AT$1:AT4369,$A$1:A4369,A4369,$K$1:K4369,K4369,$E$1:E4369,E4369),"")</f>
        <v/>
      </c>
      <c r="AV4369">
        <f t="shared" si="391"/>
        <v>1</v>
      </c>
    </row>
    <row r="4370" spans="1:48" x14ac:dyDescent="0.25">
      <c r="A4370" s="4" t="s">
        <v>98</v>
      </c>
      <c r="B4370" s="4" t="s">
        <v>116</v>
      </c>
      <c r="C4370" t="s">
        <v>30</v>
      </c>
      <c r="D4370" s="3">
        <v>40707</v>
      </c>
      <c r="E4370">
        <v>2</v>
      </c>
      <c r="G4370" t="s">
        <v>112</v>
      </c>
      <c r="K4370" t="str">
        <f t="shared" si="386"/>
        <v>2010/11</v>
      </c>
      <c r="O4370" s="2" t="str">
        <f t="shared" si="387"/>
        <v/>
      </c>
      <c r="Q4370"/>
      <c r="R4370"/>
      <c r="S4370" s="2" t="str">
        <f>IF(ISNUMBER(R4370),SUMIFS(R$1:$R4370,A$1:$A4370,A4370,K$1:$K4370,K4370,E$1:$E4370,E4370),"")</f>
        <v/>
      </c>
      <c r="AC4370" s="2" t="str">
        <f t="shared" si="389"/>
        <v/>
      </c>
      <c r="AL4370" s="2" t="str">
        <f t="shared" si="388"/>
        <v/>
      </c>
      <c r="AQ4370">
        <v>225</v>
      </c>
      <c r="AT4370" s="2" t="str">
        <f t="shared" si="390"/>
        <v/>
      </c>
      <c r="AU4370" s="2" t="str">
        <f>IF(ISNUMBER(AT4370),SUMIFS($AT$1:AT4370,$A$1:A4370,A4370,$K$1:K4370,K4370,$E$1:E4370,E4370),"")</f>
        <v/>
      </c>
      <c r="AV4370">
        <f t="shared" si="391"/>
        <v>1</v>
      </c>
    </row>
    <row r="4371" spans="1:48" x14ac:dyDescent="0.25">
      <c r="A4371" s="4" t="s">
        <v>98</v>
      </c>
      <c r="B4371" s="4" t="s">
        <v>116</v>
      </c>
      <c r="C4371" t="s">
        <v>30</v>
      </c>
      <c r="D4371" s="3">
        <v>40707</v>
      </c>
      <c r="E4371">
        <v>3</v>
      </c>
      <c r="G4371" t="s">
        <v>112</v>
      </c>
      <c r="K4371" t="str">
        <f t="shared" si="386"/>
        <v>2010/11</v>
      </c>
      <c r="O4371" s="2" t="str">
        <f t="shared" si="387"/>
        <v/>
      </c>
      <c r="Q4371"/>
      <c r="R4371"/>
      <c r="S4371" s="2" t="str">
        <f>IF(ISNUMBER(R4371),SUMIFS(R$1:$R4371,A$1:$A4371,A4371,K$1:$K4371,K4371,E$1:$E4371,E4371),"")</f>
        <v/>
      </c>
      <c r="AC4371" s="2" t="str">
        <f t="shared" si="389"/>
        <v/>
      </c>
      <c r="AL4371" s="2" t="str">
        <f t="shared" si="388"/>
        <v/>
      </c>
      <c r="AQ4371">
        <v>245</v>
      </c>
      <c r="AT4371" s="2" t="str">
        <f t="shared" si="390"/>
        <v/>
      </c>
      <c r="AU4371" s="2" t="str">
        <f>IF(ISNUMBER(AT4371),SUMIFS($AT$1:AT4371,$A$1:A4371,A4371,$K$1:K4371,K4371,$E$1:E4371,E4371),"")</f>
        <v/>
      </c>
      <c r="AV4371">
        <f t="shared" si="391"/>
        <v>1</v>
      </c>
    </row>
    <row r="4372" spans="1:48" x14ac:dyDescent="0.25">
      <c r="A4372" s="4" t="s">
        <v>98</v>
      </c>
      <c r="B4372" s="4" t="s">
        <v>116</v>
      </c>
      <c r="C4372" t="s">
        <v>30</v>
      </c>
      <c r="D4372" s="3">
        <v>40707</v>
      </c>
      <c r="E4372">
        <v>4</v>
      </c>
      <c r="G4372" t="s">
        <v>112</v>
      </c>
      <c r="K4372" t="str">
        <f t="shared" si="386"/>
        <v>2010/11</v>
      </c>
      <c r="O4372" s="2" t="str">
        <f t="shared" si="387"/>
        <v/>
      </c>
      <c r="Q4372"/>
      <c r="R4372"/>
      <c r="S4372" s="2" t="str">
        <f>IF(ISNUMBER(R4372),SUMIFS(R$1:$R4372,A$1:$A4372,A4372,K$1:$K4372,K4372,E$1:$E4372,E4372),"")</f>
        <v/>
      </c>
      <c r="AC4372" s="2" t="str">
        <f t="shared" si="389"/>
        <v/>
      </c>
      <c r="AL4372" s="2" t="str">
        <f t="shared" si="388"/>
        <v/>
      </c>
      <c r="AQ4372">
        <v>216</v>
      </c>
      <c r="AT4372" s="2" t="str">
        <f t="shared" si="390"/>
        <v/>
      </c>
      <c r="AU4372" s="2" t="str">
        <f>IF(ISNUMBER(AT4372),SUMIFS($AT$1:AT4372,$A$1:A4372,A4372,$K$1:K4372,K4372,$E$1:E4372,E4372),"")</f>
        <v/>
      </c>
      <c r="AV4372">
        <f t="shared" si="391"/>
        <v>1</v>
      </c>
    </row>
    <row r="4373" spans="1:48" x14ac:dyDescent="0.25">
      <c r="A4373" s="4" t="s">
        <v>98</v>
      </c>
      <c r="B4373" s="4" t="s">
        <v>116</v>
      </c>
      <c r="C4373" t="s">
        <v>30</v>
      </c>
      <c r="D4373" s="3">
        <v>40707</v>
      </c>
      <c r="E4373">
        <v>5</v>
      </c>
      <c r="G4373" t="s">
        <v>112</v>
      </c>
      <c r="K4373" t="str">
        <f t="shared" si="386"/>
        <v>2010/11</v>
      </c>
      <c r="O4373" s="2" t="str">
        <f t="shared" si="387"/>
        <v/>
      </c>
      <c r="Q4373"/>
      <c r="R4373"/>
      <c r="S4373" s="2" t="str">
        <f>IF(ISNUMBER(R4373),SUMIFS(R$1:$R4373,A$1:$A4373,A4373,K$1:$K4373,K4373,E$1:$E4373,E4373),"")</f>
        <v/>
      </c>
      <c r="AC4373" s="2" t="str">
        <f t="shared" si="389"/>
        <v/>
      </c>
      <c r="AL4373" s="2" t="str">
        <f t="shared" si="388"/>
        <v/>
      </c>
      <c r="AQ4373">
        <v>200</v>
      </c>
      <c r="AT4373" s="2" t="str">
        <f t="shared" si="390"/>
        <v/>
      </c>
      <c r="AU4373" s="2" t="str">
        <f>IF(ISNUMBER(AT4373),SUMIFS($AT$1:AT4373,$A$1:A4373,A4373,$K$1:K4373,K4373,$E$1:E4373,E4373),"")</f>
        <v/>
      </c>
      <c r="AV4373">
        <f t="shared" si="391"/>
        <v>1</v>
      </c>
    </row>
    <row r="4374" spans="1:48" x14ac:dyDescent="0.25">
      <c r="A4374" s="4" t="s">
        <v>98</v>
      </c>
      <c r="B4374" s="4" t="s">
        <v>116</v>
      </c>
      <c r="C4374" t="s">
        <v>30</v>
      </c>
      <c r="D4374" s="3">
        <v>40714</v>
      </c>
      <c r="E4374">
        <v>1</v>
      </c>
      <c r="G4374" t="s">
        <v>112</v>
      </c>
      <c r="K4374" t="str">
        <f t="shared" si="386"/>
        <v>2010/11</v>
      </c>
      <c r="O4374" s="2" t="str">
        <f t="shared" si="387"/>
        <v/>
      </c>
      <c r="Q4374"/>
      <c r="R4374"/>
      <c r="S4374" s="2" t="str">
        <f>IF(ISNUMBER(R4374),SUMIFS(R$1:$R4374,A$1:$A4374,A4374,K$1:$K4374,K4374,E$1:$E4374,E4374),"")</f>
        <v/>
      </c>
      <c r="AC4374" s="2" t="str">
        <f t="shared" si="389"/>
        <v/>
      </c>
      <c r="AL4374" s="2" t="str">
        <f t="shared" si="388"/>
        <v/>
      </c>
      <c r="AQ4374">
        <v>224</v>
      </c>
      <c r="AT4374" s="2" t="str">
        <f t="shared" si="390"/>
        <v/>
      </c>
      <c r="AU4374" s="2" t="str">
        <f>IF(ISNUMBER(AT4374),SUMIFS($AT$1:AT4374,$A$1:A4374,A4374,$K$1:K4374,K4374,$E$1:E4374,E4374),"")</f>
        <v/>
      </c>
      <c r="AV4374">
        <f t="shared" si="391"/>
        <v>1</v>
      </c>
    </row>
    <row r="4375" spans="1:48" x14ac:dyDescent="0.25">
      <c r="A4375" s="4" t="s">
        <v>98</v>
      </c>
      <c r="B4375" s="4" t="s">
        <v>116</v>
      </c>
      <c r="C4375" t="s">
        <v>30</v>
      </c>
      <c r="D4375" s="3">
        <v>40714</v>
      </c>
      <c r="E4375">
        <v>2</v>
      </c>
      <c r="G4375" t="s">
        <v>112</v>
      </c>
      <c r="K4375" t="str">
        <f t="shared" si="386"/>
        <v>2010/11</v>
      </c>
      <c r="O4375" s="2" t="str">
        <f t="shared" si="387"/>
        <v/>
      </c>
      <c r="Q4375"/>
      <c r="R4375"/>
      <c r="S4375" s="2" t="str">
        <f>IF(ISNUMBER(R4375),SUMIFS(R$1:$R4375,A$1:$A4375,A4375,K$1:$K4375,K4375,E$1:$E4375,E4375),"")</f>
        <v/>
      </c>
      <c r="AC4375" s="2" t="str">
        <f t="shared" si="389"/>
        <v/>
      </c>
      <c r="AL4375" s="2" t="str">
        <f t="shared" si="388"/>
        <v/>
      </c>
      <c r="AQ4375">
        <v>247</v>
      </c>
      <c r="AT4375" s="2" t="str">
        <f t="shared" si="390"/>
        <v/>
      </c>
      <c r="AU4375" s="2" t="str">
        <f>IF(ISNUMBER(AT4375),SUMIFS($AT$1:AT4375,$A$1:A4375,A4375,$K$1:K4375,K4375,$E$1:E4375,E4375),"")</f>
        <v/>
      </c>
      <c r="AV4375">
        <f t="shared" si="391"/>
        <v>1</v>
      </c>
    </row>
    <row r="4376" spans="1:48" x14ac:dyDescent="0.25">
      <c r="A4376" s="4" t="s">
        <v>98</v>
      </c>
      <c r="B4376" s="4" t="s">
        <v>116</v>
      </c>
      <c r="C4376" t="s">
        <v>30</v>
      </c>
      <c r="D4376" s="3">
        <v>40714</v>
      </c>
      <c r="E4376">
        <v>3</v>
      </c>
      <c r="G4376" t="s">
        <v>112</v>
      </c>
      <c r="K4376" t="str">
        <f t="shared" si="386"/>
        <v>2010/11</v>
      </c>
      <c r="O4376" s="2" t="str">
        <f t="shared" si="387"/>
        <v/>
      </c>
      <c r="Q4376"/>
      <c r="R4376"/>
      <c r="S4376" s="2" t="str">
        <f>IF(ISNUMBER(R4376),SUMIFS(R$1:$R4376,A$1:$A4376,A4376,K$1:$K4376,K4376,E$1:$E4376,E4376),"")</f>
        <v/>
      </c>
      <c r="AC4376" s="2" t="str">
        <f t="shared" si="389"/>
        <v/>
      </c>
      <c r="AL4376" s="2" t="str">
        <f t="shared" si="388"/>
        <v/>
      </c>
      <c r="AQ4376">
        <v>207</v>
      </c>
      <c r="AT4376" s="2" t="str">
        <f t="shared" si="390"/>
        <v/>
      </c>
      <c r="AU4376" s="2" t="str">
        <f>IF(ISNUMBER(AT4376),SUMIFS($AT$1:AT4376,$A$1:A4376,A4376,$K$1:K4376,K4376,$E$1:E4376,E4376),"")</f>
        <v/>
      </c>
      <c r="AV4376">
        <f t="shared" si="391"/>
        <v>1</v>
      </c>
    </row>
    <row r="4377" spans="1:48" x14ac:dyDescent="0.25">
      <c r="A4377" s="4" t="s">
        <v>98</v>
      </c>
      <c r="B4377" s="4" t="s">
        <v>116</v>
      </c>
      <c r="C4377" t="s">
        <v>30</v>
      </c>
      <c r="D4377" s="3">
        <v>40714</v>
      </c>
      <c r="E4377">
        <v>4</v>
      </c>
      <c r="G4377" t="s">
        <v>112</v>
      </c>
      <c r="K4377" t="str">
        <f t="shared" si="386"/>
        <v>2010/11</v>
      </c>
      <c r="O4377" s="2" t="str">
        <f t="shared" si="387"/>
        <v/>
      </c>
      <c r="Q4377"/>
      <c r="R4377"/>
      <c r="S4377" s="2" t="str">
        <f>IF(ISNUMBER(R4377),SUMIFS(R$1:$R4377,A$1:$A4377,A4377,K$1:$K4377,K4377,E$1:$E4377,E4377),"")</f>
        <v/>
      </c>
      <c r="AC4377" s="2" t="str">
        <f t="shared" si="389"/>
        <v/>
      </c>
      <c r="AL4377" s="2" t="str">
        <f t="shared" si="388"/>
        <v/>
      </c>
      <c r="AQ4377">
        <v>279</v>
      </c>
      <c r="AT4377" s="2" t="str">
        <f t="shared" si="390"/>
        <v/>
      </c>
      <c r="AU4377" s="2" t="str">
        <f>IF(ISNUMBER(AT4377),SUMIFS($AT$1:AT4377,$A$1:A4377,A4377,$K$1:K4377,K4377,$E$1:E4377,E4377),"")</f>
        <v/>
      </c>
      <c r="AV4377">
        <f t="shared" si="391"/>
        <v>1</v>
      </c>
    </row>
    <row r="4378" spans="1:48" x14ac:dyDescent="0.25">
      <c r="A4378" s="4" t="s">
        <v>98</v>
      </c>
      <c r="B4378" s="4" t="s">
        <v>116</v>
      </c>
      <c r="C4378" t="s">
        <v>30</v>
      </c>
      <c r="D4378" s="3">
        <v>40714</v>
      </c>
      <c r="E4378">
        <v>5</v>
      </c>
      <c r="G4378" t="s">
        <v>112</v>
      </c>
      <c r="K4378" t="str">
        <f t="shared" si="386"/>
        <v>2010/11</v>
      </c>
      <c r="O4378" s="2" t="str">
        <f t="shared" si="387"/>
        <v/>
      </c>
      <c r="Q4378"/>
      <c r="R4378"/>
      <c r="S4378" s="2" t="str">
        <f>IF(ISNUMBER(R4378),SUMIFS(R$1:$R4378,A$1:$A4378,A4378,K$1:$K4378,K4378,E$1:$E4378,E4378),"")</f>
        <v/>
      </c>
      <c r="AC4378" s="2" t="str">
        <f t="shared" si="389"/>
        <v/>
      </c>
      <c r="AL4378" s="2" t="str">
        <f t="shared" si="388"/>
        <v/>
      </c>
      <c r="AQ4378">
        <v>216</v>
      </c>
      <c r="AT4378" s="2" t="str">
        <f t="shared" si="390"/>
        <v/>
      </c>
      <c r="AU4378" s="2" t="str">
        <f>IF(ISNUMBER(AT4378),SUMIFS($AT$1:AT4378,$A$1:A4378,A4378,$K$1:K4378,K4378,$E$1:E4378,E4378),"")</f>
        <v/>
      </c>
      <c r="AV4378">
        <f t="shared" si="391"/>
        <v>1</v>
      </c>
    </row>
    <row r="4379" spans="1:48" x14ac:dyDescent="0.25">
      <c r="A4379" s="4" t="s">
        <v>98</v>
      </c>
      <c r="B4379" s="4" t="s">
        <v>116</v>
      </c>
      <c r="C4379" t="s">
        <v>30</v>
      </c>
      <c r="D4379" s="3">
        <v>40728</v>
      </c>
      <c r="E4379">
        <v>1</v>
      </c>
      <c r="G4379" t="s">
        <v>112</v>
      </c>
      <c r="K4379" t="str">
        <f t="shared" si="386"/>
        <v>2011/12</v>
      </c>
      <c r="O4379" s="2" t="str">
        <f t="shared" si="387"/>
        <v/>
      </c>
      <c r="Q4379"/>
      <c r="R4379"/>
      <c r="S4379" s="2" t="str">
        <f>IF(ISNUMBER(R4379),SUMIFS(R$1:$R4379,A$1:$A4379,A4379,K$1:$K4379,K4379,E$1:$E4379,E4379),"")</f>
        <v/>
      </c>
      <c r="AC4379" s="2" t="str">
        <f t="shared" si="389"/>
        <v/>
      </c>
      <c r="AL4379" s="2" t="str">
        <f t="shared" si="388"/>
        <v/>
      </c>
      <c r="AQ4379">
        <v>263</v>
      </c>
      <c r="AT4379" s="2" t="str">
        <f t="shared" si="390"/>
        <v/>
      </c>
      <c r="AU4379" s="2" t="str">
        <f>IF(ISNUMBER(AT4379),SUMIFS($AT$1:AT4379,$A$1:A4379,A4379,$K$1:K4379,K4379,$E$1:E4379,E4379),"")</f>
        <v/>
      </c>
      <c r="AV4379">
        <f t="shared" si="391"/>
        <v>1</v>
      </c>
    </row>
    <row r="4380" spans="1:48" x14ac:dyDescent="0.25">
      <c r="A4380" s="4" t="s">
        <v>98</v>
      </c>
      <c r="B4380" s="4" t="s">
        <v>116</v>
      </c>
      <c r="C4380" t="s">
        <v>30</v>
      </c>
      <c r="D4380" s="3">
        <v>40728</v>
      </c>
      <c r="E4380">
        <v>2</v>
      </c>
      <c r="G4380" t="s">
        <v>112</v>
      </c>
      <c r="K4380" t="str">
        <f t="shared" si="386"/>
        <v>2011/12</v>
      </c>
      <c r="O4380" s="2" t="str">
        <f t="shared" si="387"/>
        <v/>
      </c>
      <c r="Q4380"/>
      <c r="R4380"/>
      <c r="S4380" s="2" t="str">
        <f>IF(ISNUMBER(R4380),SUMIFS(R$1:$R4380,A$1:$A4380,A4380,K$1:$K4380,K4380,E$1:$E4380,E4380),"")</f>
        <v/>
      </c>
      <c r="AC4380" s="2" t="str">
        <f t="shared" si="389"/>
        <v/>
      </c>
      <c r="AL4380" s="2" t="str">
        <f t="shared" si="388"/>
        <v/>
      </c>
      <c r="AQ4380">
        <v>252</v>
      </c>
      <c r="AT4380" s="2" t="str">
        <f t="shared" si="390"/>
        <v/>
      </c>
      <c r="AU4380" s="2" t="str">
        <f>IF(ISNUMBER(AT4380),SUMIFS($AT$1:AT4380,$A$1:A4380,A4380,$K$1:K4380,K4380,$E$1:E4380,E4380),"")</f>
        <v/>
      </c>
      <c r="AV4380">
        <f t="shared" si="391"/>
        <v>1</v>
      </c>
    </row>
    <row r="4381" spans="1:48" x14ac:dyDescent="0.25">
      <c r="A4381" s="4" t="s">
        <v>98</v>
      </c>
      <c r="B4381" s="4" t="s">
        <v>116</v>
      </c>
      <c r="C4381" t="s">
        <v>30</v>
      </c>
      <c r="D4381" s="3">
        <v>40728</v>
      </c>
      <c r="E4381">
        <v>3</v>
      </c>
      <c r="G4381" t="s">
        <v>112</v>
      </c>
      <c r="K4381" t="str">
        <f t="shared" si="386"/>
        <v>2011/12</v>
      </c>
      <c r="O4381" s="2" t="str">
        <f t="shared" si="387"/>
        <v/>
      </c>
      <c r="Q4381"/>
      <c r="R4381"/>
      <c r="S4381" s="2" t="str">
        <f>IF(ISNUMBER(R4381),SUMIFS(R$1:$R4381,A$1:$A4381,A4381,K$1:$K4381,K4381,E$1:$E4381,E4381),"")</f>
        <v/>
      </c>
      <c r="AC4381" s="2" t="str">
        <f t="shared" si="389"/>
        <v/>
      </c>
      <c r="AL4381" s="2" t="str">
        <f t="shared" si="388"/>
        <v/>
      </c>
      <c r="AQ4381">
        <v>236</v>
      </c>
      <c r="AT4381" s="2" t="str">
        <f t="shared" si="390"/>
        <v/>
      </c>
      <c r="AU4381" s="2" t="str">
        <f>IF(ISNUMBER(AT4381),SUMIFS($AT$1:AT4381,$A$1:A4381,A4381,$K$1:K4381,K4381,$E$1:E4381,E4381),"")</f>
        <v/>
      </c>
      <c r="AV4381">
        <f t="shared" si="391"/>
        <v>1</v>
      </c>
    </row>
    <row r="4382" spans="1:48" x14ac:dyDescent="0.25">
      <c r="A4382" s="4" t="s">
        <v>98</v>
      </c>
      <c r="B4382" s="4" t="s">
        <v>116</v>
      </c>
      <c r="C4382" t="s">
        <v>30</v>
      </c>
      <c r="D4382" s="3">
        <v>40728</v>
      </c>
      <c r="E4382">
        <v>4</v>
      </c>
      <c r="G4382" t="s">
        <v>112</v>
      </c>
      <c r="K4382" t="str">
        <f t="shared" si="386"/>
        <v>2011/12</v>
      </c>
      <c r="O4382" s="2" t="str">
        <f t="shared" si="387"/>
        <v/>
      </c>
      <c r="Q4382"/>
      <c r="R4382"/>
      <c r="S4382" s="2" t="str">
        <f>IF(ISNUMBER(R4382),SUMIFS(R$1:$R4382,A$1:$A4382,A4382,K$1:$K4382,K4382,E$1:$E4382,E4382),"")</f>
        <v/>
      </c>
      <c r="AC4382" s="2" t="str">
        <f t="shared" si="389"/>
        <v/>
      </c>
      <c r="AL4382" s="2" t="str">
        <f t="shared" si="388"/>
        <v/>
      </c>
      <c r="AQ4382">
        <v>304</v>
      </c>
      <c r="AT4382" s="2" t="str">
        <f t="shared" si="390"/>
        <v/>
      </c>
      <c r="AU4382" s="2" t="str">
        <f>IF(ISNUMBER(AT4382),SUMIFS($AT$1:AT4382,$A$1:A4382,A4382,$K$1:K4382,K4382,$E$1:E4382,E4382),"")</f>
        <v/>
      </c>
      <c r="AV4382">
        <f t="shared" si="391"/>
        <v>1</v>
      </c>
    </row>
    <row r="4383" spans="1:48" x14ac:dyDescent="0.25">
      <c r="A4383" s="4" t="s">
        <v>98</v>
      </c>
      <c r="B4383" s="4" t="s">
        <v>116</v>
      </c>
      <c r="C4383" t="s">
        <v>30</v>
      </c>
      <c r="D4383" s="3">
        <v>40728</v>
      </c>
      <c r="E4383">
        <v>5</v>
      </c>
      <c r="G4383" t="s">
        <v>112</v>
      </c>
      <c r="K4383" t="str">
        <f t="shared" si="386"/>
        <v>2011/12</v>
      </c>
      <c r="O4383" s="2" t="str">
        <f t="shared" si="387"/>
        <v/>
      </c>
      <c r="Q4383"/>
      <c r="R4383"/>
      <c r="S4383" s="2" t="str">
        <f>IF(ISNUMBER(R4383),SUMIFS(R$1:$R4383,A$1:$A4383,A4383,K$1:$K4383,K4383,E$1:$E4383,E4383),"")</f>
        <v/>
      </c>
      <c r="AC4383" s="2" t="str">
        <f t="shared" si="389"/>
        <v/>
      </c>
      <c r="AL4383" s="2" t="str">
        <f t="shared" si="388"/>
        <v/>
      </c>
      <c r="AQ4383">
        <v>232</v>
      </c>
      <c r="AT4383" s="2" t="str">
        <f t="shared" si="390"/>
        <v/>
      </c>
      <c r="AU4383" s="2" t="str">
        <f>IF(ISNUMBER(AT4383),SUMIFS($AT$1:AT4383,$A$1:A4383,A4383,$K$1:K4383,K4383,$E$1:E4383,E4383),"")</f>
        <v/>
      </c>
      <c r="AV4383">
        <f t="shared" si="391"/>
        <v>1</v>
      </c>
    </row>
    <row r="4384" spans="1:48" x14ac:dyDescent="0.25">
      <c r="A4384" s="4" t="s">
        <v>98</v>
      </c>
      <c r="B4384" s="4" t="s">
        <v>116</v>
      </c>
      <c r="C4384" t="s">
        <v>30</v>
      </c>
      <c r="D4384" s="3">
        <v>40742</v>
      </c>
      <c r="E4384">
        <v>1</v>
      </c>
      <c r="G4384" t="s">
        <v>112</v>
      </c>
      <c r="K4384" t="str">
        <f t="shared" si="386"/>
        <v>2011/12</v>
      </c>
      <c r="O4384" s="2" t="str">
        <f t="shared" si="387"/>
        <v/>
      </c>
      <c r="Q4384"/>
      <c r="R4384"/>
      <c r="S4384" s="2" t="str">
        <f>IF(ISNUMBER(R4384),SUMIFS(R$1:$R4384,A$1:$A4384,A4384,K$1:$K4384,K4384,E$1:$E4384,E4384),"")</f>
        <v/>
      </c>
      <c r="AC4384" s="2" t="str">
        <f t="shared" si="389"/>
        <v/>
      </c>
      <c r="AL4384" s="2" t="str">
        <f t="shared" si="388"/>
        <v/>
      </c>
      <c r="AQ4384">
        <v>290</v>
      </c>
      <c r="AT4384" s="2" t="str">
        <f t="shared" si="390"/>
        <v/>
      </c>
      <c r="AU4384" s="2" t="str">
        <f>IF(ISNUMBER(AT4384),SUMIFS($AT$1:AT4384,$A$1:A4384,A4384,$K$1:K4384,K4384,$E$1:E4384,E4384),"")</f>
        <v/>
      </c>
      <c r="AV4384">
        <f t="shared" si="391"/>
        <v>1</v>
      </c>
    </row>
    <row r="4385" spans="1:48" x14ac:dyDescent="0.25">
      <c r="A4385" s="4" t="s">
        <v>98</v>
      </c>
      <c r="B4385" s="4" t="s">
        <v>116</v>
      </c>
      <c r="C4385" t="s">
        <v>30</v>
      </c>
      <c r="D4385" s="3">
        <v>40742</v>
      </c>
      <c r="E4385">
        <v>2</v>
      </c>
      <c r="G4385" t="s">
        <v>112</v>
      </c>
      <c r="K4385" t="str">
        <f t="shared" si="386"/>
        <v>2011/12</v>
      </c>
      <c r="O4385" s="2" t="str">
        <f t="shared" si="387"/>
        <v/>
      </c>
      <c r="Q4385"/>
      <c r="R4385"/>
      <c r="S4385" s="2" t="str">
        <f>IF(ISNUMBER(R4385),SUMIFS(R$1:$R4385,A$1:$A4385,A4385,K$1:$K4385,K4385,E$1:$E4385,E4385),"")</f>
        <v/>
      </c>
      <c r="AC4385" s="2" t="str">
        <f t="shared" si="389"/>
        <v/>
      </c>
      <c r="AL4385" s="2" t="str">
        <f t="shared" si="388"/>
        <v/>
      </c>
      <c r="AQ4385">
        <v>290</v>
      </c>
      <c r="AT4385" s="2" t="str">
        <f t="shared" si="390"/>
        <v/>
      </c>
      <c r="AU4385" s="2" t="str">
        <f>IF(ISNUMBER(AT4385),SUMIFS($AT$1:AT4385,$A$1:A4385,A4385,$K$1:K4385,K4385,$E$1:E4385,E4385),"")</f>
        <v/>
      </c>
      <c r="AV4385">
        <f t="shared" si="391"/>
        <v>1</v>
      </c>
    </row>
    <row r="4386" spans="1:48" x14ac:dyDescent="0.25">
      <c r="A4386" s="4" t="s">
        <v>98</v>
      </c>
      <c r="B4386" s="4" t="s">
        <v>116</v>
      </c>
      <c r="C4386" t="s">
        <v>30</v>
      </c>
      <c r="D4386" s="3">
        <v>40742</v>
      </c>
      <c r="E4386">
        <v>3</v>
      </c>
      <c r="G4386" t="s">
        <v>112</v>
      </c>
      <c r="K4386" t="str">
        <f t="shared" si="386"/>
        <v>2011/12</v>
      </c>
      <c r="O4386" s="2" t="str">
        <f t="shared" si="387"/>
        <v/>
      </c>
      <c r="Q4386"/>
      <c r="R4386"/>
      <c r="S4386" s="2" t="str">
        <f>IF(ISNUMBER(R4386),SUMIFS(R$1:$R4386,A$1:$A4386,A4386,K$1:$K4386,K4386,E$1:$E4386,E4386),"")</f>
        <v/>
      </c>
      <c r="AC4386" s="2" t="str">
        <f t="shared" si="389"/>
        <v/>
      </c>
      <c r="AL4386" s="2" t="str">
        <f t="shared" si="388"/>
        <v/>
      </c>
      <c r="AQ4386">
        <v>278</v>
      </c>
      <c r="AT4386" s="2" t="str">
        <f t="shared" si="390"/>
        <v/>
      </c>
      <c r="AU4386" s="2" t="str">
        <f>IF(ISNUMBER(AT4386),SUMIFS($AT$1:AT4386,$A$1:A4386,A4386,$K$1:K4386,K4386,$E$1:E4386,E4386),"")</f>
        <v/>
      </c>
      <c r="AV4386">
        <f t="shared" si="391"/>
        <v>1</v>
      </c>
    </row>
    <row r="4387" spans="1:48" x14ac:dyDescent="0.25">
      <c r="A4387" s="4" t="s">
        <v>98</v>
      </c>
      <c r="B4387" s="4" t="s">
        <v>116</v>
      </c>
      <c r="C4387" t="s">
        <v>30</v>
      </c>
      <c r="D4387" s="3">
        <v>40742</v>
      </c>
      <c r="E4387">
        <v>4</v>
      </c>
      <c r="G4387" t="s">
        <v>112</v>
      </c>
      <c r="K4387" t="str">
        <f t="shared" si="386"/>
        <v>2011/12</v>
      </c>
      <c r="O4387" s="2" t="str">
        <f t="shared" si="387"/>
        <v/>
      </c>
      <c r="Q4387"/>
      <c r="R4387"/>
      <c r="S4387" s="2" t="str">
        <f>IF(ISNUMBER(R4387),SUMIFS(R$1:$R4387,A$1:$A4387,A4387,K$1:$K4387,K4387,E$1:$E4387,E4387),"")</f>
        <v/>
      </c>
      <c r="AC4387" s="2" t="str">
        <f t="shared" si="389"/>
        <v/>
      </c>
      <c r="AL4387" s="2" t="str">
        <f t="shared" si="388"/>
        <v/>
      </c>
      <c r="AQ4387">
        <v>316</v>
      </c>
      <c r="AT4387" s="2" t="str">
        <f t="shared" si="390"/>
        <v/>
      </c>
      <c r="AU4387" s="2" t="str">
        <f>IF(ISNUMBER(AT4387),SUMIFS($AT$1:AT4387,$A$1:A4387,A4387,$K$1:K4387,K4387,$E$1:E4387,E4387),"")</f>
        <v/>
      </c>
      <c r="AV4387">
        <f t="shared" si="391"/>
        <v>1</v>
      </c>
    </row>
    <row r="4388" spans="1:48" x14ac:dyDescent="0.25">
      <c r="A4388" s="4" t="s">
        <v>98</v>
      </c>
      <c r="B4388" s="4" t="s">
        <v>116</v>
      </c>
      <c r="C4388" t="s">
        <v>30</v>
      </c>
      <c r="D4388" s="3">
        <v>40742</v>
      </c>
      <c r="E4388">
        <v>5</v>
      </c>
      <c r="G4388" t="s">
        <v>112</v>
      </c>
      <c r="K4388" t="str">
        <f t="shared" si="386"/>
        <v>2011/12</v>
      </c>
      <c r="O4388" s="2" t="str">
        <f t="shared" si="387"/>
        <v/>
      </c>
      <c r="Q4388"/>
      <c r="R4388"/>
      <c r="S4388" s="2" t="str">
        <f>IF(ISNUMBER(R4388),SUMIFS(R$1:$R4388,A$1:$A4388,A4388,K$1:$K4388,K4388,E$1:$E4388,E4388),"")</f>
        <v/>
      </c>
      <c r="AC4388" s="2" t="str">
        <f t="shared" si="389"/>
        <v/>
      </c>
      <c r="AL4388" s="2" t="str">
        <f t="shared" si="388"/>
        <v/>
      </c>
      <c r="AQ4388">
        <v>269</v>
      </c>
      <c r="AT4388" s="2" t="str">
        <f t="shared" si="390"/>
        <v/>
      </c>
      <c r="AU4388" s="2" t="str">
        <f>IF(ISNUMBER(AT4388),SUMIFS($AT$1:AT4388,$A$1:A4388,A4388,$K$1:K4388,K4388,$E$1:E4388,E4388),"")</f>
        <v/>
      </c>
      <c r="AV4388">
        <f t="shared" si="391"/>
        <v>1</v>
      </c>
    </row>
    <row r="4389" spans="1:48" x14ac:dyDescent="0.25">
      <c r="A4389" s="4" t="s">
        <v>98</v>
      </c>
      <c r="B4389" s="4" t="s">
        <v>116</v>
      </c>
      <c r="C4389" t="s">
        <v>30</v>
      </c>
      <c r="D4389" s="3">
        <v>40749</v>
      </c>
      <c r="E4389">
        <v>1</v>
      </c>
      <c r="G4389" t="s">
        <v>112</v>
      </c>
      <c r="K4389" t="str">
        <f t="shared" si="386"/>
        <v>2011/12</v>
      </c>
      <c r="O4389" s="2" t="str">
        <f t="shared" si="387"/>
        <v/>
      </c>
      <c r="Q4389"/>
      <c r="R4389"/>
      <c r="S4389" s="2" t="str">
        <f>IF(ISNUMBER(R4389),SUMIFS(R$1:$R4389,A$1:$A4389,A4389,K$1:$K4389,K4389,E$1:$E4389,E4389),"")</f>
        <v/>
      </c>
      <c r="AC4389" s="2" t="str">
        <f t="shared" si="389"/>
        <v/>
      </c>
      <c r="AL4389" s="2" t="str">
        <f t="shared" si="388"/>
        <v/>
      </c>
      <c r="AQ4389">
        <v>310</v>
      </c>
      <c r="AT4389" s="2" t="str">
        <f t="shared" si="390"/>
        <v/>
      </c>
      <c r="AU4389" s="2" t="str">
        <f>IF(ISNUMBER(AT4389),SUMIFS($AT$1:AT4389,$A$1:A4389,A4389,$K$1:K4389,K4389,$E$1:E4389,E4389),"")</f>
        <v/>
      </c>
      <c r="AV4389">
        <f t="shared" si="391"/>
        <v>1</v>
      </c>
    </row>
    <row r="4390" spans="1:48" x14ac:dyDescent="0.25">
      <c r="A4390" s="4" t="s">
        <v>98</v>
      </c>
      <c r="B4390" s="4" t="s">
        <v>116</v>
      </c>
      <c r="C4390" t="s">
        <v>30</v>
      </c>
      <c r="D4390" s="3">
        <v>40749</v>
      </c>
      <c r="E4390">
        <v>2</v>
      </c>
      <c r="G4390" t="s">
        <v>112</v>
      </c>
      <c r="K4390" t="str">
        <f t="shared" si="386"/>
        <v>2011/12</v>
      </c>
      <c r="O4390" s="2" t="str">
        <f t="shared" si="387"/>
        <v/>
      </c>
      <c r="Q4390"/>
      <c r="R4390"/>
      <c r="S4390" s="2" t="str">
        <f>IF(ISNUMBER(R4390),SUMIFS(R$1:$R4390,A$1:$A4390,A4390,K$1:$K4390,K4390,E$1:$E4390,E4390),"")</f>
        <v/>
      </c>
      <c r="AC4390" s="2" t="str">
        <f t="shared" si="389"/>
        <v/>
      </c>
      <c r="AL4390" s="2" t="str">
        <f t="shared" si="388"/>
        <v/>
      </c>
      <c r="AQ4390">
        <v>280</v>
      </c>
      <c r="AT4390" s="2" t="str">
        <f t="shared" si="390"/>
        <v/>
      </c>
      <c r="AU4390" s="2" t="str">
        <f>IF(ISNUMBER(AT4390),SUMIFS($AT$1:AT4390,$A$1:A4390,A4390,$K$1:K4390,K4390,$E$1:E4390,E4390),"")</f>
        <v/>
      </c>
      <c r="AV4390">
        <f t="shared" si="391"/>
        <v>1</v>
      </c>
    </row>
    <row r="4391" spans="1:48" x14ac:dyDescent="0.25">
      <c r="A4391" s="4" t="s">
        <v>98</v>
      </c>
      <c r="B4391" s="4" t="s">
        <v>116</v>
      </c>
      <c r="C4391" t="s">
        <v>30</v>
      </c>
      <c r="D4391" s="3">
        <v>40749</v>
      </c>
      <c r="E4391">
        <v>3</v>
      </c>
      <c r="G4391" t="s">
        <v>112</v>
      </c>
      <c r="K4391" t="str">
        <f t="shared" si="386"/>
        <v>2011/12</v>
      </c>
      <c r="O4391" s="2" t="str">
        <f t="shared" si="387"/>
        <v/>
      </c>
      <c r="Q4391"/>
      <c r="R4391"/>
      <c r="S4391" s="2" t="str">
        <f>IF(ISNUMBER(R4391),SUMIFS(R$1:$R4391,A$1:$A4391,A4391,K$1:$K4391,K4391,E$1:$E4391,E4391),"")</f>
        <v/>
      </c>
      <c r="AC4391" s="2" t="str">
        <f t="shared" si="389"/>
        <v/>
      </c>
      <c r="AL4391" s="2" t="str">
        <f t="shared" si="388"/>
        <v/>
      </c>
      <c r="AQ4391">
        <v>251</v>
      </c>
      <c r="AT4391" s="2" t="str">
        <f t="shared" si="390"/>
        <v/>
      </c>
      <c r="AU4391" s="2" t="str">
        <f>IF(ISNUMBER(AT4391),SUMIFS($AT$1:AT4391,$A$1:A4391,A4391,$K$1:K4391,K4391,$E$1:E4391,E4391),"")</f>
        <v/>
      </c>
      <c r="AV4391">
        <f t="shared" si="391"/>
        <v>1</v>
      </c>
    </row>
    <row r="4392" spans="1:48" x14ac:dyDescent="0.25">
      <c r="A4392" s="4" t="s">
        <v>98</v>
      </c>
      <c r="B4392" s="4" t="s">
        <v>116</v>
      </c>
      <c r="C4392" t="s">
        <v>30</v>
      </c>
      <c r="D4392" s="3">
        <v>40749</v>
      </c>
      <c r="E4392">
        <v>4</v>
      </c>
      <c r="G4392" t="s">
        <v>112</v>
      </c>
      <c r="K4392" t="str">
        <f t="shared" si="386"/>
        <v>2011/12</v>
      </c>
      <c r="O4392" s="2" t="str">
        <f t="shared" si="387"/>
        <v/>
      </c>
      <c r="Q4392"/>
      <c r="R4392"/>
      <c r="S4392" s="2" t="str">
        <f>IF(ISNUMBER(R4392),SUMIFS(R$1:$R4392,A$1:$A4392,A4392,K$1:$K4392,K4392,E$1:$E4392,E4392),"")</f>
        <v/>
      </c>
      <c r="AC4392" s="2" t="str">
        <f t="shared" si="389"/>
        <v/>
      </c>
      <c r="AL4392" s="2" t="str">
        <f t="shared" si="388"/>
        <v/>
      </c>
      <c r="AQ4392">
        <v>283</v>
      </c>
      <c r="AT4392" s="2" t="str">
        <f t="shared" si="390"/>
        <v/>
      </c>
      <c r="AU4392" s="2" t="str">
        <f>IF(ISNUMBER(AT4392),SUMIFS($AT$1:AT4392,$A$1:A4392,A4392,$K$1:K4392,K4392,$E$1:E4392,E4392),"")</f>
        <v/>
      </c>
      <c r="AV4392">
        <f t="shared" si="391"/>
        <v>1</v>
      </c>
    </row>
    <row r="4393" spans="1:48" x14ac:dyDescent="0.25">
      <c r="A4393" s="4" t="s">
        <v>98</v>
      </c>
      <c r="B4393" s="4" t="s">
        <v>116</v>
      </c>
      <c r="C4393" t="s">
        <v>30</v>
      </c>
      <c r="D4393" s="3">
        <v>40749</v>
      </c>
      <c r="E4393">
        <v>5</v>
      </c>
      <c r="G4393" t="s">
        <v>112</v>
      </c>
      <c r="K4393" t="str">
        <f t="shared" si="386"/>
        <v>2011/12</v>
      </c>
      <c r="O4393" s="2" t="str">
        <f t="shared" si="387"/>
        <v/>
      </c>
      <c r="Q4393"/>
      <c r="R4393"/>
      <c r="S4393" s="2" t="str">
        <f>IF(ISNUMBER(R4393),SUMIFS(R$1:$R4393,A$1:$A4393,A4393,K$1:$K4393,K4393,E$1:$E4393,E4393),"")</f>
        <v/>
      </c>
      <c r="AC4393" s="2" t="str">
        <f t="shared" si="389"/>
        <v/>
      </c>
      <c r="AL4393" s="2" t="str">
        <f t="shared" si="388"/>
        <v/>
      </c>
      <c r="AQ4393">
        <v>270</v>
      </c>
      <c r="AT4393" s="2" t="str">
        <f t="shared" si="390"/>
        <v/>
      </c>
      <c r="AU4393" s="2" t="str">
        <f>IF(ISNUMBER(AT4393),SUMIFS($AT$1:AT4393,$A$1:A4393,A4393,$K$1:K4393,K4393,$E$1:E4393,E4393),"")</f>
        <v/>
      </c>
      <c r="AV4393">
        <f t="shared" si="391"/>
        <v>1</v>
      </c>
    </row>
    <row r="4394" spans="1:48" x14ac:dyDescent="0.25">
      <c r="A4394" s="4" t="s">
        <v>98</v>
      </c>
      <c r="B4394" s="4" t="s">
        <v>116</v>
      </c>
      <c r="C4394" t="s">
        <v>30</v>
      </c>
      <c r="D4394" s="3">
        <v>40771</v>
      </c>
      <c r="E4394">
        <v>1</v>
      </c>
      <c r="G4394" t="s">
        <v>112</v>
      </c>
      <c r="K4394" t="str">
        <f t="shared" si="386"/>
        <v>2011/12</v>
      </c>
      <c r="O4394" s="2" t="str">
        <f t="shared" si="387"/>
        <v/>
      </c>
      <c r="Q4394"/>
      <c r="R4394"/>
      <c r="S4394" s="2" t="str">
        <f>IF(ISNUMBER(R4394),SUMIFS(R$1:$R4394,A$1:$A4394,A4394,K$1:$K4394,K4394,E$1:$E4394,E4394),"")</f>
        <v/>
      </c>
      <c r="AC4394" s="2" t="str">
        <f t="shared" si="389"/>
        <v/>
      </c>
      <c r="AL4394" s="2" t="str">
        <f t="shared" si="388"/>
        <v/>
      </c>
      <c r="AQ4394">
        <v>283</v>
      </c>
      <c r="AT4394" s="2" t="str">
        <f t="shared" si="390"/>
        <v/>
      </c>
      <c r="AU4394" s="2" t="str">
        <f>IF(ISNUMBER(AT4394),SUMIFS($AT$1:AT4394,$A$1:A4394,A4394,$K$1:K4394,K4394,$E$1:E4394,E4394),"")</f>
        <v/>
      </c>
      <c r="AV4394">
        <f t="shared" si="391"/>
        <v>1</v>
      </c>
    </row>
    <row r="4395" spans="1:48" x14ac:dyDescent="0.25">
      <c r="A4395" s="4" t="s">
        <v>98</v>
      </c>
      <c r="B4395" s="4" t="s">
        <v>116</v>
      </c>
      <c r="C4395" t="s">
        <v>30</v>
      </c>
      <c r="D4395" s="3">
        <v>40771</v>
      </c>
      <c r="E4395">
        <v>2</v>
      </c>
      <c r="G4395" t="s">
        <v>112</v>
      </c>
      <c r="K4395" t="str">
        <f t="shared" si="386"/>
        <v>2011/12</v>
      </c>
      <c r="O4395" s="2" t="str">
        <f t="shared" si="387"/>
        <v/>
      </c>
      <c r="Q4395"/>
      <c r="R4395"/>
      <c r="S4395" s="2" t="str">
        <f>IF(ISNUMBER(R4395),SUMIFS(R$1:$R4395,A$1:$A4395,A4395,K$1:$K4395,K4395,E$1:$E4395,E4395),"")</f>
        <v/>
      </c>
      <c r="AC4395" s="2" t="str">
        <f t="shared" si="389"/>
        <v/>
      </c>
      <c r="AL4395" s="2" t="str">
        <f t="shared" si="388"/>
        <v/>
      </c>
      <c r="AQ4395">
        <v>272</v>
      </c>
      <c r="AT4395" s="2" t="str">
        <f t="shared" si="390"/>
        <v/>
      </c>
      <c r="AU4395" s="2" t="str">
        <f>IF(ISNUMBER(AT4395),SUMIFS($AT$1:AT4395,$A$1:A4395,A4395,$K$1:K4395,K4395,$E$1:E4395,E4395),"")</f>
        <v/>
      </c>
      <c r="AV4395">
        <f t="shared" si="391"/>
        <v>1</v>
      </c>
    </row>
    <row r="4396" spans="1:48" x14ac:dyDescent="0.25">
      <c r="A4396" s="4" t="s">
        <v>98</v>
      </c>
      <c r="B4396" s="4" t="s">
        <v>116</v>
      </c>
      <c r="C4396" t="s">
        <v>30</v>
      </c>
      <c r="D4396" s="3">
        <v>40771</v>
      </c>
      <c r="E4396">
        <v>3</v>
      </c>
      <c r="G4396" t="s">
        <v>112</v>
      </c>
      <c r="K4396" t="str">
        <f t="shared" si="386"/>
        <v>2011/12</v>
      </c>
      <c r="O4396" s="2" t="str">
        <f t="shared" si="387"/>
        <v/>
      </c>
      <c r="Q4396"/>
      <c r="R4396"/>
      <c r="S4396" s="2" t="str">
        <f>IF(ISNUMBER(R4396),SUMIFS(R$1:$R4396,A$1:$A4396,A4396,K$1:$K4396,K4396,E$1:$E4396,E4396),"")</f>
        <v/>
      </c>
      <c r="AC4396" s="2" t="str">
        <f t="shared" si="389"/>
        <v/>
      </c>
      <c r="AL4396" s="2" t="str">
        <f t="shared" si="388"/>
        <v/>
      </c>
      <c r="AQ4396">
        <v>265</v>
      </c>
      <c r="AT4396" s="2" t="str">
        <f t="shared" si="390"/>
        <v/>
      </c>
      <c r="AU4396" s="2" t="str">
        <f>IF(ISNUMBER(AT4396),SUMIFS($AT$1:AT4396,$A$1:A4396,A4396,$K$1:K4396,K4396,$E$1:E4396,E4396),"")</f>
        <v/>
      </c>
      <c r="AV4396">
        <f t="shared" si="391"/>
        <v>1</v>
      </c>
    </row>
    <row r="4397" spans="1:48" x14ac:dyDescent="0.25">
      <c r="A4397" s="4" t="s">
        <v>98</v>
      </c>
      <c r="B4397" s="4" t="s">
        <v>116</v>
      </c>
      <c r="C4397" t="s">
        <v>30</v>
      </c>
      <c r="D4397" s="3">
        <v>40771</v>
      </c>
      <c r="E4397">
        <v>4</v>
      </c>
      <c r="G4397" t="s">
        <v>112</v>
      </c>
      <c r="K4397" t="str">
        <f t="shared" si="386"/>
        <v>2011/12</v>
      </c>
      <c r="O4397" s="2" t="str">
        <f t="shared" si="387"/>
        <v/>
      </c>
      <c r="Q4397"/>
      <c r="R4397"/>
      <c r="S4397" s="2" t="str">
        <f>IF(ISNUMBER(R4397),SUMIFS(R$1:$R4397,A$1:$A4397,A4397,K$1:$K4397,K4397,E$1:$E4397,E4397),"")</f>
        <v/>
      </c>
      <c r="AC4397" s="2" t="str">
        <f t="shared" si="389"/>
        <v/>
      </c>
      <c r="AL4397" s="2" t="str">
        <f t="shared" si="388"/>
        <v/>
      </c>
      <c r="AQ4397">
        <v>350</v>
      </c>
      <c r="AT4397" s="2" t="str">
        <f t="shared" si="390"/>
        <v/>
      </c>
      <c r="AU4397" s="2" t="str">
        <f>IF(ISNUMBER(AT4397),SUMIFS($AT$1:AT4397,$A$1:A4397,A4397,$K$1:K4397,K4397,$E$1:E4397,E4397),"")</f>
        <v/>
      </c>
      <c r="AV4397">
        <f t="shared" si="391"/>
        <v>1</v>
      </c>
    </row>
    <row r="4398" spans="1:48" x14ac:dyDescent="0.25">
      <c r="A4398" s="4" t="s">
        <v>98</v>
      </c>
      <c r="B4398" s="4" t="s">
        <v>116</v>
      </c>
      <c r="C4398" t="s">
        <v>30</v>
      </c>
      <c r="D4398" s="3">
        <v>40771</v>
      </c>
      <c r="E4398">
        <v>5</v>
      </c>
      <c r="G4398" t="s">
        <v>112</v>
      </c>
      <c r="K4398" t="str">
        <f t="shared" si="386"/>
        <v>2011/12</v>
      </c>
      <c r="O4398" s="2" t="str">
        <f t="shared" si="387"/>
        <v/>
      </c>
      <c r="Q4398"/>
      <c r="R4398"/>
      <c r="S4398" s="2" t="str">
        <f>IF(ISNUMBER(R4398),SUMIFS(R$1:$R4398,A$1:$A4398,A4398,K$1:$K4398,K4398,E$1:$E4398,E4398),"")</f>
        <v/>
      </c>
      <c r="AC4398" s="2" t="str">
        <f t="shared" si="389"/>
        <v/>
      </c>
      <c r="AL4398" s="2" t="str">
        <f t="shared" si="388"/>
        <v/>
      </c>
      <c r="AQ4398">
        <v>252</v>
      </c>
      <c r="AT4398" s="2" t="str">
        <f t="shared" si="390"/>
        <v/>
      </c>
      <c r="AU4398" s="2" t="str">
        <f>IF(ISNUMBER(AT4398),SUMIFS($AT$1:AT4398,$A$1:A4398,A4398,$K$1:K4398,K4398,$E$1:E4398,E4398),"")</f>
        <v/>
      </c>
      <c r="AV4398">
        <f t="shared" si="391"/>
        <v>1</v>
      </c>
    </row>
    <row r="4399" spans="1:48" x14ac:dyDescent="0.25">
      <c r="A4399" s="4" t="s">
        <v>98</v>
      </c>
      <c r="B4399" s="4" t="s">
        <v>116</v>
      </c>
      <c r="C4399" t="s">
        <v>30</v>
      </c>
      <c r="D4399" s="3">
        <v>40784</v>
      </c>
      <c r="E4399">
        <v>1</v>
      </c>
      <c r="G4399" t="s">
        <v>112</v>
      </c>
      <c r="K4399" t="str">
        <f t="shared" si="386"/>
        <v>2011/12</v>
      </c>
      <c r="O4399" s="2" t="str">
        <f t="shared" si="387"/>
        <v/>
      </c>
      <c r="Q4399"/>
      <c r="R4399"/>
      <c r="S4399" s="2" t="str">
        <f>IF(ISNUMBER(R4399),SUMIFS(R$1:$R4399,A$1:$A4399,A4399,K$1:$K4399,K4399,E$1:$E4399,E4399),"")</f>
        <v/>
      </c>
      <c r="AC4399" s="2" t="str">
        <f t="shared" si="389"/>
        <v/>
      </c>
      <c r="AL4399" s="2" t="str">
        <f t="shared" si="388"/>
        <v/>
      </c>
      <c r="AQ4399">
        <v>318</v>
      </c>
      <c r="AT4399" s="2" t="str">
        <f t="shared" si="390"/>
        <v/>
      </c>
      <c r="AU4399" s="2" t="str">
        <f>IF(ISNUMBER(AT4399),SUMIFS($AT$1:AT4399,$A$1:A4399,A4399,$K$1:K4399,K4399,$E$1:E4399,E4399),"")</f>
        <v/>
      </c>
      <c r="AV4399">
        <f t="shared" si="391"/>
        <v>1</v>
      </c>
    </row>
    <row r="4400" spans="1:48" x14ac:dyDescent="0.25">
      <c r="A4400" s="4" t="s">
        <v>98</v>
      </c>
      <c r="B4400" s="4" t="s">
        <v>116</v>
      </c>
      <c r="C4400" t="s">
        <v>30</v>
      </c>
      <c r="D4400" s="3">
        <v>40784</v>
      </c>
      <c r="E4400">
        <v>2</v>
      </c>
      <c r="G4400" t="s">
        <v>112</v>
      </c>
      <c r="K4400" t="str">
        <f t="shared" ref="K4400:K4463" si="392">YEAR(D4400)+IF(MONTH(D4400)&lt;7,-1,0)&amp;"/"&amp;RIGHT(YEAR(D4400)+IF(MONTH(D4400)&lt;7,0,1),2)</f>
        <v>2011/12</v>
      </c>
      <c r="O4400" s="2" t="str">
        <f t="shared" ref="O4400:O4463" si="393">IF(ISNUMBER(P4400),P4400*10,"")</f>
        <v/>
      </c>
      <c r="Q4400"/>
      <c r="R4400"/>
      <c r="S4400" s="2" t="str">
        <f>IF(ISNUMBER(R4400),SUMIFS(R$1:$R4400,A$1:$A4400,A4400,K$1:$K4400,K4400,E$1:$E4400,E4400),"")</f>
        <v/>
      </c>
      <c r="AC4400" s="2" t="str">
        <f t="shared" si="389"/>
        <v/>
      </c>
      <c r="AL4400" s="2" t="str">
        <f t="shared" ref="AL4400:AL4463" si="394">IF(ISNUMBER(AM4400),AM4400,"")</f>
        <v/>
      </c>
      <c r="AQ4400">
        <v>279</v>
      </c>
      <c r="AT4400" s="2" t="str">
        <f t="shared" si="390"/>
        <v/>
      </c>
      <c r="AU4400" s="2" t="str">
        <f>IF(ISNUMBER(AT4400),SUMIFS($AT$1:AT4400,$A$1:A4400,A4400,$K$1:K4400,K4400,$E$1:E4400,E4400),"")</f>
        <v/>
      </c>
      <c r="AV4400">
        <f t="shared" si="391"/>
        <v>1</v>
      </c>
    </row>
    <row r="4401" spans="1:48" x14ac:dyDescent="0.25">
      <c r="A4401" s="4" t="s">
        <v>98</v>
      </c>
      <c r="B4401" s="4" t="s">
        <v>116</v>
      </c>
      <c r="C4401" t="s">
        <v>30</v>
      </c>
      <c r="D4401" s="3">
        <v>40784</v>
      </c>
      <c r="E4401">
        <v>3</v>
      </c>
      <c r="G4401" t="s">
        <v>112</v>
      </c>
      <c r="K4401" t="str">
        <f t="shared" si="392"/>
        <v>2011/12</v>
      </c>
      <c r="O4401" s="2" t="str">
        <f t="shared" si="393"/>
        <v/>
      </c>
      <c r="Q4401"/>
      <c r="R4401"/>
      <c r="S4401" s="2" t="str">
        <f>IF(ISNUMBER(R4401),SUMIFS(R$1:$R4401,A$1:$A4401,A4401,K$1:$K4401,K4401,E$1:$E4401,E4401),"")</f>
        <v/>
      </c>
      <c r="AC4401" s="2" t="str">
        <f t="shared" si="389"/>
        <v/>
      </c>
      <c r="AL4401" s="2" t="str">
        <f t="shared" si="394"/>
        <v/>
      </c>
      <c r="AQ4401">
        <v>293</v>
      </c>
      <c r="AT4401" s="2" t="str">
        <f t="shared" si="390"/>
        <v/>
      </c>
      <c r="AU4401" s="2" t="str">
        <f>IF(ISNUMBER(AT4401),SUMIFS($AT$1:AT4401,$A$1:A4401,A4401,$K$1:K4401,K4401,$E$1:E4401,E4401),"")</f>
        <v/>
      </c>
      <c r="AV4401">
        <f t="shared" si="391"/>
        <v>1</v>
      </c>
    </row>
    <row r="4402" spans="1:48" x14ac:dyDescent="0.25">
      <c r="A4402" s="4" t="s">
        <v>98</v>
      </c>
      <c r="B4402" s="4" t="s">
        <v>116</v>
      </c>
      <c r="C4402" t="s">
        <v>30</v>
      </c>
      <c r="D4402" s="3">
        <v>40784</v>
      </c>
      <c r="E4402">
        <v>4</v>
      </c>
      <c r="G4402" t="s">
        <v>112</v>
      </c>
      <c r="K4402" t="str">
        <f t="shared" si="392"/>
        <v>2011/12</v>
      </c>
      <c r="O4402" s="2" t="str">
        <f t="shared" si="393"/>
        <v/>
      </c>
      <c r="Q4402"/>
      <c r="R4402"/>
      <c r="S4402" s="2" t="str">
        <f>IF(ISNUMBER(R4402),SUMIFS(R$1:$R4402,A$1:$A4402,A4402,K$1:$K4402,K4402,E$1:$E4402,E4402),"")</f>
        <v/>
      </c>
      <c r="AC4402" s="2" t="str">
        <f t="shared" si="389"/>
        <v/>
      </c>
      <c r="AL4402" s="2" t="str">
        <f t="shared" si="394"/>
        <v/>
      </c>
      <c r="AQ4402">
        <v>287</v>
      </c>
      <c r="AT4402" s="2" t="str">
        <f t="shared" si="390"/>
        <v/>
      </c>
      <c r="AU4402" s="2" t="str">
        <f>IF(ISNUMBER(AT4402),SUMIFS($AT$1:AT4402,$A$1:A4402,A4402,$K$1:K4402,K4402,$E$1:E4402,E4402),"")</f>
        <v/>
      </c>
      <c r="AV4402">
        <f t="shared" si="391"/>
        <v>1</v>
      </c>
    </row>
    <row r="4403" spans="1:48" x14ac:dyDescent="0.25">
      <c r="A4403" s="4" t="s">
        <v>98</v>
      </c>
      <c r="B4403" s="4" t="s">
        <v>116</v>
      </c>
      <c r="C4403" t="s">
        <v>30</v>
      </c>
      <c r="D4403" s="3">
        <v>40784</v>
      </c>
      <c r="E4403">
        <v>5</v>
      </c>
      <c r="G4403" t="s">
        <v>112</v>
      </c>
      <c r="K4403" t="str">
        <f t="shared" si="392"/>
        <v>2011/12</v>
      </c>
      <c r="O4403" s="2" t="str">
        <f t="shared" si="393"/>
        <v/>
      </c>
      <c r="Q4403"/>
      <c r="R4403"/>
      <c r="S4403" s="2" t="str">
        <f>IF(ISNUMBER(R4403),SUMIFS(R$1:$R4403,A$1:$A4403,A4403,K$1:$K4403,K4403,E$1:$E4403,E4403),"")</f>
        <v/>
      </c>
      <c r="AC4403" s="2" t="str">
        <f t="shared" si="389"/>
        <v/>
      </c>
      <c r="AL4403" s="2" t="str">
        <f t="shared" si="394"/>
        <v/>
      </c>
      <c r="AQ4403">
        <v>251</v>
      </c>
      <c r="AT4403" s="2" t="str">
        <f t="shared" si="390"/>
        <v/>
      </c>
      <c r="AU4403" s="2" t="str">
        <f>IF(ISNUMBER(AT4403),SUMIFS($AT$1:AT4403,$A$1:A4403,A4403,$K$1:K4403,K4403,$E$1:E4403,E4403),"")</f>
        <v/>
      </c>
      <c r="AV4403">
        <f t="shared" si="391"/>
        <v>1</v>
      </c>
    </row>
    <row r="4404" spans="1:48" x14ac:dyDescent="0.25">
      <c r="A4404" s="4" t="s">
        <v>98</v>
      </c>
      <c r="B4404" s="4" t="s">
        <v>116</v>
      </c>
      <c r="C4404" t="s">
        <v>30</v>
      </c>
      <c r="D4404" s="3">
        <v>40798</v>
      </c>
      <c r="E4404">
        <v>1</v>
      </c>
      <c r="G4404" t="s">
        <v>112</v>
      </c>
      <c r="K4404" t="str">
        <f t="shared" si="392"/>
        <v>2011/12</v>
      </c>
      <c r="O4404" s="2" t="str">
        <f t="shared" si="393"/>
        <v/>
      </c>
      <c r="Q4404"/>
      <c r="R4404"/>
      <c r="S4404" s="2" t="str">
        <f>IF(ISNUMBER(R4404),SUMIFS(R$1:$R4404,A$1:$A4404,A4404,K$1:$K4404,K4404,E$1:$E4404,E4404),"")</f>
        <v/>
      </c>
      <c r="AC4404" s="2" t="str">
        <f t="shared" si="389"/>
        <v/>
      </c>
      <c r="AL4404" s="2" t="str">
        <f t="shared" si="394"/>
        <v/>
      </c>
      <c r="AQ4404">
        <v>279</v>
      </c>
      <c r="AT4404" s="2" t="str">
        <f t="shared" si="390"/>
        <v/>
      </c>
      <c r="AU4404" s="2" t="str">
        <f>IF(ISNUMBER(AT4404),SUMIFS($AT$1:AT4404,$A$1:A4404,A4404,$K$1:K4404,K4404,$E$1:E4404,E4404),"")</f>
        <v/>
      </c>
      <c r="AV4404">
        <f t="shared" si="391"/>
        <v>1</v>
      </c>
    </row>
    <row r="4405" spans="1:48" x14ac:dyDescent="0.25">
      <c r="A4405" s="4" t="s">
        <v>98</v>
      </c>
      <c r="B4405" s="4" t="s">
        <v>116</v>
      </c>
      <c r="C4405" t="s">
        <v>30</v>
      </c>
      <c r="D4405" s="3">
        <v>40798</v>
      </c>
      <c r="E4405">
        <v>2</v>
      </c>
      <c r="G4405" t="s">
        <v>112</v>
      </c>
      <c r="K4405" t="str">
        <f t="shared" si="392"/>
        <v>2011/12</v>
      </c>
      <c r="O4405" s="2" t="str">
        <f t="shared" si="393"/>
        <v/>
      </c>
      <c r="Q4405"/>
      <c r="R4405"/>
      <c r="S4405" s="2" t="str">
        <f>IF(ISNUMBER(R4405),SUMIFS(R$1:$R4405,A$1:$A4405,A4405,K$1:$K4405,K4405,E$1:$E4405,E4405),"")</f>
        <v/>
      </c>
      <c r="AC4405" s="2" t="str">
        <f t="shared" si="389"/>
        <v/>
      </c>
      <c r="AL4405" s="2" t="str">
        <f t="shared" si="394"/>
        <v/>
      </c>
      <c r="AQ4405">
        <v>281</v>
      </c>
      <c r="AT4405" s="2" t="str">
        <f t="shared" si="390"/>
        <v/>
      </c>
      <c r="AU4405" s="2" t="str">
        <f>IF(ISNUMBER(AT4405),SUMIFS($AT$1:AT4405,$A$1:A4405,A4405,$K$1:K4405,K4405,$E$1:E4405,E4405),"")</f>
        <v/>
      </c>
      <c r="AV4405">
        <f t="shared" si="391"/>
        <v>1</v>
      </c>
    </row>
    <row r="4406" spans="1:48" x14ac:dyDescent="0.25">
      <c r="A4406" s="4" t="s">
        <v>98</v>
      </c>
      <c r="B4406" s="4" t="s">
        <v>116</v>
      </c>
      <c r="C4406" t="s">
        <v>30</v>
      </c>
      <c r="D4406" s="3">
        <v>40798</v>
      </c>
      <c r="E4406">
        <v>3</v>
      </c>
      <c r="G4406" t="s">
        <v>112</v>
      </c>
      <c r="K4406" t="str">
        <f t="shared" si="392"/>
        <v>2011/12</v>
      </c>
      <c r="O4406" s="2" t="str">
        <f t="shared" si="393"/>
        <v/>
      </c>
      <c r="Q4406"/>
      <c r="R4406"/>
      <c r="S4406" s="2" t="str">
        <f>IF(ISNUMBER(R4406),SUMIFS(R$1:$R4406,A$1:$A4406,A4406,K$1:$K4406,K4406,E$1:$E4406,E4406),"")</f>
        <v/>
      </c>
      <c r="AC4406" s="2" t="str">
        <f t="shared" si="389"/>
        <v/>
      </c>
      <c r="AL4406" s="2" t="str">
        <f t="shared" si="394"/>
        <v/>
      </c>
      <c r="AQ4406">
        <v>256</v>
      </c>
      <c r="AT4406" s="2" t="str">
        <f t="shared" si="390"/>
        <v/>
      </c>
      <c r="AU4406" s="2" t="str">
        <f>IF(ISNUMBER(AT4406),SUMIFS($AT$1:AT4406,$A$1:A4406,A4406,$K$1:K4406,K4406,$E$1:E4406,E4406),"")</f>
        <v/>
      </c>
      <c r="AV4406">
        <f t="shared" si="391"/>
        <v>1</v>
      </c>
    </row>
    <row r="4407" spans="1:48" x14ac:dyDescent="0.25">
      <c r="A4407" s="4" t="s">
        <v>98</v>
      </c>
      <c r="B4407" s="4" t="s">
        <v>116</v>
      </c>
      <c r="C4407" t="s">
        <v>30</v>
      </c>
      <c r="D4407" s="3">
        <v>40798</v>
      </c>
      <c r="E4407">
        <v>4</v>
      </c>
      <c r="G4407" t="s">
        <v>112</v>
      </c>
      <c r="K4407" t="str">
        <f t="shared" si="392"/>
        <v>2011/12</v>
      </c>
      <c r="O4407" s="2" t="str">
        <f t="shared" si="393"/>
        <v/>
      </c>
      <c r="Q4407"/>
      <c r="R4407"/>
      <c r="S4407" s="2" t="str">
        <f>IF(ISNUMBER(R4407),SUMIFS(R$1:$R4407,A$1:$A4407,A4407,K$1:$K4407,K4407,E$1:$E4407,E4407),"")</f>
        <v/>
      </c>
      <c r="AC4407" s="2" t="str">
        <f t="shared" si="389"/>
        <v/>
      </c>
      <c r="AL4407" s="2" t="str">
        <f t="shared" si="394"/>
        <v/>
      </c>
      <c r="AQ4407">
        <v>315</v>
      </c>
      <c r="AT4407" s="2" t="str">
        <f t="shared" si="390"/>
        <v/>
      </c>
      <c r="AU4407" s="2" t="str">
        <f>IF(ISNUMBER(AT4407),SUMIFS($AT$1:AT4407,$A$1:A4407,A4407,$K$1:K4407,K4407,$E$1:E4407,E4407),"")</f>
        <v/>
      </c>
      <c r="AV4407">
        <f t="shared" si="391"/>
        <v>1</v>
      </c>
    </row>
    <row r="4408" spans="1:48" x14ac:dyDescent="0.25">
      <c r="A4408" s="4" t="s">
        <v>98</v>
      </c>
      <c r="B4408" s="4" t="s">
        <v>116</v>
      </c>
      <c r="C4408" t="s">
        <v>30</v>
      </c>
      <c r="D4408" s="3">
        <v>40798</v>
      </c>
      <c r="E4408">
        <v>5</v>
      </c>
      <c r="G4408" t="s">
        <v>112</v>
      </c>
      <c r="K4408" t="str">
        <f t="shared" si="392"/>
        <v>2011/12</v>
      </c>
      <c r="O4408" s="2" t="str">
        <f t="shared" si="393"/>
        <v/>
      </c>
      <c r="Q4408"/>
      <c r="R4408"/>
      <c r="S4408" s="2" t="str">
        <f>IF(ISNUMBER(R4408),SUMIFS(R$1:$R4408,A$1:$A4408,A4408,K$1:$K4408,K4408,E$1:$E4408,E4408),"")</f>
        <v/>
      </c>
      <c r="AC4408" s="2" t="str">
        <f t="shared" si="389"/>
        <v/>
      </c>
      <c r="AL4408" s="2" t="str">
        <f t="shared" si="394"/>
        <v/>
      </c>
      <c r="AQ4408">
        <v>256</v>
      </c>
      <c r="AT4408" s="2" t="str">
        <f t="shared" si="390"/>
        <v/>
      </c>
      <c r="AU4408" s="2" t="str">
        <f>IF(ISNUMBER(AT4408),SUMIFS($AT$1:AT4408,$A$1:A4408,A4408,$K$1:K4408,K4408,$E$1:E4408,E4408),"")</f>
        <v/>
      </c>
      <c r="AV4408">
        <f t="shared" si="391"/>
        <v>1</v>
      </c>
    </row>
    <row r="4409" spans="1:48" x14ac:dyDescent="0.25">
      <c r="A4409" s="4" t="s">
        <v>98</v>
      </c>
      <c r="B4409" s="4" t="s">
        <v>116</v>
      </c>
      <c r="C4409" t="s">
        <v>30</v>
      </c>
      <c r="D4409" s="3">
        <v>40812</v>
      </c>
      <c r="E4409">
        <v>1</v>
      </c>
      <c r="G4409" t="s">
        <v>112</v>
      </c>
      <c r="K4409" t="str">
        <f t="shared" si="392"/>
        <v>2011/12</v>
      </c>
      <c r="O4409" s="2" t="str">
        <f t="shared" si="393"/>
        <v/>
      </c>
      <c r="Q4409"/>
      <c r="R4409"/>
      <c r="S4409" s="2" t="str">
        <f>IF(ISNUMBER(R4409),SUMIFS(R$1:$R4409,A$1:$A4409,A4409,K$1:$K4409,K4409,E$1:$E4409,E4409),"")</f>
        <v/>
      </c>
      <c r="AC4409" s="2" t="str">
        <f t="shared" si="389"/>
        <v/>
      </c>
      <c r="AL4409" s="2" t="str">
        <f t="shared" si="394"/>
        <v/>
      </c>
      <c r="AQ4409">
        <v>329</v>
      </c>
      <c r="AT4409" s="2" t="str">
        <f t="shared" si="390"/>
        <v/>
      </c>
      <c r="AU4409" s="2" t="str">
        <f>IF(ISNUMBER(AT4409),SUMIFS($AT$1:AT4409,$A$1:A4409,A4409,$K$1:K4409,K4409,$E$1:E4409,E4409),"")</f>
        <v/>
      </c>
      <c r="AV4409">
        <f t="shared" si="391"/>
        <v>1</v>
      </c>
    </row>
    <row r="4410" spans="1:48" x14ac:dyDescent="0.25">
      <c r="A4410" s="4" t="s">
        <v>98</v>
      </c>
      <c r="B4410" s="4" t="s">
        <v>116</v>
      </c>
      <c r="C4410" t="s">
        <v>30</v>
      </c>
      <c r="D4410" s="3">
        <v>40812</v>
      </c>
      <c r="E4410">
        <v>2</v>
      </c>
      <c r="G4410" t="s">
        <v>112</v>
      </c>
      <c r="K4410" t="str">
        <f t="shared" si="392"/>
        <v>2011/12</v>
      </c>
      <c r="O4410" s="2" t="str">
        <f t="shared" si="393"/>
        <v/>
      </c>
      <c r="Q4410"/>
      <c r="R4410"/>
      <c r="S4410" s="2" t="str">
        <f>IF(ISNUMBER(R4410),SUMIFS(R$1:$R4410,A$1:$A4410,A4410,K$1:$K4410,K4410,E$1:$E4410,E4410),"")</f>
        <v/>
      </c>
      <c r="AC4410" s="2" t="str">
        <f t="shared" si="389"/>
        <v/>
      </c>
      <c r="AL4410" s="2" t="str">
        <f t="shared" si="394"/>
        <v/>
      </c>
      <c r="AQ4410">
        <v>322</v>
      </c>
      <c r="AT4410" s="2" t="str">
        <f t="shared" si="390"/>
        <v/>
      </c>
      <c r="AU4410" s="2" t="str">
        <f>IF(ISNUMBER(AT4410),SUMIFS($AT$1:AT4410,$A$1:A4410,A4410,$K$1:K4410,K4410,$E$1:E4410,E4410),"")</f>
        <v/>
      </c>
      <c r="AV4410">
        <f t="shared" si="391"/>
        <v>1</v>
      </c>
    </row>
    <row r="4411" spans="1:48" x14ac:dyDescent="0.25">
      <c r="A4411" s="4" t="s">
        <v>98</v>
      </c>
      <c r="B4411" s="4" t="s">
        <v>116</v>
      </c>
      <c r="C4411" t="s">
        <v>30</v>
      </c>
      <c r="D4411" s="3">
        <v>40812</v>
      </c>
      <c r="E4411">
        <v>3</v>
      </c>
      <c r="G4411" t="s">
        <v>112</v>
      </c>
      <c r="K4411" t="str">
        <f t="shared" si="392"/>
        <v>2011/12</v>
      </c>
      <c r="O4411" s="2" t="str">
        <f t="shared" si="393"/>
        <v/>
      </c>
      <c r="Q4411"/>
      <c r="R4411"/>
      <c r="S4411" s="2" t="str">
        <f>IF(ISNUMBER(R4411),SUMIFS(R$1:$R4411,A$1:$A4411,A4411,K$1:$K4411,K4411,E$1:$E4411,E4411),"")</f>
        <v/>
      </c>
      <c r="AC4411" s="2" t="str">
        <f t="shared" si="389"/>
        <v/>
      </c>
      <c r="AL4411" s="2" t="str">
        <f t="shared" si="394"/>
        <v/>
      </c>
      <c r="AQ4411">
        <v>273</v>
      </c>
      <c r="AT4411" s="2" t="str">
        <f t="shared" si="390"/>
        <v/>
      </c>
      <c r="AU4411" s="2" t="str">
        <f>IF(ISNUMBER(AT4411),SUMIFS($AT$1:AT4411,$A$1:A4411,A4411,$K$1:K4411,K4411,$E$1:E4411,E4411),"")</f>
        <v/>
      </c>
      <c r="AV4411">
        <f t="shared" si="391"/>
        <v>1</v>
      </c>
    </row>
    <row r="4412" spans="1:48" x14ac:dyDescent="0.25">
      <c r="A4412" s="4" t="s">
        <v>98</v>
      </c>
      <c r="B4412" s="4" t="s">
        <v>116</v>
      </c>
      <c r="C4412" t="s">
        <v>30</v>
      </c>
      <c r="D4412" s="3">
        <v>40812</v>
      </c>
      <c r="E4412">
        <v>4</v>
      </c>
      <c r="G4412" t="s">
        <v>112</v>
      </c>
      <c r="K4412" t="str">
        <f t="shared" si="392"/>
        <v>2011/12</v>
      </c>
      <c r="O4412" s="2" t="str">
        <f t="shared" si="393"/>
        <v/>
      </c>
      <c r="Q4412"/>
      <c r="R4412"/>
      <c r="S4412" s="2" t="str">
        <f>IF(ISNUMBER(R4412),SUMIFS(R$1:$R4412,A$1:$A4412,A4412,K$1:$K4412,K4412,E$1:$E4412,E4412),"")</f>
        <v/>
      </c>
      <c r="AC4412" s="2" t="str">
        <f t="shared" si="389"/>
        <v/>
      </c>
      <c r="AL4412" s="2" t="str">
        <f t="shared" si="394"/>
        <v/>
      </c>
      <c r="AQ4412">
        <v>399</v>
      </c>
      <c r="AT4412" s="2" t="str">
        <f t="shared" si="390"/>
        <v/>
      </c>
      <c r="AU4412" s="2" t="str">
        <f>IF(ISNUMBER(AT4412),SUMIFS($AT$1:AT4412,$A$1:A4412,A4412,$K$1:K4412,K4412,$E$1:E4412,E4412),"")</f>
        <v/>
      </c>
      <c r="AV4412">
        <f t="shared" si="391"/>
        <v>1</v>
      </c>
    </row>
    <row r="4413" spans="1:48" x14ac:dyDescent="0.25">
      <c r="A4413" s="4" t="s">
        <v>98</v>
      </c>
      <c r="B4413" s="4" t="s">
        <v>116</v>
      </c>
      <c r="C4413" t="s">
        <v>30</v>
      </c>
      <c r="D4413" s="3">
        <v>40812</v>
      </c>
      <c r="E4413">
        <v>5</v>
      </c>
      <c r="G4413" t="s">
        <v>112</v>
      </c>
      <c r="K4413" t="str">
        <f t="shared" si="392"/>
        <v>2011/12</v>
      </c>
      <c r="O4413" s="2" t="str">
        <f t="shared" si="393"/>
        <v/>
      </c>
      <c r="Q4413"/>
      <c r="R4413"/>
      <c r="S4413" s="2" t="str">
        <f>IF(ISNUMBER(R4413),SUMIFS(R$1:$R4413,A$1:$A4413,A4413,K$1:$K4413,K4413,E$1:$E4413,E4413),"")</f>
        <v/>
      </c>
      <c r="AC4413" s="2" t="str">
        <f t="shared" si="389"/>
        <v/>
      </c>
      <c r="AL4413" s="2" t="str">
        <f t="shared" si="394"/>
        <v/>
      </c>
      <c r="AQ4413">
        <v>311</v>
      </c>
      <c r="AT4413" s="2" t="str">
        <f t="shared" si="390"/>
        <v/>
      </c>
      <c r="AU4413" s="2" t="str">
        <f>IF(ISNUMBER(AT4413),SUMIFS($AT$1:AT4413,$A$1:A4413,A4413,$K$1:K4413,K4413,$E$1:E4413,E4413),"")</f>
        <v/>
      </c>
      <c r="AV4413">
        <f t="shared" si="391"/>
        <v>1</v>
      </c>
    </row>
    <row r="4414" spans="1:48" x14ac:dyDescent="0.25">
      <c r="A4414" s="4" t="s">
        <v>98</v>
      </c>
      <c r="B4414" s="4" t="s">
        <v>116</v>
      </c>
      <c r="C4414" t="s">
        <v>30</v>
      </c>
      <c r="D4414" s="3">
        <v>40819</v>
      </c>
      <c r="E4414">
        <v>1</v>
      </c>
      <c r="G4414" t="s">
        <v>112</v>
      </c>
      <c r="K4414" t="str">
        <f t="shared" si="392"/>
        <v>2011/12</v>
      </c>
      <c r="O4414" s="2" t="str">
        <f t="shared" si="393"/>
        <v/>
      </c>
      <c r="Q4414"/>
      <c r="R4414"/>
      <c r="S4414" s="2" t="str">
        <f>IF(ISNUMBER(R4414),SUMIFS(R$1:$R4414,A$1:$A4414,A4414,K$1:$K4414,K4414,E$1:$E4414,E4414),"")</f>
        <v/>
      </c>
      <c r="AC4414" s="2" t="str">
        <f t="shared" si="389"/>
        <v/>
      </c>
      <c r="AL4414" s="2" t="str">
        <f t="shared" si="394"/>
        <v/>
      </c>
      <c r="AQ4414">
        <v>320</v>
      </c>
      <c r="AT4414" s="2" t="str">
        <f t="shared" si="390"/>
        <v/>
      </c>
      <c r="AU4414" s="2" t="str">
        <f>IF(ISNUMBER(AT4414),SUMIFS($AT$1:AT4414,$A$1:A4414,A4414,$K$1:K4414,K4414,$E$1:E4414,E4414),"")</f>
        <v/>
      </c>
      <c r="AV4414">
        <f t="shared" si="391"/>
        <v>1</v>
      </c>
    </row>
    <row r="4415" spans="1:48" x14ac:dyDescent="0.25">
      <c r="A4415" s="4" t="s">
        <v>98</v>
      </c>
      <c r="B4415" s="4" t="s">
        <v>116</v>
      </c>
      <c r="C4415" t="s">
        <v>30</v>
      </c>
      <c r="D4415" s="3">
        <v>40819</v>
      </c>
      <c r="E4415">
        <v>2</v>
      </c>
      <c r="G4415" t="s">
        <v>112</v>
      </c>
      <c r="K4415" t="str">
        <f t="shared" si="392"/>
        <v>2011/12</v>
      </c>
      <c r="O4415" s="2" t="str">
        <f t="shared" si="393"/>
        <v/>
      </c>
      <c r="Q4415"/>
      <c r="R4415"/>
      <c r="S4415" s="2" t="str">
        <f>IF(ISNUMBER(R4415),SUMIFS(R$1:$R4415,A$1:$A4415,A4415,K$1:$K4415,K4415,E$1:$E4415,E4415),"")</f>
        <v/>
      </c>
      <c r="AC4415" s="2" t="str">
        <f t="shared" si="389"/>
        <v/>
      </c>
      <c r="AL4415" s="2" t="str">
        <f t="shared" si="394"/>
        <v/>
      </c>
      <c r="AQ4415">
        <v>314</v>
      </c>
      <c r="AT4415" s="2" t="str">
        <f t="shared" si="390"/>
        <v/>
      </c>
      <c r="AU4415" s="2" t="str">
        <f>IF(ISNUMBER(AT4415),SUMIFS($AT$1:AT4415,$A$1:A4415,A4415,$K$1:K4415,K4415,$E$1:E4415,E4415),"")</f>
        <v/>
      </c>
      <c r="AV4415">
        <f t="shared" si="391"/>
        <v>1</v>
      </c>
    </row>
    <row r="4416" spans="1:48" x14ac:dyDescent="0.25">
      <c r="A4416" s="4" t="s">
        <v>98</v>
      </c>
      <c r="B4416" s="4" t="s">
        <v>116</v>
      </c>
      <c r="C4416" t="s">
        <v>30</v>
      </c>
      <c r="D4416" s="3">
        <v>40819</v>
      </c>
      <c r="E4416">
        <v>3</v>
      </c>
      <c r="G4416" t="s">
        <v>112</v>
      </c>
      <c r="K4416" t="str">
        <f t="shared" si="392"/>
        <v>2011/12</v>
      </c>
      <c r="O4416" s="2" t="str">
        <f t="shared" si="393"/>
        <v/>
      </c>
      <c r="Q4416"/>
      <c r="R4416"/>
      <c r="S4416" s="2" t="str">
        <f>IF(ISNUMBER(R4416),SUMIFS(R$1:$R4416,A$1:$A4416,A4416,K$1:$K4416,K4416,E$1:$E4416,E4416),"")</f>
        <v/>
      </c>
      <c r="AC4416" s="2" t="str">
        <f t="shared" si="389"/>
        <v/>
      </c>
      <c r="AL4416" s="2" t="str">
        <f t="shared" si="394"/>
        <v/>
      </c>
      <c r="AQ4416">
        <v>298</v>
      </c>
      <c r="AT4416" s="2" t="str">
        <f t="shared" si="390"/>
        <v/>
      </c>
      <c r="AU4416" s="2" t="str">
        <f>IF(ISNUMBER(AT4416),SUMIFS($AT$1:AT4416,$A$1:A4416,A4416,$K$1:K4416,K4416,$E$1:E4416,E4416),"")</f>
        <v/>
      </c>
      <c r="AV4416">
        <f t="shared" si="391"/>
        <v>1</v>
      </c>
    </row>
    <row r="4417" spans="1:48" x14ac:dyDescent="0.25">
      <c r="A4417" s="4" t="s">
        <v>98</v>
      </c>
      <c r="B4417" s="4" t="s">
        <v>116</v>
      </c>
      <c r="C4417" t="s">
        <v>30</v>
      </c>
      <c r="D4417" s="3">
        <v>40819</v>
      </c>
      <c r="E4417">
        <v>4</v>
      </c>
      <c r="G4417" t="s">
        <v>112</v>
      </c>
      <c r="K4417" t="str">
        <f t="shared" si="392"/>
        <v>2011/12</v>
      </c>
      <c r="O4417" s="2" t="str">
        <f t="shared" si="393"/>
        <v/>
      </c>
      <c r="Q4417"/>
      <c r="R4417"/>
      <c r="S4417" s="2" t="str">
        <f>IF(ISNUMBER(R4417),SUMIFS(R$1:$R4417,A$1:$A4417,A4417,K$1:$K4417,K4417,E$1:$E4417,E4417),"")</f>
        <v/>
      </c>
      <c r="AC4417" s="2" t="str">
        <f t="shared" si="389"/>
        <v/>
      </c>
      <c r="AL4417" s="2" t="str">
        <f t="shared" si="394"/>
        <v/>
      </c>
      <c r="AQ4417">
        <v>340</v>
      </c>
      <c r="AT4417" s="2" t="str">
        <f t="shared" si="390"/>
        <v/>
      </c>
      <c r="AU4417" s="2" t="str">
        <f>IF(ISNUMBER(AT4417),SUMIFS($AT$1:AT4417,$A$1:A4417,A4417,$K$1:K4417,K4417,$E$1:E4417,E4417),"")</f>
        <v/>
      </c>
      <c r="AV4417">
        <f t="shared" si="391"/>
        <v>1</v>
      </c>
    </row>
    <row r="4418" spans="1:48" x14ac:dyDescent="0.25">
      <c r="A4418" s="4" t="s">
        <v>98</v>
      </c>
      <c r="B4418" s="4" t="s">
        <v>116</v>
      </c>
      <c r="C4418" t="s">
        <v>30</v>
      </c>
      <c r="D4418" s="3">
        <v>40819</v>
      </c>
      <c r="E4418">
        <v>5</v>
      </c>
      <c r="G4418" t="s">
        <v>112</v>
      </c>
      <c r="K4418" t="str">
        <f t="shared" si="392"/>
        <v>2011/12</v>
      </c>
      <c r="O4418" s="2" t="str">
        <f t="shared" si="393"/>
        <v/>
      </c>
      <c r="Q4418"/>
      <c r="R4418"/>
      <c r="S4418" s="2" t="str">
        <f>IF(ISNUMBER(R4418),SUMIFS(R$1:$R4418,A$1:$A4418,A4418,K$1:$K4418,K4418,E$1:$E4418,E4418),"")</f>
        <v/>
      </c>
      <c r="AC4418" s="2" t="str">
        <f t="shared" ref="AC4418:AC4481" si="395">IF(ISNUMBER(AD4418),AD4418*10,"")</f>
        <v/>
      </c>
      <c r="AL4418" s="2" t="str">
        <f t="shared" si="394"/>
        <v/>
      </c>
      <c r="AQ4418">
        <v>308</v>
      </c>
      <c r="AT4418" s="2" t="str">
        <f t="shared" ref="AT4418:AT4481" si="396">IF(AND(ISNUMBER(AL4418),ISNUMBER(R4418)),ROUND(R4418*AL4418,3),"")</f>
        <v/>
      </c>
      <c r="AU4418" s="2" t="str">
        <f>IF(ISNUMBER(AT4418),SUMIFS($AT$1:AT4418,$A$1:A4418,A4418,$K$1:K4418,K4418,$E$1:E4418,E4418),"")</f>
        <v/>
      </c>
      <c r="AV4418">
        <f t="shared" ref="AV4418:AV4481" si="397">COUNT(P4418:AU4418)</f>
        <v>1</v>
      </c>
    </row>
    <row r="4419" spans="1:48" x14ac:dyDescent="0.25">
      <c r="A4419" s="4" t="s">
        <v>98</v>
      </c>
      <c r="B4419" s="4" t="s">
        <v>116</v>
      </c>
      <c r="C4419" t="s">
        <v>30</v>
      </c>
      <c r="D4419" s="3">
        <v>40826</v>
      </c>
      <c r="E4419">
        <v>1</v>
      </c>
      <c r="G4419" t="s">
        <v>112</v>
      </c>
      <c r="K4419" t="str">
        <f t="shared" si="392"/>
        <v>2011/12</v>
      </c>
      <c r="O4419" s="2" t="str">
        <f t="shared" si="393"/>
        <v/>
      </c>
      <c r="Q4419"/>
      <c r="R4419"/>
      <c r="S4419" s="2" t="str">
        <f>IF(ISNUMBER(R4419),SUMIFS(R$1:$R4419,A$1:$A4419,A4419,K$1:$K4419,K4419,E$1:$E4419,E4419),"")</f>
        <v/>
      </c>
      <c r="AC4419" s="2" t="str">
        <f t="shared" si="395"/>
        <v/>
      </c>
      <c r="AL4419" s="2" t="str">
        <f t="shared" si="394"/>
        <v/>
      </c>
      <c r="AQ4419">
        <v>355</v>
      </c>
      <c r="AT4419" s="2" t="str">
        <f t="shared" si="396"/>
        <v/>
      </c>
      <c r="AU4419" s="2" t="str">
        <f>IF(ISNUMBER(AT4419),SUMIFS($AT$1:AT4419,$A$1:A4419,A4419,$K$1:K4419,K4419,$E$1:E4419,E4419),"")</f>
        <v/>
      </c>
      <c r="AV4419">
        <f t="shared" si="397"/>
        <v>1</v>
      </c>
    </row>
    <row r="4420" spans="1:48" x14ac:dyDescent="0.25">
      <c r="A4420" s="4" t="s">
        <v>98</v>
      </c>
      <c r="B4420" s="4" t="s">
        <v>116</v>
      </c>
      <c r="C4420" t="s">
        <v>30</v>
      </c>
      <c r="D4420" s="3">
        <v>40826</v>
      </c>
      <c r="E4420">
        <v>2</v>
      </c>
      <c r="G4420" t="s">
        <v>112</v>
      </c>
      <c r="K4420" t="str">
        <f t="shared" si="392"/>
        <v>2011/12</v>
      </c>
      <c r="O4420" s="2" t="str">
        <f t="shared" si="393"/>
        <v/>
      </c>
      <c r="Q4420"/>
      <c r="R4420"/>
      <c r="S4420" s="2" t="str">
        <f>IF(ISNUMBER(R4420),SUMIFS(R$1:$R4420,A$1:$A4420,A4420,K$1:$K4420,K4420,E$1:$E4420,E4420),"")</f>
        <v/>
      </c>
      <c r="AC4420" s="2" t="str">
        <f t="shared" si="395"/>
        <v/>
      </c>
      <c r="AL4420" s="2" t="str">
        <f t="shared" si="394"/>
        <v/>
      </c>
      <c r="AQ4420">
        <v>355</v>
      </c>
      <c r="AT4420" s="2" t="str">
        <f t="shared" si="396"/>
        <v/>
      </c>
      <c r="AU4420" s="2" t="str">
        <f>IF(ISNUMBER(AT4420),SUMIFS($AT$1:AT4420,$A$1:A4420,A4420,$K$1:K4420,K4420,$E$1:E4420,E4420),"")</f>
        <v/>
      </c>
      <c r="AV4420">
        <f t="shared" si="397"/>
        <v>1</v>
      </c>
    </row>
    <row r="4421" spans="1:48" x14ac:dyDescent="0.25">
      <c r="A4421" s="4" t="s">
        <v>98</v>
      </c>
      <c r="B4421" s="4" t="s">
        <v>116</v>
      </c>
      <c r="C4421" t="s">
        <v>30</v>
      </c>
      <c r="D4421" s="3">
        <v>40826</v>
      </c>
      <c r="E4421">
        <v>3</v>
      </c>
      <c r="G4421" t="s">
        <v>112</v>
      </c>
      <c r="K4421" t="str">
        <f t="shared" si="392"/>
        <v>2011/12</v>
      </c>
      <c r="O4421" s="2" t="str">
        <f t="shared" si="393"/>
        <v/>
      </c>
      <c r="Q4421"/>
      <c r="R4421"/>
      <c r="S4421" s="2" t="str">
        <f>IF(ISNUMBER(R4421),SUMIFS(R$1:$R4421,A$1:$A4421,A4421,K$1:$K4421,K4421,E$1:$E4421,E4421),"")</f>
        <v/>
      </c>
      <c r="AC4421" s="2" t="str">
        <f t="shared" si="395"/>
        <v/>
      </c>
      <c r="AL4421" s="2" t="str">
        <f t="shared" si="394"/>
        <v/>
      </c>
      <c r="AQ4421">
        <v>321</v>
      </c>
      <c r="AT4421" s="2" t="str">
        <f t="shared" si="396"/>
        <v/>
      </c>
      <c r="AU4421" s="2" t="str">
        <f>IF(ISNUMBER(AT4421),SUMIFS($AT$1:AT4421,$A$1:A4421,A4421,$K$1:K4421,K4421,$E$1:E4421,E4421),"")</f>
        <v/>
      </c>
      <c r="AV4421">
        <f t="shared" si="397"/>
        <v>1</v>
      </c>
    </row>
    <row r="4422" spans="1:48" x14ac:dyDescent="0.25">
      <c r="A4422" s="4" t="s">
        <v>98</v>
      </c>
      <c r="B4422" s="4" t="s">
        <v>116</v>
      </c>
      <c r="C4422" t="s">
        <v>30</v>
      </c>
      <c r="D4422" s="3">
        <v>40826</v>
      </c>
      <c r="E4422">
        <v>4</v>
      </c>
      <c r="G4422" t="s">
        <v>112</v>
      </c>
      <c r="K4422" t="str">
        <f t="shared" si="392"/>
        <v>2011/12</v>
      </c>
      <c r="O4422" s="2" t="str">
        <f t="shared" si="393"/>
        <v/>
      </c>
      <c r="Q4422"/>
      <c r="R4422"/>
      <c r="S4422" s="2" t="str">
        <f>IF(ISNUMBER(R4422),SUMIFS(R$1:$R4422,A$1:$A4422,A4422,K$1:$K4422,K4422,E$1:$E4422,E4422),"")</f>
        <v/>
      </c>
      <c r="AC4422" s="2" t="str">
        <f t="shared" si="395"/>
        <v/>
      </c>
      <c r="AL4422" s="2" t="str">
        <f t="shared" si="394"/>
        <v/>
      </c>
      <c r="AQ4422">
        <v>355</v>
      </c>
      <c r="AT4422" s="2" t="str">
        <f t="shared" si="396"/>
        <v/>
      </c>
      <c r="AU4422" s="2" t="str">
        <f>IF(ISNUMBER(AT4422),SUMIFS($AT$1:AT4422,$A$1:A4422,A4422,$K$1:K4422,K4422,$E$1:E4422,E4422),"")</f>
        <v/>
      </c>
      <c r="AV4422">
        <f t="shared" si="397"/>
        <v>1</v>
      </c>
    </row>
    <row r="4423" spans="1:48" x14ac:dyDescent="0.25">
      <c r="A4423" s="4" t="s">
        <v>98</v>
      </c>
      <c r="B4423" s="4" t="s">
        <v>116</v>
      </c>
      <c r="C4423" t="s">
        <v>30</v>
      </c>
      <c r="D4423" s="3">
        <v>40826</v>
      </c>
      <c r="E4423">
        <v>5</v>
      </c>
      <c r="G4423" t="s">
        <v>112</v>
      </c>
      <c r="K4423" t="str">
        <f t="shared" si="392"/>
        <v>2011/12</v>
      </c>
      <c r="O4423" s="2" t="str">
        <f t="shared" si="393"/>
        <v/>
      </c>
      <c r="Q4423"/>
      <c r="R4423"/>
      <c r="S4423" s="2" t="str">
        <f>IF(ISNUMBER(R4423),SUMIFS(R$1:$R4423,A$1:$A4423,A4423,K$1:$K4423,K4423,E$1:$E4423,E4423),"")</f>
        <v/>
      </c>
      <c r="AC4423" s="2" t="str">
        <f t="shared" si="395"/>
        <v/>
      </c>
      <c r="AL4423" s="2" t="str">
        <f t="shared" si="394"/>
        <v/>
      </c>
      <c r="AQ4423">
        <v>329</v>
      </c>
      <c r="AT4423" s="2" t="str">
        <f t="shared" si="396"/>
        <v/>
      </c>
      <c r="AU4423" s="2" t="str">
        <f>IF(ISNUMBER(AT4423),SUMIFS($AT$1:AT4423,$A$1:A4423,A4423,$K$1:K4423,K4423,$E$1:E4423,E4423),"")</f>
        <v/>
      </c>
      <c r="AV4423">
        <f t="shared" si="397"/>
        <v>1</v>
      </c>
    </row>
    <row r="4424" spans="1:48" x14ac:dyDescent="0.25">
      <c r="A4424" s="4" t="s">
        <v>98</v>
      </c>
      <c r="B4424" s="4" t="s">
        <v>116</v>
      </c>
      <c r="C4424" t="s">
        <v>30</v>
      </c>
      <c r="D4424" s="3">
        <v>40833</v>
      </c>
      <c r="E4424">
        <v>1</v>
      </c>
      <c r="G4424" t="s">
        <v>112</v>
      </c>
      <c r="K4424" t="str">
        <f t="shared" si="392"/>
        <v>2011/12</v>
      </c>
      <c r="O4424" s="2" t="str">
        <f t="shared" si="393"/>
        <v/>
      </c>
      <c r="Q4424"/>
      <c r="R4424"/>
      <c r="S4424" s="2" t="str">
        <f>IF(ISNUMBER(R4424),SUMIFS(R$1:$R4424,A$1:$A4424,A4424,K$1:$K4424,K4424,E$1:$E4424,E4424),"")</f>
        <v/>
      </c>
      <c r="AC4424" s="2" t="str">
        <f t="shared" si="395"/>
        <v/>
      </c>
      <c r="AL4424" s="2" t="str">
        <f t="shared" si="394"/>
        <v/>
      </c>
      <c r="AQ4424">
        <v>328</v>
      </c>
      <c r="AT4424" s="2" t="str">
        <f t="shared" si="396"/>
        <v/>
      </c>
      <c r="AU4424" s="2" t="str">
        <f>IF(ISNUMBER(AT4424),SUMIFS($AT$1:AT4424,$A$1:A4424,A4424,$K$1:K4424,K4424,$E$1:E4424,E4424),"")</f>
        <v/>
      </c>
      <c r="AV4424">
        <f t="shared" si="397"/>
        <v>1</v>
      </c>
    </row>
    <row r="4425" spans="1:48" x14ac:dyDescent="0.25">
      <c r="A4425" s="4" t="s">
        <v>98</v>
      </c>
      <c r="B4425" s="4" t="s">
        <v>116</v>
      </c>
      <c r="C4425" t="s">
        <v>30</v>
      </c>
      <c r="D4425" s="3">
        <v>40833</v>
      </c>
      <c r="E4425">
        <v>2</v>
      </c>
      <c r="G4425" t="s">
        <v>112</v>
      </c>
      <c r="K4425" t="str">
        <f t="shared" si="392"/>
        <v>2011/12</v>
      </c>
      <c r="O4425" s="2" t="str">
        <f t="shared" si="393"/>
        <v/>
      </c>
      <c r="Q4425"/>
      <c r="R4425"/>
      <c r="S4425" s="2" t="str">
        <f>IF(ISNUMBER(R4425),SUMIFS(R$1:$R4425,A$1:$A4425,A4425,K$1:$K4425,K4425,E$1:$E4425,E4425),"")</f>
        <v/>
      </c>
      <c r="AC4425" s="2" t="str">
        <f t="shared" si="395"/>
        <v/>
      </c>
      <c r="AL4425" s="2" t="str">
        <f t="shared" si="394"/>
        <v/>
      </c>
      <c r="AQ4425">
        <v>361</v>
      </c>
      <c r="AT4425" s="2" t="str">
        <f t="shared" si="396"/>
        <v/>
      </c>
      <c r="AU4425" s="2" t="str">
        <f>IF(ISNUMBER(AT4425),SUMIFS($AT$1:AT4425,$A$1:A4425,A4425,$K$1:K4425,K4425,$E$1:E4425,E4425),"")</f>
        <v/>
      </c>
      <c r="AV4425">
        <f t="shared" si="397"/>
        <v>1</v>
      </c>
    </row>
    <row r="4426" spans="1:48" x14ac:dyDescent="0.25">
      <c r="A4426" s="4" t="s">
        <v>98</v>
      </c>
      <c r="B4426" s="4" t="s">
        <v>116</v>
      </c>
      <c r="C4426" t="s">
        <v>30</v>
      </c>
      <c r="D4426" s="3">
        <v>40833</v>
      </c>
      <c r="E4426">
        <v>3</v>
      </c>
      <c r="G4426" t="s">
        <v>112</v>
      </c>
      <c r="K4426" t="str">
        <f t="shared" si="392"/>
        <v>2011/12</v>
      </c>
      <c r="O4426" s="2" t="str">
        <f t="shared" si="393"/>
        <v/>
      </c>
      <c r="Q4426"/>
      <c r="R4426"/>
      <c r="S4426" s="2" t="str">
        <f>IF(ISNUMBER(R4426),SUMIFS(R$1:$R4426,A$1:$A4426,A4426,K$1:$K4426,K4426,E$1:$E4426,E4426),"")</f>
        <v/>
      </c>
      <c r="AC4426" s="2" t="str">
        <f t="shared" si="395"/>
        <v/>
      </c>
      <c r="AL4426" s="2" t="str">
        <f t="shared" si="394"/>
        <v/>
      </c>
      <c r="AQ4426">
        <v>338</v>
      </c>
      <c r="AT4426" s="2" t="str">
        <f t="shared" si="396"/>
        <v/>
      </c>
      <c r="AU4426" s="2" t="str">
        <f>IF(ISNUMBER(AT4426),SUMIFS($AT$1:AT4426,$A$1:A4426,A4426,$K$1:K4426,K4426,$E$1:E4426,E4426),"")</f>
        <v/>
      </c>
      <c r="AV4426">
        <f t="shared" si="397"/>
        <v>1</v>
      </c>
    </row>
    <row r="4427" spans="1:48" x14ac:dyDescent="0.25">
      <c r="A4427" s="4" t="s">
        <v>98</v>
      </c>
      <c r="B4427" s="4" t="s">
        <v>116</v>
      </c>
      <c r="C4427" t="s">
        <v>30</v>
      </c>
      <c r="D4427" s="3">
        <v>40833</v>
      </c>
      <c r="E4427">
        <v>4</v>
      </c>
      <c r="G4427" t="s">
        <v>112</v>
      </c>
      <c r="K4427" t="str">
        <f t="shared" si="392"/>
        <v>2011/12</v>
      </c>
      <c r="O4427" s="2" t="str">
        <f t="shared" si="393"/>
        <v/>
      </c>
      <c r="Q4427"/>
      <c r="R4427"/>
      <c r="S4427" s="2" t="str">
        <f>IF(ISNUMBER(R4427),SUMIFS(R$1:$R4427,A$1:$A4427,A4427,K$1:$K4427,K4427,E$1:$E4427,E4427),"")</f>
        <v/>
      </c>
      <c r="AC4427" s="2" t="str">
        <f t="shared" si="395"/>
        <v/>
      </c>
      <c r="AL4427" s="2" t="str">
        <f t="shared" si="394"/>
        <v/>
      </c>
      <c r="AQ4427">
        <v>337</v>
      </c>
      <c r="AT4427" s="2" t="str">
        <f t="shared" si="396"/>
        <v/>
      </c>
      <c r="AU4427" s="2" t="str">
        <f>IF(ISNUMBER(AT4427),SUMIFS($AT$1:AT4427,$A$1:A4427,A4427,$K$1:K4427,K4427,$E$1:E4427,E4427),"")</f>
        <v/>
      </c>
      <c r="AV4427">
        <f t="shared" si="397"/>
        <v>1</v>
      </c>
    </row>
    <row r="4428" spans="1:48" x14ac:dyDescent="0.25">
      <c r="A4428" s="4" t="s">
        <v>98</v>
      </c>
      <c r="B4428" s="4" t="s">
        <v>116</v>
      </c>
      <c r="C4428" t="s">
        <v>30</v>
      </c>
      <c r="D4428" s="3">
        <v>40833</v>
      </c>
      <c r="E4428">
        <v>5</v>
      </c>
      <c r="G4428" t="s">
        <v>112</v>
      </c>
      <c r="K4428" t="str">
        <f t="shared" si="392"/>
        <v>2011/12</v>
      </c>
      <c r="O4428" s="2" t="str">
        <f t="shared" si="393"/>
        <v/>
      </c>
      <c r="Q4428"/>
      <c r="R4428"/>
      <c r="S4428" s="2" t="str">
        <f>IF(ISNUMBER(R4428),SUMIFS(R$1:$R4428,A$1:$A4428,A4428,K$1:$K4428,K4428,E$1:$E4428,E4428),"")</f>
        <v/>
      </c>
      <c r="AC4428" s="2" t="str">
        <f t="shared" si="395"/>
        <v/>
      </c>
      <c r="AL4428" s="2" t="str">
        <f t="shared" si="394"/>
        <v/>
      </c>
      <c r="AQ4428">
        <v>336</v>
      </c>
      <c r="AT4428" s="2" t="str">
        <f t="shared" si="396"/>
        <v/>
      </c>
      <c r="AU4428" s="2" t="str">
        <f>IF(ISNUMBER(AT4428),SUMIFS($AT$1:AT4428,$A$1:A4428,A4428,$K$1:K4428,K4428,$E$1:E4428,E4428),"")</f>
        <v/>
      </c>
      <c r="AV4428">
        <f t="shared" si="397"/>
        <v>1</v>
      </c>
    </row>
    <row r="4429" spans="1:48" x14ac:dyDescent="0.25">
      <c r="A4429" s="4" t="s">
        <v>98</v>
      </c>
      <c r="B4429" s="4" t="s">
        <v>116</v>
      </c>
      <c r="C4429" t="s">
        <v>30</v>
      </c>
      <c r="D4429" s="3">
        <v>40841</v>
      </c>
      <c r="E4429">
        <v>1</v>
      </c>
      <c r="G4429" t="s">
        <v>112</v>
      </c>
      <c r="K4429" t="str">
        <f t="shared" si="392"/>
        <v>2011/12</v>
      </c>
      <c r="O4429" s="2" t="str">
        <f t="shared" si="393"/>
        <v/>
      </c>
      <c r="Q4429"/>
      <c r="R4429"/>
      <c r="S4429" s="2" t="str">
        <f>IF(ISNUMBER(R4429),SUMIFS(R$1:$R4429,A$1:$A4429,A4429,K$1:$K4429,K4429,E$1:$E4429,E4429),"")</f>
        <v/>
      </c>
      <c r="AC4429" s="2" t="str">
        <f t="shared" si="395"/>
        <v/>
      </c>
      <c r="AL4429" s="2" t="str">
        <f t="shared" si="394"/>
        <v/>
      </c>
      <c r="AQ4429">
        <v>367</v>
      </c>
      <c r="AT4429" s="2" t="str">
        <f t="shared" si="396"/>
        <v/>
      </c>
      <c r="AU4429" s="2" t="str">
        <f>IF(ISNUMBER(AT4429),SUMIFS($AT$1:AT4429,$A$1:A4429,A4429,$K$1:K4429,K4429,$E$1:E4429,E4429),"")</f>
        <v/>
      </c>
      <c r="AV4429">
        <f t="shared" si="397"/>
        <v>1</v>
      </c>
    </row>
    <row r="4430" spans="1:48" x14ac:dyDescent="0.25">
      <c r="A4430" s="4" t="s">
        <v>98</v>
      </c>
      <c r="B4430" s="4" t="s">
        <v>116</v>
      </c>
      <c r="C4430" t="s">
        <v>30</v>
      </c>
      <c r="D4430" s="3">
        <v>40841</v>
      </c>
      <c r="E4430">
        <v>2</v>
      </c>
      <c r="G4430" t="s">
        <v>112</v>
      </c>
      <c r="K4430" t="str">
        <f t="shared" si="392"/>
        <v>2011/12</v>
      </c>
      <c r="O4430" s="2" t="str">
        <f t="shared" si="393"/>
        <v/>
      </c>
      <c r="Q4430"/>
      <c r="R4430"/>
      <c r="S4430" s="2" t="str">
        <f>IF(ISNUMBER(R4430),SUMIFS(R$1:$R4430,A$1:$A4430,A4430,K$1:$K4430,K4430,E$1:$E4430,E4430),"")</f>
        <v/>
      </c>
      <c r="AC4430" s="2" t="str">
        <f t="shared" si="395"/>
        <v/>
      </c>
      <c r="AL4430" s="2" t="str">
        <f t="shared" si="394"/>
        <v/>
      </c>
      <c r="AQ4430">
        <v>373</v>
      </c>
      <c r="AT4430" s="2" t="str">
        <f t="shared" si="396"/>
        <v/>
      </c>
      <c r="AU4430" s="2" t="str">
        <f>IF(ISNUMBER(AT4430),SUMIFS($AT$1:AT4430,$A$1:A4430,A4430,$K$1:K4430,K4430,$E$1:E4430,E4430),"")</f>
        <v/>
      </c>
      <c r="AV4430">
        <f t="shared" si="397"/>
        <v>1</v>
      </c>
    </row>
    <row r="4431" spans="1:48" x14ac:dyDescent="0.25">
      <c r="A4431" s="4" t="s">
        <v>98</v>
      </c>
      <c r="B4431" s="4" t="s">
        <v>116</v>
      </c>
      <c r="C4431" t="s">
        <v>30</v>
      </c>
      <c r="D4431" s="3">
        <v>40841</v>
      </c>
      <c r="E4431">
        <v>3</v>
      </c>
      <c r="G4431" t="s">
        <v>112</v>
      </c>
      <c r="K4431" t="str">
        <f t="shared" si="392"/>
        <v>2011/12</v>
      </c>
      <c r="O4431" s="2" t="str">
        <f t="shared" si="393"/>
        <v/>
      </c>
      <c r="Q4431"/>
      <c r="R4431"/>
      <c r="S4431" s="2" t="str">
        <f>IF(ISNUMBER(R4431),SUMIFS(R$1:$R4431,A$1:$A4431,A4431,K$1:$K4431,K4431,E$1:$E4431,E4431),"")</f>
        <v/>
      </c>
      <c r="AC4431" s="2" t="str">
        <f t="shared" si="395"/>
        <v/>
      </c>
      <c r="AL4431" s="2" t="str">
        <f t="shared" si="394"/>
        <v/>
      </c>
      <c r="AQ4431">
        <v>341</v>
      </c>
      <c r="AT4431" s="2" t="str">
        <f t="shared" si="396"/>
        <v/>
      </c>
      <c r="AU4431" s="2" t="str">
        <f>IF(ISNUMBER(AT4431),SUMIFS($AT$1:AT4431,$A$1:A4431,A4431,$K$1:K4431,K4431,$E$1:E4431,E4431),"")</f>
        <v/>
      </c>
      <c r="AV4431">
        <f t="shared" si="397"/>
        <v>1</v>
      </c>
    </row>
    <row r="4432" spans="1:48" x14ac:dyDescent="0.25">
      <c r="A4432" s="4" t="s">
        <v>98</v>
      </c>
      <c r="B4432" s="4" t="s">
        <v>116</v>
      </c>
      <c r="C4432" t="s">
        <v>30</v>
      </c>
      <c r="D4432" s="3">
        <v>40841</v>
      </c>
      <c r="E4432">
        <v>4</v>
      </c>
      <c r="G4432" t="s">
        <v>112</v>
      </c>
      <c r="K4432" t="str">
        <f t="shared" si="392"/>
        <v>2011/12</v>
      </c>
      <c r="O4432" s="2" t="str">
        <f t="shared" si="393"/>
        <v/>
      </c>
      <c r="Q4432"/>
      <c r="R4432"/>
      <c r="S4432" s="2" t="str">
        <f>IF(ISNUMBER(R4432),SUMIFS(R$1:$R4432,A$1:$A4432,A4432,K$1:$K4432,K4432,E$1:$E4432,E4432),"")</f>
        <v/>
      </c>
      <c r="AC4432" s="2" t="str">
        <f t="shared" si="395"/>
        <v/>
      </c>
      <c r="AL4432" s="2" t="str">
        <f t="shared" si="394"/>
        <v/>
      </c>
      <c r="AQ4432">
        <v>402</v>
      </c>
      <c r="AT4432" s="2" t="str">
        <f t="shared" si="396"/>
        <v/>
      </c>
      <c r="AU4432" s="2" t="str">
        <f>IF(ISNUMBER(AT4432),SUMIFS($AT$1:AT4432,$A$1:A4432,A4432,$K$1:K4432,K4432,$E$1:E4432,E4432),"")</f>
        <v/>
      </c>
      <c r="AV4432">
        <f t="shared" si="397"/>
        <v>1</v>
      </c>
    </row>
    <row r="4433" spans="1:48" x14ac:dyDescent="0.25">
      <c r="A4433" s="4" t="s">
        <v>98</v>
      </c>
      <c r="B4433" s="4" t="s">
        <v>116</v>
      </c>
      <c r="C4433" t="s">
        <v>30</v>
      </c>
      <c r="D4433" s="3">
        <v>40841</v>
      </c>
      <c r="E4433">
        <v>5</v>
      </c>
      <c r="G4433" t="s">
        <v>112</v>
      </c>
      <c r="K4433" t="str">
        <f t="shared" si="392"/>
        <v>2011/12</v>
      </c>
      <c r="O4433" s="2" t="str">
        <f t="shared" si="393"/>
        <v/>
      </c>
      <c r="Q4433"/>
      <c r="R4433"/>
      <c r="S4433" s="2" t="str">
        <f>IF(ISNUMBER(R4433),SUMIFS(R$1:$R4433,A$1:$A4433,A4433,K$1:$K4433,K4433,E$1:$E4433,E4433),"")</f>
        <v/>
      </c>
      <c r="AC4433" s="2" t="str">
        <f t="shared" si="395"/>
        <v/>
      </c>
      <c r="AL4433" s="2" t="str">
        <f t="shared" si="394"/>
        <v/>
      </c>
      <c r="AQ4433">
        <v>398</v>
      </c>
      <c r="AT4433" s="2" t="str">
        <f t="shared" si="396"/>
        <v/>
      </c>
      <c r="AU4433" s="2" t="str">
        <f>IF(ISNUMBER(AT4433),SUMIFS($AT$1:AT4433,$A$1:A4433,A4433,$K$1:K4433,K4433,$E$1:E4433,E4433),"")</f>
        <v/>
      </c>
      <c r="AV4433">
        <f t="shared" si="397"/>
        <v>1</v>
      </c>
    </row>
    <row r="4434" spans="1:48" x14ac:dyDescent="0.25">
      <c r="A4434" s="4" t="s">
        <v>98</v>
      </c>
      <c r="B4434" s="4" t="s">
        <v>116</v>
      </c>
      <c r="C4434" t="s">
        <v>30</v>
      </c>
      <c r="D4434" s="3">
        <v>40847</v>
      </c>
      <c r="E4434">
        <v>1</v>
      </c>
      <c r="G4434" t="s">
        <v>112</v>
      </c>
      <c r="K4434" t="str">
        <f t="shared" si="392"/>
        <v>2011/12</v>
      </c>
      <c r="O4434" s="2" t="str">
        <f t="shared" si="393"/>
        <v/>
      </c>
      <c r="Q4434"/>
      <c r="R4434"/>
      <c r="S4434" s="2" t="str">
        <f>IF(ISNUMBER(R4434),SUMIFS(R$1:$R4434,A$1:$A4434,A4434,K$1:$K4434,K4434,E$1:$E4434,E4434),"")</f>
        <v/>
      </c>
      <c r="AC4434" s="2" t="str">
        <f t="shared" si="395"/>
        <v/>
      </c>
      <c r="AL4434" s="2" t="str">
        <f t="shared" si="394"/>
        <v/>
      </c>
      <c r="AQ4434">
        <v>93</v>
      </c>
      <c r="AT4434" s="2" t="str">
        <f t="shared" si="396"/>
        <v/>
      </c>
      <c r="AU4434" s="2" t="str">
        <f>IF(ISNUMBER(AT4434),SUMIFS($AT$1:AT4434,$A$1:A4434,A4434,$K$1:K4434,K4434,$E$1:E4434,E4434),"")</f>
        <v/>
      </c>
      <c r="AV4434">
        <f t="shared" si="397"/>
        <v>1</v>
      </c>
    </row>
    <row r="4435" spans="1:48" x14ac:dyDescent="0.25">
      <c r="A4435" s="4" t="s">
        <v>98</v>
      </c>
      <c r="B4435" s="4" t="s">
        <v>116</v>
      </c>
      <c r="C4435" t="s">
        <v>30</v>
      </c>
      <c r="D4435" s="3">
        <v>40847</v>
      </c>
      <c r="E4435">
        <v>2</v>
      </c>
      <c r="G4435" t="s">
        <v>112</v>
      </c>
      <c r="K4435" t="str">
        <f t="shared" si="392"/>
        <v>2011/12</v>
      </c>
      <c r="O4435" s="2" t="str">
        <f t="shared" si="393"/>
        <v/>
      </c>
      <c r="Q4435"/>
      <c r="R4435"/>
      <c r="S4435" s="2" t="str">
        <f>IF(ISNUMBER(R4435),SUMIFS(R$1:$R4435,A$1:$A4435,A4435,K$1:$K4435,K4435,E$1:$E4435,E4435),"")</f>
        <v/>
      </c>
      <c r="AC4435" s="2" t="str">
        <f t="shared" si="395"/>
        <v/>
      </c>
      <c r="AL4435" s="2" t="str">
        <f t="shared" si="394"/>
        <v/>
      </c>
      <c r="AQ4435">
        <v>96</v>
      </c>
      <c r="AT4435" s="2" t="str">
        <f t="shared" si="396"/>
        <v/>
      </c>
      <c r="AU4435" s="2" t="str">
        <f>IF(ISNUMBER(AT4435),SUMIFS($AT$1:AT4435,$A$1:A4435,A4435,$K$1:K4435,K4435,$E$1:E4435,E4435),"")</f>
        <v/>
      </c>
      <c r="AV4435">
        <f t="shared" si="397"/>
        <v>1</v>
      </c>
    </row>
    <row r="4436" spans="1:48" x14ac:dyDescent="0.25">
      <c r="A4436" s="4" t="s">
        <v>98</v>
      </c>
      <c r="B4436" s="4" t="s">
        <v>116</v>
      </c>
      <c r="C4436" t="s">
        <v>30</v>
      </c>
      <c r="D4436" s="3">
        <v>40847</v>
      </c>
      <c r="E4436">
        <v>3</v>
      </c>
      <c r="G4436" t="s">
        <v>112</v>
      </c>
      <c r="K4436" t="str">
        <f t="shared" si="392"/>
        <v>2011/12</v>
      </c>
      <c r="O4436" s="2" t="str">
        <f t="shared" si="393"/>
        <v/>
      </c>
      <c r="Q4436"/>
      <c r="R4436"/>
      <c r="S4436" s="2" t="str">
        <f>IF(ISNUMBER(R4436),SUMIFS(R$1:$R4436,A$1:$A4436,A4436,K$1:$K4436,K4436,E$1:$E4436,E4436),"")</f>
        <v/>
      </c>
      <c r="AC4436" s="2" t="str">
        <f t="shared" si="395"/>
        <v/>
      </c>
      <c r="AL4436" s="2" t="str">
        <f t="shared" si="394"/>
        <v/>
      </c>
      <c r="AQ4436">
        <v>101</v>
      </c>
      <c r="AT4436" s="2" t="str">
        <f t="shared" si="396"/>
        <v/>
      </c>
      <c r="AU4436" s="2" t="str">
        <f>IF(ISNUMBER(AT4436),SUMIFS($AT$1:AT4436,$A$1:A4436,A4436,$K$1:K4436,K4436,$E$1:E4436,E4436),"")</f>
        <v/>
      </c>
      <c r="AV4436">
        <f t="shared" si="397"/>
        <v>1</v>
      </c>
    </row>
    <row r="4437" spans="1:48" x14ac:dyDescent="0.25">
      <c r="A4437" s="4" t="s">
        <v>98</v>
      </c>
      <c r="B4437" s="4" t="s">
        <v>116</v>
      </c>
      <c r="C4437" t="s">
        <v>30</v>
      </c>
      <c r="D4437" s="3">
        <v>40847</v>
      </c>
      <c r="E4437">
        <v>4</v>
      </c>
      <c r="G4437" t="s">
        <v>112</v>
      </c>
      <c r="K4437" t="str">
        <f t="shared" si="392"/>
        <v>2011/12</v>
      </c>
      <c r="O4437" s="2" t="str">
        <f t="shared" si="393"/>
        <v/>
      </c>
      <c r="Q4437"/>
      <c r="R4437"/>
      <c r="S4437" s="2" t="str">
        <f>IF(ISNUMBER(R4437),SUMIFS(R$1:$R4437,A$1:$A4437,A4437,K$1:$K4437,K4437,E$1:$E4437,E4437),"")</f>
        <v/>
      </c>
      <c r="AC4437" s="2" t="str">
        <f t="shared" si="395"/>
        <v/>
      </c>
      <c r="AL4437" s="2" t="str">
        <f t="shared" si="394"/>
        <v/>
      </c>
      <c r="AQ4437">
        <v>99</v>
      </c>
      <c r="AT4437" s="2" t="str">
        <f t="shared" si="396"/>
        <v/>
      </c>
      <c r="AU4437" s="2" t="str">
        <f>IF(ISNUMBER(AT4437),SUMIFS($AT$1:AT4437,$A$1:A4437,A4437,$K$1:K4437,K4437,$E$1:E4437,E4437),"")</f>
        <v/>
      </c>
      <c r="AV4437">
        <f t="shared" si="397"/>
        <v>1</v>
      </c>
    </row>
    <row r="4438" spans="1:48" x14ac:dyDescent="0.25">
      <c r="A4438" s="4" t="s">
        <v>98</v>
      </c>
      <c r="B4438" s="4" t="s">
        <v>116</v>
      </c>
      <c r="C4438" t="s">
        <v>30</v>
      </c>
      <c r="D4438" s="3">
        <v>40847</v>
      </c>
      <c r="E4438">
        <v>5</v>
      </c>
      <c r="G4438" t="s">
        <v>112</v>
      </c>
      <c r="K4438" t="str">
        <f t="shared" si="392"/>
        <v>2011/12</v>
      </c>
      <c r="O4438" s="2" t="str">
        <f t="shared" si="393"/>
        <v/>
      </c>
      <c r="Q4438"/>
      <c r="R4438"/>
      <c r="S4438" s="2" t="str">
        <f>IF(ISNUMBER(R4438),SUMIFS(R$1:$R4438,A$1:$A4438,A4438,K$1:$K4438,K4438,E$1:$E4438,E4438),"")</f>
        <v/>
      </c>
      <c r="AC4438" s="2" t="str">
        <f t="shared" si="395"/>
        <v/>
      </c>
      <c r="AL4438" s="2" t="str">
        <f t="shared" si="394"/>
        <v/>
      </c>
      <c r="AQ4438">
        <v>102</v>
      </c>
      <c r="AT4438" s="2" t="str">
        <f t="shared" si="396"/>
        <v/>
      </c>
      <c r="AU4438" s="2" t="str">
        <f>IF(ISNUMBER(AT4438),SUMIFS($AT$1:AT4438,$A$1:A4438,A4438,$K$1:K4438,K4438,$E$1:E4438,E4438),"")</f>
        <v/>
      </c>
      <c r="AV4438">
        <f t="shared" si="397"/>
        <v>1</v>
      </c>
    </row>
    <row r="4439" spans="1:48" x14ac:dyDescent="0.25">
      <c r="A4439" s="4" t="s">
        <v>98</v>
      </c>
      <c r="B4439" s="4" t="s">
        <v>116</v>
      </c>
      <c r="C4439" t="s">
        <v>30</v>
      </c>
      <c r="D4439" s="3">
        <v>40854</v>
      </c>
      <c r="E4439">
        <v>1</v>
      </c>
      <c r="G4439" t="s">
        <v>112</v>
      </c>
      <c r="K4439" t="str">
        <f t="shared" si="392"/>
        <v>2011/12</v>
      </c>
      <c r="O4439" s="2" t="str">
        <f t="shared" si="393"/>
        <v/>
      </c>
      <c r="Q4439"/>
      <c r="R4439"/>
      <c r="S4439" s="2" t="str">
        <f>IF(ISNUMBER(R4439),SUMIFS(R$1:$R4439,A$1:$A4439,A4439,K$1:$K4439,K4439,E$1:$E4439,E4439),"")</f>
        <v/>
      </c>
      <c r="AC4439" s="2" t="str">
        <f t="shared" si="395"/>
        <v/>
      </c>
      <c r="AL4439" s="2" t="str">
        <f t="shared" si="394"/>
        <v/>
      </c>
      <c r="AQ4439">
        <v>198</v>
      </c>
      <c r="AT4439" s="2" t="str">
        <f t="shared" si="396"/>
        <v/>
      </c>
      <c r="AU4439" s="2" t="str">
        <f>IF(ISNUMBER(AT4439),SUMIFS($AT$1:AT4439,$A$1:A4439,A4439,$K$1:K4439,K4439,$E$1:E4439,E4439),"")</f>
        <v/>
      </c>
      <c r="AV4439">
        <f t="shared" si="397"/>
        <v>1</v>
      </c>
    </row>
    <row r="4440" spans="1:48" x14ac:dyDescent="0.25">
      <c r="A4440" s="4" t="s">
        <v>98</v>
      </c>
      <c r="B4440" s="4" t="s">
        <v>116</v>
      </c>
      <c r="C4440" t="s">
        <v>30</v>
      </c>
      <c r="D4440" s="3">
        <v>40854</v>
      </c>
      <c r="E4440">
        <v>2</v>
      </c>
      <c r="G4440" t="s">
        <v>112</v>
      </c>
      <c r="K4440" t="str">
        <f t="shared" si="392"/>
        <v>2011/12</v>
      </c>
      <c r="O4440" s="2" t="str">
        <f t="shared" si="393"/>
        <v/>
      </c>
      <c r="Q4440"/>
      <c r="R4440"/>
      <c r="S4440" s="2" t="str">
        <f>IF(ISNUMBER(R4440),SUMIFS(R$1:$R4440,A$1:$A4440,A4440,K$1:$K4440,K4440,E$1:$E4440,E4440),"")</f>
        <v/>
      </c>
      <c r="AC4440" s="2" t="str">
        <f t="shared" si="395"/>
        <v/>
      </c>
      <c r="AL4440" s="2" t="str">
        <f t="shared" si="394"/>
        <v/>
      </c>
      <c r="AQ4440">
        <v>216</v>
      </c>
      <c r="AT4440" s="2" t="str">
        <f t="shared" si="396"/>
        <v/>
      </c>
      <c r="AU4440" s="2" t="str">
        <f>IF(ISNUMBER(AT4440),SUMIFS($AT$1:AT4440,$A$1:A4440,A4440,$K$1:K4440,K4440,$E$1:E4440,E4440),"")</f>
        <v/>
      </c>
      <c r="AV4440">
        <f t="shared" si="397"/>
        <v>1</v>
      </c>
    </row>
    <row r="4441" spans="1:48" x14ac:dyDescent="0.25">
      <c r="A4441" s="4" t="s">
        <v>98</v>
      </c>
      <c r="B4441" s="4" t="s">
        <v>116</v>
      </c>
      <c r="C4441" t="s">
        <v>30</v>
      </c>
      <c r="D4441" s="3">
        <v>40854</v>
      </c>
      <c r="E4441">
        <v>3</v>
      </c>
      <c r="G4441" t="s">
        <v>112</v>
      </c>
      <c r="K4441" t="str">
        <f t="shared" si="392"/>
        <v>2011/12</v>
      </c>
      <c r="O4441" s="2" t="str">
        <f t="shared" si="393"/>
        <v/>
      </c>
      <c r="Q4441"/>
      <c r="R4441"/>
      <c r="S4441" s="2" t="str">
        <f>IF(ISNUMBER(R4441),SUMIFS(R$1:$R4441,A$1:$A4441,A4441,K$1:$K4441,K4441,E$1:$E4441,E4441),"")</f>
        <v/>
      </c>
      <c r="AC4441" s="2" t="str">
        <f t="shared" si="395"/>
        <v/>
      </c>
      <c r="AL4441" s="2" t="str">
        <f t="shared" si="394"/>
        <v/>
      </c>
      <c r="AQ4441">
        <v>178</v>
      </c>
      <c r="AT4441" s="2" t="str">
        <f t="shared" si="396"/>
        <v/>
      </c>
      <c r="AU4441" s="2" t="str">
        <f>IF(ISNUMBER(AT4441),SUMIFS($AT$1:AT4441,$A$1:A4441,A4441,$K$1:K4441,K4441,$E$1:E4441,E4441),"")</f>
        <v/>
      </c>
      <c r="AV4441">
        <f t="shared" si="397"/>
        <v>1</v>
      </c>
    </row>
    <row r="4442" spans="1:48" x14ac:dyDescent="0.25">
      <c r="A4442" s="4" t="s">
        <v>98</v>
      </c>
      <c r="B4442" s="4" t="s">
        <v>116</v>
      </c>
      <c r="C4442" t="s">
        <v>30</v>
      </c>
      <c r="D4442" s="3">
        <v>40854</v>
      </c>
      <c r="E4442">
        <v>4</v>
      </c>
      <c r="G4442" t="s">
        <v>112</v>
      </c>
      <c r="K4442" t="str">
        <f t="shared" si="392"/>
        <v>2011/12</v>
      </c>
      <c r="O4442" s="2" t="str">
        <f t="shared" si="393"/>
        <v/>
      </c>
      <c r="Q4442"/>
      <c r="R4442"/>
      <c r="S4442" s="2" t="str">
        <f>IF(ISNUMBER(R4442),SUMIFS(R$1:$R4442,A$1:$A4442,A4442,K$1:$K4442,K4442,E$1:$E4442,E4442),"")</f>
        <v/>
      </c>
      <c r="AC4442" s="2" t="str">
        <f t="shared" si="395"/>
        <v/>
      </c>
      <c r="AL4442" s="2" t="str">
        <f t="shared" si="394"/>
        <v/>
      </c>
      <c r="AQ4442">
        <v>157</v>
      </c>
      <c r="AT4442" s="2" t="str">
        <f t="shared" si="396"/>
        <v/>
      </c>
      <c r="AU4442" s="2" t="str">
        <f>IF(ISNUMBER(AT4442),SUMIFS($AT$1:AT4442,$A$1:A4442,A4442,$K$1:K4442,K4442,$E$1:E4442,E4442),"")</f>
        <v/>
      </c>
      <c r="AV4442">
        <f t="shared" si="397"/>
        <v>1</v>
      </c>
    </row>
    <row r="4443" spans="1:48" x14ac:dyDescent="0.25">
      <c r="A4443" s="4" t="s">
        <v>98</v>
      </c>
      <c r="B4443" s="4" t="s">
        <v>116</v>
      </c>
      <c r="C4443" t="s">
        <v>30</v>
      </c>
      <c r="D4443" s="3">
        <v>40854</v>
      </c>
      <c r="E4443">
        <v>5</v>
      </c>
      <c r="G4443" t="s">
        <v>112</v>
      </c>
      <c r="K4443" t="str">
        <f t="shared" si="392"/>
        <v>2011/12</v>
      </c>
      <c r="O4443" s="2" t="str">
        <f t="shared" si="393"/>
        <v/>
      </c>
      <c r="Q4443"/>
      <c r="R4443"/>
      <c r="S4443" s="2" t="str">
        <f>IF(ISNUMBER(R4443),SUMIFS(R$1:$R4443,A$1:$A4443,A4443,K$1:$K4443,K4443,E$1:$E4443,E4443),"")</f>
        <v/>
      </c>
      <c r="AC4443" s="2" t="str">
        <f t="shared" si="395"/>
        <v/>
      </c>
      <c r="AL4443" s="2" t="str">
        <f t="shared" si="394"/>
        <v/>
      </c>
      <c r="AQ4443">
        <v>174</v>
      </c>
      <c r="AT4443" s="2" t="str">
        <f t="shared" si="396"/>
        <v/>
      </c>
      <c r="AU4443" s="2" t="str">
        <f>IF(ISNUMBER(AT4443),SUMIFS($AT$1:AT4443,$A$1:A4443,A4443,$K$1:K4443,K4443,$E$1:E4443,E4443),"")</f>
        <v/>
      </c>
      <c r="AV4443">
        <f t="shared" si="397"/>
        <v>1</v>
      </c>
    </row>
    <row r="4444" spans="1:48" x14ac:dyDescent="0.25">
      <c r="A4444" s="4" t="s">
        <v>98</v>
      </c>
      <c r="B4444" s="4" t="s">
        <v>116</v>
      </c>
      <c r="C4444" t="s">
        <v>30</v>
      </c>
      <c r="D4444" s="3">
        <v>40861</v>
      </c>
      <c r="E4444">
        <v>1</v>
      </c>
      <c r="G4444" t="s">
        <v>112</v>
      </c>
      <c r="K4444" t="str">
        <f t="shared" si="392"/>
        <v>2011/12</v>
      </c>
      <c r="O4444" s="2" t="str">
        <f t="shared" si="393"/>
        <v/>
      </c>
      <c r="Q4444"/>
      <c r="R4444"/>
      <c r="S4444" s="2" t="str">
        <f>IF(ISNUMBER(R4444),SUMIFS(R$1:$R4444,A$1:$A4444,A4444,K$1:$K4444,K4444,E$1:$E4444,E4444),"")</f>
        <v/>
      </c>
      <c r="AC4444" s="2" t="str">
        <f t="shared" si="395"/>
        <v/>
      </c>
      <c r="AL4444" s="2" t="str">
        <f t="shared" si="394"/>
        <v/>
      </c>
      <c r="AQ4444">
        <v>173</v>
      </c>
      <c r="AT4444" s="2" t="str">
        <f t="shared" si="396"/>
        <v/>
      </c>
      <c r="AU4444" s="2" t="str">
        <f>IF(ISNUMBER(AT4444),SUMIFS($AT$1:AT4444,$A$1:A4444,A4444,$K$1:K4444,K4444,$E$1:E4444,E4444),"")</f>
        <v/>
      </c>
      <c r="AV4444">
        <f t="shared" si="397"/>
        <v>1</v>
      </c>
    </row>
    <row r="4445" spans="1:48" x14ac:dyDescent="0.25">
      <c r="A4445" s="4" t="s">
        <v>98</v>
      </c>
      <c r="B4445" s="4" t="s">
        <v>116</v>
      </c>
      <c r="C4445" t="s">
        <v>30</v>
      </c>
      <c r="D4445" s="3">
        <v>40861</v>
      </c>
      <c r="E4445">
        <v>2</v>
      </c>
      <c r="G4445" t="s">
        <v>112</v>
      </c>
      <c r="K4445" t="str">
        <f t="shared" si="392"/>
        <v>2011/12</v>
      </c>
      <c r="O4445" s="2" t="str">
        <f t="shared" si="393"/>
        <v/>
      </c>
      <c r="Q4445"/>
      <c r="R4445"/>
      <c r="S4445" s="2" t="str">
        <f>IF(ISNUMBER(R4445),SUMIFS(R$1:$R4445,A$1:$A4445,A4445,K$1:$K4445,K4445,E$1:$E4445,E4445),"")</f>
        <v/>
      </c>
      <c r="AC4445" s="2" t="str">
        <f t="shared" si="395"/>
        <v/>
      </c>
      <c r="AL4445" s="2" t="str">
        <f t="shared" si="394"/>
        <v/>
      </c>
      <c r="AQ4445">
        <v>214</v>
      </c>
      <c r="AT4445" s="2" t="str">
        <f t="shared" si="396"/>
        <v/>
      </c>
      <c r="AU4445" s="2" t="str">
        <f>IF(ISNUMBER(AT4445),SUMIFS($AT$1:AT4445,$A$1:A4445,A4445,$K$1:K4445,K4445,$E$1:E4445,E4445),"")</f>
        <v/>
      </c>
      <c r="AV4445">
        <f t="shared" si="397"/>
        <v>1</v>
      </c>
    </row>
    <row r="4446" spans="1:48" x14ac:dyDescent="0.25">
      <c r="A4446" s="4" t="s">
        <v>98</v>
      </c>
      <c r="B4446" s="4" t="s">
        <v>116</v>
      </c>
      <c r="C4446" t="s">
        <v>30</v>
      </c>
      <c r="D4446" s="3">
        <v>40861</v>
      </c>
      <c r="E4446">
        <v>3</v>
      </c>
      <c r="G4446" t="s">
        <v>112</v>
      </c>
      <c r="K4446" t="str">
        <f t="shared" si="392"/>
        <v>2011/12</v>
      </c>
      <c r="O4446" s="2" t="str">
        <f t="shared" si="393"/>
        <v/>
      </c>
      <c r="Q4446"/>
      <c r="R4446"/>
      <c r="S4446" s="2" t="str">
        <f>IF(ISNUMBER(R4446),SUMIFS(R$1:$R4446,A$1:$A4446,A4446,K$1:$K4446,K4446,E$1:$E4446,E4446),"")</f>
        <v/>
      </c>
      <c r="AC4446" s="2" t="str">
        <f t="shared" si="395"/>
        <v/>
      </c>
      <c r="AL4446" s="2" t="str">
        <f t="shared" si="394"/>
        <v/>
      </c>
      <c r="AQ4446">
        <v>212</v>
      </c>
      <c r="AT4446" s="2" t="str">
        <f t="shared" si="396"/>
        <v/>
      </c>
      <c r="AU4446" s="2" t="str">
        <f>IF(ISNUMBER(AT4446),SUMIFS($AT$1:AT4446,$A$1:A4446,A4446,$K$1:K4446,K4446,$E$1:E4446,E4446),"")</f>
        <v/>
      </c>
      <c r="AV4446">
        <f t="shared" si="397"/>
        <v>1</v>
      </c>
    </row>
    <row r="4447" spans="1:48" x14ac:dyDescent="0.25">
      <c r="A4447" s="4" t="s">
        <v>98</v>
      </c>
      <c r="B4447" s="4" t="s">
        <v>116</v>
      </c>
      <c r="C4447" t="s">
        <v>30</v>
      </c>
      <c r="D4447" s="3">
        <v>40861</v>
      </c>
      <c r="E4447">
        <v>4</v>
      </c>
      <c r="G4447" t="s">
        <v>112</v>
      </c>
      <c r="K4447" t="str">
        <f t="shared" si="392"/>
        <v>2011/12</v>
      </c>
      <c r="O4447" s="2" t="str">
        <f t="shared" si="393"/>
        <v/>
      </c>
      <c r="Q4447"/>
      <c r="R4447"/>
      <c r="S4447" s="2" t="str">
        <f>IF(ISNUMBER(R4447),SUMIFS(R$1:$R4447,A$1:$A4447,A4447,K$1:$K4447,K4447,E$1:$E4447,E4447),"")</f>
        <v/>
      </c>
      <c r="AC4447" s="2" t="str">
        <f t="shared" si="395"/>
        <v/>
      </c>
      <c r="AL4447" s="2" t="str">
        <f t="shared" si="394"/>
        <v/>
      </c>
      <c r="AQ4447">
        <v>248</v>
      </c>
      <c r="AT4447" s="2" t="str">
        <f t="shared" si="396"/>
        <v/>
      </c>
      <c r="AU4447" s="2" t="str">
        <f>IF(ISNUMBER(AT4447),SUMIFS($AT$1:AT4447,$A$1:A4447,A4447,$K$1:K4447,K4447,$E$1:E4447,E4447),"")</f>
        <v/>
      </c>
      <c r="AV4447">
        <f t="shared" si="397"/>
        <v>1</v>
      </c>
    </row>
    <row r="4448" spans="1:48" x14ac:dyDescent="0.25">
      <c r="A4448" s="4" t="s">
        <v>98</v>
      </c>
      <c r="B4448" s="4" t="s">
        <v>116</v>
      </c>
      <c r="C4448" t="s">
        <v>30</v>
      </c>
      <c r="D4448" s="3">
        <v>40861</v>
      </c>
      <c r="E4448">
        <v>5</v>
      </c>
      <c r="G4448" t="s">
        <v>112</v>
      </c>
      <c r="K4448" t="str">
        <f t="shared" si="392"/>
        <v>2011/12</v>
      </c>
      <c r="O4448" s="2" t="str">
        <f t="shared" si="393"/>
        <v/>
      </c>
      <c r="Q4448"/>
      <c r="R4448"/>
      <c r="S4448" s="2" t="str">
        <f>IF(ISNUMBER(R4448),SUMIFS(R$1:$R4448,A$1:$A4448,A4448,K$1:$K4448,K4448,E$1:$E4448,E4448),"")</f>
        <v/>
      </c>
      <c r="AC4448" s="2" t="str">
        <f t="shared" si="395"/>
        <v/>
      </c>
      <c r="AL4448" s="2" t="str">
        <f t="shared" si="394"/>
        <v/>
      </c>
      <c r="AQ4448">
        <v>238</v>
      </c>
      <c r="AT4448" s="2" t="str">
        <f t="shared" si="396"/>
        <v/>
      </c>
      <c r="AU4448" s="2" t="str">
        <f>IF(ISNUMBER(AT4448),SUMIFS($AT$1:AT4448,$A$1:A4448,A4448,$K$1:K4448,K4448,$E$1:E4448,E4448),"")</f>
        <v/>
      </c>
      <c r="AV4448">
        <f t="shared" si="397"/>
        <v>1</v>
      </c>
    </row>
    <row r="4449" spans="1:48" x14ac:dyDescent="0.25">
      <c r="A4449" s="4" t="s">
        <v>98</v>
      </c>
      <c r="B4449" s="4" t="s">
        <v>116</v>
      </c>
      <c r="C4449" t="s">
        <v>30</v>
      </c>
      <c r="D4449" s="3">
        <v>40868</v>
      </c>
      <c r="E4449">
        <v>1</v>
      </c>
      <c r="G4449" t="s">
        <v>112</v>
      </c>
      <c r="K4449" t="str">
        <f t="shared" si="392"/>
        <v>2011/12</v>
      </c>
      <c r="O4449" s="2" t="str">
        <f t="shared" si="393"/>
        <v/>
      </c>
      <c r="Q4449"/>
      <c r="R4449"/>
      <c r="S4449" s="2" t="str">
        <f>IF(ISNUMBER(R4449),SUMIFS(R$1:$R4449,A$1:$A4449,A4449,K$1:$K4449,K4449,E$1:$E4449,E4449),"")</f>
        <v/>
      </c>
      <c r="AC4449" s="2" t="str">
        <f t="shared" si="395"/>
        <v/>
      </c>
      <c r="AL4449" s="2" t="str">
        <f t="shared" si="394"/>
        <v/>
      </c>
      <c r="AQ4449">
        <v>252</v>
      </c>
      <c r="AT4449" s="2" t="str">
        <f t="shared" si="396"/>
        <v/>
      </c>
      <c r="AU4449" s="2" t="str">
        <f>IF(ISNUMBER(AT4449),SUMIFS($AT$1:AT4449,$A$1:A4449,A4449,$K$1:K4449,K4449,$E$1:E4449,E4449),"")</f>
        <v/>
      </c>
      <c r="AV4449">
        <f t="shared" si="397"/>
        <v>1</v>
      </c>
    </row>
    <row r="4450" spans="1:48" x14ac:dyDescent="0.25">
      <c r="A4450" s="4" t="s">
        <v>98</v>
      </c>
      <c r="B4450" s="4" t="s">
        <v>116</v>
      </c>
      <c r="C4450" t="s">
        <v>30</v>
      </c>
      <c r="D4450" s="3">
        <v>40868</v>
      </c>
      <c r="E4450">
        <v>2</v>
      </c>
      <c r="G4450" t="s">
        <v>112</v>
      </c>
      <c r="K4450" t="str">
        <f t="shared" si="392"/>
        <v>2011/12</v>
      </c>
      <c r="O4450" s="2" t="str">
        <f t="shared" si="393"/>
        <v/>
      </c>
      <c r="Q4450"/>
      <c r="R4450"/>
      <c r="S4450" s="2" t="str">
        <f>IF(ISNUMBER(R4450),SUMIFS(R$1:$R4450,A$1:$A4450,A4450,K$1:$K4450,K4450,E$1:$E4450,E4450),"")</f>
        <v/>
      </c>
      <c r="AC4450" s="2" t="str">
        <f t="shared" si="395"/>
        <v/>
      </c>
      <c r="AL4450" s="2" t="str">
        <f t="shared" si="394"/>
        <v/>
      </c>
      <c r="AQ4450">
        <v>227</v>
      </c>
      <c r="AT4450" s="2" t="str">
        <f t="shared" si="396"/>
        <v/>
      </c>
      <c r="AU4450" s="2" t="str">
        <f>IF(ISNUMBER(AT4450),SUMIFS($AT$1:AT4450,$A$1:A4450,A4450,$K$1:K4450,K4450,$E$1:E4450,E4450),"")</f>
        <v/>
      </c>
      <c r="AV4450">
        <f t="shared" si="397"/>
        <v>1</v>
      </c>
    </row>
    <row r="4451" spans="1:48" x14ac:dyDescent="0.25">
      <c r="A4451" s="4" t="s">
        <v>98</v>
      </c>
      <c r="B4451" s="4" t="s">
        <v>116</v>
      </c>
      <c r="C4451" t="s">
        <v>30</v>
      </c>
      <c r="D4451" s="3">
        <v>40868</v>
      </c>
      <c r="E4451">
        <v>3</v>
      </c>
      <c r="G4451" t="s">
        <v>112</v>
      </c>
      <c r="K4451" t="str">
        <f t="shared" si="392"/>
        <v>2011/12</v>
      </c>
      <c r="O4451" s="2" t="str">
        <f t="shared" si="393"/>
        <v/>
      </c>
      <c r="Q4451"/>
      <c r="R4451"/>
      <c r="S4451" s="2" t="str">
        <f>IF(ISNUMBER(R4451),SUMIFS(R$1:$R4451,A$1:$A4451,A4451,K$1:$K4451,K4451,E$1:$E4451,E4451),"")</f>
        <v/>
      </c>
      <c r="AC4451" s="2" t="str">
        <f t="shared" si="395"/>
        <v/>
      </c>
      <c r="AL4451" s="2" t="str">
        <f t="shared" si="394"/>
        <v/>
      </c>
      <c r="AQ4451">
        <v>239</v>
      </c>
      <c r="AT4451" s="2" t="str">
        <f t="shared" si="396"/>
        <v/>
      </c>
      <c r="AU4451" s="2" t="str">
        <f>IF(ISNUMBER(AT4451),SUMIFS($AT$1:AT4451,$A$1:A4451,A4451,$K$1:K4451,K4451,$E$1:E4451,E4451),"")</f>
        <v/>
      </c>
      <c r="AV4451">
        <f t="shared" si="397"/>
        <v>1</v>
      </c>
    </row>
    <row r="4452" spans="1:48" x14ac:dyDescent="0.25">
      <c r="A4452" s="4" t="s">
        <v>98</v>
      </c>
      <c r="B4452" s="4" t="s">
        <v>116</v>
      </c>
      <c r="C4452" t="s">
        <v>30</v>
      </c>
      <c r="D4452" s="3">
        <v>40868</v>
      </c>
      <c r="E4452">
        <v>4</v>
      </c>
      <c r="G4452" t="s">
        <v>112</v>
      </c>
      <c r="K4452" t="str">
        <f t="shared" si="392"/>
        <v>2011/12</v>
      </c>
      <c r="O4452" s="2" t="str">
        <f t="shared" si="393"/>
        <v/>
      </c>
      <c r="Q4452"/>
      <c r="R4452"/>
      <c r="S4452" s="2" t="str">
        <f>IF(ISNUMBER(R4452),SUMIFS(R$1:$R4452,A$1:$A4452,A4452,K$1:$K4452,K4452,E$1:$E4452,E4452),"")</f>
        <v/>
      </c>
      <c r="AC4452" s="2" t="str">
        <f t="shared" si="395"/>
        <v/>
      </c>
      <c r="AL4452" s="2" t="str">
        <f t="shared" si="394"/>
        <v/>
      </c>
      <c r="AQ4452">
        <v>273</v>
      </c>
      <c r="AT4452" s="2" t="str">
        <f t="shared" si="396"/>
        <v/>
      </c>
      <c r="AU4452" s="2" t="str">
        <f>IF(ISNUMBER(AT4452),SUMIFS($AT$1:AT4452,$A$1:A4452,A4452,$K$1:K4452,K4452,$E$1:E4452,E4452),"")</f>
        <v/>
      </c>
      <c r="AV4452">
        <f t="shared" si="397"/>
        <v>1</v>
      </c>
    </row>
    <row r="4453" spans="1:48" x14ac:dyDescent="0.25">
      <c r="A4453" s="4" t="s">
        <v>98</v>
      </c>
      <c r="B4453" s="4" t="s">
        <v>116</v>
      </c>
      <c r="C4453" t="s">
        <v>30</v>
      </c>
      <c r="D4453" s="3">
        <v>40868</v>
      </c>
      <c r="E4453">
        <v>5</v>
      </c>
      <c r="G4453" t="s">
        <v>112</v>
      </c>
      <c r="K4453" t="str">
        <f t="shared" si="392"/>
        <v>2011/12</v>
      </c>
      <c r="O4453" s="2" t="str">
        <f t="shared" si="393"/>
        <v/>
      </c>
      <c r="Q4453"/>
      <c r="R4453"/>
      <c r="S4453" s="2" t="str">
        <f>IF(ISNUMBER(R4453),SUMIFS(R$1:$R4453,A$1:$A4453,A4453,K$1:$K4453,K4453,E$1:$E4453,E4453),"")</f>
        <v/>
      </c>
      <c r="AC4453" s="2" t="str">
        <f t="shared" si="395"/>
        <v/>
      </c>
      <c r="AL4453" s="2" t="str">
        <f t="shared" si="394"/>
        <v/>
      </c>
      <c r="AQ4453">
        <v>283</v>
      </c>
      <c r="AT4453" s="2" t="str">
        <f t="shared" si="396"/>
        <v/>
      </c>
      <c r="AU4453" s="2" t="str">
        <f>IF(ISNUMBER(AT4453),SUMIFS($AT$1:AT4453,$A$1:A4453,A4453,$K$1:K4453,K4453,$E$1:E4453,E4453),"")</f>
        <v/>
      </c>
      <c r="AV4453">
        <f t="shared" si="397"/>
        <v>1</v>
      </c>
    </row>
    <row r="4454" spans="1:48" x14ac:dyDescent="0.25">
      <c r="A4454" s="4" t="s">
        <v>98</v>
      </c>
      <c r="B4454" s="4" t="s">
        <v>116</v>
      </c>
      <c r="C4454" t="s">
        <v>30</v>
      </c>
      <c r="D4454" s="3">
        <v>40875</v>
      </c>
      <c r="E4454">
        <v>1</v>
      </c>
      <c r="G4454" t="s">
        <v>112</v>
      </c>
      <c r="K4454" t="str">
        <f t="shared" si="392"/>
        <v>2011/12</v>
      </c>
      <c r="O4454" s="2" t="str">
        <f t="shared" si="393"/>
        <v/>
      </c>
      <c r="Q4454"/>
      <c r="R4454"/>
      <c r="S4454" s="2" t="str">
        <f>IF(ISNUMBER(R4454),SUMIFS(R$1:$R4454,A$1:$A4454,A4454,K$1:$K4454,K4454,E$1:$E4454,E4454),"")</f>
        <v/>
      </c>
      <c r="AC4454" s="2" t="str">
        <f t="shared" si="395"/>
        <v/>
      </c>
      <c r="AL4454" s="2" t="str">
        <f t="shared" si="394"/>
        <v/>
      </c>
      <c r="AQ4454">
        <v>213</v>
      </c>
      <c r="AT4454" s="2" t="str">
        <f t="shared" si="396"/>
        <v/>
      </c>
      <c r="AU4454" s="2" t="str">
        <f>IF(ISNUMBER(AT4454),SUMIFS($AT$1:AT4454,$A$1:A4454,A4454,$K$1:K4454,K4454,$E$1:E4454,E4454),"")</f>
        <v/>
      </c>
      <c r="AV4454">
        <f t="shared" si="397"/>
        <v>1</v>
      </c>
    </row>
    <row r="4455" spans="1:48" x14ac:dyDescent="0.25">
      <c r="A4455" s="4" t="s">
        <v>98</v>
      </c>
      <c r="B4455" s="4" t="s">
        <v>116</v>
      </c>
      <c r="C4455" t="s">
        <v>30</v>
      </c>
      <c r="D4455" s="3">
        <v>40875</v>
      </c>
      <c r="E4455">
        <v>2</v>
      </c>
      <c r="G4455" t="s">
        <v>112</v>
      </c>
      <c r="K4455" t="str">
        <f t="shared" si="392"/>
        <v>2011/12</v>
      </c>
      <c r="O4455" s="2" t="str">
        <f t="shared" si="393"/>
        <v/>
      </c>
      <c r="Q4455"/>
      <c r="R4455"/>
      <c r="S4455" s="2" t="str">
        <f>IF(ISNUMBER(R4455),SUMIFS(R$1:$R4455,A$1:$A4455,A4455,K$1:$K4455,K4455,E$1:$E4455,E4455),"")</f>
        <v/>
      </c>
      <c r="AC4455" s="2" t="str">
        <f t="shared" si="395"/>
        <v/>
      </c>
      <c r="AL4455" s="2" t="str">
        <f t="shared" si="394"/>
        <v/>
      </c>
      <c r="AQ4455">
        <v>263</v>
      </c>
      <c r="AT4455" s="2" t="str">
        <f t="shared" si="396"/>
        <v/>
      </c>
      <c r="AU4455" s="2" t="str">
        <f>IF(ISNUMBER(AT4455),SUMIFS($AT$1:AT4455,$A$1:A4455,A4455,$K$1:K4455,K4455,$E$1:E4455,E4455),"")</f>
        <v/>
      </c>
      <c r="AV4455">
        <f t="shared" si="397"/>
        <v>1</v>
      </c>
    </row>
    <row r="4456" spans="1:48" x14ac:dyDescent="0.25">
      <c r="A4456" s="4" t="s">
        <v>98</v>
      </c>
      <c r="B4456" s="4" t="s">
        <v>116</v>
      </c>
      <c r="C4456" t="s">
        <v>30</v>
      </c>
      <c r="D4456" s="3">
        <v>40875</v>
      </c>
      <c r="E4456">
        <v>3</v>
      </c>
      <c r="G4456" t="s">
        <v>112</v>
      </c>
      <c r="K4456" t="str">
        <f t="shared" si="392"/>
        <v>2011/12</v>
      </c>
      <c r="O4456" s="2" t="str">
        <f t="shared" si="393"/>
        <v/>
      </c>
      <c r="Q4456"/>
      <c r="R4456"/>
      <c r="S4456" s="2" t="str">
        <f>IF(ISNUMBER(R4456),SUMIFS(R$1:$R4456,A$1:$A4456,A4456,K$1:$K4456,K4456,E$1:$E4456,E4456),"")</f>
        <v/>
      </c>
      <c r="AC4456" s="2" t="str">
        <f t="shared" si="395"/>
        <v/>
      </c>
      <c r="AL4456" s="2" t="str">
        <f t="shared" si="394"/>
        <v/>
      </c>
      <c r="AQ4456">
        <v>242</v>
      </c>
      <c r="AT4456" s="2" t="str">
        <f t="shared" si="396"/>
        <v/>
      </c>
      <c r="AU4456" s="2" t="str">
        <f>IF(ISNUMBER(AT4456),SUMIFS($AT$1:AT4456,$A$1:A4456,A4456,$K$1:K4456,K4456,$E$1:E4456,E4456),"")</f>
        <v/>
      </c>
      <c r="AV4456">
        <f t="shared" si="397"/>
        <v>1</v>
      </c>
    </row>
    <row r="4457" spans="1:48" x14ac:dyDescent="0.25">
      <c r="A4457" s="4" t="s">
        <v>98</v>
      </c>
      <c r="B4457" s="4" t="s">
        <v>116</v>
      </c>
      <c r="C4457" t="s">
        <v>30</v>
      </c>
      <c r="D4457" s="3">
        <v>40875</v>
      </c>
      <c r="E4457">
        <v>4</v>
      </c>
      <c r="G4457" t="s">
        <v>112</v>
      </c>
      <c r="K4457" t="str">
        <f t="shared" si="392"/>
        <v>2011/12</v>
      </c>
      <c r="O4457" s="2" t="str">
        <f t="shared" si="393"/>
        <v/>
      </c>
      <c r="Q4457"/>
      <c r="R4457"/>
      <c r="S4457" s="2" t="str">
        <f>IF(ISNUMBER(R4457),SUMIFS(R$1:$R4457,A$1:$A4457,A4457,K$1:$K4457,K4457,E$1:$E4457,E4457),"")</f>
        <v/>
      </c>
      <c r="AC4457" s="2" t="str">
        <f t="shared" si="395"/>
        <v/>
      </c>
      <c r="AL4457" s="2" t="str">
        <f t="shared" si="394"/>
        <v/>
      </c>
      <c r="AQ4457">
        <v>247</v>
      </c>
      <c r="AT4457" s="2" t="str">
        <f t="shared" si="396"/>
        <v/>
      </c>
      <c r="AU4457" s="2" t="str">
        <f>IF(ISNUMBER(AT4457),SUMIFS($AT$1:AT4457,$A$1:A4457,A4457,$K$1:K4457,K4457,$E$1:E4457,E4457),"")</f>
        <v/>
      </c>
      <c r="AV4457">
        <f t="shared" si="397"/>
        <v>1</v>
      </c>
    </row>
    <row r="4458" spans="1:48" x14ac:dyDescent="0.25">
      <c r="A4458" s="4" t="s">
        <v>98</v>
      </c>
      <c r="B4458" s="4" t="s">
        <v>116</v>
      </c>
      <c r="C4458" t="s">
        <v>30</v>
      </c>
      <c r="D4458" s="3">
        <v>40875</v>
      </c>
      <c r="E4458">
        <v>5</v>
      </c>
      <c r="G4458" t="s">
        <v>112</v>
      </c>
      <c r="K4458" t="str">
        <f t="shared" si="392"/>
        <v>2011/12</v>
      </c>
      <c r="O4458" s="2" t="str">
        <f t="shared" si="393"/>
        <v/>
      </c>
      <c r="Q4458"/>
      <c r="R4458"/>
      <c r="S4458" s="2" t="str">
        <f>IF(ISNUMBER(R4458),SUMIFS(R$1:$R4458,A$1:$A4458,A4458,K$1:$K4458,K4458,E$1:$E4458,E4458),"")</f>
        <v/>
      </c>
      <c r="AC4458" s="2" t="str">
        <f t="shared" si="395"/>
        <v/>
      </c>
      <c r="AL4458" s="2" t="str">
        <f t="shared" si="394"/>
        <v/>
      </c>
      <c r="AQ4458">
        <v>256</v>
      </c>
      <c r="AT4458" s="2" t="str">
        <f t="shared" si="396"/>
        <v/>
      </c>
      <c r="AU4458" s="2" t="str">
        <f>IF(ISNUMBER(AT4458),SUMIFS($AT$1:AT4458,$A$1:A4458,A4458,$K$1:K4458,K4458,$E$1:E4458,E4458),"")</f>
        <v/>
      </c>
      <c r="AV4458">
        <f t="shared" si="397"/>
        <v>1</v>
      </c>
    </row>
    <row r="4459" spans="1:48" x14ac:dyDescent="0.25">
      <c r="A4459" s="4" t="s">
        <v>98</v>
      </c>
      <c r="B4459" s="4" t="s">
        <v>116</v>
      </c>
      <c r="C4459" t="s">
        <v>30</v>
      </c>
      <c r="D4459" s="3">
        <v>40882</v>
      </c>
      <c r="E4459">
        <v>1</v>
      </c>
      <c r="G4459" t="s">
        <v>112</v>
      </c>
      <c r="K4459" t="str">
        <f t="shared" si="392"/>
        <v>2011/12</v>
      </c>
      <c r="O4459" s="2" t="str">
        <f t="shared" si="393"/>
        <v/>
      </c>
      <c r="Q4459"/>
      <c r="R4459"/>
      <c r="S4459" s="2" t="str">
        <f>IF(ISNUMBER(R4459),SUMIFS(R$1:$R4459,A$1:$A4459,A4459,K$1:$K4459,K4459,E$1:$E4459,E4459),"")</f>
        <v/>
      </c>
      <c r="AC4459" s="2" t="str">
        <f t="shared" si="395"/>
        <v/>
      </c>
      <c r="AL4459" s="2" t="str">
        <f t="shared" si="394"/>
        <v/>
      </c>
      <c r="AQ4459">
        <v>108</v>
      </c>
      <c r="AT4459" s="2" t="str">
        <f t="shared" si="396"/>
        <v/>
      </c>
      <c r="AU4459" s="2" t="str">
        <f>IF(ISNUMBER(AT4459),SUMIFS($AT$1:AT4459,$A$1:A4459,A4459,$K$1:K4459,K4459,$E$1:E4459,E4459),"")</f>
        <v/>
      </c>
      <c r="AV4459">
        <f t="shared" si="397"/>
        <v>1</v>
      </c>
    </row>
    <row r="4460" spans="1:48" x14ac:dyDescent="0.25">
      <c r="A4460" s="4" t="s">
        <v>98</v>
      </c>
      <c r="B4460" s="4" t="s">
        <v>116</v>
      </c>
      <c r="C4460" t="s">
        <v>30</v>
      </c>
      <c r="D4460" s="3">
        <v>40882</v>
      </c>
      <c r="E4460">
        <v>2</v>
      </c>
      <c r="G4460" t="s">
        <v>112</v>
      </c>
      <c r="K4460" t="str">
        <f t="shared" si="392"/>
        <v>2011/12</v>
      </c>
      <c r="O4460" s="2" t="str">
        <f t="shared" si="393"/>
        <v/>
      </c>
      <c r="Q4460"/>
      <c r="R4460"/>
      <c r="S4460" s="2" t="str">
        <f>IF(ISNUMBER(R4460),SUMIFS(R$1:$R4460,A$1:$A4460,A4460,K$1:$K4460,K4460,E$1:$E4460,E4460),"")</f>
        <v/>
      </c>
      <c r="AC4460" s="2" t="str">
        <f t="shared" si="395"/>
        <v/>
      </c>
      <c r="AL4460" s="2" t="str">
        <f t="shared" si="394"/>
        <v/>
      </c>
      <c r="AQ4460">
        <v>108</v>
      </c>
      <c r="AT4460" s="2" t="str">
        <f t="shared" si="396"/>
        <v/>
      </c>
      <c r="AU4460" s="2" t="str">
        <f>IF(ISNUMBER(AT4460),SUMIFS($AT$1:AT4460,$A$1:A4460,A4460,$K$1:K4460,K4460,$E$1:E4460,E4460),"")</f>
        <v/>
      </c>
      <c r="AV4460">
        <f t="shared" si="397"/>
        <v>1</v>
      </c>
    </row>
    <row r="4461" spans="1:48" x14ac:dyDescent="0.25">
      <c r="A4461" s="4" t="s">
        <v>98</v>
      </c>
      <c r="B4461" s="4" t="s">
        <v>116</v>
      </c>
      <c r="C4461" t="s">
        <v>30</v>
      </c>
      <c r="D4461" s="3">
        <v>40882</v>
      </c>
      <c r="E4461">
        <v>3</v>
      </c>
      <c r="G4461" t="s">
        <v>112</v>
      </c>
      <c r="K4461" t="str">
        <f t="shared" si="392"/>
        <v>2011/12</v>
      </c>
      <c r="O4461" s="2" t="str">
        <f t="shared" si="393"/>
        <v/>
      </c>
      <c r="Q4461"/>
      <c r="R4461"/>
      <c r="S4461" s="2" t="str">
        <f>IF(ISNUMBER(R4461),SUMIFS(R$1:$R4461,A$1:$A4461,A4461,K$1:$K4461,K4461,E$1:$E4461,E4461),"")</f>
        <v/>
      </c>
      <c r="AC4461" s="2" t="str">
        <f t="shared" si="395"/>
        <v/>
      </c>
      <c r="AL4461" s="2" t="str">
        <f t="shared" si="394"/>
        <v/>
      </c>
      <c r="AQ4461">
        <v>104</v>
      </c>
      <c r="AT4461" s="2" t="str">
        <f t="shared" si="396"/>
        <v/>
      </c>
      <c r="AU4461" s="2" t="str">
        <f>IF(ISNUMBER(AT4461),SUMIFS($AT$1:AT4461,$A$1:A4461,A4461,$K$1:K4461,K4461,$E$1:E4461,E4461),"")</f>
        <v/>
      </c>
      <c r="AV4461">
        <f t="shared" si="397"/>
        <v>1</v>
      </c>
    </row>
    <row r="4462" spans="1:48" x14ac:dyDescent="0.25">
      <c r="A4462" s="4" t="s">
        <v>98</v>
      </c>
      <c r="B4462" s="4" t="s">
        <v>116</v>
      </c>
      <c r="C4462" t="s">
        <v>30</v>
      </c>
      <c r="D4462" s="3">
        <v>40882</v>
      </c>
      <c r="E4462">
        <v>4</v>
      </c>
      <c r="G4462" t="s">
        <v>112</v>
      </c>
      <c r="K4462" t="str">
        <f t="shared" si="392"/>
        <v>2011/12</v>
      </c>
      <c r="O4462" s="2" t="str">
        <f t="shared" si="393"/>
        <v/>
      </c>
      <c r="Q4462"/>
      <c r="R4462"/>
      <c r="S4462" s="2" t="str">
        <f>IF(ISNUMBER(R4462),SUMIFS(R$1:$R4462,A$1:$A4462,A4462,K$1:$K4462,K4462,E$1:$E4462,E4462),"")</f>
        <v/>
      </c>
      <c r="AC4462" s="2" t="str">
        <f t="shared" si="395"/>
        <v/>
      </c>
      <c r="AL4462" s="2" t="str">
        <f t="shared" si="394"/>
        <v/>
      </c>
      <c r="AQ4462">
        <v>110</v>
      </c>
      <c r="AT4462" s="2" t="str">
        <f t="shared" si="396"/>
        <v/>
      </c>
      <c r="AU4462" s="2" t="str">
        <f>IF(ISNUMBER(AT4462),SUMIFS($AT$1:AT4462,$A$1:A4462,A4462,$K$1:K4462,K4462,$E$1:E4462,E4462),"")</f>
        <v/>
      </c>
      <c r="AV4462">
        <f t="shared" si="397"/>
        <v>1</v>
      </c>
    </row>
    <row r="4463" spans="1:48" x14ac:dyDescent="0.25">
      <c r="A4463" s="4" t="s">
        <v>98</v>
      </c>
      <c r="B4463" s="4" t="s">
        <v>116</v>
      </c>
      <c r="C4463" t="s">
        <v>30</v>
      </c>
      <c r="D4463" s="3">
        <v>40882</v>
      </c>
      <c r="E4463">
        <v>5</v>
      </c>
      <c r="G4463" t="s">
        <v>112</v>
      </c>
      <c r="K4463" t="str">
        <f t="shared" si="392"/>
        <v>2011/12</v>
      </c>
      <c r="O4463" s="2" t="str">
        <f t="shared" si="393"/>
        <v/>
      </c>
      <c r="Q4463"/>
      <c r="R4463"/>
      <c r="S4463" s="2" t="str">
        <f>IF(ISNUMBER(R4463),SUMIFS(R$1:$R4463,A$1:$A4463,A4463,K$1:$K4463,K4463,E$1:$E4463,E4463),"")</f>
        <v/>
      </c>
      <c r="AC4463" s="2" t="str">
        <f t="shared" si="395"/>
        <v/>
      </c>
      <c r="AL4463" s="2" t="str">
        <f t="shared" si="394"/>
        <v/>
      </c>
      <c r="AQ4463">
        <v>116</v>
      </c>
      <c r="AT4463" s="2" t="str">
        <f t="shared" si="396"/>
        <v/>
      </c>
      <c r="AU4463" s="2" t="str">
        <f>IF(ISNUMBER(AT4463),SUMIFS($AT$1:AT4463,$A$1:A4463,A4463,$K$1:K4463,K4463,$E$1:E4463,E4463),"")</f>
        <v/>
      </c>
      <c r="AV4463">
        <f t="shared" si="397"/>
        <v>1</v>
      </c>
    </row>
    <row r="4464" spans="1:48" x14ac:dyDescent="0.25">
      <c r="A4464" s="4" t="s">
        <v>98</v>
      </c>
      <c r="B4464" s="4" t="s">
        <v>116</v>
      </c>
      <c r="C4464" t="s">
        <v>30</v>
      </c>
      <c r="D4464" s="3">
        <v>40889</v>
      </c>
      <c r="E4464">
        <v>1</v>
      </c>
      <c r="G4464" t="s">
        <v>112</v>
      </c>
      <c r="K4464" t="str">
        <f t="shared" ref="K4464:K4527" si="398">YEAR(D4464)+IF(MONTH(D4464)&lt;7,-1,0)&amp;"/"&amp;RIGHT(YEAR(D4464)+IF(MONTH(D4464)&lt;7,0,1),2)</f>
        <v>2011/12</v>
      </c>
      <c r="O4464" s="2" t="str">
        <f t="shared" ref="O4464:O4561" si="399">IF(ISNUMBER(P4464),P4464*10,"")</f>
        <v/>
      </c>
      <c r="Q4464"/>
      <c r="R4464"/>
      <c r="S4464" s="2" t="str">
        <f>IF(ISNUMBER(R4464),SUMIFS(R$1:$R4464,A$1:$A4464,A4464,K$1:$K4464,K4464,E$1:$E4464,E4464),"")</f>
        <v/>
      </c>
      <c r="AC4464" s="2" t="str">
        <f t="shared" si="395"/>
        <v/>
      </c>
      <c r="AL4464" s="2" t="str">
        <f t="shared" ref="AL4464:AL4561" si="400">IF(ISNUMBER(AM4464),AM4464,"")</f>
        <v/>
      </c>
      <c r="AQ4464">
        <v>162</v>
      </c>
      <c r="AT4464" s="2" t="str">
        <f t="shared" si="396"/>
        <v/>
      </c>
      <c r="AU4464" s="2" t="str">
        <f>IF(ISNUMBER(AT4464),SUMIFS($AT$1:AT4464,$A$1:A4464,A4464,$K$1:K4464,K4464,$E$1:E4464,E4464),"")</f>
        <v/>
      </c>
      <c r="AV4464">
        <f t="shared" si="397"/>
        <v>1</v>
      </c>
    </row>
    <row r="4465" spans="1:48" x14ac:dyDescent="0.25">
      <c r="A4465" s="4" t="s">
        <v>98</v>
      </c>
      <c r="B4465" s="4" t="s">
        <v>116</v>
      </c>
      <c r="C4465" t="s">
        <v>30</v>
      </c>
      <c r="D4465" s="3">
        <v>40889</v>
      </c>
      <c r="E4465">
        <v>2</v>
      </c>
      <c r="G4465" t="s">
        <v>112</v>
      </c>
      <c r="K4465" t="str">
        <f t="shared" si="398"/>
        <v>2011/12</v>
      </c>
      <c r="O4465" s="2" t="str">
        <f t="shared" si="399"/>
        <v/>
      </c>
      <c r="Q4465"/>
      <c r="R4465"/>
      <c r="S4465" s="2" t="str">
        <f>IF(ISNUMBER(R4465),SUMIFS(R$1:$R4465,A$1:$A4465,A4465,K$1:$K4465,K4465,E$1:$E4465,E4465),"")</f>
        <v/>
      </c>
      <c r="AC4465" s="2" t="str">
        <f t="shared" si="395"/>
        <v/>
      </c>
      <c r="AL4465" s="2" t="str">
        <f t="shared" si="400"/>
        <v/>
      </c>
      <c r="AQ4465">
        <v>169</v>
      </c>
      <c r="AT4465" s="2" t="str">
        <f t="shared" si="396"/>
        <v/>
      </c>
      <c r="AU4465" s="2" t="str">
        <f>IF(ISNUMBER(AT4465),SUMIFS($AT$1:AT4465,$A$1:A4465,A4465,$K$1:K4465,K4465,$E$1:E4465,E4465),"")</f>
        <v/>
      </c>
      <c r="AV4465">
        <f t="shared" si="397"/>
        <v>1</v>
      </c>
    </row>
    <row r="4466" spans="1:48" x14ac:dyDescent="0.25">
      <c r="A4466" s="4" t="s">
        <v>98</v>
      </c>
      <c r="B4466" s="4" t="s">
        <v>116</v>
      </c>
      <c r="C4466" t="s">
        <v>30</v>
      </c>
      <c r="D4466" s="3">
        <v>40889</v>
      </c>
      <c r="E4466">
        <v>3</v>
      </c>
      <c r="G4466" t="s">
        <v>112</v>
      </c>
      <c r="K4466" t="str">
        <f t="shared" si="398"/>
        <v>2011/12</v>
      </c>
      <c r="O4466" s="2" t="str">
        <f t="shared" si="399"/>
        <v/>
      </c>
      <c r="Q4466"/>
      <c r="R4466"/>
      <c r="S4466" s="2" t="str">
        <f>IF(ISNUMBER(R4466),SUMIFS(R$1:$R4466,A$1:$A4466,A4466,K$1:$K4466,K4466,E$1:$E4466,E4466),"")</f>
        <v/>
      </c>
      <c r="AC4466" s="2" t="str">
        <f t="shared" si="395"/>
        <v/>
      </c>
      <c r="AL4466" s="2" t="str">
        <f t="shared" si="400"/>
        <v/>
      </c>
      <c r="AQ4466">
        <v>156</v>
      </c>
      <c r="AT4466" s="2" t="str">
        <f t="shared" si="396"/>
        <v/>
      </c>
      <c r="AU4466" s="2" t="str">
        <f>IF(ISNUMBER(AT4466),SUMIFS($AT$1:AT4466,$A$1:A4466,A4466,$K$1:K4466,K4466,$E$1:E4466,E4466),"")</f>
        <v/>
      </c>
      <c r="AV4466">
        <f t="shared" si="397"/>
        <v>1</v>
      </c>
    </row>
    <row r="4467" spans="1:48" x14ac:dyDescent="0.25">
      <c r="A4467" s="4" t="s">
        <v>98</v>
      </c>
      <c r="B4467" s="4" t="s">
        <v>116</v>
      </c>
      <c r="C4467" t="s">
        <v>30</v>
      </c>
      <c r="D4467" s="3">
        <v>40889</v>
      </c>
      <c r="E4467">
        <v>4</v>
      </c>
      <c r="G4467" t="s">
        <v>112</v>
      </c>
      <c r="K4467" t="str">
        <f t="shared" si="398"/>
        <v>2011/12</v>
      </c>
      <c r="O4467" s="2" t="str">
        <f t="shared" si="399"/>
        <v/>
      </c>
      <c r="Q4467"/>
      <c r="R4467"/>
      <c r="S4467" s="2" t="str">
        <f>IF(ISNUMBER(R4467),SUMIFS(R$1:$R4467,A$1:$A4467,A4467,K$1:$K4467,K4467,E$1:$E4467,E4467),"")</f>
        <v/>
      </c>
      <c r="AC4467" s="2" t="str">
        <f t="shared" si="395"/>
        <v/>
      </c>
      <c r="AL4467" s="2" t="str">
        <f t="shared" si="400"/>
        <v/>
      </c>
      <c r="AQ4467">
        <v>178</v>
      </c>
      <c r="AT4467" s="2" t="str">
        <f t="shared" si="396"/>
        <v/>
      </c>
      <c r="AU4467" s="2" t="str">
        <f>IF(ISNUMBER(AT4467),SUMIFS($AT$1:AT4467,$A$1:A4467,A4467,$K$1:K4467,K4467,$E$1:E4467,E4467),"")</f>
        <v/>
      </c>
      <c r="AV4467">
        <f t="shared" si="397"/>
        <v>1</v>
      </c>
    </row>
    <row r="4468" spans="1:48" x14ac:dyDescent="0.25">
      <c r="A4468" s="4" t="s">
        <v>98</v>
      </c>
      <c r="B4468" s="4" t="s">
        <v>116</v>
      </c>
      <c r="C4468" t="s">
        <v>30</v>
      </c>
      <c r="D4468" s="3">
        <v>40889</v>
      </c>
      <c r="E4468">
        <v>5</v>
      </c>
      <c r="G4468" t="s">
        <v>112</v>
      </c>
      <c r="K4468" t="str">
        <f t="shared" si="398"/>
        <v>2011/12</v>
      </c>
      <c r="O4468" s="2" t="str">
        <f t="shared" si="399"/>
        <v/>
      </c>
      <c r="Q4468"/>
      <c r="R4468"/>
      <c r="S4468" s="2" t="str">
        <f>IF(ISNUMBER(R4468),SUMIFS(R$1:$R4468,A$1:$A4468,A4468,K$1:$K4468,K4468,E$1:$E4468,E4468),"")</f>
        <v/>
      </c>
      <c r="AC4468" s="2" t="str">
        <f t="shared" si="395"/>
        <v/>
      </c>
      <c r="AL4468" s="2" t="str">
        <f t="shared" si="400"/>
        <v/>
      </c>
      <c r="AQ4468">
        <v>163</v>
      </c>
      <c r="AT4468" s="2" t="str">
        <f t="shared" si="396"/>
        <v/>
      </c>
      <c r="AU4468" s="2" t="str">
        <f>IF(ISNUMBER(AT4468),SUMIFS($AT$1:AT4468,$A$1:A4468,A4468,$K$1:K4468,K4468,$E$1:E4468,E4468),"")</f>
        <v/>
      </c>
      <c r="AV4468">
        <f t="shared" si="397"/>
        <v>1</v>
      </c>
    </row>
    <row r="4469" spans="1:48" x14ac:dyDescent="0.25">
      <c r="A4469" s="4" t="s">
        <v>98</v>
      </c>
      <c r="B4469" s="4" t="s">
        <v>116</v>
      </c>
      <c r="C4469" t="s">
        <v>30</v>
      </c>
      <c r="D4469" s="3">
        <v>40896</v>
      </c>
      <c r="E4469">
        <v>1</v>
      </c>
      <c r="G4469" t="s">
        <v>112</v>
      </c>
      <c r="K4469" t="str">
        <f t="shared" si="398"/>
        <v>2011/12</v>
      </c>
      <c r="O4469" s="2" t="str">
        <f t="shared" si="399"/>
        <v/>
      </c>
      <c r="Q4469"/>
      <c r="R4469"/>
      <c r="S4469" s="2" t="str">
        <f>IF(ISNUMBER(R4469),SUMIFS(R$1:$R4469,A$1:$A4469,A4469,K$1:$K4469,K4469,E$1:$E4469,E4469),"")</f>
        <v/>
      </c>
      <c r="AC4469" s="2" t="str">
        <f t="shared" si="395"/>
        <v/>
      </c>
      <c r="AL4469" s="2" t="str">
        <f t="shared" si="400"/>
        <v/>
      </c>
      <c r="AQ4469">
        <v>179</v>
      </c>
      <c r="AT4469" s="2" t="str">
        <f t="shared" si="396"/>
        <v/>
      </c>
      <c r="AU4469" s="2" t="str">
        <f>IF(ISNUMBER(AT4469),SUMIFS($AT$1:AT4469,$A$1:A4469,A4469,$K$1:K4469,K4469,$E$1:E4469,E4469),"")</f>
        <v/>
      </c>
      <c r="AV4469">
        <f t="shared" si="397"/>
        <v>1</v>
      </c>
    </row>
    <row r="4470" spans="1:48" x14ac:dyDescent="0.25">
      <c r="A4470" s="4" t="s">
        <v>98</v>
      </c>
      <c r="B4470" s="4" t="s">
        <v>116</v>
      </c>
      <c r="C4470" t="s">
        <v>30</v>
      </c>
      <c r="D4470" s="3">
        <v>40896</v>
      </c>
      <c r="E4470">
        <v>2</v>
      </c>
      <c r="G4470" t="s">
        <v>112</v>
      </c>
      <c r="K4470" t="str">
        <f t="shared" si="398"/>
        <v>2011/12</v>
      </c>
      <c r="O4470" s="2" t="str">
        <f t="shared" si="399"/>
        <v/>
      </c>
      <c r="Q4470"/>
      <c r="R4470"/>
      <c r="S4470" s="2" t="str">
        <f>IF(ISNUMBER(R4470),SUMIFS(R$1:$R4470,A$1:$A4470,A4470,K$1:$K4470,K4470,E$1:$E4470,E4470),"")</f>
        <v/>
      </c>
      <c r="AC4470" s="2" t="str">
        <f t="shared" si="395"/>
        <v/>
      </c>
      <c r="AL4470" s="2" t="str">
        <f t="shared" si="400"/>
        <v/>
      </c>
      <c r="AQ4470">
        <v>198</v>
      </c>
      <c r="AT4470" s="2" t="str">
        <f t="shared" si="396"/>
        <v/>
      </c>
      <c r="AU4470" s="2" t="str">
        <f>IF(ISNUMBER(AT4470),SUMIFS($AT$1:AT4470,$A$1:A4470,A4470,$K$1:K4470,K4470,$E$1:E4470,E4470),"")</f>
        <v/>
      </c>
      <c r="AV4470">
        <f t="shared" si="397"/>
        <v>1</v>
      </c>
    </row>
    <row r="4471" spans="1:48" x14ac:dyDescent="0.25">
      <c r="A4471" s="4" t="s">
        <v>98</v>
      </c>
      <c r="B4471" s="4" t="s">
        <v>116</v>
      </c>
      <c r="C4471" t="s">
        <v>30</v>
      </c>
      <c r="D4471" s="3">
        <v>40896</v>
      </c>
      <c r="E4471">
        <v>3</v>
      </c>
      <c r="G4471" t="s">
        <v>112</v>
      </c>
      <c r="K4471" t="str">
        <f t="shared" si="398"/>
        <v>2011/12</v>
      </c>
      <c r="O4471" s="2" t="str">
        <f t="shared" si="399"/>
        <v/>
      </c>
      <c r="Q4471"/>
      <c r="R4471"/>
      <c r="S4471" s="2" t="str">
        <f>IF(ISNUMBER(R4471),SUMIFS(R$1:$R4471,A$1:$A4471,A4471,K$1:$K4471,K4471,E$1:$E4471,E4471),"")</f>
        <v/>
      </c>
      <c r="AC4471" s="2" t="str">
        <f t="shared" si="395"/>
        <v/>
      </c>
      <c r="AL4471" s="2" t="str">
        <f t="shared" si="400"/>
        <v/>
      </c>
      <c r="AQ4471">
        <v>178</v>
      </c>
      <c r="AT4471" s="2" t="str">
        <f t="shared" si="396"/>
        <v/>
      </c>
      <c r="AU4471" s="2" t="str">
        <f>IF(ISNUMBER(AT4471),SUMIFS($AT$1:AT4471,$A$1:A4471,A4471,$K$1:K4471,K4471,$E$1:E4471,E4471),"")</f>
        <v/>
      </c>
      <c r="AV4471">
        <f t="shared" si="397"/>
        <v>1</v>
      </c>
    </row>
    <row r="4472" spans="1:48" x14ac:dyDescent="0.25">
      <c r="A4472" s="4" t="s">
        <v>98</v>
      </c>
      <c r="B4472" s="4" t="s">
        <v>116</v>
      </c>
      <c r="C4472" t="s">
        <v>30</v>
      </c>
      <c r="D4472" s="3">
        <v>40896</v>
      </c>
      <c r="E4472">
        <v>4</v>
      </c>
      <c r="G4472" t="s">
        <v>112</v>
      </c>
      <c r="K4472" t="str">
        <f t="shared" si="398"/>
        <v>2011/12</v>
      </c>
      <c r="O4472" s="2" t="str">
        <f t="shared" si="399"/>
        <v/>
      </c>
      <c r="Q4472"/>
      <c r="R4472"/>
      <c r="S4472" s="2" t="str">
        <f>IF(ISNUMBER(R4472),SUMIFS(R$1:$R4472,A$1:$A4472,A4472,K$1:$K4472,K4472,E$1:$E4472,E4472),"")</f>
        <v/>
      </c>
      <c r="AC4472" s="2" t="str">
        <f t="shared" si="395"/>
        <v/>
      </c>
      <c r="AL4472" s="2" t="str">
        <f t="shared" si="400"/>
        <v/>
      </c>
      <c r="AQ4472">
        <v>197</v>
      </c>
      <c r="AT4472" s="2" t="str">
        <f t="shared" si="396"/>
        <v/>
      </c>
      <c r="AU4472" s="2" t="str">
        <f>IF(ISNUMBER(AT4472),SUMIFS($AT$1:AT4472,$A$1:A4472,A4472,$K$1:K4472,K4472,$E$1:E4472,E4472),"")</f>
        <v/>
      </c>
      <c r="AV4472">
        <f t="shared" si="397"/>
        <v>1</v>
      </c>
    </row>
    <row r="4473" spans="1:48" x14ac:dyDescent="0.25">
      <c r="A4473" s="4" t="s">
        <v>98</v>
      </c>
      <c r="B4473" s="4" t="s">
        <v>116</v>
      </c>
      <c r="C4473" t="s">
        <v>30</v>
      </c>
      <c r="D4473" s="3">
        <v>40896</v>
      </c>
      <c r="E4473">
        <v>5</v>
      </c>
      <c r="G4473" t="s">
        <v>112</v>
      </c>
      <c r="K4473" t="str">
        <f t="shared" si="398"/>
        <v>2011/12</v>
      </c>
      <c r="O4473" s="2" t="str">
        <f t="shared" si="399"/>
        <v/>
      </c>
      <c r="Q4473"/>
      <c r="R4473"/>
      <c r="S4473" s="2" t="str">
        <f>IF(ISNUMBER(R4473),SUMIFS(R$1:$R4473,A$1:$A4473,A4473,K$1:$K4473,K4473,E$1:$E4473,E4473),"")</f>
        <v/>
      </c>
      <c r="AC4473" s="2" t="str">
        <f t="shared" si="395"/>
        <v/>
      </c>
      <c r="AL4473" s="2" t="str">
        <f t="shared" si="400"/>
        <v/>
      </c>
      <c r="AQ4473">
        <v>181</v>
      </c>
      <c r="AT4473" s="2" t="str">
        <f t="shared" si="396"/>
        <v/>
      </c>
      <c r="AU4473" s="2" t="str">
        <f>IF(ISNUMBER(AT4473),SUMIFS($AT$1:AT4473,$A$1:A4473,A4473,$K$1:K4473,K4473,$E$1:E4473,E4473),"")</f>
        <v/>
      </c>
      <c r="AV4473">
        <f t="shared" si="397"/>
        <v>1</v>
      </c>
    </row>
    <row r="4474" spans="1:48" x14ac:dyDescent="0.25">
      <c r="A4474" s="4" t="s">
        <v>98</v>
      </c>
      <c r="B4474" s="4" t="s">
        <v>116</v>
      </c>
      <c r="C4474" t="s">
        <v>30</v>
      </c>
      <c r="D4474" s="3">
        <v>40917</v>
      </c>
      <c r="E4474">
        <v>1</v>
      </c>
      <c r="G4474" t="s">
        <v>112</v>
      </c>
      <c r="K4474" t="str">
        <f t="shared" si="398"/>
        <v>2011/12</v>
      </c>
      <c r="O4474" s="2" t="str">
        <f t="shared" si="399"/>
        <v/>
      </c>
      <c r="Q4474"/>
      <c r="R4474"/>
      <c r="S4474" s="2" t="str">
        <f>IF(ISNUMBER(R4474),SUMIFS(R$1:$R4474,A$1:$A4474,A4474,K$1:$K4474,K4474,E$1:$E4474,E4474),"")</f>
        <v/>
      </c>
      <c r="AC4474" s="2" t="str">
        <f t="shared" si="395"/>
        <v/>
      </c>
      <c r="AL4474" s="2" t="str">
        <f t="shared" si="400"/>
        <v/>
      </c>
      <c r="AQ4474">
        <v>302</v>
      </c>
      <c r="AT4474" s="2" t="str">
        <f t="shared" si="396"/>
        <v/>
      </c>
      <c r="AU4474" s="2" t="str">
        <f>IF(ISNUMBER(AT4474),SUMIFS($AT$1:AT4474,$A$1:A4474,A4474,$K$1:K4474,K4474,$E$1:E4474,E4474),"")</f>
        <v/>
      </c>
      <c r="AV4474">
        <f t="shared" si="397"/>
        <v>1</v>
      </c>
    </row>
    <row r="4475" spans="1:48" x14ac:dyDescent="0.25">
      <c r="A4475" s="4" t="s">
        <v>98</v>
      </c>
      <c r="B4475" s="4" t="s">
        <v>116</v>
      </c>
      <c r="C4475" t="s">
        <v>30</v>
      </c>
      <c r="D4475" s="3">
        <v>40917</v>
      </c>
      <c r="E4475">
        <v>2</v>
      </c>
      <c r="G4475" t="s">
        <v>112</v>
      </c>
      <c r="K4475" t="str">
        <f t="shared" si="398"/>
        <v>2011/12</v>
      </c>
      <c r="O4475" s="2" t="str">
        <f t="shared" si="399"/>
        <v/>
      </c>
      <c r="Q4475"/>
      <c r="R4475"/>
      <c r="S4475" s="2" t="str">
        <f>IF(ISNUMBER(R4475),SUMIFS(R$1:$R4475,A$1:$A4475,A4475,K$1:$K4475,K4475,E$1:$E4475,E4475),"")</f>
        <v/>
      </c>
      <c r="AC4475" s="2" t="str">
        <f t="shared" si="395"/>
        <v/>
      </c>
      <c r="AL4475" s="2" t="str">
        <f t="shared" si="400"/>
        <v/>
      </c>
      <c r="AQ4475">
        <v>325</v>
      </c>
      <c r="AT4475" s="2" t="str">
        <f t="shared" si="396"/>
        <v/>
      </c>
      <c r="AU4475" s="2" t="str">
        <f>IF(ISNUMBER(AT4475),SUMIFS($AT$1:AT4475,$A$1:A4475,A4475,$K$1:K4475,K4475,$E$1:E4475,E4475),"")</f>
        <v/>
      </c>
      <c r="AV4475">
        <f t="shared" si="397"/>
        <v>1</v>
      </c>
    </row>
    <row r="4476" spans="1:48" x14ac:dyDescent="0.25">
      <c r="A4476" s="4" t="s">
        <v>98</v>
      </c>
      <c r="B4476" s="4" t="s">
        <v>116</v>
      </c>
      <c r="C4476" t="s">
        <v>30</v>
      </c>
      <c r="D4476" s="3">
        <v>40917</v>
      </c>
      <c r="E4476">
        <v>3</v>
      </c>
      <c r="G4476" t="s">
        <v>112</v>
      </c>
      <c r="K4476" t="str">
        <f t="shared" si="398"/>
        <v>2011/12</v>
      </c>
      <c r="O4476" s="2" t="str">
        <f t="shared" si="399"/>
        <v/>
      </c>
      <c r="Q4476"/>
      <c r="R4476"/>
      <c r="S4476" s="2" t="str">
        <f>IF(ISNUMBER(R4476),SUMIFS(R$1:$R4476,A$1:$A4476,A4476,K$1:$K4476,K4476,E$1:$E4476,E4476),"")</f>
        <v/>
      </c>
      <c r="AC4476" s="2" t="str">
        <f t="shared" si="395"/>
        <v/>
      </c>
      <c r="AL4476" s="2" t="str">
        <f t="shared" si="400"/>
        <v/>
      </c>
      <c r="AQ4476">
        <v>307</v>
      </c>
      <c r="AT4476" s="2" t="str">
        <f t="shared" si="396"/>
        <v/>
      </c>
      <c r="AU4476" s="2" t="str">
        <f>IF(ISNUMBER(AT4476),SUMIFS($AT$1:AT4476,$A$1:A4476,A4476,$K$1:K4476,K4476,$E$1:E4476,E4476),"")</f>
        <v/>
      </c>
      <c r="AV4476">
        <f t="shared" si="397"/>
        <v>1</v>
      </c>
    </row>
    <row r="4477" spans="1:48" x14ac:dyDescent="0.25">
      <c r="A4477" s="4" t="s">
        <v>98</v>
      </c>
      <c r="B4477" s="4" t="s">
        <v>116</v>
      </c>
      <c r="C4477" t="s">
        <v>30</v>
      </c>
      <c r="D4477" s="3">
        <v>40917</v>
      </c>
      <c r="E4477">
        <v>4</v>
      </c>
      <c r="G4477" t="s">
        <v>112</v>
      </c>
      <c r="K4477" t="str">
        <f t="shared" si="398"/>
        <v>2011/12</v>
      </c>
      <c r="O4477" s="2" t="str">
        <f t="shared" si="399"/>
        <v/>
      </c>
      <c r="Q4477"/>
      <c r="R4477"/>
      <c r="S4477" s="2" t="str">
        <f>IF(ISNUMBER(R4477),SUMIFS(R$1:$R4477,A$1:$A4477,A4477,K$1:$K4477,K4477,E$1:$E4477,E4477),"")</f>
        <v/>
      </c>
      <c r="AC4477" s="2" t="str">
        <f t="shared" si="395"/>
        <v/>
      </c>
      <c r="AL4477" s="2" t="str">
        <f t="shared" si="400"/>
        <v/>
      </c>
      <c r="AQ4477">
        <v>272</v>
      </c>
      <c r="AT4477" s="2" t="str">
        <f t="shared" si="396"/>
        <v/>
      </c>
      <c r="AU4477" s="2" t="str">
        <f>IF(ISNUMBER(AT4477),SUMIFS($AT$1:AT4477,$A$1:A4477,A4477,$K$1:K4477,K4477,$E$1:E4477,E4477),"")</f>
        <v/>
      </c>
      <c r="AV4477">
        <f t="shared" si="397"/>
        <v>1</v>
      </c>
    </row>
    <row r="4478" spans="1:48" x14ac:dyDescent="0.25">
      <c r="A4478" s="4" t="s">
        <v>98</v>
      </c>
      <c r="B4478" s="4" t="s">
        <v>116</v>
      </c>
      <c r="C4478" t="s">
        <v>30</v>
      </c>
      <c r="D4478" s="3">
        <v>40917</v>
      </c>
      <c r="E4478">
        <v>5</v>
      </c>
      <c r="G4478" t="s">
        <v>112</v>
      </c>
      <c r="K4478" t="str">
        <f t="shared" si="398"/>
        <v>2011/12</v>
      </c>
      <c r="O4478" s="2" t="str">
        <f t="shared" si="399"/>
        <v/>
      </c>
      <c r="Q4478"/>
      <c r="R4478"/>
      <c r="S4478" s="2" t="str">
        <f>IF(ISNUMBER(R4478),SUMIFS(R$1:$R4478,A$1:$A4478,A4478,K$1:$K4478,K4478,E$1:$E4478,E4478),"")</f>
        <v/>
      </c>
      <c r="AC4478" s="2" t="str">
        <f t="shared" si="395"/>
        <v/>
      </c>
      <c r="AL4478" s="2" t="str">
        <f t="shared" si="400"/>
        <v/>
      </c>
      <c r="AQ4478">
        <v>334</v>
      </c>
      <c r="AT4478" s="2" t="str">
        <f t="shared" si="396"/>
        <v/>
      </c>
      <c r="AU4478" s="2" t="str">
        <f>IF(ISNUMBER(AT4478),SUMIFS($AT$1:AT4478,$A$1:A4478,A4478,$K$1:K4478,K4478,$E$1:E4478,E4478),"")</f>
        <v/>
      </c>
      <c r="AV4478">
        <f t="shared" si="397"/>
        <v>1</v>
      </c>
    </row>
    <row r="4479" spans="1:48" x14ac:dyDescent="0.25">
      <c r="A4479" s="4" t="s">
        <v>98</v>
      </c>
      <c r="B4479" s="4" t="s">
        <v>116</v>
      </c>
      <c r="C4479" t="s">
        <v>30</v>
      </c>
      <c r="D4479" s="3">
        <v>40924</v>
      </c>
      <c r="E4479">
        <v>1</v>
      </c>
      <c r="G4479" t="s">
        <v>112</v>
      </c>
      <c r="K4479" t="str">
        <f t="shared" si="398"/>
        <v>2011/12</v>
      </c>
      <c r="O4479" s="2" t="str">
        <f t="shared" si="399"/>
        <v/>
      </c>
      <c r="Q4479"/>
      <c r="R4479"/>
      <c r="S4479" s="2" t="str">
        <f>IF(ISNUMBER(R4479),SUMIFS(R$1:$R4479,A$1:$A4479,A4479,K$1:$K4479,K4479,E$1:$E4479,E4479),"")</f>
        <v/>
      </c>
      <c r="AC4479" s="2" t="str">
        <f t="shared" si="395"/>
        <v/>
      </c>
      <c r="AL4479" s="2" t="str">
        <f t="shared" si="400"/>
        <v/>
      </c>
      <c r="AQ4479">
        <v>293</v>
      </c>
      <c r="AT4479" s="2" t="str">
        <f t="shared" si="396"/>
        <v/>
      </c>
      <c r="AU4479" s="2" t="str">
        <f>IF(ISNUMBER(AT4479),SUMIFS($AT$1:AT4479,$A$1:A4479,A4479,$K$1:K4479,K4479,$E$1:E4479,E4479),"")</f>
        <v/>
      </c>
      <c r="AV4479">
        <f t="shared" si="397"/>
        <v>1</v>
      </c>
    </row>
    <row r="4480" spans="1:48" x14ac:dyDescent="0.25">
      <c r="A4480" s="4" t="s">
        <v>98</v>
      </c>
      <c r="B4480" s="4" t="s">
        <v>116</v>
      </c>
      <c r="C4480" t="s">
        <v>30</v>
      </c>
      <c r="D4480" s="3">
        <v>40924</v>
      </c>
      <c r="E4480">
        <v>2</v>
      </c>
      <c r="G4480" t="s">
        <v>112</v>
      </c>
      <c r="K4480" t="str">
        <f t="shared" si="398"/>
        <v>2011/12</v>
      </c>
      <c r="O4480" s="2" t="str">
        <f t="shared" si="399"/>
        <v/>
      </c>
      <c r="Q4480"/>
      <c r="R4480"/>
      <c r="S4480" s="2" t="str">
        <f>IF(ISNUMBER(R4480),SUMIFS(R$1:$R4480,A$1:$A4480,A4480,K$1:$K4480,K4480,E$1:$E4480,E4480),"")</f>
        <v/>
      </c>
      <c r="AC4480" s="2" t="str">
        <f t="shared" si="395"/>
        <v/>
      </c>
      <c r="AL4480" s="2" t="str">
        <f t="shared" si="400"/>
        <v/>
      </c>
      <c r="AQ4480">
        <v>313</v>
      </c>
      <c r="AT4480" s="2" t="str">
        <f t="shared" si="396"/>
        <v/>
      </c>
      <c r="AU4480" s="2" t="str">
        <f>IF(ISNUMBER(AT4480),SUMIFS($AT$1:AT4480,$A$1:A4480,A4480,$K$1:K4480,K4480,$E$1:E4480,E4480),"")</f>
        <v/>
      </c>
      <c r="AV4480">
        <f t="shared" si="397"/>
        <v>1</v>
      </c>
    </row>
    <row r="4481" spans="1:48" x14ac:dyDescent="0.25">
      <c r="A4481" s="4" t="s">
        <v>98</v>
      </c>
      <c r="B4481" s="4" t="s">
        <v>116</v>
      </c>
      <c r="C4481" t="s">
        <v>30</v>
      </c>
      <c r="D4481" s="3">
        <v>40924</v>
      </c>
      <c r="E4481">
        <v>3</v>
      </c>
      <c r="G4481" t="s">
        <v>112</v>
      </c>
      <c r="K4481" t="str">
        <f t="shared" si="398"/>
        <v>2011/12</v>
      </c>
      <c r="O4481" s="2" t="str">
        <f t="shared" si="399"/>
        <v/>
      </c>
      <c r="Q4481"/>
      <c r="R4481"/>
      <c r="S4481" s="2" t="str">
        <f>IF(ISNUMBER(R4481),SUMIFS(R$1:$R4481,A$1:$A4481,A4481,K$1:$K4481,K4481,E$1:$E4481,E4481),"")</f>
        <v/>
      </c>
      <c r="AC4481" s="2" t="str">
        <f t="shared" si="395"/>
        <v/>
      </c>
      <c r="AL4481" s="2" t="str">
        <f t="shared" si="400"/>
        <v/>
      </c>
      <c r="AQ4481">
        <v>305</v>
      </c>
      <c r="AT4481" s="2" t="str">
        <f t="shared" si="396"/>
        <v/>
      </c>
      <c r="AU4481" s="2" t="str">
        <f>IF(ISNUMBER(AT4481),SUMIFS($AT$1:AT4481,$A$1:A4481,A4481,$K$1:K4481,K4481,$E$1:E4481,E4481),"")</f>
        <v/>
      </c>
      <c r="AV4481">
        <f t="shared" si="397"/>
        <v>1</v>
      </c>
    </row>
    <row r="4482" spans="1:48" x14ac:dyDescent="0.25">
      <c r="A4482" s="4" t="s">
        <v>98</v>
      </c>
      <c r="B4482" s="4" t="s">
        <v>116</v>
      </c>
      <c r="C4482" t="s">
        <v>30</v>
      </c>
      <c r="D4482" s="3">
        <v>40924</v>
      </c>
      <c r="E4482">
        <v>4</v>
      </c>
      <c r="G4482" t="s">
        <v>112</v>
      </c>
      <c r="K4482" t="str">
        <f t="shared" si="398"/>
        <v>2011/12</v>
      </c>
      <c r="O4482" s="2" t="str">
        <f t="shared" si="399"/>
        <v/>
      </c>
      <c r="Q4482"/>
      <c r="R4482"/>
      <c r="S4482" s="2" t="str">
        <f>IF(ISNUMBER(R4482),SUMIFS(R$1:$R4482,A$1:$A4482,A4482,K$1:$K4482,K4482,E$1:$E4482,E4482),"")</f>
        <v/>
      </c>
      <c r="AC4482" s="2" t="str">
        <f t="shared" ref="AC4482:AC4545" si="401">IF(ISNUMBER(AD4482),AD4482*10,"")</f>
        <v/>
      </c>
      <c r="AL4482" s="2" t="str">
        <f t="shared" si="400"/>
        <v/>
      </c>
      <c r="AQ4482">
        <v>314</v>
      </c>
      <c r="AT4482" s="2" t="str">
        <f t="shared" ref="AT4482:AT4545" si="402">IF(AND(ISNUMBER(AL4482),ISNUMBER(R4482)),ROUND(R4482*AL4482,3),"")</f>
        <v/>
      </c>
      <c r="AU4482" s="2" t="str">
        <f>IF(ISNUMBER(AT4482),SUMIFS($AT$1:AT4482,$A$1:A4482,A4482,$K$1:K4482,K4482,$E$1:E4482,E4482),"")</f>
        <v/>
      </c>
      <c r="AV4482">
        <f t="shared" ref="AV4482:AV4545" si="403">COUNT(P4482:AU4482)</f>
        <v>1</v>
      </c>
    </row>
    <row r="4483" spans="1:48" x14ac:dyDescent="0.25">
      <c r="A4483" s="4" t="s">
        <v>98</v>
      </c>
      <c r="B4483" s="4" t="s">
        <v>116</v>
      </c>
      <c r="C4483" t="s">
        <v>30</v>
      </c>
      <c r="D4483" s="3">
        <v>40924</v>
      </c>
      <c r="E4483">
        <v>5</v>
      </c>
      <c r="G4483" t="s">
        <v>112</v>
      </c>
      <c r="K4483" t="str">
        <f t="shared" si="398"/>
        <v>2011/12</v>
      </c>
      <c r="O4483" s="2" t="str">
        <f t="shared" si="399"/>
        <v/>
      </c>
      <c r="Q4483"/>
      <c r="R4483"/>
      <c r="S4483" s="2" t="str">
        <f>IF(ISNUMBER(R4483),SUMIFS(R$1:$R4483,A$1:$A4483,A4483,K$1:$K4483,K4483,E$1:$E4483,E4483),"")</f>
        <v/>
      </c>
      <c r="AC4483" s="2" t="str">
        <f t="shared" si="401"/>
        <v/>
      </c>
      <c r="AL4483" s="2" t="str">
        <f t="shared" si="400"/>
        <v/>
      </c>
      <c r="AQ4483">
        <v>325</v>
      </c>
      <c r="AT4483" s="2" t="str">
        <f t="shared" si="402"/>
        <v/>
      </c>
      <c r="AU4483" s="2" t="str">
        <f>IF(ISNUMBER(AT4483),SUMIFS($AT$1:AT4483,$A$1:A4483,A4483,$K$1:K4483,K4483,$E$1:E4483,E4483),"")</f>
        <v/>
      </c>
      <c r="AV4483">
        <f t="shared" si="403"/>
        <v>1</v>
      </c>
    </row>
    <row r="4484" spans="1:48" x14ac:dyDescent="0.25">
      <c r="A4484" s="4" t="s">
        <v>98</v>
      </c>
      <c r="B4484" s="4" t="s">
        <v>116</v>
      </c>
      <c r="C4484" t="s">
        <v>30</v>
      </c>
      <c r="D4484" s="3">
        <v>40931</v>
      </c>
      <c r="E4484">
        <v>1</v>
      </c>
      <c r="G4484" t="s">
        <v>112</v>
      </c>
      <c r="K4484" t="str">
        <f t="shared" si="398"/>
        <v>2011/12</v>
      </c>
      <c r="O4484" s="2" t="str">
        <f t="shared" si="399"/>
        <v/>
      </c>
      <c r="Q4484"/>
      <c r="R4484"/>
      <c r="S4484" s="2" t="str">
        <f>IF(ISNUMBER(R4484),SUMIFS(R$1:$R4484,A$1:$A4484,A4484,K$1:$K4484,K4484,E$1:$E4484,E4484),"")</f>
        <v/>
      </c>
      <c r="AC4484" s="2" t="str">
        <f t="shared" si="401"/>
        <v/>
      </c>
      <c r="AL4484" s="2" t="str">
        <f t="shared" si="400"/>
        <v/>
      </c>
      <c r="AQ4484">
        <v>117</v>
      </c>
      <c r="AT4484" s="2" t="str">
        <f t="shared" si="402"/>
        <v/>
      </c>
      <c r="AU4484" s="2" t="str">
        <f>IF(ISNUMBER(AT4484),SUMIFS($AT$1:AT4484,$A$1:A4484,A4484,$K$1:K4484,K4484,$E$1:E4484,E4484),"")</f>
        <v/>
      </c>
      <c r="AV4484">
        <f t="shared" si="403"/>
        <v>1</v>
      </c>
    </row>
    <row r="4485" spans="1:48" x14ac:dyDescent="0.25">
      <c r="A4485" s="4" t="s">
        <v>98</v>
      </c>
      <c r="B4485" s="4" t="s">
        <v>116</v>
      </c>
      <c r="C4485" t="s">
        <v>30</v>
      </c>
      <c r="D4485" s="3">
        <v>40931</v>
      </c>
      <c r="E4485">
        <v>2</v>
      </c>
      <c r="G4485" t="s">
        <v>112</v>
      </c>
      <c r="K4485" t="str">
        <f t="shared" si="398"/>
        <v>2011/12</v>
      </c>
      <c r="O4485" s="2" t="str">
        <f t="shared" si="399"/>
        <v/>
      </c>
      <c r="Q4485"/>
      <c r="R4485"/>
      <c r="S4485" s="2" t="str">
        <f>IF(ISNUMBER(R4485),SUMIFS(R$1:$R4485,A$1:$A4485,A4485,K$1:$K4485,K4485,E$1:$E4485,E4485),"")</f>
        <v/>
      </c>
      <c r="AC4485" s="2" t="str">
        <f t="shared" si="401"/>
        <v/>
      </c>
      <c r="AL4485" s="2" t="str">
        <f t="shared" si="400"/>
        <v/>
      </c>
      <c r="AQ4485">
        <v>125</v>
      </c>
      <c r="AT4485" s="2" t="str">
        <f t="shared" si="402"/>
        <v/>
      </c>
      <c r="AU4485" s="2" t="str">
        <f>IF(ISNUMBER(AT4485),SUMIFS($AT$1:AT4485,$A$1:A4485,A4485,$K$1:K4485,K4485,$E$1:E4485,E4485),"")</f>
        <v/>
      </c>
      <c r="AV4485">
        <f t="shared" si="403"/>
        <v>1</v>
      </c>
    </row>
    <row r="4486" spans="1:48" x14ac:dyDescent="0.25">
      <c r="A4486" s="4" t="s">
        <v>98</v>
      </c>
      <c r="B4486" s="4" t="s">
        <v>116</v>
      </c>
      <c r="C4486" t="s">
        <v>30</v>
      </c>
      <c r="D4486" s="3">
        <v>40931</v>
      </c>
      <c r="E4486">
        <v>3</v>
      </c>
      <c r="G4486" t="s">
        <v>112</v>
      </c>
      <c r="K4486" t="str">
        <f t="shared" si="398"/>
        <v>2011/12</v>
      </c>
      <c r="O4486" s="2" t="str">
        <f t="shared" si="399"/>
        <v/>
      </c>
      <c r="Q4486"/>
      <c r="R4486"/>
      <c r="S4486" s="2" t="str">
        <f>IF(ISNUMBER(R4486),SUMIFS(R$1:$R4486,A$1:$A4486,A4486,K$1:$K4486,K4486,E$1:$E4486,E4486),"")</f>
        <v/>
      </c>
      <c r="AC4486" s="2" t="str">
        <f t="shared" si="401"/>
        <v/>
      </c>
      <c r="AL4486" s="2" t="str">
        <f t="shared" si="400"/>
        <v/>
      </c>
      <c r="AQ4486">
        <v>115</v>
      </c>
      <c r="AT4486" s="2" t="str">
        <f t="shared" si="402"/>
        <v/>
      </c>
      <c r="AU4486" s="2" t="str">
        <f>IF(ISNUMBER(AT4486),SUMIFS($AT$1:AT4486,$A$1:A4486,A4486,$K$1:K4486,K4486,$E$1:E4486,E4486),"")</f>
        <v/>
      </c>
      <c r="AV4486">
        <f t="shared" si="403"/>
        <v>1</v>
      </c>
    </row>
    <row r="4487" spans="1:48" x14ac:dyDescent="0.25">
      <c r="A4487" s="4" t="s">
        <v>98</v>
      </c>
      <c r="B4487" s="4" t="s">
        <v>116</v>
      </c>
      <c r="C4487" t="s">
        <v>30</v>
      </c>
      <c r="D4487" s="3">
        <v>40931</v>
      </c>
      <c r="E4487">
        <v>4</v>
      </c>
      <c r="G4487" t="s">
        <v>112</v>
      </c>
      <c r="K4487" t="str">
        <f t="shared" si="398"/>
        <v>2011/12</v>
      </c>
      <c r="O4487" s="2" t="str">
        <f t="shared" si="399"/>
        <v/>
      </c>
      <c r="Q4487"/>
      <c r="R4487"/>
      <c r="S4487" s="2" t="str">
        <f>IF(ISNUMBER(R4487),SUMIFS(R$1:$R4487,A$1:$A4487,A4487,K$1:$K4487,K4487,E$1:$E4487,E4487),"")</f>
        <v/>
      </c>
      <c r="AC4487" s="2" t="str">
        <f t="shared" si="401"/>
        <v/>
      </c>
      <c r="AL4487" s="2" t="str">
        <f t="shared" si="400"/>
        <v/>
      </c>
      <c r="AQ4487">
        <v>120</v>
      </c>
      <c r="AT4487" s="2" t="str">
        <f t="shared" si="402"/>
        <v/>
      </c>
      <c r="AU4487" s="2" t="str">
        <f>IF(ISNUMBER(AT4487),SUMIFS($AT$1:AT4487,$A$1:A4487,A4487,$K$1:K4487,K4487,$E$1:E4487,E4487),"")</f>
        <v/>
      </c>
      <c r="AV4487">
        <f t="shared" si="403"/>
        <v>1</v>
      </c>
    </row>
    <row r="4488" spans="1:48" x14ac:dyDescent="0.25">
      <c r="A4488" s="4" t="s">
        <v>98</v>
      </c>
      <c r="B4488" s="4" t="s">
        <v>116</v>
      </c>
      <c r="C4488" t="s">
        <v>30</v>
      </c>
      <c r="D4488" s="3">
        <v>40931</v>
      </c>
      <c r="E4488">
        <v>5</v>
      </c>
      <c r="G4488" t="s">
        <v>112</v>
      </c>
      <c r="K4488" t="str">
        <f t="shared" si="398"/>
        <v>2011/12</v>
      </c>
      <c r="O4488" s="2" t="str">
        <f t="shared" si="399"/>
        <v/>
      </c>
      <c r="Q4488"/>
      <c r="R4488"/>
      <c r="S4488" s="2" t="str">
        <f>IF(ISNUMBER(R4488),SUMIFS(R$1:$R4488,A$1:$A4488,A4488,K$1:$K4488,K4488,E$1:$E4488,E4488),"")</f>
        <v/>
      </c>
      <c r="AC4488" s="2" t="str">
        <f t="shared" si="401"/>
        <v/>
      </c>
      <c r="AL4488" s="2" t="str">
        <f t="shared" si="400"/>
        <v/>
      </c>
      <c r="AQ4488">
        <v>124</v>
      </c>
      <c r="AT4488" s="2" t="str">
        <f t="shared" si="402"/>
        <v/>
      </c>
      <c r="AU4488" s="2" t="str">
        <f>IF(ISNUMBER(AT4488),SUMIFS($AT$1:AT4488,$A$1:A4488,A4488,$K$1:K4488,K4488,$E$1:E4488,E4488),"")</f>
        <v/>
      </c>
      <c r="AV4488">
        <f t="shared" si="403"/>
        <v>1</v>
      </c>
    </row>
    <row r="4489" spans="1:48" x14ac:dyDescent="0.25">
      <c r="A4489" s="4" t="s">
        <v>98</v>
      </c>
      <c r="B4489" s="4" t="s">
        <v>116</v>
      </c>
      <c r="C4489" t="s">
        <v>30</v>
      </c>
      <c r="D4489" s="3">
        <v>40939</v>
      </c>
      <c r="E4489">
        <v>1</v>
      </c>
      <c r="G4489" t="s">
        <v>112</v>
      </c>
      <c r="K4489" t="str">
        <f t="shared" si="398"/>
        <v>2011/12</v>
      </c>
      <c r="O4489" s="2" t="str">
        <f t="shared" si="399"/>
        <v/>
      </c>
      <c r="Q4489"/>
      <c r="R4489"/>
      <c r="S4489" s="2" t="str">
        <f>IF(ISNUMBER(R4489),SUMIFS(R$1:$R4489,A$1:$A4489,A4489,K$1:$K4489,K4489,E$1:$E4489,E4489),"")</f>
        <v/>
      </c>
      <c r="AC4489" s="2" t="str">
        <f t="shared" si="401"/>
        <v/>
      </c>
      <c r="AL4489" s="2" t="str">
        <f t="shared" si="400"/>
        <v/>
      </c>
      <c r="AQ4489">
        <v>178</v>
      </c>
      <c r="AT4489" s="2" t="str">
        <f t="shared" si="402"/>
        <v/>
      </c>
      <c r="AU4489" s="2" t="str">
        <f>IF(ISNUMBER(AT4489),SUMIFS($AT$1:AT4489,$A$1:A4489,A4489,$K$1:K4489,K4489,$E$1:E4489,E4489),"")</f>
        <v/>
      </c>
      <c r="AV4489">
        <f t="shared" si="403"/>
        <v>1</v>
      </c>
    </row>
    <row r="4490" spans="1:48" x14ac:dyDescent="0.25">
      <c r="A4490" s="4" t="s">
        <v>98</v>
      </c>
      <c r="B4490" s="4" t="s">
        <v>116</v>
      </c>
      <c r="C4490" t="s">
        <v>30</v>
      </c>
      <c r="D4490" s="3">
        <v>40939</v>
      </c>
      <c r="E4490">
        <v>2</v>
      </c>
      <c r="G4490" t="s">
        <v>112</v>
      </c>
      <c r="K4490" t="str">
        <f t="shared" si="398"/>
        <v>2011/12</v>
      </c>
      <c r="O4490" s="2" t="str">
        <f t="shared" si="399"/>
        <v/>
      </c>
      <c r="Q4490"/>
      <c r="R4490"/>
      <c r="S4490" s="2" t="str">
        <f>IF(ISNUMBER(R4490),SUMIFS(R$1:$R4490,A$1:$A4490,A4490,K$1:$K4490,K4490,E$1:$E4490,E4490),"")</f>
        <v/>
      </c>
      <c r="AC4490" s="2" t="str">
        <f t="shared" si="401"/>
        <v/>
      </c>
      <c r="AL4490" s="2" t="str">
        <f t="shared" si="400"/>
        <v/>
      </c>
      <c r="AQ4490">
        <v>192</v>
      </c>
      <c r="AT4490" s="2" t="str">
        <f t="shared" si="402"/>
        <v/>
      </c>
      <c r="AU4490" s="2" t="str">
        <f>IF(ISNUMBER(AT4490),SUMIFS($AT$1:AT4490,$A$1:A4490,A4490,$K$1:K4490,K4490,$E$1:E4490,E4490),"")</f>
        <v/>
      </c>
      <c r="AV4490">
        <f t="shared" si="403"/>
        <v>1</v>
      </c>
    </row>
    <row r="4491" spans="1:48" x14ac:dyDescent="0.25">
      <c r="A4491" s="4" t="s">
        <v>98</v>
      </c>
      <c r="B4491" s="4" t="s">
        <v>116</v>
      </c>
      <c r="C4491" t="s">
        <v>30</v>
      </c>
      <c r="D4491" s="3">
        <v>40939</v>
      </c>
      <c r="E4491">
        <v>3</v>
      </c>
      <c r="G4491" t="s">
        <v>112</v>
      </c>
      <c r="K4491" t="str">
        <f t="shared" si="398"/>
        <v>2011/12</v>
      </c>
      <c r="O4491" s="2" t="str">
        <f t="shared" si="399"/>
        <v/>
      </c>
      <c r="Q4491"/>
      <c r="R4491"/>
      <c r="S4491" s="2" t="str">
        <f>IF(ISNUMBER(R4491),SUMIFS(R$1:$R4491,A$1:$A4491,A4491,K$1:$K4491,K4491,E$1:$E4491,E4491),"")</f>
        <v/>
      </c>
      <c r="AC4491" s="2" t="str">
        <f t="shared" si="401"/>
        <v/>
      </c>
      <c r="AL4491" s="2" t="str">
        <f t="shared" si="400"/>
        <v/>
      </c>
      <c r="AQ4491">
        <v>171</v>
      </c>
      <c r="AT4491" s="2" t="str">
        <f t="shared" si="402"/>
        <v/>
      </c>
      <c r="AU4491" s="2" t="str">
        <f>IF(ISNUMBER(AT4491),SUMIFS($AT$1:AT4491,$A$1:A4491,A4491,$K$1:K4491,K4491,$E$1:E4491,E4491),"")</f>
        <v/>
      </c>
      <c r="AV4491">
        <f t="shared" si="403"/>
        <v>1</v>
      </c>
    </row>
    <row r="4492" spans="1:48" x14ac:dyDescent="0.25">
      <c r="A4492" s="4" t="s">
        <v>98</v>
      </c>
      <c r="B4492" s="4" t="s">
        <v>116</v>
      </c>
      <c r="C4492" t="s">
        <v>30</v>
      </c>
      <c r="D4492" s="3">
        <v>40939</v>
      </c>
      <c r="E4492">
        <v>4</v>
      </c>
      <c r="G4492" t="s">
        <v>112</v>
      </c>
      <c r="K4492" t="str">
        <f t="shared" si="398"/>
        <v>2011/12</v>
      </c>
      <c r="O4492" s="2" t="str">
        <f t="shared" si="399"/>
        <v/>
      </c>
      <c r="Q4492"/>
      <c r="R4492"/>
      <c r="S4492" s="2" t="str">
        <f>IF(ISNUMBER(R4492),SUMIFS(R$1:$R4492,A$1:$A4492,A4492,K$1:$K4492,K4492,E$1:$E4492,E4492),"")</f>
        <v/>
      </c>
      <c r="AC4492" s="2" t="str">
        <f t="shared" si="401"/>
        <v/>
      </c>
      <c r="AL4492" s="2" t="str">
        <f t="shared" si="400"/>
        <v/>
      </c>
      <c r="AQ4492">
        <v>164</v>
      </c>
      <c r="AT4492" s="2" t="str">
        <f t="shared" si="402"/>
        <v/>
      </c>
      <c r="AU4492" s="2" t="str">
        <f>IF(ISNUMBER(AT4492),SUMIFS($AT$1:AT4492,$A$1:A4492,A4492,$K$1:K4492,K4492,$E$1:E4492,E4492),"")</f>
        <v/>
      </c>
      <c r="AV4492">
        <f t="shared" si="403"/>
        <v>1</v>
      </c>
    </row>
    <row r="4493" spans="1:48" x14ac:dyDescent="0.25">
      <c r="A4493" s="4" t="s">
        <v>98</v>
      </c>
      <c r="B4493" s="4" t="s">
        <v>116</v>
      </c>
      <c r="C4493" t="s">
        <v>30</v>
      </c>
      <c r="D4493" s="3">
        <v>40939</v>
      </c>
      <c r="E4493">
        <v>5</v>
      </c>
      <c r="G4493" t="s">
        <v>112</v>
      </c>
      <c r="K4493" t="str">
        <f t="shared" si="398"/>
        <v>2011/12</v>
      </c>
      <c r="O4493" s="2" t="str">
        <f t="shared" si="399"/>
        <v/>
      </c>
      <c r="Q4493"/>
      <c r="R4493"/>
      <c r="S4493" s="2" t="str">
        <f>IF(ISNUMBER(R4493),SUMIFS(R$1:$R4493,A$1:$A4493,A4493,K$1:$K4493,K4493,E$1:$E4493,E4493),"")</f>
        <v/>
      </c>
      <c r="AC4493" s="2" t="str">
        <f t="shared" si="401"/>
        <v/>
      </c>
      <c r="AL4493" s="2" t="str">
        <f t="shared" si="400"/>
        <v/>
      </c>
      <c r="AQ4493">
        <v>186</v>
      </c>
      <c r="AT4493" s="2" t="str">
        <f t="shared" si="402"/>
        <v/>
      </c>
      <c r="AU4493" s="2" t="str">
        <f>IF(ISNUMBER(AT4493),SUMIFS($AT$1:AT4493,$A$1:A4493,A4493,$K$1:K4493,K4493,$E$1:E4493,E4493),"")</f>
        <v/>
      </c>
      <c r="AV4493">
        <f t="shared" si="403"/>
        <v>1</v>
      </c>
    </row>
    <row r="4494" spans="1:48" x14ac:dyDescent="0.25">
      <c r="A4494" s="4" t="s">
        <v>98</v>
      </c>
      <c r="B4494" s="4" t="s">
        <v>116</v>
      </c>
      <c r="C4494" t="s">
        <v>30</v>
      </c>
      <c r="D4494" s="3">
        <v>40946</v>
      </c>
      <c r="E4494">
        <v>1</v>
      </c>
      <c r="G4494" t="s">
        <v>112</v>
      </c>
      <c r="K4494" t="str">
        <f t="shared" si="398"/>
        <v>2011/12</v>
      </c>
      <c r="O4494" s="2" t="str">
        <f t="shared" si="399"/>
        <v/>
      </c>
      <c r="Q4494"/>
      <c r="R4494"/>
      <c r="S4494" s="2" t="str">
        <f>IF(ISNUMBER(R4494),SUMIFS(R$1:$R4494,A$1:$A4494,A4494,K$1:$K4494,K4494,E$1:$E4494,E4494),"")</f>
        <v/>
      </c>
      <c r="AC4494" s="2" t="str">
        <f t="shared" si="401"/>
        <v/>
      </c>
      <c r="AL4494" s="2" t="str">
        <f t="shared" si="400"/>
        <v/>
      </c>
      <c r="AQ4494">
        <v>209</v>
      </c>
      <c r="AT4494" s="2" t="str">
        <f t="shared" si="402"/>
        <v/>
      </c>
      <c r="AU4494" s="2" t="str">
        <f>IF(ISNUMBER(AT4494),SUMIFS($AT$1:AT4494,$A$1:A4494,A4494,$K$1:K4494,K4494,$E$1:E4494,E4494),"")</f>
        <v/>
      </c>
      <c r="AV4494">
        <f t="shared" si="403"/>
        <v>1</v>
      </c>
    </row>
    <row r="4495" spans="1:48" x14ac:dyDescent="0.25">
      <c r="A4495" s="4" t="s">
        <v>98</v>
      </c>
      <c r="B4495" s="4" t="s">
        <v>116</v>
      </c>
      <c r="C4495" t="s">
        <v>30</v>
      </c>
      <c r="D4495" s="3">
        <v>40946</v>
      </c>
      <c r="E4495">
        <v>2</v>
      </c>
      <c r="G4495" t="s">
        <v>112</v>
      </c>
      <c r="K4495" t="str">
        <f t="shared" si="398"/>
        <v>2011/12</v>
      </c>
      <c r="O4495" s="2" t="str">
        <f t="shared" si="399"/>
        <v/>
      </c>
      <c r="Q4495"/>
      <c r="R4495"/>
      <c r="S4495" s="2" t="str">
        <f>IF(ISNUMBER(R4495),SUMIFS(R$1:$R4495,A$1:$A4495,A4495,K$1:$K4495,K4495,E$1:$E4495,E4495),"")</f>
        <v/>
      </c>
      <c r="AC4495" s="2" t="str">
        <f t="shared" si="401"/>
        <v/>
      </c>
      <c r="AL4495" s="2" t="str">
        <f t="shared" si="400"/>
        <v/>
      </c>
      <c r="AQ4495">
        <v>236</v>
      </c>
      <c r="AT4495" s="2" t="str">
        <f t="shared" si="402"/>
        <v/>
      </c>
      <c r="AU4495" s="2" t="str">
        <f>IF(ISNUMBER(AT4495),SUMIFS($AT$1:AT4495,$A$1:A4495,A4495,$K$1:K4495,K4495,$E$1:E4495,E4495),"")</f>
        <v/>
      </c>
      <c r="AV4495">
        <f t="shared" si="403"/>
        <v>1</v>
      </c>
    </row>
    <row r="4496" spans="1:48" x14ac:dyDescent="0.25">
      <c r="A4496" s="4" t="s">
        <v>98</v>
      </c>
      <c r="B4496" s="4" t="s">
        <v>116</v>
      </c>
      <c r="C4496" t="s">
        <v>30</v>
      </c>
      <c r="D4496" s="3">
        <v>40946</v>
      </c>
      <c r="E4496">
        <v>3</v>
      </c>
      <c r="G4496" t="s">
        <v>112</v>
      </c>
      <c r="K4496" t="str">
        <f t="shared" si="398"/>
        <v>2011/12</v>
      </c>
      <c r="O4496" s="2" t="str">
        <f t="shared" si="399"/>
        <v/>
      </c>
      <c r="Q4496"/>
      <c r="R4496"/>
      <c r="S4496" s="2" t="str">
        <f>IF(ISNUMBER(R4496),SUMIFS(R$1:$R4496,A$1:$A4496,A4496,K$1:$K4496,K4496,E$1:$E4496,E4496),"")</f>
        <v/>
      </c>
      <c r="AC4496" s="2" t="str">
        <f t="shared" si="401"/>
        <v/>
      </c>
      <c r="AL4496" s="2" t="str">
        <f t="shared" si="400"/>
        <v/>
      </c>
      <c r="AQ4496">
        <v>188</v>
      </c>
      <c r="AT4496" s="2" t="str">
        <f t="shared" si="402"/>
        <v/>
      </c>
      <c r="AU4496" s="2" t="str">
        <f>IF(ISNUMBER(AT4496),SUMIFS($AT$1:AT4496,$A$1:A4496,A4496,$K$1:K4496,K4496,$E$1:E4496,E4496),"")</f>
        <v/>
      </c>
      <c r="AV4496">
        <f t="shared" si="403"/>
        <v>1</v>
      </c>
    </row>
    <row r="4497" spans="1:48" x14ac:dyDescent="0.25">
      <c r="A4497" s="4" t="s">
        <v>98</v>
      </c>
      <c r="B4497" s="4" t="s">
        <v>116</v>
      </c>
      <c r="C4497" t="s">
        <v>30</v>
      </c>
      <c r="D4497" s="3">
        <v>40946</v>
      </c>
      <c r="E4497">
        <v>4</v>
      </c>
      <c r="G4497" t="s">
        <v>112</v>
      </c>
      <c r="K4497" t="str">
        <f t="shared" si="398"/>
        <v>2011/12</v>
      </c>
      <c r="O4497" s="2" t="str">
        <f t="shared" si="399"/>
        <v/>
      </c>
      <c r="Q4497"/>
      <c r="R4497"/>
      <c r="S4497" s="2" t="str">
        <f>IF(ISNUMBER(R4497),SUMIFS(R$1:$R4497,A$1:$A4497,A4497,K$1:$K4497,K4497,E$1:$E4497,E4497),"")</f>
        <v/>
      </c>
      <c r="AC4497" s="2" t="str">
        <f t="shared" si="401"/>
        <v/>
      </c>
      <c r="AL4497" s="2" t="str">
        <f t="shared" si="400"/>
        <v/>
      </c>
      <c r="AQ4497">
        <v>178</v>
      </c>
      <c r="AT4497" s="2" t="str">
        <f t="shared" si="402"/>
        <v/>
      </c>
      <c r="AU4497" s="2" t="str">
        <f>IF(ISNUMBER(AT4497),SUMIFS($AT$1:AT4497,$A$1:A4497,A4497,$K$1:K4497,K4497,$E$1:E4497,E4497),"")</f>
        <v/>
      </c>
      <c r="AV4497">
        <f t="shared" si="403"/>
        <v>1</v>
      </c>
    </row>
    <row r="4498" spans="1:48" x14ac:dyDescent="0.25">
      <c r="A4498" s="4" t="s">
        <v>98</v>
      </c>
      <c r="B4498" s="4" t="s">
        <v>116</v>
      </c>
      <c r="C4498" t="s">
        <v>30</v>
      </c>
      <c r="D4498" s="3">
        <v>40946</v>
      </c>
      <c r="E4498">
        <v>5</v>
      </c>
      <c r="G4498" t="s">
        <v>112</v>
      </c>
      <c r="K4498" t="str">
        <f t="shared" si="398"/>
        <v>2011/12</v>
      </c>
      <c r="O4498" s="2" t="str">
        <f t="shared" si="399"/>
        <v/>
      </c>
      <c r="Q4498"/>
      <c r="R4498"/>
      <c r="S4498" s="2" t="str">
        <f>IF(ISNUMBER(R4498),SUMIFS(R$1:$R4498,A$1:$A4498,A4498,K$1:$K4498,K4498,E$1:$E4498,E4498),"")</f>
        <v/>
      </c>
      <c r="AC4498" s="2" t="str">
        <f t="shared" si="401"/>
        <v/>
      </c>
      <c r="AL4498" s="2" t="str">
        <f t="shared" si="400"/>
        <v/>
      </c>
      <c r="AQ4498">
        <v>217</v>
      </c>
      <c r="AT4498" s="2" t="str">
        <f t="shared" si="402"/>
        <v/>
      </c>
      <c r="AU4498" s="2" t="str">
        <f>IF(ISNUMBER(AT4498),SUMIFS($AT$1:AT4498,$A$1:A4498,A4498,$K$1:K4498,K4498,$E$1:E4498,E4498),"")</f>
        <v/>
      </c>
      <c r="AV4498">
        <f t="shared" si="403"/>
        <v>1</v>
      </c>
    </row>
    <row r="4499" spans="1:48" x14ac:dyDescent="0.25">
      <c r="A4499" s="4" t="s">
        <v>98</v>
      </c>
      <c r="B4499" s="4" t="s">
        <v>116</v>
      </c>
      <c r="C4499" t="s">
        <v>30</v>
      </c>
      <c r="D4499" s="3">
        <v>40959</v>
      </c>
      <c r="E4499">
        <v>1</v>
      </c>
      <c r="G4499" t="s">
        <v>112</v>
      </c>
      <c r="K4499" t="str">
        <f t="shared" si="398"/>
        <v>2011/12</v>
      </c>
      <c r="O4499" s="2" t="str">
        <f t="shared" si="399"/>
        <v/>
      </c>
      <c r="Q4499"/>
      <c r="R4499"/>
      <c r="S4499" s="2" t="str">
        <f>IF(ISNUMBER(R4499),SUMIFS(R$1:$R4499,A$1:$A4499,A4499,K$1:$K4499,K4499,E$1:$E4499,E4499),"")</f>
        <v/>
      </c>
      <c r="AC4499" s="2" t="str">
        <f t="shared" si="401"/>
        <v/>
      </c>
      <c r="AL4499" s="2" t="str">
        <f t="shared" si="400"/>
        <v/>
      </c>
      <c r="AQ4499">
        <v>248</v>
      </c>
      <c r="AT4499" s="2" t="str">
        <f t="shared" si="402"/>
        <v/>
      </c>
      <c r="AU4499" s="2" t="str">
        <f>IF(ISNUMBER(AT4499),SUMIFS($AT$1:AT4499,$A$1:A4499,A4499,$K$1:K4499,K4499,$E$1:E4499,E4499),"")</f>
        <v/>
      </c>
      <c r="AV4499">
        <f t="shared" si="403"/>
        <v>1</v>
      </c>
    </row>
    <row r="4500" spans="1:48" x14ac:dyDescent="0.25">
      <c r="A4500" s="4" t="s">
        <v>98</v>
      </c>
      <c r="B4500" s="4" t="s">
        <v>116</v>
      </c>
      <c r="C4500" t="s">
        <v>30</v>
      </c>
      <c r="D4500" s="3">
        <v>40959</v>
      </c>
      <c r="E4500">
        <v>2</v>
      </c>
      <c r="G4500" t="s">
        <v>112</v>
      </c>
      <c r="K4500" t="str">
        <f t="shared" si="398"/>
        <v>2011/12</v>
      </c>
      <c r="O4500" s="2" t="str">
        <f t="shared" si="399"/>
        <v/>
      </c>
      <c r="Q4500"/>
      <c r="R4500"/>
      <c r="S4500" s="2" t="str">
        <f>IF(ISNUMBER(R4500),SUMIFS(R$1:$R4500,A$1:$A4500,A4500,K$1:$K4500,K4500,E$1:$E4500,E4500),"")</f>
        <v/>
      </c>
      <c r="AC4500" s="2" t="str">
        <f t="shared" si="401"/>
        <v/>
      </c>
      <c r="AL4500" s="2" t="str">
        <f t="shared" si="400"/>
        <v/>
      </c>
      <c r="AQ4500">
        <v>291</v>
      </c>
      <c r="AT4500" s="2" t="str">
        <f t="shared" si="402"/>
        <v/>
      </c>
      <c r="AU4500" s="2" t="str">
        <f>IF(ISNUMBER(AT4500),SUMIFS($AT$1:AT4500,$A$1:A4500,A4500,$K$1:K4500,K4500,$E$1:E4500,E4500),"")</f>
        <v/>
      </c>
      <c r="AV4500">
        <f t="shared" si="403"/>
        <v>1</v>
      </c>
    </row>
    <row r="4501" spans="1:48" x14ac:dyDescent="0.25">
      <c r="A4501" s="4" t="s">
        <v>98</v>
      </c>
      <c r="B4501" s="4" t="s">
        <v>116</v>
      </c>
      <c r="C4501" t="s">
        <v>30</v>
      </c>
      <c r="D4501" s="3">
        <v>40959</v>
      </c>
      <c r="E4501">
        <v>3</v>
      </c>
      <c r="G4501" t="s">
        <v>112</v>
      </c>
      <c r="K4501" t="str">
        <f t="shared" si="398"/>
        <v>2011/12</v>
      </c>
      <c r="O4501" s="2" t="str">
        <f t="shared" si="399"/>
        <v/>
      </c>
      <c r="Q4501"/>
      <c r="R4501"/>
      <c r="S4501" s="2" t="str">
        <f>IF(ISNUMBER(R4501),SUMIFS(R$1:$R4501,A$1:$A4501,A4501,K$1:$K4501,K4501,E$1:$E4501,E4501),"")</f>
        <v/>
      </c>
      <c r="AC4501" s="2" t="str">
        <f t="shared" si="401"/>
        <v/>
      </c>
      <c r="AL4501" s="2" t="str">
        <f t="shared" si="400"/>
        <v/>
      </c>
      <c r="AQ4501">
        <v>236</v>
      </c>
      <c r="AT4501" s="2" t="str">
        <f t="shared" si="402"/>
        <v/>
      </c>
      <c r="AU4501" s="2" t="str">
        <f>IF(ISNUMBER(AT4501),SUMIFS($AT$1:AT4501,$A$1:A4501,A4501,$K$1:K4501,K4501,$E$1:E4501,E4501),"")</f>
        <v/>
      </c>
      <c r="AV4501">
        <f t="shared" si="403"/>
        <v>1</v>
      </c>
    </row>
    <row r="4502" spans="1:48" x14ac:dyDescent="0.25">
      <c r="A4502" s="4" t="s">
        <v>98</v>
      </c>
      <c r="B4502" s="4" t="s">
        <v>116</v>
      </c>
      <c r="C4502" t="s">
        <v>30</v>
      </c>
      <c r="D4502" s="3">
        <v>40959</v>
      </c>
      <c r="E4502">
        <v>4</v>
      </c>
      <c r="G4502" t="s">
        <v>112</v>
      </c>
      <c r="K4502" t="str">
        <f t="shared" si="398"/>
        <v>2011/12</v>
      </c>
      <c r="O4502" s="2" t="str">
        <f t="shared" si="399"/>
        <v/>
      </c>
      <c r="Q4502"/>
      <c r="R4502"/>
      <c r="S4502" s="2" t="str">
        <f>IF(ISNUMBER(R4502),SUMIFS(R$1:$R4502,A$1:$A4502,A4502,K$1:$K4502,K4502,E$1:$E4502,E4502),"")</f>
        <v/>
      </c>
      <c r="AC4502" s="2" t="str">
        <f t="shared" si="401"/>
        <v/>
      </c>
      <c r="AL4502" s="2" t="str">
        <f t="shared" si="400"/>
        <v/>
      </c>
      <c r="AQ4502">
        <v>223</v>
      </c>
      <c r="AT4502" s="2" t="str">
        <f t="shared" si="402"/>
        <v/>
      </c>
      <c r="AU4502" s="2" t="str">
        <f>IF(ISNUMBER(AT4502),SUMIFS($AT$1:AT4502,$A$1:A4502,A4502,$K$1:K4502,K4502,$E$1:E4502,E4502),"")</f>
        <v/>
      </c>
      <c r="AV4502">
        <f t="shared" si="403"/>
        <v>1</v>
      </c>
    </row>
    <row r="4503" spans="1:48" x14ac:dyDescent="0.25">
      <c r="A4503" s="4" t="s">
        <v>98</v>
      </c>
      <c r="B4503" s="4" t="s">
        <v>116</v>
      </c>
      <c r="C4503" t="s">
        <v>30</v>
      </c>
      <c r="D4503" s="3">
        <v>40959</v>
      </c>
      <c r="E4503">
        <v>5</v>
      </c>
      <c r="G4503" t="s">
        <v>112</v>
      </c>
      <c r="K4503" t="str">
        <f t="shared" si="398"/>
        <v>2011/12</v>
      </c>
      <c r="O4503" s="2" t="str">
        <f t="shared" si="399"/>
        <v/>
      </c>
      <c r="Q4503"/>
      <c r="R4503"/>
      <c r="S4503" s="2" t="str">
        <f>IF(ISNUMBER(R4503),SUMIFS(R$1:$R4503,A$1:$A4503,A4503,K$1:$K4503,K4503,E$1:$E4503,E4503),"")</f>
        <v/>
      </c>
      <c r="AC4503" s="2" t="str">
        <f t="shared" si="401"/>
        <v/>
      </c>
      <c r="AL4503" s="2" t="str">
        <f t="shared" si="400"/>
        <v/>
      </c>
      <c r="AQ4503">
        <v>249</v>
      </c>
      <c r="AT4503" s="2" t="str">
        <f t="shared" si="402"/>
        <v/>
      </c>
      <c r="AU4503" s="2" t="str">
        <f>IF(ISNUMBER(AT4503),SUMIFS($AT$1:AT4503,$A$1:A4503,A4503,$K$1:K4503,K4503,$E$1:E4503,E4503),"")</f>
        <v/>
      </c>
      <c r="AV4503">
        <f t="shared" si="403"/>
        <v>1</v>
      </c>
    </row>
    <row r="4504" spans="1:48" x14ac:dyDescent="0.25">
      <c r="A4504" s="4" t="s">
        <v>98</v>
      </c>
      <c r="B4504" s="4" t="s">
        <v>116</v>
      </c>
      <c r="C4504" t="s">
        <v>30</v>
      </c>
      <c r="D4504" s="3">
        <v>40973</v>
      </c>
      <c r="E4504">
        <v>1</v>
      </c>
      <c r="G4504" t="s">
        <v>112</v>
      </c>
      <c r="K4504" t="str">
        <f t="shared" si="398"/>
        <v>2011/12</v>
      </c>
      <c r="O4504" s="2" t="str">
        <f t="shared" si="399"/>
        <v/>
      </c>
      <c r="Q4504"/>
      <c r="R4504"/>
      <c r="S4504" s="2" t="str">
        <f>IF(ISNUMBER(R4504),SUMIFS(R$1:$R4504,A$1:$A4504,A4504,K$1:$K4504,K4504,E$1:$E4504,E4504),"")</f>
        <v/>
      </c>
      <c r="AC4504" s="2" t="str">
        <f t="shared" si="401"/>
        <v/>
      </c>
      <c r="AL4504" s="2" t="str">
        <f t="shared" si="400"/>
        <v/>
      </c>
      <c r="AQ4504">
        <v>277</v>
      </c>
      <c r="AT4504" s="2" t="str">
        <f t="shared" si="402"/>
        <v/>
      </c>
      <c r="AU4504" s="2" t="str">
        <f>IF(ISNUMBER(AT4504),SUMIFS($AT$1:AT4504,$A$1:A4504,A4504,$K$1:K4504,K4504,$E$1:E4504,E4504),"")</f>
        <v/>
      </c>
      <c r="AV4504">
        <f t="shared" si="403"/>
        <v>1</v>
      </c>
    </row>
    <row r="4505" spans="1:48" x14ac:dyDescent="0.25">
      <c r="A4505" s="4" t="s">
        <v>98</v>
      </c>
      <c r="B4505" s="4" t="s">
        <v>116</v>
      </c>
      <c r="C4505" t="s">
        <v>30</v>
      </c>
      <c r="D4505" s="3">
        <v>40973</v>
      </c>
      <c r="E4505">
        <v>2</v>
      </c>
      <c r="G4505" t="s">
        <v>112</v>
      </c>
      <c r="K4505" t="str">
        <f t="shared" si="398"/>
        <v>2011/12</v>
      </c>
      <c r="O4505" s="2" t="str">
        <f t="shared" si="399"/>
        <v/>
      </c>
      <c r="Q4505"/>
      <c r="R4505"/>
      <c r="S4505" s="2" t="str">
        <f>IF(ISNUMBER(R4505),SUMIFS(R$1:$R4505,A$1:$A4505,A4505,K$1:$K4505,K4505,E$1:$E4505,E4505),"")</f>
        <v/>
      </c>
      <c r="AC4505" s="2" t="str">
        <f t="shared" si="401"/>
        <v/>
      </c>
      <c r="AL4505" s="2" t="str">
        <f t="shared" si="400"/>
        <v/>
      </c>
      <c r="AQ4505">
        <v>325</v>
      </c>
      <c r="AT4505" s="2" t="str">
        <f t="shared" si="402"/>
        <v/>
      </c>
      <c r="AU4505" s="2" t="str">
        <f>IF(ISNUMBER(AT4505),SUMIFS($AT$1:AT4505,$A$1:A4505,A4505,$K$1:K4505,K4505,$E$1:E4505,E4505),"")</f>
        <v/>
      </c>
      <c r="AV4505">
        <f t="shared" si="403"/>
        <v>1</v>
      </c>
    </row>
    <row r="4506" spans="1:48" x14ac:dyDescent="0.25">
      <c r="A4506" s="4" t="s">
        <v>98</v>
      </c>
      <c r="B4506" s="4" t="s">
        <v>116</v>
      </c>
      <c r="C4506" t="s">
        <v>30</v>
      </c>
      <c r="D4506" s="3">
        <v>40973</v>
      </c>
      <c r="E4506">
        <v>3</v>
      </c>
      <c r="G4506" t="s">
        <v>112</v>
      </c>
      <c r="K4506" t="str">
        <f t="shared" si="398"/>
        <v>2011/12</v>
      </c>
      <c r="O4506" s="2" t="str">
        <f t="shared" si="399"/>
        <v/>
      </c>
      <c r="Q4506"/>
      <c r="R4506"/>
      <c r="S4506" s="2" t="str">
        <f>IF(ISNUMBER(R4506),SUMIFS(R$1:$R4506,A$1:$A4506,A4506,K$1:$K4506,K4506,E$1:$E4506,E4506),"")</f>
        <v/>
      </c>
      <c r="AC4506" s="2" t="str">
        <f t="shared" si="401"/>
        <v/>
      </c>
      <c r="AL4506" s="2" t="str">
        <f t="shared" si="400"/>
        <v/>
      </c>
      <c r="AQ4506">
        <v>270</v>
      </c>
      <c r="AT4506" s="2" t="str">
        <f t="shared" si="402"/>
        <v/>
      </c>
      <c r="AU4506" s="2" t="str">
        <f>IF(ISNUMBER(AT4506),SUMIFS($AT$1:AT4506,$A$1:A4506,A4506,$K$1:K4506,K4506,$E$1:E4506,E4506),"")</f>
        <v/>
      </c>
      <c r="AV4506">
        <f t="shared" si="403"/>
        <v>1</v>
      </c>
    </row>
    <row r="4507" spans="1:48" x14ac:dyDescent="0.25">
      <c r="A4507" s="4" t="s">
        <v>98</v>
      </c>
      <c r="B4507" s="4" t="s">
        <v>116</v>
      </c>
      <c r="C4507" t="s">
        <v>30</v>
      </c>
      <c r="D4507" s="3">
        <v>40973</v>
      </c>
      <c r="E4507">
        <v>4</v>
      </c>
      <c r="G4507" t="s">
        <v>112</v>
      </c>
      <c r="K4507" t="str">
        <f t="shared" si="398"/>
        <v>2011/12</v>
      </c>
      <c r="O4507" s="2" t="str">
        <f t="shared" si="399"/>
        <v/>
      </c>
      <c r="Q4507"/>
      <c r="R4507"/>
      <c r="S4507" s="2" t="str">
        <f>IF(ISNUMBER(R4507),SUMIFS(R$1:$R4507,A$1:$A4507,A4507,K$1:$K4507,K4507,E$1:$E4507,E4507),"")</f>
        <v/>
      </c>
      <c r="AC4507" s="2" t="str">
        <f t="shared" si="401"/>
        <v/>
      </c>
      <c r="AL4507" s="2" t="str">
        <f t="shared" si="400"/>
        <v/>
      </c>
      <c r="AQ4507">
        <v>238</v>
      </c>
      <c r="AT4507" s="2" t="str">
        <f t="shared" si="402"/>
        <v/>
      </c>
      <c r="AU4507" s="2" t="str">
        <f>IF(ISNUMBER(AT4507),SUMIFS($AT$1:AT4507,$A$1:A4507,A4507,$K$1:K4507,K4507,$E$1:E4507,E4507),"")</f>
        <v/>
      </c>
      <c r="AV4507">
        <f t="shared" si="403"/>
        <v>1</v>
      </c>
    </row>
    <row r="4508" spans="1:48" x14ac:dyDescent="0.25">
      <c r="A4508" s="4" t="s">
        <v>98</v>
      </c>
      <c r="B4508" s="4" t="s">
        <v>116</v>
      </c>
      <c r="C4508" t="s">
        <v>30</v>
      </c>
      <c r="D4508" s="3">
        <v>40973</v>
      </c>
      <c r="E4508">
        <v>5</v>
      </c>
      <c r="G4508" t="s">
        <v>112</v>
      </c>
      <c r="K4508" t="str">
        <f t="shared" si="398"/>
        <v>2011/12</v>
      </c>
      <c r="O4508" s="2" t="str">
        <f t="shared" si="399"/>
        <v/>
      </c>
      <c r="Q4508"/>
      <c r="R4508"/>
      <c r="S4508" s="2" t="str">
        <f>IF(ISNUMBER(R4508),SUMIFS(R$1:$R4508,A$1:$A4508,A4508,K$1:$K4508,K4508,E$1:$E4508,E4508),"")</f>
        <v/>
      </c>
      <c r="AC4508" s="2" t="str">
        <f t="shared" si="401"/>
        <v/>
      </c>
      <c r="AL4508" s="2" t="str">
        <f t="shared" si="400"/>
        <v/>
      </c>
      <c r="AQ4508">
        <v>295</v>
      </c>
      <c r="AT4508" s="2" t="str">
        <f t="shared" si="402"/>
        <v/>
      </c>
      <c r="AU4508" s="2" t="str">
        <f>IF(ISNUMBER(AT4508),SUMIFS($AT$1:AT4508,$A$1:A4508,A4508,$K$1:K4508,K4508,$E$1:E4508,E4508),"")</f>
        <v/>
      </c>
      <c r="AV4508">
        <f t="shared" si="403"/>
        <v>1</v>
      </c>
    </row>
    <row r="4509" spans="1:48" x14ac:dyDescent="0.25">
      <c r="A4509" s="4" t="s">
        <v>98</v>
      </c>
      <c r="B4509" s="4" t="s">
        <v>116</v>
      </c>
      <c r="C4509" t="s">
        <v>30</v>
      </c>
      <c r="D4509" s="3">
        <v>40980</v>
      </c>
      <c r="E4509">
        <v>1</v>
      </c>
      <c r="G4509" t="s">
        <v>112</v>
      </c>
      <c r="K4509" t="str">
        <f t="shared" si="398"/>
        <v>2011/12</v>
      </c>
      <c r="O4509" s="2" t="str">
        <f t="shared" si="399"/>
        <v/>
      </c>
      <c r="Q4509"/>
      <c r="R4509"/>
      <c r="S4509" s="2" t="str">
        <f>IF(ISNUMBER(R4509),SUMIFS(R$1:$R4509,A$1:$A4509,A4509,K$1:$K4509,K4509,E$1:$E4509,E4509),"")</f>
        <v/>
      </c>
      <c r="AC4509" s="2" t="str">
        <f t="shared" si="401"/>
        <v/>
      </c>
      <c r="AL4509" s="2" t="str">
        <f t="shared" si="400"/>
        <v/>
      </c>
      <c r="AQ4509">
        <v>274</v>
      </c>
      <c r="AT4509" s="2" t="str">
        <f t="shared" si="402"/>
        <v/>
      </c>
      <c r="AU4509" s="2" t="str">
        <f>IF(ISNUMBER(AT4509),SUMIFS($AT$1:AT4509,$A$1:A4509,A4509,$K$1:K4509,K4509,$E$1:E4509,E4509),"")</f>
        <v/>
      </c>
      <c r="AV4509">
        <f t="shared" si="403"/>
        <v>1</v>
      </c>
    </row>
    <row r="4510" spans="1:48" x14ac:dyDescent="0.25">
      <c r="A4510" s="4" t="s">
        <v>98</v>
      </c>
      <c r="B4510" s="4" t="s">
        <v>116</v>
      </c>
      <c r="C4510" t="s">
        <v>30</v>
      </c>
      <c r="D4510" s="3">
        <v>40980</v>
      </c>
      <c r="E4510">
        <v>2</v>
      </c>
      <c r="G4510" t="s">
        <v>112</v>
      </c>
      <c r="K4510" t="str">
        <f t="shared" si="398"/>
        <v>2011/12</v>
      </c>
      <c r="O4510" s="2" t="str">
        <f t="shared" si="399"/>
        <v/>
      </c>
      <c r="Q4510"/>
      <c r="R4510"/>
      <c r="S4510" s="2" t="str">
        <f>IF(ISNUMBER(R4510),SUMIFS(R$1:$R4510,A$1:$A4510,A4510,K$1:$K4510,K4510,E$1:$E4510,E4510),"")</f>
        <v/>
      </c>
      <c r="AC4510" s="2" t="str">
        <f t="shared" si="401"/>
        <v/>
      </c>
      <c r="AL4510" s="2" t="str">
        <f t="shared" si="400"/>
        <v/>
      </c>
      <c r="AQ4510">
        <v>351</v>
      </c>
      <c r="AT4510" s="2" t="str">
        <f t="shared" si="402"/>
        <v/>
      </c>
      <c r="AU4510" s="2" t="str">
        <f>IF(ISNUMBER(AT4510),SUMIFS($AT$1:AT4510,$A$1:A4510,A4510,$K$1:K4510,K4510,$E$1:E4510,E4510),"")</f>
        <v/>
      </c>
      <c r="AV4510">
        <f t="shared" si="403"/>
        <v>1</v>
      </c>
    </row>
    <row r="4511" spans="1:48" x14ac:dyDescent="0.25">
      <c r="A4511" s="4" t="s">
        <v>98</v>
      </c>
      <c r="B4511" s="4" t="s">
        <v>116</v>
      </c>
      <c r="C4511" t="s">
        <v>30</v>
      </c>
      <c r="D4511" s="3">
        <v>40980</v>
      </c>
      <c r="E4511">
        <v>3</v>
      </c>
      <c r="G4511" t="s">
        <v>112</v>
      </c>
      <c r="K4511" t="str">
        <f t="shared" si="398"/>
        <v>2011/12</v>
      </c>
      <c r="O4511" s="2" t="str">
        <f t="shared" si="399"/>
        <v/>
      </c>
      <c r="Q4511"/>
      <c r="R4511"/>
      <c r="S4511" s="2" t="str">
        <f>IF(ISNUMBER(R4511),SUMIFS(R$1:$R4511,A$1:$A4511,A4511,K$1:$K4511,K4511,E$1:$E4511,E4511),"")</f>
        <v/>
      </c>
      <c r="AC4511" s="2" t="str">
        <f t="shared" si="401"/>
        <v/>
      </c>
      <c r="AL4511" s="2" t="str">
        <f t="shared" si="400"/>
        <v/>
      </c>
      <c r="AQ4511">
        <v>248</v>
      </c>
      <c r="AT4511" s="2" t="str">
        <f t="shared" si="402"/>
        <v/>
      </c>
      <c r="AU4511" s="2" t="str">
        <f>IF(ISNUMBER(AT4511),SUMIFS($AT$1:AT4511,$A$1:A4511,A4511,$K$1:K4511,K4511,$E$1:E4511,E4511),"")</f>
        <v/>
      </c>
      <c r="AV4511">
        <f t="shared" si="403"/>
        <v>1</v>
      </c>
    </row>
    <row r="4512" spans="1:48" x14ac:dyDescent="0.25">
      <c r="A4512" s="4" t="s">
        <v>98</v>
      </c>
      <c r="B4512" s="4" t="s">
        <v>116</v>
      </c>
      <c r="C4512" t="s">
        <v>30</v>
      </c>
      <c r="D4512" s="3">
        <v>40980</v>
      </c>
      <c r="E4512">
        <v>4</v>
      </c>
      <c r="G4512" t="s">
        <v>112</v>
      </c>
      <c r="K4512" t="str">
        <f t="shared" si="398"/>
        <v>2011/12</v>
      </c>
      <c r="O4512" s="2" t="str">
        <f t="shared" si="399"/>
        <v/>
      </c>
      <c r="Q4512"/>
      <c r="R4512"/>
      <c r="S4512" s="2" t="str">
        <f>IF(ISNUMBER(R4512),SUMIFS(R$1:$R4512,A$1:$A4512,A4512,K$1:$K4512,K4512,E$1:$E4512,E4512),"")</f>
        <v/>
      </c>
      <c r="AC4512" s="2" t="str">
        <f t="shared" si="401"/>
        <v/>
      </c>
      <c r="AL4512" s="2" t="str">
        <f t="shared" si="400"/>
        <v/>
      </c>
      <c r="AQ4512">
        <v>279</v>
      </c>
      <c r="AT4512" s="2" t="str">
        <f t="shared" si="402"/>
        <v/>
      </c>
      <c r="AU4512" s="2" t="str">
        <f>IF(ISNUMBER(AT4512),SUMIFS($AT$1:AT4512,$A$1:A4512,A4512,$K$1:K4512,K4512,$E$1:E4512,E4512),"")</f>
        <v/>
      </c>
      <c r="AV4512">
        <f t="shared" si="403"/>
        <v>1</v>
      </c>
    </row>
    <row r="4513" spans="1:48" x14ac:dyDescent="0.25">
      <c r="A4513" s="4" t="s">
        <v>98</v>
      </c>
      <c r="B4513" s="4" t="s">
        <v>116</v>
      </c>
      <c r="C4513" t="s">
        <v>30</v>
      </c>
      <c r="D4513" s="3">
        <v>40980</v>
      </c>
      <c r="E4513">
        <v>5</v>
      </c>
      <c r="G4513" t="s">
        <v>112</v>
      </c>
      <c r="K4513" t="str">
        <f t="shared" si="398"/>
        <v>2011/12</v>
      </c>
      <c r="O4513" s="2" t="str">
        <f t="shared" si="399"/>
        <v/>
      </c>
      <c r="Q4513"/>
      <c r="R4513"/>
      <c r="S4513" s="2" t="str">
        <f>IF(ISNUMBER(R4513),SUMIFS(R$1:$R4513,A$1:$A4513,A4513,K$1:$K4513,K4513,E$1:$E4513,E4513),"")</f>
        <v/>
      </c>
      <c r="AC4513" s="2" t="str">
        <f t="shared" si="401"/>
        <v/>
      </c>
      <c r="AL4513" s="2" t="str">
        <f t="shared" si="400"/>
        <v/>
      </c>
      <c r="AQ4513">
        <v>304</v>
      </c>
      <c r="AT4513" s="2" t="str">
        <f t="shared" si="402"/>
        <v/>
      </c>
      <c r="AU4513" s="2" t="str">
        <f>IF(ISNUMBER(AT4513),SUMIFS($AT$1:AT4513,$A$1:A4513,A4513,$K$1:K4513,K4513,$E$1:E4513,E4513),"")</f>
        <v/>
      </c>
      <c r="AV4513">
        <f t="shared" si="403"/>
        <v>1</v>
      </c>
    </row>
    <row r="4514" spans="1:48" x14ac:dyDescent="0.25">
      <c r="A4514" s="4" t="s">
        <v>98</v>
      </c>
      <c r="B4514" s="4" t="s">
        <v>116</v>
      </c>
      <c r="C4514" t="s">
        <v>30</v>
      </c>
      <c r="D4514" s="3">
        <v>40987</v>
      </c>
      <c r="E4514">
        <v>1</v>
      </c>
      <c r="G4514" t="s">
        <v>112</v>
      </c>
      <c r="K4514" t="str">
        <f t="shared" si="398"/>
        <v>2011/12</v>
      </c>
      <c r="O4514" s="2" t="str">
        <f t="shared" si="399"/>
        <v/>
      </c>
      <c r="Q4514"/>
      <c r="R4514"/>
      <c r="S4514" s="2" t="str">
        <f>IF(ISNUMBER(R4514),SUMIFS(R$1:$R4514,A$1:$A4514,A4514,K$1:$K4514,K4514,E$1:$E4514,E4514),"")</f>
        <v/>
      </c>
      <c r="AC4514" s="2" t="str">
        <f t="shared" si="401"/>
        <v/>
      </c>
      <c r="AL4514" s="2" t="str">
        <f t="shared" si="400"/>
        <v/>
      </c>
      <c r="AQ4514">
        <v>93</v>
      </c>
      <c r="AT4514" s="2" t="str">
        <f t="shared" si="402"/>
        <v/>
      </c>
      <c r="AU4514" s="2" t="str">
        <f>IF(ISNUMBER(AT4514),SUMIFS($AT$1:AT4514,$A$1:A4514,A4514,$K$1:K4514,K4514,$E$1:E4514,E4514),"")</f>
        <v/>
      </c>
      <c r="AV4514">
        <f t="shared" si="403"/>
        <v>1</v>
      </c>
    </row>
    <row r="4515" spans="1:48" x14ac:dyDescent="0.25">
      <c r="A4515" s="4" t="s">
        <v>98</v>
      </c>
      <c r="B4515" s="4" t="s">
        <v>116</v>
      </c>
      <c r="C4515" t="s">
        <v>30</v>
      </c>
      <c r="D4515" s="3">
        <v>40987</v>
      </c>
      <c r="E4515">
        <v>2</v>
      </c>
      <c r="G4515" t="s">
        <v>112</v>
      </c>
      <c r="K4515" t="str">
        <f t="shared" si="398"/>
        <v>2011/12</v>
      </c>
      <c r="O4515" s="2" t="str">
        <f t="shared" si="399"/>
        <v/>
      </c>
      <c r="Q4515"/>
      <c r="R4515"/>
      <c r="S4515" s="2" t="str">
        <f>IF(ISNUMBER(R4515),SUMIFS(R$1:$R4515,A$1:$A4515,A4515,K$1:$K4515,K4515,E$1:$E4515,E4515),"")</f>
        <v/>
      </c>
      <c r="AC4515" s="2" t="str">
        <f t="shared" si="401"/>
        <v/>
      </c>
      <c r="AL4515" s="2" t="str">
        <f t="shared" si="400"/>
        <v/>
      </c>
      <c r="AQ4515">
        <v>120</v>
      </c>
      <c r="AT4515" s="2" t="str">
        <f t="shared" si="402"/>
        <v/>
      </c>
      <c r="AU4515" s="2" t="str">
        <f>IF(ISNUMBER(AT4515),SUMIFS($AT$1:AT4515,$A$1:A4515,A4515,$K$1:K4515,K4515,$E$1:E4515,E4515),"")</f>
        <v/>
      </c>
      <c r="AV4515">
        <f t="shared" si="403"/>
        <v>1</v>
      </c>
    </row>
    <row r="4516" spans="1:48" x14ac:dyDescent="0.25">
      <c r="A4516" s="4" t="s">
        <v>98</v>
      </c>
      <c r="B4516" s="4" t="s">
        <v>116</v>
      </c>
      <c r="C4516" t="s">
        <v>30</v>
      </c>
      <c r="D4516" s="3">
        <v>40987</v>
      </c>
      <c r="E4516">
        <v>3</v>
      </c>
      <c r="G4516" t="s">
        <v>112</v>
      </c>
      <c r="K4516" t="str">
        <f t="shared" si="398"/>
        <v>2011/12</v>
      </c>
      <c r="O4516" s="2" t="str">
        <f t="shared" si="399"/>
        <v/>
      </c>
      <c r="Q4516"/>
      <c r="R4516"/>
      <c r="S4516" s="2" t="str">
        <f>IF(ISNUMBER(R4516),SUMIFS(R$1:$R4516,A$1:$A4516,A4516,K$1:$K4516,K4516,E$1:$E4516,E4516),"")</f>
        <v/>
      </c>
      <c r="AC4516" s="2" t="str">
        <f t="shared" si="401"/>
        <v/>
      </c>
      <c r="AL4516" s="2" t="str">
        <f t="shared" si="400"/>
        <v/>
      </c>
      <c r="AQ4516">
        <v>87</v>
      </c>
      <c r="AT4516" s="2" t="str">
        <f t="shared" si="402"/>
        <v/>
      </c>
      <c r="AU4516" s="2" t="str">
        <f>IF(ISNUMBER(AT4516),SUMIFS($AT$1:AT4516,$A$1:A4516,A4516,$K$1:K4516,K4516,$E$1:E4516,E4516),"")</f>
        <v/>
      </c>
      <c r="AV4516">
        <f t="shared" si="403"/>
        <v>1</v>
      </c>
    </row>
    <row r="4517" spans="1:48" x14ac:dyDescent="0.25">
      <c r="A4517" s="4" t="s">
        <v>98</v>
      </c>
      <c r="B4517" s="4" t="s">
        <v>116</v>
      </c>
      <c r="C4517" t="s">
        <v>30</v>
      </c>
      <c r="D4517" s="3">
        <v>40987</v>
      </c>
      <c r="E4517">
        <v>4</v>
      </c>
      <c r="G4517" t="s">
        <v>112</v>
      </c>
      <c r="K4517" t="str">
        <f t="shared" si="398"/>
        <v>2011/12</v>
      </c>
      <c r="O4517" s="2" t="str">
        <f t="shared" si="399"/>
        <v/>
      </c>
      <c r="Q4517"/>
      <c r="R4517"/>
      <c r="S4517" s="2" t="str">
        <f>IF(ISNUMBER(R4517),SUMIFS(R$1:$R4517,A$1:$A4517,A4517,K$1:$K4517,K4517,E$1:$E4517,E4517),"")</f>
        <v/>
      </c>
      <c r="AC4517" s="2" t="str">
        <f t="shared" si="401"/>
        <v/>
      </c>
      <c r="AL4517" s="2" t="str">
        <f t="shared" si="400"/>
        <v/>
      </c>
      <c r="AQ4517">
        <v>94</v>
      </c>
      <c r="AT4517" s="2" t="str">
        <f t="shared" si="402"/>
        <v/>
      </c>
      <c r="AU4517" s="2" t="str">
        <f>IF(ISNUMBER(AT4517),SUMIFS($AT$1:AT4517,$A$1:A4517,A4517,$K$1:K4517,K4517,$E$1:E4517,E4517),"")</f>
        <v/>
      </c>
      <c r="AV4517">
        <f t="shared" si="403"/>
        <v>1</v>
      </c>
    </row>
    <row r="4518" spans="1:48" x14ac:dyDescent="0.25">
      <c r="A4518" s="4" t="s">
        <v>98</v>
      </c>
      <c r="B4518" s="4" t="s">
        <v>116</v>
      </c>
      <c r="C4518" t="s">
        <v>30</v>
      </c>
      <c r="D4518" s="3">
        <v>40987</v>
      </c>
      <c r="E4518">
        <v>5</v>
      </c>
      <c r="G4518" t="s">
        <v>112</v>
      </c>
      <c r="K4518" t="str">
        <f t="shared" si="398"/>
        <v>2011/12</v>
      </c>
      <c r="O4518" s="2" t="str">
        <f t="shared" si="399"/>
        <v/>
      </c>
      <c r="Q4518"/>
      <c r="R4518"/>
      <c r="S4518" s="2" t="str">
        <f>IF(ISNUMBER(R4518),SUMIFS(R$1:$R4518,A$1:$A4518,A4518,K$1:$K4518,K4518,E$1:$E4518,E4518),"")</f>
        <v/>
      </c>
      <c r="AC4518" s="2" t="str">
        <f t="shared" si="401"/>
        <v/>
      </c>
      <c r="AL4518" s="2" t="str">
        <f t="shared" si="400"/>
        <v/>
      </c>
      <c r="AQ4518">
        <v>107</v>
      </c>
      <c r="AT4518" s="2" t="str">
        <f t="shared" si="402"/>
        <v/>
      </c>
      <c r="AU4518" s="2" t="str">
        <f>IF(ISNUMBER(AT4518),SUMIFS($AT$1:AT4518,$A$1:A4518,A4518,$K$1:K4518,K4518,$E$1:E4518,E4518),"")</f>
        <v/>
      </c>
      <c r="AV4518">
        <f t="shared" si="403"/>
        <v>1</v>
      </c>
    </row>
    <row r="4519" spans="1:48" x14ac:dyDescent="0.25">
      <c r="A4519" s="4" t="s">
        <v>98</v>
      </c>
      <c r="B4519" s="4" t="s">
        <v>116</v>
      </c>
      <c r="C4519" t="s">
        <v>30</v>
      </c>
      <c r="D4519" s="3">
        <v>40994</v>
      </c>
      <c r="E4519">
        <v>1</v>
      </c>
      <c r="G4519" t="s">
        <v>112</v>
      </c>
      <c r="K4519" t="str">
        <f t="shared" si="398"/>
        <v>2011/12</v>
      </c>
      <c r="O4519" s="2" t="str">
        <f t="shared" si="399"/>
        <v/>
      </c>
      <c r="Q4519"/>
      <c r="R4519"/>
      <c r="S4519" s="2" t="str">
        <f>IF(ISNUMBER(R4519),SUMIFS(R$1:$R4519,A$1:$A4519,A4519,K$1:$K4519,K4519,E$1:$E4519,E4519),"")</f>
        <v/>
      </c>
      <c r="AC4519" s="2" t="str">
        <f t="shared" si="401"/>
        <v/>
      </c>
      <c r="AL4519" s="2" t="str">
        <f t="shared" si="400"/>
        <v/>
      </c>
      <c r="AQ4519">
        <v>138</v>
      </c>
      <c r="AT4519" s="2" t="str">
        <f t="shared" si="402"/>
        <v/>
      </c>
      <c r="AU4519" s="2" t="str">
        <f>IF(ISNUMBER(AT4519),SUMIFS($AT$1:AT4519,$A$1:A4519,A4519,$K$1:K4519,K4519,$E$1:E4519,E4519),"")</f>
        <v/>
      </c>
      <c r="AV4519">
        <f t="shared" si="403"/>
        <v>1</v>
      </c>
    </row>
    <row r="4520" spans="1:48" x14ac:dyDescent="0.25">
      <c r="A4520" s="4" t="s">
        <v>98</v>
      </c>
      <c r="B4520" s="4" t="s">
        <v>116</v>
      </c>
      <c r="C4520" t="s">
        <v>30</v>
      </c>
      <c r="D4520" s="3">
        <v>40994</v>
      </c>
      <c r="E4520">
        <v>2</v>
      </c>
      <c r="G4520" t="s">
        <v>112</v>
      </c>
      <c r="K4520" t="str">
        <f t="shared" si="398"/>
        <v>2011/12</v>
      </c>
      <c r="O4520" s="2" t="str">
        <f t="shared" si="399"/>
        <v/>
      </c>
      <c r="Q4520"/>
      <c r="R4520"/>
      <c r="S4520" s="2" t="str">
        <f>IF(ISNUMBER(R4520),SUMIFS(R$1:$R4520,A$1:$A4520,A4520,K$1:$K4520,K4520,E$1:$E4520,E4520),"")</f>
        <v/>
      </c>
      <c r="AC4520" s="2" t="str">
        <f t="shared" si="401"/>
        <v/>
      </c>
      <c r="AL4520" s="2" t="str">
        <f t="shared" si="400"/>
        <v/>
      </c>
      <c r="AQ4520">
        <v>161</v>
      </c>
      <c r="AT4520" s="2" t="str">
        <f t="shared" si="402"/>
        <v/>
      </c>
      <c r="AU4520" s="2" t="str">
        <f>IF(ISNUMBER(AT4520),SUMIFS($AT$1:AT4520,$A$1:A4520,A4520,$K$1:K4520,K4520,$E$1:E4520,E4520),"")</f>
        <v/>
      </c>
      <c r="AV4520">
        <f t="shared" si="403"/>
        <v>1</v>
      </c>
    </row>
    <row r="4521" spans="1:48" x14ac:dyDescent="0.25">
      <c r="A4521" s="4" t="s">
        <v>98</v>
      </c>
      <c r="B4521" s="4" t="s">
        <v>116</v>
      </c>
      <c r="C4521" t="s">
        <v>30</v>
      </c>
      <c r="D4521" s="3">
        <v>40994</v>
      </c>
      <c r="E4521">
        <v>3</v>
      </c>
      <c r="G4521" t="s">
        <v>112</v>
      </c>
      <c r="K4521" t="str">
        <f t="shared" si="398"/>
        <v>2011/12</v>
      </c>
      <c r="O4521" s="2" t="str">
        <f t="shared" si="399"/>
        <v/>
      </c>
      <c r="Q4521"/>
      <c r="R4521"/>
      <c r="S4521" s="2" t="str">
        <f>IF(ISNUMBER(R4521),SUMIFS(R$1:$R4521,A$1:$A4521,A4521,K$1:$K4521,K4521,E$1:$E4521,E4521),"")</f>
        <v/>
      </c>
      <c r="AC4521" s="2" t="str">
        <f t="shared" si="401"/>
        <v/>
      </c>
      <c r="AL4521" s="2" t="str">
        <f t="shared" si="400"/>
        <v/>
      </c>
      <c r="AQ4521">
        <v>167</v>
      </c>
      <c r="AT4521" s="2" t="str">
        <f t="shared" si="402"/>
        <v/>
      </c>
      <c r="AU4521" s="2" t="str">
        <f>IF(ISNUMBER(AT4521),SUMIFS($AT$1:AT4521,$A$1:A4521,A4521,$K$1:K4521,K4521,$E$1:E4521,E4521),"")</f>
        <v/>
      </c>
      <c r="AV4521">
        <f t="shared" si="403"/>
        <v>1</v>
      </c>
    </row>
    <row r="4522" spans="1:48" x14ac:dyDescent="0.25">
      <c r="A4522" s="4" t="s">
        <v>98</v>
      </c>
      <c r="B4522" s="4" t="s">
        <v>116</v>
      </c>
      <c r="C4522" t="s">
        <v>30</v>
      </c>
      <c r="D4522" s="3">
        <v>40994</v>
      </c>
      <c r="E4522">
        <v>4</v>
      </c>
      <c r="G4522" t="s">
        <v>112</v>
      </c>
      <c r="K4522" t="str">
        <f t="shared" si="398"/>
        <v>2011/12</v>
      </c>
      <c r="O4522" s="2" t="str">
        <f t="shared" si="399"/>
        <v/>
      </c>
      <c r="Q4522"/>
      <c r="R4522"/>
      <c r="S4522" s="2" t="str">
        <f>IF(ISNUMBER(R4522),SUMIFS(R$1:$R4522,A$1:$A4522,A4522,K$1:$K4522,K4522,E$1:$E4522,E4522),"")</f>
        <v/>
      </c>
      <c r="AC4522" s="2" t="str">
        <f t="shared" si="401"/>
        <v/>
      </c>
      <c r="AL4522" s="2" t="str">
        <f t="shared" si="400"/>
        <v/>
      </c>
      <c r="AQ4522">
        <v>172</v>
      </c>
      <c r="AT4522" s="2" t="str">
        <f t="shared" si="402"/>
        <v/>
      </c>
      <c r="AU4522" s="2" t="str">
        <f>IF(ISNUMBER(AT4522),SUMIFS($AT$1:AT4522,$A$1:A4522,A4522,$K$1:K4522,K4522,$E$1:E4522,E4522),"")</f>
        <v/>
      </c>
      <c r="AV4522">
        <f t="shared" si="403"/>
        <v>1</v>
      </c>
    </row>
    <row r="4523" spans="1:48" x14ac:dyDescent="0.25">
      <c r="A4523" s="4" t="s">
        <v>98</v>
      </c>
      <c r="B4523" s="4" t="s">
        <v>116</v>
      </c>
      <c r="C4523" t="s">
        <v>30</v>
      </c>
      <c r="D4523" s="3">
        <v>40994</v>
      </c>
      <c r="E4523">
        <v>5</v>
      </c>
      <c r="G4523" t="s">
        <v>112</v>
      </c>
      <c r="K4523" t="str">
        <f t="shared" si="398"/>
        <v>2011/12</v>
      </c>
      <c r="O4523" s="2" t="str">
        <f t="shared" si="399"/>
        <v/>
      </c>
      <c r="Q4523"/>
      <c r="R4523"/>
      <c r="S4523" s="2" t="str">
        <f>IF(ISNUMBER(R4523),SUMIFS(R$1:$R4523,A$1:$A4523,A4523,K$1:$K4523,K4523,E$1:$E4523,E4523),"")</f>
        <v/>
      </c>
      <c r="AC4523" s="2" t="str">
        <f t="shared" si="401"/>
        <v/>
      </c>
      <c r="AL4523" s="2" t="str">
        <f t="shared" si="400"/>
        <v/>
      </c>
      <c r="AQ4523">
        <v>160</v>
      </c>
      <c r="AT4523" s="2" t="str">
        <f t="shared" si="402"/>
        <v/>
      </c>
      <c r="AU4523" s="2" t="str">
        <f>IF(ISNUMBER(AT4523),SUMIFS($AT$1:AT4523,$A$1:A4523,A4523,$K$1:K4523,K4523,$E$1:E4523,E4523),"")</f>
        <v/>
      </c>
      <c r="AV4523">
        <f t="shared" si="403"/>
        <v>1</v>
      </c>
    </row>
    <row r="4524" spans="1:48" x14ac:dyDescent="0.25">
      <c r="A4524" s="4" t="s">
        <v>98</v>
      </c>
      <c r="B4524" s="4" t="s">
        <v>116</v>
      </c>
      <c r="C4524" t="s">
        <v>30</v>
      </c>
      <c r="D4524" s="3">
        <v>41001</v>
      </c>
      <c r="E4524">
        <v>1</v>
      </c>
      <c r="G4524" t="s">
        <v>112</v>
      </c>
      <c r="K4524" t="str">
        <f t="shared" si="398"/>
        <v>2011/12</v>
      </c>
      <c r="O4524" s="2" t="str">
        <f t="shared" si="399"/>
        <v/>
      </c>
      <c r="Q4524"/>
      <c r="R4524"/>
      <c r="S4524" s="2" t="str">
        <f>IF(ISNUMBER(R4524),SUMIFS(R$1:$R4524,A$1:$A4524,A4524,K$1:$K4524,K4524,E$1:$E4524,E4524),"")</f>
        <v/>
      </c>
      <c r="AC4524" s="2" t="str">
        <f t="shared" si="401"/>
        <v/>
      </c>
      <c r="AL4524" s="2" t="str">
        <f t="shared" si="400"/>
        <v/>
      </c>
      <c r="AQ4524">
        <v>161</v>
      </c>
      <c r="AT4524" s="2" t="str">
        <f t="shared" si="402"/>
        <v/>
      </c>
      <c r="AU4524" s="2" t="str">
        <f>IF(ISNUMBER(AT4524),SUMIFS($AT$1:AT4524,$A$1:A4524,A4524,$K$1:K4524,K4524,$E$1:E4524,E4524),"")</f>
        <v/>
      </c>
      <c r="AV4524">
        <f t="shared" si="403"/>
        <v>1</v>
      </c>
    </row>
    <row r="4525" spans="1:48" x14ac:dyDescent="0.25">
      <c r="A4525" s="4" t="s">
        <v>98</v>
      </c>
      <c r="B4525" s="4" t="s">
        <v>116</v>
      </c>
      <c r="C4525" t="s">
        <v>30</v>
      </c>
      <c r="D4525" s="3">
        <v>41001</v>
      </c>
      <c r="E4525">
        <v>2</v>
      </c>
      <c r="G4525" t="s">
        <v>112</v>
      </c>
      <c r="K4525" t="str">
        <f t="shared" si="398"/>
        <v>2011/12</v>
      </c>
      <c r="O4525" s="2" t="str">
        <f t="shared" si="399"/>
        <v/>
      </c>
      <c r="Q4525"/>
      <c r="R4525"/>
      <c r="S4525" s="2" t="str">
        <f>IF(ISNUMBER(R4525),SUMIFS(R$1:$R4525,A$1:$A4525,A4525,K$1:$K4525,K4525,E$1:$E4525,E4525),"")</f>
        <v/>
      </c>
      <c r="AC4525" s="2" t="str">
        <f t="shared" si="401"/>
        <v/>
      </c>
      <c r="AL4525" s="2" t="str">
        <f t="shared" si="400"/>
        <v/>
      </c>
      <c r="AQ4525">
        <v>166</v>
      </c>
      <c r="AT4525" s="2" t="str">
        <f t="shared" si="402"/>
        <v/>
      </c>
      <c r="AU4525" s="2" t="str">
        <f>IF(ISNUMBER(AT4525),SUMIFS($AT$1:AT4525,$A$1:A4525,A4525,$K$1:K4525,K4525,$E$1:E4525,E4525),"")</f>
        <v/>
      </c>
      <c r="AV4525">
        <f t="shared" si="403"/>
        <v>1</v>
      </c>
    </row>
    <row r="4526" spans="1:48" x14ac:dyDescent="0.25">
      <c r="A4526" s="4" t="s">
        <v>98</v>
      </c>
      <c r="B4526" s="4" t="s">
        <v>116</v>
      </c>
      <c r="C4526" t="s">
        <v>30</v>
      </c>
      <c r="D4526" s="3">
        <v>41001</v>
      </c>
      <c r="E4526">
        <v>3</v>
      </c>
      <c r="G4526" t="s">
        <v>112</v>
      </c>
      <c r="K4526" t="str">
        <f t="shared" si="398"/>
        <v>2011/12</v>
      </c>
      <c r="O4526" s="2" t="str">
        <f t="shared" si="399"/>
        <v/>
      </c>
      <c r="Q4526"/>
      <c r="R4526"/>
      <c r="S4526" s="2" t="str">
        <f>IF(ISNUMBER(R4526),SUMIFS(R$1:$R4526,A$1:$A4526,A4526,K$1:$K4526,K4526,E$1:$E4526,E4526),"")</f>
        <v/>
      </c>
      <c r="AC4526" s="2" t="str">
        <f t="shared" si="401"/>
        <v/>
      </c>
      <c r="AL4526" s="2" t="str">
        <f t="shared" si="400"/>
        <v/>
      </c>
      <c r="AQ4526">
        <v>189</v>
      </c>
      <c r="AT4526" s="2" t="str">
        <f t="shared" si="402"/>
        <v/>
      </c>
      <c r="AU4526" s="2" t="str">
        <f>IF(ISNUMBER(AT4526),SUMIFS($AT$1:AT4526,$A$1:A4526,A4526,$K$1:K4526,K4526,$E$1:E4526,E4526),"")</f>
        <v/>
      </c>
      <c r="AV4526">
        <f t="shared" si="403"/>
        <v>1</v>
      </c>
    </row>
    <row r="4527" spans="1:48" x14ac:dyDescent="0.25">
      <c r="A4527" s="4" t="s">
        <v>98</v>
      </c>
      <c r="B4527" s="4" t="s">
        <v>116</v>
      </c>
      <c r="C4527" t="s">
        <v>30</v>
      </c>
      <c r="D4527" s="3">
        <v>41001</v>
      </c>
      <c r="E4527">
        <v>4</v>
      </c>
      <c r="G4527" t="s">
        <v>112</v>
      </c>
      <c r="K4527" t="str">
        <f t="shared" si="398"/>
        <v>2011/12</v>
      </c>
      <c r="O4527" s="2" t="str">
        <f t="shared" si="399"/>
        <v/>
      </c>
      <c r="Q4527"/>
      <c r="R4527"/>
      <c r="S4527" s="2" t="str">
        <f>IF(ISNUMBER(R4527),SUMIFS(R$1:$R4527,A$1:$A4527,A4527,K$1:$K4527,K4527,E$1:$E4527,E4527),"")</f>
        <v/>
      </c>
      <c r="AC4527" s="2" t="str">
        <f t="shared" si="401"/>
        <v/>
      </c>
      <c r="AL4527" s="2" t="str">
        <f t="shared" si="400"/>
        <v/>
      </c>
      <c r="AQ4527">
        <v>143</v>
      </c>
      <c r="AT4527" s="2" t="str">
        <f t="shared" si="402"/>
        <v/>
      </c>
      <c r="AU4527" s="2" t="str">
        <f>IF(ISNUMBER(AT4527),SUMIFS($AT$1:AT4527,$A$1:A4527,A4527,$K$1:K4527,K4527,$E$1:E4527,E4527),"")</f>
        <v/>
      </c>
      <c r="AV4527">
        <f t="shared" si="403"/>
        <v>1</v>
      </c>
    </row>
    <row r="4528" spans="1:48" x14ac:dyDescent="0.25">
      <c r="A4528" s="4" t="s">
        <v>98</v>
      </c>
      <c r="B4528" s="4" t="s">
        <v>116</v>
      </c>
      <c r="C4528" t="s">
        <v>30</v>
      </c>
      <c r="D4528" s="3">
        <v>41001</v>
      </c>
      <c r="E4528">
        <v>5</v>
      </c>
      <c r="G4528" t="s">
        <v>112</v>
      </c>
      <c r="K4528" t="str">
        <f t="shared" ref="K4528:K4591" si="404">YEAR(D4528)+IF(MONTH(D4528)&lt;7,-1,0)&amp;"/"&amp;RIGHT(YEAR(D4528)+IF(MONTH(D4528)&lt;7,0,1),2)</f>
        <v>2011/12</v>
      </c>
      <c r="O4528" s="2" t="str">
        <f t="shared" si="399"/>
        <v/>
      </c>
      <c r="Q4528"/>
      <c r="R4528"/>
      <c r="S4528" s="2" t="str">
        <f>IF(ISNUMBER(R4528),SUMIFS(R$1:$R4528,A$1:$A4528,A4528,K$1:$K4528,K4528,E$1:$E4528,E4528),"")</f>
        <v/>
      </c>
      <c r="AC4528" s="2" t="str">
        <f t="shared" si="401"/>
        <v/>
      </c>
      <c r="AL4528" s="2" t="str">
        <f t="shared" si="400"/>
        <v/>
      </c>
      <c r="AQ4528">
        <v>165</v>
      </c>
      <c r="AT4528" s="2" t="str">
        <f t="shared" si="402"/>
        <v/>
      </c>
      <c r="AU4528" s="2" t="str">
        <f>IF(ISNUMBER(AT4528),SUMIFS($AT$1:AT4528,$A$1:A4528,A4528,$K$1:K4528,K4528,$E$1:E4528,E4528),"")</f>
        <v/>
      </c>
      <c r="AV4528">
        <f t="shared" si="403"/>
        <v>1</v>
      </c>
    </row>
    <row r="4529" spans="1:48" x14ac:dyDescent="0.25">
      <c r="A4529" s="4" t="s">
        <v>98</v>
      </c>
      <c r="B4529" s="4" t="s">
        <v>116</v>
      </c>
      <c r="C4529" t="s">
        <v>30</v>
      </c>
      <c r="D4529" s="3">
        <v>41009</v>
      </c>
      <c r="E4529">
        <v>1</v>
      </c>
      <c r="G4529" t="s">
        <v>112</v>
      </c>
      <c r="K4529" t="str">
        <f t="shared" si="404"/>
        <v>2011/12</v>
      </c>
      <c r="O4529" s="2" t="str">
        <f t="shared" si="399"/>
        <v/>
      </c>
      <c r="Q4529"/>
      <c r="R4529"/>
      <c r="S4529" s="2" t="str">
        <f>IF(ISNUMBER(R4529),SUMIFS(R$1:$R4529,A$1:$A4529,A4529,K$1:$K4529,K4529,E$1:$E4529,E4529),"")</f>
        <v/>
      </c>
      <c r="AC4529" s="2" t="str">
        <f t="shared" si="401"/>
        <v/>
      </c>
      <c r="AL4529" s="2" t="str">
        <f t="shared" si="400"/>
        <v/>
      </c>
      <c r="AQ4529">
        <v>140</v>
      </c>
      <c r="AT4529" s="2" t="str">
        <f t="shared" si="402"/>
        <v/>
      </c>
      <c r="AU4529" s="2" t="str">
        <f>IF(ISNUMBER(AT4529),SUMIFS($AT$1:AT4529,$A$1:A4529,A4529,$K$1:K4529,K4529,$E$1:E4529,E4529),"")</f>
        <v/>
      </c>
      <c r="AV4529">
        <f t="shared" si="403"/>
        <v>1</v>
      </c>
    </row>
    <row r="4530" spans="1:48" x14ac:dyDescent="0.25">
      <c r="A4530" s="4" t="s">
        <v>98</v>
      </c>
      <c r="B4530" s="4" t="s">
        <v>116</v>
      </c>
      <c r="C4530" t="s">
        <v>30</v>
      </c>
      <c r="D4530" s="3">
        <v>41009</v>
      </c>
      <c r="E4530">
        <v>2</v>
      </c>
      <c r="G4530" t="s">
        <v>112</v>
      </c>
      <c r="K4530" t="str">
        <f t="shared" si="404"/>
        <v>2011/12</v>
      </c>
      <c r="O4530" s="2" t="str">
        <f t="shared" si="399"/>
        <v/>
      </c>
      <c r="Q4530"/>
      <c r="R4530"/>
      <c r="S4530" s="2" t="str">
        <f>IF(ISNUMBER(R4530),SUMIFS(R$1:$R4530,A$1:$A4530,A4530,K$1:$K4530,K4530,E$1:$E4530,E4530),"")</f>
        <v/>
      </c>
      <c r="AC4530" s="2" t="str">
        <f t="shared" si="401"/>
        <v/>
      </c>
      <c r="AL4530" s="2" t="str">
        <f t="shared" si="400"/>
        <v/>
      </c>
      <c r="AQ4530">
        <v>202</v>
      </c>
      <c r="AT4530" s="2" t="str">
        <f t="shared" si="402"/>
        <v/>
      </c>
      <c r="AU4530" s="2" t="str">
        <f>IF(ISNUMBER(AT4530),SUMIFS($AT$1:AT4530,$A$1:A4530,A4530,$K$1:K4530,K4530,$E$1:E4530,E4530),"")</f>
        <v/>
      </c>
      <c r="AV4530">
        <f t="shared" si="403"/>
        <v>1</v>
      </c>
    </row>
    <row r="4531" spans="1:48" x14ac:dyDescent="0.25">
      <c r="A4531" s="4" t="s">
        <v>98</v>
      </c>
      <c r="B4531" s="4" t="s">
        <v>116</v>
      </c>
      <c r="C4531" t="s">
        <v>30</v>
      </c>
      <c r="D4531" s="3">
        <v>41009</v>
      </c>
      <c r="E4531">
        <v>3</v>
      </c>
      <c r="G4531" t="s">
        <v>112</v>
      </c>
      <c r="K4531" t="str">
        <f t="shared" si="404"/>
        <v>2011/12</v>
      </c>
      <c r="O4531" s="2" t="str">
        <f t="shared" si="399"/>
        <v/>
      </c>
      <c r="Q4531"/>
      <c r="R4531"/>
      <c r="S4531" s="2" t="str">
        <f>IF(ISNUMBER(R4531),SUMIFS(R$1:$R4531,A$1:$A4531,A4531,K$1:$K4531,K4531,E$1:$E4531,E4531),"")</f>
        <v/>
      </c>
      <c r="AC4531" s="2" t="str">
        <f t="shared" si="401"/>
        <v/>
      </c>
      <c r="AL4531" s="2" t="str">
        <f t="shared" si="400"/>
        <v/>
      </c>
      <c r="AQ4531">
        <v>151</v>
      </c>
      <c r="AT4531" s="2" t="str">
        <f t="shared" si="402"/>
        <v/>
      </c>
      <c r="AU4531" s="2" t="str">
        <f>IF(ISNUMBER(AT4531),SUMIFS($AT$1:AT4531,$A$1:A4531,A4531,$K$1:K4531,K4531,$E$1:E4531,E4531),"")</f>
        <v/>
      </c>
      <c r="AV4531">
        <f t="shared" si="403"/>
        <v>1</v>
      </c>
    </row>
    <row r="4532" spans="1:48" x14ac:dyDescent="0.25">
      <c r="A4532" s="4" t="s">
        <v>98</v>
      </c>
      <c r="B4532" s="4" t="s">
        <v>116</v>
      </c>
      <c r="C4532" t="s">
        <v>30</v>
      </c>
      <c r="D4532" s="3">
        <v>41009</v>
      </c>
      <c r="E4532">
        <v>4</v>
      </c>
      <c r="G4532" t="s">
        <v>112</v>
      </c>
      <c r="K4532" t="str">
        <f t="shared" si="404"/>
        <v>2011/12</v>
      </c>
      <c r="O4532" s="2" t="str">
        <f t="shared" si="399"/>
        <v/>
      </c>
      <c r="Q4532"/>
      <c r="R4532"/>
      <c r="S4532" s="2" t="str">
        <f>IF(ISNUMBER(R4532),SUMIFS(R$1:$R4532,A$1:$A4532,A4532,K$1:$K4532,K4532,E$1:$E4532,E4532),"")</f>
        <v/>
      </c>
      <c r="AC4532" s="2" t="str">
        <f t="shared" si="401"/>
        <v/>
      </c>
      <c r="AL4532" s="2" t="str">
        <f t="shared" si="400"/>
        <v/>
      </c>
      <c r="AQ4532">
        <v>134</v>
      </c>
      <c r="AT4532" s="2" t="str">
        <f t="shared" si="402"/>
        <v/>
      </c>
      <c r="AU4532" s="2" t="str">
        <f>IF(ISNUMBER(AT4532),SUMIFS($AT$1:AT4532,$A$1:A4532,A4532,$K$1:K4532,K4532,$E$1:E4532,E4532),"")</f>
        <v/>
      </c>
      <c r="AV4532">
        <f t="shared" si="403"/>
        <v>1</v>
      </c>
    </row>
    <row r="4533" spans="1:48" x14ac:dyDescent="0.25">
      <c r="A4533" s="4" t="s">
        <v>98</v>
      </c>
      <c r="B4533" s="4" t="s">
        <v>116</v>
      </c>
      <c r="C4533" t="s">
        <v>30</v>
      </c>
      <c r="D4533" s="3">
        <v>41009</v>
      </c>
      <c r="E4533">
        <v>5</v>
      </c>
      <c r="G4533" t="s">
        <v>112</v>
      </c>
      <c r="K4533" t="str">
        <f t="shared" si="404"/>
        <v>2011/12</v>
      </c>
      <c r="O4533" s="2" t="str">
        <f t="shared" si="399"/>
        <v/>
      </c>
      <c r="Q4533"/>
      <c r="R4533"/>
      <c r="S4533" s="2" t="str">
        <f>IF(ISNUMBER(R4533),SUMIFS(R$1:$R4533,A$1:$A4533,A4533,K$1:$K4533,K4533,E$1:$E4533,E4533),"")</f>
        <v/>
      </c>
      <c r="AC4533" s="2" t="str">
        <f t="shared" si="401"/>
        <v/>
      </c>
      <c r="AL4533" s="2" t="str">
        <f t="shared" si="400"/>
        <v/>
      </c>
      <c r="AQ4533">
        <v>212</v>
      </c>
      <c r="AT4533" s="2" t="str">
        <f t="shared" si="402"/>
        <v/>
      </c>
      <c r="AU4533" s="2" t="str">
        <f>IF(ISNUMBER(AT4533),SUMIFS($AT$1:AT4533,$A$1:A4533,A4533,$K$1:K4533,K4533,$E$1:E4533,E4533),"")</f>
        <v/>
      </c>
      <c r="AV4533">
        <f t="shared" si="403"/>
        <v>1</v>
      </c>
    </row>
    <row r="4534" spans="1:48" x14ac:dyDescent="0.25">
      <c r="A4534" s="4" t="s">
        <v>98</v>
      </c>
      <c r="B4534" s="4" t="s">
        <v>116</v>
      </c>
      <c r="C4534" t="s">
        <v>30</v>
      </c>
      <c r="D4534" s="3">
        <v>41015</v>
      </c>
      <c r="E4534">
        <v>1</v>
      </c>
      <c r="G4534" t="s">
        <v>112</v>
      </c>
      <c r="K4534" t="str">
        <f t="shared" si="404"/>
        <v>2011/12</v>
      </c>
      <c r="O4534" s="2" t="str">
        <f t="shared" si="399"/>
        <v/>
      </c>
      <c r="Q4534"/>
      <c r="R4534"/>
      <c r="S4534" s="2" t="str">
        <f>IF(ISNUMBER(R4534),SUMIFS(R$1:$R4534,A$1:$A4534,A4534,K$1:$K4534,K4534,E$1:$E4534,E4534),"")</f>
        <v/>
      </c>
      <c r="AC4534" s="2" t="str">
        <f t="shared" si="401"/>
        <v/>
      </c>
      <c r="AL4534" s="2" t="str">
        <f t="shared" si="400"/>
        <v/>
      </c>
      <c r="AQ4534">
        <v>166</v>
      </c>
      <c r="AT4534" s="2" t="str">
        <f t="shared" si="402"/>
        <v/>
      </c>
      <c r="AU4534" s="2" t="str">
        <f>IF(ISNUMBER(AT4534),SUMIFS($AT$1:AT4534,$A$1:A4534,A4534,$K$1:K4534,K4534,$E$1:E4534,E4534),"")</f>
        <v/>
      </c>
      <c r="AV4534">
        <f t="shared" si="403"/>
        <v>1</v>
      </c>
    </row>
    <row r="4535" spans="1:48" x14ac:dyDescent="0.25">
      <c r="A4535" s="4" t="s">
        <v>98</v>
      </c>
      <c r="B4535" s="4" t="s">
        <v>116</v>
      </c>
      <c r="C4535" t="s">
        <v>30</v>
      </c>
      <c r="D4535" s="3">
        <v>41015</v>
      </c>
      <c r="E4535">
        <v>2</v>
      </c>
      <c r="G4535" t="s">
        <v>112</v>
      </c>
      <c r="K4535" t="str">
        <f t="shared" si="404"/>
        <v>2011/12</v>
      </c>
      <c r="O4535" s="2" t="str">
        <f t="shared" si="399"/>
        <v/>
      </c>
      <c r="Q4535"/>
      <c r="R4535"/>
      <c r="S4535" s="2" t="str">
        <f>IF(ISNUMBER(R4535),SUMIFS(R$1:$R4535,A$1:$A4535,A4535,K$1:$K4535,K4535,E$1:$E4535,E4535),"")</f>
        <v/>
      </c>
      <c r="AC4535" s="2" t="str">
        <f t="shared" si="401"/>
        <v/>
      </c>
      <c r="AL4535" s="2" t="str">
        <f t="shared" si="400"/>
        <v/>
      </c>
      <c r="AQ4535">
        <v>225</v>
      </c>
      <c r="AT4535" s="2" t="str">
        <f t="shared" si="402"/>
        <v/>
      </c>
      <c r="AU4535" s="2" t="str">
        <f>IF(ISNUMBER(AT4535),SUMIFS($AT$1:AT4535,$A$1:A4535,A4535,$K$1:K4535,K4535,$E$1:E4535,E4535),"")</f>
        <v/>
      </c>
      <c r="AV4535">
        <f t="shared" si="403"/>
        <v>1</v>
      </c>
    </row>
    <row r="4536" spans="1:48" x14ac:dyDescent="0.25">
      <c r="A4536" s="4" t="s">
        <v>98</v>
      </c>
      <c r="B4536" s="4" t="s">
        <v>116</v>
      </c>
      <c r="C4536" t="s">
        <v>30</v>
      </c>
      <c r="D4536" s="3">
        <v>41015</v>
      </c>
      <c r="E4536">
        <v>3</v>
      </c>
      <c r="G4536" t="s">
        <v>112</v>
      </c>
      <c r="K4536" t="str">
        <f t="shared" si="404"/>
        <v>2011/12</v>
      </c>
      <c r="O4536" s="2" t="str">
        <f t="shared" si="399"/>
        <v/>
      </c>
      <c r="Q4536"/>
      <c r="R4536"/>
      <c r="S4536" s="2" t="str">
        <f>IF(ISNUMBER(R4536),SUMIFS(R$1:$R4536,A$1:$A4536,A4536,K$1:$K4536,K4536,E$1:$E4536,E4536),"")</f>
        <v/>
      </c>
      <c r="AC4536" s="2" t="str">
        <f t="shared" si="401"/>
        <v/>
      </c>
      <c r="AL4536" s="2" t="str">
        <f t="shared" si="400"/>
        <v/>
      </c>
      <c r="AQ4536">
        <v>184</v>
      </c>
      <c r="AT4536" s="2" t="str">
        <f t="shared" si="402"/>
        <v/>
      </c>
      <c r="AU4536" s="2" t="str">
        <f>IF(ISNUMBER(AT4536),SUMIFS($AT$1:AT4536,$A$1:A4536,A4536,$K$1:K4536,K4536,$E$1:E4536,E4536),"")</f>
        <v/>
      </c>
      <c r="AV4536">
        <f t="shared" si="403"/>
        <v>1</v>
      </c>
    </row>
    <row r="4537" spans="1:48" x14ac:dyDescent="0.25">
      <c r="A4537" s="4" t="s">
        <v>98</v>
      </c>
      <c r="B4537" s="4" t="s">
        <v>116</v>
      </c>
      <c r="C4537" t="s">
        <v>30</v>
      </c>
      <c r="D4537" s="3">
        <v>41015</v>
      </c>
      <c r="E4537">
        <v>4</v>
      </c>
      <c r="G4537" t="s">
        <v>112</v>
      </c>
      <c r="K4537" t="str">
        <f t="shared" si="404"/>
        <v>2011/12</v>
      </c>
      <c r="O4537" s="2" t="str">
        <f t="shared" si="399"/>
        <v/>
      </c>
      <c r="Q4537"/>
      <c r="R4537"/>
      <c r="S4537" s="2" t="str">
        <f>IF(ISNUMBER(R4537),SUMIFS(R$1:$R4537,A$1:$A4537,A4537,K$1:$K4537,K4537,E$1:$E4537,E4537),"")</f>
        <v/>
      </c>
      <c r="AC4537" s="2" t="str">
        <f t="shared" si="401"/>
        <v/>
      </c>
      <c r="AL4537" s="2" t="str">
        <f t="shared" si="400"/>
        <v/>
      </c>
      <c r="AQ4537">
        <v>164</v>
      </c>
      <c r="AT4537" s="2" t="str">
        <f t="shared" si="402"/>
        <v/>
      </c>
      <c r="AU4537" s="2" t="str">
        <f>IF(ISNUMBER(AT4537),SUMIFS($AT$1:AT4537,$A$1:A4537,A4537,$K$1:K4537,K4537,$E$1:E4537,E4537),"")</f>
        <v/>
      </c>
      <c r="AV4537">
        <f t="shared" si="403"/>
        <v>1</v>
      </c>
    </row>
    <row r="4538" spans="1:48" x14ac:dyDescent="0.25">
      <c r="A4538" s="4" t="s">
        <v>98</v>
      </c>
      <c r="B4538" s="4" t="s">
        <v>116</v>
      </c>
      <c r="C4538" t="s">
        <v>30</v>
      </c>
      <c r="D4538" s="3">
        <v>41015</v>
      </c>
      <c r="E4538">
        <v>5</v>
      </c>
      <c r="G4538" t="s">
        <v>112</v>
      </c>
      <c r="K4538" t="str">
        <f t="shared" si="404"/>
        <v>2011/12</v>
      </c>
      <c r="O4538" s="2" t="str">
        <f t="shared" si="399"/>
        <v/>
      </c>
      <c r="Q4538"/>
      <c r="R4538"/>
      <c r="S4538" s="2" t="str">
        <f>IF(ISNUMBER(R4538),SUMIFS(R$1:$R4538,A$1:$A4538,A4538,K$1:$K4538,K4538,E$1:$E4538,E4538),"")</f>
        <v/>
      </c>
      <c r="AC4538" s="2" t="str">
        <f t="shared" si="401"/>
        <v/>
      </c>
      <c r="AL4538" s="2" t="str">
        <f t="shared" si="400"/>
        <v/>
      </c>
      <c r="AQ4538">
        <v>211</v>
      </c>
      <c r="AT4538" s="2" t="str">
        <f t="shared" si="402"/>
        <v/>
      </c>
      <c r="AU4538" s="2" t="str">
        <f>IF(ISNUMBER(AT4538),SUMIFS($AT$1:AT4538,$A$1:A4538,A4538,$K$1:K4538,K4538,$E$1:E4538,E4538),"")</f>
        <v/>
      </c>
      <c r="AV4538">
        <f t="shared" si="403"/>
        <v>1</v>
      </c>
    </row>
    <row r="4539" spans="1:48" x14ac:dyDescent="0.25">
      <c r="A4539" s="4" t="s">
        <v>98</v>
      </c>
      <c r="B4539" s="4" t="s">
        <v>116</v>
      </c>
      <c r="C4539" t="s">
        <v>30</v>
      </c>
      <c r="D4539" s="3">
        <v>41022</v>
      </c>
      <c r="E4539">
        <v>1</v>
      </c>
      <c r="G4539" t="s">
        <v>112</v>
      </c>
      <c r="K4539" t="str">
        <f t="shared" si="404"/>
        <v>2011/12</v>
      </c>
      <c r="O4539" s="2" t="str">
        <f t="shared" si="399"/>
        <v/>
      </c>
      <c r="Q4539"/>
      <c r="R4539"/>
      <c r="S4539" s="2" t="str">
        <f>IF(ISNUMBER(R4539),SUMIFS(R$1:$R4539,A$1:$A4539,A4539,K$1:$K4539,K4539,E$1:$E4539,E4539),"")</f>
        <v/>
      </c>
      <c r="AC4539" s="2" t="str">
        <f t="shared" si="401"/>
        <v/>
      </c>
      <c r="AL4539" s="2" t="str">
        <f t="shared" si="400"/>
        <v/>
      </c>
      <c r="AQ4539">
        <v>156</v>
      </c>
      <c r="AT4539" s="2" t="str">
        <f t="shared" si="402"/>
        <v/>
      </c>
      <c r="AU4539" s="2" t="str">
        <f>IF(ISNUMBER(AT4539),SUMIFS($AT$1:AT4539,$A$1:A4539,A4539,$K$1:K4539,K4539,$E$1:E4539,E4539),"")</f>
        <v/>
      </c>
      <c r="AV4539">
        <f t="shared" si="403"/>
        <v>1</v>
      </c>
    </row>
    <row r="4540" spans="1:48" x14ac:dyDescent="0.25">
      <c r="A4540" s="4" t="s">
        <v>98</v>
      </c>
      <c r="B4540" s="4" t="s">
        <v>116</v>
      </c>
      <c r="C4540" t="s">
        <v>30</v>
      </c>
      <c r="D4540" s="3">
        <v>41022</v>
      </c>
      <c r="E4540">
        <v>2</v>
      </c>
      <c r="G4540" t="s">
        <v>112</v>
      </c>
      <c r="K4540" t="str">
        <f t="shared" si="404"/>
        <v>2011/12</v>
      </c>
      <c r="O4540" s="2" t="str">
        <f t="shared" si="399"/>
        <v/>
      </c>
      <c r="Q4540"/>
      <c r="R4540"/>
      <c r="S4540" s="2" t="str">
        <f>IF(ISNUMBER(R4540),SUMIFS(R$1:$R4540,A$1:$A4540,A4540,K$1:$K4540,K4540,E$1:$E4540,E4540),"")</f>
        <v/>
      </c>
      <c r="AC4540" s="2" t="str">
        <f t="shared" si="401"/>
        <v/>
      </c>
      <c r="AL4540" s="2" t="str">
        <f t="shared" si="400"/>
        <v/>
      </c>
      <c r="AQ4540">
        <v>220</v>
      </c>
      <c r="AT4540" s="2" t="str">
        <f t="shared" si="402"/>
        <v/>
      </c>
      <c r="AU4540" s="2" t="str">
        <f>IF(ISNUMBER(AT4540),SUMIFS($AT$1:AT4540,$A$1:A4540,A4540,$K$1:K4540,K4540,$E$1:E4540,E4540),"")</f>
        <v/>
      </c>
      <c r="AV4540">
        <f t="shared" si="403"/>
        <v>1</v>
      </c>
    </row>
    <row r="4541" spans="1:48" x14ac:dyDescent="0.25">
      <c r="A4541" s="4" t="s">
        <v>98</v>
      </c>
      <c r="B4541" s="4" t="s">
        <v>116</v>
      </c>
      <c r="C4541" t="s">
        <v>30</v>
      </c>
      <c r="D4541" s="3">
        <v>41022</v>
      </c>
      <c r="E4541">
        <v>3</v>
      </c>
      <c r="G4541" t="s">
        <v>112</v>
      </c>
      <c r="K4541" t="str">
        <f t="shared" si="404"/>
        <v>2011/12</v>
      </c>
      <c r="O4541" s="2" t="str">
        <f t="shared" si="399"/>
        <v/>
      </c>
      <c r="Q4541"/>
      <c r="R4541"/>
      <c r="S4541" s="2" t="str">
        <f>IF(ISNUMBER(R4541),SUMIFS(R$1:$R4541,A$1:$A4541,A4541,K$1:$K4541,K4541,E$1:$E4541,E4541),"")</f>
        <v/>
      </c>
      <c r="AC4541" s="2" t="str">
        <f t="shared" si="401"/>
        <v/>
      </c>
      <c r="AL4541" s="2" t="str">
        <f t="shared" si="400"/>
        <v/>
      </c>
      <c r="AQ4541">
        <v>186</v>
      </c>
      <c r="AT4541" s="2" t="str">
        <f t="shared" si="402"/>
        <v/>
      </c>
      <c r="AU4541" s="2" t="str">
        <f>IF(ISNUMBER(AT4541),SUMIFS($AT$1:AT4541,$A$1:A4541,A4541,$K$1:K4541,K4541,$E$1:E4541,E4541),"")</f>
        <v/>
      </c>
      <c r="AV4541">
        <f t="shared" si="403"/>
        <v>1</v>
      </c>
    </row>
    <row r="4542" spans="1:48" x14ac:dyDescent="0.25">
      <c r="A4542" s="4" t="s">
        <v>98</v>
      </c>
      <c r="B4542" s="4" t="s">
        <v>116</v>
      </c>
      <c r="C4542" t="s">
        <v>30</v>
      </c>
      <c r="D4542" s="3">
        <v>41022</v>
      </c>
      <c r="E4542">
        <v>4</v>
      </c>
      <c r="G4542" t="s">
        <v>112</v>
      </c>
      <c r="K4542" t="str">
        <f t="shared" si="404"/>
        <v>2011/12</v>
      </c>
      <c r="O4542" s="2" t="str">
        <f t="shared" si="399"/>
        <v/>
      </c>
      <c r="Q4542"/>
      <c r="R4542"/>
      <c r="S4542" s="2" t="str">
        <f>IF(ISNUMBER(R4542),SUMIFS(R$1:$R4542,A$1:$A4542,A4542,K$1:$K4542,K4542,E$1:$E4542,E4542),"")</f>
        <v/>
      </c>
      <c r="AC4542" s="2" t="str">
        <f t="shared" si="401"/>
        <v/>
      </c>
      <c r="AL4542" s="2" t="str">
        <f t="shared" si="400"/>
        <v/>
      </c>
      <c r="AQ4542">
        <v>154</v>
      </c>
      <c r="AT4542" s="2" t="str">
        <f t="shared" si="402"/>
        <v/>
      </c>
      <c r="AU4542" s="2" t="str">
        <f>IF(ISNUMBER(AT4542),SUMIFS($AT$1:AT4542,$A$1:A4542,A4542,$K$1:K4542,K4542,$E$1:E4542,E4542),"")</f>
        <v/>
      </c>
      <c r="AV4542">
        <f t="shared" si="403"/>
        <v>1</v>
      </c>
    </row>
    <row r="4543" spans="1:48" x14ac:dyDescent="0.25">
      <c r="A4543" s="4" t="s">
        <v>98</v>
      </c>
      <c r="B4543" s="4" t="s">
        <v>116</v>
      </c>
      <c r="C4543" t="s">
        <v>30</v>
      </c>
      <c r="D4543" s="3">
        <v>41022</v>
      </c>
      <c r="E4543">
        <v>5</v>
      </c>
      <c r="G4543" t="s">
        <v>112</v>
      </c>
      <c r="K4543" t="str">
        <f t="shared" si="404"/>
        <v>2011/12</v>
      </c>
      <c r="O4543" s="2" t="str">
        <f t="shared" si="399"/>
        <v/>
      </c>
      <c r="Q4543"/>
      <c r="R4543"/>
      <c r="S4543" s="2" t="str">
        <f>IF(ISNUMBER(R4543),SUMIFS(R$1:$R4543,A$1:$A4543,A4543,K$1:$K4543,K4543,E$1:$E4543,E4543),"")</f>
        <v/>
      </c>
      <c r="AC4543" s="2" t="str">
        <f t="shared" si="401"/>
        <v/>
      </c>
      <c r="AL4543" s="2" t="str">
        <f t="shared" si="400"/>
        <v/>
      </c>
      <c r="AQ4543">
        <v>226</v>
      </c>
      <c r="AT4543" s="2" t="str">
        <f t="shared" si="402"/>
        <v/>
      </c>
      <c r="AU4543" s="2" t="str">
        <f>IF(ISNUMBER(AT4543),SUMIFS($AT$1:AT4543,$A$1:A4543,A4543,$K$1:K4543,K4543,$E$1:E4543,E4543),"")</f>
        <v/>
      </c>
      <c r="AV4543">
        <f t="shared" si="403"/>
        <v>1</v>
      </c>
    </row>
    <row r="4544" spans="1:48" x14ac:dyDescent="0.25">
      <c r="A4544" s="4" t="s">
        <v>98</v>
      </c>
      <c r="B4544" s="4" t="s">
        <v>116</v>
      </c>
      <c r="C4544" t="s">
        <v>30</v>
      </c>
      <c r="D4544" s="3">
        <v>41033</v>
      </c>
      <c r="E4544">
        <v>1</v>
      </c>
      <c r="G4544" t="s">
        <v>112</v>
      </c>
      <c r="K4544" t="str">
        <f t="shared" si="404"/>
        <v>2011/12</v>
      </c>
      <c r="O4544" s="2" t="str">
        <f t="shared" si="399"/>
        <v/>
      </c>
      <c r="Q4544"/>
      <c r="R4544"/>
      <c r="S4544" s="2" t="str">
        <f>IF(ISNUMBER(R4544),SUMIFS(R$1:$R4544,A$1:$A4544,A4544,K$1:$K4544,K4544,E$1:$E4544,E4544),"")</f>
        <v/>
      </c>
      <c r="AC4544" s="2" t="str">
        <f t="shared" si="401"/>
        <v/>
      </c>
      <c r="AL4544" s="2" t="str">
        <f t="shared" si="400"/>
        <v/>
      </c>
      <c r="AQ4544">
        <v>104</v>
      </c>
      <c r="AT4544" s="2" t="str">
        <f t="shared" si="402"/>
        <v/>
      </c>
      <c r="AU4544" s="2" t="str">
        <f>IF(ISNUMBER(AT4544),SUMIFS($AT$1:AT4544,$A$1:A4544,A4544,$K$1:K4544,K4544,$E$1:E4544,E4544),"")</f>
        <v/>
      </c>
      <c r="AV4544">
        <f t="shared" si="403"/>
        <v>1</v>
      </c>
    </row>
    <row r="4545" spans="1:48" x14ac:dyDescent="0.25">
      <c r="A4545" s="4" t="s">
        <v>98</v>
      </c>
      <c r="B4545" s="4" t="s">
        <v>116</v>
      </c>
      <c r="C4545" t="s">
        <v>30</v>
      </c>
      <c r="D4545" s="3">
        <v>41033</v>
      </c>
      <c r="E4545">
        <v>2</v>
      </c>
      <c r="G4545" t="s">
        <v>112</v>
      </c>
      <c r="K4545" t="str">
        <f t="shared" si="404"/>
        <v>2011/12</v>
      </c>
      <c r="O4545" s="2" t="str">
        <f t="shared" si="399"/>
        <v/>
      </c>
      <c r="Q4545"/>
      <c r="R4545"/>
      <c r="S4545" s="2" t="str">
        <f>IF(ISNUMBER(R4545),SUMIFS(R$1:$R4545,A$1:$A4545,A4545,K$1:$K4545,K4545,E$1:$E4545,E4545),"")</f>
        <v/>
      </c>
      <c r="AC4545" s="2" t="str">
        <f t="shared" si="401"/>
        <v/>
      </c>
      <c r="AL4545" s="2" t="str">
        <f t="shared" si="400"/>
        <v/>
      </c>
      <c r="AQ4545">
        <v>74</v>
      </c>
      <c r="AT4545" s="2" t="str">
        <f t="shared" si="402"/>
        <v/>
      </c>
      <c r="AU4545" s="2" t="str">
        <f>IF(ISNUMBER(AT4545),SUMIFS($AT$1:AT4545,$A$1:A4545,A4545,$K$1:K4545,K4545,$E$1:E4545,E4545),"")</f>
        <v/>
      </c>
      <c r="AV4545">
        <f t="shared" si="403"/>
        <v>1</v>
      </c>
    </row>
    <row r="4546" spans="1:48" x14ac:dyDescent="0.25">
      <c r="A4546" s="4" t="s">
        <v>98</v>
      </c>
      <c r="B4546" s="4" t="s">
        <v>116</v>
      </c>
      <c r="C4546" t="s">
        <v>30</v>
      </c>
      <c r="D4546" s="3">
        <v>41033</v>
      </c>
      <c r="E4546">
        <v>3</v>
      </c>
      <c r="G4546" t="s">
        <v>112</v>
      </c>
      <c r="K4546" t="str">
        <f t="shared" si="404"/>
        <v>2011/12</v>
      </c>
      <c r="O4546" s="2" t="str">
        <f t="shared" si="399"/>
        <v/>
      </c>
      <c r="Q4546"/>
      <c r="R4546"/>
      <c r="S4546" s="2" t="str">
        <f>IF(ISNUMBER(R4546),SUMIFS(R$1:$R4546,A$1:$A4546,A4546,K$1:$K4546,K4546,E$1:$E4546,E4546),"")</f>
        <v/>
      </c>
      <c r="AC4546" s="2" t="str">
        <f t="shared" ref="AC4546:AC4609" si="405">IF(ISNUMBER(AD4546),AD4546*10,"")</f>
        <v/>
      </c>
      <c r="AL4546" s="2" t="str">
        <f t="shared" si="400"/>
        <v/>
      </c>
      <c r="AQ4546">
        <v>82</v>
      </c>
      <c r="AT4546" s="2" t="str">
        <f t="shared" ref="AT4546:AT4603" si="406">IF(AND(ISNUMBER(AL4546),ISNUMBER(R4546)),ROUND(R4546*AL4546,3),"")</f>
        <v/>
      </c>
      <c r="AU4546" s="2" t="str">
        <f>IF(ISNUMBER(AT4546),SUMIFS($AT$1:AT4546,$A$1:A4546,A4546,$K$1:K4546,K4546,$E$1:E4546,E4546),"")</f>
        <v/>
      </c>
      <c r="AV4546">
        <f t="shared" ref="AV4546:AV4609" si="407">COUNT(P4546:AU4546)</f>
        <v>1</v>
      </c>
    </row>
    <row r="4547" spans="1:48" x14ac:dyDescent="0.25">
      <c r="A4547" s="4" t="s">
        <v>98</v>
      </c>
      <c r="B4547" s="4" t="s">
        <v>116</v>
      </c>
      <c r="C4547" t="s">
        <v>30</v>
      </c>
      <c r="D4547" s="3">
        <v>41033</v>
      </c>
      <c r="E4547">
        <v>4</v>
      </c>
      <c r="G4547" t="s">
        <v>112</v>
      </c>
      <c r="K4547" t="str">
        <f t="shared" si="404"/>
        <v>2011/12</v>
      </c>
      <c r="O4547" s="2" t="str">
        <f t="shared" si="399"/>
        <v/>
      </c>
      <c r="Q4547"/>
      <c r="R4547"/>
      <c r="S4547" s="2" t="str">
        <f>IF(ISNUMBER(R4547),SUMIFS(R$1:$R4547,A$1:$A4547,A4547,K$1:$K4547,K4547,E$1:$E4547,E4547),"")</f>
        <v/>
      </c>
      <c r="AC4547" s="2" t="str">
        <f t="shared" si="405"/>
        <v/>
      </c>
      <c r="AL4547" s="2" t="str">
        <f t="shared" si="400"/>
        <v/>
      </c>
      <c r="AQ4547">
        <v>82</v>
      </c>
      <c r="AT4547" s="2" t="str">
        <f t="shared" si="406"/>
        <v/>
      </c>
      <c r="AU4547" s="2" t="str">
        <f>IF(ISNUMBER(AT4547),SUMIFS($AT$1:AT4547,$A$1:A4547,A4547,$K$1:K4547,K4547,$E$1:E4547,E4547),"")</f>
        <v/>
      </c>
      <c r="AV4547">
        <f t="shared" si="407"/>
        <v>1</v>
      </c>
    </row>
    <row r="4548" spans="1:48" x14ac:dyDescent="0.25">
      <c r="A4548" s="4" t="s">
        <v>98</v>
      </c>
      <c r="B4548" s="4" t="s">
        <v>116</v>
      </c>
      <c r="C4548" t="s">
        <v>30</v>
      </c>
      <c r="D4548" s="3">
        <v>41043</v>
      </c>
      <c r="E4548">
        <v>1</v>
      </c>
      <c r="G4548" t="s">
        <v>112</v>
      </c>
      <c r="K4548" t="str">
        <f t="shared" si="404"/>
        <v>2011/12</v>
      </c>
      <c r="O4548" s="2" t="str">
        <f t="shared" si="399"/>
        <v/>
      </c>
      <c r="Q4548"/>
      <c r="R4548"/>
      <c r="S4548" s="2" t="str">
        <f>IF(ISNUMBER(R4548),SUMIFS(R$1:$R4548,A$1:$A4548,A4548,K$1:$K4548,K4548,E$1:$E4548,E4548),"")</f>
        <v/>
      </c>
      <c r="AC4548" s="2" t="str">
        <f t="shared" si="405"/>
        <v/>
      </c>
      <c r="AL4548" s="2" t="str">
        <f t="shared" si="400"/>
        <v/>
      </c>
      <c r="AQ4548">
        <v>116</v>
      </c>
      <c r="AT4548" s="2" t="str">
        <f t="shared" si="406"/>
        <v/>
      </c>
      <c r="AU4548" s="2" t="str">
        <f>IF(ISNUMBER(AT4548),SUMIFS($AT$1:AT4548,$A$1:A4548,A4548,$K$1:K4548,K4548,$E$1:E4548,E4548),"")</f>
        <v/>
      </c>
      <c r="AV4548">
        <f t="shared" si="407"/>
        <v>1</v>
      </c>
    </row>
    <row r="4549" spans="1:48" x14ac:dyDescent="0.25">
      <c r="A4549" s="4" t="s">
        <v>98</v>
      </c>
      <c r="B4549" s="4" t="s">
        <v>116</v>
      </c>
      <c r="C4549" t="s">
        <v>30</v>
      </c>
      <c r="D4549" s="3">
        <v>41043</v>
      </c>
      <c r="E4549">
        <v>2</v>
      </c>
      <c r="G4549" t="s">
        <v>112</v>
      </c>
      <c r="K4549" t="str">
        <f t="shared" si="404"/>
        <v>2011/12</v>
      </c>
      <c r="O4549" s="2" t="str">
        <f t="shared" si="399"/>
        <v/>
      </c>
      <c r="Q4549"/>
      <c r="R4549"/>
      <c r="S4549" s="2" t="str">
        <f>IF(ISNUMBER(R4549),SUMIFS(R$1:$R4549,A$1:$A4549,A4549,K$1:$K4549,K4549,E$1:$E4549,E4549),"")</f>
        <v/>
      </c>
      <c r="AC4549" s="2" t="str">
        <f t="shared" si="405"/>
        <v/>
      </c>
      <c r="AL4549" s="2" t="str">
        <f t="shared" si="400"/>
        <v/>
      </c>
      <c r="AQ4549">
        <v>139</v>
      </c>
      <c r="AT4549" s="2" t="str">
        <f t="shared" si="406"/>
        <v/>
      </c>
      <c r="AU4549" s="2" t="str">
        <f>IF(ISNUMBER(AT4549),SUMIFS($AT$1:AT4549,$A$1:A4549,A4549,$K$1:K4549,K4549,$E$1:E4549,E4549),"")</f>
        <v/>
      </c>
      <c r="AV4549">
        <f t="shared" si="407"/>
        <v>1</v>
      </c>
    </row>
    <row r="4550" spans="1:48" x14ac:dyDescent="0.25">
      <c r="A4550" s="4" t="s">
        <v>98</v>
      </c>
      <c r="B4550" s="4" t="s">
        <v>116</v>
      </c>
      <c r="C4550" t="s">
        <v>30</v>
      </c>
      <c r="D4550" s="3">
        <v>41043</v>
      </c>
      <c r="E4550">
        <v>3</v>
      </c>
      <c r="G4550" t="s">
        <v>112</v>
      </c>
      <c r="K4550" t="str">
        <f t="shared" si="404"/>
        <v>2011/12</v>
      </c>
      <c r="O4550" s="2" t="str">
        <f t="shared" si="399"/>
        <v/>
      </c>
      <c r="Q4550"/>
      <c r="R4550"/>
      <c r="S4550" s="2" t="str">
        <f>IF(ISNUMBER(R4550),SUMIFS(R$1:$R4550,A$1:$A4550,A4550,K$1:$K4550,K4550,E$1:$E4550,E4550),"")</f>
        <v/>
      </c>
      <c r="AC4550" s="2" t="str">
        <f t="shared" si="405"/>
        <v/>
      </c>
      <c r="AL4550" s="2" t="str">
        <f t="shared" si="400"/>
        <v/>
      </c>
      <c r="AQ4550">
        <v>112</v>
      </c>
      <c r="AT4550" s="2" t="str">
        <f t="shared" si="406"/>
        <v/>
      </c>
      <c r="AU4550" s="2" t="str">
        <f>IF(ISNUMBER(AT4550),SUMIFS($AT$1:AT4550,$A$1:A4550,A4550,$K$1:K4550,K4550,$E$1:E4550,E4550),"")</f>
        <v/>
      </c>
      <c r="AV4550">
        <f t="shared" si="407"/>
        <v>1</v>
      </c>
    </row>
    <row r="4551" spans="1:48" x14ac:dyDescent="0.25">
      <c r="A4551" s="4" t="s">
        <v>98</v>
      </c>
      <c r="B4551" s="4" t="s">
        <v>116</v>
      </c>
      <c r="C4551" t="s">
        <v>30</v>
      </c>
      <c r="D4551" s="3">
        <v>41043</v>
      </c>
      <c r="E4551">
        <v>4</v>
      </c>
      <c r="G4551" t="s">
        <v>112</v>
      </c>
      <c r="K4551" t="str">
        <f t="shared" si="404"/>
        <v>2011/12</v>
      </c>
      <c r="O4551" s="2" t="str">
        <f t="shared" si="399"/>
        <v/>
      </c>
      <c r="Q4551"/>
      <c r="R4551"/>
      <c r="S4551" s="2" t="str">
        <f>IF(ISNUMBER(R4551),SUMIFS(R$1:$R4551,A$1:$A4551,A4551,K$1:$K4551,K4551,E$1:$E4551,E4551),"")</f>
        <v/>
      </c>
      <c r="AC4551" s="2" t="str">
        <f t="shared" si="405"/>
        <v/>
      </c>
      <c r="AL4551" s="2" t="str">
        <f t="shared" si="400"/>
        <v/>
      </c>
      <c r="AQ4551">
        <v>92</v>
      </c>
      <c r="AT4551" s="2" t="str">
        <f t="shared" si="406"/>
        <v/>
      </c>
      <c r="AU4551" s="2" t="str">
        <f>IF(ISNUMBER(AT4551),SUMIFS($AT$1:AT4551,$A$1:A4551,A4551,$K$1:K4551,K4551,$E$1:E4551,E4551),"")</f>
        <v/>
      </c>
      <c r="AV4551">
        <f t="shared" si="407"/>
        <v>1</v>
      </c>
    </row>
    <row r="4552" spans="1:48" x14ac:dyDescent="0.25">
      <c r="A4552" s="4" t="s">
        <v>98</v>
      </c>
      <c r="B4552" s="4" t="s">
        <v>116</v>
      </c>
      <c r="C4552" t="s">
        <v>30</v>
      </c>
      <c r="D4552" s="3">
        <v>41051</v>
      </c>
      <c r="E4552">
        <v>1</v>
      </c>
      <c r="G4552" t="s">
        <v>112</v>
      </c>
      <c r="K4552" t="str">
        <f t="shared" si="404"/>
        <v>2011/12</v>
      </c>
      <c r="O4552" s="2" t="str">
        <f t="shared" si="399"/>
        <v/>
      </c>
      <c r="Q4552"/>
      <c r="R4552"/>
      <c r="S4552" s="2" t="str">
        <f>IF(ISNUMBER(R4552),SUMIFS(R$1:$R4552,A$1:$A4552,A4552,K$1:$K4552,K4552,E$1:$E4552,E4552),"")</f>
        <v/>
      </c>
      <c r="AC4552" s="2" t="str">
        <f t="shared" si="405"/>
        <v/>
      </c>
      <c r="AL4552" s="2" t="str">
        <f t="shared" si="400"/>
        <v/>
      </c>
      <c r="AQ4552">
        <v>125</v>
      </c>
      <c r="AT4552" s="2" t="str">
        <f t="shared" si="406"/>
        <v/>
      </c>
      <c r="AU4552" s="2" t="str">
        <f>IF(ISNUMBER(AT4552),SUMIFS($AT$1:AT4552,$A$1:A4552,A4552,$K$1:K4552,K4552,$E$1:E4552,E4552),"")</f>
        <v/>
      </c>
      <c r="AV4552">
        <f t="shared" si="407"/>
        <v>1</v>
      </c>
    </row>
    <row r="4553" spans="1:48" x14ac:dyDescent="0.25">
      <c r="A4553" s="4" t="s">
        <v>98</v>
      </c>
      <c r="B4553" s="4" t="s">
        <v>116</v>
      </c>
      <c r="C4553" t="s">
        <v>30</v>
      </c>
      <c r="D4553" s="3">
        <v>41051</v>
      </c>
      <c r="E4553">
        <v>2</v>
      </c>
      <c r="G4553" t="s">
        <v>112</v>
      </c>
      <c r="K4553" t="str">
        <f t="shared" si="404"/>
        <v>2011/12</v>
      </c>
      <c r="O4553" s="2" t="str">
        <f t="shared" si="399"/>
        <v/>
      </c>
      <c r="Q4553"/>
      <c r="R4553"/>
      <c r="S4553" s="2" t="str">
        <f>IF(ISNUMBER(R4553),SUMIFS(R$1:$R4553,A$1:$A4553,A4553,K$1:$K4553,K4553,E$1:$E4553,E4553),"")</f>
        <v/>
      </c>
      <c r="AC4553" s="2" t="str">
        <f t="shared" si="405"/>
        <v/>
      </c>
      <c r="AL4553" s="2" t="str">
        <f t="shared" si="400"/>
        <v/>
      </c>
      <c r="AQ4553">
        <v>146</v>
      </c>
      <c r="AT4553" s="2" t="str">
        <f t="shared" si="406"/>
        <v/>
      </c>
      <c r="AU4553" s="2" t="str">
        <f>IF(ISNUMBER(AT4553),SUMIFS($AT$1:AT4553,$A$1:A4553,A4553,$K$1:K4553,K4553,$E$1:E4553,E4553),"")</f>
        <v/>
      </c>
      <c r="AV4553">
        <f t="shared" si="407"/>
        <v>1</v>
      </c>
    </row>
    <row r="4554" spans="1:48" x14ac:dyDescent="0.25">
      <c r="A4554" s="4" t="s">
        <v>98</v>
      </c>
      <c r="B4554" s="4" t="s">
        <v>116</v>
      </c>
      <c r="C4554" t="s">
        <v>30</v>
      </c>
      <c r="D4554" s="3">
        <v>41051</v>
      </c>
      <c r="E4554">
        <v>3</v>
      </c>
      <c r="G4554" t="s">
        <v>112</v>
      </c>
      <c r="K4554" t="str">
        <f t="shared" si="404"/>
        <v>2011/12</v>
      </c>
      <c r="O4554" s="2" t="str">
        <f t="shared" si="399"/>
        <v/>
      </c>
      <c r="Q4554"/>
      <c r="R4554"/>
      <c r="S4554" s="2" t="str">
        <f>IF(ISNUMBER(R4554),SUMIFS(R$1:$R4554,A$1:$A4554,A4554,K$1:$K4554,K4554,E$1:$E4554,E4554),"")</f>
        <v/>
      </c>
      <c r="AC4554" s="2" t="str">
        <f t="shared" si="405"/>
        <v/>
      </c>
      <c r="AL4554" s="2" t="str">
        <f t="shared" si="400"/>
        <v/>
      </c>
      <c r="AQ4554">
        <v>136</v>
      </c>
      <c r="AT4554" s="2" t="str">
        <f t="shared" si="406"/>
        <v/>
      </c>
      <c r="AU4554" s="2" t="str">
        <f>IF(ISNUMBER(AT4554),SUMIFS($AT$1:AT4554,$A$1:A4554,A4554,$K$1:K4554,K4554,$E$1:E4554,E4554),"")</f>
        <v/>
      </c>
      <c r="AV4554">
        <f t="shared" si="407"/>
        <v>1</v>
      </c>
    </row>
    <row r="4555" spans="1:48" x14ac:dyDescent="0.25">
      <c r="A4555" s="4" t="s">
        <v>98</v>
      </c>
      <c r="B4555" s="4" t="s">
        <v>116</v>
      </c>
      <c r="C4555" t="s">
        <v>30</v>
      </c>
      <c r="D4555" s="3">
        <v>41051</v>
      </c>
      <c r="E4555">
        <v>4</v>
      </c>
      <c r="G4555" t="s">
        <v>112</v>
      </c>
      <c r="K4555" t="str">
        <f t="shared" si="404"/>
        <v>2011/12</v>
      </c>
      <c r="O4555" s="2" t="str">
        <f t="shared" si="399"/>
        <v/>
      </c>
      <c r="Q4555"/>
      <c r="R4555"/>
      <c r="S4555" s="2" t="str">
        <f>IF(ISNUMBER(R4555),SUMIFS(R$1:$R4555,A$1:$A4555,A4555,K$1:$K4555,K4555,E$1:$E4555,E4555),"")</f>
        <v/>
      </c>
      <c r="AC4555" s="2" t="str">
        <f t="shared" si="405"/>
        <v/>
      </c>
      <c r="AL4555" s="2" t="str">
        <f t="shared" si="400"/>
        <v/>
      </c>
      <c r="AQ4555">
        <v>82</v>
      </c>
      <c r="AT4555" s="2" t="str">
        <f t="shared" si="406"/>
        <v/>
      </c>
      <c r="AU4555" s="2" t="str">
        <f>IF(ISNUMBER(AT4555),SUMIFS($AT$1:AT4555,$A$1:A4555,A4555,$K$1:K4555,K4555,$E$1:E4555,E4555),"")</f>
        <v/>
      </c>
      <c r="AV4555">
        <f t="shared" si="407"/>
        <v>1</v>
      </c>
    </row>
    <row r="4556" spans="1:48" x14ac:dyDescent="0.25">
      <c r="A4556" t="s">
        <v>99</v>
      </c>
      <c r="B4556" t="s">
        <v>117</v>
      </c>
      <c r="C4556" t="s">
        <v>103</v>
      </c>
      <c r="D4556" s="3">
        <v>40869</v>
      </c>
      <c r="E4556">
        <v>1</v>
      </c>
      <c r="F4556" t="s">
        <v>101</v>
      </c>
      <c r="K4556" t="str">
        <f t="shared" si="404"/>
        <v>2011/12</v>
      </c>
      <c r="O4556" s="2" t="str">
        <f t="shared" si="399"/>
        <v/>
      </c>
      <c r="Q4556">
        <v>154.99</v>
      </c>
      <c r="R4556">
        <v>154.99</v>
      </c>
      <c r="S4556" s="2">
        <f>IF(ISNUMBER(R4556),SUMIFS(R$1:$R4556,A$1:$A4556,A4556,K$1:$K4556,K4556,E$1:$E4556,E4556),"")</f>
        <v>154.99</v>
      </c>
      <c r="AC4556" s="2" t="str">
        <f t="shared" si="405"/>
        <v/>
      </c>
      <c r="AF4556">
        <v>10.989999999999995</v>
      </c>
      <c r="AG4556">
        <v>89.01</v>
      </c>
      <c r="AH4556">
        <v>16.61</v>
      </c>
      <c r="AI4556">
        <v>21.52</v>
      </c>
      <c r="AK4556">
        <v>21.92</v>
      </c>
      <c r="AL4556" s="2">
        <f t="shared" si="400"/>
        <v>3.5071999999999999E-2</v>
      </c>
      <c r="AM4556">
        <f>AK4556/6.25/100</f>
        <v>3.5071999999999999E-2</v>
      </c>
      <c r="AN4556">
        <v>81.180000000000007</v>
      </c>
      <c r="AT4556" s="2">
        <f t="shared" si="406"/>
        <v>5.4359999999999999</v>
      </c>
      <c r="AU4556" s="2">
        <f>IF(ISNUMBER(AT4556),SUMIFS($AT$1:AT4556,$A$1:A4556,A4556,$K$1:K4556,K4556,$E$1:E4556,E4556),"")</f>
        <v>5.4359999999999999</v>
      </c>
      <c r="AV4556">
        <f t="shared" si="407"/>
        <v>13</v>
      </c>
    </row>
    <row r="4557" spans="1:48" x14ac:dyDescent="0.25">
      <c r="A4557" t="s">
        <v>99</v>
      </c>
      <c r="B4557" t="s">
        <v>117</v>
      </c>
      <c r="C4557" t="s">
        <v>103</v>
      </c>
      <c r="D4557" s="3">
        <v>40869</v>
      </c>
      <c r="E4557">
        <v>2</v>
      </c>
      <c r="F4557" t="s">
        <v>101</v>
      </c>
      <c r="K4557" t="str">
        <f t="shared" si="404"/>
        <v>2011/12</v>
      </c>
      <c r="O4557" s="2" t="str">
        <f t="shared" si="399"/>
        <v/>
      </c>
      <c r="Q4557">
        <v>133.78</v>
      </c>
      <c r="R4557">
        <v>133.78</v>
      </c>
      <c r="S4557" s="2">
        <f>IF(ISNUMBER(R4557),SUMIFS(R$1:$R4557,A$1:$A4557,A4557,K$1:$K4557,K4557,E$1:$E4557,E4557),"")</f>
        <v>133.78</v>
      </c>
      <c r="AC4557" s="2" t="str">
        <f t="shared" si="405"/>
        <v/>
      </c>
      <c r="AF4557">
        <v>9.64</v>
      </c>
      <c r="AG4557">
        <v>90.36</v>
      </c>
      <c r="AH4557">
        <v>21.26</v>
      </c>
      <c r="AI4557">
        <v>27.91</v>
      </c>
      <c r="AK4557">
        <v>14.92</v>
      </c>
      <c r="AL4557" s="2">
        <f t="shared" si="400"/>
        <v>2.3872000000000001E-2</v>
      </c>
      <c r="AM4557">
        <f t="shared" ref="AM4557:AM4603" si="408">AK4557/6.25/100</f>
        <v>2.3872000000000001E-2</v>
      </c>
      <c r="AN4557">
        <v>76.42</v>
      </c>
      <c r="AT4557" s="2">
        <f t="shared" si="406"/>
        <v>3.194</v>
      </c>
      <c r="AU4557" s="2">
        <f>IF(ISNUMBER(AT4557),SUMIFS($AT$1:AT4557,$A$1:A4557,A4557,$K$1:K4557,K4557,$E$1:E4557,E4557),"")</f>
        <v>3.194</v>
      </c>
      <c r="AV4557">
        <f t="shared" si="407"/>
        <v>13</v>
      </c>
    </row>
    <row r="4558" spans="1:48" x14ac:dyDescent="0.25">
      <c r="A4558" t="s">
        <v>99</v>
      </c>
      <c r="B4558" t="s">
        <v>117</v>
      </c>
      <c r="C4558" t="s">
        <v>103</v>
      </c>
      <c r="D4558" s="3">
        <v>40869</v>
      </c>
      <c r="E4558">
        <v>3</v>
      </c>
      <c r="F4558" t="s">
        <v>101</v>
      </c>
      <c r="K4558" t="str">
        <f t="shared" si="404"/>
        <v>2011/12</v>
      </c>
      <c r="O4558" s="2" t="str">
        <f t="shared" si="399"/>
        <v/>
      </c>
      <c r="Q4558">
        <v>147.9</v>
      </c>
      <c r="R4558">
        <v>147.9</v>
      </c>
      <c r="S4558" s="2">
        <f>IF(ISNUMBER(R4558),SUMIFS(R$1:$R4558,A$1:$A4558,A4558,K$1:$K4558,K4558,E$1:$E4558,E4558),"")</f>
        <v>147.9</v>
      </c>
      <c r="AC4558" s="2" t="str">
        <f t="shared" si="405"/>
        <v/>
      </c>
      <c r="AF4558">
        <v>11.069999999999993</v>
      </c>
      <c r="AG4558">
        <v>88.93</v>
      </c>
      <c r="AH4558">
        <v>18.059999999999999</v>
      </c>
      <c r="AI4558">
        <v>21.31</v>
      </c>
      <c r="AK4558">
        <v>17.100000000000001</v>
      </c>
      <c r="AL4558" s="2">
        <f t="shared" si="400"/>
        <v>2.7360000000000002E-2</v>
      </c>
      <c r="AM4558">
        <f t="shared" si="408"/>
        <v>2.7360000000000002E-2</v>
      </c>
      <c r="AN4558">
        <v>77.680000000000007</v>
      </c>
      <c r="AT4558" s="2">
        <f t="shared" si="406"/>
        <v>4.0469999999999997</v>
      </c>
      <c r="AU4558" s="2">
        <f>IF(ISNUMBER(AT4558),SUMIFS($AT$1:AT4558,$A$1:A4558,A4558,$K$1:K4558,K4558,$E$1:E4558,E4558),"")</f>
        <v>4.0469999999999997</v>
      </c>
      <c r="AV4558">
        <f t="shared" si="407"/>
        <v>13</v>
      </c>
    </row>
    <row r="4559" spans="1:48" x14ac:dyDescent="0.25">
      <c r="A4559" t="s">
        <v>99</v>
      </c>
      <c r="B4559" t="s">
        <v>117</v>
      </c>
      <c r="C4559" t="s">
        <v>103</v>
      </c>
      <c r="D4559" s="3">
        <v>40869</v>
      </c>
      <c r="E4559">
        <v>4</v>
      </c>
      <c r="F4559" t="s">
        <v>101</v>
      </c>
      <c r="K4559" t="str">
        <f t="shared" si="404"/>
        <v>2011/12</v>
      </c>
      <c r="O4559" s="2" t="str">
        <f t="shared" si="399"/>
        <v/>
      </c>
      <c r="Q4559">
        <v>147.46</v>
      </c>
      <c r="R4559">
        <v>147.46</v>
      </c>
      <c r="S4559" s="2">
        <f>IF(ISNUMBER(R4559),SUMIFS(R$1:$R4559,A$1:$A4559,A4559,K$1:$K4559,K4559,E$1:$E4559,E4559),"")</f>
        <v>147.46</v>
      </c>
      <c r="AC4559" s="2" t="str">
        <f t="shared" si="405"/>
        <v/>
      </c>
      <c r="AF4559">
        <v>9.7800000000000011</v>
      </c>
      <c r="AG4559">
        <v>90.22</v>
      </c>
      <c r="AH4559">
        <v>18.170000000000002</v>
      </c>
      <c r="AI4559">
        <v>24.32</v>
      </c>
      <c r="AK4559">
        <v>18.32</v>
      </c>
      <c r="AL4559" s="2">
        <f t="shared" si="400"/>
        <v>2.9312000000000001E-2</v>
      </c>
      <c r="AM4559">
        <f t="shared" si="408"/>
        <v>2.9312000000000001E-2</v>
      </c>
      <c r="AN4559">
        <v>79.34</v>
      </c>
      <c r="AT4559" s="2">
        <f t="shared" si="406"/>
        <v>4.3220000000000001</v>
      </c>
      <c r="AU4559" s="2">
        <f>IF(ISNUMBER(AT4559),SUMIFS($AT$1:AT4559,$A$1:A4559,A4559,$K$1:K4559,K4559,$E$1:E4559,E4559),"")</f>
        <v>4.3220000000000001</v>
      </c>
      <c r="AV4559">
        <f t="shared" si="407"/>
        <v>13</v>
      </c>
    </row>
    <row r="4560" spans="1:48" x14ac:dyDescent="0.25">
      <c r="A4560" t="s">
        <v>99</v>
      </c>
      <c r="B4560" t="s">
        <v>117</v>
      </c>
      <c r="C4560" t="s">
        <v>103</v>
      </c>
      <c r="D4560" s="3">
        <v>40897</v>
      </c>
      <c r="E4560">
        <v>1</v>
      </c>
      <c r="F4560" t="s">
        <v>101</v>
      </c>
      <c r="K4560" t="str">
        <f t="shared" si="404"/>
        <v>2011/12</v>
      </c>
      <c r="O4560" s="2" t="str">
        <f t="shared" si="399"/>
        <v/>
      </c>
      <c r="Q4560">
        <v>197.92</v>
      </c>
      <c r="R4560">
        <v>197.92</v>
      </c>
      <c r="S4560" s="2">
        <f>IF(ISNUMBER(R4560),SUMIFS(R$1:$R4560,A$1:$A4560,A4560,K$1:$K4560,K4560,E$1:$E4560,E4560),"")</f>
        <v>352.90999999999997</v>
      </c>
      <c r="AC4560" s="2" t="str">
        <f t="shared" si="405"/>
        <v/>
      </c>
      <c r="AF4560">
        <v>9.86</v>
      </c>
      <c r="AG4560">
        <v>90.14</v>
      </c>
      <c r="AH4560">
        <v>22.36</v>
      </c>
      <c r="AI4560">
        <v>28.45</v>
      </c>
      <c r="AK4560">
        <v>14.11</v>
      </c>
      <c r="AL4560" s="2">
        <f t="shared" si="400"/>
        <v>2.2575999999999999E-2</v>
      </c>
      <c r="AM4560">
        <f t="shared" si="408"/>
        <v>2.2575999999999999E-2</v>
      </c>
      <c r="AN4560">
        <v>74.73</v>
      </c>
      <c r="AT4560" s="2">
        <f t="shared" si="406"/>
        <v>4.468</v>
      </c>
      <c r="AU4560" s="2">
        <f>IF(ISNUMBER(AT4560),SUMIFS($AT$1:AT4560,$A$1:A4560,A4560,$K$1:K4560,K4560,$E$1:E4560,E4560),"")</f>
        <v>9.9039999999999999</v>
      </c>
      <c r="AV4560">
        <f t="shared" si="407"/>
        <v>13</v>
      </c>
    </row>
    <row r="4561" spans="1:48" x14ac:dyDescent="0.25">
      <c r="A4561" t="s">
        <v>99</v>
      </c>
      <c r="B4561" t="s">
        <v>117</v>
      </c>
      <c r="C4561" t="s">
        <v>103</v>
      </c>
      <c r="D4561" s="3">
        <v>40897</v>
      </c>
      <c r="E4561">
        <v>2</v>
      </c>
      <c r="F4561" t="s">
        <v>101</v>
      </c>
      <c r="K4561" t="str">
        <f t="shared" si="404"/>
        <v>2011/12</v>
      </c>
      <c r="O4561" s="2" t="str">
        <f t="shared" si="399"/>
        <v/>
      </c>
      <c r="Q4561">
        <v>163.89</v>
      </c>
      <c r="R4561">
        <v>163.89</v>
      </c>
      <c r="S4561" s="2">
        <f>IF(ISNUMBER(R4561),SUMIFS(R$1:$R4561,A$1:$A4561,A4561,K$1:$K4561,K4561,E$1:$E4561,E4561),"")</f>
        <v>297.66999999999996</v>
      </c>
      <c r="AC4561" s="2" t="str">
        <f t="shared" si="405"/>
        <v/>
      </c>
      <c r="AF4561">
        <v>9.61</v>
      </c>
      <c r="AG4561">
        <v>90.39</v>
      </c>
      <c r="AH4561">
        <v>23.26</v>
      </c>
      <c r="AI4561">
        <v>29.08</v>
      </c>
      <c r="AK4561">
        <v>13</v>
      </c>
      <c r="AL4561" s="2">
        <f t="shared" si="400"/>
        <v>2.0799999999999999E-2</v>
      </c>
      <c r="AM4561">
        <f t="shared" si="408"/>
        <v>2.0799999999999999E-2</v>
      </c>
      <c r="AN4561">
        <v>72.599999999999994</v>
      </c>
      <c r="AT4561" s="2">
        <f t="shared" si="406"/>
        <v>3.4089999999999998</v>
      </c>
      <c r="AU4561" s="2">
        <f>IF(ISNUMBER(AT4561),SUMIFS($AT$1:AT4561,$A$1:A4561,A4561,$K$1:K4561,K4561,$E$1:E4561,E4561),"")</f>
        <v>6.6029999999999998</v>
      </c>
      <c r="AV4561">
        <f t="shared" si="407"/>
        <v>13</v>
      </c>
    </row>
    <row r="4562" spans="1:48" x14ac:dyDescent="0.25">
      <c r="A4562" t="s">
        <v>99</v>
      </c>
      <c r="B4562" t="s">
        <v>117</v>
      </c>
      <c r="C4562" t="s">
        <v>103</v>
      </c>
      <c r="D4562" s="3">
        <v>40897</v>
      </c>
      <c r="E4562">
        <v>3</v>
      </c>
      <c r="F4562" t="s">
        <v>101</v>
      </c>
      <c r="K4562" t="str">
        <f t="shared" si="404"/>
        <v>2011/12</v>
      </c>
      <c r="O4562" s="2" t="str">
        <f t="shared" ref="O4562:O4625" si="409">IF(ISNUMBER(P4562),P4562*10,"")</f>
        <v/>
      </c>
      <c r="Q4562">
        <v>172.73</v>
      </c>
      <c r="R4562">
        <v>172.73</v>
      </c>
      <c r="S4562" s="2">
        <f>IF(ISNUMBER(R4562),SUMIFS(R$1:$R4562,A$1:$A4562,A4562,K$1:$K4562,K4562,E$1:$E4562,E4562),"")</f>
        <v>320.63</v>
      </c>
      <c r="AC4562" s="2" t="str">
        <f t="shared" si="405"/>
        <v/>
      </c>
      <c r="AF4562">
        <v>10.400000000000006</v>
      </c>
      <c r="AG4562">
        <v>89.6</v>
      </c>
      <c r="AH4562">
        <v>22.17</v>
      </c>
      <c r="AI4562">
        <v>26.7</v>
      </c>
      <c r="AK4562">
        <v>12.86</v>
      </c>
      <c r="AL4562" s="2">
        <f t="shared" ref="AL4562:AL4625" si="410">IF(ISNUMBER(AM4562),AM4562,"")</f>
        <v>2.0575999999999997E-2</v>
      </c>
      <c r="AM4562">
        <f t="shared" si="408"/>
        <v>2.0575999999999997E-2</v>
      </c>
      <c r="AN4562">
        <v>74.05</v>
      </c>
      <c r="AT4562" s="2">
        <f t="shared" si="406"/>
        <v>3.5539999999999998</v>
      </c>
      <c r="AU4562" s="2">
        <f>IF(ISNUMBER(AT4562),SUMIFS($AT$1:AT4562,$A$1:A4562,A4562,$K$1:K4562,K4562,$E$1:E4562,E4562),"")</f>
        <v>7.6009999999999991</v>
      </c>
      <c r="AV4562">
        <f t="shared" si="407"/>
        <v>13</v>
      </c>
    </row>
    <row r="4563" spans="1:48" x14ac:dyDescent="0.25">
      <c r="A4563" t="s">
        <v>99</v>
      </c>
      <c r="B4563" t="s">
        <v>117</v>
      </c>
      <c r="C4563" t="s">
        <v>103</v>
      </c>
      <c r="D4563" s="3">
        <v>40897</v>
      </c>
      <c r="E4563">
        <v>4</v>
      </c>
      <c r="F4563" t="s">
        <v>101</v>
      </c>
      <c r="K4563" t="str">
        <f t="shared" si="404"/>
        <v>2011/12</v>
      </c>
      <c r="O4563" s="2" t="str">
        <f t="shared" si="409"/>
        <v/>
      </c>
      <c r="Q4563">
        <v>225.62</v>
      </c>
      <c r="R4563">
        <v>225.62</v>
      </c>
      <c r="S4563" s="2">
        <f>IF(ISNUMBER(R4563),SUMIFS(R$1:$R4563,A$1:$A4563,A4563,K$1:$K4563,K4563,E$1:$E4563,E4563),"")</f>
        <v>373.08000000000004</v>
      </c>
      <c r="AC4563" s="2" t="str">
        <f t="shared" si="405"/>
        <v/>
      </c>
      <c r="AF4563">
        <v>9.9099999999999966</v>
      </c>
      <c r="AG4563">
        <v>90.09</v>
      </c>
      <c r="AH4563">
        <v>21.94</v>
      </c>
      <c r="AI4563">
        <v>27.93</v>
      </c>
      <c r="AK4563">
        <v>13.07</v>
      </c>
      <c r="AL4563" s="2">
        <f t="shared" si="410"/>
        <v>2.0912E-2</v>
      </c>
      <c r="AM4563">
        <f t="shared" si="408"/>
        <v>2.0912E-2</v>
      </c>
      <c r="AN4563">
        <v>74.19</v>
      </c>
      <c r="AT4563" s="2">
        <f t="shared" si="406"/>
        <v>4.718</v>
      </c>
      <c r="AU4563" s="2">
        <f>IF(ISNUMBER(AT4563),SUMIFS($AT$1:AT4563,$A$1:A4563,A4563,$K$1:K4563,K4563,$E$1:E4563,E4563),"")</f>
        <v>9.0399999999999991</v>
      </c>
      <c r="AV4563">
        <f t="shared" si="407"/>
        <v>13</v>
      </c>
    </row>
    <row r="4564" spans="1:48" x14ac:dyDescent="0.25">
      <c r="A4564" t="s">
        <v>99</v>
      </c>
      <c r="B4564" t="s">
        <v>117</v>
      </c>
      <c r="C4564" t="s">
        <v>103</v>
      </c>
      <c r="D4564" s="3">
        <v>40924</v>
      </c>
      <c r="E4564">
        <v>1</v>
      </c>
      <c r="F4564" t="s">
        <v>101</v>
      </c>
      <c r="K4564" t="str">
        <f t="shared" si="404"/>
        <v>2011/12</v>
      </c>
      <c r="O4564" s="2" t="str">
        <f t="shared" si="409"/>
        <v/>
      </c>
      <c r="Q4564">
        <v>124.43</v>
      </c>
      <c r="R4564">
        <v>124.43</v>
      </c>
      <c r="S4564" s="2">
        <f>IF(ISNUMBER(R4564),SUMIFS(R$1:$R4564,A$1:$A4564,A4564,K$1:$K4564,K4564,E$1:$E4564,E4564),"")</f>
        <v>477.34</v>
      </c>
      <c r="AC4564" s="2" t="str">
        <f t="shared" si="405"/>
        <v/>
      </c>
      <c r="AF4564">
        <v>9.4899999999999949</v>
      </c>
      <c r="AG4564">
        <v>90.51</v>
      </c>
      <c r="AH4564">
        <v>24.34</v>
      </c>
      <c r="AI4564">
        <v>32.79</v>
      </c>
      <c r="AK4564">
        <v>14.04</v>
      </c>
      <c r="AL4564" s="2">
        <f t="shared" si="410"/>
        <v>2.2463999999999998E-2</v>
      </c>
      <c r="AM4564">
        <f t="shared" si="408"/>
        <v>2.2463999999999998E-2</v>
      </c>
      <c r="AN4564">
        <v>71.739999999999995</v>
      </c>
      <c r="AT4564" s="2">
        <f t="shared" si="406"/>
        <v>2.7949999999999999</v>
      </c>
      <c r="AU4564" s="2">
        <f>IF(ISNUMBER(AT4564),SUMIFS($AT$1:AT4564,$A$1:A4564,A4564,$K$1:K4564,K4564,$E$1:E4564,E4564),"")</f>
        <v>12.699</v>
      </c>
      <c r="AV4564">
        <f t="shared" si="407"/>
        <v>13</v>
      </c>
    </row>
    <row r="4565" spans="1:48" x14ac:dyDescent="0.25">
      <c r="A4565" t="s">
        <v>99</v>
      </c>
      <c r="B4565" t="s">
        <v>117</v>
      </c>
      <c r="C4565" t="s">
        <v>103</v>
      </c>
      <c r="D4565" s="3">
        <v>40924</v>
      </c>
      <c r="E4565">
        <v>2</v>
      </c>
      <c r="F4565" t="s">
        <v>101</v>
      </c>
      <c r="K4565" t="str">
        <f t="shared" si="404"/>
        <v>2011/12</v>
      </c>
      <c r="O4565" s="2" t="str">
        <f t="shared" si="409"/>
        <v/>
      </c>
      <c r="Q4565">
        <v>125.43</v>
      </c>
      <c r="R4565">
        <v>125.43</v>
      </c>
      <c r="S4565" s="2">
        <f>IF(ISNUMBER(R4565),SUMIFS(R$1:$R4565,A$1:$A4565,A4565,K$1:$K4565,K4565,E$1:$E4565,E4565),"")</f>
        <v>423.09999999999997</v>
      </c>
      <c r="AC4565" s="2" t="str">
        <f t="shared" si="405"/>
        <v/>
      </c>
      <c r="AF4565">
        <v>9.86</v>
      </c>
      <c r="AG4565">
        <v>90.14</v>
      </c>
      <c r="AH4565">
        <v>23.27</v>
      </c>
      <c r="AI4565">
        <v>30.37</v>
      </c>
      <c r="AK4565">
        <v>13.44</v>
      </c>
      <c r="AL4565" s="2">
        <f t="shared" si="410"/>
        <v>2.1503999999999999E-2</v>
      </c>
      <c r="AM4565">
        <f t="shared" si="408"/>
        <v>2.1503999999999999E-2</v>
      </c>
      <c r="AN4565">
        <v>71.91</v>
      </c>
      <c r="AT4565" s="2">
        <f t="shared" si="406"/>
        <v>2.6970000000000001</v>
      </c>
      <c r="AU4565" s="2">
        <f>IF(ISNUMBER(AT4565),SUMIFS($AT$1:AT4565,$A$1:A4565,A4565,$K$1:K4565,K4565,$E$1:E4565,E4565),"")</f>
        <v>9.3000000000000007</v>
      </c>
      <c r="AV4565">
        <f t="shared" si="407"/>
        <v>13</v>
      </c>
    </row>
    <row r="4566" spans="1:48" x14ac:dyDescent="0.25">
      <c r="A4566" t="s">
        <v>99</v>
      </c>
      <c r="B4566" t="s">
        <v>117</v>
      </c>
      <c r="C4566" t="s">
        <v>103</v>
      </c>
      <c r="D4566" s="3">
        <v>40924</v>
      </c>
      <c r="E4566">
        <v>3</v>
      </c>
      <c r="F4566" t="s">
        <v>101</v>
      </c>
      <c r="K4566" t="str">
        <f t="shared" si="404"/>
        <v>2011/12</v>
      </c>
      <c r="O4566" s="2" t="str">
        <f t="shared" si="409"/>
        <v/>
      </c>
      <c r="Q4566">
        <v>130.74</v>
      </c>
      <c r="R4566">
        <v>130.74</v>
      </c>
      <c r="S4566" s="2">
        <f>IF(ISNUMBER(R4566),SUMIFS(R$1:$R4566,A$1:$A4566,A4566,K$1:$K4566,K4566,E$1:$E4566,E4566),"")</f>
        <v>451.37</v>
      </c>
      <c r="AC4566" s="2" t="str">
        <f t="shared" si="405"/>
        <v/>
      </c>
      <c r="AF4566">
        <v>9.7900000000000063</v>
      </c>
      <c r="AG4566">
        <v>90.21</v>
      </c>
      <c r="AH4566">
        <v>24.97</v>
      </c>
      <c r="AI4566">
        <v>32.630000000000003</v>
      </c>
      <c r="AK4566">
        <v>11.49</v>
      </c>
      <c r="AL4566" s="2">
        <f t="shared" si="410"/>
        <v>1.8384000000000001E-2</v>
      </c>
      <c r="AM4566">
        <f t="shared" si="408"/>
        <v>1.8384000000000001E-2</v>
      </c>
      <c r="AN4566">
        <v>68.989999999999995</v>
      </c>
      <c r="AT4566" s="2">
        <f t="shared" si="406"/>
        <v>2.4039999999999999</v>
      </c>
      <c r="AU4566" s="2">
        <f>IF(ISNUMBER(AT4566),SUMIFS($AT$1:AT4566,$A$1:A4566,A4566,$K$1:K4566,K4566,$E$1:E4566,E4566),"")</f>
        <v>10.004999999999999</v>
      </c>
      <c r="AV4566">
        <f t="shared" si="407"/>
        <v>13</v>
      </c>
    </row>
    <row r="4567" spans="1:48" x14ac:dyDescent="0.25">
      <c r="A4567" t="s">
        <v>99</v>
      </c>
      <c r="B4567" t="s">
        <v>117</v>
      </c>
      <c r="C4567" t="s">
        <v>103</v>
      </c>
      <c r="D4567" s="3">
        <v>40924</v>
      </c>
      <c r="E4567">
        <v>4</v>
      </c>
      <c r="F4567" t="s">
        <v>101</v>
      </c>
      <c r="K4567" t="str">
        <f t="shared" si="404"/>
        <v>2011/12</v>
      </c>
      <c r="O4567" s="2" t="str">
        <f t="shared" si="409"/>
        <v/>
      </c>
      <c r="Q4567">
        <v>160.86000000000001</v>
      </c>
      <c r="R4567">
        <v>160.86000000000001</v>
      </c>
      <c r="S4567" s="2">
        <f>IF(ISNUMBER(R4567),SUMIFS(R$1:$R4567,A$1:$A4567,A4567,K$1:$K4567,K4567,E$1:$E4567,E4567),"")</f>
        <v>533.94000000000005</v>
      </c>
      <c r="AC4567" s="2" t="str">
        <f t="shared" si="405"/>
        <v/>
      </c>
      <c r="AF4567">
        <v>8.7999999999999972</v>
      </c>
      <c r="AG4567">
        <v>91.2</v>
      </c>
      <c r="AH4567">
        <v>24</v>
      </c>
      <c r="AI4567">
        <v>32.520000000000003</v>
      </c>
      <c r="AK4567">
        <v>14.07</v>
      </c>
      <c r="AL4567" s="2">
        <f t="shared" si="410"/>
        <v>2.2511999999999997E-2</v>
      </c>
      <c r="AM4567">
        <f t="shared" si="408"/>
        <v>2.2511999999999997E-2</v>
      </c>
      <c r="AN4567">
        <v>71.849999999999994</v>
      </c>
      <c r="AT4567" s="2">
        <f t="shared" si="406"/>
        <v>3.621</v>
      </c>
      <c r="AU4567" s="2">
        <f>IF(ISNUMBER(AT4567),SUMIFS($AT$1:AT4567,$A$1:A4567,A4567,$K$1:K4567,K4567,$E$1:E4567,E4567),"")</f>
        <v>12.661</v>
      </c>
      <c r="AV4567">
        <f t="shared" si="407"/>
        <v>13</v>
      </c>
    </row>
    <row r="4568" spans="1:48" x14ac:dyDescent="0.25">
      <c r="A4568" t="s">
        <v>99</v>
      </c>
      <c r="B4568" t="s">
        <v>117</v>
      </c>
      <c r="C4568" t="s">
        <v>103</v>
      </c>
      <c r="D4568" s="3">
        <v>40956</v>
      </c>
      <c r="E4568">
        <v>1</v>
      </c>
      <c r="F4568" t="s">
        <v>101</v>
      </c>
      <c r="K4568" t="str">
        <f t="shared" si="404"/>
        <v>2011/12</v>
      </c>
      <c r="O4568" s="2" t="str">
        <f t="shared" si="409"/>
        <v/>
      </c>
      <c r="Q4568">
        <v>207.36</v>
      </c>
      <c r="R4568">
        <v>207.36</v>
      </c>
      <c r="S4568" s="2">
        <f>IF(ISNUMBER(R4568),SUMIFS(R$1:$R4568,A$1:$A4568,A4568,K$1:$K4568,K4568,E$1:$E4568,E4568),"")</f>
        <v>684.7</v>
      </c>
      <c r="AC4568" s="2" t="str">
        <f t="shared" si="405"/>
        <v/>
      </c>
      <c r="AF4568">
        <v>8.86</v>
      </c>
      <c r="AG4568">
        <v>91.14</v>
      </c>
      <c r="AH4568">
        <v>23.45</v>
      </c>
      <c r="AI4568">
        <v>29.43</v>
      </c>
      <c r="AK4568">
        <v>15.78</v>
      </c>
      <c r="AL4568" s="2">
        <f t="shared" si="410"/>
        <v>2.5248E-2</v>
      </c>
      <c r="AM4568">
        <f t="shared" si="408"/>
        <v>2.5248E-2</v>
      </c>
      <c r="AN4568">
        <v>72.67</v>
      </c>
      <c r="AT4568" s="2">
        <f t="shared" si="406"/>
        <v>5.2350000000000003</v>
      </c>
      <c r="AU4568" s="2">
        <f>IF(ISNUMBER(AT4568),SUMIFS($AT$1:AT4568,$A$1:A4568,A4568,$K$1:K4568,K4568,$E$1:E4568,E4568),"")</f>
        <v>17.934000000000001</v>
      </c>
      <c r="AV4568">
        <f t="shared" si="407"/>
        <v>13</v>
      </c>
    </row>
    <row r="4569" spans="1:48" x14ac:dyDescent="0.25">
      <c r="A4569" t="s">
        <v>99</v>
      </c>
      <c r="B4569" t="s">
        <v>117</v>
      </c>
      <c r="C4569" t="s">
        <v>103</v>
      </c>
      <c r="D4569" s="3">
        <v>40956</v>
      </c>
      <c r="E4569">
        <v>2</v>
      </c>
      <c r="F4569" t="s">
        <v>101</v>
      </c>
      <c r="K4569" t="str">
        <f t="shared" si="404"/>
        <v>2011/12</v>
      </c>
      <c r="O4569" s="2" t="str">
        <f t="shared" si="409"/>
        <v/>
      </c>
      <c r="Q4569">
        <v>149.69999999999999</v>
      </c>
      <c r="R4569">
        <v>149.69999999999999</v>
      </c>
      <c r="S4569" s="2">
        <f>IF(ISNUMBER(R4569),SUMIFS(R$1:$R4569,A$1:$A4569,A4569,K$1:$K4569,K4569,E$1:$E4569,E4569),"")</f>
        <v>572.79999999999995</v>
      </c>
      <c r="AC4569" s="2" t="str">
        <f t="shared" si="405"/>
        <v/>
      </c>
      <c r="AF4569">
        <v>8.519999999999996</v>
      </c>
      <c r="AG4569">
        <v>91.48</v>
      </c>
      <c r="AH4569">
        <v>25.25</v>
      </c>
      <c r="AI4569">
        <v>33.85</v>
      </c>
      <c r="AK4569">
        <v>12.74</v>
      </c>
      <c r="AL4569" s="2">
        <f t="shared" si="410"/>
        <v>2.0384000000000003E-2</v>
      </c>
      <c r="AM4569">
        <f t="shared" si="408"/>
        <v>2.0384000000000003E-2</v>
      </c>
      <c r="AN4569">
        <v>68.819999999999993</v>
      </c>
      <c r="AT4569" s="2">
        <f t="shared" si="406"/>
        <v>3.0510000000000002</v>
      </c>
      <c r="AU4569" s="2">
        <f>IF(ISNUMBER(AT4569),SUMIFS($AT$1:AT4569,$A$1:A4569,A4569,$K$1:K4569,K4569,$E$1:E4569,E4569),"")</f>
        <v>12.351000000000001</v>
      </c>
      <c r="AV4569">
        <f t="shared" si="407"/>
        <v>13</v>
      </c>
    </row>
    <row r="4570" spans="1:48" x14ac:dyDescent="0.25">
      <c r="A4570" t="s">
        <v>99</v>
      </c>
      <c r="B4570" t="s">
        <v>117</v>
      </c>
      <c r="C4570" t="s">
        <v>103</v>
      </c>
      <c r="D4570" s="3">
        <v>40956</v>
      </c>
      <c r="E4570">
        <v>3</v>
      </c>
      <c r="F4570" t="s">
        <v>101</v>
      </c>
      <c r="K4570" t="str">
        <f t="shared" si="404"/>
        <v>2011/12</v>
      </c>
      <c r="O4570" s="2" t="str">
        <f t="shared" si="409"/>
        <v/>
      </c>
      <c r="Q4570">
        <v>132.78</v>
      </c>
      <c r="R4570">
        <v>132.78</v>
      </c>
      <c r="S4570" s="2">
        <f>IF(ISNUMBER(R4570),SUMIFS(R$1:$R4570,A$1:$A4570,A4570,K$1:$K4570,K4570,E$1:$E4570,E4570),"")</f>
        <v>584.15</v>
      </c>
      <c r="AC4570" s="2" t="str">
        <f t="shared" si="405"/>
        <v/>
      </c>
      <c r="AF4570">
        <v>9.7199999999999989</v>
      </c>
      <c r="AG4570">
        <v>90.28</v>
      </c>
      <c r="AH4570">
        <v>25.49</v>
      </c>
      <c r="AI4570">
        <v>31.37</v>
      </c>
      <c r="AK4570">
        <v>12.64</v>
      </c>
      <c r="AL4570" s="2">
        <f t="shared" si="410"/>
        <v>2.0224000000000002E-2</v>
      </c>
      <c r="AM4570">
        <f t="shared" si="408"/>
        <v>2.0224000000000002E-2</v>
      </c>
      <c r="AN4570">
        <v>69.540000000000006</v>
      </c>
      <c r="AT4570" s="2">
        <f t="shared" si="406"/>
        <v>2.6850000000000001</v>
      </c>
      <c r="AU4570" s="2">
        <f>IF(ISNUMBER(AT4570),SUMIFS($AT$1:AT4570,$A$1:A4570,A4570,$K$1:K4570,K4570,$E$1:E4570,E4570),"")</f>
        <v>12.69</v>
      </c>
      <c r="AV4570">
        <f t="shared" si="407"/>
        <v>13</v>
      </c>
    </row>
    <row r="4571" spans="1:48" x14ac:dyDescent="0.25">
      <c r="A4571" t="s">
        <v>99</v>
      </c>
      <c r="B4571" t="s">
        <v>117</v>
      </c>
      <c r="C4571" t="s">
        <v>103</v>
      </c>
      <c r="D4571" s="3">
        <v>40956</v>
      </c>
      <c r="E4571">
        <v>4</v>
      </c>
      <c r="F4571" t="s">
        <v>101</v>
      </c>
      <c r="K4571" t="str">
        <f t="shared" si="404"/>
        <v>2011/12</v>
      </c>
      <c r="O4571" s="2" t="str">
        <f t="shared" si="409"/>
        <v/>
      </c>
      <c r="Q4571">
        <v>199.56</v>
      </c>
      <c r="R4571">
        <v>199.56</v>
      </c>
      <c r="S4571" s="2">
        <f>IF(ISNUMBER(R4571),SUMIFS(R$1:$R4571,A$1:$A4571,A4571,K$1:$K4571,K4571,E$1:$E4571,E4571),"")</f>
        <v>733.5</v>
      </c>
      <c r="AC4571" s="2" t="str">
        <f t="shared" si="405"/>
        <v/>
      </c>
      <c r="AF4571">
        <v>10.280000000000001</v>
      </c>
      <c r="AG4571">
        <v>89.72</v>
      </c>
      <c r="AH4571">
        <v>23.49</v>
      </c>
      <c r="AI4571">
        <v>28.42</v>
      </c>
      <c r="AK4571">
        <v>17.510000000000002</v>
      </c>
      <c r="AL4571" s="2">
        <f t="shared" si="410"/>
        <v>2.8015999999999999E-2</v>
      </c>
      <c r="AM4571">
        <f t="shared" si="408"/>
        <v>2.8015999999999999E-2</v>
      </c>
      <c r="AN4571">
        <v>72.23</v>
      </c>
      <c r="AT4571" s="2">
        <f t="shared" si="406"/>
        <v>5.5910000000000002</v>
      </c>
      <c r="AU4571" s="2">
        <f>IF(ISNUMBER(AT4571),SUMIFS($AT$1:AT4571,$A$1:A4571,A4571,$K$1:K4571,K4571,$E$1:E4571,E4571),"")</f>
        <v>18.251999999999999</v>
      </c>
      <c r="AV4571">
        <f t="shared" si="407"/>
        <v>13</v>
      </c>
    </row>
    <row r="4572" spans="1:48" x14ac:dyDescent="0.25">
      <c r="A4572" t="s">
        <v>99</v>
      </c>
      <c r="B4572" t="s">
        <v>117</v>
      </c>
      <c r="C4572" t="s">
        <v>103</v>
      </c>
      <c r="D4572" s="3">
        <v>40987</v>
      </c>
      <c r="E4572">
        <v>1</v>
      </c>
      <c r="F4572" t="s">
        <v>101</v>
      </c>
      <c r="K4572" t="str">
        <f t="shared" si="404"/>
        <v>2011/12</v>
      </c>
      <c r="O4572" s="2" t="str">
        <f t="shared" si="409"/>
        <v/>
      </c>
      <c r="Q4572">
        <v>164.73</v>
      </c>
      <c r="R4572">
        <v>164.73</v>
      </c>
      <c r="S4572" s="2">
        <f>IF(ISNUMBER(R4572),SUMIFS(R$1:$R4572,A$1:$A4572,A4572,K$1:$K4572,K4572,E$1:$E4572,E4572),"")</f>
        <v>849.43000000000006</v>
      </c>
      <c r="AC4572" s="2" t="str">
        <f t="shared" si="405"/>
        <v/>
      </c>
      <c r="AF4572">
        <v>9.8700000000000045</v>
      </c>
      <c r="AG4572">
        <v>90.13</v>
      </c>
      <c r="AH4572">
        <v>17.03</v>
      </c>
      <c r="AI4572">
        <v>19.54</v>
      </c>
      <c r="AK4572">
        <v>19.440000000000001</v>
      </c>
      <c r="AL4572" s="2">
        <f t="shared" si="410"/>
        <v>3.1104000000000003E-2</v>
      </c>
      <c r="AM4572">
        <f t="shared" si="408"/>
        <v>3.1104000000000003E-2</v>
      </c>
      <c r="AN4572">
        <v>80.88</v>
      </c>
      <c r="AT4572" s="2">
        <f t="shared" si="406"/>
        <v>5.1239999999999997</v>
      </c>
      <c r="AU4572" s="2">
        <f>IF(ISNUMBER(AT4572),SUMIFS($AT$1:AT4572,$A$1:A4572,A4572,$K$1:K4572,K4572,$E$1:E4572,E4572),"")</f>
        <v>23.058</v>
      </c>
      <c r="AV4572">
        <f t="shared" si="407"/>
        <v>13</v>
      </c>
    </row>
    <row r="4573" spans="1:48" x14ac:dyDescent="0.25">
      <c r="A4573" t="s">
        <v>99</v>
      </c>
      <c r="B4573" t="s">
        <v>117</v>
      </c>
      <c r="C4573" t="s">
        <v>103</v>
      </c>
      <c r="D4573" s="3">
        <v>40987</v>
      </c>
      <c r="E4573">
        <v>2</v>
      </c>
      <c r="F4573" t="s">
        <v>101</v>
      </c>
      <c r="K4573" t="str">
        <f t="shared" si="404"/>
        <v>2011/12</v>
      </c>
      <c r="O4573" s="2" t="str">
        <f t="shared" si="409"/>
        <v/>
      </c>
      <c r="Q4573">
        <v>98.69</v>
      </c>
      <c r="R4573">
        <v>98.69</v>
      </c>
      <c r="S4573" s="2">
        <f>IF(ISNUMBER(R4573),SUMIFS(R$1:$R4573,A$1:$A4573,A4573,K$1:$K4573,K4573,E$1:$E4573,E4573),"")</f>
        <v>671.49</v>
      </c>
      <c r="AC4573" s="2" t="str">
        <f t="shared" si="405"/>
        <v/>
      </c>
      <c r="AF4573">
        <v>11.239999999999995</v>
      </c>
      <c r="AG4573">
        <v>88.76</v>
      </c>
      <c r="AH4573">
        <v>18.39</v>
      </c>
      <c r="AI4573">
        <v>19.23</v>
      </c>
      <c r="AK4573">
        <v>16.09</v>
      </c>
      <c r="AL4573" s="2">
        <f t="shared" si="410"/>
        <v>2.5744E-2</v>
      </c>
      <c r="AM4573">
        <f t="shared" si="408"/>
        <v>2.5744E-2</v>
      </c>
      <c r="AN4573">
        <v>80.52</v>
      </c>
      <c r="AT4573" s="2">
        <f t="shared" si="406"/>
        <v>2.5409999999999999</v>
      </c>
      <c r="AU4573" s="2">
        <f>IF(ISNUMBER(AT4573),SUMIFS($AT$1:AT4573,$A$1:A4573,A4573,$K$1:K4573,K4573,$E$1:E4573,E4573),"")</f>
        <v>14.892000000000001</v>
      </c>
      <c r="AV4573">
        <f t="shared" si="407"/>
        <v>13</v>
      </c>
    </row>
    <row r="4574" spans="1:48" x14ac:dyDescent="0.25">
      <c r="A4574" t="s">
        <v>99</v>
      </c>
      <c r="B4574" t="s">
        <v>117</v>
      </c>
      <c r="C4574" t="s">
        <v>103</v>
      </c>
      <c r="D4574" s="3">
        <v>40987</v>
      </c>
      <c r="E4574">
        <v>3</v>
      </c>
      <c r="F4574" t="s">
        <v>101</v>
      </c>
      <c r="K4574" t="str">
        <f t="shared" si="404"/>
        <v>2011/12</v>
      </c>
      <c r="O4574" s="2" t="str">
        <f t="shared" si="409"/>
        <v/>
      </c>
      <c r="Q4574">
        <v>117.84</v>
      </c>
      <c r="R4574">
        <v>117.84</v>
      </c>
      <c r="S4574" s="2">
        <f>IF(ISNUMBER(R4574),SUMIFS(R$1:$R4574,A$1:$A4574,A4574,K$1:$K4574,K4574,E$1:$E4574,E4574),"")</f>
        <v>701.99</v>
      </c>
      <c r="AC4574" s="2" t="str">
        <f t="shared" si="405"/>
        <v/>
      </c>
      <c r="AF4574">
        <v>10.400000000000006</v>
      </c>
      <c r="AG4574">
        <v>89.6</v>
      </c>
      <c r="AH4574">
        <v>18.03</v>
      </c>
      <c r="AI4574">
        <v>20.51</v>
      </c>
      <c r="AK4574">
        <v>14.43</v>
      </c>
      <c r="AL4574" s="2">
        <f t="shared" si="410"/>
        <v>2.3087999999999997E-2</v>
      </c>
      <c r="AM4574">
        <f t="shared" si="408"/>
        <v>2.3087999999999997E-2</v>
      </c>
      <c r="AN4574">
        <v>80.959999999999994</v>
      </c>
      <c r="AT4574" s="2">
        <f t="shared" si="406"/>
        <v>2.7210000000000001</v>
      </c>
      <c r="AU4574" s="2">
        <f>IF(ISNUMBER(AT4574),SUMIFS($AT$1:AT4574,$A$1:A4574,A4574,$K$1:K4574,K4574,$E$1:E4574,E4574),"")</f>
        <v>15.411</v>
      </c>
      <c r="AV4574">
        <f t="shared" si="407"/>
        <v>13</v>
      </c>
    </row>
    <row r="4575" spans="1:48" x14ac:dyDescent="0.25">
      <c r="A4575" t="s">
        <v>99</v>
      </c>
      <c r="B4575" t="s">
        <v>117</v>
      </c>
      <c r="C4575" t="s">
        <v>103</v>
      </c>
      <c r="D4575" s="3">
        <v>40987</v>
      </c>
      <c r="E4575">
        <v>4</v>
      </c>
      <c r="F4575" t="s">
        <v>101</v>
      </c>
      <c r="K4575" t="str">
        <f t="shared" si="404"/>
        <v>2011/12</v>
      </c>
      <c r="O4575" s="2" t="str">
        <f t="shared" si="409"/>
        <v/>
      </c>
      <c r="Q4575">
        <v>173.47</v>
      </c>
      <c r="R4575">
        <v>173.47</v>
      </c>
      <c r="S4575" s="2">
        <f>IF(ISNUMBER(R4575),SUMIFS(R$1:$R4575,A$1:$A4575,A4575,K$1:$K4575,K4575,E$1:$E4575,E4575),"")</f>
        <v>906.97</v>
      </c>
      <c r="AC4575" s="2" t="str">
        <f t="shared" si="405"/>
        <v/>
      </c>
      <c r="AF4575">
        <v>11.36</v>
      </c>
      <c r="AG4575">
        <v>88.64</v>
      </c>
      <c r="AH4575">
        <v>17.66</v>
      </c>
      <c r="AI4575">
        <v>19.09</v>
      </c>
      <c r="AK4575">
        <v>14.81</v>
      </c>
      <c r="AL4575" s="2">
        <f t="shared" si="410"/>
        <v>2.3696000000000002E-2</v>
      </c>
      <c r="AM4575">
        <f t="shared" si="408"/>
        <v>2.3696000000000002E-2</v>
      </c>
      <c r="AN4575">
        <v>80.77</v>
      </c>
      <c r="AT4575" s="2">
        <f t="shared" si="406"/>
        <v>4.1109999999999998</v>
      </c>
      <c r="AU4575" s="2">
        <f>IF(ISNUMBER(AT4575),SUMIFS($AT$1:AT4575,$A$1:A4575,A4575,$K$1:K4575,K4575,$E$1:E4575,E4575),"")</f>
        <v>22.363</v>
      </c>
      <c r="AV4575">
        <f t="shared" si="407"/>
        <v>13</v>
      </c>
    </row>
    <row r="4576" spans="1:48" x14ac:dyDescent="0.25">
      <c r="A4576" t="s">
        <v>99</v>
      </c>
      <c r="B4576" t="s">
        <v>117</v>
      </c>
      <c r="C4576" t="s">
        <v>103</v>
      </c>
      <c r="D4576" s="3">
        <v>41030</v>
      </c>
      <c r="E4576">
        <v>1</v>
      </c>
      <c r="F4576" t="s">
        <v>101</v>
      </c>
      <c r="K4576" t="str">
        <f t="shared" si="404"/>
        <v>2011/12</v>
      </c>
      <c r="O4576" s="2" t="str">
        <f t="shared" si="409"/>
        <v/>
      </c>
      <c r="Q4576">
        <v>112.97</v>
      </c>
      <c r="R4576">
        <v>112.97</v>
      </c>
      <c r="S4576" s="2">
        <f>IF(ISNUMBER(R4576),SUMIFS(R$1:$R4576,A$1:$A4576,A4576,K$1:$K4576,K4576,E$1:$E4576,E4576),"")</f>
        <v>962.40000000000009</v>
      </c>
      <c r="AC4576" s="2" t="str">
        <f t="shared" si="405"/>
        <v/>
      </c>
      <c r="AF4576">
        <v>10.329999999999998</v>
      </c>
      <c r="AG4576">
        <v>89.67</v>
      </c>
      <c r="AH4576">
        <v>15.86</v>
      </c>
      <c r="AI4576">
        <v>21.25</v>
      </c>
      <c r="AK4576">
        <v>19.760000000000002</v>
      </c>
      <c r="AL4576" s="2">
        <f t="shared" si="410"/>
        <v>3.1616000000000005E-2</v>
      </c>
      <c r="AM4576">
        <f t="shared" si="408"/>
        <v>3.1616000000000005E-2</v>
      </c>
      <c r="AN4576">
        <v>83.95</v>
      </c>
      <c r="AT4576" s="2">
        <f t="shared" si="406"/>
        <v>3.5720000000000001</v>
      </c>
      <c r="AU4576" s="2">
        <f>IF(ISNUMBER(AT4576),SUMIFS($AT$1:AT4576,$A$1:A4576,A4576,$K$1:K4576,K4576,$E$1:E4576,E4576),"")</f>
        <v>26.63</v>
      </c>
      <c r="AV4576">
        <f t="shared" si="407"/>
        <v>13</v>
      </c>
    </row>
    <row r="4577" spans="1:48" x14ac:dyDescent="0.25">
      <c r="A4577" t="s">
        <v>99</v>
      </c>
      <c r="B4577" t="s">
        <v>117</v>
      </c>
      <c r="C4577" t="s">
        <v>103</v>
      </c>
      <c r="D4577" s="3">
        <v>41030</v>
      </c>
      <c r="E4577">
        <v>2</v>
      </c>
      <c r="F4577" t="s">
        <v>101</v>
      </c>
      <c r="K4577" t="str">
        <f t="shared" si="404"/>
        <v>2011/12</v>
      </c>
      <c r="O4577" s="2" t="str">
        <f t="shared" si="409"/>
        <v/>
      </c>
      <c r="Q4577">
        <v>78.930000000000007</v>
      </c>
      <c r="R4577">
        <v>78.930000000000007</v>
      </c>
      <c r="S4577" s="2">
        <f>IF(ISNUMBER(R4577),SUMIFS(R$1:$R4577,A$1:$A4577,A4577,K$1:$K4577,K4577,E$1:$E4577,E4577),"")</f>
        <v>750.42000000000007</v>
      </c>
      <c r="AC4577" s="2" t="str">
        <f t="shared" si="405"/>
        <v/>
      </c>
      <c r="AF4577">
        <v>10.790000000000006</v>
      </c>
      <c r="AG4577">
        <v>89.21</v>
      </c>
      <c r="AH4577">
        <v>15.73</v>
      </c>
      <c r="AI4577">
        <v>20.11</v>
      </c>
      <c r="AK4577">
        <v>21.19</v>
      </c>
      <c r="AL4577" s="2">
        <f t="shared" si="410"/>
        <v>3.3904000000000004E-2</v>
      </c>
      <c r="AM4577">
        <f t="shared" si="408"/>
        <v>3.3904000000000004E-2</v>
      </c>
      <c r="AN4577">
        <v>83.78</v>
      </c>
      <c r="AT4577" s="2">
        <f t="shared" si="406"/>
        <v>2.6760000000000002</v>
      </c>
      <c r="AU4577" s="2">
        <f>IF(ISNUMBER(AT4577),SUMIFS($AT$1:AT4577,$A$1:A4577,A4577,$K$1:K4577,K4577,$E$1:E4577,E4577),"")</f>
        <v>17.568000000000001</v>
      </c>
      <c r="AV4577">
        <f t="shared" si="407"/>
        <v>13</v>
      </c>
    </row>
    <row r="4578" spans="1:48" x14ac:dyDescent="0.25">
      <c r="A4578" t="s">
        <v>99</v>
      </c>
      <c r="B4578" t="s">
        <v>117</v>
      </c>
      <c r="C4578" t="s">
        <v>103</v>
      </c>
      <c r="D4578" s="3">
        <v>41030</v>
      </c>
      <c r="E4578">
        <v>3</v>
      </c>
      <c r="F4578" t="s">
        <v>101</v>
      </c>
      <c r="K4578" t="str">
        <f t="shared" si="404"/>
        <v>2011/12</v>
      </c>
      <c r="O4578" s="2" t="str">
        <f t="shared" si="409"/>
        <v/>
      </c>
      <c r="Q4578">
        <v>76.45</v>
      </c>
      <c r="R4578">
        <v>76.45</v>
      </c>
      <c r="S4578" s="2">
        <f>IF(ISNUMBER(R4578),SUMIFS(R$1:$R4578,A$1:$A4578,A4578,K$1:$K4578,K4578,E$1:$E4578,E4578),"")</f>
        <v>778.44</v>
      </c>
      <c r="AC4578" s="2" t="str">
        <f t="shared" si="405"/>
        <v/>
      </c>
      <c r="AF4578">
        <v>11.310000000000002</v>
      </c>
      <c r="AG4578">
        <v>88.69</v>
      </c>
      <c r="AH4578">
        <v>16.809999999999999</v>
      </c>
      <c r="AI4578">
        <v>20.149999999999999</v>
      </c>
      <c r="AK4578">
        <v>20.09</v>
      </c>
      <c r="AL4578" s="2">
        <f t="shared" si="410"/>
        <v>3.2143999999999999E-2</v>
      </c>
      <c r="AM4578">
        <f t="shared" si="408"/>
        <v>3.2143999999999999E-2</v>
      </c>
      <c r="AN4578">
        <v>82.25</v>
      </c>
      <c r="AT4578" s="2">
        <f t="shared" si="406"/>
        <v>2.4569999999999999</v>
      </c>
      <c r="AU4578" s="2">
        <f>IF(ISNUMBER(AT4578),SUMIFS($AT$1:AT4578,$A$1:A4578,A4578,$K$1:K4578,K4578,$E$1:E4578,E4578),"")</f>
        <v>17.867999999999999</v>
      </c>
      <c r="AV4578">
        <f t="shared" si="407"/>
        <v>13</v>
      </c>
    </row>
    <row r="4579" spans="1:48" x14ac:dyDescent="0.25">
      <c r="A4579" t="s">
        <v>99</v>
      </c>
      <c r="B4579" t="s">
        <v>117</v>
      </c>
      <c r="C4579" t="s">
        <v>103</v>
      </c>
      <c r="D4579" s="3">
        <v>41030</v>
      </c>
      <c r="E4579">
        <v>4</v>
      </c>
      <c r="F4579" t="s">
        <v>101</v>
      </c>
      <c r="K4579" t="str">
        <f t="shared" si="404"/>
        <v>2011/12</v>
      </c>
      <c r="O4579" s="2" t="str">
        <f t="shared" si="409"/>
        <v/>
      </c>
      <c r="Q4579">
        <v>109.68</v>
      </c>
      <c r="R4579">
        <v>109.68</v>
      </c>
      <c r="S4579" s="2">
        <f>IF(ISNUMBER(R4579),SUMIFS(R$1:$R4579,A$1:$A4579,A4579,K$1:$K4579,K4579,E$1:$E4579,E4579),"")</f>
        <v>1016.6500000000001</v>
      </c>
      <c r="AC4579" s="2" t="str">
        <f t="shared" si="405"/>
        <v/>
      </c>
      <c r="AF4579">
        <v>10.519999999999996</v>
      </c>
      <c r="AG4579">
        <v>89.48</v>
      </c>
      <c r="AH4579">
        <v>16.97</v>
      </c>
      <c r="AI4579">
        <v>20.53</v>
      </c>
      <c r="AK4579">
        <v>20.14</v>
      </c>
      <c r="AL4579" s="2">
        <f t="shared" si="410"/>
        <v>3.2224000000000003E-2</v>
      </c>
      <c r="AM4579">
        <f t="shared" si="408"/>
        <v>3.2224000000000003E-2</v>
      </c>
      <c r="AN4579">
        <v>82.24</v>
      </c>
      <c r="AT4579" s="2">
        <f t="shared" si="406"/>
        <v>3.5339999999999998</v>
      </c>
      <c r="AU4579" s="2">
        <f>IF(ISNUMBER(AT4579),SUMIFS($AT$1:AT4579,$A$1:A4579,A4579,$K$1:K4579,K4579,$E$1:E4579,E4579),"")</f>
        <v>25.896999999999998</v>
      </c>
      <c r="AV4579">
        <f t="shared" si="407"/>
        <v>13</v>
      </c>
    </row>
    <row r="4580" spans="1:48" x14ac:dyDescent="0.25">
      <c r="A4580" t="s">
        <v>100</v>
      </c>
      <c r="B4580" t="s">
        <v>117</v>
      </c>
      <c r="C4580" t="s">
        <v>103</v>
      </c>
      <c r="D4580" s="3">
        <v>40869</v>
      </c>
      <c r="E4580">
        <v>1</v>
      </c>
      <c r="F4580" t="s">
        <v>102</v>
      </c>
      <c r="K4580" t="str">
        <f t="shared" si="404"/>
        <v>2011/12</v>
      </c>
      <c r="O4580" s="2" t="str">
        <f t="shared" si="409"/>
        <v/>
      </c>
      <c r="Q4580">
        <v>135.05000000000001</v>
      </c>
      <c r="R4580">
        <v>135.05000000000001</v>
      </c>
      <c r="S4580" s="2">
        <f>IF(ISNUMBER(R4580),SUMIFS(R$1:$R4580,A$1:$A4580,A4580,K$1:$K4580,K4580,E$1:$E4580,E4580),"")</f>
        <v>135.05000000000001</v>
      </c>
      <c r="AC4580" s="2" t="str">
        <f t="shared" si="405"/>
        <v/>
      </c>
      <c r="AF4580">
        <v>11.549999999999997</v>
      </c>
      <c r="AG4580">
        <v>88.45</v>
      </c>
      <c r="AH4580">
        <v>16.28</v>
      </c>
      <c r="AI4580">
        <v>21.2</v>
      </c>
      <c r="AK4580">
        <v>22.86</v>
      </c>
      <c r="AL4580" s="2">
        <f t="shared" si="410"/>
        <v>3.6575999999999997E-2</v>
      </c>
      <c r="AM4580">
        <f t="shared" si="408"/>
        <v>3.6575999999999997E-2</v>
      </c>
      <c r="AN4580">
        <v>81.040000000000006</v>
      </c>
      <c r="AT4580" s="2">
        <f t="shared" si="406"/>
        <v>4.9400000000000004</v>
      </c>
      <c r="AU4580" s="2">
        <f>IF(ISNUMBER(AT4580),SUMIFS($AT$1:AT4580,$A$1:A4580,A4580,$K$1:K4580,K4580,$E$1:E4580,E4580),"")</f>
        <v>4.9400000000000004</v>
      </c>
      <c r="AV4580">
        <f t="shared" si="407"/>
        <v>13</v>
      </c>
    </row>
    <row r="4581" spans="1:48" x14ac:dyDescent="0.25">
      <c r="A4581" t="s">
        <v>100</v>
      </c>
      <c r="B4581" t="s">
        <v>117</v>
      </c>
      <c r="C4581" t="s">
        <v>103</v>
      </c>
      <c r="D4581" s="3">
        <v>40869</v>
      </c>
      <c r="E4581">
        <v>2</v>
      </c>
      <c r="F4581" t="s">
        <v>102</v>
      </c>
      <c r="K4581" t="str">
        <f t="shared" si="404"/>
        <v>2011/12</v>
      </c>
      <c r="O4581" s="2" t="str">
        <f t="shared" si="409"/>
        <v/>
      </c>
      <c r="Q4581">
        <v>155.74</v>
      </c>
      <c r="R4581">
        <v>155.74</v>
      </c>
      <c r="S4581" s="2">
        <f>IF(ISNUMBER(R4581),SUMIFS(R$1:$R4581,A$1:$A4581,A4581,K$1:$K4581,K4581,E$1:$E4581,E4581),"")</f>
        <v>155.74</v>
      </c>
      <c r="AC4581" s="2" t="str">
        <f t="shared" si="405"/>
        <v/>
      </c>
      <c r="AF4581">
        <v>9.8400000000000034</v>
      </c>
      <c r="AG4581">
        <v>90.16</v>
      </c>
      <c r="AH4581">
        <v>18.420000000000002</v>
      </c>
      <c r="AI4581">
        <v>26.92</v>
      </c>
      <c r="AK4581">
        <v>15.89</v>
      </c>
      <c r="AL4581" s="2">
        <f t="shared" si="410"/>
        <v>2.5424000000000002E-2</v>
      </c>
      <c r="AM4581">
        <f t="shared" si="408"/>
        <v>2.5424000000000002E-2</v>
      </c>
      <c r="AN4581">
        <v>77.52</v>
      </c>
      <c r="AT4581" s="2">
        <f t="shared" si="406"/>
        <v>3.96</v>
      </c>
      <c r="AU4581" s="2">
        <f>IF(ISNUMBER(AT4581),SUMIFS($AT$1:AT4581,$A$1:A4581,A4581,$K$1:K4581,K4581,$E$1:E4581,E4581),"")</f>
        <v>3.96</v>
      </c>
      <c r="AV4581">
        <f t="shared" si="407"/>
        <v>13</v>
      </c>
    </row>
    <row r="4582" spans="1:48" x14ac:dyDescent="0.25">
      <c r="A4582" t="s">
        <v>100</v>
      </c>
      <c r="B4582" t="s">
        <v>117</v>
      </c>
      <c r="C4582" t="s">
        <v>103</v>
      </c>
      <c r="D4582" s="3">
        <v>40869</v>
      </c>
      <c r="E4582">
        <v>3</v>
      </c>
      <c r="F4582" t="s">
        <v>102</v>
      </c>
      <c r="K4582" t="str">
        <f t="shared" si="404"/>
        <v>2011/12</v>
      </c>
      <c r="O4582" s="2" t="str">
        <f t="shared" si="409"/>
        <v/>
      </c>
      <c r="Q4582">
        <v>140.22</v>
      </c>
      <c r="R4582">
        <v>140.22</v>
      </c>
      <c r="S4582" s="2">
        <f>IF(ISNUMBER(R4582),SUMIFS(R$1:$R4582,A$1:$A4582,A4582,K$1:$K4582,K4582,E$1:$E4582,E4582),"")</f>
        <v>140.22</v>
      </c>
      <c r="AC4582" s="2" t="str">
        <f t="shared" si="405"/>
        <v/>
      </c>
      <c r="AF4582">
        <v>10.909999999999997</v>
      </c>
      <c r="AG4582">
        <v>89.09</v>
      </c>
      <c r="AH4582">
        <v>17</v>
      </c>
      <c r="AI4582">
        <v>20.96</v>
      </c>
      <c r="AK4582">
        <v>18.850000000000001</v>
      </c>
      <c r="AL4582" s="2">
        <f t="shared" si="410"/>
        <v>3.0159999999999999E-2</v>
      </c>
      <c r="AM4582">
        <f t="shared" si="408"/>
        <v>3.0159999999999999E-2</v>
      </c>
      <c r="AN4582">
        <v>79.66</v>
      </c>
      <c r="AT4582" s="2">
        <f t="shared" si="406"/>
        <v>4.2290000000000001</v>
      </c>
      <c r="AU4582" s="2">
        <f>IF(ISNUMBER(AT4582),SUMIFS($AT$1:AT4582,$A$1:A4582,A4582,$K$1:K4582,K4582,$E$1:E4582,E4582),"")</f>
        <v>4.2290000000000001</v>
      </c>
      <c r="AV4582">
        <f t="shared" si="407"/>
        <v>13</v>
      </c>
    </row>
    <row r="4583" spans="1:48" x14ac:dyDescent="0.25">
      <c r="A4583" t="s">
        <v>100</v>
      </c>
      <c r="B4583" t="s">
        <v>117</v>
      </c>
      <c r="C4583" t="s">
        <v>103</v>
      </c>
      <c r="D4583" s="3">
        <v>40869</v>
      </c>
      <c r="E4583">
        <v>4</v>
      </c>
      <c r="F4583" t="s">
        <v>102</v>
      </c>
      <c r="K4583" t="str">
        <f t="shared" si="404"/>
        <v>2011/12</v>
      </c>
      <c r="O4583" s="2" t="str">
        <f t="shared" si="409"/>
        <v/>
      </c>
      <c r="Q4583">
        <v>131.34</v>
      </c>
      <c r="R4583">
        <v>131.34</v>
      </c>
      <c r="S4583" s="2">
        <f>IF(ISNUMBER(R4583),SUMIFS(R$1:$R4583,A$1:$A4583,A4583,K$1:$K4583,K4583,E$1:$E4583,E4583),"")</f>
        <v>131.34</v>
      </c>
      <c r="AC4583" s="2" t="str">
        <f t="shared" si="405"/>
        <v/>
      </c>
      <c r="AF4583">
        <v>11.099999999999994</v>
      </c>
      <c r="AG4583">
        <v>88.9</v>
      </c>
      <c r="AH4583">
        <v>17.87</v>
      </c>
      <c r="AI4583">
        <v>20.239999999999998</v>
      </c>
      <c r="AK4583">
        <v>18.22</v>
      </c>
      <c r="AL4583" s="2">
        <f t="shared" si="410"/>
        <v>2.9152000000000001E-2</v>
      </c>
      <c r="AM4583">
        <f t="shared" si="408"/>
        <v>2.9152000000000001E-2</v>
      </c>
      <c r="AN4583">
        <v>79.98</v>
      </c>
      <c r="AT4583" s="2">
        <f t="shared" si="406"/>
        <v>3.8290000000000002</v>
      </c>
      <c r="AU4583" s="2">
        <f>IF(ISNUMBER(AT4583),SUMIFS($AT$1:AT4583,$A$1:A4583,A4583,$K$1:K4583,K4583,$E$1:E4583,E4583),"")</f>
        <v>3.8290000000000002</v>
      </c>
      <c r="AV4583">
        <f t="shared" si="407"/>
        <v>13</v>
      </c>
    </row>
    <row r="4584" spans="1:48" x14ac:dyDescent="0.25">
      <c r="A4584" t="s">
        <v>100</v>
      </c>
      <c r="B4584" t="s">
        <v>117</v>
      </c>
      <c r="C4584" t="s">
        <v>103</v>
      </c>
      <c r="D4584" s="3">
        <v>40897</v>
      </c>
      <c r="E4584">
        <v>1</v>
      </c>
      <c r="F4584" t="s">
        <v>102</v>
      </c>
      <c r="K4584" t="str">
        <f t="shared" si="404"/>
        <v>2011/12</v>
      </c>
      <c r="O4584" s="2" t="str">
        <f t="shared" si="409"/>
        <v/>
      </c>
      <c r="Q4584">
        <v>220.57</v>
      </c>
      <c r="R4584">
        <v>220.57</v>
      </c>
      <c r="S4584" s="2">
        <f>IF(ISNUMBER(R4584),SUMIFS(R$1:$R4584,A$1:$A4584,A4584,K$1:$K4584,K4584,E$1:$E4584,E4584),"")</f>
        <v>355.62</v>
      </c>
      <c r="AC4584" s="2" t="str">
        <f t="shared" si="405"/>
        <v/>
      </c>
      <c r="AF4584">
        <v>9.9000000000000057</v>
      </c>
      <c r="AG4584">
        <v>90.1</v>
      </c>
      <c r="AH4584">
        <v>22.87</v>
      </c>
      <c r="AI4584">
        <v>28.8</v>
      </c>
      <c r="AK4584">
        <v>15.09</v>
      </c>
      <c r="AL4584" s="2">
        <f t="shared" si="410"/>
        <v>2.4144000000000002E-2</v>
      </c>
      <c r="AM4584">
        <f t="shared" si="408"/>
        <v>2.4144000000000002E-2</v>
      </c>
      <c r="AN4584">
        <v>73.709999999999994</v>
      </c>
      <c r="AT4584" s="2">
        <f t="shared" si="406"/>
        <v>5.3250000000000002</v>
      </c>
      <c r="AU4584" s="2">
        <f>IF(ISNUMBER(AT4584),SUMIFS($AT$1:AT4584,$A$1:A4584,A4584,$K$1:K4584,K4584,$E$1:E4584,E4584),"")</f>
        <v>10.265000000000001</v>
      </c>
      <c r="AV4584">
        <f t="shared" si="407"/>
        <v>13</v>
      </c>
    </row>
    <row r="4585" spans="1:48" x14ac:dyDescent="0.25">
      <c r="A4585" t="s">
        <v>100</v>
      </c>
      <c r="B4585" t="s">
        <v>117</v>
      </c>
      <c r="C4585" t="s">
        <v>103</v>
      </c>
      <c r="D4585" s="3">
        <v>40897</v>
      </c>
      <c r="E4585">
        <v>2</v>
      </c>
      <c r="F4585" t="s">
        <v>102</v>
      </c>
      <c r="K4585" t="str">
        <f t="shared" si="404"/>
        <v>2011/12</v>
      </c>
      <c r="O4585" s="2" t="str">
        <f t="shared" si="409"/>
        <v/>
      </c>
      <c r="Q4585">
        <v>190.17</v>
      </c>
      <c r="R4585">
        <v>190.17</v>
      </c>
      <c r="S4585" s="2">
        <f>IF(ISNUMBER(R4585),SUMIFS(R$1:$R4585,A$1:$A4585,A4585,K$1:$K4585,K4585,E$1:$E4585,E4585),"")</f>
        <v>345.90999999999997</v>
      </c>
      <c r="AC4585" s="2" t="str">
        <f t="shared" si="405"/>
        <v/>
      </c>
      <c r="AF4585">
        <v>9.7000000000000028</v>
      </c>
      <c r="AG4585">
        <v>90.3</v>
      </c>
      <c r="AH4585">
        <v>25.68</v>
      </c>
      <c r="AI4585">
        <v>33.65</v>
      </c>
      <c r="AK4585">
        <v>11.84</v>
      </c>
      <c r="AL4585" s="2">
        <f t="shared" si="410"/>
        <v>1.8944000000000003E-2</v>
      </c>
      <c r="AM4585">
        <f t="shared" si="408"/>
        <v>1.8944000000000003E-2</v>
      </c>
      <c r="AN4585">
        <v>68.88</v>
      </c>
      <c r="AT4585" s="2">
        <f t="shared" si="406"/>
        <v>3.6030000000000002</v>
      </c>
      <c r="AU4585" s="2">
        <f>IF(ISNUMBER(AT4585),SUMIFS($AT$1:AT4585,$A$1:A4585,A4585,$K$1:K4585,K4585,$E$1:E4585,E4585),"")</f>
        <v>7.5630000000000006</v>
      </c>
      <c r="AV4585">
        <f t="shared" si="407"/>
        <v>13</v>
      </c>
    </row>
    <row r="4586" spans="1:48" x14ac:dyDescent="0.25">
      <c r="A4586" t="s">
        <v>100</v>
      </c>
      <c r="B4586" t="s">
        <v>117</v>
      </c>
      <c r="C4586" t="s">
        <v>103</v>
      </c>
      <c r="D4586" s="3">
        <v>40897</v>
      </c>
      <c r="E4586">
        <v>3</v>
      </c>
      <c r="F4586" t="s">
        <v>102</v>
      </c>
      <c r="K4586" t="str">
        <f t="shared" si="404"/>
        <v>2011/12</v>
      </c>
      <c r="O4586" s="2" t="str">
        <f t="shared" si="409"/>
        <v/>
      </c>
      <c r="Q4586">
        <v>169.7</v>
      </c>
      <c r="R4586">
        <v>169.7</v>
      </c>
      <c r="S4586" s="2">
        <f>IF(ISNUMBER(R4586),SUMIFS(R$1:$R4586,A$1:$A4586,A4586,K$1:$K4586,K4586,E$1:$E4586,E4586),"")</f>
        <v>309.91999999999996</v>
      </c>
      <c r="AC4586" s="2" t="str">
        <f t="shared" si="405"/>
        <v/>
      </c>
      <c r="AF4586">
        <v>11.329999999999998</v>
      </c>
      <c r="AG4586">
        <v>88.67</v>
      </c>
      <c r="AH4586">
        <v>18.91</v>
      </c>
      <c r="AI4586">
        <v>21.46</v>
      </c>
      <c r="AK4586">
        <v>13.99</v>
      </c>
      <c r="AL4586" s="2">
        <f t="shared" si="410"/>
        <v>2.2384000000000001E-2</v>
      </c>
      <c r="AM4586">
        <f t="shared" si="408"/>
        <v>2.2384000000000001E-2</v>
      </c>
      <c r="AN4586">
        <v>78.709999999999994</v>
      </c>
      <c r="AT4586" s="2">
        <f t="shared" si="406"/>
        <v>3.7989999999999999</v>
      </c>
      <c r="AU4586" s="2">
        <f>IF(ISNUMBER(AT4586),SUMIFS($AT$1:AT4586,$A$1:A4586,A4586,$K$1:K4586,K4586,$E$1:E4586,E4586),"")</f>
        <v>8.0280000000000005</v>
      </c>
      <c r="AV4586">
        <f t="shared" si="407"/>
        <v>13</v>
      </c>
    </row>
    <row r="4587" spans="1:48" x14ac:dyDescent="0.25">
      <c r="A4587" t="s">
        <v>100</v>
      </c>
      <c r="B4587" t="s">
        <v>117</v>
      </c>
      <c r="C4587" t="s">
        <v>103</v>
      </c>
      <c r="D4587" s="3">
        <v>40897</v>
      </c>
      <c r="E4587">
        <v>4</v>
      </c>
      <c r="F4587" t="s">
        <v>102</v>
      </c>
      <c r="K4587" t="str">
        <f t="shared" si="404"/>
        <v>2011/12</v>
      </c>
      <c r="O4587" s="2" t="str">
        <f t="shared" si="409"/>
        <v/>
      </c>
      <c r="Q4587">
        <v>173.93</v>
      </c>
      <c r="R4587">
        <v>173.93</v>
      </c>
      <c r="S4587" s="2">
        <f>IF(ISNUMBER(R4587),SUMIFS(R$1:$R4587,A$1:$A4587,A4587,K$1:$K4587,K4587,E$1:$E4587,E4587),"")</f>
        <v>305.27</v>
      </c>
      <c r="AC4587" s="2" t="str">
        <f t="shared" si="405"/>
        <v/>
      </c>
      <c r="AF4587">
        <v>10.64</v>
      </c>
      <c r="AG4587">
        <v>89.36</v>
      </c>
      <c r="AH4587">
        <v>20.37</v>
      </c>
      <c r="AI4587">
        <v>24.77</v>
      </c>
      <c r="AK4587">
        <v>14.62</v>
      </c>
      <c r="AL4587" s="2">
        <f t="shared" si="410"/>
        <v>2.3392E-2</v>
      </c>
      <c r="AM4587">
        <f t="shared" si="408"/>
        <v>2.3392E-2</v>
      </c>
      <c r="AN4587">
        <v>75.650000000000006</v>
      </c>
      <c r="AT4587" s="2">
        <f t="shared" si="406"/>
        <v>4.069</v>
      </c>
      <c r="AU4587" s="2">
        <f>IF(ISNUMBER(AT4587),SUMIFS($AT$1:AT4587,$A$1:A4587,A4587,$K$1:K4587,K4587,$E$1:E4587,E4587),"")</f>
        <v>7.8979999999999997</v>
      </c>
      <c r="AV4587">
        <f t="shared" si="407"/>
        <v>13</v>
      </c>
    </row>
    <row r="4588" spans="1:48" x14ac:dyDescent="0.25">
      <c r="A4588" t="s">
        <v>100</v>
      </c>
      <c r="B4588" t="s">
        <v>117</v>
      </c>
      <c r="C4588" t="s">
        <v>103</v>
      </c>
      <c r="D4588" s="3">
        <v>40924</v>
      </c>
      <c r="E4588">
        <v>1</v>
      </c>
      <c r="F4588" t="s">
        <v>102</v>
      </c>
      <c r="K4588" t="str">
        <f t="shared" si="404"/>
        <v>2011/12</v>
      </c>
      <c r="O4588" s="2" t="str">
        <f t="shared" si="409"/>
        <v/>
      </c>
      <c r="Q4588">
        <v>122.07</v>
      </c>
      <c r="R4588">
        <v>122.07</v>
      </c>
      <c r="S4588" s="2">
        <f>IF(ISNUMBER(R4588),SUMIFS(R$1:$R4588,A$1:$A4588,A4588,K$1:$K4588,K4588,E$1:$E4588,E4588),"")</f>
        <v>477.69</v>
      </c>
      <c r="AC4588" s="2" t="str">
        <f t="shared" si="405"/>
        <v/>
      </c>
      <c r="AF4588">
        <v>9.0900000000000034</v>
      </c>
      <c r="AG4588">
        <v>90.91</v>
      </c>
      <c r="AH4588">
        <v>23.57</v>
      </c>
      <c r="AI4588">
        <v>32.119999999999997</v>
      </c>
      <c r="AK4588">
        <v>14.09</v>
      </c>
      <c r="AL4588" s="2">
        <f t="shared" si="410"/>
        <v>2.2543999999999998E-2</v>
      </c>
      <c r="AM4588">
        <f t="shared" si="408"/>
        <v>2.2543999999999998E-2</v>
      </c>
      <c r="AN4588">
        <v>71.650000000000006</v>
      </c>
      <c r="AT4588" s="2">
        <f t="shared" si="406"/>
        <v>2.7519999999999998</v>
      </c>
      <c r="AU4588" s="2">
        <f>IF(ISNUMBER(AT4588),SUMIFS($AT$1:AT4588,$A$1:A4588,A4588,$K$1:K4588,K4588,$E$1:E4588,E4588),"")</f>
        <v>13.016999999999999</v>
      </c>
      <c r="AV4588">
        <f t="shared" si="407"/>
        <v>13</v>
      </c>
    </row>
    <row r="4589" spans="1:48" x14ac:dyDescent="0.25">
      <c r="A4589" t="s">
        <v>100</v>
      </c>
      <c r="B4589" t="s">
        <v>117</v>
      </c>
      <c r="C4589" t="s">
        <v>103</v>
      </c>
      <c r="D4589" s="3">
        <v>40924</v>
      </c>
      <c r="E4589">
        <v>2</v>
      </c>
      <c r="F4589" t="s">
        <v>102</v>
      </c>
      <c r="K4589" t="str">
        <f t="shared" si="404"/>
        <v>2011/12</v>
      </c>
      <c r="O4589" s="2" t="str">
        <f t="shared" si="409"/>
        <v/>
      </c>
      <c r="Q4589">
        <v>146.9</v>
      </c>
      <c r="R4589">
        <v>146.9</v>
      </c>
      <c r="S4589" s="2">
        <f>IF(ISNUMBER(R4589),SUMIFS(R$1:$R4589,A$1:$A4589,A4589,K$1:$K4589,K4589,E$1:$E4589,E4589),"")</f>
        <v>492.80999999999995</v>
      </c>
      <c r="AC4589" s="2" t="str">
        <f t="shared" si="405"/>
        <v/>
      </c>
      <c r="AF4589">
        <v>9.2999999999999972</v>
      </c>
      <c r="AG4589">
        <v>90.7</v>
      </c>
      <c r="AH4589">
        <v>23.13</v>
      </c>
      <c r="AI4589">
        <v>30.14</v>
      </c>
      <c r="AK4589">
        <v>13.97</v>
      </c>
      <c r="AL4589" s="2">
        <f t="shared" si="410"/>
        <v>2.2352000000000004E-2</v>
      </c>
      <c r="AM4589">
        <f t="shared" si="408"/>
        <v>2.2352000000000004E-2</v>
      </c>
      <c r="AN4589">
        <v>72.64</v>
      </c>
      <c r="AT4589" s="2">
        <f t="shared" si="406"/>
        <v>3.2839999999999998</v>
      </c>
      <c r="AU4589" s="2">
        <f>IF(ISNUMBER(AT4589),SUMIFS($AT$1:AT4589,$A$1:A4589,A4589,$K$1:K4589,K4589,$E$1:E4589,E4589),"")</f>
        <v>10.847000000000001</v>
      </c>
      <c r="AV4589">
        <f t="shared" si="407"/>
        <v>13</v>
      </c>
    </row>
    <row r="4590" spans="1:48" x14ac:dyDescent="0.25">
      <c r="A4590" t="s">
        <v>100</v>
      </c>
      <c r="B4590" t="s">
        <v>117</v>
      </c>
      <c r="C4590" t="s">
        <v>103</v>
      </c>
      <c r="D4590" s="3">
        <v>40924</v>
      </c>
      <c r="E4590">
        <v>3</v>
      </c>
      <c r="F4590" t="s">
        <v>102</v>
      </c>
      <c r="K4590" t="str">
        <f t="shared" si="404"/>
        <v>2011/12</v>
      </c>
      <c r="O4590" s="2" t="str">
        <f t="shared" si="409"/>
        <v/>
      </c>
      <c r="Q4590">
        <v>148.75</v>
      </c>
      <c r="R4590">
        <v>148.75</v>
      </c>
      <c r="S4590" s="2">
        <f>IF(ISNUMBER(R4590),SUMIFS(R$1:$R4590,A$1:$A4590,A4590,K$1:$K4590,K4590,E$1:$E4590,E4590),"")</f>
        <v>458.66999999999996</v>
      </c>
      <c r="AC4590" s="2" t="str">
        <f t="shared" si="405"/>
        <v/>
      </c>
      <c r="AF4590">
        <v>10.349999999999994</v>
      </c>
      <c r="AG4590">
        <v>89.65</v>
      </c>
      <c r="AH4590">
        <v>22.3</v>
      </c>
      <c r="AI4590">
        <v>29.65</v>
      </c>
      <c r="AK4590">
        <v>14.46</v>
      </c>
      <c r="AL4590" s="2">
        <f t="shared" si="410"/>
        <v>2.3136E-2</v>
      </c>
      <c r="AM4590">
        <f t="shared" si="408"/>
        <v>2.3136E-2</v>
      </c>
      <c r="AN4590">
        <v>73.39</v>
      </c>
      <c r="AT4590" s="2">
        <f t="shared" si="406"/>
        <v>3.4409999999999998</v>
      </c>
      <c r="AU4590" s="2">
        <f>IF(ISNUMBER(AT4590),SUMIFS($AT$1:AT4590,$A$1:A4590,A4590,$K$1:K4590,K4590,$E$1:E4590,E4590),"")</f>
        <v>11.469000000000001</v>
      </c>
      <c r="AV4590">
        <f t="shared" si="407"/>
        <v>13</v>
      </c>
    </row>
    <row r="4591" spans="1:48" x14ac:dyDescent="0.25">
      <c r="A4591" t="s">
        <v>100</v>
      </c>
      <c r="B4591" t="s">
        <v>117</v>
      </c>
      <c r="C4591" t="s">
        <v>103</v>
      </c>
      <c r="D4591" s="3">
        <v>40924</v>
      </c>
      <c r="E4591">
        <v>4</v>
      </c>
      <c r="F4591" t="s">
        <v>102</v>
      </c>
      <c r="K4591" t="str">
        <f t="shared" si="404"/>
        <v>2011/12</v>
      </c>
      <c r="O4591" s="2" t="str">
        <f t="shared" si="409"/>
        <v/>
      </c>
      <c r="Q4591">
        <v>121.66</v>
      </c>
      <c r="R4591">
        <v>121.66</v>
      </c>
      <c r="S4591" s="2">
        <f>IF(ISNUMBER(R4591),SUMIFS(R$1:$R4591,A$1:$A4591,A4591,K$1:$K4591,K4591,E$1:$E4591,E4591),"")</f>
        <v>426.92999999999995</v>
      </c>
      <c r="AC4591" s="2" t="str">
        <f t="shared" si="405"/>
        <v/>
      </c>
      <c r="AF4591">
        <v>9.2399999999999949</v>
      </c>
      <c r="AG4591">
        <v>90.76</v>
      </c>
      <c r="AH4591">
        <v>25.39</v>
      </c>
      <c r="AI4591">
        <v>34.15</v>
      </c>
      <c r="AK4591">
        <v>12.52</v>
      </c>
      <c r="AL4591" s="2">
        <f t="shared" si="410"/>
        <v>2.0032000000000001E-2</v>
      </c>
      <c r="AM4591">
        <f t="shared" si="408"/>
        <v>2.0032000000000001E-2</v>
      </c>
      <c r="AN4591">
        <v>70.430000000000007</v>
      </c>
      <c r="AT4591" s="2">
        <f t="shared" si="406"/>
        <v>2.4369999999999998</v>
      </c>
      <c r="AU4591" s="2">
        <f>IF(ISNUMBER(AT4591),SUMIFS($AT$1:AT4591,$A$1:A4591,A4591,$K$1:K4591,K4591,$E$1:E4591,E4591),"")</f>
        <v>10.334999999999999</v>
      </c>
      <c r="AV4591">
        <f t="shared" si="407"/>
        <v>13</v>
      </c>
    </row>
    <row r="4592" spans="1:48" x14ac:dyDescent="0.25">
      <c r="A4592" t="s">
        <v>100</v>
      </c>
      <c r="B4592" t="s">
        <v>117</v>
      </c>
      <c r="C4592" t="s">
        <v>103</v>
      </c>
      <c r="D4592" s="3">
        <v>40956</v>
      </c>
      <c r="E4592">
        <v>1</v>
      </c>
      <c r="F4592" t="s">
        <v>102</v>
      </c>
      <c r="K4592" t="str">
        <f t="shared" ref="K4592:K4603" si="411">YEAR(D4592)+IF(MONTH(D4592)&lt;7,-1,0)&amp;"/"&amp;RIGHT(YEAR(D4592)+IF(MONTH(D4592)&lt;7,0,1),2)</f>
        <v>2011/12</v>
      </c>
      <c r="O4592" s="2" t="str">
        <f t="shared" si="409"/>
        <v/>
      </c>
      <c r="Q4592">
        <v>180.25</v>
      </c>
      <c r="R4592">
        <v>180.25</v>
      </c>
      <c r="S4592" s="2">
        <f>IF(ISNUMBER(R4592),SUMIFS(R$1:$R4592,A$1:$A4592,A4592,K$1:$K4592,K4592,E$1:$E4592,E4592),"")</f>
        <v>657.94</v>
      </c>
      <c r="AC4592" s="2" t="str">
        <f t="shared" si="405"/>
        <v/>
      </c>
      <c r="AF4592">
        <v>9.6500000000000057</v>
      </c>
      <c r="AG4592">
        <v>90.35</v>
      </c>
      <c r="AH4592">
        <v>25.11</v>
      </c>
      <c r="AI4592">
        <v>31.85</v>
      </c>
      <c r="AK4592">
        <v>13.57</v>
      </c>
      <c r="AL4592" s="2">
        <f t="shared" si="410"/>
        <v>2.1712000000000002E-2</v>
      </c>
      <c r="AM4592">
        <f t="shared" si="408"/>
        <v>2.1712000000000002E-2</v>
      </c>
      <c r="AN4592">
        <v>70.41</v>
      </c>
      <c r="AT4592" s="2">
        <f t="shared" si="406"/>
        <v>3.9140000000000001</v>
      </c>
      <c r="AU4592" s="2">
        <f>IF(ISNUMBER(AT4592),SUMIFS($AT$1:AT4592,$A$1:A4592,A4592,$K$1:K4592,K4592,$E$1:E4592,E4592),"")</f>
        <v>16.931000000000001</v>
      </c>
      <c r="AV4592">
        <f t="shared" si="407"/>
        <v>13</v>
      </c>
    </row>
    <row r="4593" spans="1:48" x14ac:dyDescent="0.25">
      <c r="A4593" t="s">
        <v>100</v>
      </c>
      <c r="B4593" t="s">
        <v>117</v>
      </c>
      <c r="C4593" t="s">
        <v>103</v>
      </c>
      <c r="D4593" s="3">
        <v>40956</v>
      </c>
      <c r="E4593">
        <v>2</v>
      </c>
      <c r="F4593" t="s">
        <v>102</v>
      </c>
      <c r="K4593" t="str">
        <f t="shared" si="411"/>
        <v>2011/12</v>
      </c>
      <c r="O4593" s="2" t="str">
        <f t="shared" si="409"/>
        <v/>
      </c>
      <c r="Q4593">
        <v>181.35</v>
      </c>
      <c r="R4593">
        <v>181.35</v>
      </c>
      <c r="S4593" s="2">
        <f>IF(ISNUMBER(R4593),SUMIFS(R$1:$R4593,A$1:$A4593,A4593,K$1:$K4593,K4593,E$1:$E4593,E4593),"")</f>
        <v>674.16</v>
      </c>
      <c r="AC4593" s="2" t="str">
        <f t="shared" si="405"/>
        <v/>
      </c>
      <c r="AF4593">
        <v>10.379999999999995</v>
      </c>
      <c r="AG4593">
        <v>89.62</v>
      </c>
      <c r="AH4593">
        <v>21.56</v>
      </c>
      <c r="AI4593">
        <v>27.37</v>
      </c>
      <c r="AK4593">
        <v>15.63</v>
      </c>
      <c r="AL4593" s="2">
        <f t="shared" si="410"/>
        <v>2.5007999999999999E-2</v>
      </c>
      <c r="AM4593">
        <f t="shared" si="408"/>
        <v>2.5007999999999999E-2</v>
      </c>
      <c r="AN4593">
        <v>74.510000000000005</v>
      </c>
      <c r="AT4593" s="2">
        <f t="shared" si="406"/>
        <v>4.5350000000000001</v>
      </c>
      <c r="AU4593" s="2">
        <f>IF(ISNUMBER(AT4593),SUMIFS($AT$1:AT4593,$A$1:A4593,A4593,$K$1:K4593,K4593,$E$1:E4593,E4593),"")</f>
        <v>15.382000000000001</v>
      </c>
      <c r="AV4593">
        <f t="shared" si="407"/>
        <v>13</v>
      </c>
    </row>
    <row r="4594" spans="1:48" x14ac:dyDescent="0.25">
      <c r="A4594" t="s">
        <v>100</v>
      </c>
      <c r="B4594" t="s">
        <v>117</v>
      </c>
      <c r="C4594" t="s">
        <v>103</v>
      </c>
      <c r="D4594" s="3">
        <v>40956</v>
      </c>
      <c r="E4594">
        <v>3</v>
      </c>
      <c r="F4594" t="s">
        <v>102</v>
      </c>
      <c r="K4594" t="str">
        <f t="shared" si="411"/>
        <v>2011/12</v>
      </c>
      <c r="O4594" s="2" t="str">
        <f t="shared" si="409"/>
        <v/>
      </c>
      <c r="Q4594">
        <v>215.45</v>
      </c>
      <c r="R4594">
        <v>215.45</v>
      </c>
      <c r="S4594" s="2">
        <f>IF(ISNUMBER(R4594),SUMIFS(R$1:$R4594,A$1:$A4594,A4594,K$1:$K4594,K4594,E$1:$E4594,E4594),"")</f>
        <v>674.11999999999989</v>
      </c>
      <c r="AC4594" s="2" t="str">
        <f t="shared" si="405"/>
        <v/>
      </c>
      <c r="AF4594">
        <v>10.379999999999995</v>
      </c>
      <c r="AG4594">
        <v>89.62</v>
      </c>
      <c r="AH4594">
        <v>21.98</v>
      </c>
      <c r="AI4594">
        <v>26.17</v>
      </c>
      <c r="AK4594">
        <v>14.11</v>
      </c>
      <c r="AL4594" s="2">
        <f t="shared" si="410"/>
        <v>2.2575999999999999E-2</v>
      </c>
      <c r="AM4594">
        <f t="shared" si="408"/>
        <v>2.2575999999999999E-2</v>
      </c>
      <c r="AN4594">
        <v>74.7</v>
      </c>
      <c r="AT4594" s="2">
        <f t="shared" si="406"/>
        <v>4.8639999999999999</v>
      </c>
      <c r="AU4594" s="2">
        <f>IF(ISNUMBER(AT4594),SUMIFS($AT$1:AT4594,$A$1:A4594,A4594,$K$1:K4594,K4594,$E$1:E4594,E4594),"")</f>
        <v>16.333000000000002</v>
      </c>
      <c r="AV4594">
        <f t="shared" si="407"/>
        <v>13</v>
      </c>
    </row>
    <row r="4595" spans="1:48" x14ac:dyDescent="0.25">
      <c r="A4595" t="s">
        <v>100</v>
      </c>
      <c r="B4595" t="s">
        <v>117</v>
      </c>
      <c r="C4595" t="s">
        <v>103</v>
      </c>
      <c r="D4595" s="3">
        <v>40956</v>
      </c>
      <c r="E4595">
        <v>4</v>
      </c>
      <c r="F4595" t="s">
        <v>102</v>
      </c>
      <c r="K4595" t="str">
        <f t="shared" si="411"/>
        <v>2011/12</v>
      </c>
      <c r="O4595" s="2" t="str">
        <f t="shared" si="409"/>
        <v/>
      </c>
      <c r="Q4595">
        <v>150.79</v>
      </c>
      <c r="R4595">
        <v>150.79</v>
      </c>
      <c r="S4595" s="2">
        <f>IF(ISNUMBER(R4595),SUMIFS(R$1:$R4595,A$1:$A4595,A4595,K$1:$K4595,K4595,E$1:$E4595,E4595),"")</f>
        <v>577.71999999999991</v>
      </c>
      <c r="AC4595" s="2" t="str">
        <f t="shared" si="405"/>
        <v/>
      </c>
      <c r="AF4595">
        <v>9.6299999999999955</v>
      </c>
      <c r="AG4595">
        <v>90.37</v>
      </c>
      <c r="AH4595">
        <v>23.99</v>
      </c>
      <c r="AI4595">
        <v>29.09</v>
      </c>
      <c r="AK4595">
        <v>15.39</v>
      </c>
      <c r="AL4595" s="2">
        <f t="shared" si="410"/>
        <v>2.4624E-2</v>
      </c>
      <c r="AM4595">
        <f t="shared" si="408"/>
        <v>2.4624E-2</v>
      </c>
      <c r="AN4595">
        <v>71.099999999999994</v>
      </c>
      <c r="AT4595" s="2">
        <f t="shared" si="406"/>
        <v>3.7130000000000001</v>
      </c>
      <c r="AU4595" s="2">
        <f>IF(ISNUMBER(AT4595),SUMIFS($AT$1:AT4595,$A$1:A4595,A4595,$K$1:K4595,K4595,$E$1:E4595,E4595),"")</f>
        <v>14.047999999999998</v>
      </c>
      <c r="AV4595">
        <f t="shared" si="407"/>
        <v>13</v>
      </c>
    </row>
    <row r="4596" spans="1:48" x14ac:dyDescent="0.25">
      <c r="A4596" t="s">
        <v>100</v>
      </c>
      <c r="B4596" t="s">
        <v>117</v>
      </c>
      <c r="C4596" t="s">
        <v>103</v>
      </c>
      <c r="D4596" s="3">
        <v>40987</v>
      </c>
      <c r="E4596">
        <v>1</v>
      </c>
      <c r="F4596" t="s">
        <v>102</v>
      </c>
      <c r="K4596" t="str">
        <f t="shared" si="411"/>
        <v>2011/12</v>
      </c>
      <c r="O4596" s="2" t="str">
        <f t="shared" si="409"/>
        <v/>
      </c>
      <c r="Q4596">
        <v>112.59</v>
      </c>
      <c r="R4596">
        <v>112.59</v>
      </c>
      <c r="S4596" s="2">
        <f>IF(ISNUMBER(R4596),SUMIFS(R$1:$R4596,A$1:$A4596,A4596,K$1:$K4596,K4596,E$1:$E4596,E4596),"")</f>
        <v>770.53000000000009</v>
      </c>
      <c r="AC4596" s="2" t="str">
        <f t="shared" si="405"/>
        <v/>
      </c>
      <c r="AF4596">
        <v>10.099999999999994</v>
      </c>
      <c r="AG4596">
        <v>89.9</v>
      </c>
      <c r="AH4596">
        <v>18.29</v>
      </c>
      <c r="AI4596">
        <v>21.21</v>
      </c>
      <c r="AK4596">
        <v>16.649999999999999</v>
      </c>
      <c r="AL4596" s="2">
        <f t="shared" si="410"/>
        <v>2.6639999999999997E-2</v>
      </c>
      <c r="AM4596">
        <f t="shared" si="408"/>
        <v>2.6639999999999997E-2</v>
      </c>
      <c r="AN4596">
        <v>78.37</v>
      </c>
      <c r="AT4596" s="2">
        <f t="shared" si="406"/>
        <v>2.9990000000000001</v>
      </c>
      <c r="AU4596" s="2">
        <f>IF(ISNUMBER(AT4596),SUMIFS($AT$1:AT4596,$A$1:A4596,A4596,$K$1:K4596,K4596,$E$1:E4596,E4596),"")</f>
        <v>19.93</v>
      </c>
      <c r="AV4596">
        <f t="shared" si="407"/>
        <v>13</v>
      </c>
    </row>
    <row r="4597" spans="1:48" x14ac:dyDescent="0.25">
      <c r="A4597" t="s">
        <v>100</v>
      </c>
      <c r="B4597" t="s">
        <v>117</v>
      </c>
      <c r="C4597" t="s">
        <v>103</v>
      </c>
      <c r="D4597" s="3">
        <v>40987</v>
      </c>
      <c r="E4597">
        <v>2</v>
      </c>
      <c r="F4597" t="s">
        <v>102</v>
      </c>
      <c r="K4597" t="str">
        <f t="shared" si="411"/>
        <v>2011/12</v>
      </c>
      <c r="O4597" s="2" t="str">
        <f t="shared" si="409"/>
        <v/>
      </c>
      <c r="Q4597">
        <v>116.56</v>
      </c>
      <c r="R4597">
        <v>116.56</v>
      </c>
      <c r="S4597" s="2">
        <f>IF(ISNUMBER(R4597),SUMIFS(R$1:$R4597,A$1:$A4597,A4597,K$1:$K4597,K4597,E$1:$E4597,E4597),"")</f>
        <v>790.72</v>
      </c>
      <c r="AC4597" s="2" t="str">
        <f t="shared" si="405"/>
        <v/>
      </c>
      <c r="AF4597">
        <v>11.260000000000005</v>
      </c>
      <c r="AG4597">
        <v>88.74</v>
      </c>
      <c r="AH4597">
        <v>18.21</v>
      </c>
      <c r="AI4597">
        <v>20.51</v>
      </c>
      <c r="AK4597">
        <v>15.01</v>
      </c>
      <c r="AL4597" s="2">
        <f t="shared" si="410"/>
        <v>2.4016000000000003E-2</v>
      </c>
      <c r="AM4597">
        <f t="shared" si="408"/>
        <v>2.4016000000000003E-2</v>
      </c>
      <c r="AN4597">
        <v>78.47</v>
      </c>
      <c r="AT4597" s="2">
        <f t="shared" si="406"/>
        <v>2.7989999999999999</v>
      </c>
      <c r="AU4597" s="2">
        <f>IF(ISNUMBER(AT4597),SUMIFS($AT$1:AT4597,$A$1:A4597,A4597,$K$1:K4597,K4597,$E$1:E4597,E4597),"")</f>
        <v>18.181000000000001</v>
      </c>
      <c r="AV4597">
        <f t="shared" si="407"/>
        <v>13</v>
      </c>
    </row>
    <row r="4598" spans="1:48" x14ac:dyDescent="0.25">
      <c r="A4598" t="s">
        <v>100</v>
      </c>
      <c r="B4598" t="s">
        <v>117</v>
      </c>
      <c r="C4598" t="s">
        <v>103</v>
      </c>
      <c r="D4598" s="3">
        <v>40987</v>
      </c>
      <c r="E4598">
        <v>3</v>
      </c>
      <c r="F4598" t="s">
        <v>102</v>
      </c>
      <c r="K4598" t="str">
        <f t="shared" si="411"/>
        <v>2011/12</v>
      </c>
      <c r="O4598" s="2" t="str">
        <f t="shared" si="409"/>
        <v/>
      </c>
      <c r="Q4598">
        <v>148.65</v>
      </c>
      <c r="R4598">
        <v>148.65</v>
      </c>
      <c r="S4598" s="2">
        <f>IF(ISNUMBER(R4598),SUMIFS(R$1:$R4598,A$1:$A4598,A4598,K$1:$K4598,K4598,E$1:$E4598,E4598),"")</f>
        <v>822.76999999999987</v>
      </c>
      <c r="AC4598" s="2" t="str">
        <f t="shared" si="405"/>
        <v/>
      </c>
      <c r="AF4598">
        <v>10.25</v>
      </c>
      <c r="AG4598">
        <v>89.75</v>
      </c>
      <c r="AH4598">
        <v>17.649999999999999</v>
      </c>
      <c r="AI4598">
        <v>20.13</v>
      </c>
      <c r="AK4598">
        <v>16.11</v>
      </c>
      <c r="AL4598" s="2">
        <f t="shared" si="410"/>
        <v>2.5776E-2</v>
      </c>
      <c r="AM4598">
        <f t="shared" si="408"/>
        <v>2.5776E-2</v>
      </c>
      <c r="AN4598">
        <v>81.52</v>
      </c>
      <c r="AT4598" s="2">
        <f t="shared" si="406"/>
        <v>3.8319999999999999</v>
      </c>
      <c r="AU4598" s="2">
        <f>IF(ISNUMBER(AT4598),SUMIFS($AT$1:AT4598,$A$1:A4598,A4598,$K$1:K4598,K4598,$E$1:E4598,E4598),"")</f>
        <v>20.165000000000003</v>
      </c>
      <c r="AV4598">
        <f t="shared" si="407"/>
        <v>13</v>
      </c>
    </row>
    <row r="4599" spans="1:48" x14ac:dyDescent="0.25">
      <c r="A4599" t="s">
        <v>100</v>
      </c>
      <c r="B4599" t="s">
        <v>117</v>
      </c>
      <c r="C4599" t="s">
        <v>103</v>
      </c>
      <c r="D4599" s="3">
        <v>40987</v>
      </c>
      <c r="E4599">
        <v>4</v>
      </c>
      <c r="F4599" t="s">
        <v>102</v>
      </c>
      <c r="K4599" t="str">
        <f t="shared" si="411"/>
        <v>2011/12</v>
      </c>
      <c r="O4599" s="2" t="str">
        <f t="shared" si="409"/>
        <v/>
      </c>
      <c r="Q4599">
        <v>96.68</v>
      </c>
      <c r="R4599">
        <v>96.68</v>
      </c>
      <c r="S4599" s="2">
        <f>IF(ISNUMBER(R4599),SUMIFS(R$1:$R4599,A$1:$A4599,A4599,K$1:$K4599,K4599,E$1:$E4599,E4599),"")</f>
        <v>674.39999999999986</v>
      </c>
      <c r="AC4599" s="2" t="str">
        <f t="shared" si="405"/>
        <v/>
      </c>
      <c r="AF4599">
        <v>9.7399999999999949</v>
      </c>
      <c r="AG4599">
        <v>90.26</v>
      </c>
      <c r="AH4599">
        <v>17.68</v>
      </c>
      <c r="AI4599">
        <v>20.21</v>
      </c>
      <c r="AK4599">
        <v>15.3</v>
      </c>
      <c r="AL4599" s="2">
        <f t="shared" si="410"/>
        <v>2.4479999999999998E-2</v>
      </c>
      <c r="AM4599">
        <f t="shared" si="408"/>
        <v>2.4479999999999998E-2</v>
      </c>
      <c r="AN4599">
        <v>80.88</v>
      </c>
      <c r="AT4599" s="2">
        <f t="shared" si="406"/>
        <v>2.367</v>
      </c>
      <c r="AU4599" s="2">
        <f>IF(ISNUMBER(AT4599),SUMIFS($AT$1:AT4599,$A$1:A4599,A4599,$K$1:K4599,K4599,$E$1:E4599,E4599),"")</f>
        <v>16.414999999999999</v>
      </c>
      <c r="AV4599">
        <f t="shared" si="407"/>
        <v>13</v>
      </c>
    </row>
    <row r="4600" spans="1:48" x14ac:dyDescent="0.25">
      <c r="A4600" t="s">
        <v>100</v>
      </c>
      <c r="B4600" t="s">
        <v>117</v>
      </c>
      <c r="C4600" t="s">
        <v>103</v>
      </c>
      <c r="D4600" s="3">
        <v>41030</v>
      </c>
      <c r="E4600">
        <v>1</v>
      </c>
      <c r="F4600" t="s">
        <v>102</v>
      </c>
      <c r="K4600" t="str">
        <f t="shared" si="411"/>
        <v>2011/12</v>
      </c>
      <c r="O4600" s="2" t="str">
        <f t="shared" si="409"/>
        <v/>
      </c>
      <c r="Q4600">
        <v>120.18</v>
      </c>
      <c r="R4600">
        <v>120.18</v>
      </c>
      <c r="S4600" s="2">
        <f>IF(ISNUMBER(R4600),SUMIFS(R$1:$R4600,A$1:$A4600,A4600,K$1:$K4600,K4600,E$1:$E4600,E4600),"")</f>
        <v>890.71</v>
      </c>
      <c r="AC4600" s="2" t="str">
        <f t="shared" si="405"/>
        <v/>
      </c>
      <c r="AF4600">
        <v>11.040000000000006</v>
      </c>
      <c r="AG4600">
        <v>88.96</v>
      </c>
      <c r="AH4600">
        <v>15.37</v>
      </c>
      <c r="AI4600">
        <v>19.170000000000002</v>
      </c>
      <c r="AK4600">
        <v>20.88</v>
      </c>
      <c r="AL4600" s="2">
        <f t="shared" si="410"/>
        <v>3.3408E-2</v>
      </c>
      <c r="AM4600">
        <f t="shared" si="408"/>
        <v>3.3408E-2</v>
      </c>
      <c r="AN4600">
        <v>84.16</v>
      </c>
      <c r="AT4600" s="2">
        <f t="shared" si="406"/>
        <v>4.0149999999999997</v>
      </c>
      <c r="AU4600" s="2">
        <f>IF(ISNUMBER(AT4600),SUMIFS($AT$1:AT4600,$A$1:A4600,A4600,$K$1:K4600,K4600,$E$1:E4600,E4600),"")</f>
        <v>23.945</v>
      </c>
      <c r="AV4600">
        <f t="shared" si="407"/>
        <v>13</v>
      </c>
    </row>
    <row r="4601" spans="1:48" x14ac:dyDescent="0.25">
      <c r="A4601" t="s">
        <v>100</v>
      </c>
      <c r="B4601" t="s">
        <v>117</v>
      </c>
      <c r="C4601" t="s">
        <v>103</v>
      </c>
      <c r="D4601" s="3">
        <v>41030</v>
      </c>
      <c r="E4601">
        <v>2</v>
      </c>
      <c r="F4601" t="s">
        <v>102</v>
      </c>
      <c r="K4601" t="str">
        <f t="shared" si="411"/>
        <v>2011/12</v>
      </c>
      <c r="O4601" s="2" t="str">
        <f t="shared" si="409"/>
        <v/>
      </c>
      <c r="Q4601">
        <v>97.81</v>
      </c>
      <c r="R4601">
        <v>97.81</v>
      </c>
      <c r="S4601" s="2">
        <f>IF(ISNUMBER(R4601),SUMIFS(R$1:$R4601,A$1:$A4601,A4601,K$1:$K4601,K4601,E$1:$E4601,E4601),"")</f>
        <v>888.53</v>
      </c>
      <c r="AC4601" s="2" t="str">
        <f t="shared" si="405"/>
        <v/>
      </c>
      <c r="AF4601">
        <v>10.980000000000004</v>
      </c>
      <c r="AG4601">
        <v>89.02</v>
      </c>
      <c r="AH4601">
        <v>14.87</v>
      </c>
      <c r="AI4601">
        <v>17.98</v>
      </c>
      <c r="AK4601">
        <v>20.43</v>
      </c>
      <c r="AL4601" s="2">
        <f t="shared" si="410"/>
        <v>3.2688000000000002E-2</v>
      </c>
      <c r="AM4601">
        <f t="shared" si="408"/>
        <v>3.2688000000000002E-2</v>
      </c>
      <c r="AN4601">
        <v>83.88</v>
      </c>
      <c r="AT4601" s="2">
        <f t="shared" si="406"/>
        <v>3.1970000000000001</v>
      </c>
      <c r="AU4601" s="2">
        <f>IF(ISNUMBER(AT4601),SUMIFS($AT$1:AT4601,$A$1:A4601,A4601,$K$1:K4601,K4601,$E$1:E4601,E4601),"")</f>
        <v>21.378</v>
      </c>
      <c r="AV4601">
        <f t="shared" si="407"/>
        <v>13</v>
      </c>
    </row>
    <row r="4602" spans="1:48" x14ac:dyDescent="0.25">
      <c r="A4602" t="s">
        <v>100</v>
      </c>
      <c r="B4602" t="s">
        <v>117</v>
      </c>
      <c r="C4602" t="s">
        <v>103</v>
      </c>
      <c r="D4602" s="3">
        <v>41030</v>
      </c>
      <c r="E4602">
        <v>3</v>
      </c>
      <c r="F4602" t="s">
        <v>102</v>
      </c>
      <c r="K4602" t="str">
        <f t="shared" si="411"/>
        <v>2011/12</v>
      </c>
      <c r="O4602" s="2" t="str">
        <f t="shared" si="409"/>
        <v/>
      </c>
      <c r="Q4602">
        <v>79.16</v>
      </c>
      <c r="R4602">
        <v>79.16</v>
      </c>
      <c r="S4602" s="2">
        <f>IF(ISNUMBER(R4602),SUMIFS(R$1:$R4602,A$1:$A4602,A4602,K$1:$K4602,K4602,E$1:$E4602,E4602),"")</f>
        <v>901.92999999999984</v>
      </c>
      <c r="AC4602" s="2" t="str">
        <f t="shared" si="405"/>
        <v/>
      </c>
      <c r="AF4602">
        <v>10.540000000000006</v>
      </c>
      <c r="AG4602">
        <v>89.46</v>
      </c>
      <c r="AH4602">
        <v>15.81</v>
      </c>
      <c r="AI4602">
        <v>19.399999999999999</v>
      </c>
      <c r="AK4602">
        <v>21.36</v>
      </c>
      <c r="AL4602" s="2">
        <f t="shared" si="410"/>
        <v>3.4175999999999998E-2</v>
      </c>
      <c r="AM4602">
        <f t="shared" si="408"/>
        <v>3.4175999999999998E-2</v>
      </c>
      <c r="AN4602">
        <v>82.81</v>
      </c>
      <c r="AT4602" s="2">
        <f t="shared" si="406"/>
        <v>2.7050000000000001</v>
      </c>
      <c r="AU4602" s="2">
        <f>IF(ISNUMBER(AT4602),SUMIFS($AT$1:AT4602,$A$1:A4602,A4602,$K$1:K4602,K4602,$E$1:E4602,E4602),"")</f>
        <v>22.870000000000005</v>
      </c>
      <c r="AV4602">
        <f t="shared" si="407"/>
        <v>13</v>
      </c>
    </row>
    <row r="4603" spans="1:48" x14ac:dyDescent="0.25">
      <c r="A4603" t="s">
        <v>100</v>
      </c>
      <c r="B4603" t="s">
        <v>117</v>
      </c>
      <c r="C4603" t="s">
        <v>103</v>
      </c>
      <c r="D4603" s="3">
        <v>41030</v>
      </c>
      <c r="E4603">
        <v>4</v>
      </c>
      <c r="F4603" t="s">
        <v>102</v>
      </c>
      <c r="K4603" t="str">
        <f t="shared" si="411"/>
        <v>2011/12</v>
      </c>
      <c r="O4603" s="2" t="str">
        <f t="shared" si="409"/>
        <v/>
      </c>
      <c r="Q4603">
        <v>68.03</v>
      </c>
      <c r="R4603">
        <v>68.03</v>
      </c>
      <c r="S4603" s="2">
        <f>IF(ISNUMBER(R4603),SUMIFS(R$1:$R4603,A$1:$A4603,A4603,K$1:$K4603,K4603,E$1:$E4603,E4603),"")</f>
        <v>742.42999999999984</v>
      </c>
      <c r="AC4603" s="2" t="str">
        <f t="shared" si="405"/>
        <v/>
      </c>
      <c r="AF4603">
        <v>10.579999999999998</v>
      </c>
      <c r="AG4603">
        <v>89.42</v>
      </c>
      <c r="AH4603">
        <v>15.77</v>
      </c>
      <c r="AI4603">
        <v>19.86</v>
      </c>
      <c r="AK4603">
        <v>20.09</v>
      </c>
      <c r="AL4603" s="2">
        <f t="shared" si="410"/>
        <v>3.2143999999999999E-2</v>
      </c>
      <c r="AM4603">
        <f t="shared" si="408"/>
        <v>3.2143999999999999E-2</v>
      </c>
      <c r="AN4603">
        <v>84.41</v>
      </c>
      <c r="AT4603" s="2">
        <f t="shared" si="406"/>
        <v>2.1869999999999998</v>
      </c>
      <c r="AU4603" s="2">
        <f>IF(ISNUMBER(AT4603),SUMIFS($AT$1:AT4603,$A$1:A4603,A4603,$K$1:K4603,K4603,$E$1:E4603,E4603),"")</f>
        <v>18.602</v>
      </c>
      <c r="AV4603">
        <f t="shared" si="407"/>
        <v>13</v>
      </c>
    </row>
    <row r="4604" spans="1:48" x14ac:dyDescent="0.25">
      <c r="A4604" t="s">
        <v>157</v>
      </c>
      <c r="B4604" t="s">
        <v>153</v>
      </c>
      <c r="C4604" t="s">
        <v>152</v>
      </c>
      <c r="D4604" s="3">
        <v>40896</v>
      </c>
      <c r="E4604">
        <v>1</v>
      </c>
      <c r="J4604" t="s">
        <v>150</v>
      </c>
      <c r="K4604" t="s">
        <v>76</v>
      </c>
      <c r="O4604" s="2" t="str">
        <f t="shared" si="409"/>
        <v/>
      </c>
      <c r="R4604"/>
      <c r="S4604" s="22" t="str">
        <f>IF(ISNUMBER(R4604),SUMIFS(R$1:$R4604,A$1:$A4604,A4604,K$1:$K4604,K4604,E$1:$E4604,E4604),"")</f>
        <v/>
      </c>
      <c r="X4604">
        <v>0.70127495411938501</v>
      </c>
      <c r="Y4604">
        <v>0.29872504588061499</v>
      </c>
      <c r="AC4604" s="2" t="str">
        <f t="shared" si="405"/>
        <v/>
      </c>
      <c r="AE4604">
        <v>88.868149103443457</v>
      </c>
      <c r="AF4604">
        <v>12.828175026680938</v>
      </c>
      <c r="AG4604">
        <v>87.171824973319062</v>
      </c>
      <c r="AH4604">
        <v>17.057405252004052</v>
      </c>
      <c r="AI4604">
        <v>22.662432796208037</v>
      </c>
      <c r="AJ4604">
        <v>17.991083285907841</v>
      </c>
      <c r="AK4604">
        <v>16.812812833511185</v>
      </c>
      <c r="AL4604" s="2">
        <f t="shared" si="410"/>
        <v>2.6900500533617894E-2</v>
      </c>
      <c r="AM4604">
        <v>2.6900500533617894E-2</v>
      </c>
      <c r="AN4604">
        <v>71.888784853584397</v>
      </c>
      <c r="AO4604">
        <v>11.717871931134257</v>
      </c>
      <c r="AT4604" s="2" t="str">
        <f t="shared" ref="AT4604:AT4667" si="412">IF(AND(ISNUMBER(AL4604),ISNUMBER(R4604)),ROUND(R4604*AL4604,3),"")</f>
        <v/>
      </c>
      <c r="AU4604" s="2" t="str">
        <f>IF(ISNUMBER(AT4604),SUMIFS($AT$1:AT4604,$A$1:A4604,A4604,$K$1:K4604,K4604,$E$1:E4604,E4604),"")</f>
        <v/>
      </c>
      <c r="AV4604">
        <f t="shared" si="407"/>
        <v>13</v>
      </c>
    </row>
    <row r="4605" spans="1:48" x14ac:dyDescent="0.25">
      <c r="A4605" t="s">
        <v>157</v>
      </c>
      <c r="B4605" t="s">
        <v>153</v>
      </c>
      <c r="C4605" t="s">
        <v>152</v>
      </c>
      <c r="D4605" s="3">
        <v>40897</v>
      </c>
      <c r="E4605">
        <v>1</v>
      </c>
      <c r="J4605" t="s">
        <v>150</v>
      </c>
      <c r="K4605" t="s">
        <v>76</v>
      </c>
      <c r="O4605" s="2" t="str">
        <f t="shared" si="409"/>
        <v/>
      </c>
      <c r="Q4605" s="32">
        <v>46.449999999999953</v>
      </c>
      <c r="R4605">
        <v>46.449999999999953</v>
      </c>
      <c r="S4605" s="22">
        <f>IF(ISNUMBER(R4605),SUMIFS(R$1:$R4605,A$1:$A4605,A4605,K$1:$K4605,K4605,E$1:$E4605,E4605),"")</f>
        <v>46.449999999999953</v>
      </c>
      <c r="AC4605" s="2" t="str">
        <f t="shared" si="405"/>
        <v/>
      </c>
      <c r="AL4605" s="2" t="str">
        <f t="shared" si="410"/>
        <v/>
      </c>
      <c r="AT4605" s="2" t="str">
        <f t="shared" si="412"/>
        <v/>
      </c>
      <c r="AU4605" s="2" t="str">
        <f>IF(ISNUMBER(AT4605),SUMIFS($AT$1:AT4605,$A$1:A4605,A4605,$K$1:K4605,K4605,$E$1:E4605,E4605),"")</f>
        <v/>
      </c>
      <c r="AV4605">
        <f t="shared" si="407"/>
        <v>3</v>
      </c>
    </row>
    <row r="4606" spans="1:48" x14ac:dyDescent="0.25">
      <c r="A4606" t="s">
        <v>157</v>
      </c>
      <c r="B4606" t="s">
        <v>153</v>
      </c>
      <c r="C4606" t="s">
        <v>152</v>
      </c>
      <c r="D4606" s="3">
        <v>40896</v>
      </c>
      <c r="E4606">
        <v>2</v>
      </c>
      <c r="J4606" t="s">
        <v>150</v>
      </c>
      <c r="K4606" t="s">
        <v>76</v>
      </c>
      <c r="O4606" s="2" t="str">
        <f t="shared" si="409"/>
        <v/>
      </c>
      <c r="R4606"/>
      <c r="S4606" s="22" t="str">
        <f>IF(ISNUMBER(R4606),SUMIFS(R$1:$R4606,A$1:$A4606,A4606,K$1:$K4606,K4606,E$1:$E4606,E4606),"")</f>
        <v/>
      </c>
      <c r="X4606">
        <v>0.50599016285656495</v>
      </c>
      <c r="Y4606">
        <v>0.49400983714343505</v>
      </c>
      <c r="AC4606" s="2" t="str">
        <f t="shared" si="405"/>
        <v/>
      </c>
      <c r="AE4606">
        <v>88.614667025128199</v>
      </c>
      <c r="AF4606">
        <v>13.045935535580936</v>
      </c>
      <c r="AG4606">
        <v>86.954064464419062</v>
      </c>
      <c r="AH4606">
        <v>15.717750081593071</v>
      </c>
      <c r="AI4606">
        <v>21.348112980698648</v>
      </c>
      <c r="AJ4606">
        <v>15.580184391503543</v>
      </c>
      <c r="AK4606">
        <v>19.409632586433489</v>
      </c>
      <c r="AL4606" s="2">
        <f t="shared" si="410"/>
        <v>3.1055412138293582E-2</v>
      </c>
      <c r="AM4606">
        <v>3.1055412138293582E-2</v>
      </c>
      <c r="AN4606">
        <v>70.868560641708996</v>
      </c>
      <c r="AO4606">
        <v>11.551575384598566</v>
      </c>
      <c r="AT4606" s="2" t="str">
        <f t="shared" si="412"/>
        <v/>
      </c>
      <c r="AU4606" s="2" t="str">
        <f>IF(ISNUMBER(AT4606),SUMIFS($AT$1:AT4606,$A$1:A4606,A4606,$K$1:K4606,K4606,$E$1:E4606,E4606),"")</f>
        <v/>
      </c>
      <c r="AV4606">
        <f t="shared" si="407"/>
        <v>13</v>
      </c>
    </row>
    <row r="4607" spans="1:48" x14ac:dyDescent="0.25">
      <c r="A4607" t="s">
        <v>157</v>
      </c>
      <c r="B4607" t="s">
        <v>153</v>
      </c>
      <c r="C4607" t="s">
        <v>152</v>
      </c>
      <c r="D4607" s="3">
        <v>40897</v>
      </c>
      <c r="E4607">
        <v>2</v>
      </c>
      <c r="J4607" t="s">
        <v>150</v>
      </c>
      <c r="K4607" t="s">
        <v>76</v>
      </c>
      <c r="O4607" s="2" t="str">
        <f t="shared" si="409"/>
        <v/>
      </c>
      <c r="Q4607" s="32">
        <v>150.1</v>
      </c>
      <c r="R4607">
        <v>150.1</v>
      </c>
      <c r="S4607" s="22">
        <f>IF(ISNUMBER(R4607),SUMIFS(R$1:$R4607,A$1:$A4607,A4607,K$1:$K4607,K4607,E$1:$E4607,E4607),"")</f>
        <v>150.1</v>
      </c>
      <c r="AC4607" s="2" t="str">
        <f t="shared" si="405"/>
        <v/>
      </c>
      <c r="AL4607" s="2" t="str">
        <f t="shared" si="410"/>
        <v/>
      </c>
      <c r="AT4607" s="2" t="str">
        <f t="shared" si="412"/>
        <v/>
      </c>
      <c r="AU4607" s="2" t="str">
        <f>IF(ISNUMBER(AT4607),SUMIFS($AT$1:AT4607,$A$1:A4607,A4607,$K$1:K4607,K4607,$E$1:E4607,E4607),"")</f>
        <v/>
      </c>
      <c r="AV4607">
        <f t="shared" si="407"/>
        <v>3</v>
      </c>
    </row>
    <row r="4608" spans="1:48" x14ac:dyDescent="0.25">
      <c r="A4608" t="s">
        <v>157</v>
      </c>
      <c r="B4608" t="s">
        <v>153</v>
      </c>
      <c r="C4608" t="s">
        <v>152</v>
      </c>
      <c r="D4608" s="3">
        <v>40896</v>
      </c>
      <c r="E4608">
        <v>3</v>
      </c>
      <c r="J4608" t="s">
        <v>150</v>
      </c>
      <c r="K4608" t="s">
        <v>76</v>
      </c>
      <c r="O4608" s="2" t="str">
        <f t="shared" si="409"/>
        <v/>
      </c>
      <c r="R4608"/>
      <c r="S4608" s="22" t="str">
        <f>IF(ISNUMBER(R4608),SUMIFS(R$1:$R4608,A$1:$A4608,A4608,K$1:$K4608,K4608,E$1:$E4608,E4608),"")</f>
        <v/>
      </c>
      <c r="X4608">
        <v>0.7975218633446407</v>
      </c>
      <c r="Y4608">
        <v>0.2024781366553593</v>
      </c>
      <c r="AC4608" s="2" t="str">
        <f t="shared" si="405"/>
        <v/>
      </c>
      <c r="AE4608">
        <v>88.612201704488115</v>
      </c>
      <c r="AF4608">
        <v>12.712526871213498</v>
      </c>
      <c r="AG4608">
        <v>87.287473128786502</v>
      </c>
      <c r="AH4608">
        <v>18.188480821788655</v>
      </c>
      <c r="AI4608">
        <v>24.541345016603291</v>
      </c>
      <c r="AJ4608">
        <v>18.074103591921745</v>
      </c>
      <c r="AK4608">
        <v>14.821965995700623</v>
      </c>
      <c r="AL4608" s="2">
        <f t="shared" si="410"/>
        <v>2.3715145593120997E-2</v>
      </c>
      <c r="AM4608">
        <v>2.3715145593120997E-2</v>
      </c>
      <c r="AN4608">
        <v>70.403817759073235</v>
      </c>
      <c r="AO4608">
        <v>11.475822294728937</v>
      </c>
      <c r="AT4608" s="2" t="str">
        <f t="shared" si="412"/>
        <v/>
      </c>
      <c r="AU4608" s="2" t="str">
        <f>IF(ISNUMBER(AT4608),SUMIFS($AT$1:AT4608,$A$1:A4608,A4608,$K$1:K4608,K4608,$E$1:E4608,E4608),"")</f>
        <v/>
      </c>
      <c r="AV4608">
        <f t="shared" si="407"/>
        <v>13</v>
      </c>
    </row>
    <row r="4609" spans="1:48" x14ac:dyDescent="0.25">
      <c r="A4609" t="s">
        <v>157</v>
      </c>
      <c r="B4609" t="s">
        <v>153</v>
      </c>
      <c r="C4609" t="s">
        <v>152</v>
      </c>
      <c r="D4609" s="3">
        <v>40897</v>
      </c>
      <c r="E4609">
        <v>3</v>
      </c>
      <c r="J4609" t="s">
        <v>150</v>
      </c>
      <c r="K4609" t="s">
        <v>76</v>
      </c>
      <c r="O4609" s="2" t="str">
        <f t="shared" si="409"/>
        <v/>
      </c>
      <c r="Q4609" s="32">
        <v>0</v>
      </c>
      <c r="R4609">
        <v>0</v>
      </c>
      <c r="S4609" s="22">
        <f>IF(ISNUMBER(R4609),SUMIFS(R$1:$R4609,A$1:$A4609,A4609,K$1:$K4609,K4609,E$1:$E4609,E4609),"")</f>
        <v>0</v>
      </c>
      <c r="AC4609" s="2" t="str">
        <f t="shared" si="405"/>
        <v/>
      </c>
      <c r="AL4609" s="2" t="str">
        <f t="shared" si="410"/>
        <v/>
      </c>
      <c r="AT4609" s="2" t="str">
        <f t="shared" si="412"/>
        <v/>
      </c>
      <c r="AU4609" s="2" t="str">
        <f>IF(ISNUMBER(AT4609),SUMIFS($AT$1:AT4609,$A$1:A4609,A4609,$K$1:K4609,K4609,$E$1:E4609,E4609),"")</f>
        <v/>
      </c>
      <c r="AV4609">
        <f t="shared" si="407"/>
        <v>3</v>
      </c>
    </row>
    <row r="4610" spans="1:48" x14ac:dyDescent="0.25">
      <c r="A4610" t="s">
        <v>157</v>
      </c>
      <c r="B4610" t="s">
        <v>153</v>
      </c>
      <c r="C4610" t="s">
        <v>152</v>
      </c>
      <c r="D4610" s="3">
        <v>40896</v>
      </c>
      <c r="E4610">
        <v>4</v>
      </c>
      <c r="J4610" t="s">
        <v>150</v>
      </c>
      <c r="K4610" t="s">
        <v>76</v>
      </c>
      <c r="O4610" s="2" t="str">
        <f t="shared" si="409"/>
        <v/>
      </c>
      <c r="R4610"/>
      <c r="S4610" s="22" t="str">
        <f>IF(ISNUMBER(R4610),SUMIFS(R$1:$R4610,A$1:$A4610,A4610,K$1:$K4610,K4610,E$1:$E4610,E4610),"")</f>
        <v/>
      </c>
      <c r="X4610">
        <v>0.69670046061101698</v>
      </c>
      <c r="Y4610">
        <v>0.30329953938898302</v>
      </c>
      <c r="AC4610" s="2" t="str">
        <f t="shared" ref="AC4610:AC4673" si="413">IF(ISNUMBER(AD4610),AD4610*10,"")</f>
        <v/>
      </c>
      <c r="AE4610">
        <v>89.181115760584248</v>
      </c>
      <c r="AF4610">
        <v>13.313965137246973</v>
      </c>
      <c r="AG4610">
        <v>86.686034862753019</v>
      </c>
      <c r="AH4610">
        <v>18.901615500493303</v>
      </c>
      <c r="AI4610">
        <v>24.087579865980828</v>
      </c>
      <c r="AJ4610">
        <v>16.666638232921947</v>
      </c>
      <c r="AK4610">
        <v>16.981144810659174</v>
      </c>
      <c r="AL4610" s="2">
        <f t="shared" si="410"/>
        <v>2.716983169705468E-2</v>
      </c>
      <c r="AM4610">
        <v>2.716983169705468E-2</v>
      </c>
      <c r="AN4610">
        <v>72.28390445607269</v>
      </c>
      <c r="AO4610">
        <v>11.782276426339848</v>
      </c>
      <c r="AT4610" s="2" t="str">
        <f t="shared" si="412"/>
        <v/>
      </c>
      <c r="AU4610" s="2" t="str">
        <f>IF(ISNUMBER(AT4610),SUMIFS($AT$1:AT4610,$A$1:A4610,A4610,$K$1:K4610,K4610,$E$1:E4610,E4610),"")</f>
        <v/>
      </c>
      <c r="AV4610">
        <f t="shared" ref="AV4610:AV4673" si="414">COUNT(P4610:AU4610)</f>
        <v>13</v>
      </c>
    </row>
    <row r="4611" spans="1:48" x14ac:dyDescent="0.25">
      <c r="A4611" t="s">
        <v>157</v>
      </c>
      <c r="B4611" t="s">
        <v>153</v>
      </c>
      <c r="C4611" t="s">
        <v>152</v>
      </c>
      <c r="D4611" s="3">
        <v>40897</v>
      </c>
      <c r="E4611">
        <v>4</v>
      </c>
      <c r="J4611" t="s">
        <v>150</v>
      </c>
      <c r="K4611" t="s">
        <v>76</v>
      </c>
      <c r="O4611" s="2" t="str">
        <f t="shared" si="409"/>
        <v/>
      </c>
      <c r="Q4611" s="32">
        <v>84.45</v>
      </c>
      <c r="R4611">
        <v>84.45</v>
      </c>
      <c r="S4611" s="22">
        <f>IF(ISNUMBER(R4611),SUMIFS(R$1:$R4611,A$1:$A4611,A4611,K$1:$K4611,K4611,E$1:$E4611,E4611),"")</f>
        <v>84.45</v>
      </c>
      <c r="AC4611" s="2" t="str">
        <f t="shared" si="413"/>
        <v/>
      </c>
      <c r="AL4611" s="2" t="str">
        <f t="shared" si="410"/>
        <v/>
      </c>
      <c r="AT4611" s="2" t="str">
        <f t="shared" si="412"/>
        <v/>
      </c>
      <c r="AU4611" s="2" t="str">
        <f>IF(ISNUMBER(AT4611),SUMIFS($AT$1:AT4611,$A$1:A4611,A4611,$K$1:K4611,K4611,$E$1:E4611,E4611),"")</f>
        <v/>
      </c>
      <c r="AV4611">
        <f t="shared" si="414"/>
        <v>3</v>
      </c>
    </row>
    <row r="4612" spans="1:48" x14ac:dyDescent="0.25">
      <c r="A4612" t="s">
        <v>157</v>
      </c>
      <c r="B4612" t="s">
        <v>153</v>
      </c>
      <c r="C4612" t="s">
        <v>152</v>
      </c>
      <c r="D4612" s="3">
        <v>40896</v>
      </c>
      <c r="E4612">
        <v>5</v>
      </c>
      <c r="J4612" t="s">
        <v>150</v>
      </c>
      <c r="K4612" t="s">
        <v>76</v>
      </c>
      <c r="O4612" s="2" t="str">
        <f t="shared" si="409"/>
        <v/>
      </c>
      <c r="R4612"/>
      <c r="S4612" s="22" t="str">
        <f>IF(ISNUMBER(R4612),SUMIFS(R$1:$R4612,A$1:$A4612,A4612,K$1:$K4612,K4612,E$1:$E4612,E4612),"")</f>
        <v/>
      </c>
      <c r="X4612">
        <v>0.50118310510690556</v>
      </c>
      <c r="Y4612">
        <v>0.49881689489309444</v>
      </c>
      <c r="AC4612" s="2" t="str">
        <f t="shared" si="413"/>
        <v/>
      </c>
      <c r="AE4612">
        <v>89.050206795485551</v>
      </c>
      <c r="AF4612">
        <v>12.731925783749467</v>
      </c>
      <c r="AG4612">
        <v>87.268074216250525</v>
      </c>
      <c r="AH4612">
        <v>16.881729955595475</v>
      </c>
      <c r="AI4612">
        <v>21.281980370086391</v>
      </c>
      <c r="AJ4612">
        <v>17.442773469822164</v>
      </c>
      <c r="AK4612">
        <v>15.106094049904041</v>
      </c>
      <c r="AL4612" s="2">
        <f t="shared" si="410"/>
        <v>2.4169750479846465E-2</v>
      </c>
      <c r="AM4612">
        <v>2.4169750479846465E-2</v>
      </c>
      <c r="AN4612">
        <v>71.730936911700113</v>
      </c>
      <c r="AO4612">
        <v>11.692142716607119</v>
      </c>
      <c r="AT4612" s="2" t="str">
        <f t="shared" si="412"/>
        <v/>
      </c>
      <c r="AU4612" s="2" t="str">
        <f>IF(ISNUMBER(AT4612),SUMIFS($AT$1:AT4612,$A$1:A4612,A4612,$K$1:K4612,K4612,$E$1:E4612,E4612),"")</f>
        <v/>
      </c>
      <c r="AV4612">
        <f t="shared" si="414"/>
        <v>13</v>
      </c>
    </row>
    <row r="4613" spans="1:48" x14ac:dyDescent="0.25">
      <c r="A4613" t="s">
        <v>157</v>
      </c>
      <c r="B4613" t="s">
        <v>153</v>
      </c>
      <c r="C4613" t="s">
        <v>152</v>
      </c>
      <c r="D4613" s="3">
        <v>40897</v>
      </c>
      <c r="E4613">
        <v>5</v>
      </c>
      <c r="J4613" t="s">
        <v>150</v>
      </c>
      <c r="K4613" t="s">
        <v>76</v>
      </c>
      <c r="O4613" s="2" t="str">
        <f t="shared" si="409"/>
        <v/>
      </c>
      <c r="Q4613" s="32">
        <v>125.5</v>
      </c>
      <c r="R4613">
        <v>125.5</v>
      </c>
      <c r="S4613" s="22">
        <f>IF(ISNUMBER(R4613),SUMIFS(R$1:$R4613,A$1:$A4613,A4613,K$1:$K4613,K4613,E$1:$E4613,E4613),"")</f>
        <v>125.5</v>
      </c>
      <c r="AC4613" s="2" t="str">
        <f t="shared" si="413"/>
        <v/>
      </c>
      <c r="AL4613" s="2" t="str">
        <f t="shared" si="410"/>
        <v/>
      </c>
      <c r="AT4613" s="2" t="str">
        <f t="shared" si="412"/>
        <v/>
      </c>
      <c r="AU4613" s="2" t="str">
        <f>IF(ISNUMBER(AT4613),SUMIFS($AT$1:AT4613,$A$1:A4613,A4613,$K$1:K4613,K4613,$E$1:E4613,E4613),"")</f>
        <v/>
      </c>
      <c r="AV4613">
        <f t="shared" si="414"/>
        <v>3</v>
      </c>
    </row>
    <row r="4614" spans="1:48" x14ac:dyDescent="0.25">
      <c r="A4614" t="s">
        <v>157</v>
      </c>
      <c r="B4614" t="s">
        <v>153</v>
      </c>
      <c r="C4614" t="s">
        <v>152</v>
      </c>
      <c r="D4614" s="3">
        <v>40912</v>
      </c>
      <c r="E4614">
        <v>1</v>
      </c>
      <c r="J4614" t="s">
        <v>150</v>
      </c>
      <c r="K4614" t="s">
        <v>76</v>
      </c>
      <c r="O4614" s="2" t="str">
        <f t="shared" si="409"/>
        <v/>
      </c>
      <c r="R4614"/>
      <c r="S4614" s="22" t="str">
        <f>IF(ISNUMBER(R4614),SUMIFS(R$1:$R4614,A$1:$A4614,A4614,K$1:$K4614,K4614,E$1:$E4614,E4614),"")</f>
        <v/>
      </c>
      <c r="AC4614" s="2" t="str">
        <f t="shared" si="413"/>
        <v/>
      </c>
      <c r="AL4614" s="2" t="str">
        <f t="shared" si="410"/>
        <v/>
      </c>
      <c r="AT4614" s="2" t="str">
        <f t="shared" si="412"/>
        <v/>
      </c>
      <c r="AU4614" s="2" t="str">
        <f>IF(ISNUMBER(AT4614),SUMIFS($AT$1:AT4614,$A$1:A4614,A4614,$K$1:K4614,K4614,$E$1:E4614,E4614),"")</f>
        <v/>
      </c>
      <c r="AV4614">
        <f t="shared" si="414"/>
        <v>0</v>
      </c>
    </row>
    <row r="4615" spans="1:48" x14ac:dyDescent="0.25">
      <c r="A4615" t="s">
        <v>157</v>
      </c>
      <c r="B4615" t="s">
        <v>153</v>
      </c>
      <c r="C4615" t="s">
        <v>152</v>
      </c>
      <c r="D4615" s="3">
        <v>40913</v>
      </c>
      <c r="E4615">
        <v>1</v>
      </c>
      <c r="J4615" t="s">
        <v>150</v>
      </c>
      <c r="K4615" t="s">
        <v>76</v>
      </c>
      <c r="O4615" s="2" t="str">
        <f t="shared" si="409"/>
        <v/>
      </c>
      <c r="Q4615" s="32">
        <v>0</v>
      </c>
      <c r="R4615">
        <v>0</v>
      </c>
      <c r="S4615" s="22">
        <f>IF(ISNUMBER(R4615),SUMIFS(R$1:$R4615,A$1:$A4615,A4615,K$1:$K4615,K4615,E$1:$E4615,E4615),"")</f>
        <v>46.449999999999953</v>
      </c>
      <c r="AC4615" s="2" t="str">
        <f t="shared" si="413"/>
        <v/>
      </c>
      <c r="AL4615" s="2" t="str">
        <f t="shared" si="410"/>
        <v/>
      </c>
      <c r="AT4615" s="2" t="str">
        <f t="shared" si="412"/>
        <v/>
      </c>
      <c r="AU4615" s="2" t="str">
        <f>IF(ISNUMBER(AT4615),SUMIFS($AT$1:AT4615,$A$1:A4615,A4615,$K$1:K4615,K4615,$E$1:E4615,E4615),"")</f>
        <v/>
      </c>
      <c r="AV4615">
        <f t="shared" si="414"/>
        <v>3</v>
      </c>
    </row>
    <row r="4616" spans="1:48" x14ac:dyDescent="0.25">
      <c r="A4616" t="s">
        <v>157</v>
      </c>
      <c r="B4616" t="s">
        <v>153</v>
      </c>
      <c r="C4616" t="s">
        <v>152</v>
      </c>
      <c r="D4616" s="3">
        <v>40912</v>
      </c>
      <c r="E4616">
        <v>2</v>
      </c>
      <c r="J4616" t="s">
        <v>150</v>
      </c>
      <c r="K4616" t="s">
        <v>76</v>
      </c>
      <c r="O4616" s="2" t="str">
        <f t="shared" si="409"/>
        <v/>
      </c>
      <c r="R4616"/>
      <c r="S4616" s="22" t="str">
        <f>IF(ISNUMBER(R4616),SUMIFS(R$1:$R4616,A$1:$A4616,A4616,K$1:$K4616,K4616,E$1:$E4616,E4616),"")</f>
        <v/>
      </c>
      <c r="AC4616" s="2" t="str">
        <f t="shared" si="413"/>
        <v/>
      </c>
      <c r="AL4616" s="2" t="str">
        <f t="shared" si="410"/>
        <v/>
      </c>
      <c r="AT4616" s="2" t="str">
        <f t="shared" si="412"/>
        <v/>
      </c>
      <c r="AU4616" s="2" t="str">
        <f>IF(ISNUMBER(AT4616),SUMIFS($AT$1:AT4616,$A$1:A4616,A4616,$K$1:K4616,K4616,$E$1:E4616,E4616),"")</f>
        <v/>
      </c>
      <c r="AV4616">
        <f t="shared" si="414"/>
        <v>0</v>
      </c>
    </row>
    <row r="4617" spans="1:48" x14ac:dyDescent="0.25">
      <c r="A4617" t="s">
        <v>157</v>
      </c>
      <c r="B4617" t="s">
        <v>153</v>
      </c>
      <c r="C4617" t="s">
        <v>152</v>
      </c>
      <c r="D4617" s="3">
        <v>40913</v>
      </c>
      <c r="E4617">
        <v>2</v>
      </c>
      <c r="J4617" t="s">
        <v>150</v>
      </c>
      <c r="K4617" t="s">
        <v>76</v>
      </c>
      <c r="O4617" s="2" t="str">
        <f t="shared" si="409"/>
        <v/>
      </c>
      <c r="Q4617" s="32">
        <v>410.95</v>
      </c>
      <c r="R4617">
        <v>410.95</v>
      </c>
      <c r="S4617" s="22">
        <f>IF(ISNUMBER(R4617),SUMIFS(R$1:$R4617,A$1:$A4617,A4617,K$1:$K4617,K4617,E$1:$E4617,E4617),"")</f>
        <v>561.04999999999995</v>
      </c>
      <c r="AC4617" s="2" t="str">
        <f t="shared" si="413"/>
        <v/>
      </c>
      <c r="AL4617" s="2" t="str">
        <f t="shared" si="410"/>
        <v/>
      </c>
      <c r="AT4617" s="2" t="str">
        <f t="shared" si="412"/>
        <v/>
      </c>
      <c r="AU4617" s="2" t="str">
        <f>IF(ISNUMBER(AT4617),SUMIFS($AT$1:AT4617,$A$1:A4617,A4617,$K$1:K4617,K4617,$E$1:E4617,E4617),"")</f>
        <v/>
      </c>
      <c r="AV4617">
        <f t="shared" si="414"/>
        <v>3</v>
      </c>
    </row>
    <row r="4618" spans="1:48" x14ac:dyDescent="0.25">
      <c r="A4618" t="s">
        <v>157</v>
      </c>
      <c r="B4618" t="s">
        <v>153</v>
      </c>
      <c r="C4618" t="s">
        <v>152</v>
      </c>
      <c r="D4618" s="3">
        <v>40912</v>
      </c>
      <c r="E4618">
        <v>3</v>
      </c>
      <c r="J4618" t="s">
        <v>150</v>
      </c>
      <c r="K4618" t="s">
        <v>76</v>
      </c>
      <c r="O4618" s="2" t="str">
        <f t="shared" si="409"/>
        <v/>
      </c>
      <c r="R4618"/>
      <c r="S4618" s="22" t="str">
        <f>IF(ISNUMBER(R4618),SUMIFS(R$1:$R4618,A$1:$A4618,A4618,K$1:$K4618,K4618,E$1:$E4618,E4618),"")</f>
        <v/>
      </c>
      <c r="AC4618" s="2" t="str">
        <f t="shared" si="413"/>
        <v/>
      </c>
      <c r="AL4618" s="2" t="str">
        <f t="shared" si="410"/>
        <v/>
      </c>
      <c r="AT4618" s="2" t="str">
        <f t="shared" si="412"/>
        <v/>
      </c>
      <c r="AU4618" s="2" t="str">
        <f>IF(ISNUMBER(AT4618),SUMIFS($AT$1:AT4618,$A$1:A4618,A4618,$K$1:K4618,K4618,$E$1:E4618,E4618),"")</f>
        <v/>
      </c>
      <c r="AV4618">
        <f t="shared" si="414"/>
        <v>0</v>
      </c>
    </row>
    <row r="4619" spans="1:48" x14ac:dyDescent="0.25">
      <c r="A4619" t="s">
        <v>157</v>
      </c>
      <c r="B4619" t="s">
        <v>153</v>
      </c>
      <c r="C4619" t="s">
        <v>152</v>
      </c>
      <c r="D4619" s="3">
        <v>40913</v>
      </c>
      <c r="E4619">
        <v>3</v>
      </c>
      <c r="J4619" t="s">
        <v>150</v>
      </c>
      <c r="K4619" t="s">
        <v>76</v>
      </c>
      <c r="O4619" s="2" t="str">
        <f t="shared" si="409"/>
        <v/>
      </c>
      <c r="Q4619" s="32">
        <v>183.05</v>
      </c>
      <c r="R4619">
        <v>183.05</v>
      </c>
      <c r="S4619" s="22">
        <f>IF(ISNUMBER(R4619),SUMIFS(R$1:$R4619,A$1:$A4619,A4619,K$1:$K4619,K4619,E$1:$E4619,E4619),"")</f>
        <v>183.05</v>
      </c>
      <c r="AC4619" s="2" t="str">
        <f t="shared" si="413"/>
        <v/>
      </c>
      <c r="AL4619" s="2" t="str">
        <f t="shared" si="410"/>
        <v/>
      </c>
      <c r="AT4619" s="2" t="str">
        <f t="shared" si="412"/>
        <v/>
      </c>
      <c r="AU4619" s="2" t="str">
        <f>IF(ISNUMBER(AT4619),SUMIFS($AT$1:AT4619,$A$1:A4619,A4619,$K$1:K4619,K4619,$E$1:E4619,E4619),"")</f>
        <v/>
      </c>
      <c r="AV4619">
        <f t="shared" si="414"/>
        <v>3</v>
      </c>
    </row>
    <row r="4620" spans="1:48" x14ac:dyDescent="0.25">
      <c r="A4620" t="s">
        <v>157</v>
      </c>
      <c r="B4620" t="s">
        <v>153</v>
      </c>
      <c r="C4620" t="s">
        <v>152</v>
      </c>
      <c r="D4620" s="3">
        <v>40912</v>
      </c>
      <c r="E4620">
        <v>4</v>
      </c>
      <c r="J4620" t="s">
        <v>150</v>
      </c>
      <c r="K4620" t="s">
        <v>76</v>
      </c>
      <c r="O4620" s="2" t="str">
        <f t="shared" si="409"/>
        <v/>
      </c>
      <c r="R4620"/>
      <c r="S4620" s="22" t="str">
        <f>IF(ISNUMBER(R4620),SUMIFS(R$1:$R4620,A$1:$A4620,A4620,K$1:$K4620,K4620,E$1:$E4620,E4620),"")</f>
        <v/>
      </c>
      <c r="AC4620" s="2" t="str">
        <f t="shared" si="413"/>
        <v/>
      </c>
      <c r="AL4620" s="2" t="str">
        <f t="shared" si="410"/>
        <v/>
      </c>
      <c r="AT4620" s="2" t="str">
        <f t="shared" si="412"/>
        <v/>
      </c>
      <c r="AU4620" s="2" t="str">
        <f>IF(ISNUMBER(AT4620),SUMIFS($AT$1:AT4620,$A$1:A4620,A4620,$K$1:K4620,K4620,$E$1:E4620,E4620),"")</f>
        <v/>
      </c>
      <c r="AV4620">
        <f t="shared" si="414"/>
        <v>0</v>
      </c>
    </row>
    <row r="4621" spans="1:48" x14ac:dyDescent="0.25">
      <c r="A4621" t="s">
        <v>157</v>
      </c>
      <c r="B4621" t="s">
        <v>153</v>
      </c>
      <c r="C4621" t="s">
        <v>152</v>
      </c>
      <c r="D4621" s="3">
        <v>40913</v>
      </c>
      <c r="E4621">
        <v>4</v>
      </c>
      <c r="J4621" t="s">
        <v>150</v>
      </c>
      <c r="K4621" t="s">
        <v>76</v>
      </c>
      <c r="O4621" s="2" t="str">
        <f t="shared" si="409"/>
        <v/>
      </c>
      <c r="Q4621" s="32">
        <v>170.75</v>
      </c>
      <c r="R4621">
        <v>170.75</v>
      </c>
      <c r="S4621" s="22">
        <f>IF(ISNUMBER(R4621),SUMIFS(R$1:$R4621,A$1:$A4621,A4621,K$1:$K4621,K4621,E$1:$E4621,E4621),"")</f>
        <v>255.2</v>
      </c>
      <c r="AC4621" s="2" t="str">
        <f t="shared" si="413"/>
        <v/>
      </c>
      <c r="AL4621" s="2" t="str">
        <f t="shared" si="410"/>
        <v/>
      </c>
      <c r="AT4621" s="2" t="str">
        <f t="shared" si="412"/>
        <v/>
      </c>
      <c r="AU4621" s="2" t="str">
        <f>IF(ISNUMBER(AT4621),SUMIFS($AT$1:AT4621,$A$1:A4621,A4621,$K$1:K4621,K4621,$E$1:E4621,E4621),"")</f>
        <v/>
      </c>
      <c r="AV4621">
        <f t="shared" si="414"/>
        <v>3</v>
      </c>
    </row>
    <row r="4622" spans="1:48" x14ac:dyDescent="0.25">
      <c r="A4622" t="s">
        <v>157</v>
      </c>
      <c r="B4622" t="s">
        <v>153</v>
      </c>
      <c r="C4622" t="s">
        <v>152</v>
      </c>
      <c r="D4622" s="3">
        <v>40912</v>
      </c>
      <c r="E4622">
        <v>5</v>
      </c>
      <c r="J4622" t="s">
        <v>150</v>
      </c>
      <c r="K4622" t="s">
        <v>76</v>
      </c>
      <c r="O4622" s="2" t="str">
        <f t="shared" si="409"/>
        <v/>
      </c>
      <c r="R4622"/>
      <c r="S4622" s="22" t="str">
        <f>IF(ISNUMBER(R4622),SUMIFS(R$1:$R4622,A$1:$A4622,A4622,K$1:$K4622,K4622,E$1:$E4622,E4622),"")</f>
        <v/>
      </c>
      <c r="AC4622" s="2" t="str">
        <f t="shared" si="413"/>
        <v/>
      </c>
      <c r="AL4622" s="2" t="str">
        <f t="shared" si="410"/>
        <v/>
      </c>
      <c r="AT4622" s="2" t="str">
        <f t="shared" si="412"/>
        <v/>
      </c>
      <c r="AU4622" s="2" t="str">
        <f>IF(ISNUMBER(AT4622),SUMIFS($AT$1:AT4622,$A$1:A4622,A4622,$K$1:K4622,K4622,$E$1:E4622,E4622),"")</f>
        <v/>
      </c>
      <c r="AV4622">
        <f t="shared" si="414"/>
        <v>0</v>
      </c>
    </row>
    <row r="4623" spans="1:48" x14ac:dyDescent="0.25">
      <c r="A4623" t="s">
        <v>157</v>
      </c>
      <c r="B4623" t="s">
        <v>153</v>
      </c>
      <c r="C4623" t="s">
        <v>152</v>
      </c>
      <c r="D4623" s="3">
        <v>40913</v>
      </c>
      <c r="E4623">
        <v>5</v>
      </c>
      <c r="J4623" t="s">
        <v>150</v>
      </c>
      <c r="K4623" t="s">
        <v>76</v>
      </c>
      <c r="O4623" s="2" t="str">
        <f t="shared" si="409"/>
        <v/>
      </c>
      <c r="Q4623" s="32">
        <v>303.55</v>
      </c>
      <c r="R4623">
        <v>303.55</v>
      </c>
      <c r="S4623" s="22">
        <f>IF(ISNUMBER(R4623),SUMIFS(R$1:$R4623,A$1:$A4623,A4623,K$1:$K4623,K4623,E$1:$E4623,E4623),"")</f>
        <v>429.05</v>
      </c>
      <c r="AC4623" s="2" t="str">
        <f t="shared" si="413"/>
        <v/>
      </c>
      <c r="AL4623" s="2" t="str">
        <f t="shared" si="410"/>
        <v/>
      </c>
      <c r="AT4623" s="2" t="str">
        <f t="shared" si="412"/>
        <v/>
      </c>
      <c r="AU4623" s="2" t="str">
        <f>IF(ISNUMBER(AT4623),SUMIFS($AT$1:AT4623,$A$1:A4623,A4623,$K$1:K4623,K4623,$E$1:E4623,E4623),"")</f>
        <v/>
      </c>
      <c r="AV4623">
        <f t="shared" si="414"/>
        <v>3</v>
      </c>
    </row>
    <row r="4624" spans="1:48" x14ac:dyDescent="0.25">
      <c r="A4624" t="s">
        <v>157</v>
      </c>
      <c r="B4624" t="s">
        <v>153</v>
      </c>
      <c r="C4624" t="s">
        <v>152</v>
      </c>
      <c r="D4624" s="3">
        <v>40925</v>
      </c>
      <c r="E4624">
        <v>1</v>
      </c>
      <c r="J4624" t="s">
        <v>150</v>
      </c>
      <c r="K4624" t="s">
        <v>76</v>
      </c>
      <c r="O4624" s="2" t="str">
        <f t="shared" si="409"/>
        <v/>
      </c>
      <c r="R4624"/>
      <c r="S4624" s="22" t="str">
        <f>IF(ISNUMBER(R4624),SUMIFS(R$1:$R4624,A$1:$A4624,A4624,K$1:$K4624,K4624,E$1:$E4624,E4624),"")</f>
        <v/>
      </c>
      <c r="AC4624" s="2" t="str">
        <f t="shared" si="413"/>
        <v/>
      </c>
      <c r="AL4624" s="2" t="str">
        <f t="shared" si="410"/>
        <v/>
      </c>
      <c r="AT4624" s="2" t="str">
        <f t="shared" si="412"/>
        <v/>
      </c>
      <c r="AU4624" s="2" t="str">
        <f>IF(ISNUMBER(AT4624),SUMIFS($AT$1:AT4624,$A$1:A4624,A4624,$K$1:K4624,K4624,$E$1:E4624,E4624),"")</f>
        <v/>
      </c>
      <c r="AV4624">
        <f t="shared" si="414"/>
        <v>0</v>
      </c>
    </row>
    <row r="4625" spans="1:48" x14ac:dyDescent="0.25">
      <c r="A4625" t="s">
        <v>157</v>
      </c>
      <c r="B4625" t="s">
        <v>153</v>
      </c>
      <c r="C4625" t="s">
        <v>152</v>
      </c>
      <c r="D4625" s="3">
        <v>40926</v>
      </c>
      <c r="E4625">
        <v>1</v>
      </c>
      <c r="J4625" t="s">
        <v>150</v>
      </c>
      <c r="K4625" t="s">
        <v>76</v>
      </c>
      <c r="O4625" s="2" t="str">
        <f t="shared" si="409"/>
        <v/>
      </c>
      <c r="Q4625" s="32">
        <v>0</v>
      </c>
      <c r="R4625">
        <v>0</v>
      </c>
      <c r="S4625" s="22">
        <f>IF(ISNUMBER(R4625),SUMIFS(R$1:$R4625,A$1:$A4625,A4625,K$1:$K4625,K4625,E$1:$E4625,E4625),"")</f>
        <v>46.449999999999953</v>
      </c>
      <c r="AC4625" s="2" t="str">
        <f t="shared" si="413"/>
        <v/>
      </c>
      <c r="AL4625" s="2" t="str">
        <f t="shared" si="410"/>
        <v/>
      </c>
      <c r="AT4625" s="2" t="str">
        <f t="shared" si="412"/>
        <v/>
      </c>
      <c r="AU4625" s="2" t="str">
        <f>IF(ISNUMBER(AT4625),SUMIFS($AT$1:AT4625,$A$1:A4625,A4625,$K$1:K4625,K4625,$E$1:E4625,E4625),"")</f>
        <v/>
      </c>
      <c r="AV4625">
        <f t="shared" si="414"/>
        <v>3</v>
      </c>
    </row>
    <row r="4626" spans="1:48" x14ac:dyDescent="0.25">
      <c r="A4626" t="s">
        <v>157</v>
      </c>
      <c r="B4626" t="s">
        <v>153</v>
      </c>
      <c r="C4626" t="s">
        <v>152</v>
      </c>
      <c r="D4626" s="3">
        <v>40925</v>
      </c>
      <c r="E4626">
        <v>2</v>
      </c>
      <c r="J4626" t="s">
        <v>150</v>
      </c>
      <c r="K4626" t="s">
        <v>76</v>
      </c>
      <c r="O4626" s="2" t="str">
        <f t="shared" ref="O4626:O4689" si="415">IF(ISNUMBER(P4626),P4626*10,"")</f>
        <v/>
      </c>
      <c r="R4626"/>
      <c r="S4626" s="22" t="str">
        <f>IF(ISNUMBER(R4626),SUMIFS(R$1:$R4626,A$1:$A4626,A4626,K$1:$K4626,K4626,E$1:$E4626,E4626),"")</f>
        <v/>
      </c>
      <c r="AC4626" s="2" t="str">
        <f t="shared" si="413"/>
        <v/>
      </c>
      <c r="AL4626" s="2" t="str">
        <f t="shared" ref="AL4626:AL4689" si="416">IF(ISNUMBER(AM4626),AM4626,"")</f>
        <v/>
      </c>
      <c r="AT4626" s="2" t="str">
        <f t="shared" si="412"/>
        <v/>
      </c>
      <c r="AU4626" s="2" t="str">
        <f>IF(ISNUMBER(AT4626),SUMIFS($AT$1:AT4626,$A$1:A4626,A4626,$K$1:K4626,K4626,$E$1:E4626,E4626),"")</f>
        <v/>
      </c>
      <c r="AV4626">
        <f t="shared" si="414"/>
        <v>0</v>
      </c>
    </row>
    <row r="4627" spans="1:48" x14ac:dyDescent="0.25">
      <c r="A4627" t="s">
        <v>157</v>
      </c>
      <c r="B4627" t="s">
        <v>153</v>
      </c>
      <c r="C4627" t="s">
        <v>152</v>
      </c>
      <c r="D4627" s="3">
        <v>40926</v>
      </c>
      <c r="E4627">
        <v>2</v>
      </c>
      <c r="J4627" t="s">
        <v>150</v>
      </c>
      <c r="K4627" t="s">
        <v>76</v>
      </c>
      <c r="O4627" s="2" t="str">
        <f t="shared" si="415"/>
        <v/>
      </c>
      <c r="Q4627" s="32">
        <v>153.39999999999972</v>
      </c>
      <c r="R4627">
        <v>153.39999999999972</v>
      </c>
      <c r="S4627" s="22">
        <f>IF(ISNUMBER(R4627),SUMIFS(R$1:$R4627,A$1:$A4627,A4627,K$1:$K4627,K4627,E$1:$E4627,E4627),"")</f>
        <v>714.4499999999997</v>
      </c>
      <c r="AC4627" s="2" t="str">
        <f t="shared" si="413"/>
        <v/>
      </c>
      <c r="AL4627" s="2" t="str">
        <f t="shared" si="416"/>
        <v/>
      </c>
      <c r="AT4627" s="2" t="str">
        <f t="shared" si="412"/>
        <v/>
      </c>
      <c r="AU4627" s="2" t="str">
        <f>IF(ISNUMBER(AT4627),SUMIFS($AT$1:AT4627,$A$1:A4627,A4627,$K$1:K4627,K4627,$E$1:E4627,E4627),"")</f>
        <v/>
      </c>
      <c r="AV4627">
        <f t="shared" si="414"/>
        <v>3</v>
      </c>
    </row>
    <row r="4628" spans="1:48" x14ac:dyDescent="0.25">
      <c r="A4628" t="s">
        <v>157</v>
      </c>
      <c r="B4628" t="s">
        <v>153</v>
      </c>
      <c r="C4628" t="s">
        <v>152</v>
      </c>
      <c r="D4628" s="3">
        <v>40925</v>
      </c>
      <c r="E4628">
        <v>3</v>
      </c>
      <c r="J4628" t="s">
        <v>150</v>
      </c>
      <c r="K4628" t="s">
        <v>76</v>
      </c>
      <c r="O4628" s="2" t="str">
        <f t="shared" si="415"/>
        <v/>
      </c>
      <c r="R4628"/>
      <c r="S4628" s="22" t="str">
        <f>IF(ISNUMBER(R4628),SUMIFS(R$1:$R4628,A$1:$A4628,A4628,K$1:$K4628,K4628,E$1:$E4628,E4628),"")</f>
        <v/>
      </c>
      <c r="AC4628" s="2" t="str">
        <f t="shared" si="413"/>
        <v/>
      </c>
      <c r="AL4628" s="2" t="str">
        <f t="shared" si="416"/>
        <v/>
      </c>
      <c r="AT4628" s="2" t="str">
        <f t="shared" si="412"/>
        <v/>
      </c>
      <c r="AU4628" s="2" t="str">
        <f>IF(ISNUMBER(AT4628),SUMIFS($AT$1:AT4628,$A$1:A4628,A4628,$K$1:K4628,K4628,$E$1:E4628,E4628),"")</f>
        <v/>
      </c>
      <c r="AV4628">
        <f t="shared" si="414"/>
        <v>0</v>
      </c>
    </row>
    <row r="4629" spans="1:48" x14ac:dyDescent="0.25">
      <c r="A4629" t="s">
        <v>157</v>
      </c>
      <c r="B4629" t="s">
        <v>153</v>
      </c>
      <c r="C4629" t="s">
        <v>152</v>
      </c>
      <c r="D4629" s="3">
        <v>40926</v>
      </c>
      <c r="E4629">
        <v>3</v>
      </c>
      <c r="J4629" t="s">
        <v>150</v>
      </c>
      <c r="K4629" t="s">
        <v>76</v>
      </c>
      <c r="O4629" s="2" t="str">
        <f t="shared" si="415"/>
        <v/>
      </c>
      <c r="Q4629" s="32">
        <v>0</v>
      </c>
      <c r="R4629">
        <v>0</v>
      </c>
      <c r="S4629" s="22">
        <f>IF(ISNUMBER(R4629),SUMIFS(R$1:$R4629,A$1:$A4629,A4629,K$1:$K4629,K4629,E$1:$E4629,E4629),"")</f>
        <v>183.05</v>
      </c>
      <c r="AC4629" s="2" t="str">
        <f t="shared" si="413"/>
        <v/>
      </c>
      <c r="AL4629" s="2" t="str">
        <f t="shared" si="416"/>
        <v/>
      </c>
      <c r="AT4629" s="2" t="str">
        <f t="shared" si="412"/>
        <v/>
      </c>
      <c r="AU4629" s="2" t="str">
        <f>IF(ISNUMBER(AT4629),SUMIFS($AT$1:AT4629,$A$1:A4629,A4629,$K$1:K4629,K4629,$E$1:E4629,E4629),"")</f>
        <v/>
      </c>
      <c r="AV4629">
        <f t="shared" si="414"/>
        <v>3</v>
      </c>
    </row>
    <row r="4630" spans="1:48" x14ac:dyDescent="0.25">
      <c r="A4630" t="s">
        <v>157</v>
      </c>
      <c r="B4630" t="s">
        <v>153</v>
      </c>
      <c r="C4630" t="s">
        <v>152</v>
      </c>
      <c r="D4630" s="3">
        <v>40925</v>
      </c>
      <c r="E4630">
        <v>4</v>
      </c>
      <c r="J4630" t="s">
        <v>150</v>
      </c>
      <c r="K4630" t="s">
        <v>76</v>
      </c>
      <c r="O4630" s="2" t="str">
        <f t="shared" si="415"/>
        <v/>
      </c>
      <c r="R4630"/>
      <c r="S4630" s="22" t="str">
        <f>IF(ISNUMBER(R4630),SUMIFS(R$1:$R4630,A$1:$A4630,A4630,K$1:$K4630,K4630,E$1:$E4630,E4630),"")</f>
        <v/>
      </c>
      <c r="AC4630" s="2" t="str">
        <f t="shared" si="413"/>
        <v/>
      </c>
      <c r="AL4630" s="2" t="str">
        <f t="shared" si="416"/>
        <v/>
      </c>
      <c r="AT4630" s="2" t="str">
        <f t="shared" si="412"/>
        <v/>
      </c>
      <c r="AU4630" s="2" t="str">
        <f>IF(ISNUMBER(AT4630),SUMIFS($AT$1:AT4630,$A$1:A4630,A4630,$K$1:K4630,K4630,$E$1:E4630,E4630),"")</f>
        <v/>
      </c>
      <c r="AV4630">
        <f t="shared" si="414"/>
        <v>0</v>
      </c>
    </row>
    <row r="4631" spans="1:48" x14ac:dyDescent="0.25">
      <c r="A4631" t="s">
        <v>157</v>
      </c>
      <c r="B4631" t="s">
        <v>153</v>
      </c>
      <c r="C4631" t="s">
        <v>152</v>
      </c>
      <c r="D4631" s="3">
        <v>40926</v>
      </c>
      <c r="E4631">
        <v>4</v>
      </c>
      <c r="J4631" t="s">
        <v>150</v>
      </c>
      <c r="K4631" t="s">
        <v>76</v>
      </c>
      <c r="O4631" s="2" t="str">
        <f t="shared" si="415"/>
        <v/>
      </c>
      <c r="Q4631" s="32">
        <v>0</v>
      </c>
      <c r="R4631">
        <v>0</v>
      </c>
      <c r="S4631" s="22">
        <f>IF(ISNUMBER(R4631),SUMIFS(R$1:$R4631,A$1:$A4631,A4631,K$1:$K4631,K4631,E$1:$E4631,E4631),"")</f>
        <v>255.2</v>
      </c>
      <c r="AC4631" s="2" t="str">
        <f t="shared" si="413"/>
        <v/>
      </c>
      <c r="AL4631" s="2" t="str">
        <f t="shared" si="416"/>
        <v/>
      </c>
      <c r="AT4631" s="2" t="str">
        <f t="shared" si="412"/>
        <v/>
      </c>
      <c r="AU4631" s="2" t="str">
        <f>IF(ISNUMBER(AT4631),SUMIFS($AT$1:AT4631,$A$1:A4631,A4631,$K$1:K4631,K4631,$E$1:E4631,E4631),"")</f>
        <v/>
      </c>
      <c r="AV4631">
        <f t="shared" si="414"/>
        <v>3</v>
      </c>
    </row>
    <row r="4632" spans="1:48" x14ac:dyDescent="0.25">
      <c r="A4632" t="s">
        <v>157</v>
      </c>
      <c r="B4632" t="s">
        <v>153</v>
      </c>
      <c r="C4632" t="s">
        <v>152</v>
      </c>
      <c r="D4632" s="3">
        <v>40925</v>
      </c>
      <c r="E4632">
        <v>5</v>
      </c>
      <c r="J4632" t="s">
        <v>150</v>
      </c>
      <c r="K4632" t="s">
        <v>76</v>
      </c>
      <c r="O4632" s="2" t="str">
        <f t="shared" si="415"/>
        <v/>
      </c>
      <c r="R4632"/>
      <c r="S4632" s="22" t="str">
        <f>IF(ISNUMBER(R4632),SUMIFS(R$1:$R4632,A$1:$A4632,A4632,K$1:$K4632,K4632,E$1:$E4632,E4632),"")</f>
        <v/>
      </c>
      <c r="AC4632" s="2" t="str">
        <f t="shared" si="413"/>
        <v/>
      </c>
      <c r="AL4632" s="2" t="str">
        <f t="shared" si="416"/>
        <v/>
      </c>
      <c r="AT4632" s="2" t="str">
        <f t="shared" si="412"/>
        <v/>
      </c>
      <c r="AU4632" s="2" t="str">
        <f>IF(ISNUMBER(AT4632),SUMIFS($AT$1:AT4632,$A$1:A4632,A4632,$K$1:K4632,K4632,$E$1:E4632,E4632),"")</f>
        <v/>
      </c>
      <c r="AV4632">
        <f t="shared" si="414"/>
        <v>0</v>
      </c>
    </row>
    <row r="4633" spans="1:48" x14ac:dyDescent="0.25">
      <c r="A4633" t="s">
        <v>157</v>
      </c>
      <c r="B4633" t="s">
        <v>153</v>
      </c>
      <c r="C4633" t="s">
        <v>152</v>
      </c>
      <c r="D4633" s="3">
        <v>40926</v>
      </c>
      <c r="E4633">
        <v>5</v>
      </c>
      <c r="J4633" t="s">
        <v>150</v>
      </c>
      <c r="K4633" t="s">
        <v>76</v>
      </c>
      <c r="O4633" s="2" t="str">
        <f t="shared" si="415"/>
        <v/>
      </c>
      <c r="Q4633" s="32">
        <v>5.9999999999996358</v>
      </c>
      <c r="R4633">
        <v>5.9999999999996358</v>
      </c>
      <c r="S4633" s="22">
        <f>IF(ISNUMBER(R4633),SUMIFS(R$1:$R4633,A$1:$A4633,A4633,K$1:$K4633,K4633,E$1:$E4633,E4633),"")</f>
        <v>435.04999999999967</v>
      </c>
      <c r="AC4633" s="2" t="str">
        <f t="shared" si="413"/>
        <v/>
      </c>
      <c r="AL4633" s="2" t="str">
        <f t="shared" si="416"/>
        <v/>
      </c>
      <c r="AT4633" s="2" t="str">
        <f t="shared" si="412"/>
        <v/>
      </c>
      <c r="AU4633" s="2" t="str">
        <f>IF(ISNUMBER(AT4633),SUMIFS($AT$1:AT4633,$A$1:A4633,A4633,$K$1:K4633,K4633,$E$1:E4633,E4633),"")</f>
        <v/>
      </c>
      <c r="AV4633">
        <f t="shared" si="414"/>
        <v>3</v>
      </c>
    </row>
    <row r="4634" spans="1:48" x14ac:dyDescent="0.25">
      <c r="A4634" t="s">
        <v>157</v>
      </c>
      <c r="B4634" t="s">
        <v>153</v>
      </c>
      <c r="C4634" t="s">
        <v>152</v>
      </c>
      <c r="D4634" s="3">
        <v>40939</v>
      </c>
      <c r="E4634">
        <v>1</v>
      </c>
      <c r="J4634" t="s">
        <v>150</v>
      </c>
      <c r="K4634" t="s">
        <v>76</v>
      </c>
      <c r="O4634" s="2" t="str">
        <f t="shared" si="415"/>
        <v/>
      </c>
      <c r="R4634"/>
      <c r="S4634" s="22" t="str">
        <f>IF(ISNUMBER(R4634),SUMIFS(R$1:$R4634,A$1:$A4634,A4634,K$1:$K4634,K4634,E$1:$E4634,E4634),"")</f>
        <v/>
      </c>
      <c r="AC4634" s="2" t="str">
        <f t="shared" si="413"/>
        <v/>
      </c>
      <c r="AL4634" s="2" t="str">
        <f t="shared" si="416"/>
        <v/>
      </c>
      <c r="AT4634" s="2" t="str">
        <f t="shared" si="412"/>
        <v/>
      </c>
      <c r="AU4634" s="2" t="str">
        <f>IF(ISNUMBER(AT4634),SUMIFS($AT$1:AT4634,$A$1:A4634,A4634,$K$1:K4634,K4634,$E$1:E4634,E4634),"")</f>
        <v/>
      </c>
      <c r="AV4634">
        <f t="shared" si="414"/>
        <v>0</v>
      </c>
    </row>
    <row r="4635" spans="1:48" x14ac:dyDescent="0.25">
      <c r="A4635" t="s">
        <v>157</v>
      </c>
      <c r="B4635" t="s">
        <v>153</v>
      </c>
      <c r="C4635" t="s">
        <v>152</v>
      </c>
      <c r="D4635" s="3">
        <v>40940</v>
      </c>
      <c r="E4635">
        <v>1</v>
      </c>
      <c r="J4635" t="s">
        <v>150</v>
      </c>
      <c r="K4635" t="s">
        <v>76</v>
      </c>
      <c r="O4635" s="2" t="str">
        <f t="shared" si="415"/>
        <v/>
      </c>
      <c r="Q4635" s="32">
        <v>448.4</v>
      </c>
      <c r="R4635">
        <v>448.4</v>
      </c>
      <c r="S4635" s="22">
        <f>IF(ISNUMBER(R4635),SUMIFS(R$1:$R4635,A$1:$A4635,A4635,K$1:$K4635,K4635,E$1:$E4635,E4635),"")</f>
        <v>494.84999999999991</v>
      </c>
      <c r="AC4635" s="2" t="str">
        <f t="shared" si="413"/>
        <v/>
      </c>
      <c r="AL4635" s="2" t="str">
        <f t="shared" si="416"/>
        <v/>
      </c>
      <c r="AT4635" s="2" t="str">
        <f t="shared" si="412"/>
        <v/>
      </c>
      <c r="AU4635" s="2" t="str">
        <f>IF(ISNUMBER(AT4635),SUMIFS($AT$1:AT4635,$A$1:A4635,A4635,$K$1:K4635,K4635,$E$1:E4635,E4635),"")</f>
        <v/>
      </c>
      <c r="AV4635">
        <f t="shared" si="414"/>
        <v>3</v>
      </c>
    </row>
    <row r="4636" spans="1:48" x14ac:dyDescent="0.25">
      <c r="A4636" t="s">
        <v>157</v>
      </c>
      <c r="B4636" t="s">
        <v>153</v>
      </c>
      <c r="C4636" t="s">
        <v>152</v>
      </c>
      <c r="D4636" s="3">
        <v>40939</v>
      </c>
      <c r="E4636">
        <v>2</v>
      </c>
      <c r="J4636" t="s">
        <v>150</v>
      </c>
      <c r="K4636" t="s">
        <v>76</v>
      </c>
      <c r="O4636" s="2" t="str">
        <f t="shared" si="415"/>
        <v/>
      </c>
      <c r="R4636"/>
      <c r="S4636" s="22" t="str">
        <f>IF(ISNUMBER(R4636),SUMIFS(R$1:$R4636,A$1:$A4636,A4636,K$1:$K4636,K4636,E$1:$E4636,E4636),"")</f>
        <v/>
      </c>
      <c r="AC4636" s="2" t="str">
        <f t="shared" si="413"/>
        <v/>
      </c>
      <c r="AL4636" s="2" t="str">
        <f t="shared" si="416"/>
        <v/>
      </c>
      <c r="AT4636" s="2" t="str">
        <f t="shared" si="412"/>
        <v/>
      </c>
      <c r="AU4636" s="2" t="str">
        <f>IF(ISNUMBER(AT4636),SUMIFS($AT$1:AT4636,$A$1:A4636,A4636,$K$1:K4636,K4636,$E$1:E4636,E4636),"")</f>
        <v/>
      </c>
      <c r="AV4636">
        <f t="shared" si="414"/>
        <v>0</v>
      </c>
    </row>
    <row r="4637" spans="1:48" x14ac:dyDescent="0.25">
      <c r="A4637" t="s">
        <v>157</v>
      </c>
      <c r="B4637" t="s">
        <v>153</v>
      </c>
      <c r="C4637" t="s">
        <v>152</v>
      </c>
      <c r="D4637" s="3">
        <v>40940</v>
      </c>
      <c r="E4637">
        <v>2</v>
      </c>
      <c r="J4637" t="s">
        <v>150</v>
      </c>
      <c r="K4637" t="s">
        <v>76</v>
      </c>
      <c r="O4637" s="2" t="str">
        <f t="shared" si="415"/>
        <v/>
      </c>
      <c r="Q4637" s="32">
        <v>272.95</v>
      </c>
      <c r="R4637">
        <v>272.95</v>
      </c>
      <c r="S4637" s="22">
        <f>IF(ISNUMBER(R4637),SUMIFS(R$1:$R4637,A$1:$A4637,A4637,K$1:$K4637,K4637,E$1:$E4637,E4637),"")</f>
        <v>987.39999999999964</v>
      </c>
      <c r="AC4637" s="2" t="str">
        <f t="shared" si="413"/>
        <v/>
      </c>
      <c r="AL4637" s="2" t="str">
        <f t="shared" si="416"/>
        <v/>
      </c>
      <c r="AT4637" s="2" t="str">
        <f t="shared" si="412"/>
        <v/>
      </c>
      <c r="AU4637" s="2" t="str">
        <f>IF(ISNUMBER(AT4637),SUMIFS($AT$1:AT4637,$A$1:A4637,A4637,$K$1:K4637,K4637,$E$1:E4637,E4637),"")</f>
        <v/>
      </c>
      <c r="AV4637">
        <f t="shared" si="414"/>
        <v>3</v>
      </c>
    </row>
    <row r="4638" spans="1:48" x14ac:dyDescent="0.25">
      <c r="A4638" t="s">
        <v>157</v>
      </c>
      <c r="B4638" t="s">
        <v>153</v>
      </c>
      <c r="C4638" t="s">
        <v>152</v>
      </c>
      <c r="D4638" s="3">
        <v>40939</v>
      </c>
      <c r="E4638">
        <v>3</v>
      </c>
      <c r="J4638" t="s">
        <v>150</v>
      </c>
      <c r="K4638" t="s">
        <v>76</v>
      </c>
      <c r="O4638" s="2" t="str">
        <f t="shared" si="415"/>
        <v/>
      </c>
      <c r="R4638"/>
      <c r="S4638" s="22" t="str">
        <f>IF(ISNUMBER(R4638),SUMIFS(R$1:$R4638,A$1:$A4638,A4638,K$1:$K4638,K4638,E$1:$E4638,E4638),"")</f>
        <v/>
      </c>
      <c r="AC4638" s="2" t="str">
        <f t="shared" si="413"/>
        <v/>
      </c>
      <c r="AL4638" s="2" t="str">
        <f t="shared" si="416"/>
        <v/>
      </c>
      <c r="AT4638" s="2" t="str">
        <f t="shared" si="412"/>
        <v/>
      </c>
      <c r="AU4638" s="2" t="str">
        <f>IF(ISNUMBER(AT4638),SUMIFS($AT$1:AT4638,$A$1:A4638,A4638,$K$1:K4638,K4638,$E$1:E4638,E4638),"")</f>
        <v/>
      </c>
      <c r="AV4638">
        <f t="shared" si="414"/>
        <v>0</v>
      </c>
    </row>
    <row r="4639" spans="1:48" x14ac:dyDescent="0.25">
      <c r="A4639" t="s">
        <v>157</v>
      </c>
      <c r="B4639" t="s">
        <v>153</v>
      </c>
      <c r="C4639" t="s">
        <v>152</v>
      </c>
      <c r="D4639" s="3">
        <v>40940</v>
      </c>
      <c r="E4639">
        <v>3</v>
      </c>
      <c r="J4639" t="s">
        <v>150</v>
      </c>
      <c r="K4639" t="s">
        <v>76</v>
      </c>
      <c r="O4639" s="2" t="str">
        <f t="shared" si="415"/>
        <v/>
      </c>
      <c r="Q4639" s="32">
        <v>59.85</v>
      </c>
      <c r="R4639">
        <v>59.85</v>
      </c>
      <c r="S4639" s="22">
        <f>IF(ISNUMBER(R4639),SUMIFS(R$1:$R4639,A$1:$A4639,A4639,K$1:$K4639,K4639,E$1:$E4639,E4639),"")</f>
        <v>242.9</v>
      </c>
      <c r="AC4639" s="2" t="str">
        <f t="shared" si="413"/>
        <v/>
      </c>
      <c r="AL4639" s="2" t="str">
        <f t="shared" si="416"/>
        <v/>
      </c>
      <c r="AT4639" s="2" t="str">
        <f t="shared" si="412"/>
        <v/>
      </c>
      <c r="AU4639" s="2" t="str">
        <f>IF(ISNUMBER(AT4639),SUMIFS($AT$1:AT4639,$A$1:A4639,A4639,$K$1:K4639,K4639,$E$1:E4639,E4639),"")</f>
        <v/>
      </c>
      <c r="AV4639">
        <f t="shared" si="414"/>
        <v>3</v>
      </c>
    </row>
    <row r="4640" spans="1:48" x14ac:dyDescent="0.25">
      <c r="A4640" t="s">
        <v>157</v>
      </c>
      <c r="B4640" t="s">
        <v>153</v>
      </c>
      <c r="C4640" t="s">
        <v>152</v>
      </c>
      <c r="D4640" s="3">
        <v>40939</v>
      </c>
      <c r="E4640">
        <v>4</v>
      </c>
      <c r="J4640" t="s">
        <v>150</v>
      </c>
      <c r="K4640" t="s">
        <v>76</v>
      </c>
      <c r="O4640" s="2" t="str">
        <f t="shared" si="415"/>
        <v/>
      </c>
      <c r="R4640"/>
      <c r="S4640" s="22" t="str">
        <f>IF(ISNUMBER(R4640),SUMIFS(R$1:$R4640,A$1:$A4640,A4640,K$1:$K4640,K4640,E$1:$E4640,E4640),"")</f>
        <v/>
      </c>
      <c r="AC4640" s="2" t="str">
        <f t="shared" si="413"/>
        <v/>
      </c>
      <c r="AL4640" s="2" t="str">
        <f t="shared" si="416"/>
        <v/>
      </c>
      <c r="AT4640" s="2" t="str">
        <f t="shared" si="412"/>
        <v/>
      </c>
      <c r="AU4640" s="2" t="str">
        <f>IF(ISNUMBER(AT4640),SUMIFS($AT$1:AT4640,$A$1:A4640,A4640,$K$1:K4640,K4640,$E$1:E4640,E4640),"")</f>
        <v/>
      </c>
      <c r="AV4640">
        <f t="shared" si="414"/>
        <v>0</v>
      </c>
    </row>
    <row r="4641" spans="1:48" x14ac:dyDescent="0.25">
      <c r="A4641" t="s">
        <v>157</v>
      </c>
      <c r="B4641" t="s">
        <v>153</v>
      </c>
      <c r="C4641" t="s">
        <v>152</v>
      </c>
      <c r="D4641" s="3">
        <v>40940</v>
      </c>
      <c r="E4641">
        <v>4</v>
      </c>
      <c r="J4641" t="s">
        <v>150</v>
      </c>
      <c r="K4641" t="s">
        <v>76</v>
      </c>
      <c r="O4641" s="2" t="str">
        <f t="shared" si="415"/>
        <v/>
      </c>
      <c r="Q4641" s="32">
        <v>247.9</v>
      </c>
      <c r="R4641">
        <v>247.9</v>
      </c>
      <c r="S4641" s="22">
        <f>IF(ISNUMBER(R4641),SUMIFS(R$1:$R4641,A$1:$A4641,A4641,K$1:$K4641,K4641,E$1:$E4641,E4641),"")</f>
        <v>503.1</v>
      </c>
      <c r="AC4641" s="2" t="str">
        <f t="shared" si="413"/>
        <v/>
      </c>
      <c r="AL4641" s="2" t="str">
        <f t="shared" si="416"/>
        <v/>
      </c>
      <c r="AT4641" s="2" t="str">
        <f t="shared" si="412"/>
        <v/>
      </c>
      <c r="AU4641" s="2" t="str">
        <f>IF(ISNUMBER(AT4641),SUMIFS($AT$1:AT4641,$A$1:A4641,A4641,$K$1:K4641,K4641,$E$1:E4641,E4641),"")</f>
        <v/>
      </c>
      <c r="AV4641">
        <f t="shared" si="414"/>
        <v>3</v>
      </c>
    </row>
    <row r="4642" spans="1:48" x14ac:dyDescent="0.25">
      <c r="A4642" t="s">
        <v>157</v>
      </c>
      <c r="B4642" t="s">
        <v>153</v>
      </c>
      <c r="C4642" t="s">
        <v>152</v>
      </c>
      <c r="D4642" s="3">
        <v>40939</v>
      </c>
      <c r="E4642">
        <v>5</v>
      </c>
      <c r="J4642" t="s">
        <v>150</v>
      </c>
      <c r="K4642" t="s">
        <v>76</v>
      </c>
      <c r="O4642" s="2" t="str">
        <f t="shared" si="415"/>
        <v/>
      </c>
      <c r="R4642"/>
      <c r="S4642" s="22" t="str">
        <f>IF(ISNUMBER(R4642),SUMIFS(R$1:$R4642,A$1:$A4642,A4642,K$1:$K4642,K4642,E$1:$E4642,E4642),"")</f>
        <v/>
      </c>
      <c r="AC4642" s="2" t="str">
        <f t="shared" si="413"/>
        <v/>
      </c>
      <c r="AL4642" s="2" t="str">
        <f t="shared" si="416"/>
        <v/>
      </c>
      <c r="AT4642" s="2" t="str">
        <f t="shared" si="412"/>
        <v/>
      </c>
      <c r="AU4642" s="2" t="str">
        <f>IF(ISNUMBER(AT4642),SUMIFS($AT$1:AT4642,$A$1:A4642,A4642,$K$1:K4642,K4642,$E$1:E4642,E4642),"")</f>
        <v/>
      </c>
      <c r="AV4642">
        <f t="shared" si="414"/>
        <v>0</v>
      </c>
    </row>
    <row r="4643" spans="1:48" x14ac:dyDescent="0.25">
      <c r="A4643" t="s">
        <v>157</v>
      </c>
      <c r="B4643" t="s">
        <v>153</v>
      </c>
      <c r="C4643" t="s">
        <v>152</v>
      </c>
      <c r="D4643" s="3">
        <v>40940</v>
      </c>
      <c r="E4643">
        <v>5</v>
      </c>
      <c r="J4643" t="s">
        <v>150</v>
      </c>
      <c r="K4643" t="s">
        <v>76</v>
      </c>
      <c r="O4643" s="2" t="str">
        <f t="shared" si="415"/>
        <v/>
      </c>
      <c r="Q4643" s="32">
        <v>137.5</v>
      </c>
      <c r="R4643">
        <v>137.5</v>
      </c>
      <c r="S4643" s="22">
        <f>IF(ISNUMBER(R4643),SUMIFS(R$1:$R4643,A$1:$A4643,A4643,K$1:$K4643,K4643,E$1:$E4643,E4643),"")</f>
        <v>572.54999999999973</v>
      </c>
      <c r="AC4643" s="2" t="str">
        <f t="shared" si="413"/>
        <v/>
      </c>
      <c r="AL4643" s="2" t="str">
        <f t="shared" si="416"/>
        <v/>
      </c>
      <c r="AT4643" s="2" t="str">
        <f t="shared" si="412"/>
        <v/>
      </c>
      <c r="AU4643" s="2" t="str">
        <f>IF(ISNUMBER(AT4643),SUMIFS($AT$1:AT4643,$A$1:A4643,A4643,$K$1:K4643,K4643,$E$1:E4643,E4643),"")</f>
        <v/>
      </c>
      <c r="AV4643">
        <f t="shared" si="414"/>
        <v>3</v>
      </c>
    </row>
    <row r="4644" spans="1:48" x14ac:dyDescent="0.25">
      <c r="A4644" t="s">
        <v>157</v>
      </c>
      <c r="B4644" t="s">
        <v>153</v>
      </c>
      <c r="C4644" t="s">
        <v>152</v>
      </c>
      <c r="D4644" s="3">
        <v>40953</v>
      </c>
      <c r="E4644">
        <v>1</v>
      </c>
      <c r="J4644" t="s">
        <v>150</v>
      </c>
      <c r="K4644" t="s">
        <v>76</v>
      </c>
      <c r="O4644" s="2" t="str">
        <f t="shared" si="415"/>
        <v/>
      </c>
      <c r="R4644"/>
      <c r="S4644" s="22" t="str">
        <f>IF(ISNUMBER(R4644),SUMIFS(R$1:$R4644,A$1:$A4644,A4644,K$1:$K4644,K4644,E$1:$E4644,E4644),"")</f>
        <v/>
      </c>
      <c r="AC4644" s="2" t="str">
        <f t="shared" si="413"/>
        <v/>
      </c>
      <c r="AE4644">
        <v>88.558677038612828</v>
      </c>
      <c r="AF4644">
        <v>14.370605130236655</v>
      </c>
      <c r="AG4644">
        <v>85.629394869763345</v>
      </c>
      <c r="AH4644">
        <v>15.823922280980293</v>
      </c>
      <c r="AI4644">
        <v>22.903599892710382</v>
      </c>
      <c r="AJ4644">
        <v>11.823899273214563</v>
      </c>
      <c r="AK4644">
        <v>25.682974522135314</v>
      </c>
      <c r="AL4644" s="2">
        <f t="shared" si="416"/>
        <v>4.1092759235416505E-2</v>
      </c>
      <c r="AM4644">
        <v>4.1092759235416505E-2</v>
      </c>
      <c r="AN4644">
        <v>69.721413661078458</v>
      </c>
      <c r="AO4644">
        <v>11.36459042675579</v>
      </c>
      <c r="AT4644" s="2" t="str">
        <f t="shared" si="412"/>
        <v/>
      </c>
      <c r="AU4644" s="2" t="str">
        <f>IF(ISNUMBER(AT4644),SUMIFS($AT$1:AT4644,$A$1:A4644,A4644,$K$1:K4644,K4644,$E$1:E4644,E4644),"")</f>
        <v/>
      </c>
      <c r="AV4644">
        <f t="shared" si="414"/>
        <v>11</v>
      </c>
    </row>
    <row r="4645" spans="1:48" x14ac:dyDescent="0.25">
      <c r="A4645" t="s">
        <v>157</v>
      </c>
      <c r="B4645" t="s">
        <v>153</v>
      </c>
      <c r="C4645" t="s">
        <v>152</v>
      </c>
      <c r="D4645" s="3">
        <v>40954</v>
      </c>
      <c r="E4645">
        <v>1</v>
      </c>
      <c r="J4645" t="s">
        <v>150</v>
      </c>
      <c r="K4645" t="s">
        <v>76</v>
      </c>
      <c r="O4645" s="2" t="str">
        <f t="shared" si="415"/>
        <v/>
      </c>
      <c r="Q4645" s="32">
        <v>23.700000000000138</v>
      </c>
      <c r="R4645">
        <v>23.700000000000138</v>
      </c>
      <c r="S4645" s="22">
        <f>IF(ISNUMBER(R4645),SUMIFS(R$1:$R4645,A$1:$A4645,A4645,K$1:$K4645,K4645,E$1:$E4645,E4645),"")</f>
        <v>518.55000000000007</v>
      </c>
      <c r="AC4645" s="2" t="str">
        <f t="shared" si="413"/>
        <v/>
      </c>
      <c r="AL4645" s="2" t="str">
        <f t="shared" si="416"/>
        <v/>
      </c>
      <c r="AT4645" s="2" t="str">
        <f t="shared" si="412"/>
        <v/>
      </c>
      <c r="AU4645" s="2" t="str">
        <f>IF(ISNUMBER(AT4645),SUMIFS($AT$1:AT4645,$A$1:A4645,A4645,$K$1:K4645,K4645,$E$1:E4645,E4645),"")</f>
        <v/>
      </c>
      <c r="AV4645">
        <f t="shared" si="414"/>
        <v>3</v>
      </c>
    </row>
    <row r="4646" spans="1:48" x14ac:dyDescent="0.25">
      <c r="A4646" t="s">
        <v>157</v>
      </c>
      <c r="B4646" t="s">
        <v>153</v>
      </c>
      <c r="C4646" t="s">
        <v>152</v>
      </c>
      <c r="D4646" s="3">
        <v>40953</v>
      </c>
      <c r="E4646">
        <v>2</v>
      </c>
      <c r="J4646" t="s">
        <v>150</v>
      </c>
      <c r="K4646" t="s">
        <v>76</v>
      </c>
      <c r="O4646" s="2" t="str">
        <f t="shared" si="415"/>
        <v/>
      </c>
      <c r="R4646"/>
      <c r="S4646" s="22" t="str">
        <f>IF(ISNUMBER(R4646),SUMIFS(R$1:$R4646,A$1:$A4646,A4646,K$1:$K4646,K4646,E$1:$E4646,E4646),"")</f>
        <v/>
      </c>
      <c r="AC4646" s="2" t="str">
        <f t="shared" si="413"/>
        <v/>
      </c>
      <c r="AE4646">
        <v>87.784043842318667</v>
      </c>
      <c r="AF4646">
        <v>14.485981308411366</v>
      </c>
      <c r="AG4646">
        <v>85.514018691588646</v>
      </c>
      <c r="AH4646">
        <v>18.068376935318248</v>
      </c>
      <c r="AI4646">
        <v>25.781653524852459</v>
      </c>
      <c r="AJ4646">
        <v>11.330871194382706</v>
      </c>
      <c r="AK4646">
        <v>19.293433182649313</v>
      </c>
      <c r="AL4646" s="2">
        <f t="shared" si="416"/>
        <v>3.0869493092238902E-2</v>
      </c>
      <c r="AM4646">
        <v>3.0869493092238902E-2</v>
      </c>
      <c r="AN4646">
        <v>67.878662816163143</v>
      </c>
      <c r="AO4646">
        <v>11.064222039034593</v>
      </c>
      <c r="AT4646" s="2" t="str">
        <f t="shared" si="412"/>
        <v/>
      </c>
      <c r="AU4646" s="2" t="str">
        <f>IF(ISNUMBER(AT4646),SUMIFS($AT$1:AT4646,$A$1:A4646,A4646,$K$1:K4646,K4646,$E$1:E4646,E4646),"")</f>
        <v/>
      </c>
      <c r="AV4646">
        <f t="shared" si="414"/>
        <v>11</v>
      </c>
    </row>
    <row r="4647" spans="1:48" x14ac:dyDescent="0.25">
      <c r="A4647" t="s">
        <v>157</v>
      </c>
      <c r="B4647" t="s">
        <v>153</v>
      </c>
      <c r="C4647" t="s">
        <v>152</v>
      </c>
      <c r="D4647" s="3">
        <v>40954</v>
      </c>
      <c r="E4647">
        <v>2</v>
      </c>
      <c r="J4647" t="s">
        <v>150</v>
      </c>
      <c r="K4647" t="s">
        <v>76</v>
      </c>
      <c r="O4647" s="2" t="str">
        <f t="shared" si="415"/>
        <v/>
      </c>
      <c r="Q4647" s="32">
        <v>37.400000000000091</v>
      </c>
      <c r="R4647">
        <v>37.400000000000091</v>
      </c>
      <c r="S4647" s="22">
        <f>IF(ISNUMBER(R4647),SUMIFS(R$1:$R4647,A$1:$A4647,A4647,K$1:$K4647,K4647,E$1:$E4647,E4647),"")</f>
        <v>1024.7999999999997</v>
      </c>
      <c r="AC4647" s="2" t="str">
        <f t="shared" si="413"/>
        <v/>
      </c>
      <c r="AL4647" s="2" t="str">
        <f t="shared" si="416"/>
        <v/>
      </c>
      <c r="AT4647" s="2" t="str">
        <f t="shared" si="412"/>
        <v/>
      </c>
      <c r="AU4647" s="2" t="str">
        <f>IF(ISNUMBER(AT4647),SUMIFS($AT$1:AT4647,$A$1:A4647,A4647,$K$1:K4647,K4647,$E$1:E4647,E4647),"")</f>
        <v/>
      </c>
      <c r="AV4647">
        <f t="shared" si="414"/>
        <v>3</v>
      </c>
    </row>
    <row r="4648" spans="1:48" x14ac:dyDescent="0.25">
      <c r="A4648" t="s">
        <v>157</v>
      </c>
      <c r="B4648" t="s">
        <v>153</v>
      </c>
      <c r="C4648" t="s">
        <v>152</v>
      </c>
      <c r="D4648" s="3">
        <v>40953</v>
      </c>
      <c r="E4648">
        <v>3</v>
      </c>
      <c r="J4648" t="s">
        <v>150</v>
      </c>
      <c r="K4648" t="s">
        <v>76</v>
      </c>
      <c r="O4648" s="2" t="str">
        <f t="shared" si="415"/>
        <v/>
      </c>
      <c r="R4648"/>
      <c r="S4648" s="22" t="str">
        <f>IF(ISNUMBER(R4648),SUMIFS(R$1:$R4648,A$1:$A4648,A4648,K$1:$K4648,K4648,E$1:$E4648,E4648),"")</f>
        <v/>
      </c>
      <c r="AC4648" s="2" t="str">
        <f t="shared" si="413"/>
        <v/>
      </c>
      <c r="AE4648">
        <v>88.508893289383707</v>
      </c>
      <c r="AF4648">
        <v>14.272414114141913</v>
      </c>
      <c r="AG4648">
        <v>85.72758588585809</v>
      </c>
      <c r="AH4648">
        <v>22.677276390626371</v>
      </c>
      <c r="AI4648">
        <v>32.447748497042781</v>
      </c>
      <c r="AJ4648">
        <v>12.185433782913782</v>
      </c>
      <c r="AK4648">
        <v>18.120268131458932</v>
      </c>
      <c r="AL4648" s="2">
        <f t="shared" si="416"/>
        <v>2.8992429010334293E-2</v>
      </c>
      <c r="AM4648">
        <v>2.8992429010334293E-2</v>
      </c>
      <c r="AN4648">
        <v>65.034134355004113</v>
      </c>
      <c r="AO4648">
        <v>10.600563899865671</v>
      </c>
      <c r="AT4648" s="2" t="str">
        <f t="shared" si="412"/>
        <v/>
      </c>
      <c r="AU4648" s="2" t="str">
        <f>IF(ISNUMBER(AT4648),SUMIFS($AT$1:AT4648,$A$1:A4648,A4648,$K$1:K4648,K4648,$E$1:E4648,E4648),"")</f>
        <v/>
      </c>
      <c r="AV4648">
        <f t="shared" si="414"/>
        <v>11</v>
      </c>
    </row>
    <row r="4649" spans="1:48" x14ac:dyDescent="0.25">
      <c r="A4649" t="s">
        <v>157</v>
      </c>
      <c r="B4649" t="s">
        <v>153</v>
      </c>
      <c r="C4649" t="s">
        <v>152</v>
      </c>
      <c r="D4649" s="3">
        <v>40954</v>
      </c>
      <c r="E4649">
        <v>3</v>
      </c>
      <c r="J4649" t="s">
        <v>150</v>
      </c>
      <c r="K4649" t="s">
        <v>76</v>
      </c>
      <c r="O4649" s="2" t="str">
        <f t="shared" si="415"/>
        <v/>
      </c>
      <c r="Q4649" s="32">
        <v>4.100000000000227</v>
      </c>
      <c r="R4649">
        <v>4.100000000000227</v>
      </c>
      <c r="S4649" s="22">
        <f>IF(ISNUMBER(R4649),SUMIFS(R$1:$R4649,A$1:$A4649,A4649,K$1:$K4649,K4649,E$1:$E4649,E4649),"")</f>
        <v>247.00000000000023</v>
      </c>
      <c r="AC4649" s="2" t="str">
        <f t="shared" si="413"/>
        <v/>
      </c>
      <c r="AL4649" s="2" t="str">
        <f t="shared" si="416"/>
        <v/>
      </c>
      <c r="AT4649" s="2" t="str">
        <f t="shared" si="412"/>
        <v/>
      </c>
      <c r="AU4649" s="2" t="str">
        <f>IF(ISNUMBER(AT4649),SUMIFS($AT$1:AT4649,$A$1:A4649,A4649,$K$1:K4649,K4649,$E$1:E4649,E4649),"")</f>
        <v/>
      </c>
      <c r="AV4649">
        <f t="shared" si="414"/>
        <v>3</v>
      </c>
    </row>
    <row r="4650" spans="1:48" x14ac:dyDescent="0.25">
      <c r="A4650" t="s">
        <v>157</v>
      </c>
      <c r="B4650" t="s">
        <v>153</v>
      </c>
      <c r="C4650" t="s">
        <v>152</v>
      </c>
      <c r="D4650" s="3">
        <v>40953</v>
      </c>
      <c r="E4650">
        <v>4</v>
      </c>
      <c r="J4650" t="s">
        <v>150</v>
      </c>
      <c r="K4650" t="s">
        <v>76</v>
      </c>
      <c r="O4650" s="2" t="str">
        <f t="shared" si="415"/>
        <v/>
      </c>
      <c r="R4650"/>
      <c r="S4650" s="22" t="str">
        <f>IF(ISNUMBER(R4650),SUMIFS(R$1:$R4650,A$1:$A4650,A4650,K$1:$K4650,K4650,E$1:$E4650,E4650),"")</f>
        <v/>
      </c>
      <c r="AC4650" s="2" t="str">
        <f t="shared" si="413"/>
        <v/>
      </c>
      <c r="AE4650">
        <v>91.494020115849565</v>
      </c>
      <c r="AF4650">
        <v>13.697873515603534</v>
      </c>
      <c r="AG4650">
        <v>86.302126484396453</v>
      </c>
      <c r="AH4650">
        <v>19.888114689231315</v>
      </c>
      <c r="AI4650">
        <v>27.027706731068907</v>
      </c>
      <c r="AJ4650">
        <v>14.505287430034636</v>
      </c>
      <c r="AK4650">
        <v>16.251681165423896</v>
      </c>
      <c r="AL4650" s="2">
        <f t="shared" si="416"/>
        <v>2.6002689864678231E-2</v>
      </c>
      <c r="AM4650">
        <v>2.6002689864678231E-2</v>
      </c>
      <c r="AN4650">
        <v>68.493854540755535</v>
      </c>
      <c r="AO4650">
        <v>11.164498290143152</v>
      </c>
      <c r="AT4650" s="2" t="str">
        <f t="shared" si="412"/>
        <v/>
      </c>
      <c r="AU4650" s="2" t="str">
        <f>IF(ISNUMBER(AT4650),SUMIFS($AT$1:AT4650,$A$1:A4650,A4650,$K$1:K4650,K4650,$E$1:E4650,E4650),"")</f>
        <v/>
      </c>
      <c r="AV4650">
        <f t="shared" si="414"/>
        <v>11</v>
      </c>
    </row>
    <row r="4651" spans="1:48" x14ac:dyDescent="0.25">
      <c r="A4651" t="s">
        <v>157</v>
      </c>
      <c r="B4651" t="s">
        <v>153</v>
      </c>
      <c r="C4651" t="s">
        <v>152</v>
      </c>
      <c r="D4651" s="3">
        <v>40954</v>
      </c>
      <c r="E4651">
        <v>4</v>
      </c>
      <c r="J4651" t="s">
        <v>150</v>
      </c>
      <c r="K4651" t="s">
        <v>76</v>
      </c>
      <c r="O4651" s="2" t="str">
        <f t="shared" si="415"/>
        <v/>
      </c>
      <c r="Q4651" s="32">
        <v>0</v>
      </c>
      <c r="R4651">
        <v>0</v>
      </c>
      <c r="S4651" s="22">
        <f>IF(ISNUMBER(R4651),SUMIFS(R$1:$R4651,A$1:$A4651,A4651,K$1:$K4651,K4651,E$1:$E4651,E4651),"")</f>
        <v>503.1</v>
      </c>
      <c r="AC4651" s="2" t="str">
        <f t="shared" si="413"/>
        <v/>
      </c>
      <c r="AL4651" s="2" t="str">
        <f t="shared" si="416"/>
        <v/>
      </c>
      <c r="AT4651" s="2" t="str">
        <f t="shared" si="412"/>
        <v/>
      </c>
      <c r="AU4651" s="2" t="str">
        <f>IF(ISNUMBER(AT4651),SUMIFS($AT$1:AT4651,$A$1:A4651,A4651,$K$1:K4651,K4651,$E$1:E4651,E4651),"")</f>
        <v/>
      </c>
      <c r="AV4651">
        <f t="shared" si="414"/>
        <v>3</v>
      </c>
    </row>
    <row r="4652" spans="1:48" x14ac:dyDescent="0.25">
      <c r="A4652" t="s">
        <v>157</v>
      </c>
      <c r="B4652" t="s">
        <v>153</v>
      </c>
      <c r="C4652" t="s">
        <v>152</v>
      </c>
      <c r="D4652" s="3">
        <v>40953</v>
      </c>
      <c r="E4652">
        <v>5</v>
      </c>
      <c r="J4652" t="s">
        <v>150</v>
      </c>
      <c r="K4652" t="s">
        <v>76</v>
      </c>
      <c r="O4652" s="2" t="str">
        <f t="shared" si="415"/>
        <v/>
      </c>
      <c r="R4652"/>
      <c r="S4652" s="22" t="str">
        <f>IF(ISNUMBER(R4652),SUMIFS(R$1:$R4652,A$1:$A4652,A4652,K$1:$K4652,K4652,E$1:$E4652,E4652),"")</f>
        <v/>
      </c>
      <c r="AC4652" s="2" t="str">
        <f t="shared" si="413"/>
        <v/>
      </c>
      <c r="AE4652">
        <v>85.762878583948151</v>
      </c>
      <c r="AF4652">
        <v>12.558275058275093</v>
      </c>
      <c r="AG4652">
        <v>87.441724941724914</v>
      </c>
      <c r="AH4652">
        <v>21.192785861626636</v>
      </c>
      <c r="AI4652">
        <v>32.106753006150853</v>
      </c>
      <c r="AJ4652">
        <v>14.3554014448814</v>
      </c>
      <c r="AK4652">
        <v>17.346111960955675</v>
      </c>
      <c r="AL4652" s="2">
        <f t="shared" si="416"/>
        <v>2.7753779137529078E-2</v>
      </c>
      <c r="AM4652">
        <v>2.7753779137529078E-2</v>
      </c>
      <c r="AN4652">
        <v>67.893943147347741</v>
      </c>
      <c r="AO4652">
        <v>11.066712733017683</v>
      </c>
      <c r="AT4652" s="2" t="str">
        <f t="shared" si="412"/>
        <v/>
      </c>
      <c r="AU4652" s="2" t="str">
        <f>IF(ISNUMBER(AT4652),SUMIFS($AT$1:AT4652,$A$1:A4652,A4652,$K$1:K4652,K4652,$E$1:E4652,E4652),"")</f>
        <v/>
      </c>
      <c r="AV4652">
        <f t="shared" si="414"/>
        <v>11</v>
      </c>
    </row>
    <row r="4653" spans="1:48" x14ac:dyDescent="0.25">
      <c r="A4653" t="s">
        <v>157</v>
      </c>
      <c r="B4653" t="s">
        <v>153</v>
      </c>
      <c r="C4653" t="s">
        <v>152</v>
      </c>
      <c r="D4653" s="3">
        <v>40954</v>
      </c>
      <c r="E4653">
        <v>5</v>
      </c>
      <c r="J4653" t="s">
        <v>150</v>
      </c>
      <c r="K4653" t="s">
        <v>76</v>
      </c>
      <c r="O4653" s="2" t="str">
        <f t="shared" si="415"/>
        <v/>
      </c>
      <c r="Q4653" s="32">
        <v>0</v>
      </c>
      <c r="R4653">
        <v>0</v>
      </c>
      <c r="S4653" s="22">
        <f>IF(ISNUMBER(R4653),SUMIFS(R$1:$R4653,A$1:$A4653,A4653,K$1:$K4653,K4653,E$1:$E4653,E4653),"")</f>
        <v>572.54999999999973</v>
      </c>
      <c r="AC4653" s="2" t="str">
        <f t="shared" si="413"/>
        <v/>
      </c>
      <c r="AL4653" s="2" t="str">
        <f t="shared" si="416"/>
        <v/>
      </c>
      <c r="AT4653" s="2" t="str">
        <f t="shared" si="412"/>
        <v/>
      </c>
      <c r="AU4653" s="2" t="str">
        <f>IF(ISNUMBER(AT4653),SUMIFS($AT$1:AT4653,$A$1:A4653,A4653,$K$1:K4653,K4653,$E$1:E4653,E4653),"")</f>
        <v/>
      </c>
      <c r="AV4653">
        <f t="shared" si="414"/>
        <v>3</v>
      </c>
    </row>
    <row r="4654" spans="1:48" x14ac:dyDescent="0.25">
      <c r="A4654" t="s">
        <v>157</v>
      </c>
      <c r="B4654" t="s">
        <v>153</v>
      </c>
      <c r="C4654" t="s">
        <v>152</v>
      </c>
      <c r="D4654" s="3">
        <v>40967</v>
      </c>
      <c r="E4654">
        <v>1</v>
      </c>
      <c r="J4654" t="s">
        <v>150</v>
      </c>
      <c r="K4654" t="s">
        <v>76</v>
      </c>
      <c r="O4654" s="2" t="str">
        <f t="shared" si="415"/>
        <v/>
      </c>
      <c r="R4654"/>
      <c r="S4654" s="22" t="str">
        <f>IF(ISNUMBER(R4654),SUMIFS(R$1:$R4654,A$1:$A4654,A4654,K$1:$K4654,K4654,E$1:$E4654,E4654),"")</f>
        <v/>
      </c>
      <c r="AC4654" s="2" t="str">
        <f t="shared" si="413"/>
        <v/>
      </c>
      <c r="AL4654" s="2" t="str">
        <f t="shared" si="416"/>
        <v/>
      </c>
      <c r="AT4654" s="2" t="str">
        <f t="shared" si="412"/>
        <v/>
      </c>
      <c r="AU4654" s="2" t="str">
        <f>IF(ISNUMBER(AT4654),SUMIFS($AT$1:AT4654,$A$1:A4654,A4654,$K$1:K4654,K4654,$E$1:E4654,E4654),"")</f>
        <v/>
      </c>
      <c r="AV4654">
        <f t="shared" si="414"/>
        <v>0</v>
      </c>
    </row>
    <row r="4655" spans="1:48" x14ac:dyDescent="0.25">
      <c r="A4655" t="s">
        <v>157</v>
      </c>
      <c r="B4655" t="s">
        <v>153</v>
      </c>
      <c r="C4655" t="s">
        <v>152</v>
      </c>
      <c r="D4655" s="3">
        <v>40968</v>
      </c>
      <c r="E4655">
        <v>1</v>
      </c>
      <c r="J4655" t="s">
        <v>150</v>
      </c>
      <c r="K4655" t="s">
        <v>76</v>
      </c>
      <c r="O4655" s="2" t="str">
        <f t="shared" si="415"/>
        <v/>
      </c>
      <c r="Q4655" s="32">
        <v>54.249999999999545</v>
      </c>
      <c r="R4655">
        <v>54.249999999999545</v>
      </c>
      <c r="S4655" s="22">
        <f>IF(ISNUMBER(R4655),SUMIFS(R$1:$R4655,A$1:$A4655,A4655,K$1:$K4655,K4655,E$1:$E4655,E4655),"")</f>
        <v>572.79999999999961</v>
      </c>
      <c r="AC4655" s="2" t="str">
        <f t="shared" si="413"/>
        <v/>
      </c>
      <c r="AL4655" s="2" t="str">
        <f t="shared" si="416"/>
        <v/>
      </c>
      <c r="AT4655" s="2" t="str">
        <f t="shared" si="412"/>
        <v/>
      </c>
      <c r="AU4655" s="2" t="str">
        <f>IF(ISNUMBER(AT4655),SUMIFS($AT$1:AT4655,$A$1:A4655,A4655,$K$1:K4655,K4655,$E$1:E4655,E4655),"")</f>
        <v/>
      </c>
      <c r="AV4655">
        <f t="shared" si="414"/>
        <v>3</v>
      </c>
    </row>
    <row r="4656" spans="1:48" x14ac:dyDescent="0.25">
      <c r="A4656" t="s">
        <v>157</v>
      </c>
      <c r="B4656" t="s">
        <v>153</v>
      </c>
      <c r="C4656" t="s">
        <v>152</v>
      </c>
      <c r="D4656" s="3">
        <v>40967</v>
      </c>
      <c r="E4656">
        <v>2</v>
      </c>
      <c r="J4656" t="s">
        <v>150</v>
      </c>
      <c r="K4656" t="s">
        <v>76</v>
      </c>
      <c r="O4656" s="2" t="str">
        <f t="shared" si="415"/>
        <v/>
      </c>
      <c r="R4656"/>
      <c r="S4656" s="22" t="str">
        <f>IF(ISNUMBER(R4656),SUMIFS(R$1:$R4656,A$1:$A4656,A4656,K$1:$K4656,K4656,E$1:$E4656,E4656),"")</f>
        <v/>
      </c>
      <c r="AC4656" s="2" t="str">
        <f t="shared" si="413"/>
        <v/>
      </c>
      <c r="AL4656" s="2" t="str">
        <f t="shared" si="416"/>
        <v/>
      </c>
      <c r="AT4656" s="2" t="str">
        <f t="shared" si="412"/>
        <v/>
      </c>
      <c r="AU4656" s="2" t="str">
        <f>IF(ISNUMBER(AT4656),SUMIFS($AT$1:AT4656,$A$1:A4656,A4656,$K$1:K4656,K4656,$E$1:E4656,E4656),"")</f>
        <v/>
      </c>
      <c r="AV4656">
        <f t="shared" si="414"/>
        <v>0</v>
      </c>
    </row>
    <row r="4657" spans="1:48" x14ac:dyDescent="0.25">
      <c r="A4657" t="s">
        <v>157</v>
      </c>
      <c r="B4657" t="s">
        <v>153</v>
      </c>
      <c r="C4657" t="s">
        <v>152</v>
      </c>
      <c r="D4657" s="3">
        <v>40968</v>
      </c>
      <c r="E4657">
        <v>2</v>
      </c>
      <c r="J4657" t="s">
        <v>150</v>
      </c>
      <c r="K4657" t="s">
        <v>76</v>
      </c>
      <c r="O4657" s="2" t="str">
        <f t="shared" si="415"/>
        <v/>
      </c>
      <c r="Q4657" s="32">
        <v>50.70000000000018</v>
      </c>
      <c r="R4657">
        <v>50.70000000000018</v>
      </c>
      <c r="S4657" s="22">
        <f>IF(ISNUMBER(R4657),SUMIFS(R$1:$R4657,A$1:$A4657,A4657,K$1:$K4657,K4657,E$1:$E4657,E4657),"")</f>
        <v>1075.5</v>
      </c>
      <c r="AC4657" s="2" t="str">
        <f t="shared" si="413"/>
        <v/>
      </c>
      <c r="AL4657" s="2" t="str">
        <f t="shared" si="416"/>
        <v/>
      </c>
      <c r="AT4657" s="2" t="str">
        <f t="shared" si="412"/>
        <v/>
      </c>
      <c r="AU4657" s="2" t="str">
        <f>IF(ISNUMBER(AT4657),SUMIFS($AT$1:AT4657,$A$1:A4657,A4657,$K$1:K4657,K4657,$E$1:E4657,E4657),"")</f>
        <v/>
      </c>
      <c r="AV4657">
        <f t="shared" si="414"/>
        <v>3</v>
      </c>
    </row>
    <row r="4658" spans="1:48" x14ac:dyDescent="0.25">
      <c r="A4658" t="s">
        <v>157</v>
      </c>
      <c r="B4658" t="s">
        <v>153</v>
      </c>
      <c r="C4658" t="s">
        <v>152</v>
      </c>
      <c r="D4658" s="3">
        <v>40967</v>
      </c>
      <c r="E4658">
        <v>3</v>
      </c>
      <c r="J4658" t="s">
        <v>150</v>
      </c>
      <c r="K4658" t="s">
        <v>76</v>
      </c>
      <c r="O4658" s="2" t="str">
        <f t="shared" si="415"/>
        <v/>
      </c>
      <c r="R4658"/>
      <c r="S4658" s="22" t="str">
        <f>IF(ISNUMBER(R4658),SUMIFS(R$1:$R4658,A$1:$A4658,A4658,K$1:$K4658,K4658,E$1:$E4658,E4658),"")</f>
        <v/>
      </c>
      <c r="AC4658" s="2" t="str">
        <f t="shared" si="413"/>
        <v/>
      </c>
      <c r="AL4658" s="2" t="str">
        <f t="shared" si="416"/>
        <v/>
      </c>
      <c r="AT4658" s="2" t="str">
        <f t="shared" si="412"/>
        <v/>
      </c>
      <c r="AU4658" s="2" t="str">
        <f>IF(ISNUMBER(AT4658),SUMIFS($AT$1:AT4658,$A$1:A4658,A4658,$K$1:K4658,K4658,$E$1:E4658,E4658),"")</f>
        <v/>
      </c>
      <c r="AV4658">
        <f t="shared" si="414"/>
        <v>0</v>
      </c>
    </row>
    <row r="4659" spans="1:48" x14ac:dyDescent="0.25">
      <c r="A4659" t="s">
        <v>157</v>
      </c>
      <c r="B4659" t="s">
        <v>153</v>
      </c>
      <c r="C4659" t="s">
        <v>152</v>
      </c>
      <c r="D4659" s="3">
        <v>40968</v>
      </c>
      <c r="E4659">
        <v>3</v>
      </c>
      <c r="J4659" t="s">
        <v>150</v>
      </c>
      <c r="K4659" t="s">
        <v>76</v>
      </c>
      <c r="O4659" s="2" t="str">
        <f t="shared" si="415"/>
        <v/>
      </c>
      <c r="Q4659" s="32">
        <v>24.950000000000273</v>
      </c>
      <c r="R4659">
        <v>24.950000000000273</v>
      </c>
      <c r="S4659" s="22">
        <f>IF(ISNUMBER(R4659),SUMIFS(R$1:$R4659,A$1:$A4659,A4659,K$1:$K4659,K4659,E$1:$E4659,E4659),"")</f>
        <v>271.9500000000005</v>
      </c>
      <c r="AC4659" s="2" t="str">
        <f t="shared" si="413"/>
        <v/>
      </c>
      <c r="AL4659" s="2" t="str">
        <f t="shared" si="416"/>
        <v/>
      </c>
      <c r="AT4659" s="2" t="str">
        <f t="shared" si="412"/>
        <v/>
      </c>
      <c r="AU4659" s="2" t="str">
        <f>IF(ISNUMBER(AT4659),SUMIFS($AT$1:AT4659,$A$1:A4659,A4659,$K$1:K4659,K4659,$E$1:E4659,E4659),"")</f>
        <v/>
      </c>
      <c r="AV4659">
        <f t="shared" si="414"/>
        <v>3</v>
      </c>
    </row>
    <row r="4660" spans="1:48" x14ac:dyDescent="0.25">
      <c r="A4660" t="s">
        <v>157</v>
      </c>
      <c r="B4660" t="s">
        <v>153</v>
      </c>
      <c r="C4660" t="s">
        <v>152</v>
      </c>
      <c r="D4660" s="3">
        <v>40967</v>
      </c>
      <c r="E4660">
        <v>4</v>
      </c>
      <c r="J4660" t="s">
        <v>150</v>
      </c>
      <c r="K4660" t="s">
        <v>76</v>
      </c>
      <c r="O4660" s="2" t="str">
        <f t="shared" si="415"/>
        <v/>
      </c>
      <c r="R4660"/>
      <c r="S4660" s="22" t="str">
        <f>IF(ISNUMBER(R4660),SUMIFS(R$1:$R4660,A$1:$A4660,A4660,K$1:$K4660,K4660,E$1:$E4660,E4660),"")</f>
        <v/>
      </c>
      <c r="AC4660" s="2" t="str">
        <f t="shared" si="413"/>
        <v/>
      </c>
      <c r="AL4660" s="2" t="str">
        <f t="shared" si="416"/>
        <v/>
      </c>
      <c r="AT4660" s="2" t="str">
        <f t="shared" si="412"/>
        <v/>
      </c>
      <c r="AU4660" s="2" t="str">
        <f>IF(ISNUMBER(AT4660),SUMIFS($AT$1:AT4660,$A$1:A4660,A4660,$K$1:K4660,K4660,$E$1:E4660,E4660),"")</f>
        <v/>
      </c>
      <c r="AV4660">
        <f t="shared" si="414"/>
        <v>0</v>
      </c>
    </row>
    <row r="4661" spans="1:48" x14ac:dyDescent="0.25">
      <c r="A4661" t="s">
        <v>157</v>
      </c>
      <c r="B4661" t="s">
        <v>153</v>
      </c>
      <c r="C4661" t="s">
        <v>152</v>
      </c>
      <c r="D4661" s="3">
        <v>40968</v>
      </c>
      <c r="E4661">
        <v>4</v>
      </c>
      <c r="J4661" t="s">
        <v>150</v>
      </c>
      <c r="K4661" t="s">
        <v>76</v>
      </c>
      <c r="O4661" s="2" t="str">
        <f t="shared" si="415"/>
        <v/>
      </c>
      <c r="Q4661" s="32">
        <v>0</v>
      </c>
      <c r="R4661">
        <v>0</v>
      </c>
      <c r="S4661" s="22">
        <f>IF(ISNUMBER(R4661),SUMIFS(R$1:$R4661,A$1:$A4661,A4661,K$1:$K4661,K4661,E$1:$E4661,E4661),"")</f>
        <v>503.1</v>
      </c>
      <c r="AC4661" s="2" t="str">
        <f t="shared" si="413"/>
        <v/>
      </c>
      <c r="AL4661" s="2" t="str">
        <f t="shared" si="416"/>
        <v/>
      </c>
      <c r="AT4661" s="2" t="str">
        <f t="shared" si="412"/>
        <v/>
      </c>
      <c r="AU4661" s="2" t="str">
        <f>IF(ISNUMBER(AT4661),SUMIFS($AT$1:AT4661,$A$1:A4661,A4661,$K$1:K4661,K4661,$E$1:E4661,E4661),"")</f>
        <v/>
      </c>
      <c r="AV4661">
        <f t="shared" si="414"/>
        <v>3</v>
      </c>
    </row>
    <row r="4662" spans="1:48" x14ac:dyDescent="0.25">
      <c r="A4662" t="s">
        <v>157</v>
      </c>
      <c r="B4662" t="s">
        <v>153</v>
      </c>
      <c r="C4662" t="s">
        <v>152</v>
      </c>
      <c r="D4662" s="3">
        <v>40967</v>
      </c>
      <c r="E4662">
        <v>5</v>
      </c>
      <c r="J4662" t="s">
        <v>150</v>
      </c>
      <c r="K4662" t="s">
        <v>76</v>
      </c>
      <c r="O4662" s="2" t="str">
        <f t="shared" si="415"/>
        <v/>
      </c>
      <c r="R4662"/>
      <c r="S4662" s="22" t="str">
        <f>IF(ISNUMBER(R4662),SUMIFS(R$1:$R4662,A$1:$A4662,A4662,K$1:$K4662,K4662,E$1:$E4662,E4662),"")</f>
        <v/>
      </c>
      <c r="AC4662" s="2" t="str">
        <f t="shared" si="413"/>
        <v/>
      </c>
      <c r="AL4662" s="2" t="str">
        <f t="shared" si="416"/>
        <v/>
      </c>
      <c r="AT4662" s="2" t="str">
        <f t="shared" si="412"/>
        <v/>
      </c>
      <c r="AU4662" s="2" t="str">
        <f>IF(ISNUMBER(AT4662),SUMIFS($AT$1:AT4662,$A$1:A4662,A4662,$K$1:K4662,K4662,$E$1:E4662,E4662),"")</f>
        <v/>
      </c>
      <c r="AV4662">
        <f t="shared" si="414"/>
        <v>0</v>
      </c>
    </row>
    <row r="4663" spans="1:48" x14ac:dyDescent="0.25">
      <c r="A4663" t="s">
        <v>157</v>
      </c>
      <c r="B4663" t="s">
        <v>153</v>
      </c>
      <c r="C4663" t="s">
        <v>152</v>
      </c>
      <c r="D4663" s="3">
        <v>40968</v>
      </c>
      <c r="E4663">
        <v>5</v>
      </c>
      <c r="J4663" t="s">
        <v>150</v>
      </c>
      <c r="K4663" t="s">
        <v>76</v>
      </c>
      <c r="O4663" s="2" t="str">
        <f t="shared" si="415"/>
        <v/>
      </c>
      <c r="Q4663" s="32">
        <v>0</v>
      </c>
      <c r="R4663">
        <v>0</v>
      </c>
      <c r="S4663" s="22">
        <f>IF(ISNUMBER(R4663),SUMIFS(R$1:$R4663,A$1:$A4663,A4663,K$1:$K4663,K4663,E$1:$E4663,E4663),"")</f>
        <v>572.54999999999973</v>
      </c>
      <c r="AC4663" s="2" t="str">
        <f t="shared" si="413"/>
        <v/>
      </c>
      <c r="AL4663" s="2" t="str">
        <f t="shared" si="416"/>
        <v/>
      </c>
      <c r="AT4663" s="2" t="str">
        <f t="shared" si="412"/>
        <v/>
      </c>
      <c r="AU4663" s="2" t="str">
        <f>IF(ISNUMBER(AT4663),SUMIFS($AT$1:AT4663,$A$1:A4663,A4663,$K$1:K4663,K4663,$E$1:E4663,E4663),"")</f>
        <v/>
      </c>
      <c r="AV4663">
        <f t="shared" si="414"/>
        <v>3</v>
      </c>
    </row>
    <row r="4664" spans="1:48" x14ac:dyDescent="0.25">
      <c r="A4664" t="s">
        <v>157</v>
      </c>
      <c r="B4664" t="s">
        <v>153</v>
      </c>
      <c r="C4664" t="s">
        <v>152</v>
      </c>
      <c r="D4664" s="3">
        <v>40981</v>
      </c>
      <c r="E4664">
        <v>1</v>
      </c>
      <c r="J4664" t="s">
        <v>150</v>
      </c>
      <c r="K4664" t="s">
        <v>76</v>
      </c>
      <c r="O4664" s="2" t="str">
        <f t="shared" si="415"/>
        <v/>
      </c>
      <c r="R4664"/>
      <c r="S4664" s="22" t="str">
        <f>IF(ISNUMBER(R4664),SUMIFS(R$1:$R4664,A$1:$A4664,A4664,K$1:$K4664,K4664,E$1:$E4664,E4664),"")</f>
        <v/>
      </c>
      <c r="X4664">
        <v>0.85609492988133784</v>
      </c>
      <c r="Y4664">
        <v>0.14390507011866216</v>
      </c>
      <c r="AC4664" s="2" t="str">
        <f t="shared" si="413"/>
        <v/>
      </c>
      <c r="AL4664" s="2" t="str">
        <f t="shared" si="416"/>
        <v/>
      </c>
      <c r="AT4664" s="2" t="str">
        <f t="shared" si="412"/>
        <v/>
      </c>
      <c r="AU4664" s="2" t="str">
        <f>IF(ISNUMBER(AT4664),SUMIFS($AT$1:AT4664,$A$1:A4664,A4664,$K$1:K4664,K4664,$E$1:E4664,E4664),"")</f>
        <v/>
      </c>
      <c r="AV4664">
        <f t="shared" si="414"/>
        <v>2</v>
      </c>
    </row>
    <row r="4665" spans="1:48" x14ac:dyDescent="0.25">
      <c r="A4665" t="s">
        <v>157</v>
      </c>
      <c r="B4665" t="s">
        <v>153</v>
      </c>
      <c r="C4665" t="s">
        <v>152</v>
      </c>
      <c r="D4665" s="3">
        <v>40982</v>
      </c>
      <c r="E4665">
        <v>1</v>
      </c>
      <c r="J4665" t="s">
        <v>150</v>
      </c>
      <c r="K4665" t="s">
        <v>76</v>
      </c>
      <c r="O4665" s="2" t="str">
        <f t="shared" si="415"/>
        <v/>
      </c>
      <c r="Q4665" s="32">
        <v>74.24999999999946</v>
      </c>
      <c r="R4665">
        <v>74.24999999999946</v>
      </c>
      <c r="S4665" s="22">
        <f>IF(ISNUMBER(R4665),SUMIFS(R$1:$R4665,A$1:$A4665,A4665,K$1:$K4665,K4665,E$1:$E4665,E4665),"")</f>
        <v>647.04999999999905</v>
      </c>
      <c r="AC4665" s="2" t="str">
        <f t="shared" si="413"/>
        <v/>
      </c>
      <c r="AL4665" s="2" t="str">
        <f t="shared" si="416"/>
        <v/>
      </c>
      <c r="AT4665" s="2" t="str">
        <f t="shared" si="412"/>
        <v/>
      </c>
      <c r="AU4665" s="2" t="str">
        <f>IF(ISNUMBER(AT4665),SUMIFS($AT$1:AT4665,$A$1:A4665,A4665,$K$1:K4665,K4665,$E$1:E4665,E4665),"")</f>
        <v/>
      </c>
      <c r="AV4665">
        <f t="shared" si="414"/>
        <v>3</v>
      </c>
    </row>
    <row r="4666" spans="1:48" x14ac:dyDescent="0.25">
      <c r="A4666" t="s">
        <v>157</v>
      </c>
      <c r="B4666" t="s">
        <v>153</v>
      </c>
      <c r="C4666" t="s">
        <v>152</v>
      </c>
      <c r="D4666" s="3">
        <v>40981</v>
      </c>
      <c r="E4666">
        <v>2</v>
      </c>
      <c r="J4666" t="s">
        <v>150</v>
      </c>
      <c r="K4666" t="s">
        <v>76</v>
      </c>
      <c r="O4666" s="2" t="str">
        <f t="shared" si="415"/>
        <v/>
      </c>
      <c r="R4666"/>
      <c r="S4666" s="22" t="str">
        <f>IF(ISNUMBER(R4666),SUMIFS(R$1:$R4666,A$1:$A4666,A4666,K$1:$K4666,K4666,E$1:$E4666,E4666),"")</f>
        <v/>
      </c>
      <c r="X4666">
        <v>0.65483682983682989</v>
      </c>
      <c r="Y4666">
        <v>0.34516317016317011</v>
      </c>
      <c r="AC4666" s="2" t="str">
        <f t="shared" si="413"/>
        <v/>
      </c>
      <c r="AL4666" s="2" t="str">
        <f t="shared" si="416"/>
        <v/>
      </c>
      <c r="AT4666" s="2" t="str">
        <f t="shared" si="412"/>
        <v/>
      </c>
      <c r="AU4666" s="2" t="str">
        <f>IF(ISNUMBER(AT4666),SUMIFS($AT$1:AT4666,$A$1:A4666,A4666,$K$1:K4666,K4666,$E$1:E4666,E4666),"")</f>
        <v/>
      </c>
      <c r="AV4666">
        <f t="shared" si="414"/>
        <v>2</v>
      </c>
    </row>
    <row r="4667" spans="1:48" x14ac:dyDescent="0.25">
      <c r="A4667" t="s">
        <v>157</v>
      </c>
      <c r="B4667" t="s">
        <v>153</v>
      </c>
      <c r="C4667" t="s">
        <v>152</v>
      </c>
      <c r="D4667" s="3">
        <v>40982</v>
      </c>
      <c r="E4667">
        <v>2</v>
      </c>
      <c r="J4667" t="s">
        <v>150</v>
      </c>
      <c r="K4667" t="s">
        <v>76</v>
      </c>
      <c r="O4667" s="2" t="str">
        <f t="shared" si="415"/>
        <v/>
      </c>
      <c r="Q4667" s="32">
        <v>39.499999999999773</v>
      </c>
      <c r="R4667">
        <v>39.499999999999773</v>
      </c>
      <c r="S4667" s="22">
        <f>IF(ISNUMBER(R4667),SUMIFS(R$1:$R4667,A$1:$A4667,A4667,K$1:$K4667,K4667,E$1:$E4667,E4667),"")</f>
        <v>1114.9999999999998</v>
      </c>
      <c r="AC4667" s="2" t="str">
        <f t="shared" si="413"/>
        <v/>
      </c>
      <c r="AL4667" s="2" t="str">
        <f t="shared" si="416"/>
        <v/>
      </c>
      <c r="AT4667" s="2" t="str">
        <f t="shared" si="412"/>
        <v/>
      </c>
      <c r="AU4667" s="2" t="str">
        <f>IF(ISNUMBER(AT4667),SUMIFS($AT$1:AT4667,$A$1:A4667,A4667,$K$1:K4667,K4667,$E$1:E4667,E4667),"")</f>
        <v/>
      </c>
      <c r="AV4667">
        <f t="shared" si="414"/>
        <v>3</v>
      </c>
    </row>
    <row r="4668" spans="1:48" x14ac:dyDescent="0.25">
      <c r="A4668" t="s">
        <v>157</v>
      </c>
      <c r="B4668" t="s">
        <v>153</v>
      </c>
      <c r="C4668" t="s">
        <v>152</v>
      </c>
      <c r="D4668" s="3">
        <v>40981</v>
      </c>
      <c r="E4668">
        <v>3</v>
      </c>
      <c r="J4668" t="s">
        <v>150</v>
      </c>
      <c r="K4668" t="s">
        <v>76</v>
      </c>
      <c r="O4668" s="2" t="str">
        <f t="shared" si="415"/>
        <v/>
      </c>
      <c r="R4668"/>
      <c r="S4668" s="22" t="str">
        <f>IF(ISNUMBER(R4668),SUMIFS(R$1:$R4668,A$1:$A4668,A4668,K$1:$K4668,K4668,E$1:$E4668,E4668),"")</f>
        <v/>
      </c>
      <c r="X4668">
        <v>0.7962296020890568</v>
      </c>
      <c r="Y4668">
        <v>0.2037703979109432</v>
      </c>
      <c r="AC4668" s="2" t="str">
        <f t="shared" si="413"/>
        <v/>
      </c>
      <c r="AL4668" s="2" t="str">
        <f t="shared" si="416"/>
        <v/>
      </c>
      <c r="AT4668" s="2" t="str">
        <f t="shared" ref="AT4668:AT4731" si="417">IF(AND(ISNUMBER(AL4668),ISNUMBER(R4668)),ROUND(R4668*AL4668,3),"")</f>
        <v/>
      </c>
      <c r="AU4668" s="2" t="str">
        <f>IF(ISNUMBER(AT4668),SUMIFS($AT$1:AT4668,$A$1:A4668,A4668,$K$1:K4668,K4668,$E$1:E4668,E4668),"")</f>
        <v/>
      </c>
      <c r="AV4668">
        <f t="shared" si="414"/>
        <v>2</v>
      </c>
    </row>
    <row r="4669" spans="1:48" x14ac:dyDescent="0.25">
      <c r="A4669" t="s">
        <v>157</v>
      </c>
      <c r="B4669" t="s">
        <v>153</v>
      </c>
      <c r="C4669" t="s">
        <v>152</v>
      </c>
      <c r="D4669" s="3">
        <v>40982</v>
      </c>
      <c r="E4669">
        <v>3</v>
      </c>
      <c r="J4669" t="s">
        <v>150</v>
      </c>
      <c r="K4669" t="s">
        <v>76</v>
      </c>
      <c r="O4669" s="2" t="str">
        <f t="shared" si="415"/>
        <v/>
      </c>
      <c r="Q4669" s="32">
        <v>11.400000000000114</v>
      </c>
      <c r="R4669">
        <v>11.400000000000114</v>
      </c>
      <c r="S4669" s="22">
        <f>IF(ISNUMBER(R4669),SUMIFS(R$1:$R4669,A$1:$A4669,A4669,K$1:$K4669,K4669,E$1:$E4669,E4669),"")</f>
        <v>283.35000000000059</v>
      </c>
      <c r="AC4669" s="2" t="str">
        <f t="shared" si="413"/>
        <v/>
      </c>
      <c r="AL4669" s="2" t="str">
        <f t="shared" si="416"/>
        <v/>
      </c>
      <c r="AT4669" s="2" t="str">
        <f t="shared" si="417"/>
        <v/>
      </c>
      <c r="AU4669" s="2" t="str">
        <f>IF(ISNUMBER(AT4669),SUMIFS($AT$1:AT4669,$A$1:A4669,A4669,$K$1:K4669,K4669,$E$1:E4669,E4669),"")</f>
        <v/>
      </c>
      <c r="AV4669">
        <f t="shared" si="414"/>
        <v>3</v>
      </c>
    </row>
    <row r="4670" spans="1:48" x14ac:dyDescent="0.25">
      <c r="A4670" t="s">
        <v>157</v>
      </c>
      <c r="B4670" t="s">
        <v>153</v>
      </c>
      <c r="C4670" t="s">
        <v>152</v>
      </c>
      <c r="D4670" s="3">
        <v>40981</v>
      </c>
      <c r="E4670">
        <v>4</v>
      </c>
      <c r="J4670" t="s">
        <v>150</v>
      </c>
      <c r="K4670" t="s">
        <v>76</v>
      </c>
      <c r="O4670" s="2" t="str">
        <f t="shared" si="415"/>
        <v/>
      </c>
      <c r="R4670"/>
      <c r="S4670" s="22" t="str">
        <f>IF(ISNUMBER(R4670),SUMIFS(R$1:$R4670,A$1:$A4670,A4670,K$1:$K4670,K4670,E$1:$E4670,E4670),"")</f>
        <v/>
      </c>
      <c r="X4670">
        <v>0.66451193411178244</v>
      </c>
      <c r="Y4670">
        <v>0.33548806588821756</v>
      </c>
      <c r="AC4670" s="2" t="str">
        <f t="shared" si="413"/>
        <v/>
      </c>
      <c r="AL4670" s="2" t="str">
        <f t="shared" si="416"/>
        <v/>
      </c>
      <c r="AT4670" s="2" t="str">
        <f t="shared" si="417"/>
        <v/>
      </c>
      <c r="AU4670" s="2" t="str">
        <f>IF(ISNUMBER(AT4670),SUMIFS($AT$1:AT4670,$A$1:A4670,A4670,$K$1:K4670,K4670,$E$1:E4670,E4670),"")</f>
        <v/>
      </c>
      <c r="AV4670">
        <f t="shared" si="414"/>
        <v>2</v>
      </c>
    </row>
    <row r="4671" spans="1:48" x14ac:dyDescent="0.25">
      <c r="A4671" t="s">
        <v>157</v>
      </c>
      <c r="B4671" t="s">
        <v>153</v>
      </c>
      <c r="C4671" t="s">
        <v>152</v>
      </c>
      <c r="D4671" s="3">
        <v>40982</v>
      </c>
      <c r="E4671">
        <v>4</v>
      </c>
      <c r="J4671" t="s">
        <v>150</v>
      </c>
      <c r="K4671" t="s">
        <v>76</v>
      </c>
      <c r="O4671" s="2" t="str">
        <f t="shared" si="415"/>
        <v/>
      </c>
      <c r="Q4671" s="32">
        <v>39.349999999999362</v>
      </c>
      <c r="R4671">
        <v>39.349999999999362</v>
      </c>
      <c r="S4671" s="22">
        <f>IF(ISNUMBER(R4671),SUMIFS(R$1:$R4671,A$1:$A4671,A4671,K$1:$K4671,K4671,E$1:$E4671,E4671),"")</f>
        <v>542.44999999999936</v>
      </c>
      <c r="AC4671" s="2" t="str">
        <f t="shared" si="413"/>
        <v/>
      </c>
      <c r="AL4671" s="2" t="str">
        <f t="shared" si="416"/>
        <v/>
      </c>
      <c r="AT4671" s="2" t="str">
        <f t="shared" si="417"/>
        <v/>
      </c>
      <c r="AU4671" s="2" t="str">
        <f>IF(ISNUMBER(AT4671),SUMIFS($AT$1:AT4671,$A$1:A4671,A4671,$K$1:K4671,K4671,$E$1:E4671,E4671),"")</f>
        <v/>
      </c>
      <c r="AV4671">
        <f t="shared" si="414"/>
        <v>3</v>
      </c>
    </row>
    <row r="4672" spans="1:48" x14ac:dyDescent="0.25">
      <c r="A4672" t="s">
        <v>157</v>
      </c>
      <c r="B4672" t="s">
        <v>153</v>
      </c>
      <c r="C4672" t="s">
        <v>152</v>
      </c>
      <c r="D4672" s="3">
        <v>40981</v>
      </c>
      <c r="E4672">
        <v>5</v>
      </c>
      <c r="J4672" t="s">
        <v>150</v>
      </c>
      <c r="K4672" t="s">
        <v>76</v>
      </c>
      <c r="O4672" s="2" t="str">
        <f t="shared" si="415"/>
        <v/>
      </c>
      <c r="R4672"/>
      <c r="S4672" s="22" t="str">
        <f>IF(ISNUMBER(R4672),SUMIFS(R$1:$R4672,A$1:$A4672,A4672,K$1:$K4672,K4672,E$1:$E4672,E4672),"")</f>
        <v/>
      </c>
      <c r="X4672">
        <v>0.57767287369676756</v>
      </c>
      <c r="Y4672">
        <v>0.42232712630323244</v>
      </c>
      <c r="AC4672" s="2" t="str">
        <f t="shared" si="413"/>
        <v/>
      </c>
      <c r="AL4672" s="2" t="str">
        <f t="shared" si="416"/>
        <v/>
      </c>
      <c r="AT4672" s="2" t="str">
        <f t="shared" si="417"/>
        <v/>
      </c>
      <c r="AU4672" s="2" t="str">
        <f>IF(ISNUMBER(AT4672),SUMIFS($AT$1:AT4672,$A$1:A4672,A4672,$K$1:K4672,K4672,$E$1:E4672,E4672),"")</f>
        <v/>
      </c>
      <c r="AV4672">
        <f t="shared" si="414"/>
        <v>2</v>
      </c>
    </row>
    <row r="4673" spans="1:48" x14ac:dyDescent="0.25">
      <c r="A4673" t="s">
        <v>157</v>
      </c>
      <c r="B4673" t="s">
        <v>153</v>
      </c>
      <c r="C4673" t="s">
        <v>152</v>
      </c>
      <c r="D4673" s="3">
        <v>40982</v>
      </c>
      <c r="E4673">
        <v>5</v>
      </c>
      <c r="J4673" t="s">
        <v>150</v>
      </c>
      <c r="K4673" t="s">
        <v>76</v>
      </c>
      <c r="O4673" s="2" t="str">
        <f t="shared" si="415"/>
        <v/>
      </c>
      <c r="Q4673" s="32">
        <v>0</v>
      </c>
      <c r="R4673">
        <v>0</v>
      </c>
      <c r="S4673" s="22">
        <f>IF(ISNUMBER(R4673),SUMIFS(R$1:$R4673,A$1:$A4673,A4673,K$1:$K4673,K4673,E$1:$E4673,E4673),"")</f>
        <v>572.54999999999973</v>
      </c>
      <c r="AC4673" s="2" t="str">
        <f t="shared" si="413"/>
        <v/>
      </c>
      <c r="AL4673" s="2" t="str">
        <f t="shared" si="416"/>
        <v/>
      </c>
      <c r="AT4673" s="2" t="str">
        <f t="shared" si="417"/>
        <v/>
      </c>
      <c r="AU4673" s="2" t="str">
        <f>IF(ISNUMBER(AT4673),SUMIFS($AT$1:AT4673,$A$1:A4673,A4673,$K$1:K4673,K4673,$E$1:E4673,E4673),"")</f>
        <v/>
      </c>
      <c r="AV4673">
        <f t="shared" si="414"/>
        <v>3</v>
      </c>
    </row>
    <row r="4674" spans="1:48" x14ac:dyDescent="0.25">
      <c r="A4674" t="s">
        <v>157</v>
      </c>
      <c r="B4674" t="s">
        <v>153</v>
      </c>
      <c r="C4674" t="s">
        <v>152</v>
      </c>
      <c r="D4674" s="3">
        <v>40995</v>
      </c>
      <c r="E4674">
        <v>1</v>
      </c>
      <c r="J4674" t="s">
        <v>150</v>
      </c>
      <c r="K4674" t="s">
        <v>76</v>
      </c>
      <c r="O4674" s="2" t="str">
        <f t="shared" si="415"/>
        <v/>
      </c>
      <c r="R4674"/>
      <c r="S4674" s="22" t="str">
        <f>IF(ISNUMBER(R4674),SUMIFS(R$1:$R4674,A$1:$A4674,A4674,K$1:$K4674,K4674,E$1:$E4674,E4674),"")</f>
        <v/>
      </c>
      <c r="AC4674" s="2" t="str">
        <f t="shared" ref="AC4674:AC4737" si="418">IF(ISNUMBER(AD4674),AD4674*10,"")</f>
        <v/>
      </c>
      <c r="AL4674" s="2" t="str">
        <f t="shared" si="416"/>
        <v/>
      </c>
      <c r="AT4674" s="2" t="str">
        <f t="shared" si="417"/>
        <v/>
      </c>
      <c r="AU4674" s="2" t="str">
        <f>IF(ISNUMBER(AT4674),SUMIFS($AT$1:AT4674,$A$1:A4674,A4674,$K$1:K4674,K4674,$E$1:E4674,E4674),"")</f>
        <v/>
      </c>
      <c r="AV4674">
        <f t="shared" ref="AV4674:AV4737" si="419">COUNT(P4674:AU4674)</f>
        <v>0</v>
      </c>
    </row>
    <row r="4675" spans="1:48" x14ac:dyDescent="0.25">
      <c r="A4675" t="s">
        <v>157</v>
      </c>
      <c r="B4675" t="s">
        <v>153</v>
      </c>
      <c r="C4675" t="s">
        <v>152</v>
      </c>
      <c r="D4675" s="3">
        <v>40996</v>
      </c>
      <c r="E4675">
        <v>1</v>
      </c>
      <c r="J4675" t="s">
        <v>150</v>
      </c>
      <c r="K4675" t="s">
        <v>76</v>
      </c>
      <c r="O4675" s="2" t="str">
        <f t="shared" si="415"/>
        <v/>
      </c>
      <c r="Q4675" s="32">
        <v>184.49999999999969</v>
      </c>
      <c r="R4675">
        <v>184.49999999999969</v>
      </c>
      <c r="S4675" s="22">
        <f>IF(ISNUMBER(R4675),SUMIFS(R$1:$R4675,A$1:$A4675,A4675,K$1:$K4675,K4675,E$1:$E4675,E4675),"")</f>
        <v>831.5499999999987</v>
      </c>
      <c r="AC4675" s="2" t="str">
        <f t="shared" si="418"/>
        <v/>
      </c>
      <c r="AL4675" s="2" t="str">
        <f t="shared" si="416"/>
        <v/>
      </c>
      <c r="AT4675" s="2" t="str">
        <f t="shared" si="417"/>
        <v/>
      </c>
      <c r="AU4675" s="2" t="str">
        <f>IF(ISNUMBER(AT4675),SUMIFS($AT$1:AT4675,$A$1:A4675,A4675,$K$1:K4675,K4675,$E$1:E4675,E4675),"")</f>
        <v/>
      </c>
      <c r="AV4675">
        <f t="shared" si="419"/>
        <v>3</v>
      </c>
    </row>
    <row r="4676" spans="1:48" x14ac:dyDescent="0.25">
      <c r="A4676" t="s">
        <v>157</v>
      </c>
      <c r="B4676" t="s">
        <v>153</v>
      </c>
      <c r="C4676" t="s">
        <v>152</v>
      </c>
      <c r="D4676" s="3">
        <v>40995</v>
      </c>
      <c r="E4676">
        <v>2</v>
      </c>
      <c r="J4676" t="s">
        <v>150</v>
      </c>
      <c r="K4676" t="s">
        <v>76</v>
      </c>
      <c r="O4676" s="2" t="str">
        <f t="shared" si="415"/>
        <v/>
      </c>
      <c r="R4676"/>
      <c r="S4676" s="22" t="str">
        <f>IF(ISNUMBER(R4676),SUMIFS(R$1:$R4676,A$1:$A4676,A4676,K$1:$K4676,K4676,E$1:$E4676,E4676),"")</f>
        <v/>
      </c>
      <c r="AC4676" s="2" t="str">
        <f t="shared" si="418"/>
        <v/>
      </c>
      <c r="AL4676" s="2" t="str">
        <f t="shared" si="416"/>
        <v/>
      </c>
      <c r="AT4676" s="2" t="str">
        <f t="shared" si="417"/>
        <v/>
      </c>
      <c r="AU4676" s="2" t="str">
        <f>IF(ISNUMBER(AT4676),SUMIFS($AT$1:AT4676,$A$1:A4676,A4676,$K$1:K4676,K4676,$E$1:E4676,E4676),"")</f>
        <v/>
      </c>
      <c r="AV4676">
        <f t="shared" si="419"/>
        <v>0</v>
      </c>
    </row>
    <row r="4677" spans="1:48" x14ac:dyDescent="0.25">
      <c r="A4677" t="s">
        <v>157</v>
      </c>
      <c r="B4677" t="s">
        <v>153</v>
      </c>
      <c r="C4677" t="s">
        <v>152</v>
      </c>
      <c r="D4677" s="3">
        <v>40996</v>
      </c>
      <c r="E4677">
        <v>2</v>
      </c>
      <c r="J4677" t="s">
        <v>150</v>
      </c>
      <c r="K4677" t="s">
        <v>76</v>
      </c>
      <c r="O4677" s="2" t="str">
        <f t="shared" si="415"/>
        <v/>
      </c>
      <c r="Q4677" s="32">
        <v>115.34999999999977</v>
      </c>
      <c r="R4677">
        <v>115.34999999999977</v>
      </c>
      <c r="S4677" s="22">
        <f>IF(ISNUMBER(R4677),SUMIFS(R$1:$R4677,A$1:$A4677,A4677,K$1:$K4677,K4677,E$1:$E4677,E4677),"")</f>
        <v>1230.3499999999995</v>
      </c>
      <c r="AC4677" s="2" t="str">
        <f t="shared" si="418"/>
        <v/>
      </c>
      <c r="AL4677" s="2" t="str">
        <f t="shared" si="416"/>
        <v/>
      </c>
      <c r="AT4677" s="2" t="str">
        <f t="shared" si="417"/>
        <v/>
      </c>
      <c r="AU4677" s="2" t="str">
        <f>IF(ISNUMBER(AT4677),SUMIFS($AT$1:AT4677,$A$1:A4677,A4677,$K$1:K4677,K4677,$E$1:E4677,E4677),"")</f>
        <v/>
      </c>
      <c r="AV4677">
        <f t="shared" si="419"/>
        <v>3</v>
      </c>
    </row>
    <row r="4678" spans="1:48" x14ac:dyDescent="0.25">
      <c r="A4678" t="s">
        <v>157</v>
      </c>
      <c r="B4678" t="s">
        <v>153</v>
      </c>
      <c r="C4678" t="s">
        <v>152</v>
      </c>
      <c r="D4678" s="3">
        <v>40995</v>
      </c>
      <c r="E4678">
        <v>3</v>
      </c>
      <c r="J4678" t="s">
        <v>150</v>
      </c>
      <c r="K4678" t="s">
        <v>76</v>
      </c>
      <c r="O4678" s="2" t="str">
        <f t="shared" si="415"/>
        <v/>
      </c>
      <c r="R4678"/>
      <c r="S4678" s="22" t="str">
        <f>IF(ISNUMBER(R4678),SUMIFS(R$1:$R4678,A$1:$A4678,A4678,K$1:$K4678,K4678,E$1:$E4678,E4678),"")</f>
        <v/>
      </c>
      <c r="AC4678" s="2" t="str">
        <f t="shared" si="418"/>
        <v/>
      </c>
      <c r="AL4678" s="2" t="str">
        <f t="shared" si="416"/>
        <v/>
      </c>
      <c r="AT4678" s="2" t="str">
        <f t="shared" si="417"/>
        <v/>
      </c>
      <c r="AU4678" s="2" t="str">
        <f>IF(ISNUMBER(AT4678),SUMIFS($AT$1:AT4678,$A$1:A4678,A4678,$K$1:K4678,K4678,$E$1:E4678,E4678),"")</f>
        <v/>
      </c>
      <c r="AV4678">
        <f t="shared" si="419"/>
        <v>0</v>
      </c>
    </row>
    <row r="4679" spans="1:48" x14ac:dyDescent="0.25">
      <c r="A4679" t="s">
        <v>157</v>
      </c>
      <c r="B4679" t="s">
        <v>153</v>
      </c>
      <c r="C4679" t="s">
        <v>152</v>
      </c>
      <c r="D4679" s="3">
        <v>40996</v>
      </c>
      <c r="E4679">
        <v>3</v>
      </c>
      <c r="J4679" t="s">
        <v>150</v>
      </c>
      <c r="K4679" t="s">
        <v>76</v>
      </c>
      <c r="O4679" s="2" t="str">
        <f t="shared" si="415"/>
        <v/>
      </c>
      <c r="Q4679" s="32">
        <v>151.30000000000055</v>
      </c>
      <c r="R4679">
        <v>151.30000000000055</v>
      </c>
      <c r="S4679" s="22">
        <f>IF(ISNUMBER(R4679),SUMIFS(R$1:$R4679,A$1:$A4679,A4679,K$1:$K4679,K4679,E$1:$E4679,E4679),"")</f>
        <v>434.65000000000111</v>
      </c>
      <c r="AC4679" s="2" t="str">
        <f t="shared" si="418"/>
        <v/>
      </c>
      <c r="AL4679" s="2" t="str">
        <f t="shared" si="416"/>
        <v/>
      </c>
      <c r="AT4679" s="2" t="str">
        <f t="shared" si="417"/>
        <v/>
      </c>
      <c r="AU4679" s="2" t="str">
        <f>IF(ISNUMBER(AT4679),SUMIFS($AT$1:AT4679,$A$1:A4679,A4679,$K$1:K4679,K4679,$E$1:E4679,E4679),"")</f>
        <v/>
      </c>
      <c r="AV4679">
        <f t="shared" si="419"/>
        <v>3</v>
      </c>
    </row>
    <row r="4680" spans="1:48" x14ac:dyDescent="0.25">
      <c r="A4680" t="s">
        <v>157</v>
      </c>
      <c r="B4680" t="s">
        <v>153</v>
      </c>
      <c r="C4680" t="s">
        <v>152</v>
      </c>
      <c r="D4680" s="3">
        <v>40995</v>
      </c>
      <c r="E4680">
        <v>4</v>
      </c>
      <c r="J4680" t="s">
        <v>150</v>
      </c>
      <c r="K4680" t="s">
        <v>76</v>
      </c>
      <c r="O4680" s="2" t="str">
        <f t="shared" si="415"/>
        <v/>
      </c>
      <c r="R4680"/>
      <c r="S4680" s="22" t="str">
        <f>IF(ISNUMBER(R4680),SUMIFS(R$1:$R4680,A$1:$A4680,A4680,K$1:$K4680,K4680,E$1:$E4680,E4680),"")</f>
        <v/>
      </c>
      <c r="AC4680" s="2" t="str">
        <f t="shared" si="418"/>
        <v/>
      </c>
      <c r="AL4680" s="2" t="str">
        <f t="shared" si="416"/>
        <v/>
      </c>
      <c r="AT4680" s="2" t="str">
        <f t="shared" si="417"/>
        <v/>
      </c>
      <c r="AU4680" s="2" t="str">
        <f>IF(ISNUMBER(AT4680),SUMIFS($AT$1:AT4680,$A$1:A4680,A4680,$K$1:K4680,K4680,$E$1:E4680,E4680),"")</f>
        <v/>
      </c>
      <c r="AV4680">
        <f t="shared" si="419"/>
        <v>0</v>
      </c>
    </row>
    <row r="4681" spans="1:48" x14ac:dyDescent="0.25">
      <c r="A4681" t="s">
        <v>157</v>
      </c>
      <c r="B4681" t="s">
        <v>153</v>
      </c>
      <c r="C4681" t="s">
        <v>152</v>
      </c>
      <c r="D4681" s="3">
        <v>40996</v>
      </c>
      <c r="E4681">
        <v>4</v>
      </c>
      <c r="J4681" t="s">
        <v>150</v>
      </c>
      <c r="K4681" t="s">
        <v>76</v>
      </c>
      <c r="O4681" s="2" t="str">
        <f t="shared" si="415"/>
        <v/>
      </c>
      <c r="Q4681" s="32">
        <v>164.4499999999999</v>
      </c>
      <c r="R4681">
        <v>164.4499999999999</v>
      </c>
      <c r="S4681" s="22">
        <f>IF(ISNUMBER(R4681),SUMIFS(R$1:$R4681,A$1:$A4681,A4681,K$1:$K4681,K4681,E$1:$E4681,E4681),"")</f>
        <v>706.8999999999993</v>
      </c>
      <c r="AC4681" s="2" t="str">
        <f t="shared" si="418"/>
        <v/>
      </c>
      <c r="AL4681" s="2" t="str">
        <f t="shared" si="416"/>
        <v/>
      </c>
      <c r="AT4681" s="2" t="str">
        <f t="shared" si="417"/>
        <v/>
      </c>
      <c r="AU4681" s="2" t="str">
        <f>IF(ISNUMBER(AT4681),SUMIFS($AT$1:AT4681,$A$1:A4681,A4681,$K$1:K4681,K4681,$E$1:E4681,E4681),"")</f>
        <v/>
      </c>
      <c r="AV4681">
        <f t="shared" si="419"/>
        <v>3</v>
      </c>
    </row>
    <row r="4682" spans="1:48" x14ac:dyDescent="0.25">
      <c r="A4682" t="s">
        <v>157</v>
      </c>
      <c r="B4682" t="s">
        <v>153</v>
      </c>
      <c r="C4682" t="s">
        <v>152</v>
      </c>
      <c r="D4682" s="3">
        <v>40995</v>
      </c>
      <c r="E4682">
        <v>5</v>
      </c>
      <c r="J4682" t="s">
        <v>150</v>
      </c>
      <c r="K4682" t="s">
        <v>76</v>
      </c>
      <c r="O4682" s="2" t="str">
        <f t="shared" si="415"/>
        <v/>
      </c>
      <c r="R4682"/>
      <c r="S4682" s="22" t="str">
        <f>IF(ISNUMBER(R4682),SUMIFS(R$1:$R4682,A$1:$A4682,A4682,K$1:$K4682,K4682,E$1:$E4682,E4682),"")</f>
        <v/>
      </c>
      <c r="AC4682" s="2" t="str">
        <f t="shared" si="418"/>
        <v/>
      </c>
      <c r="AL4682" s="2" t="str">
        <f t="shared" si="416"/>
        <v/>
      </c>
      <c r="AT4682" s="2" t="str">
        <f t="shared" si="417"/>
        <v/>
      </c>
      <c r="AU4682" s="2" t="str">
        <f>IF(ISNUMBER(AT4682),SUMIFS($AT$1:AT4682,$A$1:A4682,A4682,$K$1:K4682,K4682,$E$1:E4682,E4682),"")</f>
        <v/>
      </c>
      <c r="AV4682">
        <f t="shared" si="419"/>
        <v>0</v>
      </c>
    </row>
    <row r="4683" spans="1:48" x14ac:dyDescent="0.25">
      <c r="A4683" t="s">
        <v>157</v>
      </c>
      <c r="B4683" t="s">
        <v>153</v>
      </c>
      <c r="C4683" t="s">
        <v>152</v>
      </c>
      <c r="D4683" s="3">
        <v>40996</v>
      </c>
      <c r="E4683">
        <v>5</v>
      </c>
      <c r="J4683" t="s">
        <v>150</v>
      </c>
      <c r="K4683" t="s">
        <v>76</v>
      </c>
      <c r="O4683" s="2" t="str">
        <f t="shared" si="415"/>
        <v/>
      </c>
      <c r="Q4683" s="32">
        <v>0</v>
      </c>
      <c r="R4683">
        <v>0</v>
      </c>
      <c r="S4683" s="22">
        <f>IF(ISNUMBER(R4683),SUMIFS(R$1:$R4683,A$1:$A4683,A4683,K$1:$K4683,K4683,E$1:$E4683,E4683),"")</f>
        <v>572.54999999999973</v>
      </c>
      <c r="AC4683" s="2" t="str">
        <f t="shared" si="418"/>
        <v/>
      </c>
      <c r="AL4683" s="2" t="str">
        <f t="shared" si="416"/>
        <v/>
      </c>
      <c r="AT4683" s="2" t="str">
        <f t="shared" si="417"/>
        <v/>
      </c>
      <c r="AU4683" s="2" t="str">
        <f>IF(ISNUMBER(AT4683),SUMIFS($AT$1:AT4683,$A$1:A4683,A4683,$K$1:K4683,K4683,$E$1:E4683,E4683),"")</f>
        <v/>
      </c>
      <c r="AV4683">
        <f t="shared" si="419"/>
        <v>3</v>
      </c>
    </row>
    <row r="4684" spans="1:48" x14ac:dyDescent="0.25">
      <c r="A4684" t="s">
        <v>157</v>
      </c>
      <c r="B4684" t="s">
        <v>153</v>
      </c>
      <c r="C4684" t="s">
        <v>152</v>
      </c>
      <c r="D4684" s="3">
        <v>41010</v>
      </c>
      <c r="E4684">
        <v>1</v>
      </c>
      <c r="J4684" t="s">
        <v>150</v>
      </c>
      <c r="K4684" t="s">
        <v>76</v>
      </c>
      <c r="O4684" s="2" t="str">
        <f t="shared" si="415"/>
        <v/>
      </c>
      <c r="R4684"/>
      <c r="S4684" s="22" t="str">
        <f>IF(ISNUMBER(R4684),SUMIFS(R$1:$R4684,A$1:$A4684,A4684,K$1:$K4684,K4684,E$1:$E4684,E4684),"")</f>
        <v/>
      </c>
      <c r="AC4684" s="2" t="str">
        <f t="shared" si="418"/>
        <v/>
      </c>
      <c r="AL4684" s="2" t="str">
        <f t="shared" si="416"/>
        <v/>
      </c>
      <c r="AT4684" s="2" t="str">
        <f t="shared" si="417"/>
        <v/>
      </c>
      <c r="AU4684" s="2" t="str">
        <f>IF(ISNUMBER(AT4684),SUMIFS($AT$1:AT4684,$A$1:A4684,A4684,$K$1:K4684,K4684,$E$1:E4684,E4684),"")</f>
        <v/>
      </c>
      <c r="AV4684">
        <f t="shared" si="419"/>
        <v>0</v>
      </c>
    </row>
    <row r="4685" spans="1:48" x14ac:dyDescent="0.25">
      <c r="A4685" t="s">
        <v>157</v>
      </c>
      <c r="B4685" t="s">
        <v>153</v>
      </c>
      <c r="C4685" t="s">
        <v>152</v>
      </c>
      <c r="D4685" s="3">
        <v>41011</v>
      </c>
      <c r="E4685">
        <v>1</v>
      </c>
      <c r="J4685" t="s">
        <v>150</v>
      </c>
      <c r="K4685" t="s">
        <v>76</v>
      </c>
      <c r="O4685" s="2" t="str">
        <f t="shared" si="415"/>
        <v/>
      </c>
      <c r="Q4685" s="32">
        <v>53.55</v>
      </c>
      <c r="R4685">
        <v>53.55</v>
      </c>
      <c r="S4685" s="22">
        <f>IF(ISNUMBER(R4685),SUMIFS(R$1:$R4685,A$1:$A4685,A4685,K$1:$K4685,K4685,E$1:$E4685,E4685),"")</f>
        <v>885.09999999999866</v>
      </c>
      <c r="AC4685" s="2" t="str">
        <f t="shared" si="418"/>
        <v/>
      </c>
      <c r="AL4685" s="2" t="str">
        <f t="shared" si="416"/>
        <v/>
      </c>
      <c r="AT4685" s="2" t="str">
        <f t="shared" si="417"/>
        <v/>
      </c>
      <c r="AU4685" s="2" t="str">
        <f>IF(ISNUMBER(AT4685),SUMIFS($AT$1:AT4685,$A$1:A4685,A4685,$K$1:K4685,K4685,$E$1:E4685,E4685),"")</f>
        <v/>
      </c>
      <c r="AV4685">
        <f t="shared" si="419"/>
        <v>3</v>
      </c>
    </row>
    <row r="4686" spans="1:48" x14ac:dyDescent="0.25">
      <c r="A4686" t="s">
        <v>157</v>
      </c>
      <c r="B4686" t="s">
        <v>153</v>
      </c>
      <c r="C4686" t="s">
        <v>152</v>
      </c>
      <c r="D4686" s="3">
        <v>41010</v>
      </c>
      <c r="E4686">
        <v>2</v>
      </c>
      <c r="J4686" t="s">
        <v>150</v>
      </c>
      <c r="K4686" t="s">
        <v>76</v>
      </c>
      <c r="O4686" s="2" t="str">
        <f t="shared" si="415"/>
        <v/>
      </c>
      <c r="R4686"/>
      <c r="S4686" s="22" t="str">
        <f>IF(ISNUMBER(R4686),SUMIFS(R$1:$R4686,A$1:$A4686,A4686,K$1:$K4686,K4686,E$1:$E4686,E4686),"")</f>
        <v/>
      </c>
      <c r="AC4686" s="2" t="str">
        <f t="shared" si="418"/>
        <v/>
      </c>
      <c r="AL4686" s="2" t="str">
        <f t="shared" si="416"/>
        <v/>
      </c>
      <c r="AT4686" s="2" t="str">
        <f t="shared" si="417"/>
        <v/>
      </c>
      <c r="AU4686" s="2" t="str">
        <f>IF(ISNUMBER(AT4686),SUMIFS($AT$1:AT4686,$A$1:A4686,A4686,$K$1:K4686,K4686,$E$1:E4686,E4686),"")</f>
        <v/>
      </c>
      <c r="AV4686">
        <f t="shared" si="419"/>
        <v>0</v>
      </c>
    </row>
    <row r="4687" spans="1:48" x14ac:dyDescent="0.25">
      <c r="A4687" t="s">
        <v>157</v>
      </c>
      <c r="B4687" t="s">
        <v>153</v>
      </c>
      <c r="C4687" t="s">
        <v>152</v>
      </c>
      <c r="D4687" s="3">
        <v>41011</v>
      </c>
      <c r="E4687">
        <v>2</v>
      </c>
      <c r="J4687" t="s">
        <v>150</v>
      </c>
      <c r="K4687" t="s">
        <v>76</v>
      </c>
      <c r="O4687" s="2" t="str">
        <f t="shared" si="415"/>
        <v/>
      </c>
      <c r="Q4687" s="32">
        <v>97</v>
      </c>
      <c r="R4687">
        <v>97</v>
      </c>
      <c r="S4687" s="22">
        <f>IF(ISNUMBER(R4687),SUMIFS(R$1:$R4687,A$1:$A4687,A4687,K$1:$K4687,K4687,E$1:$E4687,E4687),"")</f>
        <v>1327.3499999999995</v>
      </c>
      <c r="AC4687" s="2" t="str">
        <f t="shared" si="418"/>
        <v/>
      </c>
      <c r="AL4687" s="2" t="str">
        <f t="shared" si="416"/>
        <v/>
      </c>
      <c r="AT4687" s="2" t="str">
        <f t="shared" si="417"/>
        <v/>
      </c>
      <c r="AU4687" s="2" t="str">
        <f>IF(ISNUMBER(AT4687),SUMIFS($AT$1:AT4687,$A$1:A4687,A4687,$K$1:K4687,K4687,$E$1:E4687,E4687),"")</f>
        <v/>
      </c>
      <c r="AV4687">
        <f t="shared" si="419"/>
        <v>3</v>
      </c>
    </row>
    <row r="4688" spans="1:48" x14ac:dyDescent="0.25">
      <c r="A4688" t="s">
        <v>157</v>
      </c>
      <c r="B4688" t="s">
        <v>153</v>
      </c>
      <c r="C4688" t="s">
        <v>152</v>
      </c>
      <c r="D4688" s="3">
        <v>41010</v>
      </c>
      <c r="E4688">
        <v>3</v>
      </c>
      <c r="J4688" t="s">
        <v>150</v>
      </c>
      <c r="K4688" t="s">
        <v>76</v>
      </c>
      <c r="O4688" s="2" t="str">
        <f t="shared" si="415"/>
        <v/>
      </c>
      <c r="R4688"/>
      <c r="S4688" s="22" t="str">
        <f>IF(ISNUMBER(R4688),SUMIFS(R$1:$R4688,A$1:$A4688,A4688,K$1:$K4688,K4688,E$1:$E4688,E4688),"")</f>
        <v/>
      </c>
      <c r="AC4688" s="2" t="str">
        <f t="shared" si="418"/>
        <v/>
      </c>
      <c r="AL4688" s="2" t="str">
        <f t="shared" si="416"/>
        <v/>
      </c>
      <c r="AT4688" s="2" t="str">
        <f t="shared" si="417"/>
        <v/>
      </c>
      <c r="AU4688" s="2" t="str">
        <f>IF(ISNUMBER(AT4688),SUMIFS($AT$1:AT4688,$A$1:A4688,A4688,$K$1:K4688,K4688,$E$1:E4688,E4688),"")</f>
        <v/>
      </c>
      <c r="AV4688">
        <f t="shared" si="419"/>
        <v>0</v>
      </c>
    </row>
    <row r="4689" spans="1:48" x14ac:dyDescent="0.25">
      <c r="A4689" t="s">
        <v>157</v>
      </c>
      <c r="B4689" t="s">
        <v>153</v>
      </c>
      <c r="C4689" t="s">
        <v>152</v>
      </c>
      <c r="D4689" s="3">
        <v>41011</v>
      </c>
      <c r="E4689">
        <v>3</v>
      </c>
      <c r="J4689" t="s">
        <v>150</v>
      </c>
      <c r="K4689" t="s">
        <v>76</v>
      </c>
      <c r="O4689" s="2" t="str">
        <f t="shared" si="415"/>
        <v/>
      </c>
      <c r="Q4689" s="32">
        <v>148.9</v>
      </c>
      <c r="R4689">
        <v>148.9</v>
      </c>
      <c r="S4689" s="22">
        <f>IF(ISNUMBER(R4689),SUMIFS(R$1:$R4689,A$1:$A4689,A4689,K$1:$K4689,K4689,E$1:$E4689,E4689),"")</f>
        <v>583.55000000000109</v>
      </c>
      <c r="AC4689" s="2" t="str">
        <f t="shared" si="418"/>
        <v/>
      </c>
      <c r="AL4689" s="2" t="str">
        <f t="shared" si="416"/>
        <v/>
      </c>
      <c r="AT4689" s="2" t="str">
        <f t="shared" si="417"/>
        <v/>
      </c>
      <c r="AU4689" s="2" t="str">
        <f>IF(ISNUMBER(AT4689),SUMIFS($AT$1:AT4689,$A$1:A4689,A4689,$K$1:K4689,K4689,$E$1:E4689,E4689),"")</f>
        <v/>
      </c>
      <c r="AV4689">
        <f t="shared" si="419"/>
        <v>3</v>
      </c>
    </row>
    <row r="4690" spans="1:48" x14ac:dyDescent="0.25">
      <c r="A4690" t="s">
        <v>157</v>
      </c>
      <c r="B4690" t="s">
        <v>153</v>
      </c>
      <c r="C4690" t="s">
        <v>152</v>
      </c>
      <c r="D4690" s="3">
        <v>41010</v>
      </c>
      <c r="E4690">
        <v>4</v>
      </c>
      <c r="J4690" t="s">
        <v>150</v>
      </c>
      <c r="K4690" t="s">
        <v>76</v>
      </c>
      <c r="O4690" s="2" t="str">
        <f t="shared" ref="O4690:O4753" si="420">IF(ISNUMBER(P4690),P4690*10,"")</f>
        <v/>
      </c>
      <c r="R4690"/>
      <c r="S4690" s="22" t="str">
        <f>IF(ISNUMBER(R4690),SUMIFS(R$1:$R4690,A$1:$A4690,A4690,K$1:$K4690,K4690,E$1:$E4690,E4690),"")</f>
        <v/>
      </c>
      <c r="AC4690" s="2" t="str">
        <f t="shared" si="418"/>
        <v/>
      </c>
      <c r="AL4690" s="2" t="str">
        <f t="shared" ref="AL4690:AL4753" si="421">IF(ISNUMBER(AM4690),AM4690,"")</f>
        <v/>
      </c>
      <c r="AT4690" s="2" t="str">
        <f t="shared" si="417"/>
        <v/>
      </c>
      <c r="AU4690" s="2" t="str">
        <f>IF(ISNUMBER(AT4690),SUMIFS($AT$1:AT4690,$A$1:A4690,A4690,$K$1:K4690,K4690,$E$1:E4690,E4690),"")</f>
        <v/>
      </c>
      <c r="AV4690">
        <f t="shared" si="419"/>
        <v>0</v>
      </c>
    </row>
    <row r="4691" spans="1:48" x14ac:dyDescent="0.25">
      <c r="A4691" t="s">
        <v>157</v>
      </c>
      <c r="B4691" t="s">
        <v>153</v>
      </c>
      <c r="C4691" t="s">
        <v>152</v>
      </c>
      <c r="D4691" s="3">
        <v>41011</v>
      </c>
      <c r="E4691">
        <v>4</v>
      </c>
      <c r="J4691" t="s">
        <v>150</v>
      </c>
      <c r="K4691" t="s">
        <v>76</v>
      </c>
      <c r="O4691" s="2" t="str">
        <f t="shared" si="420"/>
        <v/>
      </c>
      <c r="Q4691" s="32">
        <v>74.25</v>
      </c>
      <c r="R4691">
        <v>74.25</v>
      </c>
      <c r="S4691" s="22">
        <f>IF(ISNUMBER(R4691),SUMIFS(R$1:$R4691,A$1:$A4691,A4691,K$1:$K4691,K4691,E$1:$E4691,E4691),"")</f>
        <v>781.1499999999993</v>
      </c>
      <c r="AC4691" s="2" t="str">
        <f t="shared" si="418"/>
        <v/>
      </c>
      <c r="AL4691" s="2" t="str">
        <f t="shared" si="421"/>
        <v/>
      </c>
      <c r="AT4691" s="2" t="str">
        <f t="shared" si="417"/>
        <v/>
      </c>
      <c r="AU4691" s="2" t="str">
        <f>IF(ISNUMBER(AT4691),SUMIFS($AT$1:AT4691,$A$1:A4691,A4691,$K$1:K4691,K4691,$E$1:E4691,E4691),"")</f>
        <v/>
      </c>
      <c r="AV4691">
        <f t="shared" si="419"/>
        <v>3</v>
      </c>
    </row>
    <row r="4692" spans="1:48" x14ac:dyDescent="0.25">
      <c r="A4692" t="s">
        <v>157</v>
      </c>
      <c r="B4692" t="s">
        <v>153</v>
      </c>
      <c r="C4692" t="s">
        <v>152</v>
      </c>
      <c r="D4692" s="3">
        <v>41010</v>
      </c>
      <c r="E4692">
        <v>5</v>
      </c>
      <c r="J4692" t="s">
        <v>150</v>
      </c>
      <c r="K4692" t="s">
        <v>76</v>
      </c>
      <c r="O4692" s="2" t="str">
        <f t="shared" si="420"/>
        <v/>
      </c>
      <c r="R4692"/>
      <c r="S4692" s="22" t="str">
        <f>IF(ISNUMBER(R4692),SUMIFS(R$1:$R4692,A$1:$A4692,A4692,K$1:$K4692,K4692,E$1:$E4692,E4692),"")</f>
        <v/>
      </c>
      <c r="AC4692" s="2" t="str">
        <f t="shared" si="418"/>
        <v/>
      </c>
      <c r="AL4692" s="2" t="str">
        <f t="shared" si="421"/>
        <v/>
      </c>
      <c r="AT4692" s="2" t="str">
        <f t="shared" si="417"/>
        <v/>
      </c>
      <c r="AU4692" s="2" t="str">
        <f>IF(ISNUMBER(AT4692),SUMIFS($AT$1:AT4692,$A$1:A4692,A4692,$K$1:K4692,K4692,$E$1:E4692,E4692),"")</f>
        <v/>
      </c>
      <c r="AV4692">
        <f t="shared" si="419"/>
        <v>0</v>
      </c>
    </row>
    <row r="4693" spans="1:48" x14ac:dyDescent="0.25">
      <c r="A4693" t="s">
        <v>157</v>
      </c>
      <c r="B4693" t="s">
        <v>153</v>
      </c>
      <c r="C4693" t="s">
        <v>152</v>
      </c>
      <c r="D4693" s="3">
        <v>41011</v>
      </c>
      <c r="E4693">
        <v>5</v>
      </c>
      <c r="J4693" t="s">
        <v>150</v>
      </c>
      <c r="K4693" t="s">
        <v>76</v>
      </c>
      <c r="O4693" s="2" t="str">
        <f t="shared" si="420"/>
        <v/>
      </c>
      <c r="Q4693" s="32">
        <v>80.45</v>
      </c>
      <c r="R4693">
        <v>80.45</v>
      </c>
      <c r="S4693" s="22">
        <f>IF(ISNUMBER(R4693),SUMIFS(R$1:$R4693,A$1:$A4693,A4693,K$1:$K4693,K4693,E$1:$E4693,E4693),"")</f>
        <v>652.99999999999977</v>
      </c>
      <c r="AC4693" s="2" t="str">
        <f t="shared" si="418"/>
        <v/>
      </c>
      <c r="AL4693" s="2" t="str">
        <f t="shared" si="421"/>
        <v/>
      </c>
      <c r="AT4693" s="2" t="str">
        <f t="shared" si="417"/>
        <v/>
      </c>
      <c r="AU4693" s="2" t="str">
        <f>IF(ISNUMBER(AT4693),SUMIFS($AT$1:AT4693,$A$1:A4693,A4693,$K$1:K4693,K4693,$E$1:E4693,E4693),"")</f>
        <v/>
      </c>
      <c r="AV4693">
        <f t="shared" si="419"/>
        <v>3</v>
      </c>
    </row>
    <row r="4694" spans="1:48" x14ac:dyDescent="0.25">
      <c r="A4694" t="s">
        <v>157</v>
      </c>
      <c r="B4694" t="s">
        <v>153</v>
      </c>
      <c r="C4694" t="s">
        <v>152</v>
      </c>
      <c r="D4694" s="3">
        <v>41024</v>
      </c>
      <c r="E4694">
        <v>1</v>
      </c>
      <c r="J4694" t="s">
        <v>150</v>
      </c>
      <c r="K4694" t="s">
        <v>76</v>
      </c>
      <c r="O4694" s="2" t="str">
        <f t="shared" si="420"/>
        <v/>
      </c>
      <c r="R4694"/>
      <c r="S4694" s="22" t="str">
        <f>IF(ISNUMBER(R4694),SUMIFS(R$1:$R4694,A$1:$A4694,A4694,K$1:$K4694,K4694,E$1:$E4694,E4694),"")</f>
        <v/>
      </c>
      <c r="AC4694" s="2" t="str">
        <f t="shared" si="418"/>
        <v/>
      </c>
      <c r="AL4694" s="2" t="str">
        <f t="shared" si="421"/>
        <v/>
      </c>
      <c r="AT4694" s="2" t="str">
        <f t="shared" si="417"/>
        <v/>
      </c>
      <c r="AU4694" s="2" t="str">
        <f>IF(ISNUMBER(AT4694),SUMIFS($AT$1:AT4694,$A$1:A4694,A4694,$K$1:K4694,K4694,$E$1:E4694,E4694),"")</f>
        <v/>
      </c>
      <c r="AV4694">
        <f t="shared" si="419"/>
        <v>0</v>
      </c>
    </row>
    <row r="4695" spans="1:48" x14ac:dyDescent="0.25">
      <c r="A4695" t="s">
        <v>157</v>
      </c>
      <c r="B4695" t="s">
        <v>153</v>
      </c>
      <c r="C4695" t="s">
        <v>152</v>
      </c>
      <c r="D4695" s="3">
        <v>41025</v>
      </c>
      <c r="E4695">
        <v>1</v>
      </c>
      <c r="J4695" t="s">
        <v>150</v>
      </c>
      <c r="K4695" t="s">
        <v>76</v>
      </c>
      <c r="O4695" s="2" t="str">
        <f t="shared" si="420"/>
        <v/>
      </c>
      <c r="Q4695" s="32">
        <v>113.6</v>
      </c>
      <c r="R4695">
        <v>113.6</v>
      </c>
      <c r="S4695" s="22">
        <f>IF(ISNUMBER(R4695),SUMIFS(R$1:$R4695,A$1:$A4695,A4695,K$1:$K4695,K4695,E$1:$E4695,E4695),"")</f>
        <v>998.69999999999868</v>
      </c>
      <c r="AC4695" s="2" t="str">
        <f t="shared" si="418"/>
        <v/>
      </c>
      <c r="AL4695" s="2" t="str">
        <f t="shared" si="421"/>
        <v/>
      </c>
      <c r="AT4695" s="2" t="str">
        <f t="shared" si="417"/>
        <v/>
      </c>
      <c r="AU4695" s="2" t="str">
        <f>IF(ISNUMBER(AT4695),SUMIFS($AT$1:AT4695,$A$1:A4695,A4695,$K$1:K4695,K4695,$E$1:E4695,E4695),"")</f>
        <v/>
      </c>
      <c r="AV4695">
        <f t="shared" si="419"/>
        <v>3</v>
      </c>
    </row>
    <row r="4696" spans="1:48" x14ac:dyDescent="0.25">
      <c r="A4696" t="s">
        <v>157</v>
      </c>
      <c r="B4696" t="s">
        <v>153</v>
      </c>
      <c r="C4696" t="s">
        <v>152</v>
      </c>
      <c r="D4696" s="3">
        <v>41024</v>
      </c>
      <c r="E4696">
        <v>2</v>
      </c>
      <c r="J4696" t="s">
        <v>150</v>
      </c>
      <c r="K4696" t="s">
        <v>76</v>
      </c>
      <c r="O4696" s="2" t="str">
        <f t="shared" si="420"/>
        <v/>
      </c>
      <c r="R4696"/>
      <c r="S4696" s="22" t="str">
        <f>IF(ISNUMBER(R4696),SUMIFS(R$1:$R4696,A$1:$A4696,A4696,K$1:$K4696,K4696,E$1:$E4696,E4696),"")</f>
        <v/>
      </c>
      <c r="AC4696" s="2" t="str">
        <f t="shared" si="418"/>
        <v/>
      </c>
      <c r="AL4696" s="2" t="str">
        <f t="shared" si="421"/>
        <v/>
      </c>
      <c r="AT4696" s="2" t="str">
        <f t="shared" si="417"/>
        <v/>
      </c>
      <c r="AU4696" s="2" t="str">
        <f>IF(ISNUMBER(AT4696),SUMIFS($AT$1:AT4696,$A$1:A4696,A4696,$K$1:K4696,K4696,$E$1:E4696,E4696),"")</f>
        <v/>
      </c>
      <c r="AV4696">
        <f t="shared" si="419"/>
        <v>0</v>
      </c>
    </row>
    <row r="4697" spans="1:48" x14ac:dyDescent="0.25">
      <c r="A4697" t="s">
        <v>157</v>
      </c>
      <c r="B4697" t="s">
        <v>153</v>
      </c>
      <c r="C4697" t="s">
        <v>152</v>
      </c>
      <c r="D4697" s="3">
        <v>41025</v>
      </c>
      <c r="E4697">
        <v>2</v>
      </c>
      <c r="J4697" t="s">
        <v>150</v>
      </c>
      <c r="K4697" t="s">
        <v>76</v>
      </c>
      <c r="O4697" s="2" t="str">
        <f t="shared" si="420"/>
        <v/>
      </c>
      <c r="Q4697" s="32">
        <v>18.399999999999999</v>
      </c>
      <c r="R4697">
        <v>18.399999999999999</v>
      </c>
      <c r="S4697" s="22">
        <f>IF(ISNUMBER(R4697),SUMIFS(R$1:$R4697,A$1:$A4697,A4697,K$1:$K4697,K4697,E$1:$E4697,E4697),"")</f>
        <v>1345.7499999999995</v>
      </c>
      <c r="AC4697" s="2" t="str">
        <f t="shared" si="418"/>
        <v/>
      </c>
      <c r="AL4697" s="2" t="str">
        <f t="shared" si="421"/>
        <v/>
      </c>
      <c r="AT4697" s="2" t="str">
        <f t="shared" si="417"/>
        <v/>
      </c>
      <c r="AU4697" s="2" t="str">
        <f>IF(ISNUMBER(AT4697),SUMIFS($AT$1:AT4697,$A$1:A4697,A4697,$K$1:K4697,K4697,$E$1:E4697,E4697),"")</f>
        <v/>
      </c>
      <c r="AV4697">
        <f t="shared" si="419"/>
        <v>3</v>
      </c>
    </row>
    <row r="4698" spans="1:48" x14ac:dyDescent="0.25">
      <c r="A4698" t="s">
        <v>157</v>
      </c>
      <c r="B4698" t="s">
        <v>153</v>
      </c>
      <c r="C4698" t="s">
        <v>152</v>
      </c>
      <c r="D4698" s="3">
        <v>41024</v>
      </c>
      <c r="E4698">
        <v>3</v>
      </c>
      <c r="J4698" t="s">
        <v>150</v>
      </c>
      <c r="K4698" t="s">
        <v>76</v>
      </c>
      <c r="O4698" s="2" t="str">
        <f t="shared" si="420"/>
        <v/>
      </c>
      <c r="R4698"/>
      <c r="S4698" s="22" t="str">
        <f>IF(ISNUMBER(R4698),SUMIFS(R$1:$R4698,A$1:$A4698,A4698,K$1:$K4698,K4698,E$1:$E4698,E4698),"")</f>
        <v/>
      </c>
      <c r="AC4698" s="2" t="str">
        <f t="shared" si="418"/>
        <v/>
      </c>
      <c r="AL4698" s="2" t="str">
        <f t="shared" si="421"/>
        <v/>
      </c>
      <c r="AT4698" s="2" t="str">
        <f t="shared" si="417"/>
        <v/>
      </c>
      <c r="AU4698" s="2" t="str">
        <f>IF(ISNUMBER(AT4698),SUMIFS($AT$1:AT4698,$A$1:A4698,A4698,$K$1:K4698,K4698,$E$1:E4698,E4698),"")</f>
        <v/>
      </c>
      <c r="AV4698">
        <f t="shared" si="419"/>
        <v>0</v>
      </c>
    </row>
    <row r="4699" spans="1:48" x14ac:dyDescent="0.25">
      <c r="A4699" t="s">
        <v>157</v>
      </c>
      <c r="B4699" t="s">
        <v>153</v>
      </c>
      <c r="C4699" t="s">
        <v>152</v>
      </c>
      <c r="D4699" s="3">
        <v>41025</v>
      </c>
      <c r="E4699">
        <v>3</v>
      </c>
      <c r="J4699" t="s">
        <v>150</v>
      </c>
      <c r="K4699" t="s">
        <v>76</v>
      </c>
      <c r="O4699" s="2" t="str">
        <f t="shared" si="420"/>
        <v/>
      </c>
      <c r="Q4699" s="32">
        <v>68.650000000000006</v>
      </c>
      <c r="R4699">
        <v>68.650000000000006</v>
      </c>
      <c r="S4699" s="22">
        <f>IF(ISNUMBER(R4699),SUMIFS(R$1:$R4699,A$1:$A4699,A4699,K$1:$K4699,K4699,E$1:$E4699,E4699),"")</f>
        <v>652.20000000000107</v>
      </c>
      <c r="AC4699" s="2" t="str">
        <f t="shared" si="418"/>
        <v/>
      </c>
      <c r="AL4699" s="2" t="str">
        <f t="shared" si="421"/>
        <v/>
      </c>
      <c r="AT4699" s="2" t="str">
        <f t="shared" si="417"/>
        <v/>
      </c>
      <c r="AU4699" s="2" t="str">
        <f>IF(ISNUMBER(AT4699),SUMIFS($AT$1:AT4699,$A$1:A4699,A4699,$K$1:K4699,K4699,$E$1:E4699,E4699),"")</f>
        <v/>
      </c>
      <c r="AV4699">
        <f t="shared" si="419"/>
        <v>3</v>
      </c>
    </row>
    <row r="4700" spans="1:48" x14ac:dyDescent="0.25">
      <c r="A4700" t="s">
        <v>157</v>
      </c>
      <c r="B4700" t="s">
        <v>153</v>
      </c>
      <c r="C4700" t="s">
        <v>152</v>
      </c>
      <c r="D4700" s="3">
        <v>41024</v>
      </c>
      <c r="E4700">
        <v>4</v>
      </c>
      <c r="J4700" t="s">
        <v>150</v>
      </c>
      <c r="K4700" t="s">
        <v>76</v>
      </c>
      <c r="O4700" s="2" t="str">
        <f t="shared" si="420"/>
        <v/>
      </c>
      <c r="R4700"/>
      <c r="S4700" s="22" t="str">
        <f>IF(ISNUMBER(R4700),SUMIFS(R$1:$R4700,A$1:$A4700,A4700,K$1:$K4700,K4700,E$1:$E4700,E4700),"")</f>
        <v/>
      </c>
      <c r="AC4700" s="2" t="str">
        <f t="shared" si="418"/>
        <v/>
      </c>
      <c r="AL4700" s="2" t="str">
        <f t="shared" si="421"/>
        <v/>
      </c>
      <c r="AT4700" s="2" t="str">
        <f t="shared" si="417"/>
        <v/>
      </c>
      <c r="AU4700" s="2" t="str">
        <f>IF(ISNUMBER(AT4700),SUMIFS($AT$1:AT4700,$A$1:A4700,A4700,$K$1:K4700,K4700,$E$1:E4700,E4700),"")</f>
        <v/>
      </c>
      <c r="AV4700">
        <f t="shared" si="419"/>
        <v>0</v>
      </c>
    </row>
    <row r="4701" spans="1:48" x14ac:dyDescent="0.25">
      <c r="A4701" t="s">
        <v>157</v>
      </c>
      <c r="B4701" t="s">
        <v>153</v>
      </c>
      <c r="C4701" t="s">
        <v>152</v>
      </c>
      <c r="D4701" s="3">
        <v>41025</v>
      </c>
      <c r="E4701">
        <v>4</v>
      </c>
      <c r="J4701" t="s">
        <v>150</v>
      </c>
      <c r="K4701" t="s">
        <v>76</v>
      </c>
      <c r="O4701" s="2" t="str">
        <f t="shared" si="420"/>
        <v/>
      </c>
      <c r="Q4701" s="32">
        <v>96</v>
      </c>
      <c r="R4701">
        <v>96</v>
      </c>
      <c r="S4701" s="22">
        <f>IF(ISNUMBER(R4701),SUMIFS(R$1:$R4701,A$1:$A4701,A4701,K$1:$K4701,K4701,E$1:$E4701,E4701),"")</f>
        <v>877.1499999999993</v>
      </c>
      <c r="AC4701" s="2" t="str">
        <f t="shared" si="418"/>
        <v/>
      </c>
      <c r="AL4701" s="2" t="str">
        <f t="shared" si="421"/>
        <v/>
      </c>
      <c r="AT4701" s="2" t="str">
        <f t="shared" si="417"/>
        <v/>
      </c>
      <c r="AU4701" s="2" t="str">
        <f>IF(ISNUMBER(AT4701),SUMIFS($AT$1:AT4701,$A$1:A4701,A4701,$K$1:K4701,K4701,$E$1:E4701,E4701),"")</f>
        <v/>
      </c>
      <c r="AV4701">
        <f t="shared" si="419"/>
        <v>3</v>
      </c>
    </row>
    <row r="4702" spans="1:48" x14ac:dyDescent="0.25">
      <c r="A4702" t="s">
        <v>157</v>
      </c>
      <c r="B4702" t="s">
        <v>153</v>
      </c>
      <c r="C4702" t="s">
        <v>152</v>
      </c>
      <c r="D4702" s="3">
        <v>41024</v>
      </c>
      <c r="E4702">
        <v>5</v>
      </c>
      <c r="J4702" t="s">
        <v>150</v>
      </c>
      <c r="K4702" t="s">
        <v>76</v>
      </c>
      <c r="O4702" s="2" t="str">
        <f t="shared" si="420"/>
        <v/>
      </c>
      <c r="R4702"/>
      <c r="S4702" s="22" t="str">
        <f>IF(ISNUMBER(R4702),SUMIFS(R$1:$R4702,A$1:$A4702,A4702,K$1:$K4702,K4702,E$1:$E4702,E4702),"")</f>
        <v/>
      </c>
      <c r="AC4702" s="2" t="str">
        <f t="shared" si="418"/>
        <v/>
      </c>
      <c r="AL4702" s="2" t="str">
        <f t="shared" si="421"/>
        <v/>
      </c>
      <c r="AT4702" s="2" t="str">
        <f t="shared" si="417"/>
        <v/>
      </c>
      <c r="AU4702" s="2" t="str">
        <f>IF(ISNUMBER(AT4702),SUMIFS($AT$1:AT4702,$A$1:A4702,A4702,$K$1:K4702,K4702,$E$1:E4702,E4702),"")</f>
        <v/>
      </c>
      <c r="AV4702">
        <f t="shared" si="419"/>
        <v>0</v>
      </c>
    </row>
    <row r="4703" spans="1:48" x14ac:dyDescent="0.25">
      <c r="A4703" t="s">
        <v>157</v>
      </c>
      <c r="B4703" t="s">
        <v>153</v>
      </c>
      <c r="C4703" t="s">
        <v>152</v>
      </c>
      <c r="D4703" s="3">
        <v>41025</v>
      </c>
      <c r="E4703">
        <v>5</v>
      </c>
      <c r="J4703" t="s">
        <v>150</v>
      </c>
      <c r="K4703" t="s">
        <v>76</v>
      </c>
      <c r="O4703" s="2" t="str">
        <f t="shared" si="420"/>
        <v/>
      </c>
      <c r="Q4703" s="32">
        <v>68.8</v>
      </c>
      <c r="R4703">
        <v>68.8</v>
      </c>
      <c r="S4703" s="22">
        <f>IF(ISNUMBER(R4703),SUMIFS(R$1:$R4703,A$1:$A4703,A4703,K$1:$K4703,K4703,E$1:$E4703,E4703),"")</f>
        <v>721.79999999999973</v>
      </c>
      <c r="AC4703" s="2" t="str">
        <f t="shared" si="418"/>
        <v/>
      </c>
      <c r="AL4703" s="2" t="str">
        <f t="shared" si="421"/>
        <v/>
      </c>
      <c r="AT4703" s="2" t="str">
        <f t="shared" si="417"/>
        <v/>
      </c>
      <c r="AU4703" s="2" t="str">
        <f>IF(ISNUMBER(AT4703),SUMIFS($AT$1:AT4703,$A$1:A4703,A4703,$K$1:K4703,K4703,$E$1:E4703,E4703),"")</f>
        <v/>
      </c>
      <c r="AV4703">
        <f t="shared" si="419"/>
        <v>3</v>
      </c>
    </row>
    <row r="4704" spans="1:48" x14ac:dyDescent="0.25">
      <c r="A4704" t="s">
        <v>157</v>
      </c>
      <c r="B4704" t="s">
        <v>153</v>
      </c>
      <c r="C4704" t="s">
        <v>152</v>
      </c>
      <c r="D4704" s="3">
        <v>41037</v>
      </c>
      <c r="E4704">
        <v>1</v>
      </c>
      <c r="J4704" t="s">
        <v>150</v>
      </c>
      <c r="K4704" t="s">
        <v>76</v>
      </c>
      <c r="O4704" s="2" t="str">
        <f t="shared" si="420"/>
        <v/>
      </c>
      <c r="P4704" s="31"/>
      <c r="R4704"/>
      <c r="S4704" s="22" t="str">
        <f>IF(ISNUMBER(R4704),SUMIFS(R$1:$R4704,A$1:$A4704,A4704,K$1:$K4704,K4704,E$1:$E4704,E4704),"")</f>
        <v/>
      </c>
      <c r="X4704">
        <v>0.78488483748532156</v>
      </c>
      <c r="Y4704">
        <v>0.21511516251467844</v>
      </c>
      <c r="AC4704" s="2" t="str">
        <f t="shared" si="418"/>
        <v/>
      </c>
      <c r="AE4704">
        <v>88.111405398111259</v>
      </c>
      <c r="AF4704">
        <v>15.676464456952038</v>
      </c>
      <c r="AG4704">
        <v>84.323535543047967</v>
      </c>
      <c r="AH4704">
        <v>16.168572509889977</v>
      </c>
      <c r="AI4704">
        <v>21.334116454608349</v>
      </c>
      <c r="AJ4704">
        <v>10.109918205529262</v>
      </c>
      <c r="AK4704">
        <v>24.223810454450732</v>
      </c>
      <c r="AL4704" s="2">
        <f t="shared" si="421"/>
        <v>3.8758096727121168E-2</v>
      </c>
      <c r="AM4704">
        <v>3.8758096727121168E-2</v>
      </c>
      <c r="AN4704">
        <v>71.489776473204657</v>
      </c>
      <c r="AO4704">
        <v>11.65283356513236</v>
      </c>
      <c r="AT4704" s="2" t="str">
        <f t="shared" si="417"/>
        <v/>
      </c>
      <c r="AU4704" s="2" t="str">
        <f>IF(ISNUMBER(AT4704),SUMIFS($AT$1:AT4704,$A$1:A4704,A4704,$K$1:K4704,K4704,$E$1:E4704,E4704),"")</f>
        <v/>
      </c>
      <c r="AV4704">
        <f t="shared" si="419"/>
        <v>13</v>
      </c>
    </row>
    <row r="4705" spans="1:48" x14ac:dyDescent="0.25">
      <c r="A4705" t="s">
        <v>157</v>
      </c>
      <c r="B4705" t="s">
        <v>153</v>
      </c>
      <c r="C4705" t="s">
        <v>152</v>
      </c>
      <c r="D4705" s="3">
        <v>41038</v>
      </c>
      <c r="E4705">
        <v>1</v>
      </c>
      <c r="J4705" t="s">
        <v>150</v>
      </c>
      <c r="K4705" t="s">
        <v>76</v>
      </c>
      <c r="O4705" s="2" t="str">
        <f t="shared" si="420"/>
        <v/>
      </c>
      <c r="P4705" s="31"/>
      <c r="R4705"/>
      <c r="S4705" s="22" t="str">
        <f>IF(ISNUMBER(R4705),SUMIFS(R$1:$R4705,A$1:$A4705,A4705,K$1:$K4705,K4705,E$1:$E4705,E4705),"")</f>
        <v/>
      </c>
      <c r="AC4705" s="2" t="str">
        <f t="shared" si="418"/>
        <v/>
      </c>
      <c r="AL4705" s="2" t="str">
        <f t="shared" si="421"/>
        <v/>
      </c>
      <c r="AT4705" s="2" t="str">
        <f t="shared" si="417"/>
        <v/>
      </c>
      <c r="AU4705" s="2" t="str">
        <f>IF(ISNUMBER(AT4705),SUMIFS($AT$1:AT4705,$A$1:A4705,A4705,$K$1:K4705,K4705,$E$1:E4705,E4705),"")</f>
        <v/>
      </c>
      <c r="AV4705">
        <f t="shared" si="419"/>
        <v>0</v>
      </c>
    </row>
    <row r="4706" spans="1:48" x14ac:dyDescent="0.25">
      <c r="A4706" t="s">
        <v>157</v>
      </c>
      <c r="B4706" t="s">
        <v>153</v>
      </c>
      <c r="C4706" t="s">
        <v>152</v>
      </c>
      <c r="D4706" s="3">
        <v>41037</v>
      </c>
      <c r="E4706">
        <v>2</v>
      </c>
      <c r="J4706" t="s">
        <v>150</v>
      </c>
      <c r="K4706" t="s">
        <v>76</v>
      </c>
      <c r="O4706" s="2" t="str">
        <f t="shared" si="420"/>
        <v/>
      </c>
      <c r="P4706" s="31"/>
      <c r="R4706"/>
      <c r="S4706" s="22" t="str">
        <f>IF(ISNUMBER(R4706),SUMIFS(R$1:$R4706,A$1:$A4706,A4706,K$1:$K4706,K4706,E$1:$E4706,E4706),"")</f>
        <v/>
      </c>
      <c r="X4706">
        <v>0.75202964769403613</v>
      </c>
      <c r="Y4706">
        <v>0.24797035230596387</v>
      </c>
      <c r="AC4706" s="2" t="str">
        <f t="shared" si="418"/>
        <v/>
      </c>
      <c r="AE4706">
        <v>87.648832681700711</v>
      </c>
      <c r="AF4706">
        <v>15.575849822425303</v>
      </c>
      <c r="AG4706">
        <v>84.424150177574703</v>
      </c>
      <c r="AH4706">
        <v>12.262162438609776</v>
      </c>
      <c r="AI4706">
        <v>17.50536642906934</v>
      </c>
      <c r="AJ4706">
        <v>10.894185465860453</v>
      </c>
      <c r="AK4706">
        <v>22.588660578386648</v>
      </c>
      <c r="AL4706" s="2">
        <f t="shared" si="421"/>
        <v>3.6141856925418638E-2</v>
      </c>
      <c r="AM4706">
        <v>3.6141856925418638E-2</v>
      </c>
      <c r="AN4706">
        <v>75.023903442444919</v>
      </c>
      <c r="AO4706">
        <v>12.228896261118523</v>
      </c>
      <c r="AT4706" s="2" t="str">
        <f t="shared" si="417"/>
        <v/>
      </c>
      <c r="AU4706" s="2" t="str">
        <f>IF(ISNUMBER(AT4706),SUMIFS($AT$1:AT4706,$A$1:A4706,A4706,$K$1:K4706,K4706,$E$1:E4706,E4706),"")</f>
        <v/>
      </c>
      <c r="AV4706">
        <f t="shared" si="419"/>
        <v>13</v>
      </c>
    </row>
    <row r="4707" spans="1:48" x14ac:dyDescent="0.25">
      <c r="A4707" t="s">
        <v>157</v>
      </c>
      <c r="B4707" t="s">
        <v>153</v>
      </c>
      <c r="C4707" t="s">
        <v>152</v>
      </c>
      <c r="D4707" s="3">
        <v>41038</v>
      </c>
      <c r="E4707">
        <v>2</v>
      </c>
      <c r="J4707" t="s">
        <v>150</v>
      </c>
      <c r="K4707" t="s">
        <v>76</v>
      </c>
      <c r="O4707" s="2" t="str">
        <f t="shared" si="420"/>
        <v/>
      </c>
      <c r="P4707" s="31"/>
      <c r="R4707"/>
      <c r="S4707" s="22" t="str">
        <f>IF(ISNUMBER(R4707),SUMIFS(R$1:$R4707,A$1:$A4707,A4707,K$1:$K4707,K4707,E$1:$E4707,E4707),"")</f>
        <v/>
      </c>
      <c r="AC4707" s="2" t="str">
        <f t="shared" si="418"/>
        <v/>
      </c>
      <c r="AL4707" s="2" t="str">
        <f t="shared" si="421"/>
        <v/>
      </c>
      <c r="AT4707" s="2" t="str">
        <f t="shared" si="417"/>
        <v/>
      </c>
      <c r="AU4707" s="2" t="str">
        <f>IF(ISNUMBER(AT4707),SUMIFS($AT$1:AT4707,$A$1:A4707,A4707,$K$1:K4707,K4707,$E$1:E4707,E4707),"")</f>
        <v/>
      </c>
      <c r="AV4707">
        <f t="shared" si="419"/>
        <v>0</v>
      </c>
    </row>
    <row r="4708" spans="1:48" x14ac:dyDescent="0.25">
      <c r="A4708" t="s">
        <v>157</v>
      </c>
      <c r="B4708" t="s">
        <v>153</v>
      </c>
      <c r="C4708" t="s">
        <v>152</v>
      </c>
      <c r="D4708" s="3">
        <v>41037</v>
      </c>
      <c r="E4708">
        <v>3</v>
      </c>
      <c r="J4708" t="s">
        <v>150</v>
      </c>
      <c r="K4708" t="s">
        <v>76</v>
      </c>
      <c r="O4708" s="2" t="str">
        <f t="shared" si="420"/>
        <v/>
      </c>
      <c r="P4708" s="31"/>
      <c r="R4708"/>
      <c r="S4708" s="22" t="str">
        <f>IF(ISNUMBER(R4708),SUMIFS(R$1:$R4708,A$1:$A4708,A4708,K$1:$K4708,K4708,E$1:$E4708,E4708),"")</f>
        <v/>
      </c>
      <c r="X4708">
        <v>0.86128263861207299</v>
      </c>
      <c r="Y4708">
        <v>0.13871736138792701</v>
      </c>
      <c r="AC4708" s="2" t="str">
        <f t="shared" si="418"/>
        <v/>
      </c>
      <c r="AE4708">
        <v>87.721716934308873</v>
      </c>
      <c r="AF4708">
        <v>15.485647706810774</v>
      </c>
      <c r="AG4708">
        <v>84.514352293189219</v>
      </c>
      <c r="AH4708">
        <v>13.418529971244523</v>
      </c>
      <c r="AI4708">
        <v>18.242459898112706</v>
      </c>
      <c r="AJ4708">
        <v>9.7476546256474847</v>
      </c>
      <c r="AK4708">
        <v>24.88487448363524</v>
      </c>
      <c r="AL4708" s="2">
        <f t="shared" si="421"/>
        <v>3.9815799173816384E-2</v>
      </c>
      <c r="AM4708">
        <v>3.9815799173816384E-2</v>
      </c>
      <c r="AN4708">
        <v>76.167795436893897</v>
      </c>
      <c r="AO4708">
        <v>12.415350656213706</v>
      </c>
      <c r="AT4708" s="2" t="str">
        <f t="shared" si="417"/>
        <v/>
      </c>
      <c r="AU4708" s="2" t="str">
        <f>IF(ISNUMBER(AT4708),SUMIFS($AT$1:AT4708,$A$1:A4708,A4708,$K$1:K4708,K4708,$E$1:E4708,E4708),"")</f>
        <v/>
      </c>
      <c r="AV4708">
        <f t="shared" si="419"/>
        <v>13</v>
      </c>
    </row>
    <row r="4709" spans="1:48" x14ac:dyDescent="0.25">
      <c r="A4709" t="s">
        <v>157</v>
      </c>
      <c r="B4709" t="s">
        <v>153</v>
      </c>
      <c r="C4709" t="s">
        <v>152</v>
      </c>
      <c r="D4709" s="3">
        <v>41038</v>
      </c>
      <c r="E4709">
        <v>3</v>
      </c>
      <c r="J4709" t="s">
        <v>150</v>
      </c>
      <c r="K4709" t="s">
        <v>76</v>
      </c>
      <c r="O4709" s="2" t="str">
        <f t="shared" si="420"/>
        <v/>
      </c>
      <c r="P4709" s="31"/>
      <c r="R4709"/>
      <c r="S4709" s="22" t="str">
        <f>IF(ISNUMBER(R4709),SUMIFS(R$1:$R4709,A$1:$A4709,A4709,K$1:$K4709,K4709,E$1:$E4709,E4709),"")</f>
        <v/>
      </c>
      <c r="AC4709" s="2" t="str">
        <f t="shared" si="418"/>
        <v/>
      </c>
      <c r="AL4709" s="2" t="str">
        <f t="shared" si="421"/>
        <v/>
      </c>
      <c r="AT4709" s="2" t="str">
        <f t="shared" si="417"/>
        <v/>
      </c>
      <c r="AU4709" s="2" t="str">
        <f>IF(ISNUMBER(AT4709),SUMIFS($AT$1:AT4709,$A$1:A4709,A4709,$K$1:K4709,K4709,$E$1:E4709,E4709),"")</f>
        <v/>
      </c>
      <c r="AV4709">
        <f t="shared" si="419"/>
        <v>0</v>
      </c>
    </row>
    <row r="4710" spans="1:48" x14ac:dyDescent="0.25">
      <c r="A4710" t="s">
        <v>157</v>
      </c>
      <c r="B4710" t="s">
        <v>153</v>
      </c>
      <c r="C4710" t="s">
        <v>152</v>
      </c>
      <c r="D4710" s="3">
        <v>41037</v>
      </c>
      <c r="E4710">
        <v>4</v>
      </c>
      <c r="J4710" t="s">
        <v>150</v>
      </c>
      <c r="K4710" t="s">
        <v>76</v>
      </c>
      <c r="O4710" s="2" t="str">
        <f t="shared" si="420"/>
        <v/>
      </c>
      <c r="P4710" s="31"/>
      <c r="R4710"/>
      <c r="S4710" s="22" t="str">
        <f>IF(ISNUMBER(R4710),SUMIFS(R$1:$R4710,A$1:$A4710,A4710,K$1:$K4710,K4710,E$1:$E4710,E4710),"")</f>
        <v/>
      </c>
      <c r="X4710">
        <v>0.76749484135419554</v>
      </c>
      <c r="Y4710">
        <v>0.23250515864580446</v>
      </c>
      <c r="AC4710" s="2" t="str">
        <f t="shared" si="418"/>
        <v/>
      </c>
      <c r="AE4710">
        <v>88.468529446300451</v>
      </c>
      <c r="AF4710">
        <v>14.959157340705534</v>
      </c>
      <c r="AG4710">
        <v>85.040842659294469</v>
      </c>
      <c r="AH4710">
        <v>12.094534255935338</v>
      </c>
      <c r="AI4710">
        <v>16.829749366109088</v>
      </c>
      <c r="AJ4710">
        <v>9.8571245411248043</v>
      </c>
      <c r="AK4710">
        <v>30.182175503364526</v>
      </c>
      <c r="AL4710" s="2">
        <f t="shared" si="421"/>
        <v>4.8291480805383244E-2</v>
      </c>
      <c r="AM4710">
        <v>4.8291480805383244E-2</v>
      </c>
      <c r="AN4710">
        <v>72.782579285727181</v>
      </c>
      <c r="AO4710">
        <v>11.863560423573531</v>
      </c>
      <c r="AT4710" s="2" t="str">
        <f t="shared" si="417"/>
        <v/>
      </c>
      <c r="AU4710" s="2" t="str">
        <f>IF(ISNUMBER(AT4710),SUMIFS($AT$1:AT4710,$A$1:A4710,A4710,$K$1:K4710,K4710,$E$1:E4710,E4710),"")</f>
        <v/>
      </c>
      <c r="AV4710">
        <f t="shared" si="419"/>
        <v>13</v>
      </c>
    </row>
    <row r="4711" spans="1:48" x14ac:dyDescent="0.25">
      <c r="A4711" t="s">
        <v>157</v>
      </c>
      <c r="B4711" t="s">
        <v>153</v>
      </c>
      <c r="C4711" t="s">
        <v>152</v>
      </c>
      <c r="D4711" s="3">
        <v>41038</v>
      </c>
      <c r="E4711">
        <v>4</v>
      </c>
      <c r="J4711" t="s">
        <v>150</v>
      </c>
      <c r="K4711" t="s">
        <v>76</v>
      </c>
      <c r="O4711" s="2" t="str">
        <f t="shared" si="420"/>
        <v/>
      </c>
      <c r="P4711" s="31"/>
      <c r="R4711"/>
      <c r="S4711" s="22" t="str">
        <f>IF(ISNUMBER(R4711),SUMIFS(R$1:$R4711,A$1:$A4711,A4711,K$1:$K4711,K4711,E$1:$E4711,E4711),"")</f>
        <v/>
      </c>
      <c r="AC4711" s="2" t="str">
        <f t="shared" si="418"/>
        <v/>
      </c>
      <c r="AL4711" s="2" t="str">
        <f t="shared" si="421"/>
        <v/>
      </c>
      <c r="AT4711" s="2" t="str">
        <f t="shared" si="417"/>
        <v/>
      </c>
      <c r="AU4711" s="2" t="str">
        <f>IF(ISNUMBER(AT4711),SUMIFS($AT$1:AT4711,$A$1:A4711,A4711,$K$1:K4711,K4711,$E$1:E4711,E4711),"")</f>
        <v/>
      </c>
      <c r="AV4711">
        <f t="shared" si="419"/>
        <v>0</v>
      </c>
    </row>
    <row r="4712" spans="1:48" x14ac:dyDescent="0.25">
      <c r="A4712" t="s">
        <v>157</v>
      </c>
      <c r="B4712" t="s">
        <v>153</v>
      </c>
      <c r="C4712" t="s">
        <v>152</v>
      </c>
      <c r="D4712" s="3">
        <v>41037</v>
      </c>
      <c r="E4712">
        <v>5</v>
      </c>
      <c r="J4712" t="s">
        <v>150</v>
      </c>
      <c r="K4712" t="s">
        <v>76</v>
      </c>
      <c r="O4712" s="2" t="str">
        <f t="shared" si="420"/>
        <v/>
      </c>
      <c r="P4712" s="31"/>
      <c r="R4712"/>
      <c r="S4712" s="22" t="str">
        <f>IF(ISNUMBER(R4712),SUMIFS(R$1:$R4712,A$1:$A4712,A4712,K$1:$K4712,K4712,E$1:$E4712,E4712),"")</f>
        <v/>
      </c>
      <c r="X4712">
        <v>0.68038039390376603</v>
      </c>
      <c r="Y4712">
        <v>0.31961960609623397</v>
      </c>
      <c r="AC4712" s="2" t="str">
        <f t="shared" si="418"/>
        <v/>
      </c>
      <c r="AE4712">
        <v>87.440792334988927</v>
      </c>
      <c r="AF4712">
        <v>15.437493862319506</v>
      </c>
      <c r="AG4712">
        <v>84.562506137680487</v>
      </c>
      <c r="AH4712">
        <v>14.048675787083143</v>
      </c>
      <c r="AI4712">
        <v>18.682860073461224</v>
      </c>
      <c r="AJ4712">
        <v>11.124795269747102</v>
      </c>
      <c r="AK4712">
        <v>24.269806294805065</v>
      </c>
      <c r="AL4712" s="2">
        <f t="shared" si="421"/>
        <v>3.8831690071688102E-2</v>
      </c>
      <c r="AM4712">
        <v>3.8831690071688102E-2</v>
      </c>
      <c r="AN4712">
        <v>74.566998782367449</v>
      </c>
      <c r="AO4712">
        <v>12.154420801525895</v>
      </c>
      <c r="AT4712" s="2" t="str">
        <f t="shared" si="417"/>
        <v/>
      </c>
      <c r="AU4712" s="2" t="str">
        <f>IF(ISNUMBER(AT4712),SUMIFS($AT$1:AT4712,$A$1:A4712,A4712,$K$1:K4712,K4712,$E$1:E4712,E4712),"")</f>
        <v/>
      </c>
      <c r="AV4712">
        <f t="shared" si="419"/>
        <v>13</v>
      </c>
    </row>
    <row r="4713" spans="1:48" x14ac:dyDescent="0.25">
      <c r="A4713" t="s">
        <v>157</v>
      </c>
      <c r="B4713" t="s">
        <v>153</v>
      </c>
      <c r="C4713" t="s">
        <v>152</v>
      </c>
      <c r="D4713" s="3">
        <v>41038</v>
      </c>
      <c r="E4713">
        <v>5</v>
      </c>
      <c r="J4713" t="s">
        <v>150</v>
      </c>
      <c r="K4713" t="s">
        <v>76</v>
      </c>
      <c r="O4713" s="2" t="str">
        <f t="shared" si="420"/>
        <v/>
      </c>
      <c r="P4713" s="31"/>
      <c r="R4713"/>
      <c r="S4713" s="22" t="str">
        <f>IF(ISNUMBER(R4713),SUMIFS(R$1:$R4713,A$1:$A4713,A4713,K$1:$K4713,K4713,E$1:$E4713,E4713),"")</f>
        <v/>
      </c>
      <c r="AC4713" s="2" t="str">
        <f t="shared" si="418"/>
        <v/>
      </c>
      <c r="AL4713" s="2" t="str">
        <f t="shared" si="421"/>
        <v/>
      </c>
      <c r="AT4713" s="2" t="str">
        <f t="shared" si="417"/>
        <v/>
      </c>
      <c r="AU4713" s="2" t="str">
        <f>IF(ISNUMBER(AT4713),SUMIFS($AT$1:AT4713,$A$1:A4713,A4713,$K$1:K4713,K4713,$E$1:E4713,E4713),"")</f>
        <v/>
      </c>
      <c r="AV4713">
        <f t="shared" si="419"/>
        <v>0</v>
      </c>
    </row>
    <row r="4714" spans="1:48" x14ac:dyDescent="0.25">
      <c r="A4714" t="s">
        <v>157</v>
      </c>
      <c r="B4714" t="s">
        <v>153</v>
      </c>
      <c r="C4714" t="s">
        <v>152</v>
      </c>
      <c r="D4714" s="3">
        <v>41142</v>
      </c>
      <c r="E4714">
        <v>1</v>
      </c>
      <c r="J4714" t="s">
        <v>150</v>
      </c>
      <c r="K4714" t="s">
        <v>136</v>
      </c>
      <c r="O4714" s="2" t="str">
        <f t="shared" si="420"/>
        <v/>
      </c>
      <c r="P4714" s="31"/>
      <c r="R4714"/>
      <c r="S4714" s="22" t="str">
        <f>IF(ISNUMBER(R4714),SUMIFS(R$1:$R4714,A$1:$A4714,A4714,K$1:$K4714,K4714,E$1:$E4714,E4714),"")</f>
        <v/>
      </c>
      <c r="X4714">
        <v>0.79634174004495484</v>
      </c>
      <c r="Y4714">
        <v>0.20365825995504516</v>
      </c>
      <c r="AC4714" s="2" t="str">
        <f t="shared" si="418"/>
        <v/>
      </c>
      <c r="AE4714">
        <v>87.806243935276171</v>
      </c>
      <c r="AF4714">
        <v>11.633085896076349</v>
      </c>
      <c r="AG4714">
        <v>88.366914103923648</v>
      </c>
      <c r="AH4714">
        <v>23.504236946368138</v>
      </c>
      <c r="AI4714">
        <v>33.788028029593988</v>
      </c>
      <c r="AJ4714">
        <v>19.120641261384826</v>
      </c>
      <c r="AK4714">
        <v>20.25685975609753</v>
      </c>
      <c r="AL4714" s="2">
        <f t="shared" si="421"/>
        <v>3.2410975609756053E-2</v>
      </c>
      <c r="AM4714">
        <v>3.2410975609756053E-2</v>
      </c>
      <c r="AN4714">
        <v>69.688611669462176</v>
      </c>
      <c r="AO4714">
        <v>11.359243702122335</v>
      </c>
      <c r="AT4714" s="2" t="str">
        <f t="shared" si="417"/>
        <v/>
      </c>
      <c r="AU4714" s="2" t="str">
        <f>IF(ISNUMBER(AT4714),SUMIFS($AT$1:AT4714,$A$1:A4714,A4714,$K$1:K4714,K4714,$E$1:E4714,E4714),"")</f>
        <v/>
      </c>
      <c r="AV4714">
        <f t="shared" si="419"/>
        <v>13</v>
      </c>
    </row>
    <row r="4715" spans="1:48" x14ac:dyDescent="0.25">
      <c r="A4715" t="s">
        <v>157</v>
      </c>
      <c r="B4715" t="s">
        <v>153</v>
      </c>
      <c r="C4715" t="s">
        <v>152</v>
      </c>
      <c r="D4715" s="3">
        <v>41143</v>
      </c>
      <c r="E4715">
        <v>1</v>
      </c>
      <c r="J4715" t="s">
        <v>150</v>
      </c>
      <c r="K4715" t="s">
        <v>136</v>
      </c>
      <c r="O4715" s="2" t="str">
        <f t="shared" si="420"/>
        <v/>
      </c>
      <c r="P4715" s="31"/>
      <c r="Q4715" s="32">
        <v>29.95</v>
      </c>
      <c r="R4715">
        <v>29.95</v>
      </c>
      <c r="S4715" s="22">
        <f>IF(ISNUMBER(R4715),SUMIFS(R$1:$R4715,A$1:$A4715,A4715,K$1:$K4715,K4715,E$1:$E4715,E4715),"")</f>
        <v>29.95</v>
      </c>
      <c r="AC4715" s="2" t="str">
        <f t="shared" si="418"/>
        <v/>
      </c>
      <c r="AL4715" s="2" t="str">
        <f t="shared" si="421"/>
        <v/>
      </c>
      <c r="AT4715" s="2" t="str">
        <f t="shared" si="417"/>
        <v/>
      </c>
      <c r="AU4715" s="2" t="str">
        <f>IF(ISNUMBER(AT4715),SUMIFS($AT$1:AT4715,$A$1:A4715,A4715,$K$1:K4715,K4715,$E$1:E4715,E4715),"")</f>
        <v/>
      </c>
      <c r="AV4715">
        <f t="shared" si="419"/>
        <v>3</v>
      </c>
    </row>
    <row r="4716" spans="1:48" x14ac:dyDescent="0.25">
      <c r="A4716" t="s">
        <v>157</v>
      </c>
      <c r="B4716" t="s">
        <v>153</v>
      </c>
      <c r="C4716" t="s">
        <v>152</v>
      </c>
      <c r="D4716" s="3">
        <v>41142</v>
      </c>
      <c r="E4716">
        <v>2</v>
      </c>
      <c r="J4716" t="s">
        <v>150</v>
      </c>
      <c r="K4716" t="s">
        <v>136</v>
      </c>
      <c r="O4716" s="2" t="str">
        <f t="shared" si="420"/>
        <v/>
      </c>
      <c r="P4716" s="31"/>
      <c r="R4716"/>
      <c r="S4716" s="22" t="str">
        <f>IF(ISNUMBER(R4716),SUMIFS(R$1:$R4716,A$1:$A4716,A4716,K$1:$K4716,K4716,E$1:$E4716,E4716),"")</f>
        <v/>
      </c>
      <c r="X4716">
        <v>0.72387041297415844</v>
      </c>
      <c r="Y4716">
        <v>0.27612958702584156</v>
      </c>
      <c r="AC4716" s="2" t="str">
        <f t="shared" si="418"/>
        <v/>
      </c>
      <c r="AE4716">
        <v>86.870460731353546</v>
      </c>
      <c r="AF4716">
        <v>11.53051234635028</v>
      </c>
      <c r="AG4716">
        <v>88.469487653649722</v>
      </c>
      <c r="AH4716">
        <v>22.852236539003801</v>
      </c>
      <c r="AI4716">
        <v>33.26563527016836</v>
      </c>
      <c r="AJ4716">
        <v>12.793830919445192</v>
      </c>
      <c r="AK4716">
        <v>20.740037256608293</v>
      </c>
      <c r="AL4716" s="2">
        <f t="shared" si="421"/>
        <v>3.3184059610573267E-2</v>
      </c>
      <c r="AM4716">
        <v>3.3184059610573267E-2</v>
      </c>
      <c r="AN4716">
        <v>70.945012948723189</v>
      </c>
      <c r="AO4716">
        <v>11.56403711064188</v>
      </c>
      <c r="AT4716" s="2" t="str">
        <f t="shared" si="417"/>
        <v/>
      </c>
      <c r="AU4716" s="2" t="str">
        <f>IF(ISNUMBER(AT4716),SUMIFS($AT$1:AT4716,$A$1:A4716,A4716,$K$1:K4716,K4716,$E$1:E4716,E4716),"")</f>
        <v/>
      </c>
      <c r="AV4716">
        <f t="shared" si="419"/>
        <v>13</v>
      </c>
    </row>
    <row r="4717" spans="1:48" x14ac:dyDescent="0.25">
      <c r="A4717" t="s">
        <v>157</v>
      </c>
      <c r="B4717" t="s">
        <v>153</v>
      </c>
      <c r="C4717" t="s">
        <v>152</v>
      </c>
      <c r="D4717" s="3">
        <v>41143</v>
      </c>
      <c r="E4717">
        <v>2</v>
      </c>
      <c r="J4717" t="s">
        <v>150</v>
      </c>
      <c r="K4717" t="s">
        <v>136</v>
      </c>
      <c r="O4717" s="2" t="str">
        <f t="shared" si="420"/>
        <v/>
      </c>
      <c r="P4717" s="31"/>
      <c r="Q4717" s="32">
        <v>217.85000000000059</v>
      </c>
      <c r="R4717">
        <v>217.85000000000059</v>
      </c>
      <c r="S4717" s="22">
        <f>IF(ISNUMBER(R4717),SUMIFS(R$1:$R4717,A$1:$A4717,A4717,K$1:$K4717,K4717,E$1:$E4717,E4717),"")</f>
        <v>217.85000000000059</v>
      </c>
      <c r="AC4717" s="2" t="str">
        <f t="shared" si="418"/>
        <v/>
      </c>
      <c r="AL4717" s="2" t="str">
        <f t="shared" si="421"/>
        <v/>
      </c>
      <c r="AT4717" s="2" t="str">
        <f t="shared" si="417"/>
        <v/>
      </c>
      <c r="AU4717" s="2" t="str">
        <f>IF(ISNUMBER(AT4717),SUMIFS($AT$1:AT4717,$A$1:A4717,A4717,$K$1:K4717,K4717,$E$1:E4717,E4717),"")</f>
        <v/>
      </c>
      <c r="AV4717">
        <f t="shared" si="419"/>
        <v>3</v>
      </c>
    </row>
    <row r="4718" spans="1:48" x14ac:dyDescent="0.25">
      <c r="A4718" t="s">
        <v>157</v>
      </c>
      <c r="B4718" t="s">
        <v>153</v>
      </c>
      <c r="C4718" t="s">
        <v>152</v>
      </c>
      <c r="D4718" s="3">
        <v>41142</v>
      </c>
      <c r="E4718">
        <v>3</v>
      </c>
      <c r="J4718" t="s">
        <v>150</v>
      </c>
      <c r="K4718" t="s">
        <v>136</v>
      </c>
      <c r="O4718" s="2" t="str">
        <f t="shared" si="420"/>
        <v/>
      </c>
      <c r="P4718" s="31"/>
      <c r="R4718"/>
      <c r="S4718" s="22" t="str">
        <f>IF(ISNUMBER(R4718),SUMIFS(R$1:$R4718,A$1:$A4718,A4718,K$1:$K4718,K4718,E$1:$E4718,E4718),"")</f>
        <v/>
      </c>
      <c r="X4718">
        <v>0.81812336939733299</v>
      </c>
      <c r="Y4718">
        <v>0.18187663060266701</v>
      </c>
      <c r="AC4718" s="2" t="str">
        <f t="shared" si="418"/>
        <v/>
      </c>
      <c r="AE4718">
        <v>87.192246461151981</v>
      </c>
      <c r="AF4718">
        <v>11.553653719552301</v>
      </c>
      <c r="AG4718">
        <v>88.446346280447699</v>
      </c>
      <c r="AH4718">
        <v>22.272040837359121</v>
      </c>
      <c r="AI4718">
        <v>28.730064374508036</v>
      </c>
      <c r="AJ4718">
        <v>16.966425222508903</v>
      </c>
      <c r="AK4718">
        <v>20.125285275400476</v>
      </c>
      <c r="AL4718" s="2">
        <f t="shared" si="421"/>
        <v>3.2200456440640762E-2</v>
      </c>
      <c r="AM4718">
        <v>3.2200456440640762E-2</v>
      </c>
      <c r="AN4718">
        <v>71.203359403584386</v>
      </c>
      <c r="AO4718">
        <v>11.606147582784255</v>
      </c>
      <c r="AT4718" s="2" t="str">
        <f t="shared" si="417"/>
        <v/>
      </c>
      <c r="AU4718" s="2" t="str">
        <f>IF(ISNUMBER(AT4718),SUMIFS($AT$1:AT4718,$A$1:A4718,A4718,$K$1:K4718,K4718,$E$1:E4718,E4718),"")</f>
        <v/>
      </c>
      <c r="AV4718">
        <f t="shared" si="419"/>
        <v>13</v>
      </c>
    </row>
    <row r="4719" spans="1:48" x14ac:dyDescent="0.25">
      <c r="A4719" t="s">
        <v>157</v>
      </c>
      <c r="B4719" t="s">
        <v>153</v>
      </c>
      <c r="C4719" t="s">
        <v>152</v>
      </c>
      <c r="D4719" s="3">
        <v>41143</v>
      </c>
      <c r="E4719">
        <v>3</v>
      </c>
      <c r="J4719" t="s">
        <v>150</v>
      </c>
      <c r="K4719" t="s">
        <v>136</v>
      </c>
      <c r="O4719" s="2" t="str">
        <f t="shared" si="420"/>
        <v/>
      </c>
      <c r="P4719" s="31"/>
      <c r="Q4719" s="32">
        <v>2.0500000000002729</v>
      </c>
      <c r="R4719">
        <v>2.0500000000002729</v>
      </c>
      <c r="S4719" s="22">
        <f>IF(ISNUMBER(R4719),SUMIFS(R$1:$R4719,A$1:$A4719,A4719,K$1:$K4719,K4719,E$1:$E4719,E4719),"")</f>
        <v>2.0500000000002729</v>
      </c>
      <c r="AC4719" s="2" t="str">
        <f t="shared" si="418"/>
        <v/>
      </c>
      <c r="AL4719" s="2" t="str">
        <f t="shared" si="421"/>
        <v/>
      </c>
      <c r="AT4719" s="2" t="str">
        <f t="shared" si="417"/>
        <v/>
      </c>
      <c r="AU4719" s="2" t="str">
        <f>IF(ISNUMBER(AT4719),SUMIFS($AT$1:AT4719,$A$1:A4719,A4719,$K$1:K4719,K4719,$E$1:E4719,E4719),"")</f>
        <v/>
      </c>
      <c r="AV4719">
        <f t="shared" si="419"/>
        <v>3</v>
      </c>
    </row>
    <row r="4720" spans="1:48" x14ac:dyDescent="0.25">
      <c r="A4720" t="s">
        <v>157</v>
      </c>
      <c r="B4720" t="s">
        <v>153</v>
      </c>
      <c r="C4720" t="s">
        <v>152</v>
      </c>
      <c r="D4720" s="3">
        <v>41142</v>
      </c>
      <c r="E4720">
        <v>4</v>
      </c>
      <c r="J4720" t="s">
        <v>150</v>
      </c>
      <c r="K4720" t="s">
        <v>136</v>
      </c>
      <c r="O4720" s="2" t="str">
        <f t="shared" si="420"/>
        <v/>
      </c>
      <c r="P4720" s="31"/>
      <c r="R4720"/>
      <c r="S4720" s="22" t="str">
        <f>IF(ISNUMBER(R4720),SUMIFS(R$1:$R4720,A$1:$A4720,A4720,K$1:$K4720,K4720,E$1:$E4720,E4720),"")</f>
        <v/>
      </c>
      <c r="X4720">
        <v>0.8285774755114953</v>
      </c>
      <c r="Y4720">
        <v>0.1714225244885047</v>
      </c>
      <c r="AC4720" s="2" t="str">
        <f t="shared" si="418"/>
        <v/>
      </c>
      <c r="AE4720">
        <v>87.121075056041917</v>
      </c>
      <c r="AF4720">
        <v>11.511404817736125</v>
      </c>
      <c r="AG4720">
        <v>88.488595182263879</v>
      </c>
      <c r="AH4720">
        <v>22.571536099487428</v>
      </c>
      <c r="AI4720">
        <v>31.258824871436659</v>
      </c>
      <c r="AJ4720">
        <v>16.484054931660232</v>
      </c>
      <c r="AK4720">
        <v>22.314099472393902</v>
      </c>
      <c r="AL4720" s="2">
        <f t="shared" si="421"/>
        <v>3.5702559155830246E-2</v>
      </c>
      <c r="AM4720">
        <v>3.5702559155830246E-2</v>
      </c>
      <c r="AN4720">
        <v>74.684416212619482</v>
      </c>
      <c r="AO4720">
        <v>12.173559842656976</v>
      </c>
      <c r="AT4720" s="2" t="str">
        <f t="shared" si="417"/>
        <v/>
      </c>
      <c r="AU4720" s="2" t="str">
        <f>IF(ISNUMBER(AT4720),SUMIFS($AT$1:AT4720,$A$1:A4720,A4720,$K$1:K4720,K4720,$E$1:E4720,E4720),"")</f>
        <v/>
      </c>
      <c r="AV4720">
        <f t="shared" si="419"/>
        <v>13</v>
      </c>
    </row>
    <row r="4721" spans="1:48" x14ac:dyDescent="0.25">
      <c r="A4721" t="s">
        <v>157</v>
      </c>
      <c r="B4721" t="s">
        <v>153</v>
      </c>
      <c r="C4721" t="s">
        <v>152</v>
      </c>
      <c r="D4721" s="3">
        <v>41143</v>
      </c>
      <c r="E4721">
        <v>4</v>
      </c>
      <c r="J4721" t="s">
        <v>150</v>
      </c>
      <c r="K4721" t="s">
        <v>136</v>
      </c>
      <c r="O4721" s="2" t="str">
        <f t="shared" si="420"/>
        <v/>
      </c>
      <c r="P4721" s="31"/>
      <c r="Q4721" s="32">
        <v>32.600000000000271</v>
      </c>
      <c r="R4721">
        <v>32.600000000000271</v>
      </c>
      <c r="S4721" s="22">
        <f>IF(ISNUMBER(R4721),SUMIFS(R$1:$R4721,A$1:$A4721,A4721,K$1:$K4721,K4721,E$1:$E4721,E4721),"")</f>
        <v>32.600000000000271</v>
      </c>
      <c r="AC4721" s="2" t="str">
        <f t="shared" si="418"/>
        <v/>
      </c>
      <c r="AL4721" s="2" t="str">
        <f t="shared" si="421"/>
        <v/>
      </c>
      <c r="AT4721" s="2" t="str">
        <f t="shared" si="417"/>
        <v/>
      </c>
      <c r="AU4721" s="2" t="str">
        <f>IF(ISNUMBER(AT4721),SUMIFS($AT$1:AT4721,$A$1:A4721,A4721,$K$1:K4721,K4721,$E$1:E4721,E4721),"")</f>
        <v/>
      </c>
      <c r="AV4721">
        <f t="shared" si="419"/>
        <v>3</v>
      </c>
    </row>
    <row r="4722" spans="1:48" x14ac:dyDescent="0.25">
      <c r="A4722" t="s">
        <v>157</v>
      </c>
      <c r="B4722" t="s">
        <v>153</v>
      </c>
      <c r="C4722" t="s">
        <v>152</v>
      </c>
      <c r="D4722" s="3">
        <v>41142</v>
      </c>
      <c r="E4722">
        <v>5</v>
      </c>
      <c r="J4722" t="s">
        <v>150</v>
      </c>
      <c r="K4722" t="s">
        <v>136</v>
      </c>
      <c r="O4722" s="2" t="str">
        <f t="shared" si="420"/>
        <v/>
      </c>
      <c r="P4722" s="31"/>
      <c r="R4722"/>
      <c r="S4722" s="22" t="str">
        <f>IF(ISNUMBER(R4722),SUMIFS(R$1:$R4722,A$1:$A4722,A4722,K$1:$K4722,K4722,E$1:$E4722,E4722),"")</f>
        <v/>
      </c>
      <c r="X4722">
        <v>0.79437523186085068</v>
      </c>
      <c r="Y4722">
        <v>0.20562476813914932</v>
      </c>
      <c r="AC4722" s="2" t="str">
        <f t="shared" si="418"/>
        <v/>
      </c>
      <c r="AL4722" s="2" t="str">
        <f t="shared" si="421"/>
        <v/>
      </c>
      <c r="AT4722" s="2" t="str">
        <f t="shared" si="417"/>
        <v/>
      </c>
      <c r="AU4722" s="2" t="str">
        <f>IF(ISNUMBER(AT4722),SUMIFS($AT$1:AT4722,$A$1:A4722,A4722,$K$1:K4722,K4722,$E$1:E4722,E4722),"")</f>
        <v/>
      </c>
      <c r="AV4722">
        <f t="shared" si="419"/>
        <v>2</v>
      </c>
    </row>
    <row r="4723" spans="1:48" x14ac:dyDescent="0.25">
      <c r="A4723" t="s">
        <v>157</v>
      </c>
      <c r="B4723" t="s">
        <v>153</v>
      </c>
      <c r="C4723" t="s">
        <v>152</v>
      </c>
      <c r="D4723" s="3">
        <v>41143</v>
      </c>
      <c r="E4723">
        <v>5</v>
      </c>
      <c r="J4723" t="s">
        <v>150</v>
      </c>
      <c r="K4723" t="s">
        <v>136</v>
      </c>
      <c r="O4723" s="2" t="str">
        <f t="shared" si="420"/>
        <v/>
      </c>
      <c r="P4723" s="31"/>
      <c r="Q4723" s="32">
        <v>0</v>
      </c>
      <c r="R4723">
        <v>0</v>
      </c>
      <c r="S4723" s="22">
        <f>IF(ISNUMBER(R4723),SUMIFS(R$1:$R4723,A$1:$A4723,A4723,K$1:$K4723,K4723,E$1:$E4723,E4723),"")</f>
        <v>0</v>
      </c>
      <c r="AC4723" s="2" t="str">
        <f t="shared" si="418"/>
        <v/>
      </c>
      <c r="AL4723" s="2" t="str">
        <f t="shared" si="421"/>
        <v/>
      </c>
      <c r="AT4723" s="2" t="str">
        <f t="shared" si="417"/>
        <v/>
      </c>
      <c r="AU4723" s="2" t="str">
        <f>IF(ISNUMBER(AT4723),SUMIFS($AT$1:AT4723,$A$1:A4723,A4723,$K$1:K4723,K4723,$E$1:E4723,E4723),"")</f>
        <v/>
      </c>
      <c r="AV4723">
        <f t="shared" si="419"/>
        <v>3</v>
      </c>
    </row>
    <row r="4724" spans="1:48" x14ac:dyDescent="0.25">
      <c r="A4724" t="s">
        <v>157</v>
      </c>
      <c r="B4724" t="s">
        <v>153</v>
      </c>
      <c r="C4724" t="s">
        <v>152</v>
      </c>
      <c r="D4724" s="3">
        <v>41156</v>
      </c>
      <c r="E4724">
        <v>1</v>
      </c>
      <c r="J4724" t="s">
        <v>150</v>
      </c>
      <c r="K4724" t="s">
        <v>136</v>
      </c>
      <c r="O4724" s="2" t="str">
        <f t="shared" si="420"/>
        <v/>
      </c>
      <c r="P4724" s="31"/>
      <c r="R4724"/>
      <c r="S4724" s="22" t="str">
        <f>IF(ISNUMBER(R4724),SUMIFS(R$1:$R4724,A$1:$A4724,A4724,K$1:$K4724,K4724,E$1:$E4724,E4724),"")</f>
        <v/>
      </c>
      <c r="AC4724" s="2" t="str">
        <f t="shared" si="418"/>
        <v/>
      </c>
      <c r="AL4724" s="2" t="str">
        <f t="shared" si="421"/>
        <v/>
      </c>
      <c r="AT4724" s="2" t="str">
        <f t="shared" si="417"/>
        <v/>
      </c>
      <c r="AU4724" s="2" t="str">
        <f>IF(ISNUMBER(AT4724),SUMIFS($AT$1:AT4724,$A$1:A4724,A4724,$K$1:K4724,K4724,$E$1:E4724,E4724),"")</f>
        <v/>
      </c>
      <c r="AV4724">
        <f t="shared" si="419"/>
        <v>0</v>
      </c>
    </row>
    <row r="4725" spans="1:48" x14ac:dyDescent="0.25">
      <c r="A4725" t="s">
        <v>157</v>
      </c>
      <c r="B4725" t="s">
        <v>153</v>
      </c>
      <c r="C4725" t="s">
        <v>152</v>
      </c>
      <c r="D4725" s="3">
        <v>41157</v>
      </c>
      <c r="E4725">
        <v>1</v>
      </c>
      <c r="J4725" t="s">
        <v>150</v>
      </c>
      <c r="K4725" t="s">
        <v>136</v>
      </c>
      <c r="O4725" s="2" t="str">
        <f t="shared" si="420"/>
        <v/>
      </c>
      <c r="P4725" s="31"/>
      <c r="Q4725" s="32">
        <v>158.05000000000001</v>
      </c>
      <c r="R4725">
        <v>158.05000000000001</v>
      </c>
      <c r="S4725" s="22">
        <f>IF(ISNUMBER(R4725),SUMIFS(R$1:$R4725,A$1:$A4725,A4725,K$1:$K4725,K4725,E$1:$E4725,E4725),"")</f>
        <v>188</v>
      </c>
      <c r="AC4725" s="2" t="str">
        <f t="shared" si="418"/>
        <v/>
      </c>
      <c r="AL4725" s="2" t="str">
        <f t="shared" si="421"/>
        <v/>
      </c>
      <c r="AT4725" s="2" t="str">
        <f t="shared" si="417"/>
        <v/>
      </c>
      <c r="AU4725" s="2" t="str">
        <f>IF(ISNUMBER(AT4725),SUMIFS($AT$1:AT4725,$A$1:A4725,A4725,$K$1:K4725,K4725,$E$1:E4725,E4725),"")</f>
        <v/>
      </c>
      <c r="AV4725">
        <f t="shared" si="419"/>
        <v>3</v>
      </c>
    </row>
    <row r="4726" spans="1:48" x14ac:dyDescent="0.25">
      <c r="A4726" t="s">
        <v>157</v>
      </c>
      <c r="B4726" t="s">
        <v>153</v>
      </c>
      <c r="C4726" t="s">
        <v>152</v>
      </c>
      <c r="D4726" s="3">
        <v>41156</v>
      </c>
      <c r="E4726">
        <v>2</v>
      </c>
      <c r="J4726" t="s">
        <v>150</v>
      </c>
      <c r="K4726" t="s">
        <v>136</v>
      </c>
      <c r="O4726" s="2" t="str">
        <f t="shared" si="420"/>
        <v/>
      </c>
      <c r="P4726" s="31"/>
      <c r="R4726"/>
      <c r="S4726" s="22" t="str">
        <f>IF(ISNUMBER(R4726),SUMIFS(R$1:$R4726,A$1:$A4726,A4726,K$1:$K4726,K4726,E$1:$E4726,E4726),"")</f>
        <v/>
      </c>
      <c r="AC4726" s="2" t="str">
        <f t="shared" si="418"/>
        <v/>
      </c>
      <c r="AL4726" s="2" t="str">
        <f t="shared" si="421"/>
        <v/>
      </c>
      <c r="AT4726" s="2" t="str">
        <f t="shared" si="417"/>
        <v/>
      </c>
      <c r="AU4726" s="2" t="str">
        <f>IF(ISNUMBER(AT4726),SUMIFS($AT$1:AT4726,$A$1:A4726,A4726,$K$1:K4726,K4726,$E$1:E4726,E4726),"")</f>
        <v/>
      </c>
      <c r="AV4726">
        <f t="shared" si="419"/>
        <v>0</v>
      </c>
    </row>
    <row r="4727" spans="1:48" x14ac:dyDescent="0.25">
      <c r="A4727" t="s">
        <v>157</v>
      </c>
      <c r="B4727" t="s">
        <v>153</v>
      </c>
      <c r="C4727" t="s">
        <v>152</v>
      </c>
      <c r="D4727" s="3">
        <v>41157</v>
      </c>
      <c r="E4727">
        <v>2</v>
      </c>
      <c r="J4727" t="s">
        <v>150</v>
      </c>
      <c r="K4727" t="s">
        <v>136</v>
      </c>
      <c r="O4727" s="2" t="str">
        <f t="shared" si="420"/>
        <v/>
      </c>
      <c r="P4727" s="31"/>
      <c r="Q4727" s="32">
        <v>0</v>
      </c>
      <c r="R4727">
        <v>0</v>
      </c>
      <c r="S4727" s="22">
        <f>IF(ISNUMBER(R4727),SUMIFS(R$1:$R4727,A$1:$A4727,A4727,K$1:$K4727,K4727,E$1:$E4727,E4727),"")</f>
        <v>217.85000000000059</v>
      </c>
      <c r="AC4727" s="2" t="str">
        <f t="shared" si="418"/>
        <v/>
      </c>
      <c r="AL4727" s="2" t="str">
        <f t="shared" si="421"/>
        <v/>
      </c>
      <c r="AT4727" s="2" t="str">
        <f t="shared" si="417"/>
        <v/>
      </c>
      <c r="AU4727" s="2" t="str">
        <f>IF(ISNUMBER(AT4727),SUMIFS($AT$1:AT4727,$A$1:A4727,A4727,$K$1:K4727,K4727,$E$1:E4727,E4727),"")</f>
        <v/>
      </c>
      <c r="AV4727">
        <f t="shared" si="419"/>
        <v>3</v>
      </c>
    </row>
    <row r="4728" spans="1:48" x14ac:dyDescent="0.25">
      <c r="A4728" t="s">
        <v>157</v>
      </c>
      <c r="B4728" t="s">
        <v>153</v>
      </c>
      <c r="C4728" t="s">
        <v>152</v>
      </c>
      <c r="D4728" s="3">
        <v>41156</v>
      </c>
      <c r="E4728">
        <v>3</v>
      </c>
      <c r="J4728" t="s">
        <v>150</v>
      </c>
      <c r="K4728" t="s">
        <v>136</v>
      </c>
      <c r="O4728" s="2" t="str">
        <f t="shared" si="420"/>
        <v/>
      </c>
      <c r="P4728" s="31"/>
      <c r="R4728"/>
      <c r="S4728" s="22" t="str">
        <f>IF(ISNUMBER(R4728),SUMIFS(R$1:$R4728,A$1:$A4728,A4728,K$1:$K4728,K4728,E$1:$E4728,E4728),"")</f>
        <v/>
      </c>
      <c r="AC4728" s="2" t="str">
        <f t="shared" si="418"/>
        <v/>
      </c>
      <c r="AL4728" s="2" t="str">
        <f t="shared" si="421"/>
        <v/>
      </c>
      <c r="AT4728" s="2" t="str">
        <f t="shared" si="417"/>
        <v/>
      </c>
      <c r="AU4728" s="2" t="str">
        <f>IF(ISNUMBER(AT4728),SUMIFS($AT$1:AT4728,$A$1:A4728,A4728,$K$1:K4728,K4728,$E$1:E4728,E4728),"")</f>
        <v/>
      </c>
      <c r="AV4728">
        <f t="shared" si="419"/>
        <v>0</v>
      </c>
    </row>
    <row r="4729" spans="1:48" x14ac:dyDescent="0.25">
      <c r="A4729" t="s">
        <v>157</v>
      </c>
      <c r="B4729" t="s">
        <v>153</v>
      </c>
      <c r="C4729" t="s">
        <v>152</v>
      </c>
      <c r="D4729" s="3">
        <v>41157</v>
      </c>
      <c r="E4729">
        <v>3</v>
      </c>
      <c r="J4729" t="s">
        <v>150</v>
      </c>
      <c r="K4729" t="s">
        <v>136</v>
      </c>
      <c r="O4729" s="2" t="str">
        <f t="shared" si="420"/>
        <v/>
      </c>
      <c r="P4729" s="31"/>
      <c r="Q4729" s="32">
        <v>19.55</v>
      </c>
      <c r="R4729">
        <v>19.55</v>
      </c>
      <c r="S4729" s="22">
        <f>IF(ISNUMBER(R4729),SUMIFS(R$1:$R4729,A$1:$A4729,A4729,K$1:$K4729,K4729,E$1:$E4729,E4729),"")</f>
        <v>21.600000000000275</v>
      </c>
      <c r="AC4729" s="2" t="str">
        <f t="shared" si="418"/>
        <v/>
      </c>
      <c r="AL4729" s="2" t="str">
        <f t="shared" si="421"/>
        <v/>
      </c>
      <c r="AT4729" s="2" t="str">
        <f t="shared" si="417"/>
        <v/>
      </c>
      <c r="AU4729" s="2" t="str">
        <f>IF(ISNUMBER(AT4729),SUMIFS($AT$1:AT4729,$A$1:A4729,A4729,$K$1:K4729,K4729,$E$1:E4729,E4729),"")</f>
        <v/>
      </c>
      <c r="AV4729">
        <f t="shared" si="419"/>
        <v>3</v>
      </c>
    </row>
    <row r="4730" spans="1:48" x14ac:dyDescent="0.25">
      <c r="A4730" t="s">
        <v>157</v>
      </c>
      <c r="B4730" t="s">
        <v>153</v>
      </c>
      <c r="C4730" t="s">
        <v>152</v>
      </c>
      <c r="D4730" s="3">
        <v>41156</v>
      </c>
      <c r="E4730">
        <v>4</v>
      </c>
      <c r="J4730" t="s">
        <v>150</v>
      </c>
      <c r="K4730" t="s">
        <v>136</v>
      </c>
      <c r="O4730" s="2" t="str">
        <f t="shared" si="420"/>
        <v/>
      </c>
      <c r="P4730" s="31"/>
      <c r="R4730"/>
      <c r="S4730" s="22" t="str">
        <f>IF(ISNUMBER(R4730),SUMIFS(R$1:$R4730,A$1:$A4730,A4730,K$1:$K4730,K4730,E$1:$E4730,E4730),"")</f>
        <v/>
      </c>
      <c r="AC4730" s="2" t="str">
        <f t="shared" si="418"/>
        <v/>
      </c>
      <c r="AL4730" s="2" t="str">
        <f t="shared" si="421"/>
        <v/>
      </c>
      <c r="AT4730" s="2" t="str">
        <f t="shared" si="417"/>
        <v/>
      </c>
      <c r="AU4730" s="2" t="str">
        <f>IF(ISNUMBER(AT4730),SUMIFS($AT$1:AT4730,$A$1:A4730,A4730,$K$1:K4730,K4730,$E$1:E4730,E4730),"")</f>
        <v/>
      </c>
      <c r="AV4730">
        <f t="shared" si="419"/>
        <v>0</v>
      </c>
    </row>
    <row r="4731" spans="1:48" x14ac:dyDescent="0.25">
      <c r="A4731" t="s">
        <v>157</v>
      </c>
      <c r="B4731" t="s">
        <v>153</v>
      </c>
      <c r="C4731" t="s">
        <v>152</v>
      </c>
      <c r="D4731" s="3">
        <v>41157</v>
      </c>
      <c r="E4731">
        <v>4</v>
      </c>
      <c r="J4731" t="s">
        <v>150</v>
      </c>
      <c r="K4731" t="s">
        <v>136</v>
      </c>
      <c r="O4731" s="2" t="str">
        <f t="shared" si="420"/>
        <v/>
      </c>
      <c r="P4731" s="31"/>
      <c r="Q4731" s="32">
        <v>104.39999999999995</v>
      </c>
      <c r="R4731">
        <v>104.39999999999995</v>
      </c>
      <c r="S4731" s="22">
        <f>IF(ISNUMBER(R4731),SUMIFS(R$1:$R4731,A$1:$A4731,A4731,K$1:$K4731,K4731,E$1:$E4731,E4731),"")</f>
        <v>137.00000000000023</v>
      </c>
      <c r="AC4731" s="2" t="str">
        <f t="shared" si="418"/>
        <v/>
      </c>
      <c r="AL4731" s="2" t="str">
        <f t="shared" si="421"/>
        <v/>
      </c>
      <c r="AT4731" s="2" t="str">
        <f t="shared" si="417"/>
        <v/>
      </c>
      <c r="AU4731" s="2" t="str">
        <f>IF(ISNUMBER(AT4731),SUMIFS($AT$1:AT4731,$A$1:A4731,A4731,$K$1:K4731,K4731,$E$1:E4731,E4731),"")</f>
        <v/>
      </c>
      <c r="AV4731">
        <f t="shared" si="419"/>
        <v>3</v>
      </c>
    </row>
    <row r="4732" spans="1:48" x14ac:dyDescent="0.25">
      <c r="A4732" t="s">
        <v>157</v>
      </c>
      <c r="B4732" t="s">
        <v>153</v>
      </c>
      <c r="C4732" t="s">
        <v>152</v>
      </c>
      <c r="D4732" s="3">
        <v>41156</v>
      </c>
      <c r="E4732">
        <v>5</v>
      </c>
      <c r="J4732" t="s">
        <v>150</v>
      </c>
      <c r="K4732" t="s">
        <v>136</v>
      </c>
      <c r="O4732" s="2" t="str">
        <f t="shared" si="420"/>
        <v/>
      </c>
      <c r="P4732" s="31"/>
      <c r="R4732"/>
      <c r="S4732" s="22" t="str">
        <f>IF(ISNUMBER(R4732),SUMIFS(R$1:$R4732,A$1:$A4732,A4732,K$1:$K4732,K4732,E$1:$E4732,E4732),"")</f>
        <v/>
      </c>
      <c r="AC4732" s="2" t="str">
        <f t="shared" si="418"/>
        <v/>
      </c>
      <c r="AL4732" s="2" t="str">
        <f t="shared" si="421"/>
        <v/>
      </c>
      <c r="AT4732" s="2" t="str">
        <f t="shared" ref="AT4732:AT4795" si="422">IF(AND(ISNUMBER(AL4732),ISNUMBER(R4732)),ROUND(R4732*AL4732,3),"")</f>
        <v/>
      </c>
      <c r="AU4732" s="2" t="str">
        <f>IF(ISNUMBER(AT4732),SUMIFS($AT$1:AT4732,$A$1:A4732,A4732,$K$1:K4732,K4732,$E$1:E4732,E4732),"")</f>
        <v/>
      </c>
      <c r="AV4732">
        <f t="shared" si="419"/>
        <v>0</v>
      </c>
    </row>
    <row r="4733" spans="1:48" x14ac:dyDescent="0.25">
      <c r="A4733" t="s">
        <v>157</v>
      </c>
      <c r="B4733" t="s">
        <v>153</v>
      </c>
      <c r="C4733" t="s">
        <v>152</v>
      </c>
      <c r="D4733" s="3">
        <v>41157</v>
      </c>
      <c r="E4733">
        <v>5</v>
      </c>
      <c r="J4733" t="s">
        <v>150</v>
      </c>
      <c r="K4733" t="s">
        <v>136</v>
      </c>
      <c r="O4733" s="2" t="str">
        <f t="shared" si="420"/>
        <v/>
      </c>
      <c r="P4733" s="31"/>
      <c r="Q4733" s="32">
        <v>176.09999999999997</v>
      </c>
      <c r="R4733">
        <v>176.09999999999997</v>
      </c>
      <c r="S4733" s="22">
        <f>IF(ISNUMBER(R4733),SUMIFS(R$1:$R4733,A$1:$A4733,A4733,K$1:$K4733,K4733,E$1:$E4733,E4733),"")</f>
        <v>176.09999999999997</v>
      </c>
      <c r="AC4733" s="2" t="str">
        <f t="shared" si="418"/>
        <v/>
      </c>
      <c r="AL4733" s="2" t="str">
        <f t="shared" si="421"/>
        <v/>
      </c>
      <c r="AT4733" s="2" t="str">
        <f t="shared" si="422"/>
        <v/>
      </c>
      <c r="AU4733" s="2" t="str">
        <f>IF(ISNUMBER(AT4733),SUMIFS($AT$1:AT4733,$A$1:A4733,A4733,$K$1:K4733,K4733,$E$1:E4733,E4733),"")</f>
        <v/>
      </c>
      <c r="AV4733">
        <f t="shared" si="419"/>
        <v>3</v>
      </c>
    </row>
    <row r="4734" spans="1:48" x14ac:dyDescent="0.25">
      <c r="A4734" t="s">
        <v>157</v>
      </c>
      <c r="B4734" t="s">
        <v>153</v>
      </c>
      <c r="C4734" t="s">
        <v>152</v>
      </c>
      <c r="D4734" s="3">
        <v>41170</v>
      </c>
      <c r="E4734">
        <v>1</v>
      </c>
      <c r="J4734" t="s">
        <v>150</v>
      </c>
      <c r="K4734" t="s">
        <v>136</v>
      </c>
      <c r="O4734" s="2" t="str">
        <f t="shared" si="420"/>
        <v/>
      </c>
      <c r="P4734" s="31"/>
      <c r="R4734"/>
      <c r="S4734" s="22" t="str">
        <f>IF(ISNUMBER(R4734),SUMIFS(R$1:$R4734,A$1:$A4734,A4734,K$1:$K4734,K4734,E$1:$E4734,E4734),"")</f>
        <v/>
      </c>
      <c r="AC4734" s="2" t="str">
        <f t="shared" si="418"/>
        <v/>
      </c>
      <c r="AL4734" s="2" t="str">
        <f t="shared" si="421"/>
        <v/>
      </c>
      <c r="AT4734" s="2" t="str">
        <f t="shared" si="422"/>
        <v/>
      </c>
      <c r="AU4734" s="2" t="str">
        <f>IF(ISNUMBER(AT4734),SUMIFS($AT$1:AT4734,$A$1:A4734,A4734,$K$1:K4734,K4734,$E$1:E4734,E4734),"")</f>
        <v/>
      </c>
      <c r="AV4734">
        <f t="shared" si="419"/>
        <v>0</v>
      </c>
    </row>
    <row r="4735" spans="1:48" x14ac:dyDescent="0.25">
      <c r="A4735" t="s">
        <v>157</v>
      </c>
      <c r="B4735" t="s">
        <v>153</v>
      </c>
      <c r="C4735" t="s">
        <v>152</v>
      </c>
      <c r="D4735" s="3">
        <v>41171</v>
      </c>
      <c r="E4735">
        <v>1</v>
      </c>
      <c r="J4735" t="s">
        <v>150</v>
      </c>
      <c r="K4735" t="s">
        <v>136</v>
      </c>
      <c r="O4735" s="2" t="str">
        <f t="shared" si="420"/>
        <v/>
      </c>
      <c r="P4735" s="31"/>
      <c r="Q4735" s="32">
        <v>211.85</v>
      </c>
      <c r="R4735">
        <v>211.85</v>
      </c>
      <c r="S4735" s="22">
        <f>IF(ISNUMBER(R4735),SUMIFS(R$1:$R4735,A$1:$A4735,A4735,K$1:$K4735,K4735,E$1:$E4735,E4735),"")</f>
        <v>399.85</v>
      </c>
      <c r="AC4735" s="2" t="str">
        <f t="shared" si="418"/>
        <v/>
      </c>
      <c r="AL4735" s="2" t="str">
        <f t="shared" si="421"/>
        <v/>
      </c>
      <c r="AT4735" s="2" t="str">
        <f t="shared" si="422"/>
        <v/>
      </c>
      <c r="AU4735" s="2" t="str">
        <f>IF(ISNUMBER(AT4735),SUMIFS($AT$1:AT4735,$A$1:A4735,A4735,$K$1:K4735,K4735,$E$1:E4735,E4735),"")</f>
        <v/>
      </c>
      <c r="AV4735">
        <f t="shared" si="419"/>
        <v>3</v>
      </c>
    </row>
    <row r="4736" spans="1:48" x14ac:dyDescent="0.25">
      <c r="A4736" t="s">
        <v>157</v>
      </c>
      <c r="B4736" t="s">
        <v>153</v>
      </c>
      <c r="C4736" t="s">
        <v>152</v>
      </c>
      <c r="D4736" s="3">
        <v>41170</v>
      </c>
      <c r="E4736">
        <v>2</v>
      </c>
      <c r="J4736" t="s">
        <v>150</v>
      </c>
      <c r="K4736" t="s">
        <v>136</v>
      </c>
      <c r="O4736" s="2" t="str">
        <f t="shared" si="420"/>
        <v/>
      </c>
      <c r="P4736" s="31"/>
      <c r="R4736"/>
      <c r="S4736" s="22" t="str">
        <f>IF(ISNUMBER(R4736),SUMIFS(R$1:$R4736,A$1:$A4736,A4736,K$1:$K4736,K4736,E$1:$E4736,E4736),"")</f>
        <v/>
      </c>
      <c r="AC4736" s="2" t="str">
        <f t="shared" si="418"/>
        <v/>
      </c>
      <c r="AL4736" s="2" t="str">
        <f t="shared" si="421"/>
        <v/>
      </c>
      <c r="AT4736" s="2" t="str">
        <f t="shared" si="422"/>
        <v/>
      </c>
      <c r="AU4736" s="2" t="str">
        <f>IF(ISNUMBER(AT4736),SUMIFS($AT$1:AT4736,$A$1:A4736,A4736,$K$1:K4736,K4736,$E$1:E4736,E4736),"")</f>
        <v/>
      </c>
      <c r="AV4736">
        <f t="shared" si="419"/>
        <v>0</v>
      </c>
    </row>
    <row r="4737" spans="1:48" x14ac:dyDescent="0.25">
      <c r="A4737" t="s">
        <v>157</v>
      </c>
      <c r="B4737" t="s">
        <v>153</v>
      </c>
      <c r="C4737" t="s">
        <v>152</v>
      </c>
      <c r="D4737" s="3">
        <v>41171</v>
      </c>
      <c r="E4737">
        <v>2</v>
      </c>
      <c r="J4737" t="s">
        <v>150</v>
      </c>
      <c r="K4737" t="s">
        <v>136</v>
      </c>
      <c r="O4737" s="2" t="str">
        <f t="shared" si="420"/>
        <v/>
      </c>
      <c r="P4737" s="31"/>
      <c r="Q4737" s="32">
        <v>4.3</v>
      </c>
      <c r="R4737">
        <v>4.3</v>
      </c>
      <c r="S4737" s="22">
        <f>IF(ISNUMBER(R4737),SUMIFS(R$1:$R4737,A$1:$A4737,A4737,K$1:$K4737,K4737,E$1:$E4737,E4737),"")</f>
        <v>222.1500000000006</v>
      </c>
      <c r="AC4737" s="2" t="str">
        <f t="shared" si="418"/>
        <v/>
      </c>
      <c r="AL4737" s="2" t="str">
        <f t="shared" si="421"/>
        <v/>
      </c>
      <c r="AT4737" s="2" t="str">
        <f t="shared" si="422"/>
        <v/>
      </c>
      <c r="AU4737" s="2" t="str">
        <f>IF(ISNUMBER(AT4737),SUMIFS($AT$1:AT4737,$A$1:A4737,A4737,$K$1:K4737,K4737,$E$1:E4737,E4737),"")</f>
        <v/>
      </c>
      <c r="AV4737">
        <f t="shared" si="419"/>
        <v>3</v>
      </c>
    </row>
    <row r="4738" spans="1:48" x14ac:dyDescent="0.25">
      <c r="A4738" t="s">
        <v>157</v>
      </c>
      <c r="B4738" t="s">
        <v>153</v>
      </c>
      <c r="C4738" t="s">
        <v>152</v>
      </c>
      <c r="D4738" s="3">
        <v>41170</v>
      </c>
      <c r="E4738">
        <v>3</v>
      </c>
      <c r="J4738" t="s">
        <v>150</v>
      </c>
      <c r="K4738" t="s">
        <v>136</v>
      </c>
      <c r="O4738" s="2" t="str">
        <f t="shared" si="420"/>
        <v/>
      </c>
      <c r="P4738" s="31"/>
      <c r="R4738"/>
      <c r="S4738" s="22" t="str">
        <f>IF(ISNUMBER(R4738),SUMIFS(R$1:$R4738,A$1:$A4738,A4738,K$1:$K4738,K4738,E$1:$E4738,E4738),"")</f>
        <v/>
      </c>
      <c r="AC4738" s="2" t="str">
        <f t="shared" ref="AC4738:AC4801" si="423">IF(ISNUMBER(AD4738),AD4738*10,"")</f>
        <v/>
      </c>
      <c r="AL4738" s="2" t="str">
        <f t="shared" si="421"/>
        <v/>
      </c>
      <c r="AT4738" s="2" t="str">
        <f t="shared" si="422"/>
        <v/>
      </c>
      <c r="AU4738" s="2" t="str">
        <f>IF(ISNUMBER(AT4738),SUMIFS($AT$1:AT4738,$A$1:A4738,A4738,$K$1:K4738,K4738,$E$1:E4738,E4738),"")</f>
        <v/>
      </c>
      <c r="AV4738">
        <f t="shared" ref="AV4738:AV4801" si="424">COUNT(P4738:AU4738)</f>
        <v>0</v>
      </c>
    </row>
    <row r="4739" spans="1:48" x14ac:dyDescent="0.25">
      <c r="A4739" t="s">
        <v>157</v>
      </c>
      <c r="B4739" t="s">
        <v>153</v>
      </c>
      <c r="C4739" t="s">
        <v>152</v>
      </c>
      <c r="D4739" s="3">
        <v>41171</v>
      </c>
      <c r="E4739">
        <v>3</v>
      </c>
      <c r="J4739" t="s">
        <v>150</v>
      </c>
      <c r="K4739" t="s">
        <v>136</v>
      </c>
      <c r="O4739" s="2" t="str">
        <f t="shared" si="420"/>
        <v/>
      </c>
      <c r="P4739" s="31"/>
      <c r="Q4739" s="32">
        <v>99.3</v>
      </c>
      <c r="R4739">
        <v>99.3</v>
      </c>
      <c r="S4739" s="22">
        <f>IF(ISNUMBER(R4739),SUMIFS(R$1:$R4739,A$1:$A4739,A4739,K$1:$K4739,K4739,E$1:$E4739,E4739),"")</f>
        <v>120.90000000000028</v>
      </c>
      <c r="AC4739" s="2" t="str">
        <f t="shared" si="423"/>
        <v/>
      </c>
      <c r="AL4739" s="2" t="str">
        <f t="shared" si="421"/>
        <v/>
      </c>
      <c r="AT4739" s="2" t="str">
        <f t="shared" si="422"/>
        <v/>
      </c>
      <c r="AU4739" s="2" t="str">
        <f>IF(ISNUMBER(AT4739),SUMIFS($AT$1:AT4739,$A$1:A4739,A4739,$K$1:K4739,K4739,$E$1:E4739,E4739),"")</f>
        <v/>
      </c>
      <c r="AV4739">
        <f t="shared" si="424"/>
        <v>3</v>
      </c>
    </row>
    <row r="4740" spans="1:48" x14ac:dyDescent="0.25">
      <c r="A4740" t="s">
        <v>157</v>
      </c>
      <c r="B4740" t="s">
        <v>153</v>
      </c>
      <c r="C4740" t="s">
        <v>152</v>
      </c>
      <c r="D4740" s="3">
        <v>41170</v>
      </c>
      <c r="E4740">
        <v>4</v>
      </c>
      <c r="J4740" t="s">
        <v>150</v>
      </c>
      <c r="K4740" t="s">
        <v>136</v>
      </c>
      <c r="O4740" s="2" t="str">
        <f t="shared" si="420"/>
        <v/>
      </c>
      <c r="P4740" s="31"/>
      <c r="R4740"/>
      <c r="S4740" s="22" t="str">
        <f>IF(ISNUMBER(R4740),SUMIFS(R$1:$R4740,A$1:$A4740,A4740,K$1:$K4740,K4740,E$1:$E4740,E4740),"")</f>
        <v/>
      </c>
      <c r="AC4740" s="2" t="str">
        <f t="shared" si="423"/>
        <v/>
      </c>
      <c r="AL4740" s="2" t="str">
        <f t="shared" si="421"/>
        <v/>
      </c>
      <c r="AT4740" s="2" t="str">
        <f t="shared" si="422"/>
        <v/>
      </c>
      <c r="AU4740" s="2" t="str">
        <f>IF(ISNUMBER(AT4740),SUMIFS($AT$1:AT4740,$A$1:A4740,A4740,$K$1:K4740,K4740,$E$1:E4740,E4740),"")</f>
        <v/>
      </c>
      <c r="AV4740">
        <f t="shared" si="424"/>
        <v>0</v>
      </c>
    </row>
    <row r="4741" spans="1:48" x14ac:dyDescent="0.25">
      <c r="A4741" t="s">
        <v>157</v>
      </c>
      <c r="B4741" t="s">
        <v>153</v>
      </c>
      <c r="C4741" t="s">
        <v>152</v>
      </c>
      <c r="D4741" s="3">
        <v>41171</v>
      </c>
      <c r="E4741">
        <v>4</v>
      </c>
      <c r="J4741" t="s">
        <v>150</v>
      </c>
      <c r="K4741" t="s">
        <v>136</v>
      </c>
      <c r="O4741" s="2" t="str">
        <f t="shared" si="420"/>
        <v/>
      </c>
      <c r="P4741" s="31"/>
      <c r="Q4741" s="32">
        <v>0</v>
      </c>
      <c r="R4741">
        <v>0</v>
      </c>
      <c r="S4741" s="22">
        <f>IF(ISNUMBER(R4741),SUMIFS(R$1:$R4741,A$1:$A4741,A4741,K$1:$K4741,K4741,E$1:$E4741,E4741),"")</f>
        <v>137.00000000000023</v>
      </c>
      <c r="AC4741" s="2" t="str">
        <f t="shared" si="423"/>
        <v/>
      </c>
      <c r="AL4741" s="2" t="str">
        <f t="shared" si="421"/>
        <v/>
      </c>
      <c r="AT4741" s="2" t="str">
        <f t="shared" si="422"/>
        <v/>
      </c>
      <c r="AU4741" s="2" t="str">
        <f>IF(ISNUMBER(AT4741),SUMIFS($AT$1:AT4741,$A$1:A4741,A4741,$K$1:K4741,K4741,$E$1:E4741,E4741),"")</f>
        <v/>
      </c>
      <c r="AV4741">
        <f t="shared" si="424"/>
        <v>3</v>
      </c>
    </row>
    <row r="4742" spans="1:48" x14ac:dyDescent="0.25">
      <c r="A4742" t="s">
        <v>157</v>
      </c>
      <c r="B4742" t="s">
        <v>153</v>
      </c>
      <c r="C4742" t="s">
        <v>152</v>
      </c>
      <c r="D4742" s="3">
        <v>41170</v>
      </c>
      <c r="E4742">
        <v>5</v>
      </c>
      <c r="J4742" t="s">
        <v>150</v>
      </c>
      <c r="K4742" t="s">
        <v>136</v>
      </c>
      <c r="O4742" s="2" t="str">
        <f t="shared" si="420"/>
        <v/>
      </c>
      <c r="P4742" s="31"/>
      <c r="R4742"/>
      <c r="S4742" s="22" t="str">
        <f>IF(ISNUMBER(R4742),SUMIFS(R$1:$R4742,A$1:$A4742,A4742,K$1:$K4742,K4742,E$1:$E4742,E4742),"")</f>
        <v/>
      </c>
      <c r="AC4742" s="2" t="str">
        <f t="shared" si="423"/>
        <v/>
      </c>
      <c r="AL4742" s="2" t="str">
        <f t="shared" si="421"/>
        <v/>
      </c>
      <c r="AT4742" s="2" t="str">
        <f t="shared" si="422"/>
        <v/>
      </c>
      <c r="AU4742" s="2" t="str">
        <f>IF(ISNUMBER(AT4742),SUMIFS($AT$1:AT4742,$A$1:A4742,A4742,$K$1:K4742,K4742,$E$1:E4742,E4742),"")</f>
        <v/>
      </c>
      <c r="AV4742">
        <f t="shared" si="424"/>
        <v>0</v>
      </c>
    </row>
    <row r="4743" spans="1:48" x14ac:dyDescent="0.25">
      <c r="A4743" t="s">
        <v>157</v>
      </c>
      <c r="B4743" t="s">
        <v>153</v>
      </c>
      <c r="C4743" t="s">
        <v>152</v>
      </c>
      <c r="D4743" s="3">
        <v>41171</v>
      </c>
      <c r="E4743">
        <v>5</v>
      </c>
      <c r="J4743" t="s">
        <v>150</v>
      </c>
      <c r="K4743" t="s">
        <v>136</v>
      </c>
      <c r="O4743" s="2" t="str">
        <f t="shared" si="420"/>
        <v/>
      </c>
      <c r="P4743" s="31"/>
      <c r="Q4743" s="32">
        <v>2.5</v>
      </c>
      <c r="R4743">
        <v>2.5</v>
      </c>
      <c r="S4743" s="22">
        <f>IF(ISNUMBER(R4743),SUMIFS(R$1:$R4743,A$1:$A4743,A4743,K$1:$K4743,K4743,E$1:$E4743,E4743),"")</f>
        <v>178.59999999999997</v>
      </c>
      <c r="AC4743" s="2" t="str">
        <f t="shared" si="423"/>
        <v/>
      </c>
      <c r="AL4743" s="2" t="str">
        <f t="shared" si="421"/>
        <v/>
      </c>
      <c r="AT4743" s="2" t="str">
        <f t="shared" si="422"/>
        <v/>
      </c>
      <c r="AU4743" s="2" t="str">
        <f>IF(ISNUMBER(AT4743),SUMIFS($AT$1:AT4743,$A$1:A4743,A4743,$K$1:K4743,K4743,$E$1:E4743,E4743),"")</f>
        <v/>
      </c>
      <c r="AV4743">
        <f t="shared" si="424"/>
        <v>3</v>
      </c>
    </row>
    <row r="4744" spans="1:48" x14ac:dyDescent="0.25">
      <c r="A4744" t="s">
        <v>157</v>
      </c>
      <c r="B4744" t="s">
        <v>153</v>
      </c>
      <c r="C4744" t="s">
        <v>152</v>
      </c>
      <c r="D4744" s="3">
        <v>41184</v>
      </c>
      <c r="E4744">
        <v>1</v>
      </c>
      <c r="J4744" t="s">
        <v>150</v>
      </c>
      <c r="K4744" t="s">
        <v>136</v>
      </c>
      <c r="O4744" s="2" t="str">
        <f t="shared" si="420"/>
        <v/>
      </c>
      <c r="P4744" s="31"/>
      <c r="R4744"/>
      <c r="S4744" s="22" t="str">
        <f>IF(ISNUMBER(R4744),SUMIFS(R$1:$R4744,A$1:$A4744,A4744,K$1:$K4744,K4744,E$1:$E4744,E4744),"")</f>
        <v/>
      </c>
      <c r="AC4744" s="2" t="str">
        <f t="shared" si="423"/>
        <v/>
      </c>
      <c r="AL4744" s="2" t="str">
        <f t="shared" si="421"/>
        <v/>
      </c>
      <c r="AT4744" s="2" t="str">
        <f t="shared" si="422"/>
        <v/>
      </c>
      <c r="AU4744" s="2" t="str">
        <f>IF(ISNUMBER(AT4744),SUMIFS($AT$1:AT4744,$A$1:A4744,A4744,$K$1:K4744,K4744,$E$1:E4744,E4744),"")</f>
        <v/>
      </c>
      <c r="AV4744">
        <f t="shared" si="424"/>
        <v>0</v>
      </c>
    </row>
    <row r="4745" spans="1:48" x14ac:dyDescent="0.25">
      <c r="A4745" t="s">
        <v>157</v>
      </c>
      <c r="B4745" t="s">
        <v>153</v>
      </c>
      <c r="C4745" t="s">
        <v>152</v>
      </c>
      <c r="D4745" s="3">
        <v>41185</v>
      </c>
      <c r="E4745">
        <v>1</v>
      </c>
      <c r="J4745" t="s">
        <v>150</v>
      </c>
      <c r="K4745" t="s">
        <v>136</v>
      </c>
      <c r="O4745" s="2" t="str">
        <f t="shared" si="420"/>
        <v/>
      </c>
      <c r="P4745" s="31"/>
      <c r="Q4745" s="32">
        <v>173.09999999999997</v>
      </c>
      <c r="R4745">
        <v>173.09999999999997</v>
      </c>
      <c r="S4745" s="22">
        <f>IF(ISNUMBER(R4745),SUMIFS(R$1:$R4745,A$1:$A4745,A4745,K$1:$K4745,K4745,E$1:$E4745,E4745),"")</f>
        <v>572.95000000000005</v>
      </c>
      <c r="AC4745" s="2" t="str">
        <f t="shared" si="423"/>
        <v/>
      </c>
      <c r="AL4745" s="2" t="str">
        <f t="shared" si="421"/>
        <v/>
      </c>
      <c r="AT4745" s="2" t="str">
        <f t="shared" si="422"/>
        <v/>
      </c>
      <c r="AU4745" s="2" t="str">
        <f>IF(ISNUMBER(AT4745),SUMIFS($AT$1:AT4745,$A$1:A4745,A4745,$K$1:K4745,K4745,$E$1:E4745,E4745),"")</f>
        <v/>
      </c>
      <c r="AV4745">
        <f t="shared" si="424"/>
        <v>3</v>
      </c>
    </row>
    <row r="4746" spans="1:48" x14ac:dyDescent="0.25">
      <c r="A4746" t="s">
        <v>157</v>
      </c>
      <c r="B4746" t="s">
        <v>153</v>
      </c>
      <c r="C4746" t="s">
        <v>152</v>
      </c>
      <c r="D4746" s="3">
        <v>41184</v>
      </c>
      <c r="E4746">
        <v>2</v>
      </c>
      <c r="J4746" t="s">
        <v>150</v>
      </c>
      <c r="K4746" t="s">
        <v>136</v>
      </c>
      <c r="O4746" s="2" t="str">
        <f t="shared" si="420"/>
        <v/>
      </c>
      <c r="P4746" s="31"/>
      <c r="R4746"/>
      <c r="S4746" s="22" t="str">
        <f>IF(ISNUMBER(R4746),SUMIFS(R$1:$R4746,A$1:$A4746,A4746,K$1:$K4746,K4746,E$1:$E4746,E4746),"")</f>
        <v/>
      </c>
      <c r="AC4746" s="2" t="str">
        <f t="shared" si="423"/>
        <v/>
      </c>
      <c r="AL4746" s="2" t="str">
        <f t="shared" si="421"/>
        <v/>
      </c>
      <c r="AT4746" s="2" t="str">
        <f t="shared" si="422"/>
        <v/>
      </c>
      <c r="AU4746" s="2" t="str">
        <f>IF(ISNUMBER(AT4746),SUMIFS($AT$1:AT4746,$A$1:A4746,A4746,$K$1:K4746,K4746,$E$1:E4746,E4746),"")</f>
        <v/>
      </c>
      <c r="AV4746">
        <f t="shared" si="424"/>
        <v>0</v>
      </c>
    </row>
    <row r="4747" spans="1:48" x14ac:dyDescent="0.25">
      <c r="A4747" t="s">
        <v>157</v>
      </c>
      <c r="B4747" t="s">
        <v>153</v>
      </c>
      <c r="C4747" t="s">
        <v>152</v>
      </c>
      <c r="D4747" s="3">
        <v>41185</v>
      </c>
      <c r="E4747">
        <v>2</v>
      </c>
      <c r="J4747" t="s">
        <v>150</v>
      </c>
      <c r="K4747" t="s">
        <v>136</v>
      </c>
      <c r="O4747" s="2" t="str">
        <f t="shared" si="420"/>
        <v/>
      </c>
      <c r="P4747" s="31"/>
      <c r="Q4747" s="32">
        <v>1.4500000000000228</v>
      </c>
      <c r="R4747">
        <v>1.4500000000000228</v>
      </c>
      <c r="S4747" s="22">
        <f>IF(ISNUMBER(R4747),SUMIFS(R$1:$R4747,A$1:$A4747,A4747,K$1:$K4747,K4747,E$1:$E4747,E4747),"")</f>
        <v>223.60000000000062</v>
      </c>
      <c r="AC4747" s="2" t="str">
        <f t="shared" si="423"/>
        <v/>
      </c>
      <c r="AL4747" s="2" t="str">
        <f t="shared" si="421"/>
        <v/>
      </c>
      <c r="AT4747" s="2" t="str">
        <f t="shared" si="422"/>
        <v/>
      </c>
      <c r="AU4747" s="2" t="str">
        <f>IF(ISNUMBER(AT4747),SUMIFS($AT$1:AT4747,$A$1:A4747,A4747,$K$1:K4747,K4747,$E$1:E4747,E4747),"")</f>
        <v/>
      </c>
      <c r="AV4747">
        <f t="shared" si="424"/>
        <v>3</v>
      </c>
    </row>
    <row r="4748" spans="1:48" x14ac:dyDescent="0.25">
      <c r="A4748" t="s">
        <v>157</v>
      </c>
      <c r="B4748" t="s">
        <v>153</v>
      </c>
      <c r="C4748" t="s">
        <v>152</v>
      </c>
      <c r="D4748" s="3">
        <v>41184</v>
      </c>
      <c r="E4748">
        <v>3</v>
      </c>
      <c r="J4748" t="s">
        <v>150</v>
      </c>
      <c r="K4748" t="s">
        <v>136</v>
      </c>
      <c r="O4748" s="2" t="str">
        <f t="shared" si="420"/>
        <v/>
      </c>
      <c r="P4748" s="31"/>
      <c r="R4748"/>
      <c r="S4748" s="22" t="str">
        <f>IF(ISNUMBER(R4748),SUMIFS(R$1:$R4748,A$1:$A4748,A4748,K$1:$K4748,K4748,E$1:$E4748,E4748),"")</f>
        <v/>
      </c>
      <c r="AC4748" s="2" t="str">
        <f t="shared" si="423"/>
        <v/>
      </c>
      <c r="AL4748" s="2" t="str">
        <f t="shared" si="421"/>
        <v/>
      </c>
      <c r="AT4748" s="2" t="str">
        <f t="shared" si="422"/>
        <v/>
      </c>
      <c r="AU4748" s="2" t="str">
        <f>IF(ISNUMBER(AT4748),SUMIFS($AT$1:AT4748,$A$1:A4748,A4748,$K$1:K4748,K4748,$E$1:E4748,E4748),"")</f>
        <v/>
      </c>
      <c r="AV4748">
        <f t="shared" si="424"/>
        <v>0</v>
      </c>
    </row>
    <row r="4749" spans="1:48" x14ac:dyDescent="0.25">
      <c r="A4749" t="s">
        <v>157</v>
      </c>
      <c r="B4749" t="s">
        <v>153</v>
      </c>
      <c r="C4749" t="s">
        <v>152</v>
      </c>
      <c r="D4749" s="3">
        <v>41185</v>
      </c>
      <c r="E4749">
        <v>3</v>
      </c>
      <c r="J4749" t="s">
        <v>150</v>
      </c>
      <c r="K4749" t="s">
        <v>136</v>
      </c>
      <c r="O4749" s="2" t="str">
        <f t="shared" si="420"/>
        <v/>
      </c>
      <c r="P4749" s="31"/>
      <c r="Q4749" s="32">
        <v>126.65</v>
      </c>
      <c r="R4749">
        <v>126.65</v>
      </c>
      <c r="S4749" s="22">
        <f>IF(ISNUMBER(R4749),SUMIFS(R$1:$R4749,A$1:$A4749,A4749,K$1:$K4749,K4749,E$1:$E4749,E4749),"")</f>
        <v>247.5500000000003</v>
      </c>
      <c r="AC4749" s="2" t="str">
        <f t="shared" si="423"/>
        <v/>
      </c>
      <c r="AL4749" s="2" t="str">
        <f t="shared" si="421"/>
        <v/>
      </c>
      <c r="AT4749" s="2" t="str">
        <f t="shared" si="422"/>
        <v/>
      </c>
      <c r="AU4749" s="2" t="str">
        <f>IF(ISNUMBER(AT4749),SUMIFS($AT$1:AT4749,$A$1:A4749,A4749,$K$1:K4749,K4749,$E$1:E4749,E4749),"")</f>
        <v/>
      </c>
      <c r="AV4749">
        <f t="shared" si="424"/>
        <v>3</v>
      </c>
    </row>
    <row r="4750" spans="1:48" x14ac:dyDescent="0.25">
      <c r="A4750" t="s">
        <v>157</v>
      </c>
      <c r="B4750" t="s">
        <v>153</v>
      </c>
      <c r="C4750" t="s">
        <v>152</v>
      </c>
      <c r="D4750" s="3">
        <v>41184</v>
      </c>
      <c r="E4750">
        <v>4</v>
      </c>
      <c r="J4750" t="s">
        <v>150</v>
      </c>
      <c r="K4750" t="s">
        <v>136</v>
      </c>
      <c r="O4750" s="2" t="str">
        <f t="shared" si="420"/>
        <v/>
      </c>
      <c r="P4750" s="31"/>
      <c r="R4750"/>
      <c r="S4750" s="22" t="str">
        <f>IF(ISNUMBER(R4750),SUMIFS(R$1:$R4750,A$1:$A4750,A4750,K$1:$K4750,K4750,E$1:$E4750,E4750),"")</f>
        <v/>
      </c>
      <c r="AC4750" s="2" t="str">
        <f t="shared" si="423"/>
        <v/>
      </c>
      <c r="AL4750" s="2" t="str">
        <f t="shared" si="421"/>
        <v/>
      </c>
      <c r="AT4750" s="2" t="str">
        <f t="shared" si="422"/>
        <v/>
      </c>
      <c r="AU4750" s="2" t="str">
        <f>IF(ISNUMBER(AT4750),SUMIFS($AT$1:AT4750,$A$1:A4750,A4750,$K$1:K4750,K4750,$E$1:E4750,E4750),"")</f>
        <v/>
      </c>
      <c r="AV4750">
        <f t="shared" si="424"/>
        <v>0</v>
      </c>
    </row>
    <row r="4751" spans="1:48" x14ac:dyDescent="0.25">
      <c r="A4751" t="s">
        <v>157</v>
      </c>
      <c r="B4751" t="s">
        <v>153</v>
      </c>
      <c r="C4751" t="s">
        <v>152</v>
      </c>
      <c r="D4751" s="3">
        <v>41185</v>
      </c>
      <c r="E4751">
        <v>4</v>
      </c>
      <c r="J4751" t="s">
        <v>150</v>
      </c>
      <c r="K4751" t="s">
        <v>136</v>
      </c>
      <c r="O4751" s="2" t="str">
        <f t="shared" si="420"/>
        <v/>
      </c>
      <c r="P4751" s="31"/>
      <c r="Q4751" s="32">
        <v>215.1</v>
      </c>
      <c r="R4751">
        <v>215.1</v>
      </c>
      <c r="S4751" s="22">
        <f>IF(ISNUMBER(R4751),SUMIFS(R$1:$R4751,A$1:$A4751,A4751,K$1:$K4751,K4751,E$1:$E4751,E4751),"")</f>
        <v>352.10000000000025</v>
      </c>
      <c r="AC4751" s="2" t="str">
        <f t="shared" si="423"/>
        <v/>
      </c>
      <c r="AL4751" s="2" t="str">
        <f t="shared" si="421"/>
        <v/>
      </c>
      <c r="AT4751" s="2" t="str">
        <f t="shared" si="422"/>
        <v/>
      </c>
      <c r="AU4751" s="2" t="str">
        <f>IF(ISNUMBER(AT4751),SUMIFS($AT$1:AT4751,$A$1:A4751,A4751,$K$1:K4751,K4751,$E$1:E4751,E4751),"")</f>
        <v/>
      </c>
      <c r="AV4751">
        <f t="shared" si="424"/>
        <v>3</v>
      </c>
    </row>
    <row r="4752" spans="1:48" x14ac:dyDescent="0.25">
      <c r="A4752" t="s">
        <v>157</v>
      </c>
      <c r="B4752" t="s">
        <v>153</v>
      </c>
      <c r="C4752" t="s">
        <v>152</v>
      </c>
      <c r="D4752" s="3">
        <v>41184</v>
      </c>
      <c r="E4752">
        <v>5</v>
      </c>
      <c r="J4752" t="s">
        <v>150</v>
      </c>
      <c r="K4752" t="s">
        <v>136</v>
      </c>
      <c r="O4752" s="2" t="str">
        <f t="shared" si="420"/>
        <v/>
      </c>
      <c r="P4752" s="31"/>
      <c r="R4752"/>
      <c r="S4752" s="22" t="str">
        <f>IF(ISNUMBER(R4752),SUMIFS(R$1:$R4752,A$1:$A4752,A4752,K$1:$K4752,K4752,E$1:$E4752,E4752),"")</f>
        <v/>
      </c>
      <c r="AC4752" s="2" t="str">
        <f t="shared" si="423"/>
        <v/>
      </c>
      <c r="AL4752" s="2" t="str">
        <f t="shared" si="421"/>
        <v/>
      </c>
      <c r="AT4752" s="2" t="str">
        <f t="shared" si="422"/>
        <v/>
      </c>
      <c r="AU4752" s="2" t="str">
        <f>IF(ISNUMBER(AT4752),SUMIFS($AT$1:AT4752,$A$1:A4752,A4752,$K$1:K4752,K4752,$E$1:E4752,E4752),"")</f>
        <v/>
      </c>
      <c r="AV4752">
        <f t="shared" si="424"/>
        <v>0</v>
      </c>
    </row>
    <row r="4753" spans="1:48" x14ac:dyDescent="0.25">
      <c r="A4753" t="s">
        <v>157</v>
      </c>
      <c r="B4753" t="s">
        <v>153</v>
      </c>
      <c r="C4753" t="s">
        <v>152</v>
      </c>
      <c r="D4753" s="3">
        <v>41185</v>
      </c>
      <c r="E4753">
        <v>5</v>
      </c>
      <c r="J4753" t="s">
        <v>150</v>
      </c>
      <c r="K4753" t="s">
        <v>136</v>
      </c>
      <c r="O4753" s="2" t="str">
        <f t="shared" si="420"/>
        <v/>
      </c>
      <c r="P4753" s="31"/>
      <c r="Q4753" s="32">
        <v>23.6</v>
      </c>
      <c r="R4753">
        <v>23.6</v>
      </c>
      <c r="S4753" s="22">
        <f>IF(ISNUMBER(R4753),SUMIFS(R$1:$R4753,A$1:$A4753,A4753,K$1:$K4753,K4753,E$1:$E4753,E4753),"")</f>
        <v>202.19999999999996</v>
      </c>
      <c r="AC4753" s="2" t="str">
        <f t="shared" si="423"/>
        <v/>
      </c>
      <c r="AL4753" s="2" t="str">
        <f t="shared" si="421"/>
        <v/>
      </c>
      <c r="AT4753" s="2" t="str">
        <f t="shared" si="422"/>
        <v/>
      </c>
      <c r="AU4753" s="2" t="str">
        <f>IF(ISNUMBER(AT4753),SUMIFS($AT$1:AT4753,$A$1:A4753,A4753,$K$1:K4753,K4753,$E$1:E4753,E4753),"")</f>
        <v/>
      </c>
      <c r="AV4753">
        <f t="shared" si="424"/>
        <v>3</v>
      </c>
    </row>
    <row r="4754" spans="1:48" x14ac:dyDescent="0.25">
      <c r="A4754" t="s">
        <v>157</v>
      </c>
      <c r="B4754" t="s">
        <v>153</v>
      </c>
      <c r="C4754" t="s">
        <v>152</v>
      </c>
      <c r="D4754" s="3">
        <v>41198</v>
      </c>
      <c r="E4754">
        <v>1</v>
      </c>
      <c r="J4754" t="s">
        <v>150</v>
      </c>
      <c r="K4754" t="s">
        <v>136</v>
      </c>
      <c r="O4754" s="2" t="str">
        <f t="shared" ref="O4754:O4817" si="425">IF(ISNUMBER(P4754),P4754*10,"")</f>
        <v/>
      </c>
      <c r="P4754" s="31"/>
      <c r="R4754"/>
      <c r="S4754" s="22" t="str">
        <f>IF(ISNUMBER(R4754),SUMIFS(R$1:$R4754,A$1:$A4754,A4754,K$1:$K4754,K4754,E$1:$E4754,E4754),"")</f>
        <v/>
      </c>
      <c r="AC4754" s="2" t="str">
        <f t="shared" si="423"/>
        <v/>
      </c>
      <c r="AL4754" s="2" t="str">
        <f t="shared" ref="AL4754:AL4817" si="426">IF(ISNUMBER(AM4754),AM4754,"")</f>
        <v/>
      </c>
      <c r="AT4754" s="2" t="str">
        <f t="shared" si="422"/>
        <v/>
      </c>
      <c r="AU4754" s="2" t="str">
        <f>IF(ISNUMBER(AT4754),SUMIFS($AT$1:AT4754,$A$1:A4754,A4754,$K$1:K4754,K4754,$E$1:E4754,E4754),"")</f>
        <v/>
      </c>
      <c r="AV4754">
        <f t="shared" si="424"/>
        <v>0</v>
      </c>
    </row>
    <row r="4755" spans="1:48" x14ac:dyDescent="0.25">
      <c r="A4755" t="s">
        <v>157</v>
      </c>
      <c r="B4755" t="s">
        <v>153</v>
      </c>
      <c r="C4755" t="s">
        <v>152</v>
      </c>
      <c r="D4755" s="3">
        <v>41199</v>
      </c>
      <c r="E4755">
        <v>1</v>
      </c>
      <c r="J4755" t="s">
        <v>150</v>
      </c>
      <c r="K4755" t="s">
        <v>136</v>
      </c>
      <c r="O4755" s="2" t="str">
        <f t="shared" si="425"/>
        <v/>
      </c>
      <c r="P4755" s="31"/>
      <c r="Q4755" s="32">
        <v>30.299999999999976</v>
      </c>
      <c r="R4755">
        <v>30.299999999999976</v>
      </c>
      <c r="S4755" s="22">
        <f>IF(ISNUMBER(R4755),SUMIFS(R$1:$R4755,A$1:$A4755,A4755,K$1:$K4755,K4755,E$1:$E4755,E4755),"")</f>
        <v>603.25</v>
      </c>
      <c r="AC4755" s="2" t="str">
        <f t="shared" si="423"/>
        <v/>
      </c>
      <c r="AL4755" s="2" t="str">
        <f t="shared" si="426"/>
        <v/>
      </c>
      <c r="AT4755" s="2" t="str">
        <f t="shared" si="422"/>
        <v/>
      </c>
      <c r="AU4755" s="2" t="str">
        <f>IF(ISNUMBER(AT4755),SUMIFS($AT$1:AT4755,$A$1:A4755,A4755,$K$1:K4755,K4755,$E$1:E4755,E4755),"")</f>
        <v/>
      </c>
      <c r="AV4755">
        <f t="shared" si="424"/>
        <v>3</v>
      </c>
    </row>
    <row r="4756" spans="1:48" x14ac:dyDescent="0.25">
      <c r="A4756" t="s">
        <v>157</v>
      </c>
      <c r="B4756" t="s">
        <v>153</v>
      </c>
      <c r="C4756" t="s">
        <v>152</v>
      </c>
      <c r="D4756" s="3">
        <v>41198</v>
      </c>
      <c r="E4756">
        <v>2</v>
      </c>
      <c r="J4756" t="s">
        <v>150</v>
      </c>
      <c r="K4756" t="s">
        <v>136</v>
      </c>
      <c r="O4756" s="2" t="str">
        <f t="shared" si="425"/>
        <v/>
      </c>
      <c r="P4756" s="31"/>
      <c r="R4756"/>
      <c r="S4756" s="22" t="str">
        <f>IF(ISNUMBER(R4756),SUMIFS(R$1:$R4756,A$1:$A4756,A4756,K$1:$K4756,K4756,E$1:$E4756,E4756),"")</f>
        <v/>
      </c>
      <c r="AC4756" s="2" t="str">
        <f t="shared" si="423"/>
        <v/>
      </c>
      <c r="AL4756" s="2" t="str">
        <f t="shared" si="426"/>
        <v/>
      </c>
      <c r="AT4756" s="2" t="str">
        <f t="shared" si="422"/>
        <v/>
      </c>
      <c r="AU4756" s="2" t="str">
        <f>IF(ISNUMBER(AT4756),SUMIFS($AT$1:AT4756,$A$1:A4756,A4756,$K$1:K4756,K4756,$E$1:E4756,E4756),"")</f>
        <v/>
      </c>
      <c r="AV4756">
        <f t="shared" si="424"/>
        <v>0</v>
      </c>
    </row>
    <row r="4757" spans="1:48" x14ac:dyDescent="0.25">
      <c r="A4757" t="s">
        <v>157</v>
      </c>
      <c r="B4757" t="s">
        <v>153</v>
      </c>
      <c r="C4757" t="s">
        <v>152</v>
      </c>
      <c r="D4757" s="3">
        <v>41199</v>
      </c>
      <c r="E4757">
        <v>2</v>
      </c>
      <c r="J4757" t="s">
        <v>150</v>
      </c>
      <c r="K4757" t="s">
        <v>136</v>
      </c>
      <c r="O4757" s="2" t="str">
        <f t="shared" si="425"/>
        <v/>
      </c>
      <c r="P4757" s="31"/>
      <c r="Q4757" s="32">
        <v>72.150000000000006</v>
      </c>
      <c r="R4757">
        <v>72.150000000000006</v>
      </c>
      <c r="S4757" s="22">
        <f>IF(ISNUMBER(R4757),SUMIFS(R$1:$R4757,A$1:$A4757,A4757,K$1:$K4757,K4757,E$1:$E4757,E4757),"")</f>
        <v>295.75000000000063</v>
      </c>
      <c r="AC4757" s="2" t="str">
        <f t="shared" si="423"/>
        <v/>
      </c>
      <c r="AL4757" s="2" t="str">
        <f t="shared" si="426"/>
        <v/>
      </c>
      <c r="AT4757" s="2" t="str">
        <f t="shared" si="422"/>
        <v/>
      </c>
      <c r="AU4757" s="2" t="str">
        <f>IF(ISNUMBER(AT4757),SUMIFS($AT$1:AT4757,$A$1:A4757,A4757,$K$1:K4757,K4757,$E$1:E4757,E4757),"")</f>
        <v/>
      </c>
      <c r="AV4757">
        <f t="shared" si="424"/>
        <v>3</v>
      </c>
    </row>
    <row r="4758" spans="1:48" x14ac:dyDescent="0.25">
      <c r="A4758" t="s">
        <v>157</v>
      </c>
      <c r="B4758" t="s">
        <v>153</v>
      </c>
      <c r="C4758" t="s">
        <v>152</v>
      </c>
      <c r="D4758" s="3">
        <v>41198</v>
      </c>
      <c r="E4758">
        <v>3</v>
      </c>
      <c r="J4758" t="s">
        <v>150</v>
      </c>
      <c r="K4758" t="s">
        <v>136</v>
      </c>
      <c r="O4758" s="2" t="str">
        <f t="shared" si="425"/>
        <v/>
      </c>
      <c r="P4758" s="31"/>
      <c r="R4758"/>
      <c r="S4758" s="22" t="str">
        <f>IF(ISNUMBER(R4758),SUMIFS(R$1:$R4758,A$1:$A4758,A4758,K$1:$K4758,K4758,E$1:$E4758,E4758),"")</f>
        <v/>
      </c>
      <c r="AC4758" s="2" t="str">
        <f t="shared" si="423"/>
        <v/>
      </c>
      <c r="AL4758" s="2" t="str">
        <f t="shared" si="426"/>
        <v/>
      </c>
      <c r="AT4758" s="2" t="str">
        <f t="shared" si="422"/>
        <v/>
      </c>
      <c r="AU4758" s="2" t="str">
        <f>IF(ISNUMBER(AT4758),SUMIFS($AT$1:AT4758,$A$1:A4758,A4758,$K$1:K4758,K4758,$E$1:E4758,E4758),"")</f>
        <v/>
      </c>
      <c r="AV4758">
        <f t="shared" si="424"/>
        <v>0</v>
      </c>
    </row>
    <row r="4759" spans="1:48" x14ac:dyDescent="0.25">
      <c r="A4759" t="s">
        <v>157</v>
      </c>
      <c r="B4759" t="s">
        <v>153</v>
      </c>
      <c r="C4759" t="s">
        <v>152</v>
      </c>
      <c r="D4759" s="3">
        <v>41199</v>
      </c>
      <c r="E4759">
        <v>3</v>
      </c>
      <c r="J4759" t="s">
        <v>150</v>
      </c>
      <c r="K4759" t="s">
        <v>136</v>
      </c>
      <c r="O4759" s="2" t="str">
        <f t="shared" si="425"/>
        <v/>
      </c>
      <c r="P4759" s="31"/>
      <c r="Q4759" s="32">
        <v>0.50000000000002276</v>
      </c>
      <c r="R4759">
        <v>0.50000000000002276</v>
      </c>
      <c r="S4759" s="22">
        <f>IF(ISNUMBER(R4759),SUMIFS(R$1:$R4759,A$1:$A4759,A4759,K$1:$K4759,K4759,E$1:$E4759,E4759),"")</f>
        <v>248.05000000000032</v>
      </c>
      <c r="AC4759" s="2" t="str">
        <f t="shared" si="423"/>
        <v/>
      </c>
      <c r="AL4759" s="2" t="str">
        <f t="shared" si="426"/>
        <v/>
      </c>
      <c r="AT4759" s="2" t="str">
        <f t="shared" si="422"/>
        <v/>
      </c>
      <c r="AU4759" s="2" t="str">
        <f>IF(ISNUMBER(AT4759),SUMIFS($AT$1:AT4759,$A$1:A4759,A4759,$K$1:K4759,K4759,$E$1:E4759,E4759),"")</f>
        <v/>
      </c>
      <c r="AV4759">
        <f t="shared" si="424"/>
        <v>3</v>
      </c>
    </row>
    <row r="4760" spans="1:48" x14ac:dyDescent="0.25">
      <c r="A4760" t="s">
        <v>157</v>
      </c>
      <c r="B4760" t="s">
        <v>153</v>
      </c>
      <c r="C4760" t="s">
        <v>152</v>
      </c>
      <c r="D4760" s="3">
        <v>41198</v>
      </c>
      <c r="E4760">
        <v>4</v>
      </c>
      <c r="J4760" t="s">
        <v>150</v>
      </c>
      <c r="K4760" t="s">
        <v>136</v>
      </c>
      <c r="O4760" s="2" t="str">
        <f t="shared" si="425"/>
        <v/>
      </c>
      <c r="P4760" s="31"/>
      <c r="R4760"/>
      <c r="S4760" s="22" t="str">
        <f>IF(ISNUMBER(R4760),SUMIFS(R$1:$R4760,A$1:$A4760,A4760,K$1:$K4760,K4760,E$1:$E4760,E4760),"")</f>
        <v/>
      </c>
      <c r="AC4760" s="2" t="str">
        <f t="shared" si="423"/>
        <v/>
      </c>
      <c r="AL4760" s="2" t="str">
        <f t="shared" si="426"/>
        <v/>
      </c>
      <c r="AT4760" s="2" t="str">
        <f t="shared" si="422"/>
        <v/>
      </c>
      <c r="AU4760" s="2" t="str">
        <f>IF(ISNUMBER(AT4760),SUMIFS($AT$1:AT4760,$A$1:A4760,A4760,$K$1:K4760,K4760,$E$1:E4760,E4760),"")</f>
        <v/>
      </c>
      <c r="AV4760">
        <f t="shared" si="424"/>
        <v>0</v>
      </c>
    </row>
    <row r="4761" spans="1:48" x14ac:dyDescent="0.25">
      <c r="A4761" t="s">
        <v>157</v>
      </c>
      <c r="B4761" t="s">
        <v>153</v>
      </c>
      <c r="C4761" t="s">
        <v>152</v>
      </c>
      <c r="D4761" s="3">
        <v>41199</v>
      </c>
      <c r="E4761">
        <v>4</v>
      </c>
      <c r="J4761" t="s">
        <v>150</v>
      </c>
      <c r="K4761" t="s">
        <v>136</v>
      </c>
      <c r="O4761" s="2" t="str">
        <f t="shared" si="425"/>
        <v/>
      </c>
      <c r="P4761" s="31"/>
      <c r="Q4761" s="32">
        <v>28.65</v>
      </c>
      <c r="R4761">
        <v>28.65</v>
      </c>
      <c r="S4761" s="22">
        <f>IF(ISNUMBER(R4761),SUMIFS(R$1:$R4761,A$1:$A4761,A4761,K$1:$K4761,K4761,E$1:$E4761,E4761),"")</f>
        <v>380.75000000000023</v>
      </c>
      <c r="AC4761" s="2" t="str">
        <f t="shared" si="423"/>
        <v/>
      </c>
      <c r="AL4761" s="2" t="str">
        <f t="shared" si="426"/>
        <v/>
      </c>
      <c r="AT4761" s="2" t="str">
        <f t="shared" si="422"/>
        <v/>
      </c>
      <c r="AU4761" s="2" t="str">
        <f>IF(ISNUMBER(AT4761),SUMIFS($AT$1:AT4761,$A$1:A4761,A4761,$K$1:K4761,K4761,$E$1:E4761,E4761),"")</f>
        <v/>
      </c>
      <c r="AV4761">
        <f t="shared" si="424"/>
        <v>3</v>
      </c>
    </row>
    <row r="4762" spans="1:48" x14ac:dyDescent="0.25">
      <c r="A4762" t="s">
        <v>157</v>
      </c>
      <c r="B4762" t="s">
        <v>153</v>
      </c>
      <c r="C4762" t="s">
        <v>152</v>
      </c>
      <c r="D4762" s="3">
        <v>41198</v>
      </c>
      <c r="E4762">
        <v>5</v>
      </c>
      <c r="J4762" t="s">
        <v>150</v>
      </c>
      <c r="K4762" t="s">
        <v>136</v>
      </c>
      <c r="O4762" s="2" t="str">
        <f t="shared" si="425"/>
        <v/>
      </c>
      <c r="P4762" s="31"/>
      <c r="R4762"/>
      <c r="S4762" s="22" t="str">
        <f>IF(ISNUMBER(R4762),SUMIFS(R$1:$R4762,A$1:$A4762,A4762,K$1:$K4762,K4762,E$1:$E4762,E4762),"")</f>
        <v/>
      </c>
      <c r="AC4762" s="2" t="str">
        <f t="shared" si="423"/>
        <v/>
      </c>
      <c r="AL4762" s="2" t="str">
        <f t="shared" si="426"/>
        <v/>
      </c>
      <c r="AT4762" s="2" t="str">
        <f t="shared" si="422"/>
        <v/>
      </c>
      <c r="AU4762" s="2" t="str">
        <f>IF(ISNUMBER(AT4762),SUMIFS($AT$1:AT4762,$A$1:A4762,A4762,$K$1:K4762,K4762,$E$1:E4762,E4762),"")</f>
        <v/>
      </c>
      <c r="AV4762">
        <f t="shared" si="424"/>
        <v>0</v>
      </c>
    </row>
    <row r="4763" spans="1:48" x14ac:dyDescent="0.25">
      <c r="A4763" t="s">
        <v>157</v>
      </c>
      <c r="B4763" t="s">
        <v>153</v>
      </c>
      <c r="C4763" t="s">
        <v>152</v>
      </c>
      <c r="D4763" s="3">
        <v>41199</v>
      </c>
      <c r="E4763">
        <v>5</v>
      </c>
      <c r="J4763" t="s">
        <v>150</v>
      </c>
      <c r="K4763" t="s">
        <v>136</v>
      </c>
      <c r="O4763" s="2" t="str">
        <f t="shared" si="425"/>
        <v/>
      </c>
      <c r="P4763" s="31"/>
      <c r="Q4763" s="32">
        <v>57.15</v>
      </c>
      <c r="R4763">
        <v>57.15</v>
      </c>
      <c r="S4763" s="22">
        <f>IF(ISNUMBER(R4763),SUMIFS(R$1:$R4763,A$1:$A4763,A4763,K$1:$K4763,K4763,E$1:$E4763,E4763),"")</f>
        <v>259.34999999999997</v>
      </c>
      <c r="AC4763" s="2" t="str">
        <f t="shared" si="423"/>
        <v/>
      </c>
      <c r="AL4763" s="2" t="str">
        <f t="shared" si="426"/>
        <v/>
      </c>
      <c r="AT4763" s="2" t="str">
        <f t="shared" si="422"/>
        <v/>
      </c>
      <c r="AU4763" s="2" t="str">
        <f>IF(ISNUMBER(AT4763),SUMIFS($AT$1:AT4763,$A$1:A4763,A4763,$K$1:K4763,K4763,$E$1:E4763,E4763),"")</f>
        <v/>
      </c>
      <c r="AV4763">
        <f t="shared" si="424"/>
        <v>3</v>
      </c>
    </row>
    <row r="4764" spans="1:48" x14ac:dyDescent="0.25">
      <c r="A4764" t="s">
        <v>157</v>
      </c>
      <c r="B4764" t="s">
        <v>153</v>
      </c>
      <c r="C4764" t="s">
        <v>152</v>
      </c>
      <c r="D4764" s="3">
        <v>41212</v>
      </c>
      <c r="E4764">
        <v>1</v>
      </c>
      <c r="J4764" t="s">
        <v>150</v>
      </c>
      <c r="K4764" t="s">
        <v>136</v>
      </c>
      <c r="O4764" s="2" t="str">
        <f t="shared" si="425"/>
        <v/>
      </c>
      <c r="P4764" s="31"/>
      <c r="R4764"/>
      <c r="S4764" s="22" t="str">
        <f>IF(ISNUMBER(R4764),SUMIFS(R$1:$R4764,A$1:$A4764,A4764,K$1:$K4764,K4764,E$1:$E4764,E4764),"")</f>
        <v/>
      </c>
      <c r="AC4764" s="2" t="str">
        <f t="shared" si="423"/>
        <v/>
      </c>
      <c r="AL4764" s="2" t="str">
        <f t="shared" si="426"/>
        <v/>
      </c>
      <c r="AT4764" s="2" t="str">
        <f t="shared" si="422"/>
        <v/>
      </c>
      <c r="AU4764" s="2" t="str">
        <f>IF(ISNUMBER(AT4764),SUMIFS($AT$1:AT4764,$A$1:A4764,A4764,$K$1:K4764,K4764,$E$1:E4764,E4764),"")</f>
        <v/>
      </c>
      <c r="AV4764">
        <f t="shared" si="424"/>
        <v>0</v>
      </c>
    </row>
    <row r="4765" spans="1:48" x14ac:dyDescent="0.25">
      <c r="A4765" t="s">
        <v>157</v>
      </c>
      <c r="B4765" t="s">
        <v>153</v>
      </c>
      <c r="C4765" t="s">
        <v>152</v>
      </c>
      <c r="D4765" s="3">
        <v>41213</v>
      </c>
      <c r="E4765">
        <v>1</v>
      </c>
      <c r="J4765" t="s">
        <v>150</v>
      </c>
      <c r="K4765" t="s">
        <v>136</v>
      </c>
      <c r="O4765" s="2" t="str">
        <f t="shared" si="425"/>
        <v/>
      </c>
      <c r="P4765" s="31"/>
      <c r="Q4765" s="32">
        <v>71.900000000000006</v>
      </c>
      <c r="R4765">
        <v>71.900000000000006</v>
      </c>
      <c r="S4765" s="22">
        <f>IF(ISNUMBER(R4765),SUMIFS(R$1:$R4765,A$1:$A4765,A4765,K$1:$K4765,K4765,E$1:$E4765,E4765),"")</f>
        <v>675.15</v>
      </c>
      <c r="AC4765" s="2" t="str">
        <f t="shared" si="423"/>
        <v/>
      </c>
      <c r="AL4765" s="2" t="str">
        <f t="shared" si="426"/>
        <v/>
      </c>
      <c r="AT4765" s="2" t="str">
        <f t="shared" si="422"/>
        <v/>
      </c>
      <c r="AU4765" s="2" t="str">
        <f>IF(ISNUMBER(AT4765),SUMIFS($AT$1:AT4765,$A$1:A4765,A4765,$K$1:K4765,K4765,$E$1:E4765,E4765),"")</f>
        <v/>
      </c>
      <c r="AV4765">
        <f t="shared" si="424"/>
        <v>3</v>
      </c>
    </row>
    <row r="4766" spans="1:48" x14ac:dyDescent="0.25">
      <c r="A4766" t="s">
        <v>157</v>
      </c>
      <c r="B4766" t="s">
        <v>153</v>
      </c>
      <c r="C4766" t="s">
        <v>152</v>
      </c>
      <c r="D4766" s="3">
        <v>41212</v>
      </c>
      <c r="E4766">
        <v>2</v>
      </c>
      <c r="J4766" t="s">
        <v>150</v>
      </c>
      <c r="K4766" t="s">
        <v>136</v>
      </c>
      <c r="O4766" s="2" t="str">
        <f t="shared" si="425"/>
        <v/>
      </c>
      <c r="P4766" s="31"/>
      <c r="R4766"/>
      <c r="S4766" s="22" t="str">
        <f>IF(ISNUMBER(R4766),SUMIFS(R$1:$R4766,A$1:$A4766,A4766,K$1:$K4766,K4766,E$1:$E4766,E4766),"")</f>
        <v/>
      </c>
      <c r="AC4766" s="2" t="str">
        <f t="shared" si="423"/>
        <v/>
      </c>
      <c r="AL4766" s="2" t="str">
        <f t="shared" si="426"/>
        <v/>
      </c>
      <c r="AT4766" s="2" t="str">
        <f t="shared" si="422"/>
        <v/>
      </c>
      <c r="AU4766" s="2" t="str">
        <f>IF(ISNUMBER(AT4766),SUMIFS($AT$1:AT4766,$A$1:A4766,A4766,$K$1:K4766,K4766,$E$1:E4766,E4766),"")</f>
        <v/>
      </c>
      <c r="AV4766">
        <f t="shared" si="424"/>
        <v>0</v>
      </c>
    </row>
    <row r="4767" spans="1:48" x14ac:dyDescent="0.25">
      <c r="A4767" t="s">
        <v>157</v>
      </c>
      <c r="B4767" t="s">
        <v>153</v>
      </c>
      <c r="C4767" t="s">
        <v>152</v>
      </c>
      <c r="D4767" s="3">
        <v>41213</v>
      </c>
      <c r="E4767">
        <v>2</v>
      </c>
      <c r="J4767" t="s">
        <v>150</v>
      </c>
      <c r="K4767" t="s">
        <v>136</v>
      </c>
      <c r="O4767" s="2" t="str">
        <f t="shared" si="425"/>
        <v/>
      </c>
      <c r="P4767" s="31"/>
      <c r="Q4767" s="32">
        <v>131.15</v>
      </c>
      <c r="R4767">
        <v>131.15</v>
      </c>
      <c r="S4767" s="22">
        <f>IF(ISNUMBER(R4767),SUMIFS(R$1:$R4767,A$1:$A4767,A4767,K$1:$K4767,K4767,E$1:$E4767,E4767),"")</f>
        <v>426.90000000000066</v>
      </c>
      <c r="AC4767" s="2" t="str">
        <f t="shared" si="423"/>
        <v/>
      </c>
      <c r="AL4767" s="2" t="str">
        <f t="shared" si="426"/>
        <v/>
      </c>
      <c r="AT4767" s="2" t="str">
        <f t="shared" si="422"/>
        <v/>
      </c>
      <c r="AU4767" s="2" t="str">
        <f>IF(ISNUMBER(AT4767),SUMIFS($AT$1:AT4767,$A$1:A4767,A4767,$K$1:K4767,K4767,$E$1:E4767,E4767),"")</f>
        <v/>
      </c>
      <c r="AV4767">
        <f t="shared" si="424"/>
        <v>3</v>
      </c>
    </row>
    <row r="4768" spans="1:48" x14ac:dyDescent="0.25">
      <c r="A4768" t="s">
        <v>157</v>
      </c>
      <c r="B4768" t="s">
        <v>153</v>
      </c>
      <c r="C4768" t="s">
        <v>152</v>
      </c>
      <c r="D4768" s="3">
        <v>41212</v>
      </c>
      <c r="E4768">
        <v>3</v>
      </c>
      <c r="J4768" t="s">
        <v>150</v>
      </c>
      <c r="K4768" t="s">
        <v>136</v>
      </c>
      <c r="O4768" s="2" t="str">
        <f t="shared" si="425"/>
        <v/>
      </c>
      <c r="P4768" s="31"/>
      <c r="R4768"/>
      <c r="S4768" s="22" t="str">
        <f>IF(ISNUMBER(R4768),SUMIFS(R$1:$R4768,A$1:$A4768,A4768,K$1:$K4768,K4768,E$1:$E4768,E4768),"")</f>
        <v/>
      </c>
      <c r="AC4768" s="2" t="str">
        <f t="shared" si="423"/>
        <v/>
      </c>
      <c r="AL4768" s="2" t="str">
        <f t="shared" si="426"/>
        <v/>
      </c>
      <c r="AT4768" s="2" t="str">
        <f t="shared" si="422"/>
        <v/>
      </c>
      <c r="AU4768" s="2" t="str">
        <f>IF(ISNUMBER(AT4768),SUMIFS($AT$1:AT4768,$A$1:A4768,A4768,$K$1:K4768,K4768,$E$1:E4768,E4768),"")</f>
        <v/>
      </c>
      <c r="AV4768">
        <f t="shared" si="424"/>
        <v>0</v>
      </c>
    </row>
    <row r="4769" spans="1:48" x14ac:dyDescent="0.25">
      <c r="A4769" t="s">
        <v>157</v>
      </c>
      <c r="B4769" t="s">
        <v>153</v>
      </c>
      <c r="C4769" t="s">
        <v>152</v>
      </c>
      <c r="D4769" s="3">
        <v>41213</v>
      </c>
      <c r="E4769">
        <v>3</v>
      </c>
      <c r="J4769" t="s">
        <v>150</v>
      </c>
      <c r="K4769" t="s">
        <v>136</v>
      </c>
      <c r="O4769" s="2" t="str">
        <f t="shared" si="425"/>
        <v/>
      </c>
      <c r="P4769" s="31"/>
      <c r="Q4769" s="32">
        <v>131.75</v>
      </c>
      <c r="R4769">
        <v>131.75</v>
      </c>
      <c r="S4769" s="22">
        <f>IF(ISNUMBER(R4769),SUMIFS(R$1:$R4769,A$1:$A4769,A4769,K$1:$K4769,K4769,E$1:$E4769,E4769),"")</f>
        <v>379.8000000000003</v>
      </c>
      <c r="AC4769" s="2" t="str">
        <f t="shared" si="423"/>
        <v/>
      </c>
      <c r="AL4769" s="2" t="str">
        <f t="shared" si="426"/>
        <v/>
      </c>
      <c r="AT4769" s="2" t="str">
        <f t="shared" si="422"/>
        <v/>
      </c>
      <c r="AU4769" s="2" t="str">
        <f>IF(ISNUMBER(AT4769),SUMIFS($AT$1:AT4769,$A$1:A4769,A4769,$K$1:K4769,K4769,$E$1:E4769,E4769),"")</f>
        <v/>
      </c>
      <c r="AV4769">
        <f t="shared" si="424"/>
        <v>3</v>
      </c>
    </row>
    <row r="4770" spans="1:48" x14ac:dyDescent="0.25">
      <c r="A4770" t="s">
        <v>157</v>
      </c>
      <c r="B4770" t="s">
        <v>153</v>
      </c>
      <c r="C4770" t="s">
        <v>152</v>
      </c>
      <c r="D4770" s="3">
        <v>41212</v>
      </c>
      <c r="E4770">
        <v>4</v>
      </c>
      <c r="J4770" t="s">
        <v>150</v>
      </c>
      <c r="K4770" t="s">
        <v>136</v>
      </c>
      <c r="O4770" s="2" t="str">
        <f t="shared" si="425"/>
        <v/>
      </c>
      <c r="P4770" s="31"/>
      <c r="R4770"/>
      <c r="S4770" s="22" t="str">
        <f>IF(ISNUMBER(R4770),SUMIFS(R$1:$R4770,A$1:$A4770,A4770,K$1:$K4770,K4770,E$1:$E4770,E4770),"")</f>
        <v/>
      </c>
      <c r="AC4770" s="2" t="str">
        <f t="shared" si="423"/>
        <v/>
      </c>
      <c r="AL4770" s="2" t="str">
        <f t="shared" si="426"/>
        <v/>
      </c>
      <c r="AT4770" s="2" t="str">
        <f t="shared" si="422"/>
        <v/>
      </c>
      <c r="AU4770" s="2" t="str">
        <f>IF(ISNUMBER(AT4770),SUMIFS($AT$1:AT4770,$A$1:A4770,A4770,$K$1:K4770,K4770,$E$1:E4770,E4770),"")</f>
        <v/>
      </c>
      <c r="AV4770">
        <f t="shared" si="424"/>
        <v>0</v>
      </c>
    </row>
    <row r="4771" spans="1:48" x14ac:dyDescent="0.25">
      <c r="A4771" t="s">
        <v>157</v>
      </c>
      <c r="B4771" t="s">
        <v>153</v>
      </c>
      <c r="C4771" t="s">
        <v>152</v>
      </c>
      <c r="D4771" s="3">
        <v>41213</v>
      </c>
      <c r="E4771">
        <v>4</v>
      </c>
      <c r="J4771" t="s">
        <v>150</v>
      </c>
      <c r="K4771" t="s">
        <v>136</v>
      </c>
      <c r="O4771" s="2" t="str">
        <f t="shared" si="425"/>
        <v/>
      </c>
      <c r="P4771" s="31"/>
      <c r="Q4771" s="32">
        <v>65.900000000000006</v>
      </c>
      <c r="R4771">
        <v>65.900000000000006</v>
      </c>
      <c r="S4771" s="22">
        <f>IF(ISNUMBER(R4771),SUMIFS(R$1:$R4771,A$1:$A4771,A4771,K$1:$K4771,K4771,E$1:$E4771,E4771),"")</f>
        <v>446.6500000000002</v>
      </c>
      <c r="AC4771" s="2" t="str">
        <f t="shared" si="423"/>
        <v/>
      </c>
      <c r="AL4771" s="2" t="str">
        <f t="shared" si="426"/>
        <v/>
      </c>
      <c r="AT4771" s="2" t="str">
        <f t="shared" si="422"/>
        <v/>
      </c>
      <c r="AU4771" s="2" t="str">
        <f>IF(ISNUMBER(AT4771),SUMIFS($AT$1:AT4771,$A$1:A4771,A4771,$K$1:K4771,K4771,$E$1:E4771,E4771),"")</f>
        <v/>
      </c>
      <c r="AV4771">
        <f t="shared" si="424"/>
        <v>3</v>
      </c>
    </row>
    <row r="4772" spans="1:48" x14ac:dyDescent="0.25">
      <c r="A4772" t="s">
        <v>157</v>
      </c>
      <c r="B4772" t="s">
        <v>153</v>
      </c>
      <c r="C4772" t="s">
        <v>152</v>
      </c>
      <c r="D4772" s="3">
        <v>41212</v>
      </c>
      <c r="E4772">
        <v>5</v>
      </c>
      <c r="J4772" t="s">
        <v>150</v>
      </c>
      <c r="K4772" t="s">
        <v>136</v>
      </c>
      <c r="O4772" s="2" t="str">
        <f t="shared" si="425"/>
        <v/>
      </c>
      <c r="P4772" s="31"/>
      <c r="R4772"/>
      <c r="S4772" s="22" t="str">
        <f>IF(ISNUMBER(R4772),SUMIFS(R$1:$R4772,A$1:$A4772,A4772,K$1:$K4772,K4772,E$1:$E4772,E4772),"")</f>
        <v/>
      </c>
      <c r="AC4772" s="2" t="str">
        <f t="shared" si="423"/>
        <v/>
      </c>
      <c r="AL4772" s="2" t="str">
        <f t="shared" si="426"/>
        <v/>
      </c>
      <c r="AT4772" s="2" t="str">
        <f t="shared" si="422"/>
        <v/>
      </c>
      <c r="AU4772" s="2" t="str">
        <f>IF(ISNUMBER(AT4772),SUMIFS($AT$1:AT4772,$A$1:A4772,A4772,$K$1:K4772,K4772,$E$1:E4772,E4772),"")</f>
        <v/>
      </c>
      <c r="AV4772">
        <f t="shared" si="424"/>
        <v>0</v>
      </c>
    </row>
    <row r="4773" spans="1:48" x14ac:dyDescent="0.25">
      <c r="A4773" t="s">
        <v>157</v>
      </c>
      <c r="B4773" t="s">
        <v>153</v>
      </c>
      <c r="C4773" t="s">
        <v>152</v>
      </c>
      <c r="D4773" s="3">
        <v>41213</v>
      </c>
      <c r="E4773">
        <v>5</v>
      </c>
      <c r="J4773" t="s">
        <v>150</v>
      </c>
      <c r="K4773" t="s">
        <v>136</v>
      </c>
      <c r="O4773" s="2" t="str">
        <f t="shared" si="425"/>
        <v/>
      </c>
      <c r="P4773" s="31"/>
      <c r="Q4773" s="32">
        <v>35.549999999999997</v>
      </c>
      <c r="R4773">
        <v>35.549999999999997</v>
      </c>
      <c r="S4773" s="22">
        <f>IF(ISNUMBER(R4773),SUMIFS(R$1:$R4773,A$1:$A4773,A4773,K$1:$K4773,K4773,E$1:$E4773,E4773),"")</f>
        <v>294.89999999999998</v>
      </c>
      <c r="AC4773" s="2" t="str">
        <f t="shared" si="423"/>
        <v/>
      </c>
      <c r="AL4773" s="2" t="str">
        <f t="shared" si="426"/>
        <v/>
      </c>
      <c r="AT4773" s="2" t="str">
        <f t="shared" si="422"/>
        <v/>
      </c>
      <c r="AU4773" s="2" t="str">
        <f>IF(ISNUMBER(AT4773),SUMIFS($AT$1:AT4773,$A$1:A4773,A4773,$K$1:K4773,K4773,$E$1:E4773,E4773),"")</f>
        <v/>
      </c>
      <c r="AV4773">
        <f t="shared" si="424"/>
        <v>3</v>
      </c>
    </row>
    <row r="4774" spans="1:48" x14ac:dyDescent="0.25">
      <c r="A4774" t="s">
        <v>157</v>
      </c>
      <c r="B4774" t="s">
        <v>153</v>
      </c>
      <c r="C4774" t="s">
        <v>152</v>
      </c>
      <c r="D4774" s="3">
        <v>41226</v>
      </c>
      <c r="E4774">
        <v>1</v>
      </c>
      <c r="J4774" t="s">
        <v>150</v>
      </c>
      <c r="K4774" t="s">
        <v>136</v>
      </c>
      <c r="O4774" s="2" t="str">
        <f t="shared" si="425"/>
        <v/>
      </c>
      <c r="R4774"/>
      <c r="S4774" s="22" t="str">
        <f>IF(ISNUMBER(R4774),SUMIFS(R$1:$R4774,A$1:$A4774,A4774,K$1:$K4774,K4774,E$1:$E4774,E4774),"")</f>
        <v/>
      </c>
      <c r="X4774">
        <v>0.32561440506123779</v>
      </c>
      <c r="Y4774">
        <v>0.67438559493876227</v>
      </c>
      <c r="AC4774" s="2" t="str">
        <f t="shared" si="423"/>
        <v/>
      </c>
      <c r="AL4774" s="2" t="str">
        <f t="shared" si="426"/>
        <v/>
      </c>
      <c r="AT4774" s="2" t="str">
        <f t="shared" si="422"/>
        <v/>
      </c>
      <c r="AU4774" s="2" t="str">
        <f>IF(ISNUMBER(AT4774),SUMIFS($AT$1:AT4774,$A$1:A4774,A4774,$K$1:K4774,K4774,$E$1:E4774,E4774),"")</f>
        <v/>
      </c>
      <c r="AV4774">
        <f t="shared" si="424"/>
        <v>2</v>
      </c>
    </row>
    <row r="4775" spans="1:48" x14ac:dyDescent="0.25">
      <c r="A4775" t="s">
        <v>157</v>
      </c>
      <c r="B4775" t="s">
        <v>153</v>
      </c>
      <c r="C4775" t="s">
        <v>152</v>
      </c>
      <c r="D4775" s="3">
        <v>41227</v>
      </c>
      <c r="E4775">
        <v>1</v>
      </c>
      <c r="J4775" t="s">
        <v>150</v>
      </c>
      <c r="K4775" t="s">
        <v>136</v>
      </c>
      <c r="O4775" s="2" t="str">
        <f t="shared" si="425"/>
        <v/>
      </c>
      <c r="Q4775" s="32">
        <v>132.25</v>
      </c>
      <c r="R4775">
        <v>132.25</v>
      </c>
      <c r="S4775" s="22">
        <f>IF(ISNUMBER(R4775),SUMIFS(R$1:$R4775,A$1:$A4775,A4775,K$1:$K4775,K4775,E$1:$E4775,E4775),"")</f>
        <v>807.4</v>
      </c>
      <c r="AC4775" s="2" t="str">
        <f t="shared" si="423"/>
        <v/>
      </c>
      <c r="AL4775" s="2" t="str">
        <f t="shared" si="426"/>
        <v/>
      </c>
      <c r="AT4775" s="2" t="str">
        <f t="shared" si="422"/>
        <v/>
      </c>
      <c r="AU4775" s="2" t="str">
        <f>IF(ISNUMBER(AT4775),SUMIFS($AT$1:AT4775,$A$1:A4775,A4775,$K$1:K4775,K4775,$E$1:E4775,E4775),"")</f>
        <v/>
      </c>
      <c r="AV4775">
        <f t="shared" si="424"/>
        <v>3</v>
      </c>
    </row>
    <row r="4776" spans="1:48" x14ac:dyDescent="0.25">
      <c r="A4776" t="s">
        <v>157</v>
      </c>
      <c r="B4776" t="s">
        <v>153</v>
      </c>
      <c r="C4776" t="s">
        <v>152</v>
      </c>
      <c r="D4776" s="3">
        <v>41226</v>
      </c>
      <c r="E4776">
        <v>2</v>
      </c>
      <c r="J4776" t="s">
        <v>150</v>
      </c>
      <c r="K4776" t="s">
        <v>136</v>
      </c>
      <c r="O4776" s="2" t="str">
        <f t="shared" si="425"/>
        <v/>
      </c>
      <c r="R4776"/>
      <c r="S4776" s="22" t="str">
        <f>IF(ISNUMBER(R4776),SUMIFS(R$1:$R4776,A$1:$A4776,A4776,K$1:$K4776,K4776,E$1:$E4776,E4776),"")</f>
        <v/>
      </c>
      <c r="X4776">
        <v>0.50454942732083219</v>
      </c>
      <c r="Y4776">
        <v>0.49545057267916781</v>
      </c>
      <c r="AC4776" s="2" t="str">
        <f t="shared" si="423"/>
        <v/>
      </c>
      <c r="AL4776" s="2" t="str">
        <f t="shared" si="426"/>
        <v/>
      </c>
      <c r="AT4776" s="2" t="str">
        <f t="shared" si="422"/>
        <v/>
      </c>
      <c r="AU4776" s="2" t="str">
        <f>IF(ISNUMBER(AT4776),SUMIFS($AT$1:AT4776,$A$1:A4776,A4776,$K$1:K4776,K4776,$E$1:E4776,E4776),"")</f>
        <v/>
      </c>
      <c r="AV4776">
        <f t="shared" si="424"/>
        <v>2</v>
      </c>
    </row>
    <row r="4777" spans="1:48" x14ac:dyDescent="0.25">
      <c r="A4777" t="s">
        <v>157</v>
      </c>
      <c r="B4777" t="s">
        <v>153</v>
      </c>
      <c r="C4777" t="s">
        <v>152</v>
      </c>
      <c r="D4777" s="3">
        <v>41227</v>
      </c>
      <c r="E4777">
        <v>2</v>
      </c>
      <c r="J4777" t="s">
        <v>150</v>
      </c>
      <c r="K4777" t="s">
        <v>136</v>
      </c>
      <c r="O4777" s="2" t="str">
        <f t="shared" si="425"/>
        <v/>
      </c>
      <c r="Q4777" s="32">
        <v>47.65</v>
      </c>
      <c r="R4777">
        <v>47.65</v>
      </c>
      <c r="S4777" s="22">
        <f>IF(ISNUMBER(R4777),SUMIFS(R$1:$R4777,A$1:$A4777,A4777,K$1:$K4777,K4777,E$1:$E4777,E4777),"")</f>
        <v>474.55000000000064</v>
      </c>
      <c r="AC4777" s="2" t="str">
        <f t="shared" si="423"/>
        <v/>
      </c>
      <c r="AL4777" s="2" t="str">
        <f t="shared" si="426"/>
        <v/>
      </c>
      <c r="AT4777" s="2" t="str">
        <f t="shared" si="422"/>
        <v/>
      </c>
      <c r="AU4777" s="2" t="str">
        <f>IF(ISNUMBER(AT4777),SUMIFS($AT$1:AT4777,$A$1:A4777,A4777,$K$1:K4777,K4777,$E$1:E4777,E4777),"")</f>
        <v/>
      </c>
      <c r="AV4777">
        <f t="shared" si="424"/>
        <v>3</v>
      </c>
    </row>
    <row r="4778" spans="1:48" x14ac:dyDescent="0.25">
      <c r="A4778" t="s">
        <v>157</v>
      </c>
      <c r="B4778" t="s">
        <v>153</v>
      </c>
      <c r="C4778" t="s">
        <v>152</v>
      </c>
      <c r="D4778" s="3">
        <v>41226</v>
      </c>
      <c r="E4778">
        <v>3</v>
      </c>
      <c r="J4778" t="s">
        <v>150</v>
      </c>
      <c r="K4778" t="s">
        <v>136</v>
      </c>
      <c r="O4778" s="2" t="str">
        <f t="shared" si="425"/>
        <v/>
      </c>
      <c r="R4778"/>
      <c r="S4778" s="22" t="str">
        <f>IF(ISNUMBER(R4778),SUMIFS(R$1:$R4778,A$1:$A4778,A4778,K$1:$K4778,K4778,E$1:$E4778,E4778),"")</f>
        <v/>
      </c>
      <c r="X4778">
        <v>0.35195034512279949</v>
      </c>
      <c r="Y4778">
        <v>0.64804965487720056</v>
      </c>
      <c r="AC4778" s="2" t="str">
        <f t="shared" si="423"/>
        <v/>
      </c>
      <c r="AL4778" s="2" t="str">
        <f t="shared" si="426"/>
        <v/>
      </c>
      <c r="AT4778" s="2" t="str">
        <f t="shared" si="422"/>
        <v/>
      </c>
      <c r="AU4778" s="2" t="str">
        <f>IF(ISNUMBER(AT4778),SUMIFS($AT$1:AT4778,$A$1:A4778,A4778,$K$1:K4778,K4778,$E$1:E4778,E4778),"")</f>
        <v/>
      </c>
      <c r="AV4778">
        <f t="shared" si="424"/>
        <v>2</v>
      </c>
    </row>
    <row r="4779" spans="1:48" x14ac:dyDescent="0.25">
      <c r="A4779" t="s">
        <v>157</v>
      </c>
      <c r="B4779" t="s">
        <v>153</v>
      </c>
      <c r="C4779" t="s">
        <v>152</v>
      </c>
      <c r="D4779" s="3">
        <v>41227</v>
      </c>
      <c r="E4779">
        <v>3</v>
      </c>
      <c r="J4779" t="s">
        <v>150</v>
      </c>
      <c r="K4779" t="s">
        <v>136</v>
      </c>
      <c r="O4779" s="2" t="str">
        <f t="shared" si="425"/>
        <v/>
      </c>
      <c r="Q4779" s="32">
        <v>38.1</v>
      </c>
      <c r="R4779">
        <v>38.1</v>
      </c>
      <c r="S4779" s="22">
        <f>IF(ISNUMBER(R4779),SUMIFS(R$1:$R4779,A$1:$A4779,A4779,K$1:$K4779,K4779,E$1:$E4779,E4779),"")</f>
        <v>417.90000000000032</v>
      </c>
      <c r="AC4779" s="2" t="str">
        <f t="shared" si="423"/>
        <v/>
      </c>
      <c r="AL4779" s="2" t="str">
        <f t="shared" si="426"/>
        <v/>
      </c>
      <c r="AT4779" s="2" t="str">
        <f t="shared" si="422"/>
        <v/>
      </c>
      <c r="AU4779" s="2" t="str">
        <f>IF(ISNUMBER(AT4779),SUMIFS($AT$1:AT4779,$A$1:A4779,A4779,$K$1:K4779,K4779,$E$1:E4779,E4779),"")</f>
        <v/>
      </c>
      <c r="AV4779">
        <f t="shared" si="424"/>
        <v>3</v>
      </c>
    </row>
    <row r="4780" spans="1:48" x14ac:dyDescent="0.25">
      <c r="A4780" t="s">
        <v>157</v>
      </c>
      <c r="B4780" t="s">
        <v>153</v>
      </c>
      <c r="C4780" t="s">
        <v>152</v>
      </c>
      <c r="D4780" s="3">
        <v>41226</v>
      </c>
      <c r="E4780">
        <v>4</v>
      </c>
      <c r="J4780" t="s">
        <v>150</v>
      </c>
      <c r="K4780" t="s">
        <v>136</v>
      </c>
      <c r="O4780" s="2" t="str">
        <f t="shared" si="425"/>
        <v/>
      </c>
      <c r="R4780"/>
      <c r="S4780" s="22" t="str">
        <f>IF(ISNUMBER(R4780),SUMIFS(R$1:$R4780,A$1:$A4780,A4780,K$1:$K4780,K4780,E$1:$E4780,E4780),"")</f>
        <v/>
      </c>
      <c r="X4780">
        <v>0.45467952536587725</v>
      </c>
      <c r="Y4780">
        <v>0.5453204746341227</v>
      </c>
      <c r="AC4780" s="2" t="str">
        <f t="shared" si="423"/>
        <v/>
      </c>
      <c r="AL4780" s="2" t="str">
        <f t="shared" si="426"/>
        <v/>
      </c>
      <c r="AT4780" s="2" t="str">
        <f t="shared" si="422"/>
        <v/>
      </c>
      <c r="AU4780" s="2" t="str">
        <f>IF(ISNUMBER(AT4780),SUMIFS($AT$1:AT4780,$A$1:A4780,A4780,$K$1:K4780,K4780,$E$1:E4780,E4780),"")</f>
        <v/>
      </c>
      <c r="AV4780">
        <f t="shared" si="424"/>
        <v>2</v>
      </c>
    </row>
    <row r="4781" spans="1:48" x14ac:dyDescent="0.25">
      <c r="A4781" t="s">
        <v>157</v>
      </c>
      <c r="B4781" t="s">
        <v>153</v>
      </c>
      <c r="C4781" t="s">
        <v>152</v>
      </c>
      <c r="D4781" s="3">
        <v>41227</v>
      </c>
      <c r="E4781">
        <v>4</v>
      </c>
      <c r="J4781" t="s">
        <v>150</v>
      </c>
      <c r="K4781" t="s">
        <v>136</v>
      </c>
      <c r="O4781" s="2" t="str">
        <f t="shared" si="425"/>
        <v/>
      </c>
      <c r="Q4781" s="32">
        <v>28.1</v>
      </c>
      <c r="R4781">
        <v>28.1</v>
      </c>
      <c r="S4781" s="22">
        <f>IF(ISNUMBER(R4781),SUMIFS(R$1:$R4781,A$1:$A4781,A4781,K$1:$K4781,K4781,E$1:$E4781,E4781),"")</f>
        <v>474.75000000000023</v>
      </c>
      <c r="AC4781" s="2" t="str">
        <f t="shared" si="423"/>
        <v/>
      </c>
      <c r="AL4781" s="2" t="str">
        <f t="shared" si="426"/>
        <v/>
      </c>
      <c r="AT4781" s="2" t="str">
        <f t="shared" si="422"/>
        <v/>
      </c>
      <c r="AU4781" s="2" t="str">
        <f>IF(ISNUMBER(AT4781),SUMIFS($AT$1:AT4781,$A$1:A4781,A4781,$K$1:K4781,K4781,$E$1:E4781,E4781),"")</f>
        <v/>
      </c>
      <c r="AV4781">
        <f t="shared" si="424"/>
        <v>3</v>
      </c>
    </row>
    <row r="4782" spans="1:48" x14ac:dyDescent="0.25">
      <c r="A4782" t="s">
        <v>157</v>
      </c>
      <c r="B4782" t="s">
        <v>153</v>
      </c>
      <c r="C4782" t="s">
        <v>152</v>
      </c>
      <c r="D4782" s="3">
        <v>41226</v>
      </c>
      <c r="E4782">
        <v>5</v>
      </c>
      <c r="J4782" t="s">
        <v>150</v>
      </c>
      <c r="K4782" t="s">
        <v>136</v>
      </c>
      <c r="O4782" s="2" t="str">
        <f t="shared" si="425"/>
        <v/>
      </c>
      <c r="R4782"/>
      <c r="S4782" s="22" t="str">
        <f>IF(ISNUMBER(R4782),SUMIFS(R$1:$R4782,A$1:$A4782,A4782,K$1:$K4782,K4782,E$1:$E4782,E4782),"")</f>
        <v/>
      </c>
      <c r="X4782">
        <v>0.45093697703417046</v>
      </c>
      <c r="Y4782">
        <v>0.54906302296582954</v>
      </c>
      <c r="AC4782" s="2" t="str">
        <f t="shared" si="423"/>
        <v/>
      </c>
      <c r="AL4782" s="2" t="str">
        <f t="shared" si="426"/>
        <v/>
      </c>
      <c r="AT4782" s="2" t="str">
        <f t="shared" si="422"/>
        <v/>
      </c>
      <c r="AU4782" s="2" t="str">
        <f>IF(ISNUMBER(AT4782),SUMIFS($AT$1:AT4782,$A$1:A4782,A4782,$K$1:K4782,K4782,$E$1:E4782,E4782),"")</f>
        <v/>
      </c>
      <c r="AV4782">
        <f t="shared" si="424"/>
        <v>2</v>
      </c>
    </row>
    <row r="4783" spans="1:48" x14ac:dyDescent="0.25">
      <c r="A4783" t="s">
        <v>157</v>
      </c>
      <c r="B4783" t="s">
        <v>153</v>
      </c>
      <c r="C4783" t="s">
        <v>152</v>
      </c>
      <c r="D4783" s="3">
        <v>41227</v>
      </c>
      <c r="E4783">
        <v>5</v>
      </c>
      <c r="J4783" t="s">
        <v>150</v>
      </c>
      <c r="K4783" t="s">
        <v>136</v>
      </c>
      <c r="O4783" s="2" t="str">
        <f t="shared" si="425"/>
        <v/>
      </c>
      <c r="Q4783" s="32">
        <v>67.05</v>
      </c>
      <c r="R4783">
        <v>67.05</v>
      </c>
      <c r="S4783" s="22">
        <f>IF(ISNUMBER(R4783),SUMIFS(R$1:$R4783,A$1:$A4783,A4783,K$1:$K4783,K4783,E$1:$E4783,E4783),"")</f>
        <v>361.95</v>
      </c>
      <c r="AC4783" s="2" t="str">
        <f t="shared" si="423"/>
        <v/>
      </c>
      <c r="AL4783" s="2" t="str">
        <f t="shared" si="426"/>
        <v/>
      </c>
      <c r="AT4783" s="2" t="str">
        <f t="shared" si="422"/>
        <v/>
      </c>
      <c r="AU4783" s="2" t="str">
        <f>IF(ISNUMBER(AT4783),SUMIFS($AT$1:AT4783,$A$1:A4783,A4783,$K$1:K4783,K4783,$E$1:E4783,E4783),"")</f>
        <v/>
      </c>
      <c r="AV4783">
        <f t="shared" si="424"/>
        <v>3</v>
      </c>
    </row>
    <row r="4784" spans="1:48" x14ac:dyDescent="0.25">
      <c r="A4784" t="s">
        <v>157</v>
      </c>
      <c r="B4784" t="s">
        <v>153</v>
      </c>
      <c r="C4784" t="s">
        <v>152</v>
      </c>
      <c r="D4784" s="3">
        <v>41241</v>
      </c>
      <c r="E4784">
        <v>1</v>
      </c>
      <c r="J4784" t="s">
        <v>150</v>
      </c>
      <c r="K4784" t="s">
        <v>136</v>
      </c>
      <c r="O4784" s="2" t="str">
        <f t="shared" si="425"/>
        <v/>
      </c>
      <c r="R4784"/>
      <c r="S4784" s="22" t="str">
        <f>IF(ISNUMBER(R4784),SUMIFS(R$1:$R4784,A$1:$A4784,A4784,K$1:$K4784,K4784,E$1:$E4784,E4784),"")</f>
        <v/>
      </c>
      <c r="AC4784" s="2" t="str">
        <f t="shared" si="423"/>
        <v/>
      </c>
      <c r="AL4784" s="2" t="str">
        <f t="shared" si="426"/>
        <v/>
      </c>
      <c r="AT4784" s="2" t="str">
        <f t="shared" si="422"/>
        <v/>
      </c>
      <c r="AU4784" s="2" t="str">
        <f>IF(ISNUMBER(AT4784),SUMIFS($AT$1:AT4784,$A$1:A4784,A4784,$K$1:K4784,K4784,$E$1:E4784,E4784),"")</f>
        <v/>
      </c>
      <c r="AV4784">
        <f t="shared" si="424"/>
        <v>0</v>
      </c>
    </row>
    <row r="4785" spans="1:48" x14ac:dyDescent="0.25">
      <c r="A4785" t="s">
        <v>157</v>
      </c>
      <c r="B4785" t="s">
        <v>153</v>
      </c>
      <c r="C4785" t="s">
        <v>152</v>
      </c>
      <c r="D4785" s="3">
        <v>41242</v>
      </c>
      <c r="E4785">
        <v>1</v>
      </c>
      <c r="J4785" t="s">
        <v>150</v>
      </c>
      <c r="K4785" t="s">
        <v>136</v>
      </c>
      <c r="O4785" s="2" t="str">
        <f t="shared" si="425"/>
        <v/>
      </c>
      <c r="Q4785" s="32">
        <v>117.05</v>
      </c>
      <c r="R4785">
        <v>117.05</v>
      </c>
      <c r="S4785" s="22">
        <f>IF(ISNUMBER(R4785),SUMIFS(R$1:$R4785,A$1:$A4785,A4785,K$1:$K4785,K4785,E$1:$E4785,E4785),"")</f>
        <v>924.44999999999993</v>
      </c>
      <c r="AC4785" s="2" t="str">
        <f t="shared" si="423"/>
        <v/>
      </c>
      <c r="AL4785" s="2" t="str">
        <f t="shared" si="426"/>
        <v/>
      </c>
      <c r="AT4785" s="2" t="str">
        <f t="shared" si="422"/>
        <v/>
      </c>
      <c r="AU4785" s="2" t="str">
        <f>IF(ISNUMBER(AT4785),SUMIFS($AT$1:AT4785,$A$1:A4785,A4785,$K$1:K4785,K4785,$E$1:E4785,E4785),"")</f>
        <v/>
      </c>
      <c r="AV4785">
        <f t="shared" si="424"/>
        <v>3</v>
      </c>
    </row>
    <row r="4786" spans="1:48" x14ac:dyDescent="0.25">
      <c r="A4786" t="s">
        <v>157</v>
      </c>
      <c r="B4786" t="s">
        <v>153</v>
      </c>
      <c r="C4786" t="s">
        <v>152</v>
      </c>
      <c r="D4786" s="3">
        <v>41241</v>
      </c>
      <c r="E4786">
        <v>2</v>
      </c>
      <c r="J4786" t="s">
        <v>150</v>
      </c>
      <c r="K4786" t="s">
        <v>136</v>
      </c>
      <c r="O4786" s="2" t="str">
        <f t="shared" si="425"/>
        <v/>
      </c>
      <c r="R4786"/>
      <c r="S4786" s="22" t="str">
        <f>IF(ISNUMBER(R4786),SUMIFS(R$1:$R4786,A$1:$A4786,A4786,K$1:$K4786,K4786,E$1:$E4786,E4786),"")</f>
        <v/>
      </c>
      <c r="AC4786" s="2" t="str">
        <f t="shared" si="423"/>
        <v/>
      </c>
      <c r="AL4786" s="2" t="str">
        <f t="shared" si="426"/>
        <v/>
      </c>
      <c r="AT4786" s="2" t="str">
        <f t="shared" si="422"/>
        <v/>
      </c>
      <c r="AU4786" s="2" t="str">
        <f>IF(ISNUMBER(AT4786),SUMIFS($AT$1:AT4786,$A$1:A4786,A4786,$K$1:K4786,K4786,$E$1:E4786,E4786),"")</f>
        <v/>
      </c>
      <c r="AV4786">
        <f t="shared" si="424"/>
        <v>0</v>
      </c>
    </row>
    <row r="4787" spans="1:48" x14ac:dyDescent="0.25">
      <c r="A4787" t="s">
        <v>157</v>
      </c>
      <c r="B4787" t="s">
        <v>153</v>
      </c>
      <c r="C4787" t="s">
        <v>152</v>
      </c>
      <c r="D4787" s="3">
        <v>41242</v>
      </c>
      <c r="E4787">
        <v>2</v>
      </c>
      <c r="J4787" t="s">
        <v>150</v>
      </c>
      <c r="K4787" t="s">
        <v>136</v>
      </c>
      <c r="O4787" s="2" t="str">
        <f t="shared" si="425"/>
        <v/>
      </c>
      <c r="Q4787" s="32">
        <v>90.75</v>
      </c>
      <c r="R4787">
        <v>90.75</v>
      </c>
      <c r="S4787" s="22">
        <f>IF(ISNUMBER(R4787),SUMIFS(R$1:$R4787,A$1:$A4787,A4787,K$1:$K4787,K4787,E$1:$E4787,E4787),"")</f>
        <v>565.30000000000064</v>
      </c>
      <c r="AC4787" s="2" t="str">
        <f t="shared" si="423"/>
        <v/>
      </c>
      <c r="AL4787" s="2" t="str">
        <f t="shared" si="426"/>
        <v/>
      </c>
      <c r="AT4787" s="2" t="str">
        <f t="shared" si="422"/>
        <v/>
      </c>
      <c r="AU4787" s="2" t="str">
        <f>IF(ISNUMBER(AT4787),SUMIFS($AT$1:AT4787,$A$1:A4787,A4787,$K$1:K4787,K4787,$E$1:E4787,E4787),"")</f>
        <v/>
      </c>
      <c r="AV4787">
        <f t="shared" si="424"/>
        <v>3</v>
      </c>
    </row>
    <row r="4788" spans="1:48" x14ac:dyDescent="0.25">
      <c r="A4788" t="s">
        <v>157</v>
      </c>
      <c r="B4788" t="s">
        <v>153</v>
      </c>
      <c r="C4788" t="s">
        <v>152</v>
      </c>
      <c r="D4788" s="3">
        <v>41241</v>
      </c>
      <c r="E4788">
        <v>3</v>
      </c>
      <c r="J4788" t="s">
        <v>150</v>
      </c>
      <c r="K4788" t="s">
        <v>136</v>
      </c>
      <c r="O4788" s="2" t="str">
        <f t="shared" si="425"/>
        <v/>
      </c>
      <c r="R4788"/>
      <c r="S4788" s="22" t="str">
        <f>IF(ISNUMBER(R4788),SUMIFS(R$1:$R4788,A$1:$A4788,A4788,K$1:$K4788,K4788,E$1:$E4788,E4788),"")</f>
        <v/>
      </c>
      <c r="AC4788" s="2" t="str">
        <f t="shared" si="423"/>
        <v/>
      </c>
      <c r="AL4788" s="2" t="str">
        <f t="shared" si="426"/>
        <v/>
      </c>
      <c r="AT4788" s="2" t="str">
        <f t="shared" si="422"/>
        <v/>
      </c>
      <c r="AU4788" s="2" t="str">
        <f>IF(ISNUMBER(AT4788),SUMIFS($AT$1:AT4788,$A$1:A4788,A4788,$K$1:K4788,K4788,$E$1:E4788,E4788),"")</f>
        <v/>
      </c>
      <c r="AV4788">
        <f t="shared" si="424"/>
        <v>0</v>
      </c>
    </row>
    <row r="4789" spans="1:48" x14ac:dyDescent="0.25">
      <c r="A4789" t="s">
        <v>157</v>
      </c>
      <c r="B4789" t="s">
        <v>153</v>
      </c>
      <c r="C4789" t="s">
        <v>152</v>
      </c>
      <c r="D4789" s="3">
        <v>41242</v>
      </c>
      <c r="E4789">
        <v>3</v>
      </c>
      <c r="J4789" t="s">
        <v>150</v>
      </c>
      <c r="K4789" t="s">
        <v>136</v>
      </c>
      <c r="O4789" s="2" t="str">
        <f t="shared" si="425"/>
        <v/>
      </c>
      <c r="Q4789" s="32">
        <v>36.549999999999997</v>
      </c>
      <c r="R4789">
        <v>36.549999999999997</v>
      </c>
      <c r="S4789" s="22">
        <f>IF(ISNUMBER(R4789),SUMIFS(R$1:$R4789,A$1:$A4789,A4789,K$1:$K4789,K4789,E$1:$E4789,E4789),"")</f>
        <v>454.45000000000033</v>
      </c>
      <c r="AC4789" s="2" t="str">
        <f t="shared" si="423"/>
        <v/>
      </c>
      <c r="AL4789" s="2" t="str">
        <f t="shared" si="426"/>
        <v/>
      </c>
      <c r="AT4789" s="2" t="str">
        <f t="shared" si="422"/>
        <v/>
      </c>
      <c r="AU4789" s="2" t="str">
        <f>IF(ISNUMBER(AT4789),SUMIFS($AT$1:AT4789,$A$1:A4789,A4789,$K$1:K4789,K4789,$E$1:E4789,E4789),"")</f>
        <v/>
      </c>
      <c r="AV4789">
        <f t="shared" si="424"/>
        <v>3</v>
      </c>
    </row>
    <row r="4790" spans="1:48" x14ac:dyDescent="0.25">
      <c r="A4790" t="s">
        <v>157</v>
      </c>
      <c r="B4790" t="s">
        <v>153</v>
      </c>
      <c r="C4790" t="s">
        <v>152</v>
      </c>
      <c r="D4790" s="3">
        <v>41241</v>
      </c>
      <c r="E4790">
        <v>4</v>
      </c>
      <c r="J4790" t="s">
        <v>150</v>
      </c>
      <c r="K4790" t="s">
        <v>136</v>
      </c>
      <c r="O4790" s="2" t="str">
        <f t="shared" si="425"/>
        <v/>
      </c>
      <c r="R4790"/>
      <c r="S4790" s="22" t="str">
        <f>IF(ISNUMBER(R4790),SUMIFS(R$1:$R4790,A$1:$A4790,A4790,K$1:$K4790,K4790,E$1:$E4790,E4790),"")</f>
        <v/>
      </c>
      <c r="AC4790" s="2" t="str">
        <f t="shared" si="423"/>
        <v/>
      </c>
      <c r="AL4790" s="2" t="str">
        <f t="shared" si="426"/>
        <v/>
      </c>
      <c r="AT4790" s="2" t="str">
        <f t="shared" si="422"/>
        <v/>
      </c>
      <c r="AU4790" s="2" t="str">
        <f>IF(ISNUMBER(AT4790),SUMIFS($AT$1:AT4790,$A$1:A4790,A4790,$K$1:K4790,K4790,$E$1:E4790,E4790),"")</f>
        <v/>
      </c>
      <c r="AV4790">
        <f t="shared" si="424"/>
        <v>0</v>
      </c>
    </row>
    <row r="4791" spans="1:48" x14ac:dyDescent="0.25">
      <c r="A4791" t="s">
        <v>157</v>
      </c>
      <c r="B4791" t="s">
        <v>153</v>
      </c>
      <c r="C4791" t="s">
        <v>152</v>
      </c>
      <c r="D4791" s="3">
        <v>41242</v>
      </c>
      <c r="E4791">
        <v>4</v>
      </c>
      <c r="J4791" t="s">
        <v>150</v>
      </c>
      <c r="K4791" t="s">
        <v>136</v>
      </c>
      <c r="O4791" s="2" t="str">
        <f t="shared" si="425"/>
        <v/>
      </c>
      <c r="Q4791" s="32">
        <v>136.6</v>
      </c>
      <c r="R4791">
        <v>136.6</v>
      </c>
      <c r="S4791" s="22">
        <f>IF(ISNUMBER(R4791),SUMIFS(R$1:$R4791,A$1:$A4791,A4791,K$1:$K4791,K4791,E$1:$E4791,E4791),"")</f>
        <v>611.35000000000025</v>
      </c>
      <c r="AC4791" s="2" t="str">
        <f t="shared" si="423"/>
        <v/>
      </c>
      <c r="AL4791" s="2" t="str">
        <f t="shared" si="426"/>
        <v/>
      </c>
      <c r="AT4791" s="2" t="str">
        <f t="shared" si="422"/>
        <v/>
      </c>
      <c r="AU4791" s="2" t="str">
        <f>IF(ISNUMBER(AT4791),SUMIFS($AT$1:AT4791,$A$1:A4791,A4791,$K$1:K4791,K4791,$E$1:E4791,E4791),"")</f>
        <v/>
      </c>
      <c r="AV4791">
        <f t="shared" si="424"/>
        <v>3</v>
      </c>
    </row>
    <row r="4792" spans="1:48" x14ac:dyDescent="0.25">
      <c r="A4792" t="s">
        <v>157</v>
      </c>
      <c r="B4792" t="s">
        <v>153</v>
      </c>
      <c r="C4792" t="s">
        <v>152</v>
      </c>
      <c r="D4792" s="3">
        <v>41241</v>
      </c>
      <c r="E4792">
        <v>5</v>
      </c>
      <c r="J4792" t="s">
        <v>150</v>
      </c>
      <c r="K4792" t="s">
        <v>136</v>
      </c>
      <c r="O4792" s="2" t="str">
        <f t="shared" si="425"/>
        <v/>
      </c>
      <c r="R4792"/>
      <c r="S4792" s="22" t="str">
        <f>IF(ISNUMBER(R4792),SUMIFS(R$1:$R4792,A$1:$A4792,A4792,K$1:$K4792,K4792,E$1:$E4792,E4792),"")</f>
        <v/>
      </c>
      <c r="AC4792" s="2" t="str">
        <f t="shared" si="423"/>
        <v/>
      </c>
      <c r="AL4792" s="2" t="str">
        <f t="shared" si="426"/>
        <v/>
      </c>
      <c r="AT4792" s="2" t="str">
        <f t="shared" si="422"/>
        <v/>
      </c>
      <c r="AU4792" s="2" t="str">
        <f>IF(ISNUMBER(AT4792),SUMIFS($AT$1:AT4792,$A$1:A4792,A4792,$K$1:K4792,K4792,$E$1:E4792,E4792),"")</f>
        <v/>
      </c>
      <c r="AV4792">
        <f t="shared" si="424"/>
        <v>0</v>
      </c>
    </row>
    <row r="4793" spans="1:48" x14ac:dyDescent="0.25">
      <c r="A4793" t="s">
        <v>157</v>
      </c>
      <c r="B4793" t="s">
        <v>153</v>
      </c>
      <c r="C4793" t="s">
        <v>152</v>
      </c>
      <c r="D4793" s="3">
        <v>41242</v>
      </c>
      <c r="E4793">
        <v>5</v>
      </c>
      <c r="J4793" t="s">
        <v>150</v>
      </c>
      <c r="K4793" t="s">
        <v>136</v>
      </c>
      <c r="O4793" s="2" t="str">
        <f t="shared" si="425"/>
        <v/>
      </c>
      <c r="Q4793" s="32">
        <v>129.30000000000001</v>
      </c>
      <c r="R4793">
        <v>129.30000000000001</v>
      </c>
      <c r="S4793" s="22">
        <f>IF(ISNUMBER(R4793),SUMIFS(R$1:$R4793,A$1:$A4793,A4793,K$1:$K4793,K4793,E$1:$E4793,E4793),"")</f>
        <v>491.25</v>
      </c>
      <c r="AC4793" s="2" t="str">
        <f t="shared" si="423"/>
        <v/>
      </c>
      <c r="AL4793" s="2" t="str">
        <f t="shared" si="426"/>
        <v/>
      </c>
      <c r="AT4793" s="2" t="str">
        <f t="shared" si="422"/>
        <v/>
      </c>
      <c r="AU4793" s="2" t="str">
        <f>IF(ISNUMBER(AT4793),SUMIFS($AT$1:AT4793,$A$1:A4793,A4793,$K$1:K4793,K4793,$E$1:E4793,E4793),"")</f>
        <v/>
      </c>
      <c r="AV4793">
        <f t="shared" si="424"/>
        <v>3</v>
      </c>
    </row>
    <row r="4794" spans="1:48" x14ac:dyDescent="0.25">
      <c r="A4794" t="s">
        <v>157</v>
      </c>
      <c r="B4794" t="s">
        <v>153</v>
      </c>
      <c r="C4794" t="s">
        <v>152</v>
      </c>
      <c r="D4794" s="3">
        <v>41255</v>
      </c>
      <c r="E4794">
        <v>1</v>
      </c>
      <c r="J4794" t="s">
        <v>150</v>
      </c>
      <c r="K4794" t="s">
        <v>136</v>
      </c>
      <c r="O4794" s="2" t="str">
        <f t="shared" si="425"/>
        <v/>
      </c>
      <c r="R4794"/>
      <c r="S4794" s="22" t="str">
        <f>IF(ISNUMBER(R4794),SUMIFS(R$1:$R4794,A$1:$A4794,A4794,K$1:$K4794,K4794,E$1:$E4794,E4794),"")</f>
        <v/>
      </c>
      <c r="AC4794" s="2" t="str">
        <f t="shared" si="423"/>
        <v/>
      </c>
      <c r="AE4794">
        <v>85.93685505165827</v>
      </c>
      <c r="AF4794">
        <v>11.182240578214055</v>
      </c>
      <c r="AG4794">
        <v>88.817759421785951</v>
      </c>
      <c r="AH4794">
        <v>22.172108020255841</v>
      </c>
      <c r="AI4794">
        <v>34.897725356073622</v>
      </c>
      <c r="AJ4794">
        <v>11.839859835811238</v>
      </c>
      <c r="AK4794">
        <v>24.121784976768136</v>
      </c>
      <c r="AL4794" s="2">
        <f t="shared" si="426"/>
        <v>3.8594855962829022E-2</v>
      </c>
      <c r="AM4794">
        <v>3.8594855962829022E-2</v>
      </c>
      <c r="AN4794">
        <v>65.352952486902268</v>
      </c>
      <c r="AO4794">
        <v>10.652531255365069</v>
      </c>
      <c r="AT4794" s="2" t="str">
        <f t="shared" si="422"/>
        <v/>
      </c>
      <c r="AU4794" s="2" t="str">
        <f>IF(ISNUMBER(AT4794),SUMIFS($AT$1:AT4794,$A$1:A4794,A4794,$K$1:K4794,K4794,$E$1:E4794,E4794),"")</f>
        <v/>
      </c>
      <c r="AV4794">
        <f t="shared" si="424"/>
        <v>11</v>
      </c>
    </row>
    <row r="4795" spans="1:48" x14ac:dyDescent="0.25">
      <c r="A4795" t="s">
        <v>157</v>
      </c>
      <c r="B4795" t="s">
        <v>153</v>
      </c>
      <c r="C4795" t="s">
        <v>152</v>
      </c>
      <c r="D4795" s="3">
        <v>41256</v>
      </c>
      <c r="E4795">
        <v>1</v>
      </c>
      <c r="J4795" t="s">
        <v>150</v>
      </c>
      <c r="K4795" t="s">
        <v>136</v>
      </c>
      <c r="O4795" s="2" t="str">
        <f t="shared" si="425"/>
        <v/>
      </c>
      <c r="Q4795" s="32">
        <v>138.15</v>
      </c>
      <c r="R4795">
        <v>138.15</v>
      </c>
      <c r="S4795" s="22">
        <f>IF(ISNUMBER(R4795),SUMIFS(R$1:$R4795,A$1:$A4795,A4795,K$1:$K4795,K4795,E$1:$E4795,E4795),"")</f>
        <v>1062.5999999999999</v>
      </c>
      <c r="AC4795" s="2" t="str">
        <f t="shared" si="423"/>
        <v/>
      </c>
      <c r="AL4795" s="2" t="str">
        <f t="shared" si="426"/>
        <v/>
      </c>
      <c r="AT4795" s="2" t="str">
        <f t="shared" si="422"/>
        <v/>
      </c>
      <c r="AU4795" s="2" t="str">
        <f>IF(ISNUMBER(AT4795),SUMIFS($AT$1:AT4795,$A$1:A4795,A4795,$K$1:K4795,K4795,$E$1:E4795,E4795),"")</f>
        <v/>
      </c>
      <c r="AV4795">
        <f t="shared" si="424"/>
        <v>3</v>
      </c>
    </row>
    <row r="4796" spans="1:48" x14ac:dyDescent="0.25">
      <c r="A4796" t="s">
        <v>157</v>
      </c>
      <c r="B4796" t="s">
        <v>153</v>
      </c>
      <c r="C4796" t="s">
        <v>152</v>
      </c>
      <c r="D4796" s="3">
        <v>41255</v>
      </c>
      <c r="E4796">
        <v>2</v>
      </c>
      <c r="J4796" t="s">
        <v>150</v>
      </c>
      <c r="K4796" t="s">
        <v>136</v>
      </c>
      <c r="O4796" s="2" t="str">
        <f t="shared" si="425"/>
        <v/>
      </c>
      <c r="R4796"/>
      <c r="S4796" s="22" t="str">
        <f>IF(ISNUMBER(R4796),SUMIFS(R$1:$R4796,A$1:$A4796,A4796,K$1:$K4796,K4796,E$1:$E4796,E4796),"")</f>
        <v/>
      </c>
      <c r="AC4796" s="2" t="str">
        <f t="shared" si="423"/>
        <v/>
      </c>
      <c r="AE4796">
        <v>85.97904180593757</v>
      </c>
      <c r="AF4796">
        <v>11.962958974911174</v>
      </c>
      <c r="AG4796">
        <v>88.037041025088826</v>
      </c>
      <c r="AH4796">
        <v>28.219508589553598</v>
      </c>
      <c r="AI4796">
        <v>33.946958521441921</v>
      </c>
      <c r="AJ4796">
        <v>10.22461132684869</v>
      </c>
      <c r="AK4796">
        <v>23.720038763863396</v>
      </c>
      <c r="AL4796" s="2">
        <f t="shared" si="426"/>
        <v>3.7952062022181432E-2</v>
      </c>
      <c r="AM4796">
        <v>3.7952062022181432E-2</v>
      </c>
      <c r="AN4796">
        <v>69.674029300345325</v>
      </c>
      <c r="AO4796">
        <v>11.356866775956288</v>
      </c>
      <c r="AT4796" s="2" t="str">
        <f t="shared" ref="AT4796:AT4859" si="427">IF(AND(ISNUMBER(AL4796),ISNUMBER(R4796)),ROUND(R4796*AL4796,3),"")</f>
        <v/>
      </c>
      <c r="AU4796" s="2" t="str">
        <f>IF(ISNUMBER(AT4796),SUMIFS($AT$1:AT4796,$A$1:A4796,A4796,$K$1:K4796,K4796,$E$1:E4796,E4796),"")</f>
        <v/>
      </c>
      <c r="AV4796">
        <f t="shared" si="424"/>
        <v>11</v>
      </c>
    </row>
    <row r="4797" spans="1:48" x14ac:dyDescent="0.25">
      <c r="A4797" t="s">
        <v>157</v>
      </c>
      <c r="B4797" t="s">
        <v>153</v>
      </c>
      <c r="C4797" t="s">
        <v>152</v>
      </c>
      <c r="D4797" s="3">
        <v>41256</v>
      </c>
      <c r="E4797">
        <v>2</v>
      </c>
      <c r="J4797" t="s">
        <v>150</v>
      </c>
      <c r="K4797" t="s">
        <v>136</v>
      </c>
      <c r="O4797" s="2" t="str">
        <f t="shared" si="425"/>
        <v/>
      </c>
      <c r="Q4797" s="32">
        <v>96.3</v>
      </c>
      <c r="R4797">
        <v>96.3</v>
      </c>
      <c r="S4797" s="22">
        <f>IF(ISNUMBER(R4797),SUMIFS(R$1:$R4797,A$1:$A4797,A4797,K$1:$K4797,K4797,E$1:$E4797,E4797),"")</f>
        <v>661.60000000000059</v>
      </c>
      <c r="AC4797" s="2" t="str">
        <f t="shared" si="423"/>
        <v/>
      </c>
      <c r="AL4797" s="2" t="str">
        <f t="shared" si="426"/>
        <v/>
      </c>
      <c r="AT4797" s="2" t="str">
        <f t="shared" si="427"/>
        <v/>
      </c>
      <c r="AU4797" s="2" t="str">
        <f>IF(ISNUMBER(AT4797),SUMIFS($AT$1:AT4797,$A$1:A4797,A4797,$K$1:K4797,K4797,$E$1:E4797,E4797),"")</f>
        <v/>
      </c>
      <c r="AV4797">
        <f t="shared" si="424"/>
        <v>3</v>
      </c>
    </row>
    <row r="4798" spans="1:48" x14ac:dyDescent="0.25">
      <c r="A4798" t="s">
        <v>157</v>
      </c>
      <c r="B4798" t="s">
        <v>153</v>
      </c>
      <c r="C4798" t="s">
        <v>152</v>
      </c>
      <c r="D4798" s="3">
        <v>41255</v>
      </c>
      <c r="E4798">
        <v>3</v>
      </c>
      <c r="J4798" t="s">
        <v>150</v>
      </c>
      <c r="K4798" t="s">
        <v>136</v>
      </c>
      <c r="O4798" s="2" t="str">
        <f t="shared" si="425"/>
        <v/>
      </c>
      <c r="R4798"/>
      <c r="S4798" s="22" t="str">
        <f>IF(ISNUMBER(R4798),SUMIFS(R$1:$R4798,A$1:$A4798,A4798,K$1:$K4798,K4798,E$1:$E4798,E4798),"")</f>
        <v/>
      </c>
      <c r="AC4798" s="2" t="str">
        <f t="shared" si="423"/>
        <v/>
      </c>
      <c r="AE4798">
        <v>84.499877234265867</v>
      </c>
      <c r="AF4798">
        <v>10.706075533662036</v>
      </c>
      <c r="AG4798">
        <v>89.29392446633797</v>
      </c>
      <c r="AH4798">
        <v>22.508836611155008</v>
      </c>
      <c r="AI4798">
        <v>32.645988208430531</v>
      </c>
      <c r="AJ4798">
        <v>11.276202732780698</v>
      </c>
      <c r="AK4798">
        <v>23.126037903667147</v>
      </c>
      <c r="AL4798" s="2">
        <f t="shared" si="426"/>
        <v>3.7001660645867435E-2</v>
      </c>
      <c r="AM4798">
        <v>3.7001660645867435E-2</v>
      </c>
      <c r="AN4798">
        <v>67.82484833506193</v>
      </c>
      <c r="AO4798">
        <v>11.055450278615094</v>
      </c>
      <c r="AT4798" s="2" t="str">
        <f t="shared" si="427"/>
        <v/>
      </c>
      <c r="AU4798" s="2" t="str">
        <f>IF(ISNUMBER(AT4798),SUMIFS($AT$1:AT4798,$A$1:A4798,A4798,$K$1:K4798,K4798,$E$1:E4798,E4798),"")</f>
        <v/>
      </c>
      <c r="AV4798">
        <f t="shared" si="424"/>
        <v>11</v>
      </c>
    </row>
    <row r="4799" spans="1:48" x14ac:dyDescent="0.25">
      <c r="A4799" t="s">
        <v>157</v>
      </c>
      <c r="B4799" t="s">
        <v>153</v>
      </c>
      <c r="C4799" t="s">
        <v>152</v>
      </c>
      <c r="D4799" s="3">
        <v>41256</v>
      </c>
      <c r="E4799">
        <v>3</v>
      </c>
      <c r="J4799" t="s">
        <v>150</v>
      </c>
      <c r="K4799" t="s">
        <v>136</v>
      </c>
      <c r="O4799" s="2" t="str">
        <f t="shared" si="425"/>
        <v/>
      </c>
      <c r="Q4799" s="32">
        <v>100.75</v>
      </c>
      <c r="R4799">
        <v>100.75</v>
      </c>
      <c r="S4799" s="22">
        <f>IF(ISNUMBER(R4799),SUMIFS(R$1:$R4799,A$1:$A4799,A4799,K$1:$K4799,K4799,E$1:$E4799,E4799),"")</f>
        <v>555.20000000000027</v>
      </c>
      <c r="AC4799" s="2" t="str">
        <f t="shared" si="423"/>
        <v/>
      </c>
      <c r="AL4799" s="2" t="str">
        <f t="shared" si="426"/>
        <v/>
      </c>
      <c r="AT4799" s="2" t="str">
        <f t="shared" si="427"/>
        <v/>
      </c>
      <c r="AU4799" s="2" t="str">
        <f>IF(ISNUMBER(AT4799),SUMIFS($AT$1:AT4799,$A$1:A4799,A4799,$K$1:K4799,K4799,$E$1:E4799,E4799),"")</f>
        <v/>
      </c>
      <c r="AV4799">
        <f t="shared" si="424"/>
        <v>3</v>
      </c>
    </row>
    <row r="4800" spans="1:48" x14ac:dyDescent="0.25">
      <c r="A4800" t="s">
        <v>157</v>
      </c>
      <c r="B4800" t="s">
        <v>153</v>
      </c>
      <c r="C4800" t="s">
        <v>152</v>
      </c>
      <c r="D4800" s="3">
        <v>41255</v>
      </c>
      <c r="E4800">
        <v>4</v>
      </c>
      <c r="J4800" t="s">
        <v>150</v>
      </c>
      <c r="K4800" t="s">
        <v>136</v>
      </c>
      <c r="O4800" s="2" t="str">
        <f t="shared" si="425"/>
        <v/>
      </c>
      <c r="R4800"/>
      <c r="S4800" s="22" t="str">
        <f>IF(ISNUMBER(R4800),SUMIFS(R$1:$R4800,A$1:$A4800,A4800,K$1:$K4800,K4800,E$1:$E4800,E4800),"")</f>
        <v/>
      </c>
      <c r="AC4800" s="2" t="str">
        <f t="shared" si="423"/>
        <v/>
      </c>
      <c r="AE4800">
        <v>85.440610790756907</v>
      </c>
      <c r="AF4800">
        <v>12.212989284933199</v>
      </c>
      <c r="AG4800">
        <v>87.787010715066799</v>
      </c>
      <c r="AH4800">
        <v>27.93806082449824</v>
      </c>
      <c r="AI4800">
        <v>34.177412784109571</v>
      </c>
      <c r="AJ4800">
        <v>11.782790231613152</v>
      </c>
      <c r="AK4800">
        <v>23.351191777826369</v>
      </c>
      <c r="AL4800" s="2">
        <f t="shared" si="426"/>
        <v>3.7361906844522189E-2</v>
      </c>
      <c r="AM4800">
        <v>3.7361906844522189E-2</v>
      </c>
      <c r="AN4800">
        <v>65.999592221029729</v>
      </c>
      <c r="AO4800">
        <v>10.757933532027847</v>
      </c>
      <c r="AT4800" s="2" t="str">
        <f t="shared" si="427"/>
        <v/>
      </c>
      <c r="AU4800" s="2" t="str">
        <f>IF(ISNUMBER(AT4800),SUMIFS($AT$1:AT4800,$A$1:A4800,A4800,$K$1:K4800,K4800,$E$1:E4800,E4800),"")</f>
        <v/>
      </c>
      <c r="AV4800">
        <f t="shared" si="424"/>
        <v>11</v>
      </c>
    </row>
    <row r="4801" spans="1:48" x14ac:dyDescent="0.25">
      <c r="A4801" t="s">
        <v>157</v>
      </c>
      <c r="B4801" t="s">
        <v>153</v>
      </c>
      <c r="C4801" t="s">
        <v>152</v>
      </c>
      <c r="D4801" s="3">
        <v>41256</v>
      </c>
      <c r="E4801">
        <v>4</v>
      </c>
      <c r="J4801" t="s">
        <v>150</v>
      </c>
      <c r="K4801" t="s">
        <v>136</v>
      </c>
      <c r="O4801" s="2" t="str">
        <f t="shared" si="425"/>
        <v/>
      </c>
      <c r="Q4801" s="32">
        <v>165.05</v>
      </c>
      <c r="R4801">
        <v>165.05</v>
      </c>
      <c r="S4801" s="22">
        <f>IF(ISNUMBER(R4801),SUMIFS(R$1:$R4801,A$1:$A4801,A4801,K$1:$K4801,K4801,E$1:$E4801,E4801),"")</f>
        <v>776.40000000000032</v>
      </c>
      <c r="AC4801" s="2" t="str">
        <f t="shared" si="423"/>
        <v/>
      </c>
      <c r="AL4801" s="2" t="str">
        <f t="shared" si="426"/>
        <v/>
      </c>
      <c r="AT4801" s="2" t="str">
        <f t="shared" si="427"/>
        <v/>
      </c>
      <c r="AU4801" s="2" t="str">
        <f>IF(ISNUMBER(AT4801),SUMIFS($AT$1:AT4801,$A$1:A4801,A4801,$K$1:K4801,K4801,$E$1:E4801,E4801),"")</f>
        <v/>
      </c>
      <c r="AV4801">
        <f t="shared" si="424"/>
        <v>3</v>
      </c>
    </row>
    <row r="4802" spans="1:48" x14ac:dyDescent="0.25">
      <c r="A4802" t="s">
        <v>157</v>
      </c>
      <c r="B4802" t="s">
        <v>153</v>
      </c>
      <c r="C4802" t="s">
        <v>152</v>
      </c>
      <c r="D4802" s="3">
        <v>41255</v>
      </c>
      <c r="E4802">
        <v>5</v>
      </c>
      <c r="J4802" t="s">
        <v>150</v>
      </c>
      <c r="K4802" t="s">
        <v>136</v>
      </c>
      <c r="O4802" s="2" t="str">
        <f t="shared" si="425"/>
        <v/>
      </c>
      <c r="R4802"/>
      <c r="S4802" s="22" t="str">
        <f>IF(ISNUMBER(R4802),SUMIFS(R$1:$R4802,A$1:$A4802,A4802,K$1:$K4802,K4802,E$1:$E4802,E4802),"")</f>
        <v/>
      </c>
      <c r="AC4802" s="2" t="str">
        <f t="shared" ref="AC4802:AC4865" si="428">IF(ISNUMBER(AD4802),AD4802*10,"")</f>
        <v/>
      </c>
      <c r="AL4802" s="2" t="str">
        <f t="shared" si="426"/>
        <v/>
      </c>
      <c r="AT4802" s="2" t="str">
        <f t="shared" si="427"/>
        <v/>
      </c>
      <c r="AU4802" s="2" t="str">
        <f>IF(ISNUMBER(AT4802),SUMIFS($AT$1:AT4802,$A$1:A4802,A4802,$K$1:K4802,K4802,$E$1:E4802,E4802),"")</f>
        <v/>
      </c>
      <c r="AV4802">
        <f t="shared" ref="AV4802:AV4865" si="429">COUNT(P4802:AU4802)</f>
        <v>0</v>
      </c>
    </row>
    <row r="4803" spans="1:48" x14ac:dyDescent="0.25">
      <c r="A4803" t="s">
        <v>157</v>
      </c>
      <c r="B4803" t="s">
        <v>153</v>
      </c>
      <c r="C4803" t="s">
        <v>152</v>
      </c>
      <c r="D4803" s="3">
        <v>41256</v>
      </c>
      <c r="E4803">
        <v>5</v>
      </c>
      <c r="J4803" t="s">
        <v>150</v>
      </c>
      <c r="K4803" t="s">
        <v>136</v>
      </c>
      <c r="O4803" s="2" t="str">
        <f t="shared" si="425"/>
        <v/>
      </c>
      <c r="Q4803" s="32">
        <v>93.65000000000002</v>
      </c>
      <c r="R4803">
        <v>93.65000000000002</v>
      </c>
      <c r="S4803" s="22">
        <f>IF(ISNUMBER(R4803),SUMIFS(R$1:$R4803,A$1:$A4803,A4803,K$1:$K4803,K4803,E$1:$E4803,E4803),"")</f>
        <v>584.9</v>
      </c>
      <c r="AC4803" s="2" t="str">
        <f t="shared" si="428"/>
        <v/>
      </c>
      <c r="AL4803" s="2" t="str">
        <f t="shared" si="426"/>
        <v/>
      </c>
      <c r="AT4803" s="2" t="str">
        <f t="shared" si="427"/>
        <v/>
      </c>
      <c r="AU4803" s="2" t="str">
        <f>IF(ISNUMBER(AT4803),SUMIFS($AT$1:AT4803,$A$1:A4803,A4803,$K$1:K4803,K4803,$E$1:E4803,E4803),"")</f>
        <v/>
      </c>
      <c r="AV4803">
        <f t="shared" si="429"/>
        <v>3</v>
      </c>
    </row>
    <row r="4804" spans="1:48" x14ac:dyDescent="0.25">
      <c r="A4804" t="s">
        <v>157</v>
      </c>
      <c r="B4804" t="s">
        <v>153</v>
      </c>
      <c r="C4804" t="s">
        <v>152</v>
      </c>
      <c r="D4804" s="3">
        <v>41269</v>
      </c>
      <c r="E4804">
        <v>1</v>
      </c>
      <c r="J4804" t="s">
        <v>150</v>
      </c>
      <c r="K4804" t="s">
        <v>136</v>
      </c>
      <c r="O4804" s="2" t="str">
        <f t="shared" si="425"/>
        <v/>
      </c>
      <c r="R4804"/>
      <c r="S4804" s="22" t="str">
        <f>IF(ISNUMBER(R4804),SUMIFS(R$1:$R4804,A$1:$A4804,A4804,K$1:$K4804,K4804,E$1:$E4804,E4804),"")</f>
        <v/>
      </c>
      <c r="AC4804" s="2" t="str">
        <f t="shared" si="428"/>
        <v/>
      </c>
      <c r="AL4804" s="2" t="str">
        <f t="shared" si="426"/>
        <v/>
      </c>
      <c r="AT4804" s="2" t="str">
        <f t="shared" si="427"/>
        <v/>
      </c>
      <c r="AU4804" s="2" t="str">
        <f>IF(ISNUMBER(AT4804),SUMIFS($AT$1:AT4804,$A$1:A4804,A4804,$K$1:K4804,K4804,$E$1:E4804,E4804),"")</f>
        <v/>
      </c>
      <c r="AV4804">
        <f t="shared" si="429"/>
        <v>0</v>
      </c>
    </row>
    <row r="4805" spans="1:48" x14ac:dyDescent="0.25">
      <c r="A4805" t="s">
        <v>157</v>
      </c>
      <c r="B4805" t="s">
        <v>153</v>
      </c>
      <c r="C4805" t="s">
        <v>152</v>
      </c>
      <c r="D4805" s="3">
        <v>41270</v>
      </c>
      <c r="E4805">
        <v>1</v>
      </c>
      <c r="J4805" t="s">
        <v>150</v>
      </c>
      <c r="K4805" t="s">
        <v>136</v>
      </c>
      <c r="O4805" s="2" t="str">
        <f t="shared" si="425"/>
        <v/>
      </c>
      <c r="Q4805" s="32">
        <v>168.45</v>
      </c>
      <c r="R4805">
        <v>168.45</v>
      </c>
      <c r="S4805" s="22">
        <f>IF(ISNUMBER(R4805),SUMIFS(R$1:$R4805,A$1:$A4805,A4805,K$1:$K4805,K4805,E$1:$E4805,E4805),"")</f>
        <v>1231.05</v>
      </c>
      <c r="AC4805" s="2" t="str">
        <f t="shared" si="428"/>
        <v/>
      </c>
      <c r="AL4805" s="2" t="str">
        <f t="shared" si="426"/>
        <v/>
      </c>
      <c r="AT4805" s="2" t="str">
        <f t="shared" si="427"/>
        <v/>
      </c>
      <c r="AU4805" s="2" t="str">
        <f>IF(ISNUMBER(AT4805),SUMIFS($AT$1:AT4805,$A$1:A4805,A4805,$K$1:K4805,K4805,$E$1:E4805,E4805),"")</f>
        <v/>
      </c>
      <c r="AV4805">
        <f t="shared" si="429"/>
        <v>3</v>
      </c>
    </row>
    <row r="4806" spans="1:48" x14ac:dyDescent="0.25">
      <c r="A4806" t="s">
        <v>157</v>
      </c>
      <c r="B4806" t="s">
        <v>153</v>
      </c>
      <c r="C4806" t="s">
        <v>152</v>
      </c>
      <c r="D4806" s="3">
        <v>41269</v>
      </c>
      <c r="E4806">
        <v>2</v>
      </c>
      <c r="J4806" t="s">
        <v>150</v>
      </c>
      <c r="K4806" t="s">
        <v>136</v>
      </c>
      <c r="O4806" s="2" t="str">
        <f t="shared" si="425"/>
        <v/>
      </c>
      <c r="R4806"/>
      <c r="S4806" s="22" t="str">
        <f>IF(ISNUMBER(R4806),SUMIFS(R$1:$R4806,A$1:$A4806,A4806,K$1:$K4806,K4806,E$1:$E4806,E4806),"")</f>
        <v/>
      </c>
      <c r="AC4806" s="2" t="str">
        <f t="shared" si="428"/>
        <v/>
      </c>
      <c r="AL4806" s="2" t="str">
        <f t="shared" si="426"/>
        <v/>
      </c>
      <c r="AT4806" s="2" t="str">
        <f t="shared" si="427"/>
        <v/>
      </c>
      <c r="AU4806" s="2" t="str">
        <f>IF(ISNUMBER(AT4806),SUMIFS($AT$1:AT4806,$A$1:A4806,A4806,$K$1:K4806,K4806,$E$1:E4806,E4806),"")</f>
        <v/>
      </c>
      <c r="AV4806">
        <f t="shared" si="429"/>
        <v>0</v>
      </c>
    </row>
    <row r="4807" spans="1:48" x14ac:dyDescent="0.25">
      <c r="A4807" t="s">
        <v>157</v>
      </c>
      <c r="B4807" t="s">
        <v>153</v>
      </c>
      <c r="C4807" t="s">
        <v>152</v>
      </c>
      <c r="D4807" s="3">
        <v>41270</v>
      </c>
      <c r="E4807">
        <v>2</v>
      </c>
      <c r="J4807" t="s">
        <v>150</v>
      </c>
      <c r="K4807" t="s">
        <v>136</v>
      </c>
      <c r="O4807" s="2" t="str">
        <f t="shared" si="425"/>
        <v/>
      </c>
      <c r="Q4807" s="32">
        <v>61.6</v>
      </c>
      <c r="R4807">
        <v>61.6</v>
      </c>
      <c r="S4807" s="22">
        <f>IF(ISNUMBER(R4807),SUMIFS(R$1:$R4807,A$1:$A4807,A4807,K$1:$K4807,K4807,E$1:$E4807,E4807),"")</f>
        <v>723.20000000000061</v>
      </c>
      <c r="AC4807" s="2" t="str">
        <f t="shared" si="428"/>
        <v/>
      </c>
      <c r="AL4807" s="2" t="str">
        <f t="shared" si="426"/>
        <v/>
      </c>
      <c r="AT4807" s="2" t="str">
        <f t="shared" si="427"/>
        <v/>
      </c>
      <c r="AU4807" s="2" t="str">
        <f>IF(ISNUMBER(AT4807),SUMIFS($AT$1:AT4807,$A$1:A4807,A4807,$K$1:K4807,K4807,$E$1:E4807,E4807),"")</f>
        <v/>
      </c>
      <c r="AV4807">
        <f t="shared" si="429"/>
        <v>3</v>
      </c>
    </row>
    <row r="4808" spans="1:48" x14ac:dyDescent="0.25">
      <c r="A4808" t="s">
        <v>157</v>
      </c>
      <c r="B4808" t="s">
        <v>153</v>
      </c>
      <c r="C4808" t="s">
        <v>152</v>
      </c>
      <c r="D4808" s="3">
        <v>41269</v>
      </c>
      <c r="E4808">
        <v>3</v>
      </c>
      <c r="J4808" t="s">
        <v>150</v>
      </c>
      <c r="K4808" t="s">
        <v>136</v>
      </c>
      <c r="O4808" s="2" t="str">
        <f t="shared" si="425"/>
        <v/>
      </c>
      <c r="R4808"/>
      <c r="S4808" s="22" t="str">
        <f>IF(ISNUMBER(R4808),SUMIFS(R$1:$R4808,A$1:$A4808,A4808,K$1:$K4808,K4808,E$1:$E4808,E4808),"")</f>
        <v/>
      </c>
      <c r="AC4808" s="2" t="str">
        <f t="shared" si="428"/>
        <v/>
      </c>
      <c r="AL4808" s="2" t="str">
        <f t="shared" si="426"/>
        <v/>
      </c>
      <c r="AT4808" s="2" t="str">
        <f t="shared" si="427"/>
        <v/>
      </c>
      <c r="AU4808" s="2" t="str">
        <f>IF(ISNUMBER(AT4808),SUMIFS($AT$1:AT4808,$A$1:A4808,A4808,$K$1:K4808,K4808,$E$1:E4808,E4808),"")</f>
        <v/>
      </c>
      <c r="AV4808">
        <f t="shared" si="429"/>
        <v>0</v>
      </c>
    </row>
    <row r="4809" spans="1:48" x14ac:dyDescent="0.25">
      <c r="A4809" t="s">
        <v>157</v>
      </c>
      <c r="B4809" t="s">
        <v>153</v>
      </c>
      <c r="C4809" t="s">
        <v>152</v>
      </c>
      <c r="D4809" s="3">
        <v>41270</v>
      </c>
      <c r="E4809">
        <v>3</v>
      </c>
      <c r="J4809" t="s">
        <v>150</v>
      </c>
      <c r="K4809" t="s">
        <v>136</v>
      </c>
      <c r="O4809" s="2" t="str">
        <f t="shared" si="425"/>
        <v/>
      </c>
      <c r="Q4809" s="32">
        <v>57.45</v>
      </c>
      <c r="R4809">
        <v>57.45</v>
      </c>
      <c r="S4809" s="22">
        <f>IF(ISNUMBER(R4809),SUMIFS(R$1:$R4809,A$1:$A4809,A4809,K$1:$K4809,K4809,E$1:$E4809,E4809),"")</f>
        <v>612.65000000000032</v>
      </c>
      <c r="AC4809" s="2" t="str">
        <f t="shared" si="428"/>
        <v/>
      </c>
      <c r="AL4809" s="2" t="str">
        <f t="shared" si="426"/>
        <v/>
      </c>
      <c r="AT4809" s="2" t="str">
        <f t="shared" si="427"/>
        <v/>
      </c>
      <c r="AU4809" s="2" t="str">
        <f>IF(ISNUMBER(AT4809),SUMIFS($AT$1:AT4809,$A$1:A4809,A4809,$K$1:K4809,K4809,$E$1:E4809,E4809),"")</f>
        <v/>
      </c>
      <c r="AV4809">
        <f t="shared" si="429"/>
        <v>3</v>
      </c>
    </row>
    <row r="4810" spans="1:48" x14ac:dyDescent="0.25">
      <c r="A4810" t="s">
        <v>157</v>
      </c>
      <c r="B4810" t="s">
        <v>153</v>
      </c>
      <c r="C4810" t="s">
        <v>152</v>
      </c>
      <c r="D4810" s="3">
        <v>41269</v>
      </c>
      <c r="E4810">
        <v>4</v>
      </c>
      <c r="J4810" t="s">
        <v>150</v>
      </c>
      <c r="K4810" t="s">
        <v>136</v>
      </c>
      <c r="O4810" s="2" t="str">
        <f t="shared" si="425"/>
        <v/>
      </c>
      <c r="R4810"/>
      <c r="S4810" s="22" t="str">
        <f>IF(ISNUMBER(R4810),SUMIFS(R$1:$R4810,A$1:$A4810,A4810,K$1:$K4810,K4810,E$1:$E4810,E4810),"")</f>
        <v/>
      </c>
      <c r="AC4810" s="2" t="str">
        <f t="shared" si="428"/>
        <v/>
      </c>
      <c r="AL4810" s="2" t="str">
        <f t="shared" si="426"/>
        <v/>
      </c>
      <c r="AT4810" s="2" t="str">
        <f t="shared" si="427"/>
        <v/>
      </c>
      <c r="AU4810" s="2" t="str">
        <f>IF(ISNUMBER(AT4810),SUMIFS($AT$1:AT4810,$A$1:A4810,A4810,$K$1:K4810,K4810,$E$1:E4810,E4810),"")</f>
        <v/>
      </c>
      <c r="AV4810">
        <f t="shared" si="429"/>
        <v>0</v>
      </c>
    </row>
    <row r="4811" spans="1:48" x14ac:dyDescent="0.25">
      <c r="A4811" t="s">
        <v>157</v>
      </c>
      <c r="B4811" t="s">
        <v>153</v>
      </c>
      <c r="C4811" t="s">
        <v>152</v>
      </c>
      <c r="D4811" s="3">
        <v>41270</v>
      </c>
      <c r="E4811">
        <v>4</v>
      </c>
      <c r="J4811" t="s">
        <v>150</v>
      </c>
      <c r="K4811" t="s">
        <v>136</v>
      </c>
      <c r="O4811" s="2" t="str">
        <f t="shared" si="425"/>
        <v/>
      </c>
      <c r="Q4811" s="32">
        <v>175.35</v>
      </c>
      <c r="R4811">
        <v>175.35</v>
      </c>
      <c r="S4811" s="22">
        <f>IF(ISNUMBER(R4811),SUMIFS(R$1:$R4811,A$1:$A4811,A4811,K$1:$K4811,K4811,E$1:$E4811,E4811),"")</f>
        <v>951.75000000000034</v>
      </c>
      <c r="AC4811" s="2" t="str">
        <f t="shared" si="428"/>
        <v/>
      </c>
      <c r="AL4811" s="2" t="str">
        <f t="shared" si="426"/>
        <v/>
      </c>
      <c r="AT4811" s="2" t="str">
        <f t="shared" si="427"/>
        <v/>
      </c>
      <c r="AU4811" s="2" t="str">
        <f>IF(ISNUMBER(AT4811),SUMIFS($AT$1:AT4811,$A$1:A4811,A4811,$K$1:K4811,K4811,$E$1:E4811,E4811),"")</f>
        <v/>
      </c>
      <c r="AV4811">
        <f t="shared" si="429"/>
        <v>3</v>
      </c>
    </row>
    <row r="4812" spans="1:48" x14ac:dyDescent="0.25">
      <c r="A4812" t="s">
        <v>157</v>
      </c>
      <c r="B4812" t="s">
        <v>153</v>
      </c>
      <c r="C4812" t="s">
        <v>152</v>
      </c>
      <c r="D4812" s="3">
        <v>41269</v>
      </c>
      <c r="E4812">
        <v>5</v>
      </c>
      <c r="J4812" t="s">
        <v>150</v>
      </c>
      <c r="K4812" t="s">
        <v>136</v>
      </c>
      <c r="O4812" s="2" t="str">
        <f t="shared" si="425"/>
        <v/>
      </c>
      <c r="R4812"/>
      <c r="S4812" s="22" t="str">
        <f>IF(ISNUMBER(R4812),SUMIFS(R$1:$R4812,A$1:$A4812,A4812,K$1:$K4812,K4812,E$1:$E4812,E4812),"")</f>
        <v/>
      </c>
      <c r="AC4812" s="2" t="str">
        <f t="shared" si="428"/>
        <v/>
      </c>
      <c r="AL4812" s="2" t="str">
        <f t="shared" si="426"/>
        <v/>
      </c>
      <c r="AT4812" s="2" t="str">
        <f t="shared" si="427"/>
        <v/>
      </c>
      <c r="AU4812" s="2" t="str">
        <f>IF(ISNUMBER(AT4812),SUMIFS($AT$1:AT4812,$A$1:A4812,A4812,$K$1:K4812,K4812,$E$1:E4812,E4812),"")</f>
        <v/>
      </c>
      <c r="AV4812">
        <f t="shared" si="429"/>
        <v>0</v>
      </c>
    </row>
    <row r="4813" spans="1:48" x14ac:dyDescent="0.25">
      <c r="A4813" t="s">
        <v>157</v>
      </c>
      <c r="B4813" t="s">
        <v>153</v>
      </c>
      <c r="C4813" t="s">
        <v>152</v>
      </c>
      <c r="D4813" s="3">
        <v>41270</v>
      </c>
      <c r="E4813">
        <v>5</v>
      </c>
      <c r="J4813" t="s">
        <v>150</v>
      </c>
      <c r="K4813" t="s">
        <v>136</v>
      </c>
      <c r="O4813" s="2" t="str">
        <f t="shared" si="425"/>
        <v/>
      </c>
      <c r="Q4813" s="32">
        <v>133.05000000000001</v>
      </c>
      <c r="R4813">
        <v>133.05000000000001</v>
      </c>
      <c r="S4813" s="22">
        <f>IF(ISNUMBER(R4813),SUMIFS(R$1:$R4813,A$1:$A4813,A4813,K$1:$K4813,K4813,E$1:$E4813,E4813),"")</f>
        <v>717.95</v>
      </c>
      <c r="AC4813" s="2" t="str">
        <f t="shared" si="428"/>
        <v/>
      </c>
      <c r="AL4813" s="2" t="str">
        <f t="shared" si="426"/>
        <v/>
      </c>
      <c r="AT4813" s="2" t="str">
        <f t="shared" si="427"/>
        <v/>
      </c>
      <c r="AU4813" s="2" t="str">
        <f>IF(ISNUMBER(AT4813),SUMIFS($AT$1:AT4813,$A$1:A4813,A4813,$K$1:K4813,K4813,$E$1:E4813,E4813),"")</f>
        <v/>
      </c>
      <c r="AV4813">
        <f t="shared" si="429"/>
        <v>3</v>
      </c>
    </row>
    <row r="4814" spans="1:48" x14ac:dyDescent="0.25">
      <c r="A4814" t="s">
        <v>157</v>
      </c>
      <c r="B4814" t="s">
        <v>153</v>
      </c>
      <c r="C4814" t="s">
        <v>152</v>
      </c>
      <c r="D4814" s="3">
        <v>41284</v>
      </c>
      <c r="E4814">
        <v>1</v>
      </c>
      <c r="J4814" t="s">
        <v>150</v>
      </c>
      <c r="K4814" t="s">
        <v>136</v>
      </c>
      <c r="O4814" s="2" t="str">
        <f t="shared" si="425"/>
        <v/>
      </c>
      <c r="R4814"/>
      <c r="S4814" s="22" t="str">
        <f>IF(ISNUMBER(R4814),SUMIFS(R$1:$R4814,A$1:$A4814,A4814,K$1:$K4814,K4814,E$1:$E4814,E4814),"")</f>
        <v/>
      </c>
      <c r="AC4814" s="2" t="str">
        <f t="shared" si="428"/>
        <v/>
      </c>
      <c r="AL4814" s="2" t="str">
        <f t="shared" si="426"/>
        <v/>
      </c>
      <c r="AT4814" s="2" t="str">
        <f t="shared" si="427"/>
        <v/>
      </c>
      <c r="AU4814" s="2" t="str">
        <f>IF(ISNUMBER(AT4814),SUMIFS($AT$1:AT4814,$A$1:A4814,A4814,$K$1:K4814,K4814,$E$1:E4814,E4814),"")</f>
        <v/>
      </c>
      <c r="AV4814">
        <f t="shared" si="429"/>
        <v>0</v>
      </c>
    </row>
    <row r="4815" spans="1:48" x14ac:dyDescent="0.25">
      <c r="A4815" t="s">
        <v>157</v>
      </c>
      <c r="B4815" t="s">
        <v>153</v>
      </c>
      <c r="C4815" t="s">
        <v>152</v>
      </c>
      <c r="D4815" s="3">
        <v>41285</v>
      </c>
      <c r="E4815">
        <v>1</v>
      </c>
      <c r="J4815" t="s">
        <v>150</v>
      </c>
      <c r="K4815" t="s">
        <v>136</v>
      </c>
      <c r="O4815" s="2" t="str">
        <f t="shared" si="425"/>
        <v/>
      </c>
      <c r="Q4815" s="32">
        <v>147.35</v>
      </c>
      <c r="R4815">
        <v>147.35</v>
      </c>
      <c r="S4815" s="22">
        <f>IF(ISNUMBER(R4815),SUMIFS(R$1:$R4815,A$1:$A4815,A4815,K$1:$K4815,K4815,E$1:$E4815,E4815),"")</f>
        <v>1378.3999999999999</v>
      </c>
      <c r="AC4815" s="2" t="str">
        <f t="shared" si="428"/>
        <v/>
      </c>
      <c r="AL4815" s="2" t="str">
        <f t="shared" si="426"/>
        <v/>
      </c>
      <c r="AT4815" s="2" t="str">
        <f t="shared" si="427"/>
        <v/>
      </c>
      <c r="AU4815" s="2" t="str">
        <f>IF(ISNUMBER(AT4815),SUMIFS($AT$1:AT4815,$A$1:A4815,A4815,$K$1:K4815,K4815,$E$1:E4815,E4815),"")</f>
        <v/>
      </c>
      <c r="AV4815">
        <f t="shared" si="429"/>
        <v>3</v>
      </c>
    </row>
    <row r="4816" spans="1:48" x14ac:dyDescent="0.25">
      <c r="A4816" t="s">
        <v>157</v>
      </c>
      <c r="B4816" t="s">
        <v>153</v>
      </c>
      <c r="C4816" t="s">
        <v>152</v>
      </c>
      <c r="D4816" s="3">
        <v>41284</v>
      </c>
      <c r="E4816">
        <v>2</v>
      </c>
      <c r="J4816" t="s">
        <v>150</v>
      </c>
      <c r="K4816" t="s">
        <v>136</v>
      </c>
      <c r="O4816" s="2" t="str">
        <f t="shared" si="425"/>
        <v/>
      </c>
      <c r="R4816"/>
      <c r="S4816" s="22" t="str">
        <f>IF(ISNUMBER(R4816),SUMIFS(R$1:$R4816,A$1:$A4816,A4816,K$1:$K4816,K4816,E$1:$E4816,E4816),"")</f>
        <v/>
      </c>
      <c r="AC4816" s="2" t="str">
        <f t="shared" si="428"/>
        <v/>
      </c>
      <c r="AL4816" s="2" t="str">
        <f t="shared" si="426"/>
        <v/>
      </c>
      <c r="AT4816" s="2" t="str">
        <f t="shared" si="427"/>
        <v/>
      </c>
      <c r="AU4816" s="2" t="str">
        <f>IF(ISNUMBER(AT4816),SUMIFS($AT$1:AT4816,$A$1:A4816,A4816,$K$1:K4816,K4816,$E$1:E4816,E4816),"")</f>
        <v/>
      </c>
      <c r="AV4816">
        <f t="shared" si="429"/>
        <v>0</v>
      </c>
    </row>
    <row r="4817" spans="1:48" x14ac:dyDescent="0.25">
      <c r="A4817" t="s">
        <v>157</v>
      </c>
      <c r="B4817" t="s">
        <v>153</v>
      </c>
      <c r="C4817" t="s">
        <v>152</v>
      </c>
      <c r="D4817" s="3">
        <v>41285</v>
      </c>
      <c r="E4817">
        <v>2</v>
      </c>
      <c r="J4817" t="s">
        <v>150</v>
      </c>
      <c r="K4817" t="s">
        <v>136</v>
      </c>
      <c r="O4817" s="2" t="str">
        <f t="shared" si="425"/>
        <v/>
      </c>
      <c r="Q4817" s="32">
        <v>172.95</v>
      </c>
      <c r="R4817">
        <v>172.95</v>
      </c>
      <c r="S4817" s="22">
        <f>IF(ISNUMBER(R4817),SUMIFS(R$1:$R4817,A$1:$A4817,A4817,K$1:$K4817,K4817,E$1:$E4817,E4817),"")</f>
        <v>896.15000000000055</v>
      </c>
      <c r="AC4817" s="2" t="str">
        <f t="shared" si="428"/>
        <v/>
      </c>
      <c r="AL4817" s="2" t="str">
        <f t="shared" si="426"/>
        <v/>
      </c>
      <c r="AT4817" s="2" t="str">
        <f t="shared" si="427"/>
        <v/>
      </c>
      <c r="AU4817" s="2" t="str">
        <f>IF(ISNUMBER(AT4817),SUMIFS($AT$1:AT4817,$A$1:A4817,A4817,$K$1:K4817,K4817,$E$1:E4817,E4817),"")</f>
        <v/>
      </c>
      <c r="AV4817">
        <f t="shared" si="429"/>
        <v>3</v>
      </c>
    </row>
    <row r="4818" spans="1:48" x14ac:dyDescent="0.25">
      <c r="A4818" t="s">
        <v>157</v>
      </c>
      <c r="B4818" t="s">
        <v>153</v>
      </c>
      <c r="C4818" t="s">
        <v>152</v>
      </c>
      <c r="D4818" s="3">
        <v>41284</v>
      </c>
      <c r="E4818">
        <v>3</v>
      </c>
      <c r="J4818" t="s">
        <v>150</v>
      </c>
      <c r="K4818" t="s">
        <v>136</v>
      </c>
      <c r="O4818" s="2" t="str">
        <f t="shared" ref="O4818:O4881" si="430">IF(ISNUMBER(P4818),P4818*10,"")</f>
        <v/>
      </c>
      <c r="R4818"/>
      <c r="S4818" s="22" t="str">
        <f>IF(ISNUMBER(R4818),SUMIFS(R$1:$R4818,A$1:$A4818,A4818,K$1:$K4818,K4818,E$1:$E4818,E4818),"")</f>
        <v/>
      </c>
      <c r="AC4818" s="2" t="str">
        <f t="shared" si="428"/>
        <v/>
      </c>
      <c r="AL4818" s="2" t="str">
        <f t="shared" ref="AL4818:AL4881" si="431">IF(ISNUMBER(AM4818),AM4818,"")</f>
        <v/>
      </c>
      <c r="AT4818" s="2" t="str">
        <f t="shared" si="427"/>
        <v/>
      </c>
      <c r="AU4818" s="2" t="str">
        <f>IF(ISNUMBER(AT4818),SUMIFS($AT$1:AT4818,$A$1:A4818,A4818,$K$1:K4818,K4818,$E$1:E4818,E4818),"")</f>
        <v/>
      </c>
      <c r="AV4818">
        <f t="shared" si="429"/>
        <v>0</v>
      </c>
    </row>
    <row r="4819" spans="1:48" x14ac:dyDescent="0.25">
      <c r="A4819" t="s">
        <v>157</v>
      </c>
      <c r="B4819" t="s">
        <v>153</v>
      </c>
      <c r="C4819" t="s">
        <v>152</v>
      </c>
      <c r="D4819" s="3">
        <v>41285</v>
      </c>
      <c r="E4819">
        <v>3</v>
      </c>
      <c r="J4819" t="s">
        <v>150</v>
      </c>
      <c r="K4819" t="s">
        <v>136</v>
      </c>
      <c r="O4819" s="2" t="str">
        <f t="shared" si="430"/>
        <v/>
      </c>
      <c r="Q4819" s="32">
        <v>144.69999999999999</v>
      </c>
      <c r="R4819">
        <v>144.69999999999999</v>
      </c>
      <c r="S4819" s="22">
        <f>IF(ISNUMBER(R4819),SUMIFS(R$1:$R4819,A$1:$A4819,A4819,K$1:$K4819,K4819,E$1:$E4819,E4819),"")</f>
        <v>757.35000000000036</v>
      </c>
      <c r="AC4819" s="2" t="str">
        <f t="shared" si="428"/>
        <v/>
      </c>
      <c r="AL4819" s="2" t="str">
        <f t="shared" si="431"/>
        <v/>
      </c>
      <c r="AT4819" s="2" t="str">
        <f t="shared" si="427"/>
        <v/>
      </c>
      <c r="AU4819" s="2" t="str">
        <f>IF(ISNUMBER(AT4819),SUMIFS($AT$1:AT4819,$A$1:A4819,A4819,$K$1:K4819,K4819,$E$1:E4819,E4819),"")</f>
        <v/>
      </c>
      <c r="AV4819">
        <f t="shared" si="429"/>
        <v>3</v>
      </c>
    </row>
    <row r="4820" spans="1:48" x14ac:dyDescent="0.25">
      <c r="A4820" t="s">
        <v>157</v>
      </c>
      <c r="B4820" t="s">
        <v>153</v>
      </c>
      <c r="C4820" t="s">
        <v>152</v>
      </c>
      <c r="D4820" s="3">
        <v>41284</v>
      </c>
      <c r="E4820">
        <v>4</v>
      </c>
      <c r="J4820" t="s">
        <v>150</v>
      </c>
      <c r="K4820" t="s">
        <v>136</v>
      </c>
      <c r="O4820" s="2" t="str">
        <f t="shared" si="430"/>
        <v/>
      </c>
      <c r="R4820"/>
      <c r="S4820" s="22" t="str">
        <f>IF(ISNUMBER(R4820),SUMIFS(R$1:$R4820,A$1:$A4820,A4820,K$1:$K4820,K4820,E$1:$E4820,E4820),"")</f>
        <v/>
      </c>
      <c r="AC4820" s="2" t="str">
        <f t="shared" si="428"/>
        <v/>
      </c>
      <c r="AL4820" s="2" t="str">
        <f t="shared" si="431"/>
        <v/>
      </c>
      <c r="AT4820" s="2" t="str">
        <f t="shared" si="427"/>
        <v/>
      </c>
      <c r="AU4820" s="2" t="str">
        <f>IF(ISNUMBER(AT4820),SUMIFS($AT$1:AT4820,$A$1:A4820,A4820,$K$1:K4820,K4820,$E$1:E4820,E4820),"")</f>
        <v/>
      </c>
      <c r="AV4820">
        <f t="shared" si="429"/>
        <v>0</v>
      </c>
    </row>
    <row r="4821" spans="1:48" x14ac:dyDescent="0.25">
      <c r="A4821" t="s">
        <v>157</v>
      </c>
      <c r="B4821" t="s">
        <v>153</v>
      </c>
      <c r="C4821" t="s">
        <v>152</v>
      </c>
      <c r="D4821" s="3">
        <v>41285</v>
      </c>
      <c r="E4821">
        <v>4</v>
      </c>
      <c r="J4821" t="s">
        <v>150</v>
      </c>
      <c r="K4821" t="s">
        <v>136</v>
      </c>
      <c r="O4821" s="2" t="str">
        <f t="shared" si="430"/>
        <v/>
      </c>
      <c r="Q4821" s="32">
        <v>18.100000000000001</v>
      </c>
      <c r="R4821">
        <v>18.100000000000001</v>
      </c>
      <c r="S4821" s="22">
        <f>IF(ISNUMBER(R4821),SUMIFS(R$1:$R4821,A$1:$A4821,A4821,K$1:$K4821,K4821,E$1:$E4821,E4821),"")</f>
        <v>969.85000000000036</v>
      </c>
      <c r="AC4821" s="2" t="str">
        <f t="shared" si="428"/>
        <v/>
      </c>
      <c r="AL4821" s="2" t="str">
        <f t="shared" si="431"/>
        <v/>
      </c>
      <c r="AT4821" s="2" t="str">
        <f t="shared" si="427"/>
        <v/>
      </c>
      <c r="AU4821" s="2" t="str">
        <f>IF(ISNUMBER(AT4821),SUMIFS($AT$1:AT4821,$A$1:A4821,A4821,$K$1:K4821,K4821,$E$1:E4821,E4821),"")</f>
        <v/>
      </c>
      <c r="AV4821">
        <f t="shared" si="429"/>
        <v>3</v>
      </c>
    </row>
    <row r="4822" spans="1:48" x14ac:dyDescent="0.25">
      <c r="A4822" t="s">
        <v>157</v>
      </c>
      <c r="B4822" t="s">
        <v>153</v>
      </c>
      <c r="C4822" t="s">
        <v>152</v>
      </c>
      <c r="D4822" s="3">
        <v>41284</v>
      </c>
      <c r="E4822">
        <v>5</v>
      </c>
      <c r="J4822" t="s">
        <v>150</v>
      </c>
      <c r="K4822" t="s">
        <v>136</v>
      </c>
      <c r="O4822" s="2" t="str">
        <f t="shared" si="430"/>
        <v/>
      </c>
      <c r="R4822"/>
      <c r="S4822" s="22" t="str">
        <f>IF(ISNUMBER(R4822),SUMIFS(R$1:$R4822,A$1:$A4822,A4822,K$1:$K4822,K4822,E$1:$E4822,E4822),"")</f>
        <v/>
      </c>
      <c r="AC4822" s="2" t="str">
        <f t="shared" si="428"/>
        <v/>
      </c>
      <c r="AL4822" s="2" t="str">
        <f t="shared" si="431"/>
        <v/>
      </c>
      <c r="AT4822" s="2" t="str">
        <f t="shared" si="427"/>
        <v/>
      </c>
      <c r="AU4822" s="2" t="str">
        <f>IF(ISNUMBER(AT4822),SUMIFS($AT$1:AT4822,$A$1:A4822,A4822,$K$1:K4822,K4822,$E$1:E4822,E4822),"")</f>
        <v/>
      </c>
      <c r="AV4822">
        <f t="shared" si="429"/>
        <v>0</v>
      </c>
    </row>
    <row r="4823" spans="1:48" x14ac:dyDescent="0.25">
      <c r="A4823" t="s">
        <v>157</v>
      </c>
      <c r="B4823" t="s">
        <v>153</v>
      </c>
      <c r="C4823" t="s">
        <v>152</v>
      </c>
      <c r="D4823" s="3">
        <v>41285</v>
      </c>
      <c r="E4823">
        <v>5</v>
      </c>
      <c r="J4823" t="s">
        <v>150</v>
      </c>
      <c r="K4823" t="s">
        <v>136</v>
      </c>
      <c r="O4823" s="2" t="str">
        <f t="shared" si="430"/>
        <v/>
      </c>
      <c r="Q4823" s="32">
        <v>0</v>
      </c>
      <c r="R4823">
        <v>0</v>
      </c>
      <c r="S4823" s="22">
        <f>IF(ISNUMBER(R4823),SUMIFS(R$1:$R4823,A$1:$A4823,A4823,K$1:$K4823,K4823,E$1:$E4823,E4823),"")</f>
        <v>717.95</v>
      </c>
      <c r="AC4823" s="2" t="str">
        <f t="shared" si="428"/>
        <v/>
      </c>
      <c r="AL4823" s="2" t="str">
        <f t="shared" si="431"/>
        <v/>
      </c>
      <c r="AT4823" s="2" t="str">
        <f t="shared" si="427"/>
        <v/>
      </c>
      <c r="AU4823" s="2" t="str">
        <f>IF(ISNUMBER(AT4823),SUMIFS($AT$1:AT4823,$A$1:A4823,A4823,$K$1:K4823,K4823,$E$1:E4823,E4823),"")</f>
        <v/>
      </c>
      <c r="AV4823">
        <f t="shared" si="429"/>
        <v>3</v>
      </c>
    </row>
    <row r="4824" spans="1:48" x14ac:dyDescent="0.25">
      <c r="A4824" t="s">
        <v>157</v>
      </c>
      <c r="B4824" t="s">
        <v>153</v>
      </c>
      <c r="C4824" t="s">
        <v>152</v>
      </c>
      <c r="D4824" s="3">
        <v>41297</v>
      </c>
      <c r="E4824">
        <v>1</v>
      </c>
      <c r="J4824" t="s">
        <v>150</v>
      </c>
      <c r="K4824" t="s">
        <v>136</v>
      </c>
      <c r="O4824" s="2" t="str">
        <f t="shared" si="430"/>
        <v/>
      </c>
      <c r="R4824"/>
      <c r="S4824" s="22" t="str">
        <f>IF(ISNUMBER(R4824),SUMIFS(R$1:$R4824,A$1:$A4824,A4824,K$1:$K4824,K4824,E$1:$E4824,E4824),"")</f>
        <v/>
      </c>
      <c r="AC4824" s="2" t="str">
        <f t="shared" si="428"/>
        <v/>
      </c>
      <c r="AL4824" s="2" t="str">
        <f t="shared" si="431"/>
        <v/>
      </c>
      <c r="AT4824" s="2" t="str">
        <f t="shared" si="427"/>
        <v/>
      </c>
      <c r="AU4824" s="2" t="str">
        <f>IF(ISNUMBER(AT4824),SUMIFS($AT$1:AT4824,$A$1:A4824,A4824,$K$1:K4824,K4824,$E$1:E4824,E4824),"")</f>
        <v/>
      </c>
      <c r="AV4824">
        <f t="shared" si="429"/>
        <v>0</v>
      </c>
    </row>
    <row r="4825" spans="1:48" x14ac:dyDescent="0.25">
      <c r="A4825" t="s">
        <v>157</v>
      </c>
      <c r="B4825" t="s">
        <v>153</v>
      </c>
      <c r="C4825" t="s">
        <v>152</v>
      </c>
      <c r="D4825" s="3">
        <v>41298</v>
      </c>
      <c r="E4825">
        <v>1</v>
      </c>
      <c r="J4825" t="s">
        <v>150</v>
      </c>
      <c r="K4825" t="s">
        <v>136</v>
      </c>
      <c r="O4825" s="2" t="str">
        <f t="shared" si="430"/>
        <v/>
      </c>
      <c r="Q4825" s="32">
        <v>121.6</v>
      </c>
      <c r="R4825">
        <v>121.6</v>
      </c>
      <c r="S4825" s="22">
        <f>IF(ISNUMBER(R4825),SUMIFS(R$1:$R4825,A$1:$A4825,A4825,K$1:$K4825,K4825,E$1:$E4825,E4825),"")</f>
        <v>1499.9999999999998</v>
      </c>
      <c r="AC4825" s="2" t="str">
        <f t="shared" si="428"/>
        <v/>
      </c>
      <c r="AL4825" s="2" t="str">
        <f t="shared" si="431"/>
        <v/>
      </c>
      <c r="AT4825" s="2" t="str">
        <f t="shared" si="427"/>
        <v/>
      </c>
      <c r="AU4825" s="2" t="str">
        <f>IF(ISNUMBER(AT4825),SUMIFS($AT$1:AT4825,$A$1:A4825,A4825,$K$1:K4825,K4825,$E$1:E4825,E4825),"")</f>
        <v/>
      </c>
      <c r="AV4825">
        <f t="shared" si="429"/>
        <v>3</v>
      </c>
    </row>
    <row r="4826" spans="1:48" x14ac:dyDescent="0.25">
      <c r="A4826" t="s">
        <v>157</v>
      </c>
      <c r="B4826" t="s">
        <v>153</v>
      </c>
      <c r="C4826" t="s">
        <v>152</v>
      </c>
      <c r="D4826" s="3">
        <v>41297</v>
      </c>
      <c r="E4826">
        <v>2</v>
      </c>
      <c r="J4826" t="s">
        <v>150</v>
      </c>
      <c r="K4826" t="s">
        <v>136</v>
      </c>
      <c r="O4826" s="2" t="str">
        <f t="shared" si="430"/>
        <v/>
      </c>
      <c r="R4826"/>
      <c r="S4826" s="22" t="str">
        <f>IF(ISNUMBER(R4826),SUMIFS(R$1:$R4826,A$1:$A4826,A4826,K$1:$K4826,K4826,E$1:$E4826,E4826),"")</f>
        <v/>
      </c>
      <c r="AC4826" s="2" t="str">
        <f t="shared" si="428"/>
        <v/>
      </c>
      <c r="AL4826" s="2" t="str">
        <f t="shared" si="431"/>
        <v/>
      </c>
      <c r="AT4826" s="2" t="str">
        <f t="shared" si="427"/>
        <v/>
      </c>
      <c r="AU4826" s="2" t="str">
        <f>IF(ISNUMBER(AT4826),SUMIFS($AT$1:AT4826,$A$1:A4826,A4826,$K$1:K4826,K4826,$E$1:E4826,E4826),"")</f>
        <v/>
      </c>
      <c r="AV4826">
        <f t="shared" si="429"/>
        <v>0</v>
      </c>
    </row>
    <row r="4827" spans="1:48" x14ac:dyDescent="0.25">
      <c r="A4827" t="s">
        <v>157</v>
      </c>
      <c r="B4827" t="s">
        <v>153</v>
      </c>
      <c r="C4827" t="s">
        <v>152</v>
      </c>
      <c r="D4827" s="3">
        <v>41298</v>
      </c>
      <c r="E4827">
        <v>2</v>
      </c>
      <c r="J4827" t="s">
        <v>150</v>
      </c>
      <c r="K4827" t="s">
        <v>136</v>
      </c>
      <c r="O4827" s="2" t="str">
        <f t="shared" si="430"/>
        <v/>
      </c>
      <c r="Q4827" s="32">
        <v>0</v>
      </c>
      <c r="R4827">
        <v>0</v>
      </c>
      <c r="S4827" s="22">
        <f>IF(ISNUMBER(R4827),SUMIFS(R$1:$R4827,A$1:$A4827,A4827,K$1:$K4827,K4827,E$1:$E4827,E4827),"")</f>
        <v>896.15000000000055</v>
      </c>
      <c r="AC4827" s="2" t="str">
        <f t="shared" si="428"/>
        <v/>
      </c>
      <c r="AL4827" s="2" t="str">
        <f t="shared" si="431"/>
        <v/>
      </c>
      <c r="AT4827" s="2" t="str">
        <f t="shared" si="427"/>
        <v/>
      </c>
      <c r="AU4827" s="2" t="str">
        <f>IF(ISNUMBER(AT4827),SUMIFS($AT$1:AT4827,$A$1:A4827,A4827,$K$1:K4827,K4827,$E$1:E4827,E4827),"")</f>
        <v/>
      </c>
      <c r="AV4827">
        <f t="shared" si="429"/>
        <v>3</v>
      </c>
    </row>
    <row r="4828" spans="1:48" x14ac:dyDescent="0.25">
      <c r="A4828" t="s">
        <v>157</v>
      </c>
      <c r="B4828" t="s">
        <v>153</v>
      </c>
      <c r="C4828" t="s">
        <v>152</v>
      </c>
      <c r="D4828" s="3">
        <v>41297</v>
      </c>
      <c r="E4828">
        <v>3</v>
      </c>
      <c r="J4828" t="s">
        <v>150</v>
      </c>
      <c r="K4828" t="s">
        <v>136</v>
      </c>
      <c r="O4828" s="2" t="str">
        <f t="shared" si="430"/>
        <v/>
      </c>
      <c r="R4828"/>
      <c r="S4828" s="22" t="str">
        <f>IF(ISNUMBER(R4828),SUMIFS(R$1:$R4828,A$1:$A4828,A4828,K$1:$K4828,K4828,E$1:$E4828,E4828),"")</f>
        <v/>
      </c>
      <c r="AC4828" s="2" t="str">
        <f t="shared" si="428"/>
        <v/>
      </c>
      <c r="AL4828" s="2" t="str">
        <f t="shared" si="431"/>
        <v/>
      </c>
      <c r="AT4828" s="2" t="str">
        <f t="shared" si="427"/>
        <v/>
      </c>
      <c r="AU4828" s="2" t="str">
        <f>IF(ISNUMBER(AT4828),SUMIFS($AT$1:AT4828,$A$1:A4828,A4828,$K$1:K4828,K4828,$E$1:E4828,E4828),"")</f>
        <v/>
      </c>
      <c r="AV4828">
        <f t="shared" si="429"/>
        <v>0</v>
      </c>
    </row>
    <row r="4829" spans="1:48" x14ac:dyDescent="0.25">
      <c r="A4829" t="s">
        <v>157</v>
      </c>
      <c r="B4829" t="s">
        <v>153</v>
      </c>
      <c r="C4829" t="s">
        <v>152</v>
      </c>
      <c r="D4829" s="3">
        <v>41298</v>
      </c>
      <c r="E4829">
        <v>3</v>
      </c>
      <c r="J4829" t="s">
        <v>150</v>
      </c>
      <c r="K4829" t="s">
        <v>136</v>
      </c>
      <c r="O4829" s="2" t="str">
        <f t="shared" si="430"/>
        <v/>
      </c>
      <c r="Q4829" s="32">
        <v>69.45</v>
      </c>
      <c r="R4829">
        <v>69.45</v>
      </c>
      <c r="S4829" s="22">
        <f>IF(ISNUMBER(R4829),SUMIFS(R$1:$R4829,A$1:$A4829,A4829,K$1:$K4829,K4829,E$1:$E4829,E4829),"")</f>
        <v>826.80000000000041</v>
      </c>
      <c r="AC4829" s="2" t="str">
        <f t="shared" si="428"/>
        <v/>
      </c>
      <c r="AL4829" s="2" t="str">
        <f t="shared" si="431"/>
        <v/>
      </c>
      <c r="AT4829" s="2" t="str">
        <f t="shared" si="427"/>
        <v/>
      </c>
      <c r="AU4829" s="2" t="str">
        <f>IF(ISNUMBER(AT4829),SUMIFS($AT$1:AT4829,$A$1:A4829,A4829,$K$1:K4829,K4829,$E$1:E4829,E4829),"")</f>
        <v/>
      </c>
      <c r="AV4829">
        <f t="shared" si="429"/>
        <v>3</v>
      </c>
    </row>
    <row r="4830" spans="1:48" x14ac:dyDescent="0.25">
      <c r="A4830" t="s">
        <v>157</v>
      </c>
      <c r="B4830" t="s">
        <v>153</v>
      </c>
      <c r="C4830" t="s">
        <v>152</v>
      </c>
      <c r="D4830" s="3">
        <v>41297</v>
      </c>
      <c r="E4830">
        <v>4</v>
      </c>
      <c r="J4830" t="s">
        <v>150</v>
      </c>
      <c r="K4830" t="s">
        <v>136</v>
      </c>
      <c r="O4830" s="2" t="str">
        <f t="shared" si="430"/>
        <v/>
      </c>
      <c r="R4830"/>
      <c r="S4830" s="22" t="str">
        <f>IF(ISNUMBER(R4830),SUMIFS(R$1:$R4830,A$1:$A4830,A4830,K$1:$K4830,K4830,E$1:$E4830,E4830),"")</f>
        <v/>
      </c>
      <c r="AC4830" s="2" t="str">
        <f t="shared" si="428"/>
        <v/>
      </c>
      <c r="AL4830" s="2" t="str">
        <f t="shared" si="431"/>
        <v/>
      </c>
      <c r="AT4830" s="2" t="str">
        <f t="shared" si="427"/>
        <v/>
      </c>
      <c r="AU4830" s="2" t="str">
        <f>IF(ISNUMBER(AT4830),SUMIFS($AT$1:AT4830,$A$1:A4830,A4830,$K$1:K4830,K4830,$E$1:E4830,E4830),"")</f>
        <v/>
      </c>
      <c r="AV4830">
        <f t="shared" si="429"/>
        <v>0</v>
      </c>
    </row>
    <row r="4831" spans="1:48" x14ac:dyDescent="0.25">
      <c r="A4831" t="s">
        <v>157</v>
      </c>
      <c r="B4831" t="s">
        <v>153</v>
      </c>
      <c r="C4831" t="s">
        <v>152</v>
      </c>
      <c r="D4831" s="3">
        <v>41298</v>
      </c>
      <c r="E4831">
        <v>4</v>
      </c>
      <c r="J4831" t="s">
        <v>150</v>
      </c>
      <c r="K4831" t="s">
        <v>136</v>
      </c>
      <c r="O4831" s="2" t="str">
        <f t="shared" si="430"/>
        <v/>
      </c>
      <c r="Q4831" s="32">
        <v>38.25</v>
      </c>
      <c r="R4831">
        <v>38.25</v>
      </c>
      <c r="S4831" s="22">
        <f>IF(ISNUMBER(R4831),SUMIFS(R$1:$R4831,A$1:$A4831,A4831,K$1:$K4831,K4831,E$1:$E4831,E4831),"")</f>
        <v>1008.1000000000004</v>
      </c>
      <c r="AC4831" s="2" t="str">
        <f t="shared" si="428"/>
        <v/>
      </c>
      <c r="AL4831" s="2" t="str">
        <f t="shared" si="431"/>
        <v/>
      </c>
      <c r="AT4831" s="2" t="str">
        <f t="shared" si="427"/>
        <v/>
      </c>
      <c r="AU4831" s="2" t="str">
        <f>IF(ISNUMBER(AT4831),SUMIFS($AT$1:AT4831,$A$1:A4831,A4831,$K$1:K4831,K4831,$E$1:E4831,E4831),"")</f>
        <v/>
      </c>
      <c r="AV4831">
        <f t="shared" si="429"/>
        <v>3</v>
      </c>
    </row>
    <row r="4832" spans="1:48" x14ac:dyDescent="0.25">
      <c r="A4832" t="s">
        <v>157</v>
      </c>
      <c r="B4832" t="s">
        <v>153</v>
      </c>
      <c r="C4832" t="s">
        <v>152</v>
      </c>
      <c r="D4832" s="3">
        <v>41297</v>
      </c>
      <c r="E4832">
        <v>5</v>
      </c>
      <c r="J4832" t="s">
        <v>150</v>
      </c>
      <c r="K4832" t="s">
        <v>136</v>
      </c>
      <c r="O4832" s="2" t="str">
        <f t="shared" si="430"/>
        <v/>
      </c>
      <c r="R4832"/>
      <c r="S4832" s="22" t="str">
        <f>IF(ISNUMBER(R4832),SUMIFS(R$1:$R4832,A$1:$A4832,A4832,K$1:$K4832,K4832,E$1:$E4832,E4832),"")</f>
        <v/>
      </c>
      <c r="AC4832" s="2" t="str">
        <f t="shared" si="428"/>
        <v/>
      </c>
      <c r="AL4832" s="2" t="str">
        <f t="shared" si="431"/>
        <v/>
      </c>
      <c r="AT4832" s="2" t="str">
        <f t="shared" si="427"/>
        <v/>
      </c>
      <c r="AU4832" s="2" t="str">
        <f>IF(ISNUMBER(AT4832),SUMIFS($AT$1:AT4832,$A$1:A4832,A4832,$K$1:K4832,K4832,$E$1:E4832,E4832),"")</f>
        <v/>
      </c>
      <c r="AV4832">
        <f t="shared" si="429"/>
        <v>0</v>
      </c>
    </row>
    <row r="4833" spans="1:48" x14ac:dyDescent="0.25">
      <c r="A4833" t="s">
        <v>157</v>
      </c>
      <c r="B4833" t="s">
        <v>153</v>
      </c>
      <c r="C4833" t="s">
        <v>152</v>
      </c>
      <c r="D4833" s="3">
        <v>41298</v>
      </c>
      <c r="E4833">
        <v>5</v>
      </c>
      <c r="J4833" t="s">
        <v>150</v>
      </c>
      <c r="K4833" t="s">
        <v>136</v>
      </c>
      <c r="O4833" s="2" t="str">
        <f t="shared" si="430"/>
        <v/>
      </c>
      <c r="Q4833" s="32">
        <v>43.9</v>
      </c>
      <c r="R4833">
        <v>43.9</v>
      </c>
      <c r="S4833" s="22">
        <f>IF(ISNUMBER(R4833),SUMIFS(R$1:$R4833,A$1:$A4833,A4833,K$1:$K4833,K4833,E$1:$E4833,E4833),"")</f>
        <v>761.85</v>
      </c>
      <c r="AC4833" s="2" t="str">
        <f t="shared" si="428"/>
        <v/>
      </c>
      <c r="AL4833" s="2" t="str">
        <f t="shared" si="431"/>
        <v/>
      </c>
      <c r="AT4833" s="2" t="str">
        <f t="shared" si="427"/>
        <v/>
      </c>
      <c r="AU4833" s="2" t="str">
        <f>IF(ISNUMBER(AT4833),SUMIFS($AT$1:AT4833,$A$1:A4833,A4833,$K$1:K4833,K4833,$E$1:E4833,E4833),"")</f>
        <v/>
      </c>
      <c r="AV4833">
        <f t="shared" si="429"/>
        <v>3</v>
      </c>
    </row>
    <row r="4834" spans="1:48" x14ac:dyDescent="0.25">
      <c r="A4834" t="s">
        <v>157</v>
      </c>
      <c r="B4834" t="s">
        <v>153</v>
      </c>
      <c r="C4834" t="s">
        <v>152</v>
      </c>
      <c r="D4834" s="3">
        <v>41311</v>
      </c>
      <c r="E4834">
        <v>1</v>
      </c>
      <c r="J4834" t="s">
        <v>150</v>
      </c>
      <c r="K4834" t="s">
        <v>136</v>
      </c>
      <c r="O4834" s="2" t="str">
        <f t="shared" si="430"/>
        <v/>
      </c>
      <c r="R4834"/>
      <c r="S4834" s="22" t="str">
        <f>IF(ISNUMBER(R4834),SUMIFS(R$1:$R4834,A$1:$A4834,A4834,K$1:$K4834,K4834,E$1:$E4834,E4834),"")</f>
        <v/>
      </c>
      <c r="X4834">
        <v>0.11275163095291574</v>
      </c>
      <c r="Y4834">
        <v>0.88724836904708426</v>
      </c>
      <c r="AC4834" s="2" t="str">
        <f t="shared" si="428"/>
        <v/>
      </c>
      <c r="AE4834">
        <v>87.301321534199275</v>
      </c>
      <c r="AF4834">
        <v>13.257497414684522</v>
      </c>
      <c r="AG4834">
        <v>86.742502585315478</v>
      </c>
      <c r="AH4834">
        <v>15.89829627351669</v>
      </c>
      <c r="AI4834">
        <v>23.84192799935472</v>
      </c>
      <c r="AJ4834">
        <v>9.9319175424019601</v>
      </c>
      <c r="AK4834">
        <v>27.737301577042334</v>
      </c>
      <c r="AL4834" s="2">
        <f t="shared" si="431"/>
        <v>4.4379682523267731E-2</v>
      </c>
      <c r="AM4834">
        <v>4.4379682523267731E-2</v>
      </c>
      <c r="AN4834">
        <v>71.825123221464565</v>
      </c>
      <c r="AO4834">
        <v>11.707495085098724</v>
      </c>
      <c r="AT4834" s="2" t="str">
        <f t="shared" si="427"/>
        <v/>
      </c>
      <c r="AU4834" s="2" t="str">
        <f>IF(ISNUMBER(AT4834),SUMIFS($AT$1:AT4834,$A$1:A4834,A4834,$K$1:K4834,K4834,$E$1:E4834,E4834),"")</f>
        <v/>
      </c>
      <c r="AV4834">
        <f t="shared" si="429"/>
        <v>13</v>
      </c>
    </row>
    <row r="4835" spans="1:48" x14ac:dyDescent="0.25">
      <c r="A4835" t="s">
        <v>157</v>
      </c>
      <c r="B4835" t="s">
        <v>153</v>
      </c>
      <c r="C4835" t="s">
        <v>152</v>
      </c>
      <c r="D4835" s="3">
        <v>41312</v>
      </c>
      <c r="E4835">
        <v>1</v>
      </c>
      <c r="J4835" t="s">
        <v>150</v>
      </c>
      <c r="K4835" t="s">
        <v>136</v>
      </c>
      <c r="O4835" s="2" t="str">
        <f t="shared" si="430"/>
        <v/>
      </c>
      <c r="Q4835" s="32">
        <v>27.899999999999956</v>
      </c>
      <c r="R4835">
        <v>27.899999999999956</v>
      </c>
      <c r="S4835" s="22">
        <f>IF(ISNUMBER(R4835),SUMIFS(R$1:$R4835,A$1:$A4835,A4835,K$1:$K4835,K4835,E$1:$E4835,E4835),"")</f>
        <v>1527.8999999999996</v>
      </c>
      <c r="AC4835" s="2" t="str">
        <f t="shared" si="428"/>
        <v/>
      </c>
      <c r="AL4835" s="2" t="str">
        <f t="shared" si="431"/>
        <v/>
      </c>
      <c r="AT4835" s="2" t="str">
        <f t="shared" si="427"/>
        <v/>
      </c>
      <c r="AU4835" s="2" t="str">
        <f>IF(ISNUMBER(AT4835),SUMIFS($AT$1:AT4835,$A$1:A4835,A4835,$K$1:K4835,K4835,$E$1:E4835,E4835),"")</f>
        <v/>
      </c>
      <c r="AV4835">
        <f t="shared" si="429"/>
        <v>3</v>
      </c>
    </row>
    <row r="4836" spans="1:48" x14ac:dyDescent="0.25">
      <c r="A4836" t="s">
        <v>157</v>
      </c>
      <c r="B4836" t="s">
        <v>153</v>
      </c>
      <c r="C4836" t="s">
        <v>152</v>
      </c>
      <c r="D4836" s="3">
        <v>41311</v>
      </c>
      <c r="E4836">
        <v>2</v>
      </c>
      <c r="J4836" t="s">
        <v>150</v>
      </c>
      <c r="K4836" t="s">
        <v>136</v>
      </c>
      <c r="O4836" s="2" t="str">
        <f t="shared" si="430"/>
        <v/>
      </c>
      <c r="R4836"/>
      <c r="S4836" s="22" t="str">
        <f>IF(ISNUMBER(R4836),SUMIFS(R$1:$R4836,A$1:$A4836,A4836,K$1:$K4836,K4836,E$1:$E4836,E4836),"")</f>
        <v/>
      </c>
      <c r="X4836">
        <v>0.15844752432679987</v>
      </c>
      <c r="Y4836">
        <v>0.84155247567320013</v>
      </c>
      <c r="AC4836" s="2" t="str">
        <f t="shared" si="428"/>
        <v/>
      </c>
      <c r="AE4836">
        <v>87.158929046546149</v>
      </c>
      <c r="AF4836">
        <v>12.932846553822053</v>
      </c>
      <c r="AG4836">
        <v>87.06715344617794</v>
      </c>
      <c r="AH4836">
        <v>14.04676602529803</v>
      </c>
      <c r="AI4836">
        <v>19.74021266153008</v>
      </c>
      <c r="AJ4836">
        <v>11.119553143849583</v>
      </c>
      <c r="AK4836">
        <v>28.975887819449049</v>
      </c>
      <c r="AL4836" s="2">
        <f t="shared" si="431"/>
        <v>4.6361420511118474E-2</v>
      </c>
      <c r="AM4836">
        <v>4.6361420511118474E-2</v>
      </c>
      <c r="AN4836">
        <v>73.145025696184589</v>
      </c>
      <c r="AO4836">
        <v>11.922639188478088</v>
      </c>
      <c r="AT4836" s="2" t="str">
        <f t="shared" si="427"/>
        <v/>
      </c>
      <c r="AU4836" s="2" t="str">
        <f>IF(ISNUMBER(AT4836),SUMIFS($AT$1:AT4836,$A$1:A4836,A4836,$K$1:K4836,K4836,$E$1:E4836,E4836),"")</f>
        <v/>
      </c>
      <c r="AV4836">
        <f t="shared" si="429"/>
        <v>13</v>
      </c>
    </row>
    <row r="4837" spans="1:48" x14ac:dyDescent="0.25">
      <c r="A4837" t="s">
        <v>157</v>
      </c>
      <c r="B4837" t="s">
        <v>153</v>
      </c>
      <c r="C4837" t="s">
        <v>152</v>
      </c>
      <c r="D4837" s="3">
        <v>41312</v>
      </c>
      <c r="E4837">
        <v>2</v>
      </c>
      <c r="J4837" t="s">
        <v>150</v>
      </c>
      <c r="K4837" t="s">
        <v>136</v>
      </c>
      <c r="O4837" s="2" t="str">
        <f t="shared" si="430"/>
        <v/>
      </c>
      <c r="Q4837" s="32">
        <v>79.999999999999915</v>
      </c>
      <c r="R4837">
        <v>79.999999999999915</v>
      </c>
      <c r="S4837" s="22">
        <f>IF(ISNUMBER(R4837),SUMIFS(R$1:$R4837,A$1:$A4837,A4837,K$1:$K4837,K4837,E$1:$E4837,E4837),"")</f>
        <v>976.15000000000043</v>
      </c>
      <c r="AC4837" s="2" t="str">
        <f t="shared" si="428"/>
        <v/>
      </c>
      <c r="AL4837" s="2" t="str">
        <f t="shared" si="431"/>
        <v/>
      </c>
      <c r="AT4837" s="2" t="str">
        <f t="shared" si="427"/>
        <v/>
      </c>
      <c r="AU4837" s="2" t="str">
        <f>IF(ISNUMBER(AT4837),SUMIFS($AT$1:AT4837,$A$1:A4837,A4837,$K$1:K4837,K4837,$E$1:E4837,E4837),"")</f>
        <v/>
      </c>
      <c r="AV4837">
        <f t="shared" si="429"/>
        <v>3</v>
      </c>
    </row>
    <row r="4838" spans="1:48" x14ac:dyDescent="0.25">
      <c r="A4838" t="s">
        <v>157</v>
      </c>
      <c r="B4838" t="s">
        <v>153</v>
      </c>
      <c r="C4838" t="s">
        <v>152</v>
      </c>
      <c r="D4838" s="3">
        <v>41311</v>
      </c>
      <c r="E4838">
        <v>3</v>
      </c>
      <c r="J4838" t="s">
        <v>150</v>
      </c>
      <c r="K4838" t="s">
        <v>136</v>
      </c>
      <c r="O4838" s="2" t="str">
        <f t="shared" si="430"/>
        <v/>
      </c>
      <c r="R4838"/>
      <c r="S4838" s="22" t="str">
        <f>IF(ISNUMBER(R4838),SUMIFS(R$1:$R4838,A$1:$A4838,A4838,K$1:$K4838,K4838,E$1:$E4838,E4838),"")</f>
        <v/>
      </c>
      <c r="X4838">
        <v>0.34460362677582024</v>
      </c>
      <c r="Y4838">
        <v>0.65539637322417976</v>
      </c>
      <c r="AC4838" s="2" t="str">
        <f t="shared" si="428"/>
        <v/>
      </c>
      <c r="AE4838">
        <v>85.812809119666753</v>
      </c>
      <c r="AF4838">
        <v>12.633433516426585</v>
      </c>
      <c r="AG4838">
        <v>87.366566483573422</v>
      </c>
      <c r="AH4838">
        <v>14.238596745776885</v>
      </c>
      <c r="AI4838">
        <v>18.892886309461971</v>
      </c>
      <c r="AJ4838">
        <v>12.175650325007034</v>
      </c>
      <c r="AK4838">
        <v>27.579698673437658</v>
      </c>
      <c r="AL4838" s="2">
        <f t="shared" si="431"/>
        <v>4.4127517877500251E-2</v>
      </c>
      <c r="AM4838">
        <v>4.4127517877500251E-2</v>
      </c>
      <c r="AN4838">
        <v>73.331219692677138</v>
      </c>
      <c r="AO4838">
        <v>11.952988809906374</v>
      </c>
      <c r="AT4838" s="2" t="str">
        <f t="shared" si="427"/>
        <v/>
      </c>
      <c r="AU4838" s="2" t="str">
        <f>IF(ISNUMBER(AT4838),SUMIFS($AT$1:AT4838,$A$1:A4838,A4838,$K$1:K4838,K4838,$E$1:E4838,E4838),"")</f>
        <v/>
      </c>
      <c r="AV4838">
        <f t="shared" si="429"/>
        <v>13</v>
      </c>
    </row>
    <row r="4839" spans="1:48" x14ac:dyDescent="0.25">
      <c r="A4839" t="s">
        <v>157</v>
      </c>
      <c r="B4839" t="s">
        <v>153</v>
      </c>
      <c r="C4839" t="s">
        <v>152</v>
      </c>
      <c r="D4839" s="3">
        <v>41312</v>
      </c>
      <c r="E4839">
        <v>3</v>
      </c>
      <c r="J4839" t="s">
        <v>150</v>
      </c>
      <c r="K4839" t="s">
        <v>136</v>
      </c>
      <c r="O4839" s="2" t="str">
        <f t="shared" si="430"/>
        <v/>
      </c>
      <c r="Q4839" s="32">
        <v>0</v>
      </c>
      <c r="R4839">
        <v>0</v>
      </c>
      <c r="S4839" s="22">
        <f>IF(ISNUMBER(R4839),SUMIFS(R$1:$R4839,A$1:$A4839,A4839,K$1:$K4839,K4839,E$1:$E4839,E4839),"")</f>
        <v>826.80000000000041</v>
      </c>
      <c r="AC4839" s="2" t="str">
        <f t="shared" si="428"/>
        <v/>
      </c>
      <c r="AL4839" s="2" t="str">
        <f t="shared" si="431"/>
        <v/>
      </c>
      <c r="AT4839" s="2" t="str">
        <f t="shared" si="427"/>
        <v/>
      </c>
      <c r="AU4839" s="2" t="str">
        <f>IF(ISNUMBER(AT4839),SUMIFS($AT$1:AT4839,$A$1:A4839,A4839,$K$1:K4839,K4839,$E$1:E4839,E4839),"")</f>
        <v/>
      </c>
      <c r="AV4839">
        <f t="shared" si="429"/>
        <v>3</v>
      </c>
    </row>
    <row r="4840" spans="1:48" x14ac:dyDescent="0.25">
      <c r="A4840" t="s">
        <v>157</v>
      </c>
      <c r="B4840" t="s">
        <v>153</v>
      </c>
      <c r="C4840" t="s">
        <v>152</v>
      </c>
      <c r="D4840" s="3">
        <v>41311</v>
      </c>
      <c r="E4840">
        <v>4</v>
      </c>
      <c r="J4840" t="s">
        <v>150</v>
      </c>
      <c r="K4840" t="s">
        <v>136</v>
      </c>
      <c r="O4840" s="2" t="str">
        <f t="shared" si="430"/>
        <v/>
      </c>
      <c r="R4840"/>
      <c r="S4840" s="22" t="str">
        <f>IF(ISNUMBER(R4840),SUMIFS(R$1:$R4840,A$1:$A4840,A4840,K$1:$K4840,K4840,E$1:$E4840,E4840),"")</f>
        <v/>
      </c>
      <c r="X4840">
        <v>0.32056120902930807</v>
      </c>
      <c r="Y4840">
        <v>0.67943879097069193</v>
      </c>
      <c r="AC4840" s="2" t="str">
        <f t="shared" si="428"/>
        <v/>
      </c>
      <c r="AE4840">
        <v>86.533518639461775</v>
      </c>
      <c r="AF4840">
        <v>13.346375393979065</v>
      </c>
      <c r="AG4840">
        <v>86.653624606020941</v>
      </c>
      <c r="AH4840">
        <v>13.373258276012445</v>
      </c>
      <c r="AI4840">
        <v>17.743173541901513</v>
      </c>
      <c r="AJ4840">
        <v>15.162167589672871</v>
      </c>
      <c r="AK4840">
        <v>24.147542386697058</v>
      </c>
      <c r="AL4840" s="2">
        <f t="shared" si="431"/>
        <v>3.8636067818715293E-2</v>
      </c>
      <c r="AM4840">
        <v>3.8636067818715293E-2</v>
      </c>
      <c r="AN4840">
        <v>74.366141360369397</v>
      </c>
      <c r="AO4840">
        <v>12.121681041740212</v>
      </c>
      <c r="AT4840" s="2" t="str">
        <f t="shared" si="427"/>
        <v/>
      </c>
      <c r="AU4840" s="2" t="str">
        <f>IF(ISNUMBER(AT4840),SUMIFS($AT$1:AT4840,$A$1:A4840,A4840,$K$1:K4840,K4840,$E$1:E4840,E4840),"")</f>
        <v/>
      </c>
      <c r="AV4840">
        <f t="shared" si="429"/>
        <v>13</v>
      </c>
    </row>
    <row r="4841" spans="1:48" x14ac:dyDescent="0.25">
      <c r="A4841" t="s">
        <v>157</v>
      </c>
      <c r="B4841" t="s">
        <v>153</v>
      </c>
      <c r="C4841" t="s">
        <v>152</v>
      </c>
      <c r="D4841" s="3">
        <v>41312</v>
      </c>
      <c r="E4841">
        <v>4</v>
      </c>
      <c r="J4841" t="s">
        <v>150</v>
      </c>
      <c r="K4841" t="s">
        <v>136</v>
      </c>
      <c r="O4841" s="2" t="str">
        <f t="shared" si="430"/>
        <v/>
      </c>
      <c r="Q4841" s="32">
        <v>54.20000000000023</v>
      </c>
      <c r="R4841">
        <v>54.20000000000023</v>
      </c>
      <c r="S4841" s="22">
        <f>IF(ISNUMBER(R4841),SUMIFS(R$1:$R4841,A$1:$A4841,A4841,K$1:$K4841,K4841,E$1:$E4841,E4841),"")</f>
        <v>1062.3000000000006</v>
      </c>
      <c r="AC4841" s="2" t="str">
        <f t="shared" si="428"/>
        <v/>
      </c>
      <c r="AL4841" s="2" t="str">
        <f t="shared" si="431"/>
        <v/>
      </c>
      <c r="AT4841" s="2" t="str">
        <f t="shared" si="427"/>
        <v/>
      </c>
      <c r="AU4841" s="2" t="str">
        <f>IF(ISNUMBER(AT4841),SUMIFS($AT$1:AT4841,$A$1:A4841,A4841,$K$1:K4841,K4841,$E$1:E4841,E4841),"")</f>
        <v/>
      </c>
      <c r="AV4841">
        <f t="shared" si="429"/>
        <v>3</v>
      </c>
    </row>
    <row r="4842" spans="1:48" x14ac:dyDescent="0.25">
      <c r="A4842" t="s">
        <v>157</v>
      </c>
      <c r="B4842" t="s">
        <v>153</v>
      </c>
      <c r="C4842" t="s">
        <v>152</v>
      </c>
      <c r="D4842" s="3">
        <v>41311</v>
      </c>
      <c r="E4842">
        <v>5</v>
      </c>
      <c r="J4842" t="s">
        <v>150</v>
      </c>
      <c r="K4842" t="s">
        <v>136</v>
      </c>
      <c r="O4842" s="2" t="str">
        <f t="shared" si="430"/>
        <v/>
      </c>
      <c r="R4842"/>
      <c r="S4842" s="22" t="str">
        <f>IF(ISNUMBER(R4842),SUMIFS(R$1:$R4842,A$1:$A4842,A4842,K$1:$K4842,K4842,E$1:$E4842,E4842),"")</f>
        <v/>
      </c>
      <c r="X4842">
        <v>0.35184581246377894</v>
      </c>
      <c r="Y4842">
        <v>0.64815418753622112</v>
      </c>
      <c r="AC4842" s="2" t="str">
        <f t="shared" si="428"/>
        <v/>
      </c>
      <c r="AL4842" s="2" t="str">
        <f t="shared" si="431"/>
        <v/>
      </c>
      <c r="AT4842" s="2" t="str">
        <f t="shared" si="427"/>
        <v/>
      </c>
      <c r="AU4842" s="2" t="str">
        <f>IF(ISNUMBER(AT4842),SUMIFS($AT$1:AT4842,$A$1:A4842,A4842,$K$1:K4842,K4842,$E$1:E4842,E4842),"")</f>
        <v/>
      </c>
      <c r="AV4842">
        <f t="shared" si="429"/>
        <v>2</v>
      </c>
    </row>
    <row r="4843" spans="1:48" x14ac:dyDescent="0.25">
      <c r="A4843" t="s">
        <v>157</v>
      </c>
      <c r="B4843" t="s">
        <v>153</v>
      </c>
      <c r="C4843" t="s">
        <v>152</v>
      </c>
      <c r="D4843" s="3">
        <v>41312</v>
      </c>
      <c r="E4843">
        <v>5</v>
      </c>
      <c r="J4843" t="s">
        <v>150</v>
      </c>
      <c r="K4843" t="s">
        <v>136</v>
      </c>
      <c r="O4843" s="2" t="str">
        <f t="shared" si="430"/>
        <v/>
      </c>
      <c r="Q4843" s="32">
        <v>15.250000000000181</v>
      </c>
      <c r="R4843">
        <v>15.250000000000181</v>
      </c>
      <c r="S4843" s="22">
        <f>IF(ISNUMBER(R4843),SUMIFS(R$1:$R4843,A$1:$A4843,A4843,K$1:$K4843,K4843,E$1:$E4843,E4843),"")</f>
        <v>777.10000000000025</v>
      </c>
      <c r="AC4843" s="2" t="str">
        <f t="shared" si="428"/>
        <v/>
      </c>
      <c r="AL4843" s="2" t="str">
        <f t="shared" si="431"/>
        <v/>
      </c>
      <c r="AT4843" s="2" t="str">
        <f t="shared" si="427"/>
        <v/>
      </c>
      <c r="AU4843" s="2" t="str">
        <f>IF(ISNUMBER(AT4843),SUMIFS($AT$1:AT4843,$A$1:A4843,A4843,$K$1:K4843,K4843,$E$1:E4843,E4843),"")</f>
        <v/>
      </c>
      <c r="AV4843">
        <f t="shared" si="429"/>
        <v>3</v>
      </c>
    </row>
    <row r="4844" spans="1:48" x14ac:dyDescent="0.25">
      <c r="A4844" t="s">
        <v>157</v>
      </c>
      <c r="B4844" t="s">
        <v>153</v>
      </c>
      <c r="C4844" t="s">
        <v>152</v>
      </c>
      <c r="D4844" s="3">
        <v>41325</v>
      </c>
      <c r="E4844">
        <v>1</v>
      </c>
      <c r="J4844" t="s">
        <v>150</v>
      </c>
      <c r="K4844" t="s">
        <v>136</v>
      </c>
      <c r="O4844" s="2" t="str">
        <f t="shared" si="430"/>
        <v/>
      </c>
      <c r="R4844"/>
      <c r="S4844" s="22" t="str">
        <f>IF(ISNUMBER(R4844),SUMIFS(R$1:$R4844,A$1:$A4844,A4844,K$1:$K4844,K4844,E$1:$E4844,E4844),"")</f>
        <v/>
      </c>
      <c r="AC4844" s="2" t="str">
        <f t="shared" si="428"/>
        <v/>
      </c>
      <c r="AL4844" s="2" t="str">
        <f t="shared" si="431"/>
        <v/>
      </c>
      <c r="AT4844" s="2" t="str">
        <f t="shared" si="427"/>
        <v/>
      </c>
      <c r="AU4844" s="2" t="str">
        <f>IF(ISNUMBER(AT4844),SUMIFS($AT$1:AT4844,$A$1:A4844,A4844,$K$1:K4844,K4844,$E$1:E4844,E4844),"")</f>
        <v/>
      </c>
      <c r="AV4844">
        <f t="shared" si="429"/>
        <v>0</v>
      </c>
    </row>
    <row r="4845" spans="1:48" x14ac:dyDescent="0.25">
      <c r="A4845" t="s">
        <v>157</v>
      </c>
      <c r="B4845" t="s">
        <v>153</v>
      </c>
      <c r="C4845" t="s">
        <v>152</v>
      </c>
      <c r="D4845" s="3">
        <v>41326</v>
      </c>
      <c r="E4845">
        <v>1</v>
      </c>
      <c r="J4845" t="s">
        <v>150</v>
      </c>
      <c r="K4845" t="s">
        <v>136</v>
      </c>
      <c r="O4845" s="2" t="str">
        <f t="shared" si="430"/>
        <v/>
      </c>
      <c r="Q4845" s="32">
        <v>11.4</v>
      </c>
      <c r="R4845">
        <v>11.4</v>
      </c>
      <c r="S4845" s="22">
        <f>IF(ISNUMBER(R4845),SUMIFS(R$1:$R4845,A$1:$A4845,A4845,K$1:$K4845,K4845,E$1:$E4845,E4845),"")</f>
        <v>1539.2999999999997</v>
      </c>
      <c r="AC4845" s="2" t="str">
        <f t="shared" si="428"/>
        <v/>
      </c>
      <c r="AL4845" s="2" t="str">
        <f t="shared" si="431"/>
        <v/>
      </c>
      <c r="AT4845" s="2" t="str">
        <f t="shared" si="427"/>
        <v/>
      </c>
      <c r="AU4845" s="2" t="str">
        <f>IF(ISNUMBER(AT4845),SUMIFS($AT$1:AT4845,$A$1:A4845,A4845,$K$1:K4845,K4845,$E$1:E4845,E4845),"")</f>
        <v/>
      </c>
      <c r="AV4845">
        <f t="shared" si="429"/>
        <v>3</v>
      </c>
    </row>
    <row r="4846" spans="1:48" x14ac:dyDescent="0.25">
      <c r="A4846" t="s">
        <v>157</v>
      </c>
      <c r="B4846" t="s">
        <v>153</v>
      </c>
      <c r="C4846" t="s">
        <v>152</v>
      </c>
      <c r="D4846" s="3">
        <v>41325</v>
      </c>
      <c r="E4846">
        <v>2</v>
      </c>
      <c r="J4846" t="s">
        <v>150</v>
      </c>
      <c r="K4846" t="s">
        <v>136</v>
      </c>
      <c r="O4846" s="2" t="str">
        <f t="shared" si="430"/>
        <v/>
      </c>
      <c r="R4846"/>
      <c r="S4846" s="22" t="str">
        <f>IF(ISNUMBER(R4846),SUMIFS(R$1:$R4846,A$1:$A4846,A4846,K$1:$K4846,K4846,E$1:$E4846,E4846),"")</f>
        <v/>
      </c>
      <c r="AC4846" s="2" t="str">
        <f t="shared" si="428"/>
        <v/>
      </c>
      <c r="AL4846" s="2" t="str">
        <f t="shared" si="431"/>
        <v/>
      </c>
      <c r="AT4846" s="2" t="str">
        <f t="shared" si="427"/>
        <v/>
      </c>
      <c r="AU4846" s="2" t="str">
        <f>IF(ISNUMBER(AT4846),SUMIFS($AT$1:AT4846,$A$1:A4846,A4846,$K$1:K4846,K4846,$E$1:E4846,E4846),"")</f>
        <v/>
      </c>
      <c r="AV4846">
        <f t="shared" si="429"/>
        <v>0</v>
      </c>
    </row>
    <row r="4847" spans="1:48" x14ac:dyDescent="0.25">
      <c r="A4847" t="s">
        <v>157</v>
      </c>
      <c r="B4847" t="s">
        <v>153</v>
      </c>
      <c r="C4847" t="s">
        <v>152</v>
      </c>
      <c r="D4847" s="3">
        <v>41326</v>
      </c>
      <c r="E4847">
        <v>2</v>
      </c>
      <c r="J4847" t="s">
        <v>150</v>
      </c>
      <c r="K4847" t="s">
        <v>136</v>
      </c>
      <c r="O4847" s="2" t="str">
        <f t="shared" si="430"/>
        <v/>
      </c>
      <c r="Q4847" s="32">
        <v>85.65</v>
      </c>
      <c r="R4847">
        <v>85.65</v>
      </c>
      <c r="S4847" s="22">
        <f>IF(ISNUMBER(R4847),SUMIFS(R$1:$R4847,A$1:$A4847,A4847,K$1:$K4847,K4847,E$1:$E4847,E4847),"")</f>
        <v>1061.8000000000004</v>
      </c>
      <c r="AC4847" s="2" t="str">
        <f t="shared" si="428"/>
        <v/>
      </c>
      <c r="AL4847" s="2" t="str">
        <f t="shared" si="431"/>
        <v/>
      </c>
      <c r="AT4847" s="2" t="str">
        <f t="shared" si="427"/>
        <v/>
      </c>
      <c r="AU4847" s="2" t="str">
        <f>IF(ISNUMBER(AT4847),SUMIFS($AT$1:AT4847,$A$1:A4847,A4847,$K$1:K4847,K4847,$E$1:E4847,E4847),"")</f>
        <v/>
      </c>
      <c r="AV4847">
        <f t="shared" si="429"/>
        <v>3</v>
      </c>
    </row>
    <row r="4848" spans="1:48" x14ac:dyDescent="0.25">
      <c r="A4848" t="s">
        <v>157</v>
      </c>
      <c r="B4848" t="s">
        <v>153</v>
      </c>
      <c r="C4848" t="s">
        <v>152</v>
      </c>
      <c r="D4848" s="3">
        <v>41325</v>
      </c>
      <c r="E4848">
        <v>3</v>
      </c>
      <c r="J4848" t="s">
        <v>150</v>
      </c>
      <c r="K4848" t="s">
        <v>136</v>
      </c>
      <c r="O4848" s="2" t="str">
        <f t="shared" si="430"/>
        <v/>
      </c>
      <c r="R4848"/>
      <c r="S4848" s="22" t="str">
        <f>IF(ISNUMBER(R4848),SUMIFS(R$1:$R4848,A$1:$A4848,A4848,K$1:$K4848,K4848,E$1:$E4848,E4848),"")</f>
        <v/>
      </c>
      <c r="AC4848" s="2" t="str">
        <f t="shared" si="428"/>
        <v/>
      </c>
      <c r="AL4848" s="2" t="str">
        <f t="shared" si="431"/>
        <v/>
      </c>
      <c r="AT4848" s="2" t="str">
        <f t="shared" si="427"/>
        <v/>
      </c>
      <c r="AU4848" s="2" t="str">
        <f>IF(ISNUMBER(AT4848),SUMIFS($AT$1:AT4848,$A$1:A4848,A4848,$K$1:K4848,K4848,$E$1:E4848,E4848),"")</f>
        <v/>
      </c>
      <c r="AV4848">
        <f t="shared" si="429"/>
        <v>0</v>
      </c>
    </row>
    <row r="4849" spans="1:48" x14ac:dyDescent="0.25">
      <c r="A4849" t="s">
        <v>157</v>
      </c>
      <c r="B4849" t="s">
        <v>153</v>
      </c>
      <c r="C4849" t="s">
        <v>152</v>
      </c>
      <c r="D4849" s="3">
        <v>41326</v>
      </c>
      <c r="E4849">
        <v>3</v>
      </c>
      <c r="J4849" t="s">
        <v>150</v>
      </c>
      <c r="K4849" t="s">
        <v>136</v>
      </c>
      <c r="O4849" s="2" t="str">
        <f t="shared" si="430"/>
        <v/>
      </c>
      <c r="Q4849" s="32">
        <v>0</v>
      </c>
      <c r="R4849">
        <v>0</v>
      </c>
      <c r="S4849" s="22">
        <f>IF(ISNUMBER(R4849),SUMIFS(R$1:$R4849,A$1:$A4849,A4849,K$1:$K4849,K4849,E$1:$E4849,E4849),"")</f>
        <v>826.80000000000041</v>
      </c>
      <c r="AC4849" s="2" t="str">
        <f t="shared" si="428"/>
        <v/>
      </c>
      <c r="AL4849" s="2" t="str">
        <f t="shared" si="431"/>
        <v/>
      </c>
      <c r="AT4849" s="2" t="str">
        <f t="shared" si="427"/>
        <v/>
      </c>
      <c r="AU4849" s="2" t="str">
        <f>IF(ISNUMBER(AT4849),SUMIFS($AT$1:AT4849,$A$1:A4849,A4849,$K$1:K4849,K4849,$E$1:E4849,E4849),"")</f>
        <v/>
      </c>
      <c r="AV4849">
        <f t="shared" si="429"/>
        <v>3</v>
      </c>
    </row>
    <row r="4850" spans="1:48" x14ac:dyDescent="0.25">
      <c r="A4850" t="s">
        <v>157</v>
      </c>
      <c r="B4850" t="s">
        <v>153</v>
      </c>
      <c r="C4850" t="s">
        <v>152</v>
      </c>
      <c r="D4850" s="3">
        <v>41325</v>
      </c>
      <c r="E4850">
        <v>4</v>
      </c>
      <c r="J4850" t="s">
        <v>150</v>
      </c>
      <c r="K4850" t="s">
        <v>136</v>
      </c>
      <c r="O4850" s="2" t="str">
        <f t="shared" si="430"/>
        <v/>
      </c>
      <c r="R4850"/>
      <c r="S4850" s="22" t="str">
        <f>IF(ISNUMBER(R4850),SUMIFS(R$1:$R4850,A$1:$A4850,A4850,K$1:$K4850,K4850,E$1:$E4850,E4850),"")</f>
        <v/>
      </c>
      <c r="AC4850" s="2" t="str">
        <f t="shared" si="428"/>
        <v/>
      </c>
      <c r="AL4850" s="2" t="str">
        <f t="shared" si="431"/>
        <v/>
      </c>
      <c r="AT4850" s="2" t="str">
        <f t="shared" si="427"/>
        <v/>
      </c>
      <c r="AU4850" s="2" t="str">
        <f>IF(ISNUMBER(AT4850),SUMIFS($AT$1:AT4850,$A$1:A4850,A4850,$K$1:K4850,K4850,$E$1:E4850,E4850),"")</f>
        <v/>
      </c>
      <c r="AV4850">
        <f t="shared" si="429"/>
        <v>0</v>
      </c>
    </row>
    <row r="4851" spans="1:48" x14ac:dyDescent="0.25">
      <c r="A4851" t="s">
        <v>157</v>
      </c>
      <c r="B4851" t="s">
        <v>153</v>
      </c>
      <c r="C4851" t="s">
        <v>152</v>
      </c>
      <c r="D4851" s="3">
        <v>41326</v>
      </c>
      <c r="E4851">
        <v>4</v>
      </c>
      <c r="J4851" t="s">
        <v>150</v>
      </c>
      <c r="K4851" t="s">
        <v>136</v>
      </c>
      <c r="O4851" s="2" t="str">
        <f t="shared" si="430"/>
        <v/>
      </c>
      <c r="Q4851" s="32">
        <v>80.8</v>
      </c>
      <c r="R4851">
        <v>80.8</v>
      </c>
      <c r="S4851" s="22">
        <f>IF(ISNUMBER(R4851),SUMIFS(R$1:$R4851,A$1:$A4851,A4851,K$1:$K4851,K4851,E$1:$E4851,E4851),"")</f>
        <v>1143.1000000000006</v>
      </c>
      <c r="AC4851" s="2" t="str">
        <f t="shared" si="428"/>
        <v/>
      </c>
      <c r="AL4851" s="2" t="str">
        <f t="shared" si="431"/>
        <v/>
      </c>
      <c r="AT4851" s="2" t="str">
        <f t="shared" si="427"/>
        <v/>
      </c>
      <c r="AU4851" s="2" t="str">
        <f>IF(ISNUMBER(AT4851),SUMIFS($AT$1:AT4851,$A$1:A4851,A4851,$K$1:K4851,K4851,$E$1:E4851,E4851),"")</f>
        <v/>
      </c>
      <c r="AV4851">
        <f t="shared" si="429"/>
        <v>3</v>
      </c>
    </row>
    <row r="4852" spans="1:48" x14ac:dyDescent="0.25">
      <c r="A4852" t="s">
        <v>157</v>
      </c>
      <c r="B4852" t="s">
        <v>153</v>
      </c>
      <c r="C4852" t="s">
        <v>152</v>
      </c>
      <c r="D4852" s="3">
        <v>41325</v>
      </c>
      <c r="E4852">
        <v>5</v>
      </c>
      <c r="J4852" t="s">
        <v>150</v>
      </c>
      <c r="K4852" t="s">
        <v>136</v>
      </c>
      <c r="O4852" s="2" t="str">
        <f t="shared" si="430"/>
        <v/>
      </c>
      <c r="R4852"/>
      <c r="S4852" s="22" t="str">
        <f>IF(ISNUMBER(R4852),SUMIFS(R$1:$R4852,A$1:$A4852,A4852,K$1:$K4852,K4852,E$1:$E4852,E4852),"")</f>
        <v/>
      </c>
      <c r="AC4852" s="2" t="str">
        <f t="shared" si="428"/>
        <v/>
      </c>
      <c r="AL4852" s="2" t="str">
        <f t="shared" si="431"/>
        <v/>
      </c>
      <c r="AT4852" s="2" t="str">
        <f t="shared" si="427"/>
        <v/>
      </c>
      <c r="AU4852" s="2" t="str">
        <f>IF(ISNUMBER(AT4852),SUMIFS($AT$1:AT4852,$A$1:A4852,A4852,$K$1:K4852,K4852,$E$1:E4852,E4852),"")</f>
        <v/>
      </c>
      <c r="AV4852">
        <f t="shared" si="429"/>
        <v>0</v>
      </c>
    </row>
    <row r="4853" spans="1:48" x14ac:dyDescent="0.25">
      <c r="A4853" t="s">
        <v>157</v>
      </c>
      <c r="B4853" t="s">
        <v>153</v>
      </c>
      <c r="C4853" t="s">
        <v>152</v>
      </c>
      <c r="D4853" s="3">
        <v>41326</v>
      </c>
      <c r="E4853">
        <v>5</v>
      </c>
      <c r="J4853" t="s">
        <v>150</v>
      </c>
      <c r="K4853" t="s">
        <v>136</v>
      </c>
      <c r="O4853" s="2" t="str">
        <f t="shared" si="430"/>
        <v/>
      </c>
      <c r="Q4853" s="32">
        <v>0</v>
      </c>
      <c r="R4853">
        <v>0</v>
      </c>
      <c r="S4853" s="22">
        <f>IF(ISNUMBER(R4853),SUMIFS(R$1:$R4853,A$1:$A4853,A4853,K$1:$K4853,K4853,E$1:$E4853,E4853),"")</f>
        <v>777.10000000000025</v>
      </c>
      <c r="AC4853" s="2" t="str">
        <f t="shared" si="428"/>
        <v/>
      </c>
      <c r="AL4853" s="2" t="str">
        <f t="shared" si="431"/>
        <v/>
      </c>
      <c r="AT4853" s="2" t="str">
        <f t="shared" si="427"/>
        <v/>
      </c>
      <c r="AU4853" s="2" t="str">
        <f>IF(ISNUMBER(AT4853),SUMIFS($AT$1:AT4853,$A$1:A4853,A4853,$K$1:K4853,K4853,$E$1:E4853,E4853),"")</f>
        <v/>
      </c>
      <c r="AV4853">
        <f t="shared" si="429"/>
        <v>3</v>
      </c>
    </row>
    <row r="4854" spans="1:48" x14ac:dyDescent="0.25">
      <c r="A4854" t="s">
        <v>157</v>
      </c>
      <c r="B4854" t="s">
        <v>153</v>
      </c>
      <c r="C4854" t="s">
        <v>152</v>
      </c>
      <c r="D4854" s="3">
        <v>41340</v>
      </c>
      <c r="E4854">
        <v>1</v>
      </c>
      <c r="J4854" t="s">
        <v>150</v>
      </c>
      <c r="K4854" t="s">
        <v>136</v>
      </c>
      <c r="O4854" s="2" t="str">
        <f t="shared" si="430"/>
        <v/>
      </c>
      <c r="R4854"/>
      <c r="S4854" s="22" t="str">
        <f>IF(ISNUMBER(R4854),SUMIFS(R$1:$R4854,A$1:$A4854,A4854,K$1:$K4854,K4854,E$1:$E4854,E4854),"")</f>
        <v/>
      </c>
      <c r="AC4854" s="2" t="str">
        <f t="shared" si="428"/>
        <v/>
      </c>
      <c r="AL4854" s="2" t="str">
        <f t="shared" si="431"/>
        <v/>
      </c>
      <c r="AT4854" s="2" t="str">
        <f t="shared" si="427"/>
        <v/>
      </c>
      <c r="AU4854" s="2" t="str">
        <f>IF(ISNUMBER(AT4854),SUMIFS($AT$1:AT4854,$A$1:A4854,A4854,$K$1:K4854,K4854,$E$1:E4854,E4854),"")</f>
        <v/>
      </c>
      <c r="AV4854">
        <f t="shared" si="429"/>
        <v>0</v>
      </c>
    </row>
    <row r="4855" spans="1:48" x14ac:dyDescent="0.25">
      <c r="A4855" t="s">
        <v>157</v>
      </c>
      <c r="B4855" t="s">
        <v>153</v>
      </c>
      <c r="C4855" t="s">
        <v>152</v>
      </c>
      <c r="D4855" s="3">
        <v>41341</v>
      </c>
      <c r="E4855">
        <v>1</v>
      </c>
      <c r="J4855" t="s">
        <v>150</v>
      </c>
      <c r="K4855" t="s">
        <v>136</v>
      </c>
      <c r="O4855" s="2" t="str">
        <f t="shared" si="430"/>
        <v/>
      </c>
      <c r="Q4855" s="32">
        <v>12.35</v>
      </c>
      <c r="R4855">
        <v>12.35</v>
      </c>
      <c r="S4855" s="22">
        <f>IF(ISNUMBER(R4855),SUMIFS(R$1:$R4855,A$1:$A4855,A4855,K$1:$K4855,K4855,E$1:$E4855,E4855),"")</f>
        <v>1551.6499999999996</v>
      </c>
      <c r="AC4855" s="2" t="str">
        <f t="shared" si="428"/>
        <v/>
      </c>
      <c r="AL4855" s="2" t="str">
        <f t="shared" si="431"/>
        <v/>
      </c>
      <c r="AT4855" s="2" t="str">
        <f t="shared" si="427"/>
        <v/>
      </c>
      <c r="AU4855" s="2" t="str">
        <f>IF(ISNUMBER(AT4855),SUMIFS($AT$1:AT4855,$A$1:A4855,A4855,$K$1:K4855,K4855,$E$1:E4855,E4855),"")</f>
        <v/>
      </c>
      <c r="AV4855">
        <f t="shared" si="429"/>
        <v>3</v>
      </c>
    </row>
    <row r="4856" spans="1:48" x14ac:dyDescent="0.25">
      <c r="A4856" t="s">
        <v>157</v>
      </c>
      <c r="B4856" t="s">
        <v>153</v>
      </c>
      <c r="C4856" t="s">
        <v>152</v>
      </c>
      <c r="D4856" s="3">
        <v>41340</v>
      </c>
      <c r="E4856">
        <v>2</v>
      </c>
      <c r="J4856" t="s">
        <v>150</v>
      </c>
      <c r="K4856" t="s">
        <v>136</v>
      </c>
      <c r="O4856" s="2" t="str">
        <f t="shared" si="430"/>
        <v/>
      </c>
      <c r="R4856"/>
      <c r="S4856" s="22" t="str">
        <f>IF(ISNUMBER(R4856),SUMIFS(R$1:$R4856,A$1:$A4856,A4856,K$1:$K4856,K4856,E$1:$E4856,E4856),"")</f>
        <v/>
      </c>
      <c r="AC4856" s="2" t="str">
        <f t="shared" si="428"/>
        <v/>
      </c>
      <c r="AL4856" s="2" t="str">
        <f t="shared" si="431"/>
        <v/>
      </c>
      <c r="AT4856" s="2" t="str">
        <f t="shared" si="427"/>
        <v/>
      </c>
      <c r="AU4856" s="2" t="str">
        <f>IF(ISNUMBER(AT4856),SUMIFS($AT$1:AT4856,$A$1:A4856,A4856,$K$1:K4856,K4856,$E$1:E4856,E4856),"")</f>
        <v/>
      </c>
      <c r="AV4856">
        <f t="shared" si="429"/>
        <v>0</v>
      </c>
    </row>
    <row r="4857" spans="1:48" x14ac:dyDescent="0.25">
      <c r="A4857" t="s">
        <v>157</v>
      </c>
      <c r="B4857" t="s">
        <v>153</v>
      </c>
      <c r="C4857" t="s">
        <v>152</v>
      </c>
      <c r="D4857" s="3">
        <v>41341</v>
      </c>
      <c r="E4857">
        <v>2</v>
      </c>
      <c r="J4857" t="s">
        <v>150</v>
      </c>
      <c r="K4857" t="s">
        <v>136</v>
      </c>
      <c r="O4857" s="2" t="str">
        <f t="shared" si="430"/>
        <v/>
      </c>
      <c r="Q4857" s="32">
        <v>106.59999999999995</v>
      </c>
      <c r="R4857">
        <v>106.59999999999995</v>
      </c>
      <c r="S4857" s="22">
        <f>IF(ISNUMBER(R4857),SUMIFS(R$1:$R4857,A$1:$A4857,A4857,K$1:$K4857,K4857,E$1:$E4857,E4857),"")</f>
        <v>1168.4000000000003</v>
      </c>
      <c r="AC4857" s="2" t="str">
        <f t="shared" si="428"/>
        <v/>
      </c>
      <c r="AL4857" s="2" t="str">
        <f t="shared" si="431"/>
        <v/>
      </c>
      <c r="AT4857" s="2" t="str">
        <f t="shared" si="427"/>
        <v/>
      </c>
      <c r="AU4857" s="2" t="str">
        <f>IF(ISNUMBER(AT4857),SUMIFS($AT$1:AT4857,$A$1:A4857,A4857,$K$1:K4857,K4857,$E$1:E4857,E4857),"")</f>
        <v/>
      </c>
      <c r="AV4857">
        <f t="shared" si="429"/>
        <v>3</v>
      </c>
    </row>
    <row r="4858" spans="1:48" x14ac:dyDescent="0.25">
      <c r="A4858" t="s">
        <v>157</v>
      </c>
      <c r="B4858" t="s">
        <v>153</v>
      </c>
      <c r="C4858" t="s">
        <v>152</v>
      </c>
      <c r="D4858" s="3">
        <v>41340</v>
      </c>
      <c r="E4858">
        <v>3</v>
      </c>
      <c r="J4858" t="s">
        <v>150</v>
      </c>
      <c r="K4858" t="s">
        <v>136</v>
      </c>
      <c r="O4858" s="2" t="str">
        <f t="shared" si="430"/>
        <v/>
      </c>
      <c r="R4858"/>
      <c r="S4858" s="22" t="str">
        <f>IF(ISNUMBER(R4858),SUMIFS(R$1:$R4858,A$1:$A4858,A4858,K$1:$K4858,K4858,E$1:$E4858,E4858),"")</f>
        <v/>
      </c>
      <c r="AC4858" s="2" t="str">
        <f t="shared" si="428"/>
        <v/>
      </c>
      <c r="AL4858" s="2" t="str">
        <f t="shared" si="431"/>
        <v/>
      </c>
      <c r="AT4858" s="2" t="str">
        <f t="shared" si="427"/>
        <v/>
      </c>
      <c r="AU4858" s="2" t="str">
        <f>IF(ISNUMBER(AT4858),SUMIFS($AT$1:AT4858,$A$1:A4858,A4858,$K$1:K4858,K4858,$E$1:E4858,E4858),"")</f>
        <v/>
      </c>
      <c r="AV4858">
        <f t="shared" si="429"/>
        <v>0</v>
      </c>
    </row>
    <row r="4859" spans="1:48" x14ac:dyDescent="0.25">
      <c r="A4859" t="s">
        <v>157</v>
      </c>
      <c r="B4859" t="s">
        <v>153</v>
      </c>
      <c r="C4859" t="s">
        <v>152</v>
      </c>
      <c r="D4859" s="3">
        <v>41341</v>
      </c>
      <c r="E4859">
        <v>3</v>
      </c>
      <c r="J4859" t="s">
        <v>150</v>
      </c>
      <c r="K4859" t="s">
        <v>136</v>
      </c>
      <c r="O4859" s="2" t="str">
        <f t="shared" si="430"/>
        <v/>
      </c>
      <c r="Q4859" s="32">
        <v>32.85</v>
      </c>
      <c r="R4859">
        <v>32.85</v>
      </c>
      <c r="S4859" s="22">
        <f>IF(ISNUMBER(R4859),SUMIFS(R$1:$R4859,A$1:$A4859,A4859,K$1:$K4859,K4859,E$1:$E4859,E4859),"")</f>
        <v>859.65000000000043</v>
      </c>
      <c r="AC4859" s="2" t="str">
        <f t="shared" si="428"/>
        <v/>
      </c>
      <c r="AL4859" s="2" t="str">
        <f t="shared" si="431"/>
        <v/>
      </c>
      <c r="AT4859" s="2" t="str">
        <f t="shared" si="427"/>
        <v/>
      </c>
      <c r="AU4859" s="2" t="str">
        <f>IF(ISNUMBER(AT4859),SUMIFS($AT$1:AT4859,$A$1:A4859,A4859,$K$1:K4859,K4859,$E$1:E4859,E4859),"")</f>
        <v/>
      </c>
      <c r="AV4859">
        <f t="shared" si="429"/>
        <v>3</v>
      </c>
    </row>
    <row r="4860" spans="1:48" x14ac:dyDescent="0.25">
      <c r="A4860" t="s">
        <v>157</v>
      </c>
      <c r="B4860" t="s">
        <v>153</v>
      </c>
      <c r="C4860" t="s">
        <v>152</v>
      </c>
      <c r="D4860" s="3">
        <v>41340</v>
      </c>
      <c r="E4860">
        <v>4</v>
      </c>
      <c r="J4860" t="s">
        <v>150</v>
      </c>
      <c r="K4860" t="s">
        <v>136</v>
      </c>
      <c r="O4860" s="2" t="str">
        <f t="shared" si="430"/>
        <v/>
      </c>
      <c r="R4860"/>
      <c r="S4860" s="22" t="str">
        <f>IF(ISNUMBER(R4860),SUMIFS(R$1:$R4860,A$1:$A4860,A4860,K$1:$K4860,K4860,E$1:$E4860,E4860),"")</f>
        <v/>
      </c>
      <c r="AC4860" s="2" t="str">
        <f t="shared" si="428"/>
        <v/>
      </c>
      <c r="AL4860" s="2" t="str">
        <f t="shared" si="431"/>
        <v/>
      </c>
      <c r="AT4860" s="2" t="str">
        <f t="shared" ref="AT4860:AT4923" si="432">IF(AND(ISNUMBER(AL4860),ISNUMBER(R4860)),ROUND(R4860*AL4860,3),"")</f>
        <v/>
      </c>
      <c r="AU4860" s="2" t="str">
        <f>IF(ISNUMBER(AT4860),SUMIFS($AT$1:AT4860,$A$1:A4860,A4860,$K$1:K4860,K4860,$E$1:E4860,E4860),"")</f>
        <v/>
      </c>
      <c r="AV4860">
        <f t="shared" si="429"/>
        <v>0</v>
      </c>
    </row>
    <row r="4861" spans="1:48" x14ac:dyDescent="0.25">
      <c r="A4861" t="s">
        <v>157</v>
      </c>
      <c r="B4861" t="s">
        <v>153</v>
      </c>
      <c r="C4861" t="s">
        <v>152</v>
      </c>
      <c r="D4861" s="3">
        <v>41341</v>
      </c>
      <c r="E4861">
        <v>4</v>
      </c>
      <c r="J4861" t="s">
        <v>150</v>
      </c>
      <c r="K4861" t="s">
        <v>136</v>
      </c>
      <c r="O4861" s="2" t="str">
        <f t="shared" si="430"/>
        <v/>
      </c>
      <c r="Q4861" s="32">
        <v>0</v>
      </c>
      <c r="R4861">
        <v>0</v>
      </c>
      <c r="S4861" s="22">
        <f>IF(ISNUMBER(R4861),SUMIFS(R$1:$R4861,A$1:$A4861,A4861,K$1:$K4861,K4861,E$1:$E4861,E4861),"")</f>
        <v>1143.1000000000006</v>
      </c>
      <c r="AC4861" s="2" t="str">
        <f t="shared" si="428"/>
        <v/>
      </c>
      <c r="AL4861" s="2" t="str">
        <f t="shared" si="431"/>
        <v/>
      </c>
      <c r="AT4861" s="2" t="str">
        <f t="shared" si="432"/>
        <v/>
      </c>
      <c r="AU4861" s="2" t="str">
        <f>IF(ISNUMBER(AT4861),SUMIFS($AT$1:AT4861,$A$1:A4861,A4861,$K$1:K4861,K4861,$E$1:E4861,E4861),"")</f>
        <v/>
      </c>
      <c r="AV4861">
        <f t="shared" si="429"/>
        <v>3</v>
      </c>
    </row>
    <row r="4862" spans="1:48" x14ac:dyDescent="0.25">
      <c r="A4862" t="s">
        <v>157</v>
      </c>
      <c r="B4862" t="s">
        <v>153</v>
      </c>
      <c r="C4862" t="s">
        <v>152</v>
      </c>
      <c r="D4862" s="3">
        <v>41340</v>
      </c>
      <c r="E4862">
        <v>5</v>
      </c>
      <c r="J4862" t="s">
        <v>150</v>
      </c>
      <c r="K4862" t="s">
        <v>136</v>
      </c>
      <c r="O4862" s="2" t="str">
        <f t="shared" si="430"/>
        <v/>
      </c>
      <c r="R4862"/>
      <c r="S4862" s="22" t="str">
        <f>IF(ISNUMBER(R4862),SUMIFS(R$1:$R4862,A$1:$A4862,A4862,K$1:$K4862,K4862,E$1:$E4862,E4862),"")</f>
        <v/>
      </c>
      <c r="AC4862" s="2" t="str">
        <f t="shared" si="428"/>
        <v/>
      </c>
      <c r="AL4862" s="2" t="str">
        <f t="shared" si="431"/>
        <v/>
      </c>
      <c r="AT4862" s="2" t="str">
        <f t="shared" si="432"/>
        <v/>
      </c>
      <c r="AU4862" s="2" t="str">
        <f>IF(ISNUMBER(AT4862),SUMIFS($AT$1:AT4862,$A$1:A4862,A4862,$K$1:K4862,K4862,$E$1:E4862,E4862),"")</f>
        <v/>
      </c>
      <c r="AV4862">
        <f t="shared" si="429"/>
        <v>0</v>
      </c>
    </row>
    <row r="4863" spans="1:48" x14ac:dyDescent="0.25">
      <c r="A4863" t="s">
        <v>157</v>
      </c>
      <c r="B4863" t="s">
        <v>153</v>
      </c>
      <c r="C4863" t="s">
        <v>152</v>
      </c>
      <c r="D4863" s="3">
        <v>41341</v>
      </c>
      <c r="E4863">
        <v>5</v>
      </c>
      <c r="J4863" t="s">
        <v>150</v>
      </c>
      <c r="K4863" t="s">
        <v>136</v>
      </c>
      <c r="O4863" s="2" t="str">
        <f t="shared" si="430"/>
        <v/>
      </c>
      <c r="Q4863" s="32">
        <v>85.35</v>
      </c>
      <c r="R4863">
        <v>85.35</v>
      </c>
      <c r="S4863" s="22">
        <f>IF(ISNUMBER(R4863),SUMIFS(R$1:$R4863,A$1:$A4863,A4863,K$1:$K4863,K4863,E$1:$E4863,E4863),"")</f>
        <v>862.45000000000027</v>
      </c>
      <c r="AC4863" s="2" t="str">
        <f t="shared" si="428"/>
        <v/>
      </c>
      <c r="AL4863" s="2" t="str">
        <f t="shared" si="431"/>
        <v/>
      </c>
      <c r="AT4863" s="2" t="str">
        <f t="shared" si="432"/>
        <v/>
      </c>
      <c r="AU4863" s="2" t="str">
        <f>IF(ISNUMBER(AT4863),SUMIFS($AT$1:AT4863,$A$1:A4863,A4863,$K$1:K4863,K4863,$E$1:E4863,E4863),"")</f>
        <v/>
      </c>
      <c r="AV4863">
        <f t="shared" si="429"/>
        <v>3</v>
      </c>
    </row>
    <row r="4864" spans="1:48" x14ac:dyDescent="0.25">
      <c r="A4864" t="s">
        <v>157</v>
      </c>
      <c r="B4864" t="s">
        <v>153</v>
      </c>
      <c r="C4864" t="s">
        <v>152</v>
      </c>
      <c r="D4864" s="3">
        <v>41367</v>
      </c>
      <c r="E4864">
        <v>1</v>
      </c>
      <c r="J4864" t="s">
        <v>150</v>
      </c>
      <c r="K4864" t="s">
        <v>136</v>
      </c>
      <c r="O4864" s="2" t="str">
        <f t="shared" si="430"/>
        <v/>
      </c>
      <c r="R4864"/>
      <c r="S4864" s="22" t="str">
        <f>IF(ISNUMBER(R4864),SUMIFS(R$1:$R4864,A$1:$A4864,A4864,K$1:$K4864,K4864,E$1:$E4864,E4864),"")</f>
        <v/>
      </c>
      <c r="AC4864" s="2" t="str">
        <f t="shared" si="428"/>
        <v/>
      </c>
      <c r="AL4864" s="2" t="str">
        <f t="shared" si="431"/>
        <v/>
      </c>
      <c r="AT4864" s="2" t="str">
        <f t="shared" si="432"/>
        <v/>
      </c>
      <c r="AU4864" s="2" t="str">
        <f>IF(ISNUMBER(AT4864),SUMIFS($AT$1:AT4864,$A$1:A4864,A4864,$K$1:K4864,K4864,$E$1:E4864,E4864),"")</f>
        <v/>
      </c>
      <c r="AV4864">
        <f t="shared" si="429"/>
        <v>0</v>
      </c>
    </row>
    <row r="4865" spans="1:48" x14ac:dyDescent="0.25">
      <c r="A4865" t="s">
        <v>157</v>
      </c>
      <c r="B4865" t="s">
        <v>153</v>
      </c>
      <c r="C4865" t="s">
        <v>152</v>
      </c>
      <c r="D4865" s="3">
        <v>41368</v>
      </c>
      <c r="E4865">
        <v>1</v>
      </c>
      <c r="J4865" t="s">
        <v>150</v>
      </c>
      <c r="K4865" t="s">
        <v>136</v>
      </c>
      <c r="O4865" s="2" t="str">
        <f t="shared" si="430"/>
        <v/>
      </c>
      <c r="Q4865" s="32">
        <v>0</v>
      </c>
      <c r="R4865">
        <v>0</v>
      </c>
      <c r="S4865" s="22">
        <f>IF(ISNUMBER(R4865),SUMIFS(R$1:$R4865,A$1:$A4865,A4865,K$1:$K4865,K4865,E$1:$E4865,E4865),"")</f>
        <v>1551.6499999999996</v>
      </c>
      <c r="AC4865" s="2" t="str">
        <f t="shared" si="428"/>
        <v/>
      </c>
      <c r="AL4865" s="2" t="str">
        <f t="shared" si="431"/>
        <v/>
      </c>
      <c r="AT4865" s="2" t="str">
        <f t="shared" si="432"/>
        <v/>
      </c>
      <c r="AU4865" s="2" t="str">
        <f>IF(ISNUMBER(AT4865),SUMIFS($AT$1:AT4865,$A$1:A4865,A4865,$K$1:K4865,K4865,$E$1:E4865,E4865),"")</f>
        <v/>
      </c>
      <c r="AV4865">
        <f t="shared" si="429"/>
        <v>3</v>
      </c>
    </row>
    <row r="4866" spans="1:48" x14ac:dyDescent="0.25">
      <c r="A4866" t="s">
        <v>157</v>
      </c>
      <c r="B4866" t="s">
        <v>153</v>
      </c>
      <c r="C4866" t="s">
        <v>152</v>
      </c>
      <c r="D4866" s="3">
        <v>41367</v>
      </c>
      <c r="E4866">
        <v>2</v>
      </c>
      <c r="J4866" t="s">
        <v>150</v>
      </c>
      <c r="K4866" t="s">
        <v>136</v>
      </c>
      <c r="O4866" s="2" t="str">
        <f t="shared" si="430"/>
        <v/>
      </c>
      <c r="R4866"/>
      <c r="S4866" s="22" t="str">
        <f>IF(ISNUMBER(R4866),SUMIFS(R$1:$R4866,A$1:$A4866,A4866,K$1:$K4866,K4866,E$1:$E4866,E4866),"")</f>
        <v/>
      </c>
      <c r="AC4866" s="2" t="str">
        <f t="shared" ref="AC4866:AC4939" si="433">IF(ISNUMBER(AD4866),AD4866*10,"")</f>
        <v/>
      </c>
      <c r="AL4866" s="2" t="str">
        <f t="shared" si="431"/>
        <v/>
      </c>
      <c r="AT4866" s="2" t="str">
        <f t="shared" si="432"/>
        <v/>
      </c>
      <c r="AU4866" s="2" t="str">
        <f>IF(ISNUMBER(AT4866),SUMIFS($AT$1:AT4866,$A$1:A4866,A4866,$K$1:K4866,K4866,$E$1:E4866,E4866),"")</f>
        <v/>
      </c>
      <c r="AV4866">
        <f t="shared" ref="AV4866:AV4939" si="434">COUNT(P4866:AU4866)</f>
        <v>0</v>
      </c>
    </row>
    <row r="4867" spans="1:48" x14ac:dyDescent="0.25">
      <c r="A4867" t="s">
        <v>157</v>
      </c>
      <c r="B4867" t="s">
        <v>153</v>
      </c>
      <c r="C4867" t="s">
        <v>152</v>
      </c>
      <c r="D4867" s="3">
        <v>41368</v>
      </c>
      <c r="E4867">
        <v>2</v>
      </c>
      <c r="J4867" t="s">
        <v>150</v>
      </c>
      <c r="K4867" t="s">
        <v>136</v>
      </c>
      <c r="O4867" s="2" t="str">
        <f t="shared" si="430"/>
        <v/>
      </c>
      <c r="Q4867" s="32">
        <v>129.84999999999997</v>
      </c>
      <c r="R4867">
        <v>129.84999999999997</v>
      </c>
      <c r="S4867" s="22">
        <f>IF(ISNUMBER(R4867),SUMIFS(R$1:$R4867,A$1:$A4867,A4867,K$1:$K4867,K4867,E$1:$E4867,E4867),"")</f>
        <v>1298.2500000000002</v>
      </c>
      <c r="AC4867" s="2" t="str">
        <f t="shared" si="433"/>
        <v/>
      </c>
      <c r="AL4867" s="2" t="str">
        <f t="shared" si="431"/>
        <v/>
      </c>
      <c r="AT4867" s="2" t="str">
        <f t="shared" si="432"/>
        <v/>
      </c>
      <c r="AU4867" s="2" t="str">
        <f>IF(ISNUMBER(AT4867),SUMIFS($AT$1:AT4867,$A$1:A4867,A4867,$K$1:K4867,K4867,$E$1:E4867,E4867),"")</f>
        <v/>
      </c>
      <c r="AV4867">
        <f t="shared" si="434"/>
        <v>3</v>
      </c>
    </row>
    <row r="4868" spans="1:48" x14ac:dyDescent="0.25">
      <c r="A4868" t="s">
        <v>157</v>
      </c>
      <c r="B4868" t="s">
        <v>153</v>
      </c>
      <c r="C4868" t="s">
        <v>152</v>
      </c>
      <c r="D4868" s="3">
        <v>41367</v>
      </c>
      <c r="E4868">
        <v>3</v>
      </c>
      <c r="J4868" t="s">
        <v>150</v>
      </c>
      <c r="K4868" t="s">
        <v>136</v>
      </c>
      <c r="O4868" s="2" t="str">
        <f t="shared" si="430"/>
        <v/>
      </c>
      <c r="R4868"/>
      <c r="S4868" s="22" t="str">
        <f>IF(ISNUMBER(R4868),SUMIFS(R$1:$R4868,A$1:$A4868,A4868,K$1:$K4868,K4868,E$1:$E4868,E4868),"")</f>
        <v/>
      </c>
      <c r="AC4868" s="2" t="str">
        <f t="shared" si="433"/>
        <v/>
      </c>
      <c r="AL4868" s="2" t="str">
        <f t="shared" si="431"/>
        <v/>
      </c>
      <c r="AT4868" s="2" t="str">
        <f t="shared" si="432"/>
        <v/>
      </c>
      <c r="AU4868" s="2" t="str">
        <f>IF(ISNUMBER(AT4868),SUMIFS($AT$1:AT4868,$A$1:A4868,A4868,$K$1:K4868,K4868,$E$1:E4868,E4868),"")</f>
        <v/>
      </c>
      <c r="AV4868">
        <f t="shared" si="434"/>
        <v>0</v>
      </c>
    </row>
    <row r="4869" spans="1:48" x14ac:dyDescent="0.25">
      <c r="A4869" t="s">
        <v>157</v>
      </c>
      <c r="B4869" t="s">
        <v>153</v>
      </c>
      <c r="C4869" t="s">
        <v>152</v>
      </c>
      <c r="D4869" s="3">
        <v>41368</v>
      </c>
      <c r="E4869">
        <v>3</v>
      </c>
      <c r="J4869" t="s">
        <v>150</v>
      </c>
      <c r="K4869" t="s">
        <v>136</v>
      </c>
      <c r="O4869" s="2" t="str">
        <f t="shared" si="430"/>
        <v/>
      </c>
      <c r="Q4869" s="32">
        <v>4.05</v>
      </c>
      <c r="R4869">
        <v>4.05</v>
      </c>
      <c r="S4869" s="22">
        <f>IF(ISNUMBER(R4869),SUMIFS(R$1:$R4869,A$1:$A4869,A4869,K$1:$K4869,K4869,E$1:$E4869,E4869),"")</f>
        <v>863.70000000000039</v>
      </c>
      <c r="AC4869" s="2" t="str">
        <f t="shared" si="433"/>
        <v/>
      </c>
      <c r="AL4869" s="2" t="str">
        <f t="shared" si="431"/>
        <v/>
      </c>
      <c r="AT4869" s="2" t="str">
        <f t="shared" si="432"/>
        <v/>
      </c>
      <c r="AU4869" s="2" t="str">
        <f>IF(ISNUMBER(AT4869),SUMIFS($AT$1:AT4869,$A$1:A4869,A4869,$K$1:K4869,K4869,$E$1:E4869,E4869),"")</f>
        <v/>
      </c>
      <c r="AV4869">
        <f t="shared" si="434"/>
        <v>3</v>
      </c>
    </row>
    <row r="4870" spans="1:48" x14ac:dyDescent="0.25">
      <c r="A4870" t="s">
        <v>157</v>
      </c>
      <c r="B4870" t="s">
        <v>153</v>
      </c>
      <c r="C4870" t="s">
        <v>152</v>
      </c>
      <c r="D4870" s="3">
        <v>41367</v>
      </c>
      <c r="E4870">
        <v>4</v>
      </c>
      <c r="J4870" t="s">
        <v>150</v>
      </c>
      <c r="K4870" t="s">
        <v>136</v>
      </c>
      <c r="O4870" s="2" t="str">
        <f t="shared" si="430"/>
        <v/>
      </c>
      <c r="R4870"/>
      <c r="S4870" s="22" t="str">
        <f>IF(ISNUMBER(R4870),SUMIFS(R$1:$R4870,A$1:$A4870,A4870,K$1:$K4870,K4870,E$1:$E4870,E4870),"")</f>
        <v/>
      </c>
      <c r="AC4870" s="2" t="str">
        <f t="shared" si="433"/>
        <v/>
      </c>
      <c r="AL4870" s="2" t="str">
        <f t="shared" si="431"/>
        <v/>
      </c>
      <c r="AT4870" s="2" t="str">
        <f t="shared" si="432"/>
        <v/>
      </c>
      <c r="AU4870" s="2" t="str">
        <f>IF(ISNUMBER(AT4870),SUMIFS($AT$1:AT4870,$A$1:A4870,A4870,$K$1:K4870,K4870,$E$1:E4870,E4870),"")</f>
        <v/>
      </c>
      <c r="AV4870">
        <f t="shared" si="434"/>
        <v>0</v>
      </c>
    </row>
    <row r="4871" spans="1:48" x14ac:dyDescent="0.25">
      <c r="A4871" t="s">
        <v>157</v>
      </c>
      <c r="B4871" t="s">
        <v>153</v>
      </c>
      <c r="C4871" t="s">
        <v>152</v>
      </c>
      <c r="D4871" s="3">
        <v>41368</v>
      </c>
      <c r="E4871">
        <v>4</v>
      </c>
      <c r="J4871" t="s">
        <v>150</v>
      </c>
      <c r="K4871" t="s">
        <v>136</v>
      </c>
      <c r="O4871" s="2" t="str">
        <f t="shared" si="430"/>
        <v/>
      </c>
      <c r="Q4871" s="32">
        <v>149.55000000000001</v>
      </c>
      <c r="R4871">
        <v>149.55000000000001</v>
      </c>
      <c r="S4871" s="22">
        <f>IF(ISNUMBER(R4871),SUMIFS(R$1:$R4871,A$1:$A4871,A4871,K$1:$K4871,K4871,E$1:$E4871,E4871),"")</f>
        <v>1292.6500000000005</v>
      </c>
      <c r="AC4871" s="2" t="str">
        <f t="shared" si="433"/>
        <v/>
      </c>
      <c r="AL4871" s="2" t="str">
        <f t="shared" si="431"/>
        <v/>
      </c>
      <c r="AT4871" s="2" t="str">
        <f t="shared" si="432"/>
        <v/>
      </c>
      <c r="AU4871" s="2" t="str">
        <f>IF(ISNUMBER(AT4871),SUMIFS($AT$1:AT4871,$A$1:A4871,A4871,$K$1:K4871,K4871,$E$1:E4871,E4871),"")</f>
        <v/>
      </c>
      <c r="AV4871">
        <f t="shared" si="434"/>
        <v>3</v>
      </c>
    </row>
    <row r="4872" spans="1:48" x14ac:dyDescent="0.25">
      <c r="A4872" t="s">
        <v>157</v>
      </c>
      <c r="B4872" t="s">
        <v>153</v>
      </c>
      <c r="C4872" t="s">
        <v>152</v>
      </c>
      <c r="D4872" s="3">
        <v>41367</v>
      </c>
      <c r="E4872">
        <v>5</v>
      </c>
      <c r="J4872" t="s">
        <v>150</v>
      </c>
      <c r="K4872" t="s">
        <v>136</v>
      </c>
      <c r="O4872" s="2" t="str">
        <f t="shared" si="430"/>
        <v/>
      </c>
      <c r="R4872"/>
      <c r="S4872" s="22" t="str">
        <f>IF(ISNUMBER(R4872),SUMIFS(R$1:$R4872,A$1:$A4872,A4872,K$1:$K4872,K4872,E$1:$E4872,E4872),"")</f>
        <v/>
      </c>
      <c r="AC4872" s="2" t="str">
        <f t="shared" si="433"/>
        <v/>
      </c>
      <c r="AL4872" s="2" t="str">
        <f t="shared" si="431"/>
        <v/>
      </c>
      <c r="AT4872" s="2" t="str">
        <f t="shared" si="432"/>
        <v/>
      </c>
      <c r="AU4872" s="2" t="str">
        <f>IF(ISNUMBER(AT4872),SUMIFS($AT$1:AT4872,$A$1:A4872,A4872,$K$1:K4872,K4872,$E$1:E4872,E4872),"")</f>
        <v/>
      </c>
      <c r="AV4872">
        <f t="shared" si="434"/>
        <v>0</v>
      </c>
    </row>
    <row r="4873" spans="1:48" x14ac:dyDescent="0.25">
      <c r="A4873" t="s">
        <v>157</v>
      </c>
      <c r="B4873" t="s">
        <v>153</v>
      </c>
      <c r="C4873" t="s">
        <v>152</v>
      </c>
      <c r="D4873" s="3">
        <v>41368</v>
      </c>
      <c r="E4873">
        <v>5</v>
      </c>
      <c r="J4873" t="s">
        <v>150</v>
      </c>
      <c r="K4873" t="s">
        <v>136</v>
      </c>
      <c r="O4873" s="2" t="str">
        <f t="shared" si="430"/>
        <v/>
      </c>
      <c r="Q4873" s="32">
        <v>130.55000000000001</v>
      </c>
      <c r="R4873">
        <v>130.55000000000001</v>
      </c>
      <c r="S4873" s="22">
        <f>IF(ISNUMBER(R4873),SUMIFS(R$1:$R4873,A$1:$A4873,A4873,K$1:$K4873,K4873,E$1:$E4873,E4873),"")</f>
        <v>993.00000000000023</v>
      </c>
      <c r="AC4873" s="2" t="str">
        <f t="shared" si="433"/>
        <v/>
      </c>
      <c r="AL4873" s="2" t="str">
        <f t="shared" si="431"/>
        <v/>
      </c>
      <c r="AT4873" s="2" t="str">
        <f t="shared" si="432"/>
        <v/>
      </c>
      <c r="AU4873" s="2" t="str">
        <f>IF(ISNUMBER(AT4873),SUMIFS($AT$1:AT4873,$A$1:A4873,A4873,$K$1:K4873,K4873,$E$1:E4873,E4873),"")</f>
        <v/>
      </c>
      <c r="AV4873">
        <f t="shared" si="434"/>
        <v>3</v>
      </c>
    </row>
    <row r="4874" spans="1:48" x14ac:dyDescent="0.25">
      <c r="A4874" t="s">
        <v>157</v>
      </c>
      <c r="B4874" t="s">
        <v>153</v>
      </c>
      <c r="C4874" t="s">
        <v>152</v>
      </c>
      <c r="D4874" s="3">
        <v>41381</v>
      </c>
      <c r="E4874">
        <v>1</v>
      </c>
      <c r="J4874" t="s">
        <v>150</v>
      </c>
      <c r="K4874" t="s">
        <v>136</v>
      </c>
      <c r="O4874" s="2" t="str">
        <f t="shared" si="430"/>
        <v/>
      </c>
      <c r="R4874"/>
      <c r="S4874" s="22" t="str">
        <f>IF(ISNUMBER(R4874),SUMIFS(R$1:$R4874,A$1:$A4874,A4874,K$1:$K4874,K4874,E$1:$E4874,E4874),"")</f>
        <v/>
      </c>
      <c r="AC4874" s="2" t="str">
        <f t="shared" si="433"/>
        <v/>
      </c>
      <c r="AL4874" s="2" t="str">
        <f t="shared" si="431"/>
        <v/>
      </c>
      <c r="AT4874" s="2" t="str">
        <f t="shared" si="432"/>
        <v/>
      </c>
      <c r="AU4874" s="2" t="str">
        <f>IF(ISNUMBER(AT4874),SUMIFS($AT$1:AT4874,$A$1:A4874,A4874,$K$1:K4874,K4874,$E$1:E4874,E4874),"")</f>
        <v/>
      </c>
      <c r="AV4874">
        <f t="shared" si="434"/>
        <v>0</v>
      </c>
    </row>
    <row r="4875" spans="1:48" x14ac:dyDescent="0.25">
      <c r="A4875" t="s">
        <v>157</v>
      </c>
      <c r="B4875" t="s">
        <v>153</v>
      </c>
      <c r="C4875" t="s">
        <v>152</v>
      </c>
      <c r="D4875" s="3">
        <v>41382</v>
      </c>
      <c r="E4875">
        <v>1</v>
      </c>
      <c r="J4875" t="s">
        <v>150</v>
      </c>
      <c r="K4875" t="s">
        <v>136</v>
      </c>
      <c r="O4875" s="2" t="str">
        <f t="shared" si="430"/>
        <v/>
      </c>
      <c r="Q4875" s="32">
        <v>2.2999999999999998</v>
      </c>
      <c r="R4875">
        <v>2.2999999999999998</v>
      </c>
      <c r="S4875" s="22">
        <f>IF(ISNUMBER(R4875),SUMIFS(R$1:$R4875,A$1:$A4875,A4875,K$1:$K4875,K4875,E$1:$E4875,E4875),"")</f>
        <v>1553.9499999999996</v>
      </c>
      <c r="AC4875" s="2" t="str">
        <f t="shared" si="433"/>
        <v/>
      </c>
      <c r="AL4875" s="2" t="str">
        <f t="shared" si="431"/>
        <v/>
      </c>
      <c r="AT4875" s="2" t="str">
        <f t="shared" si="432"/>
        <v/>
      </c>
      <c r="AU4875" s="2" t="str">
        <f>IF(ISNUMBER(AT4875),SUMIFS($AT$1:AT4875,$A$1:A4875,A4875,$K$1:K4875,K4875,$E$1:E4875,E4875),"")</f>
        <v/>
      </c>
      <c r="AV4875">
        <f t="shared" si="434"/>
        <v>3</v>
      </c>
    </row>
    <row r="4876" spans="1:48" x14ac:dyDescent="0.25">
      <c r="A4876" t="s">
        <v>157</v>
      </c>
      <c r="B4876" t="s">
        <v>153</v>
      </c>
      <c r="C4876" t="s">
        <v>152</v>
      </c>
      <c r="D4876" s="3">
        <v>41381</v>
      </c>
      <c r="E4876">
        <v>2</v>
      </c>
      <c r="J4876" t="s">
        <v>150</v>
      </c>
      <c r="K4876" t="s">
        <v>136</v>
      </c>
      <c r="O4876" s="2" t="str">
        <f t="shared" si="430"/>
        <v/>
      </c>
      <c r="R4876"/>
      <c r="S4876" s="22" t="str">
        <f>IF(ISNUMBER(R4876),SUMIFS(R$1:$R4876,A$1:$A4876,A4876,K$1:$K4876,K4876,E$1:$E4876,E4876),"")</f>
        <v/>
      </c>
      <c r="AC4876" s="2" t="str">
        <f t="shared" si="433"/>
        <v/>
      </c>
      <c r="AL4876" s="2" t="str">
        <f t="shared" si="431"/>
        <v/>
      </c>
      <c r="AT4876" s="2" t="str">
        <f t="shared" si="432"/>
        <v/>
      </c>
      <c r="AU4876" s="2" t="str">
        <f>IF(ISNUMBER(AT4876),SUMIFS($AT$1:AT4876,$A$1:A4876,A4876,$K$1:K4876,K4876,$E$1:E4876,E4876),"")</f>
        <v/>
      </c>
      <c r="AV4876">
        <f t="shared" si="434"/>
        <v>0</v>
      </c>
    </row>
    <row r="4877" spans="1:48" x14ac:dyDescent="0.25">
      <c r="A4877" t="s">
        <v>157</v>
      </c>
      <c r="B4877" t="s">
        <v>153</v>
      </c>
      <c r="C4877" t="s">
        <v>152</v>
      </c>
      <c r="D4877" s="3">
        <v>41382</v>
      </c>
      <c r="E4877">
        <v>2</v>
      </c>
      <c r="J4877" t="s">
        <v>150</v>
      </c>
      <c r="K4877" t="s">
        <v>136</v>
      </c>
      <c r="O4877" s="2" t="str">
        <f t="shared" si="430"/>
        <v/>
      </c>
      <c r="Q4877" s="32">
        <v>59.5</v>
      </c>
      <c r="R4877">
        <v>59.5</v>
      </c>
      <c r="S4877" s="22">
        <f>IF(ISNUMBER(R4877),SUMIFS(R$1:$R4877,A$1:$A4877,A4877,K$1:$K4877,K4877,E$1:$E4877,E4877),"")</f>
        <v>1357.7500000000002</v>
      </c>
      <c r="AC4877" s="2" t="str">
        <f t="shared" si="433"/>
        <v/>
      </c>
      <c r="AL4877" s="2" t="str">
        <f t="shared" si="431"/>
        <v/>
      </c>
      <c r="AT4877" s="2" t="str">
        <f t="shared" si="432"/>
        <v/>
      </c>
      <c r="AU4877" s="2" t="str">
        <f>IF(ISNUMBER(AT4877),SUMIFS($AT$1:AT4877,$A$1:A4877,A4877,$K$1:K4877,K4877,$E$1:E4877,E4877),"")</f>
        <v/>
      </c>
      <c r="AV4877">
        <f t="shared" si="434"/>
        <v>3</v>
      </c>
    </row>
    <row r="4878" spans="1:48" x14ac:dyDescent="0.25">
      <c r="A4878" t="s">
        <v>157</v>
      </c>
      <c r="B4878" t="s">
        <v>153</v>
      </c>
      <c r="C4878" t="s">
        <v>152</v>
      </c>
      <c r="D4878" s="3">
        <v>41381</v>
      </c>
      <c r="E4878">
        <v>3</v>
      </c>
      <c r="J4878" t="s">
        <v>150</v>
      </c>
      <c r="K4878" t="s">
        <v>136</v>
      </c>
      <c r="O4878" s="2" t="str">
        <f t="shared" si="430"/>
        <v/>
      </c>
      <c r="R4878"/>
      <c r="S4878" s="22" t="str">
        <f>IF(ISNUMBER(R4878),SUMIFS(R$1:$R4878,A$1:$A4878,A4878,K$1:$K4878,K4878,E$1:$E4878,E4878),"")</f>
        <v/>
      </c>
      <c r="AC4878" s="2" t="str">
        <f t="shared" si="433"/>
        <v/>
      </c>
      <c r="AL4878" s="2" t="str">
        <f t="shared" si="431"/>
        <v/>
      </c>
      <c r="AT4878" s="2" t="str">
        <f t="shared" si="432"/>
        <v/>
      </c>
      <c r="AU4878" s="2" t="str">
        <f>IF(ISNUMBER(AT4878),SUMIFS($AT$1:AT4878,$A$1:A4878,A4878,$K$1:K4878,K4878,$E$1:E4878,E4878),"")</f>
        <v/>
      </c>
      <c r="AV4878">
        <f t="shared" si="434"/>
        <v>0</v>
      </c>
    </row>
    <row r="4879" spans="1:48" x14ac:dyDescent="0.25">
      <c r="A4879" t="s">
        <v>157</v>
      </c>
      <c r="B4879" t="s">
        <v>153</v>
      </c>
      <c r="C4879" t="s">
        <v>152</v>
      </c>
      <c r="D4879" s="3">
        <v>41382</v>
      </c>
      <c r="E4879">
        <v>3</v>
      </c>
      <c r="J4879" t="s">
        <v>150</v>
      </c>
      <c r="K4879" t="s">
        <v>136</v>
      </c>
      <c r="O4879" s="2" t="str">
        <f t="shared" si="430"/>
        <v/>
      </c>
      <c r="Q4879" s="32">
        <v>13.85</v>
      </c>
      <c r="R4879">
        <v>13.85</v>
      </c>
      <c r="S4879" s="22">
        <f>IF(ISNUMBER(R4879),SUMIFS(R$1:$R4879,A$1:$A4879,A4879,K$1:$K4879,K4879,E$1:$E4879,E4879),"")</f>
        <v>877.55000000000041</v>
      </c>
      <c r="AC4879" s="2" t="str">
        <f t="shared" si="433"/>
        <v/>
      </c>
      <c r="AL4879" s="2" t="str">
        <f t="shared" si="431"/>
        <v/>
      </c>
      <c r="AT4879" s="2" t="str">
        <f t="shared" si="432"/>
        <v/>
      </c>
      <c r="AU4879" s="2" t="str">
        <f>IF(ISNUMBER(AT4879),SUMIFS($AT$1:AT4879,$A$1:A4879,A4879,$K$1:K4879,K4879,$E$1:E4879,E4879),"")</f>
        <v/>
      </c>
      <c r="AV4879">
        <f t="shared" si="434"/>
        <v>3</v>
      </c>
    </row>
    <row r="4880" spans="1:48" x14ac:dyDescent="0.25">
      <c r="A4880" t="s">
        <v>157</v>
      </c>
      <c r="B4880" t="s">
        <v>153</v>
      </c>
      <c r="C4880" t="s">
        <v>152</v>
      </c>
      <c r="D4880" s="3">
        <v>41381</v>
      </c>
      <c r="E4880">
        <v>4</v>
      </c>
      <c r="J4880" t="s">
        <v>150</v>
      </c>
      <c r="K4880" t="s">
        <v>136</v>
      </c>
      <c r="O4880" s="2" t="str">
        <f t="shared" si="430"/>
        <v/>
      </c>
      <c r="R4880"/>
      <c r="S4880" s="22" t="str">
        <f>IF(ISNUMBER(R4880),SUMIFS(R$1:$R4880,A$1:$A4880,A4880,K$1:$K4880,K4880,E$1:$E4880,E4880),"")</f>
        <v/>
      </c>
      <c r="AC4880" s="2" t="str">
        <f t="shared" si="433"/>
        <v/>
      </c>
      <c r="AL4880" s="2" t="str">
        <f t="shared" si="431"/>
        <v/>
      </c>
      <c r="AT4880" s="2" t="str">
        <f t="shared" si="432"/>
        <v/>
      </c>
      <c r="AU4880" s="2" t="str">
        <f>IF(ISNUMBER(AT4880),SUMIFS($AT$1:AT4880,$A$1:A4880,A4880,$K$1:K4880,K4880,$E$1:E4880,E4880),"")</f>
        <v/>
      </c>
      <c r="AV4880">
        <f t="shared" si="434"/>
        <v>0</v>
      </c>
    </row>
    <row r="4881" spans="1:48" x14ac:dyDescent="0.25">
      <c r="A4881" t="s">
        <v>157</v>
      </c>
      <c r="B4881" t="s">
        <v>153</v>
      </c>
      <c r="C4881" t="s">
        <v>152</v>
      </c>
      <c r="D4881" s="3">
        <v>41382</v>
      </c>
      <c r="E4881">
        <v>4</v>
      </c>
      <c r="J4881" t="s">
        <v>150</v>
      </c>
      <c r="K4881" t="s">
        <v>136</v>
      </c>
      <c r="O4881" s="2" t="str">
        <f t="shared" si="430"/>
        <v/>
      </c>
      <c r="Q4881" s="32">
        <v>116</v>
      </c>
      <c r="R4881">
        <v>116</v>
      </c>
      <c r="S4881" s="22">
        <f>IF(ISNUMBER(R4881),SUMIFS(R$1:$R4881,A$1:$A4881,A4881,K$1:$K4881,K4881,E$1:$E4881,E4881),"")</f>
        <v>1408.6500000000005</v>
      </c>
      <c r="AC4881" s="2" t="str">
        <f t="shared" si="433"/>
        <v/>
      </c>
      <c r="AL4881" s="2" t="str">
        <f t="shared" si="431"/>
        <v/>
      </c>
      <c r="AT4881" s="2" t="str">
        <f t="shared" si="432"/>
        <v/>
      </c>
      <c r="AU4881" s="2" t="str">
        <f>IF(ISNUMBER(AT4881),SUMIFS($AT$1:AT4881,$A$1:A4881,A4881,$K$1:K4881,K4881,$E$1:E4881,E4881),"")</f>
        <v/>
      </c>
      <c r="AV4881">
        <f t="shared" si="434"/>
        <v>3</v>
      </c>
    </row>
    <row r="4882" spans="1:48" x14ac:dyDescent="0.25">
      <c r="A4882" t="s">
        <v>157</v>
      </c>
      <c r="B4882" t="s">
        <v>153</v>
      </c>
      <c r="C4882" t="s">
        <v>152</v>
      </c>
      <c r="D4882" s="3">
        <v>41381</v>
      </c>
      <c r="E4882">
        <v>5</v>
      </c>
      <c r="J4882" t="s">
        <v>150</v>
      </c>
      <c r="K4882" t="s">
        <v>136</v>
      </c>
      <c r="O4882" s="2" t="str">
        <f t="shared" ref="O4882:O4955" si="435">IF(ISNUMBER(P4882),P4882*10,"")</f>
        <v/>
      </c>
      <c r="R4882"/>
      <c r="S4882" s="22" t="str">
        <f>IF(ISNUMBER(R4882),SUMIFS(R$1:$R4882,A$1:$A4882,A4882,K$1:$K4882,K4882,E$1:$E4882,E4882),"")</f>
        <v/>
      </c>
      <c r="AC4882" s="2" t="str">
        <f t="shared" si="433"/>
        <v/>
      </c>
      <c r="AL4882" s="2" t="str">
        <f t="shared" ref="AL4882:AL4955" si="436">IF(ISNUMBER(AM4882),AM4882,"")</f>
        <v/>
      </c>
      <c r="AT4882" s="2" t="str">
        <f t="shared" si="432"/>
        <v/>
      </c>
      <c r="AU4882" s="2" t="str">
        <f>IF(ISNUMBER(AT4882),SUMIFS($AT$1:AT4882,$A$1:A4882,A4882,$K$1:K4882,K4882,$E$1:E4882,E4882),"")</f>
        <v/>
      </c>
      <c r="AV4882">
        <f t="shared" si="434"/>
        <v>0</v>
      </c>
    </row>
    <row r="4883" spans="1:48" x14ac:dyDescent="0.25">
      <c r="A4883" t="s">
        <v>157</v>
      </c>
      <c r="B4883" t="s">
        <v>153</v>
      </c>
      <c r="C4883" t="s">
        <v>152</v>
      </c>
      <c r="D4883" s="3">
        <v>41382</v>
      </c>
      <c r="E4883">
        <v>5</v>
      </c>
      <c r="J4883" t="s">
        <v>150</v>
      </c>
      <c r="K4883" t="s">
        <v>136</v>
      </c>
      <c r="O4883" s="2" t="str">
        <f t="shared" si="435"/>
        <v/>
      </c>
      <c r="Q4883" s="32">
        <v>0</v>
      </c>
      <c r="R4883">
        <v>0</v>
      </c>
      <c r="S4883" s="22">
        <f>IF(ISNUMBER(R4883),SUMIFS(R$1:$R4883,A$1:$A4883,A4883,K$1:$K4883,K4883,E$1:$E4883,E4883),"")</f>
        <v>993.00000000000023</v>
      </c>
      <c r="AC4883" s="2" t="str">
        <f t="shared" si="433"/>
        <v/>
      </c>
      <c r="AL4883" s="2" t="str">
        <f t="shared" si="436"/>
        <v/>
      </c>
      <c r="AT4883" s="2" t="str">
        <f t="shared" si="432"/>
        <v/>
      </c>
      <c r="AU4883" s="2" t="str">
        <f>IF(ISNUMBER(AT4883),SUMIFS($AT$1:AT4883,$A$1:A4883,A4883,$K$1:K4883,K4883,$E$1:E4883,E4883),"")</f>
        <v/>
      </c>
      <c r="AV4883">
        <f t="shared" si="434"/>
        <v>3</v>
      </c>
    </row>
    <row r="4884" spans="1:48" x14ac:dyDescent="0.25">
      <c r="A4884" t="s">
        <v>157</v>
      </c>
      <c r="B4884" t="s">
        <v>153</v>
      </c>
      <c r="C4884" t="s">
        <v>152</v>
      </c>
      <c r="D4884" s="3">
        <v>41396</v>
      </c>
      <c r="E4884">
        <v>1</v>
      </c>
      <c r="J4884" t="s">
        <v>150</v>
      </c>
      <c r="K4884" t="s">
        <v>136</v>
      </c>
      <c r="O4884" s="2" t="str">
        <f t="shared" si="435"/>
        <v/>
      </c>
      <c r="R4884"/>
      <c r="S4884" s="22" t="str">
        <f>IF(ISNUMBER(R4884),SUMIFS(R$1:$R4884,A$1:$A4884,A4884,K$1:$K4884,K4884,E$1:$E4884,E4884),"")</f>
        <v/>
      </c>
      <c r="AC4884" s="2" t="str">
        <f t="shared" si="433"/>
        <v/>
      </c>
      <c r="AL4884" s="2" t="str">
        <f t="shared" si="436"/>
        <v/>
      </c>
      <c r="AT4884" s="2" t="str">
        <f t="shared" si="432"/>
        <v/>
      </c>
      <c r="AU4884" s="2" t="str">
        <f>IF(ISNUMBER(AT4884),SUMIFS($AT$1:AT4884,$A$1:A4884,A4884,$K$1:K4884,K4884,$E$1:E4884,E4884),"")</f>
        <v/>
      </c>
      <c r="AV4884">
        <f t="shared" si="434"/>
        <v>0</v>
      </c>
    </row>
    <row r="4885" spans="1:48" x14ac:dyDescent="0.25">
      <c r="A4885" t="s">
        <v>157</v>
      </c>
      <c r="B4885" t="s">
        <v>153</v>
      </c>
      <c r="C4885" t="s">
        <v>152</v>
      </c>
      <c r="D4885" s="3">
        <v>41397</v>
      </c>
      <c r="E4885">
        <v>1</v>
      </c>
      <c r="J4885" t="s">
        <v>150</v>
      </c>
      <c r="K4885" t="s">
        <v>136</v>
      </c>
      <c r="O4885" s="2" t="str">
        <f t="shared" si="435"/>
        <v/>
      </c>
      <c r="Q4885" s="32">
        <v>101.85</v>
      </c>
      <c r="R4885">
        <v>101.85</v>
      </c>
      <c r="S4885" s="22">
        <f>IF(ISNUMBER(R4885),SUMIFS(R$1:$R4885,A$1:$A4885,A4885,K$1:$K4885,K4885,E$1:$E4885,E4885),"")</f>
        <v>1655.7999999999995</v>
      </c>
      <c r="AC4885" s="2" t="str">
        <f t="shared" si="433"/>
        <v/>
      </c>
      <c r="AL4885" s="2" t="str">
        <f t="shared" si="436"/>
        <v/>
      </c>
      <c r="AT4885" s="2" t="str">
        <f t="shared" si="432"/>
        <v/>
      </c>
      <c r="AU4885" s="2" t="str">
        <f>IF(ISNUMBER(AT4885),SUMIFS($AT$1:AT4885,$A$1:A4885,A4885,$K$1:K4885,K4885,$E$1:E4885,E4885),"")</f>
        <v/>
      </c>
      <c r="AV4885">
        <f t="shared" si="434"/>
        <v>3</v>
      </c>
    </row>
    <row r="4886" spans="1:48" x14ac:dyDescent="0.25">
      <c r="A4886" t="s">
        <v>157</v>
      </c>
      <c r="B4886" t="s">
        <v>153</v>
      </c>
      <c r="C4886" t="s">
        <v>152</v>
      </c>
      <c r="D4886" s="3">
        <v>41396</v>
      </c>
      <c r="E4886">
        <v>2</v>
      </c>
      <c r="J4886" t="s">
        <v>150</v>
      </c>
      <c r="K4886" t="s">
        <v>136</v>
      </c>
      <c r="O4886" s="2" t="str">
        <f t="shared" si="435"/>
        <v/>
      </c>
      <c r="R4886"/>
      <c r="S4886" s="22" t="str">
        <f>IF(ISNUMBER(R4886),SUMIFS(R$1:$R4886,A$1:$A4886,A4886,K$1:$K4886,K4886,E$1:$E4886,E4886),"")</f>
        <v/>
      </c>
      <c r="AC4886" s="2" t="str">
        <f t="shared" si="433"/>
        <v/>
      </c>
      <c r="AL4886" s="2" t="str">
        <f t="shared" si="436"/>
        <v/>
      </c>
      <c r="AT4886" s="2" t="str">
        <f t="shared" si="432"/>
        <v/>
      </c>
      <c r="AU4886" s="2" t="str">
        <f>IF(ISNUMBER(AT4886),SUMIFS($AT$1:AT4886,$A$1:A4886,A4886,$K$1:K4886,K4886,$E$1:E4886,E4886),"")</f>
        <v/>
      </c>
      <c r="AV4886">
        <f t="shared" si="434"/>
        <v>0</v>
      </c>
    </row>
    <row r="4887" spans="1:48" x14ac:dyDescent="0.25">
      <c r="A4887" t="s">
        <v>157</v>
      </c>
      <c r="B4887" t="s">
        <v>153</v>
      </c>
      <c r="C4887" t="s">
        <v>152</v>
      </c>
      <c r="D4887" s="3">
        <v>41397</v>
      </c>
      <c r="E4887">
        <v>2</v>
      </c>
      <c r="J4887" t="s">
        <v>150</v>
      </c>
      <c r="K4887" t="s">
        <v>136</v>
      </c>
      <c r="O4887" s="2" t="str">
        <f t="shared" si="435"/>
        <v/>
      </c>
      <c r="Q4887" s="32">
        <v>15.65</v>
      </c>
      <c r="R4887">
        <v>15.65</v>
      </c>
      <c r="S4887" s="22">
        <f>IF(ISNUMBER(R4887),SUMIFS(R$1:$R4887,A$1:$A4887,A4887,K$1:$K4887,K4887,E$1:$E4887,E4887),"")</f>
        <v>1373.4000000000003</v>
      </c>
      <c r="AC4887" s="2" t="str">
        <f t="shared" si="433"/>
        <v/>
      </c>
      <c r="AL4887" s="2" t="str">
        <f t="shared" si="436"/>
        <v/>
      </c>
      <c r="AT4887" s="2" t="str">
        <f t="shared" si="432"/>
        <v/>
      </c>
      <c r="AU4887" s="2" t="str">
        <f>IF(ISNUMBER(AT4887),SUMIFS($AT$1:AT4887,$A$1:A4887,A4887,$K$1:K4887,K4887,$E$1:E4887,E4887),"")</f>
        <v/>
      </c>
      <c r="AV4887">
        <f t="shared" si="434"/>
        <v>3</v>
      </c>
    </row>
    <row r="4888" spans="1:48" x14ac:dyDescent="0.25">
      <c r="A4888" t="s">
        <v>157</v>
      </c>
      <c r="B4888" t="s">
        <v>153</v>
      </c>
      <c r="C4888" t="s">
        <v>152</v>
      </c>
      <c r="D4888" s="3">
        <v>41396</v>
      </c>
      <c r="E4888">
        <v>3</v>
      </c>
      <c r="J4888" t="s">
        <v>150</v>
      </c>
      <c r="K4888" t="s">
        <v>136</v>
      </c>
      <c r="O4888" s="2" t="str">
        <f t="shared" si="435"/>
        <v/>
      </c>
      <c r="R4888"/>
      <c r="S4888" s="22" t="str">
        <f>IF(ISNUMBER(R4888),SUMIFS(R$1:$R4888,A$1:$A4888,A4888,K$1:$K4888,K4888,E$1:$E4888,E4888),"")</f>
        <v/>
      </c>
      <c r="AC4888" s="2" t="str">
        <f t="shared" si="433"/>
        <v/>
      </c>
      <c r="AL4888" s="2" t="str">
        <f t="shared" si="436"/>
        <v/>
      </c>
      <c r="AT4888" s="2" t="str">
        <f t="shared" si="432"/>
        <v/>
      </c>
      <c r="AU4888" s="2" t="str">
        <f>IF(ISNUMBER(AT4888),SUMIFS($AT$1:AT4888,$A$1:A4888,A4888,$K$1:K4888,K4888,$E$1:E4888,E4888),"")</f>
        <v/>
      </c>
      <c r="AV4888">
        <f t="shared" si="434"/>
        <v>0</v>
      </c>
    </row>
    <row r="4889" spans="1:48" x14ac:dyDescent="0.25">
      <c r="A4889" t="s">
        <v>157</v>
      </c>
      <c r="B4889" t="s">
        <v>153</v>
      </c>
      <c r="C4889" t="s">
        <v>152</v>
      </c>
      <c r="D4889" s="3">
        <v>41397</v>
      </c>
      <c r="E4889">
        <v>3</v>
      </c>
      <c r="J4889" t="s">
        <v>150</v>
      </c>
      <c r="K4889" t="s">
        <v>136</v>
      </c>
      <c r="O4889" s="2" t="str">
        <f t="shared" si="435"/>
        <v/>
      </c>
      <c r="Q4889" s="32">
        <v>0</v>
      </c>
      <c r="R4889">
        <v>0</v>
      </c>
      <c r="S4889" s="22">
        <f>IF(ISNUMBER(R4889),SUMIFS(R$1:$R4889,A$1:$A4889,A4889,K$1:$K4889,K4889,E$1:$E4889,E4889),"")</f>
        <v>877.55000000000041</v>
      </c>
      <c r="AC4889" s="2" t="str">
        <f t="shared" si="433"/>
        <v/>
      </c>
      <c r="AL4889" s="2" t="str">
        <f t="shared" si="436"/>
        <v/>
      </c>
      <c r="AT4889" s="2" t="str">
        <f t="shared" si="432"/>
        <v/>
      </c>
      <c r="AU4889" s="2" t="str">
        <f>IF(ISNUMBER(AT4889),SUMIFS($AT$1:AT4889,$A$1:A4889,A4889,$K$1:K4889,K4889,$E$1:E4889,E4889),"")</f>
        <v/>
      </c>
      <c r="AV4889">
        <f t="shared" si="434"/>
        <v>3</v>
      </c>
    </row>
    <row r="4890" spans="1:48" x14ac:dyDescent="0.25">
      <c r="A4890" t="s">
        <v>157</v>
      </c>
      <c r="B4890" t="s">
        <v>153</v>
      </c>
      <c r="C4890" t="s">
        <v>152</v>
      </c>
      <c r="D4890" s="3">
        <v>41396</v>
      </c>
      <c r="E4890">
        <v>4</v>
      </c>
      <c r="J4890" t="s">
        <v>150</v>
      </c>
      <c r="K4890" t="s">
        <v>136</v>
      </c>
      <c r="O4890" s="2" t="str">
        <f t="shared" si="435"/>
        <v/>
      </c>
      <c r="R4890"/>
      <c r="S4890" s="22" t="str">
        <f>IF(ISNUMBER(R4890),SUMIFS(R$1:$R4890,A$1:$A4890,A4890,K$1:$K4890,K4890,E$1:$E4890,E4890),"")</f>
        <v/>
      </c>
      <c r="AC4890" s="2" t="str">
        <f t="shared" si="433"/>
        <v/>
      </c>
      <c r="AL4890" s="2" t="str">
        <f t="shared" si="436"/>
        <v/>
      </c>
      <c r="AT4890" s="2" t="str">
        <f t="shared" si="432"/>
        <v/>
      </c>
      <c r="AU4890" s="2" t="str">
        <f>IF(ISNUMBER(AT4890),SUMIFS($AT$1:AT4890,$A$1:A4890,A4890,$K$1:K4890,K4890,$E$1:E4890,E4890),"")</f>
        <v/>
      </c>
      <c r="AV4890">
        <f t="shared" si="434"/>
        <v>0</v>
      </c>
    </row>
    <row r="4891" spans="1:48" x14ac:dyDescent="0.25">
      <c r="A4891" t="s">
        <v>157</v>
      </c>
      <c r="B4891" t="s">
        <v>153</v>
      </c>
      <c r="C4891" t="s">
        <v>152</v>
      </c>
      <c r="D4891" s="3">
        <v>41397</v>
      </c>
      <c r="E4891">
        <v>4</v>
      </c>
      <c r="J4891" t="s">
        <v>150</v>
      </c>
      <c r="K4891" t="s">
        <v>136</v>
      </c>
      <c r="O4891" s="2" t="str">
        <f t="shared" si="435"/>
        <v/>
      </c>
      <c r="Q4891" s="32">
        <v>11.849999999999977</v>
      </c>
      <c r="R4891">
        <v>11.849999999999977</v>
      </c>
      <c r="S4891" s="22">
        <f>IF(ISNUMBER(R4891),SUMIFS(R$1:$R4891,A$1:$A4891,A4891,K$1:$K4891,K4891,E$1:$E4891,E4891),"")</f>
        <v>1420.5000000000005</v>
      </c>
      <c r="AC4891" s="2" t="str">
        <f t="shared" si="433"/>
        <v/>
      </c>
      <c r="AL4891" s="2" t="str">
        <f t="shared" si="436"/>
        <v/>
      </c>
      <c r="AT4891" s="2" t="str">
        <f t="shared" si="432"/>
        <v/>
      </c>
      <c r="AU4891" s="2" t="str">
        <f>IF(ISNUMBER(AT4891),SUMIFS($AT$1:AT4891,$A$1:A4891,A4891,$K$1:K4891,K4891,$E$1:E4891,E4891),"")</f>
        <v/>
      </c>
      <c r="AV4891">
        <f t="shared" si="434"/>
        <v>3</v>
      </c>
    </row>
    <row r="4892" spans="1:48" x14ac:dyDescent="0.25">
      <c r="A4892" t="s">
        <v>157</v>
      </c>
      <c r="B4892" t="s">
        <v>153</v>
      </c>
      <c r="C4892" t="s">
        <v>152</v>
      </c>
      <c r="D4892" s="3">
        <v>41396</v>
      </c>
      <c r="E4892">
        <v>5</v>
      </c>
      <c r="J4892" t="s">
        <v>150</v>
      </c>
      <c r="K4892" t="s">
        <v>136</v>
      </c>
      <c r="O4892" s="2" t="str">
        <f t="shared" si="435"/>
        <v/>
      </c>
      <c r="R4892"/>
      <c r="S4892" s="22" t="str">
        <f>IF(ISNUMBER(R4892),SUMIFS(R$1:$R4892,A$1:$A4892,A4892,K$1:$K4892,K4892,E$1:$E4892,E4892),"")</f>
        <v/>
      </c>
      <c r="AC4892" s="2" t="str">
        <f t="shared" si="433"/>
        <v/>
      </c>
      <c r="AL4892" s="2" t="str">
        <f t="shared" si="436"/>
        <v/>
      </c>
      <c r="AT4892" s="2" t="str">
        <f t="shared" si="432"/>
        <v/>
      </c>
      <c r="AU4892" s="2" t="str">
        <f>IF(ISNUMBER(AT4892),SUMIFS($AT$1:AT4892,$A$1:A4892,A4892,$K$1:K4892,K4892,$E$1:E4892,E4892),"")</f>
        <v/>
      </c>
      <c r="AV4892">
        <f t="shared" si="434"/>
        <v>0</v>
      </c>
    </row>
    <row r="4893" spans="1:48" x14ac:dyDescent="0.25">
      <c r="A4893" t="s">
        <v>157</v>
      </c>
      <c r="B4893" t="s">
        <v>153</v>
      </c>
      <c r="C4893" t="s">
        <v>152</v>
      </c>
      <c r="D4893" s="3">
        <v>41397</v>
      </c>
      <c r="E4893">
        <v>5</v>
      </c>
      <c r="J4893" t="s">
        <v>150</v>
      </c>
      <c r="K4893" t="s">
        <v>136</v>
      </c>
      <c r="O4893" s="2" t="str">
        <f t="shared" si="435"/>
        <v/>
      </c>
      <c r="Q4893" s="32">
        <v>76.8</v>
      </c>
      <c r="R4893">
        <v>76.8</v>
      </c>
      <c r="S4893" s="22">
        <f>IF(ISNUMBER(R4893),SUMIFS(R$1:$R4893,A$1:$A4893,A4893,K$1:$K4893,K4893,E$1:$E4893,E4893),"")</f>
        <v>1069.8000000000002</v>
      </c>
      <c r="AC4893" s="2" t="str">
        <f t="shared" si="433"/>
        <v/>
      </c>
      <c r="AL4893" s="2" t="str">
        <f t="shared" si="436"/>
        <v/>
      </c>
      <c r="AT4893" s="2" t="str">
        <f t="shared" si="432"/>
        <v/>
      </c>
      <c r="AU4893" s="2" t="str">
        <f>IF(ISNUMBER(AT4893),SUMIFS($AT$1:AT4893,$A$1:A4893,A4893,$K$1:K4893,K4893,$E$1:E4893,E4893),"")</f>
        <v/>
      </c>
      <c r="AV4893">
        <f t="shared" si="434"/>
        <v>3</v>
      </c>
    </row>
    <row r="4894" spans="1:48" x14ac:dyDescent="0.25">
      <c r="A4894" t="s">
        <v>157</v>
      </c>
      <c r="B4894" t="s">
        <v>153</v>
      </c>
      <c r="C4894" t="s">
        <v>152</v>
      </c>
      <c r="D4894" s="3">
        <v>41409</v>
      </c>
      <c r="E4894">
        <v>1</v>
      </c>
      <c r="J4894" t="s">
        <v>150</v>
      </c>
      <c r="K4894" t="s">
        <v>136</v>
      </c>
      <c r="O4894" s="2" t="str">
        <f t="shared" ref="O4894:O4903" si="437">IF(ISNUMBER(P4894),P4894*10,"")</f>
        <v/>
      </c>
      <c r="R4894"/>
      <c r="S4894" s="22" t="str">
        <f>IF(ISNUMBER(R4894),SUMIFS(R$1:$R4894,A$1:$A4894,A4894,K$1:$K4894,K4894,E$1:$E4894,E4894),"")</f>
        <v/>
      </c>
      <c r="AC4894" s="2" t="str">
        <f t="shared" ref="AC4894:AC4903" si="438">IF(ISNUMBER(AD4894),AD4894*10,"")</f>
        <v/>
      </c>
      <c r="AL4894" s="2" t="str">
        <f t="shared" ref="AL4894:AL4903" si="439">IF(ISNUMBER(AM4894),AM4894,"")</f>
        <v/>
      </c>
      <c r="AT4894" s="2" t="str">
        <f t="shared" si="432"/>
        <v/>
      </c>
      <c r="AU4894" s="2" t="str">
        <f>IF(ISNUMBER(AT4894),SUMIFS($AT$1:AT4894,$A$1:A4894,A4894,$K$1:K4894,K4894,$E$1:E4894,E4894),"")</f>
        <v/>
      </c>
      <c r="AV4894">
        <f t="shared" ref="AV4894:AV4903" si="440">COUNT(P4894:AU4894)</f>
        <v>0</v>
      </c>
    </row>
    <row r="4895" spans="1:48" x14ac:dyDescent="0.25">
      <c r="A4895" t="s">
        <v>157</v>
      </c>
      <c r="B4895" t="s">
        <v>153</v>
      </c>
      <c r="C4895" t="s">
        <v>152</v>
      </c>
      <c r="D4895" s="3">
        <v>41410</v>
      </c>
      <c r="E4895">
        <v>1</v>
      </c>
      <c r="J4895" t="s">
        <v>150</v>
      </c>
      <c r="K4895" t="s">
        <v>136</v>
      </c>
      <c r="O4895" s="2" t="str">
        <f t="shared" si="437"/>
        <v/>
      </c>
      <c r="Q4895" s="32">
        <v>68.8</v>
      </c>
      <c r="R4895">
        <v>68.8</v>
      </c>
      <c r="S4895" s="22">
        <f>IF(ISNUMBER(R4895),SUMIFS(R$1:$R4895,A$1:$A4895,A4895,K$1:$K4895,K4895,E$1:$E4895,E4895),"")</f>
        <v>1724.5999999999995</v>
      </c>
      <c r="AC4895" s="2" t="str">
        <f t="shared" si="438"/>
        <v/>
      </c>
      <c r="AL4895" s="2" t="str">
        <f t="shared" si="439"/>
        <v/>
      </c>
      <c r="AT4895" s="2" t="str">
        <f t="shared" si="432"/>
        <v/>
      </c>
      <c r="AU4895" s="2" t="str">
        <f>IF(ISNUMBER(AT4895),SUMIFS($AT$1:AT4895,$A$1:A4895,A4895,$K$1:K4895,K4895,$E$1:E4895,E4895),"")</f>
        <v/>
      </c>
      <c r="AV4895">
        <f t="shared" si="440"/>
        <v>3</v>
      </c>
    </row>
    <row r="4896" spans="1:48" x14ac:dyDescent="0.25">
      <c r="A4896" t="s">
        <v>157</v>
      </c>
      <c r="B4896" t="s">
        <v>153</v>
      </c>
      <c r="C4896" t="s">
        <v>152</v>
      </c>
      <c r="D4896" s="3">
        <v>41409</v>
      </c>
      <c r="E4896">
        <v>2</v>
      </c>
      <c r="J4896" t="s">
        <v>150</v>
      </c>
      <c r="K4896" t="s">
        <v>136</v>
      </c>
      <c r="O4896" s="2" t="str">
        <f t="shared" si="437"/>
        <v/>
      </c>
      <c r="R4896"/>
      <c r="S4896" s="22" t="str">
        <f>IF(ISNUMBER(R4896),SUMIFS(R$1:$R4896,A$1:$A4896,A4896,K$1:$K4896,K4896,E$1:$E4896,E4896),"")</f>
        <v/>
      </c>
      <c r="AC4896" s="2" t="str">
        <f t="shared" si="438"/>
        <v/>
      </c>
      <c r="AL4896" s="2" t="str">
        <f t="shared" si="439"/>
        <v/>
      </c>
      <c r="AT4896" s="2" t="str">
        <f t="shared" si="432"/>
        <v/>
      </c>
      <c r="AU4896" s="2" t="str">
        <f>IF(ISNUMBER(AT4896),SUMIFS($AT$1:AT4896,$A$1:A4896,A4896,$K$1:K4896,K4896,$E$1:E4896,E4896),"")</f>
        <v/>
      </c>
      <c r="AV4896">
        <f t="shared" si="440"/>
        <v>0</v>
      </c>
    </row>
    <row r="4897" spans="1:48" x14ac:dyDescent="0.25">
      <c r="A4897" t="s">
        <v>157</v>
      </c>
      <c r="B4897" t="s">
        <v>153</v>
      </c>
      <c r="C4897" t="s">
        <v>152</v>
      </c>
      <c r="D4897" s="3">
        <v>41410</v>
      </c>
      <c r="E4897">
        <v>2</v>
      </c>
      <c r="J4897" t="s">
        <v>150</v>
      </c>
      <c r="K4897" t="s">
        <v>136</v>
      </c>
      <c r="O4897" s="2" t="str">
        <f t="shared" si="437"/>
        <v/>
      </c>
      <c r="Q4897" s="32">
        <v>31.550000000000047</v>
      </c>
      <c r="R4897">
        <v>31.550000000000047</v>
      </c>
      <c r="S4897" s="22">
        <f>IF(ISNUMBER(R4897),SUMIFS(R$1:$R4897,A$1:$A4897,A4897,K$1:$K4897,K4897,E$1:$E4897,E4897),"")</f>
        <v>1404.9500000000003</v>
      </c>
      <c r="AC4897" s="2" t="str">
        <f t="shared" si="438"/>
        <v/>
      </c>
      <c r="AL4897" s="2" t="str">
        <f t="shared" si="439"/>
        <v/>
      </c>
      <c r="AT4897" s="2" t="str">
        <f t="shared" si="432"/>
        <v/>
      </c>
      <c r="AU4897" s="2" t="str">
        <f>IF(ISNUMBER(AT4897),SUMIFS($AT$1:AT4897,$A$1:A4897,A4897,$K$1:K4897,K4897,$E$1:E4897,E4897),"")</f>
        <v/>
      </c>
      <c r="AV4897">
        <f t="shared" si="440"/>
        <v>3</v>
      </c>
    </row>
    <row r="4898" spans="1:48" x14ac:dyDescent="0.25">
      <c r="A4898" t="s">
        <v>157</v>
      </c>
      <c r="B4898" t="s">
        <v>153</v>
      </c>
      <c r="C4898" t="s">
        <v>152</v>
      </c>
      <c r="D4898" s="3">
        <v>41409</v>
      </c>
      <c r="E4898">
        <v>3</v>
      </c>
      <c r="J4898" t="s">
        <v>150</v>
      </c>
      <c r="K4898" t="s">
        <v>136</v>
      </c>
      <c r="O4898" s="2" t="str">
        <f t="shared" si="437"/>
        <v/>
      </c>
      <c r="R4898"/>
      <c r="S4898" s="22" t="str">
        <f>IF(ISNUMBER(R4898),SUMIFS(R$1:$R4898,A$1:$A4898,A4898,K$1:$K4898,K4898,E$1:$E4898,E4898),"")</f>
        <v/>
      </c>
      <c r="AC4898" s="2" t="str">
        <f t="shared" si="438"/>
        <v/>
      </c>
      <c r="AL4898" s="2" t="str">
        <f t="shared" si="439"/>
        <v/>
      </c>
      <c r="AT4898" s="2" t="str">
        <f t="shared" si="432"/>
        <v/>
      </c>
      <c r="AU4898" s="2" t="str">
        <f>IF(ISNUMBER(AT4898),SUMIFS($AT$1:AT4898,$A$1:A4898,A4898,$K$1:K4898,K4898,$E$1:E4898,E4898),"")</f>
        <v/>
      </c>
      <c r="AV4898">
        <f t="shared" si="440"/>
        <v>0</v>
      </c>
    </row>
    <row r="4899" spans="1:48" x14ac:dyDescent="0.25">
      <c r="A4899" t="s">
        <v>157</v>
      </c>
      <c r="B4899" t="s">
        <v>153</v>
      </c>
      <c r="C4899" t="s">
        <v>152</v>
      </c>
      <c r="D4899" s="3">
        <v>41410</v>
      </c>
      <c r="E4899">
        <v>3</v>
      </c>
      <c r="J4899" t="s">
        <v>150</v>
      </c>
      <c r="K4899" t="s">
        <v>136</v>
      </c>
      <c r="O4899" s="2" t="str">
        <f t="shared" si="437"/>
        <v/>
      </c>
      <c r="Q4899" s="32">
        <v>16.55</v>
      </c>
      <c r="R4899">
        <v>16.55</v>
      </c>
      <c r="S4899" s="22">
        <f>IF(ISNUMBER(R4899),SUMIFS(R$1:$R4899,A$1:$A4899,A4899,K$1:$K4899,K4899,E$1:$E4899,E4899),"")</f>
        <v>894.10000000000036</v>
      </c>
      <c r="AC4899" s="2" t="str">
        <f t="shared" si="438"/>
        <v/>
      </c>
      <c r="AL4899" s="2" t="str">
        <f t="shared" si="439"/>
        <v/>
      </c>
      <c r="AT4899" s="2" t="str">
        <f t="shared" si="432"/>
        <v/>
      </c>
      <c r="AU4899" s="2" t="str">
        <f>IF(ISNUMBER(AT4899),SUMIFS($AT$1:AT4899,$A$1:A4899,A4899,$K$1:K4899,K4899,$E$1:E4899,E4899),"")</f>
        <v/>
      </c>
      <c r="AV4899">
        <f t="shared" si="440"/>
        <v>3</v>
      </c>
    </row>
    <row r="4900" spans="1:48" x14ac:dyDescent="0.25">
      <c r="A4900" t="s">
        <v>157</v>
      </c>
      <c r="B4900" t="s">
        <v>153</v>
      </c>
      <c r="C4900" t="s">
        <v>152</v>
      </c>
      <c r="D4900" s="3">
        <v>41409</v>
      </c>
      <c r="E4900">
        <v>4</v>
      </c>
      <c r="J4900" t="s">
        <v>150</v>
      </c>
      <c r="K4900" t="s">
        <v>136</v>
      </c>
      <c r="O4900" s="2" t="str">
        <f t="shared" si="437"/>
        <v/>
      </c>
      <c r="R4900"/>
      <c r="S4900" s="22" t="str">
        <f>IF(ISNUMBER(R4900),SUMIFS(R$1:$R4900,A$1:$A4900,A4900,K$1:$K4900,K4900,E$1:$E4900,E4900),"")</f>
        <v/>
      </c>
      <c r="AC4900" s="2" t="str">
        <f t="shared" si="438"/>
        <v/>
      </c>
      <c r="AL4900" s="2" t="str">
        <f t="shared" si="439"/>
        <v/>
      </c>
      <c r="AT4900" s="2" t="str">
        <f t="shared" si="432"/>
        <v/>
      </c>
      <c r="AU4900" s="2" t="str">
        <f>IF(ISNUMBER(AT4900),SUMIFS($AT$1:AT4900,$A$1:A4900,A4900,$K$1:K4900,K4900,$E$1:E4900,E4900),"")</f>
        <v/>
      </c>
      <c r="AV4900">
        <f t="shared" si="440"/>
        <v>0</v>
      </c>
    </row>
    <row r="4901" spans="1:48" x14ac:dyDescent="0.25">
      <c r="A4901" t="s">
        <v>157</v>
      </c>
      <c r="B4901" t="s">
        <v>153</v>
      </c>
      <c r="C4901" t="s">
        <v>152</v>
      </c>
      <c r="D4901" s="3">
        <v>41410</v>
      </c>
      <c r="E4901">
        <v>4</v>
      </c>
      <c r="J4901" t="s">
        <v>150</v>
      </c>
      <c r="K4901" t="s">
        <v>136</v>
      </c>
      <c r="O4901" s="2" t="str">
        <f t="shared" si="437"/>
        <v/>
      </c>
      <c r="Q4901" s="32">
        <v>27.55</v>
      </c>
      <c r="R4901">
        <v>27.55</v>
      </c>
      <c r="S4901" s="22">
        <f>IF(ISNUMBER(R4901),SUMIFS(R$1:$R4901,A$1:$A4901,A4901,K$1:$K4901,K4901,E$1:$E4901,E4901),"")</f>
        <v>1448.0500000000004</v>
      </c>
      <c r="AC4901" s="2" t="str">
        <f t="shared" si="438"/>
        <v/>
      </c>
      <c r="AL4901" s="2" t="str">
        <f t="shared" si="439"/>
        <v/>
      </c>
      <c r="AT4901" s="2" t="str">
        <f t="shared" si="432"/>
        <v/>
      </c>
      <c r="AU4901" s="2" t="str">
        <f>IF(ISNUMBER(AT4901),SUMIFS($AT$1:AT4901,$A$1:A4901,A4901,$K$1:K4901,K4901,$E$1:E4901,E4901),"")</f>
        <v/>
      </c>
      <c r="AV4901">
        <f t="shared" si="440"/>
        <v>3</v>
      </c>
    </row>
    <row r="4902" spans="1:48" x14ac:dyDescent="0.25">
      <c r="A4902" t="s">
        <v>157</v>
      </c>
      <c r="B4902" t="s">
        <v>153</v>
      </c>
      <c r="C4902" t="s">
        <v>152</v>
      </c>
      <c r="D4902" s="3">
        <v>41409</v>
      </c>
      <c r="E4902">
        <v>5</v>
      </c>
      <c r="J4902" t="s">
        <v>150</v>
      </c>
      <c r="K4902" t="s">
        <v>136</v>
      </c>
      <c r="O4902" s="2" t="str">
        <f t="shared" si="437"/>
        <v/>
      </c>
      <c r="R4902"/>
      <c r="S4902" s="22" t="str">
        <f>IF(ISNUMBER(R4902),SUMIFS(R$1:$R4902,A$1:$A4902,A4902,K$1:$K4902,K4902,E$1:$E4902,E4902),"")</f>
        <v/>
      </c>
      <c r="AC4902" s="2" t="str">
        <f t="shared" si="438"/>
        <v/>
      </c>
      <c r="AL4902" s="2" t="str">
        <f t="shared" si="439"/>
        <v/>
      </c>
      <c r="AT4902" s="2" t="str">
        <f t="shared" si="432"/>
        <v/>
      </c>
      <c r="AU4902" s="2" t="str">
        <f>IF(ISNUMBER(AT4902),SUMIFS($AT$1:AT4902,$A$1:A4902,A4902,$K$1:K4902,K4902,$E$1:E4902,E4902),"")</f>
        <v/>
      </c>
      <c r="AV4902">
        <f t="shared" si="440"/>
        <v>0</v>
      </c>
    </row>
    <row r="4903" spans="1:48" x14ac:dyDescent="0.25">
      <c r="A4903" t="s">
        <v>157</v>
      </c>
      <c r="B4903" t="s">
        <v>153</v>
      </c>
      <c r="C4903" t="s">
        <v>152</v>
      </c>
      <c r="D4903" s="3">
        <v>41410</v>
      </c>
      <c r="E4903">
        <v>5</v>
      </c>
      <c r="J4903" t="s">
        <v>150</v>
      </c>
      <c r="K4903" t="s">
        <v>136</v>
      </c>
      <c r="O4903" s="2" t="str">
        <f t="shared" si="437"/>
        <v/>
      </c>
      <c r="Q4903" s="32">
        <v>0.2</v>
      </c>
      <c r="R4903">
        <v>0.2</v>
      </c>
      <c r="S4903" s="22">
        <f>IF(ISNUMBER(R4903),SUMIFS(R$1:$R4903,A$1:$A4903,A4903,K$1:$K4903,K4903,E$1:$E4903,E4903),"")</f>
        <v>1070.0000000000002</v>
      </c>
      <c r="AC4903" s="2" t="str">
        <f t="shared" si="438"/>
        <v/>
      </c>
      <c r="AL4903" s="2" t="str">
        <f t="shared" si="439"/>
        <v/>
      </c>
      <c r="AT4903" s="2" t="str">
        <f t="shared" si="432"/>
        <v/>
      </c>
      <c r="AU4903" s="2" t="str">
        <f>IF(ISNUMBER(AT4903),SUMIFS($AT$1:AT4903,$A$1:A4903,A4903,$K$1:K4903,K4903,$E$1:E4903,E4903),"")</f>
        <v/>
      </c>
      <c r="AV4903">
        <f t="shared" si="440"/>
        <v>3</v>
      </c>
    </row>
    <row r="4904" spans="1:48" x14ac:dyDescent="0.25">
      <c r="A4904" t="s">
        <v>157</v>
      </c>
      <c r="B4904" t="s">
        <v>153</v>
      </c>
      <c r="C4904" t="s">
        <v>152</v>
      </c>
      <c r="D4904" s="3">
        <v>41423</v>
      </c>
      <c r="E4904">
        <v>1</v>
      </c>
      <c r="J4904" t="s">
        <v>150</v>
      </c>
      <c r="K4904" t="s">
        <v>136</v>
      </c>
      <c r="O4904" s="2" t="str">
        <f t="shared" si="435"/>
        <v/>
      </c>
      <c r="R4904"/>
      <c r="S4904" s="22" t="str">
        <f>IF(ISNUMBER(R4904),SUMIFS(R$1:$R4904,A$1:$A4904,A4904,K$1:$K4904,K4904,E$1:$E4904,E4904),"")</f>
        <v/>
      </c>
      <c r="X4904">
        <v>0.23132523933222354</v>
      </c>
      <c r="Y4904">
        <v>0.7686747606677764</v>
      </c>
      <c r="AC4904" s="2" t="str">
        <f t="shared" si="433"/>
        <v/>
      </c>
      <c r="AE4904">
        <v>88.631436027235765</v>
      </c>
      <c r="AF4904">
        <v>15.236351889738422</v>
      </c>
      <c r="AG4904">
        <v>84.763648110261585</v>
      </c>
      <c r="AH4904">
        <v>16.602665953198937</v>
      </c>
      <c r="AI4904">
        <v>21.13459887462615</v>
      </c>
      <c r="AJ4904">
        <v>9.0098426496077391</v>
      </c>
      <c r="AK4904">
        <v>27.923791321201708</v>
      </c>
      <c r="AL4904" s="2">
        <f t="shared" si="436"/>
        <v>4.4678066113922735E-2</v>
      </c>
      <c r="AM4904">
        <v>4.4678066113922735E-2</v>
      </c>
      <c r="AN4904">
        <v>74.498854456853849</v>
      </c>
      <c r="AO4904">
        <v>12.143313276467177</v>
      </c>
      <c r="AT4904" s="2" t="str">
        <f t="shared" si="432"/>
        <v/>
      </c>
      <c r="AU4904" s="2" t="str">
        <f>IF(ISNUMBER(AT4904),SUMIFS($AT$1:AT4904,$A$1:A4904,A4904,$K$1:K4904,K4904,$E$1:E4904,E4904),"")</f>
        <v/>
      </c>
      <c r="AV4904">
        <f t="shared" si="434"/>
        <v>13</v>
      </c>
    </row>
    <row r="4905" spans="1:48" x14ac:dyDescent="0.25">
      <c r="A4905" t="s">
        <v>157</v>
      </c>
      <c r="B4905" t="s">
        <v>153</v>
      </c>
      <c r="C4905" t="s">
        <v>152</v>
      </c>
      <c r="D4905" s="3">
        <v>41424</v>
      </c>
      <c r="E4905">
        <v>1</v>
      </c>
      <c r="J4905" t="s">
        <v>150</v>
      </c>
      <c r="K4905" t="s">
        <v>136</v>
      </c>
      <c r="O4905" s="2" t="str">
        <f t="shared" si="435"/>
        <v/>
      </c>
      <c r="Q4905" s="32">
        <v>85.75</v>
      </c>
      <c r="R4905">
        <v>85.75</v>
      </c>
      <c r="S4905" s="22">
        <f>IF(ISNUMBER(R4905),SUMIFS(R$1:$R4905,A$1:$A4905,A4905,K$1:$K4905,K4905,E$1:$E4905,E4905),"")</f>
        <v>1810.3499999999995</v>
      </c>
      <c r="AC4905" s="2" t="str">
        <f t="shared" si="433"/>
        <v/>
      </c>
      <c r="AL4905" s="2" t="str">
        <f t="shared" si="436"/>
        <v/>
      </c>
      <c r="AT4905" s="2" t="str">
        <f t="shared" si="432"/>
        <v/>
      </c>
      <c r="AU4905" s="2" t="str">
        <f>IF(ISNUMBER(AT4905),SUMIFS($AT$1:AT4905,$A$1:A4905,A4905,$K$1:K4905,K4905,$E$1:E4905,E4905),"")</f>
        <v/>
      </c>
      <c r="AV4905">
        <f t="shared" si="434"/>
        <v>3</v>
      </c>
    </row>
    <row r="4906" spans="1:48" x14ac:dyDescent="0.25">
      <c r="A4906" t="s">
        <v>157</v>
      </c>
      <c r="B4906" t="s">
        <v>153</v>
      </c>
      <c r="C4906" t="s">
        <v>152</v>
      </c>
      <c r="D4906" s="3">
        <v>41423</v>
      </c>
      <c r="E4906">
        <v>2</v>
      </c>
      <c r="J4906" t="s">
        <v>150</v>
      </c>
      <c r="K4906" t="s">
        <v>136</v>
      </c>
      <c r="O4906" s="2" t="str">
        <f t="shared" si="435"/>
        <v/>
      </c>
      <c r="R4906"/>
      <c r="S4906" s="22" t="str">
        <f>IF(ISNUMBER(R4906),SUMIFS(R$1:$R4906,A$1:$A4906,A4906,K$1:$K4906,K4906,E$1:$E4906,E4906),"")</f>
        <v/>
      </c>
      <c r="X4906">
        <v>0.45135342279103147</v>
      </c>
      <c r="Y4906">
        <v>0.54864657720896859</v>
      </c>
      <c r="AC4906" s="2" t="str">
        <f t="shared" si="433"/>
        <v/>
      </c>
      <c r="AE4906">
        <v>90.292600716941763</v>
      </c>
      <c r="AF4906">
        <v>15.993788149921009</v>
      </c>
      <c r="AG4906">
        <v>84.006211850078984</v>
      </c>
      <c r="AH4906">
        <v>14.607626236766894</v>
      </c>
      <c r="AI4906">
        <v>19.066796351148536</v>
      </c>
      <c r="AJ4906">
        <v>8.1754290311648674</v>
      </c>
      <c r="AK4906">
        <v>33.857226596249888</v>
      </c>
      <c r="AL4906" s="2">
        <f t="shared" si="436"/>
        <v>5.4171562553999825E-2</v>
      </c>
      <c r="AM4906">
        <v>5.4171562553999825E-2</v>
      </c>
      <c r="AN4906">
        <v>74.694952292515183</v>
      </c>
      <c r="AO4906">
        <v>12.175277223679975</v>
      </c>
      <c r="AT4906" s="2" t="str">
        <f t="shared" si="432"/>
        <v/>
      </c>
      <c r="AU4906" s="2" t="str">
        <f>IF(ISNUMBER(AT4906),SUMIFS($AT$1:AT4906,$A$1:A4906,A4906,$K$1:K4906,K4906,$E$1:E4906,E4906),"")</f>
        <v/>
      </c>
      <c r="AV4906">
        <f t="shared" si="434"/>
        <v>13</v>
      </c>
    </row>
    <row r="4907" spans="1:48" x14ac:dyDescent="0.25">
      <c r="A4907" t="s">
        <v>157</v>
      </c>
      <c r="B4907" t="s">
        <v>153</v>
      </c>
      <c r="C4907" t="s">
        <v>152</v>
      </c>
      <c r="D4907" s="3">
        <v>41424</v>
      </c>
      <c r="E4907">
        <v>2</v>
      </c>
      <c r="J4907" t="s">
        <v>150</v>
      </c>
      <c r="K4907" t="s">
        <v>136</v>
      </c>
      <c r="O4907" s="2" t="str">
        <f t="shared" si="435"/>
        <v/>
      </c>
      <c r="Q4907" s="32">
        <v>81.149999999999977</v>
      </c>
      <c r="R4907">
        <v>81.149999999999977</v>
      </c>
      <c r="S4907" s="22">
        <f>IF(ISNUMBER(R4907),SUMIFS(R$1:$R4907,A$1:$A4907,A4907,K$1:$K4907,K4907,E$1:$E4907,E4907),"")</f>
        <v>1486.1000000000004</v>
      </c>
      <c r="AC4907" s="2" t="str">
        <f t="shared" si="433"/>
        <v/>
      </c>
      <c r="AL4907" s="2" t="str">
        <f t="shared" si="436"/>
        <v/>
      </c>
      <c r="AT4907" s="2" t="str">
        <f t="shared" si="432"/>
        <v/>
      </c>
      <c r="AU4907" s="2" t="str">
        <f>IF(ISNUMBER(AT4907),SUMIFS($AT$1:AT4907,$A$1:A4907,A4907,$K$1:K4907,K4907,$E$1:E4907,E4907),"")</f>
        <v/>
      </c>
      <c r="AV4907">
        <f t="shared" si="434"/>
        <v>3</v>
      </c>
    </row>
    <row r="4908" spans="1:48" x14ac:dyDescent="0.25">
      <c r="A4908" t="s">
        <v>157</v>
      </c>
      <c r="B4908" t="s">
        <v>153</v>
      </c>
      <c r="C4908" t="s">
        <v>152</v>
      </c>
      <c r="D4908" s="3">
        <v>41423</v>
      </c>
      <c r="E4908">
        <v>3</v>
      </c>
      <c r="J4908" t="s">
        <v>150</v>
      </c>
      <c r="K4908" t="s">
        <v>136</v>
      </c>
      <c r="O4908" s="2" t="str">
        <f t="shared" si="435"/>
        <v/>
      </c>
      <c r="R4908"/>
      <c r="S4908" s="22" t="str">
        <f>IF(ISNUMBER(R4908),SUMIFS(R$1:$R4908,A$1:$A4908,A4908,K$1:$K4908,K4908,E$1:$E4908,E4908),"")</f>
        <v/>
      </c>
      <c r="X4908">
        <v>0.44958241183990749</v>
      </c>
      <c r="Y4908">
        <v>0.55041758816009256</v>
      </c>
      <c r="AC4908" s="2" t="str">
        <f t="shared" si="433"/>
        <v/>
      </c>
      <c r="AE4908">
        <v>90.791814057597364</v>
      </c>
      <c r="AF4908">
        <v>16.961475854585061</v>
      </c>
      <c r="AG4908">
        <v>83.038524145414939</v>
      </c>
      <c r="AH4908">
        <v>16.076033508251022</v>
      </c>
      <c r="AI4908">
        <v>20.371653797905172</v>
      </c>
      <c r="AJ4908">
        <v>7.4904491290578843</v>
      </c>
      <c r="AK4908">
        <v>32.713445469343398</v>
      </c>
      <c r="AL4908" s="2">
        <f t="shared" si="436"/>
        <v>5.2341512750949441E-2</v>
      </c>
      <c r="AM4908">
        <v>5.2341512750949441E-2</v>
      </c>
      <c r="AN4908">
        <v>73.637827327095522</v>
      </c>
      <c r="AO4908">
        <v>12.002965854316571</v>
      </c>
      <c r="AT4908" s="2" t="str">
        <f t="shared" si="432"/>
        <v/>
      </c>
      <c r="AU4908" s="2" t="str">
        <f>IF(ISNUMBER(AT4908),SUMIFS($AT$1:AT4908,$A$1:A4908,A4908,$K$1:K4908,K4908,$E$1:E4908,E4908),"")</f>
        <v/>
      </c>
      <c r="AV4908">
        <f t="shared" si="434"/>
        <v>13</v>
      </c>
    </row>
    <row r="4909" spans="1:48" x14ac:dyDescent="0.25">
      <c r="A4909" t="s">
        <v>157</v>
      </c>
      <c r="B4909" t="s">
        <v>153</v>
      </c>
      <c r="C4909" t="s">
        <v>152</v>
      </c>
      <c r="D4909" s="3">
        <v>41424</v>
      </c>
      <c r="E4909">
        <v>3</v>
      </c>
      <c r="J4909" t="s">
        <v>150</v>
      </c>
      <c r="K4909" t="s">
        <v>136</v>
      </c>
      <c r="O4909" s="2" t="str">
        <f t="shared" si="435"/>
        <v/>
      </c>
      <c r="Q4909" s="32">
        <v>34.450000000000003</v>
      </c>
      <c r="R4909">
        <v>34.450000000000003</v>
      </c>
      <c r="S4909" s="22">
        <f>IF(ISNUMBER(R4909),SUMIFS(R$1:$R4909,A$1:$A4909,A4909,K$1:$K4909,K4909,E$1:$E4909,E4909),"")</f>
        <v>928.55000000000041</v>
      </c>
      <c r="AC4909" s="2" t="str">
        <f t="shared" si="433"/>
        <v/>
      </c>
      <c r="AL4909" s="2" t="str">
        <f t="shared" si="436"/>
        <v/>
      </c>
      <c r="AT4909" s="2" t="str">
        <f t="shared" si="432"/>
        <v/>
      </c>
      <c r="AU4909" s="2" t="str">
        <f>IF(ISNUMBER(AT4909),SUMIFS($AT$1:AT4909,$A$1:A4909,A4909,$K$1:K4909,K4909,$E$1:E4909,E4909),"")</f>
        <v/>
      </c>
      <c r="AV4909">
        <f t="shared" si="434"/>
        <v>3</v>
      </c>
    </row>
    <row r="4910" spans="1:48" x14ac:dyDescent="0.25">
      <c r="A4910" t="s">
        <v>157</v>
      </c>
      <c r="B4910" t="s">
        <v>153</v>
      </c>
      <c r="C4910" t="s">
        <v>152</v>
      </c>
      <c r="D4910" s="3">
        <v>41423</v>
      </c>
      <c r="E4910">
        <v>4</v>
      </c>
      <c r="J4910" t="s">
        <v>150</v>
      </c>
      <c r="K4910" t="s">
        <v>136</v>
      </c>
      <c r="O4910" s="2" t="str">
        <f t="shared" si="435"/>
        <v/>
      </c>
      <c r="R4910"/>
      <c r="S4910" s="22" t="str">
        <f>IF(ISNUMBER(R4910),SUMIFS(R$1:$R4910,A$1:$A4910,A4910,K$1:$K4910,K4910,E$1:$E4910,E4910),"")</f>
        <v/>
      </c>
      <c r="X4910">
        <v>0.46196556973216546</v>
      </c>
      <c r="Y4910">
        <v>0.5380344302678346</v>
      </c>
      <c r="AC4910" s="2" t="str">
        <f t="shared" si="433"/>
        <v/>
      </c>
      <c r="AE4910">
        <v>89.539098905197449</v>
      </c>
      <c r="AF4910">
        <v>17.575955570075148</v>
      </c>
      <c r="AG4910">
        <v>82.424044429924848</v>
      </c>
      <c r="AH4910">
        <v>17.954919320021165</v>
      </c>
      <c r="AI4910">
        <v>22.193817703830337</v>
      </c>
      <c r="AJ4910">
        <v>8.9067397058012308</v>
      </c>
      <c r="AK4910">
        <v>28.210198192311818</v>
      </c>
      <c r="AL4910" s="2">
        <f t="shared" si="436"/>
        <v>4.5136317107698914E-2</v>
      </c>
      <c r="AM4910">
        <v>4.5136317107698914E-2</v>
      </c>
      <c r="AN4910">
        <v>73.091255952302021</v>
      </c>
      <c r="AO4910">
        <v>11.91387472022523</v>
      </c>
      <c r="AT4910" s="2" t="str">
        <f t="shared" si="432"/>
        <v/>
      </c>
      <c r="AU4910" s="2" t="str">
        <f>IF(ISNUMBER(AT4910),SUMIFS($AT$1:AT4910,$A$1:A4910,A4910,$K$1:K4910,K4910,$E$1:E4910,E4910),"")</f>
        <v/>
      </c>
      <c r="AV4910">
        <f t="shared" si="434"/>
        <v>13</v>
      </c>
    </row>
    <row r="4911" spans="1:48" x14ac:dyDescent="0.25">
      <c r="A4911" t="s">
        <v>157</v>
      </c>
      <c r="B4911" t="s">
        <v>153</v>
      </c>
      <c r="C4911" t="s">
        <v>152</v>
      </c>
      <c r="D4911" s="3">
        <v>41424</v>
      </c>
      <c r="E4911">
        <v>4</v>
      </c>
      <c r="J4911" t="s">
        <v>150</v>
      </c>
      <c r="K4911" t="s">
        <v>136</v>
      </c>
      <c r="O4911" s="2" t="str">
        <f t="shared" si="435"/>
        <v/>
      </c>
      <c r="Q4911" s="32">
        <v>142.5</v>
      </c>
      <c r="R4911">
        <v>142.5</v>
      </c>
      <c r="S4911" s="22">
        <f>IF(ISNUMBER(R4911),SUMIFS(R$1:$R4911,A$1:$A4911,A4911,K$1:$K4911,K4911,E$1:$E4911,E4911),"")</f>
        <v>1590.5500000000004</v>
      </c>
      <c r="AC4911" s="2" t="str">
        <f t="shared" si="433"/>
        <v/>
      </c>
      <c r="AL4911" s="2" t="str">
        <f t="shared" si="436"/>
        <v/>
      </c>
      <c r="AT4911" s="2" t="str">
        <f t="shared" si="432"/>
        <v/>
      </c>
      <c r="AU4911" s="2" t="str">
        <f>IF(ISNUMBER(AT4911),SUMIFS($AT$1:AT4911,$A$1:A4911,A4911,$K$1:K4911,K4911,$E$1:E4911,E4911),"")</f>
        <v/>
      </c>
      <c r="AV4911">
        <f t="shared" si="434"/>
        <v>3</v>
      </c>
    </row>
    <row r="4912" spans="1:48" x14ac:dyDescent="0.25">
      <c r="A4912" t="s">
        <v>157</v>
      </c>
      <c r="B4912" t="s">
        <v>153</v>
      </c>
      <c r="C4912" t="s">
        <v>152</v>
      </c>
      <c r="D4912" s="3">
        <v>41423</v>
      </c>
      <c r="E4912">
        <v>5</v>
      </c>
      <c r="J4912" t="s">
        <v>150</v>
      </c>
      <c r="K4912" t="s">
        <v>136</v>
      </c>
      <c r="O4912" s="2" t="str">
        <f t="shared" si="435"/>
        <v/>
      </c>
      <c r="R4912"/>
      <c r="S4912" s="22" t="str">
        <f>IF(ISNUMBER(R4912),SUMIFS(R$1:$R4912,A$1:$A4912,A4912,K$1:$K4912,K4912,E$1:$E4912,E4912),"")</f>
        <v/>
      </c>
      <c r="X4912">
        <v>0.4561717926142676</v>
      </c>
      <c r="Y4912">
        <v>0.54382820738573234</v>
      </c>
      <c r="AC4912" s="2" t="str">
        <f t="shared" si="433"/>
        <v/>
      </c>
      <c r="AL4912" s="2" t="str">
        <f t="shared" si="436"/>
        <v/>
      </c>
      <c r="AT4912" s="2" t="str">
        <f t="shared" si="432"/>
        <v/>
      </c>
      <c r="AU4912" s="2" t="str">
        <f>IF(ISNUMBER(AT4912),SUMIFS($AT$1:AT4912,$A$1:A4912,A4912,$K$1:K4912,K4912,$E$1:E4912,E4912),"")</f>
        <v/>
      </c>
      <c r="AV4912">
        <f t="shared" si="434"/>
        <v>2</v>
      </c>
    </row>
    <row r="4913" spans="1:48" x14ac:dyDescent="0.25">
      <c r="A4913" t="s">
        <v>157</v>
      </c>
      <c r="B4913" t="s">
        <v>153</v>
      </c>
      <c r="C4913" t="s">
        <v>152</v>
      </c>
      <c r="D4913" s="3">
        <v>41424</v>
      </c>
      <c r="E4913">
        <v>5</v>
      </c>
      <c r="J4913" t="s">
        <v>150</v>
      </c>
      <c r="K4913" t="s">
        <v>136</v>
      </c>
      <c r="O4913" s="2" t="str">
        <f t="shared" si="435"/>
        <v/>
      </c>
      <c r="Q4913" s="32">
        <v>84.75</v>
      </c>
      <c r="R4913">
        <v>84.75</v>
      </c>
      <c r="S4913" s="22">
        <f>IF(ISNUMBER(R4913),SUMIFS(R$1:$R4913,A$1:$A4913,A4913,K$1:$K4913,K4913,E$1:$E4913,E4913),"")</f>
        <v>1154.7500000000002</v>
      </c>
      <c r="AC4913" s="2" t="str">
        <f t="shared" si="433"/>
        <v/>
      </c>
      <c r="AL4913" s="2" t="str">
        <f t="shared" si="436"/>
        <v/>
      </c>
      <c r="AT4913" s="2" t="str">
        <f t="shared" si="432"/>
        <v/>
      </c>
      <c r="AU4913" s="2" t="str">
        <f>IF(ISNUMBER(AT4913),SUMIFS($AT$1:AT4913,$A$1:A4913,A4913,$K$1:K4913,K4913,$E$1:E4913,E4913),"")</f>
        <v/>
      </c>
      <c r="AV4913">
        <f t="shared" si="434"/>
        <v>3</v>
      </c>
    </row>
    <row r="4914" spans="1:48" x14ac:dyDescent="0.25">
      <c r="A4914" t="s">
        <v>158</v>
      </c>
      <c r="B4914" t="s">
        <v>153</v>
      </c>
      <c r="C4914" t="s">
        <v>152</v>
      </c>
      <c r="D4914" s="3">
        <v>40896</v>
      </c>
      <c r="E4914">
        <v>1</v>
      </c>
      <c r="J4914" t="s">
        <v>151</v>
      </c>
      <c r="K4914" t="s">
        <v>76</v>
      </c>
      <c r="O4914" s="2" t="str">
        <f t="shared" si="435"/>
        <v/>
      </c>
      <c r="R4914"/>
      <c r="S4914" s="22" t="str">
        <f>IF(ISNUMBER(R4914),SUMIFS(R$1:$R4914,A$1:$A4914,A4914,K$1:$K4914,K4914,E$1:$E4914,E4914),"")</f>
        <v/>
      </c>
      <c r="X4914">
        <v>0.83450392389732453</v>
      </c>
      <c r="Y4914">
        <v>0.16549607610267547</v>
      </c>
      <c r="AC4914" s="2" t="str">
        <f t="shared" si="433"/>
        <v/>
      </c>
      <c r="AE4914">
        <v>88.387344680601544</v>
      </c>
      <c r="AF4914">
        <v>12.821025282302303</v>
      </c>
      <c r="AG4914">
        <v>87.178974717697699</v>
      </c>
      <c r="AH4914">
        <v>18.241475385093334</v>
      </c>
      <c r="AI4914">
        <v>23.922173935980044</v>
      </c>
      <c r="AJ4914">
        <v>16.886042064671162</v>
      </c>
      <c r="AK4914">
        <v>16.77668382132504</v>
      </c>
      <c r="AL4914" s="2">
        <f t="shared" si="436"/>
        <v>2.6842694114120061E-2</v>
      </c>
      <c r="AM4914">
        <v>2.6842694114120061E-2</v>
      </c>
      <c r="AN4914">
        <v>70.459532908557094</v>
      </c>
      <c r="AO4914">
        <v>11.484903864094807</v>
      </c>
      <c r="AT4914" s="2" t="str">
        <f t="shared" si="432"/>
        <v/>
      </c>
      <c r="AU4914" s="2" t="str">
        <f>IF(ISNUMBER(AT4914),SUMIFS($AT$1:AT4914,$A$1:A4914,A4914,$K$1:K4914,K4914,$E$1:E4914,E4914),"")</f>
        <v/>
      </c>
      <c r="AV4914">
        <f t="shared" si="434"/>
        <v>13</v>
      </c>
    </row>
    <row r="4915" spans="1:48" x14ac:dyDescent="0.25">
      <c r="A4915" t="s">
        <v>158</v>
      </c>
      <c r="B4915" t="s">
        <v>153</v>
      </c>
      <c r="C4915" t="s">
        <v>152</v>
      </c>
      <c r="D4915" s="3">
        <v>40897</v>
      </c>
      <c r="E4915">
        <v>1</v>
      </c>
      <c r="J4915" t="s">
        <v>151</v>
      </c>
      <c r="K4915" t="s">
        <v>76</v>
      </c>
      <c r="O4915" s="2" t="str">
        <f t="shared" si="435"/>
        <v/>
      </c>
      <c r="Q4915" s="32">
        <v>138.69999999999999</v>
      </c>
      <c r="R4915">
        <v>138.69999999999999</v>
      </c>
      <c r="S4915" s="22">
        <f>IF(ISNUMBER(R4915),SUMIFS(R$1:$R4915,A$1:$A4915,A4915,K$1:$K4915,K4915,E$1:$E4915,E4915),"")</f>
        <v>138.69999999999999</v>
      </c>
      <c r="AC4915" s="2" t="str">
        <f t="shared" si="433"/>
        <v/>
      </c>
      <c r="AL4915" s="2" t="str">
        <f t="shared" si="436"/>
        <v/>
      </c>
      <c r="AT4915" s="2" t="str">
        <f t="shared" si="432"/>
        <v/>
      </c>
      <c r="AU4915" s="2" t="str">
        <f>IF(ISNUMBER(AT4915),SUMIFS($AT$1:AT4915,$A$1:A4915,A4915,$K$1:K4915,K4915,$E$1:E4915,E4915),"")</f>
        <v/>
      </c>
      <c r="AV4915">
        <f t="shared" si="434"/>
        <v>3</v>
      </c>
    </row>
    <row r="4916" spans="1:48" x14ac:dyDescent="0.25">
      <c r="A4916" t="s">
        <v>158</v>
      </c>
      <c r="B4916" t="s">
        <v>153</v>
      </c>
      <c r="C4916" t="s">
        <v>152</v>
      </c>
      <c r="D4916" s="3">
        <v>40896</v>
      </c>
      <c r="E4916">
        <v>2</v>
      </c>
      <c r="J4916" t="s">
        <v>151</v>
      </c>
      <c r="K4916" t="s">
        <v>76</v>
      </c>
      <c r="O4916" s="2" t="str">
        <f t="shared" si="435"/>
        <v/>
      </c>
      <c r="R4916"/>
      <c r="S4916" s="22" t="str">
        <f>IF(ISNUMBER(R4916),SUMIFS(R$1:$R4916,A$1:$A4916,A4916,K$1:$K4916,K4916,E$1:$E4916,E4916),"")</f>
        <v/>
      </c>
      <c r="X4916">
        <v>0.90767485587971741</v>
      </c>
      <c r="Y4916">
        <v>9.2325144120282587E-2</v>
      </c>
      <c r="AC4916" s="2" t="str">
        <f t="shared" si="433"/>
        <v/>
      </c>
      <c r="AE4916">
        <v>88.848804719052026</v>
      </c>
      <c r="AF4916">
        <v>13.680056662956719</v>
      </c>
      <c r="AG4916">
        <v>86.319943337043298</v>
      </c>
      <c r="AH4916">
        <v>15.585532686721304</v>
      </c>
      <c r="AI4916">
        <v>20.995999536527659</v>
      </c>
      <c r="AJ4916">
        <v>15.177833633150051</v>
      </c>
      <c r="AK4916">
        <v>18.610611656379664</v>
      </c>
      <c r="AL4916" s="2">
        <f t="shared" si="436"/>
        <v>2.9776978650207463E-2</v>
      </c>
      <c r="AM4916">
        <v>2.9776978650207463E-2</v>
      </c>
      <c r="AN4916">
        <v>70.951625758884092</v>
      </c>
      <c r="AO4916">
        <v>11.565114998698107</v>
      </c>
      <c r="AT4916" s="2" t="str">
        <f t="shared" si="432"/>
        <v/>
      </c>
      <c r="AU4916" s="2" t="str">
        <f>IF(ISNUMBER(AT4916),SUMIFS($AT$1:AT4916,$A$1:A4916,A4916,$K$1:K4916,K4916,$E$1:E4916,E4916),"")</f>
        <v/>
      </c>
      <c r="AV4916">
        <f t="shared" si="434"/>
        <v>13</v>
      </c>
    </row>
    <row r="4917" spans="1:48" x14ac:dyDescent="0.25">
      <c r="A4917" t="s">
        <v>158</v>
      </c>
      <c r="B4917" t="s">
        <v>153</v>
      </c>
      <c r="C4917" t="s">
        <v>152</v>
      </c>
      <c r="D4917" s="3">
        <v>40897</v>
      </c>
      <c r="E4917">
        <v>2</v>
      </c>
      <c r="J4917" t="s">
        <v>151</v>
      </c>
      <c r="K4917" t="s">
        <v>76</v>
      </c>
      <c r="O4917" s="2" t="str">
        <f t="shared" si="435"/>
        <v/>
      </c>
      <c r="Q4917" s="32">
        <v>350.25</v>
      </c>
      <c r="R4917">
        <v>350.25</v>
      </c>
      <c r="S4917" s="22">
        <f>IF(ISNUMBER(R4917),SUMIFS(R$1:$R4917,A$1:$A4917,A4917,K$1:$K4917,K4917,E$1:$E4917,E4917),"")</f>
        <v>350.25</v>
      </c>
      <c r="AC4917" s="2" t="str">
        <f t="shared" si="433"/>
        <v/>
      </c>
      <c r="AL4917" s="2" t="str">
        <f t="shared" si="436"/>
        <v/>
      </c>
      <c r="AT4917" s="2" t="str">
        <f t="shared" si="432"/>
        <v/>
      </c>
      <c r="AU4917" s="2" t="str">
        <f>IF(ISNUMBER(AT4917),SUMIFS($AT$1:AT4917,$A$1:A4917,A4917,$K$1:K4917,K4917,$E$1:E4917,E4917),"")</f>
        <v/>
      </c>
      <c r="AV4917">
        <f t="shared" si="434"/>
        <v>3</v>
      </c>
    </row>
    <row r="4918" spans="1:48" x14ac:dyDescent="0.25">
      <c r="A4918" t="s">
        <v>158</v>
      </c>
      <c r="B4918" t="s">
        <v>153</v>
      </c>
      <c r="C4918" t="s">
        <v>152</v>
      </c>
      <c r="D4918" s="3">
        <v>40896</v>
      </c>
      <c r="E4918">
        <v>3</v>
      </c>
      <c r="J4918" t="s">
        <v>151</v>
      </c>
      <c r="K4918" t="s">
        <v>76</v>
      </c>
      <c r="O4918" s="2" t="str">
        <f t="shared" si="435"/>
        <v/>
      </c>
      <c r="R4918"/>
      <c r="S4918" s="22" t="str">
        <f>IF(ISNUMBER(R4918),SUMIFS(R$1:$R4918,A$1:$A4918,A4918,K$1:$K4918,K4918,E$1:$E4918,E4918),"")</f>
        <v/>
      </c>
      <c r="X4918">
        <v>0.92566196639941289</v>
      </c>
      <c r="Y4918">
        <v>7.4338033600587106E-2</v>
      </c>
      <c r="AC4918" s="2" t="str">
        <f t="shared" si="433"/>
        <v/>
      </c>
      <c r="AE4918">
        <v>89.098857942532945</v>
      </c>
      <c r="AF4918">
        <v>12.24203566419553</v>
      </c>
      <c r="AG4918">
        <v>87.757964335804473</v>
      </c>
      <c r="AH4918">
        <v>17.45736569278645</v>
      </c>
      <c r="AI4918">
        <v>23.155994201515671</v>
      </c>
      <c r="AJ4918">
        <v>15.891117372165134</v>
      </c>
      <c r="AK4918">
        <v>17.493105715287566</v>
      </c>
      <c r="AL4918" s="2">
        <f t="shared" si="436"/>
        <v>2.7988969144460106E-2</v>
      </c>
      <c r="AM4918">
        <v>2.7988969144460106E-2</v>
      </c>
      <c r="AN4918">
        <v>72.182526015494687</v>
      </c>
      <c r="AO4918">
        <v>11.765751740525635</v>
      </c>
      <c r="AT4918" s="2" t="str">
        <f t="shared" si="432"/>
        <v/>
      </c>
      <c r="AU4918" s="2" t="str">
        <f>IF(ISNUMBER(AT4918),SUMIFS($AT$1:AT4918,$A$1:A4918,A4918,$K$1:K4918,K4918,$E$1:E4918,E4918),"")</f>
        <v/>
      </c>
      <c r="AV4918">
        <f t="shared" si="434"/>
        <v>13</v>
      </c>
    </row>
    <row r="4919" spans="1:48" x14ac:dyDescent="0.25">
      <c r="A4919" t="s">
        <v>158</v>
      </c>
      <c r="B4919" t="s">
        <v>153</v>
      </c>
      <c r="C4919" t="s">
        <v>152</v>
      </c>
      <c r="D4919" s="3">
        <v>40897</v>
      </c>
      <c r="E4919">
        <v>3</v>
      </c>
      <c r="J4919" t="s">
        <v>151</v>
      </c>
      <c r="K4919" t="s">
        <v>76</v>
      </c>
      <c r="O4919" s="2" t="str">
        <f t="shared" si="435"/>
        <v/>
      </c>
      <c r="Q4919" s="32">
        <v>37.5</v>
      </c>
      <c r="R4919">
        <v>37.5</v>
      </c>
      <c r="S4919" s="22">
        <f>IF(ISNUMBER(R4919),SUMIFS(R$1:$R4919,A$1:$A4919,A4919,K$1:$K4919,K4919,E$1:$E4919,E4919),"")</f>
        <v>37.5</v>
      </c>
      <c r="AC4919" s="2" t="str">
        <f t="shared" si="433"/>
        <v/>
      </c>
      <c r="AL4919" s="2" t="str">
        <f t="shared" si="436"/>
        <v/>
      </c>
      <c r="AT4919" s="2" t="str">
        <f t="shared" si="432"/>
        <v/>
      </c>
      <c r="AU4919" s="2" t="str">
        <f>IF(ISNUMBER(AT4919),SUMIFS($AT$1:AT4919,$A$1:A4919,A4919,$K$1:K4919,K4919,$E$1:E4919,E4919),"")</f>
        <v/>
      </c>
      <c r="AV4919">
        <f t="shared" si="434"/>
        <v>3</v>
      </c>
    </row>
    <row r="4920" spans="1:48" x14ac:dyDescent="0.25">
      <c r="A4920" t="s">
        <v>158</v>
      </c>
      <c r="B4920" t="s">
        <v>153</v>
      </c>
      <c r="C4920" t="s">
        <v>152</v>
      </c>
      <c r="D4920" s="3">
        <v>40896</v>
      </c>
      <c r="E4920">
        <v>4</v>
      </c>
      <c r="J4920" t="s">
        <v>151</v>
      </c>
      <c r="K4920" t="s">
        <v>76</v>
      </c>
      <c r="O4920" s="2" t="str">
        <f t="shared" si="435"/>
        <v/>
      </c>
      <c r="R4920"/>
      <c r="S4920" s="22" t="str">
        <f>IF(ISNUMBER(R4920),SUMIFS(R$1:$R4920,A$1:$A4920,A4920,K$1:$K4920,K4920,E$1:$E4920,E4920),"")</f>
        <v/>
      </c>
      <c r="X4920">
        <v>0.83506184915734349</v>
      </c>
      <c r="Y4920">
        <v>0.16493815084265651</v>
      </c>
      <c r="AC4920" s="2" t="str">
        <f t="shared" si="433"/>
        <v/>
      </c>
      <c r="AE4920">
        <v>88.637571775779762</v>
      </c>
      <c r="AF4920">
        <v>12.624584717607906</v>
      </c>
      <c r="AG4920">
        <v>87.375415282392098</v>
      </c>
      <c r="AH4920">
        <v>18.624686716792148</v>
      </c>
      <c r="AI4920">
        <v>22.945445007868752</v>
      </c>
      <c r="AJ4920">
        <v>17.270975279778455</v>
      </c>
      <c r="AK4920">
        <v>14.320556478405344</v>
      </c>
      <c r="AL4920" s="2">
        <f t="shared" si="436"/>
        <v>2.2912890365448552E-2</v>
      </c>
      <c r="AM4920">
        <v>2.2912890365448552E-2</v>
      </c>
      <c r="AN4920">
        <v>72.826746137208573</v>
      </c>
      <c r="AO4920">
        <v>11.870759620364998</v>
      </c>
      <c r="AT4920" s="2" t="str">
        <f t="shared" si="432"/>
        <v/>
      </c>
      <c r="AU4920" s="2" t="str">
        <f>IF(ISNUMBER(AT4920),SUMIFS($AT$1:AT4920,$A$1:A4920,A4920,$K$1:K4920,K4920,$E$1:E4920,E4920),"")</f>
        <v/>
      </c>
      <c r="AV4920">
        <f t="shared" si="434"/>
        <v>13</v>
      </c>
    </row>
    <row r="4921" spans="1:48" x14ac:dyDescent="0.25">
      <c r="A4921" t="s">
        <v>158</v>
      </c>
      <c r="B4921" t="s">
        <v>153</v>
      </c>
      <c r="C4921" t="s">
        <v>152</v>
      </c>
      <c r="D4921" s="3">
        <v>40897</v>
      </c>
      <c r="E4921">
        <v>4</v>
      </c>
      <c r="J4921" t="s">
        <v>151</v>
      </c>
      <c r="K4921" t="s">
        <v>76</v>
      </c>
      <c r="O4921" s="2" t="str">
        <f t="shared" si="435"/>
        <v/>
      </c>
      <c r="Q4921" s="32">
        <v>0</v>
      </c>
      <c r="R4921">
        <v>0</v>
      </c>
      <c r="S4921" s="22">
        <f>IF(ISNUMBER(R4921),SUMIFS(R$1:$R4921,A$1:$A4921,A4921,K$1:$K4921,K4921,E$1:$E4921,E4921),"")</f>
        <v>0</v>
      </c>
      <c r="AC4921" s="2" t="str">
        <f t="shared" si="433"/>
        <v/>
      </c>
      <c r="AL4921" s="2" t="str">
        <f t="shared" si="436"/>
        <v/>
      </c>
      <c r="AT4921" s="2" t="str">
        <f t="shared" si="432"/>
        <v/>
      </c>
      <c r="AU4921" s="2" t="str">
        <f>IF(ISNUMBER(AT4921),SUMIFS($AT$1:AT4921,$A$1:A4921,A4921,$K$1:K4921,K4921,$E$1:E4921,E4921),"")</f>
        <v/>
      </c>
      <c r="AV4921">
        <f t="shared" si="434"/>
        <v>3</v>
      </c>
    </row>
    <row r="4922" spans="1:48" x14ac:dyDescent="0.25">
      <c r="A4922" t="s">
        <v>158</v>
      </c>
      <c r="B4922" t="s">
        <v>153</v>
      </c>
      <c r="C4922" t="s">
        <v>152</v>
      </c>
      <c r="D4922" s="3">
        <v>40896</v>
      </c>
      <c r="E4922">
        <v>5</v>
      </c>
      <c r="J4922" t="s">
        <v>151</v>
      </c>
      <c r="K4922" t="s">
        <v>76</v>
      </c>
      <c r="O4922" s="2" t="str">
        <f t="shared" si="435"/>
        <v/>
      </c>
      <c r="R4922"/>
      <c r="S4922" s="22" t="str">
        <f>IF(ISNUMBER(R4922),SUMIFS(R$1:$R4922,A$1:$A4922,A4922,K$1:$K4922,K4922,E$1:$E4922,E4922),"")</f>
        <v/>
      </c>
      <c r="X4922">
        <v>0.68396722000420263</v>
      </c>
      <c r="Y4922">
        <v>0.31603277999579737</v>
      </c>
      <c r="AC4922" s="2" t="str">
        <f t="shared" si="433"/>
        <v/>
      </c>
      <c r="AE4922">
        <v>89.640967984881371</v>
      </c>
      <c r="AF4922">
        <v>13.951140722794381</v>
      </c>
      <c r="AG4922">
        <v>86.048859277205622</v>
      </c>
      <c r="AH4922">
        <v>18.703400114803401</v>
      </c>
      <c r="AI4922">
        <v>23.339913211125946</v>
      </c>
      <c r="AJ4922">
        <v>15.185999022047989</v>
      </c>
      <c r="AK4922">
        <v>16.382258858267708</v>
      </c>
      <c r="AL4922" s="2">
        <f t="shared" si="436"/>
        <v>2.6211614173228329E-2</v>
      </c>
      <c r="AM4922">
        <v>2.6211614173228329E-2</v>
      </c>
      <c r="AN4922">
        <v>71.677814265806077</v>
      </c>
      <c r="AO4922">
        <v>11.683483725326392</v>
      </c>
      <c r="AT4922" s="2" t="str">
        <f t="shared" si="432"/>
        <v/>
      </c>
      <c r="AU4922" s="2" t="str">
        <f>IF(ISNUMBER(AT4922),SUMIFS($AT$1:AT4922,$A$1:A4922,A4922,$K$1:K4922,K4922,$E$1:E4922,E4922),"")</f>
        <v/>
      </c>
      <c r="AV4922">
        <f t="shared" si="434"/>
        <v>13</v>
      </c>
    </row>
    <row r="4923" spans="1:48" x14ac:dyDescent="0.25">
      <c r="A4923" t="s">
        <v>158</v>
      </c>
      <c r="B4923" t="s">
        <v>153</v>
      </c>
      <c r="C4923" t="s">
        <v>152</v>
      </c>
      <c r="D4923" s="3">
        <v>40897</v>
      </c>
      <c r="E4923">
        <v>5</v>
      </c>
      <c r="J4923" t="s">
        <v>151</v>
      </c>
      <c r="K4923" t="s">
        <v>76</v>
      </c>
      <c r="O4923" s="2" t="str">
        <f t="shared" si="435"/>
        <v/>
      </c>
      <c r="Q4923" s="32">
        <v>238.85</v>
      </c>
      <c r="R4923">
        <v>238.85</v>
      </c>
      <c r="S4923" s="22">
        <f>IF(ISNUMBER(R4923),SUMIFS(R$1:$R4923,A$1:$A4923,A4923,K$1:$K4923,K4923,E$1:$E4923,E4923),"")</f>
        <v>238.85</v>
      </c>
      <c r="AC4923" s="2" t="str">
        <f t="shared" si="433"/>
        <v/>
      </c>
      <c r="AL4923" s="2" t="str">
        <f t="shared" si="436"/>
        <v/>
      </c>
      <c r="AT4923" s="2" t="str">
        <f t="shared" si="432"/>
        <v/>
      </c>
      <c r="AU4923" s="2" t="str">
        <f>IF(ISNUMBER(AT4923),SUMIFS($AT$1:AT4923,$A$1:A4923,A4923,$K$1:K4923,K4923,$E$1:E4923,E4923),"")</f>
        <v/>
      </c>
      <c r="AV4923">
        <f t="shared" si="434"/>
        <v>3</v>
      </c>
    </row>
    <row r="4924" spans="1:48" x14ac:dyDescent="0.25">
      <c r="A4924" t="s">
        <v>158</v>
      </c>
      <c r="B4924" t="s">
        <v>153</v>
      </c>
      <c r="C4924" t="s">
        <v>152</v>
      </c>
      <c r="D4924" s="3">
        <v>40925</v>
      </c>
      <c r="E4924">
        <v>1</v>
      </c>
      <c r="J4924" t="s">
        <v>151</v>
      </c>
      <c r="K4924" t="s">
        <v>76</v>
      </c>
      <c r="O4924" s="2" t="str">
        <f t="shared" si="435"/>
        <v/>
      </c>
      <c r="R4924"/>
      <c r="S4924" s="22" t="str">
        <f>IF(ISNUMBER(R4924),SUMIFS(R$1:$R4924,A$1:$A4924,A4924,K$1:$K4924,K4924,E$1:$E4924,E4924),"")</f>
        <v/>
      </c>
      <c r="AC4924" s="2" t="str">
        <f t="shared" si="433"/>
        <v/>
      </c>
      <c r="AL4924" s="2" t="str">
        <f t="shared" si="436"/>
        <v/>
      </c>
      <c r="AT4924" s="2" t="str">
        <f t="shared" ref="AT4924:AT4987" si="441">IF(AND(ISNUMBER(AL4924),ISNUMBER(R4924)),ROUND(R4924*AL4924,3),"")</f>
        <v/>
      </c>
      <c r="AU4924" s="2" t="str">
        <f>IF(ISNUMBER(AT4924),SUMIFS($AT$1:AT4924,$A$1:A4924,A4924,$K$1:K4924,K4924,$E$1:E4924,E4924),"")</f>
        <v/>
      </c>
      <c r="AV4924">
        <f t="shared" si="434"/>
        <v>0</v>
      </c>
    </row>
    <row r="4925" spans="1:48" x14ac:dyDescent="0.25">
      <c r="A4925" t="s">
        <v>158</v>
      </c>
      <c r="B4925" t="s">
        <v>153</v>
      </c>
      <c r="C4925" t="s">
        <v>152</v>
      </c>
      <c r="D4925" s="3">
        <v>40926</v>
      </c>
      <c r="E4925">
        <v>1</v>
      </c>
      <c r="J4925" t="s">
        <v>151</v>
      </c>
      <c r="K4925" t="s">
        <v>76</v>
      </c>
      <c r="O4925" s="2" t="str">
        <f t="shared" si="435"/>
        <v/>
      </c>
      <c r="Q4925" s="32">
        <v>30.349999999999863</v>
      </c>
      <c r="R4925">
        <v>30.349999999999863</v>
      </c>
      <c r="S4925" s="22">
        <f>IF(ISNUMBER(R4925),SUMIFS(R$1:$R4925,A$1:$A4925,A4925,K$1:$K4925,K4925,E$1:$E4925,E4925),"")</f>
        <v>169.04999999999984</v>
      </c>
      <c r="AC4925" s="2" t="str">
        <f t="shared" si="433"/>
        <v/>
      </c>
      <c r="AL4925" s="2" t="str">
        <f t="shared" si="436"/>
        <v/>
      </c>
      <c r="AT4925" s="2" t="str">
        <f t="shared" si="441"/>
        <v/>
      </c>
      <c r="AU4925" s="2" t="str">
        <f>IF(ISNUMBER(AT4925),SUMIFS($AT$1:AT4925,$A$1:A4925,A4925,$K$1:K4925,K4925,$E$1:E4925,E4925),"")</f>
        <v/>
      </c>
      <c r="AV4925">
        <f t="shared" si="434"/>
        <v>3</v>
      </c>
    </row>
    <row r="4926" spans="1:48" x14ac:dyDescent="0.25">
      <c r="A4926" t="s">
        <v>158</v>
      </c>
      <c r="B4926" t="s">
        <v>153</v>
      </c>
      <c r="C4926" t="s">
        <v>152</v>
      </c>
      <c r="D4926" s="3">
        <v>40925</v>
      </c>
      <c r="E4926">
        <v>2</v>
      </c>
      <c r="J4926" t="s">
        <v>151</v>
      </c>
      <c r="K4926" t="s">
        <v>76</v>
      </c>
      <c r="O4926" s="2" t="str">
        <f t="shared" si="435"/>
        <v/>
      </c>
      <c r="R4926"/>
      <c r="S4926" s="22" t="str">
        <f>IF(ISNUMBER(R4926),SUMIFS(R$1:$R4926,A$1:$A4926,A4926,K$1:$K4926,K4926,E$1:$E4926,E4926),"")</f>
        <v/>
      </c>
      <c r="AC4926" s="2" t="str">
        <f t="shared" si="433"/>
        <v/>
      </c>
      <c r="AL4926" s="2" t="str">
        <f t="shared" si="436"/>
        <v/>
      </c>
      <c r="AT4926" s="2" t="str">
        <f t="shared" si="441"/>
        <v/>
      </c>
      <c r="AU4926" s="2" t="str">
        <f>IF(ISNUMBER(AT4926),SUMIFS($AT$1:AT4926,$A$1:A4926,A4926,$K$1:K4926,K4926,$E$1:E4926,E4926),"")</f>
        <v/>
      </c>
      <c r="AV4926">
        <f t="shared" si="434"/>
        <v>0</v>
      </c>
    </row>
    <row r="4927" spans="1:48" x14ac:dyDescent="0.25">
      <c r="A4927" t="s">
        <v>158</v>
      </c>
      <c r="B4927" t="s">
        <v>153</v>
      </c>
      <c r="C4927" t="s">
        <v>152</v>
      </c>
      <c r="D4927" s="3">
        <v>40926</v>
      </c>
      <c r="E4927">
        <v>2</v>
      </c>
      <c r="J4927" t="s">
        <v>151</v>
      </c>
      <c r="K4927" t="s">
        <v>76</v>
      </c>
      <c r="O4927" s="2" t="str">
        <f t="shared" si="435"/>
        <v/>
      </c>
      <c r="Q4927" s="32">
        <v>156.94999999999965</v>
      </c>
      <c r="R4927">
        <v>156.94999999999965</v>
      </c>
      <c r="S4927" s="22">
        <f>IF(ISNUMBER(R4927),SUMIFS(R$1:$R4927,A$1:$A4927,A4927,K$1:$K4927,K4927,E$1:$E4927,E4927),"")</f>
        <v>507.19999999999965</v>
      </c>
      <c r="AC4927" s="2" t="str">
        <f t="shared" si="433"/>
        <v/>
      </c>
      <c r="AL4927" s="2" t="str">
        <f t="shared" si="436"/>
        <v/>
      </c>
      <c r="AT4927" s="2" t="str">
        <f t="shared" si="441"/>
        <v/>
      </c>
      <c r="AU4927" s="2" t="str">
        <f>IF(ISNUMBER(AT4927),SUMIFS($AT$1:AT4927,$A$1:A4927,A4927,$K$1:K4927,K4927,$E$1:E4927,E4927),"")</f>
        <v/>
      </c>
      <c r="AV4927">
        <f t="shared" si="434"/>
        <v>3</v>
      </c>
    </row>
    <row r="4928" spans="1:48" x14ac:dyDescent="0.25">
      <c r="A4928" t="s">
        <v>158</v>
      </c>
      <c r="B4928" t="s">
        <v>153</v>
      </c>
      <c r="C4928" t="s">
        <v>152</v>
      </c>
      <c r="D4928" s="3">
        <v>40925</v>
      </c>
      <c r="E4928">
        <v>3</v>
      </c>
      <c r="J4928" t="s">
        <v>151</v>
      </c>
      <c r="K4928" t="s">
        <v>76</v>
      </c>
      <c r="O4928" s="2" t="str">
        <f t="shared" si="435"/>
        <v/>
      </c>
      <c r="R4928"/>
      <c r="S4928" s="22" t="str">
        <f>IF(ISNUMBER(R4928),SUMIFS(R$1:$R4928,A$1:$A4928,A4928,K$1:$K4928,K4928,E$1:$E4928,E4928),"")</f>
        <v/>
      </c>
      <c r="AC4928" s="2" t="str">
        <f t="shared" si="433"/>
        <v/>
      </c>
      <c r="AL4928" s="2" t="str">
        <f t="shared" si="436"/>
        <v/>
      </c>
      <c r="AT4928" s="2" t="str">
        <f t="shared" si="441"/>
        <v/>
      </c>
      <c r="AU4928" s="2" t="str">
        <f>IF(ISNUMBER(AT4928),SUMIFS($AT$1:AT4928,$A$1:A4928,A4928,$K$1:K4928,K4928,$E$1:E4928,E4928),"")</f>
        <v/>
      </c>
      <c r="AV4928">
        <f t="shared" si="434"/>
        <v>0</v>
      </c>
    </row>
    <row r="4929" spans="1:48" x14ac:dyDescent="0.25">
      <c r="A4929" t="s">
        <v>158</v>
      </c>
      <c r="B4929" t="s">
        <v>153</v>
      </c>
      <c r="C4929" t="s">
        <v>152</v>
      </c>
      <c r="D4929" s="3">
        <v>40926</v>
      </c>
      <c r="E4929">
        <v>3</v>
      </c>
      <c r="J4929" t="s">
        <v>151</v>
      </c>
      <c r="K4929" t="s">
        <v>76</v>
      </c>
      <c r="O4929" s="2" t="str">
        <f t="shared" si="435"/>
        <v/>
      </c>
      <c r="Q4929" s="32">
        <v>163.29999999999981</v>
      </c>
      <c r="R4929">
        <v>163.29999999999981</v>
      </c>
      <c r="S4929" s="22">
        <f>IF(ISNUMBER(R4929),SUMIFS(R$1:$R4929,A$1:$A4929,A4929,K$1:$K4929,K4929,E$1:$E4929,E4929),"")</f>
        <v>200.79999999999981</v>
      </c>
      <c r="AC4929" s="2" t="str">
        <f t="shared" si="433"/>
        <v/>
      </c>
      <c r="AL4929" s="2" t="str">
        <f t="shared" si="436"/>
        <v/>
      </c>
      <c r="AT4929" s="2" t="str">
        <f t="shared" si="441"/>
        <v/>
      </c>
      <c r="AU4929" s="2" t="str">
        <f>IF(ISNUMBER(AT4929),SUMIFS($AT$1:AT4929,$A$1:A4929,A4929,$K$1:K4929,K4929,$E$1:E4929,E4929),"")</f>
        <v/>
      </c>
      <c r="AV4929">
        <f t="shared" si="434"/>
        <v>3</v>
      </c>
    </row>
    <row r="4930" spans="1:48" x14ac:dyDescent="0.25">
      <c r="A4930" t="s">
        <v>158</v>
      </c>
      <c r="B4930" t="s">
        <v>153</v>
      </c>
      <c r="C4930" t="s">
        <v>152</v>
      </c>
      <c r="D4930" s="3">
        <v>40925</v>
      </c>
      <c r="E4930">
        <v>4</v>
      </c>
      <c r="J4930" t="s">
        <v>151</v>
      </c>
      <c r="K4930" t="s">
        <v>76</v>
      </c>
      <c r="O4930" s="2" t="str">
        <f t="shared" si="435"/>
        <v/>
      </c>
      <c r="R4930"/>
      <c r="S4930" s="22" t="str">
        <f>IF(ISNUMBER(R4930),SUMIFS(R$1:$R4930,A$1:$A4930,A4930,K$1:$K4930,K4930,E$1:$E4930,E4930),"")</f>
        <v/>
      </c>
      <c r="AC4930" s="2" t="str">
        <f t="shared" si="433"/>
        <v/>
      </c>
      <c r="AL4930" s="2" t="str">
        <f t="shared" si="436"/>
        <v/>
      </c>
      <c r="AT4930" s="2" t="str">
        <f t="shared" si="441"/>
        <v/>
      </c>
      <c r="AU4930" s="2" t="str">
        <f>IF(ISNUMBER(AT4930),SUMIFS($AT$1:AT4930,$A$1:A4930,A4930,$K$1:K4930,K4930,$E$1:E4930,E4930),"")</f>
        <v/>
      </c>
      <c r="AV4930">
        <f t="shared" si="434"/>
        <v>0</v>
      </c>
    </row>
    <row r="4931" spans="1:48" x14ac:dyDescent="0.25">
      <c r="A4931" t="s">
        <v>158</v>
      </c>
      <c r="B4931" t="s">
        <v>153</v>
      </c>
      <c r="C4931" t="s">
        <v>152</v>
      </c>
      <c r="D4931" s="3">
        <v>40926</v>
      </c>
      <c r="E4931">
        <v>4</v>
      </c>
      <c r="J4931" t="s">
        <v>151</v>
      </c>
      <c r="K4931" t="s">
        <v>76</v>
      </c>
      <c r="O4931" s="2" t="str">
        <f t="shared" si="435"/>
        <v/>
      </c>
      <c r="Q4931" s="32">
        <v>366.65000000000026</v>
      </c>
      <c r="R4931">
        <v>366.65000000000026</v>
      </c>
      <c r="S4931" s="22">
        <f>IF(ISNUMBER(R4931),SUMIFS(R$1:$R4931,A$1:$A4931,A4931,K$1:$K4931,K4931,E$1:$E4931,E4931),"")</f>
        <v>366.65000000000026</v>
      </c>
      <c r="AC4931" s="2" t="str">
        <f t="shared" si="433"/>
        <v/>
      </c>
      <c r="AL4931" s="2" t="str">
        <f t="shared" si="436"/>
        <v/>
      </c>
      <c r="AT4931" s="2" t="str">
        <f t="shared" si="441"/>
        <v/>
      </c>
      <c r="AU4931" s="2" t="str">
        <f>IF(ISNUMBER(AT4931),SUMIFS($AT$1:AT4931,$A$1:A4931,A4931,$K$1:K4931,K4931,$E$1:E4931,E4931),"")</f>
        <v/>
      </c>
      <c r="AV4931">
        <f t="shared" si="434"/>
        <v>3</v>
      </c>
    </row>
    <row r="4932" spans="1:48" x14ac:dyDescent="0.25">
      <c r="A4932" t="s">
        <v>158</v>
      </c>
      <c r="B4932" t="s">
        <v>153</v>
      </c>
      <c r="C4932" t="s">
        <v>152</v>
      </c>
      <c r="D4932" s="3">
        <v>40925</v>
      </c>
      <c r="E4932">
        <v>5</v>
      </c>
      <c r="J4932" t="s">
        <v>151</v>
      </c>
      <c r="K4932" t="s">
        <v>76</v>
      </c>
      <c r="O4932" s="2" t="str">
        <f t="shared" si="435"/>
        <v/>
      </c>
      <c r="R4932"/>
      <c r="S4932" s="22" t="str">
        <f>IF(ISNUMBER(R4932),SUMIFS(R$1:$R4932,A$1:$A4932,A4932,K$1:$K4932,K4932,E$1:$E4932,E4932),"")</f>
        <v/>
      </c>
      <c r="AC4932" s="2" t="str">
        <f t="shared" si="433"/>
        <v/>
      </c>
      <c r="AL4932" s="2" t="str">
        <f t="shared" si="436"/>
        <v/>
      </c>
      <c r="AT4932" s="2" t="str">
        <f t="shared" si="441"/>
        <v/>
      </c>
      <c r="AU4932" s="2" t="str">
        <f>IF(ISNUMBER(AT4932),SUMIFS($AT$1:AT4932,$A$1:A4932,A4932,$K$1:K4932,K4932,$E$1:E4932,E4932),"")</f>
        <v/>
      </c>
      <c r="AV4932">
        <f t="shared" si="434"/>
        <v>0</v>
      </c>
    </row>
    <row r="4933" spans="1:48" x14ac:dyDescent="0.25">
      <c r="A4933" t="s">
        <v>158</v>
      </c>
      <c r="B4933" t="s">
        <v>153</v>
      </c>
      <c r="C4933" t="s">
        <v>152</v>
      </c>
      <c r="D4933" s="3">
        <v>40926</v>
      </c>
      <c r="E4933">
        <v>5</v>
      </c>
      <c r="J4933" t="s">
        <v>151</v>
      </c>
      <c r="K4933" t="s">
        <v>76</v>
      </c>
      <c r="O4933" s="2" t="str">
        <f t="shared" si="435"/>
        <v/>
      </c>
      <c r="Q4933" s="32">
        <v>159.14999999999947</v>
      </c>
      <c r="R4933">
        <v>159.14999999999947</v>
      </c>
      <c r="S4933" s="22">
        <f>IF(ISNUMBER(R4933),SUMIFS(R$1:$R4933,A$1:$A4933,A4933,K$1:$K4933,K4933,E$1:$E4933,E4933),"")</f>
        <v>397.99999999999943</v>
      </c>
      <c r="AC4933" s="2" t="str">
        <f t="shared" si="433"/>
        <v/>
      </c>
      <c r="AL4933" s="2" t="str">
        <f t="shared" si="436"/>
        <v/>
      </c>
      <c r="AT4933" s="2" t="str">
        <f t="shared" si="441"/>
        <v/>
      </c>
      <c r="AU4933" s="2" t="str">
        <f>IF(ISNUMBER(AT4933),SUMIFS($AT$1:AT4933,$A$1:A4933,A4933,$K$1:K4933,K4933,$E$1:E4933,E4933),"")</f>
        <v/>
      </c>
      <c r="AV4933">
        <f t="shared" si="434"/>
        <v>3</v>
      </c>
    </row>
    <row r="4934" spans="1:48" x14ac:dyDescent="0.25">
      <c r="A4934" t="s">
        <v>158</v>
      </c>
      <c r="B4934" t="s">
        <v>153</v>
      </c>
      <c r="C4934" t="s">
        <v>152</v>
      </c>
      <c r="D4934" s="3">
        <v>40953</v>
      </c>
      <c r="E4934">
        <v>1</v>
      </c>
      <c r="J4934" t="s">
        <v>151</v>
      </c>
      <c r="K4934" t="s">
        <v>76</v>
      </c>
      <c r="O4934" s="2" t="str">
        <f t="shared" si="435"/>
        <v/>
      </c>
      <c r="R4934"/>
      <c r="S4934" s="22" t="str">
        <f>IF(ISNUMBER(R4934),SUMIFS(R$1:$R4934,A$1:$A4934,A4934,K$1:$K4934,K4934,E$1:$E4934,E4934),"")</f>
        <v/>
      </c>
      <c r="AC4934" s="2" t="str">
        <f t="shared" si="433"/>
        <v/>
      </c>
      <c r="AE4934">
        <v>86.020432552150709</v>
      </c>
      <c r="AF4934">
        <v>13.284057078328756</v>
      </c>
      <c r="AG4934">
        <v>86.715942921671243</v>
      </c>
      <c r="AH4934">
        <v>20.067599889972097</v>
      </c>
      <c r="AI4934">
        <v>27.370648827381654</v>
      </c>
      <c r="AJ4934">
        <v>14.018008491545913</v>
      </c>
      <c r="AK4934">
        <v>15.73525947028026</v>
      </c>
      <c r="AL4934" s="2">
        <f t="shared" si="436"/>
        <v>2.5176415152448416E-2</v>
      </c>
      <c r="AM4934">
        <v>2.5176415152448416E-2</v>
      </c>
      <c r="AN4934">
        <v>68.229787578545782</v>
      </c>
      <c r="AO4934">
        <v>11.121455375302963</v>
      </c>
      <c r="AT4934" s="2" t="str">
        <f t="shared" si="441"/>
        <v/>
      </c>
      <c r="AU4934" s="2" t="str">
        <f>IF(ISNUMBER(AT4934),SUMIFS($AT$1:AT4934,$A$1:A4934,A4934,$K$1:K4934,K4934,$E$1:E4934,E4934),"")</f>
        <v/>
      </c>
      <c r="AV4934">
        <f t="shared" si="434"/>
        <v>11</v>
      </c>
    </row>
    <row r="4935" spans="1:48" x14ac:dyDescent="0.25">
      <c r="A4935" t="s">
        <v>158</v>
      </c>
      <c r="B4935" t="s">
        <v>153</v>
      </c>
      <c r="C4935" t="s">
        <v>152</v>
      </c>
      <c r="D4935" s="3">
        <v>40954</v>
      </c>
      <c r="E4935">
        <v>1</v>
      </c>
      <c r="J4935" t="s">
        <v>151</v>
      </c>
      <c r="K4935" t="s">
        <v>76</v>
      </c>
      <c r="O4935" s="2" t="str">
        <f t="shared" si="435"/>
        <v/>
      </c>
      <c r="Q4935" s="32">
        <v>332.05000000000018</v>
      </c>
      <c r="R4935">
        <v>332.05000000000018</v>
      </c>
      <c r="S4935" s="22">
        <f>IF(ISNUMBER(R4935),SUMIFS(R$1:$R4935,A$1:$A4935,A4935,K$1:$K4935,K4935,E$1:$E4935,E4935),"")</f>
        <v>501.1</v>
      </c>
      <c r="AC4935" s="2" t="str">
        <f t="shared" si="433"/>
        <v/>
      </c>
      <c r="AL4935" s="2" t="str">
        <f t="shared" si="436"/>
        <v/>
      </c>
      <c r="AT4935" s="2" t="str">
        <f t="shared" si="441"/>
        <v/>
      </c>
      <c r="AU4935" s="2" t="str">
        <f>IF(ISNUMBER(AT4935),SUMIFS($AT$1:AT4935,$A$1:A4935,A4935,$K$1:K4935,K4935,$E$1:E4935,E4935),"")</f>
        <v/>
      </c>
      <c r="AV4935">
        <f t="shared" si="434"/>
        <v>3</v>
      </c>
    </row>
    <row r="4936" spans="1:48" x14ac:dyDescent="0.25">
      <c r="A4936" t="s">
        <v>158</v>
      </c>
      <c r="B4936" t="s">
        <v>153</v>
      </c>
      <c r="C4936" t="s">
        <v>152</v>
      </c>
      <c r="D4936" s="3">
        <v>40953</v>
      </c>
      <c r="E4936">
        <v>2</v>
      </c>
      <c r="J4936" t="s">
        <v>151</v>
      </c>
      <c r="K4936" t="s">
        <v>76</v>
      </c>
      <c r="O4936" s="2" t="str">
        <f t="shared" si="435"/>
        <v/>
      </c>
      <c r="R4936"/>
      <c r="S4936" s="22" t="str">
        <f>IF(ISNUMBER(R4936),SUMIFS(R$1:$R4936,A$1:$A4936,A4936,K$1:$K4936,K4936,E$1:$E4936,E4936),"")</f>
        <v/>
      </c>
      <c r="AC4936" s="2" t="str">
        <f t="shared" si="433"/>
        <v/>
      </c>
      <c r="AE4936">
        <v>86.88804228820149</v>
      </c>
      <c r="AF4936">
        <v>13.483244378335774</v>
      </c>
      <c r="AG4936">
        <v>86.516755621664231</v>
      </c>
      <c r="AH4936">
        <v>18.598233475876633</v>
      </c>
      <c r="AI4936">
        <v>26.13974934971764</v>
      </c>
      <c r="AJ4936">
        <v>15.066869220343843</v>
      </c>
      <c r="AK4936">
        <v>16.265940808469669</v>
      </c>
      <c r="AL4936" s="2">
        <f t="shared" si="436"/>
        <v>2.6025505293551472E-2</v>
      </c>
      <c r="AM4936">
        <v>2.6025505293551472E-2</v>
      </c>
      <c r="AN4936">
        <v>69.255004910799769</v>
      </c>
      <c r="AO4936">
        <v>11.288565800460363</v>
      </c>
      <c r="AT4936" s="2" t="str">
        <f t="shared" si="441"/>
        <v/>
      </c>
      <c r="AU4936" s="2" t="str">
        <f>IF(ISNUMBER(AT4936),SUMIFS($AT$1:AT4936,$A$1:A4936,A4936,$K$1:K4936,K4936,$E$1:E4936,E4936),"")</f>
        <v/>
      </c>
      <c r="AV4936">
        <f t="shared" si="434"/>
        <v>11</v>
      </c>
    </row>
    <row r="4937" spans="1:48" x14ac:dyDescent="0.25">
      <c r="A4937" t="s">
        <v>158</v>
      </c>
      <c r="B4937" t="s">
        <v>153</v>
      </c>
      <c r="C4937" t="s">
        <v>152</v>
      </c>
      <c r="D4937" s="3">
        <v>40954</v>
      </c>
      <c r="E4937">
        <v>2</v>
      </c>
      <c r="J4937" t="s">
        <v>151</v>
      </c>
      <c r="K4937" t="s">
        <v>76</v>
      </c>
      <c r="O4937" s="2" t="str">
        <f t="shared" si="435"/>
        <v/>
      </c>
      <c r="Q4937" s="32">
        <v>151.09999999999982</v>
      </c>
      <c r="R4937">
        <v>151.09999999999982</v>
      </c>
      <c r="S4937" s="22">
        <f>IF(ISNUMBER(R4937),SUMIFS(R$1:$R4937,A$1:$A4937,A4937,K$1:$K4937,K4937,E$1:$E4937,E4937),"")</f>
        <v>658.2999999999995</v>
      </c>
      <c r="AC4937" s="2" t="str">
        <f t="shared" si="433"/>
        <v/>
      </c>
      <c r="AL4937" s="2" t="str">
        <f t="shared" si="436"/>
        <v/>
      </c>
      <c r="AT4937" s="2" t="str">
        <f t="shared" si="441"/>
        <v/>
      </c>
      <c r="AU4937" s="2" t="str">
        <f>IF(ISNUMBER(AT4937),SUMIFS($AT$1:AT4937,$A$1:A4937,A4937,$K$1:K4937,K4937,$E$1:E4937,E4937),"")</f>
        <v/>
      </c>
      <c r="AV4937">
        <f t="shared" si="434"/>
        <v>3</v>
      </c>
    </row>
    <row r="4938" spans="1:48" x14ac:dyDescent="0.25">
      <c r="A4938" t="s">
        <v>158</v>
      </c>
      <c r="B4938" t="s">
        <v>153</v>
      </c>
      <c r="C4938" t="s">
        <v>152</v>
      </c>
      <c r="D4938" s="3">
        <v>40953</v>
      </c>
      <c r="E4938">
        <v>3</v>
      </c>
      <c r="J4938" t="s">
        <v>151</v>
      </c>
      <c r="K4938" t="s">
        <v>76</v>
      </c>
      <c r="O4938" s="2" t="str">
        <f t="shared" si="435"/>
        <v/>
      </c>
      <c r="R4938"/>
      <c r="S4938" s="22" t="str">
        <f>IF(ISNUMBER(R4938),SUMIFS(R$1:$R4938,A$1:$A4938,A4938,K$1:$K4938,K4938,E$1:$E4938,E4938),"")</f>
        <v/>
      </c>
      <c r="AC4938" s="2" t="str">
        <f t="shared" si="433"/>
        <v/>
      </c>
      <c r="AE4938">
        <v>86.217390224126575</v>
      </c>
      <c r="AF4938">
        <v>12.235270500853151</v>
      </c>
      <c r="AG4938">
        <v>87.764729499146853</v>
      </c>
      <c r="AH4938">
        <v>22.97577098350315</v>
      </c>
      <c r="AI4938">
        <v>31.792421338068504</v>
      </c>
      <c r="AJ4938">
        <v>15.768149318011119</v>
      </c>
      <c r="AK4938">
        <v>13.833672086720847</v>
      </c>
      <c r="AL4938" s="2">
        <f t="shared" si="436"/>
        <v>2.2133875338753356E-2</v>
      </c>
      <c r="AM4938">
        <v>2.2133875338753356E-2</v>
      </c>
      <c r="AN4938">
        <v>66.098292790171513</v>
      </c>
      <c r="AO4938">
        <v>10.774021724797956</v>
      </c>
      <c r="AT4938" s="2" t="str">
        <f t="shared" si="441"/>
        <v/>
      </c>
      <c r="AU4938" s="2" t="str">
        <f>IF(ISNUMBER(AT4938),SUMIFS($AT$1:AT4938,$A$1:A4938,A4938,$K$1:K4938,K4938,$E$1:E4938,E4938),"")</f>
        <v/>
      </c>
      <c r="AV4938">
        <f t="shared" si="434"/>
        <v>11</v>
      </c>
    </row>
    <row r="4939" spans="1:48" x14ac:dyDescent="0.25">
      <c r="A4939" t="s">
        <v>158</v>
      </c>
      <c r="B4939" t="s">
        <v>153</v>
      </c>
      <c r="C4939" t="s">
        <v>152</v>
      </c>
      <c r="D4939" s="3">
        <v>40954</v>
      </c>
      <c r="E4939">
        <v>3</v>
      </c>
      <c r="J4939" t="s">
        <v>151</v>
      </c>
      <c r="K4939" t="s">
        <v>76</v>
      </c>
      <c r="O4939" s="2" t="str">
        <f t="shared" si="435"/>
        <v/>
      </c>
      <c r="Q4939" s="32">
        <v>268.79999999999984</v>
      </c>
      <c r="R4939">
        <v>268.79999999999984</v>
      </c>
      <c r="S4939" s="22">
        <f>IF(ISNUMBER(R4939),SUMIFS(R$1:$R4939,A$1:$A4939,A4939,K$1:$K4939,K4939,E$1:$E4939,E4939),"")</f>
        <v>469.59999999999968</v>
      </c>
      <c r="AC4939" s="2" t="str">
        <f t="shared" si="433"/>
        <v/>
      </c>
      <c r="AL4939" s="2" t="str">
        <f t="shared" si="436"/>
        <v/>
      </c>
      <c r="AT4939" s="2" t="str">
        <f t="shared" si="441"/>
        <v/>
      </c>
      <c r="AU4939" s="2" t="str">
        <f>IF(ISNUMBER(AT4939),SUMIFS($AT$1:AT4939,$A$1:A4939,A4939,$K$1:K4939,K4939,$E$1:E4939,E4939),"")</f>
        <v/>
      </c>
      <c r="AV4939">
        <f t="shared" si="434"/>
        <v>3</v>
      </c>
    </row>
    <row r="4940" spans="1:48" x14ac:dyDescent="0.25">
      <c r="A4940" t="s">
        <v>158</v>
      </c>
      <c r="B4940" t="s">
        <v>153</v>
      </c>
      <c r="C4940" t="s">
        <v>152</v>
      </c>
      <c r="D4940" s="3">
        <v>40953</v>
      </c>
      <c r="E4940">
        <v>4</v>
      </c>
      <c r="J4940" t="s">
        <v>151</v>
      </c>
      <c r="K4940" t="s">
        <v>76</v>
      </c>
      <c r="O4940" s="2" t="str">
        <f t="shared" si="435"/>
        <v/>
      </c>
      <c r="R4940"/>
      <c r="S4940" s="22" t="str">
        <f>IF(ISNUMBER(R4940),SUMIFS(R$1:$R4940,A$1:$A4940,A4940,K$1:$K4940,K4940,E$1:$E4940,E4940),"")</f>
        <v/>
      </c>
      <c r="AC4940" s="2" t="str">
        <f t="shared" ref="AC4940:AC5003" si="442">IF(ISNUMBER(AD4940),AD4940*10,"")</f>
        <v/>
      </c>
      <c r="AE4940">
        <v>86.56924997502729</v>
      </c>
      <c r="AF4940">
        <v>12.91154917948189</v>
      </c>
      <c r="AG4940">
        <v>87.088450820518119</v>
      </c>
      <c r="AH4940">
        <v>20.724436200241612</v>
      </c>
      <c r="AI4940">
        <v>29.630285932397697</v>
      </c>
      <c r="AJ4940">
        <v>16.383481238970454</v>
      </c>
      <c r="AK4940">
        <v>14.120863221178686</v>
      </c>
      <c r="AL4940" s="2">
        <f t="shared" si="436"/>
        <v>2.25933811538859E-2</v>
      </c>
      <c r="AM4940">
        <v>2.25933811538859E-2</v>
      </c>
      <c r="AN4940">
        <v>68.45428299219671</v>
      </c>
      <c r="AO4940">
        <v>11.158048127728064</v>
      </c>
      <c r="AT4940" s="2" t="str">
        <f t="shared" si="441"/>
        <v/>
      </c>
      <c r="AU4940" s="2" t="str">
        <f>IF(ISNUMBER(AT4940),SUMIFS($AT$1:AT4940,$A$1:A4940,A4940,$K$1:K4940,K4940,$E$1:E4940,E4940),"")</f>
        <v/>
      </c>
      <c r="AV4940">
        <f t="shared" ref="AV4940:AV5003" si="443">COUNT(P4940:AU4940)</f>
        <v>11</v>
      </c>
    </row>
    <row r="4941" spans="1:48" x14ac:dyDescent="0.25">
      <c r="A4941" t="s">
        <v>158</v>
      </c>
      <c r="B4941" t="s">
        <v>153</v>
      </c>
      <c r="C4941" t="s">
        <v>152</v>
      </c>
      <c r="D4941" s="3">
        <v>40954</v>
      </c>
      <c r="E4941">
        <v>4</v>
      </c>
      <c r="J4941" t="s">
        <v>151</v>
      </c>
      <c r="K4941" t="s">
        <v>76</v>
      </c>
      <c r="O4941" s="2" t="str">
        <f t="shared" si="435"/>
        <v/>
      </c>
      <c r="Q4941" s="32">
        <v>187.20000000000019</v>
      </c>
      <c r="R4941">
        <v>187.20000000000019</v>
      </c>
      <c r="S4941" s="22">
        <f>IF(ISNUMBER(R4941),SUMIFS(R$1:$R4941,A$1:$A4941,A4941,K$1:$K4941,K4941,E$1:$E4941,E4941),"")</f>
        <v>553.85000000000048</v>
      </c>
      <c r="AC4941" s="2" t="str">
        <f t="shared" si="442"/>
        <v/>
      </c>
      <c r="AL4941" s="2" t="str">
        <f t="shared" si="436"/>
        <v/>
      </c>
      <c r="AT4941" s="2" t="str">
        <f t="shared" si="441"/>
        <v/>
      </c>
      <c r="AU4941" s="2" t="str">
        <f>IF(ISNUMBER(AT4941),SUMIFS($AT$1:AT4941,$A$1:A4941,A4941,$K$1:K4941,K4941,$E$1:E4941,E4941),"")</f>
        <v/>
      </c>
      <c r="AV4941">
        <f t="shared" si="443"/>
        <v>3</v>
      </c>
    </row>
    <row r="4942" spans="1:48" x14ac:dyDescent="0.25">
      <c r="A4942" t="s">
        <v>158</v>
      </c>
      <c r="B4942" t="s">
        <v>153</v>
      </c>
      <c r="C4942" t="s">
        <v>152</v>
      </c>
      <c r="D4942" s="3">
        <v>40953</v>
      </c>
      <c r="E4942">
        <v>5</v>
      </c>
      <c r="J4942" t="s">
        <v>151</v>
      </c>
      <c r="K4942" t="s">
        <v>76</v>
      </c>
      <c r="O4942" s="2" t="str">
        <f t="shared" si="435"/>
        <v/>
      </c>
      <c r="R4942"/>
      <c r="S4942" s="22" t="str">
        <f>IF(ISNUMBER(R4942),SUMIFS(R$1:$R4942,A$1:$A4942,A4942,K$1:$K4942,K4942,E$1:$E4942,E4942),"")</f>
        <v/>
      </c>
      <c r="AC4942" s="2" t="str">
        <f t="shared" si="442"/>
        <v/>
      </c>
      <c r="AE4942">
        <v>86.773461735894742</v>
      </c>
      <c r="AF4942">
        <v>13.234988572615967</v>
      </c>
      <c r="AG4942">
        <v>86.765011427384025</v>
      </c>
      <c r="AH4942">
        <v>18.005935694278293</v>
      </c>
      <c r="AI4942">
        <v>25.168459910464875</v>
      </c>
      <c r="AJ4942">
        <v>15.393243311138932</v>
      </c>
      <c r="AK4942">
        <v>17.683108248493632</v>
      </c>
      <c r="AL4942" s="2">
        <f t="shared" si="436"/>
        <v>2.8292973197589812E-2</v>
      </c>
      <c r="AM4942">
        <v>2.8292973197589812E-2</v>
      </c>
      <c r="AN4942">
        <v>70.30093629831191</v>
      </c>
      <c r="AO4942">
        <v>11.459052616624842</v>
      </c>
      <c r="AT4942" s="2" t="str">
        <f t="shared" si="441"/>
        <v/>
      </c>
      <c r="AU4942" s="2" t="str">
        <f>IF(ISNUMBER(AT4942),SUMIFS($AT$1:AT4942,$A$1:A4942,A4942,$K$1:K4942,K4942,$E$1:E4942,E4942),"")</f>
        <v/>
      </c>
      <c r="AV4942">
        <f t="shared" si="443"/>
        <v>11</v>
      </c>
    </row>
    <row r="4943" spans="1:48" x14ac:dyDescent="0.25">
      <c r="A4943" t="s">
        <v>158</v>
      </c>
      <c r="B4943" t="s">
        <v>153</v>
      </c>
      <c r="C4943" t="s">
        <v>152</v>
      </c>
      <c r="D4943" s="3">
        <v>40954</v>
      </c>
      <c r="E4943">
        <v>5</v>
      </c>
      <c r="J4943" t="s">
        <v>151</v>
      </c>
      <c r="K4943" t="s">
        <v>76</v>
      </c>
      <c r="O4943" s="2" t="str">
        <f t="shared" si="435"/>
        <v/>
      </c>
      <c r="Q4943" s="32">
        <v>243.34999999999974</v>
      </c>
      <c r="R4943">
        <v>243.34999999999974</v>
      </c>
      <c r="S4943" s="22">
        <f>IF(ISNUMBER(R4943),SUMIFS(R$1:$R4943,A$1:$A4943,A4943,K$1:$K4943,K4943,E$1:$E4943,E4943),"")</f>
        <v>641.34999999999923</v>
      </c>
      <c r="AC4943" s="2" t="str">
        <f t="shared" si="442"/>
        <v/>
      </c>
      <c r="AL4943" s="2" t="str">
        <f t="shared" si="436"/>
        <v/>
      </c>
      <c r="AT4943" s="2" t="str">
        <f t="shared" si="441"/>
        <v/>
      </c>
      <c r="AU4943" s="2" t="str">
        <f>IF(ISNUMBER(AT4943),SUMIFS($AT$1:AT4943,$A$1:A4943,A4943,$K$1:K4943,K4943,$E$1:E4943,E4943),"")</f>
        <v/>
      </c>
      <c r="AV4943">
        <f t="shared" si="443"/>
        <v>3</v>
      </c>
    </row>
    <row r="4944" spans="1:48" x14ac:dyDescent="0.25">
      <c r="A4944" t="s">
        <v>158</v>
      </c>
      <c r="B4944" t="s">
        <v>153</v>
      </c>
      <c r="C4944" t="s">
        <v>152</v>
      </c>
      <c r="D4944" s="3">
        <v>40981</v>
      </c>
      <c r="E4944">
        <v>1</v>
      </c>
      <c r="J4944" t="s">
        <v>151</v>
      </c>
      <c r="K4944" t="s">
        <v>76</v>
      </c>
      <c r="O4944" s="2" t="str">
        <f t="shared" si="435"/>
        <v/>
      </c>
      <c r="R4944"/>
      <c r="S4944" s="22" t="str">
        <f>IF(ISNUMBER(R4944),SUMIFS(R$1:$R4944,A$1:$A4944,A4944,K$1:$K4944,K4944,E$1:$E4944,E4944),"")</f>
        <v/>
      </c>
      <c r="X4944">
        <v>0.9780210142258241</v>
      </c>
      <c r="Y4944">
        <v>2.1978985774175896E-2</v>
      </c>
      <c r="AC4944" s="2" t="str">
        <f t="shared" si="442"/>
        <v/>
      </c>
      <c r="AL4944" s="2" t="str">
        <f t="shared" si="436"/>
        <v/>
      </c>
      <c r="AT4944" s="2" t="str">
        <f t="shared" si="441"/>
        <v/>
      </c>
      <c r="AU4944" s="2" t="str">
        <f>IF(ISNUMBER(AT4944),SUMIFS($AT$1:AT4944,$A$1:A4944,A4944,$K$1:K4944,K4944,$E$1:E4944,E4944),"")</f>
        <v/>
      </c>
      <c r="AV4944">
        <f t="shared" si="443"/>
        <v>2</v>
      </c>
    </row>
    <row r="4945" spans="1:48" x14ac:dyDescent="0.25">
      <c r="A4945" t="s">
        <v>158</v>
      </c>
      <c r="B4945" t="s">
        <v>153</v>
      </c>
      <c r="C4945" t="s">
        <v>152</v>
      </c>
      <c r="D4945" s="3">
        <v>40982</v>
      </c>
      <c r="E4945">
        <v>1</v>
      </c>
      <c r="J4945" t="s">
        <v>151</v>
      </c>
      <c r="K4945" t="s">
        <v>76</v>
      </c>
      <c r="O4945" s="2" t="str">
        <f t="shared" si="435"/>
        <v/>
      </c>
      <c r="Q4945" s="32">
        <v>112.34999999999982</v>
      </c>
      <c r="R4945">
        <v>112.34999999999982</v>
      </c>
      <c r="S4945" s="22">
        <f>IF(ISNUMBER(R4945),SUMIFS(R$1:$R4945,A$1:$A4945,A4945,K$1:$K4945,K4945,E$1:$E4945,E4945),"")</f>
        <v>613.44999999999982</v>
      </c>
      <c r="AC4945" s="2" t="str">
        <f t="shared" si="442"/>
        <v/>
      </c>
      <c r="AL4945" s="2" t="str">
        <f t="shared" si="436"/>
        <v/>
      </c>
      <c r="AT4945" s="2" t="str">
        <f t="shared" si="441"/>
        <v/>
      </c>
      <c r="AU4945" s="2" t="str">
        <f>IF(ISNUMBER(AT4945),SUMIFS($AT$1:AT4945,$A$1:A4945,A4945,$K$1:K4945,K4945,$E$1:E4945,E4945),"")</f>
        <v/>
      </c>
      <c r="AV4945">
        <f t="shared" si="443"/>
        <v>3</v>
      </c>
    </row>
    <row r="4946" spans="1:48" x14ac:dyDescent="0.25">
      <c r="A4946" t="s">
        <v>158</v>
      </c>
      <c r="B4946" t="s">
        <v>153</v>
      </c>
      <c r="C4946" t="s">
        <v>152</v>
      </c>
      <c r="D4946" s="3">
        <v>40981</v>
      </c>
      <c r="E4946">
        <v>2</v>
      </c>
      <c r="J4946" t="s">
        <v>151</v>
      </c>
      <c r="K4946" t="s">
        <v>76</v>
      </c>
      <c r="O4946" s="2" t="str">
        <f t="shared" si="435"/>
        <v/>
      </c>
      <c r="R4946"/>
      <c r="S4946" s="22" t="str">
        <f>IF(ISNUMBER(R4946),SUMIFS(R$1:$R4946,A$1:$A4946,A4946,K$1:$K4946,K4946,E$1:$E4946,E4946),"")</f>
        <v/>
      </c>
      <c r="X4946">
        <v>0.87617622818312813</v>
      </c>
      <c r="Y4946">
        <v>0.12382377181687187</v>
      </c>
      <c r="AC4946" s="2" t="str">
        <f t="shared" si="442"/>
        <v/>
      </c>
      <c r="AL4946" s="2" t="str">
        <f t="shared" si="436"/>
        <v/>
      </c>
      <c r="AT4946" s="2" t="str">
        <f t="shared" si="441"/>
        <v/>
      </c>
      <c r="AU4946" s="2" t="str">
        <f>IF(ISNUMBER(AT4946),SUMIFS($AT$1:AT4946,$A$1:A4946,A4946,$K$1:K4946,K4946,$E$1:E4946,E4946),"")</f>
        <v/>
      </c>
      <c r="AV4946">
        <f t="shared" si="443"/>
        <v>2</v>
      </c>
    </row>
    <row r="4947" spans="1:48" x14ac:dyDescent="0.25">
      <c r="A4947" t="s">
        <v>158</v>
      </c>
      <c r="B4947" t="s">
        <v>153</v>
      </c>
      <c r="C4947" t="s">
        <v>152</v>
      </c>
      <c r="D4947" s="3">
        <v>40982</v>
      </c>
      <c r="E4947">
        <v>2</v>
      </c>
      <c r="J4947" t="s">
        <v>151</v>
      </c>
      <c r="K4947" t="s">
        <v>76</v>
      </c>
      <c r="O4947" s="2" t="str">
        <f t="shared" si="435"/>
        <v/>
      </c>
      <c r="Q4947" s="32">
        <v>144.45000000000022</v>
      </c>
      <c r="R4947">
        <v>144.45000000000022</v>
      </c>
      <c r="S4947" s="22">
        <f>IF(ISNUMBER(R4947),SUMIFS(R$1:$R4947,A$1:$A4947,A4947,K$1:$K4947,K4947,E$1:$E4947,E4947),"")</f>
        <v>802.74999999999977</v>
      </c>
      <c r="AC4947" s="2" t="str">
        <f t="shared" si="442"/>
        <v/>
      </c>
      <c r="AL4947" s="2" t="str">
        <f t="shared" si="436"/>
        <v/>
      </c>
      <c r="AT4947" s="2" t="str">
        <f t="shared" si="441"/>
        <v/>
      </c>
      <c r="AU4947" s="2" t="str">
        <f>IF(ISNUMBER(AT4947),SUMIFS($AT$1:AT4947,$A$1:A4947,A4947,$K$1:K4947,K4947,$E$1:E4947,E4947),"")</f>
        <v/>
      </c>
      <c r="AV4947">
        <f t="shared" si="443"/>
        <v>3</v>
      </c>
    </row>
    <row r="4948" spans="1:48" x14ac:dyDescent="0.25">
      <c r="A4948" t="s">
        <v>158</v>
      </c>
      <c r="B4948" t="s">
        <v>153</v>
      </c>
      <c r="C4948" t="s">
        <v>152</v>
      </c>
      <c r="D4948" s="3">
        <v>40981</v>
      </c>
      <c r="E4948">
        <v>3</v>
      </c>
      <c r="J4948" t="s">
        <v>151</v>
      </c>
      <c r="K4948" t="s">
        <v>76</v>
      </c>
      <c r="O4948" s="2" t="str">
        <f t="shared" si="435"/>
        <v/>
      </c>
      <c r="R4948"/>
      <c r="S4948" s="22" t="str">
        <f>IF(ISNUMBER(R4948),SUMIFS(R$1:$R4948,A$1:$A4948,A4948,K$1:$K4948,K4948,E$1:$E4948,E4948),"")</f>
        <v/>
      </c>
      <c r="X4948">
        <v>0.81378435628168133</v>
      </c>
      <c r="Y4948">
        <v>0.18621564371831867</v>
      </c>
      <c r="AC4948" s="2" t="str">
        <f t="shared" si="442"/>
        <v/>
      </c>
      <c r="AL4948" s="2" t="str">
        <f t="shared" si="436"/>
        <v/>
      </c>
      <c r="AT4948" s="2" t="str">
        <f t="shared" si="441"/>
        <v/>
      </c>
      <c r="AU4948" s="2" t="str">
        <f>IF(ISNUMBER(AT4948),SUMIFS($AT$1:AT4948,$A$1:A4948,A4948,$K$1:K4948,K4948,$E$1:E4948,E4948),"")</f>
        <v/>
      </c>
      <c r="AV4948">
        <f t="shared" si="443"/>
        <v>2</v>
      </c>
    </row>
    <row r="4949" spans="1:48" x14ac:dyDescent="0.25">
      <c r="A4949" t="s">
        <v>158</v>
      </c>
      <c r="B4949" t="s">
        <v>153</v>
      </c>
      <c r="C4949" t="s">
        <v>152</v>
      </c>
      <c r="D4949" s="3">
        <v>40982</v>
      </c>
      <c r="E4949">
        <v>3</v>
      </c>
      <c r="J4949" t="s">
        <v>151</v>
      </c>
      <c r="K4949" t="s">
        <v>76</v>
      </c>
      <c r="O4949" s="2" t="str">
        <f t="shared" si="435"/>
        <v/>
      </c>
      <c r="Q4949" s="32">
        <v>117.50000000000037</v>
      </c>
      <c r="R4949">
        <v>117.50000000000037</v>
      </c>
      <c r="S4949" s="22">
        <f>IF(ISNUMBER(R4949),SUMIFS(R$1:$R4949,A$1:$A4949,A4949,K$1:$K4949,K4949,E$1:$E4949,E4949),"")</f>
        <v>587.1</v>
      </c>
      <c r="AC4949" s="2" t="str">
        <f t="shared" si="442"/>
        <v/>
      </c>
      <c r="AL4949" s="2" t="str">
        <f t="shared" si="436"/>
        <v/>
      </c>
      <c r="AT4949" s="2" t="str">
        <f t="shared" si="441"/>
        <v/>
      </c>
      <c r="AU4949" s="2" t="str">
        <f>IF(ISNUMBER(AT4949),SUMIFS($AT$1:AT4949,$A$1:A4949,A4949,$K$1:K4949,K4949,$E$1:E4949,E4949),"")</f>
        <v/>
      </c>
      <c r="AV4949">
        <f t="shared" si="443"/>
        <v>3</v>
      </c>
    </row>
    <row r="4950" spans="1:48" x14ac:dyDescent="0.25">
      <c r="A4950" t="s">
        <v>158</v>
      </c>
      <c r="B4950" t="s">
        <v>153</v>
      </c>
      <c r="C4950" t="s">
        <v>152</v>
      </c>
      <c r="D4950" s="3">
        <v>40981</v>
      </c>
      <c r="E4950">
        <v>4</v>
      </c>
      <c r="J4950" t="s">
        <v>151</v>
      </c>
      <c r="K4950" t="s">
        <v>76</v>
      </c>
      <c r="O4950" s="2" t="str">
        <f t="shared" si="435"/>
        <v/>
      </c>
      <c r="R4950"/>
      <c r="S4950" s="22" t="str">
        <f>IF(ISNUMBER(R4950),SUMIFS(R$1:$R4950,A$1:$A4950,A4950,K$1:$K4950,K4950,E$1:$E4950,E4950),"")</f>
        <v/>
      </c>
      <c r="X4950">
        <v>0.7543956007803011</v>
      </c>
      <c r="Y4950">
        <v>0.2456043992196989</v>
      </c>
      <c r="AC4950" s="2" t="str">
        <f t="shared" si="442"/>
        <v/>
      </c>
      <c r="AL4950" s="2" t="str">
        <f t="shared" si="436"/>
        <v/>
      </c>
      <c r="AT4950" s="2" t="str">
        <f t="shared" si="441"/>
        <v/>
      </c>
      <c r="AU4950" s="2" t="str">
        <f>IF(ISNUMBER(AT4950),SUMIFS($AT$1:AT4950,$A$1:A4950,A4950,$K$1:K4950,K4950,$E$1:E4950,E4950),"")</f>
        <v/>
      </c>
      <c r="AV4950">
        <f t="shared" si="443"/>
        <v>2</v>
      </c>
    </row>
    <row r="4951" spans="1:48" x14ac:dyDescent="0.25">
      <c r="A4951" t="s">
        <v>158</v>
      </c>
      <c r="B4951" t="s">
        <v>153</v>
      </c>
      <c r="C4951" t="s">
        <v>152</v>
      </c>
      <c r="D4951" s="3">
        <v>40982</v>
      </c>
      <c r="E4951">
        <v>4</v>
      </c>
      <c r="J4951" t="s">
        <v>151</v>
      </c>
      <c r="K4951" t="s">
        <v>76</v>
      </c>
      <c r="O4951" s="2" t="str">
        <f t="shared" si="435"/>
        <v/>
      </c>
      <c r="Q4951" s="32">
        <v>180.25000000000037</v>
      </c>
      <c r="R4951">
        <v>180.25000000000037</v>
      </c>
      <c r="S4951" s="22">
        <f>IF(ISNUMBER(R4951),SUMIFS(R$1:$R4951,A$1:$A4951,A4951,K$1:$K4951,K4951,E$1:$E4951,E4951),"")</f>
        <v>734.10000000000082</v>
      </c>
      <c r="AC4951" s="2" t="str">
        <f t="shared" si="442"/>
        <v/>
      </c>
      <c r="AL4951" s="2" t="str">
        <f t="shared" si="436"/>
        <v/>
      </c>
      <c r="AT4951" s="2" t="str">
        <f t="shared" si="441"/>
        <v/>
      </c>
      <c r="AU4951" s="2" t="str">
        <f>IF(ISNUMBER(AT4951),SUMIFS($AT$1:AT4951,$A$1:A4951,A4951,$K$1:K4951,K4951,$E$1:E4951,E4951),"")</f>
        <v/>
      </c>
      <c r="AV4951">
        <f t="shared" si="443"/>
        <v>3</v>
      </c>
    </row>
    <row r="4952" spans="1:48" x14ac:dyDescent="0.25">
      <c r="A4952" t="s">
        <v>158</v>
      </c>
      <c r="B4952" t="s">
        <v>153</v>
      </c>
      <c r="C4952" t="s">
        <v>152</v>
      </c>
      <c r="D4952" s="3">
        <v>40981</v>
      </c>
      <c r="E4952">
        <v>5</v>
      </c>
      <c r="J4952" t="s">
        <v>151</v>
      </c>
      <c r="K4952" t="s">
        <v>76</v>
      </c>
      <c r="O4952" s="2" t="str">
        <f t="shared" si="435"/>
        <v/>
      </c>
      <c r="R4952"/>
      <c r="S4952" s="22" t="str">
        <f>IF(ISNUMBER(R4952),SUMIFS(R$1:$R4952,A$1:$A4952,A4952,K$1:$K4952,K4952,E$1:$E4952,E4952),"")</f>
        <v/>
      </c>
      <c r="X4952">
        <v>0.74276076549894776</v>
      </c>
      <c r="Y4952">
        <v>0.25723923450105224</v>
      </c>
      <c r="AC4952" s="2" t="str">
        <f t="shared" si="442"/>
        <v/>
      </c>
      <c r="AL4952" s="2" t="str">
        <f t="shared" si="436"/>
        <v/>
      </c>
      <c r="AT4952" s="2" t="str">
        <f t="shared" si="441"/>
        <v/>
      </c>
      <c r="AU4952" s="2" t="str">
        <f>IF(ISNUMBER(AT4952),SUMIFS($AT$1:AT4952,$A$1:A4952,A4952,$K$1:K4952,K4952,$E$1:E4952,E4952),"")</f>
        <v/>
      </c>
      <c r="AV4952">
        <f t="shared" si="443"/>
        <v>2</v>
      </c>
    </row>
    <row r="4953" spans="1:48" x14ac:dyDescent="0.25">
      <c r="A4953" t="s">
        <v>158</v>
      </c>
      <c r="B4953" t="s">
        <v>153</v>
      </c>
      <c r="C4953" t="s">
        <v>152</v>
      </c>
      <c r="D4953" s="3">
        <v>40982</v>
      </c>
      <c r="E4953">
        <v>5</v>
      </c>
      <c r="J4953" t="s">
        <v>151</v>
      </c>
      <c r="K4953" t="s">
        <v>76</v>
      </c>
      <c r="O4953" s="2" t="str">
        <f t="shared" si="435"/>
        <v/>
      </c>
      <c r="Q4953" s="32">
        <v>180.64999999999958</v>
      </c>
      <c r="R4953">
        <v>180.64999999999958</v>
      </c>
      <c r="S4953" s="22">
        <f>IF(ISNUMBER(R4953),SUMIFS(R$1:$R4953,A$1:$A4953,A4953,K$1:$K4953,K4953,E$1:$E4953,E4953),"")</f>
        <v>821.99999999999886</v>
      </c>
      <c r="AC4953" s="2" t="str">
        <f t="shared" si="442"/>
        <v/>
      </c>
      <c r="AL4953" s="2" t="str">
        <f t="shared" si="436"/>
        <v/>
      </c>
      <c r="AT4953" s="2" t="str">
        <f t="shared" si="441"/>
        <v/>
      </c>
      <c r="AU4953" s="2" t="str">
        <f>IF(ISNUMBER(AT4953),SUMIFS($AT$1:AT4953,$A$1:A4953,A4953,$K$1:K4953,K4953,$E$1:E4953,E4953),"")</f>
        <v/>
      </c>
      <c r="AV4953">
        <f t="shared" si="443"/>
        <v>3</v>
      </c>
    </row>
    <row r="4954" spans="1:48" x14ac:dyDescent="0.25">
      <c r="A4954" t="s">
        <v>158</v>
      </c>
      <c r="B4954" t="s">
        <v>153</v>
      </c>
      <c r="C4954" t="s">
        <v>152</v>
      </c>
      <c r="D4954" s="3">
        <v>41010</v>
      </c>
      <c r="E4954">
        <v>1</v>
      </c>
      <c r="J4954" t="s">
        <v>151</v>
      </c>
      <c r="K4954" t="s">
        <v>76</v>
      </c>
      <c r="O4954" s="2" t="str">
        <f t="shared" si="435"/>
        <v/>
      </c>
      <c r="R4954"/>
      <c r="S4954" s="22" t="str">
        <f>IF(ISNUMBER(R4954),SUMIFS(R$1:$R4954,A$1:$A4954,A4954,K$1:$K4954,K4954,E$1:$E4954,E4954),"")</f>
        <v/>
      </c>
      <c r="AC4954" s="2" t="str">
        <f t="shared" si="442"/>
        <v/>
      </c>
      <c r="AL4954" s="2" t="str">
        <f t="shared" si="436"/>
        <v/>
      </c>
      <c r="AT4954" s="2" t="str">
        <f t="shared" si="441"/>
        <v/>
      </c>
      <c r="AU4954" s="2" t="str">
        <f>IF(ISNUMBER(AT4954),SUMIFS($AT$1:AT4954,$A$1:A4954,A4954,$K$1:K4954,K4954,$E$1:E4954,E4954),"")</f>
        <v/>
      </c>
      <c r="AV4954">
        <f t="shared" si="443"/>
        <v>0</v>
      </c>
    </row>
    <row r="4955" spans="1:48" x14ac:dyDescent="0.25">
      <c r="A4955" t="s">
        <v>158</v>
      </c>
      <c r="B4955" t="s">
        <v>153</v>
      </c>
      <c r="C4955" t="s">
        <v>152</v>
      </c>
      <c r="D4955" s="3">
        <v>41011</v>
      </c>
      <c r="E4955">
        <v>1</v>
      </c>
      <c r="J4955" t="s">
        <v>151</v>
      </c>
      <c r="K4955" t="s">
        <v>76</v>
      </c>
      <c r="O4955" s="2" t="str">
        <f t="shared" si="435"/>
        <v/>
      </c>
      <c r="Q4955" s="32">
        <v>305.2</v>
      </c>
      <c r="R4955">
        <v>305.2</v>
      </c>
      <c r="S4955" s="22">
        <f>IF(ISNUMBER(R4955),SUMIFS(R$1:$R4955,A$1:$A4955,A4955,K$1:$K4955,K4955,E$1:$E4955,E4955),"")</f>
        <v>918.64999999999986</v>
      </c>
      <c r="AC4955" s="2" t="str">
        <f t="shared" si="442"/>
        <v/>
      </c>
      <c r="AL4955" s="2" t="str">
        <f t="shared" si="436"/>
        <v/>
      </c>
      <c r="AT4955" s="2" t="str">
        <f t="shared" si="441"/>
        <v/>
      </c>
      <c r="AU4955" s="2" t="str">
        <f>IF(ISNUMBER(AT4955),SUMIFS($AT$1:AT4955,$A$1:A4955,A4955,$K$1:K4955,K4955,$E$1:E4955,E4955),"")</f>
        <v/>
      </c>
      <c r="AV4955">
        <f t="shared" si="443"/>
        <v>3</v>
      </c>
    </row>
    <row r="4956" spans="1:48" x14ac:dyDescent="0.25">
      <c r="A4956" t="s">
        <v>158</v>
      </c>
      <c r="B4956" t="s">
        <v>153</v>
      </c>
      <c r="C4956" t="s">
        <v>152</v>
      </c>
      <c r="D4956" s="3">
        <v>41010</v>
      </c>
      <c r="E4956">
        <v>2</v>
      </c>
      <c r="J4956" t="s">
        <v>151</v>
      </c>
      <c r="K4956" t="s">
        <v>76</v>
      </c>
      <c r="O4956" s="2" t="str">
        <f t="shared" ref="O4956:O5019" si="444">IF(ISNUMBER(P4956),P4956*10,"")</f>
        <v/>
      </c>
      <c r="R4956"/>
      <c r="S4956" s="22" t="str">
        <f>IF(ISNUMBER(R4956),SUMIFS(R$1:$R4956,A$1:$A4956,A4956,K$1:$K4956,K4956,E$1:$E4956,E4956),"")</f>
        <v/>
      </c>
      <c r="AC4956" s="2" t="str">
        <f t="shared" si="442"/>
        <v/>
      </c>
      <c r="AL4956" s="2" t="str">
        <f t="shared" ref="AL4956:AL5019" si="445">IF(ISNUMBER(AM4956),AM4956,"")</f>
        <v/>
      </c>
      <c r="AT4956" s="2" t="str">
        <f t="shared" si="441"/>
        <v/>
      </c>
      <c r="AU4956" s="2" t="str">
        <f>IF(ISNUMBER(AT4956),SUMIFS($AT$1:AT4956,$A$1:A4956,A4956,$K$1:K4956,K4956,$E$1:E4956,E4956),"")</f>
        <v/>
      </c>
      <c r="AV4956">
        <f t="shared" si="443"/>
        <v>0</v>
      </c>
    </row>
    <row r="4957" spans="1:48" x14ac:dyDescent="0.25">
      <c r="A4957" t="s">
        <v>158</v>
      </c>
      <c r="B4957" t="s">
        <v>153</v>
      </c>
      <c r="C4957" t="s">
        <v>152</v>
      </c>
      <c r="D4957" s="3">
        <v>41011</v>
      </c>
      <c r="E4957">
        <v>2</v>
      </c>
      <c r="J4957" t="s">
        <v>151</v>
      </c>
      <c r="K4957" t="s">
        <v>76</v>
      </c>
      <c r="O4957" s="2" t="str">
        <f t="shared" si="444"/>
        <v/>
      </c>
      <c r="Q4957" s="32">
        <v>53.800000000000047</v>
      </c>
      <c r="R4957">
        <v>53.800000000000047</v>
      </c>
      <c r="S4957" s="22">
        <f>IF(ISNUMBER(R4957),SUMIFS(R$1:$R4957,A$1:$A4957,A4957,K$1:$K4957,K4957,E$1:$E4957,E4957),"")</f>
        <v>856.54999999999984</v>
      </c>
      <c r="AC4957" s="2" t="str">
        <f t="shared" si="442"/>
        <v/>
      </c>
      <c r="AL4957" s="2" t="str">
        <f t="shared" si="445"/>
        <v/>
      </c>
      <c r="AT4957" s="2" t="str">
        <f t="shared" si="441"/>
        <v/>
      </c>
      <c r="AU4957" s="2" t="str">
        <f>IF(ISNUMBER(AT4957),SUMIFS($AT$1:AT4957,$A$1:A4957,A4957,$K$1:K4957,K4957,$E$1:E4957,E4957),"")</f>
        <v/>
      </c>
      <c r="AV4957">
        <f t="shared" si="443"/>
        <v>3</v>
      </c>
    </row>
    <row r="4958" spans="1:48" x14ac:dyDescent="0.25">
      <c r="A4958" t="s">
        <v>158</v>
      </c>
      <c r="B4958" t="s">
        <v>153</v>
      </c>
      <c r="C4958" t="s">
        <v>152</v>
      </c>
      <c r="D4958" s="3">
        <v>41010</v>
      </c>
      <c r="E4958">
        <v>3</v>
      </c>
      <c r="J4958" t="s">
        <v>151</v>
      </c>
      <c r="K4958" t="s">
        <v>76</v>
      </c>
      <c r="O4958" s="2" t="str">
        <f t="shared" si="444"/>
        <v/>
      </c>
      <c r="R4958"/>
      <c r="S4958" s="22" t="str">
        <f>IF(ISNUMBER(R4958),SUMIFS(R$1:$R4958,A$1:$A4958,A4958,K$1:$K4958,K4958,E$1:$E4958,E4958),"")</f>
        <v/>
      </c>
      <c r="AC4958" s="2" t="str">
        <f t="shared" si="442"/>
        <v/>
      </c>
      <c r="AL4958" s="2" t="str">
        <f t="shared" si="445"/>
        <v/>
      </c>
      <c r="AT4958" s="2" t="str">
        <f t="shared" si="441"/>
        <v/>
      </c>
      <c r="AU4958" s="2" t="str">
        <f>IF(ISNUMBER(AT4958),SUMIFS($AT$1:AT4958,$A$1:A4958,A4958,$K$1:K4958,K4958,$E$1:E4958,E4958),"")</f>
        <v/>
      </c>
      <c r="AV4958">
        <f t="shared" si="443"/>
        <v>0</v>
      </c>
    </row>
    <row r="4959" spans="1:48" x14ac:dyDescent="0.25">
      <c r="A4959" t="s">
        <v>158</v>
      </c>
      <c r="B4959" t="s">
        <v>153</v>
      </c>
      <c r="C4959" t="s">
        <v>152</v>
      </c>
      <c r="D4959" s="3">
        <v>41011</v>
      </c>
      <c r="E4959">
        <v>3</v>
      </c>
      <c r="J4959" t="s">
        <v>151</v>
      </c>
      <c r="K4959" t="s">
        <v>76</v>
      </c>
      <c r="O4959" s="2" t="str">
        <f t="shared" si="444"/>
        <v/>
      </c>
      <c r="Q4959" s="32">
        <v>152.9</v>
      </c>
      <c r="R4959">
        <v>152.9</v>
      </c>
      <c r="S4959" s="22">
        <f>IF(ISNUMBER(R4959),SUMIFS(R$1:$R4959,A$1:$A4959,A4959,K$1:$K4959,K4959,E$1:$E4959,E4959),"")</f>
        <v>740</v>
      </c>
      <c r="AC4959" s="2" t="str">
        <f t="shared" si="442"/>
        <v/>
      </c>
      <c r="AL4959" s="2" t="str">
        <f t="shared" si="445"/>
        <v/>
      </c>
      <c r="AT4959" s="2" t="str">
        <f t="shared" si="441"/>
        <v/>
      </c>
      <c r="AU4959" s="2" t="str">
        <f>IF(ISNUMBER(AT4959),SUMIFS($AT$1:AT4959,$A$1:A4959,A4959,$K$1:K4959,K4959,$E$1:E4959,E4959),"")</f>
        <v/>
      </c>
      <c r="AV4959">
        <f t="shared" si="443"/>
        <v>3</v>
      </c>
    </row>
    <row r="4960" spans="1:48" x14ac:dyDescent="0.25">
      <c r="A4960" t="s">
        <v>158</v>
      </c>
      <c r="B4960" t="s">
        <v>153</v>
      </c>
      <c r="C4960" t="s">
        <v>152</v>
      </c>
      <c r="D4960" s="3">
        <v>41010</v>
      </c>
      <c r="E4960">
        <v>4</v>
      </c>
      <c r="J4960" t="s">
        <v>151</v>
      </c>
      <c r="K4960" t="s">
        <v>76</v>
      </c>
      <c r="O4960" s="2" t="str">
        <f t="shared" si="444"/>
        <v/>
      </c>
      <c r="R4960"/>
      <c r="S4960" s="22" t="str">
        <f>IF(ISNUMBER(R4960),SUMIFS(R$1:$R4960,A$1:$A4960,A4960,K$1:$K4960,K4960,E$1:$E4960,E4960),"")</f>
        <v/>
      </c>
      <c r="AC4960" s="2" t="str">
        <f t="shared" si="442"/>
        <v/>
      </c>
      <c r="AL4960" s="2" t="str">
        <f t="shared" si="445"/>
        <v/>
      </c>
      <c r="AT4960" s="2" t="str">
        <f t="shared" si="441"/>
        <v/>
      </c>
      <c r="AU4960" s="2" t="str">
        <f>IF(ISNUMBER(AT4960),SUMIFS($AT$1:AT4960,$A$1:A4960,A4960,$K$1:K4960,K4960,$E$1:E4960,E4960),"")</f>
        <v/>
      </c>
      <c r="AV4960">
        <f t="shared" si="443"/>
        <v>0</v>
      </c>
    </row>
    <row r="4961" spans="1:48" x14ac:dyDescent="0.25">
      <c r="A4961" t="s">
        <v>158</v>
      </c>
      <c r="B4961" t="s">
        <v>153</v>
      </c>
      <c r="C4961" t="s">
        <v>152</v>
      </c>
      <c r="D4961" s="3">
        <v>41011</v>
      </c>
      <c r="E4961">
        <v>4</v>
      </c>
      <c r="J4961" t="s">
        <v>151</v>
      </c>
      <c r="K4961" t="s">
        <v>76</v>
      </c>
      <c r="O4961" s="2" t="str">
        <f t="shared" si="444"/>
        <v/>
      </c>
      <c r="Q4961" s="32">
        <v>250.65</v>
      </c>
      <c r="R4961">
        <v>250.65</v>
      </c>
      <c r="S4961" s="22">
        <f>IF(ISNUMBER(R4961),SUMIFS(R$1:$R4961,A$1:$A4961,A4961,K$1:$K4961,K4961,E$1:$E4961,E4961),"")</f>
        <v>984.7500000000008</v>
      </c>
      <c r="AC4961" s="2" t="str">
        <f t="shared" si="442"/>
        <v/>
      </c>
      <c r="AL4961" s="2" t="str">
        <f t="shared" si="445"/>
        <v/>
      </c>
      <c r="AT4961" s="2" t="str">
        <f t="shared" si="441"/>
        <v/>
      </c>
      <c r="AU4961" s="2" t="str">
        <f>IF(ISNUMBER(AT4961),SUMIFS($AT$1:AT4961,$A$1:A4961,A4961,$K$1:K4961,K4961,$E$1:E4961,E4961),"")</f>
        <v/>
      </c>
      <c r="AV4961">
        <f t="shared" si="443"/>
        <v>3</v>
      </c>
    </row>
    <row r="4962" spans="1:48" x14ac:dyDescent="0.25">
      <c r="A4962" t="s">
        <v>158</v>
      </c>
      <c r="B4962" t="s">
        <v>153</v>
      </c>
      <c r="C4962" t="s">
        <v>152</v>
      </c>
      <c r="D4962" s="3">
        <v>41010</v>
      </c>
      <c r="E4962">
        <v>5</v>
      </c>
      <c r="J4962" t="s">
        <v>151</v>
      </c>
      <c r="K4962" t="s">
        <v>76</v>
      </c>
      <c r="O4962" s="2" t="str">
        <f t="shared" si="444"/>
        <v/>
      </c>
      <c r="R4962"/>
      <c r="S4962" s="22" t="str">
        <f>IF(ISNUMBER(R4962),SUMIFS(R$1:$R4962,A$1:$A4962,A4962,K$1:$K4962,K4962,E$1:$E4962,E4962),"")</f>
        <v/>
      </c>
      <c r="AC4962" s="2" t="str">
        <f t="shared" si="442"/>
        <v/>
      </c>
      <c r="AL4962" s="2" t="str">
        <f t="shared" si="445"/>
        <v/>
      </c>
      <c r="AT4962" s="2" t="str">
        <f t="shared" si="441"/>
        <v/>
      </c>
      <c r="AU4962" s="2" t="str">
        <f>IF(ISNUMBER(AT4962),SUMIFS($AT$1:AT4962,$A$1:A4962,A4962,$K$1:K4962,K4962,$E$1:E4962,E4962),"")</f>
        <v/>
      </c>
      <c r="AV4962">
        <f t="shared" si="443"/>
        <v>0</v>
      </c>
    </row>
    <row r="4963" spans="1:48" x14ac:dyDescent="0.25">
      <c r="A4963" t="s">
        <v>158</v>
      </c>
      <c r="B4963" t="s">
        <v>153</v>
      </c>
      <c r="C4963" t="s">
        <v>152</v>
      </c>
      <c r="D4963" s="3">
        <v>41011</v>
      </c>
      <c r="E4963">
        <v>5</v>
      </c>
      <c r="J4963" t="s">
        <v>151</v>
      </c>
      <c r="K4963" t="s">
        <v>76</v>
      </c>
      <c r="O4963" s="2" t="str">
        <f t="shared" si="444"/>
        <v/>
      </c>
      <c r="Q4963" s="32">
        <v>72.5</v>
      </c>
      <c r="R4963">
        <v>72.5</v>
      </c>
      <c r="S4963" s="22">
        <f>IF(ISNUMBER(R4963),SUMIFS(R$1:$R4963,A$1:$A4963,A4963,K$1:$K4963,K4963,E$1:$E4963,E4963),"")</f>
        <v>894.49999999999886</v>
      </c>
      <c r="AC4963" s="2" t="str">
        <f t="shared" si="442"/>
        <v/>
      </c>
      <c r="AL4963" s="2" t="str">
        <f t="shared" si="445"/>
        <v/>
      </c>
      <c r="AT4963" s="2" t="str">
        <f t="shared" si="441"/>
        <v/>
      </c>
      <c r="AU4963" s="2" t="str">
        <f>IF(ISNUMBER(AT4963),SUMIFS($AT$1:AT4963,$A$1:A4963,A4963,$K$1:K4963,K4963,$E$1:E4963,E4963),"")</f>
        <v/>
      </c>
      <c r="AV4963">
        <f t="shared" si="443"/>
        <v>3</v>
      </c>
    </row>
    <row r="4964" spans="1:48" x14ac:dyDescent="0.25">
      <c r="A4964" t="s">
        <v>158</v>
      </c>
      <c r="B4964" t="s">
        <v>153</v>
      </c>
      <c r="C4964" t="s">
        <v>152</v>
      </c>
      <c r="D4964" s="3">
        <v>41037</v>
      </c>
      <c r="E4964">
        <v>1</v>
      </c>
      <c r="J4964" t="s">
        <v>151</v>
      </c>
      <c r="K4964" t="s">
        <v>76</v>
      </c>
      <c r="O4964" s="2" t="str">
        <f t="shared" si="444"/>
        <v/>
      </c>
      <c r="R4964"/>
      <c r="S4964" s="22" t="str">
        <f>IF(ISNUMBER(R4964),SUMIFS(R$1:$R4964,A$1:$A4964,A4964,K$1:$K4964,K4964,E$1:$E4964,E4964),"")</f>
        <v/>
      </c>
      <c r="X4964">
        <v>0.79303348476767588</v>
      </c>
      <c r="Y4964">
        <v>0.20696651523232412</v>
      </c>
      <c r="AC4964" s="2" t="str">
        <f t="shared" si="442"/>
        <v/>
      </c>
      <c r="AE4964">
        <v>86.464184936028445</v>
      </c>
      <c r="AF4964">
        <v>15.002539360081288</v>
      </c>
      <c r="AG4964">
        <v>84.997460639918714</v>
      </c>
      <c r="AH4964">
        <v>11.647262358240091</v>
      </c>
      <c r="AI4964">
        <v>17.246305070362652</v>
      </c>
      <c r="AJ4964">
        <v>12.433251154794114</v>
      </c>
      <c r="AK4964">
        <v>20.882290502793282</v>
      </c>
      <c r="AL4964" s="2">
        <f t="shared" si="445"/>
        <v>3.3411664804469249E-2</v>
      </c>
      <c r="AM4964">
        <v>3.3411664804469249E-2</v>
      </c>
      <c r="AN4964">
        <v>69.721413661078458</v>
      </c>
      <c r="AO4964">
        <v>11.36459042675579</v>
      </c>
      <c r="AT4964" s="2" t="str">
        <f t="shared" si="441"/>
        <v/>
      </c>
      <c r="AU4964" s="2" t="str">
        <f>IF(ISNUMBER(AT4964),SUMIFS($AT$1:AT4964,$A$1:A4964,A4964,$K$1:K4964,K4964,$E$1:E4964,E4964),"")</f>
        <v/>
      </c>
      <c r="AV4964">
        <f t="shared" si="443"/>
        <v>13</v>
      </c>
    </row>
    <row r="4965" spans="1:48" x14ac:dyDescent="0.25">
      <c r="A4965" t="s">
        <v>158</v>
      </c>
      <c r="B4965" t="s">
        <v>153</v>
      </c>
      <c r="C4965" t="s">
        <v>152</v>
      </c>
      <c r="D4965" s="3">
        <v>41038</v>
      </c>
      <c r="E4965">
        <v>1</v>
      </c>
      <c r="J4965" t="s">
        <v>151</v>
      </c>
      <c r="K4965" t="s">
        <v>76</v>
      </c>
      <c r="O4965" s="2" t="str">
        <f t="shared" si="444"/>
        <v/>
      </c>
      <c r="Q4965" s="32">
        <v>51.35</v>
      </c>
      <c r="R4965">
        <v>51.35</v>
      </c>
      <c r="S4965" s="22">
        <f>IF(ISNUMBER(R4965),SUMIFS(R$1:$R4965,A$1:$A4965,A4965,K$1:$K4965,K4965,E$1:$E4965,E4965),"")</f>
        <v>969.99999999999989</v>
      </c>
      <c r="AC4965" s="2" t="str">
        <f t="shared" si="442"/>
        <v/>
      </c>
      <c r="AL4965" s="2" t="str">
        <f t="shared" si="445"/>
        <v/>
      </c>
      <c r="AT4965" s="2" t="str">
        <f t="shared" si="441"/>
        <v/>
      </c>
      <c r="AU4965" s="2" t="str">
        <f>IF(ISNUMBER(AT4965),SUMIFS($AT$1:AT4965,$A$1:A4965,A4965,$K$1:K4965,K4965,$E$1:E4965,E4965),"")</f>
        <v/>
      </c>
      <c r="AV4965">
        <f t="shared" si="443"/>
        <v>3</v>
      </c>
    </row>
    <row r="4966" spans="1:48" x14ac:dyDescent="0.25">
      <c r="A4966" t="s">
        <v>158</v>
      </c>
      <c r="B4966" t="s">
        <v>153</v>
      </c>
      <c r="C4966" t="s">
        <v>152</v>
      </c>
      <c r="D4966" s="3">
        <v>41037</v>
      </c>
      <c r="E4966">
        <v>2</v>
      </c>
      <c r="J4966" t="s">
        <v>151</v>
      </c>
      <c r="K4966" t="s">
        <v>76</v>
      </c>
      <c r="O4966" s="2" t="str">
        <f t="shared" si="444"/>
        <v/>
      </c>
      <c r="R4966"/>
      <c r="S4966" s="22" t="str">
        <f>IF(ISNUMBER(R4966),SUMIFS(R$1:$R4966,A$1:$A4966,A4966,K$1:$K4966,K4966,E$1:$E4966,E4966),"")</f>
        <v/>
      </c>
      <c r="X4966">
        <v>0.81139129700484425</v>
      </c>
      <c r="Y4966">
        <v>0.18860870299515575</v>
      </c>
      <c r="AC4966" s="2" t="str">
        <f t="shared" si="442"/>
        <v/>
      </c>
      <c r="AE4966">
        <v>86.555275865622605</v>
      </c>
      <c r="AF4966">
        <v>15.906947500786073</v>
      </c>
      <c r="AG4966">
        <v>84.093052499213925</v>
      </c>
      <c r="AH4966">
        <v>14.342086263914206</v>
      </c>
      <c r="AI4966">
        <v>18.989301577937898</v>
      </c>
      <c r="AJ4966">
        <v>12.394817089005645</v>
      </c>
      <c r="AK4966">
        <v>17.923650188619931</v>
      </c>
      <c r="AL4966" s="2">
        <f t="shared" si="445"/>
        <v>2.867784030179189E-2</v>
      </c>
      <c r="AM4966">
        <v>2.867784030179189E-2</v>
      </c>
      <c r="AN4966">
        <v>75.018525314131864</v>
      </c>
      <c r="AO4966">
        <v>12.228019626203494</v>
      </c>
      <c r="AT4966" s="2" t="str">
        <f t="shared" si="441"/>
        <v/>
      </c>
      <c r="AU4966" s="2" t="str">
        <f>IF(ISNUMBER(AT4966),SUMIFS($AT$1:AT4966,$A$1:A4966,A4966,$K$1:K4966,K4966,$E$1:E4966,E4966),"")</f>
        <v/>
      </c>
      <c r="AV4966">
        <f t="shared" si="443"/>
        <v>13</v>
      </c>
    </row>
    <row r="4967" spans="1:48" x14ac:dyDescent="0.25">
      <c r="A4967" t="s">
        <v>158</v>
      </c>
      <c r="B4967" t="s">
        <v>153</v>
      </c>
      <c r="C4967" t="s">
        <v>152</v>
      </c>
      <c r="D4967" s="3">
        <v>41038</v>
      </c>
      <c r="E4967">
        <v>2</v>
      </c>
      <c r="J4967" t="s">
        <v>151</v>
      </c>
      <c r="K4967" t="s">
        <v>76</v>
      </c>
      <c r="O4967" s="2" t="str">
        <f t="shared" si="444"/>
        <v/>
      </c>
      <c r="Q4967" s="32">
        <v>0</v>
      </c>
      <c r="R4967">
        <v>0</v>
      </c>
      <c r="S4967" s="22">
        <f>IF(ISNUMBER(R4967),SUMIFS(R$1:$R4967,A$1:$A4967,A4967,K$1:$K4967,K4967,E$1:$E4967,E4967),"")</f>
        <v>856.54999999999984</v>
      </c>
      <c r="AC4967" s="2" t="str">
        <f t="shared" si="442"/>
        <v/>
      </c>
      <c r="AL4967" s="2" t="str">
        <f t="shared" si="445"/>
        <v/>
      </c>
      <c r="AT4967" s="2" t="str">
        <f t="shared" si="441"/>
        <v/>
      </c>
      <c r="AU4967" s="2" t="str">
        <f>IF(ISNUMBER(AT4967),SUMIFS($AT$1:AT4967,$A$1:A4967,A4967,$K$1:K4967,K4967,$E$1:E4967,E4967),"")</f>
        <v/>
      </c>
      <c r="AV4967">
        <f t="shared" si="443"/>
        <v>3</v>
      </c>
    </row>
    <row r="4968" spans="1:48" x14ac:dyDescent="0.25">
      <c r="A4968" t="s">
        <v>158</v>
      </c>
      <c r="B4968" t="s">
        <v>153</v>
      </c>
      <c r="C4968" t="s">
        <v>152</v>
      </c>
      <c r="D4968" s="3">
        <v>41037</v>
      </c>
      <c r="E4968">
        <v>3</v>
      </c>
      <c r="J4968" t="s">
        <v>151</v>
      </c>
      <c r="K4968" t="s">
        <v>76</v>
      </c>
      <c r="O4968" s="2" t="str">
        <f t="shared" si="444"/>
        <v/>
      </c>
      <c r="R4968"/>
      <c r="S4968" s="22" t="str">
        <f>IF(ISNUMBER(R4968),SUMIFS(R$1:$R4968,A$1:$A4968,A4968,K$1:$K4968,K4968,E$1:$E4968,E4968),"")</f>
        <v/>
      </c>
      <c r="X4968">
        <v>0.86453239877988863</v>
      </c>
      <c r="Y4968">
        <v>0.13546760122011137</v>
      </c>
      <c r="AC4968" s="2" t="str">
        <f t="shared" si="442"/>
        <v/>
      </c>
      <c r="AE4968">
        <v>86.900233492997728</v>
      </c>
      <c r="AF4968">
        <v>14.782755733880551</v>
      </c>
      <c r="AG4968">
        <v>85.217244266119451</v>
      </c>
      <c r="AH4968">
        <v>13.676548962703775</v>
      </c>
      <c r="AI4968">
        <v>18.486390141493786</v>
      </c>
      <c r="AJ4968">
        <v>11.763389415139731</v>
      </c>
      <c r="AK4968">
        <v>20.545785598459027</v>
      </c>
      <c r="AL4968" s="2">
        <f t="shared" si="445"/>
        <v>3.2873256957534444E-2</v>
      </c>
      <c r="AM4968">
        <v>3.2873256957534444E-2</v>
      </c>
      <c r="AN4968">
        <v>72.20515649196247</v>
      </c>
      <c r="AO4968">
        <v>11.769440508189883</v>
      </c>
      <c r="AT4968" s="2" t="str">
        <f t="shared" si="441"/>
        <v/>
      </c>
      <c r="AU4968" s="2" t="str">
        <f>IF(ISNUMBER(AT4968),SUMIFS($AT$1:AT4968,$A$1:A4968,A4968,$K$1:K4968,K4968,$E$1:E4968,E4968),"")</f>
        <v/>
      </c>
      <c r="AV4968">
        <f t="shared" si="443"/>
        <v>13</v>
      </c>
    </row>
    <row r="4969" spans="1:48" x14ac:dyDescent="0.25">
      <c r="A4969" t="s">
        <v>158</v>
      </c>
      <c r="B4969" t="s">
        <v>153</v>
      </c>
      <c r="C4969" t="s">
        <v>152</v>
      </c>
      <c r="D4969" s="3">
        <v>41038</v>
      </c>
      <c r="E4969">
        <v>3</v>
      </c>
      <c r="J4969" t="s">
        <v>151</v>
      </c>
      <c r="K4969" t="s">
        <v>76</v>
      </c>
      <c r="O4969" s="2" t="str">
        <f t="shared" si="444"/>
        <v/>
      </c>
      <c r="Q4969" s="32">
        <v>64.900000000000006</v>
      </c>
      <c r="R4969">
        <v>64.900000000000006</v>
      </c>
      <c r="S4969" s="22">
        <f>IF(ISNUMBER(R4969),SUMIFS(R$1:$R4969,A$1:$A4969,A4969,K$1:$K4969,K4969,E$1:$E4969,E4969),"")</f>
        <v>804.9</v>
      </c>
      <c r="AC4969" s="2" t="str">
        <f t="shared" si="442"/>
        <v/>
      </c>
      <c r="AL4969" s="2" t="str">
        <f t="shared" si="445"/>
        <v/>
      </c>
      <c r="AT4969" s="2" t="str">
        <f t="shared" si="441"/>
        <v/>
      </c>
      <c r="AU4969" s="2" t="str">
        <f>IF(ISNUMBER(AT4969),SUMIFS($AT$1:AT4969,$A$1:A4969,A4969,$K$1:K4969,K4969,$E$1:E4969,E4969),"")</f>
        <v/>
      </c>
      <c r="AV4969">
        <f t="shared" si="443"/>
        <v>3</v>
      </c>
    </row>
    <row r="4970" spans="1:48" x14ac:dyDescent="0.25">
      <c r="A4970" t="s">
        <v>158</v>
      </c>
      <c r="B4970" t="s">
        <v>153</v>
      </c>
      <c r="C4970" t="s">
        <v>152</v>
      </c>
      <c r="D4970" s="3">
        <v>41037</v>
      </c>
      <c r="E4970">
        <v>4</v>
      </c>
      <c r="J4970" t="s">
        <v>151</v>
      </c>
      <c r="K4970" t="s">
        <v>76</v>
      </c>
      <c r="O4970" s="2" t="str">
        <f t="shared" si="444"/>
        <v/>
      </c>
      <c r="R4970"/>
      <c r="S4970" s="22" t="str">
        <f>IF(ISNUMBER(R4970),SUMIFS(R$1:$R4970,A$1:$A4970,A4970,K$1:$K4970,K4970,E$1:$E4970,E4970),"")</f>
        <v/>
      </c>
      <c r="X4970">
        <v>0.83299085200257916</v>
      </c>
      <c r="Y4970">
        <v>0.16700914799742084</v>
      </c>
      <c r="AC4970" s="2" t="str">
        <f t="shared" si="442"/>
        <v/>
      </c>
      <c r="AE4970">
        <v>87.068011003554261</v>
      </c>
      <c r="AF4970">
        <v>15.089672232529331</v>
      </c>
      <c r="AG4970">
        <v>84.910327767470676</v>
      </c>
      <c r="AH4970">
        <v>14.561552897657409</v>
      </c>
      <c r="AI4970">
        <v>19.498910976934724</v>
      </c>
      <c r="AJ4970">
        <v>13.65056037430209</v>
      </c>
      <c r="AK4970">
        <v>18.849331323438431</v>
      </c>
      <c r="AL4970" s="2">
        <f t="shared" si="445"/>
        <v>3.0158930117501492E-2</v>
      </c>
      <c r="AM4970">
        <v>3.0158930117501492E-2</v>
      </c>
      <c r="AN4970">
        <v>74.63452210257438</v>
      </c>
      <c r="AO4970">
        <v>12.165427102719624</v>
      </c>
      <c r="AT4970" s="2" t="str">
        <f t="shared" si="441"/>
        <v/>
      </c>
      <c r="AU4970" s="2" t="str">
        <f>IF(ISNUMBER(AT4970),SUMIFS($AT$1:AT4970,$A$1:A4970,A4970,$K$1:K4970,K4970,$E$1:E4970,E4970),"")</f>
        <v/>
      </c>
      <c r="AV4970">
        <f t="shared" si="443"/>
        <v>13</v>
      </c>
    </row>
    <row r="4971" spans="1:48" x14ac:dyDescent="0.25">
      <c r="A4971" t="s">
        <v>158</v>
      </c>
      <c r="B4971" t="s">
        <v>153</v>
      </c>
      <c r="C4971" t="s">
        <v>152</v>
      </c>
      <c r="D4971" s="3">
        <v>41038</v>
      </c>
      <c r="E4971">
        <v>4</v>
      </c>
      <c r="J4971" t="s">
        <v>151</v>
      </c>
      <c r="K4971" t="s">
        <v>76</v>
      </c>
      <c r="O4971" s="2" t="str">
        <f t="shared" si="444"/>
        <v/>
      </c>
      <c r="Q4971" s="32">
        <v>58.1</v>
      </c>
      <c r="R4971">
        <v>58.1</v>
      </c>
      <c r="S4971" s="22">
        <f>IF(ISNUMBER(R4971),SUMIFS(R$1:$R4971,A$1:$A4971,A4971,K$1:$K4971,K4971,E$1:$E4971,E4971),"")</f>
        <v>1042.8500000000008</v>
      </c>
      <c r="AC4971" s="2" t="str">
        <f t="shared" si="442"/>
        <v/>
      </c>
      <c r="AL4971" s="2" t="str">
        <f t="shared" si="445"/>
        <v/>
      </c>
      <c r="AT4971" s="2" t="str">
        <f t="shared" si="441"/>
        <v/>
      </c>
      <c r="AU4971" s="2" t="str">
        <f>IF(ISNUMBER(AT4971),SUMIFS($AT$1:AT4971,$A$1:A4971,A4971,$K$1:K4971,K4971,$E$1:E4971,E4971),"")</f>
        <v/>
      </c>
      <c r="AV4971">
        <f t="shared" si="443"/>
        <v>3</v>
      </c>
    </row>
    <row r="4972" spans="1:48" x14ac:dyDescent="0.25">
      <c r="A4972" t="s">
        <v>158</v>
      </c>
      <c r="B4972" t="s">
        <v>153</v>
      </c>
      <c r="C4972" t="s">
        <v>152</v>
      </c>
      <c r="D4972" s="3">
        <v>41037</v>
      </c>
      <c r="E4972">
        <v>5</v>
      </c>
      <c r="J4972" t="s">
        <v>151</v>
      </c>
      <c r="K4972" t="s">
        <v>76</v>
      </c>
      <c r="O4972" s="2" t="str">
        <f t="shared" si="444"/>
        <v/>
      </c>
      <c r="R4972"/>
      <c r="S4972" s="22" t="str">
        <f>IF(ISNUMBER(R4972),SUMIFS(R$1:$R4972,A$1:$A4972,A4972,K$1:$K4972,K4972,E$1:$E4972,E4972),"")</f>
        <v/>
      </c>
      <c r="X4972">
        <v>0.65621692263087084</v>
      </c>
      <c r="Y4972">
        <v>0.34378307736912916</v>
      </c>
      <c r="AC4972" s="2" t="str">
        <f t="shared" si="442"/>
        <v/>
      </c>
      <c r="AE4972">
        <v>88.418333488762897</v>
      </c>
      <c r="AF4972">
        <v>16.368259349507245</v>
      </c>
      <c r="AG4972">
        <v>83.631740650492759</v>
      </c>
      <c r="AH4972">
        <v>13.856456787533736</v>
      </c>
      <c r="AI4972">
        <v>18.237696528221218</v>
      </c>
      <c r="AJ4972">
        <v>11.866197913376309</v>
      </c>
      <c r="AK4972">
        <v>21.658391381502291</v>
      </c>
      <c r="AL4972" s="2">
        <f t="shared" si="445"/>
        <v>3.4653426210403661E-2</v>
      </c>
      <c r="AM4972">
        <v>3.4653426210403661E-2</v>
      </c>
      <c r="AN4972">
        <v>72.831005376023953</v>
      </c>
      <c r="AO4972">
        <v>11.871453876291906</v>
      </c>
      <c r="AT4972" s="2" t="str">
        <f t="shared" si="441"/>
        <v/>
      </c>
      <c r="AU4972" s="2" t="str">
        <f>IF(ISNUMBER(AT4972),SUMIFS($AT$1:AT4972,$A$1:A4972,A4972,$K$1:K4972,K4972,$E$1:E4972,E4972),"")</f>
        <v/>
      </c>
      <c r="AV4972">
        <f t="shared" si="443"/>
        <v>13</v>
      </c>
    </row>
    <row r="4973" spans="1:48" x14ac:dyDescent="0.25">
      <c r="A4973" t="s">
        <v>158</v>
      </c>
      <c r="B4973" t="s">
        <v>153</v>
      </c>
      <c r="C4973" t="s">
        <v>152</v>
      </c>
      <c r="D4973" s="3">
        <v>41038</v>
      </c>
      <c r="E4973">
        <v>5</v>
      </c>
      <c r="J4973" t="s">
        <v>151</v>
      </c>
      <c r="K4973" t="s">
        <v>76</v>
      </c>
      <c r="O4973" s="2" t="str">
        <f t="shared" si="444"/>
        <v/>
      </c>
      <c r="Q4973" s="32">
        <v>42.35</v>
      </c>
      <c r="R4973">
        <v>42.35</v>
      </c>
      <c r="S4973" s="22">
        <f>IF(ISNUMBER(R4973),SUMIFS(R$1:$R4973,A$1:$A4973,A4973,K$1:$K4973,K4973,E$1:$E4973,E4973),"")</f>
        <v>936.84999999999889</v>
      </c>
      <c r="AC4973" s="2" t="str">
        <f t="shared" si="442"/>
        <v/>
      </c>
      <c r="AL4973" s="2" t="str">
        <f t="shared" si="445"/>
        <v/>
      </c>
      <c r="AT4973" s="2" t="str">
        <f t="shared" si="441"/>
        <v/>
      </c>
      <c r="AU4973" s="2" t="str">
        <f>IF(ISNUMBER(AT4973),SUMIFS($AT$1:AT4973,$A$1:A4973,A4973,$K$1:K4973,K4973,$E$1:E4973,E4973),"")</f>
        <v/>
      </c>
      <c r="AV4973">
        <f t="shared" si="443"/>
        <v>3</v>
      </c>
    </row>
    <row r="4974" spans="1:48" x14ac:dyDescent="0.25">
      <c r="A4974" t="s">
        <v>158</v>
      </c>
      <c r="B4974" t="s">
        <v>153</v>
      </c>
      <c r="C4974" t="s">
        <v>152</v>
      </c>
      <c r="D4974" s="3">
        <v>41065</v>
      </c>
      <c r="E4974">
        <v>1</v>
      </c>
      <c r="J4974" t="s">
        <v>151</v>
      </c>
      <c r="K4974" t="s">
        <v>76</v>
      </c>
      <c r="O4974" s="2" t="str">
        <f t="shared" si="444"/>
        <v/>
      </c>
      <c r="R4974"/>
      <c r="S4974" s="22" t="str">
        <f>IF(ISNUMBER(R4974),SUMIFS(R$1:$R4974,A$1:$A4974,A4974,K$1:$K4974,K4974,E$1:$E4974,E4974),"")</f>
        <v/>
      </c>
      <c r="AC4974" s="2" t="str">
        <f t="shared" si="442"/>
        <v/>
      </c>
      <c r="AL4974" s="2" t="str">
        <f t="shared" si="445"/>
        <v/>
      </c>
      <c r="AT4974" s="2" t="str">
        <f t="shared" si="441"/>
        <v/>
      </c>
      <c r="AU4974" s="2" t="str">
        <f>IF(ISNUMBER(AT4974),SUMIFS($AT$1:AT4974,$A$1:A4974,A4974,$K$1:K4974,K4974,$E$1:E4974,E4974),"")</f>
        <v/>
      </c>
      <c r="AV4974">
        <f t="shared" si="443"/>
        <v>0</v>
      </c>
    </row>
    <row r="4975" spans="1:48" x14ac:dyDescent="0.25">
      <c r="A4975" t="s">
        <v>158</v>
      </c>
      <c r="B4975" t="s">
        <v>153</v>
      </c>
      <c r="C4975" t="s">
        <v>152</v>
      </c>
      <c r="D4975" s="3">
        <v>41066</v>
      </c>
      <c r="E4975">
        <v>1</v>
      </c>
      <c r="J4975" t="s">
        <v>151</v>
      </c>
      <c r="K4975" t="s">
        <v>76</v>
      </c>
      <c r="O4975" s="2" t="str">
        <f t="shared" si="444"/>
        <v/>
      </c>
      <c r="Q4975" s="32">
        <v>30.45</v>
      </c>
      <c r="R4975">
        <v>30.45</v>
      </c>
      <c r="S4975" s="22">
        <f>IF(ISNUMBER(R4975),SUMIFS(R$1:$R4975,A$1:$A4975,A4975,K$1:$K4975,K4975,E$1:$E4975,E4975),"")</f>
        <v>1000.4499999999999</v>
      </c>
      <c r="AC4975" s="2" t="str">
        <f t="shared" si="442"/>
        <v/>
      </c>
      <c r="AL4975" s="2" t="str">
        <f t="shared" si="445"/>
        <v/>
      </c>
      <c r="AT4975" s="2" t="str">
        <f t="shared" si="441"/>
        <v/>
      </c>
      <c r="AU4975" s="2" t="str">
        <f>IF(ISNUMBER(AT4975),SUMIFS($AT$1:AT4975,$A$1:A4975,A4975,$K$1:K4975,K4975,$E$1:E4975,E4975),"")</f>
        <v/>
      </c>
      <c r="AV4975">
        <f t="shared" si="443"/>
        <v>3</v>
      </c>
    </row>
    <row r="4976" spans="1:48" x14ac:dyDescent="0.25">
      <c r="A4976" t="s">
        <v>158</v>
      </c>
      <c r="B4976" t="s">
        <v>153</v>
      </c>
      <c r="C4976" t="s">
        <v>152</v>
      </c>
      <c r="D4976" s="3">
        <v>41065</v>
      </c>
      <c r="E4976">
        <v>2</v>
      </c>
      <c r="J4976" t="s">
        <v>151</v>
      </c>
      <c r="K4976" t="s">
        <v>76</v>
      </c>
      <c r="O4976" s="2" t="str">
        <f t="shared" si="444"/>
        <v/>
      </c>
      <c r="R4976"/>
      <c r="S4976" s="22" t="str">
        <f>IF(ISNUMBER(R4976),SUMIFS(R$1:$R4976,A$1:$A4976,A4976,K$1:$K4976,K4976,E$1:$E4976,E4976),"")</f>
        <v/>
      </c>
      <c r="AC4976" s="2" t="str">
        <f t="shared" si="442"/>
        <v/>
      </c>
      <c r="AL4976" s="2" t="str">
        <f t="shared" si="445"/>
        <v/>
      </c>
      <c r="AT4976" s="2" t="str">
        <f t="shared" si="441"/>
        <v/>
      </c>
      <c r="AU4976" s="2" t="str">
        <f>IF(ISNUMBER(AT4976),SUMIFS($AT$1:AT4976,$A$1:A4976,A4976,$K$1:K4976,K4976,$E$1:E4976,E4976),"")</f>
        <v/>
      </c>
      <c r="AV4976">
        <f t="shared" si="443"/>
        <v>0</v>
      </c>
    </row>
    <row r="4977" spans="1:48" x14ac:dyDescent="0.25">
      <c r="A4977" t="s">
        <v>158</v>
      </c>
      <c r="B4977" t="s">
        <v>153</v>
      </c>
      <c r="C4977" t="s">
        <v>152</v>
      </c>
      <c r="D4977" s="3">
        <v>41066</v>
      </c>
      <c r="E4977">
        <v>2</v>
      </c>
      <c r="J4977" t="s">
        <v>151</v>
      </c>
      <c r="K4977" t="s">
        <v>76</v>
      </c>
      <c r="O4977" s="2" t="str">
        <f t="shared" si="444"/>
        <v/>
      </c>
      <c r="Q4977" s="32">
        <v>99</v>
      </c>
      <c r="R4977">
        <v>99</v>
      </c>
      <c r="S4977" s="22">
        <f>IF(ISNUMBER(R4977),SUMIFS(R$1:$R4977,A$1:$A4977,A4977,K$1:$K4977,K4977,E$1:$E4977,E4977),"")</f>
        <v>955.54999999999984</v>
      </c>
      <c r="AC4977" s="2" t="str">
        <f t="shared" si="442"/>
        <v/>
      </c>
      <c r="AL4977" s="2" t="str">
        <f t="shared" si="445"/>
        <v/>
      </c>
      <c r="AT4977" s="2" t="str">
        <f t="shared" si="441"/>
        <v/>
      </c>
      <c r="AU4977" s="2" t="str">
        <f>IF(ISNUMBER(AT4977),SUMIFS($AT$1:AT4977,$A$1:A4977,A4977,$K$1:K4977,K4977,$E$1:E4977,E4977),"")</f>
        <v/>
      </c>
      <c r="AV4977">
        <f t="shared" si="443"/>
        <v>3</v>
      </c>
    </row>
    <row r="4978" spans="1:48" x14ac:dyDescent="0.25">
      <c r="A4978" t="s">
        <v>158</v>
      </c>
      <c r="B4978" t="s">
        <v>153</v>
      </c>
      <c r="C4978" t="s">
        <v>152</v>
      </c>
      <c r="D4978" s="3">
        <v>41065</v>
      </c>
      <c r="E4978">
        <v>3</v>
      </c>
      <c r="J4978" t="s">
        <v>151</v>
      </c>
      <c r="K4978" t="s">
        <v>76</v>
      </c>
      <c r="O4978" s="2" t="str">
        <f t="shared" si="444"/>
        <v/>
      </c>
      <c r="R4978"/>
      <c r="S4978" s="22" t="str">
        <f>IF(ISNUMBER(R4978),SUMIFS(R$1:$R4978,A$1:$A4978,A4978,K$1:$K4978,K4978,E$1:$E4978,E4978),"")</f>
        <v/>
      </c>
      <c r="AC4978" s="2" t="str">
        <f t="shared" si="442"/>
        <v/>
      </c>
      <c r="AL4978" s="2" t="str">
        <f t="shared" si="445"/>
        <v/>
      </c>
      <c r="AT4978" s="2" t="str">
        <f t="shared" si="441"/>
        <v/>
      </c>
      <c r="AU4978" s="2" t="str">
        <f>IF(ISNUMBER(AT4978),SUMIFS($AT$1:AT4978,$A$1:A4978,A4978,$K$1:K4978,K4978,$E$1:E4978,E4978),"")</f>
        <v/>
      </c>
      <c r="AV4978">
        <f t="shared" si="443"/>
        <v>0</v>
      </c>
    </row>
    <row r="4979" spans="1:48" x14ac:dyDescent="0.25">
      <c r="A4979" t="s">
        <v>158</v>
      </c>
      <c r="B4979" t="s">
        <v>153</v>
      </c>
      <c r="C4979" t="s">
        <v>152</v>
      </c>
      <c r="D4979" s="3">
        <v>41066</v>
      </c>
      <c r="E4979">
        <v>3</v>
      </c>
      <c r="J4979" t="s">
        <v>151</v>
      </c>
      <c r="K4979" t="s">
        <v>76</v>
      </c>
      <c r="O4979" s="2" t="str">
        <f t="shared" si="444"/>
        <v/>
      </c>
      <c r="Q4979" s="32">
        <v>126.2</v>
      </c>
      <c r="R4979">
        <v>126.2</v>
      </c>
      <c r="S4979" s="22">
        <f>IF(ISNUMBER(R4979),SUMIFS(R$1:$R4979,A$1:$A4979,A4979,K$1:$K4979,K4979,E$1:$E4979,E4979),"")</f>
        <v>931.1</v>
      </c>
      <c r="AC4979" s="2" t="str">
        <f t="shared" si="442"/>
        <v/>
      </c>
      <c r="AL4979" s="2" t="str">
        <f t="shared" si="445"/>
        <v/>
      </c>
      <c r="AT4979" s="2" t="str">
        <f t="shared" si="441"/>
        <v/>
      </c>
      <c r="AU4979" s="2" t="str">
        <f>IF(ISNUMBER(AT4979),SUMIFS($AT$1:AT4979,$A$1:A4979,A4979,$K$1:K4979,K4979,$E$1:E4979,E4979),"")</f>
        <v/>
      </c>
      <c r="AV4979">
        <f t="shared" si="443"/>
        <v>3</v>
      </c>
    </row>
    <row r="4980" spans="1:48" x14ac:dyDescent="0.25">
      <c r="A4980" t="s">
        <v>158</v>
      </c>
      <c r="B4980" t="s">
        <v>153</v>
      </c>
      <c r="C4980" t="s">
        <v>152</v>
      </c>
      <c r="D4980" s="3">
        <v>41065</v>
      </c>
      <c r="E4980">
        <v>4</v>
      </c>
      <c r="J4980" t="s">
        <v>151</v>
      </c>
      <c r="K4980" t="s">
        <v>76</v>
      </c>
      <c r="O4980" s="2" t="str">
        <f t="shared" si="444"/>
        <v/>
      </c>
      <c r="R4980"/>
      <c r="S4980" s="22" t="str">
        <f>IF(ISNUMBER(R4980),SUMIFS(R$1:$R4980,A$1:$A4980,A4980,K$1:$K4980,K4980,E$1:$E4980,E4980),"")</f>
        <v/>
      </c>
      <c r="AC4980" s="2" t="str">
        <f t="shared" si="442"/>
        <v/>
      </c>
      <c r="AL4980" s="2" t="str">
        <f t="shared" si="445"/>
        <v/>
      </c>
      <c r="AT4980" s="2" t="str">
        <f t="shared" si="441"/>
        <v/>
      </c>
      <c r="AU4980" s="2" t="str">
        <f>IF(ISNUMBER(AT4980),SUMIFS($AT$1:AT4980,$A$1:A4980,A4980,$K$1:K4980,K4980,$E$1:E4980,E4980),"")</f>
        <v/>
      </c>
      <c r="AV4980">
        <f t="shared" si="443"/>
        <v>0</v>
      </c>
    </row>
    <row r="4981" spans="1:48" x14ac:dyDescent="0.25">
      <c r="A4981" t="s">
        <v>158</v>
      </c>
      <c r="B4981" t="s">
        <v>153</v>
      </c>
      <c r="C4981" t="s">
        <v>152</v>
      </c>
      <c r="D4981" s="3">
        <v>41066</v>
      </c>
      <c r="E4981">
        <v>4</v>
      </c>
      <c r="J4981" t="s">
        <v>151</v>
      </c>
      <c r="K4981" t="s">
        <v>76</v>
      </c>
      <c r="O4981" s="2" t="str">
        <f t="shared" si="444"/>
        <v/>
      </c>
      <c r="Q4981" s="32">
        <v>122.55</v>
      </c>
      <c r="R4981">
        <v>122.55</v>
      </c>
      <c r="S4981" s="22">
        <f>IF(ISNUMBER(R4981),SUMIFS(R$1:$R4981,A$1:$A4981,A4981,K$1:$K4981,K4981,E$1:$E4981,E4981),"")</f>
        <v>1165.4000000000008</v>
      </c>
      <c r="AC4981" s="2" t="str">
        <f t="shared" si="442"/>
        <v/>
      </c>
      <c r="AL4981" s="2" t="str">
        <f t="shared" si="445"/>
        <v/>
      </c>
      <c r="AT4981" s="2" t="str">
        <f t="shared" si="441"/>
        <v/>
      </c>
      <c r="AU4981" s="2" t="str">
        <f>IF(ISNUMBER(AT4981),SUMIFS($AT$1:AT4981,$A$1:A4981,A4981,$K$1:K4981,K4981,$E$1:E4981,E4981),"")</f>
        <v/>
      </c>
      <c r="AV4981">
        <f t="shared" si="443"/>
        <v>3</v>
      </c>
    </row>
    <row r="4982" spans="1:48" x14ac:dyDescent="0.25">
      <c r="A4982" t="s">
        <v>158</v>
      </c>
      <c r="B4982" t="s">
        <v>153</v>
      </c>
      <c r="C4982" t="s">
        <v>152</v>
      </c>
      <c r="D4982" s="3">
        <v>41065</v>
      </c>
      <c r="E4982">
        <v>5</v>
      </c>
      <c r="J4982" t="s">
        <v>151</v>
      </c>
      <c r="K4982" t="s">
        <v>76</v>
      </c>
      <c r="O4982" s="2" t="str">
        <f t="shared" si="444"/>
        <v/>
      </c>
      <c r="R4982"/>
      <c r="S4982" s="22" t="str">
        <f>IF(ISNUMBER(R4982),SUMIFS(R$1:$R4982,A$1:$A4982,A4982,K$1:$K4982,K4982,E$1:$E4982,E4982),"")</f>
        <v/>
      </c>
      <c r="AC4982" s="2" t="str">
        <f t="shared" si="442"/>
        <v/>
      </c>
      <c r="AL4982" s="2" t="str">
        <f t="shared" si="445"/>
        <v/>
      </c>
      <c r="AT4982" s="2" t="str">
        <f t="shared" si="441"/>
        <v/>
      </c>
      <c r="AU4982" s="2" t="str">
        <f>IF(ISNUMBER(AT4982),SUMIFS($AT$1:AT4982,$A$1:A4982,A4982,$K$1:K4982,K4982,$E$1:E4982,E4982),"")</f>
        <v/>
      </c>
      <c r="AV4982">
        <f t="shared" si="443"/>
        <v>0</v>
      </c>
    </row>
    <row r="4983" spans="1:48" x14ac:dyDescent="0.25">
      <c r="A4983" t="s">
        <v>158</v>
      </c>
      <c r="B4983" t="s">
        <v>153</v>
      </c>
      <c r="C4983" t="s">
        <v>152</v>
      </c>
      <c r="D4983" s="3">
        <v>41066</v>
      </c>
      <c r="E4983">
        <v>5</v>
      </c>
      <c r="J4983" t="s">
        <v>151</v>
      </c>
      <c r="K4983" t="s">
        <v>76</v>
      </c>
      <c r="O4983" s="2" t="str">
        <f t="shared" si="444"/>
        <v/>
      </c>
      <c r="Q4983" s="32">
        <v>86.85</v>
      </c>
      <c r="R4983">
        <v>86.85</v>
      </c>
      <c r="S4983" s="22">
        <f>IF(ISNUMBER(R4983),SUMIFS(R$1:$R4983,A$1:$A4983,A4983,K$1:$K4983,K4983,E$1:$E4983,E4983),"")</f>
        <v>1023.6999999999989</v>
      </c>
      <c r="AC4983" s="2" t="str">
        <f t="shared" si="442"/>
        <v/>
      </c>
      <c r="AL4983" s="2" t="str">
        <f t="shared" si="445"/>
        <v/>
      </c>
      <c r="AT4983" s="2" t="str">
        <f t="shared" si="441"/>
        <v/>
      </c>
      <c r="AU4983" s="2" t="str">
        <f>IF(ISNUMBER(AT4983),SUMIFS($AT$1:AT4983,$A$1:A4983,A4983,$K$1:K4983,K4983,$E$1:E4983,E4983),"")</f>
        <v/>
      </c>
      <c r="AV4983">
        <f t="shared" si="443"/>
        <v>3</v>
      </c>
    </row>
    <row r="4984" spans="1:48" x14ac:dyDescent="0.25">
      <c r="A4984" t="s">
        <v>158</v>
      </c>
      <c r="B4984" t="s">
        <v>153</v>
      </c>
      <c r="C4984" t="s">
        <v>152</v>
      </c>
      <c r="D4984" s="3">
        <v>41142</v>
      </c>
      <c r="E4984">
        <v>1</v>
      </c>
      <c r="J4984" t="s">
        <v>151</v>
      </c>
      <c r="K4984" t="s">
        <v>136</v>
      </c>
      <c r="O4984" s="2" t="str">
        <f t="shared" si="444"/>
        <v/>
      </c>
      <c r="R4984"/>
      <c r="S4984" s="22" t="str">
        <f>IF(ISNUMBER(R4984),SUMIFS(R$1:$R4984,A$1:$A4984,A4984,K$1:$K4984,K4984,E$1:$E4984,E4984),"")</f>
        <v/>
      </c>
      <c r="X4984">
        <v>0.80091841858073942</v>
      </c>
      <c r="Y4984">
        <v>0.19908158141926058</v>
      </c>
      <c r="AC4984" s="2" t="str">
        <f t="shared" si="442"/>
        <v/>
      </c>
      <c r="AE4984">
        <v>87.854016897502049</v>
      </c>
      <c r="AF4984">
        <v>12.373394591207841</v>
      </c>
      <c r="AG4984">
        <v>87.626605408792159</v>
      </c>
      <c r="AH4984">
        <v>24.879946304180621</v>
      </c>
      <c r="AI4984">
        <v>31.769777588415149</v>
      </c>
      <c r="AJ4984">
        <v>15.049191714298122</v>
      </c>
      <c r="AK4984">
        <v>22.420144617312328</v>
      </c>
      <c r="AL4984" s="2">
        <f t="shared" si="445"/>
        <v>3.5872231387699724E-2</v>
      </c>
      <c r="AM4984">
        <v>3.5872231387699724E-2</v>
      </c>
      <c r="AN4984">
        <v>68.82199046102869</v>
      </c>
      <c r="AO4984">
        <v>11.217984445147676</v>
      </c>
      <c r="AT4984" s="2" t="str">
        <f t="shared" si="441"/>
        <v/>
      </c>
      <c r="AU4984" s="2" t="str">
        <f>IF(ISNUMBER(AT4984),SUMIFS($AT$1:AT4984,$A$1:A4984,A4984,$K$1:K4984,K4984,$E$1:E4984,E4984),"")</f>
        <v/>
      </c>
      <c r="AV4984">
        <f t="shared" si="443"/>
        <v>13</v>
      </c>
    </row>
    <row r="4985" spans="1:48" x14ac:dyDescent="0.25">
      <c r="A4985" t="s">
        <v>158</v>
      </c>
      <c r="B4985" t="s">
        <v>153</v>
      </c>
      <c r="C4985" t="s">
        <v>152</v>
      </c>
      <c r="D4985" s="3">
        <v>41143</v>
      </c>
      <c r="E4985">
        <v>1</v>
      </c>
      <c r="J4985" t="s">
        <v>151</v>
      </c>
      <c r="K4985" t="s">
        <v>136</v>
      </c>
      <c r="O4985" s="2" t="str">
        <f t="shared" si="444"/>
        <v/>
      </c>
      <c r="Q4985" s="32">
        <v>48.099999999999866</v>
      </c>
      <c r="R4985">
        <v>48.099999999999866</v>
      </c>
      <c r="S4985" s="22">
        <f>IF(ISNUMBER(R4985),SUMIFS(R$1:$R4985,A$1:$A4985,A4985,K$1:$K4985,K4985,E$1:$E4985,E4985),"")</f>
        <v>48.099999999999866</v>
      </c>
      <c r="AC4985" s="2" t="str">
        <f t="shared" si="442"/>
        <v/>
      </c>
      <c r="AL4985" s="2" t="str">
        <f t="shared" si="445"/>
        <v/>
      </c>
      <c r="AT4985" s="2" t="str">
        <f t="shared" si="441"/>
        <v/>
      </c>
      <c r="AU4985" s="2" t="str">
        <f>IF(ISNUMBER(AT4985),SUMIFS($AT$1:AT4985,$A$1:A4985,A4985,$K$1:K4985,K4985,$E$1:E4985,E4985),"")</f>
        <v/>
      </c>
      <c r="AV4985">
        <f t="shared" si="443"/>
        <v>3</v>
      </c>
    </row>
    <row r="4986" spans="1:48" x14ac:dyDescent="0.25">
      <c r="A4986" t="s">
        <v>158</v>
      </c>
      <c r="B4986" t="s">
        <v>153</v>
      </c>
      <c r="C4986" t="s">
        <v>152</v>
      </c>
      <c r="D4986" s="3">
        <v>41142</v>
      </c>
      <c r="E4986">
        <v>2</v>
      </c>
      <c r="J4986" t="s">
        <v>151</v>
      </c>
      <c r="K4986" t="s">
        <v>136</v>
      </c>
      <c r="O4986" s="2" t="str">
        <f t="shared" si="444"/>
        <v/>
      </c>
      <c r="R4986"/>
      <c r="S4986" s="22" t="str">
        <f>IF(ISNUMBER(R4986),SUMIFS(R$1:$R4986,A$1:$A4986,A4986,K$1:$K4986,K4986,E$1:$E4986,E4986),"")</f>
        <v/>
      </c>
      <c r="X4986">
        <v>0.7715674024711926</v>
      </c>
      <c r="Y4986">
        <v>0.2284325975288074</v>
      </c>
      <c r="AC4986" s="2" t="str">
        <f t="shared" si="442"/>
        <v/>
      </c>
      <c r="AE4986">
        <v>87.670108278744337</v>
      </c>
      <c r="AF4986">
        <v>12.709666804783446</v>
      </c>
      <c r="AG4986">
        <v>87.290333195216562</v>
      </c>
      <c r="AH4986">
        <v>23.691321921829601</v>
      </c>
      <c r="AI4986">
        <v>37.177987291091164</v>
      </c>
      <c r="AJ4986">
        <v>12.413781206308551</v>
      </c>
      <c r="AK4986">
        <v>20.119250633039528</v>
      </c>
      <c r="AL4986" s="2">
        <f t="shared" si="445"/>
        <v>3.2190801012863243E-2</v>
      </c>
      <c r="AM4986">
        <v>3.2190801012863243E-2</v>
      </c>
      <c r="AN4986">
        <v>71.859571246547588</v>
      </c>
      <c r="AO4986">
        <v>11.713110113187257</v>
      </c>
      <c r="AT4986" s="2" t="str">
        <f t="shared" si="441"/>
        <v/>
      </c>
      <c r="AU4986" s="2" t="str">
        <f>IF(ISNUMBER(AT4986),SUMIFS($AT$1:AT4986,$A$1:A4986,A4986,$K$1:K4986,K4986,$E$1:E4986,E4986),"")</f>
        <v/>
      </c>
      <c r="AV4986">
        <f t="shared" si="443"/>
        <v>13</v>
      </c>
    </row>
    <row r="4987" spans="1:48" x14ac:dyDescent="0.25">
      <c r="A4987" t="s">
        <v>158</v>
      </c>
      <c r="B4987" t="s">
        <v>153</v>
      </c>
      <c r="C4987" t="s">
        <v>152</v>
      </c>
      <c r="D4987" s="3">
        <v>41143</v>
      </c>
      <c r="E4987">
        <v>2</v>
      </c>
      <c r="J4987" t="s">
        <v>151</v>
      </c>
      <c r="K4987" t="s">
        <v>136</v>
      </c>
      <c r="O4987" s="2" t="str">
        <f t="shared" si="444"/>
        <v/>
      </c>
      <c r="Q4987" s="32">
        <v>53.549999999999912</v>
      </c>
      <c r="R4987">
        <v>53.549999999999912</v>
      </c>
      <c r="S4987" s="22">
        <f>IF(ISNUMBER(R4987),SUMIFS(R$1:$R4987,A$1:$A4987,A4987,K$1:$K4987,K4987,E$1:$E4987,E4987),"")</f>
        <v>53.549999999999912</v>
      </c>
      <c r="AC4987" s="2" t="str">
        <f t="shared" si="442"/>
        <v/>
      </c>
      <c r="AL4987" s="2" t="str">
        <f t="shared" si="445"/>
        <v/>
      </c>
      <c r="AT4987" s="2" t="str">
        <f t="shared" si="441"/>
        <v/>
      </c>
      <c r="AU4987" s="2" t="str">
        <f>IF(ISNUMBER(AT4987),SUMIFS($AT$1:AT4987,$A$1:A4987,A4987,$K$1:K4987,K4987,$E$1:E4987,E4987),"")</f>
        <v/>
      </c>
      <c r="AV4987">
        <f t="shared" si="443"/>
        <v>3</v>
      </c>
    </row>
    <row r="4988" spans="1:48" x14ac:dyDescent="0.25">
      <c r="A4988" t="s">
        <v>158</v>
      </c>
      <c r="B4988" t="s">
        <v>153</v>
      </c>
      <c r="C4988" t="s">
        <v>152</v>
      </c>
      <c r="D4988" s="3">
        <v>41142</v>
      </c>
      <c r="E4988">
        <v>3</v>
      </c>
      <c r="J4988" t="s">
        <v>151</v>
      </c>
      <c r="K4988" t="s">
        <v>136</v>
      </c>
      <c r="O4988" s="2" t="str">
        <f t="shared" si="444"/>
        <v/>
      </c>
      <c r="R4988"/>
      <c r="S4988" s="22" t="str">
        <f>IF(ISNUMBER(R4988),SUMIFS(R$1:$R4988,A$1:$A4988,A4988,K$1:$K4988,K4988,E$1:$E4988,E4988),"")</f>
        <v/>
      </c>
      <c r="X4988">
        <v>0.76997808000654844</v>
      </c>
      <c r="Y4988">
        <v>0.23002191999345156</v>
      </c>
      <c r="AC4988" s="2" t="str">
        <f t="shared" si="442"/>
        <v/>
      </c>
      <c r="AE4988">
        <v>86.948766649756493</v>
      </c>
      <c r="AF4988">
        <v>10.445468509984847</v>
      </c>
      <c r="AG4988">
        <v>89.554531490015151</v>
      </c>
      <c r="AH4988">
        <v>19.468342308867562</v>
      </c>
      <c r="AI4988">
        <v>28.043162741537113</v>
      </c>
      <c r="AJ4988">
        <v>15.540825160649597</v>
      </c>
      <c r="AK4988">
        <v>20.882241606319937</v>
      </c>
      <c r="AL4988" s="2">
        <f t="shared" si="445"/>
        <v>3.3411586570111902E-2</v>
      </c>
      <c r="AM4988">
        <v>3.3411586570111902E-2</v>
      </c>
      <c r="AN4988">
        <v>74.62544009835014</v>
      </c>
      <c r="AO4988">
        <v>12.163946736031074</v>
      </c>
      <c r="AT4988" s="2" t="str">
        <f t="shared" ref="AT4988:AT5051" si="446">IF(AND(ISNUMBER(AL4988),ISNUMBER(R4988)),ROUND(R4988*AL4988,3),"")</f>
        <v/>
      </c>
      <c r="AU4988" s="2" t="str">
        <f>IF(ISNUMBER(AT4988),SUMIFS($AT$1:AT4988,$A$1:A4988,A4988,$K$1:K4988,K4988,$E$1:E4988,E4988),"")</f>
        <v/>
      </c>
      <c r="AV4988">
        <f t="shared" si="443"/>
        <v>13</v>
      </c>
    </row>
    <row r="4989" spans="1:48" x14ac:dyDescent="0.25">
      <c r="A4989" t="s">
        <v>158</v>
      </c>
      <c r="B4989" t="s">
        <v>153</v>
      </c>
      <c r="C4989" t="s">
        <v>152</v>
      </c>
      <c r="D4989" s="3">
        <v>41143</v>
      </c>
      <c r="E4989">
        <v>3</v>
      </c>
      <c r="J4989" t="s">
        <v>151</v>
      </c>
      <c r="K4989" t="s">
        <v>136</v>
      </c>
      <c r="O4989" s="2" t="str">
        <f t="shared" si="444"/>
        <v/>
      </c>
      <c r="Q4989" s="32">
        <v>0</v>
      </c>
      <c r="R4989">
        <v>0</v>
      </c>
      <c r="S4989" s="22">
        <f>IF(ISNUMBER(R4989),SUMIFS(R$1:$R4989,A$1:$A4989,A4989,K$1:$K4989,K4989,E$1:$E4989,E4989),"")</f>
        <v>0</v>
      </c>
      <c r="AC4989" s="2" t="str">
        <f t="shared" si="442"/>
        <v/>
      </c>
      <c r="AL4989" s="2" t="str">
        <f t="shared" si="445"/>
        <v/>
      </c>
      <c r="AT4989" s="2" t="str">
        <f t="shared" si="446"/>
        <v/>
      </c>
      <c r="AU4989" s="2" t="str">
        <f>IF(ISNUMBER(AT4989),SUMIFS($AT$1:AT4989,$A$1:A4989,A4989,$K$1:K4989,K4989,$E$1:E4989,E4989),"")</f>
        <v/>
      </c>
      <c r="AV4989">
        <f t="shared" si="443"/>
        <v>3</v>
      </c>
    </row>
    <row r="4990" spans="1:48" x14ac:dyDescent="0.25">
      <c r="A4990" t="s">
        <v>158</v>
      </c>
      <c r="B4990" t="s">
        <v>153</v>
      </c>
      <c r="C4990" t="s">
        <v>152</v>
      </c>
      <c r="D4990" s="3">
        <v>41142</v>
      </c>
      <c r="E4990">
        <v>4</v>
      </c>
      <c r="J4990" t="s">
        <v>151</v>
      </c>
      <c r="K4990" t="s">
        <v>136</v>
      </c>
      <c r="O4990" s="2" t="str">
        <f t="shared" si="444"/>
        <v/>
      </c>
      <c r="R4990"/>
      <c r="S4990" s="22" t="str">
        <f>IF(ISNUMBER(R4990),SUMIFS(R$1:$R4990,A$1:$A4990,A4990,K$1:$K4990,K4990,E$1:$E4990,E4990),"")</f>
        <v/>
      </c>
      <c r="X4990">
        <v>0.90143919400064665</v>
      </c>
      <c r="Y4990">
        <v>9.8560805999353351E-2</v>
      </c>
      <c r="AC4990" s="2" t="str">
        <f t="shared" si="442"/>
        <v/>
      </c>
      <c r="AE4990">
        <v>86.709150515994153</v>
      </c>
      <c r="AF4990">
        <v>11.095204008589793</v>
      </c>
      <c r="AG4990">
        <v>88.904795991410211</v>
      </c>
      <c r="AH4990">
        <v>19.358031518460038</v>
      </c>
      <c r="AI4990">
        <v>27.159809753344614</v>
      </c>
      <c r="AJ4990">
        <v>15.683728553376053</v>
      </c>
      <c r="AK4990">
        <v>22.071020809898805</v>
      </c>
      <c r="AL4990" s="2">
        <f t="shared" si="445"/>
        <v>3.5313633295838087E-2</v>
      </c>
      <c r="AM4990">
        <v>3.5313633295838087E-2</v>
      </c>
      <c r="AN4990">
        <v>75.434299381141869</v>
      </c>
      <c r="AO4990">
        <v>12.295790799126125</v>
      </c>
      <c r="AT4990" s="2" t="str">
        <f t="shared" si="446"/>
        <v/>
      </c>
      <c r="AU4990" s="2" t="str">
        <f>IF(ISNUMBER(AT4990),SUMIFS($AT$1:AT4990,$A$1:A4990,A4990,$K$1:K4990,K4990,$E$1:E4990,E4990),"")</f>
        <v/>
      </c>
      <c r="AV4990">
        <f t="shared" si="443"/>
        <v>13</v>
      </c>
    </row>
    <row r="4991" spans="1:48" x14ac:dyDescent="0.25">
      <c r="A4991" t="s">
        <v>158</v>
      </c>
      <c r="B4991" t="s">
        <v>153</v>
      </c>
      <c r="C4991" t="s">
        <v>152</v>
      </c>
      <c r="D4991" s="3">
        <v>41143</v>
      </c>
      <c r="E4991">
        <v>4</v>
      </c>
      <c r="J4991" t="s">
        <v>151</v>
      </c>
      <c r="K4991" t="s">
        <v>136</v>
      </c>
      <c r="O4991" s="2" t="str">
        <f t="shared" si="444"/>
        <v/>
      </c>
      <c r="Q4991" s="32">
        <v>3.5500000000001819</v>
      </c>
      <c r="R4991">
        <v>3.5500000000001819</v>
      </c>
      <c r="S4991" s="22">
        <f>IF(ISNUMBER(R4991),SUMIFS(R$1:$R4991,A$1:$A4991,A4991,K$1:$K4991,K4991,E$1:$E4991,E4991),"")</f>
        <v>3.5500000000001819</v>
      </c>
      <c r="AC4991" s="2" t="str">
        <f t="shared" si="442"/>
        <v/>
      </c>
      <c r="AL4991" s="2" t="str">
        <f t="shared" si="445"/>
        <v/>
      </c>
      <c r="AT4991" s="2" t="str">
        <f t="shared" si="446"/>
        <v/>
      </c>
      <c r="AU4991" s="2" t="str">
        <f>IF(ISNUMBER(AT4991),SUMIFS($AT$1:AT4991,$A$1:A4991,A4991,$K$1:K4991,K4991,$E$1:E4991,E4991),"")</f>
        <v/>
      </c>
      <c r="AV4991">
        <f t="shared" si="443"/>
        <v>3</v>
      </c>
    </row>
    <row r="4992" spans="1:48" x14ac:dyDescent="0.25">
      <c r="A4992" t="s">
        <v>158</v>
      </c>
      <c r="B4992" t="s">
        <v>153</v>
      </c>
      <c r="C4992" t="s">
        <v>152</v>
      </c>
      <c r="D4992" s="3">
        <v>41142</v>
      </c>
      <c r="E4992">
        <v>5</v>
      </c>
      <c r="J4992" t="s">
        <v>151</v>
      </c>
      <c r="K4992" t="s">
        <v>136</v>
      </c>
      <c r="O4992" s="2" t="str">
        <f t="shared" si="444"/>
        <v/>
      </c>
      <c r="R4992"/>
      <c r="S4992" s="22" t="str">
        <f>IF(ISNUMBER(R4992),SUMIFS(R$1:$R4992,A$1:$A4992,A4992,K$1:$K4992,K4992,E$1:$E4992,E4992),"")</f>
        <v/>
      </c>
      <c r="X4992">
        <v>0.91742073359656162</v>
      </c>
      <c r="Y4992">
        <v>8.2579266403438378E-2</v>
      </c>
      <c r="AC4992" s="2" t="str">
        <f t="shared" si="442"/>
        <v/>
      </c>
      <c r="AL4992" s="2" t="str">
        <f t="shared" si="445"/>
        <v/>
      </c>
      <c r="AT4992" s="2" t="str">
        <f t="shared" si="446"/>
        <v/>
      </c>
      <c r="AU4992" s="2" t="str">
        <f>IF(ISNUMBER(AT4992),SUMIFS($AT$1:AT4992,$A$1:A4992,A4992,$K$1:K4992,K4992,$E$1:E4992,E4992),"")</f>
        <v/>
      </c>
      <c r="AV4992">
        <f t="shared" si="443"/>
        <v>2</v>
      </c>
    </row>
    <row r="4993" spans="1:48" x14ac:dyDescent="0.25">
      <c r="A4993" t="s">
        <v>158</v>
      </c>
      <c r="B4993" t="s">
        <v>153</v>
      </c>
      <c r="C4993" t="s">
        <v>152</v>
      </c>
      <c r="D4993" s="3">
        <v>41143</v>
      </c>
      <c r="E4993">
        <v>5</v>
      </c>
      <c r="J4993" t="s">
        <v>151</v>
      </c>
      <c r="K4993" t="s">
        <v>136</v>
      </c>
      <c r="O4993" s="2" t="str">
        <f t="shared" si="444"/>
        <v/>
      </c>
      <c r="Q4993" s="32">
        <v>56.399999999999139</v>
      </c>
      <c r="R4993">
        <v>56.399999999999139</v>
      </c>
      <c r="S4993" s="22">
        <f>IF(ISNUMBER(R4993),SUMIFS(R$1:$R4993,A$1:$A4993,A4993,K$1:$K4993,K4993,E$1:$E4993,E4993),"")</f>
        <v>56.399999999999139</v>
      </c>
      <c r="AC4993" s="2" t="str">
        <f t="shared" si="442"/>
        <v/>
      </c>
      <c r="AL4993" s="2" t="str">
        <f t="shared" si="445"/>
        <v/>
      </c>
      <c r="AT4993" s="2" t="str">
        <f t="shared" si="446"/>
        <v/>
      </c>
      <c r="AU4993" s="2" t="str">
        <f>IF(ISNUMBER(AT4993),SUMIFS($AT$1:AT4993,$A$1:A4993,A4993,$K$1:K4993,K4993,$E$1:E4993,E4993),"")</f>
        <v/>
      </c>
      <c r="AV4993">
        <f t="shared" si="443"/>
        <v>3</v>
      </c>
    </row>
    <row r="4994" spans="1:48" x14ac:dyDescent="0.25">
      <c r="A4994" t="s">
        <v>158</v>
      </c>
      <c r="B4994" t="s">
        <v>153</v>
      </c>
      <c r="C4994" t="s">
        <v>152</v>
      </c>
      <c r="D4994" s="3">
        <v>41170</v>
      </c>
      <c r="E4994">
        <v>1</v>
      </c>
      <c r="J4994" t="s">
        <v>151</v>
      </c>
      <c r="K4994" t="s">
        <v>136</v>
      </c>
      <c r="O4994" s="2" t="str">
        <f t="shared" si="444"/>
        <v/>
      </c>
      <c r="R4994"/>
      <c r="S4994" s="22" t="str">
        <f>IF(ISNUMBER(R4994),SUMIFS(R$1:$R4994,A$1:$A4994,A4994,K$1:$K4994,K4994,E$1:$E4994,E4994),"")</f>
        <v/>
      </c>
      <c r="AC4994" s="2" t="str">
        <f t="shared" si="442"/>
        <v/>
      </c>
      <c r="AL4994" s="2" t="str">
        <f t="shared" si="445"/>
        <v/>
      </c>
      <c r="AT4994" s="2" t="str">
        <f t="shared" si="446"/>
        <v/>
      </c>
      <c r="AU4994" s="2" t="str">
        <f>IF(ISNUMBER(AT4994),SUMIFS($AT$1:AT4994,$A$1:A4994,A4994,$K$1:K4994,K4994,$E$1:E4994,E4994),"")</f>
        <v/>
      </c>
      <c r="AV4994">
        <f t="shared" si="443"/>
        <v>0</v>
      </c>
    </row>
    <row r="4995" spans="1:48" x14ac:dyDescent="0.25">
      <c r="A4995" t="s">
        <v>158</v>
      </c>
      <c r="B4995" t="s">
        <v>153</v>
      </c>
      <c r="C4995" t="s">
        <v>152</v>
      </c>
      <c r="D4995" s="3">
        <v>41171</v>
      </c>
      <c r="E4995">
        <v>1</v>
      </c>
      <c r="J4995" t="s">
        <v>151</v>
      </c>
      <c r="K4995" t="s">
        <v>136</v>
      </c>
      <c r="O4995" s="2" t="str">
        <f t="shared" si="444"/>
        <v/>
      </c>
      <c r="Q4995" s="32">
        <v>205.35</v>
      </c>
      <c r="R4995">
        <v>205.35</v>
      </c>
      <c r="S4995" s="22">
        <f>IF(ISNUMBER(R4995),SUMIFS(R$1:$R4995,A$1:$A4995,A4995,K$1:$K4995,K4995,E$1:$E4995,E4995),"")</f>
        <v>253.44999999999987</v>
      </c>
      <c r="AC4995" s="2" t="str">
        <f t="shared" si="442"/>
        <v/>
      </c>
      <c r="AL4995" s="2" t="str">
        <f t="shared" si="445"/>
        <v/>
      </c>
      <c r="AT4995" s="2" t="str">
        <f t="shared" si="446"/>
        <v/>
      </c>
      <c r="AU4995" s="2" t="str">
        <f>IF(ISNUMBER(AT4995),SUMIFS($AT$1:AT4995,$A$1:A4995,A4995,$K$1:K4995,K4995,$E$1:E4995,E4995),"")</f>
        <v/>
      </c>
      <c r="AV4995">
        <f t="shared" si="443"/>
        <v>3</v>
      </c>
    </row>
    <row r="4996" spans="1:48" x14ac:dyDescent="0.25">
      <c r="A4996" t="s">
        <v>158</v>
      </c>
      <c r="B4996" t="s">
        <v>153</v>
      </c>
      <c r="C4996" t="s">
        <v>152</v>
      </c>
      <c r="D4996" s="3">
        <v>41170</v>
      </c>
      <c r="E4996">
        <v>2</v>
      </c>
      <c r="J4996" t="s">
        <v>151</v>
      </c>
      <c r="K4996" t="s">
        <v>136</v>
      </c>
      <c r="O4996" s="2" t="str">
        <f t="shared" si="444"/>
        <v/>
      </c>
      <c r="R4996"/>
      <c r="S4996" s="22" t="str">
        <f>IF(ISNUMBER(R4996),SUMIFS(R$1:$R4996,A$1:$A4996,A4996,K$1:$K4996,K4996,E$1:$E4996,E4996),"")</f>
        <v/>
      </c>
      <c r="AC4996" s="2" t="str">
        <f t="shared" si="442"/>
        <v/>
      </c>
      <c r="AL4996" s="2" t="str">
        <f t="shared" si="445"/>
        <v/>
      </c>
      <c r="AT4996" s="2" t="str">
        <f t="shared" si="446"/>
        <v/>
      </c>
      <c r="AU4996" s="2" t="str">
        <f>IF(ISNUMBER(AT4996),SUMIFS($AT$1:AT4996,$A$1:A4996,A4996,$K$1:K4996,K4996,$E$1:E4996,E4996),"")</f>
        <v/>
      </c>
      <c r="AV4996">
        <f t="shared" si="443"/>
        <v>0</v>
      </c>
    </row>
    <row r="4997" spans="1:48" x14ac:dyDescent="0.25">
      <c r="A4997" t="s">
        <v>158</v>
      </c>
      <c r="B4997" t="s">
        <v>153</v>
      </c>
      <c r="C4997" t="s">
        <v>152</v>
      </c>
      <c r="D4997" s="3">
        <v>41171</v>
      </c>
      <c r="E4997">
        <v>2</v>
      </c>
      <c r="J4997" t="s">
        <v>151</v>
      </c>
      <c r="K4997" t="s">
        <v>136</v>
      </c>
      <c r="O4997" s="2" t="str">
        <f t="shared" si="444"/>
        <v/>
      </c>
      <c r="Q4997" s="32">
        <v>98.15</v>
      </c>
      <c r="R4997">
        <v>98.15</v>
      </c>
      <c r="S4997" s="22">
        <f>IF(ISNUMBER(R4997),SUMIFS(R$1:$R4997,A$1:$A4997,A4997,K$1:$K4997,K4997,E$1:$E4997,E4997),"")</f>
        <v>151.69999999999993</v>
      </c>
      <c r="AC4997" s="2" t="str">
        <f t="shared" si="442"/>
        <v/>
      </c>
      <c r="AL4997" s="2" t="str">
        <f t="shared" si="445"/>
        <v/>
      </c>
      <c r="AT4997" s="2" t="str">
        <f t="shared" si="446"/>
        <v/>
      </c>
      <c r="AU4997" s="2" t="str">
        <f>IF(ISNUMBER(AT4997),SUMIFS($AT$1:AT4997,$A$1:A4997,A4997,$K$1:K4997,K4997,$E$1:E4997,E4997),"")</f>
        <v/>
      </c>
      <c r="AV4997">
        <f t="shared" si="443"/>
        <v>3</v>
      </c>
    </row>
    <row r="4998" spans="1:48" x14ac:dyDescent="0.25">
      <c r="A4998" t="s">
        <v>158</v>
      </c>
      <c r="B4998" t="s">
        <v>153</v>
      </c>
      <c r="C4998" t="s">
        <v>152</v>
      </c>
      <c r="D4998" s="3">
        <v>41170</v>
      </c>
      <c r="E4998">
        <v>3</v>
      </c>
      <c r="J4998" t="s">
        <v>151</v>
      </c>
      <c r="K4998" t="s">
        <v>136</v>
      </c>
      <c r="O4998" s="2" t="str">
        <f t="shared" si="444"/>
        <v/>
      </c>
      <c r="R4998"/>
      <c r="S4998" s="22" t="str">
        <f>IF(ISNUMBER(R4998),SUMIFS(R$1:$R4998,A$1:$A4998,A4998,K$1:$K4998,K4998,E$1:$E4998,E4998),"")</f>
        <v/>
      </c>
      <c r="AC4998" s="2" t="str">
        <f t="shared" si="442"/>
        <v/>
      </c>
      <c r="AL4998" s="2" t="str">
        <f t="shared" si="445"/>
        <v/>
      </c>
      <c r="AT4998" s="2" t="str">
        <f t="shared" si="446"/>
        <v/>
      </c>
      <c r="AU4998" s="2" t="str">
        <f>IF(ISNUMBER(AT4998),SUMIFS($AT$1:AT4998,$A$1:A4998,A4998,$K$1:K4998,K4998,$E$1:E4998,E4998),"")</f>
        <v/>
      </c>
      <c r="AV4998">
        <f t="shared" si="443"/>
        <v>0</v>
      </c>
    </row>
    <row r="4999" spans="1:48" x14ac:dyDescent="0.25">
      <c r="A4999" t="s">
        <v>158</v>
      </c>
      <c r="B4999" t="s">
        <v>153</v>
      </c>
      <c r="C4999" t="s">
        <v>152</v>
      </c>
      <c r="D4999" s="3">
        <v>41171</v>
      </c>
      <c r="E4999">
        <v>3</v>
      </c>
      <c r="J4999" t="s">
        <v>151</v>
      </c>
      <c r="K4999" t="s">
        <v>136</v>
      </c>
      <c r="O4999" s="2" t="str">
        <f t="shared" si="444"/>
        <v/>
      </c>
      <c r="Q4999" s="32">
        <v>127.2</v>
      </c>
      <c r="R4999">
        <v>127.2</v>
      </c>
      <c r="S4999" s="22">
        <f>IF(ISNUMBER(R4999),SUMIFS(R$1:$R4999,A$1:$A4999,A4999,K$1:$K4999,K4999,E$1:$E4999,E4999),"")</f>
        <v>127.2</v>
      </c>
      <c r="AC4999" s="2" t="str">
        <f t="shared" si="442"/>
        <v/>
      </c>
      <c r="AL4999" s="2" t="str">
        <f t="shared" si="445"/>
        <v/>
      </c>
      <c r="AT4999" s="2" t="str">
        <f t="shared" si="446"/>
        <v/>
      </c>
      <c r="AU4999" s="2" t="str">
        <f>IF(ISNUMBER(AT4999),SUMIFS($AT$1:AT4999,$A$1:A4999,A4999,$K$1:K4999,K4999,$E$1:E4999,E4999),"")</f>
        <v/>
      </c>
      <c r="AV4999">
        <f t="shared" si="443"/>
        <v>3</v>
      </c>
    </row>
    <row r="5000" spans="1:48" x14ac:dyDescent="0.25">
      <c r="A5000" t="s">
        <v>158</v>
      </c>
      <c r="B5000" t="s">
        <v>153</v>
      </c>
      <c r="C5000" t="s">
        <v>152</v>
      </c>
      <c r="D5000" s="3">
        <v>41170</v>
      </c>
      <c r="E5000">
        <v>4</v>
      </c>
      <c r="J5000" t="s">
        <v>151</v>
      </c>
      <c r="K5000" t="s">
        <v>136</v>
      </c>
      <c r="O5000" s="2" t="str">
        <f t="shared" si="444"/>
        <v/>
      </c>
      <c r="R5000"/>
      <c r="S5000" s="22" t="str">
        <f>IF(ISNUMBER(R5000),SUMIFS(R$1:$R5000,A$1:$A5000,A5000,K$1:$K5000,K5000,E$1:$E5000,E5000),"")</f>
        <v/>
      </c>
      <c r="AC5000" s="2" t="str">
        <f t="shared" si="442"/>
        <v/>
      </c>
      <c r="AL5000" s="2" t="str">
        <f t="shared" si="445"/>
        <v/>
      </c>
      <c r="AT5000" s="2" t="str">
        <f t="shared" si="446"/>
        <v/>
      </c>
      <c r="AU5000" s="2" t="str">
        <f>IF(ISNUMBER(AT5000),SUMIFS($AT$1:AT5000,$A$1:A5000,A5000,$K$1:K5000,K5000,$E$1:E5000,E5000),"")</f>
        <v/>
      </c>
      <c r="AV5000">
        <f t="shared" si="443"/>
        <v>0</v>
      </c>
    </row>
    <row r="5001" spans="1:48" x14ac:dyDescent="0.25">
      <c r="A5001" t="s">
        <v>158</v>
      </c>
      <c r="B5001" t="s">
        <v>153</v>
      </c>
      <c r="C5001" t="s">
        <v>152</v>
      </c>
      <c r="D5001" s="3">
        <v>41171</v>
      </c>
      <c r="E5001">
        <v>4</v>
      </c>
      <c r="J5001" t="s">
        <v>151</v>
      </c>
      <c r="K5001" t="s">
        <v>136</v>
      </c>
      <c r="O5001" s="2" t="str">
        <f t="shared" si="444"/>
        <v/>
      </c>
      <c r="Q5001" s="32">
        <v>73.8</v>
      </c>
      <c r="R5001">
        <v>73.8</v>
      </c>
      <c r="S5001" s="22">
        <f>IF(ISNUMBER(R5001),SUMIFS(R$1:$R5001,A$1:$A5001,A5001,K$1:$K5001,K5001,E$1:$E5001,E5001),"")</f>
        <v>77.350000000000179</v>
      </c>
      <c r="AC5001" s="2" t="str">
        <f t="shared" si="442"/>
        <v/>
      </c>
      <c r="AL5001" s="2" t="str">
        <f t="shared" si="445"/>
        <v/>
      </c>
      <c r="AT5001" s="2" t="str">
        <f t="shared" si="446"/>
        <v/>
      </c>
      <c r="AU5001" s="2" t="str">
        <f>IF(ISNUMBER(AT5001),SUMIFS($AT$1:AT5001,$A$1:A5001,A5001,$K$1:K5001,K5001,$E$1:E5001,E5001),"")</f>
        <v/>
      </c>
      <c r="AV5001">
        <f t="shared" si="443"/>
        <v>3</v>
      </c>
    </row>
    <row r="5002" spans="1:48" x14ac:dyDescent="0.25">
      <c r="A5002" t="s">
        <v>158</v>
      </c>
      <c r="B5002" t="s">
        <v>153</v>
      </c>
      <c r="C5002" t="s">
        <v>152</v>
      </c>
      <c r="D5002" s="3">
        <v>41170</v>
      </c>
      <c r="E5002">
        <v>5</v>
      </c>
      <c r="J5002" t="s">
        <v>151</v>
      </c>
      <c r="K5002" t="s">
        <v>136</v>
      </c>
      <c r="O5002" s="2" t="str">
        <f t="shared" si="444"/>
        <v/>
      </c>
      <c r="R5002"/>
      <c r="S5002" s="22" t="str">
        <f>IF(ISNUMBER(R5002),SUMIFS(R$1:$R5002,A$1:$A5002,A5002,K$1:$K5002,K5002,E$1:$E5002,E5002),"")</f>
        <v/>
      </c>
      <c r="AC5002" s="2" t="str">
        <f t="shared" si="442"/>
        <v/>
      </c>
      <c r="AL5002" s="2" t="str">
        <f t="shared" si="445"/>
        <v/>
      </c>
      <c r="AT5002" s="2" t="str">
        <f t="shared" si="446"/>
        <v/>
      </c>
      <c r="AU5002" s="2" t="str">
        <f>IF(ISNUMBER(AT5002),SUMIFS($AT$1:AT5002,$A$1:A5002,A5002,$K$1:K5002,K5002,$E$1:E5002,E5002),"")</f>
        <v/>
      </c>
      <c r="AV5002">
        <f t="shared" si="443"/>
        <v>0</v>
      </c>
    </row>
    <row r="5003" spans="1:48" x14ac:dyDescent="0.25">
      <c r="A5003" t="s">
        <v>158</v>
      </c>
      <c r="B5003" t="s">
        <v>153</v>
      </c>
      <c r="C5003" t="s">
        <v>152</v>
      </c>
      <c r="D5003" s="3">
        <v>41171</v>
      </c>
      <c r="E5003">
        <v>5</v>
      </c>
      <c r="J5003" t="s">
        <v>151</v>
      </c>
      <c r="K5003" t="s">
        <v>136</v>
      </c>
      <c r="O5003" s="2" t="str">
        <f t="shared" si="444"/>
        <v/>
      </c>
      <c r="Q5003" s="32">
        <v>230.75</v>
      </c>
      <c r="R5003">
        <v>230.75</v>
      </c>
      <c r="S5003" s="22">
        <f>IF(ISNUMBER(R5003),SUMIFS(R$1:$R5003,A$1:$A5003,A5003,K$1:$K5003,K5003,E$1:$E5003,E5003),"")</f>
        <v>287.14999999999912</v>
      </c>
      <c r="AC5003" s="2" t="str">
        <f t="shared" si="442"/>
        <v/>
      </c>
      <c r="AL5003" s="2" t="str">
        <f t="shared" si="445"/>
        <v/>
      </c>
      <c r="AT5003" s="2" t="str">
        <f t="shared" si="446"/>
        <v/>
      </c>
      <c r="AU5003" s="2" t="str">
        <f>IF(ISNUMBER(AT5003),SUMIFS($AT$1:AT5003,$A$1:A5003,A5003,$K$1:K5003,K5003,$E$1:E5003,E5003),"")</f>
        <v/>
      </c>
      <c r="AV5003">
        <f t="shared" si="443"/>
        <v>3</v>
      </c>
    </row>
    <row r="5004" spans="1:48" x14ac:dyDescent="0.25">
      <c r="A5004" t="s">
        <v>158</v>
      </c>
      <c r="B5004" t="s">
        <v>153</v>
      </c>
      <c r="C5004" t="s">
        <v>152</v>
      </c>
      <c r="D5004" s="3">
        <v>41198</v>
      </c>
      <c r="E5004">
        <v>1</v>
      </c>
      <c r="J5004" t="s">
        <v>151</v>
      </c>
      <c r="K5004" t="s">
        <v>136</v>
      </c>
      <c r="O5004" s="2" t="str">
        <f t="shared" si="444"/>
        <v/>
      </c>
      <c r="R5004"/>
      <c r="S5004" s="22" t="str">
        <f>IF(ISNUMBER(R5004),SUMIFS(R$1:$R5004,A$1:$A5004,A5004,K$1:$K5004,K5004,E$1:$E5004,E5004),"")</f>
        <v/>
      </c>
      <c r="AC5004" s="2" t="str">
        <f t="shared" ref="AC5004:AC5067" si="447">IF(ISNUMBER(AD5004),AD5004*10,"")</f>
        <v/>
      </c>
      <c r="AL5004" s="2" t="str">
        <f t="shared" si="445"/>
        <v/>
      </c>
      <c r="AT5004" s="2" t="str">
        <f t="shared" si="446"/>
        <v/>
      </c>
      <c r="AU5004" s="2" t="str">
        <f>IF(ISNUMBER(AT5004),SUMIFS($AT$1:AT5004,$A$1:A5004,A5004,$K$1:K5004,K5004,$E$1:E5004,E5004),"")</f>
        <v/>
      </c>
      <c r="AV5004">
        <f t="shared" ref="AV5004:AV5067" si="448">COUNT(P5004:AU5004)</f>
        <v>0</v>
      </c>
    </row>
    <row r="5005" spans="1:48" x14ac:dyDescent="0.25">
      <c r="A5005" t="s">
        <v>158</v>
      </c>
      <c r="B5005" t="s">
        <v>153</v>
      </c>
      <c r="C5005" t="s">
        <v>152</v>
      </c>
      <c r="D5005" s="3">
        <v>41199</v>
      </c>
      <c r="E5005">
        <v>1</v>
      </c>
      <c r="J5005" t="s">
        <v>151</v>
      </c>
      <c r="K5005" t="s">
        <v>136</v>
      </c>
      <c r="O5005" s="2" t="str">
        <f t="shared" si="444"/>
        <v/>
      </c>
      <c r="Q5005" s="32">
        <v>387.15</v>
      </c>
      <c r="R5005">
        <v>387.15</v>
      </c>
      <c r="S5005" s="22">
        <f>IF(ISNUMBER(R5005),SUMIFS(R$1:$R5005,A$1:$A5005,A5005,K$1:$K5005,K5005,E$1:$E5005,E5005),"")</f>
        <v>640.59999999999991</v>
      </c>
      <c r="AC5005" s="2" t="str">
        <f t="shared" si="447"/>
        <v/>
      </c>
      <c r="AL5005" s="2" t="str">
        <f t="shared" si="445"/>
        <v/>
      </c>
      <c r="AT5005" s="2" t="str">
        <f t="shared" si="446"/>
        <v/>
      </c>
      <c r="AU5005" s="2" t="str">
        <f>IF(ISNUMBER(AT5005),SUMIFS($AT$1:AT5005,$A$1:A5005,A5005,$K$1:K5005,K5005,$E$1:E5005,E5005),"")</f>
        <v/>
      </c>
      <c r="AV5005">
        <f t="shared" si="448"/>
        <v>3</v>
      </c>
    </row>
    <row r="5006" spans="1:48" x14ac:dyDescent="0.25">
      <c r="A5006" t="s">
        <v>158</v>
      </c>
      <c r="B5006" t="s">
        <v>153</v>
      </c>
      <c r="C5006" t="s">
        <v>152</v>
      </c>
      <c r="D5006" s="3">
        <v>41198</v>
      </c>
      <c r="E5006">
        <v>2</v>
      </c>
      <c r="J5006" t="s">
        <v>151</v>
      </c>
      <c r="K5006" t="s">
        <v>136</v>
      </c>
      <c r="O5006" s="2" t="str">
        <f t="shared" si="444"/>
        <v/>
      </c>
      <c r="R5006"/>
      <c r="S5006" s="22" t="str">
        <f>IF(ISNUMBER(R5006),SUMIFS(R$1:$R5006,A$1:$A5006,A5006,K$1:$K5006,K5006,E$1:$E5006,E5006),"")</f>
        <v/>
      </c>
      <c r="AC5006" s="2" t="str">
        <f t="shared" si="447"/>
        <v/>
      </c>
      <c r="AL5006" s="2" t="str">
        <f t="shared" si="445"/>
        <v/>
      </c>
      <c r="AT5006" s="2" t="str">
        <f t="shared" si="446"/>
        <v/>
      </c>
      <c r="AU5006" s="2" t="str">
        <f>IF(ISNUMBER(AT5006),SUMIFS($AT$1:AT5006,$A$1:A5006,A5006,$K$1:K5006,K5006,$E$1:E5006,E5006),"")</f>
        <v/>
      </c>
      <c r="AV5006">
        <f t="shared" si="448"/>
        <v>0</v>
      </c>
    </row>
    <row r="5007" spans="1:48" x14ac:dyDescent="0.25">
      <c r="A5007" t="s">
        <v>158</v>
      </c>
      <c r="B5007" t="s">
        <v>153</v>
      </c>
      <c r="C5007" t="s">
        <v>152</v>
      </c>
      <c r="D5007" s="3">
        <v>41199</v>
      </c>
      <c r="E5007">
        <v>2</v>
      </c>
      <c r="J5007" t="s">
        <v>151</v>
      </c>
      <c r="K5007" t="s">
        <v>136</v>
      </c>
      <c r="O5007" s="2" t="str">
        <f t="shared" si="444"/>
        <v/>
      </c>
      <c r="Q5007" s="32">
        <v>231.55</v>
      </c>
      <c r="R5007">
        <v>231.55</v>
      </c>
      <c r="S5007" s="22">
        <f>IF(ISNUMBER(R5007),SUMIFS(R$1:$R5007,A$1:$A5007,A5007,K$1:$K5007,K5007,E$1:$E5007,E5007),"")</f>
        <v>383.24999999999994</v>
      </c>
      <c r="AC5007" s="2" t="str">
        <f t="shared" si="447"/>
        <v/>
      </c>
      <c r="AL5007" s="2" t="str">
        <f t="shared" si="445"/>
        <v/>
      </c>
      <c r="AT5007" s="2" t="str">
        <f t="shared" si="446"/>
        <v/>
      </c>
      <c r="AU5007" s="2" t="str">
        <f>IF(ISNUMBER(AT5007),SUMIFS($AT$1:AT5007,$A$1:A5007,A5007,$K$1:K5007,K5007,$E$1:E5007,E5007),"")</f>
        <v/>
      </c>
      <c r="AV5007">
        <f t="shared" si="448"/>
        <v>3</v>
      </c>
    </row>
    <row r="5008" spans="1:48" x14ac:dyDescent="0.25">
      <c r="A5008" t="s">
        <v>158</v>
      </c>
      <c r="B5008" t="s">
        <v>153</v>
      </c>
      <c r="C5008" t="s">
        <v>152</v>
      </c>
      <c r="D5008" s="3">
        <v>41198</v>
      </c>
      <c r="E5008">
        <v>3</v>
      </c>
      <c r="J5008" t="s">
        <v>151</v>
      </c>
      <c r="K5008" t="s">
        <v>136</v>
      </c>
      <c r="O5008" s="2" t="str">
        <f t="shared" si="444"/>
        <v/>
      </c>
      <c r="R5008"/>
      <c r="S5008" s="22" t="str">
        <f>IF(ISNUMBER(R5008),SUMIFS(R$1:$R5008,A$1:$A5008,A5008,K$1:$K5008,K5008,E$1:$E5008,E5008),"")</f>
        <v/>
      </c>
      <c r="AC5008" s="2" t="str">
        <f t="shared" si="447"/>
        <v/>
      </c>
      <c r="AL5008" s="2" t="str">
        <f t="shared" si="445"/>
        <v/>
      </c>
      <c r="AT5008" s="2" t="str">
        <f t="shared" si="446"/>
        <v/>
      </c>
      <c r="AU5008" s="2" t="str">
        <f>IF(ISNUMBER(AT5008),SUMIFS($AT$1:AT5008,$A$1:A5008,A5008,$K$1:K5008,K5008,$E$1:E5008,E5008),"")</f>
        <v/>
      </c>
      <c r="AV5008">
        <f t="shared" si="448"/>
        <v>0</v>
      </c>
    </row>
    <row r="5009" spans="1:48" x14ac:dyDescent="0.25">
      <c r="A5009" t="s">
        <v>158</v>
      </c>
      <c r="B5009" t="s">
        <v>153</v>
      </c>
      <c r="C5009" t="s">
        <v>152</v>
      </c>
      <c r="D5009" s="3">
        <v>41199</v>
      </c>
      <c r="E5009">
        <v>3</v>
      </c>
      <c r="J5009" t="s">
        <v>151</v>
      </c>
      <c r="K5009" t="s">
        <v>136</v>
      </c>
      <c r="O5009" s="2" t="str">
        <f t="shared" si="444"/>
        <v/>
      </c>
      <c r="Q5009" s="32">
        <v>100.55</v>
      </c>
      <c r="R5009">
        <v>100.55</v>
      </c>
      <c r="S5009" s="22">
        <f>IF(ISNUMBER(R5009),SUMIFS(R$1:$R5009,A$1:$A5009,A5009,K$1:$K5009,K5009,E$1:$E5009,E5009),"")</f>
        <v>227.75</v>
      </c>
      <c r="AC5009" s="2" t="str">
        <f t="shared" si="447"/>
        <v/>
      </c>
      <c r="AL5009" s="2" t="str">
        <f t="shared" si="445"/>
        <v/>
      </c>
      <c r="AT5009" s="2" t="str">
        <f t="shared" si="446"/>
        <v/>
      </c>
      <c r="AU5009" s="2" t="str">
        <f>IF(ISNUMBER(AT5009),SUMIFS($AT$1:AT5009,$A$1:A5009,A5009,$K$1:K5009,K5009,$E$1:E5009,E5009),"")</f>
        <v/>
      </c>
      <c r="AV5009">
        <f t="shared" si="448"/>
        <v>3</v>
      </c>
    </row>
    <row r="5010" spans="1:48" x14ac:dyDescent="0.25">
      <c r="A5010" t="s">
        <v>158</v>
      </c>
      <c r="B5010" t="s">
        <v>153</v>
      </c>
      <c r="C5010" t="s">
        <v>152</v>
      </c>
      <c r="D5010" s="3">
        <v>41198</v>
      </c>
      <c r="E5010">
        <v>4</v>
      </c>
      <c r="J5010" t="s">
        <v>151</v>
      </c>
      <c r="K5010" t="s">
        <v>136</v>
      </c>
      <c r="O5010" s="2" t="str">
        <f t="shared" si="444"/>
        <v/>
      </c>
      <c r="R5010"/>
      <c r="S5010" s="22" t="str">
        <f>IF(ISNUMBER(R5010),SUMIFS(R$1:$R5010,A$1:$A5010,A5010,K$1:$K5010,K5010,E$1:$E5010,E5010),"")</f>
        <v/>
      </c>
      <c r="AC5010" s="2" t="str">
        <f t="shared" si="447"/>
        <v/>
      </c>
      <c r="AL5010" s="2" t="str">
        <f t="shared" si="445"/>
        <v/>
      </c>
      <c r="AT5010" s="2" t="str">
        <f t="shared" si="446"/>
        <v/>
      </c>
      <c r="AU5010" s="2" t="str">
        <f>IF(ISNUMBER(AT5010),SUMIFS($AT$1:AT5010,$A$1:A5010,A5010,$K$1:K5010,K5010,$E$1:E5010,E5010),"")</f>
        <v/>
      </c>
      <c r="AV5010">
        <f t="shared" si="448"/>
        <v>0</v>
      </c>
    </row>
    <row r="5011" spans="1:48" x14ac:dyDescent="0.25">
      <c r="A5011" t="s">
        <v>158</v>
      </c>
      <c r="B5011" t="s">
        <v>153</v>
      </c>
      <c r="C5011" t="s">
        <v>152</v>
      </c>
      <c r="D5011" s="3">
        <v>41199</v>
      </c>
      <c r="E5011">
        <v>4</v>
      </c>
      <c r="J5011" t="s">
        <v>151</v>
      </c>
      <c r="K5011" t="s">
        <v>136</v>
      </c>
      <c r="O5011" s="2" t="str">
        <f t="shared" si="444"/>
        <v/>
      </c>
      <c r="Q5011" s="32">
        <v>143.69999999999999</v>
      </c>
      <c r="R5011">
        <v>143.69999999999999</v>
      </c>
      <c r="S5011" s="22">
        <f>IF(ISNUMBER(R5011),SUMIFS(R$1:$R5011,A$1:$A5011,A5011,K$1:$K5011,K5011,E$1:$E5011,E5011),"")</f>
        <v>221.05000000000018</v>
      </c>
      <c r="AC5011" s="2" t="str">
        <f t="shared" si="447"/>
        <v/>
      </c>
      <c r="AL5011" s="2" t="str">
        <f t="shared" si="445"/>
        <v/>
      </c>
      <c r="AT5011" s="2" t="str">
        <f t="shared" si="446"/>
        <v/>
      </c>
      <c r="AU5011" s="2" t="str">
        <f>IF(ISNUMBER(AT5011),SUMIFS($AT$1:AT5011,$A$1:A5011,A5011,$K$1:K5011,K5011,$E$1:E5011,E5011),"")</f>
        <v/>
      </c>
      <c r="AV5011">
        <f t="shared" si="448"/>
        <v>3</v>
      </c>
    </row>
    <row r="5012" spans="1:48" x14ac:dyDescent="0.25">
      <c r="A5012" t="s">
        <v>158</v>
      </c>
      <c r="B5012" t="s">
        <v>153</v>
      </c>
      <c r="C5012" t="s">
        <v>152</v>
      </c>
      <c r="D5012" s="3">
        <v>41198</v>
      </c>
      <c r="E5012">
        <v>5</v>
      </c>
      <c r="J5012" t="s">
        <v>151</v>
      </c>
      <c r="K5012" t="s">
        <v>136</v>
      </c>
      <c r="O5012" s="2" t="str">
        <f t="shared" si="444"/>
        <v/>
      </c>
      <c r="R5012"/>
      <c r="S5012" s="22" t="str">
        <f>IF(ISNUMBER(R5012),SUMIFS(R$1:$R5012,A$1:$A5012,A5012,K$1:$K5012,K5012,E$1:$E5012,E5012),"")</f>
        <v/>
      </c>
      <c r="AC5012" s="2" t="str">
        <f t="shared" si="447"/>
        <v/>
      </c>
      <c r="AL5012" s="2" t="str">
        <f t="shared" si="445"/>
        <v/>
      </c>
      <c r="AT5012" s="2" t="str">
        <f t="shared" si="446"/>
        <v/>
      </c>
      <c r="AU5012" s="2" t="str">
        <f>IF(ISNUMBER(AT5012),SUMIFS($AT$1:AT5012,$A$1:A5012,A5012,$K$1:K5012,K5012,$E$1:E5012,E5012),"")</f>
        <v/>
      </c>
      <c r="AV5012">
        <f t="shared" si="448"/>
        <v>0</v>
      </c>
    </row>
    <row r="5013" spans="1:48" x14ac:dyDescent="0.25">
      <c r="A5013" t="s">
        <v>158</v>
      </c>
      <c r="B5013" t="s">
        <v>153</v>
      </c>
      <c r="C5013" t="s">
        <v>152</v>
      </c>
      <c r="D5013" s="3">
        <v>41199</v>
      </c>
      <c r="E5013">
        <v>5</v>
      </c>
      <c r="J5013" t="s">
        <v>151</v>
      </c>
      <c r="K5013" t="s">
        <v>136</v>
      </c>
      <c r="O5013" s="2" t="str">
        <f t="shared" si="444"/>
        <v/>
      </c>
      <c r="Q5013" s="32">
        <v>40.75</v>
      </c>
      <c r="R5013">
        <v>40.75</v>
      </c>
      <c r="S5013" s="22">
        <f>IF(ISNUMBER(R5013),SUMIFS(R$1:$R5013,A$1:$A5013,A5013,K$1:$K5013,K5013,E$1:$E5013,E5013),"")</f>
        <v>327.89999999999912</v>
      </c>
      <c r="AC5013" s="2" t="str">
        <f t="shared" si="447"/>
        <v/>
      </c>
      <c r="AL5013" s="2" t="str">
        <f t="shared" si="445"/>
        <v/>
      </c>
      <c r="AT5013" s="2" t="str">
        <f t="shared" si="446"/>
        <v/>
      </c>
      <c r="AU5013" s="2" t="str">
        <f>IF(ISNUMBER(AT5013),SUMIFS($AT$1:AT5013,$A$1:A5013,A5013,$K$1:K5013,K5013,$E$1:E5013,E5013),"")</f>
        <v/>
      </c>
      <c r="AV5013">
        <f t="shared" si="448"/>
        <v>3</v>
      </c>
    </row>
    <row r="5014" spans="1:48" x14ac:dyDescent="0.25">
      <c r="A5014" t="s">
        <v>158</v>
      </c>
      <c r="B5014" t="s">
        <v>153</v>
      </c>
      <c r="C5014" t="s">
        <v>152</v>
      </c>
      <c r="D5014" s="3">
        <v>41226</v>
      </c>
      <c r="E5014">
        <v>1</v>
      </c>
      <c r="J5014" t="s">
        <v>151</v>
      </c>
      <c r="K5014" t="s">
        <v>136</v>
      </c>
      <c r="O5014" s="2" t="str">
        <f t="shared" si="444"/>
        <v/>
      </c>
      <c r="R5014"/>
      <c r="S5014" s="22" t="str">
        <f>IF(ISNUMBER(R5014),SUMIFS(R$1:$R5014,A$1:$A5014,A5014,K$1:$K5014,K5014,E$1:$E5014,E5014),"")</f>
        <v/>
      </c>
      <c r="X5014">
        <v>0.78495415058250539</v>
      </c>
      <c r="Y5014">
        <v>0.21504584941749461</v>
      </c>
      <c r="AC5014" s="2" t="str">
        <f t="shared" si="447"/>
        <v/>
      </c>
      <c r="AL5014" s="2" t="str">
        <f t="shared" si="445"/>
        <v/>
      </c>
      <c r="AT5014" s="2" t="str">
        <f t="shared" si="446"/>
        <v/>
      </c>
      <c r="AU5014" s="2" t="str">
        <f>IF(ISNUMBER(AT5014),SUMIFS($AT$1:AT5014,$A$1:A5014,A5014,$K$1:K5014,K5014,$E$1:E5014,E5014),"")</f>
        <v/>
      </c>
      <c r="AV5014">
        <f t="shared" si="448"/>
        <v>2</v>
      </c>
    </row>
    <row r="5015" spans="1:48" x14ac:dyDescent="0.25">
      <c r="A5015" t="s">
        <v>158</v>
      </c>
      <c r="B5015" t="s">
        <v>153</v>
      </c>
      <c r="C5015" t="s">
        <v>152</v>
      </c>
      <c r="D5015" s="3">
        <v>41227</v>
      </c>
      <c r="E5015">
        <v>1</v>
      </c>
      <c r="J5015" t="s">
        <v>151</v>
      </c>
      <c r="K5015" t="s">
        <v>136</v>
      </c>
      <c r="O5015" s="2" t="str">
        <f t="shared" si="444"/>
        <v/>
      </c>
      <c r="Q5015" s="32">
        <v>132.30000000000001</v>
      </c>
      <c r="R5015">
        <v>132.30000000000001</v>
      </c>
      <c r="S5015" s="22">
        <f>IF(ISNUMBER(R5015),SUMIFS(R$1:$R5015,A$1:$A5015,A5015,K$1:$K5015,K5015,E$1:$E5015,E5015),"")</f>
        <v>772.89999999999986</v>
      </c>
      <c r="AC5015" s="2" t="str">
        <f t="shared" si="447"/>
        <v/>
      </c>
      <c r="AL5015" s="2" t="str">
        <f t="shared" si="445"/>
        <v/>
      </c>
      <c r="AT5015" s="2" t="str">
        <f t="shared" si="446"/>
        <v/>
      </c>
      <c r="AU5015" s="2" t="str">
        <f>IF(ISNUMBER(AT5015),SUMIFS($AT$1:AT5015,$A$1:A5015,A5015,$K$1:K5015,K5015,$E$1:E5015,E5015),"")</f>
        <v/>
      </c>
      <c r="AV5015">
        <f t="shared" si="448"/>
        <v>3</v>
      </c>
    </row>
    <row r="5016" spans="1:48" x14ac:dyDescent="0.25">
      <c r="A5016" t="s">
        <v>158</v>
      </c>
      <c r="B5016" t="s">
        <v>153</v>
      </c>
      <c r="C5016" t="s">
        <v>152</v>
      </c>
      <c r="D5016" s="3">
        <v>41226</v>
      </c>
      <c r="E5016">
        <v>2</v>
      </c>
      <c r="J5016" t="s">
        <v>151</v>
      </c>
      <c r="K5016" t="s">
        <v>136</v>
      </c>
      <c r="O5016" s="2" t="str">
        <f t="shared" si="444"/>
        <v/>
      </c>
      <c r="R5016"/>
      <c r="S5016" s="22" t="str">
        <f>IF(ISNUMBER(R5016),SUMIFS(R$1:$R5016,A$1:$A5016,A5016,K$1:$K5016,K5016,E$1:$E5016,E5016),"")</f>
        <v/>
      </c>
      <c r="X5016">
        <v>0.64402360006321435</v>
      </c>
      <c r="Y5016">
        <v>0.35597639993678565</v>
      </c>
      <c r="AC5016" s="2" t="str">
        <f t="shared" si="447"/>
        <v/>
      </c>
      <c r="AL5016" s="2" t="str">
        <f t="shared" si="445"/>
        <v/>
      </c>
      <c r="AT5016" s="2" t="str">
        <f t="shared" si="446"/>
        <v/>
      </c>
      <c r="AU5016" s="2" t="str">
        <f>IF(ISNUMBER(AT5016),SUMIFS($AT$1:AT5016,$A$1:A5016,A5016,$K$1:K5016,K5016,$E$1:E5016,E5016),"")</f>
        <v/>
      </c>
      <c r="AV5016">
        <f t="shared" si="448"/>
        <v>2</v>
      </c>
    </row>
    <row r="5017" spans="1:48" x14ac:dyDescent="0.25">
      <c r="A5017" t="s">
        <v>158</v>
      </c>
      <c r="B5017" t="s">
        <v>153</v>
      </c>
      <c r="C5017" t="s">
        <v>152</v>
      </c>
      <c r="D5017" s="3">
        <v>41227</v>
      </c>
      <c r="E5017">
        <v>2</v>
      </c>
      <c r="J5017" t="s">
        <v>151</v>
      </c>
      <c r="K5017" t="s">
        <v>136</v>
      </c>
      <c r="O5017" s="2" t="str">
        <f t="shared" si="444"/>
        <v/>
      </c>
      <c r="Q5017" s="32">
        <v>260.79999999999995</v>
      </c>
      <c r="R5017">
        <v>260.79999999999995</v>
      </c>
      <c r="S5017" s="22">
        <f>IF(ISNUMBER(R5017),SUMIFS(R$1:$R5017,A$1:$A5017,A5017,K$1:$K5017,K5017,E$1:$E5017,E5017),"")</f>
        <v>644.04999999999995</v>
      </c>
      <c r="AC5017" s="2" t="str">
        <f t="shared" si="447"/>
        <v/>
      </c>
      <c r="AL5017" s="2" t="str">
        <f t="shared" si="445"/>
        <v/>
      </c>
      <c r="AT5017" s="2" t="str">
        <f t="shared" si="446"/>
        <v/>
      </c>
      <c r="AU5017" s="2" t="str">
        <f>IF(ISNUMBER(AT5017),SUMIFS($AT$1:AT5017,$A$1:A5017,A5017,$K$1:K5017,K5017,$E$1:E5017,E5017),"")</f>
        <v/>
      </c>
      <c r="AV5017">
        <f t="shared" si="448"/>
        <v>3</v>
      </c>
    </row>
    <row r="5018" spans="1:48" x14ac:dyDescent="0.25">
      <c r="A5018" t="s">
        <v>158</v>
      </c>
      <c r="B5018" t="s">
        <v>153</v>
      </c>
      <c r="C5018" t="s">
        <v>152</v>
      </c>
      <c r="D5018" s="3">
        <v>41226</v>
      </c>
      <c r="E5018">
        <v>3</v>
      </c>
      <c r="J5018" t="s">
        <v>151</v>
      </c>
      <c r="K5018" t="s">
        <v>136</v>
      </c>
      <c r="O5018" s="2" t="str">
        <f t="shared" si="444"/>
        <v/>
      </c>
      <c r="R5018"/>
      <c r="S5018" s="22" t="str">
        <f>IF(ISNUMBER(R5018),SUMIFS(R$1:$R5018,A$1:$A5018,A5018,K$1:$K5018,K5018,E$1:$E5018,E5018),"")</f>
        <v/>
      </c>
      <c r="X5018">
        <v>0.64170391019852235</v>
      </c>
      <c r="Y5018">
        <v>0.35829608980147765</v>
      </c>
      <c r="AC5018" s="2" t="str">
        <f t="shared" si="447"/>
        <v/>
      </c>
      <c r="AL5018" s="2" t="str">
        <f t="shared" si="445"/>
        <v/>
      </c>
      <c r="AT5018" s="2" t="str">
        <f t="shared" si="446"/>
        <v/>
      </c>
      <c r="AU5018" s="2" t="str">
        <f>IF(ISNUMBER(AT5018),SUMIFS($AT$1:AT5018,$A$1:A5018,A5018,$K$1:K5018,K5018,$E$1:E5018,E5018),"")</f>
        <v/>
      </c>
      <c r="AV5018">
        <f t="shared" si="448"/>
        <v>2</v>
      </c>
    </row>
    <row r="5019" spans="1:48" x14ac:dyDescent="0.25">
      <c r="A5019" t="s">
        <v>158</v>
      </c>
      <c r="B5019" t="s">
        <v>153</v>
      </c>
      <c r="C5019" t="s">
        <v>152</v>
      </c>
      <c r="D5019" s="3">
        <v>41227</v>
      </c>
      <c r="E5019">
        <v>3</v>
      </c>
      <c r="J5019" t="s">
        <v>151</v>
      </c>
      <c r="K5019" t="s">
        <v>136</v>
      </c>
      <c r="O5019" s="2" t="str">
        <f t="shared" si="444"/>
        <v/>
      </c>
      <c r="Q5019" s="32">
        <v>0</v>
      </c>
      <c r="R5019">
        <v>0</v>
      </c>
      <c r="S5019" s="22">
        <f>IF(ISNUMBER(R5019),SUMIFS(R$1:$R5019,A$1:$A5019,A5019,K$1:$K5019,K5019,E$1:$E5019,E5019),"")</f>
        <v>227.75</v>
      </c>
      <c r="AC5019" s="2" t="str">
        <f t="shared" si="447"/>
        <v/>
      </c>
      <c r="AL5019" s="2" t="str">
        <f t="shared" si="445"/>
        <v/>
      </c>
      <c r="AT5019" s="2" t="str">
        <f t="shared" si="446"/>
        <v/>
      </c>
      <c r="AU5019" s="2" t="str">
        <f>IF(ISNUMBER(AT5019),SUMIFS($AT$1:AT5019,$A$1:A5019,A5019,$K$1:K5019,K5019,$E$1:E5019,E5019),"")</f>
        <v/>
      </c>
      <c r="AV5019">
        <f t="shared" si="448"/>
        <v>3</v>
      </c>
    </row>
    <row r="5020" spans="1:48" x14ac:dyDescent="0.25">
      <c r="A5020" t="s">
        <v>158</v>
      </c>
      <c r="B5020" t="s">
        <v>153</v>
      </c>
      <c r="C5020" t="s">
        <v>152</v>
      </c>
      <c r="D5020" s="3">
        <v>41226</v>
      </c>
      <c r="E5020">
        <v>4</v>
      </c>
      <c r="J5020" t="s">
        <v>151</v>
      </c>
      <c r="K5020" t="s">
        <v>136</v>
      </c>
      <c r="O5020" s="2" t="str">
        <f t="shared" ref="O5020:O5083" si="449">IF(ISNUMBER(P5020),P5020*10,"")</f>
        <v/>
      </c>
      <c r="R5020"/>
      <c r="S5020" s="22" t="str">
        <f>IF(ISNUMBER(R5020),SUMIFS(R$1:$R5020,A$1:$A5020,A5020,K$1:$K5020,K5020,E$1:$E5020,E5020),"")</f>
        <v/>
      </c>
      <c r="X5020">
        <v>0.46332857402911298</v>
      </c>
      <c r="Y5020">
        <v>0.53667142597088702</v>
      </c>
      <c r="AC5020" s="2" t="str">
        <f t="shared" si="447"/>
        <v/>
      </c>
      <c r="AL5020" s="2" t="str">
        <f t="shared" ref="AL5020:AL5083" si="450">IF(ISNUMBER(AM5020),AM5020,"")</f>
        <v/>
      </c>
      <c r="AT5020" s="2" t="str">
        <f t="shared" si="446"/>
        <v/>
      </c>
      <c r="AU5020" s="2" t="str">
        <f>IF(ISNUMBER(AT5020),SUMIFS($AT$1:AT5020,$A$1:A5020,A5020,$K$1:K5020,K5020,$E$1:E5020,E5020),"")</f>
        <v/>
      </c>
      <c r="AV5020">
        <f t="shared" si="448"/>
        <v>2</v>
      </c>
    </row>
    <row r="5021" spans="1:48" x14ac:dyDescent="0.25">
      <c r="A5021" t="s">
        <v>158</v>
      </c>
      <c r="B5021" t="s">
        <v>153</v>
      </c>
      <c r="C5021" t="s">
        <v>152</v>
      </c>
      <c r="D5021" s="3">
        <v>41227</v>
      </c>
      <c r="E5021">
        <v>4</v>
      </c>
      <c r="J5021" t="s">
        <v>151</v>
      </c>
      <c r="K5021" t="s">
        <v>136</v>
      </c>
      <c r="O5021" s="2" t="str">
        <f t="shared" si="449"/>
        <v/>
      </c>
      <c r="Q5021" s="32">
        <v>130.9</v>
      </c>
      <c r="R5021">
        <v>130.9</v>
      </c>
      <c r="S5021" s="22">
        <f>IF(ISNUMBER(R5021),SUMIFS(R$1:$R5021,A$1:$A5021,A5021,K$1:$K5021,K5021,E$1:$E5021,E5021),"")</f>
        <v>351.95000000000016</v>
      </c>
      <c r="AC5021" s="2" t="str">
        <f t="shared" si="447"/>
        <v/>
      </c>
      <c r="AL5021" s="2" t="str">
        <f t="shared" si="450"/>
        <v/>
      </c>
      <c r="AT5021" s="2" t="str">
        <f t="shared" si="446"/>
        <v/>
      </c>
      <c r="AU5021" s="2" t="str">
        <f>IF(ISNUMBER(AT5021),SUMIFS($AT$1:AT5021,$A$1:A5021,A5021,$K$1:K5021,K5021,$E$1:E5021,E5021),"")</f>
        <v/>
      </c>
      <c r="AV5021">
        <f t="shared" si="448"/>
        <v>3</v>
      </c>
    </row>
    <row r="5022" spans="1:48" x14ac:dyDescent="0.25">
      <c r="A5022" t="s">
        <v>158</v>
      </c>
      <c r="B5022" t="s">
        <v>153</v>
      </c>
      <c r="C5022" t="s">
        <v>152</v>
      </c>
      <c r="D5022" s="3">
        <v>41226</v>
      </c>
      <c r="E5022">
        <v>5</v>
      </c>
      <c r="J5022" t="s">
        <v>151</v>
      </c>
      <c r="K5022" t="s">
        <v>136</v>
      </c>
      <c r="O5022" s="2" t="str">
        <f t="shared" si="449"/>
        <v/>
      </c>
      <c r="R5022"/>
      <c r="S5022" s="22" t="str">
        <f>IF(ISNUMBER(R5022),SUMIFS(R$1:$R5022,A$1:$A5022,A5022,K$1:$K5022,K5022,E$1:$E5022,E5022),"")</f>
        <v/>
      </c>
      <c r="X5022">
        <v>0.61884185792421664</v>
      </c>
      <c r="Y5022">
        <v>0.38115814207578336</v>
      </c>
      <c r="AC5022" s="2" t="str">
        <f t="shared" si="447"/>
        <v/>
      </c>
      <c r="AL5022" s="2" t="str">
        <f t="shared" si="450"/>
        <v/>
      </c>
      <c r="AT5022" s="2" t="str">
        <f t="shared" si="446"/>
        <v/>
      </c>
      <c r="AU5022" s="2" t="str">
        <f>IF(ISNUMBER(AT5022),SUMIFS($AT$1:AT5022,$A$1:A5022,A5022,$K$1:K5022,K5022,$E$1:E5022,E5022),"")</f>
        <v/>
      </c>
      <c r="AV5022">
        <f t="shared" si="448"/>
        <v>2</v>
      </c>
    </row>
    <row r="5023" spans="1:48" x14ac:dyDescent="0.25">
      <c r="A5023" t="s">
        <v>158</v>
      </c>
      <c r="B5023" t="s">
        <v>153</v>
      </c>
      <c r="C5023" t="s">
        <v>152</v>
      </c>
      <c r="D5023" s="3">
        <v>41227</v>
      </c>
      <c r="E5023">
        <v>5</v>
      </c>
      <c r="J5023" t="s">
        <v>151</v>
      </c>
      <c r="K5023" t="s">
        <v>136</v>
      </c>
      <c r="O5023" s="2" t="str">
        <f t="shared" si="449"/>
        <v/>
      </c>
      <c r="Q5023" s="32">
        <v>86.249999999999957</v>
      </c>
      <c r="R5023">
        <v>86.249999999999957</v>
      </c>
      <c r="S5023" s="22">
        <f>IF(ISNUMBER(R5023),SUMIFS(R$1:$R5023,A$1:$A5023,A5023,K$1:$K5023,K5023,E$1:$E5023,E5023),"")</f>
        <v>414.14999999999907</v>
      </c>
      <c r="AC5023" s="2" t="str">
        <f t="shared" si="447"/>
        <v/>
      </c>
      <c r="AL5023" s="2" t="str">
        <f t="shared" si="450"/>
        <v/>
      </c>
      <c r="AT5023" s="2" t="str">
        <f t="shared" si="446"/>
        <v/>
      </c>
      <c r="AU5023" s="2" t="str">
        <f>IF(ISNUMBER(AT5023),SUMIFS($AT$1:AT5023,$A$1:A5023,A5023,$K$1:K5023,K5023,$E$1:E5023,E5023),"")</f>
        <v/>
      </c>
      <c r="AV5023">
        <f t="shared" si="448"/>
        <v>3</v>
      </c>
    </row>
    <row r="5024" spans="1:48" x14ac:dyDescent="0.25">
      <c r="A5024" t="s">
        <v>158</v>
      </c>
      <c r="B5024" t="s">
        <v>153</v>
      </c>
      <c r="C5024" t="s">
        <v>152</v>
      </c>
      <c r="D5024" s="3">
        <v>41255</v>
      </c>
      <c r="E5024">
        <v>1</v>
      </c>
      <c r="J5024" t="s">
        <v>151</v>
      </c>
      <c r="K5024" t="s">
        <v>136</v>
      </c>
      <c r="O5024" s="2" t="str">
        <f t="shared" si="449"/>
        <v/>
      </c>
      <c r="R5024"/>
      <c r="S5024" s="22" t="str">
        <f>IF(ISNUMBER(R5024),SUMIFS(R$1:$R5024,A$1:$A5024,A5024,K$1:$K5024,K5024,E$1:$E5024,E5024),"")</f>
        <v/>
      </c>
      <c r="AC5024" s="2" t="str">
        <f t="shared" si="447"/>
        <v/>
      </c>
      <c r="AE5024">
        <v>83.8476932106242</v>
      </c>
      <c r="AF5024">
        <v>10.208421948107194</v>
      </c>
      <c r="AG5024">
        <v>89.791578051892799</v>
      </c>
      <c r="AH5024">
        <v>24.748587151143571</v>
      </c>
      <c r="AI5024">
        <v>34.403073890889438</v>
      </c>
      <c r="AJ5024">
        <v>11.407933654983687</v>
      </c>
      <c r="AK5024">
        <v>21.893385793279446</v>
      </c>
      <c r="AL5024" s="2">
        <f t="shared" si="450"/>
        <v>3.5029417269247111E-2</v>
      </c>
      <c r="AM5024">
        <v>3.5029417269247111E-2</v>
      </c>
      <c r="AN5024">
        <v>66.801005939383401</v>
      </c>
      <c r="AO5024">
        <v>10.888563968119495</v>
      </c>
      <c r="AT5024" s="2" t="str">
        <f t="shared" si="446"/>
        <v/>
      </c>
      <c r="AU5024" s="2" t="str">
        <f>IF(ISNUMBER(AT5024),SUMIFS($AT$1:AT5024,$A$1:A5024,A5024,$K$1:K5024,K5024,$E$1:E5024,E5024),"")</f>
        <v/>
      </c>
      <c r="AV5024">
        <f t="shared" si="448"/>
        <v>11</v>
      </c>
    </row>
    <row r="5025" spans="1:48" x14ac:dyDescent="0.25">
      <c r="A5025" t="s">
        <v>158</v>
      </c>
      <c r="B5025" t="s">
        <v>153</v>
      </c>
      <c r="C5025" t="s">
        <v>152</v>
      </c>
      <c r="D5025" s="3">
        <v>41256</v>
      </c>
      <c r="E5025">
        <v>1</v>
      </c>
      <c r="J5025" t="s">
        <v>151</v>
      </c>
      <c r="K5025" t="s">
        <v>136</v>
      </c>
      <c r="O5025" s="2" t="str">
        <f t="shared" si="449"/>
        <v/>
      </c>
      <c r="Q5025" s="32">
        <v>183.1</v>
      </c>
      <c r="R5025">
        <v>183.1</v>
      </c>
      <c r="S5025" s="22">
        <f>IF(ISNUMBER(R5025),SUMIFS(R$1:$R5025,A$1:$A5025,A5025,K$1:$K5025,K5025,E$1:$E5025,E5025),"")</f>
        <v>955.99999999999989</v>
      </c>
      <c r="AC5025" s="2" t="str">
        <f t="shared" si="447"/>
        <v/>
      </c>
      <c r="AL5025" s="2" t="str">
        <f t="shared" si="450"/>
        <v/>
      </c>
      <c r="AT5025" s="2" t="str">
        <f t="shared" si="446"/>
        <v/>
      </c>
      <c r="AU5025" s="2" t="str">
        <f>IF(ISNUMBER(AT5025),SUMIFS($AT$1:AT5025,$A$1:A5025,A5025,$K$1:K5025,K5025,$E$1:E5025,E5025),"")</f>
        <v/>
      </c>
      <c r="AV5025">
        <f t="shared" si="448"/>
        <v>3</v>
      </c>
    </row>
    <row r="5026" spans="1:48" x14ac:dyDescent="0.25">
      <c r="A5026" t="s">
        <v>158</v>
      </c>
      <c r="B5026" t="s">
        <v>153</v>
      </c>
      <c r="C5026" t="s">
        <v>152</v>
      </c>
      <c r="D5026" s="3">
        <v>41255</v>
      </c>
      <c r="E5026">
        <v>2</v>
      </c>
      <c r="J5026" t="s">
        <v>151</v>
      </c>
      <c r="K5026" t="s">
        <v>136</v>
      </c>
      <c r="O5026" s="2" t="str">
        <f t="shared" si="449"/>
        <v/>
      </c>
      <c r="R5026"/>
      <c r="S5026" s="22" t="str">
        <f>IF(ISNUMBER(R5026),SUMIFS(R$1:$R5026,A$1:$A5026,A5026,K$1:$K5026,K5026,E$1:$E5026,E5026),"")</f>
        <v/>
      </c>
      <c r="AC5026" s="2" t="str">
        <f t="shared" si="447"/>
        <v/>
      </c>
      <c r="AE5026">
        <v>84.815321477428185</v>
      </c>
      <c r="AF5026">
        <v>11.69934640522859</v>
      </c>
      <c r="AG5026">
        <v>88.300653594771404</v>
      </c>
      <c r="AH5026">
        <v>24.097158174317062</v>
      </c>
      <c r="AI5026">
        <v>31.901598141584632</v>
      </c>
      <c r="AJ5026">
        <v>12.466129313639508</v>
      </c>
      <c r="AK5026">
        <v>17.82547317538128</v>
      </c>
      <c r="AL5026" s="2">
        <f t="shared" si="450"/>
        <v>2.8520757080610047E-2</v>
      </c>
      <c r="AM5026">
        <v>2.8520757080610047E-2</v>
      </c>
      <c r="AN5026">
        <v>68.451473533569242</v>
      </c>
      <c r="AO5026">
        <v>11.157590185971786</v>
      </c>
      <c r="AT5026" s="2" t="str">
        <f t="shared" si="446"/>
        <v/>
      </c>
      <c r="AU5026" s="2" t="str">
        <f>IF(ISNUMBER(AT5026),SUMIFS($AT$1:AT5026,$A$1:A5026,A5026,$K$1:K5026,K5026,$E$1:E5026,E5026),"")</f>
        <v/>
      </c>
      <c r="AV5026">
        <f t="shared" si="448"/>
        <v>11</v>
      </c>
    </row>
    <row r="5027" spans="1:48" x14ac:dyDescent="0.25">
      <c r="A5027" t="s">
        <v>158</v>
      </c>
      <c r="B5027" t="s">
        <v>153</v>
      </c>
      <c r="C5027" t="s">
        <v>152</v>
      </c>
      <c r="D5027" s="3">
        <v>41256</v>
      </c>
      <c r="E5027">
        <v>2</v>
      </c>
      <c r="J5027" t="s">
        <v>151</v>
      </c>
      <c r="K5027" t="s">
        <v>136</v>
      </c>
      <c r="O5027" s="2" t="str">
        <f t="shared" si="449"/>
        <v/>
      </c>
      <c r="Q5027" s="32">
        <v>79.75</v>
      </c>
      <c r="R5027">
        <v>79.75</v>
      </c>
      <c r="S5027" s="22">
        <f>IF(ISNUMBER(R5027),SUMIFS(R$1:$R5027,A$1:$A5027,A5027,K$1:$K5027,K5027,E$1:$E5027,E5027),"")</f>
        <v>723.8</v>
      </c>
      <c r="AC5027" s="2" t="str">
        <f t="shared" si="447"/>
        <v/>
      </c>
      <c r="AL5027" s="2" t="str">
        <f t="shared" si="450"/>
        <v/>
      </c>
      <c r="AT5027" s="2" t="str">
        <f t="shared" si="446"/>
        <v/>
      </c>
      <c r="AU5027" s="2" t="str">
        <f>IF(ISNUMBER(AT5027),SUMIFS($AT$1:AT5027,$A$1:A5027,A5027,$K$1:K5027,K5027,$E$1:E5027,E5027),"")</f>
        <v/>
      </c>
      <c r="AV5027">
        <f t="shared" si="448"/>
        <v>3</v>
      </c>
    </row>
    <row r="5028" spans="1:48" x14ac:dyDescent="0.25">
      <c r="A5028" t="s">
        <v>158</v>
      </c>
      <c r="B5028" t="s">
        <v>153</v>
      </c>
      <c r="C5028" t="s">
        <v>152</v>
      </c>
      <c r="D5028" s="3">
        <v>41255</v>
      </c>
      <c r="E5028">
        <v>3</v>
      </c>
      <c r="J5028" t="s">
        <v>151</v>
      </c>
      <c r="K5028" t="s">
        <v>136</v>
      </c>
      <c r="O5028" s="2" t="str">
        <f t="shared" si="449"/>
        <v/>
      </c>
      <c r="R5028"/>
      <c r="S5028" s="22" t="str">
        <f>IF(ISNUMBER(R5028),SUMIFS(R$1:$R5028,A$1:$A5028,A5028,K$1:$K5028,K5028,E$1:$E5028,E5028),"")</f>
        <v/>
      </c>
      <c r="AC5028" s="2" t="str">
        <f t="shared" si="447"/>
        <v/>
      </c>
      <c r="AE5028">
        <v>84.364484693340557</v>
      </c>
      <c r="AF5028">
        <v>10.153583617747271</v>
      </c>
      <c r="AG5028">
        <v>89.846416382252727</v>
      </c>
      <c r="AH5028">
        <v>25.883551598142159</v>
      </c>
      <c r="AI5028">
        <v>36.999719006971567</v>
      </c>
      <c r="AJ5028">
        <v>10.994376230760336</v>
      </c>
      <c r="AK5028">
        <v>22.284514985068267</v>
      </c>
      <c r="AL5028" s="2">
        <f t="shared" si="450"/>
        <v>3.5655223976109228E-2</v>
      </c>
      <c r="AM5028">
        <v>3.5655223976109228E-2</v>
      </c>
      <c r="AN5028">
        <v>65.314294429222471</v>
      </c>
      <c r="AO5028">
        <v>10.646229991963263</v>
      </c>
      <c r="AT5028" s="2" t="str">
        <f t="shared" si="446"/>
        <v/>
      </c>
      <c r="AU5028" s="2" t="str">
        <f>IF(ISNUMBER(AT5028),SUMIFS($AT$1:AT5028,$A$1:A5028,A5028,$K$1:K5028,K5028,$E$1:E5028,E5028),"")</f>
        <v/>
      </c>
      <c r="AV5028">
        <f t="shared" si="448"/>
        <v>11</v>
      </c>
    </row>
    <row r="5029" spans="1:48" x14ac:dyDescent="0.25">
      <c r="A5029" t="s">
        <v>158</v>
      </c>
      <c r="B5029" t="s">
        <v>153</v>
      </c>
      <c r="C5029" t="s">
        <v>152</v>
      </c>
      <c r="D5029" s="3">
        <v>41256</v>
      </c>
      <c r="E5029">
        <v>3</v>
      </c>
      <c r="J5029" t="s">
        <v>151</v>
      </c>
      <c r="K5029" t="s">
        <v>136</v>
      </c>
      <c r="O5029" s="2" t="str">
        <f t="shared" si="449"/>
        <v/>
      </c>
      <c r="Q5029" s="32">
        <v>316.89999999999998</v>
      </c>
      <c r="R5029">
        <v>316.89999999999998</v>
      </c>
      <c r="S5029" s="22">
        <f>IF(ISNUMBER(R5029),SUMIFS(R$1:$R5029,A$1:$A5029,A5029,K$1:$K5029,K5029,E$1:$E5029,E5029),"")</f>
        <v>544.65</v>
      </c>
      <c r="AC5029" s="2" t="str">
        <f t="shared" si="447"/>
        <v/>
      </c>
      <c r="AL5029" s="2" t="str">
        <f t="shared" si="450"/>
        <v/>
      </c>
      <c r="AT5029" s="2" t="str">
        <f t="shared" si="446"/>
        <v/>
      </c>
      <c r="AU5029" s="2" t="str">
        <f>IF(ISNUMBER(AT5029),SUMIFS($AT$1:AT5029,$A$1:A5029,A5029,$K$1:K5029,K5029,$E$1:E5029,E5029),"")</f>
        <v/>
      </c>
      <c r="AV5029">
        <f t="shared" si="448"/>
        <v>3</v>
      </c>
    </row>
    <row r="5030" spans="1:48" x14ac:dyDescent="0.25">
      <c r="A5030" t="s">
        <v>158</v>
      </c>
      <c r="B5030" t="s">
        <v>153</v>
      </c>
      <c r="C5030" t="s">
        <v>152</v>
      </c>
      <c r="D5030" s="3">
        <v>41255</v>
      </c>
      <c r="E5030">
        <v>4</v>
      </c>
      <c r="J5030" t="s">
        <v>151</v>
      </c>
      <c r="K5030" t="s">
        <v>136</v>
      </c>
      <c r="O5030" s="2" t="str">
        <f t="shared" si="449"/>
        <v/>
      </c>
      <c r="R5030"/>
      <c r="S5030" s="22" t="str">
        <f>IF(ISNUMBER(R5030),SUMIFS(R$1:$R5030,A$1:$A5030,A5030,K$1:$K5030,K5030,E$1:$E5030,E5030),"")</f>
        <v/>
      </c>
      <c r="AC5030" s="2" t="str">
        <f t="shared" si="447"/>
        <v/>
      </c>
      <c r="AE5030">
        <v>86.571975787664613</v>
      </c>
      <c r="AF5030">
        <v>11.971907077255281</v>
      </c>
      <c r="AG5030">
        <v>88.028092922744719</v>
      </c>
      <c r="AH5030">
        <v>25.684925350169042</v>
      </c>
      <c r="AI5030">
        <v>33.983985463312166</v>
      </c>
      <c r="AJ5030">
        <v>11.061328260700604</v>
      </c>
      <c r="AK5030">
        <v>20.886002160994071</v>
      </c>
      <c r="AL5030" s="2">
        <f t="shared" si="450"/>
        <v>3.3417603457590511E-2</v>
      </c>
      <c r="AM5030">
        <v>3.3417603457590511E-2</v>
      </c>
      <c r="AN5030">
        <v>68.198425981889585</v>
      </c>
      <c r="AO5030">
        <v>11.116343435048003</v>
      </c>
      <c r="AT5030" s="2" t="str">
        <f t="shared" si="446"/>
        <v/>
      </c>
      <c r="AU5030" s="2" t="str">
        <f>IF(ISNUMBER(AT5030),SUMIFS($AT$1:AT5030,$A$1:A5030,A5030,$K$1:K5030,K5030,$E$1:E5030,E5030),"")</f>
        <v/>
      </c>
      <c r="AV5030">
        <f t="shared" si="448"/>
        <v>11</v>
      </c>
    </row>
    <row r="5031" spans="1:48" x14ac:dyDescent="0.25">
      <c r="A5031" t="s">
        <v>158</v>
      </c>
      <c r="B5031" t="s">
        <v>153</v>
      </c>
      <c r="C5031" t="s">
        <v>152</v>
      </c>
      <c r="D5031" s="3">
        <v>41256</v>
      </c>
      <c r="E5031">
        <v>4</v>
      </c>
      <c r="J5031" t="s">
        <v>151</v>
      </c>
      <c r="K5031" t="s">
        <v>136</v>
      </c>
      <c r="O5031" s="2" t="str">
        <f t="shared" si="449"/>
        <v/>
      </c>
      <c r="Q5031" s="32">
        <v>460.4</v>
      </c>
      <c r="R5031">
        <v>460.4</v>
      </c>
      <c r="S5031" s="22">
        <f>IF(ISNUMBER(R5031),SUMIFS(R$1:$R5031,A$1:$A5031,A5031,K$1:$K5031,K5031,E$1:$E5031,E5031),"")</f>
        <v>812.35000000000014</v>
      </c>
      <c r="AC5031" s="2" t="str">
        <f t="shared" si="447"/>
        <v/>
      </c>
      <c r="AL5031" s="2" t="str">
        <f t="shared" si="450"/>
        <v/>
      </c>
      <c r="AT5031" s="2" t="str">
        <f t="shared" si="446"/>
        <v/>
      </c>
      <c r="AU5031" s="2" t="str">
        <f>IF(ISNUMBER(AT5031),SUMIFS($AT$1:AT5031,$A$1:A5031,A5031,$K$1:K5031,K5031,$E$1:E5031,E5031),"")</f>
        <v/>
      </c>
      <c r="AV5031">
        <f t="shared" si="448"/>
        <v>3</v>
      </c>
    </row>
    <row r="5032" spans="1:48" x14ac:dyDescent="0.25">
      <c r="A5032" t="s">
        <v>158</v>
      </c>
      <c r="B5032" t="s">
        <v>153</v>
      </c>
      <c r="C5032" t="s">
        <v>152</v>
      </c>
      <c r="D5032" s="3">
        <v>41255</v>
      </c>
      <c r="E5032">
        <v>5</v>
      </c>
      <c r="J5032" t="s">
        <v>151</v>
      </c>
      <c r="K5032" t="s">
        <v>136</v>
      </c>
      <c r="O5032" s="2" t="str">
        <f t="shared" si="449"/>
        <v/>
      </c>
      <c r="R5032"/>
      <c r="S5032" s="22" t="str">
        <f>IF(ISNUMBER(R5032),SUMIFS(R$1:$R5032,A$1:$A5032,A5032,K$1:$K5032,K5032,E$1:$E5032,E5032),"")</f>
        <v/>
      </c>
      <c r="AC5032" s="2" t="str">
        <f t="shared" si="447"/>
        <v/>
      </c>
      <c r="AL5032" s="2" t="str">
        <f t="shared" si="450"/>
        <v/>
      </c>
      <c r="AT5032" s="2" t="str">
        <f t="shared" si="446"/>
        <v/>
      </c>
      <c r="AU5032" s="2" t="str">
        <f>IF(ISNUMBER(AT5032),SUMIFS($AT$1:AT5032,$A$1:A5032,A5032,$K$1:K5032,K5032,$E$1:E5032,E5032),"")</f>
        <v/>
      </c>
      <c r="AV5032">
        <f t="shared" si="448"/>
        <v>0</v>
      </c>
    </row>
    <row r="5033" spans="1:48" x14ac:dyDescent="0.25">
      <c r="A5033" t="s">
        <v>158</v>
      </c>
      <c r="B5033" t="s">
        <v>153</v>
      </c>
      <c r="C5033" t="s">
        <v>152</v>
      </c>
      <c r="D5033" s="3">
        <v>41256</v>
      </c>
      <c r="E5033">
        <v>5</v>
      </c>
      <c r="J5033" t="s">
        <v>151</v>
      </c>
      <c r="K5033" t="s">
        <v>136</v>
      </c>
      <c r="O5033" s="2" t="str">
        <f t="shared" si="449"/>
        <v/>
      </c>
      <c r="Q5033" s="32">
        <v>294.5</v>
      </c>
      <c r="R5033">
        <v>294.5</v>
      </c>
      <c r="S5033" s="22">
        <f>IF(ISNUMBER(R5033),SUMIFS(R$1:$R5033,A$1:$A5033,A5033,K$1:$K5033,K5033,E$1:$E5033,E5033),"")</f>
        <v>708.64999999999907</v>
      </c>
      <c r="AC5033" s="2" t="str">
        <f t="shared" si="447"/>
        <v/>
      </c>
      <c r="AL5033" s="2" t="str">
        <f t="shared" si="450"/>
        <v/>
      </c>
      <c r="AT5033" s="2" t="str">
        <f t="shared" si="446"/>
        <v/>
      </c>
      <c r="AU5033" s="2" t="str">
        <f>IF(ISNUMBER(AT5033),SUMIFS($AT$1:AT5033,$A$1:A5033,A5033,$K$1:K5033,K5033,$E$1:E5033,E5033),"")</f>
        <v/>
      </c>
      <c r="AV5033">
        <f t="shared" si="448"/>
        <v>3</v>
      </c>
    </row>
    <row r="5034" spans="1:48" x14ac:dyDescent="0.25">
      <c r="A5034" t="s">
        <v>158</v>
      </c>
      <c r="B5034" t="s">
        <v>153</v>
      </c>
      <c r="C5034" t="s">
        <v>152</v>
      </c>
      <c r="D5034" s="3">
        <v>41284</v>
      </c>
      <c r="E5034">
        <v>1</v>
      </c>
      <c r="J5034" t="s">
        <v>151</v>
      </c>
      <c r="K5034" t="s">
        <v>136</v>
      </c>
      <c r="O5034" s="2" t="str">
        <f t="shared" si="449"/>
        <v/>
      </c>
      <c r="R5034"/>
      <c r="S5034" s="22" t="str">
        <f>IF(ISNUMBER(R5034),SUMIFS(R$1:$R5034,A$1:$A5034,A5034,K$1:$K5034,K5034,E$1:$E5034,E5034),"")</f>
        <v/>
      </c>
      <c r="AC5034" s="2" t="str">
        <f t="shared" si="447"/>
        <v/>
      </c>
      <c r="AL5034" s="2" t="str">
        <f t="shared" si="450"/>
        <v/>
      </c>
      <c r="AT5034" s="2" t="str">
        <f t="shared" si="446"/>
        <v/>
      </c>
      <c r="AU5034" s="2" t="str">
        <f>IF(ISNUMBER(AT5034),SUMIFS($AT$1:AT5034,$A$1:A5034,A5034,$K$1:K5034,K5034,$E$1:E5034,E5034),"")</f>
        <v/>
      </c>
      <c r="AV5034">
        <f t="shared" si="448"/>
        <v>0</v>
      </c>
    </row>
    <row r="5035" spans="1:48" x14ac:dyDescent="0.25">
      <c r="A5035" t="s">
        <v>158</v>
      </c>
      <c r="B5035" t="s">
        <v>153</v>
      </c>
      <c r="C5035" t="s">
        <v>152</v>
      </c>
      <c r="D5035" s="3">
        <v>41285</v>
      </c>
      <c r="E5035">
        <v>1</v>
      </c>
      <c r="J5035" t="s">
        <v>151</v>
      </c>
      <c r="K5035" t="s">
        <v>136</v>
      </c>
      <c r="O5035" s="2" t="str">
        <f t="shared" si="449"/>
        <v/>
      </c>
      <c r="Q5035" s="32">
        <v>437.2</v>
      </c>
      <c r="R5035">
        <v>437.2</v>
      </c>
      <c r="S5035" s="22">
        <f>IF(ISNUMBER(R5035),SUMIFS(R$1:$R5035,A$1:$A5035,A5035,K$1:$K5035,K5035,E$1:$E5035,E5035),"")</f>
        <v>1393.1999999999998</v>
      </c>
      <c r="AC5035" s="2" t="str">
        <f t="shared" si="447"/>
        <v/>
      </c>
      <c r="AL5035" s="2" t="str">
        <f t="shared" si="450"/>
        <v/>
      </c>
      <c r="AT5035" s="2" t="str">
        <f t="shared" si="446"/>
        <v/>
      </c>
      <c r="AU5035" s="2" t="str">
        <f>IF(ISNUMBER(AT5035),SUMIFS($AT$1:AT5035,$A$1:A5035,A5035,$K$1:K5035,K5035,$E$1:E5035,E5035),"")</f>
        <v/>
      </c>
      <c r="AV5035">
        <f t="shared" si="448"/>
        <v>3</v>
      </c>
    </row>
    <row r="5036" spans="1:48" x14ac:dyDescent="0.25">
      <c r="A5036" t="s">
        <v>158</v>
      </c>
      <c r="B5036" t="s">
        <v>153</v>
      </c>
      <c r="C5036" t="s">
        <v>152</v>
      </c>
      <c r="D5036" s="3">
        <v>41284</v>
      </c>
      <c r="E5036">
        <v>2</v>
      </c>
      <c r="J5036" t="s">
        <v>151</v>
      </c>
      <c r="K5036" t="s">
        <v>136</v>
      </c>
      <c r="O5036" s="2" t="str">
        <f t="shared" si="449"/>
        <v/>
      </c>
      <c r="R5036"/>
      <c r="S5036" s="22" t="str">
        <f>IF(ISNUMBER(R5036),SUMIFS(R$1:$R5036,A$1:$A5036,A5036,K$1:$K5036,K5036,E$1:$E5036,E5036),"")</f>
        <v/>
      </c>
      <c r="AC5036" s="2" t="str">
        <f t="shared" si="447"/>
        <v/>
      </c>
      <c r="AL5036" s="2" t="str">
        <f t="shared" si="450"/>
        <v/>
      </c>
      <c r="AT5036" s="2" t="str">
        <f t="shared" si="446"/>
        <v/>
      </c>
      <c r="AU5036" s="2" t="str">
        <f>IF(ISNUMBER(AT5036),SUMIFS($AT$1:AT5036,$A$1:A5036,A5036,$K$1:K5036,K5036,$E$1:E5036,E5036),"")</f>
        <v/>
      </c>
      <c r="AV5036">
        <f t="shared" si="448"/>
        <v>0</v>
      </c>
    </row>
    <row r="5037" spans="1:48" x14ac:dyDescent="0.25">
      <c r="A5037" t="s">
        <v>158</v>
      </c>
      <c r="B5037" t="s">
        <v>153</v>
      </c>
      <c r="C5037" t="s">
        <v>152</v>
      </c>
      <c r="D5037" s="3">
        <v>41285</v>
      </c>
      <c r="E5037">
        <v>2</v>
      </c>
      <c r="J5037" t="s">
        <v>151</v>
      </c>
      <c r="K5037" t="s">
        <v>136</v>
      </c>
      <c r="O5037" s="2" t="str">
        <f t="shared" si="449"/>
        <v/>
      </c>
      <c r="Q5037" s="32">
        <v>255.9</v>
      </c>
      <c r="R5037">
        <v>255.9</v>
      </c>
      <c r="S5037" s="22">
        <f>IF(ISNUMBER(R5037),SUMIFS(R$1:$R5037,A$1:$A5037,A5037,K$1:$K5037,K5037,E$1:$E5037,E5037),"")</f>
        <v>979.69999999999993</v>
      </c>
      <c r="AC5037" s="2" t="str">
        <f t="shared" si="447"/>
        <v/>
      </c>
      <c r="AL5037" s="2" t="str">
        <f t="shared" si="450"/>
        <v/>
      </c>
      <c r="AT5037" s="2" t="str">
        <f t="shared" si="446"/>
        <v/>
      </c>
      <c r="AU5037" s="2" t="str">
        <f>IF(ISNUMBER(AT5037),SUMIFS($AT$1:AT5037,$A$1:A5037,A5037,$K$1:K5037,K5037,$E$1:E5037,E5037),"")</f>
        <v/>
      </c>
      <c r="AV5037">
        <f t="shared" si="448"/>
        <v>3</v>
      </c>
    </row>
    <row r="5038" spans="1:48" x14ac:dyDescent="0.25">
      <c r="A5038" t="s">
        <v>158</v>
      </c>
      <c r="B5038" t="s">
        <v>153</v>
      </c>
      <c r="C5038" t="s">
        <v>152</v>
      </c>
      <c r="D5038" s="3">
        <v>41284</v>
      </c>
      <c r="E5038">
        <v>3</v>
      </c>
      <c r="J5038" t="s">
        <v>151</v>
      </c>
      <c r="K5038" t="s">
        <v>136</v>
      </c>
      <c r="O5038" s="2" t="str">
        <f t="shared" si="449"/>
        <v/>
      </c>
      <c r="R5038"/>
      <c r="S5038" s="22" t="str">
        <f>IF(ISNUMBER(R5038),SUMIFS(R$1:$R5038,A$1:$A5038,A5038,K$1:$K5038,K5038,E$1:$E5038,E5038),"")</f>
        <v/>
      </c>
      <c r="AC5038" s="2" t="str">
        <f t="shared" si="447"/>
        <v/>
      </c>
      <c r="AL5038" s="2" t="str">
        <f t="shared" si="450"/>
        <v/>
      </c>
      <c r="AT5038" s="2" t="str">
        <f t="shared" si="446"/>
        <v/>
      </c>
      <c r="AU5038" s="2" t="str">
        <f>IF(ISNUMBER(AT5038),SUMIFS($AT$1:AT5038,$A$1:A5038,A5038,$K$1:K5038,K5038,$E$1:E5038,E5038),"")</f>
        <v/>
      </c>
      <c r="AV5038">
        <f t="shared" si="448"/>
        <v>0</v>
      </c>
    </row>
    <row r="5039" spans="1:48" x14ac:dyDescent="0.25">
      <c r="A5039" t="s">
        <v>158</v>
      </c>
      <c r="B5039" t="s">
        <v>153</v>
      </c>
      <c r="C5039" t="s">
        <v>152</v>
      </c>
      <c r="D5039" s="3">
        <v>41285</v>
      </c>
      <c r="E5039">
        <v>3</v>
      </c>
      <c r="J5039" t="s">
        <v>151</v>
      </c>
      <c r="K5039" t="s">
        <v>136</v>
      </c>
      <c r="O5039" s="2" t="str">
        <f t="shared" si="449"/>
        <v/>
      </c>
      <c r="Q5039" s="32">
        <v>336.9</v>
      </c>
      <c r="R5039">
        <v>336.9</v>
      </c>
      <c r="S5039" s="22">
        <f>IF(ISNUMBER(R5039),SUMIFS(R$1:$R5039,A$1:$A5039,A5039,K$1:$K5039,K5039,E$1:$E5039,E5039),"")</f>
        <v>881.55</v>
      </c>
      <c r="AC5039" s="2" t="str">
        <f t="shared" si="447"/>
        <v/>
      </c>
      <c r="AL5039" s="2" t="str">
        <f t="shared" si="450"/>
        <v/>
      </c>
      <c r="AT5039" s="2" t="str">
        <f t="shared" si="446"/>
        <v/>
      </c>
      <c r="AU5039" s="2" t="str">
        <f>IF(ISNUMBER(AT5039),SUMIFS($AT$1:AT5039,$A$1:A5039,A5039,$K$1:K5039,K5039,$E$1:E5039,E5039),"")</f>
        <v/>
      </c>
      <c r="AV5039">
        <f t="shared" si="448"/>
        <v>3</v>
      </c>
    </row>
    <row r="5040" spans="1:48" x14ac:dyDescent="0.25">
      <c r="A5040" t="s">
        <v>158</v>
      </c>
      <c r="B5040" t="s">
        <v>153</v>
      </c>
      <c r="C5040" t="s">
        <v>152</v>
      </c>
      <c r="D5040" s="3">
        <v>41284</v>
      </c>
      <c r="E5040">
        <v>4</v>
      </c>
      <c r="J5040" t="s">
        <v>151</v>
      </c>
      <c r="K5040" t="s">
        <v>136</v>
      </c>
      <c r="O5040" s="2" t="str">
        <f t="shared" si="449"/>
        <v/>
      </c>
      <c r="R5040"/>
      <c r="S5040" s="22" t="str">
        <f>IF(ISNUMBER(R5040),SUMIFS(R$1:$R5040,A$1:$A5040,A5040,K$1:$K5040,K5040,E$1:$E5040,E5040),"")</f>
        <v/>
      </c>
      <c r="AC5040" s="2" t="str">
        <f t="shared" si="447"/>
        <v/>
      </c>
      <c r="AL5040" s="2" t="str">
        <f t="shared" si="450"/>
        <v/>
      </c>
      <c r="AT5040" s="2" t="str">
        <f t="shared" si="446"/>
        <v/>
      </c>
      <c r="AU5040" s="2" t="str">
        <f>IF(ISNUMBER(AT5040),SUMIFS($AT$1:AT5040,$A$1:A5040,A5040,$K$1:K5040,K5040,$E$1:E5040,E5040),"")</f>
        <v/>
      </c>
      <c r="AV5040">
        <f t="shared" si="448"/>
        <v>0</v>
      </c>
    </row>
    <row r="5041" spans="1:48" x14ac:dyDescent="0.25">
      <c r="A5041" t="s">
        <v>158</v>
      </c>
      <c r="B5041" t="s">
        <v>153</v>
      </c>
      <c r="C5041" t="s">
        <v>152</v>
      </c>
      <c r="D5041" s="3">
        <v>41285</v>
      </c>
      <c r="E5041">
        <v>4</v>
      </c>
      <c r="J5041" t="s">
        <v>151</v>
      </c>
      <c r="K5041" t="s">
        <v>136</v>
      </c>
      <c r="O5041" s="2" t="str">
        <f t="shared" si="449"/>
        <v/>
      </c>
      <c r="Q5041" s="32">
        <v>79.099999999999994</v>
      </c>
      <c r="R5041">
        <v>79.099999999999994</v>
      </c>
      <c r="S5041" s="22">
        <f>IF(ISNUMBER(R5041),SUMIFS(R$1:$R5041,A$1:$A5041,A5041,K$1:$K5041,K5041,E$1:$E5041,E5041),"")</f>
        <v>891.45000000000016</v>
      </c>
      <c r="AC5041" s="2" t="str">
        <f t="shared" si="447"/>
        <v/>
      </c>
      <c r="AL5041" s="2" t="str">
        <f t="shared" si="450"/>
        <v/>
      </c>
      <c r="AT5041" s="2" t="str">
        <f t="shared" si="446"/>
        <v/>
      </c>
      <c r="AU5041" s="2" t="str">
        <f>IF(ISNUMBER(AT5041),SUMIFS($AT$1:AT5041,$A$1:A5041,A5041,$K$1:K5041,K5041,$E$1:E5041,E5041),"")</f>
        <v/>
      </c>
      <c r="AV5041">
        <f t="shared" si="448"/>
        <v>3</v>
      </c>
    </row>
    <row r="5042" spans="1:48" x14ac:dyDescent="0.25">
      <c r="A5042" t="s">
        <v>158</v>
      </c>
      <c r="B5042" t="s">
        <v>153</v>
      </c>
      <c r="C5042" t="s">
        <v>152</v>
      </c>
      <c r="D5042" s="3">
        <v>41284</v>
      </c>
      <c r="E5042">
        <v>5</v>
      </c>
      <c r="J5042" t="s">
        <v>151</v>
      </c>
      <c r="K5042" t="s">
        <v>136</v>
      </c>
      <c r="O5042" s="2" t="str">
        <f t="shared" si="449"/>
        <v/>
      </c>
      <c r="R5042"/>
      <c r="S5042" s="22" t="str">
        <f>IF(ISNUMBER(R5042),SUMIFS(R$1:$R5042,A$1:$A5042,A5042,K$1:$K5042,K5042,E$1:$E5042,E5042),"")</f>
        <v/>
      </c>
      <c r="AC5042" s="2" t="str">
        <f t="shared" si="447"/>
        <v/>
      </c>
      <c r="AL5042" s="2" t="str">
        <f t="shared" si="450"/>
        <v/>
      </c>
      <c r="AT5042" s="2" t="str">
        <f t="shared" si="446"/>
        <v/>
      </c>
      <c r="AU5042" s="2" t="str">
        <f>IF(ISNUMBER(AT5042),SUMIFS($AT$1:AT5042,$A$1:A5042,A5042,$K$1:K5042,K5042,$E$1:E5042,E5042),"")</f>
        <v/>
      </c>
      <c r="AV5042">
        <f t="shared" si="448"/>
        <v>0</v>
      </c>
    </row>
    <row r="5043" spans="1:48" x14ac:dyDescent="0.25">
      <c r="A5043" t="s">
        <v>158</v>
      </c>
      <c r="B5043" t="s">
        <v>153</v>
      </c>
      <c r="C5043" t="s">
        <v>152</v>
      </c>
      <c r="D5043" s="3">
        <v>41285</v>
      </c>
      <c r="E5043">
        <v>5</v>
      </c>
      <c r="J5043" t="s">
        <v>151</v>
      </c>
      <c r="K5043" t="s">
        <v>136</v>
      </c>
      <c r="O5043" s="2" t="str">
        <f t="shared" si="449"/>
        <v/>
      </c>
      <c r="Q5043" s="32">
        <v>177.5</v>
      </c>
      <c r="R5043">
        <v>177.5</v>
      </c>
      <c r="S5043" s="22">
        <f>IF(ISNUMBER(R5043),SUMIFS(R$1:$R5043,A$1:$A5043,A5043,K$1:$K5043,K5043,E$1:$E5043,E5043),"")</f>
        <v>886.14999999999907</v>
      </c>
      <c r="AC5043" s="2" t="str">
        <f t="shared" si="447"/>
        <v/>
      </c>
      <c r="AL5043" s="2" t="str">
        <f t="shared" si="450"/>
        <v/>
      </c>
      <c r="AT5043" s="2" t="str">
        <f t="shared" si="446"/>
        <v/>
      </c>
      <c r="AU5043" s="2" t="str">
        <f>IF(ISNUMBER(AT5043),SUMIFS($AT$1:AT5043,$A$1:A5043,A5043,$K$1:K5043,K5043,$E$1:E5043,E5043),"")</f>
        <v/>
      </c>
      <c r="AV5043">
        <f t="shared" si="448"/>
        <v>3</v>
      </c>
    </row>
    <row r="5044" spans="1:48" x14ac:dyDescent="0.25">
      <c r="A5044" t="s">
        <v>158</v>
      </c>
      <c r="B5044" t="s">
        <v>153</v>
      </c>
      <c r="C5044" t="s">
        <v>152</v>
      </c>
      <c r="D5044" s="3">
        <v>41311</v>
      </c>
      <c r="E5044">
        <v>1</v>
      </c>
      <c r="J5044" t="s">
        <v>151</v>
      </c>
      <c r="K5044" t="s">
        <v>136</v>
      </c>
      <c r="O5044" s="2" t="str">
        <f t="shared" si="449"/>
        <v/>
      </c>
      <c r="R5044"/>
      <c r="S5044" s="22" t="str">
        <f>IF(ISNUMBER(R5044),SUMIFS(R$1:$R5044,A$1:$A5044,A5044,K$1:$K5044,K5044,E$1:$E5044,E5044),"")</f>
        <v/>
      </c>
      <c r="X5044">
        <v>0.56434434795827237</v>
      </c>
      <c r="Y5044">
        <v>0.43565565204172763</v>
      </c>
      <c r="AC5044" s="2" t="str">
        <f t="shared" si="447"/>
        <v/>
      </c>
      <c r="AE5044">
        <v>85.744192032901623</v>
      </c>
      <c r="AF5044">
        <v>12.960332204130786</v>
      </c>
      <c r="AG5044">
        <v>87.039667795869207</v>
      </c>
      <c r="AH5044">
        <v>17.673736452728647</v>
      </c>
      <c r="AI5044">
        <v>25.083217720198199</v>
      </c>
      <c r="AJ5044">
        <v>12.075347407497732</v>
      </c>
      <c r="AK5044">
        <v>23.468381187848351</v>
      </c>
      <c r="AL5044" s="2">
        <f t="shared" si="450"/>
        <v>3.7549409900557357E-2</v>
      </c>
      <c r="AM5044">
        <v>3.7549409900557357E-2</v>
      </c>
      <c r="AN5044">
        <v>71.092237521746029</v>
      </c>
      <c r="AO5044">
        <v>11.588034716044604</v>
      </c>
      <c r="AT5044" s="2" t="str">
        <f t="shared" si="446"/>
        <v/>
      </c>
      <c r="AU5044" s="2" t="str">
        <f>IF(ISNUMBER(AT5044),SUMIFS($AT$1:AT5044,$A$1:A5044,A5044,$K$1:K5044,K5044,$E$1:E5044,E5044),"")</f>
        <v/>
      </c>
      <c r="AV5044">
        <f t="shared" si="448"/>
        <v>13</v>
      </c>
    </row>
    <row r="5045" spans="1:48" x14ac:dyDescent="0.25">
      <c r="A5045" t="s">
        <v>158</v>
      </c>
      <c r="B5045" t="s">
        <v>153</v>
      </c>
      <c r="C5045" t="s">
        <v>152</v>
      </c>
      <c r="D5045" s="3">
        <v>41312</v>
      </c>
      <c r="E5045">
        <v>1</v>
      </c>
      <c r="J5045" t="s">
        <v>151</v>
      </c>
      <c r="K5045" t="s">
        <v>136</v>
      </c>
      <c r="O5045" s="2" t="str">
        <f t="shared" si="449"/>
        <v/>
      </c>
      <c r="Q5045" s="32">
        <v>0</v>
      </c>
      <c r="R5045">
        <v>0</v>
      </c>
      <c r="S5045" s="22">
        <f>IF(ISNUMBER(R5045),SUMIFS(R$1:$R5045,A$1:$A5045,A5045,K$1:$K5045,K5045,E$1:$E5045,E5045),"")</f>
        <v>1393.1999999999998</v>
      </c>
      <c r="AC5045" s="2" t="str">
        <f t="shared" si="447"/>
        <v/>
      </c>
      <c r="AL5045" s="2" t="str">
        <f t="shared" si="450"/>
        <v/>
      </c>
      <c r="AT5045" s="2" t="str">
        <f t="shared" si="446"/>
        <v/>
      </c>
      <c r="AU5045" s="2" t="str">
        <f>IF(ISNUMBER(AT5045),SUMIFS($AT$1:AT5045,$A$1:A5045,A5045,$K$1:K5045,K5045,$E$1:E5045,E5045),"")</f>
        <v/>
      </c>
      <c r="AV5045">
        <f t="shared" si="448"/>
        <v>3</v>
      </c>
    </row>
    <row r="5046" spans="1:48" x14ac:dyDescent="0.25">
      <c r="A5046" t="s">
        <v>158</v>
      </c>
      <c r="B5046" t="s">
        <v>153</v>
      </c>
      <c r="C5046" t="s">
        <v>152</v>
      </c>
      <c r="D5046" s="3">
        <v>41311</v>
      </c>
      <c r="E5046">
        <v>2</v>
      </c>
      <c r="J5046" t="s">
        <v>151</v>
      </c>
      <c r="K5046" t="s">
        <v>136</v>
      </c>
      <c r="O5046" s="2" t="str">
        <f t="shared" si="449"/>
        <v/>
      </c>
      <c r="R5046"/>
      <c r="S5046" s="22" t="str">
        <f>IF(ISNUMBER(R5046),SUMIFS(R$1:$R5046,A$1:$A5046,A5046,K$1:$K5046,K5046,E$1:$E5046,E5046),"")</f>
        <v/>
      </c>
      <c r="X5046">
        <v>0.72833439869021721</v>
      </c>
      <c r="Y5046">
        <v>0.27166560130978279</v>
      </c>
      <c r="AC5046" s="2" t="str">
        <f t="shared" si="447"/>
        <v/>
      </c>
      <c r="AE5046">
        <v>84.917117757225299</v>
      </c>
      <c r="AF5046">
        <v>11.972268211920564</v>
      </c>
      <c r="AG5046">
        <v>88.027731788079436</v>
      </c>
      <c r="AH5046">
        <v>18.46988936320232</v>
      </c>
      <c r="AI5046">
        <v>24.496905892247465</v>
      </c>
      <c r="AJ5046">
        <v>16.35697790500237</v>
      </c>
      <c r="AK5046">
        <v>20.870877095405625</v>
      </c>
      <c r="AL5046" s="2">
        <f t="shared" si="450"/>
        <v>3.3393403352648995E-2</v>
      </c>
      <c r="AM5046">
        <v>3.3393403352648995E-2</v>
      </c>
      <c r="AN5046">
        <v>72.691640413993042</v>
      </c>
      <c r="AO5046">
        <v>11.848737387480867</v>
      </c>
      <c r="AT5046" s="2" t="str">
        <f t="shared" si="446"/>
        <v/>
      </c>
      <c r="AU5046" s="2" t="str">
        <f>IF(ISNUMBER(AT5046),SUMIFS($AT$1:AT5046,$A$1:A5046,A5046,$K$1:K5046,K5046,$E$1:E5046,E5046),"")</f>
        <v/>
      </c>
      <c r="AV5046">
        <f t="shared" si="448"/>
        <v>13</v>
      </c>
    </row>
    <row r="5047" spans="1:48" x14ac:dyDescent="0.25">
      <c r="A5047" t="s">
        <v>158</v>
      </c>
      <c r="B5047" t="s">
        <v>153</v>
      </c>
      <c r="C5047" t="s">
        <v>152</v>
      </c>
      <c r="D5047" s="3">
        <v>41312</v>
      </c>
      <c r="E5047">
        <v>2</v>
      </c>
      <c r="J5047" t="s">
        <v>151</v>
      </c>
      <c r="K5047" t="s">
        <v>136</v>
      </c>
      <c r="O5047" s="2" t="str">
        <f t="shared" si="449"/>
        <v/>
      </c>
      <c r="Q5047" s="32">
        <v>171.19999999999982</v>
      </c>
      <c r="R5047">
        <v>171.19999999999982</v>
      </c>
      <c r="S5047" s="22">
        <f>IF(ISNUMBER(R5047),SUMIFS(R$1:$R5047,A$1:$A5047,A5047,K$1:$K5047,K5047,E$1:$E5047,E5047),"")</f>
        <v>1150.8999999999996</v>
      </c>
      <c r="AC5047" s="2" t="str">
        <f t="shared" si="447"/>
        <v/>
      </c>
      <c r="AL5047" s="2" t="str">
        <f t="shared" si="450"/>
        <v/>
      </c>
      <c r="AT5047" s="2" t="str">
        <f t="shared" si="446"/>
        <v/>
      </c>
      <c r="AU5047" s="2" t="str">
        <f>IF(ISNUMBER(AT5047),SUMIFS($AT$1:AT5047,$A$1:A5047,A5047,$K$1:K5047,K5047,$E$1:E5047,E5047),"")</f>
        <v/>
      </c>
      <c r="AV5047">
        <f t="shared" si="448"/>
        <v>3</v>
      </c>
    </row>
    <row r="5048" spans="1:48" x14ac:dyDescent="0.25">
      <c r="A5048" t="s">
        <v>158</v>
      </c>
      <c r="B5048" t="s">
        <v>153</v>
      </c>
      <c r="C5048" t="s">
        <v>152</v>
      </c>
      <c r="D5048" s="3">
        <v>41311</v>
      </c>
      <c r="E5048">
        <v>3</v>
      </c>
      <c r="J5048" t="s">
        <v>151</v>
      </c>
      <c r="K5048" t="s">
        <v>136</v>
      </c>
      <c r="O5048" s="2" t="str">
        <f t="shared" si="449"/>
        <v/>
      </c>
      <c r="R5048"/>
      <c r="S5048" s="22" t="str">
        <f>IF(ISNUMBER(R5048),SUMIFS(R$1:$R5048,A$1:$A5048,A5048,K$1:$K5048,K5048,E$1:$E5048,E5048),"")</f>
        <v/>
      </c>
      <c r="X5048">
        <v>0.68745512470644432</v>
      </c>
      <c r="Y5048">
        <v>0.31254487529355568</v>
      </c>
      <c r="AC5048" s="2" t="str">
        <f t="shared" si="447"/>
        <v/>
      </c>
      <c r="AE5048">
        <v>84.02695786717554</v>
      </c>
      <c r="AF5048">
        <v>10.819531081953109</v>
      </c>
      <c r="AG5048">
        <v>89.180468918046898</v>
      </c>
      <c r="AH5048">
        <v>22.90256950943391</v>
      </c>
      <c r="AI5048">
        <v>30.536759345911875</v>
      </c>
      <c r="AJ5048">
        <v>13.020042276531415</v>
      </c>
      <c r="AK5048">
        <v>21.329405517315546</v>
      </c>
      <c r="AL5048" s="2">
        <f t="shared" si="450"/>
        <v>3.4127048827704877E-2</v>
      </c>
      <c r="AM5048">
        <v>3.4127048827704877E-2</v>
      </c>
      <c r="AN5048">
        <v>70.950261521357149</v>
      </c>
      <c r="AO5048">
        <v>11.564892627981216</v>
      </c>
      <c r="AT5048" s="2" t="str">
        <f t="shared" si="446"/>
        <v/>
      </c>
      <c r="AU5048" s="2" t="str">
        <f>IF(ISNUMBER(AT5048),SUMIFS($AT$1:AT5048,$A$1:A5048,A5048,$K$1:K5048,K5048,$E$1:E5048,E5048),"")</f>
        <v/>
      </c>
      <c r="AV5048">
        <f t="shared" si="448"/>
        <v>13</v>
      </c>
    </row>
    <row r="5049" spans="1:48" x14ac:dyDescent="0.25">
      <c r="A5049" t="s">
        <v>158</v>
      </c>
      <c r="B5049" t="s">
        <v>153</v>
      </c>
      <c r="C5049" t="s">
        <v>152</v>
      </c>
      <c r="D5049" s="3">
        <v>41312</v>
      </c>
      <c r="E5049">
        <v>3</v>
      </c>
      <c r="J5049" t="s">
        <v>151</v>
      </c>
      <c r="K5049" t="s">
        <v>136</v>
      </c>
      <c r="O5049" s="2" t="str">
        <f t="shared" si="449"/>
        <v/>
      </c>
      <c r="Q5049" s="32">
        <v>129.30000000000001</v>
      </c>
      <c r="R5049">
        <v>129.30000000000001</v>
      </c>
      <c r="S5049" s="22">
        <f>IF(ISNUMBER(R5049),SUMIFS(R$1:$R5049,A$1:$A5049,A5049,K$1:$K5049,K5049,E$1:$E5049,E5049),"")</f>
        <v>1010.8499999999999</v>
      </c>
      <c r="AC5049" s="2" t="str">
        <f t="shared" si="447"/>
        <v/>
      </c>
      <c r="AL5049" s="2" t="str">
        <f t="shared" si="450"/>
        <v/>
      </c>
      <c r="AT5049" s="2" t="str">
        <f t="shared" si="446"/>
        <v/>
      </c>
      <c r="AU5049" s="2" t="str">
        <f>IF(ISNUMBER(AT5049),SUMIFS($AT$1:AT5049,$A$1:A5049,A5049,$K$1:K5049,K5049,$E$1:E5049,E5049),"")</f>
        <v/>
      </c>
      <c r="AV5049">
        <f t="shared" si="448"/>
        <v>3</v>
      </c>
    </row>
    <row r="5050" spans="1:48" x14ac:dyDescent="0.25">
      <c r="A5050" t="s">
        <v>158</v>
      </c>
      <c r="B5050" t="s">
        <v>153</v>
      </c>
      <c r="C5050" t="s">
        <v>152</v>
      </c>
      <c r="D5050" s="3">
        <v>41311</v>
      </c>
      <c r="E5050">
        <v>4</v>
      </c>
      <c r="J5050" t="s">
        <v>151</v>
      </c>
      <c r="K5050" t="s">
        <v>136</v>
      </c>
      <c r="O5050" s="2" t="str">
        <f t="shared" si="449"/>
        <v/>
      </c>
      <c r="R5050"/>
      <c r="S5050" s="22" t="str">
        <f>IF(ISNUMBER(R5050),SUMIFS(R$1:$R5050,A$1:$A5050,A5050,K$1:$K5050,K5050,E$1:$E5050,E5050),"")</f>
        <v/>
      </c>
      <c r="X5050">
        <v>0.63758583848662143</v>
      </c>
      <c r="Y5050">
        <v>0.36241416151337857</v>
      </c>
      <c r="AC5050" s="2" t="str">
        <f t="shared" si="447"/>
        <v/>
      </c>
      <c r="AE5050">
        <v>84.839923463577549</v>
      </c>
      <c r="AF5050">
        <v>12.394305897463347</v>
      </c>
      <c r="AG5050">
        <v>87.60569410253666</v>
      </c>
      <c r="AH5050">
        <v>16.540279683328812</v>
      </c>
      <c r="AI5050">
        <v>22.825585962994058</v>
      </c>
      <c r="AJ5050">
        <v>15.721092938440936</v>
      </c>
      <c r="AK5050">
        <v>19.465901610831629</v>
      </c>
      <c r="AL5050" s="2">
        <f t="shared" si="450"/>
        <v>3.1145442577330606E-2</v>
      </c>
      <c r="AM5050">
        <v>3.1145442577330606E-2</v>
      </c>
      <c r="AN5050">
        <v>72.790754664064977</v>
      </c>
      <c r="AO5050">
        <v>11.864893010242591</v>
      </c>
      <c r="AT5050" s="2" t="str">
        <f t="shared" si="446"/>
        <v/>
      </c>
      <c r="AU5050" s="2" t="str">
        <f>IF(ISNUMBER(AT5050),SUMIFS($AT$1:AT5050,$A$1:A5050,A5050,$K$1:K5050,K5050,$E$1:E5050,E5050),"")</f>
        <v/>
      </c>
      <c r="AV5050">
        <f t="shared" si="448"/>
        <v>13</v>
      </c>
    </row>
    <row r="5051" spans="1:48" x14ac:dyDescent="0.25">
      <c r="A5051" t="s">
        <v>158</v>
      </c>
      <c r="B5051" t="s">
        <v>153</v>
      </c>
      <c r="C5051" t="s">
        <v>152</v>
      </c>
      <c r="D5051" s="3">
        <v>41312</v>
      </c>
      <c r="E5051">
        <v>4</v>
      </c>
      <c r="J5051" t="s">
        <v>151</v>
      </c>
      <c r="K5051" t="s">
        <v>136</v>
      </c>
      <c r="O5051" s="2" t="str">
        <f t="shared" si="449"/>
        <v/>
      </c>
      <c r="Q5051" s="32">
        <v>0</v>
      </c>
      <c r="R5051">
        <v>0</v>
      </c>
      <c r="S5051" s="22">
        <f>IF(ISNUMBER(R5051),SUMIFS(R$1:$R5051,A$1:$A5051,A5051,K$1:$K5051,K5051,E$1:$E5051,E5051),"")</f>
        <v>891.45000000000016</v>
      </c>
      <c r="AC5051" s="2" t="str">
        <f t="shared" si="447"/>
        <v/>
      </c>
      <c r="AL5051" s="2" t="str">
        <f t="shared" si="450"/>
        <v/>
      </c>
      <c r="AT5051" s="2" t="str">
        <f t="shared" si="446"/>
        <v/>
      </c>
      <c r="AU5051" s="2" t="str">
        <f>IF(ISNUMBER(AT5051),SUMIFS($AT$1:AT5051,$A$1:A5051,A5051,$K$1:K5051,K5051,$E$1:E5051,E5051),"")</f>
        <v/>
      </c>
      <c r="AV5051">
        <f t="shared" si="448"/>
        <v>3</v>
      </c>
    </row>
    <row r="5052" spans="1:48" x14ac:dyDescent="0.25">
      <c r="A5052" t="s">
        <v>158</v>
      </c>
      <c r="B5052" t="s">
        <v>153</v>
      </c>
      <c r="C5052" t="s">
        <v>152</v>
      </c>
      <c r="D5052" s="3">
        <v>41311</v>
      </c>
      <c r="E5052">
        <v>5</v>
      </c>
      <c r="J5052" t="s">
        <v>151</v>
      </c>
      <c r="K5052" t="s">
        <v>136</v>
      </c>
      <c r="O5052" s="2" t="str">
        <f t="shared" si="449"/>
        <v/>
      </c>
      <c r="R5052"/>
      <c r="S5052" s="22" t="str">
        <f>IF(ISNUMBER(R5052),SUMIFS(R$1:$R5052,A$1:$A5052,A5052,K$1:$K5052,K5052,E$1:$E5052,E5052),"")</f>
        <v/>
      </c>
      <c r="X5052">
        <v>0.65618618559540443</v>
      </c>
      <c r="Y5052">
        <v>0.34381381440459557</v>
      </c>
      <c r="AC5052" s="2" t="str">
        <f t="shared" si="447"/>
        <v/>
      </c>
      <c r="AL5052" s="2" t="str">
        <f t="shared" si="450"/>
        <v/>
      </c>
      <c r="AT5052" s="2" t="str">
        <f t="shared" ref="AT5052:AT5093" si="451">IF(AND(ISNUMBER(AL5052),ISNUMBER(R5052)),ROUND(R5052*AL5052,3),"")</f>
        <v/>
      </c>
      <c r="AU5052" s="2" t="str">
        <f>IF(ISNUMBER(AT5052),SUMIFS($AT$1:AT5052,$A$1:A5052,A5052,$K$1:K5052,K5052,$E$1:E5052,E5052),"")</f>
        <v/>
      </c>
      <c r="AV5052">
        <f t="shared" si="448"/>
        <v>2</v>
      </c>
    </row>
    <row r="5053" spans="1:48" x14ac:dyDescent="0.25">
      <c r="A5053" t="s">
        <v>158</v>
      </c>
      <c r="B5053" t="s">
        <v>153</v>
      </c>
      <c r="C5053" t="s">
        <v>152</v>
      </c>
      <c r="D5053" s="3">
        <v>41312</v>
      </c>
      <c r="E5053">
        <v>5</v>
      </c>
      <c r="J5053" t="s">
        <v>151</v>
      </c>
      <c r="K5053" t="s">
        <v>136</v>
      </c>
      <c r="O5053" s="2" t="str">
        <f t="shared" si="449"/>
        <v/>
      </c>
      <c r="Q5053" s="32">
        <v>95.000000000000369</v>
      </c>
      <c r="R5053">
        <v>95.000000000000369</v>
      </c>
      <c r="S5053" s="22">
        <f>IF(ISNUMBER(R5053),SUMIFS(R$1:$R5053,A$1:$A5053,A5053,K$1:$K5053,K5053,E$1:$E5053,E5053),"")</f>
        <v>981.14999999999941</v>
      </c>
      <c r="AC5053" s="2" t="str">
        <f t="shared" si="447"/>
        <v/>
      </c>
      <c r="AL5053" s="2" t="str">
        <f t="shared" si="450"/>
        <v/>
      </c>
      <c r="AT5053" s="2" t="str">
        <f t="shared" si="451"/>
        <v/>
      </c>
      <c r="AU5053" s="2" t="str">
        <f>IF(ISNUMBER(AT5053),SUMIFS($AT$1:AT5053,$A$1:A5053,A5053,$K$1:K5053,K5053,$E$1:E5053,E5053),"")</f>
        <v/>
      </c>
      <c r="AV5053">
        <f t="shared" si="448"/>
        <v>3</v>
      </c>
    </row>
    <row r="5054" spans="1:48" x14ac:dyDescent="0.25">
      <c r="A5054" t="s">
        <v>158</v>
      </c>
      <c r="B5054" t="s">
        <v>153</v>
      </c>
      <c r="C5054" t="s">
        <v>152</v>
      </c>
      <c r="D5054" s="3">
        <v>41340</v>
      </c>
      <c r="E5054">
        <v>1</v>
      </c>
      <c r="J5054" t="s">
        <v>151</v>
      </c>
      <c r="K5054" t="s">
        <v>136</v>
      </c>
      <c r="O5054" s="2" t="str">
        <f t="shared" si="449"/>
        <v/>
      </c>
      <c r="R5054"/>
      <c r="S5054" s="22" t="str">
        <f>IF(ISNUMBER(R5054),SUMIFS(R$1:$R5054,A$1:$A5054,A5054,K$1:$K5054,K5054,E$1:$E5054,E5054),"")</f>
        <v/>
      </c>
      <c r="AC5054" s="2" t="str">
        <f t="shared" si="447"/>
        <v/>
      </c>
      <c r="AL5054" s="2" t="str">
        <f t="shared" si="450"/>
        <v/>
      </c>
      <c r="AT5054" s="2" t="str">
        <f t="shared" si="451"/>
        <v/>
      </c>
      <c r="AU5054" s="2" t="str">
        <f>IF(ISNUMBER(AT5054),SUMIFS($AT$1:AT5054,$A$1:A5054,A5054,$K$1:K5054,K5054,$E$1:E5054,E5054),"")</f>
        <v/>
      </c>
      <c r="AV5054">
        <f t="shared" si="448"/>
        <v>0</v>
      </c>
    </row>
    <row r="5055" spans="1:48" x14ac:dyDescent="0.25">
      <c r="A5055" t="s">
        <v>158</v>
      </c>
      <c r="B5055" t="s">
        <v>153</v>
      </c>
      <c r="C5055" t="s">
        <v>152</v>
      </c>
      <c r="D5055" s="3">
        <v>41341</v>
      </c>
      <c r="E5055">
        <v>1</v>
      </c>
      <c r="J5055" t="s">
        <v>151</v>
      </c>
      <c r="K5055" t="s">
        <v>136</v>
      </c>
      <c r="O5055" s="2" t="str">
        <f t="shared" si="449"/>
        <v/>
      </c>
      <c r="Q5055" s="32">
        <v>0</v>
      </c>
      <c r="R5055">
        <v>0</v>
      </c>
      <c r="S5055" s="22">
        <f>IF(ISNUMBER(R5055),SUMIFS(R$1:$R5055,A$1:$A5055,A5055,K$1:$K5055,K5055,E$1:$E5055,E5055),"")</f>
        <v>1393.1999999999998</v>
      </c>
      <c r="AC5055" s="2" t="str">
        <f t="shared" si="447"/>
        <v/>
      </c>
      <c r="AL5055" s="2" t="str">
        <f t="shared" si="450"/>
        <v/>
      </c>
      <c r="AT5055" s="2" t="str">
        <f t="shared" si="451"/>
        <v/>
      </c>
      <c r="AU5055" s="2" t="str">
        <f>IF(ISNUMBER(AT5055),SUMIFS($AT$1:AT5055,$A$1:A5055,A5055,$K$1:K5055,K5055,$E$1:E5055,E5055),"")</f>
        <v/>
      </c>
      <c r="AV5055">
        <f t="shared" si="448"/>
        <v>3</v>
      </c>
    </row>
    <row r="5056" spans="1:48" x14ac:dyDescent="0.25">
      <c r="A5056" t="s">
        <v>158</v>
      </c>
      <c r="B5056" t="s">
        <v>153</v>
      </c>
      <c r="C5056" t="s">
        <v>152</v>
      </c>
      <c r="D5056" s="3">
        <v>41340</v>
      </c>
      <c r="E5056">
        <v>2</v>
      </c>
      <c r="J5056" t="s">
        <v>151</v>
      </c>
      <c r="K5056" t="s">
        <v>136</v>
      </c>
      <c r="O5056" s="2" t="str">
        <f t="shared" si="449"/>
        <v/>
      </c>
      <c r="R5056"/>
      <c r="S5056" s="22" t="str">
        <f>IF(ISNUMBER(R5056),SUMIFS(R$1:$R5056,A$1:$A5056,A5056,K$1:$K5056,K5056,E$1:$E5056,E5056),"")</f>
        <v/>
      </c>
      <c r="AC5056" s="2" t="str">
        <f t="shared" si="447"/>
        <v/>
      </c>
      <c r="AL5056" s="2" t="str">
        <f t="shared" si="450"/>
        <v/>
      </c>
      <c r="AT5056" s="2" t="str">
        <f t="shared" si="451"/>
        <v/>
      </c>
      <c r="AU5056" s="2" t="str">
        <f>IF(ISNUMBER(AT5056),SUMIFS($AT$1:AT5056,$A$1:A5056,A5056,$K$1:K5056,K5056,$E$1:E5056,E5056),"")</f>
        <v/>
      </c>
      <c r="AV5056">
        <f t="shared" si="448"/>
        <v>0</v>
      </c>
    </row>
    <row r="5057" spans="1:48" x14ac:dyDescent="0.25">
      <c r="A5057" t="s">
        <v>158</v>
      </c>
      <c r="B5057" t="s">
        <v>153</v>
      </c>
      <c r="C5057" t="s">
        <v>152</v>
      </c>
      <c r="D5057" s="3">
        <v>41341</v>
      </c>
      <c r="E5057">
        <v>2</v>
      </c>
      <c r="J5057" t="s">
        <v>151</v>
      </c>
      <c r="K5057" t="s">
        <v>136</v>
      </c>
      <c r="O5057" s="2" t="str">
        <f t="shared" si="449"/>
        <v/>
      </c>
      <c r="Q5057" s="32">
        <v>101.85000000000005</v>
      </c>
      <c r="R5057">
        <v>101.85000000000005</v>
      </c>
      <c r="S5057" s="22">
        <f>IF(ISNUMBER(R5057),SUMIFS(R$1:$R5057,A$1:$A5057,A5057,K$1:$K5057,K5057,E$1:$E5057,E5057),"")</f>
        <v>1252.7499999999998</v>
      </c>
      <c r="AC5057" s="2" t="str">
        <f t="shared" si="447"/>
        <v/>
      </c>
      <c r="AL5057" s="2" t="str">
        <f t="shared" si="450"/>
        <v/>
      </c>
      <c r="AT5057" s="2" t="str">
        <f t="shared" si="451"/>
        <v/>
      </c>
      <c r="AU5057" s="2" t="str">
        <f>IF(ISNUMBER(AT5057),SUMIFS($AT$1:AT5057,$A$1:A5057,A5057,$K$1:K5057,K5057,$E$1:E5057,E5057),"")</f>
        <v/>
      </c>
      <c r="AV5057">
        <f t="shared" si="448"/>
        <v>3</v>
      </c>
    </row>
    <row r="5058" spans="1:48" x14ac:dyDescent="0.25">
      <c r="A5058" t="s">
        <v>158</v>
      </c>
      <c r="B5058" t="s">
        <v>153</v>
      </c>
      <c r="C5058" t="s">
        <v>152</v>
      </c>
      <c r="D5058" s="3">
        <v>41340</v>
      </c>
      <c r="E5058">
        <v>3</v>
      </c>
      <c r="J5058" t="s">
        <v>151</v>
      </c>
      <c r="K5058" t="s">
        <v>136</v>
      </c>
      <c r="O5058" s="2" t="str">
        <f t="shared" si="449"/>
        <v/>
      </c>
      <c r="R5058"/>
      <c r="S5058" s="22" t="str">
        <f>IF(ISNUMBER(R5058),SUMIFS(R$1:$R5058,A$1:$A5058,A5058,K$1:$K5058,K5058,E$1:$E5058,E5058),"")</f>
        <v/>
      </c>
      <c r="AC5058" s="2" t="str">
        <f t="shared" si="447"/>
        <v/>
      </c>
      <c r="AL5058" s="2" t="str">
        <f t="shared" si="450"/>
        <v/>
      </c>
      <c r="AT5058" s="2" t="str">
        <f t="shared" si="451"/>
        <v/>
      </c>
      <c r="AU5058" s="2" t="str">
        <f>IF(ISNUMBER(AT5058),SUMIFS($AT$1:AT5058,$A$1:A5058,A5058,$K$1:K5058,K5058,$E$1:E5058,E5058),"")</f>
        <v/>
      </c>
      <c r="AV5058">
        <f t="shared" si="448"/>
        <v>0</v>
      </c>
    </row>
    <row r="5059" spans="1:48" x14ac:dyDescent="0.25">
      <c r="A5059" t="s">
        <v>158</v>
      </c>
      <c r="B5059" t="s">
        <v>153</v>
      </c>
      <c r="C5059" t="s">
        <v>152</v>
      </c>
      <c r="D5059" s="3">
        <v>41341</v>
      </c>
      <c r="E5059">
        <v>3</v>
      </c>
      <c r="J5059" t="s">
        <v>151</v>
      </c>
      <c r="K5059" t="s">
        <v>136</v>
      </c>
      <c r="O5059" s="2" t="str">
        <f t="shared" si="449"/>
        <v/>
      </c>
      <c r="Q5059" s="32">
        <v>146.94999999999999</v>
      </c>
      <c r="R5059">
        <v>146.94999999999999</v>
      </c>
      <c r="S5059" s="22">
        <f>IF(ISNUMBER(R5059),SUMIFS(R$1:$R5059,A$1:$A5059,A5059,K$1:$K5059,K5059,E$1:$E5059,E5059),"")</f>
        <v>1157.8</v>
      </c>
      <c r="AC5059" s="2" t="str">
        <f t="shared" si="447"/>
        <v/>
      </c>
      <c r="AL5059" s="2" t="str">
        <f t="shared" si="450"/>
        <v/>
      </c>
      <c r="AT5059" s="2" t="str">
        <f t="shared" si="451"/>
        <v/>
      </c>
      <c r="AU5059" s="2" t="str">
        <f>IF(ISNUMBER(AT5059),SUMIFS($AT$1:AT5059,$A$1:A5059,A5059,$K$1:K5059,K5059,$E$1:E5059,E5059),"")</f>
        <v/>
      </c>
      <c r="AV5059">
        <f t="shared" si="448"/>
        <v>3</v>
      </c>
    </row>
    <row r="5060" spans="1:48" x14ac:dyDescent="0.25">
      <c r="A5060" t="s">
        <v>158</v>
      </c>
      <c r="B5060" t="s">
        <v>153</v>
      </c>
      <c r="C5060" t="s">
        <v>152</v>
      </c>
      <c r="D5060" s="3">
        <v>41340</v>
      </c>
      <c r="E5060">
        <v>4</v>
      </c>
      <c r="J5060" t="s">
        <v>151</v>
      </c>
      <c r="K5060" t="s">
        <v>136</v>
      </c>
      <c r="O5060" s="2" t="str">
        <f t="shared" si="449"/>
        <v/>
      </c>
      <c r="R5060"/>
      <c r="S5060" s="22" t="str">
        <f>IF(ISNUMBER(R5060),SUMIFS(R$1:$R5060,A$1:$A5060,A5060,K$1:$K5060,K5060,E$1:$E5060,E5060),"")</f>
        <v/>
      </c>
      <c r="AC5060" s="2" t="str">
        <f t="shared" si="447"/>
        <v/>
      </c>
      <c r="AL5060" s="2" t="str">
        <f t="shared" si="450"/>
        <v/>
      </c>
      <c r="AT5060" s="2" t="str">
        <f t="shared" si="451"/>
        <v/>
      </c>
      <c r="AU5060" s="2" t="str">
        <f>IF(ISNUMBER(AT5060),SUMIFS($AT$1:AT5060,$A$1:A5060,A5060,$K$1:K5060,K5060,$E$1:E5060,E5060),"")</f>
        <v/>
      </c>
      <c r="AV5060">
        <f t="shared" si="448"/>
        <v>0</v>
      </c>
    </row>
    <row r="5061" spans="1:48" x14ac:dyDescent="0.25">
      <c r="A5061" t="s">
        <v>158</v>
      </c>
      <c r="B5061" t="s">
        <v>153</v>
      </c>
      <c r="C5061" t="s">
        <v>152</v>
      </c>
      <c r="D5061" s="3">
        <v>41341</v>
      </c>
      <c r="E5061">
        <v>4</v>
      </c>
      <c r="J5061" t="s">
        <v>151</v>
      </c>
      <c r="K5061" t="s">
        <v>136</v>
      </c>
      <c r="O5061" s="2" t="str">
        <f t="shared" si="449"/>
        <v/>
      </c>
      <c r="Q5061" s="32">
        <v>85.2</v>
      </c>
      <c r="R5061">
        <v>85.2</v>
      </c>
      <c r="S5061" s="22">
        <f>IF(ISNUMBER(R5061),SUMIFS(R$1:$R5061,A$1:$A5061,A5061,K$1:$K5061,K5061,E$1:$E5061,E5061),"")</f>
        <v>976.6500000000002</v>
      </c>
      <c r="AC5061" s="2" t="str">
        <f t="shared" si="447"/>
        <v/>
      </c>
      <c r="AL5061" s="2" t="str">
        <f t="shared" si="450"/>
        <v/>
      </c>
      <c r="AT5061" s="2" t="str">
        <f t="shared" si="451"/>
        <v/>
      </c>
      <c r="AU5061" s="2" t="str">
        <f>IF(ISNUMBER(AT5061),SUMIFS($AT$1:AT5061,$A$1:A5061,A5061,$K$1:K5061,K5061,$E$1:E5061,E5061),"")</f>
        <v/>
      </c>
      <c r="AV5061">
        <f t="shared" si="448"/>
        <v>3</v>
      </c>
    </row>
    <row r="5062" spans="1:48" x14ac:dyDescent="0.25">
      <c r="A5062" t="s">
        <v>158</v>
      </c>
      <c r="B5062" t="s">
        <v>153</v>
      </c>
      <c r="C5062" t="s">
        <v>152</v>
      </c>
      <c r="D5062" s="3">
        <v>41340</v>
      </c>
      <c r="E5062">
        <v>5</v>
      </c>
      <c r="J5062" t="s">
        <v>151</v>
      </c>
      <c r="K5062" t="s">
        <v>136</v>
      </c>
      <c r="O5062" s="2" t="str">
        <f t="shared" si="449"/>
        <v/>
      </c>
      <c r="R5062"/>
      <c r="S5062" s="22" t="str">
        <f>IF(ISNUMBER(R5062),SUMIFS(R$1:$R5062,A$1:$A5062,A5062,K$1:$K5062,K5062,E$1:$E5062,E5062),"")</f>
        <v/>
      </c>
      <c r="AC5062" s="2" t="str">
        <f t="shared" si="447"/>
        <v/>
      </c>
      <c r="AL5062" s="2" t="str">
        <f t="shared" si="450"/>
        <v/>
      </c>
      <c r="AT5062" s="2" t="str">
        <f t="shared" si="451"/>
        <v/>
      </c>
      <c r="AU5062" s="2" t="str">
        <f>IF(ISNUMBER(AT5062),SUMIFS($AT$1:AT5062,$A$1:A5062,A5062,$K$1:K5062,K5062,$E$1:E5062,E5062),"")</f>
        <v/>
      </c>
      <c r="AV5062">
        <f t="shared" si="448"/>
        <v>0</v>
      </c>
    </row>
    <row r="5063" spans="1:48" x14ac:dyDescent="0.25">
      <c r="A5063" t="s">
        <v>158</v>
      </c>
      <c r="B5063" t="s">
        <v>153</v>
      </c>
      <c r="C5063" t="s">
        <v>152</v>
      </c>
      <c r="D5063" s="3">
        <v>41341</v>
      </c>
      <c r="E5063">
        <v>5</v>
      </c>
      <c r="J5063" t="s">
        <v>151</v>
      </c>
      <c r="K5063" t="s">
        <v>136</v>
      </c>
      <c r="O5063" s="2" t="str">
        <f t="shared" si="449"/>
        <v/>
      </c>
      <c r="Q5063" s="32">
        <v>317.60000000000002</v>
      </c>
      <c r="R5063">
        <v>317.60000000000002</v>
      </c>
      <c r="S5063" s="22">
        <f>IF(ISNUMBER(R5063),SUMIFS(R$1:$R5063,A$1:$A5063,A5063,K$1:$K5063,K5063,E$1:$E5063,E5063),"")</f>
        <v>1298.7499999999995</v>
      </c>
      <c r="AC5063" s="2" t="str">
        <f t="shared" si="447"/>
        <v/>
      </c>
      <c r="AL5063" s="2" t="str">
        <f t="shared" si="450"/>
        <v/>
      </c>
      <c r="AT5063" s="2" t="str">
        <f t="shared" si="451"/>
        <v/>
      </c>
      <c r="AU5063" s="2" t="str">
        <f>IF(ISNUMBER(AT5063),SUMIFS($AT$1:AT5063,$A$1:A5063,A5063,$K$1:K5063,K5063,$E$1:E5063,E5063),"")</f>
        <v/>
      </c>
      <c r="AV5063">
        <f t="shared" si="448"/>
        <v>3</v>
      </c>
    </row>
    <row r="5064" spans="1:48" x14ac:dyDescent="0.25">
      <c r="A5064" t="s">
        <v>158</v>
      </c>
      <c r="B5064" t="s">
        <v>153</v>
      </c>
      <c r="C5064" t="s">
        <v>152</v>
      </c>
      <c r="D5064" s="3">
        <v>41367</v>
      </c>
      <c r="E5064">
        <v>1</v>
      </c>
      <c r="J5064" t="s">
        <v>151</v>
      </c>
      <c r="K5064" t="s">
        <v>136</v>
      </c>
      <c r="O5064" s="2" t="str">
        <f t="shared" si="449"/>
        <v/>
      </c>
      <c r="R5064"/>
      <c r="S5064" s="22" t="str">
        <f>IF(ISNUMBER(R5064),SUMIFS(R$1:$R5064,A$1:$A5064,A5064,K$1:$K5064,K5064,E$1:$E5064,E5064),"")</f>
        <v/>
      </c>
      <c r="AC5064" s="2" t="str">
        <f t="shared" si="447"/>
        <v/>
      </c>
      <c r="AL5064" s="2" t="str">
        <f t="shared" si="450"/>
        <v/>
      </c>
      <c r="AT5064" s="2" t="str">
        <f t="shared" si="451"/>
        <v/>
      </c>
      <c r="AU5064" s="2" t="str">
        <f>IF(ISNUMBER(AT5064),SUMIFS($AT$1:AT5064,$A$1:A5064,A5064,$K$1:K5064,K5064,$E$1:E5064,E5064),"")</f>
        <v/>
      </c>
      <c r="AV5064">
        <f t="shared" si="448"/>
        <v>0</v>
      </c>
    </row>
    <row r="5065" spans="1:48" x14ac:dyDescent="0.25">
      <c r="A5065" t="s">
        <v>158</v>
      </c>
      <c r="B5065" t="s">
        <v>153</v>
      </c>
      <c r="C5065" t="s">
        <v>152</v>
      </c>
      <c r="D5065" s="3">
        <v>41368</v>
      </c>
      <c r="E5065">
        <v>1</v>
      </c>
      <c r="J5065" t="s">
        <v>151</v>
      </c>
      <c r="K5065" t="s">
        <v>136</v>
      </c>
      <c r="O5065" s="2" t="str">
        <f t="shared" si="449"/>
        <v/>
      </c>
      <c r="Q5065" s="32">
        <v>82.25</v>
      </c>
      <c r="R5065">
        <v>82.25</v>
      </c>
      <c r="S5065" s="22">
        <f>IF(ISNUMBER(R5065),SUMIFS(R$1:$R5065,A$1:$A5065,A5065,K$1:$K5065,K5065,E$1:$E5065,E5065),"")</f>
        <v>1475.4499999999998</v>
      </c>
      <c r="AC5065" s="2" t="str">
        <f t="shared" si="447"/>
        <v/>
      </c>
      <c r="AL5065" s="2" t="str">
        <f t="shared" si="450"/>
        <v/>
      </c>
      <c r="AT5065" s="2" t="str">
        <f t="shared" si="451"/>
        <v/>
      </c>
      <c r="AU5065" s="2" t="str">
        <f>IF(ISNUMBER(AT5065),SUMIFS($AT$1:AT5065,$A$1:A5065,A5065,$K$1:K5065,K5065,$E$1:E5065,E5065),"")</f>
        <v/>
      </c>
      <c r="AV5065">
        <f t="shared" si="448"/>
        <v>3</v>
      </c>
    </row>
    <row r="5066" spans="1:48" x14ac:dyDescent="0.25">
      <c r="A5066" t="s">
        <v>158</v>
      </c>
      <c r="B5066" t="s">
        <v>153</v>
      </c>
      <c r="C5066" t="s">
        <v>152</v>
      </c>
      <c r="D5066" s="3">
        <v>41367</v>
      </c>
      <c r="E5066">
        <v>2</v>
      </c>
      <c r="J5066" t="s">
        <v>151</v>
      </c>
      <c r="K5066" t="s">
        <v>136</v>
      </c>
      <c r="O5066" s="2" t="str">
        <f t="shared" si="449"/>
        <v/>
      </c>
      <c r="R5066"/>
      <c r="S5066" s="22" t="str">
        <f>IF(ISNUMBER(R5066),SUMIFS(R$1:$R5066,A$1:$A5066,A5066,K$1:$K5066,K5066,E$1:$E5066,E5066),"")</f>
        <v/>
      </c>
      <c r="AC5066" s="2" t="str">
        <f t="shared" si="447"/>
        <v/>
      </c>
      <c r="AL5066" s="2" t="str">
        <f t="shared" si="450"/>
        <v/>
      </c>
      <c r="AT5066" s="2" t="str">
        <f t="shared" si="451"/>
        <v/>
      </c>
      <c r="AU5066" s="2" t="str">
        <f>IF(ISNUMBER(AT5066),SUMIFS($AT$1:AT5066,$A$1:A5066,A5066,$K$1:K5066,K5066,$E$1:E5066,E5066),"")</f>
        <v/>
      </c>
      <c r="AV5066">
        <f t="shared" si="448"/>
        <v>0</v>
      </c>
    </row>
    <row r="5067" spans="1:48" x14ac:dyDescent="0.25">
      <c r="A5067" t="s">
        <v>158</v>
      </c>
      <c r="B5067" t="s">
        <v>153</v>
      </c>
      <c r="C5067" t="s">
        <v>152</v>
      </c>
      <c r="D5067" s="3">
        <v>41368</v>
      </c>
      <c r="E5067">
        <v>2</v>
      </c>
      <c r="J5067" t="s">
        <v>151</v>
      </c>
      <c r="K5067" t="s">
        <v>136</v>
      </c>
      <c r="O5067" s="2" t="str">
        <f t="shared" si="449"/>
        <v/>
      </c>
      <c r="Q5067" s="32">
        <v>81.150000000000006</v>
      </c>
      <c r="R5067">
        <v>81.150000000000006</v>
      </c>
      <c r="S5067" s="22">
        <f>IF(ISNUMBER(R5067),SUMIFS(R$1:$R5067,A$1:$A5067,A5067,K$1:$K5067,K5067,E$1:$E5067,E5067),"")</f>
        <v>1333.8999999999999</v>
      </c>
      <c r="AC5067" s="2" t="str">
        <f t="shared" si="447"/>
        <v/>
      </c>
      <c r="AL5067" s="2" t="str">
        <f t="shared" si="450"/>
        <v/>
      </c>
      <c r="AT5067" s="2" t="str">
        <f t="shared" si="451"/>
        <v/>
      </c>
      <c r="AU5067" s="2" t="str">
        <f>IF(ISNUMBER(AT5067),SUMIFS($AT$1:AT5067,$A$1:A5067,A5067,$K$1:K5067,K5067,$E$1:E5067,E5067),"")</f>
        <v/>
      </c>
      <c r="AV5067">
        <f t="shared" si="448"/>
        <v>3</v>
      </c>
    </row>
    <row r="5068" spans="1:48" x14ac:dyDescent="0.25">
      <c r="A5068" t="s">
        <v>158</v>
      </c>
      <c r="B5068" t="s">
        <v>153</v>
      </c>
      <c r="C5068" t="s">
        <v>152</v>
      </c>
      <c r="D5068" s="3">
        <v>41367</v>
      </c>
      <c r="E5068">
        <v>3</v>
      </c>
      <c r="J5068" t="s">
        <v>151</v>
      </c>
      <c r="K5068" t="s">
        <v>136</v>
      </c>
      <c r="O5068" s="2" t="str">
        <f t="shared" si="449"/>
        <v/>
      </c>
      <c r="R5068"/>
      <c r="S5068" s="22" t="str">
        <f>IF(ISNUMBER(R5068),SUMIFS(R$1:$R5068,A$1:$A5068,A5068,K$1:$K5068,K5068,E$1:$E5068,E5068),"")</f>
        <v/>
      </c>
      <c r="AC5068" s="2" t="str">
        <f t="shared" ref="AC5068:AC5093" si="452">IF(ISNUMBER(AD5068),AD5068*10,"")</f>
        <v/>
      </c>
      <c r="AL5068" s="2" t="str">
        <f t="shared" si="450"/>
        <v/>
      </c>
      <c r="AT5068" s="2" t="str">
        <f t="shared" si="451"/>
        <v/>
      </c>
      <c r="AU5068" s="2" t="str">
        <f>IF(ISNUMBER(AT5068),SUMIFS($AT$1:AT5068,$A$1:A5068,A5068,$K$1:K5068,K5068,$E$1:E5068,E5068),"")</f>
        <v/>
      </c>
      <c r="AV5068">
        <f t="shared" ref="AV5068:AV5093" si="453">COUNT(P5068:AU5068)</f>
        <v>0</v>
      </c>
    </row>
    <row r="5069" spans="1:48" x14ac:dyDescent="0.25">
      <c r="A5069" t="s">
        <v>158</v>
      </c>
      <c r="B5069" t="s">
        <v>153</v>
      </c>
      <c r="C5069" t="s">
        <v>152</v>
      </c>
      <c r="D5069" s="3">
        <v>41368</v>
      </c>
      <c r="E5069">
        <v>3</v>
      </c>
      <c r="J5069" t="s">
        <v>151</v>
      </c>
      <c r="K5069" t="s">
        <v>136</v>
      </c>
      <c r="O5069" s="2" t="str">
        <f t="shared" si="449"/>
        <v/>
      </c>
      <c r="Q5069" s="32">
        <v>0</v>
      </c>
      <c r="R5069">
        <v>0</v>
      </c>
      <c r="S5069" s="22">
        <f>IF(ISNUMBER(R5069),SUMIFS(R$1:$R5069,A$1:$A5069,A5069,K$1:$K5069,K5069,E$1:$E5069,E5069),"")</f>
        <v>1157.8</v>
      </c>
      <c r="AC5069" s="2" t="str">
        <f t="shared" si="452"/>
        <v/>
      </c>
      <c r="AL5069" s="2" t="str">
        <f t="shared" si="450"/>
        <v/>
      </c>
      <c r="AT5069" s="2" t="str">
        <f t="shared" si="451"/>
        <v/>
      </c>
      <c r="AU5069" s="2" t="str">
        <f>IF(ISNUMBER(AT5069),SUMIFS($AT$1:AT5069,$A$1:A5069,A5069,$K$1:K5069,K5069,$E$1:E5069,E5069),"")</f>
        <v/>
      </c>
      <c r="AV5069">
        <f t="shared" si="453"/>
        <v>3</v>
      </c>
    </row>
    <row r="5070" spans="1:48" x14ac:dyDescent="0.25">
      <c r="A5070" t="s">
        <v>158</v>
      </c>
      <c r="B5070" t="s">
        <v>153</v>
      </c>
      <c r="C5070" t="s">
        <v>152</v>
      </c>
      <c r="D5070" s="3">
        <v>41367</v>
      </c>
      <c r="E5070">
        <v>4</v>
      </c>
      <c r="J5070" t="s">
        <v>151</v>
      </c>
      <c r="K5070" t="s">
        <v>136</v>
      </c>
      <c r="O5070" s="2" t="str">
        <f t="shared" si="449"/>
        <v/>
      </c>
      <c r="R5070"/>
      <c r="S5070" s="22" t="str">
        <f>IF(ISNUMBER(R5070),SUMIFS(R$1:$R5070,A$1:$A5070,A5070,K$1:$K5070,K5070,E$1:$E5070,E5070),"")</f>
        <v/>
      </c>
      <c r="AC5070" s="2" t="str">
        <f t="shared" si="452"/>
        <v/>
      </c>
      <c r="AL5070" s="2" t="str">
        <f t="shared" si="450"/>
        <v/>
      </c>
      <c r="AT5070" s="2" t="str">
        <f t="shared" si="451"/>
        <v/>
      </c>
      <c r="AU5070" s="2" t="str">
        <f>IF(ISNUMBER(AT5070),SUMIFS($AT$1:AT5070,$A$1:A5070,A5070,$K$1:K5070,K5070,$E$1:E5070,E5070),"")</f>
        <v/>
      </c>
      <c r="AV5070">
        <f t="shared" si="453"/>
        <v>0</v>
      </c>
    </row>
    <row r="5071" spans="1:48" x14ac:dyDescent="0.25">
      <c r="A5071" t="s">
        <v>158</v>
      </c>
      <c r="B5071" t="s">
        <v>153</v>
      </c>
      <c r="C5071" t="s">
        <v>152</v>
      </c>
      <c r="D5071" s="3">
        <v>41368</v>
      </c>
      <c r="E5071">
        <v>4</v>
      </c>
      <c r="J5071" t="s">
        <v>151</v>
      </c>
      <c r="K5071" t="s">
        <v>136</v>
      </c>
      <c r="O5071" s="2" t="str">
        <f t="shared" si="449"/>
        <v/>
      </c>
      <c r="Q5071" s="32">
        <v>310.60000000000002</v>
      </c>
      <c r="R5071">
        <v>310.60000000000002</v>
      </c>
      <c r="S5071" s="22">
        <f>IF(ISNUMBER(R5071),SUMIFS(R$1:$R5071,A$1:$A5071,A5071,K$1:$K5071,K5071,E$1:$E5071,E5071),"")</f>
        <v>1287.2500000000002</v>
      </c>
      <c r="AC5071" s="2" t="str">
        <f t="shared" si="452"/>
        <v/>
      </c>
      <c r="AL5071" s="2" t="str">
        <f t="shared" si="450"/>
        <v/>
      </c>
      <c r="AT5071" s="2" t="str">
        <f t="shared" si="451"/>
        <v/>
      </c>
      <c r="AU5071" s="2" t="str">
        <f>IF(ISNUMBER(AT5071),SUMIFS($AT$1:AT5071,$A$1:A5071,A5071,$K$1:K5071,K5071,$E$1:E5071,E5071),"")</f>
        <v/>
      </c>
      <c r="AV5071">
        <f t="shared" si="453"/>
        <v>3</v>
      </c>
    </row>
    <row r="5072" spans="1:48" x14ac:dyDescent="0.25">
      <c r="A5072" t="s">
        <v>158</v>
      </c>
      <c r="B5072" t="s">
        <v>153</v>
      </c>
      <c r="C5072" t="s">
        <v>152</v>
      </c>
      <c r="D5072" s="3">
        <v>41367</v>
      </c>
      <c r="E5072">
        <v>5</v>
      </c>
      <c r="J5072" t="s">
        <v>151</v>
      </c>
      <c r="K5072" t="s">
        <v>136</v>
      </c>
      <c r="O5072" s="2" t="str">
        <f t="shared" si="449"/>
        <v/>
      </c>
      <c r="R5072"/>
      <c r="S5072" s="22" t="str">
        <f>IF(ISNUMBER(R5072),SUMIFS(R$1:$R5072,A$1:$A5072,A5072,K$1:$K5072,K5072,E$1:$E5072,E5072),"")</f>
        <v/>
      </c>
      <c r="AC5072" s="2" t="str">
        <f t="shared" si="452"/>
        <v/>
      </c>
      <c r="AL5072" s="2" t="str">
        <f t="shared" si="450"/>
        <v/>
      </c>
      <c r="AT5072" s="2" t="str">
        <f t="shared" si="451"/>
        <v/>
      </c>
      <c r="AU5072" s="2" t="str">
        <f>IF(ISNUMBER(AT5072),SUMIFS($AT$1:AT5072,$A$1:A5072,A5072,$K$1:K5072,K5072,$E$1:E5072,E5072),"")</f>
        <v/>
      </c>
      <c r="AV5072">
        <f t="shared" si="453"/>
        <v>0</v>
      </c>
    </row>
    <row r="5073" spans="1:48" x14ac:dyDescent="0.25">
      <c r="A5073" t="s">
        <v>158</v>
      </c>
      <c r="B5073" t="s">
        <v>153</v>
      </c>
      <c r="C5073" t="s">
        <v>152</v>
      </c>
      <c r="D5073" s="3">
        <v>41368</v>
      </c>
      <c r="E5073">
        <v>5</v>
      </c>
      <c r="J5073" t="s">
        <v>151</v>
      </c>
      <c r="K5073" t="s">
        <v>136</v>
      </c>
      <c r="O5073" s="2" t="str">
        <f t="shared" si="449"/>
        <v/>
      </c>
      <c r="Q5073" s="32">
        <v>505.6</v>
      </c>
      <c r="R5073">
        <v>505.6</v>
      </c>
      <c r="S5073" s="22">
        <f>IF(ISNUMBER(R5073),SUMIFS(R$1:$R5073,A$1:$A5073,A5073,K$1:$K5073,K5073,E$1:$E5073,E5073),"")</f>
        <v>1804.3499999999995</v>
      </c>
      <c r="AC5073" s="2" t="str">
        <f t="shared" si="452"/>
        <v/>
      </c>
      <c r="AL5073" s="2" t="str">
        <f t="shared" si="450"/>
        <v/>
      </c>
      <c r="AT5073" s="2" t="str">
        <f t="shared" si="451"/>
        <v/>
      </c>
      <c r="AU5073" s="2" t="str">
        <f>IF(ISNUMBER(AT5073),SUMIFS($AT$1:AT5073,$A$1:A5073,A5073,$K$1:K5073,K5073,$E$1:E5073,E5073),"")</f>
        <v/>
      </c>
      <c r="AV5073">
        <f t="shared" si="453"/>
        <v>3</v>
      </c>
    </row>
    <row r="5074" spans="1:48" x14ac:dyDescent="0.25">
      <c r="A5074" t="s">
        <v>158</v>
      </c>
      <c r="B5074" t="s">
        <v>153</v>
      </c>
      <c r="C5074" t="s">
        <v>152</v>
      </c>
      <c r="D5074" s="3">
        <v>41396</v>
      </c>
      <c r="E5074">
        <v>1</v>
      </c>
      <c r="J5074" t="s">
        <v>151</v>
      </c>
      <c r="K5074" t="s">
        <v>136</v>
      </c>
      <c r="O5074" s="2" t="str">
        <f t="shared" si="449"/>
        <v/>
      </c>
      <c r="R5074"/>
      <c r="S5074" s="22" t="str">
        <f>IF(ISNUMBER(R5074),SUMIFS(R$1:$R5074,A$1:$A5074,A5074,K$1:$K5074,K5074,E$1:$E5074,E5074),"")</f>
        <v/>
      </c>
      <c r="AC5074" s="2" t="str">
        <f t="shared" si="452"/>
        <v/>
      </c>
      <c r="AL5074" s="2" t="str">
        <f t="shared" si="450"/>
        <v/>
      </c>
      <c r="AT5074" s="2" t="str">
        <f t="shared" si="451"/>
        <v/>
      </c>
      <c r="AU5074" s="2" t="str">
        <f>IF(ISNUMBER(AT5074),SUMIFS($AT$1:AT5074,$A$1:A5074,A5074,$K$1:K5074,K5074,$E$1:E5074,E5074),"")</f>
        <v/>
      </c>
      <c r="AV5074">
        <f t="shared" si="453"/>
        <v>0</v>
      </c>
    </row>
    <row r="5075" spans="1:48" x14ac:dyDescent="0.25">
      <c r="A5075" t="s">
        <v>158</v>
      </c>
      <c r="B5075" t="s">
        <v>153</v>
      </c>
      <c r="C5075" t="s">
        <v>152</v>
      </c>
      <c r="D5075" s="3">
        <v>41397</v>
      </c>
      <c r="E5075">
        <v>1</v>
      </c>
      <c r="J5075" t="s">
        <v>151</v>
      </c>
      <c r="K5075" t="s">
        <v>136</v>
      </c>
      <c r="O5075" s="2" t="str">
        <f t="shared" si="449"/>
        <v/>
      </c>
      <c r="Q5075" s="32">
        <v>76.75</v>
      </c>
      <c r="R5075">
        <v>76.75</v>
      </c>
      <c r="S5075" s="22">
        <f>IF(ISNUMBER(R5075),SUMIFS(R$1:$R5075,A$1:$A5075,A5075,K$1:$K5075,K5075,E$1:$E5075,E5075),"")</f>
        <v>1552.1999999999998</v>
      </c>
      <c r="AC5075" s="2" t="str">
        <f t="shared" si="452"/>
        <v/>
      </c>
      <c r="AL5075" s="2" t="str">
        <f t="shared" si="450"/>
        <v/>
      </c>
      <c r="AT5075" s="2" t="str">
        <f t="shared" si="451"/>
        <v/>
      </c>
      <c r="AU5075" s="2" t="str">
        <f>IF(ISNUMBER(AT5075),SUMIFS($AT$1:AT5075,$A$1:A5075,A5075,$K$1:K5075,K5075,$E$1:E5075,E5075),"")</f>
        <v/>
      </c>
      <c r="AV5075">
        <f t="shared" si="453"/>
        <v>3</v>
      </c>
    </row>
    <row r="5076" spans="1:48" x14ac:dyDescent="0.25">
      <c r="A5076" t="s">
        <v>158</v>
      </c>
      <c r="B5076" t="s">
        <v>153</v>
      </c>
      <c r="C5076" t="s">
        <v>152</v>
      </c>
      <c r="D5076" s="3">
        <v>41396</v>
      </c>
      <c r="E5076">
        <v>2</v>
      </c>
      <c r="J5076" t="s">
        <v>151</v>
      </c>
      <c r="K5076" t="s">
        <v>136</v>
      </c>
      <c r="O5076" s="2" t="str">
        <f t="shared" si="449"/>
        <v/>
      </c>
      <c r="R5076"/>
      <c r="S5076" s="22" t="str">
        <f>IF(ISNUMBER(R5076),SUMIFS(R$1:$R5076,A$1:$A5076,A5076,K$1:$K5076,K5076,E$1:$E5076,E5076),"")</f>
        <v/>
      </c>
      <c r="AC5076" s="2" t="str">
        <f t="shared" si="452"/>
        <v/>
      </c>
      <c r="AL5076" s="2" t="str">
        <f t="shared" si="450"/>
        <v/>
      </c>
      <c r="AT5076" s="2" t="str">
        <f t="shared" si="451"/>
        <v/>
      </c>
      <c r="AU5076" s="2" t="str">
        <f>IF(ISNUMBER(AT5076),SUMIFS($AT$1:AT5076,$A$1:A5076,A5076,$K$1:K5076,K5076,$E$1:E5076,E5076),"")</f>
        <v/>
      </c>
      <c r="AV5076">
        <f t="shared" si="453"/>
        <v>0</v>
      </c>
    </row>
    <row r="5077" spans="1:48" x14ac:dyDescent="0.25">
      <c r="A5077" t="s">
        <v>158</v>
      </c>
      <c r="B5077" t="s">
        <v>153</v>
      </c>
      <c r="C5077" t="s">
        <v>152</v>
      </c>
      <c r="D5077" s="3">
        <v>41397</v>
      </c>
      <c r="E5077">
        <v>2</v>
      </c>
      <c r="J5077" t="s">
        <v>151</v>
      </c>
      <c r="K5077" t="s">
        <v>136</v>
      </c>
      <c r="O5077" s="2" t="str">
        <f t="shared" si="449"/>
        <v/>
      </c>
      <c r="Q5077" s="32">
        <v>125.8</v>
      </c>
      <c r="R5077">
        <v>125.8</v>
      </c>
      <c r="S5077" s="22">
        <f>IF(ISNUMBER(R5077),SUMIFS(R$1:$R5077,A$1:$A5077,A5077,K$1:$K5077,K5077,E$1:$E5077,E5077),"")</f>
        <v>1459.6999999999998</v>
      </c>
      <c r="AC5077" s="2" t="str">
        <f t="shared" si="452"/>
        <v/>
      </c>
      <c r="AL5077" s="2" t="str">
        <f t="shared" si="450"/>
        <v/>
      </c>
      <c r="AT5077" s="2" t="str">
        <f t="shared" si="451"/>
        <v/>
      </c>
      <c r="AU5077" s="2" t="str">
        <f>IF(ISNUMBER(AT5077),SUMIFS($AT$1:AT5077,$A$1:A5077,A5077,$K$1:K5077,K5077,$E$1:E5077,E5077),"")</f>
        <v/>
      </c>
      <c r="AV5077">
        <f t="shared" si="453"/>
        <v>3</v>
      </c>
    </row>
    <row r="5078" spans="1:48" x14ac:dyDescent="0.25">
      <c r="A5078" t="s">
        <v>158</v>
      </c>
      <c r="B5078" t="s">
        <v>153</v>
      </c>
      <c r="C5078" t="s">
        <v>152</v>
      </c>
      <c r="D5078" s="3">
        <v>41396</v>
      </c>
      <c r="E5078">
        <v>3</v>
      </c>
      <c r="J5078" t="s">
        <v>151</v>
      </c>
      <c r="K5078" t="s">
        <v>136</v>
      </c>
      <c r="O5078" s="2" t="str">
        <f t="shared" si="449"/>
        <v/>
      </c>
      <c r="R5078"/>
      <c r="S5078" s="22" t="str">
        <f>IF(ISNUMBER(R5078),SUMIFS(R$1:$R5078,A$1:$A5078,A5078,K$1:$K5078,K5078,E$1:$E5078,E5078),"")</f>
        <v/>
      </c>
      <c r="AC5078" s="2" t="str">
        <f t="shared" si="452"/>
        <v/>
      </c>
      <c r="AL5078" s="2" t="str">
        <f t="shared" si="450"/>
        <v/>
      </c>
      <c r="AT5078" s="2" t="str">
        <f t="shared" si="451"/>
        <v/>
      </c>
      <c r="AU5078" s="2" t="str">
        <f>IF(ISNUMBER(AT5078),SUMIFS($AT$1:AT5078,$A$1:A5078,A5078,$K$1:K5078,K5078,$E$1:E5078,E5078),"")</f>
        <v/>
      </c>
      <c r="AV5078">
        <f t="shared" si="453"/>
        <v>0</v>
      </c>
    </row>
    <row r="5079" spans="1:48" x14ac:dyDescent="0.25">
      <c r="A5079" t="s">
        <v>158</v>
      </c>
      <c r="B5079" t="s">
        <v>153</v>
      </c>
      <c r="C5079" t="s">
        <v>152</v>
      </c>
      <c r="D5079" s="3">
        <v>41397</v>
      </c>
      <c r="E5079">
        <v>3</v>
      </c>
      <c r="J5079" t="s">
        <v>151</v>
      </c>
      <c r="K5079" t="s">
        <v>136</v>
      </c>
      <c r="O5079" s="2" t="str">
        <f t="shared" si="449"/>
        <v/>
      </c>
      <c r="Q5079" s="32">
        <v>213.35</v>
      </c>
      <c r="R5079">
        <v>213.35</v>
      </c>
      <c r="S5079" s="22">
        <f>IF(ISNUMBER(R5079),SUMIFS(R$1:$R5079,A$1:$A5079,A5079,K$1:$K5079,K5079,E$1:$E5079,E5079),"")</f>
        <v>1371.1499999999999</v>
      </c>
      <c r="AC5079" s="2" t="str">
        <f t="shared" si="452"/>
        <v/>
      </c>
      <c r="AL5079" s="2" t="str">
        <f t="shared" si="450"/>
        <v/>
      </c>
      <c r="AT5079" s="2" t="str">
        <f t="shared" si="451"/>
        <v/>
      </c>
      <c r="AU5079" s="2" t="str">
        <f>IF(ISNUMBER(AT5079),SUMIFS($AT$1:AT5079,$A$1:A5079,A5079,$K$1:K5079,K5079,$E$1:E5079,E5079),"")</f>
        <v/>
      </c>
      <c r="AV5079">
        <f t="shared" si="453"/>
        <v>3</v>
      </c>
    </row>
    <row r="5080" spans="1:48" x14ac:dyDescent="0.25">
      <c r="A5080" t="s">
        <v>158</v>
      </c>
      <c r="B5080" t="s">
        <v>153</v>
      </c>
      <c r="C5080" t="s">
        <v>152</v>
      </c>
      <c r="D5080" s="3">
        <v>41396</v>
      </c>
      <c r="E5080">
        <v>4</v>
      </c>
      <c r="J5080" t="s">
        <v>151</v>
      </c>
      <c r="K5080" t="s">
        <v>136</v>
      </c>
      <c r="O5080" s="2" t="str">
        <f t="shared" si="449"/>
        <v/>
      </c>
      <c r="R5080"/>
      <c r="S5080" s="22" t="str">
        <f>IF(ISNUMBER(R5080),SUMIFS(R$1:$R5080,A$1:$A5080,A5080,K$1:$K5080,K5080,E$1:$E5080,E5080),"")</f>
        <v/>
      </c>
      <c r="AC5080" s="2" t="str">
        <f t="shared" si="452"/>
        <v/>
      </c>
      <c r="AL5080" s="2" t="str">
        <f t="shared" si="450"/>
        <v/>
      </c>
      <c r="AT5080" s="2" t="str">
        <f t="shared" si="451"/>
        <v/>
      </c>
      <c r="AU5080" s="2" t="str">
        <f>IF(ISNUMBER(AT5080),SUMIFS($AT$1:AT5080,$A$1:A5080,A5080,$K$1:K5080,K5080,$E$1:E5080,E5080),"")</f>
        <v/>
      </c>
      <c r="AV5080">
        <f t="shared" si="453"/>
        <v>0</v>
      </c>
    </row>
    <row r="5081" spans="1:48" x14ac:dyDescent="0.25">
      <c r="A5081" t="s">
        <v>158</v>
      </c>
      <c r="B5081" t="s">
        <v>153</v>
      </c>
      <c r="C5081" t="s">
        <v>152</v>
      </c>
      <c r="D5081" s="3">
        <v>41397</v>
      </c>
      <c r="E5081">
        <v>4</v>
      </c>
      <c r="J5081" t="s">
        <v>151</v>
      </c>
      <c r="K5081" t="s">
        <v>136</v>
      </c>
      <c r="O5081" s="2" t="str">
        <f t="shared" si="449"/>
        <v/>
      </c>
      <c r="Q5081" s="32">
        <v>132.75</v>
      </c>
      <c r="R5081">
        <v>132.75</v>
      </c>
      <c r="S5081" s="22">
        <f>IF(ISNUMBER(R5081),SUMIFS(R$1:$R5081,A$1:$A5081,A5081,K$1:$K5081,K5081,E$1:$E5081,E5081),"")</f>
        <v>1420.0000000000002</v>
      </c>
      <c r="AC5081" s="2" t="str">
        <f t="shared" si="452"/>
        <v/>
      </c>
      <c r="AL5081" s="2" t="str">
        <f t="shared" si="450"/>
        <v/>
      </c>
      <c r="AT5081" s="2" t="str">
        <f t="shared" si="451"/>
        <v/>
      </c>
      <c r="AU5081" s="2" t="str">
        <f>IF(ISNUMBER(AT5081),SUMIFS($AT$1:AT5081,$A$1:A5081,A5081,$K$1:K5081,K5081,$E$1:E5081,E5081),"")</f>
        <v/>
      </c>
      <c r="AV5081">
        <f t="shared" si="453"/>
        <v>3</v>
      </c>
    </row>
    <row r="5082" spans="1:48" x14ac:dyDescent="0.25">
      <c r="A5082" t="s">
        <v>158</v>
      </c>
      <c r="B5082" t="s">
        <v>153</v>
      </c>
      <c r="C5082" t="s">
        <v>152</v>
      </c>
      <c r="D5082" s="3">
        <v>41396</v>
      </c>
      <c r="E5082">
        <v>5</v>
      </c>
      <c r="J5082" t="s">
        <v>151</v>
      </c>
      <c r="K5082" t="s">
        <v>136</v>
      </c>
      <c r="O5082" s="2" t="str">
        <f t="shared" si="449"/>
        <v/>
      </c>
      <c r="R5082"/>
      <c r="S5082" s="22" t="str">
        <f>IF(ISNUMBER(R5082),SUMIFS(R$1:$R5082,A$1:$A5082,A5082,K$1:$K5082,K5082,E$1:$E5082,E5082),"")</f>
        <v/>
      </c>
      <c r="AC5082" s="2" t="str">
        <f t="shared" si="452"/>
        <v/>
      </c>
      <c r="AL5082" s="2" t="str">
        <f t="shared" si="450"/>
        <v/>
      </c>
      <c r="AT5082" s="2" t="str">
        <f t="shared" si="451"/>
        <v/>
      </c>
      <c r="AU5082" s="2" t="str">
        <f>IF(ISNUMBER(AT5082),SUMIFS($AT$1:AT5082,$A$1:A5082,A5082,$K$1:K5082,K5082,$E$1:E5082,E5082),"")</f>
        <v/>
      </c>
      <c r="AV5082">
        <f t="shared" si="453"/>
        <v>0</v>
      </c>
    </row>
    <row r="5083" spans="1:48" x14ac:dyDescent="0.25">
      <c r="A5083" t="s">
        <v>158</v>
      </c>
      <c r="B5083" t="s">
        <v>153</v>
      </c>
      <c r="C5083" t="s">
        <v>152</v>
      </c>
      <c r="D5083" s="3">
        <v>41397</v>
      </c>
      <c r="E5083">
        <v>5</v>
      </c>
      <c r="J5083" t="s">
        <v>151</v>
      </c>
      <c r="K5083" t="s">
        <v>136</v>
      </c>
      <c r="O5083" s="2" t="str">
        <f t="shared" si="449"/>
        <v/>
      </c>
      <c r="Q5083" s="32">
        <v>49</v>
      </c>
      <c r="R5083">
        <v>49</v>
      </c>
      <c r="S5083" s="22">
        <f>IF(ISNUMBER(R5083),SUMIFS(R$1:$R5083,A$1:$A5083,A5083,K$1:$K5083,K5083,E$1:$E5083,E5083),"")</f>
        <v>1853.3499999999995</v>
      </c>
      <c r="AC5083" s="2" t="str">
        <f t="shared" si="452"/>
        <v/>
      </c>
      <c r="AL5083" s="2" t="str">
        <f t="shared" si="450"/>
        <v/>
      </c>
      <c r="AT5083" s="2" t="str">
        <f t="shared" si="451"/>
        <v/>
      </c>
      <c r="AU5083" s="2" t="str">
        <f>IF(ISNUMBER(AT5083),SUMIFS($AT$1:AT5083,$A$1:A5083,A5083,$K$1:K5083,K5083,$E$1:E5083,E5083),"")</f>
        <v/>
      </c>
      <c r="AV5083">
        <f t="shared" si="453"/>
        <v>3</v>
      </c>
    </row>
    <row r="5084" spans="1:48" x14ac:dyDescent="0.25">
      <c r="A5084" t="s">
        <v>158</v>
      </c>
      <c r="B5084" t="s">
        <v>153</v>
      </c>
      <c r="C5084" t="s">
        <v>152</v>
      </c>
      <c r="D5084" s="3">
        <v>41423</v>
      </c>
      <c r="E5084">
        <v>1</v>
      </c>
      <c r="J5084" t="s">
        <v>151</v>
      </c>
      <c r="K5084" t="s">
        <v>136</v>
      </c>
      <c r="O5084" s="2" t="str">
        <f t="shared" ref="O5084:O5093" si="454">IF(ISNUMBER(P5084),P5084*10,"")</f>
        <v/>
      </c>
      <c r="R5084"/>
      <c r="S5084" s="22" t="str">
        <f>IF(ISNUMBER(R5084),SUMIFS(R$1:$R5084,A$1:$A5084,A5084,K$1:$K5084,K5084,E$1:$E5084,E5084),"")</f>
        <v/>
      </c>
      <c r="X5084">
        <v>0.38047276219901904</v>
      </c>
      <c r="Y5084">
        <v>0.61952723780098096</v>
      </c>
      <c r="AC5084" s="2" t="str">
        <f t="shared" si="452"/>
        <v/>
      </c>
      <c r="AE5084">
        <v>90.217823134684096</v>
      </c>
      <c r="AF5084">
        <v>13.525227828406338</v>
      </c>
      <c r="AG5084">
        <v>86.474772171593656</v>
      </c>
      <c r="AH5084">
        <v>14.480167862791502</v>
      </c>
      <c r="AI5084">
        <v>18.295435512309599</v>
      </c>
      <c r="AJ5084">
        <v>8.790551400443734</v>
      </c>
      <c r="AK5084">
        <v>32.068818070682283</v>
      </c>
      <c r="AL5084" s="2">
        <f t="shared" ref="AL5084:AL5093" si="455">IF(ISNUMBER(AM5084),AM5084,"")</f>
        <v>5.1310108913091651E-2</v>
      </c>
      <c r="AM5084">
        <v>5.1310108913091651E-2</v>
      </c>
      <c r="AN5084">
        <v>74.665967167021421</v>
      </c>
      <c r="AO5084">
        <v>12.170552648224492</v>
      </c>
      <c r="AT5084" s="2" t="str">
        <f t="shared" si="451"/>
        <v/>
      </c>
      <c r="AU5084" s="2" t="str">
        <f>IF(ISNUMBER(AT5084),SUMIFS($AT$1:AT5084,$A$1:A5084,A5084,$K$1:K5084,K5084,$E$1:E5084,E5084),"")</f>
        <v/>
      </c>
      <c r="AV5084">
        <f t="shared" si="453"/>
        <v>13</v>
      </c>
    </row>
    <row r="5085" spans="1:48" x14ac:dyDescent="0.25">
      <c r="A5085" t="s">
        <v>158</v>
      </c>
      <c r="B5085" t="s">
        <v>153</v>
      </c>
      <c r="C5085" t="s">
        <v>152</v>
      </c>
      <c r="D5085" s="3">
        <v>41424</v>
      </c>
      <c r="E5085">
        <v>1</v>
      </c>
      <c r="J5085" t="s">
        <v>151</v>
      </c>
      <c r="K5085" t="s">
        <v>136</v>
      </c>
      <c r="O5085" s="2" t="str">
        <f t="shared" si="454"/>
        <v/>
      </c>
      <c r="Q5085" s="32">
        <v>102.04999999999995</v>
      </c>
      <c r="R5085">
        <v>102.04999999999995</v>
      </c>
      <c r="S5085" s="22">
        <f>IF(ISNUMBER(R5085),SUMIFS(R$1:$R5085,A$1:$A5085,A5085,K$1:$K5085,K5085,E$1:$E5085,E5085),"")</f>
        <v>1654.2499999999998</v>
      </c>
      <c r="AC5085" s="2" t="str">
        <f t="shared" si="452"/>
        <v/>
      </c>
      <c r="AL5085" s="2" t="str">
        <f t="shared" si="455"/>
        <v/>
      </c>
      <c r="AT5085" s="2" t="str">
        <f t="shared" si="451"/>
        <v/>
      </c>
      <c r="AU5085" s="2" t="str">
        <f>IF(ISNUMBER(AT5085),SUMIFS($AT$1:AT5085,$A$1:A5085,A5085,$K$1:K5085,K5085,$E$1:E5085,E5085),"")</f>
        <v/>
      </c>
      <c r="AV5085">
        <f t="shared" si="453"/>
        <v>3</v>
      </c>
    </row>
    <row r="5086" spans="1:48" x14ac:dyDescent="0.25">
      <c r="A5086" t="s">
        <v>158</v>
      </c>
      <c r="B5086" t="s">
        <v>153</v>
      </c>
      <c r="C5086" t="s">
        <v>152</v>
      </c>
      <c r="D5086" s="3">
        <v>41423</v>
      </c>
      <c r="E5086">
        <v>2</v>
      </c>
      <c r="J5086" t="s">
        <v>151</v>
      </c>
      <c r="K5086" t="s">
        <v>136</v>
      </c>
      <c r="O5086" s="2" t="str">
        <f t="shared" si="454"/>
        <v/>
      </c>
      <c r="R5086"/>
      <c r="S5086" s="22" t="str">
        <f>IF(ISNUMBER(R5086),SUMIFS(R$1:$R5086,A$1:$A5086,A5086,K$1:$K5086,K5086,E$1:$E5086,E5086),"")</f>
        <v/>
      </c>
      <c r="X5086">
        <v>0.51314869129090457</v>
      </c>
      <c r="Y5086">
        <v>0.48685130870909543</v>
      </c>
      <c r="AC5086" s="2" t="str">
        <f t="shared" si="452"/>
        <v/>
      </c>
      <c r="AE5086">
        <v>89.90571712525167</v>
      </c>
      <c r="AF5086">
        <v>15.092491838955386</v>
      </c>
      <c r="AG5086">
        <v>84.907508161044618</v>
      </c>
      <c r="AH5086">
        <v>15.708862265158194</v>
      </c>
      <c r="AI5086">
        <v>19.990440171725993</v>
      </c>
      <c r="AJ5086">
        <v>7.9279255946206497</v>
      </c>
      <c r="AK5086">
        <v>29.604662676822613</v>
      </c>
      <c r="AL5086" s="2">
        <f t="shared" si="455"/>
        <v>4.7367460282916184E-2</v>
      </c>
      <c r="AM5086">
        <v>4.7367460282916184E-2</v>
      </c>
      <c r="AN5086">
        <v>74.524024528241654</v>
      </c>
      <c r="AO5086">
        <v>12.147415998103391</v>
      </c>
      <c r="AT5086" s="2" t="str">
        <f t="shared" si="451"/>
        <v/>
      </c>
      <c r="AU5086" s="2" t="str">
        <f>IF(ISNUMBER(AT5086),SUMIFS($AT$1:AT5086,$A$1:A5086,A5086,$K$1:K5086,K5086,$E$1:E5086,E5086),"")</f>
        <v/>
      </c>
      <c r="AV5086">
        <f t="shared" si="453"/>
        <v>13</v>
      </c>
    </row>
    <row r="5087" spans="1:48" x14ac:dyDescent="0.25">
      <c r="A5087" t="s">
        <v>158</v>
      </c>
      <c r="B5087" t="s">
        <v>153</v>
      </c>
      <c r="C5087" t="s">
        <v>152</v>
      </c>
      <c r="D5087" s="3">
        <v>41424</v>
      </c>
      <c r="E5087">
        <v>2</v>
      </c>
      <c r="J5087" t="s">
        <v>151</v>
      </c>
      <c r="K5087" t="s">
        <v>136</v>
      </c>
      <c r="O5087" s="2" t="str">
        <f t="shared" si="454"/>
        <v/>
      </c>
      <c r="Q5087" s="32">
        <v>152.1</v>
      </c>
      <c r="R5087">
        <v>152.1</v>
      </c>
      <c r="S5087" s="22">
        <f>IF(ISNUMBER(R5087),SUMIFS(R$1:$R5087,A$1:$A5087,A5087,K$1:$K5087,K5087,E$1:$E5087,E5087),"")</f>
        <v>1611.7999999999997</v>
      </c>
      <c r="AC5087" s="2" t="str">
        <f t="shared" si="452"/>
        <v/>
      </c>
      <c r="AL5087" s="2" t="str">
        <f t="shared" si="455"/>
        <v/>
      </c>
      <c r="AT5087" s="2" t="str">
        <f t="shared" si="451"/>
        <v/>
      </c>
      <c r="AU5087" s="2" t="str">
        <f>IF(ISNUMBER(AT5087),SUMIFS($AT$1:AT5087,$A$1:A5087,A5087,$K$1:K5087,K5087,$E$1:E5087,E5087),"")</f>
        <v/>
      </c>
      <c r="AV5087">
        <f t="shared" si="453"/>
        <v>3</v>
      </c>
    </row>
    <row r="5088" spans="1:48" x14ac:dyDescent="0.25">
      <c r="A5088" t="s">
        <v>158</v>
      </c>
      <c r="B5088" t="s">
        <v>153</v>
      </c>
      <c r="C5088" t="s">
        <v>152</v>
      </c>
      <c r="D5088" s="3">
        <v>41423</v>
      </c>
      <c r="E5088">
        <v>3</v>
      </c>
      <c r="J5088" t="s">
        <v>151</v>
      </c>
      <c r="K5088" t="s">
        <v>136</v>
      </c>
      <c r="O5088" s="2" t="str">
        <f t="shared" si="454"/>
        <v/>
      </c>
      <c r="R5088"/>
      <c r="S5088" s="22" t="str">
        <f>IF(ISNUMBER(R5088),SUMIFS(R$1:$R5088,A$1:$A5088,A5088,K$1:$K5088,K5088,E$1:$E5088,E5088),"")</f>
        <v/>
      </c>
      <c r="X5088">
        <v>0.5922223938958151</v>
      </c>
      <c r="Y5088">
        <v>0.4077776061041849</v>
      </c>
      <c r="AC5088" s="2" t="str">
        <f t="shared" si="452"/>
        <v/>
      </c>
      <c r="AE5088">
        <v>89.3032932528521</v>
      </c>
      <c r="AF5088">
        <v>14.412886816447564</v>
      </c>
      <c r="AG5088">
        <v>85.587113183552432</v>
      </c>
      <c r="AH5088">
        <v>14.313560144323024</v>
      </c>
      <c r="AI5088">
        <v>18.317884400012961</v>
      </c>
      <c r="AJ5088">
        <v>8.9402052152079019</v>
      </c>
      <c r="AK5088">
        <v>27.988969770029669</v>
      </c>
      <c r="AL5088" s="2">
        <f t="shared" si="455"/>
        <v>4.4782351632047475E-2</v>
      </c>
      <c r="AM5088">
        <v>4.4782351632047475E-2</v>
      </c>
      <c r="AN5088">
        <v>74.511217113784681</v>
      </c>
      <c r="AO5088">
        <v>12.145328389546904</v>
      </c>
      <c r="AT5088" s="2" t="str">
        <f t="shared" si="451"/>
        <v/>
      </c>
      <c r="AU5088" s="2" t="str">
        <f>IF(ISNUMBER(AT5088),SUMIFS($AT$1:AT5088,$A$1:A5088,A5088,$K$1:K5088,K5088,$E$1:E5088,E5088),"")</f>
        <v/>
      </c>
      <c r="AV5088">
        <f t="shared" si="453"/>
        <v>13</v>
      </c>
    </row>
    <row r="5089" spans="1:48" x14ac:dyDescent="0.25">
      <c r="A5089" t="s">
        <v>158</v>
      </c>
      <c r="B5089" t="s">
        <v>153</v>
      </c>
      <c r="C5089" t="s">
        <v>152</v>
      </c>
      <c r="D5089" s="3">
        <v>41424</v>
      </c>
      <c r="E5089">
        <v>3</v>
      </c>
      <c r="J5089" t="s">
        <v>151</v>
      </c>
      <c r="K5089" t="s">
        <v>136</v>
      </c>
      <c r="O5089" s="2" t="str">
        <f t="shared" si="454"/>
        <v/>
      </c>
      <c r="Q5089" s="32">
        <v>72.599999999999994</v>
      </c>
      <c r="R5089">
        <v>72.599999999999994</v>
      </c>
      <c r="S5089" s="22">
        <f>IF(ISNUMBER(R5089),SUMIFS(R$1:$R5089,A$1:$A5089,A5089,K$1:$K5089,K5089,E$1:$E5089,E5089),"")</f>
        <v>1443.7499999999998</v>
      </c>
      <c r="AC5089" s="2" t="str">
        <f t="shared" si="452"/>
        <v/>
      </c>
      <c r="AL5089" s="2" t="str">
        <f t="shared" si="455"/>
        <v/>
      </c>
      <c r="AT5089" s="2" t="str">
        <f t="shared" si="451"/>
        <v/>
      </c>
      <c r="AU5089" s="2" t="str">
        <f>IF(ISNUMBER(AT5089),SUMIFS($AT$1:AT5089,$A$1:A5089,A5089,$K$1:K5089,K5089,$E$1:E5089,E5089),"")</f>
        <v/>
      </c>
      <c r="AV5089">
        <f t="shared" si="453"/>
        <v>3</v>
      </c>
    </row>
    <row r="5090" spans="1:48" x14ac:dyDescent="0.25">
      <c r="A5090" t="s">
        <v>158</v>
      </c>
      <c r="B5090" t="s">
        <v>153</v>
      </c>
      <c r="C5090" t="s">
        <v>152</v>
      </c>
      <c r="D5090" s="3">
        <v>41423</v>
      </c>
      <c r="E5090">
        <v>4</v>
      </c>
      <c r="J5090" t="s">
        <v>151</v>
      </c>
      <c r="K5090" t="s">
        <v>136</v>
      </c>
      <c r="O5090" s="2" t="str">
        <f t="shared" si="454"/>
        <v/>
      </c>
      <c r="R5090"/>
      <c r="S5090" s="22" t="str">
        <f>IF(ISNUMBER(R5090),SUMIFS(R$1:$R5090,A$1:$A5090,A5090,K$1:$K5090,K5090,E$1:$E5090,E5090),"")</f>
        <v/>
      </c>
      <c r="X5090">
        <v>0.66974153294554728</v>
      </c>
      <c r="Y5090">
        <v>0.33025846705445272</v>
      </c>
      <c r="AC5090" s="2" t="str">
        <f t="shared" si="452"/>
        <v/>
      </c>
      <c r="AE5090">
        <v>89.979514913360021</v>
      </c>
      <c r="AF5090">
        <v>15.249426918458822</v>
      </c>
      <c r="AG5090">
        <v>84.750573081541177</v>
      </c>
      <c r="AH5090">
        <v>15.046296592740802</v>
      </c>
      <c r="AI5090">
        <v>19.273641326979625</v>
      </c>
      <c r="AJ5090">
        <v>9.0652858879591651</v>
      </c>
      <c r="AK5090">
        <v>29.032939226067018</v>
      </c>
      <c r="AL5090" s="2">
        <f t="shared" si="455"/>
        <v>4.6452702761707231E-2</v>
      </c>
      <c r="AM5090">
        <v>4.6452702761707231E-2</v>
      </c>
      <c r="AN5090">
        <v>74.422358219371318</v>
      </c>
      <c r="AO5090">
        <v>12.130844389757526</v>
      </c>
      <c r="AT5090" s="2" t="str">
        <f t="shared" si="451"/>
        <v/>
      </c>
      <c r="AU5090" s="2" t="str">
        <f>IF(ISNUMBER(AT5090),SUMIFS($AT$1:AT5090,$A$1:A5090,A5090,$K$1:K5090,K5090,$E$1:E5090,E5090),"")</f>
        <v/>
      </c>
      <c r="AV5090">
        <f t="shared" si="453"/>
        <v>13</v>
      </c>
    </row>
    <row r="5091" spans="1:48" x14ac:dyDescent="0.25">
      <c r="A5091" t="s">
        <v>158</v>
      </c>
      <c r="B5091" t="s">
        <v>153</v>
      </c>
      <c r="C5091" t="s">
        <v>152</v>
      </c>
      <c r="D5091" s="3">
        <v>41424</v>
      </c>
      <c r="E5091">
        <v>4</v>
      </c>
      <c r="J5091" t="s">
        <v>151</v>
      </c>
      <c r="K5091" t="s">
        <v>136</v>
      </c>
      <c r="O5091" s="2" t="str">
        <f t="shared" si="454"/>
        <v/>
      </c>
      <c r="Q5091" s="32">
        <v>106.7</v>
      </c>
      <c r="R5091">
        <v>106.7</v>
      </c>
      <c r="S5091" s="22">
        <f>IF(ISNUMBER(R5091),SUMIFS(R$1:$R5091,A$1:$A5091,A5091,K$1:$K5091,K5091,E$1:$E5091,E5091),"")</f>
        <v>1526.7000000000003</v>
      </c>
      <c r="AC5091" s="2" t="str">
        <f t="shared" si="452"/>
        <v/>
      </c>
      <c r="AL5091" s="2" t="str">
        <f t="shared" si="455"/>
        <v/>
      </c>
      <c r="AT5091" s="2" t="str">
        <f t="shared" si="451"/>
        <v/>
      </c>
      <c r="AU5091" s="2" t="str">
        <f>IF(ISNUMBER(AT5091),SUMIFS($AT$1:AT5091,$A$1:A5091,A5091,$K$1:K5091,K5091,$E$1:E5091,E5091),"")</f>
        <v/>
      </c>
      <c r="AV5091">
        <f t="shared" si="453"/>
        <v>3</v>
      </c>
    </row>
    <row r="5092" spans="1:48" x14ac:dyDescent="0.25">
      <c r="A5092" t="s">
        <v>158</v>
      </c>
      <c r="B5092" t="s">
        <v>153</v>
      </c>
      <c r="C5092" t="s">
        <v>152</v>
      </c>
      <c r="D5092" s="3">
        <v>41423</v>
      </c>
      <c r="E5092">
        <v>5</v>
      </c>
      <c r="J5092" t="s">
        <v>151</v>
      </c>
      <c r="K5092" t="s">
        <v>136</v>
      </c>
      <c r="O5092" s="2" t="str">
        <f t="shared" si="454"/>
        <v/>
      </c>
      <c r="R5092"/>
      <c r="S5092" s="22" t="str">
        <f>IF(ISNUMBER(R5092),SUMIFS(R$1:$R5092,A$1:$A5092,A5092,K$1:$K5092,K5092,E$1:$E5092,E5092),"")</f>
        <v/>
      </c>
      <c r="X5092">
        <v>0.72718609166533066</v>
      </c>
      <c r="Y5092">
        <v>0.27281390833466934</v>
      </c>
      <c r="AC5092" s="2" t="str">
        <f t="shared" si="452"/>
        <v/>
      </c>
      <c r="AL5092" s="2" t="str">
        <f t="shared" si="455"/>
        <v/>
      </c>
      <c r="AT5092" s="2" t="str">
        <f t="shared" si="451"/>
        <v/>
      </c>
      <c r="AU5092" s="2" t="str">
        <f>IF(ISNUMBER(AT5092),SUMIFS($AT$1:AT5092,$A$1:A5092,A5092,$K$1:K5092,K5092,$E$1:E5092,E5092),"")</f>
        <v/>
      </c>
      <c r="AV5092">
        <f t="shared" si="453"/>
        <v>2</v>
      </c>
    </row>
    <row r="5093" spans="1:48" x14ac:dyDescent="0.25">
      <c r="A5093" t="s">
        <v>158</v>
      </c>
      <c r="B5093" t="s">
        <v>153</v>
      </c>
      <c r="C5093" t="s">
        <v>152</v>
      </c>
      <c r="D5093" s="3">
        <v>41424</v>
      </c>
      <c r="E5093">
        <v>5</v>
      </c>
      <c r="J5093" t="s">
        <v>151</v>
      </c>
      <c r="K5093" t="s">
        <v>136</v>
      </c>
      <c r="O5093" s="2" t="str">
        <f t="shared" si="454"/>
        <v/>
      </c>
      <c r="Q5093" s="32">
        <v>94.55</v>
      </c>
      <c r="R5093">
        <v>94.55</v>
      </c>
      <c r="S5093" s="22">
        <f>IF(ISNUMBER(R5093),SUMIFS(R$1:$R5093,A$1:$A5093,A5093,K$1:$K5093,K5093,E$1:$E5093,E5093),"")</f>
        <v>1947.8999999999994</v>
      </c>
      <c r="AC5093" s="2" t="str">
        <f t="shared" si="452"/>
        <v/>
      </c>
      <c r="AL5093" s="2" t="str">
        <f t="shared" si="455"/>
        <v/>
      </c>
      <c r="AT5093" s="2" t="str">
        <f t="shared" si="451"/>
        <v/>
      </c>
      <c r="AU5093" s="2" t="str">
        <f>IF(ISNUMBER(AT5093),SUMIFS($AT$1:AT5093,$A$1:A5093,A5093,$K$1:K5093,K5093,$E$1:E5093,E5093),"")</f>
        <v/>
      </c>
      <c r="AV5093">
        <f t="shared" si="453"/>
        <v>3</v>
      </c>
    </row>
    <row r="5094" spans="1:48" x14ac:dyDescent="0.25">
      <c r="D5094" s="5"/>
    </row>
    <row r="5095" spans="1:48" x14ac:dyDescent="0.25">
      <c r="D5095" s="5"/>
    </row>
    <row r="5096" spans="1:48" x14ac:dyDescent="0.25">
      <c r="D5096" s="5"/>
    </row>
  </sheetData>
  <autoFilter ref="A1:AV5093" xr:uid="{00000000-0001-0000-0100-000000000000}"/>
  <sortState xmlns:xlrd2="http://schemas.microsoft.com/office/spreadsheetml/2017/richdata2" ref="T1501:V1512">
    <sortCondition ref="T1501:T1512"/>
  </sortState>
  <phoneticPr fontId="1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W1268"/>
  <sheetViews>
    <sheetView workbookViewId="0">
      <pane xSplit="5" ySplit="1" topLeftCell="AA2" activePane="bottomRight" state="frozen"/>
      <selection pane="topRight" activeCell="F1" sqref="F1"/>
      <selection pane="bottomLeft" activeCell="A2" sqref="A2"/>
      <selection pane="bottomRight" activeCell="AB1" sqref="AB1"/>
    </sheetView>
  </sheetViews>
  <sheetFormatPr defaultRowHeight="15" x14ac:dyDescent="0.25"/>
  <cols>
    <col min="1" max="1" width="43.28515625" customWidth="1"/>
    <col min="2" max="2" width="20.7109375" customWidth="1"/>
    <col min="3" max="3" width="15.7109375" customWidth="1"/>
    <col min="4" max="4" width="10.42578125" bestFit="1" customWidth="1"/>
    <col min="5" max="5" width="4.42578125" bestFit="1" customWidth="1"/>
    <col min="6" max="6" width="6.42578125" bestFit="1" customWidth="1"/>
    <col min="7" max="7" width="11" bestFit="1" customWidth="1"/>
    <col min="8" max="10" width="11" customWidth="1"/>
    <col min="11" max="11" width="14.140625" bestFit="1" customWidth="1"/>
    <col min="12" max="12" width="7.28515625" bestFit="1" customWidth="1"/>
    <col min="13" max="13" width="8.28515625" customWidth="1"/>
    <col min="14" max="14" width="9.42578125" bestFit="1" customWidth="1"/>
    <col min="15" max="15" width="23.42578125" bestFit="1" customWidth="1"/>
    <col min="16" max="16" width="16.85546875" customWidth="1"/>
    <col min="17" max="17" width="12.7109375" bestFit="1" customWidth="1"/>
    <col min="18" max="18" width="12.42578125" customWidth="1"/>
    <col min="19" max="19" width="23.28515625" bestFit="1" customWidth="1"/>
    <col min="20" max="20" width="14.7109375" customWidth="1"/>
    <col min="21" max="21" width="15.42578125" customWidth="1"/>
    <col min="22" max="22" width="14.28515625" bestFit="1" customWidth="1"/>
    <col min="23" max="23" width="10.7109375" bestFit="1" customWidth="1"/>
    <col min="24" max="25" width="10.7109375" customWidth="1"/>
    <col min="26" max="26" width="11.85546875" bestFit="1" customWidth="1"/>
    <col min="27" max="27" width="12.7109375" bestFit="1" customWidth="1"/>
    <col min="28" max="28" width="11.42578125" bestFit="1" customWidth="1"/>
    <col min="29" max="29" width="26.28515625" bestFit="1" customWidth="1"/>
    <col min="30" max="30" width="11.42578125" customWidth="1"/>
    <col min="31" max="31" width="11" bestFit="1" customWidth="1"/>
    <col min="32" max="32" width="11" customWidth="1"/>
    <col min="38" max="38" width="10.7109375" customWidth="1"/>
    <col min="39" max="39" width="14.28515625" bestFit="1" customWidth="1"/>
    <col min="42" max="42" width="16.28515625" customWidth="1"/>
    <col min="43" max="43" width="10.7109375" bestFit="1" customWidth="1"/>
    <col min="44" max="44" width="9.28515625" bestFit="1" customWidth="1"/>
    <col min="45" max="45" width="24.42578125" bestFit="1" customWidth="1"/>
    <col min="46" max="46" width="11.42578125" bestFit="1" customWidth="1"/>
    <col min="47" max="47" width="22" bestFit="1" customWidth="1"/>
    <col min="49" max="49" width="8.140625" customWidth="1"/>
  </cols>
  <sheetData>
    <row r="1" spans="1:49" x14ac:dyDescent="0.25">
      <c r="A1" s="12" t="s">
        <v>1</v>
      </c>
      <c r="B1" s="12" t="s">
        <v>137</v>
      </c>
      <c r="C1" s="12" t="s">
        <v>3</v>
      </c>
      <c r="D1" s="13" t="s">
        <v>2</v>
      </c>
      <c r="E1" s="13" t="s">
        <v>11</v>
      </c>
      <c r="F1" s="14" t="s">
        <v>60</v>
      </c>
      <c r="G1" s="14" t="s">
        <v>104</v>
      </c>
      <c r="H1" s="14" t="s">
        <v>143</v>
      </c>
      <c r="I1" s="14" t="s">
        <v>148</v>
      </c>
      <c r="J1" s="14" t="s">
        <v>149</v>
      </c>
      <c r="K1" s="15" t="s">
        <v>69</v>
      </c>
      <c r="L1" s="15" t="s">
        <v>0</v>
      </c>
      <c r="M1" s="15" t="s">
        <v>12</v>
      </c>
      <c r="N1" s="15" t="s">
        <v>13</v>
      </c>
      <c r="O1" s="16" t="s">
        <v>16</v>
      </c>
      <c r="P1" s="17" t="s">
        <v>77</v>
      </c>
      <c r="Q1" s="17" t="s">
        <v>14</v>
      </c>
      <c r="R1" s="17" t="s">
        <v>19</v>
      </c>
      <c r="S1" s="16" t="s">
        <v>53</v>
      </c>
      <c r="T1" s="17" t="s">
        <v>78</v>
      </c>
      <c r="U1" s="17" t="s">
        <v>79</v>
      </c>
      <c r="V1" s="17" t="s">
        <v>82</v>
      </c>
      <c r="W1" s="17" t="s">
        <v>70</v>
      </c>
      <c r="X1" s="17" t="s">
        <v>155</v>
      </c>
      <c r="Y1" s="17" t="s">
        <v>156</v>
      </c>
      <c r="Z1" s="17" t="s">
        <v>80</v>
      </c>
      <c r="AA1" s="17" t="s">
        <v>81</v>
      </c>
      <c r="AB1" s="17" t="s">
        <v>83</v>
      </c>
      <c r="AC1" s="17" t="s">
        <v>15</v>
      </c>
      <c r="AD1" s="17" t="s">
        <v>84</v>
      </c>
      <c r="AE1" s="19" t="s">
        <v>18</v>
      </c>
      <c r="AF1" s="34" t="s">
        <v>154</v>
      </c>
      <c r="AG1" s="18" t="s">
        <v>8</v>
      </c>
      <c r="AH1" s="18" t="s">
        <v>4</v>
      </c>
      <c r="AI1" s="18" t="s">
        <v>7</v>
      </c>
      <c r="AJ1" s="18" t="s">
        <v>5</v>
      </c>
      <c r="AK1" s="18" t="s">
        <v>9</v>
      </c>
      <c r="AL1" s="16" t="s">
        <v>85</v>
      </c>
      <c r="AM1" s="18" t="s">
        <v>71</v>
      </c>
      <c r="AN1" s="18" t="s">
        <v>6</v>
      </c>
      <c r="AO1" s="18" t="s">
        <v>10</v>
      </c>
      <c r="AP1" s="17" t="s">
        <v>86</v>
      </c>
      <c r="AQ1" s="17" t="s">
        <v>17</v>
      </c>
      <c r="AR1" s="17" t="s">
        <v>87</v>
      </c>
      <c r="AS1" s="17" t="s">
        <v>88</v>
      </c>
      <c r="AT1" s="16" t="s">
        <v>90</v>
      </c>
      <c r="AU1" s="16" t="s">
        <v>89</v>
      </c>
      <c r="AV1" s="20" t="s">
        <v>74</v>
      </c>
      <c r="AW1" s="15" t="s">
        <v>72</v>
      </c>
    </row>
    <row r="2" spans="1:49" x14ac:dyDescent="0.25">
      <c r="A2" t="s">
        <v>25</v>
      </c>
      <c r="B2" t="s">
        <v>138</v>
      </c>
      <c r="C2" t="s">
        <v>43</v>
      </c>
      <c r="D2" s="3">
        <v>41920</v>
      </c>
      <c r="E2">
        <v>1</v>
      </c>
      <c r="F2" t="s">
        <v>54</v>
      </c>
      <c r="K2" s="24" t="s">
        <v>73</v>
      </c>
      <c r="L2" t="s">
        <v>41</v>
      </c>
      <c r="M2">
        <v>1.1000000000000001</v>
      </c>
      <c r="N2" s="2" t="s">
        <v>20</v>
      </c>
      <c r="O2" s="21" t="str">
        <f>IF(ISNUMBER(AVERAGEIFS(Observed!O$2:O$9149,Observed!$A$2:$A$9149,$A2,Observed!$D$2:$D$9149,$D2)),AVERAGEIFS(Observed!O$2:O$9149,Observed!$A$2:$A$9149,$A2,Observed!$D$2:$D$9149,$D2),"")</f>
        <v/>
      </c>
      <c r="P2" s="22" t="str">
        <f>IF(ISNUMBER(AVERAGEIFS(Observed!P$2:P$9149,Observed!$A$2:$A$9149,$A2,Observed!$D$2:$D$9149,$D2)),AVERAGEIFS(Observed!P$2:P$9149,Observed!$A$2:$A$9149,$A2,Observed!$D$2:$D$9149,$D2),"")</f>
        <v/>
      </c>
      <c r="Q2" s="22" t="str">
        <f>IF(ISNUMBER(AVERAGEIFS(Observed!Q$2:Q$9149,Observed!$A$2:$A$9149,$A2,Observed!$D$2:$D$9149,$D2)),AVERAGEIFS(Observed!Q$2:Q$9149,Observed!$A$2:$A$9149,$A2,Observed!$D$2:$D$9149,$D2),"")</f>
        <v/>
      </c>
      <c r="R2" s="22" t="str">
        <f>IF(ISNUMBER(AVERAGEIFS(Observed!R$2:R$9149,Observed!$A$2:$A$9149,$A2,Observed!$D$2:$D$9149,$D2)),AVERAGEIFS(Observed!R$2:R$9149,Observed!$A$2:$A$9149,$A2,Observed!$D$2:$D$9149,$D2),"")</f>
        <v/>
      </c>
      <c r="S2" s="22" t="str">
        <f>IF(ISNUMBER(AVERAGEIFS(Observed!S$2:S$9149,Observed!$A$2:$A$9149,$A2,Observed!$D$2:$D$9149,$D2)),AVERAGEIFS(Observed!S$2:S$9149,Observed!$A$2:$A$9149,$A2,Observed!$D$2:$D$9149,$D2),"")</f>
        <v/>
      </c>
      <c r="T2" s="23" t="str">
        <f>IF(ISNUMBER(AVERAGEIFS(Observed!T$2:T$9149,Observed!$A$2:$A$9149,$A2,Observed!$D$2:$D$9149,$D2)),AVERAGEIFS(Observed!T$2:T$9149,Observed!$A$2:$A$9149,$A2,Observed!$D$2:$D$9149,$D2),"")</f>
        <v/>
      </c>
      <c r="U2" s="23" t="str">
        <f>IF(ISNUMBER(AVERAGEIFS(Observed!U$2:U$9149,Observed!$A$2:$A$9149,$A2,Observed!$D$2:$D$9149,$D2)),AVERAGEIFS(Observed!U$2:U$9149,Observed!$A$2:$A$9149,$A2,Observed!$D$2:$D$9149,$D2),"")</f>
        <v/>
      </c>
      <c r="V2" s="23" t="str">
        <f>IF(ISNUMBER(AVERAGEIFS(Observed!V$2:V$9149,Observed!$A$2:$A$9149,$A2,Observed!$D$2:$D$9149,$D2)),AVERAGEIFS(Observed!V$2:V$9149,Observed!$A$2:$A$9149,$A2,Observed!$D$2:$D$9149,$D2),"")</f>
        <v/>
      </c>
      <c r="W2" s="21" t="str">
        <f>IF(ISNUMBER(AVERAGEIFS(Observed!W$2:W$9149,Observed!$A$2:$A$9149,$A2,Observed!$D$2:$D$9149,$D2)),AVERAGEIFS(Observed!W$2:W$9149,Observed!$A$2:$A$9149,$A2,Observed!$D$2:$D$9149,$D2),"")</f>
        <v/>
      </c>
      <c r="X2" s="35" t="str">
        <f>IF(ISNUMBER(AVERAGEIFS(Observed!X$2:X$9149,Observed!$A$2:$A$9149,$A2,Observed!$D$2:$D$9149,$D2)),AVERAGEIFS(Observed!X$2:X$9149,Observed!$A$2:$A$9149,$A2,Observed!$D$2:$D$9149,$D2),"")</f>
        <v/>
      </c>
      <c r="Y2" s="35" t="str">
        <f>IF(ISNUMBER(AVERAGEIFS(Observed!Y$2:Y$9149,Observed!$A$2:$A$9149,$A2,Observed!$D$2:$D$9149,$D2)),AVERAGEIFS(Observed!Y$2:Y$9149,Observed!$A$2:$A$9149,$A2,Observed!$D$2:$D$9149,$D2),"")</f>
        <v/>
      </c>
      <c r="Z2" s="22" t="str">
        <f>IF(ISNUMBER(AVERAGEIFS(Observed!Z$2:Z$9149,Observed!$A$2:$A$9149,$A2,Observed!$D$2:$D$9149,$D2)),AVERAGEIFS(Observed!Z$2:Z$9149,Observed!$A$2:$A$9149,$A2,Observed!$D$2:$D$9149,$D2),"")</f>
        <v/>
      </c>
      <c r="AA2" s="22" t="str">
        <f>IF(ISNUMBER(AVERAGEIFS(Observed!AA$2:AA$9149,Observed!$A$2:$A$9149,$A2,Observed!$D$2:$D$9149,$D2)),AVERAGEIFS(Observed!AA$2:AA$9149,Observed!$A$2:$A$9149,$A2,Observed!$D$2:$D$9149,$D2),"")</f>
        <v/>
      </c>
      <c r="AB2" s="22" t="str">
        <f>IF(ISNUMBER(AVERAGEIFS(Observed!AB$2:AB$9149,Observed!$A$2:$A$9149,$A2,Observed!$D$2:$D$9149,$D2)),AVERAGEIFS(Observed!AB$2:AB$9149,Observed!$A$2:$A$9149,$A2,Observed!$D$2:$D$9149,$D2),"")</f>
        <v/>
      </c>
      <c r="AC2" s="22" t="str">
        <f>IF(ISNUMBER(AVERAGEIFS(Observed!AC$2:AC$9149,Observed!$A$2:$A$9149,$A2,Observed!$D$2:$D$9149,$D2)),AVERAGEIFS(Observed!AC$2:AC$9149,Observed!$A$2:$A$9149,$A2,Observed!$D$2:$D$9149,$D2),"")</f>
        <v/>
      </c>
      <c r="AD2" s="22" t="str">
        <f>IF(ISNUMBER(AVERAGEIFS(Observed!AD$2:AD$9149,Observed!$A$2:$A$9149,$A2,Observed!$D$2:$D$9149,$D2)),AVERAGEIFS(Observed!AD$2:AD$9149,Observed!$A$2:$A$9149,$A2,Observed!$D$2:$D$9149,$D2),"")</f>
        <v/>
      </c>
      <c r="AE2" s="22" t="str">
        <f>IF(ISNUMBER(AVERAGEIFS(Observed!AE$2:AE$9149,Observed!$A$2:$A$9149,$A2,Observed!$D$2:$D$9149,$D2)),AVERAGEIFS(Observed!AE$2:AE$9149,Observed!$A$2:$A$9149,$A2,Observed!$D$2:$D$9149,$D2),"")</f>
        <v/>
      </c>
      <c r="AF2" s="22">
        <f>IF(ISNUMBER(AVERAGEIFS(Observed!AF$2:AF$9149,Observed!$A$2:$A$9149,$A2,Observed!$D$2:$D$9149,$D2)),AVERAGEIFS(Observed!AF$2:AF$9149,Observed!$A$2:$A$9149,$A2,Observed!$D$2:$D$9149,$D2),"")</f>
        <v>15.297000000000001</v>
      </c>
      <c r="AG2" s="22">
        <f>IF(ISNUMBER(AVERAGEIFS(Observed!AG$2:AG$9149,Observed!$A$2:$A$9149,$A2,Observed!$D$2:$D$9149,$D2)),AVERAGEIFS(Observed!AG$2:AG$9149,Observed!$A$2:$A$9149,$A2,Observed!$D$2:$D$9149,$D2),"")</f>
        <v>84.703000000000003</v>
      </c>
      <c r="AH2" s="22">
        <f>IF(ISNUMBER(AVERAGEIFS(Observed!AH$2:AH$9149,Observed!$A$2:$A$9149,$A2,Observed!$D$2:$D$9149,$D2)),AVERAGEIFS(Observed!AH$2:AH$9149,Observed!$A$2:$A$9149,$A2,Observed!$D$2:$D$9149,$D2),"")</f>
        <v>17.054499999999997</v>
      </c>
      <c r="AI2" s="22">
        <f>IF(ISNUMBER(AVERAGEIFS(Observed!AI$2:AI$9149,Observed!$A$2:$A$9149,$A2,Observed!$D$2:$D$9149,$D2)),AVERAGEIFS(Observed!AI$2:AI$9149,Observed!$A$2:$A$9149,$A2,Observed!$D$2:$D$9149,$D2),"")</f>
        <v>24.843</v>
      </c>
      <c r="AJ2" s="22">
        <f>IF(ISNUMBER(AVERAGEIFS(Observed!AJ$2:AJ$9149,Observed!$A$2:$A$9149,$A2,Observed!$D$2:$D$9149,$D2)),AVERAGEIFS(Observed!AJ$2:AJ$9149,Observed!$A$2:$A$9149,$A2,Observed!$D$2:$D$9149,$D2),"")</f>
        <v>9.1252499999999994</v>
      </c>
      <c r="AK2" s="22">
        <f>IF(ISNUMBER(AVERAGEIFS(Observed!AK$2:AK$9149,Observed!$A$2:$A$9149,$A2,Observed!$D$2:$D$9149,$D2)),AVERAGEIFS(Observed!AK$2:AK$9149,Observed!$A$2:$A$9149,$A2,Observed!$D$2:$D$9149,$D2),"")</f>
        <v>13.274999999999999</v>
      </c>
      <c r="AL2" s="23">
        <f>IF(ISNUMBER(AVERAGEIFS(Observed!AL$2:AL$9149,Observed!$A$2:$A$9149,$A2,Observed!$D$2:$D$9149,$D2)),AVERAGEIFS(Observed!AL$2:AL$9149,Observed!$A$2:$A$9149,$A2,Observed!$D$2:$D$9149,$D2),"")</f>
        <v>2.1240000000000002E-2</v>
      </c>
      <c r="AM2" s="23">
        <f>IF(ISNUMBER(AVERAGEIFS(Observed!AM$2:AM$9149,Observed!$A$2:$A$9149,$A2,Observed!$D$2:$D$9149,$D2)),AVERAGEIFS(Observed!AM$2:AM$9149,Observed!$A$2:$A$9149,$A2,Observed!$D$2:$D$9149,$D2),"")</f>
        <v>2.1240000000000002E-2</v>
      </c>
      <c r="AN2" s="22">
        <f>IF(ISNUMBER(AVERAGEIFS(Observed!AN$2:AN$9149,Observed!$A$2:$A$9149,$A2,Observed!$D$2:$D$9149,$D2)),AVERAGEIFS(Observed!AN$2:AN$9149,Observed!$A$2:$A$9149,$A2,Observed!$D$2:$D$9149,$D2),"")</f>
        <v>76.21875</v>
      </c>
      <c r="AO2" s="22">
        <f>IF(ISNUMBER(AVERAGEIFS(Observed!AO$2:AO$9149,Observed!$A$2:$A$9149,$A2,Observed!$D$2:$D$9149,$D2)),AVERAGEIFS(Observed!AO$2:AO$9149,Observed!$A$2:$A$9149,$A2,Observed!$D$2:$D$9149,$D2),"")</f>
        <v>12.195</v>
      </c>
      <c r="AP2" s="21" t="str">
        <f>IF(ISNUMBER(AVERAGEIFS(Observed!AP$2:AP$9149,Observed!$A$2:$A$9149,$A2,Observed!$D$2:$D$9149,$D2)),AVERAGEIFS(Observed!AP$2:AP$9149,Observed!$A$2:$A$9149,$A2,Observed!$D$2:$D$9149,$D2),"")</f>
        <v/>
      </c>
      <c r="AQ2" s="22" t="str">
        <f>IF(ISNUMBER(AVERAGEIFS(Observed!AQ$2:AQ$9149,Observed!$A$2:$A$9149,$A2,Observed!$D$2:$D$9149,$D2)),AVERAGEIFS(Observed!AQ$2:AQ$9149,Observed!$A$2:$A$9149,$A2,Observed!$D$2:$D$9149,$D2),"")</f>
        <v/>
      </c>
      <c r="AR2" s="22" t="str">
        <f>IF(ISNUMBER(AVERAGEIFS(Observed!AR$2:AR$9149,Observed!$A$2:$A$9149,$A2,Observed!$D$2:$D$9149,$D2)),AVERAGEIFS(Observed!AR$2:AR$9149,Observed!$A$2:$A$9149,$A2,Observed!$D$2:$D$9149,$D2),"")</f>
        <v/>
      </c>
      <c r="AS2" s="22" t="str">
        <f>IF(ISNUMBER(AVERAGEIFS(Observed!AS$2:AS$9149,Observed!$A$2:$A$9149,$A2,Observed!$D$2:$D$9149,$D2)),AVERAGEIFS(Observed!AS$2:AS$9149,Observed!$A$2:$A$9149,$A2,Observed!$D$2:$D$9149,$D2),"")</f>
        <v/>
      </c>
      <c r="AT2" s="22" t="str">
        <f>IF(ISNUMBER(AVERAGEIFS(Observed!AT$2:AT$9149,Observed!$A$2:$A$9149,$A2,Observed!$D$2:$D$9149,$D2)),AVERAGEIFS(Observed!AT$2:AT$9149,Observed!$A$2:$A$9149,$A2,Observed!$D$2:$D$9149,$D2),"")</f>
        <v/>
      </c>
      <c r="AU2" s="22" t="str">
        <f>IF(ISNUMBER(AVERAGEIFS(Observed!AU$2:AU$9149,Observed!$A$2:$A$9149,$A2,Observed!$D$2:$D$9149,$D2)),AVERAGEIFS(Observed!AU$2:AU$9149,Observed!$A$2:$A$9149,$A2,Observed!$D$2:$D$9149,$D2),"")</f>
        <v/>
      </c>
      <c r="AV2" s="2">
        <f>COUNTIFS(Observed!$A$2:$A$9149,$A2,Observed!$D$2:$D$9149,$D2)</f>
        <v>4</v>
      </c>
      <c r="AW2" s="2">
        <f t="shared" ref="AW2:AW65" si="0">COUNT(P2:AU2)</f>
        <v>10</v>
      </c>
    </row>
    <row r="3" spans="1:49" x14ac:dyDescent="0.25">
      <c r="A3" t="s">
        <v>23</v>
      </c>
      <c r="B3" t="s">
        <v>138</v>
      </c>
      <c r="C3" t="s">
        <v>43</v>
      </c>
      <c r="D3" s="3">
        <v>41920</v>
      </c>
      <c r="E3">
        <v>1</v>
      </c>
      <c r="F3" t="s">
        <v>55</v>
      </c>
      <c r="K3" s="24" t="s">
        <v>73</v>
      </c>
      <c r="L3" t="s">
        <v>41</v>
      </c>
      <c r="M3">
        <v>1.1000000000000001</v>
      </c>
      <c r="N3" s="2" t="s">
        <v>20</v>
      </c>
      <c r="O3" s="21" t="str">
        <f>IF(ISNUMBER(AVERAGEIFS(Observed!O$2:O$9149,Observed!$A$2:$A$9149,$A3,Observed!$D$2:$D$9149,$D3)),AVERAGEIFS(Observed!O$2:O$9149,Observed!$A$2:$A$9149,$A3,Observed!$D$2:$D$9149,$D3),"")</f>
        <v/>
      </c>
      <c r="P3" s="22" t="str">
        <f>IF(ISNUMBER(AVERAGEIFS(Observed!P$2:P$9149,Observed!$A$2:$A$9149,$A3,Observed!$D$2:$D$9149,$D3)),AVERAGEIFS(Observed!P$2:P$9149,Observed!$A$2:$A$9149,$A3,Observed!$D$2:$D$9149,$D3),"")</f>
        <v/>
      </c>
      <c r="Q3" s="22" t="str">
        <f>IF(ISNUMBER(AVERAGEIFS(Observed!Q$2:Q$9149,Observed!$A$2:$A$9149,$A3,Observed!$D$2:$D$9149,$D3)),AVERAGEIFS(Observed!Q$2:Q$9149,Observed!$A$2:$A$9149,$A3,Observed!$D$2:$D$9149,$D3),"")</f>
        <v/>
      </c>
      <c r="R3" s="22" t="str">
        <f>IF(ISNUMBER(AVERAGEIFS(Observed!R$2:R$9149,Observed!$A$2:$A$9149,$A3,Observed!$D$2:$D$9149,$D3)),AVERAGEIFS(Observed!R$2:R$9149,Observed!$A$2:$A$9149,$A3,Observed!$D$2:$D$9149,$D3),"")</f>
        <v/>
      </c>
      <c r="S3" s="22" t="str">
        <f>IF(ISNUMBER(AVERAGEIFS(Observed!S$2:S$9149,Observed!$A$2:$A$9149,$A3,Observed!$D$2:$D$9149,$D3)),AVERAGEIFS(Observed!S$2:S$9149,Observed!$A$2:$A$9149,$A3,Observed!$D$2:$D$9149,$D3),"")</f>
        <v/>
      </c>
      <c r="T3" s="23" t="str">
        <f>IF(ISNUMBER(AVERAGEIFS(Observed!T$2:T$9149,Observed!$A$2:$A$9149,$A3,Observed!$D$2:$D$9149,$D3)),AVERAGEIFS(Observed!T$2:T$9149,Observed!$A$2:$A$9149,$A3,Observed!$D$2:$D$9149,$D3),"")</f>
        <v/>
      </c>
      <c r="U3" s="23" t="str">
        <f>IF(ISNUMBER(AVERAGEIFS(Observed!U$2:U$9149,Observed!$A$2:$A$9149,$A3,Observed!$D$2:$D$9149,$D3)),AVERAGEIFS(Observed!U$2:U$9149,Observed!$A$2:$A$9149,$A3,Observed!$D$2:$D$9149,$D3),"")</f>
        <v/>
      </c>
      <c r="V3" s="23" t="str">
        <f>IF(ISNUMBER(AVERAGEIFS(Observed!V$2:V$9149,Observed!$A$2:$A$9149,$A3,Observed!$D$2:$D$9149,$D3)),AVERAGEIFS(Observed!V$2:V$9149,Observed!$A$2:$A$9149,$A3,Observed!$D$2:$D$9149,$D3),"")</f>
        <v/>
      </c>
      <c r="W3" s="21" t="str">
        <f>IF(ISNUMBER(AVERAGEIFS(Observed!W$2:W$9149,Observed!$A$2:$A$9149,$A3,Observed!$D$2:$D$9149,$D3)),AVERAGEIFS(Observed!W$2:W$9149,Observed!$A$2:$A$9149,$A3,Observed!$D$2:$D$9149,$D3),"")</f>
        <v/>
      </c>
      <c r="X3" s="35" t="str">
        <f>IF(ISNUMBER(AVERAGEIFS(Observed!X$2:X$9149,Observed!$A$2:$A$9149,$A3,Observed!$D$2:$D$9149,$D3)),AVERAGEIFS(Observed!X$2:X$9149,Observed!$A$2:$A$9149,$A3,Observed!$D$2:$D$9149,$D3),"")</f>
        <v/>
      </c>
      <c r="Y3" s="35" t="str">
        <f>IF(ISNUMBER(AVERAGEIFS(Observed!Y$2:Y$9149,Observed!$A$2:$A$9149,$A3,Observed!$D$2:$D$9149,$D3)),AVERAGEIFS(Observed!Y$2:Y$9149,Observed!$A$2:$A$9149,$A3,Observed!$D$2:$D$9149,$D3),"")</f>
        <v/>
      </c>
      <c r="Z3" s="22" t="str">
        <f>IF(ISNUMBER(AVERAGEIFS(Observed!Z$2:Z$9149,Observed!$A$2:$A$9149,$A3,Observed!$D$2:$D$9149,$D3)),AVERAGEIFS(Observed!Z$2:Z$9149,Observed!$A$2:$A$9149,$A3,Observed!$D$2:$D$9149,$D3),"")</f>
        <v/>
      </c>
      <c r="AA3" s="22" t="str">
        <f>IF(ISNUMBER(AVERAGEIFS(Observed!AA$2:AA$9149,Observed!$A$2:$A$9149,$A3,Observed!$D$2:$D$9149,$D3)),AVERAGEIFS(Observed!AA$2:AA$9149,Observed!$A$2:$A$9149,$A3,Observed!$D$2:$D$9149,$D3),"")</f>
        <v/>
      </c>
      <c r="AB3" s="22" t="str">
        <f>IF(ISNUMBER(AVERAGEIFS(Observed!AB$2:AB$9149,Observed!$A$2:$A$9149,$A3,Observed!$D$2:$D$9149,$D3)),AVERAGEIFS(Observed!AB$2:AB$9149,Observed!$A$2:$A$9149,$A3,Observed!$D$2:$D$9149,$D3),"")</f>
        <v/>
      </c>
      <c r="AC3" s="22" t="str">
        <f>IF(ISNUMBER(AVERAGEIFS(Observed!AC$2:AC$9149,Observed!$A$2:$A$9149,$A3,Observed!$D$2:$D$9149,$D3)),AVERAGEIFS(Observed!AC$2:AC$9149,Observed!$A$2:$A$9149,$A3,Observed!$D$2:$D$9149,$D3),"")</f>
        <v/>
      </c>
      <c r="AD3" s="22" t="str">
        <f>IF(ISNUMBER(AVERAGEIFS(Observed!AD$2:AD$9149,Observed!$A$2:$A$9149,$A3,Observed!$D$2:$D$9149,$D3)),AVERAGEIFS(Observed!AD$2:AD$9149,Observed!$A$2:$A$9149,$A3,Observed!$D$2:$D$9149,$D3),"")</f>
        <v/>
      </c>
      <c r="AE3" s="22" t="str">
        <f>IF(ISNUMBER(AVERAGEIFS(Observed!AE$2:AE$9149,Observed!$A$2:$A$9149,$A3,Observed!$D$2:$D$9149,$D3)),AVERAGEIFS(Observed!AE$2:AE$9149,Observed!$A$2:$A$9149,$A3,Observed!$D$2:$D$9149,$D3),"")</f>
        <v/>
      </c>
      <c r="AF3" s="22">
        <f>IF(ISNUMBER(AVERAGEIFS(Observed!AF$2:AF$9149,Observed!$A$2:$A$9149,$A3,Observed!$D$2:$D$9149,$D3)),AVERAGEIFS(Observed!AF$2:AF$9149,Observed!$A$2:$A$9149,$A3,Observed!$D$2:$D$9149,$D3),"")</f>
        <v>14.47175</v>
      </c>
      <c r="AG3" s="22">
        <f>IF(ISNUMBER(AVERAGEIFS(Observed!AG$2:AG$9149,Observed!$A$2:$A$9149,$A3,Observed!$D$2:$D$9149,$D3)),AVERAGEIFS(Observed!AG$2:AG$9149,Observed!$A$2:$A$9149,$A3,Observed!$D$2:$D$9149,$D3),"")</f>
        <v>85.52825</v>
      </c>
      <c r="AH3" s="22">
        <f>IF(ISNUMBER(AVERAGEIFS(Observed!AH$2:AH$9149,Observed!$A$2:$A$9149,$A3,Observed!$D$2:$D$9149,$D3)),AVERAGEIFS(Observed!AH$2:AH$9149,Observed!$A$2:$A$9149,$A3,Observed!$D$2:$D$9149,$D3),"")</f>
        <v>17.545500000000001</v>
      </c>
      <c r="AI3" s="22">
        <f>IF(ISNUMBER(AVERAGEIFS(Observed!AI$2:AI$9149,Observed!$A$2:$A$9149,$A3,Observed!$D$2:$D$9149,$D3)),AVERAGEIFS(Observed!AI$2:AI$9149,Observed!$A$2:$A$9149,$A3,Observed!$D$2:$D$9149,$D3),"")</f>
        <v>25.4955</v>
      </c>
      <c r="AJ3" s="22">
        <f>IF(ISNUMBER(AVERAGEIFS(Observed!AJ$2:AJ$9149,Observed!$A$2:$A$9149,$A3,Observed!$D$2:$D$9149,$D3)),AVERAGEIFS(Observed!AJ$2:AJ$9149,Observed!$A$2:$A$9149,$A3,Observed!$D$2:$D$9149,$D3),"")</f>
        <v>9.1837499999999999</v>
      </c>
      <c r="AK3" s="22">
        <f>IF(ISNUMBER(AVERAGEIFS(Observed!AK$2:AK$9149,Observed!$A$2:$A$9149,$A3,Observed!$D$2:$D$9149,$D3)),AVERAGEIFS(Observed!AK$2:AK$9149,Observed!$A$2:$A$9149,$A3,Observed!$D$2:$D$9149,$D3),"")</f>
        <v>16.188749999999999</v>
      </c>
      <c r="AL3" s="23">
        <f>IF(ISNUMBER(AVERAGEIFS(Observed!AL$2:AL$9149,Observed!$A$2:$A$9149,$A3,Observed!$D$2:$D$9149,$D3)),AVERAGEIFS(Observed!AL$2:AL$9149,Observed!$A$2:$A$9149,$A3,Observed!$D$2:$D$9149,$D3),"")</f>
        <v>2.5902000000000001E-2</v>
      </c>
      <c r="AM3" s="23">
        <f>IF(ISNUMBER(AVERAGEIFS(Observed!AM$2:AM$9149,Observed!$A$2:$A$9149,$A3,Observed!$D$2:$D$9149,$D3)),AVERAGEIFS(Observed!AM$2:AM$9149,Observed!$A$2:$A$9149,$A3,Observed!$D$2:$D$9149,$D3),"")</f>
        <v>2.5902000000000001E-2</v>
      </c>
      <c r="AN3" s="22">
        <f>IF(ISNUMBER(AVERAGEIFS(Observed!AN$2:AN$9149,Observed!$A$2:$A$9149,$A3,Observed!$D$2:$D$9149,$D3)),AVERAGEIFS(Observed!AN$2:AN$9149,Observed!$A$2:$A$9149,$A3,Observed!$D$2:$D$9149,$D3),"")</f>
        <v>77.058499999999995</v>
      </c>
      <c r="AO3" s="22">
        <f>IF(ISNUMBER(AVERAGEIFS(Observed!AO$2:AO$9149,Observed!$A$2:$A$9149,$A3,Observed!$D$2:$D$9149,$D3)),AVERAGEIFS(Observed!AO$2:AO$9149,Observed!$A$2:$A$9149,$A3,Observed!$D$2:$D$9149,$D3),"")</f>
        <v>12.329360000000001</v>
      </c>
      <c r="AP3" s="21" t="str">
        <f>IF(ISNUMBER(AVERAGEIFS(Observed!AP$2:AP$9149,Observed!$A$2:$A$9149,$A3,Observed!$D$2:$D$9149,$D3)),AVERAGEIFS(Observed!AP$2:AP$9149,Observed!$A$2:$A$9149,$A3,Observed!$D$2:$D$9149,$D3),"")</f>
        <v/>
      </c>
      <c r="AQ3" s="22" t="str">
        <f>IF(ISNUMBER(AVERAGEIFS(Observed!AQ$2:AQ$9149,Observed!$A$2:$A$9149,$A3,Observed!$D$2:$D$9149,$D3)),AVERAGEIFS(Observed!AQ$2:AQ$9149,Observed!$A$2:$A$9149,$A3,Observed!$D$2:$D$9149,$D3),"")</f>
        <v/>
      </c>
      <c r="AR3" s="22" t="str">
        <f>IF(ISNUMBER(AVERAGEIFS(Observed!AR$2:AR$9149,Observed!$A$2:$A$9149,$A3,Observed!$D$2:$D$9149,$D3)),AVERAGEIFS(Observed!AR$2:AR$9149,Observed!$A$2:$A$9149,$A3,Observed!$D$2:$D$9149,$D3),"")</f>
        <v/>
      </c>
      <c r="AS3" s="22" t="str">
        <f>IF(ISNUMBER(AVERAGEIFS(Observed!AS$2:AS$9149,Observed!$A$2:$A$9149,$A3,Observed!$D$2:$D$9149,$D3)),AVERAGEIFS(Observed!AS$2:AS$9149,Observed!$A$2:$A$9149,$A3,Observed!$D$2:$D$9149,$D3),"")</f>
        <v/>
      </c>
      <c r="AT3" s="22" t="str">
        <f>IF(ISNUMBER(AVERAGEIFS(Observed!AT$2:AT$9149,Observed!$A$2:$A$9149,$A3,Observed!$D$2:$D$9149,$D3)),AVERAGEIFS(Observed!AT$2:AT$9149,Observed!$A$2:$A$9149,$A3,Observed!$D$2:$D$9149,$D3),"")</f>
        <v/>
      </c>
      <c r="AU3" s="22" t="str">
        <f>IF(ISNUMBER(AVERAGEIFS(Observed!AU$2:AU$9149,Observed!$A$2:$A$9149,$A3,Observed!$D$2:$D$9149,$D3)),AVERAGEIFS(Observed!AU$2:AU$9149,Observed!$A$2:$A$9149,$A3,Observed!$D$2:$D$9149,$D3),"")</f>
        <v/>
      </c>
      <c r="AV3" s="2">
        <f>COUNTIFS(Observed!$A$2:$A$9149,$A3,Observed!$D$2:$D$9149,$D3)</f>
        <v>4</v>
      </c>
      <c r="AW3" s="2">
        <f t="shared" si="0"/>
        <v>10</v>
      </c>
    </row>
    <row r="4" spans="1:49" x14ac:dyDescent="0.25">
      <c r="A4" t="s">
        <v>24</v>
      </c>
      <c r="B4" t="s">
        <v>138</v>
      </c>
      <c r="C4" t="s">
        <v>43</v>
      </c>
      <c r="D4" s="3">
        <v>41920</v>
      </c>
      <c r="E4">
        <v>1</v>
      </c>
      <c r="F4" t="s">
        <v>56</v>
      </c>
      <c r="K4" s="24" t="s">
        <v>73</v>
      </c>
      <c r="L4" t="s">
        <v>41</v>
      </c>
      <c r="M4">
        <v>1.1000000000000001</v>
      </c>
      <c r="N4" s="2" t="s">
        <v>20</v>
      </c>
      <c r="O4" s="21" t="str">
        <f>IF(ISNUMBER(AVERAGEIFS(Observed!O$2:O$9149,Observed!$A$2:$A$9149,$A4,Observed!$D$2:$D$9149,$D4)),AVERAGEIFS(Observed!O$2:O$9149,Observed!$A$2:$A$9149,$A4,Observed!$D$2:$D$9149,$D4),"")</f>
        <v/>
      </c>
      <c r="P4" s="22" t="str">
        <f>IF(ISNUMBER(AVERAGEIFS(Observed!P$2:P$9149,Observed!$A$2:$A$9149,$A4,Observed!$D$2:$D$9149,$D4)),AVERAGEIFS(Observed!P$2:P$9149,Observed!$A$2:$A$9149,$A4,Observed!$D$2:$D$9149,$D4),"")</f>
        <v/>
      </c>
      <c r="Q4" s="22" t="str">
        <f>IF(ISNUMBER(AVERAGEIFS(Observed!Q$2:Q$9149,Observed!$A$2:$A$9149,$A4,Observed!$D$2:$D$9149,$D4)),AVERAGEIFS(Observed!Q$2:Q$9149,Observed!$A$2:$A$9149,$A4,Observed!$D$2:$D$9149,$D4),"")</f>
        <v/>
      </c>
      <c r="R4" s="22" t="str">
        <f>IF(ISNUMBER(AVERAGEIFS(Observed!R$2:R$9149,Observed!$A$2:$A$9149,$A4,Observed!$D$2:$D$9149,$D4)),AVERAGEIFS(Observed!R$2:R$9149,Observed!$A$2:$A$9149,$A4,Observed!$D$2:$D$9149,$D4),"")</f>
        <v/>
      </c>
      <c r="S4" s="22" t="str">
        <f>IF(ISNUMBER(AVERAGEIFS(Observed!S$2:S$9149,Observed!$A$2:$A$9149,$A4,Observed!$D$2:$D$9149,$D4)),AVERAGEIFS(Observed!S$2:S$9149,Observed!$A$2:$A$9149,$A4,Observed!$D$2:$D$9149,$D4),"")</f>
        <v/>
      </c>
      <c r="T4" s="23" t="str">
        <f>IF(ISNUMBER(AVERAGEIFS(Observed!T$2:T$9149,Observed!$A$2:$A$9149,$A4,Observed!$D$2:$D$9149,$D4)),AVERAGEIFS(Observed!T$2:T$9149,Observed!$A$2:$A$9149,$A4,Observed!$D$2:$D$9149,$D4),"")</f>
        <v/>
      </c>
      <c r="U4" s="23" t="str">
        <f>IF(ISNUMBER(AVERAGEIFS(Observed!U$2:U$9149,Observed!$A$2:$A$9149,$A4,Observed!$D$2:$D$9149,$D4)),AVERAGEIFS(Observed!U$2:U$9149,Observed!$A$2:$A$9149,$A4,Observed!$D$2:$D$9149,$D4),"")</f>
        <v/>
      </c>
      <c r="V4" s="23" t="str">
        <f>IF(ISNUMBER(AVERAGEIFS(Observed!V$2:V$9149,Observed!$A$2:$A$9149,$A4,Observed!$D$2:$D$9149,$D4)),AVERAGEIFS(Observed!V$2:V$9149,Observed!$A$2:$A$9149,$A4,Observed!$D$2:$D$9149,$D4),"")</f>
        <v/>
      </c>
      <c r="W4" s="21" t="str">
        <f>IF(ISNUMBER(AVERAGEIFS(Observed!W$2:W$9149,Observed!$A$2:$A$9149,$A4,Observed!$D$2:$D$9149,$D4)),AVERAGEIFS(Observed!W$2:W$9149,Observed!$A$2:$A$9149,$A4,Observed!$D$2:$D$9149,$D4),"")</f>
        <v/>
      </c>
      <c r="X4" s="35" t="str">
        <f>IF(ISNUMBER(AVERAGEIFS(Observed!X$2:X$9149,Observed!$A$2:$A$9149,$A4,Observed!$D$2:$D$9149,$D4)),AVERAGEIFS(Observed!X$2:X$9149,Observed!$A$2:$A$9149,$A4,Observed!$D$2:$D$9149,$D4),"")</f>
        <v/>
      </c>
      <c r="Y4" s="35" t="str">
        <f>IF(ISNUMBER(AVERAGEIFS(Observed!Y$2:Y$9149,Observed!$A$2:$A$9149,$A4,Observed!$D$2:$D$9149,$D4)),AVERAGEIFS(Observed!Y$2:Y$9149,Observed!$A$2:$A$9149,$A4,Observed!$D$2:$D$9149,$D4),"")</f>
        <v/>
      </c>
      <c r="Z4" s="22" t="str">
        <f>IF(ISNUMBER(AVERAGEIFS(Observed!Z$2:Z$9149,Observed!$A$2:$A$9149,$A4,Observed!$D$2:$D$9149,$D4)),AVERAGEIFS(Observed!Z$2:Z$9149,Observed!$A$2:$A$9149,$A4,Observed!$D$2:$D$9149,$D4),"")</f>
        <v/>
      </c>
      <c r="AA4" s="22" t="str">
        <f>IF(ISNUMBER(AVERAGEIFS(Observed!AA$2:AA$9149,Observed!$A$2:$A$9149,$A4,Observed!$D$2:$D$9149,$D4)),AVERAGEIFS(Observed!AA$2:AA$9149,Observed!$A$2:$A$9149,$A4,Observed!$D$2:$D$9149,$D4),"")</f>
        <v/>
      </c>
      <c r="AB4" s="22" t="str">
        <f>IF(ISNUMBER(AVERAGEIFS(Observed!AB$2:AB$9149,Observed!$A$2:$A$9149,$A4,Observed!$D$2:$D$9149,$D4)),AVERAGEIFS(Observed!AB$2:AB$9149,Observed!$A$2:$A$9149,$A4,Observed!$D$2:$D$9149,$D4),"")</f>
        <v/>
      </c>
      <c r="AC4" s="22" t="str">
        <f>IF(ISNUMBER(AVERAGEIFS(Observed!AC$2:AC$9149,Observed!$A$2:$A$9149,$A4,Observed!$D$2:$D$9149,$D4)),AVERAGEIFS(Observed!AC$2:AC$9149,Observed!$A$2:$A$9149,$A4,Observed!$D$2:$D$9149,$D4),"")</f>
        <v/>
      </c>
      <c r="AD4" s="22" t="str">
        <f>IF(ISNUMBER(AVERAGEIFS(Observed!AD$2:AD$9149,Observed!$A$2:$A$9149,$A4,Observed!$D$2:$D$9149,$D4)),AVERAGEIFS(Observed!AD$2:AD$9149,Observed!$A$2:$A$9149,$A4,Observed!$D$2:$D$9149,$D4),"")</f>
        <v/>
      </c>
      <c r="AE4" s="22" t="str">
        <f>IF(ISNUMBER(AVERAGEIFS(Observed!AE$2:AE$9149,Observed!$A$2:$A$9149,$A4,Observed!$D$2:$D$9149,$D4)),AVERAGEIFS(Observed!AE$2:AE$9149,Observed!$A$2:$A$9149,$A4,Observed!$D$2:$D$9149,$D4),"")</f>
        <v/>
      </c>
      <c r="AF4" s="22">
        <f>IF(ISNUMBER(AVERAGEIFS(Observed!AF$2:AF$9149,Observed!$A$2:$A$9149,$A4,Observed!$D$2:$D$9149,$D4)),AVERAGEIFS(Observed!AF$2:AF$9149,Observed!$A$2:$A$9149,$A4,Observed!$D$2:$D$9149,$D4),"")</f>
        <v>14.079750000000004</v>
      </c>
      <c r="AG4" s="22">
        <f>IF(ISNUMBER(AVERAGEIFS(Observed!AG$2:AG$9149,Observed!$A$2:$A$9149,$A4,Observed!$D$2:$D$9149,$D4)),AVERAGEIFS(Observed!AG$2:AG$9149,Observed!$A$2:$A$9149,$A4,Observed!$D$2:$D$9149,$D4),"")</f>
        <v>85.920249999999996</v>
      </c>
      <c r="AH4" s="22">
        <f>IF(ISNUMBER(AVERAGEIFS(Observed!AH$2:AH$9149,Observed!$A$2:$A$9149,$A4,Observed!$D$2:$D$9149,$D4)),AVERAGEIFS(Observed!AH$2:AH$9149,Observed!$A$2:$A$9149,$A4,Observed!$D$2:$D$9149,$D4),"")</f>
        <v>17.366250000000001</v>
      </c>
      <c r="AI4" s="22">
        <f>IF(ISNUMBER(AVERAGEIFS(Observed!AI$2:AI$9149,Observed!$A$2:$A$9149,$A4,Observed!$D$2:$D$9149,$D4)),AVERAGEIFS(Observed!AI$2:AI$9149,Observed!$A$2:$A$9149,$A4,Observed!$D$2:$D$9149,$D4),"")</f>
        <v>24.397499999999997</v>
      </c>
      <c r="AJ4" s="22">
        <f>IF(ISNUMBER(AVERAGEIFS(Observed!AJ$2:AJ$9149,Observed!$A$2:$A$9149,$A4,Observed!$D$2:$D$9149,$D4)),AVERAGEIFS(Observed!AJ$2:AJ$9149,Observed!$A$2:$A$9149,$A4,Observed!$D$2:$D$9149,$D4),"")</f>
        <v>9.9954999999999998</v>
      </c>
      <c r="AK4" s="22">
        <f>IF(ISNUMBER(AVERAGEIFS(Observed!AK$2:AK$9149,Observed!$A$2:$A$9149,$A4,Observed!$D$2:$D$9149,$D4)),AVERAGEIFS(Observed!AK$2:AK$9149,Observed!$A$2:$A$9149,$A4,Observed!$D$2:$D$9149,$D4),"")</f>
        <v>18.111750000000001</v>
      </c>
      <c r="AL4" s="23">
        <f>IF(ISNUMBER(AVERAGEIFS(Observed!AL$2:AL$9149,Observed!$A$2:$A$9149,$A4,Observed!$D$2:$D$9149,$D4)),AVERAGEIFS(Observed!AL$2:AL$9149,Observed!$A$2:$A$9149,$A4,Observed!$D$2:$D$9149,$D4),"")</f>
        <v>2.8978799999999999E-2</v>
      </c>
      <c r="AM4" s="23">
        <f>IF(ISNUMBER(AVERAGEIFS(Observed!AM$2:AM$9149,Observed!$A$2:$A$9149,$A4,Observed!$D$2:$D$9149,$D4)),AVERAGEIFS(Observed!AM$2:AM$9149,Observed!$A$2:$A$9149,$A4,Observed!$D$2:$D$9149,$D4),"")</f>
        <v>2.8978799999999999E-2</v>
      </c>
      <c r="AN4" s="22">
        <f>IF(ISNUMBER(AVERAGEIFS(Observed!AN$2:AN$9149,Observed!$A$2:$A$9149,$A4,Observed!$D$2:$D$9149,$D4)),AVERAGEIFS(Observed!AN$2:AN$9149,Observed!$A$2:$A$9149,$A4,Observed!$D$2:$D$9149,$D4),"")</f>
        <v>78.151749999999993</v>
      </c>
      <c r="AO4" s="22">
        <f>IF(ISNUMBER(AVERAGEIFS(Observed!AO$2:AO$9149,Observed!$A$2:$A$9149,$A4,Observed!$D$2:$D$9149,$D4)),AVERAGEIFS(Observed!AO$2:AO$9149,Observed!$A$2:$A$9149,$A4,Observed!$D$2:$D$9149,$D4),"")</f>
        <v>12.504280000000001</v>
      </c>
      <c r="AP4" s="21" t="str">
        <f>IF(ISNUMBER(AVERAGEIFS(Observed!AP$2:AP$9149,Observed!$A$2:$A$9149,$A4,Observed!$D$2:$D$9149,$D4)),AVERAGEIFS(Observed!AP$2:AP$9149,Observed!$A$2:$A$9149,$A4,Observed!$D$2:$D$9149,$D4),"")</f>
        <v/>
      </c>
      <c r="AQ4" s="22" t="str">
        <f>IF(ISNUMBER(AVERAGEIFS(Observed!AQ$2:AQ$9149,Observed!$A$2:$A$9149,$A4,Observed!$D$2:$D$9149,$D4)),AVERAGEIFS(Observed!AQ$2:AQ$9149,Observed!$A$2:$A$9149,$A4,Observed!$D$2:$D$9149,$D4),"")</f>
        <v/>
      </c>
      <c r="AR4" s="22" t="str">
        <f>IF(ISNUMBER(AVERAGEIFS(Observed!AR$2:AR$9149,Observed!$A$2:$A$9149,$A4,Observed!$D$2:$D$9149,$D4)),AVERAGEIFS(Observed!AR$2:AR$9149,Observed!$A$2:$A$9149,$A4,Observed!$D$2:$D$9149,$D4),"")</f>
        <v/>
      </c>
      <c r="AS4" s="22" t="str">
        <f>IF(ISNUMBER(AVERAGEIFS(Observed!AS$2:AS$9149,Observed!$A$2:$A$9149,$A4,Observed!$D$2:$D$9149,$D4)),AVERAGEIFS(Observed!AS$2:AS$9149,Observed!$A$2:$A$9149,$A4,Observed!$D$2:$D$9149,$D4),"")</f>
        <v/>
      </c>
      <c r="AT4" s="22" t="str">
        <f>IF(ISNUMBER(AVERAGEIFS(Observed!AT$2:AT$9149,Observed!$A$2:$A$9149,$A4,Observed!$D$2:$D$9149,$D4)),AVERAGEIFS(Observed!AT$2:AT$9149,Observed!$A$2:$A$9149,$A4,Observed!$D$2:$D$9149,$D4),"")</f>
        <v/>
      </c>
      <c r="AU4" s="22" t="str">
        <f>IF(ISNUMBER(AVERAGEIFS(Observed!AU$2:AU$9149,Observed!$A$2:$A$9149,$A4,Observed!$D$2:$D$9149,$D4)),AVERAGEIFS(Observed!AU$2:AU$9149,Observed!$A$2:$A$9149,$A4,Observed!$D$2:$D$9149,$D4),"")</f>
        <v/>
      </c>
      <c r="AV4" s="2">
        <f>COUNTIFS(Observed!$A$2:$A$9149,$A4,Observed!$D$2:$D$9149,$D4)</f>
        <v>4</v>
      </c>
      <c r="AW4" s="2">
        <f t="shared" si="0"/>
        <v>10</v>
      </c>
    </row>
    <row r="5" spans="1:49" x14ac:dyDescent="0.25">
      <c r="A5" t="s">
        <v>27</v>
      </c>
      <c r="B5" t="s">
        <v>138</v>
      </c>
      <c r="C5" t="s">
        <v>43</v>
      </c>
      <c r="D5" s="3">
        <v>41920</v>
      </c>
      <c r="E5">
        <v>1</v>
      </c>
      <c r="F5" t="s">
        <v>57</v>
      </c>
      <c r="K5" s="24" t="s">
        <v>73</v>
      </c>
      <c r="L5" t="s">
        <v>41</v>
      </c>
      <c r="M5">
        <v>1.1000000000000001</v>
      </c>
      <c r="N5" s="2" t="s">
        <v>20</v>
      </c>
      <c r="O5" s="21" t="str">
        <f>IF(ISNUMBER(AVERAGEIFS(Observed!O$2:O$9149,Observed!$A$2:$A$9149,$A5,Observed!$D$2:$D$9149,$D5)),AVERAGEIFS(Observed!O$2:O$9149,Observed!$A$2:$A$9149,$A5,Observed!$D$2:$D$9149,$D5),"")</f>
        <v/>
      </c>
      <c r="P5" s="22" t="str">
        <f>IF(ISNUMBER(AVERAGEIFS(Observed!P$2:P$9149,Observed!$A$2:$A$9149,$A5,Observed!$D$2:$D$9149,$D5)),AVERAGEIFS(Observed!P$2:P$9149,Observed!$A$2:$A$9149,$A5,Observed!$D$2:$D$9149,$D5),"")</f>
        <v/>
      </c>
      <c r="Q5" s="22" t="str">
        <f>IF(ISNUMBER(AVERAGEIFS(Observed!Q$2:Q$9149,Observed!$A$2:$A$9149,$A5,Observed!$D$2:$D$9149,$D5)),AVERAGEIFS(Observed!Q$2:Q$9149,Observed!$A$2:$A$9149,$A5,Observed!$D$2:$D$9149,$D5),"")</f>
        <v/>
      </c>
      <c r="R5" s="22" t="str">
        <f>IF(ISNUMBER(AVERAGEIFS(Observed!R$2:R$9149,Observed!$A$2:$A$9149,$A5,Observed!$D$2:$D$9149,$D5)),AVERAGEIFS(Observed!R$2:R$9149,Observed!$A$2:$A$9149,$A5,Observed!$D$2:$D$9149,$D5),"")</f>
        <v/>
      </c>
      <c r="S5" s="22" t="str">
        <f>IF(ISNUMBER(AVERAGEIFS(Observed!S$2:S$9149,Observed!$A$2:$A$9149,$A5,Observed!$D$2:$D$9149,$D5)),AVERAGEIFS(Observed!S$2:S$9149,Observed!$A$2:$A$9149,$A5,Observed!$D$2:$D$9149,$D5),"")</f>
        <v/>
      </c>
      <c r="T5" s="23" t="str">
        <f>IF(ISNUMBER(AVERAGEIFS(Observed!T$2:T$9149,Observed!$A$2:$A$9149,$A5,Observed!$D$2:$D$9149,$D5)),AVERAGEIFS(Observed!T$2:T$9149,Observed!$A$2:$A$9149,$A5,Observed!$D$2:$D$9149,$D5),"")</f>
        <v/>
      </c>
      <c r="U5" s="23" t="str">
        <f>IF(ISNUMBER(AVERAGEIFS(Observed!U$2:U$9149,Observed!$A$2:$A$9149,$A5,Observed!$D$2:$D$9149,$D5)),AVERAGEIFS(Observed!U$2:U$9149,Observed!$A$2:$A$9149,$A5,Observed!$D$2:$D$9149,$D5),"")</f>
        <v/>
      </c>
      <c r="V5" s="23" t="str">
        <f>IF(ISNUMBER(AVERAGEIFS(Observed!V$2:V$9149,Observed!$A$2:$A$9149,$A5,Observed!$D$2:$D$9149,$D5)),AVERAGEIFS(Observed!V$2:V$9149,Observed!$A$2:$A$9149,$A5,Observed!$D$2:$D$9149,$D5),"")</f>
        <v/>
      </c>
      <c r="W5" s="21" t="str">
        <f>IF(ISNUMBER(AVERAGEIFS(Observed!W$2:W$9149,Observed!$A$2:$A$9149,$A5,Observed!$D$2:$D$9149,$D5)),AVERAGEIFS(Observed!W$2:W$9149,Observed!$A$2:$A$9149,$A5,Observed!$D$2:$D$9149,$D5),"")</f>
        <v/>
      </c>
      <c r="X5" s="35" t="str">
        <f>IF(ISNUMBER(AVERAGEIFS(Observed!X$2:X$9149,Observed!$A$2:$A$9149,$A5,Observed!$D$2:$D$9149,$D5)),AVERAGEIFS(Observed!X$2:X$9149,Observed!$A$2:$A$9149,$A5,Observed!$D$2:$D$9149,$D5),"")</f>
        <v/>
      </c>
      <c r="Y5" s="35" t="str">
        <f>IF(ISNUMBER(AVERAGEIFS(Observed!Y$2:Y$9149,Observed!$A$2:$A$9149,$A5,Observed!$D$2:$D$9149,$D5)),AVERAGEIFS(Observed!Y$2:Y$9149,Observed!$A$2:$A$9149,$A5,Observed!$D$2:$D$9149,$D5),"")</f>
        <v/>
      </c>
      <c r="Z5" s="22" t="str">
        <f>IF(ISNUMBER(AVERAGEIFS(Observed!Z$2:Z$9149,Observed!$A$2:$A$9149,$A5,Observed!$D$2:$D$9149,$D5)),AVERAGEIFS(Observed!Z$2:Z$9149,Observed!$A$2:$A$9149,$A5,Observed!$D$2:$D$9149,$D5),"")</f>
        <v/>
      </c>
      <c r="AA5" s="22" t="str">
        <f>IF(ISNUMBER(AVERAGEIFS(Observed!AA$2:AA$9149,Observed!$A$2:$A$9149,$A5,Observed!$D$2:$D$9149,$D5)),AVERAGEIFS(Observed!AA$2:AA$9149,Observed!$A$2:$A$9149,$A5,Observed!$D$2:$D$9149,$D5),"")</f>
        <v/>
      </c>
      <c r="AB5" s="22" t="str">
        <f>IF(ISNUMBER(AVERAGEIFS(Observed!AB$2:AB$9149,Observed!$A$2:$A$9149,$A5,Observed!$D$2:$D$9149,$D5)),AVERAGEIFS(Observed!AB$2:AB$9149,Observed!$A$2:$A$9149,$A5,Observed!$D$2:$D$9149,$D5),"")</f>
        <v/>
      </c>
      <c r="AC5" s="22" t="str">
        <f>IF(ISNUMBER(AVERAGEIFS(Observed!AC$2:AC$9149,Observed!$A$2:$A$9149,$A5,Observed!$D$2:$D$9149,$D5)),AVERAGEIFS(Observed!AC$2:AC$9149,Observed!$A$2:$A$9149,$A5,Observed!$D$2:$D$9149,$D5),"")</f>
        <v/>
      </c>
      <c r="AD5" s="22" t="str">
        <f>IF(ISNUMBER(AVERAGEIFS(Observed!AD$2:AD$9149,Observed!$A$2:$A$9149,$A5,Observed!$D$2:$D$9149,$D5)),AVERAGEIFS(Observed!AD$2:AD$9149,Observed!$A$2:$A$9149,$A5,Observed!$D$2:$D$9149,$D5),"")</f>
        <v/>
      </c>
      <c r="AE5" s="22" t="str">
        <f>IF(ISNUMBER(AVERAGEIFS(Observed!AE$2:AE$9149,Observed!$A$2:$A$9149,$A5,Observed!$D$2:$D$9149,$D5)),AVERAGEIFS(Observed!AE$2:AE$9149,Observed!$A$2:$A$9149,$A5,Observed!$D$2:$D$9149,$D5),"")</f>
        <v/>
      </c>
      <c r="AF5" s="22">
        <f>IF(ISNUMBER(AVERAGEIFS(Observed!AF$2:AF$9149,Observed!$A$2:$A$9149,$A5,Observed!$D$2:$D$9149,$D5)),AVERAGEIFS(Observed!AF$2:AF$9149,Observed!$A$2:$A$9149,$A5,Observed!$D$2:$D$9149,$D5),"")</f>
        <v>14.336500000000001</v>
      </c>
      <c r="AG5" s="22">
        <f>IF(ISNUMBER(AVERAGEIFS(Observed!AG$2:AG$9149,Observed!$A$2:$A$9149,$A5,Observed!$D$2:$D$9149,$D5)),AVERAGEIFS(Observed!AG$2:AG$9149,Observed!$A$2:$A$9149,$A5,Observed!$D$2:$D$9149,$D5),"")</f>
        <v>85.663499999999999</v>
      </c>
      <c r="AH5" s="22">
        <f>IF(ISNUMBER(AVERAGEIFS(Observed!AH$2:AH$9149,Observed!$A$2:$A$9149,$A5,Observed!$D$2:$D$9149,$D5)),AVERAGEIFS(Observed!AH$2:AH$9149,Observed!$A$2:$A$9149,$A5,Observed!$D$2:$D$9149,$D5),"")</f>
        <v>17.660250000000001</v>
      </c>
      <c r="AI5" s="22">
        <f>IF(ISNUMBER(AVERAGEIFS(Observed!AI$2:AI$9149,Observed!$A$2:$A$9149,$A5,Observed!$D$2:$D$9149,$D5)),AVERAGEIFS(Observed!AI$2:AI$9149,Observed!$A$2:$A$9149,$A5,Observed!$D$2:$D$9149,$D5),"")</f>
        <v>25.06325</v>
      </c>
      <c r="AJ5" s="22">
        <f>IF(ISNUMBER(AVERAGEIFS(Observed!AJ$2:AJ$9149,Observed!$A$2:$A$9149,$A5,Observed!$D$2:$D$9149,$D5)),AVERAGEIFS(Observed!AJ$2:AJ$9149,Observed!$A$2:$A$9149,$A5,Observed!$D$2:$D$9149,$D5),"")</f>
        <v>9.619250000000001</v>
      </c>
      <c r="AK5" s="22">
        <f>IF(ISNUMBER(AVERAGEIFS(Observed!AK$2:AK$9149,Observed!$A$2:$A$9149,$A5,Observed!$D$2:$D$9149,$D5)),AVERAGEIFS(Observed!AK$2:AK$9149,Observed!$A$2:$A$9149,$A5,Observed!$D$2:$D$9149,$D5),"")</f>
        <v>16.6905</v>
      </c>
      <c r="AL5" s="23">
        <f>IF(ISNUMBER(AVERAGEIFS(Observed!AL$2:AL$9149,Observed!$A$2:$A$9149,$A5,Observed!$D$2:$D$9149,$D5)),AVERAGEIFS(Observed!AL$2:AL$9149,Observed!$A$2:$A$9149,$A5,Observed!$D$2:$D$9149,$D5),"")</f>
        <v>2.6704800000000001E-2</v>
      </c>
      <c r="AM5" s="23">
        <f>IF(ISNUMBER(AVERAGEIFS(Observed!AM$2:AM$9149,Observed!$A$2:$A$9149,$A5,Observed!$D$2:$D$9149,$D5)),AVERAGEIFS(Observed!AM$2:AM$9149,Observed!$A$2:$A$9149,$A5,Observed!$D$2:$D$9149,$D5),"")</f>
        <v>2.6704800000000001E-2</v>
      </c>
      <c r="AN5" s="22">
        <f>IF(ISNUMBER(AVERAGEIFS(Observed!AN$2:AN$9149,Observed!$A$2:$A$9149,$A5,Observed!$D$2:$D$9149,$D5)),AVERAGEIFS(Observed!AN$2:AN$9149,Observed!$A$2:$A$9149,$A5,Observed!$D$2:$D$9149,$D5),"")</f>
        <v>76.984750000000005</v>
      </c>
      <c r="AO5" s="22">
        <f>IF(ISNUMBER(AVERAGEIFS(Observed!AO$2:AO$9149,Observed!$A$2:$A$9149,$A5,Observed!$D$2:$D$9149,$D5)),AVERAGEIFS(Observed!AO$2:AO$9149,Observed!$A$2:$A$9149,$A5,Observed!$D$2:$D$9149,$D5),"")</f>
        <v>12.31756</v>
      </c>
      <c r="AP5" s="21" t="str">
        <f>IF(ISNUMBER(AVERAGEIFS(Observed!AP$2:AP$9149,Observed!$A$2:$A$9149,$A5,Observed!$D$2:$D$9149,$D5)),AVERAGEIFS(Observed!AP$2:AP$9149,Observed!$A$2:$A$9149,$A5,Observed!$D$2:$D$9149,$D5),"")</f>
        <v/>
      </c>
      <c r="AQ5" s="22" t="str">
        <f>IF(ISNUMBER(AVERAGEIFS(Observed!AQ$2:AQ$9149,Observed!$A$2:$A$9149,$A5,Observed!$D$2:$D$9149,$D5)),AVERAGEIFS(Observed!AQ$2:AQ$9149,Observed!$A$2:$A$9149,$A5,Observed!$D$2:$D$9149,$D5),"")</f>
        <v/>
      </c>
      <c r="AR5" s="22" t="str">
        <f>IF(ISNUMBER(AVERAGEIFS(Observed!AR$2:AR$9149,Observed!$A$2:$A$9149,$A5,Observed!$D$2:$D$9149,$D5)),AVERAGEIFS(Observed!AR$2:AR$9149,Observed!$A$2:$A$9149,$A5,Observed!$D$2:$D$9149,$D5),"")</f>
        <v/>
      </c>
      <c r="AS5" s="22" t="str">
        <f>IF(ISNUMBER(AVERAGEIFS(Observed!AS$2:AS$9149,Observed!$A$2:$A$9149,$A5,Observed!$D$2:$D$9149,$D5)),AVERAGEIFS(Observed!AS$2:AS$9149,Observed!$A$2:$A$9149,$A5,Observed!$D$2:$D$9149,$D5),"")</f>
        <v/>
      </c>
      <c r="AT5" s="22" t="str">
        <f>IF(ISNUMBER(AVERAGEIFS(Observed!AT$2:AT$9149,Observed!$A$2:$A$9149,$A5,Observed!$D$2:$D$9149,$D5)),AVERAGEIFS(Observed!AT$2:AT$9149,Observed!$A$2:$A$9149,$A5,Observed!$D$2:$D$9149,$D5),"")</f>
        <v/>
      </c>
      <c r="AU5" s="22" t="str">
        <f>IF(ISNUMBER(AVERAGEIFS(Observed!AU$2:AU$9149,Observed!$A$2:$A$9149,$A5,Observed!$D$2:$D$9149,$D5)),AVERAGEIFS(Observed!AU$2:AU$9149,Observed!$A$2:$A$9149,$A5,Observed!$D$2:$D$9149,$D5),"")</f>
        <v/>
      </c>
      <c r="AV5" s="2">
        <f>COUNTIFS(Observed!$A$2:$A$9149,$A5,Observed!$D$2:$D$9149,$D5)</f>
        <v>4</v>
      </c>
      <c r="AW5" s="2">
        <f t="shared" si="0"/>
        <v>10</v>
      </c>
    </row>
    <row r="6" spans="1:49" x14ac:dyDescent="0.25">
      <c r="A6" t="s">
        <v>28</v>
      </c>
      <c r="B6" t="s">
        <v>138</v>
      </c>
      <c r="C6" t="s">
        <v>43</v>
      </c>
      <c r="D6" s="3">
        <v>41920</v>
      </c>
      <c r="E6">
        <v>1</v>
      </c>
      <c r="F6" t="s">
        <v>58</v>
      </c>
      <c r="K6" s="24" t="s">
        <v>73</v>
      </c>
      <c r="L6" t="s">
        <v>41</v>
      </c>
      <c r="M6">
        <v>1.1000000000000001</v>
      </c>
      <c r="N6" s="2" t="s">
        <v>20</v>
      </c>
      <c r="O6" s="21" t="str">
        <f>IF(ISNUMBER(AVERAGEIFS(Observed!O$2:O$9149,Observed!$A$2:$A$9149,$A6,Observed!$D$2:$D$9149,$D6)),AVERAGEIFS(Observed!O$2:O$9149,Observed!$A$2:$A$9149,$A6,Observed!$D$2:$D$9149,$D6),"")</f>
        <v/>
      </c>
      <c r="P6" s="22" t="str">
        <f>IF(ISNUMBER(AVERAGEIFS(Observed!P$2:P$9149,Observed!$A$2:$A$9149,$A6,Observed!$D$2:$D$9149,$D6)),AVERAGEIFS(Observed!P$2:P$9149,Observed!$A$2:$A$9149,$A6,Observed!$D$2:$D$9149,$D6),"")</f>
        <v/>
      </c>
      <c r="Q6" s="22" t="str">
        <f>IF(ISNUMBER(AVERAGEIFS(Observed!Q$2:Q$9149,Observed!$A$2:$A$9149,$A6,Observed!$D$2:$D$9149,$D6)),AVERAGEIFS(Observed!Q$2:Q$9149,Observed!$A$2:$A$9149,$A6,Observed!$D$2:$D$9149,$D6),"")</f>
        <v/>
      </c>
      <c r="R6" s="22" t="str">
        <f>IF(ISNUMBER(AVERAGEIFS(Observed!R$2:R$9149,Observed!$A$2:$A$9149,$A6,Observed!$D$2:$D$9149,$D6)),AVERAGEIFS(Observed!R$2:R$9149,Observed!$A$2:$A$9149,$A6,Observed!$D$2:$D$9149,$D6),"")</f>
        <v/>
      </c>
      <c r="S6" s="22" t="str">
        <f>IF(ISNUMBER(AVERAGEIFS(Observed!S$2:S$9149,Observed!$A$2:$A$9149,$A6,Observed!$D$2:$D$9149,$D6)),AVERAGEIFS(Observed!S$2:S$9149,Observed!$A$2:$A$9149,$A6,Observed!$D$2:$D$9149,$D6),"")</f>
        <v/>
      </c>
      <c r="T6" s="23" t="str">
        <f>IF(ISNUMBER(AVERAGEIFS(Observed!T$2:T$9149,Observed!$A$2:$A$9149,$A6,Observed!$D$2:$D$9149,$D6)),AVERAGEIFS(Observed!T$2:T$9149,Observed!$A$2:$A$9149,$A6,Observed!$D$2:$D$9149,$D6),"")</f>
        <v/>
      </c>
      <c r="U6" s="23" t="str">
        <f>IF(ISNUMBER(AVERAGEIFS(Observed!U$2:U$9149,Observed!$A$2:$A$9149,$A6,Observed!$D$2:$D$9149,$D6)),AVERAGEIFS(Observed!U$2:U$9149,Observed!$A$2:$A$9149,$A6,Observed!$D$2:$D$9149,$D6),"")</f>
        <v/>
      </c>
      <c r="V6" s="23" t="str">
        <f>IF(ISNUMBER(AVERAGEIFS(Observed!V$2:V$9149,Observed!$A$2:$A$9149,$A6,Observed!$D$2:$D$9149,$D6)),AVERAGEIFS(Observed!V$2:V$9149,Observed!$A$2:$A$9149,$A6,Observed!$D$2:$D$9149,$D6),"")</f>
        <v/>
      </c>
      <c r="W6" s="21" t="str">
        <f>IF(ISNUMBER(AVERAGEIFS(Observed!W$2:W$9149,Observed!$A$2:$A$9149,$A6,Observed!$D$2:$D$9149,$D6)),AVERAGEIFS(Observed!W$2:W$9149,Observed!$A$2:$A$9149,$A6,Observed!$D$2:$D$9149,$D6),"")</f>
        <v/>
      </c>
      <c r="X6" s="35" t="str">
        <f>IF(ISNUMBER(AVERAGEIFS(Observed!X$2:X$9149,Observed!$A$2:$A$9149,$A6,Observed!$D$2:$D$9149,$D6)),AVERAGEIFS(Observed!X$2:X$9149,Observed!$A$2:$A$9149,$A6,Observed!$D$2:$D$9149,$D6),"")</f>
        <v/>
      </c>
      <c r="Y6" s="35" t="str">
        <f>IF(ISNUMBER(AVERAGEIFS(Observed!Y$2:Y$9149,Observed!$A$2:$A$9149,$A6,Observed!$D$2:$D$9149,$D6)),AVERAGEIFS(Observed!Y$2:Y$9149,Observed!$A$2:$A$9149,$A6,Observed!$D$2:$D$9149,$D6),"")</f>
        <v/>
      </c>
      <c r="Z6" s="22" t="str">
        <f>IF(ISNUMBER(AVERAGEIFS(Observed!Z$2:Z$9149,Observed!$A$2:$A$9149,$A6,Observed!$D$2:$D$9149,$D6)),AVERAGEIFS(Observed!Z$2:Z$9149,Observed!$A$2:$A$9149,$A6,Observed!$D$2:$D$9149,$D6),"")</f>
        <v/>
      </c>
      <c r="AA6" s="22" t="str">
        <f>IF(ISNUMBER(AVERAGEIFS(Observed!AA$2:AA$9149,Observed!$A$2:$A$9149,$A6,Observed!$D$2:$D$9149,$D6)),AVERAGEIFS(Observed!AA$2:AA$9149,Observed!$A$2:$A$9149,$A6,Observed!$D$2:$D$9149,$D6),"")</f>
        <v/>
      </c>
      <c r="AB6" s="22" t="str">
        <f>IF(ISNUMBER(AVERAGEIFS(Observed!AB$2:AB$9149,Observed!$A$2:$A$9149,$A6,Observed!$D$2:$D$9149,$D6)),AVERAGEIFS(Observed!AB$2:AB$9149,Observed!$A$2:$A$9149,$A6,Observed!$D$2:$D$9149,$D6),"")</f>
        <v/>
      </c>
      <c r="AC6" s="22" t="str">
        <f>IF(ISNUMBER(AVERAGEIFS(Observed!AC$2:AC$9149,Observed!$A$2:$A$9149,$A6,Observed!$D$2:$D$9149,$D6)),AVERAGEIFS(Observed!AC$2:AC$9149,Observed!$A$2:$A$9149,$A6,Observed!$D$2:$D$9149,$D6),"")</f>
        <v/>
      </c>
      <c r="AD6" s="22" t="str">
        <f>IF(ISNUMBER(AVERAGEIFS(Observed!AD$2:AD$9149,Observed!$A$2:$A$9149,$A6,Observed!$D$2:$D$9149,$D6)),AVERAGEIFS(Observed!AD$2:AD$9149,Observed!$A$2:$A$9149,$A6,Observed!$D$2:$D$9149,$D6),"")</f>
        <v/>
      </c>
      <c r="AE6" s="22" t="str">
        <f>IF(ISNUMBER(AVERAGEIFS(Observed!AE$2:AE$9149,Observed!$A$2:$A$9149,$A6,Observed!$D$2:$D$9149,$D6)),AVERAGEIFS(Observed!AE$2:AE$9149,Observed!$A$2:$A$9149,$A6,Observed!$D$2:$D$9149,$D6),"")</f>
        <v/>
      </c>
      <c r="AF6" s="22">
        <f>IF(ISNUMBER(AVERAGEIFS(Observed!AF$2:AF$9149,Observed!$A$2:$A$9149,$A6,Observed!$D$2:$D$9149,$D6)),AVERAGEIFS(Observed!AF$2:AF$9149,Observed!$A$2:$A$9149,$A6,Observed!$D$2:$D$9149,$D6),"")</f>
        <v>14.733999999999995</v>
      </c>
      <c r="AG6" s="22">
        <f>IF(ISNUMBER(AVERAGEIFS(Observed!AG$2:AG$9149,Observed!$A$2:$A$9149,$A6,Observed!$D$2:$D$9149,$D6)),AVERAGEIFS(Observed!AG$2:AG$9149,Observed!$A$2:$A$9149,$A6,Observed!$D$2:$D$9149,$D6),"")</f>
        <v>85.266000000000005</v>
      </c>
      <c r="AH6" s="22">
        <f>IF(ISNUMBER(AVERAGEIFS(Observed!AH$2:AH$9149,Observed!$A$2:$A$9149,$A6,Observed!$D$2:$D$9149,$D6)),AVERAGEIFS(Observed!AH$2:AH$9149,Observed!$A$2:$A$9149,$A6,Observed!$D$2:$D$9149,$D6),"")</f>
        <v>18.455666666666666</v>
      </c>
      <c r="AI6" s="22">
        <f>IF(ISNUMBER(AVERAGEIFS(Observed!AI$2:AI$9149,Observed!$A$2:$A$9149,$A6,Observed!$D$2:$D$9149,$D6)),AVERAGEIFS(Observed!AI$2:AI$9149,Observed!$A$2:$A$9149,$A6,Observed!$D$2:$D$9149,$D6),"")</f>
        <v>26.585666666666665</v>
      </c>
      <c r="AJ6" s="22">
        <f>IF(ISNUMBER(AVERAGEIFS(Observed!AJ$2:AJ$9149,Observed!$A$2:$A$9149,$A6,Observed!$D$2:$D$9149,$D6)),AVERAGEIFS(Observed!AJ$2:AJ$9149,Observed!$A$2:$A$9149,$A6,Observed!$D$2:$D$9149,$D6),"")</f>
        <v>9.5093333333333323</v>
      </c>
      <c r="AK6" s="22">
        <f>IF(ISNUMBER(AVERAGEIFS(Observed!AK$2:AK$9149,Observed!$A$2:$A$9149,$A6,Observed!$D$2:$D$9149,$D6)),AVERAGEIFS(Observed!AK$2:AK$9149,Observed!$A$2:$A$9149,$A6,Observed!$D$2:$D$9149,$D6),"")</f>
        <v>13.502666666666668</v>
      </c>
      <c r="AL6" s="23">
        <f>IF(ISNUMBER(AVERAGEIFS(Observed!AL$2:AL$9149,Observed!$A$2:$A$9149,$A6,Observed!$D$2:$D$9149,$D6)),AVERAGEIFS(Observed!AL$2:AL$9149,Observed!$A$2:$A$9149,$A6,Observed!$D$2:$D$9149,$D6),"")</f>
        <v>2.1604266666666667E-2</v>
      </c>
      <c r="AM6" s="23">
        <f>IF(ISNUMBER(AVERAGEIFS(Observed!AM$2:AM$9149,Observed!$A$2:$A$9149,$A6,Observed!$D$2:$D$9149,$D6)),AVERAGEIFS(Observed!AM$2:AM$9149,Observed!$A$2:$A$9149,$A6,Observed!$D$2:$D$9149,$D6),"")</f>
        <v>2.1604266666666667E-2</v>
      </c>
      <c r="AN6" s="22">
        <f>IF(ISNUMBER(AVERAGEIFS(Observed!AN$2:AN$9149,Observed!$A$2:$A$9149,$A6,Observed!$D$2:$D$9149,$D6)),AVERAGEIFS(Observed!AN$2:AN$9149,Observed!$A$2:$A$9149,$A6,Observed!$D$2:$D$9149,$D6),"")</f>
        <v>75.028999999999996</v>
      </c>
      <c r="AO6" s="22">
        <f>IF(ISNUMBER(AVERAGEIFS(Observed!AO$2:AO$9149,Observed!$A$2:$A$9149,$A6,Observed!$D$2:$D$9149,$D6)),AVERAGEIFS(Observed!AO$2:AO$9149,Observed!$A$2:$A$9149,$A6,Observed!$D$2:$D$9149,$D6),"")</f>
        <v>12.00464</v>
      </c>
      <c r="AP6" s="21" t="str">
        <f>IF(ISNUMBER(AVERAGEIFS(Observed!AP$2:AP$9149,Observed!$A$2:$A$9149,$A6,Observed!$D$2:$D$9149,$D6)),AVERAGEIFS(Observed!AP$2:AP$9149,Observed!$A$2:$A$9149,$A6,Observed!$D$2:$D$9149,$D6),"")</f>
        <v/>
      </c>
      <c r="AQ6" s="22" t="str">
        <f>IF(ISNUMBER(AVERAGEIFS(Observed!AQ$2:AQ$9149,Observed!$A$2:$A$9149,$A6,Observed!$D$2:$D$9149,$D6)),AVERAGEIFS(Observed!AQ$2:AQ$9149,Observed!$A$2:$A$9149,$A6,Observed!$D$2:$D$9149,$D6),"")</f>
        <v/>
      </c>
      <c r="AR6" s="22" t="str">
        <f>IF(ISNUMBER(AVERAGEIFS(Observed!AR$2:AR$9149,Observed!$A$2:$A$9149,$A6,Observed!$D$2:$D$9149,$D6)),AVERAGEIFS(Observed!AR$2:AR$9149,Observed!$A$2:$A$9149,$A6,Observed!$D$2:$D$9149,$D6),"")</f>
        <v/>
      </c>
      <c r="AS6" s="22" t="str">
        <f>IF(ISNUMBER(AVERAGEIFS(Observed!AS$2:AS$9149,Observed!$A$2:$A$9149,$A6,Observed!$D$2:$D$9149,$D6)),AVERAGEIFS(Observed!AS$2:AS$9149,Observed!$A$2:$A$9149,$A6,Observed!$D$2:$D$9149,$D6),"")</f>
        <v/>
      </c>
      <c r="AT6" s="22" t="str">
        <f>IF(ISNUMBER(AVERAGEIFS(Observed!AT$2:AT$9149,Observed!$A$2:$A$9149,$A6,Observed!$D$2:$D$9149,$D6)),AVERAGEIFS(Observed!AT$2:AT$9149,Observed!$A$2:$A$9149,$A6,Observed!$D$2:$D$9149,$D6),"")</f>
        <v/>
      </c>
      <c r="AU6" s="22" t="str">
        <f>IF(ISNUMBER(AVERAGEIFS(Observed!AU$2:AU$9149,Observed!$A$2:$A$9149,$A6,Observed!$D$2:$D$9149,$D6)),AVERAGEIFS(Observed!AU$2:AU$9149,Observed!$A$2:$A$9149,$A6,Observed!$D$2:$D$9149,$D6),"")</f>
        <v/>
      </c>
      <c r="AV6" s="2">
        <f>COUNTIFS(Observed!$A$2:$A$9149,$A6,Observed!$D$2:$D$9149,$D6)</f>
        <v>4</v>
      </c>
      <c r="AW6" s="2">
        <f t="shared" si="0"/>
        <v>10</v>
      </c>
    </row>
    <row r="7" spans="1:49" x14ac:dyDescent="0.25">
      <c r="A7" t="s">
        <v>26</v>
      </c>
      <c r="B7" t="s">
        <v>138</v>
      </c>
      <c r="C7" t="s">
        <v>43</v>
      </c>
      <c r="D7" s="3">
        <v>41920</v>
      </c>
      <c r="E7">
        <v>1</v>
      </c>
      <c r="F7" t="s">
        <v>59</v>
      </c>
      <c r="K7" s="24" t="s">
        <v>73</v>
      </c>
      <c r="L7" t="s">
        <v>41</v>
      </c>
      <c r="M7">
        <v>1.1000000000000001</v>
      </c>
      <c r="N7" s="2" t="s">
        <v>20</v>
      </c>
      <c r="O7" s="21" t="str">
        <f>IF(ISNUMBER(AVERAGEIFS(Observed!O$2:O$9149,Observed!$A$2:$A$9149,$A7,Observed!$D$2:$D$9149,$D7)),AVERAGEIFS(Observed!O$2:O$9149,Observed!$A$2:$A$9149,$A7,Observed!$D$2:$D$9149,$D7),"")</f>
        <v/>
      </c>
      <c r="P7" s="22" t="str">
        <f>IF(ISNUMBER(AVERAGEIFS(Observed!P$2:P$9149,Observed!$A$2:$A$9149,$A7,Observed!$D$2:$D$9149,$D7)),AVERAGEIFS(Observed!P$2:P$9149,Observed!$A$2:$A$9149,$A7,Observed!$D$2:$D$9149,$D7),"")</f>
        <v/>
      </c>
      <c r="Q7" s="22" t="str">
        <f>IF(ISNUMBER(AVERAGEIFS(Observed!Q$2:Q$9149,Observed!$A$2:$A$9149,$A7,Observed!$D$2:$D$9149,$D7)),AVERAGEIFS(Observed!Q$2:Q$9149,Observed!$A$2:$A$9149,$A7,Observed!$D$2:$D$9149,$D7),"")</f>
        <v/>
      </c>
      <c r="R7" s="22" t="str">
        <f>IF(ISNUMBER(AVERAGEIFS(Observed!R$2:R$9149,Observed!$A$2:$A$9149,$A7,Observed!$D$2:$D$9149,$D7)),AVERAGEIFS(Observed!R$2:R$9149,Observed!$A$2:$A$9149,$A7,Observed!$D$2:$D$9149,$D7),"")</f>
        <v/>
      </c>
      <c r="S7" s="22" t="str">
        <f>IF(ISNUMBER(AVERAGEIFS(Observed!S$2:S$9149,Observed!$A$2:$A$9149,$A7,Observed!$D$2:$D$9149,$D7)),AVERAGEIFS(Observed!S$2:S$9149,Observed!$A$2:$A$9149,$A7,Observed!$D$2:$D$9149,$D7),"")</f>
        <v/>
      </c>
      <c r="T7" s="23" t="str">
        <f>IF(ISNUMBER(AVERAGEIFS(Observed!T$2:T$9149,Observed!$A$2:$A$9149,$A7,Observed!$D$2:$D$9149,$D7)),AVERAGEIFS(Observed!T$2:T$9149,Observed!$A$2:$A$9149,$A7,Observed!$D$2:$D$9149,$D7),"")</f>
        <v/>
      </c>
      <c r="U7" s="23" t="str">
        <f>IF(ISNUMBER(AVERAGEIFS(Observed!U$2:U$9149,Observed!$A$2:$A$9149,$A7,Observed!$D$2:$D$9149,$D7)),AVERAGEIFS(Observed!U$2:U$9149,Observed!$A$2:$A$9149,$A7,Observed!$D$2:$D$9149,$D7),"")</f>
        <v/>
      </c>
      <c r="V7" s="23" t="str">
        <f>IF(ISNUMBER(AVERAGEIFS(Observed!V$2:V$9149,Observed!$A$2:$A$9149,$A7,Observed!$D$2:$D$9149,$D7)),AVERAGEIFS(Observed!V$2:V$9149,Observed!$A$2:$A$9149,$A7,Observed!$D$2:$D$9149,$D7),"")</f>
        <v/>
      </c>
      <c r="W7" s="21" t="str">
        <f>IF(ISNUMBER(AVERAGEIFS(Observed!W$2:W$9149,Observed!$A$2:$A$9149,$A7,Observed!$D$2:$D$9149,$D7)),AVERAGEIFS(Observed!W$2:W$9149,Observed!$A$2:$A$9149,$A7,Observed!$D$2:$D$9149,$D7),"")</f>
        <v/>
      </c>
      <c r="X7" s="35" t="str">
        <f>IF(ISNUMBER(AVERAGEIFS(Observed!X$2:X$9149,Observed!$A$2:$A$9149,$A7,Observed!$D$2:$D$9149,$D7)),AVERAGEIFS(Observed!X$2:X$9149,Observed!$A$2:$A$9149,$A7,Observed!$D$2:$D$9149,$D7),"")</f>
        <v/>
      </c>
      <c r="Y7" s="35" t="str">
        <f>IF(ISNUMBER(AVERAGEIFS(Observed!Y$2:Y$9149,Observed!$A$2:$A$9149,$A7,Observed!$D$2:$D$9149,$D7)),AVERAGEIFS(Observed!Y$2:Y$9149,Observed!$A$2:$A$9149,$A7,Observed!$D$2:$D$9149,$D7),"")</f>
        <v/>
      </c>
      <c r="Z7" s="22" t="str">
        <f>IF(ISNUMBER(AVERAGEIFS(Observed!Z$2:Z$9149,Observed!$A$2:$A$9149,$A7,Observed!$D$2:$D$9149,$D7)),AVERAGEIFS(Observed!Z$2:Z$9149,Observed!$A$2:$A$9149,$A7,Observed!$D$2:$D$9149,$D7),"")</f>
        <v/>
      </c>
      <c r="AA7" s="22" t="str">
        <f>IF(ISNUMBER(AVERAGEIFS(Observed!AA$2:AA$9149,Observed!$A$2:$A$9149,$A7,Observed!$D$2:$D$9149,$D7)),AVERAGEIFS(Observed!AA$2:AA$9149,Observed!$A$2:$A$9149,$A7,Observed!$D$2:$D$9149,$D7),"")</f>
        <v/>
      </c>
      <c r="AB7" s="22" t="str">
        <f>IF(ISNUMBER(AVERAGEIFS(Observed!AB$2:AB$9149,Observed!$A$2:$A$9149,$A7,Observed!$D$2:$D$9149,$D7)),AVERAGEIFS(Observed!AB$2:AB$9149,Observed!$A$2:$A$9149,$A7,Observed!$D$2:$D$9149,$D7),"")</f>
        <v/>
      </c>
      <c r="AC7" s="22" t="str">
        <f>IF(ISNUMBER(AVERAGEIFS(Observed!AC$2:AC$9149,Observed!$A$2:$A$9149,$A7,Observed!$D$2:$D$9149,$D7)),AVERAGEIFS(Observed!AC$2:AC$9149,Observed!$A$2:$A$9149,$A7,Observed!$D$2:$D$9149,$D7),"")</f>
        <v/>
      </c>
      <c r="AD7" s="22" t="str">
        <f>IF(ISNUMBER(AVERAGEIFS(Observed!AD$2:AD$9149,Observed!$A$2:$A$9149,$A7,Observed!$D$2:$D$9149,$D7)),AVERAGEIFS(Observed!AD$2:AD$9149,Observed!$A$2:$A$9149,$A7,Observed!$D$2:$D$9149,$D7),"")</f>
        <v/>
      </c>
      <c r="AE7" s="22" t="str">
        <f>IF(ISNUMBER(AVERAGEIFS(Observed!AE$2:AE$9149,Observed!$A$2:$A$9149,$A7,Observed!$D$2:$D$9149,$D7)),AVERAGEIFS(Observed!AE$2:AE$9149,Observed!$A$2:$A$9149,$A7,Observed!$D$2:$D$9149,$D7),"")</f>
        <v/>
      </c>
      <c r="AF7" s="22">
        <f>IF(ISNUMBER(AVERAGEIFS(Observed!AF$2:AF$9149,Observed!$A$2:$A$9149,$A7,Observed!$D$2:$D$9149,$D7)),AVERAGEIFS(Observed!AF$2:AF$9149,Observed!$A$2:$A$9149,$A7,Observed!$D$2:$D$9149,$D7),"")</f>
        <v>15.738250000000001</v>
      </c>
      <c r="AG7" s="22">
        <f>IF(ISNUMBER(AVERAGEIFS(Observed!AG$2:AG$9149,Observed!$A$2:$A$9149,$A7,Observed!$D$2:$D$9149,$D7)),AVERAGEIFS(Observed!AG$2:AG$9149,Observed!$A$2:$A$9149,$A7,Observed!$D$2:$D$9149,$D7),"")</f>
        <v>84.261750000000006</v>
      </c>
      <c r="AH7" s="22">
        <f>IF(ISNUMBER(AVERAGEIFS(Observed!AH$2:AH$9149,Observed!$A$2:$A$9149,$A7,Observed!$D$2:$D$9149,$D7)),AVERAGEIFS(Observed!AH$2:AH$9149,Observed!$A$2:$A$9149,$A7,Observed!$D$2:$D$9149,$D7),"")</f>
        <v>17.514749999999999</v>
      </c>
      <c r="AI7" s="22">
        <f>IF(ISNUMBER(AVERAGEIFS(Observed!AI$2:AI$9149,Observed!$A$2:$A$9149,$A7,Observed!$D$2:$D$9149,$D7)),AVERAGEIFS(Observed!AI$2:AI$9149,Observed!$A$2:$A$9149,$A7,Observed!$D$2:$D$9149,$D7),"")</f>
        <v>24.9435</v>
      </c>
      <c r="AJ7" s="22">
        <f>IF(ISNUMBER(AVERAGEIFS(Observed!AJ$2:AJ$9149,Observed!$A$2:$A$9149,$A7,Observed!$D$2:$D$9149,$D7)),AVERAGEIFS(Observed!AJ$2:AJ$9149,Observed!$A$2:$A$9149,$A7,Observed!$D$2:$D$9149,$D7),"")</f>
        <v>8.9147499999999997</v>
      </c>
      <c r="AK7" s="22">
        <f>IF(ISNUMBER(AVERAGEIFS(Observed!AK$2:AK$9149,Observed!$A$2:$A$9149,$A7,Observed!$D$2:$D$9149,$D7)),AVERAGEIFS(Observed!AK$2:AK$9149,Observed!$A$2:$A$9149,$A7,Observed!$D$2:$D$9149,$D7),"")</f>
        <v>14.6065</v>
      </c>
      <c r="AL7" s="23">
        <f>IF(ISNUMBER(AVERAGEIFS(Observed!AL$2:AL$9149,Observed!$A$2:$A$9149,$A7,Observed!$D$2:$D$9149,$D7)),AVERAGEIFS(Observed!AL$2:AL$9149,Observed!$A$2:$A$9149,$A7,Observed!$D$2:$D$9149,$D7),"")</f>
        <v>2.33704E-2</v>
      </c>
      <c r="AM7" s="23">
        <f>IF(ISNUMBER(AVERAGEIFS(Observed!AM$2:AM$9149,Observed!$A$2:$A$9149,$A7,Observed!$D$2:$D$9149,$D7)),AVERAGEIFS(Observed!AM$2:AM$9149,Observed!$A$2:$A$9149,$A7,Observed!$D$2:$D$9149,$D7),"")</f>
        <v>2.33704E-2</v>
      </c>
      <c r="AN7" s="22">
        <f>IF(ISNUMBER(AVERAGEIFS(Observed!AN$2:AN$9149,Observed!$A$2:$A$9149,$A7,Observed!$D$2:$D$9149,$D7)),AVERAGEIFS(Observed!AN$2:AN$9149,Observed!$A$2:$A$9149,$A7,Observed!$D$2:$D$9149,$D7),"")</f>
        <v>75.086000000000013</v>
      </c>
      <c r="AO7" s="22">
        <f>IF(ISNUMBER(AVERAGEIFS(Observed!AO$2:AO$9149,Observed!$A$2:$A$9149,$A7,Observed!$D$2:$D$9149,$D7)),AVERAGEIFS(Observed!AO$2:AO$9149,Observed!$A$2:$A$9149,$A7,Observed!$D$2:$D$9149,$D7),"")</f>
        <v>12.01376</v>
      </c>
      <c r="AP7" s="21" t="str">
        <f>IF(ISNUMBER(AVERAGEIFS(Observed!AP$2:AP$9149,Observed!$A$2:$A$9149,$A7,Observed!$D$2:$D$9149,$D7)),AVERAGEIFS(Observed!AP$2:AP$9149,Observed!$A$2:$A$9149,$A7,Observed!$D$2:$D$9149,$D7),"")</f>
        <v/>
      </c>
      <c r="AQ7" s="22" t="str">
        <f>IF(ISNUMBER(AVERAGEIFS(Observed!AQ$2:AQ$9149,Observed!$A$2:$A$9149,$A7,Observed!$D$2:$D$9149,$D7)),AVERAGEIFS(Observed!AQ$2:AQ$9149,Observed!$A$2:$A$9149,$A7,Observed!$D$2:$D$9149,$D7),"")</f>
        <v/>
      </c>
      <c r="AR7" s="22" t="str">
        <f>IF(ISNUMBER(AVERAGEIFS(Observed!AR$2:AR$9149,Observed!$A$2:$A$9149,$A7,Observed!$D$2:$D$9149,$D7)),AVERAGEIFS(Observed!AR$2:AR$9149,Observed!$A$2:$A$9149,$A7,Observed!$D$2:$D$9149,$D7),"")</f>
        <v/>
      </c>
      <c r="AS7" s="22" t="str">
        <f>IF(ISNUMBER(AVERAGEIFS(Observed!AS$2:AS$9149,Observed!$A$2:$A$9149,$A7,Observed!$D$2:$D$9149,$D7)),AVERAGEIFS(Observed!AS$2:AS$9149,Observed!$A$2:$A$9149,$A7,Observed!$D$2:$D$9149,$D7),"")</f>
        <v/>
      </c>
      <c r="AT7" s="22" t="str">
        <f>IF(ISNUMBER(AVERAGEIFS(Observed!AT$2:AT$9149,Observed!$A$2:$A$9149,$A7,Observed!$D$2:$D$9149,$D7)),AVERAGEIFS(Observed!AT$2:AT$9149,Observed!$A$2:$A$9149,$A7,Observed!$D$2:$D$9149,$D7),"")</f>
        <v/>
      </c>
      <c r="AU7" s="22" t="str">
        <f>IF(ISNUMBER(AVERAGEIFS(Observed!AU$2:AU$9149,Observed!$A$2:$A$9149,$A7,Observed!$D$2:$D$9149,$D7)),AVERAGEIFS(Observed!AU$2:AU$9149,Observed!$A$2:$A$9149,$A7,Observed!$D$2:$D$9149,$D7),"")</f>
        <v/>
      </c>
      <c r="AV7" s="2">
        <f>COUNTIFS(Observed!$A$2:$A$9149,$A7,Observed!$D$2:$D$9149,$D7)</f>
        <v>4</v>
      </c>
      <c r="AW7" s="2">
        <f t="shared" si="0"/>
        <v>10</v>
      </c>
    </row>
    <row r="8" spans="1:49" x14ac:dyDescent="0.25">
      <c r="A8" t="s">
        <v>25</v>
      </c>
      <c r="B8" t="s">
        <v>138</v>
      </c>
      <c r="C8" t="s">
        <v>43</v>
      </c>
      <c r="D8" s="3">
        <v>41942</v>
      </c>
      <c r="E8">
        <v>1</v>
      </c>
      <c r="F8" t="s">
        <v>54</v>
      </c>
      <c r="K8" s="24" t="s">
        <v>73</v>
      </c>
      <c r="L8" t="s">
        <v>41</v>
      </c>
      <c r="M8">
        <v>1.2</v>
      </c>
      <c r="N8" s="2" t="s">
        <v>20</v>
      </c>
      <c r="O8" s="21" t="str">
        <f>IF(ISNUMBER(AVERAGEIFS(Observed!O$2:O$9149,Observed!$A$2:$A$9149,$A8,Observed!$D$2:$D$9149,$D8)),AVERAGEIFS(Observed!O$2:O$9149,Observed!$A$2:$A$9149,$A8,Observed!$D$2:$D$9149,$D8),"")</f>
        <v/>
      </c>
      <c r="P8" s="22" t="str">
        <f>IF(ISNUMBER(AVERAGEIFS(Observed!P$2:P$9149,Observed!$A$2:$A$9149,$A8,Observed!$D$2:$D$9149,$D8)),AVERAGEIFS(Observed!P$2:P$9149,Observed!$A$2:$A$9149,$A8,Observed!$D$2:$D$9149,$D8),"")</f>
        <v/>
      </c>
      <c r="Q8" s="22">
        <f>IF(ISNUMBER(AVERAGEIFS(Observed!Q$2:Q$9149,Observed!$A$2:$A$9149,$A8,Observed!$D$2:$D$9149,$D8)),AVERAGEIFS(Observed!Q$2:Q$9149,Observed!$A$2:$A$9149,$A8,Observed!$D$2:$D$9149,$D8),"")</f>
        <v>48.798791463340542</v>
      </c>
      <c r="R8" s="22">
        <f>IF(ISNUMBER(AVERAGEIFS(Observed!R$2:R$9149,Observed!$A$2:$A$9149,$A8,Observed!$D$2:$D$9149,$D8)),AVERAGEIFS(Observed!R$2:R$9149,Observed!$A$2:$A$9149,$A8,Observed!$D$2:$D$9149,$D8),"")</f>
        <v>48.798791463340542</v>
      </c>
      <c r="S8" s="22">
        <f>IF(ISNUMBER(AVERAGEIFS(Observed!S$2:S$9149,Observed!$A$2:$A$9149,$A8,Observed!$D$2:$D$9149,$D8)),AVERAGEIFS(Observed!S$2:S$9149,Observed!$A$2:$A$9149,$A8,Observed!$D$2:$D$9149,$D8),"")</f>
        <v>48.798791463340542</v>
      </c>
      <c r="T8" s="23" t="str">
        <f>IF(ISNUMBER(AVERAGEIFS(Observed!T$2:T$9149,Observed!$A$2:$A$9149,$A8,Observed!$D$2:$D$9149,$D8)),AVERAGEIFS(Observed!T$2:T$9149,Observed!$A$2:$A$9149,$A8,Observed!$D$2:$D$9149,$D8),"")</f>
        <v/>
      </c>
      <c r="U8" s="23" t="str">
        <f>IF(ISNUMBER(AVERAGEIFS(Observed!U$2:U$9149,Observed!$A$2:$A$9149,$A8,Observed!$D$2:$D$9149,$D8)),AVERAGEIFS(Observed!U$2:U$9149,Observed!$A$2:$A$9149,$A8,Observed!$D$2:$D$9149,$D8),"")</f>
        <v/>
      </c>
      <c r="V8" s="23" t="str">
        <f>IF(ISNUMBER(AVERAGEIFS(Observed!V$2:V$9149,Observed!$A$2:$A$9149,$A8,Observed!$D$2:$D$9149,$D8)),AVERAGEIFS(Observed!V$2:V$9149,Observed!$A$2:$A$9149,$A8,Observed!$D$2:$D$9149,$D8),"")</f>
        <v/>
      </c>
      <c r="W8" s="21" t="str">
        <f>IF(ISNUMBER(AVERAGEIFS(Observed!W$2:W$9149,Observed!$A$2:$A$9149,$A8,Observed!$D$2:$D$9149,$D8)),AVERAGEIFS(Observed!W$2:W$9149,Observed!$A$2:$A$9149,$A8,Observed!$D$2:$D$9149,$D8),"")</f>
        <v/>
      </c>
      <c r="X8" s="35" t="str">
        <f>IF(ISNUMBER(AVERAGEIFS(Observed!X$2:X$9149,Observed!$A$2:$A$9149,$A8,Observed!$D$2:$D$9149,$D8)),AVERAGEIFS(Observed!X$2:X$9149,Observed!$A$2:$A$9149,$A8,Observed!$D$2:$D$9149,$D8),"")</f>
        <v/>
      </c>
      <c r="Y8" s="35" t="str">
        <f>IF(ISNUMBER(AVERAGEIFS(Observed!Y$2:Y$9149,Observed!$A$2:$A$9149,$A8,Observed!$D$2:$D$9149,$D8)),AVERAGEIFS(Observed!Y$2:Y$9149,Observed!$A$2:$A$9149,$A8,Observed!$D$2:$D$9149,$D8),"")</f>
        <v/>
      </c>
      <c r="Z8" s="22" t="str">
        <f>IF(ISNUMBER(AVERAGEIFS(Observed!Z$2:Z$9149,Observed!$A$2:$A$9149,$A8,Observed!$D$2:$D$9149,$D8)),AVERAGEIFS(Observed!Z$2:Z$9149,Observed!$A$2:$A$9149,$A8,Observed!$D$2:$D$9149,$D8),"")</f>
        <v/>
      </c>
      <c r="AA8" s="22" t="str">
        <f>IF(ISNUMBER(AVERAGEIFS(Observed!AA$2:AA$9149,Observed!$A$2:$A$9149,$A8,Observed!$D$2:$D$9149,$D8)),AVERAGEIFS(Observed!AA$2:AA$9149,Observed!$A$2:$A$9149,$A8,Observed!$D$2:$D$9149,$D8),"")</f>
        <v/>
      </c>
      <c r="AB8" s="22" t="str">
        <f>IF(ISNUMBER(AVERAGEIFS(Observed!AB$2:AB$9149,Observed!$A$2:$A$9149,$A8,Observed!$D$2:$D$9149,$D8)),AVERAGEIFS(Observed!AB$2:AB$9149,Observed!$A$2:$A$9149,$A8,Observed!$D$2:$D$9149,$D8),"")</f>
        <v/>
      </c>
      <c r="AC8" s="22" t="str">
        <f>IF(ISNUMBER(AVERAGEIFS(Observed!AC$2:AC$9149,Observed!$A$2:$A$9149,$A8,Observed!$D$2:$D$9149,$D8)),AVERAGEIFS(Observed!AC$2:AC$9149,Observed!$A$2:$A$9149,$A8,Observed!$D$2:$D$9149,$D8),"")</f>
        <v/>
      </c>
      <c r="AD8" s="22" t="str">
        <f>IF(ISNUMBER(AVERAGEIFS(Observed!AD$2:AD$9149,Observed!$A$2:$A$9149,$A8,Observed!$D$2:$D$9149,$D8)),AVERAGEIFS(Observed!AD$2:AD$9149,Observed!$A$2:$A$9149,$A8,Observed!$D$2:$D$9149,$D8),"")</f>
        <v/>
      </c>
      <c r="AE8" s="22" t="str">
        <f>IF(ISNUMBER(AVERAGEIFS(Observed!AE$2:AE$9149,Observed!$A$2:$A$9149,$A8,Observed!$D$2:$D$9149,$D8)),AVERAGEIFS(Observed!AE$2:AE$9149,Observed!$A$2:$A$9149,$A8,Observed!$D$2:$D$9149,$D8),"")</f>
        <v/>
      </c>
      <c r="AF8" s="22">
        <f>IF(ISNUMBER(AVERAGEIFS(Observed!AF$2:AF$9149,Observed!$A$2:$A$9149,$A8,Observed!$D$2:$D$9149,$D8)),AVERAGEIFS(Observed!AF$2:AF$9149,Observed!$A$2:$A$9149,$A8,Observed!$D$2:$D$9149,$D8),"")</f>
        <v>19.564500000000002</v>
      </c>
      <c r="AG8" s="22">
        <f>IF(ISNUMBER(AVERAGEIFS(Observed!AG$2:AG$9149,Observed!$A$2:$A$9149,$A8,Observed!$D$2:$D$9149,$D8)),AVERAGEIFS(Observed!AG$2:AG$9149,Observed!$A$2:$A$9149,$A8,Observed!$D$2:$D$9149,$D8),"")</f>
        <v>80.43549999999999</v>
      </c>
      <c r="AH8" s="22">
        <f>IF(ISNUMBER(AVERAGEIFS(Observed!AH$2:AH$9149,Observed!$A$2:$A$9149,$A8,Observed!$D$2:$D$9149,$D8)),AVERAGEIFS(Observed!AH$2:AH$9149,Observed!$A$2:$A$9149,$A8,Observed!$D$2:$D$9149,$D8),"")</f>
        <v>19.060749999999999</v>
      </c>
      <c r="AI8" s="22">
        <f>IF(ISNUMBER(AVERAGEIFS(Observed!AI$2:AI$9149,Observed!$A$2:$A$9149,$A8,Observed!$D$2:$D$9149,$D8)),AVERAGEIFS(Observed!AI$2:AI$9149,Observed!$A$2:$A$9149,$A8,Observed!$D$2:$D$9149,$D8),"")</f>
        <v>29.234999999999999</v>
      </c>
      <c r="AJ8" s="22">
        <f>IF(ISNUMBER(AVERAGEIFS(Observed!AJ$2:AJ$9149,Observed!$A$2:$A$9149,$A8,Observed!$D$2:$D$9149,$D8)),AVERAGEIFS(Observed!AJ$2:AJ$9149,Observed!$A$2:$A$9149,$A8,Observed!$D$2:$D$9149,$D8),"")</f>
        <v>6.0397499999999997</v>
      </c>
      <c r="AK8" s="22">
        <f>IF(ISNUMBER(AVERAGEIFS(Observed!AK$2:AK$9149,Observed!$A$2:$A$9149,$A8,Observed!$D$2:$D$9149,$D8)),AVERAGEIFS(Observed!AK$2:AK$9149,Observed!$A$2:$A$9149,$A8,Observed!$D$2:$D$9149,$D8),"")</f>
        <v>13.247250000000001</v>
      </c>
      <c r="AL8" s="23">
        <f>IF(ISNUMBER(AVERAGEIFS(Observed!AL$2:AL$9149,Observed!$A$2:$A$9149,$A8,Observed!$D$2:$D$9149,$D8)),AVERAGEIFS(Observed!AL$2:AL$9149,Observed!$A$2:$A$9149,$A8,Observed!$D$2:$D$9149,$D8),"")</f>
        <v>2.1195599999999998E-2</v>
      </c>
      <c r="AM8" s="23">
        <f>IF(ISNUMBER(AVERAGEIFS(Observed!AM$2:AM$9149,Observed!$A$2:$A$9149,$A8,Observed!$D$2:$D$9149,$D8)),AVERAGEIFS(Observed!AM$2:AM$9149,Observed!$A$2:$A$9149,$A8,Observed!$D$2:$D$9149,$D8),"")</f>
        <v>2.1195599999999998E-2</v>
      </c>
      <c r="AN8" s="22">
        <f>IF(ISNUMBER(AVERAGEIFS(Observed!AN$2:AN$9149,Observed!$A$2:$A$9149,$A8,Observed!$D$2:$D$9149,$D8)),AVERAGEIFS(Observed!AN$2:AN$9149,Observed!$A$2:$A$9149,$A8,Observed!$D$2:$D$9149,$D8),"")</f>
        <v>67.252750000000006</v>
      </c>
      <c r="AO8" s="22">
        <f>IF(ISNUMBER(AVERAGEIFS(Observed!AO$2:AO$9149,Observed!$A$2:$A$9149,$A8,Observed!$D$2:$D$9149,$D8)),AVERAGEIFS(Observed!AO$2:AO$9149,Observed!$A$2:$A$9149,$A8,Observed!$D$2:$D$9149,$D8),"")</f>
        <v>10.760439999999999</v>
      </c>
      <c r="AP8" s="21" t="str">
        <f>IF(ISNUMBER(AVERAGEIFS(Observed!AP$2:AP$9149,Observed!$A$2:$A$9149,$A8,Observed!$D$2:$D$9149,$D8)),AVERAGEIFS(Observed!AP$2:AP$9149,Observed!$A$2:$A$9149,$A8,Observed!$D$2:$D$9149,$D8),"")</f>
        <v/>
      </c>
      <c r="AQ8" s="22" t="str">
        <f>IF(ISNUMBER(AVERAGEIFS(Observed!AQ$2:AQ$9149,Observed!$A$2:$A$9149,$A8,Observed!$D$2:$D$9149,$D8)),AVERAGEIFS(Observed!AQ$2:AQ$9149,Observed!$A$2:$A$9149,$A8,Observed!$D$2:$D$9149,$D8),"")</f>
        <v/>
      </c>
      <c r="AR8" s="22" t="str">
        <f>IF(ISNUMBER(AVERAGEIFS(Observed!AR$2:AR$9149,Observed!$A$2:$A$9149,$A8,Observed!$D$2:$D$9149,$D8)),AVERAGEIFS(Observed!AR$2:AR$9149,Observed!$A$2:$A$9149,$A8,Observed!$D$2:$D$9149,$D8),"")</f>
        <v/>
      </c>
      <c r="AS8" s="22" t="str">
        <f>IF(ISNUMBER(AVERAGEIFS(Observed!AS$2:AS$9149,Observed!$A$2:$A$9149,$A8,Observed!$D$2:$D$9149,$D8)),AVERAGEIFS(Observed!AS$2:AS$9149,Observed!$A$2:$A$9149,$A8,Observed!$D$2:$D$9149,$D8),"")</f>
        <v/>
      </c>
      <c r="AT8" s="22">
        <f>IF(ISNUMBER(AVERAGEIFS(Observed!AT$2:AT$9149,Observed!$A$2:$A$9149,$A8,Observed!$D$2:$D$9149,$D8)),AVERAGEIFS(Observed!AT$2:AT$9149,Observed!$A$2:$A$9149,$A8,Observed!$D$2:$D$9149,$D8),"")</f>
        <v>1.0455000000000001</v>
      </c>
      <c r="AU8" s="22">
        <f>IF(ISNUMBER(AVERAGEIFS(Observed!AU$2:AU$9149,Observed!$A$2:$A$9149,$A8,Observed!$D$2:$D$9149,$D8)),AVERAGEIFS(Observed!AU$2:AU$9149,Observed!$A$2:$A$9149,$A8,Observed!$D$2:$D$9149,$D8),"")</f>
        <v>1.0455000000000001</v>
      </c>
      <c r="AV8" s="2">
        <f>COUNTIFS(Observed!$A$2:$A$9149,$A8,Observed!$D$2:$D$9149,$D8)</f>
        <v>4</v>
      </c>
      <c r="AW8" s="2">
        <f t="shared" si="0"/>
        <v>15</v>
      </c>
    </row>
    <row r="9" spans="1:49" x14ac:dyDescent="0.25">
      <c r="A9" t="s">
        <v>23</v>
      </c>
      <c r="B9" t="s">
        <v>138</v>
      </c>
      <c r="C9" t="s">
        <v>43</v>
      </c>
      <c r="D9" s="3">
        <v>41942</v>
      </c>
      <c r="E9">
        <v>1</v>
      </c>
      <c r="F9" t="s">
        <v>55</v>
      </c>
      <c r="K9" s="24" t="s">
        <v>73</v>
      </c>
      <c r="L9" t="s">
        <v>41</v>
      </c>
      <c r="M9">
        <v>1.2</v>
      </c>
      <c r="N9" s="2" t="s">
        <v>20</v>
      </c>
      <c r="O9" s="21" t="str">
        <f>IF(ISNUMBER(AVERAGEIFS(Observed!O$2:O$9149,Observed!$A$2:$A$9149,$A9,Observed!$D$2:$D$9149,$D9)),AVERAGEIFS(Observed!O$2:O$9149,Observed!$A$2:$A$9149,$A9,Observed!$D$2:$D$9149,$D9),"")</f>
        <v/>
      </c>
      <c r="P9" s="22" t="str">
        <f>IF(ISNUMBER(AVERAGEIFS(Observed!P$2:P$9149,Observed!$A$2:$A$9149,$A9,Observed!$D$2:$D$9149,$D9)),AVERAGEIFS(Observed!P$2:P$9149,Observed!$A$2:$A$9149,$A9,Observed!$D$2:$D$9149,$D9),"")</f>
        <v/>
      </c>
      <c r="Q9" s="22">
        <f>IF(ISNUMBER(AVERAGEIFS(Observed!Q$2:Q$9149,Observed!$A$2:$A$9149,$A9,Observed!$D$2:$D$9149,$D9)),AVERAGEIFS(Observed!Q$2:Q$9149,Observed!$A$2:$A$9149,$A9,Observed!$D$2:$D$9149,$D9),"")</f>
        <v>102.22000675495593</v>
      </c>
      <c r="R9" s="22">
        <f>IF(ISNUMBER(AVERAGEIFS(Observed!R$2:R$9149,Observed!$A$2:$A$9149,$A9,Observed!$D$2:$D$9149,$D9)),AVERAGEIFS(Observed!R$2:R$9149,Observed!$A$2:$A$9149,$A9,Observed!$D$2:$D$9149,$D9),"")</f>
        <v>102.22000675495593</v>
      </c>
      <c r="S9" s="22">
        <f>IF(ISNUMBER(AVERAGEIFS(Observed!S$2:S$9149,Observed!$A$2:$A$9149,$A9,Observed!$D$2:$D$9149,$D9)),AVERAGEIFS(Observed!S$2:S$9149,Observed!$A$2:$A$9149,$A9,Observed!$D$2:$D$9149,$D9),"")</f>
        <v>102.22000675495593</v>
      </c>
      <c r="T9" s="23" t="str">
        <f>IF(ISNUMBER(AVERAGEIFS(Observed!T$2:T$9149,Observed!$A$2:$A$9149,$A9,Observed!$D$2:$D$9149,$D9)),AVERAGEIFS(Observed!T$2:T$9149,Observed!$A$2:$A$9149,$A9,Observed!$D$2:$D$9149,$D9),"")</f>
        <v/>
      </c>
      <c r="U9" s="23" t="str">
        <f>IF(ISNUMBER(AVERAGEIFS(Observed!U$2:U$9149,Observed!$A$2:$A$9149,$A9,Observed!$D$2:$D$9149,$D9)),AVERAGEIFS(Observed!U$2:U$9149,Observed!$A$2:$A$9149,$A9,Observed!$D$2:$D$9149,$D9),"")</f>
        <v/>
      </c>
      <c r="V9" s="23" t="str">
        <f>IF(ISNUMBER(AVERAGEIFS(Observed!V$2:V$9149,Observed!$A$2:$A$9149,$A9,Observed!$D$2:$D$9149,$D9)),AVERAGEIFS(Observed!V$2:V$9149,Observed!$A$2:$A$9149,$A9,Observed!$D$2:$D$9149,$D9),"")</f>
        <v/>
      </c>
      <c r="W9" s="21" t="str">
        <f>IF(ISNUMBER(AVERAGEIFS(Observed!W$2:W$9149,Observed!$A$2:$A$9149,$A9,Observed!$D$2:$D$9149,$D9)),AVERAGEIFS(Observed!W$2:W$9149,Observed!$A$2:$A$9149,$A9,Observed!$D$2:$D$9149,$D9),"")</f>
        <v/>
      </c>
      <c r="X9" s="35" t="str">
        <f>IF(ISNUMBER(AVERAGEIFS(Observed!X$2:X$9149,Observed!$A$2:$A$9149,$A9,Observed!$D$2:$D$9149,$D9)),AVERAGEIFS(Observed!X$2:X$9149,Observed!$A$2:$A$9149,$A9,Observed!$D$2:$D$9149,$D9),"")</f>
        <v/>
      </c>
      <c r="Y9" s="35" t="str">
        <f>IF(ISNUMBER(AVERAGEIFS(Observed!Y$2:Y$9149,Observed!$A$2:$A$9149,$A9,Observed!$D$2:$D$9149,$D9)),AVERAGEIFS(Observed!Y$2:Y$9149,Observed!$A$2:$A$9149,$A9,Observed!$D$2:$D$9149,$D9),"")</f>
        <v/>
      </c>
      <c r="Z9" s="22" t="str">
        <f>IF(ISNUMBER(AVERAGEIFS(Observed!Z$2:Z$9149,Observed!$A$2:$A$9149,$A9,Observed!$D$2:$D$9149,$D9)),AVERAGEIFS(Observed!Z$2:Z$9149,Observed!$A$2:$A$9149,$A9,Observed!$D$2:$D$9149,$D9),"")</f>
        <v/>
      </c>
      <c r="AA9" s="22" t="str">
        <f>IF(ISNUMBER(AVERAGEIFS(Observed!AA$2:AA$9149,Observed!$A$2:$A$9149,$A9,Observed!$D$2:$D$9149,$D9)),AVERAGEIFS(Observed!AA$2:AA$9149,Observed!$A$2:$A$9149,$A9,Observed!$D$2:$D$9149,$D9),"")</f>
        <v/>
      </c>
      <c r="AB9" s="22" t="str">
        <f>IF(ISNUMBER(AVERAGEIFS(Observed!AB$2:AB$9149,Observed!$A$2:$A$9149,$A9,Observed!$D$2:$D$9149,$D9)),AVERAGEIFS(Observed!AB$2:AB$9149,Observed!$A$2:$A$9149,$A9,Observed!$D$2:$D$9149,$D9),"")</f>
        <v/>
      </c>
      <c r="AC9" s="22" t="str">
        <f>IF(ISNUMBER(AVERAGEIFS(Observed!AC$2:AC$9149,Observed!$A$2:$A$9149,$A9,Observed!$D$2:$D$9149,$D9)),AVERAGEIFS(Observed!AC$2:AC$9149,Observed!$A$2:$A$9149,$A9,Observed!$D$2:$D$9149,$D9),"")</f>
        <v/>
      </c>
      <c r="AD9" s="22" t="str">
        <f>IF(ISNUMBER(AVERAGEIFS(Observed!AD$2:AD$9149,Observed!$A$2:$A$9149,$A9,Observed!$D$2:$D$9149,$D9)),AVERAGEIFS(Observed!AD$2:AD$9149,Observed!$A$2:$A$9149,$A9,Observed!$D$2:$D$9149,$D9),"")</f>
        <v/>
      </c>
      <c r="AE9" s="22" t="str">
        <f>IF(ISNUMBER(AVERAGEIFS(Observed!AE$2:AE$9149,Observed!$A$2:$A$9149,$A9,Observed!$D$2:$D$9149,$D9)),AVERAGEIFS(Observed!AE$2:AE$9149,Observed!$A$2:$A$9149,$A9,Observed!$D$2:$D$9149,$D9),"")</f>
        <v/>
      </c>
      <c r="AF9" s="22">
        <f>IF(ISNUMBER(AVERAGEIFS(Observed!AF$2:AF$9149,Observed!$A$2:$A$9149,$A9,Observed!$D$2:$D$9149,$D9)),AVERAGEIFS(Observed!AF$2:AF$9149,Observed!$A$2:$A$9149,$A9,Observed!$D$2:$D$9149,$D9),"")</f>
        <v>16.63625</v>
      </c>
      <c r="AG9" s="22">
        <f>IF(ISNUMBER(AVERAGEIFS(Observed!AG$2:AG$9149,Observed!$A$2:$A$9149,$A9,Observed!$D$2:$D$9149,$D9)),AVERAGEIFS(Observed!AG$2:AG$9149,Observed!$A$2:$A$9149,$A9,Observed!$D$2:$D$9149,$D9),"")</f>
        <v>83.363749999999996</v>
      </c>
      <c r="AH9" s="22">
        <f>IF(ISNUMBER(AVERAGEIFS(Observed!AH$2:AH$9149,Observed!$A$2:$A$9149,$A9,Observed!$D$2:$D$9149,$D9)),AVERAGEIFS(Observed!AH$2:AH$9149,Observed!$A$2:$A$9149,$A9,Observed!$D$2:$D$9149,$D9),"")</f>
        <v>18.262499999999999</v>
      </c>
      <c r="AI9" s="22">
        <f>IF(ISNUMBER(AVERAGEIFS(Observed!AI$2:AI$9149,Observed!$A$2:$A$9149,$A9,Observed!$D$2:$D$9149,$D9)),AVERAGEIFS(Observed!AI$2:AI$9149,Observed!$A$2:$A$9149,$A9,Observed!$D$2:$D$9149,$D9),"")</f>
        <v>27.752000000000002</v>
      </c>
      <c r="AJ9" s="22">
        <f>IF(ISNUMBER(AVERAGEIFS(Observed!AJ$2:AJ$9149,Observed!$A$2:$A$9149,$A9,Observed!$D$2:$D$9149,$D9)),AVERAGEIFS(Observed!AJ$2:AJ$9149,Observed!$A$2:$A$9149,$A9,Observed!$D$2:$D$9149,$D9),"")</f>
        <v>9.7494999999999994</v>
      </c>
      <c r="AK9" s="22">
        <f>IF(ISNUMBER(AVERAGEIFS(Observed!AK$2:AK$9149,Observed!$A$2:$A$9149,$A9,Observed!$D$2:$D$9149,$D9)),AVERAGEIFS(Observed!AK$2:AK$9149,Observed!$A$2:$A$9149,$A9,Observed!$D$2:$D$9149,$D9),"")</f>
        <v>15.123250000000001</v>
      </c>
      <c r="AL9" s="23">
        <f>IF(ISNUMBER(AVERAGEIFS(Observed!AL$2:AL$9149,Observed!$A$2:$A$9149,$A9,Observed!$D$2:$D$9149,$D9)),AVERAGEIFS(Observed!AL$2:AL$9149,Observed!$A$2:$A$9149,$A9,Observed!$D$2:$D$9149,$D9),"")</f>
        <v>2.4197200000000002E-2</v>
      </c>
      <c r="AM9" s="23">
        <f>IF(ISNUMBER(AVERAGEIFS(Observed!AM$2:AM$9149,Observed!$A$2:$A$9149,$A9,Observed!$D$2:$D$9149,$D9)),AVERAGEIFS(Observed!AM$2:AM$9149,Observed!$A$2:$A$9149,$A9,Observed!$D$2:$D$9149,$D9),"")</f>
        <v>2.4197200000000002E-2</v>
      </c>
      <c r="AN9" s="22">
        <f>IF(ISNUMBER(AVERAGEIFS(Observed!AN$2:AN$9149,Observed!$A$2:$A$9149,$A9,Observed!$D$2:$D$9149,$D9)),AVERAGEIFS(Observed!AN$2:AN$9149,Observed!$A$2:$A$9149,$A9,Observed!$D$2:$D$9149,$D9),"")</f>
        <v>73.644750000000002</v>
      </c>
      <c r="AO9" s="22">
        <f>IF(ISNUMBER(AVERAGEIFS(Observed!AO$2:AO$9149,Observed!$A$2:$A$9149,$A9,Observed!$D$2:$D$9149,$D9)),AVERAGEIFS(Observed!AO$2:AO$9149,Observed!$A$2:$A$9149,$A9,Observed!$D$2:$D$9149,$D9),"")</f>
        <v>11.783160000000001</v>
      </c>
      <c r="AP9" s="21" t="str">
        <f>IF(ISNUMBER(AVERAGEIFS(Observed!AP$2:AP$9149,Observed!$A$2:$A$9149,$A9,Observed!$D$2:$D$9149,$D9)),AVERAGEIFS(Observed!AP$2:AP$9149,Observed!$A$2:$A$9149,$A9,Observed!$D$2:$D$9149,$D9),"")</f>
        <v/>
      </c>
      <c r="AQ9" s="22" t="str">
        <f>IF(ISNUMBER(AVERAGEIFS(Observed!AQ$2:AQ$9149,Observed!$A$2:$A$9149,$A9,Observed!$D$2:$D$9149,$D9)),AVERAGEIFS(Observed!AQ$2:AQ$9149,Observed!$A$2:$A$9149,$A9,Observed!$D$2:$D$9149,$D9),"")</f>
        <v/>
      </c>
      <c r="AR9" s="22" t="str">
        <f>IF(ISNUMBER(AVERAGEIFS(Observed!AR$2:AR$9149,Observed!$A$2:$A$9149,$A9,Observed!$D$2:$D$9149,$D9)),AVERAGEIFS(Observed!AR$2:AR$9149,Observed!$A$2:$A$9149,$A9,Observed!$D$2:$D$9149,$D9),"")</f>
        <v/>
      </c>
      <c r="AS9" s="22" t="str">
        <f>IF(ISNUMBER(AVERAGEIFS(Observed!AS$2:AS$9149,Observed!$A$2:$A$9149,$A9,Observed!$D$2:$D$9149,$D9)),AVERAGEIFS(Observed!AS$2:AS$9149,Observed!$A$2:$A$9149,$A9,Observed!$D$2:$D$9149,$D9),"")</f>
        <v/>
      </c>
      <c r="AT9" s="22">
        <f>IF(ISNUMBER(AVERAGEIFS(Observed!AT$2:AT$9149,Observed!$A$2:$A$9149,$A9,Observed!$D$2:$D$9149,$D9)),AVERAGEIFS(Observed!AT$2:AT$9149,Observed!$A$2:$A$9149,$A9,Observed!$D$2:$D$9149,$D9),"")</f>
        <v>2.4904999999999999</v>
      </c>
      <c r="AU9" s="22">
        <f>IF(ISNUMBER(AVERAGEIFS(Observed!AU$2:AU$9149,Observed!$A$2:$A$9149,$A9,Observed!$D$2:$D$9149,$D9)),AVERAGEIFS(Observed!AU$2:AU$9149,Observed!$A$2:$A$9149,$A9,Observed!$D$2:$D$9149,$D9),"")</f>
        <v>2.4904999999999999</v>
      </c>
      <c r="AV9" s="2">
        <f>COUNTIFS(Observed!$A$2:$A$9149,$A9,Observed!$D$2:$D$9149,$D9)</f>
        <v>4</v>
      </c>
      <c r="AW9" s="2">
        <f t="shared" si="0"/>
        <v>15</v>
      </c>
    </row>
    <row r="10" spans="1:49" x14ac:dyDescent="0.25">
      <c r="A10" t="s">
        <v>24</v>
      </c>
      <c r="B10" t="s">
        <v>138</v>
      </c>
      <c r="C10" t="s">
        <v>43</v>
      </c>
      <c r="D10" s="3">
        <v>41942</v>
      </c>
      <c r="E10">
        <v>1</v>
      </c>
      <c r="F10" t="s">
        <v>56</v>
      </c>
      <c r="K10" s="24" t="s">
        <v>73</v>
      </c>
      <c r="L10" t="s">
        <v>41</v>
      </c>
      <c r="M10">
        <v>1.2</v>
      </c>
      <c r="N10" s="2" t="s">
        <v>20</v>
      </c>
      <c r="O10" s="21" t="str">
        <f>IF(ISNUMBER(AVERAGEIFS(Observed!O$2:O$9149,Observed!$A$2:$A$9149,$A10,Observed!$D$2:$D$9149,$D10)),AVERAGEIFS(Observed!O$2:O$9149,Observed!$A$2:$A$9149,$A10,Observed!$D$2:$D$9149,$D10),"")</f>
        <v/>
      </c>
      <c r="P10" s="22" t="str">
        <f>IF(ISNUMBER(AVERAGEIFS(Observed!P$2:P$9149,Observed!$A$2:$A$9149,$A10,Observed!$D$2:$D$9149,$D10)),AVERAGEIFS(Observed!P$2:P$9149,Observed!$A$2:$A$9149,$A10,Observed!$D$2:$D$9149,$D10),"")</f>
        <v/>
      </c>
      <c r="Q10" s="22">
        <f>IF(ISNUMBER(AVERAGEIFS(Observed!Q$2:Q$9149,Observed!$A$2:$A$9149,$A10,Observed!$D$2:$D$9149,$D10)),AVERAGEIFS(Observed!Q$2:Q$9149,Observed!$A$2:$A$9149,$A10,Observed!$D$2:$D$9149,$D10),"")</f>
        <v>150.33819735649138</v>
      </c>
      <c r="R10" s="22">
        <f>IF(ISNUMBER(AVERAGEIFS(Observed!R$2:R$9149,Observed!$A$2:$A$9149,$A10,Observed!$D$2:$D$9149,$D10)),AVERAGEIFS(Observed!R$2:R$9149,Observed!$A$2:$A$9149,$A10,Observed!$D$2:$D$9149,$D10),"")</f>
        <v>150.33819735649138</v>
      </c>
      <c r="S10" s="22">
        <f>IF(ISNUMBER(AVERAGEIFS(Observed!S$2:S$9149,Observed!$A$2:$A$9149,$A10,Observed!$D$2:$D$9149,$D10)),AVERAGEIFS(Observed!S$2:S$9149,Observed!$A$2:$A$9149,$A10,Observed!$D$2:$D$9149,$D10),"")</f>
        <v>150.33819735649138</v>
      </c>
      <c r="T10" s="23" t="str">
        <f>IF(ISNUMBER(AVERAGEIFS(Observed!T$2:T$9149,Observed!$A$2:$A$9149,$A10,Observed!$D$2:$D$9149,$D10)),AVERAGEIFS(Observed!T$2:T$9149,Observed!$A$2:$A$9149,$A10,Observed!$D$2:$D$9149,$D10),"")</f>
        <v/>
      </c>
      <c r="U10" s="23" t="str">
        <f>IF(ISNUMBER(AVERAGEIFS(Observed!U$2:U$9149,Observed!$A$2:$A$9149,$A10,Observed!$D$2:$D$9149,$D10)),AVERAGEIFS(Observed!U$2:U$9149,Observed!$A$2:$A$9149,$A10,Observed!$D$2:$D$9149,$D10),"")</f>
        <v/>
      </c>
      <c r="V10" s="23" t="str">
        <f>IF(ISNUMBER(AVERAGEIFS(Observed!V$2:V$9149,Observed!$A$2:$A$9149,$A10,Observed!$D$2:$D$9149,$D10)),AVERAGEIFS(Observed!V$2:V$9149,Observed!$A$2:$A$9149,$A10,Observed!$D$2:$D$9149,$D10),"")</f>
        <v/>
      </c>
      <c r="W10" s="21" t="str">
        <f>IF(ISNUMBER(AVERAGEIFS(Observed!W$2:W$9149,Observed!$A$2:$A$9149,$A10,Observed!$D$2:$D$9149,$D10)),AVERAGEIFS(Observed!W$2:W$9149,Observed!$A$2:$A$9149,$A10,Observed!$D$2:$D$9149,$D10),"")</f>
        <v/>
      </c>
      <c r="X10" s="35" t="str">
        <f>IF(ISNUMBER(AVERAGEIFS(Observed!X$2:X$9149,Observed!$A$2:$A$9149,$A10,Observed!$D$2:$D$9149,$D10)),AVERAGEIFS(Observed!X$2:X$9149,Observed!$A$2:$A$9149,$A10,Observed!$D$2:$D$9149,$D10),"")</f>
        <v/>
      </c>
      <c r="Y10" s="35" t="str">
        <f>IF(ISNUMBER(AVERAGEIFS(Observed!Y$2:Y$9149,Observed!$A$2:$A$9149,$A10,Observed!$D$2:$D$9149,$D10)),AVERAGEIFS(Observed!Y$2:Y$9149,Observed!$A$2:$A$9149,$A10,Observed!$D$2:$D$9149,$D10),"")</f>
        <v/>
      </c>
      <c r="Z10" s="22" t="str">
        <f>IF(ISNUMBER(AVERAGEIFS(Observed!Z$2:Z$9149,Observed!$A$2:$A$9149,$A10,Observed!$D$2:$D$9149,$D10)),AVERAGEIFS(Observed!Z$2:Z$9149,Observed!$A$2:$A$9149,$A10,Observed!$D$2:$D$9149,$D10),"")</f>
        <v/>
      </c>
      <c r="AA10" s="22" t="str">
        <f>IF(ISNUMBER(AVERAGEIFS(Observed!AA$2:AA$9149,Observed!$A$2:$A$9149,$A10,Observed!$D$2:$D$9149,$D10)),AVERAGEIFS(Observed!AA$2:AA$9149,Observed!$A$2:$A$9149,$A10,Observed!$D$2:$D$9149,$D10),"")</f>
        <v/>
      </c>
      <c r="AB10" s="22" t="str">
        <f>IF(ISNUMBER(AVERAGEIFS(Observed!AB$2:AB$9149,Observed!$A$2:$A$9149,$A10,Observed!$D$2:$D$9149,$D10)),AVERAGEIFS(Observed!AB$2:AB$9149,Observed!$A$2:$A$9149,$A10,Observed!$D$2:$D$9149,$D10),"")</f>
        <v/>
      </c>
      <c r="AC10" s="22" t="str">
        <f>IF(ISNUMBER(AVERAGEIFS(Observed!AC$2:AC$9149,Observed!$A$2:$A$9149,$A10,Observed!$D$2:$D$9149,$D10)),AVERAGEIFS(Observed!AC$2:AC$9149,Observed!$A$2:$A$9149,$A10,Observed!$D$2:$D$9149,$D10),"")</f>
        <v/>
      </c>
      <c r="AD10" s="22" t="str">
        <f>IF(ISNUMBER(AVERAGEIFS(Observed!AD$2:AD$9149,Observed!$A$2:$A$9149,$A10,Observed!$D$2:$D$9149,$D10)),AVERAGEIFS(Observed!AD$2:AD$9149,Observed!$A$2:$A$9149,$A10,Observed!$D$2:$D$9149,$D10),"")</f>
        <v/>
      </c>
      <c r="AE10" s="22" t="str">
        <f>IF(ISNUMBER(AVERAGEIFS(Observed!AE$2:AE$9149,Observed!$A$2:$A$9149,$A10,Observed!$D$2:$D$9149,$D10)),AVERAGEIFS(Observed!AE$2:AE$9149,Observed!$A$2:$A$9149,$A10,Observed!$D$2:$D$9149,$D10),"")</f>
        <v/>
      </c>
      <c r="AF10" s="22">
        <f>IF(ISNUMBER(AVERAGEIFS(Observed!AF$2:AF$9149,Observed!$A$2:$A$9149,$A10,Observed!$D$2:$D$9149,$D10)),AVERAGEIFS(Observed!AF$2:AF$9149,Observed!$A$2:$A$9149,$A10,Observed!$D$2:$D$9149,$D10),"")</f>
        <v>15.934250000000002</v>
      </c>
      <c r="AG10" s="22">
        <f>IF(ISNUMBER(AVERAGEIFS(Observed!AG$2:AG$9149,Observed!$A$2:$A$9149,$A10,Observed!$D$2:$D$9149,$D10)),AVERAGEIFS(Observed!AG$2:AG$9149,Observed!$A$2:$A$9149,$A10,Observed!$D$2:$D$9149,$D10),"")</f>
        <v>84.065750000000008</v>
      </c>
      <c r="AH10" s="22">
        <f>IF(ISNUMBER(AVERAGEIFS(Observed!AH$2:AH$9149,Observed!$A$2:$A$9149,$A10,Observed!$D$2:$D$9149,$D10)),AVERAGEIFS(Observed!AH$2:AH$9149,Observed!$A$2:$A$9149,$A10,Observed!$D$2:$D$9149,$D10),"")</f>
        <v>17.059250000000002</v>
      </c>
      <c r="AI10" s="22">
        <f>IF(ISNUMBER(AVERAGEIFS(Observed!AI$2:AI$9149,Observed!$A$2:$A$9149,$A10,Observed!$D$2:$D$9149,$D10)),AVERAGEIFS(Observed!AI$2:AI$9149,Observed!$A$2:$A$9149,$A10,Observed!$D$2:$D$9149,$D10),"")</f>
        <v>24.9025</v>
      </c>
      <c r="AJ10" s="22">
        <f>IF(ISNUMBER(AVERAGEIFS(Observed!AJ$2:AJ$9149,Observed!$A$2:$A$9149,$A10,Observed!$D$2:$D$9149,$D10)),AVERAGEIFS(Observed!AJ$2:AJ$9149,Observed!$A$2:$A$9149,$A10,Observed!$D$2:$D$9149,$D10),"")</f>
        <v>9.8257500000000011</v>
      </c>
      <c r="AK10" s="22">
        <f>IF(ISNUMBER(AVERAGEIFS(Observed!AK$2:AK$9149,Observed!$A$2:$A$9149,$A10,Observed!$D$2:$D$9149,$D10)),AVERAGEIFS(Observed!AK$2:AK$9149,Observed!$A$2:$A$9149,$A10,Observed!$D$2:$D$9149,$D10),"")</f>
        <v>20.457749999999997</v>
      </c>
      <c r="AL10" s="23">
        <f>IF(ISNUMBER(AVERAGEIFS(Observed!AL$2:AL$9149,Observed!$A$2:$A$9149,$A10,Observed!$D$2:$D$9149,$D10)),AVERAGEIFS(Observed!AL$2:AL$9149,Observed!$A$2:$A$9149,$A10,Observed!$D$2:$D$9149,$D10),"")</f>
        <v>3.2732400000000002E-2</v>
      </c>
      <c r="AM10" s="23">
        <f>IF(ISNUMBER(AVERAGEIFS(Observed!AM$2:AM$9149,Observed!$A$2:$A$9149,$A10,Observed!$D$2:$D$9149,$D10)),AVERAGEIFS(Observed!AM$2:AM$9149,Observed!$A$2:$A$9149,$A10,Observed!$D$2:$D$9149,$D10),"")</f>
        <v>3.2732400000000002E-2</v>
      </c>
      <c r="AN10" s="22">
        <f>IF(ISNUMBER(AVERAGEIFS(Observed!AN$2:AN$9149,Observed!$A$2:$A$9149,$A10,Observed!$D$2:$D$9149,$D10)),AVERAGEIFS(Observed!AN$2:AN$9149,Observed!$A$2:$A$9149,$A10,Observed!$D$2:$D$9149,$D10),"")</f>
        <v>76.109250000000003</v>
      </c>
      <c r="AO10" s="22">
        <f>IF(ISNUMBER(AVERAGEIFS(Observed!AO$2:AO$9149,Observed!$A$2:$A$9149,$A10,Observed!$D$2:$D$9149,$D10)),AVERAGEIFS(Observed!AO$2:AO$9149,Observed!$A$2:$A$9149,$A10,Observed!$D$2:$D$9149,$D10),"")</f>
        <v>12.177479999999999</v>
      </c>
      <c r="AP10" s="21" t="str">
        <f>IF(ISNUMBER(AVERAGEIFS(Observed!AP$2:AP$9149,Observed!$A$2:$A$9149,$A10,Observed!$D$2:$D$9149,$D10)),AVERAGEIFS(Observed!AP$2:AP$9149,Observed!$A$2:$A$9149,$A10,Observed!$D$2:$D$9149,$D10),"")</f>
        <v/>
      </c>
      <c r="AQ10" s="22" t="str">
        <f>IF(ISNUMBER(AVERAGEIFS(Observed!AQ$2:AQ$9149,Observed!$A$2:$A$9149,$A10,Observed!$D$2:$D$9149,$D10)),AVERAGEIFS(Observed!AQ$2:AQ$9149,Observed!$A$2:$A$9149,$A10,Observed!$D$2:$D$9149,$D10),"")</f>
        <v/>
      </c>
      <c r="AR10" s="22" t="str">
        <f>IF(ISNUMBER(AVERAGEIFS(Observed!AR$2:AR$9149,Observed!$A$2:$A$9149,$A10,Observed!$D$2:$D$9149,$D10)),AVERAGEIFS(Observed!AR$2:AR$9149,Observed!$A$2:$A$9149,$A10,Observed!$D$2:$D$9149,$D10),"")</f>
        <v/>
      </c>
      <c r="AS10" s="22" t="str">
        <f>IF(ISNUMBER(AVERAGEIFS(Observed!AS$2:AS$9149,Observed!$A$2:$A$9149,$A10,Observed!$D$2:$D$9149,$D10)),AVERAGEIFS(Observed!AS$2:AS$9149,Observed!$A$2:$A$9149,$A10,Observed!$D$2:$D$9149,$D10),"")</f>
        <v/>
      </c>
      <c r="AT10" s="22">
        <f>IF(ISNUMBER(AVERAGEIFS(Observed!AT$2:AT$9149,Observed!$A$2:$A$9149,$A10,Observed!$D$2:$D$9149,$D10)),AVERAGEIFS(Observed!AT$2:AT$9149,Observed!$A$2:$A$9149,$A10,Observed!$D$2:$D$9149,$D10),"")</f>
        <v>4.9132499999999997</v>
      </c>
      <c r="AU10" s="22">
        <f>IF(ISNUMBER(AVERAGEIFS(Observed!AU$2:AU$9149,Observed!$A$2:$A$9149,$A10,Observed!$D$2:$D$9149,$D10)),AVERAGEIFS(Observed!AU$2:AU$9149,Observed!$A$2:$A$9149,$A10,Observed!$D$2:$D$9149,$D10),"")</f>
        <v>4.9132499999999997</v>
      </c>
      <c r="AV10" s="2">
        <f>COUNTIFS(Observed!$A$2:$A$9149,$A10,Observed!$D$2:$D$9149,$D10)</f>
        <v>4</v>
      </c>
      <c r="AW10" s="2">
        <f t="shared" si="0"/>
        <v>15</v>
      </c>
    </row>
    <row r="11" spans="1:49" x14ac:dyDescent="0.25">
      <c r="A11" t="s">
        <v>27</v>
      </c>
      <c r="B11" t="s">
        <v>138</v>
      </c>
      <c r="C11" t="s">
        <v>43</v>
      </c>
      <c r="D11" s="3">
        <v>41942</v>
      </c>
      <c r="E11">
        <v>1</v>
      </c>
      <c r="F11" t="s">
        <v>57</v>
      </c>
      <c r="K11" s="24" t="s">
        <v>73</v>
      </c>
      <c r="L11" t="s">
        <v>41</v>
      </c>
      <c r="M11">
        <v>1.2</v>
      </c>
      <c r="N11" s="2" t="s">
        <v>20</v>
      </c>
      <c r="O11" s="21" t="str">
        <f>IF(ISNUMBER(AVERAGEIFS(Observed!O$2:O$9149,Observed!$A$2:$A$9149,$A11,Observed!$D$2:$D$9149,$D11)),AVERAGEIFS(Observed!O$2:O$9149,Observed!$A$2:$A$9149,$A11,Observed!$D$2:$D$9149,$D11),"")</f>
        <v/>
      </c>
      <c r="P11" s="22" t="str">
        <f>IF(ISNUMBER(AVERAGEIFS(Observed!P$2:P$9149,Observed!$A$2:$A$9149,$A11,Observed!$D$2:$D$9149,$D11)),AVERAGEIFS(Observed!P$2:P$9149,Observed!$A$2:$A$9149,$A11,Observed!$D$2:$D$9149,$D11),"")</f>
        <v/>
      </c>
      <c r="Q11" s="22">
        <f>IF(ISNUMBER(AVERAGEIFS(Observed!Q$2:Q$9149,Observed!$A$2:$A$9149,$A11,Observed!$D$2:$D$9149,$D11)),AVERAGEIFS(Observed!Q$2:Q$9149,Observed!$A$2:$A$9149,$A11,Observed!$D$2:$D$9149,$D11),"")</f>
        <v>132.86827556503027</v>
      </c>
      <c r="R11" s="22">
        <f>IF(ISNUMBER(AVERAGEIFS(Observed!R$2:R$9149,Observed!$A$2:$A$9149,$A11,Observed!$D$2:$D$9149,$D11)),AVERAGEIFS(Observed!R$2:R$9149,Observed!$A$2:$A$9149,$A11,Observed!$D$2:$D$9149,$D11),"")</f>
        <v>132.86827556503027</v>
      </c>
      <c r="S11" s="22">
        <f>IF(ISNUMBER(AVERAGEIFS(Observed!S$2:S$9149,Observed!$A$2:$A$9149,$A11,Observed!$D$2:$D$9149,$D11)),AVERAGEIFS(Observed!S$2:S$9149,Observed!$A$2:$A$9149,$A11,Observed!$D$2:$D$9149,$D11),"")</f>
        <v>132.86827556503027</v>
      </c>
      <c r="T11" s="23" t="str">
        <f>IF(ISNUMBER(AVERAGEIFS(Observed!T$2:T$9149,Observed!$A$2:$A$9149,$A11,Observed!$D$2:$D$9149,$D11)),AVERAGEIFS(Observed!T$2:T$9149,Observed!$A$2:$A$9149,$A11,Observed!$D$2:$D$9149,$D11),"")</f>
        <v/>
      </c>
      <c r="U11" s="23" t="str">
        <f>IF(ISNUMBER(AVERAGEIFS(Observed!U$2:U$9149,Observed!$A$2:$A$9149,$A11,Observed!$D$2:$D$9149,$D11)),AVERAGEIFS(Observed!U$2:U$9149,Observed!$A$2:$A$9149,$A11,Observed!$D$2:$D$9149,$D11),"")</f>
        <v/>
      </c>
      <c r="V11" s="23" t="str">
        <f>IF(ISNUMBER(AVERAGEIFS(Observed!V$2:V$9149,Observed!$A$2:$A$9149,$A11,Observed!$D$2:$D$9149,$D11)),AVERAGEIFS(Observed!V$2:V$9149,Observed!$A$2:$A$9149,$A11,Observed!$D$2:$D$9149,$D11),"")</f>
        <v/>
      </c>
      <c r="W11" s="21" t="str">
        <f>IF(ISNUMBER(AVERAGEIFS(Observed!W$2:W$9149,Observed!$A$2:$A$9149,$A11,Observed!$D$2:$D$9149,$D11)),AVERAGEIFS(Observed!W$2:W$9149,Observed!$A$2:$A$9149,$A11,Observed!$D$2:$D$9149,$D11),"")</f>
        <v/>
      </c>
      <c r="X11" s="35" t="str">
        <f>IF(ISNUMBER(AVERAGEIFS(Observed!X$2:X$9149,Observed!$A$2:$A$9149,$A11,Observed!$D$2:$D$9149,$D11)),AVERAGEIFS(Observed!X$2:X$9149,Observed!$A$2:$A$9149,$A11,Observed!$D$2:$D$9149,$D11),"")</f>
        <v/>
      </c>
      <c r="Y11" s="35" t="str">
        <f>IF(ISNUMBER(AVERAGEIFS(Observed!Y$2:Y$9149,Observed!$A$2:$A$9149,$A11,Observed!$D$2:$D$9149,$D11)),AVERAGEIFS(Observed!Y$2:Y$9149,Observed!$A$2:$A$9149,$A11,Observed!$D$2:$D$9149,$D11),"")</f>
        <v/>
      </c>
      <c r="Z11" s="22" t="str">
        <f>IF(ISNUMBER(AVERAGEIFS(Observed!Z$2:Z$9149,Observed!$A$2:$A$9149,$A11,Observed!$D$2:$D$9149,$D11)),AVERAGEIFS(Observed!Z$2:Z$9149,Observed!$A$2:$A$9149,$A11,Observed!$D$2:$D$9149,$D11),"")</f>
        <v/>
      </c>
      <c r="AA11" s="22" t="str">
        <f>IF(ISNUMBER(AVERAGEIFS(Observed!AA$2:AA$9149,Observed!$A$2:$A$9149,$A11,Observed!$D$2:$D$9149,$D11)),AVERAGEIFS(Observed!AA$2:AA$9149,Observed!$A$2:$A$9149,$A11,Observed!$D$2:$D$9149,$D11),"")</f>
        <v/>
      </c>
      <c r="AB11" s="22" t="str">
        <f>IF(ISNUMBER(AVERAGEIFS(Observed!AB$2:AB$9149,Observed!$A$2:$A$9149,$A11,Observed!$D$2:$D$9149,$D11)),AVERAGEIFS(Observed!AB$2:AB$9149,Observed!$A$2:$A$9149,$A11,Observed!$D$2:$D$9149,$D11),"")</f>
        <v/>
      </c>
      <c r="AC11" s="22" t="str">
        <f>IF(ISNUMBER(AVERAGEIFS(Observed!AC$2:AC$9149,Observed!$A$2:$A$9149,$A11,Observed!$D$2:$D$9149,$D11)),AVERAGEIFS(Observed!AC$2:AC$9149,Observed!$A$2:$A$9149,$A11,Observed!$D$2:$D$9149,$D11),"")</f>
        <v/>
      </c>
      <c r="AD11" s="22" t="str">
        <f>IF(ISNUMBER(AVERAGEIFS(Observed!AD$2:AD$9149,Observed!$A$2:$A$9149,$A11,Observed!$D$2:$D$9149,$D11)),AVERAGEIFS(Observed!AD$2:AD$9149,Observed!$A$2:$A$9149,$A11,Observed!$D$2:$D$9149,$D11),"")</f>
        <v/>
      </c>
      <c r="AE11" s="22" t="str">
        <f>IF(ISNUMBER(AVERAGEIFS(Observed!AE$2:AE$9149,Observed!$A$2:$A$9149,$A11,Observed!$D$2:$D$9149,$D11)),AVERAGEIFS(Observed!AE$2:AE$9149,Observed!$A$2:$A$9149,$A11,Observed!$D$2:$D$9149,$D11),"")</f>
        <v/>
      </c>
      <c r="AF11" s="22">
        <f>IF(ISNUMBER(AVERAGEIFS(Observed!AF$2:AF$9149,Observed!$A$2:$A$9149,$A11,Observed!$D$2:$D$9149,$D11)),AVERAGEIFS(Observed!AF$2:AF$9149,Observed!$A$2:$A$9149,$A11,Observed!$D$2:$D$9149,$D11),"")</f>
        <v>15.901999999999997</v>
      </c>
      <c r="AG11" s="22">
        <f>IF(ISNUMBER(AVERAGEIFS(Observed!AG$2:AG$9149,Observed!$A$2:$A$9149,$A11,Observed!$D$2:$D$9149,$D11)),AVERAGEIFS(Observed!AG$2:AG$9149,Observed!$A$2:$A$9149,$A11,Observed!$D$2:$D$9149,$D11),"")</f>
        <v>84.098000000000013</v>
      </c>
      <c r="AH11" s="22">
        <f>IF(ISNUMBER(AVERAGEIFS(Observed!AH$2:AH$9149,Observed!$A$2:$A$9149,$A11,Observed!$D$2:$D$9149,$D11)),AVERAGEIFS(Observed!AH$2:AH$9149,Observed!$A$2:$A$9149,$A11,Observed!$D$2:$D$9149,$D11),"")</f>
        <v>17.67775</v>
      </c>
      <c r="AI11" s="22">
        <f>IF(ISNUMBER(AVERAGEIFS(Observed!AI$2:AI$9149,Observed!$A$2:$A$9149,$A11,Observed!$D$2:$D$9149,$D11)),AVERAGEIFS(Observed!AI$2:AI$9149,Observed!$A$2:$A$9149,$A11,Observed!$D$2:$D$9149,$D11),"")</f>
        <v>26.756499999999999</v>
      </c>
      <c r="AJ11" s="22">
        <f>IF(ISNUMBER(AVERAGEIFS(Observed!AJ$2:AJ$9149,Observed!$A$2:$A$9149,$A11,Observed!$D$2:$D$9149,$D11)),AVERAGEIFS(Observed!AJ$2:AJ$9149,Observed!$A$2:$A$9149,$A11,Observed!$D$2:$D$9149,$D11),"")</f>
        <v>10.900500000000001</v>
      </c>
      <c r="AK11" s="22">
        <f>IF(ISNUMBER(AVERAGEIFS(Observed!AK$2:AK$9149,Observed!$A$2:$A$9149,$A11,Observed!$D$2:$D$9149,$D11)),AVERAGEIFS(Observed!AK$2:AK$9149,Observed!$A$2:$A$9149,$A11,Observed!$D$2:$D$9149,$D11),"")</f>
        <v>17.168749999999999</v>
      </c>
      <c r="AL11" s="23">
        <f>IF(ISNUMBER(AVERAGEIFS(Observed!AL$2:AL$9149,Observed!$A$2:$A$9149,$A11,Observed!$D$2:$D$9149,$D11)),AVERAGEIFS(Observed!AL$2:AL$9149,Observed!$A$2:$A$9149,$A11,Observed!$D$2:$D$9149,$D11),"")</f>
        <v>2.7469999999999998E-2</v>
      </c>
      <c r="AM11" s="23">
        <f>IF(ISNUMBER(AVERAGEIFS(Observed!AM$2:AM$9149,Observed!$A$2:$A$9149,$A11,Observed!$D$2:$D$9149,$D11)),AVERAGEIFS(Observed!AM$2:AM$9149,Observed!$A$2:$A$9149,$A11,Observed!$D$2:$D$9149,$D11),"")</f>
        <v>2.7469999999999998E-2</v>
      </c>
      <c r="AN11" s="22">
        <f>IF(ISNUMBER(AVERAGEIFS(Observed!AN$2:AN$9149,Observed!$A$2:$A$9149,$A11,Observed!$D$2:$D$9149,$D11)),AVERAGEIFS(Observed!AN$2:AN$9149,Observed!$A$2:$A$9149,$A11,Observed!$D$2:$D$9149,$D11),"")</f>
        <v>75.55725000000001</v>
      </c>
      <c r="AO11" s="22">
        <f>IF(ISNUMBER(AVERAGEIFS(Observed!AO$2:AO$9149,Observed!$A$2:$A$9149,$A11,Observed!$D$2:$D$9149,$D11)),AVERAGEIFS(Observed!AO$2:AO$9149,Observed!$A$2:$A$9149,$A11,Observed!$D$2:$D$9149,$D11),"")</f>
        <v>12.08916</v>
      </c>
      <c r="AP11" s="21" t="str">
        <f>IF(ISNUMBER(AVERAGEIFS(Observed!AP$2:AP$9149,Observed!$A$2:$A$9149,$A11,Observed!$D$2:$D$9149,$D11)),AVERAGEIFS(Observed!AP$2:AP$9149,Observed!$A$2:$A$9149,$A11,Observed!$D$2:$D$9149,$D11),"")</f>
        <v/>
      </c>
      <c r="AQ11" s="22" t="str">
        <f>IF(ISNUMBER(AVERAGEIFS(Observed!AQ$2:AQ$9149,Observed!$A$2:$A$9149,$A11,Observed!$D$2:$D$9149,$D11)),AVERAGEIFS(Observed!AQ$2:AQ$9149,Observed!$A$2:$A$9149,$A11,Observed!$D$2:$D$9149,$D11),"")</f>
        <v/>
      </c>
      <c r="AR11" s="22" t="str">
        <f>IF(ISNUMBER(AVERAGEIFS(Observed!AR$2:AR$9149,Observed!$A$2:$A$9149,$A11,Observed!$D$2:$D$9149,$D11)),AVERAGEIFS(Observed!AR$2:AR$9149,Observed!$A$2:$A$9149,$A11,Observed!$D$2:$D$9149,$D11),"")</f>
        <v/>
      </c>
      <c r="AS11" s="22" t="str">
        <f>IF(ISNUMBER(AVERAGEIFS(Observed!AS$2:AS$9149,Observed!$A$2:$A$9149,$A11,Observed!$D$2:$D$9149,$D11)),AVERAGEIFS(Observed!AS$2:AS$9149,Observed!$A$2:$A$9149,$A11,Observed!$D$2:$D$9149,$D11),"")</f>
        <v/>
      </c>
      <c r="AT11" s="22">
        <f>IF(ISNUMBER(AVERAGEIFS(Observed!AT$2:AT$9149,Observed!$A$2:$A$9149,$A11,Observed!$D$2:$D$9149,$D11)),AVERAGEIFS(Observed!AT$2:AT$9149,Observed!$A$2:$A$9149,$A11,Observed!$D$2:$D$9149,$D11),"")</f>
        <v>3.65</v>
      </c>
      <c r="AU11" s="22">
        <f>IF(ISNUMBER(AVERAGEIFS(Observed!AU$2:AU$9149,Observed!$A$2:$A$9149,$A11,Observed!$D$2:$D$9149,$D11)),AVERAGEIFS(Observed!AU$2:AU$9149,Observed!$A$2:$A$9149,$A11,Observed!$D$2:$D$9149,$D11),"")</f>
        <v>3.65</v>
      </c>
      <c r="AV11" s="2">
        <f>COUNTIFS(Observed!$A$2:$A$9149,$A11,Observed!$D$2:$D$9149,$D11)</f>
        <v>4</v>
      </c>
      <c r="AW11" s="2">
        <f t="shared" si="0"/>
        <v>15</v>
      </c>
    </row>
    <row r="12" spans="1:49" x14ac:dyDescent="0.25">
      <c r="A12" t="s">
        <v>28</v>
      </c>
      <c r="B12" t="s">
        <v>138</v>
      </c>
      <c r="C12" t="s">
        <v>43</v>
      </c>
      <c r="D12" s="3">
        <v>41942</v>
      </c>
      <c r="E12">
        <v>1</v>
      </c>
      <c r="F12" t="s">
        <v>58</v>
      </c>
      <c r="K12" s="24" t="s">
        <v>73</v>
      </c>
      <c r="L12" t="s">
        <v>41</v>
      </c>
      <c r="M12">
        <v>1.2</v>
      </c>
      <c r="N12" s="2" t="s">
        <v>20</v>
      </c>
      <c r="O12" s="21" t="str">
        <f>IF(ISNUMBER(AVERAGEIFS(Observed!O$2:O$9149,Observed!$A$2:$A$9149,$A12,Observed!$D$2:$D$9149,$D12)),AVERAGEIFS(Observed!O$2:O$9149,Observed!$A$2:$A$9149,$A12,Observed!$D$2:$D$9149,$D12),"")</f>
        <v/>
      </c>
      <c r="P12" s="22" t="str">
        <f>IF(ISNUMBER(AVERAGEIFS(Observed!P$2:P$9149,Observed!$A$2:$A$9149,$A12,Observed!$D$2:$D$9149,$D12)),AVERAGEIFS(Observed!P$2:P$9149,Observed!$A$2:$A$9149,$A12,Observed!$D$2:$D$9149,$D12),"")</f>
        <v/>
      </c>
      <c r="Q12" s="22">
        <f>IF(ISNUMBER(AVERAGEIFS(Observed!Q$2:Q$9149,Observed!$A$2:$A$9149,$A12,Observed!$D$2:$D$9149,$D12)),AVERAGEIFS(Observed!Q$2:Q$9149,Observed!$A$2:$A$9149,$A12,Observed!$D$2:$D$9149,$D12),"")</f>
        <v>63.825610901069773</v>
      </c>
      <c r="R12" s="22">
        <f>IF(ISNUMBER(AVERAGEIFS(Observed!R$2:R$9149,Observed!$A$2:$A$9149,$A12,Observed!$D$2:$D$9149,$D12)),AVERAGEIFS(Observed!R$2:R$9149,Observed!$A$2:$A$9149,$A12,Observed!$D$2:$D$9149,$D12),"")</f>
        <v>63.825610901069773</v>
      </c>
      <c r="S12" s="22">
        <f>IF(ISNUMBER(AVERAGEIFS(Observed!S$2:S$9149,Observed!$A$2:$A$9149,$A12,Observed!$D$2:$D$9149,$D12)),AVERAGEIFS(Observed!S$2:S$9149,Observed!$A$2:$A$9149,$A12,Observed!$D$2:$D$9149,$D12),"")</f>
        <v>63.825610901069773</v>
      </c>
      <c r="T12" s="23" t="str">
        <f>IF(ISNUMBER(AVERAGEIFS(Observed!T$2:T$9149,Observed!$A$2:$A$9149,$A12,Observed!$D$2:$D$9149,$D12)),AVERAGEIFS(Observed!T$2:T$9149,Observed!$A$2:$A$9149,$A12,Observed!$D$2:$D$9149,$D12),"")</f>
        <v/>
      </c>
      <c r="U12" s="23" t="str">
        <f>IF(ISNUMBER(AVERAGEIFS(Observed!U$2:U$9149,Observed!$A$2:$A$9149,$A12,Observed!$D$2:$D$9149,$D12)),AVERAGEIFS(Observed!U$2:U$9149,Observed!$A$2:$A$9149,$A12,Observed!$D$2:$D$9149,$D12),"")</f>
        <v/>
      </c>
      <c r="V12" s="23" t="str">
        <f>IF(ISNUMBER(AVERAGEIFS(Observed!V$2:V$9149,Observed!$A$2:$A$9149,$A12,Observed!$D$2:$D$9149,$D12)),AVERAGEIFS(Observed!V$2:V$9149,Observed!$A$2:$A$9149,$A12,Observed!$D$2:$D$9149,$D12),"")</f>
        <v/>
      </c>
      <c r="W12" s="21" t="str">
        <f>IF(ISNUMBER(AVERAGEIFS(Observed!W$2:W$9149,Observed!$A$2:$A$9149,$A12,Observed!$D$2:$D$9149,$D12)),AVERAGEIFS(Observed!W$2:W$9149,Observed!$A$2:$A$9149,$A12,Observed!$D$2:$D$9149,$D12),"")</f>
        <v/>
      </c>
      <c r="X12" s="35" t="str">
        <f>IF(ISNUMBER(AVERAGEIFS(Observed!X$2:X$9149,Observed!$A$2:$A$9149,$A12,Observed!$D$2:$D$9149,$D12)),AVERAGEIFS(Observed!X$2:X$9149,Observed!$A$2:$A$9149,$A12,Observed!$D$2:$D$9149,$D12),"")</f>
        <v/>
      </c>
      <c r="Y12" s="35" t="str">
        <f>IF(ISNUMBER(AVERAGEIFS(Observed!Y$2:Y$9149,Observed!$A$2:$A$9149,$A12,Observed!$D$2:$D$9149,$D12)),AVERAGEIFS(Observed!Y$2:Y$9149,Observed!$A$2:$A$9149,$A12,Observed!$D$2:$D$9149,$D12),"")</f>
        <v/>
      </c>
      <c r="Z12" s="22" t="str">
        <f>IF(ISNUMBER(AVERAGEIFS(Observed!Z$2:Z$9149,Observed!$A$2:$A$9149,$A12,Observed!$D$2:$D$9149,$D12)),AVERAGEIFS(Observed!Z$2:Z$9149,Observed!$A$2:$A$9149,$A12,Observed!$D$2:$D$9149,$D12),"")</f>
        <v/>
      </c>
      <c r="AA12" s="22" t="str">
        <f>IF(ISNUMBER(AVERAGEIFS(Observed!AA$2:AA$9149,Observed!$A$2:$A$9149,$A12,Observed!$D$2:$D$9149,$D12)),AVERAGEIFS(Observed!AA$2:AA$9149,Observed!$A$2:$A$9149,$A12,Observed!$D$2:$D$9149,$D12),"")</f>
        <v/>
      </c>
      <c r="AB12" s="22" t="str">
        <f>IF(ISNUMBER(AVERAGEIFS(Observed!AB$2:AB$9149,Observed!$A$2:$A$9149,$A12,Observed!$D$2:$D$9149,$D12)),AVERAGEIFS(Observed!AB$2:AB$9149,Observed!$A$2:$A$9149,$A12,Observed!$D$2:$D$9149,$D12),"")</f>
        <v/>
      </c>
      <c r="AC12" s="22" t="str">
        <f>IF(ISNUMBER(AVERAGEIFS(Observed!AC$2:AC$9149,Observed!$A$2:$A$9149,$A12,Observed!$D$2:$D$9149,$D12)),AVERAGEIFS(Observed!AC$2:AC$9149,Observed!$A$2:$A$9149,$A12,Observed!$D$2:$D$9149,$D12),"")</f>
        <v/>
      </c>
      <c r="AD12" s="22" t="str">
        <f>IF(ISNUMBER(AVERAGEIFS(Observed!AD$2:AD$9149,Observed!$A$2:$A$9149,$A12,Observed!$D$2:$D$9149,$D12)),AVERAGEIFS(Observed!AD$2:AD$9149,Observed!$A$2:$A$9149,$A12,Observed!$D$2:$D$9149,$D12),"")</f>
        <v/>
      </c>
      <c r="AE12" s="22" t="str">
        <f>IF(ISNUMBER(AVERAGEIFS(Observed!AE$2:AE$9149,Observed!$A$2:$A$9149,$A12,Observed!$D$2:$D$9149,$D12)),AVERAGEIFS(Observed!AE$2:AE$9149,Observed!$A$2:$A$9149,$A12,Observed!$D$2:$D$9149,$D12),"")</f>
        <v/>
      </c>
      <c r="AF12" s="22">
        <f>IF(ISNUMBER(AVERAGEIFS(Observed!AF$2:AF$9149,Observed!$A$2:$A$9149,$A12,Observed!$D$2:$D$9149,$D12)),AVERAGEIFS(Observed!AF$2:AF$9149,Observed!$A$2:$A$9149,$A12,Observed!$D$2:$D$9149,$D12),"")</f>
        <v>16.153000000000002</v>
      </c>
      <c r="AG12" s="22">
        <f>IF(ISNUMBER(AVERAGEIFS(Observed!AG$2:AG$9149,Observed!$A$2:$A$9149,$A12,Observed!$D$2:$D$9149,$D12)),AVERAGEIFS(Observed!AG$2:AG$9149,Observed!$A$2:$A$9149,$A12,Observed!$D$2:$D$9149,$D12),"")</f>
        <v>83.846999999999994</v>
      </c>
      <c r="AH12" s="22">
        <f>IF(ISNUMBER(AVERAGEIFS(Observed!AH$2:AH$9149,Observed!$A$2:$A$9149,$A12,Observed!$D$2:$D$9149,$D12)),AVERAGEIFS(Observed!AH$2:AH$9149,Observed!$A$2:$A$9149,$A12,Observed!$D$2:$D$9149,$D12),"")</f>
        <v>19.211333333333332</v>
      </c>
      <c r="AI12" s="22">
        <f>IF(ISNUMBER(AVERAGEIFS(Observed!AI$2:AI$9149,Observed!$A$2:$A$9149,$A12,Observed!$D$2:$D$9149,$D12)),AVERAGEIFS(Observed!AI$2:AI$9149,Observed!$A$2:$A$9149,$A12,Observed!$D$2:$D$9149,$D12),"")</f>
        <v>29.166</v>
      </c>
      <c r="AJ12" s="22">
        <f>IF(ISNUMBER(AVERAGEIFS(Observed!AJ$2:AJ$9149,Observed!$A$2:$A$9149,$A12,Observed!$D$2:$D$9149,$D12)),AVERAGEIFS(Observed!AJ$2:AJ$9149,Observed!$A$2:$A$9149,$A12,Observed!$D$2:$D$9149,$D12),"")</f>
        <v>9.3756666666666657</v>
      </c>
      <c r="AK12" s="22">
        <f>IF(ISNUMBER(AVERAGEIFS(Observed!AK$2:AK$9149,Observed!$A$2:$A$9149,$A12,Observed!$D$2:$D$9149,$D12)),AVERAGEIFS(Observed!AK$2:AK$9149,Observed!$A$2:$A$9149,$A12,Observed!$D$2:$D$9149,$D12),"")</f>
        <v>15.486333333333334</v>
      </c>
      <c r="AL12" s="23">
        <f>IF(ISNUMBER(AVERAGEIFS(Observed!AL$2:AL$9149,Observed!$A$2:$A$9149,$A12,Observed!$D$2:$D$9149,$D12)),AVERAGEIFS(Observed!AL$2:AL$9149,Observed!$A$2:$A$9149,$A12,Observed!$D$2:$D$9149,$D12),"")</f>
        <v>2.477813333333333E-2</v>
      </c>
      <c r="AM12" s="23">
        <f>IF(ISNUMBER(AVERAGEIFS(Observed!AM$2:AM$9149,Observed!$A$2:$A$9149,$A12,Observed!$D$2:$D$9149,$D12)),AVERAGEIFS(Observed!AM$2:AM$9149,Observed!$A$2:$A$9149,$A12,Observed!$D$2:$D$9149,$D12),"")</f>
        <v>2.477813333333333E-2</v>
      </c>
      <c r="AN12" s="22">
        <f>IF(ISNUMBER(AVERAGEIFS(Observed!AN$2:AN$9149,Observed!$A$2:$A$9149,$A12,Observed!$D$2:$D$9149,$D12)),AVERAGEIFS(Observed!AN$2:AN$9149,Observed!$A$2:$A$9149,$A12,Observed!$D$2:$D$9149,$D12),"")</f>
        <v>73.269000000000005</v>
      </c>
      <c r="AO12" s="22">
        <f>IF(ISNUMBER(AVERAGEIFS(Observed!AO$2:AO$9149,Observed!$A$2:$A$9149,$A12,Observed!$D$2:$D$9149,$D12)),AVERAGEIFS(Observed!AO$2:AO$9149,Observed!$A$2:$A$9149,$A12,Observed!$D$2:$D$9149,$D12),"")</f>
        <v>11.723039999999999</v>
      </c>
      <c r="AP12" s="21" t="str">
        <f>IF(ISNUMBER(AVERAGEIFS(Observed!AP$2:AP$9149,Observed!$A$2:$A$9149,$A12,Observed!$D$2:$D$9149,$D12)),AVERAGEIFS(Observed!AP$2:AP$9149,Observed!$A$2:$A$9149,$A12,Observed!$D$2:$D$9149,$D12),"")</f>
        <v/>
      </c>
      <c r="AQ12" s="22" t="str">
        <f>IF(ISNUMBER(AVERAGEIFS(Observed!AQ$2:AQ$9149,Observed!$A$2:$A$9149,$A12,Observed!$D$2:$D$9149,$D12)),AVERAGEIFS(Observed!AQ$2:AQ$9149,Observed!$A$2:$A$9149,$A12,Observed!$D$2:$D$9149,$D12),"")</f>
        <v/>
      </c>
      <c r="AR12" s="22" t="str">
        <f>IF(ISNUMBER(AVERAGEIFS(Observed!AR$2:AR$9149,Observed!$A$2:$A$9149,$A12,Observed!$D$2:$D$9149,$D12)),AVERAGEIFS(Observed!AR$2:AR$9149,Observed!$A$2:$A$9149,$A12,Observed!$D$2:$D$9149,$D12),"")</f>
        <v/>
      </c>
      <c r="AS12" s="22" t="str">
        <f>IF(ISNUMBER(AVERAGEIFS(Observed!AS$2:AS$9149,Observed!$A$2:$A$9149,$A12,Observed!$D$2:$D$9149,$D12)),AVERAGEIFS(Observed!AS$2:AS$9149,Observed!$A$2:$A$9149,$A12,Observed!$D$2:$D$9149,$D12),"")</f>
        <v/>
      </c>
      <c r="AT12" s="22">
        <f>IF(ISNUMBER(AVERAGEIFS(Observed!AT$2:AT$9149,Observed!$A$2:$A$9149,$A12,Observed!$D$2:$D$9149,$D12)),AVERAGEIFS(Observed!AT$2:AT$9149,Observed!$A$2:$A$9149,$A12,Observed!$D$2:$D$9149,$D12),"")</f>
        <v>1.5687500000000001</v>
      </c>
      <c r="AU12" s="22">
        <f>IF(ISNUMBER(AVERAGEIFS(Observed!AU$2:AU$9149,Observed!$A$2:$A$9149,$A12,Observed!$D$2:$D$9149,$D12)),AVERAGEIFS(Observed!AU$2:AU$9149,Observed!$A$2:$A$9149,$A12,Observed!$D$2:$D$9149,$D12),"")</f>
        <v>1.5687500000000001</v>
      </c>
      <c r="AV12" s="2">
        <f>COUNTIFS(Observed!$A$2:$A$9149,$A12,Observed!$D$2:$D$9149,$D12)</f>
        <v>4</v>
      </c>
      <c r="AW12" s="2">
        <f t="shared" si="0"/>
        <v>15</v>
      </c>
    </row>
    <row r="13" spans="1:49" x14ac:dyDescent="0.25">
      <c r="A13" t="s">
        <v>26</v>
      </c>
      <c r="B13" t="s">
        <v>138</v>
      </c>
      <c r="C13" t="s">
        <v>43</v>
      </c>
      <c r="D13" s="3">
        <v>41942</v>
      </c>
      <c r="E13">
        <v>1</v>
      </c>
      <c r="F13" t="s">
        <v>59</v>
      </c>
      <c r="K13" s="24" t="s">
        <v>73</v>
      </c>
      <c r="L13" t="s">
        <v>41</v>
      </c>
      <c r="M13">
        <v>1.2</v>
      </c>
      <c r="N13" s="2" t="s">
        <v>20</v>
      </c>
      <c r="O13" s="21" t="str">
        <f>IF(ISNUMBER(AVERAGEIFS(Observed!O$2:O$9149,Observed!$A$2:$A$9149,$A13,Observed!$D$2:$D$9149,$D13)),AVERAGEIFS(Observed!O$2:O$9149,Observed!$A$2:$A$9149,$A13,Observed!$D$2:$D$9149,$D13),"")</f>
        <v/>
      </c>
      <c r="P13" s="22" t="str">
        <f>IF(ISNUMBER(AVERAGEIFS(Observed!P$2:P$9149,Observed!$A$2:$A$9149,$A13,Observed!$D$2:$D$9149,$D13)),AVERAGEIFS(Observed!P$2:P$9149,Observed!$A$2:$A$9149,$A13,Observed!$D$2:$D$9149,$D13),"")</f>
        <v/>
      </c>
      <c r="Q13" s="22">
        <f>IF(ISNUMBER(AVERAGEIFS(Observed!Q$2:Q$9149,Observed!$A$2:$A$9149,$A13,Observed!$D$2:$D$9149,$D13)),AVERAGEIFS(Observed!Q$2:Q$9149,Observed!$A$2:$A$9149,$A13,Observed!$D$2:$D$9149,$D13),"")</f>
        <v>76.217359270679779</v>
      </c>
      <c r="R13" s="22">
        <f>IF(ISNUMBER(AVERAGEIFS(Observed!R$2:R$9149,Observed!$A$2:$A$9149,$A13,Observed!$D$2:$D$9149,$D13)),AVERAGEIFS(Observed!R$2:R$9149,Observed!$A$2:$A$9149,$A13,Observed!$D$2:$D$9149,$D13),"")</f>
        <v>76.217359270679779</v>
      </c>
      <c r="S13" s="22">
        <f>IF(ISNUMBER(AVERAGEIFS(Observed!S$2:S$9149,Observed!$A$2:$A$9149,$A13,Observed!$D$2:$D$9149,$D13)),AVERAGEIFS(Observed!S$2:S$9149,Observed!$A$2:$A$9149,$A13,Observed!$D$2:$D$9149,$D13),"")</f>
        <v>76.217359270679779</v>
      </c>
      <c r="T13" s="23" t="str">
        <f>IF(ISNUMBER(AVERAGEIFS(Observed!T$2:T$9149,Observed!$A$2:$A$9149,$A13,Observed!$D$2:$D$9149,$D13)),AVERAGEIFS(Observed!T$2:T$9149,Observed!$A$2:$A$9149,$A13,Observed!$D$2:$D$9149,$D13),"")</f>
        <v/>
      </c>
      <c r="U13" s="23" t="str">
        <f>IF(ISNUMBER(AVERAGEIFS(Observed!U$2:U$9149,Observed!$A$2:$A$9149,$A13,Observed!$D$2:$D$9149,$D13)),AVERAGEIFS(Observed!U$2:U$9149,Observed!$A$2:$A$9149,$A13,Observed!$D$2:$D$9149,$D13),"")</f>
        <v/>
      </c>
      <c r="V13" s="23" t="str">
        <f>IF(ISNUMBER(AVERAGEIFS(Observed!V$2:V$9149,Observed!$A$2:$A$9149,$A13,Observed!$D$2:$D$9149,$D13)),AVERAGEIFS(Observed!V$2:V$9149,Observed!$A$2:$A$9149,$A13,Observed!$D$2:$D$9149,$D13),"")</f>
        <v/>
      </c>
      <c r="W13" s="21" t="str">
        <f>IF(ISNUMBER(AVERAGEIFS(Observed!W$2:W$9149,Observed!$A$2:$A$9149,$A13,Observed!$D$2:$D$9149,$D13)),AVERAGEIFS(Observed!W$2:W$9149,Observed!$A$2:$A$9149,$A13,Observed!$D$2:$D$9149,$D13),"")</f>
        <v/>
      </c>
      <c r="X13" s="35" t="str">
        <f>IF(ISNUMBER(AVERAGEIFS(Observed!X$2:X$9149,Observed!$A$2:$A$9149,$A13,Observed!$D$2:$D$9149,$D13)),AVERAGEIFS(Observed!X$2:X$9149,Observed!$A$2:$A$9149,$A13,Observed!$D$2:$D$9149,$D13),"")</f>
        <v/>
      </c>
      <c r="Y13" s="35" t="str">
        <f>IF(ISNUMBER(AVERAGEIFS(Observed!Y$2:Y$9149,Observed!$A$2:$A$9149,$A13,Observed!$D$2:$D$9149,$D13)),AVERAGEIFS(Observed!Y$2:Y$9149,Observed!$A$2:$A$9149,$A13,Observed!$D$2:$D$9149,$D13),"")</f>
        <v/>
      </c>
      <c r="Z13" s="22" t="str">
        <f>IF(ISNUMBER(AVERAGEIFS(Observed!Z$2:Z$9149,Observed!$A$2:$A$9149,$A13,Observed!$D$2:$D$9149,$D13)),AVERAGEIFS(Observed!Z$2:Z$9149,Observed!$A$2:$A$9149,$A13,Observed!$D$2:$D$9149,$D13),"")</f>
        <v/>
      </c>
      <c r="AA13" s="22" t="str">
        <f>IF(ISNUMBER(AVERAGEIFS(Observed!AA$2:AA$9149,Observed!$A$2:$A$9149,$A13,Observed!$D$2:$D$9149,$D13)),AVERAGEIFS(Observed!AA$2:AA$9149,Observed!$A$2:$A$9149,$A13,Observed!$D$2:$D$9149,$D13),"")</f>
        <v/>
      </c>
      <c r="AB13" s="22" t="str">
        <f>IF(ISNUMBER(AVERAGEIFS(Observed!AB$2:AB$9149,Observed!$A$2:$A$9149,$A13,Observed!$D$2:$D$9149,$D13)),AVERAGEIFS(Observed!AB$2:AB$9149,Observed!$A$2:$A$9149,$A13,Observed!$D$2:$D$9149,$D13),"")</f>
        <v/>
      </c>
      <c r="AC13" s="22" t="str">
        <f>IF(ISNUMBER(AVERAGEIFS(Observed!AC$2:AC$9149,Observed!$A$2:$A$9149,$A13,Observed!$D$2:$D$9149,$D13)),AVERAGEIFS(Observed!AC$2:AC$9149,Observed!$A$2:$A$9149,$A13,Observed!$D$2:$D$9149,$D13),"")</f>
        <v/>
      </c>
      <c r="AD13" s="22" t="str">
        <f>IF(ISNUMBER(AVERAGEIFS(Observed!AD$2:AD$9149,Observed!$A$2:$A$9149,$A13,Observed!$D$2:$D$9149,$D13)),AVERAGEIFS(Observed!AD$2:AD$9149,Observed!$A$2:$A$9149,$A13,Observed!$D$2:$D$9149,$D13),"")</f>
        <v/>
      </c>
      <c r="AE13" s="22" t="str">
        <f>IF(ISNUMBER(AVERAGEIFS(Observed!AE$2:AE$9149,Observed!$A$2:$A$9149,$A13,Observed!$D$2:$D$9149,$D13)),AVERAGEIFS(Observed!AE$2:AE$9149,Observed!$A$2:$A$9149,$A13,Observed!$D$2:$D$9149,$D13),"")</f>
        <v/>
      </c>
      <c r="AF13" s="22">
        <f>IF(ISNUMBER(AVERAGEIFS(Observed!AF$2:AF$9149,Observed!$A$2:$A$9149,$A13,Observed!$D$2:$D$9149,$D13)),AVERAGEIFS(Observed!AF$2:AF$9149,Observed!$A$2:$A$9149,$A13,Observed!$D$2:$D$9149,$D13),"")</f>
        <v>15.737999999999996</v>
      </c>
      <c r="AG13" s="22">
        <f>IF(ISNUMBER(AVERAGEIFS(Observed!AG$2:AG$9149,Observed!$A$2:$A$9149,$A13,Observed!$D$2:$D$9149,$D13)),AVERAGEIFS(Observed!AG$2:AG$9149,Observed!$A$2:$A$9149,$A13,Observed!$D$2:$D$9149,$D13),"")</f>
        <v>84.262</v>
      </c>
      <c r="AH13" s="22">
        <f>IF(ISNUMBER(AVERAGEIFS(Observed!AH$2:AH$9149,Observed!$A$2:$A$9149,$A13,Observed!$D$2:$D$9149,$D13)),AVERAGEIFS(Observed!AH$2:AH$9149,Observed!$A$2:$A$9149,$A13,Observed!$D$2:$D$9149,$D13),"")</f>
        <v>18.705499999999997</v>
      </c>
      <c r="AI13" s="22">
        <f>IF(ISNUMBER(AVERAGEIFS(Observed!AI$2:AI$9149,Observed!$A$2:$A$9149,$A13,Observed!$D$2:$D$9149,$D13)),AVERAGEIFS(Observed!AI$2:AI$9149,Observed!$A$2:$A$9149,$A13,Observed!$D$2:$D$9149,$D13),"")</f>
        <v>29.450249999999997</v>
      </c>
      <c r="AJ13" s="22">
        <f>IF(ISNUMBER(AVERAGEIFS(Observed!AJ$2:AJ$9149,Observed!$A$2:$A$9149,$A13,Observed!$D$2:$D$9149,$D13)),AVERAGEIFS(Observed!AJ$2:AJ$9149,Observed!$A$2:$A$9149,$A13,Observed!$D$2:$D$9149,$D13),"")</f>
        <v>10.3665</v>
      </c>
      <c r="AK13" s="22">
        <f>IF(ISNUMBER(AVERAGEIFS(Observed!AK$2:AK$9149,Observed!$A$2:$A$9149,$A13,Observed!$D$2:$D$9149,$D13)),AVERAGEIFS(Observed!AK$2:AK$9149,Observed!$A$2:$A$9149,$A13,Observed!$D$2:$D$9149,$D13),"")</f>
        <v>14.409000000000001</v>
      </c>
      <c r="AL13" s="23">
        <f>IF(ISNUMBER(AVERAGEIFS(Observed!AL$2:AL$9149,Observed!$A$2:$A$9149,$A13,Observed!$D$2:$D$9149,$D13)),AVERAGEIFS(Observed!AL$2:AL$9149,Observed!$A$2:$A$9149,$A13,Observed!$D$2:$D$9149,$D13),"")</f>
        <v>2.3054400000000003E-2</v>
      </c>
      <c r="AM13" s="23">
        <f>IF(ISNUMBER(AVERAGEIFS(Observed!AM$2:AM$9149,Observed!$A$2:$A$9149,$A13,Observed!$D$2:$D$9149,$D13)),AVERAGEIFS(Observed!AM$2:AM$9149,Observed!$A$2:$A$9149,$A13,Observed!$D$2:$D$9149,$D13),"")</f>
        <v>2.3054400000000003E-2</v>
      </c>
      <c r="AN13" s="22">
        <f>IF(ISNUMBER(AVERAGEIFS(Observed!AN$2:AN$9149,Observed!$A$2:$A$9149,$A13,Observed!$D$2:$D$9149,$D13)),AVERAGEIFS(Observed!AN$2:AN$9149,Observed!$A$2:$A$9149,$A13,Observed!$D$2:$D$9149,$D13),"")</f>
        <v>73.354250000000008</v>
      </c>
      <c r="AO13" s="22">
        <f>IF(ISNUMBER(AVERAGEIFS(Observed!AO$2:AO$9149,Observed!$A$2:$A$9149,$A13,Observed!$D$2:$D$9149,$D13)),AVERAGEIFS(Observed!AO$2:AO$9149,Observed!$A$2:$A$9149,$A13,Observed!$D$2:$D$9149,$D13),"")</f>
        <v>11.73668</v>
      </c>
      <c r="AP13" s="21" t="str">
        <f>IF(ISNUMBER(AVERAGEIFS(Observed!AP$2:AP$9149,Observed!$A$2:$A$9149,$A13,Observed!$D$2:$D$9149,$D13)),AVERAGEIFS(Observed!AP$2:AP$9149,Observed!$A$2:$A$9149,$A13,Observed!$D$2:$D$9149,$D13),"")</f>
        <v/>
      </c>
      <c r="AQ13" s="22" t="str">
        <f>IF(ISNUMBER(AVERAGEIFS(Observed!AQ$2:AQ$9149,Observed!$A$2:$A$9149,$A13,Observed!$D$2:$D$9149,$D13)),AVERAGEIFS(Observed!AQ$2:AQ$9149,Observed!$A$2:$A$9149,$A13,Observed!$D$2:$D$9149,$D13),"")</f>
        <v/>
      </c>
      <c r="AR13" s="22" t="str">
        <f>IF(ISNUMBER(AVERAGEIFS(Observed!AR$2:AR$9149,Observed!$A$2:$A$9149,$A13,Observed!$D$2:$D$9149,$D13)),AVERAGEIFS(Observed!AR$2:AR$9149,Observed!$A$2:$A$9149,$A13,Observed!$D$2:$D$9149,$D13),"")</f>
        <v/>
      </c>
      <c r="AS13" s="22" t="str">
        <f>IF(ISNUMBER(AVERAGEIFS(Observed!AS$2:AS$9149,Observed!$A$2:$A$9149,$A13,Observed!$D$2:$D$9149,$D13)),AVERAGEIFS(Observed!AS$2:AS$9149,Observed!$A$2:$A$9149,$A13,Observed!$D$2:$D$9149,$D13),"")</f>
        <v/>
      </c>
      <c r="AT13" s="22">
        <f>IF(ISNUMBER(AVERAGEIFS(Observed!AT$2:AT$9149,Observed!$A$2:$A$9149,$A13,Observed!$D$2:$D$9149,$D13)),AVERAGEIFS(Observed!AT$2:AT$9149,Observed!$A$2:$A$9149,$A13,Observed!$D$2:$D$9149,$D13),"")</f>
        <v>1.7569999999999999</v>
      </c>
      <c r="AU13" s="22">
        <f>IF(ISNUMBER(AVERAGEIFS(Observed!AU$2:AU$9149,Observed!$A$2:$A$9149,$A13,Observed!$D$2:$D$9149,$D13)),AVERAGEIFS(Observed!AU$2:AU$9149,Observed!$A$2:$A$9149,$A13,Observed!$D$2:$D$9149,$D13),"")</f>
        <v>1.7569999999999999</v>
      </c>
      <c r="AV13" s="2">
        <f>COUNTIFS(Observed!$A$2:$A$9149,$A13,Observed!$D$2:$D$9149,$D13)</f>
        <v>4</v>
      </c>
      <c r="AW13" s="2">
        <f t="shared" si="0"/>
        <v>15</v>
      </c>
    </row>
    <row r="14" spans="1:49" x14ac:dyDescent="0.25">
      <c r="A14" t="s">
        <v>25</v>
      </c>
      <c r="B14" t="s">
        <v>138</v>
      </c>
      <c r="C14" t="s">
        <v>43</v>
      </c>
      <c r="D14" s="3">
        <v>41968</v>
      </c>
      <c r="E14">
        <v>1</v>
      </c>
      <c r="F14" t="s">
        <v>54</v>
      </c>
      <c r="K14" s="24" t="s">
        <v>73</v>
      </c>
      <c r="L14" t="s">
        <v>41</v>
      </c>
      <c r="M14">
        <v>1.3</v>
      </c>
      <c r="N14" s="2" t="s">
        <v>20</v>
      </c>
      <c r="O14" s="21" t="str">
        <f>IF(ISNUMBER(AVERAGEIFS(Observed!O$2:O$9149,Observed!$A$2:$A$9149,$A14,Observed!$D$2:$D$9149,$D14)),AVERAGEIFS(Observed!O$2:O$9149,Observed!$A$2:$A$9149,$A14,Observed!$D$2:$D$9149,$D14),"")</f>
        <v/>
      </c>
      <c r="P14" s="22" t="str">
        <f>IF(ISNUMBER(AVERAGEIFS(Observed!P$2:P$9149,Observed!$A$2:$A$9149,$A14,Observed!$D$2:$D$9149,$D14)),AVERAGEIFS(Observed!P$2:P$9149,Observed!$A$2:$A$9149,$A14,Observed!$D$2:$D$9149,$D14),"")</f>
        <v/>
      </c>
      <c r="Q14" s="22">
        <f>IF(ISNUMBER(AVERAGEIFS(Observed!Q$2:Q$9149,Observed!$A$2:$A$9149,$A14,Observed!$D$2:$D$9149,$D14)),AVERAGEIFS(Observed!Q$2:Q$9149,Observed!$A$2:$A$9149,$A14,Observed!$D$2:$D$9149,$D14),"")</f>
        <v>73.61219759422363</v>
      </c>
      <c r="R14" s="22">
        <f>IF(ISNUMBER(AVERAGEIFS(Observed!R$2:R$9149,Observed!$A$2:$A$9149,$A14,Observed!$D$2:$D$9149,$D14)),AVERAGEIFS(Observed!R$2:R$9149,Observed!$A$2:$A$9149,$A14,Observed!$D$2:$D$9149,$D14),"")</f>
        <v>73.61219759422363</v>
      </c>
      <c r="S14" s="22">
        <f>IF(ISNUMBER(AVERAGEIFS(Observed!S$2:S$9149,Observed!$A$2:$A$9149,$A14,Observed!$D$2:$D$9149,$D14)),AVERAGEIFS(Observed!S$2:S$9149,Observed!$A$2:$A$9149,$A14,Observed!$D$2:$D$9149,$D14),"")</f>
        <v>122.41098905756418</v>
      </c>
      <c r="T14" s="23" t="str">
        <f>IF(ISNUMBER(AVERAGEIFS(Observed!T$2:T$9149,Observed!$A$2:$A$9149,$A14,Observed!$D$2:$D$9149,$D14)),AVERAGEIFS(Observed!T$2:T$9149,Observed!$A$2:$A$9149,$A14,Observed!$D$2:$D$9149,$D14),"")</f>
        <v/>
      </c>
      <c r="U14" s="23" t="str">
        <f>IF(ISNUMBER(AVERAGEIFS(Observed!U$2:U$9149,Observed!$A$2:$A$9149,$A14,Observed!$D$2:$D$9149,$D14)),AVERAGEIFS(Observed!U$2:U$9149,Observed!$A$2:$A$9149,$A14,Observed!$D$2:$D$9149,$D14),"")</f>
        <v/>
      </c>
      <c r="V14" s="23" t="str">
        <f>IF(ISNUMBER(AVERAGEIFS(Observed!V$2:V$9149,Observed!$A$2:$A$9149,$A14,Observed!$D$2:$D$9149,$D14)),AVERAGEIFS(Observed!V$2:V$9149,Observed!$A$2:$A$9149,$A14,Observed!$D$2:$D$9149,$D14),"")</f>
        <v/>
      </c>
      <c r="W14" s="21" t="str">
        <f>IF(ISNUMBER(AVERAGEIFS(Observed!W$2:W$9149,Observed!$A$2:$A$9149,$A14,Observed!$D$2:$D$9149,$D14)),AVERAGEIFS(Observed!W$2:W$9149,Observed!$A$2:$A$9149,$A14,Observed!$D$2:$D$9149,$D14),"")</f>
        <v/>
      </c>
      <c r="X14" s="35" t="str">
        <f>IF(ISNUMBER(AVERAGEIFS(Observed!X$2:X$9149,Observed!$A$2:$A$9149,$A14,Observed!$D$2:$D$9149,$D14)),AVERAGEIFS(Observed!X$2:X$9149,Observed!$A$2:$A$9149,$A14,Observed!$D$2:$D$9149,$D14),"")</f>
        <v/>
      </c>
      <c r="Y14" s="35" t="str">
        <f>IF(ISNUMBER(AVERAGEIFS(Observed!Y$2:Y$9149,Observed!$A$2:$A$9149,$A14,Observed!$D$2:$D$9149,$D14)),AVERAGEIFS(Observed!Y$2:Y$9149,Observed!$A$2:$A$9149,$A14,Observed!$D$2:$D$9149,$D14),"")</f>
        <v/>
      </c>
      <c r="Z14" s="22" t="str">
        <f>IF(ISNUMBER(AVERAGEIFS(Observed!Z$2:Z$9149,Observed!$A$2:$A$9149,$A14,Observed!$D$2:$D$9149,$D14)),AVERAGEIFS(Observed!Z$2:Z$9149,Observed!$A$2:$A$9149,$A14,Observed!$D$2:$D$9149,$D14),"")</f>
        <v/>
      </c>
      <c r="AA14" s="22" t="str">
        <f>IF(ISNUMBER(AVERAGEIFS(Observed!AA$2:AA$9149,Observed!$A$2:$A$9149,$A14,Observed!$D$2:$D$9149,$D14)),AVERAGEIFS(Observed!AA$2:AA$9149,Observed!$A$2:$A$9149,$A14,Observed!$D$2:$D$9149,$D14),"")</f>
        <v/>
      </c>
      <c r="AB14" s="22" t="str">
        <f>IF(ISNUMBER(AVERAGEIFS(Observed!AB$2:AB$9149,Observed!$A$2:$A$9149,$A14,Observed!$D$2:$D$9149,$D14)),AVERAGEIFS(Observed!AB$2:AB$9149,Observed!$A$2:$A$9149,$A14,Observed!$D$2:$D$9149,$D14),"")</f>
        <v/>
      </c>
      <c r="AC14" s="22" t="str">
        <f>IF(ISNUMBER(AVERAGEIFS(Observed!AC$2:AC$9149,Observed!$A$2:$A$9149,$A14,Observed!$D$2:$D$9149,$D14)),AVERAGEIFS(Observed!AC$2:AC$9149,Observed!$A$2:$A$9149,$A14,Observed!$D$2:$D$9149,$D14),"")</f>
        <v/>
      </c>
      <c r="AD14" s="22" t="str">
        <f>IF(ISNUMBER(AVERAGEIFS(Observed!AD$2:AD$9149,Observed!$A$2:$A$9149,$A14,Observed!$D$2:$D$9149,$D14)),AVERAGEIFS(Observed!AD$2:AD$9149,Observed!$A$2:$A$9149,$A14,Observed!$D$2:$D$9149,$D14),"")</f>
        <v/>
      </c>
      <c r="AE14" s="22" t="str">
        <f>IF(ISNUMBER(AVERAGEIFS(Observed!AE$2:AE$9149,Observed!$A$2:$A$9149,$A14,Observed!$D$2:$D$9149,$D14)),AVERAGEIFS(Observed!AE$2:AE$9149,Observed!$A$2:$A$9149,$A14,Observed!$D$2:$D$9149,$D14),"")</f>
        <v/>
      </c>
      <c r="AF14" s="22">
        <f>IF(ISNUMBER(AVERAGEIFS(Observed!AF$2:AF$9149,Observed!$A$2:$A$9149,$A14,Observed!$D$2:$D$9149,$D14)),AVERAGEIFS(Observed!AF$2:AF$9149,Observed!$A$2:$A$9149,$A14,Observed!$D$2:$D$9149,$D14),"")</f>
        <v>19.106749999999998</v>
      </c>
      <c r="AG14" s="22">
        <f>IF(ISNUMBER(AVERAGEIFS(Observed!AG$2:AG$9149,Observed!$A$2:$A$9149,$A14,Observed!$D$2:$D$9149,$D14)),AVERAGEIFS(Observed!AG$2:AG$9149,Observed!$A$2:$A$9149,$A14,Observed!$D$2:$D$9149,$D14),"")</f>
        <v>80.893250000000009</v>
      </c>
      <c r="AH14" s="22">
        <f>IF(ISNUMBER(AVERAGEIFS(Observed!AH$2:AH$9149,Observed!$A$2:$A$9149,$A14,Observed!$D$2:$D$9149,$D14)),AVERAGEIFS(Observed!AH$2:AH$9149,Observed!$A$2:$A$9149,$A14,Observed!$D$2:$D$9149,$D14),"")</f>
        <v>19.731999999999999</v>
      </c>
      <c r="AI14" s="22">
        <f>IF(ISNUMBER(AVERAGEIFS(Observed!AI$2:AI$9149,Observed!$A$2:$A$9149,$A14,Observed!$D$2:$D$9149,$D14)),AVERAGEIFS(Observed!AI$2:AI$9149,Observed!$A$2:$A$9149,$A14,Observed!$D$2:$D$9149,$D14),"")</f>
        <v>28.653749999999999</v>
      </c>
      <c r="AJ14" s="22">
        <f>IF(ISNUMBER(AVERAGEIFS(Observed!AJ$2:AJ$9149,Observed!$A$2:$A$9149,$A14,Observed!$D$2:$D$9149,$D14)),AVERAGEIFS(Observed!AJ$2:AJ$9149,Observed!$A$2:$A$9149,$A14,Observed!$D$2:$D$9149,$D14),"")</f>
        <v>5.0254999999999992</v>
      </c>
      <c r="AK14" s="22">
        <f>IF(ISNUMBER(AVERAGEIFS(Observed!AK$2:AK$9149,Observed!$A$2:$A$9149,$A14,Observed!$D$2:$D$9149,$D14)),AVERAGEIFS(Observed!AK$2:AK$9149,Observed!$A$2:$A$9149,$A14,Observed!$D$2:$D$9149,$D14),"")</f>
        <v>14.93975</v>
      </c>
      <c r="AL14" s="23">
        <f>IF(ISNUMBER(AVERAGEIFS(Observed!AL$2:AL$9149,Observed!$A$2:$A$9149,$A14,Observed!$D$2:$D$9149,$D14)),AVERAGEIFS(Observed!AL$2:AL$9149,Observed!$A$2:$A$9149,$A14,Observed!$D$2:$D$9149,$D14),"")</f>
        <v>2.3903600000000004E-2</v>
      </c>
      <c r="AM14" s="23">
        <f>IF(ISNUMBER(AVERAGEIFS(Observed!AM$2:AM$9149,Observed!$A$2:$A$9149,$A14,Observed!$D$2:$D$9149,$D14)),AVERAGEIFS(Observed!AM$2:AM$9149,Observed!$A$2:$A$9149,$A14,Observed!$D$2:$D$9149,$D14),"")</f>
        <v>2.3903600000000004E-2</v>
      </c>
      <c r="AN14" s="22">
        <f>IF(ISNUMBER(AVERAGEIFS(Observed!AN$2:AN$9149,Observed!$A$2:$A$9149,$A14,Observed!$D$2:$D$9149,$D14)),AVERAGEIFS(Observed!AN$2:AN$9149,Observed!$A$2:$A$9149,$A14,Observed!$D$2:$D$9149,$D14),"")</f>
        <v>66.888999999999996</v>
      </c>
      <c r="AO14" s="22">
        <f>IF(ISNUMBER(AVERAGEIFS(Observed!AO$2:AO$9149,Observed!$A$2:$A$9149,$A14,Observed!$D$2:$D$9149,$D14)),AVERAGEIFS(Observed!AO$2:AO$9149,Observed!$A$2:$A$9149,$A14,Observed!$D$2:$D$9149,$D14),"")</f>
        <v>10.70224</v>
      </c>
      <c r="AP14" s="21" t="str">
        <f>IF(ISNUMBER(AVERAGEIFS(Observed!AP$2:AP$9149,Observed!$A$2:$A$9149,$A14,Observed!$D$2:$D$9149,$D14)),AVERAGEIFS(Observed!AP$2:AP$9149,Observed!$A$2:$A$9149,$A14,Observed!$D$2:$D$9149,$D14),"")</f>
        <v/>
      </c>
      <c r="AQ14" s="22" t="str">
        <f>IF(ISNUMBER(AVERAGEIFS(Observed!AQ$2:AQ$9149,Observed!$A$2:$A$9149,$A14,Observed!$D$2:$D$9149,$D14)),AVERAGEIFS(Observed!AQ$2:AQ$9149,Observed!$A$2:$A$9149,$A14,Observed!$D$2:$D$9149,$D14),"")</f>
        <v/>
      </c>
      <c r="AR14" s="22" t="str">
        <f>IF(ISNUMBER(AVERAGEIFS(Observed!AR$2:AR$9149,Observed!$A$2:$A$9149,$A14,Observed!$D$2:$D$9149,$D14)),AVERAGEIFS(Observed!AR$2:AR$9149,Observed!$A$2:$A$9149,$A14,Observed!$D$2:$D$9149,$D14),"")</f>
        <v/>
      </c>
      <c r="AS14" s="22" t="str">
        <f>IF(ISNUMBER(AVERAGEIFS(Observed!AS$2:AS$9149,Observed!$A$2:$A$9149,$A14,Observed!$D$2:$D$9149,$D14)),AVERAGEIFS(Observed!AS$2:AS$9149,Observed!$A$2:$A$9149,$A14,Observed!$D$2:$D$9149,$D14),"")</f>
        <v/>
      </c>
      <c r="AT14" s="22">
        <f>IF(ISNUMBER(AVERAGEIFS(Observed!AT$2:AT$9149,Observed!$A$2:$A$9149,$A14,Observed!$D$2:$D$9149,$D14)),AVERAGEIFS(Observed!AT$2:AT$9149,Observed!$A$2:$A$9149,$A14,Observed!$D$2:$D$9149,$D14),"")</f>
        <v>1.75075</v>
      </c>
      <c r="AU14" s="22">
        <f>IF(ISNUMBER(AVERAGEIFS(Observed!AU$2:AU$9149,Observed!$A$2:$A$9149,$A14,Observed!$D$2:$D$9149,$D14)),AVERAGEIFS(Observed!AU$2:AU$9149,Observed!$A$2:$A$9149,$A14,Observed!$D$2:$D$9149,$D14),"")</f>
        <v>2.7962499999999997</v>
      </c>
      <c r="AV14" s="2">
        <f>COUNTIFS(Observed!$A$2:$A$9149,$A14,Observed!$D$2:$D$9149,$D14)</f>
        <v>4</v>
      </c>
      <c r="AW14" s="2">
        <f t="shared" si="0"/>
        <v>15</v>
      </c>
    </row>
    <row r="15" spans="1:49" x14ac:dyDescent="0.25">
      <c r="A15" t="s">
        <v>23</v>
      </c>
      <c r="B15" t="s">
        <v>138</v>
      </c>
      <c r="C15" t="s">
        <v>43</v>
      </c>
      <c r="D15" s="3">
        <v>41968</v>
      </c>
      <c r="E15">
        <v>1</v>
      </c>
      <c r="F15" t="s">
        <v>55</v>
      </c>
      <c r="K15" s="24" t="s">
        <v>73</v>
      </c>
      <c r="L15" t="s">
        <v>41</v>
      </c>
      <c r="M15">
        <v>1.3</v>
      </c>
      <c r="N15" s="2" t="s">
        <v>20</v>
      </c>
      <c r="O15" s="21" t="str">
        <f>IF(ISNUMBER(AVERAGEIFS(Observed!O$2:O$9149,Observed!$A$2:$A$9149,$A15,Observed!$D$2:$D$9149,$D15)),AVERAGEIFS(Observed!O$2:O$9149,Observed!$A$2:$A$9149,$A15,Observed!$D$2:$D$9149,$D15),"")</f>
        <v/>
      </c>
      <c r="P15" s="22" t="str">
        <f>IF(ISNUMBER(AVERAGEIFS(Observed!P$2:P$9149,Observed!$A$2:$A$9149,$A15,Observed!$D$2:$D$9149,$D15)),AVERAGEIFS(Observed!P$2:P$9149,Observed!$A$2:$A$9149,$A15,Observed!$D$2:$D$9149,$D15),"")</f>
        <v/>
      </c>
      <c r="Q15" s="22">
        <f>IF(ISNUMBER(AVERAGEIFS(Observed!Q$2:Q$9149,Observed!$A$2:$A$9149,$A15,Observed!$D$2:$D$9149,$D15)),AVERAGEIFS(Observed!Q$2:Q$9149,Observed!$A$2:$A$9149,$A15,Observed!$D$2:$D$9149,$D15),"")</f>
        <v>130.59414748342169</v>
      </c>
      <c r="R15" s="22">
        <f>IF(ISNUMBER(AVERAGEIFS(Observed!R$2:R$9149,Observed!$A$2:$A$9149,$A15,Observed!$D$2:$D$9149,$D15)),AVERAGEIFS(Observed!R$2:R$9149,Observed!$A$2:$A$9149,$A15,Observed!$D$2:$D$9149,$D15),"")</f>
        <v>130.59414748342169</v>
      </c>
      <c r="S15" s="22">
        <f>IF(ISNUMBER(AVERAGEIFS(Observed!S$2:S$9149,Observed!$A$2:$A$9149,$A15,Observed!$D$2:$D$9149,$D15)),AVERAGEIFS(Observed!S$2:S$9149,Observed!$A$2:$A$9149,$A15,Observed!$D$2:$D$9149,$D15),"")</f>
        <v>232.81415423837763</v>
      </c>
      <c r="T15" s="23" t="str">
        <f>IF(ISNUMBER(AVERAGEIFS(Observed!T$2:T$9149,Observed!$A$2:$A$9149,$A15,Observed!$D$2:$D$9149,$D15)),AVERAGEIFS(Observed!T$2:T$9149,Observed!$A$2:$A$9149,$A15,Observed!$D$2:$D$9149,$D15),"")</f>
        <v/>
      </c>
      <c r="U15" s="23" t="str">
        <f>IF(ISNUMBER(AVERAGEIFS(Observed!U$2:U$9149,Observed!$A$2:$A$9149,$A15,Observed!$D$2:$D$9149,$D15)),AVERAGEIFS(Observed!U$2:U$9149,Observed!$A$2:$A$9149,$A15,Observed!$D$2:$D$9149,$D15),"")</f>
        <v/>
      </c>
      <c r="V15" s="23" t="str">
        <f>IF(ISNUMBER(AVERAGEIFS(Observed!V$2:V$9149,Observed!$A$2:$A$9149,$A15,Observed!$D$2:$D$9149,$D15)),AVERAGEIFS(Observed!V$2:V$9149,Observed!$A$2:$A$9149,$A15,Observed!$D$2:$D$9149,$D15),"")</f>
        <v/>
      </c>
      <c r="W15" s="21" t="str">
        <f>IF(ISNUMBER(AVERAGEIFS(Observed!W$2:W$9149,Observed!$A$2:$A$9149,$A15,Observed!$D$2:$D$9149,$D15)),AVERAGEIFS(Observed!W$2:W$9149,Observed!$A$2:$A$9149,$A15,Observed!$D$2:$D$9149,$D15),"")</f>
        <v/>
      </c>
      <c r="X15" s="35" t="str">
        <f>IF(ISNUMBER(AVERAGEIFS(Observed!X$2:X$9149,Observed!$A$2:$A$9149,$A15,Observed!$D$2:$D$9149,$D15)),AVERAGEIFS(Observed!X$2:X$9149,Observed!$A$2:$A$9149,$A15,Observed!$D$2:$D$9149,$D15),"")</f>
        <v/>
      </c>
      <c r="Y15" s="35" t="str">
        <f>IF(ISNUMBER(AVERAGEIFS(Observed!Y$2:Y$9149,Observed!$A$2:$A$9149,$A15,Observed!$D$2:$D$9149,$D15)),AVERAGEIFS(Observed!Y$2:Y$9149,Observed!$A$2:$A$9149,$A15,Observed!$D$2:$D$9149,$D15),"")</f>
        <v/>
      </c>
      <c r="Z15" s="22" t="str">
        <f>IF(ISNUMBER(AVERAGEIFS(Observed!Z$2:Z$9149,Observed!$A$2:$A$9149,$A15,Observed!$D$2:$D$9149,$D15)),AVERAGEIFS(Observed!Z$2:Z$9149,Observed!$A$2:$A$9149,$A15,Observed!$D$2:$D$9149,$D15),"")</f>
        <v/>
      </c>
      <c r="AA15" s="22" t="str">
        <f>IF(ISNUMBER(AVERAGEIFS(Observed!AA$2:AA$9149,Observed!$A$2:$A$9149,$A15,Observed!$D$2:$D$9149,$D15)),AVERAGEIFS(Observed!AA$2:AA$9149,Observed!$A$2:$A$9149,$A15,Observed!$D$2:$D$9149,$D15),"")</f>
        <v/>
      </c>
      <c r="AB15" s="22" t="str">
        <f>IF(ISNUMBER(AVERAGEIFS(Observed!AB$2:AB$9149,Observed!$A$2:$A$9149,$A15,Observed!$D$2:$D$9149,$D15)),AVERAGEIFS(Observed!AB$2:AB$9149,Observed!$A$2:$A$9149,$A15,Observed!$D$2:$D$9149,$D15),"")</f>
        <v/>
      </c>
      <c r="AC15" s="22" t="str">
        <f>IF(ISNUMBER(AVERAGEIFS(Observed!AC$2:AC$9149,Observed!$A$2:$A$9149,$A15,Observed!$D$2:$D$9149,$D15)),AVERAGEIFS(Observed!AC$2:AC$9149,Observed!$A$2:$A$9149,$A15,Observed!$D$2:$D$9149,$D15),"")</f>
        <v/>
      </c>
      <c r="AD15" s="22" t="str">
        <f>IF(ISNUMBER(AVERAGEIFS(Observed!AD$2:AD$9149,Observed!$A$2:$A$9149,$A15,Observed!$D$2:$D$9149,$D15)),AVERAGEIFS(Observed!AD$2:AD$9149,Observed!$A$2:$A$9149,$A15,Observed!$D$2:$D$9149,$D15),"")</f>
        <v/>
      </c>
      <c r="AE15" s="22" t="str">
        <f>IF(ISNUMBER(AVERAGEIFS(Observed!AE$2:AE$9149,Observed!$A$2:$A$9149,$A15,Observed!$D$2:$D$9149,$D15)),AVERAGEIFS(Observed!AE$2:AE$9149,Observed!$A$2:$A$9149,$A15,Observed!$D$2:$D$9149,$D15),"")</f>
        <v/>
      </c>
      <c r="AF15" s="22">
        <f>IF(ISNUMBER(AVERAGEIFS(Observed!AF$2:AF$9149,Observed!$A$2:$A$9149,$A15,Observed!$D$2:$D$9149,$D15)),AVERAGEIFS(Observed!AF$2:AF$9149,Observed!$A$2:$A$9149,$A15,Observed!$D$2:$D$9149,$D15),"")</f>
        <v>16.329000000000001</v>
      </c>
      <c r="AG15" s="22">
        <f>IF(ISNUMBER(AVERAGEIFS(Observed!AG$2:AG$9149,Observed!$A$2:$A$9149,$A15,Observed!$D$2:$D$9149,$D15)),AVERAGEIFS(Observed!AG$2:AG$9149,Observed!$A$2:$A$9149,$A15,Observed!$D$2:$D$9149,$D15),"")</f>
        <v>83.671000000000006</v>
      </c>
      <c r="AH15" s="22">
        <f>IF(ISNUMBER(AVERAGEIFS(Observed!AH$2:AH$9149,Observed!$A$2:$A$9149,$A15,Observed!$D$2:$D$9149,$D15)),AVERAGEIFS(Observed!AH$2:AH$9149,Observed!$A$2:$A$9149,$A15,Observed!$D$2:$D$9149,$D15),"")</f>
        <v>19.98075</v>
      </c>
      <c r="AI15" s="22">
        <f>IF(ISNUMBER(AVERAGEIFS(Observed!AI$2:AI$9149,Observed!$A$2:$A$9149,$A15,Observed!$D$2:$D$9149,$D15)),AVERAGEIFS(Observed!AI$2:AI$9149,Observed!$A$2:$A$9149,$A15,Observed!$D$2:$D$9149,$D15),"")</f>
        <v>29.089749999999999</v>
      </c>
      <c r="AJ15" s="22">
        <f>IF(ISNUMBER(AVERAGEIFS(Observed!AJ$2:AJ$9149,Observed!$A$2:$A$9149,$A15,Observed!$D$2:$D$9149,$D15)),AVERAGEIFS(Observed!AJ$2:AJ$9149,Observed!$A$2:$A$9149,$A15,Observed!$D$2:$D$9149,$D15),"")</f>
        <v>6.0687499999999996</v>
      </c>
      <c r="AK15" s="22">
        <f>IF(ISNUMBER(AVERAGEIFS(Observed!AK$2:AK$9149,Observed!$A$2:$A$9149,$A15,Observed!$D$2:$D$9149,$D15)),AVERAGEIFS(Observed!AK$2:AK$9149,Observed!$A$2:$A$9149,$A15,Observed!$D$2:$D$9149,$D15),"")</f>
        <v>14.5585</v>
      </c>
      <c r="AL15" s="23">
        <f>IF(ISNUMBER(AVERAGEIFS(Observed!AL$2:AL$9149,Observed!$A$2:$A$9149,$A15,Observed!$D$2:$D$9149,$D15)),AVERAGEIFS(Observed!AL$2:AL$9149,Observed!$A$2:$A$9149,$A15,Observed!$D$2:$D$9149,$D15),"")</f>
        <v>2.3293599999999998E-2</v>
      </c>
      <c r="AM15" s="23">
        <f>IF(ISNUMBER(AVERAGEIFS(Observed!AM$2:AM$9149,Observed!$A$2:$A$9149,$A15,Observed!$D$2:$D$9149,$D15)),AVERAGEIFS(Observed!AM$2:AM$9149,Observed!$A$2:$A$9149,$A15,Observed!$D$2:$D$9149,$D15),"")</f>
        <v>2.3293599999999998E-2</v>
      </c>
      <c r="AN15" s="22">
        <f>IF(ISNUMBER(AVERAGEIFS(Observed!AN$2:AN$9149,Observed!$A$2:$A$9149,$A15,Observed!$D$2:$D$9149,$D15)),AVERAGEIFS(Observed!AN$2:AN$9149,Observed!$A$2:$A$9149,$A15,Observed!$D$2:$D$9149,$D15),"")</f>
        <v>71.338249999999988</v>
      </c>
      <c r="AO15" s="22">
        <f>IF(ISNUMBER(AVERAGEIFS(Observed!AO$2:AO$9149,Observed!$A$2:$A$9149,$A15,Observed!$D$2:$D$9149,$D15)),AVERAGEIFS(Observed!AO$2:AO$9149,Observed!$A$2:$A$9149,$A15,Observed!$D$2:$D$9149,$D15),"")</f>
        <v>11.41412</v>
      </c>
      <c r="AP15" s="21" t="str">
        <f>IF(ISNUMBER(AVERAGEIFS(Observed!AP$2:AP$9149,Observed!$A$2:$A$9149,$A15,Observed!$D$2:$D$9149,$D15)),AVERAGEIFS(Observed!AP$2:AP$9149,Observed!$A$2:$A$9149,$A15,Observed!$D$2:$D$9149,$D15),"")</f>
        <v/>
      </c>
      <c r="AQ15" s="22" t="str">
        <f>IF(ISNUMBER(AVERAGEIFS(Observed!AQ$2:AQ$9149,Observed!$A$2:$A$9149,$A15,Observed!$D$2:$D$9149,$D15)),AVERAGEIFS(Observed!AQ$2:AQ$9149,Observed!$A$2:$A$9149,$A15,Observed!$D$2:$D$9149,$D15),"")</f>
        <v/>
      </c>
      <c r="AR15" s="22" t="str">
        <f>IF(ISNUMBER(AVERAGEIFS(Observed!AR$2:AR$9149,Observed!$A$2:$A$9149,$A15,Observed!$D$2:$D$9149,$D15)),AVERAGEIFS(Observed!AR$2:AR$9149,Observed!$A$2:$A$9149,$A15,Observed!$D$2:$D$9149,$D15),"")</f>
        <v/>
      </c>
      <c r="AS15" s="22" t="str">
        <f>IF(ISNUMBER(AVERAGEIFS(Observed!AS$2:AS$9149,Observed!$A$2:$A$9149,$A15,Observed!$D$2:$D$9149,$D15)),AVERAGEIFS(Observed!AS$2:AS$9149,Observed!$A$2:$A$9149,$A15,Observed!$D$2:$D$9149,$D15),"")</f>
        <v/>
      </c>
      <c r="AT15" s="22">
        <f>IF(ISNUMBER(AVERAGEIFS(Observed!AT$2:AT$9149,Observed!$A$2:$A$9149,$A15,Observed!$D$2:$D$9149,$D15)),AVERAGEIFS(Observed!AT$2:AT$9149,Observed!$A$2:$A$9149,$A15,Observed!$D$2:$D$9149,$D15),"")</f>
        <v>3.0305</v>
      </c>
      <c r="AU15" s="22">
        <f>IF(ISNUMBER(AVERAGEIFS(Observed!AU$2:AU$9149,Observed!$A$2:$A$9149,$A15,Observed!$D$2:$D$9149,$D15)),AVERAGEIFS(Observed!AU$2:AU$9149,Observed!$A$2:$A$9149,$A15,Observed!$D$2:$D$9149,$D15),"")</f>
        <v>5.5210000000000008</v>
      </c>
      <c r="AV15" s="2">
        <f>COUNTIFS(Observed!$A$2:$A$9149,$A15,Observed!$D$2:$D$9149,$D15)</f>
        <v>4</v>
      </c>
      <c r="AW15" s="2">
        <f t="shared" si="0"/>
        <v>15</v>
      </c>
    </row>
    <row r="16" spans="1:49" x14ac:dyDescent="0.25">
      <c r="A16" t="s">
        <v>24</v>
      </c>
      <c r="B16" t="s">
        <v>138</v>
      </c>
      <c r="C16" t="s">
        <v>43</v>
      </c>
      <c r="D16" s="3">
        <v>41968</v>
      </c>
      <c r="E16">
        <v>1</v>
      </c>
      <c r="F16" t="s">
        <v>56</v>
      </c>
      <c r="K16" s="24" t="s">
        <v>73</v>
      </c>
      <c r="L16" t="s">
        <v>41</v>
      </c>
      <c r="M16">
        <v>1.3</v>
      </c>
      <c r="N16" s="2" t="s">
        <v>20</v>
      </c>
      <c r="O16" s="21" t="str">
        <f>IF(ISNUMBER(AVERAGEIFS(Observed!O$2:O$9149,Observed!$A$2:$A$9149,$A16,Observed!$D$2:$D$9149,$D16)),AVERAGEIFS(Observed!O$2:O$9149,Observed!$A$2:$A$9149,$A16,Observed!$D$2:$D$9149,$D16),"")</f>
        <v/>
      </c>
      <c r="P16" s="22" t="str">
        <f>IF(ISNUMBER(AVERAGEIFS(Observed!P$2:P$9149,Observed!$A$2:$A$9149,$A16,Observed!$D$2:$D$9149,$D16)),AVERAGEIFS(Observed!P$2:P$9149,Observed!$A$2:$A$9149,$A16,Observed!$D$2:$D$9149,$D16),"")</f>
        <v/>
      </c>
      <c r="Q16" s="22">
        <f>IF(ISNUMBER(AVERAGEIFS(Observed!Q$2:Q$9149,Observed!$A$2:$A$9149,$A16,Observed!$D$2:$D$9149,$D16)),AVERAGEIFS(Observed!Q$2:Q$9149,Observed!$A$2:$A$9149,$A16,Observed!$D$2:$D$9149,$D16),"")</f>
        <v>225.8458831744469</v>
      </c>
      <c r="R16" s="22">
        <f>IF(ISNUMBER(AVERAGEIFS(Observed!R$2:R$9149,Observed!$A$2:$A$9149,$A16,Observed!$D$2:$D$9149,$D16)),AVERAGEIFS(Observed!R$2:R$9149,Observed!$A$2:$A$9149,$A16,Observed!$D$2:$D$9149,$D16),"")</f>
        <v>225.8458831744469</v>
      </c>
      <c r="S16" s="22">
        <f>IF(ISNUMBER(AVERAGEIFS(Observed!S$2:S$9149,Observed!$A$2:$A$9149,$A16,Observed!$D$2:$D$9149,$D16)),AVERAGEIFS(Observed!S$2:S$9149,Observed!$A$2:$A$9149,$A16,Observed!$D$2:$D$9149,$D16),"")</f>
        <v>376.18408053093822</v>
      </c>
      <c r="T16" s="23" t="str">
        <f>IF(ISNUMBER(AVERAGEIFS(Observed!T$2:T$9149,Observed!$A$2:$A$9149,$A16,Observed!$D$2:$D$9149,$D16)),AVERAGEIFS(Observed!T$2:T$9149,Observed!$A$2:$A$9149,$A16,Observed!$D$2:$D$9149,$D16),"")</f>
        <v/>
      </c>
      <c r="U16" s="23" t="str">
        <f>IF(ISNUMBER(AVERAGEIFS(Observed!U$2:U$9149,Observed!$A$2:$A$9149,$A16,Observed!$D$2:$D$9149,$D16)),AVERAGEIFS(Observed!U$2:U$9149,Observed!$A$2:$A$9149,$A16,Observed!$D$2:$D$9149,$D16),"")</f>
        <v/>
      </c>
      <c r="V16" s="23" t="str">
        <f>IF(ISNUMBER(AVERAGEIFS(Observed!V$2:V$9149,Observed!$A$2:$A$9149,$A16,Observed!$D$2:$D$9149,$D16)),AVERAGEIFS(Observed!V$2:V$9149,Observed!$A$2:$A$9149,$A16,Observed!$D$2:$D$9149,$D16),"")</f>
        <v/>
      </c>
      <c r="W16" s="21" t="str">
        <f>IF(ISNUMBER(AVERAGEIFS(Observed!W$2:W$9149,Observed!$A$2:$A$9149,$A16,Observed!$D$2:$D$9149,$D16)),AVERAGEIFS(Observed!W$2:W$9149,Observed!$A$2:$A$9149,$A16,Observed!$D$2:$D$9149,$D16),"")</f>
        <v/>
      </c>
      <c r="X16" s="35" t="str">
        <f>IF(ISNUMBER(AVERAGEIFS(Observed!X$2:X$9149,Observed!$A$2:$A$9149,$A16,Observed!$D$2:$D$9149,$D16)),AVERAGEIFS(Observed!X$2:X$9149,Observed!$A$2:$A$9149,$A16,Observed!$D$2:$D$9149,$D16),"")</f>
        <v/>
      </c>
      <c r="Y16" s="35" t="str">
        <f>IF(ISNUMBER(AVERAGEIFS(Observed!Y$2:Y$9149,Observed!$A$2:$A$9149,$A16,Observed!$D$2:$D$9149,$D16)),AVERAGEIFS(Observed!Y$2:Y$9149,Observed!$A$2:$A$9149,$A16,Observed!$D$2:$D$9149,$D16),"")</f>
        <v/>
      </c>
      <c r="Z16" s="22" t="str">
        <f>IF(ISNUMBER(AVERAGEIFS(Observed!Z$2:Z$9149,Observed!$A$2:$A$9149,$A16,Observed!$D$2:$D$9149,$D16)),AVERAGEIFS(Observed!Z$2:Z$9149,Observed!$A$2:$A$9149,$A16,Observed!$D$2:$D$9149,$D16),"")</f>
        <v/>
      </c>
      <c r="AA16" s="22" t="str">
        <f>IF(ISNUMBER(AVERAGEIFS(Observed!AA$2:AA$9149,Observed!$A$2:$A$9149,$A16,Observed!$D$2:$D$9149,$D16)),AVERAGEIFS(Observed!AA$2:AA$9149,Observed!$A$2:$A$9149,$A16,Observed!$D$2:$D$9149,$D16),"")</f>
        <v/>
      </c>
      <c r="AB16" s="22" t="str">
        <f>IF(ISNUMBER(AVERAGEIFS(Observed!AB$2:AB$9149,Observed!$A$2:$A$9149,$A16,Observed!$D$2:$D$9149,$D16)),AVERAGEIFS(Observed!AB$2:AB$9149,Observed!$A$2:$A$9149,$A16,Observed!$D$2:$D$9149,$D16),"")</f>
        <v/>
      </c>
      <c r="AC16" s="22" t="str">
        <f>IF(ISNUMBER(AVERAGEIFS(Observed!AC$2:AC$9149,Observed!$A$2:$A$9149,$A16,Observed!$D$2:$D$9149,$D16)),AVERAGEIFS(Observed!AC$2:AC$9149,Observed!$A$2:$A$9149,$A16,Observed!$D$2:$D$9149,$D16),"")</f>
        <v/>
      </c>
      <c r="AD16" s="22" t="str">
        <f>IF(ISNUMBER(AVERAGEIFS(Observed!AD$2:AD$9149,Observed!$A$2:$A$9149,$A16,Observed!$D$2:$D$9149,$D16)),AVERAGEIFS(Observed!AD$2:AD$9149,Observed!$A$2:$A$9149,$A16,Observed!$D$2:$D$9149,$D16),"")</f>
        <v/>
      </c>
      <c r="AE16" s="22" t="str">
        <f>IF(ISNUMBER(AVERAGEIFS(Observed!AE$2:AE$9149,Observed!$A$2:$A$9149,$A16,Observed!$D$2:$D$9149,$D16)),AVERAGEIFS(Observed!AE$2:AE$9149,Observed!$A$2:$A$9149,$A16,Observed!$D$2:$D$9149,$D16),"")</f>
        <v/>
      </c>
      <c r="AF16" s="22">
        <f>IF(ISNUMBER(AVERAGEIFS(Observed!AF$2:AF$9149,Observed!$A$2:$A$9149,$A16,Observed!$D$2:$D$9149,$D16)),AVERAGEIFS(Observed!AF$2:AF$9149,Observed!$A$2:$A$9149,$A16,Observed!$D$2:$D$9149,$D16),"")</f>
        <v>16.590000000000003</v>
      </c>
      <c r="AG16" s="22">
        <f>IF(ISNUMBER(AVERAGEIFS(Observed!AG$2:AG$9149,Observed!$A$2:$A$9149,$A16,Observed!$D$2:$D$9149,$D16)),AVERAGEIFS(Observed!AG$2:AG$9149,Observed!$A$2:$A$9149,$A16,Observed!$D$2:$D$9149,$D16),"")</f>
        <v>83.41</v>
      </c>
      <c r="AH16" s="22">
        <f>IF(ISNUMBER(AVERAGEIFS(Observed!AH$2:AH$9149,Observed!$A$2:$A$9149,$A16,Observed!$D$2:$D$9149,$D16)),AVERAGEIFS(Observed!AH$2:AH$9149,Observed!$A$2:$A$9149,$A16,Observed!$D$2:$D$9149,$D16),"")</f>
        <v>22.378499999999999</v>
      </c>
      <c r="AI16" s="22">
        <f>IF(ISNUMBER(AVERAGEIFS(Observed!AI$2:AI$9149,Observed!$A$2:$A$9149,$A16,Observed!$D$2:$D$9149,$D16)),AVERAGEIFS(Observed!AI$2:AI$9149,Observed!$A$2:$A$9149,$A16,Observed!$D$2:$D$9149,$D16),"")</f>
        <v>30.811</v>
      </c>
      <c r="AJ16" s="22">
        <f>IF(ISNUMBER(AVERAGEIFS(Observed!AJ$2:AJ$9149,Observed!$A$2:$A$9149,$A16,Observed!$D$2:$D$9149,$D16)),AVERAGEIFS(Observed!AJ$2:AJ$9149,Observed!$A$2:$A$9149,$A16,Observed!$D$2:$D$9149,$D16),"")</f>
        <v>3.9085000000000001</v>
      </c>
      <c r="AK16" s="22">
        <f>IF(ISNUMBER(AVERAGEIFS(Observed!AK$2:AK$9149,Observed!$A$2:$A$9149,$A16,Observed!$D$2:$D$9149,$D16)),AVERAGEIFS(Observed!AK$2:AK$9149,Observed!$A$2:$A$9149,$A16,Observed!$D$2:$D$9149,$D16),"")</f>
        <v>18.8385</v>
      </c>
      <c r="AL16" s="23">
        <f>IF(ISNUMBER(AVERAGEIFS(Observed!AL$2:AL$9149,Observed!$A$2:$A$9149,$A16,Observed!$D$2:$D$9149,$D16)),AVERAGEIFS(Observed!AL$2:AL$9149,Observed!$A$2:$A$9149,$A16,Observed!$D$2:$D$9149,$D16),"")</f>
        <v>3.0141599999999998E-2</v>
      </c>
      <c r="AM16" s="23">
        <f>IF(ISNUMBER(AVERAGEIFS(Observed!AM$2:AM$9149,Observed!$A$2:$A$9149,$A16,Observed!$D$2:$D$9149,$D16)),AVERAGEIFS(Observed!AM$2:AM$9149,Observed!$A$2:$A$9149,$A16,Observed!$D$2:$D$9149,$D16),"")</f>
        <v>3.0141599999999998E-2</v>
      </c>
      <c r="AN16" s="22">
        <f>IF(ISNUMBER(AVERAGEIFS(Observed!AN$2:AN$9149,Observed!$A$2:$A$9149,$A16,Observed!$D$2:$D$9149,$D16)),AVERAGEIFS(Observed!AN$2:AN$9149,Observed!$A$2:$A$9149,$A16,Observed!$D$2:$D$9149,$D16),"")</f>
        <v>68.283500000000004</v>
      </c>
      <c r="AO16" s="22">
        <f>IF(ISNUMBER(AVERAGEIFS(Observed!AO$2:AO$9149,Observed!$A$2:$A$9149,$A16,Observed!$D$2:$D$9149,$D16)),AVERAGEIFS(Observed!AO$2:AO$9149,Observed!$A$2:$A$9149,$A16,Observed!$D$2:$D$9149,$D16),"")</f>
        <v>10.925360000000001</v>
      </c>
      <c r="AP16" s="21" t="str">
        <f>IF(ISNUMBER(AVERAGEIFS(Observed!AP$2:AP$9149,Observed!$A$2:$A$9149,$A16,Observed!$D$2:$D$9149,$D16)),AVERAGEIFS(Observed!AP$2:AP$9149,Observed!$A$2:$A$9149,$A16,Observed!$D$2:$D$9149,$D16),"")</f>
        <v/>
      </c>
      <c r="AQ16" s="22" t="str">
        <f>IF(ISNUMBER(AVERAGEIFS(Observed!AQ$2:AQ$9149,Observed!$A$2:$A$9149,$A16,Observed!$D$2:$D$9149,$D16)),AVERAGEIFS(Observed!AQ$2:AQ$9149,Observed!$A$2:$A$9149,$A16,Observed!$D$2:$D$9149,$D16),"")</f>
        <v/>
      </c>
      <c r="AR16" s="22" t="str">
        <f>IF(ISNUMBER(AVERAGEIFS(Observed!AR$2:AR$9149,Observed!$A$2:$A$9149,$A16,Observed!$D$2:$D$9149,$D16)),AVERAGEIFS(Observed!AR$2:AR$9149,Observed!$A$2:$A$9149,$A16,Observed!$D$2:$D$9149,$D16),"")</f>
        <v/>
      </c>
      <c r="AS16" s="22" t="str">
        <f>IF(ISNUMBER(AVERAGEIFS(Observed!AS$2:AS$9149,Observed!$A$2:$A$9149,$A16,Observed!$D$2:$D$9149,$D16)),AVERAGEIFS(Observed!AS$2:AS$9149,Observed!$A$2:$A$9149,$A16,Observed!$D$2:$D$9149,$D16),"")</f>
        <v/>
      </c>
      <c r="AT16" s="22">
        <f>IF(ISNUMBER(AVERAGEIFS(Observed!AT$2:AT$9149,Observed!$A$2:$A$9149,$A16,Observed!$D$2:$D$9149,$D16)),AVERAGEIFS(Observed!AT$2:AT$9149,Observed!$A$2:$A$9149,$A16,Observed!$D$2:$D$9149,$D16),"")</f>
        <v>6.83</v>
      </c>
      <c r="AU16" s="22">
        <f>IF(ISNUMBER(AVERAGEIFS(Observed!AU$2:AU$9149,Observed!$A$2:$A$9149,$A16,Observed!$D$2:$D$9149,$D16)),AVERAGEIFS(Observed!AU$2:AU$9149,Observed!$A$2:$A$9149,$A16,Observed!$D$2:$D$9149,$D16),"")</f>
        <v>11.74325</v>
      </c>
      <c r="AV16" s="2">
        <f>COUNTIFS(Observed!$A$2:$A$9149,$A16,Observed!$D$2:$D$9149,$D16)</f>
        <v>4</v>
      </c>
      <c r="AW16" s="2">
        <f t="shared" si="0"/>
        <v>15</v>
      </c>
    </row>
    <row r="17" spans="1:49" x14ac:dyDescent="0.25">
      <c r="A17" t="s">
        <v>27</v>
      </c>
      <c r="B17" t="s">
        <v>138</v>
      </c>
      <c r="C17" t="s">
        <v>43</v>
      </c>
      <c r="D17" s="3">
        <v>41968</v>
      </c>
      <c r="E17">
        <v>1</v>
      </c>
      <c r="F17" t="s">
        <v>57</v>
      </c>
      <c r="K17" s="24" t="s">
        <v>73</v>
      </c>
      <c r="L17" t="s">
        <v>41</v>
      </c>
      <c r="M17">
        <v>1.3</v>
      </c>
      <c r="N17" s="2" t="s">
        <v>20</v>
      </c>
      <c r="O17" s="21" t="str">
        <f>IF(ISNUMBER(AVERAGEIFS(Observed!O$2:O$9149,Observed!$A$2:$A$9149,$A17,Observed!$D$2:$D$9149,$D17)),AVERAGEIFS(Observed!O$2:O$9149,Observed!$A$2:$A$9149,$A17,Observed!$D$2:$D$9149,$D17),"")</f>
        <v/>
      </c>
      <c r="P17" s="22" t="str">
        <f>IF(ISNUMBER(AVERAGEIFS(Observed!P$2:P$9149,Observed!$A$2:$A$9149,$A17,Observed!$D$2:$D$9149,$D17)),AVERAGEIFS(Observed!P$2:P$9149,Observed!$A$2:$A$9149,$A17,Observed!$D$2:$D$9149,$D17),"")</f>
        <v/>
      </c>
      <c r="Q17" s="22">
        <f>IF(ISNUMBER(AVERAGEIFS(Observed!Q$2:Q$9149,Observed!$A$2:$A$9149,$A17,Observed!$D$2:$D$9149,$D17)),AVERAGEIFS(Observed!Q$2:Q$9149,Observed!$A$2:$A$9149,$A17,Observed!$D$2:$D$9149,$D17),"")</f>
        <v>201.09498770864056</v>
      </c>
      <c r="R17" s="22">
        <f>IF(ISNUMBER(AVERAGEIFS(Observed!R$2:R$9149,Observed!$A$2:$A$9149,$A17,Observed!$D$2:$D$9149,$D17)),AVERAGEIFS(Observed!R$2:R$9149,Observed!$A$2:$A$9149,$A17,Observed!$D$2:$D$9149,$D17),"")</f>
        <v>201.09498770864056</v>
      </c>
      <c r="S17" s="22">
        <f>IF(ISNUMBER(AVERAGEIFS(Observed!S$2:S$9149,Observed!$A$2:$A$9149,$A17,Observed!$D$2:$D$9149,$D17)),AVERAGEIFS(Observed!S$2:S$9149,Observed!$A$2:$A$9149,$A17,Observed!$D$2:$D$9149,$D17),"")</f>
        <v>333.9632632736708</v>
      </c>
      <c r="T17" s="23" t="str">
        <f>IF(ISNUMBER(AVERAGEIFS(Observed!T$2:T$9149,Observed!$A$2:$A$9149,$A17,Observed!$D$2:$D$9149,$D17)),AVERAGEIFS(Observed!T$2:T$9149,Observed!$A$2:$A$9149,$A17,Observed!$D$2:$D$9149,$D17),"")</f>
        <v/>
      </c>
      <c r="U17" s="23" t="str">
        <f>IF(ISNUMBER(AVERAGEIFS(Observed!U$2:U$9149,Observed!$A$2:$A$9149,$A17,Observed!$D$2:$D$9149,$D17)),AVERAGEIFS(Observed!U$2:U$9149,Observed!$A$2:$A$9149,$A17,Observed!$D$2:$D$9149,$D17),"")</f>
        <v/>
      </c>
      <c r="V17" s="23" t="str">
        <f>IF(ISNUMBER(AVERAGEIFS(Observed!V$2:V$9149,Observed!$A$2:$A$9149,$A17,Observed!$D$2:$D$9149,$D17)),AVERAGEIFS(Observed!V$2:V$9149,Observed!$A$2:$A$9149,$A17,Observed!$D$2:$D$9149,$D17),"")</f>
        <v/>
      </c>
      <c r="W17" s="21" t="str">
        <f>IF(ISNUMBER(AVERAGEIFS(Observed!W$2:W$9149,Observed!$A$2:$A$9149,$A17,Observed!$D$2:$D$9149,$D17)),AVERAGEIFS(Observed!W$2:W$9149,Observed!$A$2:$A$9149,$A17,Observed!$D$2:$D$9149,$D17),"")</f>
        <v/>
      </c>
      <c r="X17" s="35" t="str">
        <f>IF(ISNUMBER(AVERAGEIFS(Observed!X$2:X$9149,Observed!$A$2:$A$9149,$A17,Observed!$D$2:$D$9149,$D17)),AVERAGEIFS(Observed!X$2:X$9149,Observed!$A$2:$A$9149,$A17,Observed!$D$2:$D$9149,$D17),"")</f>
        <v/>
      </c>
      <c r="Y17" s="35" t="str">
        <f>IF(ISNUMBER(AVERAGEIFS(Observed!Y$2:Y$9149,Observed!$A$2:$A$9149,$A17,Observed!$D$2:$D$9149,$D17)),AVERAGEIFS(Observed!Y$2:Y$9149,Observed!$A$2:$A$9149,$A17,Observed!$D$2:$D$9149,$D17),"")</f>
        <v/>
      </c>
      <c r="Z17" s="22" t="str">
        <f>IF(ISNUMBER(AVERAGEIFS(Observed!Z$2:Z$9149,Observed!$A$2:$A$9149,$A17,Observed!$D$2:$D$9149,$D17)),AVERAGEIFS(Observed!Z$2:Z$9149,Observed!$A$2:$A$9149,$A17,Observed!$D$2:$D$9149,$D17),"")</f>
        <v/>
      </c>
      <c r="AA17" s="22" t="str">
        <f>IF(ISNUMBER(AVERAGEIFS(Observed!AA$2:AA$9149,Observed!$A$2:$A$9149,$A17,Observed!$D$2:$D$9149,$D17)),AVERAGEIFS(Observed!AA$2:AA$9149,Observed!$A$2:$A$9149,$A17,Observed!$D$2:$D$9149,$D17),"")</f>
        <v/>
      </c>
      <c r="AB17" s="22" t="str">
        <f>IF(ISNUMBER(AVERAGEIFS(Observed!AB$2:AB$9149,Observed!$A$2:$A$9149,$A17,Observed!$D$2:$D$9149,$D17)),AVERAGEIFS(Observed!AB$2:AB$9149,Observed!$A$2:$A$9149,$A17,Observed!$D$2:$D$9149,$D17),"")</f>
        <v/>
      </c>
      <c r="AC17" s="22" t="str">
        <f>IF(ISNUMBER(AVERAGEIFS(Observed!AC$2:AC$9149,Observed!$A$2:$A$9149,$A17,Observed!$D$2:$D$9149,$D17)),AVERAGEIFS(Observed!AC$2:AC$9149,Observed!$A$2:$A$9149,$A17,Observed!$D$2:$D$9149,$D17),"")</f>
        <v/>
      </c>
      <c r="AD17" s="22" t="str">
        <f>IF(ISNUMBER(AVERAGEIFS(Observed!AD$2:AD$9149,Observed!$A$2:$A$9149,$A17,Observed!$D$2:$D$9149,$D17)),AVERAGEIFS(Observed!AD$2:AD$9149,Observed!$A$2:$A$9149,$A17,Observed!$D$2:$D$9149,$D17),"")</f>
        <v/>
      </c>
      <c r="AE17" s="22" t="str">
        <f>IF(ISNUMBER(AVERAGEIFS(Observed!AE$2:AE$9149,Observed!$A$2:$A$9149,$A17,Observed!$D$2:$D$9149,$D17)),AVERAGEIFS(Observed!AE$2:AE$9149,Observed!$A$2:$A$9149,$A17,Observed!$D$2:$D$9149,$D17),"")</f>
        <v/>
      </c>
      <c r="AF17" s="22">
        <f>IF(ISNUMBER(AVERAGEIFS(Observed!AF$2:AF$9149,Observed!$A$2:$A$9149,$A17,Observed!$D$2:$D$9149,$D17)),AVERAGEIFS(Observed!AF$2:AF$9149,Observed!$A$2:$A$9149,$A17,Observed!$D$2:$D$9149,$D17),"")</f>
        <v>15.150500000000001</v>
      </c>
      <c r="AG17" s="22">
        <f>IF(ISNUMBER(AVERAGEIFS(Observed!AG$2:AG$9149,Observed!$A$2:$A$9149,$A17,Observed!$D$2:$D$9149,$D17)),AVERAGEIFS(Observed!AG$2:AG$9149,Observed!$A$2:$A$9149,$A17,Observed!$D$2:$D$9149,$D17),"")</f>
        <v>84.849499999999992</v>
      </c>
      <c r="AH17" s="22">
        <f>IF(ISNUMBER(AVERAGEIFS(Observed!AH$2:AH$9149,Observed!$A$2:$A$9149,$A17,Observed!$D$2:$D$9149,$D17)),AVERAGEIFS(Observed!AH$2:AH$9149,Observed!$A$2:$A$9149,$A17,Observed!$D$2:$D$9149,$D17),"")</f>
        <v>20.1265</v>
      </c>
      <c r="AI17" s="22">
        <f>IF(ISNUMBER(AVERAGEIFS(Observed!AI$2:AI$9149,Observed!$A$2:$A$9149,$A17,Observed!$D$2:$D$9149,$D17)),AVERAGEIFS(Observed!AI$2:AI$9149,Observed!$A$2:$A$9149,$A17,Observed!$D$2:$D$9149,$D17),"")</f>
        <v>29.530249999999999</v>
      </c>
      <c r="AJ17" s="22">
        <f>IF(ISNUMBER(AVERAGEIFS(Observed!AJ$2:AJ$9149,Observed!$A$2:$A$9149,$A17,Observed!$D$2:$D$9149,$D17)),AVERAGEIFS(Observed!AJ$2:AJ$9149,Observed!$A$2:$A$9149,$A17,Observed!$D$2:$D$9149,$D17),"")</f>
        <v>6.7925000000000004</v>
      </c>
      <c r="AK17" s="22">
        <f>IF(ISNUMBER(AVERAGEIFS(Observed!AK$2:AK$9149,Observed!$A$2:$A$9149,$A17,Observed!$D$2:$D$9149,$D17)),AVERAGEIFS(Observed!AK$2:AK$9149,Observed!$A$2:$A$9149,$A17,Observed!$D$2:$D$9149,$D17),"")</f>
        <v>15.923000000000002</v>
      </c>
      <c r="AL17" s="23">
        <f>IF(ISNUMBER(AVERAGEIFS(Observed!AL$2:AL$9149,Observed!$A$2:$A$9149,$A17,Observed!$D$2:$D$9149,$D17)),AVERAGEIFS(Observed!AL$2:AL$9149,Observed!$A$2:$A$9149,$A17,Observed!$D$2:$D$9149,$D17),"")</f>
        <v>2.5476800000000001E-2</v>
      </c>
      <c r="AM17" s="23">
        <f>IF(ISNUMBER(AVERAGEIFS(Observed!AM$2:AM$9149,Observed!$A$2:$A$9149,$A17,Observed!$D$2:$D$9149,$D17)),AVERAGEIFS(Observed!AM$2:AM$9149,Observed!$A$2:$A$9149,$A17,Observed!$D$2:$D$9149,$D17),"")</f>
        <v>2.5476800000000001E-2</v>
      </c>
      <c r="AN17" s="22">
        <f>IF(ISNUMBER(AVERAGEIFS(Observed!AN$2:AN$9149,Observed!$A$2:$A$9149,$A17,Observed!$D$2:$D$9149,$D17)),AVERAGEIFS(Observed!AN$2:AN$9149,Observed!$A$2:$A$9149,$A17,Observed!$D$2:$D$9149,$D17),"")</f>
        <v>72.453749999999999</v>
      </c>
      <c r="AO17" s="22">
        <f>IF(ISNUMBER(AVERAGEIFS(Observed!AO$2:AO$9149,Observed!$A$2:$A$9149,$A17,Observed!$D$2:$D$9149,$D17)),AVERAGEIFS(Observed!AO$2:AO$9149,Observed!$A$2:$A$9149,$A17,Observed!$D$2:$D$9149,$D17),"")</f>
        <v>11.592600000000001</v>
      </c>
      <c r="AP17" s="21" t="str">
        <f>IF(ISNUMBER(AVERAGEIFS(Observed!AP$2:AP$9149,Observed!$A$2:$A$9149,$A17,Observed!$D$2:$D$9149,$D17)),AVERAGEIFS(Observed!AP$2:AP$9149,Observed!$A$2:$A$9149,$A17,Observed!$D$2:$D$9149,$D17),"")</f>
        <v/>
      </c>
      <c r="AQ17" s="22" t="str">
        <f>IF(ISNUMBER(AVERAGEIFS(Observed!AQ$2:AQ$9149,Observed!$A$2:$A$9149,$A17,Observed!$D$2:$D$9149,$D17)),AVERAGEIFS(Observed!AQ$2:AQ$9149,Observed!$A$2:$A$9149,$A17,Observed!$D$2:$D$9149,$D17),"")</f>
        <v/>
      </c>
      <c r="AR17" s="22" t="str">
        <f>IF(ISNUMBER(AVERAGEIFS(Observed!AR$2:AR$9149,Observed!$A$2:$A$9149,$A17,Observed!$D$2:$D$9149,$D17)),AVERAGEIFS(Observed!AR$2:AR$9149,Observed!$A$2:$A$9149,$A17,Observed!$D$2:$D$9149,$D17),"")</f>
        <v/>
      </c>
      <c r="AS17" s="22" t="str">
        <f>IF(ISNUMBER(AVERAGEIFS(Observed!AS$2:AS$9149,Observed!$A$2:$A$9149,$A17,Observed!$D$2:$D$9149,$D17)),AVERAGEIFS(Observed!AS$2:AS$9149,Observed!$A$2:$A$9149,$A17,Observed!$D$2:$D$9149,$D17),"")</f>
        <v/>
      </c>
      <c r="AT17" s="22">
        <f>IF(ISNUMBER(AVERAGEIFS(Observed!AT$2:AT$9149,Observed!$A$2:$A$9149,$A17,Observed!$D$2:$D$9149,$D17)),AVERAGEIFS(Observed!AT$2:AT$9149,Observed!$A$2:$A$9149,$A17,Observed!$D$2:$D$9149,$D17),"")</f>
        <v>5.13225</v>
      </c>
      <c r="AU17" s="22">
        <f>IF(ISNUMBER(AVERAGEIFS(Observed!AU$2:AU$9149,Observed!$A$2:$A$9149,$A17,Observed!$D$2:$D$9149,$D17)),AVERAGEIFS(Observed!AU$2:AU$9149,Observed!$A$2:$A$9149,$A17,Observed!$D$2:$D$9149,$D17),"")</f>
        <v>8.7822499999999994</v>
      </c>
      <c r="AV17" s="2">
        <f>COUNTIFS(Observed!$A$2:$A$9149,$A17,Observed!$D$2:$D$9149,$D17)</f>
        <v>4</v>
      </c>
      <c r="AW17" s="2">
        <f t="shared" si="0"/>
        <v>15</v>
      </c>
    </row>
    <row r="18" spans="1:49" x14ac:dyDescent="0.25">
      <c r="A18" t="s">
        <v>28</v>
      </c>
      <c r="B18" t="s">
        <v>138</v>
      </c>
      <c r="C18" t="s">
        <v>43</v>
      </c>
      <c r="D18" s="3">
        <v>41968</v>
      </c>
      <c r="E18">
        <v>1</v>
      </c>
      <c r="F18" t="s">
        <v>58</v>
      </c>
      <c r="K18" s="24" t="s">
        <v>73</v>
      </c>
      <c r="L18" t="s">
        <v>41</v>
      </c>
      <c r="M18">
        <v>1.3</v>
      </c>
      <c r="N18" s="2" t="s">
        <v>20</v>
      </c>
      <c r="O18" s="21" t="str">
        <f>IF(ISNUMBER(AVERAGEIFS(Observed!O$2:O$9149,Observed!$A$2:$A$9149,$A18,Observed!$D$2:$D$9149,$D18)),AVERAGEIFS(Observed!O$2:O$9149,Observed!$A$2:$A$9149,$A18,Observed!$D$2:$D$9149,$D18),"")</f>
        <v/>
      </c>
      <c r="P18" s="22" t="str">
        <f>IF(ISNUMBER(AVERAGEIFS(Observed!P$2:P$9149,Observed!$A$2:$A$9149,$A18,Observed!$D$2:$D$9149,$D18)),AVERAGEIFS(Observed!P$2:P$9149,Observed!$A$2:$A$9149,$A18,Observed!$D$2:$D$9149,$D18),"")</f>
        <v/>
      </c>
      <c r="Q18" s="22">
        <f>IF(ISNUMBER(AVERAGEIFS(Observed!Q$2:Q$9149,Observed!$A$2:$A$9149,$A18,Observed!$D$2:$D$9149,$D18)),AVERAGEIFS(Observed!Q$2:Q$9149,Observed!$A$2:$A$9149,$A18,Observed!$D$2:$D$9149,$D18),"")</f>
        <v>63.54545789113854</v>
      </c>
      <c r="R18" s="22">
        <f>IF(ISNUMBER(AVERAGEIFS(Observed!R$2:R$9149,Observed!$A$2:$A$9149,$A18,Observed!$D$2:$D$9149,$D18)),AVERAGEIFS(Observed!R$2:R$9149,Observed!$A$2:$A$9149,$A18,Observed!$D$2:$D$9149,$D18),"")</f>
        <v>63.54545789113854</v>
      </c>
      <c r="S18" s="22">
        <f>IF(ISNUMBER(AVERAGEIFS(Observed!S$2:S$9149,Observed!$A$2:$A$9149,$A18,Observed!$D$2:$D$9149,$D18)),AVERAGEIFS(Observed!S$2:S$9149,Observed!$A$2:$A$9149,$A18,Observed!$D$2:$D$9149,$D18),"")</f>
        <v>127.37106879220831</v>
      </c>
      <c r="T18" s="23" t="str">
        <f>IF(ISNUMBER(AVERAGEIFS(Observed!T$2:T$9149,Observed!$A$2:$A$9149,$A18,Observed!$D$2:$D$9149,$D18)),AVERAGEIFS(Observed!T$2:T$9149,Observed!$A$2:$A$9149,$A18,Observed!$D$2:$D$9149,$D18),"")</f>
        <v/>
      </c>
      <c r="U18" s="23" t="str">
        <f>IF(ISNUMBER(AVERAGEIFS(Observed!U$2:U$9149,Observed!$A$2:$A$9149,$A18,Observed!$D$2:$D$9149,$D18)),AVERAGEIFS(Observed!U$2:U$9149,Observed!$A$2:$A$9149,$A18,Observed!$D$2:$D$9149,$D18),"")</f>
        <v/>
      </c>
      <c r="V18" s="23" t="str">
        <f>IF(ISNUMBER(AVERAGEIFS(Observed!V$2:V$9149,Observed!$A$2:$A$9149,$A18,Observed!$D$2:$D$9149,$D18)),AVERAGEIFS(Observed!V$2:V$9149,Observed!$A$2:$A$9149,$A18,Observed!$D$2:$D$9149,$D18),"")</f>
        <v/>
      </c>
      <c r="W18" s="21" t="str">
        <f>IF(ISNUMBER(AVERAGEIFS(Observed!W$2:W$9149,Observed!$A$2:$A$9149,$A18,Observed!$D$2:$D$9149,$D18)),AVERAGEIFS(Observed!W$2:W$9149,Observed!$A$2:$A$9149,$A18,Observed!$D$2:$D$9149,$D18),"")</f>
        <v/>
      </c>
      <c r="X18" s="35" t="str">
        <f>IF(ISNUMBER(AVERAGEIFS(Observed!X$2:X$9149,Observed!$A$2:$A$9149,$A18,Observed!$D$2:$D$9149,$D18)),AVERAGEIFS(Observed!X$2:X$9149,Observed!$A$2:$A$9149,$A18,Observed!$D$2:$D$9149,$D18),"")</f>
        <v/>
      </c>
      <c r="Y18" s="35" t="str">
        <f>IF(ISNUMBER(AVERAGEIFS(Observed!Y$2:Y$9149,Observed!$A$2:$A$9149,$A18,Observed!$D$2:$D$9149,$D18)),AVERAGEIFS(Observed!Y$2:Y$9149,Observed!$A$2:$A$9149,$A18,Observed!$D$2:$D$9149,$D18),"")</f>
        <v/>
      </c>
      <c r="Z18" s="22" t="str">
        <f>IF(ISNUMBER(AVERAGEIFS(Observed!Z$2:Z$9149,Observed!$A$2:$A$9149,$A18,Observed!$D$2:$D$9149,$D18)),AVERAGEIFS(Observed!Z$2:Z$9149,Observed!$A$2:$A$9149,$A18,Observed!$D$2:$D$9149,$D18),"")</f>
        <v/>
      </c>
      <c r="AA18" s="22" t="str">
        <f>IF(ISNUMBER(AVERAGEIFS(Observed!AA$2:AA$9149,Observed!$A$2:$A$9149,$A18,Observed!$D$2:$D$9149,$D18)),AVERAGEIFS(Observed!AA$2:AA$9149,Observed!$A$2:$A$9149,$A18,Observed!$D$2:$D$9149,$D18),"")</f>
        <v/>
      </c>
      <c r="AB18" s="22" t="str">
        <f>IF(ISNUMBER(AVERAGEIFS(Observed!AB$2:AB$9149,Observed!$A$2:$A$9149,$A18,Observed!$D$2:$D$9149,$D18)),AVERAGEIFS(Observed!AB$2:AB$9149,Observed!$A$2:$A$9149,$A18,Observed!$D$2:$D$9149,$D18),"")</f>
        <v/>
      </c>
      <c r="AC18" s="22" t="str">
        <f>IF(ISNUMBER(AVERAGEIFS(Observed!AC$2:AC$9149,Observed!$A$2:$A$9149,$A18,Observed!$D$2:$D$9149,$D18)),AVERAGEIFS(Observed!AC$2:AC$9149,Observed!$A$2:$A$9149,$A18,Observed!$D$2:$D$9149,$D18),"")</f>
        <v/>
      </c>
      <c r="AD18" s="22" t="str">
        <f>IF(ISNUMBER(AVERAGEIFS(Observed!AD$2:AD$9149,Observed!$A$2:$A$9149,$A18,Observed!$D$2:$D$9149,$D18)),AVERAGEIFS(Observed!AD$2:AD$9149,Observed!$A$2:$A$9149,$A18,Observed!$D$2:$D$9149,$D18),"")</f>
        <v/>
      </c>
      <c r="AE18" s="22" t="str">
        <f>IF(ISNUMBER(AVERAGEIFS(Observed!AE$2:AE$9149,Observed!$A$2:$A$9149,$A18,Observed!$D$2:$D$9149,$D18)),AVERAGEIFS(Observed!AE$2:AE$9149,Observed!$A$2:$A$9149,$A18,Observed!$D$2:$D$9149,$D18),"")</f>
        <v/>
      </c>
      <c r="AF18" s="22">
        <f>IF(ISNUMBER(AVERAGEIFS(Observed!AF$2:AF$9149,Observed!$A$2:$A$9149,$A18,Observed!$D$2:$D$9149,$D18)),AVERAGEIFS(Observed!AF$2:AF$9149,Observed!$A$2:$A$9149,$A18,Observed!$D$2:$D$9149,$D18),"")</f>
        <v>16.445499999999996</v>
      </c>
      <c r="AG18" s="22">
        <f>IF(ISNUMBER(AVERAGEIFS(Observed!AG$2:AG$9149,Observed!$A$2:$A$9149,$A18,Observed!$D$2:$D$9149,$D18)),AVERAGEIFS(Observed!AG$2:AG$9149,Observed!$A$2:$A$9149,$A18,Observed!$D$2:$D$9149,$D18),"")</f>
        <v>83.554500000000004</v>
      </c>
      <c r="AH18" s="22">
        <f>IF(ISNUMBER(AVERAGEIFS(Observed!AH$2:AH$9149,Observed!$A$2:$A$9149,$A18,Observed!$D$2:$D$9149,$D18)),AVERAGEIFS(Observed!AH$2:AH$9149,Observed!$A$2:$A$9149,$A18,Observed!$D$2:$D$9149,$D18),"")</f>
        <v>19.536000000000001</v>
      </c>
      <c r="AI18" s="22">
        <f>IF(ISNUMBER(AVERAGEIFS(Observed!AI$2:AI$9149,Observed!$A$2:$A$9149,$A18,Observed!$D$2:$D$9149,$D18)),AVERAGEIFS(Observed!AI$2:AI$9149,Observed!$A$2:$A$9149,$A18,Observed!$D$2:$D$9149,$D18),"")</f>
        <v>29.308</v>
      </c>
      <c r="AJ18" s="22">
        <f>IF(ISNUMBER(AVERAGEIFS(Observed!AJ$2:AJ$9149,Observed!$A$2:$A$9149,$A18,Observed!$D$2:$D$9149,$D18)),AVERAGEIFS(Observed!AJ$2:AJ$9149,Observed!$A$2:$A$9149,$A18,Observed!$D$2:$D$9149,$D18),"")</f>
        <v>6.9485000000000001</v>
      </c>
      <c r="AK18" s="22">
        <f>IF(ISNUMBER(AVERAGEIFS(Observed!AK$2:AK$9149,Observed!$A$2:$A$9149,$A18,Observed!$D$2:$D$9149,$D18)),AVERAGEIFS(Observed!AK$2:AK$9149,Observed!$A$2:$A$9149,$A18,Observed!$D$2:$D$9149,$D18),"")</f>
        <v>14.0235</v>
      </c>
      <c r="AL18" s="23">
        <f>IF(ISNUMBER(AVERAGEIFS(Observed!AL$2:AL$9149,Observed!$A$2:$A$9149,$A18,Observed!$D$2:$D$9149,$D18)),AVERAGEIFS(Observed!AL$2:AL$9149,Observed!$A$2:$A$9149,$A18,Observed!$D$2:$D$9149,$D18),"")</f>
        <v>2.2437600000000002E-2</v>
      </c>
      <c r="AM18" s="23">
        <f>IF(ISNUMBER(AVERAGEIFS(Observed!AM$2:AM$9149,Observed!$A$2:$A$9149,$A18,Observed!$D$2:$D$9149,$D18)),AVERAGEIFS(Observed!AM$2:AM$9149,Observed!$A$2:$A$9149,$A18,Observed!$D$2:$D$9149,$D18),"")</f>
        <v>2.2437600000000002E-2</v>
      </c>
      <c r="AN18" s="22">
        <f>IF(ISNUMBER(AVERAGEIFS(Observed!AN$2:AN$9149,Observed!$A$2:$A$9149,$A18,Observed!$D$2:$D$9149,$D18)),AVERAGEIFS(Observed!AN$2:AN$9149,Observed!$A$2:$A$9149,$A18,Observed!$D$2:$D$9149,$D18),"")</f>
        <v>70.472999999999999</v>
      </c>
      <c r="AO18" s="22">
        <f>IF(ISNUMBER(AVERAGEIFS(Observed!AO$2:AO$9149,Observed!$A$2:$A$9149,$A18,Observed!$D$2:$D$9149,$D18)),AVERAGEIFS(Observed!AO$2:AO$9149,Observed!$A$2:$A$9149,$A18,Observed!$D$2:$D$9149,$D18),"")</f>
        <v>11.275679999999999</v>
      </c>
      <c r="AP18" s="21" t="str">
        <f>IF(ISNUMBER(AVERAGEIFS(Observed!AP$2:AP$9149,Observed!$A$2:$A$9149,$A18,Observed!$D$2:$D$9149,$D18)),AVERAGEIFS(Observed!AP$2:AP$9149,Observed!$A$2:$A$9149,$A18,Observed!$D$2:$D$9149,$D18),"")</f>
        <v/>
      </c>
      <c r="AQ18" s="22" t="str">
        <f>IF(ISNUMBER(AVERAGEIFS(Observed!AQ$2:AQ$9149,Observed!$A$2:$A$9149,$A18,Observed!$D$2:$D$9149,$D18)),AVERAGEIFS(Observed!AQ$2:AQ$9149,Observed!$A$2:$A$9149,$A18,Observed!$D$2:$D$9149,$D18),"")</f>
        <v/>
      </c>
      <c r="AR18" s="22" t="str">
        <f>IF(ISNUMBER(AVERAGEIFS(Observed!AR$2:AR$9149,Observed!$A$2:$A$9149,$A18,Observed!$D$2:$D$9149,$D18)),AVERAGEIFS(Observed!AR$2:AR$9149,Observed!$A$2:$A$9149,$A18,Observed!$D$2:$D$9149,$D18),"")</f>
        <v/>
      </c>
      <c r="AS18" s="22" t="str">
        <f>IF(ISNUMBER(AVERAGEIFS(Observed!AS$2:AS$9149,Observed!$A$2:$A$9149,$A18,Observed!$D$2:$D$9149,$D18)),AVERAGEIFS(Observed!AS$2:AS$9149,Observed!$A$2:$A$9149,$A18,Observed!$D$2:$D$9149,$D18),"")</f>
        <v/>
      </c>
      <c r="AT18" s="22">
        <f>IF(ISNUMBER(AVERAGEIFS(Observed!AT$2:AT$9149,Observed!$A$2:$A$9149,$A18,Observed!$D$2:$D$9149,$D18)),AVERAGEIFS(Observed!AT$2:AT$9149,Observed!$A$2:$A$9149,$A18,Observed!$D$2:$D$9149,$D18),"")</f>
        <v>1.4235</v>
      </c>
      <c r="AU18" s="22">
        <f>IF(ISNUMBER(AVERAGEIFS(Observed!AU$2:AU$9149,Observed!$A$2:$A$9149,$A18,Observed!$D$2:$D$9149,$D18)),AVERAGEIFS(Observed!AU$2:AU$9149,Observed!$A$2:$A$9149,$A18,Observed!$D$2:$D$9149,$D18),"")</f>
        <v>2.9922500000000003</v>
      </c>
      <c r="AV18" s="2">
        <f>COUNTIFS(Observed!$A$2:$A$9149,$A18,Observed!$D$2:$D$9149,$D18)</f>
        <v>4</v>
      </c>
      <c r="AW18" s="2">
        <f t="shared" si="0"/>
        <v>15</v>
      </c>
    </row>
    <row r="19" spans="1:49" x14ac:dyDescent="0.25">
      <c r="A19" t="s">
        <v>26</v>
      </c>
      <c r="B19" t="s">
        <v>138</v>
      </c>
      <c r="C19" t="s">
        <v>43</v>
      </c>
      <c r="D19" s="3">
        <v>41968</v>
      </c>
      <c r="E19">
        <v>1</v>
      </c>
      <c r="F19" t="s">
        <v>59</v>
      </c>
      <c r="K19" s="24" t="s">
        <v>73</v>
      </c>
      <c r="L19" t="s">
        <v>41</v>
      </c>
      <c r="M19">
        <v>1.3</v>
      </c>
      <c r="N19" s="2" t="s">
        <v>20</v>
      </c>
      <c r="O19" s="21" t="str">
        <f>IF(ISNUMBER(AVERAGEIFS(Observed!O$2:O$9149,Observed!$A$2:$A$9149,$A19,Observed!$D$2:$D$9149,$D19)),AVERAGEIFS(Observed!O$2:O$9149,Observed!$A$2:$A$9149,$A19,Observed!$D$2:$D$9149,$D19),"")</f>
        <v/>
      </c>
      <c r="P19" s="22" t="str">
        <f>IF(ISNUMBER(AVERAGEIFS(Observed!P$2:P$9149,Observed!$A$2:$A$9149,$A19,Observed!$D$2:$D$9149,$D19)),AVERAGEIFS(Observed!P$2:P$9149,Observed!$A$2:$A$9149,$A19,Observed!$D$2:$D$9149,$D19),"")</f>
        <v/>
      </c>
      <c r="Q19" s="22">
        <f>IF(ISNUMBER(AVERAGEIFS(Observed!Q$2:Q$9149,Observed!$A$2:$A$9149,$A19,Observed!$D$2:$D$9149,$D19)),AVERAGEIFS(Observed!Q$2:Q$9149,Observed!$A$2:$A$9149,$A19,Observed!$D$2:$D$9149,$D19),"")</f>
        <v>118.00639917061361</v>
      </c>
      <c r="R19" s="22">
        <f>IF(ISNUMBER(AVERAGEIFS(Observed!R$2:R$9149,Observed!$A$2:$A$9149,$A19,Observed!$D$2:$D$9149,$D19)),AVERAGEIFS(Observed!R$2:R$9149,Observed!$A$2:$A$9149,$A19,Observed!$D$2:$D$9149,$D19),"")</f>
        <v>118.00639917061361</v>
      </c>
      <c r="S19" s="22">
        <f>IF(ISNUMBER(AVERAGEIFS(Observed!S$2:S$9149,Observed!$A$2:$A$9149,$A19,Observed!$D$2:$D$9149,$D19)),AVERAGEIFS(Observed!S$2:S$9149,Observed!$A$2:$A$9149,$A19,Observed!$D$2:$D$9149,$D19),"")</f>
        <v>194.2237584412934</v>
      </c>
      <c r="T19" s="23" t="str">
        <f>IF(ISNUMBER(AVERAGEIFS(Observed!T$2:T$9149,Observed!$A$2:$A$9149,$A19,Observed!$D$2:$D$9149,$D19)),AVERAGEIFS(Observed!T$2:T$9149,Observed!$A$2:$A$9149,$A19,Observed!$D$2:$D$9149,$D19),"")</f>
        <v/>
      </c>
      <c r="U19" s="23" t="str">
        <f>IF(ISNUMBER(AVERAGEIFS(Observed!U$2:U$9149,Observed!$A$2:$A$9149,$A19,Observed!$D$2:$D$9149,$D19)),AVERAGEIFS(Observed!U$2:U$9149,Observed!$A$2:$A$9149,$A19,Observed!$D$2:$D$9149,$D19),"")</f>
        <v/>
      </c>
      <c r="V19" s="23" t="str">
        <f>IF(ISNUMBER(AVERAGEIFS(Observed!V$2:V$9149,Observed!$A$2:$A$9149,$A19,Observed!$D$2:$D$9149,$D19)),AVERAGEIFS(Observed!V$2:V$9149,Observed!$A$2:$A$9149,$A19,Observed!$D$2:$D$9149,$D19),"")</f>
        <v/>
      </c>
      <c r="W19" s="21" t="str">
        <f>IF(ISNUMBER(AVERAGEIFS(Observed!W$2:W$9149,Observed!$A$2:$A$9149,$A19,Observed!$D$2:$D$9149,$D19)),AVERAGEIFS(Observed!W$2:W$9149,Observed!$A$2:$A$9149,$A19,Observed!$D$2:$D$9149,$D19),"")</f>
        <v/>
      </c>
      <c r="X19" s="35" t="str">
        <f>IF(ISNUMBER(AVERAGEIFS(Observed!X$2:X$9149,Observed!$A$2:$A$9149,$A19,Observed!$D$2:$D$9149,$D19)),AVERAGEIFS(Observed!X$2:X$9149,Observed!$A$2:$A$9149,$A19,Observed!$D$2:$D$9149,$D19),"")</f>
        <v/>
      </c>
      <c r="Y19" s="35" t="str">
        <f>IF(ISNUMBER(AVERAGEIFS(Observed!Y$2:Y$9149,Observed!$A$2:$A$9149,$A19,Observed!$D$2:$D$9149,$D19)),AVERAGEIFS(Observed!Y$2:Y$9149,Observed!$A$2:$A$9149,$A19,Observed!$D$2:$D$9149,$D19),"")</f>
        <v/>
      </c>
      <c r="Z19" s="22" t="str">
        <f>IF(ISNUMBER(AVERAGEIFS(Observed!Z$2:Z$9149,Observed!$A$2:$A$9149,$A19,Observed!$D$2:$D$9149,$D19)),AVERAGEIFS(Observed!Z$2:Z$9149,Observed!$A$2:$A$9149,$A19,Observed!$D$2:$D$9149,$D19),"")</f>
        <v/>
      </c>
      <c r="AA19" s="22" t="str">
        <f>IF(ISNUMBER(AVERAGEIFS(Observed!AA$2:AA$9149,Observed!$A$2:$A$9149,$A19,Observed!$D$2:$D$9149,$D19)),AVERAGEIFS(Observed!AA$2:AA$9149,Observed!$A$2:$A$9149,$A19,Observed!$D$2:$D$9149,$D19),"")</f>
        <v/>
      </c>
      <c r="AB19" s="22" t="str">
        <f>IF(ISNUMBER(AVERAGEIFS(Observed!AB$2:AB$9149,Observed!$A$2:$A$9149,$A19,Observed!$D$2:$D$9149,$D19)),AVERAGEIFS(Observed!AB$2:AB$9149,Observed!$A$2:$A$9149,$A19,Observed!$D$2:$D$9149,$D19),"")</f>
        <v/>
      </c>
      <c r="AC19" s="22" t="str">
        <f>IF(ISNUMBER(AVERAGEIFS(Observed!AC$2:AC$9149,Observed!$A$2:$A$9149,$A19,Observed!$D$2:$D$9149,$D19)),AVERAGEIFS(Observed!AC$2:AC$9149,Observed!$A$2:$A$9149,$A19,Observed!$D$2:$D$9149,$D19),"")</f>
        <v/>
      </c>
      <c r="AD19" s="22" t="str">
        <f>IF(ISNUMBER(AVERAGEIFS(Observed!AD$2:AD$9149,Observed!$A$2:$A$9149,$A19,Observed!$D$2:$D$9149,$D19)),AVERAGEIFS(Observed!AD$2:AD$9149,Observed!$A$2:$A$9149,$A19,Observed!$D$2:$D$9149,$D19),"")</f>
        <v/>
      </c>
      <c r="AE19" s="22" t="str">
        <f>IF(ISNUMBER(AVERAGEIFS(Observed!AE$2:AE$9149,Observed!$A$2:$A$9149,$A19,Observed!$D$2:$D$9149,$D19)),AVERAGEIFS(Observed!AE$2:AE$9149,Observed!$A$2:$A$9149,$A19,Observed!$D$2:$D$9149,$D19),"")</f>
        <v/>
      </c>
      <c r="AF19" s="22">
        <f>IF(ISNUMBER(AVERAGEIFS(Observed!AF$2:AF$9149,Observed!$A$2:$A$9149,$A19,Observed!$D$2:$D$9149,$D19)),AVERAGEIFS(Observed!AF$2:AF$9149,Observed!$A$2:$A$9149,$A19,Observed!$D$2:$D$9149,$D19),"")</f>
        <v>21.692499999999999</v>
      </c>
      <c r="AG19" s="22">
        <f>IF(ISNUMBER(AVERAGEIFS(Observed!AG$2:AG$9149,Observed!$A$2:$A$9149,$A19,Observed!$D$2:$D$9149,$D19)),AVERAGEIFS(Observed!AG$2:AG$9149,Observed!$A$2:$A$9149,$A19,Observed!$D$2:$D$9149,$D19),"")</f>
        <v>78.307500000000005</v>
      </c>
      <c r="AH19" s="22">
        <f>IF(ISNUMBER(AVERAGEIFS(Observed!AH$2:AH$9149,Observed!$A$2:$A$9149,$A19,Observed!$D$2:$D$9149,$D19)),AVERAGEIFS(Observed!AH$2:AH$9149,Observed!$A$2:$A$9149,$A19,Observed!$D$2:$D$9149,$D19),"")</f>
        <v>20.382750000000001</v>
      </c>
      <c r="AI19" s="22">
        <f>IF(ISNUMBER(AVERAGEIFS(Observed!AI$2:AI$9149,Observed!$A$2:$A$9149,$A19,Observed!$D$2:$D$9149,$D19)),AVERAGEIFS(Observed!AI$2:AI$9149,Observed!$A$2:$A$9149,$A19,Observed!$D$2:$D$9149,$D19),"")</f>
        <v>28.201749999999997</v>
      </c>
      <c r="AJ19" s="22">
        <f>IF(ISNUMBER(AVERAGEIFS(Observed!AJ$2:AJ$9149,Observed!$A$2:$A$9149,$A19,Observed!$D$2:$D$9149,$D19)),AVERAGEIFS(Observed!AJ$2:AJ$9149,Observed!$A$2:$A$9149,$A19,Observed!$D$2:$D$9149,$D19),"")</f>
        <v>3.7207499999999998</v>
      </c>
      <c r="AK19" s="22">
        <f>IF(ISNUMBER(AVERAGEIFS(Observed!AK$2:AK$9149,Observed!$A$2:$A$9149,$A19,Observed!$D$2:$D$9149,$D19)),AVERAGEIFS(Observed!AK$2:AK$9149,Observed!$A$2:$A$9149,$A19,Observed!$D$2:$D$9149,$D19),"")</f>
        <v>12.501250000000001</v>
      </c>
      <c r="AL19" s="23">
        <f>IF(ISNUMBER(AVERAGEIFS(Observed!AL$2:AL$9149,Observed!$A$2:$A$9149,$A19,Observed!$D$2:$D$9149,$D19)),AVERAGEIFS(Observed!AL$2:AL$9149,Observed!$A$2:$A$9149,$A19,Observed!$D$2:$D$9149,$D19),"")</f>
        <v>2.0001999999999999E-2</v>
      </c>
      <c r="AM19" s="23">
        <f>IF(ISNUMBER(AVERAGEIFS(Observed!AM$2:AM$9149,Observed!$A$2:$A$9149,$A19,Observed!$D$2:$D$9149,$D19)),AVERAGEIFS(Observed!AM$2:AM$9149,Observed!$A$2:$A$9149,$A19,Observed!$D$2:$D$9149,$D19),"")</f>
        <v>2.0001999999999999E-2</v>
      </c>
      <c r="AN19" s="22">
        <f>IF(ISNUMBER(AVERAGEIFS(Observed!AN$2:AN$9149,Observed!$A$2:$A$9149,$A19,Observed!$D$2:$D$9149,$D19)),AVERAGEIFS(Observed!AN$2:AN$9149,Observed!$A$2:$A$9149,$A19,Observed!$D$2:$D$9149,$D19),"")</f>
        <v>62.402999999999999</v>
      </c>
      <c r="AO19" s="22">
        <f>IF(ISNUMBER(AVERAGEIFS(Observed!AO$2:AO$9149,Observed!$A$2:$A$9149,$A19,Observed!$D$2:$D$9149,$D19)),AVERAGEIFS(Observed!AO$2:AO$9149,Observed!$A$2:$A$9149,$A19,Observed!$D$2:$D$9149,$D19),"")</f>
        <v>9.9844799999999996</v>
      </c>
      <c r="AP19" s="21" t="str">
        <f>IF(ISNUMBER(AVERAGEIFS(Observed!AP$2:AP$9149,Observed!$A$2:$A$9149,$A19,Observed!$D$2:$D$9149,$D19)),AVERAGEIFS(Observed!AP$2:AP$9149,Observed!$A$2:$A$9149,$A19,Observed!$D$2:$D$9149,$D19),"")</f>
        <v/>
      </c>
      <c r="AQ19" s="22" t="str">
        <f>IF(ISNUMBER(AVERAGEIFS(Observed!AQ$2:AQ$9149,Observed!$A$2:$A$9149,$A19,Observed!$D$2:$D$9149,$D19)),AVERAGEIFS(Observed!AQ$2:AQ$9149,Observed!$A$2:$A$9149,$A19,Observed!$D$2:$D$9149,$D19),"")</f>
        <v/>
      </c>
      <c r="AR19" s="22" t="str">
        <f>IF(ISNUMBER(AVERAGEIFS(Observed!AR$2:AR$9149,Observed!$A$2:$A$9149,$A19,Observed!$D$2:$D$9149,$D19)),AVERAGEIFS(Observed!AR$2:AR$9149,Observed!$A$2:$A$9149,$A19,Observed!$D$2:$D$9149,$D19),"")</f>
        <v/>
      </c>
      <c r="AS19" s="22" t="str">
        <f>IF(ISNUMBER(AVERAGEIFS(Observed!AS$2:AS$9149,Observed!$A$2:$A$9149,$A19,Observed!$D$2:$D$9149,$D19)),AVERAGEIFS(Observed!AS$2:AS$9149,Observed!$A$2:$A$9149,$A19,Observed!$D$2:$D$9149,$D19),"")</f>
        <v/>
      </c>
      <c r="AT19" s="22">
        <f>IF(ISNUMBER(AVERAGEIFS(Observed!AT$2:AT$9149,Observed!$A$2:$A$9149,$A19,Observed!$D$2:$D$9149,$D19)),AVERAGEIFS(Observed!AT$2:AT$9149,Observed!$A$2:$A$9149,$A19,Observed!$D$2:$D$9149,$D19),"")</f>
        <v>2.2615000000000003</v>
      </c>
      <c r="AU19" s="22">
        <f>IF(ISNUMBER(AVERAGEIFS(Observed!AU$2:AU$9149,Observed!$A$2:$A$9149,$A19,Observed!$D$2:$D$9149,$D19)),AVERAGEIFS(Observed!AU$2:AU$9149,Observed!$A$2:$A$9149,$A19,Observed!$D$2:$D$9149,$D19),"")</f>
        <v>4.0185000000000004</v>
      </c>
      <c r="AV19" s="2">
        <f>COUNTIFS(Observed!$A$2:$A$9149,$A19,Observed!$D$2:$D$9149,$D19)</f>
        <v>4</v>
      </c>
      <c r="AW19" s="2">
        <f t="shared" si="0"/>
        <v>15</v>
      </c>
    </row>
    <row r="20" spans="1:49" x14ac:dyDescent="0.25">
      <c r="A20" t="s">
        <v>25</v>
      </c>
      <c r="B20" t="s">
        <v>138</v>
      </c>
      <c r="C20" t="s">
        <v>43</v>
      </c>
      <c r="D20" s="3">
        <v>41990</v>
      </c>
      <c r="E20">
        <v>1</v>
      </c>
      <c r="F20" t="s">
        <v>54</v>
      </c>
      <c r="K20" s="24" t="s">
        <v>73</v>
      </c>
      <c r="L20" t="s">
        <v>21</v>
      </c>
      <c r="M20">
        <v>1.4</v>
      </c>
      <c r="N20" s="2" t="s">
        <v>20</v>
      </c>
      <c r="O20" s="21" t="str">
        <f>IF(ISNUMBER(AVERAGEIFS(Observed!O$2:O$9149,Observed!$A$2:$A$9149,$A20,Observed!$D$2:$D$9149,$D20)),AVERAGEIFS(Observed!O$2:O$9149,Observed!$A$2:$A$9149,$A20,Observed!$D$2:$D$9149,$D20),"")</f>
        <v/>
      </c>
      <c r="P20" s="22" t="str">
        <f>IF(ISNUMBER(AVERAGEIFS(Observed!P$2:P$9149,Observed!$A$2:$A$9149,$A20,Observed!$D$2:$D$9149,$D20)),AVERAGEIFS(Observed!P$2:P$9149,Observed!$A$2:$A$9149,$A20,Observed!$D$2:$D$9149,$D20),"")</f>
        <v/>
      </c>
      <c r="Q20" s="22">
        <f>IF(ISNUMBER(AVERAGEIFS(Observed!Q$2:Q$9149,Observed!$A$2:$A$9149,$A20,Observed!$D$2:$D$9149,$D20)),AVERAGEIFS(Observed!Q$2:Q$9149,Observed!$A$2:$A$9149,$A20,Observed!$D$2:$D$9149,$D20),"")</f>
        <v>70.686319271668893</v>
      </c>
      <c r="R20" s="22">
        <f>IF(ISNUMBER(AVERAGEIFS(Observed!R$2:R$9149,Observed!$A$2:$A$9149,$A20,Observed!$D$2:$D$9149,$D20)),AVERAGEIFS(Observed!R$2:R$9149,Observed!$A$2:$A$9149,$A20,Observed!$D$2:$D$9149,$D20),"")</f>
        <v>70.686319271668893</v>
      </c>
      <c r="S20" s="22">
        <f>IF(ISNUMBER(AVERAGEIFS(Observed!S$2:S$9149,Observed!$A$2:$A$9149,$A20,Observed!$D$2:$D$9149,$D20)),AVERAGEIFS(Observed!S$2:S$9149,Observed!$A$2:$A$9149,$A20,Observed!$D$2:$D$9149,$D20),"")</f>
        <v>193.09730832923307</v>
      </c>
      <c r="T20" s="23" t="str">
        <f>IF(ISNUMBER(AVERAGEIFS(Observed!T$2:T$9149,Observed!$A$2:$A$9149,$A20,Observed!$D$2:$D$9149,$D20)),AVERAGEIFS(Observed!T$2:T$9149,Observed!$A$2:$A$9149,$A20,Observed!$D$2:$D$9149,$D20),"")</f>
        <v/>
      </c>
      <c r="U20" s="23" t="str">
        <f>IF(ISNUMBER(AVERAGEIFS(Observed!U$2:U$9149,Observed!$A$2:$A$9149,$A20,Observed!$D$2:$D$9149,$D20)),AVERAGEIFS(Observed!U$2:U$9149,Observed!$A$2:$A$9149,$A20,Observed!$D$2:$D$9149,$D20),"")</f>
        <v/>
      </c>
      <c r="V20" s="23" t="str">
        <f>IF(ISNUMBER(AVERAGEIFS(Observed!V$2:V$9149,Observed!$A$2:$A$9149,$A20,Observed!$D$2:$D$9149,$D20)),AVERAGEIFS(Observed!V$2:V$9149,Observed!$A$2:$A$9149,$A20,Observed!$D$2:$D$9149,$D20),"")</f>
        <v/>
      </c>
      <c r="W20" s="21" t="str">
        <f>IF(ISNUMBER(AVERAGEIFS(Observed!W$2:W$9149,Observed!$A$2:$A$9149,$A20,Observed!$D$2:$D$9149,$D20)),AVERAGEIFS(Observed!W$2:W$9149,Observed!$A$2:$A$9149,$A20,Observed!$D$2:$D$9149,$D20),"")</f>
        <v/>
      </c>
      <c r="X20" s="35" t="str">
        <f>IF(ISNUMBER(AVERAGEIFS(Observed!X$2:X$9149,Observed!$A$2:$A$9149,$A20,Observed!$D$2:$D$9149,$D20)),AVERAGEIFS(Observed!X$2:X$9149,Observed!$A$2:$A$9149,$A20,Observed!$D$2:$D$9149,$D20),"")</f>
        <v/>
      </c>
      <c r="Y20" s="35" t="str">
        <f>IF(ISNUMBER(AVERAGEIFS(Observed!Y$2:Y$9149,Observed!$A$2:$A$9149,$A20,Observed!$D$2:$D$9149,$D20)),AVERAGEIFS(Observed!Y$2:Y$9149,Observed!$A$2:$A$9149,$A20,Observed!$D$2:$D$9149,$D20),"")</f>
        <v/>
      </c>
      <c r="Z20" s="22" t="str">
        <f>IF(ISNUMBER(AVERAGEIFS(Observed!Z$2:Z$9149,Observed!$A$2:$A$9149,$A20,Observed!$D$2:$D$9149,$D20)),AVERAGEIFS(Observed!Z$2:Z$9149,Observed!$A$2:$A$9149,$A20,Observed!$D$2:$D$9149,$D20),"")</f>
        <v/>
      </c>
      <c r="AA20" s="22" t="str">
        <f>IF(ISNUMBER(AVERAGEIFS(Observed!AA$2:AA$9149,Observed!$A$2:$A$9149,$A20,Observed!$D$2:$D$9149,$D20)),AVERAGEIFS(Observed!AA$2:AA$9149,Observed!$A$2:$A$9149,$A20,Observed!$D$2:$D$9149,$D20),"")</f>
        <v/>
      </c>
      <c r="AB20" s="22" t="str">
        <f>IF(ISNUMBER(AVERAGEIFS(Observed!AB$2:AB$9149,Observed!$A$2:$A$9149,$A20,Observed!$D$2:$D$9149,$D20)),AVERAGEIFS(Observed!AB$2:AB$9149,Observed!$A$2:$A$9149,$A20,Observed!$D$2:$D$9149,$D20),"")</f>
        <v/>
      </c>
      <c r="AC20" s="22" t="str">
        <f>IF(ISNUMBER(AVERAGEIFS(Observed!AC$2:AC$9149,Observed!$A$2:$A$9149,$A20,Observed!$D$2:$D$9149,$D20)),AVERAGEIFS(Observed!AC$2:AC$9149,Observed!$A$2:$A$9149,$A20,Observed!$D$2:$D$9149,$D20),"")</f>
        <v/>
      </c>
      <c r="AD20" s="22" t="str">
        <f>IF(ISNUMBER(AVERAGEIFS(Observed!AD$2:AD$9149,Observed!$A$2:$A$9149,$A20,Observed!$D$2:$D$9149,$D20)),AVERAGEIFS(Observed!AD$2:AD$9149,Observed!$A$2:$A$9149,$A20,Observed!$D$2:$D$9149,$D20),"")</f>
        <v/>
      </c>
      <c r="AE20" s="22" t="str">
        <f>IF(ISNUMBER(AVERAGEIFS(Observed!AE$2:AE$9149,Observed!$A$2:$A$9149,$A20,Observed!$D$2:$D$9149,$D20)),AVERAGEIFS(Observed!AE$2:AE$9149,Observed!$A$2:$A$9149,$A20,Observed!$D$2:$D$9149,$D20),"")</f>
        <v/>
      </c>
      <c r="AF20" s="22">
        <f>IF(ISNUMBER(AVERAGEIFS(Observed!AF$2:AF$9149,Observed!$A$2:$A$9149,$A20,Observed!$D$2:$D$9149,$D20)),AVERAGEIFS(Observed!AF$2:AF$9149,Observed!$A$2:$A$9149,$A20,Observed!$D$2:$D$9149,$D20),"")</f>
        <v>18.423749999999998</v>
      </c>
      <c r="AG20" s="22">
        <f>IF(ISNUMBER(AVERAGEIFS(Observed!AG$2:AG$9149,Observed!$A$2:$A$9149,$A20,Observed!$D$2:$D$9149,$D20)),AVERAGEIFS(Observed!AG$2:AG$9149,Observed!$A$2:$A$9149,$A20,Observed!$D$2:$D$9149,$D20),"")</f>
        <v>81.576250000000016</v>
      </c>
      <c r="AH20" s="22">
        <f>IF(ISNUMBER(AVERAGEIFS(Observed!AH$2:AH$9149,Observed!$A$2:$A$9149,$A20,Observed!$D$2:$D$9149,$D20)),AVERAGEIFS(Observed!AH$2:AH$9149,Observed!$A$2:$A$9149,$A20,Observed!$D$2:$D$9149,$D20),"")</f>
        <v>18.513249999999999</v>
      </c>
      <c r="AI20" s="22">
        <f>IF(ISNUMBER(AVERAGEIFS(Observed!AI$2:AI$9149,Observed!$A$2:$A$9149,$A20,Observed!$D$2:$D$9149,$D20)),AVERAGEIFS(Observed!AI$2:AI$9149,Observed!$A$2:$A$9149,$A20,Observed!$D$2:$D$9149,$D20),"")</f>
        <v>27.18825</v>
      </c>
      <c r="AJ20" s="22">
        <f>IF(ISNUMBER(AVERAGEIFS(Observed!AJ$2:AJ$9149,Observed!$A$2:$A$9149,$A20,Observed!$D$2:$D$9149,$D20)),AVERAGEIFS(Observed!AJ$2:AJ$9149,Observed!$A$2:$A$9149,$A20,Observed!$D$2:$D$9149,$D20),"")</f>
        <v>5.8502500000000008</v>
      </c>
      <c r="AK20" s="22">
        <f>IF(ISNUMBER(AVERAGEIFS(Observed!AK$2:AK$9149,Observed!$A$2:$A$9149,$A20,Observed!$D$2:$D$9149,$D20)),AVERAGEIFS(Observed!AK$2:AK$9149,Observed!$A$2:$A$9149,$A20,Observed!$D$2:$D$9149,$D20),"")</f>
        <v>15.6005</v>
      </c>
      <c r="AL20" s="23">
        <f>IF(ISNUMBER(AVERAGEIFS(Observed!AL$2:AL$9149,Observed!$A$2:$A$9149,$A20,Observed!$D$2:$D$9149,$D20)),AVERAGEIFS(Observed!AL$2:AL$9149,Observed!$A$2:$A$9149,$A20,Observed!$D$2:$D$9149,$D20),"")</f>
        <v>2.4960799999999998E-2</v>
      </c>
      <c r="AM20" s="23">
        <f>IF(ISNUMBER(AVERAGEIFS(Observed!AM$2:AM$9149,Observed!$A$2:$A$9149,$A20,Observed!$D$2:$D$9149,$D20)),AVERAGEIFS(Observed!AM$2:AM$9149,Observed!$A$2:$A$9149,$A20,Observed!$D$2:$D$9149,$D20),"")</f>
        <v>2.4960799999999998E-2</v>
      </c>
      <c r="AN20" s="22">
        <f>IF(ISNUMBER(AVERAGEIFS(Observed!AN$2:AN$9149,Observed!$A$2:$A$9149,$A20,Observed!$D$2:$D$9149,$D20)),AVERAGEIFS(Observed!AN$2:AN$9149,Observed!$A$2:$A$9149,$A20,Observed!$D$2:$D$9149,$D20),"")</f>
        <v>68.945750000000004</v>
      </c>
      <c r="AO20" s="22">
        <f>IF(ISNUMBER(AVERAGEIFS(Observed!AO$2:AO$9149,Observed!$A$2:$A$9149,$A20,Observed!$D$2:$D$9149,$D20)),AVERAGEIFS(Observed!AO$2:AO$9149,Observed!$A$2:$A$9149,$A20,Observed!$D$2:$D$9149,$D20),"")</f>
        <v>11.031319999999999</v>
      </c>
      <c r="AP20" s="21" t="str">
        <f>IF(ISNUMBER(AVERAGEIFS(Observed!AP$2:AP$9149,Observed!$A$2:$A$9149,$A20,Observed!$D$2:$D$9149,$D20)),AVERAGEIFS(Observed!AP$2:AP$9149,Observed!$A$2:$A$9149,$A20,Observed!$D$2:$D$9149,$D20),"")</f>
        <v/>
      </c>
      <c r="AQ20" s="22" t="str">
        <f>IF(ISNUMBER(AVERAGEIFS(Observed!AQ$2:AQ$9149,Observed!$A$2:$A$9149,$A20,Observed!$D$2:$D$9149,$D20)),AVERAGEIFS(Observed!AQ$2:AQ$9149,Observed!$A$2:$A$9149,$A20,Observed!$D$2:$D$9149,$D20),"")</f>
        <v/>
      </c>
      <c r="AR20" s="22" t="str">
        <f>IF(ISNUMBER(AVERAGEIFS(Observed!AR$2:AR$9149,Observed!$A$2:$A$9149,$A20,Observed!$D$2:$D$9149,$D20)),AVERAGEIFS(Observed!AR$2:AR$9149,Observed!$A$2:$A$9149,$A20,Observed!$D$2:$D$9149,$D20),"")</f>
        <v/>
      </c>
      <c r="AS20" s="22" t="str">
        <f>IF(ISNUMBER(AVERAGEIFS(Observed!AS$2:AS$9149,Observed!$A$2:$A$9149,$A20,Observed!$D$2:$D$9149,$D20)),AVERAGEIFS(Observed!AS$2:AS$9149,Observed!$A$2:$A$9149,$A20,Observed!$D$2:$D$9149,$D20),"")</f>
        <v/>
      </c>
      <c r="AT20" s="22">
        <f>IF(ISNUMBER(AVERAGEIFS(Observed!AT$2:AT$9149,Observed!$A$2:$A$9149,$A20,Observed!$D$2:$D$9149,$D20)),AVERAGEIFS(Observed!AT$2:AT$9149,Observed!$A$2:$A$9149,$A20,Observed!$D$2:$D$9149,$D20),"")</f>
        <v>1.75125</v>
      </c>
      <c r="AU20" s="22">
        <f>IF(ISNUMBER(AVERAGEIFS(Observed!AU$2:AU$9149,Observed!$A$2:$A$9149,$A20,Observed!$D$2:$D$9149,$D20)),AVERAGEIFS(Observed!AU$2:AU$9149,Observed!$A$2:$A$9149,$A20,Observed!$D$2:$D$9149,$D20),"")</f>
        <v>4.5475000000000003</v>
      </c>
      <c r="AV20" s="2">
        <f>COUNTIFS(Observed!$A$2:$A$9149,$A20,Observed!$D$2:$D$9149,$D20)</f>
        <v>4</v>
      </c>
      <c r="AW20" s="2">
        <f t="shared" si="0"/>
        <v>15</v>
      </c>
    </row>
    <row r="21" spans="1:49" x14ac:dyDescent="0.25">
      <c r="A21" t="s">
        <v>23</v>
      </c>
      <c r="B21" t="s">
        <v>138</v>
      </c>
      <c r="C21" t="s">
        <v>43</v>
      </c>
      <c r="D21" s="3">
        <v>41990</v>
      </c>
      <c r="E21">
        <v>1</v>
      </c>
      <c r="F21" t="s">
        <v>55</v>
      </c>
      <c r="K21" s="24" t="s">
        <v>73</v>
      </c>
      <c r="L21" t="s">
        <v>21</v>
      </c>
      <c r="M21">
        <v>1.4</v>
      </c>
      <c r="N21" s="2" t="s">
        <v>20</v>
      </c>
      <c r="O21" s="21" t="str">
        <f>IF(ISNUMBER(AVERAGEIFS(Observed!O$2:O$9149,Observed!$A$2:$A$9149,$A21,Observed!$D$2:$D$9149,$D21)),AVERAGEIFS(Observed!O$2:O$9149,Observed!$A$2:$A$9149,$A21,Observed!$D$2:$D$9149,$D21),"")</f>
        <v/>
      </c>
      <c r="P21" s="22" t="str">
        <f>IF(ISNUMBER(AVERAGEIFS(Observed!P$2:P$9149,Observed!$A$2:$A$9149,$A21,Observed!$D$2:$D$9149,$D21)),AVERAGEIFS(Observed!P$2:P$9149,Observed!$A$2:$A$9149,$A21,Observed!$D$2:$D$9149,$D21),"")</f>
        <v/>
      </c>
      <c r="Q21" s="22">
        <f>IF(ISNUMBER(AVERAGEIFS(Observed!Q$2:Q$9149,Observed!$A$2:$A$9149,$A21,Observed!$D$2:$D$9149,$D21)),AVERAGEIFS(Observed!Q$2:Q$9149,Observed!$A$2:$A$9149,$A21,Observed!$D$2:$D$9149,$D21),"")</f>
        <v>109.4513227970892</v>
      </c>
      <c r="R21" s="22">
        <f>IF(ISNUMBER(AVERAGEIFS(Observed!R$2:R$9149,Observed!$A$2:$A$9149,$A21,Observed!$D$2:$D$9149,$D21)),AVERAGEIFS(Observed!R$2:R$9149,Observed!$A$2:$A$9149,$A21,Observed!$D$2:$D$9149,$D21),"")</f>
        <v>109.4513227970892</v>
      </c>
      <c r="S21" s="22">
        <f>IF(ISNUMBER(AVERAGEIFS(Observed!S$2:S$9149,Observed!$A$2:$A$9149,$A21,Observed!$D$2:$D$9149,$D21)),AVERAGEIFS(Observed!S$2:S$9149,Observed!$A$2:$A$9149,$A21,Observed!$D$2:$D$9149,$D21),"")</f>
        <v>342.2654770354668</v>
      </c>
      <c r="T21" s="23" t="str">
        <f>IF(ISNUMBER(AVERAGEIFS(Observed!T$2:T$9149,Observed!$A$2:$A$9149,$A21,Observed!$D$2:$D$9149,$D21)),AVERAGEIFS(Observed!T$2:T$9149,Observed!$A$2:$A$9149,$A21,Observed!$D$2:$D$9149,$D21),"")</f>
        <v/>
      </c>
      <c r="U21" s="23" t="str">
        <f>IF(ISNUMBER(AVERAGEIFS(Observed!U$2:U$9149,Observed!$A$2:$A$9149,$A21,Observed!$D$2:$D$9149,$D21)),AVERAGEIFS(Observed!U$2:U$9149,Observed!$A$2:$A$9149,$A21,Observed!$D$2:$D$9149,$D21),"")</f>
        <v/>
      </c>
      <c r="V21" s="23" t="str">
        <f>IF(ISNUMBER(AVERAGEIFS(Observed!V$2:V$9149,Observed!$A$2:$A$9149,$A21,Observed!$D$2:$D$9149,$D21)),AVERAGEIFS(Observed!V$2:V$9149,Observed!$A$2:$A$9149,$A21,Observed!$D$2:$D$9149,$D21),"")</f>
        <v/>
      </c>
      <c r="W21" s="21" t="str">
        <f>IF(ISNUMBER(AVERAGEIFS(Observed!W$2:W$9149,Observed!$A$2:$A$9149,$A21,Observed!$D$2:$D$9149,$D21)),AVERAGEIFS(Observed!W$2:W$9149,Observed!$A$2:$A$9149,$A21,Observed!$D$2:$D$9149,$D21),"")</f>
        <v/>
      </c>
      <c r="X21" s="35" t="str">
        <f>IF(ISNUMBER(AVERAGEIFS(Observed!X$2:X$9149,Observed!$A$2:$A$9149,$A21,Observed!$D$2:$D$9149,$D21)),AVERAGEIFS(Observed!X$2:X$9149,Observed!$A$2:$A$9149,$A21,Observed!$D$2:$D$9149,$D21),"")</f>
        <v/>
      </c>
      <c r="Y21" s="35" t="str">
        <f>IF(ISNUMBER(AVERAGEIFS(Observed!Y$2:Y$9149,Observed!$A$2:$A$9149,$A21,Observed!$D$2:$D$9149,$D21)),AVERAGEIFS(Observed!Y$2:Y$9149,Observed!$A$2:$A$9149,$A21,Observed!$D$2:$D$9149,$D21),"")</f>
        <v/>
      </c>
      <c r="Z21" s="22" t="str">
        <f>IF(ISNUMBER(AVERAGEIFS(Observed!Z$2:Z$9149,Observed!$A$2:$A$9149,$A21,Observed!$D$2:$D$9149,$D21)),AVERAGEIFS(Observed!Z$2:Z$9149,Observed!$A$2:$A$9149,$A21,Observed!$D$2:$D$9149,$D21),"")</f>
        <v/>
      </c>
      <c r="AA21" s="22" t="str">
        <f>IF(ISNUMBER(AVERAGEIFS(Observed!AA$2:AA$9149,Observed!$A$2:$A$9149,$A21,Observed!$D$2:$D$9149,$D21)),AVERAGEIFS(Observed!AA$2:AA$9149,Observed!$A$2:$A$9149,$A21,Observed!$D$2:$D$9149,$D21),"")</f>
        <v/>
      </c>
      <c r="AB21" s="22" t="str">
        <f>IF(ISNUMBER(AVERAGEIFS(Observed!AB$2:AB$9149,Observed!$A$2:$A$9149,$A21,Observed!$D$2:$D$9149,$D21)),AVERAGEIFS(Observed!AB$2:AB$9149,Observed!$A$2:$A$9149,$A21,Observed!$D$2:$D$9149,$D21),"")</f>
        <v/>
      </c>
      <c r="AC21" s="22" t="str">
        <f>IF(ISNUMBER(AVERAGEIFS(Observed!AC$2:AC$9149,Observed!$A$2:$A$9149,$A21,Observed!$D$2:$D$9149,$D21)),AVERAGEIFS(Observed!AC$2:AC$9149,Observed!$A$2:$A$9149,$A21,Observed!$D$2:$D$9149,$D21),"")</f>
        <v/>
      </c>
      <c r="AD21" s="22" t="str">
        <f>IF(ISNUMBER(AVERAGEIFS(Observed!AD$2:AD$9149,Observed!$A$2:$A$9149,$A21,Observed!$D$2:$D$9149,$D21)),AVERAGEIFS(Observed!AD$2:AD$9149,Observed!$A$2:$A$9149,$A21,Observed!$D$2:$D$9149,$D21),"")</f>
        <v/>
      </c>
      <c r="AE21" s="22" t="str">
        <f>IF(ISNUMBER(AVERAGEIFS(Observed!AE$2:AE$9149,Observed!$A$2:$A$9149,$A21,Observed!$D$2:$D$9149,$D21)),AVERAGEIFS(Observed!AE$2:AE$9149,Observed!$A$2:$A$9149,$A21,Observed!$D$2:$D$9149,$D21),"")</f>
        <v/>
      </c>
      <c r="AF21" s="22">
        <f>IF(ISNUMBER(AVERAGEIFS(Observed!AF$2:AF$9149,Observed!$A$2:$A$9149,$A21,Observed!$D$2:$D$9149,$D21)),AVERAGEIFS(Observed!AF$2:AF$9149,Observed!$A$2:$A$9149,$A21,Observed!$D$2:$D$9149,$D21),"")</f>
        <v>18.245999999999999</v>
      </c>
      <c r="AG21" s="22">
        <f>IF(ISNUMBER(AVERAGEIFS(Observed!AG$2:AG$9149,Observed!$A$2:$A$9149,$A21,Observed!$D$2:$D$9149,$D21)),AVERAGEIFS(Observed!AG$2:AG$9149,Observed!$A$2:$A$9149,$A21,Observed!$D$2:$D$9149,$D21),"")</f>
        <v>81.754000000000005</v>
      </c>
      <c r="AH21" s="22">
        <f>IF(ISNUMBER(AVERAGEIFS(Observed!AH$2:AH$9149,Observed!$A$2:$A$9149,$A21,Observed!$D$2:$D$9149,$D21)),AVERAGEIFS(Observed!AH$2:AH$9149,Observed!$A$2:$A$9149,$A21,Observed!$D$2:$D$9149,$D21),"")</f>
        <v>20.134</v>
      </c>
      <c r="AI21" s="22">
        <f>IF(ISNUMBER(AVERAGEIFS(Observed!AI$2:AI$9149,Observed!$A$2:$A$9149,$A21,Observed!$D$2:$D$9149,$D21)),AVERAGEIFS(Observed!AI$2:AI$9149,Observed!$A$2:$A$9149,$A21,Observed!$D$2:$D$9149,$D21),"")</f>
        <v>29.203750000000003</v>
      </c>
      <c r="AJ21" s="22">
        <f>IF(ISNUMBER(AVERAGEIFS(Observed!AJ$2:AJ$9149,Observed!$A$2:$A$9149,$A21,Observed!$D$2:$D$9149,$D21)),AVERAGEIFS(Observed!AJ$2:AJ$9149,Observed!$A$2:$A$9149,$A21,Observed!$D$2:$D$9149,$D21),"")</f>
        <v>4.9960000000000004</v>
      </c>
      <c r="AK21" s="22">
        <f>IF(ISNUMBER(AVERAGEIFS(Observed!AK$2:AK$9149,Observed!$A$2:$A$9149,$A21,Observed!$D$2:$D$9149,$D21)),AVERAGEIFS(Observed!AK$2:AK$9149,Observed!$A$2:$A$9149,$A21,Observed!$D$2:$D$9149,$D21),"")</f>
        <v>15.894499999999999</v>
      </c>
      <c r="AL21" s="23">
        <f>IF(ISNUMBER(AVERAGEIFS(Observed!AL$2:AL$9149,Observed!$A$2:$A$9149,$A21,Observed!$D$2:$D$9149,$D21)),AVERAGEIFS(Observed!AL$2:AL$9149,Observed!$A$2:$A$9149,$A21,Observed!$D$2:$D$9149,$D21),"")</f>
        <v>2.5431200000000001E-2</v>
      </c>
      <c r="AM21" s="23">
        <f>IF(ISNUMBER(AVERAGEIFS(Observed!AM$2:AM$9149,Observed!$A$2:$A$9149,$A21,Observed!$D$2:$D$9149,$D21)),AVERAGEIFS(Observed!AM$2:AM$9149,Observed!$A$2:$A$9149,$A21,Observed!$D$2:$D$9149,$D21),"")</f>
        <v>2.5431200000000001E-2</v>
      </c>
      <c r="AN21" s="22">
        <f>IF(ISNUMBER(AVERAGEIFS(Observed!AN$2:AN$9149,Observed!$A$2:$A$9149,$A21,Observed!$D$2:$D$9149,$D21)),AVERAGEIFS(Observed!AN$2:AN$9149,Observed!$A$2:$A$9149,$A21,Observed!$D$2:$D$9149,$D21),"")</f>
        <v>67.713750000000005</v>
      </c>
      <c r="AO21" s="22">
        <f>IF(ISNUMBER(AVERAGEIFS(Observed!AO$2:AO$9149,Observed!$A$2:$A$9149,$A21,Observed!$D$2:$D$9149,$D21)),AVERAGEIFS(Observed!AO$2:AO$9149,Observed!$A$2:$A$9149,$A21,Observed!$D$2:$D$9149,$D21),"")</f>
        <v>10.834200000000001</v>
      </c>
      <c r="AP21" s="21" t="str">
        <f>IF(ISNUMBER(AVERAGEIFS(Observed!AP$2:AP$9149,Observed!$A$2:$A$9149,$A21,Observed!$D$2:$D$9149,$D21)),AVERAGEIFS(Observed!AP$2:AP$9149,Observed!$A$2:$A$9149,$A21,Observed!$D$2:$D$9149,$D21),"")</f>
        <v/>
      </c>
      <c r="AQ21" s="22" t="str">
        <f>IF(ISNUMBER(AVERAGEIFS(Observed!AQ$2:AQ$9149,Observed!$A$2:$A$9149,$A21,Observed!$D$2:$D$9149,$D21)),AVERAGEIFS(Observed!AQ$2:AQ$9149,Observed!$A$2:$A$9149,$A21,Observed!$D$2:$D$9149,$D21),"")</f>
        <v/>
      </c>
      <c r="AR21" s="22" t="str">
        <f>IF(ISNUMBER(AVERAGEIFS(Observed!AR$2:AR$9149,Observed!$A$2:$A$9149,$A21,Observed!$D$2:$D$9149,$D21)),AVERAGEIFS(Observed!AR$2:AR$9149,Observed!$A$2:$A$9149,$A21,Observed!$D$2:$D$9149,$D21),"")</f>
        <v/>
      </c>
      <c r="AS21" s="22" t="str">
        <f>IF(ISNUMBER(AVERAGEIFS(Observed!AS$2:AS$9149,Observed!$A$2:$A$9149,$A21,Observed!$D$2:$D$9149,$D21)),AVERAGEIFS(Observed!AS$2:AS$9149,Observed!$A$2:$A$9149,$A21,Observed!$D$2:$D$9149,$D21),"")</f>
        <v/>
      </c>
      <c r="AT21" s="22">
        <f>IF(ISNUMBER(AVERAGEIFS(Observed!AT$2:AT$9149,Observed!$A$2:$A$9149,$A21,Observed!$D$2:$D$9149,$D21)),AVERAGEIFS(Observed!AT$2:AT$9149,Observed!$A$2:$A$9149,$A21,Observed!$D$2:$D$9149,$D21),"")</f>
        <v>2.7547499999999996</v>
      </c>
      <c r="AU21" s="22">
        <f>IF(ISNUMBER(AVERAGEIFS(Observed!AU$2:AU$9149,Observed!$A$2:$A$9149,$A21,Observed!$D$2:$D$9149,$D21)),AVERAGEIFS(Observed!AU$2:AU$9149,Observed!$A$2:$A$9149,$A21,Observed!$D$2:$D$9149,$D21),"")</f>
        <v>8.2757500000000004</v>
      </c>
      <c r="AV21" s="2">
        <f>COUNTIFS(Observed!$A$2:$A$9149,$A21,Observed!$D$2:$D$9149,$D21)</f>
        <v>4</v>
      </c>
      <c r="AW21" s="2">
        <f t="shared" si="0"/>
        <v>15</v>
      </c>
    </row>
    <row r="22" spans="1:49" x14ac:dyDescent="0.25">
      <c r="A22" t="s">
        <v>24</v>
      </c>
      <c r="B22" t="s">
        <v>138</v>
      </c>
      <c r="C22" t="s">
        <v>43</v>
      </c>
      <c r="D22" s="3">
        <v>41990</v>
      </c>
      <c r="E22">
        <v>1</v>
      </c>
      <c r="F22" t="s">
        <v>56</v>
      </c>
      <c r="K22" s="24" t="s">
        <v>73</v>
      </c>
      <c r="L22" t="s">
        <v>21</v>
      </c>
      <c r="M22">
        <v>1.4</v>
      </c>
      <c r="N22" s="2" t="s">
        <v>20</v>
      </c>
      <c r="O22" s="21" t="str">
        <f>IF(ISNUMBER(AVERAGEIFS(Observed!O$2:O$9149,Observed!$A$2:$A$9149,$A22,Observed!$D$2:$D$9149,$D22)),AVERAGEIFS(Observed!O$2:O$9149,Observed!$A$2:$A$9149,$A22,Observed!$D$2:$D$9149,$D22),"")</f>
        <v/>
      </c>
      <c r="P22" s="22" t="str">
        <f>IF(ISNUMBER(AVERAGEIFS(Observed!P$2:P$9149,Observed!$A$2:$A$9149,$A22,Observed!$D$2:$D$9149,$D22)),AVERAGEIFS(Observed!P$2:P$9149,Observed!$A$2:$A$9149,$A22,Observed!$D$2:$D$9149,$D22),"")</f>
        <v/>
      </c>
      <c r="Q22" s="22">
        <f>IF(ISNUMBER(AVERAGEIFS(Observed!Q$2:Q$9149,Observed!$A$2:$A$9149,$A22,Observed!$D$2:$D$9149,$D22)),AVERAGEIFS(Observed!Q$2:Q$9149,Observed!$A$2:$A$9149,$A22,Observed!$D$2:$D$9149,$D22),"")</f>
        <v>200.16123459333295</v>
      </c>
      <c r="R22" s="22">
        <f>IF(ISNUMBER(AVERAGEIFS(Observed!R$2:R$9149,Observed!$A$2:$A$9149,$A22,Observed!$D$2:$D$9149,$D22)),AVERAGEIFS(Observed!R$2:R$9149,Observed!$A$2:$A$9149,$A22,Observed!$D$2:$D$9149,$D22),"")</f>
        <v>200.16123459333295</v>
      </c>
      <c r="S22" s="22">
        <f>IF(ISNUMBER(AVERAGEIFS(Observed!S$2:S$9149,Observed!$A$2:$A$9149,$A22,Observed!$D$2:$D$9149,$D22)),AVERAGEIFS(Observed!S$2:S$9149,Observed!$A$2:$A$9149,$A22,Observed!$D$2:$D$9149,$D22),"")</f>
        <v>576.34531512427111</v>
      </c>
      <c r="T22" s="23" t="str">
        <f>IF(ISNUMBER(AVERAGEIFS(Observed!T$2:T$9149,Observed!$A$2:$A$9149,$A22,Observed!$D$2:$D$9149,$D22)),AVERAGEIFS(Observed!T$2:T$9149,Observed!$A$2:$A$9149,$A22,Observed!$D$2:$D$9149,$D22),"")</f>
        <v/>
      </c>
      <c r="U22" s="23" t="str">
        <f>IF(ISNUMBER(AVERAGEIFS(Observed!U$2:U$9149,Observed!$A$2:$A$9149,$A22,Observed!$D$2:$D$9149,$D22)),AVERAGEIFS(Observed!U$2:U$9149,Observed!$A$2:$A$9149,$A22,Observed!$D$2:$D$9149,$D22),"")</f>
        <v/>
      </c>
      <c r="V22" s="23" t="str">
        <f>IF(ISNUMBER(AVERAGEIFS(Observed!V$2:V$9149,Observed!$A$2:$A$9149,$A22,Observed!$D$2:$D$9149,$D22)),AVERAGEIFS(Observed!V$2:V$9149,Observed!$A$2:$A$9149,$A22,Observed!$D$2:$D$9149,$D22),"")</f>
        <v/>
      </c>
      <c r="W22" s="21" t="str">
        <f>IF(ISNUMBER(AVERAGEIFS(Observed!W$2:W$9149,Observed!$A$2:$A$9149,$A22,Observed!$D$2:$D$9149,$D22)),AVERAGEIFS(Observed!W$2:W$9149,Observed!$A$2:$A$9149,$A22,Observed!$D$2:$D$9149,$D22),"")</f>
        <v/>
      </c>
      <c r="X22" s="35" t="str">
        <f>IF(ISNUMBER(AVERAGEIFS(Observed!X$2:X$9149,Observed!$A$2:$A$9149,$A22,Observed!$D$2:$D$9149,$D22)),AVERAGEIFS(Observed!X$2:X$9149,Observed!$A$2:$A$9149,$A22,Observed!$D$2:$D$9149,$D22),"")</f>
        <v/>
      </c>
      <c r="Y22" s="35" t="str">
        <f>IF(ISNUMBER(AVERAGEIFS(Observed!Y$2:Y$9149,Observed!$A$2:$A$9149,$A22,Observed!$D$2:$D$9149,$D22)),AVERAGEIFS(Observed!Y$2:Y$9149,Observed!$A$2:$A$9149,$A22,Observed!$D$2:$D$9149,$D22),"")</f>
        <v/>
      </c>
      <c r="Z22" s="22" t="str">
        <f>IF(ISNUMBER(AVERAGEIFS(Observed!Z$2:Z$9149,Observed!$A$2:$A$9149,$A22,Observed!$D$2:$D$9149,$D22)),AVERAGEIFS(Observed!Z$2:Z$9149,Observed!$A$2:$A$9149,$A22,Observed!$D$2:$D$9149,$D22),"")</f>
        <v/>
      </c>
      <c r="AA22" s="22" t="str">
        <f>IF(ISNUMBER(AVERAGEIFS(Observed!AA$2:AA$9149,Observed!$A$2:$A$9149,$A22,Observed!$D$2:$D$9149,$D22)),AVERAGEIFS(Observed!AA$2:AA$9149,Observed!$A$2:$A$9149,$A22,Observed!$D$2:$D$9149,$D22),"")</f>
        <v/>
      </c>
      <c r="AB22" s="22" t="str">
        <f>IF(ISNUMBER(AVERAGEIFS(Observed!AB$2:AB$9149,Observed!$A$2:$A$9149,$A22,Observed!$D$2:$D$9149,$D22)),AVERAGEIFS(Observed!AB$2:AB$9149,Observed!$A$2:$A$9149,$A22,Observed!$D$2:$D$9149,$D22),"")</f>
        <v/>
      </c>
      <c r="AC22" s="22" t="str">
        <f>IF(ISNUMBER(AVERAGEIFS(Observed!AC$2:AC$9149,Observed!$A$2:$A$9149,$A22,Observed!$D$2:$D$9149,$D22)),AVERAGEIFS(Observed!AC$2:AC$9149,Observed!$A$2:$A$9149,$A22,Observed!$D$2:$D$9149,$D22),"")</f>
        <v/>
      </c>
      <c r="AD22" s="22" t="str">
        <f>IF(ISNUMBER(AVERAGEIFS(Observed!AD$2:AD$9149,Observed!$A$2:$A$9149,$A22,Observed!$D$2:$D$9149,$D22)),AVERAGEIFS(Observed!AD$2:AD$9149,Observed!$A$2:$A$9149,$A22,Observed!$D$2:$D$9149,$D22),"")</f>
        <v/>
      </c>
      <c r="AE22" s="22" t="str">
        <f>IF(ISNUMBER(AVERAGEIFS(Observed!AE$2:AE$9149,Observed!$A$2:$A$9149,$A22,Observed!$D$2:$D$9149,$D22)),AVERAGEIFS(Observed!AE$2:AE$9149,Observed!$A$2:$A$9149,$A22,Observed!$D$2:$D$9149,$D22),"")</f>
        <v/>
      </c>
      <c r="AF22" s="22">
        <f>IF(ISNUMBER(AVERAGEIFS(Observed!AF$2:AF$9149,Observed!$A$2:$A$9149,$A22,Observed!$D$2:$D$9149,$D22)),AVERAGEIFS(Observed!AF$2:AF$9149,Observed!$A$2:$A$9149,$A22,Observed!$D$2:$D$9149,$D22),"")</f>
        <v>18.108999999999998</v>
      </c>
      <c r="AG22" s="22">
        <f>IF(ISNUMBER(AVERAGEIFS(Observed!AG$2:AG$9149,Observed!$A$2:$A$9149,$A22,Observed!$D$2:$D$9149,$D22)),AVERAGEIFS(Observed!AG$2:AG$9149,Observed!$A$2:$A$9149,$A22,Observed!$D$2:$D$9149,$D22),"")</f>
        <v>81.891000000000005</v>
      </c>
      <c r="AH22" s="22">
        <f>IF(ISNUMBER(AVERAGEIFS(Observed!AH$2:AH$9149,Observed!$A$2:$A$9149,$A22,Observed!$D$2:$D$9149,$D22)),AVERAGEIFS(Observed!AH$2:AH$9149,Observed!$A$2:$A$9149,$A22,Observed!$D$2:$D$9149,$D22),"")</f>
        <v>18.302</v>
      </c>
      <c r="AI22" s="22">
        <f>IF(ISNUMBER(AVERAGEIFS(Observed!AI$2:AI$9149,Observed!$A$2:$A$9149,$A22,Observed!$D$2:$D$9149,$D22)),AVERAGEIFS(Observed!AI$2:AI$9149,Observed!$A$2:$A$9149,$A22,Observed!$D$2:$D$9149,$D22),"")</f>
        <v>25.225666666666665</v>
      </c>
      <c r="AJ22" s="22">
        <f>IF(ISNUMBER(AVERAGEIFS(Observed!AJ$2:AJ$9149,Observed!$A$2:$A$9149,$A22,Observed!$D$2:$D$9149,$D22)),AVERAGEIFS(Observed!AJ$2:AJ$9149,Observed!$A$2:$A$9149,$A22,Observed!$D$2:$D$9149,$D22),"")</f>
        <v>5.4156666666666666</v>
      </c>
      <c r="AK22" s="22">
        <f>IF(ISNUMBER(AVERAGEIFS(Observed!AK$2:AK$9149,Observed!$A$2:$A$9149,$A22,Observed!$D$2:$D$9149,$D22)),AVERAGEIFS(Observed!AK$2:AK$9149,Observed!$A$2:$A$9149,$A22,Observed!$D$2:$D$9149,$D22),"")</f>
        <v>17.281333333333336</v>
      </c>
      <c r="AL22" s="23">
        <f>IF(ISNUMBER(AVERAGEIFS(Observed!AL$2:AL$9149,Observed!$A$2:$A$9149,$A22,Observed!$D$2:$D$9149,$D22)),AVERAGEIFS(Observed!AL$2:AL$9149,Observed!$A$2:$A$9149,$A22,Observed!$D$2:$D$9149,$D22),"")</f>
        <v>2.7650133333333337E-2</v>
      </c>
      <c r="AM22" s="23">
        <f>IF(ISNUMBER(AVERAGEIFS(Observed!AM$2:AM$9149,Observed!$A$2:$A$9149,$A22,Observed!$D$2:$D$9149,$D22)),AVERAGEIFS(Observed!AM$2:AM$9149,Observed!$A$2:$A$9149,$A22,Observed!$D$2:$D$9149,$D22),"")</f>
        <v>2.7650133333333337E-2</v>
      </c>
      <c r="AN22" s="22">
        <f>IF(ISNUMBER(AVERAGEIFS(Observed!AN$2:AN$9149,Observed!$A$2:$A$9149,$A22,Observed!$D$2:$D$9149,$D22)),AVERAGEIFS(Observed!AN$2:AN$9149,Observed!$A$2:$A$9149,$A22,Observed!$D$2:$D$9149,$D22),"")</f>
        <v>70.900333333333336</v>
      </c>
      <c r="AO22" s="22">
        <f>IF(ISNUMBER(AVERAGEIFS(Observed!AO$2:AO$9149,Observed!$A$2:$A$9149,$A22,Observed!$D$2:$D$9149,$D22)),AVERAGEIFS(Observed!AO$2:AO$9149,Observed!$A$2:$A$9149,$A22,Observed!$D$2:$D$9149,$D22),"")</f>
        <v>11.344053333333333</v>
      </c>
      <c r="AP22" s="21" t="str">
        <f>IF(ISNUMBER(AVERAGEIFS(Observed!AP$2:AP$9149,Observed!$A$2:$A$9149,$A22,Observed!$D$2:$D$9149,$D22)),AVERAGEIFS(Observed!AP$2:AP$9149,Observed!$A$2:$A$9149,$A22,Observed!$D$2:$D$9149,$D22),"")</f>
        <v/>
      </c>
      <c r="AQ22" s="22" t="str">
        <f>IF(ISNUMBER(AVERAGEIFS(Observed!AQ$2:AQ$9149,Observed!$A$2:$A$9149,$A22,Observed!$D$2:$D$9149,$D22)),AVERAGEIFS(Observed!AQ$2:AQ$9149,Observed!$A$2:$A$9149,$A22,Observed!$D$2:$D$9149,$D22),"")</f>
        <v/>
      </c>
      <c r="AR22" s="22" t="str">
        <f>IF(ISNUMBER(AVERAGEIFS(Observed!AR$2:AR$9149,Observed!$A$2:$A$9149,$A22,Observed!$D$2:$D$9149,$D22)),AVERAGEIFS(Observed!AR$2:AR$9149,Observed!$A$2:$A$9149,$A22,Observed!$D$2:$D$9149,$D22),"")</f>
        <v/>
      </c>
      <c r="AS22" s="22" t="str">
        <f>IF(ISNUMBER(AVERAGEIFS(Observed!AS$2:AS$9149,Observed!$A$2:$A$9149,$A22,Observed!$D$2:$D$9149,$D22)),AVERAGEIFS(Observed!AS$2:AS$9149,Observed!$A$2:$A$9149,$A22,Observed!$D$2:$D$9149,$D22),"")</f>
        <v/>
      </c>
      <c r="AT22" s="22">
        <f>IF(ISNUMBER(AVERAGEIFS(Observed!AT$2:AT$9149,Observed!$A$2:$A$9149,$A22,Observed!$D$2:$D$9149,$D22)),AVERAGEIFS(Observed!AT$2:AT$9149,Observed!$A$2:$A$9149,$A22,Observed!$D$2:$D$9149,$D22),"")</f>
        <v>5.5949999999999998</v>
      </c>
      <c r="AU22" s="22">
        <f>IF(ISNUMBER(AVERAGEIFS(Observed!AU$2:AU$9149,Observed!$A$2:$A$9149,$A22,Observed!$D$2:$D$9149,$D22)),AVERAGEIFS(Observed!AU$2:AU$9149,Observed!$A$2:$A$9149,$A22,Observed!$D$2:$D$9149,$D22),"")</f>
        <v>17.338250000000002</v>
      </c>
      <c r="AV22" s="2">
        <f>COUNTIFS(Observed!$A$2:$A$9149,$A22,Observed!$D$2:$D$9149,$D22)</f>
        <v>4</v>
      </c>
      <c r="AW22" s="2">
        <f t="shared" si="0"/>
        <v>15</v>
      </c>
    </row>
    <row r="23" spans="1:49" x14ac:dyDescent="0.25">
      <c r="A23" t="s">
        <v>27</v>
      </c>
      <c r="B23" t="s">
        <v>138</v>
      </c>
      <c r="C23" t="s">
        <v>43</v>
      </c>
      <c r="D23" s="3">
        <v>41990</v>
      </c>
      <c r="E23">
        <v>1</v>
      </c>
      <c r="F23" t="s">
        <v>57</v>
      </c>
      <c r="K23" s="24" t="s">
        <v>73</v>
      </c>
      <c r="L23" t="s">
        <v>21</v>
      </c>
      <c r="M23">
        <v>1.4</v>
      </c>
      <c r="N23" s="2" t="s">
        <v>20</v>
      </c>
      <c r="O23" s="21" t="str">
        <f>IF(ISNUMBER(AVERAGEIFS(Observed!O$2:O$9149,Observed!$A$2:$A$9149,$A23,Observed!$D$2:$D$9149,$D23)),AVERAGEIFS(Observed!O$2:O$9149,Observed!$A$2:$A$9149,$A23,Observed!$D$2:$D$9149,$D23),"")</f>
        <v/>
      </c>
      <c r="P23" s="22" t="str">
        <f>IF(ISNUMBER(AVERAGEIFS(Observed!P$2:P$9149,Observed!$A$2:$A$9149,$A23,Observed!$D$2:$D$9149,$D23)),AVERAGEIFS(Observed!P$2:P$9149,Observed!$A$2:$A$9149,$A23,Observed!$D$2:$D$9149,$D23),"")</f>
        <v/>
      </c>
      <c r="Q23" s="22">
        <f>IF(ISNUMBER(AVERAGEIFS(Observed!Q$2:Q$9149,Observed!$A$2:$A$9149,$A23,Observed!$D$2:$D$9149,$D23)),AVERAGEIFS(Observed!Q$2:Q$9149,Observed!$A$2:$A$9149,$A23,Observed!$D$2:$D$9149,$D23),"")</f>
        <v>141.46890878604901</v>
      </c>
      <c r="R23" s="22">
        <f>IF(ISNUMBER(AVERAGEIFS(Observed!R$2:R$9149,Observed!$A$2:$A$9149,$A23,Observed!$D$2:$D$9149,$D23)),AVERAGEIFS(Observed!R$2:R$9149,Observed!$A$2:$A$9149,$A23,Observed!$D$2:$D$9149,$D23),"")</f>
        <v>141.46890878604901</v>
      </c>
      <c r="S23" s="22">
        <f>IF(ISNUMBER(AVERAGEIFS(Observed!S$2:S$9149,Observed!$A$2:$A$9149,$A23,Observed!$D$2:$D$9149,$D23)),AVERAGEIFS(Observed!S$2:S$9149,Observed!$A$2:$A$9149,$A23,Observed!$D$2:$D$9149,$D23),"")</f>
        <v>475.43217205971985</v>
      </c>
      <c r="T23" s="23" t="str">
        <f>IF(ISNUMBER(AVERAGEIFS(Observed!T$2:T$9149,Observed!$A$2:$A$9149,$A23,Observed!$D$2:$D$9149,$D23)),AVERAGEIFS(Observed!T$2:T$9149,Observed!$A$2:$A$9149,$A23,Observed!$D$2:$D$9149,$D23),"")</f>
        <v/>
      </c>
      <c r="U23" s="23" t="str">
        <f>IF(ISNUMBER(AVERAGEIFS(Observed!U$2:U$9149,Observed!$A$2:$A$9149,$A23,Observed!$D$2:$D$9149,$D23)),AVERAGEIFS(Observed!U$2:U$9149,Observed!$A$2:$A$9149,$A23,Observed!$D$2:$D$9149,$D23),"")</f>
        <v/>
      </c>
      <c r="V23" s="23" t="str">
        <f>IF(ISNUMBER(AVERAGEIFS(Observed!V$2:V$9149,Observed!$A$2:$A$9149,$A23,Observed!$D$2:$D$9149,$D23)),AVERAGEIFS(Observed!V$2:V$9149,Observed!$A$2:$A$9149,$A23,Observed!$D$2:$D$9149,$D23),"")</f>
        <v/>
      </c>
      <c r="W23" s="21" t="str">
        <f>IF(ISNUMBER(AVERAGEIFS(Observed!W$2:W$9149,Observed!$A$2:$A$9149,$A23,Observed!$D$2:$D$9149,$D23)),AVERAGEIFS(Observed!W$2:W$9149,Observed!$A$2:$A$9149,$A23,Observed!$D$2:$D$9149,$D23),"")</f>
        <v/>
      </c>
      <c r="X23" s="35" t="str">
        <f>IF(ISNUMBER(AVERAGEIFS(Observed!X$2:X$9149,Observed!$A$2:$A$9149,$A23,Observed!$D$2:$D$9149,$D23)),AVERAGEIFS(Observed!X$2:X$9149,Observed!$A$2:$A$9149,$A23,Observed!$D$2:$D$9149,$D23),"")</f>
        <v/>
      </c>
      <c r="Y23" s="35" t="str">
        <f>IF(ISNUMBER(AVERAGEIFS(Observed!Y$2:Y$9149,Observed!$A$2:$A$9149,$A23,Observed!$D$2:$D$9149,$D23)),AVERAGEIFS(Observed!Y$2:Y$9149,Observed!$A$2:$A$9149,$A23,Observed!$D$2:$D$9149,$D23),"")</f>
        <v/>
      </c>
      <c r="Z23" s="22" t="str">
        <f>IF(ISNUMBER(AVERAGEIFS(Observed!Z$2:Z$9149,Observed!$A$2:$A$9149,$A23,Observed!$D$2:$D$9149,$D23)),AVERAGEIFS(Observed!Z$2:Z$9149,Observed!$A$2:$A$9149,$A23,Observed!$D$2:$D$9149,$D23),"")</f>
        <v/>
      </c>
      <c r="AA23" s="22" t="str">
        <f>IF(ISNUMBER(AVERAGEIFS(Observed!AA$2:AA$9149,Observed!$A$2:$A$9149,$A23,Observed!$D$2:$D$9149,$D23)),AVERAGEIFS(Observed!AA$2:AA$9149,Observed!$A$2:$A$9149,$A23,Observed!$D$2:$D$9149,$D23),"")</f>
        <v/>
      </c>
      <c r="AB23" s="22" t="str">
        <f>IF(ISNUMBER(AVERAGEIFS(Observed!AB$2:AB$9149,Observed!$A$2:$A$9149,$A23,Observed!$D$2:$D$9149,$D23)),AVERAGEIFS(Observed!AB$2:AB$9149,Observed!$A$2:$A$9149,$A23,Observed!$D$2:$D$9149,$D23),"")</f>
        <v/>
      </c>
      <c r="AC23" s="22" t="str">
        <f>IF(ISNUMBER(AVERAGEIFS(Observed!AC$2:AC$9149,Observed!$A$2:$A$9149,$A23,Observed!$D$2:$D$9149,$D23)),AVERAGEIFS(Observed!AC$2:AC$9149,Observed!$A$2:$A$9149,$A23,Observed!$D$2:$D$9149,$D23),"")</f>
        <v/>
      </c>
      <c r="AD23" s="22" t="str">
        <f>IF(ISNUMBER(AVERAGEIFS(Observed!AD$2:AD$9149,Observed!$A$2:$A$9149,$A23,Observed!$D$2:$D$9149,$D23)),AVERAGEIFS(Observed!AD$2:AD$9149,Observed!$A$2:$A$9149,$A23,Observed!$D$2:$D$9149,$D23),"")</f>
        <v/>
      </c>
      <c r="AE23" s="22" t="str">
        <f>IF(ISNUMBER(AVERAGEIFS(Observed!AE$2:AE$9149,Observed!$A$2:$A$9149,$A23,Observed!$D$2:$D$9149,$D23)),AVERAGEIFS(Observed!AE$2:AE$9149,Observed!$A$2:$A$9149,$A23,Observed!$D$2:$D$9149,$D23),"")</f>
        <v/>
      </c>
      <c r="AF23" s="22">
        <f>IF(ISNUMBER(AVERAGEIFS(Observed!AF$2:AF$9149,Observed!$A$2:$A$9149,$A23,Observed!$D$2:$D$9149,$D23)),AVERAGEIFS(Observed!AF$2:AF$9149,Observed!$A$2:$A$9149,$A23,Observed!$D$2:$D$9149,$D23),"")</f>
        <v>16.862499999999997</v>
      </c>
      <c r="AG23" s="22">
        <f>IF(ISNUMBER(AVERAGEIFS(Observed!AG$2:AG$9149,Observed!$A$2:$A$9149,$A23,Observed!$D$2:$D$9149,$D23)),AVERAGEIFS(Observed!AG$2:AG$9149,Observed!$A$2:$A$9149,$A23,Observed!$D$2:$D$9149,$D23),"")</f>
        <v>83.137500000000003</v>
      </c>
      <c r="AH23" s="22">
        <f>IF(ISNUMBER(AVERAGEIFS(Observed!AH$2:AH$9149,Observed!$A$2:$A$9149,$A23,Observed!$D$2:$D$9149,$D23)),AVERAGEIFS(Observed!AH$2:AH$9149,Observed!$A$2:$A$9149,$A23,Observed!$D$2:$D$9149,$D23),"")</f>
        <v>18.5505</v>
      </c>
      <c r="AI23" s="22">
        <f>IF(ISNUMBER(AVERAGEIFS(Observed!AI$2:AI$9149,Observed!$A$2:$A$9149,$A23,Observed!$D$2:$D$9149,$D23)),AVERAGEIFS(Observed!AI$2:AI$9149,Observed!$A$2:$A$9149,$A23,Observed!$D$2:$D$9149,$D23),"")</f>
        <v>26.814999999999998</v>
      </c>
      <c r="AJ23" s="22">
        <f>IF(ISNUMBER(AVERAGEIFS(Observed!AJ$2:AJ$9149,Observed!$A$2:$A$9149,$A23,Observed!$D$2:$D$9149,$D23)),AVERAGEIFS(Observed!AJ$2:AJ$9149,Observed!$A$2:$A$9149,$A23,Observed!$D$2:$D$9149,$D23),"")</f>
        <v>6.4060000000000006</v>
      </c>
      <c r="AK23" s="22">
        <f>IF(ISNUMBER(AVERAGEIFS(Observed!AK$2:AK$9149,Observed!$A$2:$A$9149,$A23,Observed!$D$2:$D$9149,$D23)),AVERAGEIFS(Observed!AK$2:AK$9149,Observed!$A$2:$A$9149,$A23,Observed!$D$2:$D$9149,$D23),"")</f>
        <v>16.344999999999999</v>
      </c>
      <c r="AL23" s="23">
        <f>IF(ISNUMBER(AVERAGEIFS(Observed!AL$2:AL$9149,Observed!$A$2:$A$9149,$A23,Observed!$D$2:$D$9149,$D23)),AVERAGEIFS(Observed!AL$2:AL$9149,Observed!$A$2:$A$9149,$A23,Observed!$D$2:$D$9149,$D23),"")</f>
        <v>2.6152000000000002E-2</v>
      </c>
      <c r="AM23" s="23">
        <f>IF(ISNUMBER(AVERAGEIFS(Observed!AM$2:AM$9149,Observed!$A$2:$A$9149,$A23,Observed!$D$2:$D$9149,$D23)),AVERAGEIFS(Observed!AM$2:AM$9149,Observed!$A$2:$A$9149,$A23,Observed!$D$2:$D$9149,$D23),"")</f>
        <v>2.6152000000000002E-2</v>
      </c>
      <c r="AN23" s="22">
        <f>IF(ISNUMBER(AVERAGEIFS(Observed!AN$2:AN$9149,Observed!$A$2:$A$9149,$A23,Observed!$D$2:$D$9149,$D23)),AVERAGEIFS(Observed!AN$2:AN$9149,Observed!$A$2:$A$9149,$A23,Observed!$D$2:$D$9149,$D23),"")</f>
        <v>72.332750000000004</v>
      </c>
      <c r="AO23" s="22">
        <f>IF(ISNUMBER(AVERAGEIFS(Observed!AO$2:AO$9149,Observed!$A$2:$A$9149,$A23,Observed!$D$2:$D$9149,$D23)),AVERAGEIFS(Observed!AO$2:AO$9149,Observed!$A$2:$A$9149,$A23,Observed!$D$2:$D$9149,$D23),"")</f>
        <v>11.57324</v>
      </c>
      <c r="AP23" s="21" t="str">
        <f>IF(ISNUMBER(AVERAGEIFS(Observed!AP$2:AP$9149,Observed!$A$2:$A$9149,$A23,Observed!$D$2:$D$9149,$D23)),AVERAGEIFS(Observed!AP$2:AP$9149,Observed!$A$2:$A$9149,$A23,Observed!$D$2:$D$9149,$D23),"")</f>
        <v/>
      </c>
      <c r="AQ23" s="22" t="str">
        <f>IF(ISNUMBER(AVERAGEIFS(Observed!AQ$2:AQ$9149,Observed!$A$2:$A$9149,$A23,Observed!$D$2:$D$9149,$D23)),AVERAGEIFS(Observed!AQ$2:AQ$9149,Observed!$A$2:$A$9149,$A23,Observed!$D$2:$D$9149,$D23),"")</f>
        <v/>
      </c>
      <c r="AR23" s="22" t="str">
        <f>IF(ISNUMBER(AVERAGEIFS(Observed!AR$2:AR$9149,Observed!$A$2:$A$9149,$A23,Observed!$D$2:$D$9149,$D23)),AVERAGEIFS(Observed!AR$2:AR$9149,Observed!$A$2:$A$9149,$A23,Observed!$D$2:$D$9149,$D23),"")</f>
        <v/>
      </c>
      <c r="AS23" s="22" t="str">
        <f>IF(ISNUMBER(AVERAGEIFS(Observed!AS$2:AS$9149,Observed!$A$2:$A$9149,$A23,Observed!$D$2:$D$9149,$D23)),AVERAGEIFS(Observed!AS$2:AS$9149,Observed!$A$2:$A$9149,$A23,Observed!$D$2:$D$9149,$D23),"")</f>
        <v/>
      </c>
      <c r="AT23" s="22">
        <f>IF(ISNUMBER(AVERAGEIFS(Observed!AT$2:AT$9149,Observed!$A$2:$A$9149,$A23,Observed!$D$2:$D$9149,$D23)),AVERAGEIFS(Observed!AT$2:AT$9149,Observed!$A$2:$A$9149,$A23,Observed!$D$2:$D$9149,$D23),"")</f>
        <v>3.6829999999999998</v>
      </c>
      <c r="AU23" s="22">
        <f>IF(ISNUMBER(AVERAGEIFS(Observed!AU$2:AU$9149,Observed!$A$2:$A$9149,$A23,Observed!$D$2:$D$9149,$D23)),AVERAGEIFS(Observed!AU$2:AU$9149,Observed!$A$2:$A$9149,$A23,Observed!$D$2:$D$9149,$D23),"")</f>
        <v>12.465250000000001</v>
      </c>
      <c r="AV23" s="2">
        <f>COUNTIFS(Observed!$A$2:$A$9149,$A23,Observed!$D$2:$D$9149,$D23)</f>
        <v>4</v>
      </c>
      <c r="AW23" s="2">
        <f t="shared" si="0"/>
        <v>15</v>
      </c>
    </row>
    <row r="24" spans="1:49" x14ac:dyDescent="0.25">
      <c r="A24" t="s">
        <v>28</v>
      </c>
      <c r="B24" t="s">
        <v>138</v>
      </c>
      <c r="C24" t="s">
        <v>43</v>
      </c>
      <c r="D24" s="3">
        <v>41990</v>
      </c>
      <c r="E24">
        <v>1</v>
      </c>
      <c r="F24" t="s">
        <v>58</v>
      </c>
      <c r="K24" s="24" t="s">
        <v>73</v>
      </c>
      <c r="L24" t="s">
        <v>21</v>
      </c>
      <c r="M24">
        <v>1.4</v>
      </c>
      <c r="N24" s="2" t="s">
        <v>20</v>
      </c>
      <c r="O24" s="21" t="str">
        <f>IF(ISNUMBER(AVERAGEIFS(Observed!O$2:O$9149,Observed!$A$2:$A$9149,$A24,Observed!$D$2:$D$9149,$D24)),AVERAGEIFS(Observed!O$2:O$9149,Observed!$A$2:$A$9149,$A24,Observed!$D$2:$D$9149,$D24),"")</f>
        <v/>
      </c>
      <c r="P24" s="22" t="str">
        <f>IF(ISNUMBER(AVERAGEIFS(Observed!P$2:P$9149,Observed!$A$2:$A$9149,$A24,Observed!$D$2:$D$9149,$D24)),AVERAGEIFS(Observed!P$2:P$9149,Observed!$A$2:$A$9149,$A24,Observed!$D$2:$D$9149,$D24),"")</f>
        <v/>
      </c>
      <c r="Q24" s="22">
        <f>IF(ISNUMBER(AVERAGEIFS(Observed!Q$2:Q$9149,Observed!$A$2:$A$9149,$A24,Observed!$D$2:$D$9149,$D24)),AVERAGEIFS(Observed!Q$2:Q$9149,Observed!$A$2:$A$9149,$A24,Observed!$D$2:$D$9149,$D24),"")</f>
        <v>78.370037461356958</v>
      </c>
      <c r="R24" s="22">
        <f>IF(ISNUMBER(AVERAGEIFS(Observed!R$2:R$9149,Observed!$A$2:$A$9149,$A24,Observed!$D$2:$D$9149,$D24)),AVERAGEIFS(Observed!R$2:R$9149,Observed!$A$2:$A$9149,$A24,Observed!$D$2:$D$9149,$D24),"")</f>
        <v>78.370037461356958</v>
      </c>
      <c r="S24" s="22">
        <f>IF(ISNUMBER(AVERAGEIFS(Observed!S$2:S$9149,Observed!$A$2:$A$9149,$A24,Observed!$D$2:$D$9149,$D24)),AVERAGEIFS(Observed!S$2:S$9149,Observed!$A$2:$A$9149,$A24,Observed!$D$2:$D$9149,$D24),"")</f>
        <v>205.74110625356525</v>
      </c>
      <c r="T24" s="23" t="str">
        <f>IF(ISNUMBER(AVERAGEIFS(Observed!T$2:T$9149,Observed!$A$2:$A$9149,$A24,Observed!$D$2:$D$9149,$D24)),AVERAGEIFS(Observed!T$2:T$9149,Observed!$A$2:$A$9149,$A24,Observed!$D$2:$D$9149,$D24),"")</f>
        <v/>
      </c>
      <c r="U24" s="23" t="str">
        <f>IF(ISNUMBER(AVERAGEIFS(Observed!U$2:U$9149,Observed!$A$2:$A$9149,$A24,Observed!$D$2:$D$9149,$D24)),AVERAGEIFS(Observed!U$2:U$9149,Observed!$A$2:$A$9149,$A24,Observed!$D$2:$D$9149,$D24),"")</f>
        <v/>
      </c>
      <c r="V24" s="23" t="str">
        <f>IF(ISNUMBER(AVERAGEIFS(Observed!V$2:V$9149,Observed!$A$2:$A$9149,$A24,Observed!$D$2:$D$9149,$D24)),AVERAGEIFS(Observed!V$2:V$9149,Observed!$A$2:$A$9149,$A24,Observed!$D$2:$D$9149,$D24),"")</f>
        <v/>
      </c>
      <c r="W24" s="21" t="str">
        <f>IF(ISNUMBER(AVERAGEIFS(Observed!W$2:W$9149,Observed!$A$2:$A$9149,$A24,Observed!$D$2:$D$9149,$D24)),AVERAGEIFS(Observed!W$2:W$9149,Observed!$A$2:$A$9149,$A24,Observed!$D$2:$D$9149,$D24),"")</f>
        <v/>
      </c>
      <c r="X24" s="35" t="str">
        <f>IF(ISNUMBER(AVERAGEIFS(Observed!X$2:X$9149,Observed!$A$2:$A$9149,$A24,Observed!$D$2:$D$9149,$D24)),AVERAGEIFS(Observed!X$2:X$9149,Observed!$A$2:$A$9149,$A24,Observed!$D$2:$D$9149,$D24),"")</f>
        <v/>
      </c>
      <c r="Y24" s="35" t="str">
        <f>IF(ISNUMBER(AVERAGEIFS(Observed!Y$2:Y$9149,Observed!$A$2:$A$9149,$A24,Observed!$D$2:$D$9149,$D24)),AVERAGEIFS(Observed!Y$2:Y$9149,Observed!$A$2:$A$9149,$A24,Observed!$D$2:$D$9149,$D24),"")</f>
        <v/>
      </c>
      <c r="Z24" s="22" t="str">
        <f>IF(ISNUMBER(AVERAGEIFS(Observed!Z$2:Z$9149,Observed!$A$2:$A$9149,$A24,Observed!$D$2:$D$9149,$D24)),AVERAGEIFS(Observed!Z$2:Z$9149,Observed!$A$2:$A$9149,$A24,Observed!$D$2:$D$9149,$D24),"")</f>
        <v/>
      </c>
      <c r="AA24" s="22" t="str">
        <f>IF(ISNUMBER(AVERAGEIFS(Observed!AA$2:AA$9149,Observed!$A$2:$A$9149,$A24,Observed!$D$2:$D$9149,$D24)),AVERAGEIFS(Observed!AA$2:AA$9149,Observed!$A$2:$A$9149,$A24,Observed!$D$2:$D$9149,$D24),"")</f>
        <v/>
      </c>
      <c r="AB24" s="22" t="str">
        <f>IF(ISNUMBER(AVERAGEIFS(Observed!AB$2:AB$9149,Observed!$A$2:$A$9149,$A24,Observed!$D$2:$D$9149,$D24)),AVERAGEIFS(Observed!AB$2:AB$9149,Observed!$A$2:$A$9149,$A24,Observed!$D$2:$D$9149,$D24),"")</f>
        <v/>
      </c>
      <c r="AC24" s="22" t="str">
        <f>IF(ISNUMBER(AVERAGEIFS(Observed!AC$2:AC$9149,Observed!$A$2:$A$9149,$A24,Observed!$D$2:$D$9149,$D24)),AVERAGEIFS(Observed!AC$2:AC$9149,Observed!$A$2:$A$9149,$A24,Observed!$D$2:$D$9149,$D24),"")</f>
        <v/>
      </c>
      <c r="AD24" s="22" t="str">
        <f>IF(ISNUMBER(AVERAGEIFS(Observed!AD$2:AD$9149,Observed!$A$2:$A$9149,$A24,Observed!$D$2:$D$9149,$D24)),AVERAGEIFS(Observed!AD$2:AD$9149,Observed!$A$2:$A$9149,$A24,Observed!$D$2:$D$9149,$D24),"")</f>
        <v/>
      </c>
      <c r="AE24" s="22" t="str">
        <f>IF(ISNUMBER(AVERAGEIFS(Observed!AE$2:AE$9149,Observed!$A$2:$A$9149,$A24,Observed!$D$2:$D$9149,$D24)),AVERAGEIFS(Observed!AE$2:AE$9149,Observed!$A$2:$A$9149,$A24,Observed!$D$2:$D$9149,$D24),"")</f>
        <v/>
      </c>
      <c r="AF24" s="22">
        <f>IF(ISNUMBER(AVERAGEIFS(Observed!AF$2:AF$9149,Observed!$A$2:$A$9149,$A24,Observed!$D$2:$D$9149,$D24)),AVERAGEIFS(Observed!AF$2:AF$9149,Observed!$A$2:$A$9149,$A24,Observed!$D$2:$D$9149,$D24),"")</f>
        <v>19.829000000000001</v>
      </c>
      <c r="AG24" s="22">
        <f>IF(ISNUMBER(AVERAGEIFS(Observed!AG$2:AG$9149,Observed!$A$2:$A$9149,$A24,Observed!$D$2:$D$9149,$D24)),AVERAGEIFS(Observed!AG$2:AG$9149,Observed!$A$2:$A$9149,$A24,Observed!$D$2:$D$9149,$D24),"")</f>
        <v>80.170999999999992</v>
      </c>
      <c r="AH24" s="22">
        <f>IF(ISNUMBER(AVERAGEIFS(Observed!AH$2:AH$9149,Observed!$A$2:$A$9149,$A24,Observed!$D$2:$D$9149,$D24)),AVERAGEIFS(Observed!AH$2:AH$9149,Observed!$A$2:$A$9149,$A24,Observed!$D$2:$D$9149,$D24),"")</f>
        <v>18.64</v>
      </c>
      <c r="AI24" s="22">
        <f>IF(ISNUMBER(AVERAGEIFS(Observed!AI$2:AI$9149,Observed!$A$2:$A$9149,$A24,Observed!$D$2:$D$9149,$D24)),AVERAGEIFS(Observed!AI$2:AI$9149,Observed!$A$2:$A$9149,$A24,Observed!$D$2:$D$9149,$D24),"")</f>
        <v>26.903000000000002</v>
      </c>
      <c r="AJ24" s="22">
        <f>IF(ISNUMBER(AVERAGEIFS(Observed!AJ$2:AJ$9149,Observed!$A$2:$A$9149,$A24,Observed!$D$2:$D$9149,$D24)),AVERAGEIFS(Observed!AJ$2:AJ$9149,Observed!$A$2:$A$9149,$A24,Observed!$D$2:$D$9149,$D24),"")</f>
        <v>6.2882499999999997</v>
      </c>
      <c r="AK24" s="22">
        <f>IF(ISNUMBER(AVERAGEIFS(Observed!AK$2:AK$9149,Observed!$A$2:$A$9149,$A24,Observed!$D$2:$D$9149,$D24)),AVERAGEIFS(Observed!AK$2:AK$9149,Observed!$A$2:$A$9149,$A24,Observed!$D$2:$D$9149,$D24),"")</f>
        <v>14.71425</v>
      </c>
      <c r="AL24" s="23">
        <f>IF(ISNUMBER(AVERAGEIFS(Observed!AL$2:AL$9149,Observed!$A$2:$A$9149,$A24,Observed!$D$2:$D$9149,$D24)),AVERAGEIFS(Observed!AL$2:AL$9149,Observed!$A$2:$A$9149,$A24,Observed!$D$2:$D$9149,$D24),"")</f>
        <v>2.3542799999999999E-2</v>
      </c>
      <c r="AM24" s="23">
        <f>IF(ISNUMBER(AVERAGEIFS(Observed!AM$2:AM$9149,Observed!$A$2:$A$9149,$A24,Observed!$D$2:$D$9149,$D24)),AVERAGEIFS(Observed!AM$2:AM$9149,Observed!$A$2:$A$9149,$A24,Observed!$D$2:$D$9149,$D24),"")</f>
        <v>2.3542799999999999E-2</v>
      </c>
      <c r="AN24" s="22">
        <f>IF(ISNUMBER(AVERAGEIFS(Observed!AN$2:AN$9149,Observed!$A$2:$A$9149,$A24,Observed!$D$2:$D$9149,$D24)),AVERAGEIFS(Observed!AN$2:AN$9149,Observed!$A$2:$A$9149,$A24,Observed!$D$2:$D$9149,$D24),"")</f>
        <v>68.070000000000007</v>
      </c>
      <c r="AO24" s="22">
        <f>IF(ISNUMBER(AVERAGEIFS(Observed!AO$2:AO$9149,Observed!$A$2:$A$9149,$A24,Observed!$D$2:$D$9149,$D24)),AVERAGEIFS(Observed!AO$2:AO$9149,Observed!$A$2:$A$9149,$A24,Observed!$D$2:$D$9149,$D24),"")</f>
        <v>10.891200000000001</v>
      </c>
      <c r="AP24" s="21" t="str">
        <f>IF(ISNUMBER(AVERAGEIFS(Observed!AP$2:AP$9149,Observed!$A$2:$A$9149,$A24,Observed!$D$2:$D$9149,$D24)),AVERAGEIFS(Observed!AP$2:AP$9149,Observed!$A$2:$A$9149,$A24,Observed!$D$2:$D$9149,$D24),"")</f>
        <v/>
      </c>
      <c r="AQ24" s="22" t="str">
        <f>IF(ISNUMBER(AVERAGEIFS(Observed!AQ$2:AQ$9149,Observed!$A$2:$A$9149,$A24,Observed!$D$2:$D$9149,$D24)),AVERAGEIFS(Observed!AQ$2:AQ$9149,Observed!$A$2:$A$9149,$A24,Observed!$D$2:$D$9149,$D24),"")</f>
        <v/>
      </c>
      <c r="AR24" s="22" t="str">
        <f>IF(ISNUMBER(AVERAGEIFS(Observed!AR$2:AR$9149,Observed!$A$2:$A$9149,$A24,Observed!$D$2:$D$9149,$D24)),AVERAGEIFS(Observed!AR$2:AR$9149,Observed!$A$2:$A$9149,$A24,Observed!$D$2:$D$9149,$D24),"")</f>
        <v/>
      </c>
      <c r="AS24" s="22" t="str">
        <f>IF(ISNUMBER(AVERAGEIFS(Observed!AS$2:AS$9149,Observed!$A$2:$A$9149,$A24,Observed!$D$2:$D$9149,$D24)),AVERAGEIFS(Observed!AS$2:AS$9149,Observed!$A$2:$A$9149,$A24,Observed!$D$2:$D$9149,$D24),"")</f>
        <v/>
      </c>
      <c r="AT24" s="22">
        <f>IF(ISNUMBER(AVERAGEIFS(Observed!AT$2:AT$9149,Observed!$A$2:$A$9149,$A24,Observed!$D$2:$D$9149,$D24)),AVERAGEIFS(Observed!AT$2:AT$9149,Observed!$A$2:$A$9149,$A24,Observed!$D$2:$D$9149,$D24),"")</f>
        <v>1.8419999999999999</v>
      </c>
      <c r="AU24" s="22">
        <f>IF(ISNUMBER(AVERAGEIFS(Observed!AU$2:AU$9149,Observed!$A$2:$A$9149,$A24,Observed!$D$2:$D$9149,$D24)),AVERAGEIFS(Observed!AU$2:AU$9149,Observed!$A$2:$A$9149,$A24,Observed!$D$2:$D$9149,$D24),"")</f>
        <v>4.8342499999999999</v>
      </c>
      <c r="AV24" s="2">
        <f>COUNTIFS(Observed!$A$2:$A$9149,$A24,Observed!$D$2:$D$9149,$D24)</f>
        <v>4</v>
      </c>
      <c r="AW24" s="2">
        <f t="shared" si="0"/>
        <v>15</v>
      </c>
    </row>
    <row r="25" spans="1:49" x14ac:dyDescent="0.25">
      <c r="A25" t="s">
        <v>26</v>
      </c>
      <c r="B25" t="s">
        <v>138</v>
      </c>
      <c r="C25" t="s">
        <v>43</v>
      </c>
      <c r="D25" s="3">
        <v>41990</v>
      </c>
      <c r="E25">
        <v>1</v>
      </c>
      <c r="F25" t="s">
        <v>59</v>
      </c>
      <c r="K25" s="24" t="s">
        <v>73</v>
      </c>
      <c r="L25" t="s">
        <v>21</v>
      </c>
      <c r="M25">
        <v>1.4</v>
      </c>
      <c r="N25" s="2" t="s">
        <v>20</v>
      </c>
      <c r="O25" s="21" t="str">
        <f>IF(ISNUMBER(AVERAGEIFS(Observed!O$2:O$9149,Observed!$A$2:$A$9149,$A25,Observed!$D$2:$D$9149,$D25)),AVERAGEIFS(Observed!O$2:O$9149,Observed!$A$2:$A$9149,$A25,Observed!$D$2:$D$9149,$D25),"")</f>
        <v/>
      </c>
      <c r="P25" s="22" t="str">
        <f>IF(ISNUMBER(AVERAGEIFS(Observed!P$2:P$9149,Observed!$A$2:$A$9149,$A25,Observed!$D$2:$D$9149,$D25)),AVERAGEIFS(Observed!P$2:P$9149,Observed!$A$2:$A$9149,$A25,Observed!$D$2:$D$9149,$D25),"")</f>
        <v/>
      </c>
      <c r="Q25" s="22">
        <f>IF(ISNUMBER(AVERAGEIFS(Observed!Q$2:Q$9149,Observed!$A$2:$A$9149,$A25,Observed!$D$2:$D$9149,$D25)),AVERAGEIFS(Observed!Q$2:Q$9149,Observed!$A$2:$A$9149,$A25,Observed!$D$2:$D$9149,$D25),"")</f>
        <v>100.94229025227256</v>
      </c>
      <c r="R25" s="22">
        <f>IF(ISNUMBER(AVERAGEIFS(Observed!R$2:R$9149,Observed!$A$2:$A$9149,$A25,Observed!$D$2:$D$9149,$D25)),AVERAGEIFS(Observed!R$2:R$9149,Observed!$A$2:$A$9149,$A25,Observed!$D$2:$D$9149,$D25),"")</f>
        <v>100.94229025227256</v>
      </c>
      <c r="S25" s="22">
        <f>IF(ISNUMBER(AVERAGEIFS(Observed!S$2:S$9149,Observed!$A$2:$A$9149,$A25,Observed!$D$2:$D$9149,$D25)),AVERAGEIFS(Observed!S$2:S$9149,Observed!$A$2:$A$9149,$A25,Observed!$D$2:$D$9149,$D25),"")</f>
        <v>295.16604869356593</v>
      </c>
      <c r="T25" s="23" t="str">
        <f>IF(ISNUMBER(AVERAGEIFS(Observed!T$2:T$9149,Observed!$A$2:$A$9149,$A25,Observed!$D$2:$D$9149,$D25)),AVERAGEIFS(Observed!T$2:T$9149,Observed!$A$2:$A$9149,$A25,Observed!$D$2:$D$9149,$D25),"")</f>
        <v/>
      </c>
      <c r="U25" s="23" t="str">
        <f>IF(ISNUMBER(AVERAGEIFS(Observed!U$2:U$9149,Observed!$A$2:$A$9149,$A25,Observed!$D$2:$D$9149,$D25)),AVERAGEIFS(Observed!U$2:U$9149,Observed!$A$2:$A$9149,$A25,Observed!$D$2:$D$9149,$D25),"")</f>
        <v/>
      </c>
      <c r="V25" s="23" t="str">
        <f>IF(ISNUMBER(AVERAGEIFS(Observed!V$2:V$9149,Observed!$A$2:$A$9149,$A25,Observed!$D$2:$D$9149,$D25)),AVERAGEIFS(Observed!V$2:V$9149,Observed!$A$2:$A$9149,$A25,Observed!$D$2:$D$9149,$D25),"")</f>
        <v/>
      </c>
      <c r="W25" s="21" t="str">
        <f>IF(ISNUMBER(AVERAGEIFS(Observed!W$2:W$9149,Observed!$A$2:$A$9149,$A25,Observed!$D$2:$D$9149,$D25)),AVERAGEIFS(Observed!W$2:W$9149,Observed!$A$2:$A$9149,$A25,Observed!$D$2:$D$9149,$D25),"")</f>
        <v/>
      </c>
      <c r="X25" s="35" t="str">
        <f>IF(ISNUMBER(AVERAGEIFS(Observed!X$2:X$9149,Observed!$A$2:$A$9149,$A25,Observed!$D$2:$D$9149,$D25)),AVERAGEIFS(Observed!X$2:X$9149,Observed!$A$2:$A$9149,$A25,Observed!$D$2:$D$9149,$D25),"")</f>
        <v/>
      </c>
      <c r="Y25" s="35" t="str">
        <f>IF(ISNUMBER(AVERAGEIFS(Observed!Y$2:Y$9149,Observed!$A$2:$A$9149,$A25,Observed!$D$2:$D$9149,$D25)),AVERAGEIFS(Observed!Y$2:Y$9149,Observed!$A$2:$A$9149,$A25,Observed!$D$2:$D$9149,$D25),"")</f>
        <v/>
      </c>
      <c r="Z25" s="22" t="str">
        <f>IF(ISNUMBER(AVERAGEIFS(Observed!Z$2:Z$9149,Observed!$A$2:$A$9149,$A25,Observed!$D$2:$D$9149,$D25)),AVERAGEIFS(Observed!Z$2:Z$9149,Observed!$A$2:$A$9149,$A25,Observed!$D$2:$D$9149,$D25),"")</f>
        <v/>
      </c>
      <c r="AA25" s="22" t="str">
        <f>IF(ISNUMBER(AVERAGEIFS(Observed!AA$2:AA$9149,Observed!$A$2:$A$9149,$A25,Observed!$D$2:$D$9149,$D25)),AVERAGEIFS(Observed!AA$2:AA$9149,Observed!$A$2:$A$9149,$A25,Observed!$D$2:$D$9149,$D25),"")</f>
        <v/>
      </c>
      <c r="AB25" s="22" t="str">
        <f>IF(ISNUMBER(AVERAGEIFS(Observed!AB$2:AB$9149,Observed!$A$2:$A$9149,$A25,Observed!$D$2:$D$9149,$D25)),AVERAGEIFS(Observed!AB$2:AB$9149,Observed!$A$2:$A$9149,$A25,Observed!$D$2:$D$9149,$D25),"")</f>
        <v/>
      </c>
      <c r="AC25" s="22" t="str">
        <f>IF(ISNUMBER(AVERAGEIFS(Observed!AC$2:AC$9149,Observed!$A$2:$A$9149,$A25,Observed!$D$2:$D$9149,$D25)),AVERAGEIFS(Observed!AC$2:AC$9149,Observed!$A$2:$A$9149,$A25,Observed!$D$2:$D$9149,$D25),"")</f>
        <v/>
      </c>
      <c r="AD25" s="22" t="str">
        <f>IF(ISNUMBER(AVERAGEIFS(Observed!AD$2:AD$9149,Observed!$A$2:$A$9149,$A25,Observed!$D$2:$D$9149,$D25)),AVERAGEIFS(Observed!AD$2:AD$9149,Observed!$A$2:$A$9149,$A25,Observed!$D$2:$D$9149,$D25),"")</f>
        <v/>
      </c>
      <c r="AE25" s="22" t="str">
        <f>IF(ISNUMBER(AVERAGEIFS(Observed!AE$2:AE$9149,Observed!$A$2:$A$9149,$A25,Observed!$D$2:$D$9149,$D25)),AVERAGEIFS(Observed!AE$2:AE$9149,Observed!$A$2:$A$9149,$A25,Observed!$D$2:$D$9149,$D25),"")</f>
        <v/>
      </c>
      <c r="AF25" s="22">
        <f>IF(ISNUMBER(AVERAGEIFS(Observed!AF$2:AF$9149,Observed!$A$2:$A$9149,$A25,Observed!$D$2:$D$9149,$D25)),AVERAGEIFS(Observed!AF$2:AF$9149,Observed!$A$2:$A$9149,$A25,Observed!$D$2:$D$9149,$D25),"")</f>
        <v>19.266500000000001</v>
      </c>
      <c r="AG25" s="22">
        <f>IF(ISNUMBER(AVERAGEIFS(Observed!AG$2:AG$9149,Observed!$A$2:$A$9149,$A25,Observed!$D$2:$D$9149,$D25)),AVERAGEIFS(Observed!AG$2:AG$9149,Observed!$A$2:$A$9149,$A25,Observed!$D$2:$D$9149,$D25),"")</f>
        <v>80.733499999999992</v>
      </c>
      <c r="AH25" s="22">
        <f>IF(ISNUMBER(AVERAGEIFS(Observed!AH$2:AH$9149,Observed!$A$2:$A$9149,$A25,Observed!$D$2:$D$9149,$D25)),AVERAGEIFS(Observed!AH$2:AH$9149,Observed!$A$2:$A$9149,$A25,Observed!$D$2:$D$9149,$D25),"")</f>
        <v>18.375499999999999</v>
      </c>
      <c r="AI25" s="22">
        <f>IF(ISNUMBER(AVERAGEIFS(Observed!AI$2:AI$9149,Observed!$A$2:$A$9149,$A25,Observed!$D$2:$D$9149,$D25)),AVERAGEIFS(Observed!AI$2:AI$9149,Observed!$A$2:$A$9149,$A25,Observed!$D$2:$D$9149,$D25),"")</f>
        <v>26.279999999999998</v>
      </c>
      <c r="AJ25" s="22">
        <f>IF(ISNUMBER(AVERAGEIFS(Observed!AJ$2:AJ$9149,Observed!$A$2:$A$9149,$A25,Observed!$D$2:$D$9149,$D25)),AVERAGEIFS(Observed!AJ$2:AJ$9149,Observed!$A$2:$A$9149,$A25,Observed!$D$2:$D$9149,$D25),"")</f>
        <v>5.2335000000000003</v>
      </c>
      <c r="AK25" s="22">
        <f>IF(ISNUMBER(AVERAGEIFS(Observed!AK$2:AK$9149,Observed!$A$2:$A$9149,$A25,Observed!$D$2:$D$9149,$D25)),AVERAGEIFS(Observed!AK$2:AK$9149,Observed!$A$2:$A$9149,$A25,Observed!$D$2:$D$9149,$D25),"")</f>
        <v>14.998750000000001</v>
      </c>
      <c r="AL25" s="23">
        <f>IF(ISNUMBER(AVERAGEIFS(Observed!AL$2:AL$9149,Observed!$A$2:$A$9149,$A25,Observed!$D$2:$D$9149,$D25)),AVERAGEIFS(Observed!AL$2:AL$9149,Observed!$A$2:$A$9149,$A25,Observed!$D$2:$D$9149,$D25),"")</f>
        <v>2.3997999999999998E-2</v>
      </c>
      <c r="AM25" s="23">
        <f>IF(ISNUMBER(AVERAGEIFS(Observed!AM$2:AM$9149,Observed!$A$2:$A$9149,$A25,Observed!$D$2:$D$9149,$D25)),AVERAGEIFS(Observed!AM$2:AM$9149,Observed!$A$2:$A$9149,$A25,Observed!$D$2:$D$9149,$D25),"")</f>
        <v>2.3997999999999998E-2</v>
      </c>
      <c r="AN25" s="22">
        <f>IF(ISNUMBER(AVERAGEIFS(Observed!AN$2:AN$9149,Observed!$A$2:$A$9149,$A25,Observed!$D$2:$D$9149,$D25)),AVERAGEIFS(Observed!AN$2:AN$9149,Observed!$A$2:$A$9149,$A25,Observed!$D$2:$D$9149,$D25),"")</f>
        <v>67.661249999999995</v>
      </c>
      <c r="AO25" s="22">
        <f>IF(ISNUMBER(AVERAGEIFS(Observed!AO$2:AO$9149,Observed!$A$2:$A$9149,$A25,Observed!$D$2:$D$9149,$D25)),AVERAGEIFS(Observed!AO$2:AO$9149,Observed!$A$2:$A$9149,$A25,Observed!$D$2:$D$9149,$D25),"")</f>
        <v>10.825800000000001</v>
      </c>
      <c r="AP25" s="21" t="str">
        <f>IF(ISNUMBER(AVERAGEIFS(Observed!AP$2:AP$9149,Observed!$A$2:$A$9149,$A25,Observed!$D$2:$D$9149,$D25)),AVERAGEIFS(Observed!AP$2:AP$9149,Observed!$A$2:$A$9149,$A25,Observed!$D$2:$D$9149,$D25),"")</f>
        <v/>
      </c>
      <c r="AQ25" s="22" t="str">
        <f>IF(ISNUMBER(AVERAGEIFS(Observed!AQ$2:AQ$9149,Observed!$A$2:$A$9149,$A25,Observed!$D$2:$D$9149,$D25)),AVERAGEIFS(Observed!AQ$2:AQ$9149,Observed!$A$2:$A$9149,$A25,Observed!$D$2:$D$9149,$D25),"")</f>
        <v/>
      </c>
      <c r="AR25" s="22" t="str">
        <f>IF(ISNUMBER(AVERAGEIFS(Observed!AR$2:AR$9149,Observed!$A$2:$A$9149,$A25,Observed!$D$2:$D$9149,$D25)),AVERAGEIFS(Observed!AR$2:AR$9149,Observed!$A$2:$A$9149,$A25,Observed!$D$2:$D$9149,$D25),"")</f>
        <v/>
      </c>
      <c r="AS25" s="22" t="str">
        <f>IF(ISNUMBER(AVERAGEIFS(Observed!AS$2:AS$9149,Observed!$A$2:$A$9149,$A25,Observed!$D$2:$D$9149,$D25)),AVERAGEIFS(Observed!AS$2:AS$9149,Observed!$A$2:$A$9149,$A25,Observed!$D$2:$D$9149,$D25),"")</f>
        <v/>
      </c>
      <c r="AT25" s="22">
        <f>IF(ISNUMBER(AVERAGEIFS(Observed!AT$2:AT$9149,Observed!$A$2:$A$9149,$A25,Observed!$D$2:$D$9149,$D25)),AVERAGEIFS(Observed!AT$2:AT$9149,Observed!$A$2:$A$9149,$A25,Observed!$D$2:$D$9149,$D25),"")</f>
        <v>2.423</v>
      </c>
      <c r="AU25" s="22">
        <f>IF(ISNUMBER(AVERAGEIFS(Observed!AU$2:AU$9149,Observed!$A$2:$A$9149,$A25,Observed!$D$2:$D$9149,$D25)),AVERAGEIFS(Observed!AU$2:AU$9149,Observed!$A$2:$A$9149,$A25,Observed!$D$2:$D$9149,$D25),"")</f>
        <v>6.4415000000000004</v>
      </c>
      <c r="AV25" s="2">
        <f>COUNTIFS(Observed!$A$2:$A$9149,$A25,Observed!$D$2:$D$9149,$D25)</f>
        <v>4</v>
      </c>
      <c r="AW25" s="2">
        <f t="shared" si="0"/>
        <v>15</v>
      </c>
    </row>
    <row r="26" spans="1:49" x14ac:dyDescent="0.25">
      <c r="A26" t="s">
        <v>25</v>
      </c>
      <c r="B26" t="s">
        <v>138</v>
      </c>
      <c r="C26" t="s">
        <v>43</v>
      </c>
      <c r="D26" s="3">
        <v>42020</v>
      </c>
      <c r="E26">
        <v>1</v>
      </c>
      <c r="F26" t="s">
        <v>54</v>
      </c>
      <c r="K26" s="24" t="s">
        <v>73</v>
      </c>
      <c r="L26" t="s">
        <v>21</v>
      </c>
      <c r="M26">
        <v>1.5</v>
      </c>
      <c r="N26" s="2" t="s">
        <v>20</v>
      </c>
      <c r="O26" s="21" t="str">
        <f>IF(ISNUMBER(AVERAGEIFS(Observed!O$2:O$9149,Observed!$A$2:$A$9149,$A26,Observed!$D$2:$D$9149,$D26)),AVERAGEIFS(Observed!O$2:O$9149,Observed!$A$2:$A$9149,$A26,Observed!$D$2:$D$9149,$D26),"")</f>
        <v/>
      </c>
      <c r="P26" s="22" t="str">
        <f>IF(ISNUMBER(AVERAGEIFS(Observed!P$2:P$9149,Observed!$A$2:$A$9149,$A26,Observed!$D$2:$D$9149,$D26)),AVERAGEIFS(Observed!P$2:P$9149,Observed!$A$2:$A$9149,$A26,Observed!$D$2:$D$9149,$D26),"")</f>
        <v/>
      </c>
      <c r="Q26" s="22">
        <f>IF(ISNUMBER(AVERAGEIFS(Observed!Q$2:Q$9149,Observed!$A$2:$A$9149,$A26,Observed!$D$2:$D$9149,$D26)),AVERAGEIFS(Observed!Q$2:Q$9149,Observed!$A$2:$A$9149,$A26,Observed!$D$2:$D$9149,$D26),"")</f>
        <v>170.73439103851342</v>
      </c>
      <c r="R26" s="22">
        <f>IF(ISNUMBER(AVERAGEIFS(Observed!R$2:R$9149,Observed!$A$2:$A$9149,$A26,Observed!$D$2:$D$9149,$D26)),AVERAGEIFS(Observed!R$2:R$9149,Observed!$A$2:$A$9149,$A26,Observed!$D$2:$D$9149,$D26),"")</f>
        <v>170.73439103851342</v>
      </c>
      <c r="S26" s="22">
        <f>IF(ISNUMBER(AVERAGEIFS(Observed!S$2:S$9149,Observed!$A$2:$A$9149,$A26,Observed!$D$2:$D$9149,$D26)),AVERAGEIFS(Observed!S$2:S$9149,Observed!$A$2:$A$9149,$A26,Observed!$D$2:$D$9149,$D26),"")</f>
        <v>363.83169936774652</v>
      </c>
      <c r="T26" s="23" t="str">
        <f>IF(ISNUMBER(AVERAGEIFS(Observed!T$2:T$9149,Observed!$A$2:$A$9149,$A26,Observed!$D$2:$D$9149,$D26)),AVERAGEIFS(Observed!T$2:T$9149,Observed!$A$2:$A$9149,$A26,Observed!$D$2:$D$9149,$D26),"")</f>
        <v/>
      </c>
      <c r="U26" s="23" t="str">
        <f>IF(ISNUMBER(AVERAGEIFS(Observed!U$2:U$9149,Observed!$A$2:$A$9149,$A26,Observed!$D$2:$D$9149,$D26)),AVERAGEIFS(Observed!U$2:U$9149,Observed!$A$2:$A$9149,$A26,Observed!$D$2:$D$9149,$D26),"")</f>
        <v/>
      </c>
      <c r="V26" s="23" t="str">
        <f>IF(ISNUMBER(AVERAGEIFS(Observed!V$2:V$9149,Observed!$A$2:$A$9149,$A26,Observed!$D$2:$D$9149,$D26)),AVERAGEIFS(Observed!V$2:V$9149,Observed!$A$2:$A$9149,$A26,Observed!$D$2:$D$9149,$D26),"")</f>
        <v/>
      </c>
      <c r="W26" s="21" t="str">
        <f>IF(ISNUMBER(AVERAGEIFS(Observed!W$2:W$9149,Observed!$A$2:$A$9149,$A26,Observed!$D$2:$D$9149,$D26)),AVERAGEIFS(Observed!W$2:W$9149,Observed!$A$2:$A$9149,$A26,Observed!$D$2:$D$9149,$D26),"")</f>
        <v/>
      </c>
      <c r="X26" s="35" t="str">
        <f>IF(ISNUMBER(AVERAGEIFS(Observed!X$2:X$9149,Observed!$A$2:$A$9149,$A26,Observed!$D$2:$D$9149,$D26)),AVERAGEIFS(Observed!X$2:X$9149,Observed!$A$2:$A$9149,$A26,Observed!$D$2:$D$9149,$D26),"")</f>
        <v/>
      </c>
      <c r="Y26" s="35" t="str">
        <f>IF(ISNUMBER(AVERAGEIFS(Observed!Y$2:Y$9149,Observed!$A$2:$A$9149,$A26,Observed!$D$2:$D$9149,$D26)),AVERAGEIFS(Observed!Y$2:Y$9149,Observed!$A$2:$A$9149,$A26,Observed!$D$2:$D$9149,$D26),"")</f>
        <v/>
      </c>
      <c r="Z26" s="22" t="str">
        <f>IF(ISNUMBER(AVERAGEIFS(Observed!Z$2:Z$9149,Observed!$A$2:$A$9149,$A26,Observed!$D$2:$D$9149,$D26)),AVERAGEIFS(Observed!Z$2:Z$9149,Observed!$A$2:$A$9149,$A26,Observed!$D$2:$D$9149,$D26),"")</f>
        <v/>
      </c>
      <c r="AA26" s="22" t="str">
        <f>IF(ISNUMBER(AVERAGEIFS(Observed!AA$2:AA$9149,Observed!$A$2:$A$9149,$A26,Observed!$D$2:$D$9149,$D26)),AVERAGEIFS(Observed!AA$2:AA$9149,Observed!$A$2:$A$9149,$A26,Observed!$D$2:$D$9149,$D26),"")</f>
        <v/>
      </c>
      <c r="AB26" s="22" t="str">
        <f>IF(ISNUMBER(AVERAGEIFS(Observed!AB$2:AB$9149,Observed!$A$2:$A$9149,$A26,Observed!$D$2:$D$9149,$D26)),AVERAGEIFS(Observed!AB$2:AB$9149,Observed!$A$2:$A$9149,$A26,Observed!$D$2:$D$9149,$D26),"")</f>
        <v/>
      </c>
      <c r="AC26" s="22" t="str">
        <f>IF(ISNUMBER(AVERAGEIFS(Observed!AC$2:AC$9149,Observed!$A$2:$A$9149,$A26,Observed!$D$2:$D$9149,$D26)),AVERAGEIFS(Observed!AC$2:AC$9149,Observed!$A$2:$A$9149,$A26,Observed!$D$2:$D$9149,$D26),"")</f>
        <v/>
      </c>
      <c r="AD26" s="22" t="str">
        <f>IF(ISNUMBER(AVERAGEIFS(Observed!AD$2:AD$9149,Observed!$A$2:$A$9149,$A26,Observed!$D$2:$D$9149,$D26)),AVERAGEIFS(Observed!AD$2:AD$9149,Observed!$A$2:$A$9149,$A26,Observed!$D$2:$D$9149,$D26),"")</f>
        <v/>
      </c>
      <c r="AE26" s="22" t="str">
        <f>IF(ISNUMBER(AVERAGEIFS(Observed!AE$2:AE$9149,Observed!$A$2:$A$9149,$A26,Observed!$D$2:$D$9149,$D26)),AVERAGEIFS(Observed!AE$2:AE$9149,Observed!$A$2:$A$9149,$A26,Observed!$D$2:$D$9149,$D26),"")</f>
        <v/>
      </c>
      <c r="AF26" s="22">
        <f>IF(ISNUMBER(AVERAGEIFS(Observed!AF$2:AF$9149,Observed!$A$2:$A$9149,$A26,Observed!$D$2:$D$9149,$D26)),AVERAGEIFS(Observed!AF$2:AF$9149,Observed!$A$2:$A$9149,$A26,Observed!$D$2:$D$9149,$D26),"")</f>
        <v>12.913000000000002</v>
      </c>
      <c r="AG26" s="22">
        <f>IF(ISNUMBER(AVERAGEIFS(Observed!AG$2:AG$9149,Observed!$A$2:$A$9149,$A26,Observed!$D$2:$D$9149,$D26)),AVERAGEIFS(Observed!AG$2:AG$9149,Observed!$A$2:$A$9149,$A26,Observed!$D$2:$D$9149,$D26),"")</f>
        <v>87.086999999999989</v>
      </c>
      <c r="AH26" s="22">
        <f>IF(ISNUMBER(AVERAGEIFS(Observed!AH$2:AH$9149,Observed!$A$2:$A$9149,$A26,Observed!$D$2:$D$9149,$D26)),AVERAGEIFS(Observed!AH$2:AH$9149,Observed!$A$2:$A$9149,$A26,Observed!$D$2:$D$9149,$D26),"")</f>
        <v>22.339333333333332</v>
      </c>
      <c r="AI26" s="22">
        <f>IF(ISNUMBER(AVERAGEIFS(Observed!AI$2:AI$9149,Observed!$A$2:$A$9149,$A26,Observed!$D$2:$D$9149,$D26)),AVERAGEIFS(Observed!AI$2:AI$9149,Observed!$A$2:$A$9149,$A26,Observed!$D$2:$D$9149,$D26),"")</f>
        <v>33.412999999999997</v>
      </c>
      <c r="AJ26" s="22">
        <f>IF(ISNUMBER(AVERAGEIFS(Observed!AJ$2:AJ$9149,Observed!$A$2:$A$9149,$A26,Observed!$D$2:$D$9149,$D26)),AVERAGEIFS(Observed!AJ$2:AJ$9149,Observed!$A$2:$A$9149,$A26,Observed!$D$2:$D$9149,$D26),"")</f>
        <v>5.8573333333333331</v>
      </c>
      <c r="AK26" s="22">
        <f>IF(ISNUMBER(AVERAGEIFS(Observed!AK$2:AK$9149,Observed!$A$2:$A$9149,$A26,Observed!$D$2:$D$9149,$D26)),AVERAGEIFS(Observed!AK$2:AK$9149,Observed!$A$2:$A$9149,$A26,Observed!$D$2:$D$9149,$D26),"")</f>
        <v>16.104333333333333</v>
      </c>
      <c r="AL26" s="23">
        <f>IF(ISNUMBER(AVERAGEIFS(Observed!AL$2:AL$9149,Observed!$A$2:$A$9149,$A26,Observed!$D$2:$D$9149,$D26)),AVERAGEIFS(Observed!AL$2:AL$9149,Observed!$A$2:$A$9149,$A26,Observed!$D$2:$D$9149,$D26),"")</f>
        <v>2.5766933333333332E-2</v>
      </c>
      <c r="AM26" s="23">
        <f>IF(ISNUMBER(AVERAGEIFS(Observed!AM$2:AM$9149,Observed!$A$2:$A$9149,$A26,Observed!$D$2:$D$9149,$D26)),AVERAGEIFS(Observed!AM$2:AM$9149,Observed!$A$2:$A$9149,$A26,Observed!$D$2:$D$9149,$D26),"")</f>
        <v>2.5766933333333332E-2</v>
      </c>
      <c r="AN26" s="22">
        <f>IF(ISNUMBER(AVERAGEIFS(Observed!AN$2:AN$9149,Observed!$A$2:$A$9149,$A26,Observed!$D$2:$D$9149,$D26)),AVERAGEIFS(Observed!AN$2:AN$9149,Observed!$A$2:$A$9149,$A26,Observed!$D$2:$D$9149,$D26),"")</f>
        <v>70.411999999999992</v>
      </c>
      <c r="AO26" s="22">
        <f>IF(ISNUMBER(AVERAGEIFS(Observed!AO$2:AO$9149,Observed!$A$2:$A$9149,$A26,Observed!$D$2:$D$9149,$D26)),AVERAGEIFS(Observed!AO$2:AO$9149,Observed!$A$2:$A$9149,$A26,Observed!$D$2:$D$9149,$D26),"")</f>
        <v>11.265920000000001</v>
      </c>
      <c r="AP26" s="21" t="str">
        <f>IF(ISNUMBER(AVERAGEIFS(Observed!AP$2:AP$9149,Observed!$A$2:$A$9149,$A26,Observed!$D$2:$D$9149,$D26)),AVERAGEIFS(Observed!AP$2:AP$9149,Observed!$A$2:$A$9149,$A26,Observed!$D$2:$D$9149,$D26),"")</f>
        <v/>
      </c>
      <c r="AQ26" s="22" t="str">
        <f>IF(ISNUMBER(AVERAGEIFS(Observed!AQ$2:AQ$9149,Observed!$A$2:$A$9149,$A26,Observed!$D$2:$D$9149,$D26)),AVERAGEIFS(Observed!AQ$2:AQ$9149,Observed!$A$2:$A$9149,$A26,Observed!$D$2:$D$9149,$D26),"")</f>
        <v/>
      </c>
      <c r="AR26" s="22" t="str">
        <f>IF(ISNUMBER(AVERAGEIFS(Observed!AR$2:AR$9149,Observed!$A$2:$A$9149,$A26,Observed!$D$2:$D$9149,$D26)),AVERAGEIFS(Observed!AR$2:AR$9149,Observed!$A$2:$A$9149,$A26,Observed!$D$2:$D$9149,$D26),"")</f>
        <v/>
      </c>
      <c r="AS26" s="22" t="str">
        <f>IF(ISNUMBER(AVERAGEIFS(Observed!AS$2:AS$9149,Observed!$A$2:$A$9149,$A26,Observed!$D$2:$D$9149,$D26)),AVERAGEIFS(Observed!AS$2:AS$9149,Observed!$A$2:$A$9149,$A26,Observed!$D$2:$D$9149,$D26),"")</f>
        <v/>
      </c>
      <c r="AT26" s="22">
        <f>IF(ISNUMBER(AVERAGEIFS(Observed!AT$2:AT$9149,Observed!$A$2:$A$9149,$A26,Observed!$D$2:$D$9149,$D26)),AVERAGEIFS(Observed!AT$2:AT$9149,Observed!$A$2:$A$9149,$A26,Observed!$D$2:$D$9149,$D26),"")</f>
        <v>4.3970000000000002</v>
      </c>
      <c r="AU26" s="22">
        <f>IF(ISNUMBER(AVERAGEIFS(Observed!AU$2:AU$9149,Observed!$A$2:$A$9149,$A26,Observed!$D$2:$D$9149,$D26)),AVERAGEIFS(Observed!AU$2:AU$9149,Observed!$A$2:$A$9149,$A26,Observed!$D$2:$D$9149,$D26),"")</f>
        <v>8.9444999999999997</v>
      </c>
      <c r="AV26" s="2">
        <f>COUNTIFS(Observed!$A$2:$A$9149,$A26,Observed!$D$2:$D$9149,$D26)</f>
        <v>4</v>
      </c>
      <c r="AW26" s="2">
        <f t="shared" si="0"/>
        <v>15</v>
      </c>
    </row>
    <row r="27" spans="1:49" x14ac:dyDescent="0.25">
      <c r="A27" t="s">
        <v>23</v>
      </c>
      <c r="B27" t="s">
        <v>138</v>
      </c>
      <c r="C27" t="s">
        <v>43</v>
      </c>
      <c r="D27" s="3">
        <v>42020</v>
      </c>
      <c r="E27">
        <v>1</v>
      </c>
      <c r="F27" t="s">
        <v>55</v>
      </c>
      <c r="K27" s="24" t="s">
        <v>73</v>
      </c>
      <c r="L27" t="s">
        <v>21</v>
      </c>
      <c r="M27">
        <v>1.5</v>
      </c>
      <c r="N27" s="2" t="s">
        <v>20</v>
      </c>
      <c r="O27" s="21" t="str">
        <f>IF(ISNUMBER(AVERAGEIFS(Observed!O$2:O$9149,Observed!$A$2:$A$9149,$A27,Observed!$D$2:$D$9149,$D27)),AVERAGEIFS(Observed!O$2:O$9149,Observed!$A$2:$A$9149,$A27,Observed!$D$2:$D$9149,$D27),"")</f>
        <v/>
      </c>
      <c r="P27" s="22" t="str">
        <f>IF(ISNUMBER(AVERAGEIFS(Observed!P$2:P$9149,Observed!$A$2:$A$9149,$A27,Observed!$D$2:$D$9149,$D27)),AVERAGEIFS(Observed!P$2:P$9149,Observed!$A$2:$A$9149,$A27,Observed!$D$2:$D$9149,$D27),"")</f>
        <v/>
      </c>
      <c r="Q27" s="22">
        <f>IF(ISNUMBER(AVERAGEIFS(Observed!Q$2:Q$9149,Observed!$A$2:$A$9149,$A27,Observed!$D$2:$D$9149,$D27)),AVERAGEIFS(Observed!Q$2:Q$9149,Observed!$A$2:$A$9149,$A27,Observed!$D$2:$D$9149,$D27),"")</f>
        <v>194.13053067162298</v>
      </c>
      <c r="R27" s="22">
        <f>IF(ISNUMBER(AVERAGEIFS(Observed!R$2:R$9149,Observed!$A$2:$A$9149,$A27,Observed!$D$2:$D$9149,$D27)),AVERAGEIFS(Observed!R$2:R$9149,Observed!$A$2:$A$9149,$A27,Observed!$D$2:$D$9149,$D27),"")</f>
        <v>194.13053067162298</v>
      </c>
      <c r="S27" s="22">
        <f>IF(ISNUMBER(AVERAGEIFS(Observed!S$2:S$9149,Observed!$A$2:$A$9149,$A27,Observed!$D$2:$D$9149,$D27)),AVERAGEIFS(Observed!S$2:S$9149,Observed!$A$2:$A$9149,$A27,Observed!$D$2:$D$9149,$D27),"")</f>
        <v>536.39600770708989</v>
      </c>
      <c r="T27" s="23" t="str">
        <f>IF(ISNUMBER(AVERAGEIFS(Observed!T$2:T$9149,Observed!$A$2:$A$9149,$A27,Observed!$D$2:$D$9149,$D27)),AVERAGEIFS(Observed!T$2:T$9149,Observed!$A$2:$A$9149,$A27,Observed!$D$2:$D$9149,$D27),"")</f>
        <v/>
      </c>
      <c r="U27" s="23" t="str">
        <f>IF(ISNUMBER(AVERAGEIFS(Observed!U$2:U$9149,Observed!$A$2:$A$9149,$A27,Observed!$D$2:$D$9149,$D27)),AVERAGEIFS(Observed!U$2:U$9149,Observed!$A$2:$A$9149,$A27,Observed!$D$2:$D$9149,$D27),"")</f>
        <v/>
      </c>
      <c r="V27" s="23" t="str">
        <f>IF(ISNUMBER(AVERAGEIFS(Observed!V$2:V$9149,Observed!$A$2:$A$9149,$A27,Observed!$D$2:$D$9149,$D27)),AVERAGEIFS(Observed!V$2:V$9149,Observed!$A$2:$A$9149,$A27,Observed!$D$2:$D$9149,$D27),"")</f>
        <v/>
      </c>
      <c r="W27" s="21" t="str">
        <f>IF(ISNUMBER(AVERAGEIFS(Observed!W$2:W$9149,Observed!$A$2:$A$9149,$A27,Observed!$D$2:$D$9149,$D27)),AVERAGEIFS(Observed!W$2:W$9149,Observed!$A$2:$A$9149,$A27,Observed!$D$2:$D$9149,$D27),"")</f>
        <v/>
      </c>
      <c r="X27" s="35" t="str">
        <f>IF(ISNUMBER(AVERAGEIFS(Observed!X$2:X$9149,Observed!$A$2:$A$9149,$A27,Observed!$D$2:$D$9149,$D27)),AVERAGEIFS(Observed!X$2:X$9149,Observed!$A$2:$A$9149,$A27,Observed!$D$2:$D$9149,$D27),"")</f>
        <v/>
      </c>
      <c r="Y27" s="35" t="str">
        <f>IF(ISNUMBER(AVERAGEIFS(Observed!Y$2:Y$9149,Observed!$A$2:$A$9149,$A27,Observed!$D$2:$D$9149,$D27)),AVERAGEIFS(Observed!Y$2:Y$9149,Observed!$A$2:$A$9149,$A27,Observed!$D$2:$D$9149,$D27),"")</f>
        <v/>
      </c>
      <c r="Z27" s="22" t="str">
        <f>IF(ISNUMBER(AVERAGEIFS(Observed!Z$2:Z$9149,Observed!$A$2:$A$9149,$A27,Observed!$D$2:$D$9149,$D27)),AVERAGEIFS(Observed!Z$2:Z$9149,Observed!$A$2:$A$9149,$A27,Observed!$D$2:$D$9149,$D27),"")</f>
        <v/>
      </c>
      <c r="AA27" s="22" t="str">
        <f>IF(ISNUMBER(AVERAGEIFS(Observed!AA$2:AA$9149,Observed!$A$2:$A$9149,$A27,Observed!$D$2:$D$9149,$D27)),AVERAGEIFS(Observed!AA$2:AA$9149,Observed!$A$2:$A$9149,$A27,Observed!$D$2:$D$9149,$D27),"")</f>
        <v/>
      </c>
      <c r="AB27" s="22" t="str">
        <f>IF(ISNUMBER(AVERAGEIFS(Observed!AB$2:AB$9149,Observed!$A$2:$A$9149,$A27,Observed!$D$2:$D$9149,$D27)),AVERAGEIFS(Observed!AB$2:AB$9149,Observed!$A$2:$A$9149,$A27,Observed!$D$2:$D$9149,$D27),"")</f>
        <v/>
      </c>
      <c r="AC27" s="22" t="str">
        <f>IF(ISNUMBER(AVERAGEIFS(Observed!AC$2:AC$9149,Observed!$A$2:$A$9149,$A27,Observed!$D$2:$D$9149,$D27)),AVERAGEIFS(Observed!AC$2:AC$9149,Observed!$A$2:$A$9149,$A27,Observed!$D$2:$D$9149,$D27),"")</f>
        <v/>
      </c>
      <c r="AD27" s="22" t="str">
        <f>IF(ISNUMBER(AVERAGEIFS(Observed!AD$2:AD$9149,Observed!$A$2:$A$9149,$A27,Observed!$D$2:$D$9149,$D27)),AVERAGEIFS(Observed!AD$2:AD$9149,Observed!$A$2:$A$9149,$A27,Observed!$D$2:$D$9149,$D27),"")</f>
        <v/>
      </c>
      <c r="AE27" s="22" t="str">
        <f>IF(ISNUMBER(AVERAGEIFS(Observed!AE$2:AE$9149,Observed!$A$2:$A$9149,$A27,Observed!$D$2:$D$9149,$D27)),AVERAGEIFS(Observed!AE$2:AE$9149,Observed!$A$2:$A$9149,$A27,Observed!$D$2:$D$9149,$D27),"")</f>
        <v/>
      </c>
      <c r="AF27" s="22">
        <f>IF(ISNUMBER(AVERAGEIFS(Observed!AF$2:AF$9149,Observed!$A$2:$A$9149,$A27,Observed!$D$2:$D$9149,$D27)),AVERAGEIFS(Observed!AF$2:AF$9149,Observed!$A$2:$A$9149,$A27,Observed!$D$2:$D$9149,$D27),"")</f>
        <v>12.064250000000001</v>
      </c>
      <c r="AG27" s="22">
        <f>IF(ISNUMBER(AVERAGEIFS(Observed!AG$2:AG$9149,Observed!$A$2:$A$9149,$A27,Observed!$D$2:$D$9149,$D27)),AVERAGEIFS(Observed!AG$2:AG$9149,Observed!$A$2:$A$9149,$A27,Observed!$D$2:$D$9149,$D27),"")</f>
        <v>87.935749999999999</v>
      </c>
      <c r="AH27" s="22">
        <f>IF(ISNUMBER(AVERAGEIFS(Observed!AH$2:AH$9149,Observed!$A$2:$A$9149,$A27,Observed!$D$2:$D$9149,$D27)),AVERAGEIFS(Observed!AH$2:AH$9149,Observed!$A$2:$A$9149,$A27,Observed!$D$2:$D$9149,$D27),"")</f>
        <v>23.963999999999999</v>
      </c>
      <c r="AI27" s="22">
        <f>IF(ISNUMBER(AVERAGEIFS(Observed!AI$2:AI$9149,Observed!$A$2:$A$9149,$A27,Observed!$D$2:$D$9149,$D27)),AVERAGEIFS(Observed!AI$2:AI$9149,Observed!$A$2:$A$9149,$A27,Observed!$D$2:$D$9149,$D27),"")</f>
        <v>36.132249999999999</v>
      </c>
      <c r="AJ27" s="22">
        <f>IF(ISNUMBER(AVERAGEIFS(Observed!AJ$2:AJ$9149,Observed!$A$2:$A$9149,$A27,Observed!$D$2:$D$9149,$D27)),AVERAGEIFS(Observed!AJ$2:AJ$9149,Observed!$A$2:$A$9149,$A27,Observed!$D$2:$D$9149,$D27),"")</f>
        <v>6.4982499999999996</v>
      </c>
      <c r="AK27" s="22">
        <f>IF(ISNUMBER(AVERAGEIFS(Observed!AK$2:AK$9149,Observed!$A$2:$A$9149,$A27,Observed!$D$2:$D$9149,$D27)),AVERAGEIFS(Observed!AK$2:AK$9149,Observed!$A$2:$A$9149,$A27,Observed!$D$2:$D$9149,$D27),"")</f>
        <v>13.037749999999999</v>
      </c>
      <c r="AL27" s="23">
        <f>IF(ISNUMBER(AVERAGEIFS(Observed!AL$2:AL$9149,Observed!$A$2:$A$9149,$A27,Observed!$D$2:$D$9149,$D27)),AVERAGEIFS(Observed!AL$2:AL$9149,Observed!$A$2:$A$9149,$A27,Observed!$D$2:$D$9149,$D27),"")</f>
        <v>2.0860400000000001E-2</v>
      </c>
      <c r="AM27" s="23">
        <f>IF(ISNUMBER(AVERAGEIFS(Observed!AM$2:AM$9149,Observed!$A$2:$A$9149,$A27,Observed!$D$2:$D$9149,$D27)),AVERAGEIFS(Observed!AM$2:AM$9149,Observed!$A$2:$A$9149,$A27,Observed!$D$2:$D$9149,$D27),"")</f>
        <v>2.0860400000000001E-2</v>
      </c>
      <c r="AN27" s="22">
        <f>IF(ISNUMBER(AVERAGEIFS(Observed!AN$2:AN$9149,Observed!$A$2:$A$9149,$A27,Observed!$D$2:$D$9149,$D27)),AVERAGEIFS(Observed!AN$2:AN$9149,Observed!$A$2:$A$9149,$A27,Observed!$D$2:$D$9149,$D27),"")</f>
        <v>69.611750000000001</v>
      </c>
      <c r="AO27" s="22">
        <f>IF(ISNUMBER(AVERAGEIFS(Observed!AO$2:AO$9149,Observed!$A$2:$A$9149,$A27,Observed!$D$2:$D$9149,$D27)),AVERAGEIFS(Observed!AO$2:AO$9149,Observed!$A$2:$A$9149,$A27,Observed!$D$2:$D$9149,$D27),"")</f>
        <v>11.137880000000001</v>
      </c>
      <c r="AP27" s="21" t="str">
        <f>IF(ISNUMBER(AVERAGEIFS(Observed!AP$2:AP$9149,Observed!$A$2:$A$9149,$A27,Observed!$D$2:$D$9149,$D27)),AVERAGEIFS(Observed!AP$2:AP$9149,Observed!$A$2:$A$9149,$A27,Observed!$D$2:$D$9149,$D27),"")</f>
        <v/>
      </c>
      <c r="AQ27" s="22" t="str">
        <f>IF(ISNUMBER(AVERAGEIFS(Observed!AQ$2:AQ$9149,Observed!$A$2:$A$9149,$A27,Observed!$D$2:$D$9149,$D27)),AVERAGEIFS(Observed!AQ$2:AQ$9149,Observed!$A$2:$A$9149,$A27,Observed!$D$2:$D$9149,$D27),"")</f>
        <v/>
      </c>
      <c r="AR27" s="22" t="str">
        <f>IF(ISNUMBER(AVERAGEIFS(Observed!AR$2:AR$9149,Observed!$A$2:$A$9149,$A27,Observed!$D$2:$D$9149,$D27)),AVERAGEIFS(Observed!AR$2:AR$9149,Observed!$A$2:$A$9149,$A27,Observed!$D$2:$D$9149,$D27),"")</f>
        <v/>
      </c>
      <c r="AS27" s="22" t="str">
        <f>IF(ISNUMBER(AVERAGEIFS(Observed!AS$2:AS$9149,Observed!$A$2:$A$9149,$A27,Observed!$D$2:$D$9149,$D27)),AVERAGEIFS(Observed!AS$2:AS$9149,Observed!$A$2:$A$9149,$A27,Observed!$D$2:$D$9149,$D27),"")</f>
        <v/>
      </c>
      <c r="AT27" s="22">
        <f>IF(ISNUMBER(AVERAGEIFS(Observed!AT$2:AT$9149,Observed!$A$2:$A$9149,$A27,Observed!$D$2:$D$9149,$D27)),AVERAGEIFS(Observed!AT$2:AT$9149,Observed!$A$2:$A$9149,$A27,Observed!$D$2:$D$9149,$D27),"")</f>
        <v>4.0137499999999999</v>
      </c>
      <c r="AU27" s="22">
        <f>IF(ISNUMBER(AVERAGEIFS(Observed!AU$2:AU$9149,Observed!$A$2:$A$9149,$A27,Observed!$D$2:$D$9149,$D27)),AVERAGEIFS(Observed!AU$2:AU$9149,Observed!$A$2:$A$9149,$A27,Observed!$D$2:$D$9149,$D27),"")</f>
        <v>12.2895</v>
      </c>
      <c r="AV27" s="2">
        <f>COUNTIFS(Observed!$A$2:$A$9149,$A27,Observed!$D$2:$D$9149,$D27)</f>
        <v>4</v>
      </c>
      <c r="AW27" s="2">
        <f t="shared" si="0"/>
        <v>15</v>
      </c>
    </row>
    <row r="28" spans="1:49" x14ac:dyDescent="0.25">
      <c r="A28" t="s">
        <v>24</v>
      </c>
      <c r="B28" t="s">
        <v>138</v>
      </c>
      <c r="C28" t="s">
        <v>43</v>
      </c>
      <c r="D28" s="3">
        <v>42020</v>
      </c>
      <c r="E28">
        <v>1</v>
      </c>
      <c r="F28" t="s">
        <v>56</v>
      </c>
      <c r="K28" s="24" t="s">
        <v>73</v>
      </c>
      <c r="L28" t="s">
        <v>21</v>
      </c>
      <c r="M28">
        <v>1.5</v>
      </c>
      <c r="N28" s="2" t="s">
        <v>20</v>
      </c>
      <c r="O28" s="21" t="str">
        <f>IF(ISNUMBER(AVERAGEIFS(Observed!O$2:O$9149,Observed!$A$2:$A$9149,$A28,Observed!$D$2:$D$9149,$D28)),AVERAGEIFS(Observed!O$2:O$9149,Observed!$A$2:$A$9149,$A28,Observed!$D$2:$D$9149,$D28),"")</f>
        <v/>
      </c>
      <c r="P28" s="22" t="str">
        <f>IF(ISNUMBER(AVERAGEIFS(Observed!P$2:P$9149,Observed!$A$2:$A$9149,$A28,Observed!$D$2:$D$9149,$D28)),AVERAGEIFS(Observed!P$2:P$9149,Observed!$A$2:$A$9149,$A28,Observed!$D$2:$D$9149,$D28),"")</f>
        <v/>
      </c>
      <c r="Q28" s="22">
        <f>IF(ISNUMBER(AVERAGEIFS(Observed!Q$2:Q$9149,Observed!$A$2:$A$9149,$A28,Observed!$D$2:$D$9149,$D28)),AVERAGEIFS(Observed!Q$2:Q$9149,Observed!$A$2:$A$9149,$A28,Observed!$D$2:$D$9149,$D28),"")</f>
        <v>308.5232436918256</v>
      </c>
      <c r="R28" s="22">
        <f>IF(ISNUMBER(AVERAGEIFS(Observed!R$2:R$9149,Observed!$A$2:$A$9149,$A28,Observed!$D$2:$D$9149,$D28)),AVERAGEIFS(Observed!R$2:R$9149,Observed!$A$2:$A$9149,$A28,Observed!$D$2:$D$9149,$D28),"")</f>
        <v>308.5232436918256</v>
      </c>
      <c r="S28" s="22">
        <f>IF(ISNUMBER(AVERAGEIFS(Observed!S$2:S$9149,Observed!$A$2:$A$9149,$A28,Observed!$D$2:$D$9149,$D28)),AVERAGEIFS(Observed!S$2:S$9149,Observed!$A$2:$A$9149,$A28,Observed!$D$2:$D$9149,$D28),"")</f>
        <v>884.86855881609677</v>
      </c>
      <c r="T28" s="23" t="str">
        <f>IF(ISNUMBER(AVERAGEIFS(Observed!T$2:T$9149,Observed!$A$2:$A$9149,$A28,Observed!$D$2:$D$9149,$D28)),AVERAGEIFS(Observed!T$2:T$9149,Observed!$A$2:$A$9149,$A28,Observed!$D$2:$D$9149,$D28),"")</f>
        <v/>
      </c>
      <c r="U28" s="23" t="str">
        <f>IF(ISNUMBER(AVERAGEIFS(Observed!U$2:U$9149,Observed!$A$2:$A$9149,$A28,Observed!$D$2:$D$9149,$D28)),AVERAGEIFS(Observed!U$2:U$9149,Observed!$A$2:$A$9149,$A28,Observed!$D$2:$D$9149,$D28),"")</f>
        <v/>
      </c>
      <c r="V28" s="23" t="str">
        <f>IF(ISNUMBER(AVERAGEIFS(Observed!V$2:V$9149,Observed!$A$2:$A$9149,$A28,Observed!$D$2:$D$9149,$D28)),AVERAGEIFS(Observed!V$2:V$9149,Observed!$A$2:$A$9149,$A28,Observed!$D$2:$D$9149,$D28),"")</f>
        <v/>
      </c>
      <c r="W28" s="21" t="str">
        <f>IF(ISNUMBER(AVERAGEIFS(Observed!W$2:W$9149,Observed!$A$2:$A$9149,$A28,Observed!$D$2:$D$9149,$D28)),AVERAGEIFS(Observed!W$2:W$9149,Observed!$A$2:$A$9149,$A28,Observed!$D$2:$D$9149,$D28),"")</f>
        <v/>
      </c>
      <c r="X28" s="35" t="str">
        <f>IF(ISNUMBER(AVERAGEIFS(Observed!X$2:X$9149,Observed!$A$2:$A$9149,$A28,Observed!$D$2:$D$9149,$D28)),AVERAGEIFS(Observed!X$2:X$9149,Observed!$A$2:$A$9149,$A28,Observed!$D$2:$D$9149,$D28),"")</f>
        <v/>
      </c>
      <c r="Y28" s="35" t="str">
        <f>IF(ISNUMBER(AVERAGEIFS(Observed!Y$2:Y$9149,Observed!$A$2:$A$9149,$A28,Observed!$D$2:$D$9149,$D28)),AVERAGEIFS(Observed!Y$2:Y$9149,Observed!$A$2:$A$9149,$A28,Observed!$D$2:$D$9149,$D28),"")</f>
        <v/>
      </c>
      <c r="Z28" s="22" t="str">
        <f>IF(ISNUMBER(AVERAGEIFS(Observed!Z$2:Z$9149,Observed!$A$2:$A$9149,$A28,Observed!$D$2:$D$9149,$D28)),AVERAGEIFS(Observed!Z$2:Z$9149,Observed!$A$2:$A$9149,$A28,Observed!$D$2:$D$9149,$D28),"")</f>
        <v/>
      </c>
      <c r="AA28" s="22" t="str">
        <f>IF(ISNUMBER(AVERAGEIFS(Observed!AA$2:AA$9149,Observed!$A$2:$A$9149,$A28,Observed!$D$2:$D$9149,$D28)),AVERAGEIFS(Observed!AA$2:AA$9149,Observed!$A$2:$A$9149,$A28,Observed!$D$2:$D$9149,$D28),"")</f>
        <v/>
      </c>
      <c r="AB28" s="22" t="str">
        <f>IF(ISNUMBER(AVERAGEIFS(Observed!AB$2:AB$9149,Observed!$A$2:$A$9149,$A28,Observed!$D$2:$D$9149,$D28)),AVERAGEIFS(Observed!AB$2:AB$9149,Observed!$A$2:$A$9149,$A28,Observed!$D$2:$D$9149,$D28),"")</f>
        <v/>
      </c>
      <c r="AC28" s="22" t="str">
        <f>IF(ISNUMBER(AVERAGEIFS(Observed!AC$2:AC$9149,Observed!$A$2:$A$9149,$A28,Observed!$D$2:$D$9149,$D28)),AVERAGEIFS(Observed!AC$2:AC$9149,Observed!$A$2:$A$9149,$A28,Observed!$D$2:$D$9149,$D28),"")</f>
        <v/>
      </c>
      <c r="AD28" s="22" t="str">
        <f>IF(ISNUMBER(AVERAGEIFS(Observed!AD$2:AD$9149,Observed!$A$2:$A$9149,$A28,Observed!$D$2:$D$9149,$D28)),AVERAGEIFS(Observed!AD$2:AD$9149,Observed!$A$2:$A$9149,$A28,Observed!$D$2:$D$9149,$D28),"")</f>
        <v/>
      </c>
      <c r="AE28" s="22" t="str">
        <f>IF(ISNUMBER(AVERAGEIFS(Observed!AE$2:AE$9149,Observed!$A$2:$A$9149,$A28,Observed!$D$2:$D$9149,$D28)),AVERAGEIFS(Observed!AE$2:AE$9149,Observed!$A$2:$A$9149,$A28,Observed!$D$2:$D$9149,$D28),"")</f>
        <v/>
      </c>
      <c r="AF28" s="22">
        <f>IF(ISNUMBER(AVERAGEIFS(Observed!AF$2:AF$9149,Observed!$A$2:$A$9149,$A28,Observed!$D$2:$D$9149,$D28)),AVERAGEIFS(Observed!AF$2:AF$9149,Observed!$A$2:$A$9149,$A28,Observed!$D$2:$D$9149,$D28),"")</f>
        <v>11.568333333333333</v>
      </c>
      <c r="AG28" s="22">
        <f>IF(ISNUMBER(AVERAGEIFS(Observed!AG$2:AG$9149,Observed!$A$2:$A$9149,$A28,Observed!$D$2:$D$9149,$D28)),AVERAGEIFS(Observed!AG$2:AG$9149,Observed!$A$2:$A$9149,$A28,Observed!$D$2:$D$9149,$D28),"")</f>
        <v>88.431666666666672</v>
      </c>
      <c r="AH28" s="22">
        <f>IF(ISNUMBER(AVERAGEIFS(Observed!AH$2:AH$9149,Observed!$A$2:$A$9149,$A28,Observed!$D$2:$D$9149,$D28)),AVERAGEIFS(Observed!AH$2:AH$9149,Observed!$A$2:$A$9149,$A28,Observed!$D$2:$D$9149,$D28),"")</f>
        <v>25.131666666666664</v>
      </c>
      <c r="AI28" s="22">
        <f>IF(ISNUMBER(AVERAGEIFS(Observed!AI$2:AI$9149,Observed!$A$2:$A$9149,$A28,Observed!$D$2:$D$9149,$D28)),AVERAGEIFS(Observed!AI$2:AI$9149,Observed!$A$2:$A$9149,$A28,Observed!$D$2:$D$9149,$D28),"")</f>
        <v>36.996000000000002</v>
      </c>
      <c r="AJ28" s="22">
        <f>IF(ISNUMBER(AVERAGEIFS(Observed!AJ$2:AJ$9149,Observed!$A$2:$A$9149,$A28,Observed!$D$2:$D$9149,$D28)),AVERAGEIFS(Observed!AJ$2:AJ$9149,Observed!$A$2:$A$9149,$A28,Observed!$D$2:$D$9149,$D28),"")</f>
        <v>6.0609999999999999</v>
      </c>
      <c r="AK28" s="22">
        <f>IF(ISNUMBER(AVERAGEIFS(Observed!AK$2:AK$9149,Observed!$A$2:$A$9149,$A28,Observed!$D$2:$D$9149,$D28)),AVERAGEIFS(Observed!AK$2:AK$9149,Observed!$A$2:$A$9149,$A28,Observed!$D$2:$D$9149,$D28),"")</f>
        <v>12.914666666666667</v>
      </c>
      <c r="AL28" s="23">
        <f>IF(ISNUMBER(AVERAGEIFS(Observed!AL$2:AL$9149,Observed!$A$2:$A$9149,$A28,Observed!$D$2:$D$9149,$D28)),AVERAGEIFS(Observed!AL$2:AL$9149,Observed!$A$2:$A$9149,$A28,Observed!$D$2:$D$9149,$D28),"")</f>
        <v>2.0663466666666668E-2</v>
      </c>
      <c r="AM28" s="23">
        <f>IF(ISNUMBER(AVERAGEIFS(Observed!AM$2:AM$9149,Observed!$A$2:$A$9149,$A28,Observed!$D$2:$D$9149,$D28)),AVERAGEIFS(Observed!AM$2:AM$9149,Observed!$A$2:$A$9149,$A28,Observed!$D$2:$D$9149,$D28),"")</f>
        <v>2.0663466666666668E-2</v>
      </c>
      <c r="AN28" s="22">
        <f>IF(ISNUMBER(AVERAGEIFS(Observed!AN$2:AN$9149,Observed!$A$2:$A$9149,$A28,Observed!$D$2:$D$9149,$D28)),AVERAGEIFS(Observed!AN$2:AN$9149,Observed!$A$2:$A$9149,$A28,Observed!$D$2:$D$9149,$D28),"")</f>
        <v>68.952333333333328</v>
      </c>
      <c r="AO28" s="22">
        <f>IF(ISNUMBER(AVERAGEIFS(Observed!AO$2:AO$9149,Observed!$A$2:$A$9149,$A28,Observed!$D$2:$D$9149,$D28)),AVERAGEIFS(Observed!AO$2:AO$9149,Observed!$A$2:$A$9149,$A28,Observed!$D$2:$D$9149,$D28),"")</f>
        <v>11.032373333333332</v>
      </c>
      <c r="AP28" s="21" t="str">
        <f>IF(ISNUMBER(AVERAGEIFS(Observed!AP$2:AP$9149,Observed!$A$2:$A$9149,$A28,Observed!$D$2:$D$9149,$D28)),AVERAGEIFS(Observed!AP$2:AP$9149,Observed!$A$2:$A$9149,$A28,Observed!$D$2:$D$9149,$D28),"")</f>
        <v/>
      </c>
      <c r="AQ28" s="22" t="str">
        <f>IF(ISNUMBER(AVERAGEIFS(Observed!AQ$2:AQ$9149,Observed!$A$2:$A$9149,$A28,Observed!$D$2:$D$9149,$D28)),AVERAGEIFS(Observed!AQ$2:AQ$9149,Observed!$A$2:$A$9149,$A28,Observed!$D$2:$D$9149,$D28),"")</f>
        <v/>
      </c>
      <c r="AR28" s="22" t="str">
        <f>IF(ISNUMBER(AVERAGEIFS(Observed!AR$2:AR$9149,Observed!$A$2:$A$9149,$A28,Observed!$D$2:$D$9149,$D28)),AVERAGEIFS(Observed!AR$2:AR$9149,Observed!$A$2:$A$9149,$A28,Observed!$D$2:$D$9149,$D28),"")</f>
        <v/>
      </c>
      <c r="AS28" s="22" t="str">
        <f>IF(ISNUMBER(AVERAGEIFS(Observed!AS$2:AS$9149,Observed!$A$2:$A$9149,$A28,Observed!$D$2:$D$9149,$D28)),AVERAGEIFS(Observed!AS$2:AS$9149,Observed!$A$2:$A$9149,$A28,Observed!$D$2:$D$9149,$D28),"")</f>
        <v/>
      </c>
      <c r="AT28" s="22">
        <f>IF(ISNUMBER(AVERAGEIFS(Observed!AT$2:AT$9149,Observed!$A$2:$A$9149,$A28,Observed!$D$2:$D$9149,$D28)),AVERAGEIFS(Observed!AT$2:AT$9149,Observed!$A$2:$A$9149,$A28,Observed!$D$2:$D$9149,$D28),"")</f>
        <v>6.3652499999999996</v>
      </c>
      <c r="AU28" s="22">
        <f>IF(ISNUMBER(AVERAGEIFS(Observed!AU$2:AU$9149,Observed!$A$2:$A$9149,$A28,Observed!$D$2:$D$9149,$D28)),AVERAGEIFS(Observed!AU$2:AU$9149,Observed!$A$2:$A$9149,$A28,Observed!$D$2:$D$9149,$D28),"")</f>
        <v>23.703499999999998</v>
      </c>
      <c r="AV28" s="2">
        <f>COUNTIFS(Observed!$A$2:$A$9149,$A28,Observed!$D$2:$D$9149,$D28)</f>
        <v>4</v>
      </c>
      <c r="AW28" s="2">
        <f t="shared" si="0"/>
        <v>15</v>
      </c>
    </row>
    <row r="29" spans="1:49" x14ac:dyDescent="0.25">
      <c r="A29" t="s">
        <v>27</v>
      </c>
      <c r="B29" t="s">
        <v>138</v>
      </c>
      <c r="C29" t="s">
        <v>43</v>
      </c>
      <c r="D29" s="3">
        <v>42020</v>
      </c>
      <c r="E29">
        <v>1</v>
      </c>
      <c r="F29" t="s">
        <v>57</v>
      </c>
      <c r="K29" s="24" t="s">
        <v>73</v>
      </c>
      <c r="L29" t="s">
        <v>21</v>
      </c>
      <c r="M29">
        <v>1.5</v>
      </c>
      <c r="N29" s="2" t="s">
        <v>20</v>
      </c>
      <c r="O29" s="21" t="str">
        <f>IF(ISNUMBER(AVERAGEIFS(Observed!O$2:O$9149,Observed!$A$2:$A$9149,$A29,Observed!$D$2:$D$9149,$D29)),AVERAGEIFS(Observed!O$2:O$9149,Observed!$A$2:$A$9149,$A29,Observed!$D$2:$D$9149,$D29),"")</f>
        <v/>
      </c>
      <c r="P29" s="22" t="str">
        <f>IF(ISNUMBER(AVERAGEIFS(Observed!P$2:P$9149,Observed!$A$2:$A$9149,$A29,Observed!$D$2:$D$9149,$D29)),AVERAGEIFS(Observed!P$2:P$9149,Observed!$A$2:$A$9149,$A29,Observed!$D$2:$D$9149,$D29),"")</f>
        <v/>
      </c>
      <c r="Q29" s="22">
        <f>IF(ISNUMBER(AVERAGEIFS(Observed!Q$2:Q$9149,Observed!$A$2:$A$9149,$A29,Observed!$D$2:$D$9149,$D29)),AVERAGEIFS(Observed!Q$2:Q$9149,Observed!$A$2:$A$9149,$A29,Observed!$D$2:$D$9149,$D29),"")</f>
        <v>250.83964616108909</v>
      </c>
      <c r="R29" s="22">
        <f>IF(ISNUMBER(AVERAGEIFS(Observed!R$2:R$9149,Observed!$A$2:$A$9149,$A29,Observed!$D$2:$D$9149,$D29)),AVERAGEIFS(Observed!R$2:R$9149,Observed!$A$2:$A$9149,$A29,Observed!$D$2:$D$9149,$D29),"")</f>
        <v>250.83964616108909</v>
      </c>
      <c r="S29" s="22">
        <f>IF(ISNUMBER(AVERAGEIFS(Observed!S$2:S$9149,Observed!$A$2:$A$9149,$A29,Observed!$D$2:$D$9149,$D29)),AVERAGEIFS(Observed!S$2:S$9149,Observed!$A$2:$A$9149,$A29,Observed!$D$2:$D$9149,$D29),"")</f>
        <v>726.27181822080888</v>
      </c>
      <c r="T29" s="23" t="str">
        <f>IF(ISNUMBER(AVERAGEIFS(Observed!T$2:T$9149,Observed!$A$2:$A$9149,$A29,Observed!$D$2:$D$9149,$D29)),AVERAGEIFS(Observed!T$2:T$9149,Observed!$A$2:$A$9149,$A29,Observed!$D$2:$D$9149,$D29),"")</f>
        <v/>
      </c>
      <c r="U29" s="23" t="str">
        <f>IF(ISNUMBER(AVERAGEIFS(Observed!U$2:U$9149,Observed!$A$2:$A$9149,$A29,Observed!$D$2:$D$9149,$D29)),AVERAGEIFS(Observed!U$2:U$9149,Observed!$A$2:$A$9149,$A29,Observed!$D$2:$D$9149,$D29),"")</f>
        <v/>
      </c>
      <c r="V29" s="23" t="str">
        <f>IF(ISNUMBER(AVERAGEIFS(Observed!V$2:V$9149,Observed!$A$2:$A$9149,$A29,Observed!$D$2:$D$9149,$D29)),AVERAGEIFS(Observed!V$2:V$9149,Observed!$A$2:$A$9149,$A29,Observed!$D$2:$D$9149,$D29),"")</f>
        <v/>
      </c>
      <c r="W29" s="21" t="str">
        <f>IF(ISNUMBER(AVERAGEIFS(Observed!W$2:W$9149,Observed!$A$2:$A$9149,$A29,Observed!$D$2:$D$9149,$D29)),AVERAGEIFS(Observed!W$2:W$9149,Observed!$A$2:$A$9149,$A29,Observed!$D$2:$D$9149,$D29),"")</f>
        <v/>
      </c>
      <c r="X29" s="35" t="str">
        <f>IF(ISNUMBER(AVERAGEIFS(Observed!X$2:X$9149,Observed!$A$2:$A$9149,$A29,Observed!$D$2:$D$9149,$D29)),AVERAGEIFS(Observed!X$2:X$9149,Observed!$A$2:$A$9149,$A29,Observed!$D$2:$D$9149,$D29),"")</f>
        <v/>
      </c>
      <c r="Y29" s="35" t="str">
        <f>IF(ISNUMBER(AVERAGEIFS(Observed!Y$2:Y$9149,Observed!$A$2:$A$9149,$A29,Observed!$D$2:$D$9149,$D29)),AVERAGEIFS(Observed!Y$2:Y$9149,Observed!$A$2:$A$9149,$A29,Observed!$D$2:$D$9149,$D29),"")</f>
        <v/>
      </c>
      <c r="Z29" s="22" t="str">
        <f>IF(ISNUMBER(AVERAGEIFS(Observed!Z$2:Z$9149,Observed!$A$2:$A$9149,$A29,Observed!$D$2:$D$9149,$D29)),AVERAGEIFS(Observed!Z$2:Z$9149,Observed!$A$2:$A$9149,$A29,Observed!$D$2:$D$9149,$D29),"")</f>
        <v/>
      </c>
      <c r="AA29" s="22" t="str">
        <f>IF(ISNUMBER(AVERAGEIFS(Observed!AA$2:AA$9149,Observed!$A$2:$A$9149,$A29,Observed!$D$2:$D$9149,$D29)),AVERAGEIFS(Observed!AA$2:AA$9149,Observed!$A$2:$A$9149,$A29,Observed!$D$2:$D$9149,$D29),"")</f>
        <v/>
      </c>
      <c r="AB29" s="22" t="str">
        <f>IF(ISNUMBER(AVERAGEIFS(Observed!AB$2:AB$9149,Observed!$A$2:$A$9149,$A29,Observed!$D$2:$D$9149,$D29)),AVERAGEIFS(Observed!AB$2:AB$9149,Observed!$A$2:$A$9149,$A29,Observed!$D$2:$D$9149,$D29),"")</f>
        <v/>
      </c>
      <c r="AC29" s="22" t="str">
        <f>IF(ISNUMBER(AVERAGEIFS(Observed!AC$2:AC$9149,Observed!$A$2:$A$9149,$A29,Observed!$D$2:$D$9149,$D29)),AVERAGEIFS(Observed!AC$2:AC$9149,Observed!$A$2:$A$9149,$A29,Observed!$D$2:$D$9149,$D29),"")</f>
        <v/>
      </c>
      <c r="AD29" s="22" t="str">
        <f>IF(ISNUMBER(AVERAGEIFS(Observed!AD$2:AD$9149,Observed!$A$2:$A$9149,$A29,Observed!$D$2:$D$9149,$D29)),AVERAGEIFS(Observed!AD$2:AD$9149,Observed!$A$2:$A$9149,$A29,Observed!$D$2:$D$9149,$D29),"")</f>
        <v/>
      </c>
      <c r="AE29" s="22" t="str">
        <f>IF(ISNUMBER(AVERAGEIFS(Observed!AE$2:AE$9149,Observed!$A$2:$A$9149,$A29,Observed!$D$2:$D$9149,$D29)),AVERAGEIFS(Observed!AE$2:AE$9149,Observed!$A$2:$A$9149,$A29,Observed!$D$2:$D$9149,$D29),"")</f>
        <v/>
      </c>
      <c r="AF29" s="22">
        <f>IF(ISNUMBER(AVERAGEIFS(Observed!AF$2:AF$9149,Observed!$A$2:$A$9149,$A29,Observed!$D$2:$D$9149,$D29)),AVERAGEIFS(Observed!AF$2:AF$9149,Observed!$A$2:$A$9149,$A29,Observed!$D$2:$D$9149,$D29),"")</f>
        <v>11.942999999999998</v>
      </c>
      <c r="AG29" s="22">
        <f>IF(ISNUMBER(AVERAGEIFS(Observed!AG$2:AG$9149,Observed!$A$2:$A$9149,$A29,Observed!$D$2:$D$9149,$D29)),AVERAGEIFS(Observed!AG$2:AG$9149,Observed!$A$2:$A$9149,$A29,Observed!$D$2:$D$9149,$D29),"")</f>
        <v>88.057000000000002</v>
      </c>
      <c r="AH29" s="22">
        <f>IF(ISNUMBER(AVERAGEIFS(Observed!AH$2:AH$9149,Observed!$A$2:$A$9149,$A29,Observed!$D$2:$D$9149,$D29)),AVERAGEIFS(Observed!AH$2:AH$9149,Observed!$A$2:$A$9149,$A29,Observed!$D$2:$D$9149,$D29),"")</f>
        <v>25.328500000000002</v>
      </c>
      <c r="AI29" s="22">
        <f>IF(ISNUMBER(AVERAGEIFS(Observed!AI$2:AI$9149,Observed!$A$2:$A$9149,$A29,Observed!$D$2:$D$9149,$D29)),AVERAGEIFS(Observed!AI$2:AI$9149,Observed!$A$2:$A$9149,$A29,Observed!$D$2:$D$9149,$D29),"")</f>
        <v>37.180999999999997</v>
      </c>
      <c r="AJ29" s="22">
        <f>IF(ISNUMBER(AVERAGEIFS(Observed!AJ$2:AJ$9149,Observed!$A$2:$A$9149,$A29,Observed!$D$2:$D$9149,$D29)),AVERAGEIFS(Observed!AJ$2:AJ$9149,Observed!$A$2:$A$9149,$A29,Observed!$D$2:$D$9149,$D29),"")</f>
        <v>7.0377500000000008</v>
      </c>
      <c r="AK29" s="22">
        <f>IF(ISNUMBER(AVERAGEIFS(Observed!AK$2:AK$9149,Observed!$A$2:$A$9149,$A29,Observed!$D$2:$D$9149,$D29)),AVERAGEIFS(Observed!AK$2:AK$9149,Observed!$A$2:$A$9149,$A29,Observed!$D$2:$D$9149,$D29),"")</f>
        <v>12.051</v>
      </c>
      <c r="AL29" s="23">
        <f>IF(ISNUMBER(AVERAGEIFS(Observed!AL$2:AL$9149,Observed!$A$2:$A$9149,$A29,Observed!$D$2:$D$9149,$D29)),AVERAGEIFS(Observed!AL$2:AL$9149,Observed!$A$2:$A$9149,$A29,Observed!$D$2:$D$9149,$D29),"")</f>
        <v>1.9281599999999999E-2</v>
      </c>
      <c r="AM29" s="23">
        <f>IF(ISNUMBER(AVERAGEIFS(Observed!AM$2:AM$9149,Observed!$A$2:$A$9149,$A29,Observed!$D$2:$D$9149,$D29)),AVERAGEIFS(Observed!AM$2:AM$9149,Observed!$A$2:$A$9149,$A29,Observed!$D$2:$D$9149,$D29),"")</f>
        <v>1.9281599999999999E-2</v>
      </c>
      <c r="AN29" s="22">
        <f>IF(ISNUMBER(AVERAGEIFS(Observed!AN$2:AN$9149,Observed!$A$2:$A$9149,$A29,Observed!$D$2:$D$9149,$D29)),AVERAGEIFS(Observed!AN$2:AN$9149,Observed!$A$2:$A$9149,$A29,Observed!$D$2:$D$9149,$D29),"")</f>
        <v>68.694749999999999</v>
      </c>
      <c r="AO29" s="22">
        <f>IF(ISNUMBER(AVERAGEIFS(Observed!AO$2:AO$9149,Observed!$A$2:$A$9149,$A29,Observed!$D$2:$D$9149,$D29)),AVERAGEIFS(Observed!AO$2:AO$9149,Observed!$A$2:$A$9149,$A29,Observed!$D$2:$D$9149,$D29),"")</f>
        <v>10.991160000000001</v>
      </c>
      <c r="AP29" s="21" t="str">
        <f>IF(ISNUMBER(AVERAGEIFS(Observed!AP$2:AP$9149,Observed!$A$2:$A$9149,$A29,Observed!$D$2:$D$9149,$D29)),AVERAGEIFS(Observed!AP$2:AP$9149,Observed!$A$2:$A$9149,$A29,Observed!$D$2:$D$9149,$D29),"")</f>
        <v/>
      </c>
      <c r="AQ29" s="22" t="str">
        <f>IF(ISNUMBER(AVERAGEIFS(Observed!AQ$2:AQ$9149,Observed!$A$2:$A$9149,$A29,Observed!$D$2:$D$9149,$D29)),AVERAGEIFS(Observed!AQ$2:AQ$9149,Observed!$A$2:$A$9149,$A29,Observed!$D$2:$D$9149,$D29),"")</f>
        <v/>
      </c>
      <c r="AR29" s="22" t="str">
        <f>IF(ISNUMBER(AVERAGEIFS(Observed!AR$2:AR$9149,Observed!$A$2:$A$9149,$A29,Observed!$D$2:$D$9149,$D29)),AVERAGEIFS(Observed!AR$2:AR$9149,Observed!$A$2:$A$9149,$A29,Observed!$D$2:$D$9149,$D29),"")</f>
        <v/>
      </c>
      <c r="AS29" s="22" t="str">
        <f>IF(ISNUMBER(AVERAGEIFS(Observed!AS$2:AS$9149,Observed!$A$2:$A$9149,$A29,Observed!$D$2:$D$9149,$D29)),AVERAGEIFS(Observed!AS$2:AS$9149,Observed!$A$2:$A$9149,$A29,Observed!$D$2:$D$9149,$D29),"")</f>
        <v/>
      </c>
      <c r="AT29" s="22">
        <f>IF(ISNUMBER(AVERAGEIFS(Observed!AT$2:AT$9149,Observed!$A$2:$A$9149,$A29,Observed!$D$2:$D$9149,$D29)),AVERAGEIFS(Observed!AT$2:AT$9149,Observed!$A$2:$A$9149,$A29,Observed!$D$2:$D$9149,$D29),"")</f>
        <v>4.8090000000000002</v>
      </c>
      <c r="AU29" s="22">
        <f>IF(ISNUMBER(AVERAGEIFS(Observed!AU$2:AU$9149,Observed!$A$2:$A$9149,$A29,Observed!$D$2:$D$9149,$D29)),AVERAGEIFS(Observed!AU$2:AU$9149,Observed!$A$2:$A$9149,$A29,Observed!$D$2:$D$9149,$D29),"")</f>
        <v>17.274250000000002</v>
      </c>
      <c r="AV29" s="2">
        <f>COUNTIFS(Observed!$A$2:$A$9149,$A29,Observed!$D$2:$D$9149,$D29)</f>
        <v>4</v>
      </c>
      <c r="AW29" s="2">
        <f t="shared" si="0"/>
        <v>15</v>
      </c>
    </row>
    <row r="30" spans="1:49" x14ac:dyDescent="0.25">
      <c r="A30" t="s">
        <v>28</v>
      </c>
      <c r="B30" t="s">
        <v>138</v>
      </c>
      <c r="C30" t="s">
        <v>43</v>
      </c>
      <c r="D30" s="3">
        <v>42020</v>
      </c>
      <c r="E30">
        <v>1</v>
      </c>
      <c r="F30" t="s">
        <v>58</v>
      </c>
      <c r="K30" s="24" t="s">
        <v>73</v>
      </c>
      <c r="L30" t="s">
        <v>21</v>
      </c>
      <c r="M30">
        <v>1.5</v>
      </c>
      <c r="N30" s="2" t="s">
        <v>20</v>
      </c>
      <c r="O30" s="21" t="str">
        <f>IF(ISNUMBER(AVERAGEIFS(Observed!O$2:O$9149,Observed!$A$2:$A$9149,$A30,Observed!$D$2:$D$9149,$D30)),AVERAGEIFS(Observed!O$2:O$9149,Observed!$A$2:$A$9149,$A30,Observed!$D$2:$D$9149,$D30),"")</f>
        <v/>
      </c>
      <c r="P30" s="22" t="str">
        <f>IF(ISNUMBER(AVERAGEIFS(Observed!P$2:P$9149,Observed!$A$2:$A$9149,$A30,Observed!$D$2:$D$9149,$D30)),AVERAGEIFS(Observed!P$2:P$9149,Observed!$A$2:$A$9149,$A30,Observed!$D$2:$D$9149,$D30),"")</f>
        <v/>
      </c>
      <c r="Q30" s="22">
        <f>IF(ISNUMBER(AVERAGEIFS(Observed!Q$2:Q$9149,Observed!$A$2:$A$9149,$A30,Observed!$D$2:$D$9149,$D30)),AVERAGEIFS(Observed!Q$2:Q$9149,Observed!$A$2:$A$9149,$A30,Observed!$D$2:$D$9149,$D30),"")</f>
        <v>166.33282940431113</v>
      </c>
      <c r="R30" s="22">
        <f>IF(ISNUMBER(AVERAGEIFS(Observed!R$2:R$9149,Observed!$A$2:$A$9149,$A30,Observed!$D$2:$D$9149,$D30)),AVERAGEIFS(Observed!R$2:R$9149,Observed!$A$2:$A$9149,$A30,Observed!$D$2:$D$9149,$D30),"")</f>
        <v>166.33282940431113</v>
      </c>
      <c r="S30" s="22">
        <f>IF(ISNUMBER(AVERAGEIFS(Observed!S$2:S$9149,Observed!$A$2:$A$9149,$A30,Observed!$D$2:$D$9149,$D30)),AVERAGEIFS(Observed!S$2:S$9149,Observed!$A$2:$A$9149,$A30,Observed!$D$2:$D$9149,$D30),"")</f>
        <v>372.07393565787635</v>
      </c>
      <c r="T30" s="23" t="str">
        <f>IF(ISNUMBER(AVERAGEIFS(Observed!T$2:T$9149,Observed!$A$2:$A$9149,$A30,Observed!$D$2:$D$9149,$D30)),AVERAGEIFS(Observed!T$2:T$9149,Observed!$A$2:$A$9149,$A30,Observed!$D$2:$D$9149,$D30),"")</f>
        <v/>
      </c>
      <c r="U30" s="23" t="str">
        <f>IF(ISNUMBER(AVERAGEIFS(Observed!U$2:U$9149,Observed!$A$2:$A$9149,$A30,Observed!$D$2:$D$9149,$D30)),AVERAGEIFS(Observed!U$2:U$9149,Observed!$A$2:$A$9149,$A30,Observed!$D$2:$D$9149,$D30),"")</f>
        <v/>
      </c>
      <c r="V30" s="23" t="str">
        <f>IF(ISNUMBER(AVERAGEIFS(Observed!V$2:V$9149,Observed!$A$2:$A$9149,$A30,Observed!$D$2:$D$9149,$D30)),AVERAGEIFS(Observed!V$2:V$9149,Observed!$A$2:$A$9149,$A30,Observed!$D$2:$D$9149,$D30),"")</f>
        <v/>
      </c>
      <c r="W30" s="21" t="str">
        <f>IF(ISNUMBER(AVERAGEIFS(Observed!W$2:W$9149,Observed!$A$2:$A$9149,$A30,Observed!$D$2:$D$9149,$D30)),AVERAGEIFS(Observed!W$2:W$9149,Observed!$A$2:$A$9149,$A30,Observed!$D$2:$D$9149,$D30),"")</f>
        <v/>
      </c>
      <c r="X30" s="35" t="str">
        <f>IF(ISNUMBER(AVERAGEIFS(Observed!X$2:X$9149,Observed!$A$2:$A$9149,$A30,Observed!$D$2:$D$9149,$D30)),AVERAGEIFS(Observed!X$2:X$9149,Observed!$A$2:$A$9149,$A30,Observed!$D$2:$D$9149,$D30),"")</f>
        <v/>
      </c>
      <c r="Y30" s="35" t="str">
        <f>IF(ISNUMBER(AVERAGEIFS(Observed!Y$2:Y$9149,Observed!$A$2:$A$9149,$A30,Observed!$D$2:$D$9149,$D30)),AVERAGEIFS(Observed!Y$2:Y$9149,Observed!$A$2:$A$9149,$A30,Observed!$D$2:$D$9149,$D30),"")</f>
        <v/>
      </c>
      <c r="Z30" s="22" t="str">
        <f>IF(ISNUMBER(AVERAGEIFS(Observed!Z$2:Z$9149,Observed!$A$2:$A$9149,$A30,Observed!$D$2:$D$9149,$D30)),AVERAGEIFS(Observed!Z$2:Z$9149,Observed!$A$2:$A$9149,$A30,Observed!$D$2:$D$9149,$D30),"")</f>
        <v/>
      </c>
      <c r="AA30" s="22" t="str">
        <f>IF(ISNUMBER(AVERAGEIFS(Observed!AA$2:AA$9149,Observed!$A$2:$A$9149,$A30,Observed!$D$2:$D$9149,$D30)),AVERAGEIFS(Observed!AA$2:AA$9149,Observed!$A$2:$A$9149,$A30,Observed!$D$2:$D$9149,$D30),"")</f>
        <v/>
      </c>
      <c r="AB30" s="22" t="str">
        <f>IF(ISNUMBER(AVERAGEIFS(Observed!AB$2:AB$9149,Observed!$A$2:$A$9149,$A30,Observed!$D$2:$D$9149,$D30)),AVERAGEIFS(Observed!AB$2:AB$9149,Observed!$A$2:$A$9149,$A30,Observed!$D$2:$D$9149,$D30),"")</f>
        <v/>
      </c>
      <c r="AC30" s="22" t="str">
        <f>IF(ISNUMBER(AVERAGEIFS(Observed!AC$2:AC$9149,Observed!$A$2:$A$9149,$A30,Observed!$D$2:$D$9149,$D30)),AVERAGEIFS(Observed!AC$2:AC$9149,Observed!$A$2:$A$9149,$A30,Observed!$D$2:$D$9149,$D30),"")</f>
        <v/>
      </c>
      <c r="AD30" s="22" t="str">
        <f>IF(ISNUMBER(AVERAGEIFS(Observed!AD$2:AD$9149,Observed!$A$2:$A$9149,$A30,Observed!$D$2:$D$9149,$D30)),AVERAGEIFS(Observed!AD$2:AD$9149,Observed!$A$2:$A$9149,$A30,Observed!$D$2:$D$9149,$D30),"")</f>
        <v/>
      </c>
      <c r="AE30" s="22" t="str">
        <f>IF(ISNUMBER(AVERAGEIFS(Observed!AE$2:AE$9149,Observed!$A$2:$A$9149,$A30,Observed!$D$2:$D$9149,$D30)),AVERAGEIFS(Observed!AE$2:AE$9149,Observed!$A$2:$A$9149,$A30,Observed!$D$2:$D$9149,$D30),"")</f>
        <v/>
      </c>
      <c r="AF30" s="22">
        <f>IF(ISNUMBER(AVERAGEIFS(Observed!AF$2:AF$9149,Observed!$A$2:$A$9149,$A30,Observed!$D$2:$D$9149,$D30)),AVERAGEIFS(Observed!AF$2:AF$9149,Observed!$A$2:$A$9149,$A30,Observed!$D$2:$D$9149,$D30),"")</f>
        <v>11.936500000000002</v>
      </c>
      <c r="AG30" s="22">
        <f>IF(ISNUMBER(AVERAGEIFS(Observed!AG$2:AG$9149,Observed!$A$2:$A$9149,$A30,Observed!$D$2:$D$9149,$D30)),AVERAGEIFS(Observed!AG$2:AG$9149,Observed!$A$2:$A$9149,$A30,Observed!$D$2:$D$9149,$D30),"")</f>
        <v>88.063499999999991</v>
      </c>
      <c r="AH30" s="22">
        <f>IF(ISNUMBER(AVERAGEIFS(Observed!AH$2:AH$9149,Observed!$A$2:$A$9149,$A30,Observed!$D$2:$D$9149,$D30)),AVERAGEIFS(Observed!AH$2:AH$9149,Observed!$A$2:$A$9149,$A30,Observed!$D$2:$D$9149,$D30),"")</f>
        <v>23.311999999999998</v>
      </c>
      <c r="AI30" s="22">
        <f>IF(ISNUMBER(AVERAGEIFS(Observed!AI$2:AI$9149,Observed!$A$2:$A$9149,$A30,Observed!$D$2:$D$9149,$D30)),AVERAGEIFS(Observed!AI$2:AI$9149,Observed!$A$2:$A$9149,$A30,Observed!$D$2:$D$9149,$D30),"")</f>
        <v>35.2455</v>
      </c>
      <c r="AJ30" s="22">
        <f>IF(ISNUMBER(AVERAGEIFS(Observed!AJ$2:AJ$9149,Observed!$A$2:$A$9149,$A30,Observed!$D$2:$D$9149,$D30)),AVERAGEIFS(Observed!AJ$2:AJ$9149,Observed!$A$2:$A$9149,$A30,Observed!$D$2:$D$9149,$D30),"")</f>
        <v>7.1872500000000006</v>
      </c>
      <c r="AK30" s="22">
        <f>IF(ISNUMBER(AVERAGEIFS(Observed!AK$2:AK$9149,Observed!$A$2:$A$9149,$A30,Observed!$D$2:$D$9149,$D30)),AVERAGEIFS(Observed!AK$2:AK$9149,Observed!$A$2:$A$9149,$A30,Observed!$D$2:$D$9149,$D30),"")</f>
        <v>14.955750000000002</v>
      </c>
      <c r="AL30" s="23">
        <f>IF(ISNUMBER(AVERAGEIFS(Observed!AL$2:AL$9149,Observed!$A$2:$A$9149,$A30,Observed!$D$2:$D$9149,$D30)),AVERAGEIFS(Observed!AL$2:AL$9149,Observed!$A$2:$A$9149,$A30,Observed!$D$2:$D$9149,$D30),"")</f>
        <v>2.3929200000000001E-2</v>
      </c>
      <c r="AM30" s="23">
        <f>IF(ISNUMBER(AVERAGEIFS(Observed!AM$2:AM$9149,Observed!$A$2:$A$9149,$A30,Observed!$D$2:$D$9149,$D30)),AVERAGEIFS(Observed!AM$2:AM$9149,Observed!$A$2:$A$9149,$A30,Observed!$D$2:$D$9149,$D30),"")</f>
        <v>2.3929200000000001E-2</v>
      </c>
      <c r="AN30" s="22">
        <f>IF(ISNUMBER(AVERAGEIFS(Observed!AN$2:AN$9149,Observed!$A$2:$A$9149,$A30,Observed!$D$2:$D$9149,$D30)),AVERAGEIFS(Observed!AN$2:AN$9149,Observed!$A$2:$A$9149,$A30,Observed!$D$2:$D$9149,$D30),"")</f>
        <v>70.060249999999996</v>
      </c>
      <c r="AO30" s="22">
        <f>IF(ISNUMBER(AVERAGEIFS(Observed!AO$2:AO$9149,Observed!$A$2:$A$9149,$A30,Observed!$D$2:$D$9149,$D30)),AVERAGEIFS(Observed!AO$2:AO$9149,Observed!$A$2:$A$9149,$A30,Observed!$D$2:$D$9149,$D30),"")</f>
        <v>11.20964</v>
      </c>
      <c r="AP30" s="21" t="str">
        <f>IF(ISNUMBER(AVERAGEIFS(Observed!AP$2:AP$9149,Observed!$A$2:$A$9149,$A30,Observed!$D$2:$D$9149,$D30)),AVERAGEIFS(Observed!AP$2:AP$9149,Observed!$A$2:$A$9149,$A30,Observed!$D$2:$D$9149,$D30),"")</f>
        <v/>
      </c>
      <c r="AQ30" s="22" t="str">
        <f>IF(ISNUMBER(AVERAGEIFS(Observed!AQ$2:AQ$9149,Observed!$A$2:$A$9149,$A30,Observed!$D$2:$D$9149,$D30)),AVERAGEIFS(Observed!AQ$2:AQ$9149,Observed!$A$2:$A$9149,$A30,Observed!$D$2:$D$9149,$D30),"")</f>
        <v/>
      </c>
      <c r="AR30" s="22" t="str">
        <f>IF(ISNUMBER(AVERAGEIFS(Observed!AR$2:AR$9149,Observed!$A$2:$A$9149,$A30,Observed!$D$2:$D$9149,$D30)),AVERAGEIFS(Observed!AR$2:AR$9149,Observed!$A$2:$A$9149,$A30,Observed!$D$2:$D$9149,$D30),"")</f>
        <v/>
      </c>
      <c r="AS30" s="22" t="str">
        <f>IF(ISNUMBER(AVERAGEIFS(Observed!AS$2:AS$9149,Observed!$A$2:$A$9149,$A30,Observed!$D$2:$D$9149,$D30)),AVERAGEIFS(Observed!AS$2:AS$9149,Observed!$A$2:$A$9149,$A30,Observed!$D$2:$D$9149,$D30),"")</f>
        <v/>
      </c>
      <c r="AT30" s="22">
        <f>IF(ISNUMBER(AVERAGEIFS(Observed!AT$2:AT$9149,Observed!$A$2:$A$9149,$A30,Observed!$D$2:$D$9149,$D30)),AVERAGEIFS(Observed!AT$2:AT$9149,Observed!$A$2:$A$9149,$A30,Observed!$D$2:$D$9149,$D30),"")</f>
        <v>4.0090000000000003</v>
      </c>
      <c r="AU30" s="22">
        <f>IF(ISNUMBER(AVERAGEIFS(Observed!AU$2:AU$9149,Observed!$A$2:$A$9149,$A30,Observed!$D$2:$D$9149,$D30)),AVERAGEIFS(Observed!AU$2:AU$9149,Observed!$A$2:$A$9149,$A30,Observed!$D$2:$D$9149,$D30),"")</f>
        <v>8.8432499999999994</v>
      </c>
      <c r="AV30" s="2">
        <f>COUNTIFS(Observed!$A$2:$A$9149,$A30,Observed!$D$2:$D$9149,$D30)</f>
        <v>4</v>
      </c>
      <c r="AW30" s="2">
        <f t="shared" si="0"/>
        <v>15</v>
      </c>
    </row>
    <row r="31" spans="1:49" x14ac:dyDescent="0.25">
      <c r="A31" t="s">
        <v>26</v>
      </c>
      <c r="B31" t="s">
        <v>138</v>
      </c>
      <c r="C31" t="s">
        <v>43</v>
      </c>
      <c r="D31" s="3">
        <v>42020</v>
      </c>
      <c r="E31">
        <v>1</v>
      </c>
      <c r="F31" t="s">
        <v>59</v>
      </c>
      <c r="K31" s="24" t="s">
        <v>73</v>
      </c>
      <c r="L31" t="s">
        <v>21</v>
      </c>
      <c r="M31">
        <v>1.5</v>
      </c>
      <c r="N31" s="2" t="s">
        <v>20</v>
      </c>
      <c r="O31" s="21" t="str">
        <f>IF(ISNUMBER(AVERAGEIFS(Observed!O$2:O$9149,Observed!$A$2:$A$9149,$A31,Observed!$D$2:$D$9149,$D31)),AVERAGEIFS(Observed!O$2:O$9149,Observed!$A$2:$A$9149,$A31,Observed!$D$2:$D$9149,$D31),"")</f>
        <v/>
      </c>
      <c r="P31" s="22" t="str">
        <f>IF(ISNUMBER(AVERAGEIFS(Observed!P$2:P$9149,Observed!$A$2:$A$9149,$A31,Observed!$D$2:$D$9149,$D31)),AVERAGEIFS(Observed!P$2:P$9149,Observed!$A$2:$A$9149,$A31,Observed!$D$2:$D$9149,$D31),"")</f>
        <v/>
      </c>
      <c r="Q31" s="22">
        <f>IF(ISNUMBER(AVERAGEIFS(Observed!Q$2:Q$9149,Observed!$A$2:$A$9149,$A31,Observed!$D$2:$D$9149,$D31)),AVERAGEIFS(Observed!Q$2:Q$9149,Observed!$A$2:$A$9149,$A31,Observed!$D$2:$D$9149,$D31),"")</f>
        <v>191.69954326715342</v>
      </c>
      <c r="R31" s="22">
        <f>IF(ISNUMBER(AVERAGEIFS(Observed!R$2:R$9149,Observed!$A$2:$A$9149,$A31,Observed!$D$2:$D$9149,$D31)),AVERAGEIFS(Observed!R$2:R$9149,Observed!$A$2:$A$9149,$A31,Observed!$D$2:$D$9149,$D31),"")</f>
        <v>191.69954326715342</v>
      </c>
      <c r="S31" s="22">
        <f>IF(ISNUMBER(AVERAGEIFS(Observed!S$2:S$9149,Observed!$A$2:$A$9149,$A31,Observed!$D$2:$D$9149,$D31)),AVERAGEIFS(Observed!S$2:S$9149,Observed!$A$2:$A$9149,$A31,Observed!$D$2:$D$9149,$D31),"")</f>
        <v>486.86559196071937</v>
      </c>
      <c r="T31" s="23" t="str">
        <f>IF(ISNUMBER(AVERAGEIFS(Observed!T$2:T$9149,Observed!$A$2:$A$9149,$A31,Observed!$D$2:$D$9149,$D31)),AVERAGEIFS(Observed!T$2:T$9149,Observed!$A$2:$A$9149,$A31,Observed!$D$2:$D$9149,$D31),"")</f>
        <v/>
      </c>
      <c r="U31" s="23" t="str">
        <f>IF(ISNUMBER(AVERAGEIFS(Observed!U$2:U$9149,Observed!$A$2:$A$9149,$A31,Observed!$D$2:$D$9149,$D31)),AVERAGEIFS(Observed!U$2:U$9149,Observed!$A$2:$A$9149,$A31,Observed!$D$2:$D$9149,$D31),"")</f>
        <v/>
      </c>
      <c r="V31" s="23" t="str">
        <f>IF(ISNUMBER(AVERAGEIFS(Observed!V$2:V$9149,Observed!$A$2:$A$9149,$A31,Observed!$D$2:$D$9149,$D31)),AVERAGEIFS(Observed!V$2:V$9149,Observed!$A$2:$A$9149,$A31,Observed!$D$2:$D$9149,$D31),"")</f>
        <v/>
      </c>
      <c r="W31" s="21" t="str">
        <f>IF(ISNUMBER(AVERAGEIFS(Observed!W$2:W$9149,Observed!$A$2:$A$9149,$A31,Observed!$D$2:$D$9149,$D31)),AVERAGEIFS(Observed!W$2:W$9149,Observed!$A$2:$A$9149,$A31,Observed!$D$2:$D$9149,$D31),"")</f>
        <v/>
      </c>
      <c r="X31" s="35" t="str">
        <f>IF(ISNUMBER(AVERAGEIFS(Observed!X$2:X$9149,Observed!$A$2:$A$9149,$A31,Observed!$D$2:$D$9149,$D31)),AVERAGEIFS(Observed!X$2:X$9149,Observed!$A$2:$A$9149,$A31,Observed!$D$2:$D$9149,$D31),"")</f>
        <v/>
      </c>
      <c r="Y31" s="35" t="str">
        <f>IF(ISNUMBER(AVERAGEIFS(Observed!Y$2:Y$9149,Observed!$A$2:$A$9149,$A31,Observed!$D$2:$D$9149,$D31)),AVERAGEIFS(Observed!Y$2:Y$9149,Observed!$A$2:$A$9149,$A31,Observed!$D$2:$D$9149,$D31),"")</f>
        <v/>
      </c>
      <c r="Z31" s="22" t="str">
        <f>IF(ISNUMBER(AVERAGEIFS(Observed!Z$2:Z$9149,Observed!$A$2:$A$9149,$A31,Observed!$D$2:$D$9149,$D31)),AVERAGEIFS(Observed!Z$2:Z$9149,Observed!$A$2:$A$9149,$A31,Observed!$D$2:$D$9149,$D31),"")</f>
        <v/>
      </c>
      <c r="AA31" s="22" t="str">
        <f>IF(ISNUMBER(AVERAGEIFS(Observed!AA$2:AA$9149,Observed!$A$2:$A$9149,$A31,Observed!$D$2:$D$9149,$D31)),AVERAGEIFS(Observed!AA$2:AA$9149,Observed!$A$2:$A$9149,$A31,Observed!$D$2:$D$9149,$D31),"")</f>
        <v/>
      </c>
      <c r="AB31" s="22" t="str">
        <f>IF(ISNUMBER(AVERAGEIFS(Observed!AB$2:AB$9149,Observed!$A$2:$A$9149,$A31,Observed!$D$2:$D$9149,$D31)),AVERAGEIFS(Observed!AB$2:AB$9149,Observed!$A$2:$A$9149,$A31,Observed!$D$2:$D$9149,$D31),"")</f>
        <v/>
      </c>
      <c r="AC31" s="22" t="str">
        <f>IF(ISNUMBER(AVERAGEIFS(Observed!AC$2:AC$9149,Observed!$A$2:$A$9149,$A31,Observed!$D$2:$D$9149,$D31)),AVERAGEIFS(Observed!AC$2:AC$9149,Observed!$A$2:$A$9149,$A31,Observed!$D$2:$D$9149,$D31),"")</f>
        <v/>
      </c>
      <c r="AD31" s="22" t="str">
        <f>IF(ISNUMBER(AVERAGEIFS(Observed!AD$2:AD$9149,Observed!$A$2:$A$9149,$A31,Observed!$D$2:$D$9149,$D31)),AVERAGEIFS(Observed!AD$2:AD$9149,Observed!$A$2:$A$9149,$A31,Observed!$D$2:$D$9149,$D31),"")</f>
        <v/>
      </c>
      <c r="AE31" s="22" t="str">
        <f>IF(ISNUMBER(AVERAGEIFS(Observed!AE$2:AE$9149,Observed!$A$2:$A$9149,$A31,Observed!$D$2:$D$9149,$D31)),AVERAGEIFS(Observed!AE$2:AE$9149,Observed!$A$2:$A$9149,$A31,Observed!$D$2:$D$9149,$D31),"")</f>
        <v/>
      </c>
      <c r="AF31" s="22">
        <f>IF(ISNUMBER(AVERAGEIFS(Observed!AF$2:AF$9149,Observed!$A$2:$A$9149,$A31,Observed!$D$2:$D$9149,$D31)),AVERAGEIFS(Observed!AF$2:AF$9149,Observed!$A$2:$A$9149,$A31,Observed!$D$2:$D$9149,$D31),"")</f>
        <v>11.868249999999996</v>
      </c>
      <c r="AG31" s="22">
        <f>IF(ISNUMBER(AVERAGEIFS(Observed!AG$2:AG$9149,Observed!$A$2:$A$9149,$A31,Observed!$D$2:$D$9149,$D31)),AVERAGEIFS(Observed!AG$2:AG$9149,Observed!$A$2:$A$9149,$A31,Observed!$D$2:$D$9149,$D31),"")</f>
        <v>88.131750000000011</v>
      </c>
      <c r="AH31" s="22">
        <f>IF(ISNUMBER(AVERAGEIFS(Observed!AH$2:AH$9149,Observed!$A$2:$A$9149,$A31,Observed!$D$2:$D$9149,$D31)),AVERAGEIFS(Observed!AH$2:AH$9149,Observed!$A$2:$A$9149,$A31,Observed!$D$2:$D$9149,$D31),"")</f>
        <v>23.391750000000002</v>
      </c>
      <c r="AI31" s="22">
        <f>IF(ISNUMBER(AVERAGEIFS(Observed!AI$2:AI$9149,Observed!$A$2:$A$9149,$A31,Observed!$D$2:$D$9149,$D31)),AVERAGEIFS(Observed!AI$2:AI$9149,Observed!$A$2:$A$9149,$A31,Observed!$D$2:$D$9149,$D31),"")</f>
        <v>35.300749999999994</v>
      </c>
      <c r="AJ31" s="22">
        <f>IF(ISNUMBER(AVERAGEIFS(Observed!AJ$2:AJ$9149,Observed!$A$2:$A$9149,$A31,Observed!$D$2:$D$9149,$D31)),AVERAGEIFS(Observed!AJ$2:AJ$9149,Observed!$A$2:$A$9149,$A31,Observed!$D$2:$D$9149,$D31),"")</f>
        <v>5.73475</v>
      </c>
      <c r="AK31" s="22">
        <f>IF(ISNUMBER(AVERAGEIFS(Observed!AK$2:AK$9149,Observed!$A$2:$A$9149,$A31,Observed!$D$2:$D$9149,$D31)),AVERAGEIFS(Observed!AK$2:AK$9149,Observed!$A$2:$A$9149,$A31,Observed!$D$2:$D$9149,$D31),"")</f>
        <v>13.21275</v>
      </c>
      <c r="AL31" s="23">
        <f>IF(ISNUMBER(AVERAGEIFS(Observed!AL$2:AL$9149,Observed!$A$2:$A$9149,$A31,Observed!$D$2:$D$9149,$D31)),AVERAGEIFS(Observed!AL$2:AL$9149,Observed!$A$2:$A$9149,$A31,Observed!$D$2:$D$9149,$D31),"")</f>
        <v>2.1140399999999997E-2</v>
      </c>
      <c r="AM31" s="23">
        <f>IF(ISNUMBER(AVERAGEIFS(Observed!AM$2:AM$9149,Observed!$A$2:$A$9149,$A31,Observed!$D$2:$D$9149,$D31)),AVERAGEIFS(Observed!AM$2:AM$9149,Observed!$A$2:$A$9149,$A31,Observed!$D$2:$D$9149,$D31),"")</f>
        <v>2.1140399999999997E-2</v>
      </c>
      <c r="AN31" s="22">
        <f>IF(ISNUMBER(AVERAGEIFS(Observed!AN$2:AN$9149,Observed!$A$2:$A$9149,$A31,Observed!$D$2:$D$9149,$D31)),AVERAGEIFS(Observed!AN$2:AN$9149,Observed!$A$2:$A$9149,$A31,Observed!$D$2:$D$9149,$D31),"")</f>
        <v>69.642499999999998</v>
      </c>
      <c r="AO31" s="22">
        <f>IF(ISNUMBER(AVERAGEIFS(Observed!AO$2:AO$9149,Observed!$A$2:$A$9149,$A31,Observed!$D$2:$D$9149,$D31)),AVERAGEIFS(Observed!AO$2:AO$9149,Observed!$A$2:$A$9149,$A31,Observed!$D$2:$D$9149,$D31),"")</f>
        <v>11.142800000000001</v>
      </c>
      <c r="AP31" s="21" t="str">
        <f>IF(ISNUMBER(AVERAGEIFS(Observed!AP$2:AP$9149,Observed!$A$2:$A$9149,$A31,Observed!$D$2:$D$9149,$D31)),AVERAGEIFS(Observed!AP$2:AP$9149,Observed!$A$2:$A$9149,$A31,Observed!$D$2:$D$9149,$D31),"")</f>
        <v/>
      </c>
      <c r="AQ31" s="22" t="str">
        <f>IF(ISNUMBER(AVERAGEIFS(Observed!AQ$2:AQ$9149,Observed!$A$2:$A$9149,$A31,Observed!$D$2:$D$9149,$D31)),AVERAGEIFS(Observed!AQ$2:AQ$9149,Observed!$A$2:$A$9149,$A31,Observed!$D$2:$D$9149,$D31),"")</f>
        <v/>
      </c>
      <c r="AR31" s="22" t="str">
        <f>IF(ISNUMBER(AVERAGEIFS(Observed!AR$2:AR$9149,Observed!$A$2:$A$9149,$A31,Observed!$D$2:$D$9149,$D31)),AVERAGEIFS(Observed!AR$2:AR$9149,Observed!$A$2:$A$9149,$A31,Observed!$D$2:$D$9149,$D31),"")</f>
        <v/>
      </c>
      <c r="AS31" s="22" t="str">
        <f>IF(ISNUMBER(AVERAGEIFS(Observed!AS$2:AS$9149,Observed!$A$2:$A$9149,$A31,Observed!$D$2:$D$9149,$D31)),AVERAGEIFS(Observed!AS$2:AS$9149,Observed!$A$2:$A$9149,$A31,Observed!$D$2:$D$9149,$D31),"")</f>
        <v/>
      </c>
      <c r="AT31" s="22">
        <f>IF(ISNUMBER(AVERAGEIFS(Observed!AT$2:AT$9149,Observed!$A$2:$A$9149,$A31,Observed!$D$2:$D$9149,$D31)),AVERAGEIFS(Observed!AT$2:AT$9149,Observed!$A$2:$A$9149,$A31,Observed!$D$2:$D$9149,$D31),"")</f>
        <v>4.0812499999999998</v>
      </c>
      <c r="AU31" s="22">
        <f>IF(ISNUMBER(AVERAGEIFS(Observed!AU$2:AU$9149,Observed!$A$2:$A$9149,$A31,Observed!$D$2:$D$9149,$D31)),AVERAGEIFS(Observed!AU$2:AU$9149,Observed!$A$2:$A$9149,$A31,Observed!$D$2:$D$9149,$D31),"")</f>
        <v>10.52275</v>
      </c>
      <c r="AV31" s="2">
        <f>COUNTIFS(Observed!$A$2:$A$9149,$A31,Observed!$D$2:$D$9149,$D31)</f>
        <v>4</v>
      </c>
      <c r="AW31" s="2">
        <f t="shared" si="0"/>
        <v>15</v>
      </c>
    </row>
    <row r="32" spans="1:49" x14ac:dyDescent="0.25">
      <c r="A32" t="s">
        <v>25</v>
      </c>
      <c r="B32" t="s">
        <v>138</v>
      </c>
      <c r="C32" t="s">
        <v>43</v>
      </c>
      <c r="D32" s="3">
        <v>42046</v>
      </c>
      <c r="E32">
        <v>1</v>
      </c>
      <c r="F32" t="s">
        <v>54</v>
      </c>
      <c r="K32" s="24" t="s">
        <v>73</v>
      </c>
      <c r="L32" t="s">
        <v>21</v>
      </c>
      <c r="M32">
        <v>1.6</v>
      </c>
      <c r="N32" s="2" t="s">
        <v>20</v>
      </c>
      <c r="O32" s="21" t="str">
        <f>IF(ISNUMBER(AVERAGEIFS(Observed!O$2:O$9149,Observed!$A$2:$A$9149,$A32,Observed!$D$2:$D$9149,$D32)),AVERAGEIFS(Observed!O$2:O$9149,Observed!$A$2:$A$9149,$A32,Observed!$D$2:$D$9149,$D32),"")</f>
        <v/>
      </c>
      <c r="P32" s="22" t="str">
        <f>IF(ISNUMBER(AVERAGEIFS(Observed!P$2:P$9149,Observed!$A$2:$A$9149,$A32,Observed!$D$2:$D$9149,$D32)),AVERAGEIFS(Observed!P$2:P$9149,Observed!$A$2:$A$9149,$A32,Observed!$D$2:$D$9149,$D32),"")</f>
        <v/>
      </c>
      <c r="Q32" s="22">
        <f>IF(ISNUMBER(AVERAGEIFS(Observed!Q$2:Q$9149,Observed!$A$2:$A$9149,$A32,Observed!$D$2:$D$9149,$D32)),AVERAGEIFS(Observed!Q$2:Q$9149,Observed!$A$2:$A$9149,$A32,Observed!$D$2:$D$9149,$D32),"")</f>
        <v>30.814108337988674</v>
      </c>
      <c r="R32" s="22">
        <f>IF(ISNUMBER(AVERAGEIFS(Observed!R$2:R$9149,Observed!$A$2:$A$9149,$A32,Observed!$D$2:$D$9149,$D32)),AVERAGEIFS(Observed!R$2:R$9149,Observed!$A$2:$A$9149,$A32,Observed!$D$2:$D$9149,$D32),"")</f>
        <v>30.814108337988674</v>
      </c>
      <c r="S32" s="22">
        <f>IF(ISNUMBER(AVERAGEIFS(Observed!S$2:S$9149,Observed!$A$2:$A$9149,$A32,Observed!$D$2:$D$9149,$D32)),AVERAGEIFS(Observed!S$2:S$9149,Observed!$A$2:$A$9149,$A32,Observed!$D$2:$D$9149,$D32),"")</f>
        <v>394.64580770573519</v>
      </c>
      <c r="T32" s="23" t="str">
        <f>IF(ISNUMBER(AVERAGEIFS(Observed!T$2:T$9149,Observed!$A$2:$A$9149,$A32,Observed!$D$2:$D$9149,$D32)),AVERAGEIFS(Observed!T$2:T$9149,Observed!$A$2:$A$9149,$A32,Observed!$D$2:$D$9149,$D32),"")</f>
        <v/>
      </c>
      <c r="U32" s="23" t="str">
        <f>IF(ISNUMBER(AVERAGEIFS(Observed!U$2:U$9149,Observed!$A$2:$A$9149,$A32,Observed!$D$2:$D$9149,$D32)),AVERAGEIFS(Observed!U$2:U$9149,Observed!$A$2:$A$9149,$A32,Observed!$D$2:$D$9149,$D32),"")</f>
        <v/>
      </c>
      <c r="V32" s="23" t="str">
        <f>IF(ISNUMBER(AVERAGEIFS(Observed!V$2:V$9149,Observed!$A$2:$A$9149,$A32,Observed!$D$2:$D$9149,$D32)),AVERAGEIFS(Observed!V$2:V$9149,Observed!$A$2:$A$9149,$A32,Observed!$D$2:$D$9149,$D32),"")</f>
        <v/>
      </c>
      <c r="W32" s="21" t="str">
        <f>IF(ISNUMBER(AVERAGEIFS(Observed!W$2:W$9149,Observed!$A$2:$A$9149,$A32,Observed!$D$2:$D$9149,$D32)),AVERAGEIFS(Observed!W$2:W$9149,Observed!$A$2:$A$9149,$A32,Observed!$D$2:$D$9149,$D32),"")</f>
        <v/>
      </c>
      <c r="X32" s="35" t="str">
        <f>IF(ISNUMBER(AVERAGEIFS(Observed!X$2:X$9149,Observed!$A$2:$A$9149,$A32,Observed!$D$2:$D$9149,$D32)),AVERAGEIFS(Observed!X$2:X$9149,Observed!$A$2:$A$9149,$A32,Observed!$D$2:$D$9149,$D32),"")</f>
        <v/>
      </c>
      <c r="Y32" s="35" t="str">
        <f>IF(ISNUMBER(AVERAGEIFS(Observed!Y$2:Y$9149,Observed!$A$2:$A$9149,$A32,Observed!$D$2:$D$9149,$D32)),AVERAGEIFS(Observed!Y$2:Y$9149,Observed!$A$2:$A$9149,$A32,Observed!$D$2:$D$9149,$D32),"")</f>
        <v/>
      </c>
      <c r="Z32" s="22" t="str">
        <f>IF(ISNUMBER(AVERAGEIFS(Observed!Z$2:Z$9149,Observed!$A$2:$A$9149,$A32,Observed!$D$2:$D$9149,$D32)),AVERAGEIFS(Observed!Z$2:Z$9149,Observed!$A$2:$A$9149,$A32,Observed!$D$2:$D$9149,$D32),"")</f>
        <v/>
      </c>
      <c r="AA32" s="22" t="str">
        <f>IF(ISNUMBER(AVERAGEIFS(Observed!AA$2:AA$9149,Observed!$A$2:$A$9149,$A32,Observed!$D$2:$D$9149,$D32)),AVERAGEIFS(Observed!AA$2:AA$9149,Observed!$A$2:$A$9149,$A32,Observed!$D$2:$D$9149,$D32),"")</f>
        <v/>
      </c>
      <c r="AB32" s="22" t="str">
        <f>IF(ISNUMBER(AVERAGEIFS(Observed!AB$2:AB$9149,Observed!$A$2:$A$9149,$A32,Observed!$D$2:$D$9149,$D32)),AVERAGEIFS(Observed!AB$2:AB$9149,Observed!$A$2:$A$9149,$A32,Observed!$D$2:$D$9149,$D32),"")</f>
        <v/>
      </c>
      <c r="AC32" s="22" t="str">
        <f>IF(ISNUMBER(AVERAGEIFS(Observed!AC$2:AC$9149,Observed!$A$2:$A$9149,$A32,Observed!$D$2:$D$9149,$D32)),AVERAGEIFS(Observed!AC$2:AC$9149,Observed!$A$2:$A$9149,$A32,Observed!$D$2:$D$9149,$D32),"")</f>
        <v/>
      </c>
      <c r="AD32" s="22" t="str">
        <f>IF(ISNUMBER(AVERAGEIFS(Observed!AD$2:AD$9149,Observed!$A$2:$A$9149,$A32,Observed!$D$2:$D$9149,$D32)),AVERAGEIFS(Observed!AD$2:AD$9149,Observed!$A$2:$A$9149,$A32,Observed!$D$2:$D$9149,$D32),"")</f>
        <v/>
      </c>
      <c r="AE32" s="22" t="str">
        <f>IF(ISNUMBER(AVERAGEIFS(Observed!AE$2:AE$9149,Observed!$A$2:$A$9149,$A32,Observed!$D$2:$D$9149,$D32)),AVERAGEIFS(Observed!AE$2:AE$9149,Observed!$A$2:$A$9149,$A32,Observed!$D$2:$D$9149,$D32),"")</f>
        <v/>
      </c>
      <c r="AF32" s="22">
        <f>IF(ISNUMBER(AVERAGEIFS(Observed!AF$2:AF$9149,Observed!$A$2:$A$9149,$A32,Observed!$D$2:$D$9149,$D32)),AVERAGEIFS(Observed!AF$2:AF$9149,Observed!$A$2:$A$9149,$A32,Observed!$D$2:$D$9149,$D32),"")</f>
        <v>17.018499999999996</v>
      </c>
      <c r="AG32" s="22">
        <f>IF(ISNUMBER(AVERAGEIFS(Observed!AG$2:AG$9149,Observed!$A$2:$A$9149,$A32,Observed!$D$2:$D$9149,$D32)),AVERAGEIFS(Observed!AG$2:AG$9149,Observed!$A$2:$A$9149,$A32,Observed!$D$2:$D$9149,$D32),"")</f>
        <v>82.981499999999997</v>
      </c>
      <c r="AH32" s="22">
        <f>IF(ISNUMBER(AVERAGEIFS(Observed!AH$2:AH$9149,Observed!$A$2:$A$9149,$A32,Observed!$D$2:$D$9149,$D32)),AVERAGEIFS(Observed!AH$2:AH$9149,Observed!$A$2:$A$9149,$A32,Observed!$D$2:$D$9149,$D32),"")</f>
        <v>24.332000000000001</v>
      </c>
      <c r="AI32" s="22">
        <f>IF(ISNUMBER(AVERAGEIFS(Observed!AI$2:AI$9149,Observed!$A$2:$A$9149,$A32,Observed!$D$2:$D$9149,$D32)),AVERAGEIFS(Observed!AI$2:AI$9149,Observed!$A$2:$A$9149,$A32,Observed!$D$2:$D$9149,$D32),"")</f>
        <v>23.50375</v>
      </c>
      <c r="AJ32" s="22">
        <f>IF(ISNUMBER(AVERAGEIFS(Observed!AJ$2:AJ$9149,Observed!$A$2:$A$9149,$A32,Observed!$D$2:$D$9149,$D32)),AVERAGEIFS(Observed!AJ$2:AJ$9149,Observed!$A$2:$A$9149,$A32,Observed!$D$2:$D$9149,$D32),"")</f>
        <v>5.2880000000000003</v>
      </c>
      <c r="AK32" s="22">
        <f>IF(ISNUMBER(AVERAGEIFS(Observed!AK$2:AK$9149,Observed!$A$2:$A$9149,$A32,Observed!$D$2:$D$9149,$D32)),AVERAGEIFS(Observed!AK$2:AK$9149,Observed!$A$2:$A$9149,$A32,Observed!$D$2:$D$9149,$D32),"")</f>
        <v>15.042250000000001</v>
      </c>
      <c r="AL32" s="23">
        <f>IF(ISNUMBER(AVERAGEIFS(Observed!AL$2:AL$9149,Observed!$A$2:$A$9149,$A32,Observed!$D$2:$D$9149,$D32)),AVERAGEIFS(Observed!AL$2:AL$9149,Observed!$A$2:$A$9149,$A32,Observed!$D$2:$D$9149,$D32),"")</f>
        <v>2.4067599999999998E-2</v>
      </c>
      <c r="AM32" s="23">
        <f>IF(ISNUMBER(AVERAGEIFS(Observed!AM$2:AM$9149,Observed!$A$2:$A$9149,$A32,Observed!$D$2:$D$9149,$D32)),AVERAGEIFS(Observed!AM$2:AM$9149,Observed!$A$2:$A$9149,$A32,Observed!$D$2:$D$9149,$D32),"")</f>
        <v>2.4067599999999998E-2</v>
      </c>
      <c r="AN32" s="22">
        <f>IF(ISNUMBER(AVERAGEIFS(Observed!AN$2:AN$9149,Observed!$A$2:$A$9149,$A32,Observed!$D$2:$D$9149,$D32)),AVERAGEIFS(Observed!AN$2:AN$9149,Observed!$A$2:$A$9149,$A32,Observed!$D$2:$D$9149,$D32),"")</f>
        <v>69.201999999999998</v>
      </c>
      <c r="AO32" s="22">
        <f>IF(ISNUMBER(AVERAGEIFS(Observed!AO$2:AO$9149,Observed!$A$2:$A$9149,$A32,Observed!$D$2:$D$9149,$D32)),AVERAGEIFS(Observed!AO$2:AO$9149,Observed!$A$2:$A$9149,$A32,Observed!$D$2:$D$9149,$D32),"")</f>
        <v>11.072319999999999</v>
      </c>
      <c r="AP32" s="21" t="str">
        <f>IF(ISNUMBER(AVERAGEIFS(Observed!AP$2:AP$9149,Observed!$A$2:$A$9149,$A32,Observed!$D$2:$D$9149,$D32)),AVERAGEIFS(Observed!AP$2:AP$9149,Observed!$A$2:$A$9149,$A32,Observed!$D$2:$D$9149,$D32),"")</f>
        <v/>
      </c>
      <c r="AQ32" s="22" t="str">
        <f>IF(ISNUMBER(AVERAGEIFS(Observed!AQ$2:AQ$9149,Observed!$A$2:$A$9149,$A32,Observed!$D$2:$D$9149,$D32)),AVERAGEIFS(Observed!AQ$2:AQ$9149,Observed!$A$2:$A$9149,$A32,Observed!$D$2:$D$9149,$D32),"")</f>
        <v/>
      </c>
      <c r="AR32" s="22" t="str">
        <f>IF(ISNUMBER(AVERAGEIFS(Observed!AR$2:AR$9149,Observed!$A$2:$A$9149,$A32,Observed!$D$2:$D$9149,$D32)),AVERAGEIFS(Observed!AR$2:AR$9149,Observed!$A$2:$A$9149,$A32,Observed!$D$2:$D$9149,$D32),"")</f>
        <v/>
      </c>
      <c r="AS32" s="22" t="str">
        <f>IF(ISNUMBER(AVERAGEIFS(Observed!AS$2:AS$9149,Observed!$A$2:$A$9149,$A32,Observed!$D$2:$D$9149,$D32)),AVERAGEIFS(Observed!AS$2:AS$9149,Observed!$A$2:$A$9149,$A32,Observed!$D$2:$D$9149,$D32),"")</f>
        <v/>
      </c>
      <c r="AT32" s="22">
        <f>IF(ISNUMBER(AVERAGEIFS(Observed!AT$2:AT$9149,Observed!$A$2:$A$9149,$A32,Observed!$D$2:$D$9149,$D32)),AVERAGEIFS(Observed!AT$2:AT$9149,Observed!$A$2:$A$9149,$A32,Observed!$D$2:$D$9149,$D32),"")</f>
        <v>0.74425000000000008</v>
      </c>
      <c r="AU32" s="22">
        <f>IF(ISNUMBER(AVERAGEIFS(Observed!AU$2:AU$9149,Observed!$A$2:$A$9149,$A32,Observed!$D$2:$D$9149,$D32)),AVERAGEIFS(Observed!AU$2:AU$9149,Observed!$A$2:$A$9149,$A32,Observed!$D$2:$D$9149,$D32),"")</f>
        <v>9.6887500000000006</v>
      </c>
      <c r="AV32" s="2">
        <f>COUNTIFS(Observed!$A$2:$A$9149,$A32,Observed!$D$2:$D$9149,$D32)</f>
        <v>4</v>
      </c>
      <c r="AW32" s="2">
        <f t="shared" si="0"/>
        <v>15</v>
      </c>
    </row>
    <row r="33" spans="1:49" x14ac:dyDescent="0.25">
      <c r="A33" t="s">
        <v>23</v>
      </c>
      <c r="B33" t="s">
        <v>138</v>
      </c>
      <c r="C33" t="s">
        <v>43</v>
      </c>
      <c r="D33" s="3">
        <v>42046</v>
      </c>
      <c r="E33">
        <v>1</v>
      </c>
      <c r="F33" t="s">
        <v>55</v>
      </c>
      <c r="K33" s="24" t="s">
        <v>73</v>
      </c>
      <c r="L33" t="s">
        <v>21</v>
      </c>
      <c r="M33">
        <v>1.6</v>
      </c>
      <c r="N33" s="2" t="s">
        <v>20</v>
      </c>
      <c r="O33" s="21" t="str">
        <f>IF(ISNUMBER(AVERAGEIFS(Observed!O$2:O$9149,Observed!$A$2:$A$9149,$A33,Observed!$D$2:$D$9149,$D33)),AVERAGEIFS(Observed!O$2:O$9149,Observed!$A$2:$A$9149,$A33,Observed!$D$2:$D$9149,$D33),"")</f>
        <v/>
      </c>
      <c r="P33" s="22" t="str">
        <f>IF(ISNUMBER(AVERAGEIFS(Observed!P$2:P$9149,Observed!$A$2:$A$9149,$A33,Observed!$D$2:$D$9149,$D33)),AVERAGEIFS(Observed!P$2:P$9149,Observed!$A$2:$A$9149,$A33,Observed!$D$2:$D$9149,$D33),"")</f>
        <v/>
      </c>
      <c r="Q33" s="22">
        <f>IF(ISNUMBER(AVERAGEIFS(Observed!Q$2:Q$9149,Observed!$A$2:$A$9149,$A33,Observed!$D$2:$D$9149,$D33)),AVERAGEIFS(Observed!Q$2:Q$9149,Observed!$A$2:$A$9149,$A33,Observed!$D$2:$D$9149,$D33),"")</f>
        <v>86.11769344471962</v>
      </c>
      <c r="R33" s="22">
        <f>IF(ISNUMBER(AVERAGEIFS(Observed!R$2:R$9149,Observed!$A$2:$A$9149,$A33,Observed!$D$2:$D$9149,$D33)),AVERAGEIFS(Observed!R$2:R$9149,Observed!$A$2:$A$9149,$A33,Observed!$D$2:$D$9149,$D33),"")</f>
        <v>86.11769344471962</v>
      </c>
      <c r="S33" s="22">
        <f>IF(ISNUMBER(AVERAGEIFS(Observed!S$2:S$9149,Observed!$A$2:$A$9149,$A33,Observed!$D$2:$D$9149,$D33)),AVERAGEIFS(Observed!S$2:S$9149,Observed!$A$2:$A$9149,$A33,Observed!$D$2:$D$9149,$D33),"")</f>
        <v>622.51370115180941</v>
      </c>
      <c r="T33" s="23" t="str">
        <f>IF(ISNUMBER(AVERAGEIFS(Observed!T$2:T$9149,Observed!$A$2:$A$9149,$A33,Observed!$D$2:$D$9149,$D33)),AVERAGEIFS(Observed!T$2:T$9149,Observed!$A$2:$A$9149,$A33,Observed!$D$2:$D$9149,$D33),"")</f>
        <v/>
      </c>
      <c r="U33" s="23" t="str">
        <f>IF(ISNUMBER(AVERAGEIFS(Observed!U$2:U$9149,Observed!$A$2:$A$9149,$A33,Observed!$D$2:$D$9149,$D33)),AVERAGEIFS(Observed!U$2:U$9149,Observed!$A$2:$A$9149,$A33,Observed!$D$2:$D$9149,$D33),"")</f>
        <v/>
      </c>
      <c r="V33" s="23" t="str">
        <f>IF(ISNUMBER(AVERAGEIFS(Observed!V$2:V$9149,Observed!$A$2:$A$9149,$A33,Observed!$D$2:$D$9149,$D33)),AVERAGEIFS(Observed!V$2:V$9149,Observed!$A$2:$A$9149,$A33,Observed!$D$2:$D$9149,$D33),"")</f>
        <v/>
      </c>
      <c r="W33" s="21" t="str">
        <f>IF(ISNUMBER(AVERAGEIFS(Observed!W$2:W$9149,Observed!$A$2:$A$9149,$A33,Observed!$D$2:$D$9149,$D33)),AVERAGEIFS(Observed!W$2:W$9149,Observed!$A$2:$A$9149,$A33,Observed!$D$2:$D$9149,$D33),"")</f>
        <v/>
      </c>
      <c r="X33" s="35" t="str">
        <f>IF(ISNUMBER(AVERAGEIFS(Observed!X$2:X$9149,Observed!$A$2:$A$9149,$A33,Observed!$D$2:$D$9149,$D33)),AVERAGEIFS(Observed!X$2:X$9149,Observed!$A$2:$A$9149,$A33,Observed!$D$2:$D$9149,$D33),"")</f>
        <v/>
      </c>
      <c r="Y33" s="35" t="str">
        <f>IF(ISNUMBER(AVERAGEIFS(Observed!Y$2:Y$9149,Observed!$A$2:$A$9149,$A33,Observed!$D$2:$D$9149,$D33)),AVERAGEIFS(Observed!Y$2:Y$9149,Observed!$A$2:$A$9149,$A33,Observed!$D$2:$D$9149,$D33),"")</f>
        <v/>
      </c>
      <c r="Z33" s="22" t="str">
        <f>IF(ISNUMBER(AVERAGEIFS(Observed!Z$2:Z$9149,Observed!$A$2:$A$9149,$A33,Observed!$D$2:$D$9149,$D33)),AVERAGEIFS(Observed!Z$2:Z$9149,Observed!$A$2:$A$9149,$A33,Observed!$D$2:$D$9149,$D33),"")</f>
        <v/>
      </c>
      <c r="AA33" s="22" t="str">
        <f>IF(ISNUMBER(AVERAGEIFS(Observed!AA$2:AA$9149,Observed!$A$2:$A$9149,$A33,Observed!$D$2:$D$9149,$D33)),AVERAGEIFS(Observed!AA$2:AA$9149,Observed!$A$2:$A$9149,$A33,Observed!$D$2:$D$9149,$D33),"")</f>
        <v/>
      </c>
      <c r="AB33" s="22" t="str">
        <f>IF(ISNUMBER(AVERAGEIFS(Observed!AB$2:AB$9149,Observed!$A$2:$A$9149,$A33,Observed!$D$2:$D$9149,$D33)),AVERAGEIFS(Observed!AB$2:AB$9149,Observed!$A$2:$A$9149,$A33,Observed!$D$2:$D$9149,$D33),"")</f>
        <v/>
      </c>
      <c r="AC33" s="22" t="str">
        <f>IF(ISNUMBER(AVERAGEIFS(Observed!AC$2:AC$9149,Observed!$A$2:$A$9149,$A33,Observed!$D$2:$D$9149,$D33)),AVERAGEIFS(Observed!AC$2:AC$9149,Observed!$A$2:$A$9149,$A33,Observed!$D$2:$D$9149,$D33),"")</f>
        <v/>
      </c>
      <c r="AD33" s="22" t="str">
        <f>IF(ISNUMBER(AVERAGEIFS(Observed!AD$2:AD$9149,Observed!$A$2:$A$9149,$A33,Observed!$D$2:$D$9149,$D33)),AVERAGEIFS(Observed!AD$2:AD$9149,Observed!$A$2:$A$9149,$A33,Observed!$D$2:$D$9149,$D33),"")</f>
        <v/>
      </c>
      <c r="AE33" s="22" t="str">
        <f>IF(ISNUMBER(AVERAGEIFS(Observed!AE$2:AE$9149,Observed!$A$2:$A$9149,$A33,Observed!$D$2:$D$9149,$D33)),AVERAGEIFS(Observed!AE$2:AE$9149,Observed!$A$2:$A$9149,$A33,Observed!$D$2:$D$9149,$D33),"")</f>
        <v/>
      </c>
      <c r="AF33" s="22">
        <f>IF(ISNUMBER(AVERAGEIFS(Observed!AF$2:AF$9149,Observed!$A$2:$A$9149,$A33,Observed!$D$2:$D$9149,$D33)),AVERAGEIFS(Observed!AF$2:AF$9149,Observed!$A$2:$A$9149,$A33,Observed!$D$2:$D$9149,$D33),"")</f>
        <v>16.080749999999998</v>
      </c>
      <c r="AG33" s="22">
        <f>IF(ISNUMBER(AVERAGEIFS(Observed!AG$2:AG$9149,Observed!$A$2:$A$9149,$A33,Observed!$D$2:$D$9149,$D33)),AVERAGEIFS(Observed!AG$2:AG$9149,Observed!$A$2:$A$9149,$A33,Observed!$D$2:$D$9149,$D33),"")</f>
        <v>83.919250000000005</v>
      </c>
      <c r="AH33" s="22">
        <f>IF(ISNUMBER(AVERAGEIFS(Observed!AH$2:AH$9149,Observed!$A$2:$A$9149,$A33,Observed!$D$2:$D$9149,$D33)),AVERAGEIFS(Observed!AH$2:AH$9149,Observed!$A$2:$A$9149,$A33,Observed!$D$2:$D$9149,$D33),"")</f>
        <v>25.40625</v>
      </c>
      <c r="AI33" s="22">
        <f>IF(ISNUMBER(AVERAGEIFS(Observed!AI$2:AI$9149,Observed!$A$2:$A$9149,$A33,Observed!$D$2:$D$9149,$D33)),AVERAGEIFS(Observed!AI$2:AI$9149,Observed!$A$2:$A$9149,$A33,Observed!$D$2:$D$9149,$D33),"")</f>
        <v>21.085999999999999</v>
      </c>
      <c r="AJ33" s="22">
        <f>IF(ISNUMBER(AVERAGEIFS(Observed!AJ$2:AJ$9149,Observed!$A$2:$A$9149,$A33,Observed!$D$2:$D$9149,$D33)),AVERAGEIFS(Observed!AJ$2:AJ$9149,Observed!$A$2:$A$9149,$A33,Observed!$D$2:$D$9149,$D33),"")</f>
        <v>4.6775000000000002</v>
      </c>
      <c r="AK33" s="22">
        <f>IF(ISNUMBER(AVERAGEIFS(Observed!AK$2:AK$9149,Observed!$A$2:$A$9149,$A33,Observed!$D$2:$D$9149,$D33)),AVERAGEIFS(Observed!AK$2:AK$9149,Observed!$A$2:$A$9149,$A33,Observed!$D$2:$D$9149,$D33),"")</f>
        <v>14.878500000000001</v>
      </c>
      <c r="AL33" s="23">
        <f>IF(ISNUMBER(AVERAGEIFS(Observed!AL$2:AL$9149,Observed!$A$2:$A$9149,$A33,Observed!$D$2:$D$9149,$D33)),AVERAGEIFS(Observed!AL$2:AL$9149,Observed!$A$2:$A$9149,$A33,Observed!$D$2:$D$9149,$D33),"")</f>
        <v>2.38056E-2</v>
      </c>
      <c r="AM33" s="23">
        <f>IF(ISNUMBER(AVERAGEIFS(Observed!AM$2:AM$9149,Observed!$A$2:$A$9149,$A33,Observed!$D$2:$D$9149,$D33)),AVERAGEIFS(Observed!AM$2:AM$9149,Observed!$A$2:$A$9149,$A33,Observed!$D$2:$D$9149,$D33),"")</f>
        <v>2.38056E-2</v>
      </c>
      <c r="AN33" s="22">
        <f>IF(ISNUMBER(AVERAGEIFS(Observed!AN$2:AN$9149,Observed!$A$2:$A$9149,$A33,Observed!$D$2:$D$9149,$D33)),AVERAGEIFS(Observed!AN$2:AN$9149,Observed!$A$2:$A$9149,$A33,Observed!$D$2:$D$9149,$D33),"")</f>
        <v>72.66525</v>
      </c>
      <c r="AO33" s="22">
        <f>IF(ISNUMBER(AVERAGEIFS(Observed!AO$2:AO$9149,Observed!$A$2:$A$9149,$A33,Observed!$D$2:$D$9149,$D33)),AVERAGEIFS(Observed!AO$2:AO$9149,Observed!$A$2:$A$9149,$A33,Observed!$D$2:$D$9149,$D33),"")</f>
        <v>11.626440000000001</v>
      </c>
      <c r="AP33" s="21" t="str">
        <f>IF(ISNUMBER(AVERAGEIFS(Observed!AP$2:AP$9149,Observed!$A$2:$A$9149,$A33,Observed!$D$2:$D$9149,$D33)),AVERAGEIFS(Observed!AP$2:AP$9149,Observed!$A$2:$A$9149,$A33,Observed!$D$2:$D$9149,$D33),"")</f>
        <v/>
      </c>
      <c r="AQ33" s="22" t="str">
        <f>IF(ISNUMBER(AVERAGEIFS(Observed!AQ$2:AQ$9149,Observed!$A$2:$A$9149,$A33,Observed!$D$2:$D$9149,$D33)),AVERAGEIFS(Observed!AQ$2:AQ$9149,Observed!$A$2:$A$9149,$A33,Observed!$D$2:$D$9149,$D33),"")</f>
        <v/>
      </c>
      <c r="AR33" s="22" t="str">
        <f>IF(ISNUMBER(AVERAGEIFS(Observed!AR$2:AR$9149,Observed!$A$2:$A$9149,$A33,Observed!$D$2:$D$9149,$D33)),AVERAGEIFS(Observed!AR$2:AR$9149,Observed!$A$2:$A$9149,$A33,Observed!$D$2:$D$9149,$D33),"")</f>
        <v/>
      </c>
      <c r="AS33" s="22" t="str">
        <f>IF(ISNUMBER(AVERAGEIFS(Observed!AS$2:AS$9149,Observed!$A$2:$A$9149,$A33,Observed!$D$2:$D$9149,$D33)),AVERAGEIFS(Observed!AS$2:AS$9149,Observed!$A$2:$A$9149,$A33,Observed!$D$2:$D$9149,$D33),"")</f>
        <v/>
      </c>
      <c r="AT33" s="22">
        <f>IF(ISNUMBER(AVERAGEIFS(Observed!AT$2:AT$9149,Observed!$A$2:$A$9149,$A33,Observed!$D$2:$D$9149,$D33)),AVERAGEIFS(Observed!AT$2:AT$9149,Observed!$A$2:$A$9149,$A33,Observed!$D$2:$D$9149,$D33),"")</f>
        <v>2.0452500000000002</v>
      </c>
      <c r="AU33" s="22">
        <f>IF(ISNUMBER(AVERAGEIFS(Observed!AU$2:AU$9149,Observed!$A$2:$A$9149,$A33,Observed!$D$2:$D$9149,$D33)),AVERAGEIFS(Observed!AU$2:AU$9149,Observed!$A$2:$A$9149,$A33,Observed!$D$2:$D$9149,$D33),"")</f>
        <v>14.334750000000001</v>
      </c>
      <c r="AV33" s="2">
        <f>COUNTIFS(Observed!$A$2:$A$9149,$A33,Observed!$D$2:$D$9149,$D33)</f>
        <v>4</v>
      </c>
      <c r="AW33" s="2">
        <f t="shared" si="0"/>
        <v>15</v>
      </c>
    </row>
    <row r="34" spans="1:49" x14ac:dyDescent="0.25">
      <c r="A34" t="s">
        <v>24</v>
      </c>
      <c r="B34" t="s">
        <v>138</v>
      </c>
      <c r="C34" t="s">
        <v>43</v>
      </c>
      <c r="D34" s="3">
        <v>42046</v>
      </c>
      <c r="E34">
        <v>1</v>
      </c>
      <c r="F34" t="s">
        <v>56</v>
      </c>
      <c r="K34" s="24" t="s">
        <v>73</v>
      </c>
      <c r="L34" t="s">
        <v>21</v>
      </c>
      <c r="M34">
        <v>1.6</v>
      </c>
      <c r="N34" s="2" t="s">
        <v>20</v>
      </c>
      <c r="O34" s="21" t="str">
        <f>IF(ISNUMBER(AVERAGEIFS(Observed!O$2:O$9149,Observed!$A$2:$A$9149,$A34,Observed!$D$2:$D$9149,$D34)),AVERAGEIFS(Observed!O$2:O$9149,Observed!$A$2:$A$9149,$A34,Observed!$D$2:$D$9149,$D34),"")</f>
        <v/>
      </c>
      <c r="P34" s="22" t="str">
        <f>IF(ISNUMBER(AVERAGEIFS(Observed!P$2:P$9149,Observed!$A$2:$A$9149,$A34,Observed!$D$2:$D$9149,$D34)),AVERAGEIFS(Observed!P$2:P$9149,Observed!$A$2:$A$9149,$A34,Observed!$D$2:$D$9149,$D34),"")</f>
        <v/>
      </c>
      <c r="Q34" s="22">
        <f>IF(ISNUMBER(AVERAGEIFS(Observed!Q$2:Q$9149,Observed!$A$2:$A$9149,$A34,Observed!$D$2:$D$9149,$D34)),AVERAGEIFS(Observed!Q$2:Q$9149,Observed!$A$2:$A$9149,$A34,Observed!$D$2:$D$9149,$D34),"")</f>
        <v>120.81481099081864</v>
      </c>
      <c r="R34" s="22">
        <f>IF(ISNUMBER(AVERAGEIFS(Observed!R$2:R$9149,Observed!$A$2:$A$9149,$A34,Observed!$D$2:$D$9149,$D34)),AVERAGEIFS(Observed!R$2:R$9149,Observed!$A$2:$A$9149,$A34,Observed!$D$2:$D$9149,$D34),"")</f>
        <v>120.81481099081864</v>
      </c>
      <c r="S34" s="22">
        <f>IF(ISNUMBER(AVERAGEIFS(Observed!S$2:S$9149,Observed!$A$2:$A$9149,$A34,Observed!$D$2:$D$9149,$D34)),AVERAGEIFS(Observed!S$2:S$9149,Observed!$A$2:$A$9149,$A34,Observed!$D$2:$D$9149,$D34),"")</f>
        <v>1005.6833698069155</v>
      </c>
      <c r="T34" s="23" t="str">
        <f>IF(ISNUMBER(AVERAGEIFS(Observed!T$2:T$9149,Observed!$A$2:$A$9149,$A34,Observed!$D$2:$D$9149,$D34)),AVERAGEIFS(Observed!T$2:T$9149,Observed!$A$2:$A$9149,$A34,Observed!$D$2:$D$9149,$D34),"")</f>
        <v/>
      </c>
      <c r="U34" s="23" t="str">
        <f>IF(ISNUMBER(AVERAGEIFS(Observed!U$2:U$9149,Observed!$A$2:$A$9149,$A34,Observed!$D$2:$D$9149,$D34)),AVERAGEIFS(Observed!U$2:U$9149,Observed!$A$2:$A$9149,$A34,Observed!$D$2:$D$9149,$D34),"")</f>
        <v/>
      </c>
      <c r="V34" s="23" t="str">
        <f>IF(ISNUMBER(AVERAGEIFS(Observed!V$2:V$9149,Observed!$A$2:$A$9149,$A34,Observed!$D$2:$D$9149,$D34)),AVERAGEIFS(Observed!V$2:V$9149,Observed!$A$2:$A$9149,$A34,Observed!$D$2:$D$9149,$D34),"")</f>
        <v/>
      </c>
      <c r="W34" s="21" t="str">
        <f>IF(ISNUMBER(AVERAGEIFS(Observed!W$2:W$9149,Observed!$A$2:$A$9149,$A34,Observed!$D$2:$D$9149,$D34)),AVERAGEIFS(Observed!W$2:W$9149,Observed!$A$2:$A$9149,$A34,Observed!$D$2:$D$9149,$D34),"")</f>
        <v/>
      </c>
      <c r="X34" s="35" t="str">
        <f>IF(ISNUMBER(AVERAGEIFS(Observed!X$2:X$9149,Observed!$A$2:$A$9149,$A34,Observed!$D$2:$D$9149,$D34)),AVERAGEIFS(Observed!X$2:X$9149,Observed!$A$2:$A$9149,$A34,Observed!$D$2:$D$9149,$D34),"")</f>
        <v/>
      </c>
      <c r="Y34" s="35" t="str">
        <f>IF(ISNUMBER(AVERAGEIFS(Observed!Y$2:Y$9149,Observed!$A$2:$A$9149,$A34,Observed!$D$2:$D$9149,$D34)),AVERAGEIFS(Observed!Y$2:Y$9149,Observed!$A$2:$A$9149,$A34,Observed!$D$2:$D$9149,$D34),"")</f>
        <v/>
      </c>
      <c r="Z34" s="22" t="str">
        <f>IF(ISNUMBER(AVERAGEIFS(Observed!Z$2:Z$9149,Observed!$A$2:$A$9149,$A34,Observed!$D$2:$D$9149,$D34)),AVERAGEIFS(Observed!Z$2:Z$9149,Observed!$A$2:$A$9149,$A34,Observed!$D$2:$D$9149,$D34),"")</f>
        <v/>
      </c>
      <c r="AA34" s="22" t="str">
        <f>IF(ISNUMBER(AVERAGEIFS(Observed!AA$2:AA$9149,Observed!$A$2:$A$9149,$A34,Observed!$D$2:$D$9149,$D34)),AVERAGEIFS(Observed!AA$2:AA$9149,Observed!$A$2:$A$9149,$A34,Observed!$D$2:$D$9149,$D34),"")</f>
        <v/>
      </c>
      <c r="AB34" s="22" t="str">
        <f>IF(ISNUMBER(AVERAGEIFS(Observed!AB$2:AB$9149,Observed!$A$2:$A$9149,$A34,Observed!$D$2:$D$9149,$D34)),AVERAGEIFS(Observed!AB$2:AB$9149,Observed!$A$2:$A$9149,$A34,Observed!$D$2:$D$9149,$D34),"")</f>
        <v/>
      </c>
      <c r="AC34" s="22" t="str">
        <f>IF(ISNUMBER(AVERAGEIFS(Observed!AC$2:AC$9149,Observed!$A$2:$A$9149,$A34,Observed!$D$2:$D$9149,$D34)),AVERAGEIFS(Observed!AC$2:AC$9149,Observed!$A$2:$A$9149,$A34,Observed!$D$2:$D$9149,$D34),"")</f>
        <v/>
      </c>
      <c r="AD34" s="22" t="str">
        <f>IF(ISNUMBER(AVERAGEIFS(Observed!AD$2:AD$9149,Observed!$A$2:$A$9149,$A34,Observed!$D$2:$D$9149,$D34)),AVERAGEIFS(Observed!AD$2:AD$9149,Observed!$A$2:$A$9149,$A34,Observed!$D$2:$D$9149,$D34),"")</f>
        <v/>
      </c>
      <c r="AE34" s="22" t="str">
        <f>IF(ISNUMBER(AVERAGEIFS(Observed!AE$2:AE$9149,Observed!$A$2:$A$9149,$A34,Observed!$D$2:$D$9149,$D34)),AVERAGEIFS(Observed!AE$2:AE$9149,Observed!$A$2:$A$9149,$A34,Observed!$D$2:$D$9149,$D34),"")</f>
        <v/>
      </c>
      <c r="AF34" s="22">
        <f>IF(ISNUMBER(AVERAGEIFS(Observed!AF$2:AF$9149,Observed!$A$2:$A$9149,$A34,Observed!$D$2:$D$9149,$D34)),AVERAGEIFS(Observed!AF$2:AF$9149,Observed!$A$2:$A$9149,$A34,Observed!$D$2:$D$9149,$D34),"")</f>
        <v>15.396749999999997</v>
      </c>
      <c r="AG34" s="22">
        <f>IF(ISNUMBER(AVERAGEIFS(Observed!AG$2:AG$9149,Observed!$A$2:$A$9149,$A34,Observed!$D$2:$D$9149,$D34)),AVERAGEIFS(Observed!AG$2:AG$9149,Observed!$A$2:$A$9149,$A34,Observed!$D$2:$D$9149,$D34),"")</f>
        <v>84.603250000000003</v>
      </c>
      <c r="AH34" s="22">
        <f>IF(ISNUMBER(AVERAGEIFS(Observed!AH$2:AH$9149,Observed!$A$2:$A$9149,$A34,Observed!$D$2:$D$9149,$D34)),AVERAGEIFS(Observed!AH$2:AH$9149,Observed!$A$2:$A$9149,$A34,Observed!$D$2:$D$9149,$D34),"")</f>
        <v>20.93975</v>
      </c>
      <c r="AI34" s="22">
        <f>IF(ISNUMBER(AVERAGEIFS(Observed!AI$2:AI$9149,Observed!$A$2:$A$9149,$A34,Observed!$D$2:$D$9149,$D34)),AVERAGEIFS(Observed!AI$2:AI$9149,Observed!$A$2:$A$9149,$A34,Observed!$D$2:$D$9149,$D34),"")</f>
        <v>24.172249999999998</v>
      </c>
      <c r="AJ34" s="22">
        <f>IF(ISNUMBER(AVERAGEIFS(Observed!AJ$2:AJ$9149,Observed!$A$2:$A$9149,$A34,Observed!$D$2:$D$9149,$D34)),AVERAGEIFS(Observed!AJ$2:AJ$9149,Observed!$A$2:$A$9149,$A34,Observed!$D$2:$D$9149,$D34),"")</f>
        <v>5.4272500000000008</v>
      </c>
      <c r="AK34" s="22">
        <f>IF(ISNUMBER(AVERAGEIFS(Observed!AK$2:AK$9149,Observed!$A$2:$A$9149,$A34,Observed!$D$2:$D$9149,$D34)),AVERAGEIFS(Observed!AK$2:AK$9149,Observed!$A$2:$A$9149,$A34,Observed!$D$2:$D$9149,$D34),"")</f>
        <v>17.38175</v>
      </c>
      <c r="AL34" s="23">
        <f>IF(ISNUMBER(AVERAGEIFS(Observed!AL$2:AL$9149,Observed!$A$2:$A$9149,$A34,Observed!$D$2:$D$9149,$D34)),AVERAGEIFS(Observed!AL$2:AL$9149,Observed!$A$2:$A$9149,$A34,Observed!$D$2:$D$9149,$D34),"")</f>
        <v>2.7810799999999997E-2</v>
      </c>
      <c r="AM34" s="23">
        <f>IF(ISNUMBER(AVERAGEIFS(Observed!AM$2:AM$9149,Observed!$A$2:$A$9149,$A34,Observed!$D$2:$D$9149,$D34)),AVERAGEIFS(Observed!AM$2:AM$9149,Observed!$A$2:$A$9149,$A34,Observed!$D$2:$D$9149,$D34),"")</f>
        <v>2.7810799999999997E-2</v>
      </c>
      <c r="AN34" s="22">
        <f>IF(ISNUMBER(AVERAGEIFS(Observed!AN$2:AN$9149,Observed!$A$2:$A$9149,$A34,Observed!$D$2:$D$9149,$D34)),AVERAGEIFS(Observed!AN$2:AN$9149,Observed!$A$2:$A$9149,$A34,Observed!$D$2:$D$9149,$D34),"")</f>
        <v>74.206999999999994</v>
      </c>
      <c r="AO34" s="22">
        <f>IF(ISNUMBER(AVERAGEIFS(Observed!AO$2:AO$9149,Observed!$A$2:$A$9149,$A34,Observed!$D$2:$D$9149,$D34)),AVERAGEIFS(Observed!AO$2:AO$9149,Observed!$A$2:$A$9149,$A34,Observed!$D$2:$D$9149,$D34),"")</f>
        <v>11.87312</v>
      </c>
      <c r="AP34" s="21" t="str">
        <f>IF(ISNUMBER(AVERAGEIFS(Observed!AP$2:AP$9149,Observed!$A$2:$A$9149,$A34,Observed!$D$2:$D$9149,$D34)),AVERAGEIFS(Observed!AP$2:AP$9149,Observed!$A$2:$A$9149,$A34,Observed!$D$2:$D$9149,$D34),"")</f>
        <v/>
      </c>
      <c r="AQ34" s="22" t="str">
        <f>IF(ISNUMBER(AVERAGEIFS(Observed!AQ$2:AQ$9149,Observed!$A$2:$A$9149,$A34,Observed!$D$2:$D$9149,$D34)),AVERAGEIFS(Observed!AQ$2:AQ$9149,Observed!$A$2:$A$9149,$A34,Observed!$D$2:$D$9149,$D34),"")</f>
        <v/>
      </c>
      <c r="AR34" s="22" t="str">
        <f>IF(ISNUMBER(AVERAGEIFS(Observed!AR$2:AR$9149,Observed!$A$2:$A$9149,$A34,Observed!$D$2:$D$9149,$D34)),AVERAGEIFS(Observed!AR$2:AR$9149,Observed!$A$2:$A$9149,$A34,Observed!$D$2:$D$9149,$D34),"")</f>
        <v/>
      </c>
      <c r="AS34" s="22" t="str">
        <f>IF(ISNUMBER(AVERAGEIFS(Observed!AS$2:AS$9149,Observed!$A$2:$A$9149,$A34,Observed!$D$2:$D$9149,$D34)),AVERAGEIFS(Observed!AS$2:AS$9149,Observed!$A$2:$A$9149,$A34,Observed!$D$2:$D$9149,$D34),"")</f>
        <v/>
      </c>
      <c r="AT34" s="22">
        <f>IF(ISNUMBER(AVERAGEIFS(Observed!AT$2:AT$9149,Observed!$A$2:$A$9149,$A34,Observed!$D$2:$D$9149,$D34)),AVERAGEIFS(Observed!AT$2:AT$9149,Observed!$A$2:$A$9149,$A34,Observed!$D$2:$D$9149,$D34),"")</f>
        <v>3.3457499999999998</v>
      </c>
      <c r="AU34" s="22">
        <f>IF(ISNUMBER(AVERAGEIFS(Observed!AU$2:AU$9149,Observed!$A$2:$A$9149,$A34,Observed!$D$2:$D$9149,$D34)),AVERAGEIFS(Observed!AU$2:AU$9149,Observed!$A$2:$A$9149,$A34,Observed!$D$2:$D$9149,$D34),"")</f>
        <v>27.049250000000001</v>
      </c>
      <c r="AV34" s="2">
        <f>COUNTIFS(Observed!$A$2:$A$9149,$A34,Observed!$D$2:$D$9149,$D34)</f>
        <v>4</v>
      </c>
      <c r="AW34" s="2">
        <f t="shared" si="0"/>
        <v>15</v>
      </c>
    </row>
    <row r="35" spans="1:49" x14ac:dyDescent="0.25">
      <c r="A35" t="s">
        <v>27</v>
      </c>
      <c r="B35" t="s">
        <v>138</v>
      </c>
      <c r="C35" t="s">
        <v>43</v>
      </c>
      <c r="D35" s="3">
        <v>42046</v>
      </c>
      <c r="E35">
        <v>1</v>
      </c>
      <c r="F35" t="s">
        <v>57</v>
      </c>
      <c r="K35" s="24" t="s">
        <v>73</v>
      </c>
      <c r="L35" t="s">
        <v>21</v>
      </c>
      <c r="M35">
        <v>1.6</v>
      </c>
      <c r="N35" s="2" t="s">
        <v>20</v>
      </c>
      <c r="O35" s="21" t="str">
        <f>IF(ISNUMBER(AVERAGEIFS(Observed!O$2:O$9149,Observed!$A$2:$A$9149,$A35,Observed!$D$2:$D$9149,$D35)),AVERAGEIFS(Observed!O$2:O$9149,Observed!$A$2:$A$9149,$A35,Observed!$D$2:$D$9149,$D35),"")</f>
        <v/>
      </c>
      <c r="P35" s="22" t="str">
        <f>IF(ISNUMBER(AVERAGEIFS(Observed!P$2:P$9149,Observed!$A$2:$A$9149,$A35,Observed!$D$2:$D$9149,$D35)),AVERAGEIFS(Observed!P$2:P$9149,Observed!$A$2:$A$9149,$A35,Observed!$D$2:$D$9149,$D35),"")</f>
        <v/>
      </c>
      <c r="Q35" s="22">
        <f>IF(ISNUMBER(AVERAGEIFS(Observed!Q$2:Q$9149,Observed!$A$2:$A$9149,$A35,Observed!$D$2:$D$9149,$D35)),AVERAGEIFS(Observed!Q$2:Q$9149,Observed!$A$2:$A$9149,$A35,Observed!$D$2:$D$9149,$D35),"")</f>
        <v>105.39932908306552</v>
      </c>
      <c r="R35" s="22">
        <f>IF(ISNUMBER(AVERAGEIFS(Observed!R$2:R$9149,Observed!$A$2:$A$9149,$A35,Observed!$D$2:$D$9149,$D35)),AVERAGEIFS(Observed!R$2:R$9149,Observed!$A$2:$A$9149,$A35,Observed!$D$2:$D$9149,$D35),"")</f>
        <v>105.39932908306552</v>
      </c>
      <c r="S35" s="22">
        <f>IF(ISNUMBER(AVERAGEIFS(Observed!S$2:S$9149,Observed!$A$2:$A$9149,$A35,Observed!$D$2:$D$9149,$D35)),AVERAGEIFS(Observed!S$2:S$9149,Observed!$A$2:$A$9149,$A35,Observed!$D$2:$D$9149,$D35),"")</f>
        <v>831.67114730387448</v>
      </c>
      <c r="T35" s="23" t="str">
        <f>IF(ISNUMBER(AVERAGEIFS(Observed!T$2:T$9149,Observed!$A$2:$A$9149,$A35,Observed!$D$2:$D$9149,$D35)),AVERAGEIFS(Observed!T$2:T$9149,Observed!$A$2:$A$9149,$A35,Observed!$D$2:$D$9149,$D35),"")</f>
        <v/>
      </c>
      <c r="U35" s="23" t="str">
        <f>IF(ISNUMBER(AVERAGEIFS(Observed!U$2:U$9149,Observed!$A$2:$A$9149,$A35,Observed!$D$2:$D$9149,$D35)),AVERAGEIFS(Observed!U$2:U$9149,Observed!$A$2:$A$9149,$A35,Observed!$D$2:$D$9149,$D35),"")</f>
        <v/>
      </c>
      <c r="V35" s="23" t="str">
        <f>IF(ISNUMBER(AVERAGEIFS(Observed!V$2:V$9149,Observed!$A$2:$A$9149,$A35,Observed!$D$2:$D$9149,$D35)),AVERAGEIFS(Observed!V$2:V$9149,Observed!$A$2:$A$9149,$A35,Observed!$D$2:$D$9149,$D35),"")</f>
        <v/>
      </c>
      <c r="W35" s="21" t="str">
        <f>IF(ISNUMBER(AVERAGEIFS(Observed!W$2:W$9149,Observed!$A$2:$A$9149,$A35,Observed!$D$2:$D$9149,$D35)),AVERAGEIFS(Observed!W$2:W$9149,Observed!$A$2:$A$9149,$A35,Observed!$D$2:$D$9149,$D35),"")</f>
        <v/>
      </c>
      <c r="X35" s="35" t="str">
        <f>IF(ISNUMBER(AVERAGEIFS(Observed!X$2:X$9149,Observed!$A$2:$A$9149,$A35,Observed!$D$2:$D$9149,$D35)),AVERAGEIFS(Observed!X$2:X$9149,Observed!$A$2:$A$9149,$A35,Observed!$D$2:$D$9149,$D35),"")</f>
        <v/>
      </c>
      <c r="Y35" s="35" t="str">
        <f>IF(ISNUMBER(AVERAGEIFS(Observed!Y$2:Y$9149,Observed!$A$2:$A$9149,$A35,Observed!$D$2:$D$9149,$D35)),AVERAGEIFS(Observed!Y$2:Y$9149,Observed!$A$2:$A$9149,$A35,Observed!$D$2:$D$9149,$D35),"")</f>
        <v/>
      </c>
      <c r="Z35" s="22" t="str">
        <f>IF(ISNUMBER(AVERAGEIFS(Observed!Z$2:Z$9149,Observed!$A$2:$A$9149,$A35,Observed!$D$2:$D$9149,$D35)),AVERAGEIFS(Observed!Z$2:Z$9149,Observed!$A$2:$A$9149,$A35,Observed!$D$2:$D$9149,$D35),"")</f>
        <v/>
      </c>
      <c r="AA35" s="22" t="str">
        <f>IF(ISNUMBER(AVERAGEIFS(Observed!AA$2:AA$9149,Observed!$A$2:$A$9149,$A35,Observed!$D$2:$D$9149,$D35)),AVERAGEIFS(Observed!AA$2:AA$9149,Observed!$A$2:$A$9149,$A35,Observed!$D$2:$D$9149,$D35),"")</f>
        <v/>
      </c>
      <c r="AB35" s="22" t="str">
        <f>IF(ISNUMBER(AVERAGEIFS(Observed!AB$2:AB$9149,Observed!$A$2:$A$9149,$A35,Observed!$D$2:$D$9149,$D35)),AVERAGEIFS(Observed!AB$2:AB$9149,Observed!$A$2:$A$9149,$A35,Observed!$D$2:$D$9149,$D35),"")</f>
        <v/>
      </c>
      <c r="AC35" s="22" t="str">
        <f>IF(ISNUMBER(AVERAGEIFS(Observed!AC$2:AC$9149,Observed!$A$2:$A$9149,$A35,Observed!$D$2:$D$9149,$D35)),AVERAGEIFS(Observed!AC$2:AC$9149,Observed!$A$2:$A$9149,$A35,Observed!$D$2:$D$9149,$D35),"")</f>
        <v/>
      </c>
      <c r="AD35" s="22" t="str">
        <f>IF(ISNUMBER(AVERAGEIFS(Observed!AD$2:AD$9149,Observed!$A$2:$A$9149,$A35,Observed!$D$2:$D$9149,$D35)),AVERAGEIFS(Observed!AD$2:AD$9149,Observed!$A$2:$A$9149,$A35,Observed!$D$2:$D$9149,$D35),"")</f>
        <v/>
      </c>
      <c r="AE35" s="22" t="str">
        <f>IF(ISNUMBER(AVERAGEIFS(Observed!AE$2:AE$9149,Observed!$A$2:$A$9149,$A35,Observed!$D$2:$D$9149,$D35)),AVERAGEIFS(Observed!AE$2:AE$9149,Observed!$A$2:$A$9149,$A35,Observed!$D$2:$D$9149,$D35),"")</f>
        <v/>
      </c>
      <c r="AF35" s="22">
        <f>IF(ISNUMBER(AVERAGEIFS(Observed!AF$2:AF$9149,Observed!$A$2:$A$9149,$A35,Observed!$D$2:$D$9149,$D35)),AVERAGEIFS(Observed!AF$2:AF$9149,Observed!$A$2:$A$9149,$A35,Observed!$D$2:$D$9149,$D35),"")</f>
        <v>15.701499999999999</v>
      </c>
      <c r="AG35" s="22">
        <f>IF(ISNUMBER(AVERAGEIFS(Observed!AG$2:AG$9149,Observed!$A$2:$A$9149,$A35,Observed!$D$2:$D$9149,$D35)),AVERAGEIFS(Observed!AG$2:AG$9149,Observed!$A$2:$A$9149,$A35,Observed!$D$2:$D$9149,$D35),"")</f>
        <v>84.29849999999999</v>
      </c>
      <c r="AH35" s="22">
        <f>IF(ISNUMBER(AVERAGEIFS(Observed!AH$2:AH$9149,Observed!$A$2:$A$9149,$A35,Observed!$D$2:$D$9149,$D35)),AVERAGEIFS(Observed!AH$2:AH$9149,Observed!$A$2:$A$9149,$A35,Observed!$D$2:$D$9149,$D35),"")</f>
        <v>20.807500000000001</v>
      </c>
      <c r="AI35" s="22">
        <f>IF(ISNUMBER(AVERAGEIFS(Observed!AI$2:AI$9149,Observed!$A$2:$A$9149,$A35,Observed!$D$2:$D$9149,$D35)),AVERAGEIFS(Observed!AI$2:AI$9149,Observed!$A$2:$A$9149,$A35,Observed!$D$2:$D$9149,$D35),"")</f>
        <v>24.928750000000001</v>
      </c>
      <c r="AJ35" s="22">
        <f>IF(ISNUMBER(AVERAGEIFS(Observed!AJ$2:AJ$9149,Observed!$A$2:$A$9149,$A35,Observed!$D$2:$D$9149,$D35)),AVERAGEIFS(Observed!AJ$2:AJ$9149,Observed!$A$2:$A$9149,$A35,Observed!$D$2:$D$9149,$D35),"")</f>
        <v>5.6822499999999998</v>
      </c>
      <c r="AK35" s="22">
        <f>IF(ISNUMBER(AVERAGEIFS(Observed!AK$2:AK$9149,Observed!$A$2:$A$9149,$A35,Observed!$D$2:$D$9149,$D35)),AVERAGEIFS(Observed!AK$2:AK$9149,Observed!$A$2:$A$9149,$A35,Observed!$D$2:$D$9149,$D35),"")</f>
        <v>15.3995</v>
      </c>
      <c r="AL35" s="23">
        <f>IF(ISNUMBER(AVERAGEIFS(Observed!AL$2:AL$9149,Observed!$A$2:$A$9149,$A35,Observed!$D$2:$D$9149,$D35)),AVERAGEIFS(Observed!AL$2:AL$9149,Observed!$A$2:$A$9149,$A35,Observed!$D$2:$D$9149,$D35),"")</f>
        <v>2.46392E-2</v>
      </c>
      <c r="AM35" s="23">
        <f>IF(ISNUMBER(AVERAGEIFS(Observed!AM$2:AM$9149,Observed!$A$2:$A$9149,$A35,Observed!$D$2:$D$9149,$D35)),AVERAGEIFS(Observed!AM$2:AM$9149,Observed!$A$2:$A$9149,$A35,Observed!$D$2:$D$9149,$D35),"")</f>
        <v>2.46392E-2</v>
      </c>
      <c r="AN35" s="22">
        <f>IF(ISNUMBER(AVERAGEIFS(Observed!AN$2:AN$9149,Observed!$A$2:$A$9149,$A35,Observed!$D$2:$D$9149,$D35)),AVERAGEIFS(Observed!AN$2:AN$9149,Observed!$A$2:$A$9149,$A35,Observed!$D$2:$D$9149,$D35),"")</f>
        <v>73.933999999999997</v>
      </c>
      <c r="AO35" s="22">
        <f>IF(ISNUMBER(AVERAGEIFS(Observed!AO$2:AO$9149,Observed!$A$2:$A$9149,$A35,Observed!$D$2:$D$9149,$D35)),AVERAGEIFS(Observed!AO$2:AO$9149,Observed!$A$2:$A$9149,$A35,Observed!$D$2:$D$9149,$D35),"")</f>
        <v>11.82944</v>
      </c>
      <c r="AP35" s="21" t="str">
        <f>IF(ISNUMBER(AVERAGEIFS(Observed!AP$2:AP$9149,Observed!$A$2:$A$9149,$A35,Observed!$D$2:$D$9149,$D35)),AVERAGEIFS(Observed!AP$2:AP$9149,Observed!$A$2:$A$9149,$A35,Observed!$D$2:$D$9149,$D35),"")</f>
        <v/>
      </c>
      <c r="AQ35" s="22" t="str">
        <f>IF(ISNUMBER(AVERAGEIFS(Observed!AQ$2:AQ$9149,Observed!$A$2:$A$9149,$A35,Observed!$D$2:$D$9149,$D35)),AVERAGEIFS(Observed!AQ$2:AQ$9149,Observed!$A$2:$A$9149,$A35,Observed!$D$2:$D$9149,$D35),"")</f>
        <v/>
      </c>
      <c r="AR35" s="22" t="str">
        <f>IF(ISNUMBER(AVERAGEIFS(Observed!AR$2:AR$9149,Observed!$A$2:$A$9149,$A35,Observed!$D$2:$D$9149,$D35)),AVERAGEIFS(Observed!AR$2:AR$9149,Observed!$A$2:$A$9149,$A35,Observed!$D$2:$D$9149,$D35),"")</f>
        <v/>
      </c>
      <c r="AS35" s="22" t="str">
        <f>IF(ISNUMBER(AVERAGEIFS(Observed!AS$2:AS$9149,Observed!$A$2:$A$9149,$A35,Observed!$D$2:$D$9149,$D35)),AVERAGEIFS(Observed!AS$2:AS$9149,Observed!$A$2:$A$9149,$A35,Observed!$D$2:$D$9149,$D35),"")</f>
        <v/>
      </c>
      <c r="AT35" s="22">
        <f>IF(ISNUMBER(AVERAGEIFS(Observed!AT$2:AT$9149,Observed!$A$2:$A$9149,$A35,Observed!$D$2:$D$9149,$D35)),AVERAGEIFS(Observed!AT$2:AT$9149,Observed!$A$2:$A$9149,$A35,Observed!$D$2:$D$9149,$D35),"")</f>
        <v>2.6029999999999998</v>
      </c>
      <c r="AU35" s="22">
        <f>IF(ISNUMBER(AVERAGEIFS(Observed!AU$2:AU$9149,Observed!$A$2:$A$9149,$A35,Observed!$D$2:$D$9149,$D35)),AVERAGEIFS(Observed!AU$2:AU$9149,Observed!$A$2:$A$9149,$A35,Observed!$D$2:$D$9149,$D35),"")</f>
        <v>19.87725</v>
      </c>
      <c r="AV35" s="2">
        <f>COUNTIFS(Observed!$A$2:$A$9149,$A35,Observed!$D$2:$D$9149,$D35)</f>
        <v>4</v>
      </c>
      <c r="AW35" s="2">
        <f t="shared" si="0"/>
        <v>15</v>
      </c>
    </row>
    <row r="36" spans="1:49" x14ac:dyDescent="0.25">
      <c r="A36" t="s">
        <v>28</v>
      </c>
      <c r="B36" t="s">
        <v>138</v>
      </c>
      <c r="C36" t="s">
        <v>43</v>
      </c>
      <c r="D36" s="3">
        <v>42046</v>
      </c>
      <c r="E36">
        <v>1</v>
      </c>
      <c r="F36" t="s">
        <v>58</v>
      </c>
      <c r="K36" s="24" t="s">
        <v>73</v>
      </c>
      <c r="L36" t="s">
        <v>21</v>
      </c>
      <c r="M36">
        <v>1.6</v>
      </c>
      <c r="N36" s="2" t="s">
        <v>20</v>
      </c>
      <c r="O36" s="21" t="str">
        <f>IF(ISNUMBER(AVERAGEIFS(Observed!O$2:O$9149,Observed!$A$2:$A$9149,$A36,Observed!$D$2:$D$9149,$D36)),AVERAGEIFS(Observed!O$2:O$9149,Observed!$A$2:$A$9149,$A36,Observed!$D$2:$D$9149,$D36),"")</f>
        <v/>
      </c>
      <c r="P36" s="22" t="str">
        <f>IF(ISNUMBER(AVERAGEIFS(Observed!P$2:P$9149,Observed!$A$2:$A$9149,$A36,Observed!$D$2:$D$9149,$D36)),AVERAGEIFS(Observed!P$2:P$9149,Observed!$A$2:$A$9149,$A36,Observed!$D$2:$D$9149,$D36),"")</f>
        <v/>
      </c>
      <c r="Q36" s="22">
        <f>IF(ISNUMBER(AVERAGEIFS(Observed!Q$2:Q$9149,Observed!$A$2:$A$9149,$A36,Observed!$D$2:$D$9149,$D36)),AVERAGEIFS(Observed!Q$2:Q$9149,Observed!$A$2:$A$9149,$A36,Observed!$D$2:$D$9149,$D36),"")</f>
        <v>46.53949851014967</v>
      </c>
      <c r="R36" s="22">
        <f>IF(ISNUMBER(AVERAGEIFS(Observed!R$2:R$9149,Observed!$A$2:$A$9149,$A36,Observed!$D$2:$D$9149,$D36)),AVERAGEIFS(Observed!R$2:R$9149,Observed!$A$2:$A$9149,$A36,Observed!$D$2:$D$9149,$D36),"")</f>
        <v>46.53949851014967</v>
      </c>
      <c r="S36" s="22">
        <f>IF(ISNUMBER(AVERAGEIFS(Observed!S$2:S$9149,Observed!$A$2:$A$9149,$A36,Observed!$D$2:$D$9149,$D36)),AVERAGEIFS(Observed!S$2:S$9149,Observed!$A$2:$A$9149,$A36,Observed!$D$2:$D$9149,$D36),"")</f>
        <v>418.61343416802606</v>
      </c>
      <c r="T36" s="23" t="str">
        <f>IF(ISNUMBER(AVERAGEIFS(Observed!T$2:T$9149,Observed!$A$2:$A$9149,$A36,Observed!$D$2:$D$9149,$D36)),AVERAGEIFS(Observed!T$2:T$9149,Observed!$A$2:$A$9149,$A36,Observed!$D$2:$D$9149,$D36),"")</f>
        <v/>
      </c>
      <c r="U36" s="23" t="str">
        <f>IF(ISNUMBER(AVERAGEIFS(Observed!U$2:U$9149,Observed!$A$2:$A$9149,$A36,Observed!$D$2:$D$9149,$D36)),AVERAGEIFS(Observed!U$2:U$9149,Observed!$A$2:$A$9149,$A36,Observed!$D$2:$D$9149,$D36),"")</f>
        <v/>
      </c>
      <c r="V36" s="23" t="str">
        <f>IF(ISNUMBER(AVERAGEIFS(Observed!V$2:V$9149,Observed!$A$2:$A$9149,$A36,Observed!$D$2:$D$9149,$D36)),AVERAGEIFS(Observed!V$2:V$9149,Observed!$A$2:$A$9149,$A36,Observed!$D$2:$D$9149,$D36),"")</f>
        <v/>
      </c>
      <c r="W36" s="21" t="str">
        <f>IF(ISNUMBER(AVERAGEIFS(Observed!W$2:W$9149,Observed!$A$2:$A$9149,$A36,Observed!$D$2:$D$9149,$D36)),AVERAGEIFS(Observed!W$2:W$9149,Observed!$A$2:$A$9149,$A36,Observed!$D$2:$D$9149,$D36),"")</f>
        <v/>
      </c>
      <c r="X36" s="35" t="str">
        <f>IF(ISNUMBER(AVERAGEIFS(Observed!X$2:X$9149,Observed!$A$2:$A$9149,$A36,Observed!$D$2:$D$9149,$D36)),AVERAGEIFS(Observed!X$2:X$9149,Observed!$A$2:$A$9149,$A36,Observed!$D$2:$D$9149,$D36),"")</f>
        <v/>
      </c>
      <c r="Y36" s="35" t="str">
        <f>IF(ISNUMBER(AVERAGEIFS(Observed!Y$2:Y$9149,Observed!$A$2:$A$9149,$A36,Observed!$D$2:$D$9149,$D36)),AVERAGEIFS(Observed!Y$2:Y$9149,Observed!$A$2:$A$9149,$A36,Observed!$D$2:$D$9149,$D36),"")</f>
        <v/>
      </c>
      <c r="Z36" s="22" t="str">
        <f>IF(ISNUMBER(AVERAGEIFS(Observed!Z$2:Z$9149,Observed!$A$2:$A$9149,$A36,Observed!$D$2:$D$9149,$D36)),AVERAGEIFS(Observed!Z$2:Z$9149,Observed!$A$2:$A$9149,$A36,Observed!$D$2:$D$9149,$D36),"")</f>
        <v/>
      </c>
      <c r="AA36" s="22" t="str">
        <f>IF(ISNUMBER(AVERAGEIFS(Observed!AA$2:AA$9149,Observed!$A$2:$A$9149,$A36,Observed!$D$2:$D$9149,$D36)),AVERAGEIFS(Observed!AA$2:AA$9149,Observed!$A$2:$A$9149,$A36,Observed!$D$2:$D$9149,$D36),"")</f>
        <v/>
      </c>
      <c r="AB36" s="22" t="str">
        <f>IF(ISNUMBER(AVERAGEIFS(Observed!AB$2:AB$9149,Observed!$A$2:$A$9149,$A36,Observed!$D$2:$D$9149,$D36)),AVERAGEIFS(Observed!AB$2:AB$9149,Observed!$A$2:$A$9149,$A36,Observed!$D$2:$D$9149,$D36),"")</f>
        <v/>
      </c>
      <c r="AC36" s="22" t="str">
        <f>IF(ISNUMBER(AVERAGEIFS(Observed!AC$2:AC$9149,Observed!$A$2:$A$9149,$A36,Observed!$D$2:$D$9149,$D36)),AVERAGEIFS(Observed!AC$2:AC$9149,Observed!$A$2:$A$9149,$A36,Observed!$D$2:$D$9149,$D36),"")</f>
        <v/>
      </c>
      <c r="AD36" s="22" t="str">
        <f>IF(ISNUMBER(AVERAGEIFS(Observed!AD$2:AD$9149,Observed!$A$2:$A$9149,$A36,Observed!$D$2:$D$9149,$D36)),AVERAGEIFS(Observed!AD$2:AD$9149,Observed!$A$2:$A$9149,$A36,Observed!$D$2:$D$9149,$D36),"")</f>
        <v/>
      </c>
      <c r="AE36" s="22" t="str">
        <f>IF(ISNUMBER(AVERAGEIFS(Observed!AE$2:AE$9149,Observed!$A$2:$A$9149,$A36,Observed!$D$2:$D$9149,$D36)),AVERAGEIFS(Observed!AE$2:AE$9149,Observed!$A$2:$A$9149,$A36,Observed!$D$2:$D$9149,$D36),"")</f>
        <v/>
      </c>
      <c r="AF36" s="22">
        <f>IF(ISNUMBER(AVERAGEIFS(Observed!AF$2:AF$9149,Observed!$A$2:$A$9149,$A36,Observed!$D$2:$D$9149,$D36)),AVERAGEIFS(Observed!AF$2:AF$9149,Observed!$A$2:$A$9149,$A36,Observed!$D$2:$D$9149,$D36),"")</f>
        <v>15.209250000000001</v>
      </c>
      <c r="AG36" s="22">
        <f>IF(ISNUMBER(AVERAGEIFS(Observed!AG$2:AG$9149,Observed!$A$2:$A$9149,$A36,Observed!$D$2:$D$9149,$D36)),AVERAGEIFS(Observed!AG$2:AG$9149,Observed!$A$2:$A$9149,$A36,Observed!$D$2:$D$9149,$D36),"")</f>
        <v>84.790750000000003</v>
      </c>
      <c r="AH36" s="22">
        <f>IF(ISNUMBER(AVERAGEIFS(Observed!AH$2:AH$9149,Observed!$A$2:$A$9149,$A36,Observed!$D$2:$D$9149,$D36)),AVERAGEIFS(Observed!AH$2:AH$9149,Observed!$A$2:$A$9149,$A36,Observed!$D$2:$D$9149,$D36),"")</f>
        <v>21.4465</v>
      </c>
      <c r="AI36" s="22">
        <f>IF(ISNUMBER(AVERAGEIFS(Observed!AI$2:AI$9149,Observed!$A$2:$A$9149,$A36,Observed!$D$2:$D$9149,$D36)),AVERAGEIFS(Observed!AI$2:AI$9149,Observed!$A$2:$A$9149,$A36,Observed!$D$2:$D$9149,$D36),"")</f>
        <v>25.6065</v>
      </c>
      <c r="AJ36" s="22">
        <f>IF(ISNUMBER(AVERAGEIFS(Observed!AJ$2:AJ$9149,Observed!$A$2:$A$9149,$A36,Observed!$D$2:$D$9149,$D36)),AVERAGEIFS(Observed!AJ$2:AJ$9149,Observed!$A$2:$A$9149,$A36,Observed!$D$2:$D$9149,$D36),"")</f>
        <v>6.5020000000000007</v>
      </c>
      <c r="AK36" s="22">
        <f>IF(ISNUMBER(AVERAGEIFS(Observed!AK$2:AK$9149,Observed!$A$2:$A$9149,$A36,Observed!$D$2:$D$9149,$D36)),AVERAGEIFS(Observed!AK$2:AK$9149,Observed!$A$2:$A$9149,$A36,Observed!$D$2:$D$9149,$D36),"")</f>
        <v>15.88475</v>
      </c>
      <c r="AL36" s="23">
        <f>IF(ISNUMBER(AVERAGEIFS(Observed!AL$2:AL$9149,Observed!$A$2:$A$9149,$A36,Observed!$D$2:$D$9149,$D36)),AVERAGEIFS(Observed!AL$2:AL$9149,Observed!$A$2:$A$9149,$A36,Observed!$D$2:$D$9149,$D36),"")</f>
        <v>2.5415599999999997E-2</v>
      </c>
      <c r="AM36" s="23">
        <f>IF(ISNUMBER(AVERAGEIFS(Observed!AM$2:AM$9149,Observed!$A$2:$A$9149,$A36,Observed!$D$2:$D$9149,$D36)),AVERAGEIFS(Observed!AM$2:AM$9149,Observed!$A$2:$A$9149,$A36,Observed!$D$2:$D$9149,$D36),"")</f>
        <v>2.5415599999999997E-2</v>
      </c>
      <c r="AN36" s="22">
        <f>IF(ISNUMBER(AVERAGEIFS(Observed!AN$2:AN$9149,Observed!$A$2:$A$9149,$A36,Observed!$D$2:$D$9149,$D36)),AVERAGEIFS(Observed!AN$2:AN$9149,Observed!$A$2:$A$9149,$A36,Observed!$D$2:$D$9149,$D36),"")</f>
        <v>72.55125000000001</v>
      </c>
      <c r="AO36" s="22">
        <f>IF(ISNUMBER(AVERAGEIFS(Observed!AO$2:AO$9149,Observed!$A$2:$A$9149,$A36,Observed!$D$2:$D$9149,$D36)),AVERAGEIFS(Observed!AO$2:AO$9149,Observed!$A$2:$A$9149,$A36,Observed!$D$2:$D$9149,$D36),"")</f>
        <v>11.608200000000002</v>
      </c>
      <c r="AP36" s="21" t="str">
        <f>IF(ISNUMBER(AVERAGEIFS(Observed!AP$2:AP$9149,Observed!$A$2:$A$9149,$A36,Observed!$D$2:$D$9149,$D36)),AVERAGEIFS(Observed!AP$2:AP$9149,Observed!$A$2:$A$9149,$A36,Observed!$D$2:$D$9149,$D36),"")</f>
        <v/>
      </c>
      <c r="AQ36" s="22" t="str">
        <f>IF(ISNUMBER(AVERAGEIFS(Observed!AQ$2:AQ$9149,Observed!$A$2:$A$9149,$A36,Observed!$D$2:$D$9149,$D36)),AVERAGEIFS(Observed!AQ$2:AQ$9149,Observed!$A$2:$A$9149,$A36,Observed!$D$2:$D$9149,$D36),"")</f>
        <v/>
      </c>
      <c r="AR36" s="22" t="str">
        <f>IF(ISNUMBER(AVERAGEIFS(Observed!AR$2:AR$9149,Observed!$A$2:$A$9149,$A36,Observed!$D$2:$D$9149,$D36)),AVERAGEIFS(Observed!AR$2:AR$9149,Observed!$A$2:$A$9149,$A36,Observed!$D$2:$D$9149,$D36),"")</f>
        <v/>
      </c>
      <c r="AS36" s="22" t="str">
        <f>IF(ISNUMBER(AVERAGEIFS(Observed!AS$2:AS$9149,Observed!$A$2:$A$9149,$A36,Observed!$D$2:$D$9149,$D36)),AVERAGEIFS(Observed!AS$2:AS$9149,Observed!$A$2:$A$9149,$A36,Observed!$D$2:$D$9149,$D36),"")</f>
        <v/>
      </c>
      <c r="AT36" s="22">
        <f>IF(ISNUMBER(AVERAGEIFS(Observed!AT$2:AT$9149,Observed!$A$2:$A$9149,$A36,Observed!$D$2:$D$9149,$D36)),AVERAGEIFS(Observed!AT$2:AT$9149,Observed!$A$2:$A$9149,$A36,Observed!$D$2:$D$9149,$D36),"")</f>
        <v>1.1864999999999999</v>
      </c>
      <c r="AU36" s="22">
        <f>IF(ISNUMBER(AVERAGEIFS(Observed!AU$2:AU$9149,Observed!$A$2:$A$9149,$A36,Observed!$D$2:$D$9149,$D36)),AVERAGEIFS(Observed!AU$2:AU$9149,Observed!$A$2:$A$9149,$A36,Observed!$D$2:$D$9149,$D36),"")</f>
        <v>10.02975</v>
      </c>
      <c r="AV36" s="2">
        <f>COUNTIFS(Observed!$A$2:$A$9149,$A36,Observed!$D$2:$D$9149,$D36)</f>
        <v>4</v>
      </c>
      <c r="AW36" s="2">
        <f t="shared" si="0"/>
        <v>15</v>
      </c>
    </row>
    <row r="37" spans="1:49" x14ac:dyDescent="0.25">
      <c r="A37" t="s">
        <v>26</v>
      </c>
      <c r="B37" t="s">
        <v>138</v>
      </c>
      <c r="C37" t="s">
        <v>43</v>
      </c>
      <c r="D37" s="3">
        <v>42046</v>
      </c>
      <c r="E37">
        <v>1</v>
      </c>
      <c r="F37" t="s">
        <v>59</v>
      </c>
      <c r="K37" s="24" t="s">
        <v>73</v>
      </c>
      <c r="L37" t="s">
        <v>21</v>
      </c>
      <c r="M37">
        <v>1.6</v>
      </c>
      <c r="N37" s="2" t="s">
        <v>20</v>
      </c>
      <c r="O37" s="21" t="str">
        <f>IF(ISNUMBER(AVERAGEIFS(Observed!O$2:O$9149,Observed!$A$2:$A$9149,$A37,Observed!$D$2:$D$9149,$D37)),AVERAGEIFS(Observed!O$2:O$9149,Observed!$A$2:$A$9149,$A37,Observed!$D$2:$D$9149,$D37),"")</f>
        <v/>
      </c>
      <c r="P37" s="22" t="str">
        <f>IF(ISNUMBER(AVERAGEIFS(Observed!P$2:P$9149,Observed!$A$2:$A$9149,$A37,Observed!$D$2:$D$9149,$D37)),AVERAGEIFS(Observed!P$2:P$9149,Observed!$A$2:$A$9149,$A37,Observed!$D$2:$D$9149,$D37),"")</f>
        <v/>
      </c>
      <c r="Q37" s="22">
        <f>IF(ISNUMBER(AVERAGEIFS(Observed!Q$2:Q$9149,Observed!$A$2:$A$9149,$A37,Observed!$D$2:$D$9149,$D37)),AVERAGEIFS(Observed!Q$2:Q$9149,Observed!$A$2:$A$9149,$A37,Observed!$D$2:$D$9149,$D37),"")</f>
        <v>52.078607892030107</v>
      </c>
      <c r="R37" s="22">
        <f>IF(ISNUMBER(AVERAGEIFS(Observed!R$2:R$9149,Observed!$A$2:$A$9149,$A37,Observed!$D$2:$D$9149,$D37)),AVERAGEIFS(Observed!R$2:R$9149,Observed!$A$2:$A$9149,$A37,Observed!$D$2:$D$9149,$D37),"")</f>
        <v>52.078607892030107</v>
      </c>
      <c r="S37" s="22">
        <f>IF(ISNUMBER(AVERAGEIFS(Observed!S$2:S$9149,Observed!$A$2:$A$9149,$A37,Observed!$D$2:$D$9149,$D37)),AVERAGEIFS(Observed!S$2:S$9149,Observed!$A$2:$A$9149,$A37,Observed!$D$2:$D$9149,$D37),"")</f>
        <v>538.94419985274942</v>
      </c>
      <c r="T37" s="23" t="str">
        <f>IF(ISNUMBER(AVERAGEIFS(Observed!T$2:T$9149,Observed!$A$2:$A$9149,$A37,Observed!$D$2:$D$9149,$D37)),AVERAGEIFS(Observed!T$2:T$9149,Observed!$A$2:$A$9149,$A37,Observed!$D$2:$D$9149,$D37),"")</f>
        <v/>
      </c>
      <c r="U37" s="23" t="str">
        <f>IF(ISNUMBER(AVERAGEIFS(Observed!U$2:U$9149,Observed!$A$2:$A$9149,$A37,Observed!$D$2:$D$9149,$D37)),AVERAGEIFS(Observed!U$2:U$9149,Observed!$A$2:$A$9149,$A37,Observed!$D$2:$D$9149,$D37),"")</f>
        <v/>
      </c>
      <c r="V37" s="23" t="str">
        <f>IF(ISNUMBER(AVERAGEIFS(Observed!V$2:V$9149,Observed!$A$2:$A$9149,$A37,Observed!$D$2:$D$9149,$D37)),AVERAGEIFS(Observed!V$2:V$9149,Observed!$A$2:$A$9149,$A37,Observed!$D$2:$D$9149,$D37),"")</f>
        <v/>
      </c>
      <c r="W37" s="21" t="str">
        <f>IF(ISNUMBER(AVERAGEIFS(Observed!W$2:W$9149,Observed!$A$2:$A$9149,$A37,Observed!$D$2:$D$9149,$D37)),AVERAGEIFS(Observed!W$2:W$9149,Observed!$A$2:$A$9149,$A37,Observed!$D$2:$D$9149,$D37),"")</f>
        <v/>
      </c>
      <c r="X37" s="35" t="str">
        <f>IF(ISNUMBER(AVERAGEIFS(Observed!X$2:X$9149,Observed!$A$2:$A$9149,$A37,Observed!$D$2:$D$9149,$D37)),AVERAGEIFS(Observed!X$2:X$9149,Observed!$A$2:$A$9149,$A37,Observed!$D$2:$D$9149,$D37),"")</f>
        <v/>
      </c>
      <c r="Y37" s="35" t="str">
        <f>IF(ISNUMBER(AVERAGEIFS(Observed!Y$2:Y$9149,Observed!$A$2:$A$9149,$A37,Observed!$D$2:$D$9149,$D37)),AVERAGEIFS(Observed!Y$2:Y$9149,Observed!$A$2:$A$9149,$A37,Observed!$D$2:$D$9149,$D37),"")</f>
        <v/>
      </c>
      <c r="Z37" s="22" t="str">
        <f>IF(ISNUMBER(AVERAGEIFS(Observed!Z$2:Z$9149,Observed!$A$2:$A$9149,$A37,Observed!$D$2:$D$9149,$D37)),AVERAGEIFS(Observed!Z$2:Z$9149,Observed!$A$2:$A$9149,$A37,Observed!$D$2:$D$9149,$D37),"")</f>
        <v/>
      </c>
      <c r="AA37" s="22" t="str">
        <f>IF(ISNUMBER(AVERAGEIFS(Observed!AA$2:AA$9149,Observed!$A$2:$A$9149,$A37,Observed!$D$2:$D$9149,$D37)),AVERAGEIFS(Observed!AA$2:AA$9149,Observed!$A$2:$A$9149,$A37,Observed!$D$2:$D$9149,$D37),"")</f>
        <v/>
      </c>
      <c r="AB37" s="22" t="str">
        <f>IF(ISNUMBER(AVERAGEIFS(Observed!AB$2:AB$9149,Observed!$A$2:$A$9149,$A37,Observed!$D$2:$D$9149,$D37)),AVERAGEIFS(Observed!AB$2:AB$9149,Observed!$A$2:$A$9149,$A37,Observed!$D$2:$D$9149,$D37),"")</f>
        <v/>
      </c>
      <c r="AC37" s="22" t="str">
        <f>IF(ISNUMBER(AVERAGEIFS(Observed!AC$2:AC$9149,Observed!$A$2:$A$9149,$A37,Observed!$D$2:$D$9149,$D37)),AVERAGEIFS(Observed!AC$2:AC$9149,Observed!$A$2:$A$9149,$A37,Observed!$D$2:$D$9149,$D37),"")</f>
        <v/>
      </c>
      <c r="AD37" s="22" t="str">
        <f>IF(ISNUMBER(AVERAGEIFS(Observed!AD$2:AD$9149,Observed!$A$2:$A$9149,$A37,Observed!$D$2:$D$9149,$D37)),AVERAGEIFS(Observed!AD$2:AD$9149,Observed!$A$2:$A$9149,$A37,Observed!$D$2:$D$9149,$D37),"")</f>
        <v/>
      </c>
      <c r="AE37" s="22" t="str">
        <f>IF(ISNUMBER(AVERAGEIFS(Observed!AE$2:AE$9149,Observed!$A$2:$A$9149,$A37,Observed!$D$2:$D$9149,$D37)),AVERAGEIFS(Observed!AE$2:AE$9149,Observed!$A$2:$A$9149,$A37,Observed!$D$2:$D$9149,$D37),"")</f>
        <v/>
      </c>
      <c r="AF37" s="22">
        <f>IF(ISNUMBER(AVERAGEIFS(Observed!AF$2:AF$9149,Observed!$A$2:$A$9149,$A37,Observed!$D$2:$D$9149,$D37)),AVERAGEIFS(Observed!AF$2:AF$9149,Observed!$A$2:$A$9149,$A37,Observed!$D$2:$D$9149,$D37),"")</f>
        <v>15.61525</v>
      </c>
      <c r="AG37" s="22">
        <f>IF(ISNUMBER(AVERAGEIFS(Observed!AG$2:AG$9149,Observed!$A$2:$A$9149,$A37,Observed!$D$2:$D$9149,$D37)),AVERAGEIFS(Observed!AG$2:AG$9149,Observed!$A$2:$A$9149,$A37,Observed!$D$2:$D$9149,$D37),"")</f>
        <v>84.384749999999997</v>
      </c>
      <c r="AH37" s="22">
        <f>IF(ISNUMBER(AVERAGEIFS(Observed!AH$2:AH$9149,Observed!$A$2:$A$9149,$A37,Observed!$D$2:$D$9149,$D37)),AVERAGEIFS(Observed!AH$2:AH$9149,Observed!$A$2:$A$9149,$A37,Observed!$D$2:$D$9149,$D37),"")</f>
        <v>23.304500000000001</v>
      </c>
      <c r="AI37" s="22">
        <f>IF(ISNUMBER(AVERAGEIFS(Observed!AI$2:AI$9149,Observed!$A$2:$A$9149,$A37,Observed!$D$2:$D$9149,$D37)),AVERAGEIFS(Observed!AI$2:AI$9149,Observed!$A$2:$A$9149,$A37,Observed!$D$2:$D$9149,$D37),"")</f>
        <v>22.954249999999998</v>
      </c>
      <c r="AJ37" s="22">
        <f>IF(ISNUMBER(AVERAGEIFS(Observed!AJ$2:AJ$9149,Observed!$A$2:$A$9149,$A37,Observed!$D$2:$D$9149,$D37)),AVERAGEIFS(Observed!AJ$2:AJ$9149,Observed!$A$2:$A$9149,$A37,Observed!$D$2:$D$9149,$D37),"")</f>
        <v>5.4947500000000007</v>
      </c>
      <c r="AK37" s="22">
        <f>IF(ISNUMBER(AVERAGEIFS(Observed!AK$2:AK$9149,Observed!$A$2:$A$9149,$A37,Observed!$D$2:$D$9149,$D37)),AVERAGEIFS(Observed!AK$2:AK$9149,Observed!$A$2:$A$9149,$A37,Observed!$D$2:$D$9149,$D37),"")</f>
        <v>15.5045</v>
      </c>
      <c r="AL37" s="23">
        <f>IF(ISNUMBER(AVERAGEIFS(Observed!AL$2:AL$9149,Observed!$A$2:$A$9149,$A37,Observed!$D$2:$D$9149,$D37)),AVERAGEIFS(Observed!AL$2:AL$9149,Observed!$A$2:$A$9149,$A37,Observed!$D$2:$D$9149,$D37),"")</f>
        <v>2.4807200000000001E-2</v>
      </c>
      <c r="AM37" s="23">
        <f>IF(ISNUMBER(AVERAGEIFS(Observed!AM$2:AM$9149,Observed!$A$2:$A$9149,$A37,Observed!$D$2:$D$9149,$D37)),AVERAGEIFS(Observed!AM$2:AM$9149,Observed!$A$2:$A$9149,$A37,Observed!$D$2:$D$9149,$D37),"")</f>
        <v>2.4807200000000001E-2</v>
      </c>
      <c r="AN37" s="22">
        <f>IF(ISNUMBER(AVERAGEIFS(Observed!AN$2:AN$9149,Observed!$A$2:$A$9149,$A37,Observed!$D$2:$D$9149,$D37)),AVERAGEIFS(Observed!AN$2:AN$9149,Observed!$A$2:$A$9149,$A37,Observed!$D$2:$D$9149,$D37),"")</f>
        <v>73.352499999999992</v>
      </c>
      <c r="AO37" s="22">
        <f>IF(ISNUMBER(AVERAGEIFS(Observed!AO$2:AO$9149,Observed!$A$2:$A$9149,$A37,Observed!$D$2:$D$9149,$D37)),AVERAGEIFS(Observed!AO$2:AO$9149,Observed!$A$2:$A$9149,$A37,Observed!$D$2:$D$9149,$D37),"")</f>
        <v>11.7364</v>
      </c>
      <c r="AP37" s="21" t="str">
        <f>IF(ISNUMBER(AVERAGEIFS(Observed!AP$2:AP$9149,Observed!$A$2:$A$9149,$A37,Observed!$D$2:$D$9149,$D37)),AVERAGEIFS(Observed!AP$2:AP$9149,Observed!$A$2:$A$9149,$A37,Observed!$D$2:$D$9149,$D37),"")</f>
        <v/>
      </c>
      <c r="AQ37" s="22" t="str">
        <f>IF(ISNUMBER(AVERAGEIFS(Observed!AQ$2:AQ$9149,Observed!$A$2:$A$9149,$A37,Observed!$D$2:$D$9149,$D37)),AVERAGEIFS(Observed!AQ$2:AQ$9149,Observed!$A$2:$A$9149,$A37,Observed!$D$2:$D$9149,$D37),"")</f>
        <v/>
      </c>
      <c r="AR37" s="22" t="str">
        <f>IF(ISNUMBER(AVERAGEIFS(Observed!AR$2:AR$9149,Observed!$A$2:$A$9149,$A37,Observed!$D$2:$D$9149,$D37)),AVERAGEIFS(Observed!AR$2:AR$9149,Observed!$A$2:$A$9149,$A37,Observed!$D$2:$D$9149,$D37),"")</f>
        <v/>
      </c>
      <c r="AS37" s="22" t="str">
        <f>IF(ISNUMBER(AVERAGEIFS(Observed!AS$2:AS$9149,Observed!$A$2:$A$9149,$A37,Observed!$D$2:$D$9149,$D37)),AVERAGEIFS(Observed!AS$2:AS$9149,Observed!$A$2:$A$9149,$A37,Observed!$D$2:$D$9149,$D37),"")</f>
        <v/>
      </c>
      <c r="AT37" s="22">
        <f>IF(ISNUMBER(AVERAGEIFS(Observed!AT$2:AT$9149,Observed!$A$2:$A$9149,$A37,Observed!$D$2:$D$9149,$D37)),AVERAGEIFS(Observed!AT$2:AT$9149,Observed!$A$2:$A$9149,$A37,Observed!$D$2:$D$9149,$D37),"")</f>
        <v>1.23925</v>
      </c>
      <c r="AU37" s="22">
        <f>IF(ISNUMBER(AVERAGEIFS(Observed!AU$2:AU$9149,Observed!$A$2:$A$9149,$A37,Observed!$D$2:$D$9149,$D37)),AVERAGEIFS(Observed!AU$2:AU$9149,Observed!$A$2:$A$9149,$A37,Observed!$D$2:$D$9149,$D37),"")</f>
        <v>11.761999999999999</v>
      </c>
      <c r="AV37" s="2">
        <f>COUNTIFS(Observed!$A$2:$A$9149,$A37,Observed!$D$2:$D$9149,$D37)</f>
        <v>4</v>
      </c>
      <c r="AW37" s="2">
        <f t="shared" si="0"/>
        <v>15</v>
      </c>
    </row>
    <row r="38" spans="1:49" x14ac:dyDescent="0.25">
      <c r="A38" t="s">
        <v>25</v>
      </c>
      <c r="B38" t="s">
        <v>138</v>
      </c>
      <c r="C38" t="s">
        <v>43</v>
      </c>
      <c r="D38" s="3">
        <v>42073</v>
      </c>
      <c r="E38">
        <v>1</v>
      </c>
      <c r="F38" t="s">
        <v>54</v>
      </c>
      <c r="K38" s="24" t="s">
        <v>73</v>
      </c>
      <c r="L38" t="s">
        <v>22</v>
      </c>
      <c r="M38">
        <v>1.7</v>
      </c>
      <c r="N38" s="2" t="s">
        <v>20</v>
      </c>
      <c r="O38" s="21" t="str">
        <f>IF(ISNUMBER(AVERAGEIFS(Observed!O$2:O$9149,Observed!$A$2:$A$9149,$A38,Observed!$D$2:$D$9149,$D38)),AVERAGEIFS(Observed!O$2:O$9149,Observed!$A$2:$A$9149,$A38,Observed!$D$2:$D$9149,$D38),"")</f>
        <v/>
      </c>
      <c r="P38" s="22" t="str">
        <f>IF(ISNUMBER(AVERAGEIFS(Observed!P$2:P$9149,Observed!$A$2:$A$9149,$A38,Observed!$D$2:$D$9149,$D38)),AVERAGEIFS(Observed!P$2:P$9149,Observed!$A$2:$A$9149,$A38,Observed!$D$2:$D$9149,$D38),"")</f>
        <v/>
      </c>
      <c r="Q38" s="22">
        <f>IF(ISNUMBER(AVERAGEIFS(Observed!Q$2:Q$9149,Observed!$A$2:$A$9149,$A38,Observed!$D$2:$D$9149,$D38)),AVERAGEIFS(Observed!Q$2:Q$9149,Observed!$A$2:$A$9149,$A38,Observed!$D$2:$D$9149,$D38),"")</f>
        <v>59.067508059573768</v>
      </c>
      <c r="R38" s="22">
        <f>IF(ISNUMBER(AVERAGEIFS(Observed!R$2:R$9149,Observed!$A$2:$A$9149,$A38,Observed!$D$2:$D$9149,$D38)),AVERAGEIFS(Observed!R$2:R$9149,Observed!$A$2:$A$9149,$A38,Observed!$D$2:$D$9149,$D38),"")</f>
        <v>59.067508059573768</v>
      </c>
      <c r="S38" s="22">
        <f>IF(ISNUMBER(AVERAGEIFS(Observed!S$2:S$9149,Observed!$A$2:$A$9149,$A38,Observed!$D$2:$D$9149,$D38)),AVERAGEIFS(Observed!S$2:S$9149,Observed!$A$2:$A$9149,$A38,Observed!$D$2:$D$9149,$D38),"")</f>
        <v>453.71331576530901</v>
      </c>
      <c r="T38" s="23" t="str">
        <f>IF(ISNUMBER(AVERAGEIFS(Observed!T$2:T$9149,Observed!$A$2:$A$9149,$A38,Observed!$D$2:$D$9149,$D38)),AVERAGEIFS(Observed!T$2:T$9149,Observed!$A$2:$A$9149,$A38,Observed!$D$2:$D$9149,$D38),"")</f>
        <v/>
      </c>
      <c r="U38" s="23" t="str">
        <f>IF(ISNUMBER(AVERAGEIFS(Observed!U$2:U$9149,Observed!$A$2:$A$9149,$A38,Observed!$D$2:$D$9149,$D38)),AVERAGEIFS(Observed!U$2:U$9149,Observed!$A$2:$A$9149,$A38,Observed!$D$2:$D$9149,$D38),"")</f>
        <v/>
      </c>
      <c r="V38" s="23" t="str">
        <f>IF(ISNUMBER(AVERAGEIFS(Observed!V$2:V$9149,Observed!$A$2:$A$9149,$A38,Observed!$D$2:$D$9149,$D38)),AVERAGEIFS(Observed!V$2:V$9149,Observed!$A$2:$A$9149,$A38,Observed!$D$2:$D$9149,$D38),"")</f>
        <v/>
      </c>
      <c r="W38" s="21" t="str">
        <f>IF(ISNUMBER(AVERAGEIFS(Observed!W$2:W$9149,Observed!$A$2:$A$9149,$A38,Observed!$D$2:$D$9149,$D38)),AVERAGEIFS(Observed!W$2:W$9149,Observed!$A$2:$A$9149,$A38,Observed!$D$2:$D$9149,$D38),"")</f>
        <v/>
      </c>
      <c r="X38" s="35" t="str">
        <f>IF(ISNUMBER(AVERAGEIFS(Observed!X$2:X$9149,Observed!$A$2:$A$9149,$A38,Observed!$D$2:$D$9149,$D38)),AVERAGEIFS(Observed!X$2:X$9149,Observed!$A$2:$A$9149,$A38,Observed!$D$2:$D$9149,$D38),"")</f>
        <v/>
      </c>
      <c r="Y38" s="35" t="str">
        <f>IF(ISNUMBER(AVERAGEIFS(Observed!Y$2:Y$9149,Observed!$A$2:$A$9149,$A38,Observed!$D$2:$D$9149,$D38)),AVERAGEIFS(Observed!Y$2:Y$9149,Observed!$A$2:$A$9149,$A38,Observed!$D$2:$D$9149,$D38),"")</f>
        <v/>
      </c>
      <c r="Z38" s="22" t="str">
        <f>IF(ISNUMBER(AVERAGEIFS(Observed!Z$2:Z$9149,Observed!$A$2:$A$9149,$A38,Observed!$D$2:$D$9149,$D38)),AVERAGEIFS(Observed!Z$2:Z$9149,Observed!$A$2:$A$9149,$A38,Observed!$D$2:$D$9149,$D38),"")</f>
        <v/>
      </c>
      <c r="AA38" s="22" t="str">
        <f>IF(ISNUMBER(AVERAGEIFS(Observed!AA$2:AA$9149,Observed!$A$2:$A$9149,$A38,Observed!$D$2:$D$9149,$D38)),AVERAGEIFS(Observed!AA$2:AA$9149,Observed!$A$2:$A$9149,$A38,Observed!$D$2:$D$9149,$D38),"")</f>
        <v/>
      </c>
      <c r="AB38" s="22" t="str">
        <f>IF(ISNUMBER(AVERAGEIFS(Observed!AB$2:AB$9149,Observed!$A$2:$A$9149,$A38,Observed!$D$2:$D$9149,$D38)),AVERAGEIFS(Observed!AB$2:AB$9149,Observed!$A$2:$A$9149,$A38,Observed!$D$2:$D$9149,$D38),"")</f>
        <v/>
      </c>
      <c r="AC38" s="22" t="str">
        <f>IF(ISNUMBER(AVERAGEIFS(Observed!AC$2:AC$9149,Observed!$A$2:$A$9149,$A38,Observed!$D$2:$D$9149,$D38)),AVERAGEIFS(Observed!AC$2:AC$9149,Observed!$A$2:$A$9149,$A38,Observed!$D$2:$D$9149,$D38),"")</f>
        <v/>
      </c>
      <c r="AD38" s="22" t="str">
        <f>IF(ISNUMBER(AVERAGEIFS(Observed!AD$2:AD$9149,Observed!$A$2:$A$9149,$A38,Observed!$D$2:$D$9149,$D38)),AVERAGEIFS(Observed!AD$2:AD$9149,Observed!$A$2:$A$9149,$A38,Observed!$D$2:$D$9149,$D38),"")</f>
        <v/>
      </c>
      <c r="AE38" s="22" t="str">
        <f>IF(ISNUMBER(AVERAGEIFS(Observed!AE$2:AE$9149,Observed!$A$2:$A$9149,$A38,Observed!$D$2:$D$9149,$D38)),AVERAGEIFS(Observed!AE$2:AE$9149,Observed!$A$2:$A$9149,$A38,Observed!$D$2:$D$9149,$D38),"")</f>
        <v/>
      </c>
      <c r="AF38" s="22">
        <f>IF(ISNUMBER(AVERAGEIFS(Observed!AF$2:AF$9149,Observed!$A$2:$A$9149,$A38,Observed!$D$2:$D$9149,$D38)),AVERAGEIFS(Observed!AF$2:AF$9149,Observed!$A$2:$A$9149,$A38,Observed!$D$2:$D$9149,$D38),"")</f>
        <v>15.823749999999997</v>
      </c>
      <c r="AG38" s="22">
        <f>IF(ISNUMBER(AVERAGEIFS(Observed!AG$2:AG$9149,Observed!$A$2:$A$9149,$A38,Observed!$D$2:$D$9149,$D38)),AVERAGEIFS(Observed!AG$2:AG$9149,Observed!$A$2:$A$9149,$A38,Observed!$D$2:$D$9149,$D38),"")</f>
        <v>84.176249999999996</v>
      </c>
      <c r="AH38" s="22">
        <f>IF(ISNUMBER(AVERAGEIFS(Observed!AH$2:AH$9149,Observed!$A$2:$A$9149,$A38,Observed!$D$2:$D$9149,$D38)),AVERAGEIFS(Observed!AH$2:AH$9149,Observed!$A$2:$A$9149,$A38,Observed!$D$2:$D$9149,$D38),"")</f>
        <v>20.596499999999999</v>
      </c>
      <c r="AI38" s="22">
        <f>IF(ISNUMBER(AVERAGEIFS(Observed!AI$2:AI$9149,Observed!$A$2:$A$9149,$A38,Observed!$D$2:$D$9149,$D38)),AVERAGEIFS(Observed!AI$2:AI$9149,Observed!$A$2:$A$9149,$A38,Observed!$D$2:$D$9149,$D38),"")</f>
        <v>26.654</v>
      </c>
      <c r="AJ38" s="22">
        <f>IF(ISNUMBER(AVERAGEIFS(Observed!AJ$2:AJ$9149,Observed!$A$2:$A$9149,$A38,Observed!$D$2:$D$9149,$D38)),AVERAGEIFS(Observed!AJ$2:AJ$9149,Observed!$A$2:$A$9149,$A38,Observed!$D$2:$D$9149,$D38),"")</f>
        <v>5.7929999999999993</v>
      </c>
      <c r="AK38" s="22">
        <f>IF(ISNUMBER(AVERAGEIFS(Observed!AK$2:AK$9149,Observed!$A$2:$A$9149,$A38,Observed!$D$2:$D$9149,$D38)),AVERAGEIFS(Observed!AK$2:AK$9149,Observed!$A$2:$A$9149,$A38,Observed!$D$2:$D$9149,$D38),"")</f>
        <v>17.54175</v>
      </c>
      <c r="AL38" s="23">
        <f>IF(ISNUMBER(AVERAGEIFS(Observed!AL$2:AL$9149,Observed!$A$2:$A$9149,$A38,Observed!$D$2:$D$9149,$D38)),AVERAGEIFS(Observed!AL$2:AL$9149,Observed!$A$2:$A$9149,$A38,Observed!$D$2:$D$9149,$D38),"")</f>
        <v>2.8066800000000003E-2</v>
      </c>
      <c r="AM38" s="23">
        <f>IF(ISNUMBER(AVERAGEIFS(Observed!AM$2:AM$9149,Observed!$A$2:$A$9149,$A38,Observed!$D$2:$D$9149,$D38)),AVERAGEIFS(Observed!AM$2:AM$9149,Observed!$A$2:$A$9149,$A38,Observed!$D$2:$D$9149,$D38),"")</f>
        <v>2.8066800000000003E-2</v>
      </c>
      <c r="AN38" s="22">
        <f>IF(ISNUMBER(AVERAGEIFS(Observed!AN$2:AN$9149,Observed!$A$2:$A$9149,$A38,Observed!$D$2:$D$9149,$D38)),AVERAGEIFS(Observed!AN$2:AN$9149,Observed!$A$2:$A$9149,$A38,Observed!$D$2:$D$9149,$D38),"")</f>
        <v>72.077749999999995</v>
      </c>
      <c r="AO38" s="22">
        <f>IF(ISNUMBER(AVERAGEIFS(Observed!AO$2:AO$9149,Observed!$A$2:$A$9149,$A38,Observed!$D$2:$D$9149,$D38)),AVERAGEIFS(Observed!AO$2:AO$9149,Observed!$A$2:$A$9149,$A38,Observed!$D$2:$D$9149,$D38),"")</f>
        <v>11.532440000000001</v>
      </c>
      <c r="AP38" s="21" t="str">
        <f>IF(ISNUMBER(AVERAGEIFS(Observed!AP$2:AP$9149,Observed!$A$2:$A$9149,$A38,Observed!$D$2:$D$9149,$D38)),AVERAGEIFS(Observed!AP$2:AP$9149,Observed!$A$2:$A$9149,$A38,Observed!$D$2:$D$9149,$D38),"")</f>
        <v/>
      </c>
      <c r="AQ38" s="22" t="str">
        <f>IF(ISNUMBER(AVERAGEIFS(Observed!AQ$2:AQ$9149,Observed!$A$2:$A$9149,$A38,Observed!$D$2:$D$9149,$D38)),AVERAGEIFS(Observed!AQ$2:AQ$9149,Observed!$A$2:$A$9149,$A38,Observed!$D$2:$D$9149,$D38),"")</f>
        <v/>
      </c>
      <c r="AR38" s="22" t="str">
        <f>IF(ISNUMBER(AVERAGEIFS(Observed!AR$2:AR$9149,Observed!$A$2:$A$9149,$A38,Observed!$D$2:$D$9149,$D38)),AVERAGEIFS(Observed!AR$2:AR$9149,Observed!$A$2:$A$9149,$A38,Observed!$D$2:$D$9149,$D38),"")</f>
        <v/>
      </c>
      <c r="AS38" s="22" t="str">
        <f>IF(ISNUMBER(AVERAGEIFS(Observed!AS$2:AS$9149,Observed!$A$2:$A$9149,$A38,Observed!$D$2:$D$9149,$D38)),AVERAGEIFS(Observed!AS$2:AS$9149,Observed!$A$2:$A$9149,$A38,Observed!$D$2:$D$9149,$D38),"")</f>
        <v/>
      </c>
      <c r="AT38" s="22">
        <f>IF(ISNUMBER(AVERAGEIFS(Observed!AT$2:AT$9149,Observed!$A$2:$A$9149,$A38,Observed!$D$2:$D$9149,$D38)),AVERAGEIFS(Observed!AT$2:AT$9149,Observed!$A$2:$A$9149,$A38,Observed!$D$2:$D$9149,$D38),"")</f>
        <v>1.6495</v>
      </c>
      <c r="AU38" s="22">
        <f>IF(ISNUMBER(AVERAGEIFS(Observed!AU$2:AU$9149,Observed!$A$2:$A$9149,$A38,Observed!$D$2:$D$9149,$D38)),AVERAGEIFS(Observed!AU$2:AU$9149,Observed!$A$2:$A$9149,$A38,Observed!$D$2:$D$9149,$D38),"")</f>
        <v>11.33825</v>
      </c>
      <c r="AV38" s="2">
        <f>COUNTIFS(Observed!$A$2:$A$9149,$A38,Observed!$D$2:$D$9149,$D38)</f>
        <v>4</v>
      </c>
      <c r="AW38" s="2">
        <f t="shared" si="0"/>
        <v>15</v>
      </c>
    </row>
    <row r="39" spans="1:49" x14ac:dyDescent="0.25">
      <c r="A39" t="s">
        <v>23</v>
      </c>
      <c r="B39" t="s">
        <v>138</v>
      </c>
      <c r="C39" t="s">
        <v>43</v>
      </c>
      <c r="D39" s="3">
        <v>42073</v>
      </c>
      <c r="E39">
        <v>1</v>
      </c>
      <c r="F39" t="s">
        <v>55</v>
      </c>
      <c r="K39" s="24" t="s">
        <v>73</v>
      </c>
      <c r="L39" t="s">
        <v>22</v>
      </c>
      <c r="M39">
        <v>1.7</v>
      </c>
      <c r="N39" s="2" t="s">
        <v>20</v>
      </c>
      <c r="O39" s="21" t="str">
        <f>IF(ISNUMBER(AVERAGEIFS(Observed!O$2:O$9149,Observed!$A$2:$A$9149,$A39,Observed!$D$2:$D$9149,$D39)),AVERAGEIFS(Observed!O$2:O$9149,Observed!$A$2:$A$9149,$A39,Observed!$D$2:$D$9149,$D39),"")</f>
        <v/>
      </c>
      <c r="P39" s="22" t="str">
        <f>IF(ISNUMBER(AVERAGEIFS(Observed!P$2:P$9149,Observed!$A$2:$A$9149,$A39,Observed!$D$2:$D$9149,$D39)),AVERAGEIFS(Observed!P$2:P$9149,Observed!$A$2:$A$9149,$A39,Observed!$D$2:$D$9149,$D39),"")</f>
        <v/>
      </c>
      <c r="Q39" s="22">
        <f>IF(ISNUMBER(AVERAGEIFS(Observed!Q$2:Q$9149,Observed!$A$2:$A$9149,$A39,Observed!$D$2:$D$9149,$D39)),AVERAGEIFS(Observed!Q$2:Q$9149,Observed!$A$2:$A$9149,$A39,Observed!$D$2:$D$9149,$D39),"")</f>
        <v>147.94058515328575</v>
      </c>
      <c r="R39" s="22">
        <f>IF(ISNUMBER(AVERAGEIFS(Observed!R$2:R$9149,Observed!$A$2:$A$9149,$A39,Observed!$D$2:$D$9149,$D39)),AVERAGEIFS(Observed!R$2:R$9149,Observed!$A$2:$A$9149,$A39,Observed!$D$2:$D$9149,$D39),"")</f>
        <v>147.94058515328575</v>
      </c>
      <c r="S39" s="22">
        <f>IF(ISNUMBER(AVERAGEIFS(Observed!S$2:S$9149,Observed!$A$2:$A$9149,$A39,Observed!$D$2:$D$9149,$D39)),AVERAGEIFS(Observed!S$2:S$9149,Observed!$A$2:$A$9149,$A39,Observed!$D$2:$D$9149,$D39),"")</f>
        <v>770.45428630509514</v>
      </c>
      <c r="T39" s="23" t="str">
        <f>IF(ISNUMBER(AVERAGEIFS(Observed!T$2:T$9149,Observed!$A$2:$A$9149,$A39,Observed!$D$2:$D$9149,$D39)),AVERAGEIFS(Observed!T$2:T$9149,Observed!$A$2:$A$9149,$A39,Observed!$D$2:$D$9149,$D39),"")</f>
        <v/>
      </c>
      <c r="U39" s="23" t="str">
        <f>IF(ISNUMBER(AVERAGEIFS(Observed!U$2:U$9149,Observed!$A$2:$A$9149,$A39,Observed!$D$2:$D$9149,$D39)),AVERAGEIFS(Observed!U$2:U$9149,Observed!$A$2:$A$9149,$A39,Observed!$D$2:$D$9149,$D39),"")</f>
        <v/>
      </c>
      <c r="V39" s="23" t="str">
        <f>IF(ISNUMBER(AVERAGEIFS(Observed!V$2:V$9149,Observed!$A$2:$A$9149,$A39,Observed!$D$2:$D$9149,$D39)),AVERAGEIFS(Observed!V$2:V$9149,Observed!$A$2:$A$9149,$A39,Observed!$D$2:$D$9149,$D39),"")</f>
        <v/>
      </c>
      <c r="W39" s="21" t="str">
        <f>IF(ISNUMBER(AVERAGEIFS(Observed!W$2:W$9149,Observed!$A$2:$A$9149,$A39,Observed!$D$2:$D$9149,$D39)),AVERAGEIFS(Observed!W$2:W$9149,Observed!$A$2:$A$9149,$A39,Observed!$D$2:$D$9149,$D39),"")</f>
        <v/>
      </c>
      <c r="X39" s="35" t="str">
        <f>IF(ISNUMBER(AVERAGEIFS(Observed!X$2:X$9149,Observed!$A$2:$A$9149,$A39,Observed!$D$2:$D$9149,$D39)),AVERAGEIFS(Observed!X$2:X$9149,Observed!$A$2:$A$9149,$A39,Observed!$D$2:$D$9149,$D39),"")</f>
        <v/>
      </c>
      <c r="Y39" s="35" t="str">
        <f>IF(ISNUMBER(AVERAGEIFS(Observed!Y$2:Y$9149,Observed!$A$2:$A$9149,$A39,Observed!$D$2:$D$9149,$D39)),AVERAGEIFS(Observed!Y$2:Y$9149,Observed!$A$2:$A$9149,$A39,Observed!$D$2:$D$9149,$D39),"")</f>
        <v/>
      </c>
      <c r="Z39" s="22" t="str">
        <f>IF(ISNUMBER(AVERAGEIFS(Observed!Z$2:Z$9149,Observed!$A$2:$A$9149,$A39,Observed!$D$2:$D$9149,$D39)),AVERAGEIFS(Observed!Z$2:Z$9149,Observed!$A$2:$A$9149,$A39,Observed!$D$2:$D$9149,$D39),"")</f>
        <v/>
      </c>
      <c r="AA39" s="22" t="str">
        <f>IF(ISNUMBER(AVERAGEIFS(Observed!AA$2:AA$9149,Observed!$A$2:$A$9149,$A39,Observed!$D$2:$D$9149,$D39)),AVERAGEIFS(Observed!AA$2:AA$9149,Observed!$A$2:$A$9149,$A39,Observed!$D$2:$D$9149,$D39),"")</f>
        <v/>
      </c>
      <c r="AB39" s="22" t="str">
        <f>IF(ISNUMBER(AVERAGEIFS(Observed!AB$2:AB$9149,Observed!$A$2:$A$9149,$A39,Observed!$D$2:$D$9149,$D39)),AVERAGEIFS(Observed!AB$2:AB$9149,Observed!$A$2:$A$9149,$A39,Observed!$D$2:$D$9149,$D39),"")</f>
        <v/>
      </c>
      <c r="AC39" s="22" t="str">
        <f>IF(ISNUMBER(AVERAGEIFS(Observed!AC$2:AC$9149,Observed!$A$2:$A$9149,$A39,Observed!$D$2:$D$9149,$D39)),AVERAGEIFS(Observed!AC$2:AC$9149,Observed!$A$2:$A$9149,$A39,Observed!$D$2:$D$9149,$D39),"")</f>
        <v/>
      </c>
      <c r="AD39" s="22" t="str">
        <f>IF(ISNUMBER(AVERAGEIFS(Observed!AD$2:AD$9149,Observed!$A$2:$A$9149,$A39,Observed!$D$2:$D$9149,$D39)),AVERAGEIFS(Observed!AD$2:AD$9149,Observed!$A$2:$A$9149,$A39,Observed!$D$2:$D$9149,$D39),"")</f>
        <v/>
      </c>
      <c r="AE39" s="22" t="str">
        <f>IF(ISNUMBER(AVERAGEIFS(Observed!AE$2:AE$9149,Observed!$A$2:$A$9149,$A39,Observed!$D$2:$D$9149,$D39)),AVERAGEIFS(Observed!AE$2:AE$9149,Observed!$A$2:$A$9149,$A39,Observed!$D$2:$D$9149,$D39),"")</f>
        <v/>
      </c>
      <c r="AF39" s="22">
        <f>IF(ISNUMBER(AVERAGEIFS(Observed!AF$2:AF$9149,Observed!$A$2:$A$9149,$A39,Observed!$D$2:$D$9149,$D39)),AVERAGEIFS(Observed!AF$2:AF$9149,Observed!$A$2:$A$9149,$A39,Observed!$D$2:$D$9149,$D39),"")</f>
        <v>16.202500000000001</v>
      </c>
      <c r="AG39" s="22">
        <f>IF(ISNUMBER(AVERAGEIFS(Observed!AG$2:AG$9149,Observed!$A$2:$A$9149,$A39,Observed!$D$2:$D$9149,$D39)),AVERAGEIFS(Observed!AG$2:AG$9149,Observed!$A$2:$A$9149,$A39,Observed!$D$2:$D$9149,$D39),"")</f>
        <v>83.797499999999999</v>
      </c>
      <c r="AH39" s="22">
        <f>IF(ISNUMBER(AVERAGEIFS(Observed!AH$2:AH$9149,Observed!$A$2:$A$9149,$A39,Observed!$D$2:$D$9149,$D39)),AVERAGEIFS(Observed!AH$2:AH$9149,Observed!$A$2:$A$9149,$A39,Observed!$D$2:$D$9149,$D39),"")</f>
        <v>22.201999999999998</v>
      </c>
      <c r="AI39" s="22">
        <f>IF(ISNUMBER(AVERAGEIFS(Observed!AI$2:AI$9149,Observed!$A$2:$A$9149,$A39,Observed!$D$2:$D$9149,$D39)),AVERAGEIFS(Observed!AI$2:AI$9149,Observed!$A$2:$A$9149,$A39,Observed!$D$2:$D$9149,$D39),"")</f>
        <v>29.040750000000003</v>
      </c>
      <c r="AJ39" s="22">
        <f>IF(ISNUMBER(AVERAGEIFS(Observed!AJ$2:AJ$9149,Observed!$A$2:$A$9149,$A39,Observed!$D$2:$D$9149,$D39)),AVERAGEIFS(Observed!AJ$2:AJ$9149,Observed!$A$2:$A$9149,$A39,Observed!$D$2:$D$9149,$D39),"")</f>
        <v>2.37825</v>
      </c>
      <c r="AK39" s="22">
        <f>IF(ISNUMBER(AVERAGEIFS(Observed!AK$2:AK$9149,Observed!$A$2:$A$9149,$A39,Observed!$D$2:$D$9149,$D39)),AVERAGEIFS(Observed!AK$2:AK$9149,Observed!$A$2:$A$9149,$A39,Observed!$D$2:$D$9149,$D39),"")</f>
        <v>16.163999999999998</v>
      </c>
      <c r="AL39" s="23">
        <f>IF(ISNUMBER(AVERAGEIFS(Observed!AL$2:AL$9149,Observed!$A$2:$A$9149,$A39,Observed!$D$2:$D$9149,$D39)),AVERAGEIFS(Observed!AL$2:AL$9149,Observed!$A$2:$A$9149,$A39,Observed!$D$2:$D$9149,$D39),"")</f>
        <v>2.5862400000000001E-2</v>
      </c>
      <c r="AM39" s="23">
        <f>IF(ISNUMBER(AVERAGEIFS(Observed!AM$2:AM$9149,Observed!$A$2:$A$9149,$A39,Observed!$D$2:$D$9149,$D39)),AVERAGEIFS(Observed!AM$2:AM$9149,Observed!$A$2:$A$9149,$A39,Observed!$D$2:$D$9149,$D39),"")</f>
        <v>2.5862400000000001E-2</v>
      </c>
      <c r="AN39" s="22">
        <f>IF(ISNUMBER(AVERAGEIFS(Observed!AN$2:AN$9149,Observed!$A$2:$A$9149,$A39,Observed!$D$2:$D$9149,$D39)),AVERAGEIFS(Observed!AN$2:AN$9149,Observed!$A$2:$A$9149,$A39,Observed!$D$2:$D$9149,$D39),"")</f>
        <v>69.933999999999997</v>
      </c>
      <c r="AO39" s="22">
        <f>IF(ISNUMBER(AVERAGEIFS(Observed!AO$2:AO$9149,Observed!$A$2:$A$9149,$A39,Observed!$D$2:$D$9149,$D39)),AVERAGEIFS(Observed!AO$2:AO$9149,Observed!$A$2:$A$9149,$A39,Observed!$D$2:$D$9149,$D39),"")</f>
        <v>11.189440000000001</v>
      </c>
      <c r="AP39" s="21" t="str">
        <f>IF(ISNUMBER(AVERAGEIFS(Observed!AP$2:AP$9149,Observed!$A$2:$A$9149,$A39,Observed!$D$2:$D$9149,$D39)),AVERAGEIFS(Observed!AP$2:AP$9149,Observed!$A$2:$A$9149,$A39,Observed!$D$2:$D$9149,$D39),"")</f>
        <v/>
      </c>
      <c r="AQ39" s="22" t="str">
        <f>IF(ISNUMBER(AVERAGEIFS(Observed!AQ$2:AQ$9149,Observed!$A$2:$A$9149,$A39,Observed!$D$2:$D$9149,$D39)),AVERAGEIFS(Observed!AQ$2:AQ$9149,Observed!$A$2:$A$9149,$A39,Observed!$D$2:$D$9149,$D39),"")</f>
        <v/>
      </c>
      <c r="AR39" s="22" t="str">
        <f>IF(ISNUMBER(AVERAGEIFS(Observed!AR$2:AR$9149,Observed!$A$2:$A$9149,$A39,Observed!$D$2:$D$9149,$D39)),AVERAGEIFS(Observed!AR$2:AR$9149,Observed!$A$2:$A$9149,$A39,Observed!$D$2:$D$9149,$D39),"")</f>
        <v/>
      </c>
      <c r="AS39" s="22" t="str">
        <f>IF(ISNUMBER(AVERAGEIFS(Observed!AS$2:AS$9149,Observed!$A$2:$A$9149,$A39,Observed!$D$2:$D$9149,$D39)),AVERAGEIFS(Observed!AS$2:AS$9149,Observed!$A$2:$A$9149,$A39,Observed!$D$2:$D$9149,$D39),"")</f>
        <v/>
      </c>
      <c r="AT39" s="22">
        <f>IF(ISNUMBER(AVERAGEIFS(Observed!AT$2:AT$9149,Observed!$A$2:$A$9149,$A39,Observed!$D$2:$D$9149,$D39)),AVERAGEIFS(Observed!AT$2:AT$9149,Observed!$A$2:$A$9149,$A39,Observed!$D$2:$D$9149,$D39),"")</f>
        <v>3.8287499999999999</v>
      </c>
      <c r="AU39" s="22">
        <f>IF(ISNUMBER(AVERAGEIFS(Observed!AU$2:AU$9149,Observed!$A$2:$A$9149,$A39,Observed!$D$2:$D$9149,$D39)),AVERAGEIFS(Observed!AU$2:AU$9149,Observed!$A$2:$A$9149,$A39,Observed!$D$2:$D$9149,$D39),"")</f>
        <v>18.163500000000003</v>
      </c>
      <c r="AV39" s="2">
        <f>COUNTIFS(Observed!$A$2:$A$9149,$A39,Observed!$D$2:$D$9149,$D39)</f>
        <v>4</v>
      </c>
      <c r="AW39" s="2">
        <f t="shared" si="0"/>
        <v>15</v>
      </c>
    </row>
    <row r="40" spans="1:49" x14ac:dyDescent="0.25">
      <c r="A40" t="s">
        <v>24</v>
      </c>
      <c r="B40" t="s">
        <v>138</v>
      </c>
      <c r="C40" t="s">
        <v>43</v>
      </c>
      <c r="D40" s="3">
        <v>42073</v>
      </c>
      <c r="E40">
        <v>1</v>
      </c>
      <c r="F40" t="s">
        <v>56</v>
      </c>
      <c r="K40" s="24" t="s">
        <v>73</v>
      </c>
      <c r="L40" t="s">
        <v>22</v>
      </c>
      <c r="M40">
        <v>1.7</v>
      </c>
      <c r="N40" s="2" t="s">
        <v>20</v>
      </c>
      <c r="O40" s="21" t="str">
        <f>IF(ISNUMBER(AVERAGEIFS(Observed!O$2:O$9149,Observed!$A$2:$A$9149,$A40,Observed!$D$2:$D$9149,$D40)),AVERAGEIFS(Observed!O$2:O$9149,Observed!$A$2:$A$9149,$A40,Observed!$D$2:$D$9149,$D40),"")</f>
        <v/>
      </c>
      <c r="P40" s="22" t="str">
        <f>IF(ISNUMBER(AVERAGEIFS(Observed!P$2:P$9149,Observed!$A$2:$A$9149,$A40,Observed!$D$2:$D$9149,$D40)),AVERAGEIFS(Observed!P$2:P$9149,Observed!$A$2:$A$9149,$A40,Observed!$D$2:$D$9149,$D40),"")</f>
        <v/>
      </c>
      <c r="Q40" s="22">
        <f>IF(ISNUMBER(AVERAGEIFS(Observed!Q$2:Q$9149,Observed!$A$2:$A$9149,$A40,Observed!$D$2:$D$9149,$D40)),AVERAGEIFS(Observed!Q$2:Q$9149,Observed!$A$2:$A$9149,$A40,Observed!$D$2:$D$9149,$D40),"")</f>
        <v>191.52396631016938</v>
      </c>
      <c r="R40" s="22">
        <f>IF(ISNUMBER(AVERAGEIFS(Observed!R$2:R$9149,Observed!$A$2:$A$9149,$A40,Observed!$D$2:$D$9149,$D40)),AVERAGEIFS(Observed!R$2:R$9149,Observed!$A$2:$A$9149,$A40,Observed!$D$2:$D$9149,$D40),"")</f>
        <v>191.52396631016938</v>
      </c>
      <c r="S40" s="22">
        <f>IF(ISNUMBER(AVERAGEIFS(Observed!S$2:S$9149,Observed!$A$2:$A$9149,$A40,Observed!$D$2:$D$9149,$D40)),AVERAGEIFS(Observed!S$2:S$9149,Observed!$A$2:$A$9149,$A40,Observed!$D$2:$D$9149,$D40),"")</f>
        <v>1197.2073361170847</v>
      </c>
      <c r="T40" s="23" t="str">
        <f>IF(ISNUMBER(AVERAGEIFS(Observed!T$2:T$9149,Observed!$A$2:$A$9149,$A40,Observed!$D$2:$D$9149,$D40)),AVERAGEIFS(Observed!T$2:T$9149,Observed!$A$2:$A$9149,$A40,Observed!$D$2:$D$9149,$D40),"")</f>
        <v/>
      </c>
      <c r="U40" s="23" t="str">
        <f>IF(ISNUMBER(AVERAGEIFS(Observed!U$2:U$9149,Observed!$A$2:$A$9149,$A40,Observed!$D$2:$D$9149,$D40)),AVERAGEIFS(Observed!U$2:U$9149,Observed!$A$2:$A$9149,$A40,Observed!$D$2:$D$9149,$D40),"")</f>
        <v/>
      </c>
      <c r="V40" s="23" t="str">
        <f>IF(ISNUMBER(AVERAGEIFS(Observed!V$2:V$9149,Observed!$A$2:$A$9149,$A40,Observed!$D$2:$D$9149,$D40)),AVERAGEIFS(Observed!V$2:V$9149,Observed!$A$2:$A$9149,$A40,Observed!$D$2:$D$9149,$D40),"")</f>
        <v/>
      </c>
      <c r="W40" s="21" t="str">
        <f>IF(ISNUMBER(AVERAGEIFS(Observed!W$2:W$9149,Observed!$A$2:$A$9149,$A40,Observed!$D$2:$D$9149,$D40)),AVERAGEIFS(Observed!W$2:W$9149,Observed!$A$2:$A$9149,$A40,Observed!$D$2:$D$9149,$D40),"")</f>
        <v/>
      </c>
      <c r="X40" s="35" t="str">
        <f>IF(ISNUMBER(AVERAGEIFS(Observed!X$2:X$9149,Observed!$A$2:$A$9149,$A40,Observed!$D$2:$D$9149,$D40)),AVERAGEIFS(Observed!X$2:X$9149,Observed!$A$2:$A$9149,$A40,Observed!$D$2:$D$9149,$D40),"")</f>
        <v/>
      </c>
      <c r="Y40" s="35" t="str">
        <f>IF(ISNUMBER(AVERAGEIFS(Observed!Y$2:Y$9149,Observed!$A$2:$A$9149,$A40,Observed!$D$2:$D$9149,$D40)),AVERAGEIFS(Observed!Y$2:Y$9149,Observed!$A$2:$A$9149,$A40,Observed!$D$2:$D$9149,$D40),"")</f>
        <v/>
      </c>
      <c r="Z40" s="22" t="str">
        <f>IF(ISNUMBER(AVERAGEIFS(Observed!Z$2:Z$9149,Observed!$A$2:$A$9149,$A40,Observed!$D$2:$D$9149,$D40)),AVERAGEIFS(Observed!Z$2:Z$9149,Observed!$A$2:$A$9149,$A40,Observed!$D$2:$D$9149,$D40),"")</f>
        <v/>
      </c>
      <c r="AA40" s="22" t="str">
        <f>IF(ISNUMBER(AVERAGEIFS(Observed!AA$2:AA$9149,Observed!$A$2:$A$9149,$A40,Observed!$D$2:$D$9149,$D40)),AVERAGEIFS(Observed!AA$2:AA$9149,Observed!$A$2:$A$9149,$A40,Observed!$D$2:$D$9149,$D40),"")</f>
        <v/>
      </c>
      <c r="AB40" s="22" t="str">
        <f>IF(ISNUMBER(AVERAGEIFS(Observed!AB$2:AB$9149,Observed!$A$2:$A$9149,$A40,Observed!$D$2:$D$9149,$D40)),AVERAGEIFS(Observed!AB$2:AB$9149,Observed!$A$2:$A$9149,$A40,Observed!$D$2:$D$9149,$D40),"")</f>
        <v/>
      </c>
      <c r="AC40" s="22" t="str">
        <f>IF(ISNUMBER(AVERAGEIFS(Observed!AC$2:AC$9149,Observed!$A$2:$A$9149,$A40,Observed!$D$2:$D$9149,$D40)),AVERAGEIFS(Observed!AC$2:AC$9149,Observed!$A$2:$A$9149,$A40,Observed!$D$2:$D$9149,$D40),"")</f>
        <v/>
      </c>
      <c r="AD40" s="22" t="str">
        <f>IF(ISNUMBER(AVERAGEIFS(Observed!AD$2:AD$9149,Observed!$A$2:$A$9149,$A40,Observed!$D$2:$D$9149,$D40)),AVERAGEIFS(Observed!AD$2:AD$9149,Observed!$A$2:$A$9149,$A40,Observed!$D$2:$D$9149,$D40),"")</f>
        <v/>
      </c>
      <c r="AE40" s="22" t="str">
        <f>IF(ISNUMBER(AVERAGEIFS(Observed!AE$2:AE$9149,Observed!$A$2:$A$9149,$A40,Observed!$D$2:$D$9149,$D40)),AVERAGEIFS(Observed!AE$2:AE$9149,Observed!$A$2:$A$9149,$A40,Observed!$D$2:$D$9149,$D40),"")</f>
        <v/>
      </c>
      <c r="AF40" s="22">
        <f>IF(ISNUMBER(AVERAGEIFS(Observed!AF$2:AF$9149,Observed!$A$2:$A$9149,$A40,Observed!$D$2:$D$9149,$D40)),AVERAGEIFS(Observed!AF$2:AF$9149,Observed!$A$2:$A$9149,$A40,Observed!$D$2:$D$9149,$D40),"")</f>
        <v>15.524249999999999</v>
      </c>
      <c r="AG40" s="22">
        <f>IF(ISNUMBER(AVERAGEIFS(Observed!AG$2:AG$9149,Observed!$A$2:$A$9149,$A40,Observed!$D$2:$D$9149,$D40)),AVERAGEIFS(Observed!AG$2:AG$9149,Observed!$A$2:$A$9149,$A40,Observed!$D$2:$D$9149,$D40),"")</f>
        <v>84.475750000000005</v>
      </c>
      <c r="AH40" s="22">
        <f>IF(ISNUMBER(AVERAGEIFS(Observed!AH$2:AH$9149,Observed!$A$2:$A$9149,$A40,Observed!$D$2:$D$9149,$D40)),AVERAGEIFS(Observed!AH$2:AH$9149,Observed!$A$2:$A$9149,$A40,Observed!$D$2:$D$9149,$D40),"")</f>
        <v>20.232750000000003</v>
      </c>
      <c r="AI40" s="22">
        <f>IF(ISNUMBER(AVERAGEIFS(Observed!AI$2:AI$9149,Observed!$A$2:$A$9149,$A40,Observed!$D$2:$D$9149,$D40)),AVERAGEIFS(Observed!AI$2:AI$9149,Observed!$A$2:$A$9149,$A40,Observed!$D$2:$D$9149,$D40),"")</f>
        <v>27.12575</v>
      </c>
      <c r="AJ40" s="22">
        <f>IF(ISNUMBER(AVERAGEIFS(Observed!AJ$2:AJ$9149,Observed!$A$2:$A$9149,$A40,Observed!$D$2:$D$9149,$D40)),AVERAGEIFS(Observed!AJ$2:AJ$9149,Observed!$A$2:$A$9149,$A40,Observed!$D$2:$D$9149,$D40),"")</f>
        <v>4.5682499999999999</v>
      </c>
      <c r="AK40" s="22">
        <f>IF(ISNUMBER(AVERAGEIFS(Observed!AK$2:AK$9149,Observed!$A$2:$A$9149,$A40,Observed!$D$2:$D$9149,$D40)),AVERAGEIFS(Observed!AK$2:AK$9149,Observed!$A$2:$A$9149,$A40,Observed!$D$2:$D$9149,$D40),"")</f>
        <v>18.994999999999997</v>
      </c>
      <c r="AL40" s="23">
        <f>IF(ISNUMBER(AVERAGEIFS(Observed!AL$2:AL$9149,Observed!$A$2:$A$9149,$A40,Observed!$D$2:$D$9149,$D40)),AVERAGEIFS(Observed!AL$2:AL$9149,Observed!$A$2:$A$9149,$A40,Observed!$D$2:$D$9149,$D40),"")</f>
        <v>3.0391999999999999E-2</v>
      </c>
      <c r="AM40" s="23">
        <f>IF(ISNUMBER(AVERAGEIFS(Observed!AM$2:AM$9149,Observed!$A$2:$A$9149,$A40,Observed!$D$2:$D$9149,$D40)),AVERAGEIFS(Observed!AM$2:AM$9149,Observed!$A$2:$A$9149,$A40,Observed!$D$2:$D$9149,$D40),"")</f>
        <v>3.0391999999999999E-2</v>
      </c>
      <c r="AN40" s="22">
        <f>IF(ISNUMBER(AVERAGEIFS(Observed!AN$2:AN$9149,Observed!$A$2:$A$9149,$A40,Observed!$D$2:$D$9149,$D40)),AVERAGEIFS(Observed!AN$2:AN$9149,Observed!$A$2:$A$9149,$A40,Observed!$D$2:$D$9149,$D40),"")</f>
        <v>72.867500000000007</v>
      </c>
      <c r="AO40" s="22">
        <f>IF(ISNUMBER(AVERAGEIFS(Observed!AO$2:AO$9149,Observed!$A$2:$A$9149,$A40,Observed!$D$2:$D$9149,$D40)),AVERAGEIFS(Observed!AO$2:AO$9149,Observed!$A$2:$A$9149,$A40,Observed!$D$2:$D$9149,$D40),"")</f>
        <v>11.658800000000001</v>
      </c>
      <c r="AP40" s="21" t="str">
        <f>IF(ISNUMBER(AVERAGEIFS(Observed!AP$2:AP$9149,Observed!$A$2:$A$9149,$A40,Observed!$D$2:$D$9149,$D40)),AVERAGEIFS(Observed!AP$2:AP$9149,Observed!$A$2:$A$9149,$A40,Observed!$D$2:$D$9149,$D40),"")</f>
        <v/>
      </c>
      <c r="AQ40" s="22" t="str">
        <f>IF(ISNUMBER(AVERAGEIFS(Observed!AQ$2:AQ$9149,Observed!$A$2:$A$9149,$A40,Observed!$D$2:$D$9149,$D40)),AVERAGEIFS(Observed!AQ$2:AQ$9149,Observed!$A$2:$A$9149,$A40,Observed!$D$2:$D$9149,$D40),"")</f>
        <v/>
      </c>
      <c r="AR40" s="22" t="str">
        <f>IF(ISNUMBER(AVERAGEIFS(Observed!AR$2:AR$9149,Observed!$A$2:$A$9149,$A40,Observed!$D$2:$D$9149,$D40)),AVERAGEIFS(Observed!AR$2:AR$9149,Observed!$A$2:$A$9149,$A40,Observed!$D$2:$D$9149,$D40),"")</f>
        <v/>
      </c>
      <c r="AS40" s="22" t="str">
        <f>IF(ISNUMBER(AVERAGEIFS(Observed!AS$2:AS$9149,Observed!$A$2:$A$9149,$A40,Observed!$D$2:$D$9149,$D40)),AVERAGEIFS(Observed!AS$2:AS$9149,Observed!$A$2:$A$9149,$A40,Observed!$D$2:$D$9149,$D40),"")</f>
        <v/>
      </c>
      <c r="AT40" s="22">
        <f>IF(ISNUMBER(AVERAGEIFS(Observed!AT$2:AT$9149,Observed!$A$2:$A$9149,$A40,Observed!$D$2:$D$9149,$D40)),AVERAGEIFS(Observed!AT$2:AT$9149,Observed!$A$2:$A$9149,$A40,Observed!$D$2:$D$9149,$D40),"")</f>
        <v>5.8312500000000007</v>
      </c>
      <c r="AU40" s="22">
        <f>IF(ISNUMBER(AVERAGEIFS(Observed!AU$2:AU$9149,Observed!$A$2:$A$9149,$A40,Observed!$D$2:$D$9149,$D40)),AVERAGEIFS(Observed!AU$2:AU$9149,Observed!$A$2:$A$9149,$A40,Observed!$D$2:$D$9149,$D40),"")</f>
        <v>32.880499999999998</v>
      </c>
      <c r="AV40" s="2">
        <f>COUNTIFS(Observed!$A$2:$A$9149,$A40,Observed!$D$2:$D$9149,$D40)</f>
        <v>4</v>
      </c>
      <c r="AW40" s="2">
        <f t="shared" si="0"/>
        <v>15</v>
      </c>
    </row>
    <row r="41" spans="1:49" x14ac:dyDescent="0.25">
      <c r="A41" t="s">
        <v>27</v>
      </c>
      <c r="B41" t="s">
        <v>138</v>
      </c>
      <c r="C41" t="s">
        <v>43</v>
      </c>
      <c r="D41" s="3">
        <v>42073</v>
      </c>
      <c r="E41">
        <v>1</v>
      </c>
      <c r="F41" t="s">
        <v>57</v>
      </c>
      <c r="K41" s="24" t="s">
        <v>73</v>
      </c>
      <c r="L41" t="s">
        <v>22</v>
      </c>
      <c r="M41">
        <v>1.7</v>
      </c>
      <c r="N41" s="2" t="s">
        <v>20</v>
      </c>
      <c r="O41" s="21" t="str">
        <f>IF(ISNUMBER(AVERAGEIFS(Observed!O$2:O$9149,Observed!$A$2:$A$9149,$A41,Observed!$D$2:$D$9149,$D41)),AVERAGEIFS(Observed!O$2:O$9149,Observed!$A$2:$A$9149,$A41,Observed!$D$2:$D$9149,$D41),"")</f>
        <v/>
      </c>
      <c r="P41" s="22" t="str">
        <f>IF(ISNUMBER(AVERAGEIFS(Observed!P$2:P$9149,Observed!$A$2:$A$9149,$A41,Observed!$D$2:$D$9149,$D41)),AVERAGEIFS(Observed!P$2:P$9149,Observed!$A$2:$A$9149,$A41,Observed!$D$2:$D$9149,$D41),"")</f>
        <v/>
      </c>
      <c r="Q41" s="22">
        <f>IF(ISNUMBER(AVERAGEIFS(Observed!Q$2:Q$9149,Observed!$A$2:$A$9149,$A41,Observed!$D$2:$D$9149,$D41)),AVERAGEIFS(Observed!Q$2:Q$9149,Observed!$A$2:$A$9149,$A41,Observed!$D$2:$D$9149,$D41),"")</f>
        <v>170.73051109156171</v>
      </c>
      <c r="R41" s="22">
        <f>IF(ISNUMBER(AVERAGEIFS(Observed!R$2:R$9149,Observed!$A$2:$A$9149,$A41,Observed!$D$2:$D$9149,$D41)),AVERAGEIFS(Observed!R$2:R$9149,Observed!$A$2:$A$9149,$A41,Observed!$D$2:$D$9149,$D41),"")</f>
        <v>170.73051109156171</v>
      </c>
      <c r="S41" s="22">
        <f>IF(ISNUMBER(AVERAGEIFS(Observed!S$2:S$9149,Observed!$A$2:$A$9149,$A41,Observed!$D$2:$D$9149,$D41)),AVERAGEIFS(Observed!S$2:S$9149,Observed!$A$2:$A$9149,$A41,Observed!$D$2:$D$9149,$D41),"")</f>
        <v>1002.4016583954362</v>
      </c>
      <c r="T41" s="23" t="str">
        <f>IF(ISNUMBER(AVERAGEIFS(Observed!T$2:T$9149,Observed!$A$2:$A$9149,$A41,Observed!$D$2:$D$9149,$D41)),AVERAGEIFS(Observed!T$2:T$9149,Observed!$A$2:$A$9149,$A41,Observed!$D$2:$D$9149,$D41),"")</f>
        <v/>
      </c>
      <c r="U41" s="23" t="str">
        <f>IF(ISNUMBER(AVERAGEIFS(Observed!U$2:U$9149,Observed!$A$2:$A$9149,$A41,Observed!$D$2:$D$9149,$D41)),AVERAGEIFS(Observed!U$2:U$9149,Observed!$A$2:$A$9149,$A41,Observed!$D$2:$D$9149,$D41),"")</f>
        <v/>
      </c>
      <c r="V41" s="23" t="str">
        <f>IF(ISNUMBER(AVERAGEIFS(Observed!V$2:V$9149,Observed!$A$2:$A$9149,$A41,Observed!$D$2:$D$9149,$D41)),AVERAGEIFS(Observed!V$2:V$9149,Observed!$A$2:$A$9149,$A41,Observed!$D$2:$D$9149,$D41),"")</f>
        <v/>
      </c>
      <c r="W41" s="21" t="str">
        <f>IF(ISNUMBER(AVERAGEIFS(Observed!W$2:W$9149,Observed!$A$2:$A$9149,$A41,Observed!$D$2:$D$9149,$D41)),AVERAGEIFS(Observed!W$2:W$9149,Observed!$A$2:$A$9149,$A41,Observed!$D$2:$D$9149,$D41),"")</f>
        <v/>
      </c>
      <c r="X41" s="35" t="str">
        <f>IF(ISNUMBER(AVERAGEIFS(Observed!X$2:X$9149,Observed!$A$2:$A$9149,$A41,Observed!$D$2:$D$9149,$D41)),AVERAGEIFS(Observed!X$2:X$9149,Observed!$A$2:$A$9149,$A41,Observed!$D$2:$D$9149,$D41),"")</f>
        <v/>
      </c>
      <c r="Y41" s="35" t="str">
        <f>IF(ISNUMBER(AVERAGEIFS(Observed!Y$2:Y$9149,Observed!$A$2:$A$9149,$A41,Observed!$D$2:$D$9149,$D41)),AVERAGEIFS(Observed!Y$2:Y$9149,Observed!$A$2:$A$9149,$A41,Observed!$D$2:$D$9149,$D41),"")</f>
        <v/>
      </c>
      <c r="Z41" s="22" t="str">
        <f>IF(ISNUMBER(AVERAGEIFS(Observed!Z$2:Z$9149,Observed!$A$2:$A$9149,$A41,Observed!$D$2:$D$9149,$D41)),AVERAGEIFS(Observed!Z$2:Z$9149,Observed!$A$2:$A$9149,$A41,Observed!$D$2:$D$9149,$D41),"")</f>
        <v/>
      </c>
      <c r="AA41" s="22" t="str">
        <f>IF(ISNUMBER(AVERAGEIFS(Observed!AA$2:AA$9149,Observed!$A$2:$A$9149,$A41,Observed!$D$2:$D$9149,$D41)),AVERAGEIFS(Observed!AA$2:AA$9149,Observed!$A$2:$A$9149,$A41,Observed!$D$2:$D$9149,$D41),"")</f>
        <v/>
      </c>
      <c r="AB41" s="22" t="str">
        <f>IF(ISNUMBER(AVERAGEIFS(Observed!AB$2:AB$9149,Observed!$A$2:$A$9149,$A41,Observed!$D$2:$D$9149,$D41)),AVERAGEIFS(Observed!AB$2:AB$9149,Observed!$A$2:$A$9149,$A41,Observed!$D$2:$D$9149,$D41),"")</f>
        <v/>
      </c>
      <c r="AC41" s="22" t="str">
        <f>IF(ISNUMBER(AVERAGEIFS(Observed!AC$2:AC$9149,Observed!$A$2:$A$9149,$A41,Observed!$D$2:$D$9149,$D41)),AVERAGEIFS(Observed!AC$2:AC$9149,Observed!$A$2:$A$9149,$A41,Observed!$D$2:$D$9149,$D41),"")</f>
        <v/>
      </c>
      <c r="AD41" s="22" t="str">
        <f>IF(ISNUMBER(AVERAGEIFS(Observed!AD$2:AD$9149,Observed!$A$2:$A$9149,$A41,Observed!$D$2:$D$9149,$D41)),AVERAGEIFS(Observed!AD$2:AD$9149,Observed!$A$2:$A$9149,$A41,Observed!$D$2:$D$9149,$D41),"")</f>
        <v/>
      </c>
      <c r="AE41" s="22" t="str">
        <f>IF(ISNUMBER(AVERAGEIFS(Observed!AE$2:AE$9149,Observed!$A$2:$A$9149,$A41,Observed!$D$2:$D$9149,$D41)),AVERAGEIFS(Observed!AE$2:AE$9149,Observed!$A$2:$A$9149,$A41,Observed!$D$2:$D$9149,$D41),"")</f>
        <v/>
      </c>
      <c r="AF41" s="22">
        <f>IF(ISNUMBER(AVERAGEIFS(Observed!AF$2:AF$9149,Observed!$A$2:$A$9149,$A41,Observed!$D$2:$D$9149,$D41)),AVERAGEIFS(Observed!AF$2:AF$9149,Observed!$A$2:$A$9149,$A41,Observed!$D$2:$D$9149,$D41),"")</f>
        <v>16.18075</v>
      </c>
      <c r="AG41" s="22">
        <f>IF(ISNUMBER(AVERAGEIFS(Observed!AG$2:AG$9149,Observed!$A$2:$A$9149,$A41,Observed!$D$2:$D$9149,$D41)),AVERAGEIFS(Observed!AG$2:AG$9149,Observed!$A$2:$A$9149,$A41,Observed!$D$2:$D$9149,$D41),"")</f>
        <v>83.819249999999997</v>
      </c>
      <c r="AH41" s="22">
        <f>IF(ISNUMBER(AVERAGEIFS(Observed!AH$2:AH$9149,Observed!$A$2:$A$9149,$A41,Observed!$D$2:$D$9149,$D41)),AVERAGEIFS(Observed!AH$2:AH$9149,Observed!$A$2:$A$9149,$A41,Observed!$D$2:$D$9149,$D41),"")</f>
        <v>20.396749999999997</v>
      </c>
      <c r="AI41" s="22">
        <f>IF(ISNUMBER(AVERAGEIFS(Observed!AI$2:AI$9149,Observed!$A$2:$A$9149,$A41,Observed!$D$2:$D$9149,$D41)),AVERAGEIFS(Observed!AI$2:AI$9149,Observed!$A$2:$A$9149,$A41,Observed!$D$2:$D$9149,$D41),"")</f>
        <v>27.219250000000002</v>
      </c>
      <c r="AJ41" s="22">
        <f>IF(ISNUMBER(AVERAGEIFS(Observed!AJ$2:AJ$9149,Observed!$A$2:$A$9149,$A41,Observed!$D$2:$D$9149,$D41)),AVERAGEIFS(Observed!AJ$2:AJ$9149,Observed!$A$2:$A$9149,$A41,Observed!$D$2:$D$9149,$D41),"")</f>
        <v>3.202</v>
      </c>
      <c r="AK41" s="22">
        <f>IF(ISNUMBER(AVERAGEIFS(Observed!AK$2:AK$9149,Observed!$A$2:$A$9149,$A41,Observed!$D$2:$D$9149,$D41)),AVERAGEIFS(Observed!AK$2:AK$9149,Observed!$A$2:$A$9149,$A41,Observed!$D$2:$D$9149,$D41),"")</f>
        <v>17.447500000000002</v>
      </c>
      <c r="AL41" s="23">
        <f>IF(ISNUMBER(AVERAGEIFS(Observed!AL$2:AL$9149,Observed!$A$2:$A$9149,$A41,Observed!$D$2:$D$9149,$D41)),AVERAGEIFS(Observed!AL$2:AL$9149,Observed!$A$2:$A$9149,$A41,Observed!$D$2:$D$9149,$D41),"")</f>
        <v>2.7916E-2</v>
      </c>
      <c r="AM41" s="23">
        <f>IF(ISNUMBER(AVERAGEIFS(Observed!AM$2:AM$9149,Observed!$A$2:$A$9149,$A41,Observed!$D$2:$D$9149,$D41)),AVERAGEIFS(Observed!AM$2:AM$9149,Observed!$A$2:$A$9149,$A41,Observed!$D$2:$D$9149,$D41),"")</f>
        <v>2.7916E-2</v>
      </c>
      <c r="AN41" s="22">
        <f>IF(ISNUMBER(AVERAGEIFS(Observed!AN$2:AN$9149,Observed!$A$2:$A$9149,$A41,Observed!$D$2:$D$9149,$D41)),AVERAGEIFS(Observed!AN$2:AN$9149,Observed!$A$2:$A$9149,$A41,Observed!$D$2:$D$9149,$D41),"")</f>
        <v>71.598749999999995</v>
      </c>
      <c r="AO41" s="22">
        <f>IF(ISNUMBER(AVERAGEIFS(Observed!AO$2:AO$9149,Observed!$A$2:$A$9149,$A41,Observed!$D$2:$D$9149,$D41)),AVERAGEIFS(Observed!AO$2:AO$9149,Observed!$A$2:$A$9149,$A41,Observed!$D$2:$D$9149,$D41),"")</f>
        <v>11.4558</v>
      </c>
      <c r="AP41" s="21" t="str">
        <f>IF(ISNUMBER(AVERAGEIFS(Observed!AP$2:AP$9149,Observed!$A$2:$A$9149,$A41,Observed!$D$2:$D$9149,$D41)),AVERAGEIFS(Observed!AP$2:AP$9149,Observed!$A$2:$A$9149,$A41,Observed!$D$2:$D$9149,$D41),"")</f>
        <v/>
      </c>
      <c r="AQ41" s="22" t="str">
        <f>IF(ISNUMBER(AVERAGEIFS(Observed!AQ$2:AQ$9149,Observed!$A$2:$A$9149,$A41,Observed!$D$2:$D$9149,$D41)),AVERAGEIFS(Observed!AQ$2:AQ$9149,Observed!$A$2:$A$9149,$A41,Observed!$D$2:$D$9149,$D41),"")</f>
        <v/>
      </c>
      <c r="AR41" s="22" t="str">
        <f>IF(ISNUMBER(AVERAGEIFS(Observed!AR$2:AR$9149,Observed!$A$2:$A$9149,$A41,Observed!$D$2:$D$9149,$D41)),AVERAGEIFS(Observed!AR$2:AR$9149,Observed!$A$2:$A$9149,$A41,Observed!$D$2:$D$9149,$D41),"")</f>
        <v/>
      </c>
      <c r="AS41" s="22" t="str">
        <f>IF(ISNUMBER(AVERAGEIFS(Observed!AS$2:AS$9149,Observed!$A$2:$A$9149,$A41,Observed!$D$2:$D$9149,$D41)),AVERAGEIFS(Observed!AS$2:AS$9149,Observed!$A$2:$A$9149,$A41,Observed!$D$2:$D$9149,$D41),"")</f>
        <v/>
      </c>
      <c r="AT41" s="22">
        <f>IF(ISNUMBER(AVERAGEIFS(Observed!AT$2:AT$9149,Observed!$A$2:$A$9149,$A41,Observed!$D$2:$D$9149,$D41)),AVERAGEIFS(Observed!AT$2:AT$9149,Observed!$A$2:$A$9149,$A41,Observed!$D$2:$D$9149,$D41),"")</f>
        <v>4.7527500000000007</v>
      </c>
      <c r="AU41" s="22">
        <f>IF(ISNUMBER(AVERAGEIFS(Observed!AU$2:AU$9149,Observed!$A$2:$A$9149,$A41,Observed!$D$2:$D$9149,$D41)),AVERAGEIFS(Observed!AU$2:AU$9149,Observed!$A$2:$A$9149,$A41,Observed!$D$2:$D$9149,$D41),"")</f>
        <v>24.630000000000003</v>
      </c>
      <c r="AV41" s="2">
        <f>COUNTIFS(Observed!$A$2:$A$9149,$A41,Observed!$D$2:$D$9149,$D41)</f>
        <v>4</v>
      </c>
      <c r="AW41" s="2">
        <f t="shared" si="0"/>
        <v>15</v>
      </c>
    </row>
    <row r="42" spans="1:49" x14ac:dyDescent="0.25">
      <c r="A42" t="s">
        <v>28</v>
      </c>
      <c r="B42" t="s">
        <v>138</v>
      </c>
      <c r="C42" t="s">
        <v>43</v>
      </c>
      <c r="D42" s="3">
        <v>42073</v>
      </c>
      <c r="E42">
        <v>1</v>
      </c>
      <c r="F42" t="s">
        <v>58</v>
      </c>
      <c r="K42" s="24" t="s">
        <v>73</v>
      </c>
      <c r="L42" t="s">
        <v>22</v>
      </c>
      <c r="M42">
        <v>1.7</v>
      </c>
      <c r="N42" s="2" t="s">
        <v>20</v>
      </c>
      <c r="O42" s="21" t="str">
        <f>IF(ISNUMBER(AVERAGEIFS(Observed!O$2:O$9149,Observed!$A$2:$A$9149,$A42,Observed!$D$2:$D$9149,$D42)),AVERAGEIFS(Observed!O$2:O$9149,Observed!$A$2:$A$9149,$A42,Observed!$D$2:$D$9149,$D42),"")</f>
        <v/>
      </c>
      <c r="P42" s="22" t="str">
        <f>IF(ISNUMBER(AVERAGEIFS(Observed!P$2:P$9149,Observed!$A$2:$A$9149,$A42,Observed!$D$2:$D$9149,$D42)),AVERAGEIFS(Observed!P$2:P$9149,Observed!$A$2:$A$9149,$A42,Observed!$D$2:$D$9149,$D42),"")</f>
        <v/>
      </c>
      <c r="Q42" s="22">
        <f>IF(ISNUMBER(AVERAGEIFS(Observed!Q$2:Q$9149,Observed!$A$2:$A$9149,$A42,Observed!$D$2:$D$9149,$D42)),AVERAGEIFS(Observed!Q$2:Q$9149,Observed!$A$2:$A$9149,$A42,Observed!$D$2:$D$9149,$D42),"")</f>
        <v>85.719377532922039</v>
      </c>
      <c r="R42" s="22">
        <f>IF(ISNUMBER(AVERAGEIFS(Observed!R$2:R$9149,Observed!$A$2:$A$9149,$A42,Observed!$D$2:$D$9149,$D42)),AVERAGEIFS(Observed!R$2:R$9149,Observed!$A$2:$A$9149,$A42,Observed!$D$2:$D$9149,$D42),"")</f>
        <v>85.719377532922039</v>
      </c>
      <c r="S42" s="22">
        <f>IF(ISNUMBER(AVERAGEIFS(Observed!S$2:S$9149,Observed!$A$2:$A$9149,$A42,Observed!$D$2:$D$9149,$D42)),AVERAGEIFS(Observed!S$2:S$9149,Observed!$A$2:$A$9149,$A42,Observed!$D$2:$D$9149,$D42),"")</f>
        <v>504.33281170094807</v>
      </c>
      <c r="T42" s="23" t="str">
        <f>IF(ISNUMBER(AVERAGEIFS(Observed!T$2:T$9149,Observed!$A$2:$A$9149,$A42,Observed!$D$2:$D$9149,$D42)),AVERAGEIFS(Observed!T$2:T$9149,Observed!$A$2:$A$9149,$A42,Observed!$D$2:$D$9149,$D42),"")</f>
        <v/>
      </c>
      <c r="U42" s="23" t="str">
        <f>IF(ISNUMBER(AVERAGEIFS(Observed!U$2:U$9149,Observed!$A$2:$A$9149,$A42,Observed!$D$2:$D$9149,$D42)),AVERAGEIFS(Observed!U$2:U$9149,Observed!$A$2:$A$9149,$A42,Observed!$D$2:$D$9149,$D42),"")</f>
        <v/>
      </c>
      <c r="V42" s="23" t="str">
        <f>IF(ISNUMBER(AVERAGEIFS(Observed!V$2:V$9149,Observed!$A$2:$A$9149,$A42,Observed!$D$2:$D$9149,$D42)),AVERAGEIFS(Observed!V$2:V$9149,Observed!$A$2:$A$9149,$A42,Observed!$D$2:$D$9149,$D42),"")</f>
        <v/>
      </c>
      <c r="W42" s="21" t="str">
        <f>IF(ISNUMBER(AVERAGEIFS(Observed!W$2:W$9149,Observed!$A$2:$A$9149,$A42,Observed!$D$2:$D$9149,$D42)),AVERAGEIFS(Observed!W$2:W$9149,Observed!$A$2:$A$9149,$A42,Observed!$D$2:$D$9149,$D42),"")</f>
        <v/>
      </c>
      <c r="X42" s="35" t="str">
        <f>IF(ISNUMBER(AVERAGEIFS(Observed!X$2:X$9149,Observed!$A$2:$A$9149,$A42,Observed!$D$2:$D$9149,$D42)),AVERAGEIFS(Observed!X$2:X$9149,Observed!$A$2:$A$9149,$A42,Observed!$D$2:$D$9149,$D42),"")</f>
        <v/>
      </c>
      <c r="Y42" s="35" t="str">
        <f>IF(ISNUMBER(AVERAGEIFS(Observed!Y$2:Y$9149,Observed!$A$2:$A$9149,$A42,Observed!$D$2:$D$9149,$D42)),AVERAGEIFS(Observed!Y$2:Y$9149,Observed!$A$2:$A$9149,$A42,Observed!$D$2:$D$9149,$D42),"")</f>
        <v/>
      </c>
      <c r="Z42" s="22" t="str">
        <f>IF(ISNUMBER(AVERAGEIFS(Observed!Z$2:Z$9149,Observed!$A$2:$A$9149,$A42,Observed!$D$2:$D$9149,$D42)),AVERAGEIFS(Observed!Z$2:Z$9149,Observed!$A$2:$A$9149,$A42,Observed!$D$2:$D$9149,$D42),"")</f>
        <v/>
      </c>
      <c r="AA42" s="22" t="str">
        <f>IF(ISNUMBER(AVERAGEIFS(Observed!AA$2:AA$9149,Observed!$A$2:$A$9149,$A42,Observed!$D$2:$D$9149,$D42)),AVERAGEIFS(Observed!AA$2:AA$9149,Observed!$A$2:$A$9149,$A42,Observed!$D$2:$D$9149,$D42),"")</f>
        <v/>
      </c>
      <c r="AB42" s="22" t="str">
        <f>IF(ISNUMBER(AVERAGEIFS(Observed!AB$2:AB$9149,Observed!$A$2:$A$9149,$A42,Observed!$D$2:$D$9149,$D42)),AVERAGEIFS(Observed!AB$2:AB$9149,Observed!$A$2:$A$9149,$A42,Observed!$D$2:$D$9149,$D42),"")</f>
        <v/>
      </c>
      <c r="AC42" s="22" t="str">
        <f>IF(ISNUMBER(AVERAGEIFS(Observed!AC$2:AC$9149,Observed!$A$2:$A$9149,$A42,Observed!$D$2:$D$9149,$D42)),AVERAGEIFS(Observed!AC$2:AC$9149,Observed!$A$2:$A$9149,$A42,Observed!$D$2:$D$9149,$D42),"")</f>
        <v/>
      </c>
      <c r="AD42" s="22" t="str">
        <f>IF(ISNUMBER(AVERAGEIFS(Observed!AD$2:AD$9149,Observed!$A$2:$A$9149,$A42,Observed!$D$2:$D$9149,$D42)),AVERAGEIFS(Observed!AD$2:AD$9149,Observed!$A$2:$A$9149,$A42,Observed!$D$2:$D$9149,$D42),"")</f>
        <v/>
      </c>
      <c r="AE42" s="22" t="str">
        <f>IF(ISNUMBER(AVERAGEIFS(Observed!AE$2:AE$9149,Observed!$A$2:$A$9149,$A42,Observed!$D$2:$D$9149,$D42)),AVERAGEIFS(Observed!AE$2:AE$9149,Observed!$A$2:$A$9149,$A42,Observed!$D$2:$D$9149,$D42),"")</f>
        <v/>
      </c>
      <c r="AF42" s="22">
        <f>IF(ISNUMBER(AVERAGEIFS(Observed!AF$2:AF$9149,Observed!$A$2:$A$9149,$A42,Observed!$D$2:$D$9149,$D42)),AVERAGEIFS(Observed!AF$2:AF$9149,Observed!$A$2:$A$9149,$A42,Observed!$D$2:$D$9149,$D42),"")</f>
        <v>15.707666666666663</v>
      </c>
      <c r="AG42" s="22">
        <f>IF(ISNUMBER(AVERAGEIFS(Observed!AG$2:AG$9149,Observed!$A$2:$A$9149,$A42,Observed!$D$2:$D$9149,$D42)),AVERAGEIFS(Observed!AG$2:AG$9149,Observed!$A$2:$A$9149,$A42,Observed!$D$2:$D$9149,$D42),"")</f>
        <v>84.292333333333332</v>
      </c>
      <c r="AH42" s="22">
        <f>IF(ISNUMBER(AVERAGEIFS(Observed!AH$2:AH$9149,Observed!$A$2:$A$9149,$A42,Observed!$D$2:$D$9149,$D42)),AVERAGEIFS(Observed!AH$2:AH$9149,Observed!$A$2:$A$9149,$A42,Observed!$D$2:$D$9149,$D42),"")</f>
        <v>20.656666666666666</v>
      </c>
      <c r="AI42" s="22">
        <f>IF(ISNUMBER(AVERAGEIFS(Observed!AI$2:AI$9149,Observed!$A$2:$A$9149,$A42,Observed!$D$2:$D$9149,$D42)),AVERAGEIFS(Observed!AI$2:AI$9149,Observed!$A$2:$A$9149,$A42,Observed!$D$2:$D$9149,$D42),"")</f>
        <v>28.137666666666664</v>
      </c>
      <c r="AJ42" s="22">
        <f>IF(ISNUMBER(AVERAGEIFS(Observed!AJ$2:AJ$9149,Observed!$A$2:$A$9149,$A42,Observed!$D$2:$D$9149,$D42)),AVERAGEIFS(Observed!AJ$2:AJ$9149,Observed!$A$2:$A$9149,$A42,Observed!$D$2:$D$9149,$D42),"")</f>
        <v>4.3383333333333338</v>
      </c>
      <c r="AK42" s="22">
        <f>IF(ISNUMBER(AVERAGEIFS(Observed!AK$2:AK$9149,Observed!$A$2:$A$9149,$A42,Observed!$D$2:$D$9149,$D42)),AVERAGEIFS(Observed!AK$2:AK$9149,Observed!$A$2:$A$9149,$A42,Observed!$D$2:$D$9149,$D42),"")</f>
        <v>16.394000000000002</v>
      </c>
      <c r="AL42" s="23">
        <f>IF(ISNUMBER(AVERAGEIFS(Observed!AL$2:AL$9149,Observed!$A$2:$A$9149,$A42,Observed!$D$2:$D$9149,$D42)),AVERAGEIFS(Observed!AL$2:AL$9149,Observed!$A$2:$A$9149,$A42,Observed!$D$2:$D$9149,$D42),"")</f>
        <v>2.6230400000000001E-2</v>
      </c>
      <c r="AM42" s="23">
        <f>IF(ISNUMBER(AVERAGEIFS(Observed!AM$2:AM$9149,Observed!$A$2:$A$9149,$A42,Observed!$D$2:$D$9149,$D42)),AVERAGEIFS(Observed!AM$2:AM$9149,Observed!$A$2:$A$9149,$A42,Observed!$D$2:$D$9149,$D42),"")</f>
        <v>2.6230400000000001E-2</v>
      </c>
      <c r="AN42" s="22">
        <f>IF(ISNUMBER(AVERAGEIFS(Observed!AN$2:AN$9149,Observed!$A$2:$A$9149,$A42,Observed!$D$2:$D$9149,$D42)),AVERAGEIFS(Observed!AN$2:AN$9149,Observed!$A$2:$A$9149,$A42,Observed!$D$2:$D$9149,$D42),"")</f>
        <v>70.864666666666665</v>
      </c>
      <c r="AO42" s="22">
        <f>IF(ISNUMBER(AVERAGEIFS(Observed!AO$2:AO$9149,Observed!$A$2:$A$9149,$A42,Observed!$D$2:$D$9149,$D42)),AVERAGEIFS(Observed!AO$2:AO$9149,Observed!$A$2:$A$9149,$A42,Observed!$D$2:$D$9149,$D42),"")</f>
        <v>11.338346666666666</v>
      </c>
      <c r="AP42" s="21" t="str">
        <f>IF(ISNUMBER(AVERAGEIFS(Observed!AP$2:AP$9149,Observed!$A$2:$A$9149,$A42,Observed!$D$2:$D$9149,$D42)),AVERAGEIFS(Observed!AP$2:AP$9149,Observed!$A$2:$A$9149,$A42,Observed!$D$2:$D$9149,$D42),"")</f>
        <v/>
      </c>
      <c r="AQ42" s="22" t="str">
        <f>IF(ISNUMBER(AVERAGEIFS(Observed!AQ$2:AQ$9149,Observed!$A$2:$A$9149,$A42,Observed!$D$2:$D$9149,$D42)),AVERAGEIFS(Observed!AQ$2:AQ$9149,Observed!$A$2:$A$9149,$A42,Observed!$D$2:$D$9149,$D42),"")</f>
        <v/>
      </c>
      <c r="AR42" s="22" t="str">
        <f>IF(ISNUMBER(AVERAGEIFS(Observed!AR$2:AR$9149,Observed!$A$2:$A$9149,$A42,Observed!$D$2:$D$9149,$D42)),AVERAGEIFS(Observed!AR$2:AR$9149,Observed!$A$2:$A$9149,$A42,Observed!$D$2:$D$9149,$D42),"")</f>
        <v/>
      </c>
      <c r="AS42" s="22" t="str">
        <f>IF(ISNUMBER(AVERAGEIFS(Observed!AS$2:AS$9149,Observed!$A$2:$A$9149,$A42,Observed!$D$2:$D$9149,$D42)),AVERAGEIFS(Observed!AS$2:AS$9149,Observed!$A$2:$A$9149,$A42,Observed!$D$2:$D$9149,$D42),"")</f>
        <v/>
      </c>
      <c r="AT42" s="22">
        <f>IF(ISNUMBER(AVERAGEIFS(Observed!AT$2:AT$9149,Observed!$A$2:$A$9149,$A42,Observed!$D$2:$D$9149,$D42)),AVERAGEIFS(Observed!AT$2:AT$9149,Observed!$A$2:$A$9149,$A42,Observed!$D$2:$D$9149,$D42),"")</f>
        <v>2.24525</v>
      </c>
      <c r="AU42" s="22">
        <f>IF(ISNUMBER(AVERAGEIFS(Observed!AU$2:AU$9149,Observed!$A$2:$A$9149,$A42,Observed!$D$2:$D$9149,$D42)),AVERAGEIFS(Observed!AU$2:AU$9149,Observed!$A$2:$A$9149,$A42,Observed!$D$2:$D$9149,$D42),"")</f>
        <v>12.275</v>
      </c>
      <c r="AV42" s="2">
        <f>COUNTIFS(Observed!$A$2:$A$9149,$A42,Observed!$D$2:$D$9149,$D42)</f>
        <v>4</v>
      </c>
      <c r="AW42" s="2">
        <f t="shared" si="0"/>
        <v>15</v>
      </c>
    </row>
    <row r="43" spans="1:49" x14ac:dyDescent="0.25">
      <c r="A43" t="s">
        <v>26</v>
      </c>
      <c r="B43" t="s">
        <v>138</v>
      </c>
      <c r="C43" t="s">
        <v>43</v>
      </c>
      <c r="D43" s="3">
        <v>42073</v>
      </c>
      <c r="E43">
        <v>1</v>
      </c>
      <c r="F43" t="s">
        <v>59</v>
      </c>
      <c r="K43" s="24" t="s">
        <v>73</v>
      </c>
      <c r="L43" t="s">
        <v>22</v>
      </c>
      <c r="M43">
        <v>1.7</v>
      </c>
      <c r="N43" s="2" t="s">
        <v>20</v>
      </c>
      <c r="O43" s="21" t="str">
        <f>IF(ISNUMBER(AVERAGEIFS(Observed!O$2:O$9149,Observed!$A$2:$A$9149,$A43,Observed!$D$2:$D$9149,$D43)),AVERAGEIFS(Observed!O$2:O$9149,Observed!$A$2:$A$9149,$A43,Observed!$D$2:$D$9149,$D43),"")</f>
        <v/>
      </c>
      <c r="P43" s="22" t="str">
        <f>IF(ISNUMBER(AVERAGEIFS(Observed!P$2:P$9149,Observed!$A$2:$A$9149,$A43,Observed!$D$2:$D$9149,$D43)),AVERAGEIFS(Observed!P$2:P$9149,Observed!$A$2:$A$9149,$A43,Observed!$D$2:$D$9149,$D43),"")</f>
        <v/>
      </c>
      <c r="Q43" s="22">
        <f>IF(ISNUMBER(AVERAGEIFS(Observed!Q$2:Q$9149,Observed!$A$2:$A$9149,$A43,Observed!$D$2:$D$9149,$D43)),AVERAGEIFS(Observed!Q$2:Q$9149,Observed!$A$2:$A$9149,$A43,Observed!$D$2:$D$9149,$D43),"")</f>
        <v>84.379849475043812</v>
      </c>
      <c r="R43" s="22">
        <f>IF(ISNUMBER(AVERAGEIFS(Observed!R$2:R$9149,Observed!$A$2:$A$9149,$A43,Observed!$D$2:$D$9149,$D43)),AVERAGEIFS(Observed!R$2:R$9149,Observed!$A$2:$A$9149,$A43,Observed!$D$2:$D$9149,$D43),"")</f>
        <v>84.379849475043812</v>
      </c>
      <c r="S43" s="22">
        <f>IF(ISNUMBER(AVERAGEIFS(Observed!S$2:S$9149,Observed!$A$2:$A$9149,$A43,Observed!$D$2:$D$9149,$D43)),AVERAGEIFS(Observed!S$2:S$9149,Observed!$A$2:$A$9149,$A43,Observed!$D$2:$D$9149,$D43),"")</f>
        <v>623.32404932779332</v>
      </c>
      <c r="T43" s="23" t="str">
        <f>IF(ISNUMBER(AVERAGEIFS(Observed!T$2:T$9149,Observed!$A$2:$A$9149,$A43,Observed!$D$2:$D$9149,$D43)),AVERAGEIFS(Observed!T$2:T$9149,Observed!$A$2:$A$9149,$A43,Observed!$D$2:$D$9149,$D43),"")</f>
        <v/>
      </c>
      <c r="U43" s="23" t="str">
        <f>IF(ISNUMBER(AVERAGEIFS(Observed!U$2:U$9149,Observed!$A$2:$A$9149,$A43,Observed!$D$2:$D$9149,$D43)),AVERAGEIFS(Observed!U$2:U$9149,Observed!$A$2:$A$9149,$A43,Observed!$D$2:$D$9149,$D43),"")</f>
        <v/>
      </c>
      <c r="V43" s="23" t="str">
        <f>IF(ISNUMBER(AVERAGEIFS(Observed!V$2:V$9149,Observed!$A$2:$A$9149,$A43,Observed!$D$2:$D$9149,$D43)),AVERAGEIFS(Observed!V$2:V$9149,Observed!$A$2:$A$9149,$A43,Observed!$D$2:$D$9149,$D43),"")</f>
        <v/>
      </c>
      <c r="W43" s="21" t="str">
        <f>IF(ISNUMBER(AVERAGEIFS(Observed!W$2:W$9149,Observed!$A$2:$A$9149,$A43,Observed!$D$2:$D$9149,$D43)),AVERAGEIFS(Observed!W$2:W$9149,Observed!$A$2:$A$9149,$A43,Observed!$D$2:$D$9149,$D43),"")</f>
        <v/>
      </c>
      <c r="X43" s="35" t="str">
        <f>IF(ISNUMBER(AVERAGEIFS(Observed!X$2:X$9149,Observed!$A$2:$A$9149,$A43,Observed!$D$2:$D$9149,$D43)),AVERAGEIFS(Observed!X$2:X$9149,Observed!$A$2:$A$9149,$A43,Observed!$D$2:$D$9149,$D43),"")</f>
        <v/>
      </c>
      <c r="Y43" s="35" t="str">
        <f>IF(ISNUMBER(AVERAGEIFS(Observed!Y$2:Y$9149,Observed!$A$2:$A$9149,$A43,Observed!$D$2:$D$9149,$D43)),AVERAGEIFS(Observed!Y$2:Y$9149,Observed!$A$2:$A$9149,$A43,Observed!$D$2:$D$9149,$D43),"")</f>
        <v/>
      </c>
      <c r="Z43" s="22" t="str">
        <f>IF(ISNUMBER(AVERAGEIFS(Observed!Z$2:Z$9149,Observed!$A$2:$A$9149,$A43,Observed!$D$2:$D$9149,$D43)),AVERAGEIFS(Observed!Z$2:Z$9149,Observed!$A$2:$A$9149,$A43,Observed!$D$2:$D$9149,$D43),"")</f>
        <v/>
      </c>
      <c r="AA43" s="22" t="str">
        <f>IF(ISNUMBER(AVERAGEIFS(Observed!AA$2:AA$9149,Observed!$A$2:$A$9149,$A43,Observed!$D$2:$D$9149,$D43)),AVERAGEIFS(Observed!AA$2:AA$9149,Observed!$A$2:$A$9149,$A43,Observed!$D$2:$D$9149,$D43),"")</f>
        <v/>
      </c>
      <c r="AB43" s="22" t="str">
        <f>IF(ISNUMBER(AVERAGEIFS(Observed!AB$2:AB$9149,Observed!$A$2:$A$9149,$A43,Observed!$D$2:$D$9149,$D43)),AVERAGEIFS(Observed!AB$2:AB$9149,Observed!$A$2:$A$9149,$A43,Observed!$D$2:$D$9149,$D43),"")</f>
        <v/>
      </c>
      <c r="AC43" s="22" t="str">
        <f>IF(ISNUMBER(AVERAGEIFS(Observed!AC$2:AC$9149,Observed!$A$2:$A$9149,$A43,Observed!$D$2:$D$9149,$D43)),AVERAGEIFS(Observed!AC$2:AC$9149,Observed!$A$2:$A$9149,$A43,Observed!$D$2:$D$9149,$D43),"")</f>
        <v/>
      </c>
      <c r="AD43" s="22" t="str">
        <f>IF(ISNUMBER(AVERAGEIFS(Observed!AD$2:AD$9149,Observed!$A$2:$A$9149,$A43,Observed!$D$2:$D$9149,$D43)),AVERAGEIFS(Observed!AD$2:AD$9149,Observed!$A$2:$A$9149,$A43,Observed!$D$2:$D$9149,$D43),"")</f>
        <v/>
      </c>
      <c r="AE43" s="22" t="str">
        <f>IF(ISNUMBER(AVERAGEIFS(Observed!AE$2:AE$9149,Observed!$A$2:$A$9149,$A43,Observed!$D$2:$D$9149,$D43)),AVERAGEIFS(Observed!AE$2:AE$9149,Observed!$A$2:$A$9149,$A43,Observed!$D$2:$D$9149,$D43),"")</f>
        <v/>
      </c>
      <c r="AF43" s="22">
        <f>IF(ISNUMBER(AVERAGEIFS(Observed!AF$2:AF$9149,Observed!$A$2:$A$9149,$A43,Observed!$D$2:$D$9149,$D43)),AVERAGEIFS(Observed!AF$2:AF$9149,Observed!$A$2:$A$9149,$A43,Observed!$D$2:$D$9149,$D43),"")</f>
        <v>16.598500000000001</v>
      </c>
      <c r="AG43" s="22">
        <f>IF(ISNUMBER(AVERAGEIFS(Observed!AG$2:AG$9149,Observed!$A$2:$A$9149,$A43,Observed!$D$2:$D$9149,$D43)),AVERAGEIFS(Observed!AG$2:AG$9149,Observed!$A$2:$A$9149,$A43,Observed!$D$2:$D$9149,$D43),"")</f>
        <v>83.401499999999999</v>
      </c>
      <c r="AH43" s="22">
        <f>IF(ISNUMBER(AVERAGEIFS(Observed!AH$2:AH$9149,Observed!$A$2:$A$9149,$A43,Observed!$D$2:$D$9149,$D43)),AVERAGEIFS(Observed!AH$2:AH$9149,Observed!$A$2:$A$9149,$A43,Observed!$D$2:$D$9149,$D43),"")</f>
        <v>19.945500000000003</v>
      </c>
      <c r="AI43" s="22">
        <f>IF(ISNUMBER(AVERAGEIFS(Observed!AI$2:AI$9149,Observed!$A$2:$A$9149,$A43,Observed!$D$2:$D$9149,$D43)),AVERAGEIFS(Observed!AI$2:AI$9149,Observed!$A$2:$A$9149,$A43,Observed!$D$2:$D$9149,$D43),"")</f>
        <v>27.445999999999998</v>
      </c>
      <c r="AJ43" s="22">
        <f>IF(ISNUMBER(AVERAGEIFS(Observed!AJ$2:AJ$9149,Observed!$A$2:$A$9149,$A43,Observed!$D$2:$D$9149,$D43)),AVERAGEIFS(Observed!AJ$2:AJ$9149,Observed!$A$2:$A$9149,$A43,Observed!$D$2:$D$9149,$D43),"")</f>
        <v>3.62575</v>
      </c>
      <c r="AK43" s="22">
        <f>IF(ISNUMBER(AVERAGEIFS(Observed!AK$2:AK$9149,Observed!$A$2:$A$9149,$A43,Observed!$D$2:$D$9149,$D43)),AVERAGEIFS(Observed!AK$2:AK$9149,Observed!$A$2:$A$9149,$A43,Observed!$D$2:$D$9149,$D43),"")</f>
        <v>16.069499999999998</v>
      </c>
      <c r="AL43" s="23">
        <f>IF(ISNUMBER(AVERAGEIFS(Observed!AL$2:AL$9149,Observed!$A$2:$A$9149,$A43,Observed!$D$2:$D$9149,$D43)),AVERAGEIFS(Observed!AL$2:AL$9149,Observed!$A$2:$A$9149,$A43,Observed!$D$2:$D$9149,$D43),"")</f>
        <v>2.57112E-2</v>
      </c>
      <c r="AM43" s="23">
        <f>IF(ISNUMBER(AVERAGEIFS(Observed!AM$2:AM$9149,Observed!$A$2:$A$9149,$A43,Observed!$D$2:$D$9149,$D43)),AVERAGEIFS(Observed!AM$2:AM$9149,Observed!$A$2:$A$9149,$A43,Observed!$D$2:$D$9149,$D43),"")</f>
        <v>2.57112E-2</v>
      </c>
      <c r="AN43" s="22">
        <f>IF(ISNUMBER(AVERAGEIFS(Observed!AN$2:AN$9149,Observed!$A$2:$A$9149,$A43,Observed!$D$2:$D$9149,$D43)),AVERAGEIFS(Observed!AN$2:AN$9149,Observed!$A$2:$A$9149,$A43,Observed!$D$2:$D$9149,$D43),"")</f>
        <v>70.695250000000001</v>
      </c>
      <c r="AO43" s="22">
        <f>IF(ISNUMBER(AVERAGEIFS(Observed!AO$2:AO$9149,Observed!$A$2:$A$9149,$A43,Observed!$D$2:$D$9149,$D43)),AVERAGEIFS(Observed!AO$2:AO$9149,Observed!$A$2:$A$9149,$A43,Observed!$D$2:$D$9149,$D43),"")</f>
        <v>11.311240000000002</v>
      </c>
      <c r="AP43" s="21" t="str">
        <f>IF(ISNUMBER(AVERAGEIFS(Observed!AP$2:AP$9149,Observed!$A$2:$A$9149,$A43,Observed!$D$2:$D$9149,$D43)),AVERAGEIFS(Observed!AP$2:AP$9149,Observed!$A$2:$A$9149,$A43,Observed!$D$2:$D$9149,$D43),"")</f>
        <v/>
      </c>
      <c r="AQ43" s="22" t="str">
        <f>IF(ISNUMBER(AVERAGEIFS(Observed!AQ$2:AQ$9149,Observed!$A$2:$A$9149,$A43,Observed!$D$2:$D$9149,$D43)),AVERAGEIFS(Observed!AQ$2:AQ$9149,Observed!$A$2:$A$9149,$A43,Observed!$D$2:$D$9149,$D43),"")</f>
        <v/>
      </c>
      <c r="AR43" s="22" t="str">
        <f>IF(ISNUMBER(AVERAGEIFS(Observed!AR$2:AR$9149,Observed!$A$2:$A$9149,$A43,Observed!$D$2:$D$9149,$D43)),AVERAGEIFS(Observed!AR$2:AR$9149,Observed!$A$2:$A$9149,$A43,Observed!$D$2:$D$9149,$D43),"")</f>
        <v/>
      </c>
      <c r="AS43" s="22" t="str">
        <f>IF(ISNUMBER(AVERAGEIFS(Observed!AS$2:AS$9149,Observed!$A$2:$A$9149,$A43,Observed!$D$2:$D$9149,$D43)),AVERAGEIFS(Observed!AS$2:AS$9149,Observed!$A$2:$A$9149,$A43,Observed!$D$2:$D$9149,$D43),"")</f>
        <v/>
      </c>
      <c r="AT43" s="22">
        <f>IF(ISNUMBER(AVERAGEIFS(Observed!AT$2:AT$9149,Observed!$A$2:$A$9149,$A43,Observed!$D$2:$D$9149,$D43)),AVERAGEIFS(Observed!AT$2:AT$9149,Observed!$A$2:$A$9149,$A43,Observed!$D$2:$D$9149,$D43),"")</f>
        <v>2.1854999999999998</v>
      </c>
      <c r="AU43" s="22">
        <f>IF(ISNUMBER(AVERAGEIFS(Observed!AU$2:AU$9149,Observed!$A$2:$A$9149,$A43,Observed!$D$2:$D$9149,$D43)),AVERAGEIFS(Observed!AU$2:AU$9149,Observed!$A$2:$A$9149,$A43,Observed!$D$2:$D$9149,$D43),"")</f>
        <v>13.947500000000002</v>
      </c>
      <c r="AV43" s="2">
        <f>COUNTIFS(Observed!$A$2:$A$9149,$A43,Observed!$D$2:$D$9149,$D43)</f>
        <v>4</v>
      </c>
      <c r="AW43" s="2">
        <f t="shared" si="0"/>
        <v>15</v>
      </c>
    </row>
    <row r="44" spans="1:49" x14ac:dyDescent="0.25">
      <c r="A44" t="s">
        <v>25</v>
      </c>
      <c r="B44" t="s">
        <v>138</v>
      </c>
      <c r="C44" t="s">
        <v>43</v>
      </c>
      <c r="D44" s="3">
        <v>42080</v>
      </c>
      <c r="E44">
        <v>1</v>
      </c>
      <c r="F44" t="s">
        <v>54</v>
      </c>
      <c r="K44" s="24" t="s">
        <v>73</v>
      </c>
      <c r="L44" t="s">
        <v>22</v>
      </c>
      <c r="N44" s="2" t="s">
        <v>36</v>
      </c>
      <c r="O44" s="21">
        <f>IF(ISNUMBER(AVERAGEIFS(Observed!O$2:O$9149,Observed!$A$2:$A$9149,$A44,Observed!$D$2:$D$9149,$D44)),AVERAGEIFS(Observed!O$2:O$9149,Observed!$A$2:$A$9149,$A44,Observed!$D$2:$D$9149,$D44),"")</f>
        <v>552.41666666666663</v>
      </c>
      <c r="P44" s="22">
        <f>IF(ISNUMBER(AVERAGEIFS(Observed!P$2:P$9149,Observed!$A$2:$A$9149,$A44,Observed!$D$2:$D$9149,$D44)),AVERAGEIFS(Observed!P$2:P$9149,Observed!$A$2:$A$9149,$A44,Observed!$D$2:$D$9149,$D44),"")</f>
        <v>55.241666666666667</v>
      </c>
      <c r="Q44" s="22" t="str">
        <f>IF(ISNUMBER(AVERAGEIFS(Observed!Q$2:Q$9149,Observed!$A$2:$A$9149,$A44,Observed!$D$2:$D$9149,$D44)),AVERAGEIFS(Observed!Q$2:Q$9149,Observed!$A$2:$A$9149,$A44,Observed!$D$2:$D$9149,$D44),"")</f>
        <v/>
      </c>
      <c r="R44" s="22" t="str">
        <f>IF(ISNUMBER(AVERAGEIFS(Observed!R$2:R$9149,Observed!$A$2:$A$9149,$A44,Observed!$D$2:$D$9149,$D44)),AVERAGEIFS(Observed!R$2:R$9149,Observed!$A$2:$A$9149,$A44,Observed!$D$2:$D$9149,$D44),"")</f>
        <v/>
      </c>
      <c r="S44" s="22" t="str">
        <f>IF(ISNUMBER(AVERAGEIFS(Observed!S$2:S$9149,Observed!$A$2:$A$9149,$A44,Observed!$D$2:$D$9149,$D44)),AVERAGEIFS(Observed!S$2:S$9149,Observed!$A$2:$A$9149,$A44,Observed!$D$2:$D$9149,$D44),"")</f>
        <v/>
      </c>
      <c r="T44" s="23" t="str">
        <f>IF(ISNUMBER(AVERAGEIFS(Observed!T$2:T$9149,Observed!$A$2:$A$9149,$A44,Observed!$D$2:$D$9149,$D44)),AVERAGEIFS(Observed!T$2:T$9149,Observed!$A$2:$A$9149,$A44,Observed!$D$2:$D$9149,$D44),"")</f>
        <v/>
      </c>
      <c r="U44" s="23" t="str">
        <f>IF(ISNUMBER(AVERAGEIFS(Observed!U$2:U$9149,Observed!$A$2:$A$9149,$A44,Observed!$D$2:$D$9149,$D44)),AVERAGEIFS(Observed!U$2:U$9149,Observed!$A$2:$A$9149,$A44,Observed!$D$2:$D$9149,$D44),"")</f>
        <v/>
      </c>
      <c r="V44" s="23" t="str">
        <f>IF(ISNUMBER(AVERAGEIFS(Observed!V$2:V$9149,Observed!$A$2:$A$9149,$A44,Observed!$D$2:$D$9149,$D44)),AVERAGEIFS(Observed!V$2:V$9149,Observed!$A$2:$A$9149,$A44,Observed!$D$2:$D$9149,$D44),"")</f>
        <v/>
      </c>
      <c r="W44" s="21" t="str">
        <f>IF(ISNUMBER(AVERAGEIFS(Observed!W$2:W$9149,Observed!$A$2:$A$9149,$A44,Observed!$D$2:$D$9149,$D44)),AVERAGEIFS(Observed!W$2:W$9149,Observed!$A$2:$A$9149,$A44,Observed!$D$2:$D$9149,$D44),"")</f>
        <v/>
      </c>
      <c r="X44" s="35" t="str">
        <f>IF(ISNUMBER(AVERAGEIFS(Observed!X$2:X$9149,Observed!$A$2:$A$9149,$A44,Observed!$D$2:$D$9149,$D44)),AVERAGEIFS(Observed!X$2:X$9149,Observed!$A$2:$A$9149,$A44,Observed!$D$2:$D$9149,$D44),"")</f>
        <v/>
      </c>
      <c r="Y44" s="35" t="str">
        <f>IF(ISNUMBER(AVERAGEIFS(Observed!Y$2:Y$9149,Observed!$A$2:$A$9149,$A44,Observed!$D$2:$D$9149,$D44)),AVERAGEIFS(Observed!Y$2:Y$9149,Observed!$A$2:$A$9149,$A44,Observed!$D$2:$D$9149,$D44),"")</f>
        <v/>
      </c>
      <c r="Z44" s="22" t="str">
        <f>IF(ISNUMBER(AVERAGEIFS(Observed!Z$2:Z$9149,Observed!$A$2:$A$9149,$A44,Observed!$D$2:$D$9149,$D44)),AVERAGEIFS(Observed!Z$2:Z$9149,Observed!$A$2:$A$9149,$A44,Observed!$D$2:$D$9149,$D44),"")</f>
        <v/>
      </c>
      <c r="AA44" s="22" t="str">
        <f>IF(ISNUMBER(AVERAGEIFS(Observed!AA$2:AA$9149,Observed!$A$2:$A$9149,$A44,Observed!$D$2:$D$9149,$D44)),AVERAGEIFS(Observed!AA$2:AA$9149,Observed!$A$2:$A$9149,$A44,Observed!$D$2:$D$9149,$D44),"")</f>
        <v/>
      </c>
      <c r="AB44" s="22" t="str">
        <f>IF(ISNUMBER(AVERAGEIFS(Observed!AB$2:AB$9149,Observed!$A$2:$A$9149,$A44,Observed!$D$2:$D$9149,$D44)),AVERAGEIFS(Observed!AB$2:AB$9149,Observed!$A$2:$A$9149,$A44,Observed!$D$2:$D$9149,$D44),"")</f>
        <v/>
      </c>
      <c r="AC44" s="22" t="str">
        <f>IF(ISNUMBER(AVERAGEIFS(Observed!AC$2:AC$9149,Observed!$A$2:$A$9149,$A44,Observed!$D$2:$D$9149,$D44)),AVERAGEIFS(Observed!AC$2:AC$9149,Observed!$A$2:$A$9149,$A44,Observed!$D$2:$D$9149,$D44),"")</f>
        <v/>
      </c>
      <c r="AD44" s="22" t="str">
        <f>IF(ISNUMBER(AVERAGEIFS(Observed!AD$2:AD$9149,Observed!$A$2:$A$9149,$A44,Observed!$D$2:$D$9149,$D44)),AVERAGEIFS(Observed!AD$2:AD$9149,Observed!$A$2:$A$9149,$A44,Observed!$D$2:$D$9149,$D44),"")</f>
        <v/>
      </c>
      <c r="AE44" s="22" t="str">
        <f>IF(ISNUMBER(AVERAGEIFS(Observed!AE$2:AE$9149,Observed!$A$2:$A$9149,$A44,Observed!$D$2:$D$9149,$D44)),AVERAGEIFS(Observed!AE$2:AE$9149,Observed!$A$2:$A$9149,$A44,Observed!$D$2:$D$9149,$D44),"")</f>
        <v/>
      </c>
      <c r="AF44" s="22">
        <f>IF(ISNUMBER(AVERAGEIFS(Observed!AF$2:AF$9149,Observed!$A$2:$A$9149,$A44,Observed!$D$2:$D$9149,$D44)),AVERAGEIFS(Observed!AF$2:AF$9149,Observed!$A$2:$A$9149,$A44,Observed!$D$2:$D$9149,$D44),"")</f>
        <v>18.845596313476563</v>
      </c>
      <c r="AG44" s="22">
        <f>IF(ISNUMBER(AVERAGEIFS(Observed!AG$2:AG$9149,Observed!$A$2:$A$9149,$A44,Observed!$D$2:$D$9149,$D44)),AVERAGEIFS(Observed!AG$2:AG$9149,Observed!$A$2:$A$9149,$A44,Observed!$D$2:$D$9149,$D44),"")</f>
        <v>81.154403686523438</v>
      </c>
      <c r="AH44" s="22">
        <f>IF(ISNUMBER(AVERAGEIFS(Observed!AH$2:AH$9149,Observed!$A$2:$A$9149,$A44,Observed!$D$2:$D$9149,$D44)),AVERAGEIFS(Observed!AH$2:AH$9149,Observed!$A$2:$A$9149,$A44,Observed!$D$2:$D$9149,$D44),"")</f>
        <v>23.868563969930012</v>
      </c>
      <c r="AI44" s="22">
        <f>IF(ISNUMBER(AVERAGEIFS(Observed!AI$2:AI$9149,Observed!$A$2:$A$9149,$A44,Observed!$D$2:$D$9149,$D44)),AVERAGEIFS(Observed!AI$2:AI$9149,Observed!$A$2:$A$9149,$A44,Observed!$D$2:$D$9149,$D44),"")</f>
        <v>30.444115320841473</v>
      </c>
      <c r="AJ44" s="22">
        <f>IF(ISNUMBER(AVERAGEIFS(Observed!AJ$2:AJ$9149,Observed!$A$2:$A$9149,$A44,Observed!$D$2:$D$9149,$D44)),AVERAGEIFS(Observed!AJ$2:AJ$9149,Observed!$A$2:$A$9149,$A44,Observed!$D$2:$D$9149,$D44),"")</f>
        <v>0.2809312989314397</v>
      </c>
      <c r="AK44" s="22">
        <f>IF(ISNUMBER(AVERAGEIFS(Observed!AK$2:AK$9149,Observed!$A$2:$A$9149,$A44,Observed!$D$2:$D$9149,$D44)),AVERAGEIFS(Observed!AK$2:AK$9149,Observed!$A$2:$A$9149,$A44,Observed!$D$2:$D$9149,$D44),"")</f>
        <v>21.42352294921875</v>
      </c>
      <c r="AL44" s="23">
        <f>IF(ISNUMBER(AVERAGEIFS(Observed!AL$2:AL$9149,Observed!$A$2:$A$9149,$A44,Observed!$D$2:$D$9149,$D44)),AVERAGEIFS(Observed!AL$2:AL$9149,Observed!$A$2:$A$9149,$A44,Observed!$D$2:$D$9149,$D44),"")</f>
        <v>3.4277636718750004E-2</v>
      </c>
      <c r="AM44" s="23">
        <f>IF(ISNUMBER(AVERAGEIFS(Observed!AM$2:AM$9149,Observed!$A$2:$A$9149,$A44,Observed!$D$2:$D$9149,$D44)),AVERAGEIFS(Observed!AM$2:AM$9149,Observed!$A$2:$A$9149,$A44,Observed!$D$2:$D$9149,$D44),"")</f>
        <v>3.4277636718750004E-2</v>
      </c>
      <c r="AN44" s="22">
        <f>IF(ISNUMBER(AVERAGEIFS(Observed!AN$2:AN$9149,Observed!$A$2:$A$9149,$A44,Observed!$D$2:$D$9149,$D44)),AVERAGEIFS(Observed!AN$2:AN$9149,Observed!$A$2:$A$9149,$A44,Observed!$D$2:$D$9149,$D44),"")</f>
        <v>63.143470764160156</v>
      </c>
      <c r="AO44" s="22">
        <f>IF(ISNUMBER(AVERAGEIFS(Observed!AO$2:AO$9149,Observed!$A$2:$A$9149,$A44,Observed!$D$2:$D$9149,$D44)),AVERAGEIFS(Observed!AO$2:AO$9149,Observed!$A$2:$A$9149,$A44,Observed!$D$2:$D$9149,$D44),"")</f>
        <v>10.102955322265624</v>
      </c>
      <c r="AP44" s="21" t="str">
        <f>IF(ISNUMBER(AVERAGEIFS(Observed!AP$2:AP$9149,Observed!$A$2:$A$9149,$A44,Observed!$D$2:$D$9149,$D44)),AVERAGEIFS(Observed!AP$2:AP$9149,Observed!$A$2:$A$9149,$A44,Observed!$D$2:$D$9149,$D44),"")</f>
        <v/>
      </c>
      <c r="AQ44" s="22" t="str">
        <f>IF(ISNUMBER(AVERAGEIFS(Observed!AQ$2:AQ$9149,Observed!$A$2:$A$9149,$A44,Observed!$D$2:$D$9149,$D44)),AVERAGEIFS(Observed!AQ$2:AQ$9149,Observed!$A$2:$A$9149,$A44,Observed!$D$2:$D$9149,$D44),"")</f>
        <v/>
      </c>
      <c r="AR44" s="22" t="str">
        <f>IF(ISNUMBER(AVERAGEIFS(Observed!AR$2:AR$9149,Observed!$A$2:$A$9149,$A44,Observed!$D$2:$D$9149,$D44)),AVERAGEIFS(Observed!AR$2:AR$9149,Observed!$A$2:$A$9149,$A44,Observed!$D$2:$D$9149,$D44),"")</f>
        <v/>
      </c>
      <c r="AS44" s="22" t="str">
        <f>IF(ISNUMBER(AVERAGEIFS(Observed!AS$2:AS$9149,Observed!$A$2:$A$9149,$A44,Observed!$D$2:$D$9149,$D44)),AVERAGEIFS(Observed!AS$2:AS$9149,Observed!$A$2:$A$9149,$A44,Observed!$D$2:$D$9149,$D44),"")</f>
        <v/>
      </c>
      <c r="AT44" s="22" t="str">
        <f>IF(ISNUMBER(AVERAGEIFS(Observed!AT$2:AT$9149,Observed!$A$2:$A$9149,$A44,Observed!$D$2:$D$9149,$D44)),AVERAGEIFS(Observed!AT$2:AT$9149,Observed!$A$2:$A$9149,$A44,Observed!$D$2:$D$9149,$D44),"")</f>
        <v/>
      </c>
      <c r="AU44" s="22" t="str">
        <f>IF(ISNUMBER(AVERAGEIFS(Observed!AU$2:AU$9149,Observed!$A$2:$A$9149,$A44,Observed!$D$2:$D$9149,$D44)),AVERAGEIFS(Observed!AU$2:AU$9149,Observed!$A$2:$A$9149,$A44,Observed!$D$2:$D$9149,$D44),"")</f>
        <v/>
      </c>
      <c r="AV44" s="2">
        <f>COUNTIFS(Observed!$A$2:$A$9149,$A44,Observed!$D$2:$D$9149,$D44)</f>
        <v>3</v>
      </c>
      <c r="AW44" s="2">
        <f t="shared" si="0"/>
        <v>11</v>
      </c>
    </row>
    <row r="45" spans="1:49" x14ac:dyDescent="0.25">
      <c r="A45" t="s">
        <v>23</v>
      </c>
      <c r="B45" t="s">
        <v>138</v>
      </c>
      <c r="C45" t="s">
        <v>43</v>
      </c>
      <c r="D45" s="3">
        <v>42080</v>
      </c>
      <c r="E45">
        <v>1</v>
      </c>
      <c r="F45" t="s">
        <v>55</v>
      </c>
      <c r="K45" s="24" t="s">
        <v>73</v>
      </c>
      <c r="L45" t="s">
        <v>22</v>
      </c>
      <c r="N45" s="2" t="s">
        <v>36</v>
      </c>
      <c r="O45" s="21">
        <f>IF(ISNUMBER(AVERAGEIFS(Observed!O$2:O$9149,Observed!$A$2:$A$9149,$A45,Observed!$D$2:$D$9149,$D45)),AVERAGEIFS(Observed!O$2:O$9149,Observed!$A$2:$A$9149,$A45,Observed!$D$2:$D$9149,$D45),"")</f>
        <v>648.66666666666663</v>
      </c>
      <c r="P45" s="22">
        <f>IF(ISNUMBER(AVERAGEIFS(Observed!P$2:P$9149,Observed!$A$2:$A$9149,$A45,Observed!$D$2:$D$9149,$D45)),AVERAGEIFS(Observed!P$2:P$9149,Observed!$A$2:$A$9149,$A45,Observed!$D$2:$D$9149,$D45),"")</f>
        <v>64.86666666666666</v>
      </c>
      <c r="Q45" s="22" t="str">
        <f>IF(ISNUMBER(AVERAGEIFS(Observed!Q$2:Q$9149,Observed!$A$2:$A$9149,$A45,Observed!$D$2:$D$9149,$D45)),AVERAGEIFS(Observed!Q$2:Q$9149,Observed!$A$2:$A$9149,$A45,Observed!$D$2:$D$9149,$D45),"")</f>
        <v/>
      </c>
      <c r="R45" s="22" t="str">
        <f>IF(ISNUMBER(AVERAGEIFS(Observed!R$2:R$9149,Observed!$A$2:$A$9149,$A45,Observed!$D$2:$D$9149,$D45)),AVERAGEIFS(Observed!R$2:R$9149,Observed!$A$2:$A$9149,$A45,Observed!$D$2:$D$9149,$D45),"")</f>
        <v/>
      </c>
      <c r="S45" s="22" t="str">
        <f>IF(ISNUMBER(AVERAGEIFS(Observed!S$2:S$9149,Observed!$A$2:$A$9149,$A45,Observed!$D$2:$D$9149,$D45)),AVERAGEIFS(Observed!S$2:S$9149,Observed!$A$2:$A$9149,$A45,Observed!$D$2:$D$9149,$D45),"")</f>
        <v/>
      </c>
      <c r="T45" s="23" t="str">
        <f>IF(ISNUMBER(AVERAGEIFS(Observed!T$2:T$9149,Observed!$A$2:$A$9149,$A45,Observed!$D$2:$D$9149,$D45)),AVERAGEIFS(Observed!T$2:T$9149,Observed!$A$2:$A$9149,$A45,Observed!$D$2:$D$9149,$D45),"")</f>
        <v/>
      </c>
      <c r="U45" s="23" t="str">
        <f>IF(ISNUMBER(AVERAGEIFS(Observed!U$2:U$9149,Observed!$A$2:$A$9149,$A45,Observed!$D$2:$D$9149,$D45)),AVERAGEIFS(Observed!U$2:U$9149,Observed!$A$2:$A$9149,$A45,Observed!$D$2:$D$9149,$D45),"")</f>
        <v/>
      </c>
      <c r="V45" s="23" t="str">
        <f>IF(ISNUMBER(AVERAGEIFS(Observed!V$2:V$9149,Observed!$A$2:$A$9149,$A45,Observed!$D$2:$D$9149,$D45)),AVERAGEIFS(Observed!V$2:V$9149,Observed!$A$2:$A$9149,$A45,Observed!$D$2:$D$9149,$D45),"")</f>
        <v/>
      </c>
      <c r="W45" s="21" t="str">
        <f>IF(ISNUMBER(AVERAGEIFS(Observed!W$2:W$9149,Observed!$A$2:$A$9149,$A45,Observed!$D$2:$D$9149,$D45)),AVERAGEIFS(Observed!W$2:W$9149,Observed!$A$2:$A$9149,$A45,Observed!$D$2:$D$9149,$D45),"")</f>
        <v/>
      </c>
      <c r="X45" s="35" t="str">
        <f>IF(ISNUMBER(AVERAGEIFS(Observed!X$2:X$9149,Observed!$A$2:$A$9149,$A45,Observed!$D$2:$D$9149,$D45)),AVERAGEIFS(Observed!X$2:X$9149,Observed!$A$2:$A$9149,$A45,Observed!$D$2:$D$9149,$D45),"")</f>
        <v/>
      </c>
      <c r="Y45" s="35" t="str">
        <f>IF(ISNUMBER(AVERAGEIFS(Observed!Y$2:Y$9149,Observed!$A$2:$A$9149,$A45,Observed!$D$2:$D$9149,$D45)),AVERAGEIFS(Observed!Y$2:Y$9149,Observed!$A$2:$A$9149,$A45,Observed!$D$2:$D$9149,$D45),"")</f>
        <v/>
      </c>
      <c r="Z45" s="22" t="str">
        <f>IF(ISNUMBER(AVERAGEIFS(Observed!Z$2:Z$9149,Observed!$A$2:$A$9149,$A45,Observed!$D$2:$D$9149,$D45)),AVERAGEIFS(Observed!Z$2:Z$9149,Observed!$A$2:$A$9149,$A45,Observed!$D$2:$D$9149,$D45),"")</f>
        <v/>
      </c>
      <c r="AA45" s="22" t="str">
        <f>IF(ISNUMBER(AVERAGEIFS(Observed!AA$2:AA$9149,Observed!$A$2:$A$9149,$A45,Observed!$D$2:$D$9149,$D45)),AVERAGEIFS(Observed!AA$2:AA$9149,Observed!$A$2:$A$9149,$A45,Observed!$D$2:$D$9149,$D45),"")</f>
        <v/>
      </c>
      <c r="AB45" s="22" t="str">
        <f>IF(ISNUMBER(AVERAGEIFS(Observed!AB$2:AB$9149,Observed!$A$2:$A$9149,$A45,Observed!$D$2:$D$9149,$D45)),AVERAGEIFS(Observed!AB$2:AB$9149,Observed!$A$2:$A$9149,$A45,Observed!$D$2:$D$9149,$D45),"")</f>
        <v/>
      </c>
      <c r="AC45" s="22" t="str">
        <f>IF(ISNUMBER(AVERAGEIFS(Observed!AC$2:AC$9149,Observed!$A$2:$A$9149,$A45,Observed!$D$2:$D$9149,$D45)),AVERAGEIFS(Observed!AC$2:AC$9149,Observed!$A$2:$A$9149,$A45,Observed!$D$2:$D$9149,$D45),"")</f>
        <v/>
      </c>
      <c r="AD45" s="22" t="str">
        <f>IF(ISNUMBER(AVERAGEIFS(Observed!AD$2:AD$9149,Observed!$A$2:$A$9149,$A45,Observed!$D$2:$D$9149,$D45)),AVERAGEIFS(Observed!AD$2:AD$9149,Observed!$A$2:$A$9149,$A45,Observed!$D$2:$D$9149,$D45),"")</f>
        <v/>
      </c>
      <c r="AE45" s="22" t="str">
        <f>IF(ISNUMBER(AVERAGEIFS(Observed!AE$2:AE$9149,Observed!$A$2:$A$9149,$A45,Observed!$D$2:$D$9149,$D45)),AVERAGEIFS(Observed!AE$2:AE$9149,Observed!$A$2:$A$9149,$A45,Observed!$D$2:$D$9149,$D45),"")</f>
        <v/>
      </c>
      <c r="AF45" s="22">
        <f>IF(ISNUMBER(AVERAGEIFS(Observed!AF$2:AF$9149,Observed!$A$2:$A$9149,$A45,Observed!$D$2:$D$9149,$D45)),AVERAGEIFS(Observed!AF$2:AF$9149,Observed!$A$2:$A$9149,$A45,Observed!$D$2:$D$9149,$D45),"")</f>
        <v>18.848767598470051</v>
      </c>
      <c r="AG45" s="22">
        <f>IF(ISNUMBER(AVERAGEIFS(Observed!AG$2:AG$9149,Observed!$A$2:$A$9149,$A45,Observed!$D$2:$D$9149,$D45)),AVERAGEIFS(Observed!AG$2:AG$9149,Observed!$A$2:$A$9149,$A45,Observed!$D$2:$D$9149,$D45),"")</f>
        <v>81.151232401529953</v>
      </c>
      <c r="AH45" s="22">
        <f>IF(ISNUMBER(AVERAGEIFS(Observed!AH$2:AH$9149,Observed!$A$2:$A$9149,$A45,Observed!$D$2:$D$9149,$D45)),AVERAGEIFS(Observed!AH$2:AH$9149,Observed!$A$2:$A$9149,$A45,Observed!$D$2:$D$9149,$D45),"")</f>
        <v>23.607928593953449</v>
      </c>
      <c r="AI45" s="22">
        <f>IF(ISNUMBER(AVERAGEIFS(Observed!AI$2:AI$9149,Observed!$A$2:$A$9149,$A45,Observed!$D$2:$D$9149,$D45)),AVERAGEIFS(Observed!AI$2:AI$9149,Observed!$A$2:$A$9149,$A45,Observed!$D$2:$D$9149,$D45),"")</f>
        <v>30.868059794108074</v>
      </c>
      <c r="AJ45" s="22">
        <f>IF(ISNUMBER(AVERAGEIFS(Observed!AJ$2:AJ$9149,Observed!$A$2:$A$9149,$A45,Observed!$D$2:$D$9149,$D45)),AVERAGEIFS(Observed!AJ$2:AJ$9149,Observed!$A$2:$A$9149,$A45,Observed!$D$2:$D$9149,$D45),"")</f>
        <v>0.54981966813405359</v>
      </c>
      <c r="AK45" s="22">
        <f>IF(ISNUMBER(AVERAGEIFS(Observed!AK$2:AK$9149,Observed!$A$2:$A$9149,$A45,Observed!$D$2:$D$9149,$D45)),AVERAGEIFS(Observed!AK$2:AK$9149,Observed!$A$2:$A$9149,$A45,Observed!$D$2:$D$9149,$D45),"")</f>
        <v>22.920448303222656</v>
      </c>
      <c r="AL45" s="23">
        <f>IF(ISNUMBER(AVERAGEIFS(Observed!AL$2:AL$9149,Observed!$A$2:$A$9149,$A45,Observed!$D$2:$D$9149,$D45)),AVERAGEIFS(Observed!AL$2:AL$9149,Observed!$A$2:$A$9149,$A45,Observed!$D$2:$D$9149,$D45),"")</f>
        <v>3.6672717285156246E-2</v>
      </c>
      <c r="AM45" s="23">
        <f>IF(ISNUMBER(AVERAGEIFS(Observed!AM$2:AM$9149,Observed!$A$2:$A$9149,$A45,Observed!$D$2:$D$9149,$D45)),AVERAGEIFS(Observed!AM$2:AM$9149,Observed!$A$2:$A$9149,$A45,Observed!$D$2:$D$9149,$D45),"")</f>
        <v>3.6672717285156246E-2</v>
      </c>
      <c r="AN45" s="22">
        <f>IF(ISNUMBER(AVERAGEIFS(Observed!AN$2:AN$9149,Observed!$A$2:$A$9149,$A45,Observed!$D$2:$D$9149,$D45)),AVERAGEIFS(Observed!AN$2:AN$9149,Observed!$A$2:$A$9149,$A45,Observed!$D$2:$D$9149,$D45),"")</f>
        <v>63.218541463216148</v>
      </c>
      <c r="AO45" s="22">
        <f>IF(ISNUMBER(AVERAGEIFS(Observed!AO$2:AO$9149,Observed!$A$2:$A$9149,$A45,Observed!$D$2:$D$9149,$D45)),AVERAGEIFS(Observed!AO$2:AO$9149,Observed!$A$2:$A$9149,$A45,Observed!$D$2:$D$9149,$D45),"")</f>
        <v>10.114966634114582</v>
      </c>
      <c r="AP45" s="21" t="str">
        <f>IF(ISNUMBER(AVERAGEIFS(Observed!AP$2:AP$9149,Observed!$A$2:$A$9149,$A45,Observed!$D$2:$D$9149,$D45)),AVERAGEIFS(Observed!AP$2:AP$9149,Observed!$A$2:$A$9149,$A45,Observed!$D$2:$D$9149,$D45),"")</f>
        <v/>
      </c>
      <c r="AQ45" s="22" t="str">
        <f>IF(ISNUMBER(AVERAGEIFS(Observed!AQ$2:AQ$9149,Observed!$A$2:$A$9149,$A45,Observed!$D$2:$D$9149,$D45)),AVERAGEIFS(Observed!AQ$2:AQ$9149,Observed!$A$2:$A$9149,$A45,Observed!$D$2:$D$9149,$D45),"")</f>
        <v/>
      </c>
      <c r="AR45" s="22" t="str">
        <f>IF(ISNUMBER(AVERAGEIFS(Observed!AR$2:AR$9149,Observed!$A$2:$A$9149,$A45,Observed!$D$2:$D$9149,$D45)),AVERAGEIFS(Observed!AR$2:AR$9149,Observed!$A$2:$A$9149,$A45,Observed!$D$2:$D$9149,$D45),"")</f>
        <v/>
      </c>
      <c r="AS45" s="22" t="str">
        <f>IF(ISNUMBER(AVERAGEIFS(Observed!AS$2:AS$9149,Observed!$A$2:$A$9149,$A45,Observed!$D$2:$D$9149,$D45)),AVERAGEIFS(Observed!AS$2:AS$9149,Observed!$A$2:$A$9149,$A45,Observed!$D$2:$D$9149,$D45),"")</f>
        <v/>
      </c>
      <c r="AT45" s="22" t="str">
        <f>IF(ISNUMBER(AVERAGEIFS(Observed!AT$2:AT$9149,Observed!$A$2:$A$9149,$A45,Observed!$D$2:$D$9149,$D45)),AVERAGEIFS(Observed!AT$2:AT$9149,Observed!$A$2:$A$9149,$A45,Observed!$D$2:$D$9149,$D45),"")</f>
        <v/>
      </c>
      <c r="AU45" s="22" t="str">
        <f>IF(ISNUMBER(AVERAGEIFS(Observed!AU$2:AU$9149,Observed!$A$2:$A$9149,$A45,Observed!$D$2:$D$9149,$D45)),AVERAGEIFS(Observed!AU$2:AU$9149,Observed!$A$2:$A$9149,$A45,Observed!$D$2:$D$9149,$D45),"")</f>
        <v/>
      </c>
      <c r="AV45" s="2">
        <f>COUNTIFS(Observed!$A$2:$A$9149,$A45,Observed!$D$2:$D$9149,$D45)</f>
        <v>3</v>
      </c>
      <c r="AW45" s="2">
        <f t="shared" si="0"/>
        <v>11</v>
      </c>
    </row>
    <row r="46" spans="1:49" x14ac:dyDescent="0.25">
      <c r="A46" t="s">
        <v>24</v>
      </c>
      <c r="B46" t="s">
        <v>138</v>
      </c>
      <c r="C46" t="s">
        <v>43</v>
      </c>
      <c r="D46" s="3">
        <v>42080</v>
      </c>
      <c r="E46">
        <v>1</v>
      </c>
      <c r="F46" t="s">
        <v>56</v>
      </c>
      <c r="K46" s="24" t="s">
        <v>73</v>
      </c>
      <c r="L46" t="s">
        <v>22</v>
      </c>
      <c r="N46" s="2" t="s">
        <v>36</v>
      </c>
      <c r="O46" s="21">
        <f>IF(ISNUMBER(AVERAGEIFS(Observed!O$2:O$9149,Observed!$A$2:$A$9149,$A46,Observed!$D$2:$D$9149,$D46)),AVERAGEIFS(Observed!O$2:O$9149,Observed!$A$2:$A$9149,$A46,Observed!$D$2:$D$9149,$D46),"")</f>
        <v>840.04166666666663</v>
      </c>
      <c r="P46" s="22">
        <f>IF(ISNUMBER(AVERAGEIFS(Observed!P$2:P$9149,Observed!$A$2:$A$9149,$A46,Observed!$D$2:$D$9149,$D46)),AVERAGEIFS(Observed!P$2:P$9149,Observed!$A$2:$A$9149,$A46,Observed!$D$2:$D$9149,$D46),"")</f>
        <v>84.004166666666663</v>
      </c>
      <c r="Q46" s="22" t="str">
        <f>IF(ISNUMBER(AVERAGEIFS(Observed!Q$2:Q$9149,Observed!$A$2:$A$9149,$A46,Observed!$D$2:$D$9149,$D46)),AVERAGEIFS(Observed!Q$2:Q$9149,Observed!$A$2:$A$9149,$A46,Observed!$D$2:$D$9149,$D46),"")</f>
        <v/>
      </c>
      <c r="R46" s="22" t="str">
        <f>IF(ISNUMBER(AVERAGEIFS(Observed!R$2:R$9149,Observed!$A$2:$A$9149,$A46,Observed!$D$2:$D$9149,$D46)),AVERAGEIFS(Observed!R$2:R$9149,Observed!$A$2:$A$9149,$A46,Observed!$D$2:$D$9149,$D46),"")</f>
        <v/>
      </c>
      <c r="S46" s="22" t="str">
        <f>IF(ISNUMBER(AVERAGEIFS(Observed!S$2:S$9149,Observed!$A$2:$A$9149,$A46,Observed!$D$2:$D$9149,$D46)),AVERAGEIFS(Observed!S$2:S$9149,Observed!$A$2:$A$9149,$A46,Observed!$D$2:$D$9149,$D46),"")</f>
        <v/>
      </c>
      <c r="T46" s="23" t="str">
        <f>IF(ISNUMBER(AVERAGEIFS(Observed!T$2:T$9149,Observed!$A$2:$A$9149,$A46,Observed!$D$2:$D$9149,$D46)),AVERAGEIFS(Observed!T$2:T$9149,Observed!$A$2:$A$9149,$A46,Observed!$D$2:$D$9149,$D46),"")</f>
        <v/>
      </c>
      <c r="U46" s="23" t="str">
        <f>IF(ISNUMBER(AVERAGEIFS(Observed!U$2:U$9149,Observed!$A$2:$A$9149,$A46,Observed!$D$2:$D$9149,$D46)),AVERAGEIFS(Observed!U$2:U$9149,Observed!$A$2:$A$9149,$A46,Observed!$D$2:$D$9149,$D46),"")</f>
        <v/>
      </c>
      <c r="V46" s="23" t="str">
        <f>IF(ISNUMBER(AVERAGEIFS(Observed!V$2:V$9149,Observed!$A$2:$A$9149,$A46,Observed!$D$2:$D$9149,$D46)),AVERAGEIFS(Observed!V$2:V$9149,Observed!$A$2:$A$9149,$A46,Observed!$D$2:$D$9149,$D46),"")</f>
        <v/>
      </c>
      <c r="W46" s="21" t="str">
        <f>IF(ISNUMBER(AVERAGEIFS(Observed!W$2:W$9149,Observed!$A$2:$A$9149,$A46,Observed!$D$2:$D$9149,$D46)),AVERAGEIFS(Observed!W$2:W$9149,Observed!$A$2:$A$9149,$A46,Observed!$D$2:$D$9149,$D46),"")</f>
        <v/>
      </c>
      <c r="X46" s="35" t="str">
        <f>IF(ISNUMBER(AVERAGEIFS(Observed!X$2:X$9149,Observed!$A$2:$A$9149,$A46,Observed!$D$2:$D$9149,$D46)),AVERAGEIFS(Observed!X$2:X$9149,Observed!$A$2:$A$9149,$A46,Observed!$D$2:$D$9149,$D46),"")</f>
        <v/>
      </c>
      <c r="Y46" s="35" t="str">
        <f>IF(ISNUMBER(AVERAGEIFS(Observed!Y$2:Y$9149,Observed!$A$2:$A$9149,$A46,Observed!$D$2:$D$9149,$D46)),AVERAGEIFS(Observed!Y$2:Y$9149,Observed!$A$2:$A$9149,$A46,Observed!$D$2:$D$9149,$D46),"")</f>
        <v/>
      </c>
      <c r="Z46" s="22" t="str">
        <f>IF(ISNUMBER(AVERAGEIFS(Observed!Z$2:Z$9149,Observed!$A$2:$A$9149,$A46,Observed!$D$2:$D$9149,$D46)),AVERAGEIFS(Observed!Z$2:Z$9149,Observed!$A$2:$A$9149,$A46,Observed!$D$2:$D$9149,$D46),"")</f>
        <v/>
      </c>
      <c r="AA46" s="22" t="str">
        <f>IF(ISNUMBER(AVERAGEIFS(Observed!AA$2:AA$9149,Observed!$A$2:$A$9149,$A46,Observed!$D$2:$D$9149,$D46)),AVERAGEIFS(Observed!AA$2:AA$9149,Observed!$A$2:$A$9149,$A46,Observed!$D$2:$D$9149,$D46),"")</f>
        <v/>
      </c>
      <c r="AB46" s="22" t="str">
        <f>IF(ISNUMBER(AVERAGEIFS(Observed!AB$2:AB$9149,Observed!$A$2:$A$9149,$A46,Observed!$D$2:$D$9149,$D46)),AVERAGEIFS(Observed!AB$2:AB$9149,Observed!$A$2:$A$9149,$A46,Observed!$D$2:$D$9149,$D46),"")</f>
        <v/>
      </c>
      <c r="AC46" s="22" t="str">
        <f>IF(ISNUMBER(AVERAGEIFS(Observed!AC$2:AC$9149,Observed!$A$2:$A$9149,$A46,Observed!$D$2:$D$9149,$D46)),AVERAGEIFS(Observed!AC$2:AC$9149,Observed!$A$2:$A$9149,$A46,Observed!$D$2:$D$9149,$D46),"")</f>
        <v/>
      </c>
      <c r="AD46" s="22" t="str">
        <f>IF(ISNUMBER(AVERAGEIFS(Observed!AD$2:AD$9149,Observed!$A$2:$A$9149,$A46,Observed!$D$2:$D$9149,$D46)),AVERAGEIFS(Observed!AD$2:AD$9149,Observed!$A$2:$A$9149,$A46,Observed!$D$2:$D$9149,$D46),"")</f>
        <v/>
      </c>
      <c r="AE46" s="22" t="str">
        <f>IF(ISNUMBER(AVERAGEIFS(Observed!AE$2:AE$9149,Observed!$A$2:$A$9149,$A46,Observed!$D$2:$D$9149,$D46)),AVERAGEIFS(Observed!AE$2:AE$9149,Observed!$A$2:$A$9149,$A46,Observed!$D$2:$D$9149,$D46),"")</f>
        <v/>
      </c>
      <c r="AF46" s="22">
        <f>IF(ISNUMBER(AVERAGEIFS(Observed!AF$2:AF$9149,Observed!$A$2:$A$9149,$A46,Observed!$D$2:$D$9149,$D46)),AVERAGEIFS(Observed!AF$2:AF$9149,Observed!$A$2:$A$9149,$A46,Observed!$D$2:$D$9149,$D46),"")</f>
        <v>19.918594360351563</v>
      </c>
      <c r="AG46" s="22">
        <f>IF(ISNUMBER(AVERAGEIFS(Observed!AG$2:AG$9149,Observed!$A$2:$A$9149,$A46,Observed!$D$2:$D$9149,$D46)),AVERAGEIFS(Observed!AG$2:AG$9149,Observed!$A$2:$A$9149,$A46,Observed!$D$2:$D$9149,$D46),"")</f>
        <v>80.081405639648438</v>
      </c>
      <c r="AH46" s="22">
        <f>IF(ISNUMBER(AVERAGEIFS(Observed!AH$2:AH$9149,Observed!$A$2:$A$9149,$A46,Observed!$D$2:$D$9149,$D46)),AVERAGEIFS(Observed!AH$2:AH$9149,Observed!$A$2:$A$9149,$A46,Observed!$D$2:$D$9149,$D46),"")</f>
        <v>22.120857238769531</v>
      </c>
      <c r="AI46" s="22">
        <f>IF(ISNUMBER(AVERAGEIFS(Observed!AI$2:AI$9149,Observed!$A$2:$A$9149,$A46,Observed!$D$2:$D$9149,$D46)),AVERAGEIFS(Observed!AI$2:AI$9149,Observed!$A$2:$A$9149,$A46,Observed!$D$2:$D$9149,$D46),"")</f>
        <v>29.121482849121094</v>
      </c>
      <c r="AJ46" s="22">
        <f>IF(ISNUMBER(AVERAGEIFS(Observed!AJ$2:AJ$9149,Observed!$A$2:$A$9149,$A46,Observed!$D$2:$D$9149,$D46)),AVERAGEIFS(Observed!AJ$2:AJ$9149,Observed!$A$2:$A$9149,$A46,Observed!$D$2:$D$9149,$D46),"")</f>
        <v>1.6069850126902263</v>
      </c>
      <c r="AK46" s="22">
        <f>IF(ISNUMBER(AVERAGEIFS(Observed!AK$2:AK$9149,Observed!$A$2:$A$9149,$A46,Observed!$D$2:$D$9149,$D46)),AVERAGEIFS(Observed!AK$2:AK$9149,Observed!$A$2:$A$9149,$A46,Observed!$D$2:$D$9149,$D46),"")</f>
        <v>22.375094095865887</v>
      </c>
      <c r="AL46" s="23">
        <f>IF(ISNUMBER(AVERAGEIFS(Observed!AL$2:AL$9149,Observed!$A$2:$A$9149,$A46,Observed!$D$2:$D$9149,$D46)),AVERAGEIFS(Observed!AL$2:AL$9149,Observed!$A$2:$A$9149,$A46,Observed!$D$2:$D$9149,$D46),"")</f>
        <v>3.5800150553385417E-2</v>
      </c>
      <c r="AM46" s="23">
        <f>IF(ISNUMBER(AVERAGEIFS(Observed!AM$2:AM$9149,Observed!$A$2:$A$9149,$A46,Observed!$D$2:$D$9149,$D46)),AVERAGEIFS(Observed!AM$2:AM$9149,Observed!$A$2:$A$9149,$A46,Observed!$D$2:$D$9149,$D46),"")</f>
        <v>3.5800150553385417E-2</v>
      </c>
      <c r="AN46" s="22">
        <f>IF(ISNUMBER(AVERAGEIFS(Observed!AN$2:AN$9149,Observed!$A$2:$A$9149,$A46,Observed!$D$2:$D$9149,$D46)),AVERAGEIFS(Observed!AN$2:AN$9149,Observed!$A$2:$A$9149,$A46,Observed!$D$2:$D$9149,$D46),"")</f>
        <v>66.680521647135421</v>
      </c>
      <c r="AO46" s="22">
        <f>IF(ISNUMBER(AVERAGEIFS(Observed!AO$2:AO$9149,Observed!$A$2:$A$9149,$A46,Observed!$D$2:$D$9149,$D46)),AVERAGEIFS(Observed!AO$2:AO$9149,Observed!$A$2:$A$9149,$A46,Observed!$D$2:$D$9149,$D46),"")</f>
        <v>10.668883463541667</v>
      </c>
      <c r="AP46" s="21" t="str">
        <f>IF(ISNUMBER(AVERAGEIFS(Observed!AP$2:AP$9149,Observed!$A$2:$A$9149,$A46,Observed!$D$2:$D$9149,$D46)),AVERAGEIFS(Observed!AP$2:AP$9149,Observed!$A$2:$A$9149,$A46,Observed!$D$2:$D$9149,$D46),"")</f>
        <v/>
      </c>
      <c r="AQ46" s="22" t="str">
        <f>IF(ISNUMBER(AVERAGEIFS(Observed!AQ$2:AQ$9149,Observed!$A$2:$A$9149,$A46,Observed!$D$2:$D$9149,$D46)),AVERAGEIFS(Observed!AQ$2:AQ$9149,Observed!$A$2:$A$9149,$A46,Observed!$D$2:$D$9149,$D46),"")</f>
        <v/>
      </c>
      <c r="AR46" s="22" t="str">
        <f>IF(ISNUMBER(AVERAGEIFS(Observed!AR$2:AR$9149,Observed!$A$2:$A$9149,$A46,Observed!$D$2:$D$9149,$D46)),AVERAGEIFS(Observed!AR$2:AR$9149,Observed!$A$2:$A$9149,$A46,Observed!$D$2:$D$9149,$D46),"")</f>
        <v/>
      </c>
      <c r="AS46" s="22" t="str">
        <f>IF(ISNUMBER(AVERAGEIFS(Observed!AS$2:AS$9149,Observed!$A$2:$A$9149,$A46,Observed!$D$2:$D$9149,$D46)),AVERAGEIFS(Observed!AS$2:AS$9149,Observed!$A$2:$A$9149,$A46,Observed!$D$2:$D$9149,$D46),"")</f>
        <v/>
      </c>
      <c r="AT46" s="22" t="str">
        <f>IF(ISNUMBER(AVERAGEIFS(Observed!AT$2:AT$9149,Observed!$A$2:$A$9149,$A46,Observed!$D$2:$D$9149,$D46)),AVERAGEIFS(Observed!AT$2:AT$9149,Observed!$A$2:$A$9149,$A46,Observed!$D$2:$D$9149,$D46),"")</f>
        <v/>
      </c>
      <c r="AU46" s="22" t="str">
        <f>IF(ISNUMBER(AVERAGEIFS(Observed!AU$2:AU$9149,Observed!$A$2:$A$9149,$A46,Observed!$D$2:$D$9149,$D46)),AVERAGEIFS(Observed!AU$2:AU$9149,Observed!$A$2:$A$9149,$A46,Observed!$D$2:$D$9149,$D46),"")</f>
        <v/>
      </c>
      <c r="AV46" s="2">
        <f>COUNTIFS(Observed!$A$2:$A$9149,$A46,Observed!$D$2:$D$9149,$D46)</f>
        <v>3</v>
      </c>
      <c r="AW46" s="2">
        <f t="shared" si="0"/>
        <v>11</v>
      </c>
    </row>
    <row r="47" spans="1:49" x14ac:dyDescent="0.25">
      <c r="A47" t="s">
        <v>27</v>
      </c>
      <c r="B47" t="s">
        <v>138</v>
      </c>
      <c r="C47" t="s">
        <v>43</v>
      </c>
      <c r="D47" s="3">
        <v>42080</v>
      </c>
      <c r="E47">
        <v>1</v>
      </c>
      <c r="F47" t="s">
        <v>57</v>
      </c>
      <c r="K47" s="24" t="s">
        <v>73</v>
      </c>
      <c r="L47" t="s">
        <v>22</v>
      </c>
      <c r="N47" s="2" t="s">
        <v>36</v>
      </c>
      <c r="O47" s="21">
        <f>IF(ISNUMBER(AVERAGEIFS(Observed!O$2:O$9149,Observed!$A$2:$A$9149,$A47,Observed!$D$2:$D$9149,$D47)),AVERAGEIFS(Observed!O$2:O$9149,Observed!$A$2:$A$9149,$A47,Observed!$D$2:$D$9149,$D47),"")</f>
        <v>651.95833333333337</v>
      </c>
      <c r="P47" s="22">
        <f>IF(ISNUMBER(AVERAGEIFS(Observed!P$2:P$9149,Observed!$A$2:$A$9149,$A47,Observed!$D$2:$D$9149,$D47)),AVERAGEIFS(Observed!P$2:P$9149,Observed!$A$2:$A$9149,$A47,Observed!$D$2:$D$9149,$D47),"")</f>
        <v>65.195833333333326</v>
      </c>
      <c r="Q47" s="22" t="str">
        <f>IF(ISNUMBER(AVERAGEIFS(Observed!Q$2:Q$9149,Observed!$A$2:$A$9149,$A47,Observed!$D$2:$D$9149,$D47)),AVERAGEIFS(Observed!Q$2:Q$9149,Observed!$A$2:$A$9149,$A47,Observed!$D$2:$D$9149,$D47),"")</f>
        <v/>
      </c>
      <c r="R47" s="22" t="str">
        <f>IF(ISNUMBER(AVERAGEIFS(Observed!R$2:R$9149,Observed!$A$2:$A$9149,$A47,Observed!$D$2:$D$9149,$D47)),AVERAGEIFS(Observed!R$2:R$9149,Observed!$A$2:$A$9149,$A47,Observed!$D$2:$D$9149,$D47),"")</f>
        <v/>
      </c>
      <c r="S47" s="22" t="str">
        <f>IF(ISNUMBER(AVERAGEIFS(Observed!S$2:S$9149,Observed!$A$2:$A$9149,$A47,Observed!$D$2:$D$9149,$D47)),AVERAGEIFS(Observed!S$2:S$9149,Observed!$A$2:$A$9149,$A47,Observed!$D$2:$D$9149,$D47),"")</f>
        <v/>
      </c>
      <c r="T47" s="23" t="str">
        <f>IF(ISNUMBER(AVERAGEIFS(Observed!T$2:T$9149,Observed!$A$2:$A$9149,$A47,Observed!$D$2:$D$9149,$D47)),AVERAGEIFS(Observed!T$2:T$9149,Observed!$A$2:$A$9149,$A47,Observed!$D$2:$D$9149,$D47),"")</f>
        <v/>
      </c>
      <c r="U47" s="23" t="str">
        <f>IF(ISNUMBER(AVERAGEIFS(Observed!U$2:U$9149,Observed!$A$2:$A$9149,$A47,Observed!$D$2:$D$9149,$D47)),AVERAGEIFS(Observed!U$2:U$9149,Observed!$A$2:$A$9149,$A47,Observed!$D$2:$D$9149,$D47),"")</f>
        <v/>
      </c>
      <c r="V47" s="23" t="str">
        <f>IF(ISNUMBER(AVERAGEIFS(Observed!V$2:V$9149,Observed!$A$2:$A$9149,$A47,Observed!$D$2:$D$9149,$D47)),AVERAGEIFS(Observed!V$2:V$9149,Observed!$A$2:$A$9149,$A47,Observed!$D$2:$D$9149,$D47),"")</f>
        <v/>
      </c>
      <c r="W47" s="21" t="str">
        <f>IF(ISNUMBER(AVERAGEIFS(Observed!W$2:W$9149,Observed!$A$2:$A$9149,$A47,Observed!$D$2:$D$9149,$D47)),AVERAGEIFS(Observed!W$2:W$9149,Observed!$A$2:$A$9149,$A47,Observed!$D$2:$D$9149,$D47),"")</f>
        <v/>
      </c>
      <c r="X47" s="35" t="str">
        <f>IF(ISNUMBER(AVERAGEIFS(Observed!X$2:X$9149,Observed!$A$2:$A$9149,$A47,Observed!$D$2:$D$9149,$D47)),AVERAGEIFS(Observed!X$2:X$9149,Observed!$A$2:$A$9149,$A47,Observed!$D$2:$D$9149,$D47),"")</f>
        <v/>
      </c>
      <c r="Y47" s="35" t="str">
        <f>IF(ISNUMBER(AVERAGEIFS(Observed!Y$2:Y$9149,Observed!$A$2:$A$9149,$A47,Observed!$D$2:$D$9149,$D47)),AVERAGEIFS(Observed!Y$2:Y$9149,Observed!$A$2:$A$9149,$A47,Observed!$D$2:$D$9149,$D47),"")</f>
        <v/>
      </c>
      <c r="Z47" s="22" t="str">
        <f>IF(ISNUMBER(AVERAGEIFS(Observed!Z$2:Z$9149,Observed!$A$2:$A$9149,$A47,Observed!$D$2:$D$9149,$D47)),AVERAGEIFS(Observed!Z$2:Z$9149,Observed!$A$2:$A$9149,$A47,Observed!$D$2:$D$9149,$D47),"")</f>
        <v/>
      </c>
      <c r="AA47" s="22" t="str">
        <f>IF(ISNUMBER(AVERAGEIFS(Observed!AA$2:AA$9149,Observed!$A$2:$A$9149,$A47,Observed!$D$2:$D$9149,$D47)),AVERAGEIFS(Observed!AA$2:AA$9149,Observed!$A$2:$A$9149,$A47,Observed!$D$2:$D$9149,$D47),"")</f>
        <v/>
      </c>
      <c r="AB47" s="22" t="str">
        <f>IF(ISNUMBER(AVERAGEIFS(Observed!AB$2:AB$9149,Observed!$A$2:$A$9149,$A47,Observed!$D$2:$D$9149,$D47)),AVERAGEIFS(Observed!AB$2:AB$9149,Observed!$A$2:$A$9149,$A47,Observed!$D$2:$D$9149,$D47),"")</f>
        <v/>
      </c>
      <c r="AC47" s="22" t="str">
        <f>IF(ISNUMBER(AVERAGEIFS(Observed!AC$2:AC$9149,Observed!$A$2:$A$9149,$A47,Observed!$D$2:$D$9149,$D47)),AVERAGEIFS(Observed!AC$2:AC$9149,Observed!$A$2:$A$9149,$A47,Observed!$D$2:$D$9149,$D47),"")</f>
        <v/>
      </c>
      <c r="AD47" s="22" t="str">
        <f>IF(ISNUMBER(AVERAGEIFS(Observed!AD$2:AD$9149,Observed!$A$2:$A$9149,$A47,Observed!$D$2:$D$9149,$D47)),AVERAGEIFS(Observed!AD$2:AD$9149,Observed!$A$2:$A$9149,$A47,Observed!$D$2:$D$9149,$D47),"")</f>
        <v/>
      </c>
      <c r="AE47" s="22" t="str">
        <f>IF(ISNUMBER(AVERAGEIFS(Observed!AE$2:AE$9149,Observed!$A$2:$A$9149,$A47,Observed!$D$2:$D$9149,$D47)),AVERAGEIFS(Observed!AE$2:AE$9149,Observed!$A$2:$A$9149,$A47,Observed!$D$2:$D$9149,$D47),"")</f>
        <v/>
      </c>
      <c r="AF47" s="22">
        <f>IF(ISNUMBER(AVERAGEIFS(Observed!AF$2:AF$9149,Observed!$A$2:$A$9149,$A47,Observed!$D$2:$D$9149,$D47)),AVERAGEIFS(Observed!AF$2:AF$9149,Observed!$A$2:$A$9149,$A47,Observed!$D$2:$D$9149,$D47),"")</f>
        <v>17.674227396647137</v>
      </c>
      <c r="AG47" s="22">
        <f>IF(ISNUMBER(AVERAGEIFS(Observed!AG$2:AG$9149,Observed!$A$2:$A$9149,$A47,Observed!$D$2:$D$9149,$D47)),AVERAGEIFS(Observed!AG$2:AG$9149,Observed!$A$2:$A$9149,$A47,Observed!$D$2:$D$9149,$D47),"")</f>
        <v>82.32577260335286</v>
      </c>
      <c r="AH47" s="22">
        <f>IF(ISNUMBER(AVERAGEIFS(Observed!AH$2:AH$9149,Observed!$A$2:$A$9149,$A47,Observed!$D$2:$D$9149,$D47)),AVERAGEIFS(Observed!AH$2:AH$9149,Observed!$A$2:$A$9149,$A47,Observed!$D$2:$D$9149,$D47),"")</f>
        <v>20.856906255086262</v>
      </c>
      <c r="AI47" s="22">
        <f>IF(ISNUMBER(AVERAGEIFS(Observed!AI$2:AI$9149,Observed!$A$2:$A$9149,$A47,Observed!$D$2:$D$9149,$D47)),AVERAGEIFS(Observed!AI$2:AI$9149,Observed!$A$2:$A$9149,$A47,Observed!$D$2:$D$9149,$D47),"")</f>
        <v>27.090488433837891</v>
      </c>
      <c r="AJ47" s="22">
        <f>IF(ISNUMBER(AVERAGEIFS(Observed!AJ$2:AJ$9149,Observed!$A$2:$A$9149,$A47,Observed!$D$2:$D$9149,$D47)),AVERAGEIFS(Observed!AJ$2:AJ$9149,Observed!$A$2:$A$9149,$A47,Observed!$D$2:$D$9149,$D47),"")</f>
        <v>2.2239947120348611</v>
      </c>
      <c r="AK47" s="22">
        <f>IF(ISNUMBER(AVERAGEIFS(Observed!AK$2:AK$9149,Observed!$A$2:$A$9149,$A47,Observed!$D$2:$D$9149,$D47)),AVERAGEIFS(Observed!AK$2:AK$9149,Observed!$A$2:$A$9149,$A47,Observed!$D$2:$D$9149,$D47),"")</f>
        <v>26.199780146280926</v>
      </c>
      <c r="AL47" s="23">
        <f>IF(ISNUMBER(AVERAGEIFS(Observed!AL$2:AL$9149,Observed!$A$2:$A$9149,$A47,Observed!$D$2:$D$9149,$D47)),AVERAGEIFS(Observed!AL$2:AL$9149,Observed!$A$2:$A$9149,$A47,Observed!$D$2:$D$9149,$D47),"")</f>
        <v>4.1919648234049478E-2</v>
      </c>
      <c r="AM47" s="23">
        <f>IF(ISNUMBER(AVERAGEIFS(Observed!AM$2:AM$9149,Observed!$A$2:$A$9149,$A47,Observed!$D$2:$D$9149,$D47)),AVERAGEIFS(Observed!AM$2:AM$9149,Observed!$A$2:$A$9149,$A47,Observed!$D$2:$D$9149,$D47),"")</f>
        <v>4.1919648234049478E-2</v>
      </c>
      <c r="AN47" s="22">
        <f>IF(ISNUMBER(AVERAGEIFS(Observed!AN$2:AN$9149,Observed!$A$2:$A$9149,$A47,Observed!$D$2:$D$9149,$D47)),AVERAGEIFS(Observed!AN$2:AN$9149,Observed!$A$2:$A$9149,$A47,Observed!$D$2:$D$9149,$D47),"")</f>
        <v>70.342839558919266</v>
      </c>
      <c r="AO47" s="22">
        <f>IF(ISNUMBER(AVERAGEIFS(Observed!AO$2:AO$9149,Observed!$A$2:$A$9149,$A47,Observed!$D$2:$D$9149,$D47)),AVERAGEIFS(Observed!AO$2:AO$9149,Observed!$A$2:$A$9149,$A47,Observed!$D$2:$D$9149,$D47),"")</f>
        <v>11.254854329427083</v>
      </c>
      <c r="AP47" s="21" t="str">
        <f>IF(ISNUMBER(AVERAGEIFS(Observed!AP$2:AP$9149,Observed!$A$2:$A$9149,$A47,Observed!$D$2:$D$9149,$D47)),AVERAGEIFS(Observed!AP$2:AP$9149,Observed!$A$2:$A$9149,$A47,Observed!$D$2:$D$9149,$D47),"")</f>
        <v/>
      </c>
      <c r="AQ47" s="22" t="str">
        <f>IF(ISNUMBER(AVERAGEIFS(Observed!AQ$2:AQ$9149,Observed!$A$2:$A$9149,$A47,Observed!$D$2:$D$9149,$D47)),AVERAGEIFS(Observed!AQ$2:AQ$9149,Observed!$A$2:$A$9149,$A47,Observed!$D$2:$D$9149,$D47),"")</f>
        <v/>
      </c>
      <c r="AR47" s="22" t="str">
        <f>IF(ISNUMBER(AVERAGEIFS(Observed!AR$2:AR$9149,Observed!$A$2:$A$9149,$A47,Observed!$D$2:$D$9149,$D47)),AVERAGEIFS(Observed!AR$2:AR$9149,Observed!$A$2:$A$9149,$A47,Observed!$D$2:$D$9149,$D47),"")</f>
        <v/>
      </c>
      <c r="AS47" s="22" t="str">
        <f>IF(ISNUMBER(AVERAGEIFS(Observed!AS$2:AS$9149,Observed!$A$2:$A$9149,$A47,Observed!$D$2:$D$9149,$D47)),AVERAGEIFS(Observed!AS$2:AS$9149,Observed!$A$2:$A$9149,$A47,Observed!$D$2:$D$9149,$D47),"")</f>
        <v/>
      </c>
      <c r="AT47" s="22" t="str">
        <f>IF(ISNUMBER(AVERAGEIFS(Observed!AT$2:AT$9149,Observed!$A$2:$A$9149,$A47,Observed!$D$2:$D$9149,$D47)),AVERAGEIFS(Observed!AT$2:AT$9149,Observed!$A$2:$A$9149,$A47,Observed!$D$2:$D$9149,$D47),"")</f>
        <v/>
      </c>
      <c r="AU47" s="22" t="str">
        <f>IF(ISNUMBER(AVERAGEIFS(Observed!AU$2:AU$9149,Observed!$A$2:$A$9149,$A47,Observed!$D$2:$D$9149,$D47)),AVERAGEIFS(Observed!AU$2:AU$9149,Observed!$A$2:$A$9149,$A47,Observed!$D$2:$D$9149,$D47),"")</f>
        <v/>
      </c>
      <c r="AV47" s="2">
        <f>COUNTIFS(Observed!$A$2:$A$9149,$A47,Observed!$D$2:$D$9149,$D47)</f>
        <v>3</v>
      </c>
      <c r="AW47" s="2">
        <f t="shared" si="0"/>
        <v>11</v>
      </c>
    </row>
    <row r="48" spans="1:49" x14ac:dyDescent="0.25">
      <c r="A48" t="s">
        <v>28</v>
      </c>
      <c r="B48" t="s">
        <v>138</v>
      </c>
      <c r="C48" t="s">
        <v>43</v>
      </c>
      <c r="D48" s="3">
        <v>42080</v>
      </c>
      <c r="E48">
        <v>1</v>
      </c>
      <c r="F48" t="s">
        <v>58</v>
      </c>
      <c r="K48" s="24" t="s">
        <v>73</v>
      </c>
      <c r="L48" t="s">
        <v>22</v>
      </c>
      <c r="N48" s="2" t="s">
        <v>36</v>
      </c>
      <c r="O48" s="21">
        <f>IF(ISNUMBER(AVERAGEIFS(Observed!O$2:O$9149,Observed!$A$2:$A$9149,$A48,Observed!$D$2:$D$9149,$D48)),AVERAGEIFS(Observed!O$2:O$9149,Observed!$A$2:$A$9149,$A48,Observed!$D$2:$D$9149,$D48),"")</f>
        <v>610.16666666666663</v>
      </c>
      <c r="P48" s="22">
        <f>IF(ISNUMBER(AVERAGEIFS(Observed!P$2:P$9149,Observed!$A$2:$A$9149,$A48,Observed!$D$2:$D$9149,$D48)),AVERAGEIFS(Observed!P$2:P$9149,Observed!$A$2:$A$9149,$A48,Observed!$D$2:$D$9149,$D48),"")</f>
        <v>61.016666666666673</v>
      </c>
      <c r="Q48" s="22" t="str">
        <f>IF(ISNUMBER(AVERAGEIFS(Observed!Q$2:Q$9149,Observed!$A$2:$A$9149,$A48,Observed!$D$2:$D$9149,$D48)),AVERAGEIFS(Observed!Q$2:Q$9149,Observed!$A$2:$A$9149,$A48,Observed!$D$2:$D$9149,$D48),"")</f>
        <v/>
      </c>
      <c r="R48" s="22" t="str">
        <f>IF(ISNUMBER(AVERAGEIFS(Observed!R$2:R$9149,Observed!$A$2:$A$9149,$A48,Observed!$D$2:$D$9149,$D48)),AVERAGEIFS(Observed!R$2:R$9149,Observed!$A$2:$A$9149,$A48,Observed!$D$2:$D$9149,$D48),"")</f>
        <v/>
      </c>
      <c r="S48" s="22" t="str">
        <f>IF(ISNUMBER(AVERAGEIFS(Observed!S$2:S$9149,Observed!$A$2:$A$9149,$A48,Observed!$D$2:$D$9149,$D48)),AVERAGEIFS(Observed!S$2:S$9149,Observed!$A$2:$A$9149,$A48,Observed!$D$2:$D$9149,$D48),"")</f>
        <v/>
      </c>
      <c r="T48" s="23" t="str">
        <f>IF(ISNUMBER(AVERAGEIFS(Observed!T$2:T$9149,Observed!$A$2:$A$9149,$A48,Observed!$D$2:$D$9149,$D48)),AVERAGEIFS(Observed!T$2:T$9149,Observed!$A$2:$A$9149,$A48,Observed!$D$2:$D$9149,$D48),"")</f>
        <v/>
      </c>
      <c r="U48" s="23" t="str">
        <f>IF(ISNUMBER(AVERAGEIFS(Observed!U$2:U$9149,Observed!$A$2:$A$9149,$A48,Observed!$D$2:$D$9149,$D48)),AVERAGEIFS(Observed!U$2:U$9149,Observed!$A$2:$A$9149,$A48,Observed!$D$2:$D$9149,$D48),"")</f>
        <v/>
      </c>
      <c r="V48" s="23" t="str">
        <f>IF(ISNUMBER(AVERAGEIFS(Observed!V$2:V$9149,Observed!$A$2:$A$9149,$A48,Observed!$D$2:$D$9149,$D48)),AVERAGEIFS(Observed!V$2:V$9149,Observed!$A$2:$A$9149,$A48,Observed!$D$2:$D$9149,$D48),"")</f>
        <v/>
      </c>
      <c r="W48" s="21" t="str">
        <f>IF(ISNUMBER(AVERAGEIFS(Observed!W$2:W$9149,Observed!$A$2:$A$9149,$A48,Observed!$D$2:$D$9149,$D48)),AVERAGEIFS(Observed!W$2:W$9149,Observed!$A$2:$A$9149,$A48,Observed!$D$2:$D$9149,$D48),"")</f>
        <v/>
      </c>
      <c r="X48" s="35" t="str">
        <f>IF(ISNUMBER(AVERAGEIFS(Observed!X$2:X$9149,Observed!$A$2:$A$9149,$A48,Observed!$D$2:$D$9149,$D48)),AVERAGEIFS(Observed!X$2:X$9149,Observed!$A$2:$A$9149,$A48,Observed!$D$2:$D$9149,$D48),"")</f>
        <v/>
      </c>
      <c r="Y48" s="35" t="str">
        <f>IF(ISNUMBER(AVERAGEIFS(Observed!Y$2:Y$9149,Observed!$A$2:$A$9149,$A48,Observed!$D$2:$D$9149,$D48)),AVERAGEIFS(Observed!Y$2:Y$9149,Observed!$A$2:$A$9149,$A48,Observed!$D$2:$D$9149,$D48),"")</f>
        <v/>
      </c>
      <c r="Z48" s="22" t="str">
        <f>IF(ISNUMBER(AVERAGEIFS(Observed!Z$2:Z$9149,Observed!$A$2:$A$9149,$A48,Observed!$D$2:$D$9149,$D48)),AVERAGEIFS(Observed!Z$2:Z$9149,Observed!$A$2:$A$9149,$A48,Observed!$D$2:$D$9149,$D48),"")</f>
        <v/>
      </c>
      <c r="AA48" s="22" t="str">
        <f>IF(ISNUMBER(AVERAGEIFS(Observed!AA$2:AA$9149,Observed!$A$2:$A$9149,$A48,Observed!$D$2:$D$9149,$D48)),AVERAGEIFS(Observed!AA$2:AA$9149,Observed!$A$2:$A$9149,$A48,Observed!$D$2:$D$9149,$D48),"")</f>
        <v/>
      </c>
      <c r="AB48" s="22" t="str">
        <f>IF(ISNUMBER(AVERAGEIFS(Observed!AB$2:AB$9149,Observed!$A$2:$A$9149,$A48,Observed!$D$2:$D$9149,$D48)),AVERAGEIFS(Observed!AB$2:AB$9149,Observed!$A$2:$A$9149,$A48,Observed!$D$2:$D$9149,$D48),"")</f>
        <v/>
      </c>
      <c r="AC48" s="22" t="str">
        <f>IF(ISNUMBER(AVERAGEIFS(Observed!AC$2:AC$9149,Observed!$A$2:$A$9149,$A48,Observed!$D$2:$D$9149,$D48)),AVERAGEIFS(Observed!AC$2:AC$9149,Observed!$A$2:$A$9149,$A48,Observed!$D$2:$D$9149,$D48),"")</f>
        <v/>
      </c>
      <c r="AD48" s="22" t="str">
        <f>IF(ISNUMBER(AVERAGEIFS(Observed!AD$2:AD$9149,Observed!$A$2:$A$9149,$A48,Observed!$D$2:$D$9149,$D48)),AVERAGEIFS(Observed!AD$2:AD$9149,Observed!$A$2:$A$9149,$A48,Observed!$D$2:$D$9149,$D48),"")</f>
        <v/>
      </c>
      <c r="AE48" s="22" t="str">
        <f>IF(ISNUMBER(AVERAGEIFS(Observed!AE$2:AE$9149,Observed!$A$2:$A$9149,$A48,Observed!$D$2:$D$9149,$D48)),AVERAGEIFS(Observed!AE$2:AE$9149,Observed!$A$2:$A$9149,$A48,Observed!$D$2:$D$9149,$D48),"")</f>
        <v/>
      </c>
      <c r="AF48" s="22">
        <f>IF(ISNUMBER(AVERAGEIFS(Observed!AF$2:AF$9149,Observed!$A$2:$A$9149,$A48,Observed!$D$2:$D$9149,$D48)),AVERAGEIFS(Observed!AF$2:AF$9149,Observed!$A$2:$A$9149,$A48,Observed!$D$2:$D$9149,$D48),"")</f>
        <v>19.084602355957031</v>
      </c>
      <c r="AG48" s="22">
        <f>IF(ISNUMBER(AVERAGEIFS(Observed!AG$2:AG$9149,Observed!$A$2:$A$9149,$A48,Observed!$D$2:$D$9149,$D48)),AVERAGEIFS(Observed!AG$2:AG$9149,Observed!$A$2:$A$9149,$A48,Observed!$D$2:$D$9149,$D48),"")</f>
        <v>80.915397644042969</v>
      </c>
      <c r="AH48" s="22">
        <f>IF(ISNUMBER(AVERAGEIFS(Observed!AH$2:AH$9149,Observed!$A$2:$A$9149,$A48,Observed!$D$2:$D$9149,$D48)),AVERAGEIFS(Observed!AH$2:AH$9149,Observed!$A$2:$A$9149,$A48,Observed!$D$2:$D$9149,$D48),"")</f>
        <v>22.332185109456379</v>
      </c>
      <c r="AI48" s="22">
        <f>IF(ISNUMBER(AVERAGEIFS(Observed!AI$2:AI$9149,Observed!$A$2:$A$9149,$A48,Observed!$D$2:$D$9149,$D48)),AVERAGEIFS(Observed!AI$2:AI$9149,Observed!$A$2:$A$9149,$A48,Observed!$D$2:$D$9149,$D48),"")</f>
        <v>28.374879201253254</v>
      </c>
      <c r="AJ48" s="22">
        <f>IF(ISNUMBER(AVERAGEIFS(Observed!AJ$2:AJ$9149,Observed!$A$2:$A$9149,$A48,Observed!$D$2:$D$9149,$D48)),AVERAGEIFS(Observed!AJ$2:AJ$9149,Observed!$A$2:$A$9149,$A48,Observed!$D$2:$D$9149,$D48),"")</f>
        <v>1.2774162491162617</v>
      </c>
      <c r="AK48" s="22">
        <f>IF(ISNUMBER(AVERAGEIFS(Observed!AK$2:AK$9149,Observed!$A$2:$A$9149,$A48,Observed!$D$2:$D$9149,$D48)),AVERAGEIFS(Observed!AK$2:AK$9149,Observed!$A$2:$A$9149,$A48,Observed!$D$2:$D$9149,$D48),"")</f>
        <v>23.190471013387043</v>
      </c>
      <c r="AL48" s="23">
        <f>IF(ISNUMBER(AVERAGEIFS(Observed!AL$2:AL$9149,Observed!$A$2:$A$9149,$A48,Observed!$D$2:$D$9149,$D48)),AVERAGEIFS(Observed!AL$2:AL$9149,Observed!$A$2:$A$9149,$A48,Observed!$D$2:$D$9149,$D48),"")</f>
        <v>3.7104753621419267E-2</v>
      </c>
      <c r="AM48" s="23">
        <f>IF(ISNUMBER(AVERAGEIFS(Observed!AM$2:AM$9149,Observed!$A$2:$A$9149,$A48,Observed!$D$2:$D$9149,$D48)),AVERAGEIFS(Observed!AM$2:AM$9149,Observed!$A$2:$A$9149,$A48,Observed!$D$2:$D$9149,$D48),"")</f>
        <v>3.7104753621419267E-2</v>
      </c>
      <c r="AN48" s="22">
        <f>IF(ISNUMBER(AVERAGEIFS(Observed!AN$2:AN$9149,Observed!$A$2:$A$9149,$A48,Observed!$D$2:$D$9149,$D48)),AVERAGEIFS(Observed!AN$2:AN$9149,Observed!$A$2:$A$9149,$A48,Observed!$D$2:$D$9149,$D48),"")</f>
        <v>65.592001597086593</v>
      </c>
      <c r="AO48" s="22">
        <f>IF(ISNUMBER(AVERAGEIFS(Observed!AO$2:AO$9149,Observed!$A$2:$A$9149,$A48,Observed!$D$2:$D$9149,$D48)),AVERAGEIFS(Observed!AO$2:AO$9149,Observed!$A$2:$A$9149,$A48,Observed!$D$2:$D$9149,$D48),"")</f>
        <v>10.494720255533855</v>
      </c>
      <c r="AP48" s="21" t="str">
        <f>IF(ISNUMBER(AVERAGEIFS(Observed!AP$2:AP$9149,Observed!$A$2:$A$9149,$A48,Observed!$D$2:$D$9149,$D48)),AVERAGEIFS(Observed!AP$2:AP$9149,Observed!$A$2:$A$9149,$A48,Observed!$D$2:$D$9149,$D48),"")</f>
        <v/>
      </c>
      <c r="AQ48" s="22" t="str">
        <f>IF(ISNUMBER(AVERAGEIFS(Observed!AQ$2:AQ$9149,Observed!$A$2:$A$9149,$A48,Observed!$D$2:$D$9149,$D48)),AVERAGEIFS(Observed!AQ$2:AQ$9149,Observed!$A$2:$A$9149,$A48,Observed!$D$2:$D$9149,$D48),"")</f>
        <v/>
      </c>
      <c r="AR48" s="22" t="str">
        <f>IF(ISNUMBER(AVERAGEIFS(Observed!AR$2:AR$9149,Observed!$A$2:$A$9149,$A48,Observed!$D$2:$D$9149,$D48)),AVERAGEIFS(Observed!AR$2:AR$9149,Observed!$A$2:$A$9149,$A48,Observed!$D$2:$D$9149,$D48),"")</f>
        <v/>
      </c>
      <c r="AS48" s="22" t="str">
        <f>IF(ISNUMBER(AVERAGEIFS(Observed!AS$2:AS$9149,Observed!$A$2:$A$9149,$A48,Observed!$D$2:$D$9149,$D48)),AVERAGEIFS(Observed!AS$2:AS$9149,Observed!$A$2:$A$9149,$A48,Observed!$D$2:$D$9149,$D48),"")</f>
        <v/>
      </c>
      <c r="AT48" s="22" t="str">
        <f>IF(ISNUMBER(AVERAGEIFS(Observed!AT$2:AT$9149,Observed!$A$2:$A$9149,$A48,Observed!$D$2:$D$9149,$D48)),AVERAGEIFS(Observed!AT$2:AT$9149,Observed!$A$2:$A$9149,$A48,Observed!$D$2:$D$9149,$D48),"")</f>
        <v/>
      </c>
      <c r="AU48" s="22" t="str">
        <f>IF(ISNUMBER(AVERAGEIFS(Observed!AU$2:AU$9149,Observed!$A$2:$A$9149,$A48,Observed!$D$2:$D$9149,$D48)),AVERAGEIFS(Observed!AU$2:AU$9149,Observed!$A$2:$A$9149,$A48,Observed!$D$2:$D$9149,$D48),"")</f>
        <v/>
      </c>
      <c r="AV48" s="2">
        <f>COUNTIFS(Observed!$A$2:$A$9149,$A48,Observed!$D$2:$D$9149,$D48)</f>
        <v>3</v>
      </c>
      <c r="AW48" s="2">
        <f t="shared" si="0"/>
        <v>11</v>
      </c>
    </row>
    <row r="49" spans="1:49" x14ac:dyDescent="0.25">
      <c r="A49" t="s">
        <v>26</v>
      </c>
      <c r="B49" t="s">
        <v>138</v>
      </c>
      <c r="C49" t="s">
        <v>43</v>
      </c>
      <c r="D49" s="3">
        <v>42080</v>
      </c>
      <c r="E49">
        <v>1</v>
      </c>
      <c r="F49" t="s">
        <v>59</v>
      </c>
      <c r="K49" s="24" t="s">
        <v>73</v>
      </c>
      <c r="L49" t="s">
        <v>22</v>
      </c>
      <c r="N49" s="2" t="s">
        <v>36</v>
      </c>
      <c r="O49" s="21">
        <f>IF(ISNUMBER(AVERAGEIFS(Observed!O$2:O$9149,Observed!$A$2:$A$9149,$A49,Observed!$D$2:$D$9149,$D49)),AVERAGEIFS(Observed!O$2:O$9149,Observed!$A$2:$A$9149,$A49,Observed!$D$2:$D$9149,$D49),"")</f>
        <v>591.20833333333337</v>
      </c>
      <c r="P49" s="22">
        <f>IF(ISNUMBER(AVERAGEIFS(Observed!P$2:P$9149,Observed!$A$2:$A$9149,$A49,Observed!$D$2:$D$9149,$D49)),AVERAGEIFS(Observed!P$2:P$9149,Observed!$A$2:$A$9149,$A49,Observed!$D$2:$D$9149,$D49),"")</f>
        <v>59.120833333333337</v>
      </c>
      <c r="Q49" s="22" t="str">
        <f>IF(ISNUMBER(AVERAGEIFS(Observed!Q$2:Q$9149,Observed!$A$2:$A$9149,$A49,Observed!$D$2:$D$9149,$D49)),AVERAGEIFS(Observed!Q$2:Q$9149,Observed!$A$2:$A$9149,$A49,Observed!$D$2:$D$9149,$D49),"")</f>
        <v/>
      </c>
      <c r="R49" s="22" t="str">
        <f>IF(ISNUMBER(AVERAGEIFS(Observed!R$2:R$9149,Observed!$A$2:$A$9149,$A49,Observed!$D$2:$D$9149,$D49)),AVERAGEIFS(Observed!R$2:R$9149,Observed!$A$2:$A$9149,$A49,Observed!$D$2:$D$9149,$D49),"")</f>
        <v/>
      </c>
      <c r="S49" s="22" t="str">
        <f>IF(ISNUMBER(AVERAGEIFS(Observed!S$2:S$9149,Observed!$A$2:$A$9149,$A49,Observed!$D$2:$D$9149,$D49)),AVERAGEIFS(Observed!S$2:S$9149,Observed!$A$2:$A$9149,$A49,Observed!$D$2:$D$9149,$D49),"")</f>
        <v/>
      </c>
      <c r="T49" s="23" t="str">
        <f>IF(ISNUMBER(AVERAGEIFS(Observed!T$2:T$9149,Observed!$A$2:$A$9149,$A49,Observed!$D$2:$D$9149,$D49)),AVERAGEIFS(Observed!T$2:T$9149,Observed!$A$2:$A$9149,$A49,Observed!$D$2:$D$9149,$D49),"")</f>
        <v/>
      </c>
      <c r="U49" s="23" t="str">
        <f>IF(ISNUMBER(AVERAGEIFS(Observed!U$2:U$9149,Observed!$A$2:$A$9149,$A49,Observed!$D$2:$D$9149,$D49)),AVERAGEIFS(Observed!U$2:U$9149,Observed!$A$2:$A$9149,$A49,Observed!$D$2:$D$9149,$D49),"")</f>
        <v/>
      </c>
      <c r="V49" s="23" t="str">
        <f>IF(ISNUMBER(AVERAGEIFS(Observed!V$2:V$9149,Observed!$A$2:$A$9149,$A49,Observed!$D$2:$D$9149,$D49)),AVERAGEIFS(Observed!V$2:V$9149,Observed!$A$2:$A$9149,$A49,Observed!$D$2:$D$9149,$D49),"")</f>
        <v/>
      </c>
      <c r="W49" s="21" t="str">
        <f>IF(ISNUMBER(AVERAGEIFS(Observed!W$2:W$9149,Observed!$A$2:$A$9149,$A49,Observed!$D$2:$D$9149,$D49)),AVERAGEIFS(Observed!W$2:W$9149,Observed!$A$2:$A$9149,$A49,Observed!$D$2:$D$9149,$D49),"")</f>
        <v/>
      </c>
      <c r="X49" s="35" t="str">
        <f>IF(ISNUMBER(AVERAGEIFS(Observed!X$2:X$9149,Observed!$A$2:$A$9149,$A49,Observed!$D$2:$D$9149,$D49)),AVERAGEIFS(Observed!X$2:X$9149,Observed!$A$2:$A$9149,$A49,Observed!$D$2:$D$9149,$D49),"")</f>
        <v/>
      </c>
      <c r="Y49" s="35" t="str">
        <f>IF(ISNUMBER(AVERAGEIFS(Observed!Y$2:Y$9149,Observed!$A$2:$A$9149,$A49,Observed!$D$2:$D$9149,$D49)),AVERAGEIFS(Observed!Y$2:Y$9149,Observed!$A$2:$A$9149,$A49,Observed!$D$2:$D$9149,$D49),"")</f>
        <v/>
      </c>
      <c r="Z49" s="22" t="str">
        <f>IF(ISNUMBER(AVERAGEIFS(Observed!Z$2:Z$9149,Observed!$A$2:$A$9149,$A49,Observed!$D$2:$D$9149,$D49)),AVERAGEIFS(Observed!Z$2:Z$9149,Observed!$A$2:$A$9149,$A49,Observed!$D$2:$D$9149,$D49),"")</f>
        <v/>
      </c>
      <c r="AA49" s="22" t="str">
        <f>IF(ISNUMBER(AVERAGEIFS(Observed!AA$2:AA$9149,Observed!$A$2:$A$9149,$A49,Observed!$D$2:$D$9149,$D49)),AVERAGEIFS(Observed!AA$2:AA$9149,Observed!$A$2:$A$9149,$A49,Observed!$D$2:$D$9149,$D49),"")</f>
        <v/>
      </c>
      <c r="AB49" s="22" t="str">
        <f>IF(ISNUMBER(AVERAGEIFS(Observed!AB$2:AB$9149,Observed!$A$2:$A$9149,$A49,Observed!$D$2:$D$9149,$D49)),AVERAGEIFS(Observed!AB$2:AB$9149,Observed!$A$2:$A$9149,$A49,Observed!$D$2:$D$9149,$D49),"")</f>
        <v/>
      </c>
      <c r="AC49" s="22" t="str">
        <f>IF(ISNUMBER(AVERAGEIFS(Observed!AC$2:AC$9149,Observed!$A$2:$A$9149,$A49,Observed!$D$2:$D$9149,$D49)),AVERAGEIFS(Observed!AC$2:AC$9149,Observed!$A$2:$A$9149,$A49,Observed!$D$2:$D$9149,$D49),"")</f>
        <v/>
      </c>
      <c r="AD49" s="22" t="str">
        <f>IF(ISNUMBER(AVERAGEIFS(Observed!AD$2:AD$9149,Observed!$A$2:$A$9149,$A49,Observed!$D$2:$D$9149,$D49)),AVERAGEIFS(Observed!AD$2:AD$9149,Observed!$A$2:$A$9149,$A49,Observed!$D$2:$D$9149,$D49),"")</f>
        <v/>
      </c>
      <c r="AE49" s="22" t="str">
        <f>IF(ISNUMBER(AVERAGEIFS(Observed!AE$2:AE$9149,Observed!$A$2:$A$9149,$A49,Observed!$D$2:$D$9149,$D49)),AVERAGEIFS(Observed!AE$2:AE$9149,Observed!$A$2:$A$9149,$A49,Observed!$D$2:$D$9149,$D49),"")</f>
        <v/>
      </c>
      <c r="AF49" s="22">
        <f>IF(ISNUMBER(AVERAGEIFS(Observed!AF$2:AF$9149,Observed!$A$2:$A$9149,$A49,Observed!$D$2:$D$9149,$D49)),AVERAGEIFS(Observed!AF$2:AF$9149,Observed!$A$2:$A$9149,$A49,Observed!$D$2:$D$9149,$D49),"")</f>
        <v>16.712903340657551</v>
      </c>
      <c r="AG49" s="22">
        <f>IF(ISNUMBER(AVERAGEIFS(Observed!AG$2:AG$9149,Observed!$A$2:$A$9149,$A49,Observed!$D$2:$D$9149,$D49)),AVERAGEIFS(Observed!AG$2:AG$9149,Observed!$A$2:$A$9149,$A49,Observed!$D$2:$D$9149,$D49),"")</f>
        <v>83.287096659342453</v>
      </c>
      <c r="AH49" s="22">
        <f>IF(ISNUMBER(AVERAGEIFS(Observed!AH$2:AH$9149,Observed!$A$2:$A$9149,$A49,Observed!$D$2:$D$9149,$D49)),AVERAGEIFS(Observed!AH$2:AH$9149,Observed!$A$2:$A$9149,$A49,Observed!$D$2:$D$9149,$D49),"")</f>
        <v>23.210477828979492</v>
      </c>
      <c r="AI49" s="22">
        <f>IF(ISNUMBER(AVERAGEIFS(Observed!AI$2:AI$9149,Observed!$A$2:$A$9149,$A49,Observed!$D$2:$D$9149,$D49)),AVERAGEIFS(Observed!AI$2:AI$9149,Observed!$A$2:$A$9149,$A49,Observed!$D$2:$D$9149,$D49),"")</f>
        <v>29.780819574991863</v>
      </c>
      <c r="AJ49" s="22">
        <f>IF(ISNUMBER(AVERAGEIFS(Observed!AJ$2:AJ$9149,Observed!$A$2:$A$9149,$A49,Observed!$D$2:$D$9149,$D49)),AVERAGEIFS(Observed!AJ$2:AJ$9149,Observed!$A$2:$A$9149,$A49,Observed!$D$2:$D$9149,$D49),"")</f>
        <v>3.5928420623143515</v>
      </c>
      <c r="AK49" s="22">
        <f>IF(ISNUMBER(AVERAGEIFS(Observed!AK$2:AK$9149,Observed!$A$2:$A$9149,$A49,Observed!$D$2:$D$9149,$D49)),AVERAGEIFS(Observed!AK$2:AK$9149,Observed!$A$2:$A$9149,$A49,Observed!$D$2:$D$9149,$D49),"")</f>
        <v>21.201398531595867</v>
      </c>
      <c r="AL49" s="23">
        <f>IF(ISNUMBER(AVERAGEIFS(Observed!AL$2:AL$9149,Observed!$A$2:$A$9149,$A49,Observed!$D$2:$D$9149,$D49)),AVERAGEIFS(Observed!AL$2:AL$9149,Observed!$A$2:$A$9149,$A49,Observed!$D$2:$D$9149,$D49),"")</f>
        <v>3.3922237650553383E-2</v>
      </c>
      <c r="AM49" s="23">
        <f>IF(ISNUMBER(AVERAGEIFS(Observed!AM$2:AM$9149,Observed!$A$2:$A$9149,$A49,Observed!$D$2:$D$9149,$D49)),AVERAGEIFS(Observed!AM$2:AM$9149,Observed!$A$2:$A$9149,$A49,Observed!$D$2:$D$9149,$D49),"")</f>
        <v>3.3922237650553383E-2</v>
      </c>
      <c r="AN49" s="22">
        <f>IF(ISNUMBER(AVERAGEIFS(Observed!AN$2:AN$9149,Observed!$A$2:$A$9149,$A49,Observed!$D$2:$D$9149,$D49)),AVERAGEIFS(Observed!AN$2:AN$9149,Observed!$A$2:$A$9149,$A49,Observed!$D$2:$D$9149,$D49),"")</f>
        <v>64.328437169392899</v>
      </c>
      <c r="AO49" s="22">
        <f>IF(ISNUMBER(AVERAGEIFS(Observed!AO$2:AO$9149,Observed!$A$2:$A$9149,$A49,Observed!$D$2:$D$9149,$D49)),AVERAGEIFS(Observed!AO$2:AO$9149,Observed!$A$2:$A$9149,$A49,Observed!$D$2:$D$9149,$D49),"")</f>
        <v>10.292549947102865</v>
      </c>
      <c r="AP49" s="21" t="str">
        <f>IF(ISNUMBER(AVERAGEIFS(Observed!AP$2:AP$9149,Observed!$A$2:$A$9149,$A49,Observed!$D$2:$D$9149,$D49)),AVERAGEIFS(Observed!AP$2:AP$9149,Observed!$A$2:$A$9149,$A49,Observed!$D$2:$D$9149,$D49),"")</f>
        <v/>
      </c>
      <c r="AQ49" s="22" t="str">
        <f>IF(ISNUMBER(AVERAGEIFS(Observed!AQ$2:AQ$9149,Observed!$A$2:$A$9149,$A49,Observed!$D$2:$D$9149,$D49)),AVERAGEIFS(Observed!AQ$2:AQ$9149,Observed!$A$2:$A$9149,$A49,Observed!$D$2:$D$9149,$D49),"")</f>
        <v/>
      </c>
      <c r="AR49" s="22" t="str">
        <f>IF(ISNUMBER(AVERAGEIFS(Observed!AR$2:AR$9149,Observed!$A$2:$A$9149,$A49,Observed!$D$2:$D$9149,$D49)),AVERAGEIFS(Observed!AR$2:AR$9149,Observed!$A$2:$A$9149,$A49,Observed!$D$2:$D$9149,$D49),"")</f>
        <v/>
      </c>
      <c r="AS49" s="22" t="str">
        <f>IF(ISNUMBER(AVERAGEIFS(Observed!AS$2:AS$9149,Observed!$A$2:$A$9149,$A49,Observed!$D$2:$D$9149,$D49)),AVERAGEIFS(Observed!AS$2:AS$9149,Observed!$A$2:$A$9149,$A49,Observed!$D$2:$D$9149,$D49),"")</f>
        <v/>
      </c>
      <c r="AT49" s="22" t="str">
        <f>IF(ISNUMBER(AVERAGEIFS(Observed!AT$2:AT$9149,Observed!$A$2:$A$9149,$A49,Observed!$D$2:$D$9149,$D49)),AVERAGEIFS(Observed!AT$2:AT$9149,Observed!$A$2:$A$9149,$A49,Observed!$D$2:$D$9149,$D49),"")</f>
        <v/>
      </c>
      <c r="AU49" s="22" t="str">
        <f>IF(ISNUMBER(AVERAGEIFS(Observed!AU$2:AU$9149,Observed!$A$2:$A$9149,$A49,Observed!$D$2:$D$9149,$D49)),AVERAGEIFS(Observed!AU$2:AU$9149,Observed!$A$2:$A$9149,$A49,Observed!$D$2:$D$9149,$D49),"")</f>
        <v/>
      </c>
      <c r="AV49" s="2">
        <f>COUNTIFS(Observed!$A$2:$A$9149,$A49,Observed!$D$2:$D$9149,$D49)</f>
        <v>3</v>
      </c>
      <c r="AW49" s="2">
        <f t="shared" si="0"/>
        <v>11</v>
      </c>
    </row>
    <row r="50" spans="1:49" x14ac:dyDescent="0.25">
      <c r="A50" t="s">
        <v>25</v>
      </c>
      <c r="B50" t="s">
        <v>138</v>
      </c>
      <c r="C50" t="s">
        <v>43</v>
      </c>
      <c r="D50" s="3">
        <v>42087</v>
      </c>
      <c r="E50">
        <v>1</v>
      </c>
      <c r="F50" t="s">
        <v>54</v>
      </c>
      <c r="K50" s="24" t="s">
        <v>73</v>
      </c>
      <c r="L50" t="s">
        <v>22</v>
      </c>
      <c r="N50" s="2" t="s">
        <v>37</v>
      </c>
      <c r="O50" s="21">
        <f>IF(ISNUMBER(AVERAGEIFS(Observed!O$2:O$9149,Observed!$A$2:$A$9149,$A50,Observed!$D$2:$D$9149,$D50)),AVERAGEIFS(Observed!O$2:O$9149,Observed!$A$2:$A$9149,$A50,Observed!$D$2:$D$9149,$D50),"")</f>
        <v>725.41666666666663</v>
      </c>
      <c r="P50" s="22">
        <f>IF(ISNUMBER(AVERAGEIFS(Observed!P$2:P$9149,Observed!$A$2:$A$9149,$A50,Observed!$D$2:$D$9149,$D50)),AVERAGEIFS(Observed!P$2:P$9149,Observed!$A$2:$A$9149,$A50,Observed!$D$2:$D$9149,$D50),"")</f>
        <v>72.541666666666671</v>
      </c>
      <c r="Q50" s="22" t="str">
        <f>IF(ISNUMBER(AVERAGEIFS(Observed!Q$2:Q$9149,Observed!$A$2:$A$9149,$A50,Observed!$D$2:$D$9149,$D50)),AVERAGEIFS(Observed!Q$2:Q$9149,Observed!$A$2:$A$9149,$A50,Observed!$D$2:$D$9149,$D50),"")</f>
        <v/>
      </c>
      <c r="R50" s="22" t="str">
        <f>IF(ISNUMBER(AVERAGEIFS(Observed!R$2:R$9149,Observed!$A$2:$A$9149,$A50,Observed!$D$2:$D$9149,$D50)),AVERAGEIFS(Observed!R$2:R$9149,Observed!$A$2:$A$9149,$A50,Observed!$D$2:$D$9149,$D50),"")</f>
        <v/>
      </c>
      <c r="S50" s="22" t="str">
        <f>IF(ISNUMBER(AVERAGEIFS(Observed!S$2:S$9149,Observed!$A$2:$A$9149,$A50,Observed!$D$2:$D$9149,$D50)),AVERAGEIFS(Observed!S$2:S$9149,Observed!$A$2:$A$9149,$A50,Observed!$D$2:$D$9149,$D50),"")</f>
        <v/>
      </c>
      <c r="T50" s="23" t="str">
        <f>IF(ISNUMBER(AVERAGEIFS(Observed!T$2:T$9149,Observed!$A$2:$A$9149,$A50,Observed!$D$2:$D$9149,$D50)),AVERAGEIFS(Observed!T$2:T$9149,Observed!$A$2:$A$9149,$A50,Observed!$D$2:$D$9149,$D50),"")</f>
        <v/>
      </c>
      <c r="U50" s="23" t="str">
        <f>IF(ISNUMBER(AVERAGEIFS(Observed!U$2:U$9149,Observed!$A$2:$A$9149,$A50,Observed!$D$2:$D$9149,$D50)),AVERAGEIFS(Observed!U$2:U$9149,Observed!$A$2:$A$9149,$A50,Observed!$D$2:$D$9149,$D50),"")</f>
        <v/>
      </c>
      <c r="V50" s="23" t="str">
        <f>IF(ISNUMBER(AVERAGEIFS(Observed!V$2:V$9149,Observed!$A$2:$A$9149,$A50,Observed!$D$2:$D$9149,$D50)),AVERAGEIFS(Observed!V$2:V$9149,Observed!$A$2:$A$9149,$A50,Observed!$D$2:$D$9149,$D50),"")</f>
        <v/>
      </c>
      <c r="W50" s="21" t="str">
        <f>IF(ISNUMBER(AVERAGEIFS(Observed!W$2:W$9149,Observed!$A$2:$A$9149,$A50,Observed!$D$2:$D$9149,$D50)),AVERAGEIFS(Observed!W$2:W$9149,Observed!$A$2:$A$9149,$A50,Observed!$D$2:$D$9149,$D50),"")</f>
        <v/>
      </c>
      <c r="X50" s="35" t="str">
        <f>IF(ISNUMBER(AVERAGEIFS(Observed!X$2:X$9149,Observed!$A$2:$A$9149,$A50,Observed!$D$2:$D$9149,$D50)),AVERAGEIFS(Observed!X$2:X$9149,Observed!$A$2:$A$9149,$A50,Observed!$D$2:$D$9149,$D50),"")</f>
        <v/>
      </c>
      <c r="Y50" s="35" t="str">
        <f>IF(ISNUMBER(AVERAGEIFS(Observed!Y$2:Y$9149,Observed!$A$2:$A$9149,$A50,Observed!$D$2:$D$9149,$D50)),AVERAGEIFS(Observed!Y$2:Y$9149,Observed!$A$2:$A$9149,$A50,Observed!$D$2:$D$9149,$D50),"")</f>
        <v/>
      </c>
      <c r="Z50" s="22" t="str">
        <f>IF(ISNUMBER(AVERAGEIFS(Observed!Z$2:Z$9149,Observed!$A$2:$A$9149,$A50,Observed!$D$2:$D$9149,$D50)),AVERAGEIFS(Observed!Z$2:Z$9149,Observed!$A$2:$A$9149,$A50,Observed!$D$2:$D$9149,$D50),"")</f>
        <v/>
      </c>
      <c r="AA50" s="22" t="str">
        <f>IF(ISNUMBER(AVERAGEIFS(Observed!AA$2:AA$9149,Observed!$A$2:$A$9149,$A50,Observed!$D$2:$D$9149,$D50)),AVERAGEIFS(Observed!AA$2:AA$9149,Observed!$A$2:$A$9149,$A50,Observed!$D$2:$D$9149,$D50),"")</f>
        <v/>
      </c>
      <c r="AB50" s="22" t="str">
        <f>IF(ISNUMBER(AVERAGEIFS(Observed!AB$2:AB$9149,Observed!$A$2:$A$9149,$A50,Observed!$D$2:$D$9149,$D50)),AVERAGEIFS(Observed!AB$2:AB$9149,Observed!$A$2:$A$9149,$A50,Observed!$D$2:$D$9149,$D50),"")</f>
        <v/>
      </c>
      <c r="AC50" s="22" t="str">
        <f>IF(ISNUMBER(AVERAGEIFS(Observed!AC$2:AC$9149,Observed!$A$2:$A$9149,$A50,Observed!$D$2:$D$9149,$D50)),AVERAGEIFS(Observed!AC$2:AC$9149,Observed!$A$2:$A$9149,$A50,Observed!$D$2:$D$9149,$D50),"")</f>
        <v/>
      </c>
      <c r="AD50" s="22" t="str">
        <f>IF(ISNUMBER(AVERAGEIFS(Observed!AD$2:AD$9149,Observed!$A$2:$A$9149,$A50,Observed!$D$2:$D$9149,$D50)),AVERAGEIFS(Observed!AD$2:AD$9149,Observed!$A$2:$A$9149,$A50,Observed!$D$2:$D$9149,$D50),"")</f>
        <v/>
      </c>
      <c r="AE50" s="22" t="str">
        <f>IF(ISNUMBER(AVERAGEIFS(Observed!AE$2:AE$9149,Observed!$A$2:$A$9149,$A50,Observed!$D$2:$D$9149,$D50)),AVERAGEIFS(Observed!AE$2:AE$9149,Observed!$A$2:$A$9149,$A50,Observed!$D$2:$D$9149,$D50),"")</f>
        <v/>
      </c>
      <c r="AF50" s="22">
        <f>IF(ISNUMBER(AVERAGEIFS(Observed!AF$2:AF$9149,Observed!$A$2:$A$9149,$A50,Observed!$D$2:$D$9149,$D50)),AVERAGEIFS(Observed!AF$2:AF$9149,Observed!$A$2:$A$9149,$A50,Observed!$D$2:$D$9149,$D50),"")</f>
        <v>16.19903564453125</v>
      </c>
      <c r="AG50" s="22">
        <f>IF(ISNUMBER(AVERAGEIFS(Observed!AG$2:AG$9149,Observed!$A$2:$A$9149,$A50,Observed!$D$2:$D$9149,$D50)),AVERAGEIFS(Observed!AG$2:AG$9149,Observed!$A$2:$A$9149,$A50,Observed!$D$2:$D$9149,$D50),"")</f>
        <v>83.80096435546875</v>
      </c>
      <c r="AH50" s="22">
        <f>IF(ISNUMBER(AVERAGEIFS(Observed!AH$2:AH$9149,Observed!$A$2:$A$9149,$A50,Observed!$D$2:$D$9149,$D50)),AVERAGEIFS(Observed!AH$2:AH$9149,Observed!$A$2:$A$9149,$A50,Observed!$D$2:$D$9149,$D50),"")</f>
        <v>21.313192367553711</v>
      </c>
      <c r="AI50" s="22">
        <f>IF(ISNUMBER(AVERAGEIFS(Observed!AI$2:AI$9149,Observed!$A$2:$A$9149,$A50,Observed!$D$2:$D$9149,$D50)),AVERAGEIFS(Observed!AI$2:AI$9149,Observed!$A$2:$A$9149,$A50,Observed!$D$2:$D$9149,$D50),"")</f>
        <v>25.053661346435547</v>
      </c>
      <c r="AJ50" s="22">
        <f>IF(ISNUMBER(AVERAGEIFS(Observed!AJ$2:AJ$9149,Observed!$A$2:$A$9149,$A50,Observed!$D$2:$D$9149,$D50)),AVERAGEIFS(Observed!AJ$2:AJ$9149,Observed!$A$2:$A$9149,$A50,Observed!$D$2:$D$9149,$D50),"")</f>
        <v>7.2970184485117597</v>
      </c>
      <c r="AK50" s="22">
        <f>IF(ISNUMBER(AVERAGEIFS(Observed!AK$2:AK$9149,Observed!$A$2:$A$9149,$A50,Observed!$D$2:$D$9149,$D50)),AVERAGEIFS(Observed!AK$2:AK$9149,Observed!$A$2:$A$9149,$A50,Observed!$D$2:$D$9149,$D50),"")</f>
        <v>22.525747934977215</v>
      </c>
      <c r="AL50" s="23">
        <f>IF(ISNUMBER(AVERAGEIFS(Observed!AL$2:AL$9149,Observed!$A$2:$A$9149,$A50,Observed!$D$2:$D$9149,$D50)),AVERAGEIFS(Observed!AL$2:AL$9149,Observed!$A$2:$A$9149,$A50,Observed!$D$2:$D$9149,$D50),"")</f>
        <v>3.6041196695963541E-2</v>
      </c>
      <c r="AM50" s="23">
        <f>IF(ISNUMBER(AVERAGEIFS(Observed!AM$2:AM$9149,Observed!$A$2:$A$9149,$A50,Observed!$D$2:$D$9149,$D50)),AVERAGEIFS(Observed!AM$2:AM$9149,Observed!$A$2:$A$9149,$A50,Observed!$D$2:$D$9149,$D50),"")</f>
        <v>3.6041196695963541E-2</v>
      </c>
      <c r="AN50" s="22">
        <f>IF(ISNUMBER(AVERAGEIFS(Observed!AN$2:AN$9149,Observed!$A$2:$A$9149,$A50,Observed!$D$2:$D$9149,$D50)),AVERAGEIFS(Observed!AN$2:AN$9149,Observed!$A$2:$A$9149,$A50,Observed!$D$2:$D$9149,$D50),"")</f>
        <v>70.159489949544266</v>
      </c>
      <c r="AO50" s="22">
        <f>IF(ISNUMBER(AVERAGEIFS(Observed!AO$2:AO$9149,Observed!$A$2:$A$9149,$A50,Observed!$D$2:$D$9149,$D50)),AVERAGEIFS(Observed!AO$2:AO$9149,Observed!$A$2:$A$9149,$A50,Observed!$D$2:$D$9149,$D50),"")</f>
        <v>11.225518391927082</v>
      </c>
      <c r="AP50" s="21" t="str">
        <f>IF(ISNUMBER(AVERAGEIFS(Observed!AP$2:AP$9149,Observed!$A$2:$A$9149,$A50,Observed!$D$2:$D$9149,$D50)),AVERAGEIFS(Observed!AP$2:AP$9149,Observed!$A$2:$A$9149,$A50,Observed!$D$2:$D$9149,$D50),"")</f>
        <v/>
      </c>
      <c r="AQ50" s="22" t="str">
        <f>IF(ISNUMBER(AVERAGEIFS(Observed!AQ$2:AQ$9149,Observed!$A$2:$A$9149,$A50,Observed!$D$2:$D$9149,$D50)),AVERAGEIFS(Observed!AQ$2:AQ$9149,Observed!$A$2:$A$9149,$A50,Observed!$D$2:$D$9149,$D50),"")</f>
        <v/>
      </c>
      <c r="AR50" s="22" t="str">
        <f>IF(ISNUMBER(AVERAGEIFS(Observed!AR$2:AR$9149,Observed!$A$2:$A$9149,$A50,Observed!$D$2:$D$9149,$D50)),AVERAGEIFS(Observed!AR$2:AR$9149,Observed!$A$2:$A$9149,$A50,Observed!$D$2:$D$9149,$D50),"")</f>
        <v/>
      </c>
      <c r="AS50" s="22" t="str">
        <f>IF(ISNUMBER(AVERAGEIFS(Observed!AS$2:AS$9149,Observed!$A$2:$A$9149,$A50,Observed!$D$2:$D$9149,$D50)),AVERAGEIFS(Observed!AS$2:AS$9149,Observed!$A$2:$A$9149,$A50,Observed!$D$2:$D$9149,$D50),"")</f>
        <v/>
      </c>
      <c r="AT50" s="22" t="str">
        <f>IF(ISNUMBER(AVERAGEIFS(Observed!AT$2:AT$9149,Observed!$A$2:$A$9149,$A50,Observed!$D$2:$D$9149,$D50)),AVERAGEIFS(Observed!AT$2:AT$9149,Observed!$A$2:$A$9149,$A50,Observed!$D$2:$D$9149,$D50),"")</f>
        <v/>
      </c>
      <c r="AU50" s="22" t="str">
        <f>IF(ISNUMBER(AVERAGEIFS(Observed!AU$2:AU$9149,Observed!$A$2:$A$9149,$A50,Observed!$D$2:$D$9149,$D50)),AVERAGEIFS(Observed!AU$2:AU$9149,Observed!$A$2:$A$9149,$A50,Observed!$D$2:$D$9149,$D50),"")</f>
        <v/>
      </c>
      <c r="AV50" s="2">
        <f>COUNTIFS(Observed!$A$2:$A$9149,$A50,Observed!$D$2:$D$9149,$D50)</f>
        <v>3</v>
      </c>
      <c r="AW50" s="2">
        <f t="shared" si="0"/>
        <v>11</v>
      </c>
    </row>
    <row r="51" spans="1:49" x14ac:dyDescent="0.25">
      <c r="A51" t="s">
        <v>23</v>
      </c>
      <c r="B51" t="s">
        <v>138</v>
      </c>
      <c r="C51" t="s">
        <v>43</v>
      </c>
      <c r="D51" s="3">
        <v>42087</v>
      </c>
      <c r="E51">
        <v>1</v>
      </c>
      <c r="F51" t="s">
        <v>55</v>
      </c>
      <c r="K51" s="24" t="s">
        <v>73</v>
      </c>
      <c r="L51" t="s">
        <v>22</v>
      </c>
      <c r="N51" s="2" t="s">
        <v>37</v>
      </c>
      <c r="O51" s="21">
        <f>IF(ISNUMBER(AVERAGEIFS(Observed!O$2:O$9149,Observed!$A$2:$A$9149,$A51,Observed!$D$2:$D$9149,$D51)),AVERAGEIFS(Observed!O$2:O$9149,Observed!$A$2:$A$9149,$A51,Observed!$D$2:$D$9149,$D51),"")</f>
        <v>914.875</v>
      </c>
      <c r="P51" s="22">
        <f>IF(ISNUMBER(AVERAGEIFS(Observed!P$2:P$9149,Observed!$A$2:$A$9149,$A51,Observed!$D$2:$D$9149,$D51)),AVERAGEIFS(Observed!P$2:P$9149,Observed!$A$2:$A$9149,$A51,Observed!$D$2:$D$9149,$D51),"")</f>
        <v>91.487499999999997</v>
      </c>
      <c r="Q51" s="22" t="str">
        <f>IF(ISNUMBER(AVERAGEIFS(Observed!Q$2:Q$9149,Observed!$A$2:$A$9149,$A51,Observed!$D$2:$D$9149,$D51)),AVERAGEIFS(Observed!Q$2:Q$9149,Observed!$A$2:$A$9149,$A51,Observed!$D$2:$D$9149,$D51),"")</f>
        <v/>
      </c>
      <c r="R51" s="22" t="str">
        <f>IF(ISNUMBER(AVERAGEIFS(Observed!R$2:R$9149,Observed!$A$2:$A$9149,$A51,Observed!$D$2:$D$9149,$D51)),AVERAGEIFS(Observed!R$2:R$9149,Observed!$A$2:$A$9149,$A51,Observed!$D$2:$D$9149,$D51),"")</f>
        <v/>
      </c>
      <c r="S51" s="22" t="str">
        <f>IF(ISNUMBER(AVERAGEIFS(Observed!S$2:S$9149,Observed!$A$2:$A$9149,$A51,Observed!$D$2:$D$9149,$D51)),AVERAGEIFS(Observed!S$2:S$9149,Observed!$A$2:$A$9149,$A51,Observed!$D$2:$D$9149,$D51),"")</f>
        <v/>
      </c>
      <c r="T51" s="23" t="str">
        <f>IF(ISNUMBER(AVERAGEIFS(Observed!T$2:T$9149,Observed!$A$2:$A$9149,$A51,Observed!$D$2:$D$9149,$D51)),AVERAGEIFS(Observed!T$2:T$9149,Observed!$A$2:$A$9149,$A51,Observed!$D$2:$D$9149,$D51),"")</f>
        <v/>
      </c>
      <c r="U51" s="23" t="str">
        <f>IF(ISNUMBER(AVERAGEIFS(Observed!U$2:U$9149,Observed!$A$2:$A$9149,$A51,Observed!$D$2:$D$9149,$D51)),AVERAGEIFS(Observed!U$2:U$9149,Observed!$A$2:$A$9149,$A51,Observed!$D$2:$D$9149,$D51),"")</f>
        <v/>
      </c>
      <c r="V51" s="23" t="str">
        <f>IF(ISNUMBER(AVERAGEIFS(Observed!V$2:V$9149,Observed!$A$2:$A$9149,$A51,Observed!$D$2:$D$9149,$D51)),AVERAGEIFS(Observed!V$2:V$9149,Observed!$A$2:$A$9149,$A51,Observed!$D$2:$D$9149,$D51),"")</f>
        <v/>
      </c>
      <c r="W51" s="21" t="str">
        <f>IF(ISNUMBER(AVERAGEIFS(Observed!W$2:W$9149,Observed!$A$2:$A$9149,$A51,Observed!$D$2:$D$9149,$D51)),AVERAGEIFS(Observed!W$2:W$9149,Observed!$A$2:$A$9149,$A51,Observed!$D$2:$D$9149,$D51),"")</f>
        <v/>
      </c>
      <c r="X51" s="35" t="str">
        <f>IF(ISNUMBER(AVERAGEIFS(Observed!X$2:X$9149,Observed!$A$2:$A$9149,$A51,Observed!$D$2:$D$9149,$D51)),AVERAGEIFS(Observed!X$2:X$9149,Observed!$A$2:$A$9149,$A51,Observed!$D$2:$D$9149,$D51),"")</f>
        <v/>
      </c>
      <c r="Y51" s="35" t="str">
        <f>IF(ISNUMBER(AVERAGEIFS(Observed!Y$2:Y$9149,Observed!$A$2:$A$9149,$A51,Observed!$D$2:$D$9149,$D51)),AVERAGEIFS(Observed!Y$2:Y$9149,Observed!$A$2:$A$9149,$A51,Observed!$D$2:$D$9149,$D51),"")</f>
        <v/>
      </c>
      <c r="Z51" s="22" t="str">
        <f>IF(ISNUMBER(AVERAGEIFS(Observed!Z$2:Z$9149,Observed!$A$2:$A$9149,$A51,Observed!$D$2:$D$9149,$D51)),AVERAGEIFS(Observed!Z$2:Z$9149,Observed!$A$2:$A$9149,$A51,Observed!$D$2:$D$9149,$D51),"")</f>
        <v/>
      </c>
      <c r="AA51" s="22" t="str">
        <f>IF(ISNUMBER(AVERAGEIFS(Observed!AA$2:AA$9149,Observed!$A$2:$A$9149,$A51,Observed!$D$2:$D$9149,$D51)),AVERAGEIFS(Observed!AA$2:AA$9149,Observed!$A$2:$A$9149,$A51,Observed!$D$2:$D$9149,$D51),"")</f>
        <v/>
      </c>
      <c r="AB51" s="22" t="str">
        <f>IF(ISNUMBER(AVERAGEIFS(Observed!AB$2:AB$9149,Observed!$A$2:$A$9149,$A51,Observed!$D$2:$D$9149,$D51)),AVERAGEIFS(Observed!AB$2:AB$9149,Observed!$A$2:$A$9149,$A51,Observed!$D$2:$D$9149,$D51),"")</f>
        <v/>
      </c>
      <c r="AC51" s="22" t="str">
        <f>IF(ISNUMBER(AVERAGEIFS(Observed!AC$2:AC$9149,Observed!$A$2:$A$9149,$A51,Observed!$D$2:$D$9149,$D51)),AVERAGEIFS(Observed!AC$2:AC$9149,Observed!$A$2:$A$9149,$A51,Observed!$D$2:$D$9149,$D51),"")</f>
        <v/>
      </c>
      <c r="AD51" s="22" t="str">
        <f>IF(ISNUMBER(AVERAGEIFS(Observed!AD$2:AD$9149,Observed!$A$2:$A$9149,$A51,Observed!$D$2:$D$9149,$D51)),AVERAGEIFS(Observed!AD$2:AD$9149,Observed!$A$2:$A$9149,$A51,Observed!$D$2:$D$9149,$D51),"")</f>
        <v/>
      </c>
      <c r="AE51" s="22" t="str">
        <f>IF(ISNUMBER(AVERAGEIFS(Observed!AE$2:AE$9149,Observed!$A$2:$A$9149,$A51,Observed!$D$2:$D$9149,$D51)),AVERAGEIFS(Observed!AE$2:AE$9149,Observed!$A$2:$A$9149,$A51,Observed!$D$2:$D$9149,$D51),"")</f>
        <v/>
      </c>
      <c r="AF51" s="22">
        <f>IF(ISNUMBER(AVERAGEIFS(Observed!AF$2:AF$9149,Observed!$A$2:$A$9149,$A51,Observed!$D$2:$D$9149,$D51)),AVERAGEIFS(Observed!AF$2:AF$9149,Observed!$A$2:$A$9149,$A51,Observed!$D$2:$D$9149,$D51),"")</f>
        <v>16.582692464192707</v>
      </c>
      <c r="AG51" s="22">
        <f>IF(ISNUMBER(AVERAGEIFS(Observed!AG$2:AG$9149,Observed!$A$2:$A$9149,$A51,Observed!$D$2:$D$9149,$D51)),AVERAGEIFS(Observed!AG$2:AG$9149,Observed!$A$2:$A$9149,$A51,Observed!$D$2:$D$9149,$D51),"")</f>
        <v>83.417307535807296</v>
      </c>
      <c r="AH51" s="22">
        <f>IF(ISNUMBER(AVERAGEIFS(Observed!AH$2:AH$9149,Observed!$A$2:$A$9149,$A51,Observed!$D$2:$D$9149,$D51)),AVERAGEIFS(Observed!AH$2:AH$9149,Observed!$A$2:$A$9149,$A51,Observed!$D$2:$D$9149,$D51),"")</f>
        <v>19.215803782145183</v>
      </c>
      <c r="AI51" s="22">
        <f>IF(ISNUMBER(AVERAGEIFS(Observed!AI$2:AI$9149,Observed!$A$2:$A$9149,$A51,Observed!$D$2:$D$9149,$D51)),AVERAGEIFS(Observed!AI$2:AI$9149,Observed!$A$2:$A$9149,$A51,Observed!$D$2:$D$9149,$D51),"")</f>
        <v>21.442946751912434</v>
      </c>
      <c r="AJ51" s="22">
        <f>IF(ISNUMBER(AVERAGEIFS(Observed!AJ$2:AJ$9149,Observed!$A$2:$A$9149,$A51,Observed!$D$2:$D$9149,$D51)),AVERAGEIFS(Observed!AJ$2:AJ$9149,Observed!$A$2:$A$9149,$A51,Observed!$D$2:$D$9149,$D51),"")</f>
        <v>7.5473779042561846</v>
      </c>
      <c r="AK51" s="22">
        <f>IF(ISNUMBER(AVERAGEIFS(Observed!AK$2:AK$9149,Observed!$A$2:$A$9149,$A51,Observed!$D$2:$D$9149,$D51)),AVERAGEIFS(Observed!AK$2:AK$9149,Observed!$A$2:$A$9149,$A51,Observed!$D$2:$D$9149,$D51),"")</f>
        <v>24.138722737630207</v>
      </c>
      <c r="AL51" s="23">
        <f>IF(ISNUMBER(AVERAGEIFS(Observed!AL$2:AL$9149,Observed!$A$2:$A$9149,$A51,Observed!$D$2:$D$9149,$D51)),AVERAGEIFS(Observed!AL$2:AL$9149,Observed!$A$2:$A$9149,$A51,Observed!$D$2:$D$9149,$D51),"")</f>
        <v>3.8621956380208336E-2</v>
      </c>
      <c r="AM51" s="23">
        <f>IF(ISNUMBER(AVERAGEIFS(Observed!AM$2:AM$9149,Observed!$A$2:$A$9149,$A51,Observed!$D$2:$D$9149,$D51)),AVERAGEIFS(Observed!AM$2:AM$9149,Observed!$A$2:$A$9149,$A51,Observed!$D$2:$D$9149,$D51),"")</f>
        <v>3.8621956380208336E-2</v>
      </c>
      <c r="AN51" s="22">
        <f>IF(ISNUMBER(AVERAGEIFS(Observed!AN$2:AN$9149,Observed!$A$2:$A$9149,$A51,Observed!$D$2:$D$9149,$D51)),AVERAGEIFS(Observed!AN$2:AN$9149,Observed!$A$2:$A$9149,$A51,Observed!$D$2:$D$9149,$D51),"")</f>
        <v>72.697560628255204</v>
      </c>
      <c r="AO51" s="22">
        <f>IF(ISNUMBER(AVERAGEIFS(Observed!AO$2:AO$9149,Observed!$A$2:$A$9149,$A51,Observed!$D$2:$D$9149,$D51)),AVERAGEIFS(Observed!AO$2:AO$9149,Observed!$A$2:$A$9149,$A51,Observed!$D$2:$D$9149,$D51),"")</f>
        <v>11.631609700520833</v>
      </c>
      <c r="AP51" s="21" t="str">
        <f>IF(ISNUMBER(AVERAGEIFS(Observed!AP$2:AP$9149,Observed!$A$2:$A$9149,$A51,Observed!$D$2:$D$9149,$D51)),AVERAGEIFS(Observed!AP$2:AP$9149,Observed!$A$2:$A$9149,$A51,Observed!$D$2:$D$9149,$D51),"")</f>
        <v/>
      </c>
      <c r="AQ51" s="22" t="str">
        <f>IF(ISNUMBER(AVERAGEIFS(Observed!AQ$2:AQ$9149,Observed!$A$2:$A$9149,$A51,Observed!$D$2:$D$9149,$D51)),AVERAGEIFS(Observed!AQ$2:AQ$9149,Observed!$A$2:$A$9149,$A51,Observed!$D$2:$D$9149,$D51),"")</f>
        <v/>
      </c>
      <c r="AR51" s="22" t="str">
        <f>IF(ISNUMBER(AVERAGEIFS(Observed!AR$2:AR$9149,Observed!$A$2:$A$9149,$A51,Observed!$D$2:$D$9149,$D51)),AVERAGEIFS(Observed!AR$2:AR$9149,Observed!$A$2:$A$9149,$A51,Observed!$D$2:$D$9149,$D51),"")</f>
        <v/>
      </c>
      <c r="AS51" s="22" t="str">
        <f>IF(ISNUMBER(AVERAGEIFS(Observed!AS$2:AS$9149,Observed!$A$2:$A$9149,$A51,Observed!$D$2:$D$9149,$D51)),AVERAGEIFS(Observed!AS$2:AS$9149,Observed!$A$2:$A$9149,$A51,Observed!$D$2:$D$9149,$D51),"")</f>
        <v/>
      </c>
      <c r="AT51" s="22" t="str">
        <f>IF(ISNUMBER(AVERAGEIFS(Observed!AT$2:AT$9149,Observed!$A$2:$A$9149,$A51,Observed!$D$2:$D$9149,$D51)),AVERAGEIFS(Observed!AT$2:AT$9149,Observed!$A$2:$A$9149,$A51,Observed!$D$2:$D$9149,$D51),"")</f>
        <v/>
      </c>
      <c r="AU51" s="22" t="str">
        <f>IF(ISNUMBER(AVERAGEIFS(Observed!AU$2:AU$9149,Observed!$A$2:$A$9149,$A51,Observed!$D$2:$D$9149,$D51)),AVERAGEIFS(Observed!AU$2:AU$9149,Observed!$A$2:$A$9149,$A51,Observed!$D$2:$D$9149,$D51),"")</f>
        <v/>
      </c>
      <c r="AV51" s="2">
        <f>COUNTIFS(Observed!$A$2:$A$9149,$A51,Observed!$D$2:$D$9149,$D51)</f>
        <v>3</v>
      </c>
      <c r="AW51" s="2">
        <f t="shared" si="0"/>
        <v>11</v>
      </c>
    </row>
    <row r="52" spans="1:49" x14ac:dyDescent="0.25">
      <c r="A52" t="s">
        <v>24</v>
      </c>
      <c r="B52" t="s">
        <v>138</v>
      </c>
      <c r="C52" t="s">
        <v>43</v>
      </c>
      <c r="D52" s="3">
        <v>42087</v>
      </c>
      <c r="E52">
        <v>1</v>
      </c>
      <c r="F52" t="s">
        <v>56</v>
      </c>
      <c r="K52" s="24" t="s">
        <v>73</v>
      </c>
      <c r="L52" t="s">
        <v>22</v>
      </c>
      <c r="N52" s="2" t="s">
        <v>37</v>
      </c>
      <c r="O52" s="21">
        <f>IF(ISNUMBER(AVERAGEIFS(Observed!O$2:O$9149,Observed!$A$2:$A$9149,$A52,Observed!$D$2:$D$9149,$D52)),AVERAGEIFS(Observed!O$2:O$9149,Observed!$A$2:$A$9149,$A52,Observed!$D$2:$D$9149,$D52),"")</f>
        <v>1086.9583333333333</v>
      </c>
      <c r="P52" s="22">
        <f>IF(ISNUMBER(AVERAGEIFS(Observed!P$2:P$9149,Observed!$A$2:$A$9149,$A52,Observed!$D$2:$D$9149,$D52)),AVERAGEIFS(Observed!P$2:P$9149,Observed!$A$2:$A$9149,$A52,Observed!$D$2:$D$9149,$D52),"")</f>
        <v>108.69583333333333</v>
      </c>
      <c r="Q52" s="22" t="str">
        <f>IF(ISNUMBER(AVERAGEIFS(Observed!Q$2:Q$9149,Observed!$A$2:$A$9149,$A52,Observed!$D$2:$D$9149,$D52)),AVERAGEIFS(Observed!Q$2:Q$9149,Observed!$A$2:$A$9149,$A52,Observed!$D$2:$D$9149,$D52),"")</f>
        <v/>
      </c>
      <c r="R52" s="22" t="str">
        <f>IF(ISNUMBER(AVERAGEIFS(Observed!R$2:R$9149,Observed!$A$2:$A$9149,$A52,Observed!$D$2:$D$9149,$D52)),AVERAGEIFS(Observed!R$2:R$9149,Observed!$A$2:$A$9149,$A52,Observed!$D$2:$D$9149,$D52),"")</f>
        <v/>
      </c>
      <c r="S52" s="22" t="str">
        <f>IF(ISNUMBER(AVERAGEIFS(Observed!S$2:S$9149,Observed!$A$2:$A$9149,$A52,Observed!$D$2:$D$9149,$D52)),AVERAGEIFS(Observed!S$2:S$9149,Observed!$A$2:$A$9149,$A52,Observed!$D$2:$D$9149,$D52),"")</f>
        <v/>
      </c>
      <c r="T52" s="23" t="str">
        <f>IF(ISNUMBER(AVERAGEIFS(Observed!T$2:T$9149,Observed!$A$2:$A$9149,$A52,Observed!$D$2:$D$9149,$D52)),AVERAGEIFS(Observed!T$2:T$9149,Observed!$A$2:$A$9149,$A52,Observed!$D$2:$D$9149,$D52),"")</f>
        <v/>
      </c>
      <c r="U52" s="23" t="str">
        <f>IF(ISNUMBER(AVERAGEIFS(Observed!U$2:U$9149,Observed!$A$2:$A$9149,$A52,Observed!$D$2:$D$9149,$D52)),AVERAGEIFS(Observed!U$2:U$9149,Observed!$A$2:$A$9149,$A52,Observed!$D$2:$D$9149,$D52),"")</f>
        <v/>
      </c>
      <c r="V52" s="23" t="str">
        <f>IF(ISNUMBER(AVERAGEIFS(Observed!V$2:V$9149,Observed!$A$2:$A$9149,$A52,Observed!$D$2:$D$9149,$D52)),AVERAGEIFS(Observed!V$2:V$9149,Observed!$A$2:$A$9149,$A52,Observed!$D$2:$D$9149,$D52),"")</f>
        <v/>
      </c>
      <c r="W52" s="21" t="str">
        <f>IF(ISNUMBER(AVERAGEIFS(Observed!W$2:W$9149,Observed!$A$2:$A$9149,$A52,Observed!$D$2:$D$9149,$D52)),AVERAGEIFS(Observed!W$2:W$9149,Observed!$A$2:$A$9149,$A52,Observed!$D$2:$D$9149,$D52),"")</f>
        <v/>
      </c>
      <c r="X52" s="35" t="str">
        <f>IF(ISNUMBER(AVERAGEIFS(Observed!X$2:X$9149,Observed!$A$2:$A$9149,$A52,Observed!$D$2:$D$9149,$D52)),AVERAGEIFS(Observed!X$2:X$9149,Observed!$A$2:$A$9149,$A52,Observed!$D$2:$D$9149,$D52),"")</f>
        <v/>
      </c>
      <c r="Y52" s="35" t="str">
        <f>IF(ISNUMBER(AVERAGEIFS(Observed!Y$2:Y$9149,Observed!$A$2:$A$9149,$A52,Observed!$D$2:$D$9149,$D52)),AVERAGEIFS(Observed!Y$2:Y$9149,Observed!$A$2:$A$9149,$A52,Observed!$D$2:$D$9149,$D52),"")</f>
        <v/>
      </c>
      <c r="Z52" s="22" t="str">
        <f>IF(ISNUMBER(AVERAGEIFS(Observed!Z$2:Z$9149,Observed!$A$2:$A$9149,$A52,Observed!$D$2:$D$9149,$D52)),AVERAGEIFS(Observed!Z$2:Z$9149,Observed!$A$2:$A$9149,$A52,Observed!$D$2:$D$9149,$D52),"")</f>
        <v/>
      </c>
      <c r="AA52" s="22" t="str">
        <f>IF(ISNUMBER(AVERAGEIFS(Observed!AA$2:AA$9149,Observed!$A$2:$A$9149,$A52,Observed!$D$2:$D$9149,$D52)),AVERAGEIFS(Observed!AA$2:AA$9149,Observed!$A$2:$A$9149,$A52,Observed!$D$2:$D$9149,$D52),"")</f>
        <v/>
      </c>
      <c r="AB52" s="22" t="str">
        <f>IF(ISNUMBER(AVERAGEIFS(Observed!AB$2:AB$9149,Observed!$A$2:$A$9149,$A52,Observed!$D$2:$D$9149,$D52)),AVERAGEIFS(Observed!AB$2:AB$9149,Observed!$A$2:$A$9149,$A52,Observed!$D$2:$D$9149,$D52),"")</f>
        <v/>
      </c>
      <c r="AC52" s="22" t="str">
        <f>IF(ISNUMBER(AVERAGEIFS(Observed!AC$2:AC$9149,Observed!$A$2:$A$9149,$A52,Observed!$D$2:$D$9149,$D52)),AVERAGEIFS(Observed!AC$2:AC$9149,Observed!$A$2:$A$9149,$A52,Observed!$D$2:$D$9149,$D52),"")</f>
        <v/>
      </c>
      <c r="AD52" s="22" t="str">
        <f>IF(ISNUMBER(AVERAGEIFS(Observed!AD$2:AD$9149,Observed!$A$2:$A$9149,$A52,Observed!$D$2:$D$9149,$D52)),AVERAGEIFS(Observed!AD$2:AD$9149,Observed!$A$2:$A$9149,$A52,Observed!$D$2:$D$9149,$D52),"")</f>
        <v/>
      </c>
      <c r="AE52" s="22" t="str">
        <f>IF(ISNUMBER(AVERAGEIFS(Observed!AE$2:AE$9149,Observed!$A$2:$A$9149,$A52,Observed!$D$2:$D$9149,$D52)),AVERAGEIFS(Observed!AE$2:AE$9149,Observed!$A$2:$A$9149,$A52,Observed!$D$2:$D$9149,$D52),"")</f>
        <v/>
      </c>
      <c r="AF52" s="22">
        <f>IF(ISNUMBER(AVERAGEIFS(Observed!AF$2:AF$9149,Observed!$A$2:$A$9149,$A52,Observed!$D$2:$D$9149,$D52)),AVERAGEIFS(Observed!AF$2:AF$9149,Observed!$A$2:$A$9149,$A52,Observed!$D$2:$D$9149,$D52),"")</f>
        <v>19.476053873697918</v>
      </c>
      <c r="AG52" s="22">
        <f>IF(ISNUMBER(AVERAGEIFS(Observed!AG$2:AG$9149,Observed!$A$2:$A$9149,$A52,Observed!$D$2:$D$9149,$D52)),AVERAGEIFS(Observed!AG$2:AG$9149,Observed!$A$2:$A$9149,$A52,Observed!$D$2:$D$9149,$D52),"")</f>
        <v>80.523946126302079</v>
      </c>
      <c r="AH52" s="22">
        <f>IF(ISNUMBER(AVERAGEIFS(Observed!AH$2:AH$9149,Observed!$A$2:$A$9149,$A52,Observed!$D$2:$D$9149,$D52)),AVERAGEIFS(Observed!AH$2:AH$9149,Observed!$A$2:$A$9149,$A52,Observed!$D$2:$D$9149,$D52),"")</f>
        <v>17.694792429606121</v>
      </c>
      <c r="AI52" s="22">
        <f>IF(ISNUMBER(AVERAGEIFS(Observed!AI$2:AI$9149,Observed!$A$2:$A$9149,$A52,Observed!$D$2:$D$9149,$D52)),AVERAGEIFS(Observed!AI$2:AI$9149,Observed!$A$2:$A$9149,$A52,Observed!$D$2:$D$9149,$D52),"")</f>
        <v>25.114138921101887</v>
      </c>
      <c r="AJ52" s="22">
        <f>IF(ISNUMBER(AVERAGEIFS(Observed!AJ$2:AJ$9149,Observed!$A$2:$A$9149,$A52,Observed!$D$2:$D$9149,$D52)),AVERAGEIFS(Observed!AJ$2:AJ$9149,Observed!$A$2:$A$9149,$A52,Observed!$D$2:$D$9149,$D52),"")</f>
        <v>3.187358339627584</v>
      </c>
      <c r="AK52" s="22">
        <f>IF(ISNUMBER(AVERAGEIFS(Observed!AK$2:AK$9149,Observed!$A$2:$A$9149,$A52,Observed!$D$2:$D$9149,$D52)),AVERAGEIFS(Observed!AK$2:AK$9149,Observed!$A$2:$A$9149,$A52,Observed!$D$2:$D$9149,$D52),"")</f>
        <v>27.002787272135418</v>
      </c>
      <c r="AL52" s="23">
        <f>IF(ISNUMBER(AVERAGEIFS(Observed!AL$2:AL$9149,Observed!$A$2:$A$9149,$A52,Observed!$D$2:$D$9149,$D52)),AVERAGEIFS(Observed!AL$2:AL$9149,Observed!$A$2:$A$9149,$A52,Observed!$D$2:$D$9149,$D52),"")</f>
        <v>4.3204459635416664E-2</v>
      </c>
      <c r="AM52" s="23">
        <f>IF(ISNUMBER(AVERAGEIFS(Observed!AM$2:AM$9149,Observed!$A$2:$A$9149,$A52,Observed!$D$2:$D$9149,$D52)),AVERAGEIFS(Observed!AM$2:AM$9149,Observed!$A$2:$A$9149,$A52,Observed!$D$2:$D$9149,$D52),"")</f>
        <v>4.3204459635416664E-2</v>
      </c>
      <c r="AN52" s="22">
        <f>IF(ISNUMBER(AVERAGEIFS(Observed!AN$2:AN$9149,Observed!$A$2:$A$9149,$A52,Observed!$D$2:$D$9149,$D52)),AVERAGEIFS(Observed!AN$2:AN$9149,Observed!$A$2:$A$9149,$A52,Observed!$D$2:$D$9149,$D52),"")</f>
        <v>69.870730082194015</v>
      </c>
      <c r="AO52" s="22">
        <f>IF(ISNUMBER(AVERAGEIFS(Observed!AO$2:AO$9149,Observed!$A$2:$A$9149,$A52,Observed!$D$2:$D$9149,$D52)),AVERAGEIFS(Observed!AO$2:AO$9149,Observed!$A$2:$A$9149,$A52,Observed!$D$2:$D$9149,$D52),"")</f>
        <v>11.179316813151042</v>
      </c>
      <c r="AP52" s="21" t="str">
        <f>IF(ISNUMBER(AVERAGEIFS(Observed!AP$2:AP$9149,Observed!$A$2:$A$9149,$A52,Observed!$D$2:$D$9149,$D52)),AVERAGEIFS(Observed!AP$2:AP$9149,Observed!$A$2:$A$9149,$A52,Observed!$D$2:$D$9149,$D52),"")</f>
        <v/>
      </c>
      <c r="AQ52" s="22" t="str">
        <f>IF(ISNUMBER(AVERAGEIFS(Observed!AQ$2:AQ$9149,Observed!$A$2:$A$9149,$A52,Observed!$D$2:$D$9149,$D52)),AVERAGEIFS(Observed!AQ$2:AQ$9149,Observed!$A$2:$A$9149,$A52,Observed!$D$2:$D$9149,$D52),"")</f>
        <v/>
      </c>
      <c r="AR52" s="22" t="str">
        <f>IF(ISNUMBER(AVERAGEIFS(Observed!AR$2:AR$9149,Observed!$A$2:$A$9149,$A52,Observed!$D$2:$D$9149,$D52)),AVERAGEIFS(Observed!AR$2:AR$9149,Observed!$A$2:$A$9149,$A52,Observed!$D$2:$D$9149,$D52),"")</f>
        <v/>
      </c>
      <c r="AS52" s="22" t="str">
        <f>IF(ISNUMBER(AVERAGEIFS(Observed!AS$2:AS$9149,Observed!$A$2:$A$9149,$A52,Observed!$D$2:$D$9149,$D52)),AVERAGEIFS(Observed!AS$2:AS$9149,Observed!$A$2:$A$9149,$A52,Observed!$D$2:$D$9149,$D52),"")</f>
        <v/>
      </c>
      <c r="AT52" s="22" t="str">
        <f>IF(ISNUMBER(AVERAGEIFS(Observed!AT$2:AT$9149,Observed!$A$2:$A$9149,$A52,Observed!$D$2:$D$9149,$D52)),AVERAGEIFS(Observed!AT$2:AT$9149,Observed!$A$2:$A$9149,$A52,Observed!$D$2:$D$9149,$D52),"")</f>
        <v/>
      </c>
      <c r="AU52" s="22" t="str">
        <f>IF(ISNUMBER(AVERAGEIFS(Observed!AU$2:AU$9149,Observed!$A$2:$A$9149,$A52,Observed!$D$2:$D$9149,$D52)),AVERAGEIFS(Observed!AU$2:AU$9149,Observed!$A$2:$A$9149,$A52,Observed!$D$2:$D$9149,$D52),"")</f>
        <v/>
      </c>
      <c r="AV52" s="2">
        <f>COUNTIFS(Observed!$A$2:$A$9149,$A52,Observed!$D$2:$D$9149,$D52)</f>
        <v>3</v>
      </c>
      <c r="AW52" s="2">
        <f t="shared" si="0"/>
        <v>11</v>
      </c>
    </row>
    <row r="53" spans="1:49" x14ac:dyDescent="0.25">
      <c r="A53" t="s">
        <v>27</v>
      </c>
      <c r="B53" t="s">
        <v>138</v>
      </c>
      <c r="C53" t="s">
        <v>43</v>
      </c>
      <c r="D53" s="3">
        <v>42087</v>
      </c>
      <c r="E53">
        <v>1</v>
      </c>
      <c r="F53" t="s">
        <v>57</v>
      </c>
      <c r="K53" s="24" t="s">
        <v>73</v>
      </c>
      <c r="L53" t="s">
        <v>22</v>
      </c>
      <c r="N53" s="2" t="s">
        <v>37</v>
      </c>
      <c r="O53" s="21">
        <f>IF(ISNUMBER(AVERAGEIFS(Observed!O$2:O$9149,Observed!$A$2:$A$9149,$A53,Observed!$D$2:$D$9149,$D53)),AVERAGEIFS(Observed!O$2:O$9149,Observed!$A$2:$A$9149,$A53,Observed!$D$2:$D$9149,$D53),"")</f>
        <v>925.20833333333337</v>
      </c>
      <c r="P53" s="22">
        <f>IF(ISNUMBER(AVERAGEIFS(Observed!P$2:P$9149,Observed!$A$2:$A$9149,$A53,Observed!$D$2:$D$9149,$D53)),AVERAGEIFS(Observed!P$2:P$9149,Observed!$A$2:$A$9149,$A53,Observed!$D$2:$D$9149,$D53),"")</f>
        <v>92.520833333333329</v>
      </c>
      <c r="Q53" s="22" t="str">
        <f>IF(ISNUMBER(AVERAGEIFS(Observed!Q$2:Q$9149,Observed!$A$2:$A$9149,$A53,Observed!$D$2:$D$9149,$D53)),AVERAGEIFS(Observed!Q$2:Q$9149,Observed!$A$2:$A$9149,$A53,Observed!$D$2:$D$9149,$D53),"")</f>
        <v/>
      </c>
      <c r="R53" s="22" t="str">
        <f>IF(ISNUMBER(AVERAGEIFS(Observed!R$2:R$9149,Observed!$A$2:$A$9149,$A53,Observed!$D$2:$D$9149,$D53)),AVERAGEIFS(Observed!R$2:R$9149,Observed!$A$2:$A$9149,$A53,Observed!$D$2:$D$9149,$D53),"")</f>
        <v/>
      </c>
      <c r="S53" s="22" t="str">
        <f>IF(ISNUMBER(AVERAGEIFS(Observed!S$2:S$9149,Observed!$A$2:$A$9149,$A53,Observed!$D$2:$D$9149,$D53)),AVERAGEIFS(Observed!S$2:S$9149,Observed!$A$2:$A$9149,$A53,Observed!$D$2:$D$9149,$D53),"")</f>
        <v/>
      </c>
      <c r="T53" s="23" t="str">
        <f>IF(ISNUMBER(AVERAGEIFS(Observed!T$2:T$9149,Observed!$A$2:$A$9149,$A53,Observed!$D$2:$D$9149,$D53)),AVERAGEIFS(Observed!T$2:T$9149,Observed!$A$2:$A$9149,$A53,Observed!$D$2:$D$9149,$D53),"")</f>
        <v/>
      </c>
      <c r="U53" s="23" t="str">
        <f>IF(ISNUMBER(AVERAGEIFS(Observed!U$2:U$9149,Observed!$A$2:$A$9149,$A53,Observed!$D$2:$D$9149,$D53)),AVERAGEIFS(Observed!U$2:U$9149,Observed!$A$2:$A$9149,$A53,Observed!$D$2:$D$9149,$D53),"")</f>
        <v/>
      </c>
      <c r="V53" s="23" t="str">
        <f>IF(ISNUMBER(AVERAGEIFS(Observed!V$2:V$9149,Observed!$A$2:$A$9149,$A53,Observed!$D$2:$D$9149,$D53)),AVERAGEIFS(Observed!V$2:V$9149,Observed!$A$2:$A$9149,$A53,Observed!$D$2:$D$9149,$D53),"")</f>
        <v/>
      </c>
      <c r="W53" s="21" t="str">
        <f>IF(ISNUMBER(AVERAGEIFS(Observed!W$2:W$9149,Observed!$A$2:$A$9149,$A53,Observed!$D$2:$D$9149,$D53)),AVERAGEIFS(Observed!W$2:W$9149,Observed!$A$2:$A$9149,$A53,Observed!$D$2:$D$9149,$D53),"")</f>
        <v/>
      </c>
      <c r="X53" s="35" t="str">
        <f>IF(ISNUMBER(AVERAGEIFS(Observed!X$2:X$9149,Observed!$A$2:$A$9149,$A53,Observed!$D$2:$D$9149,$D53)),AVERAGEIFS(Observed!X$2:X$9149,Observed!$A$2:$A$9149,$A53,Observed!$D$2:$D$9149,$D53),"")</f>
        <v/>
      </c>
      <c r="Y53" s="35" t="str">
        <f>IF(ISNUMBER(AVERAGEIFS(Observed!Y$2:Y$9149,Observed!$A$2:$A$9149,$A53,Observed!$D$2:$D$9149,$D53)),AVERAGEIFS(Observed!Y$2:Y$9149,Observed!$A$2:$A$9149,$A53,Observed!$D$2:$D$9149,$D53),"")</f>
        <v/>
      </c>
      <c r="Z53" s="22" t="str">
        <f>IF(ISNUMBER(AVERAGEIFS(Observed!Z$2:Z$9149,Observed!$A$2:$A$9149,$A53,Observed!$D$2:$D$9149,$D53)),AVERAGEIFS(Observed!Z$2:Z$9149,Observed!$A$2:$A$9149,$A53,Observed!$D$2:$D$9149,$D53),"")</f>
        <v/>
      </c>
      <c r="AA53" s="22" t="str">
        <f>IF(ISNUMBER(AVERAGEIFS(Observed!AA$2:AA$9149,Observed!$A$2:$A$9149,$A53,Observed!$D$2:$D$9149,$D53)),AVERAGEIFS(Observed!AA$2:AA$9149,Observed!$A$2:$A$9149,$A53,Observed!$D$2:$D$9149,$D53),"")</f>
        <v/>
      </c>
      <c r="AB53" s="22" t="str">
        <f>IF(ISNUMBER(AVERAGEIFS(Observed!AB$2:AB$9149,Observed!$A$2:$A$9149,$A53,Observed!$D$2:$D$9149,$D53)),AVERAGEIFS(Observed!AB$2:AB$9149,Observed!$A$2:$A$9149,$A53,Observed!$D$2:$D$9149,$D53),"")</f>
        <v/>
      </c>
      <c r="AC53" s="22" t="str">
        <f>IF(ISNUMBER(AVERAGEIFS(Observed!AC$2:AC$9149,Observed!$A$2:$A$9149,$A53,Observed!$D$2:$D$9149,$D53)),AVERAGEIFS(Observed!AC$2:AC$9149,Observed!$A$2:$A$9149,$A53,Observed!$D$2:$D$9149,$D53),"")</f>
        <v/>
      </c>
      <c r="AD53" s="22" t="str">
        <f>IF(ISNUMBER(AVERAGEIFS(Observed!AD$2:AD$9149,Observed!$A$2:$A$9149,$A53,Observed!$D$2:$D$9149,$D53)),AVERAGEIFS(Observed!AD$2:AD$9149,Observed!$A$2:$A$9149,$A53,Observed!$D$2:$D$9149,$D53),"")</f>
        <v/>
      </c>
      <c r="AE53" s="22" t="str">
        <f>IF(ISNUMBER(AVERAGEIFS(Observed!AE$2:AE$9149,Observed!$A$2:$A$9149,$A53,Observed!$D$2:$D$9149,$D53)),AVERAGEIFS(Observed!AE$2:AE$9149,Observed!$A$2:$A$9149,$A53,Observed!$D$2:$D$9149,$D53),"")</f>
        <v/>
      </c>
      <c r="AF53" s="22">
        <f>IF(ISNUMBER(AVERAGEIFS(Observed!AF$2:AF$9149,Observed!$A$2:$A$9149,$A53,Observed!$D$2:$D$9149,$D53)),AVERAGEIFS(Observed!AF$2:AF$9149,Observed!$A$2:$A$9149,$A53,Observed!$D$2:$D$9149,$D53),"")</f>
        <v>16.922437032063801</v>
      </c>
      <c r="AG53" s="22">
        <f>IF(ISNUMBER(AVERAGEIFS(Observed!AG$2:AG$9149,Observed!$A$2:$A$9149,$A53,Observed!$D$2:$D$9149,$D53)),AVERAGEIFS(Observed!AG$2:AG$9149,Observed!$A$2:$A$9149,$A53,Observed!$D$2:$D$9149,$D53),"")</f>
        <v>83.077562967936203</v>
      </c>
      <c r="AH53" s="22">
        <f>IF(ISNUMBER(AVERAGEIFS(Observed!AH$2:AH$9149,Observed!$A$2:$A$9149,$A53,Observed!$D$2:$D$9149,$D53)),AVERAGEIFS(Observed!AH$2:AH$9149,Observed!$A$2:$A$9149,$A53,Observed!$D$2:$D$9149,$D53),"")</f>
        <v>18.518469492594402</v>
      </c>
      <c r="AI53" s="22">
        <f>IF(ISNUMBER(AVERAGEIFS(Observed!AI$2:AI$9149,Observed!$A$2:$A$9149,$A53,Observed!$D$2:$D$9149,$D53)),AVERAGEIFS(Observed!AI$2:AI$9149,Observed!$A$2:$A$9149,$A53,Observed!$D$2:$D$9149,$D53),"")</f>
        <v>22.784039179484051</v>
      </c>
      <c r="AJ53" s="22">
        <f>IF(ISNUMBER(AVERAGEIFS(Observed!AJ$2:AJ$9149,Observed!$A$2:$A$9149,$A53,Observed!$D$2:$D$9149,$D53)),AVERAGEIFS(Observed!AJ$2:AJ$9149,Observed!$A$2:$A$9149,$A53,Observed!$D$2:$D$9149,$D53),"")</f>
        <v>5.5509560902913408</v>
      </c>
      <c r="AK53" s="22">
        <f>IF(ISNUMBER(AVERAGEIFS(Observed!AK$2:AK$9149,Observed!$A$2:$A$9149,$A53,Observed!$D$2:$D$9149,$D53)),AVERAGEIFS(Observed!AK$2:AK$9149,Observed!$A$2:$A$9149,$A53,Observed!$D$2:$D$9149,$D53),"")</f>
        <v>25.218188603719074</v>
      </c>
      <c r="AL53" s="23">
        <f>IF(ISNUMBER(AVERAGEIFS(Observed!AL$2:AL$9149,Observed!$A$2:$A$9149,$A53,Observed!$D$2:$D$9149,$D53)),AVERAGEIFS(Observed!AL$2:AL$9149,Observed!$A$2:$A$9149,$A53,Observed!$D$2:$D$9149,$D53),"")</f>
        <v>4.0349101765950524E-2</v>
      </c>
      <c r="AM53" s="23">
        <f>IF(ISNUMBER(AVERAGEIFS(Observed!AM$2:AM$9149,Observed!$A$2:$A$9149,$A53,Observed!$D$2:$D$9149,$D53)),AVERAGEIFS(Observed!AM$2:AM$9149,Observed!$A$2:$A$9149,$A53,Observed!$D$2:$D$9149,$D53),"")</f>
        <v>4.0349101765950524E-2</v>
      </c>
      <c r="AN53" s="22">
        <f>IF(ISNUMBER(AVERAGEIFS(Observed!AN$2:AN$9149,Observed!$A$2:$A$9149,$A53,Observed!$D$2:$D$9149,$D53)),AVERAGEIFS(Observed!AN$2:AN$9149,Observed!$A$2:$A$9149,$A53,Observed!$D$2:$D$9149,$D53),"")</f>
        <v>72.687024434407547</v>
      </c>
      <c r="AO53" s="22">
        <f>IF(ISNUMBER(AVERAGEIFS(Observed!AO$2:AO$9149,Observed!$A$2:$A$9149,$A53,Observed!$D$2:$D$9149,$D53)),AVERAGEIFS(Observed!AO$2:AO$9149,Observed!$A$2:$A$9149,$A53,Observed!$D$2:$D$9149,$D53),"")</f>
        <v>11.629923909505209</v>
      </c>
      <c r="AP53" s="21" t="str">
        <f>IF(ISNUMBER(AVERAGEIFS(Observed!AP$2:AP$9149,Observed!$A$2:$A$9149,$A53,Observed!$D$2:$D$9149,$D53)),AVERAGEIFS(Observed!AP$2:AP$9149,Observed!$A$2:$A$9149,$A53,Observed!$D$2:$D$9149,$D53),"")</f>
        <v/>
      </c>
      <c r="AQ53" s="22" t="str">
        <f>IF(ISNUMBER(AVERAGEIFS(Observed!AQ$2:AQ$9149,Observed!$A$2:$A$9149,$A53,Observed!$D$2:$D$9149,$D53)),AVERAGEIFS(Observed!AQ$2:AQ$9149,Observed!$A$2:$A$9149,$A53,Observed!$D$2:$D$9149,$D53),"")</f>
        <v/>
      </c>
      <c r="AR53" s="22" t="str">
        <f>IF(ISNUMBER(AVERAGEIFS(Observed!AR$2:AR$9149,Observed!$A$2:$A$9149,$A53,Observed!$D$2:$D$9149,$D53)),AVERAGEIFS(Observed!AR$2:AR$9149,Observed!$A$2:$A$9149,$A53,Observed!$D$2:$D$9149,$D53),"")</f>
        <v/>
      </c>
      <c r="AS53" s="22" t="str">
        <f>IF(ISNUMBER(AVERAGEIFS(Observed!AS$2:AS$9149,Observed!$A$2:$A$9149,$A53,Observed!$D$2:$D$9149,$D53)),AVERAGEIFS(Observed!AS$2:AS$9149,Observed!$A$2:$A$9149,$A53,Observed!$D$2:$D$9149,$D53),"")</f>
        <v/>
      </c>
      <c r="AT53" s="22" t="str">
        <f>IF(ISNUMBER(AVERAGEIFS(Observed!AT$2:AT$9149,Observed!$A$2:$A$9149,$A53,Observed!$D$2:$D$9149,$D53)),AVERAGEIFS(Observed!AT$2:AT$9149,Observed!$A$2:$A$9149,$A53,Observed!$D$2:$D$9149,$D53),"")</f>
        <v/>
      </c>
      <c r="AU53" s="22" t="str">
        <f>IF(ISNUMBER(AVERAGEIFS(Observed!AU$2:AU$9149,Observed!$A$2:$A$9149,$A53,Observed!$D$2:$D$9149,$D53)),AVERAGEIFS(Observed!AU$2:AU$9149,Observed!$A$2:$A$9149,$A53,Observed!$D$2:$D$9149,$D53),"")</f>
        <v/>
      </c>
      <c r="AV53" s="2">
        <f>COUNTIFS(Observed!$A$2:$A$9149,$A53,Observed!$D$2:$D$9149,$D53)</f>
        <v>3</v>
      </c>
      <c r="AW53" s="2">
        <f t="shared" si="0"/>
        <v>11</v>
      </c>
    </row>
    <row r="54" spans="1:49" x14ac:dyDescent="0.25">
      <c r="A54" t="s">
        <v>28</v>
      </c>
      <c r="B54" t="s">
        <v>138</v>
      </c>
      <c r="C54" t="s">
        <v>43</v>
      </c>
      <c r="D54" s="3">
        <v>42087</v>
      </c>
      <c r="E54">
        <v>1</v>
      </c>
      <c r="F54" t="s">
        <v>58</v>
      </c>
      <c r="K54" s="24" t="s">
        <v>73</v>
      </c>
      <c r="L54" t="s">
        <v>22</v>
      </c>
      <c r="N54" s="2" t="s">
        <v>37</v>
      </c>
      <c r="O54" s="21">
        <f>IF(ISNUMBER(AVERAGEIFS(Observed!O$2:O$9149,Observed!$A$2:$A$9149,$A54,Observed!$D$2:$D$9149,$D54)),AVERAGEIFS(Observed!O$2:O$9149,Observed!$A$2:$A$9149,$A54,Observed!$D$2:$D$9149,$D54),"")</f>
        <v>856.41666666666663</v>
      </c>
      <c r="P54" s="22">
        <f>IF(ISNUMBER(AVERAGEIFS(Observed!P$2:P$9149,Observed!$A$2:$A$9149,$A54,Observed!$D$2:$D$9149,$D54)),AVERAGEIFS(Observed!P$2:P$9149,Observed!$A$2:$A$9149,$A54,Observed!$D$2:$D$9149,$D54),"")</f>
        <v>85.641666666666652</v>
      </c>
      <c r="Q54" s="22" t="str">
        <f>IF(ISNUMBER(AVERAGEIFS(Observed!Q$2:Q$9149,Observed!$A$2:$A$9149,$A54,Observed!$D$2:$D$9149,$D54)),AVERAGEIFS(Observed!Q$2:Q$9149,Observed!$A$2:$A$9149,$A54,Observed!$D$2:$D$9149,$D54),"")</f>
        <v/>
      </c>
      <c r="R54" s="22" t="str">
        <f>IF(ISNUMBER(AVERAGEIFS(Observed!R$2:R$9149,Observed!$A$2:$A$9149,$A54,Observed!$D$2:$D$9149,$D54)),AVERAGEIFS(Observed!R$2:R$9149,Observed!$A$2:$A$9149,$A54,Observed!$D$2:$D$9149,$D54),"")</f>
        <v/>
      </c>
      <c r="S54" s="22" t="str">
        <f>IF(ISNUMBER(AVERAGEIFS(Observed!S$2:S$9149,Observed!$A$2:$A$9149,$A54,Observed!$D$2:$D$9149,$D54)),AVERAGEIFS(Observed!S$2:S$9149,Observed!$A$2:$A$9149,$A54,Observed!$D$2:$D$9149,$D54),"")</f>
        <v/>
      </c>
      <c r="T54" s="23" t="str">
        <f>IF(ISNUMBER(AVERAGEIFS(Observed!T$2:T$9149,Observed!$A$2:$A$9149,$A54,Observed!$D$2:$D$9149,$D54)),AVERAGEIFS(Observed!T$2:T$9149,Observed!$A$2:$A$9149,$A54,Observed!$D$2:$D$9149,$D54),"")</f>
        <v/>
      </c>
      <c r="U54" s="23" t="str">
        <f>IF(ISNUMBER(AVERAGEIFS(Observed!U$2:U$9149,Observed!$A$2:$A$9149,$A54,Observed!$D$2:$D$9149,$D54)),AVERAGEIFS(Observed!U$2:U$9149,Observed!$A$2:$A$9149,$A54,Observed!$D$2:$D$9149,$D54),"")</f>
        <v/>
      </c>
      <c r="V54" s="23" t="str">
        <f>IF(ISNUMBER(AVERAGEIFS(Observed!V$2:V$9149,Observed!$A$2:$A$9149,$A54,Observed!$D$2:$D$9149,$D54)),AVERAGEIFS(Observed!V$2:V$9149,Observed!$A$2:$A$9149,$A54,Observed!$D$2:$D$9149,$D54),"")</f>
        <v/>
      </c>
      <c r="W54" s="21" t="str">
        <f>IF(ISNUMBER(AVERAGEIFS(Observed!W$2:W$9149,Observed!$A$2:$A$9149,$A54,Observed!$D$2:$D$9149,$D54)),AVERAGEIFS(Observed!W$2:W$9149,Observed!$A$2:$A$9149,$A54,Observed!$D$2:$D$9149,$D54),"")</f>
        <v/>
      </c>
      <c r="X54" s="35" t="str">
        <f>IF(ISNUMBER(AVERAGEIFS(Observed!X$2:X$9149,Observed!$A$2:$A$9149,$A54,Observed!$D$2:$D$9149,$D54)),AVERAGEIFS(Observed!X$2:X$9149,Observed!$A$2:$A$9149,$A54,Observed!$D$2:$D$9149,$D54),"")</f>
        <v/>
      </c>
      <c r="Y54" s="35" t="str">
        <f>IF(ISNUMBER(AVERAGEIFS(Observed!Y$2:Y$9149,Observed!$A$2:$A$9149,$A54,Observed!$D$2:$D$9149,$D54)),AVERAGEIFS(Observed!Y$2:Y$9149,Observed!$A$2:$A$9149,$A54,Observed!$D$2:$D$9149,$D54),"")</f>
        <v/>
      </c>
      <c r="Z54" s="22" t="str">
        <f>IF(ISNUMBER(AVERAGEIFS(Observed!Z$2:Z$9149,Observed!$A$2:$A$9149,$A54,Observed!$D$2:$D$9149,$D54)),AVERAGEIFS(Observed!Z$2:Z$9149,Observed!$A$2:$A$9149,$A54,Observed!$D$2:$D$9149,$D54),"")</f>
        <v/>
      </c>
      <c r="AA54" s="22" t="str">
        <f>IF(ISNUMBER(AVERAGEIFS(Observed!AA$2:AA$9149,Observed!$A$2:$A$9149,$A54,Observed!$D$2:$D$9149,$D54)),AVERAGEIFS(Observed!AA$2:AA$9149,Observed!$A$2:$A$9149,$A54,Observed!$D$2:$D$9149,$D54),"")</f>
        <v/>
      </c>
      <c r="AB54" s="22" t="str">
        <f>IF(ISNUMBER(AVERAGEIFS(Observed!AB$2:AB$9149,Observed!$A$2:$A$9149,$A54,Observed!$D$2:$D$9149,$D54)),AVERAGEIFS(Observed!AB$2:AB$9149,Observed!$A$2:$A$9149,$A54,Observed!$D$2:$D$9149,$D54),"")</f>
        <v/>
      </c>
      <c r="AC54" s="22" t="str">
        <f>IF(ISNUMBER(AVERAGEIFS(Observed!AC$2:AC$9149,Observed!$A$2:$A$9149,$A54,Observed!$D$2:$D$9149,$D54)),AVERAGEIFS(Observed!AC$2:AC$9149,Observed!$A$2:$A$9149,$A54,Observed!$D$2:$D$9149,$D54),"")</f>
        <v/>
      </c>
      <c r="AD54" s="22" t="str">
        <f>IF(ISNUMBER(AVERAGEIFS(Observed!AD$2:AD$9149,Observed!$A$2:$A$9149,$A54,Observed!$D$2:$D$9149,$D54)),AVERAGEIFS(Observed!AD$2:AD$9149,Observed!$A$2:$A$9149,$A54,Observed!$D$2:$D$9149,$D54),"")</f>
        <v/>
      </c>
      <c r="AE54" s="22" t="str">
        <f>IF(ISNUMBER(AVERAGEIFS(Observed!AE$2:AE$9149,Observed!$A$2:$A$9149,$A54,Observed!$D$2:$D$9149,$D54)),AVERAGEIFS(Observed!AE$2:AE$9149,Observed!$A$2:$A$9149,$A54,Observed!$D$2:$D$9149,$D54),"")</f>
        <v/>
      </c>
      <c r="AF54" s="22">
        <f>IF(ISNUMBER(AVERAGEIFS(Observed!AF$2:AF$9149,Observed!$A$2:$A$9149,$A54,Observed!$D$2:$D$9149,$D54)),AVERAGEIFS(Observed!AF$2:AF$9149,Observed!$A$2:$A$9149,$A54,Observed!$D$2:$D$9149,$D54),"")</f>
        <v>17.847187042236328</v>
      </c>
      <c r="AG54" s="22">
        <f>IF(ISNUMBER(AVERAGEIFS(Observed!AG$2:AG$9149,Observed!$A$2:$A$9149,$A54,Observed!$D$2:$D$9149,$D54)),AVERAGEIFS(Observed!AG$2:AG$9149,Observed!$A$2:$A$9149,$A54,Observed!$D$2:$D$9149,$D54),"")</f>
        <v>82.152812957763672</v>
      </c>
      <c r="AH54" s="22">
        <f>IF(ISNUMBER(AVERAGEIFS(Observed!AH$2:AH$9149,Observed!$A$2:$A$9149,$A54,Observed!$D$2:$D$9149,$D54)),AVERAGEIFS(Observed!AH$2:AH$9149,Observed!$A$2:$A$9149,$A54,Observed!$D$2:$D$9149,$D54),"")</f>
        <v>21.212296485900879</v>
      </c>
      <c r="AI54" s="22">
        <f>IF(ISNUMBER(AVERAGEIFS(Observed!AI$2:AI$9149,Observed!$A$2:$A$9149,$A54,Observed!$D$2:$D$9149,$D54)),AVERAGEIFS(Observed!AI$2:AI$9149,Observed!$A$2:$A$9149,$A54,Observed!$D$2:$D$9149,$D54),"")</f>
        <v>27.951641082763672</v>
      </c>
      <c r="AJ54" s="22">
        <f>IF(ISNUMBER(AVERAGEIFS(Observed!AJ$2:AJ$9149,Observed!$A$2:$A$9149,$A54,Observed!$D$2:$D$9149,$D54)),AVERAGEIFS(Observed!AJ$2:AJ$9149,Observed!$A$2:$A$9149,$A54,Observed!$D$2:$D$9149,$D54),"")</f>
        <v>1.9126445055007935</v>
      </c>
      <c r="AK54" s="22">
        <f>IF(ISNUMBER(AVERAGEIFS(Observed!AK$2:AK$9149,Observed!$A$2:$A$9149,$A54,Observed!$D$2:$D$9149,$D54)),AVERAGEIFS(Observed!AK$2:AK$9149,Observed!$A$2:$A$9149,$A54,Observed!$D$2:$D$9149,$D54),"")</f>
        <v>22.682674407958984</v>
      </c>
      <c r="AL54" s="23">
        <f>IF(ISNUMBER(AVERAGEIFS(Observed!AL$2:AL$9149,Observed!$A$2:$A$9149,$A54,Observed!$D$2:$D$9149,$D54)),AVERAGEIFS(Observed!AL$2:AL$9149,Observed!$A$2:$A$9149,$A54,Observed!$D$2:$D$9149,$D54),"")</f>
        <v>3.2259803602430553E-2</v>
      </c>
      <c r="AM54" s="23">
        <f>IF(ISNUMBER(AVERAGEIFS(Observed!AM$2:AM$9149,Observed!$A$2:$A$9149,$A54,Observed!$D$2:$D$9149,$D54)),AVERAGEIFS(Observed!AM$2:AM$9149,Observed!$A$2:$A$9149,$A54,Observed!$D$2:$D$9149,$D54),"")</f>
        <v>3.2259803602430553E-2</v>
      </c>
      <c r="AN54" s="22">
        <f>IF(ISNUMBER(AVERAGEIFS(Observed!AN$2:AN$9149,Observed!$A$2:$A$9149,$A54,Observed!$D$2:$D$9149,$D54)),AVERAGEIFS(Observed!AN$2:AN$9149,Observed!$A$2:$A$9149,$A54,Observed!$D$2:$D$9149,$D54),"")</f>
        <v>69.10015869140625</v>
      </c>
      <c r="AO54" s="22">
        <f>IF(ISNUMBER(AVERAGEIFS(Observed!AO$2:AO$9149,Observed!$A$2:$A$9149,$A54,Observed!$D$2:$D$9149,$D54)),AVERAGEIFS(Observed!AO$2:AO$9149,Observed!$A$2:$A$9149,$A54,Observed!$D$2:$D$9149,$D54),"")</f>
        <v>11.056025390624999</v>
      </c>
      <c r="AP54" s="21" t="str">
        <f>IF(ISNUMBER(AVERAGEIFS(Observed!AP$2:AP$9149,Observed!$A$2:$A$9149,$A54,Observed!$D$2:$D$9149,$D54)),AVERAGEIFS(Observed!AP$2:AP$9149,Observed!$A$2:$A$9149,$A54,Observed!$D$2:$D$9149,$D54),"")</f>
        <v/>
      </c>
      <c r="AQ54" s="22" t="str">
        <f>IF(ISNUMBER(AVERAGEIFS(Observed!AQ$2:AQ$9149,Observed!$A$2:$A$9149,$A54,Observed!$D$2:$D$9149,$D54)),AVERAGEIFS(Observed!AQ$2:AQ$9149,Observed!$A$2:$A$9149,$A54,Observed!$D$2:$D$9149,$D54),"")</f>
        <v/>
      </c>
      <c r="AR54" s="22" t="str">
        <f>IF(ISNUMBER(AVERAGEIFS(Observed!AR$2:AR$9149,Observed!$A$2:$A$9149,$A54,Observed!$D$2:$D$9149,$D54)),AVERAGEIFS(Observed!AR$2:AR$9149,Observed!$A$2:$A$9149,$A54,Observed!$D$2:$D$9149,$D54),"")</f>
        <v/>
      </c>
      <c r="AS54" s="22" t="str">
        <f>IF(ISNUMBER(AVERAGEIFS(Observed!AS$2:AS$9149,Observed!$A$2:$A$9149,$A54,Observed!$D$2:$D$9149,$D54)),AVERAGEIFS(Observed!AS$2:AS$9149,Observed!$A$2:$A$9149,$A54,Observed!$D$2:$D$9149,$D54),"")</f>
        <v/>
      </c>
      <c r="AT54" s="22" t="str">
        <f>IF(ISNUMBER(AVERAGEIFS(Observed!AT$2:AT$9149,Observed!$A$2:$A$9149,$A54,Observed!$D$2:$D$9149,$D54)),AVERAGEIFS(Observed!AT$2:AT$9149,Observed!$A$2:$A$9149,$A54,Observed!$D$2:$D$9149,$D54),"")</f>
        <v/>
      </c>
      <c r="AU54" s="22" t="str">
        <f>IF(ISNUMBER(AVERAGEIFS(Observed!AU$2:AU$9149,Observed!$A$2:$A$9149,$A54,Observed!$D$2:$D$9149,$D54)),AVERAGEIFS(Observed!AU$2:AU$9149,Observed!$A$2:$A$9149,$A54,Observed!$D$2:$D$9149,$D54),"")</f>
        <v/>
      </c>
      <c r="AV54" s="2">
        <f>COUNTIFS(Observed!$A$2:$A$9149,$A54,Observed!$D$2:$D$9149,$D54)</f>
        <v>3</v>
      </c>
      <c r="AW54" s="2">
        <f t="shared" si="0"/>
        <v>11</v>
      </c>
    </row>
    <row r="55" spans="1:49" x14ac:dyDescent="0.25">
      <c r="A55" t="s">
        <v>26</v>
      </c>
      <c r="B55" t="s">
        <v>138</v>
      </c>
      <c r="C55" t="s">
        <v>43</v>
      </c>
      <c r="D55" s="3">
        <v>42087</v>
      </c>
      <c r="E55">
        <v>1</v>
      </c>
      <c r="F55" t="s">
        <v>59</v>
      </c>
      <c r="K55" s="24" t="s">
        <v>73</v>
      </c>
      <c r="L55" t="s">
        <v>22</v>
      </c>
      <c r="N55" s="2" t="s">
        <v>37</v>
      </c>
      <c r="O55" s="21">
        <f>IF(ISNUMBER(AVERAGEIFS(Observed!O$2:O$9149,Observed!$A$2:$A$9149,$A55,Observed!$D$2:$D$9149,$D55)),AVERAGEIFS(Observed!O$2:O$9149,Observed!$A$2:$A$9149,$A55,Observed!$D$2:$D$9149,$D55),"")</f>
        <v>883.33333333333337</v>
      </c>
      <c r="P55" s="22">
        <f>IF(ISNUMBER(AVERAGEIFS(Observed!P$2:P$9149,Observed!$A$2:$A$9149,$A55,Observed!$D$2:$D$9149,$D55)),AVERAGEIFS(Observed!P$2:P$9149,Observed!$A$2:$A$9149,$A55,Observed!$D$2:$D$9149,$D55),"")</f>
        <v>88.333333333333329</v>
      </c>
      <c r="Q55" s="22" t="str">
        <f>IF(ISNUMBER(AVERAGEIFS(Observed!Q$2:Q$9149,Observed!$A$2:$A$9149,$A55,Observed!$D$2:$D$9149,$D55)),AVERAGEIFS(Observed!Q$2:Q$9149,Observed!$A$2:$A$9149,$A55,Observed!$D$2:$D$9149,$D55),"")</f>
        <v/>
      </c>
      <c r="R55" s="22" t="str">
        <f>IF(ISNUMBER(AVERAGEIFS(Observed!R$2:R$9149,Observed!$A$2:$A$9149,$A55,Observed!$D$2:$D$9149,$D55)),AVERAGEIFS(Observed!R$2:R$9149,Observed!$A$2:$A$9149,$A55,Observed!$D$2:$D$9149,$D55),"")</f>
        <v/>
      </c>
      <c r="S55" s="22" t="str">
        <f>IF(ISNUMBER(AVERAGEIFS(Observed!S$2:S$9149,Observed!$A$2:$A$9149,$A55,Observed!$D$2:$D$9149,$D55)),AVERAGEIFS(Observed!S$2:S$9149,Observed!$A$2:$A$9149,$A55,Observed!$D$2:$D$9149,$D55),"")</f>
        <v/>
      </c>
      <c r="T55" s="23" t="str">
        <f>IF(ISNUMBER(AVERAGEIFS(Observed!T$2:T$9149,Observed!$A$2:$A$9149,$A55,Observed!$D$2:$D$9149,$D55)),AVERAGEIFS(Observed!T$2:T$9149,Observed!$A$2:$A$9149,$A55,Observed!$D$2:$D$9149,$D55),"")</f>
        <v/>
      </c>
      <c r="U55" s="23" t="str">
        <f>IF(ISNUMBER(AVERAGEIFS(Observed!U$2:U$9149,Observed!$A$2:$A$9149,$A55,Observed!$D$2:$D$9149,$D55)),AVERAGEIFS(Observed!U$2:U$9149,Observed!$A$2:$A$9149,$A55,Observed!$D$2:$D$9149,$D55),"")</f>
        <v/>
      </c>
      <c r="V55" s="23" t="str">
        <f>IF(ISNUMBER(AVERAGEIFS(Observed!V$2:V$9149,Observed!$A$2:$A$9149,$A55,Observed!$D$2:$D$9149,$D55)),AVERAGEIFS(Observed!V$2:V$9149,Observed!$A$2:$A$9149,$A55,Observed!$D$2:$D$9149,$D55),"")</f>
        <v/>
      </c>
      <c r="W55" s="21" t="str">
        <f>IF(ISNUMBER(AVERAGEIFS(Observed!W$2:W$9149,Observed!$A$2:$A$9149,$A55,Observed!$D$2:$D$9149,$D55)),AVERAGEIFS(Observed!W$2:W$9149,Observed!$A$2:$A$9149,$A55,Observed!$D$2:$D$9149,$D55),"")</f>
        <v/>
      </c>
      <c r="X55" s="35" t="str">
        <f>IF(ISNUMBER(AVERAGEIFS(Observed!X$2:X$9149,Observed!$A$2:$A$9149,$A55,Observed!$D$2:$D$9149,$D55)),AVERAGEIFS(Observed!X$2:X$9149,Observed!$A$2:$A$9149,$A55,Observed!$D$2:$D$9149,$D55),"")</f>
        <v/>
      </c>
      <c r="Y55" s="35" t="str">
        <f>IF(ISNUMBER(AVERAGEIFS(Observed!Y$2:Y$9149,Observed!$A$2:$A$9149,$A55,Observed!$D$2:$D$9149,$D55)),AVERAGEIFS(Observed!Y$2:Y$9149,Observed!$A$2:$A$9149,$A55,Observed!$D$2:$D$9149,$D55),"")</f>
        <v/>
      </c>
      <c r="Z55" s="22" t="str">
        <f>IF(ISNUMBER(AVERAGEIFS(Observed!Z$2:Z$9149,Observed!$A$2:$A$9149,$A55,Observed!$D$2:$D$9149,$D55)),AVERAGEIFS(Observed!Z$2:Z$9149,Observed!$A$2:$A$9149,$A55,Observed!$D$2:$D$9149,$D55),"")</f>
        <v/>
      </c>
      <c r="AA55" s="22" t="str">
        <f>IF(ISNUMBER(AVERAGEIFS(Observed!AA$2:AA$9149,Observed!$A$2:$A$9149,$A55,Observed!$D$2:$D$9149,$D55)),AVERAGEIFS(Observed!AA$2:AA$9149,Observed!$A$2:$A$9149,$A55,Observed!$D$2:$D$9149,$D55),"")</f>
        <v/>
      </c>
      <c r="AB55" s="22" t="str">
        <f>IF(ISNUMBER(AVERAGEIFS(Observed!AB$2:AB$9149,Observed!$A$2:$A$9149,$A55,Observed!$D$2:$D$9149,$D55)),AVERAGEIFS(Observed!AB$2:AB$9149,Observed!$A$2:$A$9149,$A55,Observed!$D$2:$D$9149,$D55),"")</f>
        <v/>
      </c>
      <c r="AC55" s="22" t="str">
        <f>IF(ISNUMBER(AVERAGEIFS(Observed!AC$2:AC$9149,Observed!$A$2:$A$9149,$A55,Observed!$D$2:$D$9149,$D55)),AVERAGEIFS(Observed!AC$2:AC$9149,Observed!$A$2:$A$9149,$A55,Observed!$D$2:$D$9149,$D55),"")</f>
        <v/>
      </c>
      <c r="AD55" s="22" t="str">
        <f>IF(ISNUMBER(AVERAGEIFS(Observed!AD$2:AD$9149,Observed!$A$2:$A$9149,$A55,Observed!$D$2:$D$9149,$D55)),AVERAGEIFS(Observed!AD$2:AD$9149,Observed!$A$2:$A$9149,$A55,Observed!$D$2:$D$9149,$D55),"")</f>
        <v/>
      </c>
      <c r="AE55" s="22" t="str">
        <f>IF(ISNUMBER(AVERAGEIFS(Observed!AE$2:AE$9149,Observed!$A$2:$A$9149,$A55,Observed!$D$2:$D$9149,$D55)),AVERAGEIFS(Observed!AE$2:AE$9149,Observed!$A$2:$A$9149,$A55,Observed!$D$2:$D$9149,$D55),"")</f>
        <v/>
      </c>
      <c r="AF55" s="22">
        <f>IF(ISNUMBER(AVERAGEIFS(Observed!AF$2:AF$9149,Observed!$A$2:$A$9149,$A55,Observed!$D$2:$D$9149,$D55)),AVERAGEIFS(Observed!AF$2:AF$9149,Observed!$A$2:$A$9149,$A55,Observed!$D$2:$D$9149,$D55),"")</f>
        <v>16.543014526367188</v>
      </c>
      <c r="AG55" s="22">
        <f>IF(ISNUMBER(AVERAGEIFS(Observed!AG$2:AG$9149,Observed!$A$2:$A$9149,$A55,Observed!$D$2:$D$9149,$D55)),AVERAGEIFS(Observed!AG$2:AG$9149,Observed!$A$2:$A$9149,$A55,Observed!$D$2:$D$9149,$D55),"")</f>
        <v>83.456985473632813</v>
      </c>
      <c r="AH55" s="22">
        <f>IF(ISNUMBER(AVERAGEIFS(Observed!AH$2:AH$9149,Observed!$A$2:$A$9149,$A55,Observed!$D$2:$D$9149,$D55)),AVERAGEIFS(Observed!AH$2:AH$9149,Observed!$A$2:$A$9149,$A55,Observed!$D$2:$D$9149,$D55),"")</f>
        <v>22.014215469360352</v>
      </c>
      <c r="AI55" s="22">
        <f>IF(ISNUMBER(AVERAGEIFS(Observed!AI$2:AI$9149,Observed!$A$2:$A$9149,$A55,Observed!$D$2:$D$9149,$D55)),AVERAGEIFS(Observed!AI$2:AI$9149,Observed!$A$2:$A$9149,$A55,Observed!$D$2:$D$9149,$D55),"")</f>
        <v>25.790611267089844</v>
      </c>
      <c r="AJ55" s="22">
        <f>IF(ISNUMBER(AVERAGEIFS(Observed!AJ$2:AJ$9149,Observed!$A$2:$A$9149,$A55,Observed!$D$2:$D$9149,$D55)),AVERAGEIFS(Observed!AJ$2:AJ$9149,Observed!$A$2:$A$9149,$A55,Observed!$D$2:$D$9149,$D55),"")</f>
        <v>6.8186129728953047</v>
      </c>
      <c r="AK55" s="22">
        <f>IF(ISNUMBER(AVERAGEIFS(Observed!AK$2:AK$9149,Observed!$A$2:$A$9149,$A55,Observed!$D$2:$D$9149,$D55)),AVERAGEIFS(Observed!AK$2:AK$9149,Observed!$A$2:$A$9149,$A55,Observed!$D$2:$D$9149,$D55),"")</f>
        <v>20.810281753540039</v>
      </c>
      <c r="AL55" s="23">
        <f>IF(ISNUMBER(AVERAGEIFS(Observed!AL$2:AL$9149,Observed!$A$2:$A$9149,$A55,Observed!$D$2:$D$9149,$D55)),AVERAGEIFS(Observed!AL$2:AL$9149,Observed!$A$2:$A$9149,$A55,Observed!$D$2:$D$9149,$D55),"")</f>
        <v>3.3296450805664068E-2</v>
      </c>
      <c r="AM55" s="23">
        <f>IF(ISNUMBER(AVERAGEIFS(Observed!AM$2:AM$9149,Observed!$A$2:$A$9149,$A55,Observed!$D$2:$D$9149,$D55)),AVERAGEIFS(Observed!AM$2:AM$9149,Observed!$A$2:$A$9149,$A55,Observed!$D$2:$D$9149,$D55),"")</f>
        <v>3.3296450805664068E-2</v>
      </c>
      <c r="AN55" s="22">
        <f>IF(ISNUMBER(AVERAGEIFS(Observed!AN$2:AN$9149,Observed!$A$2:$A$9149,$A55,Observed!$D$2:$D$9149,$D55)),AVERAGEIFS(Observed!AN$2:AN$9149,Observed!$A$2:$A$9149,$A55,Observed!$D$2:$D$9149,$D55),"")</f>
        <v>68.27755482991536</v>
      </c>
      <c r="AO55" s="22">
        <f>IF(ISNUMBER(AVERAGEIFS(Observed!AO$2:AO$9149,Observed!$A$2:$A$9149,$A55,Observed!$D$2:$D$9149,$D55)),AVERAGEIFS(Observed!AO$2:AO$9149,Observed!$A$2:$A$9149,$A55,Observed!$D$2:$D$9149,$D55),"")</f>
        <v>10.924408772786458</v>
      </c>
      <c r="AP55" s="21" t="str">
        <f>IF(ISNUMBER(AVERAGEIFS(Observed!AP$2:AP$9149,Observed!$A$2:$A$9149,$A55,Observed!$D$2:$D$9149,$D55)),AVERAGEIFS(Observed!AP$2:AP$9149,Observed!$A$2:$A$9149,$A55,Observed!$D$2:$D$9149,$D55),"")</f>
        <v/>
      </c>
      <c r="AQ55" s="22" t="str">
        <f>IF(ISNUMBER(AVERAGEIFS(Observed!AQ$2:AQ$9149,Observed!$A$2:$A$9149,$A55,Observed!$D$2:$D$9149,$D55)),AVERAGEIFS(Observed!AQ$2:AQ$9149,Observed!$A$2:$A$9149,$A55,Observed!$D$2:$D$9149,$D55),"")</f>
        <v/>
      </c>
      <c r="AR55" s="22" t="str">
        <f>IF(ISNUMBER(AVERAGEIFS(Observed!AR$2:AR$9149,Observed!$A$2:$A$9149,$A55,Observed!$D$2:$D$9149,$D55)),AVERAGEIFS(Observed!AR$2:AR$9149,Observed!$A$2:$A$9149,$A55,Observed!$D$2:$D$9149,$D55),"")</f>
        <v/>
      </c>
      <c r="AS55" s="22" t="str">
        <f>IF(ISNUMBER(AVERAGEIFS(Observed!AS$2:AS$9149,Observed!$A$2:$A$9149,$A55,Observed!$D$2:$D$9149,$D55)),AVERAGEIFS(Observed!AS$2:AS$9149,Observed!$A$2:$A$9149,$A55,Observed!$D$2:$D$9149,$D55),"")</f>
        <v/>
      </c>
      <c r="AT55" s="22" t="str">
        <f>IF(ISNUMBER(AVERAGEIFS(Observed!AT$2:AT$9149,Observed!$A$2:$A$9149,$A55,Observed!$D$2:$D$9149,$D55)),AVERAGEIFS(Observed!AT$2:AT$9149,Observed!$A$2:$A$9149,$A55,Observed!$D$2:$D$9149,$D55),"")</f>
        <v/>
      </c>
      <c r="AU55" s="22" t="str">
        <f>IF(ISNUMBER(AVERAGEIFS(Observed!AU$2:AU$9149,Observed!$A$2:$A$9149,$A55,Observed!$D$2:$D$9149,$D55)),AVERAGEIFS(Observed!AU$2:AU$9149,Observed!$A$2:$A$9149,$A55,Observed!$D$2:$D$9149,$D55),"")</f>
        <v/>
      </c>
      <c r="AV55" s="2">
        <f>COUNTIFS(Observed!$A$2:$A$9149,$A55,Observed!$D$2:$D$9149,$D55)</f>
        <v>3</v>
      </c>
      <c r="AW55" s="2">
        <f t="shared" si="0"/>
        <v>11</v>
      </c>
    </row>
    <row r="56" spans="1:49" x14ac:dyDescent="0.25">
      <c r="A56" t="s">
        <v>25</v>
      </c>
      <c r="B56" t="s">
        <v>138</v>
      </c>
      <c r="C56" t="s">
        <v>43</v>
      </c>
      <c r="D56" s="3">
        <v>42101</v>
      </c>
      <c r="E56">
        <v>1</v>
      </c>
      <c r="F56" t="s">
        <v>54</v>
      </c>
      <c r="K56" s="24" t="s">
        <v>73</v>
      </c>
      <c r="L56" t="s">
        <v>22</v>
      </c>
      <c r="N56" s="2" t="s">
        <v>38</v>
      </c>
      <c r="O56" s="21">
        <f>IF(ISNUMBER(AVERAGEIFS(Observed!O$2:O$9149,Observed!$A$2:$A$9149,$A56,Observed!$D$2:$D$9149,$D56)),AVERAGEIFS(Observed!O$2:O$9149,Observed!$A$2:$A$9149,$A56,Observed!$D$2:$D$9149,$D56),"")</f>
        <v>1272.3333333333333</v>
      </c>
      <c r="P56" s="22">
        <f>IF(ISNUMBER(AVERAGEIFS(Observed!P$2:P$9149,Observed!$A$2:$A$9149,$A56,Observed!$D$2:$D$9149,$D56)),AVERAGEIFS(Observed!P$2:P$9149,Observed!$A$2:$A$9149,$A56,Observed!$D$2:$D$9149,$D56),"")</f>
        <v>127.23333333333335</v>
      </c>
      <c r="Q56" s="22" t="str">
        <f>IF(ISNUMBER(AVERAGEIFS(Observed!Q$2:Q$9149,Observed!$A$2:$A$9149,$A56,Observed!$D$2:$D$9149,$D56)),AVERAGEIFS(Observed!Q$2:Q$9149,Observed!$A$2:$A$9149,$A56,Observed!$D$2:$D$9149,$D56),"")</f>
        <v/>
      </c>
      <c r="R56" s="22" t="str">
        <f>IF(ISNUMBER(AVERAGEIFS(Observed!R$2:R$9149,Observed!$A$2:$A$9149,$A56,Observed!$D$2:$D$9149,$D56)),AVERAGEIFS(Observed!R$2:R$9149,Observed!$A$2:$A$9149,$A56,Observed!$D$2:$D$9149,$D56),"")</f>
        <v/>
      </c>
      <c r="S56" s="22" t="str">
        <f>IF(ISNUMBER(AVERAGEIFS(Observed!S$2:S$9149,Observed!$A$2:$A$9149,$A56,Observed!$D$2:$D$9149,$D56)),AVERAGEIFS(Observed!S$2:S$9149,Observed!$A$2:$A$9149,$A56,Observed!$D$2:$D$9149,$D56),"")</f>
        <v/>
      </c>
      <c r="T56" s="23" t="str">
        <f>IF(ISNUMBER(AVERAGEIFS(Observed!T$2:T$9149,Observed!$A$2:$A$9149,$A56,Observed!$D$2:$D$9149,$D56)),AVERAGEIFS(Observed!T$2:T$9149,Observed!$A$2:$A$9149,$A56,Observed!$D$2:$D$9149,$D56),"")</f>
        <v/>
      </c>
      <c r="U56" s="23" t="str">
        <f>IF(ISNUMBER(AVERAGEIFS(Observed!U$2:U$9149,Observed!$A$2:$A$9149,$A56,Observed!$D$2:$D$9149,$D56)),AVERAGEIFS(Observed!U$2:U$9149,Observed!$A$2:$A$9149,$A56,Observed!$D$2:$D$9149,$D56),"")</f>
        <v/>
      </c>
      <c r="V56" s="23" t="str">
        <f>IF(ISNUMBER(AVERAGEIFS(Observed!V$2:V$9149,Observed!$A$2:$A$9149,$A56,Observed!$D$2:$D$9149,$D56)),AVERAGEIFS(Observed!V$2:V$9149,Observed!$A$2:$A$9149,$A56,Observed!$D$2:$D$9149,$D56),"")</f>
        <v/>
      </c>
      <c r="W56" s="21" t="str">
        <f>IF(ISNUMBER(AVERAGEIFS(Observed!W$2:W$9149,Observed!$A$2:$A$9149,$A56,Observed!$D$2:$D$9149,$D56)),AVERAGEIFS(Observed!W$2:W$9149,Observed!$A$2:$A$9149,$A56,Observed!$D$2:$D$9149,$D56),"")</f>
        <v/>
      </c>
      <c r="X56" s="35" t="str">
        <f>IF(ISNUMBER(AVERAGEIFS(Observed!X$2:X$9149,Observed!$A$2:$A$9149,$A56,Observed!$D$2:$D$9149,$D56)),AVERAGEIFS(Observed!X$2:X$9149,Observed!$A$2:$A$9149,$A56,Observed!$D$2:$D$9149,$D56),"")</f>
        <v/>
      </c>
      <c r="Y56" s="35" t="str">
        <f>IF(ISNUMBER(AVERAGEIFS(Observed!Y$2:Y$9149,Observed!$A$2:$A$9149,$A56,Observed!$D$2:$D$9149,$D56)),AVERAGEIFS(Observed!Y$2:Y$9149,Observed!$A$2:$A$9149,$A56,Observed!$D$2:$D$9149,$D56),"")</f>
        <v/>
      </c>
      <c r="Z56" s="22" t="str">
        <f>IF(ISNUMBER(AVERAGEIFS(Observed!Z$2:Z$9149,Observed!$A$2:$A$9149,$A56,Observed!$D$2:$D$9149,$D56)),AVERAGEIFS(Observed!Z$2:Z$9149,Observed!$A$2:$A$9149,$A56,Observed!$D$2:$D$9149,$D56),"")</f>
        <v/>
      </c>
      <c r="AA56" s="22" t="str">
        <f>IF(ISNUMBER(AVERAGEIFS(Observed!AA$2:AA$9149,Observed!$A$2:$A$9149,$A56,Observed!$D$2:$D$9149,$D56)),AVERAGEIFS(Observed!AA$2:AA$9149,Observed!$A$2:$A$9149,$A56,Observed!$D$2:$D$9149,$D56),"")</f>
        <v/>
      </c>
      <c r="AB56" s="22" t="str">
        <f>IF(ISNUMBER(AVERAGEIFS(Observed!AB$2:AB$9149,Observed!$A$2:$A$9149,$A56,Observed!$D$2:$D$9149,$D56)),AVERAGEIFS(Observed!AB$2:AB$9149,Observed!$A$2:$A$9149,$A56,Observed!$D$2:$D$9149,$D56),"")</f>
        <v/>
      </c>
      <c r="AC56" s="22" t="str">
        <f>IF(ISNUMBER(AVERAGEIFS(Observed!AC$2:AC$9149,Observed!$A$2:$A$9149,$A56,Observed!$D$2:$D$9149,$D56)),AVERAGEIFS(Observed!AC$2:AC$9149,Observed!$A$2:$A$9149,$A56,Observed!$D$2:$D$9149,$D56),"")</f>
        <v/>
      </c>
      <c r="AD56" s="22" t="str">
        <f>IF(ISNUMBER(AVERAGEIFS(Observed!AD$2:AD$9149,Observed!$A$2:$A$9149,$A56,Observed!$D$2:$D$9149,$D56)),AVERAGEIFS(Observed!AD$2:AD$9149,Observed!$A$2:$A$9149,$A56,Observed!$D$2:$D$9149,$D56),"")</f>
        <v/>
      </c>
      <c r="AE56" s="22" t="str">
        <f>IF(ISNUMBER(AVERAGEIFS(Observed!AE$2:AE$9149,Observed!$A$2:$A$9149,$A56,Observed!$D$2:$D$9149,$D56)),AVERAGEIFS(Observed!AE$2:AE$9149,Observed!$A$2:$A$9149,$A56,Observed!$D$2:$D$9149,$D56),"")</f>
        <v/>
      </c>
      <c r="AF56" s="22">
        <f>IF(ISNUMBER(AVERAGEIFS(Observed!AF$2:AF$9149,Observed!$A$2:$A$9149,$A56,Observed!$D$2:$D$9149,$D56)),AVERAGEIFS(Observed!AF$2:AF$9149,Observed!$A$2:$A$9149,$A56,Observed!$D$2:$D$9149,$D56),"")</f>
        <v>14.212262471516928</v>
      </c>
      <c r="AG56" s="22">
        <f>IF(ISNUMBER(AVERAGEIFS(Observed!AG$2:AG$9149,Observed!$A$2:$A$9149,$A56,Observed!$D$2:$D$9149,$D56)),AVERAGEIFS(Observed!AG$2:AG$9149,Observed!$A$2:$A$9149,$A56,Observed!$D$2:$D$9149,$D56),"")</f>
        <v>85.787737528483078</v>
      </c>
      <c r="AH56" s="22">
        <f>IF(ISNUMBER(AVERAGEIFS(Observed!AH$2:AH$9149,Observed!$A$2:$A$9149,$A56,Observed!$D$2:$D$9149,$D56)),AVERAGEIFS(Observed!AH$2:AH$9149,Observed!$A$2:$A$9149,$A56,Observed!$D$2:$D$9149,$D56),"")</f>
        <v>20.362118403116863</v>
      </c>
      <c r="AI56" s="22">
        <f>IF(ISNUMBER(AVERAGEIFS(Observed!AI$2:AI$9149,Observed!$A$2:$A$9149,$A56,Observed!$D$2:$D$9149,$D56)),AVERAGEIFS(Observed!AI$2:AI$9149,Observed!$A$2:$A$9149,$A56,Observed!$D$2:$D$9149,$D56),"")</f>
        <v>24.835308074951172</v>
      </c>
      <c r="AJ56" s="22">
        <f>IF(ISNUMBER(AVERAGEIFS(Observed!AJ$2:AJ$9149,Observed!$A$2:$A$9149,$A56,Observed!$D$2:$D$9149,$D56)),AVERAGEIFS(Observed!AJ$2:AJ$9149,Observed!$A$2:$A$9149,$A56,Observed!$D$2:$D$9149,$D56),"")</f>
        <v>13.949175675710043</v>
      </c>
      <c r="AK56" s="22">
        <f>IF(ISNUMBER(AVERAGEIFS(Observed!AK$2:AK$9149,Observed!$A$2:$A$9149,$A56,Observed!$D$2:$D$9149,$D56)),AVERAGEIFS(Observed!AK$2:AK$9149,Observed!$A$2:$A$9149,$A56,Observed!$D$2:$D$9149,$D56),"")</f>
        <v>19.063355763753254</v>
      </c>
      <c r="AL56" s="23">
        <f>IF(ISNUMBER(AVERAGEIFS(Observed!AL$2:AL$9149,Observed!$A$2:$A$9149,$A56,Observed!$D$2:$D$9149,$D56)),AVERAGEIFS(Observed!AL$2:AL$9149,Observed!$A$2:$A$9149,$A56,Observed!$D$2:$D$9149,$D56),"")</f>
        <v>3.050136922200521E-2</v>
      </c>
      <c r="AM56" s="23">
        <f>IF(ISNUMBER(AVERAGEIFS(Observed!AM$2:AM$9149,Observed!$A$2:$A$9149,$A56,Observed!$D$2:$D$9149,$D56)),AVERAGEIFS(Observed!AM$2:AM$9149,Observed!$A$2:$A$9149,$A56,Observed!$D$2:$D$9149,$D56),"")</f>
        <v>3.050136922200521E-2</v>
      </c>
      <c r="AN56" s="22">
        <f>IF(ISNUMBER(AVERAGEIFS(Observed!AN$2:AN$9149,Observed!$A$2:$A$9149,$A56,Observed!$D$2:$D$9149,$D56)),AVERAGEIFS(Observed!AN$2:AN$9149,Observed!$A$2:$A$9149,$A56,Observed!$D$2:$D$9149,$D56),"")</f>
        <v>77.11783091227214</v>
      </c>
      <c r="AO56" s="22">
        <f>IF(ISNUMBER(AVERAGEIFS(Observed!AO$2:AO$9149,Observed!$A$2:$A$9149,$A56,Observed!$D$2:$D$9149,$D56)),AVERAGEIFS(Observed!AO$2:AO$9149,Observed!$A$2:$A$9149,$A56,Observed!$D$2:$D$9149,$D56),"")</f>
        <v>12.338852945963543</v>
      </c>
      <c r="AP56" s="21" t="str">
        <f>IF(ISNUMBER(AVERAGEIFS(Observed!AP$2:AP$9149,Observed!$A$2:$A$9149,$A56,Observed!$D$2:$D$9149,$D56)),AVERAGEIFS(Observed!AP$2:AP$9149,Observed!$A$2:$A$9149,$A56,Observed!$D$2:$D$9149,$D56),"")</f>
        <v/>
      </c>
      <c r="AQ56" s="22" t="str">
        <f>IF(ISNUMBER(AVERAGEIFS(Observed!AQ$2:AQ$9149,Observed!$A$2:$A$9149,$A56,Observed!$D$2:$D$9149,$D56)),AVERAGEIFS(Observed!AQ$2:AQ$9149,Observed!$A$2:$A$9149,$A56,Observed!$D$2:$D$9149,$D56),"")</f>
        <v/>
      </c>
      <c r="AR56" s="22" t="str">
        <f>IF(ISNUMBER(AVERAGEIFS(Observed!AR$2:AR$9149,Observed!$A$2:$A$9149,$A56,Observed!$D$2:$D$9149,$D56)),AVERAGEIFS(Observed!AR$2:AR$9149,Observed!$A$2:$A$9149,$A56,Observed!$D$2:$D$9149,$D56),"")</f>
        <v/>
      </c>
      <c r="AS56" s="22" t="str">
        <f>IF(ISNUMBER(AVERAGEIFS(Observed!AS$2:AS$9149,Observed!$A$2:$A$9149,$A56,Observed!$D$2:$D$9149,$D56)),AVERAGEIFS(Observed!AS$2:AS$9149,Observed!$A$2:$A$9149,$A56,Observed!$D$2:$D$9149,$D56),"")</f>
        <v/>
      </c>
      <c r="AT56" s="22" t="str">
        <f>IF(ISNUMBER(AVERAGEIFS(Observed!AT$2:AT$9149,Observed!$A$2:$A$9149,$A56,Observed!$D$2:$D$9149,$D56)),AVERAGEIFS(Observed!AT$2:AT$9149,Observed!$A$2:$A$9149,$A56,Observed!$D$2:$D$9149,$D56),"")</f>
        <v/>
      </c>
      <c r="AU56" s="22" t="str">
        <f>IF(ISNUMBER(AVERAGEIFS(Observed!AU$2:AU$9149,Observed!$A$2:$A$9149,$A56,Observed!$D$2:$D$9149,$D56)),AVERAGEIFS(Observed!AU$2:AU$9149,Observed!$A$2:$A$9149,$A56,Observed!$D$2:$D$9149,$D56),"")</f>
        <v/>
      </c>
      <c r="AV56" s="2">
        <f>COUNTIFS(Observed!$A$2:$A$9149,$A56,Observed!$D$2:$D$9149,$D56)</f>
        <v>3</v>
      </c>
      <c r="AW56" s="2">
        <f t="shared" si="0"/>
        <v>11</v>
      </c>
    </row>
    <row r="57" spans="1:49" x14ac:dyDescent="0.25">
      <c r="A57" t="s">
        <v>23</v>
      </c>
      <c r="B57" t="s">
        <v>138</v>
      </c>
      <c r="C57" t="s">
        <v>43</v>
      </c>
      <c r="D57" s="3">
        <v>42101</v>
      </c>
      <c r="E57">
        <v>1</v>
      </c>
      <c r="F57" t="s">
        <v>55</v>
      </c>
      <c r="K57" s="24" t="s">
        <v>73</v>
      </c>
      <c r="L57" t="s">
        <v>22</v>
      </c>
      <c r="N57" s="2" t="s">
        <v>38</v>
      </c>
      <c r="O57" s="21">
        <f>IF(ISNUMBER(AVERAGEIFS(Observed!O$2:O$9149,Observed!$A$2:$A$9149,$A57,Observed!$D$2:$D$9149,$D57)),AVERAGEIFS(Observed!O$2:O$9149,Observed!$A$2:$A$9149,$A57,Observed!$D$2:$D$9149,$D57),"")</f>
        <v>1640.8333333333333</v>
      </c>
      <c r="P57" s="22">
        <f>IF(ISNUMBER(AVERAGEIFS(Observed!P$2:P$9149,Observed!$A$2:$A$9149,$A57,Observed!$D$2:$D$9149,$D57)),AVERAGEIFS(Observed!P$2:P$9149,Observed!$A$2:$A$9149,$A57,Observed!$D$2:$D$9149,$D57),"")</f>
        <v>164.08333333333334</v>
      </c>
      <c r="Q57" s="22" t="str">
        <f>IF(ISNUMBER(AVERAGEIFS(Observed!Q$2:Q$9149,Observed!$A$2:$A$9149,$A57,Observed!$D$2:$D$9149,$D57)),AVERAGEIFS(Observed!Q$2:Q$9149,Observed!$A$2:$A$9149,$A57,Observed!$D$2:$D$9149,$D57),"")</f>
        <v/>
      </c>
      <c r="R57" s="22" t="str">
        <f>IF(ISNUMBER(AVERAGEIFS(Observed!R$2:R$9149,Observed!$A$2:$A$9149,$A57,Observed!$D$2:$D$9149,$D57)),AVERAGEIFS(Observed!R$2:R$9149,Observed!$A$2:$A$9149,$A57,Observed!$D$2:$D$9149,$D57),"")</f>
        <v/>
      </c>
      <c r="S57" s="22" t="str">
        <f>IF(ISNUMBER(AVERAGEIFS(Observed!S$2:S$9149,Observed!$A$2:$A$9149,$A57,Observed!$D$2:$D$9149,$D57)),AVERAGEIFS(Observed!S$2:S$9149,Observed!$A$2:$A$9149,$A57,Observed!$D$2:$D$9149,$D57),"")</f>
        <v/>
      </c>
      <c r="T57" s="23" t="str">
        <f>IF(ISNUMBER(AVERAGEIFS(Observed!T$2:T$9149,Observed!$A$2:$A$9149,$A57,Observed!$D$2:$D$9149,$D57)),AVERAGEIFS(Observed!T$2:T$9149,Observed!$A$2:$A$9149,$A57,Observed!$D$2:$D$9149,$D57),"")</f>
        <v/>
      </c>
      <c r="U57" s="23" t="str">
        <f>IF(ISNUMBER(AVERAGEIFS(Observed!U$2:U$9149,Observed!$A$2:$A$9149,$A57,Observed!$D$2:$D$9149,$D57)),AVERAGEIFS(Observed!U$2:U$9149,Observed!$A$2:$A$9149,$A57,Observed!$D$2:$D$9149,$D57),"")</f>
        <v/>
      </c>
      <c r="V57" s="23" t="str">
        <f>IF(ISNUMBER(AVERAGEIFS(Observed!V$2:V$9149,Observed!$A$2:$A$9149,$A57,Observed!$D$2:$D$9149,$D57)),AVERAGEIFS(Observed!V$2:V$9149,Observed!$A$2:$A$9149,$A57,Observed!$D$2:$D$9149,$D57),"")</f>
        <v/>
      </c>
      <c r="W57" s="21" t="str">
        <f>IF(ISNUMBER(AVERAGEIFS(Observed!W$2:W$9149,Observed!$A$2:$A$9149,$A57,Observed!$D$2:$D$9149,$D57)),AVERAGEIFS(Observed!W$2:W$9149,Observed!$A$2:$A$9149,$A57,Observed!$D$2:$D$9149,$D57),"")</f>
        <v/>
      </c>
      <c r="X57" s="35" t="str">
        <f>IF(ISNUMBER(AVERAGEIFS(Observed!X$2:X$9149,Observed!$A$2:$A$9149,$A57,Observed!$D$2:$D$9149,$D57)),AVERAGEIFS(Observed!X$2:X$9149,Observed!$A$2:$A$9149,$A57,Observed!$D$2:$D$9149,$D57),"")</f>
        <v/>
      </c>
      <c r="Y57" s="35" t="str">
        <f>IF(ISNUMBER(AVERAGEIFS(Observed!Y$2:Y$9149,Observed!$A$2:$A$9149,$A57,Observed!$D$2:$D$9149,$D57)),AVERAGEIFS(Observed!Y$2:Y$9149,Observed!$A$2:$A$9149,$A57,Observed!$D$2:$D$9149,$D57),"")</f>
        <v/>
      </c>
      <c r="Z57" s="22" t="str">
        <f>IF(ISNUMBER(AVERAGEIFS(Observed!Z$2:Z$9149,Observed!$A$2:$A$9149,$A57,Observed!$D$2:$D$9149,$D57)),AVERAGEIFS(Observed!Z$2:Z$9149,Observed!$A$2:$A$9149,$A57,Observed!$D$2:$D$9149,$D57),"")</f>
        <v/>
      </c>
      <c r="AA57" s="22" t="str">
        <f>IF(ISNUMBER(AVERAGEIFS(Observed!AA$2:AA$9149,Observed!$A$2:$A$9149,$A57,Observed!$D$2:$D$9149,$D57)),AVERAGEIFS(Observed!AA$2:AA$9149,Observed!$A$2:$A$9149,$A57,Observed!$D$2:$D$9149,$D57),"")</f>
        <v/>
      </c>
      <c r="AB57" s="22" t="str">
        <f>IF(ISNUMBER(AVERAGEIFS(Observed!AB$2:AB$9149,Observed!$A$2:$A$9149,$A57,Observed!$D$2:$D$9149,$D57)),AVERAGEIFS(Observed!AB$2:AB$9149,Observed!$A$2:$A$9149,$A57,Observed!$D$2:$D$9149,$D57),"")</f>
        <v/>
      </c>
      <c r="AC57" s="22" t="str">
        <f>IF(ISNUMBER(AVERAGEIFS(Observed!AC$2:AC$9149,Observed!$A$2:$A$9149,$A57,Observed!$D$2:$D$9149,$D57)),AVERAGEIFS(Observed!AC$2:AC$9149,Observed!$A$2:$A$9149,$A57,Observed!$D$2:$D$9149,$D57),"")</f>
        <v/>
      </c>
      <c r="AD57" s="22" t="str">
        <f>IF(ISNUMBER(AVERAGEIFS(Observed!AD$2:AD$9149,Observed!$A$2:$A$9149,$A57,Observed!$D$2:$D$9149,$D57)),AVERAGEIFS(Observed!AD$2:AD$9149,Observed!$A$2:$A$9149,$A57,Observed!$D$2:$D$9149,$D57),"")</f>
        <v/>
      </c>
      <c r="AE57" s="22" t="str">
        <f>IF(ISNUMBER(AVERAGEIFS(Observed!AE$2:AE$9149,Observed!$A$2:$A$9149,$A57,Observed!$D$2:$D$9149,$D57)),AVERAGEIFS(Observed!AE$2:AE$9149,Observed!$A$2:$A$9149,$A57,Observed!$D$2:$D$9149,$D57),"")</f>
        <v/>
      </c>
      <c r="AF57" s="22">
        <f>IF(ISNUMBER(AVERAGEIFS(Observed!AF$2:AF$9149,Observed!$A$2:$A$9149,$A57,Observed!$D$2:$D$9149,$D57)),AVERAGEIFS(Observed!AF$2:AF$9149,Observed!$A$2:$A$9149,$A57,Observed!$D$2:$D$9149,$D57),"")</f>
        <v>13.896947224934896</v>
      </c>
      <c r="AG57" s="22">
        <f>IF(ISNUMBER(AVERAGEIFS(Observed!AG$2:AG$9149,Observed!$A$2:$A$9149,$A57,Observed!$D$2:$D$9149,$D57)),AVERAGEIFS(Observed!AG$2:AG$9149,Observed!$A$2:$A$9149,$A57,Observed!$D$2:$D$9149,$D57),"")</f>
        <v>86.103052775065109</v>
      </c>
      <c r="AH57" s="22">
        <f>IF(ISNUMBER(AVERAGEIFS(Observed!AH$2:AH$9149,Observed!$A$2:$A$9149,$A57,Observed!$D$2:$D$9149,$D57)),AVERAGEIFS(Observed!AH$2:AH$9149,Observed!$A$2:$A$9149,$A57,Observed!$D$2:$D$9149,$D57),"")</f>
        <v>19.993590037027996</v>
      </c>
      <c r="AI57" s="22">
        <f>IF(ISNUMBER(AVERAGEIFS(Observed!AI$2:AI$9149,Observed!$A$2:$A$9149,$A57,Observed!$D$2:$D$9149,$D57)),AVERAGEIFS(Observed!AI$2:AI$9149,Observed!$A$2:$A$9149,$A57,Observed!$D$2:$D$9149,$D57),"")</f>
        <v>25.362578074137371</v>
      </c>
      <c r="AJ57" s="22">
        <f>IF(ISNUMBER(AVERAGEIFS(Observed!AJ$2:AJ$9149,Observed!$A$2:$A$9149,$A57,Observed!$D$2:$D$9149,$D57)),AVERAGEIFS(Observed!AJ$2:AJ$9149,Observed!$A$2:$A$9149,$A57,Observed!$D$2:$D$9149,$D57),"")</f>
        <v>13.487503051757813</v>
      </c>
      <c r="AK57" s="22">
        <f>IF(ISNUMBER(AVERAGEIFS(Observed!AK$2:AK$9149,Observed!$A$2:$A$9149,$A57,Observed!$D$2:$D$9149,$D57)),AVERAGEIFS(Observed!AK$2:AK$9149,Observed!$A$2:$A$9149,$A57,Observed!$D$2:$D$9149,$D57),"")</f>
        <v>18.199159622192383</v>
      </c>
      <c r="AL57" s="23">
        <f>IF(ISNUMBER(AVERAGEIFS(Observed!AL$2:AL$9149,Observed!$A$2:$A$9149,$A57,Observed!$D$2:$D$9149,$D57)),AVERAGEIFS(Observed!AL$2:AL$9149,Observed!$A$2:$A$9149,$A57,Observed!$D$2:$D$9149,$D57),"")</f>
        <v>2.9118655395507814E-2</v>
      </c>
      <c r="AM57" s="23">
        <f>IF(ISNUMBER(AVERAGEIFS(Observed!AM$2:AM$9149,Observed!$A$2:$A$9149,$A57,Observed!$D$2:$D$9149,$D57)),AVERAGEIFS(Observed!AM$2:AM$9149,Observed!$A$2:$A$9149,$A57,Observed!$D$2:$D$9149,$D57),"")</f>
        <v>2.9118655395507814E-2</v>
      </c>
      <c r="AN57" s="22">
        <f>IF(ISNUMBER(AVERAGEIFS(Observed!AN$2:AN$9149,Observed!$A$2:$A$9149,$A57,Observed!$D$2:$D$9149,$D57)),AVERAGEIFS(Observed!AN$2:AN$9149,Observed!$A$2:$A$9149,$A57,Observed!$D$2:$D$9149,$D57),"")</f>
        <v>77.649431864420578</v>
      </c>
      <c r="AO57" s="22">
        <f>IF(ISNUMBER(AVERAGEIFS(Observed!AO$2:AO$9149,Observed!$A$2:$A$9149,$A57,Observed!$D$2:$D$9149,$D57)),AVERAGEIFS(Observed!AO$2:AO$9149,Observed!$A$2:$A$9149,$A57,Observed!$D$2:$D$9149,$D57),"")</f>
        <v>12.423909098307291</v>
      </c>
      <c r="AP57" s="21" t="str">
        <f>IF(ISNUMBER(AVERAGEIFS(Observed!AP$2:AP$9149,Observed!$A$2:$A$9149,$A57,Observed!$D$2:$D$9149,$D57)),AVERAGEIFS(Observed!AP$2:AP$9149,Observed!$A$2:$A$9149,$A57,Observed!$D$2:$D$9149,$D57),"")</f>
        <v/>
      </c>
      <c r="AQ57" s="22" t="str">
        <f>IF(ISNUMBER(AVERAGEIFS(Observed!AQ$2:AQ$9149,Observed!$A$2:$A$9149,$A57,Observed!$D$2:$D$9149,$D57)),AVERAGEIFS(Observed!AQ$2:AQ$9149,Observed!$A$2:$A$9149,$A57,Observed!$D$2:$D$9149,$D57),"")</f>
        <v/>
      </c>
      <c r="AR57" s="22" t="str">
        <f>IF(ISNUMBER(AVERAGEIFS(Observed!AR$2:AR$9149,Observed!$A$2:$A$9149,$A57,Observed!$D$2:$D$9149,$D57)),AVERAGEIFS(Observed!AR$2:AR$9149,Observed!$A$2:$A$9149,$A57,Observed!$D$2:$D$9149,$D57),"")</f>
        <v/>
      </c>
      <c r="AS57" s="22" t="str">
        <f>IF(ISNUMBER(AVERAGEIFS(Observed!AS$2:AS$9149,Observed!$A$2:$A$9149,$A57,Observed!$D$2:$D$9149,$D57)),AVERAGEIFS(Observed!AS$2:AS$9149,Observed!$A$2:$A$9149,$A57,Observed!$D$2:$D$9149,$D57),"")</f>
        <v/>
      </c>
      <c r="AT57" s="22" t="str">
        <f>IF(ISNUMBER(AVERAGEIFS(Observed!AT$2:AT$9149,Observed!$A$2:$A$9149,$A57,Observed!$D$2:$D$9149,$D57)),AVERAGEIFS(Observed!AT$2:AT$9149,Observed!$A$2:$A$9149,$A57,Observed!$D$2:$D$9149,$D57),"")</f>
        <v/>
      </c>
      <c r="AU57" s="22" t="str">
        <f>IF(ISNUMBER(AVERAGEIFS(Observed!AU$2:AU$9149,Observed!$A$2:$A$9149,$A57,Observed!$D$2:$D$9149,$D57)),AVERAGEIFS(Observed!AU$2:AU$9149,Observed!$A$2:$A$9149,$A57,Observed!$D$2:$D$9149,$D57),"")</f>
        <v/>
      </c>
      <c r="AV57" s="2">
        <f>COUNTIFS(Observed!$A$2:$A$9149,$A57,Observed!$D$2:$D$9149,$D57)</f>
        <v>3</v>
      </c>
      <c r="AW57" s="2">
        <f t="shared" si="0"/>
        <v>11</v>
      </c>
    </row>
    <row r="58" spans="1:49" x14ac:dyDescent="0.25">
      <c r="A58" t="s">
        <v>24</v>
      </c>
      <c r="B58" t="s">
        <v>138</v>
      </c>
      <c r="C58" t="s">
        <v>43</v>
      </c>
      <c r="D58" s="3">
        <v>42101</v>
      </c>
      <c r="E58">
        <v>1</v>
      </c>
      <c r="F58" t="s">
        <v>56</v>
      </c>
      <c r="K58" s="24" t="s">
        <v>73</v>
      </c>
      <c r="L58" t="s">
        <v>22</v>
      </c>
      <c r="N58" s="2" t="s">
        <v>38</v>
      </c>
      <c r="O58" s="21">
        <f>IF(ISNUMBER(AVERAGEIFS(Observed!O$2:O$9149,Observed!$A$2:$A$9149,$A58,Observed!$D$2:$D$9149,$D58)),AVERAGEIFS(Observed!O$2:O$9149,Observed!$A$2:$A$9149,$A58,Observed!$D$2:$D$9149,$D58),"")</f>
        <v>1891.7916666666667</v>
      </c>
      <c r="P58" s="22">
        <f>IF(ISNUMBER(AVERAGEIFS(Observed!P$2:P$9149,Observed!$A$2:$A$9149,$A58,Observed!$D$2:$D$9149,$D58)),AVERAGEIFS(Observed!P$2:P$9149,Observed!$A$2:$A$9149,$A58,Observed!$D$2:$D$9149,$D58),"")</f>
        <v>189.17916666666667</v>
      </c>
      <c r="Q58" s="22" t="str">
        <f>IF(ISNUMBER(AVERAGEIFS(Observed!Q$2:Q$9149,Observed!$A$2:$A$9149,$A58,Observed!$D$2:$D$9149,$D58)),AVERAGEIFS(Observed!Q$2:Q$9149,Observed!$A$2:$A$9149,$A58,Observed!$D$2:$D$9149,$D58),"")</f>
        <v/>
      </c>
      <c r="R58" s="22" t="str">
        <f>IF(ISNUMBER(AVERAGEIFS(Observed!R$2:R$9149,Observed!$A$2:$A$9149,$A58,Observed!$D$2:$D$9149,$D58)),AVERAGEIFS(Observed!R$2:R$9149,Observed!$A$2:$A$9149,$A58,Observed!$D$2:$D$9149,$D58),"")</f>
        <v/>
      </c>
      <c r="S58" s="22" t="str">
        <f>IF(ISNUMBER(AVERAGEIFS(Observed!S$2:S$9149,Observed!$A$2:$A$9149,$A58,Observed!$D$2:$D$9149,$D58)),AVERAGEIFS(Observed!S$2:S$9149,Observed!$A$2:$A$9149,$A58,Observed!$D$2:$D$9149,$D58),"")</f>
        <v/>
      </c>
      <c r="T58" s="23" t="str">
        <f>IF(ISNUMBER(AVERAGEIFS(Observed!T$2:T$9149,Observed!$A$2:$A$9149,$A58,Observed!$D$2:$D$9149,$D58)),AVERAGEIFS(Observed!T$2:T$9149,Observed!$A$2:$A$9149,$A58,Observed!$D$2:$D$9149,$D58),"")</f>
        <v/>
      </c>
      <c r="U58" s="23" t="str">
        <f>IF(ISNUMBER(AVERAGEIFS(Observed!U$2:U$9149,Observed!$A$2:$A$9149,$A58,Observed!$D$2:$D$9149,$D58)),AVERAGEIFS(Observed!U$2:U$9149,Observed!$A$2:$A$9149,$A58,Observed!$D$2:$D$9149,$D58),"")</f>
        <v/>
      </c>
      <c r="V58" s="23" t="str">
        <f>IF(ISNUMBER(AVERAGEIFS(Observed!V$2:V$9149,Observed!$A$2:$A$9149,$A58,Observed!$D$2:$D$9149,$D58)),AVERAGEIFS(Observed!V$2:V$9149,Observed!$A$2:$A$9149,$A58,Observed!$D$2:$D$9149,$D58),"")</f>
        <v/>
      </c>
      <c r="W58" s="21" t="str">
        <f>IF(ISNUMBER(AVERAGEIFS(Observed!W$2:W$9149,Observed!$A$2:$A$9149,$A58,Observed!$D$2:$D$9149,$D58)),AVERAGEIFS(Observed!W$2:W$9149,Observed!$A$2:$A$9149,$A58,Observed!$D$2:$D$9149,$D58),"")</f>
        <v/>
      </c>
      <c r="X58" s="35" t="str">
        <f>IF(ISNUMBER(AVERAGEIFS(Observed!X$2:X$9149,Observed!$A$2:$A$9149,$A58,Observed!$D$2:$D$9149,$D58)),AVERAGEIFS(Observed!X$2:X$9149,Observed!$A$2:$A$9149,$A58,Observed!$D$2:$D$9149,$D58),"")</f>
        <v/>
      </c>
      <c r="Y58" s="35" t="str">
        <f>IF(ISNUMBER(AVERAGEIFS(Observed!Y$2:Y$9149,Observed!$A$2:$A$9149,$A58,Observed!$D$2:$D$9149,$D58)),AVERAGEIFS(Observed!Y$2:Y$9149,Observed!$A$2:$A$9149,$A58,Observed!$D$2:$D$9149,$D58),"")</f>
        <v/>
      </c>
      <c r="Z58" s="22" t="str">
        <f>IF(ISNUMBER(AVERAGEIFS(Observed!Z$2:Z$9149,Observed!$A$2:$A$9149,$A58,Observed!$D$2:$D$9149,$D58)),AVERAGEIFS(Observed!Z$2:Z$9149,Observed!$A$2:$A$9149,$A58,Observed!$D$2:$D$9149,$D58),"")</f>
        <v/>
      </c>
      <c r="AA58" s="22" t="str">
        <f>IF(ISNUMBER(AVERAGEIFS(Observed!AA$2:AA$9149,Observed!$A$2:$A$9149,$A58,Observed!$D$2:$D$9149,$D58)),AVERAGEIFS(Observed!AA$2:AA$9149,Observed!$A$2:$A$9149,$A58,Observed!$D$2:$D$9149,$D58),"")</f>
        <v/>
      </c>
      <c r="AB58" s="22" t="str">
        <f>IF(ISNUMBER(AVERAGEIFS(Observed!AB$2:AB$9149,Observed!$A$2:$A$9149,$A58,Observed!$D$2:$D$9149,$D58)),AVERAGEIFS(Observed!AB$2:AB$9149,Observed!$A$2:$A$9149,$A58,Observed!$D$2:$D$9149,$D58),"")</f>
        <v/>
      </c>
      <c r="AC58" s="22" t="str">
        <f>IF(ISNUMBER(AVERAGEIFS(Observed!AC$2:AC$9149,Observed!$A$2:$A$9149,$A58,Observed!$D$2:$D$9149,$D58)),AVERAGEIFS(Observed!AC$2:AC$9149,Observed!$A$2:$A$9149,$A58,Observed!$D$2:$D$9149,$D58),"")</f>
        <v/>
      </c>
      <c r="AD58" s="22" t="str">
        <f>IF(ISNUMBER(AVERAGEIFS(Observed!AD$2:AD$9149,Observed!$A$2:$A$9149,$A58,Observed!$D$2:$D$9149,$D58)),AVERAGEIFS(Observed!AD$2:AD$9149,Observed!$A$2:$A$9149,$A58,Observed!$D$2:$D$9149,$D58),"")</f>
        <v/>
      </c>
      <c r="AE58" s="22" t="str">
        <f>IF(ISNUMBER(AVERAGEIFS(Observed!AE$2:AE$9149,Observed!$A$2:$A$9149,$A58,Observed!$D$2:$D$9149,$D58)),AVERAGEIFS(Observed!AE$2:AE$9149,Observed!$A$2:$A$9149,$A58,Observed!$D$2:$D$9149,$D58),"")</f>
        <v/>
      </c>
      <c r="AF58" s="22">
        <f>IF(ISNUMBER(AVERAGEIFS(Observed!AF$2:AF$9149,Observed!$A$2:$A$9149,$A58,Observed!$D$2:$D$9149,$D58)),AVERAGEIFS(Observed!AF$2:AF$9149,Observed!$A$2:$A$9149,$A58,Observed!$D$2:$D$9149,$D58),"")</f>
        <v>15.76593271891276</v>
      </c>
      <c r="AG58" s="22">
        <f>IF(ISNUMBER(AVERAGEIFS(Observed!AG$2:AG$9149,Observed!$A$2:$A$9149,$A58,Observed!$D$2:$D$9149,$D58)),AVERAGEIFS(Observed!AG$2:AG$9149,Observed!$A$2:$A$9149,$A58,Observed!$D$2:$D$9149,$D58),"")</f>
        <v>84.234067281087235</v>
      </c>
      <c r="AH58" s="22">
        <f>IF(ISNUMBER(AVERAGEIFS(Observed!AH$2:AH$9149,Observed!$A$2:$A$9149,$A58,Observed!$D$2:$D$9149,$D58)),AVERAGEIFS(Observed!AH$2:AH$9149,Observed!$A$2:$A$9149,$A58,Observed!$D$2:$D$9149,$D58),"")</f>
        <v>18.07612419128418</v>
      </c>
      <c r="AI58" s="22">
        <f>IF(ISNUMBER(AVERAGEIFS(Observed!AI$2:AI$9149,Observed!$A$2:$A$9149,$A58,Observed!$D$2:$D$9149,$D58)),AVERAGEIFS(Observed!AI$2:AI$9149,Observed!$A$2:$A$9149,$A58,Observed!$D$2:$D$9149,$D58),"")</f>
        <v>25.105253855387371</v>
      </c>
      <c r="AJ58" s="22">
        <f>IF(ISNUMBER(AVERAGEIFS(Observed!AJ$2:AJ$9149,Observed!$A$2:$A$9149,$A58,Observed!$D$2:$D$9149,$D58)),AVERAGEIFS(Observed!AJ$2:AJ$9149,Observed!$A$2:$A$9149,$A58,Observed!$D$2:$D$9149,$D58),"")</f>
        <v>2.6366100311279297</v>
      </c>
      <c r="AK58" s="22">
        <f>IF(ISNUMBER(AVERAGEIFS(Observed!AK$2:AK$9149,Observed!$A$2:$A$9149,$A58,Observed!$D$2:$D$9149,$D58)),AVERAGEIFS(Observed!AK$2:AK$9149,Observed!$A$2:$A$9149,$A58,Observed!$D$2:$D$9149,$D58),"")</f>
        <v>20.918370564778645</v>
      </c>
      <c r="AL58" s="23">
        <f>IF(ISNUMBER(AVERAGEIFS(Observed!AL$2:AL$9149,Observed!$A$2:$A$9149,$A58,Observed!$D$2:$D$9149,$D58)),AVERAGEIFS(Observed!AL$2:AL$9149,Observed!$A$2:$A$9149,$A58,Observed!$D$2:$D$9149,$D58),"")</f>
        <v>3.3469392903645832E-2</v>
      </c>
      <c r="AM58" s="23">
        <f>IF(ISNUMBER(AVERAGEIFS(Observed!AM$2:AM$9149,Observed!$A$2:$A$9149,$A58,Observed!$D$2:$D$9149,$D58)),AVERAGEIFS(Observed!AM$2:AM$9149,Observed!$A$2:$A$9149,$A58,Observed!$D$2:$D$9149,$D58),"")</f>
        <v>3.3469392903645832E-2</v>
      </c>
      <c r="AN58" s="22">
        <f>IF(ISNUMBER(AVERAGEIFS(Observed!AN$2:AN$9149,Observed!$A$2:$A$9149,$A58,Observed!$D$2:$D$9149,$D58)),AVERAGEIFS(Observed!AN$2:AN$9149,Observed!$A$2:$A$9149,$A58,Observed!$D$2:$D$9149,$D58),"")</f>
        <v>78.578058878580734</v>
      </c>
      <c r="AO58" s="22">
        <f>IF(ISNUMBER(AVERAGEIFS(Observed!AO$2:AO$9149,Observed!$A$2:$A$9149,$A58,Observed!$D$2:$D$9149,$D58)),AVERAGEIFS(Observed!AO$2:AO$9149,Observed!$A$2:$A$9149,$A58,Observed!$D$2:$D$9149,$D58),"")</f>
        <v>12.572489420572916</v>
      </c>
      <c r="AP58" s="21" t="str">
        <f>IF(ISNUMBER(AVERAGEIFS(Observed!AP$2:AP$9149,Observed!$A$2:$A$9149,$A58,Observed!$D$2:$D$9149,$D58)),AVERAGEIFS(Observed!AP$2:AP$9149,Observed!$A$2:$A$9149,$A58,Observed!$D$2:$D$9149,$D58),"")</f>
        <v/>
      </c>
      <c r="AQ58" s="22" t="str">
        <f>IF(ISNUMBER(AVERAGEIFS(Observed!AQ$2:AQ$9149,Observed!$A$2:$A$9149,$A58,Observed!$D$2:$D$9149,$D58)),AVERAGEIFS(Observed!AQ$2:AQ$9149,Observed!$A$2:$A$9149,$A58,Observed!$D$2:$D$9149,$D58),"")</f>
        <v/>
      </c>
      <c r="AR58" s="22" t="str">
        <f>IF(ISNUMBER(AVERAGEIFS(Observed!AR$2:AR$9149,Observed!$A$2:$A$9149,$A58,Observed!$D$2:$D$9149,$D58)),AVERAGEIFS(Observed!AR$2:AR$9149,Observed!$A$2:$A$9149,$A58,Observed!$D$2:$D$9149,$D58),"")</f>
        <v/>
      </c>
      <c r="AS58" s="22" t="str">
        <f>IF(ISNUMBER(AVERAGEIFS(Observed!AS$2:AS$9149,Observed!$A$2:$A$9149,$A58,Observed!$D$2:$D$9149,$D58)),AVERAGEIFS(Observed!AS$2:AS$9149,Observed!$A$2:$A$9149,$A58,Observed!$D$2:$D$9149,$D58),"")</f>
        <v/>
      </c>
      <c r="AT58" s="22" t="str">
        <f>IF(ISNUMBER(AVERAGEIFS(Observed!AT$2:AT$9149,Observed!$A$2:$A$9149,$A58,Observed!$D$2:$D$9149,$D58)),AVERAGEIFS(Observed!AT$2:AT$9149,Observed!$A$2:$A$9149,$A58,Observed!$D$2:$D$9149,$D58),"")</f>
        <v/>
      </c>
      <c r="AU58" s="22" t="str">
        <f>IF(ISNUMBER(AVERAGEIFS(Observed!AU$2:AU$9149,Observed!$A$2:$A$9149,$A58,Observed!$D$2:$D$9149,$D58)),AVERAGEIFS(Observed!AU$2:AU$9149,Observed!$A$2:$A$9149,$A58,Observed!$D$2:$D$9149,$D58),"")</f>
        <v/>
      </c>
      <c r="AV58" s="2">
        <f>COUNTIFS(Observed!$A$2:$A$9149,$A58,Observed!$D$2:$D$9149,$D58)</f>
        <v>3</v>
      </c>
      <c r="AW58" s="2">
        <f t="shared" si="0"/>
        <v>11</v>
      </c>
    </row>
    <row r="59" spans="1:49" x14ac:dyDescent="0.25">
      <c r="A59" t="s">
        <v>27</v>
      </c>
      <c r="B59" t="s">
        <v>138</v>
      </c>
      <c r="C59" t="s">
        <v>43</v>
      </c>
      <c r="D59" s="3">
        <v>42101</v>
      </c>
      <c r="E59">
        <v>1</v>
      </c>
      <c r="F59" t="s">
        <v>57</v>
      </c>
      <c r="K59" s="24" t="s">
        <v>73</v>
      </c>
      <c r="L59" t="s">
        <v>22</v>
      </c>
      <c r="N59" s="2" t="s">
        <v>38</v>
      </c>
      <c r="O59" s="21">
        <f>IF(ISNUMBER(AVERAGEIFS(Observed!O$2:O$9149,Observed!$A$2:$A$9149,$A59,Observed!$D$2:$D$9149,$D59)),AVERAGEIFS(Observed!O$2:O$9149,Observed!$A$2:$A$9149,$A59,Observed!$D$2:$D$9149,$D59),"")</f>
        <v>1763.2083333333333</v>
      </c>
      <c r="P59" s="22">
        <f>IF(ISNUMBER(AVERAGEIFS(Observed!P$2:P$9149,Observed!$A$2:$A$9149,$A59,Observed!$D$2:$D$9149,$D59)),AVERAGEIFS(Observed!P$2:P$9149,Observed!$A$2:$A$9149,$A59,Observed!$D$2:$D$9149,$D59),"")</f>
        <v>176.32083333333335</v>
      </c>
      <c r="Q59" s="22" t="str">
        <f>IF(ISNUMBER(AVERAGEIFS(Observed!Q$2:Q$9149,Observed!$A$2:$A$9149,$A59,Observed!$D$2:$D$9149,$D59)),AVERAGEIFS(Observed!Q$2:Q$9149,Observed!$A$2:$A$9149,$A59,Observed!$D$2:$D$9149,$D59),"")</f>
        <v/>
      </c>
      <c r="R59" s="22" t="str">
        <f>IF(ISNUMBER(AVERAGEIFS(Observed!R$2:R$9149,Observed!$A$2:$A$9149,$A59,Observed!$D$2:$D$9149,$D59)),AVERAGEIFS(Observed!R$2:R$9149,Observed!$A$2:$A$9149,$A59,Observed!$D$2:$D$9149,$D59),"")</f>
        <v/>
      </c>
      <c r="S59" s="22" t="str">
        <f>IF(ISNUMBER(AVERAGEIFS(Observed!S$2:S$9149,Observed!$A$2:$A$9149,$A59,Observed!$D$2:$D$9149,$D59)),AVERAGEIFS(Observed!S$2:S$9149,Observed!$A$2:$A$9149,$A59,Observed!$D$2:$D$9149,$D59),"")</f>
        <v/>
      </c>
      <c r="T59" s="23" t="str">
        <f>IF(ISNUMBER(AVERAGEIFS(Observed!T$2:T$9149,Observed!$A$2:$A$9149,$A59,Observed!$D$2:$D$9149,$D59)),AVERAGEIFS(Observed!T$2:T$9149,Observed!$A$2:$A$9149,$A59,Observed!$D$2:$D$9149,$D59),"")</f>
        <v/>
      </c>
      <c r="U59" s="23" t="str">
        <f>IF(ISNUMBER(AVERAGEIFS(Observed!U$2:U$9149,Observed!$A$2:$A$9149,$A59,Observed!$D$2:$D$9149,$D59)),AVERAGEIFS(Observed!U$2:U$9149,Observed!$A$2:$A$9149,$A59,Observed!$D$2:$D$9149,$D59),"")</f>
        <v/>
      </c>
      <c r="V59" s="23" t="str">
        <f>IF(ISNUMBER(AVERAGEIFS(Observed!V$2:V$9149,Observed!$A$2:$A$9149,$A59,Observed!$D$2:$D$9149,$D59)),AVERAGEIFS(Observed!V$2:V$9149,Observed!$A$2:$A$9149,$A59,Observed!$D$2:$D$9149,$D59),"")</f>
        <v/>
      </c>
      <c r="W59" s="21" t="str">
        <f>IF(ISNUMBER(AVERAGEIFS(Observed!W$2:W$9149,Observed!$A$2:$A$9149,$A59,Observed!$D$2:$D$9149,$D59)),AVERAGEIFS(Observed!W$2:W$9149,Observed!$A$2:$A$9149,$A59,Observed!$D$2:$D$9149,$D59),"")</f>
        <v/>
      </c>
      <c r="X59" s="35" t="str">
        <f>IF(ISNUMBER(AVERAGEIFS(Observed!X$2:X$9149,Observed!$A$2:$A$9149,$A59,Observed!$D$2:$D$9149,$D59)),AVERAGEIFS(Observed!X$2:X$9149,Observed!$A$2:$A$9149,$A59,Observed!$D$2:$D$9149,$D59),"")</f>
        <v/>
      </c>
      <c r="Y59" s="35" t="str">
        <f>IF(ISNUMBER(AVERAGEIFS(Observed!Y$2:Y$9149,Observed!$A$2:$A$9149,$A59,Observed!$D$2:$D$9149,$D59)),AVERAGEIFS(Observed!Y$2:Y$9149,Observed!$A$2:$A$9149,$A59,Observed!$D$2:$D$9149,$D59),"")</f>
        <v/>
      </c>
      <c r="Z59" s="22" t="str">
        <f>IF(ISNUMBER(AVERAGEIFS(Observed!Z$2:Z$9149,Observed!$A$2:$A$9149,$A59,Observed!$D$2:$D$9149,$D59)),AVERAGEIFS(Observed!Z$2:Z$9149,Observed!$A$2:$A$9149,$A59,Observed!$D$2:$D$9149,$D59),"")</f>
        <v/>
      </c>
      <c r="AA59" s="22" t="str">
        <f>IF(ISNUMBER(AVERAGEIFS(Observed!AA$2:AA$9149,Observed!$A$2:$A$9149,$A59,Observed!$D$2:$D$9149,$D59)),AVERAGEIFS(Observed!AA$2:AA$9149,Observed!$A$2:$A$9149,$A59,Observed!$D$2:$D$9149,$D59),"")</f>
        <v/>
      </c>
      <c r="AB59" s="22" t="str">
        <f>IF(ISNUMBER(AVERAGEIFS(Observed!AB$2:AB$9149,Observed!$A$2:$A$9149,$A59,Observed!$D$2:$D$9149,$D59)),AVERAGEIFS(Observed!AB$2:AB$9149,Observed!$A$2:$A$9149,$A59,Observed!$D$2:$D$9149,$D59),"")</f>
        <v/>
      </c>
      <c r="AC59" s="22" t="str">
        <f>IF(ISNUMBER(AVERAGEIFS(Observed!AC$2:AC$9149,Observed!$A$2:$A$9149,$A59,Observed!$D$2:$D$9149,$D59)),AVERAGEIFS(Observed!AC$2:AC$9149,Observed!$A$2:$A$9149,$A59,Observed!$D$2:$D$9149,$D59),"")</f>
        <v/>
      </c>
      <c r="AD59" s="22" t="str">
        <f>IF(ISNUMBER(AVERAGEIFS(Observed!AD$2:AD$9149,Observed!$A$2:$A$9149,$A59,Observed!$D$2:$D$9149,$D59)),AVERAGEIFS(Observed!AD$2:AD$9149,Observed!$A$2:$A$9149,$A59,Observed!$D$2:$D$9149,$D59),"")</f>
        <v/>
      </c>
      <c r="AE59" s="22" t="str">
        <f>IF(ISNUMBER(AVERAGEIFS(Observed!AE$2:AE$9149,Observed!$A$2:$A$9149,$A59,Observed!$D$2:$D$9149,$D59)),AVERAGEIFS(Observed!AE$2:AE$9149,Observed!$A$2:$A$9149,$A59,Observed!$D$2:$D$9149,$D59),"")</f>
        <v/>
      </c>
      <c r="AF59" s="22">
        <f>IF(ISNUMBER(AVERAGEIFS(Observed!AF$2:AF$9149,Observed!$A$2:$A$9149,$A59,Observed!$D$2:$D$9149,$D59)),AVERAGEIFS(Observed!AF$2:AF$9149,Observed!$A$2:$A$9149,$A59,Observed!$D$2:$D$9149,$D59),"")</f>
        <v>13.111012776692709</v>
      </c>
      <c r="AG59" s="22">
        <f>IF(ISNUMBER(AVERAGEIFS(Observed!AG$2:AG$9149,Observed!$A$2:$A$9149,$A59,Observed!$D$2:$D$9149,$D59)),AVERAGEIFS(Observed!AG$2:AG$9149,Observed!$A$2:$A$9149,$A59,Observed!$D$2:$D$9149,$D59),"")</f>
        <v>86.888987223307296</v>
      </c>
      <c r="AH59" s="22">
        <f>IF(ISNUMBER(AVERAGEIFS(Observed!AH$2:AH$9149,Observed!$A$2:$A$9149,$A59,Observed!$D$2:$D$9149,$D59)),AVERAGEIFS(Observed!AH$2:AH$9149,Observed!$A$2:$A$9149,$A59,Observed!$D$2:$D$9149,$D59),"")</f>
        <v>19.369291305541992</v>
      </c>
      <c r="AI59" s="22">
        <f>IF(ISNUMBER(AVERAGEIFS(Observed!AI$2:AI$9149,Observed!$A$2:$A$9149,$A59,Observed!$D$2:$D$9149,$D59)),AVERAGEIFS(Observed!AI$2:AI$9149,Observed!$A$2:$A$9149,$A59,Observed!$D$2:$D$9149,$D59),"")</f>
        <v>24.015143076578777</v>
      </c>
      <c r="AJ59" s="22">
        <f>IF(ISNUMBER(AVERAGEIFS(Observed!AJ$2:AJ$9149,Observed!$A$2:$A$9149,$A59,Observed!$D$2:$D$9149,$D59)),AVERAGEIFS(Observed!AJ$2:AJ$9149,Observed!$A$2:$A$9149,$A59,Observed!$D$2:$D$9149,$D59),"")</f>
        <v>20.746459325154621</v>
      </c>
      <c r="AK59" s="22">
        <f>IF(ISNUMBER(AVERAGEIFS(Observed!AK$2:AK$9149,Observed!$A$2:$A$9149,$A59,Observed!$D$2:$D$9149,$D59)),AVERAGEIFS(Observed!AK$2:AK$9149,Observed!$A$2:$A$9149,$A59,Observed!$D$2:$D$9149,$D59),"")</f>
        <v>16.792895634969074</v>
      </c>
      <c r="AL59" s="23">
        <f>IF(ISNUMBER(AVERAGEIFS(Observed!AL$2:AL$9149,Observed!$A$2:$A$9149,$A59,Observed!$D$2:$D$9149,$D59)),AVERAGEIFS(Observed!AL$2:AL$9149,Observed!$A$2:$A$9149,$A59,Observed!$D$2:$D$9149,$D59),"")</f>
        <v>2.6868633015950518E-2</v>
      </c>
      <c r="AM59" s="23">
        <f>IF(ISNUMBER(AVERAGEIFS(Observed!AM$2:AM$9149,Observed!$A$2:$A$9149,$A59,Observed!$D$2:$D$9149,$D59)),AVERAGEIFS(Observed!AM$2:AM$9149,Observed!$A$2:$A$9149,$A59,Observed!$D$2:$D$9149,$D59),"")</f>
        <v>2.6868633015950518E-2</v>
      </c>
      <c r="AN59" s="22">
        <f>IF(ISNUMBER(AVERAGEIFS(Observed!AN$2:AN$9149,Observed!$A$2:$A$9149,$A59,Observed!$D$2:$D$9149,$D59)),AVERAGEIFS(Observed!AN$2:AN$9149,Observed!$A$2:$A$9149,$A59,Observed!$D$2:$D$9149,$D59),"")</f>
        <v>79.291369120279953</v>
      </c>
      <c r="AO59" s="22">
        <f>IF(ISNUMBER(AVERAGEIFS(Observed!AO$2:AO$9149,Observed!$A$2:$A$9149,$A59,Observed!$D$2:$D$9149,$D59)),AVERAGEIFS(Observed!AO$2:AO$9149,Observed!$A$2:$A$9149,$A59,Observed!$D$2:$D$9149,$D59),"")</f>
        <v>12.686619059244791</v>
      </c>
      <c r="AP59" s="21" t="str">
        <f>IF(ISNUMBER(AVERAGEIFS(Observed!AP$2:AP$9149,Observed!$A$2:$A$9149,$A59,Observed!$D$2:$D$9149,$D59)),AVERAGEIFS(Observed!AP$2:AP$9149,Observed!$A$2:$A$9149,$A59,Observed!$D$2:$D$9149,$D59),"")</f>
        <v/>
      </c>
      <c r="AQ59" s="22" t="str">
        <f>IF(ISNUMBER(AVERAGEIFS(Observed!AQ$2:AQ$9149,Observed!$A$2:$A$9149,$A59,Observed!$D$2:$D$9149,$D59)),AVERAGEIFS(Observed!AQ$2:AQ$9149,Observed!$A$2:$A$9149,$A59,Observed!$D$2:$D$9149,$D59),"")</f>
        <v/>
      </c>
      <c r="AR59" s="22" t="str">
        <f>IF(ISNUMBER(AVERAGEIFS(Observed!AR$2:AR$9149,Observed!$A$2:$A$9149,$A59,Observed!$D$2:$D$9149,$D59)),AVERAGEIFS(Observed!AR$2:AR$9149,Observed!$A$2:$A$9149,$A59,Observed!$D$2:$D$9149,$D59),"")</f>
        <v/>
      </c>
      <c r="AS59" s="22" t="str">
        <f>IF(ISNUMBER(AVERAGEIFS(Observed!AS$2:AS$9149,Observed!$A$2:$A$9149,$A59,Observed!$D$2:$D$9149,$D59)),AVERAGEIFS(Observed!AS$2:AS$9149,Observed!$A$2:$A$9149,$A59,Observed!$D$2:$D$9149,$D59),"")</f>
        <v/>
      </c>
      <c r="AT59" s="22" t="str">
        <f>IF(ISNUMBER(AVERAGEIFS(Observed!AT$2:AT$9149,Observed!$A$2:$A$9149,$A59,Observed!$D$2:$D$9149,$D59)),AVERAGEIFS(Observed!AT$2:AT$9149,Observed!$A$2:$A$9149,$A59,Observed!$D$2:$D$9149,$D59),"")</f>
        <v/>
      </c>
      <c r="AU59" s="22" t="str">
        <f>IF(ISNUMBER(AVERAGEIFS(Observed!AU$2:AU$9149,Observed!$A$2:$A$9149,$A59,Observed!$D$2:$D$9149,$D59)),AVERAGEIFS(Observed!AU$2:AU$9149,Observed!$A$2:$A$9149,$A59,Observed!$D$2:$D$9149,$D59),"")</f>
        <v/>
      </c>
      <c r="AV59" s="2">
        <f>COUNTIFS(Observed!$A$2:$A$9149,$A59,Observed!$D$2:$D$9149,$D59)</f>
        <v>3</v>
      </c>
      <c r="AW59" s="2">
        <f t="shared" si="0"/>
        <v>11</v>
      </c>
    </row>
    <row r="60" spans="1:49" x14ac:dyDescent="0.25">
      <c r="A60" t="s">
        <v>28</v>
      </c>
      <c r="B60" t="s">
        <v>138</v>
      </c>
      <c r="C60" t="s">
        <v>43</v>
      </c>
      <c r="D60" s="3">
        <v>42101</v>
      </c>
      <c r="E60">
        <v>1</v>
      </c>
      <c r="F60" t="s">
        <v>58</v>
      </c>
      <c r="K60" s="24" t="s">
        <v>73</v>
      </c>
      <c r="L60" t="s">
        <v>22</v>
      </c>
      <c r="N60" s="2" t="s">
        <v>38</v>
      </c>
      <c r="O60" s="21">
        <f>IF(ISNUMBER(AVERAGEIFS(Observed!O$2:O$9149,Observed!$A$2:$A$9149,$A60,Observed!$D$2:$D$9149,$D60)),AVERAGEIFS(Observed!O$2:O$9149,Observed!$A$2:$A$9149,$A60,Observed!$D$2:$D$9149,$D60),"")</f>
        <v>1242.9166666666667</v>
      </c>
      <c r="P60" s="22">
        <f>IF(ISNUMBER(AVERAGEIFS(Observed!P$2:P$9149,Observed!$A$2:$A$9149,$A60,Observed!$D$2:$D$9149,$D60)),AVERAGEIFS(Observed!P$2:P$9149,Observed!$A$2:$A$9149,$A60,Observed!$D$2:$D$9149,$D60),"")</f>
        <v>124.29166666666667</v>
      </c>
      <c r="Q60" s="22" t="str">
        <f>IF(ISNUMBER(AVERAGEIFS(Observed!Q$2:Q$9149,Observed!$A$2:$A$9149,$A60,Observed!$D$2:$D$9149,$D60)),AVERAGEIFS(Observed!Q$2:Q$9149,Observed!$A$2:$A$9149,$A60,Observed!$D$2:$D$9149,$D60),"")</f>
        <v/>
      </c>
      <c r="R60" s="22" t="str">
        <f>IF(ISNUMBER(AVERAGEIFS(Observed!R$2:R$9149,Observed!$A$2:$A$9149,$A60,Observed!$D$2:$D$9149,$D60)),AVERAGEIFS(Observed!R$2:R$9149,Observed!$A$2:$A$9149,$A60,Observed!$D$2:$D$9149,$D60),"")</f>
        <v/>
      </c>
      <c r="S60" s="22" t="str">
        <f>IF(ISNUMBER(AVERAGEIFS(Observed!S$2:S$9149,Observed!$A$2:$A$9149,$A60,Observed!$D$2:$D$9149,$D60)),AVERAGEIFS(Observed!S$2:S$9149,Observed!$A$2:$A$9149,$A60,Observed!$D$2:$D$9149,$D60),"")</f>
        <v/>
      </c>
      <c r="T60" s="23" t="str">
        <f>IF(ISNUMBER(AVERAGEIFS(Observed!T$2:T$9149,Observed!$A$2:$A$9149,$A60,Observed!$D$2:$D$9149,$D60)),AVERAGEIFS(Observed!T$2:T$9149,Observed!$A$2:$A$9149,$A60,Observed!$D$2:$D$9149,$D60),"")</f>
        <v/>
      </c>
      <c r="U60" s="23" t="str">
        <f>IF(ISNUMBER(AVERAGEIFS(Observed!U$2:U$9149,Observed!$A$2:$A$9149,$A60,Observed!$D$2:$D$9149,$D60)),AVERAGEIFS(Observed!U$2:U$9149,Observed!$A$2:$A$9149,$A60,Observed!$D$2:$D$9149,$D60),"")</f>
        <v/>
      </c>
      <c r="V60" s="23" t="str">
        <f>IF(ISNUMBER(AVERAGEIFS(Observed!V$2:V$9149,Observed!$A$2:$A$9149,$A60,Observed!$D$2:$D$9149,$D60)),AVERAGEIFS(Observed!V$2:V$9149,Observed!$A$2:$A$9149,$A60,Observed!$D$2:$D$9149,$D60),"")</f>
        <v/>
      </c>
      <c r="W60" s="21" t="str">
        <f>IF(ISNUMBER(AVERAGEIFS(Observed!W$2:W$9149,Observed!$A$2:$A$9149,$A60,Observed!$D$2:$D$9149,$D60)),AVERAGEIFS(Observed!W$2:W$9149,Observed!$A$2:$A$9149,$A60,Observed!$D$2:$D$9149,$D60),"")</f>
        <v/>
      </c>
      <c r="X60" s="35" t="str">
        <f>IF(ISNUMBER(AVERAGEIFS(Observed!X$2:X$9149,Observed!$A$2:$A$9149,$A60,Observed!$D$2:$D$9149,$D60)),AVERAGEIFS(Observed!X$2:X$9149,Observed!$A$2:$A$9149,$A60,Observed!$D$2:$D$9149,$D60),"")</f>
        <v/>
      </c>
      <c r="Y60" s="35" t="str">
        <f>IF(ISNUMBER(AVERAGEIFS(Observed!Y$2:Y$9149,Observed!$A$2:$A$9149,$A60,Observed!$D$2:$D$9149,$D60)),AVERAGEIFS(Observed!Y$2:Y$9149,Observed!$A$2:$A$9149,$A60,Observed!$D$2:$D$9149,$D60),"")</f>
        <v/>
      </c>
      <c r="Z60" s="22" t="str">
        <f>IF(ISNUMBER(AVERAGEIFS(Observed!Z$2:Z$9149,Observed!$A$2:$A$9149,$A60,Observed!$D$2:$D$9149,$D60)),AVERAGEIFS(Observed!Z$2:Z$9149,Observed!$A$2:$A$9149,$A60,Observed!$D$2:$D$9149,$D60),"")</f>
        <v/>
      </c>
      <c r="AA60" s="22" t="str">
        <f>IF(ISNUMBER(AVERAGEIFS(Observed!AA$2:AA$9149,Observed!$A$2:$A$9149,$A60,Observed!$D$2:$D$9149,$D60)),AVERAGEIFS(Observed!AA$2:AA$9149,Observed!$A$2:$A$9149,$A60,Observed!$D$2:$D$9149,$D60),"")</f>
        <v/>
      </c>
      <c r="AB60" s="22" t="str">
        <f>IF(ISNUMBER(AVERAGEIFS(Observed!AB$2:AB$9149,Observed!$A$2:$A$9149,$A60,Observed!$D$2:$D$9149,$D60)),AVERAGEIFS(Observed!AB$2:AB$9149,Observed!$A$2:$A$9149,$A60,Observed!$D$2:$D$9149,$D60),"")</f>
        <v/>
      </c>
      <c r="AC60" s="22" t="str">
        <f>IF(ISNUMBER(AVERAGEIFS(Observed!AC$2:AC$9149,Observed!$A$2:$A$9149,$A60,Observed!$D$2:$D$9149,$D60)),AVERAGEIFS(Observed!AC$2:AC$9149,Observed!$A$2:$A$9149,$A60,Observed!$D$2:$D$9149,$D60),"")</f>
        <v/>
      </c>
      <c r="AD60" s="22" t="str">
        <f>IF(ISNUMBER(AVERAGEIFS(Observed!AD$2:AD$9149,Observed!$A$2:$A$9149,$A60,Observed!$D$2:$D$9149,$D60)),AVERAGEIFS(Observed!AD$2:AD$9149,Observed!$A$2:$A$9149,$A60,Observed!$D$2:$D$9149,$D60),"")</f>
        <v/>
      </c>
      <c r="AE60" s="22" t="str">
        <f>IF(ISNUMBER(AVERAGEIFS(Observed!AE$2:AE$9149,Observed!$A$2:$A$9149,$A60,Observed!$D$2:$D$9149,$D60)),AVERAGEIFS(Observed!AE$2:AE$9149,Observed!$A$2:$A$9149,$A60,Observed!$D$2:$D$9149,$D60),"")</f>
        <v/>
      </c>
      <c r="AF60" s="22">
        <f>IF(ISNUMBER(AVERAGEIFS(Observed!AF$2:AF$9149,Observed!$A$2:$A$9149,$A60,Observed!$D$2:$D$9149,$D60)),AVERAGEIFS(Observed!AF$2:AF$9149,Observed!$A$2:$A$9149,$A60,Observed!$D$2:$D$9149,$D60),"")</f>
        <v>14.725151062011719</v>
      </c>
      <c r="AG60" s="22">
        <f>IF(ISNUMBER(AVERAGEIFS(Observed!AG$2:AG$9149,Observed!$A$2:$A$9149,$A60,Observed!$D$2:$D$9149,$D60)),AVERAGEIFS(Observed!AG$2:AG$9149,Observed!$A$2:$A$9149,$A60,Observed!$D$2:$D$9149,$D60),"")</f>
        <v>85.274848937988281</v>
      </c>
      <c r="AH60" s="22">
        <f>IF(ISNUMBER(AVERAGEIFS(Observed!AH$2:AH$9149,Observed!$A$2:$A$9149,$A60,Observed!$D$2:$D$9149,$D60)),AVERAGEIFS(Observed!AH$2:AH$9149,Observed!$A$2:$A$9149,$A60,Observed!$D$2:$D$9149,$D60),"")</f>
        <v>19.444287618001301</v>
      </c>
      <c r="AI60" s="22">
        <f>IF(ISNUMBER(AVERAGEIFS(Observed!AI$2:AI$9149,Observed!$A$2:$A$9149,$A60,Observed!$D$2:$D$9149,$D60)),AVERAGEIFS(Observed!AI$2:AI$9149,Observed!$A$2:$A$9149,$A60,Observed!$D$2:$D$9149,$D60),"")</f>
        <v>25.989543279012043</v>
      </c>
      <c r="AJ60" s="22">
        <f>IF(ISNUMBER(AVERAGEIFS(Observed!AJ$2:AJ$9149,Observed!$A$2:$A$9149,$A60,Observed!$D$2:$D$9149,$D60)),AVERAGEIFS(Observed!AJ$2:AJ$9149,Observed!$A$2:$A$9149,$A60,Observed!$D$2:$D$9149,$D60),"")</f>
        <v>3.7653241157531738</v>
      </c>
      <c r="AK60" s="22">
        <f>IF(ISNUMBER(AVERAGEIFS(Observed!AK$2:AK$9149,Observed!$A$2:$A$9149,$A60,Observed!$D$2:$D$9149,$D60)),AVERAGEIFS(Observed!AK$2:AK$9149,Observed!$A$2:$A$9149,$A60,Observed!$D$2:$D$9149,$D60),"")</f>
        <v>18.561614354451496</v>
      </c>
      <c r="AL60" s="23">
        <f>IF(ISNUMBER(AVERAGEIFS(Observed!AL$2:AL$9149,Observed!$A$2:$A$9149,$A60,Observed!$D$2:$D$9149,$D60)),AVERAGEIFS(Observed!AL$2:AL$9149,Observed!$A$2:$A$9149,$A60,Observed!$D$2:$D$9149,$D60),"")</f>
        <v>2.9698582967122397E-2</v>
      </c>
      <c r="AM60" s="23">
        <f>IF(ISNUMBER(AVERAGEIFS(Observed!AM$2:AM$9149,Observed!$A$2:$A$9149,$A60,Observed!$D$2:$D$9149,$D60)),AVERAGEIFS(Observed!AM$2:AM$9149,Observed!$A$2:$A$9149,$A60,Observed!$D$2:$D$9149,$D60),"")</f>
        <v>2.9698582967122397E-2</v>
      </c>
      <c r="AN60" s="22">
        <f>IF(ISNUMBER(AVERAGEIFS(Observed!AN$2:AN$9149,Observed!$A$2:$A$9149,$A60,Observed!$D$2:$D$9149,$D60)),AVERAGEIFS(Observed!AN$2:AN$9149,Observed!$A$2:$A$9149,$A60,Observed!$D$2:$D$9149,$D60),"")</f>
        <v>76.255564371744796</v>
      </c>
      <c r="AO60" s="22">
        <f>IF(ISNUMBER(AVERAGEIFS(Observed!AO$2:AO$9149,Observed!$A$2:$A$9149,$A60,Observed!$D$2:$D$9149,$D60)),AVERAGEIFS(Observed!AO$2:AO$9149,Observed!$A$2:$A$9149,$A60,Observed!$D$2:$D$9149,$D60),"")</f>
        <v>12.200890299479168</v>
      </c>
      <c r="AP60" s="21" t="str">
        <f>IF(ISNUMBER(AVERAGEIFS(Observed!AP$2:AP$9149,Observed!$A$2:$A$9149,$A60,Observed!$D$2:$D$9149,$D60)),AVERAGEIFS(Observed!AP$2:AP$9149,Observed!$A$2:$A$9149,$A60,Observed!$D$2:$D$9149,$D60),"")</f>
        <v/>
      </c>
      <c r="AQ60" s="22" t="str">
        <f>IF(ISNUMBER(AVERAGEIFS(Observed!AQ$2:AQ$9149,Observed!$A$2:$A$9149,$A60,Observed!$D$2:$D$9149,$D60)),AVERAGEIFS(Observed!AQ$2:AQ$9149,Observed!$A$2:$A$9149,$A60,Observed!$D$2:$D$9149,$D60),"")</f>
        <v/>
      </c>
      <c r="AR60" s="22" t="str">
        <f>IF(ISNUMBER(AVERAGEIFS(Observed!AR$2:AR$9149,Observed!$A$2:$A$9149,$A60,Observed!$D$2:$D$9149,$D60)),AVERAGEIFS(Observed!AR$2:AR$9149,Observed!$A$2:$A$9149,$A60,Observed!$D$2:$D$9149,$D60),"")</f>
        <v/>
      </c>
      <c r="AS60" s="22" t="str">
        <f>IF(ISNUMBER(AVERAGEIFS(Observed!AS$2:AS$9149,Observed!$A$2:$A$9149,$A60,Observed!$D$2:$D$9149,$D60)),AVERAGEIFS(Observed!AS$2:AS$9149,Observed!$A$2:$A$9149,$A60,Observed!$D$2:$D$9149,$D60),"")</f>
        <v/>
      </c>
      <c r="AT60" s="22" t="str">
        <f>IF(ISNUMBER(AVERAGEIFS(Observed!AT$2:AT$9149,Observed!$A$2:$A$9149,$A60,Observed!$D$2:$D$9149,$D60)),AVERAGEIFS(Observed!AT$2:AT$9149,Observed!$A$2:$A$9149,$A60,Observed!$D$2:$D$9149,$D60),"")</f>
        <v/>
      </c>
      <c r="AU60" s="22" t="str">
        <f>IF(ISNUMBER(AVERAGEIFS(Observed!AU$2:AU$9149,Observed!$A$2:$A$9149,$A60,Observed!$D$2:$D$9149,$D60)),AVERAGEIFS(Observed!AU$2:AU$9149,Observed!$A$2:$A$9149,$A60,Observed!$D$2:$D$9149,$D60),"")</f>
        <v/>
      </c>
      <c r="AV60" s="2">
        <f>COUNTIFS(Observed!$A$2:$A$9149,$A60,Observed!$D$2:$D$9149,$D60)</f>
        <v>3</v>
      </c>
      <c r="AW60" s="2">
        <f t="shared" si="0"/>
        <v>11</v>
      </c>
    </row>
    <row r="61" spans="1:49" x14ac:dyDescent="0.25">
      <c r="A61" t="s">
        <v>26</v>
      </c>
      <c r="B61" t="s">
        <v>138</v>
      </c>
      <c r="C61" t="s">
        <v>43</v>
      </c>
      <c r="D61" s="3">
        <v>42101</v>
      </c>
      <c r="E61">
        <v>1</v>
      </c>
      <c r="F61" t="s">
        <v>59</v>
      </c>
      <c r="K61" s="24" t="s">
        <v>73</v>
      </c>
      <c r="L61" t="s">
        <v>22</v>
      </c>
      <c r="N61" s="2" t="s">
        <v>38</v>
      </c>
      <c r="O61" s="21">
        <f>IF(ISNUMBER(AVERAGEIFS(Observed!O$2:O$9149,Observed!$A$2:$A$9149,$A61,Observed!$D$2:$D$9149,$D61)),AVERAGEIFS(Observed!O$2:O$9149,Observed!$A$2:$A$9149,$A61,Observed!$D$2:$D$9149,$D61),"")</f>
        <v>1375.125</v>
      </c>
      <c r="P61" s="22">
        <f>IF(ISNUMBER(AVERAGEIFS(Observed!P$2:P$9149,Observed!$A$2:$A$9149,$A61,Observed!$D$2:$D$9149,$D61)),AVERAGEIFS(Observed!P$2:P$9149,Observed!$A$2:$A$9149,$A61,Observed!$D$2:$D$9149,$D61),"")</f>
        <v>137.51250000000002</v>
      </c>
      <c r="Q61" s="22" t="str">
        <f>IF(ISNUMBER(AVERAGEIFS(Observed!Q$2:Q$9149,Observed!$A$2:$A$9149,$A61,Observed!$D$2:$D$9149,$D61)),AVERAGEIFS(Observed!Q$2:Q$9149,Observed!$A$2:$A$9149,$A61,Observed!$D$2:$D$9149,$D61),"")</f>
        <v/>
      </c>
      <c r="R61" s="22" t="str">
        <f>IF(ISNUMBER(AVERAGEIFS(Observed!R$2:R$9149,Observed!$A$2:$A$9149,$A61,Observed!$D$2:$D$9149,$D61)),AVERAGEIFS(Observed!R$2:R$9149,Observed!$A$2:$A$9149,$A61,Observed!$D$2:$D$9149,$D61),"")</f>
        <v/>
      </c>
      <c r="S61" s="22" t="str">
        <f>IF(ISNUMBER(AVERAGEIFS(Observed!S$2:S$9149,Observed!$A$2:$A$9149,$A61,Observed!$D$2:$D$9149,$D61)),AVERAGEIFS(Observed!S$2:S$9149,Observed!$A$2:$A$9149,$A61,Observed!$D$2:$D$9149,$D61),"")</f>
        <v/>
      </c>
      <c r="T61" s="23" t="str">
        <f>IF(ISNUMBER(AVERAGEIFS(Observed!T$2:T$9149,Observed!$A$2:$A$9149,$A61,Observed!$D$2:$D$9149,$D61)),AVERAGEIFS(Observed!T$2:T$9149,Observed!$A$2:$A$9149,$A61,Observed!$D$2:$D$9149,$D61),"")</f>
        <v/>
      </c>
      <c r="U61" s="23" t="str">
        <f>IF(ISNUMBER(AVERAGEIFS(Observed!U$2:U$9149,Observed!$A$2:$A$9149,$A61,Observed!$D$2:$D$9149,$D61)),AVERAGEIFS(Observed!U$2:U$9149,Observed!$A$2:$A$9149,$A61,Observed!$D$2:$D$9149,$D61),"")</f>
        <v/>
      </c>
      <c r="V61" s="23" t="str">
        <f>IF(ISNUMBER(AVERAGEIFS(Observed!V$2:V$9149,Observed!$A$2:$A$9149,$A61,Observed!$D$2:$D$9149,$D61)),AVERAGEIFS(Observed!V$2:V$9149,Observed!$A$2:$A$9149,$A61,Observed!$D$2:$D$9149,$D61),"")</f>
        <v/>
      </c>
      <c r="W61" s="21" t="str">
        <f>IF(ISNUMBER(AVERAGEIFS(Observed!W$2:W$9149,Observed!$A$2:$A$9149,$A61,Observed!$D$2:$D$9149,$D61)),AVERAGEIFS(Observed!W$2:W$9149,Observed!$A$2:$A$9149,$A61,Observed!$D$2:$D$9149,$D61),"")</f>
        <v/>
      </c>
      <c r="X61" s="35" t="str">
        <f>IF(ISNUMBER(AVERAGEIFS(Observed!X$2:X$9149,Observed!$A$2:$A$9149,$A61,Observed!$D$2:$D$9149,$D61)),AVERAGEIFS(Observed!X$2:X$9149,Observed!$A$2:$A$9149,$A61,Observed!$D$2:$D$9149,$D61),"")</f>
        <v/>
      </c>
      <c r="Y61" s="35" t="str">
        <f>IF(ISNUMBER(AVERAGEIFS(Observed!Y$2:Y$9149,Observed!$A$2:$A$9149,$A61,Observed!$D$2:$D$9149,$D61)),AVERAGEIFS(Observed!Y$2:Y$9149,Observed!$A$2:$A$9149,$A61,Observed!$D$2:$D$9149,$D61),"")</f>
        <v/>
      </c>
      <c r="Z61" s="22" t="str">
        <f>IF(ISNUMBER(AVERAGEIFS(Observed!Z$2:Z$9149,Observed!$A$2:$A$9149,$A61,Observed!$D$2:$D$9149,$D61)),AVERAGEIFS(Observed!Z$2:Z$9149,Observed!$A$2:$A$9149,$A61,Observed!$D$2:$D$9149,$D61),"")</f>
        <v/>
      </c>
      <c r="AA61" s="22" t="str">
        <f>IF(ISNUMBER(AVERAGEIFS(Observed!AA$2:AA$9149,Observed!$A$2:$A$9149,$A61,Observed!$D$2:$D$9149,$D61)),AVERAGEIFS(Observed!AA$2:AA$9149,Observed!$A$2:$A$9149,$A61,Observed!$D$2:$D$9149,$D61),"")</f>
        <v/>
      </c>
      <c r="AB61" s="22" t="str">
        <f>IF(ISNUMBER(AVERAGEIFS(Observed!AB$2:AB$9149,Observed!$A$2:$A$9149,$A61,Observed!$D$2:$D$9149,$D61)),AVERAGEIFS(Observed!AB$2:AB$9149,Observed!$A$2:$A$9149,$A61,Observed!$D$2:$D$9149,$D61),"")</f>
        <v/>
      </c>
      <c r="AC61" s="22" t="str">
        <f>IF(ISNUMBER(AVERAGEIFS(Observed!AC$2:AC$9149,Observed!$A$2:$A$9149,$A61,Observed!$D$2:$D$9149,$D61)),AVERAGEIFS(Observed!AC$2:AC$9149,Observed!$A$2:$A$9149,$A61,Observed!$D$2:$D$9149,$D61),"")</f>
        <v/>
      </c>
      <c r="AD61" s="22" t="str">
        <f>IF(ISNUMBER(AVERAGEIFS(Observed!AD$2:AD$9149,Observed!$A$2:$A$9149,$A61,Observed!$D$2:$D$9149,$D61)),AVERAGEIFS(Observed!AD$2:AD$9149,Observed!$A$2:$A$9149,$A61,Observed!$D$2:$D$9149,$D61),"")</f>
        <v/>
      </c>
      <c r="AE61" s="22" t="str">
        <f>IF(ISNUMBER(AVERAGEIFS(Observed!AE$2:AE$9149,Observed!$A$2:$A$9149,$A61,Observed!$D$2:$D$9149,$D61)),AVERAGEIFS(Observed!AE$2:AE$9149,Observed!$A$2:$A$9149,$A61,Observed!$D$2:$D$9149,$D61),"")</f>
        <v/>
      </c>
      <c r="AF61" s="22">
        <f>IF(ISNUMBER(AVERAGEIFS(Observed!AF$2:AF$9149,Observed!$A$2:$A$9149,$A61,Observed!$D$2:$D$9149,$D61)),AVERAGEIFS(Observed!AF$2:AF$9149,Observed!$A$2:$A$9149,$A61,Observed!$D$2:$D$9149,$D61),"")</f>
        <v>13.572647094726563</v>
      </c>
      <c r="AG61" s="22">
        <f>IF(ISNUMBER(AVERAGEIFS(Observed!AG$2:AG$9149,Observed!$A$2:$A$9149,$A61,Observed!$D$2:$D$9149,$D61)),AVERAGEIFS(Observed!AG$2:AG$9149,Observed!$A$2:$A$9149,$A61,Observed!$D$2:$D$9149,$D61),"")</f>
        <v>86.427352905273438</v>
      </c>
      <c r="AH61" s="22">
        <f>IF(ISNUMBER(AVERAGEIFS(Observed!AH$2:AH$9149,Observed!$A$2:$A$9149,$A61,Observed!$D$2:$D$9149,$D61)),AVERAGEIFS(Observed!AH$2:AH$9149,Observed!$A$2:$A$9149,$A61,Observed!$D$2:$D$9149,$D61),"")</f>
        <v>19.475779851277668</v>
      </c>
      <c r="AI61" s="22">
        <f>IF(ISNUMBER(AVERAGEIFS(Observed!AI$2:AI$9149,Observed!$A$2:$A$9149,$A61,Observed!$D$2:$D$9149,$D61)),AVERAGEIFS(Observed!AI$2:AI$9149,Observed!$A$2:$A$9149,$A61,Observed!$D$2:$D$9149,$D61),"")</f>
        <v>23.663992563883465</v>
      </c>
      <c r="AJ61" s="22">
        <f>IF(ISNUMBER(AVERAGEIFS(Observed!AJ$2:AJ$9149,Observed!$A$2:$A$9149,$A61,Observed!$D$2:$D$9149,$D61)),AVERAGEIFS(Observed!AJ$2:AJ$9149,Observed!$A$2:$A$9149,$A61,Observed!$D$2:$D$9149,$D61),"")</f>
        <v>19.275380452473957</v>
      </c>
      <c r="AK61" s="22">
        <f>IF(ISNUMBER(AVERAGEIFS(Observed!AK$2:AK$9149,Observed!$A$2:$A$9149,$A61,Observed!$D$2:$D$9149,$D61)),AVERAGEIFS(Observed!AK$2:AK$9149,Observed!$A$2:$A$9149,$A61,Observed!$D$2:$D$9149,$D61),"")</f>
        <v>17.638151804606121</v>
      </c>
      <c r="AL61" s="23">
        <f>IF(ISNUMBER(AVERAGEIFS(Observed!AL$2:AL$9149,Observed!$A$2:$A$9149,$A61,Observed!$D$2:$D$9149,$D61)),AVERAGEIFS(Observed!AL$2:AL$9149,Observed!$A$2:$A$9149,$A61,Observed!$D$2:$D$9149,$D61),"")</f>
        <v>2.822104288736979E-2</v>
      </c>
      <c r="AM61" s="23">
        <f>IF(ISNUMBER(AVERAGEIFS(Observed!AM$2:AM$9149,Observed!$A$2:$A$9149,$A61,Observed!$D$2:$D$9149,$D61)),AVERAGEIFS(Observed!AM$2:AM$9149,Observed!$A$2:$A$9149,$A61,Observed!$D$2:$D$9149,$D61),"")</f>
        <v>2.822104288736979E-2</v>
      </c>
      <c r="AN61" s="22">
        <f>IF(ISNUMBER(AVERAGEIFS(Observed!AN$2:AN$9149,Observed!$A$2:$A$9149,$A61,Observed!$D$2:$D$9149,$D61)),AVERAGEIFS(Observed!AN$2:AN$9149,Observed!$A$2:$A$9149,$A61,Observed!$D$2:$D$9149,$D61),"")</f>
        <v>78.365331013997391</v>
      </c>
      <c r="AO61" s="22">
        <f>IF(ISNUMBER(AVERAGEIFS(Observed!AO$2:AO$9149,Observed!$A$2:$A$9149,$A61,Observed!$D$2:$D$9149,$D61)),AVERAGEIFS(Observed!AO$2:AO$9149,Observed!$A$2:$A$9149,$A61,Observed!$D$2:$D$9149,$D61),"")</f>
        <v>12.538452962239583</v>
      </c>
      <c r="AP61" s="21" t="str">
        <f>IF(ISNUMBER(AVERAGEIFS(Observed!AP$2:AP$9149,Observed!$A$2:$A$9149,$A61,Observed!$D$2:$D$9149,$D61)),AVERAGEIFS(Observed!AP$2:AP$9149,Observed!$A$2:$A$9149,$A61,Observed!$D$2:$D$9149,$D61),"")</f>
        <v/>
      </c>
      <c r="AQ61" s="22" t="str">
        <f>IF(ISNUMBER(AVERAGEIFS(Observed!AQ$2:AQ$9149,Observed!$A$2:$A$9149,$A61,Observed!$D$2:$D$9149,$D61)),AVERAGEIFS(Observed!AQ$2:AQ$9149,Observed!$A$2:$A$9149,$A61,Observed!$D$2:$D$9149,$D61),"")</f>
        <v/>
      </c>
      <c r="AR61" s="22" t="str">
        <f>IF(ISNUMBER(AVERAGEIFS(Observed!AR$2:AR$9149,Observed!$A$2:$A$9149,$A61,Observed!$D$2:$D$9149,$D61)),AVERAGEIFS(Observed!AR$2:AR$9149,Observed!$A$2:$A$9149,$A61,Observed!$D$2:$D$9149,$D61),"")</f>
        <v/>
      </c>
      <c r="AS61" s="22" t="str">
        <f>IF(ISNUMBER(AVERAGEIFS(Observed!AS$2:AS$9149,Observed!$A$2:$A$9149,$A61,Observed!$D$2:$D$9149,$D61)),AVERAGEIFS(Observed!AS$2:AS$9149,Observed!$A$2:$A$9149,$A61,Observed!$D$2:$D$9149,$D61),"")</f>
        <v/>
      </c>
      <c r="AT61" s="22" t="str">
        <f>IF(ISNUMBER(AVERAGEIFS(Observed!AT$2:AT$9149,Observed!$A$2:$A$9149,$A61,Observed!$D$2:$D$9149,$D61)),AVERAGEIFS(Observed!AT$2:AT$9149,Observed!$A$2:$A$9149,$A61,Observed!$D$2:$D$9149,$D61),"")</f>
        <v/>
      </c>
      <c r="AU61" s="22" t="str">
        <f>IF(ISNUMBER(AVERAGEIFS(Observed!AU$2:AU$9149,Observed!$A$2:$A$9149,$A61,Observed!$D$2:$D$9149,$D61)),AVERAGEIFS(Observed!AU$2:AU$9149,Observed!$A$2:$A$9149,$A61,Observed!$D$2:$D$9149,$D61),"")</f>
        <v/>
      </c>
      <c r="AV61" s="2">
        <f>COUNTIFS(Observed!$A$2:$A$9149,$A61,Observed!$D$2:$D$9149,$D61)</f>
        <v>3</v>
      </c>
      <c r="AW61" s="2">
        <f t="shared" si="0"/>
        <v>11</v>
      </c>
    </row>
    <row r="62" spans="1:49" x14ac:dyDescent="0.25">
      <c r="A62" t="s">
        <v>25</v>
      </c>
      <c r="B62" t="s">
        <v>138</v>
      </c>
      <c r="C62" t="s">
        <v>43</v>
      </c>
      <c r="D62" s="3">
        <v>42110</v>
      </c>
      <c r="E62">
        <v>1</v>
      </c>
      <c r="F62" t="s">
        <v>54</v>
      </c>
      <c r="K62" s="24" t="s">
        <v>73</v>
      </c>
      <c r="L62" t="s">
        <v>22</v>
      </c>
      <c r="M62">
        <v>1.8</v>
      </c>
      <c r="N62" s="2" t="s">
        <v>20</v>
      </c>
      <c r="O62" s="21" t="str">
        <f>IF(ISNUMBER(AVERAGEIFS(Observed!O$2:O$9149,Observed!$A$2:$A$9149,$A62,Observed!$D$2:$D$9149,$D62)),AVERAGEIFS(Observed!O$2:O$9149,Observed!$A$2:$A$9149,$A62,Observed!$D$2:$D$9149,$D62),"")</f>
        <v/>
      </c>
      <c r="P62" s="22" t="str">
        <f>IF(ISNUMBER(AVERAGEIFS(Observed!P$2:P$9149,Observed!$A$2:$A$9149,$A62,Observed!$D$2:$D$9149,$D62)),AVERAGEIFS(Observed!P$2:P$9149,Observed!$A$2:$A$9149,$A62,Observed!$D$2:$D$9149,$D62),"")</f>
        <v/>
      </c>
      <c r="Q62" s="22">
        <f>IF(ISNUMBER(AVERAGEIFS(Observed!Q$2:Q$9149,Observed!$A$2:$A$9149,$A62,Observed!$D$2:$D$9149,$D62)),AVERAGEIFS(Observed!Q$2:Q$9149,Observed!$A$2:$A$9149,$A62,Observed!$D$2:$D$9149,$D62),"")</f>
        <v>67.000937356256273</v>
      </c>
      <c r="R62" s="22">
        <f>IF(ISNUMBER(AVERAGEIFS(Observed!R$2:R$9149,Observed!$A$2:$A$9149,$A62,Observed!$D$2:$D$9149,$D62)),AVERAGEIFS(Observed!R$2:R$9149,Observed!$A$2:$A$9149,$A62,Observed!$D$2:$D$9149,$D62),"")</f>
        <v>67.000937356256273</v>
      </c>
      <c r="S62" s="22">
        <f>IF(ISNUMBER(AVERAGEIFS(Observed!S$2:S$9149,Observed!$A$2:$A$9149,$A62,Observed!$D$2:$D$9149,$D62)),AVERAGEIFS(Observed!S$2:S$9149,Observed!$A$2:$A$9149,$A62,Observed!$D$2:$D$9149,$D62),"")</f>
        <v>520.71425312156521</v>
      </c>
      <c r="T62" s="23" t="str">
        <f>IF(ISNUMBER(AVERAGEIFS(Observed!T$2:T$9149,Observed!$A$2:$A$9149,$A62,Observed!$D$2:$D$9149,$D62)),AVERAGEIFS(Observed!T$2:T$9149,Observed!$A$2:$A$9149,$A62,Observed!$D$2:$D$9149,$D62),"")</f>
        <v/>
      </c>
      <c r="U62" s="23" t="str">
        <f>IF(ISNUMBER(AVERAGEIFS(Observed!U$2:U$9149,Observed!$A$2:$A$9149,$A62,Observed!$D$2:$D$9149,$D62)),AVERAGEIFS(Observed!U$2:U$9149,Observed!$A$2:$A$9149,$A62,Observed!$D$2:$D$9149,$D62),"")</f>
        <v/>
      </c>
      <c r="V62" s="23" t="str">
        <f>IF(ISNUMBER(AVERAGEIFS(Observed!V$2:V$9149,Observed!$A$2:$A$9149,$A62,Observed!$D$2:$D$9149,$D62)),AVERAGEIFS(Observed!V$2:V$9149,Observed!$A$2:$A$9149,$A62,Observed!$D$2:$D$9149,$D62),"")</f>
        <v/>
      </c>
      <c r="W62" s="21" t="str">
        <f>IF(ISNUMBER(AVERAGEIFS(Observed!W$2:W$9149,Observed!$A$2:$A$9149,$A62,Observed!$D$2:$D$9149,$D62)),AVERAGEIFS(Observed!W$2:W$9149,Observed!$A$2:$A$9149,$A62,Observed!$D$2:$D$9149,$D62),"")</f>
        <v/>
      </c>
      <c r="X62" s="35" t="str">
        <f>IF(ISNUMBER(AVERAGEIFS(Observed!X$2:X$9149,Observed!$A$2:$A$9149,$A62,Observed!$D$2:$D$9149,$D62)),AVERAGEIFS(Observed!X$2:X$9149,Observed!$A$2:$A$9149,$A62,Observed!$D$2:$D$9149,$D62),"")</f>
        <v/>
      </c>
      <c r="Y62" s="35" t="str">
        <f>IF(ISNUMBER(AVERAGEIFS(Observed!Y$2:Y$9149,Observed!$A$2:$A$9149,$A62,Observed!$D$2:$D$9149,$D62)),AVERAGEIFS(Observed!Y$2:Y$9149,Observed!$A$2:$A$9149,$A62,Observed!$D$2:$D$9149,$D62),"")</f>
        <v/>
      </c>
      <c r="Z62" s="22" t="str">
        <f>IF(ISNUMBER(AVERAGEIFS(Observed!Z$2:Z$9149,Observed!$A$2:$A$9149,$A62,Observed!$D$2:$D$9149,$D62)),AVERAGEIFS(Observed!Z$2:Z$9149,Observed!$A$2:$A$9149,$A62,Observed!$D$2:$D$9149,$D62),"")</f>
        <v/>
      </c>
      <c r="AA62" s="22" t="str">
        <f>IF(ISNUMBER(AVERAGEIFS(Observed!AA$2:AA$9149,Observed!$A$2:$A$9149,$A62,Observed!$D$2:$D$9149,$D62)),AVERAGEIFS(Observed!AA$2:AA$9149,Observed!$A$2:$A$9149,$A62,Observed!$D$2:$D$9149,$D62),"")</f>
        <v/>
      </c>
      <c r="AB62" s="22" t="str">
        <f>IF(ISNUMBER(AVERAGEIFS(Observed!AB$2:AB$9149,Observed!$A$2:$A$9149,$A62,Observed!$D$2:$D$9149,$D62)),AVERAGEIFS(Observed!AB$2:AB$9149,Observed!$A$2:$A$9149,$A62,Observed!$D$2:$D$9149,$D62),"")</f>
        <v/>
      </c>
      <c r="AC62" s="22" t="str">
        <f>IF(ISNUMBER(AVERAGEIFS(Observed!AC$2:AC$9149,Observed!$A$2:$A$9149,$A62,Observed!$D$2:$D$9149,$D62)),AVERAGEIFS(Observed!AC$2:AC$9149,Observed!$A$2:$A$9149,$A62,Observed!$D$2:$D$9149,$D62),"")</f>
        <v/>
      </c>
      <c r="AD62" s="22" t="str">
        <f>IF(ISNUMBER(AVERAGEIFS(Observed!AD$2:AD$9149,Observed!$A$2:$A$9149,$A62,Observed!$D$2:$D$9149,$D62)),AVERAGEIFS(Observed!AD$2:AD$9149,Observed!$A$2:$A$9149,$A62,Observed!$D$2:$D$9149,$D62),"")</f>
        <v/>
      </c>
      <c r="AE62" s="22" t="str">
        <f>IF(ISNUMBER(AVERAGEIFS(Observed!AE$2:AE$9149,Observed!$A$2:$A$9149,$A62,Observed!$D$2:$D$9149,$D62)),AVERAGEIFS(Observed!AE$2:AE$9149,Observed!$A$2:$A$9149,$A62,Observed!$D$2:$D$9149,$D62),"")</f>
        <v/>
      </c>
      <c r="AF62" s="22">
        <f>IF(ISNUMBER(AVERAGEIFS(Observed!AF$2:AF$9149,Observed!$A$2:$A$9149,$A62,Observed!$D$2:$D$9149,$D62)),AVERAGEIFS(Observed!AF$2:AF$9149,Observed!$A$2:$A$9149,$A62,Observed!$D$2:$D$9149,$D62),"")</f>
        <v>16.63885498046875</v>
      </c>
      <c r="AG62" s="22">
        <f>IF(ISNUMBER(AVERAGEIFS(Observed!AG$2:AG$9149,Observed!$A$2:$A$9149,$A62,Observed!$D$2:$D$9149,$D62)),AVERAGEIFS(Observed!AG$2:AG$9149,Observed!$A$2:$A$9149,$A62,Observed!$D$2:$D$9149,$D62),"")</f>
        <v>83.36114501953125</v>
      </c>
      <c r="AH62" s="22">
        <f>IF(ISNUMBER(AVERAGEIFS(Observed!AH$2:AH$9149,Observed!$A$2:$A$9149,$A62,Observed!$D$2:$D$9149,$D62)),AVERAGEIFS(Observed!AH$2:AH$9149,Observed!$A$2:$A$9149,$A62,Observed!$D$2:$D$9149,$D62),"")</f>
        <v>19.507017135620117</v>
      </c>
      <c r="AI62" s="22">
        <f>IF(ISNUMBER(AVERAGEIFS(Observed!AI$2:AI$9149,Observed!$A$2:$A$9149,$A62,Observed!$D$2:$D$9149,$D62)),AVERAGEIFS(Observed!AI$2:AI$9149,Observed!$A$2:$A$9149,$A62,Observed!$D$2:$D$9149,$D62),"")</f>
        <v>25.474429607391357</v>
      </c>
      <c r="AJ62" s="22">
        <f>IF(ISNUMBER(AVERAGEIFS(Observed!AJ$2:AJ$9149,Observed!$A$2:$A$9149,$A62,Observed!$D$2:$D$9149,$D62)),AVERAGEIFS(Observed!AJ$2:AJ$9149,Observed!$A$2:$A$9149,$A62,Observed!$D$2:$D$9149,$D62),"")</f>
        <v>4.391936719417572</v>
      </c>
      <c r="AK62" s="22">
        <f>IF(ISNUMBER(AVERAGEIFS(Observed!AK$2:AK$9149,Observed!$A$2:$A$9149,$A62,Observed!$D$2:$D$9149,$D62)),AVERAGEIFS(Observed!AK$2:AK$9149,Observed!$A$2:$A$9149,$A62,Observed!$D$2:$D$9149,$D62),"")</f>
        <v>19.176151275634766</v>
      </c>
      <c r="AL62" s="23">
        <f>IF(ISNUMBER(AVERAGEIFS(Observed!AL$2:AL$9149,Observed!$A$2:$A$9149,$A62,Observed!$D$2:$D$9149,$D62)),AVERAGEIFS(Observed!AL$2:AL$9149,Observed!$A$2:$A$9149,$A62,Observed!$D$2:$D$9149,$D62),"")</f>
        <v>3.0681842041015629E-2</v>
      </c>
      <c r="AM62" s="23">
        <f>IF(ISNUMBER(AVERAGEIFS(Observed!AM$2:AM$9149,Observed!$A$2:$A$9149,$A62,Observed!$D$2:$D$9149,$D62)),AVERAGEIFS(Observed!AM$2:AM$9149,Observed!$A$2:$A$9149,$A62,Observed!$D$2:$D$9149,$D62),"")</f>
        <v>3.0681842041015629E-2</v>
      </c>
      <c r="AN62" s="22">
        <f>IF(ISNUMBER(AVERAGEIFS(Observed!AN$2:AN$9149,Observed!$A$2:$A$9149,$A62,Observed!$D$2:$D$9149,$D62)),AVERAGEIFS(Observed!AN$2:AN$9149,Observed!$A$2:$A$9149,$A62,Observed!$D$2:$D$9149,$D62),"")</f>
        <v>73.271890640258789</v>
      </c>
      <c r="AO62" s="22">
        <f>IF(ISNUMBER(AVERAGEIFS(Observed!AO$2:AO$9149,Observed!$A$2:$A$9149,$A62,Observed!$D$2:$D$9149,$D62)),AVERAGEIFS(Observed!AO$2:AO$9149,Observed!$A$2:$A$9149,$A62,Observed!$D$2:$D$9149,$D62),"")</f>
        <v>11.723502502441406</v>
      </c>
      <c r="AP62" s="21" t="str">
        <f>IF(ISNUMBER(AVERAGEIFS(Observed!AP$2:AP$9149,Observed!$A$2:$A$9149,$A62,Observed!$D$2:$D$9149,$D62)),AVERAGEIFS(Observed!AP$2:AP$9149,Observed!$A$2:$A$9149,$A62,Observed!$D$2:$D$9149,$D62),"")</f>
        <v/>
      </c>
      <c r="AQ62" s="22" t="str">
        <f>IF(ISNUMBER(AVERAGEIFS(Observed!AQ$2:AQ$9149,Observed!$A$2:$A$9149,$A62,Observed!$D$2:$D$9149,$D62)),AVERAGEIFS(Observed!AQ$2:AQ$9149,Observed!$A$2:$A$9149,$A62,Observed!$D$2:$D$9149,$D62),"")</f>
        <v/>
      </c>
      <c r="AR62" s="22" t="str">
        <f>IF(ISNUMBER(AVERAGEIFS(Observed!AR$2:AR$9149,Observed!$A$2:$A$9149,$A62,Observed!$D$2:$D$9149,$D62)),AVERAGEIFS(Observed!AR$2:AR$9149,Observed!$A$2:$A$9149,$A62,Observed!$D$2:$D$9149,$D62),"")</f>
        <v/>
      </c>
      <c r="AS62" s="22" t="str">
        <f>IF(ISNUMBER(AVERAGEIFS(Observed!AS$2:AS$9149,Observed!$A$2:$A$9149,$A62,Observed!$D$2:$D$9149,$D62)),AVERAGEIFS(Observed!AS$2:AS$9149,Observed!$A$2:$A$9149,$A62,Observed!$D$2:$D$9149,$D62),"")</f>
        <v/>
      </c>
      <c r="AT62" s="22">
        <f>IF(ISNUMBER(AVERAGEIFS(Observed!AT$2:AT$9149,Observed!$A$2:$A$9149,$A62,Observed!$D$2:$D$9149,$D62)),AVERAGEIFS(Observed!AT$2:AT$9149,Observed!$A$2:$A$9149,$A62,Observed!$D$2:$D$9149,$D62),"")</f>
        <v>2.0582500000000001</v>
      </c>
      <c r="AU62" s="22">
        <f>IF(ISNUMBER(AVERAGEIFS(Observed!AU$2:AU$9149,Observed!$A$2:$A$9149,$A62,Observed!$D$2:$D$9149,$D62)),AVERAGEIFS(Observed!AU$2:AU$9149,Observed!$A$2:$A$9149,$A62,Observed!$D$2:$D$9149,$D62),"")</f>
        <v>13.3965</v>
      </c>
      <c r="AV62" s="2">
        <f>COUNTIFS(Observed!$A$2:$A$9149,$A62,Observed!$D$2:$D$9149,$D62)</f>
        <v>4</v>
      </c>
      <c r="AW62" s="2">
        <f t="shared" si="0"/>
        <v>15</v>
      </c>
    </row>
    <row r="63" spans="1:49" x14ac:dyDescent="0.25">
      <c r="A63" t="s">
        <v>23</v>
      </c>
      <c r="B63" t="s">
        <v>138</v>
      </c>
      <c r="C63" t="s">
        <v>43</v>
      </c>
      <c r="D63" s="3">
        <v>42110</v>
      </c>
      <c r="E63">
        <v>1</v>
      </c>
      <c r="F63" t="s">
        <v>55</v>
      </c>
      <c r="K63" s="24" t="s">
        <v>73</v>
      </c>
      <c r="L63" t="s">
        <v>22</v>
      </c>
      <c r="M63">
        <v>1.8</v>
      </c>
      <c r="N63" s="2" t="s">
        <v>20</v>
      </c>
      <c r="O63" s="21" t="str">
        <f>IF(ISNUMBER(AVERAGEIFS(Observed!O$2:O$9149,Observed!$A$2:$A$9149,$A63,Observed!$D$2:$D$9149,$D63)),AVERAGEIFS(Observed!O$2:O$9149,Observed!$A$2:$A$9149,$A63,Observed!$D$2:$D$9149,$D63),"")</f>
        <v/>
      </c>
      <c r="P63" s="22" t="str">
        <f>IF(ISNUMBER(AVERAGEIFS(Observed!P$2:P$9149,Observed!$A$2:$A$9149,$A63,Observed!$D$2:$D$9149,$D63)),AVERAGEIFS(Observed!P$2:P$9149,Observed!$A$2:$A$9149,$A63,Observed!$D$2:$D$9149,$D63),"")</f>
        <v/>
      </c>
      <c r="Q63" s="22">
        <f>IF(ISNUMBER(AVERAGEIFS(Observed!Q$2:Q$9149,Observed!$A$2:$A$9149,$A63,Observed!$D$2:$D$9149,$D63)),AVERAGEIFS(Observed!Q$2:Q$9149,Observed!$A$2:$A$9149,$A63,Observed!$D$2:$D$9149,$D63),"")</f>
        <v>99.543233500694726</v>
      </c>
      <c r="R63" s="22">
        <f>IF(ISNUMBER(AVERAGEIFS(Observed!R$2:R$9149,Observed!$A$2:$A$9149,$A63,Observed!$D$2:$D$9149,$D63)),AVERAGEIFS(Observed!R$2:R$9149,Observed!$A$2:$A$9149,$A63,Observed!$D$2:$D$9149,$D63),"")</f>
        <v>99.543233500694726</v>
      </c>
      <c r="S63" s="22">
        <f>IF(ISNUMBER(AVERAGEIFS(Observed!S$2:S$9149,Observed!$A$2:$A$9149,$A63,Observed!$D$2:$D$9149,$D63)),AVERAGEIFS(Observed!S$2:S$9149,Observed!$A$2:$A$9149,$A63,Observed!$D$2:$D$9149,$D63),"")</f>
        <v>869.99751980578992</v>
      </c>
      <c r="T63" s="23" t="str">
        <f>IF(ISNUMBER(AVERAGEIFS(Observed!T$2:T$9149,Observed!$A$2:$A$9149,$A63,Observed!$D$2:$D$9149,$D63)),AVERAGEIFS(Observed!T$2:T$9149,Observed!$A$2:$A$9149,$A63,Observed!$D$2:$D$9149,$D63),"")</f>
        <v/>
      </c>
      <c r="U63" s="23" t="str">
        <f>IF(ISNUMBER(AVERAGEIFS(Observed!U$2:U$9149,Observed!$A$2:$A$9149,$A63,Observed!$D$2:$D$9149,$D63)),AVERAGEIFS(Observed!U$2:U$9149,Observed!$A$2:$A$9149,$A63,Observed!$D$2:$D$9149,$D63),"")</f>
        <v/>
      </c>
      <c r="V63" s="23" t="str">
        <f>IF(ISNUMBER(AVERAGEIFS(Observed!V$2:V$9149,Observed!$A$2:$A$9149,$A63,Observed!$D$2:$D$9149,$D63)),AVERAGEIFS(Observed!V$2:V$9149,Observed!$A$2:$A$9149,$A63,Observed!$D$2:$D$9149,$D63),"")</f>
        <v/>
      </c>
      <c r="W63" s="21" t="str">
        <f>IF(ISNUMBER(AVERAGEIFS(Observed!W$2:W$9149,Observed!$A$2:$A$9149,$A63,Observed!$D$2:$D$9149,$D63)),AVERAGEIFS(Observed!W$2:W$9149,Observed!$A$2:$A$9149,$A63,Observed!$D$2:$D$9149,$D63),"")</f>
        <v/>
      </c>
      <c r="X63" s="35" t="str">
        <f>IF(ISNUMBER(AVERAGEIFS(Observed!X$2:X$9149,Observed!$A$2:$A$9149,$A63,Observed!$D$2:$D$9149,$D63)),AVERAGEIFS(Observed!X$2:X$9149,Observed!$A$2:$A$9149,$A63,Observed!$D$2:$D$9149,$D63),"")</f>
        <v/>
      </c>
      <c r="Y63" s="35" t="str">
        <f>IF(ISNUMBER(AVERAGEIFS(Observed!Y$2:Y$9149,Observed!$A$2:$A$9149,$A63,Observed!$D$2:$D$9149,$D63)),AVERAGEIFS(Observed!Y$2:Y$9149,Observed!$A$2:$A$9149,$A63,Observed!$D$2:$D$9149,$D63),"")</f>
        <v/>
      </c>
      <c r="Z63" s="22" t="str">
        <f>IF(ISNUMBER(AVERAGEIFS(Observed!Z$2:Z$9149,Observed!$A$2:$A$9149,$A63,Observed!$D$2:$D$9149,$D63)),AVERAGEIFS(Observed!Z$2:Z$9149,Observed!$A$2:$A$9149,$A63,Observed!$D$2:$D$9149,$D63),"")</f>
        <v/>
      </c>
      <c r="AA63" s="22" t="str">
        <f>IF(ISNUMBER(AVERAGEIFS(Observed!AA$2:AA$9149,Observed!$A$2:$A$9149,$A63,Observed!$D$2:$D$9149,$D63)),AVERAGEIFS(Observed!AA$2:AA$9149,Observed!$A$2:$A$9149,$A63,Observed!$D$2:$D$9149,$D63),"")</f>
        <v/>
      </c>
      <c r="AB63" s="22" t="str">
        <f>IF(ISNUMBER(AVERAGEIFS(Observed!AB$2:AB$9149,Observed!$A$2:$A$9149,$A63,Observed!$D$2:$D$9149,$D63)),AVERAGEIFS(Observed!AB$2:AB$9149,Observed!$A$2:$A$9149,$A63,Observed!$D$2:$D$9149,$D63),"")</f>
        <v/>
      </c>
      <c r="AC63" s="22" t="str">
        <f>IF(ISNUMBER(AVERAGEIFS(Observed!AC$2:AC$9149,Observed!$A$2:$A$9149,$A63,Observed!$D$2:$D$9149,$D63)),AVERAGEIFS(Observed!AC$2:AC$9149,Observed!$A$2:$A$9149,$A63,Observed!$D$2:$D$9149,$D63),"")</f>
        <v/>
      </c>
      <c r="AD63" s="22" t="str">
        <f>IF(ISNUMBER(AVERAGEIFS(Observed!AD$2:AD$9149,Observed!$A$2:$A$9149,$A63,Observed!$D$2:$D$9149,$D63)),AVERAGEIFS(Observed!AD$2:AD$9149,Observed!$A$2:$A$9149,$A63,Observed!$D$2:$D$9149,$D63),"")</f>
        <v/>
      </c>
      <c r="AE63" s="22" t="str">
        <f>IF(ISNUMBER(AVERAGEIFS(Observed!AE$2:AE$9149,Observed!$A$2:$A$9149,$A63,Observed!$D$2:$D$9149,$D63)),AVERAGEIFS(Observed!AE$2:AE$9149,Observed!$A$2:$A$9149,$A63,Observed!$D$2:$D$9149,$D63),"")</f>
        <v/>
      </c>
      <c r="AF63" s="22">
        <f>IF(ISNUMBER(AVERAGEIFS(Observed!AF$2:AF$9149,Observed!$A$2:$A$9149,$A63,Observed!$D$2:$D$9149,$D63)),AVERAGEIFS(Observed!AF$2:AF$9149,Observed!$A$2:$A$9149,$A63,Observed!$D$2:$D$9149,$D63),"")</f>
        <v>16.429040908813477</v>
      </c>
      <c r="AG63" s="22">
        <f>IF(ISNUMBER(AVERAGEIFS(Observed!AG$2:AG$9149,Observed!$A$2:$A$9149,$A63,Observed!$D$2:$D$9149,$D63)),AVERAGEIFS(Observed!AG$2:AG$9149,Observed!$A$2:$A$9149,$A63,Observed!$D$2:$D$9149,$D63),"")</f>
        <v>83.570959091186523</v>
      </c>
      <c r="AH63" s="22">
        <f>IF(ISNUMBER(AVERAGEIFS(Observed!AH$2:AH$9149,Observed!$A$2:$A$9149,$A63,Observed!$D$2:$D$9149,$D63)),AVERAGEIFS(Observed!AH$2:AH$9149,Observed!$A$2:$A$9149,$A63,Observed!$D$2:$D$9149,$D63),"")</f>
        <v>19.422868251800537</v>
      </c>
      <c r="AI63" s="22">
        <f>IF(ISNUMBER(AVERAGEIFS(Observed!AI$2:AI$9149,Observed!$A$2:$A$9149,$A63,Observed!$D$2:$D$9149,$D63)),AVERAGEIFS(Observed!AI$2:AI$9149,Observed!$A$2:$A$9149,$A63,Observed!$D$2:$D$9149,$D63),"")</f>
        <v>25.212850570678711</v>
      </c>
      <c r="AJ63" s="22">
        <f>IF(ISNUMBER(AVERAGEIFS(Observed!AJ$2:AJ$9149,Observed!$A$2:$A$9149,$A63,Observed!$D$2:$D$9149,$D63)),AVERAGEIFS(Observed!AJ$2:AJ$9149,Observed!$A$2:$A$9149,$A63,Observed!$D$2:$D$9149,$D63),"")</f>
        <v>3.831603467464447</v>
      </c>
      <c r="AK63" s="22">
        <f>IF(ISNUMBER(AVERAGEIFS(Observed!AK$2:AK$9149,Observed!$A$2:$A$9149,$A63,Observed!$D$2:$D$9149,$D63)),AVERAGEIFS(Observed!AK$2:AK$9149,Observed!$A$2:$A$9149,$A63,Observed!$D$2:$D$9149,$D63),"")</f>
        <v>19.306813716888428</v>
      </c>
      <c r="AL63" s="23">
        <f>IF(ISNUMBER(AVERAGEIFS(Observed!AL$2:AL$9149,Observed!$A$2:$A$9149,$A63,Observed!$D$2:$D$9149,$D63)),AVERAGEIFS(Observed!AL$2:AL$9149,Observed!$A$2:$A$9149,$A63,Observed!$D$2:$D$9149,$D63),"")</f>
        <v>3.0890901947021484E-2</v>
      </c>
      <c r="AM63" s="23">
        <f>IF(ISNUMBER(AVERAGEIFS(Observed!AM$2:AM$9149,Observed!$A$2:$A$9149,$A63,Observed!$D$2:$D$9149,$D63)),AVERAGEIFS(Observed!AM$2:AM$9149,Observed!$A$2:$A$9149,$A63,Observed!$D$2:$D$9149,$D63),"")</f>
        <v>3.0890901947021484E-2</v>
      </c>
      <c r="AN63" s="22">
        <f>IF(ISNUMBER(AVERAGEIFS(Observed!AN$2:AN$9149,Observed!$A$2:$A$9149,$A63,Observed!$D$2:$D$9149,$D63)),AVERAGEIFS(Observed!AN$2:AN$9149,Observed!$A$2:$A$9149,$A63,Observed!$D$2:$D$9149,$D63),"")</f>
        <v>74.141811370849609</v>
      </c>
      <c r="AO63" s="22">
        <f>IF(ISNUMBER(AVERAGEIFS(Observed!AO$2:AO$9149,Observed!$A$2:$A$9149,$A63,Observed!$D$2:$D$9149,$D63)),AVERAGEIFS(Observed!AO$2:AO$9149,Observed!$A$2:$A$9149,$A63,Observed!$D$2:$D$9149,$D63),"")</f>
        <v>11.862689819335939</v>
      </c>
      <c r="AP63" s="21" t="str">
        <f>IF(ISNUMBER(AVERAGEIFS(Observed!AP$2:AP$9149,Observed!$A$2:$A$9149,$A63,Observed!$D$2:$D$9149,$D63)),AVERAGEIFS(Observed!AP$2:AP$9149,Observed!$A$2:$A$9149,$A63,Observed!$D$2:$D$9149,$D63),"")</f>
        <v/>
      </c>
      <c r="AQ63" s="22" t="str">
        <f>IF(ISNUMBER(AVERAGEIFS(Observed!AQ$2:AQ$9149,Observed!$A$2:$A$9149,$A63,Observed!$D$2:$D$9149,$D63)),AVERAGEIFS(Observed!AQ$2:AQ$9149,Observed!$A$2:$A$9149,$A63,Observed!$D$2:$D$9149,$D63),"")</f>
        <v/>
      </c>
      <c r="AR63" s="22" t="str">
        <f>IF(ISNUMBER(AVERAGEIFS(Observed!AR$2:AR$9149,Observed!$A$2:$A$9149,$A63,Observed!$D$2:$D$9149,$D63)),AVERAGEIFS(Observed!AR$2:AR$9149,Observed!$A$2:$A$9149,$A63,Observed!$D$2:$D$9149,$D63),"")</f>
        <v/>
      </c>
      <c r="AS63" s="22" t="str">
        <f>IF(ISNUMBER(AVERAGEIFS(Observed!AS$2:AS$9149,Observed!$A$2:$A$9149,$A63,Observed!$D$2:$D$9149,$D63)),AVERAGEIFS(Observed!AS$2:AS$9149,Observed!$A$2:$A$9149,$A63,Observed!$D$2:$D$9149,$D63),"")</f>
        <v/>
      </c>
      <c r="AT63" s="22">
        <f>IF(ISNUMBER(AVERAGEIFS(Observed!AT$2:AT$9149,Observed!$A$2:$A$9149,$A63,Observed!$D$2:$D$9149,$D63)),AVERAGEIFS(Observed!AT$2:AT$9149,Observed!$A$2:$A$9149,$A63,Observed!$D$2:$D$9149,$D63),"")</f>
        <v>3.09</v>
      </c>
      <c r="AU63" s="22">
        <f>IF(ISNUMBER(AVERAGEIFS(Observed!AU$2:AU$9149,Observed!$A$2:$A$9149,$A63,Observed!$D$2:$D$9149,$D63)),AVERAGEIFS(Observed!AU$2:AU$9149,Observed!$A$2:$A$9149,$A63,Observed!$D$2:$D$9149,$D63),"")</f>
        <v>21.253500000000003</v>
      </c>
      <c r="AV63" s="2">
        <f>COUNTIFS(Observed!$A$2:$A$9149,$A63,Observed!$D$2:$D$9149,$D63)</f>
        <v>4</v>
      </c>
      <c r="AW63" s="2">
        <f t="shared" si="0"/>
        <v>15</v>
      </c>
    </row>
    <row r="64" spans="1:49" x14ac:dyDescent="0.25">
      <c r="A64" t="s">
        <v>24</v>
      </c>
      <c r="B64" t="s">
        <v>138</v>
      </c>
      <c r="C64" t="s">
        <v>43</v>
      </c>
      <c r="D64" s="3">
        <v>42110</v>
      </c>
      <c r="E64">
        <v>1</v>
      </c>
      <c r="F64" t="s">
        <v>56</v>
      </c>
      <c r="K64" s="24" t="s">
        <v>73</v>
      </c>
      <c r="L64" t="s">
        <v>22</v>
      </c>
      <c r="M64">
        <v>1.8</v>
      </c>
      <c r="N64" s="2" t="s">
        <v>20</v>
      </c>
      <c r="O64" s="21" t="str">
        <f>IF(ISNUMBER(AVERAGEIFS(Observed!O$2:O$9149,Observed!$A$2:$A$9149,$A64,Observed!$D$2:$D$9149,$D64)),AVERAGEIFS(Observed!O$2:O$9149,Observed!$A$2:$A$9149,$A64,Observed!$D$2:$D$9149,$D64),"")</f>
        <v/>
      </c>
      <c r="P64" s="22" t="str">
        <f>IF(ISNUMBER(AVERAGEIFS(Observed!P$2:P$9149,Observed!$A$2:$A$9149,$A64,Observed!$D$2:$D$9149,$D64)),AVERAGEIFS(Observed!P$2:P$9149,Observed!$A$2:$A$9149,$A64,Observed!$D$2:$D$9149,$D64),"")</f>
        <v/>
      </c>
      <c r="Q64" s="22">
        <f>IF(ISNUMBER(AVERAGEIFS(Observed!Q$2:Q$9149,Observed!$A$2:$A$9149,$A64,Observed!$D$2:$D$9149,$D64)),AVERAGEIFS(Observed!Q$2:Q$9149,Observed!$A$2:$A$9149,$A64,Observed!$D$2:$D$9149,$D64),"")</f>
        <v>132.24102333560941</v>
      </c>
      <c r="R64" s="22">
        <f>IF(ISNUMBER(AVERAGEIFS(Observed!R$2:R$9149,Observed!$A$2:$A$9149,$A64,Observed!$D$2:$D$9149,$D64)),AVERAGEIFS(Observed!R$2:R$9149,Observed!$A$2:$A$9149,$A64,Observed!$D$2:$D$9149,$D64),"")</f>
        <v>132.24102333560941</v>
      </c>
      <c r="S64" s="22">
        <f>IF(ISNUMBER(AVERAGEIFS(Observed!S$2:S$9149,Observed!$A$2:$A$9149,$A64,Observed!$D$2:$D$9149,$D64)),AVERAGEIFS(Observed!S$2:S$9149,Observed!$A$2:$A$9149,$A64,Observed!$D$2:$D$9149,$D64),"")</f>
        <v>1329.4483594526944</v>
      </c>
      <c r="T64" s="23" t="str">
        <f>IF(ISNUMBER(AVERAGEIFS(Observed!T$2:T$9149,Observed!$A$2:$A$9149,$A64,Observed!$D$2:$D$9149,$D64)),AVERAGEIFS(Observed!T$2:T$9149,Observed!$A$2:$A$9149,$A64,Observed!$D$2:$D$9149,$D64),"")</f>
        <v/>
      </c>
      <c r="U64" s="23" t="str">
        <f>IF(ISNUMBER(AVERAGEIFS(Observed!U$2:U$9149,Observed!$A$2:$A$9149,$A64,Observed!$D$2:$D$9149,$D64)),AVERAGEIFS(Observed!U$2:U$9149,Observed!$A$2:$A$9149,$A64,Observed!$D$2:$D$9149,$D64),"")</f>
        <v/>
      </c>
      <c r="V64" s="23" t="str">
        <f>IF(ISNUMBER(AVERAGEIFS(Observed!V$2:V$9149,Observed!$A$2:$A$9149,$A64,Observed!$D$2:$D$9149,$D64)),AVERAGEIFS(Observed!V$2:V$9149,Observed!$A$2:$A$9149,$A64,Observed!$D$2:$D$9149,$D64),"")</f>
        <v/>
      </c>
      <c r="W64" s="21" t="str">
        <f>IF(ISNUMBER(AVERAGEIFS(Observed!W$2:W$9149,Observed!$A$2:$A$9149,$A64,Observed!$D$2:$D$9149,$D64)),AVERAGEIFS(Observed!W$2:W$9149,Observed!$A$2:$A$9149,$A64,Observed!$D$2:$D$9149,$D64),"")</f>
        <v/>
      </c>
      <c r="X64" s="35" t="str">
        <f>IF(ISNUMBER(AVERAGEIFS(Observed!X$2:X$9149,Observed!$A$2:$A$9149,$A64,Observed!$D$2:$D$9149,$D64)),AVERAGEIFS(Observed!X$2:X$9149,Observed!$A$2:$A$9149,$A64,Observed!$D$2:$D$9149,$D64),"")</f>
        <v/>
      </c>
      <c r="Y64" s="35" t="str">
        <f>IF(ISNUMBER(AVERAGEIFS(Observed!Y$2:Y$9149,Observed!$A$2:$A$9149,$A64,Observed!$D$2:$D$9149,$D64)),AVERAGEIFS(Observed!Y$2:Y$9149,Observed!$A$2:$A$9149,$A64,Observed!$D$2:$D$9149,$D64),"")</f>
        <v/>
      </c>
      <c r="Z64" s="22" t="str">
        <f>IF(ISNUMBER(AVERAGEIFS(Observed!Z$2:Z$9149,Observed!$A$2:$A$9149,$A64,Observed!$D$2:$D$9149,$D64)),AVERAGEIFS(Observed!Z$2:Z$9149,Observed!$A$2:$A$9149,$A64,Observed!$D$2:$D$9149,$D64),"")</f>
        <v/>
      </c>
      <c r="AA64" s="22" t="str">
        <f>IF(ISNUMBER(AVERAGEIFS(Observed!AA$2:AA$9149,Observed!$A$2:$A$9149,$A64,Observed!$D$2:$D$9149,$D64)),AVERAGEIFS(Observed!AA$2:AA$9149,Observed!$A$2:$A$9149,$A64,Observed!$D$2:$D$9149,$D64),"")</f>
        <v/>
      </c>
      <c r="AB64" s="22" t="str">
        <f>IF(ISNUMBER(AVERAGEIFS(Observed!AB$2:AB$9149,Observed!$A$2:$A$9149,$A64,Observed!$D$2:$D$9149,$D64)),AVERAGEIFS(Observed!AB$2:AB$9149,Observed!$A$2:$A$9149,$A64,Observed!$D$2:$D$9149,$D64),"")</f>
        <v/>
      </c>
      <c r="AC64" s="22" t="str">
        <f>IF(ISNUMBER(AVERAGEIFS(Observed!AC$2:AC$9149,Observed!$A$2:$A$9149,$A64,Observed!$D$2:$D$9149,$D64)),AVERAGEIFS(Observed!AC$2:AC$9149,Observed!$A$2:$A$9149,$A64,Observed!$D$2:$D$9149,$D64),"")</f>
        <v/>
      </c>
      <c r="AD64" s="22" t="str">
        <f>IF(ISNUMBER(AVERAGEIFS(Observed!AD$2:AD$9149,Observed!$A$2:$A$9149,$A64,Observed!$D$2:$D$9149,$D64)),AVERAGEIFS(Observed!AD$2:AD$9149,Observed!$A$2:$A$9149,$A64,Observed!$D$2:$D$9149,$D64),"")</f>
        <v/>
      </c>
      <c r="AE64" s="22" t="str">
        <f>IF(ISNUMBER(AVERAGEIFS(Observed!AE$2:AE$9149,Observed!$A$2:$A$9149,$A64,Observed!$D$2:$D$9149,$D64)),AVERAGEIFS(Observed!AE$2:AE$9149,Observed!$A$2:$A$9149,$A64,Observed!$D$2:$D$9149,$D64),"")</f>
        <v/>
      </c>
      <c r="AF64" s="22">
        <f>IF(ISNUMBER(AVERAGEIFS(Observed!AF$2:AF$9149,Observed!$A$2:$A$9149,$A64,Observed!$D$2:$D$9149,$D64)),AVERAGEIFS(Observed!AF$2:AF$9149,Observed!$A$2:$A$9149,$A64,Observed!$D$2:$D$9149,$D64),"")</f>
        <v>16.203216552734375</v>
      </c>
      <c r="AG64" s="22">
        <f>IF(ISNUMBER(AVERAGEIFS(Observed!AG$2:AG$9149,Observed!$A$2:$A$9149,$A64,Observed!$D$2:$D$9149,$D64)),AVERAGEIFS(Observed!AG$2:AG$9149,Observed!$A$2:$A$9149,$A64,Observed!$D$2:$D$9149,$D64),"")</f>
        <v>83.796783447265625</v>
      </c>
      <c r="AH64" s="22">
        <f>IF(ISNUMBER(AVERAGEIFS(Observed!AH$2:AH$9149,Observed!$A$2:$A$9149,$A64,Observed!$D$2:$D$9149,$D64)),AVERAGEIFS(Observed!AH$2:AH$9149,Observed!$A$2:$A$9149,$A64,Observed!$D$2:$D$9149,$D64),"")</f>
        <v>17.702394962310791</v>
      </c>
      <c r="AI64" s="22">
        <f>IF(ISNUMBER(AVERAGEIFS(Observed!AI$2:AI$9149,Observed!$A$2:$A$9149,$A64,Observed!$D$2:$D$9149,$D64)),AVERAGEIFS(Observed!AI$2:AI$9149,Observed!$A$2:$A$9149,$A64,Observed!$D$2:$D$9149,$D64),"")</f>
        <v>24.276349544525146</v>
      </c>
      <c r="AJ64" s="22">
        <f>IF(ISNUMBER(AVERAGEIFS(Observed!AJ$2:AJ$9149,Observed!$A$2:$A$9149,$A64,Observed!$D$2:$D$9149,$D64)),AVERAGEIFS(Observed!AJ$2:AJ$9149,Observed!$A$2:$A$9149,$A64,Observed!$D$2:$D$9149,$D64),"")</f>
        <v>4.7659380435943604</v>
      </c>
      <c r="AK64" s="22">
        <f>IF(ISNUMBER(AVERAGEIFS(Observed!AK$2:AK$9149,Observed!$A$2:$A$9149,$A64,Observed!$D$2:$D$9149,$D64)),AVERAGEIFS(Observed!AK$2:AK$9149,Observed!$A$2:$A$9149,$A64,Observed!$D$2:$D$9149,$D64),"")</f>
        <v>21.172213077545166</v>
      </c>
      <c r="AL64" s="23">
        <f>IF(ISNUMBER(AVERAGEIFS(Observed!AL$2:AL$9149,Observed!$A$2:$A$9149,$A64,Observed!$D$2:$D$9149,$D64)),AVERAGEIFS(Observed!AL$2:AL$9149,Observed!$A$2:$A$9149,$A64,Observed!$D$2:$D$9149,$D64),"")</f>
        <v>3.3875540924072266E-2</v>
      </c>
      <c r="AM64" s="23">
        <f>IF(ISNUMBER(AVERAGEIFS(Observed!AM$2:AM$9149,Observed!$A$2:$A$9149,$A64,Observed!$D$2:$D$9149,$D64)),AVERAGEIFS(Observed!AM$2:AM$9149,Observed!$A$2:$A$9149,$A64,Observed!$D$2:$D$9149,$D64),"")</f>
        <v>3.3875540924072266E-2</v>
      </c>
      <c r="AN64" s="22">
        <f>IF(ISNUMBER(AVERAGEIFS(Observed!AN$2:AN$9149,Observed!$A$2:$A$9149,$A64,Observed!$D$2:$D$9149,$D64)),AVERAGEIFS(Observed!AN$2:AN$9149,Observed!$A$2:$A$9149,$A64,Observed!$D$2:$D$9149,$D64),"")</f>
        <v>75.433666229248047</v>
      </c>
      <c r="AO64" s="22">
        <f>IF(ISNUMBER(AVERAGEIFS(Observed!AO$2:AO$9149,Observed!$A$2:$A$9149,$A64,Observed!$D$2:$D$9149,$D64)),AVERAGEIFS(Observed!AO$2:AO$9149,Observed!$A$2:$A$9149,$A64,Observed!$D$2:$D$9149,$D64),"")</f>
        <v>12.069386596679688</v>
      </c>
      <c r="AP64" s="21" t="str">
        <f>IF(ISNUMBER(AVERAGEIFS(Observed!AP$2:AP$9149,Observed!$A$2:$A$9149,$A64,Observed!$D$2:$D$9149,$D64)),AVERAGEIFS(Observed!AP$2:AP$9149,Observed!$A$2:$A$9149,$A64,Observed!$D$2:$D$9149,$D64),"")</f>
        <v/>
      </c>
      <c r="AQ64" s="22" t="str">
        <f>IF(ISNUMBER(AVERAGEIFS(Observed!AQ$2:AQ$9149,Observed!$A$2:$A$9149,$A64,Observed!$D$2:$D$9149,$D64)),AVERAGEIFS(Observed!AQ$2:AQ$9149,Observed!$A$2:$A$9149,$A64,Observed!$D$2:$D$9149,$D64),"")</f>
        <v/>
      </c>
      <c r="AR64" s="22" t="str">
        <f>IF(ISNUMBER(AVERAGEIFS(Observed!AR$2:AR$9149,Observed!$A$2:$A$9149,$A64,Observed!$D$2:$D$9149,$D64)),AVERAGEIFS(Observed!AR$2:AR$9149,Observed!$A$2:$A$9149,$A64,Observed!$D$2:$D$9149,$D64),"")</f>
        <v/>
      </c>
      <c r="AS64" s="22" t="str">
        <f>IF(ISNUMBER(AVERAGEIFS(Observed!AS$2:AS$9149,Observed!$A$2:$A$9149,$A64,Observed!$D$2:$D$9149,$D64)),AVERAGEIFS(Observed!AS$2:AS$9149,Observed!$A$2:$A$9149,$A64,Observed!$D$2:$D$9149,$D64),"")</f>
        <v/>
      </c>
      <c r="AT64" s="22">
        <f>IF(ISNUMBER(AVERAGEIFS(Observed!AT$2:AT$9149,Observed!$A$2:$A$9149,$A64,Observed!$D$2:$D$9149,$D64)),AVERAGEIFS(Observed!AT$2:AT$9149,Observed!$A$2:$A$9149,$A64,Observed!$D$2:$D$9149,$D64),"")</f>
        <v>4.4852500000000006</v>
      </c>
      <c r="AU64" s="22">
        <f>IF(ISNUMBER(AVERAGEIFS(Observed!AU$2:AU$9149,Observed!$A$2:$A$9149,$A64,Observed!$D$2:$D$9149,$D64)),AVERAGEIFS(Observed!AU$2:AU$9149,Observed!$A$2:$A$9149,$A64,Observed!$D$2:$D$9149,$D64),"")</f>
        <v>37.365749999999998</v>
      </c>
      <c r="AV64" s="2">
        <f>COUNTIFS(Observed!$A$2:$A$9149,$A64,Observed!$D$2:$D$9149,$D64)</f>
        <v>4</v>
      </c>
      <c r="AW64" s="2">
        <f t="shared" si="0"/>
        <v>15</v>
      </c>
    </row>
    <row r="65" spans="1:49" x14ac:dyDescent="0.25">
      <c r="A65" t="s">
        <v>27</v>
      </c>
      <c r="B65" t="s">
        <v>138</v>
      </c>
      <c r="C65" t="s">
        <v>43</v>
      </c>
      <c r="D65" s="3">
        <v>42110</v>
      </c>
      <c r="E65">
        <v>1</v>
      </c>
      <c r="F65" t="s">
        <v>57</v>
      </c>
      <c r="K65" s="24" t="s">
        <v>73</v>
      </c>
      <c r="L65" t="s">
        <v>22</v>
      </c>
      <c r="M65">
        <v>1.8</v>
      </c>
      <c r="N65" s="2" t="s">
        <v>20</v>
      </c>
      <c r="O65" s="21" t="str">
        <f>IF(ISNUMBER(AVERAGEIFS(Observed!O$2:O$9149,Observed!$A$2:$A$9149,$A65,Observed!$D$2:$D$9149,$D65)),AVERAGEIFS(Observed!O$2:O$9149,Observed!$A$2:$A$9149,$A65,Observed!$D$2:$D$9149,$D65),"")</f>
        <v/>
      </c>
      <c r="P65" s="22" t="str">
        <f>IF(ISNUMBER(AVERAGEIFS(Observed!P$2:P$9149,Observed!$A$2:$A$9149,$A65,Observed!$D$2:$D$9149,$D65)),AVERAGEIFS(Observed!P$2:P$9149,Observed!$A$2:$A$9149,$A65,Observed!$D$2:$D$9149,$D65),"")</f>
        <v/>
      </c>
      <c r="Q65" s="22">
        <f>IF(ISNUMBER(AVERAGEIFS(Observed!Q$2:Q$9149,Observed!$A$2:$A$9149,$A65,Observed!$D$2:$D$9149,$D65)),AVERAGEIFS(Observed!Q$2:Q$9149,Observed!$A$2:$A$9149,$A65,Observed!$D$2:$D$9149,$D65),"")</f>
        <v>115.7364136144469</v>
      </c>
      <c r="R65" s="22">
        <f>IF(ISNUMBER(AVERAGEIFS(Observed!R$2:R$9149,Observed!$A$2:$A$9149,$A65,Observed!$D$2:$D$9149,$D65)),AVERAGEIFS(Observed!R$2:R$9149,Observed!$A$2:$A$9149,$A65,Observed!$D$2:$D$9149,$D65),"")</f>
        <v>115.7364136144469</v>
      </c>
      <c r="S65" s="22">
        <f>IF(ISNUMBER(AVERAGEIFS(Observed!S$2:S$9149,Observed!$A$2:$A$9149,$A65,Observed!$D$2:$D$9149,$D65)),AVERAGEIFS(Observed!S$2:S$9149,Observed!$A$2:$A$9149,$A65,Observed!$D$2:$D$9149,$D65),"")</f>
        <v>1118.1380720098832</v>
      </c>
      <c r="T65" s="23" t="str">
        <f>IF(ISNUMBER(AVERAGEIFS(Observed!T$2:T$9149,Observed!$A$2:$A$9149,$A65,Observed!$D$2:$D$9149,$D65)),AVERAGEIFS(Observed!T$2:T$9149,Observed!$A$2:$A$9149,$A65,Observed!$D$2:$D$9149,$D65),"")</f>
        <v/>
      </c>
      <c r="U65" s="23" t="str">
        <f>IF(ISNUMBER(AVERAGEIFS(Observed!U$2:U$9149,Observed!$A$2:$A$9149,$A65,Observed!$D$2:$D$9149,$D65)),AVERAGEIFS(Observed!U$2:U$9149,Observed!$A$2:$A$9149,$A65,Observed!$D$2:$D$9149,$D65),"")</f>
        <v/>
      </c>
      <c r="V65" s="23" t="str">
        <f>IF(ISNUMBER(AVERAGEIFS(Observed!V$2:V$9149,Observed!$A$2:$A$9149,$A65,Observed!$D$2:$D$9149,$D65)),AVERAGEIFS(Observed!V$2:V$9149,Observed!$A$2:$A$9149,$A65,Observed!$D$2:$D$9149,$D65),"")</f>
        <v/>
      </c>
      <c r="W65" s="21" t="str">
        <f>IF(ISNUMBER(AVERAGEIFS(Observed!W$2:W$9149,Observed!$A$2:$A$9149,$A65,Observed!$D$2:$D$9149,$D65)),AVERAGEIFS(Observed!W$2:W$9149,Observed!$A$2:$A$9149,$A65,Observed!$D$2:$D$9149,$D65),"")</f>
        <v/>
      </c>
      <c r="X65" s="35" t="str">
        <f>IF(ISNUMBER(AVERAGEIFS(Observed!X$2:X$9149,Observed!$A$2:$A$9149,$A65,Observed!$D$2:$D$9149,$D65)),AVERAGEIFS(Observed!X$2:X$9149,Observed!$A$2:$A$9149,$A65,Observed!$D$2:$D$9149,$D65),"")</f>
        <v/>
      </c>
      <c r="Y65" s="35" t="str">
        <f>IF(ISNUMBER(AVERAGEIFS(Observed!Y$2:Y$9149,Observed!$A$2:$A$9149,$A65,Observed!$D$2:$D$9149,$D65)),AVERAGEIFS(Observed!Y$2:Y$9149,Observed!$A$2:$A$9149,$A65,Observed!$D$2:$D$9149,$D65),"")</f>
        <v/>
      </c>
      <c r="Z65" s="22" t="str">
        <f>IF(ISNUMBER(AVERAGEIFS(Observed!Z$2:Z$9149,Observed!$A$2:$A$9149,$A65,Observed!$D$2:$D$9149,$D65)),AVERAGEIFS(Observed!Z$2:Z$9149,Observed!$A$2:$A$9149,$A65,Observed!$D$2:$D$9149,$D65),"")</f>
        <v/>
      </c>
      <c r="AA65" s="22" t="str">
        <f>IF(ISNUMBER(AVERAGEIFS(Observed!AA$2:AA$9149,Observed!$A$2:$A$9149,$A65,Observed!$D$2:$D$9149,$D65)),AVERAGEIFS(Observed!AA$2:AA$9149,Observed!$A$2:$A$9149,$A65,Observed!$D$2:$D$9149,$D65),"")</f>
        <v/>
      </c>
      <c r="AB65" s="22" t="str">
        <f>IF(ISNUMBER(AVERAGEIFS(Observed!AB$2:AB$9149,Observed!$A$2:$A$9149,$A65,Observed!$D$2:$D$9149,$D65)),AVERAGEIFS(Observed!AB$2:AB$9149,Observed!$A$2:$A$9149,$A65,Observed!$D$2:$D$9149,$D65),"")</f>
        <v/>
      </c>
      <c r="AC65" s="22" t="str">
        <f>IF(ISNUMBER(AVERAGEIFS(Observed!AC$2:AC$9149,Observed!$A$2:$A$9149,$A65,Observed!$D$2:$D$9149,$D65)),AVERAGEIFS(Observed!AC$2:AC$9149,Observed!$A$2:$A$9149,$A65,Observed!$D$2:$D$9149,$D65),"")</f>
        <v/>
      </c>
      <c r="AD65" s="22" t="str">
        <f>IF(ISNUMBER(AVERAGEIFS(Observed!AD$2:AD$9149,Observed!$A$2:$A$9149,$A65,Observed!$D$2:$D$9149,$D65)),AVERAGEIFS(Observed!AD$2:AD$9149,Observed!$A$2:$A$9149,$A65,Observed!$D$2:$D$9149,$D65),"")</f>
        <v/>
      </c>
      <c r="AE65" s="22" t="str">
        <f>IF(ISNUMBER(AVERAGEIFS(Observed!AE$2:AE$9149,Observed!$A$2:$A$9149,$A65,Observed!$D$2:$D$9149,$D65)),AVERAGEIFS(Observed!AE$2:AE$9149,Observed!$A$2:$A$9149,$A65,Observed!$D$2:$D$9149,$D65),"")</f>
        <v/>
      </c>
      <c r="AF65" s="22">
        <f>IF(ISNUMBER(AVERAGEIFS(Observed!AF$2:AF$9149,Observed!$A$2:$A$9149,$A65,Observed!$D$2:$D$9149,$D65)),AVERAGEIFS(Observed!AF$2:AF$9149,Observed!$A$2:$A$9149,$A65,Observed!$D$2:$D$9149,$D65),"")</f>
        <v>15.947120666503906</v>
      </c>
      <c r="AG65" s="22">
        <f>IF(ISNUMBER(AVERAGEIFS(Observed!AG$2:AG$9149,Observed!$A$2:$A$9149,$A65,Observed!$D$2:$D$9149,$D65)),AVERAGEIFS(Observed!AG$2:AG$9149,Observed!$A$2:$A$9149,$A65,Observed!$D$2:$D$9149,$D65),"")</f>
        <v>84.052879333496094</v>
      </c>
      <c r="AH65" s="22">
        <f>IF(ISNUMBER(AVERAGEIFS(Observed!AH$2:AH$9149,Observed!$A$2:$A$9149,$A65,Observed!$D$2:$D$9149,$D65)),AVERAGEIFS(Observed!AH$2:AH$9149,Observed!$A$2:$A$9149,$A65,Observed!$D$2:$D$9149,$D65),"")</f>
        <v>18.612573146820068</v>
      </c>
      <c r="AI65" s="22">
        <f>IF(ISNUMBER(AVERAGEIFS(Observed!AI$2:AI$9149,Observed!$A$2:$A$9149,$A65,Observed!$D$2:$D$9149,$D65)),AVERAGEIFS(Observed!AI$2:AI$9149,Observed!$A$2:$A$9149,$A65,Observed!$D$2:$D$9149,$D65),"")</f>
        <v>24.785465240478516</v>
      </c>
      <c r="AJ65" s="22">
        <f>IF(ISNUMBER(AVERAGEIFS(Observed!AJ$2:AJ$9149,Observed!$A$2:$A$9149,$A65,Observed!$D$2:$D$9149,$D65)),AVERAGEIFS(Observed!AJ$2:AJ$9149,Observed!$A$2:$A$9149,$A65,Observed!$D$2:$D$9149,$D65),"")</f>
        <v>3.8871912360191345</v>
      </c>
      <c r="AK65" s="22">
        <f>IF(ISNUMBER(AVERAGEIFS(Observed!AK$2:AK$9149,Observed!$A$2:$A$9149,$A65,Observed!$D$2:$D$9149,$D65)),AVERAGEIFS(Observed!AK$2:AK$9149,Observed!$A$2:$A$9149,$A65,Observed!$D$2:$D$9149,$D65),"")</f>
        <v>19.232862949371338</v>
      </c>
      <c r="AL65" s="23">
        <f>IF(ISNUMBER(AVERAGEIFS(Observed!AL$2:AL$9149,Observed!$A$2:$A$9149,$A65,Observed!$D$2:$D$9149,$D65)),AVERAGEIFS(Observed!AL$2:AL$9149,Observed!$A$2:$A$9149,$A65,Observed!$D$2:$D$9149,$D65),"")</f>
        <v>3.0772580718994143E-2</v>
      </c>
      <c r="AM65" s="23">
        <f>IF(ISNUMBER(AVERAGEIFS(Observed!AM$2:AM$9149,Observed!$A$2:$A$9149,$A65,Observed!$D$2:$D$9149,$D65)),AVERAGEIFS(Observed!AM$2:AM$9149,Observed!$A$2:$A$9149,$A65,Observed!$D$2:$D$9149,$D65),"")</f>
        <v>3.0772580718994143E-2</v>
      </c>
      <c r="AN65" s="22">
        <f>IF(ISNUMBER(AVERAGEIFS(Observed!AN$2:AN$9149,Observed!$A$2:$A$9149,$A65,Observed!$D$2:$D$9149,$D65)),AVERAGEIFS(Observed!AN$2:AN$9149,Observed!$A$2:$A$9149,$A65,Observed!$D$2:$D$9149,$D65),"")</f>
        <v>75.329744338989258</v>
      </c>
      <c r="AO65" s="22">
        <f>IF(ISNUMBER(AVERAGEIFS(Observed!AO$2:AO$9149,Observed!$A$2:$A$9149,$A65,Observed!$D$2:$D$9149,$D65)),AVERAGEIFS(Observed!AO$2:AO$9149,Observed!$A$2:$A$9149,$A65,Observed!$D$2:$D$9149,$D65),"")</f>
        <v>12.052759094238283</v>
      </c>
      <c r="AP65" s="21" t="str">
        <f>IF(ISNUMBER(AVERAGEIFS(Observed!AP$2:AP$9149,Observed!$A$2:$A$9149,$A65,Observed!$D$2:$D$9149,$D65)),AVERAGEIFS(Observed!AP$2:AP$9149,Observed!$A$2:$A$9149,$A65,Observed!$D$2:$D$9149,$D65),"")</f>
        <v/>
      </c>
      <c r="AQ65" s="22" t="str">
        <f>IF(ISNUMBER(AVERAGEIFS(Observed!AQ$2:AQ$9149,Observed!$A$2:$A$9149,$A65,Observed!$D$2:$D$9149,$D65)),AVERAGEIFS(Observed!AQ$2:AQ$9149,Observed!$A$2:$A$9149,$A65,Observed!$D$2:$D$9149,$D65),"")</f>
        <v/>
      </c>
      <c r="AR65" s="22" t="str">
        <f>IF(ISNUMBER(AVERAGEIFS(Observed!AR$2:AR$9149,Observed!$A$2:$A$9149,$A65,Observed!$D$2:$D$9149,$D65)),AVERAGEIFS(Observed!AR$2:AR$9149,Observed!$A$2:$A$9149,$A65,Observed!$D$2:$D$9149,$D65),"")</f>
        <v/>
      </c>
      <c r="AS65" s="22" t="str">
        <f>IF(ISNUMBER(AVERAGEIFS(Observed!AS$2:AS$9149,Observed!$A$2:$A$9149,$A65,Observed!$D$2:$D$9149,$D65)),AVERAGEIFS(Observed!AS$2:AS$9149,Observed!$A$2:$A$9149,$A65,Observed!$D$2:$D$9149,$D65),"")</f>
        <v/>
      </c>
      <c r="AT65" s="22">
        <f>IF(ISNUMBER(AVERAGEIFS(Observed!AT$2:AT$9149,Observed!$A$2:$A$9149,$A65,Observed!$D$2:$D$9149,$D65)),AVERAGEIFS(Observed!AT$2:AT$9149,Observed!$A$2:$A$9149,$A65,Observed!$D$2:$D$9149,$D65),"")</f>
        <v>3.556</v>
      </c>
      <c r="AU65" s="22">
        <f>IF(ISNUMBER(AVERAGEIFS(Observed!AU$2:AU$9149,Observed!$A$2:$A$9149,$A65,Observed!$D$2:$D$9149,$D65)),AVERAGEIFS(Observed!AU$2:AU$9149,Observed!$A$2:$A$9149,$A65,Observed!$D$2:$D$9149,$D65),"")</f>
        <v>28.186</v>
      </c>
      <c r="AV65" s="2">
        <f>COUNTIFS(Observed!$A$2:$A$9149,$A65,Observed!$D$2:$D$9149,$D65)</f>
        <v>4</v>
      </c>
      <c r="AW65" s="2">
        <f t="shared" si="0"/>
        <v>15</v>
      </c>
    </row>
    <row r="66" spans="1:49" x14ac:dyDescent="0.25">
      <c r="A66" t="s">
        <v>28</v>
      </c>
      <c r="B66" t="s">
        <v>138</v>
      </c>
      <c r="C66" t="s">
        <v>43</v>
      </c>
      <c r="D66" s="3">
        <v>42110</v>
      </c>
      <c r="E66">
        <v>1</v>
      </c>
      <c r="F66" t="s">
        <v>58</v>
      </c>
      <c r="K66" s="24" t="s">
        <v>73</v>
      </c>
      <c r="L66" t="s">
        <v>22</v>
      </c>
      <c r="M66">
        <v>1.8</v>
      </c>
      <c r="N66" s="2" t="s">
        <v>20</v>
      </c>
      <c r="O66" s="21" t="str">
        <f>IF(ISNUMBER(AVERAGEIFS(Observed!O$2:O$9149,Observed!$A$2:$A$9149,$A66,Observed!$D$2:$D$9149,$D66)),AVERAGEIFS(Observed!O$2:O$9149,Observed!$A$2:$A$9149,$A66,Observed!$D$2:$D$9149,$D66),"")</f>
        <v/>
      </c>
      <c r="P66" s="22" t="str">
        <f>IF(ISNUMBER(AVERAGEIFS(Observed!P$2:P$9149,Observed!$A$2:$A$9149,$A66,Observed!$D$2:$D$9149,$D66)),AVERAGEIFS(Observed!P$2:P$9149,Observed!$A$2:$A$9149,$A66,Observed!$D$2:$D$9149,$D66),"")</f>
        <v/>
      </c>
      <c r="Q66" s="22">
        <f>IF(ISNUMBER(AVERAGEIFS(Observed!Q$2:Q$9149,Observed!$A$2:$A$9149,$A66,Observed!$D$2:$D$9149,$D66)),AVERAGEIFS(Observed!Q$2:Q$9149,Observed!$A$2:$A$9149,$A66,Observed!$D$2:$D$9149,$D66),"")</f>
        <v>71.806971174394107</v>
      </c>
      <c r="R66" s="22">
        <f>IF(ISNUMBER(AVERAGEIFS(Observed!R$2:R$9149,Observed!$A$2:$A$9149,$A66,Observed!$D$2:$D$9149,$D66)),AVERAGEIFS(Observed!R$2:R$9149,Observed!$A$2:$A$9149,$A66,Observed!$D$2:$D$9149,$D66),"")</f>
        <v>71.806971174394107</v>
      </c>
      <c r="S66" s="22">
        <f>IF(ISNUMBER(AVERAGEIFS(Observed!S$2:S$9149,Observed!$A$2:$A$9149,$A66,Observed!$D$2:$D$9149,$D66)),AVERAGEIFS(Observed!S$2:S$9149,Observed!$A$2:$A$9149,$A66,Observed!$D$2:$D$9149,$D66),"")</f>
        <v>576.13978287534212</v>
      </c>
      <c r="T66" s="23" t="str">
        <f>IF(ISNUMBER(AVERAGEIFS(Observed!T$2:T$9149,Observed!$A$2:$A$9149,$A66,Observed!$D$2:$D$9149,$D66)),AVERAGEIFS(Observed!T$2:T$9149,Observed!$A$2:$A$9149,$A66,Observed!$D$2:$D$9149,$D66),"")</f>
        <v/>
      </c>
      <c r="U66" s="23" t="str">
        <f>IF(ISNUMBER(AVERAGEIFS(Observed!U$2:U$9149,Observed!$A$2:$A$9149,$A66,Observed!$D$2:$D$9149,$D66)),AVERAGEIFS(Observed!U$2:U$9149,Observed!$A$2:$A$9149,$A66,Observed!$D$2:$D$9149,$D66),"")</f>
        <v/>
      </c>
      <c r="V66" s="23" t="str">
        <f>IF(ISNUMBER(AVERAGEIFS(Observed!V$2:V$9149,Observed!$A$2:$A$9149,$A66,Observed!$D$2:$D$9149,$D66)),AVERAGEIFS(Observed!V$2:V$9149,Observed!$A$2:$A$9149,$A66,Observed!$D$2:$D$9149,$D66),"")</f>
        <v/>
      </c>
      <c r="W66" s="21" t="str">
        <f>IF(ISNUMBER(AVERAGEIFS(Observed!W$2:W$9149,Observed!$A$2:$A$9149,$A66,Observed!$D$2:$D$9149,$D66)),AVERAGEIFS(Observed!W$2:W$9149,Observed!$A$2:$A$9149,$A66,Observed!$D$2:$D$9149,$D66),"")</f>
        <v/>
      </c>
      <c r="X66" s="35" t="str">
        <f>IF(ISNUMBER(AVERAGEIFS(Observed!X$2:X$9149,Observed!$A$2:$A$9149,$A66,Observed!$D$2:$D$9149,$D66)),AVERAGEIFS(Observed!X$2:X$9149,Observed!$A$2:$A$9149,$A66,Observed!$D$2:$D$9149,$D66),"")</f>
        <v/>
      </c>
      <c r="Y66" s="35" t="str">
        <f>IF(ISNUMBER(AVERAGEIFS(Observed!Y$2:Y$9149,Observed!$A$2:$A$9149,$A66,Observed!$D$2:$D$9149,$D66)),AVERAGEIFS(Observed!Y$2:Y$9149,Observed!$A$2:$A$9149,$A66,Observed!$D$2:$D$9149,$D66),"")</f>
        <v/>
      </c>
      <c r="Z66" s="22" t="str">
        <f>IF(ISNUMBER(AVERAGEIFS(Observed!Z$2:Z$9149,Observed!$A$2:$A$9149,$A66,Observed!$D$2:$D$9149,$D66)),AVERAGEIFS(Observed!Z$2:Z$9149,Observed!$A$2:$A$9149,$A66,Observed!$D$2:$D$9149,$D66),"")</f>
        <v/>
      </c>
      <c r="AA66" s="22" t="str">
        <f>IF(ISNUMBER(AVERAGEIFS(Observed!AA$2:AA$9149,Observed!$A$2:$A$9149,$A66,Observed!$D$2:$D$9149,$D66)),AVERAGEIFS(Observed!AA$2:AA$9149,Observed!$A$2:$A$9149,$A66,Observed!$D$2:$D$9149,$D66),"")</f>
        <v/>
      </c>
      <c r="AB66" s="22" t="str">
        <f>IF(ISNUMBER(AVERAGEIFS(Observed!AB$2:AB$9149,Observed!$A$2:$A$9149,$A66,Observed!$D$2:$D$9149,$D66)),AVERAGEIFS(Observed!AB$2:AB$9149,Observed!$A$2:$A$9149,$A66,Observed!$D$2:$D$9149,$D66),"")</f>
        <v/>
      </c>
      <c r="AC66" s="22" t="str">
        <f>IF(ISNUMBER(AVERAGEIFS(Observed!AC$2:AC$9149,Observed!$A$2:$A$9149,$A66,Observed!$D$2:$D$9149,$D66)),AVERAGEIFS(Observed!AC$2:AC$9149,Observed!$A$2:$A$9149,$A66,Observed!$D$2:$D$9149,$D66),"")</f>
        <v/>
      </c>
      <c r="AD66" s="22" t="str">
        <f>IF(ISNUMBER(AVERAGEIFS(Observed!AD$2:AD$9149,Observed!$A$2:$A$9149,$A66,Observed!$D$2:$D$9149,$D66)),AVERAGEIFS(Observed!AD$2:AD$9149,Observed!$A$2:$A$9149,$A66,Observed!$D$2:$D$9149,$D66),"")</f>
        <v/>
      </c>
      <c r="AE66" s="22" t="str">
        <f>IF(ISNUMBER(AVERAGEIFS(Observed!AE$2:AE$9149,Observed!$A$2:$A$9149,$A66,Observed!$D$2:$D$9149,$D66)),AVERAGEIFS(Observed!AE$2:AE$9149,Observed!$A$2:$A$9149,$A66,Observed!$D$2:$D$9149,$D66),"")</f>
        <v/>
      </c>
      <c r="AF66" s="22">
        <f>IF(ISNUMBER(AVERAGEIFS(Observed!AF$2:AF$9149,Observed!$A$2:$A$9149,$A66,Observed!$D$2:$D$9149,$D66)),AVERAGEIFS(Observed!AF$2:AF$9149,Observed!$A$2:$A$9149,$A66,Observed!$D$2:$D$9149,$D66),"")</f>
        <v>16.298919677734375</v>
      </c>
      <c r="AG66" s="22">
        <f>IF(ISNUMBER(AVERAGEIFS(Observed!AG$2:AG$9149,Observed!$A$2:$A$9149,$A66,Observed!$D$2:$D$9149,$D66)),AVERAGEIFS(Observed!AG$2:AG$9149,Observed!$A$2:$A$9149,$A66,Observed!$D$2:$D$9149,$D66),"")</f>
        <v>83.701080322265625</v>
      </c>
      <c r="AH66" s="22">
        <f>IF(ISNUMBER(AVERAGEIFS(Observed!AH$2:AH$9149,Observed!$A$2:$A$9149,$A66,Observed!$D$2:$D$9149,$D66)),AVERAGEIFS(Observed!AH$2:AH$9149,Observed!$A$2:$A$9149,$A66,Observed!$D$2:$D$9149,$D66),"")</f>
        <v>19.229854583740234</v>
      </c>
      <c r="AI66" s="22">
        <f>IF(ISNUMBER(AVERAGEIFS(Observed!AI$2:AI$9149,Observed!$A$2:$A$9149,$A66,Observed!$D$2:$D$9149,$D66)),AVERAGEIFS(Observed!AI$2:AI$9149,Observed!$A$2:$A$9149,$A66,Observed!$D$2:$D$9149,$D66),"")</f>
        <v>25.281932830810547</v>
      </c>
      <c r="AJ66" s="22">
        <f>IF(ISNUMBER(AVERAGEIFS(Observed!AJ$2:AJ$9149,Observed!$A$2:$A$9149,$A66,Observed!$D$2:$D$9149,$D66)),AVERAGEIFS(Observed!AJ$2:AJ$9149,Observed!$A$2:$A$9149,$A66,Observed!$D$2:$D$9149,$D66),"")</f>
        <v>4.3901142477989197</v>
      </c>
      <c r="AK66" s="22">
        <f>IF(ISNUMBER(AVERAGEIFS(Observed!AK$2:AK$9149,Observed!$A$2:$A$9149,$A66,Observed!$D$2:$D$9149,$D66)),AVERAGEIFS(Observed!AK$2:AK$9149,Observed!$A$2:$A$9149,$A66,Observed!$D$2:$D$9149,$D66),"")</f>
        <v>18.999298572540283</v>
      </c>
      <c r="AL66" s="23">
        <f>IF(ISNUMBER(AVERAGEIFS(Observed!AL$2:AL$9149,Observed!$A$2:$A$9149,$A66,Observed!$D$2:$D$9149,$D66)),AVERAGEIFS(Observed!AL$2:AL$9149,Observed!$A$2:$A$9149,$A66,Observed!$D$2:$D$9149,$D66),"")</f>
        <v>3.0398877716064452E-2</v>
      </c>
      <c r="AM66" s="23">
        <f>IF(ISNUMBER(AVERAGEIFS(Observed!AM$2:AM$9149,Observed!$A$2:$A$9149,$A66,Observed!$D$2:$D$9149,$D66)),AVERAGEIFS(Observed!AM$2:AM$9149,Observed!$A$2:$A$9149,$A66,Observed!$D$2:$D$9149,$D66),"")</f>
        <v>3.0398877716064452E-2</v>
      </c>
      <c r="AN66" s="22">
        <f>IF(ISNUMBER(AVERAGEIFS(Observed!AN$2:AN$9149,Observed!$A$2:$A$9149,$A66,Observed!$D$2:$D$9149,$D66)),AVERAGEIFS(Observed!AN$2:AN$9149,Observed!$A$2:$A$9149,$A66,Observed!$D$2:$D$9149,$D66),"")</f>
        <v>73.624305725097656</v>
      </c>
      <c r="AO66" s="22">
        <f>IF(ISNUMBER(AVERAGEIFS(Observed!AO$2:AO$9149,Observed!$A$2:$A$9149,$A66,Observed!$D$2:$D$9149,$D66)),AVERAGEIFS(Observed!AO$2:AO$9149,Observed!$A$2:$A$9149,$A66,Observed!$D$2:$D$9149,$D66),"")</f>
        <v>11.779888916015626</v>
      </c>
      <c r="AP66" s="21" t="str">
        <f>IF(ISNUMBER(AVERAGEIFS(Observed!AP$2:AP$9149,Observed!$A$2:$A$9149,$A66,Observed!$D$2:$D$9149,$D66)),AVERAGEIFS(Observed!AP$2:AP$9149,Observed!$A$2:$A$9149,$A66,Observed!$D$2:$D$9149,$D66),"")</f>
        <v/>
      </c>
      <c r="AQ66" s="22" t="str">
        <f>IF(ISNUMBER(AVERAGEIFS(Observed!AQ$2:AQ$9149,Observed!$A$2:$A$9149,$A66,Observed!$D$2:$D$9149,$D66)),AVERAGEIFS(Observed!AQ$2:AQ$9149,Observed!$A$2:$A$9149,$A66,Observed!$D$2:$D$9149,$D66),"")</f>
        <v/>
      </c>
      <c r="AR66" s="22" t="str">
        <f>IF(ISNUMBER(AVERAGEIFS(Observed!AR$2:AR$9149,Observed!$A$2:$A$9149,$A66,Observed!$D$2:$D$9149,$D66)),AVERAGEIFS(Observed!AR$2:AR$9149,Observed!$A$2:$A$9149,$A66,Observed!$D$2:$D$9149,$D66),"")</f>
        <v/>
      </c>
      <c r="AS66" s="22" t="str">
        <f>IF(ISNUMBER(AVERAGEIFS(Observed!AS$2:AS$9149,Observed!$A$2:$A$9149,$A66,Observed!$D$2:$D$9149,$D66)),AVERAGEIFS(Observed!AS$2:AS$9149,Observed!$A$2:$A$9149,$A66,Observed!$D$2:$D$9149,$D66),"")</f>
        <v/>
      </c>
      <c r="AT66" s="22">
        <f>IF(ISNUMBER(AVERAGEIFS(Observed!AT$2:AT$9149,Observed!$A$2:$A$9149,$A66,Observed!$D$2:$D$9149,$D66)),AVERAGEIFS(Observed!AT$2:AT$9149,Observed!$A$2:$A$9149,$A66,Observed!$D$2:$D$9149,$D66),"")</f>
        <v>2.1909999999999998</v>
      </c>
      <c r="AU66" s="22">
        <f>IF(ISNUMBER(AVERAGEIFS(Observed!AU$2:AU$9149,Observed!$A$2:$A$9149,$A66,Observed!$D$2:$D$9149,$D66)),AVERAGEIFS(Observed!AU$2:AU$9149,Observed!$A$2:$A$9149,$A66,Observed!$D$2:$D$9149,$D66),"")</f>
        <v>14.465999999999999</v>
      </c>
      <c r="AV66" s="2">
        <f>COUNTIFS(Observed!$A$2:$A$9149,$A66,Observed!$D$2:$D$9149,$D66)</f>
        <v>4</v>
      </c>
      <c r="AW66" s="2">
        <f t="shared" ref="AW66:AW129" si="1">COUNT(P66:AU66)</f>
        <v>15</v>
      </c>
    </row>
    <row r="67" spans="1:49" x14ac:dyDescent="0.25">
      <c r="A67" t="s">
        <v>26</v>
      </c>
      <c r="B67" t="s">
        <v>138</v>
      </c>
      <c r="C67" t="s">
        <v>43</v>
      </c>
      <c r="D67" s="3">
        <v>42110</v>
      </c>
      <c r="E67">
        <v>1</v>
      </c>
      <c r="F67" t="s">
        <v>59</v>
      </c>
      <c r="K67" s="24" t="s">
        <v>73</v>
      </c>
      <c r="L67" t="s">
        <v>22</v>
      </c>
      <c r="M67">
        <v>1.8</v>
      </c>
      <c r="N67" s="2" t="s">
        <v>20</v>
      </c>
      <c r="O67" s="21" t="str">
        <f>IF(ISNUMBER(AVERAGEIFS(Observed!O$2:O$9149,Observed!$A$2:$A$9149,$A67,Observed!$D$2:$D$9149,$D67)),AVERAGEIFS(Observed!O$2:O$9149,Observed!$A$2:$A$9149,$A67,Observed!$D$2:$D$9149,$D67),"")</f>
        <v/>
      </c>
      <c r="P67" s="22" t="str">
        <f>IF(ISNUMBER(AVERAGEIFS(Observed!P$2:P$9149,Observed!$A$2:$A$9149,$A67,Observed!$D$2:$D$9149,$D67)),AVERAGEIFS(Observed!P$2:P$9149,Observed!$A$2:$A$9149,$A67,Observed!$D$2:$D$9149,$D67),"")</f>
        <v/>
      </c>
      <c r="Q67" s="22">
        <f>IF(ISNUMBER(AVERAGEIFS(Observed!Q$2:Q$9149,Observed!$A$2:$A$9149,$A67,Observed!$D$2:$D$9149,$D67)),AVERAGEIFS(Observed!Q$2:Q$9149,Observed!$A$2:$A$9149,$A67,Observed!$D$2:$D$9149,$D67),"")</f>
        <v>78.97539463782023</v>
      </c>
      <c r="R67" s="22">
        <f>IF(ISNUMBER(AVERAGEIFS(Observed!R$2:R$9149,Observed!$A$2:$A$9149,$A67,Observed!$D$2:$D$9149,$D67)),AVERAGEIFS(Observed!R$2:R$9149,Observed!$A$2:$A$9149,$A67,Observed!$D$2:$D$9149,$D67),"")</f>
        <v>78.97539463782023</v>
      </c>
      <c r="S67" s="22">
        <f>IF(ISNUMBER(AVERAGEIFS(Observed!S$2:S$9149,Observed!$A$2:$A$9149,$A67,Observed!$D$2:$D$9149,$D67)),AVERAGEIFS(Observed!S$2:S$9149,Observed!$A$2:$A$9149,$A67,Observed!$D$2:$D$9149,$D67),"")</f>
        <v>702.29944396561348</v>
      </c>
      <c r="T67" s="23" t="str">
        <f>IF(ISNUMBER(AVERAGEIFS(Observed!T$2:T$9149,Observed!$A$2:$A$9149,$A67,Observed!$D$2:$D$9149,$D67)),AVERAGEIFS(Observed!T$2:T$9149,Observed!$A$2:$A$9149,$A67,Observed!$D$2:$D$9149,$D67),"")</f>
        <v/>
      </c>
      <c r="U67" s="23" t="str">
        <f>IF(ISNUMBER(AVERAGEIFS(Observed!U$2:U$9149,Observed!$A$2:$A$9149,$A67,Observed!$D$2:$D$9149,$D67)),AVERAGEIFS(Observed!U$2:U$9149,Observed!$A$2:$A$9149,$A67,Observed!$D$2:$D$9149,$D67),"")</f>
        <v/>
      </c>
      <c r="V67" s="23" t="str">
        <f>IF(ISNUMBER(AVERAGEIFS(Observed!V$2:V$9149,Observed!$A$2:$A$9149,$A67,Observed!$D$2:$D$9149,$D67)),AVERAGEIFS(Observed!V$2:V$9149,Observed!$A$2:$A$9149,$A67,Observed!$D$2:$D$9149,$D67),"")</f>
        <v/>
      </c>
      <c r="W67" s="21" t="str">
        <f>IF(ISNUMBER(AVERAGEIFS(Observed!W$2:W$9149,Observed!$A$2:$A$9149,$A67,Observed!$D$2:$D$9149,$D67)),AVERAGEIFS(Observed!W$2:W$9149,Observed!$A$2:$A$9149,$A67,Observed!$D$2:$D$9149,$D67),"")</f>
        <v/>
      </c>
      <c r="X67" s="35" t="str">
        <f>IF(ISNUMBER(AVERAGEIFS(Observed!X$2:X$9149,Observed!$A$2:$A$9149,$A67,Observed!$D$2:$D$9149,$D67)),AVERAGEIFS(Observed!X$2:X$9149,Observed!$A$2:$A$9149,$A67,Observed!$D$2:$D$9149,$D67),"")</f>
        <v/>
      </c>
      <c r="Y67" s="35" t="str">
        <f>IF(ISNUMBER(AVERAGEIFS(Observed!Y$2:Y$9149,Observed!$A$2:$A$9149,$A67,Observed!$D$2:$D$9149,$D67)),AVERAGEIFS(Observed!Y$2:Y$9149,Observed!$A$2:$A$9149,$A67,Observed!$D$2:$D$9149,$D67),"")</f>
        <v/>
      </c>
      <c r="Z67" s="22" t="str">
        <f>IF(ISNUMBER(AVERAGEIFS(Observed!Z$2:Z$9149,Observed!$A$2:$A$9149,$A67,Observed!$D$2:$D$9149,$D67)),AVERAGEIFS(Observed!Z$2:Z$9149,Observed!$A$2:$A$9149,$A67,Observed!$D$2:$D$9149,$D67),"")</f>
        <v/>
      </c>
      <c r="AA67" s="22" t="str">
        <f>IF(ISNUMBER(AVERAGEIFS(Observed!AA$2:AA$9149,Observed!$A$2:$A$9149,$A67,Observed!$D$2:$D$9149,$D67)),AVERAGEIFS(Observed!AA$2:AA$9149,Observed!$A$2:$A$9149,$A67,Observed!$D$2:$D$9149,$D67),"")</f>
        <v/>
      </c>
      <c r="AB67" s="22" t="str">
        <f>IF(ISNUMBER(AVERAGEIFS(Observed!AB$2:AB$9149,Observed!$A$2:$A$9149,$A67,Observed!$D$2:$D$9149,$D67)),AVERAGEIFS(Observed!AB$2:AB$9149,Observed!$A$2:$A$9149,$A67,Observed!$D$2:$D$9149,$D67),"")</f>
        <v/>
      </c>
      <c r="AC67" s="22" t="str">
        <f>IF(ISNUMBER(AVERAGEIFS(Observed!AC$2:AC$9149,Observed!$A$2:$A$9149,$A67,Observed!$D$2:$D$9149,$D67)),AVERAGEIFS(Observed!AC$2:AC$9149,Observed!$A$2:$A$9149,$A67,Observed!$D$2:$D$9149,$D67),"")</f>
        <v/>
      </c>
      <c r="AD67" s="22" t="str">
        <f>IF(ISNUMBER(AVERAGEIFS(Observed!AD$2:AD$9149,Observed!$A$2:$A$9149,$A67,Observed!$D$2:$D$9149,$D67)),AVERAGEIFS(Observed!AD$2:AD$9149,Observed!$A$2:$A$9149,$A67,Observed!$D$2:$D$9149,$D67),"")</f>
        <v/>
      </c>
      <c r="AE67" s="22" t="str">
        <f>IF(ISNUMBER(AVERAGEIFS(Observed!AE$2:AE$9149,Observed!$A$2:$A$9149,$A67,Observed!$D$2:$D$9149,$D67)),AVERAGEIFS(Observed!AE$2:AE$9149,Observed!$A$2:$A$9149,$A67,Observed!$D$2:$D$9149,$D67),"")</f>
        <v/>
      </c>
      <c r="AF67" s="22">
        <f>IF(ISNUMBER(AVERAGEIFS(Observed!AF$2:AF$9149,Observed!$A$2:$A$9149,$A67,Observed!$D$2:$D$9149,$D67)),AVERAGEIFS(Observed!AF$2:AF$9149,Observed!$A$2:$A$9149,$A67,Observed!$D$2:$D$9149,$D67),"")</f>
        <v>16.55827522277832</v>
      </c>
      <c r="AG67" s="22">
        <f>IF(ISNUMBER(AVERAGEIFS(Observed!AG$2:AG$9149,Observed!$A$2:$A$9149,$A67,Observed!$D$2:$D$9149,$D67)),AVERAGEIFS(Observed!AG$2:AG$9149,Observed!$A$2:$A$9149,$A67,Observed!$D$2:$D$9149,$D67),"")</f>
        <v>83.44172477722168</v>
      </c>
      <c r="AH67" s="22">
        <f>IF(ISNUMBER(AVERAGEIFS(Observed!AH$2:AH$9149,Observed!$A$2:$A$9149,$A67,Observed!$D$2:$D$9149,$D67)),AVERAGEIFS(Observed!AH$2:AH$9149,Observed!$A$2:$A$9149,$A67,Observed!$D$2:$D$9149,$D67),"")</f>
        <v>19.667702674865723</v>
      </c>
      <c r="AI67" s="22">
        <f>IF(ISNUMBER(AVERAGEIFS(Observed!AI$2:AI$9149,Observed!$A$2:$A$9149,$A67,Observed!$D$2:$D$9149,$D67)),AVERAGEIFS(Observed!AI$2:AI$9149,Observed!$A$2:$A$9149,$A67,Observed!$D$2:$D$9149,$D67),"")</f>
        <v>25.602219581604004</v>
      </c>
      <c r="AJ67" s="22">
        <f>IF(ISNUMBER(AVERAGEIFS(Observed!AJ$2:AJ$9149,Observed!$A$2:$A$9149,$A67,Observed!$D$2:$D$9149,$D67)),AVERAGEIFS(Observed!AJ$2:AJ$9149,Observed!$A$2:$A$9149,$A67,Observed!$D$2:$D$9149,$D67),"")</f>
        <v>3.4097635746002197</v>
      </c>
      <c r="AK67" s="22">
        <f>IF(ISNUMBER(AVERAGEIFS(Observed!AK$2:AK$9149,Observed!$A$2:$A$9149,$A67,Observed!$D$2:$D$9149,$D67)),AVERAGEIFS(Observed!AK$2:AK$9149,Observed!$A$2:$A$9149,$A67,Observed!$D$2:$D$9149,$D67),"")</f>
        <v>18.705521106719971</v>
      </c>
      <c r="AL67" s="23">
        <f>IF(ISNUMBER(AVERAGEIFS(Observed!AL$2:AL$9149,Observed!$A$2:$A$9149,$A67,Observed!$D$2:$D$9149,$D67)),AVERAGEIFS(Observed!AL$2:AL$9149,Observed!$A$2:$A$9149,$A67,Observed!$D$2:$D$9149,$D67),"")</f>
        <v>2.9928833770751954E-2</v>
      </c>
      <c r="AM67" s="23">
        <f>IF(ISNUMBER(AVERAGEIFS(Observed!AM$2:AM$9149,Observed!$A$2:$A$9149,$A67,Observed!$D$2:$D$9149,$D67)),AVERAGEIFS(Observed!AM$2:AM$9149,Observed!$A$2:$A$9149,$A67,Observed!$D$2:$D$9149,$D67),"")</f>
        <v>2.9928833770751954E-2</v>
      </c>
      <c r="AN67" s="22">
        <f>IF(ISNUMBER(AVERAGEIFS(Observed!AN$2:AN$9149,Observed!$A$2:$A$9149,$A67,Observed!$D$2:$D$9149,$D67)),AVERAGEIFS(Observed!AN$2:AN$9149,Observed!$A$2:$A$9149,$A67,Observed!$D$2:$D$9149,$D67),"")</f>
        <v>73.450817108154297</v>
      </c>
      <c r="AO67" s="22">
        <f>IF(ISNUMBER(AVERAGEIFS(Observed!AO$2:AO$9149,Observed!$A$2:$A$9149,$A67,Observed!$D$2:$D$9149,$D67)),AVERAGEIFS(Observed!AO$2:AO$9149,Observed!$A$2:$A$9149,$A67,Observed!$D$2:$D$9149,$D67),"")</f>
        <v>11.752130737304686</v>
      </c>
      <c r="AP67" s="21" t="str">
        <f>IF(ISNUMBER(AVERAGEIFS(Observed!AP$2:AP$9149,Observed!$A$2:$A$9149,$A67,Observed!$D$2:$D$9149,$D67)),AVERAGEIFS(Observed!AP$2:AP$9149,Observed!$A$2:$A$9149,$A67,Observed!$D$2:$D$9149,$D67),"")</f>
        <v/>
      </c>
      <c r="AQ67" s="22" t="str">
        <f>IF(ISNUMBER(AVERAGEIFS(Observed!AQ$2:AQ$9149,Observed!$A$2:$A$9149,$A67,Observed!$D$2:$D$9149,$D67)),AVERAGEIFS(Observed!AQ$2:AQ$9149,Observed!$A$2:$A$9149,$A67,Observed!$D$2:$D$9149,$D67),"")</f>
        <v/>
      </c>
      <c r="AR67" s="22" t="str">
        <f>IF(ISNUMBER(AVERAGEIFS(Observed!AR$2:AR$9149,Observed!$A$2:$A$9149,$A67,Observed!$D$2:$D$9149,$D67)),AVERAGEIFS(Observed!AR$2:AR$9149,Observed!$A$2:$A$9149,$A67,Observed!$D$2:$D$9149,$D67),"")</f>
        <v/>
      </c>
      <c r="AS67" s="22" t="str">
        <f>IF(ISNUMBER(AVERAGEIFS(Observed!AS$2:AS$9149,Observed!$A$2:$A$9149,$A67,Observed!$D$2:$D$9149,$D67)),AVERAGEIFS(Observed!AS$2:AS$9149,Observed!$A$2:$A$9149,$A67,Observed!$D$2:$D$9149,$D67),"")</f>
        <v/>
      </c>
      <c r="AT67" s="22">
        <f>IF(ISNUMBER(AVERAGEIFS(Observed!AT$2:AT$9149,Observed!$A$2:$A$9149,$A67,Observed!$D$2:$D$9149,$D67)),AVERAGEIFS(Observed!AT$2:AT$9149,Observed!$A$2:$A$9149,$A67,Observed!$D$2:$D$9149,$D67),"")</f>
        <v>2.363</v>
      </c>
      <c r="AU67" s="22">
        <f>IF(ISNUMBER(AVERAGEIFS(Observed!AU$2:AU$9149,Observed!$A$2:$A$9149,$A67,Observed!$D$2:$D$9149,$D67)),AVERAGEIFS(Observed!AU$2:AU$9149,Observed!$A$2:$A$9149,$A67,Observed!$D$2:$D$9149,$D67),"")</f>
        <v>16.310499999999998</v>
      </c>
      <c r="AV67" s="2">
        <f>COUNTIFS(Observed!$A$2:$A$9149,$A67,Observed!$D$2:$D$9149,$D67)</f>
        <v>4</v>
      </c>
      <c r="AW67" s="2">
        <f t="shared" si="1"/>
        <v>15</v>
      </c>
    </row>
    <row r="68" spans="1:49" x14ac:dyDescent="0.25">
      <c r="A68" t="s">
        <v>25</v>
      </c>
      <c r="B68" t="s">
        <v>138</v>
      </c>
      <c r="C68" t="s">
        <v>43</v>
      </c>
      <c r="D68" s="3">
        <v>42144</v>
      </c>
      <c r="E68">
        <v>1</v>
      </c>
      <c r="F68" t="s">
        <v>54</v>
      </c>
      <c r="K68" s="24" t="s">
        <v>73</v>
      </c>
      <c r="L68" t="s">
        <v>22</v>
      </c>
      <c r="M68">
        <v>1.9</v>
      </c>
      <c r="N68" s="2" t="s">
        <v>20</v>
      </c>
      <c r="O68" s="21" t="str">
        <f>IF(ISNUMBER(AVERAGEIFS(Observed!O$2:O$9149,Observed!$A$2:$A$9149,$A68,Observed!$D$2:$D$9149,$D68)),AVERAGEIFS(Observed!O$2:O$9149,Observed!$A$2:$A$9149,$A68,Observed!$D$2:$D$9149,$D68),"")</f>
        <v/>
      </c>
      <c r="P68" s="22" t="str">
        <f>IF(ISNUMBER(AVERAGEIFS(Observed!P$2:P$9149,Observed!$A$2:$A$9149,$A68,Observed!$D$2:$D$9149,$D68)),AVERAGEIFS(Observed!P$2:P$9149,Observed!$A$2:$A$9149,$A68,Observed!$D$2:$D$9149,$D68),"")</f>
        <v/>
      </c>
      <c r="Q68" s="22">
        <f>IF(ISNUMBER(AVERAGEIFS(Observed!Q$2:Q$9149,Observed!$A$2:$A$9149,$A68,Observed!$D$2:$D$9149,$D68)),AVERAGEIFS(Observed!Q$2:Q$9149,Observed!$A$2:$A$9149,$A68,Observed!$D$2:$D$9149,$D68),"")</f>
        <v>29.594301510413292</v>
      </c>
      <c r="R68" s="22">
        <f>IF(ISNUMBER(AVERAGEIFS(Observed!R$2:R$9149,Observed!$A$2:$A$9149,$A68,Observed!$D$2:$D$9149,$D68)),AVERAGEIFS(Observed!R$2:R$9149,Observed!$A$2:$A$9149,$A68,Observed!$D$2:$D$9149,$D68),"")</f>
        <v>29.594301510413292</v>
      </c>
      <c r="S68" s="22">
        <f>IF(ISNUMBER(AVERAGEIFS(Observed!S$2:S$9149,Observed!$A$2:$A$9149,$A68,Observed!$D$2:$D$9149,$D68)),AVERAGEIFS(Observed!S$2:S$9149,Observed!$A$2:$A$9149,$A68,Observed!$D$2:$D$9149,$D68),"")</f>
        <v>550.3085546319785</v>
      </c>
      <c r="T68" s="23" t="str">
        <f>IF(ISNUMBER(AVERAGEIFS(Observed!T$2:T$9149,Observed!$A$2:$A$9149,$A68,Observed!$D$2:$D$9149,$D68)),AVERAGEIFS(Observed!T$2:T$9149,Observed!$A$2:$A$9149,$A68,Observed!$D$2:$D$9149,$D68),"")</f>
        <v/>
      </c>
      <c r="U68" s="23" t="str">
        <f>IF(ISNUMBER(AVERAGEIFS(Observed!U$2:U$9149,Observed!$A$2:$A$9149,$A68,Observed!$D$2:$D$9149,$D68)),AVERAGEIFS(Observed!U$2:U$9149,Observed!$A$2:$A$9149,$A68,Observed!$D$2:$D$9149,$D68),"")</f>
        <v/>
      </c>
      <c r="V68" s="23" t="str">
        <f>IF(ISNUMBER(AVERAGEIFS(Observed!V$2:V$9149,Observed!$A$2:$A$9149,$A68,Observed!$D$2:$D$9149,$D68)),AVERAGEIFS(Observed!V$2:V$9149,Observed!$A$2:$A$9149,$A68,Observed!$D$2:$D$9149,$D68),"")</f>
        <v/>
      </c>
      <c r="W68" s="21" t="str">
        <f>IF(ISNUMBER(AVERAGEIFS(Observed!W$2:W$9149,Observed!$A$2:$A$9149,$A68,Observed!$D$2:$D$9149,$D68)),AVERAGEIFS(Observed!W$2:W$9149,Observed!$A$2:$A$9149,$A68,Observed!$D$2:$D$9149,$D68),"")</f>
        <v/>
      </c>
      <c r="X68" s="35" t="str">
        <f>IF(ISNUMBER(AVERAGEIFS(Observed!X$2:X$9149,Observed!$A$2:$A$9149,$A68,Observed!$D$2:$D$9149,$D68)),AVERAGEIFS(Observed!X$2:X$9149,Observed!$A$2:$A$9149,$A68,Observed!$D$2:$D$9149,$D68),"")</f>
        <v/>
      </c>
      <c r="Y68" s="35" t="str">
        <f>IF(ISNUMBER(AVERAGEIFS(Observed!Y$2:Y$9149,Observed!$A$2:$A$9149,$A68,Observed!$D$2:$D$9149,$D68)),AVERAGEIFS(Observed!Y$2:Y$9149,Observed!$A$2:$A$9149,$A68,Observed!$D$2:$D$9149,$D68),"")</f>
        <v/>
      </c>
      <c r="Z68" s="22" t="str">
        <f>IF(ISNUMBER(AVERAGEIFS(Observed!Z$2:Z$9149,Observed!$A$2:$A$9149,$A68,Observed!$D$2:$D$9149,$D68)),AVERAGEIFS(Observed!Z$2:Z$9149,Observed!$A$2:$A$9149,$A68,Observed!$D$2:$D$9149,$D68),"")</f>
        <v/>
      </c>
      <c r="AA68" s="22" t="str">
        <f>IF(ISNUMBER(AVERAGEIFS(Observed!AA$2:AA$9149,Observed!$A$2:$A$9149,$A68,Observed!$D$2:$D$9149,$D68)),AVERAGEIFS(Observed!AA$2:AA$9149,Observed!$A$2:$A$9149,$A68,Observed!$D$2:$D$9149,$D68),"")</f>
        <v/>
      </c>
      <c r="AB68" s="22" t="str">
        <f>IF(ISNUMBER(AVERAGEIFS(Observed!AB$2:AB$9149,Observed!$A$2:$A$9149,$A68,Observed!$D$2:$D$9149,$D68)),AVERAGEIFS(Observed!AB$2:AB$9149,Observed!$A$2:$A$9149,$A68,Observed!$D$2:$D$9149,$D68),"")</f>
        <v/>
      </c>
      <c r="AC68" s="22" t="str">
        <f>IF(ISNUMBER(AVERAGEIFS(Observed!AC$2:AC$9149,Observed!$A$2:$A$9149,$A68,Observed!$D$2:$D$9149,$D68)),AVERAGEIFS(Observed!AC$2:AC$9149,Observed!$A$2:$A$9149,$A68,Observed!$D$2:$D$9149,$D68),"")</f>
        <v/>
      </c>
      <c r="AD68" s="22" t="str">
        <f>IF(ISNUMBER(AVERAGEIFS(Observed!AD$2:AD$9149,Observed!$A$2:$A$9149,$A68,Observed!$D$2:$D$9149,$D68)),AVERAGEIFS(Observed!AD$2:AD$9149,Observed!$A$2:$A$9149,$A68,Observed!$D$2:$D$9149,$D68),"")</f>
        <v/>
      </c>
      <c r="AE68" s="22" t="str">
        <f>IF(ISNUMBER(AVERAGEIFS(Observed!AE$2:AE$9149,Observed!$A$2:$A$9149,$A68,Observed!$D$2:$D$9149,$D68)),AVERAGEIFS(Observed!AE$2:AE$9149,Observed!$A$2:$A$9149,$A68,Observed!$D$2:$D$9149,$D68),"")</f>
        <v/>
      </c>
      <c r="AF68" s="22">
        <f>IF(ISNUMBER(AVERAGEIFS(Observed!AF$2:AF$9149,Observed!$A$2:$A$9149,$A68,Observed!$D$2:$D$9149,$D68)),AVERAGEIFS(Observed!AF$2:AF$9149,Observed!$A$2:$A$9149,$A68,Observed!$D$2:$D$9149,$D68),"")</f>
        <v>16.650951385498047</v>
      </c>
      <c r="AG68" s="22">
        <f>IF(ISNUMBER(AVERAGEIFS(Observed!AG$2:AG$9149,Observed!$A$2:$A$9149,$A68,Observed!$D$2:$D$9149,$D68)),AVERAGEIFS(Observed!AG$2:AG$9149,Observed!$A$2:$A$9149,$A68,Observed!$D$2:$D$9149,$D68),"")</f>
        <v>83.349048614501953</v>
      </c>
      <c r="AH68" s="22">
        <f>IF(ISNUMBER(AVERAGEIFS(Observed!AH$2:AH$9149,Observed!$A$2:$A$9149,$A68,Observed!$D$2:$D$9149,$D68)),AVERAGEIFS(Observed!AH$2:AH$9149,Observed!$A$2:$A$9149,$A68,Observed!$D$2:$D$9149,$D68),"")</f>
        <v>16.459577083587646</v>
      </c>
      <c r="AI68" s="22">
        <f>IF(ISNUMBER(AVERAGEIFS(Observed!AI$2:AI$9149,Observed!$A$2:$A$9149,$A68,Observed!$D$2:$D$9149,$D68)),AVERAGEIFS(Observed!AI$2:AI$9149,Observed!$A$2:$A$9149,$A68,Observed!$D$2:$D$9149,$D68),"")</f>
        <v>23.139813423156738</v>
      </c>
      <c r="AJ68" s="22">
        <f>IF(ISNUMBER(AVERAGEIFS(Observed!AJ$2:AJ$9149,Observed!$A$2:$A$9149,$A68,Observed!$D$2:$D$9149,$D68)),AVERAGEIFS(Observed!AJ$2:AJ$9149,Observed!$A$2:$A$9149,$A68,Observed!$D$2:$D$9149,$D68),"")</f>
        <v>6.9630451202392578</v>
      </c>
      <c r="AK68" s="22">
        <f>IF(ISNUMBER(AVERAGEIFS(Observed!AK$2:AK$9149,Observed!$A$2:$A$9149,$A68,Observed!$D$2:$D$9149,$D68)),AVERAGEIFS(Observed!AK$2:AK$9149,Observed!$A$2:$A$9149,$A68,Observed!$D$2:$D$9149,$D68),"")</f>
        <v>21.537106990814209</v>
      </c>
      <c r="AL68" s="23">
        <f>IF(ISNUMBER(AVERAGEIFS(Observed!AL$2:AL$9149,Observed!$A$2:$A$9149,$A68,Observed!$D$2:$D$9149,$D68)),AVERAGEIFS(Observed!AL$2:AL$9149,Observed!$A$2:$A$9149,$A68,Observed!$D$2:$D$9149,$D68),"")</f>
        <v>3.4459371185302734E-2</v>
      </c>
      <c r="AM68" s="23">
        <f>IF(ISNUMBER(AVERAGEIFS(Observed!AM$2:AM$9149,Observed!$A$2:$A$9149,$A68,Observed!$D$2:$D$9149,$D68)),AVERAGEIFS(Observed!AM$2:AM$9149,Observed!$A$2:$A$9149,$A68,Observed!$D$2:$D$9149,$D68),"")</f>
        <v>3.4459371185302734E-2</v>
      </c>
      <c r="AN68" s="22">
        <f>IF(ISNUMBER(AVERAGEIFS(Observed!AN$2:AN$9149,Observed!$A$2:$A$9149,$A68,Observed!$D$2:$D$9149,$D68)),AVERAGEIFS(Observed!AN$2:AN$9149,Observed!$A$2:$A$9149,$A68,Observed!$D$2:$D$9149,$D68),"")</f>
        <v>75.737503051757813</v>
      </c>
      <c r="AO68" s="22">
        <f>IF(ISNUMBER(AVERAGEIFS(Observed!AO$2:AO$9149,Observed!$A$2:$A$9149,$A68,Observed!$D$2:$D$9149,$D68)),AVERAGEIFS(Observed!AO$2:AO$9149,Observed!$A$2:$A$9149,$A68,Observed!$D$2:$D$9149,$D68),"")</f>
        <v>12.11800048828125</v>
      </c>
      <c r="AP68" s="21" t="str">
        <f>IF(ISNUMBER(AVERAGEIFS(Observed!AP$2:AP$9149,Observed!$A$2:$A$9149,$A68,Observed!$D$2:$D$9149,$D68)),AVERAGEIFS(Observed!AP$2:AP$9149,Observed!$A$2:$A$9149,$A68,Observed!$D$2:$D$9149,$D68),"")</f>
        <v/>
      </c>
      <c r="AQ68" s="22" t="str">
        <f>IF(ISNUMBER(AVERAGEIFS(Observed!AQ$2:AQ$9149,Observed!$A$2:$A$9149,$A68,Observed!$D$2:$D$9149,$D68)),AVERAGEIFS(Observed!AQ$2:AQ$9149,Observed!$A$2:$A$9149,$A68,Observed!$D$2:$D$9149,$D68),"")</f>
        <v/>
      </c>
      <c r="AR68" s="22" t="str">
        <f>IF(ISNUMBER(AVERAGEIFS(Observed!AR$2:AR$9149,Observed!$A$2:$A$9149,$A68,Observed!$D$2:$D$9149,$D68)),AVERAGEIFS(Observed!AR$2:AR$9149,Observed!$A$2:$A$9149,$A68,Observed!$D$2:$D$9149,$D68),"")</f>
        <v/>
      </c>
      <c r="AS68" s="22" t="str">
        <f>IF(ISNUMBER(AVERAGEIFS(Observed!AS$2:AS$9149,Observed!$A$2:$A$9149,$A68,Observed!$D$2:$D$9149,$D68)),AVERAGEIFS(Observed!AS$2:AS$9149,Observed!$A$2:$A$9149,$A68,Observed!$D$2:$D$9149,$D68),"")</f>
        <v/>
      </c>
      <c r="AT68" s="22">
        <f>IF(ISNUMBER(AVERAGEIFS(Observed!AT$2:AT$9149,Observed!$A$2:$A$9149,$A68,Observed!$D$2:$D$9149,$D68)),AVERAGEIFS(Observed!AT$2:AT$9149,Observed!$A$2:$A$9149,$A68,Observed!$D$2:$D$9149,$D68),"")</f>
        <v>1.0177499999999999</v>
      </c>
      <c r="AU68" s="22">
        <f>IF(ISNUMBER(AVERAGEIFS(Observed!AU$2:AU$9149,Observed!$A$2:$A$9149,$A68,Observed!$D$2:$D$9149,$D68)),AVERAGEIFS(Observed!AU$2:AU$9149,Observed!$A$2:$A$9149,$A68,Observed!$D$2:$D$9149,$D68),"")</f>
        <v>14.414249999999999</v>
      </c>
      <c r="AV68" s="2">
        <f>COUNTIFS(Observed!$A$2:$A$9149,$A68,Observed!$D$2:$D$9149,$D68)</f>
        <v>4</v>
      </c>
      <c r="AW68" s="2">
        <f t="shared" si="1"/>
        <v>15</v>
      </c>
    </row>
    <row r="69" spans="1:49" x14ac:dyDescent="0.25">
      <c r="A69" t="s">
        <v>23</v>
      </c>
      <c r="B69" t="s">
        <v>138</v>
      </c>
      <c r="C69" t="s">
        <v>43</v>
      </c>
      <c r="D69" s="3">
        <v>42144</v>
      </c>
      <c r="E69">
        <v>1</v>
      </c>
      <c r="F69" t="s">
        <v>55</v>
      </c>
      <c r="K69" s="24" t="s">
        <v>73</v>
      </c>
      <c r="L69" t="s">
        <v>22</v>
      </c>
      <c r="M69">
        <v>1.9</v>
      </c>
      <c r="N69" s="2" t="s">
        <v>20</v>
      </c>
      <c r="O69" s="21" t="str">
        <f>IF(ISNUMBER(AVERAGEIFS(Observed!O$2:O$9149,Observed!$A$2:$A$9149,$A69,Observed!$D$2:$D$9149,$D69)),AVERAGEIFS(Observed!O$2:O$9149,Observed!$A$2:$A$9149,$A69,Observed!$D$2:$D$9149,$D69),"")</f>
        <v/>
      </c>
      <c r="P69" s="22" t="str">
        <f>IF(ISNUMBER(AVERAGEIFS(Observed!P$2:P$9149,Observed!$A$2:$A$9149,$A69,Observed!$D$2:$D$9149,$D69)),AVERAGEIFS(Observed!P$2:P$9149,Observed!$A$2:$A$9149,$A69,Observed!$D$2:$D$9149,$D69),"")</f>
        <v/>
      </c>
      <c r="Q69" s="22">
        <f>IF(ISNUMBER(AVERAGEIFS(Observed!Q$2:Q$9149,Observed!$A$2:$A$9149,$A69,Observed!$D$2:$D$9149,$D69)),AVERAGEIFS(Observed!Q$2:Q$9149,Observed!$A$2:$A$9149,$A69,Observed!$D$2:$D$9149,$D69),"")</f>
        <v>49.880422390413223</v>
      </c>
      <c r="R69" s="22">
        <f>IF(ISNUMBER(AVERAGEIFS(Observed!R$2:R$9149,Observed!$A$2:$A$9149,$A69,Observed!$D$2:$D$9149,$D69)),AVERAGEIFS(Observed!R$2:R$9149,Observed!$A$2:$A$9149,$A69,Observed!$D$2:$D$9149,$D69),"")</f>
        <v>49.880422390413223</v>
      </c>
      <c r="S69" s="22">
        <f>IF(ISNUMBER(AVERAGEIFS(Observed!S$2:S$9149,Observed!$A$2:$A$9149,$A69,Observed!$D$2:$D$9149,$D69)),AVERAGEIFS(Observed!S$2:S$9149,Observed!$A$2:$A$9149,$A69,Observed!$D$2:$D$9149,$D69),"")</f>
        <v>919.87794219620321</v>
      </c>
      <c r="T69" s="23" t="str">
        <f>IF(ISNUMBER(AVERAGEIFS(Observed!T$2:T$9149,Observed!$A$2:$A$9149,$A69,Observed!$D$2:$D$9149,$D69)),AVERAGEIFS(Observed!T$2:T$9149,Observed!$A$2:$A$9149,$A69,Observed!$D$2:$D$9149,$D69),"")</f>
        <v/>
      </c>
      <c r="U69" s="23" t="str">
        <f>IF(ISNUMBER(AVERAGEIFS(Observed!U$2:U$9149,Observed!$A$2:$A$9149,$A69,Observed!$D$2:$D$9149,$D69)),AVERAGEIFS(Observed!U$2:U$9149,Observed!$A$2:$A$9149,$A69,Observed!$D$2:$D$9149,$D69),"")</f>
        <v/>
      </c>
      <c r="V69" s="23" t="str">
        <f>IF(ISNUMBER(AVERAGEIFS(Observed!V$2:V$9149,Observed!$A$2:$A$9149,$A69,Observed!$D$2:$D$9149,$D69)),AVERAGEIFS(Observed!V$2:V$9149,Observed!$A$2:$A$9149,$A69,Observed!$D$2:$D$9149,$D69),"")</f>
        <v/>
      </c>
      <c r="W69" s="21" t="str">
        <f>IF(ISNUMBER(AVERAGEIFS(Observed!W$2:W$9149,Observed!$A$2:$A$9149,$A69,Observed!$D$2:$D$9149,$D69)),AVERAGEIFS(Observed!W$2:W$9149,Observed!$A$2:$A$9149,$A69,Observed!$D$2:$D$9149,$D69),"")</f>
        <v/>
      </c>
      <c r="X69" s="35" t="str">
        <f>IF(ISNUMBER(AVERAGEIFS(Observed!X$2:X$9149,Observed!$A$2:$A$9149,$A69,Observed!$D$2:$D$9149,$D69)),AVERAGEIFS(Observed!X$2:X$9149,Observed!$A$2:$A$9149,$A69,Observed!$D$2:$D$9149,$D69),"")</f>
        <v/>
      </c>
      <c r="Y69" s="35" t="str">
        <f>IF(ISNUMBER(AVERAGEIFS(Observed!Y$2:Y$9149,Observed!$A$2:$A$9149,$A69,Observed!$D$2:$D$9149,$D69)),AVERAGEIFS(Observed!Y$2:Y$9149,Observed!$A$2:$A$9149,$A69,Observed!$D$2:$D$9149,$D69),"")</f>
        <v/>
      </c>
      <c r="Z69" s="22" t="str">
        <f>IF(ISNUMBER(AVERAGEIFS(Observed!Z$2:Z$9149,Observed!$A$2:$A$9149,$A69,Observed!$D$2:$D$9149,$D69)),AVERAGEIFS(Observed!Z$2:Z$9149,Observed!$A$2:$A$9149,$A69,Observed!$D$2:$D$9149,$D69),"")</f>
        <v/>
      </c>
      <c r="AA69" s="22" t="str">
        <f>IF(ISNUMBER(AVERAGEIFS(Observed!AA$2:AA$9149,Observed!$A$2:$A$9149,$A69,Observed!$D$2:$D$9149,$D69)),AVERAGEIFS(Observed!AA$2:AA$9149,Observed!$A$2:$A$9149,$A69,Observed!$D$2:$D$9149,$D69),"")</f>
        <v/>
      </c>
      <c r="AB69" s="22" t="str">
        <f>IF(ISNUMBER(AVERAGEIFS(Observed!AB$2:AB$9149,Observed!$A$2:$A$9149,$A69,Observed!$D$2:$D$9149,$D69)),AVERAGEIFS(Observed!AB$2:AB$9149,Observed!$A$2:$A$9149,$A69,Observed!$D$2:$D$9149,$D69),"")</f>
        <v/>
      </c>
      <c r="AC69" s="22" t="str">
        <f>IF(ISNUMBER(AVERAGEIFS(Observed!AC$2:AC$9149,Observed!$A$2:$A$9149,$A69,Observed!$D$2:$D$9149,$D69)),AVERAGEIFS(Observed!AC$2:AC$9149,Observed!$A$2:$A$9149,$A69,Observed!$D$2:$D$9149,$D69),"")</f>
        <v/>
      </c>
      <c r="AD69" s="22" t="str">
        <f>IF(ISNUMBER(AVERAGEIFS(Observed!AD$2:AD$9149,Observed!$A$2:$A$9149,$A69,Observed!$D$2:$D$9149,$D69)),AVERAGEIFS(Observed!AD$2:AD$9149,Observed!$A$2:$A$9149,$A69,Observed!$D$2:$D$9149,$D69),"")</f>
        <v/>
      </c>
      <c r="AE69" s="22" t="str">
        <f>IF(ISNUMBER(AVERAGEIFS(Observed!AE$2:AE$9149,Observed!$A$2:$A$9149,$A69,Observed!$D$2:$D$9149,$D69)),AVERAGEIFS(Observed!AE$2:AE$9149,Observed!$A$2:$A$9149,$A69,Observed!$D$2:$D$9149,$D69),"")</f>
        <v/>
      </c>
      <c r="AF69" s="22">
        <f>IF(ISNUMBER(AVERAGEIFS(Observed!AF$2:AF$9149,Observed!$A$2:$A$9149,$A69,Observed!$D$2:$D$9149,$D69)),AVERAGEIFS(Observed!AF$2:AF$9149,Observed!$A$2:$A$9149,$A69,Observed!$D$2:$D$9149,$D69),"")</f>
        <v>16.157682418823242</v>
      </c>
      <c r="AG69" s="22">
        <f>IF(ISNUMBER(AVERAGEIFS(Observed!AG$2:AG$9149,Observed!$A$2:$A$9149,$A69,Observed!$D$2:$D$9149,$D69)),AVERAGEIFS(Observed!AG$2:AG$9149,Observed!$A$2:$A$9149,$A69,Observed!$D$2:$D$9149,$D69),"")</f>
        <v>83.842317581176758</v>
      </c>
      <c r="AH69" s="22">
        <f>IF(ISNUMBER(AVERAGEIFS(Observed!AH$2:AH$9149,Observed!$A$2:$A$9149,$A69,Observed!$D$2:$D$9149,$D69)),AVERAGEIFS(Observed!AH$2:AH$9149,Observed!$A$2:$A$9149,$A69,Observed!$D$2:$D$9149,$D69),"")</f>
        <v>15.625355005264282</v>
      </c>
      <c r="AI69" s="22">
        <f>IF(ISNUMBER(AVERAGEIFS(Observed!AI$2:AI$9149,Observed!$A$2:$A$9149,$A69,Observed!$D$2:$D$9149,$D69)),AVERAGEIFS(Observed!AI$2:AI$9149,Observed!$A$2:$A$9149,$A69,Observed!$D$2:$D$9149,$D69),"")</f>
        <v>21.773962497711182</v>
      </c>
      <c r="AJ69" s="22">
        <f>IF(ISNUMBER(AVERAGEIFS(Observed!AJ$2:AJ$9149,Observed!$A$2:$A$9149,$A69,Observed!$D$2:$D$9149,$D69)),AVERAGEIFS(Observed!AJ$2:AJ$9149,Observed!$A$2:$A$9149,$A69,Observed!$D$2:$D$9149,$D69),"")</f>
        <v>5.9867191314697266</v>
      </c>
      <c r="AK69" s="22">
        <f>IF(ISNUMBER(AVERAGEIFS(Observed!AK$2:AK$9149,Observed!$A$2:$A$9149,$A69,Observed!$D$2:$D$9149,$D69)),AVERAGEIFS(Observed!AK$2:AK$9149,Observed!$A$2:$A$9149,$A69,Observed!$D$2:$D$9149,$D69),"")</f>
        <v>22.456323623657227</v>
      </c>
      <c r="AL69" s="23">
        <f>IF(ISNUMBER(AVERAGEIFS(Observed!AL$2:AL$9149,Observed!$A$2:$A$9149,$A69,Observed!$D$2:$D$9149,$D69)),AVERAGEIFS(Observed!AL$2:AL$9149,Observed!$A$2:$A$9149,$A69,Observed!$D$2:$D$9149,$D69),"")</f>
        <v>3.593011779785156E-2</v>
      </c>
      <c r="AM69" s="23">
        <f>IF(ISNUMBER(AVERAGEIFS(Observed!AM$2:AM$9149,Observed!$A$2:$A$9149,$A69,Observed!$D$2:$D$9149,$D69)),AVERAGEIFS(Observed!AM$2:AM$9149,Observed!$A$2:$A$9149,$A69,Observed!$D$2:$D$9149,$D69),"")</f>
        <v>3.593011779785156E-2</v>
      </c>
      <c r="AN69" s="22">
        <f>IF(ISNUMBER(AVERAGEIFS(Observed!AN$2:AN$9149,Observed!$A$2:$A$9149,$A69,Observed!$D$2:$D$9149,$D69)),AVERAGEIFS(Observed!AN$2:AN$9149,Observed!$A$2:$A$9149,$A69,Observed!$D$2:$D$9149,$D69),"")</f>
        <v>78.005491256713867</v>
      </c>
      <c r="AO69" s="22">
        <f>IF(ISNUMBER(AVERAGEIFS(Observed!AO$2:AO$9149,Observed!$A$2:$A$9149,$A69,Observed!$D$2:$D$9149,$D69)),AVERAGEIFS(Observed!AO$2:AO$9149,Observed!$A$2:$A$9149,$A69,Observed!$D$2:$D$9149,$D69),"")</f>
        <v>12.480878601074219</v>
      </c>
      <c r="AP69" s="21" t="str">
        <f>IF(ISNUMBER(AVERAGEIFS(Observed!AP$2:AP$9149,Observed!$A$2:$A$9149,$A69,Observed!$D$2:$D$9149,$D69)),AVERAGEIFS(Observed!AP$2:AP$9149,Observed!$A$2:$A$9149,$A69,Observed!$D$2:$D$9149,$D69),"")</f>
        <v/>
      </c>
      <c r="AQ69" s="22" t="str">
        <f>IF(ISNUMBER(AVERAGEIFS(Observed!AQ$2:AQ$9149,Observed!$A$2:$A$9149,$A69,Observed!$D$2:$D$9149,$D69)),AVERAGEIFS(Observed!AQ$2:AQ$9149,Observed!$A$2:$A$9149,$A69,Observed!$D$2:$D$9149,$D69),"")</f>
        <v/>
      </c>
      <c r="AR69" s="22" t="str">
        <f>IF(ISNUMBER(AVERAGEIFS(Observed!AR$2:AR$9149,Observed!$A$2:$A$9149,$A69,Observed!$D$2:$D$9149,$D69)),AVERAGEIFS(Observed!AR$2:AR$9149,Observed!$A$2:$A$9149,$A69,Observed!$D$2:$D$9149,$D69),"")</f>
        <v/>
      </c>
      <c r="AS69" s="22" t="str">
        <f>IF(ISNUMBER(AVERAGEIFS(Observed!AS$2:AS$9149,Observed!$A$2:$A$9149,$A69,Observed!$D$2:$D$9149,$D69)),AVERAGEIFS(Observed!AS$2:AS$9149,Observed!$A$2:$A$9149,$A69,Observed!$D$2:$D$9149,$D69),"")</f>
        <v/>
      </c>
      <c r="AT69" s="22">
        <f>IF(ISNUMBER(AVERAGEIFS(Observed!AT$2:AT$9149,Observed!$A$2:$A$9149,$A69,Observed!$D$2:$D$9149,$D69)),AVERAGEIFS(Observed!AT$2:AT$9149,Observed!$A$2:$A$9149,$A69,Observed!$D$2:$D$9149,$D69),"")</f>
        <v>1.7887500000000001</v>
      </c>
      <c r="AU69" s="22">
        <f>IF(ISNUMBER(AVERAGEIFS(Observed!AU$2:AU$9149,Observed!$A$2:$A$9149,$A69,Observed!$D$2:$D$9149,$D69)),AVERAGEIFS(Observed!AU$2:AU$9149,Observed!$A$2:$A$9149,$A69,Observed!$D$2:$D$9149,$D69),"")</f>
        <v>23.042249999999999</v>
      </c>
      <c r="AV69" s="2">
        <f>COUNTIFS(Observed!$A$2:$A$9149,$A69,Observed!$D$2:$D$9149,$D69)</f>
        <v>4</v>
      </c>
      <c r="AW69" s="2">
        <f t="shared" si="1"/>
        <v>15</v>
      </c>
    </row>
    <row r="70" spans="1:49" x14ac:dyDescent="0.25">
      <c r="A70" t="s">
        <v>24</v>
      </c>
      <c r="B70" t="s">
        <v>138</v>
      </c>
      <c r="C70" t="s">
        <v>43</v>
      </c>
      <c r="D70" s="3">
        <v>42144</v>
      </c>
      <c r="E70">
        <v>1</v>
      </c>
      <c r="F70" t="s">
        <v>56</v>
      </c>
      <c r="K70" s="24" t="s">
        <v>73</v>
      </c>
      <c r="L70" t="s">
        <v>22</v>
      </c>
      <c r="M70">
        <v>1.9</v>
      </c>
      <c r="N70" s="2" t="s">
        <v>20</v>
      </c>
      <c r="O70" s="21" t="str">
        <f>IF(ISNUMBER(AVERAGEIFS(Observed!O$2:O$9149,Observed!$A$2:$A$9149,$A70,Observed!$D$2:$D$9149,$D70)),AVERAGEIFS(Observed!O$2:O$9149,Observed!$A$2:$A$9149,$A70,Observed!$D$2:$D$9149,$D70),"")</f>
        <v/>
      </c>
      <c r="P70" s="22" t="str">
        <f>IF(ISNUMBER(AVERAGEIFS(Observed!P$2:P$9149,Observed!$A$2:$A$9149,$A70,Observed!$D$2:$D$9149,$D70)),AVERAGEIFS(Observed!P$2:P$9149,Observed!$A$2:$A$9149,$A70,Observed!$D$2:$D$9149,$D70),"")</f>
        <v/>
      </c>
      <c r="Q70" s="22">
        <f>IF(ISNUMBER(AVERAGEIFS(Observed!Q$2:Q$9149,Observed!$A$2:$A$9149,$A70,Observed!$D$2:$D$9149,$D70)),AVERAGEIFS(Observed!Q$2:Q$9149,Observed!$A$2:$A$9149,$A70,Observed!$D$2:$D$9149,$D70),"")</f>
        <v>71.834150988492141</v>
      </c>
      <c r="R70" s="22">
        <f>IF(ISNUMBER(AVERAGEIFS(Observed!R$2:R$9149,Observed!$A$2:$A$9149,$A70,Observed!$D$2:$D$9149,$D70)),AVERAGEIFS(Observed!R$2:R$9149,Observed!$A$2:$A$9149,$A70,Observed!$D$2:$D$9149,$D70),"")</f>
        <v>71.834150988492141</v>
      </c>
      <c r="S70" s="22">
        <f>IF(ISNUMBER(AVERAGEIFS(Observed!S$2:S$9149,Observed!$A$2:$A$9149,$A70,Observed!$D$2:$D$9149,$D70)),AVERAGEIFS(Observed!S$2:S$9149,Observed!$A$2:$A$9149,$A70,Observed!$D$2:$D$9149,$D70),"")</f>
        <v>1401.2825104411866</v>
      </c>
      <c r="T70" s="23" t="str">
        <f>IF(ISNUMBER(AVERAGEIFS(Observed!T$2:T$9149,Observed!$A$2:$A$9149,$A70,Observed!$D$2:$D$9149,$D70)),AVERAGEIFS(Observed!T$2:T$9149,Observed!$A$2:$A$9149,$A70,Observed!$D$2:$D$9149,$D70),"")</f>
        <v/>
      </c>
      <c r="U70" s="23" t="str">
        <f>IF(ISNUMBER(AVERAGEIFS(Observed!U$2:U$9149,Observed!$A$2:$A$9149,$A70,Observed!$D$2:$D$9149,$D70)),AVERAGEIFS(Observed!U$2:U$9149,Observed!$A$2:$A$9149,$A70,Observed!$D$2:$D$9149,$D70),"")</f>
        <v/>
      </c>
      <c r="V70" s="23" t="str">
        <f>IF(ISNUMBER(AVERAGEIFS(Observed!V$2:V$9149,Observed!$A$2:$A$9149,$A70,Observed!$D$2:$D$9149,$D70)),AVERAGEIFS(Observed!V$2:V$9149,Observed!$A$2:$A$9149,$A70,Observed!$D$2:$D$9149,$D70),"")</f>
        <v/>
      </c>
      <c r="W70" s="21" t="str">
        <f>IF(ISNUMBER(AVERAGEIFS(Observed!W$2:W$9149,Observed!$A$2:$A$9149,$A70,Observed!$D$2:$D$9149,$D70)),AVERAGEIFS(Observed!W$2:W$9149,Observed!$A$2:$A$9149,$A70,Observed!$D$2:$D$9149,$D70),"")</f>
        <v/>
      </c>
      <c r="X70" s="35" t="str">
        <f>IF(ISNUMBER(AVERAGEIFS(Observed!X$2:X$9149,Observed!$A$2:$A$9149,$A70,Observed!$D$2:$D$9149,$D70)),AVERAGEIFS(Observed!X$2:X$9149,Observed!$A$2:$A$9149,$A70,Observed!$D$2:$D$9149,$D70),"")</f>
        <v/>
      </c>
      <c r="Y70" s="35" t="str">
        <f>IF(ISNUMBER(AVERAGEIFS(Observed!Y$2:Y$9149,Observed!$A$2:$A$9149,$A70,Observed!$D$2:$D$9149,$D70)),AVERAGEIFS(Observed!Y$2:Y$9149,Observed!$A$2:$A$9149,$A70,Observed!$D$2:$D$9149,$D70),"")</f>
        <v/>
      </c>
      <c r="Z70" s="22" t="str">
        <f>IF(ISNUMBER(AVERAGEIFS(Observed!Z$2:Z$9149,Observed!$A$2:$A$9149,$A70,Observed!$D$2:$D$9149,$D70)),AVERAGEIFS(Observed!Z$2:Z$9149,Observed!$A$2:$A$9149,$A70,Observed!$D$2:$D$9149,$D70),"")</f>
        <v/>
      </c>
      <c r="AA70" s="22" t="str">
        <f>IF(ISNUMBER(AVERAGEIFS(Observed!AA$2:AA$9149,Observed!$A$2:$A$9149,$A70,Observed!$D$2:$D$9149,$D70)),AVERAGEIFS(Observed!AA$2:AA$9149,Observed!$A$2:$A$9149,$A70,Observed!$D$2:$D$9149,$D70),"")</f>
        <v/>
      </c>
      <c r="AB70" s="22" t="str">
        <f>IF(ISNUMBER(AVERAGEIFS(Observed!AB$2:AB$9149,Observed!$A$2:$A$9149,$A70,Observed!$D$2:$D$9149,$D70)),AVERAGEIFS(Observed!AB$2:AB$9149,Observed!$A$2:$A$9149,$A70,Observed!$D$2:$D$9149,$D70),"")</f>
        <v/>
      </c>
      <c r="AC70" s="22" t="str">
        <f>IF(ISNUMBER(AVERAGEIFS(Observed!AC$2:AC$9149,Observed!$A$2:$A$9149,$A70,Observed!$D$2:$D$9149,$D70)),AVERAGEIFS(Observed!AC$2:AC$9149,Observed!$A$2:$A$9149,$A70,Observed!$D$2:$D$9149,$D70),"")</f>
        <v/>
      </c>
      <c r="AD70" s="22" t="str">
        <f>IF(ISNUMBER(AVERAGEIFS(Observed!AD$2:AD$9149,Observed!$A$2:$A$9149,$A70,Observed!$D$2:$D$9149,$D70)),AVERAGEIFS(Observed!AD$2:AD$9149,Observed!$A$2:$A$9149,$A70,Observed!$D$2:$D$9149,$D70),"")</f>
        <v/>
      </c>
      <c r="AE70" s="22" t="str">
        <f>IF(ISNUMBER(AVERAGEIFS(Observed!AE$2:AE$9149,Observed!$A$2:$A$9149,$A70,Observed!$D$2:$D$9149,$D70)),AVERAGEIFS(Observed!AE$2:AE$9149,Observed!$A$2:$A$9149,$A70,Observed!$D$2:$D$9149,$D70),"")</f>
        <v/>
      </c>
      <c r="AF70" s="22">
        <f>IF(ISNUMBER(AVERAGEIFS(Observed!AF$2:AF$9149,Observed!$A$2:$A$9149,$A70,Observed!$D$2:$D$9149,$D70)),AVERAGEIFS(Observed!AF$2:AF$9149,Observed!$A$2:$A$9149,$A70,Observed!$D$2:$D$9149,$D70),"")</f>
        <v>15.952060699462891</v>
      </c>
      <c r="AG70" s="22">
        <f>IF(ISNUMBER(AVERAGEIFS(Observed!AG$2:AG$9149,Observed!$A$2:$A$9149,$A70,Observed!$D$2:$D$9149,$D70)),AVERAGEIFS(Observed!AG$2:AG$9149,Observed!$A$2:$A$9149,$A70,Observed!$D$2:$D$9149,$D70),"")</f>
        <v>84.047939300537109</v>
      </c>
      <c r="AH70" s="22">
        <f>IF(ISNUMBER(AVERAGEIFS(Observed!AH$2:AH$9149,Observed!$A$2:$A$9149,$A70,Observed!$D$2:$D$9149,$D70)),AVERAGEIFS(Observed!AH$2:AH$9149,Observed!$A$2:$A$9149,$A70,Observed!$D$2:$D$9149,$D70),"")</f>
        <v>15.153682231903076</v>
      </c>
      <c r="AI70" s="22">
        <f>IF(ISNUMBER(AVERAGEIFS(Observed!AI$2:AI$9149,Observed!$A$2:$A$9149,$A70,Observed!$D$2:$D$9149,$D70)),AVERAGEIFS(Observed!AI$2:AI$9149,Observed!$A$2:$A$9149,$A70,Observed!$D$2:$D$9149,$D70),"")</f>
        <v>21.826929092407227</v>
      </c>
      <c r="AJ70" s="22">
        <f>IF(ISNUMBER(AVERAGEIFS(Observed!AJ$2:AJ$9149,Observed!$A$2:$A$9149,$A70,Observed!$D$2:$D$9149,$D70)),AVERAGEIFS(Observed!AJ$2:AJ$9149,Observed!$A$2:$A$9149,$A70,Observed!$D$2:$D$9149,$D70),"")</f>
        <v>7.3006688356399536</v>
      </c>
      <c r="AK70" s="22">
        <f>IF(ISNUMBER(AVERAGEIFS(Observed!AK$2:AK$9149,Observed!$A$2:$A$9149,$A70,Observed!$D$2:$D$9149,$D70)),AVERAGEIFS(Observed!AK$2:AK$9149,Observed!$A$2:$A$9149,$A70,Observed!$D$2:$D$9149,$D70),"")</f>
        <v>24.603131771087646</v>
      </c>
      <c r="AL70" s="23">
        <f>IF(ISNUMBER(AVERAGEIFS(Observed!AL$2:AL$9149,Observed!$A$2:$A$9149,$A70,Observed!$D$2:$D$9149,$D70)),AVERAGEIFS(Observed!AL$2:AL$9149,Observed!$A$2:$A$9149,$A70,Observed!$D$2:$D$9149,$D70),"")</f>
        <v>3.9365010833740235E-2</v>
      </c>
      <c r="AM70" s="23">
        <f>IF(ISNUMBER(AVERAGEIFS(Observed!AM$2:AM$9149,Observed!$A$2:$A$9149,$A70,Observed!$D$2:$D$9149,$D70)),AVERAGEIFS(Observed!AM$2:AM$9149,Observed!$A$2:$A$9149,$A70,Observed!$D$2:$D$9149,$D70),"")</f>
        <v>3.9365010833740235E-2</v>
      </c>
      <c r="AN70" s="22">
        <f>IF(ISNUMBER(AVERAGEIFS(Observed!AN$2:AN$9149,Observed!$A$2:$A$9149,$A70,Observed!$D$2:$D$9149,$D70)),AVERAGEIFS(Observed!AN$2:AN$9149,Observed!$A$2:$A$9149,$A70,Observed!$D$2:$D$9149,$D70),"")</f>
        <v>78.053468704223633</v>
      </c>
      <c r="AO70" s="22">
        <f>IF(ISNUMBER(AVERAGEIFS(Observed!AO$2:AO$9149,Observed!$A$2:$A$9149,$A70,Observed!$D$2:$D$9149,$D70)),AVERAGEIFS(Observed!AO$2:AO$9149,Observed!$A$2:$A$9149,$A70,Observed!$D$2:$D$9149,$D70),"")</f>
        <v>12.48855499267578</v>
      </c>
      <c r="AP70" s="21" t="str">
        <f>IF(ISNUMBER(AVERAGEIFS(Observed!AP$2:AP$9149,Observed!$A$2:$A$9149,$A70,Observed!$D$2:$D$9149,$D70)),AVERAGEIFS(Observed!AP$2:AP$9149,Observed!$A$2:$A$9149,$A70,Observed!$D$2:$D$9149,$D70),"")</f>
        <v/>
      </c>
      <c r="AQ70" s="22" t="str">
        <f>IF(ISNUMBER(AVERAGEIFS(Observed!AQ$2:AQ$9149,Observed!$A$2:$A$9149,$A70,Observed!$D$2:$D$9149,$D70)),AVERAGEIFS(Observed!AQ$2:AQ$9149,Observed!$A$2:$A$9149,$A70,Observed!$D$2:$D$9149,$D70),"")</f>
        <v/>
      </c>
      <c r="AR70" s="22" t="str">
        <f>IF(ISNUMBER(AVERAGEIFS(Observed!AR$2:AR$9149,Observed!$A$2:$A$9149,$A70,Observed!$D$2:$D$9149,$D70)),AVERAGEIFS(Observed!AR$2:AR$9149,Observed!$A$2:$A$9149,$A70,Observed!$D$2:$D$9149,$D70),"")</f>
        <v/>
      </c>
      <c r="AS70" s="22" t="str">
        <f>IF(ISNUMBER(AVERAGEIFS(Observed!AS$2:AS$9149,Observed!$A$2:$A$9149,$A70,Observed!$D$2:$D$9149,$D70)),AVERAGEIFS(Observed!AS$2:AS$9149,Observed!$A$2:$A$9149,$A70,Observed!$D$2:$D$9149,$D70),"")</f>
        <v/>
      </c>
      <c r="AT70" s="22">
        <f>IF(ISNUMBER(AVERAGEIFS(Observed!AT$2:AT$9149,Observed!$A$2:$A$9149,$A70,Observed!$D$2:$D$9149,$D70)),AVERAGEIFS(Observed!AT$2:AT$9149,Observed!$A$2:$A$9149,$A70,Observed!$D$2:$D$9149,$D70),"")</f>
        <v>2.8427499999999997</v>
      </c>
      <c r="AU70" s="22">
        <f>IF(ISNUMBER(AVERAGEIFS(Observed!AU$2:AU$9149,Observed!$A$2:$A$9149,$A70,Observed!$D$2:$D$9149,$D70)),AVERAGEIFS(Observed!AU$2:AU$9149,Observed!$A$2:$A$9149,$A70,Observed!$D$2:$D$9149,$D70),"")</f>
        <v>40.208500000000001</v>
      </c>
      <c r="AV70" s="2">
        <f>COUNTIFS(Observed!$A$2:$A$9149,$A70,Observed!$D$2:$D$9149,$D70)</f>
        <v>4</v>
      </c>
      <c r="AW70" s="2">
        <f t="shared" si="1"/>
        <v>15</v>
      </c>
    </row>
    <row r="71" spans="1:49" x14ac:dyDescent="0.25">
      <c r="A71" t="s">
        <v>27</v>
      </c>
      <c r="B71" t="s">
        <v>138</v>
      </c>
      <c r="C71" t="s">
        <v>43</v>
      </c>
      <c r="D71" s="3">
        <v>42144</v>
      </c>
      <c r="E71">
        <v>1</v>
      </c>
      <c r="F71" t="s">
        <v>57</v>
      </c>
      <c r="K71" s="24" t="s">
        <v>73</v>
      </c>
      <c r="L71" t="s">
        <v>22</v>
      </c>
      <c r="M71">
        <v>1.9</v>
      </c>
      <c r="N71" s="2" t="s">
        <v>20</v>
      </c>
      <c r="O71" s="21" t="str">
        <f>IF(ISNUMBER(AVERAGEIFS(Observed!O$2:O$9149,Observed!$A$2:$A$9149,$A71,Observed!$D$2:$D$9149,$D71)),AVERAGEIFS(Observed!O$2:O$9149,Observed!$A$2:$A$9149,$A71,Observed!$D$2:$D$9149,$D71),"")</f>
        <v/>
      </c>
      <c r="P71" s="22" t="str">
        <f>IF(ISNUMBER(AVERAGEIFS(Observed!P$2:P$9149,Observed!$A$2:$A$9149,$A71,Observed!$D$2:$D$9149,$D71)),AVERAGEIFS(Observed!P$2:P$9149,Observed!$A$2:$A$9149,$A71,Observed!$D$2:$D$9149,$D71),"")</f>
        <v/>
      </c>
      <c r="Q71" s="22">
        <f>IF(ISNUMBER(AVERAGEIFS(Observed!Q$2:Q$9149,Observed!$A$2:$A$9149,$A71,Observed!$D$2:$D$9149,$D71)),AVERAGEIFS(Observed!Q$2:Q$9149,Observed!$A$2:$A$9149,$A71,Observed!$D$2:$D$9149,$D71),"")</f>
        <v>61.403405925520737</v>
      </c>
      <c r="R71" s="22">
        <f>IF(ISNUMBER(AVERAGEIFS(Observed!R$2:R$9149,Observed!$A$2:$A$9149,$A71,Observed!$D$2:$D$9149,$D71)),AVERAGEIFS(Observed!R$2:R$9149,Observed!$A$2:$A$9149,$A71,Observed!$D$2:$D$9149,$D71),"")</f>
        <v>61.403405925520737</v>
      </c>
      <c r="S71" s="22">
        <f>IF(ISNUMBER(AVERAGEIFS(Observed!S$2:S$9149,Observed!$A$2:$A$9149,$A71,Observed!$D$2:$D$9149,$D71)),AVERAGEIFS(Observed!S$2:S$9149,Observed!$A$2:$A$9149,$A71,Observed!$D$2:$D$9149,$D71),"")</f>
        <v>1179.5414779354039</v>
      </c>
      <c r="T71" s="23" t="str">
        <f>IF(ISNUMBER(AVERAGEIFS(Observed!T$2:T$9149,Observed!$A$2:$A$9149,$A71,Observed!$D$2:$D$9149,$D71)),AVERAGEIFS(Observed!T$2:T$9149,Observed!$A$2:$A$9149,$A71,Observed!$D$2:$D$9149,$D71),"")</f>
        <v/>
      </c>
      <c r="U71" s="23" t="str">
        <f>IF(ISNUMBER(AVERAGEIFS(Observed!U$2:U$9149,Observed!$A$2:$A$9149,$A71,Observed!$D$2:$D$9149,$D71)),AVERAGEIFS(Observed!U$2:U$9149,Observed!$A$2:$A$9149,$A71,Observed!$D$2:$D$9149,$D71),"")</f>
        <v/>
      </c>
      <c r="V71" s="23" t="str">
        <f>IF(ISNUMBER(AVERAGEIFS(Observed!V$2:V$9149,Observed!$A$2:$A$9149,$A71,Observed!$D$2:$D$9149,$D71)),AVERAGEIFS(Observed!V$2:V$9149,Observed!$A$2:$A$9149,$A71,Observed!$D$2:$D$9149,$D71),"")</f>
        <v/>
      </c>
      <c r="W71" s="21" t="str">
        <f>IF(ISNUMBER(AVERAGEIFS(Observed!W$2:W$9149,Observed!$A$2:$A$9149,$A71,Observed!$D$2:$D$9149,$D71)),AVERAGEIFS(Observed!W$2:W$9149,Observed!$A$2:$A$9149,$A71,Observed!$D$2:$D$9149,$D71),"")</f>
        <v/>
      </c>
      <c r="X71" s="35" t="str">
        <f>IF(ISNUMBER(AVERAGEIFS(Observed!X$2:X$9149,Observed!$A$2:$A$9149,$A71,Observed!$D$2:$D$9149,$D71)),AVERAGEIFS(Observed!X$2:X$9149,Observed!$A$2:$A$9149,$A71,Observed!$D$2:$D$9149,$D71),"")</f>
        <v/>
      </c>
      <c r="Y71" s="35" t="str">
        <f>IF(ISNUMBER(AVERAGEIFS(Observed!Y$2:Y$9149,Observed!$A$2:$A$9149,$A71,Observed!$D$2:$D$9149,$D71)),AVERAGEIFS(Observed!Y$2:Y$9149,Observed!$A$2:$A$9149,$A71,Observed!$D$2:$D$9149,$D71),"")</f>
        <v/>
      </c>
      <c r="Z71" s="22" t="str">
        <f>IF(ISNUMBER(AVERAGEIFS(Observed!Z$2:Z$9149,Observed!$A$2:$A$9149,$A71,Observed!$D$2:$D$9149,$D71)),AVERAGEIFS(Observed!Z$2:Z$9149,Observed!$A$2:$A$9149,$A71,Observed!$D$2:$D$9149,$D71),"")</f>
        <v/>
      </c>
      <c r="AA71" s="22" t="str">
        <f>IF(ISNUMBER(AVERAGEIFS(Observed!AA$2:AA$9149,Observed!$A$2:$A$9149,$A71,Observed!$D$2:$D$9149,$D71)),AVERAGEIFS(Observed!AA$2:AA$9149,Observed!$A$2:$A$9149,$A71,Observed!$D$2:$D$9149,$D71),"")</f>
        <v/>
      </c>
      <c r="AB71" s="22" t="str">
        <f>IF(ISNUMBER(AVERAGEIFS(Observed!AB$2:AB$9149,Observed!$A$2:$A$9149,$A71,Observed!$D$2:$D$9149,$D71)),AVERAGEIFS(Observed!AB$2:AB$9149,Observed!$A$2:$A$9149,$A71,Observed!$D$2:$D$9149,$D71),"")</f>
        <v/>
      </c>
      <c r="AC71" s="22" t="str">
        <f>IF(ISNUMBER(AVERAGEIFS(Observed!AC$2:AC$9149,Observed!$A$2:$A$9149,$A71,Observed!$D$2:$D$9149,$D71)),AVERAGEIFS(Observed!AC$2:AC$9149,Observed!$A$2:$A$9149,$A71,Observed!$D$2:$D$9149,$D71),"")</f>
        <v/>
      </c>
      <c r="AD71" s="22" t="str">
        <f>IF(ISNUMBER(AVERAGEIFS(Observed!AD$2:AD$9149,Observed!$A$2:$A$9149,$A71,Observed!$D$2:$D$9149,$D71)),AVERAGEIFS(Observed!AD$2:AD$9149,Observed!$A$2:$A$9149,$A71,Observed!$D$2:$D$9149,$D71),"")</f>
        <v/>
      </c>
      <c r="AE71" s="22" t="str">
        <f>IF(ISNUMBER(AVERAGEIFS(Observed!AE$2:AE$9149,Observed!$A$2:$A$9149,$A71,Observed!$D$2:$D$9149,$D71)),AVERAGEIFS(Observed!AE$2:AE$9149,Observed!$A$2:$A$9149,$A71,Observed!$D$2:$D$9149,$D71),"")</f>
        <v/>
      </c>
      <c r="AF71" s="22">
        <f>IF(ISNUMBER(AVERAGEIFS(Observed!AF$2:AF$9149,Observed!$A$2:$A$9149,$A71,Observed!$D$2:$D$9149,$D71)),AVERAGEIFS(Observed!AF$2:AF$9149,Observed!$A$2:$A$9149,$A71,Observed!$D$2:$D$9149,$D71),"")</f>
        <v>15.895439147949219</v>
      </c>
      <c r="AG71" s="22">
        <f>IF(ISNUMBER(AVERAGEIFS(Observed!AG$2:AG$9149,Observed!$A$2:$A$9149,$A71,Observed!$D$2:$D$9149,$D71)),AVERAGEIFS(Observed!AG$2:AG$9149,Observed!$A$2:$A$9149,$A71,Observed!$D$2:$D$9149,$D71),"")</f>
        <v>84.104560852050781</v>
      </c>
      <c r="AH71" s="22">
        <f>IF(ISNUMBER(AVERAGEIFS(Observed!AH$2:AH$9149,Observed!$A$2:$A$9149,$A71,Observed!$D$2:$D$9149,$D71)),AVERAGEIFS(Observed!AH$2:AH$9149,Observed!$A$2:$A$9149,$A71,Observed!$D$2:$D$9149,$D71),"")</f>
        <v>15.485689640045166</v>
      </c>
      <c r="AI71" s="22">
        <f>IF(ISNUMBER(AVERAGEIFS(Observed!AI$2:AI$9149,Observed!$A$2:$A$9149,$A71,Observed!$D$2:$D$9149,$D71)),AVERAGEIFS(Observed!AI$2:AI$9149,Observed!$A$2:$A$9149,$A71,Observed!$D$2:$D$9149,$D71),"")</f>
        <v>21.835978507995605</v>
      </c>
      <c r="AJ71" s="22">
        <f>IF(ISNUMBER(AVERAGEIFS(Observed!AJ$2:AJ$9149,Observed!$A$2:$A$9149,$A71,Observed!$D$2:$D$9149,$D71)),AVERAGEIFS(Observed!AJ$2:AJ$9149,Observed!$A$2:$A$9149,$A71,Observed!$D$2:$D$9149,$D71),"")</f>
        <v>6.5520308017730713</v>
      </c>
      <c r="AK71" s="22">
        <f>IF(ISNUMBER(AVERAGEIFS(Observed!AK$2:AK$9149,Observed!$A$2:$A$9149,$A71,Observed!$D$2:$D$9149,$D71)),AVERAGEIFS(Observed!AK$2:AK$9149,Observed!$A$2:$A$9149,$A71,Observed!$D$2:$D$9149,$D71),"")</f>
        <v>23.810827255249023</v>
      </c>
      <c r="AL71" s="23">
        <f>IF(ISNUMBER(AVERAGEIFS(Observed!AL$2:AL$9149,Observed!$A$2:$A$9149,$A71,Observed!$D$2:$D$9149,$D71)),AVERAGEIFS(Observed!AL$2:AL$9149,Observed!$A$2:$A$9149,$A71,Observed!$D$2:$D$9149,$D71),"")</f>
        <v>3.8097323608398438E-2</v>
      </c>
      <c r="AM71" s="23">
        <f>IF(ISNUMBER(AVERAGEIFS(Observed!AM$2:AM$9149,Observed!$A$2:$A$9149,$A71,Observed!$D$2:$D$9149,$D71)),AVERAGEIFS(Observed!AM$2:AM$9149,Observed!$A$2:$A$9149,$A71,Observed!$D$2:$D$9149,$D71),"")</f>
        <v>3.8097323608398438E-2</v>
      </c>
      <c r="AN71" s="22">
        <f>IF(ISNUMBER(AVERAGEIFS(Observed!AN$2:AN$9149,Observed!$A$2:$A$9149,$A71,Observed!$D$2:$D$9149,$D71)),AVERAGEIFS(Observed!AN$2:AN$9149,Observed!$A$2:$A$9149,$A71,Observed!$D$2:$D$9149,$D71),"")</f>
        <v>78.029718399047852</v>
      </c>
      <c r="AO71" s="22">
        <f>IF(ISNUMBER(AVERAGEIFS(Observed!AO$2:AO$9149,Observed!$A$2:$A$9149,$A71,Observed!$D$2:$D$9149,$D71)),AVERAGEIFS(Observed!AO$2:AO$9149,Observed!$A$2:$A$9149,$A71,Observed!$D$2:$D$9149,$D71),"")</f>
        <v>12.484754943847655</v>
      </c>
      <c r="AP71" s="21" t="str">
        <f>IF(ISNUMBER(AVERAGEIFS(Observed!AP$2:AP$9149,Observed!$A$2:$A$9149,$A71,Observed!$D$2:$D$9149,$D71)),AVERAGEIFS(Observed!AP$2:AP$9149,Observed!$A$2:$A$9149,$A71,Observed!$D$2:$D$9149,$D71),"")</f>
        <v/>
      </c>
      <c r="AQ71" s="22" t="str">
        <f>IF(ISNUMBER(AVERAGEIFS(Observed!AQ$2:AQ$9149,Observed!$A$2:$A$9149,$A71,Observed!$D$2:$D$9149,$D71)),AVERAGEIFS(Observed!AQ$2:AQ$9149,Observed!$A$2:$A$9149,$A71,Observed!$D$2:$D$9149,$D71),"")</f>
        <v/>
      </c>
      <c r="AR71" s="22" t="str">
        <f>IF(ISNUMBER(AVERAGEIFS(Observed!AR$2:AR$9149,Observed!$A$2:$A$9149,$A71,Observed!$D$2:$D$9149,$D71)),AVERAGEIFS(Observed!AR$2:AR$9149,Observed!$A$2:$A$9149,$A71,Observed!$D$2:$D$9149,$D71),"")</f>
        <v/>
      </c>
      <c r="AS71" s="22" t="str">
        <f>IF(ISNUMBER(AVERAGEIFS(Observed!AS$2:AS$9149,Observed!$A$2:$A$9149,$A71,Observed!$D$2:$D$9149,$D71)),AVERAGEIFS(Observed!AS$2:AS$9149,Observed!$A$2:$A$9149,$A71,Observed!$D$2:$D$9149,$D71),"")</f>
        <v/>
      </c>
      <c r="AT71" s="22">
        <f>IF(ISNUMBER(AVERAGEIFS(Observed!AT$2:AT$9149,Observed!$A$2:$A$9149,$A71,Observed!$D$2:$D$9149,$D71)),AVERAGEIFS(Observed!AT$2:AT$9149,Observed!$A$2:$A$9149,$A71,Observed!$D$2:$D$9149,$D71),"")</f>
        <v>2.32375</v>
      </c>
      <c r="AU71" s="22">
        <f>IF(ISNUMBER(AVERAGEIFS(Observed!AU$2:AU$9149,Observed!$A$2:$A$9149,$A71,Observed!$D$2:$D$9149,$D71)),AVERAGEIFS(Observed!AU$2:AU$9149,Observed!$A$2:$A$9149,$A71,Observed!$D$2:$D$9149,$D71),"")</f>
        <v>30.509749999999997</v>
      </c>
      <c r="AV71" s="2">
        <f>COUNTIFS(Observed!$A$2:$A$9149,$A71,Observed!$D$2:$D$9149,$D71)</f>
        <v>4</v>
      </c>
      <c r="AW71" s="2">
        <f t="shared" si="1"/>
        <v>15</v>
      </c>
    </row>
    <row r="72" spans="1:49" x14ac:dyDescent="0.25">
      <c r="A72" t="s">
        <v>28</v>
      </c>
      <c r="B72" t="s">
        <v>138</v>
      </c>
      <c r="C72" t="s">
        <v>43</v>
      </c>
      <c r="D72" s="3">
        <v>42144</v>
      </c>
      <c r="E72">
        <v>1</v>
      </c>
      <c r="F72" t="s">
        <v>58</v>
      </c>
      <c r="K72" s="24" t="s">
        <v>73</v>
      </c>
      <c r="L72" t="s">
        <v>22</v>
      </c>
      <c r="M72">
        <v>1.9</v>
      </c>
      <c r="N72" s="2" t="s">
        <v>20</v>
      </c>
      <c r="O72" s="21" t="str">
        <f>IF(ISNUMBER(AVERAGEIFS(Observed!O$2:O$9149,Observed!$A$2:$A$9149,$A72,Observed!$D$2:$D$9149,$D72)),AVERAGEIFS(Observed!O$2:O$9149,Observed!$A$2:$A$9149,$A72,Observed!$D$2:$D$9149,$D72),"")</f>
        <v/>
      </c>
      <c r="P72" s="22" t="str">
        <f>IF(ISNUMBER(AVERAGEIFS(Observed!P$2:P$9149,Observed!$A$2:$A$9149,$A72,Observed!$D$2:$D$9149,$D72)),AVERAGEIFS(Observed!P$2:P$9149,Observed!$A$2:$A$9149,$A72,Observed!$D$2:$D$9149,$D72),"")</f>
        <v/>
      </c>
      <c r="Q72" s="22">
        <f>IF(ISNUMBER(AVERAGEIFS(Observed!Q$2:Q$9149,Observed!$A$2:$A$9149,$A72,Observed!$D$2:$D$9149,$D72)),AVERAGEIFS(Observed!Q$2:Q$9149,Observed!$A$2:$A$9149,$A72,Observed!$D$2:$D$9149,$D72),"")</f>
        <v>31.129492133589508</v>
      </c>
      <c r="R72" s="22">
        <f>IF(ISNUMBER(AVERAGEIFS(Observed!R$2:R$9149,Observed!$A$2:$A$9149,$A72,Observed!$D$2:$D$9149,$D72)),AVERAGEIFS(Observed!R$2:R$9149,Observed!$A$2:$A$9149,$A72,Observed!$D$2:$D$9149,$D72),"")</f>
        <v>31.129492133589508</v>
      </c>
      <c r="S72" s="22">
        <f>IF(ISNUMBER(AVERAGEIFS(Observed!S$2:S$9149,Observed!$A$2:$A$9149,$A72,Observed!$D$2:$D$9149,$D72)),AVERAGEIFS(Observed!S$2:S$9149,Observed!$A$2:$A$9149,$A72,Observed!$D$2:$D$9149,$D72),"")</f>
        <v>607.26927500893169</v>
      </c>
      <c r="T72" s="23" t="str">
        <f>IF(ISNUMBER(AVERAGEIFS(Observed!T$2:T$9149,Observed!$A$2:$A$9149,$A72,Observed!$D$2:$D$9149,$D72)),AVERAGEIFS(Observed!T$2:T$9149,Observed!$A$2:$A$9149,$A72,Observed!$D$2:$D$9149,$D72),"")</f>
        <v/>
      </c>
      <c r="U72" s="23" t="str">
        <f>IF(ISNUMBER(AVERAGEIFS(Observed!U$2:U$9149,Observed!$A$2:$A$9149,$A72,Observed!$D$2:$D$9149,$D72)),AVERAGEIFS(Observed!U$2:U$9149,Observed!$A$2:$A$9149,$A72,Observed!$D$2:$D$9149,$D72),"")</f>
        <v/>
      </c>
      <c r="V72" s="23" t="str">
        <f>IF(ISNUMBER(AVERAGEIFS(Observed!V$2:V$9149,Observed!$A$2:$A$9149,$A72,Observed!$D$2:$D$9149,$D72)),AVERAGEIFS(Observed!V$2:V$9149,Observed!$A$2:$A$9149,$A72,Observed!$D$2:$D$9149,$D72),"")</f>
        <v/>
      </c>
      <c r="W72" s="21" t="str">
        <f>IF(ISNUMBER(AVERAGEIFS(Observed!W$2:W$9149,Observed!$A$2:$A$9149,$A72,Observed!$D$2:$D$9149,$D72)),AVERAGEIFS(Observed!W$2:W$9149,Observed!$A$2:$A$9149,$A72,Observed!$D$2:$D$9149,$D72),"")</f>
        <v/>
      </c>
      <c r="X72" s="35" t="str">
        <f>IF(ISNUMBER(AVERAGEIFS(Observed!X$2:X$9149,Observed!$A$2:$A$9149,$A72,Observed!$D$2:$D$9149,$D72)),AVERAGEIFS(Observed!X$2:X$9149,Observed!$A$2:$A$9149,$A72,Observed!$D$2:$D$9149,$D72),"")</f>
        <v/>
      </c>
      <c r="Y72" s="35" t="str">
        <f>IF(ISNUMBER(AVERAGEIFS(Observed!Y$2:Y$9149,Observed!$A$2:$A$9149,$A72,Observed!$D$2:$D$9149,$D72)),AVERAGEIFS(Observed!Y$2:Y$9149,Observed!$A$2:$A$9149,$A72,Observed!$D$2:$D$9149,$D72),"")</f>
        <v/>
      </c>
      <c r="Z72" s="22" t="str">
        <f>IF(ISNUMBER(AVERAGEIFS(Observed!Z$2:Z$9149,Observed!$A$2:$A$9149,$A72,Observed!$D$2:$D$9149,$D72)),AVERAGEIFS(Observed!Z$2:Z$9149,Observed!$A$2:$A$9149,$A72,Observed!$D$2:$D$9149,$D72),"")</f>
        <v/>
      </c>
      <c r="AA72" s="22" t="str">
        <f>IF(ISNUMBER(AVERAGEIFS(Observed!AA$2:AA$9149,Observed!$A$2:$A$9149,$A72,Observed!$D$2:$D$9149,$D72)),AVERAGEIFS(Observed!AA$2:AA$9149,Observed!$A$2:$A$9149,$A72,Observed!$D$2:$D$9149,$D72),"")</f>
        <v/>
      </c>
      <c r="AB72" s="22" t="str">
        <f>IF(ISNUMBER(AVERAGEIFS(Observed!AB$2:AB$9149,Observed!$A$2:$A$9149,$A72,Observed!$D$2:$D$9149,$D72)),AVERAGEIFS(Observed!AB$2:AB$9149,Observed!$A$2:$A$9149,$A72,Observed!$D$2:$D$9149,$D72),"")</f>
        <v/>
      </c>
      <c r="AC72" s="22" t="str">
        <f>IF(ISNUMBER(AVERAGEIFS(Observed!AC$2:AC$9149,Observed!$A$2:$A$9149,$A72,Observed!$D$2:$D$9149,$D72)),AVERAGEIFS(Observed!AC$2:AC$9149,Observed!$A$2:$A$9149,$A72,Observed!$D$2:$D$9149,$D72),"")</f>
        <v/>
      </c>
      <c r="AD72" s="22" t="str">
        <f>IF(ISNUMBER(AVERAGEIFS(Observed!AD$2:AD$9149,Observed!$A$2:$A$9149,$A72,Observed!$D$2:$D$9149,$D72)),AVERAGEIFS(Observed!AD$2:AD$9149,Observed!$A$2:$A$9149,$A72,Observed!$D$2:$D$9149,$D72),"")</f>
        <v/>
      </c>
      <c r="AE72" s="22" t="str">
        <f>IF(ISNUMBER(AVERAGEIFS(Observed!AE$2:AE$9149,Observed!$A$2:$A$9149,$A72,Observed!$D$2:$D$9149,$D72)),AVERAGEIFS(Observed!AE$2:AE$9149,Observed!$A$2:$A$9149,$A72,Observed!$D$2:$D$9149,$D72),"")</f>
        <v/>
      </c>
      <c r="AF72" s="22">
        <f>IF(ISNUMBER(AVERAGEIFS(Observed!AF$2:AF$9149,Observed!$A$2:$A$9149,$A72,Observed!$D$2:$D$9149,$D72)),AVERAGEIFS(Observed!AF$2:AF$9149,Observed!$A$2:$A$9149,$A72,Observed!$D$2:$D$9149,$D72),"")</f>
        <v>15.140865325927734</v>
      </c>
      <c r="AG72" s="22">
        <f>IF(ISNUMBER(AVERAGEIFS(Observed!AG$2:AG$9149,Observed!$A$2:$A$9149,$A72,Observed!$D$2:$D$9149,$D72)),AVERAGEIFS(Observed!AG$2:AG$9149,Observed!$A$2:$A$9149,$A72,Observed!$D$2:$D$9149,$D72),"")</f>
        <v>84.859134674072266</v>
      </c>
      <c r="AH72" s="22">
        <f>IF(ISNUMBER(AVERAGEIFS(Observed!AH$2:AH$9149,Observed!$A$2:$A$9149,$A72,Observed!$D$2:$D$9149,$D72)),AVERAGEIFS(Observed!AH$2:AH$9149,Observed!$A$2:$A$9149,$A72,Observed!$D$2:$D$9149,$D72),"")</f>
        <v>16.238429307937622</v>
      </c>
      <c r="AI72" s="22">
        <f>IF(ISNUMBER(AVERAGEIFS(Observed!AI$2:AI$9149,Observed!$A$2:$A$9149,$A72,Observed!$D$2:$D$9149,$D72)),AVERAGEIFS(Observed!AI$2:AI$9149,Observed!$A$2:$A$9149,$A72,Observed!$D$2:$D$9149,$D72),"")</f>
        <v>23.667401790618896</v>
      </c>
      <c r="AJ72" s="22">
        <f>IF(ISNUMBER(AVERAGEIFS(Observed!AJ$2:AJ$9149,Observed!$A$2:$A$9149,$A72,Observed!$D$2:$D$9149,$D72)),AVERAGEIFS(Observed!AJ$2:AJ$9149,Observed!$A$2:$A$9149,$A72,Observed!$D$2:$D$9149,$D72),"")</f>
        <v>6.9234780073165894</v>
      </c>
      <c r="AK72" s="22">
        <f>IF(ISNUMBER(AVERAGEIFS(Observed!AK$2:AK$9149,Observed!$A$2:$A$9149,$A72,Observed!$D$2:$D$9149,$D72)),AVERAGEIFS(Observed!AK$2:AK$9149,Observed!$A$2:$A$9149,$A72,Observed!$D$2:$D$9149,$D72),"")</f>
        <v>22.312063217163086</v>
      </c>
      <c r="AL72" s="23">
        <f>IF(ISNUMBER(AVERAGEIFS(Observed!AL$2:AL$9149,Observed!$A$2:$A$9149,$A72,Observed!$D$2:$D$9149,$D72)),AVERAGEIFS(Observed!AL$2:AL$9149,Observed!$A$2:$A$9149,$A72,Observed!$D$2:$D$9149,$D72),"")</f>
        <v>3.5699301147460935E-2</v>
      </c>
      <c r="AM72" s="23">
        <f>IF(ISNUMBER(AVERAGEIFS(Observed!AM$2:AM$9149,Observed!$A$2:$A$9149,$A72,Observed!$D$2:$D$9149,$D72)),AVERAGEIFS(Observed!AM$2:AM$9149,Observed!$A$2:$A$9149,$A72,Observed!$D$2:$D$9149,$D72),"")</f>
        <v>3.5699301147460935E-2</v>
      </c>
      <c r="AN72" s="22">
        <f>IF(ISNUMBER(AVERAGEIFS(Observed!AN$2:AN$9149,Observed!$A$2:$A$9149,$A72,Observed!$D$2:$D$9149,$D72)),AVERAGEIFS(Observed!AN$2:AN$9149,Observed!$A$2:$A$9149,$A72,Observed!$D$2:$D$9149,$D72),"")</f>
        <v>76.924003601074219</v>
      </c>
      <c r="AO72" s="22">
        <f>IF(ISNUMBER(AVERAGEIFS(Observed!AO$2:AO$9149,Observed!$A$2:$A$9149,$A72,Observed!$D$2:$D$9149,$D72)),AVERAGEIFS(Observed!AO$2:AO$9149,Observed!$A$2:$A$9149,$A72,Observed!$D$2:$D$9149,$D72),"")</f>
        <v>12.307840576171873</v>
      </c>
      <c r="AP72" s="21" t="str">
        <f>IF(ISNUMBER(AVERAGEIFS(Observed!AP$2:AP$9149,Observed!$A$2:$A$9149,$A72,Observed!$D$2:$D$9149,$D72)),AVERAGEIFS(Observed!AP$2:AP$9149,Observed!$A$2:$A$9149,$A72,Observed!$D$2:$D$9149,$D72),"")</f>
        <v/>
      </c>
      <c r="AQ72" s="22" t="str">
        <f>IF(ISNUMBER(AVERAGEIFS(Observed!AQ$2:AQ$9149,Observed!$A$2:$A$9149,$A72,Observed!$D$2:$D$9149,$D72)),AVERAGEIFS(Observed!AQ$2:AQ$9149,Observed!$A$2:$A$9149,$A72,Observed!$D$2:$D$9149,$D72),"")</f>
        <v/>
      </c>
      <c r="AR72" s="22" t="str">
        <f>IF(ISNUMBER(AVERAGEIFS(Observed!AR$2:AR$9149,Observed!$A$2:$A$9149,$A72,Observed!$D$2:$D$9149,$D72)),AVERAGEIFS(Observed!AR$2:AR$9149,Observed!$A$2:$A$9149,$A72,Observed!$D$2:$D$9149,$D72),"")</f>
        <v/>
      </c>
      <c r="AS72" s="22" t="str">
        <f>IF(ISNUMBER(AVERAGEIFS(Observed!AS$2:AS$9149,Observed!$A$2:$A$9149,$A72,Observed!$D$2:$D$9149,$D72)),AVERAGEIFS(Observed!AS$2:AS$9149,Observed!$A$2:$A$9149,$A72,Observed!$D$2:$D$9149,$D72),"")</f>
        <v/>
      </c>
      <c r="AT72" s="22">
        <f>IF(ISNUMBER(AVERAGEIFS(Observed!AT$2:AT$9149,Observed!$A$2:$A$9149,$A72,Observed!$D$2:$D$9149,$D72)),AVERAGEIFS(Observed!AT$2:AT$9149,Observed!$A$2:$A$9149,$A72,Observed!$D$2:$D$9149,$D72),"")</f>
        <v>1.113</v>
      </c>
      <c r="AU72" s="22">
        <f>IF(ISNUMBER(AVERAGEIFS(Observed!AU$2:AU$9149,Observed!$A$2:$A$9149,$A72,Observed!$D$2:$D$9149,$D72)),AVERAGEIFS(Observed!AU$2:AU$9149,Observed!$A$2:$A$9149,$A72,Observed!$D$2:$D$9149,$D72),"")</f>
        <v>15.579000000000001</v>
      </c>
      <c r="AV72" s="2">
        <f>COUNTIFS(Observed!$A$2:$A$9149,$A72,Observed!$D$2:$D$9149,$D72)</f>
        <v>4</v>
      </c>
      <c r="AW72" s="2">
        <f t="shared" si="1"/>
        <v>15</v>
      </c>
    </row>
    <row r="73" spans="1:49" x14ac:dyDescent="0.25">
      <c r="A73" t="s">
        <v>26</v>
      </c>
      <c r="B73" t="s">
        <v>138</v>
      </c>
      <c r="C73" t="s">
        <v>43</v>
      </c>
      <c r="D73" s="3">
        <v>42144</v>
      </c>
      <c r="E73">
        <v>1</v>
      </c>
      <c r="F73" t="s">
        <v>59</v>
      </c>
      <c r="K73" s="24" t="s">
        <v>73</v>
      </c>
      <c r="L73" t="s">
        <v>22</v>
      </c>
      <c r="M73">
        <v>1.9</v>
      </c>
      <c r="N73" s="2" t="s">
        <v>20</v>
      </c>
      <c r="O73" s="21" t="str">
        <f>IF(ISNUMBER(AVERAGEIFS(Observed!O$2:O$9149,Observed!$A$2:$A$9149,$A73,Observed!$D$2:$D$9149,$D73)),AVERAGEIFS(Observed!O$2:O$9149,Observed!$A$2:$A$9149,$A73,Observed!$D$2:$D$9149,$D73),"")</f>
        <v/>
      </c>
      <c r="P73" s="22" t="str">
        <f>IF(ISNUMBER(AVERAGEIFS(Observed!P$2:P$9149,Observed!$A$2:$A$9149,$A73,Observed!$D$2:$D$9149,$D73)),AVERAGEIFS(Observed!P$2:P$9149,Observed!$A$2:$A$9149,$A73,Observed!$D$2:$D$9149,$D73),"")</f>
        <v/>
      </c>
      <c r="Q73" s="22">
        <f>IF(ISNUMBER(AVERAGEIFS(Observed!Q$2:Q$9149,Observed!$A$2:$A$9149,$A73,Observed!$D$2:$D$9149,$D73)),AVERAGEIFS(Observed!Q$2:Q$9149,Observed!$A$2:$A$9149,$A73,Observed!$D$2:$D$9149,$D73),"")</f>
        <v>37.081965417678227</v>
      </c>
      <c r="R73" s="22">
        <f>IF(ISNUMBER(AVERAGEIFS(Observed!R$2:R$9149,Observed!$A$2:$A$9149,$A73,Observed!$D$2:$D$9149,$D73)),AVERAGEIFS(Observed!R$2:R$9149,Observed!$A$2:$A$9149,$A73,Observed!$D$2:$D$9149,$D73),"")</f>
        <v>37.081965417678227</v>
      </c>
      <c r="S73" s="22">
        <f>IF(ISNUMBER(AVERAGEIFS(Observed!S$2:S$9149,Observed!$A$2:$A$9149,$A73,Observed!$D$2:$D$9149,$D73)),AVERAGEIFS(Observed!S$2:S$9149,Observed!$A$2:$A$9149,$A73,Observed!$D$2:$D$9149,$D73),"")</f>
        <v>739.38140938329161</v>
      </c>
      <c r="T73" s="23" t="str">
        <f>IF(ISNUMBER(AVERAGEIFS(Observed!T$2:T$9149,Observed!$A$2:$A$9149,$A73,Observed!$D$2:$D$9149,$D73)),AVERAGEIFS(Observed!T$2:T$9149,Observed!$A$2:$A$9149,$A73,Observed!$D$2:$D$9149,$D73),"")</f>
        <v/>
      </c>
      <c r="U73" s="23" t="str">
        <f>IF(ISNUMBER(AVERAGEIFS(Observed!U$2:U$9149,Observed!$A$2:$A$9149,$A73,Observed!$D$2:$D$9149,$D73)),AVERAGEIFS(Observed!U$2:U$9149,Observed!$A$2:$A$9149,$A73,Observed!$D$2:$D$9149,$D73),"")</f>
        <v/>
      </c>
      <c r="V73" s="23" t="str">
        <f>IF(ISNUMBER(AVERAGEIFS(Observed!V$2:V$9149,Observed!$A$2:$A$9149,$A73,Observed!$D$2:$D$9149,$D73)),AVERAGEIFS(Observed!V$2:V$9149,Observed!$A$2:$A$9149,$A73,Observed!$D$2:$D$9149,$D73),"")</f>
        <v/>
      </c>
      <c r="W73" s="21" t="str">
        <f>IF(ISNUMBER(AVERAGEIFS(Observed!W$2:W$9149,Observed!$A$2:$A$9149,$A73,Observed!$D$2:$D$9149,$D73)),AVERAGEIFS(Observed!W$2:W$9149,Observed!$A$2:$A$9149,$A73,Observed!$D$2:$D$9149,$D73),"")</f>
        <v/>
      </c>
      <c r="X73" s="35" t="str">
        <f>IF(ISNUMBER(AVERAGEIFS(Observed!X$2:X$9149,Observed!$A$2:$A$9149,$A73,Observed!$D$2:$D$9149,$D73)),AVERAGEIFS(Observed!X$2:X$9149,Observed!$A$2:$A$9149,$A73,Observed!$D$2:$D$9149,$D73),"")</f>
        <v/>
      </c>
      <c r="Y73" s="35" t="str">
        <f>IF(ISNUMBER(AVERAGEIFS(Observed!Y$2:Y$9149,Observed!$A$2:$A$9149,$A73,Observed!$D$2:$D$9149,$D73)),AVERAGEIFS(Observed!Y$2:Y$9149,Observed!$A$2:$A$9149,$A73,Observed!$D$2:$D$9149,$D73),"")</f>
        <v/>
      </c>
      <c r="Z73" s="22" t="str">
        <f>IF(ISNUMBER(AVERAGEIFS(Observed!Z$2:Z$9149,Observed!$A$2:$A$9149,$A73,Observed!$D$2:$D$9149,$D73)),AVERAGEIFS(Observed!Z$2:Z$9149,Observed!$A$2:$A$9149,$A73,Observed!$D$2:$D$9149,$D73),"")</f>
        <v/>
      </c>
      <c r="AA73" s="22" t="str">
        <f>IF(ISNUMBER(AVERAGEIFS(Observed!AA$2:AA$9149,Observed!$A$2:$A$9149,$A73,Observed!$D$2:$D$9149,$D73)),AVERAGEIFS(Observed!AA$2:AA$9149,Observed!$A$2:$A$9149,$A73,Observed!$D$2:$D$9149,$D73),"")</f>
        <v/>
      </c>
      <c r="AB73" s="22" t="str">
        <f>IF(ISNUMBER(AVERAGEIFS(Observed!AB$2:AB$9149,Observed!$A$2:$A$9149,$A73,Observed!$D$2:$D$9149,$D73)),AVERAGEIFS(Observed!AB$2:AB$9149,Observed!$A$2:$A$9149,$A73,Observed!$D$2:$D$9149,$D73),"")</f>
        <v/>
      </c>
      <c r="AC73" s="22" t="str">
        <f>IF(ISNUMBER(AVERAGEIFS(Observed!AC$2:AC$9149,Observed!$A$2:$A$9149,$A73,Observed!$D$2:$D$9149,$D73)),AVERAGEIFS(Observed!AC$2:AC$9149,Observed!$A$2:$A$9149,$A73,Observed!$D$2:$D$9149,$D73),"")</f>
        <v/>
      </c>
      <c r="AD73" s="22" t="str">
        <f>IF(ISNUMBER(AVERAGEIFS(Observed!AD$2:AD$9149,Observed!$A$2:$A$9149,$A73,Observed!$D$2:$D$9149,$D73)),AVERAGEIFS(Observed!AD$2:AD$9149,Observed!$A$2:$A$9149,$A73,Observed!$D$2:$D$9149,$D73),"")</f>
        <v/>
      </c>
      <c r="AE73" s="22" t="str">
        <f>IF(ISNUMBER(AVERAGEIFS(Observed!AE$2:AE$9149,Observed!$A$2:$A$9149,$A73,Observed!$D$2:$D$9149,$D73)),AVERAGEIFS(Observed!AE$2:AE$9149,Observed!$A$2:$A$9149,$A73,Observed!$D$2:$D$9149,$D73),"")</f>
        <v/>
      </c>
      <c r="AF73" s="22">
        <f>IF(ISNUMBER(AVERAGEIFS(Observed!AF$2:AF$9149,Observed!$A$2:$A$9149,$A73,Observed!$D$2:$D$9149,$D73)),AVERAGEIFS(Observed!AF$2:AF$9149,Observed!$A$2:$A$9149,$A73,Observed!$D$2:$D$9149,$D73),"")</f>
        <v>15.784730911254883</v>
      </c>
      <c r="AG73" s="22">
        <f>IF(ISNUMBER(AVERAGEIFS(Observed!AG$2:AG$9149,Observed!$A$2:$A$9149,$A73,Observed!$D$2:$D$9149,$D73)),AVERAGEIFS(Observed!AG$2:AG$9149,Observed!$A$2:$A$9149,$A73,Observed!$D$2:$D$9149,$D73),"")</f>
        <v>84.215269088745117</v>
      </c>
      <c r="AH73" s="22">
        <f>IF(ISNUMBER(AVERAGEIFS(Observed!AH$2:AH$9149,Observed!$A$2:$A$9149,$A73,Observed!$D$2:$D$9149,$D73)),AVERAGEIFS(Observed!AH$2:AH$9149,Observed!$A$2:$A$9149,$A73,Observed!$D$2:$D$9149,$D73),"")</f>
        <v>16.41653037071228</v>
      </c>
      <c r="AI73" s="22">
        <f>IF(ISNUMBER(AVERAGEIFS(Observed!AI$2:AI$9149,Observed!$A$2:$A$9149,$A73,Observed!$D$2:$D$9149,$D73)),AVERAGEIFS(Observed!AI$2:AI$9149,Observed!$A$2:$A$9149,$A73,Observed!$D$2:$D$9149,$D73),"")</f>
        <v>23.325411796569824</v>
      </c>
      <c r="AJ73" s="22">
        <f>IF(ISNUMBER(AVERAGEIFS(Observed!AJ$2:AJ$9149,Observed!$A$2:$A$9149,$A73,Observed!$D$2:$D$9149,$D73)),AVERAGEIFS(Observed!AJ$2:AJ$9149,Observed!$A$2:$A$9149,$A73,Observed!$D$2:$D$9149,$D73),"")</f>
        <v>6.4923202991485596</v>
      </c>
      <c r="AK73" s="22">
        <f>IF(ISNUMBER(AVERAGEIFS(Observed!AK$2:AK$9149,Observed!$A$2:$A$9149,$A73,Observed!$D$2:$D$9149,$D73)),AVERAGEIFS(Observed!AK$2:AK$9149,Observed!$A$2:$A$9149,$A73,Observed!$D$2:$D$9149,$D73),"")</f>
        <v>22.01034688949585</v>
      </c>
      <c r="AL73" s="23">
        <f>IF(ISNUMBER(AVERAGEIFS(Observed!AL$2:AL$9149,Observed!$A$2:$A$9149,$A73,Observed!$D$2:$D$9149,$D73)),AVERAGEIFS(Observed!AL$2:AL$9149,Observed!$A$2:$A$9149,$A73,Observed!$D$2:$D$9149,$D73),"")</f>
        <v>3.5216555023193361E-2</v>
      </c>
      <c r="AM73" s="23">
        <f>IF(ISNUMBER(AVERAGEIFS(Observed!AM$2:AM$9149,Observed!$A$2:$A$9149,$A73,Observed!$D$2:$D$9149,$D73)),AVERAGEIFS(Observed!AM$2:AM$9149,Observed!$A$2:$A$9149,$A73,Observed!$D$2:$D$9149,$D73),"")</f>
        <v>3.5216555023193361E-2</v>
      </c>
      <c r="AN73" s="22">
        <f>IF(ISNUMBER(AVERAGEIFS(Observed!AN$2:AN$9149,Observed!$A$2:$A$9149,$A73,Observed!$D$2:$D$9149,$D73)),AVERAGEIFS(Observed!AN$2:AN$9149,Observed!$A$2:$A$9149,$A73,Observed!$D$2:$D$9149,$D73),"")</f>
        <v>76.683525085449219</v>
      </c>
      <c r="AO73" s="22">
        <f>IF(ISNUMBER(AVERAGEIFS(Observed!AO$2:AO$9149,Observed!$A$2:$A$9149,$A73,Observed!$D$2:$D$9149,$D73)),AVERAGEIFS(Observed!AO$2:AO$9149,Observed!$A$2:$A$9149,$A73,Observed!$D$2:$D$9149,$D73),"")</f>
        <v>12.269364013671877</v>
      </c>
      <c r="AP73" s="21" t="str">
        <f>IF(ISNUMBER(AVERAGEIFS(Observed!AP$2:AP$9149,Observed!$A$2:$A$9149,$A73,Observed!$D$2:$D$9149,$D73)),AVERAGEIFS(Observed!AP$2:AP$9149,Observed!$A$2:$A$9149,$A73,Observed!$D$2:$D$9149,$D73),"")</f>
        <v/>
      </c>
      <c r="AQ73" s="22" t="str">
        <f>IF(ISNUMBER(AVERAGEIFS(Observed!AQ$2:AQ$9149,Observed!$A$2:$A$9149,$A73,Observed!$D$2:$D$9149,$D73)),AVERAGEIFS(Observed!AQ$2:AQ$9149,Observed!$A$2:$A$9149,$A73,Observed!$D$2:$D$9149,$D73),"")</f>
        <v/>
      </c>
      <c r="AR73" s="22" t="str">
        <f>IF(ISNUMBER(AVERAGEIFS(Observed!AR$2:AR$9149,Observed!$A$2:$A$9149,$A73,Observed!$D$2:$D$9149,$D73)),AVERAGEIFS(Observed!AR$2:AR$9149,Observed!$A$2:$A$9149,$A73,Observed!$D$2:$D$9149,$D73),"")</f>
        <v/>
      </c>
      <c r="AS73" s="22" t="str">
        <f>IF(ISNUMBER(AVERAGEIFS(Observed!AS$2:AS$9149,Observed!$A$2:$A$9149,$A73,Observed!$D$2:$D$9149,$D73)),AVERAGEIFS(Observed!AS$2:AS$9149,Observed!$A$2:$A$9149,$A73,Observed!$D$2:$D$9149,$D73),"")</f>
        <v/>
      </c>
      <c r="AT73" s="22">
        <f>IF(ISNUMBER(AVERAGEIFS(Observed!AT$2:AT$9149,Observed!$A$2:$A$9149,$A73,Observed!$D$2:$D$9149,$D73)),AVERAGEIFS(Observed!AT$2:AT$9149,Observed!$A$2:$A$9149,$A73,Observed!$D$2:$D$9149,$D73),"")</f>
        <v>1.2974999999999999</v>
      </c>
      <c r="AU73" s="22">
        <f>IF(ISNUMBER(AVERAGEIFS(Observed!AU$2:AU$9149,Observed!$A$2:$A$9149,$A73,Observed!$D$2:$D$9149,$D73)),AVERAGEIFS(Observed!AU$2:AU$9149,Observed!$A$2:$A$9149,$A73,Observed!$D$2:$D$9149,$D73),"")</f>
        <v>17.607999999999997</v>
      </c>
      <c r="AV73" s="2">
        <f>COUNTIFS(Observed!$A$2:$A$9149,$A73,Observed!$D$2:$D$9149,$D73)</f>
        <v>4</v>
      </c>
      <c r="AW73" s="2">
        <f t="shared" si="1"/>
        <v>15</v>
      </c>
    </row>
    <row r="74" spans="1:49" x14ac:dyDescent="0.25">
      <c r="A74" t="s">
        <v>25</v>
      </c>
      <c r="B74" t="s">
        <v>138</v>
      </c>
      <c r="C74" t="s">
        <v>43</v>
      </c>
      <c r="D74" s="3">
        <v>42249</v>
      </c>
      <c r="E74">
        <v>1</v>
      </c>
      <c r="F74" t="s">
        <v>54</v>
      </c>
      <c r="K74" s="24" t="s">
        <v>75</v>
      </c>
      <c r="L74" t="s">
        <v>41</v>
      </c>
      <c r="M74">
        <v>2.1</v>
      </c>
      <c r="N74" s="2" t="s">
        <v>20</v>
      </c>
      <c r="O74" s="21" t="str">
        <f>IF(ISNUMBER(AVERAGEIFS(Observed!O$2:O$9149,Observed!$A$2:$A$9149,$A74,Observed!$D$2:$D$9149,$D74)),AVERAGEIFS(Observed!O$2:O$9149,Observed!$A$2:$A$9149,$A74,Observed!$D$2:$D$9149,$D74),"")</f>
        <v/>
      </c>
      <c r="P74" s="22" t="str">
        <f>IF(ISNUMBER(AVERAGEIFS(Observed!P$2:P$9149,Observed!$A$2:$A$9149,$A74,Observed!$D$2:$D$9149,$D74)),AVERAGEIFS(Observed!P$2:P$9149,Observed!$A$2:$A$9149,$A74,Observed!$D$2:$D$9149,$D74),"")</f>
        <v/>
      </c>
      <c r="Q74" s="22">
        <f>IF(ISNUMBER(AVERAGEIFS(Observed!Q$2:Q$9149,Observed!$A$2:$A$9149,$A74,Observed!$D$2:$D$9149,$D74)),AVERAGEIFS(Observed!Q$2:Q$9149,Observed!$A$2:$A$9149,$A74,Observed!$D$2:$D$9149,$D74),"")</f>
        <v>23.582562271558668</v>
      </c>
      <c r="R74" s="22">
        <f>IF(ISNUMBER(AVERAGEIFS(Observed!R$2:R$9149,Observed!$A$2:$A$9149,$A74,Observed!$D$2:$D$9149,$D74)),AVERAGEIFS(Observed!R$2:R$9149,Observed!$A$2:$A$9149,$A74,Observed!$D$2:$D$9149,$D74),"")</f>
        <v>23.582562271558668</v>
      </c>
      <c r="S74" s="22">
        <f>IF(ISNUMBER(AVERAGEIFS(Observed!S$2:S$9149,Observed!$A$2:$A$9149,$A74,Observed!$D$2:$D$9149,$D74)),AVERAGEIFS(Observed!S$2:S$9149,Observed!$A$2:$A$9149,$A74,Observed!$D$2:$D$9149,$D74),"")</f>
        <v>23.582562271558668</v>
      </c>
      <c r="T74" s="23" t="str">
        <f>IF(ISNUMBER(AVERAGEIFS(Observed!T$2:T$9149,Observed!$A$2:$A$9149,$A74,Observed!$D$2:$D$9149,$D74)),AVERAGEIFS(Observed!T$2:T$9149,Observed!$A$2:$A$9149,$A74,Observed!$D$2:$D$9149,$D74),"")</f>
        <v/>
      </c>
      <c r="U74" s="23" t="str">
        <f>IF(ISNUMBER(AVERAGEIFS(Observed!U$2:U$9149,Observed!$A$2:$A$9149,$A74,Observed!$D$2:$D$9149,$D74)),AVERAGEIFS(Observed!U$2:U$9149,Observed!$A$2:$A$9149,$A74,Observed!$D$2:$D$9149,$D74),"")</f>
        <v/>
      </c>
      <c r="V74" s="23" t="str">
        <f>IF(ISNUMBER(AVERAGEIFS(Observed!V$2:V$9149,Observed!$A$2:$A$9149,$A74,Observed!$D$2:$D$9149,$D74)),AVERAGEIFS(Observed!V$2:V$9149,Observed!$A$2:$A$9149,$A74,Observed!$D$2:$D$9149,$D74),"")</f>
        <v/>
      </c>
      <c r="W74" s="21" t="str">
        <f>IF(ISNUMBER(AVERAGEIFS(Observed!W$2:W$9149,Observed!$A$2:$A$9149,$A74,Observed!$D$2:$D$9149,$D74)),AVERAGEIFS(Observed!W$2:W$9149,Observed!$A$2:$A$9149,$A74,Observed!$D$2:$D$9149,$D74),"")</f>
        <v/>
      </c>
      <c r="X74" s="35" t="str">
        <f>IF(ISNUMBER(AVERAGEIFS(Observed!X$2:X$9149,Observed!$A$2:$A$9149,$A74,Observed!$D$2:$D$9149,$D74)),AVERAGEIFS(Observed!X$2:X$9149,Observed!$A$2:$A$9149,$A74,Observed!$D$2:$D$9149,$D74),"")</f>
        <v/>
      </c>
      <c r="Y74" s="35" t="str">
        <f>IF(ISNUMBER(AVERAGEIFS(Observed!Y$2:Y$9149,Observed!$A$2:$A$9149,$A74,Observed!$D$2:$D$9149,$D74)),AVERAGEIFS(Observed!Y$2:Y$9149,Observed!$A$2:$A$9149,$A74,Observed!$D$2:$D$9149,$D74),"")</f>
        <v/>
      </c>
      <c r="Z74" s="22" t="str">
        <f>IF(ISNUMBER(AVERAGEIFS(Observed!Z$2:Z$9149,Observed!$A$2:$A$9149,$A74,Observed!$D$2:$D$9149,$D74)),AVERAGEIFS(Observed!Z$2:Z$9149,Observed!$A$2:$A$9149,$A74,Observed!$D$2:$D$9149,$D74),"")</f>
        <v/>
      </c>
      <c r="AA74" s="22" t="str">
        <f>IF(ISNUMBER(AVERAGEIFS(Observed!AA$2:AA$9149,Observed!$A$2:$A$9149,$A74,Observed!$D$2:$D$9149,$D74)),AVERAGEIFS(Observed!AA$2:AA$9149,Observed!$A$2:$A$9149,$A74,Observed!$D$2:$D$9149,$D74),"")</f>
        <v/>
      </c>
      <c r="AB74" s="22" t="str">
        <f>IF(ISNUMBER(AVERAGEIFS(Observed!AB$2:AB$9149,Observed!$A$2:$A$9149,$A74,Observed!$D$2:$D$9149,$D74)),AVERAGEIFS(Observed!AB$2:AB$9149,Observed!$A$2:$A$9149,$A74,Observed!$D$2:$D$9149,$D74),"")</f>
        <v/>
      </c>
      <c r="AC74" s="22" t="str">
        <f>IF(ISNUMBER(AVERAGEIFS(Observed!AC$2:AC$9149,Observed!$A$2:$A$9149,$A74,Observed!$D$2:$D$9149,$D74)),AVERAGEIFS(Observed!AC$2:AC$9149,Observed!$A$2:$A$9149,$A74,Observed!$D$2:$D$9149,$D74),"")</f>
        <v/>
      </c>
      <c r="AD74" s="22" t="str">
        <f>IF(ISNUMBER(AVERAGEIFS(Observed!AD$2:AD$9149,Observed!$A$2:$A$9149,$A74,Observed!$D$2:$D$9149,$D74)),AVERAGEIFS(Observed!AD$2:AD$9149,Observed!$A$2:$A$9149,$A74,Observed!$D$2:$D$9149,$D74),"")</f>
        <v/>
      </c>
      <c r="AE74" s="22" t="str">
        <f>IF(ISNUMBER(AVERAGEIFS(Observed!AE$2:AE$9149,Observed!$A$2:$A$9149,$A74,Observed!$D$2:$D$9149,$D74)),AVERAGEIFS(Observed!AE$2:AE$9149,Observed!$A$2:$A$9149,$A74,Observed!$D$2:$D$9149,$D74),"")</f>
        <v/>
      </c>
      <c r="AF74" s="22">
        <f>IF(ISNUMBER(AVERAGEIFS(Observed!AF$2:AF$9149,Observed!$A$2:$A$9149,$A74,Observed!$D$2:$D$9149,$D74)),AVERAGEIFS(Observed!AF$2:AF$9149,Observed!$A$2:$A$9149,$A74,Observed!$D$2:$D$9149,$D74),"")</f>
        <v>12.796230316162109</v>
      </c>
      <c r="AG74" s="22">
        <f>IF(ISNUMBER(AVERAGEIFS(Observed!AG$2:AG$9149,Observed!$A$2:$A$9149,$A74,Observed!$D$2:$D$9149,$D74)),AVERAGEIFS(Observed!AG$2:AG$9149,Observed!$A$2:$A$9149,$A74,Observed!$D$2:$D$9149,$D74),"")</f>
        <v>87.203769683837891</v>
      </c>
      <c r="AH74" s="22">
        <f>IF(ISNUMBER(AVERAGEIFS(Observed!AH$2:AH$9149,Observed!$A$2:$A$9149,$A74,Observed!$D$2:$D$9149,$D74)),AVERAGEIFS(Observed!AH$2:AH$9149,Observed!$A$2:$A$9149,$A74,Observed!$D$2:$D$9149,$D74),"")</f>
        <v>15.22463059425354</v>
      </c>
      <c r="AI74" s="22">
        <f>IF(ISNUMBER(AVERAGEIFS(Observed!AI$2:AI$9149,Observed!$A$2:$A$9149,$A74,Observed!$D$2:$D$9149,$D74)),AVERAGEIFS(Observed!AI$2:AI$9149,Observed!$A$2:$A$9149,$A74,Observed!$D$2:$D$9149,$D74),"")</f>
        <v>21.553234577178955</v>
      </c>
      <c r="AJ74" s="22">
        <f>IF(ISNUMBER(AVERAGEIFS(Observed!AJ$2:AJ$9149,Observed!$A$2:$A$9149,$A74,Observed!$D$2:$D$9149,$D74)),AVERAGEIFS(Observed!AJ$2:AJ$9149,Observed!$A$2:$A$9149,$A74,Observed!$D$2:$D$9149,$D74),"")</f>
        <v>11.241560697555542</v>
      </c>
      <c r="AK74" s="22">
        <f>IF(ISNUMBER(AVERAGEIFS(Observed!AK$2:AK$9149,Observed!$A$2:$A$9149,$A74,Observed!$D$2:$D$9149,$D74)),AVERAGEIFS(Observed!AK$2:AK$9149,Observed!$A$2:$A$9149,$A74,Observed!$D$2:$D$9149,$D74),"")</f>
        <v>19.034645080566406</v>
      </c>
      <c r="AL74" s="23">
        <f>IF(ISNUMBER(AVERAGEIFS(Observed!AL$2:AL$9149,Observed!$A$2:$A$9149,$A74,Observed!$D$2:$D$9149,$D74)),AVERAGEIFS(Observed!AL$2:AL$9149,Observed!$A$2:$A$9149,$A74,Observed!$D$2:$D$9149,$D74),"")</f>
        <v>3.0455432128906255E-2</v>
      </c>
      <c r="AM74" s="23">
        <f>IF(ISNUMBER(AVERAGEIFS(Observed!AM$2:AM$9149,Observed!$A$2:$A$9149,$A74,Observed!$D$2:$D$9149,$D74)),AVERAGEIFS(Observed!AM$2:AM$9149,Observed!$A$2:$A$9149,$A74,Observed!$D$2:$D$9149,$D74),"")</f>
        <v>3.0455432128906255E-2</v>
      </c>
      <c r="AN74" s="22">
        <f>IF(ISNUMBER(AVERAGEIFS(Observed!AN$2:AN$9149,Observed!$A$2:$A$9149,$A74,Observed!$D$2:$D$9149,$D74)),AVERAGEIFS(Observed!AN$2:AN$9149,Observed!$A$2:$A$9149,$A74,Observed!$D$2:$D$9149,$D74),"")</f>
        <v>81.189292907714844</v>
      </c>
      <c r="AO74" s="22">
        <f>IF(ISNUMBER(AVERAGEIFS(Observed!AO$2:AO$9149,Observed!$A$2:$A$9149,$A74,Observed!$D$2:$D$9149,$D74)),AVERAGEIFS(Observed!AO$2:AO$9149,Observed!$A$2:$A$9149,$A74,Observed!$D$2:$D$9149,$D74),"")</f>
        <v>12.990286865234376</v>
      </c>
      <c r="AP74" s="21" t="str">
        <f>IF(ISNUMBER(AVERAGEIFS(Observed!AP$2:AP$9149,Observed!$A$2:$A$9149,$A74,Observed!$D$2:$D$9149,$D74)),AVERAGEIFS(Observed!AP$2:AP$9149,Observed!$A$2:$A$9149,$A74,Observed!$D$2:$D$9149,$D74),"")</f>
        <v/>
      </c>
      <c r="AQ74" s="22" t="str">
        <f>IF(ISNUMBER(AVERAGEIFS(Observed!AQ$2:AQ$9149,Observed!$A$2:$A$9149,$A74,Observed!$D$2:$D$9149,$D74)),AVERAGEIFS(Observed!AQ$2:AQ$9149,Observed!$A$2:$A$9149,$A74,Observed!$D$2:$D$9149,$D74),"")</f>
        <v/>
      </c>
      <c r="AR74" s="22" t="str">
        <f>IF(ISNUMBER(AVERAGEIFS(Observed!AR$2:AR$9149,Observed!$A$2:$A$9149,$A74,Observed!$D$2:$D$9149,$D74)),AVERAGEIFS(Observed!AR$2:AR$9149,Observed!$A$2:$A$9149,$A74,Observed!$D$2:$D$9149,$D74),"")</f>
        <v/>
      </c>
      <c r="AS74" s="22" t="str">
        <f>IF(ISNUMBER(AVERAGEIFS(Observed!AS$2:AS$9149,Observed!$A$2:$A$9149,$A74,Observed!$D$2:$D$9149,$D74)),AVERAGEIFS(Observed!AS$2:AS$9149,Observed!$A$2:$A$9149,$A74,Observed!$D$2:$D$9149,$D74),"")</f>
        <v/>
      </c>
      <c r="AT74" s="22">
        <f>IF(ISNUMBER(AVERAGEIFS(Observed!AT$2:AT$9149,Observed!$A$2:$A$9149,$A74,Observed!$D$2:$D$9149,$D74)),AVERAGEIFS(Observed!AT$2:AT$9149,Observed!$A$2:$A$9149,$A74,Observed!$D$2:$D$9149,$D74),"")</f>
        <v>0.73050000000000004</v>
      </c>
      <c r="AU74" s="22">
        <f>IF(ISNUMBER(AVERAGEIFS(Observed!AU$2:AU$9149,Observed!$A$2:$A$9149,$A74,Observed!$D$2:$D$9149,$D74)),AVERAGEIFS(Observed!AU$2:AU$9149,Observed!$A$2:$A$9149,$A74,Observed!$D$2:$D$9149,$D74),"")</f>
        <v>0.73050000000000004</v>
      </c>
      <c r="AV74" s="2">
        <f>COUNTIFS(Observed!$A$2:$A$9149,$A74,Observed!$D$2:$D$9149,$D74)</f>
        <v>4</v>
      </c>
      <c r="AW74" s="2">
        <f t="shared" si="1"/>
        <v>15</v>
      </c>
    </row>
    <row r="75" spans="1:49" x14ac:dyDescent="0.25">
      <c r="A75" t="s">
        <v>23</v>
      </c>
      <c r="B75" t="s">
        <v>138</v>
      </c>
      <c r="C75" t="s">
        <v>43</v>
      </c>
      <c r="D75" s="3">
        <v>42249</v>
      </c>
      <c r="E75">
        <v>1</v>
      </c>
      <c r="F75" t="s">
        <v>55</v>
      </c>
      <c r="K75" s="24" t="s">
        <v>75</v>
      </c>
      <c r="L75" t="s">
        <v>41</v>
      </c>
      <c r="M75">
        <v>2.1</v>
      </c>
      <c r="N75" s="2" t="s">
        <v>20</v>
      </c>
      <c r="O75" s="21" t="str">
        <f>IF(ISNUMBER(AVERAGEIFS(Observed!O$2:O$9149,Observed!$A$2:$A$9149,$A75,Observed!$D$2:$D$9149,$D75)),AVERAGEIFS(Observed!O$2:O$9149,Observed!$A$2:$A$9149,$A75,Observed!$D$2:$D$9149,$D75),"")</f>
        <v/>
      </c>
      <c r="P75" s="22" t="str">
        <f>IF(ISNUMBER(AVERAGEIFS(Observed!P$2:P$9149,Observed!$A$2:$A$9149,$A75,Observed!$D$2:$D$9149,$D75)),AVERAGEIFS(Observed!P$2:P$9149,Observed!$A$2:$A$9149,$A75,Observed!$D$2:$D$9149,$D75),"")</f>
        <v/>
      </c>
      <c r="Q75" s="22">
        <f>IF(ISNUMBER(AVERAGEIFS(Observed!Q$2:Q$9149,Observed!$A$2:$A$9149,$A75,Observed!$D$2:$D$9149,$D75)),AVERAGEIFS(Observed!Q$2:Q$9149,Observed!$A$2:$A$9149,$A75,Observed!$D$2:$D$9149,$D75),"")</f>
        <v>52.756383928498074</v>
      </c>
      <c r="R75" s="22">
        <f>IF(ISNUMBER(AVERAGEIFS(Observed!R$2:R$9149,Observed!$A$2:$A$9149,$A75,Observed!$D$2:$D$9149,$D75)),AVERAGEIFS(Observed!R$2:R$9149,Observed!$A$2:$A$9149,$A75,Observed!$D$2:$D$9149,$D75),"")</f>
        <v>52.756383928498074</v>
      </c>
      <c r="S75" s="22">
        <f>IF(ISNUMBER(AVERAGEIFS(Observed!S$2:S$9149,Observed!$A$2:$A$9149,$A75,Observed!$D$2:$D$9149,$D75)),AVERAGEIFS(Observed!S$2:S$9149,Observed!$A$2:$A$9149,$A75,Observed!$D$2:$D$9149,$D75),"")</f>
        <v>52.756383928498074</v>
      </c>
      <c r="T75" s="23" t="str">
        <f>IF(ISNUMBER(AVERAGEIFS(Observed!T$2:T$9149,Observed!$A$2:$A$9149,$A75,Observed!$D$2:$D$9149,$D75)),AVERAGEIFS(Observed!T$2:T$9149,Observed!$A$2:$A$9149,$A75,Observed!$D$2:$D$9149,$D75),"")</f>
        <v/>
      </c>
      <c r="U75" s="23" t="str">
        <f>IF(ISNUMBER(AVERAGEIFS(Observed!U$2:U$9149,Observed!$A$2:$A$9149,$A75,Observed!$D$2:$D$9149,$D75)),AVERAGEIFS(Observed!U$2:U$9149,Observed!$A$2:$A$9149,$A75,Observed!$D$2:$D$9149,$D75),"")</f>
        <v/>
      </c>
      <c r="V75" s="23" t="str">
        <f>IF(ISNUMBER(AVERAGEIFS(Observed!V$2:V$9149,Observed!$A$2:$A$9149,$A75,Observed!$D$2:$D$9149,$D75)),AVERAGEIFS(Observed!V$2:V$9149,Observed!$A$2:$A$9149,$A75,Observed!$D$2:$D$9149,$D75),"")</f>
        <v/>
      </c>
      <c r="W75" s="21" t="str">
        <f>IF(ISNUMBER(AVERAGEIFS(Observed!W$2:W$9149,Observed!$A$2:$A$9149,$A75,Observed!$D$2:$D$9149,$D75)),AVERAGEIFS(Observed!W$2:W$9149,Observed!$A$2:$A$9149,$A75,Observed!$D$2:$D$9149,$D75),"")</f>
        <v/>
      </c>
      <c r="X75" s="35" t="str">
        <f>IF(ISNUMBER(AVERAGEIFS(Observed!X$2:X$9149,Observed!$A$2:$A$9149,$A75,Observed!$D$2:$D$9149,$D75)),AVERAGEIFS(Observed!X$2:X$9149,Observed!$A$2:$A$9149,$A75,Observed!$D$2:$D$9149,$D75),"")</f>
        <v/>
      </c>
      <c r="Y75" s="35" t="str">
        <f>IF(ISNUMBER(AVERAGEIFS(Observed!Y$2:Y$9149,Observed!$A$2:$A$9149,$A75,Observed!$D$2:$D$9149,$D75)),AVERAGEIFS(Observed!Y$2:Y$9149,Observed!$A$2:$A$9149,$A75,Observed!$D$2:$D$9149,$D75),"")</f>
        <v/>
      </c>
      <c r="Z75" s="22" t="str">
        <f>IF(ISNUMBER(AVERAGEIFS(Observed!Z$2:Z$9149,Observed!$A$2:$A$9149,$A75,Observed!$D$2:$D$9149,$D75)),AVERAGEIFS(Observed!Z$2:Z$9149,Observed!$A$2:$A$9149,$A75,Observed!$D$2:$D$9149,$D75),"")</f>
        <v/>
      </c>
      <c r="AA75" s="22" t="str">
        <f>IF(ISNUMBER(AVERAGEIFS(Observed!AA$2:AA$9149,Observed!$A$2:$A$9149,$A75,Observed!$D$2:$D$9149,$D75)),AVERAGEIFS(Observed!AA$2:AA$9149,Observed!$A$2:$A$9149,$A75,Observed!$D$2:$D$9149,$D75),"")</f>
        <v/>
      </c>
      <c r="AB75" s="22" t="str">
        <f>IF(ISNUMBER(AVERAGEIFS(Observed!AB$2:AB$9149,Observed!$A$2:$A$9149,$A75,Observed!$D$2:$D$9149,$D75)),AVERAGEIFS(Observed!AB$2:AB$9149,Observed!$A$2:$A$9149,$A75,Observed!$D$2:$D$9149,$D75),"")</f>
        <v/>
      </c>
      <c r="AC75" s="22" t="str">
        <f>IF(ISNUMBER(AVERAGEIFS(Observed!AC$2:AC$9149,Observed!$A$2:$A$9149,$A75,Observed!$D$2:$D$9149,$D75)),AVERAGEIFS(Observed!AC$2:AC$9149,Observed!$A$2:$A$9149,$A75,Observed!$D$2:$D$9149,$D75),"")</f>
        <v/>
      </c>
      <c r="AD75" s="22" t="str">
        <f>IF(ISNUMBER(AVERAGEIFS(Observed!AD$2:AD$9149,Observed!$A$2:$A$9149,$A75,Observed!$D$2:$D$9149,$D75)),AVERAGEIFS(Observed!AD$2:AD$9149,Observed!$A$2:$A$9149,$A75,Observed!$D$2:$D$9149,$D75),"")</f>
        <v/>
      </c>
      <c r="AE75" s="22" t="str">
        <f>IF(ISNUMBER(AVERAGEIFS(Observed!AE$2:AE$9149,Observed!$A$2:$A$9149,$A75,Observed!$D$2:$D$9149,$D75)),AVERAGEIFS(Observed!AE$2:AE$9149,Observed!$A$2:$A$9149,$A75,Observed!$D$2:$D$9149,$D75),"")</f>
        <v/>
      </c>
      <c r="AF75" s="22">
        <f>IF(ISNUMBER(AVERAGEIFS(Observed!AF$2:AF$9149,Observed!$A$2:$A$9149,$A75,Observed!$D$2:$D$9149,$D75)),AVERAGEIFS(Observed!AF$2:AF$9149,Observed!$A$2:$A$9149,$A75,Observed!$D$2:$D$9149,$D75),"")</f>
        <v>12.553934097290039</v>
      </c>
      <c r="AG75" s="22">
        <f>IF(ISNUMBER(AVERAGEIFS(Observed!AG$2:AG$9149,Observed!$A$2:$A$9149,$A75,Observed!$D$2:$D$9149,$D75)),AVERAGEIFS(Observed!AG$2:AG$9149,Observed!$A$2:$A$9149,$A75,Observed!$D$2:$D$9149,$D75),"")</f>
        <v>87.446065902709961</v>
      </c>
      <c r="AH75" s="22">
        <f>IF(ISNUMBER(AVERAGEIFS(Observed!AH$2:AH$9149,Observed!$A$2:$A$9149,$A75,Observed!$D$2:$D$9149,$D75)),AVERAGEIFS(Observed!AH$2:AH$9149,Observed!$A$2:$A$9149,$A75,Observed!$D$2:$D$9149,$D75),"")</f>
        <v>14.29834246635437</v>
      </c>
      <c r="AI75" s="22">
        <f>IF(ISNUMBER(AVERAGEIFS(Observed!AI$2:AI$9149,Observed!$A$2:$A$9149,$A75,Observed!$D$2:$D$9149,$D75)),AVERAGEIFS(Observed!AI$2:AI$9149,Observed!$A$2:$A$9149,$A75,Observed!$D$2:$D$9149,$D75),"")</f>
        <v>20.084547996520996</v>
      </c>
      <c r="AJ75" s="22">
        <f>IF(ISNUMBER(AVERAGEIFS(Observed!AJ$2:AJ$9149,Observed!$A$2:$A$9149,$A75,Observed!$D$2:$D$9149,$D75)),AVERAGEIFS(Observed!AJ$2:AJ$9149,Observed!$A$2:$A$9149,$A75,Observed!$D$2:$D$9149,$D75),"")</f>
        <v>12.157850980758667</v>
      </c>
      <c r="AK75" s="22">
        <f>IF(ISNUMBER(AVERAGEIFS(Observed!AK$2:AK$9149,Observed!$A$2:$A$9149,$A75,Observed!$D$2:$D$9149,$D75)),AVERAGEIFS(Observed!AK$2:AK$9149,Observed!$A$2:$A$9149,$A75,Observed!$D$2:$D$9149,$D75),"")</f>
        <v>18.221914291381836</v>
      </c>
      <c r="AL75" s="23">
        <f>IF(ISNUMBER(AVERAGEIFS(Observed!AL$2:AL$9149,Observed!$A$2:$A$9149,$A75,Observed!$D$2:$D$9149,$D75)),AVERAGEIFS(Observed!AL$2:AL$9149,Observed!$A$2:$A$9149,$A75,Observed!$D$2:$D$9149,$D75),"")</f>
        <v>2.9155062866210939E-2</v>
      </c>
      <c r="AM75" s="23">
        <f>IF(ISNUMBER(AVERAGEIFS(Observed!AM$2:AM$9149,Observed!$A$2:$A$9149,$A75,Observed!$D$2:$D$9149,$D75)),AVERAGEIFS(Observed!AM$2:AM$9149,Observed!$A$2:$A$9149,$A75,Observed!$D$2:$D$9149,$D75),"")</f>
        <v>2.9155062866210939E-2</v>
      </c>
      <c r="AN75" s="22">
        <f>IF(ISNUMBER(AVERAGEIFS(Observed!AN$2:AN$9149,Observed!$A$2:$A$9149,$A75,Observed!$D$2:$D$9149,$D75)),AVERAGEIFS(Observed!AN$2:AN$9149,Observed!$A$2:$A$9149,$A75,Observed!$D$2:$D$9149,$D75),"")</f>
        <v>82.893766403198242</v>
      </c>
      <c r="AO75" s="22">
        <f>IF(ISNUMBER(AVERAGEIFS(Observed!AO$2:AO$9149,Observed!$A$2:$A$9149,$A75,Observed!$D$2:$D$9149,$D75)),AVERAGEIFS(Observed!AO$2:AO$9149,Observed!$A$2:$A$9149,$A75,Observed!$D$2:$D$9149,$D75),"")</f>
        <v>13.263002624511721</v>
      </c>
      <c r="AP75" s="21" t="str">
        <f>IF(ISNUMBER(AVERAGEIFS(Observed!AP$2:AP$9149,Observed!$A$2:$A$9149,$A75,Observed!$D$2:$D$9149,$D75)),AVERAGEIFS(Observed!AP$2:AP$9149,Observed!$A$2:$A$9149,$A75,Observed!$D$2:$D$9149,$D75),"")</f>
        <v/>
      </c>
      <c r="AQ75" s="22" t="str">
        <f>IF(ISNUMBER(AVERAGEIFS(Observed!AQ$2:AQ$9149,Observed!$A$2:$A$9149,$A75,Observed!$D$2:$D$9149,$D75)),AVERAGEIFS(Observed!AQ$2:AQ$9149,Observed!$A$2:$A$9149,$A75,Observed!$D$2:$D$9149,$D75),"")</f>
        <v/>
      </c>
      <c r="AR75" s="22" t="str">
        <f>IF(ISNUMBER(AVERAGEIFS(Observed!AR$2:AR$9149,Observed!$A$2:$A$9149,$A75,Observed!$D$2:$D$9149,$D75)),AVERAGEIFS(Observed!AR$2:AR$9149,Observed!$A$2:$A$9149,$A75,Observed!$D$2:$D$9149,$D75),"")</f>
        <v/>
      </c>
      <c r="AS75" s="22" t="str">
        <f>IF(ISNUMBER(AVERAGEIFS(Observed!AS$2:AS$9149,Observed!$A$2:$A$9149,$A75,Observed!$D$2:$D$9149,$D75)),AVERAGEIFS(Observed!AS$2:AS$9149,Observed!$A$2:$A$9149,$A75,Observed!$D$2:$D$9149,$D75),"")</f>
        <v/>
      </c>
      <c r="AT75" s="22">
        <f>IF(ISNUMBER(AVERAGEIFS(Observed!AT$2:AT$9149,Observed!$A$2:$A$9149,$A75,Observed!$D$2:$D$9149,$D75)),AVERAGEIFS(Observed!AT$2:AT$9149,Observed!$A$2:$A$9149,$A75,Observed!$D$2:$D$9149,$D75),"")</f>
        <v>1.5467500000000001</v>
      </c>
      <c r="AU75" s="22">
        <f>IF(ISNUMBER(AVERAGEIFS(Observed!AU$2:AU$9149,Observed!$A$2:$A$9149,$A75,Observed!$D$2:$D$9149,$D75)),AVERAGEIFS(Observed!AU$2:AU$9149,Observed!$A$2:$A$9149,$A75,Observed!$D$2:$D$9149,$D75),"")</f>
        <v>1.5467500000000001</v>
      </c>
      <c r="AV75" s="2">
        <f>COUNTIFS(Observed!$A$2:$A$9149,$A75,Observed!$D$2:$D$9149,$D75)</f>
        <v>4</v>
      </c>
      <c r="AW75" s="2">
        <f t="shared" si="1"/>
        <v>15</v>
      </c>
    </row>
    <row r="76" spans="1:49" x14ac:dyDescent="0.25">
      <c r="A76" t="s">
        <v>24</v>
      </c>
      <c r="B76" t="s">
        <v>138</v>
      </c>
      <c r="C76" t="s">
        <v>43</v>
      </c>
      <c r="D76" s="3">
        <v>42249</v>
      </c>
      <c r="E76">
        <v>1</v>
      </c>
      <c r="F76" t="s">
        <v>56</v>
      </c>
      <c r="K76" s="24" t="s">
        <v>75</v>
      </c>
      <c r="L76" t="s">
        <v>41</v>
      </c>
      <c r="M76">
        <v>2.1</v>
      </c>
      <c r="N76" s="2" t="s">
        <v>20</v>
      </c>
      <c r="O76" s="21" t="str">
        <f>IF(ISNUMBER(AVERAGEIFS(Observed!O$2:O$9149,Observed!$A$2:$A$9149,$A76,Observed!$D$2:$D$9149,$D76)),AVERAGEIFS(Observed!O$2:O$9149,Observed!$A$2:$A$9149,$A76,Observed!$D$2:$D$9149,$D76),"")</f>
        <v/>
      </c>
      <c r="P76" s="22" t="str">
        <f>IF(ISNUMBER(AVERAGEIFS(Observed!P$2:P$9149,Observed!$A$2:$A$9149,$A76,Observed!$D$2:$D$9149,$D76)),AVERAGEIFS(Observed!P$2:P$9149,Observed!$A$2:$A$9149,$A76,Observed!$D$2:$D$9149,$D76),"")</f>
        <v/>
      </c>
      <c r="Q76" s="22">
        <f>IF(ISNUMBER(AVERAGEIFS(Observed!Q$2:Q$9149,Observed!$A$2:$A$9149,$A76,Observed!$D$2:$D$9149,$D76)),AVERAGEIFS(Observed!Q$2:Q$9149,Observed!$A$2:$A$9149,$A76,Observed!$D$2:$D$9149,$D76),"")</f>
        <v>76.353406567633485</v>
      </c>
      <c r="R76" s="22">
        <f>IF(ISNUMBER(AVERAGEIFS(Observed!R$2:R$9149,Observed!$A$2:$A$9149,$A76,Observed!$D$2:$D$9149,$D76)),AVERAGEIFS(Observed!R$2:R$9149,Observed!$A$2:$A$9149,$A76,Observed!$D$2:$D$9149,$D76),"")</f>
        <v>76.353406567633485</v>
      </c>
      <c r="S76" s="22">
        <f>IF(ISNUMBER(AVERAGEIFS(Observed!S$2:S$9149,Observed!$A$2:$A$9149,$A76,Observed!$D$2:$D$9149,$D76)),AVERAGEIFS(Observed!S$2:S$9149,Observed!$A$2:$A$9149,$A76,Observed!$D$2:$D$9149,$D76),"")</f>
        <v>76.353406567633485</v>
      </c>
      <c r="T76" s="23" t="str">
        <f>IF(ISNUMBER(AVERAGEIFS(Observed!T$2:T$9149,Observed!$A$2:$A$9149,$A76,Observed!$D$2:$D$9149,$D76)),AVERAGEIFS(Observed!T$2:T$9149,Observed!$A$2:$A$9149,$A76,Observed!$D$2:$D$9149,$D76),"")</f>
        <v/>
      </c>
      <c r="U76" s="23" t="str">
        <f>IF(ISNUMBER(AVERAGEIFS(Observed!U$2:U$9149,Observed!$A$2:$A$9149,$A76,Observed!$D$2:$D$9149,$D76)),AVERAGEIFS(Observed!U$2:U$9149,Observed!$A$2:$A$9149,$A76,Observed!$D$2:$D$9149,$D76),"")</f>
        <v/>
      </c>
      <c r="V76" s="23" t="str">
        <f>IF(ISNUMBER(AVERAGEIFS(Observed!V$2:V$9149,Observed!$A$2:$A$9149,$A76,Observed!$D$2:$D$9149,$D76)),AVERAGEIFS(Observed!V$2:V$9149,Observed!$A$2:$A$9149,$A76,Observed!$D$2:$D$9149,$D76),"")</f>
        <v/>
      </c>
      <c r="W76" s="21" t="str">
        <f>IF(ISNUMBER(AVERAGEIFS(Observed!W$2:W$9149,Observed!$A$2:$A$9149,$A76,Observed!$D$2:$D$9149,$D76)),AVERAGEIFS(Observed!W$2:W$9149,Observed!$A$2:$A$9149,$A76,Observed!$D$2:$D$9149,$D76),"")</f>
        <v/>
      </c>
      <c r="X76" s="35" t="str">
        <f>IF(ISNUMBER(AVERAGEIFS(Observed!X$2:X$9149,Observed!$A$2:$A$9149,$A76,Observed!$D$2:$D$9149,$D76)),AVERAGEIFS(Observed!X$2:X$9149,Observed!$A$2:$A$9149,$A76,Observed!$D$2:$D$9149,$D76),"")</f>
        <v/>
      </c>
      <c r="Y76" s="35" t="str">
        <f>IF(ISNUMBER(AVERAGEIFS(Observed!Y$2:Y$9149,Observed!$A$2:$A$9149,$A76,Observed!$D$2:$D$9149,$D76)),AVERAGEIFS(Observed!Y$2:Y$9149,Observed!$A$2:$A$9149,$A76,Observed!$D$2:$D$9149,$D76),"")</f>
        <v/>
      </c>
      <c r="Z76" s="22" t="str">
        <f>IF(ISNUMBER(AVERAGEIFS(Observed!Z$2:Z$9149,Observed!$A$2:$A$9149,$A76,Observed!$D$2:$D$9149,$D76)),AVERAGEIFS(Observed!Z$2:Z$9149,Observed!$A$2:$A$9149,$A76,Observed!$D$2:$D$9149,$D76),"")</f>
        <v/>
      </c>
      <c r="AA76" s="22" t="str">
        <f>IF(ISNUMBER(AVERAGEIFS(Observed!AA$2:AA$9149,Observed!$A$2:$A$9149,$A76,Observed!$D$2:$D$9149,$D76)),AVERAGEIFS(Observed!AA$2:AA$9149,Observed!$A$2:$A$9149,$A76,Observed!$D$2:$D$9149,$D76),"")</f>
        <v/>
      </c>
      <c r="AB76" s="22" t="str">
        <f>IF(ISNUMBER(AVERAGEIFS(Observed!AB$2:AB$9149,Observed!$A$2:$A$9149,$A76,Observed!$D$2:$D$9149,$D76)),AVERAGEIFS(Observed!AB$2:AB$9149,Observed!$A$2:$A$9149,$A76,Observed!$D$2:$D$9149,$D76),"")</f>
        <v/>
      </c>
      <c r="AC76" s="22" t="str">
        <f>IF(ISNUMBER(AVERAGEIFS(Observed!AC$2:AC$9149,Observed!$A$2:$A$9149,$A76,Observed!$D$2:$D$9149,$D76)),AVERAGEIFS(Observed!AC$2:AC$9149,Observed!$A$2:$A$9149,$A76,Observed!$D$2:$D$9149,$D76),"")</f>
        <v/>
      </c>
      <c r="AD76" s="22" t="str">
        <f>IF(ISNUMBER(AVERAGEIFS(Observed!AD$2:AD$9149,Observed!$A$2:$A$9149,$A76,Observed!$D$2:$D$9149,$D76)),AVERAGEIFS(Observed!AD$2:AD$9149,Observed!$A$2:$A$9149,$A76,Observed!$D$2:$D$9149,$D76),"")</f>
        <v/>
      </c>
      <c r="AE76" s="22" t="str">
        <f>IF(ISNUMBER(AVERAGEIFS(Observed!AE$2:AE$9149,Observed!$A$2:$A$9149,$A76,Observed!$D$2:$D$9149,$D76)),AVERAGEIFS(Observed!AE$2:AE$9149,Observed!$A$2:$A$9149,$A76,Observed!$D$2:$D$9149,$D76),"")</f>
        <v/>
      </c>
      <c r="AF76" s="22">
        <f>IF(ISNUMBER(AVERAGEIFS(Observed!AF$2:AF$9149,Observed!$A$2:$A$9149,$A76,Observed!$D$2:$D$9149,$D76)),AVERAGEIFS(Observed!AF$2:AF$9149,Observed!$A$2:$A$9149,$A76,Observed!$D$2:$D$9149,$D76),"")</f>
        <v>11.786561965942383</v>
      </c>
      <c r="AG76" s="22">
        <f>IF(ISNUMBER(AVERAGEIFS(Observed!AG$2:AG$9149,Observed!$A$2:$A$9149,$A76,Observed!$D$2:$D$9149,$D76)),AVERAGEIFS(Observed!AG$2:AG$9149,Observed!$A$2:$A$9149,$A76,Observed!$D$2:$D$9149,$D76),"")</f>
        <v>88.213438034057617</v>
      </c>
      <c r="AH76" s="22">
        <f>IF(ISNUMBER(AVERAGEIFS(Observed!AH$2:AH$9149,Observed!$A$2:$A$9149,$A76,Observed!$D$2:$D$9149,$D76)),AVERAGEIFS(Observed!AH$2:AH$9149,Observed!$A$2:$A$9149,$A76,Observed!$D$2:$D$9149,$D76),"")</f>
        <v>13.831764459609985</v>
      </c>
      <c r="AI76" s="22">
        <f>IF(ISNUMBER(AVERAGEIFS(Observed!AI$2:AI$9149,Observed!$A$2:$A$9149,$A76,Observed!$D$2:$D$9149,$D76)),AVERAGEIFS(Observed!AI$2:AI$9149,Observed!$A$2:$A$9149,$A76,Observed!$D$2:$D$9149,$D76),"")</f>
        <v>20.728904724121094</v>
      </c>
      <c r="AJ76" s="22">
        <f>IF(ISNUMBER(AVERAGEIFS(Observed!AJ$2:AJ$9149,Observed!$A$2:$A$9149,$A76,Observed!$D$2:$D$9149,$D76)),AVERAGEIFS(Observed!AJ$2:AJ$9149,Observed!$A$2:$A$9149,$A76,Observed!$D$2:$D$9149,$D76),"")</f>
        <v>12.618263006210327</v>
      </c>
      <c r="AK76" s="22">
        <f>IF(ISNUMBER(AVERAGEIFS(Observed!AK$2:AK$9149,Observed!$A$2:$A$9149,$A76,Observed!$D$2:$D$9149,$D76)),AVERAGEIFS(Observed!AK$2:AK$9149,Observed!$A$2:$A$9149,$A76,Observed!$D$2:$D$9149,$D76),"")</f>
        <v>19.471986770629883</v>
      </c>
      <c r="AL76" s="23">
        <f>IF(ISNUMBER(AVERAGEIFS(Observed!AL$2:AL$9149,Observed!$A$2:$A$9149,$A76,Observed!$D$2:$D$9149,$D76)),AVERAGEIFS(Observed!AL$2:AL$9149,Observed!$A$2:$A$9149,$A76,Observed!$D$2:$D$9149,$D76),"")</f>
        <v>3.1155178833007814E-2</v>
      </c>
      <c r="AM76" s="23">
        <f>IF(ISNUMBER(AVERAGEIFS(Observed!AM$2:AM$9149,Observed!$A$2:$A$9149,$A76,Observed!$D$2:$D$9149,$D76)),AVERAGEIFS(Observed!AM$2:AM$9149,Observed!$A$2:$A$9149,$A76,Observed!$D$2:$D$9149,$D76),"")</f>
        <v>3.1155178833007814E-2</v>
      </c>
      <c r="AN76" s="22">
        <f>IF(ISNUMBER(AVERAGEIFS(Observed!AN$2:AN$9149,Observed!$A$2:$A$9149,$A76,Observed!$D$2:$D$9149,$D76)),AVERAGEIFS(Observed!AN$2:AN$9149,Observed!$A$2:$A$9149,$A76,Observed!$D$2:$D$9149,$D76),"")</f>
        <v>84.175014495849609</v>
      </c>
      <c r="AO76" s="22">
        <f>IF(ISNUMBER(AVERAGEIFS(Observed!AO$2:AO$9149,Observed!$A$2:$A$9149,$A76,Observed!$D$2:$D$9149,$D76)),AVERAGEIFS(Observed!AO$2:AO$9149,Observed!$A$2:$A$9149,$A76,Observed!$D$2:$D$9149,$D76),"")</f>
        <v>13.468002319335938</v>
      </c>
      <c r="AP76" s="21" t="str">
        <f>IF(ISNUMBER(AVERAGEIFS(Observed!AP$2:AP$9149,Observed!$A$2:$A$9149,$A76,Observed!$D$2:$D$9149,$D76)),AVERAGEIFS(Observed!AP$2:AP$9149,Observed!$A$2:$A$9149,$A76,Observed!$D$2:$D$9149,$D76),"")</f>
        <v/>
      </c>
      <c r="AQ76" s="22" t="str">
        <f>IF(ISNUMBER(AVERAGEIFS(Observed!AQ$2:AQ$9149,Observed!$A$2:$A$9149,$A76,Observed!$D$2:$D$9149,$D76)),AVERAGEIFS(Observed!AQ$2:AQ$9149,Observed!$A$2:$A$9149,$A76,Observed!$D$2:$D$9149,$D76),"")</f>
        <v/>
      </c>
      <c r="AR76" s="22" t="str">
        <f>IF(ISNUMBER(AVERAGEIFS(Observed!AR$2:AR$9149,Observed!$A$2:$A$9149,$A76,Observed!$D$2:$D$9149,$D76)),AVERAGEIFS(Observed!AR$2:AR$9149,Observed!$A$2:$A$9149,$A76,Observed!$D$2:$D$9149,$D76),"")</f>
        <v/>
      </c>
      <c r="AS76" s="22" t="str">
        <f>IF(ISNUMBER(AVERAGEIFS(Observed!AS$2:AS$9149,Observed!$A$2:$A$9149,$A76,Observed!$D$2:$D$9149,$D76)),AVERAGEIFS(Observed!AS$2:AS$9149,Observed!$A$2:$A$9149,$A76,Observed!$D$2:$D$9149,$D76),"")</f>
        <v/>
      </c>
      <c r="AT76" s="22">
        <f>IF(ISNUMBER(AVERAGEIFS(Observed!AT$2:AT$9149,Observed!$A$2:$A$9149,$A76,Observed!$D$2:$D$9149,$D76)),AVERAGEIFS(Observed!AT$2:AT$9149,Observed!$A$2:$A$9149,$A76,Observed!$D$2:$D$9149,$D76),"")</f>
        <v>2.3734999999999999</v>
      </c>
      <c r="AU76" s="22">
        <f>IF(ISNUMBER(AVERAGEIFS(Observed!AU$2:AU$9149,Observed!$A$2:$A$9149,$A76,Observed!$D$2:$D$9149,$D76)),AVERAGEIFS(Observed!AU$2:AU$9149,Observed!$A$2:$A$9149,$A76,Observed!$D$2:$D$9149,$D76),"")</f>
        <v>2.3734999999999999</v>
      </c>
      <c r="AV76" s="2">
        <f>COUNTIFS(Observed!$A$2:$A$9149,$A76,Observed!$D$2:$D$9149,$D76)</f>
        <v>4</v>
      </c>
      <c r="AW76" s="2">
        <f t="shared" si="1"/>
        <v>15</v>
      </c>
    </row>
    <row r="77" spans="1:49" x14ac:dyDescent="0.25">
      <c r="A77" t="s">
        <v>27</v>
      </c>
      <c r="B77" t="s">
        <v>138</v>
      </c>
      <c r="C77" t="s">
        <v>43</v>
      </c>
      <c r="D77" s="3">
        <v>42249</v>
      </c>
      <c r="E77">
        <v>1</v>
      </c>
      <c r="F77" t="s">
        <v>57</v>
      </c>
      <c r="K77" s="24" t="s">
        <v>75</v>
      </c>
      <c r="L77" t="s">
        <v>41</v>
      </c>
      <c r="M77">
        <v>2.1</v>
      </c>
      <c r="N77" s="2" t="s">
        <v>20</v>
      </c>
      <c r="O77" s="21" t="str">
        <f>IF(ISNUMBER(AVERAGEIFS(Observed!O$2:O$9149,Observed!$A$2:$A$9149,$A77,Observed!$D$2:$D$9149,$D77)),AVERAGEIFS(Observed!O$2:O$9149,Observed!$A$2:$A$9149,$A77,Observed!$D$2:$D$9149,$D77),"")</f>
        <v/>
      </c>
      <c r="P77" s="22" t="str">
        <f>IF(ISNUMBER(AVERAGEIFS(Observed!P$2:P$9149,Observed!$A$2:$A$9149,$A77,Observed!$D$2:$D$9149,$D77)),AVERAGEIFS(Observed!P$2:P$9149,Observed!$A$2:$A$9149,$A77,Observed!$D$2:$D$9149,$D77),"")</f>
        <v/>
      </c>
      <c r="Q77" s="22">
        <f>IF(ISNUMBER(AVERAGEIFS(Observed!Q$2:Q$9149,Observed!$A$2:$A$9149,$A77,Observed!$D$2:$D$9149,$D77)),AVERAGEIFS(Observed!Q$2:Q$9149,Observed!$A$2:$A$9149,$A77,Observed!$D$2:$D$9149,$D77),"")</f>
        <v>64.926207308152755</v>
      </c>
      <c r="R77" s="22">
        <f>IF(ISNUMBER(AVERAGEIFS(Observed!R$2:R$9149,Observed!$A$2:$A$9149,$A77,Observed!$D$2:$D$9149,$D77)),AVERAGEIFS(Observed!R$2:R$9149,Observed!$A$2:$A$9149,$A77,Observed!$D$2:$D$9149,$D77),"")</f>
        <v>64.926207308152755</v>
      </c>
      <c r="S77" s="22">
        <f>IF(ISNUMBER(AVERAGEIFS(Observed!S$2:S$9149,Observed!$A$2:$A$9149,$A77,Observed!$D$2:$D$9149,$D77)),AVERAGEIFS(Observed!S$2:S$9149,Observed!$A$2:$A$9149,$A77,Observed!$D$2:$D$9149,$D77),"")</f>
        <v>64.926207308152755</v>
      </c>
      <c r="T77" s="23" t="str">
        <f>IF(ISNUMBER(AVERAGEIFS(Observed!T$2:T$9149,Observed!$A$2:$A$9149,$A77,Observed!$D$2:$D$9149,$D77)),AVERAGEIFS(Observed!T$2:T$9149,Observed!$A$2:$A$9149,$A77,Observed!$D$2:$D$9149,$D77),"")</f>
        <v/>
      </c>
      <c r="U77" s="23" t="str">
        <f>IF(ISNUMBER(AVERAGEIFS(Observed!U$2:U$9149,Observed!$A$2:$A$9149,$A77,Observed!$D$2:$D$9149,$D77)),AVERAGEIFS(Observed!U$2:U$9149,Observed!$A$2:$A$9149,$A77,Observed!$D$2:$D$9149,$D77),"")</f>
        <v/>
      </c>
      <c r="V77" s="23" t="str">
        <f>IF(ISNUMBER(AVERAGEIFS(Observed!V$2:V$9149,Observed!$A$2:$A$9149,$A77,Observed!$D$2:$D$9149,$D77)),AVERAGEIFS(Observed!V$2:V$9149,Observed!$A$2:$A$9149,$A77,Observed!$D$2:$D$9149,$D77),"")</f>
        <v/>
      </c>
      <c r="W77" s="21" t="str">
        <f>IF(ISNUMBER(AVERAGEIFS(Observed!W$2:W$9149,Observed!$A$2:$A$9149,$A77,Observed!$D$2:$D$9149,$D77)),AVERAGEIFS(Observed!W$2:W$9149,Observed!$A$2:$A$9149,$A77,Observed!$D$2:$D$9149,$D77),"")</f>
        <v/>
      </c>
      <c r="X77" s="35" t="str">
        <f>IF(ISNUMBER(AVERAGEIFS(Observed!X$2:X$9149,Observed!$A$2:$A$9149,$A77,Observed!$D$2:$D$9149,$D77)),AVERAGEIFS(Observed!X$2:X$9149,Observed!$A$2:$A$9149,$A77,Observed!$D$2:$D$9149,$D77),"")</f>
        <v/>
      </c>
      <c r="Y77" s="35" t="str">
        <f>IF(ISNUMBER(AVERAGEIFS(Observed!Y$2:Y$9149,Observed!$A$2:$A$9149,$A77,Observed!$D$2:$D$9149,$D77)),AVERAGEIFS(Observed!Y$2:Y$9149,Observed!$A$2:$A$9149,$A77,Observed!$D$2:$D$9149,$D77),"")</f>
        <v/>
      </c>
      <c r="Z77" s="22" t="str">
        <f>IF(ISNUMBER(AVERAGEIFS(Observed!Z$2:Z$9149,Observed!$A$2:$A$9149,$A77,Observed!$D$2:$D$9149,$D77)),AVERAGEIFS(Observed!Z$2:Z$9149,Observed!$A$2:$A$9149,$A77,Observed!$D$2:$D$9149,$D77),"")</f>
        <v/>
      </c>
      <c r="AA77" s="22" t="str">
        <f>IF(ISNUMBER(AVERAGEIFS(Observed!AA$2:AA$9149,Observed!$A$2:$A$9149,$A77,Observed!$D$2:$D$9149,$D77)),AVERAGEIFS(Observed!AA$2:AA$9149,Observed!$A$2:$A$9149,$A77,Observed!$D$2:$D$9149,$D77),"")</f>
        <v/>
      </c>
      <c r="AB77" s="22" t="str">
        <f>IF(ISNUMBER(AVERAGEIFS(Observed!AB$2:AB$9149,Observed!$A$2:$A$9149,$A77,Observed!$D$2:$D$9149,$D77)),AVERAGEIFS(Observed!AB$2:AB$9149,Observed!$A$2:$A$9149,$A77,Observed!$D$2:$D$9149,$D77),"")</f>
        <v/>
      </c>
      <c r="AC77" s="22" t="str">
        <f>IF(ISNUMBER(AVERAGEIFS(Observed!AC$2:AC$9149,Observed!$A$2:$A$9149,$A77,Observed!$D$2:$D$9149,$D77)),AVERAGEIFS(Observed!AC$2:AC$9149,Observed!$A$2:$A$9149,$A77,Observed!$D$2:$D$9149,$D77),"")</f>
        <v/>
      </c>
      <c r="AD77" s="22" t="str">
        <f>IF(ISNUMBER(AVERAGEIFS(Observed!AD$2:AD$9149,Observed!$A$2:$A$9149,$A77,Observed!$D$2:$D$9149,$D77)),AVERAGEIFS(Observed!AD$2:AD$9149,Observed!$A$2:$A$9149,$A77,Observed!$D$2:$D$9149,$D77),"")</f>
        <v/>
      </c>
      <c r="AE77" s="22" t="str">
        <f>IF(ISNUMBER(AVERAGEIFS(Observed!AE$2:AE$9149,Observed!$A$2:$A$9149,$A77,Observed!$D$2:$D$9149,$D77)),AVERAGEIFS(Observed!AE$2:AE$9149,Observed!$A$2:$A$9149,$A77,Observed!$D$2:$D$9149,$D77),"")</f>
        <v/>
      </c>
      <c r="AF77" s="22">
        <f>IF(ISNUMBER(AVERAGEIFS(Observed!AF$2:AF$9149,Observed!$A$2:$A$9149,$A77,Observed!$D$2:$D$9149,$D77)),AVERAGEIFS(Observed!AF$2:AF$9149,Observed!$A$2:$A$9149,$A77,Observed!$D$2:$D$9149,$D77),"")</f>
        <v>11.189416885375977</v>
      </c>
      <c r="AG77" s="22">
        <f>IF(ISNUMBER(AVERAGEIFS(Observed!AG$2:AG$9149,Observed!$A$2:$A$9149,$A77,Observed!$D$2:$D$9149,$D77)),AVERAGEIFS(Observed!AG$2:AG$9149,Observed!$A$2:$A$9149,$A77,Observed!$D$2:$D$9149,$D77),"")</f>
        <v>88.810583114624023</v>
      </c>
      <c r="AH77" s="22">
        <f>IF(ISNUMBER(AVERAGEIFS(Observed!AH$2:AH$9149,Observed!$A$2:$A$9149,$A77,Observed!$D$2:$D$9149,$D77)),AVERAGEIFS(Observed!AH$2:AH$9149,Observed!$A$2:$A$9149,$A77,Observed!$D$2:$D$9149,$D77),"")</f>
        <v>14.752365350723267</v>
      </c>
      <c r="AI77" s="22">
        <f>IF(ISNUMBER(AVERAGEIFS(Observed!AI$2:AI$9149,Observed!$A$2:$A$9149,$A77,Observed!$D$2:$D$9149,$D77)),AVERAGEIFS(Observed!AI$2:AI$9149,Observed!$A$2:$A$9149,$A77,Observed!$D$2:$D$9149,$D77),"")</f>
        <v>23.670653343200684</v>
      </c>
      <c r="AJ77" s="22">
        <f>IF(ISNUMBER(AVERAGEIFS(Observed!AJ$2:AJ$9149,Observed!$A$2:$A$9149,$A77,Observed!$D$2:$D$9149,$D77)),AVERAGEIFS(Observed!AJ$2:AJ$9149,Observed!$A$2:$A$9149,$A77,Observed!$D$2:$D$9149,$D77),"")</f>
        <v>14.668854951858521</v>
      </c>
      <c r="AK77" s="22">
        <f>IF(ISNUMBER(AVERAGEIFS(Observed!AK$2:AK$9149,Observed!$A$2:$A$9149,$A77,Observed!$D$2:$D$9149,$D77)),AVERAGEIFS(Observed!AK$2:AK$9149,Observed!$A$2:$A$9149,$A77,Observed!$D$2:$D$9149,$D77),"")</f>
        <v>19.702717781066895</v>
      </c>
      <c r="AL77" s="23">
        <f>IF(ISNUMBER(AVERAGEIFS(Observed!AL$2:AL$9149,Observed!$A$2:$A$9149,$A77,Observed!$D$2:$D$9149,$D77)),AVERAGEIFS(Observed!AL$2:AL$9149,Observed!$A$2:$A$9149,$A77,Observed!$D$2:$D$9149,$D77),"")</f>
        <v>3.1524348449707029E-2</v>
      </c>
      <c r="AM77" s="23">
        <f>IF(ISNUMBER(AVERAGEIFS(Observed!AM$2:AM$9149,Observed!$A$2:$A$9149,$A77,Observed!$D$2:$D$9149,$D77)),AVERAGEIFS(Observed!AM$2:AM$9149,Observed!$A$2:$A$9149,$A77,Observed!$D$2:$D$9149,$D77),"")</f>
        <v>3.1524348449707029E-2</v>
      </c>
      <c r="AN77" s="22">
        <f>IF(ISNUMBER(AVERAGEIFS(Observed!AN$2:AN$9149,Observed!$A$2:$A$9149,$A77,Observed!$D$2:$D$9149,$D77)),AVERAGEIFS(Observed!AN$2:AN$9149,Observed!$A$2:$A$9149,$A77,Observed!$D$2:$D$9149,$D77),"")</f>
        <v>83.660215377807617</v>
      </c>
      <c r="AO77" s="22">
        <f>IF(ISNUMBER(AVERAGEIFS(Observed!AO$2:AO$9149,Observed!$A$2:$A$9149,$A77,Observed!$D$2:$D$9149,$D77)),AVERAGEIFS(Observed!AO$2:AO$9149,Observed!$A$2:$A$9149,$A77,Observed!$D$2:$D$9149,$D77),"")</f>
        <v>13.38563446044922</v>
      </c>
      <c r="AP77" s="21" t="str">
        <f>IF(ISNUMBER(AVERAGEIFS(Observed!AP$2:AP$9149,Observed!$A$2:$A$9149,$A77,Observed!$D$2:$D$9149,$D77)),AVERAGEIFS(Observed!AP$2:AP$9149,Observed!$A$2:$A$9149,$A77,Observed!$D$2:$D$9149,$D77),"")</f>
        <v/>
      </c>
      <c r="AQ77" s="22" t="str">
        <f>IF(ISNUMBER(AVERAGEIFS(Observed!AQ$2:AQ$9149,Observed!$A$2:$A$9149,$A77,Observed!$D$2:$D$9149,$D77)),AVERAGEIFS(Observed!AQ$2:AQ$9149,Observed!$A$2:$A$9149,$A77,Observed!$D$2:$D$9149,$D77),"")</f>
        <v/>
      </c>
      <c r="AR77" s="22" t="str">
        <f>IF(ISNUMBER(AVERAGEIFS(Observed!AR$2:AR$9149,Observed!$A$2:$A$9149,$A77,Observed!$D$2:$D$9149,$D77)),AVERAGEIFS(Observed!AR$2:AR$9149,Observed!$A$2:$A$9149,$A77,Observed!$D$2:$D$9149,$D77),"")</f>
        <v/>
      </c>
      <c r="AS77" s="22" t="str">
        <f>IF(ISNUMBER(AVERAGEIFS(Observed!AS$2:AS$9149,Observed!$A$2:$A$9149,$A77,Observed!$D$2:$D$9149,$D77)),AVERAGEIFS(Observed!AS$2:AS$9149,Observed!$A$2:$A$9149,$A77,Observed!$D$2:$D$9149,$D77),"")</f>
        <v/>
      </c>
      <c r="AT77" s="22">
        <f>IF(ISNUMBER(AVERAGEIFS(Observed!AT$2:AT$9149,Observed!$A$2:$A$9149,$A77,Observed!$D$2:$D$9149,$D77)),AVERAGEIFS(Observed!AT$2:AT$9149,Observed!$A$2:$A$9149,$A77,Observed!$D$2:$D$9149,$D77),"")</f>
        <v>2.05775</v>
      </c>
      <c r="AU77" s="22">
        <f>IF(ISNUMBER(AVERAGEIFS(Observed!AU$2:AU$9149,Observed!$A$2:$A$9149,$A77,Observed!$D$2:$D$9149,$D77)),AVERAGEIFS(Observed!AU$2:AU$9149,Observed!$A$2:$A$9149,$A77,Observed!$D$2:$D$9149,$D77),"")</f>
        <v>2.05775</v>
      </c>
      <c r="AV77" s="2">
        <f>COUNTIFS(Observed!$A$2:$A$9149,$A77,Observed!$D$2:$D$9149,$D77)</f>
        <v>4</v>
      </c>
      <c r="AW77" s="2">
        <f t="shared" si="1"/>
        <v>15</v>
      </c>
    </row>
    <row r="78" spans="1:49" x14ac:dyDescent="0.25">
      <c r="A78" t="s">
        <v>28</v>
      </c>
      <c r="B78" t="s">
        <v>138</v>
      </c>
      <c r="C78" t="s">
        <v>43</v>
      </c>
      <c r="D78" s="3">
        <v>42249</v>
      </c>
      <c r="E78">
        <v>1</v>
      </c>
      <c r="F78" t="s">
        <v>58</v>
      </c>
      <c r="K78" s="24" t="s">
        <v>75</v>
      </c>
      <c r="L78" t="s">
        <v>41</v>
      </c>
      <c r="M78">
        <v>2.1</v>
      </c>
      <c r="N78" s="2" t="s">
        <v>20</v>
      </c>
      <c r="O78" s="21" t="str">
        <f>IF(ISNUMBER(AVERAGEIFS(Observed!O$2:O$9149,Observed!$A$2:$A$9149,$A78,Observed!$D$2:$D$9149,$D78)),AVERAGEIFS(Observed!O$2:O$9149,Observed!$A$2:$A$9149,$A78,Observed!$D$2:$D$9149,$D78),"")</f>
        <v/>
      </c>
      <c r="P78" s="22" t="str">
        <f>IF(ISNUMBER(AVERAGEIFS(Observed!P$2:P$9149,Observed!$A$2:$A$9149,$A78,Observed!$D$2:$D$9149,$D78)),AVERAGEIFS(Observed!P$2:P$9149,Observed!$A$2:$A$9149,$A78,Observed!$D$2:$D$9149,$D78),"")</f>
        <v/>
      </c>
      <c r="Q78" s="22">
        <f>IF(ISNUMBER(AVERAGEIFS(Observed!Q$2:Q$9149,Observed!$A$2:$A$9149,$A78,Observed!$D$2:$D$9149,$D78)),AVERAGEIFS(Observed!Q$2:Q$9149,Observed!$A$2:$A$9149,$A78,Observed!$D$2:$D$9149,$D78),"")</f>
        <v>33.093684836783673</v>
      </c>
      <c r="R78" s="22">
        <f>IF(ISNUMBER(AVERAGEIFS(Observed!R$2:R$9149,Observed!$A$2:$A$9149,$A78,Observed!$D$2:$D$9149,$D78)),AVERAGEIFS(Observed!R$2:R$9149,Observed!$A$2:$A$9149,$A78,Observed!$D$2:$D$9149,$D78),"")</f>
        <v>33.093684836783673</v>
      </c>
      <c r="S78" s="22">
        <f>IF(ISNUMBER(AVERAGEIFS(Observed!S$2:S$9149,Observed!$A$2:$A$9149,$A78,Observed!$D$2:$D$9149,$D78)),AVERAGEIFS(Observed!S$2:S$9149,Observed!$A$2:$A$9149,$A78,Observed!$D$2:$D$9149,$D78),"")</f>
        <v>33.093684836783673</v>
      </c>
      <c r="T78" s="23" t="str">
        <f>IF(ISNUMBER(AVERAGEIFS(Observed!T$2:T$9149,Observed!$A$2:$A$9149,$A78,Observed!$D$2:$D$9149,$D78)),AVERAGEIFS(Observed!T$2:T$9149,Observed!$A$2:$A$9149,$A78,Observed!$D$2:$D$9149,$D78),"")</f>
        <v/>
      </c>
      <c r="U78" s="23" t="str">
        <f>IF(ISNUMBER(AVERAGEIFS(Observed!U$2:U$9149,Observed!$A$2:$A$9149,$A78,Observed!$D$2:$D$9149,$D78)),AVERAGEIFS(Observed!U$2:U$9149,Observed!$A$2:$A$9149,$A78,Observed!$D$2:$D$9149,$D78),"")</f>
        <v/>
      </c>
      <c r="V78" s="23" t="str">
        <f>IF(ISNUMBER(AVERAGEIFS(Observed!V$2:V$9149,Observed!$A$2:$A$9149,$A78,Observed!$D$2:$D$9149,$D78)),AVERAGEIFS(Observed!V$2:V$9149,Observed!$A$2:$A$9149,$A78,Observed!$D$2:$D$9149,$D78),"")</f>
        <v/>
      </c>
      <c r="W78" s="21" t="str">
        <f>IF(ISNUMBER(AVERAGEIFS(Observed!W$2:W$9149,Observed!$A$2:$A$9149,$A78,Observed!$D$2:$D$9149,$D78)),AVERAGEIFS(Observed!W$2:W$9149,Observed!$A$2:$A$9149,$A78,Observed!$D$2:$D$9149,$D78),"")</f>
        <v/>
      </c>
      <c r="X78" s="35" t="str">
        <f>IF(ISNUMBER(AVERAGEIFS(Observed!X$2:X$9149,Observed!$A$2:$A$9149,$A78,Observed!$D$2:$D$9149,$D78)),AVERAGEIFS(Observed!X$2:X$9149,Observed!$A$2:$A$9149,$A78,Observed!$D$2:$D$9149,$D78),"")</f>
        <v/>
      </c>
      <c r="Y78" s="35" t="str">
        <f>IF(ISNUMBER(AVERAGEIFS(Observed!Y$2:Y$9149,Observed!$A$2:$A$9149,$A78,Observed!$D$2:$D$9149,$D78)),AVERAGEIFS(Observed!Y$2:Y$9149,Observed!$A$2:$A$9149,$A78,Observed!$D$2:$D$9149,$D78),"")</f>
        <v/>
      </c>
      <c r="Z78" s="22" t="str">
        <f>IF(ISNUMBER(AVERAGEIFS(Observed!Z$2:Z$9149,Observed!$A$2:$A$9149,$A78,Observed!$D$2:$D$9149,$D78)),AVERAGEIFS(Observed!Z$2:Z$9149,Observed!$A$2:$A$9149,$A78,Observed!$D$2:$D$9149,$D78),"")</f>
        <v/>
      </c>
      <c r="AA78" s="22" t="str">
        <f>IF(ISNUMBER(AVERAGEIFS(Observed!AA$2:AA$9149,Observed!$A$2:$A$9149,$A78,Observed!$D$2:$D$9149,$D78)),AVERAGEIFS(Observed!AA$2:AA$9149,Observed!$A$2:$A$9149,$A78,Observed!$D$2:$D$9149,$D78),"")</f>
        <v/>
      </c>
      <c r="AB78" s="22" t="str">
        <f>IF(ISNUMBER(AVERAGEIFS(Observed!AB$2:AB$9149,Observed!$A$2:$A$9149,$A78,Observed!$D$2:$D$9149,$D78)),AVERAGEIFS(Observed!AB$2:AB$9149,Observed!$A$2:$A$9149,$A78,Observed!$D$2:$D$9149,$D78),"")</f>
        <v/>
      </c>
      <c r="AC78" s="22" t="str">
        <f>IF(ISNUMBER(AVERAGEIFS(Observed!AC$2:AC$9149,Observed!$A$2:$A$9149,$A78,Observed!$D$2:$D$9149,$D78)),AVERAGEIFS(Observed!AC$2:AC$9149,Observed!$A$2:$A$9149,$A78,Observed!$D$2:$D$9149,$D78),"")</f>
        <v/>
      </c>
      <c r="AD78" s="22" t="str">
        <f>IF(ISNUMBER(AVERAGEIFS(Observed!AD$2:AD$9149,Observed!$A$2:$A$9149,$A78,Observed!$D$2:$D$9149,$D78)),AVERAGEIFS(Observed!AD$2:AD$9149,Observed!$A$2:$A$9149,$A78,Observed!$D$2:$D$9149,$D78),"")</f>
        <v/>
      </c>
      <c r="AE78" s="22" t="str">
        <f>IF(ISNUMBER(AVERAGEIFS(Observed!AE$2:AE$9149,Observed!$A$2:$A$9149,$A78,Observed!$D$2:$D$9149,$D78)),AVERAGEIFS(Observed!AE$2:AE$9149,Observed!$A$2:$A$9149,$A78,Observed!$D$2:$D$9149,$D78),"")</f>
        <v/>
      </c>
      <c r="AF78" s="22">
        <f>IF(ISNUMBER(AVERAGEIFS(Observed!AF$2:AF$9149,Observed!$A$2:$A$9149,$A78,Observed!$D$2:$D$9149,$D78)),AVERAGEIFS(Observed!AF$2:AF$9149,Observed!$A$2:$A$9149,$A78,Observed!$D$2:$D$9149,$D78),"")</f>
        <v>12.533781051635742</v>
      </c>
      <c r="AG78" s="22">
        <f>IF(ISNUMBER(AVERAGEIFS(Observed!AG$2:AG$9149,Observed!$A$2:$A$9149,$A78,Observed!$D$2:$D$9149,$D78)),AVERAGEIFS(Observed!AG$2:AG$9149,Observed!$A$2:$A$9149,$A78,Observed!$D$2:$D$9149,$D78),"")</f>
        <v>87.466218948364258</v>
      </c>
      <c r="AH78" s="22">
        <f>IF(ISNUMBER(AVERAGEIFS(Observed!AH$2:AH$9149,Observed!$A$2:$A$9149,$A78,Observed!$D$2:$D$9149,$D78)),AVERAGEIFS(Observed!AH$2:AH$9149,Observed!$A$2:$A$9149,$A78,Observed!$D$2:$D$9149,$D78),"")</f>
        <v>15.146248579025269</v>
      </c>
      <c r="AI78" s="22">
        <f>IF(ISNUMBER(AVERAGEIFS(Observed!AI$2:AI$9149,Observed!$A$2:$A$9149,$A78,Observed!$D$2:$D$9149,$D78)),AVERAGEIFS(Observed!AI$2:AI$9149,Observed!$A$2:$A$9149,$A78,Observed!$D$2:$D$9149,$D78),"")</f>
        <v>21.952175617218018</v>
      </c>
      <c r="AJ78" s="22">
        <f>IF(ISNUMBER(AVERAGEIFS(Observed!AJ$2:AJ$9149,Observed!$A$2:$A$9149,$A78,Observed!$D$2:$D$9149,$D78)),AVERAGEIFS(Observed!AJ$2:AJ$9149,Observed!$A$2:$A$9149,$A78,Observed!$D$2:$D$9149,$D78),"")</f>
        <v>11.883905172348022</v>
      </c>
      <c r="AK78" s="22">
        <f>IF(ISNUMBER(AVERAGEIFS(Observed!AK$2:AK$9149,Observed!$A$2:$A$9149,$A78,Observed!$D$2:$D$9149,$D78)),AVERAGEIFS(Observed!AK$2:AK$9149,Observed!$A$2:$A$9149,$A78,Observed!$D$2:$D$9149,$D78),"")</f>
        <v>18.912440299987793</v>
      </c>
      <c r="AL78" s="23">
        <f>IF(ISNUMBER(AVERAGEIFS(Observed!AL$2:AL$9149,Observed!$A$2:$A$9149,$A78,Observed!$D$2:$D$9149,$D78)),AVERAGEIFS(Observed!AL$2:AL$9149,Observed!$A$2:$A$9149,$A78,Observed!$D$2:$D$9149,$D78),"")</f>
        <v>3.0259904479980469E-2</v>
      </c>
      <c r="AM78" s="23">
        <f>IF(ISNUMBER(AVERAGEIFS(Observed!AM$2:AM$9149,Observed!$A$2:$A$9149,$A78,Observed!$D$2:$D$9149,$D78)),AVERAGEIFS(Observed!AM$2:AM$9149,Observed!$A$2:$A$9149,$A78,Observed!$D$2:$D$9149,$D78),"")</f>
        <v>3.0259904479980469E-2</v>
      </c>
      <c r="AN78" s="22">
        <f>IF(ISNUMBER(AVERAGEIFS(Observed!AN$2:AN$9149,Observed!$A$2:$A$9149,$A78,Observed!$D$2:$D$9149,$D78)),AVERAGEIFS(Observed!AN$2:AN$9149,Observed!$A$2:$A$9149,$A78,Observed!$D$2:$D$9149,$D78),"")</f>
        <v>81.737234115600586</v>
      </c>
      <c r="AO78" s="22">
        <f>IF(ISNUMBER(AVERAGEIFS(Observed!AO$2:AO$9149,Observed!$A$2:$A$9149,$A78,Observed!$D$2:$D$9149,$D78)),AVERAGEIFS(Observed!AO$2:AO$9149,Observed!$A$2:$A$9149,$A78,Observed!$D$2:$D$9149,$D78),"")</f>
        <v>13.077957458496094</v>
      </c>
      <c r="AP78" s="21" t="str">
        <f>IF(ISNUMBER(AVERAGEIFS(Observed!AP$2:AP$9149,Observed!$A$2:$A$9149,$A78,Observed!$D$2:$D$9149,$D78)),AVERAGEIFS(Observed!AP$2:AP$9149,Observed!$A$2:$A$9149,$A78,Observed!$D$2:$D$9149,$D78),"")</f>
        <v/>
      </c>
      <c r="AQ78" s="22" t="str">
        <f>IF(ISNUMBER(AVERAGEIFS(Observed!AQ$2:AQ$9149,Observed!$A$2:$A$9149,$A78,Observed!$D$2:$D$9149,$D78)),AVERAGEIFS(Observed!AQ$2:AQ$9149,Observed!$A$2:$A$9149,$A78,Observed!$D$2:$D$9149,$D78),"")</f>
        <v/>
      </c>
      <c r="AR78" s="22" t="str">
        <f>IF(ISNUMBER(AVERAGEIFS(Observed!AR$2:AR$9149,Observed!$A$2:$A$9149,$A78,Observed!$D$2:$D$9149,$D78)),AVERAGEIFS(Observed!AR$2:AR$9149,Observed!$A$2:$A$9149,$A78,Observed!$D$2:$D$9149,$D78),"")</f>
        <v/>
      </c>
      <c r="AS78" s="22" t="str">
        <f>IF(ISNUMBER(AVERAGEIFS(Observed!AS$2:AS$9149,Observed!$A$2:$A$9149,$A78,Observed!$D$2:$D$9149,$D78)),AVERAGEIFS(Observed!AS$2:AS$9149,Observed!$A$2:$A$9149,$A78,Observed!$D$2:$D$9149,$D78),"")</f>
        <v/>
      </c>
      <c r="AT78" s="22">
        <f>IF(ISNUMBER(AVERAGEIFS(Observed!AT$2:AT$9149,Observed!$A$2:$A$9149,$A78,Observed!$D$2:$D$9149,$D78)),AVERAGEIFS(Observed!AT$2:AT$9149,Observed!$A$2:$A$9149,$A78,Observed!$D$2:$D$9149,$D78),"")</f>
        <v>0.99249999999999994</v>
      </c>
      <c r="AU78" s="22">
        <f>IF(ISNUMBER(AVERAGEIFS(Observed!AU$2:AU$9149,Observed!$A$2:$A$9149,$A78,Observed!$D$2:$D$9149,$D78)),AVERAGEIFS(Observed!AU$2:AU$9149,Observed!$A$2:$A$9149,$A78,Observed!$D$2:$D$9149,$D78),"")</f>
        <v>0.99249999999999994</v>
      </c>
      <c r="AV78" s="2">
        <f>COUNTIFS(Observed!$A$2:$A$9149,$A78,Observed!$D$2:$D$9149,$D78)</f>
        <v>4</v>
      </c>
      <c r="AW78" s="2">
        <f t="shared" si="1"/>
        <v>15</v>
      </c>
    </row>
    <row r="79" spans="1:49" x14ac:dyDescent="0.25">
      <c r="A79" t="s">
        <v>26</v>
      </c>
      <c r="B79" t="s">
        <v>138</v>
      </c>
      <c r="C79" t="s">
        <v>43</v>
      </c>
      <c r="D79" s="3">
        <v>42249</v>
      </c>
      <c r="E79">
        <v>1</v>
      </c>
      <c r="F79" t="s">
        <v>59</v>
      </c>
      <c r="K79" s="24" t="s">
        <v>75</v>
      </c>
      <c r="L79" t="s">
        <v>41</v>
      </c>
      <c r="M79">
        <v>2.1</v>
      </c>
      <c r="N79" s="2" t="s">
        <v>20</v>
      </c>
      <c r="O79" s="21" t="str">
        <f>IF(ISNUMBER(AVERAGEIFS(Observed!O$2:O$9149,Observed!$A$2:$A$9149,$A79,Observed!$D$2:$D$9149,$D79)),AVERAGEIFS(Observed!O$2:O$9149,Observed!$A$2:$A$9149,$A79,Observed!$D$2:$D$9149,$D79),"")</f>
        <v/>
      </c>
      <c r="P79" s="22" t="str">
        <f>IF(ISNUMBER(AVERAGEIFS(Observed!P$2:P$9149,Observed!$A$2:$A$9149,$A79,Observed!$D$2:$D$9149,$D79)),AVERAGEIFS(Observed!P$2:P$9149,Observed!$A$2:$A$9149,$A79,Observed!$D$2:$D$9149,$D79),"")</f>
        <v/>
      </c>
      <c r="Q79" s="22">
        <f>IF(ISNUMBER(AVERAGEIFS(Observed!Q$2:Q$9149,Observed!$A$2:$A$9149,$A79,Observed!$D$2:$D$9149,$D79)),AVERAGEIFS(Observed!Q$2:Q$9149,Observed!$A$2:$A$9149,$A79,Observed!$D$2:$D$9149,$D79),"")</f>
        <v>39.269700156854249</v>
      </c>
      <c r="R79" s="22">
        <f>IF(ISNUMBER(AVERAGEIFS(Observed!R$2:R$9149,Observed!$A$2:$A$9149,$A79,Observed!$D$2:$D$9149,$D79)),AVERAGEIFS(Observed!R$2:R$9149,Observed!$A$2:$A$9149,$A79,Observed!$D$2:$D$9149,$D79),"")</f>
        <v>39.269700156854249</v>
      </c>
      <c r="S79" s="22">
        <f>IF(ISNUMBER(AVERAGEIFS(Observed!S$2:S$9149,Observed!$A$2:$A$9149,$A79,Observed!$D$2:$D$9149,$D79)),AVERAGEIFS(Observed!S$2:S$9149,Observed!$A$2:$A$9149,$A79,Observed!$D$2:$D$9149,$D79),"")</f>
        <v>39.269700156854249</v>
      </c>
      <c r="T79" s="23" t="str">
        <f>IF(ISNUMBER(AVERAGEIFS(Observed!T$2:T$9149,Observed!$A$2:$A$9149,$A79,Observed!$D$2:$D$9149,$D79)),AVERAGEIFS(Observed!T$2:T$9149,Observed!$A$2:$A$9149,$A79,Observed!$D$2:$D$9149,$D79),"")</f>
        <v/>
      </c>
      <c r="U79" s="23" t="str">
        <f>IF(ISNUMBER(AVERAGEIFS(Observed!U$2:U$9149,Observed!$A$2:$A$9149,$A79,Observed!$D$2:$D$9149,$D79)),AVERAGEIFS(Observed!U$2:U$9149,Observed!$A$2:$A$9149,$A79,Observed!$D$2:$D$9149,$D79),"")</f>
        <v/>
      </c>
      <c r="V79" s="23" t="str">
        <f>IF(ISNUMBER(AVERAGEIFS(Observed!V$2:V$9149,Observed!$A$2:$A$9149,$A79,Observed!$D$2:$D$9149,$D79)),AVERAGEIFS(Observed!V$2:V$9149,Observed!$A$2:$A$9149,$A79,Observed!$D$2:$D$9149,$D79),"")</f>
        <v/>
      </c>
      <c r="W79" s="21" t="str">
        <f>IF(ISNUMBER(AVERAGEIFS(Observed!W$2:W$9149,Observed!$A$2:$A$9149,$A79,Observed!$D$2:$D$9149,$D79)),AVERAGEIFS(Observed!W$2:W$9149,Observed!$A$2:$A$9149,$A79,Observed!$D$2:$D$9149,$D79),"")</f>
        <v/>
      </c>
      <c r="X79" s="35" t="str">
        <f>IF(ISNUMBER(AVERAGEIFS(Observed!X$2:X$9149,Observed!$A$2:$A$9149,$A79,Observed!$D$2:$D$9149,$D79)),AVERAGEIFS(Observed!X$2:X$9149,Observed!$A$2:$A$9149,$A79,Observed!$D$2:$D$9149,$D79),"")</f>
        <v/>
      </c>
      <c r="Y79" s="35" t="str">
        <f>IF(ISNUMBER(AVERAGEIFS(Observed!Y$2:Y$9149,Observed!$A$2:$A$9149,$A79,Observed!$D$2:$D$9149,$D79)),AVERAGEIFS(Observed!Y$2:Y$9149,Observed!$A$2:$A$9149,$A79,Observed!$D$2:$D$9149,$D79),"")</f>
        <v/>
      </c>
      <c r="Z79" s="22" t="str">
        <f>IF(ISNUMBER(AVERAGEIFS(Observed!Z$2:Z$9149,Observed!$A$2:$A$9149,$A79,Observed!$D$2:$D$9149,$D79)),AVERAGEIFS(Observed!Z$2:Z$9149,Observed!$A$2:$A$9149,$A79,Observed!$D$2:$D$9149,$D79),"")</f>
        <v/>
      </c>
      <c r="AA79" s="22" t="str">
        <f>IF(ISNUMBER(AVERAGEIFS(Observed!AA$2:AA$9149,Observed!$A$2:$A$9149,$A79,Observed!$D$2:$D$9149,$D79)),AVERAGEIFS(Observed!AA$2:AA$9149,Observed!$A$2:$A$9149,$A79,Observed!$D$2:$D$9149,$D79),"")</f>
        <v/>
      </c>
      <c r="AB79" s="22" t="str">
        <f>IF(ISNUMBER(AVERAGEIFS(Observed!AB$2:AB$9149,Observed!$A$2:$A$9149,$A79,Observed!$D$2:$D$9149,$D79)),AVERAGEIFS(Observed!AB$2:AB$9149,Observed!$A$2:$A$9149,$A79,Observed!$D$2:$D$9149,$D79),"")</f>
        <v/>
      </c>
      <c r="AC79" s="22" t="str">
        <f>IF(ISNUMBER(AVERAGEIFS(Observed!AC$2:AC$9149,Observed!$A$2:$A$9149,$A79,Observed!$D$2:$D$9149,$D79)),AVERAGEIFS(Observed!AC$2:AC$9149,Observed!$A$2:$A$9149,$A79,Observed!$D$2:$D$9149,$D79),"")</f>
        <v/>
      </c>
      <c r="AD79" s="22" t="str">
        <f>IF(ISNUMBER(AVERAGEIFS(Observed!AD$2:AD$9149,Observed!$A$2:$A$9149,$A79,Observed!$D$2:$D$9149,$D79)),AVERAGEIFS(Observed!AD$2:AD$9149,Observed!$A$2:$A$9149,$A79,Observed!$D$2:$D$9149,$D79),"")</f>
        <v/>
      </c>
      <c r="AE79" s="22" t="str">
        <f>IF(ISNUMBER(AVERAGEIFS(Observed!AE$2:AE$9149,Observed!$A$2:$A$9149,$A79,Observed!$D$2:$D$9149,$D79)),AVERAGEIFS(Observed!AE$2:AE$9149,Observed!$A$2:$A$9149,$A79,Observed!$D$2:$D$9149,$D79),"")</f>
        <v/>
      </c>
      <c r="AF79" s="22">
        <f>IF(ISNUMBER(AVERAGEIFS(Observed!AF$2:AF$9149,Observed!$A$2:$A$9149,$A79,Observed!$D$2:$D$9149,$D79)),AVERAGEIFS(Observed!AF$2:AF$9149,Observed!$A$2:$A$9149,$A79,Observed!$D$2:$D$9149,$D79),"")</f>
        <v>11.888795852661133</v>
      </c>
      <c r="AG79" s="22">
        <f>IF(ISNUMBER(AVERAGEIFS(Observed!AG$2:AG$9149,Observed!$A$2:$A$9149,$A79,Observed!$D$2:$D$9149,$D79)),AVERAGEIFS(Observed!AG$2:AG$9149,Observed!$A$2:$A$9149,$A79,Observed!$D$2:$D$9149,$D79),"")</f>
        <v>88.111204147338867</v>
      </c>
      <c r="AH79" s="22">
        <f>IF(ISNUMBER(AVERAGEIFS(Observed!AH$2:AH$9149,Observed!$A$2:$A$9149,$A79,Observed!$D$2:$D$9149,$D79)),AVERAGEIFS(Observed!AH$2:AH$9149,Observed!$A$2:$A$9149,$A79,Observed!$D$2:$D$9149,$D79),"")</f>
        <v>14.639321804046631</v>
      </c>
      <c r="AI79" s="22">
        <f>IF(ISNUMBER(AVERAGEIFS(Observed!AI$2:AI$9149,Observed!$A$2:$A$9149,$A79,Observed!$D$2:$D$9149,$D79)),AVERAGEIFS(Observed!AI$2:AI$9149,Observed!$A$2:$A$9149,$A79,Observed!$D$2:$D$9149,$D79),"")</f>
        <v>21.593551158905029</v>
      </c>
      <c r="AJ79" s="22">
        <f>IF(ISNUMBER(AVERAGEIFS(Observed!AJ$2:AJ$9149,Observed!$A$2:$A$9149,$A79,Observed!$D$2:$D$9149,$D79)),AVERAGEIFS(Observed!AJ$2:AJ$9149,Observed!$A$2:$A$9149,$A79,Observed!$D$2:$D$9149,$D79),"")</f>
        <v>12.37446141242981</v>
      </c>
      <c r="AK79" s="22">
        <f>IF(ISNUMBER(AVERAGEIFS(Observed!AK$2:AK$9149,Observed!$A$2:$A$9149,$A79,Observed!$D$2:$D$9149,$D79)),AVERAGEIFS(Observed!AK$2:AK$9149,Observed!$A$2:$A$9149,$A79,Observed!$D$2:$D$9149,$D79),"")</f>
        <v>19.893153190612793</v>
      </c>
      <c r="AL79" s="23">
        <f>IF(ISNUMBER(AVERAGEIFS(Observed!AL$2:AL$9149,Observed!$A$2:$A$9149,$A79,Observed!$D$2:$D$9149,$D79)),AVERAGEIFS(Observed!AL$2:AL$9149,Observed!$A$2:$A$9149,$A79,Observed!$D$2:$D$9149,$D79),"")</f>
        <v>3.1829045104980469E-2</v>
      </c>
      <c r="AM79" s="23">
        <f>IF(ISNUMBER(AVERAGEIFS(Observed!AM$2:AM$9149,Observed!$A$2:$A$9149,$A79,Observed!$D$2:$D$9149,$D79)),AVERAGEIFS(Observed!AM$2:AM$9149,Observed!$A$2:$A$9149,$A79,Observed!$D$2:$D$9149,$D79),"")</f>
        <v>3.1829045104980469E-2</v>
      </c>
      <c r="AN79" s="22">
        <f>IF(ISNUMBER(AVERAGEIFS(Observed!AN$2:AN$9149,Observed!$A$2:$A$9149,$A79,Observed!$D$2:$D$9149,$D79)),AVERAGEIFS(Observed!AN$2:AN$9149,Observed!$A$2:$A$9149,$A79,Observed!$D$2:$D$9149,$D79),"")</f>
        <v>82.735057830810547</v>
      </c>
      <c r="AO79" s="22">
        <f>IF(ISNUMBER(AVERAGEIFS(Observed!AO$2:AO$9149,Observed!$A$2:$A$9149,$A79,Observed!$D$2:$D$9149,$D79)),AVERAGEIFS(Observed!AO$2:AO$9149,Observed!$A$2:$A$9149,$A79,Observed!$D$2:$D$9149,$D79),"")</f>
        <v>13.237609252929687</v>
      </c>
      <c r="AP79" s="21" t="str">
        <f>IF(ISNUMBER(AVERAGEIFS(Observed!AP$2:AP$9149,Observed!$A$2:$A$9149,$A79,Observed!$D$2:$D$9149,$D79)),AVERAGEIFS(Observed!AP$2:AP$9149,Observed!$A$2:$A$9149,$A79,Observed!$D$2:$D$9149,$D79),"")</f>
        <v/>
      </c>
      <c r="AQ79" s="22" t="str">
        <f>IF(ISNUMBER(AVERAGEIFS(Observed!AQ$2:AQ$9149,Observed!$A$2:$A$9149,$A79,Observed!$D$2:$D$9149,$D79)),AVERAGEIFS(Observed!AQ$2:AQ$9149,Observed!$A$2:$A$9149,$A79,Observed!$D$2:$D$9149,$D79),"")</f>
        <v/>
      </c>
      <c r="AR79" s="22" t="str">
        <f>IF(ISNUMBER(AVERAGEIFS(Observed!AR$2:AR$9149,Observed!$A$2:$A$9149,$A79,Observed!$D$2:$D$9149,$D79)),AVERAGEIFS(Observed!AR$2:AR$9149,Observed!$A$2:$A$9149,$A79,Observed!$D$2:$D$9149,$D79),"")</f>
        <v/>
      </c>
      <c r="AS79" s="22" t="str">
        <f>IF(ISNUMBER(AVERAGEIFS(Observed!AS$2:AS$9149,Observed!$A$2:$A$9149,$A79,Observed!$D$2:$D$9149,$D79)),AVERAGEIFS(Observed!AS$2:AS$9149,Observed!$A$2:$A$9149,$A79,Observed!$D$2:$D$9149,$D79),"")</f>
        <v/>
      </c>
      <c r="AT79" s="22">
        <f>IF(ISNUMBER(AVERAGEIFS(Observed!AT$2:AT$9149,Observed!$A$2:$A$9149,$A79,Observed!$D$2:$D$9149,$D79)),AVERAGEIFS(Observed!AT$2:AT$9149,Observed!$A$2:$A$9149,$A79,Observed!$D$2:$D$9149,$D79),"")</f>
        <v>1.24475</v>
      </c>
      <c r="AU79" s="22">
        <f>IF(ISNUMBER(AVERAGEIFS(Observed!AU$2:AU$9149,Observed!$A$2:$A$9149,$A79,Observed!$D$2:$D$9149,$D79)),AVERAGEIFS(Observed!AU$2:AU$9149,Observed!$A$2:$A$9149,$A79,Observed!$D$2:$D$9149,$D79),"")</f>
        <v>1.24475</v>
      </c>
      <c r="AV79" s="2">
        <f>COUNTIFS(Observed!$A$2:$A$9149,$A79,Observed!$D$2:$D$9149,$D79)</f>
        <v>4</v>
      </c>
      <c r="AW79" s="2">
        <f t="shared" si="1"/>
        <v>15</v>
      </c>
    </row>
    <row r="80" spans="1:49" x14ac:dyDescent="0.25">
      <c r="A80" t="s">
        <v>25</v>
      </c>
      <c r="B80" t="s">
        <v>138</v>
      </c>
      <c r="C80" t="s">
        <v>43</v>
      </c>
      <c r="D80" s="3">
        <v>42283</v>
      </c>
      <c r="E80">
        <v>1</v>
      </c>
      <c r="F80" t="s">
        <v>54</v>
      </c>
      <c r="K80" s="24" t="s">
        <v>75</v>
      </c>
      <c r="L80" t="s">
        <v>41</v>
      </c>
      <c r="M80">
        <v>2.2000000000000002</v>
      </c>
      <c r="N80" s="2" t="s">
        <v>20</v>
      </c>
      <c r="O80" s="21" t="str">
        <f>IF(ISNUMBER(AVERAGEIFS(Observed!O$2:O$9149,Observed!$A$2:$A$9149,$A80,Observed!$D$2:$D$9149,$D80)),AVERAGEIFS(Observed!O$2:O$9149,Observed!$A$2:$A$9149,$A80,Observed!$D$2:$D$9149,$D80),"")</f>
        <v/>
      </c>
      <c r="P80" s="22" t="str">
        <f>IF(ISNUMBER(AVERAGEIFS(Observed!P$2:P$9149,Observed!$A$2:$A$9149,$A80,Observed!$D$2:$D$9149,$D80)),AVERAGEIFS(Observed!P$2:P$9149,Observed!$A$2:$A$9149,$A80,Observed!$D$2:$D$9149,$D80),"")</f>
        <v/>
      </c>
      <c r="Q80" s="22">
        <f>IF(ISNUMBER(AVERAGEIFS(Observed!Q$2:Q$9149,Observed!$A$2:$A$9149,$A80,Observed!$D$2:$D$9149,$D80)),AVERAGEIFS(Observed!Q$2:Q$9149,Observed!$A$2:$A$9149,$A80,Observed!$D$2:$D$9149,$D80),"")</f>
        <v>56.282528509930401</v>
      </c>
      <c r="R80" s="22">
        <f>IF(ISNUMBER(AVERAGEIFS(Observed!R$2:R$9149,Observed!$A$2:$A$9149,$A80,Observed!$D$2:$D$9149,$D80)),AVERAGEIFS(Observed!R$2:R$9149,Observed!$A$2:$A$9149,$A80,Observed!$D$2:$D$9149,$D80),"")</f>
        <v>56.282528509930401</v>
      </c>
      <c r="S80" s="22">
        <f>IF(ISNUMBER(AVERAGEIFS(Observed!S$2:S$9149,Observed!$A$2:$A$9149,$A80,Observed!$D$2:$D$9149,$D80)),AVERAGEIFS(Observed!S$2:S$9149,Observed!$A$2:$A$9149,$A80,Observed!$D$2:$D$9149,$D80),"")</f>
        <v>79.865090781489059</v>
      </c>
      <c r="T80" s="23" t="str">
        <f>IF(ISNUMBER(AVERAGEIFS(Observed!T$2:T$9149,Observed!$A$2:$A$9149,$A80,Observed!$D$2:$D$9149,$D80)),AVERAGEIFS(Observed!T$2:T$9149,Observed!$A$2:$A$9149,$A80,Observed!$D$2:$D$9149,$D80),"")</f>
        <v/>
      </c>
      <c r="U80" s="23" t="str">
        <f>IF(ISNUMBER(AVERAGEIFS(Observed!U$2:U$9149,Observed!$A$2:$A$9149,$A80,Observed!$D$2:$D$9149,$D80)),AVERAGEIFS(Observed!U$2:U$9149,Observed!$A$2:$A$9149,$A80,Observed!$D$2:$D$9149,$D80),"")</f>
        <v/>
      </c>
      <c r="V80" s="23" t="str">
        <f>IF(ISNUMBER(AVERAGEIFS(Observed!V$2:V$9149,Observed!$A$2:$A$9149,$A80,Observed!$D$2:$D$9149,$D80)),AVERAGEIFS(Observed!V$2:V$9149,Observed!$A$2:$A$9149,$A80,Observed!$D$2:$D$9149,$D80),"")</f>
        <v/>
      </c>
      <c r="W80" s="21" t="str">
        <f>IF(ISNUMBER(AVERAGEIFS(Observed!W$2:W$9149,Observed!$A$2:$A$9149,$A80,Observed!$D$2:$D$9149,$D80)),AVERAGEIFS(Observed!W$2:W$9149,Observed!$A$2:$A$9149,$A80,Observed!$D$2:$D$9149,$D80),"")</f>
        <v/>
      </c>
      <c r="X80" s="35" t="str">
        <f>IF(ISNUMBER(AVERAGEIFS(Observed!X$2:X$9149,Observed!$A$2:$A$9149,$A80,Observed!$D$2:$D$9149,$D80)),AVERAGEIFS(Observed!X$2:X$9149,Observed!$A$2:$A$9149,$A80,Observed!$D$2:$D$9149,$D80),"")</f>
        <v/>
      </c>
      <c r="Y80" s="35" t="str">
        <f>IF(ISNUMBER(AVERAGEIFS(Observed!Y$2:Y$9149,Observed!$A$2:$A$9149,$A80,Observed!$D$2:$D$9149,$D80)),AVERAGEIFS(Observed!Y$2:Y$9149,Observed!$A$2:$A$9149,$A80,Observed!$D$2:$D$9149,$D80),"")</f>
        <v/>
      </c>
      <c r="Z80" s="22" t="str">
        <f>IF(ISNUMBER(AVERAGEIFS(Observed!Z$2:Z$9149,Observed!$A$2:$A$9149,$A80,Observed!$D$2:$D$9149,$D80)),AVERAGEIFS(Observed!Z$2:Z$9149,Observed!$A$2:$A$9149,$A80,Observed!$D$2:$D$9149,$D80),"")</f>
        <v/>
      </c>
      <c r="AA80" s="22" t="str">
        <f>IF(ISNUMBER(AVERAGEIFS(Observed!AA$2:AA$9149,Observed!$A$2:$A$9149,$A80,Observed!$D$2:$D$9149,$D80)),AVERAGEIFS(Observed!AA$2:AA$9149,Observed!$A$2:$A$9149,$A80,Observed!$D$2:$D$9149,$D80),"")</f>
        <v/>
      </c>
      <c r="AB80" s="22" t="str">
        <f>IF(ISNUMBER(AVERAGEIFS(Observed!AB$2:AB$9149,Observed!$A$2:$A$9149,$A80,Observed!$D$2:$D$9149,$D80)),AVERAGEIFS(Observed!AB$2:AB$9149,Observed!$A$2:$A$9149,$A80,Observed!$D$2:$D$9149,$D80),"")</f>
        <v/>
      </c>
      <c r="AC80" s="22" t="str">
        <f>IF(ISNUMBER(AVERAGEIFS(Observed!AC$2:AC$9149,Observed!$A$2:$A$9149,$A80,Observed!$D$2:$D$9149,$D80)),AVERAGEIFS(Observed!AC$2:AC$9149,Observed!$A$2:$A$9149,$A80,Observed!$D$2:$D$9149,$D80),"")</f>
        <v/>
      </c>
      <c r="AD80" s="22" t="str">
        <f>IF(ISNUMBER(AVERAGEIFS(Observed!AD$2:AD$9149,Observed!$A$2:$A$9149,$A80,Observed!$D$2:$D$9149,$D80)),AVERAGEIFS(Observed!AD$2:AD$9149,Observed!$A$2:$A$9149,$A80,Observed!$D$2:$D$9149,$D80),"")</f>
        <v/>
      </c>
      <c r="AE80" s="22" t="str">
        <f>IF(ISNUMBER(AVERAGEIFS(Observed!AE$2:AE$9149,Observed!$A$2:$A$9149,$A80,Observed!$D$2:$D$9149,$D80)),AVERAGEIFS(Observed!AE$2:AE$9149,Observed!$A$2:$A$9149,$A80,Observed!$D$2:$D$9149,$D80),"")</f>
        <v/>
      </c>
      <c r="AF80" s="22">
        <f>IF(ISNUMBER(AVERAGEIFS(Observed!AF$2:AF$9149,Observed!$A$2:$A$9149,$A80,Observed!$D$2:$D$9149,$D80)),AVERAGEIFS(Observed!AF$2:AF$9149,Observed!$A$2:$A$9149,$A80,Observed!$D$2:$D$9149,$D80),"")</f>
        <v>15.561040878295898</v>
      </c>
      <c r="AG80" s="22">
        <f>IF(ISNUMBER(AVERAGEIFS(Observed!AG$2:AG$9149,Observed!$A$2:$A$9149,$A80,Observed!$D$2:$D$9149,$D80)),AVERAGEIFS(Observed!AG$2:AG$9149,Observed!$A$2:$A$9149,$A80,Observed!$D$2:$D$9149,$D80),"")</f>
        <v>84.438959121704102</v>
      </c>
      <c r="AH80" s="22">
        <f>IF(ISNUMBER(AVERAGEIFS(Observed!AH$2:AH$9149,Observed!$A$2:$A$9149,$A80,Observed!$D$2:$D$9149,$D80)),AVERAGEIFS(Observed!AH$2:AH$9149,Observed!$A$2:$A$9149,$A80,Observed!$D$2:$D$9149,$D80),"")</f>
        <v>19.072171211242676</v>
      </c>
      <c r="AI80" s="22">
        <f>IF(ISNUMBER(AVERAGEIFS(Observed!AI$2:AI$9149,Observed!$A$2:$A$9149,$A80,Observed!$D$2:$D$9149,$D80)),AVERAGEIFS(Observed!AI$2:AI$9149,Observed!$A$2:$A$9149,$A80,Observed!$D$2:$D$9149,$D80),"")</f>
        <v>26.585183620452881</v>
      </c>
      <c r="AJ80" s="22">
        <f>IF(ISNUMBER(AVERAGEIFS(Observed!AJ$2:AJ$9149,Observed!$A$2:$A$9149,$A80,Observed!$D$2:$D$9149,$D80)),AVERAGEIFS(Observed!AJ$2:AJ$9149,Observed!$A$2:$A$9149,$A80,Observed!$D$2:$D$9149,$D80),"")</f>
        <v>4.8939250707626343</v>
      </c>
      <c r="AK80" s="22">
        <f>IF(ISNUMBER(AVERAGEIFS(Observed!AK$2:AK$9149,Observed!$A$2:$A$9149,$A80,Observed!$D$2:$D$9149,$D80)),AVERAGEIFS(Observed!AK$2:AK$9149,Observed!$A$2:$A$9149,$A80,Observed!$D$2:$D$9149,$D80),"")</f>
        <v>20.099781036376953</v>
      </c>
      <c r="AL80" s="23">
        <f>IF(ISNUMBER(AVERAGEIFS(Observed!AL$2:AL$9149,Observed!$A$2:$A$9149,$A80,Observed!$D$2:$D$9149,$D80)),AVERAGEIFS(Observed!AL$2:AL$9149,Observed!$A$2:$A$9149,$A80,Observed!$D$2:$D$9149,$D80),"")</f>
        <v>3.2159649658203122E-2</v>
      </c>
      <c r="AM80" s="23">
        <f>IF(ISNUMBER(AVERAGEIFS(Observed!AM$2:AM$9149,Observed!$A$2:$A$9149,$A80,Observed!$D$2:$D$9149,$D80)),AVERAGEIFS(Observed!AM$2:AM$9149,Observed!$A$2:$A$9149,$A80,Observed!$D$2:$D$9149,$D80),"")</f>
        <v>3.2159649658203122E-2</v>
      </c>
      <c r="AN80" s="22">
        <f>IF(ISNUMBER(AVERAGEIFS(Observed!AN$2:AN$9149,Observed!$A$2:$A$9149,$A80,Observed!$D$2:$D$9149,$D80)),AVERAGEIFS(Observed!AN$2:AN$9149,Observed!$A$2:$A$9149,$A80,Observed!$D$2:$D$9149,$D80),"")</f>
        <v>73.116559982299805</v>
      </c>
      <c r="AO80" s="22">
        <f>IF(ISNUMBER(AVERAGEIFS(Observed!AO$2:AO$9149,Observed!$A$2:$A$9149,$A80,Observed!$D$2:$D$9149,$D80)),AVERAGEIFS(Observed!AO$2:AO$9149,Observed!$A$2:$A$9149,$A80,Observed!$D$2:$D$9149,$D80),"")</f>
        <v>11.698649597167968</v>
      </c>
      <c r="AP80" s="21" t="str">
        <f>IF(ISNUMBER(AVERAGEIFS(Observed!AP$2:AP$9149,Observed!$A$2:$A$9149,$A80,Observed!$D$2:$D$9149,$D80)),AVERAGEIFS(Observed!AP$2:AP$9149,Observed!$A$2:$A$9149,$A80,Observed!$D$2:$D$9149,$D80),"")</f>
        <v/>
      </c>
      <c r="AQ80" s="22" t="str">
        <f>IF(ISNUMBER(AVERAGEIFS(Observed!AQ$2:AQ$9149,Observed!$A$2:$A$9149,$A80,Observed!$D$2:$D$9149,$D80)),AVERAGEIFS(Observed!AQ$2:AQ$9149,Observed!$A$2:$A$9149,$A80,Observed!$D$2:$D$9149,$D80),"")</f>
        <v/>
      </c>
      <c r="AR80" s="22" t="str">
        <f>IF(ISNUMBER(AVERAGEIFS(Observed!AR$2:AR$9149,Observed!$A$2:$A$9149,$A80,Observed!$D$2:$D$9149,$D80)),AVERAGEIFS(Observed!AR$2:AR$9149,Observed!$A$2:$A$9149,$A80,Observed!$D$2:$D$9149,$D80),"")</f>
        <v/>
      </c>
      <c r="AS80" s="22" t="str">
        <f>IF(ISNUMBER(AVERAGEIFS(Observed!AS$2:AS$9149,Observed!$A$2:$A$9149,$A80,Observed!$D$2:$D$9149,$D80)),AVERAGEIFS(Observed!AS$2:AS$9149,Observed!$A$2:$A$9149,$A80,Observed!$D$2:$D$9149,$D80),"")</f>
        <v/>
      </c>
      <c r="AT80" s="22">
        <f>IF(ISNUMBER(AVERAGEIFS(Observed!AT$2:AT$9149,Observed!$A$2:$A$9149,$A80,Observed!$D$2:$D$9149,$D80)),AVERAGEIFS(Observed!AT$2:AT$9149,Observed!$A$2:$A$9149,$A80,Observed!$D$2:$D$9149,$D80),"")</f>
        <v>1.8295000000000001</v>
      </c>
      <c r="AU80" s="22">
        <f>IF(ISNUMBER(AVERAGEIFS(Observed!AU$2:AU$9149,Observed!$A$2:$A$9149,$A80,Observed!$D$2:$D$9149,$D80)),AVERAGEIFS(Observed!AU$2:AU$9149,Observed!$A$2:$A$9149,$A80,Observed!$D$2:$D$9149,$D80),"")</f>
        <v>2.56</v>
      </c>
      <c r="AV80" s="2">
        <f>COUNTIFS(Observed!$A$2:$A$9149,$A80,Observed!$D$2:$D$9149,$D80)</f>
        <v>4</v>
      </c>
      <c r="AW80" s="2">
        <f t="shared" si="1"/>
        <v>15</v>
      </c>
    </row>
    <row r="81" spans="1:49" x14ac:dyDescent="0.25">
      <c r="A81" t="s">
        <v>23</v>
      </c>
      <c r="B81" t="s">
        <v>138</v>
      </c>
      <c r="C81" t="s">
        <v>43</v>
      </c>
      <c r="D81" s="3">
        <v>42283</v>
      </c>
      <c r="E81">
        <v>1</v>
      </c>
      <c r="F81" t="s">
        <v>55</v>
      </c>
      <c r="K81" s="24" t="s">
        <v>75</v>
      </c>
      <c r="L81" t="s">
        <v>41</v>
      </c>
      <c r="M81">
        <v>2.2000000000000002</v>
      </c>
      <c r="N81" s="2" t="s">
        <v>20</v>
      </c>
      <c r="O81" s="21" t="str">
        <f>IF(ISNUMBER(AVERAGEIFS(Observed!O$2:O$9149,Observed!$A$2:$A$9149,$A81,Observed!$D$2:$D$9149,$D81)),AVERAGEIFS(Observed!O$2:O$9149,Observed!$A$2:$A$9149,$A81,Observed!$D$2:$D$9149,$D81),"")</f>
        <v/>
      </c>
      <c r="P81" s="22" t="str">
        <f>IF(ISNUMBER(AVERAGEIFS(Observed!P$2:P$9149,Observed!$A$2:$A$9149,$A81,Observed!$D$2:$D$9149,$D81)),AVERAGEIFS(Observed!P$2:P$9149,Observed!$A$2:$A$9149,$A81,Observed!$D$2:$D$9149,$D81),"")</f>
        <v/>
      </c>
      <c r="Q81" s="22">
        <f>IF(ISNUMBER(AVERAGEIFS(Observed!Q$2:Q$9149,Observed!$A$2:$A$9149,$A81,Observed!$D$2:$D$9149,$D81)),AVERAGEIFS(Observed!Q$2:Q$9149,Observed!$A$2:$A$9149,$A81,Observed!$D$2:$D$9149,$D81),"")</f>
        <v>86.085435670652885</v>
      </c>
      <c r="R81" s="22">
        <f>IF(ISNUMBER(AVERAGEIFS(Observed!R$2:R$9149,Observed!$A$2:$A$9149,$A81,Observed!$D$2:$D$9149,$D81)),AVERAGEIFS(Observed!R$2:R$9149,Observed!$A$2:$A$9149,$A81,Observed!$D$2:$D$9149,$D81),"")</f>
        <v>86.085435670652885</v>
      </c>
      <c r="S81" s="22">
        <f>IF(ISNUMBER(AVERAGEIFS(Observed!S$2:S$9149,Observed!$A$2:$A$9149,$A81,Observed!$D$2:$D$9149,$D81)),AVERAGEIFS(Observed!S$2:S$9149,Observed!$A$2:$A$9149,$A81,Observed!$D$2:$D$9149,$D81),"")</f>
        <v>138.84181959915097</v>
      </c>
      <c r="T81" s="23" t="str">
        <f>IF(ISNUMBER(AVERAGEIFS(Observed!T$2:T$9149,Observed!$A$2:$A$9149,$A81,Observed!$D$2:$D$9149,$D81)),AVERAGEIFS(Observed!T$2:T$9149,Observed!$A$2:$A$9149,$A81,Observed!$D$2:$D$9149,$D81),"")</f>
        <v/>
      </c>
      <c r="U81" s="23" t="str">
        <f>IF(ISNUMBER(AVERAGEIFS(Observed!U$2:U$9149,Observed!$A$2:$A$9149,$A81,Observed!$D$2:$D$9149,$D81)),AVERAGEIFS(Observed!U$2:U$9149,Observed!$A$2:$A$9149,$A81,Observed!$D$2:$D$9149,$D81),"")</f>
        <v/>
      </c>
      <c r="V81" s="23" t="str">
        <f>IF(ISNUMBER(AVERAGEIFS(Observed!V$2:V$9149,Observed!$A$2:$A$9149,$A81,Observed!$D$2:$D$9149,$D81)),AVERAGEIFS(Observed!V$2:V$9149,Observed!$A$2:$A$9149,$A81,Observed!$D$2:$D$9149,$D81),"")</f>
        <v/>
      </c>
      <c r="W81" s="21" t="str">
        <f>IF(ISNUMBER(AVERAGEIFS(Observed!W$2:W$9149,Observed!$A$2:$A$9149,$A81,Observed!$D$2:$D$9149,$D81)),AVERAGEIFS(Observed!W$2:W$9149,Observed!$A$2:$A$9149,$A81,Observed!$D$2:$D$9149,$D81),"")</f>
        <v/>
      </c>
      <c r="X81" s="35" t="str">
        <f>IF(ISNUMBER(AVERAGEIFS(Observed!X$2:X$9149,Observed!$A$2:$A$9149,$A81,Observed!$D$2:$D$9149,$D81)),AVERAGEIFS(Observed!X$2:X$9149,Observed!$A$2:$A$9149,$A81,Observed!$D$2:$D$9149,$D81),"")</f>
        <v/>
      </c>
      <c r="Y81" s="35" t="str">
        <f>IF(ISNUMBER(AVERAGEIFS(Observed!Y$2:Y$9149,Observed!$A$2:$A$9149,$A81,Observed!$D$2:$D$9149,$D81)),AVERAGEIFS(Observed!Y$2:Y$9149,Observed!$A$2:$A$9149,$A81,Observed!$D$2:$D$9149,$D81),"")</f>
        <v/>
      </c>
      <c r="Z81" s="22" t="str">
        <f>IF(ISNUMBER(AVERAGEIFS(Observed!Z$2:Z$9149,Observed!$A$2:$A$9149,$A81,Observed!$D$2:$D$9149,$D81)),AVERAGEIFS(Observed!Z$2:Z$9149,Observed!$A$2:$A$9149,$A81,Observed!$D$2:$D$9149,$D81),"")</f>
        <v/>
      </c>
      <c r="AA81" s="22" t="str">
        <f>IF(ISNUMBER(AVERAGEIFS(Observed!AA$2:AA$9149,Observed!$A$2:$A$9149,$A81,Observed!$D$2:$D$9149,$D81)),AVERAGEIFS(Observed!AA$2:AA$9149,Observed!$A$2:$A$9149,$A81,Observed!$D$2:$D$9149,$D81),"")</f>
        <v/>
      </c>
      <c r="AB81" s="22" t="str">
        <f>IF(ISNUMBER(AVERAGEIFS(Observed!AB$2:AB$9149,Observed!$A$2:$A$9149,$A81,Observed!$D$2:$D$9149,$D81)),AVERAGEIFS(Observed!AB$2:AB$9149,Observed!$A$2:$A$9149,$A81,Observed!$D$2:$D$9149,$D81),"")</f>
        <v/>
      </c>
      <c r="AC81" s="22" t="str">
        <f>IF(ISNUMBER(AVERAGEIFS(Observed!AC$2:AC$9149,Observed!$A$2:$A$9149,$A81,Observed!$D$2:$D$9149,$D81)),AVERAGEIFS(Observed!AC$2:AC$9149,Observed!$A$2:$A$9149,$A81,Observed!$D$2:$D$9149,$D81),"")</f>
        <v/>
      </c>
      <c r="AD81" s="22" t="str">
        <f>IF(ISNUMBER(AVERAGEIFS(Observed!AD$2:AD$9149,Observed!$A$2:$A$9149,$A81,Observed!$D$2:$D$9149,$D81)),AVERAGEIFS(Observed!AD$2:AD$9149,Observed!$A$2:$A$9149,$A81,Observed!$D$2:$D$9149,$D81),"")</f>
        <v/>
      </c>
      <c r="AE81" s="22" t="str">
        <f>IF(ISNUMBER(AVERAGEIFS(Observed!AE$2:AE$9149,Observed!$A$2:$A$9149,$A81,Observed!$D$2:$D$9149,$D81)),AVERAGEIFS(Observed!AE$2:AE$9149,Observed!$A$2:$A$9149,$A81,Observed!$D$2:$D$9149,$D81),"")</f>
        <v/>
      </c>
      <c r="AF81" s="22">
        <f>IF(ISNUMBER(AVERAGEIFS(Observed!AF$2:AF$9149,Observed!$A$2:$A$9149,$A81,Observed!$D$2:$D$9149,$D81)),AVERAGEIFS(Observed!AF$2:AF$9149,Observed!$A$2:$A$9149,$A81,Observed!$D$2:$D$9149,$D81),"")</f>
        <v>13.836429595947266</v>
      </c>
      <c r="AG81" s="22">
        <f>IF(ISNUMBER(AVERAGEIFS(Observed!AG$2:AG$9149,Observed!$A$2:$A$9149,$A81,Observed!$D$2:$D$9149,$D81)),AVERAGEIFS(Observed!AG$2:AG$9149,Observed!$A$2:$A$9149,$A81,Observed!$D$2:$D$9149,$D81),"")</f>
        <v>86.163570404052734</v>
      </c>
      <c r="AH81" s="22">
        <f>IF(ISNUMBER(AVERAGEIFS(Observed!AH$2:AH$9149,Observed!$A$2:$A$9149,$A81,Observed!$D$2:$D$9149,$D81)),AVERAGEIFS(Observed!AH$2:AH$9149,Observed!$A$2:$A$9149,$A81,Observed!$D$2:$D$9149,$D81),"")</f>
        <v>19.751374244689941</v>
      </c>
      <c r="AI81" s="22">
        <f>IF(ISNUMBER(AVERAGEIFS(Observed!AI$2:AI$9149,Observed!$A$2:$A$9149,$A81,Observed!$D$2:$D$9149,$D81)),AVERAGEIFS(Observed!AI$2:AI$9149,Observed!$A$2:$A$9149,$A81,Observed!$D$2:$D$9149,$D81),"")</f>
        <v>26.394321441650391</v>
      </c>
      <c r="AJ81" s="22">
        <f>IF(ISNUMBER(AVERAGEIFS(Observed!AJ$2:AJ$9149,Observed!$A$2:$A$9149,$A81,Observed!$D$2:$D$9149,$D81)),AVERAGEIFS(Observed!AJ$2:AJ$9149,Observed!$A$2:$A$9149,$A81,Observed!$D$2:$D$9149,$D81),"")</f>
        <v>4.5007666945457458</v>
      </c>
      <c r="AK81" s="22">
        <f>IF(ISNUMBER(AVERAGEIFS(Observed!AK$2:AK$9149,Observed!$A$2:$A$9149,$A81,Observed!$D$2:$D$9149,$D81)),AVERAGEIFS(Observed!AK$2:AK$9149,Observed!$A$2:$A$9149,$A81,Observed!$D$2:$D$9149,$D81),"")</f>
        <v>21.230435371398926</v>
      </c>
      <c r="AL81" s="23">
        <f>IF(ISNUMBER(AVERAGEIFS(Observed!AL$2:AL$9149,Observed!$A$2:$A$9149,$A81,Observed!$D$2:$D$9149,$D81)),AVERAGEIFS(Observed!AL$2:AL$9149,Observed!$A$2:$A$9149,$A81,Observed!$D$2:$D$9149,$D81),"")</f>
        <v>3.3968696594238276E-2</v>
      </c>
      <c r="AM81" s="23">
        <f>IF(ISNUMBER(AVERAGEIFS(Observed!AM$2:AM$9149,Observed!$A$2:$A$9149,$A81,Observed!$D$2:$D$9149,$D81)),AVERAGEIFS(Observed!AM$2:AM$9149,Observed!$A$2:$A$9149,$A81,Observed!$D$2:$D$9149,$D81),"")</f>
        <v>3.3968696594238276E-2</v>
      </c>
      <c r="AN81" s="22">
        <f>IF(ISNUMBER(AVERAGEIFS(Observed!AN$2:AN$9149,Observed!$A$2:$A$9149,$A81,Observed!$D$2:$D$9149,$D81)),AVERAGEIFS(Observed!AN$2:AN$9149,Observed!$A$2:$A$9149,$A81,Observed!$D$2:$D$9149,$D81),"")</f>
        <v>75.601896286010742</v>
      </c>
      <c r="AO81" s="22">
        <f>IF(ISNUMBER(AVERAGEIFS(Observed!AO$2:AO$9149,Observed!$A$2:$A$9149,$A81,Observed!$D$2:$D$9149,$D81)),AVERAGEIFS(Observed!AO$2:AO$9149,Observed!$A$2:$A$9149,$A81,Observed!$D$2:$D$9149,$D81),"")</f>
        <v>12.096303405761718</v>
      </c>
      <c r="AP81" s="21" t="str">
        <f>IF(ISNUMBER(AVERAGEIFS(Observed!AP$2:AP$9149,Observed!$A$2:$A$9149,$A81,Observed!$D$2:$D$9149,$D81)),AVERAGEIFS(Observed!AP$2:AP$9149,Observed!$A$2:$A$9149,$A81,Observed!$D$2:$D$9149,$D81),"")</f>
        <v/>
      </c>
      <c r="AQ81" s="22" t="str">
        <f>IF(ISNUMBER(AVERAGEIFS(Observed!AQ$2:AQ$9149,Observed!$A$2:$A$9149,$A81,Observed!$D$2:$D$9149,$D81)),AVERAGEIFS(Observed!AQ$2:AQ$9149,Observed!$A$2:$A$9149,$A81,Observed!$D$2:$D$9149,$D81),"")</f>
        <v/>
      </c>
      <c r="AR81" s="22" t="str">
        <f>IF(ISNUMBER(AVERAGEIFS(Observed!AR$2:AR$9149,Observed!$A$2:$A$9149,$A81,Observed!$D$2:$D$9149,$D81)),AVERAGEIFS(Observed!AR$2:AR$9149,Observed!$A$2:$A$9149,$A81,Observed!$D$2:$D$9149,$D81),"")</f>
        <v/>
      </c>
      <c r="AS81" s="22" t="str">
        <f>IF(ISNUMBER(AVERAGEIFS(Observed!AS$2:AS$9149,Observed!$A$2:$A$9149,$A81,Observed!$D$2:$D$9149,$D81)),AVERAGEIFS(Observed!AS$2:AS$9149,Observed!$A$2:$A$9149,$A81,Observed!$D$2:$D$9149,$D81),"")</f>
        <v/>
      </c>
      <c r="AT81" s="22">
        <f>IF(ISNUMBER(AVERAGEIFS(Observed!AT$2:AT$9149,Observed!$A$2:$A$9149,$A81,Observed!$D$2:$D$9149,$D81)),AVERAGEIFS(Observed!AT$2:AT$9149,Observed!$A$2:$A$9149,$A81,Observed!$D$2:$D$9149,$D81),"")</f>
        <v>2.9279999999999999</v>
      </c>
      <c r="AU81" s="22">
        <f>IF(ISNUMBER(AVERAGEIFS(Observed!AU$2:AU$9149,Observed!$A$2:$A$9149,$A81,Observed!$D$2:$D$9149,$D81)),AVERAGEIFS(Observed!AU$2:AU$9149,Observed!$A$2:$A$9149,$A81,Observed!$D$2:$D$9149,$D81),"")</f>
        <v>4.4747500000000002</v>
      </c>
      <c r="AV81" s="2">
        <f>COUNTIFS(Observed!$A$2:$A$9149,$A81,Observed!$D$2:$D$9149,$D81)</f>
        <v>4</v>
      </c>
      <c r="AW81" s="2">
        <f t="shared" si="1"/>
        <v>15</v>
      </c>
    </row>
    <row r="82" spans="1:49" x14ac:dyDescent="0.25">
      <c r="A82" t="s">
        <v>24</v>
      </c>
      <c r="B82" t="s">
        <v>138</v>
      </c>
      <c r="C82" t="s">
        <v>43</v>
      </c>
      <c r="D82" s="3">
        <v>42283</v>
      </c>
      <c r="E82">
        <v>1</v>
      </c>
      <c r="F82" t="s">
        <v>56</v>
      </c>
      <c r="K82" s="24" t="s">
        <v>75</v>
      </c>
      <c r="L82" t="s">
        <v>41</v>
      </c>
      <c r="M82">
        <v>2.2000000000000002</v>
      </c>
      <c r="N82" s="2" t="s">
        <v>20</v>
      </c>
      <c r="O82" s="21" t="str">
        <f>IF(ISNUMBER(AVERAGEIFS(Observed!O$2:O$9149,Observed!$A$2:$A$9149,$A82,Observed!$D$2:$D$9149,$D82)),AVERAGEIFS(Observed!O$2:O$9149,Observed!$A$2:$A$9149,$A82,Observed!$D$2:$D$9149,$D82),"")</f>
        <v/>
      </c>
      <c r="P82" s="22" t="str">
        <f>IF(ISNUMBER(AVERAGEIFS(Observed!P$2:P$9149,Observed!$A$2:$A$9149,$A82,Observed!$D$2:$D$9149,$D82)),AVERAGEIFS(Observed!P$2:P$9149,Observed!$A$2:$A$9149,$A82,Observed!$D$2:$D$9149,$D82),"")</f>
        <v/>
      </c>
      <c r="Q82" s="22">
        <f>IF(ISNUMBER(AVERAGEIFS(Observed!Q$2:Q$9149,Observed!$A$2:$A$9149,$A82,Observed!$D$2:$D$9149,$D82)),AVERAGEIFS(Observed!Q$2:Q$9149,Observed!$A$2:$A$9149,$A82,Observed!$D$2:$D$9149,$D82),"")</f>
        <v>121.97165781839465</v>
      </c>
      <c r="R82" s="22">
        <f>IF(ISNUMBER(AVERAGEIFS(Observed!R$2:R$9149,Observed!$A$2:$A$9149,$A82,Observed!$D$2:$D$9149,$D82)),AVERAGEIFS(Observed!R$2:R$9149,Observed!$A$2:$A$9149,$A82,Observed!$D$2:$D$9149,$D82),"")</f>
        <v>121.97165781839465</v>
      </c>
      <c r="S82" s="22">
        <f>IF(ISNUMBER(AVERAGEIFS(Observed!S$2:S$9149,Observed!$A$2:$A$9149,$A82,Observed!$D$2:$D$9149,$D82)),AVERAGEIFS(Observed!S$2:S$9149,Observed!$A$2:$A$9149,$A82,Observed!$D$2:$D$9149,$D82),"")</f>
        <v>198.32506438602815</v>
      </c>
      <c r="T82" s="23" t="str">
        <f>IF(ISNUMBER(AVERAGEIFS(Observed!T$2:T$9149,Observed!$A$2:$A$9149,$A82,Observed!$D$2:$D$9149,$D82)),AVERAGEIFS(Observed!T$2:T$9149,Observed!$A$2:$A$9149,$A82,Observed!$D$2:$D$9149,$D82),"")</f>
        <v/>
      </c>
      <c r="U82" s="23" t="str">
        <f>IF(ISNUMBER(AVERAGEIFS(Observed!U$2:U$9149,Observed!$A$2:$A$9149,$A82,Observed!$D$2:$D$9149,$D82)),AVERAGEIFS(Observed!U$2:U$9149,Observed!$A$2:$A$9149,$A82,Observed!$D$2:$D$9149,$D82),"")</f>
        <v/>
      </c>
      <c r="V82" s="23" t="str">
        <f>IF(ISNUMBER(AVERAGEIFS(Observed!V$2:V$9149,Observed!$A$2:$A$9149,$A82,Observed!$D$2:$D$9149,$D82)),AVERAGEIFS(Observed!V$2:V$9149,Observed!$A$2:$A$9149,$A82,Observed!$D$2:$D$9149,$D82),"")</f>
        <v/>
      </c>
      <c r="W82" s="21" t="str">
        <f>IF(ISNUMBER(AVERAGEIFS(Observed!W$2:W$9149,Observed!$A$2:$A$9149,$A82,Observed!$D$2:$D$9149,$D82)),AVERAGEIFS(Observed!W$2:W$9149,Observed!$A$2:$A$9149,$A82,Observed!$D$2:$D$9149,$D82),"")</f>
        <v/>
      </c>
      <c r="X82" s="35" t="str">
        <f>IF(ISNUMBER(AVERAGEIFS(Observed!X$2:X$9149,Observed!$A$2:$A$9149,$A82,Observed!$D$2:$D$9149,$D82)),AVERAGEIFS(Observed!X$2:X$9149,Observed!$A$2:$A$9149,$A82,Observed!$D$2:$D$9149,$D82),"")</f>
        <v/>
      </c>
      <c r="Y82" s="35" t="str">
        <f>IF(ISNUMBER(AVERAGEIFS(Observed!Y$2:Y$9149,Observed!$A$2:$A$9149,$A82,Observed!$D$2:$D$9149,$D82)),AVERAGEIFS(Observed!Y$2:Y$9149,Observed!$A$2:$A$9149,$A82,Observed!$D$2:$D$9149,$D82),"")</f>
        <v/>
      </c>
      <c r="Z82" s="22" t="str">
        <f>IF(ISNUMBER(AVERAGEIFS(Observed!Z$2:Z$9149,Observed!$A$2:$A$9149,$A82,Observed!$D$2:$D$9149,$D82)),AVERAGEIFS(Observed!Z$2:Z$9149,Observed!$A$2:$A$9149,$A82,Observed!$D$2:$D$9149,$D82),"")</f>
        <v/>
      </c>
      <c r="AA82" s="22" t="str">
        <f>IF(ISNUMBER(AVERAGEIFS(Observed!AA$2:AA$9149,Observed!$A$2:$A$9149,$A82,Observed!$D$2:$D$9149,$D82)),AVERAGEIFS(Observed!AA$2:AA$9149,Observed!$A$2:$A$9149,$A82,Observed!$D$2:$D$9149,$D82),"")</f>
        <v/>
      </c>
      <c r="AB82" s="22" t="str">
        <f>IF(ISNUMBER(AVERAGEIFS(Observed!AB$2:AB$9149,Observed!$A$2:$A$9149,$A82,Observed!$D$2:$D$9149,$D82)),AVERAGEIFS(Observed!AB$2:AB$9149,Observed!$A$2:$A$9149,$A82,Observed!$D$2:$D$9149,$D82),"")</f>
        <v/>
      </c>
      <c r="AC82" s="22" t="str">
        <f>IF(ISNUMBER(AVERAGEIFS(Observed!AC$2:AC$9149,Observed!$A$2:$A$9149,$A82,Observed!$D$2:$D$9149,$D82)),AVERAGEIFS(Observed!AC$2:AC$9149,Observed!$A$2:$A$9149,$A82,Observed!$D$2:$D$9149,$D82),"")</f>
        <v/>
      </c>
      <c r="AD82" s="22" t="str">
        <f>IF(ISNUMBER(AVERAGEIFS(Observed!AD$2:AD$9149,Observed!$A$2:$A$9149,$A82,Observed!$D$2:$D$9149,$D82)),AVERAGEIFS(Observed!AD$2:AD$9149,Observed!$A$2:$A$9149,$A82,Observed!$D$2:$D$9149,$D82),"")</f>
        <v/>
      </c>
      <c r="AE82" s="22" t="str">
        <f>IF(ISNUMBER(AVERAGEIFS(Observed!AE$2:AE$9149,Observed!$A$2:$A$9149,$A82,Observed!$D$2:$D$9149,$D82)),AVERAGEIFS(Observed!AE$2:AE$9149,Observed!$A$2:$A$9149,$A82,Observed!$D$2:$D$9149,$D82),"")</f>
        <v/>
      </c>
      <c r="AF82" s="22">
        <f>IF(ISNUMBER(AVERAGEIFS(Observed!AF$2:AF$9149,Observed!$A$2:$A$9149,$A82,Observed!$D$2:$D$9149,$D82)),AVERAGEIFS(Observed!AF$2:AF$9149,Observed!$A$2:$A$9149,$A82,Observed!$D$2:$D$9149,$D82),"")</f>
        <v>13.030004501342773</v>
      </c>
      <c r="AG82" s="22">
        <f>IF(ISNUMBER(AVERAGEIFS(Observed!AG$2:AG$9149,Observed!$A$2:$A$9149,$A82,Observed!$D$2:$D$9149,$D82)),AVERAGEIFS(Observed!AG$2:AG$9149,Observed!$A$2:$A$9149,$A82,Observed!$D$2:$D$9149,$D82),"")</f>
        <v>86.969995498657227</v>
      </c>
      <c r="AH82" s="22">
        <f>IF(ISNUMBER(AVERAGEIFS(Observed!AH$2:AH$9149,Observed!$A$2:$A$9149,$A82,Observed!$D$2:$D$9149,$D82)),AVERAGEIFS(Observed!AH$2:AH$9149,Observed!$A$2:$A$9149,$A82,Observed!$D$2:$D$9149,$D82),"")</f>
        <v>18.900949954986572</v>
      </c>
      <c r="AI82" s="22">
        <f>IF(ISNUMBER(AVERAGEIFS(Observed!AI$2:AI$9149,Observed!$A$2:$A$9149,$A82,Observed!$D$2:$D$9149,$D82)),AVERAGEIFS(Observed!AI$2:AI$9149,Observed!$A$2:$A$9149,$A82,Observed!$D$2:$D$9149,$D82),"")</f>
        <v>25.858665943145752</v>
      </c>
      <c r="AJ82" s="22">
        <f>IF(ISNUMBER(AVERAGEIFS(Observed!AJ$2:AJ$9149,Observed!$A$2:$A$9149,$A82,Observed!$D$2:$D$9149,$D82)),AVERAGEIFS(Observed!AJ$2:AJ$9149,Observed!$A$2:$A$9149,$A82,Observed!$D$2:$D$9149,$D82),"")</f>
        <v>6.7946975231170654</v>
      </c>
      <c r="AK82" s="22">
        <f>IF(ISNUMBER(AVERAGEIFS(Observed!AK$2:AK$9149,Observed!$A$2:$A$9149,$A82,Observed!$D$2:$D$9149,$D82)),AVERAGEIFS(Observed!AK$2:AK$9149,Observed!$A$2:$A$9149,$A82,Observed!$D$2:$D$9149,$D82),"")</f>
        <v>24.040432453155518</v>
      </c>
      <c r="AL82" s="23">
        <f>IF(ISNUMBER(AVERAGEIFS(Observed!AL$2:AL$9149,Observed!$A$2:$A$9149,$A82,Observed!$D$2:$D$9149,$D82)),AVERAGEIFS(Observed!AL$2:AL$9149,Observed!$A$2:$A$9149,$A82,Observed!$D$2:$D$9149,$D82),"")</f>
        <v>3.8464691925048825E-2</v>
      </c>
      <c r="AM82" s="23">
        <f>IF(ISNUMBER(AVERAGEIFS(Observed!AM$2:AM$9149,Observed!$A$2:$A$9149,$A82,Observed!$D$2:$D$9149,$D82)),AVERAGEIFS(Observed!AM$2:AM$9149,Observed!$A$2:$A$9149,$A82,Observed!$D$2:$D$9149,$D82),"")</f>
        <v>3.8464691925048825E-2</v>
      </c>
      <c r="AN82" s="22">
        <f>IF(ISNUMBER(AVERAGEIFS(Observed!AN$2:AN$9149,Observed!$A$2:$A$9149,$A82,Observed!$D$2:$D$9149,$D82)),AVERAGEIFS(Observed!AN$2:AN$9149,Observed!$A$2:$A$9149,$A82,Observed!$D$2:$D$9149,$D82),"")</f>
        <v>77.166894912719727</v>
      </c>
      <c r="AO82" s="22">
        <f>IF(ISNUMBER(AVERAGEIFS(Observed!AO$2:AO$9149,Observed!$A$2:$A$9149,$A82,Observed!$D$2:$D$9149,$D82)),AVERAGEIFS(Observed!AO$2:AO$9149,Observed!$A$2:$A$9149,$A82,Observed!$D$2:$D$9149,$D82),"")</f>
        <v>12.346703186035157</v>
      </c>
      <c r="AP82" s="21" t="str">
        <f>IF(ISNUMBER(AVERAGEIFS(Observed!AP$2:AP$9149,Observed!$A$2:$A$9149,$A82,Observed!$D$2:$D$9149,$D82)),AVERAGEIFS(Observed!AP$2:AP$9149,Observed!$A$2:$A$9149,$A82,Observed!$D$2:$D$9149,$D82),"")</f>
        <v/>
      </c>
      <c r="AQ82" s="22" t="str">
        <f>IF(ISNUMBER(AVERAGEIFS(Observed!AQ$2:AQ$9149,Observed!$A$2:$A$9149,$A82,Observed!$D$2:$D$9149,$D82)),AVERAGEIFS(Observed!AQ$2:AQ$9149,Observed!$A$2:$A$9149,$A82,Observed!$D$2:$D$9149,$D82),"")</f>
        <v/>
      </c>
      <c r="AR82" s="22" t="str">
        <f>IF(ISNUMBER(AVERAGEIFS(Observed!AR$2:AR$9149,Observed!$A$2:$A$9149,$A82,Observed!$D$2:$D$9149,$D82)),AVERAGEIFS(Observed!AR$2:AR$9149,Observed!$A$2:$A$9149,$A82,Observed!$D$2:$D$9149,$D82),"")</f>
        <v/>
      </c>
      <c r="AS82" s="22" t="str">
        <f>IF(ISNUMBER(AVERAGEIFS(Observed!AS$2:AS$9149,Observed!$A$2:$A$9149,$A82,Observed!$D$2:$D$9149,$D82)),AVERAGEIFS(Observed!AS$2:AS$9149,Observed!$A$2:$A$9149,$A82,Observed!$D$2:$D$9149,$D82),"")</f>
        <v/>
      </c>
      <c r="AT82" s="22">
        <f>IF(ISNUMBER(AVERAGEIFS(Observed!AT$2:AT$9149,Observed!$A$2:$A$9149,$A82,Observed!$D$2:$D$9149,$D82)),AVERAGEIFS(Observed!AT$2:AT$9149,Observed!$A$2:$A$9149,$A82,Observed!$D$2:$D$9149,$D82),"")</f>
        <v>4.6894999999999998</v>
      </c>
      <c r="AU82" s="22">
        <f>IF(ISNUMBER(AVERAGEIFS(Observed!AU$2:AU$9149,Observed!$A$2:$A$9149,$A82,Observed!$D$2:$D$9149,$D82)),AVERAGEIFS(Observed!AU$2:AU$9149,Observed!$A$2:$A$9149,$A82,Observed!$D$2:$D$9149,$D82),"")</f>
        <v>7.0630000000000006</v>
      </c>
      <c r="AV82" s="2">
        <f>COUNTIFS(Observed!$A$2:$A$9149,$A82,Observed!$D$2:$D$9149,$D82)</f>
        <v>4</v>
      </c>
      <c r="AW82" s="2">
        <f t="shared" si="1"/>
        <v>15</v>
      </c>
    </row>
    <row r="83" spans="1:49" x14ac:dyDescent="0.25">
      <c r="A83" t="s">
        <v>27</v>
      </c>
      <c r="B83" t="s">
        <v>138</v>
      </c>
      <c r="C83" t="s">
        <v>43</v>
      </c>
      <c r="D83" s="3">
        <v>42283</v>
      </c>
      <c r="E83">
        <v>1</v>
      </c>
      <c r="F83" t="s">
        <v>57</v>
      </c>
      <c r="K83" s="24" t="s">
        <v>75</v>
      </c>
      <c r="L83" t="s">
        <v>41</v>
      </c>
      <c r="M83">
        <v>2.2000000000000002</v>
      </c>
      <c r="N83" s="2" t="s">
        <v>20</v>
      </c>
      <c r="O83" s="21" t="str">
        <f>IF(ISNUMBER(AVERAGEIFS(Observed!O$2:O$9149,Observed!$A$2:$A$9149,$A83,Observed!$D$2:$D$9149,$D83)),AVERAGEIFS(Observed!O$2:O$9149,Observed!$A$2:$A$9149,$A83,Observed!$D$2:$D$9149,$D83),"")</f>
        <v/>
      </c>
      <c r="P83" s="22" t="str">
        <f>IF(ISNUMBER(AVERAGEIFS(Observed!P$2:P$9149,Observed!$A$2:$A$9149,$A83,Observed!$D$2:$D$9149,$D83)),AVERAGEIFS(Observed!P$2:P$9149,Observed!$A$2:$A$9149,$A83,Observed!$D$2:$D$9149,$D83),"")</f>
        <v/>
      </c>
      <c r="Q83" s="22">
        <f>IF(ISNUMBER(AVERAGEIFS(Observed!Q$2:Q$9149,Observed!$A$2:$A$9149,$A83,Observed!$D$2:$D$9149,$D83)),AVERAGEIFS(Observed!Q$2:Q$9149,Observed!$A$2:$A$9149,$A83,Observed!$D$2:$D$9149,$D83),"")</f>
        <v>106.74549954131669</v>
      </c>
      <c r="R83" s="22">
        <f>IF(ISNUMBER(AVERAGEIFS(Observed!R$2:R$9149,Observed!$A$2:$A$9149,$A83,Observed!$D$2:$D$9149,$D83)),AVERAGEIFS(Observed!R$2:R$9149,Observed!$A$2:$A$9149,$A83,Observed!$D$2:$D$9149,$D83),"")</f>
        <v>106.74549954131669</v>
      </c>
      <c r="S83" s="22">
        <f>IF(ISNUMBER(AVERAGEIFS(Observed!S$2:S$9149,Observed!$A$2:$A$9149,$A83,Observed!$D$2:$D$9149,$D83)),AVERAGEIFS(Observed!S$2:S$9149,Observed!$A$2:$A$9149,$A83,Observed!$D$2:$D$9149,$D83),"")</f>
        <v>171.67170684946944</v>
      </c>
      <c r="T83" s="23" t="str">
        <f>IF(ISNUMBER(AVERAGEIFS(Observed!T$2:T$9149,Observed!$A$2:$A$9149,$A83,Observed!$D$2:$D$9149,$D83)),AVERAGEIFS(Observed!T$2:T$9149,Observed!$A$2:$A$9149,$A83,Observed!$D$2:$D$9149,$D83),"")</f>
        <v/>
      </c>
      <c r="U83" s="23" t="str">
        <f>IF(ISNUMBER(AVERAGEIFS(Observed!U$2:U$9149,Observed!$A$2:$A$9149,$A83,Observed!$D$2:$D$9149,$D83)),AVERAGEIFS(Observed!U$2:U$9149,Observed!$A$2:$A$9149,$A83,Observed!$D$2:$D$9149,$D83),"")</f>
        <v/>
      </c>
      <c r="V83" s="23" t="str">
        <f>IF(ISNUMBER(AVERAGEIFS(Observed!V$2:V$9149,Observed!$A$2:$A$9149,$A83,Observed!$D$2:$D$9149,$D83)),AVERAGEIFS(Observed!V$2:V$9149,Observed!$A$2:$A$9149,$A83,Observed!$D$2:$D$9149,$D83),"")</f>
        <v/>
      </c>
      <c r="W83" s="21" t="str">
        <f>IF(ISNUMBER(AVERAGEIFS(Observed!W$2:W$9149,Observed!$A$2:$A$9149,$A83,Observed!$D$2:$D$9149,$D83)),AVERAGEIFS(Observed!W$2:W$9149,Observed!$A$2:$A$9149,$A83,Observed!$D$2:$D$9149,$D83),"")</f>
        <v/>
      </c>
      <c r="X83" s="35" t="str">
        <f>IF(ISNUMBER(AVERAGEIFS(Observed!X$2:X$9149,Observed!$A$2:$A$9149,$A83,Observed!$D$2:$D$9149,$D83)),AVERAGEIFS(Observed!X$2:X$9149,Observed!$A$2:$A$9149,$A83,Observed!$D$2:$D$9149,$D83),"")</f>
        <v/>
      </c>
      <c r="Y83" s="35" t="str">
        <f>IF(ISNUMBER(AVERAGEIFS(Observed!Y$2:Y$9149,Observed!$A$2:$A$9149,$A83,Observed!$D$2:$D$9149,$D83)),AVERAGEIFS(Observed!Y$2:Y$9149,Observed!$A$2:$A$9149,$A83,Observed!$D$2:$D$9149,$D83),"")</f>
        <v/>
      </c>
      <c r="Z83" s="22" t="str">
        <f>IF(ISNUMBER(AVERAGEIFS(Observed!Z$2:Z$9149,Observed!$A$2:$A$9149,$A83,Observed!$D$2:$D$9149,$D83)),AVERAGEIFS(Observed!Z$2:Z$9149,Observed!$A$2:$A$9149,$A83,Observed!$D$2:$D$9149,$D83),"")</f>
        <v/>
      </c>
      <c r="AA83" s="22" t="str">
        <f>IF(ISNUMBER(AVERAGEIFS(Observed!AA$2:AA$9149,Observed!$A$2:$A$9149,$A83,Observed!$D$2:$D$9149,$D83)),AVERAGEIFS(Observed!AA$2:AA$9149,Observed!$A$2:$A$9149,$A83,Observed!$D$2:$D$9149,$D83),"")</f>
        <v/>
      </c>
      <c r="AB83" s="22" t="str">
        <f>IF(ISNUMBER(AVERAGEIFS(Observed!AB$2:AB$9149,Observed!$A$2:$A$9149,$A83,Observed!$D$2:$D$9149,$D83)),AVERAGEIFS(Observed!AB$2:AB$9149,Observed!$A$2:$A$9149,$A83,Observed!$D$2:$D$9149,$D83),"")</f>
        <v/>
      </c>
      <c r="AC83" s="22" t="str">
        <f>IF(ISNUMBER(AVERAGEIFS(Observed!AC$2:AC$9149,Observed!$A$2:$A$9149,$A83,Observed!$D$2:$D$9149,$D83)),AVERAGEIFS(Observed!AC$2:AC$9149,Observed!$A$2:$A$9149,$A83,Observed!$D$2:$D$9149,$D83),"")</f>
        <v/>
      </c>
      <c r="AD83" s="22" t="str">
        <f>IF(ISNUMBER(AVERAGEIFS(Observed!AD$2:AD$9149,Observed!$A$2:$A$9149,$A83,Observed!$D$2:$D$9149,$D83)),AVERAGEIFS(Observed!AD$2:AD$9149,Observed!$A$2:$A$9149,$A83,Observed!$D$2:$D$9149,$D83),"")</f>
        <v/>
      </c>
      <c r="AE83" s="22" t="str">
        <f>IF(ISNUMBER(AVERAGEIFS(Observed!AE$2:AE$9149,Observed!$A$2:$A$9149,$A83,Observed!$D$2:$D$9149,$D83)),AVERAGEIFS(Observed!AE$2:AE$9149,Observed!$A$2:$A$9149,$A83,Observed!$D$2:$D$9149,$D83),"")</f>
        <v/>
      </c>
      <c r="AF83" s="22">
        <f>IF(ISNUMBER(AVERAGEIFS(Observed!AF$2:AF$9149,Observed!$A$2:$A$9149,$A83,Observed!$D$2:$D$9149,$D83)),AVERAGEIFS(Observed!AF$2:AF$9149,Observed!$A$2:$A$9149,$A83,Observed!$D$2:$D$9149,$D83),"")</f>
        <v>15.100095748901367</v>
      </c>
      <c r="AG83" s="22">
        <f>IF(ISNUMBER(AVERAGEIFS(Observed!AG$2:AG$9149,Observed!$A$2:$A$9149,$A83,Observed!$D$2:$D$9149,$D83)),AVERAGEIFS(Observed!AG$2:AG$9149,Observed!$A$2:$A$9149,$A83,Observed!$D$2:$D$9149,$D83),"")</f>
        <v>84.899904251098633</v>
      </c>
      <c r="AH83" s="22">
        <f>IF(ISNUMBER(AVERAGEIFS(Observed!AH$2:AH$9149,Observed!$A$2:$A$9149,$A83,Observed!$D$2:$D$9149,$D83)),AVERAGEIFS(Observed!AH$2:AH$9149,Observed!$A$2:$A$9149,$A83,Observed!$D$2:$D$9149,$D83),"")</f>
        <v>18.842290878295898</v>
      </c>
      <c r="AI83" s="22">
        <f>IF(ISNUMBER(AVERAGEIFS(Observed!AI$2:AI$9149,Observed!$A$2:$A$9149,$A83,Observed!$D$2:$D$9149,$D83)),AVERAGEIFS(Observed!AI$2:AI$9149,Observed!$A$2:$A$9149,$A83,Observed!$D$2:$D$9149,$D83),"")</f>
        <v>25.515350341796875</v>
      </c>
      <c r="AJ83" s="22">
        <f>IF(ISNUMBER(AVERAGEIFS(Observed!AJ$2:AJ$9149,Observed!$A$2:$A$9149,$A83,Observed!$D$2:$D$9149,$D83)),AVERAGEIFS(Observed!AJ$2:AJ$9149,Observed!$A$2:$A$9149,$A83,Observed!$D$2:$D$9149,$D83),"")</f>
        <v>6.2626856565475464</v>
      </c>
      <c r="AK83" s="22">
        <f>IF(ISNUMBER(AVERAGEIFS(Observed!AK$2:AK$9149,Observed!$A$2:$A$9149,$A83,Observed!$D$2:$D$9149,$D83)),AVERAGEIFS(Observed!AK$2:AK$9149,Observed!$A$2:$A$9149,$A83,Observed!$D$2:$D$9149,$D83),"")</f>
        <v>22.934673309326172</v>
      </c>
      <c r="AL83" s="23">
        <f>IF(ISNUMBER(AVERAGEIFS(Observed!AL$2:AL$9149,Observed!$A$2:$A$9149,$A83,Observed!$D$2:$D$9149,$D83)),AVERAGEIFS(Observed!AL$2:AL$9149,Observed!$A$2:$A$9149,$A83,Observed!$D$2:$D$9149,$D83),"")</f>
        <v>3.6695477294921869E-2</v>
      </c>
      <c r="AM83" s="23">
        <f>IF(ISNUMBER(AVERAGEIFS(Observed!AM$2:AM$9149,Observed!$A$2:$A$9149,$A83,Observed!$D$2:$D$9149,$D83)),AVERAGEIFS(Observed!AM$2:AM$9149,Observed!$A$2:$A$9149,$A83,Observed!$D$2:$D$9149,$D83),"")</f>
        <v>3.6695477294921869E-2</v>
      </c>
      <c r="AN83" s="22">
        <f>IF(ISNUMBER(AVERAGEIFS(Observed!AN$2:AN$9149,Observed!$A$2:$A$9149,$A83,Observed!$D$2:$D$9149,$D83)),AVERAGEIFS(Observed!AN$2:AN$9149,Observed!$A$2:$A$9149,$A83,Observed!$D$2:$D$9149,$D83),"")</f>
        <v>74.04844856262207</v>
      </c>
      <c r="AO83" s="22">
        <f>IF(ISNUMBER(AVERAGEIFS(Observed!AO$2:AO$9149,Observed!$A$2:$A$9149,$A83,Observed!$D$2:$D$9149,$D83)),AVERAGEIFS(Observed!AO$2:AO$9149,Observed!$A$2:$A$9149,$A83,Observed!$D$2:$D$9149,$D83),"")</f>
        <v>11.847751770019531</v>
      </c>
      <c r="AP83" s="21" t="str">
        <f>IF(ISNUMBER(AVERAGEIFS(Observed!AP$2:AP$9149,Observed!$A$2:$A$9149,$A83,Observed!$D$2:$D$9149,$D83)),AVERAGEIFS(Observed!AP$2:AP$9149,Observed!$A$2:$A$9149,$A83,Observed!$D$2:$D$9149,$D83),"")</f>
        <v/>
      </c>
      <c r="AQ83" s="22" t="str">
        <f>IF(ISNUMBER(AVERAGEIFS(Observed!AQ$2:AQ$9149,Observed!$A$2:$A$9149,$A83,Observed!$D$2:$D$9149,$D83)),AVERAGEIFS(Observed!AQ$2:AQ$9149,Observed!$A$2:$A$9149,$A83,Observed!$D$2:$D$9149,$D83),"")</f>
        <v/>
      </c>
      <c r="AR83" s="22" t="str">
        <f>IF(ISNUMBER(AVERAGEIFS(Observed!AR$2:AR$9149,Observed!$A$2:$A$9149,$A83,Observed!$D$2:$D$9149,$D83)),AVERAGEIFS(Observed!AR$2:AR$9149,Observed!$A$2:$A$9149,$A83,Observed!$D$2:$D$9149,$D83),"")</f>
        <v/>
      </c>
      <c r="AS83" s="22" t="str">
        <f>IF(ISNUMBER(AVERAGEIFS(Observed!AS$2:AS$9149,Observed!$A$2:$A$9149,$A83,Observed!$D$2:$D$9149,$D83)),AVERAGEIFS(Observed!AS$2:AS$9149,Observed!$A$2:$A$9149,$A83,Observed!$D$2:$D$9149,$D83),"")</f>
        <v/>
      </c>
      <c r="AT83" s="22">
        <f>IF(ISNUMBER(AVERAGEIFS(Observed!AT$2:AT$9149,Observed!$A$2:$A$9149,$A83,Observed!$D$2:$D$9149,$D83)),AVERAGEIFS(Observed!AT$2:AT$9149,Observed!$A$2:$A$9149,$A83,Observed!$D$2:$D$9149,$D83),"")</f>
        <v>3.9180000000000001</v>
      </c>
      <c r="AU83" s="22">
        <f>IF(ISNUMBER(AVERAGEIFS(Observed!AU$2:AU$9149,Observed!$A$2:$A$9149,$A83,Observed!$D$2:$D$9149,$D83)),AVERAGEIFS(Observed!AU$2:AU$9149,Observed!$A$2:$A$9149,$A83,Observed!$D$2:$D$9149,$D83),"")</f>
        <v>5.9757500000000006</v>
      </c>
      <c r="AV83" s="2">
        <f>COUNTIFS(Observed!$A$2:$A$9149,$A83,Observed!$D$2:$D$9149,$D83)</f>
        <v>4</v>
      </c>
      <c r="AW83" s="2">
        <f t="shared" si="1"/>
        <v>15</v>
      </c>
    </row>
    <row r="84" spans="1:49" x14ac:dyDescent="0.25">
      <c r="A84" t="s">
        <v>28</v>
      </c>
      <c r="B84" t="s">
        <v>138</v>
      </c>
      <c r="C84" t="s">
        <v>43</v>
      </c>
      <c r="D84" s="3">
        <v>42283</v>
      </c>
      <c r="E84">
        <v>1</v>
      </c>
      <c r="F84" t="s">
        <v>58</v>
      </c>
      <c r="K84" s="24" t="s">
        <v>75</v>
      </c>
      <c r="L84" t="s">
        <v>41</v>
      </c>
      <c r="M84">
        <v>2.2000000000000002</v>
      </c>
      <c r="N84" s="2" t="s">
        <v>20</v>
      </c>
      <c r="O84" s="21" t="str">
        <f>IF(ISNUMBER(AVERAGEIFS(Observed!O$2:O$9149,Observed!$A$2:$A$9149,$A84,Observed!$D$2:$D$9149,$D84)),AVERAGEIFS(Observed!O$2:O$9149,Observed!$A$2:$A$9149,$A84,Observed!$D$2:$D$9149,$D84),"")</f>
        <v/>
      </c>
      <c r="P84" s="22" t="str">
        <f>IF(ISNUMBER(AVERAGEIFS(Observed!P$2:P$9149,Observed!$A$2:$A$9149,$A84,Observed!$D$2:$D$9149,$D84)),AVERAGEIFS(Observed!P$2:P$9149,Observed!$A$2:$A$9149,$A84,Observed!$D$2:$D$9149,$D84),"")</f>
        <v/>
      </c>
      <c r="Q84" s="22">
        <f>IF(ISNUMBER(AVERAGEIFS(Observed!Q$2:Q$9149,Observed!$A$2:$A$9149,$A84,Observed!$D$2:$D$9149,$D84)),AVERAGEIFS(Observed!Q$2:Q$9149,Observed!$A$2:$A$9149,$A84,Observed!$D$2:$D$9149,$D84),"")</f>
        <v>53.809877587662044</v>
      </c>
      <c r="R84" s="22">
        <f>IF(ISNUMBER(AVERAGEIFS(Observed!R$2:R$9149,Observed!$A$2:$A$9149,$A84,Observed!$D$2:$D$9149,$D84)),AVERAGEIFS(Observed!R$2:R$9149,Observed!$A$2:$A$9149,$A84,Observed!$D$2:$D$9149,$D84),"")</f>
        <v>53.809877587662044</v>
      </c>
      <c r="S84" s="22">
        <f>IF(ISNUMBER(AVERAGEIFS(Observed!S$2:S$9149,Observed!$A$2:$A$9149,$A84,Observed!$D$2:$D$9149,$D84)),AVERAGEIFS(Observed!S$2:S$9149,Observed!$A$2:$A$9149,$A84,Observed!$D$2:$D$9149,$D84),"")</f>
        <v>86.90356242444571</v>
      </c>
      <c r="T84" s="23" t="str">
        <f>IF(ISNUMBER(AVERAGEIFS(Observed!T$2:T$9149,Observed!$A$2:$A$9149,$A84,Observed!$D$2:$D$9149,$D84)),AVERAGEIFS(Observed!T$2:T$9149,Observed!$A$2:$A$9149,$A84,Observed!$D$2:$D$9149,$D84),"")</f>
        <v/>
      </c>
      <c r="U84" s="23" t="str">
        <f>IF(ISNUMBER(AVERAGEIFS(Observed!U$2:U$9149,Observed!$A$2:$A$9149,$A84,Observed!$D$2:$D$9149,$D84)),AVERAGEIFS(Observed!U$2:U$9149,Observed!$A$2:$A$9149,$A84,Observed!$D$2:$D$9149,$D84),"")</f>
        <v/>
      </c>
      <c r="V84" s="23" t="str">
        <f>IF(ISNUMBER(AVERAGEIFS(Observed!V$2:V$9149,Observed!$A$2:$A$9149,$A84,Observed!$D$2:$D$9149,$D84)),AVERAGEIFS(Observed!V$2:V$9149,Observed!$A$2:$A$9149,$A84,Observed!$D$2:$D$9149,$D84),"")</f>
        <v/>
      </c>
      <c r="W84" s="21" t="str">
        <f>IF(ISNUMBER(AVERAGEIFS(Observed!W$2:W$9149,Observed!$A$2:$A$9149,$A84,Observed!$D$2:$D$9149,$D84)),AVERAGEIFS(Observed!W$2:W$9149,Observed!$A$2:$A$9149,$A84,Observed!$D$2:$D$9149,$D84),"")</f>
        <v/>
      </c>
      <c r="X84" s="35" t="str">
        <f>IF(ISNUMBER(AVERAGEIFS(Observed!X$2:X$9149,Observed!$A$2:$A$9149,$A84,Observed!$D$2:$D$9149,$D84)),AVERAGEIFS(Observed!X$2:X$9149,Observed!$A$2:$A$9149,$A84,Observed!$D$2:$D$9149,$D84),"")</f>
        <v/>
      </c>
      <c r="Y84" s="35" t="str">
        <f>IF(ISNUMBER(AVERAGEIFS(Observed!Y$2:Y$9149,Observed!$A$2:$A$9149,$A84,Observed!$D$2:$D$9149,$D84)),AVERAGEIFS(Observed!Y$2:Y$9149,Observed!$A$2:$A$9149,$A84,Observed!$D$2:$D$9149,$D84),"")</f>
        <v/>
      </c>
      <c r="Z84" s="22" t="str">
        <f>IF(ISNUMBER(AVERAGEIFS(Observed!Z$2:Z$9149,Observed!$A$2:$A$9149,$A84,Observed!$D$2:$D$9149,$D84)),AVERAGEIFS(Observed!Z$2:Z$9149,Observed!$A$2:$A$9149,$A84,Observed!$D$2:$D$9149,$D84),"")</f>
        <v/>
      </c>
      <c r="AA84" s="22" t="str">
        <f>IF(ISNUMBER(AVERAGEIFS(Observed!AA$2:AA$9149,Observed!$A$2:$A$9149,$A84,Observed!$D$2:$D$9149,$D84)),AVERAGEIFS(Observed!AA$2:AA$9149,Observed!$A$2:$A$9149,$A84,Observed!$D$2:$D$9149,$D84),"")</f>
        <v/>
      </c>
      <c r="AB84" s="22" t="str">
        <f>IF(ISNUMBER(AVERAGEIFS(Observed!AB$2:AB$9149,Observed!$A$2:$A$9149,$A84,Observed!$D$2:$D$9149,$D84)),AVERAGEIFS(Observed!AB$2:AB$9149,Observed!$A$2:$A$9149,$A84,Observed!$D$2:$D$9149,$D84),"")</f>
        <v/>
      </c>
      <c r="AC84" s="22" t="str">
        <f>IF(ISNUMBER(AVERAGEIFS(Observed!AC$2:AC$9149,Observed!$A$2:$A$9149,$A84,Observed!$D$2:$D$9149,$D84)),AVERAGEIFS(Observed!AC$2:AC$9149,Observed!$A$2:$A$9149,$A84,Observed!$D$2:$D$9149,$D84),"")</f>
        <v/>
      </c>
      <c r="AD84" s="22" t="str">
        <f>IF(ISNUMBER(AVERAGEIFS(Observed!AD$2:AD$9149,Observed!$A$2:$A$9149,$A84,Observed!$D$2:$D$9149,$D84)),AVERAGEIFS(Observed!AD$2:AD$9149,Observed!$A$2:$A$9149,$A84,Observed!$D$2:$D$9149,$D84),"")</f>
        <v/>
      </c>
      <c r="AE84" s="22" t="str">
        <f>IF(ISNUMBER(AVERAGEIFS(Observed!AE$2:AE$9149,Observed!$A$2:$A$9149,$A84,Observed!$D$2:$D$9149,$D84)),AVERAGEIFS(Observed!AE$2:AE$9149,Observed!$A$2:$A$9149,$A84,Observed!$D$2:$D$9149,$D84),"")</f>
        <v/>
      </c>
      <c r="AF84" s="22">
        <f>IF(ISNUMBER(AVERAGEIFS(Observed!AF$2:AF$9149,Observed!$A$2:$A$9149,$A84,Observed!$D$2:$D$9149,$D84)),AVERAGEIFS(Observed!AF$2:AF$9149,Observed!$A$2:$A$9149,$A84,Observed!$D$2:$D$9149,$D84),"")</f>
        <v>14.07435417175293</v>
      </c>
      <c r="AG84" s="22">
        <f>IF(ISNUMBER(AVERAGEIFS(Observed!AG$2:AG$9149,Observed!$A$2:$A$9149,$A84,Observed!$D$2:$D$9149,$D84)),AVERAGEIFS(Observed!AG$2:AG$9149,Observed!$A$2:$A$9149,$A84,Observed!$D$2:$D$9149,$D84),"")</f>
        <v>85.92564582824707</v>
      </c>
      <c r="AH84" s="22">
        <f>IF(ISNUMBER(AVERAGEIFS(Observed!AH$2:AH$9149,Observed!$A$2:$A$9149,$A84,Observed!$D$2:$D$9149,$D84)),AVERAGEIFS(Observed!AH$2:AH$9149,Observed!$A$2:$A$9149,$A84,Observed!$D$2:$D$9149,$D84),"")</f>
        <v>18.692821502685547</v>
      </c>
      <c r="AI84" s="22">
        <f>IF(ISNUMBER(AVERAGEIFS(Observed!AI$2:AI$9149,Observed!$A$2:$A$9149,$A84,Observed!$D$2:$D$9149,$D84)),AVERAGEIFS(Observed!AI$2:AI$9149,Observed!$A$2:$A$9149,$A84,Observed!$D$2:$D$9149,$D84),"")</f>
        <v>26.063513278961182</v>
      </c>
      <c r="AJ84" s="22">
        <f>IF(ISNUMBER(AVERAGEIFS(Observed!AJ$2:AJ$9149,Observed!$A$2:$A$9149,$A84,Observed!$D$2:$D$9149,$D84)),AVERAGEIFS(Observed!AJ$2:AJ$9149,Observed!$A$2:$A$9149,$A84,Observed!$D$2:$D$9149,$D84),"")</f>
        <v>4.5666548013687134</v>
      </c>
      <c r="AK84" s="22">
        <f>IF(ISNUMBER(AVERAGEIFS(Observed!AK$2:AK$9149,Observed!$A$2:$A$9149,$A84,Observed!$D$2:$D$9149,$D84)),AVERAGEIFS(Observed!AK$2:AK$9149,Observed!$A$2:$A$9149,$A84,Observed!$D$2:$D$9149,$D84),"")</f>
        <v>20.357797622680664</v>
      </c>
      <c r="AL84" s="23">
        <f>IF(ISNUMBER(AVERAGEIFS(Observed!AL$2:AL$9149,Observed!$A$2:$A$9149,$A84,Observed!$D$2:$D$9149,$D84)),AVERAGEIFS(Observed!AL$2:AL$9149,Observed!$A$2:$A$9149,$A84,Observed!$D$2:$D$9149,$D84),"")</f>
        <v>3.2572476196289064E-2</v>
      </c>
      <c r="AM84" s="23">
        <f>IF(ISNUMBER(AVERAGEIFS(Observed!AM$2:AM$9149,Observed!$A$2:$A$9149,$A84,Observed!$D$2:$D$9149,$D84)),AVERAGEIFS(Observed!AM$2:AM$9149,Observed!$A$2:$A$9149,$A84,Observed!$D$2:$D$9149,$D84),"")</f>
        <v>3.2572476196289064E-2</v>
      </c>
      <c r="AN84" s="22">
        <f>IF(ISNUMBER(AVERAGEIFS(Observed!AN$2:AN$9149,Observed!$A$2:$A$9149,$A84,Observed!$D$2:$D$9149,$D84)),AVERAGEIFS(Observed!AN$2:AN$9149,Observed!$A$2:$A$9149,$A84,Observed!$D$2:$D$9149,$D84),"")</f>
        <v>75.459548950195313</v>
      </c>
      <c r="AO84" s="22">
        <f>IF(ISNUMBER(AVERAGEIFS(Observed!AO$2:AO$9149,Observed!$A$2:$A$9149,$A84,Observed!$D$2:$D$9149,$D84)),AVERAGEIFS(Observed!AO$2:AO$9149,Observed!$A$2:$A$9149,$A84,Observed!$D$2:$D$9149,$D84),"")</f>
        <v>12.07352783203125</v>
      </c>
      <c r="AP84" s="21" t="str">
        <f>IF(ISNUMBER(AVERAGEIFS(Observed!AP$2:AP$9149,Observed!$A$2:$A$9149,$A84,Observed!$D$2:$D$9149,$D84)),AVERAGEIFS(Observed!AP$2:AP$9149,Observed!$A$2:$A$9149,$A84,Observed!$D$2:$D$9149,$D84),"")</f>
        <v/>
      </c>
      <c r="AQ84" s="22" t="str">
        <f>IF(ISNUMBER(AVERAGEIFS(Observed!AQ$2:AQ$9149,Observed!$A$2:$A$9149,$A84,Observed!$D$2:$D$9149,$D84)),AVERAGEIFS(Observed!AQ$2:AQ$9149,Observed!$A$2:$A$9149,$A84,Observed!$D$2:$D$9149,$D84),"")</f>
        <v/>
      </c>
      <c r="AR84" s="22" t="str">
        <f>IF(ISNUMBER(AVERAGEIFS(Observed!AR$2:AR$9149,Observed!$A$2:$A$9149,$A84,Observed!$D$2:$D$9149,$D84)),AVERAGEIFS(Observed!AR$2:AR$9149,Observed!$A$2:$A$9149,$A84,Observed!$D$2:$D$9149,$D84),"")</f>
        <v/>
      </c>
      <c r="AS84" s="22" t="str">
        <f>IF(ISNUMBER(AVERAGEIFS(Observed!AS$2:AS$9149,Observed!$A$2:$A$9149,$A84,Observed!$D$2:$D$9149,$D84)),AVERAGEIFS(Observed!AS$2:AS$9149,Observed!$A$2:$A$9149,$A84,Observed!$D$2:$D$9149,$D84),"")</f>
        <v/>
      </c>
      <c r="AT84" s="22">
        <f>IF(ISNUMBER(AVERAGEIFS(Observed!AT$2:AT$9149,Observed!$A$2:$A$9149,$A84,Observed!$D$2:$D$9149,$D84)),AVERAGEIFS(Observed!AT$2:AT$9149,Observed!$A$2:$A$9149,$A84,Observed!$D$2:$D$9149,$D84),"")</f>
        <v>1.7535000000000001</v>
      </c>
      <c r="AU84" s="22">
        <f>IF(ISNUMBER(AVERAGEIFS(Observed!AU$2:AU$9149,Observed!$A$2:$A$9149,$A84,Observed!$D$2:$D$9149,$D84)),AVERAGEIFS(Observed!AU$2:AU$9149,Observed!$A$2:$A$9149,$A84,Observed!$D$2:$D$9149,$D84),"")</f>
        <v>2.746</v>
      </c>
      <c r="AV84" s="2">
        <f>COUNTIFS(Observed!$A$2:$A$9149,$A84,Observed!$D$2:$D$9149,$D84)</f>
        <v>4</v>
      </c>
      <c r="AW84" s="2">
        <f t="shared" si="1"/>
        <v>15</v>
      </c>
    </row>
    <row r="85" spans="1:49" x14ac:dyDescent="0.25">
      <c r="A85" t="s">
        <v>26</v>
      </c>
      <c r="B85" t="s">
        <v>138</v>
      </c>
      <c r="C85" t="s">
        <v>43</v>
      </c>
      <c r="D85" s="3">
        <v>42283</v>
      </c>
      <c r="E85">
        <v>1</v>
      </c>
      <c r="F85" t="s">
        <v>59</v>
      </c>
      <c r="K85" s="24" t="s">
        <v>75</v>
      </c>
      <c r="L85" t="s">
        <v>41</v>
      </c>
      <c r="M85">
        <v>2.2000000000000002</v>
      </c>
      <c r="N85" s="2" t="s">
        <v>20</v>
      </c>
      <c r="O85" s="21" t="str">
        <f>IF(ISNUMBER(AVERAGEIFS(Observed!O$2:O$9149,Observed!$A$2:$A$9149,$A85,Observed!$D$2:$D$9149,$D85)),AVERAGEIFS(Observed!O$2:O$9149,Observed!$A$2:$A$9149,$A85,Observed!$D$2:$D$9149,$D85),"")</f>
        <v/>
      </c>
      <c r="P85" s="22" t="str">
        <f>IF(ISNUMBER(AVERAGEIFS(Observed!P$2:P$9149,Observed!$A$2:$A$9149,$A85,Observed!$D$2:$D$9149,$D85)),AVERAGEIFS(Observed!P$2:P$9149,Observed!$A$2:$A$9149,$A85,Observed!$D$2:$D$9149,$D85),"")</f>
        <v/>
      </c>
      <c r="Q85" s="22">
        <f>IF(ISNUMBER(AVERAGEIFS(Observed!Q$2:Q$9149,Observed!$A$2:$A$9149,$A85,Observed!$D$2:$D$9149,$D85)),AVERAGEIFS(Observed!Q$2:Q$9149,Observed!$A$2:$A$9149,$A85,Observed!$D$2:$D$9149,$D85),"")</f>
        <v>69.800266731694322</v>
      </c>
      <c r="R85" s="22">
        <f>IF(ISNUMBER(AVERAGEIFS(Observed!R$2:R$9149,Observed!$A$2:$A$9149,$A85,Observed!$D$2:$D$9149,$D85)),AVERAGEIFS(Observed!R$2:R$9149,Observed!$A$2:$A$9149,$A85,Observed!$D$2:$D$9149,$D85),"")</f>
        <v>69.800266731694322</v>
      </c>
      <c r="S85" s="22">
        <f>IF(ISNUMBER(AVERAGEIFS(Observed!S$2:S$9149,Observed!$A$2:$A$9149,$A85,Observed!$D$2:$D$9149,$D85)),AVERAGEIFS(Observed!S$2:S$9149,Observed!$A$2:$A$9149,$A85,Observed!$D$2:$D$9149,$D85),"")</f>
        <v>109.06996688854858</v>
      </c>
      <c r="T85" s="23" t="str">
        <f>IF(ISNUMBER(AVERAGEIFS(Observed!T$2:T$9149,Observed!$A$2:$A$9149,$A85,Observed!$D$2:$D$9149,$D85)),AVERAGEIFS(Observed!T$2:T$9149,Observed!$A$2:$A$9149,$A85,Observed!$D$2:$D$9149,$D85),"")</f>
        <v/>
      </c>
      <c r="U85" s="23" t="str">
        <f>IF(ISNUMBER(AVERAGEIFS(Observed!U$2:U$9149,Observed!$A$2:$A$9149,$A85,Observed!$D$2:$D$9149,$D85)),AVERAGEIFS(Observed!U$2:U$9149,Observed!$A$2:$A$9149,$A85,Observed!$D$2:$D$9149,$D85),"")</f>
        <v/>
      </c>
      <c r="V85" s="23" t="str">
        <f>IF(ISNUMBER(AVERAGEIFS(Observed!V$2:V$9149,Observed!$A$2:$A$9149,$A85,Observed!$D$2:$D$9149,$D85)),AVERAGEIFS(Observed!V$2:V$9149,Observed!$A$2:$A$9149,$A85,Observed!$D$2:$D$9149,$D85),"")</f>
        <v/>
      </c>
      <c r="W85" s="21" t="str">
        <f>IF(ISNUMBER(AVERAGEIFS(Observed!W$2:W$9149,Observed!$A$2:$A$9149,$A85,Observed!$D$2:$D$9149,$D85)),AVERAGEIFS(Observed!W$2:W$9149,Observed!$A$2:$A$9149,$A85,Observed!$D$2:$D$9149,$D85),"")</f>
        <v/>
      </c>
      <c r="X85" s="35" t="str">
        <f>IF(ISNUMBER(AVERAGEIFS(Observed!X$2:X$9149,Observed!$A$2:$A$9149,$A85,Observed!$D$2:$D$9149,$D85)),AVERAGEIFS(Observed!X$2:X$9149,Observed!$A$2:$A$9149,$A85,Observed!$D$2:$D$9149,$D85),"")</f>
        <v/>
      </c>
      <c r="Y85" s="35" t="str">
        <f>IF(ISNUMBER(AVERAGEIFS(Observed!Y$2:Y$9149,Observed!$A$2:$A$9149,$A85,Observed!$D$2:$D$9149,$D85)),AVERAGEIFS(Observed!Y$2:Y$9149,Observed!$A$2:$A$9149,$A85,Observed!$D$2:$D$9149,$D85),"")</f>
        <v/>
      </c>
      <c r="Z85" s="22" t="str">
        <f>IF(ISNUMBER(AVERAGEIFS(Observed!Z$2:Z$9149,Observed!$A$2:$A$9149,$A85,Observed!$D$2:$D$9149,$D85)),AVERAGEIFS(Observed!Z$2:Z$9149,Observed!$A$2:$A$9149,$A85,Observed!$D$2:$D$9149,$D85),"")</f>
        <v/>
      </c>
      <c r="AA85" s="22" t="str">
        <f>IF(ISNUMBER(AVERAGEIFS(Observed!AA$2:AA$9149,Observed!$A$2:$A$9149,$A85,Observed!$D$2:$D$9149,$D85)),AVERAGEIFS(Observed!AA$2:AA$9149,Observed!$A$2:$A$9149,$A85,Observed!$D$2:$D$9149,$D85),"")</f>
        <v/>
      </c>
      <c r="AB85" s="22" t="str">
        <f>IF(ISNUMBER(AVERAGEIFS(Observed!AB$2:AB$9149,Observed!$A$2:$A$9149,$A85,Observed!$D$2:$D$9149,$D85)),AVERAGEIFS(Observed!AB$2:AB$9149,Observed!$A$2:$A$9149,$A85,Observed!$D$2:$D$9149,$D85),"")</f>
        <v/>
      </c>
      <c r="AC85" s="22" t="str">
        <f>IF(ISNUMBER(AVERAGEIFS(Observed!AC$2:AC$9149,Observed!$A$2:$A$9149,$A85,Observed!$D$2:$D$9149,$D85)),AVERAGEIFS(Observed!AC$2:AC$9149,Observed!$A$2:$A$9149,$A85,Observed!$D$2:$D$9149,$D85),"")</f>
        <v/>
      </c>
      <c r="AD85" s="22" t="str">
        <f>IF(ISNUMBER(AVERAGEIFS(Observed!AD$2:AD$9149,Observed!$A$2:$A$9149,$A85,Observed!$D$2:$D$9149,$D85)),AVERAGEIFS(Observed!AD$2:AD$9149,Observed!$A$2:$A$9149,$A85,Observed!$D$2:$D$9149,$D85),"")</f>
        <v/>
      </c>
      <c r="AE85" s="22" t="str">
        <f>IF(ISNUMBER(AVERAGEIFS(Observed!AE$2:AE$9149,Observed!$A$2:$A$9149,$A85,Observed!$D$2:$D$9149,$D85)),AVERAGEIFS(Observed!AE$2:AE$9149,Observed!$A$2:$A$9149,$A85,Observed!$D$2:$D$9149,$D85),"")</f>
        <v/>
      </c>
      <c r="AF85" s="22">
        <f>IF(ISNUMBER(AVERAGEIFS(Observed!AF$2:AF$9149,Observed!$A$2:$A$9149,$A85,Observed!$D$2:$D$9149,$D85)),AVERAGEIFS(Observed!AF$2:AF$9149,Observed!$A$2:$A$9149,$A85,Observed!$D$2:$D$9149,$D85),"")</f>
        <v>14.338813781738281</v>
      </c>
      <c r="AG85" s="22">
        <f>IF(ISNUMBER(AVERAGEIFS(Observed!AG$2:AG$9149,Observed!$A$2:$A$9149,$A85,Observed!$D$2:$D$9149,$D85)),AVERAGEIFS(Observed!AG$2:AG$9149,Observed!$A$2:$A$9149,$A85,Observed!$D$2:$D$9149,$D85),"")</f>
        <v>85.661186218261719</v>
      </c>
      <c r="AH85" s="22">
        <f>IF(ISNUMBER(AVERAGEIFS(Observed!AH$2:AH$9149,Observed!$A$2:$A$9149,$A85,Observed!$D$2:$D$9149,$D85)),AVERAGEIFS(Observed!AH$2:AH$9149,Observed!$A$2:$A$9149,$A85,Observed!$D$2:$D$9149,$D85),"")</f>
        <v>19.472956657409668</v>
      </c>
      <c r="AI85" s="22">
        <f>IF(ISNUMBER(AVERAGEIFS(Observed!AI$2:AI$9149,Observed!$A$2:$A$9149,$A85,Observed!$D$2:$D$9149,$D85)),AVERAGEIFS(Observed!AI$2:AI$9149,Observed!$A$2:$A$9149,$A85,Observed!$D$2:$D$9149,$D85),"")</f>
        <v>26.734162330627441</v>
      </c>
      <c r="AJ85" s="22">
        <f>IF(ISNUMBER(AVERAGEIFS(Observed!AJ$2:AJ$9149,Observed!$A$2:$A$9149,$A85,Observed!$D$2:$D$9149,$D85)),AVERAGEIFS(Observed!AJ$2:AJ$9149,Observed!$A$2:$A$9149,$A85,Observed!$D$2:$D$9149,$D85),"")</f>
        <v>4.9383088350296021</v>
      </c>
      <c r="AK85" s="22">
        <f>IF(ISNUMBER(AVERAGEIFS(Observed!AK$2:AK$9149,Observed!$A$2:$A$9149,$A85,Observed!$D$2:$D$9149,$D85)),AVERAGEIFS(Observed!AK$2:AK$9149,Observed!$A$2:$A$9149,$A85,Observed!$D$2:$D$9149,$D85),"")</f>
        <v>20.365204811096191</v>
      </c>
      <c r="AL85" s="23">
        <f>IF(ISNUMBER(AVERAGEIFS(Observed!AL$2:AL$9149,Observed!$A$2:$A$9149,$A85,Observed!$D$2:$D$9149,$D85)),AVERAGEIFS(Observed!AL$2:AL$9149,Observed!$A$2:$A$9149,$A85,Observed!$D$2:$D$9149,$D85),"")</f>
        <v>3.2584327697753906E-2</v>
      </c>
      <c r="AM85" s="23">
        <f>IF(ISNUMBER(AVERAGEIFS(Observed!AM$2:AM$9149,Observed!$A$2:$A$9149,$A85,Observed!$D$2:$D$9149,$D85)),AVERAGEIFS(Observed!AM$2:AM$9149,Observed!$A$2:$A$9149,$A85,Observed!$D$2:$D$9149,$D85),"")</f>
        <v>3.2584327697753906E-2</v>
      </c>
      <c r="AN85" s="22">
        <f>IF(ISNUMBER(AVERAGEIFS(Observed!AN$2:AN$9149,Observed!$A$2:$A$9149,$A85,Observed!$D$2:$D$9149,$D85)),AVERAGEIFS(Observed!AN$2:AN$9149,Observed!$A$2:$A$9149,$A85,Observed!$D$2:$D$9149,$D85),"")</f>
        <v>74.620298385620117</v>
      </c>
      <c r="AO85" s="22">
        <f>IF(ISNUMBER(AVERAGEIFS(Observed!AO$2:AO$9149,Observed!$A$2:$A$9149,$A85,Observed!$D$2:$D$9149,$D85)),AVERAGEIFS(Observed!AO$2:AO$9149,Observed!$A$2:$A$9149,$A85,Observed!$D$2:$D$9149,$D85),"")</f>
        <v>11.939247741699219</v>
      </c>
      <c r="AP85" s="21" t="str">
        <f>IF(ISNUMBER(AVERAGEIFS(Observed!AP$2:AP$9149,Observed!$A$2:$A$9149,$A85,Observed!$D$2:$D$9149,$D85)),AVERAGEIFS(Observed!AP$2:AP$9149,Observed!$A$2:$A$9149,$A85,Observed!$D$2:$D$9149,$D85),"")</f>
        <v/>
      </c>
      <c r="AQ85" s="22" t="str">
        <f>IF(ISNUMBER(AVERAGEIFS(Observed!AQ$2:AQ$9149,Observed!$A$2:$A$9149,$A85,Observed!$D$2:$D$9149,$D85)),AVERAGEIFS(Observed!AQ$2:AQ$9149,Observed!$A$2:$A$9149,$A85,Observed!$D$2:$D$9149,$D85),"")</f>
        <v/>
      </c>
      <c r="AR85" s="22" t="str">
        <f>IF(ISNUMBER(AVERAGEIFS(Observed!AR$2:AR$9149,Observed!$A$2:$A$9149,$A85,Observed!$D$2:$D$9149,$D85)),AVERAGEIFS(Observed!AR$2:AR$9149,Observed!$A$2:$A$9149,$A85,Observed!$D$2:$D$9149,$D85),"")</f>
        <v/>
      </c>
      <c r="AS85" s="22" t="str">
        <f>IF(ISNUMBER(AVERAGEIFS(Observed!AS$2:AS$9149,Observed!$A$2:$A$9149,$A85,Observed!$D$2:$D$9149,$D85)),AVERAGEIFS(Observed!AS$2:AS$9149,Observed!$A$2:$A$9149,$A85,Observed!$D$2:$D$9149,$D85),"")</f>
        <v/>
      </c>
      <c r="AT85" s="22">
        <f>IF(ISNUMBER(AVERAGEIFS(Observed!AT$2:AT$9149,Observed!$A$2:$A$9149,$A85,Observed!$D$2:$D$9149,$D85)),AVERAGEIFS(Observed!AT$2:AT$9149,Observed!$A$2:$A$9149,$A85,Observed!$D$2:$D$9149,$D85),"")</f>
        <v>2.2862499999999999</v>
      </c>
      <c r="AU85" s="22">
        <f>IF(ISNUMBER(AVERAGEIFS(Observed!AU$2:AU$9149,Observed!$A$2:$A$9149,$A85,Observed!$D$2:$D$9149,$D85)),AVERAGEIFS(Observed!AU$2:AU$9149,Observed!$A$2:$A$9149,$A85,Observed!$D$2:$D$9149,$D85),"")</f>
        <v>3.5309999999999997</v>
      </c>
      <c r="AV85" s="2">
        <f>COUNTIFS(Observed!$A$2:$A$9149,$A85,Observed!$D$2:$D$9149,$D85)</f>
        <v>4</v>
      </c>
      <c r="AW85" s="2">
        <f t="shared" si="1"/>
        <v>15</v>
      </c>
    </row>
    <row r="86" spans="1:49" x14ac:dyDescent="0.25">
      <c r="A86" t="s">
        <v>25</v>
      </c>
      <c r="B86" t="s">
        <v>138</v>
      </c>
      <c r="C86" t="s">
        <v>43</v>
      </c>
      <c r="D86" s="3">
        <v>42290</v>
      </c>
      <c r="E86">
        <v>1</v>
      </c>
      <c r="F86" t="s">
        <v>54</v>
      </c>
      <c r="K86" s="24" t="s">
        <v>75</v>
      </c>
      <c r="L86" t="s">
        <v>41</v>
      </c>
      <c r="N86" s="2" t="s">
        <v>36</v>
      </c>
      <c r="O86" s="21">
        <f>IF(ISNUMBER(AVERAGEIFS(Observed!O$2:O$9149,Observed!$A$2:$A$9149,$A86,Observed!$D$2:$D$9149,$D86)),AVERAGEIFS(Observed!O$2:O$9149,Observed!$A$2:$A$9149,$A86,Observed!$D$2:$D$9149,$D86),"")</f>
        <v>566.95833333333337</v>
      </c>
      <c r="P86" s="22">
        <f>IF(ISNUMBER(AVERAGEIFS(Observed!P$2:P$9149,Observed!$A$2:$A$9149,$A86,Observed!$D$2:$D$9149,$D86)),AVERAGEIFS(Observed!P$2:P$9149,Observed!$A$2:$A$9149,$A86,Observed!$D$2:$D$9149,$D86),"")</f>
        <v>56.695833333333333</v>
      </c>
      <c r="Q86" s="22" t="str">
        <f>IF(ISNUMBER(AVERAGEIFS(Observed!Q$2:Q$9149,Observed!$A$2:$A$9149,$A86,Observed!$D$2:$D$9149,$D86)),AVERAGEIFS(Observed!Q$2:Q$9149,Observed!$A$2:$A$9149,$A86,Observed!$D$2:$D$9149,$D86),"")</f>
        <v/>
      </c>
      <c r="R86" s="22" t="str">
        <f>IF(ISNUMBER(AVERAGEIFS(Observed!R$2:R$9149,Observed!$A$2:$A$9149,$A86,Observed!$D$2:$D$9149,$D86)),AVERAGEIFS(Observed!R$2:R$9149,Observed!$A$2:$A$9149,$A86,Observed!$D$2:$D$9149,$D86),"")</f>
        <v/>
      </c>
      <c r="S86" s="22" t="str">
        <f>IF(ISNUMBER(AVERAGEIFS(Observed!S$2:S$9149,Observed!$A$2:$A$9149,$A86,Observed!$D$2:$D$9149,$D86)),AVERAGEIFS(Observed!S$2:S$9149,Observed!$A$2:$A$9149,$A86,Observed!$D$2:$D$9149,$D86),"")</f>
        <v/>
      </c>
      <c r="T86" s="23" t="str">
        <f>IF(ISNUMBER(AVERAGEIFS(Observed!T$2:T$9149,Observed!$A$2:$A$9149,$A86,Observed!$D$2:$D$9149,$D86)),AVERAGEIFS(Observed!T$2:T$9149,Observed!$A$2:$A$9149,$A86,Observed!$D$2:$D$9149,$D86),"")</f>
        <v/>
      </c>
      <c r="U86" s="23" t="str">
        <f>IF(ISNUMBER(AVERAGEIFS(Observed!U$2:U$9149,Observed!$A$2:$A$9149,$A86,Observed!$D$2:$D$9149,$D86)),AVERAGEIFS(Observed!U$2:U$9149,Observed!$A$2:$A$9149,$A86,Observed!$D$2:$D$9149,$D86),"")</f>
        <v/>
      </c>
      <c r="V86" s="23" t="str">
        <f>IF(ISNUMBER(AVERAGEIFS(Observed!V$2:V$9149,Observed!$A$2:$A$9149,$A86,Observed!$D$2:$D$9149,$D86)),AVERAGEIFS(Observed!V$2:V$9149,Observed!$A$2:$A$9149,$A86,Observed!$D$2:$D$9149,$D86),"")</f>
        <v/>
      </c>
      <c r="W86" s="21" t="str">
        <f>IF(ISNUMBER(AVERAGEIFS(Observed!W$2:W$9149,Observed!$A$2:$A$9149,$A86,Observed!$D$2:$D$9149,$D86)),AVERAGEIFS(Observed!W$2:W$9149,Observed!$A$2:$A$9149,$A86,Observed!$D$2:$D$9149,$D86),"")</f>
        <v/>
      </c>
      <c r="X86" s="35" t="str">
        <f>IF(ISNUMBER(AVERAGEIFS(Observed!X$2:X$9149,Observed!$A$2:$A$9149,$A86,Observed!$D$2:$D$9149,$D86)),AVERAGEIFS(Observed!X$2:X$9149,Observed!$A$2:$A$9149,$A86,Observed!$D$2:$D$9149,$D86),"")</f>
        <v/>
      </c>
      <c r="Y86" s="35" t="str">
        <f>IF(ISNUMBER(AVERAGEIFS(Observed!Y$2:Y$9149,Observed!$A$2:$A$9149,$A86,Observed!$D$2:$D$9149,$D86)),AVERAGEIFS(Observed!Y$2:Y$9149,Observed!$A$2:$A$9149,$A86,Observed!$D$2:$D$9149,$D86),"")</f>
        <v/>
      </c>
      <c r="Z86" s="22" t="str">
        <f>IF(ISNUMBER(AVERAGEIFS(Observed!Z$2:Z$9149,Observed!$A$2:$A$9149,$A86,Observed!$D$2:$D$9149,$D86)),AVERAGEIFS(Observed!Z$2:Z$9149,Observed!$A$2:$A$9149,$A86,Observed!$D$2:$D$9149,$D86),"")</f>
        <v/>
      </c>
      <c r="AA86" s="22" t="str">
        <f>IF(ISNUMBER(AVERAGEIFS(Observed!AA$2:AA$9149,Observed!$A$2:$A$9149,$A86,Observed!$D$2:$D$9149,$D86)),AVERAGEIFS(Observed!AA$2:AA$9149,Observed!$A$2:$A$9149,$A86,Observed!$D$2:$D$9149,$D86),"")</f>
        <v/>
      </c>
      <c r="AB86" s="22" t="str">
        <f>IF(ISNUMBER(AVERAGEIFS(Observed!AB$2:AB$9149,Observed!$A$2:$A$9149,$A86,Observed!$D$2:$D$9149,$D86)),AVERAGEIFS(Observed!AB$2:AB$9149,Observed!$A$2:$A$9149,$A86,Observed!$D$2:$D$9149,$D86),"")</f>
        <v/>
      </c>
      <c r="AC86" s="22" t="str">
        <f>IF(ISNUMBER(AVERAGEIFS(Observed!AC$2:AC$9149,Observed!$A$2:$A$9149,$A86,Observed!$D$2:$D$9149,$D86)),AVERAGEIFS(Observed!AC$2:AC$9149,Observed!$A$2:$A$9149,$A86,Observed!$D$2:$D$9149,$D86),"")</f>
        <v/>
      </c>
      <c r="AD86" s="22" t="str">
        <f>IF(ISNUMBER(AVERAGEIFS(Observed!AD$2:AD$9149,Observed!$A$2:$A$9149,$A86,Observed!$D$2:$D$9149,$D86)),AVERAGEIFS(Observed!AD$2:AD$9149,Observed!$A$2:$A$9149,$A86,Observed!$D$2:$D$9149,$D86),"")</f>
        <v/>
      </c>
      <c r="AE86" s="22" t="str">
        <f>IF(ISNUMBER(AVERAGEIFS(Observed!AE$2:AE$9149,Observed!$A$2:$A$9149,$A86,Observed!$D$2:$D$9149,$D86)),AVERAGEIFS(Observed!AE$2:AE$9149,Observed!$A$2:$A$9149,$A86,Observed!$D$2:$D$9149,$D86),"")</f>
        <v/>
      </c>
      <c r="AF86" s="22">
        <f>IF(ISNUMBER(AVERAGEIFS(Observed!AF$2:AF$9149,Observed!$A$2:$A$9149,$A86,Observed!$D$2:$D$9149,$D86)),AVERAGEIFS(Observed!AF$2:AF$9149,Observed!$A$2:$A$9149,$A86,Observed!$D$2:$D$9149,$D86),"")</f>
        <v>19.11333719889323</v>
      </c>
      <c r="AG86" s="22">
        <f>IF(ISNUMBER(AVERAGEIFS(Observed!AG$2:AG$9149,Observed!$A$2:$A$9149,$A86,Observed!$D$2:$D$9149,$D86)),AVERAGEIFS(Observed!AG$2:AG$9149,Observed!$A$2:$A$9149,$A86,Observed!$D$2:$D$9149,$D86),"")</f>
        <v>80.886662801106766</v>
      </c>
      <c r="AH86" s="22">
        <f>IF(ISNUMBER(AVERAGEIFS(Observed!AH$2:AH$9149,Observed!$A$2:$A$9149,$A86,Observed!$D$2:$D$9149,$D86)),AVERAGEIFS(Observed!AH$2:AH$9149,Observed!$A$2:$A$9149,$A86,Observed!$D$2:$D$9149,$D86),"")</f>
        <v>20.781640370686848</v>
      </c>
      <c r="AI86" s="22">
        <f>IF(ISNUMBER(AVERAGEIFS(Observed!AI$2:AI$9149,Observed!$A$2:$A$9149,$A86,Observed!$D$2:$D$9149,$D86)),AVERAGEIFS(Observed!AI$2:AI$9149,Observed!$A$2:$A$9149,$A86,Observed!$D$2:$D$9149,$D86),"")</f>
        <v>25.755824406941731</v>
      </c>
      <c r="AJ86" s="22">
        <f>IF(ISNUMBER(AVERAGEIFS(Observed!AJ$2:AJ$9149,Observed!$A$2:$A$9149,$A86,Observed!$D$2:$D$9149,$D86)),AVERAGEIFS(Observed!AJ$2:AJ$9149,Observed!$A$2:$A$9149,$A86,Observed!$D$2:$D$9149,$D86),"")</f>
        <v>2.7353923718134561</v>
      </c>
      <c r="AK86" s="22">
        <f>IF(ISNUMBER(AVERAGEIFS(Observed!AK$2:AK$9149,Observed!$A$2:$A$9149,$A86,Observed!$D$2:$D$9149,$D86)),AVERAGEIFS(Observed!AK$2:AK$9149,Observed!$A$2:$A$9149,$A86,Observed!$D$2:$D$9149,$D86),"")</f>
        <v>23.230779647827148</v>
      </c>
      <c r="AL86" s="23">
        <f>IF(ISNUMBER(AVERAGEIFS(Observed!AL$2:AL$9149,Observed!$A$2:$A$9149,$A86,Observed!$D$2:$D$9149,$D86)),AVERAGEIFS(Observed!AL$2:AL$9149,Observed!$A$2:$A$9149,$A86,Observed!$D$2:$D$9149,$D86),"")</f>
        <v>3.7169247436523438E-2</v>
      </c>
      <c r="AM86" s="23">
        <f>IF(ISNUMBER(AVERAGEIFS(Observed!AM$2:AM$9149,Observed!$A$2:$A$9149,$A86,Observed!$D$2:$D$9149,$D86)),AVERAGEIFS(Observed!AM$2:AM$9149,Observed!$A$2:$A$9149,$A86,Observed!$D$2:$D$9149,$D86),"")</f>
        <v>3.7169247436523438E-2</v>
      </c>
      <c r="AN86" s="22">
        <f>IF(ISNUMBER(AVERAGEIFS(Observed!AN$2:AN$9149,Observed!$A$2:$A$9149,$A86,Observed!$D$2:$D$9149,$D86)),AVERAGEIFS(Observed!AN$2:AN$9149,Observed!$A$2:$A$9149,$A86,Observed!$D$2:$D$9149,$D86),"")</f>
        <v>66.607498168945313</v>
      </c>
      <c r="AO86" s="22">
        <f>IF(ISNUMBER(AVERAGEIFS(Observed!AO$2:AO$9149,Observed!$A$2:$A$9149,$A86,Observed!$D$2:$D$9149,$D86)),AVERAGEIFS(Observed!AO$2:AO$9149,Observed!$A$2:$A$9149,$A86,Observed!$D$2:$D$9149,$D86),"")</f>
        <v>10.657199707031252</v>
      </c>
      <c r="AP86" s="21" t="str">
        <f>IF(ISNUMBER(AVERAGEIFS(Observed!AP$2:AP$9149,Observed!$A$2:$A$9149,$A86,Observed!$D$2:$D$9149,$D86)),AVERAGEIFS(Observed!AP$2:AP$9149,Observed!$A$2:$A$9149,$A86,Observed!$D$2:$D$9149,$D86),"")</f>
        <v/>
      </c>
      <c r="AQ86" s="22" t="str">
        <f>IF(ISNUMBER(AVERAGEIFS(Observed!AQ$2:AQ$9149,Observed!$A$2:$A$9149,$A86,Observed!$D$2:$D$9149,$D86)),AVERAGEIFS(Observed!AQ$2:AQ$9149,Observed!$A$2:$A$9149,$A86,Observed!$D$2:$D$9149,$D86),"")</f>
        <v/>
      </c>
      <c r="AR86" s="22" t="str">
        <f>IF(ISNUMBER(AVERAGEIFS(Observed!AR$2:AR$9149,Observed!$A$2:$A$9149,$A86,Observed!$D$2:$D$9149,$D86)),AVERAGEIFS(Observed!AR$2:AR$9149,Observed!$A$2:$A$9149,$A86,Observed!$D$2:$D$9149,$D86),"")</f>
        <v/>
      </c>
      <c r="AS86" s="22" t="str">
        <f>IF(ISNUMBER(AVERAGEIFS(Observed!AS$2:AS$9149,Observed!$A$2:$A$9149,$A86,Observed!$D$2:$D$9149,$D86)),AVERAGEIFS(Observed!AS$2:AS$9149,Observed!$A$2:$A$9149,$A86,Observed!$D$2:$D$9149,$D86),"")</f>
        <v/>
      </c>
      <c r="AT86" s="22" t="str">
        <f>IF(ISNUMBER(AVERAGEIFS(Observed!AT$2:AT$9149,Observed!$A$2:$A$9149,$A86,Observed!$D$2:$D$9149,$D86)),AVERAGEIFS(Observed!AT$2:AT$9149,Observed!$A$2:$A$9149,$A86,Observed!$D$2:$D$9149,$D86),"")</f>
        <v/>
      </c>
      <c r="AU86" s="22" t="str">
        <f>IF(ISNUMBER(AVERAGEIFS(Observed!AU$2:AU$9149,Observed!$A$2:$A$9149,$A86,Observed!$D$2:$D$9149,$D86)),AVERAGEIFS(Observed!AU$2:AU$9149,Observed!$A$2:$A$9149,$A86,Observed!$D$2:$D$9149,$D86),"")</f>
        <v/>
      </c>
      <c r="AV86" s="2">
        <f>COUNTIFS(Observed!$A$2:$A$9149,$A86,Observed!$D$2:$D$9149,$D86)</f>
        <v>3</v>
      </c>
      <c r="AW86" s="2">
        <f t="shared" si="1"/>
        <v>11</v>
      </c>
    </row>
    <row r="87" spans="1:49" x14ac:dyDescent="0.25">
      <c r="A87" t="s">
        <v>23</v>
      </c>
      <c r="B87" t="s">
        <v>138</v>
      </c>
      <c r="C87" t="s">
        <v>43</v>
      </c>
      <c r="D87" s="3">
        <v>42290</v>
      </c>
      <c r="E87">
        <v>1</v>
      </c>
      <c r="F87" t="s">
        <v>55</v>
      </c>
      <c r="K87" s="24" t="s">
        <v>75</v>
      </c>
      <c r="L87" t="s">
        <v>41</v>
      </c>
      <c r="N87" s="2" t="s">
        <v>36</v>
      </c>
      <c r="O87" s="21">
        <f>IF(ISNUMBER(AVERAGEIFS(Observed!O$2:O$9149,Observed!$A$2:$A$9149,$A87,Observed!$D$2:$D$9149,$D87)),AVERAGEIFS(Observed!O$2:O$9149,Observed!$A$2:$A$9149,$A87,Observed!$D$2:$D$9149,$D87),"")</f>
        <v>557.20833333333337</v>
      </c>
      <c r="P87" s="22">
        <f>IF(ISNUMBER(AVERAGEIFS(Observed!P$2:P$9149,Observed!$A$2:$A$9149,$A87,Observed!$D$2:$D$9149,$D87)),AVERAGEIFS(Observed!P$2:P$9149,Observed!$A$2:$A$9149,$A87,Observed!$D$2:$D$9149,$D87),"")</f>
        <v>55.720833333333331</v>
      </c>
      <c r="Q87" s="22" t="str">
        <f>IF(ISNUMBER(AVERAGEIFS(Observed!Q$2:Q$9149,Observed!$A$2:$A$9149,$A87,Observed!$D$2:$D$9149,$D87)),AVERAGEIFS(Observed!Q$2:Q$9149,Observed!$A$2:$A$9149,$A87,Observed!$D$2:$D$9149,$D87),"")</f>
        <v/>
      </c>
      <c r="R87" s="22" t="str">
        <f>IF(ISNUMBER(AVERAGEIFS(Observed!R$2:R$9149,Observed!$A$2:$A$9149,$A87,Observed!$D$2:$D$9149,$D87)),AVERAGEIFS(Observed!R$2:R$9149,Observed!$A$2:$A$9149,$A87,Observed!$D$2:$D$9149,$D87),"")</f>
        <v/>
      </c>
      <c r="S87" s="22" t="str">
        <f>IF(ISNUMBER(AVERAGEIFS(Observed!S$2:S$9149,Observed!$A$2:$A$9149,$A87,Observed!$D$2:$D$9149,$D87)),AVERAGEIFS(Observed!S$2:S$9149,Observed!$A$2:$A$9149,$A87,Observed!$D$2:$D$9149,$D87),"")</f>
        <v/>
      </c>
      <c r="T87" s="23" t="str">
        <f>IF(ISNUMBER(AVERAGEIFS(Observed!T$2:T$9149,Observed!$A$2:$A$9149,$A87,Observed!$D$2:$D$9149,$D87)),AVERAGEIFS(Observed!T$2:T$9149,Observed!$A$2:$A$9149,$A87,Observed!$D$2:$D$9149,$D87),"")</f>
        <v/>
      </c>
      <c r="U87" s="23" t="str">
        <f>IF(ISNUMBER(AVERAGEIFS(Observed!U$2:U$9149,Observed!$A$2:$A$9149,$A87,Observed!$D$2:$D$9149,$D87)),AVERAGEIFS(Observed!U$2:U$9149,Observed!$A$2:$A$9149,$A87,Observed!$D$2:$D$9149,$D87),"")</f>
        <v/>
      </c>
      <c r="V87" s="23" t="str">
        <f>IF(ISNUMBER(AVERAGEIFS(Observed!V$2:V$9149,Observed!$A$2:$A$9149,$A87,Observed!$D$2:$D$9149,$D87)),AVERAGEIFS(Observed!V$2:V$9149,Observed!$A$2:$A$9149,$A87,Observed!$D$2:$D$9149,$D87),"")</f>
        <v/>
      </c>
      <c r="W87" s="21" t="str">
        <f>IF(ISNUMBER(AVERAGEIFS(Observed!W$2:W$9149,Observed!$A$2:$A$9149,$A87,Observed!$D$2:$D$9149,$D87)),AVERAGEIFS(Observed!W$2:W$9149,Observed!$A$2:$A$9149,$A87,Observed!$D$2:$D$9149,$D87),"")</f>
        <v/>
      </c>
      <c r="X87" s="35" t="str">
        <f>IF(ISNUMBER(AVERAGEIFS(Observed!X$2:X$9149,Observed!$A$2:$A$9149,$A87,Observed!$D$2:$D$9149,$D87)),AVERAGEIFS(Observed!X$2:X$9149,Observed!$A$2:$A$9149,$A87,Observed!$D$2:$D$9149,$D87),"")</f>
        <v/>
      </c>
      <c r="Y87" s="35" t="str">
        <f>IF(ISNUMBER(AVERAGEIFS(Observed!Y$2:Y$9149,Observed!$A$2:$A$9149,$A87,Observed!$D$2:$D$9149,$D87)),AVERAGEIFS(Observed!Y$2:Y$9149,Observed!$A$2:$A$9149,$A87,Observed!$D$2:$D$9149,$D87),"")</f>
        <v/>
      </c>
      <c r="Z87" s="22" t="str">
        <f>IF(ISNUMBER(AVERAGEIFS(Observed!Z$2:Z$9149,Observed!$A$2:$A$9149,$A87,Observed!$D$2:$D$9149,$D87)),AVERAGEIFS(Observed!Z$2:Z$9149,Observed!$A$2:$A$9149,$A87,Observed!$D$2:$D$9149,$D87),"")</f>
        <v/>
      </c>
      <c r="AA87" s="22" t="str">
        <f>IF(ISNUMBER(AVERAGEIFS(Observed!AA$2:AA$9149,Observed!$A$2:$A$9149,$A87,Observed!$D$2:$D$9149,$D87)),AVERAGEIFS(Observed!AA$2:AA$9149,Observed!$A$2:$A$9149,$A87,Observed!$D$2:$D$9149,$D87),"")</f>
        <v/>
      </c>
      <c r="AB87" s="22" t="str">
        <f>IF(ISNUMBER(AVERAGEIFS(Observed!AB$2:AB$9149,Observed!$A$2:$A$9149,$A87,Observed!$D$2:$D$9149,$D87)),AVERAGEIFS(Observed!AB$2:AB$9149,Observed!$A$2:$A$9149,$A87,Observed!$D$2:$D$9149,$D87),"")</f>
        <v/>
      </c>
      <c r="AC87" s="22" t="str">
        <f>IF(ISNUMBER(AVERAGEIFS(Observed!AC$2:AC$9149,Observed!$A$2:$A$9149,$A87,Observed!$D$2:$D$9149,$D87)),AVERAGEIFS(Observed!AC$2:AC$9149,Observed!$A$2:$A$9149,$A87,Observed!$D$2:$D$9149,$D87),"")</f>
        <v/>
      </c>
      <c r="AD87" s="22" t="str">
        <f>IF(ISNUMBER(AVERAGEIFS(Observed!AD$2:AD$9149,Observed!$A$2:$A$9149,$A87,Observed!$D$2:$D$9149,$D87)),AVERAGEIFS(Observed!AD$2:AD$9149,Observed!$A$2:$A$9149,$A87,Observed!$D$2:$D$9149,$D87),"")</f>
        <v/>
      </c>
      <c r="AE87" s="22" t="str">
        <f>IF(ISNUMBER(AVERAGEIFS(Observed!AE$2:AE$9149,Observed!$A$2:$A$9149,$A87,Observed!$D$2:$D$9149,$D87)),AVERAGEIFS(Observed!AE$2:AE$9149,Observed!$A$2:$A$9149,$A87,Observed!$D$2:$D$9149,$D87),"")</f>
        <v/>
      </c>
      <c r="AF87" s="22">
        <f>IF(ISNUMBER(AVERAGEIFS(Observed!AF$2:AF$9149,Observed!$A$2:$A$9149,$A87,Observed!$D$2:$D$9149,$D87)),AVERAGEIFS(Observed!AF$2:AF$9149,Observed!$A$2:$A$9149,$A87,Observed!$D$2:$D$9149,$D87),"")</f>
        <v>16.056571960449219</v>
      </c>
      <c r="AG87" s="22">
        <f>IF(ISNUMBER(AVERAGEIFS(Observed!AG$2:AG$9149,Observed!$A$2:$A$9149,$A87,Observed!$D$2:$D$9149,$D87)),AVERAGEIFS(Observed!AG$2:AG$9149,Observed!$A$2:$A$9149,$A87,Observed!$D$2:$D$9149,$D87),"")</f>
        <v>83.943428039550781</v>
      </c>
      <c r="AH87" s="22">
        <f>IF(ISNUMBER(AVERAGEIFS(Observed!AH$2:AH$9149,Observed!$A$2:$A$9149,$A87,Observed!$D$2:$D$9149,$D87)),AVERAGEIFS(Observed!AH$2:AH$9149,Observed!$A$2:$A$9149,$A87,Observed!$D$2:$D$9149,$D87),"")</f>
        <v>20.630356470743816</v>
      </c>
      <c r="AI87" s="22">
        <f>IF(ISNUMBER(AVERAGEIFS(Observed!AI$2:AI$9149,Observed!$A$2:$A$9149,$A87,Observed!$D$2:$D$9149,$D87)),AVERAGEIFS(Observed!AI$2:AI$9149,Observed!$A$2:$A$9149,$A87,Observed!$D$2:$D$9149,$D87),"")</f>
        <v>26.649546941121418</v>
      </c>
      <c r="AJ87" s="22">
        <f>IF(ISNUMBER(AVERAGEIFS(Observed!AJ$2:AJ$9149,Observed!$A$2:$A$9149,$A87,Observed!$D$2:$D$9149,$D87)),AVERAGEIFS(Observed!AJ$2:AJ$9149,Observed!$A$2:$A$9149,$A87,Observed!$D$2:$D$9149,$D87),"")</f>
        <v>4.047787268956502</v>
      </c>
      <c r="AK87" s="22">
        <f>IF(ISNUMBER(AVERAGEIFS(Observed!AK$2:AK$9149,Observed!$A$2:$A$9149,$A87,Observed!$D$2:$D$9149,$D87)),AVERAGEIFS(Observed!AK$2:AK$9149,Observed!$A$2:$A$9149,$A87,Observed!$D$2:$D$9149,$D87),"")</f>
        <v>25.617124557495117</v>
      </c>
      <c r="AL87" s="23">
        <f>IF(ISNUMBER(AVERAGEIFS(Observed!AL$2:AL$9149,Observed!$A$2:$A$9149,$A87,Observed!$D$2:$D$9149,$D87)),AVERAGEIFS(Observed!AL$2:AL$9149,Observed!$A$2:$A$9149,$A87,Observed!$D$2:$D$9149,$D87),"")</f>
        <v>4.0987399291992188E-2</v>
      </c>
      <c r="AM87" s="23">
        <f>IF(ISNUMBER(AVERAGEIFS(Observed!AM$2:AM$9149,Observed!$A$2:$A$9149,$A87,Observed!$D$2:$D$9149,$D87)),AVERAGEIFS(Observed!AM$2:AM$9149,Observed!$A$2:$A$9149,$A87,Observed!$D$2:$D$9149,$D87),"")</f>
        <v>4.0987399291992188E-2</v>
      </c>
      <c r="AN87" s="22">
        <f>IF(ISNUMBER(AVERAGEIFS(Observed!AN$2:AN$9149,Observed!$A$2:$A$9149,$A87,Observed!$D$2:$D$9149,$D87)),AVERAGEIFS(Observed!AN$2:AN$9149,Observed!$A$2:$A$9149,$A87,Observed!$D$2:$D$9149,$D87),"")</f>
        <v>71.17923227945964</v>
      </c>
      <c r="AO87" s="22">
        <f>IF(ISNUMBER(AVERAGEIFS(Observed!AO$2:AO$9149,Observed!$A$2:$A$9149,$A87,Observed!$D$2:$D$9149,$D87)),AVERAGEIFS(Observed!AO$2:AO$9149,Observed!$A$2:$A$9149,$A87,Observed!$D$2:$D$9149,$D87),"")</f>
        <v>11.388677164713542</v>
      </c>
      <c r="AP87" s="21" t="str">
        <f>IF(ISNUMBER(AVERAGEIFS(Observed!AP$2:AP$9149,Observed!$A$2:$A$9149,$A87,Observed!$D$2:$D$9149,$D87)),AVERAGEIFS(Observed!AP$2:AP$9149,Observed!$A$2:$A$9149,$A87,Observed!$D$2:$D$9149,$D87),"")</f>
        <v/>
      </c>
      <c r="AQ87" s="22" t="str">
        <f>IF(ISNUMBER(AVERAGEIFS(Observed!AQ$2:AQ$9149,Observed!$A$2:$A$9149,$A87,Observed!$D$2:$D$9149,$D87)),AVERAGEIFS(Observed!AQ$2:AQ$9149,Observed!$A$2:$A$9149,$A87,Observed!$D$2:$D$9149,$D87),"")</f>
        <v/>
      </c>
      <c r="AR87" s="22" t="str">
        <f>IF(ISNUMBER(AVERAGEIFS(Observed!AR$2:AR$9149,Observed!$A$2:$A$9149,$A87,Observed!$D$2:$D$9149,$D87)),AVERAGEIFS(Observed!AR$2:AR$9149,Observed!$A$2:$A$9149,$A87,Observed!$D$2:$D$9149,$D87),"")</f>
        <v/>
      </c>
      <c r="AS87" s="22" t="str">
        <f>IF(ISNUMBER(AVERAGEIFS(Observed!AS$2:AS$9149,Observed!$A$2:$A$9149,$A87,Observed!$D$2:$D$9149,$D87)),AVERAGEIFS(Observed!AS$2:AS$9149,Observed!$A$2:$A$9149,$A87,Observed!$D$2:$D$9149,$D87),"")</f>
        <v/>
      </c>
      <c r="AT87" s="22" t="str">
        <f>IF(ISNUMBER(AVERAGEIFS(Observed!AT$2:AT$9149,Observed!$A$2:$A$9149,$A87,Observed!$D$2:$D$9149,$D87)),AVERAGEIFS(Observed!AT$2:AT$9149,Observed!$A$2:$A$9149,$A87,Observed!$D$2:$D$9149,$D87),"")</f>
        <v/>
      </c>
      <c r="AU87" s="22" t="str">
        <f>IF(ISNUMBER(AVERAGEIFS(Observed!AU$2:AU$9149,Observed!$A$2:$A$9149,$A87,Observed!$D$2:$D$9149,$D87)),AVERAGEIFS(Observed!AU$2:AU$9149,Observed!$A$2:$A$9149,$A87,Observed!$D$2:$D$9149,$D87),"")</f>
        <v/>
      </c>
      <c r="AV87" s="2">
        <f>COUNTIFS(Observed!$A$2:$A$9149,$A87,Observed!$D$2:$D$9149,$D87)</f>
        <v>3</v>
      </c>
      <c r="AW87" s="2">
        <f t="shared" si="1"/>
        <v>11</v>
      </c>
    </row>
    <row r="88" spans="1:49" x14ac:dyDescent="0.25">
      <c r="A88" t="s">
        <v>24</v>
      </c>
      <c r="B88" t="s">
        <v>138</v>
      </c>
      <c r="C88" t="s">
        <v>43</v>
      </c>
      <c r="D88" s="3">
        <v>42290</v>
      </c>
      <c r="E88">
        <v>1</v>
      </c>
      <c r="F88" t="s">
        <v>56</v>
      </c>
      <c r="K88" s="24" t="s">
        <v>75</v>
      </c>
      <c r="L88" t="s">
        <v>41</v>
      </c>
      <c r="N88" s="2" t="s">
        <v>36</v>
      </c>
      <c r="O88" s="21">
        <f>IF(ISNUMBER(AVERAGEIFS(Observed!O$2:O$9149,Observed!$A$2:$A$9149,$A88,Observed!$D$2:$D$9149,$D88)),AVERAGEIFS(Observed!O$2:O$9149,Observed!$A$2:$A$9149,$A88,Observed!$D$2:$D$9149,$D88),"")</f>
        <v>684.45833333333337</v>
      </c>
      <c r="P88" s="22">
        <f>IF(ISNUMBER(AVERAGEIFS(Observed!P$2:P$9149,Observed!$A$2:$A$9149,$A88,Observed!$D$2:$D$9149,$D88)),AVERAGEIFS(Observed!P$2:P$9149,Observed!$A$2:$A$9149,$A88,Observed!$D$2:$D$9149,$D88),"")</f>
        <v>68.44583333333334</v>
      </c>
      <c r="Q88" s="22" t="str">
        <f>IF(ISNUMBER(AVERAGEIFS(Observed!Q$2:Q$9149,Observed!$A$2:$A$9149,$A88,Observed!$D$2:$D$9149,$D88)),AVERAGEIFS(Observed!Q$2:Q$9149,Observed!$A$2:$A$9149,$A88,Observed!$D$2:$D$9149,$D88),"")</f>
        <v/>
      </c>
      <c r="R88" s="22" t="str">
        <f>IF(ISNUMBER(AVERAGEIFS(Observed!R$2:R$9149,Observed!$A$2:$A$9149,$A88,Observed!$D$2:$D$9149,$D88)),AVERAGEIFS(Observed!R$2:R$9149,Observed!$A$2:$A$9149,$A88,Observed!$D$2:$D$9149,$D88),"")</f>
        <v/>
      </c>
      <c r="S88" s="22" t="str">
        <f>IF(ISNUMBER(AVERAGEIFS(Observed!S$2:S$9149,Observed!$A$2:$A$9149,$A88,Observed!$D$2:$D$9149,$D88)),AVERAGEIFS(Observed!S$2:S$9149,Observed!$A$2:$A$9149,$A88,Observed!$D$2:$D$9149,$D88),"")</f>
        <v/>
      </c>
      <c r="T88" s="23" t="str">
        <f>IF(ISNUMBER(AVERAGEIFS(Observed!T$2:T$9149,Observed!$A$2:$A$9149,$A88,Observed!$D$2:$D$9149,$D88)),AVERAGEIFS(Observed!T$2:T$9149,Observed!$A$2:$A$9149,$A88,Observed!$D$2:$D$9149,$D88),"")</f>
        <v/>
      </c>
      <c r="U88" s="23" t="str">
        <f>IF(ISNUMBER(AVERAGEIFS(Observed!U$2:U$9149,Observed!$A$2:$A$9149,$A88,Observed!$D$2:$D$9149,$D88)),AVERAGEIFS(Observed!U$2:U$9149,Observed!$A$2:$A$9149,$A88,Observed!$D$2:$D$9149,$D88),"")</f>
        <v/>
      </c>
      <c r="V88" s="23" t="str">
        <f>IF(ISNUMBER(AVERAGEIFS(Observed!V$2:V$9149,Observed!$A$2:$A$9149,$A88,Observed!$D$2:$D$9149,$D88)),AVERAGEIFS(Observed!V$2:V$9149,Observed!$A$2:$A$9149,$A88,Observed!$D$2:$D$9149,$D88),"")</f>
        <v/>
      </c>
      <c r="W88" s="21" t="str">
        <f>IF(ISNUMBER(AVERAGEIFS(Observed!W$2:W$9149,Observed!$A$2:$A$9149,$A88,Observed!$D$2:$D$9149,$D88)),AVERAGEIFS(Observed!W$2:W$9149,Observed!$A$2:$A$9149,$A88,Observed!$D$2:$D$9149,$D88),"")</f>
        <v/>
      </c>
      <c r="X88" s="35" t="str">
        <f>IF(ISNUMBER(AVERAGEIFS(Observed!X$2:X$9149,Observed!$A$2:$A$9149,$A88,Observed!$D$2:$D$9149,$D88)),AVERAGEIFS(Observed!X$2:X$9149,Observed!$A$2:$A$9149,$A88,Observed!$D$2:$D$9149,$D88),"")</f>
        <v/>
      </c>
      <c r="Y88" s="35" t="str">
        <f>IF(ISNUMBER(AVERAGEIFS(Observed!Y$2:Y$9149,Observed!$A$2:$A$9149,$A88,Observed!$D$2:$D$9149,$D88)),AVERAGEIFS(Observed!Y$2:Y$9149,Observed!$A$2:$A$9149,$A88,Observed!$D$2:$D$9149,$D88),"")</f>
        <v/>
      </c>
      <c r="Z88" s="22" t="str">
        <f>IF(ISNUMBER(AVERAGEIFS(Observed!Z$2:Z$9149,Observed!$A$2:$A$9149,$A88,Observed!$D$2:$D$9149,$D88)),AVERAGEIFS(Observed!Z$2:Z$9149,Observed!$A$2:$A$9149,$A88,Observed!$D$2:$D$9149,$D88),"")</f>
        <v/>
      </c>
      <c r="AA88" s="22" t="str">
        <f>IF(ISNUMBER(AVERAGEIFS(Observed!AA$2:AA$9149,Observed!$A$2:$A$9149,$A88,Observed!$D$2:$D$9149,$D88)),AVERAGEIFS(Observed!AA$2:AA$9149,Observed!$A$2:$A$9149,$A88,Observed!$D$2:$D$9149,$D88),"")</f>
        <v/>
      </c>
      <c r="AB88" s="22" t="str">
        <f>IF(ISNUMBER(AVERAGEIFS(Observed!AB$2:AB$9149,Observed!$A$2:$A$9149,$A88,Observed!$D$2:$D$9149,$D88)),AVERAGEIFS(Observed!AB$2:AB$9149,Observed!$A$2:$A$9149,$A88,Observed!$D$2:$D$9149,$D88),"")</f>
        <v/>
      </c>
      <c r="AC88" s="22" t="str">
        <f>IF(ISNUMBER(AVERAGEIFS(Observed!AC$2:AC$9149,Observed!$A$2:$A$9149,$A88,Observed!$D$2:$D$9149,$D88)),AVERAGEIFS(Observed!AC$2:AC$9149,Observed!$A$2:$A$9149,$A88,Observed!$D$2:$D$9149,$D88),"")</f>
        <v/>
      </c>
      <c r="AD88" s="22" t="str">
        <f>IF(ISNUMBER(AVERAGEIFS(Observed!AD$2:AD$9149,Observed!$A$2:$A$9149,$A88,Observed!$D$2:$D$9149,$D88)),AVERAGEIFS(Observed!AD$2:AD$9149,Observed!$A$2:$A$9149,$A88,Observed!$D$2:$D$9149,$D88),"")</f>
        <v/>
      </c>
      <c r="AE88" s="22" t="str">
        <f>IF(ISNUMBER(AVERAGEIFS(Observed!AE$2:AE$9149,Observed!$A$2:$A$9149,$A88,Observed!$D$2:$D$9149,$D88)),AVERAGEIFS(Observed!AE$2:AE$9149,Observed!$A$2:$A$9149,$A88,Observed!$D$2:$D$9149,$D88),"")</f>
        <v/>
      </c>
      <c r="AF88" s="22">
        <f>IF(ISNUMBER(AVERAGEIFS(Observed!AF$2:AF$9149,Observed!$A$2:$A$9149,$A88,Observed!$D$2:$D$9149,$D88)),AVERAGEIFS(Observed!AF$2:AF$9149,Observed!$A$2:$A$9149,$A88,Observed!$D$2:$D$9149,$D88),"")</f>
        <v>15.41497548421224</v>
      </c>
      <c r="AG88" s="22">
        <f>IF(ISNUMBER(AVERAGEIFS(Observed!AG$2:AG$9149,Observed!$A$2:$A$9149,$A88,Observed!$D$2:$D$9149,$D88)),AVERAGEIFS(Observed!AG$2:AG$9149,Observed!$A$2:$A$9149,$A88,Observed!$D$2:$D$9149,$D88),"")</f>
        <v>84.585024515787765</v>
      </c>
      <c r="AH88" s="22">
        <f>IF(ISNUMBER(AVERAGEIFS(Observed!AH$2:AH$9149,Observed!$A$2:$A$9149,$A88,Observed!$D$2:$D$9149,$D88)),AVERAGEIFS(Observed!AH$2:AH$9149,Observed!$A$2:$A$9149,$A88,Observed!$D$2:$D$9149,$D88),"")</f>
        <v>19.516035715738933</v>
      </c>
      <c r="AI88" s="22">
        <f>IF(ISNUMBER(AVERAGEIFS(Observed!AI$2:AI$9149,Observed!$A$2:$A$9149,$A88,Observed!$D$2:$D$9149,$D88)),AVERAGEIFS(Observed!AI$2:AI$9149,Observed!$A$2:$A$9149,$A88,Observed!$D$2:$D$9149,$D88),"")</f>
        <v>24.361893971761067</v>
      </c>
      <c r="AJ88" s="22">
        <f>IF(ISNUMBER(AVERAGEIFS(Observed!AJ$2:AJ$9149,Observed!$A$2:$A$9149,$A88,Observed!$D$2:$D$9149,$D88)),AVERAGEIFS(Observed!AJ$2:AJ$9149,Observed!$A$2:$A$9149,$A88,Observed!$D$2:$D$9149,$D88),"")</f>
        <v>6.8448506991068525</v>
      </c>
      <c r="AK88" s="22">
        <f>IF(ISNUMBER(AVERAGEIFS(Observed!AK$2:AK$9149,Observed!$A$2:$A$9149,$A88,Observed!$D$2:$D$9149,$D88)),AVERAGEIFS(Observed!AK$2:AK$9149,Observed!$A$2:$A$9149,$A88,Observed!$D$2:$D$9149,$D88),"")</f>
        <v>30.038323084513348</v>
      </c>
      <c r="AL88" s="23">
        <f>IF(ISNUMBER(AVERAGEIFS(Observed!AL$2:AL$9149,Observed!$A$2:$A$9149,$A88,Observed!$D$2:$D$9149,$D88)),AVERAGEIFS(Observed!AL$2:AL$9149,Observed!$A$2:$A$9149,$A88,Observed!$D$2:$D$9149,$D88),"")</f>
        <v>4.8061316935221345E-2</v>
      </c>
      <c r="AM88" s="23">
        <f>IF(ISNUMBER(AVERAGEIFS(Observed!AM$2:AM$9149,Observed!$A$2:$A$9149,$A88,Observed!$D$2:$D$9149,$D88)),AVERAGEIFS(Observed!AM$2:AM$9149,Observed!$A$2:$A$9149,$A88,Observed!$D$2:$D$9149,$D88),"")</f>
        <v>4.8061316935221345E-2</v>
      </c>
      <c r="AN88" s="22">
        <f>IF(ISNUMBER(AVERAGEIFS(Observed!AN$2:AN$9149,Observed!$A$2:$A$9149,$A88,Observed!$D$2:$D$9149,$D88)),AVERAGEIFS(Observed!AN$2:AN$9149,Observed!$A$2:$A$9149,$A88,Observed!$D$2:$D$9149,$D88),"")</f>
        <v>74.09939829508464</v>
      </c>
      <c r="AO88" s="22">
        <f>IF(ISNUMBER(AVERAGEIFS(Observed!AO$2:AO$9149,Observed!$A$2:$A$9149,$A88,Observed!$D$2:$D$9149,$D88)),AVERAGEIFS(Observed!AO$2:AO$9149,Observed!$A$2:$A$9149,$A88,Observed!$D$2:$D$9149,$D88),"")</f>
        <v>11.855903727213542</v>
      </c>
      <c r="AP88" s="21" t="str">
        <f>IF(ISNUMBER(AVERAGEIFS(Observed!AP$2:AP$9149,Observed!$A$2:$A$9149,$A88,Observed!$D$2:$D$9149,$D88)),AVERAGEIFS(Observed!AP$2:AP$9149,Observed!$A$2:$A$9149,$A88,Observed!$D$2:$D$9149,$D88),"")</f>
        <v/>
      </c>
      <c r="AQ88" s="22" t="str">
        <f>IF(ISNUMBER(AVERAGEIFS(Observed!AQ$2:AQ$9149,Observed!$A$2:$A$9149,$A88,Observed!$D$2:$D$9149,$D88)),AVERAGEIFS(Observed!AQ$2:AQ$9149,Observed!$A$2:$A$9149,$A88,Observed!$D$2:$D$9149,$D88),"")</f>
        <v/>
      </c>
      <c r="AR88" s="22" t="str">
        <f>IF(ISNUMBER(AVERAGEIFS(Observed!AR$2:AR$9149,Observed!$A$2:$A$9149,$A88,Observed!$D$2:$D$9149,$D88)),AVERAGEIFS(Observed!AR$2:AR$9149,Observed!$A$2:$A$9149,$A88,Observed!$D$2:$D$9149,$D88),"")</f>
        <v/>
      </c>
      <c r="AS88" s="22" t="str">
        <f>IF(ISNUMBER(AVERAGEIFS(Observed!AS$2:AS$9149,Observed!$A$2:$A$9149,$A88,Observed!$D$2:$D$9149,$D88)),AVERAGEIFS(Observed!AS$2:AS$9149,Observed!$A$2:$A$9149,$A88,Observed!$D$2:$D$9149,$D88),"")</f>
        <v/>
      </c>
      <c r="AT88" s="22" t="str">
        <f>IF(ISNUMBER(AVERAGEIFS(Observed!AT$2:AT$9149,Observed!$A$2:$A$9149,$A88,Observed!$D$2:$D$9149,$D88)),AVERAGEIFS(Observed!AT$2:AT$9149,Observed!$A$2:$A$9149,$A88,Observed!$D$2:$D$9149,$D88),"")</f>
        <v/>
      </c>
      <c r="AU88" s="22" t="str">
        <f>IF(ISNUMBER(AVERAGEIFS(Observed!AU$2:AU$9149,Observed!$A$2:$A$9149,$A88,Observed!$D$2:$D$9149,$D88)),AVERAGEIFS(Observed!AU$2:AU$9149,Observed!$A$2:$A$9149,$A88,Observed!$D$2:$D$9149,$D88),"")</f>
        <v/>
      </c>
      <c r="AV88" s="2">
        <f>COUNTIFS(Observed!$A$2:$A$9149,$A88,Observed!$D$2:$D$9149,$D88)</f>
        <v>3</v>
      </c>
      <c r="AW88" s="2">
        <f t="shared" si="1"/>
        <v>11</v>
      </c>
    </row>
    <row r="89" spans="1:49" x14ac:dyDescent="0.25">
      <c r="A89" t="s">
        <v>27</v>
      </c>
      <c r="B89" t="s">
        <v>138</v>
      </c>
      <c r="C89" t="s">
        <v>43</v>
      </c>
      <c r="D89" s="3">
        <v>42290</v>
      </c>
      <c r="E89">
        <v>1</v>
      </c>
      <c r="F89" t="s">
        <v>57</v>
      </c>
      <c r="K89" s="24" t="s">
        <v>75</v>
      </c>
      <c r="L89" t="s">
        <v>41</v>
      </c>
      <c r="N89" s="2" t="s">
        <v>36</v>
      </c>
      <c r="O89" s="21">
        <f>IF(ISNUMBER(AVERAGEIFS(Observed!O$2:O$9149,Observed!$A$2:$A$9149,$A89,Observed!$D$2:$D$9149,$D89)),AVERAGEIFS(Observed!O$2:O$9149,Observed!$A$2:$A$9149,$A89,Observed!$D$2:$D$9149,$D89),"")</f>
        <v>673.20833333333337</v>
      </c>
      <c r="P89" s="22">
        <f>IF(ISNUMBER(AVERAGEIFS(Observed!P$2:P$9149,Observed!$A$2:$A$9149,$A89,Observed!$D$2:$D$9149,$D89)),AVERAGEIFS(Observed!P$2:P$9149,Observed!$A$2:$A$9149,$A89,Observed!$D$2:$D$9149,$D89),"")</f>
        <v>67.320833333333326</v>
      </c>
      <c r="Q89" s="22" t="str">
        <f>IF(ISNUMBER(AVERAGEIFS(Observed!Q$2:Q$9149,Observed!$A$2:$A$9149,$A89,Observed!$D$2:$D$9149,$D89)),AVERAGEIFS(Observed!Q$2:Q$9149,Observed!$A$2:$A$9149,$A89,Observed!$D$2:$D$9149,$D89),"")</f>
        <v/>
      </c>
      <c r="R89" s="22" t="str">
        <f>IF(ISNUMBER(AVERAGEIFS(Observed!R$2:R$9149,Observed!$A$2:$A$9149,$A89,Observed!$D$2:$D$9149,$D89)),AVERAGEIFS(Observed!R$2:R$9149,Observed!$A$2:$A$9149,$A89,Observed!$D$2:$D$9149,$D89),"")</f>
        <v/>
      </c>
      <c r="S89" s="22" t="str">
        <f>IF(ISNUMBER(AVERAGEIFS(Observed!S$2:S$9149,Observed!$A$2:$A$9149,$A89,Observed!$D$2:$D$9149,$D89)),AVERAGEIFS(Observed!S$2:S$9149,Observed!$A$2:$A$9149,$A89,Observed!$D$2:$D$9149,$D89),"")</f>
        <v/>
      </c>
      <c r="T89" s="23" t="str">
        <f>IF(ISNUMBER(AVERAGEIFS(Observed!T$2:T$9149,Observed!$A$2:$A$9149,$A89,Observed!$D$2:$D$9149,$D89)),AVERAGEIFS(Observed!T$2:T$9149,Observed!$A$2:$A$9149,$A89,Observed!$D$2:$D$9149,$D89),"")</f>
        <v/>
      </c>
      <c r="U89" s="23" t="str">
        <f>IF(ISNUMBER(AVERAGEIFS(Observed!U$2:U$9149,Observed!$A$2:$A$9149,$A89,Observed!$D$2:$D$9149,$D89)),AVERAGEIFS(Observed!U$2:U$9149,Observed!$A$2:$A$9149,$A89,Observed!$D$2:$D$9149,$D89),"")</f>
        <v/>
      </c>
      <c r="V89" s="23" t="str">
        <f>IF(ISNUMBER(AVERAGEIFS(Observed!V$2:V$9149,Observed!$A$2:$A$9149,$A89,Observed!$D$2:$D$9149,$D89)),AVERAGEIFS(Observed!V$2:V$9149,Observed!$A$2:$A$9149,$A89,Observed!$D$2:$D$9149,$D89),"")</f>
        <v/>
      </c>
      <c r="W89" s="21" t="str">
        <f>IF(ISNUMBER(AVERAGEIFS(Observed!W$2:W$9149,Observed!$A$2:$A$9149,$A89,Observed!$D$2:$D$9149,$D89)),AVERAGEIFS(Observed!W$2:W$9149,Observed!$A$2:$A$9149,$A89,Observed!$D$2:$D$9149,$D89),"")</f>
        <v/>
      </c>
      <c r="X89" s="35" t="str">
        <f>IF(ISNUMBER(AVERAGEIFS(Observed!X$2:X$9149,Observed!$A$2:$A$9149,$A89,Observed!$D$2:$D$9149,$D89)),AVERAGEIFS(Observed!X$2:X$9149,Observed!$A$2:$A$9149,$A89,Observed!$D$2:$D$9149,$D89),"")</f>
        <v/>
      </c>
      <c r="Y89" s="35" t="str">
        <f>IF(ISNUMBER(AVERAGEIFS(Observed!Y$2:Y$9149,Observed!$A$2:$A$9149,$A89,Observed!$D$2:$D$9149,$D89)),AVERAGEIFS(Observed!Y$2:Y$9149,Observed!$A$2:$A$9149,$A89,Observed!$D$2:$D$9149,$D89),"")</f>
        <v/>
      </c>
      <c r="Z89" s="22" t="str">
        <f>IF(ISNUMBER(AVERAGEIFS(Observed!Z$2:Z$9149,Observed!$A$2:$A$9149,$A89,Observed!$D$2:$D$9149,$D89)),AVERAGEIFS(Observed!Z$2:Z$9149,Observed!$A$2:$A$9149,$A89,Observed!$D$2:$D$9149,$D89),"")</f>
        <v/>
      </c>
      <c r="AA89" s="22" t="str">
        <f>IF(ISNUMBER(AVERAGEIFS(Observed!AA$2:AA$9149,Observed!$A$2:$A$9149,$A89,Observed!$D$2:$D$9149,$D89)),AVERAGEIFS(Observed!AA$2:AA$9149,Observed!$A$2:$A$9149,$A89,Observed!$D$2:$D$9149,$D89),"")</f>
        <v/>
      </c>
      <c r="AB89" s="22" t="str">
        <f>IF(ISNUMBER(AVERAGEIFS(Observed!AB$2:AB$9149,Observed!$A$2:$A$9149,$A89,Observed!$D$2:$D$9149,$D89)),AVERAGEIFS(Observed!AB$2:AB$9149,Observed!$A$2:$A$9149,$A89,Observed!$D$2:$D$9149,$D89),"")</f>
        <v/>
      </c>
      <c r="AC89" s="22" t="str">
        <f>IF(ISNUMBER(AVERAGEIFS(Observed!AC$2:AC$9149,Observed!$A$2:$A$9149,$A89,Observed!$D$2:$D$9149,$D89)),AVERAGEIFS(Observed!AC$2:AC$9149,Observed!$A$2:$A$9149,$A89,Observed!$D$2:$D$9149,$D89),"")</f>
        <v/>
      </c>
      <c r="AD89" s="22" t="str">
        <f>IF(ISNUMBER(AVERAGEIFS(Observed!AD$2:AD$9149,Observed!$A$2:$A$9149,$A89,Observed!$D$2:$D$9149,$D89)),AVERAGEIFS(Observed!AD$2:AD$9149,Observed!$A$2:$A$9149,$A89,Observed!$D$2:$D$9149,$D89),"")</f>
        <v/>
      </c>
      <c r="AE89" s="22" t="str">
        <f>IF(ISNUMBER(AVERAGEIFS(Observed!AE$2:AE$9149,Observed!$A$2:$A$9149,$A89,Observed!$D$2:$D$9149,$D89)),AVERAGEIFS(Observed!AE$2:AE$9149,Observed!$A$2:$A$9149,$A89,Observed!$D$2:$D$9149,$D89),"")</f>
        <v/>
      </c>
      <c r="AF89" s="22">
        <f>IF(ISNUMBER(AVERAGEIFS(Observed!AF$2:AF$9149,Observed!$A$2:$A$9149,$A89,Observed!$D$2:$D$9149,$D89)),AVERAGEIFS(Observed!AF$2:AF$9149,Observed!$A$2:$A$9149,$A89,Observed!$D$2:$D$9149,$D89),"")</f>
        <v>16.390869140625</v>
      </c>
      <c r="AG89" s="22">
        <f>IF(ISNUMBER(AVERAGEIFS(Observed!AG$2:AG$9149,Observed!$A$2:$A$9149,$A89,Observed!$D$2:$D$9149,$D89)),AVERAGEIFS(Observed!AG$2:AG$9149,Observed!$A$2:$A$9149,$A89,Observed!$D$2:$D$9149,$D89),"")</f>
        <v>83.609130859375</v>
      </c>
      <c r="AH89" s="22">
        <f>IF(ISNUMBER(AVERAGEIFS(Observed!AH$2:AH$9149,Observed!$A$2:$A$9149,$A89,Observed!$D$2:$D$9149,$D89)),AVERAGEIFS(Observed!AH$2:AH$9149,Observed!$A$2:$A$9149,$A89,Observed!$D$2:$D$9149,$D89),"")</f>
        <v>20.547487894694012</v>
      </c>
      <c r="AI89" s="22">
        <f>IF(ISNUMBER(AVERAGEIFS(Observed!AI$2:AI$9149,Observed!$A$2:$A$9149,$A89,Observed!$D$2:$D$9149,$D89)),AVERAGEIFS(Observed!AI$2:AI$9149,Observed!$A$2:$A$9149,$A89,Observed!$D$2:$D$9149,$D89),"")</f>
        <v>25.20396614074707</v>
      </c>
      <c r="AJ89" s="22">
        <f>IF(ISNUMBER(AVERAGEIFS(Observed!AJ$2:AJ$9149,Observed!$A$2:$A$9149,$A89,Observed!$D$2:$D$9149,$D89)),AVERAGEIFS(Observed!AJ$2:AJ$9149,Observed!$A$2:$A$9149,$A89,Observed!$D$2:$D$9149,$D89),"")</f>
        <v>5.706368287404378</v>
      </c>
      <c r="AK89" s="22">
        <f>IF(ISNUMBER(AVERAGEIFS(Observed!AK$2:AK$9149,Observed!$A$2:$A$9149,$A89,Observed!$D$2:$D$9149,$D89)),AVERAGEIFS(Observed!AK$2:AK$9149,Observed!$A$2:$A$9149,$A89,Observed!$D$2:$D$9149,$D89),"")</f>
        <v>25.81627591451009</v>
      </c>
      <c r="AL89" s="23">
        <f>IF(ISNUMBER(AVERAGEIFS(Observed!AL$2:AL$9149,Observed!$A$2:$A$9149,$A89,Observed!$D$2:$D$9149,$D89)),AVERAGEIFS(Observed!AL$2:AL$9149,Observed!$A$2:$A$9149,$A89,Observed!$D$2:$D$9149,$D89),"")</f>
        <v>4.1306041463216141E-2</v>
      </c>
      <c r="AM89" s="23">
        <f>IF(ISNUMBER(AVERAGEIFS(Observed!AM$2:AM$9149,Observed!$A$2:$A$9149,$A89,Observed!$D$2:$D$9149,$D89)),AVERAGEIFS(Observed!AM$2:AM$9149,Observed!$A$2:$A$9149,$A89,Observed!$D$2:$D$9149,$D89),"")</f>
        <v>4.1306041463216141E-2</v>
      </c>
      <c r="AN89" s="22">
        <f>IF(ISNUMBER(AVERAGEIFS(Observed!AN$2:AN$9149,Observed!$A$2:$A$9149,$A89,Observed!$D$2:$D$9149,$D89)),AVERAGEIFS(Observed!AN$2:AN$9149,Observed!$A$2:$A$9149,$A89,Observed!$D$2:$D$9149,$D89),"")</f>
        <v>72.666417439778641</v>
      </c>
      <c r="AO89" s="22">
        <f>IF(ISNUMBER(AVERAGEIFS(Observed!AO$2:AO$9149,Observed!$A$2:$A$9149,$A89,Observed!$D$2:$D$9149,$D89)),AVERAGEIFS(Observed!AO$2:AO$9149,Observed!$A$2:$A$9149,$A89,Observed!$D$2:$D$9149,$D89),"")</f>
        <v>11.626626790364583</v>
      </c>
      <c r="AP89" s="21" t="str">
        <f>IF(ISNUMBER(AVERAGEIFS(Observed!AP$2:AP$9149,Observed!$A$2:$A$9149,$A89,Observed!$D$2:$D$9149,$D89)),AVERAGEIFS(Observed!AP$2:AP$9149,Observed!$A$2:$A$9149,$A89,Observed!$D$2:$D$9149,$D89),"")</f>
        <v/>
      </c>
      <c r="AQ89" s="22" t="str">
        <f>IF(ISNUMBER(AVERAGEIFS(Observed!AQ$2:AQ$9149,Observed!$A$2:$A$9149,$A89,Observed!$D$2:$D$9149,$D89)),AVERAGEIFS(Observed!AQ$2:AQ$9149,Observed!$A$2:$A$9149,$A89,Observed!$D$2:$D$9149,$D89),"")</f>
        <v/>
      </c>
      <c r="AR89" s="22" t="str">
        <f>IF(ISNUMBER(AVERAGEIFS(Observed!AR$2:AR$9149,Observed!$A$2:$A$9149,$A89,Observed!$D$2:$D$9149,$D89)),AVERAGEIFS(Observed!AR$2:AR$9149,Observed!$A$2:$A$9149,$A89,Observed!$D$2:$D$9149,$D89),"")</f>
        <v/>
      </c>
      <c r="AS89" s="22" t="str">
        <f>IF(ISNUMBER(AVERAGEIFS(Observed!AS$2:AS$9149,Observed!$A$2:$A$9149,$A89,Observed!$D$2:$D$9149,$D89)),AVERAGEIFS(Observed!AS$2:AS$9149,Observed!$A$2:$A$9149,$A89,Observed!$D$2:$D$9149,$D89),"")</f>
        <v/>
      </c>
      <c r="AT89" s="22" t="str">
        <f>IF(ISNUMBER(AVERAGEIFS(Observed!AT$2:AT$9149,Observed!$A$2:$A$9149,$A89,Observed!$D$2:$D$9149,$D89)),AVERAGEIFS(Observed!AT$2:AT$9149,Observed!$A$2:$A$9149,$A89,Observed!$D$2:$D$9149,$D89),"")</f>
        <v/>
      </c>
      <c r="AU89" s="22" t="str">
        <f>IF(ISNUMBER(AVERAGEIFS(Observed!AU$2:AU$9149,Observed!$A$2:$A$9149,$A89,Observed!$D$2:$D$9149,$D89)),AVERAGEIFS(Observed!AU$2:AU$9149,Observed!$A$2:$A$9149,$A89,Observed!$D$2:$D$9149,$D89),"")</f>
        <v/>
      </c>
      <c r="AV89" s="2">
        <f>COUNTIFS(Observed!$A$2:$A$9149,$A89,Observed!$D$2:$D$9149,$D89)</f>
        <v>3</v>
      </c>
      <c r="AW89" s="2">
        <f t="shared" si="1"/>
        <v>11</v>
      </c>
    </row>
    <row r="90" spans="1:49" x14ac:dyDescent="0.25">
      <c r="A90" t="s">
        <v>28</v>
      </c>
      <c r="B90" t="s">
        <v>138</v>
      </c>
      <c r="C90" t="s">
        <v>43</v>
      </c>
      <c r="D90" s="3">
        <v>42290</v>
      </c>
      <c r="E90">
        <v>1</v>
      </c>
      <c r="F90" t="s">
        <v>58</v>
      </c>
      <c r="K90" s="24" t="s">
        <v>75</v>
      </c>
      <c r="L90" t="s">
        <v>41</v>
      </c>
      <c r="N90" s="2" t="s">
        <v>36</v>
      </c>
      <c r="O90" s="21">
        <f>IF(ISNUMBER(AVERAGEIFS(Observed!O$2:O$9149,Observed!$A$2:$A$9149,$A90,Observed!$D$2:$D$9149,$D90)),AVERAGEIFS(Observed!O$2:O$9149,Observed!$A$2:$A$9149,$A90,Observed!$D$2:$D$9149,$D90),"")</f>
        <v>621.95833333333337</v>
      </c>
      <c r="P90" s="22">
        <f>IF(ISNUMBER(AVERAGEIFS(Observed!P$2:P$9149,Observed!$A$2:$A$9149,$A90,Observed!$D$2:$D$9149,$D90)),AVERAGEIFS(Observed!P$2:P$9149,Observed!$A$2:$A$9149,$A90,Observed!$D$2:$D$9149,$D90),"")</f>
        <v>62.195833333333333</v>
      </c>
      <c r="Q90" s="22" t="str">
        <f>IF(ISNUMBER(AVERAGEIFS(Observed!Q$2:Q$9149,Observed!$A$2:$A$9149,$A90,Observed!$D$2:$D$9149,$D90)),AVERAGEIFS(Observed!Q$2:Q$9149,Observed!$A$2:$A$9149,$A90,Observed!$D$2:$D$9149,$D90),"")</f>
        <v/>
      </c>
      <c r="R90" s="22" t="str">
        <f>IF(ISNUMBER(AVERAGEIFS(Observed!R$2:R$9149,Observed!$A$2:$A$9149,$A90,Observed!$D$2:$D$9149,$D90)),AVERAGEIFS(Observed!R$2:R$9149,Observed!$A$2:$A$9149,$A90,Observed!$D$2:$D$9149,$D90),"")</f>
        <v/>
      </c>
      <c r="S90" s="22" t="str">
        <f>IF(ISNUMBER(AVERAGEIFS(Observed!S$2:S$9149,Observed!$A$2:$A$9149,$A90,Observed!$D$2:$D$9149,$D90)),AVERAGEIFS(Observed!S$2:S$9149,Observed!$A$2:$A$9149,$A90,Observed!$D$2:$D$9149,$D90),"")</f>
        <v/>
      </c>
      <c r="T90" s="23" t="str">
        <f>IF(ISNUMBER(AVERAGEIFS(Observed!T$2:T$9149,Observed!$A$2:$A$9149,$A90,Observed!$D$2:$D$9149,$D90)),AVERAGEIFS(Observed!T$2:T$9149,Observed!$A$2:$A$9149,$A90,Observed!$D$2:$D$9149,$D90),"")</f>
        <v/>
      </c>
      <c r="U90" s="23" t="str">
        <f>IF(ISNUMBER(AVERAGEIFS(Observed!U$2:U$9149,Observed!$A$2:$A$9149,$A90,Observed!$D$2:$D$9149,$D90)),AVERAGEIFS(Observed!U$2:U$9149,Observed!$A$2:$A$9149,$A90,Observed!$D$2:$D$9149,$D90),"")</f>
        <v/>
      </c>
      <c r="V90" s="23" t="str">
        <f>IF(ISNUMBER(AVERAGEIFS(Observed!V$2:V$9149,Observed!$A$2:$A$9149,$A90,Observed!$D$2:$D$9149,$D90)),AVERAGEIFS(Observed!V$2:V$9149,Observed!$A$2:$A$9149,$A90,Observed!$D$2:$D$9149,$D90),"")</f>
        <v/>
      </c>
      <c r="W90" s="21" t="str">
        <f>IF(ISNUMBER(AVERAGEIFS(Observed!W$2:W$9149,Observed!$A$2:$A$9149,$A90,Observed!$D$2:$D$9149,$D90)),AVERAGEIFS(Observed!W$2:W$9149,Observed!$A$2:$A$9149,$A90,Observed!$D$2:$D$9149,$D90),"")</f>
        <v/>
      </c>
      <c r="X90" s="35" t="str">
        <f>IF(ISNUMBER(AVERAGEIFS(Observed!X$2:X$9149,Observed!$A$2:$A$9149,$A90,Observed!$D$2:$D$9149,$D90)),AVERAGEIFS(Observed!X$2:X$9149,Observed!$A$2:$A$9149,$A90,Observed!$D$2:$D$9149,$D90),"")</f>
        <v/>
      </c>
      <c r="Y90" s="35" t="str">
        <f>IF(ISNUMBER(AVERAGEIFS(Observed!Y$2:Y$9149,Observed!$A$2:$A$9149,$A90,Observed!$D$2:$D$9149,$D90)),AVERAGEIFS(Observed!Y$2:Y$9149,Observed!$A$2:$A$9149,$A90,Observed!$D$2:$D$9149,$D90),"")</f>
        <v/>
      </c>
      <c r="Z90" s="22" t="str">
        <f>IF(ISNUMBER(AVERAGEIFS(Observed!Z$2:Z$9149,Observed!$A$2:$A$9149,$A90,Observed!$D$2:$D$9149,$D90)),AVERAGEIFS(Observed!Z$2:Z$9149,Observed!$A$2:$A$9149,$A90,Observed!$D$2:$D$9149,$D90),"")</f>
        <v/>
      </c>
      <c r="AA90" s="22" t="str">
        <f>IF(ISNUMBER(AVERAGEIFS(Observed!AA$2:AA$9149,Observed!$A$2:$A$9149,$A90,Observed!$D$2:$D$9149,$D90)),AVERAGEIFS(Observed!AA$2:AA$9149,Observed!$A$2:$A$9149,$A90,Observed!$D$2:$D$9149,$D90),"")</f>
        <v/>
      </c>
      <c r="AB90" s="22" t="str">
        <f>IF(ISNUMBER(AVERAGEIFS(Observed!AB$2:AB$9149,Observed!$A$2:$A$9149,$A90,Observed!$D$2:$D$9149,$D90)),AVERAGEIFS(Observed!AB$2:AB$9149,Observed!$A$2:$A$9149,$A90,Observed!$D$2:$D$9149,$D90),"")</f>
        <v/>
      </c>
      <c r="AC90" s="22" t="str">
        <f>IF(ISNUMBER(AVERAGEIFS(Observed!AC$2:AC$9149,Observed!$A$2:$A$9149,$A90,Observed!$D$2:$D$9149,$D90)),AVERAGEIFS(Observed!AC$2:AC$9149,Observed!$A$2:$A$9149,$A90,Observed!$D$2:$D$9149,$D90),"")</f>
        <v/>
      </c>
      <c r="AD90" s="22" t="str">
        <f>IF(ISNUMBER(AVERAGEIFS(Observed!AD$2:AD$9149,Observed!$A$2:$A$9149,$A90,Observed!$D$2:$D$9149,$D90)),AVERAGEIFS(Observed!AD$2:AD$9149,Observed!$A$2:$A$9149,$A90,Observed!$D$2:$D$9149,$D90),"")</f>
        <v/>
      </c>
      <c r="AE90" s="22" t="str">
        <f>IF(ISNUMBER(AVERAGEIFS(Observed!AE$2:AE$9149,Observed!$A$2:$A$9149,$A90,Observed!$D$2:$D$9149,$D90)),AVERAGEIFS(Observed!AE$2:AE$9149,Observed!$A$2:$A$9149,$A90,Observed!$D$2:$D$9149,$D90),"")</f>
        <v/>
      </c>
      <c r="AF90" s="22">
        <f>IF(ISNUMBER(AVERAGEIFS(Observed!AF$2:AF$9149,Observed!$A$2:$A$9149,$A90,Observed!$D$2:$D$9149,$D90)),AVERAGEIFS(Observed!AF$2:AF$9149,Observed!$A$2:$A$9149,$A90,Observed!$D$2:$D$9149,$D90),"")</f>
        <v>18.931276957194012</v>
      </c>
      <c r="AG90" s="22">
        <f>IF(ISNUMBER(AVERAGEIFS(Observed!AG$2:AG$9149,Observed!$A$2:$A$9149,$A90,Observed!$D$2:$D$9149,$D90)),AVERAGEIFS(Observed!AG$2:AG$9149,Observed!$A$2:$A$9149,$A90,Observed!$D$2:$D$9149,$D90),"")</f>
        <v>81.068723042805985</v>
      </c>
      <c r="AH90" s="22">
        <f>IF(ISNUMBER(AVERAGEIFS(Observed!AH$2:AH$9149,Observed!$A$2:$A$9149,$A90,Observed!$D$2:$D$9149,$D90)),AVERAGEIFS(Observed!AH$2:AH$9149,Observed!$A$2:$A$9149,$A90,Observed!$D$2:$D$9149,$D90),"")</f>
        <v>21.241226832071941</v>
      </c>
      <c r="AI90" s="22">
        <f>IF(ISNUMBER(AVERAGEIFS(Observed!AI$2:AI$9149,Observed!$A$2:$A$9149,$A90,Observed!$D$2:$D$9149,$D90)),AVERAGEIFS(Observed!AI$2:AI$9149,Observed!$A$2:$A$9149,$A90,Observed!$D$2:$D$9149,$D90),"")</f>
        <v>25.543453216552734</v>
      </c>
      <c r="AJ90" s="22">
        <f>IF(ISNUMBER(AVERAGEIFS(Observed!AJ$2:AJ$9149,Observed!$A$2:$A$9149,$A90,Observed!$D$2:$D$9149,$D90)),AVERAGEIFS(Observed!AJ$2:AJ$9149,Observed!$A$2:$A$9149,$A90,Observed!$D$2:$D$9149,$D90),"")</f>
        <v>3.1775430043538413</v>
      </c>
      <c r="AK90" s="22">
        <f>IF(ISNUMBER(AVERAGEIFS(Observed!AK$2:AK$9149,Observed!$A$2:$A$9149,$A90,Observed!$D$2:$D$9149,$D90)),AVERAGEIFS(Observed!AK$2:AK$9149,Observed!$A$2:$A$9149,$A90,Observed!$D$2:$D$9149,$D90),"")</f>
        <v>24.001126607259113</v>
      </c>
      <c r="AL90" s="23">
        <f>IF(ISNUMBER(AVERAGEIFS(Observed!AL$2:AL$9149,Observed!$A$2:$A$9149,$A90,Observed!$D$2:$D$9149,$D90)),AVERAGEIFS(Observed!AL$2:AL$9149,Observed!$A$2:$A$9149,$A90,Observed!$D$2:$D$9149,$D90),"")</f>
        <v>3.8401802571614588E-2</v>
      </c>
      <c r="AM90" s="23">
        <f>IF(ISNUMBER(AVERAGEIFS(Observed!AM$2:AM$9149,Observed!$A$2:$A$9149,$A90,Observed!$D$2:$D$9149,$D90)),AVERAGEIFS(Observed!AM$2:AM$9149,Observed!$A$2:$A$9149,$A90,Observed!$D$2:$D$9149,$D90),"")</f>
        <v>3.8401802571614588E-2</v>
      </c>
      <c r="AN90" s="22">
        <f>IF(ISNUMBER(AVERAGEIFS(Observed!AN$2:AN$9149,Observed!$A$2:$A$9149,$A90,Observed!$D$2:$D$9149,$D90)),AVERAGEIFS(Observed!AN$2:AN$9149,Observed!$A$2:$A$9149,$A90,Observed!$D$2:$D$9149,$D90),"")</f>
        <v>67.376976013183594</v>
      </c>
      <c r="AO90" s="22">
        <f>IF(ISNUMBER(AVERAGEIFS(Observed!AO$2:AO$9149,Observed!$A$2:$A$9149,$A90,Observed!$D$2:$D$9149,$D90)),AVERAGEIFS(Observed!AO$2:AO$9149,Observed!$A$2:$A$9149,$A90,Observed!$D$2:$D$9149,$D90),"")</f>
        <v>10.780316162109374</v>
      </c>
      <c r="AP90" s="21" t="str">
        <f>IF(ISNUMBER(AVERAGEIFS(Observed!AP$2:AP$9149,Observed!$A$2:$A$9149,$A90,Observed!$D$2:$D$9149,$D90)),AVERAGEIFS(Observed!AP$2:AP$9149,Observed!$A$2:$A$9149,$A90,Observed!$D$2:$D$9149,$D90),"")</f>
        <v/>
      </c>
      <c r="AQ90" s="22" t="str">
        <f>IF(ISNUMBER(AVERAGEIFS(Observed!AQ$2:AQ$9149,Observed!$A$2:$A$9149,$A90,Observed!$D$2:$D$9149,$D90)),AVERAGEIFS(Observed!AQ$2:AQ$9149,Observed!$A$2:$A$9149,$A90,Observed!$D$2:$D$9149,$D90),"")</f>
        <v/>
      </c>
      <c r="AR90" s="22" t="str">
        <f>IF(ISNUMBER(AVERAGEIFS(Observed!AR$2:AR$9149,Observed!$A$2:$A$9149,$A90,Observed!$D$2:$D$9149,$D90)),AVERAGEIFS(Observed!AR$2:AR$9149,Observed!$A$2:$A$9149,$A90,Observed!$D$2:$D$9149,$D90),"")</f>
        <v/>
      </c>
      <c r="AS90" s="22" t="str">
        <f>IF(ISNUMBER(AVERAGEIFS(Observed!AS$2:AS$9149,Observed!$A$2:$A$9149,$A90,Observed!$D$2:$D$9149,$D90)),AVERAGEIFS(Observed!AS$2:AS$9149,Observed!$A$2:$A$9149,$A90,Observed!$D$2:$D$9149,$D90),"")</f>
        <v/>
      </c>
      <c r="AT90" s="22" t="str">
        <f>IF(ISNUMBER(AVERAGEIFS(Observed!AT$2:AT$9149,Observed!$A$2:$A$9149,$A90,Observed!$D$2:$D$9149,$D90)),AVERAGEIFS(Observed!AT$2:AT$9149,Observed!$A$2:$A$9149,$A90,Observed!$D$2:$D$9149,$D90),"")</f>
        <v/>
      </c>
      <c r="AU90" s="22" t="str">
        <f>IF(ISNUMBER(AVERAGEIFS(Observed!AU$2:AU$9149,Observed!$A$2:$A$9149,$A90,Observed!$D$2:$D$9149,$D90)),AVERAGEIFS(Observed!AU$2:AU$9149,Observed!$A$2:$A$9149,$A90,Observed!$D$2:$D$9149,$D90),"")</f>
        <v/>
      </c>
      <c r="AV90" s="2">
        <f>COUNTIFS(Observed!$A$2:$A$9149,$A90,Observed!$D$2:$D$9149,$D90)</f>
        <v>3</v>
      </c>
      <c r="AW90" s="2">
        <f t="shared" si="1"/>
        <v>11</v>
      </c>
    </row>
    <row r="91" spans="1:49" x14ac:dyDescent="0.25">
      <c r="A91" t="s">
        <v>26</v>
      </c>
      <c r="B91" t="s">
        <v>138</v>
      </c>
      <c r="C91" t="s">
        <v>43</v>
      </c>
      <c r="D91" s="3">
        <v>42290</v>
      </c>
      <c r="E91">
        <v>1</v>
      </c>
      <c r="F91" t="s">
        <v>59</v>
      </c>
      <c r="K91" s="24" t="s">
        <v>75</v>
      </c>
      <c r="L91" t="s">
        <v>41</v>
      </c>
      <c r="N91" s="2" t="s">
        <v>36</v>
      </c>
      <c r="O91" s="21">
        <f>IF(ISNUMBER(AVERAGEIFS(Observed!O$2:O$9149,Observed!$A$2:$A$9149,$A91,Observed!$D$2:$D$9149,$D91)),AVERAGEIFS(Observed!O$2:O$9149,Observed!$A$2:$A$9149,$A91,Observed!$D$2:$D$9149,$D91),"")</f>
        <v>609.5</v>
      </c>
      <c r="P91" s="22">
        <f>IF(ISNUMBER(AVERAGEIFS(Observed!P$2:P$9149,Observed!$A$2:$A$9149,$A91,Observed!$D$2:$D$9149,$D91)),AVERAGEIFS(Observed!P$2:P$9149,Observed!$A$2:$A$9149,$A91,Observed!$D$2:$D$9149,$D91),"")</f>
        <v>60.949999999999996</v>
      </c>
      <c r="Q91" s="22" t="str">
        <f>IF(ISNUMBER(AVERAGEIFS(Observed!Q$2:Q$9149,Observed!$A$2:$A$9149,$A91,Observed!$D$2:$D$9149,$D91)),AVERAGEIFS(Observed!Q$2:Q$9149,Observed!$A$2:$A$9149,$A91,Observed!$D$2:$D$9149,$D91),"")</f>
        <v/>
      </c>
      <c r="R91" s="22" t="str">
        <f>IF(ISNUMBER(AVERAGEIFS(Observed!R$2:R$9149,Observed!$A$2:$A$9149,$A91,Observed!$D$2:$D$9149,$D91)),AVERAGEIFS(Observed!R$2:R$9149,Observed!$A$2:$A$9149,$A91,Observed!$D$2:$D$9149,$D91),"")</f>
        <v/>
      </c>
      <c r="S91" s="22" t="str">
        <f>IF(ISNUMBER(AVERAGEIFS(Observed!S$2:S$9149,Observed!$A$2:$A$9149,$A91,Observed!$D$2:$D$9149,$D91)),AVERAGEIFS(Observed!S$2:S$9149,Observed!$A$2:$A$9149,$A91,Observed!$D$2:$D$9149,$D91),"")</f>
        <v/>
      </c>
      <c r="T91" s="23" t="str">
        <f>IF(ISNUMBER(AVERAGEIFS(Observed!T$2:T$9149,Observed!$A$2:$A$9149,$A91,Observed!$D$2:$D$9149,$D91)),AVERAGEIFS(Observed!T$2:T$9149,Observed!$A$2:$A$9149,$A91,Observed!$D$2:$D$9149,$D91),"")</f>
        <v/>
      </c>
      <c r="U91" s="23" t="str">
        <f>IF(ISNUMBER(AVERAGEIFS(Observed!U$2:U$9149,Observed!$A$2:$A$9149,$A91,Observed!$D$2:$D$9149,$D91)),AVERAGEIFS(Observed!U$2:U$9149,Observed!$A$2:$A$9149,$A91,Observed!$D$2:$D$9149,$D91),"")</f>
        <v/>
      </c>
      <c r="V91" s="23" t="str">
        <f>IF(ISNUMBER(AVERAGEIFS(Observed!V$2:V$9149,Observed!$A$2:$A$9149,$A91,Observed!$D$2:$D$9149,$D91)),AVERAGEIFS(Observed!V$2:V$9149,Observed!$A$2:$A$9149,$A91,Observed!$D$2:$D$9149,$D91),"")</f>
        <v/>
      </c>
      <c r="W91" s="21" t="str">
        <f>IF(ISNUMBER(AVERAGEIFS(Observed!W$2:W$9149,Observed!$A$2:$A$9149,$A91,Observed!$D$2:$D$9149,$D91)),AVERAGEIFS(Observed!W$2:W$9149,Observed!$A$2:$A$9149,$A91,Observed!$D$2:$D$9149,$D91),"")</f>
        <v/>
      </c>
      <c r="X91" s="35" t="str">
        <f>IF(ISNUMBER(AVERAGEIFS(Observed!X$2:X$9149,Observed!$A$2:$A$9149,$A91,Observed!$D$2:$D$9149,$D91)),AVERAGEIFS(Observed!X$2:X$9149,Observed!$A$2:$A$9149,$A91,Observed!$D$2:$D$9149,$D91),"")</f>
        <v/>
      </c>
      <c r="Y91" s="35" t="str">
        <f>IF(ISNUMBER(AVERAGEIFS(Observed!Y$2:Y$9149,Observed!$A$2:$A$9149,$A91,Observed!$D$2:$D$9149,$D91)),AVERAGEIFS(Observed!Y$2:Y$9149,Observed!$A$2:$A$9149,$A91,Observed!$D$2:$D$9149,$D91),"")</f>
        <v/>
      </c>
      <c r="Z91" s="22" t="str">
        <f>IF(ISNUMBER(AVERAGEIFS(Observed!Z$2:Z$9149,Observed!$A$2:$A$9149,$A91,Observed!$D$2:$D$9149,$D91)),AVERAGEIFS(Observed!Z$2:Z$9149,Observed!$A$2:$A$9149,$A91,Observed!$D$2:$D$9149,$D91),"")</f>
        <v/>
      </c>
      <c r="AA91" s="22" t="str">
        <f>IF(ISNUMBER(AVERAGEIFS(Observed!AA$2:AA$9149,Observed!$A$2:$A$9149,$A91,Observed!$D$2:$D$9149,$D91)),AVERAGEIFS(Observed!AA$2:AA$9149,Observed!$A$2:$A$9149,$A91,Observed!$D$2:$D$9149,$D91),"")</f>
        <v/>
      </c>
      <c r="AB91" s="22" t="str">
        <f>IF(ISNUMBER(AVERAGEIFS(Observed!AB$2:AB$9149,Observed!$A$2:$A$9149,$A91,Observed!$D$2:$D$9149,$D91)),AVERAGEIFS(Observed!AB$2:AB$9149,Observed!$A$2:$A$9149,$A91,Observed!$D$2:$D$9149,$D91),"")</f>
        <v/>
      </c>
      <c r="AC91" s="22" t="str">
        <f>IF(ISNUMBER(AVERAGEIFS(Observed!AC$2:AC$9149,Observed!$A$2:$A$9149,$A91,Observed!$D$2:$D$9149,$D91)),AVERAGEIFS(Observed!AC$2:AC$9149,Observed!$A$2:$A$9149,$A91,Observed!$D$2:$D$9149,$D91),"")</f>
        <v/>
      </c>
      <c r="AD91" s="22" t="str">
        <f>IF(ISNUMBER(AVERAGEIFS(Observed!AD$2:AD$9149,Observed!$A$2:$A$9149,$A91,Observed!$D$2:$D$9149,$D91)),AVERAGEIFS(Observed!AD$2:AD$9149,Observed!$A$2:$A$9149,$A91,Observed!$D$2:$D$9149,$D91),"")</f>
        <v/>
      </c>
      <c r="AE91" s="22" t="str">
        <f>IF(ISNUMBER(AVERAGEIFS(Observed!AE$2:AE$9149,Observed!$A$2:$A$9149,$A91,Observed!$D$2:$D$9149,$D91)),AVERAGEIFS(Observed!AE$2:AE$9149,Observed!$A$2:$A$9149,$A91,Observed!$D$2:$D$9149,$D91),"")</f>
        <v/>
      </c>
      <c r="AF91" s="22">
        <f>IF(ISNUMBER(AVERAGEIFS(Observed!AF$2:AF$9149,Observed!$A$2:$A$9149,$A91,Observed!$D$2:$D$9149,$D91)),AVERAGEIFS(Observed!AF$2:AF$9149,Observed!$A$2:$A$9149,$A91,Observed!$D$2:$D$9149,$D91),"")</f>
        <v>19.321423848470051</v>
      </c>
      <c r="AG91" s="22">
        <f>IF(ISNUMBER(AVERAGEIFS(Observed!AG$2:AG$9149,Observed!$A$2:$A$9149,$A91,Observed!$D$2:$D$9149,$D91)),AVERAGEIFS(Observed!AG$2:AG$9149,Observed!$A$2:$A$9149,$A91,Observed!$D$2:$D$9149,$D91),"")</f>
        <v>80.678576151529953</v>
      </c>
      <c r="AH91" s="22">
        <f>IF(ISNUMBER(AVERAGEIFS(Observed!AH$2:AH$9149,Observed!$A$2:$A$9149,$A91,Observed!$D$2:$D$9149,$D91)),AVERAGEIFS(Observed!AH$2:AH$9149,Observed!$A$2:$A$9149,$A91,Observed!$D$2:$D$9149,$D91),"")</f>
        <v>20.637652715047199</v>
      </c>
      <c r="AI91" s="22">
        <f>IF(ISNUMBER(AVERAGEIFS(Observed!AI$2:AI$9149,Observed!$A$2:$A$9149,$A91,Observed!$D$2:$D$9149,$D91)),AVERAGEIFS(Observed!AI$2:AI$9149,Observed!$A$2:$A$9149,$A91,Observed!$D$2:$D$9149,$D91),"")</f>
        <v>25.877168019612629</v>
      </c>
      <c r="AJ91" s="22">
        <f>IF(ISNUMBER(AVERAGEIFS(Observed!AJ$2:AJ$9149,Observed!$A$2:$A$9149,$A91,Observed!$D$2:$D$9149,$D91)),AVERAGEIFS(Observed!AJ$2:AJ$9149,Observed!$A$2:$A$9149,$A91,Observed!$D$2:$D$9149,$D91),"")</f>
        <v>3.0334510008494058</v>
      </c>
      <c r="AK91" s="22">
        <f>IF(ISNUMBER(AVERAGEIFS(Observed!AK$2:AK$9149,Observed!$A$2:$A$9149,$A91,Observed!$D$2:$D$9149,$D91)),AVERAGEIFS(Observed!AK$2:AK$9149,Observed!$A$2:$A$9149,$A91,Observed!$D$2:$D$9149,$D91),"")</f>
        <v>23.293277740478516</v>
      </c>
      <c r="AL91" s="23">
        <f>IF(ISNUMBER(AVERAGEIFS(Observed!AL$2:AL$9149,Observed!$A$2:$A$9149,$A91,Observed!$D$2:$D$9149,$D91)),AVERAGEIFS(Observed!AL$2:AL$9149,Observed!$A$2:$A$9149,$A91,Observed!$D$2:$D$9149,$D91),"")</f>
        <v>3.7269244384765622E-2</v>
      </c>
      <c r="AM91" s="23">
        <f>IF(ISNUMBER(AVERAGEIFS(Observed!AM$2:AM$9149,Observed!$A$2:$A$9149,$A91,Observed!$D$2:$D$9149,$D91)),AVERAGEIFS(Observed!AM$2:AM$9149,Observed!$A$2:$A$9149,$A91,Observed!$D$2:$D$9149,$D91),"")</f>
        <v>3.7269244384765622E-2</v>
      </c>
      <c r="AN91" s="22">
        <f>IF(ISNUMBER(AVERAGEIFS(Observed!AN$2:AN$9149,Observed!$A$2:$A$9149,$A91,Observed!$D$2:$D$9149,$D91)),AVERAGEIFS(Observed!AN$2:AN$9149,Observed!$A$2:$A$9149,$A91,Observed!$D$2:$D$9149,$D91),"")</f>
        <v>67.16354115804036</v>
      </c>
      <c r="AO91" s="22">
        <f>IF(ISNUMBER(AVERAGEIFS(Observed!AO$2:AO$9149,Observed!$A$2:$A$9149,$A91,Observed!$D$2:$D$9149,$D91)),AVERAGEIFS(Observed!AO$2:AO$9149,Observed!$A$2:$A$9149,$A91,Observed!$D$2:$D$9149,$D91),"")</f>
        <v>10.74616658528646</v>
      </c>
      <c r="AP91" s="21" t="str">
        <f>IF(ISNUMBER(AVERAGEIFS(Observed!AP$2:AP$9149,Observed!$A$2:$A$9149,$A91,Observed!$D$2:$D$9149,$D91)),AVERAGEIFS(Observed!AP$2:AP$9149,Observed!$A$2:$A$9149,$A91,Observed!$D$2:$D$9149,$D91),"")</f>
        <v/>
      </c>
      <c r="AQ91" s="22" t="str">
        <f>IF(ISNUMBER(AVERAGEIFS(Observed!AQ$2:AQ$9149,Observed!$A$2:$A$9149,$A91,Observed!$D$2:$D$9149,$D91)),AVERAGEIFS(Observed!AQ$2:AQ$9149,Observed!$A$2:$A$9149,$A91,Observed!$D$2:$D$9149,$D91),"")</f>
        <v/>
      </c>
      <c r="AR91" s="22" t="str">
        <f>IF(ISNUMBER(AVERAGEIFS(Observed!AR$2:AR$9149,Observed!$A$2:$A$9149,$A91,Observed!$D$2:$D$9149,$D91)),AVERAGEIFS(Observed!AR$2:AR$9149,Observed!$A$2:$A$9149,$A91,Observed!$D$2:$D$9149,$D91),"")</f>
        <v/>
      </c>
      <c r="AS91" s="22" t="str">
        <f>IF(ISNUMBER(AVERAGEIFS(Observed!AS$2:AS$9149,Observed!$A$2:$A$9149,$A91,Observed!$D$2:$D$9149,$D91)),AVERAGEIFS(Observed!AS$2:AS$9149,Observed!$A$2:$A$9149,$A91,Observed!$D$2:$D$9149,$D91),"")</f>
        <v/>
      </c>
      <c r="AT91" s="22" t="str">
        <f>IF(ISNUMBER(AVERAGEIFS(Observed!AT$2:AT$9149,Observed!$A$2:$A$9149,$A91,Observed!$D$2:$D$9149,$D91)),AVERAGEIFS(Observed!AT$2:AT$9149,Observed!$A$2:$A$9149,$A91,Observed!$D$2:$D$9149,$D91),"")</f>
        <v/>
      </c>
      <c r="AU91" s="22" t="str">
        <f>IF(ISNUMBER(AVERAGEIFS(Observed!AU$2:AU$9149,Observed!$A$2:$A$9149,$A91,Observed!$D$2:$D$9149,$D91)),AVERAGEIFS(Observed!AU$2:AU$9149,Observed!$A$2:$A$9149,$A91,Observed!$D$2:$D$9149,$D91),"")</f>
        <v/>
      </c>
      <c r="AV91" s="2">
        <f>COUNTIFS(Observed!$A$2:$A$9149,$A91,Observed!$D$2:$D$9149,$D91)</f>
        <v>3</v>
      </c>
      <c r="AW91" s="2">
        <f t="shared" si="1"/>
        <v>11</v>
      </c>
    </row>
    <row r="92" spans="1:49" x14ac:dyDescent="0.25">
      <c r="A92" t="s">
        <v>25</v>
      </c>
      <c r="B92" t="s">
        <v>138</v>
      </c>
      <c r="C92" t="s">
        <v>43</v>
      </c>
      <c r="D92" s="3">
        <v>42304</v>
      </c>
      <c r="E92">
        <v>1</v>
      </c>
      <c r="F92" t="s">
        <v>54</v>
      </c>
      <c r="K92" s="24" t="s">
        <v>75</v>
      </c>
      <c r="L92" t="s">
        <v>41</v>
      </c>
      <c r="N92" s="2" t="s">
        <v>37</v>
      </c>
      <c r="O92" s="21">
        <f>IF(ISNUMBER(AVERAGEIFS(Observed!O$2:O$9149,Observed!$A$2:$A$9149,$A92,Observed!$D$2:$D$9149,$D92)),AVERAGEIFS(Observed!O$2:O$9149,Observed!$A$2:$A$9149,$A92,Observed!$D$2:$D$9149,$D92),"")</f>
        <v>1284.0833333333333</v>
      </c>
      <c r="P92" s="22">
        <f>IF(ISNUMBER(AVERAGEIFS(Observed!P$2:P$9149,Observed!$A$2:$A$9149,$A92,Observed!$D$2:$D$9149,$D92)),AVERAGEIFS(Observed!P$2:P$9149,Observed!$A$2:$A$9149,$A92,Observed!$D$2:$D$9149,$D92),"")</f>
        <v>128.40833333333333</v>
      </c>
      <c r="Q92" s="22" t="str">
        <f>IF(ISNUMBER(AVERAGEIFS(Observed!Q$2:Q$9149,Observed!$A$2:$A$9149,$A92,Observed!$D$2:$D$9149,$D92)),AVERAGEIFS(Observed!Q$2:Q$9149,Observed!$A$2:$A$9149,$A92,Observed!$D$2:$D$9149,$D92),"")</f>
        <v/>
      </c>
      <c r="R92" s="22" t="str">
        <f>IF(ISNUMBER(AVERAGEIFS(Observed!R$2:R$9149,Observed!$A$2:$A$9149,$A92,Observed!$D$2:$D$9149,$D92)),AVERAGEIFS(Observed!R$2:R$9149,Observed!$A$2:$A$9149,$A92,Observed!$D$2:$D$9149,$D92),"")</f>
        <v/>
      </c>
      <c r="S92" s="22" t="str">
        <f>IF(ISNUMBER(AVERAGEIFS(Observed!S$2:S$9149,Observed!$A$2:$A$9149,$A92,Observed!$D$2:$D$9149,$D92)),AVERAGEIFS(Observed!S$2:S$9149,Observed!$A$2:$A$9149,$A92,Observed!$D$2:$D$9149,$D92),"")</f>
        <v/>
      </c>
      <c r="T92" s="23" t="str">
        <f>IF(ISNUMBER(AVERAGEIFS(Observed!T$2:T$9149,Observed!$A$2:$A$9149,$A92,Observed!$D$2:$D$9149,$D92)),AVERAGEIFS(Observed!T$2:T$9149,Observed!$A$2:$A$9149,$A92,Observed!$D$2:$D$9149,$D92),"")</f>
        <v/>
      </c>
      <c r="U92" s="23" t="str">
        <f>IF(ISNUMBER(AVERAGEIFS(Observed!U$2:U$9149,Observed!$A$2:$A$9149,$A92,Observed!$D$2:$D$9149,$D92)),AVERAGEIFS(Observed!U$2:U$9149,Observed!$A$2:$A$9149,$A92,Observed!$D$2:$D$9149,$D92),"")</f>
        <v/>
      </c>
      <c r="V92" s="23" t="str">
        <f>IF(ISNUMBER(AVERAGEIFS(Observed!V$2:V$9149,Observed!$A$2:$A$9149,$A92,Observed!$D$2:$D$9149,$D92)),AVERAGEIFS(Observed!V$2:V$9149,Observed!$A$2:$A$9149,$A92,Observed!$D$2:$D$9149,$D92),"")</f>
        <v/>
      </c>
      <c r="W92" s="21" t="str">
        <f>IF(ISNUMBER(AVERAGEIFS(Observed!W$2:W$9149,Observed!$A$2:$A$9149,$A92,Observed!$D$2:$D$9149,$D92)),AVERAGEIFS(Observed!W$2:W$9149,Observed!$A$2:$A$9149,$A92,Observed!$D$2:$D$9149,$D92),"")</f>
        <v/>
      </c>
      <c r="X92" s="35" t="str">
        <f>IF(ISNUMBER(AVERAGEIFS(Observed!X$2:X$9149,Observed!$A$2:$A$9149,$A92,Observed!$D$2:$D$9149,$D92)),AVERAGEIFS(Observed!X$2:X$9149,Observed!$A$2:$A$9149,$A92,Observed!$D$2:$D$9149,$D92),"")</f>
        <v/>
      </c>
      <c r="Y92" s="35" t="str">
        <f>IF(ISNUMBER(AVERAGEIFS(Observed!Y$2:Y$9149,Observed!$A$2:$A$9149,$A92,Observed!$D$2:$D$9149,$D92)),AVERAGEIFS(Observed!Y$2:Y$9149,Observed!$A$2:$A$9149,$A92,Observed!$D$2:$D$9149,$D92),"")</f>
        <v/>
      </c>
      <c r="Z92" s="22" t="str">
        <f>IF(ISNUMBER(AVERAGEIFS(Observed!Z$2:Z$9149,Observed!$A$2:$A$9149,$A92,Observed!$D$2:$D$9149,$D92)),AVERAGEIFS(Observed!Z$2:Z$9149,Observed!$A$2:$A$9149,$A92,Observed!$D$2:$D$9149,$D92),"")</f>
        <v/>
      </c>
      <c r="AA92" s="22" t="str">
        <f>IF(ISNUMBER(AVERAGEIFS(Observed!AA$2:AA$9149,Observed!$A$2:$A$9149,$A92,Observed!$D$2:$D$9149,$D92)),AVERAGEIFS(Observed!AA$2:AA$9149,Observed!$A$2:$A$9149,$A92,Observed!$D$2:$D$9149,$D92),"")</f>
        <v/>
      </c>
      <c r="AB92" s="22" t="str">
        <f>IF(ISNUMBER(AVERAGEIFS(Observed!AB$2:AB$9149,Observed!$A$2:$A$9149,$A92,Observed!$D$2:$D$9149,$D92)),AVERAGEIFS(Observed!AB$2:AB$9149,Observed!$A$2:$A$9149,$A92,Observed!$D$2:$D$9149,$D92),"")</f>
        <v/>
      </c>
      <c r="AC92" s="22" t="str">
        <f>IF(ISNUMBER(AVERAGEIFS(Observed!AC$2:AC$9149,Observed!$A$2:$A$9149,$A92,Observed!$D$2:$D$9149,$D92)),AVERAGEIFS(Observed!AC$2:AC$9149,Observed!$A$2:$A$9149,$A92,Observed!$D$2:$D$9149,$D92),"")</f>
        <v/>
      </c>
      <c r="AD92" s="22" t="str">
        <f>IF(ISNUMBER(AVERAGEIFS(Observed!AD$2:AD$9149,Observed!$A$2:$A$9149,$A92,Observed!$D$2:$D$9149,$D92)),AVERAGEIFS(Observed!AD$2:AD$9149,Observed!$A$2:$A$9149,$A92,Observed!$D$2:$D$9149,$D92),"")</f>
        <v/>
      </c>
      <c r="AE92" s="22" t="str">
        <f>IF(ISNUMBER(AVERAGEIFS(Observed!AE$2:AE$9149,Observed!$A$2:$A$9149,$A92,Observed!$D$2:$D$9149,$D92)),AVERAGEIFS(Observed!AE$2:AE$9149,Observed!$A$2:$A$9149,$A92,Observed!$D$2:$D$9149,$D92),"")</f>
        <v/>
      </c>
      <c r="AF92" s="22">
        <f>IF(ISNUMBER(AVERAGEIFS(Observed!AF$2:AF$9149,Observed!$A$2:$A$9149,$A92,Observed!$D$2:$D$9149,$D92)),AVERAGEIFS(Observed!AF$2:AF$9149,Observed!$A$2:$A$9149,$A92,Observed!$D$2:$D$9149,$D92),"")</f>
        <v>15.3253173828125</v>
      </c>
      <c r="AG92" s="22">
        <f>IF(ISNUMBER(AVERAGEIFS(Observed!AG$2:AG$9149,Observed!$A$2:$A$9149,$A92,Observed!$D$2:$D$9149,$D92)),AVERAGEIFS(Observed!AG$2:AG$9149,Observed!$A$2:$A$9149,$A92,Observed!$D$2:$D$9149,$D92),"")</f>
        <v>84.6746826171875</v>
      </c>
      <c r="AH92" s="22">
        <f>IF(ISNUMBER(AVERAGEIFS(Observed!AH$2:AH$9149,Observed!$A$2:$A$9149,$A92,Observed!$D$2:$D$9149,$D92)),AVERAGEIFS(Observed!AH$2:AH$9149,Observed!$A$2:$A$9149,$A92,Observed!$D$2:$D$9149,$D92),"")</f>
        <v>21.660036722819012</v>
      </c>
      <c r="AI92" s="22">
        <f>IF(ISNUMBER(AVERAGEIFS(Observed!AI$2:AI$9149,Observed!$A$2:$A$9149,$A92,Observed!$D$2:$D$9149,$D92)),AVERAGEIFS(Observed!AI$2:AI$9149,Observed!$A$2:$A$9149,$A92,Observed!$D$2:$D$9149,$D92),"")</f>
        <v>28.197667439778645</v>
      </c>
      <c r="AJ92" s="22">
        <f>IF(ISNUMBER(AVERAGEIFS(Observed!AJ$2:AJ$9149,Observed!$A$2:$A$9149,$A92,Observed!$D$2:$D$9149,$D92)),AVERAGEIFS(Observed!AJ$2:AJ$9149,Observed!$A$2:$A$9149,$A92,Observed!$D$2:$D$9149,$D92),"")</f>
        <v>6.5002462069193525</v>
      </c>
      <c r="AK92" s="22">
        <f>IF(ISNUMBER(AVERAGEIFS(Observed!AK$2:AK$9149,Observed!$A$2:$A$9149,$A92,Observed!$D$2:$D$9149,$D92)),AVERAGEIFS(Observed!AK$2:AK$9149,Observed!$A$2:$A$9149,$A92,Observed!$D$2:$D$9149,$D92),"")</f>
        <v>18.32191276550293</v>
      </c>
      <c r="AL92" s="23">
        <f>IF(ISNUMBER(AVERAGEIFS(Observed!AL$2:AL$9149,Observed!$A$2:$A$9149,$A92,Observed!$D$2:$D$9149,$D92)),AVERAGEIFS(Observed!AL$2:AL$9149,Observed!$A$2:$A$9149,$A92,Observed!$D$2:$D$9149,$D92),"")</f>
        <v>2.9315060424804685E-2</v>
      </c>
      <c r="AM92" s="23">
        <f>IF(ISNUMBER(AVERAGEIFS(Observed!AM$2:AM$9149,Observed!$A$2:$A$9149,$A92,Observed!$D$2:$D$9149,$D92)),AVERAGEIFS(Observed!AM$2:AM$9149,Observed!$A$2:$A$9149,$A92,Observed!$D$2:$D$9149,$D92),"")</f>
        <v>2.9315060424804685E-2</v>
      </c>
      <c r="AN92" s="22">
        <f>IF(ISNUMBER(AVERAGEIFS(Observed!AN$2:AN$9149,Observed!$A$2:$A$9149,$A92,Observed!$D$2:$D$9149,$D92)),AVERAGEIFS(Observed!AN$2:AN$9149,Observed!$A$2:$A$9149,$A92,Observed!$D$2:$D$9149,$D92),"")</f>
        <v>71.49642690022786</v>
      </c>
      <c r="AO92" s="22">
        <f>IF(ISNUMBER(AVERAGEIFS(Observed!AO$2:AO$9149,Observed!$A$2:$A$9149,$A92,Observed!$D$2:$D$9149,$D92)),AVERAGEIFS(Observed!AO$2:AO$9149,Observed!$A$2:$A$9149,$A92,Observed!$D$2:$D$9149,$D92),"")</f>
        <v>11.439428304036459</v>
      </c>
      <c r="AP92" s="21" t="str">
        <f>IF(ISNUMBER(AVERAGEIFS(Observed!AP$2:AP$9149,Observed!$A$2:$A$9149,$A92,Observed!$D$2:$D$9149,$D92)),AVERAGEIFS(Observed!AP$2:AP$9149,Observed!$A$2:$A$9149,$A92,Observed!$D$2:$D$9149,$D92),"")</f>
        <v/>
      </c>
      <c r="AQ92" s="22" t="str">
        <f>IF(ISNUMBER(AVERAGEIFS(Observed!AQ$2:AQ$9149,Observed!$A$2:$A$9149,$A92,Observed!$D$2:$D$9149,$D92)),AVERAGEIFS(Observed!AQ$2:AQ$9149,Observed!$A$2:$A$9149,$A92,Observed!$D$2:$D$9149,$D92),"")</f>
        <v/>
      </c>
      <c r="AR92" s="22" t="str">
        <f>IF(ISNUMBER(AVERAGEIFS(Observed!AR$2:AR$9149,Observed!$A$2:$A$9149,$A92,Observed!$D$2:$D$9149,$D92)),AVERAGEIFS(Observed!AR$2:AR$9149,Observed!$A$2:$A$9149,$A92,Observed!$D$2:$D$9149,$D92),"")</f>
        <v/>
      </c>
      <c r="AS92" s="22" t="str">
        <f>IF(ISNUMBER(AVERAGEIFS(Observed!AS$2:AS$9149,Observed!$A$2:$A$9149,$A92,Observed!$D$2:$D$9149,$D92)),AVERAGEIFS(Observed!AS$2:AS$9149,Observed!$A$2:$A$9149,$A92,Observed!$D$2:$D$9149,$D92),"")</f>
        <v/>
      </c>
      <c r="AT92" s="22" t="str">
        <f>IF(ISNUMBER(AVERAGEIFS(Observed!AT$2:AT$9149,Observed!$A$2:$A$9149,$A92,Observed!$D$2:$D$9149,$D92)),AVERAGEIFS(Observed!AT$2:AT$9149,Observed!$A$2:$A$9149,$A92,Observed!$D$2:$D$9149,$D92),"")</f>
        <v/>
      </c>
      <c r="AU92" s="22" t="str">
        <f>IF(ISNUMBER(AVERAGEIFS(Observed!AU$2:AU$9149,Observed!$A$2:$A$9149,$A92,Observed!$D$2:$D$9149,$D92)),AVERAGEIFS(Observed!AU$2:AU$9149,Observed!$A$2:$A$9149,$A92,Observed!$D$2:$D$9149,$D92),"")</f>
        <v/>
      </c>
      <c r="AV92" s="2">
        <f>COUNTIFS(Observed!$A$2:$A$9149,$A92,Observed!$D$2:$D$9149,$D92)</f>
        <v>3</v>
      </c>
      <c r="AW92" s="2">
        <f t="shared" si="1"/>
        <v>11</v>
      </c>
    </row>
    <row r="93" spans="1:49" x14ac:dyDescent="0.25">
      <c r="A93" t="s">
        <v>23</v>
      </c>
      <c r="B93" t="s">
        <v>138</v>
      </c>
      <c r="C93" t="s">
        <v>43</v>
      </c>
      <c r="D93" s="3">
        <v>42304</v>
      </c>
      <c r="E93">
        <v>1</v>
      </c>
      <c r="F93" t="s">
        <v>55</v>
      </c>
      <c r="K93" s="24" t="s">
        <v>75</v>
      </c>
      <c r="L93" t="s">
        <v>41</v>
      </c>
      <c r="N93" s="2" t="s">
        <v>37</v>
      </c>
      <c r="O93" s="21">
        <f>IF(ISNUMBER(AVERAGEIFS(Observed!O$2:O$9149,Observed!$A$2:$A$9149,$A93,Observed!$D$2:$D$9149,$D93)),AVERAGEIFS(Observed!O$2:O$9149,Observed!$A$2:$A$9149,$A93,Observed!$D$2:$D$9149,$D93),"")</f>
        <v>1518</v>
      </c>
      <c r="P93" s="22">
        <f>IF(ISNUMBER(AVERAGEIFS(Observed!P$2:P$9149,Observed!$A$2:$A$9149,$A93,Observed!$D$2:$D$9149,$D93)),AVERAGEIFS(Observed!P$2:P$9149,Observed!$A$2:$A$9149,$A93,Observed!$D$2:$D$9149,$D93),"")</f>
        <v>151.79999999999998</v>
      </c>
      <c r="Q93" s="22" t="str">
        <f>IF(ISNUMBER(AVERAGEIFS(Observed!Q$2:Q$9149,Observed!$A$2:$A$9149,$A93,Observed!$D$2:$D$9149,$D93)),AVERAGEIFS(Observed!Q$2:Q$9149,Observed!$A$2:$A$9149,$A93,Observed!$D$2:$D$9149,$D93),"")</f>
        <v/>
      </c>
      <c r="R93" s="22" t="str">
        <f>IF(ISNUMBER(AVERAGEIFS(Observed!R$2:R$9149,Observed!$A$2:$A$9149,$A93,Observed!$D$2:$D$9149,$D93)),AVERAGEIFS(Observed!R$2:R$9149,Observed!$A$2:$A$9149,$A93,Observed!$D$2:$D$9149,$D93),"")</f>
        <v/>
      </c>
      <c r="S93" s="22" t="str">
        <f>IF(ISNUMBER(AVERAGEIFS(Observed!S$2:S$9149,Observed!$A$2:$A$9149,$A93,Observed!$D$2:$D$9149,$D93)),AVERAGEIFS(Observed!S$2:S$9149,Observed!$A$2:$A$9149,$A93,Observed!$D$2:$D$9149,$D93),"")</f>
        <v/>
      </c>
      <c r="T93" s="23" t="str">
        <f>IF(ISNUMBER(AVERAGEIFS(Observed!T$2:T$9149,Observed!$A$2:$A$9149,$A93,Observed!$D$2:$D$9149,$D93)),AVERAGEIFS(Observed!T$2:T$9149,Observed!$A$2:$A$9149,$A93,Observed!$D$2:$D$9149,$D93),"")</f>
        <v/>
      </c>
      <c r="U93" s="23" t="str">
        <f>IF(ISNUMBER(AVERAGEIFS(Observed!U$2:U$9149,Observed!$A$2:$A$9149,$A93,Observed!$D$2:$D$9149,$D93)),AVERAGEIFS(Observed!U$2:U$9149,Observed!$A$2:$A$9149,$A93,Observed!$D$2:$D$9149,$D93),"")</f>
        <v/>
      </c>
      <c r="V93" s="23" t="str">
        <f>IF(ISNUMBER(AVERAGEIFS(Observed!V$2:V$9149,Observed!$A$2:$A$9149,$A93,Observed!$D$2:$D$9149,$D93)),AVERAGEIFS(Observed!V$2:V$9149,Observed!$A$2:$A$9149,$A93,Observed!$D$2:$D$9149,$D93),"")</f>
        <v/>
      </c>
      <c r="W93" s="21" t="str">
        <f>IF(ISNUMBER(AVERAGEIFS(Observed!W$2:W$9149,Observed!$A$2:$A$9149,$A93,Observed!$D$2:$D$9149,$D93)),AVERAGEIFS(Observed!W$2:W$9149,Observed!$A$2:$A$9149,$A93,Observed!$D$2:$D$9149,$D93),"")</f>
        <v/>
      </c>
      <c r="X93" s="35" t="str">
        <f>IF(ISNUMBER(AVERAGEIFS(Observed!X$2:X$9149,Observed!$A$2:$A$9149,$A93,Observed!$D$2:$D$9149,$D93)),AVERAGEIFS(Observed!X$2:X$9149,Observed!$A$2:$A$9149,$A93,Observed!$D$2:$D$9149,$D93),"")</f>
        <v/>
      </c>
      <c r="Y93" s="35" t="str">
        <f>IF(ISNUMBER(AVERAGEIFS(Observed!Y$2:Y$9149,Observed!$A$2:$A$9149,$A93,Observed!$D$2:$D$9149,$D93)),AVERAGEIFS(Observed!Y$2:Y$9149,Observed!$A$2:$A$9149,$A93,Observed!$D$2:$D$9149,$D93),"")</f>
        <v/>
      </c>
      <c r="Z93" s="22" t="str">
        <f>IF(ISNUMBER(AVERAGEIFS(Observed!Z$2:Z$9149,Observed!$A$2:$A$9149,$A93,Observed!$D$2:$D$9149,$D93)),AVERAGEIFS(Observed!Z$2:Z$9149,Observed!$A$2:$A$9149,$A93,Observed!$D$2:$D$9149,$D93),"")</f>
        <v/>
      </c>
      <c r="AA93" s="22" t="str">
        <f>IF(ISNUMBER(AVERAGEIFS(Observed!AA$2:AA$9149,Observed!$A$2:$A$9149,$A93,Observed!$D$2:$D$9149,$D93)),AVERAGEIFS(Observed!AA$2:AA$9149,Observed!$A$2:$A$9149,$A93,Observed!$D$2:$D$9149,$D93),"")</f>
        <v/>
      </c>
      <c r="AB93" s="22" t="str">
        <f>IF(ISNUMBER(AVERAGEIFS(Observed!AB$2:AB$9149,Observed!$A$2:$A$9149,$A93,Observed!$D$2:$D$9149,$D93)),AVERAGEIFS(Observed!AB$2:AB$9149,Observed!$A$2:$A$9149,$A93,Observed!$D$2:$D$9149,$D93),"")</f>
        <v/>
      </c>
      <c r="AC93" s="22" t="str">
        <f>IF(ISNUMBER(AVERAGEIFS(Observed!AC$2:AC$9149,Observed!$A$2:$A$9149,$A93,Observed!$D$2:$D$9149,$D93)),AVERAGEIFS(Observed!AC$2:AC$9149,Observed!$A$2:$A$9149,$A93,Observed!$D$2:$D$9149,$D93),"")</f>
        <v/>
      </c>
      <c r="AD93" s="22" t="str">
        <f>IF(ISNUMBER(AVERAGEIFS(Observed!AD$2:AD$9149,Observed!$A$2:$A$9149,$A93,Observed!$D$2:$D$9149,$D93)),AVERAGEIFS(Observed!AD$2:AD$9149,Observed!$A$2:$A$9149,$A93,Observed!$D$2:$D$9149,$D93),"")</f>
        <v/>
      </c>
      <c r="AE93" s="22" t="str">
        <f>IF(ISNUMBER(AVERAGEIFS(Observed!AE$2:AE$9149,Observed!$A$2:$A$9149,$A93,Observed!$D$2:$D$9149,$D93)),AVERAGEIFS(Observed!AE$2:AE$9149,Observed!$A$2:$A$9149,$A93,Observed!$D$2:$D$9149,$D93),"")</f>
        <v/>
      </c>
      <c r="AF93" s="22">
        <f>IF(ISNUMBER(AVERAGEIFS(Observed!AF$2:AF$9149,Observed!$A$2:$A$9149,$A93,Observed!$D$2:$D$9149,$D93)),AVERAGEIFS(Observed!AF$2:AF$9149,Observed!$A$2:$A$9149,$A93,Observed!$D$2:$D$9149,$D93),"")</f>
        <v>15.72088368733724</v>
      </c>
      <c r="AG93" s="22">
        <f>IF(ISNUMBER(AVERAGEIFS(Observed!AG$2:AG$9149,Observed!$A$2:$A$9149,$A93,Observed!$D$2:$D$9149,$D93)),AVERAGEIFS(Observed!AG$2:AG$9149,Observed!$A$2:$A$9149,$A93,Observed!$D$2:$D$9149,$D93),"")</f>
        <v>84.279116312662765</v>
      </c>
      <c r="AH93" s="22">
        <f>IF(ISNUMBER(AVERAGEIFS(Observed!AH$2:AH$9149,Observed!$A$2:$A$9149,$A93,Observed!$D$2:$D$9149,$D93)),AVERAGEIFS(Observed!AH$2:AH$9149,Observed!$A$2:$A$9149,$A93,Observed!$D$2:$D$9149,$D93),"")</f>
        <v>21.159273783365887</v>
      </c>
      <c r="AI93" s="22">
        <f>IF(ISNUMBER(AVERAGEIFS(Observed!AI$2:AI$9149,Observed!$A$2:$A$9149,$A93,Observed!$D$2:$D$9149,$D93)),AVERAGEIFS(Observed!AI$2:AI$9149,Observed!$A$2:$A$9149,$A93,Observed!$D$2:$D$9149,$D93),"")</f>
        <v>27.341535568237305</v>
      </c>
      <c r="AJ93" s="22">
        <f>IF(ISNUMBER(AVERAGEIFS(Observed!AJ$2:AJ$9149,Observed!$A$2:$A$9149,$A93,Observed!$D$2:$D$9149,$D93)),AVERAGEIFS(Observed!AJ$2:AJ$9149,Observed!$A$2:$A$9149,$A93,Observed!$D$2:$D$9149,$D93),"")</f>
        <v>6.2659026781717939</v>
      </c>
      <c r="AK93" s="22">
        <f>IF(ISNUMBER(AVERAGEIFS(Observed!AK$2:AK$9149,Observed!$A$2:$A$9149,$A93,Observed!$D$2:$D$9149,$D93)),AVERAGEIFS(Observed!AK$2:AK$9149,Observed!$A$2:$A$9149,$A93,Observed!$D$2:$D$9149,$D93),"")</f>
        <v>19.361906051635742</v>
      </c>
      <c r="AL93" s="23">
        <f>IF(ISNUMBER(AVERAGEIFS(Observed!AL$2:AL$9149,Observed!$A$2:$A$9149,$A93,Observed!$D$2:$D$9149,$D93)),AVERAGEIFS(Observed!AL$2:AL$9149,Observed!$A$2:$A$9149,$A93,Observed!$D$2:$D$9149,$D93),"")</f>
        <v>3.0979049682617183E-2</v>
      </c>
      <c r="AM93" s="23">
        <f>IF(ISNUMBER(AVERAGEIFS(Observed!AM$2:AM$9149,Observed!$A$2:$A$9149,$A93,Observed!$D$2:$D$9149,$D93)),AVERAGEIFS(Observed!AM$2:AM$9149,Observed!$A$2:$A$9149,$A93,Observed!$D$2:$D$9149,$D93),"")</f>
        <v>3.0979049682617183E-2</v>
      </c>
      <c r="AN93" s="22">
        <f>IF(ISNUMBER(AVERAGEIFS(Observed!AN$2:AN$9149,Observed!$A$2:$A$9149,$A93,Observed!$D$2:$D$9149,$D93)),AVERAGEIFS(Observed!AN$2:AN$9149,Observed!$A$2:$A$9149,$A93,Observed!$D$2:$D$9149,$D93),"")</f>
        <v>71.535817464192704</v>
      </c>
      <c r="AO93" s="22">
        <f>IF(ISNUMBER(AVERAGEIFS(Observed!AO$2:AO$9149,Observed!$A$2:$A$9149,$A93,Observed!$D$2:$D$9149,$D93)),AVERAGEIFS(Observed!AO$2:AO$9149,Observed!$A$2:$A$9149,$A93,Observed!$D$2:$D$9149,$D93),"")</f>
        <v>11.445730794270835</v>
      </c>
      <c r="AP93" s="21" t="str">
        <f>IF(ISNUMBER(AVERAGEIFS(Observed!AP$2:AP$9149,Observed!$A$2:$A$9149,$A93,Observed!$D$2:$D$9149,$D93)),AVERAGEIFS(Observed!AP$2:AP$9149,Observed!$A$2:$A$9149,$A93,Observed!$D$2:$D$9149,$D93),"")</f>
        <v/>
      </c>
      <c r="AQ93" s="22" t="str">
        <f>IF(ISNUMBER(AVERAGEIFS(Observed!AQ$2:AQ$9149,Observed!$A$2:$A$9149,$A93,Observed!$D$2:$D$9149,$D93)),AVERAGEIFS(Observed!AQ$2:AQ$9149,Observed!$A$2:$A$9149,$A93,Observed!$D$2:$D$9149,$D93),"")</f>
        <v/>
      </c>
      <c r="AR93" s="22" t="str">
        <f>IF(ISNUMBER(AVERAGEIFS(Observed!AR$2:AR$9149,Observed!$A$2:$A$9149,$A93,Observed!$D$2:$D$9149,$D93)),AVERAGEIFS(Observed!AR$2:AR$9149,Observed!$A$2:$A$9149,$A93,Observed!$D$2:$D$9149,$D93),"")</f>
        <v/>
      </c>
      <c r="AS93" s="22" t="str">
        <f>IF(ISNUMBER(AVERAGEIFS(Observed!AS$2:AS$9149,Observed!$A$2:$A$9149,$A93,Observed!$D$2:$D$9149,$D93)),AVERAGEIFS(Observed!AS$2:AS$9149,Observed!$A$2:$A$9149,$A93,Observed!$D$2:$D$9149,$D93),"")</f>
        <v/>
      </c>
      <c r="AT93" s="22" t="str">
        <f>IF(ISNUMBER(AVERAGEIFS(Observed!AT$2:AT$9149,Observed!$A$2:$A$9149,$A93,Observed!$D$2:$D$9149,$D93)),AVERAGEIFS(Observed!AT$2:AT$9149,Observed!$A$2:$A$9149,$A93,Observed!$D$2:$D$9149,$D93),"")</f>
        <v/>
      </c>
      <c r="AU93" s="22" t="str">
        <f>IF(ISNUMBER(AVERAGEIFS(Observed!AU$2:AU$9149,Observed!$A$2:$A$9149,$A93,Observed!$D$2:$D$9149,$D93)),AVERAGEIFS(Observed!AU$2:AU$9149,Observed!$A$2:$A$9149,$A93,Observed!$D$2:$D$9149,$D93),"")</f>
        <v/>
      </c>
      <c r="AV93" s="2">
        <f>COUNTIFS(Observed!$A$2:$A$9149,$A93,Observed!$D$2:$D$9149,$D93)</f>
        <v>3</v>
      </c>
      <c r="AW93" s="2">
        <f t="shared" si="1"/>
        <v>11</v>
      </c>
    </row>
    <row r="94" spans="1:49" x14ac:dyDescent="0.25">
      <c r="A94" t="s">
        <v>24</v>
      </c>
      <c r="B94" t="s">
        <v>138</v>
      </c>
      <c r="C94" t="s">
        <v>43</v>
      </c>
      <c r="D94" s="3">
        <v>42304</v>
      </c>
      <c r="E94">
        <v>1</v>
      </c>
      <c r="F94" t="s">
        <v>56</v>
      </c>
      <c r="K94" s="24" t="s">
        <v>75</v>
      </c>
      <c r="L94" t="s">
        <v>41</v>
      </c>
      <c r="N94" s="2" t="s">
        <v>37</v>
      </c>
      <c r="O94" s="21">
        <f>IF(ISNUMBER(AVERAGEIFS(Observed!O$2:O$9149,Observed!$A$2:$A$9149,$A94,Observed!$D$2:$D$9149,$D94)),AVERAGEIFS(Observed!O$2:O$9149,Observed!$A$2:$A$9149,$A94,Observed!$D$2:$D$9149,$D94),"")</f>
        <v>2320.8333333333335</v>
      </c>
      <c r="P94" s="22">
        <f>IF(ISNUMBER(AVERAGEIFS(Observed!P$2:P$9149,Observed!$A$2:$A$9149,$A94,Observed!$D$2:$D$9149,$D94)),AVERAGEIFS(Observed!P$2:P$9149,Observed!$A$2:$A$9149,$A94,Observed!$D$2:$D$9149,$D94),"")</f>
        <v>232.08333333333334</v>
      </c>
      <c r="Q94" s="22" t="str">
        <f>IF(ISNUMBER(AVERAGEIFS(Observed!Q$2:Q$9149,Observed!$A$2:$A$9149,$A94,Observed!$D$2:$D$9149,$D94)),AVERAGEIFS(Observed!Q$2:Q$9149,Observed!$A$2:$A$9149,$A94,Observed!$D$2:$D$9149,$D94),"")</f>
        <v/>
      </c>
      <c r="R94" s="22" t="str">
        <f>IF(ISNUMBER(AVERAGEIFS(Observed!R$2:R$9149,Observed!$A$2:$A$9149,$A94,Observed!$D$2:$D$9149,$D94)),AVERAGEIFS(Observed!R$2:R$9149,Observed!$A$2:$A$9149,$A94,Observed!$D$2:$D$9149,$D94),"")</f>
        <v/>
      </c>
      <c r="S94" s="22" t="str">
        <f>IF(ISNUMBER(AVERAGEIFS(Observed!S$2:S$9149,Observed!$A$2:$A$9149,$A94,Observed!$D$2:$D$9149,$D94)),AVERAGEIFS(Observed!S$2:S$9149,Observed!$A$2:$A$9149,$A94,Observed!$D$2:$D$9149,$D94),"")</f>
        <v/>
      </c>
      <c r="T94" s="23" t="str">
        <f>IF(ISNUMBER(AVERAGEIFS(Observed!T$2:T$9149,Observed!$A$2:$A$9149,$A94,Observed!$D$2:$D$9149,$D94)),AVERAGEIFS(Observed!T$2:T$9149,Observed!$A$2:$A$9149,$A94,Observed!$D$2:$D$9149,$D94),"")</f>
        <v/>
      </c>
      <c r="U94" s="23" t="str">
        <f>IF(ISNUMBER(AVERAGEIFS(Observed!U$2:U$9149,Observed!$A$2:$A$9149,$A94,Observed!$D$2:$D$9149,$D94)),AVERAGEIFS(Observed!U$2:U$9149,Observed!$A$2:$A$9149,$A94,Observed!$D$2:$D$9149,$D94),"")</f>
        <v/>
      </c>
      <c r="V94" s="23" t="str">
        <f>IF(ISNUMBER(AVERAGEIFS(Observed!V$2:V$9149,Observed!$A$2:$A$9149,$A94,Observed!$D$2:$D$9149,$D94)),AVERAGEIFS(Observed!V$2:V$9149,Observed!$A$2:$A$9149,$A94,Observed!$D$2:$D$9149,$D94),"")</f>
        <v/>
      </c>
      <c r="W94" s="21" t="str">
        <f>IF(ISNUMBER(AVERAGEIFS(Observed!W$2:W$9149,Observed!$A$2:$A$9149,$A94,Observed!$D$2:$D$9149,$D94)),AVERAGEIFS(Observed!W$2:W$9149,Observed!$A$2:$A$9149,$A94,Observed!$D$2:$D$9149,$D94),"")</f>
        <v/>
      </c>
      <c r="X94" s="35" t="str">
        <f>IF(ISNUMBER(AVERAGEIFS(Observed!X$2:X$9149,Observed!$A$2:$A$9149,$A94,Observed!$D$2:$D$9149,$D94)),AVERAGEIFS(Observed!X$2:X$9149,Observed!$A$2:$A$9149,$A94,Observed!$D$2:$D$9149,$D94),"")</f>
        <v/>
      </c>
      <c r="Y94" s="35" t="str">
        <f>IF(ISNUMBER(AVERAGEIFS(Observed!Y$2:Y$9149,Observed!$A$2:$A$9149,$A94,Observed!$D$2:$D$9149,$D94)),AVERAGEIFS(Observed!Y$2:Y$9149,Observed!$A$2:$A$9149,$A94,Observed!$D$2:$D$9149,$D94),"")</f>
        <v/>
      </c>
      <c r="Z94" s="22" t="str">
        <f>IF(ISNUMBER(AVERAGEIFS(Observed!Z$2:Z$9149,Observed!$A$2:$A$9149,$A94,Observed!$D$2:$D$9149,$D94)),AVERAGEIFS(Observed!Z$2:Z$9149,Observed!$A$2:$A$9149,$A94,Observed!$D$2:$D$9149,$D94),"")</f>
        <v/>
      </c>
      <c r="AA94" s="22" t="str">
        <f>IF(ISNUMBER(AVERAGEIFS(Observed!AA$2:AA$9149,Observed!$A$2:$A$9149,$A94,Observed!$D$2:$D$9149,$D94)),AVERAGEIFS(Observed!AA$2:AA$9149,Observed!$A$2:$A$9149,$A94,Observed!$D$2:$D$9149,$D94),"")</f>
        <v/>
      </c>
      <c r="AB94" s="22" t="str">
        <f>IF(ISNUMBER(AVERAGEIFS(Observed!AB$2:AB$9149,Observed!$A$2:$A$9149,$A94,Observed!$D$2:$D$9149,$D94)),AVERAGEIFS(Observed!AB$2:AB$9149,Observed!$A$2:$A$9149,$A94,Observed!$D$2:$D$9149,$D94),"")</f>
        <v/>
      </c>
      <c r="AC94" s="22" t="str">
        <f>IF(ISNUMBER(AVERAGEIFS(Observed!AC$2:AC$9149,Observed!$A$2:$A$9149,$A94,Observed!$D$2:$D$9149,$D94)),AVERAGEIFS(Observed!AC$2:AC$9149,Observed!$A$2:$A$9149,$A94,Observed!$D$2:$D$9149,$D94),"")</f>
        <v/>
      </c>
      <c r="AD94" s="22" t="str">
        <f>IF(ISNUMBER(AVERAGEIFS(Observed!AD$2:AD$9149,Observed!$A$2:$A$9149,$A94,Observed!$D$2:$D$9149,$D94)),AVERAGEIFS(Observed!AD$2:AD$9149,Observed!$A$2:$A$9149,$A94,Observed!$D$2:$D$9149,$D94),"")</f>
        <v/>
      </c>
      <c r="AE94" s="22" t="str">
        <f>IF(ISNUMBER(AVERAGEIFS(Observed!AE$2:AE$9149,Observed!$A$2:$A$9149,$A94,Observed!$D$2:$D$9149,$D94)),AVERAGEIFS(Observed!AE$2:AE$9149,Observed!$A$2:$A$9149,$A94,Observed!$D$2:$D$9149,$D94),"")</f>
        <v/>
      </c>
      <c r="AF94" s="22">
        <f>IF(ISNUMBER(AVERAGEIFS(Observed!AF$2:AF$9149,Observed!$A$2:$A$9149,$A94,Observed!$D$2:$D$9149,$D94)),AVERAGEIFS(Observed!AF$2:AF$9149,Observed!$A$2:$A$9149,$A94,Observed!$D$2:$D$9149,$D94),"")</f>
        <v>14.650382995605469</v>
      </c>
      <c r="AG94" s="22">
        <f>IF(ISNUMBER(AVERAGEIFS(Observed!AG$2:AG$9149,Observed!$A$2:$A$9149,$A94,Observed!$D$2:$D$9149,$D94)),AVERAGEIFS(Observed!AG$2:AG$9149,Observed!$A$2:$A$9149,$A94,Observed!$D$2:$D$9149,$D94),"")</f>
        <v>85.349617004394531</v>
      </c>
      <c r="AH94" s="22">
        <f>IF(ISNUMBER(AVERAGEIFS(Observed!AH$2:AH$9149,Observed!$A$2:$A$9149,$A94,Observed!$D$2:$D$9149,$D94)),AVERAGEIFS(Observed!AH$2:AH$9149,Observed!$A$2:$A$9149,$A94,Observed!$D$2:$D$9149,$D94),"")</f>
        <v>19.37029520670573</v>
      </c>
      <c r="AI94" s="22">
        <f>IF(ISNUMBER(AVERAGEIFS(Observed!AI$2:AI$9149,Observed!$A$2:$A$9149,$A94,Observed!$D$2:$D$9149,$D94)),AVERAGEIFS(Observed!AI$2:AI$9149,Observed!$A$2:$A$9149,$A94,Observed!$D$2:$D$9149,$D94),"")</f>
        <v>25.207047144571941</v>
      </c>
      <c r="AJ94" s="22">
        <f>IF(ISNUMBER(AVERAGEIFS(Observed!AJ$2:AJ$9149,Observed!$A$2:$A$9149,$A94,Observed!$D$2:$D$9149,$D94)),AVERAGEIFS(Observed!AJ$2:AJ$9149,Observed!$A$2:$A$9149,$A94,Observed!$D$2:$D$9149,$D94),"")</f>
        <v>7.6536569595336914</v>
      </c>
      <c r="AK94" s="22">
        <f>IF(ISNUMBER(AVERAGEIFS(Observed!AK$2:AK$9149,Observed!$A$2:$A$9149,$A94,Observed!$D$2:$D$9149,$D94)),AVERAGEIFS(Observed!AK$2:AK$9149,Observed!$A$2:$A$9149,$A94,Observed!$D$2:$D$9149,$D94),"")</f>
        <v>22.113732020060223</v>
      </c>
      <c r="AL94" s="23">
        <f>IF(ISNUMBER(AVERAGEIFS(Observed!AL$2:AL$9149,Observed!$A$2:$A$9149,$A94,Observed!$D$2:$D$9149,$D94)),AVERAGEIFS(Observed!AL$2:AL$9149,Observed!$A$2:$A$9149,$A94,Observed!$D$2:$D$9149,$D94),"")</f>
        <v>3.5381971232096354E-2</v>
      </c>
      <c r="AM94" s="23">
        <f>IF(ISNUMBER(AVERAGEIFS(Observed!AM$2:AM$9149,Observed!$A$2:$A$9149,$A94,Observed!$D$2:$D$9149,$D94)),AVERAGEIFS(Observed!AM$2:AM$9149,Observed!$A$2:$A$9149,$A94,Observed!$D$2:$D$9149,$D94),"")</f>
        <v>3.5381971232096354E-2</v>
      </c>
      <c r="AN94" s="22">
        <f>IF(ISNUMBER(AVERAGEIFS(Observed!AN$2:AN$9149,Observed!$A$2:$A$9149,$A94,Observed!$D$2:$D$9149,$D94)),AVERAGEIFS(Observed!AN$2:AN$9149,Observed!$A$2:$A$9149,$A94,Observed!$D$2:$D$9149,$D94),"")</f>
        <v>76.847974141438797</v>
      </c>
      <c r="AO94" s="22">
        <f>IF(ISNUMBER(AVERAGEIFS(Observed!AO$2:AO$9149,Observed!$A$2:$A$9149,$A94,Observed!$D$2:$D$9149,$D94)),AVERAGEIFS(Observed!AO$2:AO$9149,Observed!$A$2:$A$9149,$A94,Observed!$D$2:$D$9149,$D94),"")</f>
        <v>12.29567586263021</v>
      </c>
      <c r="AP94" s="21" t="str">
        <f>IF(ISNUMBER(AVERAGEIFS(Observed!AP$2:AP$9149,Observed!$A$2:$A$9149,$A94,Observed!$D$2:$D$9149,$D94)),AVERAGEIFS(Observed!AP$2:AP$9149,Observed!$A$2:$A$9149,$A94,Observed!$D$2:$D$9149,$D94),"")</f>
        <v/>
      </c>
      <c r="AQ94" s="22" t="str">
        <f>IF(ISNUMBER(AVERAGEIFS(Observed!AQ$2:AQ$9149,Observed!$A$2:$A$9149,$A94,Observed!$D$2:$D$9149,$D94)),AVERAGEIFS(Observed!AQ$2:AQ$9149,Observed!$A$2:$A$9149,$A94,Observed!$D$2:$D$9149,$D94),"")</f>
        <v/>
      </c>
      <c r="AR94" s="22" t="str">
        <f>IF(ISNUMBER(AVERAGEIFS(Observed!AR$2:AR$9149,Observed!$A$2:$A$9149,$A94,Observed!$D$2:$D$9149,$D94)),AVERAGEIFS(Observed!AR$2:AR$9149,Observed!$A$2:$A$9149,$A94,Observed!$D$2:$D$9149,$D94),"")</f>
        <v/>
      </c>
      <c r="AS94" s="22" t="str">
        <f>IF(ISNUMBER(AVERAGEIFS(Observed!AS$2:AS$9149,Observed!$A$2:$A$9149,$A94,Observed!$D$2:$D$9149,$D94)),AVERAGEIFS(Observed!AS$2:AS$9149,Observed!$A$2:$A$9149,$A94,Observed!$D$2:$D$9149,$D94),"")</f>
        <v/>
      </c>
      <c r="AT94" s="22" t="str">
        <f>IF(ISNUMBER(AVERAGEIFS(Observed!AT$2:AT$9149,Observed!$A$2:$A$9149,$A94,Observed!$D$2:$D$9149,$D94)),AVERAGEIFS(Observed!AT$2:AT$9149,Observed!$A$2:$A$9149,$A94,Observed!$D$2:$D$9149,$D94),"")</f>
        <v/>
      </c>
      <c r="AU94" s="22" t="str">
        <f>IF(ISNUMBER(AVERAGEIFS(Observed!AU$2:AU$9149,Observed!$A$2:$A$9149,$A94,Observed!$D$2:$D$9149,$D94)),AVERAGEIFS(Observed!AU$2:AU$9149,Observed!$A$2:$A$9149,$A94,Observed!$D$2:$D$9149,$D94),"")</f>
        <v/>
      </c>
      <c r="AV94" s="2">
        <f>COUNTIFS(Observed!$A$2:$A$9149,$A94,Observed!$D$2:$D$9149,$D94)</f>
        <v>3</v>
      </c>
      <c r="AW94" s="2">
        <f t="shared" si="1"/>
        <v>11</v>
      </c>
    </row>
    <row r="95" spans="1:49" x14ac:dyDescent="0.25">
      <c r="A95" t="s">
        <v>27</v>
      </c>
      <c r="B95" t="s">
        <v>138</v>
      </c>
      <c r="C95" t="s">
        <v>43</v>
      </c>
      <c r="D95" s="3">
        <v>42304</v>
      </c>
      <c r="E95">
        <v>1</v>
      </c>
      <c r="F95" t="s">
        <v>57</v>
      </c>
      <c r="K95" s="24" t="s">
        <v>75</v>
      </c>
      <c r="L95" t="s">
        <v>41</v>
      </c>
      <c r="N95" s="2" t="s">
        <v>37</v>
      </c>
      <c r="O95" s="21">
        <f>IF(ISNUMBER(AVERAGEIFS(Observed!O$2:O$9149,Observed!$A$2:$A$9149,$A95,Observed!$D$2:$D$9149,$D95)),AVERAGEIFS(Observed!O$2:O$9149,Observed!$A$2:$A$9149,$A95,Observed!$D$2:$D$9149,$D95),"")</f>
        <v>1909.9166666666667</v>
      </c>
      <c r="P95" s="22">
        <f>IF(ISNUMBER(AVERAGEIFS(Observed!P$2:P$9149,Observed!$A$2:$A$9149,$A95,Observed!$D$2:$D$9149,$D95)),AVERAGEIFS(Observed!P$2:P$9149,Observed!$A$2:$A$9149,$A95,Observed!$D$2:$D$9149,$D95),"")</f>
        <v>190.99166666666665</v>
      </c>
      <c r="Q95" s="22" t="str">
        <f>IF(ISNUMBER(AVERAGEIFS(Observed!Q$2:Q$9149,Observed!$A$2:$A$9149,$A95,Observed!$D$2:$D$9149,$D95)),AVERAGEIFS(Observed!Q$2:Q$9149,Observed!$A$2:$A$9149,$A95,Observed!$D$2:$D$9149,$D95),"")</f>
        <v/>
      </c>
      <c r="R95" s="22" t="str">
        <f>IF(ISNUMBER(AVERAGEIFS(Observed!R$2:R$9149,Observed!$A$2:$A$9149,$A95,Observed!$D$2:$D$9149,$D95)),AVERAGEIFS(Observed!R$2:R$9149,Observed!$A$2:$A$9149,$A95,Observed!$D$2:$D$9149,$D95),"")</f>
        <v/>
      </c>
      <c r="S95" s="22" t="str">
        <f>IF(ISNUMBER(AVERAGEIFS(Observed!S$2:S$9149,Observed!$A$2:$A$9149,$A95,Observed!$D$2:$D$9149,$D95)),AVERAGEIFS(Observed!S$2:S$9149,Observed!$A$2:$A$9149,$A95,Observed!$D$2:$D$9149,$D95),"")</f>
        <v/>
      </c>
      <c r="T95" s="23" t="str">
        <f>IF(ISNUMBER(AVERAGEIFS(Observed!T$2:T$9149,Observed!$A$2:$A$9149,$A95,Observed!$D$2:$D$9149,$D95)),AVERAGEIFS(Observed!T$2:T$9149,Observed!$A$2:$A$9149,$A95,Observed!$D$2:$D$9149,$D95),"")</f>
        <v/>
      </c>
      <c r="U95" s="23" t="str">
        <f>IF(ISNUMBER(AVERAGEIFS(Observed!U$2:U$9149,Observed!$A$2:$A$9149,$A95,Observed!$D$2:$D$9149,$D95)),AVERAGEIFS(Observed!U$2:U$9149,Observed!$A$2:$A$9149,$A95,Observed!$D$2:$D$9149,$D95),"")</f>
        <v/>
      </c>
      <c r="V95" s="23" t="str">
        <f>IF(ISNUMBER(AVERAGEIFS(Observed!V$2:V$9149,Observed!$A$2:$A$9149,$A95,Observed!$D$2:$D$9149,$D95)),AVERAGEIFS(Observed!V$2:V$9149,Observed!$A$2:$A$9149,$A95,Observed!$D$2:$D$9149,$D95),"")</f>
        <v/>
      </c>
      <c r="W95" s="21" t="str">
        <f>IF(ISNUMBER(AVERAGEIFS(Observed!W$2:W$9149,Observed!$A$2:$A$9149,$A95,Observed!$D$2:$D$9149,$D95)),AVERAGEIFS(Observed!W$2:W$9149,Observed!$A$2:$A$9149,$A95,Observed!$D$2:$D$9149,$D95),"")</f>
        <v/>
      </c>
      <c r="X95" s="35" t="str">
        <f>IF(ISNUMBER(AVERAGEIFS(Observed!X$2:X$9149,Observed!$A$2:$A$9149,$A95,Observed!$D$2:$D$9149,$D95)),AVERAGEIFS(Observed!X$2:X$9149,Observed!$A$2:$A$9149,$A95,Observed!$D$2:$D$9149,$D95),"")</f>
        <v/>
      </c>
      <c r="Y95" s="35" t="str">
        <f>IF(ISNUMBER(AVERAGEIFS(Observed!Y$2:Y$9149,Observed!$A$2:$A$9149,$A95,Observed!$D$2:$D$9149,$D95)),AVERAGEIFS(Observed!Y$2:Y$9149,Observed!$A$2:$A$9149,$A95,Observed!$D$2:$D$9149,$D95),"")</f>
        <v/>
      </c>
      <c r="Z95" s="22" t="str">
        <f>IF(ISNUMBER(AVERAGEIFS(Observed!Z$2:Z$9149,Observed!$A$2:$A$9149,$A95,Observed!$D$2:$D$9149,$D95)),AVERAGEIFS(Observed!Z$2:Z$9149,Observed!$A$2:$A$9149,$A95,Observed!$D$2:$D$9149,$D95),"")</f>
        <v/>
      </c>
      <c r="AA95" s="22" t="str">
        <f>IF(ISNUMBER(AVERAGEIFS(Observed!AA$2:AA$9149,Observed!$A$2:$A$9149,$A95,Observed!$D$2:$D$9149,$D95)),AVERAGEIFS(Observed!AA$2:AA$9149,Observed!$A$2:$A$9149,$A95,Observed!$D$2:$D$9149,$D95),"")</f>
        <v/>
      </c>
      <c r="AB95" s="22" t="str">
        <f>IF(ISNUMBER(AVERAGEIFS(Observed!AB$2:AB$9149,Observed!$A$2:$A$9149,$A95,Observed!$D$2:$D$9149,$D95)),AVERAGEIFS(Observed!AB$2:AB$9149,Observed!$A$2:$A$9149,$A95,Observed!$D$2:$D$9149,$D95),"")</f>
        <v/>
      </c>
      <c r="AC95" s="22" t="str">
        <f>IF(ISNUMBER(AVERAGEIFS(Observed!AC$2:AC$9149,Observed!$A$2:$A$9149,$A95,Observed!$D$2:$D$9149,$D95)),AVERAGEIFS(Observed!AC$2:AC$9149,Observed!$A$2:$A$9149,$A95,Observed!$D$2:$D$9149,$D95),"")</f>
        <v/>
      </c>
      <c r="AD95" s="22" t="str">
        <f>IF(ISNUMBER(AVERAGEIFS(Observed!AD$2:AD$9149,Observed!$A$2:$A$9149,$A95,Observed!$D$2:$D$9149,$D95)),AVERAGEIFS(Observed!AD$2:AD$9149,Observed!$A$2:$A$9149,$A95,Observed!$D$2:$D$9149,$D95),"")</f>
        <v/>
      </c>
      <c r="AE95" s="22" t="str">
        <f>IF(ISNUMBER(AVERAGEIFS(Observed!AE$2:AE$9149,Observed!$A$2:$A$9149,$A95,Observed!$D$2:$D$9149,$D95)),AVERAGEIFS(Observed!AE$2:AE$9149,Observed!$A$2:$A$9149,$A95,Observed!$D$2:$D$9149,$D95),"")</f>
        <v/>
      </c>
      <c r="AF95" s="22">
        <f>IF(ISNUMBER(AVERAGEIFS(Observed!AF$2:AF$9149,Observed!$A$2:$A$9149,$A95,Observed!$D$2:$D$9149,$D95)),AVERAGEIFS(Observed!AF$2:AF$9149,Observed!$A$2:$A$9149,$A95,Observed!$D$2:$D$9149,$D95),"")</f>
        <v>14.010030110677084</v>
      </c>
      <c r="AG95" s="22">
        <f>IF(ISNUMBER(AVERAGEIFS(Observed!AG$2:AG$9149,Observed!$A$2:$A$9149,$A95,Observed!$D$2:$D$9149,$D95)),AVERAGEIFS(Observed!AG$2:AG$9149,Observed!$A$2:$A$9149,$A95,Observed!$D$2:$D$9149,$D95),"")</f>
        <v>85.989969889322921</v>
      </c>
      <c r="AH95" s="22">
        <f>IF(ISNUMBER(AVERAGEIFS(Observed!AH$2:AH$9149,Observed!$A$2:$A$9149,$A95,Observed!$D$2:$D$9149,$D95)),AVERAGEIFS(Observed!AH$2:AH$9149,Observed!$A$2:$A$9149,$A95,Observed!$D$2:$D$9149,$D95),"")</f>
        <v>20.027732213338215</v>
      </c>
      <c r="AI95" s="22">
        <f>IF(ISNUMBER(AVERAGEIFS(Observed!AI$2:AI$9149,Observed!$A$2:$A$9149,$A95,Observed!$D$2:$D$9149,$D95)),AVERAGEIFS(Observed!AI$2:AI$9149,Observed!$A$2:$A$9149,$A95,Observed!$D$2:$D$9149,$D95),"")</f>
        <v>26.004445393880207</v>
      </c>
      <c r="AJ95" s="22">
        <f>IF(ISNUMBER(AVERAGEIFS(Observed!AJ$2:AJ$9149,Observed!$A$2:$A$9149,$A95,Observed!$D$2:$D$9149,$D95)),AVERAGEIFS(Observed!AJ$2:AJ$9149,Observed!$A$2:$A$9149,$A95,Observed!$D$2:$D$9149,$D95),"")</f>
        <v>7.8629802068074541</v>
      </c>
      <c r="AK95" s="22">
        <f>IF(ISNUMBER(AVERAGEIFS(Observed!AK$2:AK$9149,Observed!$A$2:$A$9149,$A95,Observed!$D$2:$D$9149,$D95)),AVERAGEIFS(Observed!AK$2:AK$9149,Observed!$A$2:$A$9149,$A95,Observed!$D$2:$D$9149,$D95),"")</f>
        <v>21.346060434977215</v>
      </c>
      <c r="AL95" s="23">
        <f>IF(ISNUMBER(AVERAGEIFS(Observed!AL$2:AL$9149,Observed!$A$2:$A$9149,$A95,Observed!$D$2:$D$9149,$D95)),AVERAGEIFS(Observed!AL$2:AL$9149,Observed!$A$2:$A$9149,$A95,Observed!$D$2:$D$9149,$D95),"")</f>
        <v>3.4153696695963541E-2</v>
      </c>
      <c r="AM95" s="23">
        <f>IF(ISNUMBER(AVERAGEIFS(Observed!AM$2:AM$9149,Observed!$A$2:$A$9149,$A95,Observed!$D$2:$D$9149,$D95)),AVERAGEIFS(Observed!AM$2:AM$9149,Observed!$A$2:$A$9149,$A95,Observed!$D$2:$D$9149,$D95),"")</f>
        <v>3.4153696695963541E-2</v>
      </c>
      <c r="AN95" s="22">
        <f>IF(ISNUMBER(AVERAGEIFS(Observed!AN$2:AN$9149,Observed!$A$2:$A$9149,$A95,Observed!$D$2:$D$9149,$D95)),AVERAGEIFS(Observed!AN$2:AN$9149,Observed!$A$2:$A$9149,$A95,Observed!$D$2:$D$9149,$D95),"")</f>
        <v>75.990562438964844</v>
      </c>
      <c r="AO95" s="22">
        <f>IF(ISNUMBER(AVERAGEIFS(Observed!AO$2:AO$9149,Observed!$A$2:$A$9149,$A95,Observed!$D$2:$D$9149,$D95)),AVERAGEIFS(Observed!AO$2:AO$9149,Observed!$A$2:$A$9149,$A95,Observed!$D$2:$D$9149,$D95),"")</f>
        <v>12.158489990234377</v>
      </c>
      <c r="AP95" s="21" t="str">
        <f>IF(ISNUMBER(AVERAGEIFS(Observed!AP$2:AP$9149,Observed!$A$2:$A$9149,$A95,Observed!$D$2:$D$9149,$D95)),AVERAGEIFS(Observed!AP$2:AP$9149,Observed!$A$2:$A$9149,$A95,Observed!$D$2:$D$9149,$D95),"")</f>
        <v/>
      </c>
      <c r="AQ95" s="22" t="str">
        <f>IF(ISNUMBER(AVERAGEIFS(Observed!AQ$2:AQ$9149,Observed!$A$2:$A$9149,$A95,Observed!$D$2:$D$9149,$D95)),AVERAGEIFS(Observed!AQ$2:AQ$9149,Observed!$A$2:$A$9149,$A95,Observed!$D$2:$D$9149,$D95),"")</f>
        <v/>
      </c>
      <c r="AR95" s="22" t="str">
        <f>IF(ISNUMBER(AVERAGEIFS(Observed!AR$2:AR$9149,Observed!$A$2:$A$9149,$A95,Observed!$D$2:$D$9149,$D95)),AVERAGEIFS(Observed!AR$2:AR$9149,Observed!$A$2:$A$9149,$A95,Observed!$D$2:$D$9149,$D95),"")</f>
        <v/>
      </c>
      <c r="AS95" s="22" t="str">
        <f>IF(ISNUMBER(AVERAGEIFS(Observed!AS$2:AS$9149,Observed!$A$2:$A$9149,$A95,Observed!$D$2:$D$9149,$D95)),AVERAGEIFS(Observed!AS$2:AS$9149,Observed!$A$2:$A$9149,$A95,Observed!$D$2:$D$9149,$D95),"")</f>
        <v/>
      </c>
      <c r="AT95" s="22" t="str">
        <f>IF(ISNUMBER(AVERAGEIFS(Observed!AT$2:AT$9149,Observed!$A$2:$A$9149,$A95,Observed!$D$2:$D$9149,$D95)),AVERAGEIFS(Observed!AT$2:AT$9149,Observed!$A$2:$A$9149,$A95,Observed!$D$2:$D$9149,$D95),"")</f>
        <v/>
      </c>
      <c r="AU95" s="22" t="str">
        <f>IF(ISNUMBER(AVERAGEIFS(Observed!AU$2:AU$9149,Observed!$A$2:$A$9149,$A95,Observed!$D$2:$D$9149,$D95)),AVERAGEIFS(Observed!AU$2:AU$9149,Observed!$A$2:$A$9149,$A95,Observed!$D$2:$D$9149,$D95),"")</f>
        <v/>
      </c>
      <c r="AV95" s="2">
        <f>COUNTIFS(Observed!$A$2:$A$9149,$A95,Observed!$D$2:$D$9149,$D95)</f>
        <v>3</v>
      </c>
      <c r="AW95" s="2">
        <f t="shared" si="1"/>
        <v>11</v>
      </c>
    </row>
    <row r="96" spans="1:49" x14ac:dyDescent="0.25">
      <c r="A96" t="s">
        <v>28</v>
      </c>
      <c r="B96" t="s">
        <v>138</v>
      </c>
      <c r="C96" t="s">
        <v>43</v>
      </c>
      <c r="D96" s="3">
        <v>42304</v>
      </c>
      <c r="E96">
        <v>1</v>
      </c>
      <c r="F96" t="s">
        <v>58</v>
      </c>
      <c r="K96" s="24" t="s">
        <v>75</v>
      </c>
      <c r="L96" t="s">
        <v>41</v>
      </c>
      <c r="N96" s="2" t="s">
        <v>37</v>
      </c>
      <c r="O96" s="21">
        <f>IF(ISNUMBER(AVERAGEIFS(Observed!O$2:O$9149,Observed!$A$2:$A$9149,$A96,Observed!$D$2:$D$9149,$D96)),AVERAGEIFS(Observed!O$2:O$9149,Observed!$A$2:$A$9149,$A96,Observed!$D$2:$D$9149,$D96),"")</f>
        <v>1303.5416666666667</v>
      </c>
      <c r="P96" s="22">
        <f>IF(ISNUMBER(AVERAGEIFS(Observed!P$2:P$9149,Observed!$A$2:$A$9149,$A96,Observed!$D$2:$D$9149,$D96)),AVERAGEIFS(Observed!P$2:P$9149,Observed!$A$2:$A$9149,$A96,Observed!$D$2:$D$9149,$D96),"")</f>
        <v>130.35416666666666</v>
      </c>
      <c r="Q96" s="22" t="str">
        <f>IF(ISNUMBER(AVERAGEIFS(Observed!Q$2:Q$9149,Observed!$A$2:$A$9149,$A96,Observed!$D$2:$D$9149,$D96)),AVERAGEIFS(Observed!Q$2:Q$9149,Observed!$A$2:$A$9149,$A96,Observed!$D$2:$D$9149,$D96),"")</f>
        <v/>
      </c>
      <c r="R96" s="22" t="str">
        <f>IF(ISNUMBER(AVERAGEIFS(Observed!R$2:R$9149,Observed!$A$2:$A$9149,$A96,Observed!$D$2:$D$9149,$D96)),AVERAGEIFS(Observed!R$2:R$9149,Observed!$A$2:$A$9149,$A96,Observed!$D$2:$D$9149,$D96),"")</f>
        <v/>
      </c>
      <c r="S96" s="22" t="str">
        <f>IF(ISNUMBER(AVERAGEIFS(Observed!S$2:S$9149,Observed!$A$2:$A$9149,$A96,Observed!$D$2:$D$9149,$D96)),AVERAGEIFS(Observed!S$2:S$9149,Observed!$A$2:$A$9149,$A96,Observed!$D$2:$D$9149,$D96),"")</f>
        <v/>
      </c>
      <c r="T96" s="23" t="str">
        <f>IF(ISNUMBER(AVERAGEIFS(Observed!T$2:T$9149,Observed!$A$2:$A$9149,$A96,Observed!$D$2:$D$9149,$D96)),AVERAGEIFS(Observed!T$2:T$9149,Observed!$A$2:$A$9149,$A96,Observed!$D$2:$D$9149,$D96),"")</f>
        <v/>
      </c>
      <c r="U96" s="23" t="str">
        <f>IF(ISNUMBER(AVERAGEIFS(Observed!U$2:U$9149,Observed!$A$2:$A$9149,$A96,Observed!$D$2:$D$9149,$D96)),AVERAGEIFS(Observed!U$2:U$9149,Observed!$A$2:$A$9149,$A96,Observed!$D$2:$D$9149,$D96),"")</f>
        <v/>
      </c>
      <c r="V96" s="23" t="str">
        <f>IF(ISNUMBER(AVERAGEIFS(Observed!V$2:V$9149,Observed!$A$2:$A$9149,$A96,Observed!$D$2:$D$9149,$D96)),AVERAGEIFS(Observed!V$2:V$9149,Observed!$A$2:$A$9149,$A96,Observed!$D$2:$D$9149,$D96),"")</f>
        <v/>
      </c>
      <c r="W96" s="21" t="str">
        <f>IF(ISNUMBER(AVERAGEIFS(Observed!W$2:W$9149,Observed!$A$2:$A$9149,$A96,Observed!$D$2:$D$9149,$D96)),AVERAGEIFS(Observed!W$2:W$9149,Observed!$A$2:$A$9149,$A96,Observed!$D$2:$D$9149,$D96),"")</f>
        <v/>
      </c>
      <c r="X96" s="35" t="str">
        <f>IF(ISNUMBER(AVERAGEIFS(Observed!X$2:X$9149,Observed!$A$2:$A$9149,$A96,Observed!$D$2:$D$9149,$D96)),AVERAGEIFS(Observed!X$2:X$9149,Observed!$A$2:$A$9149,$A96,Observed!$D$2:$D$9149,$D96),"")</f>
        <v/>
      </c>
      <c r="Y96" s="35" t="str">
        <f>IF(ISNUMBER(AVERAGEIFS(Observed!Y$2:Y$9149,Observed!$A$2:$A$9149,$A96,Observed!$D$2:$D$9149,$D96)),AVERAGEIFS(Observed!Y$2:Y$9149,Observed!$A$2:$A$9149,$A96,Observed!$D$2:$D$9149,$D96),"")</f>
        <v/>
      </c>
      <c r="Z96" s="22" t="str">
        <f>IF(ISNUMBER(AVERAGEIFS(Observed!Z$2:Z$9149,Observed!$A$2:$A$9149,$A96,Observed!$D$2:$D$9149,$D96)),AVERAGEIFS(Observed!Z$2:Z$9149,Observed!$A$2:$A$9149,$A96,Observed!$D$2:$D$9149,$D96),"")</f>
        <v/>
      </c>
      <c r="AA96" s="22" t="str">
        <f>IF(ISNUMBER(AVERAGEIFS(Observed!AA$2:AA$9149,Observed!$A$2:$A$9149,$A96,Observed!$D$2:$D$9149,$D96)),AVERAGEIFS(Observed!AA$2:AA$9149,Observed!$A$2:$A$9149,$A96,Observed!$D$2:$D$9149,$D96),"")</f>
        <v/>
      </c>
      <c r="AB96" s="22" t="str">
        <f>IF(ISNUMBER(AVERAGEIFS(Observed!AB$2:AB$9149,Observed!$A$2:$A$9149,$A96,Observed!$D$2:$D$9149,$D96)),AVERAGEIFS(Observed!AB$2:AB$9149,Observed!$A$2:$A$9149,$A96,Observed!$D$2:$D$9149,$D96),"")</f>
        <v/>
      </c>
      <c r="AC96" s="22" t="str">
        <f>IF(ISNUMBER(AVERAGEIFS(Observed!AC$2:AC$9149,Observed!$A$2:$A$9149,$A96,Observed!$D$2:$D$9149,$D96)),AVERAGEIFS(Observed!AC$2:AC$9149,Observed!$A$2:$A$9149,$A96,Observed!$D$2:$D$9149,$D96),"")</f>
        <v/>
      </c>
      <c r="AD96" s="22" t="str">
        <f>IF(ISNUMBER(AVERAGEIFS(Observed!AD$2:AD$9149,Observed!$A$2:$A$9149,$A96,Observed!$D$2:$D$9149,$D96)),AVERAGEIFS(Observed!AD$2:AD$9149,Observed!$A$2:$A$9149,$A96,Observed!$D$2:$D$9149,$D96),"")</f>
        <v/>
      </c>
      <c r="AE96" s="22" t="str">
        <f>IF(ISNUMBER(AVERAGEIFS(Observed!AE$2:AE$9149,Observed!$A$2:$A$9149,$A96,Observed!$D$2:$D$9149,$D96)),AVERAGEIFS(Observed!AE$2:AE$9149,Observed!$A$2:$A$9149,$A96,Observed!$D$2:$D$9149,$D96),"")</f>
        <v/>
      </c>
      <c r="AF96" s="22">
        <f>IF(ISNUMBER(AVERAGEIFS(Observed!AF$2:AF$9149,Observed!$A$2:$A$9149,$A96,Observed!$D$2:$D$9149,$D96)),AVERAGEIFS(Observed!AF$2:AF$9149,Observed!$A$2:$A$9149,$A96,Observed!$D$2:$D$9149,$D96),"")</f>
        <v>14.672195434570313</v>
      </c>
      <c r="AG96" s="22">
        <f>IF(ISNUMBER(AVERAGEIFS(Observed!AG$2:AG$9149,Observed!$A$2:$A$9149,$A96,Observed!$D$2:$D$9149,$D96)),AVERAGEIFS(Observed!AG$2:AG$9149,Observed!$A$2:$A$9149,$A96,Observed!$D$2:$D$9149,$D96),"")</f>
        <v>85.327804565429688</v>
      </c>
      <c r="AH96" s="22">
        <f>IF(ISNUMBER(AVERAGEIFS(Observed!AH$2:AH$9149,Observed!$A$2:$A$9149,$A96,Observed!$D$2:$D$9149,$D96)),AVERAGEIFS(Observed!AH$2:AH$9149,Observed!$A$2:$A$9149,$A96,Observed!$D$2:$D$9149,$D96),"")</f>
        <v>21.838589350382488</v>
      </c>
      <c r="AI96" s="22">
        <f>IF(ISNUMBER(AVERAGEIFS(Observed!AI$2:AI$9149,Observed!$A$2:$A$9149,$A96,Observed!$D$2:$D$9149,$D96)),AVERAGEIFS(Observed!AI$2:AI$9149,Observed!$A$2:$A$9149,$A96,Observed!$D$2:$D$9149,$D96),"")</f>
        <v>28.237358093261719</v>
      </c>
      <c r="AJ96" s="22">
        <f>IF(ISNUMBER(AVERAGEIFS(Observed!AJ$2:AJ$9149,Observed!$A$2:$A$9149,$A96,Observed!$D$2:$D$9149,$D96)),AVERAGEIFS(Observed!AJ$2:AJ$9149,Observed!$A$2:$A$9149,$A96,Observed!$D$2:$D$9149,$D96),"")</f>
        <v>6.5247069994608564</v>
      </c>
      <c r="AK96" s="22">
        <f>IF(ISNUMBER(AVERAGEIFS(Observed!AK$2:AK$9149,Observed!$A$2:$A$9149,$A96,Observed!$D$2:$D$9149,$D96)),AVERAGEIFS(Observed!AK$2:AK$9149,Observed!$A$2:$A$9149,$A96,Observed!$D$2:$D$9149,$D96),"")</f>
        <v>18.140832901000977</v>
      </c>
      <c r="AL96" s="23">
        <f>IF(ISNUMBER(AVERAGEIFS(Observed!AL$2:AL$9149,Observed!$A$2:$A$9149,$A96,Observed!$D$2:$D$9149,$D96)),AVERAGEIFS(Observed!AL$2:AL$9149,Observed!$A$2:$A$9149,$A96,Observed!$D$2:$D$9149,$D96),"")</f>
        <v>2.9025332641601564E-2</v>
      </c>
      <c r="AM96" s="23">
        <f>IF(ISNUMBER(AVERAGEIFS(Observed!AM$2:AM$9149,Observed!$A$2:$A$9149,$A96,Observed!$D$2:$D$9149,$D96)),AVERAGEIFS(Observed!AM$2:AM$9149,Observed!$A$2:$A$9149,$A96,Observed!$D$2:$D$9149,$D96),"")</f>
        <v>2.9025332641601564E-2</v>
      </c>
      <c r="AN96" s="22">
        <f>IF(ISNUMBER(AVERAGEIFS(Observed!AN$2:AN$9149,Observed!$A$2:$A$9149,$A96,Observed!$D$2:$D$9149,$D96)),AVERAGEIFS(Observed!AN$2:AN$9149,Observed!$A$2:$A$9149,$A96,Observed!$D$2:$D$9149,$D96),"")</f>
        <v>72.197100321451828</v>
      </c>
      <c r="AO96" s="22">
        <f>IF(ISNUMBER(AVERAGEIFS(Observed!AO$2:AO$9149,Observed!$A$2:$A$9149,$A96,Observed!$D$2:$D$9149,$D96)),AVERAGEIFS(Observed!AO$2:AO$9149,Observed!$A$2:$A$9149,$A96,Observed!$D$2:$D$9149,$D96),"")</f>
        <v>11.551536051432292</v>
      </c>
      <c r="AP96" s="21" t="str">
        <f>IF(ISNUMBER(AVERAGEIFS(Observed!AP$2:AP$9149,Observed!$A$2:$A$9149,$A96,Observed!$D$2:$D$9149,$D96)),AVERAGEIFS(Observed!AP$2:AP$9149,Observed!$A$2:$A$9149,$A96,Observed!$D$2:$D$9149,$D96),"")</f>
        <v/>
      </c>
      <c r="AQ96" s="22" t="str">
        <f>IF(ISNUMBER(AVERAGEIFS(Observed!AQ$2:AQ$9149,Observed!$A$2:$A$9149,$A96,Observed!$D$2:$D$9149,$D96)),AVERAGEIFS(Observed!AQ$2:AQ$9149,Observed!$A$2:$A$9149,$A96,Observed!$D$2:$D$9149,$D96),"")</f>
        <v/>
      </c>
      <c r="AR96" s="22" t="str">
        <f>IF(ISNUMBER(AVERAGEIFS(Observed!AR$2:AR$9149,Observed!$A$2:$A$9149,$A96,Observed!$D$2:$D$9149,$D96)),AVERAGEIFS(Observed!AR$2:AR$9149,Observed!$A$2:$A$9149,$A96,Observed!$D$2:$D$9149,$D96),"")</f>
        <v/>
      </c>
      <c r="AS96" s="22" t="str">
        <f>IF(ISNUMBER(AVERAGEIFS(Observed!AS$2:AS$9149,Observed!$A$2:$A$9149,$A96,Observed!$D$2:$D$9149,$D96)),AVERAGEIFS(Observed!AS$2:AS$9149,Observed!$A$2:$A$9149,$A96,Observed!$D$2:$D$9149,$D96),"")</f>
        <v/>
      </c>
      <c r="AT96" s="22" t="str">
        <f>IF(ISNUMBER(AVERAGEIFS(Observed!AT$2:AT$9149,Observed!$A$2:$A$9149,$A96,Observed!$D$2:$D$9149,$D96)),AVERAGEIFS(Observed!AT$2:AT$9149,Observed!$A$2:$A$9149,$A96,Observed!$D$2:$D$9149,$D96),"")</f>
        <v/>
      </c>
      <c r="AU96" s="22" t="str">
        <f>IF(ISNUMBER(AVERAGEIFS(Observed!AU$2:AU$9149,Observed!$A$2:$A$9149,$A96,Observed!$D$2:$D$9149,$D96)),AVERAGEIFS(Observed!AU$2:AU$9149,Observed!$A$2:$A$9149,$A96,Observed!$D$2:$D$9149,$D96),"")</f>
        <v/>
      </c>
      <c r="AV96" s="2">
        <f>COUNTIFS(Observed!$A$2:$A$9149,$A96,Observed!$D$2:$D$9149,$D96)</f>
        <v>3</v>
      </c>
      <c r="AW96" s="2">
        <f t="shared" si="1"/>
        <v>11</v>
      </c>
    </row>
    <row r="97" spans="1:49" x14ac:dyDescent="0.25">
      <c r="A97" t="s">
        <v>26</v>
      </c>
      <c r="B97" t="s">
        <v>138</v>
      </c>
      <c r="C97" t="s">
        <v>43</v>
      </c>
      <c r="D97" s="3">
        <v>42304</v>
      </c>
      <c r="E97">
        <v>1</v>
      </c>
      <c r="F97" t="s">
        <v>59</v>
      </c>
      <c r="K97" s="24" t="s">
        <v>75</v>
      </c>
      <c r="L97" t="s">
        <v>41</v>
      </c>
      <c r="N97" s="2" t="s">
        <v>37</v>
      </c>
      <c r="O97" s="21">
        <f>IF(ISNUMBER(AVERAGEIFS(Observed!O$2:O$9149,Observed!$A$2:$A$9149,$A97,Observed!$D$2:$D$9149,$D97)),AVERAGEIFS(Observed!O$2:O$9149,Observed!$A$2:$A$9149,$A97,Observed!$D$2:$D$9149,$D97),"")</f>
        <v>1509.7083333333333</v>
      </c>
      <c r="P97" s="22">
        <f>IF(ISNUMBER(AVERAGEIFS(Observed!P$2:P$9149,Observed!$A$2:$A$9149,$A97,Observed!$D$2:$D$9149,$D97)),AVERAGEIFS(Observed!P$2:P$9149,Observed!$A$2:$A$9149,$A97,Observed!$D$2:$D$9149,$D97),"")</f>
        <v>150.97083333333333</v>
      </c>
      <c r="Q97" s="22" t="str">
        <f>IF(ISNUMBER(AVERAGEIFS(Observed!Q$2:Q$9149,Observed!$A$2:$A$9149,$A97,Observed!$D$2:$D$9149,$D97)),AVERAGEIFS(Observed!Q$2:Q$9149,Observed!$A$2:$A$9149,$A97,Observed!$D$2:$D$9149,$D97),"")</f>
        <v/>
      </c>
      <c r="R97" s="22" t="str">
        <f>IF(ISNUMBER(AVERAGEIFS(Observed!R$2:R$9149,Observed!$A$2:$A$9149,$A97,Observed!$D$2:$D$9149,$D97)),AVERAGEIFS(Observed!R$2:R$9149,Observed!$A$2:$A$9149,$A97,Observed!$D$2:$D$9149,$D97),"")</f>
        <v/>
      </c>
      <c r="S97" s="22" t="str">
        <f>IF(ISNUMBER(AVERAGEIFS(Observed!S$2:S$9149,Observed!$A$2:$A$9149,$A97,Observed!$D$2:$D$9149,$D97)),AVERAGEIFS(Observed!S$2:S$9149,Observed!$A$2:$A$9149,$A97,Observed!$D$2:$D$9149,$D97),"")</f>
        <v/>
      </c>
      <c r="T97" s="23" t="str">
        <f>IF(ISNUMBER(AVERAGEIFS(Observed!T$2:T$9149,Observed!$A$2:$A$9149,$A97,Observed!$D$2:$D$9149,$D97)),AVERAGEIFS(Observed!T$2:T$9149,Observed!$A$2:$A$9149,$A97,Observed!$D$2:$D$9149,$D97),"")</f>
        <v/>
      </c>
      <c r="U97" s="23" t="str">
        <f>IF(ISNUMBER(AVERAGEIFS(Observed!U$2:U$9149,Observed!$A$2:$A$9149,$A97,Observed!$D$2:$D$9149,$D97)),AVERAGEIFS(Observed!U$2:U$9149,Observed!$A$2:$A$9149,$A97,Observed!$D$2:$D$9149,$D97),"")</f>
        <v/>
      </c>
      <c r="V97" s="23" t="str">
        <f>IF(ISNUMBER(AVERAGEIFS(Observed!V$2:V$9149,Observed!$A$2:$A$9149,$A97,Observed!$D$2:$D$9149,$D97)),AVERAGEIFS(Observed!V$2:V$9149,Observed!$A$2:$A$9149,$A97,Observed!$D$2:$D$9149,$D97),"")</f>
        <v/>
      </c>
      <c r="W97" s="21" t="str">
        <f>IF(ISNUMBER(AVERAGEIFS(Observed!W$2:W$9149,Observed!$A$2:$A$9149,$A97,Observed!$D$2:$D$9149,$D97)),AVERAGEIFS(Observed!W$2:W$9149,Observed!$A$2:$A$9149,$A97,Observed!$D$2:$D$9149,$D97),"")</f>
        <v/>
      </c>
      <c r="X97" s="35" t="str">
        <f>IF(ISNUMBER(AVERAGEIFS(Observed!X$2:X$9149,Observed!$A$2:$A$9149,$A97,Observed!$D$2:$D$9149,$D97)),AVERAGEIFS(Observed!X$2:X$9149,Observed!$A$2:$A$9149,$A97,Observed!$D$2:$D$9149,$D97),"")</f>
        <v/>
      </c>
      <c r="Y97" s="35" t="str">
        <f>IF(ISNUMBER(AVERAGEIFS(Observed!Y$2:Y$9149,Observed!$A$2:$A$9149,$A97,Observed!$D$2:$D$9149,$D97)),AVERAGEIFS(Observed!Y$2:Y$9149,Observed!$A$2:$A$9149,$A97,Observed!$D$2:$D$9149,$D97),"")</f>
        <v/>
      </c>
      <c r="Z97" s="22" t="str">
        <f>IF(ISNUMBER(AVERAGEIFS(Observed!Z$2:Z$9149,Observed!$A$2:$A$9149,$A97,Observed!$D$2:$D$9149,$D97)),AVERAGEIFS(Observed!Z$2:Z$9149,Observed!$A$2:$A$9149,$A97,Observed!$D$2:$D$9149,$D97),"")</f>
        <v/>
      </c>
      <c r="AA97" s="22" t="str">
        <f>IF(ISNUMBER(AVERAGEIFS(Observed!AA$2:AA$9149,Observed!$A$2:$A$9149,$A97,Observed!$D$2:$D$9149,$D97)),AVERAGEIFS(Observed!AA$2:AA$9149,Observed!$A$2:$A$9149,$A97,Observed!$D$2:$D$9149,$D97),"")</f>
        <v/>
      </c>
      <c r="AB97" s="22" t="str">
        <f>IF(ISNUMBER(AVERAGEIFS(Observed!AB$2:AB$9149,Observed!$A$2:$A$9149,$A97,Observed!$D$2:$D$9149,$D97)),AVERAGEIFS(Observed!AB$2:AB$9149,Observed!$A$2:$A$9149,$A97,Observed!$D$2:$D$9149,$D97),"")</f>
        <v/>
      </c>
      <c r="AC97" s="22" t="str">
        <f>IF(ISNUMBER(AVERAGEIFS(Observed!AC$2:AC$9149,Observed!$A$2:$A$9149,$A97,Observed!$D$2:$D$9149,$D97)),AVERAGEIFS(Observed!AC$2:AC$9149,Observed!$A$2:$A$9149,$A97,Observed!$D$2:$D$9149,$D97),"")</f>
        <v/>
      </c>
      <c r="AD97" s="22" t="str">
        <f>IF(ISNUMBER(AVERAGEIFS(Observed!AD$2:AD$9149,Observed!$A$2:$A$9149,$A97,Observed!$D$2:$D$9149,$D97)),AVERAGEIFS(Observed!AD$2:AD$9149,Observed!$A$2:$A$9149,$A97,Observed!$D$2:$D$9149,$D97),"")</f>
        <v/>
      </c>
      <c r="AE97" s="22" t="str">
        <f>IF(ISNUMBER(AVERAGEIFS(Observed!AE$2:AE$9149,Observed!$A$2:$A$9149,$A97,Observed!$D$2:$D$9149,$D97)),AVERAGEIFS(Observed!AE$2:AE$9149,Observed!$A$2:$A$9149,$A97,Observed!$D$2:$D$9149,$D97),"")</f>
        <v/>
      </c>
      <c r="AF97" s="22">
        <f>IF(ISNUMBER(AVERAGEIFS(Observed!AF$2:AF$9149,Observed!$A$2:$A$9149,$A97,Observed!$D$2:$D$9149,$D97)),AVERAGEIFS(Observed!AF$2:AF$9149,Observed!$A$2:$A$9149,$A97,Observed!$D$2:$D$9149,$D97),"")</f>
        <v>16.046043395996094</v>
      </c>
      <c r="AG97" s="22">
        <f>IF(ISNUMBER(AVERAGEIFS(Observed!AG$2:AG$9149,Observed!$A$2:$A$9149,$A97,Observed!$D$2:$D$9149,$D97)),AVERAGEIFS(Observed!AG$2:AG$9149,Observed!$A$2:$A$9149,$A97,Observed!$D$2:$D$9149,$D97),"")</f>
        <v>83.953956604003906</v>
      </c>
      <c r="AH97" s="22">
        <f>IF(ISNUMBER(AVERAGEIFS(Observed!AH$2:AH$9149,Observed!$A$2:$A$9149,$A97,Observed!$D$2:$D$9149,$D97)),AVERAGEIFS(Observed!AH$2:AH$9149,Observed!$A$2:$A$9149,$A97,Observed!$D$2:$D$9149,$D97),"")</f>
        <v>21.37278938293457</v>
      </c>
      <c r="AI97" s="22">
        <f>IF(ISNUMBER(AVERAGEIFS(Observed!AI$2:AI$9149,Observed!$A$2:$A$9149,$A97,Observed!$D$2:$D$9149,$D97)),AVERAGEIFS(Observed!AI$2:AI$9149,Observed!$A$2:$A$9149,$A97,Observed!$D$2:$D$9149,$D97),"")</f>
        <v>27.485441207885742</v>
      </c>
      <c r="AJ97" s="22">
        <f>IF(ISNUMBER(AVERAGEIFS(Observed!AJ$2:AJ$9149,Observed!$A$2:$A$9149,$A97,Observed!$D$2:$D$9149,$D97)),AVERAGEIFS(Observed!AJ$2:AJ$9149,Observed!$A$2:$A$9149,$A97,Observed!$D$2:$D$9149,$D97),"")</f>
        <v>5.9090366363525391</v>
      </c>
      <c r="AK97" s="22">
        <f>IF(ISNUMBER(AVERAGEIFS(Observed!AK$2:AK$9149,Observed!$A$2:$A$9149,$A97,Observed!$D$2:$D$9149,$D97)),AVERAGEIFS(Observed!AK$2:AK$9149,Observed!$A$2:$A$9149,$A97,Observed!$D$2:$D$9149,$D97),"")</f>
        <v>18.452429453531902</v>
      </c>
      <c r="AL97" s="23">
        <f>IF(ISNUMBER(AVERAGEIFS(Observed!AL$2:AL$9149,Observed!$A$2:$A$9149,$A97,Observed!$D$2:$D$9149,$D97)),AVERAGEIFS(Observed!AL$2:AL$9149,Observed!$A$2:$A$9149,$A97,Observed!$D$2:$D$9149,$D97),"")</f>
        <v>2.9523887125651044E-2</v>
      </c>
      <c r="AM97" s="23">
        <f>IF(ISNUMBER(AVERAGEIFS(Observed!AM$2:AM$9149,Observed!$A$2:$A$9149,$A97,Observed!$D$2:$D$9149,$D97)),AVERAGEIFS(Observed!AM$2:AM$9149,Observed!$A$2:$A$9149,$A97,Observed!$D$2:$D$9149,$D97),"")</f>
        <v>2.9523887125651044E-2</v>
      </c>
      <c r="AN97" s="22">
        <f>IF(ISNUMBER(AVERAGEIFS(Observed!AN$2:AN$9149,Observed!$A$2:$A$9149,$A97,Observed!$D$2:$D$9149,$D97)),AVERAGEIFS(Observed!AN$2:AN$9149,Observed!$A$2:$A$9149,$A97,Observed!$D$2:$D$9149,$D97),"")</f>
        <v>71.760017395019531</v>
      </c>
      <c r="AO97" s="22">
        <f>IF(ISNUMBER(AVERAGEIFS(Observed!AO$2:AO$9149,Observed!$A$2:$A$9149,$A97,Observed!$D$2:$D$9149,$D97)),AVERAGEIFS(Observed!AO$2:AO$9149,Observed!$A$2:$A$9149,$A97,Observed!$D$2:$D$9149,$D97),"")</f>
        <v>11.481602783203124</v>
      </c>
      <c r="AP97" s="21" t="str">
        <f>IF(ISNUMBER(AVERAGEIFS(Observed!AP$2:AP$9149,Observed!$A$2:$A$9149,$A97,Observed!$D$2:$D$9149,$D97)),AVERAGEIFS(Observed!AP$2:AP$9149,Observed!$A$2:$A$9149,$A97,Observed!$D$2:$D$9149,$D97),"")</f>
        <v/>
      </c>
      <c r="AQ97" s="22" t="str">
        <f>IF(ISNUMBER(AVERAGEIFS(Observed!AQ$2:AQ$9149,Observed!$A$2:$A$9149,$A97,Observed!$D$2:$D$9149,$D97)),AVERAGEIFS(Observed!AQ$2:AQ$9149,Observed!$A$2:$A$9149,$A97,Observed!$D$2:$D$9149,$D97),"")</f>
        <v/>
      </c>
      <c r="AR97" s="22" t="str">
        <f>IF(ISNUMBER(AVERAGEIFS(Observed!AR$2:AR$9149,Observed!$A$2:$A$9149,$A97,Observed!$D$2:$D$9149,$D97)),AVERAGEIFS(Observed!AR$2:AR$9149,Observed!$A$2:$A$9149,$A97,Observed!$D$2:$D$9149,$D97),"")</f>
        <v/>
      </c>
      <c r="AS97" s="22" t="str">
        <f>IF(ISNUMBER(AVERAGEIFS(Observed!AS$2:AS$9149,Observed!$A$2:$A$9149,$A97,Observed!$D$2:$D$9149,$D97)),AVERAGEIFS(Observed!AS$2:AS$9149,Observed!$A$2:$A$9149,$A97,Observed!$D$2:$D$9149,$D97),"")</f>
        <v/>
      </c>
      <c r="AT97" s="22" t="str">
        <f>IF(ISNUMBER(AVERAGEIFS(Observed!AT$2:AT$9149,Observed!$A$2:$A$9149,$A97,Observed!$D$2:$D$9149,$D97)),AVERAGEIFS(Observed!AT$2:AT$9149,Observed!$A$2:$A$9149,$A97,Observed!$D$2:$D$9149,$D97),"")</f>
        <v/>
      </c>
      <c r="AU97" s="22" t="str">
        <f>IF(ISNUMBER(AVERAGEIFS(Observed!AU$2:AU$9149,Observed!$A$2:$A$9149,$A97,Observed!$D$2:$D$9149,$D97)),AVERAGEIFS(Observed!AU$2:AU$9149,Observed!$A$2:$A$9149,$A97,Observed!$D$2:$D$9149,$D97),"")</f>
        <v/>
      </c>
      <c r="AV97" s="2">
        <f>COUNTIFS(Observed!$A$2:$A$9149,$A97,Observed!$D$2:$D$9149,$D97)</f>
        <v>3</v>
      </c>
      <c r="AW97" s="2">
        <f t="shared" si="1"/>
        <v>11</v>
      </c>
    </row>
    <row r="98" spans="1:49" x14ac:dyDescent="0.25">
      <c r="A98" t="s">
        <v>25</v>
      </c>
      <c r="B98" t="s">
        <v>138</v>
      </c>
      <c r="C98" t="s">
        <v>43</v>
      </c>
      <c r="D98" s="3">
        <v>42314</v>
      </c>
      <c r="E98">
        <v>1</v>
      </c>
      <c r="F98" t="s">
        <v>54</v>
      </c>
      <c r="K98" s="24" t="s">
        <v>75</v>
      </c>
      <c r="L98" t="s">
        <v>41</v>
      </c>
      <c r="M98">
        <v>2.2999999999999998</v>
      </c>
      <c r="N98" s="2" t="s">
        <v>20</v>
      </c>
      <c r="O98" s="21" t="str">
        <f>IF(ISNUMBER(AVERAGEIFS(Observed!O$2:O$9149,Observed!$A$2:$A$9149,$A98,Observed!$D$2:$D$9149,$D98)),AVERAGEIFS(Observed!O$2:O$9149,Observed!$A$2:$A$9149,$A98,Observed!$D$2:$D$9149,$D98),"")</f>
        <v/>
      </c>
      <c r="P98" s="22" t="str">
        <f>IF(ISNUMBER(AVERAGEIFS(Observed!P$2:P$9149,Observed!$A$2:$A$9149,$A98,Observed!$D$2:$D$9149,$D98)),AVERAGEIFS(Observed!P$2:P$9149,Observed!$A$2:$A$9149,$A98,Observed!$D$2:$D$9149,$D98),"")</f>
        <v/>
      </c>
      <c r="Q98" s="22">
        <f>IF(ISNUMBER(AVERAGEIFS(Observed!Q$2:Q$9149,Observed!$A$2:$A$9149,$A98,Observed!$D$2:$D$9149,$D98)),AVERAGEIFS(Observed!Q$2:Q$9149,Observed!$A$2:$A$9149,$A98,Observed!$D$2:$D$9149,$D98),"")</f>
        <v>119.71485957537504</v>
      </c>
      <c r="R98" s="22">
        <f>IF(ISNUMBER(AVERAGEIFS(Observed!R$2:R$9149,Observed!$A$2:$A$9149,$A98,Observed!$D$2:$D$9149,$D98)),AVERAGEIFS(Observed!R$2:R$9149,Observed!$A$2:$A$9149,$A98,Observed!$D$2:$D$9149,$D98),"")</f>
        <v>119.71114468153129</v>
      </c>
      <c r="S98" s="22">
        <f>IF(ISNUMBER(AVERAGEIFS(Observed!S$2:S$9149,Observed!$A$2:$A$9149,$A98,Observed!$D$2:$D$9149,$D98)),AVERAGEIFS(Observed!S$2:S$9149,Observed!$A$2:$A$9149,$A98,Observed!$D$2:$D$9149,$D98),"")</f>
        <v>199.57623546302034</v>
      </c>
      <c r="T98" s="23" t="str">
        <f>IF(ISNUMBER(AVERAGEIFS(Observed!T$2:T$9149,Observed!$A$2:$A$9149,$A98,Observed!$D$2:$D$9149,$D98)),AVERAGEIFS(Observed!T$2:T$9149,Observed!$A$2:$A$9149,$A98,Observed!$D$2:$D$9149,$D98),"")</f>
        <v/>
      </c>
      <c r="U98" s="23" t="str">
        <f>IF(ISNUMBER(AVERAGEIFS(Observed!U$2:U$9149,Observed!$A$2:$A$9149,$A98,Observed!$D$2:$D$9149,$D98)),AVERAGEIFS(Observed!U$2:U$9149,Observed!$A$2:$A$9149,$A98,Observed!$D$2:$D$9149,$D98),"")</f>
        <v/>
      </c>
      <c r="V98" s="23" t="str">
        <f>IF(ISNUMBER(AVERAGEIFS(Observed!V$2:V$9149,Observed!$A$2:$A$9149,$A98,Observed!$D$2:$D$9149,$D98)),AVERAGEIFS(Observed!V$2:V$9149,Observed!$A$2:$A$9149,$A98,Observed!$D$2:$D$9149,$D98),"")</f>
        <v/>
      </c>
      <c r="W98" s="21" t="str">
        <f>IF(ISNUMBER(AVERAGEIFS(Observed!W$2:W$9149,Observed!$A$2:$A$9149,$A98,Observed!$D$2:$D$9149,$D98)),AVERAGEIFS(Observed!W$2:W$9149,Observed!$A$2:$A$9149,$A98,Observed!$D$2:$D$9149,$D98),"")</f>
        <v/>
      </c>
      <c r="X98" s="35" t="str">
        <f>IF(ISNUMBER(AVERAGEIFS(Observed!X$2:X$9149,Observed!$A$2:$A$9149,$A98,Observed!$D$2:$D$9149,$D98)),AVERAGEIFS(Observed!X$2:X$9149,Observed!$A$2:$A$9149,$A98,Observed!$D$2:$D$9149,$D98),"")</f>
        <v/>
      </c>
      <c r="Y98" s="35" t="str">
        <f>IF(ISNUMBER(AVERAGEIFS(Observed!Y$2:Y$9149,Observed!$A$2:$A$9149,$A98,Observed!$D$2:$D$9149,$D98)),AVERAGEIFS(Observed!Y$2:Y$9149,Observed!$A$2:$A$9149,$A98,Observed!$D$2:$D$9149,$D98),"")</f>
        <v/>
      </c>
      <c r="Z98" s="22" t="str">
        <f>IF(ISNUMBER(AVERAGEIFS(Observed!Z$2:Z$9149,Observed!$A$2:$A$9149,$A98,Observed!$D$2:$D$9149,$D98)),AVERAGEIFS(Observed!Z$2:Z$9149,Observed!$A$2:$A$9149,$A98,Observed!$D$2:$D$9149,$D98),"")</f>
        <v/>
      </c>
      <c r="AA98" s="22" t="str">
        <f>IF(ISNUMBER(AVERAGEIFS(Observed!AA$2:AA$9149,Observed!$A$2:$A$9149,$A98,Observed!$D$2:$D$9149,$D98)),AVERAGEIFS(Observed!AA$2:AA$9149,Observed!$A$2:$A$9149,$A98,Observed!$D$2:$D$9149,$D98),"")</f>
        <v/>
      </c>
      <c r="AB98" s="22" t="str">
        <f>IF(ISNUMBER(AVERAGEIFS(Observed!AB$2:AB$9149,Observed!$A$2:$A$9149,$A98,Observed!$D$2:$D$9149,$D98)),AVERAGEIFS(Observed!AB$2:AB$9149,Observed!$A$2:$A$9149,$A98,Observed!$D$2:$D$9149,$D98),"")</f>
        <v/>
      </c>
      <c r="AC98" s="22" t="str">
        <f>IF(ISNUMBER(AVERAGEIFS(Observed!AC$2:AC$9149,Observed!$A$2:$A$9149,$A98,Observed!$D$2:$D$9149,$D98)),AVERAGEIFS(Observed!AC$2:AC$9149,Observed!$A$2:$A$9149,$A98,Observed!$D$2:$D$9149,$D98),"")</f>
        <v/>
      </c>
      <c r="AD98" s="22" t="str">
        <f>IF(ISNUMBER(AVERAGEIFS(Observed!AD$2:AD$9149,Observed!$A$2:$A$9149,$A98,Observed!$D$2:$D$9149,$D98)),AVERAGEIFS(Observed!AD$2:AD$9149,Observed!$A$2:$A$9149,$A98,Observed!$D$2:$D$9149,$D98),"")</f>
        <v/>
      </c>
      <c r="AE98" s="22" t="str">
        <f>IF(ISNUMBER(AVERAGEIFS(Observed!AE$2:AE$9149,Observed!$A$2:$A$9149,$A98,Observed!$D$2:$D$9149,$D98)),AVERAGEIFS(Observed!AE$2:AE$9149,Observed!$A$2:$A$9149,$A98,Observed!$D$2:$D$9149,$D98),"")</f>
        <v/>
      </c>
      <c r="AF98" s="22">
        <f>IF(ISNUMBER(AVERAGEIFS(Observed!AF$2:AF$9149,Observed!$A$2:$A$9149,$A98,Observed!$D$2:$D$9149,$D98)),AVERAGEIFS(Observed!AF$2:AF$9149,Observed!$A$2:$A$9149,$A98,Observed!$D$2:$D$9149,$D98),"")</f>
        <v>14.245613098144531</v>
      </c>
      <c r="AG98" s="22">
        <f>IF(ISNUMBER(AVERAGEIFS(Observed!AG$2:AG$9149,Observed!$A$2:$A$9149,$A98,Observed!$D$2:$D$9149,$D98)),AVERAGEIFS(Observed!AG$2:AG$9149,Observed!$A$2:$A$9149,$A98,Observed!$D$2:$D$9149,$D98),"")</f>
        <v>85.754386901855469</v>
      </c>
      <c r="AH98" s="22">
        <f>IF(ISNUMBER(AVERAGEIFS(Observed!AH$2:AH$9149,Observed!$A$2:$A$9149,$A98,Observed!$D$2:$D$9149,$D98)),AVERAGEIFS(Observed!AH$2:AH$9149,Observed!$A$2:$A$9149,$A98,Observed!$D$2:$D$9149,$D98),"")</f>
        <v>20.905479431152344</v>
      </c>
      <c r="AI98" s="22">
        <f>IF(ISNUMBER(AVERAGEIFS(Observed!AI$2:AI$9149,Observed!$A$2:$A$9149,$A98,Observed!$D$2:$D$9149,$D98)),AVERAGEIFS(Observed!AI$2:AI$9149,Observed!$A$2:$A$9149,$A98,Observed!$D$2:$D$9149,$D98),"")</f>
        <v>30.446029027303059</v>
      </c>
      <c r="AJ98" s="22">
        <f>IF(ISNUMBER(AVERAGEIFS(Observed!AJ$2:AJ$9149,Observed!$A$2:$A$9149,$A98,Observed!$D$2:$D$9149,$D98)),AVERAGEIFS(Observed!AJ$2:AJ$9149,Observed!$A$2:$A$9149,$A98,Observed!$D$2:$D$9149,$D98),"")</f>
        <v>11.185678482055664</v>
      </c>
      <c r="AK98" s="22">
        <f>IF(ISNUMBER(AVERAGEIFS(Observed!AK$2:AK$9149,Observed!$A$2:$A$9149,$A98,Observed!$D$2:$D$9149,$D98)),AVERAGEIFS(Observed!AK$2:AK$9149,Observed!$A$2:$A$9149,$A98,Observed!$D$2:$D$9149,$D98),"")</f>
        <v>14.223617235819498</v>
      </c>
      <c r="AL98" s="23">
        <f>IF(ISNUMBER(AVERAGEIFS(Observed!AL$2:AL$9149,Observed!$A$2:$A$9149,$A98,Observed!$D$2:$D$9149,$D98)),AVERAGEIFS(Observed!AL$2:AL$9149,Observed!$A$2:$A$9149,$A98,Observed!$D$2:$D$9149,$D98),"")</f>
        <v>2.27577875773112E-2</v>
      </c>
      <c r="AM98" s="23">
        <f>IF(ISNUMBER(AVERAGEIFS(Observed!AM$2:AM$9149,Observed!$A$2:$A$9149,$A98,Observed!$D$2:$D$9149,$D98)),AVERAGEIFS(Observed!AM$2:AM$9149,Observed!$A$2:$A$9149,$A98,Observed!$D$2:$D$9149,$D98),"")</f>
        <v>2.27577875773112E-2</v>
      </c>
      <c r="AN98" s="22">
        <f>IF(ISNUMBER(AVERAGEIFS(Observed!AN$2:AN$9149,Observed!$A$2:$A$9149,$A98,Observed!$D$2:$D$9149,$D98)),AVERAGEIFS(Observed!AN$2:AN$9149,Observed!$A$2:$A$9149,$A98,Observed!$D$2:$D$9149,$D98),"")</f>
        <v>74.137809753417969</v>
      </c>
      <c r="AO98" s="22">
        <f>IF(ISNUMBER(AVERAGEIFS(Observed!AO$2:AO$9149,Observed!$A$2:$A$9149,$A98,Observed!$D$2:$D$9149,$D98)),AVERAGEIFS(Observed!AO$2:AO$9149,Observed!$A$2:$A$9149,$A98,Observed!$D$2:$D$9149,$D98),"")</f>
        <v>11.862049560546874</v>
      </c>
      <c r="AP98" s="21" t="str">
        <f>IF(ISNUMBER(AVERAGEIFS(Observed!AP$2:AP$9149,Observed!$A$2:$A$9149,$A98,Observed!$D$2:$D$9149,$D98)),AVERAGEIFS(Observed!AP$2:AP$9149,Observed!$A$2:$A$9149,$A98,Observed!$D$2:$D$9149,$D98),"")</f>
        <v/>
      </c>
      <c r="AQ98" s="22" t="str">
        <f>IF(ISNUMBER(AVERAGEIFS(Observed!AQ$2:AQ$9149,Observed!$A$2:$A$9149,$A98,Observed!$D$2:$D$9149,$D98)),AVERAGEIFS(Observed!AQ$2:AQ$9149,Observed!$A$2:$A$9149,$A98,Observed!$D$2:$D$9149,$D98),"")</f>
        <v/>
      </c>
      <c r="AR98" s="22" t="str">
        <f>IF(ISNUMBER(AVERAGEIFS(Observed!AR$2:AR$9149,Observed!$A$2:$A$9149,$A98,Observed!$D$2:$D$9149,$D98)),AVERAGEIFS(Observed!AR$2:AR$9149,Observed!$A$2:$A$9149,$A98,Observed!$D$2:$D$9149,$D98),"")</f>
        <v/>
      </c>
      <c r="AS98" s="22" t="str">
        <f>IF(ISNUMBER(AVERAGEIFS(Observed!AS$2:AS$9149,Observed!$A$2:$A$9149,$A98,Observed!$D$2:$D$9149,$D98)),AVERAGEIFS(Observed!AS$2:AS$9149,Observed!$A$2:$A$9149,$A98,Observed!$D$2:$D$9149,$D98),"")</f>
        <v/>
      </c>
      <c r="AT98" s="22">
        <f>IF(ISNUMBER(AVERAGEIFS(Observed!AT$2:AT$9149,Observed!$A$2:$A$9149,$A98,Observed!$D$2:$D$9149,$D98)),AVERAGEIFS(Observed!AT$2:AT$9149,Observed!$A$2:$A$9149,$A98,Observed!$D$2:$D$9149,$D98),"")</f>
        <v>2.7675000000000001</v>
      </c>
      <c r="AU98" s="22">
        <f>IF(ISNUMBER(AVERAGEIFS(Observed!AU$2:AU$9149,Observed!$A$2:$A$9149,$A98,Observed!$D$2:$D$9149,$D98)),AVERAGEIFS(Observed!AU$2:AU$9149,Observed!$A$2:$A$9149,$A98,Observed!$D$2:$D$9149,$D98),"")</f>
        <v>5.3274999999999997</v>
      </c>
      <c r="AV98" s="2">
        <f>COUNTIFS(Observed!$A$2:$A$9149,$A98,Observed!$D$2:$D$9149,$D98)</f>
        <v>4</v>
      </c>
      <c r="AW98" s="2">
        <f t="shared" si="1"/>
        <v>15</v>
      </c>
    </row>
    <row r="99" spans="1:49" x14ac:dyDescent="0.25">
      <c r="A99" t="s">
        <v>23</v>
      </c>
      <c r="B99" t="s">
        <v>138</v>
      </c>
      <c r="C99" t="s">
        <v>43</v>
      </c>
      <c r="D99" s="3">
        <v>42314</v>
      </c>
      <c r="E99">
        <v>1</v>
      </c>
      <c r="F99" t="s">
        <v>55</v>
      </c>
      <c r="K99" s="24" t="s">
        <v>75</v>
      </c>
      <c r="L99" t="s">
        <v>41</v>
      </c>
      <c r="M99">
        <v>2.2999999999999998</v>
      </c>
      <c r="N99" s="2" t="s">
        <v>20</v>
      </c>
      <c r="O99" s="21" t="str">
        <f>IF(ISNUMBER(AVERAGEIFS(Observed!O$2:O$9149,Observed!$A$2:$A$9149,$A99,Observed!$D$2:$D$9149,$D99)),AVERAGEIFS(Observed!O$2:O$9149,Observed!$A$2:$A$9149,$A99,Observed!$D$2:$D$9149,$D99),"")</f>
        <v/>
      </c>
      <c r="P99" s="22" t="str">
        <f>IF(ISNUMBER(AVERAGEIFS(Observed!P$2:P$9149,Observed!$A$2:$A$9149,$A99,Observed!$D$2:$D$9149,$D99)),AVERAGEIFS(Observed!P$2:P$9149,Observed!$A$2:$A$9149,$A99,Observed!$D$2:$D$9149,$D99),"")</f>
        <v/>
      </c>
      <c r="Q99" s="22">
        <f>IF(ISNUMBER(AVERAGEIFS(Observed!Q$2:Q$9149,Observed!$A$2:$A$9149,$A99,Observed!$D$2:$D$9149,$D99)),AVERAGEIFS(Observed!Q$2:Q$9149,Observed!$A$2:$A$9149,$A99,Observed!$D$2:$D$9149,$D99),"")</f>
        <v>125.92763449509073</v>
      </c>
      <c r="R99" s="22">
        <f>IF(ISNUMBER(AVERAGEIFS(Observed!R$2:R$9149,Observed!$A$2:$A$9149,$A99,Observed!$D$2:$D$9149,$D99)),AVERAGEIFS(Observed!R$2:R$9149,Observed!$A$2:$A$9149,$A99,Observed!$D$2:$D$9149,$D99),"")</f>
        <v>125.92072587131804</v>
      </c>
      <c r="S99" s="22">
        <f>IF(ISNUMBER(AVERAGEIFS(Observed!S$2:S$9149,Observed!$A$2:$A$9149,$A99,Observed!$D$2:$D$9149,$D99)),AVERAGEIFS(Observed!S$2:S$9149,Observed!$A$2:$A$9149,$A99,Observed!$D$2:$D$9149,$D99),"")</f>
        <v>264.76254547046898</v>
      </c>
      <c r="T99" s="23" t="str">
        <f>IF(ISNUMBER(AVERAGEIFS(Observed!T$2:T$9149,Observed!$A$2:$A$9149,$A99,Observed!$D$2:$D$9149,$D99)),AVERAGEIFS(Observed!T$2:T$9149,Observed!$A$2:$A$9149,$A99,Observed!$D$2:$D$9149,$D99),"")</f>
        <v/>
      </c>
      <c r="U99" s="23" t="str">
        <f>IF(ISNUMBER(AVERAGEIFS(Observed!U$2:U$9149,Observed!$A$2:$A$9149,$A99,Observed!$D$2:$D$9149,$D99)),AVERAGEIFS(Observed!U$2:U$9149,Observed!$A$2:$A$9149,$A99,Observed!$D$2:$D$9149,$D99),"")</f>
        <v/>
      </c>
      <c r="V99" s="23" t="str">
        <f>IF(ISNUMBER(AVERAGEIFS(Observed!V$2:V$9149,Observed!$A$2:$A$9149,$A99,Observed!$D$2:$D$9149,$D99)),AVERAGEIFS(Observed!V$2:V$9149,Observed!$A$2:$A$9149,$A99,Observed!$D$2:$D$9149,$D99),"")</f>
        <v/>
      </c>
      <c r="W99" s="21" t="str">
        <f>IF(ISNUMBER(AVERAGEIFS(Observed!W$2:W$9149,Observed!$A$2:$A$9149,$A99,Observed!$D$2:$D$9149,$D99)),AVERAGEIFS(Observed!W$2:W$9149,Observed!$A$2:$A$9149,$A99,Observed!$D$2:$D$9149,$D99),"")</f>
        <v/>
      </c>
      <c r="X99" s="35" t="str">
        <f>IF(ISNUMBER(AVERAGEIFS(Observed!X$2:X$9149,Observed!$A$2:$A$9149,$A99,Observed!$D$2:$D$9149,$D99)),AVERAGEIFS(Observed!X$2:X$9149,Observed!$A$2:$A$9149,$A99,Observed!$D$2:$D$9149,$D99),"")</f>
        <v/>
      </c>
      <c r="Y99" s="35" t="str">
        <f>IF(ISNUMBER(AVERAGEIFS(Observed!Y$2:Y$9149,Observed!$A$2:$A$9149,$A99,Observed!$D$2:$D$9149,$D99)),AVERAGEIFS(Observed!Y$2:Y$9149,Observed!$A$2:$A$9149,$A99,Observed!$D$2:$D$9149,$D99),"")</f>
        <v/>
      </c>
      <c r="Z99" s="22" t="str">
        <f>IF(ISNUMBER(AVERAGEIFS(Observed!Z$2:Z$9149,Observed!$A$2:$A$9149,$A99,Observed!$D$2:$D$9149,$D99)),AVERAGEIFS(Observed!Z$2:Z$9149,Observed!$A$2:$A$9149,$A99,Observed!$D$2:$D$9149,$D99),"")</f>
        <v/>
      </c>
      <c r="AA99" s="22" t="str">
        <f>IF(ISNUMBER(AVERAGEIFS(Observed!AA$2:AA$9149,Observed!$A$2:$A$9149,$A99,Observed!$D$2:$D$9149,$D99)),AVERAGEIFS(Observed!AA$2:AA$9149,Observed!$A$2:$A$9149,$A99,Observed!$D$2:$D$9149,$D99),"")</f>
        <v/>
      </c>
      <c r="AB99" s="22" t="str">
        <f>IF(ISNUMBER(AVERAGEIFS(Observed!AB$2:AB$9149,Observed!$A$2:$A$9149,$A99,Observed!$D$2:$D$9149,$D99)),AVERAGEIFS(Observed!AB$2:AB$9149,Observed!$A$2:$A$9149,$A99,Observed!$D$2:$D$9149,$D99),"")</f>
        <v/>
      </c>
      <c r="AC99" s="22" t="str">
        <f>IF(ISNUMBER(AVERAGEIFS(Observed!AC$2:AC$9149,Observed!$A$2:$A$9149,$A99,Observed!$D$2:$D$9149,$D99)),AVERAGEIFS(Observed!AC$2:AC$9149,Observed!$A$2:$A$9149,$A99,Observed!$D$2:$D$9149,$D99),"")</f>
        <v/>
      </c>
      <c r="AD99" s="22" t="str">
        <f>IF(ISNUMBER(AVERAGEIFS(Observed!AD$2:AD$9149,Observed!$A$2:$A$9149,$A99,Observed!$D$2:$D$9149,$D99)),AVERAGEIFS(Observed!AD$2:AD$9149,Observed!$A$2:$A$9149,$A99,Observed!$D$2:$D$9149,$D99),"")</f>
        <v/>
      </c>
      <c r="AE99" s="22" t="str">
        <f>IF(ISNUMBER(AVERAGEIFS(Observed!AE$2:AE$9149,Observed!$A$2:$A$9149,$A99,Observed!$D$2:$D$9149,$D99)),AVERAGEIFS(Observed!AE$2:AE$9149,Observed!$A$2:$A$9149,$A99,Observed!$D$2:$D$9149,$D99),"")</f>
        <v/>
      </c>
      <c r="AF99" s="22">
        <f>IF(ISNUMBER(AVERAGEIFS(Observed!AF$2:AF$9149,Observed!$A$2:$A$9149,$A99,Observed!$D$2:$D$9149,$D99)),AVERAGEIFS(Observed!AF$2:AF$9149,Observed!$A$2:$A$9149,$A99,Observed!$D$2:$D$9149,$D99),"")</f>
        <v>12.880114237467447</v>
      </c>
      <c r="AG99" s="22">
        <f>IF(ISNUMBER(AVERAGEIFS(Observed!AG$2:AG$9149,Observed!$A$2:$A$9149,$A99,Observed!$D$2:$D$9149,$D99)),AVERAGEIFS(Observed!AG$2:AG$9149,Observed!$A$2:$A$9149,$A99,Observed!$D$2:$D$9149,$D99),"")</f>
        <v>87.119885762532547</v>
      </c>
      <c r="AH99" s="22">
        <f>IF(ISNUMBER(AVERAGEIFS(Observed!AH$2:AH$9149,Observed!$A$2:$A$9149,$A99,Observed!$D$2:$D$9149,$D99)),AVERAGEIFS(Observed!AH$2:AH$9149,Observed!$A$2:$A$9149,$A99,Observed!$D$2:$D$9149,$D99),"")</f>
        <v>21.806113560994465</v>
      </c>
      <c r="AI99" s="22">
        <f>IF(ISNUMBER(AVERAGEIFS(Observed!AI$2:AI$9149,Observed!$A$2:$A$9149,$A99,Observed!$D$2:$D$9149,$D99)),AVERAGEIFS(Observed!AI$2:AI$9149,Observed!$A$2:$A$9149,$A99,Observed!$D$2:$D$9149,$D99),"")</f>
        <v>31.214742024739582</v>
      </c>
      <c r="AJ99" s="22">
        <f>IF(ISNUMBER(AVERAGEIFS(Observed!AJ$2:AJ$9149,Observed!$A$2:$A$9149,$A99,Observed!$D$2:$D$9149,$D99)),AVERAGEIFS(Observed!AJ$2:AJ$9149,Observed!$A$2:$A$9149,$A99,Observed!$D$2:$D$9149,$D99),"")</f>
        <v>11.669701258341471</v>
      </c>
      <c r="AK99" s="22">
        <f>IF(ISNUMBER(AVERAGEIFS(Observed!AK$2:AK$9149,Observed!$A$2:$A$9149,$A99,Observed!$D$2:$D$9149,$D99)),AVERAGEIFS(Observed!AK$2:AK$9149,Observed!$A$2:$A$9149,$A99,Observed!$D$2:$D$9149,$D99),"")</f>
        <v>13.644561767578125</v>
      </c>
      <c r="AL99" s="23">
        <f>IF(ISNUMBER(AVERAGEIFS(Observed!AL$2:AL$9149,Observed!$A$2:$A$9149,$A99,Observed!$D$2:$D$9149,$D99)),AVERAGEIFS(Observed!AL$2:AL$9149,Observed!$A$2:$A$9149,$A99,Observed!$D$2:$D$9149,$D99),"")</f>
        <v>2.1831298828124998E-2</v>
      </c>
      <c r="AM99" s="23">
        <f>IF(ISNUMBER(AVERAGEIFS(Observed!AM$2:AM$9149,Observed!$A$2:$A$9149,$A99,Observed!$D$2:$D$9149,$D99)),AVERAGEIFS(Observed!AM$2:AM$9149,Observed!$A$2:$A$9149,$A99,Observed!$D$2:$D$9149,$D99),"")</f>
        <v>2.1831298828124998E-2</v>
      </c>
      <c r="AN99" s="22">
        <f>IF(ISNUMBER(AVERAGEIFS(Observed!AN$2:AN$9149,Observed!$A$2:$A$9149,$A99,Observed!$D$2:$D$9149,$D99)),AVERAGEIFS(Observed!AN$2:AN$9149,Observed!$A$2:$A$9149,$A99,Observed!$D$2:$D$9149,$D99),"")</f>
        <v>75.443412780761719</v>
      </c>
      <c r="AO99" s="22">
        <f>IF(ISNUMBER(AVERAGEIFS(Observed!AO$2:AO$9149,Observed!$A$2:$A$9149,$A99,Observed!$D$2:$D$9149,$D99)),AVERAGEIFS(Observed!AO$2:AO$9149,Observed!$A$2:$A$9149,$A99,Observed!$D$2:$D$9149,$D99),"")</f>
        <v>12.070946044921875</v>
      </c>
      <c r="AP99" s="21" t="str">
        <f>IF(ISNUMBER(AVERAGEIFS(Observed!AP$2:AP$9149,Observed!$A$2:$A$9149,$A99,Observed!$D$2:$D$9149,$D99)),AVERAGEIFS(Observed!AP$2:AP$9149,Observed!$A$2:$A$9149,$A99,Observed!$D$2:$D$9149,$D99),"")</f>
        <v/>
      </c>
      <c r="AQ99" s="22" t="str">
        <f>IF(ISNUMBER(AVERAGEIFS(Observed!AQ$2:AQ$9149,Observed!$A$2:$A$9149,$A99,Observed!$D$2:$D$9149,$D99)),AVERAGEIFS(Observed!AQ$2:AQ$9149,Observed!$A$2:$A$9149,$A99,Observed!$D$2:$D$9149,$D99),"")</f>
        <v/>
      </c>
      <c r="AR99" s="22" t="str">
        <f>IF(ISNUMBER(AVERAGEIFS(Observed!AR$2:AR$9149,Observed!$A$2:$A$9149,$A99,Observed!$D$2:$D$9149,$D99)),AVERAGEIFS(Observed!AR$2:AR$9149,Observed!$A$2:$A$9149,$A99,Observed!$D$2:$D$9149,$D99),"")</f>
        <v/>
      </c>
      <c r="AS99" s="22" t="str">
        <f>IF(ISNUMBER(AVERAGEIFS(Observed!AS$2:AS$9149,Observed!$A$2:$A$9149,$A99,Observed!$D$2:$D$9149,$D99)),AVERAGEIFS(Observed!AS$2:AS$9149,Observed!$A$2:$A$9149,$A99,Observed!$D$2:$D$9149,$D99),"")</f>
        <v/>
      </c>
      <c r="AT99" s="22">
        <f>IF(ISNUMBER(AVERAGEIFS(Observed!AT$2:AT$9149,Observed!$A$2:$A$9149,$A99,Observed!$D$2:$D$9149,$D99)),AVERAGEIFS(Observed!AT$2:AT$9149,Observed!$A$2:$A$9149,$A99,Observed!$D$2:$D$9149,$D99),"")</f>
        <v>2.7542500000000003</v>
      </c>
      <c r="AU99" s="22">
        <f>IF(ISNUMBER(AVERAGEIFS(Observed!AU$2:AU$9149,Observed!$A$2:$A$9149,$A99,Observed!$D$2:$D$9149,$D99)),AVERAGEIFS(Observed!AU$2:AU$9149,Observed!$A$2:$A$9149,$A99,Observed!$D$2:$D$9149,$D99),"")</f>
        <v>7.2289999999999992</v>
      </c>
      <c r="AV99" s="2">
        <f>COUNTIFS(Observed!$A$2:$A$9149,$A99,Observed!$D$2:$D$9149,$D99)</f>
        <v>4</v>
      </c>
      <c r="AW99" s="2">
        <f t="shared" si="1"/>
        <v>15</v>
      </c>
    </row>
    <row r="100" spans="1:49" x14ac:dyDescent="0.25">
      <c r="A100" t="s">
        <v>24</v>
      </c>
      <c r="B100" t="s">
        <v>138</v>
      </c>
      <c r="C100" t="s">
        <v>43</v>
      </c>
      <c r="D100" s="3">
        <v>42314</v>
      </c>
      <c r="E100">
        <v>1</v>
      </c>
      <c r="F100" t="s">
        <v>56</v>
      </c>
      <c r="K100" s="24" t="s">
        <v>75</v>
      </c>
      <c r="L100" t="s">
        <v>41</v>
      </c>
      <c r="M100">
        <v>2.2999999999999998</v>
      </c>
      <c r="N100" s="2" t="s">
        <v>20</v>
      </c>
      <c r="O100" s="21" t="str">
        <f>IF(ISNUMBER(AVERAGEIFS(Observed!O$2:O$9149,Observed!$A$2:$A$9149,$A100,Observed!$D$2:$D$9149,$D100)),AVERAGEIFS(Observed!O$2:O$9149,Observed!$A$2:$A$9149,$A100,Observed!$D$2:$D$9149,$D100),"")</f>
        <v/>
      </c>
      <c r="P100" s="22" t="str">
        <f>IF(ISNUMBER(AVERAGEIFS(Observed!P$2:P$9149,Observed!$A$2:$A$9149,$A100,Observed!$D$2:$D$9149,$D100)),AVERAGEIFS(Observed!P$2:P$9149,Observed!$A$2:$A$9149,$A100,Observed!$D$2:$D$9149,$D100),"")</f>
        <v/>
      </c>
      <c r="Q100" s="22">
        <f>IF(ISNUMBER(AVERAGEIFS(Observed!Q$2:Q$9149,Observed!$A$2:$A$9149,$A100,Observed!$D$2:$D$9149,$D100)),AVERAGEIFS(Observed!Q$2:Q$9149,Observed!$A$2:$A$9149,$A100,Observed!$D$2:$D$9149,$D100),"")</f>
        <v>204.00051646849684</v>
      </c>
      <c r="R100" s="22">
        <f>IF(ISNUMBER(AVERAGEIFS(Observed!R$2:R$9149,Observed!$A$2:$A$9149,$A100,Observed!$D$2:$D$9149,$D100)),AVERAGEIFS(Observed!R$2:R$9149,Observed!$A$2:$A$9149,$A100,Observed!$D$2:$D$9149,$D100),"")</f>
        <v>204.00038735137264</v>
      </c>
      <c r="S100" s="22">
        <f>IF(ISNUMBER(AVERAGEIFS(Observed!S$2:S$9149,Observed!$A$2:$A$9149,$A100,Observed!$D$2:$D$9149,$D100)),AVERAGEIFS(Observed!S$2:S$9149,Observed!$A$2:$A$9149,$A100,Observed!$D$2:$D$9149,$D100),"")</f>
        <v>402.32545173740078</v>
      </c>
      <c r="T100" s="23" t="str">
        <f>IF(ISNUMBER(AVERAGEIFS(Observed!T$2:T$9149,Observed!$A$2:$A$9149,$A100,Observed!$D$2:$D$9149,$D100)),AVERAGEIFS(Observed!T$2:T$9149,Observed!$A$2:$A$9149,$A100,Observed!$D$2:$D$9149,$D100),"")</f>
        <v/>
      </c>
      <c r="U100" s="23" t="str">
        <f>IF(ISNUMBER(AVERAGEIFS(Observed!U$2:U$9149,Observed!$A$2:$A$9149,$A100,Observed!$D$2:$D$9149,$D100)),AVERAGEIFS(Observed!U$2:U$9149,Observed!$A$2:$A$9149,$A100,Observed!$D$2:$D$9149,$D100),"")</f>
        <v/>
      </c>
      <c r="V100" s="23" t="str">
        <f>IF(ISNUMBER(AVERAGEIFS(Observed!V$2:V$9149,Observed!$A$2:$A$9149,$A100,Observed!$D$2:$D$9149,$D100)),AVERAGEIFS(Observed!V$2:V$9149,Observed!$A$2:$A$9149,$A100,Observed!$D$2:$D$9149,$D100),"")</f>
        <v/>
      </c>
      <c r="W100" s="21" t="str">
        <f>IF(ISNUMBER(AVERAGEIFS(Observed!W$2:W$9149,Observed!$A$2:$A$9149,$A100,Observed!$D$2:$D$9149,$D100)),AVERAGEIFS(Observed!W$2:W$9149,Observed!$A$2:$A$9149,$A100,Observed!$D$2:$D$9149,$D100),"")</f>
        <v/>
      </c>
      <c r="X100" s="35" t="str">
        <f>IF(ISNUMBER(AVERAGEIFS(Observed!X$2:X$9149,Observed!$A$2:$A$9149,$A100,Observed!$D$2:$D$9149,$D100)),AVERAGEIFS(Observed!X$2:X$9149,Observed!$A$2:$A$9149,$A100,Observed!$D$2:$D$9149,$D100),"")</f>
        <v/>
      </c>
      <c r="Y100" s="35" t="str">
        <f>IF(ISNUMBER(AVERAGEIFS(Observed!Y$2:Y$9149,Observed!$A$2:$A$9149,$A100,Observed!$D$2:$D$9149,$D100)),AVERAGEIFS(Observed!Y$2:Y$9149,Observed!$A$2:$A$9149,$A100,Observed!$D$2:$D$9149,$D100),"")</f>
        <v/>
      </c>
      <c r="Z100" s="22" t="str">
        <f>IF(ISNUMBER(AVERAGEIFS(Observed!Z$2:Z$9149,Observed!$A$2:$A$9149,$A100,Observed!$D$2:$D$9149,$D100)),AVERAGEIFS(Observed!Z$2:Z$9149,Observed!$A$2:$A$9149,$A100,Observed!$D$2:$D$9149,$D100),"")</f>
        <v/>
      </c>
      <c r="AA100" s="22" t="str">
        <f>IF(ISNUMBER(AVERAGEIFS(Observed!AA$2:AA$9149,Observed!$A$2:$A$9149,$A100,Observed!$D$2:$D$9149,$D100)),AVERAGEIFS(Observed!AA$2:AA$9149,Observed!$A$2:$A$9149,$A100,Observed!$D$2:$D$9149,$D100),"")</f>
        <v/>
      </c>
      <c r="AB100" s="22" t="str">
        <f>IF(ISNUMBER(AVERAGEIFS(Observed!AB$2:AB$9149,Observed!$A$2:$A$9149,$A100,Observed!$D$2:$D$9149,$D100)),AVERAGEIFS(Observed!AB$2:AB$9149,Observed!$A$2:$A$9149,$A100,Observed!$D$2:$D$9149,$D100),"")</f>
        <v/>
      </c>
      <c r="AC100" s="22" t="str">
        <f>IF(ISNUMBER(AVERAGEIFS(Observed!AC$2:AC$9149,Observed!$A$2:$A$9149,$A100,Observed!$D$2:$D$9149,$D100)),AVERAGEIFS(Observed!AC$2:AC$9149,Observed!$A$2:$A$9149,$A100,Observed!$D$2:$D$9149,$D100),"")</f>
        <v/>
      </c>
      <c r="AD100" s="22" t="str">
        <f>IF(ISNUMBER(AVERAGEIFS(Observed!AD$2:AD$9149,Observed!$A$2:$A$9149,$A100,Observed!$D$2:$D$9149,$D100)),AVERAGEIFS(Observed!AD$2:AD$9149,Observed!$A$2:$A$9149,$A100,Observed!$D$2:$D$9149,$D100),"")</f>
        <v/>
      </c>
      <c r="AE100" s="22" t="str">
        <f>IF(ISNUMBER(AVERAGEIFS(Observed!AE$2:AE$9149,Observed!$A$2:$A$9149,$A100,Observed!$D$2:$D$9149,$D100)),AVERAGEIFS(Observed!AE$2:AE$9149,Observed!$A$2:$A$9149,$A100,Observed!$D$2:$D$9149,$D100),"")</f>
        <v/>
      </c>
      <c r="AF100" s="22">
        <f>IF(ISNUMBER(AVERAGEIFS(Observed!AF$2:AF$9149,Observed!$A$2:$A$9149,$A100,Observed!$D$2:$D$9149,$D100)),AVERAGEIFS(Observed!AF$2:AF$9149,Observed!$A$2:$A$9149,$A100,Observed!$D$2:$D$9149,$D100),"")</f>
        <v>12.221598307291666</v>
      </c>
      <c r="AG100" s="22">
        <f>IF(ISNUMBER(AVERAGEIFS(Observed!AG$2:AG$9149,Observed!$A$2:$A$9149,$A100,Observed!$D$2:$D$9149,$D100)),AVERAGEIFS(Observed!AG$2:AG$9149,Observed!$A$2:$A$9149,$A100,Observed!$D$2:$D$9149,$D100),"")</f>
        <v>87.778401692708329</v>
      </c>
      <c r="AH100" s="22">
        <f>IF(ISNUMBER(AVERAGEIFS(Observed!AH$2:AH$9149,Observed!$A$2:$A$9149,$A100,Observed!$D$2:$D$9149,$D100)),AVERAGEIFS(Observed!AH$2:AH$9149,Observed!$A$2:$A$9149,$A100,Observed!$D$2:$D$9149,$D100),"")</f>
        <v>21.149981180826824</v>
      </c>
      <c r="AI100" s="22">
        <f>IF(ISNUMBER(AVERAGEIFS(Observed!AI$2:AI$9149,Observed!$A$2:$A$9149,$A100,Observed!$D$2:$D$9149,$D100)),AVERAGEIFS(Observed!AI$2:AI$9149,Observed!$A$2:$A$9149,$A100,Observed!$D$2:$D$9149,$D100),"")</f>
        <v>29.529547373453777</v>
      </c>
      <c r="AJ100" s="22">
        <f>IF(ISNUMBER(AVERAGEIFS(Observed!AJ$2:AJ$9149,Observed!$A$2:$A$9149,$A100,Observed!$D$2:$D$9149,$D100)),AVERAGEIFS(Observed!AJ$2:AJ$9149,Observed!$A$2:$A$9149,$A100,Observed!$D$2:$D$9149,$D100),"")</f>
        <v>12.956422805786133</v>
      </c>
      <c r="AK100" s="22">
        <f>IF(ISNUMBER(AVERAGEIFS(Observed!AK$2:AK$9149,Observed!$A$2:$A$9149,$A100,Observed!$D$2:$D$9149,$D100)),AVERAGEIFS(Observed!AK$2:AK$9149,Observed!$A$2:$A$9149,$A100,Observed!$D$2:$D$9149,$D100),"")</f>
        <v>17.324445724487305</v>
      </c>
      <c r="AL100" s="23">
        <f>IF(ISNUMBER(AVERAGEIFS(Observed!AL$2:AL$9149,Observed!$A$2:$A$9149,$A100,Observed!$D$2:$D$9149,$D100)),AVERAGEIFS(Observed!AL$2:AL$9149,Observed!$A$2:$A$9149,$A100,Observed!$D$2:$D$9149,$D100),"")</f>
        <v>2.7719113159179687E-2</v>
      </c>
      <c r="AM100" s="23">
        <f>IF(ISNUMBER(AVERAGEIFS(Observed!AM$2:AM$9149,Observed!$A$2:$A$9149,$A100,Observed!$D$2:$D$9149,$D100)),AVERAGEIFS(Observed!AM$2:AM$9149,Observed!$A$2:$A$9149,$A100,Observed!$D$2:$D$9149,$D100),"")</f>
        <v>2.7719113159179687E-2</v>
      </c>
      <c r="AN100" s="22">
        <f>IF(ISNUMBER(AVERAGEIFS(Observed!AN$2:AN$9149,Observed!$A$2:$A$9149,$A100,Observed!$D$2:$D$9149,$D100)),AVERAGEIFS(Observed!AN$2:AN$9149,Observed!$A$2:$A$9149,$A100,Observed!$D$2:$D$9149,$D100),"")</f>
        <v>77.996960957845047</v>
      </c>
      <c r="AO100" s="22">
        <f>IF(ISNUMBER(AVERAGEIFS(Observed!AO$2:AO$9149,Observed!$A$2:$A$9149,$A100,Observed!$D$2:$D$9149,$D100)),AVERAGEIFS(Observed!AO$2:AO$9149,Observed!$A$2:$A$9149,$A100,Observed!$D$2:$D$9149,$D100),"")</f>
        <v>12.47951375325521</v>
      </c>
      <c r="AP100" s="21" t="str">
        <f>IF(ISNUMBER(AVERAGEIFS(Observed!AP$2:AP$9149,Observed!$A$2:$A$9149,$A100,Observed!$D$2:$D$9149,$D100)),AVERAGEIFS(Observed!AP$2:AP$9149,Observed!$A$2:$A$9149,$A100,Observed!$D$2:$D$9149,$D100),"")</f>
        <v/>
      </c>
      <c r="AQ100" s="22" t="str">
        <f>IF(ISNUMBER(AVERAGEIFS(Observed!AQ$2:AQ$9149,Observed!$A$2:$A$9149,$A100,Observed!$D$2:$D$9149,$D100)),AVERAGEIFS(Observed!AQ$2:AQ$9149,Observed!$A$2:$A$9149,$A100,Observed!$D$2:$D$9149,$D100),"")</f>
        <v/>
      </c>
      <c r="AR100" s="22" t="str">
        <f>IF(ISNUMBER(AVERAGEIFS(Observed!AR$2:AR$9149,Observed!$A$2:$A$9149,$A100,Observed!$D$2:$D$9149,$D100)),AVERAGEIFS(Observed!AR$2:AR$9149,Observed!$A$2:$A$9149,$A100,Observed!$D$2:$D$9149,$D100),"")</f>
        <v/>
      </c>
      <c r="AS100" s="22" t="str">
        <f>IF(ISNUMBER(AVERAGEIFS(Observed!AS$2:AS$9149,Observed!$A$2:$A$9149,$A100,Observed!$D$2:$D$9149,$D100)),AVERAGEIFS(Observed!AS$2:AS$9149,Observed!$A$2:$A$9149,$A100,Observed!$D$2:$D$9149,$D100),"")</f>
        <v/>
      </c>
      <c r="AT100" s="22">
        <f>IF(ISNUMBER(AVERAGEIFS(Observed!AT$2:AT$9149,Observed!$A$2:$A$9149,$A100,Observed!$D$2:$D$9149,$D100)),AVERAGEIFS(Observed!AT$2:AT$9149,Observed!$A$2:$A$9149,$A100,Observed!$D$2:$D$9149,$D100),"")</f>
        <v>5.6905000000000001</v>
      </c>
      <c r="AU100" s="22">
        <f>IF(ISNUMBER(AVERAGEIFS(Observed!AU$2:AU$9149,Observed!$A$2:$A$9149,$A100,Observed!$D$2:$D$9149,$D100)),AVERAGEIFS(Observed!AU$2:AU$9149,Observed!$A$2:$A$9149,$A100,Observed!$D$2:$D$9149,$D100),"")</f>
        <v>12.753500000000001</v>
      </c>
      <c r="AV100" s="2">
        <f>COUNTIFS(Observed!$A$2:$A$9149,$A100,Observed!$D$2:$D$9149,$D100)</f>
        <v>4</v>
      </c>
      <c r="AW100" s="2">
        <f t="shared" si="1"/>
        <v>15</v>
      </c>
    </row>
    <row r="101" spans="1:49" x14ac:dyDescent="0.25">
      <c r="A101" t="s">
        <v>27</v>
      </c>
      <c r="B101" t="s">
        <v>138</v>
      </c>
      <c r="C101" t="s">
        <v>43</v>
      </c>
      <c r="D101" s="3">
        <v>42314</v>
      </c>
      <c r="E101">
        <v>1</v>
      </c>
      <c r="F101" t="s">
        <v>57</v>
      </c>
      <c r="K101" s="24" t="s">
        <v>75</v>
      </c>
      <c r="L101" t="s">
        <v>41</v>
      </c>
      <c r="M101">
        <v>2.2999999999999998</v>
      </c>
      <c r="N101" s="2" t="s">
        <v>20</v>
      </c>
      <c r="O101" s="21" t="str">
        <f>IF(ISNUMBER(AVERAGEIFS(Observed!O$2:O$9149,Observed!$A$2:$A$9149,$A101,Observed!$D$2:$D$9149,$D101)),AVERAGEIFS(Observed!O$2:O$9149,Observed!$A$2:$A$9149,$A101,Observed!$D$2:$D$9149,$D101),"")</f>
        <v/>
      </c>
      <c r="P101" s="22" t="str">
        <f>IF(ISNUMBER(AVERAGEIFS(Observed!P$2:P$9149,Observed!$A$2:$A$9149,$A101,Observed!$D$2:$D$9149,$D101)),AVERAGEIFS(Observed!P$2:P$9149,Observed!$A$2:$A$9149,$A101,Observed!$D$2:$D$9149,$D101),"")</f>
        <v/>
      </c>
      <c r="Q101" s="22">
        <f>IF(ISNUMBER(AVERAGEIFS(Observed!Q$2:Q$9149,Observed!$A$2:$A$9149,$A101,Observed!$D$2:$D$9149,$D101)),AVERAGEIFS(Observed!Q$2:Q$9149,Observed!$A$2:$A$9149,$A101,Observed!$D$2:$D$9149,$D101),"")</f>
        <v>185.75056960359791</v>
      </c>
      <c r="R101" s="22">
        <f>IF(ISNUMBER(AVERAGEIFS(Observed!R$2:R$9149,Observed!$A$2:$A$9149,$A101,Observed!$D$2:$D$9149,$D101)),AVERAGEIFS(Observed!R$2:R$9149,Observed!$A$2:$A$9149,$A101,Observed!$D$2:$D$9149,$D101),"")</f>
        <v>185.76292720269842</v>
      </c>
      <c r="S101" s="22">
        <f>IF(ISNUMBER(AVERAGEIFS(Observed!S$2:S$9149,Observed!$A$2:$A$9149,$A101,Observed!$D$2:$D$9149,$D101)),AVERAGEIFS(Observed!S$2:S$9149,Observed!$A$2:$A$9149,$A101,Observed!$D$2:$D$9149,$D101),"")</f>
        <v>357.43463405216789</v>
      </c>
      <c r="T101" s="23" t="str">
        <f>IF(ISNUMBER(AVERAGEIFS(Observed!T$2:T$9149,Observed!$A$2:$A$9149,$A101,Observed!$D$2:$D$9149,$D101)),AVERAGEIFS(Observed!T$2:T$9149,Observed!$A$2:$A$9149,$A101,Observed!$D$2:$D$9149,$D101),"")</f>
        <v/>
      </c>
      <c r="U101" s="23" t="str">
        <f>IF(ISNUMBER(AVERAGEIFS(Observed!U$2:U$9149,Observed!$A$2:$A$9149,$A101,Observed!$D$2:$D$9149,$D101)),AVERAGEIFS(Observed!U$2:U$9149,Observed!$A$2:$A$9149,$A101,Observed!$D$2:$D$9149,$D101),"")</f>
        <v/>
      </c>
      <c r="V101" s="23" t="str">
        <f>IF(ISNUMBER(AVERAGEIFS(Observed!V$2:V$9149,Observed!$A$2:$A$9149,$A101,Observed!$D$2:$D$9149,$D101)),AVERAGEIFS(Observed!V$2:V$9149,Observed!$A$2:$A$9149,$A101,Observed!$D$2:$D$9149,$D101),"")</f>
        <v/>
      </c>
      <c r="W101" s="21" t="str">
        <f>IF(ISNUMBER(AVERAGEIFS(Observed!W$2:W$9149,Observed!$A$2:$A$9149,$A101,Observed!$D$2:$D$9149,$D101)),AVERAGEIFS(Observed!W$2:W$9149,Observed!$A$2:$A$9149,$A101,Observed!$D$2:$D$9149,$D101),"")</f>
        <v/>
      </c>
      <c r="X101" s="35" t="str">
        <f>IF(ISNUMBER(AVERAGEIFS(Observed!X$2:X$9149,Observed!$A$2:$A$9149,$A101,Observed!$D$2:$D$9149,$D101)),AVERAGEIFS(Observed!X$2:X$9149,Observed!$A$2:$A$9149,$A101,Observed!$D$2:$D$9149,$D101),"")</f>
        <v/>
      </c>
      <c r="Y101" s="35" t="str">
        <f>IF(ISNUMBER(AVERAGEIFS(Observed!Y$2:Y$9149,Observed!$A$2:$A$9149,$A101,Observed!$D$2:$D$9149,$D101)),AVERAGEIFS(Observed!Y$2:Y$9149,Observed!$A$2:$A$9149,$A101,Observed!$D$2:$D$9149,$D101),"")</f>
        <v/>
      </c>
      <c r="Z101" s="22" t="str">
        <f>IF(ISNUMBER(AVERAGEIFS(Observed!Z$2:Z$9149,Observed!$A$2:$A$9149,$A101,Observed!$D$2:$D$9149,$D101)),AVERAGEIFS(Observed!Z$2:Z$9149,Observed!$A$2:$A$9149,$A101,Observed!$D$2:$D$9149,$D101),"")</f>
        <v/>
      </c>
      <c r="AA101" s="22" t="str">
        <f>IF(ISNUMBER(AVERAGEIFS(Observed!AA$2:AA$9149,Observed!$A$2:$A$9149,$A101,Observed!$D$2:$D$9149,$D101)),AVERAGEIFS(Observed!AA$2:AA$9149,Observed!$A$2:$A$9149,$A101,Observed!$D$2:$D$9149,$D101),"")</f>
        <v/>
      </c>
      <c r="AB101" s="22" t="str">
        <f>IF(ISNUMBER(AVERAGEIFS(Observed!AB$2:AB$9149,Observed!$A$2:$A$9149,$A101,Observed!$D$2:$D$9149,$D101)),AVERAGEIFS(Observed!AB$2:AB$9149,Observed!$A$2:$A$9149,$A101,Observed!$D$2:$D$9149,$D101),"")</f>
        <v/>
      </c>
      <c r="AC101" s="22" t="str">
        <f>IF(ISNUMBER(AVERAGEIFS(Observed!AC$2:AC$9149,Observed!$A$2:$A$9149,$A101,Observed!$D$2:$D$9149,$D101)),AVERAGEIFS(Observed!AC$2:AC$9149,Observed!$A$2:$A$9149,$A101,Observed!$D$2:$D$9149,$D101),"")</f>
        <v/>
      </c>
      <c r="AD101" s="22" t="str">
        <f>IF(ISNUMBER(AVERAGEIFS(Observed!AD$2:AD$9149,Observed!$A$2:$A$9149,$A101,Observed!$D$2:$D$9149,$D101)),AVERAGEIFS(Observed!AD$2:AD$9149,Observed!$A$2:$A$9149,$A101,Observed!$D$2:$D$9149,$D101),"")</f>
        <v/>
      </c>
      <c r="AE101" s="22" t="str">
        <f>IF(ISNUMBER(AVERAGEIFS(Observed!AE$2:AE$9149,Observed!$A$2:$A$9149,$A101,Observed!$D$2:$D$9149,$D101)),AVERAGEIFS(Observed!AE$2:AE$9149,Observed!$A$2:$A$9149,$A101,Observed!$D$2:$D$9149,$D101),"")</f>
        <v/>
      </c>
      <c r="AF101" s="22">
        <f>IF(ISNUMBER(AVERAGEIFS(Observed!AF$2:AF$9149,Observed!$A$2:$A$9149,$A101,Observed!$D$2:$D$9149,$D101)),AVERAGEIFS(Observed!AF$2:AF$9149,Observed!$A$2:$A$9149,$A101,Observed!$D$2:$D$9149,$D101),"")</f>
        <v>12.687240600585938</v>
      </c>
      <c r="AG101" s="22">
        <f>IF(ISNUMBER(AVERAGEIFS(Observed!AG$2:AG$9149,Observed!$A$2:$A$9149,$A101,Observed!$D$2:$D$9149,$D101)),AVERAGEIFS(Observed!AG$2:AG$9149,Observed!$A$2:$A$9149,$A101,Observed!$D$2:$D$9149,$D101),"")</f>
        <v>87.312759399414063</v>
      </c>
      <c r="AH101" s="22">
        <f>IF(ISNUMBER(AVERAGEIFS(Observed!AH$2:AH$9149,Observed!$A$2:$A$9149,$A101,Observed!$D$2:$D$9149,$D101)),AVERAGEIFS(Observed!AH$2:AH$9149,Observed!$A$2:$A$9149,$A101,Observed!$D$2:$D$9149,$D101),"")</f>
        <v>21.375436147054035</v>
      </c>
      <c r="AI101" s="22">
        <f>IF(ISNUMBER(AVERAGEIFS(Observed!AI$2:AI$9149,Observed!$A$2:$A$9149,$A101,Observed!$D$2:$D$9149,$D101)),AVERAGEIFS(Observed!AI$2:AI$9149,Observed!$A$2:$A$9149,$A101,Observed!$D$2:$D$9149,$D101),"")</f>
        <v>30.404905319213867</v>
      </c>
      <c r="AJ101" s="22">
        <f>IF(ISNUMBER(AVERAGEIFS(Observed!AJ$2:AJ$9149,Observed!$A$2:$A$9149,$A101,Observed!$D$2:$D$9149,$D101)),AVERAGEIFS(Observed!AJ$2:AJ$9149,Observed!$A$2:$A$9149,$A101,Observed!$D$2:$D$9149,$D101),"")</f>
        <v>11.98024876912435</v>
      </c>
      <c r="AK101" s="22">
        <f>IF(ISNUMBER(AVERAGEIFS(Observed!AK$2:AK$9149,Observed!$A$2:$A$9149,$A101,Observed!$D$2:$D$9149,$D101)),AVERAGEIFS(Observed!AK$2:AK$9149,Observed!$A$2:$A$9149,$A101,Observed!$D$2:$D$9149,$D101),"")</f>
        <v>14.59331226348877</v>
      </c>
      <c r="AL101" s="23">
        <f>IF(ISNUMBER(AVERAGEIFS(Observed!AL$2:AL$9149,Observed!$A$2:$A$9149,$A101,Observed!$D$2:$D$9149,$D101)),AVERAGEIFS(Observed!AL$2:AL$9149,Observed!$A$2:$A$9149,$A101,Observed!$D$2:$D$9149,$D101),"")</f>
        <v>2.3349299621582029E-2</v>
      </c>
      <c r="AM101" s="23">
        <f>IF(ISNUMBER(AVERAGEIFS(Observed!AM$2:AM$9149,Observed!$A$2:$A$9149,$A101,Observed!$D$2:$D$9149,$D101)),AVERAGEIFS(Observed!AM$2:AM$9149,Observed!$A$2:$A$9149,$A101,Observed!$D$2:$D$9149,$D101),"")</f>
        <v>2.3349299621582029E-2</v>
      </c>
      <c r="AN101" s="22">
        <f>IF(ISNUMBER(AVERAGEIFS(Observed!AN$2:AN$9149,Observed!$A$2:$A$9149,$A101,Observed!$D$2:$D$9149,$D101)),AVERAGEIFS(Observed!AN$2:AN$9149,Observed!$A$2:$A$9149,$A101,Observed!$D$2:$D$9149,$D101),"")</f>
        <v>76.289543151855469</v>
      </c>
      <c r="AO101" s="22">
        <f>IF(ISNUMBER(AVERAGEIFS(Observed!AO$2:AO$9149,Observed!$A$2:$A$9149,$A101,Observed!$D$2:$D$9149,$D101)),AVERAGEIFS(Observed!AO$2:AO$9149,Observed!$A$2:$A$9149,$A101,Observed!$D$2:$D$9149,$D101),"")</f>
        <v>12.206326904296875</v>
      </c>
      <c r="AP101" s="21" t="str">
        <f>IF(ISNUMBER(AVERAGEIFS(Observed!AP$2:AP$9149,Observed!$A$2:$A$9149,$A101,Observed!$D$2:$D$9149,$D101)),AVERAGEIFS(Observed!AP$2:AP$9149,Observed!$A$2:$A$9149,$A101,Observed!$D$2:$D$9149,$D101),"")</f>
        <v/>
      </c>
      <c r="AQ101" s="22" t="str">
        <f>IF(ISNUMBER(AVERAGEIFS(Observed!AQ$2:AQ$9149,Observed!$A$2:$A$9149,$A101,Observed!$D$2:$D$9149,$D101)),AVERAGEIFS(Observed!AQ$2:AQ$9149,Observed!$A$2:$A$9149,$A101,Observed!$D$2:$D$9149,$D101),"")</f>
        <v/>
      </c>
      <c r="AR101" s="22" t="str">
        <f>IF(ISNUMBER(AVERAGEIFS(Observed!AR$2:AR$9149,Observed!$A$2:$A$9149,$A101,Observed!$D$2:$D$9149,$D101)),AVERAGEIFS(Observed!AR$2:AR$9149,Observed!$A$2:$A$9149,$A101,Observed!$D$2:$D$9149,$D101),"")</f>
        <v/>
      </c>
      <c r="AS101" s="22" t="str">
        <f>IF(ISNUMBER(AVERAGEIFS(Observed!AS$2:AS$9149,Observed!$A$2:$A$9149,$A101,Observed!$D$2:$D$9149,$D101)),AVERAGEIFS(Observed!AS$2:AS$9149,Observed!$A$2:$A$9149,$A101,Observed!$D$2:$D$9149,$D101),"")</f>
        <v/>
      </c>
      <c r="AT101" s="22">
        <f>IF(ISNUMBER(AVERAGEIFS(Observed!AT$2:AT$9149,Observed!$A$2:$A$9149,$A101,Observed!$D$2:$D$9149,$D101)),AVERAGEIFS(Observed!AT$2:AT$9149,Observed!$A$2:$A$9149,$A101,Observed!$D$2:$D$9149,$D101),"")</f>
        <v>4.3337500000000002</v>
      </c>
      <c r="AU101" s="22">
        <f>IF(ISNUMBER(AVERAGEIFS(Observed!AU$2:AU$9149,Observed!$A$2:$A$9149,$A101,Observed!$D$2:$D$9149,$D101)),AVERAGEIFS(Observed!AU$2:AU$9149,Observed!$A$2:$A$9149,$A101,Observed!$D$2:$D$9149,$D101),"")</f>
        <v>10.3095</v>
      </c>
      <c r="AV101" s="2">
        <f>COUNTIFS(Observed!$A$2:$A$9149,$A101,Observed!$D$2:$D$9149,$D101)</f>
        <v>4</v>
      </c>
      <c r="AW101" s="2">
        <f t="shared" si="1"/>
        <v>15</v>
      </c>
    </row>
    <row r="102" spans="1:49" x14ac:dyDescent="0.25">
      <c r="A102" t="s">
        <v>28</v>
      </c>
      <c r="B102" t="s">
        <v>138</v>
      </c>
      <c r="C102" t="s">
        <v>43</v>
      </c>
      <c r="D102" s="3">
        <v>42314</v>
      </c>
      <c r="E102">
        <v>1</v>
      </c>
      <c r="F102" t="s">
        <v>58</v>
      </c>
      <c r="K102" s="24" t="s">
        <v>75</v>
      </c>
      <c r="L102" t="s">
        <v>41</v>
      </c>
      <c r="M102">
        <v>2.2999999999999998</v>
      </c>
      <c r="N102" s="2" t="s">
        <v>20</v>
      </c>
      <c r="O102" s="21" t="str">
        <f>IF(ISNUMBER(AVERAGEIFS(Observed!O$2:O$9149,Observed!$A$2:$A$9149,$A102,Observed!$D$2:$D$9149,$D102)),AVERAGEIFS(Observed!O$2:O$9149,Observed!$A$2:$A$9149,$A102,Observed!$D$2:$D$9149,$D102),"")</f>
        <v/>
      </c>
      <c r="P102" s="22" t="str">
        <f>IF(ISNUMBER(AVERAGEIFS(Observed!P$2:P$9149,Observed!$A$2:$A$9149,$A102,Observed!$D$2:$D$9149,$D102)),AVERAGEIFS(Observed!P$2:P$9149,Observed!$A$2:$A$9149,$A102,Observed!$D$2:$D$9149,$D102),"")</f>
        <v/>
      </c>
      <c r="Q102" s="22">
        <f>IF(ISNUMBER(AVERAGEIFS(Observed!Q$2:Q$9149,Observed!$A$2:$A$9149,$A102,Observed!$D$2:$D$9149,$D102)),AVERAGEIFS(Observed!Q$2:Q$9149,Observed!$A$2:$A$9149,$A102,Observed!$D$2:$D$9149,$D102),"")</f>
        <v>104.74621741000976</v>
      </c>
      <c r="R102" s="22">
        <f>IF(ISNUMBER(AVERAGEIFS(Observed!R$2:R$9149,Observed!$A$2:$A$9149,$A102,Observed!$D$2:$D$9149,$D102)),AVERAGEIFS(Observed!R$2:R$9149,Observed!$A$2:$A$9149,$A102,Observed!$D$2:$D$9149,$D102),"")</f>
        <v>104.73466305750732</v>
      </c>
      <c r="S102" s="22">
        <f>IF(ISNUMBER(AVERAGEIFS(Observed!S$2:S$9149,Observed!$A$2:$A$9149,$A102,Observed!$D$2:$D$9149,$D102)),AVERAGEIFS(Observed!S$2:S$9149,Observed!$A$2:$A$9149,$A102,Observed!$D$2:$D$9149,$D102),"")</f>
        <v>191.63822548195304</v>
      </c>
      <c r="T102" s="23" t="str">
        <f>IF(ISNUMBER(AVERAGEIFS(Observed!T$2:T$9149,Observed!$A$2:$A$9149,$A102,Observed!$D$2:$D$9149,$D102)),AVERAGEIFS(Observed!T$2:T$9149,Observed!$A$2:$A$9149,$A102,Observed!$D$2:$D$9149,$D102),"")</f>
        <v/>
      </c>
      <c r="U102" s="23" t="str">
        <f>IF(ISNUMBER(AVERAGEIFS(Observed!U$2:U$9149,Observed!$A$2:$A$9149,$A102,Observed!$D$2:$D$9149,$D102)),AVERAGEIFS(Observed!U$2:U$9149,Observed!$A$2:$A$9149,$A102,Observed!$D$2:$D$9149,$D102),"")</f>
        <v/>
      </c>
      <c r="V102" s="23" t="str">
        <f>IF(ISNUMBER(AVERAGEIFS(Observed!V$2:V$9149,Observed!$A$2:$A$9149,$A102,Observed!$D$2:$D$9149,$D102)),AVERAGEIFS(Observed!V$2:V$9149,Observed!$A$2:$A$9149,$A102,Observed!$D$2:$D$9149,$D102),"")</f>
        <v/>
      </c>
      <c r="W102" s="21" t="str">
        <f>IF(ISNUMBER(AVERAGEIFS(Observed!W$2:W$9149,Observed!$A$2:$A$9149,$A102,Observed!$D$2:$D$9149,$D102)),AVERAGEIFS(Observed!W$2:W$9149,Observed!$A$2:$A$9149,$A102,Observed!$D$2:$D$9149,$D102),"")</f>
        <v/>
      </c>
      <c r="X102" s="35" t="str">
        <f>IF(ISNUMBER(AVERAGEIFS(Observed!X$2:X$9149,Observed!$A$2:$A$9149,$A102,Observed!$D$2:$D$9149,$D102)),AVERAGEIFS(Observed!X$2:X$9149,Observed!$A$2:$A$9149,$A102,Observed!$D$2:$D$9149,$D102),"")</f>
        <v/>
      </c>
      <c r="Y102" s="35" t="str">
        <f>IF(ISNUMBER(AVERAGEIFS(Observed!Y$2:Y$9149,Observed!$A$2:$A$9149,$A102,Observed!$D$2:$D$9149,$D102)),AVERAGEIFS(Observed!Y$2:Y$9149,Observed!$A$2:$A$9149,$A102,Observed!$D$2:$D$9149,$D102),"")</f>
        <v/>
      </c>
      <c r="Z102" s="22" t="str">
        <f>IF(ISNUMBER(AVERAGEIFS(Observed!Z$2:Z$9149,Observed!$A$2:$A$9149,$A102,Observed!$D$2:$D$9149,$D102)),AVERAGEIFS(Observed!Z$2:Z$9149,Observed!$A$2:$A$9149,$A102,Observed!$D$2:$D$9149,$D102),"")</f>
        <v/>
      </c>
      <c r="AA102" s="22" t="str">
        <f>IF(ISNUMBER(AVERAGEIFS(Observed!AA$2:AA$9149,Observed!$A$2:$A$9149,$A102,Observed!$D$2:$D$9149,$D102)),AVERAGEIFS(Observed!AA$2:AA$9149,Observed!$A$2:$A$9149,$A102,Observed!$D$2:$D$9149,$D102),"")</f>
        <v/>
      </c>
      <c r="AB102" s="22" t="str">
        <f>IF(ISNUMBER(AVERAGEIFS(Observed!AB$2:AB$9149,Observed!$A$2:$A$9149,$A102,Observed!$D$2:$D$9149,$D102)),AVERAGEIFS(Observed!AB$2:AB$9149,Observed!$A$2:$A$9149,$A102,Observed!$D$2:$D$9149,$D102),"")</f>
        <v/>
      </c>
      <c r="AC102" s="22" t="str">
        <f>IF(ISNUMBER(AVERAGEIFS(Observed!AC$2:AC$9149,Observed!$A$2:$A$9149,$A102,Observed!$D$2:$D$9149,$D102)),AVERAGEIFS(Observed!AC$2:AC$9149,Observed!$A$2:$A$9149,$A102,Observed!$D$2:$D$9149,$D102),"")</f>
        <v/>
      </c>
      <c r="AD102" s="22" t="str">
        <f>IF(ISNUMBER(AVERAGEIFS(Observed!AD$2:AD$9149,Observed!$A$2:$A$9149,$A102,Observed!$D$2:$D$9149,$D102)),AVERAGEIFS(Observed!AD$2:AD$9149,Observed!$A$2:$A$9149,$A102,Observed!$D$2:$D$9149,$D102),"")</f>
        <v/>
      </c>
      <c r="AE102" s="22" t="str">
        <f>IF(ISNUMBER(AVERAGEIFS(Observed!AE$2:AE$9149,Observed!$A$2:$A$9149,$A102,Observed!$D$2:$D$9149,$D102)),AVERAGEIFS(Observed!AE$2:AE$9149,Observed!$A$2:$A$9149,$A102,Observed!$D$2:$D$9149,$D102),"")</f>
        <v/>
      </c>
      <c r="AF102" s="22">
        <f>IF(ISNUMBER(AVERAGEIFS(Observed!AF$2:AF$9149,Observed!$A$2:$A$9149,$A102,Observed!$D$2:$D$9149,$D102)),AVERAGEIFS(Observed!AF$2:AF$9149,Observed!$A$2:$A$9149,$A102,Observed!$D$2:$D$9149,$D102),"")</f>
        <v>12.678431193033854</v>
      </c>
      <c r="AG102" s="22">
        <f>IF(ISNUMBER(AVERAGEIFS(Observed!AG$2:AG$9149,Observed!$A$2:$A$9149,$A102,Observed!$D$2:$D$9149,$D102)),AVERAGEIFS(Observed!AG$2:AG$9149,Observed!$A$2:$A$9149,$A102,Observed!$D$2:$D$9149,$D102),"")</f>
        <v>87.321568806966141</v>
      </c>
      <c r="AH102" s="22">
        <f>IF(ISNUMBER(AVERAGEIFS(Observed!AH$2:AH$9149,Observed!$A$2:$A$9149,$A102,Observed!$D$2:$D$9149,$D102)),AVERAGEIFS(Observed!AH$2:AH$9149,Observed!$A$2:$A$9149,$A102,Observed!$D$2:$D$9149,$D102),"")</f>
        <v>22.459893544514973</v>
      </c>
      <c r="AI102" s="22">
        <f>IF(ISNUMBER(AVERAGEIFS(Observed!AI$2:AI$9149,Observed!$A$2:$A$9149,$A102,Observed!$D$2:$D$9149,$D102)),AVERAGEIFS(Observed!AI$2:AI$9149,Observed!$A$2:$A$9149,$A102,Observed!$D$2:$D$9149,$D102),"")</f>
        <v>32.114154179890953</v>
      </c>
      <c r="AJ102" s="22">
        <f>IF(ISNUMBER(AVERAGEIFS(Observed!AJ$2:AJ$9149,Observed!$A$2:$A$9149,$A102,Observed!$D$2:$D$9149,$D102)),AVERAGEIFS(Observed!AJ$2:AJ$9149,Observed!$A$2:$A$9149,$A102,Observed!$D$2:$D$9149,$D102),"")</f>
        <v>11.801906585693359</v>
      </c>
      <c r="AK102" s="22">
        <f>IF(ISNUMBER(AVERAGEIFS(Observed!AK$2:AK$9149,Observed!$A$2:$A$9149,$A102,Observed!$D$2:$D$9149,$D102)),AVERAGEIFS(Observed!AK$2:AK$9149,Observed!$A$2:$A$9149,$A102,Observed!$D$2:$D$9149,$D102),"")</f>
        <v>14.109124501546225</v>
      </c>
      <c r="AL102" s="23">
        <f>IF(ISNUMBER(AVERAGEIFS(Observed!AL$2:AL$9149,Observed!$A$2:$A$9149,$A102,Observed!$D$2:$D$9149,$D102)),AVERAGEIFS(Observed!AL$2:AL$9149,Observed!$A$2:$A$9149,$A102,Observed!$D$2:$D$9149,$D102),"")</f>
        <v>2.2574599202473958E-2</v>
      </c>
      <c r="AM102" s="23">
        <f>IF(ISNUMBER(AVERAGEIFS(Observed!AM$2:AM$9149,Observed!$A$2:$A$9149,$A102,Observed!$D$2:$D$9149,$D102)),AVERAGEIFS(Observed!AM$2:AM$9149,Observed!$A$2:$A$9149,$A102,Observed!$D$2:$D$9149,$D102),"")</f>
        <v>2.2574599202473958E-2</v>
      </c>
      <c r="AN102" s="22">
        <f>IF(ISNUMBER(AVERAGEIFS(Observed!AN$2:AN$9149,Observed!$A$2:$A$9149,$A102,Observed!$D$2:$D$9149,$D102)),AVERAGEIFS(Observed!AN$2:AN$9149,Observed!$A$2:$A$9149,$A102,Observed!$D$2:$D$9149,$D102),"")</f>
        <v>74.218653361002609</v>
      </c>
      <c r="AO102" s="22">
        <f>IF(ISNUMBER(AVERAGEIFS(Observed!AO$2:AO$9149,Observed!$A$2:$A$9149,$A102,Observed!$D$2:$D$9149,$D102)),AVERAGEIFS(Observed!AO$2:AO$9149,Observed!$A$2:$A$9149,$A102,Observed!$D$2:$D$9149,$D102),"")</f>
        <v>11.874984537760417</v>
      </c>
      <c r="AP102" s="21" t="str">
        <f>IF(ISNUMBER(AVERAGEIFS(Observed!AP$2:AP$9149,Observed!$A$2:$A$9149,$A102,Observed!$D$2:$D$9149,$D102)),AVERAGEIFS(Observed!AP$2:AP$9149,Observed!$A$2:$A$9149,$A102,Observed!$D$2:$D$9149,$D102),"")</f>
        <v/>
      </c>
      <c r="AQ102" s="22" t="str">
        <f>IF(ISNUMBER(AVERAGEIFS(Observed!AQ$2:AQ$9149,Observed!$A$2:$A$9149,$A102,Observed!$D$2:$D$9149,$D102)),AVERAGEIFS(Observed!AQ$2:AQ$9149,Observed!$A$2:$A$9149,$A102,Observed!$D$2:$D$9149,$D102),"")</f>
        <v/>
      </c>
      <c r="AR102" s="22" t="str">
        <f>IF(ISNUMBER(AVERAGEIFS(Observed!AR$2:AR$9149,Observed!$A$2:$A$9149,$A102,Observed!$D$2:$D$9149,$D102)),AVERAGEIFS(Observed!AR$2:AR$9149,Observed!$A$2:$A$9149,$A102,Observed!$D$2:$D$9149,$D102),"")</f>
        <v/>
      </c>
      <c r="AS102" s="22" t="str">
        <f>IF(ISNUMBER(AVERAGEIFS(Observed!AS$2:AS$9149,Observed!$A$2:$A$9149,$A102,Observed!$D$2:$D$9149,$D102)),AVERAGEIFS(Observed!AS$2:AS$9149,Observed!$A$2:$A$9149,$A102,Observed!$D$2:$D$9149,$D102),"")</f>
        <v/>
      </c>
      <c r="AT102" s="22">
        <f>IF(ISNUMBER(AVERAGEIFS(Observed!AT$2:AT$9149,Observed!$A$2:$A$9149,$A102,Observed!$D$2:$D$9149,$D102)),AVERAGEIFS(Observed!AT$2:AT$9149,Observed!$A$2:$A$9149,$A102,Observed!$D$2:$D$9149,$D102),"")</f>
        <v>2.3400000000000003</v>
      </c>
      <c r="AU102" s="22">
        <f>IF(ISNUMBER(AVERAGEIFS(Observed!AU$2:AU$9149,Observed!$A$2:$A$9149,$A102,Observed!$D$2:$D$9149,$D102)),AVERAGEIFS(Observed!AU$2:AU$9149,Observed!$A$2:$A$9149,$A102,Observed!$D$2:$D$9149,$D102),"")</f>
        <v>5.0860000000000003</v>
      </c>
      <c r="AV102" s="2">
        <f>COUNTIFS(Observed!$A$2:$A$9149,$A102,Observed!$D$2:$D$9149,$D102)</f>
        <v>4</v>
      </c>
      <c r="AW102" s="2">
        <f t="shared" si="1"/>
        <v>15</v>
      </c>
    </row>
    <row r="103" spans="1:49" x14ac:dyDescent="0.25">
      <c r="A103" t="s">
        <v>26</v>
      </c>
      <c r="B103" t="s">
        <v>138</v>
      </c>
      <c r="C103" t="s">
        <v>43</v>
      </c>
      <c r="D103" s="3">
        <v>42314</v>
      </c>
      <c r="E103">
        <v>1</v>
      </c>
      <c r="F103" t="s">
        <v>59</v>
      </c>
      <c r="K103" s="24" t="s">
        <v>75</v>
      </c>
      <c r="L103" t="s">
        <v>41</v>
      </c>
      <c r="M103">
        <v>2.2999999999999998</v>
      </c>
      <c r="N103" s="2" t="s">
        <v>20</v>
      </c>
      <c r="O103" s="21" t="str">
        <f>IF(ISNUMBER(AVERAGEIFS(Observed!O$2:O$9149,Observed!$A$2:$A$9149,$A103,Observed!$D$2:$D$9149,$D103)),AVERAGEIFS(Observed!O$2:O$9149,Observed!$A$2:$A$9149,$A103,Observed!$D$2:$D$9149,$D103),"")</f>
        <v/>
      </c>
      <c r="P103" s="22" t="str">
        <f>IF(ISNUMBER(AVERAGEIFS(Observed!P$2:P$9149,Observed!$A$2:$A$9149,$A103,Observed!$D$2:$D$9149,$D103)),AVERAGEIFS(Observed!P$2:P$9149,Observed!$A$2:$A$9149,$A103,Observed!$D$2:$D$9149,$D103),"")</f>
        <v/>
      </c>
      <c r="Q103" s="22">
        <f>IF(ISNUMBER(AVERAGEIFS(Observed!Q$2:Q$9149,Observed!$A$2:$A$9149,$A103,Observed!$D$2:$D$9149,$D103)),AVERAGEIFS(Observed!Q$2:Q$9149,Observed!$A$2:$A$9149,$A103,Observed!$D$2:$D$9149,$D103),"")</f>
        <v>133.8594806321008</v>
      </c>
      <c r="R103" s="22">
        <f>IF(ISNUMBER(AVERAGEIFS(Observed!R$2:R$9149,Observed!$A$2:$A$9149,$A103,Observed!$D$2:$D$9149,$D103)),AVERAGEIFS(Observed!R$2:R$9149,Observed!$A$2:$A$9149,$A103,Observed!$D$2:$D$9149,$D103),"")</f>
        <v>133.86961047407561</v>
      </c>
      <c r="S103" s="22">
        <f>IF(ISNUMBER(AVERAGEIFS(Observed!S$2:S$9149,Observed!$A$2:$A$9149,$A103,Observed!$D$2:$D$9149,$D103)),AVERAGEIFS(Observed!S$2:S$9149,Observed!$A$2:$A$9149,$A103,Observed!$D$2:$D$9149,$D103),"")</f>
        <v>242.93957736262416</v>
      </c>
      <c r="T103" s="23" t="str">
        <f>IF(ISNUMBER(AVERAGEIFS(Observed!T$2:T$9149,Observed!$A$2:$A$9149,$A103,Observed!$D$2:$D$9149,$D103)),AVERAGEIFS(Observed!T$2:T$9149,Observed!$A$2:$A$9149,$A103,Observed!$D$2:$D$9149,$D103),"")</f>
        <v/>
      </c>
      <c r="U103" s="23" t="str">
        <f>IF(ISNUMBER(AVERAGEIFS(Observed!U$2:U$9149,Observed!$A$2:$A$9149,$A103,Observed!$D$2:$D$9149,$D103)),AVERAGEIFS(Observed!U$2:U$9149,Observed!$A$2:$A$9149,$A103,Observed!$D$2:$D$9149,$D103),"")</f>
        <v/>
      </c>
      <c r="V103" s="23" t="str">
        <f>IF(ISNUMBER(AVERAGEIFS(Observed!V$2:V$9149,Observed!$A$2:$A$9149,$A103,Observed!$D$2:$D$9149,$D103)),AVERAGEIFS(Observed!V$2:V$9149,Observed!$A$2:$A$9149,$A103,Observed!$D$2:$D$9149,$D103),"")</f>
        <v/>
      </c>
      <c r="W103" s="21" t="str">
        <f>IF(ISNUMBER(AVERAGEIFS(Observed!W$2:W$9149,Observed!$A$2:$A$9149,$A103,Observed!$D$2:$D$9149,$D103)),AVERAGEIFS(Observed!W$2:W$9149,Observed!$A$2:$A$9149,$A103,Observed!$D$2:$D$9149,$D103),"")</f>
        <v/>
      </c>
      <c r="X103" s="35" t="str">
        <f>IF(ISNUMBER(AVERAGEIFS(Observed!X$2:X$9149,Observed!$A$2:$A$9149,$A103,Observed!$D$2:$D$9149,$D103)),AVERAGEIFS(Observed!X$2:X$9149,Observed!$A$2:$A$9149,$A103,Observed!$D$2:$D$9149,$D103),"")</f>
        <v/>
      </c>
      <c r="Y103" s="35" t="str">
        <f>IF(ISNUMBER(AVERAGEIFS(Observed!Y$2:Y$9149,Observed!$A$2:$A$9149,$A103,Observed!$D$2:$D$9149,$D103)),AVERAGEIFS(Observed!Y$2:Y$9149,Observed!$A$2:$A$9149,$A103,Observed!$D$2:$D$9149,$D103),"")</f>
        <v/>
      </c>
      <c r="Z103" s="22" t="str">
        <f>IF(ISNUMBER(AVERAGEIFS(Observed!Z$2:Z$9149,Observed!$A$2:$A$9149,$A103,Observed!$D$2:$D$9149,$D103)),AVERAGEIFS(Observed!Z$2:Z$9149,Observed!$A$2:$A$9149,$A103,Observed!$D$2:$D$9149,$D103),"")</f>
        <v/>
      </c>
      <c r="AA103" s="22" t="str">
        <f>IF(ISNUMBER(AVERAGEIFS(Observed!AA$2:AA$9149,Observed!$A$2:$A$9149,$A103,Observed!$D$2:$D$9149,$D103)),AVERAGEIFS(Observed!AA$2:AA$9149,Observed!$A$2:$A$9149,$A103,Observed!$D$2:$D$9149,$D103),"")</f>
        <v/>
      </c>
      <c r="AB103" s="22" t="str">
        <f>IF(ISNUMBER(AVERAGEIFS(Observed!AB$2:AB$9149,Observed!$A$2:$A$9149,$A103,Observed!$D$2:$D$9149,$D103)),AVERAGEIFS(Observed!AB$2:AB$9149,Observed!$A$2:$A$9149,$A103,Observed!$D$2:$D$9149,$D103),"")</f>
        <v/>
      </c>
      <c r="AC103" s="22" t="str">
        <f>IF(ISNUMBER(AVERAGEIFS(Observed!AC$2:AC$9149,Observed!$A$2:$A$9149,$A103,Observed!$D$2:$D$9149,$D103)),AVERAGEIFS(Observed!AC$2:AC$9149,Observed!$A$2:$A$9149,$A103,Observed!$D$2:$D$9149,$D103),"")</f>
        <v/>
      </c>
      <c r="AD103" s="22" t="str">
        <f>IF(ISNUMBER(AVERAGEIFS(Observed!AD$2:AD$9149,Observed!$A$2:$A$9149,$A103,Observed!$D$2:$D$9149,$D103)),AVERAGEIFS(Observed!AD$2:AD$9149,Observed!$A$2:$A$9149,$A103,Observed!$D$2:$D$9149,$D103),"")</f>
        <v/>
      </c>
      <c r="AE103" s="22" t="str">
        <f>IF(ISNUMBER(AVERAGEIFS(Observed!AE$2:AE$9149,Observed!$A$2:$A$9149,$A103,Observed!$D$2:$D$9149,$D103)),AVERAGEIFS(Observed!AE$2:AE$9149,Observed!$A$2:$A$9149,$A103,Observed!$D$2:$D$9149,$D103),"")</f>
        <v/>
      </c>
      <c r="AF103" s="22">
        <f>IF(ISNUMBER(AVERAGEIFS(Observed!AF$2:AF$9149,Observed!$A$2:$A$9149,$A103,Observed!$D$2:$D$9149,$D103)),AVERAGEIFS(Observed!AF$2:AF$9149,Observed!$A$2:$A$9149,$A103,Observed!$D$2:$D$9149,$D103),"")</f>
        <v>13.075103759765625</v>
      </c>
      <c r="AG103" s="22">
        <f>IF(ISNUMBER(AVERAGEIFS(Observed!AG$2:AG$9149,Observed!$A$2:$A$9149,$A103,Observed!$D$2:$D$9149,$D103)),AVERAGEIFS(Observed!AG$2:AG$9149,Observed!$A$2:$A$9149,$A103,Observed!$D$2:$D$9149,$D103),"")</f>
        <v>86.924896240234375</v>
      </c>
      <c r="AH103" s="22">
        <f>IF(ISNUMBER(AVERAGEIFS(Observed!AH$2:AH$9149,Observed!$A$2:$A$9149,$A103,Observed!$D$2:$D$9149,$D103)),AVERAGEIFS(Observed!AH$2:AH$9149,Observed!$A$2:$A$9149,$A103,Observed!$D$2:$D$9149,$D103),"")</f>
        <v>22.604548772176106</v>
      </c>
      <c r="AI103" s="22">
        <f>IF(ISNUMBER(AVERAGEIFS(Observed!AI$2:AI$9149,Observed!$A$2:$A$9149,$A103,Observed!$D$2:$D$9149,$D103)),AVERAGEIFS(Observed!AI$2:AI$9149,Observed!$A$2:$A$9149,$A103,Observed!$D$2:$D$9149,$D103),"")</f>
        <v>32.559619903564453</v>
      </c>
      <c r="AJ103" s="22">
        <f>IF(ISNUMBER(AVERAGEIFS(Observed!AJ$2:AJ$9149,Observed!$A$2:$A$9149,$A103,Observed!$D$2:$D$9149,$D103)),AVERAGEIFS(Observed!AJ$2:AJ$9149,Observed!$A$2:$A$9149,$A103,Observed!$D$2:$D$9149,$D103),"")</f>
        <v>10.732569058736166</v>
      </c>
      <c r="AK103" s="22">
        <f>IF(ISNUMBER(AVERAGEIFS(Observed!AK$2:AK$9149,Observed!$A$2:$A$9149,$A103,Observed!$D$2:$D$9149,$D103)),AVERAGEIFS(Observed!AK$2:AK$9149,Observed!$A$2:$A$9149,$A103,Observed!$D$2:$D$9149,$D103),"")</f>
        <v>13.815168062845865</v>
      </c>
      <c r="AL103" s="23">
        <f>IF(ISNUMBER(AVERAGEIFS(Observed!AL$2:AL$9149,Observed!$A$2:$A$9149,$A103,Observed!$D$2:$D$9149,$D103)),AVERAGEIFS(Observed!AL$2:AL$9149,Observed!$A$2:$A$9149,$A103,Observed!$D$2:$D$9149,$D103),"")</f>
        <v>2.2104268900553385E-2</v>
      </c>
      <c r="AM103" s="23">
        <f>IF(ISNUMBER(AVERAGEIFS(Observed!AM$2:AM$9149,Observed!$A$2:$A$9149,$A103,Observed!$D$2:$D$9149,$D103)),AVERAGEIFS(Observed!AM$2:AM$9149,Observed!$A$2:$A$9149,$A103,Observed!$D$2:$D$9149,$D103),"")</f>
        <v>2.2104268900553385E-2</v>
      </c>
      <c r="AN103" s="22">
        <f>IF(ISNUMBER(AVERAGEIFS(Observed!AN$2:AN$9149,Observed!$A$2:$A$9149,$A103,Observed!$D$2:$D$9149,$D103)),AVERAGEIFS(Observed!AN$2:AN$9149,Observed!$A$2:$A$9149,$A103,Observed!$D$2:$D$9149,$D103),"")</f>
        <v>73.616142272949219</v>
      </c>
      <c r="AO103" s="22">
        <f>IF(ISNUMBER(AVERAGEIFS(Observed!AO$2:AO$9149,Observed!$A$2:$A$9149,$A103,Observed!$D$2:$D$9149,$D103)),AVERAGEIFS(Observed!AO$2:AO$9149,Observed!$A$2:$A$9149,$A103,Observed!$D$2:$D$9149,$D103),"")</f>
        <v>11.778582763671876</v>
      </c>
      <c r="AP103" s="21" t="str">
        <f>IF(ISNUMBER(AVERAGEIFS(Observed!AP$2:AP$9149,Observed!$A$2:$A$9149,$A103,Observed!$D$2:$D$9149,$D103)),AVERAGEIFS(Observed!AP$2:AP$9149,Observed!$A$2:$A$9149,$A103,Observed!$D$2:$D$9149,$D103),"")</f>
        <v/>
      </c>
      <c r="AQ103" s="22" t="str">
        <f>IF(ISNUMBER(AVERAGEIFS(Observed!AQ$2:AQ$9149,Observed!$A$2:$A$9149,$A103,Observed!$D$2:$D$9149,$D103)),AVERAGEIFS(Observed!AQ$2:AQ$9149,Observed!$A$2:$A$9149,$A103,Observed!$D$2:$D$9149,$D103),"")</f>
        <v/>
      </c>
      <c r="AR103" s="22" t="str">
        <f>IF(ISNUMBER(AVERAGEIFS(Observed!AR$2:AR$9149,Observed!$A$2:$A$9149,$A103,Observed!$D$2:$D$9149,$D103)),AVERAGEIFS(Observed!AR$2:AR$9149,Observed!$A$2:$A$9149,$A103,Observed!$D$2:$D$9149,$D103),"")</f>
        <v/>
      </c>
      <c r="AS103" s="22" t="str">
        <f>IF(ISNUMBER(AVERAGEIFS(Observed!AS$2:AS$9149,Observed!$A$2:$A$9149,$A103,Observed!$D$2:$D$9149,$D103)),AVERAGEIFS(Observed!AS$2:AS$9149,Observed!$A$2:$A$9149,$A103,Observed!$D$2:$D$9149,$D103),"")</f>
        <v/>
      </c>
      <c r="AT103" s="22">
        <f>IF(ISNUMBER(AVERAGEIFS(Observed!AT$2:AT$9149,Observed!$A$2:$A$9149,$A103,Observed!$D$2:$D$9149,$D103)),AVERAGEIFS(Observed!AT$2:AT$9149,Observed!$A$2:$A$9149,$A103,Observed!$D$2:$D$9149,$D103),"")</f>
        <v>2.9602499999999998</v>
      </c>
      <c r="AU103" s="22">
        <f>IF(ISNUMBER(AVERAGEIFS(Observed!AU$2:AU$9149,Observed!$A$2:$A$9149,$A103,Observed!$D$2:$D$9149,$D103)),AVERAGEIFS(Observed!AU$2:AU$9149,Observed!$A$2:$A$9149,$A103,Observed!$D$2:$D$9149,$D103),"")</f>
        <v>6.4912499999999991</v>
      </c>
      <c r="AV103" s="2">
        <f>COUNTIFS(Observed!$A$2:$A$9149,$A103,Observed!$D$2:$D$9149,$D103)</f>
        <v>4</v>
      </c>
      <c r="AW103" s="2">
        <f t="shared" si="1"/>
        <v>15</v>
      </c>
    </row>
    <row r="104" spans="1:49" x14ac:dyDescent="0.25">
      <c r="A104" t="s">
        <v>25</v>
      </c>
      <c r="B104" t="s">
        <v>138</v>
      </c>
      <c r="C104" t="s">
        <v>43</v>
      </c>
      <c r="D104" s="3">
        <v>42345</v>
      </c>
      <c r="E104">
        <v>1</v>
      </c>
      <c r="F104" t="s">
        <v>54</v>
      </c>
      <c r="K104" s="24" t="s">
        <v>75</v>
      </c>
      <c r="L104" t="s">
        <v>21</v>
      </c>
      <c r="M104">
        <v>2.4</v>
      </c>
      <c r="N104" s="2" t="s">
        <v>20</v>
      </c>
      <c r="O104" s="21" t="str">
        <f>IF(ISNUMBER(AVERAGEIFS(Observed!O$2:O$9149,Observed!$A$2:$A$9149,$A104,Observed!$D$2:$D$9149,$D104)),AVERAGEIFS(Observed!O$2:O$9149,Observed!$A$2:$A$9149,$A104,Observed!$D$2:$D$9149,$D104),"")</f>
        <v/>
      </c>
      <c r="P104" s="22" t="str">
        <f>IF(ISNUMBER(AVERAGEIFS(Observed!P$2:P$9149,Observed!$A$2:$A$9149,$A104,Observed!$D$2:$D$9149,$D104)),AVERAGEIFS(Observed!P$2:P$9149,Observed!$A$2:$A$9149,$A104,Observed!$D$2:$D$9149,$D104),"")</f>
        <v/>
      </c>
      <c r="Q104" s="22">
        <f>IF(ISNUMBER(AVERAGEIFS(Observed!Q$2:Q$9149,Observed!$A$2:$A$9149,$A104,Observed!$D$2:$D$9149,$D104)),AVERAGEIFS(Observed!Q$2:Q$9149,Observed!$A$2:$A$9149,$A104,Observed!$D$2:$D$9149,$D104),"")</f>
        <v>113.99951359160472</v>
      </c>
      <c r="R104" s="22">
        <f>IF(ISNUMBER(AVERAGEIFS(Observed!R$2:R$9149,Observed!$A$2:$A$9149,$A104,Observed!$D$2:$D$9149,$D104)),AVERAGEIFS(Observed!R$2:R$9149,Observed!$A$2:$A$9149,$A104,Observed!$D$2:$D$9149,$D104),"")</f>
        <v>113.99951359160472</v>
      </c>
      <c r="S104" s="22">
        <f>IF(ISNUMBER(AVERAGEIFS(Observed!S$2:S$9149,Observed!$A$2:$A$9149,$A104,Observed!$D$2:$D$9149,$D104)),AVERAGEIFS(Observed!S$2:S$9149,Observed!$A$2:$A$9149,$A104,Observed!$D$2:$D$9149,$D104),"")</f>
        <v>313.57574905462508</v>
      </c>
      <c r="T104" s="23" t="str">
        <f>IF(ISNUMBER(AVERAGEIFS(Observed!T$2:T$9149,Observed!$A$2:$A$9149,$A104,Observed!$D$2:$D$9149,$D104)),AVERAGEIFS(Observed!T$2:T$9149,Observed!$A$2:$A$9149,$A104,Observed!$D$2:$D$9149,$D104),"")</f>
        <v/>
      </c>
      <c r="U104" s="23" t="str">
        <f>IF(ISNUMBER(AVERAGEIFS(Observed!U$2:U$9149,Observed!$A$2:$A$9149,$A104,Observed!$D$2:$D$9149,$D104)),AVERAGEIFS(Observed!U$2:U$9149,Observed!$A$2:$A$9149,$A104,Observed!$D$2:$D$9149,$D104),"")</f>
        <v/>
      </c>
      <c r="V104" s="23" t="str">
        <f>IF(ISNUMBER(AVERAGEIFS(Observed!V$2:V$9149,Observed!$A$2:$A$9149,$A104,Observed!$D$2:$D$9149,$D104)),AVERAGEIFS(Observed!V$2:V$9149,Observed!$A$2:$A$9149,$A104,Observed!$D$2:$D$9149,$D104),"")</f>
        <v/>
      </c>
      <c r="W104" s="21" t="str">
        <f>IF(ISNUMBER(AVERAGEIFS(Observed!W$2:W$9149,Observed!$A$2:$A$9149,$A104,Observed!$D$2:$D$9149,$D104)),AVERAGEIFS(Observed!W$2:W$9149,Observed!$A$2:$A$9149,$A104,Observed!$D$2:$D$9149,$D104),"")</f>
        <v/>
      </c>
      <c r="X104" s="35" t="str">
        <f>IF(ISNUMBER(AVERAGEIFS(Observed!X$2:X$9149,Observed!$A$2:$A$9149,$A104,Observed!$D$2:$D$9149,$D104)),AVERAGEIFS(Observed!X$2:X$9149,Observed!$A$2:$A$9149,$A104,Observed!$D$2:$D$9149,$D104),"")</f>
        <v/>
      </c>
      <c r="Y104" s="35" t="str">
        <f>IF(ISNUMBER(AVERAGEIFS(Observed!Y$2:Y$9149,Observed!$A$2:$A$9149,$A104,Observed!$D$2:$D$9149,$D104)),AVERAGEIFS(Observed!Y$2:Y$9149,Observed!$A$2:$A$9149,$A104,Observed!$D$2:$D$9149,$D104),"")</f>
        <v/>
      </c>
      <c r="Z104" s="22" t="str">
        <f>IF(ISNUMBER(AVERAGEIFS(Observed!Z$2:Z$9149,Observed!$A$2:$A$9149,$A104,Observed!$D$2:$D$9149,$D104)),AVERAGEIFS(Observed!Z$2:Z$9149,Observed!$A$2:$A$9149,$A104,Observed!$D$2:$D$9149,$D104),"")</f>
        <v/>
      </c>
      <c r="AA104" s="22" t="str">
        <f>IF(ISNUMBER(AVERAGEIFS(Observed!AA$2:AA$9149,Observed!$A$2:$A$9149,$A104,Observed!$D$2:$D$9149,$D104)),AVERAGEIFS(Observed!AA$2:AA$9149,Observed!$A$2:$A$9149,$A104,Observed!$D$2:$D$9149,$D104),"")</f>
        <v/>
      </c>
      <c r="AB104" s="22" t="str">
        <f>IF(ISNUMBER(AVERAGEIFS(Observed!AB$2:AB$9149,Observed!$A$2:$A$9149,$A104,Observed!$D$2:$D$9149,$D104)),AVERAGEIFS(Observed!AB$2:AB$9149,Observed!$A$2:$A$9149,$A104,Observed!$D$2:$D$9149,$D104),"")</f>
        <v/>
      </c>
      <c r="AC104" s="22" t="str">
        <f>IF(ISNUMBER(AVERAGEIFS(Observed!AC$2:AC$9149,Observed!$A$2:$A$9149,$A104,Observed!$D$2:$D$9149,$D104)),AVERAGEIFS(Observed!AC$2:AC$9149,Observed!$A$2:$A$9149,$A104,Observed!$D$2:$D$9149,$D104),"")</f>
        <v/>
      </c>
      <c r="AD104" s="22" t="str">
        <f>IF(ISNUMBER(AVERAGEIFS(Observed!AD$2:AD$9149,Observed!$A$2:$A$9149,$A104,Observed!$D$2:$D$9149,$D104)),AVERAGEIFS(Observed!AD$2:AD$9149,Observed!$A$2:$A$9149,$A104,Observed!$D$2:$D$9149,$D104),"")</f>
        <v/>
      </c>
      <c r="AE104" s="22" t="str">
        <f>IF(ISNUMBER(AVERAGEIFS(Observed!AE$2:AE$9149,Observed!$A$2:$A$9149,$A104,Observed!$D$2:$D$9149,$D104)),AVERAGEIFS(Observed!AE$2:AE$9149,Observed!$A$2:$A$9149,$A104,Observed!$D$2:$D$9149,$D104),"")</f>
        <v/>
      </c>
      <c r="AF104" s="22">
        <f>IF(ISNUMBER(AVERAGEIFS(Observed!AF$2:AF$9149,Observed!$A$2:$A$9149,$A104,Observed!$D$2:$D$9149,$D104)),AVERAGEIFS(Observed!AF$2:AF$9149,Observed!$A$2:$A$9149,$A104,Observed!$D$2:$D$9149,$D104),"")</f>
        <v>15.139430999755859</v>
      </c>
      <c r="AG104" s="22">
        <f>IF(ISNUMBER(AVERAGEIFS(Observed!AG$2:AG$9149,Observed!$A$2:$A$9149,$A104,Observed!$D$2:$D$9149,$D104)),AVERAGEIFS(Observed!AG$2:AG$9149,Observed!$A$2:$A$9149,$A104,Observed!$D$2:$D$9149,$D104),"")</f>
        <v>84.860569000244141</v>
      </c>
      <c r="AH104" s="22">
        <f>IF(ISNUMBER(AVERAGEIFS(Observed!AH$2:AH$9149,Observed!$A$2:$A$9149,$A104,Observed!$D$2:$D$9149,$D104)),AVERAGEIFS(Observed!AH$2:AH$9149,Observed!$A$2:$A$9149,$A104,Observed!$D$2:$D$9149,$D104),"")</f>
        <v>23.753527164459229</v>
      </c>
      <c r="AI104" s="22">
        <f>IF(ISNUMBER(AVERAGEIFS(Observed!AI$2:AI$9149,Observed!$A$2:$A$9149,$A104,Observed!$D$2:$D$9149,$D104)),AVERAGEIFS(Observed!AI$2:AI$9149,Observed!$A$2:$A$9149,$A104,Observed!$D$2:$D$9149,$D104),"")</f>
        <v>33.086027145385742</v>
      </c>
      <c r="AJ104" s="22">
        <f>IF(ISNUMBER(AVERAGEIFS(Observed!AJ$2:AJ$9149,Observed!$A$2:$A$9149,$A104,Observed!$D$2:$D$9149,$D104)),AVERAGEIFS(Observed!AJ$2:AJ$9149,Observed!$A$2:$A$9149,$A104,Observed!$D$2:$D$9149,$D104),"")</f>
        <v>6.1166650056838989</v>
      </c>
      <c r="AK104" s="22">
        <f>IF(ISNUMBER(AVERAGEIFS(Observed!AK$2:AK$9149,Observed!$A$2:$A$9149,$A104,Observed!$D$2:$D$9149,$D104)),AVERAGEIFS(Observed!AK$2:AK$9149,Observed!$A$2:$A$9149,$A104,Observed!$D$2:$D$9149,$D104),"")</f>
        <v>14.387438058853149</v>
      </c>
      <c r="AL104" s="23">
        <f>IF(ISNUMBER(AVERAGEIFS(Observed!AL$2:AL$9149,Observed!$A$2:$A$9149,$A104,Observed!$D$2:$D$9149,$D104)),AVERAGEIFS(Observed!AL$2:AL$9149,Observed!$A$2:$A$9149,$A104,Observed!$D$2:$D$9149,$D104),"")</f>
        <v>2.3019900894165037E-2</v>
      </c>
      <c r="AM104" s="23">
        <f>IF(ISNUMBER(AVERAGEIFS(Observed!AM$2:AM$9149,Observed!$A$2:$A$9149,$A104,Observed!$D$2:$D$9149,$D104)),AVERAGEIFS(Observed!AM$2:AM$9149,Observed!$A$2:$A$9149,$A104,Observed!$D$2:$D$9149,$D104),"")</f>
        <v>2.3019900894165037E-2</v>
      </c>
      <c r="AN104" s="22">
        <f>IF(ISNUMBER(AVERAGEIFS(Observed!AN$2:AN$9149,Observed!$A$2:$A$9149,$A104,Observed!$D$2:$D$9149,$D104)),AVERAGEIFS(Observed!AN$2:AN$9149,Observed!$A$2:$A$9149,$A104,Observed!$D$2:$D$9149,$D104),"")</f>
        <v>67.736686706542969</v>
      </c>
      <c r="AO104" s="22">
        <f>IF(ISNUMBER(AVERAGEIFS(Observed!AO$2:AO$9149,Observed!$A$2:$A$9149,$A104,Observed!$D$2:$D$9149,$D104)),AVERAGEIFS(Observed!AO$2:AO$9149,Observed!$A$2:$A$9149,$A104,Observed!$D$2:$D$9149,$D104),"")</f>
        <v>10.837869873046877</v>
      </c>
      <c r="AP104" s="21" t="str">
        <f>IF(ISNUMBER(AVERAGEIFS(Observed!AP$2:AP$9149,Observed!$A$2:$A$9149,$A104,Observed!$D$2:$D$9149,$D104)),AVERAGEIFS(Observed!AP$2:AP$9149,Observed!$A$2:$A$9149,$A104,Observed!$D$2:$D$9149,$D104),"")</f>
        <v/>
      </c>
      <c r="AQ104" s="22" t="str">
        <f>IF(ISNUMBER(AVERAGEIFS(Observed!AQ$2:AQ$9149,Observed!$A$2:$A$9149,$A104,Observed!$D$2:$D$9149,$D104)),AVERAGEIFS(Observed!AQ$2:AQ$9149,Observed!$A$2:$A$9149,$A104,Observed!$D$2:$D$9149,$D104),"")</f>
        <v/>
      </c>
      <c r="AR104" s="22" t="str">
        <f>IF(ISNUMBER(AVERAGEIFS(Observed!AR$2:AR$9149,Observed!$A$2:$A$9149,$A104,Observed!$D$2:$D$9149,$D104)),AVERAGEIFS(Observed!AR$2:AR$9149,Observed!$A$2:$A$9149,$A104,Observed!$D$2:$D$9149,$D104),"")</f>
        <v/>
      </c>
      <c r="AS104" s="22" t="str">
        <f>IF(ISNUMBER(AVERAGEIFS(Observed!AS$2:AS$9149,Observed!$A$2:$A$9149,$A104,Observed!$D$2:$D$9149,$D104)),AVERAGEIFS(Observed!AS$2:AS$9149,Observed!$A$2:$A$9149,$A104,Observed!$D$2:$D$9149,$D104),"")</f>
        <v/>
      </c>
      <c r="AT104" s="22">
        <f>IF(ISNUMBER(AVERAGEIFS(Observed!AT$2:AT$9149,Observed!$A$2:$A$9149,$A104,Observed!$D$2:$D$9149,$D104)),AVERAGEIFS(Observed!AT$2:AT$9149,Observed!$A$2:$A$9149,$A104,Observed!$D$2:$D$9149,$D104),"")</f>
        <v>2.7112500000000002</v>
      </c>
      <c r="AU104" s="22">
        <f>IF(ISNUMBER(AVERAGEIFS(Observed!AU$2:AU$9149,Observed!$A$2:$A$9149,$A104,Observed!$D$2:$D$9149,$D104)),AVERAGEIFS(Observed!AU$2:AU$9149,Observed!$A$2:$A$9149,$A104,Observed!$D$2:$D$9149,$D104),"")</f>
        <v>8.0387500000000003</v>
      </c>
      <c r="AV104" s="2">
        <f>COUNTIFS(Observed!$A$2:$A$9149,$A104,Observed!$D$2:$D$9149,$D104)</f>
        <v>4</v>
      </c>
      <c r="AW104" s="2">
        <f t="shared" si="1"/>
        <v>15</v>
      </c>
    </row>
    <row r="105" spans="1:49" x14ac:dyDescent="0.25">
      <c r="A105" t="s">
        <v>23</v>
      </c>
      <c r="B105" t="s">
        <v>138</v>
      </c>
      <c r="C105" t="s">
        <v>43</v>
      </c>
      <c r="D105" s="3">
        <v>42345</v>
      </c>
      <c r="E105">
        <v>1</v>
      </c>
      <c r="F105" t="s">
        <v>55</v>
      </c>
      <c r="K105" s="24" t="s">
        <v>75</v>
      </c>
      <c r="L105" t="s">
        <v>21</v>
      </c>
      <c r="M105">
        <v>2.4</v>
      </c>
      <c r="N105" s="2" t="s">
        <v>20</v>
      </c>
      <c r="O105" s="21" t="str">
        <f>IF(ISNUMBER(AVERAGEIFS(Observed!O$2:O$9149,Observed!$A$2:$A$9149,$A105,Observed!$D$2:$D$9149,$D105)),AVERAGEIFS(Observed!O$2:O$9149,Observed!$A$2:$A$9149,$A105,Observed!$D$2:$D$9149,$D105),"")</f>
        <v/>
      </c>
      <c r="P105" s="22" t="str">
        <f>IF(ISNUMBER(AVERAGEIFS(Observed!P$2:P$9149,Observed!$A$2:$A$9149,$A105,Observed!$D$2:$D$9149,$D105)),AVERAGEIFS(Observed!P$2:P$9149,Observed!$A$2:$A$9149,$A105,Observed!$D$2:$D$9149,$D105),"")</f>
        <v/>
      </c>
      <c r="Q105" s="22">
        <f>IF(ISNUMBER(AVERAGEIFS(Observed!Q$2:Q$9149,Observed!$A$2:$A$9149,$A105,Observed!$D$2:$D$9149,$D105)),AVERAGEIFS(Observed!Q$2:Q$9149,Observed!$A$2:$A$9149,$A105,Observed!$D$2:$D$9149,$D105),"")</f>
        <v>192.47496225065737</v>
      </c>
      <c r="R105" s="22">
        <f>IF(ISNUMBER(AVERAGEIFS(Observed!R$2:R$9149,Observed!$A$2:$A$9149,$A105,Observed!$D$2:$D$9149,$D105)),AVERAGEIFS(Observed!R$2:R$9149,Observed!$A$2:$A$9149,$A105,Observed!$D$2:$D$9149,$D105),"")</f>
        <v>192.47496225065737</v>
      </c>
      <c r="S105" s="22">
        <f>IF(ISNUMBER(AVERAGEIFS(Observed!S$2:S$9149,Observed!$A$2:$A$9149,$A105,Observed!$D$2:$D$9149,$D105)),AVERAGEIFS(Observed!S$2:S$9149,Observed!$A$2:$A$9149,$A105,Observed!$D$2:$D$9149,$D105),"")</f>
        <v>457.23750772112641</v>
      </c>
      <c r="T105" s="23" t="str">
        <f>IF(ISNUMBER(AVERAGEIFS(Observed!T$2:T$9149,Observed!$A$2:$A$9149,$A105,Observed!$D$2:$D$9149,$D105)),AVERAGEIFS(Observed!T$2:T$9149,Observed!$A$2:$A$9149,$A105,Observed!$D$2:$D$9149,$D105),"")</f>
        <v/>
      </c>
      <c r="U105" s="23" t="str">
        <f>IF(ISNUMBER(AVERAGEIFS(Observed!U$2:U$9149,Observed!$A$2:$A$9149,$A105,Observed!$D$2:$D$9149,$D105)),AVERAGEIFS(Observed!U$2:U$9149,Observed!$A$2:$A$9149,$A105,Observed!$D$2:$D$9149,$D105),"")</f>
        <v/>
      </c>
      <c r="V105" s="23" t="str">
        <f>IF(ISNUMBER(AVERAGEIFS(Observed!V$2:V$9149,Observed!$A$2:$A$9149,$A105,Observed!$D$2:$D$9149,$D105)),AVERAGEIFS(Observed!V$2:V$9149,Observed!$A$2:$A$9149,$A105,Observed!$D$2:$D$9149,$D105),"")</f>
        <v/>
      </c>
      <c r="W105" s="21" t="str">
        <f>IF(ISNUMBER(AVERAGEIFS(Observed!W$2:W$9149,Observed!$A$2:$A$9149,$A105,Observed!$D$2:$D$9149,$D105)),AVERAGEIFS(Observed!W$2:W$9149,Observed!$A$2:$A$9149,$A105,Observed!$D$2:$D$9149,$D105),"")</f>
        <v/>
      </c>
      <c r="X105" s="35" t="str">
        <f>IF(ISNUMBER(AVERAGEIFS(Observed!X$2:X$9149,Observed!$A$2:$A$9149,$A105,Observed!$D$2:$D$9149,$D105)),AVERAGEIFS(Observed!X$2:X$9149,Observed!$A$2:$A$9149,$A105,Observed!$D$2:$D$9149,$D105),"")</f>
        <v/>
      </c>
      <c r="Y105" s="35" t="str">
        <f>IF(ISNUMBER(AVERAGEIFS(Observed!Y$2:Y$9149,Observed!$A$2:$A$9149,$A105,Observed!$D$2:$D$9149,$D105)),AVERAGEIFS(Observed!Y$2:Y$9149,Observed!$A$2:$A$9149,$A105,Observed!$D$2:$D$9149,$D105),"")</f>
        <v/>
      </c>
      <c r="Z105" s="22" t="str">
        <f>IF(ISNUMBER(AVERAGEIFS(Observed!Z$2:Z$9149,Observed!$A$2:$A$9149,$A105,Observed!$D$2:$D$9149,$D105)),AVERAGEIFS(Observed!Z$2:Z$9149,Observed!$A$2:$A$9149,$A105,Observed!$D$2:$D$9149,$D105),"")</f>
        <v/>
      </c>
      <c r="AA105" s="22" t="str">
        <f>IF(ISNUMBER(AVERAGEIFS(Observed!AA$2:AA$9149,Observed!$A$2:$A$9149,$A105,Observed!$D$2:$D$9149,$D105)),AVERAGEIFS(Observed!AA$2:AA$9149,Observed!$A$2:$A$9149,$A105,Observed!$D$2:$D$9149,$D105),"")</f>
        <v/>
      </c>
      <c r="AB105" s="22" t="str">
        <f>IF(ISNUMBER(AVERAGEIFS(Observed!AB$2:AB$9149,Observed!$A$2:$A$9149,$A105,Observed!$D$2:$D$9149,$D105)),AVERAGEIFS(Observed!AB$2:AB$9149,Observed!$A$2:$A$9149,$A105,Observed!$D$2:$D$9149,$D105),"")</f>
        <v/>
      </c>
      <c r="AC105" s="22" t="str">
        <f>IF(ISNUMBER(AVERAGEIFS(Observed!AC$2:AC$9149,Observed!$A$2:$A$9149,$A105,Observed!$D$2:$D$9149,$D105)),AVERAGEIFS(Observed!AC$2:AC$9149,Observed!$A$2:$A$9149,$A105,Observed!$D$2:$D$9149,$D105),"")</f>
        <v/>
      </c>
      <c r="AD105" s="22" t="str">
        <f>IF(ISNUMBER(AVERAGEIFS(Observed!AD$2:AD$9149,Observed!$A$2:$A$9149,$A105,Observed!$D$2:$D$9149,$D105)),AVERAGEIFS(Observed!AD$2:AD$9149,Observed!$A$2:$A$9149,$A105,Observed!$D$2:$D$9149,$D105),"")</f>
        <v/>
      </c>
      <c r="AE105" s="22" t="str">
        <f>IF(ISNUMBER(AVERAGEIFS(Observed!AE$2:AE$9149,Observed!$A$2:$A$9149,$A105,Observed!$D$2:$D$9149,$D105)),AVERAGEIFS(Observed!AE$2:AE$9149,Observed!$A$2:$A$9149,$A105,Observed!$D$2:$D$9149,$D105),"")</f>
        <v/>
      </c>
      <c r="AF105" s="22">
        <f>IF(ISNUMBER(AVERAGEIFS(Observed!AF$2:AF$9149,Observed!$A$2:$A$9149,$A105,Observed!$D$2:$D$9149,$D105)),AVERAGEIFS(Observed!AF$2:AF$9149,Observed!$A$2:$A$9149,$A105,Observed!$D$2:$D$9149,$D105),"")</f>
        <v>14.360330581665039</v>
      </c>
      <c r="AG105" s="22">
        <f>IF(ISNUMBER(AVERAGEIFS(Observed!AG$2:AG$9149,Observed!$A$2:$A$9149,$A105,Observed!$D$2:$D$9149,$D105)),AVERAGEIFS(Observed!AG$2:AG$9149,Observed!$A$2:$A$9149,$A105,Observed!$D$2:$D$9149,$D105),"")</f>
        <v>85.639669418334961</v>
      </c>
      <c r="AH105" s="22">
        <f>IF(ISNUMBER(AVERAGEIFS(Observed!AH$2:AH$9149,Observed!$A$2:$A$9149,$A105,Observed!$D$2:$D$9149,$D105)),AVERAGEIFS(Observed!AH$2:AH$9149,Observed!$A$2:$A$9149,$A105,Observed!$D$2:$D$9149,$D105),"")</f>
        <v>25.871608257293701</v>
      </c>
      <c r="AI105" s="22">
        <f>IF(ISNUMBER(AVERAGEIFS(Observed!AI$2:AI$9149,Observed!$A$2:$A$9149,$A105,Observed!$D$2:$D$9149,$D105)),AVERAGEIFS(Observed!AI$2:AI$9149,Observed!$A$2:$A$9149,$A105,Observed!$D$2:$D$9149,$D105),"")</f>
        <v>33.930547714233398</v>
      </c>
      <c r="AJ105" s="22">
        <f>IF(ISNUMBER(AVERAGEIFS(Observed!AJ$2:AJ$9149,Observed!$A$2:$A$9149,$A105,Observed!$D$2:$D$9149,$D105)),AVERAGEIFS(Observed!AJ$2:AJ$9149,Observed!$A$2:$A$9149,$A105,Observed!$D$2:$D$9149,$D105),"")</f>
        <v>6.9203212261199951</v>
      </c>
      <c r="AK105" s="22">
        <f>IF(ISNUMBER(AVERAGEIFS(Observed!AK$2:AK$9149,Observed!$A$2:$A$9149,$A105,Observed!$D$2:$D$9149,$D105)),AVERAGEIFS(Observed!AK$2:AK$9149,Observed!$A$2:$A$9149,$A105,Observed!$D$2:$D$9149,$D105),"")</f>
        <v>12.576174020767212</v>
      </c>
      <c r="AL105" s="23">
        <f>IF(ISNUMBER(AVERAGEIFS(Observed!AL$2:AL$9149,Observed!$A$2:$A$9149,$A105,Observed!$D$2:$D$9149,$D105)),AVERAGEIFS(Observed!AL$2:AL$9149,Observed!$A$2:$A$9149,$A105,Observed!$D$2:$D$9149,$D105),"")</f>
        <v>2.012187843322754E-2</v>
      </c>
      <c r="AM105" s="23">
        <f>IF(ISNUMBER(AVERAGEIFS(Observed!AM$2:AM$9149,Observed!$A$2:$A$9149,$A105,Observed!$D$2:$D$9149,$D105)),AVERAGEIFS(Observed!AM$2:AM$9149,Observed!$A$2:$A$9149,$A105,Observed!$D$2:$D$9149,$D105),"")</f>
        <v>2.012187843322754E-2</v>
      </c>
      <c r="AN105" s="22">
        <f>IF(ISNUMBER(AVERAGEIFS(Observed!AN$2:AN$9149,Observed!$A$2:$A$9149,$A105,Observed!$D$2:$D$9149,$D105)),AVERAGEIFS(Observed!AN$2:AN$9149,Observed!$A$2:$A$9149,$A105,Observed!$D$2:$D$9149,$D105),"")</f>
        <v>68.37141227722168</v>
      </c>
      <c r="AO105" s="22">
        <f>IF(ISNUMBER(AVERAGEIFS(Observed!AO$2:AO$9149,Observed!$A$2:$A$9149,$A105,Observed!$D$2:$D$9149,$D105)),AVERAGEIFS(Observed!AO$2:AO$9149,Observed!$A$2:$A$9149,$A105,Observed!$D$2:$D$9149,$D105),"")</f>
        <v>10.939425964355468</v>
      </c>
      <c r="AP105" s="21" t="str">
        <f>IF(ISNUMBER(AVERAGEIFS(Observed!AP$2:AP$9149,Observed!$A$2:$A$9149,$A105,Observed!$D$2:$D$9149,$D105)),AVERAGEIFS(Observed!AP$2:AP$9149,Observed!$A$2:$A$9149,$A105,Observed!$D$2:$D$9149,$D105),"")</f>
        <v/>
      </c>
      <c r="AQ105" s="22" t="str">
        <f>IF(ISNUMBER(AVERAGEIFS(Observed!AQ$2:AQ$9149,Observed!$A$2:$A$9149,$A105,Observed!$D$2:$D$9149,$D105)),AVERAGEIFS(Observed!AQ$2:AQ$9149,Observed!$A$2:$A$9149,$A105,Observed!$D$2:$D$9149,$D105),"")</f>
        <v/>
      </c>
      <c r="AR105" s="22" t="str">
        <f>IF(ISNUMBER(AVERAGEIFS(Observed!AR$2:AR$9149,Observed!$A$2:$A$9149,$A105,Observed!$D$2:$D$9149,$D105)),AVERAGEIFS(Observed!AR$2:AR$9149,Observed!$A$2:$A$9149,$A105,Observed!$D$2:$D$9149,$D105),"")</f>
        <v/>
      </c>
      <c r="AS105" s="22" t="str">
        <f>IF(ISNUMBER(AVERAGEIFS(Observed!AS$2:AS$9149,Observed!$A$2:$A$9149,$A105,Observed!$D$2:$D$9149,$D105)),AVERAGEIFS(Observed!AS$2:AS$9149,Observed!$A$2:$A$9149,$A105,Observed!$D$2:$D$9149,$D105),"")</f>
        <v/>
      </c>
      <c r="AT105" s="22">
        <f>IF(ISNUMBER(AVERAGEIFS(Observed!AT$2:AT$9149,Observed!$A$2:$A$9149,$A105,Observed!$D$2:$D$9149,$D105)),AVERAGEIFS(Observed!AT$2:AT$9149,Observed!$A$2:$A$9149,$A105,Observed!$D$2:$D$9149,$D105),"")</f>
        <v>3.8570000000000002</v>
      </c>
      <c r="AU105" s="22">
        <f>IF(ISNUMBER(AVERAGEIFS(Observed!AU$2:AU$9149,Observed!$A$2:$A$9149,$A105,Observed!$D$2:$D$9149,$D105)),AVERAGEIFS(Observed!AU$2:AU$9149,Observed!$A$2:$A$9149,$A105,Observed!$D$2:$D$9149,$D105),"")</f>
        <v>11.085999999999999</v>
      </c>
      <c r="AV105" s="2">
        <f>COUNTIFS(Observed!$A$2:$A$9149,$A105,Observed!$D$2:$D$9149,$D105)</f>
        <v>4</v>
      </c>
      <c r="AW105" s="2">
        <f t="shared" si="1"/>
        <v>15</v>
      </c>
    </row>
    <row r="106" spans="1:49" x14ac:dyDescent="0.25">
      <c r="A106" t="s">
        <v>24</v>
      </c>
      <c r="B106" t="s">
        <v>138</v>
      </c>
      <c r="C106" t="s">
        <v>43</v>
      </c>
      <c r="D106" s="3">
        <v>42345</v>
      </c>
      <c r="E106">
        <v>1</v>
      </c>
      <c r="F106" t="s">
        <v>56</v>
      </c>
      <c r="K106" s="24" t="s">
        <v>75</v>
      </c>
      <c r="L106" t="s">
        <v>21</v>
      </c>
      <c r="M106">
        <v>2.4</v>
      </c>
      <c r="N106" s="2" t="s">
        <v>20</v>
      </c>
      <c r="O106" s="21" t="str">
        <f>IF(ISNUMBER(AVERAGEIFS(Observed!O$2:O$9149,Observed!$A$2:$A$9149,$A106,Observed!$D$2:$D$9149,$D106)),AVERAGEIFS(Observed!O$2:O$9149,Observed!$A$2:$A$9149,$A106,Observed!$D$2:$D$9149,$D106),"")</f>
        <v/>
      </c>
      <c r="P106" s="22" t="str">
        <f>IF(ISNUMBER(AVERAGEIFS(Observed!P$2:P$9149,Observed!$A$2:$A$9149,$A106,Observed!$D$2:$D$9149,$D106)),AVERAGEIFS(Observed!P$2:P$9149,Observed!$A$2:$A$9149,$A106,Observed!$D$2:$D$9149,$D106),"")</f>
        <v/>
      </c>
      <c r="Q106" s="22">
        <f>IF(ISNUMBER(AVERAGEIFS(Observed!Q$2:Q$9149,Observed!$A$2:$A$9149,$A106,Observed!$D$2:$D$9149,$D106)),AVERAGEIFS(Observed!Q$2:Q$9149,Observed!$A$2:$A$9149,$A106,Observed!$D$2:$D$9149,$D106),"")</f>
        <v>242.58371714576893</v>
      </c>
      <c r="R106" s="22">
        <f>IF(ISNUMBER(AVERAGEIFS(Observed!R$2:R$9149,Observed!$A$2:$A$9149,$A106,Observed!$D$2:$D$9149,$D106)),AVERAGEIFS(Observed!R$2:R$9149,Observed!$A$2:$A$9149,$A106,Observed!$D$2:$D$9149,$D106),"")</f>
        <v>242.58371714576893</v>
      </c>
      <c r="S106" s="22">
        <f>IF(ISNUMBER(AVERAGEIFS(Observed!S$2:S$9149,Observed!$A$2:$A$9149,$A106,Observed!$D$2:$D$9149,$D106)),AVERAGEIFS(Observed!S$2:S$9149,Observed!$A$2:$A$9149,$A106,Observed!$D$2:$D$9149,$D106),"")</f>
        <v>644.90916888316963</v>
      </c>
      <c r="T106" s="23" t="str">
        <f>IF(ISNUMBER(AVERAGEIFS(Observed!T$2:T$9149,Observed!$A$2:$A$9149,$A106,Observed!$D$2:$D$9149,$D106)),AVERAGEIFS(Observed!T$2:T$9149,Observed!$A$2:$A$9149,$A106,Observed!$D$2:$D$9149,$D106),"")</f>
        <v/>
      </c>
      <c r="U106" s="23" t="str">
        <f>IF(ISNUMBER(AVERAGEIFS(Observed!U$2:U$9149,Observed!$A$2:$A$9149,$A106,Observed!$D$2:$D$9149,$D106)),AVERAGEIFS(Observed!U$2:U$9149,Observed!$A$2:$A$9149,$A106,Observed!$D$2:$D$9149,$D106),"")</f>
        <v/>
      </c>
      <c r="V106" s="23" t="str">
        <f>IF(ISNUMBER(AVERAGEIFS(Observed!V$2:V$9149,Observed!$A$2:$A$9149,$A106,Observed!$D$2:$D$9149,$D106)),AVERAGEIFS(Observed!V$2:V$9149,Observed!$A$2:$A$9149,$A106,Observed!$D$2:$D$9149,$D106),"")</f>
        <v/>
      </c>
      <c r="W106" s="21" t="str">
        <f>IF(ISNUMBER(AVERAGEIFS(Observed!W$2:W$9149,Observed!$A$2:$A$9149,$A106,Observed!$D$2:$D$9149,$D106)),AVERAGEIFS(Observed!W$2:W$9149,Observed!$A$2:$A$9149,$A106,Observed!$D$2:$D$9149,$D106),"")</f>
        <v/>
      </c>
      <c r="X106" s="35" t="str">
        <f>IF(ISNUMBER(AVERAGEIFS(Observed!X$2:X$9149,Observed!$A$2:$A$9149,$A106,Observed!$D$2:$D$9149,$D106)),AVERAGEIFS(Observed!X$2:X$9149,Observed!$A$2:$A$9149,$A106,Observed!$D$2:$D$9149,$D106),"")</f>
        <v/>
      </c>
      <c r="Y106" s="35" t="str">
        <f>IF(ISNUMBER(AVERAGEIFS(Observed!Y$2:Y$9149,Observed!$A$2:$A$9149,$A106,Observed!$D$2:$D$9149,$D106)),AVERAGEIFS(Observed!Y$2:Y$9149,Observed!$A$2:$A$9149,$A106,Observed!$D$2:$D$9149,$D106),"")</f>
        <v/>
      </c>
      <c r="Z106" s="22" t="str">
        <f>IF(ISNUMBER(AVERAGEIFS(Observed!Z$2:Z$9149,Observed!$A$2:$A$9149,$A106,Observed!$D$2:$D$9149,$D106)),AVERAGEIFS(Observed!Z$2:Z$9149,Observed!$A$2:$A$9149,$A106,Observed!$D$2:$D$9149,$D106),"")</f>
        <v/>
      </c>
      <c r="AA106" s="22" t="str">
        <f>IF(ISNUMBER(AVERAGEIFS(Observed!AA$2:AA$9149,Observed!$A$2:$A$9149,$A106,Observed!$D$2:$D$9149,$D106)),AVERAGEIFS(Observed!AA$2:AA$9149,Observed!$A$2:$A$9149,$A106,Observed!$D$2:$D$9149,$D106),"")</f>
        <v/>
      </c>
      <c r="AB106" s="22" t="str">
        <f>IF(ISNUMBER(AVERAGEIFS(Observed!AB$2:AB$9149,Observed!$A$2:$A$9149,$A106,Observed!$D$2:$D$9149,$D106)),AVERAGEIFS(Observed!AB$2:AB$9149,Observed!$A$2:$A$9149,$A106,Observed!$D$2:$D$9149,$D106),"")</f>
        <v/>
      </c>
      <c r="AC106" s="22" t="str">
        <f>IF(ISNUMBER(AVERAGEIFS(Observed!AC$2:AC$9149,Observed!$A$2:$A$9149,$A106,Observed!$D$2:$D$9149,$D106)),AVERAGEIFS(Observed!AC$2:AC$9149,Observed!$A$2:$A$9149,$A106,Observed!$D$2:$D$9149,$D106),"")</f>
        <v/>
      </c>
      <c r="AD106" s="22" t="str">
        <f>IF(ISNUMBER(AVERAGEIFS(Observed!AD$2:AD$9149,Observed!$A$2:$A$9149,$A106,Observed!$D$2:$D$9149,$D106)),AVERAGEIFS(Observed!AD$2:AD$9149,Observed!$A$2:$A$9149,$A106,Observed!$D$2:$D$9149,$D106),"")</f>
        <v/>
      </c>
      <c r="AE106" s="22" t="str">
        <f>IF(ISNUMBER(AVERAGEIFS(Observed!AE$2:AE$9149,Observed!$A$2:$A$9149,$A106,Observed!$D$2:$D$9149,$D106)),AVERAGEIFS(Observed!AE$2:AE$9149,Observed!$A$2:$A$9149,$A106,Observed!$D$2:$D$9149,$D106),"")</f>
        <v/>
      </c>
      <c r="AF106" s="22">
        <f>IF(ISNUMBER(AVERAGEIFS(Observed!AF$2:AF$9149,Observed!$A$2:$A$9149,$A106,Observed!$D$2:$D$9149,$D106)),AVERAGEIFS(Observed!AF$2:AF$9149,Observed!$A$2:$A$9149,$A106,Observed!$D$2:$D$9149,$D106),"")</f>
        <v>14.093107223510742</v>
      </c>
      <c r="AG106" s="22">
        <f>IF(ISNUMBER(AVERAGEIFS(Observed!AG$2:AG$9149,Observed!$A$2:$A$9149,$A106,Observed!$D$2:$D$9149,$D106)),AVERAGEIFS(Observed!AG$2:AG$9149,Observed!$A$2:$A$9149,$A106,Observed!$D$2:$D$9149,$D106),"")</f>
        <v>85.906892776489258</v>
      </c>
      <c r="AH106" s="22">
        <f>IF(ISNUMBER(AVERAGEIFS(Observed!AH$2:AH$9149,Observed!$A$2:$A$9149,$A106,Observed!$D$2:$D$9149,$D106)),AVERAGEIFS(Observed!AH$2:AH$9149,Observed!$A$2:$A$9149,$A106,Observed!$D$2:$D$9149,$D106),"")</f>
        <v>23.425252914428711</v>
      </c>
      <c r="AI106" s="22">
        <f>IF(ISNUMBER(AVERAGEIFS(Observed!AI$2:AI$9149,Observed!$A$2:$A$9149,$A106,Observed!$D$2:$D$9149,$D106)),AVERAGEIFS(Observed!AI$2:AI$9149,Observed!$A$2:$A$9149,$A106,Observed!$D$2:$D$9149,$D106),"")</f>
        <v>31.296217918395996</v>
      </c>
      <c r="AJ106" s="22">
        <f>IF(ISNUMBER(AVERAGEIFS(Observed!AJ$2:AJ$9149,Observed!$A$2:$A$9149,$A106,Observed!$D$2:$D$9149,$D106)),AVERAGEIFS(Observed!AJ$2:AJ$9149,Observed!$A$2:$A$9149,$A106,Observed!$D$2:$D$9149,$D106),"")</f>
        <v>8.6156597137451172</v>
      </c>
      <c r="AK106" s="22">
        <f>IF(ISNUMBER(AVERAGEIFS(Observed!AK$2:AK$9149,Observed!$A$2:$A$9149,$A106,Observed!$D$2:$D$9149,$D106)),AVERAGEIFS(Observed!AK$2:AK$9149,Observed!$A$2:$A$9149,$A106,Observed!$D$2:$D$9149,$D106),"")</f>
        <v>16.520199537277222</v>
      </c>
      <c r="AL106" s="23">
        <f>IF(ISNUMBER(AVERAGEIFS(Observed!AL$2:AL$9149,Observed!$A$2:$A$9149,$A106,Observed!$D$2:$D$9149,$D106)),AVERAGEIFS(Observed!AL$2:AL$9149,Observed!$A$2:$A$9149,$A106,Observed!$D$2:$D$9149,$D106),"")</f>
        <v>2.6432319259643552E-2</v>
      </c>
      <c r="AM106" s="23">
        <f>IF(ISNUMBER(AVERAGEIFS(Observed!AM$2:AM$9149,Observed!$A$2:$A$9149,$A106,Observed!$D$2:$D$9149,$D106)),AVERAGEIFS(Observed!AM$2:AM$9149,Observed!$A$2:$A$9149,$A106,Observed!$D$2:$D$9149,$D106),"")</f>
        <v>2.6432319259643552E-2</v>
      </c>
      <c r="AN106" s="22">
        <f>IF(ISNUMBER(AVERAGEIFS(Observed!AN$2:AN$9149,Observed!$A$2:$A$9149,$A106,Observed!$D$2:$D$9149,$D106)),AVERAGEIFS(Observed!AN$2:AN$9149,Observed!$A$2:$A$9149,$A106,Observed!$D$2:$D$9149,$D106),"")</f>
        <v>71.551532745361328</v>
      </c>
      <c r="AO106" s="22">
        <f>IF(ISNUMBER(AVERAGEIFS(Observed!AO$2:AO$9149,Observed!$A$2:$A$9149,$A106,Observed!$D$2:$D$9149,$D106)),AVERAGEIFS(Observed!AO$2:AO$9149,Observed!$A$2:$A$9149,$A106,Observed!$D$2:$D$9149,$D106),"")</f>
        <v>11.448245239257814</v>
      </c>
      <c r="AP106" s="21" t="str">
        <f>IF(ISNUMBER(AVERAGEIFS(Observed!AP$2:AP$9149,Observed!$A$2:$A$9149,$A106,Observed!$D$2:$D$9149,$D106)),AVERAGEIFS(Observed!AP$2:AP$9149,Observed!$A$2:$A$9149,$A106,Observed!$D$2:$D$9149,$D106),"")</f>
        <v/>
      </c>
      <c r="AQ106" s="22" t="str">
        <f>IF(ISNUMBER(AVERAGEIFS(Observed!AQ$2:AQ$9149,Observed!$A$2:$A$9149,$A106,Observed!$D$2:$D$9149,$D106)),AVERAGEIFS(Observed!AQ$2:AQ$9149,Observed!$A$2:$A$9149,$A106,Observed!$D$2:$D$9149,$D106),"")</f>
        <v/>
      </c>
      <c r="AR106" s="22" t="str">
        <f>IF(ISNUMBER(AVERAGEIFS(Observed!AR$2:AR$9149,Observed!$A$2:$A$9149,$A106,Observed!$D$2:$D$9149,$D106)),AVERAGEIFS(Observed!AR$2:AR$9149,Observed!$A$2:$A$9149,$A106,Observed!$D$2:$D$9149,$D106),"")</f>
        <v/>
      </c>
      <c r="AS106" s="22" t="str">
        <f>IF(ISNUMBER(AVERAGEIFS(Observed!AS$2:AS$9149,Observed!$A$2:$A$9149,$A106,Observed!$D$2:$D$9149,$D106)),AVERAGEIFS(Observed!AS$2:AS$9149,Observed!$A$2:$A$9149,$A106,Observed!$D$2:$D$9149,$D106),"")</f>
        <v/>
      </c>
      <c r="AT106" s="22">
        <f>IF(ISNUMBER(AVERAGEIFS(Observed!AT$2:AT$9149,Observed!$A$2:$A$9149,$A106,Observed!$D$2:$D$9149,$D106)),AVERAGEIFS(Observed!AT$2:AT$9149,Observed!$A$2:$A$9149,$A106,Observed!$D$2:$D$9149,$D106),"")</f>
        <v>6.4312500000000004</v>
      </c>
      <c r="AU106" s="22">
        <f>IF(ISNUMBER(AVERAGEIFS(Observed!AU$2:AU$9149,Observed!$A$2:$A$9149,$A106,Observed!$D$2:$D$9149,$D106)),AVERAGEIFS(Observed!AU$2:AU$9149,Observed!$A$2:$A$9149,$A106,Observed!$D$2:$D$9149,$D106),"")</f>
        <v>19.184750000000001</v>
      </c>
      <c r="AV106" s="2">
        <f>COUNTIFS(Observed!$A$2:$A$9149,$A106,Observed!$D$2:$D$9149,$D106)</f>
        <v>4</v>
      </c>
      <c r="AW106" s="2">
        <f t="shared" si="1"/>
        <v>15</v>
      </c>
    </row>
    <row r="107" spans="1:49" x14ac:dyDescent="0.25">
      <c r="A107" t="s">
        <v>27</v>
      </c>
      <c r="B107" t="s">
        <v>138</v>
      </c>
      <c r="C107" t="s">
        <v>43</v>
      </c>
      <c r="D107" s="3">
        <v>42345</v>
      </c>
      <c r="E107">
        <v>1</v>
      </c>
      <c r="F107" t="s">
        <v>57</v>
      </c>
      <c r="K107" s="24" t="s">
        <v>75</v>
      </c>
      <c r="L107" t="s">
        <v>21</v>
      </c>
      <c r="M107">
        <v>2.4</v>
      </c>
      <c r="N107" s="2" t="s">
        <v>20</v>
      </c>
      <c r="O107" s="21" t="str">
        <f>IF(ISNUMBER(AVERAGEIFS(Observed!O$2:O$9149,Observed!$A$2:$A$9149,$A107,Observed!$D$2:$D$9149,$D107)),AVERAGEIFS(Observed!O$2:O$9149,Observed!$A$2:$A$9149,$A107,Observed!$D$2:$D$9149,$D107),"")</f>
        <v/>
      </c>
      <c r="P107" s="22" t="str">
        <f>IF(ISNUMBER(AVERAGEIFS(Observed!P$2:P$9149,Observed!$A$2:$A$9149,$A107,Observed!$D$2:$D$9149,$D107)),AVERAGEIFS(Observed!P$2:P$9149,Observed!$A$2:$A$9149,$A107,Observed!$D$2:$D$9149,$D107),"")</f>
        <v/>
      </c>
      <c r="Q107" s="22">
        <f>IF(ISNUMBER(AVERAGEIFS(Observed!Q$2:Q$9149,Observed!$A$2:$A$9149,$A107,Observed!$D$2:$D$9149,$D107)),AVERAGEIFS(Observed!Q$2:Q$9149,Observed!$A$2:$A$9149,$A107,Observed!$D$2:$D$9149,$D107),"")</f>
        <v>243.54955259616759</v>
      </c>
      <c r="R107" s="22">
        <f>IF(ISNUMBER(AVERAGEIFS(Observed!R$2:R$9149,Observed!$A$2:$A$9149,$A107,Observed!$D$2:$D$9149,$D107)),AVERAGEIFS(Observed!R$2:R$9149,Observed!$A$2:$A$9149,$A107,Observed!$D$2:$D$9149,$D107),"")</f>
        <v>243.54955259616759</v>
      </c>
      <c r="S107" s="22">
        <f>IF(ISNUMBER(AVERAGEIFS(Observed!S$2:S$9149,Observed!$A$2:$A$9149,$A107,Observed!$D$2:$D$9149,$D107)),AVERAGEIFS(Observed!S$2:S$9149,Observed!$A$2:$A$9149,$A107,Observed!$D$2:$D$9149,$D107),"")</f>
        <v>600.98418664833548</v>
      </c>
      <c r="T107" s="23" t="str">
        <f>IF(ISNUMBER(AVERAGEIFS(Observed!T$2:T$9149,Observed!$A$2:$A$9149,$A107,Observed!$D$2:$D$9149,$D107)),AVERAGEIFS(Observed!T$2:T$9149,Observed!$A$2:$A$9149,$A107,Observed!$D$2:$D$9149,$D107),"")</f>
        <v/>
      </c>
      <c r="U107" s="23" t="str">
        <f>IF(ISNUMBER(AVERAGEIFS(Observed!U$2:U$9149,Observed!$A$2:$A$9149,$A107,Observed!$D$2:$D$9149,$D107)),AVERAGEIFS(Observed!U$2:U$9149,Observed!$A$2:$A$9149,$A107,Observed!$D$2:$D$9149,$D107),"")</f>
        <v/>
      </c>
      <c r="V107" s="23" t="str">
        <f>IF(ISNUMBER(AVERAGEIFS(Observed!V$2:V$9149,Observed!$A$2:$A$9149,$A107,Observed!$D$2:$D$9149,$D107)),AVERAGEIFS(Observed!V$2:V$9149,Observed!$A$2:$A$9149,$A107,Observed!$D$2:$D$9149,$D107),"")</f>
        <v/>
      </c>
      <c r="W107" s="21" t="str">
        <f>IF(ISNUMBER(AVERAGEIFS(Observed!W$2:W$9149,Observed!$A$2:$A$9149,$A107,Observed!$D$2:$D$9149,$D107)),AVERAGEIFS(Observed!W$2:W$9149,Observed!$A$2:$A$9149,$A107,Observed!$D$2:$D$9149,$D107),"")</f>
        <v/>
      </c>
      <c r="X107" s="35" t="str">
        <f>IF(ISNUMBER(AVERAGEIFS(Observed!X$2:X$9149,Observed!$A$2:$A$9149,$A107,Observed!$D$2:$D$9149,$D107)),AVERAGEIFS(Observed!X$2:X$9149,Observed!$A$2:$A$9149,$A107,Observed!$D$2:$D$9149,$D107),"")</f>
        <v/>
      </c>
      <c r="Y107" s="35" t="str">
        <f>IF(ISNUMBER(AVERAGEIFS(Observed!Y$2:Y$9149,Observed!$A$2:$A$9149,$A107,Observed!$D$2:$D$9149,$D107)),AVERAGEIFS(Observed!Y$2:Y$9149,Observed!$A$2:$A$9149,$A107,Observed!$D$2:$D$9149,$D107),"")</f>
        <v/>
      </c>
      <c r="Z107" s="22" t="str">
        <f>IF(ISNUMBER(AVERAGEIFS(Observed!Z$2:Z$9149,Observed!$A$2:$A$9149,$A107,Observed!$D$2:$D$9149,$D107)),AVERAGEIFS(Observed!Z$2:Z$9149,Observed!$A$2:$A$9149,$A107,Observed!$D$2:$D$9149,$D107),"")</f>
        <v/>
      </c>
      <c r="AA107" s="22" t="str">
        <f>IF(ISNUMBER(AVERAGEIFS(Observed!AA$2:AA$9149,Observed!$A$2:$A$9149,$A107,Observed!$D$2:$D$9149,$D107)),AVERAGEIFS(Observed!AA$2:AA$9149,Observed!$A$2:$A$9149,$A107,Observed!$D$2:$D$9149,$D107),"")</f>
        <v/>
      </c>
      <c r="AB107" s="22" t="str">
        <f>IF(ISNUMBER(AVERAGEIFS(Observed!AB$2:AB$9149,Observed!$A$2:$A$9149,$A107,Observed!$D$2:$D$9149,$D107)),AVERAGEIFS(Observed!AB$2:AB$9149,Observed!$A$2:$A$9149,$A107,Observed!$D$2:$D$9149,$D107),"")</f>
        <v/>
      </c>
      <c r="AC107" s="22" t="str">
        <f>IF(ISNUMBER(AVERAGEIFS(Observed!AC$2:AC$9149,Observed!$A$2:$A$9149,$A107,Observed!$D$2:$D$9149,$D107)),AVERAGEIFS(Observed!AC$2:AC$9149,Observed!$A$2:$A$9149,$A107,Observed!$D$2:$D$9149,$D107),"")</f>
        <v/>
      </c>
      <c r="AD107" s="22" t="str">
        <f>IF(ISNUMBER(AVERAGEIFS(Observed!AD$2:AD$9149,Observed!$A$2:$A$9149,$A107,Observed!$D$2:$D$9149,$D107)),AVERAGEIFS(Observed!AD$2:AD$9149,Observed!$A$2:$A$9149,$A107,Observed!$D$2:$D$9149,$D107),"")</f>
        <v/>
      </c>
      <c r="AE107" s="22" t="str">
        <f>IF(ISNUMBER(AVERAGEIFS(Observed!AE$2:AE$9149,Observed!$A$2:$A$9149,$A107,Observed!$D$2:$D$9149,$D107)),AVERAGEIFS(Observed!AE$2:AE$9149,Observed!$A$2:$A$9149,$A107,Observed!$D$2:$D$9149,$D107),"")</f>
        <v/>
      </c>
      <c r="AF107" s="22">
        <f>IF(ISNUMBER(AVERAGEIFS(Observed!AF$2:AF$9149,Observed!$A$2:$A$9149,$A107,Observed!$D$2:$D$9149,$D107)),AVERAGEIFS(Observed!AF$2:AF$9149,Observed!$A$2:$A$9149,$A107,Observed!$D$2:$D$9149,$D107),"")</f>
        <v>12.513200759887695</v>
      </c>
      <c r="AG107" s="22">
        <f>IF(ISNUMBER(AVERAGEIFS(Observed!AG$2:AG$9149,Observed!$A$2:$A$9149,$A107,Observed!$D$2:$D$9149,$D107)),AVERAGEIFS(Observed!AG$2:AG$9149,Observed!$A$2:$A$9149,$A107,Observed!$D$2:$D$9149,$D107),"")</f>
        <v>87.486799240112305</v>
      </c>
      <c r="AH107" s="22">
        <f>IF(ISNUMBER(AVERAGEIFS(Observed!AH$2:AH$9149,Observed!$A$2:$A$9149,$A107,Observed!$D$2:$D$9149,$D107)),AVERAGEIFS(Observed!AH$2:AH$9149,Observed!$A$2:$A$9149,$A107,Observed!$D$2:$D$9149,$D107),"")</f>
        <v>25.501656532287598</v>
      </c>
      <c r="AI107" s="22">
        <f>IF(ISNUMBER(AVERAGEIFS(Observed!AI$2:AI$9149,Observed!$A$2:$A$9149,$A107,Observed!$D$2:$D$9149,$D107)),AVERAGEIFS(Observed!AI$2:AI$9149,Observed!$A$2:$A$9149,$A107,Observed!$D$2:$D$9149,$D107),"")</f>
        <v>34.740613460540771</v>
      </c>
      <c r="AJ107" s="22">
        <f>IF(ISNUMBER(AVERAGEIFS(Observed!AJ$2:AJ$9149,Observed!$A$2:$A$9149,$A107,Observed!$D$2:$D$9149,$D107)),AVERAGEIFS(Observed!AJ$2:AJ$9149,Observed!$A$2:$A$9149,$A107,Observed!$D$2:$D$9149,$D107),"")</f>
        <v>6.9829483032226563</v>
      </c>
      <c r="AK107" s="22">
        <f>IF(ISNUMBER(AVERAGEIFS(Observed!AK$2:AK$9149,Observed!$A$2:$A$9149,$A107,Observed!$D$2:$D$9149,$D107)),AVERAGEIFS(Observed!AK$2:AK$9149,Observed!$A$2:$A$9149,$A107,Observed!$D$2:$D$9149,$D107),"")</f>
        <v>13.876851320266724</v>
      </c>
      <c r="AL107" s="23">
        <f>IF(ISNUMBER(AVERAGEIFS(Observed!AL$2:AL$9149,Observed!$A$2:$A$9149,$A107,Observed!$D$2:$D$9149,$D107)),AVERAGEIFS(Observed!AL$2:AL$9149,Observed!$A$2:$A$9149,$A107,Observed!$D$2:$D$9149,$D107),"")</f>
        <v>2.2202962112426759E-2</v>
      </c>
      <c r="AM107" s="23">
        <f>IF(ISNUMBER(AVERAGEIFS(Observed!AM$2:AM$9149,Observed!$A$2:$A$9149,$A107,Observed!$D$2:$D$9149,$D107)),AVERAGEIFS(Observed!AM$2:AM$9149,Observed!$A$2:$A$9149,$A107,Observed!$D$2:$D$9149,$D107),"")</f>
        <v>2.2202962112426759E-2</v>
      </c>
      <c r="AN107" s="22">
        <f>IF(ISNUMBER(AVERAGEIFS(Observed!AN$2:AN$9149,Observed!$A$2:$A$9149,$A107,Observed!$D$2:$D$9149,$D107)),AVERAGEIFS(Observed!AN$2:AN$9149,Observed!$A$2:$A$9149,$A107,Observed!$D$2:$D$9149,$D107),"")</f>
        <v>70.069345474243164</v>
      </c>
      <c r="AO107" s="22">
        <f>IF(ISNUMBER(AVERAGEIFS(Observed!AO$2:AO$9149,Observed!$A$2:$A$9149,$A107,Observed!$D$2:$D$9149,$D107)),AVERAGEIFS(Observed!AO$2:AO$9149,Observed!$A$2:$A$9149,$A107,Observed!$D$2:$D$9149,$D107),"")</f>
        <v>11.211095275878906</v>
      </c>
      <c r="AP107" s="21" t="str">
        <f>IF(ISNUMBER(AVERAGEIFS(Observed!AP$2:AP$9149,Observed!$A$2:$A$9149,$A107,Observed!$D$2:$D$9149,$D107)),AVERAGEIFS(Observed!AP$2:AP$9149,Observed!$A$2:$A$9149,$A107,Observed!$D$2:$D$9149,$D107),"")</f>
        <v/>
      </c>
      <c r="AQ107" s="22" t="str">
        <f>IF(ISNUMBER(AVERAGEIFS(Observed!AQ$2:AQ$9149,Observed!$A$2:$A$9149,$A107,Observed!$D$2:$D$9149,$D107)),AVERAGEIFS(Observed!AQ$2:AQ$9149,Observed!$A$2:$A$9149,$A107,Observed!$D$2:$D$9149,$D107),"")</f>
        <v/>
      </c>
      <c r="AR107" s="22" t="str">
        <f>IF(ISNUMBER(AVERAGEIFS(Observed!AR$2:AR$9149,Observed!$A$2:$A$9149,$A107,Observed!$D$2:$D$9149,$D107)),AVERAGEIFS(Observed!AR$2:AR$9149,Observed!$A$2:$A$9149,$A107,Observed!$D$2:$D$9149,$D107),"")</f>
        <v/>
      </c>
      <c r="AS107" s="22" t="str">
        <f>IF(ISNUMBER(AVERAGEIFS(Observed!AS$2:AS$9149,Observed!$A$2:$A$9149,$A107,Observed!$D$2:$D$9149,$D107)),AVERAGEIFS(Observed!AS$2:AS$9149,Observed!$A$2:$A$9149,$A107,Observed!$D$2:$D$9149,$D107),"")</f>
        <v/>
      </c>
      <c r="AT107" s="22">
        <f>IF(ISNUMBER(AVERAGEIFS(Observed!AT$2:AT$9149,Observed!$A$2:$A$9149,$A107,Observed!$D$2:$D$9149,$D107)),AVERAGEIFS(Observed!AT$2:AT$9149,Observed!$A$2:$A$9149,$A107,Observed!$D$2:$D$9149,$D107),"")</f>
        <v>5.4402499999999998</v>
      </c>
      <c r="AU107" s="22">
        <f>IF(ISNUMBER(AVERAGEIFS(Observed!AU$2:AU$9149,Observed!$A$2:$A$9149,$A107,Observed!$D$2:$D$9149,$D107)),AVERAGEIFS(Observed!AU$2:AU$9149,Observed!$A$2:$A$9149,$A107,Observed!$D$2:$D$9149,$D107),"")</f>
        <v>15.749749999999999</v>
      </c>
      <c r="AV107" s="2">
        <f>COUNTIFS(Observed!$A$2:$A$9149,$A107,Observed!$D$2:$D$9149,$D107)</f>
        <v>4</v>
      </c>
      <c r="AW107" s="2">
        <f t="shared" si="1"/>
        <v>15</v>
      </c>
    </row>
    <row r="108" spans="1:49" x14ac:dyDescent="0.25">
      <c r="A108" t="s">
        <v>28</v>
      </c>
      <c r="B108" t="s">
        <v>138</v>
      </c>
      <c r="C108" t="s">
        <v>43</v>
      </c>
      <c r="D108" s="3">
        <v>42345</v>
      </c>
      <c r="E108">
        <v>1</v>
      </c>
      <c r="F108" t="s">
        <v>58</v>
      </c>
      <c r="K108" s="24" t="s">
        <v>75</v>
      </c>
      <c r="L108" t="s">
        <v>21</v>
      </c>
      <c r="M108">
        <v>2.4</v>
      </c>
      <c r="N108" s="2" t="s">
        <v>20</v>
      </c>
      <c r="O108" s="21" t="str">
        <f>IF(ISNUMBER(AVERAGEIFS(Observed!O$2:O$9149,Observed!$A$2:$A$9149,$A108,Observed!$D$2:$D$9149,$D108)),AVERAGEIFS(Observed!O$2:O$9149,Observed!$A$2:$A$9149,$A108,Observed!$D$2:$D$9149,$D108),"")</f>
        <v/>
      </c>
      <c r="P108" s="22" t="str">
        <f>IF(ISNUMBER(AVERAGEIFS(Observed!P$2:P$9149,Observed!$A$2:$A$9149,$A108,Observed!$D$2:$D$9149,$D108)),AVERAGEIFS(Observed!P$2:P$9149,Observed!$A$2:$A$9149,$A108,Observed!$D$2:$D$9149,$D108),"")</f>
        <v/>
      </c>
      <c r="Q108" s="22">
        <f>IF(ISNUMBER(AVERAGEIFS(Observed!Q$2:Q$9149,Observed!$A$2:$A$9149,$A108,Observed!$D$2:$D$9149,$D108)),AVERAGEIFS(Observed!Q$2:Q$9149,Observed!$A$2:$A$9149,$A108,Observed!$D$2:$D$9149,$D108),"")</f>
        <v>110.62100107112093</v>
      </c>
      <c r="R108" s="22">
        <f>IF(ISNUMBER(AVERAGEIFS(Observed!R$2:R$9149,Observed!$A$2:$A$9149,$A108,Observed!$D$2:$D$9149,$D108)),AVERAGEIFS(Observed!R$2:R$9149,Observed!$A$2:$A$9149,$A108,Observed!$D$2:$D$9149,$D108),"")</f>
        <v>110.62100107112093</v>
      </c>
      <c r="S108" s="22">
        <f>IF(ISNUMBER(AVERAGEIFS(Observed!S$2:S$9149,Observed!$A$2:$A$9149,$A108,Observed!$D$2:$D$9149,$D108)),AVERAGEIFS(Observed!S$2:S$9149,Observed!$A$2:$A$9149,$A108,Observed!$D$2:$D$9149,$D108),"")</f>
        <v>302.25922655307397</v>
      </c>
      <c r="T108" s="23" t="str">
        <f>IF(ISNUMBER(AVERAGEIFS(Observed!T$2:T$9149,Observed!$A$2:$A$9149,$A108,Observed!$D$2:$D$9149,$D108)),AVERAGEIFS(Observed!T$2:T$9149,Observed!$A$2:$A$9149,$A108,Observed!$D$2:$D$9149,$D108),"")</f>
        <v/>
      </c>
      <c r="U108" s="23" t="str">
        <f>IF(ISNUMBER(AVERAGEIFS(Observed!U$2:U$9149,Observed!$A$2:$A$9149,$A108,Observed!$D$2:$D$9149,$D108)),AVERAGEIFS(Observed!U$2:U$9149,Observed!$A$2:$A$9149,$A108,Observed!$D$2:$D$9149,$D108),"")</f>
        <v/>
      </c>
      <c r="V108" s="23" t="str">
        <f>IF(ISNUMBER(AVERAGEIFS(Observed!V$2:V$9149,Observed!$A$2:$A$9149,$A108,Observed!$D$2:$D$9149,$D108)),AVERAGEIFS(Observed!V$2:V$9149,Observed!$A$2:$A$9149,$A108,Observed!$D$2:$D$9149,$D108),"")</f>
        <v/>
      </c>
      <c r="W108" s="21" t="str">
        <f>IF(ISNUMBER(AVERAGEIFS(Observed!W$2:W$9149,Observed!$A$2:$A$9149,$A108,Observed!$D$2:$D$9149,$D108)),AVERAGEIFS(Observed!W$2:W$9149,Observed!$A$2:$A$9149,$A108,Observed!$D$2:$D$9149,$D108),"")</f>
        <v/>
      </c>
      <c r="X108" s="35" t="str">
        <f>IF(ISNUMBER(AVERAGEIFS(Observed!X$2:X$9149,Observed!$A$2:$A$9149,$A108,Observed!$D$2:$D$9149,$D108)),AVERAGEIFS(Observed!X$2:X$9149,Observed!$A$2:$A$9149,$A108,Observed!$D$2:$D$9149,$D108),"")</f>
        <v/>
      </c>
      <c r="Y108" s="35" t="str">
        <f>IF(ISNUMBER(AVERAGEIFS(Observed!Y$2:Y$9149,Observed!$A$2:$A$9149,$A108,Observed!$D$2:$D$9149,$D108)),AVERAGEIFS(Observed!Y$2:Y$9149,Observed!$A$2:$A$9149,$A108,Observed!$D$2:$D$9149,$D108),"")</f>
        <v/>
      </c>
      <c r="Z108" s="22" t="str">
        <f>IF(ISNUMBER(AVERAGEIFS(Observed!Z$2:Z$9149,Observed!$A$2:$A$9149,$A108,Observed!$D$2:$D$9149,$D108)),AVERAGEIFS(Observed!Z$2:Z$9149,Observed!$A$2:$A$9149,$A108,Observed!$D$2:$D$9149,$D108),"")</f>
        <v/>
      </c>
      <c r="AA108" s="22" t="str">
        <f>IF(ISNUMBER(AVERAGEIFS(Observed!AA$2:AA$9149,Observed!$A$2:$A$9149,$A108,Observed!$D$2:$D$9149,$D108)),AVERAGEIFS(Observed!AA$2:AA$9149,Observed!$A$2:$A$9149,$A108,Observed!$D$2:$D$9149,$D108),"")</f>
        <v/>
      </c>
      <c r="AB108" s="22" t="str">
        <f>IF(ISNUMBER(AVERAGEIFS(Observed!AB$2:AB$9149,Observed!$A$2:$A$9149,$A108,Observed!$D$2:$D$9149,$D108)),AVERAGEIFS(Observed!AB$2:AB$9149,Observed!$A$2:$A$9149,$A108,Observed!$D$2:$D$9149,$D108),"")</f>
        <v/>
      </c>
      <c r="AC108" s="22" t="str">
        <f>IF(ISNUMBER(AVERAGEIFS(Observed!AC$2:AC$9149,Observed!$A$2:$A$9149,$A108,Observed!$D$2:$D$9149,$D108)),AVERAGEIFS(Observed!AC$2:AC$9149,Observed!$A$2:$A$9149,$A108,Observed!$D$2:$D$9149,$D108),"")</f>
        <v/>
      </c>
      <c r="AD108" s="22" t="str">
        <f>IF(ISNUMBER(AVERAGEIFS(Observed!AD$2:AD$9149,Observed!$A$2:$A$9149,$A108,Observed!$D$2:$D$9149,$D108)),AVERAGEIFS(Observed!AD$2:AD$9149,Observed!$A$2:$A$9149,$A108,Observed!$D$2:$D$9149,$D108),"")</f>
        <v/>
      </c>
      <c r="AE108" s="22" t="str">
        <f>IF(ISNUMBER(AVERAGEIFS(Observed!AE$2:AE$9149,Observed!$A$2:$A$9149,$A108,Observed!$D$2:$D$9149,$D108)),AVERAGEIFS(Observed!AE$2:AE$9149,Observed!$A$2:$A$9149,$A108,Observed!$D$2:$D$9149,$D108),"")</f>
        <v/>
      </c>
      <c r="AF108" s="22">
        <f>IF(ISNUMBER(AVERAGEIFS(Observed!AF$2:AF$9149,Observed!$A$2:$A$9149,$A108,Observed!$D$2:$D$9149,$D108)),AVERAGEIFS(Observed!AF$2:AF$9149,Observed!$A$2:$A$9149,$A108,Observed!$D$2:$D$9149,$D108),"")</f>
        <v>13.8800048828125</v>
      </c>
      <c r="AG108" s="22">
        <f>IF(ISNUMBER(AVERAGEIFS(Observed!AG$2:AG$9149,Observed!$A$2:$A$9149,$A108,Observed!$D$2:$D$9149,$D108)),AVERAGEIFS(Observed!AG$2:AG$9149,Observed!$A$2:$A$9149,$A108,Observed!$D$2:$D$9149,$D108),"")</f>
        <v>86.1199951171875</v>
      </c>
      <c r="AH108" s="22">
        <f>IF(ISNUMBER(AVERAGEIFS(Observed!AH$2:AH$9149,Observed!$A$2:$A$9149,$A108,Observed!$D$2:$D$9149,$D108)),AVERAGEIFS(Observed!AH$2:AH$9149,Observed!$A$2:$A$9149,$A108,Observed!$D$2:$D$9149,$D108),"")</f>
        <v>25.607843399047852</v>
      </c>
      <c r="AI108" s="22">
        <f>IF(ISNUMBER(AVERAGEIFS(Observed!AI$2:AI$9149,Observed!$A$2:$A$9149,$A108,Observed!$D$2:$D$9149,$D108)),AVERAGEIFS(Observed!AI$2:AI$9149,Observed!$A$2:$A$9149,$A108,Observed!$D$2:$D$9149,$D108),"")</f>
        <v>35.528955459594727</v>
      </c>
      <c r="AJ108" s="22">
        <f>IF(ISNUMBER(AVERAGEIFS(Observed!AJ$2:AJ$9149,Observed!$A$2:$A$9149,$A108,Observed!$D$2:$D$9149,$D108)),AVERAGEIFS(Observed!AJ$2:AJ$9149,Observed!$A$2:$A$9149,$A108,Observed!$D$2:$D$9149,$D108),"")</f>
        <v>6.5099296569824219</v>
      </c>
      <c r="AK108" s="22">
        <f>IF(ISNUMBER(AVERAGEIFS(Observed!AK$2:AK$9149,Observed!$A$2:$A$9149,$A108,Observed!$D$2:$D$9149,$D108)),AVERAGEIFS(Observed!AK$2:AK$9149,Observed!$A$2:$A$9149,$A108,Observed!$D$2:$D$9149,$D108),"")</f>
        <v>13.665030479431152</v>
      </c>
      <c r="AL108" s="23">
        <f>IF(ISNUMBER(AVERAGEIFS(Observed!AL$2:AL$9149,Observed!$A$2:$A$9149,$A108,Observed!$D$2:$D$9149,$D108)),AVERAGEIFS(Observed!AL$2:AL$9149,Observed!$A$2:$A$9149,$A108,Observed!$D$2:$D$9149,$D108),"")</f>
        <v>2.1864048767089847E-2</v>
      </c>
      <c r="AM108" s="23">
        <f>IF(ISNUMBER(AVERAGEIFS(Observed!AM$2:AM$9149,Observed!$A$2:$A$9149,$A108,Observed!$D$2:$D$9149,$D108)),AVERAGEIFS(Observed!AM$2:AM$9149,Observed!$A$2:$A$9149,$A108,Observed!$D$2:$D$9149,$D108),"")</f>
        <v>2.1864048767089847E-2</v>
      </c>
      <c r="AN108" s="22">
        <f>IF(ISNUMBER(AVERAGEIFS(Observed!AN$2:AN$9149,Observed!$A$2:$A$9149,$A108,Observed!$D$2:$D$9149,$D108)),AVERAGEIFS(Observed!AN$2:AN$9149,Observed!$A$2:$A$9149,$A108,Observed!$D$2:$D$9149,$D108),"")</f>
        <v>67.470161437988281</v>
      </c>
      <c r="AO108" s="22">
        <f>IF(ISNUMBER(AVERAGEIFS(Observed!AO$2:AO$9149,Observed!$A$2:$A$9149,$A108,Observed!$D$2:$D$9149,$D108)),AVERAGEIFS(Observed!AO$2:AO$9149,Observed!$A$2:$A$9149,$A108,Observed!$D$2:$D$9149,$D108),"")</f>
        <v>10.795225830078124</v>
      </c>
      <c r="AP108" s="21" t="str">
        <f>IF(ISNUMBER(AVERAGEIFS(Observed!AP$2:AP$9149,Observed!$A$2:$A$9149,$A108,Observed!$D$2:$D$9149,$D108)),AVERAGEIFS(Observed!AP$2:AP$9149,Observed!$A$2:$A$9149,$A108,Observed!$D$2:$D$9149,$D108),"")</f>
        <v/>
      </c>
      <c r="AQ108" s="22" t="str">
        <f>IF(ISNUMBER(AVERAGEIFS(Observed!AQ$2:AQ$9149,Observed!$A$2:$A$9149,$A108,Observed!$D$2:$D$9149,$D108)),AVERAGEIFS(Observed!AQ$2:AQ$9149,Observed!$A$2:$A$9149,$A108,Observed!$D$2:$D$9149,$D108),"")</f>
        <v/>
      </c>
      <c r="AR108" s="22" t="str">
        <f>IF(ISNUMBER(AVERAGEIFS(Observed!AR$2:AR$9149,Observed!$A$2:$A$9149,$A108,Observed!$D$2:$D$9149,$D108)),AVERAGEIFS(Observed!AR$2:AR$9149,Observed!$A$2:$A$9149,$A108,Observed!$D$2:$D$9149,$D108),"")</f>
        <v/>
      </c>
      <c r="AS108" s="22" t="str">
        <f>IF(ISNUMBER(AVERAGEIFS(Observed!AS$2:AS$9149,Observed!$A$2:$A$9149,$A108,Observed!$D$2:$D$9149,$D108)),AVERAGEIFS(Observed!AS$2:AS$9149,Observed!$A$2:$A$9149,$A108,Observed!$D$2:$D$9149,$D108),"")</f>
        <v/>
      </c>
      <c r="AT108" s="22">
        <f>IF(ISNUMBER(AVERAGEIFS(Observed!AT$2:AT$9149,Observed!$A$2:$A$9149,$A108,Observed!$D$2:$D$9149,$D108)),AVERAGEIFS(Observed!AT$2:AT$9149,Observed!$A$2:$A$9149,$A108,Observed!$D$2:$D$9149,$D108),"")</f>
        <v>2.4157500000000001</v>
      </c>
      <c r="AU108" s="22">
        <f>IF(ISNUMBER(AVERAGEIFS(Observed!AU$2:AU$9149,Observed!$A$2:$A$9149,$A108,Observed!$D$2:$D$9149,$D108)),AVERAGEIFS(Observed!AU$2:AU$9149,Observed!$A$2:$A$9149,$A108,Observed!$D$2:$D$9149,$D108),"")</f>
        <v>7.5017500000000004</v>
      </c>
      <c r="AV108" s="2">
        <f>COUNTIFS(Observed!$A$2:$A$9149,$A108,Observed!$D$2:$D$9149,$D108)</f>
        <v>4</v>
      </c>
      <c r="AW108" s="2">
        <f t="shared" si="1"/>
        <v>15</v>
      </c>
    </row>
    <row r="109" spans="1:49" x14ac:dyDescent="0.25">
      <c r="A109" t="s">
        <v>26</v>
      </c>
      <c r="B109" t="s">
        <v>138</v>
      </c>
      <c r="C109" t="s">
        <v>43</v>
      </c>
      <c r="D109" s="3">
        <v>42345</v>
      </c>
      <c r="E109">
        <v>1</v>
      </c>
      <c r="F109" t="s">
        <v>59</v>
      </c>
      <c r="K109" s="24" t="s">
        <v>75</v>
      </c>
      <c r="L109" t="s">
        <v>21</v>
      </c>
      <c r="M109">
        <v>2.4</v>
      </c>
      <c r="N109" s="2" t="s">
        <v>20</v>
      </c>
      <c r="O109" s="21" t="str">
        <f>IF(ISNUMBER(AVERAGEIFS(Observed!O$2:O$9149,Observed!$A$2:$A$9149,$A109,Observed!$D$2:$D$9149,$D109)),AVERAGEIFS(Observed!O$2:O$9149,Observed!$A$2:$A$9149,$A109,Observed!$D$2:$D$9149,$D109),"")</f>
        <v/>
      </c>
      <c r="P109" s="22" t="str">
        <f>IF(ISNUMBER(AVERAGEIFS(Observed!P$2:P$9149,Observed!$A$2:$A$9149,$A109,Observed!$D$2:$D$9149,$D109)),AVERAGEIFS(Observed!P$2:P$9149,Observed!$A$2:$A$9149,$A109,Observed!$D$2:$D$9149,$D109),"")</f>
        <v/>
      </c>
      <c r="Q109" s="22">
        <f>IF(ISNUMBER(AVERAGEIFS(Observed!Q$2:Q$9149,Observed!$A$2:$A$9149,$A109,Observed!$D$2:$D$9149,$D109)),AVERAGEIFS(Observed!Q$2:Q$9149,Observed!$A$2:$A$9149,$A109,Observed!$D$2:$D$9149,$D109),"")</f>
        <v>129.91134532974723</v>
      </c>
      <c r="R109" s="22">
        <f>IF(ISNUMBER(AVERAGEIFS(Observed!R$2:R$9149,Observed!$A$2:$A$9149,$A109,Observed!$D$2:$D$9149,$D109)),AVERAGEIFS(Observed!R$2:R$9149,Observed!$A$2:$A$9149,$A109,Observed!$D$2:$D$9149,$D109),"")</f>
        <v>129.91134532974723</v>
      </c>
      <c r="S109" s="22">
        <f>IF(ISNUMBER(AVERAGEIFS(Observed!S$2:S$9149,Observed!$A$2:$A$9149,$A109,Observed!$D$2:$D$9149,$D109)),AVERAGEIFS(Observed!S$2:S$9149,Observed!$A$2:$A$9149,$A109,Observed!$D$2:$D$9149,$D109),"")</f>
        <v>372.85092269237146</v>
      </c>
      <c r="T109" s="23" t="str">
        <f>IF(ISNUMBER(AVERAGEIFS(Observed!T$2:T$9149,Observed!$A$2:$A$9149,$A109,Observed!$D$2:$D$9149,$D109)),AVERAGEIFS(Observed!T$2:T$9149,Observed!$A$2:$A$9149,$A109,Observed!$D$2:$D$9149,$D109),"")</f>
        <v/>
      </c>
      <c r="U109" s="23" t="str">
        <f>IF(ISNUMBER(AVERAGEIFS(Observed!U$2:U$9149,Observed!$A$2:$A$9149,$A109,Observed!$D$2:$D$9149,$D109)),AVERAGEIFS(Observed!U$2:U$9149,Observed!$A$2:$A$9149,$A109,Observed!$D$2:$D$9149,$D109),"")</f>
        <v/>
      </c>
      <c r="V109" s="23" t="str">
        <f>IF(ISNUMBER(AVERAGEIFS(Observed!V$2:V$9149,Observed!$A$2:$A$9149,$A109,Observed!$D$2:$D$9149,$D109)),AVERAGEIFS(Observed!V$2:V$9149,Observed!$A$2:$A$9149,$A109,Observed!$D$2:$D$9149,$D109),"")</f>
        <v/>
      </c>
      <c r="W109" s="21" t="str">
        <f>IF(ISNUMBER(AVERAGEIFS(Observed!W$2:W$9149,Observed!$A$2:$A$9149,$A109,Observed!$D$2:$D$9149,$D109)),AVERAGEIFS(Observed!W$2:W$9149,Observed!$A$2:$A$9149,$A109,Observed!$D$2:$D$9149,$D109),"")</f>
        <v/>
      </c>
      <c r="X109" s="35" t="str">
        <f>IF(ISNUMBER(AVERAGEIFS(Observed!X$2:X$9149,Observed!$A$2:$A$9149,$A109,Observed!$D$2:$D$9149,$D109)),AVERAGEIFS(Observed!X$2:X$9149,Observed!$A$2:$A$9149,$A109,Observed!$D$2:$D$9149,$D109),"")</f>
        <v/>
      </c>
      <c r="Y109" s="35" t="str">
        <f>IF(ISNUMBER(AVERAGEIFS(Observed!Y$2:Y$9149,Observed!$A$2:$A$9149,$A109,Observed!$D$2:$D$9149,$D109)),AVERAGEIFS(Observed!Y$2:Y$9149,Observed!$A$2:$A$9149,$A109,Observed!$D$2:$D$9149,$D109),"")</f>
        <v/>
      </c>
      <c r="Z109" s="22" t="str">
        <f>IF(ISNUMBER(AVERAGEIFS(Observed!Z$2:Z$9149,Observed!$A$2:$A$9149,$A109,Observed!$D$2:$D$9149,$D109)),AVERAGEIFS(Observed!Z$2:Z$9149,Observed!$A$2:$A$9149,$A109,Observed!$D$2:$D$9149,$D109),"")</f>
        <v/>
      </c>
      <c r="AA109" s="22" t="str">
        <f>IF(ISNUMBER(AVERAGEIFS(Observed!AA$2:AA$9149,Observed!$A$2:$A$9149,$A109,Observed!$D$2:$D$9149,$D109)),AVERAGEIFS(Observed!AA$2:AA$9149,Observed!$A$2:$A$9149,$A109,Observed!$D$2:$D$9149,$D109),"")</f>
        <v/>
      </c>
      <c r="AB109" s="22" t="str">
        <f>IF(ISNUMBER(AVERAGEIFS(Observed!AB$2:AB$9149,Observed!$A$2:$A$9149,$A109,Observed!$D$2:$D$9149,$D109)),AVERAGEIFS(Observed!AB$2:AB$9149,Observed!$A$2:$A$9149,$A109,Observed!$D$2:$D$9149,$D109),"")</f>
        <v/>
      </c>
      <c r="AC109" s="22" t="str">
        <f>IF(ISNUMBER(AVERAGEIFS(Observed!AC$2:AC$9149,Observed!$A$2:$A$9149,$A109,Observed!$D$2:$D$9149,$D109)),AVERAGEIFS(Observed!AC$2:AC$9149,Observed!$A$2:$A$9149,$A109,Observed!$D$2:$D$9149,$D109),"")</f>
        <v/>
      </c>
      <c r="AD109" s="22" t="str">
        <f>IF(ISNUMBER(AVERAGEIFS(Observed!AD$2:AD$9149,Observed!$A$2:$A$9149,$A109,Observed!$D$2:$D$9149,$D109)),AVERAGEIFS(Observed!AD$2:AD$9149,Observed!$A$2:$A$9149,$A109,Observed!$D$2:$D$9149,$D109),"")</f>
        <v/>
      </c>
      <c r="AE109" s="22" t="str">
        <f>IF(ISNUMBER(AVERAGEIFS(Observed!AE$2:AE$9149,Observed!$A$2:$A$9149,$A109,Observed!$D$2:$D$9149,$D109)),AVERAGEIFS(Observed!AE$2:AE$9149,Observed!$A$2:$A$9149,$A109,Observed!$D$2:$D$9149,$D109),"")</f>
        <v/>
      </c>
      <c r="AF109" s="22">
        <f>IF(ISNUMBER(AVERAGEIFS(Observed!AF$2:AF$9149,Observed!$A$2:$A$9149,$A109,Observed!$D$2:$D$9149,$D109)),AVERAGEIFS(Observed!AF$2:AF$9149,Observed!$A$2:$A$9149,$A109,Observed!$D$2:$D$9149,$D109),"")</f>
        <v>14.711973190307617</v>
      </c>
      <c r="AG109" s="22">
        <f>IF(ISNUMBER(AVERAGEIFS(Observed!AG$2:AG$9149,Observed!$A$2:$A$9149,$A109,Observed!$D$2:$D$9149,$D109)),AVERAGEIFS(Observed!AG$2:AG$9149,Observed!$A$2:$A$9149,$A109,Observed!$D$2:$D$9149,$D109),"")</f>
        <v>85.288026809692383</v>
      </c>
      <c r="AH109" s="22">
        <f>IF(ISNUMBER(AVERAGEIFS(Observed!AH$2:AH$9149,Observed!$A$2:$A$9149,$A109,Observed!$D$2:$D$9149,$D109)),AVERAGEIFS(Observed!AH$2:AH$9149,Observed!$A$2:$A$9149,$A109,Observed!$D$2:$D$9149,$D109),"")</f>
        <v>26.398474216461182</v>
      </c>
      <c r="AI109" s="22">
        <f>IF(ISNUMBER(AVERAGEIFS(Observed!AI$2:AI$9149,Observed!$A$2:$A$9149,$A109,Observed!$D$2:$D$9149,$D109)),AVERAGEIFS(Observed!AI$2:AI$9149,Observed!$A$2:$A$9149,$A109,Observed!$D$2:$D$9149,$D109),"")</f>
        <v>35.003914833068848</v>
      </c>
      <c r="AJ109" s="22">
        <f>IF(ISNUMBER(AVERAGEIFS(Observed!AJ$2:AJ$9149,Observed!$A$2:$A$9149,$A109,Observed!$D$2:$D$9149,$D109)),AVERAGEIFS(Observed!AJ$2:AJ$9149,Observed!$A$2:$A$9149,$A109,Observed!$D$2:$D$9149,$D109),"")</f>
        <v>5.8090463876724243</v>
      </c>
      <c r="AK109" s="22">
        <f>IF(ISNUMBER(AVERAGEIFS(Observed!AK$2:AK$9149,Observed!$A$2:$A$9149,$A109,Observed!$D$2:$D$9149,$D109)),AVERAGEIFS(Observed!AK$2:AK$9149,Observed!$A$2:$A$9149,$A109,Observed!$D$2:$D$9149,$D109),"")</f>
        <v>12.902600288391113</v>
      </c>
      <c r="AL109" s="23">
        <f>IF(ISNUMBER(AVERAGEIFS(Observed!AL$2:AL$9149,Observed!$A$2:$A$9149,$A109,Observed!$D$2:$D$9149,$D109)),AVERAGEIFS(Observed!AL$2:AL$9149,Observed!$A$2:$A$9149,$A109,Observed!$D$2:$D$9149,$D109),"")</f>
        <v>2.0644160461425781E-2</v>
      </c>
      <c r="AM109" s="23">
        <f>IF(ISNUMBER(AVERAGEIFS(Observed!AM$2:AM$9149,Observed!$A$2:$A$9149,$A109,Observed!$D$2:$D$9149,$D109)),AVERAGEIFS(Observed!AM$2:AM$9149,Observed!$A$2:$A$9149,$A109,Observed!$D$2:$D$9149,$D109),"")</f>
        <v>2.0644160461425781E-2</v>
      </c>
      <c r="AN109" s="22">
        <f>IF(ISNUMBER(AVERAGEIFS(Observed!AN$2:AN$9149,Observed!$A$2:$A$9149,$A109,Observed!$D$2:$D$9149,$D109)),AVERAGEIFS(Observed!AN$2:AN$9149,Observed!$A$2:$A$9149,$A109,Observed!$D$2:$D$9149,$D109),"")</f>
        <v>66.275398254394531</v>
      </c>
      <c r="AO109" s="22">
        <f>IF(ISNUMBER(AVERAGEIFS(Observed!AO$2:AO$9149,Observed!$A$2:$A$9149,$A109,Observed!$D$2:$D$9149,$D109)),AVERAGEIFS(Observed!AO$2:AO$9149,Observed!$A$2:$A$9149,$A109,Observed!$D$2:$D$9149,$D109),"")</f>
        <v>10.604063720703124</v>
      </c>
      <c r="AP109" s="21" t="str">
        <f>IF(ISNUMBER(AVERAGEIFS(Observed!AP$2:AP$9149,Observed!$A$2:$A$9149,$A109,Observed!$D$2:$D$9149,$D109)),AVERAGEIFS(Observed!AP$2:AP$9149,Observed!$A$2:$A$9149,$A109,Observed!$D$2:$D$9149,$D109),"")</f>
        <v/>
      </c>
      <c r="AQ109" s="22" t="str">
        <f>IF(ISNUMBER(AVERAGEIFS(Observed!AQ$2:AQ$9149,Observed!$A$2:$A$9149,$A109,Observed!$D$2:$D$9149,$D109)),AVERAGEIFS(Observed!AQ$2:AQ$9149,Observed!$A$2:$A$9149,$A109,Observed!$D$2:$D$9149,$D109),"")</f>
        <v/>
      </c>
      <c r="AR109" s="22" t="str">
        <f>IF(ISNUMBER(AVERAGEIFS(Observed!AR$2:AR$9149,Observed!$A$2:$A$9149,$A109,Observed!$D$2:$D$9149,$D109)),AVERAGEIFS(Observed!AR$2:AR$9149,Observed!$A$2:$A$9149,$A109,Observed!$D$2:$D$9149,$D109),"")</f>
        <v/>
      </c>
      <c r="AS109" s="22" t="str">
        <f>IF(ISNUMBER(AVERAGEIFS(Observed!AS$2:AS$9149,Observed!$A$2:$A$9149,$A109,Observed!$D$2:$D$9149,$D109)),AVERAGEIFS(Observed!AS$2:AS$9149,Observed!$A$2:$A$9149,$A109,Observed!$D$2:$D$9149,$D109),"")</f>
        <v/>
      </c>
      <c r="AT109" s="22">
        <f>IF(ISNUMBER(AVERAGEIFS(Observed!AT$2:AT$9149,Observed!$A$2:$A$9149,$A109,Observed!$D$2:$D$9149,$D109)),AVERAGEIFS(Observed!AT$2:AT$9149,Observed!$A$2:$A$9149,$A109,Observed!$D$2:$D$9149,$D109),"")</f>
        <v>2.6932499999999999</v>
      </c>
      <c r="AU109" s="22">
        <f>IF(ISNUMBER(AVERAGEIFS(Observed!AU$2:AU$9149,Observed!$A$2:$A$9149,$A109,Observed!$D$2:$D$9149,$D109)),AVERAGEIFS(Observed!AU$2:AU$9149,Observed!$A$2:$A$9149,$A109,Observed!$D$2:$D$9149,$D109),"")</f>
        <v>9.1844999999999999</v>
      </c>
      <c r="AV109" s="2">
        <f>COUNTIFS(Observed!$A$2:$A$9149,$A109,Observed!$D$2:$D$9149,$D109)</f>
        <v>4</v>
      </c>
      <c r="AW109" s="2">
        <f t="shared" si="1"/>
        <v>15</v>
      </c>
    </row>
    <row r="110" spans="1:49" x14ac:dyDescent="0.25">
      <c r="A110" t="s">
        <v>25</v>
      </c>
      <c r="B110" t="s">
        <v>138</v>
      </c>
      <c r="C110" t="s">
        <v>43</v>
      </c>
      <c r="D110" s="3">
        <v>42376</v>
      </c>
      <c r="E110">
        <v>1</v>
      </c>
      <c r="F110" t="s">
        <v>54</v>
      </c>
      <c r="K110" s="24" t="s">
        <v>75</v>
      </c>
      <c r="L110" t="s">
        <v>21</v>
      </c>
      <c r="M110">
        <v>2.5</v>
      </c>
      <c r="N110" s="2" t="s">
        <v>20</v>
      </c>
      <c r="O110" s="21" t="str">
        <f>IF(ISNUMBER(AVERAGEIFS(Observed!O$2:O$9149,Observed!$A$2:$A$9149,$A110,Observed!$D$2:$D$9149,$D110)),AVERAGEIFS(Observed!O$2:O$9149,Observed!$A$2:$A$9149,$A110,Observed!$D$2:$D$9149,$D110),"")</f>
        <v/>
      </c>
      <c r="P110" s="22" t="str">
        <f>IF(ISNUMBER(AVERAGEIFS(Observed!P$2:P$9149,Observed!$A$2:$A$9149,$A110,Observed!$D$2:$D$9149,$D110)),AVERAGEIFS(Observed!P$2:P$9149,Observed!$A$2:$A$9149,$A110,Observed!$D$2:$D$9149,$D110),"")</f>
        <v/>
      </c>
      <c r="Q110" s="22">
        <f>IF(ISNUMBER(AVERAGEIFS(Observed!Q$2:Q$9149,Observed!$A$2:$A$9149,$A110,Observed!$D$2:$D$9149,$D110)),AVERAGEIFS(Observed!Q$2:Q$9149,Observed!$A$2:$A$9149,$A110,Observed!$D$2:$D$9149,$D110),"")</f>
        <v>94.452416886250774</v>
      </c>
      <c r="R110" s="22">
        <f>IF(ISNUMBER(AVERAGEIFS(Observed!R$2:R$9149,Observed!$A$2:$A$9149,$A110,Observed!$D$2:$D$9149,$D110)),AVERAGEIFS(Observed!R$2:R$9149,Observed!$A$2:$A$9149,$A110,Observed!$D$2:$D$9149,$D110),"")</f>
        <v>94.452416886250774</v>
      </c>
      <c r="S110" s="22">
        <f>IF(ISNUMBER(AVERAGEIFS(Observed!S$2:S$9149,Observed!$A$2:$A$9149,$A110,Observed!$D$2:$D$9149,$D110)),AVERAGEIFS(Observed!S$2:S$9149,Observed!$A$2:$A$9149,$A110,Observed!$D$2:$D$9149,$D110),"")</f>
        <v>408.02816594087585</v>
      </c>
      <c r="T110" s="23" t="str">
        <f>IF(ISNUMBER(AVERAGEIFS(Observed!T$2:T$9149,Observed!$A$2:$A$9149,$A110,Observed!$D$2:$D$9149,$D110)),AVERAGEIFS(Observed!T$2:T$9149,Observed!$A$2:$A$9149,$A110,Observed!$D$2:$D$9149,$D110),"")</f>
        <v/>
      </c>
      <c r="U110" s="23" t="str">
        <f>IF(ISNUMBER(AVERAGEIFS(Observed!U$2:U$9149,Observed!$A$2:$A$9149,$A110,Observed!$D$2:$D$9149,$D110)),AVERAGEIFS(Observed!U$2:U$9149,Observed!$A$2:$A$9149,$A110,Observed!$D$2:$D$9149,$D110),"")</f>
        <v/>
      </c>
      <c r="V110" s="23" t="str">
        <f>IF(ISNUMBER(AVERAGEIFS(Observed!V$2:V$9149,Observed!$A$2:$A$9149,$A110,Observed!$D$2:$D$9149,$D110)),AVERAGEIFS(Observed!V$2:V$9149,Observed!$A$2:$A$9149,$A110,Observed!$D$2:$D$9149,$D110),"")</f>
        <v/>
      </c>
      <c r="W110" s="21" t="str">
        <f>IF(ISNUMBER(AVERAGEIFS(Observed!W$2:W$9149,Observed!$A$2:$A$9149,$A110,Observed!$D$2:$D$9149,$D110)),AVERAGEIFS(Observed!W$2:W$9149,Observed!$A$2:$A$9149,$A110,Observed!$D$2:$D$9149,$D110),"")</f>
        <v/>
      </c>
      <c r="X110" s="35" t="str">
        <f>IF(ISNUMBER(AVERAGEIFS(Observed!X$2:X$9149,Observed!$A$2:$A$9149,$A110,Observed!$D$2:$D$9149,$D110)),AVERAGEIFS(Observed!X$2:X$9149,Observed!$A$2:$A$9149,$A110,Observed!$D$2:$D$9149,$D110),"")</f>
        <v/>
      </c>
      <c r="Y110" s="35" t="str">
        <f>IF(ISNUMBER(AVERAGEIFS(Observed!Y$2:Y$9149,Observed!$A$2:$A$9149,$A110,Observed!$D$2:$D$9149,$D110)),AVERAGEIFS(Observed!Y$2:Y$9149,Observed!$A$2:$A$9149,$A110,Observed!$D$2:$D$9149,$D110),"")</f>
        <v/>
      </c>
      <c r="Z110" s="22" t="str">
        <f>IF(ISNUMBER(AVERAGEIFS(Observed!Z$2:Z$9149,Observed!$A$2:$A$9149,$A110,Observed!$D$2:$D$9149,$D110)),AVERAGEIFS(Observed!Z$2:Z$9149,Observed!$A$2:$A$9149,$A110,Observed!$D$2:$D$9149,$D110),"")</f>
        <v/>
      </c>
      <c r="AA110" s="22" t="str">
        <f>IF(ISNUMBER(AVERAGEIFS(Observed!AA$2:AA$9149,Observed!$A$2:$A$9149,$A110,Observed!$D$2:$D$9149,$D110)),AVERAGEIFS(Observed!AA$2:AA$9149,Observed!$A$2:$A$9149,$A110,Observed!$D$2:$D$9149,$D110),"")</f>
        <v/>
      </c>
      <c r="AB110" s="22" t="str">
        <f>IF(ISNUMBER(AVERAGEIFS(Observed!AB$2:AB$9149,Observed!$A$2:$A$9149,$A110,Observed!$D$2:$D$9149,$D110)),AVERAGEIFS(Observed!AB$2:AB$9149,Observed!$A$2:$A$9149,$A110,Observed!$D$2:$D$9149,$D110),"")</f>
        <v/>
      </c>
      <c r="AC110" s="22" t="str">
        <f>IF(ISNUMBER(AVERAGEIFS(Observed!AC$2:AC$9149,Observed!$A$2:$A$9149,$A110,Observed!$D$2:$D$9149,$D110)),AVERAGEIFS(Observed!AC$2:AC$9149,Observed!$A$2:$A$9149,$A110,Observed!$D$2:$D$9149,$D110),"")</f>
        <v/>
      </c>
      <c r="AD110" s="22" t="str">
        <f>IF(ISNUMBER(AVERAGEIFS(Observed!AD$2:AD$9149,Observed!$A$2:$A$9149,$A110,Observed!$D$2:$D$9149,$D110)),AVERAGEIFS(Observed!AD$2:AD$9149,Observed!$A$2:$A$9149,$A110,Observed!$D$2:$D$9149,$D110),"")</f>
        <v/>
      </c>
      <c r="AE110" s="22" t="str">
        <f>IF(ISNUMBER(AVERAGEIFS(Observed!AE$2:AE$9149,Observed!$A$2:$A$9149,$A110,Observed!$D$2:$D$9149,$D110)),AVERAGEIFS(Observed!AE$2:AE$9149,Observed!$A$2:$A$9149,$A110,Observed!$D$2:$D$9149,$D110),"")</f>
        <v/>
      </c>
      <c r="AF110" s="22">
        <f>IF(ISNUMBER(AVERAGEIFS(Observed!AF$2:AF$9149,Observed!$A$2:$A$9149,$A110,Observed!$D$2:$D$9149,$D110)),AVERAGEIFS(Observed!AF$2:AF$9149,Observed!$A$2:$A$9149,$A110,Observed!$D$2:$D$9149,$D110),"")</f>
        <v>8.4279804229736328</v>
      </c>
      <c r="AG110" s="22">
        <f>IF(ISNUMBER(AVERAGEIFS(Observed!AG$2:AG$9149,Observed!$A$2:$A$9149,$A110,Observed!$D$2:$D$9149,$D110)),AVERAGEIFS(Observed!AG$2:AG$9149,Observed!$A$2:$A$9149,$A110,Observed!$D$2:$D$9149,$D110),"")</f>
        <v>91.572019577026367</v>
      </c>
      <c r="AH110" s="22">
        <f>IF(ISNUMBER(AVERAGEIFS(Observed!AH$2:AH$9149,Observed!$A$2:$A$9149,$A110,Observed!$D$2:$D$9149,$D110)),AVERAGEIFS(Observed!AH$2:AH$9149,Observed!$A$2:$A$9149,$A110,Observed!$D$2:$D$9149,$D110),"")</f>
        <v>23.570382833480835</v>
      </c>
      <c r="AI110" s="22">
        <f>IF(ISNUMBER(AVERAGEIFS(Observed!AI$2:AI$9149,Observed!$A$2:$A$9149,$A110,Observed!$D$2:$D$9149,$D110)),AVERAGEIFS(Observed!AI$2:AI$9149,Observed!$A$2:$A$9149,$A110,Observed!$D$2:$D$9149,$D110),"")</f>
        <v>39.352789402008057</v>
      </c>
      <c r="AJ110" s="22">
        <f>IF(ISNUMBER(AVERAGEIFS(Observed!AJ$2:AJ$9149,Observed!$A$2:$A$9149,$A110,Observed!$D$2:$D$9149,$D110)),AVERAGEIFS(Observed!AJ$2:AJ$9149,Observed!$A$2:$A$9149,$A110,Observed!$D$2:$D$9149,$D110),"")</f>
        <v>24.376510381698608</v>
      </c>
      <c r="AK110" s="22">
        <f>IF(ISNUMBER(AVERAGEIFS(Observed!AK$2:AK$9149,Observed!$A$2:$A$9149,$A110,Observed!$D$2:$D$9149,$D110)),AVERAGEIFS(Observed!AK$2:AK$9149,Observed!$A$2:$A$9149,$A110,Observed!$D$2:$D$9149,$D110),"")</f>
        <v>12.995307207107544</v>
      </c>
      <c r="AL110" s="23">
        <f>IF(ISNUMBER(AVERAGEIFS(Observed!AL$2:AL$9149,Observed!$A$2:$A$9149,$A110,Observed!$D$2:$D$9149,$D110)),AVERAGEIFS(Observed!AL$2:AL$9149,Observed!$A$2:$A$9149,$A110,Observed!$D$2:$D$9149,$D110),"")</f>
        <v>2.0792491531372075E-2</v>
      </c>
      <c r="AM110" s="23">
        <f>IF(ISNUMBER(AVERAGEIFS(Observed!AM$2:AM$9149,Observed!$A$2:$A$9149,$A110,Observed!$D$2:$D$9149,$D110)),AVERAGEIFS(Observed!AM$2:AM$9149,Observed!$A$2:$A$9149,$A110,Observed!$D$2:$D$9149,$D110),"")</f>
        <v>2.0792491531372075E-2</v>
      </c>
      <c r="AN110" s="22">
        <f>IF(ISNUMBER(AVERAGEIFS(Observed!AN$2:AN$9149,Observed!$A$2:$A$9149,$A110,Observed!$D$2:$D$9149,$D110)),AVERAGEIFS(Observed!AN$2:AN$9149,Observed!$A$2:$A$9149,$A110,Observed!$D$2:$D$9149,$D110),"")</f>
        <v>74.140286922454834</v>
      </c>
      <c r="AO110" s="22">
        <f>IF(ISNUMBER(AVERAGEIFS(Observed!AO$2:AO$9149,Observed!$A$2:$A$9149,$A110,Observed!$D$2:$D$9149,$D110)),AVERAGEIFS(Observed!AO$2:AO$9149,Observed!$A$2:$A$9149,$A110,Observed!$D$2:$D$9149,$D110),"")</f>
        <v>11.862445907592775</v>
      </c>
      <c r="AP110" s="21" t="str">
        <f>IF(ISNUMBER(AVERAGEIFS(Observed!AP$2:AP$9149,Observed!$A$2:$A$9149,$A110,Observed!$D$2:$D$9149,$D110)),AVERAGEIFS(Observed!AP$2:AP$9149,Observed!$A$2:$A$9149,$A110,Observed!$D$2:$D$9149,$D110),"")</f>
        <v/>
      </c>
      <c r="AQ110" s="22" t="str">
        <f>IF(ISNUMBER(AVERAGEIFS(Observed!AQ$2:AQ$9149,Observed!$A$2:$A$9149,$A110,Observed!$D$2:$D$9149,$D110)),AVERAGEIFS(Observed!AQ$2:AQ$9149,Observed!$A$2:$A$9149,$A110,Observed!$D$2:$D$9149,$D110),"")</f>
        <v/>
      </c>
      <c r="AR110" s="22" t="str">
        <f>IF(ISNUMBER(AVERAGEIFS(Observed!AR$2:AR$9149,Observed!$A$2:$A$9149,$A110,Observed!$D$2:$D$9149,$D110)),AVERAGEIFS(Observed!AR$2:AR$9149,Observed!$A$2:$A$9149,$A110,Observed!$D$2:$D$9149,$D110),"")</f>
        <v/>
      </c>
      <c r="AS110" s="22" t="str">
        <f>IF(ISNUMBER(AVERAGEIFS(Observed!AS$2:AS$9149,Observed!$A$2:$A$9149,$A110,Observed!$D$2:$D$9149,$D110)),AVERAGEIFS(Observed!AS$2:AS$9149,Observed!$A$2:$A$9149,$A110,Observed!$D$2:$D$9149,$D110),"")</f>
        <v/>
      </c>
      <c r="AT110" s="22">
        <f>IF(ISNUMBER(AVERAGEIFS(Observed!AT$2:AT$9149,Observed!$A$2:$A$9149,$A110,Observed!$D$2:$D$9149,$D110)),AVERAGEIFS(Observed!AT$2:AT$9149,Observed!$A$2:$A$9149,$A110,Observed!$D$2:$D$9149,$D110),"")</f>
        <v>1.9019999999999999</v>
      </c>
      <c r="AU110" s="22">
        <f>IF(ISNUMBER(AVERAGEIFS(Observed!AU$2:AU$9149,Observed!$A$2:$A$9149,$A110,Observed!$D$2:$D$9149,$D110)),AVERAGEIFS(Observed!AU$2:AU$9149,Observed!$A$2:$A$9149,$A110,Observed!$D$2:$D$9149,$D110),"")</f>
        <v>9.9407500000000013</v>
      </c>
      <c r="AV110" s="2">
        <f>COUNTIFS(Observed!$A$2:$A$9149,$A110,Observed!$D$2:$D$9149,$D110)</f>
        <v>4</v>
      </c>
      <c r="AW110" s="2">
        <f t="shared" si="1"/>
        <v>15</v>
      </c>
    </row>
    <row r="111" spans="1:49" x14ac:dyDescent="0.25">
      <c r="A111" t="s">
        <v>23</v>
      </c>
      <c r="B111" t="s">
        <v>138</v>
      </c>
      <c r="C111" t="s">
        <v>43</v>
      </c>
      <c r="D111" s="3">
        <v>42376</v>
      </c>
      <c r="E111">
        <v>1</v>
      </c>
      <c r="F111" t="s">
        <v>55</v>
      </c>
      <c r="K111" s="24" t="s">
        <v>75</v>
      </c>
      <c r="L111" t="s">
        <v>21</v>
      </c>
      <c r="M111">
        <v>2.5</v>
      </c>
      <c r="N111" s="2" t="s">
        <v>20</v>
      </c>
      <c r="O111" s="21" t="str">
        <f>IF(ISNUMBER(AVERAGEIFS(Observed!O$2:O$9149,Observed!$A$2:$A$9149,$A111,Observed!$D$2:$D$9149,$D111)),AVERAGEIFS(Observed!O$2:O$9149,Observed!$A$2:$A$9149,$A111,Observed!$D$2:$D$9149,$D111),"")</f>
        <v/>
      </c>
      <c r="P111" s="22" t="str">
        <f>IF(ISNUMBER(AVERAGEIFS(Observed!P$2:P$9149,Observed!$A$2:$A$9149,$A111,Observed!$D$2:$D$9149,$D111)),AVERAGEIFS(Observed!P$2:P$9149,Observed!$A$2:$A$9149,$A111,Observed!$D$2:$D$9149,$D111),"")</f>
        <v/>
      </c>
      <c r="Q111" s="22">
        <f>IF(ISNUMBER(AVERAGEIFS(Observed!Q$2:Q$9149,Observed!$A$2:$A$9149,$A111,Observed!$D$2:$D$9149,$D111)),AVERAGEIFS(Observed!Q$2:Q$9149,Observed!$A$2:$A$9149,$A111,Observed!$D$2:$D$9149,$D111),"")</f>
        <v>137.34301385873846</v>
      </c>
      <c r="R111" s="22">
        <f>IF(ISNUMBER(AVERAGEIFS(Observed!R$2:R$9149,Observed!$A$2:$A$9149,$A111,Observed!$D$2:$D$9149,$D111)),AVERAGEIFS(Observed!R$2:R$9149,Observed!$A$2:$A$9149,$A111,Observed!$D$2:$D$9149,$D111),"")</f>
        <v>137.34301385873846</v>
      </c>
      <c r="S111" s="22">
        <f>IF(ISNUMBER(AVERAGEIFS(Observed!S$2:S$9149,Observed!$A$2:$A$9149,$A111,Observed!$D$2:$D$9149,$D111)),AVERAGEIFS(Observed!S$2:S$9149,Observed!$A$2:$A$9149,$A111,Observed!$D$2:$D$9149,$D111),"")</f>
        <v>594.58052157986481</v>
      </c>
      <c r="T111" s="23" t="str">
        <f>IF(ISNUMBER(AVERAGEIFS(Observed!T$2:T$9149,Observed!$A$2:$A$9149,$A111,Observed!$D$2:$D$9149,$D111)),AVERAGEIFS(Observed!T$2:T$9149,Observed!$A$2:$A$9149,$A111,Observed!$D$2:$D$9149,$D111),"")</f>
        <v/>
      </c>
      <c r="U111" s="23" t="str">
        <f>IF(ISNUMBER(AVERAGEIFS(Observed!U$2:U$9149,Observed!$A$2:$A$9149,$A111,Observed!$D$2:$D$9149,$D111)),AVERAGEIFS(Observed!U$2:U$9149,Observed!$A$2:$A$9149,$A111,Observed!$D$2:$D$9149,$D111),"")</f>
        <v/>
      </c>
      <c r="V111" s="23" t="str">
        <f>IF(ISNUMBER(AVERAGEIFS(Observed!V$2:V$9149,Observed!$A$2:$A$9149,$A111,Observed!$D$2:$D$9149,$D111)),AVERAGEIFS(Observed!V$2:V$9149,Observed!$A$2:$A$9149,$A111,Observed!$D$2:$D$9149,$D111),"")</f>
        <v/>
      </c>
      <c r="W111" s="21" t="str">
        <f>IF(ISNUMBER(AVERAGEIFS(Observed!W$2:W$9149,Observed!$A$2:$A$9149,$A111,Observed!$D$2:$D$9149,$D111)),AVERAGEIFS(Observed!W$2:W$9149,Observed!$A$2:$A$9149,$A111,Observed!$D$2:$D$9149,$D111),"")</f>
        <v/>
      </c>
      <c r="X111" s="35" t="str">
        <f>IF(ISNUMBER(AVERAGEIFS(Observed!X$2:X$9149,Observed!$A$2:$A$9149,$A111,Observed!$D$2:$D$9149,$D111)),AVERAGEIFS(Observed!X$2:X$9149,Observed!$A$2:$A$9149,$A111,Observed!$D$2:$D$9149,$D111),"")</f>
        <v/>
      </c>
      <c r="Y111" s="35" t="str">
        <f>IF(ISNUMBER(AVERAGEIFS(Observed!Y$2:Y$9149,Observed!$A$2:$A$9149,$A111,Observed!$D$2:$D$9149,$D111)),AVERAGEIFS(Observed!Y$2:Y$9149,Observed!$A$2:$A$9149,$A111,Observed!$D$2:$D$9149,$D111),"")</f>
        <v/>
      </c>
      <c r="Z111" s="22" t="str">
        <f>IF(ISNUMBER(AVERAGEIFS(Observed!Z$2:Z$9149,Observed!$A$2:$A$9149,$A111,Observed!$D$2:$D$9149,$D111)),AVERAGEIFS(Observed!Z$2:Z$9149,Observed!$A$2:$A$9149,$A111,Observed!$D$2:$D$9149,$D111),"")</f>
        <v/>
      </c>
      <c r="AA111" s="22" t="str">
        <f>IF(ISNUMBER(AVERAGEIFS(Observed!AA$2:AA$9149,Observed!$A$2:$A$9149,$A111,Observed!$D$2:$D$9149,$D111)),AVERAGEIFS(Observed!AA$2:AA$9149,Observed!$A$2:$A$9149,$A111,Observed!$D$2:$D$9149,$D111),"")</f>
        <v/>
      </c>
      <c r="AB111" s="22" t="str">
        <f>IF(ISNUMBER(AVERAGEIFS(Observed!AB$2:AB$9149,Observed!$A$2:$A$9149,$A111,Observed!$D$2:$D$9149,$D111)),AVERAGEIFS(Observed!AB$2:AB$9149,Observed!$A$2:$A$9149,$A111,Observed!$D$2:$D$9149,$D111),"")</f>
        <v/>
      </c>
      <c r="AC111" s="22" t="str">
        <f>IF(ISNUMBER(AVERAGEIFS(Observed!AC$2:AC$9149,Observed!$A$2:$A$9149,$A111,Observed!$D$2:$D$9149,$D111)),AVERAGEIFS(Observed!AC$2:AC$9149,Observed!$A$2:$A$9149,$A111,Observed!$D$2:$D$9149,$D111),"")</f>
        <v/>
      </c>
      <c r="AD111" s="22" t="str">
        <f>IF(ISNUMBER(AVERAGEIFS(Observed!AD$2:AD$9149,Observed!$A$2:$A$9149,$A111,Observed!$D$2:$D$9149,$D111)),AVERAGEIFS(Observed!AD$2:AD$9149,Observed!$A$2:$A$9149,$A111,Observed!$D$2:$D$9149,$D111),"")</f>
        <v/>
      </c>
      <c r="AE111" s="22" t="str">
        <f>IF(ISNUMBER(AVERAGEIFS(Observed!AE$2:AE$9149,Observed!$A$2:$A$9149,$A111,Observed!$D$2:$D$9149,$D111)),AVERAGEIFS(Observed!AE$2:AE$9149,Observed!$A$2:$A$9149,$A111,Observed!$D$2:$D$9149,$D111),"")</f>
        <v/>
      </c>
      <c r="AF111" s="22">
        <f>IF(ISNUMBER(AVERAGEIFS(Observed!AF$2:AF$9149,Observed!$A$2:$A$9149,$A111,Observed!$D$2:$D$9149,$D111)),AVERAGEIFS(Observed!AF$2:AF$9149,Observed!$A$2:$A$9149,$A111,Observed!$D$2:$D$9149,$D111),"")</f>
        <v>8.6462440490722656</v>
      </c>
      <c r="AG111" s="22">
        <f>IF(ISNUMBER(AVERAGEIFS(Observed!AG$2:AG$9149,Observed!$A$2:$A$9149,$A111,Observed!$D$2:$D$9149,$D111)),AVERAGEIFS(Observed!AG$2:AG$9149,Observed!$A$2:$A$9149,$A111,Observed!$D$2:$D$9149,$D111),"")</f>
        <v>91.353755950927734</v>
      </c>
      <c r="AH111" s="22">
        <f>IF(ISNUMBER(AVERAGEIFS(Observed!AH$2:AH$9149,Observed!$A$2:$A$9149,$A111,Observed!$D$2:$D$9149,$D111)),AVERAGEIFS(Observed!AH$2:AH$9149,Observed!$A$2:$A$9149,$A111,Observed!$D$2:$D$9149,$D111),"")</f>
        <v>23.045332431793213</v>
      </c>
      <c r="AI111" s="22">
        <f>IF(ISNUMBER(AVERAGEIFS(Observed!AI$2:AI$9149,Observed!$A$2:$A$9149,$A111,Observed!$D$2:$D$9149,$D111)),AVERAGEIFS(Observed!AI$2:AI$9149,Observed!$A$2:$A$9149,$A111,Observed!$D$2:$D$9149,$D111),"")</f>
        <v>38.259435176849365</v>
      </c>
      <c r="AJ111" s="22">
        <f>IF(ISNUMBER(AVERAGEIFS(Observed!AJ$2:AJ$9149,Observed!$A$2:$A$9149,$A111,Observed!$D$2:$D$9149,$D111)),AVERAGEIFS(Observed!AJ$2:AJ$9149,Observed!$A$2:$A$9149,$A111,Observed!$D$2:$D$9149,$D111),"")</f>
        <v>24.99940037727356</v>
      </c>
      <c r="AK111" s="22">
        <f>IF(ISNUMBER(AVERAGEIFS(Observed!AK$2:AK$9149,Observed!$A$2:$A$9149,$A111,Observed!$D$2:$D$9149,$D111)),AVERAGEIFS(Observed!AK$2:AK$9149,Observed!$A$2:$A$9149,$A111,Observed!$D$2:$D$9149,$D111),"")</f>
        <v>12.0966637134552</v>
      </c>
      <c r="AL111" s="23">
        <f>IF(ISNUMBER(AVERAGEIFS(Observed!AL$2:AL$9149,Observed!$A$2:$A$9149,$A111,Observed!$D$2:$D$9149,$D111)),AVERAGEIFS(Observed!AL$2:AL$9149,Observed!$A$2:$A$9149,$A111,Observed!$D$2:$D$9149,$D111),"")</f>
        <v>1.9354661941528323E-2</v>
      </c>
      <c r="AM111" s="23">
        <f>IF(ISNUMBER(AVERAGEIFS(Observed!AM$2:AM$9149,Observed!$A$2:$A$9149,$A111,Observed!$D$2:$D$9149,$D111)),AVERAGEIFS(Observed!AM$2:AM$9149,Observed!$A$2:$A$9149,$A111,Observed!$D$2:$D$9149,$D111),"")</f>
        <v>1.9354661941528323E-2</v>
      </c>
      <c r="AN111" s="22">
        <f>IF(ISNUMBER(AVERAGEIFS(Observed!AN$2:AN$9149,Observed!$A$2:$A$9149,$A111,Observed!$D$2:$D$9149,$D111)),AVERAGEIFS(Observed!AN$2:AN$9149,Observed!$A$2:$A$9149,$A111,Observed!$D$2:$D$9149,$D111),"")</f>
        <v>75.299154281616211</v>
      </c>
      <c r="AO111" s="22">
        <f>IF(ISNUMBER(AVERAGEIFS(Observed!AO$2:AO$9149,Observed!$A$2:$A$9149,$A111,Observed!$D$2:$D$9149,$D111)),AVERAGEIFS(Observed!AO$2:AO$9149,Observed!$A$2:$A$9149,$A111,Observed!$D$2:$D$9149,$D111),"")</f>
        <v>12.047864685058594</v>
      </c>
      <c r="AP111" s="21" t="str">
        <f>IF(ISNUMBER(AVERAGEIFS(Observed!AP$2:AP$9149,Observed!$A$2:$A$9149,$A111,Observed!$D$2:$D$9149,$D111)),AVERAGEIFS(Observed!AP$2:AP$9149,Observed!$A$2:$A$9149,$A111,Observed!$D$2:$D$9149,$D111),"")</f>
        <v/>
      </c>
      <c r="AQ111" s="22" t="str">
        <f>IF(ISNUMBER(AVERAGEIFS(Observed!AQ$2:AQ$9149,Observed!$A$2:$A$9149,$A111,Observed!$D$2:$D$9149,$D111)),AVERAGEIFS(Observed!AQ$2:AQ$9149,Observed!$A$2:$A$9149,$A111,Observed!$D$2:$D$9149,$D111),"")</f>
        <v/>
      </c>
      <c r="AR111" s="22" t="str">
        <f>IF(ISNUMBER(AVERAGEIFS(Observed!AR$2:AR$9149,Observed!$A$2:$A$9149,$A111,Observed!$D$2:$D$9149,$D111)),AVERAGEIFS(Observed!AR$2:AR$9149,Observed!$A$2:$A$9149,$A111,Observed!$D$2:$D$9149,$D111),"")</f>
        <v/>
      </c>
      <c r="AS111" s="22" t="str">
        <f>IF(ISNUMBER(AVERAGEIFS(Observed!AS$2:AS$9149,Observed!$A$2:$A$9149,$A111,Observed!$D$2:$D$9149,$D111)),AVERAGEIFS(Observed!AS$2:AS$9149,Observed!$A$2:$A$9149,$A111,Observed!$D$2:$D$9149,$D111),"")</f>
        <v/>
      </c>
      <c r="AT111" s="22">
        <f>IF(ISNUMBER(AVERAGEIFS(Observed!AT$2:AT$9149,Observed!$A$2:$A$9149,$A111,Observed!$D$2:$D$9149,$D111)),AVERAGEIFS(Observed!AT$2:AT$9149,Observed!$A$2:$A$9149,$A111,Observed!$D$2:$D$9149,$D111),"")</f>
        <v>2.64825</v>
      </c>
      <c r="AU111" s="22">
        <f>IF(ISNUMBER(AVERAGEIFS(Observed!AU$2:AU$9149,Observed!$A$2:$A$9149,$A111,Observed!$D$2:$D$9149,$D111)),AVERAGEIFS(Observed!AU$2:AU$9149,Observed!$A$2:$A$9149,$A111,Observed!$D$2:$D$9149,$D111),"")</f>
        <v>13.734249999999999</v>
      </c>
      <c r="AV111" s="2">
        <f>COUNTIFS(Observed!$A$2:$A$9149,$A111,Observed!$D$2:$D$9149,$D111)</f>
        <v>4</v>
      </c>
      <c r="AW111" s="2">
        <f t="shared" si="1"/>
        <v>15</v>
      </c>
    </row>
    <row r="112" spans="1:49" x14ac:dyDescent="0.25">
      <c r="A112" t="s">
        <v>24</v>
      </c>
      <c r="B112" t="s">
        <v>138</v>
      </c>
      <c r="C112" t="s">
        <v>43</v>
      </c>
      <c r="D112" s="3">
        <v>42376</v>
      </c>
      <c r="E112">
        <v>1</v>
      </c>
      <c r="F112" t="s">
        <v>56</v>
      </c>
      <c r="K112" s="24" t="s">
        <v>75</v>
      </c>
      <c r="L112" t="s">
        <v>21</v>
      </c>
      <c r="M112">
        <v>2.5</v>
      </c>
      <c r="N112" s="2" t="s">
        <v>20</v>
      </c>
      <c r="O112" s="21" t="str">
        <f>IF(ISNUMBER(AVERAGEIFS(Observed!O$2:O$9149,Observed!$A$2:$A$9149,$A112,Observed!$D$2:$D$9149,$D112)),AVERAGEIFS(Observed!O$2:O$9149,Observed!$A$2:$A$9149,$A112,Observed!$D$2:$D$9149,$D112),"")</f>
        <v/>
      </c>
      <c r="P112" s="22" t="str">
        <f>IF(ISNUMBER(AVERAGEIFS(Observed!P$2:P$9149,Observed!$A$2:$A$9149,$A112,Observed!$D$2:$D$9149,$D112)),AVERAGEIFS(Observed!P$2:P$9149,Observed!$A$2:$A$9149,$A112,Observed!$D$2:$D$9149,$D112),"")</f>
        <v/>
      </c>
      <c r="Q112" s="22">
        <f>IF(ISNUMBER(AVERAGEIFS(Observed!Q$2:Q$9149,Observed!$A$2:$A$9149,$A112,Observed!$D$2:$D$9149,$D112)),AVERAGEIFS(Observed!Q$2:Q$9149,Observed!$A$2:$A$9149,$A112,Observed!$D$2:$D$9149,$D112),"")</f>
        <v>196.49158140189004</v>
      </c>
      <c r="R112" s="22">
        <f>IF(ISNUMBER(AVERAGEIFS(Observed!R$2:R$9149,Observed!$A$2:$A$9149,$A112,Observed!$D$2:$D$9149,$D112)),AVERAGEIFS(Observed!R$2:R$9149,Observed!$A$2:$A$9149,$A112,Observed!$D$2:$D$9149,$D112),"")</f>
        <v>196.49158140189004</v>
      </c>
      <c r="S112" s="22">
        <f>IF(ISNUMBER(AVERAGEIFS(Observed!S$2:S$9149,Observed!$A$2:$A$9149,$A112,Observed!$D$2:$D$9149,$D112)),AVERAGEIFS(Observed!S$2:S$9149,Observed!$A$2:$A$9149,$A112,Observed!$D$2:$D$9149,$D112),"")</f>
        <v>841.40075028505964</v>
      </c>
      <c r="T112" s="23" t="str">
        <f>IF(ISNUMBER(AVERAGEIFS(Observed!T$2:T$9149,Observed!$A$2:$A$9149,$A112,Observed!$D$2:$D$9149,$D112)),AVERAGEIFS(Observed!T$2:T$9149,Observed!$A$2:$A$9149,$A112,Observed!$D$2:$D$9149,$D112),"")</f>
        <v/>
      </c>
      <c r="U112" s="23" t="str">
        <f>IF(ISNUMBER(AVERAGEIFS(Observed!U$2:U$9149,Observed!$A$2:$A$9149,$A112,Observed!$D$2:$D$9149,$D112)),AVERAGEIFS(Observed!U$2:U$9149,Observed!$A$2:$A$9149,$A112,Observed!$D$2:$D$9149,$D112),"")</f>
        <v/>
      </c>
      <c r="V112" s="23" t="str">
        <f>IF(ISNUMBER(AVERAGEIFS(Observed!V$2:V$9149,Observed!$A$2:$A$9149,$A112,Observed!$D$2:$D$9149,$D112)),AVERAGEIFS(Observed!V$2:V$9149,Observed!$A$2:$A$9149,$A112,Observed!$D$2:$D$9149,$D112),"")</f>
        <v/>
      </c>
      <c r="W112" s="21" t="str">
        <f>IF(ISNUMBER(AVERAGEIFS(Observed!W$2:W$9149,Observed!$A$2:$A$9149,$A112,Observed!$D$2:$D$9149,$D112)),AVERAGEIFS(Observed!W$2:W$9149,Observed!$A$2:$A$9149,$A112,Observed!$D$2:$D$9149,$D112),"")</f>
        <v/>
      </c>
      <c r="X112" s="35" t="str">
        <f>IF(ISNUMBER(AVERAGEIFS(Observed!X$2:X$9149,Observed!$A$2:$A$9149,$A112,Observed!$D$2:$D$9149,$D112)),AVERAGEIFS(Observed!X$2:X$9149,Observed!$A$2:$A$9149,$A112,Observed!$D$2:$D$9149,$D112),"")</f>
        <v/>
      </c>
      <c r="Y112" s="35" t="str">
        <f>IF(ISNUMBER(AVERAGEIFS(Observed!Y$2:Y$9149,Observed!$A$2:$A$9149,$A112,Observed!$D$2:$D$9149,$D112)),AVERAGEIFS(Observed!Y$2:Y$9149,Observed!$A$2:$A$9149,$A112,Observed!$D$2:$D$9149,$D112),"")</f>
        <v/>
      </c>
      <c r="Z112" s="22" t="str">
        <f>IF(ISNUMBER(AVERAGEIFS(Observed!Z$2:Z$9149,Observed!$A$2:$A$9149,$A112,Observed!$D$2:$D$9149,$D112)),AVERAGEIFS(Observed!Z$2:Z$9149,Observed!$A$2:$A$9149,$A112,Observed!$D$2:$D$9149,$D112),"")</f>
        <v/>
      </c>
      <c r="AA112" s="22" t="str">
        <f>IF(ISNUMBER(AVERAGEIFS(Observed!AA$2:AA$9149,Observed!$A$2:$A$9149,$A112,Observed!$D$2:$D$9149,$D112)),AVERAGEIFS(Observed!AA$2:AA$9149,Observed!$A$2:$A$9149,$A112,Observed!$D$2:$D$9149,$D112),"")</f>
        <v/>
      </c>
      <c r="AB112" s="22" t="str">
        <f>IF(ISNUMBER(AVERAGEIFS(Observed!AB$2:AB$9149,Observed!$A$2:$A$9149,$A112,Observed!$D$2:$D$9149,$D112)),AVERAGEIFS(Observed!AB$2:AB$9149,Observed!$A$2:$A$9149,$A112,Observed!$D$2:$D$9149,$D112),"")</f>
        <v/>
      </c>
      <c r="AC112" s="22" t="str">
        <f>IF(ISNUMBER(AVERAGEIFS(Observed!AC$2:AC$9149,Observed!$A$2:$A$9149,$A112,Observed!$D$2:$D$9149,$D112)),AVERAGEIFS(Observed!AC$2:AC$9149,Observed!$A$2:$A$9149,$A112,Observed!$D$2:$D$9149,$D112),"")</f>
        <v/>
      </c>
      <c r="AD112" s="22" t="str">
        <f>IF(ISNUMBER(AVERAGEIFS(Observed!AD$2:AD$9149,Observed!$A$2:$A$9149,$A112,Observed!$D$2:$D$9149,$D112)),AVERAGEIFS(Observed!AD$2:AD$9149,Observed!$A$2:$A$9149,$A112,Observed!$D$2:$D$9149,$D112),"")</f>
        <v/>
      </c>
      <c r="AE112" s="22" t="str">
        <f>IF(ISNUMBER(AVERAGEIFS(Observed!AE$2:AE$9149,Observed!$A$2:$A$9149,$A112,Observed!$D$2:$D$9149,$D112)),AVERAGEIFS(Observed!AE$2:AE$9149,Observed!$A$2:$A$9149,$A112,Observed!$D$2:$D$9149,$D112),"")</f>
        <v/>
      </c>
      <c r="AF112" s="22">
        <f>IF(ISNUMBER(AVERAGEIFS(Observed!AF$2:AF$9149,Observed!$A$2:$A$9149,$A112,Observed!$D$2:$D$9149,$D112)),AVERAGEIFS(Observed!AF$2:AF$9149,Observed!$A$2:$A$9149,$A112,Observed!$D$2:$D$9149,$D112),"")</f>
        <v>9.1028556823730469</v>
      </c>
      <c r="AG112" s="22">
        <f>IF(ISNUMBER(AVERAGEIFS(Observed!AG$2:AG$9149,Observed!$A$2:$A$9149,$A112,Observed!$D$2:$D$9149,$D112)),AVERAGEIFS(Observed!AG$2:AG$9149,Observed!$A$2:$A$9149,$A112,Observed!$D$2:$D$9149,$D112),"")</f>
        <v>90.897144317626953</v>
      </c>
      <c r="AH112" s="22">
        <f>IF(ISNUMBER(AVERAGEIFS(Observed!AH$2:AH$9149,Observed!$A$2:$A$9149,$A112,Observed!$D$2:$D$9149,$D112)),AVERAGEIFS(Observed!AH$2:AH$9149,Observed!$A$2:$A$9149,$A112,Observed!$D$2:$D$9149,$D112),"")</f>
        <v>23.267401933670044</v>
      </c>
      <c r="AI112" s="22">
        <f>IF(ISNUMBER(AVERAGEIFS(Observed!AI$2:AI$9149,Observed!$A$2:$A$9149,$A112,Observed!$D$2:$D$9149,$D112)),AVERAGEIFS(Observed!AI$2:AI$9149,Observed!$A$2:$A$9149,$A112,Observed!$D$2:$D$9149,$D112),"")</f>
        <v>38.209051609039307</v>
      </c>
      <c r="AJ112" s="22">
        <f>IF(ISNUMBER(AVERAGEIFS(Observed!AJ$2:AJ$9149,Observed!$A$2:$A$9149,$A112,Observed!$D$2:$D$9149,$D112)),AVERAGEIFS(Observed!AJ$2:AJ$9149,Observed!$A$2:$A$9149,$A112,Observed!$D$2:$D$9149,$D112),"")</f>
        <v>24.02332067489624</v>
      </c>
      <c r="AK112" s="22">
        <f>IF(ISNUMBER(AVERAGEIFS(Observed!AK$2:AK$9149,Observed!$A$2:$A$9149,$A112,Observed!$D$2:$D$9149,$D112)),AVERAGEIFS(Observed!AK$2:AK$9149,Observed!$A$2:$A$9149,$A112,Observed!$D$2:$D$9149,$D112),"")</f>
        <v>12.121212005615234</v>
      </c>
      <c r="AL112" s="23">
        <f>IF(ISNUMBER(AVERAGEIFS(Observed!AL$2:AL$9149,Observed!$A$2:$A$9149,$A112,Observed!$D$2:$D$9149,$D112)),AVERAGEIFS(Observed!AL$2:AL$9149,Observed!$A$2:$A$9149,$A112,Observed!$D$2:$D$9149,$D112),"")</f>
        <v>1.9393939208984377E-2</v>
      </c>
      <c r="AM112" s="23">
        <f>IF(ISNUMBER(AVERAGEIFS(Observed!AM$2:AM$9149,Observed!$A$2:$A$9149,$A112,Observed!$D$2:$D$9149,$D112)),AVERAGEIFS(Observed!AM$2:AM$9149,Observed!$A$2:$A$9149,$A112,Observed!$D$2:$D$9149,$D112),"")</f>
        <v>1.9393939208984377E-2</v>
      </c>
      <c r="AN112" s="22">
        <f>IF(ISNUMBER(AVERAGEIFS(Observed!AN$2:AN$9149,Observed!$A$2:$A$9149,$A112,Observed!$D$2:$D$9149,$D112)),AVERAGEIFS(Observed!AN$2:AN$9149,Observed!$A$2:$A$9149,$A112,Observed!$D$2:$D$9149,$D112),"")</f>
        <v>74.307184219360352</v>
      </c>
      <c r="AO112" s="22">
        <f>IF(ISNUMBER(AVERAGEIFS(Observed!AO$2:AO$9149,Observed!$A$2:$A$9149,$A112,Observed!$D$2:$D$9149,$D112)),AVERAGEIFS(Observed!AO$2:AO$9149,Observed!$A$2:$A$9149,$A112,Observed!$D$2:$D$9149,$D112),"")</f>
        <v>11.889149475097655</v>
      </c>
      <c r="AP112" s="21" t="str">
        <f>IF(ISNUMBER(AVERAGEIFS(Observed!AP$2:AP$9149,Observed!$A$2:$A$9149,$A112,Observed!$D$2:$D$9149,$D112)),AVERAGEIFS(Observed!AP$2:AP$9149,Observed!$A$2:$A$9149,$A112,Observed!$D$2:$D$9149,$D112),"")</f>
        <v/>
      </c>
      <c r="AQ112" s="22" t="str">
        <f>IF(ISNUMBER(AVERAGEIFS(Observed!AQ$2:AQ$9149,Observed!$A$2:$A$9149,$A112,Observed!$D$2:$D$9149,$D112)),AVERAGEIFS(Observed!AQ$2:AQ$9149,Observed!$A$2:$A$9149,$A112,Observed!$D$2:$D$9149,$D112),"")</f>
        <v/>
      </c>
      <c r="AR112" s="22" t="str">
        <f>IF(ISNUMBER(AVERAGEIFS(Observed!AR$2:AR$9149,Observed!$A$2:$A$9149,$A112,Observed!$D$2:$D$9149,$D112)),AVERAGEIFS(Observed!AR$2:AR$9149,Observed!$A$2:$A$9149,$A112,Observed!$D$2:$D$9149,$D112),"")</f>
        <v/>
      </c>
      <c r="AS112" s="22" t="str">
        <f>IF(ISNUMBER(AVERAGEIFS(Observed!AS$2:AS$9149,Observed!$A$2:$A$9149,$A112,Observed!$D$2:$D$9149,$D112)),AVERAGEIFS(Observed!AS$2:AS$9149,Observed!$A$2:$A$9149,$A112,Observed!$D$2:$D$9149,$D112),"")</f>
        <v/>
      </c>
      <c r="AT112" s="22">
        <f>IF(ISNUMBER(AVERAGEIFS(Observed!AT$2:AT$9149,Observed!$A$2:$A$9149,$A112,Observed!$D$2:$D$9149,$D112)),AVERAGEIFS(Observed!AT$2:AT$9149,Observed!$A$2:$A$9149,$A112,Observed!$D$2:$D$9149,$D112),"")</f>
        <v>3.8387500000000001</v>
      </c>
      <c r="AU112" s="22">
        <f>IF(ISNUMBER(AVERAGEIFS(Observed!AU$2:AU$9149,Observed!$A$2:$A$9149,$A112,Observed!$D$2:$D$9149,$D112)),AVERAGEIFS(Observed!AU$2:AU$9149,Observed!$A$2:$A$9149,$A112,Observed!$D$2:$D$9149,$D112),"")</f>
        <v>23.023500000000002</v>
      </c>
      <c r="AV112" s="2">
        <f>COUNTIFS(Observed!$A$2:$A$9149,$A112,Observed!$D$2:$D$9149,$D112)</f>
        <v>4</v>
      </c>
      <c r="AW112" s="2">
        <f t="shared" si="1"/>
        <v>15</v>
      </c>
    </row>
    <row r="113" spans="1:49" x14ac:dyDescent="0.25">
      <c r="A113" t="s">
        <v>27</v>
      </c>
      <c r="B113" t="s">
        <v>138</v>
      </c>
      <c r="C113" t="s">
        <v>43</v>
      </c>
      <c r="D113" s="3">
        <v>42376</v>
      </c>
      <c r="E113">
        <v>1</v>
      </c>
      <c r="F113" t="s">
        <v>57</v>
      </c>
      <c r="K113" s="24" t="s">
        <v>75</v>
      </c>
      <c r="L113" t="s">
        <v>21</v>
      </c>
      <c r="M113">
        <v>2.5</v>
      </c>
      <c r="N113" s="2" t="s">
        <v>20</v>
      </c>
      <c r="O113" s="21" t="str">
        <f>IF(ISNUMBER(AVERAGEIFS(Observed!O$2:O$9149,Observed!$A$2:$A$9149,$A113,Observed!$D$2:$D$9149,$D113)),AVERAGEIFS(Observed!O$2:O$9149,Observed!$A$2:$A$9149,$A113,Observed!$D$2:$D$9149,$D113),"")</f>
        <v/>
      </c>
      <c r="P113" s="22" t="str">
        <f>IF(ISNUMBER(AVERAGEIFS(Observed!P$2:P$9149,Observed!$A$2:$A$9149,$A113,Observed!$D$2:$D$9149,$D113)),AVERAGEIFS(Observed!P$2:P$9149,Observed!$A$2:$A$9149,$A113,Observed!$D$2:$D$9149,$D113),"")</f>
        <v/>
      </c>
      <c r="Q113" s="22">
        <f>IF(ISNUMBER(AVERAGEIFS(Observed!Q$2:Q$9149,Observed!$A$2:$A$9149,$A113,Observed!$D$2:$D$9149,$D113)),AVERAGEIFS(Observed!Q$2:Q$9149,Observed!$A$2:$A$9149,$A113,Observed!$D$2:$D$9149,$D113),"")</f>
        <v>167.07122528806619</v>
      </c>
      <c r="R113" s="22">
        <f>IF(ISNUMBER(AVERAGEIFS(Observed!R$2:R$9149,Observed!$A$2:$A$9149,$A113,Observed!$D$2:$D$9149,$D113)),AVERAGEIFS(Observed!R$2:R$9149,Observed!$A$2:$A$9149,$A113,Observed!$D$2:$D$9149,$D113),"")</f>
        <v>167.07122528806619</v>
      </c>
      <c r="S113" s="22">
        <f>IF(ISNUMBER(AVERAGEIFS(Observed!S$2:S$9149,Observed!$A$2:$A$9149,$A113,Observed!$D$2:$D$9149,$D113)),AVERAGEIFS(Observed!S$2:S$9149,Observed!$A$2:$A$9149,$A113,Observed!$D$2:$D$9149,$D113),"")</f>
        <v>768.05541193640158</v>
      </c>
      <c r="T113" s="23" t="str">
        <f>IF(ISNUMBER(AVERAGEIFS(Observed!T$2:T$9149,Observed!$A$2:$A$9149,$A113,Observed!$D$2:$D$9149,$D113)),AVERAGEIFS(Observed!T$2:T$9149,Observed!$A$2:$A$9149,$A113,Observed!$D$2:$D$9149,$D113),"")</f>
        <v/>
      </c>
      <c r="U113" s="23" t="str">
        <f>IF(ISNUMBER(AVERAGEIFS(Observed!U$2:U$9149,Observed!$A$2:$A$9149,$A113,Observed!$D$2:$D$9149,$D113)),AVERAGEIFS(Observed!U$2:U$9149,Observed!$A$2:$A$9149,$A113,Observed!$D$2:$D$9149,$D113),"")</f>
        <v/>
      </c>
      <c r="V113" s="23" t="str">
        <f>IF(ISNUMBER(AVERAGEIFS(Observed!V$2:V$9149,Observed!$A$2:$A$9149,$A113,Observed!$D$2:$D$9149,$D113)),AVERAGEIFS(Observed!V$2:V$9149,Observed!$A$2:$A$9149,$A113,Observed!$D$2:$D$9149,$D113),"")</f>
        <v/>
      </c>
      <c r="W113" s="21" t="str">
        <f>IF(ISNUMBER(AVERAGEIFS(Observed!W$2:W$9149,Observed!$A$2:$A$9149,$A113,Observed!$D$2:$D$9149,$D113)),AVERAGEIFS(Observed!W$2:W$9149,Observed!$A$2:$A$9149,$A113,Observed!$D$2:$D$9149,$D113),"")</f>
        <v/>
      </c>
      <c r="X113" s="35" t="str">
        <f>IF(ISNUMBER(AVERAGEIFS(Observed!X$2:X$9149,Observed!$A$2:$A$9149,$A113,Observed!$D$2:$D$9149,$D113)),AVERAGEIFS(Observed!X$2:X$9149,Observed!$A$2:$A$9149,$A113,Observed!$D$2:$D$9149,$D113),"")</f>
        <v/>
      </c>
      <c r="Y113" s="35" t="str">
        <f>IF(ISNUMBER(AVERAGEIFS(Observed!Y$2:Y$9149,Observed!$A$2:$A$9149,$A113,Observed!$D$2:$D$9149,$D113)),AVERAGEIFS(Observed!Y$2:Y$9149,Observed!$A$2:$A$9149,$A113,Observed!$D$2:$D$9149,$D113),"")</f>
        <v/>
      </c>
      <c r="Z113" s="22" t="str">
        <f>IF(ISNUMBER(AVERAGEIFS(Observed!Z$2:Z$9149,Observed!$A$2:$A$9149,$A113,Observed!$D$2:$D$9149,$D113)),AVERAGEIFS(Observed!Z$2:Z$9149,Observed!$A$2:$A$9149,$A113,Observed!$D$2:$D$9149,$D113),"")</f>
        <v/>
      </c>
      <c r="AA113" s="22" t="str">
        <f>IF(ISNUMBER(AVERAGEIFS(Observed!AA$2:AA$9149,Observed!$A$2:$A$9149,$A113,Observed!$D$2:$D$9149,$D113)),AVERAGEIFS(Observed!AA$2:AA$9149,Observed!$A$2:$A$9149,$A113,Observed!$D$2:$D$9149,$D113),"")</f>
        <v/>
      </c>
      <c r="AB113" s="22" t="str">
        <f>IF(ISNUMBER(AVERAGEIFS(Observed!AB$2:AB$9149,Observed!$A$2:$A$9149,$A113,Observed!$D$2:$D$9149,$D113)),AVERAGEIFS(Observed!AB$2:AB$9149,Observed!$A$2:$A$9149,$A113,Observed!$D$2:$D$9149,$D113),"")</f>
        <v/>
      </c>
      <c r="AC113" s="22" t="str">
        <f>IF(ISNUMBER(AVERAGEIFS(Observed!AC$2:AC$9149,Observed!$A$2:$A$9149,$A113,Observed!$D$2:$D$9149,$D113)),AVERAGEIFS(Observed!AC$2:AC$9149,Observed!$A$2:$A$9149,$A113,Observed!$D$2:$D$9149,$D113),"")</f>
        <v/>
      </c>
      <c r="AD113" s="22" t="str">
        <f>IF(ISNUMBER(AVERAGEIFS(Observed!AD$2:AD$9149,Observed!$A$2:$A$9149,$A113,Observed!$D$2:$D$9149,$D113)),AVERAGEIFS(Observed!AD$2:AD$9149,Observed!$A$2:$A$9149,$A113,Observed!$D$2:$D$9149,$D113),"")</f>
        <v/>
      </c>
      <c r="AE113" s="22" t="str">
        <f>IF(ISNUMBER(AVERAGEIFS(Observed!AE$2:AE$9149,Observed!$A$2:$A$9149,$A113,Observed!$D$2:$D$9149,$D113)),AVERAGEIFS(Observed!AE$2:AE$9149,Observed!$A$2:$A$9149,$A113,Observed!$D$2:$D$9149,$D113),"")</f>
        <v/>
      </c>
      <c r="AF113" s="22">
        <f>IF(ISNUMBER(AVERAGEIFS(Observed!AF$2:AF$9149,Observed!$A$2:$A$9149,$A113,Observed!$D$2:$D$9149,$D113)),AVERAGEIFS(Observed!AF$2:AF$9149,Observed!$A$2:$A$9149,$A113,Observed!$D$2:$D$9149,$D113),"")</f>
        <v>9.0413570404052734</v>
      </c>
      <c r="AG113" s="22">
        <f>IF(ISNUMBER(AVERAGEIFS(Observed!AG$2:AG$9149,Observed!$A$2:$A$9149,$A113,Observed!$D$2:$D$9149,$D113)),AVERAGEIFS(Observed!AG$2:AG$9149,Observed!$A$2:$A$9149,$A113,Observed!$D$2:$D$9149,$D113),"")</f>
        <v>90.958642959594727</v>
      </c>
      <c r="AH113" s="22">
        <f>IF(ISNUMBER(AVERAGEIFS(Observed!AH$2:AH$9149,Observed!$A$2:$A$9149,$A113,Observed!$D$2:$D$9149,$D113)),AVERAGEIFS(Observed!AH$2:AH$9149,Observed!$A$2:$A$9149,$A113,Observed!$D$2:$D$9149,$D113),"")</f>
        <v>23.579243898391724</v>
      </c>
      <c r="AI113" s="22">
        <f>IF(ISNUMBER(AVERAGEIFS(Observed!AI$2:AI$9149,Observed!$A$2:$A$9149,$A113,Observed!$D$2:$D$9149,$D113)),AVERAGEIFS(Observed!AI$2:AI$9149,Observed!$A$2:$A$9149,$A113,Observed!$D$2:$D$9149,$D113),"")</f>
        <v>38.756770610809326</v>
      </c>
      <c r="AJ113" s="22">
        <f>IF(ISNUMBER(AVERAGEIFS(Observed!AJ$2:AJ$9149,Observed!$A$2:$A$9149,$A113,Observed!$D$2:$D$9149,$D113)),AVERAGEIFS(Observed!AJ$2:AJ$9149,Observed!$A$2:$A$9149,$A113,Observed!$D$2:$D$9149,$D113),"")</f>
        <v>23.051537752151489</v>
      </c>
      <c r="AK113" s="22">
        <f>IF(ISNUMBER(AVERAGEIFS(Observed!AK$2:AK$9149,Observed!$A$2:$A$9149,$A113,Observed!$D$2:$D$9149,$D113)),AVERAGEIFS(Observed!AK$2:AK$9149,Observed!$A$2:$A$9149,$A113,Observed!$D$2:$D$9149,$D113),"")</f>
        <v>11.402289152145386</v>
      </c>
      <c r="AL113" s="23">
        <f>IF(ISNUMBER(AVERAGEIFS(Observed!AL$2:AL$9149,Observed!$A$2:$A$9149,$A113,Observed!$D$2:$D$9149,$D113)),AVERAGEIFS(Observed!AL$2:AL$9149,Observed!$A$2:$A$9149,$A113,Observed!$D$2:$D$9149,$D113),"")</f>
        <v>1.8243662643432617E-2</v>
      </c>
      <c r="AM113" s="23">
        <f>IF(ISNUMBER(AVERAGEIFS(Observed!AM$2:AM$9149,Observed!$A$2:$A$9149,$A113,Observed!$D$2:$D$9149,$D113)),AVERAGEIFS(Observed!AM$2:AM$9149,Observed!$A$2:$A$9149,$A113,Observed!$D$2:$D$9149,$D113),"")</f>
        <v>1.8243662643432617E-2</v>
      </c>
      <c r="AN113" s="22">
        <f>IF(ISNUMBER(AVERAGEIFS(Observed!AN$2:AN$9149,Observed!$A$2:$A$9149,$A113,Observed!$D$2:$D$9149,$D113)),AVERAGEIFS(Observed!AN$2:AN$9149,Observed!$A$2:$A$9149,$A113,Observed!$D$2:$D$9149,$D113),"")</f>
        <v>73.988810062408447</v>
      </c>
      <c r="AO113" s="22">
        <f>IF(ISNUMBER(AVERAGEIFS(Observed!AO$2:AO$9149,Observed!$A$2:$A$9149,$A113,Observed!$D$2:$D$9149,$D113)),AVERAGEIFS(Observed!AO$2:AO$9149,Observed!$A$2:$A$9149,$A113,Observed!$D$2:$D$9149,$D113),"")</f>
        <v>11.838209609985352</v>
      </c>
      <c r="AP113" s="21" t="str">
        <f>IF(ISNUMBER(AVERAGEIFS(Observed!AP$2:AP$9149,Observed!$A$2:$A$9149,$A113,Observed!$D$2:$D$9149,$D113)),AVERAGEIFS(Observed!AP$2:AP$9149,Observed!$A$2:$A$9149,$A113,Observed!$D$2:$D$9149,$D113),"")</f>
        <v/>
      </c>
      <c r="AQ113" s="22" t="str">
        <f>IF(ISNUMBER(AVERAGEIFS(Observed!AQ$2:AQ$9149,Observed!$A$2:$A$9149,$A113,Observed!$D$2:$D$9149,$D113)),AVERAGEIFS(Observed!AQ$2:AQ$9149,Observed!$A$2:$A$9149,$A113,Observed!$D$2:$D$9149,$D113),"")</f>
        <v/>
      </c>
      <c r="AR113" s="22" t="str">
        <f>IF(ISNUMBER(AVERAGEIFS(Observed!AR$2:AR$9149,Observed!$A$2:$A$9149,$A113,Observed!$D$2:$D$9149,$D113)),AVERAGEIFS(Observed!AR$2:AR$9149,Observed!$A$2:$A$9149,$A113,Observed!$D$2:$D$9149,$D113),"")</f>
        <v/>
      </c>
      <c r="AS113" s="22" t="str">
        <f>IF(ISNUMBER(AVERAGEIFS(Observed!AS$2:AS$9149,Observed!$A$2:$A$9149,$A113,Observed!$D$2:$D$9149,$D113)),AVERAGEIFS(Observed!AS$2:AS$9149,Observed!$A$2:$A$9149,$A113,Observed!$D$2:$D$9149,$D113),"")</f>
        <v/>
      </c>
      <c r="AT113" s="22">
        <f>IF(ISNUMBER(AVERAGEIFS(Observed!AT$2:AT$9149,Observed!$A$2:$A$9149,$A113,Observed!$D$2:$D$9149,$D113)),AVERAGEIFS(Observed!AT$2:AT$9149,Observed!$A$2:$A$9149,$A113,Observed!$D$2:$D$9149,$D113),"")</f>
        <v>3.0815000000000001</v>
      </c>
      <c r="AU113" s="22">
        <f>IF(ISNUMBER(AVERAGEIFS(Observed!AU$2:AU$9149,Observed!$A$2:$A$9149,$A113,Observed!$D$2:$D$9149,$D113)),AVERAGEIFS(Observed!AU$2:AU$9149,Observed!$A$2:$A$9149,$A113,Observed!$D$2:$D$9149,$D113),"")</f>
        <v>18.831249999999997</v>
      </c>
      <c r="AV113" s="2">
        <f>COUNTIFS(Observed!$A$2:$A$9149,$A113,Observed!$D$2:$D$9149,$D113)</f>
        <v>4</v>
      </c>
      <c r="AW113" s="2">
        <f t="shared" si="1"/>
        <v>15</v>
      </c>
    </row>
    <row r="114" spans="1:49" x14ac:dyDescent="0.25">
      <c r="A114" t="s">
        <v>28</v>
      </c>
      <c r="B114" t="s">
        <v>138</v>
      </c>
      <c r="C114" t="s">
        <v>43</v>
      </c>
      <c r="D114" s="3">
        <v>42376</v>
      </c>
      <c r="E114">
        <v>1</v>
      </c>
      <c r="F114" t="s">
        <v>58</v>
      </c>
      <c r="K114" s="24" t="s">
        <v>75</v>
      </c>
      <c r="L114" t="s">
        <v>21</v>
      </c>
      <c r="M114">
        <v>2.5</v>
      </c>
      <c r="N114" s="2" t="s">
        <v>20</v>
      </c>
      <c r="O114" s="21" t="str">
        <f>IF(ISNUMBER(AVERAGEIFS(Observed!O$2:O$9149,Observed!$A$2:$A$9149,$A114,Observed!$D$2:$D$9149,$D114)),AVERAGEIFS(Observed!O$2:O$9149,Observed!$A$2:$A$9149,$A114,Observed!$D$2:$D$9149,$D114),"")</f>
        <v/>
      </c>
      <c r="P114" s="22" t="str">
        <f>IF(ISNUMBER(AVERAGEIFS(Observed!P$2:P$9149,Observed!$A$2:$A$9149,$A114,Observed!$D$2:$D$9149,$D114)),AVERAGEIFS(Observed!P$2:P$9149,Observed!$A$2:$A$9149,$A114,Observed!$D$2:$D$9149,$D114),"")</f>
        <v/>
      </c>
      <c r="Q114" s="22">
        <f>IF(ISNUMBER(AVERAGEIFS(Observed!Q$2:Q$9149,Observed!$A$2:$A$9149,$A114,Observed!$D$2:$D$9149,$D114)),AVERAGEIFS(Observed!Q$2:Q$9149,Observed!$A$2:$A$9149,$A114,Observed!$D$2:$D$9149,$D114),"")</f>
        <v>81.113195198902901</v>
      </c>
      <c r="R114" s="22">
        <f>IF(ISNUMBER(AVERAGEIFS(Observed!R$2:R$9149,Observed!$A$2:$A$9149,$A114,Observed!$D$2:$D$9149,$D114)),AVERAGEIFS(Observed!R$2:R$9149,Observed!$A$2:$A$9149,$A114,Observed!$D$2:$D$9149,$D114),"")</f>
        <v>81.113195198902901</v>
      </c>
      <c r="S114" s="22">
        <f>IF(ISNUMBER(AVERAGEIFS(Observed!S$2:S$9149,Observed!$A$2:$A$9149,$A114,Observed!$D$2:$D$9149,$D114)),AVERAGEIFS(Observed!S$2:S$9149,Observed!$A$2:$A$9149,$A114,Observed!$D$2:$D$9149,$D114),"")</f>
        <v>383.37242175197684</v>
      </c>
      <c r="T114" s="23" t="str">
        <f>IF(ISNUMBER(AVERAGEIFS(Observed!T$2:T$9149,Observed!$A$2:$A$9149,$A114,Observed!$D$2:$D$9149,$D114)),AVERAGEIFS(Observed!T$2:T$9149,Observed!$A$2:$A$9149,$A114,Observed!$D$2:$D$9149,$D114),"")</f>
        <v/>
      </c>
      <c r="U114" s="23" t="str">
        <f>IF(ISNUMBER(AVERAGEIFS(Observed!U$2:U$9149,Observed!$A$2:$A$9149,$A114,Observed!$D$2:$D$9149,$D114)),AVERAGEIFS(Observed!U$2:U$9149,Observed!$A$2:$A$9149,$A114,Observed!$D$2:$D$9149,$D114),"")</f>
        <v/>
      </c>
      <c r="V114" s="23" t="str">
        <f>IF(ISNUMBER(AVERAGEIFS(Observed!V$2:V$9149,Observed!$A$2:$A$9149,$A114,Observed!$D$2:$D$9149,$D114)),AVERAGEIFS(Observed!V$2:V$9149,Observed!$A$2:$A$9149,$A114,Observed!$D$2:$D$9149,$D114),"")</f>
        <v/>
      </c>
      <c r="W114" s="21" t="str">
        <f>IF(ISNUMBER(AVERAGEIFS(Observed!W$2:W$9149,Observed!$A$2:$A$9149,$A114,Observed!$D$2:$D$9149,$D114)),AVERAGEIFS(Observed!W$2:W$9149,Observed!$A$2:$A$9149,$A114,Observed!$D$2:$D$9149,$D114),"")</f>
        <v/>
      </c>
      <c r="X114" s="35" t="str">
        <f>IF(ISNUMBER(AVERAGEIFS(Observed!X$2:X$9149,Observed!$A$2:$A$9149,$A114,Observed!$D$2:$D$9149,$D114)),AVERAGEIFS(Observed!X$2:X$9149,Observed!$A$2:$A$9149,$A114,Observed!$D$2:$D$9149,$D114),"")</f>
        <v/>
      </c>
      <c r="Y114" s="35" t="str">
        <f>IF(ISNUMBER(AVERAGEIFS(Observed!Y$2:Y$9149,Observed!$A$2:$A$9149,$A114,Observed!$D$2:$D$9149,$D114)),AVERAGEIFS(Observed!Y$2:Y$9149,Observed!$A$2:$A$9149,$A114,Observed!$D$2:$D$9149,$D114),"")</f>
        <v/>
      </c>
      <c r="Z114" s="22" t="str">
        <f>IF(ISNUMBER(AVERAGEIFS(Observed!Z$2:Z$9149,Observed!$A$2:$A$9149,$A114,Observed!$D$2:$D$9149,$D114)),AVERAGEIFS(Observed!Z$2:Z$9149,Observed!$A$2:$A$9149,$A114,Observed!$D$2:$D$9149,$D114),"")</f>
        <v/>
      </c>
      <c r="AA114" s="22" t="str">
        <f>IF(ISNUMBER(AVERAGEIFS(Observed!AA$2:AA$9149,Observed!$A$2:$A$9149,$A114,Observed!$D$2:$D$9149,$D114)),AVERAGEIFS(Observed!AA$2:AA$9149,Observed!$A$2:$A$9149,$A114,Observed!$D$2:$D$9149,$D114),"")</f>
        <v/>
      </c>
      <c r="AB114" s="22" t="str">
        <f>IF(ISNUMBER(AVERAGEIFS(Observed!AB$2:AB$9149,Observed!$A$2:$A$9149,$A114,Observed!$D$2:$D$9149,$D114)),AVERAGEIFS(Observed!AB$2:AB$9149,Observed!$A$2:$A$9149,$A114,Observed!$D$2:$D$9149,$D114),"")</f>
        <v/>
      </c>
      <c r="AC114" s="22" t="str">
        <f>IF(ISNUMBER(AVERAGEIFS(Observed!AC$2:AC$9149,Observed!$A$2:$A$9149,$A114,Observed!$D$2:$D$9149,$D114)),AVERAGEIFS(Observed!AC$2:AC$9149,Observed!$A$2:$A$9149,$A114,Observed!$D$2:$D$9149,$D114),"")</f>
        <v/>
      </c>
      <c r="AD114" s="22" t="str">
        <f>IF(ISNUMBER(AVERAGEIFS(Observed!AD$2:AD$9149,Observed!$A$2:$A$9149,$A114,Observed!$D$2:$D$9149,$D114)),AVERAGEIFS(Observed!AD$2:AD$9149,Observed!$A$2:$A$9149,$A114,Observed!$D$2:$D$9149,$D114),"")</f>
        <v/>
      </c>
      <c r="AE114" s="22" t="str">
        <f>IF(ISNUMBER(AVERAGEIFS(Observed!AE$2:AE$9149,Observed!$A$2:$A$9149,$A114,Observed!$D$2:$D$9149,$D114)),AVERAGEIFS(Observed!AE$2:AE$9149,Observed!$A$2:$A$9149,$A114,Observed!$D$2:$D$9149,$D114),"")</f>
        <v/>
      </c>
      <c r="AF114" s="22">
        <f>IF(ISNUMBER(AVERAGEIFS(Observed!AF$2:AF$9149,Observed!$A$2:$A$9149,$A114,Observed!$D$2:$D$9149,$D114)),AVERAGEIFS(Observed!AF$2:AF$9149,Observed!$A$2:$A$9149,$A114,Observed!$D$2:$D$9149,$D114),"")</f>
        <v>8.9769916534423828</v>
      </c>
      <c r="AG114" s="22">
        <f>IF(ISNUMBER(AVERAGEIFS(Observed!AG$2:AG$9149,Observed!$A$2:$A$9149,$A114,Observed!$D$2:$D$9149,$D114)),AVERAGEIFS(Observed!AG$2:AG$9149,Observed!$A$2:$A$9149,$A114,Observed!$D$2:$D$9149,$D114),"")</f>
        <v>91.023008346557617</v>
      </c>
      <c r="AH114" s="22">
        <f>IF(ISNUMBER(AVERAGEIFS(Observed!AH$2:AH$9149,Observed!$A$2:$A$9149,$A114,Observed!$D$2:$D$9149,$D114)),AVERAGEIFS(Observed!AH$2:AH$9149,Observed!$A$2:$A$9149,$A114,Observed!$D$2:$D$9149,$D114),"")</f>
        <v>22.880863666534424</v>
      </c>
      <c r="AI114" s="22">
        <f>IF(ISNUMBER(AVERAGEIFS(Observed!AI$2:AI$9149,Observed!$A$2:$A$9149,$A114,Observed!$D$2:$D$9149,$D114)),AVERAGEIFS(Observed!AI$2:AI$9149,Observed!$A$2:$A$9149,$A114,Observed!$D$2:$D$9149,$D114),"")</f>
        <v>37.633203029632568</v>
      </c>
      <c r="AJ114" s="22">
        <f>IF(ISNUMBER(AVERAGEIFS(Observed!AJ$2:AJ$9149,Observed!$A$2:$A$9149,$A114,Observed!$D$2:$D$9149,$D114)),AVERAGEIFS(Observed!AJ$2:AJ$9149,Observed!$A$2:$A$9149,$A114,Observed!$D$2:$D$9149,$D114),"")</f>
        <v>24.732850790023804</v>
      </c>
      <c r="AK114" s="22">
        <f>IF(ISNUMBER(AVERAGEIFS(Observed!AK$2:AK$9149,Observed!$A$2:$A$9149,$A114,Observed!$D$2:$D$9149,$D114)),AVERAGEIFS(Observed!AK$2:AK$9149,Observed!$A$2:$A$9149,$A114,Observed!$D$2:$D$9149,$D114),"")</f>
        <v>11.713401556015015</v>
      </c>
      <c r="AL114" s="23">
        <f>IF(ISNUMBER(AVERAGEIFS(Observed!AL$2:AL$9149,Observed!$A$2:$A$9149,$A114,Observed!$D$2:$D$9149,$D114)),AVERAGEIFS(Observed!AL$2:AL$9149,Observed!$A$2:$A$9149,$A114,Observed!$D$2:$D$9149,$D114),"")</f>
        <v>1.8741442489624022E-2</v>
      </c>
      <c r="AM114" s="23">
        <f>IF(ISNUMBER(AVERAGEIFS(Observed!AM$2:AM$9149,Observed!$A$2:$A$9149,$A114,Observed!$D$2:$D$9149,$D114)),AVERAGEIFS(Observed!AM$2:AM$9149,Observed!$A$2:$A$9149,$A114,Observed!$D$2:$D$9149,$D114),"")</f>
        <v>1.8741442489624022E-2</v>
      </c>
      <c r="AN114" s="22">
        <f>IF(ISNUMBER(AVERAGEIFS(Observed!AN$2:AN$9149,Observed!$A$2:$A$9149,$A114,Observed!$D$2:$D$9149,$D114)),AVERAGEIFS(Observed!AN$2:AN$9149,Observed!$A$2:$A$9149,$A114,Observed!$D$2:$D$9149,$D114),"")</f>
        <v>74.65565013885498</v>
      </c>
      <c r="AO114" s="22">
        <f>IF(ISNUMBER(AVERAGEIFS(Observed!AO$2:AO$9149,Observed!$A$2:$A$9149,$A114,Observed!$D$2:$D$9149,$D114)),AVERAGEIFS(Observed!AO$2:AO$9149,Observed!$A$2:$A$9149,$A114,Observed!$D$2:$D$9149,$D114),"")</f>
        <v>11.944904022216798</v>
      </c>
      <c r="AP114" s="21" t="str">
        <f>IF(ISNUMBER(AVERAGEIFS(Observed!AP$2:AP$9149,Observed!$A$2:$A$9149,$A114,Observed!$D$2:$D$9149,$D114)),AVERAGEIFS(Observed!AP$2:AP$9149,Observed!$A$2:$A$9149,$A114,Observed!$D$2:$D$9149,$D114),"")</f>
        <v/>
      </c>
      <c r="AQ114" s="22" t="str">
        <f>IF(ISNUMBER(AVERAGEIFS(Observed!AQ$2:AQ$9149,Observed!$A$2:$A$9149,$A114,Observed!$D$2:$D$9149,$D114)),AVERAGEIFS(Observed!AQ$2:AQ$9149,Observed!$A$2:$A$9149,$A114,Observed!$D$2:$D$9149,$D114),"")</f>
        <v/>
      </c>
      <c r="AR114" s="22" t="str">
        <f>IF(ISNUMBER(AVERAGEIFS(Observed!AR$2:AR$9149,Observed!$A$2:$A$9149,$A114,Observed!$D$2:$D$9149,$D114)),AVERAGEIFS(Observed!AR$2:AR$9149,Observed!$A$2:$A$9149,$A114,Observed!$D$2:$D$9149,$D114),"")</f>
        <v/>
      </c>
      <c r="AS114" s="22" t="str">
        <f>IF(ISNUMBER(AVERAGEIFS(Observed!AS$2:AS$9149,Observed!$A$2:$A$9149,$A114,Observed!$D$2:$D$9149,$D114)),AVERAGEIFS(Observed!AS$2:AS$9149,Observed!$A$2:$A$9149,$A114,Observed!$D$2:$D$9149,$D114),"")</f>
        <v/>
      </c>
      <c r="AT114" s="22">
        <f>IF(ISNUMBER(AVERAGEIFS(Observed!AT$2:AT$9149,Observed!$A$2:$A$9149,$A114,Observed!$D$2:$D$9149,$D114)),AVERAGEIFS(Observed!AT$2:AT$9149,Observed!$A$2:$A$9149,$A114,Observed!$D$2:$D$9149,$D114),"")</f>
        <v>1.5307500000000001</v>
      </c>
      <c r="AU114" s="22">
        <f>IF(ISNUMBER(AVERAGEIFS(Observed!AU$2:AU$9149,Observed!$A$2:$A$9149,$A114,Observed!$D$2:$D$9149,$D114)),AVERAGEIFS(Observed!AU$2:AU$9149,Observed!$A$2:$A$9149,$A114,Observed!$D$2:$D$9149,$D114),"")</f>
        <v>9.0325000000000006</v>
      </c>
      <c r="AV114" s="2">
        <f>COUNTIFS(Observed!$A$2:$A$9149,$A114,Observed!$D$2:$D$9149,$D114)</f>
        <v>4</v>
      </c>
      <c r="AW114" s="2">
        <f t="shared" si="1"/>
        <v>15</v>
      </c>
    </row>
    <row r="115" spans="1:49" x14ac:dyDescent="0.25">
      <c r="A115" t="s">
        <v>26</v>
      </c>
      <c r="B115" t="s">
        <v>138</v>
      </c>
      <c r="C115" t="s">
        <v>43</v>
      </c>
      <c r="D115" s="3">
        <v>42376</v>
      </c>
      <c r="E115">
        <v>1</v>
      </c>
      <c r="F115" t="s">
        <v>59</v>
      </c>
      <c r="K115" s="24" t="s">
        <v>75</v>
      </c>
      <c r="L115" t="s">
        <v>21</v>
      </c>
      <c r="M115">
        <v>2.5</v>
      </c>
      <c r="N115" s="2" t="s">
        <v>20</v>
      </c>
      <c r="O115" s="21" t="str">
        <f>IF(ISNUMBER(AVERAGEIFS(Observed!O$2:O$9149,Observed!$A$2:$A$9149,$A115,Observed!$D$2:$D$9149,$D115)),AVERAGEIFS(Observed!O$2:O$9149,Observed!$A$2:$A$9149,$A115,Observed!$D$2:$D$9149,$D115),"")</f>
        <v/>
      </c>
      <c r="P115" s="22" t="str">
        <f>IF(ISNUMBER(AVERAGEIFS(Observed!P$2:P$9149,Observed!$A$2:$A$9149,$A115,Observed!$D$2:$D$9149,$D115)),AVERAGEIFS(Observed!P$2:P$9149,Observed!$A$2:$A$9149,$A115,Observed!$D$2:$D$9149,$D115),"")</f>
        <v/>
      </c>
      <c r="Q115" s="22">
        <f>IF(ISNUMBER(AVERAGEIFS(Observed!Q$2:Q$9149,Observed!$A$2:$A$9149,$A115,Observed!$D$2:$D$9149,$D115)),AVERAGEIFS(Observed!Q$2:Q$9149,Observed!$A$2:$A$9149,$A115,Observed!$D$2:$D$9149,$D115),"")</f>
        <v>102.78411188118014</v>
      </c>
      <c r="R115" s="22">
        <f>IF(ISNUMBER(AVERAGEIFS(Observed!R$2:R$9149,Observed!$A$2:$A$9149,$A115,Observed!$D$2:$D$9149,$D115)),AVERAGEIFS(Observed!R$2:R$9149,Observed!$A$2:$A$9149,$A115,Observed!$D$2:$D$9149,$D115),"")</f>
        <v>102.78411188118014</v>
      </c>
      <c r="S115" s="22">
        <f>IF(ISNUMBER(AVERAGEIFS(Observed!S$2:S$9149,Observed!$A$2:$A$9149,$A115,Observed!$D$2:$D$9149,$D115)),AVERAGEIFS(Observed!S$2:S$9149,Observed!$A$2:$A$9149,$A115,Observed!$D$2:$D$9149,$D115),"")</f>
        <v>475.63503457355159</v>
      </c>
      <c r="T115" s="23" t="str">
        <f>IF(ISNUMBER(AVERAGEIFS(Observed!T$2:T$9149,Observed!$A$2:$A$9149,$A115,Observed!$D$2:$D$9149,$D115)),AVERAGEIFS(Observed!T$2:T$9149,Observed!$A$2:$A$9149,$A115,Observed!$D$2:$D$9149,$D115),"")</f>
        <v/>
      </c>
      <c r="U115" s="23" t="str">
        <f>IF(ISNUMBER(AVERAGEIFS(Observed!U$2:U$9149,Observed!$A$2:$A$9149,$A115,Observed!$D$2:$D$9149,$D115)),AVERAGEIFS(Observed!U$2:U$9149,Observed!$A$2:$A$9149,$A115,Observed!$D$2:$D$9149,$D115),"")</f>
        <v/>
      </c>
      <c r="V115" s="23" t="str">
        <f>IF(ISNUMBER(AVERAGEIFS(Observed!V$2:V$9149,Observed!$A$2:$A$9149,$A115,Observed!$D$2:$D$9149,$D115)),AVERAGEIFS(Observed!V$2:V$9149,Observed!$A$2:$A$9149,$A115,Observed!$D$2:$D$9149,$D115),"")</f>
        <v/>
      </c>
      <c r="W115" s="21" t="str">
        <f>IF(ISNUMBER(AVERAGEIFS(Observed!W$2:W$9149,Observed!$A$2:$A$9149,$A115,Observed!$D$2:$D$9149,$D115)),AVERAGEIFS(Observed!W$2:W$9149,Observed!$A$2:$A$9149,$A115,Observed!$D$2:$D$9149,$D115),"")</f>
        <v/>
      </c>
      <c r="X115" s="35" t="str">
        <f>IF(ISNUMBER(AVERAGEIFS(Observed!X$2:X$9149,Observed!$A$2:$A$9149,$A115,Observed!$D$2:$D$9149,$D115)),AVERAGEIFS(Observed!X$2:X$9149,Observed!$A$2:$A$9149,$A115,Observed!$D$2:$D$9149,$D115),"")</f>
        <v/>
      </c>
      <c r="Y115" s="35" t="str">
        <f>IF(ISNUMBER(AVERAGEIFS(Observed!Y$2:Y$9149,Observed!$A$2:$A$9149,$A115,Observed!$D$2:$D$9149,$D115)),AVERAGEIFS(Observed!Y$2:Y$9149,Observed!$A$2:$A$9149,$A115,Observed!$D$2:$D$9149,$D115),"")</f>
        <v/>
      </c>
      <c r="Z115" s="22" t="str">
        <f>IF(ISNUMBER(AVERAGEIFS(Observed!Z$2:Z$9149,Observed!$A$2:$A$9149,$A115,Observed!$D$2:$D$9149,$D115)),AVERAGEIFS(Observed!Z$2:Z$9149,Observed!$A$2:$A$9149,$A115,Observed!$D$2:$D$9149,$D115),"")</f>
        <v/>
      </c>
      <c r="AA115" s="22" t="str">
        <f>IF(ISNUMBER(AVERAGEIFS(Observed!AA$2:AA$9149,Observed!$A$2:$A$9149,$A115,Observed!$D$2:$D$9149,$D115)),AVERAGEIFS(Observed!AA$2:AA$9149,Observed!$A$2:$A$9149,$A115,Observed!$D$2:$D$9149,$D115),"")</f>
        <v/>
      </c>
      <c r="AB115" s="22" t="str">
        <f>IF(ISNUMBER(AVERAGEIFS(Observed!AB$2:AB$9149,Observed!$A$2:$A$9149,$A115,Observed!$D$2:$D$9149,$D115)),AVERAGEIFS(Observed!AB$2:AB$9149,Observed!$A$2:$A$9149,$A115,Observed!$D$2:$D$9149,$D115),"")</f>
        <v/>
      </c>
      <c r="AC115" s="22" t="str">
        <f>IF(ISNUMBER(AVERAGEIFS(Observed!AC$2:AC$9149,Observed!$A$2:$A$9149,$A115,Observed!$D$2:$D$9149,$D115)),AVERAGEIFS(Observed!AC$2:AC$9149,Observed!$A$2:$A$9149,$A115,Observed!$D$2:$D$9149,$D115),"")</f>
        <v/>
      </c>
      <c r="AD115" s="22" t="str">
        <f>IF(ISNUMBER(AVERAGEIFS(Observed!AD$2:AD$9149,Observed!$A$2:$A$9149,$A115,Observed!$D$2:$D$9149,$D115)),AVERAGEIFS(Observed!AD$2:AD$9149,Observed!$A$2:$A$9149,$A115,Observed!$D$2:$D$9149,$D115),"")</f>
        <v/>
      </c>
      <c r="AE115" s="22" t="str">
        <f>IF(ISNUMBER(AVERAGEIFS(Observed!AE$2:AE$9149,Observed!$A$2:$A$9149,$A115,Observed!$D$2:$D$9149,$D115)),AVERAGEIFS(Observed!AE$2:AE$9149,Observed!$A$2:$A$9149,$A115,Observed!$D$2:$D$9149,$D115),"")</f>
        <v/>
      </c>
      <c r="AF115" s="22">
        <f>IF(ISNUMBER(AVERAGEIFS(Observed!AF$2:AF$9149,Observed!$A$2:$A$9149,$A115,Observed!$D$2:$D$9149,$D115)),AVERAGEIFS(Observed!AF$2:AF$9149,Observed!$A$2:$A$9149,$A115,Observed!$D$2:$D$9149,$D115),"")</f>
        <v>8.6909990310668945</v>
      </c>
      <c r="AG115" s="22">
        <f>IF(ISNUMBER(AVERAGEIFS(Observed!AG$2:AG$9149,Observed!$A$2:$A$9149,$A115,Observed!$D$2:$D$9149,$D115)),AVERAGEIFS(Observed!AG$2:AG$9149,Observed!$A$2:$A$9149,$A115,Observed!$D$2:$D$9149,$D115),"")</f>
        <v>91.309000968933105</v>
      </c>
      <c r="AH115" s="22">
        <f>IF(ISNUMBER(AVERAGEIFS(Observed!AH$2:AH$9149,Observed!$A$2:$A$9149,$A115,Observed!$D$2:$D$9149,$D115)),AVERAGEIFS(Observed!AH$2:AH$9149,Observed!$A$2:$A$9149,$A115,Observed!$D$2:$D$9149,$D115),"")</f>
        <v>22.828709363937378</v>
      </c>
      <c r="AI115" s="22">
        <f>IF(ISNUMBER(AVERAGEIFS(Observed!AI$2:AI$9149,Observed!$A$2:$A$9149,$A115,Observed!$D$2:$D$9149,$D115)),AVERAGEIFS(Observed!AI$2:AI$9149,Observed!$A$2:$A$9149,$A115,Observed!$D$2:$D$9149,$D115),"")</f>
        <v>38.174502372741699</v>
      </c>
      <c r="AJ115" s="22">
        <f>IF(ISNUMBER(AVERAGEIFS(Observed!AJ$2:AJ$9149,Observed!$A$2:$A$9149,$A115,Observed!$D$2:$D$9149,$D115)),AVERAGEIFS(Observed!AJ$2:AJ$9149,Observed!$A$2:$A$9149,$A115,Observed!$D$2:$D$9149,$D115),"")</f>
        <v>25.077455043792725</v>
      </c>
      <c r="AK115" s="22">
        <f>IF(ISNUMBER(AVERAGEIFS(Observed!AK$2:AK$9149,Observed!$A$2:$A$9149,$A115,Observed!$D$2:$D$9149,$D115)),AVERAGEIFS(Observed!AK$2:AK$9149,Observed!$A$2:$A$9149,$A115,Observed!$D$2:$D$9149,$D115),"")</f>
        <v>12.898127555847168</v>
      </c>
      <c r="AL115" s="23">
        <f>IF(ISNUMBER(AVERAGEIFS(Observed!AL$2:AL$9149,Observed!$A$2:$A$9149,$A115,Observed!$D$2:$D$9149,$D115)),AVERAGEIFS(Observed!AL$2:AL$9149,Observed!$A$2:$A$9149,$A115,Observed!$D$2:$D$9149,$D115),"")</f>
        <v>2.0637004089355468E-2</v>
      </c>
      <c r="AM115" s="23">
        <f>IF(ISNUMBER(AVERAGEIFS(Observed!AM$2:AM$9149,Observed!$A$2:$A$9149,$A115,Observed!$D$2:$D$9149,$D115)),AVERAGEIFS(Observed!AM$2:AM$9149,Observed!$A$2:$A$9149,$A115,Observed!$D$2:$D$9149,$D115),"")</f>
        <v>2.0637004089355468E-2</v>
      </c>
      <c r="AN115" s="22">
        <f>IF(ISNUMBER(AVERAGEIFS(Observed!AN$2:AN$9149,Observed!$A$2:$A$9149,$A115,Observed!$D$2:$D$9149,$D115)),AVERAGEIFS(Observed!AN$2:AN$9149,Observed!$A$2:$A$9149,$A115,Observed!$D$2:$D$9149,$D115),"")</f>
        <v>75.058039665222168</v>
      </c>
      <c r="AO115" s="22">
        <f>IF(ISNUMBER(AVERAGEIFS(Observed!AO$2:AO$9149,Observed!$A$2:$A$9149,$A115,Observed!$D$2:$D$9149,$D115)),AVERAGEIFS(Observed!AO$2:AO$9149,Observed!$A$2:$A$9149,$A115,Observed!$D$2:$D$9149,$D115),"")</f>
        <v>12.009286346435546</v>
      </c>
      <c r="AP115" s="21" t="str">
        <f>IF(ISNUMBER(AVERAGEIFS(Observed!AP$2:AP$9149,Observed!$A$2:$A$9149,$A115,Observed!$D$2:$D$9149,$D115)),AVERAGEIFS(Observed!AP$2:AP$9149,Observed!$A$2:$A$9149,$A115,Observed!$D$2:$D$9149,$D115),"")</f>
        <v/>
      </c>
      <c r="AQ115" s="22" t="str">
        <f>IF(ISNUMBER(AVERAGEIFS(Observed!AQ$2:AQ$9149,Observed!$A$2:$A$9149,$A115,Observed!$D$2:$D$9149,$D115)),AVERAGEIFS(Observed!AQ$2:AQ$9149,Observed!$A$2:$A$9149,$A115,Observed!$D$2:$D$9149,$D115),"")</f>
        <v/>
      </c>
      <c r="AR115" s="22" t="str">
        <f>IF(ISNUMBER(AVERAGEIFS(Observed!AR$2:AR$9149,Observed!$A$2:$A$9149,$A115,Observed!$D$2:$D$9149,$D115)),AVERAGEIFS(Observed!AR$2:AR$9149,Observed!$A$2:$A$9149,$A115,Observed!$D$2:$D$9149,$D115),"")</f>
        <v/>
      </c>
      <c r="AS115" s="22" t="str">
        <f>IF(ISNUMBER(AVERAGEIFS(Observed!AS$2:AS$9149,Observed!$A$2:$A$9149,$A115,Observed!$D$2:$D$9149,$D115)),AVERAGEIFS(Observed!AS$2:AS$9149,Observed!$A$2:$A$9149,$A115,Observed!$D$2:$D$9149,$D115),"")</f>
        <v/>
      </c>
      <c r="AT115" s="22">
        <f>IF(ISNUMBER(AVERAGEIFS(Observed!AT$2:AT$9149,Observed!$A$2:$A$9149,$A115,Observed!$D$2:$D$9149,$D115)),AVERAGEIFS(Observed!AT$2:AT$9149,Observed!$A$2:$A$9149,$A115,Observed!$D$2:$D$9149,$D115),"")</f>
        <v>2.0227499999999998</v>
      </c>
      <c r="AU115" s="22">
        <f>IF(ISNUMBER(AVERAGEIFS(Observed!AU$2:AU$9149,Observed!$A$2:$A$9149,$A115,Observed!$D$2:$D$9149,$D115)),AVERAGEIFS(Observed!AU$2:AU$9149,Observed!$A$2:$A$9149,$A115,Observed!$D$2:$D$9149,$D115),"")</f>
        <v>11.207249999999998</v>
      </c>
      <c r="AV115" s="2">
        <f>COUNTIFS(Observed!$A$2:$A$9149,$A115,Observed!$D$2:$D$9149,$D115)</f>
        <v>4</v>
      </c>
      <c r="AW115" s="2">
        <f t="shared" si="1"/>
        <v>15</v>
      </c>
    </row>
    <row r="116" spans="1:49" x14ac:dyDescent="0.25">
      <c r="A116" t="s">
        <v>25</v>
      </c>
      <c r="B116" t="s">
        <v>138</v>
      </c>
      <c r="C116" t="s">
        <v>43</v>
      </c>
      <c r="D116" s="3">
        <v>42404</v>
      </c>
      <c r="E116">
        <v>1</v>
      </c>
      <c r="F116" t="s">
        <v>54</v>
      </c>
      <c r="K116" s="24" t="s">
        <v>75</v>
      </c>
      <c r="L116" t="s">
        <v>21</v>
      </c>
      <c r="M116">
        <v>2.6</v>
      </c>
      <c r="N116" s="2" t="s">
        <v>20</v>
      </c>
      <c r="O116" s="21" t="str">
        <f>IF(ISNUMBER(AVERAGEIFS(Observed!O$2:O$9149,Observed!$A$2:$A$9149,$A116,Observed!$D$2:$D$9149,$D116)),AVERAGEIFS(Observed!O$2:O$9149,Observed!$A$2:$A$9149,$A116,Observed!$D$2:$D$9149,$D116),"")</f>
        <v/>
      </c>
      <c r="P116" s="22" t="str">
        <f>IF(ISNUMBER(AVERAGEIFS(Observed!P$2:P$9149,Observed!$A$2:$A$9149,$A116,Observed!$D$2:$D$9149,$D116)),AVERAGEIFS(Observed!P$2:P$9149,Observed!$A$2:$A$9149,$A116,Observed!$D$2:$D$9149,$D116),"")</f>
        <v/>
      </c>
      <c r="Q116" s="22">
        <f>IF(ISNUMBER(AVERAGEIFS(Observed!Q$2:Q$9149,Observed!$A$2:$A$9149,$A116,Observed!$D$2:$D$9149,$D116)),AVERAGEIFS(Observed!Q$2:Q$9149,Observed!$A$2:$A$9149,$A116,Observed!$D$2:$D$9149,$D116),"")</f>
        <v>75.556885336263932</v>
      </c>
      <c r="R116" s="22">
        <f>IF(ISNUMBER(AVERAGEIFS(Observed!R$2:R$9149,Observed!$A$2:$A$9149,$A116,Observed!$D$2:$D$9149,$D116)),AVERAGEIFS(Observed!R$2:R$9149,Observed!$A$2:$A$9149,$A116,Observed!$D$2:$D$9149,$D116),"")</f>
        <v>75.556885336263932</v>
      </c>
      <c r="S116" s="22">
        <f>IF(ISNUMBER(AVERAGEIFS(Observed!S$2:S$9149,Observed!$A$2:$A$9149,$A116,Observed!$D$2:$D$9149,$D116)),AVERAGEIFS(Observed!S$2:S$9149,Observed!$A$2:$A$9149,$A116,Observed!$D$2:$D$9149,$D116),"")</f>
        <v>483.58505127713983</v>
      </c>
      <c r="T116" s="23" t="str">
        <f>IF(ISNUMBER(AVERAGEIFS(Observed!T$2:T$9149,Observed!$A$2:$A$9149,$A116,Observed!$D$2:$D$9149,$D116)),AVERAGEIFS(Observed!T$2:T$9149,Observed!$A$2:$A$9149,$A116,Observed!$D$2:$D$9149,$D116),"")</f>
        <v/>
      </c>
      <c r="U116" s="23" t="str">
        <f>IF(ISNUMBER(AVERAGEIFS(Observed!U$2:U$9149,Observed!$A$2:$A$9149,$A116,Observed!$D$2:$D$9149,$D116)),AVERAGEIFS(Observed!U$2:U$9149,Observed!$A$2:$A$9149,$A116,Observed!$D$2:$D$9149,$D116),"")</f>
        <v/>
      </c>
      <c r="V116" s="23" t="str">
        <f>IF(ISNUMBER(AVERAGEIFS(Observed!V$2:V$9149,Observed!$A$2:$A$9149,$A116,Observed!$D$2:$D$9149,$D116)),AVERAGEIFS(Observed!V$2:V$9149,Observed!$A$2:$A$9149,$A116,Observed!$D$2:$D$9149,$D116),"")</f>
        <v/>
      </c>
      <c r="W116" s="21" t="str">
        <f>IF(ISNUMBER(AVERAGEIFS(Observed!W$2:W$9149,Observed!$A$2:$A$9149,$A116,Observed!$D$2:$D$9149,$D116)),AVERAGEIFS(Observed!W$2:W$9149,Observed!$A$2:$A$9149,$A116,Observed!$D$2:$D$9149,$D116),"")</f>
        <v/>
      </c>
      <c r="X116" s="35" t="str">
        <f>IF(ISNUMBER(AVERAGEIFS(Observed!X$2:X$9149,Observed!$A$2:$A$9149,$A116,Observed!$D$2:$D$9149,$D116)),AVERAGEIFS(Observed!X$2:X$9149,Observed!$A$2:$A$9149,$A116,Observed!$D$2:$D$9149,$D116),"")</f>
        <v/>
      </c>
      <c r="Y116" s="35" t="str">
        <f>IF(ISNUMBER(AVERAGEIFS(Observed!Y$2:Y$9149,Observed!$A$2:$A$9149,$A116,Observed!$D$2:$D$9149,$D116)),AVERAGEIFS(Observed!Y$2:Y$9149,Observed!$A$2:$A$9149,$A116,Observed!$D$2:$D$9149,$D116),"")</f>
        <v/>
      </c>
      <c r="Z116" s="22" t="str">
        <f>IF(ISNUMBER(AVERAGEIFS(Observed!Z$2:Z$9149,Observed!$A$2:$A$9149,$A116,Observed!$D$2:$D$9149,$D116)),AVERAGEIFS(Observed!Z$2:Z$9149,Observed!$A$2:$A$9149,$A116,Observed!$D$2:$D$9149,$D116),"")</f>
        <v/>
      </c>
      <c r="AA116" s="22" t="str">
        <f>IF(ISNUMBER(AVERAGEIFS(Observed!AA$2:AA$9149,Observed!$A$2:$A$9149,$A116,Observed!$D$2:$D$9149,$D116)),AVERAGEIFS(Observed!AA$2:AA$9149,Observed!$A$2:$A$9149,$A116,Observed!$D$2:$D$9149,$D116),"")</f>
        <v/>
      </c>
      <c r="AB116" s="22" t="str">
        <f>IF(ISNUMBER(AVERAGEIFS(Observed!AB$2:AB$9149,Observed!$A$2:$A$9149,$A116,Observed!$D$2:$D$9149,$D116)),AVERAGEIFS(Observed!AB$2:AB$9149,Observed!$A$2:$A$9149,$A116,Observed!$D$2:$D$9149,$D116),"")</f>
        <v/>
      </c>
      <c r="AC116" s="22" t="str">
        <f>IF(ISNUMBER(AVERAGEIFS(Observed!AC$2:AC$9149,Observed!$A$2:$A$9149,$A116,Observed!$D$2:$D$9149,$D116)),AVERAGEIFS(Observed!AC$2:AC$9149,Observed!$A$2:$A$9149,$A116,Observed!$D$2:$D$9149,$D116),"")</f>
        <v/>
      </c>
      <c r="AD116" s="22" t="str">
        <f>IF(ISNUMBER(AVERAGEIFS(Observed!AD$2:AD$9149,Observed!$A$2:$A$9149,$A116,Observed!$D$2:$D$9149,$D116)),AVERAGEIFS(Observed!AD$2:AD$9149,Observed!$A$2:$A$9149,$A116,Observed!$D$2:$D$9149,$D116),"")</f>
        <v/>
      </c>
      <c r="AE116" s="22" t="str">
        <f>IF(ISNUMBER(AVERAGEIFS(Observed!AE$2:AE$9149,Observed!$A$2:$A$9149,$A116,Observed!$D$2:$D$9149,$D116)),AVERAGEIFS(Observed!AE$2:AE$9149,Observed!$A$2:$A$9149,$A116,Observed!$D$2:$D$9149,$D116),"")</f>
        <v/>
      </c>
      <c r="AF116" s="22">
        <f>IF(ISNUMBER(AVERAGEIFS(Observed!AF$2:AF$9149,Observed!$A$2:$A$9149,$A116,Observed!$D$2:$D$9149,$D116)),AVERAGEIFS(Observed!AF$2:AF$9149,Observed!$A$2:$A$9149,$A116,Observed!$D$2:$D$9149,$D116),"")</f>
        <v>16.167888641357422</v>
      </c>
      <c r="AG116" s="22">
        <f>IF(ISNUMBER(AVERAGEIFS(Observed!AG$2:AG$9149,Observed!$A$2:$A$9149,$A116,Observed!$D$2:$D$9149,$D116)),AVERAGEIFS(Observed!AG$2:AG$9149,Observed!$A$2:$A$9149,$A116,Observed!$D$2:$D$9149,$D116),"")</f>
        <v>83.832111358642578</v>
      </c>
      <c r="AH116" s="22">
        <f>IF(ISNUMBER(AVERAGEIFS(Observed!AH$2:AH$9149,Observed!$A$2:$A$9149,$A116,Observed!$D$2:$D$9149,$D116)),AVERAGEIFS(Observed!AH$2:AH$9149,Observed!$A$2:$A$9149,$A116,Observed!$D$2:$D$9149,$D116),"")</f>
        <v>22.210727691650391</v>
      </c>
      <c r="AI116" s="22">
        <f>IF(ISNUMBER(AVERAGEIFS(Observed!AI$2:AI$9149,Observed!$A$2:$A$9149,$A116,Observed!$D$2:$D$9149,$D116)),AVERAGEIFS(Observed!AI$2:AI$9149,Observed!$A$2:$A$9149,$A116,Observed!$D$2:$D$9149,$D116),"")</f>
        <v>30.51891565322876</v>
      </c>
      <c r="AJ116" s="22">
        <f>IF(ISNUMBER(AVERAGEIFS(Observed!AJ$2:AJ$9149,Observed!$A$2:$A$9149,$A116,Observed!$D$2:$D$9149,$D116)),AVERAGEIFS(Observed!AJ$2:AJ$9149,Observed!$A$2:$A$9149,$A116,Observed!$D$2:$D$9149,$D116),"")</f>
        <v>8.3391739130020142</v>
      </c>
      <c r="AK116" s="22">
        <f>IF(ISNUMBER(AVERAGEIFS(Observed!AK$2:AK$9149,Observed!$A$2:$A$9149,$A116,Observed!$D$2:$D$9149,$D116)),AVERAGEIFS(Observed!AK$2:AK$9149,Observed!$A$2:$A$9149,$A116,Observed!$D$2:$D$9149,$D116),"")</f>
        <v>14.255635499954224</v>
      </c>
      <c r="AL116" s="23">
        <f>IF(ISNUMBER(AVERAGEIFS(Observed!AL$2:AL$9149,Observed!$A$2:$A$9149,$A116,Observed!$D$2:$D$9149,$D116)),AVERAGEIFS(Observed!AL$2:AL$9149,Observed!$A$2:$A$9149,$A116,Observed!$D$2:$D$9149,$D116),"")</f>
        <v>2.2809016799926758E-2</v>
      </c>
      <c r="AM116" s="23">
        <f>IF(ISNUMBER(AVERAGEIFS(Observed!AM$2:AM$9149,Observed!$A$2:$A$9149,$A116,Observed!$D$2:$D$9149,$D116)),AVERAGEIFS(Observed!AM$2:AM$9149,Observed!$A$2:$A$9149,$A116,Observed!$D$2:$D$9149,$D116),"")</f>
        <v>2.2809016799926758E-2</v>
      </c>
      <c r="AN116" s="22">
        <f>IF(ISNUMBER(AVERAGEIFS(Observed!AN$2:AN$9149,Observed!$A$2:$A$9149,$A116,Observed!$D$2:$D$9149,$D116)),AVERAGEIFS(Observed!AN$2:AN$9149,Observed!$A$2:$A$9149,$A116,Observed!$D$2:$D$9149,$D116),"")</f>
        <v>70.131242752075195</v>
      </c>
      <c r="AO116" s="22">
        <f>IF(ISNUMBER(AVERAGEIFS(Observed!AO$2:AO$9149,Observed!$A$2:$A$9149,$A116,Observed!$D$2:$D$9149,$D116)),AVERAGEIFS(Observed!AO$2:AO$9149,Observed!$A$2:$A$9149,$A116,Observed!$D$2:$D$9149,$D116),"")</f>
        <v>11.220998840332031</v>
      </c>
      <c r="AP116" s="21" t="str">
        <f>IF(ISNUMBER(AVERAGEIFS(Observed!AP$2:AP$9149,Observed!$A$2:$A$9149,$A116,Observed!$D$2:$D$9149,$D116)),AVERAGEIFS(Observed!AP$2:AP$9149,Observed!$A$2:$A$9149,$A116,Observed!$D$2:$D$9149,$D116),"")</f>
        <v/>
      </c>
      <c r="AQ116" s="22" t="str">
        <f>IF(ISNUMBER(AVERAGEIFS(Observed!AQ$2:AQ$9149,Observed!$A$2:$A$9149,$A116,Observed!$D$2:$D$9149,$D116)),AVERAGEIFS(Observed!AQ$2:AQ$9149,Observed!$A$2:$A$9149,$A116,Observed!$D$2:$D$9149,$D116),"")</f>
        <v/>
      </c>
      <c r="AR116" s="22" t="str">
        <f>IF(ISNUMBER(AVERAGEIFS(Observed!AR$2:AR$9149,Observed!$A$2:$A$9149,$A116,Observed!$D$2:$D$9149,$D116)),AVERAGEIFS(Observed!AR$2:AR$9149,Observed!$A$2:$A$9149,$A116,Observed!$D$2:$D$9149,$D116),"")</f>
        <v/>
      </c>
      <c r="AS116" s="22" t="str">
        <f>IF(ISNUMBER(AVERAGEIFS(Observed!AS$2:AS$9149,Observed!$A$2:$A$9149,$A116,Observed!$D$2:$D$9149,$D116)),AVERAGEIFS(Observed!AS$2:AS$9149,Observed!$A$2:$A$9149,$A116,Observed!$D$2:$D$9149,$D116),"")</f>
        <v/>
      </c>
      <c r="AT116" s="22">
        <f>IF(ISNUMBER(AVERAGEIFS(Observed!AT$2:AT$9149,Observed!$A$2:$A$9149,$A116,Observed!$D$2:$D$9149,$D116)),AVERAGEIFS(Observed!AT$2:AT$9149,Observed!$A$2:$A$9149,$A116,Observed!$D$2:$D$9149,$D116),"")</f>
        <v>1.726</v>
      </c>
      <c r="AU116" s="22">
        <f>IF(ISNUMBER(AVERAGEIFS(Observed!AU$2:AU$9149,Observed!$A$2:$A$9149,$A116,Observed!$D$2:$D$9149,$D116)),AVERAGEIFS(Observed!AU$2:AU$9149,Observed!$A$2:$A$9149,$A116,Observed!$D$2:$D$9149,$D116),"")</f>
        <v>11.66675</v>
      </c>
      <c r="AV116" s="2">
        <f>COUNTIFS(Observed!$A$2:$A$9149,$A116,Observed!$D$2:$D$9149,$D116)</f>
        <v>4</v>
      </c>
      <c r="AW116" s="2">
        <f t="shared" si="1"/>
        <v>15</v>
      </c>
    </row>
    <row r="117" spans="1:49" x14ac:dyDescent="0.25">
      <c r="A117" t="s">
        <v>23</v>
      </c>
      <c r="B117" t="s">
        <v>138</v>
      </c>
      <c r="C117" t="s">
        <v>43</v>
      </c>
      <c r="D117" s="3">
        <v>42404</v>
      </c>
      <c r="E117">
        <v>1</v>
      </c>
      <c r="F117" t="s">
        <v>55</v>
      </c>
      <c r="K117" s="24" t="s">
        <v>75</v>
      </c>
      <c r="L117" t="s">
        <v>21</v>
      </c>
      <c r="M117">
        <v>2.6</v>
      </c>
      <c r="N117" s="2" t="s">
        <v>20</v>
      </c>
      <c r="O117" s="21" t="str">
        <f>IF(ISNUMBER(AVERAGEIFS(Observed!O$2:O$9149,Observed!$A$2:$A$9149,$A117,Observed!$D$2:$D$9149,$D117)),AVERAGEIFS(Observed!O$2:O$9149,Observed!$A$2:$A$9149,$A117,Observed!$D$2:$D$9149,$D117),"")</f>
        <v/>
      </c>
      <c r="P117" s="22" t="str">
        <f>IF(ISNUMBER(AVERAGEIFS(Observed!P$2:P$9149,Observed!$A$2:$A$9149,$A117,Observed!$D$2:$D$9149,$D117)),AVERAGEIFS(Observed!P$2:P$9149,Observed!$A$2:$A$9149,$A117,Observed!$D$2:$D$9149,$D117),"")</f>
        <v/>
      </c>
      <c r="Q117" s="22">
        <f>IF(ISNUMBER(AVERAGEIFS(Observed!Q$2:Q$9149,Observed!$A$2:$A$9149,$A117,Observed!$D$2:$D$9149,$D117)),AVERAGEIFS(Observed!Q$2:Q$9149,Observed!$A$2:$A$9149,$A117,Observed!$D$2:$D$9149,$D117),"")</f>
        <v>134.39064761911243</v>
      </c>
      <c r="R117" s="22">
        <f>IF(ISNUMBER(AVERAGEIFS(Observed!R$2:R$9149,Observed!$A$2:$A$9149,$A117,Observed!$D$2:$D$9149,$D117)),AVERAGEIFS(Observed!R$2:R$9149,Observed!$A$2:$A$9149,$A117,Observed!$D$2:$D$9149,$D117),"")</f>
        <v>134.39064761911243</v>
      </c>
      <c r="S117" s="22">
        <f>IF(ISNUMBER(AVERAGEIFS(Observed!S$2:S$9149,Observed!$A$2:$A$9149,$A117,Observed!$D$2:$D$9149,$D117)),AVERAGEIFS(Observed!S$2:S$9149,Observed!$A$2:$A$9149,$A117,Observed!$D$2:$D$9149,$D117),"")</f>
        <v>728.97116919897724</v>
      </c>
      <c r="T117" s="23" t="str">
        <f>IF(ISNUMBER(AVERAGEIFS(Observed!T$2:T$9149,Observed!$A$2:$A$9149,$A117,Observed!$D$2:$D$9149,$D117)),AVERAGEIFS(Observed!T$2:T$9149,Observed!$A$2:$A$9149,$A117,Observed!$D$2:$D$9149,$D117),"")</f>
        <v/>
      </c>
      <c r="U117" s="23" t="str">
        <f>IF(ISNUMBER(AVERAGEIFS(Observed!U$2:U$9149,Observed!$A$2:$A$9149,$A117,Observed!$D$2:$D$9149,$D117)),AVERAGEIFS(Observed!U$2:U$9149,Observed!$A$2:$A$9149,$A117,Observed!$D$2:$D$9149,$D117),"")</f>
        <v/>
      </c>
      <c r="V117" s="23" t="str">
        <f>IF(ISNUMBER(AVERAGEIFS(Observed!V$2:V$9149,Observed!$A$2:$A$9149,$A117,Observed!$D$2:$D$9149,$D117)),AVERAGEIFS(Observed!V$2:V$9149,Observed!$A$2:$A$9149,$A117,Observed!$D$2:$D$9149,$D117),"")</f>
        <v/>
      </c>
      <c r="W117" s="21" t="str">
        <f>IF(ISNUMBER(AVERAGEIFS(Observed!W$2:W$9149,Observed!$A$2:$A$9149,$A117,Observed!$D$2:$D$9149,$D117)),AVERAGEIFS(Observed!W$2:W$9149,Observed!$A$2:$A$9149,$A117,Observed!$D$2:$D$9149,$D117),"")</f>
        <v/>
      </c>
      <c r="X117" s="35" t="str">
        <f>IF(ISNUMBER(AVERAGEIFS(Observed!X$2:X$9149,Observed!$A$2:$A$9149,$A117,Observed!$D$2:$D$9149,$D117)),AVERAGEIFS(Observed!X$2:X$9149,Observed!$A$2:$A$9149,$A117,Observed!$D$2:$D$9149,$D117),"")</f>
        <v/>
      </c>
      <c r="Y117" s="35" t="str">
        <f>IF(ISNUMBER(AVERAGEIFS(Observed!Y$2:Y$9149,Observed!$A$2:$A$9149,$A117,Observed!$D$2:$D$9149,$D117)),AVERAGEIFS(Observed!Y$2:Y$9149,Observed!$A$2:$A$9149,$A117,Observed!$D$2:$D$9149,$D117),"")</f>
        <v/>
      </c>
      <c r="Z117" s="22" t="str">
        <f>IF(ISNUMBER(AVERAGEIFS(Observed!Z$2:Z$9149,Observed!$A$2:$A$9149,$A117,Observed!$D$2:$D$9149,$D117)),AVERAGEIFS(Observed!Z$2:Z$9149,Observed!$A$2:$A$9149,$A117,Observed!$D$2:$D$9149,$D117),"")</f>
        <v/>
      </c>
      <c r="AA117" s="22" t="str">
        <f>IF(ISNUMBER(AVERAGEIFS(Observed!AA$2:AA$9149,Observed!$A$2:$A$9149,$A117,Observed!$D$2:$D$9149,$D117)),AVERAGEIFS(Observed!AA$2:AA$9149,Observed!$A$2:$A$9149,$A117,Observed!$D$2:$D$9149,$D117),"")</f>
        <v/>
      </c>
      <c r="AB117" s="22" t="str">
        <f>IF(ISNUMBER(AVERAGEIFS(Observed!AB$2:AB$9149,Observed!$A$2:$A$9149,$A117,Observed!$D$2:$D$9149,$D117)),AVERAGEIFS(Observed!AB$2:AB$9149,Observed!$A$2:$A$9149,$A117,Observed!$D$2:$D$9149,$D117),"")</f>
        <v/>
      </c>
      <c r="AC117" s="22" t="str">
        <f>IF(ISNUMBER(AVERAGEIFS(Observed!AC$2:AC$9149,Observed!$A$2:$A$9149,$A117,Observed!$D$2:$D$9149,$D117)),AVERAGEIFS(Observed!AC$2:AC$9149,Observed!$A$2:$A$9149,$A117,Observed!$D$2:$D$9149,$D117),"")</f>
        <v/>
      </c>
      <c r="AD117" s="22" t="str">
        <f>IF(ISNUMBER(AVERAGEIFS(Observed!AD$2:AD$9149,Observed!$A$2:$A$9149,$A117,Observed!$D$2:$D$9149,$D117)),AVERAGEIFS(Observed!AD$2:AD$9149,Observed!$A$2:$A$9149,$A117,Observed!$D$2:$D$9149,$D117),"")</f>
        <v/>
      </c>
      <c r="AE117" s="22" t="str">
        <f>IF(ISNUMBER(AVERAGEIFS(Observed!AE$2:AE$9149,Observed!$A$2:$A$9149,$A117,Observed!$D$2:$D$9149,$D117)),AVERAGEIFS(Observed!AE$2:AE$9149,Observed!$A$2:$A$9149,$A117,Observed!$D$2:$D$9149,$D117),"")</f>
        <v/>
      </c>
      <c r="AF117" s="22">
        <f>IF(ISNUMBER(AVERAGEIFS(Observed!AF$2:AF$9149,Observed!$A$2:$A$9149,$A117,Observed!$D$2:$D$9149,$D117)),AVERAGEIFS(Observed!AF$2:AF$9149,Observed!$A$2:$A$9149,$A117,Observed!$D$2:$D$9149,$D117),"")</f>
        <v>15.158437728881836</v>
      </c>
      <c r="AG117" s="22">
        <f>IF(ISNUMBER(AVERAGEIFS(Observed!AG$2:AG$9149,Observed!$A$2:$A$9149,$A117,Observed!$D$2:$D$9149,$D117)),AVERAGEIFS(Observed!AG$2:AG$9149,Observed!$A$2:$A$9149,$A117,Observed!$D$2:$D$9149,$D117),"")</f>
        <v>84.841562271118164</v>
      </c>
      <c r="AH117" s="22">
        <f>IF(ISNUMBER(AVERAGEIFS(Observed!AH$2:AH$9149,Observed!$A$2:$A$9149,$A117,Observed!$D$2:$D$9149,$D117)),AVERAGEIFS(Observed!AH$2:AH$9149,Observed!$A$2:$A$9149,$A117,Observed!$D$2:$D$9149,$D117),"")</f>
        <v>20.948480129241943</v>
      </c>
      <c r="AI117" s="22">
        <f>IF(ISNUMBER(AVERAGEIFS(Observed!AI$2:AI$9149,Observed!$A$2:$A$9149,$A117,Observed!$D$2:$D$9149,$D117)),AVERAGEIFS(Observed!AI$2:AI$9149,Observed!$A$2:$A$9149,$A117,Observed!$D$2:$D$9149,$D117),"")</f>
        <v>29.736898422241211</v>
      </c>
      <c r="AJ117" s="22">
        <f>IF(ISNUMBER(AVERAGEIFS(Observed!AJ$2:AJ$9149,Observed!$A$2:$A$9149,$A117,Observed!$D$2:$D$9149,$D117)),AVERAGEIFS(Observed!AJ$2:AJ$9149,Observed!$A$2:$A$9149,$A117,Observed!$D$2:$D$9149,$D117),"")</f>
        <v>7.6807178258895874</v>
      </c>
      <c r="AK117" s="22">
        <f>IF(ISNUMBER(AVERAGEIFS(Observed!AK$2:AK$9149,Observed!$A$2:$A$9149,$A117,Observed!$D$2:$D$9149,$D117)),AVERAGEIFS(Observed!AK$2:AK$9149,Observed!$A$2:$A$9149,$A117,Observed!$D$2:$D$9149,$D117),"")</f>
        <v>14.203487396240234</v>
      </c>
      <c r="AL117" s="23">
        <f>IF(ISNUMBER(AVERAGEIFS(Observed!AL$2:AL$9149,Observed!$A$2:$A$9149,$A117,Observed!$D$2:$D$9149,$D117)),AVERAGEIFS(Observed!AL$2:AL$9149,Observed!$A$2:$A$9149,$A117,Observed!$D$2:$D$9149,$D117),"")</f>
        <v>2.2725579833984374E-2</v>
      </c>
      <c r="AM117" s="23">
        <f>IF(ISNUMBER(AVERAGEIFS(Observed!AM$2:AM$9149,Observed!$A$2:$A$9149,$A117,Observed!$D$2:$D$9149,$D117)),AVERAGEIFS(Observed!AM$2:AM$9149,Observed!$A$2:$A$9149,$A117,Observed!$D$2:$D$9149,$D117),"")</f>
        <v>2.2725579833984374E-2</v>
      </c>
      <c r="AN117" s="22">
        <f>IF(ISNUMBER(AVERAGEIFS(Observed!AN$2:AN$9149,Observed!$A$2:$A$9149,$A117,Observed!$D$2:$D$9149,$D117)),AVERAGEIFS(Observed!AN$2:AN$9149,Observed!$A$2:$A$9149,$A117,Observed!$D$2:$D$9149,$D117),"")</f>
        <v>72.167617797851563</v>
      </c>
      <c r="AO117" s="22">
        <f>IF(ISNUMBER(AVERAGEIFS(Observed!AO$2:AO$9149,Observed!$A$2:$A$9149,$A117,Observed!$D$2:$D$9149,$D117)),AVERAGEIFS(Observed!AO$2:AO$9149,Observed!$A$2:$A$9149,$A117,Observed!$D$2:$D$9149,$D117),"")</f>
        <v>11.546818847656251</v>
      </c>
      <c r="AP117" s="21" t="str">
        <f>IF(ISNUMBER(AVERAGEIFS(Observed!AP$2:AP$9149,Observed!$A$2:$A$9149,$A117,Observed!$D$2:$D$9149,$D117)),AVERAGEIFS(Observed!AP$2:AP$9149,Observed!$A$2:$A$9149,$A117,Observed!$D$2:$D$9149,$D117),"")</f>
        <v/>
      </c>
      <c r="AQ117" s="22" t="str">
        <f>IF(ISNUMBER(AVERAGEIFS(Observed!AQ$2:AQ$9149,Observed!$A$2:$A$9149,$A117,Observed!$D$2:$D$9149,$D117)),AVERAGEIFS(Observed!AQ$2:AQ$9149,Observed!$A$2:$A$9149,$A117,Observed!$D$2:$D$9149,$D117),"")</f>
        <v/>
      </c>
      <c r="AR117" s="22" t="str">
        <f>IF(ISNUMBER(AVERAGEIFS(Observed!AR$2:AR$9149,Observed!$A$2:$A$9149,$A117,Observed!$D$2:$D$9149,$D117)),AVERAGEIFS(Observed!AR$2:AR$9149,Observed!$A$2:$A$9149,$A117,Observed!$D$2:$D$9149,$D117),"")</f>
        <v/>
      </c>
      <c r="AS117" s="22" t="str">
        <f>IF(ISNUMBER(AVERAGEIFS(Observed!AS$2:AS$9149,Observed!$A$2:$A$9149,$A117,Observed!$D$2:$D$9149,$D117)),AVERAGEIFS(Observed!AS$2:AS$9149,Observed!$A$2:$A$9149,$A117,Observed!$D$2:$D$9149,$D117),"")</f>
        <v/>
      </c>
      <c r="AT117" s="22">
        <f>IF(ISNUMBER(AVERAGEIFS(Observed!AT$2:AT$9149,Observed!$A$2:$A$9149,$A117,Observed!$D$2:$D$9149,$D117)),AVERAGEIFS(Observed!AT$2:AT$9149,Observed!$A$2:$A$9149,$A117,Observed!$D$2:$D$9149,$D117),"")</f>
        <v>3.06</v>
      </c>
      <c r="AU117" s="22">
        <f>IF(ISNUMBER(AVERAGEIFS(Observed!AU$2:AU$9149,Observed!$A$2:$A$9149,$A117,Observed!$D$2:$D$9149,$D117)),AVERAGEIFS(Observed!AU$2:AU$9149,Observed!$A$2:$A$9149,$A117,Observed!$D$2:$D$9149,$D117),"")</f>
        <v>16.794249999999998</v>
      </c>
      <c r="AV117" s="2">
        <f>COUNTIFS(Observed!$A$2:$A$9149,$A117,Observed!$D$2:$D$9149,$D117)</f>
        <v>4</v>
      </c>
      <c r="AW117" s="2">
        <f t="shared" si="1"/>
        <v>15</v>
      </c>
    </row>
    <row r="118" spans="1:49" x14ac:dyDescent="0.25">
      <c r="A118" t="s">
        <v>24</v>
      </c>
      <c r="B118" t="s">
        <v>138</v>
      </c>
      <c r="C118" t="s">
        <v>43</v>
      </c>
      <c r="D118" s="3">
        <v>42404</v>
      </c>
      <c r="E118">
        <v>1</v>
      </c>
      <c r="F118" t="s">
        <v>56</v>
      </c>
      <c r="K118" s="24" t="s">
        <v>75</v>
      </c>
      <c r="L118" t="s">
        <v>21</v>
      </c>
      <c r="M118">
        <v>2.6</v>
      </c>
      <c r="N118" s="2" t="s">
        <v>20</v>
      </c>
      <c r="O118" s="21" t="str">
        <f>IF(ISNUMBER(AVERAGEIFS(Observed!O$2:O$9149,Observed!$A$2:$A$9149,$A118,Observed!$D$2:$D$9149,$D118)),AVERAGEIFS(Observed!O$2:O$9149,Observed!$A$2:$A$9149,$A118,Observed!$D$2:$D$9149,$D118),"")</f>
        <v/>
      </c>
      <c r="P118" s="22" t="str">
        <f>IF(ISNUMBER(AVERAGEIFS(Observed!P$2:P$9149,Observed!$A$2:$A$9149,$A118,Observed!$D$2:$D$9149,$D118)),AVERAGEIFS(Observed!P$2:P$9149,Observed!$A$2:$A$9149,$A118,Observed!$D$2:$D$9149,$D118),"")</f>
        <v/>
      </c>
      <c r="Q118" s="22">
        <f>IF(ISNUMBER(AVERAGEIFS(Observed!Q$2:Q$9149,Observed!$A$2:$A$9149,$A118,Observed!$D$2:$D$9149,$D118)),AVERAGEIFS(Observed!Q$2:Q$9149,Observed!$A$2:$A$9149,$A118,Observed!$D$2:$D$9149,$D118),"")</f>
        <v>130.20757516482411</v>
      </c>
      <c r="R118" s="22">
        <f>IF(ISNUMBER(AVERAGEIFS(Observed!R$2:R$9149,Observed!$A$2:$A$9149,$A118,Observed!$D$2:$D$9149,$D118)),AVERAGEIFS(Observed!R$2:R$9149,Observed!$A$2:$A$9149,$A118,Observed!$D$2:$D$9149,$D118),"")</f>
        <v>130.20757516482411</v>
      </c>
      <c r="S118" s="22">
        <f>IF(ISNUMBER(AVERAGEIFS(Observed!S$2:S$9149,Observed!$A$2:$A$9149,$A118,Observed!$D$2:$D$9149,$D118)),AVERAGEIFS(Observed!S$2:S$9149,Observed!$A$2:$A$9149,$A118,Observed!$D$2:$D$9149,$D118),"")</f>
        <v>971.60832544988375</v>
      </c>
      <c r="T118" s="23" t="str">
        <f>IF(ISNUMBER(AVERAGEIFS(Observed!T$2:T$9149,Observed!$A$2:$A$9149,$A118,Observed!$D$2:$D$9149,$D118)),AVERAGEIFS(Observed!T$2:T$9149,Observed!$A$2:$A$9149,$A118,Observed!$D$2:$D$9149,$D118),"")</f>
        <v/>
      </c>
      <c r="U118" s="23" t="str">
        <f>IF(ISNUMBER(AVERAGEIFS(Observed!U$2:U$9149,Observed!$A$2:$A$9149,$A118,Observed!$D$2:$D$9149,$D118)),AVERAGEIFS(Observed!U$2:U$9149,Observed!$A$2:$A$9149,$A118,Observed!$D$2:$D$9149,$D118),"")</f>
        <v/>
      </c>
      <c r="V118" s="23" t="str">
        <f>IF(ISNUMBER(AVERAGEIFS(Observed!V$2:V$9149,Observed!$A$2:$A$9149,$A118,Observed!$D$2:$D$9149,$D118)),AVERAGEIFS(Observed!V$2:V$9149,Observed!$A$2:$A$9149,$A118,Observed!$D$2:$D$9149,$D118),"")</f>
        <v/>
      </c>
      <c r="W118" s="21" t="str">
        <f>IF(ISNUMBER(AVERAGEIFS(Observed!W$2:W$9149,Observed!$A$2:$A$9149,$A118,Observed!$D$2:$D$9149,$D118)),AVERAGEIFS(Observed!W$2:W$9149,Observed!$A$2:$A$9149,$A118,Observed!$D$2:$D$9149,$D118),"")</f>
        <v/>
      </c>
      <c r="X118" s="35" t="str">
        <f>IF(ISNUMBER(AVERAGEIFS(Observed!X$2:X$9149,Observed!$A$2:$A$9149,$A118,Observed!$D$2:$D$9149,$D118)),AVERAGEIFS(Observed!X$2:X$9149,Observed!$A$2:$A$9149,$A118,Observed!$D$2:$D$9149,$D118),"")</f>
        <v/>
      </c>
      <c r="Y118" s="35" t="str">
        <f>IF(ISNUMBER(AVERAGEIFS(Observed!Y$2:Y$9149,Observed!$A$2:$A$9149,$A118,Observed!$D$2:$D$9149,$D118)),AVERAGEIFS(Observed!Y$2:Y$9149,Observed!$A$2:$A$9149,$A118,Observed!$D$2:$D$9149,$D118),"")</f>
        <v/>
      </c>
      <c r="Z118" s="22" t="str">
        <f>IF(ISNUMBER(AVERAGEIFS(Observed!Z$2:Z$9149,Observed!$A$2:$A$9149,$A118,Observed!$D$2:$D$9149,$D118)),AVERAGEIFS(Observed!Z$2:Z$9149,Observed!$A$2:$A$9149,$A118,Observed!$D$2:$D$9149,$D118),"")</f>
        <v/>
      </c>
      <c r="AA118" s="22" t="str">
        <f>IF(ISNUMBER(AVERAGEIFS(Observed!AA$2:AA$9149,Observed!$A$2:$A$9149,$A118,Observed!$D$2:$D$9149,$D118)),AVERAGEIFS(Observed!AA$2:AA$9149,Observed!$A$2:$A$9149,$A118,Observed!$D$2:$D$9149,$D118),"")</f>
        <v/>
      </c>
      <c r="AB118" s="22" t="str">
        <f>IF(ISNUMBER(AVERAGEIFS(Observed!AB$2:AB$9149,Observed!$A$2:$A$9149,$A118,Observed!$D$2:$D$9149,$D118)),AVERAGEIFS(Observed!AB$2:AB$9149,Observed!$A$2:$A$9149,$A118,Observed!$D$2:$D$9149,$D118),"")</f>
        <v/>
      </c>
      <c r="AC118" s="22" t="str">
        <f>IF(ISNUMBER(AVERAGEIFS(Observed!AC$2:AC$9149,Observed!$A$2:$A$9149,$A118,Observed!$D$2:$D$9149,$D118)),AVERAGEIFS(Observed!AC$2:AC$9149,Observed!$A$2:$A$9149,$A118,Observed!$D$2:$D$9149,$D118),"")</f>
        <v/>
      </c>
      <c r="AD118" s="22" t="str">
        <f>IF(ISNUMBER(AVERAGEIFS(Observed!AD$2:AD$9149,Observed!$A$2:$A$9149,$A118,Observed!$D$2:$D$9149,$D118)),AVERAGEIFS(Observed!AD$2:AD$9149,Observed!$A$2:$A$9149,$A118,Observed!$D$2:$D$9149,$D118),"")</f>
        <v/>
      </c>
      <c r="AE118" s="22" t="str">
        <f>IF(ISNUMBER(AVERAGEIFS(Observed!AE$2:AE$9149,Observed!$A$2:$A$9149,$A118,Observed!$D$2:$D$9149,$D118)),AVERAGEIFS(Observed!AE$2:AE$9149,Observed!$A$2:$A$9149,$A118,Observed!$D$2:$D$9149,$D118),"")</f>
        <v/>
      </c>
      <c r="AF118" s="22">
        <f>IF(ISNUMBER(AVERAGEIFS(Observed!AF$2:AF$9149,Observed!$A$2:$A$9149,$A118,Observed!$D$2:$D$9149,$D118)),AVERAGEIFS(Observed!AF$2:AF$9149,Observed!$A$2:$A$9149,$A118,Observed!$D$2:$D$9149,$D118),"")</f>
        <v>14.227327346801758</v>
      </c>
      <c r="AG118" s="22">
        <f>IF(ISNUMBER(AVERAGEIFS(Observed!AG$2:AG$9149,Observed!$A$2:$A$9149,$A118,Observed!$D$2:$D$9149,$D118)),AVERAGEIFS(Observed!AG$2:AG$9149,Observed!$A$2:$A$9149,$A118,Observed!$D$2:$D$9149,$D118),"")</f>
        <v>85.772672653198242</v>
      </c>
      <c r="AH118" s="22">
        <f>IF(ISNUMBER(AVERAGEIFS(Observed!AH$2:AH$9149,Observed!$A$2:$A$9149,$A118,Observed!$D$2:$D$9149,$D118)),AVERAGEIFS(Observed!AH$2:AH$9149,Observed!$A$2:$A$9149,$A118,Observed!$D$2:$D$9149,$D118),"")</f>
        <v>19.678466320037842</v>
      </c>
      <c r="AI118" s="22">
        <f>IF(ISNUMBER(AVERAGEIFS(Observed!AI$2:AI$9149,Observed!$A$2:$A$9149,$A118,Observed!$D$2:$D$9149,$D118)),AVERAGEIFS(Observed!AI$2:AI$9149,Observed!$A$2:$A$9149,$A118,Observed!$D$2:$D$9149,$D118),"")</f>
        <v>28.731046199798584</v>
      </c>
      <c r="AJ118" s="22">
        <f>IF(ISNUMBER(AVERAGEIFS(Observed!AJ$2:AJ$9149,Observed!$A$2:$A$9149,$A118,Observed!$D$2:$D$9149,$D118)),AVERAGEIFS(Observed!AJ$2:AJ$9149,Observed!$A$2:$A$9149,$A118,Observed!$D$2:$D$9149,$D118),"")</f>
        <v>8.5401506423950195</v>
      </c>
      <c r="AK118" s="22">
        <f>IF(ISNUMBER(AVERAGEIFS(Observed!AK$2:AK$9149,Observed!$A$2:$A$9149,$A118,Observed!$D$2:$D$9149,$D118)),AVERAGEIFS(Observed!AK$2:AK$9149,Observed!$A$2:$A$9149,$A118,Observed!$D$2:$D$9149,$D118),"")</f>
        <v>17.472423076629639</v>
      </c>
      <c r="AL118" s="23">
        <f>IF(ISNUMBER(AVERAGEIFS(Observed!AL$2:AL$9149,Observed!$A$2:$A$9149,$A118,Observed!$D$2:$D$9149,$D118)),AVERAGEIFS(Observed!AL$2:AL$9149,Observed!$A$2:$A$9149,$A118,Observed!$D$2:$D$9149,$D118),"")</f>
        <v>2.7955876922607422E-2</v>
      </c>
      <c r="AM118" s="23">
        <f>IF(ISNUMBER(AVERAGEIFS(Observed!AM$2:AM$9149,Observed!$A$2:$A$9149,$A118,Observed!$D$2:$D$9149,$D118)),AVERAGEIFS(Observed!AM$2:AM$9149,Observed!$A$2:$A$9149,$A118,Observed!$D$2:$D$9149,$D118),"")</f>
        <v>2.7955876922607422E-2</v>
      </c>
      <c r="AN118" s="22">
        <f>IF(ISNUMBER(AVERAGEIFS(Observed!AN$2:AN$9149,Observed!$A$2:$A$9149,$A118,Observed!$D$2:$D$9149,$D118)),AVERAGEIFS(Observed!AN$2:AN$9149,Observed!$A$2:$A$9149,$A118,Observed!$D$2:$D$9149,$D118),"")</f>
        <v>74.125469207763672</v>
      </c>
      <c r="AO118" s="22">
        <f>IF(ISNUMBER(AVERAGEIFS(Observed!AO$2:AO$9149,Observed!$A$2:$A$9149,$A118,Observed!$D$2:$D$9149,$D118)),AVERAGEIFS(Observed!AO$2:AO$9149,Observed!$A$2:$A$9149,$A118,Observed!$D$2:$D$9149,$D118),"")</f>
        <v>11.860075073242188</v>
      </c>
      <c r="AP118" s="21" t="str">
        <f>IF(ISNUMBER(AVERAGEIFS(Observed!AP$2:AP$9149,Observed!$A$2:$A$9149,$A118,Observed!$D$2:$D$9149,$D118)),AVERAGEIFS(Observed!AP$2:AP$9149,Observed!$A$2:$A$9149,$A118,Observed!$D$2:$D$9149,$D118),"")</f>
        <v/>
      </c>
      <c r="AQ118" s="22" t="str">
        <f>IF(ISNUMBER(AVERAGEIFS(Observed!AQ$2:AQ$9149,Observed!$A$2:$A$9149,$A118,Observed!$D$2:$D$9149,$D118)),AVERAGEIFS(Observed!AQ$2:AQ$9149,Observed!$A$2:$A$9149,$A118,Observed!$D$2:$D$9149,$D118),"")</f>
        <v/>
      </c>
      <c r="AR118" s="22" t="str">
        <f>IF(ISNUMBER(AVERAGEIFS(Observed!AR$2:AR$9149,Observed!$A$2:$A$9149,$A118,Observed!$D$2:$D$9149,$D118)),AVERAGEIFS(Observed!AR$2:AR$9149,Observed!$A$2:$A$9149,$A118,Observed!$D$2:$D$9149,$D118),"")</f>
        <v/>
      </c>
      <c r="AS118" s="22" t="str">
        <f>IF(ISNUMBER(AVERAGEIFS(Observed!AS$2:AS$9149,Observed!$A$2:$A$9149,$A118,Observed!$D$2:$D$9149,$D118)),AVERAGEIFS(Observed!AS$2:AS$9149,Observed!$A$2:$A$9149,$A118,Observed!$D$2:$D$9149,$D118),"")</f>
        <v/>
      </c>
      <c r="AT118" s="22">
        <f>IF(ISNUMBER(AVERAGEIFS(Observed!AT$2:AT$9149,Observed!$A$2:$A$9149,$A118,Observed!$D$2:$D$9149,$D118)),AVERAGEIFS(Observed!AT$2:AT$9149,Observed!$A$2:$A$9149,$A118,Observed!$D$2:$D$9149,$D118),"")</f>
        <v>3.6380000000000003</v>
      </c>
      <c r="AU118" s="22">
        <f>IF(ISNUMBER(AVERAGEIFS(Observed!AU$2:AU$9149,Observed!$A$2:$A$9149,$A118,Observed!$D$2:$D$9149,$D118)),AVERAGEIFS(Observed!AU$2:AU$9149,Observed!$A$2:$A$9149,$A118,Observed!$D$2:$D$9149,$D118),"")</f>
        <v>26.661500000000004</v>
      </c>
      <c r="AV118" s="2">
        <f>COUNTIFS(Observed!$A$2:$A$9149,$A118,Observed!$D$2:$D$9149,$D118)</f>
        <v>4</v>
      </c>
      <c r="AW118" s="2">
        <f t="shared" si="1"/>
        <v>15</v>
      </c>
    </row>
    <row r="119" spans="1:49" x14ac:dyDescent="0.25">
      <c r="A119" t="s">
        <v>27</v>
      </c>
      <c r="B119" t="s">
        <v>138</v>
      </c>
      <c r="C119" t="s">
        <v>43</v>
      </c>
      <c r="D119" s="3">
        <v>42404</v>
      </c>
      <c r="E119">
        <v>1</v>
      </c>
      <c r="F119" t="s">
        <v>57</v>
      </c>
      <c r="K119" s="24" t="s">
        <v>75</v>
      </c>
      <c r="L119" t="s">
        <v>21</v>
      </c>
      <c r="M119">
        <v>2.6</v>
      </c>
      <c r="N119" s="2" t="s">
        <v>20</v>
      </c>
      <c r="O119" s="21" t="str">
        <f>IF(ISNUMBER(AVERAGEIFS(Observed!O$2:O$9149,Observed!$A$2:$A$9149,$A119,Observed!$D$2:$D$9149,$D119)),AVERAGEIFS(Observed!O$2:O$9149,Observed!$A$2:$A$9149,$A119,Observed!$D$2:$D$9149,$D119),"")</f>
        <v/>
      </c>
      <c r="P119" s="22" t="str">
        <f>IF(ISNUMBER(AVERAGEIFS(Observed!P$2:P$9149,Observed!$A$2:$A$9149,$A119,Observed!$D$2:$D$9149,$D119)),AVERAGEIFS(Observed!P$2:P$9149,Observed!$A$2:$A$9149,$A119,Observed!$D$2:$D$9149,$D119),"")</f>
        <v/>
      </c>
      <c r="Q119" s="22">
        <f>IF(ISNUMBER(AVERAGEIFS(Observed!Q$2:Q$9149,Observed!$A$2:$A$9149,$A119,Observed!$D$2:$D$9149,$D119)),AVERAGEIFS(Observed!Q$2:Q$9149,Observed!$A$2:$A$9149,$A119,Observed!$D$2:$D$9149,$D119),"")</f>
        <v>148.96486353304965</v>
      </c>
      <c r="R119" s="22">
        <f>IF(ISNUMBER(AVERAGEIFS(Observed!R$2:R$9149,Observed!$A$2:$A$9149,$A119,Observed!$D$2:$D$9149,$D119)),AVERAGEIFS(Observed!R$2:R$9149,Observed!$A$2:$A$9149,$A119,Observed!$D$2:$D$9149,$D119),"")</f>
        <v>148.96486353304965</v>
      </c>
      <c r="S119" s="22">
        <f>IF(ISNUMBER(AVERAGEIFS(Observed!S$2:S$9149,Observed!$A$2:$A$9149,$A119,Observed!$D$2:$D$9149,$D119)),AVERAGEIFS(Observed!S$2:S$9149,Observed!$A$2:$A$9149,$A119,Observed!$D$2:$D$9149,$D119),"")</f>
        <v>917.02027546945124</v>
      </c>
      <c r="T119" s="23" t="str">
        <f>IF(ISNUMBER(AVERAGEIFS(Observed!T$2:T$9149,Observed!$A$2:$A$9149,$A119,Observed!$D$2:$D$9149,$D119)),AVERAGEIFS(Observed!T$2:T$9149,Observed!$A$2:$A$9149,$A119,Observed!$D$2:$D$9149,$D119),"")</f>
        <v/>
      </c>
      <c r="U119" s="23" t="str">
        <f>IF(ISNUMBER(AVERAGEIFS(Observed!U$2:U$9149,Observed!$A$2:$A$9149,$A119,Observed!$D$2:$D$9149,$D119)),AVERAGEIFS(Observed!U$2:U$9149,Observed!$A$2:$A$9149,$A119,Observed!$D$2:$D$9149,$D119),"")</f>
        <v/>
      </c>
      <c r="V119" s="23" t="str">
        <f>IF(ISNUMBER(AVERAGEIFS(Observed!V$2:V$9149,Observed!$A$2:$A$9149,$A119,Observed!$D$2:$D$9149,$D119)),AVERAGEIFS(Observed!V$2:V$9149,Observed!$A$2:$A$9149,$A119,Observed!$D$2:$D$9149,$D119),"")</f>
        <v/>
      </c>
      <c r="W119" s="21" t="str">
        <f>IF(ISNUMBER(AVERAGEIFS(Observed!W$2:W$9149,Observed!$A$2:$A$9149,$A119,Observed!$D$2:$D$9149,$D119)),AVERAGEIFS(Observed!W$2:W$9149,Observed!$A$2:$A$9149,$A119,Observed!$D$2:$D$9149,$D119),"")</f>
        <v/>
      </c>
      <c r="X119" s="35" t="str">
        <f>IF(ISNUMBER(AVERAGEIFS(Observed!X$2:X$9149,Observed!$A$2:$A$9149,$A119,Observed!$D$2:$D$9149,$D119)),AVERAGEIFS(Observed!X$2:X$9149,Observed!$A$2:$A$9149,$A119,Observed!$D$2:$D$9149,$D119),"")</f>
        <v/>
      </c>
      <c r="Y119" s="35" t="str">
        <f>IF(ISNUMBER(AVERAGEIFS(Observed!Y$2:Y$9149,Observed!$A$2:$A$9149,$A119,Observed!$D$2:$D$9149,$D119)),AVERAGEIFS(Observed!Y$2:Y$9149,Observed!$A$2:$A$9149,$A119,Observed!$D$2:$D$9149,$D119),"")</f>
        <v/>
      </c>
      <c r="Z119" s="22" t="str">
        <f>IF(ISNUMBER(AVERAGEIFS(Observed!Z$2:Z$9149,Observed!$A$2:$A$9149,$A119,Observed!$D$2:$D$9149,$D119)),AVERAGEIFS(Observed!Z$2:Z$9149,Observed!$A$2:$A$9149,$A119,Observed!$D$2:$D$9149,$D119),"")</f>
        <v/>
      </c>
      <c r="AA119" s="22" t="str">
        <f>IF(ISNUMBER(AVERAGEIFS(Observed!AA$2:AA$9149,Observed!$A$2:$A$9149,$A119,Observed!$D$2:$D$9149,$D119)),AVERAGEIFS(Observed!AA$2:AA$9149,Observed!$A$2:$A$9149,$A119,Observed!$D$2:$D$9149,$D119),"")</f>
        <v/>
      </c>
      <c r="AB119" s="22" t="str">
        <f>IF(ISNUMBER(AVERAGEIFS(Observed!AB$2:AB$9149,Observed!$A$2:$A$9149,$A119,Observed!$D$2:$D$9149,$D119)),AVERAGEIFS(Observed!AB$2:AB$9149,Observed!$A$2:$A$9149,$A119,Observed!$D$2:$D$9149,$D119),"")</f>
        <v/>
      </c>
      <c r="AC119" s="22" t="str">
        <f>IF(ISNUMBER(AVERAGEIFS(Observed!AC$2:AC$9149,Observed!$A$2:$A$9149,$A119,Observed!$D$2:$D$9149,$D119)),AVERAGEIFS(Observed!AC$2:AC$9149,Observed!$A$2:$A$9149,$A119,Observed!$D$2:$D$9149,$D119),"")</f>
        <v/>
      </c>
      <c r="AD119" s="22" t="str">
        <f>IF(ISNUMBER(AVERAGEIFS(Observed!AD$2:AD$9149,Observed!$A$2:$A$9149,$A119,Observed!$D$2:$D$9149,$D119)),AVERAGEIFS(Observed!AD$2:AD$9149,Observed!$A$2:$A$9149,$A119,Observed!$D$2:$D$9149,$D119),"")</f>
        <v/>
      </c>
      <c r="AE119" s="22" t="str">
        <f>IF(ISNUMBER(AVERAGEIFS(Observed!AE$2:AE$9149,Observed!$A$2:$A$9149,$A119,Observed!$D$2:$D$9149,$D119)),AVERAGEIFS(Observed!AE$2:AE$9149,Observed!$A$2:$A$9149,$A119,Observed!$D$2:$D$9149,$D119),"")</f>
        <v/>
      </c>
      <c r="AF119" s="22">
        <f>IF(ISNUMBER(AVERAGEIFS(Observed!AF$2:AF$9149,Observed!$A$2:$A$9149,$A119,Observed!$D$2:$D$9149,$D119)),AVERAGEIFS(Observed!AF$2:AF$9149,Observed!$A$2:$A$9149,$A119,Observed!$D$2:$D$9149,$D119),"")</f>
        <v>15.437713623046875</v>
      </c>
      <c r="AG119" s="22">
        <f>IF(ISNUMBER(AVERAGEIFS(Observed!AG$2:AG$9149,Observed!$A$2:$A$9149,$A119,Observed!$D$2:$D$9149,$D119)),AVERAGEIFS(Observed!AG$2:AG$9149,Observed!$A$2:$A$9149,$A119,Observed!$D$2:$D$9149,$D119),"")</f>
        <v>84.562286376953125</v>
      </c>
      <c r="AH119" s="22">
        <f>IF(ISNUMBER(AVERAGEIFS(Observed!AH$2:AH$9149,Observed!$A$2:$A$9149,$A119,Observed!$D$2:$D$9149,$D119)),AVERAGEIFS(Observed!AH$2:AH$9149,Observed!$A$2:$A$9149,$A119,Observed!$D$2:$D$9149,$D119),"")</f>
        <v>19.528743267059326</v>
      </c>
      <c r="AI119" s="22">
        <f>IF(ISNUMBER(AVERAGEIFS(Observed!AI$2:AI$9149,Observed!$A$2:$A$9149,$A119,Observed!$D$2:$D$9149,$D119)),AVERAGEIFS(Observed!AI$2:AI$9149,Observed!$A$2:$A$9149,$A119,Observed!$D$2:$D$9149,$D119),"")</f>
        <v>27.765762329101563</v>
      </c>
      <c r="AJ119" s="22">
        <f>IF(ISNUMBER(AVERAGEIFS(Observed!AJ$2:AJ$9149,Observed!$A$2:$A$9149,$A119,Observed!$D$2:$D$9149,$D119)),AVERAGEIFS(Observed!AJ$2:AJ$9149,Observed!$A$2:$A$9149,$A119,Observed!$D$2:$D$9149,$D119),"")</f>
        <v>8.2305556535720825</v>
      </c>
      <c r="AK119" s="22">
        <f>IF(ISNUMBER(AVERAGEIFS(Observed!AK$2:AK$9149,Observed!$A$2:$A$9149,$A119,Observed!$D$2:$D$9149,$D119)),AVERAGEIFS(Observed!AK$2:AK$9149,Observed!$A$2:$A$9149,$A119,Observed!$D$2:$D$9149,$D119),"")</f>
        <v>15.177278280258179</v>
      </c>
      <c r="AL119" s="23">
        <f>IF(ISNUMBER(AVERAGEIFS(Observed!AL$2:AL$9149,Observed!$A$2:$A$9149,$A119,Observed!$D$2:$D$9149,$D119)),AVERAGEIFS(Observed!AL$2:AL$9149,Observed!$A$2:$A$9149,$A119,Observed!$D$2:$D$9149,$D119),"")</f>
        <v>2.4283645248413085E-2</v>
      </c>
      <c r="AM119" s="23">
        <f>IF(ISNUMBER(AVERAGEIFS(Observed!AM$2:AM$9149,Observed!$A$2:$A$9149,$A119,Observed!$D$2:$D$9149,$D119)),AVERAGEIFS(Observed!AM$2:AM$9149,Observed!$A$2:$A$9149,$A119,Observed!$D$2:$D$9149,$D119),"")</f>
        <v>2.4283645248413085E-2</v>
      </c>
      <c r="AN119" s="22">
        <f>IF(ISNUMBER(AVERAGEIFS(Observed!AN$2:AN$9149,Observed!$A$2:$A$9149,$A119,Observed!$D$2:$D$9149,$D119)),AVERAGEIFS(Observed!AN$2:AN$9149,Observed!$A$2:$A$9149,$A119,Observed!$D$2:$D$9149,$D119),"")</f>
        <v>73.743982315063477</v>
      </c>
      <c r="AO119" s="22">
        <f>IF(ISNUMBER(AVERAGEIFS(Observed!AO$2:AO$9149,Observed!$A$2:$A$9149,$A119,Observed!$D$2:$D$9149,$D119)),AVERAGEIFS(Observed!AO$2:AO$9149,Observed!$A$2:$A$9149,$A119,Observed!$D$2:$D$9149,$D119),"")</f>
        <v>11.799037170410157</v>
      </c>
      <c r="AP119" s="21" t="str">
        <f>IF(ISNUMBER(AVERAGEIFS(Observed!AP$2:AP$9149,Observed!$A$2:$A$9149,$A119,Observed!$D$2:$D$9149,$D119)),AVERAGEIFS(Observed!AP$2:AP$9149,Observed!$A$2:$A$9149,$A119,Observed!$D$2:$D$9149,$D119),"")</f>
        <v/>
      </c>
      <c r="AQ119" s="22" t="str">
        <f>IF(ISNUMBER(AVERAGEIFS(Observed!AQ$2:AQ$9149,Observed!$A$2:$A$9149,$A119,Observed!$D$2:$D$9149,$D119)),AVERAGEIFS(Observed!AQ$2:AQ$9149,Observed!$A$2:$A$9149,$A119,Observed!$D$2:$D$9149,$D119),"")</f>
        <v/>
      </c>
      <c r="AR119" s="22" t="str">
        <f>IF(ISNUMBER(AVERAGEIFS(Observed!AR$2:AR$9149,Observed!$A$2:$A$9149,$A119,Observed!$D$2:$D$9149,$D119)),AVERAGEIFS(Observed!AR$2:AR$9149,Observed!$A$2:$A$9149,$A119,Observed!$D$2:$D$9149,$D119),"")</f>
        <v/>
      </c>
      <c r="AS119" s="22" t="str">
        <f>IF(ISNUMBER(AVERAGEIFS(Observed!AS$2:AS$9149,Observed!$A$2:$A$9149,$A119,Observed!$D$2:$D$9149,$D119)),AVERAGEIFS(Observed!AS$2:AS$9149,Observed!$A$2:$A$9149,$A119,Observed!$D$2:$D$9149,$D119),"")</f>
        <v/>
      </c>
      <c r="AT119" s="22">
        <f>IF(ISNUMBER(AVERAGEIFS(Observed!AT$2:AT$9149,Observed!$A$2:$A$9149,$A119,Observed!$D$2:$D$9149,$D119)),AVERAGEIFS(Observed!AT$2:AT$9149,Observed!$A$2:$A$9149,$A119,Observed!$D$2:$D$9149,$D119),"")</f>
        <v>3.6124999999999998</v>
      </c>
      <c r="AU119" s="22">
        <f>IF(ISNUMBER(AVERAGEIFS(Observed!AU$2:AU$9149,Observed!$A$2:$A$9149,$A119,Observed!$D$2:$D$9149,$D119)),AVERAGEIFS(Observed!AU$2:AU$9149,Observed!$A$2:$A$9149,$A119,Observed!$D$2:$D$9149,$D119),"")</f>
        <v>22.443750000000001</v>
      </c>
      <c r="AV119" s="2">
        <f>COUNTIFS(Observed!$A$2:$A$9149,$A119,Observed!$D$2:$D$9149,$D119)</f>
        <v>4</v>
      </c>
      <c r="AW119" s="2">
        <f t="shared" si="1"/>
        <v>15</v>
      </c>
    </row>
    <row r="120" spans="1:49" x14ac:dyDescent="0.25">
      <c r="A120" t="s">
        <v>28</v>
      </c>
      <c r="B120" t="s">
        <v>138</v>
      </c>
      <c r="C120" t="s">
        <v>43</v>
      </c>
      <c r="D120" s="3">
        <v>42404</v>
      </c>
      <c r="E120">
        <v>1</v>
      </c>
      <c r="F120" t="s">
        <v>58</v>
      </c>
      <c r="K120" s="24" t="s">
        <v>75</v>
      </c>
      <c r="L120" t="s">
        <v>21</v>
      </c>
      <c r="M120">
        <v>2.6</v>
      </c>
      <c r="N120" s="2" t="s">
        <v>20</v>
      </c>
      <c r="O120" s="21" t="str">
        <f>IF(ISNUMBER(AVERAGEIFS(Observed!O$2:O$9149,Observed!$A$2:$A$9149,$A120,Observed!$D$2:$D$9149,$D120)),AVERAGEIFS(Observed!O$2:O$9149,Observed!$A$2:$A$9149,$A120,Observed!$D$2:$D$9149,$D120),"")</f>
        <v/>
      </c>
      <c r="P120" s="22" t="str">
        <f>IF(ISNUMBER(AVERAGEIFS(Observed!P$2:P$9149,Observed!$A$2:$A$9149,$A120,Observed!$D$2:$D$9149,$D120)),AVERAGEIFS(Observed!P$2:P$9149,Observed!$A$2:$A$9149,$A120,Observed!$D$2:$D$9149,$D120),"")</f>
        <v/>
      </c>
      <c r="Q120" s="22">
        <f>IF(ISNUMBER(AVERAGEIFS(Observed!Q$2:Q$9149,Observed!$A$2:$A$9149,$A120,Observed!$D$2:$D$9149,$D120)),AVERAGEIFS(Observed!Q$2:Q$9149,Observed!$A$2:$A$9149,$A120,Observed!$D$2:$D$9149,$D120),"")</f>
        <v>100.73193559264512</v>
      </c>
      <c r="R120" s="22">
        <f>IF(ISNUMBER(AVERAGEIFS(Observed!R$2:R$9149,Observed!$A$2:$A$9149,$A120,Observed!$D$2:$D$9149,$D120)),AVERAGEIFS(Observed!R$2:R$9149,Observed!$A$2:$A$9149,$A120,Observed!$D$2:$D$9149,$D120),"")</f>
        <v>100.73193559264512</v>
      </c>
      <c r="S120" s="22">
        <f>IF(ISNUMBER(AVERAGEIFS(Observed!S$2:S$9149,Observed!$A$2:$A$9149,$A120,Observed!$D$2:$D$9149,$D120)),AVERAGEIFS(Observed!S$2:S$9149,Observed!$A$2:$A$9149,$A120,Observed!$D$2:$D$9149,$D120),"")</f>
        <v>484.10435734462192</v>
      </c>
      <c r="T120" s="23" t="str">
        <f>IF(ISNUMBER(AVERAGEIFS(Observed!T$2:T$9149,Observed!$A$2:$A$9149,$A120,Observed!$D$2:$D$9149,$D120)),AVERAGEIFS(Observed!T$2:T$9149,Observed!$A$2:$A$9149,$A120,Observed!$D$2:$D$9149,$D120),"")</f>
        <v/>
      </c>
      <c r="U120" s="23" t="str">
        <f>IF(ISNUMBER(AVERAGEIFS(Observed!U$2:U$9149,Observed!$A$2:$A$9149,$A120,Observed!$D$2:$D$9149,$D120)),AVERAGEIFS(Observed!U$2:U$9149,Observed!$A$2:$A$9149,$A120,Observed!$D$2:$D$9149,$D120),"")</f>
        <v/>
      </c>
      <c r="V120" s="23" t="str">
        <f>IF(ISNUMBER(AVERAGEIFS(Observed!V$2:V$9149,Observed!$A$2:$A$9149,$A120,Observed!$D$2:$D$9149,$D120)),AVERAGEIFS(Observed!V$2:V$9149,Observed!$A$2:$A$9149,$A120,Observed!$D$2:$D$9149,$D120),"")</f>
        <v/>
      </c>
      <c r="W120" s="21" t="str">
        <f>IF(ISNUMBER(AVERAGEIFS(Observed!W$2:W$9149,Observed!$A$2:$A$9149,$A120,Observed!$D$2:$D$9149,$D120)),AVERAGEIFS(Observed!W$2:W$9149,Observed!$A$2:$A$9149,$A120,Observed!$D$2:$D$9149,$D120),"")</f>
        <v/>
      </c>
      <c r="X120" s="35" t="str">
        <f>IF(ISNUMBER(AVERAGEIFS(Observed!X$2:X$9149,Observed!$A$2:$A$9149,$A120,Observed!$D$2:$D$9149,$D120)),AVERAGEIFS(Observed!X$2:X$9149,Observed!$A$2:$A$9149,$A120,Observed!$D$2:$D$9149,$D120),"")</f>
        <v/>
      </c>
      <c r="Y120" s="35" t="str">
        <f>IF(ISNUMBER(AVERAGEIFS(Observed!Y$2:Y$9149,Observed!$A$2:$A$9149,$A120,Observed!$D$2:$D$9149,$D120)),AVERAGEIFS(Observed!Y$2:Y$9149,Observed!$A$2:$A$9149,$A120,Observed!$D$2:$D$9149,$D120),"")</f>
        <v/>
      </c>
      <c r="Z120" s="22" t="str">
        <f>IF(ISNUMBER(AVERAGEIFS(Observed!Z$2:Z$9149,Observed!$A$2:$A$9149,$A120,Observed!$D$2:$D$9149,$D120)),AVERAGEIFS(Observed!Z$2:Z$9149,Observed!$A$2:$A$9149,$A120,Observed!$D$2:$D$9149,$D120),"")</f>
        <v/>
      </c>
      <c r="AA120" s="22" t="str">
        <f>IF(ISNUMBER(AVERAGEIFS(Observed!AA$2:AA$9149,Observed!$A$2:$A$9149,$A120,Observed!$D$2:$D$9149,$D120)),AVERAGEIFS(Observed!AA$2:AA$9149,Observed!$A$2:$A$9149,$A120,Observed!$D$2:$D$9149,$D120),"")</f>
        <v/>
      </c>
      <c r="AB120" s="22" t="str">
        <f>IF(ISNUMBER(AVERAGEIFS(Observed!AB$2:AB$9149,Observed!$A$2:$A$9149,$A120,Observed!$D$2:$D$9149,$D120)),AVERAGEIFS(Observed!AB$2:AB$9149,Observed!$A$2:$A$9149,$A120,Observed!$D$2:$D$9149,$D120),"")</f>
        <v/>
      </c>
      <c r="AC120" s="22" t="str">
        <f>IF(ISNUMBER(AVERAGEIFS(Observed!AC$2:AC$9149,Observed!$A$2:$A$9149,$A120,Observed!$D$2:$D$9149,$D120)),AVERAGEIFS(Observed!AC$2:AC$9149,Observed!$A$2:$A$9149,$A120,Observed!$D$2:$D$9149,$D120),"")</f>
        <v/>
      </c>
      <c r="AD120" s="22" t="str">
        <f>IF(ISNUMBER(AVERAGEIFS(Observed!AD$2:AD$9149,Observed!$A$2:$A$9149,$A120,Observed!$D$2:$D$9149,$D120)),AVERAGEIFS(Observed!AD$2:AD$9149,Observed!$A$2:$A$9149,$A120,Observed!$D$2:$D$9149,$D120),"")</f>
        <v/>
      </c>
      <c r="AE120" s="22" t="str">
        <f>IF(ISNUMBER(AVERAGEIFS(Observed!AE$2:AE$9149,Observed!$A$2:$A$9149,$A120,Observed!$D$2:$D$9149,$D120)),AVERAGEIFS(Observed!AE$2:AE$9149,Observed!$A$2:$A$9149,$A120,Observed!$D$2:$D$9149,$D120),"")</f>
        <v/>
      </c>
      <c r="AF120" s="22">
        <f>IF(ISNUMBER(AVERAGEIFS(Observed!AF$2:AF$9149,Observed!$A$2:$A$9149,$A120,Observed!$D$2:$D$9149,$D120)),AVERAGEIFS(Observed!AF$2:AF$9149,Observed!$A$2:$A$9149,$A120,Observed!$D$2:$D$9149,$D120),"")</f>
        <v>15.968189239501953</v>
      </c>
      <c r="AG120" s="22">
        <f>IF(ISNUMBER(AVERAGEIFS(Observed!AG$2:AG$9149,Observed!$A$2:$A$9149,$A120,Observed!$D$2:$D$9149,$D120)),AVERAGEIFS(Observed!AG$2:AG$9149,Observed!$A$2:$A$9149,$A120,Observed!$D$2:$D$9149,$D120),"")</f>
        <v>84.031810760498047</v>
      </c>
      <c r="AH120" s="22">
        <f>IF(ISNUMBER(AVERAGEIFS(Observed!AH$2:AH$9149,Observed!$A$2:$A$9149,$A120,Observed!$D$2:$D$9149,$D120)),AVERAGEIFS(Observed!AH$2:AH$9149,Observed!$A$2:$A$9149,$A120,Observed!$D$2:$D$9149,$D120),"")</f>
        <v>20.917315483093262</v>
      </c>
      <c r="AI120" s="22">
        <f>IF(ISNUMBER(AVERAGEIFS(Observed!AI$2:AI$9149,Observed!$A$2:$A$9149,$A120,Observed!$D$2:$D$9149,$D120)),AVERAGEIFS(Observed!AI$2:AI$9149,Observed!$A$2:$A$9149,$A120,Observed!$D$2:$D$9149,$D120),"")</f>
        <v>29.411860942840576</v>
      </c>
      <c r="AJ120" s="22">
        <f>IF(ISNUMBER(AVERAGEIFS(Observed!AJ$2:AJ$9149,Observed!$A$2:$A$9149,$A120,Observed!$D$2:$D$9149,$D120)),AVERAGEIFS(Observed!AJ$2:AJ$9149,Observed!$A$2:$A$9149,$A120,Observed!$D$2:$D$9149,$D120),"")</f>
        <v>8.6699583530426025</v>
      </c>
      <c r="AK120" s="22">
        <f>IF(ISNUMBER(AVERAGEIFS(Observed!AK$2:AK$9149,Observed!$A$2:$A$9149,$A120,Observed!$D$2:$D$9149,$D120)),AVERAGEIFS(Observed!AK$2:AK$9149,Observed!$A$2:$A$9149,$A120,Observed!$D$2:$D$9149,$D120),"")</f>
        <v>12.695009469985962</v>
      </c>
      <c r="AL120" s="23">
        <f>IF(ISNUMBER(AVERAGEIFS(Observed!AL$2:AL$9149,Observed!$A$2:$A$9149,$A120,Observed!$D$2:$D$9149,$D120)),AVERAGEIFS(Observed!AL$2:AL$9149,Observed!$A$2:$A$9149,$A120,Observed!$D$2:$D$9149,$D120),"")</f>
        <v>2.0312015151977541E-2</v>
      </c>
      <c r="AM120" s="23">
        <f>IF(ISNUMBER(AVERAGEIFS(Observed!AM$2:AM$9149,Observed!$A$2:$A$9149,$A120,Observed!$D$2:$D$9149,$D120)),AVERAGEIFS(Observed!AM$2:AM$9149,Observed!$A$2:$A$9149,$A120,Observed!$D$2:$D$9149,$D120),"")</f>
        <v>2.0312015151977541E-2</v>
      </c>
      <c r="AN120" s="22">
        <f>IF(ISNUMBER(AVERAGEIFS(Observed!AN$2:AN$9149,Observed!$A$2:$A$9149,$A120,Observed!$D$2:$D$9149,$D120)),AVERAGEIFS(Observed!AN$2:AN$9149,Observed!$A$2:$A$9149,$A120,Observed!$D$2:$D$9149,$D120),"")</f>
        <v>71.640020370483398</v>
      </c>
      <c r="AO120" s="22">
        <f>IF(ISNUMBER(AVERAGEIFS(Observed!AO$2:AO$9149,Observed!$A$2:$A$9149,$A120,Observed!$D$2:$D$9149,$D120)),AVERAGEIFS(Observed!AO$2:AO$9149,Observed!$A$2:$A$9149,$A120,Observed!$D$2:$D$9149,$D120),"")</f>
        <v>11.462403259277345</v>
      </c>
      <c r="AP120" s="21" t="str">
        <f>IF(ISNUMBER(AVERAGEIFS(Observed!AP$2:AP$9149,Observed!$A$2:$A$9149,$A120,Observed!$D$2:$D$9149,$D120)),AVERAGEIFS(Observed!AP$2:AP$9149,Observed!$A$2:$A$9149,$A120,Observed!$D$2:$D$9149,$D120),"")</f>
        <v/>
      </c>
      <c r="AQ120" s="22" t="str">
        <f>IF(ISNUMBER(AVERAGEIFS(Observed!AQ$2:AQ$9149,Observed!$A$2:$A$9149,$A120,Observed!$D$2:$D$9149,$D120)),AVERAGEIFS(Observed!AQ$2:AQ$9149,Observed!$A$2:$A$9149,$A120,Observed!$D$2:$D$9149,$D120),"")</f>
        <v/>
      </c>
      <c r="AR120" s="22" t="str">
        <f>IF(ISNUMBER(AVERAGEIFS(Observed!AR$2:AR$9149,Observed!$A$2:$A$9149,$A120,Observed!$D$2:$D$9149,$D120)),AVERAGEIFS(Observed!AR$2:AR$9149,Observed!$A$2:$A$9149,$A120,Observed!$D$2:$D$9149,$D120),"")</f>
        <v/>
      </c>
      <c r="AS120" s="22" t="str">
        <f>IF(ISNUMBER(AVERAGEIFS(Observed!AS$2:AS$9149,Observed!$A$2:$A$9149,$A120,Observed!$D$2:$D$9149,$D120)),AVERAGEIFS(Observed!AS$2:AS$9149,Observed!$A$2:$A$9149,$A120,Observed!$D$2:$D$9149,$D120),"")</f>
        <v/>
      </c>
      <c r="AT120" s="22">
        <f>IF(ISNUMBER(AVERAGEIFS(Observed!AT$2:AT$9149,Observed!$A$2:$A$9149,$A120,Observed!$D$2:$D$9149,$D120)),AVERAGEIFS(Observed!AT$2:AT$9149,Observed!$A$2:$A$9149,$A120,Observed!$D$2:$D$9149,$D120),"")</f>
        <v>2.0494999999999997</v>
      </c>
      <c r="AU120" s="22">
        <f>IF(ISNUMBER(AVERAGEIFS(Observed!AU$2:AU$9149,Observed!$A$2:$A$9149,$A120,Observed!$D$2:$D$9149,$D120)),AVERAGEIFS(Observed!AU$2:AU$9149,Observed!$A$2:$A$9149,$A120,Observed!$D$2:$D$9149,$D120),"")</f>
        <v>11.082000000000001</v>
      </c>
      <c r="AV120" s="2">
        <f>COUNTIFS(Observed!$A$2:$A$9149,$A120,Observed!$D$2:$D$9149,$D120)</f>
        <v>4</v>
      </c>
      <c r="AW120" s="2">
        <f t="shared" si="1"/>
        <v>15</v>
      </c>
    </row>
    <row r="121" spans="1:49" x14ac:dyDescent="0.25">
      <c r="A121" t="s">
        <v>26</v>
      </c>
      <c r="B121" t="s">
        <v>138</v>
      </c>
      <c r="C121" t="s">
        <v>43</v>
      </c>
      <c r="D121" s="3">
        <v>42404</v>
      </c>
      <c r="E121">
        <v>1</v>
      </c>
      <c r="F121" t="s">
        <v>59</v>
      </c>
      <c r="K121" s="24" t="s">
        <v>75</v>
      </c>
      <c r="L121" t="s">
        <v>21</v>
      </c>
      <c r="M121">
        <v>2.6</v>
      </c>
      <c r="N121" s="2" t="s">
        <v>20</v>
      </c>
      <c r="O121" s="21" t="str">
        <f>IF(ISNUMBER(AVERAGEIFS(Observed!O$2:O$9149,Observed!$A$2:$A$9149,$A121,Observed!$D$2:$D$9149,$D121)),AVERAGEIFS(Observed!O$2:O$9149,Observed!$A$2:$A$9149,$A121,Observed!$D$2:$D$9149,$D121),"")</f>
        <v/>
      </c>
      <c r="P121" s="22" t="str">
        <f>IF(ISNUMBER(AVERAGEIFS(Observed!P$2:P$9149,Observed!$A$2:$A$9149,$A121,Observed!$D$2:$D$9149,$D121)),AVERAGEIFS(Observed!P$2:P$9149,Observed!$A$2:$A$9149,$A121,Observed!$D$2:$D$9149,$D121),"")</f>
        <v/>
      </c>
      <c r="Q121" s="22">
        <f>IF(ISNUMBER(AVERAGEIFS(Observed!Q$2:Q$9149,Observed!$A$2:$A$9149,$A121,Observed!$D$2:$D$9149,$D121)),AVERAGEIFS(Observed!Q$2:Q$9149,Observed!$A$2:$A$9149,$A121,Observed!$D$2:$D$9149,$D121),"")</f>
        <v>101.26400844523167</v>
      </c>
      <c r="R121" s="22">
        <f>IF(ISNUMBER(AVERAGEIFS(Observed!R$2:R$9149,Observed!$A$2:$A$9149,$A121,Observed!$D$2:$D$9149,$D121)),AVERAGEIFS(Observed!R$2:R$9149,Observed!$A$2:$A$9149,$A121,Observed!$D$2:$D$9149,$D121),"")</f>
        <v>101.26400844523167</v>
      </c>
      <c r="S121" s="22">
        <f>IF(ISNUMBER(AVERAGEIFS(Observed!S$2:S$9149,Observed!$A$2:$A$9149,$A121,Observed!$D$2:$D$9149,$D121)),AVERAGEIFS(Observed!S$2:S$9149,Observed!$A$2:$A$9149,$A121,Observed!$D$2:$D$9149,$D121),"")</f>
        <v>576.89904301878323</v>
      </c>
      <c r="T121" s="23" t="str">
        <f>IF(ISNUMBER(AVERAGEIFS(Observed!T$2:T$9149,Observed!$A$2:$A$9149,$A121,Observed!$D$2:$D$9149,$D121)),AVERAGEIFS(Observed!T$2:T$9149,Observed!$A$2:$A$9149,$A121,Observed!$D$2:$D$9149,$D121),"")</f>
        <v/>
      </c>
      <c r="U121" s="23" t="str">
        <f>IF(ISNUMBER(AVERAGEIFS(Observed!U$2:U$9149,Observed!$A$2:$A$9149,$A121,Observed!$D$2:$D$9149,$D121)),AVERAGEIFS(Observed!U$2:U$9149,Observed!$A$2:$A$9149,$A121,Observed!$D$2:$D$9149,$D121),"")</f>
        <v/>
      </c>
      <c r="V121" s="23" t="str">
        <f>IF(ISNUMBER(AVERAGEIFS(Observed!V$2:V$9149,Observed!$A$2:$A$9149,$A121,Observed!$D$2:$D$9149,$D121)),AVERAGEIFS(Observed!V$2:V$9149,Observed!$A$2:$A$9149,$A121,Observed!$D$2:$D$9149,$D121),"")</f>
        <v/>
      </c>
      <c r="W121" s="21" t="str">
        <f>IF(ISNUMBER(AVERAGEIFS(Observed!W$2:W$9149,Observed!$A$2:$A$9149,$A121,Observed!$D$2:$D$9149,$D121)),AVERAGEIFS(Observed!W$2:W$9149,Observed!$A$2:$A$9149,$A121,Observed!$D$2:$D$9149,$D121),"")</f>
        <v/>
      </c>
      <c r="X121" s="35" t="str">
        <f>IF(ISNUMBER(AVERAGEIFS(Observed!X$2:X$9149,Observed!$A$2:$A$9149,$A121,Observed!$D$2:$D$9149,$D121)),AVERAGEIFS(Observed!X$2:X$9149,Observed!$A$2:$A$9149,$A121,Observed!$D$2:$D$9149,$D121),"")</f>
        <v/>
      </c>
      <c r="Y121" s="35" t="str">
        <f>IF(ISNUMBER(AVERAGEIFS(Observed!Y$2:Y$9149,Observed!$A$2:$A$9149,$A121,Observed!$D$2:$D$9149,$D121)),AVERAGEIFS(Observed!Y$2:Y$9149,Observed!$A$2:$A$9149,$A121,Observed!$D$2:$D$9149,$D121),"")</f>
        <v/>
      </c>
      <c r="Z121" s="22" t="str">
        <f>IF(ISNUMBER(AVERAGEIFS(Observed!Z$2:Z$9149,Observed!$A$2:$A$9149,$A121,Observed!$D$2:$D$9149,$D121)),AVERAGEIFS(Observed!Z$2:Z$9149,Observed!$A$2:$A$9149,$A121,Observed!$D$2:$D$9149,$D121),"")</f>
        <v/>
      </c>
      <c r="AA121" s="22" t="str">
        <f>IF(ISNUMBER(AVERAGEIFS(Observed!AA$2:AA$9149,Observed!$A$2:$A$9149,$A121,Observed!$D$2:$D$9149,$D121)),AVERAGEIFS(Observed!AA$2:AA$9149,Observed!$A$2:$A$9149,$A121,Observed!$D$2:$D$9149,$D121),"")</f>
        <v/>
      </c>
      <c r="AB121" s="22" t="str">
        <f>IF(ISNUMBER(AVERAGEIFS(Observed!AB$2:AB$9149,Observed!$A$2:$A$9149,$A121,Observed!$D$2:$D$9149,$D121)),AVERAGEIFS(Observed!AB$2:AB$9149,Observed!$A$2:$A$9149,$A121,Observed!$D$2:$D$9149,$D121),"")</f>
        <v/>
      </c>
      <c r="AC121" s="22" t="str">
        <f>IF(ISNUMBER(AVERAGEIFS(Observed!AC$2:AC$9149,Observed!$A$2:$A$9149,$A121,Observed!$D$2:$D$9149,$D121)),AVERAGEIFS(Observed!AC$2:AC$9149,Observed!$A$2:$A$9149,$A121,Observed!$D$2:$D$9149,$D121),"")</f>
        <v/>
      </c>
      <c r="AD121" s="22" t="str">
        <f>IF(ISNUMBER(AVERAGEIFS(Observed!AD$2:AD$9149,Observed!$A$2:$A$9149,$A121,Observed!$D$2:$D$9149,$D121)),AVERAGEIFS(Observed!AD$2:AD$9149,Observed!$A$2:$A$9149,$A121,Observed!$D$2:$D$9149,$D121),"")</f>
        <v/>
      </c>
      <c r="AE121" s="22" t="str">
        <f>IF(ISNUMBER(AVERAGEIFS(Observed!AE$2:AE$9149,Observed!$A$2:$A$9149,$A121,Observed!$D$2:$D$9149,$D121)),AVERAGEIFS(Observed!AE$2:AE$9149,Observed!$A$2:$A$9149,$A121,Observed!$D$2:$D$9149,$D121),"")</f>
        <v/>
      </c>
      <c r="AF121" s="22">
        <f>IF(ISNUMBER(AVERAGEIFS(Observed!AF$2:AF$9149,Observed!$A$2:$A$9149,$A121,Observed!$D$2:$D$9149,$D121)),AVERAGEIFS(Observed!AF$2:AF$9149,Observed!$A$2:$A$9149,$A121,Observed!$D$2:$D$9149,$D121),"")</f>
        <v>15.273622512817383</v>
      </c>
      <c r="AG121" s="22">
        <f>IF(ISNUMBER(AVERAGEIFS(Observed!AG$2:AG$9149,Observed!$A$2:$A$9149,$A121,Observed!$D$2:$D$9149,$D121)),AVERAGEIFS(Observed!AG$2:AG$9149,Observed!$A$2:$A$9149,$A121,Observed!$D$2:$D$9149,$D121),"")</f>
        <v>84.726377487182617</v>
      </c>
      <c r="AH121" s="22">
        <f>IF(ISNUMBER(AVERAGEIFS(Observed!AH$2:AH$9149,Observed!$A$2:$A$9149,$A121,Observed!$D$2:$D$9149,$D121)),AVERAGEIFS(Observed!AH$2:AH$9149,Observed!$A$2:$A$9149,$A121,Observed!$D$2:$D$9149,$D121),"")</f>
        <v>20.870710849761963</v>
      </c>
      <c r="AI121" s="22">
        <f>IF(ISNUMBER(AVERAGEIFS(Observed!AI$2:AI$9149,Observed!$A$2:$A$9149,$A121,Observed!$D$2:$D$9149,$D121)),AVERAGEIFS(Observed!AI$2:AI$9149,Observed!$A$2:$A$9149,$A121,Observed!$D$2:$D$9149,$D121),"")</f>
        <v>30.247519016265869</v>
      </c>
      <c r="AJ121" s="22">
        <f>IF(ISNUMBER(AVERAGEIFS(Observed!AJ$2:AJ$9149,Observed!$A$2:$A$9149,$A121,Observed!$D$2:$D$9149,$D121)),AVERAGEIFS(Observed!AJ$2:AJ$9149,Observed!$A$2:$A$9149,$A121,Observed!$D$2:$D$9149,$D121),"")</f>
        <v>7.2870460748672485</v>
      </c>
      <c r="AK121" s="22">
        <f>IF(ISNUMBER(AVERAGEIFS(Observed!AK$2:AK$9149,Observed!$A$2:$A$9149,$A121,Observed!$D$2:$D$9149,$D121)),AVERAGEIFS(Observed!AK$2:AK$9149,Observed!$A$2:$A$9149,$A121,Observed!$D$2:$D$9149,$D121),"")</f>
        <v>14.390990495681763</v>
      </c>
      <c r="AL121" s="23">
        <f>IF(ISNUMBER(AVERAGEIFS(Observed!AL$2:AL$9149,Observed!$A$2:$A$9149,$A121,Observed!$D$2:$D$9149,$D121)),AVERAGEIFS(Observed!AL$2:AL$9149,Observed!$A$2:$A$9149,$A121,Observed!$D$2:$D$9149,$D121),"")</f>
        <v>2.3025584793090824E-2</v>
      </c>
      <c r="AM121" s="23">
        <f>IF(ISNUMBER(AVERAGEIFS(Observed!AM$2:AM$9149,Observed!$A$2:$A$9149,$A121,Observed!$D$2:$D$9149,$D121)),AVERAGEIFS(Observed!AM$2:AM$9149,Observed!$A$2:$A$9149,$A121,Observed!$D$2:$D$9149,$D121),"")</f>
        <v>2.3025584793090824E-2</v>
      </c>
      <c r="AN121" s="22">
        <f>IF(ISNUMBER(AVERAGEIFS(Observed!AN$2:AN$9149,Observed!$A$2:$A$9149,$A121,Observed!$D$2:$D$9149,$D121)),AVERAGEIFS(Observed!AN$2:AN$9149,Observed!$A$2:$A$9149,$A121,Observed!$D$2:$D$9149,$D121),"")</f>
        <v>72.330856323242188</v>
      </c>
      <c r="AO121" s="22">
        <f>IF(ISNUMBER(AVERAGEIFS(Observed!AO$2:AO$9149,Observed!$A$2:$A$9149,$A121,Observed!$D$2:$D$9149,$D121)),AVERAGEIFS(Observed!AO$2:AO$9149,Observed!$A$2:$A$9149,$A121,Observed!$D$2:$D$9149,$D121),"")</f>
        <v>11.57293701171875</v>
      </c>
      <c r="AP121" s="21" t="str">
        <f>IF(ISNUMBER(AVERAGEIFS(Observed!AP$2:AP$9149,Observed!$A$2:$A$9149,$A121,Observed!$D$2:$D$9149,$D121)),AVERAGEIFS(Observed!AP$2:AP$9149,Observed!$A$2:$A$9149,$A121,Observed!$D$2:$D$9149,$D121),"")</f>
        <v/>
      </c>
      <c r="AQ121" s="22" t="str">
        <f>IF(ISNUMBER(AVERAGEIFS(Observed!AQ$2:AQ$9149,Observed!$A$2:$A$9149,$A121,Observed!$D$2:$D$9149,$D121)),AVERAGEIFS(Observed!AQ$2:AQ$9149,Observed!$A$2:$A$9149,$A121,Observed!$D$2:$D$9149,$D121),"")</f>
        <v/>
      </c>
      <c r="AR121" s="22" t="str">
        <f>IF(ISNUMBER(AVERAGEIFS(Observed!AR$2:AR$9149,Observed!$A$2:$A$9149,$A121,Observed!$D$2:$D$9149,$D121)),AVERAGEIFS(Observed!AR$2:AR$9149,Observed!$A$2:$A$9149,$A121,Observed!$D$2:$D$9149,$D121),"")</f>
        <v/>
      </c>
      <c r="AS121" s="22" t="str">
        <f>IF(ISNUMBER(AVERAGEIFS(Observed!AS$2:AS$9149,Observed!$A$2:$A$9149,$A121,Observed!$D$2:$D$9149,$D121)),AVERAGEIFS(Observed!AS$2:AS$9149,Observed!$A$2:$A$9149,$A121,Observed!$D$2:$D$9149,$D121),"")</f>
        <v/>
      </c>
      <c r="AT121" s="22">
        <f>IF(ISNUMBER(AVERAGEIFS(Observed!AT$2:AT$9149,Observed!$A$2:$A$9149,$A121,Observed!$D$2:$D$9149,$D121)),AVERAGEIFS(Observed!AT$2:AT$9149,Observed!$A$2:$A$9149,$A121,Observed!$D$2:$D$9149,$D121),"")</f>
        <v>2.3462499999999999</v>
      </c>
      <c r="AU121" s="22">
        <f>IF(ISNUMBER(AVERAGEIFS(Observed!AU$2:AU$9149,Observed!$A$2:$A$9149,$A121,Observed!$D$2:$D$9149,$D121)),AVERAGEIFS(Observed!AU$2:AU$9149,Observed!$A$2:$A$9149,$A121,Observed!$D$2:$D$9149,$D121),"")</f>
        <v>13.5535</v>
      </c>
      <c r="AV121" s="2">
        <f>COUNTIFS(Observed!$A$2:$A$9149,$A121,Observed!$D$2:$D$9149,$D121)</f>
        <v>4</v>
      </c>
      <c r="AW121" s="2">
        <f t="shared" si="1"/>
        <v>15</v>
      </c>
    </row>
    <row r="122" spans="1:49" x14ac:dyDescent="0.25">
      <c r="A122" t="s">
        <v>25</v>
      </c>
      <c r="B122" t="s">
        <v>138</v>
      </c>
      <c r="C122" t="s">
        <v>43</v>
      </c>
      <c r="D122" s="3">
        <v>42433</v>
      </c>
      <c r="E122">
        <v>1</v>
      </c>
      <c r="F122" t="s">
        <v>54</v>
      </c>
      <c r="K122" s="24" t="s">
        <v>75</v>
      </c>
      <c r="L122" t="s">
        <v>22</v>
      </c>
      <c r="M122">
        <v>2.7</v>
      </c>
      <c r="N122" s="2" t="s">
        <v>20</v>
      </c>
      <c r="O122" s="21" t="str">
        <f>IF(ISNUMBER(AVERAGEIFS(Observed!O$2:O$9149,Observed!$A$2:$A$9149,$A122,Observed!$D$2:$D$9149,$D122)),AVERAGEIFS(Observed!O$2:O$9149,Observed!$A$2:$A$9149,$A122,Observed!$D$2:$D$9149,$D122),"")</f>
        <v/>
      </c>
      <c r="P122" s="22" t="str">
        <f>IF(ISNUMBER(AVERAGEIFS(Observed!P$2:P$9149,Observed!$A$2:$A$9149,$A122,Observed!$D$2:$D$9149,$D122)),AVERAGEIFS(Observed!P$2:P$9149,Observed!$A$2:$A$9149,$A122,Observed!$D$2:$D$9149,$D122),"")</f>
        <v/>
      </c>
      <c r="Q122" s="22">
        <f>IF(ISNUMBER(AVERAGEIFS(Observed!Q$2:Q$9149,Observed!$A$2:$A$9149,$A122,Observed!$D$2:$D$9149,$D122)),AVERAGEIFS(Observed!Q$2:Q$9149,Observed!$A$2:$A$9149,$A122,Observed!$D$2:$D$9149,$D122),"")</f>
        <v>62.208202764430411</v>
      </c>
      <c r="R122" s="22">
        <f>IF(ISNUMBER(AVERAGEIFS(Observed!R$2:R$9149,Observed!$A$2:$A$9149,$A122,Observed!$D$2:$D$9149,$D122)),AVERAGEIFS(Observed!R$2:R$9149,Observed!$A$2:$A$9149,$A122,Observed!$D$2:$D$9149,$D122),"")</f>
        <v>62.208202764430411</v>
      </c>
      <c r="S122" s="22">
        <f>IF(ISNUMBER(AVERAGEIFS(Observed!S$2:S$9149,Observed!$A$2:$A$9149,$A122,Observed!$D$2:$D$9149,$D122)),AVERAGEIFS(Observed!S$2:S$9149,Observed!$A$2:$A$9149,$A122,Observed!$D$2:$D$9149,$D122),"")</f>
        <v>545.79325404157021</v>
      </c>
      <c r="T122" s="23" t="str">
        <f>IF(ISNUMBER(AVERAGEIFS(Observed!T$2:T$9149,Observed!$A$2:$A$9149,$A122,Observed!$D$2:$D$9149,$D122)),AVERAGEIFS(Observed!T$2:T$9149,Observed!$A$2:$A$9149,$A122,Observed!$D$2:$D$9149,$D122),"")</f>
        <v/>
      </c>
      <c r="U122" s="23" t="str">
        <f>IF(ISNUMBER(AVERAGEIFS(Observed!U$2:U$9149,Observed!$A$2:$A$9149,$A122,Observed!$D$2:$D$9149,$D122)),AVERAGEIFS(Observed!U$2:U$9149,Observed!$A$2:$A$9149,$A122,Observed!$D$2:$D$9149,$D122),"")</f>
        <v/>
      </c>
      <c r="V122" s="23" t="str">
        <f>IF(ISNUMBER(AVERAGEIFS(Observed!V$2:V$9149,Observed!$A$2:$A$9149,$A122,Observed!$D$2:$D$9149,$D122)),AVERAGEIFS(Observed!V$2:V$9149,Observed!$A$2:$A$9149,$A122,Observed!$D$2:$D$9149,$D122),"")</f>
        <v/>
      </c>
      <c r="W122" s="21" t="str">
        <f>IF(ISNUMBER(AVERAGEIFS(Observed!W$2:W$9149,Observed!$A$2:$A$9149,$A122,Observed!$D$2:$D$9149,$D122)),AVERAGEIFS(Observed!W$2:W$9149,Observed!$A$2:$A$9149,$A122,Observed!$D$2:$D$9149,$D122),"")</f>
        <v/>
      </c>
      <c r="X122" s="35" t="str">
        <f>IF(ISNUMBER(AVERAGEIFS(Observed!X$2:X$9149,Observed!$A$2:$A$9149,$A122,Observed!$D$2:$D$9149,$D122)),AVERAGEIFS(Observed!X$2:X$9149,Observed!$A$2:$A$9149,$A122,Observed!$D$2:$D$9149,$D122),"")</f>
        <v/>
      </c>
      <c r="Y122" s="35" t="str">
        <f>IF(ISNUMBER(AVERAGEIFS(Observed!Y$2:Y$9149,Observed!$A$2:$A$9149,$A122,Observed!$D$2:$D$9149,$D122)),AVERAGEIFS(Observed!Y$2:Y$9149,Observed!$A$2:$A$9149,$A122,Observed!$D$2:$D$9149,$D122),"")</f>
        <v/>
      </c>
      <c r="Z122" s="22" t="str">
        <f>IF(ISNUMBER(AVERAGEIFS(Observed!Z$2:Z$9149,Observed!$A$2:$A$9149,$A122,Observed!$D$2:$D$9149,$D122)),AVERAGEIFS(Observed!Z$2:Z$9149,Observed!$A$2:$A$9149,$A122,Observed!$D$2:$D$9149,$D122),"")</f>
        <v/>
      </c>
      <c r="AA122" s="22" t="str">
        <f>IF(ISNUMBER(AVERAGEIFS(Observed!AA$2:AA$9149,Observed!$A$2:$A$9149,$A122,Observed!$D$2:$D$9149,$D122)),AVERAGEIFS(Observed!AA$2:AA$9149,Observed!$A$2:$A$9149,$A122,Observed!$D$2:$D$9149,$D122),"")</f>
        <v/>
      </c>
      <c r="AB122" s="22" t="str">
        <f>IF(ISNUMBER(AVERAGEIFS(Observed!AB$2:AB$9149,Observed!$A$2:$A$9149,$A122,Observed!$D$2:$D$9149,$D122)),AVERAGEIFS(Observed!AB$2:AB$9149,Observed!$A$2:$A$9149,$A122,Observed!$D$2:$D$9149,$D122),"")</f>
        <v/>
      </c>
      <c r="AC122" s="22" t="str">
        <f>IF(ISNUMBER(AVERAGEIFS(Observed!AC$2:AC$9149,Observed!$A$2:$A$9149,$A122,Observed!$D$2:$D$9149,$D122)),AVERAGEIFS(Observed!AC$2:AC$9149,Observed!$A$2:$A$9149,$A122,Observed!$D$2:$D$9149,$D122),"")</f>
        <v/>
      </c>
      <c r="AD122" s="22" t="str">
        <f>IF(ISNUMBER(AVERAGEIFS(Observed!AD$2:AD$9149,Observed!$A$2:$A$9149,$A122,Observed!$D$2:$D$9149,$D122)),AVERAGEIFS(Observed!AD$2:AD$9149,Observed!$A$2:$A$9149,$A122,Observed!$D$2:$D$9149,$D122),"")</f>
        <v/>
      </c>
      <c r="AE122" s="22" t="str">
        <f>IF(ISNUMBER(AVERAGEIFS(Observed!AE$2:AE$9149,Observed!$A$2:$A$9149,$A122,Observed!$D$2:$D$9149,$D122)),AVERAGEIFS(Observed!AE$2:AE$9149,Observed!$A$2:$A$9149,$A122,Observed!$D$2:$D$9149,$D122),"")</f>
        <v/>
      </c>
      <c r="AF122" s="22">
        <f>IF(ISNUMBER(AVERAGEIFS(Observed!AF$2:AF$9149,Observed!$A$2:$A$9149,$A122,Observed!$D$2:$D$9149,$D122)),AVERAGEIFS(Observed!AF$2:AF$9149,Observed!$A$2:$A$9149,$A122,Observed!$D$2:$D$9149,$D122),"")</f>
        <v>15.69598388671875</v>
      </c>
      <c r="AG122" s="22">
        <f>IF(ISNUMBER(AVERAGEIFS(Observed!AG$2:AG$9149,Observed!$A$2:$A$9149,$A122,Observed!$D$2:$D$9149,$D122)),AVERAGEIFS(Observed!AG$2:AG$9149,Observed!$A$2:$A$9149,$A122,Observed!$D$2:$D$9149,$D122),"")</f>
        <v>84.30401611328125</v>
      </c>
      <c r="AH122" s="22">
        <f>IF(ISNUMBER(AVERAGEIFS(Observed!AH$2:AH$9149,Observed!$A$2:$A$9149,$A122,Observed!$D$2:$D$9149,$D122)),AVERAGEIFS(Observed!AH$2:AH$9149,Observed!$A$2:$A$9149,$A122,Observed!$D$2:$D$9149,$D122),"")</f>
        <v>20.160725911458332</v>
      </c>
      <c r="AI122" s="22">
        <f>IF(ISNUMBER(AVERAGEIFS(Observed!AI$2:AI$9149,Observed!$A$2:$A$9149,$A122,Observed!$D$2:$D$9149,$D122)),AVERAGEIFS(Observed!AI$2:AI$9149,Observed!$A$2:$A$9149,$A122,Observed!$D$2:$D$9149,$D122),"")</f>
        <v>28.679257074991863</v>
      </c>
      <c r="AJ122" s="22">
        <f>IF(ISNUMBER(AVERAGEIFS(Observed!AJ$2:AJ$9149,Observed!$A$2:$A$9149,$A122,Observed!$D$2:$D$9149,$D122)),AVERAGEIFS(Observed!AJ$2:AJ$9149,Observed!$A$2:$A$9149,$A122,Observed!$D$2:$D$9149,$D122),"")</f>
        <v>8.4906476338704433</v>
      </c>
      <c r="AK122" s="22">
        <f>IF(ISNUMBER(AVERAGEIFS(Observed!AK$2:AK$9149,Observed!$A$2:$A$9149,$A122,Observed!$D$2:$D$9149,$D122)),AVERAGEIFS(Observed!AK$2:AK$9149,Observed!$A$2:$A$9149,$A122,Observed!$D$2:$D$9149,$D122),"")</f>
        <v>15.424420356750488</v>
      </c>
      <c r="AL122" s="23">
        <f>IF(ISNUMBER(AVERAGEIFS(Observed!AL$2:AL$9149,Observed!$A$2:$A$9149,$A122,Observed!$D$2:$D$9149,$D122)),AVERAGEIFS(Observed!AL$2:AL$9149,Observed!$A$2:$A$9149,$A122,Observed!$D$2:$D$9149,$D122),"")</f>
        <v>2.4679072570800778E-2</v>
      </c>
      <c r="AM122" s="23">
        <f>IF(ISNUMBER(AVERAGEIFS(Observed!AM$2:AM$9149,Observed!$A$2:$A$9149,$A122,Observed!$D$2:$D$9149,$D122)),AVERAGEIFS(Observed!AM$2:AM$9149,Observed!$A$2:$A$9149,$A122,Observed!$D$2:$D$9149,$D122),"")</f>
        <v>2.4679072570800778E-2</v>
      </c>
      <c r="AN122" s="22">
        <f>IF(ISNUMBER(AVERAGEIFS(Observed!AN$2:AN$9149,Observed!$A$2:$A$9149,$A122,Observed!$D$2:$D$9149,$D122)),AVERAGEIFS(Observed!AN$2:AN$9149,Observed!$A$2:$A$9149,$A122,Observed!$D$2:$D$9149,$D122),"")</f>
        <v>71.85751597086589</v>
      </c>
      <c r="AO122" s="22">
        <f>IF(ISNUMBER(AVERAGEIFS(Observed!AO$2:AO$9149,Observed!$A$2:$A$9149,$A122,Observed!$D$2:$D$9149,$D122)),AVERAGEIFS(Observed!AO$2:AO$9149,Observed!$A$2:$A$9149,$A122,Observed!$D$2:$D$9149,$D122),"")</f>
        <v>11.497202555338541</v>
      </c>
      <c r="AP122" s="21" t="str">
        <f>IF(ISNUMBER(AVERAGEIFS(Observed!AP$2:AP$9149,Observed!$A$2:$A$9149,$A122,Observed!$D$2:$D$9149,$D122)),AVERAGEIFS(Observed!AP$2:AP$9149,Observed!$A$2:$A$9149,$A122,Observed!$D$2:$D$9149,$D122),"")</f>
        <v/>
      </c>
      <c r="AQ122" s="22" t="str">
        <f>IF(ISNUMBER(AVERAGEIFS(Observed!AQ$2:AQ$9149,Observed!$A$2:$A$9149,$A122,Observed!$D$2:$D$9149,$D122)),AVERAGEIFS(Observed!AQ$2:AQ$9149,Observed!$A$2:$A$9149,$A122,Observed!$D$2:$D$9149,$D122),"")</f>
        <v/>
      </c>
      <c r="AR122" s="22" t="str">
        <f>IF(ISNUMBER(AVERAGEIFS(Observed!AR$2:AR$9149,Observed!$A$2:$A$9149,$A122,Observed!$D$2:$D$9149,$D122)),AVERAGEIFS(Observed!AR$2:AR$9149,Observed!$A$2:$A$9149,$A122,Observed!$D$2:$D$9149,$D122),"")</f>
        <v/>
      </c>
      <c r="AS122" s="22" t="str">
        <f>IF(ISNUMBER(AVERAGEIFS(Observed!AS$2:AS$9149,Observed!$A$2:$A$9149,$A122,Observed!$D$2:$D$9149,$D122)),AVERAGEIFS(Observed!AS$2:AS$9149,Observed!$A$2:$A$9149,$A122,Observed!$D$2:$D$9149,$D122),"")</f>
        <v/>
      </c>
      <c r="AT122" s="22">
        <f>IF(ISNUMBER(AVERAGEIFS(Observed!AT$2:AT$9149,Observed!$A$2:$A$9149,$A122,Observed!$D$2:$D$9149,$D122)),AVERAGEIFS(Observed!AT$2:AT$9149,Observed!$A$2:$A$9149,$A122,Observed!$D$2:$D$9149,$D122),"")</f>
        <v>1.5442499999999999</v>
      </c>
      <c r="AU122" s="22">
        <f>IF(ISNUMBER(AVERAGEIFS(Observed!AU$2:AU$9149,Observed!$A$2:$A$9149,$A122,Observed!$D$2:$D$9149,$D122)),AVERAGEIFS(Observed!AU$2:AU$9149,Observed!$A$2:$A$9149,$A122,Observed!$D$2:$D$9149,$D122),"")</f>
        <v>13.211</v>
      </c>
      <c r="AV122" s="2">
        <f>COUNTIFS(Observed!$A$2:$A$9149,$A122,Observed!$D$2:$D$9149,$D122)</f>
        <v>4</v>
      </c>
      <c r="AW122" s="2">
        <f t="shared" si="1"/>
        <v>15</v>
      </c>
    </row>
    <row r="123" spans="1:49" x14ac:dyDescent="0.25">
      <c r="A123" t="s">
        <v>23</v>
      </c>
      <c r="B123" t="s">
        <v>138</v>
      </c>
      <c r="C123" t="s">
        <v>43</v>
      </c>
      <c r="D123" s="3">
        <v>42433</v>
      </c>
      <c r="E123">
        <v>1</v>
      </c>
      <c r="F123" t="s">
        <v>55</v>
      </c>
      <c r="K123" s="24" t="s">
        <v>75</v>
      </c>
      <c r="L123" t="s">
        <v>22</v>
      </c>
      <c r="M123">
        <v>2.7</v>
      </c>
      <c r="N123" s="2" t="s">
        <v>20</v>
      </c>
      <c r="O123" s="21" t="str">
        <f>IF(ISNUMBER(AVERAGEIFS(Observed!O$2:O$9149,Observed!$A$2:$A$9149,$A123,Observed!$D$2:$D$9149,$D123)),AVERAGEIFS(Observed!O$2:O$9149,Observed!$A$2:$A$9149,$A123,Observed!$D$2:$D$9149,$D123),"")</f>
        <v/>
      </c>
      <c r="P123" s="22" t="str">
        <f>IF(ISNUMBER(AVERAGEIFS(Observed!P$2:P$9149,Observed!$A$2:$A$9149,$A123,Observed!$D$2:$D$9149,$D123)),AVERAGEIFS(Observed!P$2:P$9149,Observed!$A$2:$A$9149,$A123,Observed!$D$2:$D$9149,$D123),"")</f>
        <v/>
      </c>
      <c r="Q123" s="22">
        <f>IF(ISNUMBER(AVERAGEIFS(Observed!Q$2:Q$9149,Observed!$A$2:$A$9149,$A123,Observed!$D$2:$D$9149,$D123)),AVERAGEIFS(Observed!Q$2:Q$9149,Observed!$A$2:$A$9149,$A123,Observed!$D$2:$D$9149,$D123),"")</f>
        <v>108.67045732917367</v>
      </c>
      <c r="R123" s="22">
        <f>IF(ISNUMBER(AVERAGEIFS(Observed!R$2:R$9149,Observed!$A$2:$A$9149,$A123,Observed!$D$2:$D$9149,$D123)),AVERAGEIFS(Observed!R$2:R$9149,Observed!$A$2:$A$9149,$A123,Observed!$D$2:$D$9149,$D123),"")</f>
        <v>108.67045732917367</v>
      </c>
      <c r="S123" s="22">
        <f>IF(ISNUMBER(AVERAGEIFS(Observed!S$2:S$9149,Observed!$A$2:$A$9149,$A123,Observed!$D$2:$D$9149,$D123)),AVERAGEIFS(Observed!S$2:S$9149,Observed!$A$2:$A$9149,$A123,Observed!$D$2:$D$9149,$D123),"")</f>
        <v>837.64162652815094</v>
      </c>
      <c r="T123" s="23" t="str">
        <f>IF(ISNUMBER(AVERAGEIFS(Observed!T$2:T$9149,Observed!$A$2:$A$9149,$A123,Observed!$D$2:$D$9149,$D123)),AVERAGEIFS(Observed!T$2:T$9149,Observed!$A$2:$A$9149,$A123,Observed!$D$2:$D$9149,$D123),"")</f>
        <v/>
      </c>
      <c r="U123" s="23" t="str">
        <f>IF(ISNUMBER(AVERAGEIFS(Observed!U$2:U$9149,Observed!$A$2:$A$9149,$A123,Observed!$D$2:$D$9149,$D123)),AVERAGEIFS(Observed!U$2:U$9149,Observed!$A$2:$A$9149,$A123,Observed!$D$2:$D$9149,$D123),"")</f>
        <v/>
      </c>
      <c r="V123" s="23" t="str">
        <f>IF(ISNUMBER(AVERAGEIFS(Observed!V$2:V$9149,Observed!$A$2:$A$9149,$A123,Observed!$D$2:$D$9149,$D123)),AVERAGEIFS(Observed!V$2:V$9149,Observed!$A$2:$A$9149,$A123,Observed!$D$2:$D$9149,$D123),"")</f>
        <v/>
      </c>
      <c r="W123" s="21" t="str">
        <f>IF(ISNUMBER(AVERAGEIFS(Observed!W$2:W$9149,Observed!$A$2:$A$9149,$A123,Observed!$D$2:$D$9149,$D123)),AVERAGEIFS(Observed!W$2:W$9149,Observed!$A$2:$A$9149,$A123,Observed!$D$2:$D$9149,$D123),"")</f>
        <v/>
      </c>
      <c r="X123" s="35" t="str">
        <f>IF(ISNUMBER(AVERAGEIFS(Observed!X$2:X$9149,Observed!$A$2:$A$9149,$A123,Observed!$D$2:$D$9149,$D123)),AVERAGEIFS(Observed!X$2:X$9149,Observed!$A$2:$A$9149,$A123,Observed!$D$2:$D$9149,$D123),"")</f>
        <v/>
      </c>
      <c r="Y123" s="35" t="str">
        <f>IF(ISNUMBER(AVERAGEIFS(Observed!Y$2:Y$9149,Observed!$A$2:$A$9149,$A123,Observed!$D$2:$D$9149,$D123)),AVERAGEIFS(Observed!Y$2:Y$9149,Observed!$A$2:$A$9149,$A123,Observed!$D$2:$D$9149,$D123),"")</f>
        <v/>
      </c>
      <c r="Z123" s="22" t="str">
        <f>IF(ISNUMBER(AVERAGEIFS(Observed!Z$2:Z$9149,Observed!$A$2:$A$9149,$A123,Observed!$D$2:$D$9149,$D123)),AVERAGEIFS(Observed!Z$2:Z$9149,Observed!$A$2:$A$9149,$A123,Observed!$D$2:$D$9149,$D123),"")</f>
        <v/>
      </c>
      <c r="AA123" s="22" t="str">
        <f>IF(ISNUMBER(AVERAGEIFS(Observed!AA$2:AA$9149,Observed!$A$2:$A$9149,$A123,Observed!$D$2:$D$9149,$D123)),AVERAGEIFS(Observed!AA$2:AA$9149,Observed!$A$2:$A$9149,$A123,Observed!$D$2:$D$9149,$D123),"")</f>
        <v/>
      </c>
      <c r="AB123" s="22" t="str">
        <f>IF(ISNUMBER(AVERAGEIFS(Observed!AB$2:AB$9149,Observed!$A$2:$A$9149,$A123,Observed!$D$2:$D$9149,$D123)),AVERAGEIFS(Observed!AB$2:AB$9149,Observed!$A$2:$A$9149,$A123,Observed!$D$2:$D$9149,$D123),"")</f>
        <v/>
      </c>
      <c r="AC123" s="22" t="str">
        <f>IF(ISNUMBER(AVERAGEIFS(Observed!AC$2:AC$9149,Observed!$A$2:$A$9149,$A123,Observed!$D$2:$D$9149,$D123)),AVERAGEIFS(Observed!AC$2:AC$9149,Observed!$A$2:$A$9149,$A123,Observed!$D$2:$D$9149,$D123),"")</f>
        <v/>
      </c>
      <c r="AD123" s="22" t="str">
        <f>IF(ISNUMBER(AVERAGEIFS(Observed!AD$2:AD$9149,Observed!$A$2:$A$9149,$A123,Observed!$D$2:$D$9149,$D123)),AVERAGEIFS(Observed!AD$2:AD$9149,Observed!$A$2:$A$9149,$A123,Observed!$D$2:$D$9149,$D123),"")</f>
        <v/>
      </c>
      <c r="AE123" s="22" t="str">
        <f>IF(ISNUMBER(AVERAGEIFS(Observed!AE$2:AE$9149,Observed!$A$2:$A$9149,$A123,Observed!$D$2:$D$9149,$D123)),AVERAGEIFS(Observed!AE$2:AE$9149,Observed!$A$2:$A$9149,$A123,Observed!$D$2:$D$9149,$D123),"")</f>
        <v/>
      </c>
      <c r="AF123" s="22">
        <f>IF(ISNUMBER(AVERAGEIFS(Observed!AF$2:AF$9149,Observed!$A$2:$A$9149,$A123,Observed!$D$2:$D$9149,$D123)),AVERAGEIFS(Observed!AF$2:AF$9149,Observed!$A$2:$A$9149,$A123,Observed!$D$2:$D$9149,$D123),"")</f>
        <v>15.270174026489258</v>
      </c>
      <c r="AG123" s="22">
        <f>IF(ISNUMBER(AVERAGEIFS(Observed!AG$2:AG$9149,Observed!$A$2:$A$9149,$A123,Observed!$D$2:$D$9149,$D123)),AVERAGEIFS(Observed!AG$2:AG$9149,Observed!$A$2:$A$9149,$A123,Observed!$D$2:$D$9149,$D123),"")</f>
        <v>84.729825973510742</v>
      </c>
      <c r="AH123" s="22">
        <f>IF(ISNUMBER(AVERAGEIFS(Observed!AH$2:AH$9149,Observed!$A$2:$A$9149,$A123,Observed!$D$2:$D$9149,$D123)),AVERAGEIFS(Observed!AH$2:AH$9149,Observed!$A$2:$A$9149,$A123,Observed!$D$2:$D$9149,$D123),"")</f>
        <v>19.744865894317627</v>
      </c>
      <c r="AI123" s="22">
        <f>IF(ISNUMBER(AVERAGEIFS(Observed!AI$2:AI$9149,Observed!$A$2:$A$9149,$A123,Observed!$D$2:$D$9149,$D123)),AVERAGEIFS(Observed!AI$2:AI$9149,Observed!$A$2:$A$9149,$A123,Observed!$D$2:$D$9149,$D123),"")</f>
        <v>27.599924087524414</v>
      </c>
      <c r="AJ123" s="22">
        <f>IF(ISNUMBER(AVERAGEIFS(Observed!AJ$2:AJ$9149,Observed!$A$2:$A$9149,$A123,Observed!$D$2:$D$9149,$D123)),AVERAGEIFS(Observed!AJ$2:AJ$9149,Observed!$A$2:$A$9149,$A123,Observed!$D$2:$D$9149,$D123),"")</f>
        <v>6.8349645137786865</v>
      </c>
      <c r="AK123" s="22">
        <f>IF(ISNUMBER(AVERAGEIFS(Observed!AK$2:AK$9149,Observed!$A$2:$A$9149,$A123,Observed!$D$2:$D$9149,$D123)),AVERAGEIFS(Observed!AK$2:AK$9149,Observed!$A$2:$A$9149,$A123,Observed!$D$2:$D$9149,$D123),"")</f>
        <v>15.464213848114014</v>
      </c>
      <c r="AL123" s="23">
        <f>IF(ISNUMBER(AVERAGEIFS(Observed!AL$2:AL$9149,Observed!$A$2:$A$9149,$A123,Observed!$D$2:$D$9149,$D123)),AVERAGEIFS(Observed!AL$2:AL$9149,Observed!$A$2:$A$9149,$A123,Observed!$D$2:$D$9149,$D123),"")</f>
        <v>2.4742742156982422E-2</v>
      </c>
      <c r="AM123" s="23">
        <f>IF(ISNUMBER(AVERAGEIFS(Observed!AM$2:AM$9149,Observed!$A$2:$A$9149,$A123,Observed!$D$2:$D$9149,$D123)),AVERAGEIFS(Observed!AM$2:AM$9149,Observed!$A$2:$A$9149,$A123,Observed!$D$2:$D$9149,$D123),"")</f>
        <v>2.4742742156982422E-2</v>
      </c>
      <c r="AN123" s="22">
        <f>IF(ISNUMBER(AVERAGEIFS(Observed!AN$2:AN$9149,Observed!$A$2:$A$9149,$A123,Observed!$D$2:$D$9149,$D123)),AVERAGEIFS(Observed!AN$2:AN$9149,Observed!$A$2:$A$9149,$A123,Observed!$D$2:$D$9149,$D123),"")</f>
        <v>73.323318481445313</v>
      </c>
      <c r="AO123" s="22">
        <f>IF(ISNUMBER(AVERAGEIFS(Observed!AO$2:AO$9149,Observed!$A$2:$A$9149,$A123,Observed!$D$2:$D$9149,$D123)),AVERAGEIFS(Observed!AO$2:AO$9149,Observed!$A$2:$A$9149,$A123,Observed!$D$2:$D$9149,$D123),"")</f>
        <v>11.731730957031251</v>
      </c>
      <c r="AP123" s="21" t="str">
        <f>IF(ISNUMBER(AVERAGEIFS(Observed!AP$2:AP$9149,Observed!$A$2:$A$9149,$A123,Observed!$D$2:$D$9149,$D123)),AVERAGEIFS(Observed!AP$2:AP$9149,Observed!$A$2:$A$9149,$A123,Observed!$D$2:$D$9149,$D123),"")</f>
        <v/>
      </c>
      <c r="AQ123" s="22" t="str">
        <f>IF(ISNUMBER(AVERAGEIFS(Observed!AQ$2:AQ$9149,Observed!$A$2:$A$9149,$A123,Observed!$D$2:$D$9149,$D123)),AVERAGEIFS(Observed!AQ$2:AQ$9149,Observed!$A$2:$A$9149,$A123,Observed!$D$2:$D$9149,$D123),"")</f>
        <v/>
      </c>
      <c r="AR123" s="22" t="str">
        <f>IF(ISNUMBER(AVERAGEIFS(Observed!AR$2:AR$9149,Observed!$A$2:$A$9149,$A123,Observed!$D$2:$D$9149,$D123)),AVERAGEIFS(Observed!AR$2:AR$9149,Observed!$A$2:$A$9149,$A123,Observed!$D$2:$D$9149,$D123),"")</f>
        <v/>
      </c>
      <c r="AS123" s="22" t="str">
        <f>IF(ISNUMBER(AVERAGEIFS(Observed!AS$2:AS$9149,Observed!$A$2:$A$9149,$A123,Observed!$D$2:$D$9149,$D123)),AVERAGEIFS(Observed!AS$2:AS$9149,Observed!$A$2:$A$9149,$A123,Observed!$D$2:$D$9149,$D123),"")</f>
        <v/>
      </c>
      <c r="AT123" s="22">
        <f>IF(ISNUMBER(AVERAGEIFS(Observed!AT$2:AT$9149,Observed!$A$2:$A$9149,$A123,Observed!$D$2:$D$9149,$D123)),AVERAGEIFS(Observed!AT$2:AT$9149,Observed!$A$2:$A$9149,$A123,Observed!$D$2:$D$9149,$D123),"")</f>
        <v>2.6975000000000002</v>
      </c>
      <c r="AU123" s="22">
        <f>IF(ISNUMBER(AVERAGEIFS(Observed!AU$2:AU$9149,Observed!$A$2:$A$9149,$A123,Observed!$D$2:$D$9149,$D123)),AVERAGEIFS(Observed!AU$2:AU$9149,Observed!$A$2:$A$9149,$A123,Observed!$D$2:$D$9149,$D123),"")</f>
        <v>19.49175</v>
      </c>
      <c r="AV123" s="2">
        <f>COUNTIFS(Observed!$A$2:$A$9149,$A123,Observed!$D$2:$D$9149,$D123)</f>
        <v>4</v>
      </c>
      <c r="AW123" s="2">
        <f t="shared" si="1"/>
        <v>15</v>
      </c>
    </row>
    <row r="124" spans="1:49" x14ac:dyDescent="0.25">
      <c r="A124" t="s">
        <v>24</v>
      </c>
      <c r="B124" t="s">
        <v>138</v>
      </c>
      <c r="C124" t="s">
        <v>43</v>
      </c>
      <c r="D124" s="3">
        <v>42433</v>
      </c>
      <c r="E124">
        <v>1</v>
      </c>
      <c r="F124" t="s">
        <v>56</v>
      </c>
      <c r="K124" s="24" t="s">
        <v>75</v>
      </c>
      <c r="L124" t="s">
        <v>22</v>
      </c>
      <c r="M124">
        <v>2.7</v>
      </c>
      <c r="N124" s="2" t="s">
        <v>20</v>
      </c>
      <c r="O124" s="21" t="str">
        <f>IF(ISNUMBER(AVERAGEIFS(Observed!O$2:O$9149,Observed!$A$2:$A$9149,$A124,Observed!$D$2:$D$9149,$D124)),AVERAGEIFS(Observed!O$2:O$9149,Observed!$A$2:$A$9149,$A124,Observed!$D$2:$D$9149,$D124),"")</f>
        <v/>
      </c>
      <c r="P124" s="22" t="str">
        <f>IF(ISNUMBER(AVERAGEIFS(Observed!P$2:P$9149,Observed!$A$2:$A$9149,$A124,Observed!$D$2:$D$9149,$D124)),AVERAGEIFS(Observed!P$2:P$9149,Observed!$A$2:$A$9149,$A124,Observed!$D$2:$D$9149,$D124),"")</f>
        <v/>
      </c>
      <c r="Q124" s="22">
        <f>IF(ISNUMBER(AVERAGEIFS(Observed!Q$2:Q$9149,Observed!$A$2:$A$9149,$A124,Observed!$D$2:$D$9149,$D124)),AVERAGEIFS(Observed!Q$2:Q$9149,Observed!$A$2:$A$9149,$A124,Observed!$D$2:$D$9149,$D124),"")</f>
        <v>131.66479251801252</v>
      </c>
      <c r="R124" s="22">
        <f>IF(ISNUMBER(AVERAGEIFS(Observed!R$2:R$9149,Observed!$A$2:$A$9149,$A124,Observed!$D$2:$D$9149,$D124)),AVERAGEIFS(Observed!R$2:R$9149,Observed!$A$2:$A$9149,$A124,Observed!$D$2:$D$9149,$D124),"")</f>
        <v>131.66479251801252</v>
      </c>
      <c r="S124" s="22">
        <f>IF(ISNUMBER(AVERAGEIFS(Observed!S$2:S$9149,Observed!$A$2:$A$9149,$A124,Observed!$D$2:$D$9149,$D124)),AVERAGEIFS(Observed!S$2:S$9149,Observed!$A$2:$A$9149,$A124,Observed!$D$2:$D$9149,$D124),"")</f>
        <v>1103.2731179678963</v>
      </c>
      <c r="T124" s="23" t="str">
        <f>IF(ISNUMBER(AVERAGEIFS(Observed!T$2:T$9149,Observed!$A$2:$A$9149,$A124,Observed!$D$2:$D$9149,$D124)),AVERAGEIFS(Observed!T$2:T$9149,Observed!$A$2:$A$9149,$A124,Observed!$D$2:$D$9149,$D124),"")</f>
        <v/>
      </c>
      <c r="U124" s="23" t="str">
        <f>IF(ISNUMBER(AVERAGEIFS(Observed!U$2:U$9149,Observed!$A$2:$A$9149,$A124,Observed!$D$2:$D$9149,$D124)),AVERAGEIFS(Observed!U$2:U$9149,Observed!$A$2:$A$9149,$A124,Observed!$D$2:$D$9149,$D124),"")</f>
        <v/>
      </c>
      <c r="V124" s="23" t="str">
        <f>IF(ISNUMBER(AVERAGEIFS(Observed!V$2:V$9149,Observed!$A$2:$A$9149,$A124,Observed!$D$2:$D$9149,$D124)),AVERAGEIFS(Observed!V$2:V$9149,Observed!$A$2:$A$9149,$A124,Observed!$D$2:$D$9149,$D124),"")</f>
        <v/>
      </c>
      <c r="W124" s="21" t="str">
        <f>IF(ISNUMBER(AVERAGEIFS(Observed!W$2:W$9149,Observed!$A$2:$A$9149,$A124,Observed!$D$2:$D$9149,$D124)),AVERAGEIFS(Observed!W$2:W$9149,Observed!$A$2:$A$9149,$A124,Observed!$D$2:$D$9149,$D124),"")</f>
        <v/>
      </c>
      <c r="X124" s="35" t="str">
        <f>IF(ISNUMBER(AVERAGEIFS(Observed!X$2:X$9149,Observed!$A$2:$A$9149,$A124,Observed!$D$2:$D$9149,$D124)),AVERAGEIFS(Observed!X$2:X$9149,Observed!$A$2:$A$9149,$A124,Observed!$D$2:$D$9149,$D124),"")</f>
        <v/>
      </c>
      <c r="Y124" s="35" t="str">
        <f>IF(ISNUMBER(AVERAGEIFS(Observed!Y$2:Y$9149,Observed!$A$2:$A$9149,$A124,Observed!$D$2:$D$9149,$D124)),AVERAGEIFS(Observed!Y$2:Y$9149,Observed!$A$2:$A$9149,$A124,Observed!$D$2:$D$9149,$D124),"")</f>
        <v/>
      </c>
      <c r="Z124" s="22" t="str">
        <f>IF(ISNUMBER(AVERAGEIFS(Observed!Z$2:Z$9149,Observed!$A$2:$A$9149,$A124,Observed!$D$2:$D$9149,$D124)),AVERAGEIFS(Observed!Z$2:Z$9149,Observed!$A$2:$A$9149,$A124,Observed!$D$2:$D$9149,$D124),"")</f>
        <v/>
      </c>
      <c r="AA124" s="22" t="str">
        <f>IF(ISNUMBER(AVERAGEIFS(Observed!AA$2:AA$9149,Observed!$A$2:$A$9149,$A124,Observed!$D$2:$D$9149,$D124)),AVERAGEIFS(Observed!AA$2:AA$9149,Observed!$A$2:$A$9149,$A124,Observed!$D$2:$D$9149,$D124),"")</f>
        <v/>
      </c>
      <c r="AB124" s="22" t="str">
        <f>IF(ISNUMBER(AVERAGEIFS(Observed!AB$2:AB$9149,Observed!$A$2:$A$9149,$A124,Observed!$D$2:$D$9149,$D124)),AVERAGEIFS(Observed!AB$2:AB$9149,Observed!$A$2:$A$9149,$A124,Observed!$D$2:$D$9149,$D124),"")</f>
        <v/>
      </c>
      <c r="AC124" s="22" t="str">
        <f>IF(ISNUMBER(AVERAGEIFS(Observed!AC$2:AC$9149,Observed!$A$2:$A$9149,$A124,Observed!$D$2:$D$9149,$D124)),AVERAGEIFS(Observed!AC$2:AC$9149,Observed!$A$2:$A$9149,$A124,Observed!$D$2:$D$9149,$D124),"")</f>
        <v/>
      </c>
      <c r="AD124" s="22" t="str">
        <f>IF(ISNUMBER(AVERAGEIFS(Observed!AD$2:AD$9149,Observed!$A$2:$A$9149,$A124,Observed!$D$2:$D$9149,$D124)),AVERAGEIFS(Observed!AD$2:AD$9149,Observed!$A$2:$A$9149,$A124,Observed!$D$2:$D$9149,$D124),"")</f>
        <v/>
      </c>
      <c r="AE124" s="22" t="str">
        <f>IF(ISNUMBER(AVERAGEIFS(Observed!AE$2:AE$9149,Observed!$A$2:$A$9149,$A124,Observed!$D$2:$D$9149,$D124)),AVERAGEIFS(Observed!AE$2:AE$9149,Observed!$A$2:$A$9149,$A124,Observed!$D$2:$D$9149,$D124),"")</f>
        <v/>
      </c>
      <c r="AF124" s="22">
        <f>IF(ISNUMBER(AVERAGEIFS(Observed!AF$2:AF$9149,Observed!$A$2:$A$9149,$A124,Observed!$D$2:$D$9149,$D124)),AVERAGEIFS(Observed!AF$2:AF$9149,Observed!$A$2:$A$9149,$A124,Observed!$D$2:$D$9149,$D124),"")</f>
        <v>13.914749145507813</v>
      </c>
      <c r="AG124" s="22">
        <f>IF(ISNUMBER(AVERAGEIFS(Observed!AG$2:AG$9149,Observed!$A$2:$A$9149,$A124,Observed!$D$2:$D$9149,$D124)),AVERAGEIFS(Observed!AG$2:AG$9149,Observed!$A$2:$A$9149,$A124,Observed!$D$2:$D$9149,$D124),"")</f>
        <v>86.085250854492188</v>
      </c>
      <c r="AH124" s="22">
        <f>IF(ISNUMBER(AVERAGEIFS(Observed!AH$2:AH$9149,Observed!$A$2:$A$9149,$A124,Observed!$D$2:$D$9149,$D124)),AVERAGEIFS(Observed!AH$2:AH$9149,Observed!$A$2:$A$9149,$A124,Observed!$D$2:$D$9149,$D124),"")</f>
        <v>18.64497184753418</v>
      </c>
      <c r="AI124" s="22">
        <f>IF(ISNUMBER(AVERAGEIFS(Observed!AI$2:AI$9149,Observed!$A$2:$A$9149,$A124,Observed!$D$2:$D$9149,$D124)),AVERAGEIFS(Observed!AI$2:AI$9149,Observed!$A$2:$A$9149,$A124,Observed!$D$2:$D$9149,$D124),"")</f>
        <v>27.027722835540771</v>
      </c>
      <c r="AJ124" s="22">
        <f>IF(ISNUMBER(AVERAGEIFS(Observed!AJ$2:AJ$9149,Observed!$A$2:$A$9149,$A124,Observed!$D$2:$D$9149,$D124)),AVERAGEIFS(Observed!AJ$2:AJ$9149,Observed!$A$2:$A$9149,$A124,Observed!$D$2:$D$9149,$D124),"")</f>
        <v>9.1599907875061035</v>
      </c>
      <c r="AK124" s="22">
        <f>IF(ISNUMBER(AVERAGEIFS(Observed!AK$2:AK$9149,Observed!$A$2:$A$9149,$A124,Observed!$D$2:$D$9149,$D124)),AVERAGEIFS(Observed!AK$2:AK$9149,Observed!$A$2:$A$9149,$A124,Observed!$D$2:$D$9149,$D124),"")</f>
        <v>19.992458343505859</v>
      </c>
      <c r="AL124" s="23">
        <f>IF(ISNUMBER(AVERAGEIFS(Observed!AL$2:AL$9149,Observed!$A$2:$A$9149,$A124,Observed!$D$2:$D$9149,$D124)),AVERAGEIFS(Observed!AL$2:AL$9149,Observed!$A$2:$A$9149,$A124,Observed!$D$2:$D$9149,$D124),"")</f>
        <v>3.1987933349609372E-2</v>
      </c>
      <c r="AM124" s="23">
        <f>IF(ISNUMBER(AVERAGEIFS(Observed!AM$2:AM$9149,Observed!$A$2:$A$9149,$A124,Observed!$D$2:$D$9149,$D124)),AVERAGEIFS(Observed!AM$2:AM$9149,Observed!$A$2:$A$9149,$A124,Observed!$D$2:$D$9149,$D124),"")</f>
        <v>3.1987933349609372E-2</v>
      </c>
      <c r="AN124" s="22">
        <f>IF(ISNUMBER(AVERAGEIFS(Observed!AN$2:AN$9149,Observed!$A$2:$A$9149,$A124,Observed!$D$2:$D$9149,$D124)),AVERAGEIFS(Observed!AN$2:AN$9149,Observed!$A$2:$A$9149,$A124,Observed!$D$2:$D$9149,$D124),"")</f>
        <v>75.134374618530273</v>
      </c>
      <c r="AO124" s="22">
        <f>IF(ISNUMBER(AVERAGEIFS(Observed!AO$2:AO$9149,Observed!$A$2:$A$9149,$A124,Observed!$D$2:$D$9149,$D124)),AVERAGEIFS(Observed!AO$2:AO$9149,Observed!$A$2:$A$9149,$A124,Observed!$D$2:$D$9149,$D124),"")</f>
        <v>12.021499938964844</v>
      </c>
      <c r="AP124" s="21" t="str">
        <f>IF(ISNUMBER(AVERAGEIFS(Observed!AP$2:AP$9149,Observed!$A$2:$A$9149,$A124,Observed!$D$2:$D$9149,$D124)),AVERAGEIFS(Observed!AP$2:AP$9149,Observed!$A$2:$A$9149,$A124,Observed!$D$2:$D$9149,$D124),"")</f>
        <v/>
      </c>
      <c r="AQ124" s="22" t="str">
        <f>IF(ISNUMBER(AVERAGEIFS(Observed!AQ$2:AQ$9149,Observed!$A$2:$A$9149,$A124,Observed!$D$2:$D$9149,$D124)),AVERAGEIFS(Observed!AQ$2:AQ$9149,Observed!$A$2:$A$9149,$A124,Observed!$D$2:$D$9149,$D124),"")</f>
        <v/>
      </c>
      <c r="AR124" s="22" t="str">
        <f>IF(ISNUMBER(AVERAGEIFS(Observed!AR$2:AR$9149,Observed!$A$2:$A$9149,$A124,Observed!$D$2:$D$9149,$D124)),AVERAGEIFS(Observed!AR$2:AR$9149,Observed!$A$2:$A$9149,$A124,Observed!$D$2:$D$9149,$D124),"")</f>
        <v/>
      </c>
      <c r="AS124" s="22" t="str">
        <f>IF(ISNUMBER(AVERAGEIFS(Observed!AS$2:AS$9149,Observed!$A$2:$A$9149,$A124,Observed!$D$2:$D$9149,$D124)),AVERAGEIFS(Observed!AS$2:AS$9149,Observed!$A$2:$A$9149,$A124,Observed!$D$2:$D$9149,$D124),"")</f>
        <v/>
      </c>
      <c r="AT124" s="22">
        <f>IF(ISNUMBER(AVERAGEIFS(Observed!AT$2:AT$9149,Observed!$A$2:$A$9149,$A124,Observed!$D$2:$D$9149,$D124)),AVERAGEIFS(Observed!AT$2:AT$9149,Observed!$A$2:$A$9149,$A124,Observed!$D$2:$D$9149,$D124),"")</f>
        <v>4.2077499999999999</v>
      </c>
      <c r="AU124" s="22">
        <f>IF(ISNUMBER(AVERAGEIFS(Observed!AU$2:AU$9149,Observed!$A$2:$A$9149,$A124,Observed!$D$2:$D$9149,$D124)),AVERAGEIFS(Observed!AU$2:AU$9149,Observed!$A$2:$A$9149,$A124,Observed!$D$2:$D$9149,$D124),"")</f>
        <v>30.869250000000001</v>
      </c>
      <c r="AV124" s="2">
        <f>COUNTIFS(Observed!$A$2:$A$9149,$A124,Observed!$D$2:$D$9149,$D124)</f>
        <v>4</v>
      </c>
      <c r="AW124" s="2">
        <f t="shared" si="1"/>
        <v>15</v>
      </c>
    </row>
    <row r="125" spans="1:49" x14ac:dyDescent="0.25">
      <c r="A125" t="s">
        <v>27</v>
      </c>
      <c r="B125" t="s">
        <v>138</v>
      </c>
      <c r="C125" t="s">
        <v>43</v>
      </c>
      <c r="D125" s="3">
        <v>42433</v>
      </c>
      <c r="E125">
        <v>1</v>
      </c>
      <c r="F125" t="s">
        <v>57</v>
      </c>
      <c r="K125" s="24" t="s">
        <v>75</v>
      </c>
      <c r="L125" t="s">
        <v>22</v>
      </c>
      <c r="M125">
        <v>2.7</v>
      </c>
      <c r="N125" s="2" t="s">
        <v>20</v>
      </c>
      <c r="O125" s="21" t="str">
        <f>IF(ISNUMBER(AVERAGEIFS(Observed!O$2:O$9149,Observed!$A$2:$A$9149,$A125,Observed!$D$2:$D$9149,$D125)),AVERAGEIFS(Observed!O$2:O$9149,Observed!$A$2:$A$9149,$A125,Observed!$D$2:$D$9149,$D125),"")</f>
        <v/>
      </c>
      <c r="P125" s="22" t="str">
        <f>IF(ISNUMBER(AVERAGEIFS(Observed!P$2:P$9149,Observed!$A$2:$A$9149,$A125,Observed!$D$2:$D$9149,$D125)),AVERAGEIFS(Observed!P$2:P$9149,Observed!$A$2:$A$9149,$A125,Observed!$D$2:$D$9149,$D125),"")</f>
        <v/>
      </c>
      <c r="Q125" s="22">
        <f>IF(ISNUMBER(AVERAGEIFS(Observed!Q$2:Q$9149,Observed!$A$2:$A$9149,$A125,Observed!$D$2:$D$9149,$D125)),AVERAGEIFS(Observed!Q$2:Q$9149,Observed!$A$2:$A$9149,$A125,Observed!$D$2:$D$9149,$D125),"")</f>
        <v>127.63151011406435</v>
      </c>
      <c r="R125" s="22">
        <f>IF(ISNUMBER(AVERAGEIFS(Observed!R$2:R$9149,Observed!$A$2:$A$9149,$A125,Observed!$D$2:$D$9149,$D125)),AVERAGEIFS(Observed!R$2:R$9149,Observed!$A$2:$A$9149,$A125,Observed!$D$2:$D$9149,$D125),"")</f>
        <v>127.63151011406435</v>
      </c>
      <c r="S125" s="22">
        <f>IF(ISNUMBER(AVERAGEIFS(Observed!S$2:S$9149,Observed!$A$2:$A$9149,$A125,Observed!$D$2:$D$9149,$D125)),AVERAGEIFS(Observed!S$2:S$9149,Observed!$A$2:$A$9149,$A125,Observed!$D$2:$D$9149,$D125),"")</f>
        <v>1044.6517855835157</v>
      </c>
      <c r="T125" s="23" t="str">
        <f>IF(ISNUMBER(AVERAGEIFS(Observed!T$2:T$9149,Observed!$A$2:$A$9149,$A125,Observed!$D$2:$D$9149,$D125)),AVERAGEIFS(Observed!T$2:T$9149,Observed!$A$2:$A$9149,$A125,Observed!$D$2:$D$9149,$D125),"")</f>
        <v/>
      </c>
      <c r="U125" s="23" t="str">
        <f>IF(ISNUMBER(AVERAGEIFS(Observed!U$2:U$9149,Observed!$A$2:$A$9149,$A125,Observed!$D$2:$D$9149,$D125)),AVERAGEIFS(Observed!U$2:U$9149,Observed!$A$2:$A$9149,$A125,Observed!$D$2:$D$9149,$D125),"")</f>
        <v/>
      </c>
      <c r="V125" s="23" t="str">
        <f>IF(ISNUMBER(AVERAGEIFS(Observed!V$2:V$9149,Observed!$A$2:$A$9149,$A125,Observed!$D$2:$D$9149,$D125)),AVERAGEIFS(Observed!V$2:V$9149,Observed!$A$2:$A$9149,$A125,Observed!$D$2:$D$9149,$D125),"")</f>
        <v/>
      </c>
      <c r="W125" s="21" t="str">
        <f>IF(ISNUMBER(AVERAGEIFS(Observed!W$2:W$9149,Observed!$A$2:$A$9149,$A125,Observed!$D$2:$D$9149,$D125)),AVERAGEIFS(Observed!W$2:W$9149,Observed!$A$2:$A$9149,$A125,Observed!$D$2:$D$9149,$D125),"")</f>
        <v/>
      </c>
      <c r="X125" s="35" t="str">
        <f>IF(ISNUMBER(AVERAGEIFS(Observed!X$2:X$9149,Observed!$A$2:$A$9149,$A125,Observed!$D$2:$D$9149,$D125)),AVERAGEIFS(Observed!X$2:X$9149,Observed!$A$2:$A$9149,$A125,Observed!$D$2:$D$9149,$D125),"")</f>
        <v/>
      </c>
      <c r="Y125" s="35" t="str">
        <f>IF(ISNUMBER(AVERAGEIFS(Observed!Y$2:Y$9149,Observed!$A$2:$A$9149,$A125,Observed!$D$2:$D$9149,$D125)),AVERAGEIFS(Observed!Y$2:Y$9149,Observed!$A$2:$A$9149,$A125,Observed!$D$2:$D$9149,$D125),"")</f>
        <v/>
      </c>
      <c r="Z125" s="22" t="str">
        <f>IF(ISNUMBER(AVERAGEIFS(Observed!Z$2:Z$9149,Observed!$A$2:$A$9149,$A125,Observed!$D$2:$D$9149,$D125)),AVERAGEIFS(Observed!Z$2:Z$9149,Observed!$A$2:$A$9149,$A125,Observed!$D$2:$D$9149,$D125),"")</f>
        <v/>
      </c>
      <c r="AA125" s="22" t="str">
        <f>IF(ISNUMBER(AVERAGEIFS(Observed!AA$2:AA$9149,Observed!$A$2:$A$9149,$A125,Observed!$D$2:$D$9149,$D125)),AVERAGEIFS(Observed!AA$2:AA$9149,Observed!$A$2:$A$9149,$A125,Observed!$D$2:$D$9149,$D125),"")</f>
        <v/>
      </c>
      <c r="AB125" s="22" t="str">
        <f>IF(ISNUMBER(AVERAGEIFS(Observed!AB$2:AB$9149,Observed!$A$2:$A$9149,$A125,Observed!$D$2:$D$9149,$D125)),AVERAGEIFS(Observed!AB$2:AB$9149,Observed!$A$2:$A$9149,$A125,Observed!$D$2:$D$9149,$D125),"")</f>
        <v/>
      </c>
      <c r="AC125" s="22" t="str">
        <f>IF(ISNUMBER(AVERAGEIFS(Observed!AC$2:AC$9149,Observed!$A$2:$A$9149,$A125,Observed!$D$2:$D$9149,$D125)),AVERAGEIFS(Observed!AC$2:AC$9149,Observed!$A$2:$A$9149,$A125,Observed!$D$2:$D$9149,$D125),"")</f>
        <v/>
      </c>
      <c r="AD125" s="22" t="str">
        <f>IF(ISNUMBER(AVERAGEIFS(Observed!AD$2:AD$9149,Observed!$A$2:$A$9149,$A125,Observed!$D$2:$D$9149,$D125)),AVERAGEIFS(Observed!AD$2:AD$9149,Observed!$A$2:$A$9149,$A125,Observed!$D$2:$D$9149,$D125),"")</f>
        <v/>
      </c>
      <c r="AE125" s="22" t="str">
        <f>IF(ISNUMBER(AVERAGEIFS(Observed!AE$2:AE$9149,Observed!$A$2:$A$9149,$A125,Observed!$D$2:$D$9149,$D125)),AVERAGEIFS(Observed!AE$2:AE$9149,Observed!$A$2:$A$9149,$A125,Observed!$D$2:$D$9149,$D125),"")</f>
        <v/>
      </c>
      <c r="AF125" s="22">
        <f>IF(ISNUMBER(AVERAGEIFS(Observed!AF$2:AF$9149,Observed!$A$2:$A$9149,$A125,Observed!$D$2:$D$9149,$D125)),AVERAGEIFS(Observed!AF$2:AF$9149,Observed!$A$2:$A$9149,$A125,Observed!$D$2:$D$9149,$D125),"")</f>
        <v>14.856590270996094</v>
      </c>
      <c r="AG125" s="22">
        <f>IF(ISNUMBER(AVERAGEIFS(Observed!AG$2:AG$9149,Observed!$A$2:$A$9149,$A125,Observed!$D$2:$D$9149,$D125)),AVERAGEIFS(Observed!AG$2:AG$9149,Observed!$A$2:$A$9149,$A125,Observed!$D$2:$D$9149,$D125),"")</f>
        <v>85.143409729003906</v>
      </c>
      <c r="AH125" s="22">
        <f>IF(ISNUMBER(AVERAGEIFS(Observed!AH$2:AH$9149,Observed!$A$2:$A$9149,$A125,Observed!$D$2:$D$9149,$D125)),AVERAGEIFS(Observed!AH$2:AH$9149,Observed!$A$2:$A$9149,$A125,Observed!$D$2:$D$9149,$D125),"")</f>
        <v>18.903268337249756</v>
      </c>
      <c r="AI125" s="22">
        <f>IF(ISNUMBER(AVERAGEIFS(Observed!AI$2:AI$9149,Observed!$A$2:$A$9149,$A125,Observed!$D$2:$D$9149,$D125)),AVERAGEIFS(Observed!AI$2:AI$9149,Observed!$A$2:$A$9149,$A125,Observed!$D$2:$D$9149,$D125),"")</f>
        <v>26.697271823883057</v>
      </c>
      <c r="AJ125" s="22">
        <f>IF(ISNUMBER(AVERAGEIFS(Observed!AJ$2:AJ$9149,Observed!$A$2:$A$9149,$A125,Observed!$D$2:$D$9149,$D125)),AVERAGEIFS(Observed!AJ$2:AJ$9149,Observed!$A$2:$A$9149,$A125,Observed!$D$2:$D$9149,$D125),"")</f>
        <v>7.407846212387085</v>
      </c>
      <c r="AK125" s="22">
        <f>IF(ISNUMBER(AVERAGEIFS(Observed!AK$2:AK$9149,Observed!$A$2:$A$9149,$A125,Observed!$D$2:$D$9149,$D125)),AVERAGEIFS(Observed!AK$2:AK$9149,Observed!$A$2:$A$9149,$A125,Observed!$D$2:$D$9149,$D125),"")</f>
        <v>17.2665696144104</v>
      </c>
      <c r="AL125" s="23">
        <f>IF(ISNUMBER(AVERAGEIFS(Observed!AL$2:AL$9149,Observed!$A$2:$A$9149,$A125,Observed!$D$2:$D$9149,$D125)),AVERAGEIFS(Observed!AL$2:AL$9149,Observed!$A$2:$A$9149,$A125,Observed!$D$2:$D$9149,$D125),"")</f>
        <v>2.7626511383056641E-2</v>
      </c>
      <c r="AM125" s="23">
        <f>IF(ISNUMBER(AVERAGEIFS(Observed!AM$2:AM$9149,Observed!$A$2:$A$9149,$A125,Observed!$D$2:$D$9149,$D125)),AVERAGEIFS(Observed!AM$2:AM$9149,Observed!$A$2:$A$9149,$A125,Observed!$D$2:$D$9149,$D125),"")</f>
        <v>2.7626511383056641E-2</v>
      </c>
      <c r="AN125" s="22">
        <f>IF(ISNUMBER(AVERAGEIFS(Observed!AN$2:AN$9149,Observed!$A$2:$A$9149,$A125,Observed!$D$2:$D$9149,$D125)),AVERAGEIFS(Observed!AN$2:AN$9149,Observed!$A$2:$A$9149,$A125,Observed!$D$2:$D$9149,$D125),"")</f>
        <v>74.817234039306641</v>
      </c>
      <c r="AO125" s="22">
        <f>IF(ISNUMBER(AVERAGEIFS(Observed!AO$2:AO$9149,Observed!$A$2:$A$9149,$A125,Observed!$D$2:$D$9149,$D125)),AVERAGEIFS(Observed!AO$2:AO$9149,Observed!$A$2:$A$9149,$A125,Observed!$D$2:$D$9149,$D125),"")</f>
        <v>11.970757446289063</v>
      </c>
      <c r="AP125" s="21" t="str">
        <f>IF(ISNUMBER(AVERAGEIFS(Observed!AP$2:AP$9149,Observed!$A$2:$A$9149,$A125,Observed!$D$2:$D$9149,$D125)),AVERAGEIFS(Observed!AP$2:AP$9149,Observed!$A$2:$A$9149,$A125,Observed!$D$2:$D$9149,$D125),"")</f>
        <v/>
      </c>
      <c r="AQ125" s="22" t="str">
        <f>IF(ISNUMBER(AVERAGEIFS(Observed!AQ$2:AQ$9149,Observed!$A$2:$A$9149,$A125,Observed!$D$2:$D$9149,$D125)),AVERAGEIFS(Observed!AQ$2:AQ$9149,Observed!$A$2:$A$9149,$A125,Observed!$D$2:$D$9149,$D125),"")</f>
        <v/>
      </c>
      <c r="AR125" s="22" t="str">
        <f>IF(ISNUMBER(AVERAGEIFS(Observed!AR$2:AR$9149,Observed!$A$2:$A$9149,$A125,Observed!$D$2:$D$9149,$D125)),AVERAGEIFS(Observed!AR$2:AR$9149,Observed!$A$2:$A$9149,$A125,Observed!$D$2:$D$9149,$D125),"")</f>
        <v/>
      </c>
      <c r="AS125" s="22" t="str">
        <f>IF(ISNUMBER(AVERAGEIFS(Observed!AS$2:AS$9149,Observed!$A$2:$A$9149,$A125,Observed!$D$2:$D$9149,$D125)),AVERAGEIFS(Observed!AS$2:AS$9149,Observed!$A$2:$A$9149,$A125,Observed!$D$2:$D$9149,$D125),"")</f>
        <v/>
      </c>
      <c r="AT125" s="22">
        <f>IF(ISNUMBER(AVERAGEIFS(Observed!AT$2:AT$9149,Observed!$A$2:$A$9149,$A125,Observed!$D$2:$D$9149,$D125)),AVERAGEIFS(Observed!AT$2:AT$9149,Observed!$A$2:$A$9149,$A125,Observed!$D$2:$D$9149,$D125),"")</f>
        <v>3.5280000000000005</v>
      </c>
      <c r="AU125" s="22">
        <f>IF(ISNUMBER(AVERAGEIFS(Observed!AU$2:AU$9149,Observed!$A$2:$A$9149,$A125,Observed!$D$2:$D$9149,$D125)),AVERAGEIFS(Observed!AU$2:AU$9149,Observed!$A$2:$A$9149,$A125,Observed!$D$2:$D$9149,$D125),"")</f>
        <v>25.97175</v>
      </c>
      <c r="AV125" s="2">
        <f>COUNTIFS(Observed!$A$2:$A$9149,$A125,Observed!$D$2:$D$9149,$D125)</f>
        <v>4</v>
      </c>
      <c r="AW125" s="2">
        <f t="shared" si="1"/>
        <v>15</v>
      </c>
    </row>
    <row r="126" spans="1:49" x14ac:dyDescent="0.25">
      <c r="A126" t="s">
        <v>28</v>
      </c>
      <c r="B126" t="s">
        <v>138</v>
      </c>
      <c r="C126" t="s">
        <v>43</v>
      </c>
      <c r="D126" s="3">
        <v>42433</v>
      </c>
      <c r="E126">
        <v>1</v>
      </c>
      <c r="F126" t="s">
        <v>58</v>
      </c>
      <c r="K126" s="24" t="s">
        <v>75</v>
      </c>
      <c r="L126" t="s">
        <v>22</v>
      </c>
      <c r="M126">
        <v>2.7</v>
      </c>
      <c r="N126" s="2" t="s">
        <v>20</v>
      </c>
      <c r="O126" s="21" t="str">
        <f>IF(ISNUMBER(AVERAGEIFS(Observed!O$2:O$9149,Observed!$A$2:$A$9149,$A126,Observed!$D$2:$D$9149,$D126)),AVERAGEIFS(Observed!O$2:O$9149,Observed!$A$2:$A$9149,$A126,Observed!$D$2:$D$9149,$D126),"")</f>
        <v/>
      </c>
      <c r="P126" s="22" t="str">
        <f>IF(ISNUMBER(AVERAGEIFS(Observed!P$2:P$9149,Observed!$A$2:$A$9149,$A126,Observed!$D$2:$D$9149,$D126)),AVERAGEIFS(Observed!P$2:P$9149,Observed!$A$2:$A$9149,$A126,Observed!$D$2:$D$9149,$D126),"")</f>
        <v/>
      </c>
      <c r="Q126" s="22">
        <f>IF(ISNUMBER(AVERAGEIFS(Observed!Q$2:Q$9149,Observed!$A$2:$A$9149,$A126,Observed!$D$2:$D$9149,$D126)),AVERAGEIFS(Observed!Q$2:Q$9149,Observed!$A$2:$A$9149,$A126,Observed!$D$2:$D$9149,$D126),"")</f>
        <v>70.55357509947936</v>
      </c>
      <c r="R126" s="22">
        <f>IF(ISNUMBER(AVERAGEIFS(Observed!R$2:R$9149,Observed!$A$2:$A$9149,$A126,Observed!$D$2:$D$9149,$D126)),AVERAGEIFS(Observed!R$2:R$9149,Observed!$A$2:$A$9149,$A126,Observed!$D$2:$D$9149,$D126),"")</f>
        <v>70.55357509947936</v>
      </c>
      <c r="S126" s="22">
        <f>IF(ISNUMBER(AVERAGEIFS(Observed!S$2:S$9149,Observed!$A$2:$A$9149,$A126,Observed!$D$2:$D$9149,$D126)),AVERAGEIFS(Observed!S$2:S$9149,Observed!$A$2:$A$9149,$A126,Observed!$D$2:$D$9149,$D126),"")</f>
        <v>554.65793244410133</v>
      </c>
      <c r="T126" s="23" t="str">
        <f>IF(ISNUMBER(AVERAGEIFS(Observed!T$2:T$9149,Observed!$A$2:$A$9149,$A126,Observed!$D$2:$D$9149,$D126)),AVERAGEIFS(Observed!T$2:T$9149,Observed!$A$2:$A$9149,$A126,Observed!$D$2:$D$9149,$D126),"")</f>
        <v/>
      </c>
      <c r="U126" s="23" t="str">
        <f>IF(ISNUMBER(AVERAGEIFS(Observed!U$2:U$9149,Observed!$A$2:$A$9149,$A126,Observed!$D$2:$D$9149,$D126)),AVERAGEIFS(Observed!U$2:U$9149,Observed!$A$2:$A$9149,$A126,Observed!$D$2:$D$9149,$D126),"")</f>
        <v/>
      </c>
      <c r="V126" s="23" t="str">
        <f>IF(ISNUMBER(AVERAGEIFS(Observed!V$2:V$9149,Observed!$A$2:$A$9149,$A126,Observed!$D$2:$D$9149,$D126)),AVERAGEIFS(Observed!V$2:V$9149,Observed!$A$2:$A$9149,$A126,Observed!$D$2:$D$9149,$D126),"")</f>
        <v/>
      </c>
      <c r="W126" s="21" t="str">
        <f>IF(ISNUMBER(AVERAGEIFS(Observed!W$2:W$9149,Observed!$A$2:$A$9149,$A126,Observed!$D$2:$D$9149,$D126)),AVERAGEIFS(Observed!W$2:W$9149,Observed!$A$2:$A$9149,$A126,Observed!$D$2:$D$9149,$D126),"")</f>
        <v/>
      </c>
      <c r="X126" s="35" t="str">
        <f>IF(ISNUMBER(AVERAGEIFS(Observed!X$2:X$9149,Observed!$A$2:$A$9149,$A126,Observed!$D$2:$D$9149,$D126)),AVERAGEIFS(Observed!X$2:X$9149,Observed!$A$2:$A$9149,$A126,Observed!$D$2:$D$9149,$D126),"")</f>
        <v/>
      </c>
      <c r="Y126" s="35" t="str">
        <f>IF(ISNUMBER(AVERAGEIFS(Observed!Y$2:Y$9149,Observed!$A$2:$A$9149,$A126,Observed!$D$2:$D$9149,$D126)),AVERAGEIFS(Observed!Y$2:Y$9149,Observed!$A$2:$A$9149,$A126,Observed!$D$2:$D$9149,$D126),"")</f>
        <v/>
      </c>
      <c r="Z126" s="22" t="str">
        <f>IF(ISNUMBER(AVERAGEIFS(Observed!Z$2:Z$9149,Observed!$A$2:$A$9149,$A126,Observed!$D$2:$D$9149,$D126)),AVERAGEIFS(Observed!Z$2:Z$9149,Observed!$A$2:$A$9149,$A126,Observed!$D$2:$D$9149,$D126),"")</f>
        <v/>
      </c>
      <c r="AA126" s="22" t="str">
        <f>IF(ISNUMBER(AVERAGEIFS(Observed!AA$2:AA$9149,Observed!$A$2:$A$9149,$A126,Observed!$D$2:$D$9149,$D126)),AVERAGEIFS(Observed!AA$2:AA$9149,Observed!$A$2:$A$9149,$A126,Observed!$D$2:$D$9149,$D126),"")</f>
        <v/>
      </c>
      <c r="AB126" s="22" t="str">
        <f>IF(ISNUMBER(AVERAGEIFS(Observed!AB$2:AB$9149,Observed!$A$2:$A$9149,$A126,Observed!$D$2:$D$9149,$D126)),AVERAGEIFS(Observed!AB$2:AB$9149,Observed!$A$2:$A$9149,$A126,Observed!$D$2:$D$9149,$D126),"")</f>
        <v/>
      </c>
      <c r="AC126" s="22" t="str">
        <f>IF(ISNUMBER(AVERAGEIFS(Observed!AC$2:AC$9149,Observed!$A$2:$A$9149,$A126,Observed!$D$2:$D$9149,$D126)),AVERAGEIFS(Observed!AC$2:AC$9149,Observed!$A$2:$A$9149,$A126,Observed!$D$2:$D$9149,$D126),"")</f>
        <v/>
      </c>
      <c r="AD126" s="22" t="str">
        <f>IF(ISNUMBER(AVERAGEIFS(Observed!AD$2:AD$9149,Observed!$A$2:$A$9149,$A126,Observed!$D$2:$D$9149,$D126)),AVERAGEIFS(Observed!AD$2:AD$9149,Observed!$A$2:$A$9149,$A126,Observed!$D$2:$D$9149,$D126),"")</f>
        <v/>
      </c>
      <c r="AE126" s="22" t="str">
        <f>IF(ISNUMBER(AVERAGEIFS(Observed!AE$2:AE$9149,Observed!$A$2:$A$9149,$A126,Observed!$D$2:$D$9149,$D126)),AVERAGEIFS(Observed!AE$2:AE$9149,Observed!$A$2:$A$9149,$A126,Observed!$D$2:$D$9149,$D126),"")</f>
        <v/>
      </c>
      <c r="AF126" s="22">
        <f>IF(ISNUMBER(AVERAGEIFS(Observed!AF$2:AF$9149,Observed!$A$2:$A$9149,$A126,Observed!$D$2:$D$9149,$D126)),AVERAGEIFS(Observed!AF$2:AF$9149,Observed!$A$2:$A$9149,$A126,Observed!$D$2:$D$9149,$D126),"")</f>
        <v>14.94927724202474</v>
      </c>
      <c r="AG126" s="22">
        <f>IF(ISNUMBER(AVERAGEIFS(Observed!AG$2:AG$9149,Observed!$A$2:$A$9149,$A126,Observed!$D$2:$D$9149,$D126)),AVERAGEIFS(Observed!AG$2:AG$9149,Observed!$A$2:$A$9149,$A126,Observed!$D$2:$D$9149,$D126),"")</f>
        <v>85.050722757975265</v>
      </c>
      <c r="AH126" s="22">
        <f>IF(ISNUMBER(AVERAGEIFS(Observed!AH$2:AH$9149,Observed!$A$2:$A$9149,$A126,Observed!$D$2:$D$9149,$D126)),AVERAGEIFS(Observed!AH$2:AH$9149,Observed!$A$2:$A$9149,$A126,Observed!$D$2:$D$9149,$D126),"")</f>
        <v>19.875587463378906</v>
      </c>
      <c r="AI126" s="22">
        <f>IF(ISNUMBER(AVERAGEIFS(Observed!AI$2:AI$9149,Observed!$A$2:$A$9149,$A126,Observed!$D$2:$D$9149,$D126)),AVERAGEIFS(Observed!AI$2:AI$9149,Observed!$A$2:$A$9149,$A126,Observed!$D$2:$D$9149,$D126),"")</f>
        <v>29.034594217936199</v>
      </c>
      <c r="AJ126" s="22">
        <f>IF(ISNUMBER(AVERAGEIFS(Observed!AJ$2:AJ$9149,Observed!$A$2:$A$9149,$A126,Observed!$D$2:$D$9149,$D126)),AVERAGEIFS(Observed!AJ$2:AJ$9149,Observed!$A$2:$A$9149,$A126,Observed!$D$2:$D$9149,$D126),"")</f>
        <v>8.7809494336446132</v>
      </c>
      <c r="AK126" s="22">
        <f>IF(ISNUMBER(AVERAGEIFS(Observed!AK$2:AK$9149,Observed!$A$2:$A$9149,$A126,Observed!$D$2:$D$9149,$D126)),AVERAGEIFS(Observed!AK$2:AK$9149,Observed!$A$2:$A$9149,$A126,Observed!$D$2:$D$9149,$D126),"")</f>
        <v>15.568387349446615</v>
      </c>
      <c r="AL126" s="23">
        <f>IF(ISNUMBER(AVERAGEIFS(Observed!AL$2:AL$9149,Observed!$A$2:$A$9149,$A126,Observed!$D$2:$D$9149,$D126)),AVERAGEIFS(Observed!AL$2:AL$9149,Observed!$A$2:$A$9149,$A126,Observed!$D$2:$D$9149,$D126),"")</f>
        <v>2.3352581024169924E-2</v>
      </c>
      <c r="AM126" s="23">
        <f>IF(ISNUMBER(AVERAGEIFS(Observed!AM$2:AM$9149,Observed!$A$2:$A$9149,$A126,Observed!$D$2:$D$9149,$D126)),AVERAGEIFS(Observed!AM$2:AM$9149,Observed!$A$2:$A$9149,$A126,Observed!$D$2:$D$9149,$D126),"")</f>
        <v>2.3352581024169924E-2</v>
      </c>
      <c r="AN126" s="22">
        <f>IF(ISNUMBER(AVERAGEIFS(Observed!AN$2:AN$9149,Observed!$A$2:$A$9149,$A126,Observed!$D$2:$D$9149,$D126)),AVERAGEIFS(Observed!AN$2:AN$9149,Observed!$A$2:$A$9149,$A126,Observed!$D$2:$D$9149,$D126),"")</f>
        <v>72.880742390950516</v>
      </c>
      <c r="AO126" s="22">
        <f>IF(ISNUMBER(AVERAGEIFS(Observed!AO$2:AO$9149,Observed!$A$2:$A$9149,$A126,Observed!$D$2:$D$9149,$D126)),AVERAGEIFS(Observed!AO$2:AO$9149,Observed!$A$2:$A$9149,$A126,Observed!$D$2:$D$9149,$D126),"")</f>
        <v>11.660918782552082</v>
      </c>
      <c r="AP126" s="21" t="str">
        <f>IF(ISNUMBER(AVERAGEIFS(Observed!AP$2:AP$9149,Observed!$A$2:$A$9149,$A126,Observed!$D$2:$D$9149,$D126)),AVERAGEIFS(Observed!AP$2:AP$9149,Observed!$A$2:$A$9149,$A126,Observed!$D$2:$D$9149,$D126),"")</f>
        <v/>
      </c>
      <c r="AQ126" s="22" t="str">
        <f>IF(ISNUMBER(AVERAGEIFS(Observed!AQ$2:AQ$9149,Observed!$A$2:$A$9149,$A126,Observed!$D$2:$D$9149,$D126)),AVERAGEIFS(Observed!AQ$2:AQ$9149,Observed!$A$2:$A$9149,$A126,Observed!$D$2:$D$9149,$D126),"")</f>
        <v/>
      </c>
      <c r="AR126" s="22" t="str">
        <f>IF(ISNUMBER(AVERAGEIFS(Observed!AR$2:AR$9149,Observed!$A$2:$A$9149,$A126,Observed!$D$2:$D$9149,$D126)),AVERAGEIFS(Observed!AR$2:AR$9149,Observed!$A$2:$A$9149,$A126,Observed!$D$2:$D$9149,$D126),"")</f>
        <v/>
      </c>
      <c r="AS126" s="22" t="str">
        <f>IF(ISNUMBER(AVERAGEIFS(Observed!AS$2:AS$9149,Observed!$A$2:$A$9149,$A126,Observed!$D$2:$D$9149,$D126)),AVERAGEIFS(Observed!AS$2:AS$9149,Observed!$A$2:$A$9149,$A126,Observed!$D$2:$D$9149,$D126),"")</f>
        <v/>
      </c>
      <c r="AT126" s="22">
        <f>IF(ISNUMBER(AVERAGEIFS(Observed!AT$2:AT$9149,Observed!$A$2:$A$9149,$A126,Observed!$D$2:$D$9149,$D126)),AVERAGEIFS(Observed!AT$2:AT$9149,Observed!$A$2:$A$9149,$A126,Observed!$D$2:$D$9149,$D126),"")</f>
        <v>1.63625</v>
      </c>
      <c r="AU126" s="22">
        <f>IF(ISNUMBER(AVERAGEIFS(Observed!AU$2:AU$9149,Observed!$A$2:$A$9149,$A126,Observed!$D$2:$D$9149,$D126)),AVERAGEIFS(Observed!AU$2:AU$9149,Observed!$A$2:$A$9149,$A126,Observed!$D$2:$D$9149,$D126),"")</f>
        <v>12.718250000000001</v>
      </c>
      <c r="AV126" s="2">
        <f>COUNTIFS(Observed!$A$2:$A$9149,$A126,Observed!$D$2:$D$9149,$D126)</f>
        <v>4</v>
      </c>
      <c r="AW126" s="2">
        <f t="shared" si="1"/>
        <v>15</v>
      </c>
    </row>
    <row r="127" spans="1:49" x14ac:dyDescent="0.25">
      <c r="A127" t="s">
        <v>26</v>
      </c>
      <c r="B127" t="s">
        <v>138</v>
      </c>
      <c r="C127" t="s">
        <v>43</v>
      </c>
      <c r="D127" s="3">
        <v>42433</v>
      </c>
      <c r="E127">
        <v>1</v>
      </c>
      <c r="F127" t="s">
        <v>59</v>
      </c>
      <c r="K127" s="24" t="s">
        <v>75</v>
      </c>
      <c r="L127" t="s">
        <v>22</v>
      </c>
      <c r="M127">
        <v>2.7</v>
      </c>
      <c r="N127" s="2" t="s">
        <v>20</v>
      </c>
      <c r="O127" s="21" t="str">
        <f>IF(ISNUMBER(AVERAGEIFS(Observed!O$2:O$9149,Observed!$A$2:$A$9149,$A127,Observed!$D$2:$D$9149,$D127)),AVERAGEIFS(Observed!O$2:O$9149,Observed!$A$2:$A$9149,$A127,Observed!$D$2:$D$9149,$D127),"")</f>
        <v/>
      </c>
      <c r="P127" s="22" t="str">
        <f>IF(ISNUMBER(AVERAGEIFS(Observed!P$2:P$9149,Observed!$A$2:$A$9149,$A127,Observed!$D$2:$D$9149,$D127)),AVERAGEIFS(Observed!P$2:P$9149,Observed!$A$2:$A$9149,$A127,Observed!$D$2:$D$9149,$D127),"")</f>
        <v/>
      </c>
      <c r="Q127" s="22">
        <f>IF(ISNUMBER(AVERAGEIFS(Observed!Q$2:Q$9149,Observed!$A$2:$A$9149,$A127,Observed!$D$2:$D$9149,$D127)),AVERAGEIFS(Observed!Q$2:Q$9149,Observed!$A$2:$A$9149,$A127,Observed!$D$2:$D$9149,$D127),"")</f>
        <v>80.329767922445811</v>
      </c>
      <c r="R127" s="22">
        <f>IF(ISNUMBER(AVERAGEIFS(Observed!R$2:R$9149,Observed!$A$2:$A$9149,$A127,Observed!$D$2:$D$9149,$D127)),AVERAGEIFS(Observed!R$2:R$9149,Observed!$A$2:$A$9149,$A127,Observed!$D$2:$D$9149,$D127),"")</f>
        <v>80.329767922445811</v>
      </c>
      <c r="S127" s="22">
        <f>IF(ISNUMBER(AVERAGEIFS(Observed!S$2:S$9149,Observed!$A$2:$A$9149,$A127,Observed!$D$2:$D$9149,$D127)),AVERAGEIFS(Observed!S$2:S$9149,Observed!$A$2:$A$9149,$A127,Observed!$D$2:$D$9149,$D127),"")</f>
        <v>657.22881094122909</v>
      </c>
      <c r="T127" s="23" t="str">
        <f>IF(ISNUMBER(AVERAGEIFS(Observed!T$2:T$9149,Observed!$A$2:$A$9149,$A127,Observed!$D$2:$D$9149,$D127)),AVERAGEIFS(Observed!T$2:T$9149,Observed!$A$2:$A$9149,$A127,Observed!$D$2:$D$9149,$D127),"")</f>
        <v/>
      </c>
      <c r="U127" s="23" t="str">
        <f>IF(ISNUMBER(AVERAGEIFS(Observed!U$2:U$9149,Observed!$A$2:$A$9149,$A127,Observed!$D$2:$D$9149,$D127)),AVERAGEIFS(Observed!U$2:U$9149,Observed!$A$2:$A$9149,$A127,Observed!$D$2:$D$9149,$D127),"")</f>
        <v/>
      </c>
      <c r="V127" s="23" t="str">
        <f>IF(ISNUMBER(AVERAGEIFS(Observed!V$2:V$9149,Observed!$A$2:$A$9149,$A127,Observed!$D$2:$D$9149,$D127)),AVERAGEIFS(Observed!V$2:V$9149,Observed!$A$2:$A$9149,$A127,Observed!$D$2:$D$9149,$D127),"")</f>
        <v/>
      </c>
      <c r="W127" s="21" t="str">
        <f>IF(ISNUMBER(AVERAGEIFS(Observed!W$2:W$9149,Observed!$A$2:$A$9149,$A127,Observed!$D$2:$D$9149,$D127)),AVERAGEIFS(Observed!W$2:W$9149,Observed!$A$2:$A$9149,$A127,Observed!$D$2:$D$9149,$D127),"")</f>
        <v/>
      </c>
      <c r="X127" s="35" t="str">
        <f>IF(ISNUMBER(AVERAGEIFS(Observed!X$2:X$9149,Observed!$A$2:$A$9149,$A127,Observed!$D$2:$D$9149,$D127)),AVERAGEIFS(Observed!X$2:X$9149,Observed!$A$2:$A$9149,$A127,Observed!$D$2:$D$9149,$D127),"")</f>
        <v/>
      </c>
      <c r="Y127" s="35" t="str">
        <f>IF(ISNUMBER(AVERAGEIFS(Observed!Y$2:Y$9149,Observed!$A$2:$A$9149,$A127,Observed!$D$2:$D$9149,$D127)),AVERAGEIFS(Observed!Y$2:Y$9149,Observed!$A$2:$A$9149,$A127,Observed!$D$2:$D$9149,$D127),"")</f>
        <v/>
      </c>
      <c r="Z127" s="22" t="str">
        <f>IF(ISNUMBER(AVERAGEIFS(Observed!Z$2:Z$9149,Observed!$A$2:$A$9149,$A127,Observed!$D$2:$D$9149,$D127)),AVERAGEIFS(Observed!Z$2:Z$9149,Observed!$A$2:$A$9149,$A127,Observed!$D$2:$D$9149,$D127),"")</f>
        <v/>
      </c>
      <c r="AA127" s="22" t="str">
        <f>IF(ISNUMBER(AVERAGEIFS(Observed!AA$2:AA$9149,Observed!$A$2:$A$9149,$A127,Observed!$D$2:$D$9149,$D127)),AVERAGEIFS(Observed!AA$2:AA$9149,Observed!$A$2:$A$9149,$A127,Observed!$D$2:$D$9149,$D127),"")</f>
        <v/>
      </c>
      <c r="AB127" s="22" t="str">
        <f>IF(ISNUMBER(AVERAGEIFS(Observed!AB$2:AB$9149,Observed!$A$2:$A$9149,$A127,Observed!$D$2:$D$9149,$D127)),AVERAGEIFS(Observed!AB$2:AB$9149,Observed!$A$2:$A$9149,$A127,Observed!$D$2:$D$9149,$D127),"")</f>
        <v/>
      </c>
      <c r="AC127" s="22" t="str">
        <f>IF(ISNUMBER(AVERAGEIFS(Observed!AC$2:AC$9149,Observed!$A$2:$A$9149,$A127,Observed!$D$2:$D$9149,$D127)),AVERAGEIFS(Observed!AC$2:AC$9149,Observed!$A$2:$A$9149,$A127,Observed!$D$2:$D$9149,$D127),"")</f>
        <v/>
      </c>
      <c r="AD127" s="22" t="str">
        <f>IF(ISNUMBER(AVERAGEIFS(Observed!AD$2:AD$9149,Observed!$A$2:$A$9149,$A127,Observed!$D$2:$D$9149,$D127)),AVERAGEIFS(Observed!AD$2:AD$9149,Observed!$A$2:$A$9149,$A127,Observed!$D$2:$D$9149,$D127),"")</f>
        <v/>
      </c>
      <c r="AE127" s="22" t="str">
        <f>IF(ISNUMBER(AVERAGEIFS(Observed!AE$2:AE$9149,Observed!$A$2:$A$9149,$A127,Observed!$D$2:$D$9149,$D127)),AVERAGEIFS(Observed!AE$2:AE$9149,Observed!$A$2:$A$9149,$A127,Observed!$D$2:$D$9149,$D127),"")</f>
        <v/>
      </c>
      <c r="AF127" s="22">
        <f>IF(ISNUMBER(AVERAGEIFS(Observed!AF$2:AF$9149,Observed!$A$2:$A$9149,$A127,Observed!$D$2:$D$9149,$D127)),AVERAGEIFS(Observed!AF$2:AF$9149,Observed!$A$2:$A$9149,$A127,Observed!$D$2:$D$9149,$D127),"")</f>
        <v>14.792427062988281</v>
      </c>
      <c r="AG127" s="22">
        <f>IF(ISNUMBER(AVERAGEIFS(Observed!AG$2:AG$9149,Observed!$A$2:$A$9149,$A127,Observed!$D$2:$D$9149,$D127)),AVERAGEIFS(Observed!AG$2:AG$9149,Observed!$A$2:$A$9149,$A127,Observed!$D$2:$D$9149,$D127),"")</f>
        <v>85.207572937011719</v>
      </c>
      <c r="AH127" s="22">
        <f>IF(ISNUMBER(AVERAGEIFS(Observed!AH$2:AH$9149,Observed!$A$2:$A$9149,$A127,Observed!$D$2:$D$9149,$D127)),AVERAGEIFS(Observed!AH$2:AH$9149,Observed!$A$2:$A$9149,$A127,Observed!$D$2:$D$9149,$D127),"")</f>
        <v>19.382521947224934</v>
      </c>
      <c r="AI127" s="22">
        <f>IF(ISNUMBER(AVERAGEIFS(Observed!AI$2:AI$9149,Observed!$A$2:$A$9149,$A127,Observed!$D$2:$D$9149,$D127)),AVERAGEIFS(Observed!AI$2:AI$9149,Observed!$A$2:$A$9149,$A127,Observed!$D$2:$D$9149,$D127),"")</f>
        <v>28.006676991780598</v>
      </c>
      <c r="AJ127" s="22">
        <f>IF(ISNUMBER(AVERAGEIFS(Observed!AJ$2:AJ$9149,Observed!$A$2:$A$9149,$A127,Observed!$D$2:$D$9149,$D127)),AVERAGEIFS(Observed!AJ$2:AJ$9149,Observed!$A$2:$A$9149,$A127,Observed!$D$2:$D$9149,$D127),"")</f>
        <v>7.714893976847331</v>
      </c>
      <c r="AK127" s="22">
        <f>IF(ISNUMBER(AVERAGEIFS(Observed!AK$2:AK$9149,Observed!$A$2:$A$9149,$A127,Observed!$D$2:$D$9149,$D127)),AVERAGEIFS(Observed!AK$2:AK$9149,Observed!$A$2:$A$9149,$A127,Observed!$D$2:$D$9149,$D127),"")</f>
        <v>15.433719635009766</v>
      </c>
      <c r="AL127" s="23">
        <f>IF(ISNUMBER(AVERAGEIFS(Observed!AL$2:AL$9149,Observed!$A$2:$A$9149,$A127,Observed!$D$2:$D$9149,$D127)),AVERAGEIFS(Observed!AL$2:AL$9149,Observed!$A$2:$A$9149,$A127,Observed!$D$2:$D$9149,$D127),"")</f>
        <v>2.4693951416015623E-2</v>
      </c>
      <c r="AM127" s="23">
        <f>IF(ISNUMBER(AVERAGEIFS(Observed!AM$2:AM$9149,Observed!$A$2:$A$9149,$A127,Observed!$D$2:$D$9149,$D127)),AVERAGEIFS(Observed!AM$2:AM$9149,Observed!$A$2:$A$9149,$A127,Observed!$D$2:$D$9149,$D127),"")</f>
        <v>2.4693951416015623E-2</v>
      </c>
      <c r="AN127" s="22">
        <f>IF(ISNUMBER(AVERAGEIFS(Observed!AN$2:AN$9149,Observed!$A$2:$A$9149,$A127,Observed!$D$2:$D$9149,$D127)),AVERAGEIFS(Observed!AN$2:AN$9149,Observed!$A$2:$A$9149,$A127,Observed!$D$2:$D$9149,$D127),"")</f>
        <v>74.108495076497391</v>
      </c>
      <c r="AO127" s="22">
        <f>IF(ISNUMBER(AVERAGEIFS(Observed!AO$2:AO$9149,Observed!$A$2:$A$9149,$A127,Observed!$D$2:$D$9149,$D127)),AVERAGEIFS(Observed!AO$2:AO$9149,Observed!$A$2:$A$9149,$A127,Observed!$D$2:$D$9149,$D127),"")</f>
        <v>11.857359212239581</v>
      </c>
      <c r="AP127" s="21" t="str">
        <f>IF(ISNUMBER(AVERAGEIFS(Observed!AP$2:AP$9149,Observed!$A$2:$A$9149,$A127,Observed!$D$2:$D$9149,$D127)),AVERAGEIFS(Observed!AP$2:AP$9149,Observed!$A$2:$A$9149,$A127,Observed!$D$2:$D$9149,$D127),"")</f>
        <v/>
      </c>
      <c r="AQ127" s="22" t="str">
        <f>IF(ISNUMBER(AVERAGEIFS(Observed!AQ$2:AQ$9149,Observed!$A$2:$A$9149,$A127,Observed!$D$2:$D$9149,$D127)),AVERAGEIFS(Observed!AQ$2:AQ$9149,Observed!$A$2:$A$9149,$A127,Observed!$D$2:$D$9149,$D127),"")</f>
        <v/>
      </c>
      <c r="AR127" s="22" t="str">
        <f>IF(ISNUMBER(AVERAGEIFS(Observed!AR$2:AR$9149,Observed!$A$2:$A$9149,$A127,Observed!$D$2:$D$9149,$D127)),AVERAGEIFS(Observed!AR$2:AR$9149,Observed!$A$2:$A$9149,$A127,Observed!$D$2:$D$9149,$D127),"")</f>
        <v/>
      </c>
      <c r="AS127" s="22" t="str">
        <f>IF(ISNUMBER(AVERAGEIFS(Observed!AS$2:AS$9149,Observed!$A$2:$A$9149,$A127,Observed!$D$2:$D$9149,$D127)),AVERAGEIFS(Observed!AS$2:AS$9149,Observed!$A$2:$A$9149,$A127,Observed!$D$2:$D$9149,$D127),"")</f>
        <v/>
      </c>
      <c r="AT127" s="22">
        <f>IF(ISNUMBER(AVERAGEIFS(Observed!AT$2:AT$9149,Observed!$A$2:$A$9149,$A127,Observed!$D$2:$D$9149,$D127)),AVERAGEIFS(Observed!AT$2:AT$9149,Observed!$A$2:$A$9149,$A127,Observed!$D$2:$D$9149,$D127),"")</f>
        <v>1.9920000000000002</v>
      </c>
      <c r="AU127" s="22">
        <f>IF(ISNUMBER(AVERAGEIFS(Observed!AU$2:AU$9149,Observed!$A$2:$A$9149,$A127,Observed!$D$2:$D$9149,$D127)),AVERAGEIFS(Observed!AU$2:AU$9149,Observed!$A$2:$A$9149,$A127,Observed!$D$2:$D$9149,$D127),"")</f>
        <v>15.545500000000002</v>
      </c>
      <c r="AV127" s="2">
        <f>COUNTIFS(Observed!$A$2:$A$9149,$A127,Observed!$D$2:$D$9149,$D127)</f>
        <v>4</v>
      </c>
      <c r="AW127" s="2">
        <f t="shared" si="1"/>
        <v>15</v>
      </c>
    </row>
    <row r="128" spans="1:49" x14ac:dyDescent="0.25">
      <c r="A128" t="s">
        <v>25</v>
      </c>
      <c r="B128" t="s">
        <v>138</v>
      </c>
      <c r="C128" t="s">
        <v>43</v>
      </c>
      <c r="D128" s="3">
        <v>42459</v>
      </c>
      <c r="E128">
        <v>1</v>
      </c>
      <c r="F128" t="s">
        <v>54</v>
      </c>
      <c r="K128" s="24" t="s">
        <v>75</v>
      </c>
      <c r="L128" t="s">
        <v>22</v>
      </c>
      <c r="N128" s="2" t="s">
        <v>42</v>
      </c>
      <c r="O128" s="21">
        <f>IF(ISNUMBER(AVERAGEIFS(Observed!O$2:O$9149,Observed!$A$2:$A$9149,$A128,Observed!$D$2:$D$9149,$D128)),AVERAGEIFS(Observed!O$2:O$9149,Observed!$A$2:$A$9149,$A128,Observed!$D$2:$D$9149,$D128),"")</f>
        <v>977.45833333333337</v>
      </c>
      <c r="P128" s="22">
        <f>IF(ISNUMBER(AVERAGEIFS(Observed!P$2:P$9149,Observed!$A$2:$A$9149,$A128,Observed!$D$2:$D$9149,$D128)),AVERAGEIFS(Observed!P$2:P$9149,Observed!$A$2:$A$9149,$A128,Observed!$D$2:$D$9149,$D128),"")</f>
        <v>97.745833333333337</v>
      </c>
      <c r="Q128" s="22" t="str">
        <f>IF(ISNUMBER(AVERAGEIFS(Observed!Q$2:Q$9149,Observed!$A$2:$A$9149,$A128,Observed!$D$2:$D$9149,$D128)),AVERAGEIFS(Observed!Q$2:Q$9149,Observed!$A$2:$A$9149,$A128,Observed!$D$2:$D$9149,$D128),"")</f>
        <v/>
      </c>
      <c r="R128" s="22" t="str">
        <f>IF(ISNUMBER(AVERAGEIFS(Observed!R$2:R$9149,Observed!$A$2:$A$9149,$A128,Observed!$D$2:$D$9149,$D128)),AVERAGEIFS(Observed!R$2:R$9149,Observed!$A$2:$A$9149,$A128,Observed!$D$2:$D$9149,$D128),"")</f>
        <v/>
      </c>
      <c r="S128" s="22" t="str">
        <f>IF(ISNUMBER(AVERAGEIFS(Observed!S$2:S$9149,Observed!$A$2:$A$9149,$A128,Observed!$D$2:$D$9149,$D128)),AVERAGEIFS(Observed!S$2:S$9149,Observed!$A$2:$A$9149,$A128,Observed!$D$2:$D$9149,$D128),"")</f>
        <v/>
      </c>
      <c r="T128" s="23" t="str">
        <f>IF(ISNUMBER(AVERAGEIFS(Observed!T$2:T$9149,Observed!$A$2:$A$9149,$A128,Observed!$D$2:$D$9149,$D128)),AVERAGEIFS(Observed!T$2:T$9149,Observed!$A$2:$A$9149,$A128,Observed!$D$2:$D$9149,$D128),"")</f>
        <v/>
      </c>
      <c r="U128" s="23" t="str">
        <f>IF(ISNUMBER(AVERAGEIFS(Observed!U$2:U$9149,Observed!$A$2:$A$9149,$A128,Observed!$D$2:$D$9149,$D128)),AVERAGEIFS(Observed!U$2:U$9149,Observed!$A$2:$A$9149,$A128,Observed!$D$2:$D$9149,$D128),"")</f>
        <v/>
      </c>
      <c r="V128" s="23" t="str">
        <f>IF(ISNUMBER(AVERAGEIFS(Observed!V$2:V$9149,Observed!$A$2:$A$9149,$A128,Observed!$D$2:$D$9149,$D128)),AVERAGEIFS(Observed!V$2:V$9149,Observed!$A$2:$A$9149,$A128,Observed!$D$2:$D$9149,$D128),"")</f>
        <v/>
      </c>
      <c r="W128" s="21" t="str">
        <f>IF(ISNUMBER(AVERAGEIFS(Observed!W$2:W$9149,Observed!$A$2:$A$9149,$A128,Observed!$D$2:$D$9149,$D128)),AVERAGEIFS(Observed!W$2:W$9149,Observed!$A$2:$A$9149,$A128,Observed!$D$2:$D$9149,$D128),"")</f>
        <v/>
      </c>
      <c r="X128" s="35" t="str">
        <f>IF(ISNUMBER(AVERAGEIFS(Observed!X$2:X$9149,Observed!$A$2:$A$9149,$A128,Observed!$D$2:$D$9149,$D128)),AVERAGEIFS(Observed!X$2:X$9149,Observed!$A$2:$A$9149,$A128,Observed!$D$2:$D$9149,$D128),"")</f>
        <v/>
      </c>
      <c r="Y128" s="35" t="str">
        <f>IF(ISNUMBER(AVERAGEIFS(Observed!Y$2:Y$9149,Observed!$A$2:$A$9149,$A128,Observed!$D$2:$D$9149,$D128)),AVERAGEIFS(Observed!Y$2:Y$9149,Observed!$A$2:$A$9149,$A128,Observed!$D$2:$D$9149,$D128),"")</f>
        <v/>
      </c>
      <c r="Z128" s="22" t="str">
        <f>IF(ISNUMBER(AVERAGEIFS(Observed!Z$2:Z$9149,Observed!$A$2:$A$9149,$A128,Observed!$D$2:$D$9149,$D128)),AVERAGEIFS(Observed!Z$2:Z$9149,Observed!$A$2:$A$9149,$A128,Observed!$D$2:$D$9149,$D128),"")</f>
        <v/>
      </c>
      <c r="AA128" s="22" t="str">
        <f>IF(ISNUMBER(AVERAGEIFS(Observed!AA$2:AA$9149,Observed!$A$2:$A$9149,$A128,Observed!$D$2:$D$9149,$D128)),AVERAGEIFS(Observed!AA$2:AA$9149,Observed!$A$2:$A$9149,$A128,Observed!$D$2:$D$9149,$D128),"")</f>
        <v/>
      </c>
      <c r="AB128" s="22" t="str">
        <f>IF(ISNUMBER(AVERAGEIFS(Observed!AB$2:AB$9149,Observed!$A$2:$A$9149,$A128,Observed!$D$2:$D$9149,$D128)),AVERAGEIFS(Observed!AB$2:AB$9149,Observed!$A$2:$A$9149,$A128,Observed!$D$2:$D$9149,$D128),"")</f>
        <v/>
      </c>
      <c r="AC128" s="22" t="str">
        <f>IF(ISNUMBER(AVERAGEIFS(Observed!AC$2:AC$9149,Observed!$A$2:$A$9149,$A128,Observed!$D$2:$D$9149,$D128)),AVERAGEIFS(Observed!AC$2:AC$9149,Observed!$A$2:$A$9149,$A128,Observed!$D$2:$D$9149,$D128),"")</f>
        <v/>
      </c>
      <c r="AD128" s="22" t="str">
        <f>IF(ISNUMBER(AVERAGEIFS(Observed!AD$2:AD$9149,Observed!$A$2:$A$9149,$A128,Observed!$D$2:$D$9149,$D128)),AVERAGEIFS(Observed!AD$2:AD$9149,Observed!$A$2:$A$9149,$A128,Observed!$D$2:$D$9149,$D128),"")</f>
        <v/>
      </c>
      <c r="AE128" s="22" t="str">
        <f>IF(ISNUMBER(AVERAGEIFS(Observed!AE$2:AE$9149,Observed!$A$2:$A$9149,$A128,Observed!$D$2:$D$9149,$D128)),AVERAGEIFS(Observed!AE$2:AE$9149,Observed!$A$2:$A$9149,$A128,Observed!$D$2:$D$9149,$D128),"")</f>
        <v/>
      </c>
      <c r="AF128" s="22">
        <f>IF(ISNUMBER(AVERAGEIFS(Observed!AF$2:AF$9149,Observed!$A$2:$A$9149,$A128,Observed!$D$2:$D$9149,$D128)),AVERAGEIFS(Observed!AF$2:AF$9149,Observed!$A$2:$A$9149,$A128,Observed!$D$2:$D$9149,$D128),"")</f>
        <v>15.669532775878906</v>
      </c>
      <c r="AG128" s="22">
        <f>IF(ISNUMBER(AVERAGEIFS(Observed!AG$2:AG$9149,Observed!$A$2:$A$9149,$A128,Observed!$D$2:$D$9149,$D128)),AVERAGEIFS(Observed!AG$2:AG$9149,Observed!$A$2:$A$9149,$A128,Observed!$D$2:$D$9149,$D128),"")</f>
        <v>84.330467224121094</v>
      </c>
      <c r="AH128" s="22">
        <f>IF(ISNUMBER(AVERAGEIFS(Observed!AH$2:AH$9149,Observed!$A$2:$A$9149,$A128,Observed!$D$2:$D$9149,$D128)),AVERAGEIFS(Observed!AH$2:AH$9149,Observed!$A$2:$A$9149,$A128,Observed!$D$2:$D$9149,$D128),"")</f>
        <v>21.53883171081543</v>
      </c>
      <c r="AI128" s="22">
        <f>IF(ISNUMBER(AVERAGEIFS(Observed!AI$2:AI$9149,Observed!$A$2:$A$9149,$A128,Observed!$D$2:$D$9149,$D128)),AVERAGEIFS(Observed!AI$2:AI$9149,Observed!$A$2:$A$9149,$A128,Observed!$D$2:$D$9149,$D128),"")</f>
        <v>25.314387639363606</v>
      </c>
      <c r="AJ128" s="22">
        <f>IF(ISNUMBER(AVERAGEIFS(Observed!AJ$2:AJ$9149,Observed!$A$2:$A$9149,$A128,Observed!$D$2:$D$9149,$D128)),AVERAGEIFS(Observed!AJ$2:AJ$9149,Observed!$A$2:$A$9149,$A128,Observed!$D$2:$D$9149,$D128),"")</f>
        <v>7.6895915269851685</v>
      </c>
      <c r="AK128" s="22">
        <f>IF(ISNUMBER(AVERAGEIFS(Observed!AK$2:AK$9149,Observed!$A$2:$A$9149,$A128,Observed!$D$2:$D$9149,$D128)),AVERAGEIFS(Observed!AK$2:AK$9149,Observed!$A$2:$A$9149,$A128,Observed!$D$2:$D$9149,$D128),"")</f>
        <v>19.915040334065754</v>
      </c>
      <c r="AL128" s="23">
        <f>IF(ISNUMBER(AVERAGEIFS(Observed!AL$2:AL$9149,Observed!$A$2:$A$9149,$A128,Observed!$D$2:$D$9149,$D128)),AVERAGEIFS(Observed!AL$2:AL$9149,Observed!$A$2:$A$9149,$A128,Observed!$D$2:$D$9149,$D128),"")</f>
        <v>3.1864064534505208E-2</v>
      </c>
      <c r="AM128" s="23">
        <f>IF(ISNUMBER(AVERAGEIFS(Observed!AM$2:AM$9149,Observed!$A$2:$A$9149,$A128,Observed!$D$2:$D$9149,$D128)),AVERAGEIFS(Observed!AM$2:AM$9149,Observed!$A$2:$A$9149,$A128,Observed!$D$2:$D$9149,$D128),"")</f>
        <v>3.1864064534505208E-2</v>
      </c>
      <c r="AN128" s="22">
        <f>IF(ISNUMBER(AVERAGEIFS(Observed!AN$2:AN$9149,Observed!$A$2:$A$9149,$A128,Observed!$D$2:$D$9149,$D128)),AVERAGEIFS(Observed!AN$2:AN$9149,Observed!$A$2:$A$9149,$A128,Observed!$D$2:$D$9149,$D128),"")</f>
        <v>71.736485799153641</v>
      </c>
      <c r="AO128" s="22">
        <f>IF(ISNUMBER(AVERAGEIFS(Observed!AO$2:AO$9149,Observed!$A$2:$A$9149,$A128,Observed!$D$2:$D$9149,$D128)),AVERAGEIFS(Observed!AO$2:AO$9149,Observed!$A$2:$A$9149,$A128,Observed!$D$2:$D$9149,$D128),"")</f>
        <v>11.477837727864582</v>
      </c>
      <c r="AP128" s="21" t="str">
        <f>IF(ISNUMBER(AVERAGEIFS(Observed!AP$2:AP$9149,Observed!$A$2:$A$9149,$A128,Observed!$D$2:$D$9149,$D128)),AVERAGEIFS(Observed!AP$2:AP$9149,Observed!$A$2:$A$9149,$A128,Observed!$D$2:$D$9149,$D128),"")</f>
        <v/>
      </c>
      <c r="AQ128" s="22" t="str">
        <f>IF(ISNUMBER(AVERAGEIFS(Observed!AQ$2:AQ$9149,Observed!$A$2:$A$9149,$A128,Observed!$D$2:$D$9149,$D128)),AVERAGEIFS(Observed!AQ$2:AQ$9149,Observed!$A$2:$A$9149,$A128,Observed!$D$2:$D$9149,$D128),"")</f>
        <v/>
      </c>
      <c r="AR128" s="22" t="str">
        <f>IF(ISNUMBER(AVERAGEIFS(Observed!AR$2:AR$9149,Observed!$A$2:$A$9149,$A128,Observed!$D$2:$D$9149,$D128)),AVERAGEIFS(Observed!AR$2:AR$9149,Observed!$A$2:$A$9149,$A128,Observed!$D$2:$D$9149,$D128),"")</f>
        <v/>
      </c>
      <c r="AS128" s="22" t="str">
        <f>IF(ISNUMBER(AVERAGEIFS(Observed!AS$2:AS$9149,Observed!$A$2:$A$9149,$A128,Observed!$D$2:$D$9149,$D128)),AVERAGEIFS(Observed!AS$2:AS$9149,Observed!$A$2:$A$9149,$A128,Observed!$D$2:$D$9149,$D128),"")</f>
        <v/>
      </c>
      <c r="AT128" s="22" t="str">
        <f>IF(ISNUMBER(AVERAGEIFS(Observed!AT$2:AT$9149,Observed!$A$2:$A$9149,$A128,Observed!$D$2:$D$9149,$D128)),AVERAGEIFS(Observed!AT$2:AT$9149,Observed!$A$2:$A$9149,$A128,Observed!$D$2:$D$9149,$D128),"")</f>
        <v/>
      </c>
      <c r="AU128" s="22" t="str">
        <f>IF(ISNUMBER(AVERAGEIFS(Observed!AU$2:AU$9149,Observed!$A$2:$A$9149,$A128,Observed!$D$2:$D$9149,$D128)),AVERAGEIFS(Observed!AU$2:AU$9149,Observed!$A$2:$A$9149,$A128,Observed!$D$2:$D$9149,$D128),"")</f>
        <v/>
      </c>
      <c r="AV128" s="2">
        <f>COUNTIFS(Observed!$A$2:$A$9149,$A128,Observed!$D$2:$D$9149,$D128)</f>
        <v>3</v>
      </c>
      <c r="AW128" s="2">
        <f t="shared" si="1"/>
        <v>11</v>
      </c>
    </row>
    <row r="129" spans="1:49" x14ac:dyDescent="0.25">
      <c r="A129" t="s">
        <v>23</v>
      </c>
      <c r="B129" t="s">
        <v>138</v>
      </c>
      <c r="C129" t="s">
        <v>43</v>
      </c>
      <c r="D129" s="3">
        <v>42459</v>
      </c>
      <c r="E129">
        <v>1</v>
      </c>
      <c r="F129" t="s">
        <v>55</v>
      </c>
      <c r="K129" s="24" t="s">
        <v>75</v>
      </c>
      <c r="L129" t="s">
        <v>22</v>
      </c>
      <c r="N129" s="2" t="s">
        <v>42</v>
      </c>
      <c r="O129" s="21">
        <f>IF(ISNUMBER(AVERAGEIFS(Observed!O$2:O$9149,Observed!$A$2:$A$9149,$A129,Observed!$D$2:$D$9149,$D129)),AVERAGEIFS(Observed!O$2:O$9149,Observed!$A$2:$A$9149,$A129,Observed!$D$2:$D$9149,$D129),"")</f>
        <v>1270.7916666666667</v>
      </c>
      <c r="P129" s="22">
        <f>IF(ISNUMBER(AVERAGEIFS(Observed!P$2:P$9149,Observed!$A$2:$A$9149,$A129,Observed!$D$2:$D$9149,$D129)),AVERAGEIFS(Observed!P$2:P$9149,Observed!$A$2:$A$9149,$A129,Observed!$D$2:$D$9149,$D129),"")</f>
        <v>127.07916666666667</v>
      </c>
      <c r="Q129" s="22" t="str">
        <f>IF(ISNUMBER(AVERAGEIFS(Observed!Q$2:Q$9149,Observed!$A$2:$A$9149,$A129,Observed!$D$2:$D$9149,$D129)),AVERAGEIFS(Observed!Q$2:Q$9149,Observed!$A$2:$A$9149,$A129,Observed!$D$2:$D$9149,$D129),"")</f>
        <v/>
      </c>
      <c r="R129" s="22" t="str">
        <f>IF(ISNUMBER(AVERAGEIFS(Observed!R$2:R$9149,Observed!$A$2:$A$9149,$A129,Observed!$D$2:$D$9149,$D129)),AVERAGEIFS(Observed!R$2:R$9149,Observed!$A$2:$A$9149,$A129,Observed!$D$2:$D$9149,$D129),"")</f>
        <v/>
      </c>
      <c r="S129" s="22" t="str">
        <f>IF(ISNUMBER(AVERAGEIFS(Observed!S$2:S$9149,Observed!$A$2:$A$9149,$A129,Observed!$D$2:$D$9149,$D129)),AVERAGEIFS(Observed!S$2:S$9149,Observed!$A$2:$A$9149,$A129,Observed!$D$2:$D$9149,$D129),"")</f>
        <v/>
      </c>
      <c r="T129" s="23" t="str">
        <f>IF(ISNUMBER(AVERAGEIFS(Observed!T$2:T$9149,Observed!$A$2:$A$9149,$A129,Observed!$D$2:$D$9149,$D129)),AVERAGEIFS(Observed!T$2:T$9149,Observed!$A$2:$A$9149,$A129,Observed!$D$2:$D$9149,$D129),"")</f>
        <v/>
      </c>
      <c r="U129" s="23" t="str">
        <f>IF(ISNUMBER(AVERAGEIFS(Observed!U$2:U$9149,Observed!$A$2:$A$9149,$A129,Observed!$D$2:$D$9149,$D129)),AVERAGEIFS(Observed!U$2:U$9149,Observed!$A$2:$A$9149,$A129,Observed!$D$2:$D$9149,$D129),"")</f>
        <v/>
      </c>
      <c r="V129" s="23" t="str">
        <f>IF(ISNUMBER(AVERAGEIFS(Observed!V$2:V$9149,Observed!$A$2:$A$9149,$A129,Observed!$D$2:$D$9149,$D129)),AVERAGEIFS(Observed!V$2:V$9149,Observed!$A$2:$A$9149,$A129,Observed!$D$2:$D$9149,$D129),"")</f>
        <v/>
      </c>
      <c r="W129" s="21" t="str">
        <f>IF(ISNUMBER(AVERAGEIFS(Observed!W$2:W$9149,Observed!$A$2:$A$9149,$A129,Observed!$D$2:$D$9149,$D129)),AVERAGEIFS(Observed!W$2:W$9149,Observed!$A$2:$A$9149,$A129,Observed!$D$2:$D$9149,$D129),"")</f>
        <v/>
      </c>
      <c r="X129" s="35" t="str">
        <f>IF(ISNUMBER(AVERAGEIFS(Observed!X$2:X$9149,Observed!$A$2:$A$9149,$A129,Observed!$D$2:$D$9149,$D129)),AVERAGEIFS(Observed!X$2:X$9149,Observed!$A$2:$A$9149,$A129,Observed!$D$2:$D$9149,$D129),"")</f>
        <v/>
      </c>
      <c r="Y129" s="35" t="str">
        <f>IF(ISNUMBER(AVERAGEIFS(Observed!Y$2:Y$9149,Observed!$A$2:$A$9149,$A129,Observed!$D$2:$D$9149,$D129)),AVERAGEIFS(Observed!Y$2:Y$9149,Observed!$A$2:$A$9149,$A129,Observed!$D$2:$D$9149,$D129),"")</f>
        <v/>
      </c>
      <c r="Z129" s="22" t="str">
        <f>IF(ISNUMBER(AVERAGEIFS(Observed!Z$2:Z$9149,Observed!$A$2:$A$9149,$A129,Observed!$D$2:$D$9149,$D129)),AVERAGEIFS(Observed!Z$2:Z$9149,Observed!$A$2:$A$9149,$A129,Observed!$D$2:$D$9149,$D129),"")</f>
        <v/>
      </c>
      <c r="AA129" s="22" t="str">
        <f>IF(ISNUMBER(AVERAGEIFS(Observed!AA$2:AA$9149,Observed!$A$2:$A$9149,$A129,Observed!$D$2:$D$9149,$D129)),AVERAGEIFS(Observed!AA$2:AA$9149,Observed!$A$2:$A$9149,$A129,Observed!$D$2:$D$9149,$D129),"")</f>
        <v/>
      </c>
      <c r="AB129" s="22" t="str">
        <f>IF(ISNUMBER(AVERAGEIFS(Observed!AB$2:AB$9149,Observed!$A$2:$A$9149,$A129,Observed!$D$2:$D$9149,$D129)),AVERAGEIFS(Observed!AB$2:AB$9149,Observed!$A$2:$A$9149,$A129,Observed!$D$2:$D$9149,$D129),"")</f>
        <v/>
      </c>
      <c r="AC129" s="22" t="str">
        <f>IF(ISNUMBER(AVERAGEIFS(Observed!AC$2:AC$9149,Observed!$A$2:$A$9149,$A129,Observed!$D$2:$D$9149,$D129)),AVERAGEIFS(Observed!AC$2:AC$9149,Observed!$A$2:$A$9149,$A129,Observed!$D$2:$D$9149,$D129),"")</f>
        <v/>
      </c>
      <c r="AD129" s="22" t="str">
        <f>IF(ISNUMBER(AVERAGEIFS(Observed!AD$2:AD$9149,Observed!$A$2:$A$9149,$A129,Observed!$D$2:$D$9149,$D129)),AVERAGEIFS(Observed!AD$2:AD$9149,Observed!$A$2:$A$9149,$A129,Observed!$D$2:$D$9149,$D129),"")</f>
        <v/>
      </c>
      <c r="AE129" s="22" t="str">
        <f>IF(ISNUMBER(AVERAGEIFS(Observed!AE$2:AE$9149,Observed!$A$2:$A$9149,$A129,Observed!$D$2:$D$9149,$D129)),AVERAGEIFS(Observed!AE$2:AE$9149,Observed!$A$2:$A$9149,$A129,Observed!$D$2:$D$9149,$D129),"")</f>
        <v/>
      </c>
      <c r="AF129" s="22">
        <f>IF(ISNUMBER(AVERAGEIFS(Observed!AF$2:AF$9149,Observed!$A$2:$A$9149,$A129,Observed!$D$2:$D$9149,$D129)),AVERAGEIFS(Observed!AF$2:AF$9149,Observed!$A$2:$A$9149,$A129,Observed!$D$2:$D$9149,$D129),"")</f>
        <v>16.446795145670574</v>
      </c>
      <c r="AG129" s="22">
        <f>IF(ISNUMBER(AVERAGEIFS(Observed!AG$2:AG$9149,Observed!$A$2:$A$9149,$A129,Observed!$D$2:$D$9149,$D129)),AVERAGEIFS(Observed!AG$2:AG$9149,Observed!$A$2:$A$9149,$A129,Observed!$D$2:$D$9149,$D129),"")</f>
        <v>83.553204854329422</v>
      </c>
      <c r="AH129" s="22">
        <f>IF(ISNUMBER(AVERAGEIFS(Observed!AH$2:AH$9149,Observed!$A$2:$A$9149,$A129,Observed!$D$2:$D$9149,$D129)),AVERAGEIFS(Observed!AH$2:AH$9149,Observed!$A$2:$A$9149,$A129,Observed!$D$2:$D$9149,$D129),"")</f>
        <v>19.756692886352539</v>
      </c>
      <c r="AI129" s="22">
        <f>IF(ISNUMBER(AVERAGEIFS(Observed!AI$2:AI$9149,Observed!$A$2:$A$9149,$A129,Observed!$D$2:$D$9149,$D129)),AVERAGEIFS(Observed!AI$2:AI$9149,Observed!$A$2:$A$9149,$A129,Observed!$D$2:$D$9149,$D129),"")</f>
        <v>20.518953323364258</v>
      </c>
      <c r="AJ129" s="22">
        <f>IF(ISNUMBER(AVERAGEIFS(Observed!AJ$2:AJ$9149,Observed!$A$2:$A$9149,$A129,Observed!$D$2:$D$9149,$D129)),AVERAGEIFS(Observed!AJ$2:AJ$9149,Observed!$A$2:$A$9149,$A129,Observed!$D$2:$D$9149,$D129),"")</f>
        <v>8.6618413925170898</v>
      </c>
      <c r="AK129" s="22">
        <f>IF(ISNUMBER(AVERAGEIFS(Observed!AK$2:AK$9149,Observed!$A$2:$A$9149,$A129,Observed!$D$2:$D$9149,$D129)),AVERAGEIFS(Observed!AK$2:AK$9149,Observed!$A$2:$A$9149,$A129,Observed!$D$2:$D$9149,$D129),"")</f>
        <v>21.20555814107259</v>
      </c>
      <c r="AL129" s="23">
        <f>IF(ISNUMBER(AVERAGEIFS(Observed!AL$2:AL$9149,Observed!$A$2:$A$9149,$A129,Observed!$D$2:$D$9149,$D129)),AVERAGEIFS(Observed!AL$2:AL$9149,Observed!$A$2:$A$9149,$A129,Observed!$D$2:$D$9149,$D129),"")</f>
        <v>3.3928893025716146E-2</v>
      </c>
      <c r="AM129" s="23">
        <f>IF(ISNUMBER(AVERAGEIFS(Observed!AM$2:AM$9149,Observed!$A$2:$A$9149,$A129,Observed!$D$2:$D$9149,$D129)),AVERAGEIFS(Observed!AM$2:AM$9149,Observed!$A$2:$A$9149,$A129,Observed!$D$2:$D$9149,$D129),"")</f>
        <v>3.3928893025716146E-2</v>
      </c>
      <c r="AN129" s="22">
        <f>IF(ISNUMBER(AVERAGEIFS(Observed!AN$2:AN$9149,Observed!$A$2:$A$9149,$A129,Observed!$D$2:$D$9149,$D129)),AVERAGEIFS(Observed!AN$2:AN$9149,Observed!$A$2:$A$9149,$A129,Observed!$D$2:$D$9149,$D129),"")</f>
        <v>73.650494893391922</v>
      </c>
      <c r="AO129" s="22">
        <f>IF(ISNUMBER(AVERAGEIFS(Observed!AO$2:AO$9149,Observed!$A$2:$A$9149,$A129,Observed!$D$2:$D$9149,$D129)),AVERAGEIFS(Observed!AO$2:AO$9149,Observed!$A$2:$A$9149,$A129,Observed!$D$2:$D$9149,$D129),"")</f>
        <v>11.78407918294271</v>
      </c>
      <c r="AP129" s="21" t="str">
        <f>IF(ISNUMBER(AVERAGEIFS(Observed!AP$2:AP$9149,Observed!$A$2:$A$9149,$A129,Observed!$D$2:$D$9149,$D129)),AVERAGEIFS(Observed!AP$2:AP$9149,Observed!$A$2:$A$9149,$A129,Observed!$D$2:$D$9149,$D129),"")</f>
        <v/>
      </c>
      <c r="AQ129" s="22" t="str">
        <f>IF(ISNUMBER(AVERAGEIFS(Observed!AQ$2:AQ$9149,Observed!$A$2:$A$9149,$A129,Observed!$D$2:$D$9149,$D129)),AVERAGEIFS(Observed!AQ$2:AQ$9149,Observed!$A$2:$A$9149,$A129,Observed!$D$2:$D$9149,$D129),"")</f>
        <v/>
      </c>
      <c r="AR129" s="22" t="str">
        <f>IF(ISNUMBER(AVERAGEIFS(Observed!AR$2:AR$9149,Observed!$A$2:$A$9149,$A129,Observed!$D$2:$D$9149,$D129)),AVERAGEIFS(Observed!AR$2:AR$9149,Observed!$A$2:$A$9149,$A129,Observed!$D$2:$D$9149,$D129),"")</f>
        <v/>
      </c>
      <c r="AS129" s="22" t="str">
        <f>IF(ISNUMBER(AVERAGEIFS(Observed!AS$2:AS$9149,Observed!$A$2:$A$9149,$A129,Observed!$D$2:$D$9149,$D129)),AVERAGEIFS(Observed!AS$2:AS$9149,Observed!$A$2:$A$9149,$A129,Observed!$D$2:$D$9149,$D129),"")</f>
        <v/>
      </c>
      <c r="AT129" s="22" t="str">
        <f>IF(ISNUMBER(AVERAGEIFS(Observed!AT$2:AT$9149,Observed!$A$2:$A$9149,$A129,Observed!$D$2:$D$9149,$D129)),AVERAGEIFS(Observed!AT$2:AT$9149,Observed!$A$2:$A$9149,$A129,Observed!$D$2:$D$9149,$D129),"")</f>
        <v/>
      </c>
      <c r="AU129" s="22" t="str">
        <f>IF(ISNUMBER(AVERAGEIFS(Observed!AU$2:AU$9149,Observed!$A$2:$A$9149,$A129,Observed!$D$2:$D$9149,$D129)),AVERAGEIFS(Observed!AU$2:AU$9149,Observed!$A$2:$A$9149,$A129,Observed!$D$2:$D$9149,$D129),"")</f>
        <v/>
      </c>
      <c r="AV129" s="2">
        <f>COUNTIFS(Observed!$A$2:$A$9149,$A129,Observed!$D$2:$D$9149,$D129)</f>
        <v>3</v>
      </c>
      <c r="AW129" s="2">
        <f t="shared" si="1"/>
        <v>11</v>
      </c>
    </row>
    <row r="130" spans="1:49" x14ac:dyDescent="0.25">
      <c r="A130" t="s">
        <v>24</v>
      </c>
      <c r="B130" t="s">
        <v>138</v>
      </c>
      <c r="C130" t="s">
        <v>43</v>
      </c>
      <c r="D130" s="3">
        <v>42459</v>
      </c>
      <c r="E130">
        <v>1</v>
      </c>
      <c r="F130" t="s">
        <v>56</v>
      </c>
      <c r="K130" s="24" t="s">
        <v>75</v>
      </c>
      <c r="L130" t="s">
        <v>22</v>
      </c>
      <c r="N130" s="2" t="s">
        <v>42</v>
      </c>
      <c r="O130" s="21">
        <f>IF(ISNUMBER(AVERAGEIFS(Observed!O$2:O$9149,Observed!$A$2:$A$9149,$A130,Observed!$D$2:$D$9149,$D130)),AVERAGEIFS(Observed!O$2:O$9149,Observed!$A$2:$A$9149,$A130,Observed!$D$2:$D$9149,$D130),"")</f>
        <v>1584.0416666666667</v>
      </c>
      <c r="P130" s="22">
        <f>IF(ISNUMBER(AVERAGEIFS(Observed!P$2:P$9149,Observed!$A$2:$A$9149,$A130,Observed!$D$2:$D$9149,$D130)),AVERAGEIFS(Observed!P$2:P$9149,Observed!$A$2:$A$9149,$A130,Observed!$D$2:$D$9149,$D130),"")</f>
        <v>158.40416666666667</v>
      </c>
      <c r="Q130" s="22" t="str">
        <f>IF(ISNUMBER(AVERAGEIFS(Observed!Q$2:Q$9149,Observed!$A$2:$A$9149,$A130,Observed!$D$2:$D$9149,$D130)),AVERAGEIFS(Observed!Q$2:Q$9149,Observed!$A$2:$A$9149,$A130,Observed!$D$2:$D$9149,$D130),"")</f>
        <v/>
      </c>
      <c r="R130" s="22" t="str">
        <f>IF(ISNUMBER(AVERAGEIFS(Observed!R$2:R$9149,Observed!$A$2:$A$9149,$A130,Observed!$D$2:$D$9149,$D130)),AVERAGEIFS(Observed!R$2:R$9149,Observed!$A$2:$A$9149,$A130,Observed!$D$2:$D$9149,$D130),"")</f>
        <v/>
      </c>
      <c r="S130" s="22" t="str">
        <f>IF(ISNUMBER(AVERAGEIFS(Observed!S$2:S$9149,Observed!$A$2:$A$9149,$A130,Observed!$D$2:$D$9149,$D130)),AVERAGEIFS(Observed!S$2:S$9149,Observed!$A$2:$A$9149,$A130,Observed!$D$2:$D$9149,$D130),"")</f>
        <v/>
      </c>
      <c r="T130" s="23" t="str">
        <f>IF(ISNUMBER(AVERAGEIFS(Observed!T$2:T$9149,Observed!$A$2:$A$9149,$A130,Observed!$D$2:$D$9149,$D130)),AVERAGEIFS(Observed!T$2:T$9149,Observed!$A$2:$A$9149,$A130,Observed!$D$2:$D$9149,$D130),"")</f>
        <v/>
      </c>
      <c r="U130" s="23" t="str">
        <f>IF(ISNUMBER(AVERAGEIFS(Observed!U$2:U$9149,Observed!$A$2:$A$9149,$A130,Observed!$D$2:$D$9149,$D130)),AVERAGEIFS(Observed!U$2:U$9149,Observed!$A$2:$A$9149,$A130,Observed!$D$2:$D$9149,$D130),"")</f>
        <v/>
      </c>
      <c r="V130" s="23" t="str">
        <f>IF(ISNUMBER(AVERAGEIFS(Observed!V$2:V$9149,Observed!$A$2:$A$9149,$A130,Observed!$D$2:$D$9149,$D130)),AVERAGEIFS(Observed!V$2:V$9149,Observed!$A$2:$A$9149,$A130,Observed!$D$2:$D$9149,$D130),"")</f>
        <v/>
      </c>
      <c r="W130" s="21" t="str">
        <f>IF(ISNUMBER(AVERAGEIFS(Observed!W$2:W$9149,Observed!$A$2:$A$9149,$A130,Observed!$D$2:$D$9149,$D130)),AVERAGEIFS(Observed!W$2:W$9149,Observed!$A$2:$A$9149,$A130,Observed!$D$2:$D$9149,$D130),"")</f>
        <v/>
      </c>
      <c r="X130" s="35" t="str">
        <f>IF(ISNUMBER(AVERAGEIFS(Observed!X$2:X$9149,Observed!$A$2:$A$9149,$A130,Observed!$D$2:$D$9149,$D130)),AVERAGEIFS(Observed!X$2:X$9149,Observed!$A$2:$A$9149,$A130,Observed!$D$2:$D$9149,$D130),"")</f>
        <v/>
      </c>
      <c r="Y130" s="35" t="str">
        <f>IF(ISNUMBER(AVERAGEIFS(Observed!Y$2:Y$9149,Observed!$A$2:$A$9149,$A130,Observed!$D$2:$D$9149,$D130)),AVERAGEIFS(Observed!Y$2:Y$9149,Observed!$A$2:$A$9149,$A130,Observed!$D$2:$D$9149,$D130),"")</f>
        <v/>
      </c>
      <c r="Z130" s="22" t="str">
        <f>IF(ISNUMBER(AVERAGEIFS(Observed!Z$2:Z$9149,Observed!$A$2:$A$9149,$A130,Observed!$D$2:$D$9149,$D130)),AVERAGEIFS(Observed!Z$2:Z$9149,Observed!$A$2:$A$9149,$A130,Observed!$D$2:$D$9149,$D130),"")</f>
        <v/>
      </c>
      <c r="AA130" s="22" t="str">
        <f>IF(ISNUMBER(AVERAGEIFS(Observed!AA$2:AA$9149,Observed!$A$2:$A$9149,$A130,Observed!$D$2:$D$9149,$D130)),AVERAGEIFS(Observed!AA$2:AA$9149,Observed!$A$2:$A$9149,$A130,Observed!$D$2:$D$9149,$D130),"")</f>
        <v/>
      </c>
      <c r="AB130" s="22" t="str">
        <f>IF(ISNUMBER(AVERAGEIFS(Observed!AB$2:AB$9149,Observed!$A$2:$A$9149,$A130,Observed!$D$2:$D$9149,$D130)),AVERAGEIFS(Observed!AB$2:AB$9149,Observed!$A$2:$A$9149,$A130,Observed!$D$2:$D$9149,$D130),"")</f>
        <v/>
      </c>
      <c r="AC130" s="22" t="str">
        <f>IF(ISNUMBER(AVERAGEIFS(Observed!AC$2:AC$9149,Observed!$A$2:$A$9149,$A130,Observed!$D$2:$D$9149,$D130)),AVERAGEIFS(Observed!AC$2:AC$9149,Observed!$A$2:$A$9149,$A130,Observed!$D$2:$D$9149,$D130),"")</f>
        <v/>
      </c>
      <c r="AD130" s="22" t="str">
        <f>IF(ISNUMBER(AVERAGEIFS(Observed!AD$2:AD$9149,Observed!$A$2:$A$9149,$A130,Observed!$D$2:$D$9149,$D130)),AVERAGEIFS(Observed!AD$2:AD$9149,Observed!$A$2:$A$9149,$A130,Observed!$D$2:$D$9149,$D130),"")</f>
        <v/>
      </c>
      <c r="AE130" s="22" t="str">
        <f>IF(ISNUMBER(AVERAGEIFS(Observed!AE$2:AE$9149,Observed!$A$2:$A$9149,$A130,Observed!$D$2:$D$9149,$D130)),AVERAGEIFS(Observed!AE$2:AE$9149,Observed!$A$2:$A$9149,$A130,Observed!$D$2:$D$9149,$D130),"")</f>
        <v/>
      </c>
      <c r="AF130" s="22">
        <f>IF(ISNUMBER(AVERAGEIFS(Observed!AF$2:AF$9149,Observed!$A$2:$A$9149,$A130,Observed!$D$2:$D$9149,$D130)),AVERAGEIFS(Observed!AF$2:AF$9149,Observed!$A$2:$A$9149,$A130,Observed!$D$2:$D$9149,$D130),"")</f>
        <v>20.075157165527344</v>
      </c>
      <c r="AG130" s="22">
        <f>IF(ISNUMBER(AVERAGEIFS(Observed!AG$2:AG$9149,Observed!$A$2:$A$9149,$A130,Observed!$D$2:$D$9149,$D130)),AVERAGEIFS(Observed!AG$2:AG$9149,Observed!$A$2:$A$9149,$A130,Observed!$D$2:$D$9149,$D130),"")</f>
        <v>79.924842834472656</v>
      </c>
      <c r="AH130" s="22">
        <f>IF(ISNUMBER(AVERAGEIFS(Observed!AH$2:AH$9149,Observed!$A$2:$A$9149,$A130,Observed!$D$2:$D$9149,$D130)),AVERAGEIFS(Observed!AH$2:AH$9149,Observed!$A$2:$A$9149,$A130,Observed!$D$2:$D$9149,$D130),"")</f>
        <v>16.965710957845051</v>
      </c>
      <c r="AI130" s="22">
        <f>IF(ISNUMBER(AVERAGEIFS(Observed!AI$2:AI$9149,Observed!$A$2:$A$9149,$A130,Observed!$D$2:$D$9149,$D130)),AVERAGEIFS(Observed!AI$2:AI$9149,Observed!$A$2:$A$9149,$A130,Observed!$D$2:$D$9149,$D130),"")</f>
        <v>22.984603881835938</v>
      </c>
      <c r="AJ130" s="22">
        <f>IF(ISNUMBER(AVERAGEIFS(Observed!AJ$2:AJ$9149,Observed!$A$2:$A$9149,$A130,Observed!$D$2:$D$9149,$D130)),AVERAGEIFS(Observed!AJ$2:AJ$9149,Observed!$A$2:$A$9149,$A130,Observed!$D$2:$D$9149,$D130),"")</f>
        <v>0.59928103288014734</v>
      </c>
      <c r="AK130" s="22">
        <f>IF(ISNUMBER(AVERAGEIFS(Observed!AK$2:AK$9149,Observed!$A$2:$A$9149,$A130,Observed!$D$2:$D$9149,$D130)),AVERAGEIFS(Observed!AK$2:AK$9149,Observed!$A$2:$A$9149,$A130,Observed!$D$2:$D$9149,$D130),"")</f>
        <v>22.200306574503582</v>
      </c>
      <c r="AL130" s="23">
        <f>IF(ISNUMBER(AVERAGEIFS(Observed!AL$2:AL$9149,Observed!$A$2:$A$9149,$A130,Observed!$D$2:$D$9149,$D130)),AVERAGEIFS(Observed!AL$2:AL$9149,Observed!$A$2:$A$9149,$A130,Observed!$D$2:$D$9149,$D130),"")</f>
        <v>3.5520490519205729E-2</v>
      </c>
      <c r="AM130" s="23">
        <f>IF(ISNUMBER(AVERAGEIFS(Observed!AM$2:AM$9149,Observed!$A$2:$A$9149,$A130,Observed!$D$2:$D$9149,$D130)),AVERAGEIFS(Observed!AM$2:AM$9149,Observed!$A$2:$A$9149,$A130,Observed!$D$2:$D$9149,$D130),"")</f>
        <v>3.5520490519205729E-2</v>
      </c>
      <c r="AN130" s="22">
        <f>IF(ISNUMBER(AVERAGEIFS(Observed!AN$2:AN$9149,Observed!$A$2:$A$9149,$A130,Observed!$D$2:$D$9149,$D130)),AVERAGEIFS(Observed!AN$2:AN$9149,Observed!$A$2:$A$9149,$A130,Observed!$D$2:$D$9149,$D130),"")</f>
        <v>72.697329203287765</v>
      </c>
      <c r="AO130" s="22">
        <f>IF(ISNUMBER(AVERAGEIFS(Observed!AO$2:AO$9149,Observed!$A$2:$A$9149,$A130,Observed!$D$2:$D$9149,$D130)),AVERAGEIFS(Observed!AO$2:AO$9149,Observed!$A$2:$A$9149,$A130,Observed!$D$2:$D$9149,$D130),"")</f>
        <v>11.631572672526042</v>
      </c>
      <c r="AP130" s="21" t="str">
        <f>IF(ISNUMBER(AVERAGEIFS(Observed!AP$2:AP$9149,Observed!$A$2:$A$9149,$A130,Observed!$D$2:$D$9149,$D130)),AVERAGEIFS(Observed!AP$2:AP$9149,Observed!$A$2:$A$9149,$A130,Observed!$D$2:$D$9149,$D130),"")</f>
        <v/>
      </c>
      <c r="AQ130" s="22" t="str">
        <f>IF(ISNUMBER(AVERAGEIFS(Observed!AQ$2:AQ$9149,Observed!$A$2:$A$9149,$A130,Observed!$D$2:$D$9149,$D130)),AVERAGEIFS(Observed!AQ$2:AQ$9149,Observed!$A$2:$A$9149,$A130,Observed!$D$2:$D$9149,$D130),"")</f>
        <v/>
      </c>
      <c r="AR130" s="22" t="str">
        <f>IF(ISNUMBER(AVERAGEIFS(Observed!AR$2:AR$9149,Observed!$A$2:$A$9149,$A130,Observed!$D$2:$D$9149,$D130)),AVERAGEIFS(Observed!AR$2:AR$9149,Observed!$A$2:$A$9149,$A130,Observed!$D$2:$D$9149,$D130),"")</f>
        <v/>
      </c>
      <c r="AS130" s="22" t="str">
        <f>IF(ISNUMBER(AVERAGEIFS(Observed!AS$2:AS$9149,Observed!$A$2:$A$9149,$A130,Observed!$D$2:$D$9149,$D130)),AVERAGEIFS(Observed!AS$2:AS$9149,Observed!$A$2:$A$9149,$A130,Observed!$D$2:$D$9149,$D130),"")</f>
        <v/>
      </c>
      <c r="AT130" s="22" t="str">
        <f>IF(ISNUMBER(AVERAGEIFS(Observed!AT$2:AT$9149,Observed!$A$2:$A$9149,$A130,Observed!$D$2:$D$9149,$D130)),AVERAGEIFS(Observed!AT$2:AT$9149,Observed!$A$2:$A$9149,$A130,Observed!$D$2:$D$9149,$D130),"")</f>
        <v/>
      </c>
      <c r="AU130" s="22" t="str">
        <f>IF(ISNUMBER(AVERAGEIFS(Observed!AU$2:AU$9149,Observed!$A$2:$A$9149,$A130,Observed!$D$2:$D$9149,$D130)),AVERAGEIFS(Observed!AU$2:AU$9149,Observed!$A$2:$A$9149,$A130,Observed!$D$2:$D$9149,$D130),"")</f>
        <v/>
      </c>
      <c r="AV130" s="2">
        <f>COUNTIFS(Observed!$A$2:$A$9149,$A130,Observed!$D$2:$D$9149,$D130)</f>
        <v>3</v>
      </c>
      <c r="AW130" s="2">
        <f t="shared" ref="AW130:AW193" si="2">COUNT(P130:AU130)</f>
        <v>11</v>
      </c>
    </row>
    <row r="131" spans="1:49" x14ac:dyDescent="0.25">
      <c r="A131" t="s">
        <v>27</v>
      </c>
      <c r="B131" t="s">
        <v>138</v>
      </c>
      <c r="C131" t="s">
        <v>43</v>
      </c>
      <c r="D131" s="3">
        <v>42459</v>
      </c>
      <c r="E131">
        <v>1</v>
      </c>
      <c r="F131" t="s">
        <v>57</v>
      </c>
      <c r="K131" s="24" t="s">
        <v>75</v>
      </c>
      <c r="L131" t="s">
        <v>22</v>
      </c>
      <c r="N131" s="2" t="s">
        <v>42</v>
      </c>
      <c r="O131" s="21">
        <f>IF(ISNUMBER(AVERAGEIFS(Observed!O$2:O$9149,Observed!$A$2:$A$9149,$A131,Observed!$D$2:$D$9149,$D131)),AVERAGEIFS(Observed!O$2:O$9149,Observed!$A$2:$A$9149,$A131,Observed!$D$2:$D$9149,$D131),"")</f>
        <v>1388.0833333333333</v>
      </c>
      <c r="P131" s="22">
        <f>IF(ISNUMBER(AVERAGEIFS(Observed!P$2:P$9149,Observed!$A$2:$A$9149,$A131,Observed!$D$2:$D$9149,$D131)),AVERAGEIFS(Observed!P$2:P$9149,Observed!$A$2:$A$9149,$A131,Observed!$D$2:$D$9149,$D131),"")</f>
        <v>138.80833333333334</v>
      </c>
      <c r="Q131" s="22" t="str">
        <f>IF(ISNUMBER(AVERAGEIFS(Observed!Q$2:Q$9149,Observed!$A$2:$A$9149,$A131,Observed!$D$2:$D$9149,$D131)),AVERAGEIFS(Observed!Q$2:Q$9149,Observed!$A$2:$A$9149,$A131,Observed!$D$2:$D$9149,$D131),"")</f>
        <v/>
      </c>
      <c r="R131" s="22" t="str">
        <f>IF(ISNUMBER(AVERAGEIFS(Observed!R$2:R$9149,Observed!$A$2:$A$9149,$A131,Observed!$D$2:$D$9149,$D131)),AVERAGEIFS(Observed!R$2:R$9149,Observed!$A$2:$A$9149,$A131,Observed!$D$2:$D$9149,$D131),"")</f>
        <v/>
      </c>
      <c r="S131" s="22" t="str">
        <f>IF(ISNUMBER(AVERAGEIFS(Observed!S$2:S$9149,Observed!$A$2:$A$9149,$A131,Observed!$D$2:$D$9149,$D131)),AVERAGEIFS(Observed!S$2:S$9149,Observed!$A$2:$A$9149,$A131,Observed!$D$2:$D$9149,$D131),"")</f>
        <v/>
      </c>
      <c r="T131" s="23" t="str">
        <f>IF(ISNUMBER(AVERAGEIFS(Observed!T$2:T$9149,Observed!$A$2:$A$9149,$A131,Observed!$D$2:$D$9149,$D131)),AVERAGEIFS(Observed!T$2:T$9149,Observed!$A$2:$A$9149,$A131,Observed!$D$2:$D$9149,$D131),"")</f>
        <v/>
      </c>
      <c r="U131" s="23" t="str">
        <f>IF(ISNUMBER(AVERAGEIFS(Observed!U$2:U$9149,Observed!$A$2:$A$9149,$A131,Observed!$D$2:$D$9149,$D131)),AVERAGEIFS(Observed!U$2:U$9149,Observed!$A$2:$A$9149,$A131,Observed!$D$2:$D$9149,$D131),"")</f>
        <v/>
      </c>
      <c r="V131" s="23" t="str">
        <f>IF(ISNUMBER(AVERAGEIFS(Observed!V$2:V$9149,Observed!$A$2:$A$9149,$A131,Observed!$D$2:$D$9149,$D131)),AVERAGEIFS(Observed!V$2:V$9149,Observed!$A$2:$A$9149,$A131,Observed!$D$2:$D$9149,$D131),"")</f>
        <v/>
      </c>
      <c r="W131" s="21" t="str">
        <f>IF(ISNUMBER(AVERAGEIFS(Observed!W$2:W$9149,Observed!$A$2:$A$9149,$A131,Observed!$D$2:$D$9149,$D131)),AVERAGEIFS(Observed!W$2:W$9149,Observed!$A$2:$A$9149,$A131,Observed!$D$2:$D$9149,$D131),"")</f>
        <v/>
      </c>
      <c r="X131" s="35" t="str">
        <f>IF(ISNUMBER(AVERAGEIFS(Observed!X$2:X$9149,Observed!$A$2:$A$9149,$A131,Observed!$D$2:$D$9149,$D131)),AVERAGEIFS(Observed!X$2:X$9149,Observed!$A$2:$A$9149,$A131,Observed!$D$2:$D$9149,$D131),"")</f>
        <v/>
      </c>
      <c r="Y131" s="35" t="str">
        <f>IF(ISNUMBER(AVERAGEIFS(Observed!Y$2:Y$9149,Observed!$A$2:$A$9149,$A131,Observed!$D$2:$D$9149,$D131)),AVERAGEIFS(Observed!Y$2:Y$9149,Observed!$A$2:$A$9149,$A131,Observed!$D$2:$D$9149,$D131),"")</f>
        <v/>
      </c>
      <c r="Z131" s="22" t="str">
        <f>IF(ISNUMBER(AVERAGEIFS(Observed!Z$2:Z$9149,Observed!$A$2:$A$9149,$A131,Observed!$D$2:$D$9149,$D131)),AVERAGEIFS(Observed!Z$2:Z$9149,Observed!$A$2:$A$9149,$A131,Observed!$D$2:$D$9149,$D131),"")</f>
        <v/>
      </c>
      <c r="AA131" s="22" t="str">
        <f>IF(ISNUMBER(AVERAGEIFS(Observed!AA$2:AA$9149,Observed!$A$2:$A$9149,$A131,Observed!$D$2:$D$9149,$D131)),AVERAGEIFS(Observed!AA$2:AA$9149,Observed!$A$2:$A$9149,$A131,Observed!$D$2:$D$9149,$D131),"")</f>
        <v/>
      </c>
      <c r="AB131" s="22" t="str">
        <f>IF(ISNUMBER(AVERAGEIFS(Observed!AB$2:AB$9149,Observed!$A$2:$A$9149,$A131,Observed!$D$2:$D$9149,$D131)),AVERAGEIFS(Observed!AB$2:AB$9149,Observed!$A$2:$A$9149,$A131,Observed!$D$2:$D$9149,$D131),"")</f>
        <v/>
      </c>
      <c r="AC131" s="22" t="str">
        <f>IF(ISNUMBER(AVERAGEIFS(Observed!AC$2:AC$9149,Observed!$A$2:$A$9149,$A131,Observed!$D$2:$D$9149,$D131)),AVERAGEIFS(Observed!AC$2:AC$9149,Observed!$A$2:$A$9149,$A131,Observed!$D$2:$D$9149,$D131),"")</f>
        <v/>
      </c>
      <c r="AD131" s="22" t="str">
        <f>IF(ISNUMBER(AVERAGEIFS(Observed!AD$2:AD$9149,Observed!$A$2:$A$9149,$A131,Observed!$D$2:$D$9149,$D131)),AVERAGEIFS(Observed!AD$2:AD$9149,Observed!$A$2:$A$9149,$A131,Observed!$D$2:$D$9149,$D131),"")</f>
        <v/>
      </c>
      <c r="AE131" s="22" t="str">
        <f>IF(ISNUMBER(AVERAGEIFS(Observed!AE$2:AE$9149,Observed!$A$2:$A$9149,$A131,Observed!$D$2:$D$9149,$D131)),AVERAGEIFS(Observed!AE$2:AE$9149,Observed!$A$2:$A$9149,$A131,Observed!$D$2:$D$9149,$D131),"")</f>
        <v/>
      </c>
      <c r="AF131" s="22">
        <f>IF(ISNUMBER(AVERAGEIFS(Observed!AF$2:AF$9149,Observed!$A$2:$A$9149,$A131,Observed!$D$2:$D$9149,$D131)),AVERAGEIFS(Observed!AF$2:AF$9149,Observed!$A$2:$A$9149,$A131,Observed!$D$2:$D$9149,$D131),"")</f>
        <v>15.928871154785156</v>
      </c>
      <c r="AG131" s="22">
        <f>IF(ISNUMBER(AVERAGEIFS(Observed!AG$2:AG$9149,Observed!$A$2:$A$9149,$A131,Observed!$D$2:$D$9149,$D131)),AVERAGEIFS(Observed!AG$2:AG$9149,Observed!$A$2:$A$9149,$A131,Observed!$D$2:$D$9149,$D131),"")</f>
        <v>84.071128845214844</v>
      </c>
      <c r="AH131" s="22">
        <f>IF(ISNUMBER(AVERAGEIFS(Observed!AH$2:AH$9149,Observed!$A$2:$A$9149,$A131,Observed!$D$2:$D$9149,$D131)),AVERAGEIFS(Observed!AH$2:AH$9149,Observed!$A$2:$A$9149,$A131,Observed!$D$2:$D$9149,$D131),"")</f>
        <v>19.721520105997723</v>
      </c>
      <c r="AI131" s="22">
        <f>IF(ISNUMBER(AVERAGEIFS(Observed!AI$2:AI$9149,Observed!$A$2:$A$9149,$A131,Observed!$D$2:$D$9149,$D131)),AVERAGEIFS(Observed!AI$2:AI$9149,Observed!$A$2:$A$9149,$A131,Observed!$D$2:$D$9149,$D131),"")</f>
        <v>21.538568496704102</v>
      </c>
      <c r="AJ131" s="22">
        <f>IF(ISNUMBER(AVERAGEIFS(Observed!AJ$2:AJ$9149,Observed!$A$2:$A$9149,$A131,Observed!$D$2:$D$9149,$D131)),AVERAGEIFS(Observed!AJ$2:AJ$9149,Observed!$A$2:$A$9149,$A131,Observed!$D$2:$D$9149,$D131),"")</f>
        <v>10.637664477030436</v>
      </c>
      <c r="AK131" s="22">
        <f>IF(ISNUMBER(AVERAGEIFS(Observed!AK$2:AK$9149,Observed!$A$2:$A$9149,$A131,Observed!$D$2:$D$9149,$D131)),AVERAGEIFS(Observed!AK$2:AK$9149,Observed!$A$2:$A$9149,$A131,Observed!$D$2:$D$9149,$D131),"")</f>
        <v>20.177312850952148</v>
      </c>
      <c r="AL131" s="23">
        <f>IF(ISNUMBER(AVERAGEIFS(Observed!AL$2:AL$9149,Observed!$A$2:$A$9149,$A131,Observed!$D$2:$D$9149,$D131)),AVERAGEIFS(Observed!AL$2:AL$9149,Observed!$A$2:$A$9149,$A131,Observed!$D$2:$D$9149,$D131),"")</f>
        <v>3.2283700561523437E-2</v>
      </c>
      <c r="AM131" s="23">
        <f>IF(ISNUMBER(AVERAGEIFS(Observed!AM$2:AM$9149,Observed!$A$2:$A$9149,$A131,Observed!$D$2:$D$9149,$D131)),AVERAGEIFS(Observed!AM$2:AM$9149,Observed!$A$2:$A$9149,$A131,Observed!$D$2:$D$9149,$D131),"")</f>
        <v>3.2283700561523437E-2</v>
      </c>
      <c r="AN131" s="22">
        <f>IF(ISNUMBER(AVERAGEIFS(Observed!AN$2:AN$9149,Observed!$A$2:$A$9149,$A131,Observed!$D$2:$D$9149,$D131)),AVERAGEIFS(Observed!AN$2:AN$9149,Observed!$A$2:$A$9149,$A131,Observed!$D$2:$D$9149,$D131),"")</f>
        <v>74.228797912597656</v>
      </c>
      <c r="AO131" s="22">
        <f>IF(ISNUMBER(AVERAGEIFS(Observed!AO$2:AO$9149,Observed!$A$2:$A$9149,$A131,Observed!$D$2:$D$9149,$D131)),AVERAGEIFS(Observed!AO$2:AO$9149,Observed!$A$2:$A$9149,$A131,Observed!$D$2:$D$9149,$D131),"")</f>
        <v>11.876607666015625</v>
      </c>
      <c r="AP131" s="21" t="str">
        <f>IF(ISNUMBER(AVERAGEIFS(Observed!AP$2:AP$9149,Observed!$A$2:$A$9149,$A131,Observed!$D$2:$D$9149,$D131)),AVERAGEIFS(Observed!AP$2:AP$9149,Observed!$A$2:$A$9149,$A131,Observed!$D$2:$D$9149,$D131),"")</f>
        <v/>
      </c>
      <c r="AQ131" s="22" t="str">
        <f>IF(ISNUMBER(AVERAGEIFS(Observed!AQ$2:AQ$9149,Observed!$A$2:$A$9149,$A131,Observed!$D$2:$D$9149,$D131)),AVERAGEIFS(Observed!AQ$2:AQ$9149,Observed!$A$2:$A$9149,$A131,Observed!$D$2:$D$9149,$D131),"")</f>
        <v/>
      </c>
      <c r="AR131" s="22" t="str">
        <f>IF(ISNUMBER(AVERAGEIFS(Observed!AR$2:AR$9149,Observed!$A$2:$A$9149,$A131,Observed!$D$2:$D$9149,$D131)),AVERAGEIFS(Observed!AR$2:AR$9149,Observed!$A$2:$A$9149,$A131,Observed!$D$2:$D$9149,$D131),"")</f>
        <v/>
      </c>
      <c r="AS131" s="22" t="str">
        <f>IF(ISNUMBER(AVERAGEIFS(Observed!AS$2:AS$9149,Observed!$A$2:$A$9149,$A131,Observed!$D$2:$D$9149,$D131)),AVERAGEIFS(Observed!AS$2:AS$9149,Observed!$A$2:$A$9149,$A131,Observed!$D$2:$D$9149,$D131),"")</f>
        <v/>
      </c>
      <c r="AT131" s="22" t="str">
        <f>IF(ISNUMBER(AVERAGEIFS(Observed!AT$2:AT$9149,Observed!$A$2:$A$9149,$A131,Observed!$D$2:$D$9149,$D131)),AVERAGEIFS(Observed!AT$2:AT$9149,Observed!$A$2:$A$9149,$A131,Observed!$D$2:$D$9149,$D131),"")</f>
        <v/>
      </c>
      <c r="AU131" s="22" t="str">
        <f>IF(ISNUMBER(AVERAGEIFS(Observed!AU$2:AU$9149,Observed!$A$2:$A$9149,$A131,Observed!$D$2:$D$9149,$D131)),AVERAGEIFS(Observed!AU$2:AU$9149,Observed!$A$2:$A$9149,$A131,Observed!$D$2:$D$9149,$D131),"")</f>
        <v/>
      </c>
      <c r="AV131" s="2">
        <f>COUNTIFS(Observed!$A$2:$A$9149,$A131,Observed!$D$2:$D$9149,$D131)</f>
        <v>3</v>
      </c>
      <c r="AW131" s="2">
        <f t="shared" si="2"/>
        <v>11</v>
      </c>
    </row>
    <row r="132" spans="1:49" x14ac:dyDescent="0.25">
      <c r="A132" t="s">
        <v>28</v>
      </c>
      <c r="B132" t="s">
        <v>138</v>
      </c>
      <c r="C132" t="s">
        <v>43</v>
      </c>
      <c r="D132" s="3">
        <v>42459</v>
      </c>
      <c r="E132">
        <v>1</v>
      </c>
      <c r="F132" t="s">
        <v>58</v>
      </c>
      <c r="K132" s="24" t="s">
        <v>75</v>
      </c>
      <c r="L132" t="s">
        <v>22</v>
      </c>
      <c r="N132" s="2" t="s">
        <v>42</v>
      </c>
      <c r="O132" s="21">
        <f>IF(ISNUMBER(AVERAGEIFS(Observed!O$2:O$9149,Observed!$A$2:$A$9149,$A132,Observed!$D$2:$D$9149,$D132)),AVERAGEIFS(Observed!O$2:O$9149,Observed!$A$2:$A$9149,$A132,Observed!$D$2:$D$9149,$D132),"")</f>
        <v>990.25</v>
      </c>
      <c r="P132" s="22">
        <f>IF(ISNUMBER(AVERAGEIFS(Observed!P$2:P$9149,Observed!$A$2:$A$9149,$A132,Observed!$D$2:$D$9149,$D132)),AVERAGEIFS(Observed!P$2:P$9149,Observed!$A$2:$A$9149,$A132,Observed!$D$2:$D$9149,$D132),"")</f>
        <v>99.024999999999991</v>
      </c>
      <c r="Q132" s="22" t="str">
        <f>IF(ISNUMBER(AVERAGEIFS(Observed!Q$2:Q$9149,Observed!$A$2:$A$9149,$A132,Observed!$D$2:$D$9149,$D132)),AVERAGEIFS(Observed!Q$2:Q$9149,Observed!$A$2:$A$9149,$A132,Observed!$D$2:$D$9149,$D132),"")</f>
        <v/>
      </c>
      <c r="R132" s="22" t="str">
        <f>IF(ISNUMBER(AVERAGEIFS(Observed!R$2:R$9149,Observed!$A$2:$A$9149,$A132,Observed!$D$2:$D$9149,$D132)),AVERAGEIFS(Observed!R$2:R$9149,Observed!$A$2:$A$9149,$A132,Observed!$D$2:$D$9149,$D132),"")</f>
        <v/>
      </c>
      <c r="S132" s="22" t="str">
        <f>IF(ISNUMBER(AVERAGEIFS(Observed!S$2:S$9149,Observed!$A$2:$A$9149,$A132,Observed!$D$2:$D$9149,$D132)),AVERAGEIFS(Observed!S$2:S$9149,Observed!$A$2:$A$9149,$A132,Observed!$D$2:$D$9149,$D132),"")</f>
        <v/>
      </c>
      <c r="T132" s="23" t="str">
        <f>IF(ISNUMBER(AVERAGEIFS(Observed!T$2:T$9149,Observed!$A$2:$A$9149,$A132,Observed!$D$2:$D$9149,$D132)),AVERAGEIFS(Observed!T$2:T$9149,Observed!$A$2:$A$9149,$A132,Observed!$D$2:$D$9149,$D132),"")</f>
        <v/>
      </c>
      <c r="U132" s="23" t="str">
        <f>IF(ISNUMBER(AVERAGEIFS(Observed!U$2:U$9149,Observed!$A$2:$A$9149,$A132,Observed!$D$2:$D$9149,$D132)),AVERAGEIFS(Observed!U$2:U$9149,Observed!$A$2:$A$9149,$A132,Observed!$D$2:$D$9149,$D132),"")</f>
        <v/>
      </c>
      <c r="V132" s="23" t="str">
        <f>IF(ISNUMBER(AVERAGEIFS(Observed!V$2:V$9149,Observed!$A$2:$A$9149,$A132,Observed!$D$2:$D$9149,$D132)),AVERAGEIFS(Observed!V$2:V$9149,Observed!$A$2:$A$9149,$A132,Observed!$D$2:$D$9149,$D132),"")</f>
        <v/>
      </c>
      <c r="W132" s="21" t="str">
        <f>IF(ISNUMBER(AVERAGEIFS(Observed!W$2:W$9149,Observed!$A$2:$A$9149,$A132,Observed!$D$2:$D$9149,$D132)),AVERAGEIFS(Observed!W$2:W$9149,Observed!$A$2:$A$9149,$A132,Observed!$D$2:$D$9149,$D132),"")</f>
        <v/>
      </c>
      <c r="X132" s="35" t="str">
        <f>IF(ISNUMBER(AVERAGEIFS(Observed!X$2:X$9149,Observed!$A$2:$A$9149,$A132,Observed!$D$2:$D$9149,$D132)),AVERAGEIFS(Observed!X$2:X$9149,Observed!$A$2:$A$9149,$A132,Observed!$D$2:$D$9149,$D132),"")</f>
        <v/>
      </c>
      <c r="Y132" s="35" t="str">
        <f>IF(ISNUMBER(AVERAGEIFS(Observed!Y$2:Y$9149,Observed!$A$2:$A$9149,$A132,Observed!$D$2:$D$9149,$D132)),AVERAGEIFS(Observed!Y$2:Y$9149,Observed!$A$2:$A$9149,$A132,Observed!$D$2:$D$9149,$D132),"")</f>
        <v/>
      </c>
      <c r="Z132" s="22" t="str">
        <f>IF(ISNUMBER(AVERAGEIFS(Observed!Z$2:Z$9149,Observed!$A$2:$A$9149,$A132,Observed!$D$2:$D$9149,$D132)),AVERAGEIFS(Observed!Z$2:Z$9149,Observed!$A$2:$A$9149,$A132,Observed!$D$2:$D$9149,$D132),"")</f>
        <v/>
      </c>
      <c r="AA132" s="22" t="str">
        <f>IF(ISNUMBER(AVERAGEIFS(Observed!AA$2:AA$9149,Observed!$A$2:$A$9149,$A132,Observed!$D$2:$D$9149,$D132)),AVERAGEIFS(Observed!AA$2:AA$9149,Observed!$A$2:$A$9149,$A132,Observed!$D$2:$D$9149,$D132),"")</f>
        <v/>
      </c>
      <c r="AB132" s="22" t="str">
        <f>IF(ISNUMBER(AVERAGEIFS(Observed!AB$2:AB$9149,Observed!$A$2:$A$9149,$A132,Observed!$D$2:$D$9149,$D132)),AVERAGEIFS(Observed!AB$2:AB$9149,Observed!$A$2:$A$9149,$A132,Observed!$D$2:$D$9149,$D132),"")</f>
        <v/>
      </c>
      <c r="AC132" s="22" t="str">
        <f>IF(ISNUMBER(AVERAGEIFS(Observed!AC$2:AC$9149,Observed!$A$2:$A$9149,$A132,Observed!$D$2:$D$9149,$D132)),AVERAGEIFS(Observed!AC$2:AC$9149,Observed!$A$2:$A$9149,$A132,Observed!$D$2:$D$9149,$D132),"")</f>
        <v/>
      </c>
      <c r="AD132" s="22" t="str">
        <f>IF(ISNUMBER(AVERAGEIFS(Observed!AD$2:AD$9149,Observed!$A$2:$A$9149,$A132,Observed!$D$2:$D$9149,$D132)),AVERAGEIFS(Observed!AD$2:AD$9149,Observed!$A$2:$A$9149,$A132,Observed!$D$2:$D$9149,$D132),"")</f>
        <v/>
      </c>
      <c r="AE132" s="22" t="str">
        <f>IF(ISNUMBER(AVERAGEIFS(Observed!AE$2:AE$9149,Observed!$A$2:$A$9149,$A132,Observed!$D$2:$D$9149,$D132)),AVERAGEIFS(Observed!AE$2:AE$9149,Observed!$A$2:$A$9149,$A132,Observed!$D$2:$D$9149,$D132),"")</f>
        <v/>
      </c>
      <c r="AF132" s="22">
        <f>IF(ISNUMBER(AVERAGEIFS(Observed!AF$2:AF$9149,Observed!$A$2:$A$9149,$A132,Observed!$D$2:$D$9149,$D132)),AVERAGEIFS(Observed!AF$2:AF$9149,Observed!$A$2:$A$9149,$A132,Observed!$D$2:$D$9149,$D132),"")</f>
        <v>20.167354583740234</v>
      </c>
      <c r="AG132" s="22">
        <f>IF(ISNUMBER(AVERAGEIFS(Observed!AG$2:AG$9149,Observed!$A$2:$A$9149,$A132,Observed!$D$2:$D$9149,$D132)),AVERAGEIFS(Observed!AG$2:AG$9149,Observed!$A$2:$A$9149,$A132,Observed!$D$2:$D$9149,$D132),"")</f>
        <v>79.832645416259766</v>
      </c>
      <c r="AH132" s="22">
        <f>IF(ISNUMBER(AVERAGEIFS(Observed!AH$2:AH$9149,Observed!$A$2:$A$9149,$A132,Observed!$D$2:$D$9149,$D132)),AVERAGEIFS(Observed!AH$2:AH$9149,Observed!$A$2:$A$9149,$A132,Observed!$D$2:$D$9149,$D132),"")</f>
        <v>19.840889930725098</v>
      </c>
      <c r="AI132" s="22">
        <f>IF(ISNUMBER(AVERAGEIFS(Observed!AI$2:AI$9149,Observed!$A$2:$A$9149,$A132,Observed!$D$2:$D$9149,$D132)),AVERAGEIFS(Observed!AI$2:AI$9149,Observed!$A$2:$A$9149,$A132,Observed!$D$2:$D$9149,$D132),"")</f>
        <v>25.690374374389648</v>
      </c>
      <c r="AJ132" s="22">
        <f>IF(ISNUMBER(AVERAGEIFS(Observed!AJ$2:AJ$9149,Observed!$A$2:$A$9149,$A132,Observed!$D$2:$D$9149,$D132)),AVERAGEIFS(Observed!AJ$2:AJ$9149,Observed!$A$2:$A$9149,$A132,Observed!$D$2:$D$9149,$D132),"")</f>
        <v>2.6141505241394043</v>
      </c>
      <c r="AK132" s="22">
        <f>IF(ISNUMBER(AVERAGEIFS(Observed!AK$2:AK$9149,Observed!$A$2:$A$9149,$A132,Observed!$D$2:$D$9149,$D132)),AVERAGEIFS(Observed!AK$2:AK$9149,Observed!$A$2:$A$9149,$A132,Observed!$D$2:$D$9149,$D132),"")</f>
        <v>19.547032356262207</v>
      </c>
      <c r="AL132" s="23">
        <f>IF(ISNUMBER(AVERAGEIFS(Observed!AL$2:AL$9149,Observed!$A$2:$A$9149,$A132,Observed!$D$2:$D$9149,$D132)),AVERAGEIFS(Observed!AL$2:AL$9149,Observed!$A$2:$A$9149,$A132,Observed!$D$2:$D$9149,$D132),"")</f>
        <v>3.1275251770019531E-2</v>
      </c>
      <c r="AM132" s="23">
        <f>IF(ISNUMBER(AVERAGEIFS(Observed!AM$2:AM$9149,Observed!$A$2:$A$9149,$A132,Observed!$D$2:$D$9149,$D132)),AVERAGEIFS(Observed!AM$2:AM$9149,Observed!$A$2:$A$9149,$A132,Observed!$D$2:$D$9149,$D132),"")</f>
        <v>3.1275251770019531E-2</v>
      </c>
      <c r="AN132" s="22">
        <f>IF(ISNUMBER(AVERAGEIFS(Observed!AN$2:AN$9149,Observed!$A$2:$A$9149,$A132,Observed!$D$2:$D$9149,$D132)),AVERAGEIFS(Observed!AN$2:AN$9149,Observed!$A$2:$A$9149,$A132,Observed!$D$2:$D$9149,$D132),"")</f>
        <v>68.831916809082031</v>
      </c>
      <c r="AO132" s="22">
        <f>IF(ISNUMBER(AVERAGEIFS(Observed!AO$2:AO$9149,Observed!$A$2:$A$9149,$A132,Observed!$D$2:$D$9149,$D132)),AVERAGEIFS(Observed!AO$2:AO$9149,Observed!$A$2:$A$9149,$A132,Observed!$D$2:$D$9149,$D132),"")</f>
        <v>11.013106689453124</v>
      </c>
      <c r="AP132" s="21" t="str">
        <f>IF(ISNUMBER(AVERAGEIFS(Observed!AP$2:AP$9149,Observed!$A$2:$A$9149,$A132,Observed!$D$2:$D$9149,$D132)),AVERAGEIFS(Observed!AP$2:AP$9149,Observed!$A$2:$A$9149,$A132,Observed!$D$2:$D$9149,$D132),"")</f>
        <v/>
      </c>
      <c r="AQ132" s="22" t="str">
        <f>IF(ISNUMBER(AVERAGEIFS(Observed!AQ$2:AQ$9149,Observed!$A$2:$A$9149,$A132,Observed!$D$2:$D$9149,$D132)),AVERAGEIFS(Observed!AQ$2:AQ$9149,Observed!$A$2:$A$9149,$A132,Observed!$D$2:$D$9149,$D132),"")</f>
        <v/>
      </c>
      <c r="AR132" s="22" t="str">
        <f>IF(ISNUMBER(AVERAGEIFS(Observed!AR$2:AR$9149,Observed!$A$2:$A$9149,$A132,Observed!$D$2:$D$9149,$D132)),AVERAGEIFS(Observed!AR$2:AR$9149,Observed!$A$2:$A$9149,$A132,Observed!$D$2:$D$9149,$D132),"")</f>
        <v/>
      </c>
      <c r="AS132" s="22" t="str">
        <f>IF(ISNUMBER(AVERAGEIFS(Observed!AS$2:AS$9149,Observed!$A$2:$A$9149,$A132,Observed!$D$2:$D$9149,$D132)),AVERAGEIFS(Observed!AS$2:AS$9149,Observed!$A$2:$A$9149,$A132,Observed!$D$2:$D$9149,$D132),"")</f>
        <v/>
      </c>
      <c r="AT132" s="22" t="str">
        <f>IF(ISNUMBER(AVERAGEIFS(Observed!AT$2:AT$9149,Observed!$A$2:$A$9149,$A132,Observed!$D$2:$D$9149,$D132)),AVERAGEIFS(Observed!AT$2:AT$9149,Observed!$A$2:$A$9149,$A132,Observed!$D$2:$D$9149,$D132),"")</f>
        <v/>
      </c>
      <c r="AU132" s="22" t="str">
        <f>IF(ISNUMBER(AVERAGEIFS(Observed!AU$2:AU$9149,Observed!$A$2:$A$9149,$A132,Observed!$D$2:$D$9149,$D132)),AVERAGEIFS(Observed!AU$2:AU$9149,Observed!$A$2:$A$9149,$A132,Observed!$D$2:$D$9149,$D132),"")</f>
        <v/>
      </c>
      <c r="AV132" s="2">
        <f>COUNTIFS(Observed!$A$2:$A$9149,$A132,Observed!$D$2:$D$9149,$D132)</f>
        <v>3</v>
      </c>
      <c r="AW132" s="2">
        <f t="shared" si="2"/>
        <v>11</v>
      </c>
    </row>
    <row r="133" spans="1:49" x14ac:dyDescent="0.25">
      <c r="A133" t="s">
        <v>26</v>
      </c>
      <c r="B133" t="s">
        <v>138</v>
      </c>
      <c r="C133" t="s">
        <v>43</v>
      </c>
      <c r="D133" s="3">
        <v>42459</v>
      </c>
      <c r="E133">
        <v>1</v>
      </c>
      <c r="F133" t="s">
        <v>59</v>
      </c>
      <c r="K133" s="24" t="s">
        <v>75</v>
      </c>
      <c r="L133" t="s">
        <v>22</v>
      </c>
      <c r="N133" s="2" t="s">
        <v>42</v>
      </c>
      <c r="O133" s="21">
        <f>IF(ISNUMBER(AVERAGEIFS(Observed!O$2:O$9149,Observed!$A$2:$A$9149,$A133,Observed!$D$2:$D$9149,$D133)),AVERAGEIFS(Observed!O$2:O$9149,Observed!$A$2:$A$9149,$A133,Observed!$D$2:$D$9149,$D133),"")</f>
        <v>911.45833333333337</v>
      </c>
      <c r="P133" s="22">
        <f>IF(ISNUMBER(AVERAGEIFS(Observed!P$2:P$9149,Observed!$A$2:$A$9149,$A133,Observed!$D$2:$D$9149,$D133)),AVERAGEIFS(Observed!P$2:P$9149,Observed!$A$2:$A$9149,$A133,Observed!$D$2:$D$9149,$D133),"")</f>
        <v>91.145833333333329</v>
      </c>
      <c r="Q133" s="22" t="str">
        <f>IF(ISNUMBER(AVERAGEIFS(Observed!Q$2:Q$9149,Observed!$A$2:$A$9149,$A133,Observed!$D$2:$D$9149,$D133)),AVERAGEIFS(Observed!Q$2:Q$9149,Observed!$A$2:$A$9149,$A133,Observed!$D$2:$D$9149,$D133),"")</f>
        <v/>
      </c>
      <c r="R133" s="22" t="str">
        <f>IF(ISNUMBER(AVERAGEIFS(Observed!R$2:R$9149,Observed!$A$2:$A$9149,$A133,Observed!$D$2:$D$9149,$D133)),AVERAGEIFS(Observed!R$2:R$9149,Observed!$A$2:$A$9149,$A133,Observed!$D$2:$D$9149,$D133),"")</f>
        <v/>
      </c>
      <c r="S133" s="22" t="str">
        <f>IF(ISNUMBER(AVERAGEIFS(Observed!S$2:S$9149,Observed!$A$2:$A$9149,$A133,Observed!$D$2:$D$9149,$D133)),AVERAGEIFS(Observed!S$2:S$9149,Observed!$A$2:$A$9149,$A133,Observed!$D$2:$D$9149,$D133),"")</f>
        <v/>
      </c>
      <c r="T133" s="23" t="str">
        <f>IF(ISNUMBER(AVERAGEIFS(Observed!T$2:T$9149,Observed!$A$2:$A$9149,$A133,Observed!$D$2:$D$9149,$D133)),AVERAGEIFS(Observed!T$2:T$9149,Observed!$A$2:$A$9149,$A133,Observed!$D$2:$D$9149,$D133),"")</f>
        <v/>
      </c>
      <c r="U133" s="23" t="str">
        <f>IF(ISNUMBER(AVERAGEIFS(Observed!U$2:U$9149,Observed!$A$2:$A$9149,$A133,Observed!$D$2:$D$9149,$D133)),AVERAGEIFS(Observed!U$2:U$9149,Observed!$A$2:$A$9149,$A133,Observed!$D$2:$D$9149,$D133),"")</f>
        <v/>
      </c>
      <c r="V133" s="23" t="str">
        <f>IF(ISNUMBER(AVERAGEIFS(Observed!V$2:V$9149,Observed!$A$2:$A$9149,$A133,Observed!$D$2:$D$9149,$D133)),AVERAGEIFS(Observed!V$2:V$9149,Observed!$A$2:$A$9149,$A133,Observed!$D$2:$D$9149,$D133),"")</f>
        <v/>
      </c>
      <c r="W133" s="21" t="str">
        <f>IF(ISNUMBER(AVERAGEIFS(Observed!W$2:W$9149,Observed!$A$2:$A$9149,$A133,Observed!$D$2:$D$9149,$D133)),AVERAGEIFS(Observed!W$2:W$9149,Observed!$A$2:$A$9149,$A133,Observed!$D$2:$D$9149,$D133),"")</f>
        <v/>
      </c>
      <c r="X133" s="35" t="str">
        <f>IF(ISNUMBER(AVERAGEIFS(Observed!X$2:X$9149,Observed!$A$2:$A$9149,$A133,Observed!$D$2:$D$9149,$D133)),AVERAGEIFS(Observed!X$2:X$9149,Observed!$A$2:$A$9149,$A133,Observed!$D$2:$D$9149,$D133),"")</f>
        <v/>
      </c>
      <c r="Y133" s="35" t="str">
        <f>IF(ISNUMBER(AVERAGEIFS(Observed!Y$2:Y$9149,Observed!$A$2:$A$9149,$A133,Observed!$D$2:$D$9149,$D133)),AVERAGEIFS(Observed!Y$2:Y$9149,Observed!$A$2:$A$9149,$A133,Observed!$D$2:$D$9149,$D133),"")</f>
        <v/>
      </c>
      <c r="Z133" s="22" t="str">
        <f>IF(ISNUMBER(AVERAGEIFS(Observed!Z$2:Z$9149,Observed!$A$2:$A$9149,$A133,Observed!$D$2:$D$9149,$D133)),AVERAGEIFS(Observed!Z$2:Z$9149,Observed!$A$2:$A$9149,$A133,Observed!$D$2:$D$9149,$D133),"")</f>
        <v/>
      </c>
      <c r="AA133" s="22" t="str">
        <f>IF(ISNUMBER(AVERAGEIFS(Observed!AA$2:AA$9149,Observed!$A$2:$A$9149,$A133,Observed!$D$2:$D$9149,$D133)),AVERAGEIFS(Observed!AA$2:AA$9149,Observed!$A$2:$A$9149,$A133,Observed!$D$2:$D$9149,$D133),"")</f>
        <v/>
      </c>
      <c r="AB133" s="22" t="str">
        <f>IF(ISNUMBER(AVERAGEIFS(Observed!AB$2:AB$9149,Observed!$A$2:$A$9149,$A133,Observed!$D$2:$D$9149,$D133)),AVERAGEIFS(Observed!AB$2:AB$9149,Observed!$A$2:$A$9149,$A133,Observed!$D$2:$D$9149,$D133),"")</f>
        <v/>
      </c>
      <c r="AC133" s="22" t="str">
        <f>IF(ISNUMBER(AVERAGEIFS(Observed!AC$2:AC$9149,Observed!$A$2:$A$9149,$A133,Observed!$D$2:$D$9149,$D133)),AVERAGEIFS(Observed!AC$2:AC$9149,Observed!$A$2:$A$9149,$A133,Observed!$D$2:$D$9149,$D133),"")</f>
        <v/>
      </c>
      <c r="AD133" s="22" t="str">
        <f>IF(ISNUMBER(AVERAGEIFS(Observed!AD$2:AD$9149,Observed!$A$2:$A$9149,$A133,Observed!$D$2:$D$9149,$D133)),AVERAGEIFS(Observed!AD$2:AD$9149,Observed!$A$2:$A$9149,$A133,Observed!$D$2:$D$9149,$D133),"")</f>
        <v/>
      </c>
      <c r="AE133" s="22" t="str">
        <f>IF(ISNUMBER(AVERAGEIFS(Observed!AE$2:AE$9149,Observed!$A$2:$A$9149,$A133,Observed!$D$2:$D$9149,$D133)),AVERAGEIFS(Observed!AE$2:AE$9149,Observed!$A$2:$A$9149,$A133,Observed!$D$2:$D$9149,$D133),"")</f>
        <v/>
      </c>
      <c r="AF133" s="22">
        <f>IF(ISNUMBER(AVERAGEIFS(Observed!AF$2:AF$9149,Observed!$A$2:$A$9149,$A133,Observed!$D$2:$D$9149,$D133)),AVERAGEIFS(Observed!AF$2:AF$9149,Observed!$A$2:$A$9149,$A133,Observed!$D$2:$D$9149,$D133),"")</f>
        <v>14.884841918945313</v>
      </c>
      <c r="AG133" s="22">
        <f>IF(ISNUMBER(AVERAGEIFS(Observed!AG$2:AG$9149,Observed!$A$2:$A$9149,$A133,Observed!$D$2:$D$9149,$D133)),AVERAGEIFS(Observed!AG$2:AG$9149,Observed!$A$2:$A$9149,$A133,Observed!$D$2:$D$9149,$D133),"")</f>
        <v>85.115158081054688</v>
      </c>
      <c r="AH133" s="22">
        <f>IF(ISNUMBER(AVERAGEIFS(Observed!AH$2:AH$9149,Observed!$A$2:$A$9149,$A133,Observed!$D$2:$D$9149,$D133)),AVERAGEIFS(Observed!AH$2:AH$9149,Observed!$A$2:$A$9149,$A133,Observed!$D$2:$D$9149,$D133),"")</f>
        <v>19.982933044433594</v>
      </c>
      <c r="AI133" s="22">
        <f>IF(ISNUMBER(AVERAGEIFS(Observed!AI$2:AI$9149,Observed!$A$2:$A$9149,$A133,Observed!$D$2:$D$9149,$D133)),AVERAGEIFS(Observed!AI$2:AI$9149,Observed!$A$2:$A$9149,$A133,Observed!$D$2:$D$9149,$D133),"")</f>
        <v>23.460217157999676</v>
      </c>
      <c r="AJ133" s="22">
        <f>IF(ISNUMBER(AVERAGEIFS(Observed!AJ$2:AJ$9149,Observed!$A$2:$A$9149,$A133,Observed!$D$2:$D$9149,$D133)),AVERAGEIFS(Observed!AJ$2:AJ$9149,Observed!$A$2:$A$9149,$A133,Observed!$D$2:$D$9149,$D133),"")</f>
        <v>13.58935292561849</v>
      </c>
      <c r="AK133" s="22">
        <f>IF(ISNUMBER(AVERAGEIFS(Observed!AK$2:AK$9149,Observed!$A$2:$A$9149,$A133,Observed!$D$2:$D$9149,$D133)),AVERAGEIFS(Observed!AK$2:AK$9149,Observed!$A$2:$A$9149,$A133,Observed!$D$2:$D$9149,$D133),"")</f>
        <v>19.746905008951824</v>
      </c>
      <c r="AL133" s="23">
        <f>IF(ISNUMBER(AVERAGEIFS(Observed!AL$2:AL$9149,Observed!$A$2:$A$9149,$A133,Observed!$D$2:$D$9149,$D133)),AVERAGEIFS(Observed!AL$2:AL$9149,Observed!$A$2:$A$9149,$A133,Observed!$D$2:$D$9149,$D133),"")</f>
        <v>3.1595048014322911E-2</v>
      </c>
      <c r="AM133" s="23">
        <f>IF(ISNUMBER(AVERAGEIFS(Observed!AM$2:AM$9149,Observed!$A$2:$A$9149,$A133,Observed!$D$2:$D$9149,$D133)),AVERAGEIFS(Observed!AM$2:AM$9149,Observed!$A$2:$A$9149,$A133,Observed!$D$2:$D$9149,$D133),"")</f>
        <v>3.1595048014322911E-2</v>
      </c>
      <c r="AN133" s="22">
        <f>IF(ISNUMBER(AVERAGEIFS(Observed!AN$2:AN$9149,Observed!$A$2:$A$9149,$A133,Observed!$D$2:$D$9149,$D133)),AVERAGEIFS(Observed!AN$2:AN$9149,Observed!$A$2:$A$9149,$A133,Observed!$D$2:$D$9149,$D133),"")</f>
        <v>74.828018188476563</v>
      </c>
      <c r="AO133" s="22">
        <f>IF(ISNUMBER(AVERAGEIFS(Observed!AO$2:AO$9149,Observed!$A$2:$A$9149,$A133,Observed!$D$2:$D$9149,$D133)),AVERAGEIFS(Observed!AO$2:AO$9149,Observed!$A$2:$A$9149,$A133,Observed!$D$2:$D$9149,$D133),"")</f>
        <v>11.97248291015625</v>
      </c>
      <c r="AP133" s="21" t="str">
        <f>IF(ISNUMBER(AVERAGEIFS(Observed!AP$2:AP$9149,Observed!$A$2:$A$9149,$A133,Observed!$D$2:$D$9149,$D133)),AVERAGEIFS(Observed!AP$2:AP$9149,Observed!$A$2:$A$9149,$A133,Observed!$D$2:$D$9149,$D133),"")</f>
        <v/>
      </c>
      <c r="AQ133" s="22" t="str">
        <f>IF(ISNUMBER(AVERAGEIFS(Observed!AQ$2:AQ$9149,Observed!$A$2:$A$9149,$A133,Observed!$D$2:$D$9149,$D133)),AVERAGEIFS(Observed!AQ$2:AQ$9149,Observed!$A$2:$A$9149,$A133,Observed!$D$2:$D$9149,$D133),"")</f>
        <v/>
      </c>
      <c r="AR133" s="22" t="str">
        <f>IF(ISNUMBER(AVERAGEIFS(Observed!AR$2:AR$9149,Observed!$A$2:$A$9149,$A133,Observed!$D$2:$D$9149,$D133)),AVERAGEIFS(Observed!AR$2:AR$9149,Observed!$A$2:$A$9149,$A133,Observed!$D$2:$D$9149,$D133),"")</f>
        <v/>
      </c>
      <c r="AS133" s="22" t="str">
        <f>IF(ISNUMBER(AVERAGEIFS(Observed!AS$2:AS$9149,Observed!$A$2:$A$9149,$A133,Observed!$D$2:$D$9149,$D133)),AVERAGEIFS(Observed!AS$2:AS$9149,Observed!$A$2:$A$9149,$A133,Observed!$D$2:$D$9149,$D133),"")</f>
        <v/>
      </c>
      <c r="AT133" s="22" t="str">
        <f>IF(ISNUMBER(AVERAGEIFS(Observed!AT$2:AT$9149,Observed!$A$2:$A$9149,$A133,Observed!$D$2:$D$9149,$D133)),AVERAGEIFS(Observed!AT$2:AT$9149,Observed!$A$2:$A$9149,$A133,Observed!$D$2:$D$9149,$D133),"")</f>
        <v/>
      </c>
      <c r="AU133" s="22" t="str">
        <f>IF(ISNUMBER(AVERAGEIFS(Observed!AU$2:AU$9149,Observed!$A$2:$A$9149,$A133,Observed!$D$2:$D$9149,$D133)),AVERAGEIFS(Observed!AU$2:AU$9149,Observed!$A$2:$A$9149,$A133,Observed!$D$2:$D$9149,$D133),"")</f>
        <v/>
      </c>
      <c r="AV133" s="2">
        <f>COUNTIFS(Observed!$A$2:$A$9149,$A133,Observed!$D$2:$D$9149,$D133)</f>
        <v>3</v>
      </c>
      <c r="AW133" s="2">
        <f t="shared" si="2"/>
        <v>11</v>
      </c>
    </row>
    <row r="134" spans="1:49" x14ac:dyDescent="0.25">
      <c r="A134" t="s">
        <v>25</v>
      </c>
      <c r="B134" t="s">
        <v>138</v>
      </c>
      <c r="C134" t="s">
        <v>43</v>
      </c>
      <c r="D134" s="3">
        <v>42460</v>
      </c>
      <c r="E134">
        <v>1</v>
      </c>
      <c r="F134" t="s">
        <v>54</v>
      </c>
      <c r="K134" s="24" t="s">
        <v>75</v>
      </c>
      <c r="L134" t="s">
        <v>22</v>
      </c>
      <c r="M134">
        <v>2.8</v>
      </c>
      <c r="N134" s="2" t="s">
        <v>20</v>
      </c>
      <c r="O134" s="21" t="str">
        <f>IF(ISNUMBER(AVERAGEIFS(Observed!O$2:O$9149,Observed!$A$2:$A$9149,$A134,Observed!$D$2:$D$9149,$D134)),AVERAGEIFS(Observed!O$2:O$9149,Observed!$A$2:$A$9149,$A134,Observed!$D$2:$D$9149,$D134),"")</f>
        <v/>
      </c>
      <c r="P134" s="22" t="str">
        <f>IF(ISNUMBER(AVERAGEIFS(Observed!P$2:P$9149,Observed!$A$2:$A$9149,$A134,Observed!$D$2:$D$9149,$D134)),AVERAGEIFS(Observed!P$2:P$9149,Observed!$A$2:$A$9149,$A134,Observed!$D$2:$D$9149,$D134),"")</f>
        <v/>
      </c>
      <c r="Q134" s="22">
        <f>IF(ISNUMBER(AVERAGEIFS(Observed!Q$2:Q$9149,Observed!$A$2:$A$9149,$A134,Observed!$D$2:$D$9149,$D134)),AVERAGEIFS(Observed!Q$2:Q$9149,Observed!$A$2:$A$9149,$A134,Observed!$D$2:$D$9149,$D134),"")</f>
        <v>38.670957617655233</v>
      </c>
      <c r="R134" s="22">
        <f>IF(ISNUMBER(AVERAGEIFS(Observed!R$2:R$9149,Observed!$A$2:$A$9149,$A134,Observed!$D$2:$D$9149,$D134)),AVERAGEIFS(Observed!R$2:R$9149,Observed!$A$2:$A$9149,$A134,Observed!$D$2:$D$9149,$D134),"")</f>
        <v>38.670957617655233</v>
      </c>
      <c r="S134" s="22">
        <f>IF(ISNUMBER(AVERAGEIFS(Observed!S$2:S$9149,Observed!$A$2:$A$9149,$A134,Observed!$D$2:$D$9149,$D134)),AVERAGEIFS(Observed!S$2:S$9149,Observed!$A$2:$A$9149,$A134,Observed!$D$2:$D$9149,$D134),"")</f>
        <v>584.4642116592255</v>
      </c>
      <c r="T134" s="23" t="str">
        <f>IF(ISNUMBER(AVERAGEIFS(Observed!T$2:T$9149,Observed!$A$2:$A$9149,$A134,Observed!$D$2:$D$9149,$D134)),AVERAGEIFS(Observed!T$2:T$9149,Observed!$A$2:$A$9149,$A134,Observed!$D$2:$D$9149,$D134),"")</f>
        <v/>
      </c>
      <c r="U134" s="23" t="str">
        <f>IF(ISNUMBER(AVERAGEIFS(Observed!U$2:U$9149,Observed!$A$2:$A$9149,$A134,Observed!$D$2:$D$9149,$D134)),AVERAGEIFS(Observed!U$2:U$9149,Observed!$A$2:$A$9149,$A134,Observed!$D$2:$D$9149,$D134),"")</f>
        <v/>
      </c>
      <c r="V134" s="23" t="str">
        <f>IF(ISNUMBER(AVERAGEIFS(Observed!V$2:V$9149,Observed!$A$2:$A$9149,$A134,Observed!$D$2:$D$9149,$D134)),AVERAGEIFS(Observed!V$2:V$9149,Observed!$A$2:$A$9149,$A134,Observed!$D$2:$D$9149,$D134),"")</f>
        <v/>
      </c>
      <c r="W134" s="21" t="str">
        <f>IF(ISNUMBER(AVERAGEIFS(Observed!W$2:W$9149,Observed!$A$2:$A$9149,$A134,Observed!$D$2:$D$9149,$D134)),AVERAGEIFS(Observed!W$2:W$9149,Observed!$A$2:$A$9149,$A134,Observed!$D$2:$D$9149,$D134),"")</f>
        <v/>
      </c>
      <c r="X134" s="35" t="str">
        <f>IF(ISNUMBER(AVERAGEIFS(Observed!X$2:X$9149,Observed!$A$2:$A$9149,$A134,Observed!$D$2:$D$9149,$D134)),AVERAGEIFS(Observed!X$2:X$9149,Observed!$A$2:$A$9149,$A134,Observed!$D$2:$D$9149,$D134),"")</f>
        <v/>
      </c>
      <c r="Y134" s="35" t="str">
        <f>IF(ISNUMBER(AVERAGEIFS(Observed!Y$2:Y$9149,Observed!$A$2:$A$9149,$A134,Observed!$D$2:$D$9149,$D134)),AVERAGEIFS(Observed!Y$2:Y$9149,Observed!$A$2:$A$9149,$A134,Observed!$D$2:$D$9149,$D134),"")</f>
        <v/>
      </c>
      <c r="Z134" s="22" t="str">
        <f>IF(ISNUMBER(AVERAGEIFS(Observed!Z$2:Z$9149,Observed!$A$2:$A$9149,$A134,Observed!$D$2:$D$9149,$D134)),AVERAGEIFS(Observed!Z$2:Z$9149,Observed!$A$2:$A$9149,$A134,Observed!$D$2:$D$9149,$D134),"")</f>
        <v/>
      </c>
      <c r="AA134" s="22" t="str">
        <f>IF(ISNUMBER(AVERAGEIFS(Observed!AA$2:AA$9149,Observed!$A$2:$A$9149,$A134,Observed!$D$2:$D$9149,$D134)),AVERAGEIFS(Observed!AA$2:AA$9149,Observed!$A$2:$A$9149,$A134,Observed!$D$2:$D$9149,$D134),"")</f>
        <v/>
      </c>
      <c r="AB134" s="22" t="str">
        <f>IF(ISNUMBER(AVERAGEIFS(Observed!AB$2:AB$9149,Observed!$A$2:$A$9149,$A134,Observed!$D$2:$D$9149,$D134)),AVERAGEIFS(Observed!AB$2:AB$9149,Observed!$A$2:$A$9149,$A134,Observed!$D$2:$D$9149,$D134),"")</f>
        <v/>
      </c>
      <c r="AC134" s="22" t="str">
        <f>IF(ISNUMBER(AVERAGEIFS(Observed!AC$2:AC$9149,Observed!$A$2:$A$9149,$A134,Observed!$D$2:$D$9149,$D134)),AVERAGEIFS(Observed!AC$2:AC$9149,Observed!$A$2:$A$9149,$A134,Observed!$D$2:$D$9149,$D134),"")</f>
        <v/>
      </c>
      <c r="AD134" s="22" t="str">
        <f>IF(ISNUMBER(AVERAGEIFS(Observed!AD$2:AD$9149,Observed!$A$2:$A$9149,$A134,Observed!$D$2:$D$9149,$D134)),AVERAGEIFS(Observed!AD$2:AD$9149,Observed!$A$2:$A$9149,$A134,Observed!$D$2:$D$9149,$D134),"")</f>
        <v/>
      </c>
      <c r="AE134" s="22" t="str">
        <f>IF(ISNUMBER(AVERAGEIFS(Observed!AE$2:AE$9149,Observed!$A$2:$A$9149,$A134,Observed!$D$2:$D$9149,$D134)),AVERAGEIFS(Observed!AE$2:AE$9149,Observed!$A$2:$A$9149,$A134,Observed!$D$2:$D$9149,$D134),"")</f>
        <v/>
      </c>
      <c r="AF134" s="22">
        <f>IF(ISNUMBER(AVERAGEIFS(Observed!AF$2:AF$9149,Observed!$A$2:$A$9149,$A134,Observed!$D$2:$D$9149,$D134)),AVERAGEIFS(Observed!AF$2:AF$9149,Observed!$A$2:$A$9149,$A134,Observed!$D$2:$D$9149,$D134),"")</f>
        <v>18.342365264892578</v>
      </c>
      <c r="AG134" s="22">
        <f>IF(ISNUMBER(AVERAGEIFS(Observed!AG$2:AG$9149,Observed!$A$2:$A$9149,$A134,Observed!$D$2:$D$9149,$D134)),AVERAGEIFS(Observed!AG$2:AG$9149,Observed!$A$2:$A$9149,$A134,Observed!$D$2:$D$9149,$D134),"")</f>
        <v>81.657634735107422</v>
      </c>
      <c r="AH134" s="22">
        <f>IF(ISNUMBER(AVERAGEIFS(Observed!AH$2:AH$9149,Observed!$A$2:$A$9149,$A134,Observed!$D$2:$D$9149,$D134)),AVERAGEIFS(Observed!AH$2:AH$9149,Observed!$A$2:$A$9149,$A134,Observed!$D$2:$D$9149,$D134),"")</f>
        <v>19.507807731628418</v>
      </c>
      <c r="AI134" s="22">
        <f>IF(ISNUMBER(AVERAGEIFS(Observed!AI$2:AI$9149,Observed!$A$2:$A$9149,$A134,Observed!$D$2:$D$9149,$D134)),AVERAGEIFS(Observed!AI$2:AI$9149,Observed!$A$2:$A$9149,$A134,Observed!$D$2:$D$9149,$D134),"")</f>
        <v>25.698048114776611</v>
      </c>
      <c r="AJ134" s="22">
        <f>IF(ISNUMBER(AVERAGEIFS(Observed!AJ$2:AJ$9149,Observed!$A$2:$A$9149,$A134,Observed!$D$2:$D$9149,$D134)),AVERAGEIFS(Observed!AJ$2:AJ$9149,Observed!$A$2:$A$9149,$A134,Observed!$D$2:$D$9149,$D134),"")</f>
        <v>6.548233687877655</v>
      </c>
      <c r="AK134" s="22">
        <f>IF(ISNUMBER(AVERAGEIFS(Observed!AK$2:AK$9149,Observed!$A$2:$A$9149,$A134,Observed!$D$2:$D$9149,$D134)),AVERAGEIFS(Observed!AK$2:AK$9149,Observed!$A$2:$A$9149,$A134,Observed!$D$2:$D$9149,$D134),"")</f>
        <v>18.384964942932129</v>
      </c>
      <c r="AL134" s="23">
        <f>IF(ISNUMBER(AVERAGEIFS(Observed!AL$2:AL$9149,Observed!$A$2:$A$9149,$A134,Observed!$D$2:$D$9149,$D134)),AVERAGEIFS(Observed!AL$2:AL$9149,Observed!$A$2:$A$9149,$A134,Observed!$D$2:$D$9149,$D134),"")</f>
        <v>2.9415943908691407E-2</v>
      </c>
      <c r="AM134" s="23">
        <f>IF(ISNUMBER(AVERAGEIFS(Observed!AM$2:AM$9149,Observed!$A$2:$A$9149,$A134,Observed!$D$2:$D$9149,$D134)),AVERAGEIFS(Observed!AM$2:AM$9149,Observed!$A$2:$A$9149,$A134,Observed!$D$2:$D$9149,$D134),"")</f>
        <v>2.9415943908691407E-2</v>
      </c>
      <c r="AN134" s="22">
        <f>IF(ISNUMBER(AVERAGEIFS(Observed!AN$2:AN$9149,Observed!$A$2:$A$9149,$A134,Observed!$D$2:$D$9149,$D134)),AVERAGEIFS(Observed!AN$2:AN$9149,Observed!$A$2:$A$9149,$A134,Observed!$D$2:$D$9149,$D134),"")</f>
        <v>70.925724029541016</v>
      </c>
      <c r="AO134" s="22">
        <f>IF(ISNUMBER(AVERAGEIFS(Observed!AO$2:AO$9149,Observed!$A$2:$A$9149,$A134,Observed!$D$2:$D$9149,$D134)),AVERAGEIFS(Observed!AO$2:AO$9149,Observed!$A$2:$A$9149,$A134,Observed!$D$2:$D$9149,$D134),"")</f>
        <v>11.348115844726562</v>
      </c>
      <c r="AP134" s="21" t="str">
        <f>IF(ISNUMBER(AVERAGEIFS(Observed!AP$2:AP$9149,Observed!$A$2:$A$9149,$A134,Observed!$D$2:$D$9149,$D134)),AVERAGEIFS(Observed!AP$2:AP$9149,Observed!$A$2:$A$9149,$A134,Observed!$D$2:$D$9149,$D134),"")</f>
        <v/>
      </c>
      <c r="AQ134" s="22" t="str">
        <f>IF(ISNUMBER(AVERAGEIFS(Observed!AQ$2:AQ$9149,Observed!$A$2:$A$9149,$A134,Observed!$D$2:$D$9149,$D134)),AVERAGEIFS(Observed!AQ$2:AQ$9149,Observed!$A$2:$A$9149,$A134,Observed!$D$2:$D$9149,$D134),"")</f>
        <v/>
      </c>
      <c r="AR134" s="22" t="str">
        <f>IF(ISNUMBER(AVERAGEIFS(Observed!AR$2:AR$9149,Observed!$A$2:$A$9149,$A134,Observed!$D$2:$D$9149,$D134)),AVERAGEIFS(Observed!AR$2:AR$9149,Observed!$A$2:$A$9149,$A134,Observed!$D$2:$D$9149,$D134),"")</f>
        <v/>
      </c>
      <c r="AS134" s="22" t="str">
        <f>IF(ISNUMBER(AVERAGEIFS(Observed!AS$2:AS$9149,Observed!$A$2:$A$9149,$A134,Observed!$D$2:$D$9149,$D134)),AVERAGEIFS(Observed!AS$2:AS$9149,Observed!$A$2:$A$9149,$A134,Observed!$D$2:$D$9149,$D134),"")</f>
        <v/>
      </c>
      <c r="AT134" s="22">
        <f>IF(ISNUMBER(AVERAGEIFS(Observed!AT$2:AT$9149,Observed!$A$2:$A$9149,$A134,Observed!$D$2:$D$9149,$D134)),AVERAGEIFS(Observed!AT$2:AT$9149,Observed!$A$2:$A$9149,$A134,Observed!$D$2:$D$9149,$D134),"")</f>
        <v>1.1465000000000001</v>
      </c>
      <c r="AU134" s="22">
        <f>IF(ISNUMBER(AVERAGEIFS(Observed!AU$2:AU$9149,Observed!$A$2:$A$9149,$A134,Observed!$D$2:$D$9149,$D134)),AVERAGEIFS(Observed!AU$2:AU$9149,Observed!$A$2:$A$9149,$A134,Observed!$D$2:$D$9149,$D134),"")</f>
        <v>14.357500000000002</v>
      </c>
      <c r="AV134" s="2">
        <f>COUNTIFS(Observed!$A$2:$A$9149,$A134,Observed!$D$2:$D$9149,$D134)</f>
        <v>4</v>
      </c>
      <c r="AW134" s="2">
        <f t="shared" si="2"/>
        <v>15</v>
      </c>
    </row>
    <row r="135" spans="1:49" x14ac:dyDescent="0.25">
      <c r="A135" t="s">
        <v>23</v>
      </c>
      <c r="B135" t="s">
        <v>138</v>
      </c>
      <c r="C135" t="s">
        <v>43</v>
      </c>
      <c r="D135" s="3">
        <v>42460</v>
      </c>
      <c r="E135">
        <v>1</v>
      </c>
      <c r="F135" t="s">
        <v>55</v>
      </c>
      <c r="K135" s="24" t="s">
        <v>75</v>
      </c>
      <c r="L135" t="s">
        <v>22</v>
      </c>
      <c r="M135">
        <v>2.8</v>
      </c>
      <c r="N135" s="2" t="s">
        <v>20</v>
      </c>
      <c r="O135" s="21" t="str">
        <f>IF(ISNUMBER(AVERAGEIFS(Observed!O$2:O$9149,Observed!$A$2:$A$9149,$A135,Observed!$D$2:$D$9149,$D135)),AVERAGEIFS(Observed!O$2:O$9149,Observed!$A$2:$A$9149,$A135,Observed!$D$2:$D$9149,$D135),"")</f>
        <v/>
      </c>
      <c r="P135" s="22" t="str">
        <f>IF(ISNUMBER(AVERAGEIFS(Observed!P$2:P$9149,Observed!$A$2:$A$9149,$A135,Observed!$D$2:$D$9149,$D135)),AVERAGEIFS(Observed!P$2:P$9149,Observed!$A$2:$A$9149,$A135,Observed!$D$2:$D$9149,$D135),"")</f>
        <v/>
      </c>
      <c r="Q135" s="22">
        <f>IF(ISNUMBER(AVERAGEIFS(Observed!Q$2:Q$9149,Observed!$A$2:$A$9149,$A135,Observed!$D$2:$D$9149,$D135)),AVERAGEIFS(Observed!Q$2:Q$9149,Observed!$A$2:$A$9149,$A135,Observed!$D$2:$D$9149,$D135),"")</f>
        <v>79.988071669740776</v>
      </c>
      <c r="R135" s="22">
        <f>IF(ISNUMBER(AVERAGEIFS(Observed!R$2:R$9149,Observed!$A$2:$A$9149,$A135,Observed!$D$2:$D$9149,$D135)),AVERAGEIFS(Observed!R$2:R$9149,Observed!$A$2:$A$9149,$A135,Observed!$D$2:$D$9149,$D135),"")</f>
        <v>79.988071669740776</v>
      </c>
      <c r="S135" s="22">
        <f>IF(ISNUMBER(AVERAGEIFS(Observed!S$2:S$9149,Observed!$A$2:$A$9149,$A135,Observed!$D$2:$D$9149,$D135)),AVERAGEIFS(Observed!S$2:S$9149,Observed!$A$2:$A$9149,$A135,Observed!$D$2:$D$9149,$D135),"")</f>
        <v>917.6296981978918</v>
      </c>
      <c r="T135" s="23" t="str">
        <f>IF(ISNUMBER(AVERAGEIFS(Observed!T$2:T$9149,Observed!$A$2:$A$9149,$A135,Observed!$D$2:$D$9149,$D135)),AVERAGEIFS(Observed!T$2:T$9149,Observed!$A$2:$A$9149,$A135,Observed!$D$2:$D$9149,$D135),"")</f>
        <v/>
      </c>
      <c r="U135" s="23" t="str">
        <f>IF(ISNUMBER(AVERAGEIFS(Observed!U$2:U$9149,Observed!$A$2:$A$9149,$A135,Observed!$D$2:$D$9149,$D135)),AVERAGEIFS(Observed!U$2:U$9149,Observed!$A$2:$A$9149,$A135,Observed!$D$2:$D$9149,$D135),"")</f>
        <v/>
      </c>
      <c r="V135" s="23" t="str">
        <f>IF(ISNUMBER(AVERAGEIFS(Observed!V$2:V$9149,Observed!$A$2:$A$9149,$A135,Observed!$D$2:$D$9149,$D135)),AVERAGEIFS(Observed!V$2:V$9149,Observed!$A$2:$A$9149,$A135,Observed!$D$2:$D$9149,$D135),"")</f>
        <v/>
      </c>
      <c r="W135" s="21" t="str">
        <f>IF(ISNUMBER(AVERAGEIFS(Observed!W$2:W$9149,Observed!$A$2:$A$9149,$A135,Observed!$D$2:$D$9149,$D135)),AVERAGEIFS(Observed!W$2:W$9149,Observed!$A$2:$A$9149,$A135,Observed!$D$2:$D$9149,$D135),"")</f>
        <v/>
      </c>
      <c r="X135" s="35" t="str">
        <f>IF(ISNUMBER(AVERAGEIFS(Observed!X$2:X$9149,Observed!$A$2:$A$9149,$A135,Observed!$D$2:$D$9149,$D135)),AVERAGEIFS(Observed!X$2:X$9149,Observed!$A$2:$A$9149,$A135,Observed!$D$2:$D$9149,$D135),"")</f>
        <v/>
      </c>
      <c r="Y135" s="35" t="str">
        <f>IF(ISNUMBER(AVERAGEIFS(Observed!Y$2:Y$9149,Observed!$A$2:$A$9149,$A135,Observed!$D$2:$D$9149,$D135)),AVERAGEIFS(Observed!Y$2:Y$9149,Observed!$A$2:$A$9149,$A135,Observed!$D$2:$D$9149,$D135),"")</f>
        <v/>
      </c>
      <c r="Z135" s="22" t="str">
        <f>IF(ISNUMBER(AVERAGEIFS(Observed!Z$2:Z$9149,Observed!$A$2:$A$9149,$A135,Observed!$D$2:$D$9149,$D135)),AVERAGEIFS(Observed!Z$2:Z$9149,Observed!$A$2:$A$9149,$A135,Observed!$D$2:$D$9149,$D135),"")</f>
        <v/>
      </c>
      <c r="AA135" s="22" t="str">
        <f>IF(ISNUMBER(AVERAGEIFS(Observed!AA$2:AA$9149,Observed!$A$2:$A$9149,$A135,Observed!$D$2:$D$9149,$D135)),AVERAGEIFS(Observed!AA$2:AA$9149,Observed!$A$2:$A$9149,$A135,Observed!$D$2:$D$9149,$D135),"")</f>
        <v/>
      </c>
      <c r="AB135" s="22" t="str">
        <f>IF(ISNUMBER(AVERAGEIFS(Observed!AB$2:AB$9149,Observed!$A$2:$A$9149,$A135,Observed!$D$2:$D$9149,$D135)),AVERAGEIFS(Observed!AB$2:AB$9149,Observed!$A$2:$A$9149,$A135,Observed!$D$2:$D$9149,$D135),"")</f>
        <v/>
      </c>
      <c r="AC135" s="22" t="str">
        <f>IF(ISNUMBER(AVERAGEIFS(Observed!AC$2:AC$9149,Observed!$A$2:$A$9149,$A135,Observed!$D$2:$D$9149,$D135)),AVERAGEIFS(Observed!AC$2:AC$9149,Observed!$A$2:$A$9149,$A135,Observed!$D$2:$D$9149,$D135),"")</f>
        <v/>
      </c>
      <c r="AD135" s="22" t="str">
        <f>IF(ISNUMBER(AVERAGEIFS(Observed!AD$2:AD$9149,Observed!$A$2:$A$9149,$A135,Observed!$D$2:$D$9149,$D135)),AVERAGEIFS(Observed!AD$2:AD$9149,Observed!$A$2:$A$9149,$A135,Observed!$D$2:$D$9149,$D135),"")</f>
        <v/>
      </c>
      <c r="AE135" s="22" t="str">
        <f>IF(ISNUMBER(AVERAGEIFS(Observed!AE$2:AE$9149,Observed!$A$2:$A$9149,$A135,Observed!$D$2:$D$9149,$D135)),AVERAGEIFS(Observed!AE$2:AE$9149,Observed!$A$2:$A$9149,$A135,Observed!$D$2:$D$9149,$D135),"")</f>
        <v/>
      </c>
      <c r="AF135" s="22">
        <f>IF(ISNUMBER(AVERAGEIFS(Observed!AF$2:AF$9149,Observed!$A$2:$A$9149,$A135,Observed!$D$2:$D$9149,$D135)),AVERAGEIFS(Observed!AF$2:AF$9149,Observed!$A$2:$A$9149,$A135,Observed!$D$2:$D$9149,$D135),"")</f>
        <v>16.397361755371094</v>
      </c>
      <c r="AG135" s="22">
        <f>IF(ISNUMBER(AVERAGEIFS(Observed!AG$2:AG$9149,Observed!$A$2:$A$9149,$A135,Observed!$D$2:$D$9149,$D135)),AVERAGEIFS(Observed!AG$2:AG$9149,Observed!$A$2:$A$9149,$A135,Observed!$D$2:$D$9149,$D135),"")</f>
        <v>83.602638244628906</v>
      </c>
      <c r="AH135" s="22">
        <f>IF(ISNUMBER(AVERAGEIFS(Observed!AH$2:AH$9149,Observed!$A$2:$A$9149,$A135,Observed!$D$2:$D$9149,$D135)),AVERAGEIFS(Observed!AH$2:AH$9149,Observed!$A$2:$A$9149,$A135,Observed!$D$2:$D$9149,$D135),"")</f>
        <v>18.046659469604492</v>
      </c>
      <c r="AI135" s="22">
        <f>IF(ISNUMBER(AVERAGEIFS(Observed!AI$2:AI$9149,Observed!$A$2:$A$9149,$A135,Observed!$D$2:$D$9149,$D135)),AVERAGEIFS(Observed!AI$2:AI$9149,Observed!$A$2:$A$9149,$A135,Observed!$D$2:$D$9149,$D135),"")</f>
        <v>24.037736892700195</v>
      </c>
      <c r="AJ135" s="22">
        <f>IF(ISNUMBER(AVERAGEIFS(Observed!AJ$2:AJ$9149,Observed!$A$2:$A$9149,$A135,Observed!$D$2:$D$9149,$D135)),AVERAGEIFS(Observed!AJ$2:AJ$9149,Observed!$A$2:$A$9149,$A135,Observed!$D$2:$D$9149,$D135),"")</f>
        <v>5.935449481010437</v>
      </c>
      <c r="AK135" s="22">
        <f>IF(ISNUMBER(AVERAGEIFS(Observed!AK$2:AK$9149,Observed!$A$2:$A$9149,$A135,Observed!$D$2:$D$9149,$D135)),AVERAGEIFS(Observed!AK$2:AK$9149,Observed!$A$2:$A$9149,$A135,Observed!$D$2:$D$9149,$D135),"")</f>
        <v>19.883909702301025</v>
      </c>
      <c r="AL135" s="23">
        <f>IF(ISNUMBER(AVERAGEIFS(Observed!AL$2:AL$9149,Observed!$A$2:$A$9149,$A135,Observed!$D$2:$D$9149,$D135)),AVERAGEIFS(Observed!AL$2:AL$9149,Observed!$A$2:$A$9149,$A135,Observed!$D$2:$D$9149,$D135),"")</f>
        <v>3.1814255523681639E-2</v>
      </c>
      <c r="AM135" s="23">
        <f>IF(ISNUMBER(AVERAGEIFS(Observed!AM$2:AM$9149,Observed!$A$2:$A$9149,$A135,Observed!$D$2:$D$9149,$D135)),AVERAGEIFS(Observed!AM$2:AM$9149,Observed!$A$2:$A$9149,$A135,Observed!$D$2:$D$9149,$D135),"")</f>
        <v>3.1814255523681639E-2</v>
      </c>
      <c r="AN135" s="22">
        <f>IF(ISNUMBER(AVERAGEIFS(Observed!AN$2:AN$9149,Observed!$A$2:$A$9149,$A135,Observed!$D$2:$D$9149,$D135)),AVERAGEIFS(Observed!AN$2:AN$9149,Observed!$A$2:$A$9149,$A135,Observed!$D$2:$D$9149,$D135),"")</f>
        <v>75.161312103271484</v>
      </c>
      <c r="AO135" s="22">
        <f>IF(ISNUMBER(AVERAGEIFS(Observed!AO$2:AO$9149,Observed!$A$2:$A$9149,$A135,Observed!$D$2:$D$9149,$D135)),AVERAGEIFS(Observed!AO$2:AO$9149,Observed!$A$2:$A$9149,$A135,Observed!$D$2:$D$9149,$D135),"")</f>
        <v>12.025809936523437</v>
      </c>
      <c r="AP135" s="21" t="str">
        <f>IF(ISNUMBER(AVERAGEIFS(Observed!AP$2:AP$9149,Observed!$A$2:$A$9149,$A135,Observed!$D$2:$D$9149,$D135)),AVERAGEIFS(Observed!AP$2:AP$9149,Observed!$A$2:$A$9149,$A135,Observed!$D$2:$D$9149,$D135),"")</f>
        <v/>
      </c>
      <c r="AQ135" s="22" t="str">
        <f>IF(ISNUMBER(AVERAGEIFS(Observed!AQ$2:AQ$9149,Observed!$A$2:$A$9149,$A135,Observed!$D$2:$D$9149,$D135)),AVERAGEIFS(Observed!AQ$2:AQ$9149,Observed!$A$2:$A$9149,$A135,Observed!$D$2:$D$9149,$D135),"")</f>
        <v/>
      </c>
      <c r="AR135" s="22" t="str">
        <f>IF(ISNUMBER(AVERAGEIFS(Observed!AR$2:AR$9149,Observed!$A$2:$A$9149,$A135,Observed!$D$2:$D$9149,$D135)),AVERAGEIFS(Observed!AR$2:AR$9149,Observed!$A$2:$A$9149,$A135,Observed!$D$2:$D$9149,$D135),"")</f>
        <v/>
      </c>
      <c r="AS135" s="22" t="str">
        <f>IF(ISNUMBER(AVERAGEIFS(Observed!AS$2:AS$9149,Observed!$A$2:$A$9149,$A135,Observed!$D$2:$D$9149,$D135)),AVERAGEIFS(Observed!AS$2:AS$9149,Observed!$A$2:$A$9149,$A135,Observed!$D$2:$D$9149,$D135),"")</f>
        <v/>
      </c>
      <c r="AT135" s="22">
        <f>IF(ISNUMBER(AVERAGEIFS(Observed!AT$2:AT$9149,Observed!$A$2:$A$9149,$A135,Observed!$D$2:$D$9149,$D135)),AVERAGEIFS(Observed!AT$2:AT$9149,Observed!$A$2:$A$9149,$A135,Observed!$D$2:$D$9149,$D135),"")</f>
        <v>2.5439999999999996</v>
      </c>
      <c r="AU135" s="22">
        <f>IF(ISNUMBER(AVERAGEIFS(Observed!AU$2:AU$9149,Observed!$A$2:$A$9149,$A135,Observed!$D$2:$D$9149,$D135)),AVERAGEIFS(Observed!AU$2:AU$9149,Observed!$A$2:$A$9149,$A135,Observed!$D$2:$D$9149,$D135),"")</f>
        <v>22.03575</v>
      </c>
      <c r="AV135" s="2">
        <f>COUNTIFS(Observed!$A$2:$A$9149,$A135,Observed!$D$2:$D$9149,$D135)</f>
        <v>4</v>
      </c>
      <c r="AW135" s="2">
        <f t="shared" si="2"/>
        <v>15</v>
      </c>
    </row>
    <row r="136" spans="1:49" x14ac:dyDescent="0.25">
      <c r="A136" t="s">
        <v>24</v>
      </c>
      <c r="B136" t="s">
        <v>138</v>
      </c>
      <c r="C136" t="s">
        <v>43</v>
      </c>
      <c r="D136" s="3">
        <v>42460</v>
      </c>
      <c r="E136">
        <v>1</v>
      </c>
      <c r="F136" t="s">
        <v>56</v>
      </c>
      <c r="K136" s="24" t="s">
        <v>75</v>
      </c>
      <c r="L136" t="s">
        <v>22</v>
      </c>
      <c r="M136">
        <v>2.8</v>
      </c>
      <c r="N136" s="2" t="s">
        <v>20</v>
      </c>
      <c r="O136" s="21" t="str">
        <f>IF(ISNUMBER(AVERAGEIFS(Observed!O$2:O$9149,Observed!$A$2:$A$9149,$A136,Observed!$D$2:$D$9149,$D136)),AVERAGEIFS(Observed!O$2:O$9149,Observed!$A$2:$A$9149,$A136,Observed!$D$2:$D$9149,$D136),"")</f>
        <v/>
      </c>
      <c r="P136" s="22" t="str">
        <f>IF(ISNUMBER(AVERAGEIFS(Observed!P$2:P$9149,Observed!$A$2:$A$9149,$A136,Observed!$D$2:$D$9149,$D136)),AVERAGEIFS(Observed!P$2:P$9149,Observed!$A$2:$A$9149,$A136,Observed!$D$2:$D$9149,$D136),"")</f>
        <v/>
      </c>
      <c r="Q136" s="22">
        <f>IF(ISNUMBER(AVERAGEIFS(Observed!Q$2:Q$9149,Observed!$A$2:$A$9149,$A136,Observed!$D$2:$D$9149,$D136)),AVERAGEIFS(Observed!Q$2:Q$9149,Observed!$A$2:$A$9149,$A136,Observed!$D$2:$D$9149,$D136),"")</f>
        <v>99.015585100074816</v>
      </c>
      <c r="R136" s="22">
        <f>IF(ISNUMBER(AVERAGEIFS(Observed!R$2:R$9149,Observed!$A$2:$A$9149,$A136,Observed!$D$2:$D$9149,$D136)),AVERAGEIFS(Observed!R$2:R$9149,Observed!$A$2:$A$9149,$A136,Observed!$D$2:$D$9149,$D136),"")</f>
        <v>99.015585100074816</v>
      </c>
      <c r="S136" s="22">
        <f>IF(ISNUMBER(AVERAGEIFS(Observed!S$2:S$9149,Observed!$A$2:$A$9149,$A136,Observed!$D$2:$D$9149,$D136)),AVERAGEIFS(Observed!S$2:S$9149,Observed!$A$2:$A$9149,$A136,Observed!$D$2:$D$9149,$D136),"")</f>
        <v>1202.2887030679713</v>
      </c>
      <c r="T136" s="23" t="str">
        <f>IF(ISNUMBER(AVERAGEIFS(Observed!T$2:T$9149,Observed!$A$2:$A$9149,$A136,Observed!$D$2:$D$9149,$D136)),AVERAGEIFS(Observed!T$2:T$9149,Observed!$A$2:$A$9149,$A136,Observed!$D$2:$D$9149,$D136),"")</f>
        <v/>
      </c>
      <c r="U136" s="23" t="str">
        <f>IF(ISNUMBER(AVERAGEIFS(Observed!U$2:U$9149,Observed!$A$2:$A$9149,$A136,Observed!$D$2:$D$9149,$D136)),AVERAGEIFS(Observed!U$2:U$9149,Observed!$A$2:$A$9149,$A136,Observed!$D$2:$D$9149,$D136),"")</f>
        <v/>
      </c>
      <c r="V136" s="23" t="str">
        <f>IF(ISNUMBER(AVERAGEIFS(Observed!V$2:V$9149,Observed!$A$2:$A$9149,$A136,Observed!$D$2:$D$9149,$D136)),AVERAGEIFS(Observed!V$2:V$9149,Observed!$A$2:$A$9149,$A136,Observed!$D$2:$D$9149,$D136),"")</f>
        <v/>
      </c>
      <c r="W136" s="21" t="str">
        <f>IF(ISNUMBER(AVERAGEIFS(Observed!W$2:W$9149,Observed!$A$2:$A$9149,$A136,Observed!$D$2:$D$9149,$D136)),AVERAGEIFS(Observed!W$2:W$9149,Observed!$A$2:$A$9149,$A136,Observed!$D$2:$D$9149,$D136),"")</f>
        <v/>
      </c>
      <c r="X136" s="35" t="str">
        <f>IF(ISNUMBER(AVERAGEIFS(Observed!X$2:X$9149,Observed!$A$2:$A$9149,$A136,Observed!$D$2:$D$9149,$D136)),AVERAGEIFS(Observed!X$2:X$9149,Observed!$A$2:$A$9149,$A136,Observed!$D$2:$D$9149,$D136),"")</f>
        <v/>
      </c>
      <c r="Y136" s="35" t="str">
        <f>IF(ISNUMBER(AVERAGEIFS(Observed!Y$2:Y$9149,Observed!$A$2:$A$9149,$A136,Observed!$D$2:$D$9149,$D136)),AVERAGEIFS(Observed!Y$2:Y$9149,Observed!$A$2:$A$9149,$A136,Observed!$D$2:$D$9149,$D136),"")</f>
        <v/>
      </c>
      <c r="Z136" s="22" t="str">
        <f>IF(ISNUMBER(AVERAGEIFS(Observed!Z$2:Z$9149,Observed!$A$2:$A$9149,$A136,Observed!$D$2:$D$9149,$D136)),AVERAGEIFS(Observed!Z$2:Z$9149,Observed!$A$2:$A$9149,$A136,Observed!$D$2:$D$9149,$D136),"")</f>
        <v/>
      </c>
      <c r="AA136" s="22" t="str">
        <f>IF(ISNUMBER(AVERAGEIFS(Observed!AA$2:AA$9149,Observed!$A$2:$A$9149,$A136,Observed!$D$2:$D$9149,$D136)),AVERAGEIFS(Observed!AA$2:AA$9149,Observed!$A$2:$A$9149,$A136,Observed!$D$2:$D$9149,$D136),"")</f>
        <v/>
      </c>
      <c r="AB136" s="22" t="str">
        <f>IF(ISNUMBER(AVERAGEIFS(Observed!AB$2:AB$9149,Observed!$A$2:$A$9149,$A136,Observed!$D$2:$D$9149,$D136)),AVERAGEIFS(Observed!AB$2:AB$9149,Observed!$A$2:$A$9149,$A136,Observed!$D$2:$D$9149,$D136),"")</f>
        <v/>
      </c>
      <c r="AC136" s="22" t="str">
        <f>IF(ISNUMBER(AVERAGEIFS(Observed!AC$2:AC$9149,Observed!$A$2:$A$9149,$A136,Observed!$D$2:$D$9149,$D136)),AVERAGEIFS(Observed!AC$2:AC$9149,Observed!$A$2:$A$9149,$A136,Observed!$D$2:$D$9149,$D136),"")</f>
        <v/>
      </c>
      <c r="AD136" s="22" t="str">
        <f>IF(ISNUMBER(AVERAGEIFS(Observed!AD$2:AD$9149,Observed!$A$2:$A$9149,$A136,Observed!$D$2:$D$9149,$D136)),AVERAGEIFS(Observed!AD$2:AD$9149,Observed!$A$2:$A$9149,$A136,Observed!$D$2:$D$9149,$D136),"")</f>
        <v/>
      </c>
      <c r="AE136" s="22" t="str">
        <f>IF(ISNUMBER(AVERAGEIFS(Observed!AE$2:AE$9149,Observed!$A$2:$A$9149,$A136,Observed!$D$2:$D$9149,$D136)),AVERAGEIFS(Observed!AE$2:AE$9149,Observed!$A$2:$A$9149,$A136,Observed!$D$2:$D$9149,$D136),"")</f>
        <v/>
      </c>
      <c r="AF136" s="22">
        <f>IF(ISNUMBER(AVERAGEIFS(Observed!AF$2:AF$9149,Observed!$A$2:$A$9149,$A136,Observed!$D$2:$D$9149,$D136)),AVERAGEIFS(Observed!AF$2:AF$9149,Observed!$A$2:$A$9149,$A136,Observed!$D$2:$D$9149,$D136),"")</f>
        <v>15.004236221313477</v>
      </c>
      <c r="AG136" s="22">
        <f>IF(ISNUMBER(AVERAGEIFS(Observed!AG$2:AG$9149,Observed!$A$2:$A$9149,$A136,Observed!$D$2:$D$9149,$D136)),AVERAGEIFS(Observed!AG$2:AG$9149,Observed!$A$2:$A$9149,$A136,Observed!$D$2:$D$9149,$D136),"")</f>
        <v>84.995763778686523</v>
      </c>
      <c r="AH136" s="22">
        <f>IF(ISNUMBER(AVERAGEIFS(Observed!AH$2:AH$9149,Observed!$A$2:$A$9149,$A136,Observed!$D$2:$D$9149,$D136)),AVERAGEIFS(Observed!AH$2:AH$9149,Observed!$A$2:$A$9149,$A136,Observed!$D$2:$D$9149,$D136),"")</f>
        <v>17.228838443756104</v>
      </c>
      <c r="AI136" s="22">
        <f>IF(ISNUMBER(AVERAGEIFS(Observed!AI$2:AI$9149,Observed!$A$2:$A$9149,$A136,Observed!$D$2:$D$9149,$D136)),AVERAGEIFS(Observed!AI$2:AI$9149,Observed!$A$2:$A$9149,$A136,Observed!$D$2:$D$9149,$D136),"")</f>
        <v>24.603649616241455</v>
      </c>
      <c r="AJ136" s="22">
        <f>IF(ISNUMBER(AVERAGEIFS(Observed!AJ$2:AJ$9149,Observed!$A$2:$A$9149,$A136,Observed!$D$2:$D$9149,$D136)),AVERAGEIFS(Observed!AJ$2:AJ$9149,Observed!$A$2:$A$9149,$A136,Observed!$D$2:$D$9149,$D136),"")</f>
        <v>8.2128140926361084</v>
      </c>
      <c r="AK136" s="22">
        <f>IF(ISNUMBER(AVERAGEIFS(Observed!AK$2:AK$9149,Observed!$A$2:$A$9149,$A136,Observed!$D$2:$D$9149,$D136)),AVERAGEIFS(Observed!AK$2:AK$9149,Observed!$A$2:$A$9149,$A136,Observed!$D$2:$D$9149,$D136),"")</f>
        <v>22.324125289916992</v>
      </c>
      <c r="AL136" s="23">
        <f>IF(ISNUMBER(AVERAGEIFS(Observed!AL$2:AL$9149,Observed!$A$2:$A$9149,$A136,Observed!$D$2:$D$9149,$D136)),AVERAGEIFS(Observed!AL$2:AL$9149,Observed!$A$2:$A$9149,$A136,Observed!$D$2:$D$9149,$D136),"")</f>
        <v>3.5718600463867184E-2</v>
      </c>
      <c r="AM136" s="23">
        <f>IF(ISNUMBER(AVERAGEIFS(Observed!AM$2:AM$9149,Observed!$A$2:$A$9149,$A136,Observed!$D$2:$D$9149,$D136)),AVERAGEIFS(Observed!AM$2:AM$9149,Observed!$A$2:$A$9149,$A136,Observed!$D$2:$D$9149,$D136),"")</f>
        <v>3.5718600463867184E-2</v>
      </c>
      <c r="AN136" s="22">
        <f>IF(ISNUMBER(AVERAGEIFS(Observed!AN$2:AN$9149,Observed!$A$2:$A$9149,$A136,Observed!$D$2:$D$9149,$D136)),AVERAGEIFS(Observed!AN$2:AN$9149,Observed!$A$2:$A$9149,$A136,Observed!$D$2:$D$9149,$D136),"")</f>
        <v>76.433320999145508</v>
      </c>
      <c r="AO136" s="22">
        <f>IF(ISNUMBER(AVERAGEIFS(Observed!AO$2:AO$9149,Observed!$A$2:$A$9149,$A136,Observed!$D$2:$D$9149,$D136)),AVERAGEIFS(Observed!AO$2:AO$9149,Observed!$A$2:$A$9149,$A136,Observed!$D$2:$D$9149,$D136),"")</f>
        <v>12.229331359863282</v>
      </c>
      <c r="AP136" s="21" t="str">
        <f>IF(ISNUMBER(AVERAGEIFS(Observed!AP$2:AP$9149,Observed!$A$2:$A$9149,$A136,Observed!$D$2:$D$9149,$D136)),AVERAGEIFS(Observed!AP$2:AP$9149,Observed!$A$2:$A$9149,$A136,Observed!$D$2:$D$9149,$D136),"")</f>
        <v/>
      </c>
      <c r="AQ136" s="22" t="str">
        <f>IF(ISNUMBER(AVERAGEIFS(Observed!AQ$2:AQ$9149,Observed!$A$2:$A$9149,$A136,Observed!$D$2:$D$9149,$D136)),AVERAGEIFS(Observed!AQ$2:AQ$9149,Observed!$A$2:$A$9149,$A136,Observed!$D$2:$D$9149,$D136),"")</f>
        <v/>
      </c>
      <c r="AR136" s="22" t="str">
        <f>IF(ISNUMBER(AVERAGEIFS(Observed!AR$2:AR$9149,Observed!$A$2:$A$9149,$A136,Observed!$D$2:$D$9149,$D136)),AVERAGEIFS(Observed!AR$2:AR$9149,Observed!$A$2:$A$9149,$A136,Observed!$D$2:$D$9149,$D136),"")</f>
        <v/>
      </c>
      <c r="AS136" s="22" t="str">
        <f>IF(ISNUMBER(AVERAGEIFS(Observed!AS$2:AS$9149,Observed!$A$2:$A$9149,$A136,Observed!$D$2:$D$9149,$D136)),AVERAGEIFS(Observed!AS$2:AS$9149,Observed!$A$2:$A$9149,$A136,Observed!$D$2:$D$9149,$D136),"")</f>
        <v/>
      </c>
      <c r="AT136" s="22">
        <f>IF(ISNUMBER(AVERAGEIFS(Observed!AT$2:AT$9149,Observed!$A$2:$A$9149,$A136,Observed!$D$2:$D$9149,$D136)),AVERAGEIFS(Observed!AT$2:AT$9149,Observed!$A$2:$A$9149,$A136,Observed!$D$2:$D$9149,$D136),"")</f>
        <v>3.5492500000000002</v>
      </c>
      <c r="AU136" s="22">
        <f>IF(ISNUMBER(AVERAGEIFS(Observed!AU$2:AU$9149,Observed!$A$2:$A$9149,$A136,Observed!$D$2:$D$9149,$D136)),AVERAGEIFS(Observed!AU$2:AU$9149,Observed!$A$2:$A$9149,$A136,Observed!$D$2:$D$9149,$D136),"")</f>
        <v>34.418500000000002</v>
      </c>
      <c r="AV136" s="2">
        <f>COUNTIFS(Observed!$A$2:$A$9149,$A136,Observed!$D$2:$D$9149,$D136)</f>
        <v>4</v>
      </c>
      <c r="AW136" s="2">
        <f t="shared" si="2"/>
        <v>15</v>
      </c>
    </row>
    <row r="137" spans="1:49" x14ac:dyDescent="0.25">
      <c r="A137" t="s">
        <v>27</v>
      </c>
      <c r="B137" t="s">
        <v>138</v>
      </c>
      <c r="C137" t="s">
        <v>43</v>
      </c>
      <c r="D137" s="3">
        <v>42460</v>
      </c>
      <c r="E137">
        <v>1</v>
      </c>
      <c r="F137" t="s">
        <v>57</v>
      </c>
      <c r="K137" s="24" t="s">
        <v>75</v>
      </c>
      <c r="L137" t="s">
        <v>22</v>
      </c>
      <c r="M137">
        <v>2.8</v>
      </c>
      <c r="N137" s="2" t="s">
        <v>20</v>
      </c>
      <c r="O137" s="21" t="str">
        <f>IF(ISNUMBER(AVERAGEIFS(Observed!O$2:O$9149,Observed!$A$2:$A$9149,$A137,Observed!$D$2:$D$9149,$D137)),AVERAGEIFS(Observed!O$2:O$9149,Observed!$A$2:$A$9149,$A137,Observed!$D$2:$D$9149,$D137),"")</f>
        <v/>
      </c>
      <c r="P137" s="22" t="str">
        <f>IF(ISNUMBER(AVERAGEIFS(Observed!P$2:P$9149,Observed!$A$2:$A$9149,$A137,Observed!$D$2:$D$9149,$D137)),AVERAGEIFS(Observed!P$2:P$9149,Observed!$A$2:$A$9149,$A137,Observed!$D$2:$D$9149,$D137),"")</f>
        <v/>
      </c>
      <c r="Q137" s="22">
        <f>IF(ISNUMBER(AVERAGEIFS(Observed!Q$2:Q$9149,Observed!$A$2:$A$9149,$A137,Observed!$D$2:$D$9149,$D137)),AVERAGEIFS(Observed!Q$2:Q$9149,Observed!$A$2:$A$9149,$A137,Observed!$D$2:$D$9149,$D137),"")</f>
        <v>87.61926888059206</v>
      </c>
      <c r="R137" s="22">
        <f>IF(ISNUMBER(AVERAGEIFS(Observed!R$2:R$9149,Observed!$A$2:$A$9149,$A137,Observed!$D$2:$D$9149,$D137)),AVERAGEIFS(Observed!R$2:R$9149,Observed!$A$2:$A$9149,$A137,Observed!$D$2:$D$9149,$D137),"")</f>
        <v>87.61926888059206</v>
      </c>
      <c r="S137" s="22">
        <f>IF(ISNUMBER(AVERAGEIFS(Observed!S$2:S$9149,Observed!$A$2:$A$9149,$A137,Observed!$D$2:$D$9149,$D137)),AVERAGEIFS(Observed!S$2:S$9149,Observed!$A$2:$A$9149,$A137,Observed!$D$2:$D$9149,$D137),"")</f>
        <v>1132.2710544641077</v>
      </c>
      <c r="T137" s="23" t="str">
        <f>IF(ISNUMBER(AVERAGEIFS(Observed!T$2:T$9149,Observed!$A$2:$A$9149,$A137,Observed!$D$2:$D$9149,$D137)),AVERAGEIFS(Observed!T$2:T$9149,Observed!$A$2:$A$9149,$A137,Observed!$D$2:$D$9149,$D137),"")</f>
        <v/>
      </c>
      <c r="U137" s="23" t="str">
        <f>IF(ISNUMBER(AVERAGEIFS(Observed!U$2:U$9149,Observed!$A$2:$A$9149,$A137,Observed!$D$2:$D$9149,$D137)),AVERAGEIFS(Observed!U$2:U$9149,Observed!$A$2:$A$9149,$A137,Observed!$D$2:$D$9149,$D137),"")</f>
        <v/>
      </c>
      <c r="V137" s="23" t="str">
        <f>IF(ISNUMBER(AVERAGEIFS(Observed!V$2:V$9149,Observed!$A$2:$A$9149,$A137,Observed!$D$2:$D$9149,$D137)),AVERAGEIFS(Observed!V$2:V$9149,Observed!$A$2:$A$9149,$A137,Observed!$D$2:$D$9149,$D137),"")</f>
        <v/>
      </c>
      <c r="W137" s="21" t="str">
        <f>IF(ISNUMBER(AVERAGEIFS(Observed!W$2:W$9149,Observed!$A$2:$A$9149,$A137,Observed!$D$2:$D$9149,$D137)),AVERAGEIFS(Observed!W$2:W$9149,Observed!$A$2:$A$9149,$A137,Observed!$D$2:$D$9149,$D137),"")</f>
        <v/>
      </c>
      <c r="X137" s="35" t="str">
        <f>IF(ISNUMBER(AVERAGEIFS(Observed!X$2:X$9149,Observed!$A$2:$A$9149,$A137,Observed!$D$2:$D$9149,$D137)),AVERAGEIFS(Observed!X$2:X$9149,Observed!$A$2:$A$9149,$A137,Observed!$D$2:$D$9149,$D137),"")</f>
        <v/>
      </c>
      <c r="Y137" s="35" t="str">
        <f>IF(ISNUMBER(AVERAGEIFS(Observed!Y$2:Y$9149,Observed!$A$2:$A$9149,$A137,Observed!$D$2:$D$9149,$D137)),AVERAGEIFS(Observed!Y$2:Y$9149,Observed!$A$2:$A$9149,$A137,Observed!$D$2:$D$9149,$D137),"")</f>
        <v/>
      </c>
      <c r="Z137" s="22" t="str">
        <f>IF(ISNUMBER(AVERAGEIFS(Observed!Z$2:Z$9149,Observed!$A$2:$A$9149,$A137,Observed!$D$2:$D$9149,$D137)),AVERAGEIFS(Observed!Z$2:Z$9149,Observed!$A$2:$A$9149,$A137,Observed!$D$2:$D$9149,$D137),"")</f>
        <v/>
      </c>
      <c r="AA137" s="22" t="str">
        <f>IF(ISNUMBER(AVERAGEIFS(Observed!AA$2:AA$9149,Observed!$A$2:$A$9149,$A137,Observed!$D$2:$D$9149,$D137)),AVERAGEIFS(Observed!AA$2:AA$9149,Observed!$A$2:$A$9149,$A137,Observed!$D$2:$D$9149,$D137),"")</f>
        <v/>
      </c>
      <c r="AB137" s="22" t="str">
        <f>IF(ISNUMBER(AVERAGEIFS(Observed!AB$2:AB$9149,Observed!$A$2:$A$9149,$A137,Observed!$D$2:$D$9149,$D137)),AVERAGEIFS(Observed!AB$2:AB$9149,Observed!$A$2:$A$9149,$A137,Observed!$D$2:$D$9149,$D137),"")</f>
        <v/>
      </c>
      <c r="AC137" s="22" t="str">
        <f>IF(ISNUMBER(AVERAGEIFS(Observed!AC$2:AC$9149,Observed!$A$2:$A$9149,$A137,Observed!$D$2:$D$9149,$D137)),AVERAGEIFS(Observed!AC$2:AC$9149,Observed!$A$2:$A$9149,$A137,Observed!$D$2:$D$9149,$D137),"")</f>
        <v/>
      </c>
      <c r="AD137" s="22" t="str">
        <f>IF(ISNUMBER(AVERAGEIFS(Observed!AD$2:AD$9149,Observed!$A$2:$A$9149,$A137,Observed!$D$2:$D$9149,$D137)),AVERAGEIFS(Observed!AD$2:AD$9149,Observed!$A$2:$A$9149,$A137,Observed!$D$2:$D$9149,$D137),"")</f>
        <v/>
      </c>
      <c r="AE137" s="22" t="str">
        <f>IF(ISNUMBER(AVERAGEIFS(Observed!AE$2:AE$9149,Observed!$A$2:$A$9149,$A137,Observed!$D$2:$D$9149,$D137)),AVERAGEIFS(Observed!AE$2:AE$9149,Observed!$A$2:$A$9149,$A137,Observed!$D$2:$D$9149,$D137),"")</f>
        <v/>
      </c>
      <c r="AF137" s="22">
        <f>IF(ISNUMBER(AVERAGEIFS(Observed!AF$2:AF$9149,Observed!$A$2:$A$9149,$A137,Observed!$D$2:$D$9149,$D137)),AVERAGEIFS(Observed!AF$2:AF$9149,Observed!$A$2:$A$9149,$A137,Observed!$D$2:$D$9149,$D137),"")</f>
        <v>15.602813720703125</v>
      </c>
      <c r="AG137" s="22">
        <f>IF(ISNUMBER(AVERAGEIFS(Observed!AG$2:AG$9149,Observed!$A$2:$A$9149,$A137,Observed!$D$2:$D$9149,$D137)),AVERAGEIFS(Observed!AG$2:AG$9149,Observed!$A$2:$A$9149,$A137,Observed!$D$2:$D$9149,$D137),"")</f>
        <v>84.397186279296875</v>
      </c>
      <c r="AH137" s="22">
        <f>IF(ISNUMBER(AVERAGEIFS(Observed!AH$2:AH$9149,Observed!$A$2:$A$9149,$A137,Observed!$D$2:$D$9149,$D137)),AVERAGEIFS(Observed!AH$2:AH$9149,Observed!$A$2:$A$9149,$A137,Observed!$D$2:$D$9149,$D137),"")</f>
        <v>17.781791210174561</v>
      </c>
      <c r="AI137" s="22">
        <f>IF(ISNUMBER(AVERAGEIFS(Observed!AI$2:AI$9149,Observed!$A$2:$A$9149,$A137,Observed!$D$2:$D$9149,$D137)),AVERAGEIFS(Observed!AI$2:AI$9149,Observed!$A$2:$A$9149,$A137,Observed!$D$2:$D$9149,$D137),"")</f>
        <v>24.397566318511963</v>
      </c>
      <c r="AJ137" s="22">
        <f>IF(ISNUMBER(AVERAGEIFS(Observed!AJ$2:AJ$9149,Observed!$A$2:$A$9149,$A137,Observed!$D$2:$D$9149,$D137)),AVERAGEIFS(Observed!AJ$2:AJ$9149,Observed!$A$2:$A$9149,$A137,Observed!$D$2:$D$9149,$D137),"")</f>
        <v>6.5324513912200928</v>
      </c>
      <c r="AK137" s="22">
        <f>IF(ISNUMBER(AVERAGEIFS(Observed!AK$2:AK$9149,Observed!$A$2:$A$9149,$A137,Observed!$D$2:$D$9149,$D137)),AVERAGEIFS(Observed!AK$2:AK$9149,Observed!$A$2:$A$9149,$A137,Observed!$D$2:$D$9149,$D137),"")</f>
        <v>20.077992916107178</v>
      </c>
      <c r="AL137" s="23">
        <f>IF(ISNUMBER(AVERAGEIFS(Observed!AL$2:AL$9149,Observed!$A$2:$A$9149,$A137,Observed!$D$2:$D$9149,$D137)),AVERAGEIFS(Observed!AL$2:AL$9149,Observed!$A$2:$A$9149,$A137,Observed!$D$2:$D$9149,$D137),"")</f>
        <v>3.2124788665771481E-2</v>
      </c>
      <c r="AM137" s="23">
        <f>IF(ISNUMBER(AVERAGEIFS(Observed!AM$2:AM$9149,Observed!$A$2:$A$9149,$A137,Observed!$D$2:$D$9149,$D137)),AVERAGEIFS(Observed!AM$2:AM$9149,Observed!$A$2:$A$9149,$A137,Observed!$D$2:$D$9149,$D137),"")</f>
        <v>3.2124788665771481E-2</v>
      </c>
      <c r="AN137" s="22">
        <f>IF(ISNUMBER(AVERAGEIFS(Observed!AN$2:AN$9149,Observed!$A$2:$A$9149,$A137,Observed!$D$2:$D$9149,$D137)),AVERAGEIFS(Observed!AN$2:AN$9149,Observed!$A$2:$A$9149,$A137,Observed!$D$2:$D$9149,$D137),"")</f>
        <v>75.537250518798828</v>
      </c>
      <c r="AO137" s="22">
        <f>IF(ISNUMBER(AVERAGEIFS(Observed!AO$2:AO$9149,Observed!$A$2:$A$9149,$A137,Observed!$D$2:$D$9149,$D137)),AVERAGEIFS(Observed!AO$2:AO$9149,Observed!$A$2:$A$9149,$A137,Observed!$D$2:$D$9149,$D137),"")</f>
        <v>12.085960083007812</v>
      </c>
      <c r="AP137" s="21" t="str">
        <f>IF(ISNUMBER(AVERAGEIFS(Observed!AP$2:AP$9149,Observed!$A$2:$A$9149,$A137,Observed!$D$2:$D$9149,$D137)),AVERAGEIFS(Observed!AP$2:AP$9149,Observed!$A$2:$A$9149,$A137,Observed!$D$2:$D$9149,$D137),"")</f>
        <v/>
      </c>
      <c r="AQ137" s="22" t="str">
        <f>IF(ISNUMBER(AVERAGEIFS(Observed!AQ$2:AQ$9149,Observed!$A$2:$A$9149,$A137,Observed!$D$2:$D$9149,$D137)),AVERAGEIFS(Observed!AQ$2:AQ$9149,Observed!$A$2:$A$9149,$A137,Observed!$D$2:$D$9149,$D137),"")</f>
        <v/>
      </c>
      <c r="AR137" s="22" t="str">
        <f>IF(ISNUMBER(AVERAGEIFS(Observed!AR$2:AR$9149,Observed!$A$2:$A$9149,$A137,Observed!$D$2:$D$9149,$D137)),AVERAGEIFS(Observed!AR$2:AR$9149,Observed!$A$2:$A$9149,$A137,Observed!$D$2:$D$9149,$D137),"")</f>
        <v/>
      </c>
      <c r="AS137" s="22" t="str">
        <f>IF(ISNUMBER(AVERAGEIFS(Observed!AS$2:AS$9149,Observed!$A$2:$A$9149,$A137,Observed!$D$2:$D$9149,$D137)),AVERAGEIFS(Observed!AS$2:AS$9149,Observed!$A$2:$A$9149,$A137,Observed!$D$2:$D$9149,$D137),"")</f>
        <v/>
      </c>
      <c r="AT137" s="22">
        <f>IF(ISNUMBER(AVERAGEIFS(Observed!AT$2:AT$9149,Observed!$A$2:$A$9149,$A137,Observed!$D$2:$D$9149,$D137)),AVERAGEIFS(Observed!AT$2:AT$9149,Observed!$A$2:$A$9149,$A137,Observed!$D$2:$D$9149,$D137),"")</f>
        <v>2.8802499999999998</v>
      </c>
      <c r="AU137" s="22">
        <f>IF(ISNUMBER(AVERAGEIFS(Observed!AU$2:AU$9149,Observed!$A$2:$A$9149,$A137,Observed!$D$2:$D$9149,$D137)),AVERAGEIFS(Observed!AU$2:AU$9149,Observed!$A$2:$A$9149,$A137,Observed!$D$2:$D$9149,$D137),"")</f>
        <v>28.852</v>
      </c>
      <c r="AV137" s="2">
        <f>COUNTIFS(Observed!$A$2:$A$9149,$A137,Observed!$D$2:$D$9149,$D137)</f>
        <v>4</v>
      </c>
      <c r="AW137" s="2">
        <f t="shared" si="2"/>
        <v>15</v>
      </c>
    </row>
    <row r="138" spans="1:49" x14ac:dyDescent="0.25">
      <c r="A138" t="s">
        <v>28</v>
      </c>
      <c r="B138" t="s">
        <v>138</v>
      </c>
      <c r="C138" t="s">
        <v>43</v>
      </c>
      <c r="D138" s="3">
        <v>42460</v>
      </c>
      <c r="E138">
        <v>1</v>
      </c>
      <c r="F138" t="s">
        <v>58</v>
      </c>
      <c r="K138" s="24" t="s">
        <v>75</v>
      </c>
      <c r="L138" t="s">
        <v>22</v>
      </c>
      <c r="M138">
        <v>2.8</v>
      </c>
      <c r="N138" s="2" t="s">
        <v>20</v>
      </c>
      <c r="O138" s="21" t="str">
        <f>IF(ISNUMBER(AVERAGEIFS(Observed!O$2:O$9149,Observed!$A$2:$A$9149,$A138,Observed!$D$2:$D$9149,$D138)),AVERAGEIFS(Observed!O$2:O$9149,Observed!$A$2:$A$9149,$A138,Observed!$D$2:$D$9149,$D138),"")</f>
        <v/>
      </c>
      <c r="P138" s="22" t="str">
        <f>IF(ISNUMBER(AVERAGEIFS(Observed!P$2:P$9149,Observed!$A$2:$A$9149,$A138,Observed!$D$2:$D$9149,$D138)),AVERAGEIFS(Observed!P$2:P$9149,Observed!$A$2:$A$9149,$A138,Observed!$D$2:$D$9149,$D138),"")</f>
        <v/>
      </c>
      <c r="Q138" s="22">
        <f>IF(ISNUMBER(AVERAGEIFS(Observed!Q$2:Q$9149,Observed!$A$2:$A$9149,$A138,Observed!$D$2:$D$9149,$D138)),AVERAGEIFS(Observed!Q$2:Q$9149,Observed!$A$2:$A$9149,$A138,Observed!$D$2:$D$9149,$D138),"")</f>
        <v>44.801451387568001</v>
      </c>
      <c r="R138" s="22">
        <f>IF(ISNUMBER(AVERAGEIFS(Observed!R$2:R$9149,Observed!$A$2:$A$9149,$A138,Observed!$D$2:$D$9149,$D138)),AVERAGEIFS(Observed!R$2:R$9149,Observed!$A$2:$A$9149,$A138,Observed!$D$2:$D$9149,$D138),"")</f>
        <v>44.801451387568001</v>
      </c>
      <c r="S138" s="22">
        <f>IF(ISNUMBER(AVERAGEIFS(Observed!S$2:S$9149,Observed!$A$2:$A$9149,$A138,Observed!$D$2:$D$9149,$D138)),AVERAGEIFS(Observed!S$2:S$9149,Observed!$A$2:$A$9149,$A138,Observed!$D$2:$D$9149,$D138),"")</f>
        <v>599.45938383166936</v>
      </c>
      <c r="T138" s="23" t="str">
        <f>IF(ISNUMBER(AVERAGEIFS(Observed!T$2:T$9149,Observed!$A$2:$A$9149,$A138,Observed!$D$2:$D$9149,$D138)),AVERAGEIFS(Observed!T$2:T$9149,Observed!$A$2:$A$9149,$A138,Observed!$D$2:$D$9149,$D138),"")</f>
        <v/>
      </c>
      <c r="U138" s="23" t="str">
        <f>IF(ISNUMBER(AVERAGEIFS(Observed!U$2:U$9149,Observed!$A$2:$A$9149,$A138,Observed!$D$2:$D$9149,$D138)),AVERAGEIFS(Observed!U$2:U$9149,Observed!$A$2:$A$9149,$A138,Observed!$D$2:$D$9149,$D138),"")</f>
        <v/>
      </c>
      <c r="V138" s="23" t="str">
        <f>IF(ISNUMBER(AVERAGEIFS(Observed!V$2:V$9149,Observed!$A$2:$A$9149,$A138,Observed!$D$2:$D$9149,$D138)),AVERAGEIFS(Observed!V$2:V$9149,Observed!$A$2:$A$9149,$A138,Observed!$D$2:$D$9149,$D138),"")</f>
        <v/>
      </c>
      <c r="W138" s="21" t="str">
        <f>IF(ISNUMBER(AVERAGEIFS(Observed!W$2:W$9149,Observed!$A$2:$A$9149,$A138,Observed!$D$2:$D$9149,$D138)),AVERAGEIFS(Observed!W$2:W$9149,Observed!$A$2:$A$9149,$A138,Observed!$D$2:$D$9149,$D138),"")</f>
        <v/>
      </c>
      <c r="X138" s="35" t="str">
        <f>IF(ISNUMBER(AVERAGEIFS(Observed!X$2:X$9149,Observed!$A$2:$A$9149,$A138,Observed!$D$2:$D$9149,$D138)),AVERAGEIFS(Observed!X$2:X$9149,Observed!$A$2:$A$9149,$A138,Observed!$D$2:$D$9149,$D138),"")</f>
        <v/>
      </c>
      <c r="Y138" s="35" t="str">
        <f>IF(ISNUMBER(AVERAGEIFS(Observed!Y$2:Y$9149,Observed!$A$2:$A$9149,$A138,Observed!$D$2:$D$9149,$D138)),AVERAGEIFS(Observed!Y$2:Y$9149,Observed!$A$2:$A$9149,$A138,Observed!$D$2:$D$9149,$D138),"")</f>
        <v/>
      </c>
      <c r="Z138" s="22" t="str">
        <f>IF(ISNUMBER(AVERAGEIFS(Observed!Z$2:Z$9149,Observed!$A$2:$A$9149,$A138,Observed!$D$2:$D$9149,$D138)),AVERAGEIFS(Observed!Z$2:Z$9149,Observed!$A$2:$A$9149,$A138,Observed!$D$2:$D$9149,$D138),"")</f>
        <v/>
      </c>
      <c r="AA138" s="22" t="str">
        <f>IF(ISNUMBER(AVERAGEIFS(Observed!AA$2:AA$9149,Observed!$A$2:$A$9149,$A138,Observed!$D$2:$D$9149,$D138)),AVERAGEIFS(Observed!AA$2:AA$9149,Observed!$A$2:$A$9149,$A138,Observed!$D$2:$D$9149,$D138),"")</f>
        <v/>
      </c>
      <c r="AB138" s="22" t="str">
        <f>IF(ISNUMBER(AVERAGEIFS(Observed!AB$2:AB$9149,Observed!$A$2:$A$9149,$A138,Observed!$D$2:$D$9149,$D138)),AVERAGEIFS(Observed!AB$2:AB$9149,Observed!$A$2:$A$9149,$A138,Observed!$D$2:$D$9149,$D138),"")</f>
        <v/>
      </c>
      <c r="AC138" s="22" t="str">
        <f>IF(ISNUMBER(AVERAGEIFS(Observed!AC$2:AC$9149,Observed!$A$2:$A$9149,$A138,Observed!$D$2:$D$9149,$D138)),AVERAGEIFS(Observed!AC$2:AC$9149,Observed!$A$2:$A$9149,$A138,Observed!$D$2:$D$9149,$D138),"")</f>
        <v/>
      </c>
      <c r="AD138" s="22" t="str">
        <f>IF(ISNUMBER(AVERAGEIFS(Observed!AD$2:AD$9149,Observed!$A$2:$A$9149,$A138,Observed!$D$2:$D$9149,$D138)),AVERAGEIFS(Observed!AD$2:AD$9149,Observed!$A$2:$A$9149,$A138,Observed!$D$2:$D$9149,$D138),"")</f>
        <v/>
      </c>
      <c r="AE138" s="22" t="str">
        <f>IF(ISNUMBER(AVERAGEIFS(Observed!AE$2:AE$9149,Observed!$A$2:$A$9149,$A138,Observed!$D$2:$D$9149,$D138)),AVERAGEIFS(Observed!AE$2:AE$9149,Observed!$A$2:$A$9149,$A138,Observed!$D$2:$D$9149,$D138),"")</f>
        <v/>
      </c>
      <c r="AF138" s="22">
        <f>IF(ISNUMBER(AVERAGEIFS(Observed!AF$2:AF$9149,Observed!$A$2:$A$9149,$A138,Observed!$D$2:$D$9149,$D138)),AVERAGEIFS(Observed!AF$2:AF$9149,Observed!$A$2:$A$9149,$A138,Observed!$D$2:$D$9149,$D138),"")</f>
        <v>17.047491073608398</v>
      </c>
      <c r="AG138" s="22">
        <f>IF(ISNUMBER(AVERAGEIFS(Observed!AG$2:AG$9149,Observed!$A$2:$A$9149,$A138,Observed!$D$2:$D$9149,$D138)),AVERAGEIFS(Observed!AG$2:AG$9149,Observed!$A$2:$A$9149,$A138,Observed!$D$2:$D$9149,$D138),"")</f>
        <v>82.952508926391602</v>
      </c>
      <c r="AH138" s="22">
        <f>IF(ISNUMBER(AVERAGEIFS(Observed!AH$2:AH$9149,Observed!$A$2:$A$9149,$A138,Observed!$D$2:$D$9149,$D138)),AVERAGEIFS(Observed!AH$2:AH$9149,Observed!$A$2:$A$9149,$A138,Observed!$D$2:$D$9149,$D138),"")</f>
        <v>18.7810959815979</v>
      </c>
      <c r="AI138" s="22">
        <f>IF(ISNUMBER(AVERAGEIFS(Observed!AI$2:AI$9149,Observed!$A$2:$A$9149,$A138,Observed!$D$2:$D$9149,$D138)),AVERAGEIFS(Observed!AI$2:AI$9149,Observed!$A$2:$A$9149,$A138,Observed!$D$2:$D$9149,$D138),"")</f>
        <v>25.567538738250732</v>
      </c>
      <c r="AJ138" s="22">
        <f>IF(ISNUMBER(AVERAGEIFS(Observed!AJ$2:AJ$9149,Observed!$A$2:$A$9149,$A138,Observed!$D$2:$D$9149,$D138)),AVERAGEIFS(Observed!AJ$2:AJ$9149,Observed!$A$2:$A$9149,$A138,Observed!$D$2:$D$9149,$D138),"")</f>
        <v>6.8537635803222656</v>
      </c>
      <c r="AK138" s="22">
        <f>IF(ISNUMBER(AVERAGEIFS(Observed!AK$2:AK$9149,Observed!$A$2:$A$9149,$A138,Observed!$D$2:$D$9149,$D138)),AVERAGEIFS(Observed!AK$2:AK$9149,Observed!$A$2:$A$9149,$A138,Observed!$D$2:$D$9149,$D138),"")</f>
        <v>18.18925142288208</v>
      </c>
      <c r="AL138" s="23">
        <f>IF(ISNUMBER(AVERAGEIFS(Observed!AL$2:AL$9149,Observed!$A$2:$A$9149,$A138,Observed!$D$2:$D$9149,$D138)),AVERAGEIFS(Observed!AL$2:AL$9149,Observed!$A$2:$A$9149,$A138,Observed!$D$2:$D$9149,$D138),"")</f>
        <v>2.9102802276611328E-2</v>
      </c>
      <c r="AM138" s="23">
        <f>IF(ISNUMBER(AVERAGEIFS(Observed!AM$2:AM$9149,Observed!$A$2:$A$9149,$A138,Observed!$D$2:$D$9149,$D138)),AVERAGEIFS(Observed!AM$2:AM$9149,Observed!$A$2:$A$9149,$A138,Observed!$D$2:$D$9149,$D138),"")</f>
        <v>2.9102802276611328E-2</v>
      </c>
      <c r="AN138" s="22">
        <f>IF(ISNUMBER(AVERAGEIFS(Observed!AN$2:AN$9149,Observed!$A$2:$A$9149,$A138,Observed!$D$2:$D$9149,$D138)),AVERAGEIFS(Observed!AN$2:AN$9149,Observed!$A$2:$A$9149,$A138,Observed!$D$2:$D$9149,$D138),"")</f>
        <v>73.136209487915039</v>
      </c>
      <c r="AO138" s="22">
        <f>IF(ISNUMBER(AVERAGEIFS(Observed!AO$2:AO$9149,Observed!$A$2:$A$9149,$A138,Observed!$D$2:$D$9149,$D138)),AVERAGEIFS(Observed!AO$2:AO$9149,Observed!$A$2:$A$9149,$A138,Observed!$D$2:$D$9149,$D138),"")</f>
        <v>11.701793518066406</v>
      </c>
      <c r="AP138" s="21" t="str">
        <f>IF(ISNUMBER(AVERAGEIFS(Observed!AP$2:AP$9149,Observed!$A$2:$A$9149,$A138,Observed!$D$2:$D$9149,$D138)),AVERAGEIFS(Observed!AP$2:AP$9149,Observed!$A$2:$A$9149,$A138,Observed!$D$2:$D$9149,$D138),"")</f>
        <v/>
      </c>
      <c r="AQ138" s="22" t="str">
        <f>IF(ISNUMBER(AVERAGEIFS(Observed!AQ$2:AQ$9149,Observed!$A$2:$A$9149,$A138,Observed!$D$2:$D$9149,$D138)),AVERAGEIFS(Observed!AQ$2:AQ$9149,Observed!$A$2:$A$9149,$A138,Observed!$D$2:$D$9149,$D138),"")</f>
        <v/>
      </c>
      <c r="AR138" s="22" t="str">
        <f>IF(ISNUMBER(AVERAGEIFS(Observed!AR$2:AR$9149,Observed!$A$2:$A$9149,$A138,Observed!$D$2:$D$9149,$D138)),AVERAGEIFS(Observed!AR$2:AR$9149,Observed!$A$2:$A$9149,$A138,Observed!$D$2:$D$9149,$D138),"")</f>
        <v/>
      </c>
      <c r="AS138" s="22" t="str">
        <f>IF(ISNUMBER(AVERAGEIFS(Observed!AS$2:AS$9149,Observed!$A$2:$A$9149,$A138,Observed!$D$2:$D$9149,$D138)),AVERAGEIFS(Observed!AS$2:AS$9149,Observed!$A$2:$A$9149,$A138,Observed!$D$2:$D$9149,$D138),"")</f>
        <v/>
      </c>
      <c r="AT138" s="22">
        <f>IF(ISNUMBER(AVERAGEIFS(Observed!AT$2:AT$9149,Observed!$A$2:$A$9149,$A138,Observed!$D$2:$D$9149,$D138)),AVERAGEIFS(Observed!AT$2:AT$9149,Observed!$A$2:$A$9149,$A138,Observed!$D$2:$D$9149,$D138),"")</f>
        <v>1.3180000000000001</v>
      </c>
      <c r="AU138" s="22">
        <f>IF(ISNUMBER(AVERAGEIFS(Observed!AU$2:AU$9149,Observed!$A$2:$A$9149,$A138,Observed!$D$2:$D$9149,$D138)),AVERAGEIFS(Observed!AU$2:AU$9149,Observed!$A$2:$A$9149,$A138,Observed!$D$2:$D$9149,$D138),"")</f>
        <v>14.036249999999999</v>
      </c>
      <c r="AV138" s="2">
        <f>COUNTIFS(Observed!$A$2:$A$9149,$A138,Observed!$D$2:$D$9149,$D138)</f>
        <v>4</v>
      </c>
      <c r="AW138" s="2">
        <f t="shared" si="2"/>
        <v>15</v>
      </c>
    </row>
    <row r="139" spans="1:49" x14ac:dyDescent="0.25">
      <c r="A139" t="s">
        <v>26</v>
      </c>
      <c r="B139" t="s">
        <v>138</v>
      </c>
      <c r="C139" t="s">
        <v>43</v>
      </c>
      <c r="D139" s="3">
        <v>42460</v>
      </c>
      <c r="E139">
        <v>1</v>
      </c>
      <c r="F139" t="s">
        <v>59</v>
      </c>
      <c r="K139" s="24" t="s">
        <v>75</v>
      </c>
      <c r="L139" t="s">
        <v>22</v>
      </c>
      <c r="M139">
        <v>2.8</v>
      </c>
      <c r="N139" s="2" t="s">
        <v>20</v>
      </c>
      <c r="O139" s="21" t="str">
        <f>IF(ISNUMBER(AVERAGEIFS(Observed!O$2:O$9149,Observed!$A$2:$A$9149,$A139,Observed!$D$2:$D$9149,$D139)),AVERAGEIFS(Observed!O$2:O$9149,Observed!$A$2:$A$9149,$A139,Observed!$D$2:$D$9149,$D139),"")</f>
        <v/>
      </c>
      <c r="P139" s="22" t="str">
        <f>IF(ISNUMBER(AVERAGEIFS(Observed!P$2:P$9149,Observed!$A$2:$A$9149,$A139,Observed!$D$2:$D$9149,$D139)),AVERAGEIFS(Observed!P$2:P$9149,Observed!$A$2:$A$9149,$A139,Observed!$D$2:$D$9149,$D139),"")</f>
        <v/>
      </c>
      <c r="Q139" s="22">
        <f>IF(ISNUMBER(AVERAGEIFS(Observed!Q$2:Q$9149,Observed!$A$2:$A$9149,$A139,Observed!$D$2:$D$9149,$D139)),AVERAGEIFS(Observed!Q$2:Q$9149,Observed!$A$2:$A$9149,$A139,Observed!$D$2:$D$9149,$D139),"")</f>
        <v>58.44620639511222</v>
      </c>
      <c r="R139" s="22">
        <f>IF(ISNUMBER(AVERAGEIFS(Observed!R$2:R$9149,Observed!$A$2:$A$9149,$A139,Observed!$D$2:$D$9149,$D139)),AVERAGEIFS(Observed!R$2:R$9149,Observed!$A$2:$A$9149,$A139,Observed!$D$2:$D$9149,$D139),"")</f>
        <v>58.44620639511222</v>
      </c>
      <c r="S139" s="22">
        <f>IF(ISNUMBER(AVERAGEIFS(Observed!S$2:S$9149,Observed!$A$2:$A$9149,$A139,Observed!$D$2:$D$9149,$D139)),AVERAGEIFS(Observed!S$2:S$9149,Observed!$A$2:$A$9149,$A139,Observed!$D$2:$D$9149,$D139),"")</f>
        <v>715.6750173363414</v>
      </c>
      <c r="T139" s="23" t="str">
        <f>IF(ISNUMBER(AVERAGEIFS(Observed!T$2:T$9149,Observed!$A$2:$A$9149,$A139,Observed!$D$2:$D$9149,$D139)),AVERAGEIFS(Observed!T$2:T$9149,Observed!$A$2:$A$9149,$A139,Observed!$D$2:$D$9149,$D139),"")</f>
        <v/>
      </c>
      <c r="U139" s="23" t="str">
        <f>IF(ISNUMBER(AVERAGEIFS(Observed!U$2:U$9149,Observed!$A$2:$A$9149,$A139,Observed!$D$2:$D$9149,$D139)),AVERAGEIFS(Observed!U$2:U$9149,Observed!$A$2:$A$9149,$A139,Observed!$D$2:$D$9149,$D139),"")</f>
        <v/>
      </c>
      <c r="V139" s="23" t="str">
        <f>IF(ISNUMBER(AVERAGEIFS(Observed!V$2:V$9149,Observed!$A$2:$A$9149,$A139,Observed!$D$2:$D$9149,$D139)),AVERAGEIFS(Observed!V$2:V$9149,Observed!$A$2:$A$9149,$A139,Observed!$D$2:$D$9149,$D139),"")</f>
        <v/>
      </c>
      <c r="W139" s="21" t="str">
        <f>IF(ISNUMBER(AVERAGEIFS(Observed!W$2:W$9149,Observed!$A$2:$A$9149,$A139,Observed!$D$2:$D$9149,$D139)),AVERAGEIFS(Observed!W$2:W$9149,Observed!$A$2:$A$9149,$A139,Observed!$D$2:$D$9149,$D139),"")</f>
        <v/>
      </c>
      <c r="X139" s="35" t="str">
        <f>IF(ISNUMBER(AVERAGEIFS(Observed!X$2:X$9149,Observed!$A$2:$A$9149,$A139,Observed!$D$2:$D$9149,$D139)),AVERAGEIFS(Observed!X$2:X$9149,Observed!$A$2:$A$9149,$A139,Observed!$D$2:$D$9149,$D139),"")</f>
        <v/>
      </c>
      <c r="Y139" s="35" t="str">
        <f>IF(ISNUMBER(AVERAGEIFS(Observed!Y$2:Y$9149,Observed!$A$2:$A$9149,$A139,Observed!$D$2:$D$9149,$D139)),AVERAGEIFS(Observed!Y$2:Y$9149,Observed!$A$2:$A$9149,$A139,Observed!$D$2:$D$9149,$D139),"")</f>
        <v/>
      </c>
      <c r="Z139" s="22" t="str">
        <f>IF(ISNUMBER(AVERAGEIFS(Observed!Z$2:Z$9149,Observed!$A$2:$A$9149,$A139,Observed!$D$2:$D$9149,$D139)),AVERAGEIFS(Observed!Z$2:Z$9149,Observed!$A$2:$A$9149,$A139,Observed!$D$2:$D$9149,$D139),"")</f>
        <v/>
      </c>
      <c r="AA139" s="22" t="str">
        <f>IF(ISNUMBER(AVERAGEIFS(Observed!AA$2:AA$9149,Observed!$A$2:$A$9149,$A139,Observed!$D$2:$D$9149,$D139)),AVERAGEIFS(Observed!AA$2:AA$9149,Observed!$A$2:$A$9149,$A139,Observed!$D$2:$D$9149,$D139),"")</f>
        <v/>
      </c>
      <c r="AB139" s="22" t="str">
        <f>IF(ISNUMBER(AVERAGEIFS(Observed!AB$2:AB$9149,Observed!$A$2:$A$9149,$A139,Observed!$D$2:$D$9149,$D139)),AVERAGEIFS(Observed!AB$2:AB$9149,Observed!$A$2:$A$9149,$A139,Observed!$D$2:$D$9149,$D139),"")</f>
        <v/>
      </c>
      <c r="AC139" s="22" t="str">
        <f>IF(ISNUMBER(AVERAGEIFS(Observed!AC$2:AC$9149,Observed!$A$2:$A$9149,$A139,Observed!$D$2:$D$9149,$D139)),AVERAGEIFS(Observed!AC$2:AC$9149,Observed!$A$2:$A$9149,$A139,Observed!$D$2:$D$9149,$D139),"")</f>
        <v/>
      </c>
      <c r="AD139" s="22" t="str">
        <f>IF(ISNUMBER(AVERAGEIFS(Observed!AD$2:AD$9149,Observed!$A$2:$A$9149,$A139,Observed!$D$2:$D$9149,$D139)),AVERAGEIFS(Observed!AD$2:AD$9149,Observed!$A$2:$A$9149,$A139,Observed!$D$2:$D$9149,$D139),"")</f>
        <v/>
      </c>
      <c r="AE139" s="22" t="str">
        <f>IF(ISNUMBER(AVERAGEIFS(Observed!AE$2:AE$9149,Observed!$A$2:$A$9149,$A139,Observed!$D$2:$D$9149,$D139)),AVERAGEIFS(Observed!AE$2:AE$9149,Observed!$A$2:$A$9149,$A139,Observed!$D$2:$D$9149,$D139),"")</f>
        <v/>
      </c>
      <c r="AF139" s="22">
        <f>IF(ISNUMBER(AVERAGEIFS(Observed!AF$2:AF$9149,Observed!$A$2:$A$9149,$A139,Observed!$D$2:$D$9149,$D139)),AVERAGEIFS(Observed!AF$2:AF$9149,Observed!$A$2:$A$9149,$A139,Observed!$D$2:$D$9149,$D139),"")</f>
        <v>15.960227966308594</v>
      </c>
      <c r="AG139" s="22">
        <f>IF(ISNUMBER(AVERAGEIFS(Observed!AG$2:AG$9149,Observed!$A$2:$A$9149,$A139,Observed!$D$2:$D$9149,$D139)),AVERAGEIFS(Observed!AG$2:AG$9149,Observed!$A$2:$A$9149,$A139,Observed!$D$2:$D$9149,$D139),"")</f>
        <v>84.039772033691406</v>
      </c>
      <c r="AH139" s="22">
        <f>IF(ISNUMBER(AVERAGEIFS(Observed!AH$2:AH$9149,Observed!$A$2:$A$9149,$A139,Observed!$D$2:$D$9149,$D139)),AVERAGEIFS(Observed!AH$2:AH$9149,Observed!$A$2:$A$9149,$A139,Observed!$D$2:$D$9149,$D139),"")</f>
        <v>18.48979377746582</v>
      </c>
      <c r="AI139" s="22">
        <f>IF(ISNUMBER(AVERAGEIFS(Observed!AI$2:AI$9149,Observed!$A$2:$A$9149,$A139,Observed!$D$2:$D$9149,$D139)),AVERAGEIFS(Observed!AI$2:AI$9149,Observed!$A$2:$A$9149,$A139,Observed!$D$2:$D$9149,$D139),"")</f>
        <v>25.638348579406738</v>
      </c>
      <c r="AJ139" s="22">
        <f>IF(ISNUMBER(AVERAGEIFS(Observed!AJ$2:AJ$9149,Observed!$A$2:$A$9149,$A139,Observed!$D$2:$D$9149,$D139)),AVERAGEIFS(Observed!AJ$2:AJ$9149,Observed!$A$2:$A$9149,$A139,Observed!$D$2:$D$9149,$D139),"")</f>
        <v>6.5016978979110718</v>
      </c>
      <c r="AK139" s="22">
        <f>IF(ISNUMBER(AVERAGEIFS(Observed!AK$2:AK$9149,Observed!$A$2:$A$9149,$A139,Observed!$D$2:$D$9149,$D139)),AVERAGEIFS(Observed!AK$2:AK$9149,Observed!$A$2:$A$9149,$A139,Observed!$D$2:$D$9149,$D139),"")</f>
        <v>18.457913875579834</v>
      </c>
      <c r="AL139" s="23">
        <f>IF(ISNUMBER(AVERAGEIFS(Observed!AL$2:AL$9149,Observed!$A$2:$A$9149,$A139,Observed!$D$2:$D$9149,$D139)),AVERAGEIFS(Observed!AL$2:AL$9149,Observed!$A$2:$A$9149,$A139,Observed!$D$2:$D$9149,$D139),"")</f>
        <v>2.9532662200927734E-2</v>
      </c>
      <c r="AM139" s="23">
        <f>IF(ISNUMBER(AVERAGEIFS(Observed!AM$2:AM$9149,Observed!$A$2:$A$9149,$A139,Observed!$D$2:$D$9149,$D139)),AVERAGEIFS(Observed!AM$2:AM$9149,Observed!$A$2:$A$9149,$A139,Observed!$D$2:$D$9149,$D139),"")</f>
        <v>2.9532662200927734E-2</v>
      </c>
      <c r="AN139" s="22">
        <f>IF(ISNUMBER(AVERAGEIFS(Observed!AN$2:AN$9149,Observed!$A$2:$A$9149,$A139,Observed!$D$2:$D$9149,$D139)),AVERAGEIFS(Observed!AN$2:AN$9149,Observed!$A$2:$A$9149,$A139,Observed!$D$2:$D$9149,$D139),"")</f>
        <v>74.878080368041992</v>
      </c>
      <c r="AO139" s="22">
        <f>IF(ISNUMBER(AVERAGEIFS(Observed!AO$2:AO$9149,Observed!$A$2:$A$9149,$A139,Observed!$D$2:$D$9149,$D139)),AVERAGEIFS(Observed!AO$2:AO$9149,Observed!$A$2:$A$9149,$A139,Observed!$D$2:$D$9149,$D139),"")</f>
        <v>11.98049285888672</v>
      </c>
      <c r="AP139" s="21" t="str">
        <f>IF(ISNUMBER(AVERAGEIFS(Observed!AP$2:AP$9149,Observed!$A$2:$A$9149,$A139,Observed!$D$2:$D$9149,$D139)),AVERAGEIFS(Observed!AP$2:AP$9149,Observed!$A$2:$A$9149,$A139,Observed!$D$2:$D$9149,$D139),"")</f>
        <v/>
      </c>
      <c r="AQ139" s="22" t="str">
        <f>IF(ISNUMBER(AVERAGEIFS(Observed!AQ$2:AQ$9149,Observed!$A$2:$A$9149,$A139,Observed!$D$2:$D$9149,$D139)),AVERAGEIFS(Observed!AQ$2:AQ$9149,Observed!$A$2:$A$9149,$A139,Observed!$D$2:$D$9149,$D139),"")</f>
        <v/>
      </c>
      <c r="AR139" s="22" t="str">
        <f>IF(ISNUMBER(AVERAGEIFS(Observed!AR$2:AR$9149,Observed!$A$2:$A$9149,$A139,Observed!$D$2:$D$9149,$D139)),AVERAGEIFS(Observed!AR$2:AR$9149,Observed!$A$2:$A$9149,$A139,Observed!$D$2:$D$9149,$D139),"")</f>
        <v/>
      </c>
      <c r="AS139" s="22" t="str">
        <f>IF(ISNUMBER(AVERAGEIFS(Observed!AS$2:AS$9149,Observed!$A$2:$A$9149,$A139,Observed!$D$2:$D$9149,$D139)),AVERAGEIFS(Observed!AS$2:AS$9149,Observed!$A$2:$A$9149,$A139,Observed!$D$2:$D$9149,$D139),"")</f>
        <v/>
      </c>
      <c r="AT139" s="22">
        <f>IF(ISNUMBER(AVERAGEIFS(Observed!AT$2:AT$9149,Observed!$A$2:$A$9149,$A139,Observed!$D$2:$D$9149,$D139)),AVERAGEIFS(Observed!AT$2:AT$9149,Observed!$A$2:$A$9149,$A139,Observed!$D$2:$D$9149,$D139),"")</f>
        <v>1.7290000000000001</v>
      </c>
      <c r="AU139" s="22">
        <f>IF(ISNUMBER(AVERAGEIFS(Observed!AU$2:AU$9149,Observed!$A$2:$A$9149,$A139,Observed!$D$2:$D$9149,$D139)),AVERAGEIFS(Observed!AU$2:AU$9149,Observed!$A$2:$A$9149,$A139,Observed!$D$2:$D$9149,$D139),"")</f>
        <v>17.274500000000003</v>
      </c>
      <c r="AV139" s="2">
        <f>COUNTIFS(Observed!$A$2:$A$9149,$A139,Observed!$D$2:$D$9149,$D139)</f>
        <v>4</v>
      </c>
      <c r="AW139" s="2">
        <f t="shared" si="2"/>
        <v>15</v>
      </c>
    </row>
    <row r="140" spans="1:49" x14ac:dyDescent="0.25">
      <c r="A140" t="s">
        <v>25</v>
      </c>
      <c r="B140" t="s">
        <v>138</v>
      </c>
      <c r="C140" t="s">
        <v>43</v>
      </c>
      <c r="D140" s="3">
        <v>42494</v>
      </c>
      <c r="E140">
        <v>1</v>
      </c>
      <c r="F140" t="s">
        <v>54</v>
      </c>
      <c r="K140" s="24" t="s">
        <v>75</v>
      </c>
      <c r="L140" t="s">
        <v>22</v>
      </c>
      <c r="M140">
        <v>2.9</v>
      </c>
      <c r="N140" s="2" t="s">
        <v>20</v>
      </c>
      <c r="O140" s="21" t="str">
        <f>IF(ISNUMBER(AVERAGEIFS(Observed!O$2:O$9149,Observed!$A$2:$A$9149,$A140,Observed!$D$2:$D$9149,$D140)),AVERAGEIFS(Observed!O$2:O$9149,Observed!$A$2:$A$9149,$A140,Observed!$D$2:$D$9149,$D140),"")</f>
        <v/>
      </c>
      <c r="P140" s="22" t="str">
        <f>IF(ISNUMBER(AVERAGEIFS(Observed!P$2:P$9149,Observed!$A$2:$A$9149,$A140,Observed!$D$2:$D$9149,$D140)),AVERAGEIFS(Observed!P$2:P$9149,Observed!$A$2:$A$9149,$A140,Observed!$D$2:$D$9149,$D140),"")</f>
        <v/>
      </c>
      <c r="Q140" s="22">
        <f>IF(ISNUMBER(AVERAGEIFS(Observed!Q$2:Q$9149,Observed!$A$2:$A$9149,$A140,Observed!$D$2:$D$9149,$D140)),AVERAGEIFS(Observed!Q$2:Q$9149,Observed!$A$2:$A$9149,$A140,Observed!$D$2:$D$9149,$D140),"")</f>
        <v>15.300386088253312</v>
      </c>
      <c r="R140" s="22">
        <f>IF(ISNUMBER(AVERAGEIFS(Observed!R$2:R$9149,Observed!$A$2:$A$9149,$A140,Observed!$D$2:$D$9149,$D140)),AVERAGEIFS(Observed!R$2:R$9149,Observed!$A$2:$A$9149,$A140,Observed!$D$2:$D$9149,$D140),"")</f>
        <v>15.300386088253312</v>
      </c>
      <c r="S140" s="22">
        <f>IF(ISNUMBER(AVERAGEIFS(Observed!S$2:S$9149,Observed!$A$2:$A$9149,$A140,Observed!$D$2:$D$9149,$D140)),AVERAGEIFS(Observed!S$2:S$9149,Observed!$A$2:$A$9149,$A140,Observed!$D$2:$D$9149,$D140),"")</f>
        <v>599.76459774747877</v>
      </c>
      <c r="T140" s="23" t="str">
        <f>IF(ISNUMBER(AVERAGEIFS(Observed!T$2:T$9149,Observed!$A$2:$A$9149,$A140,Observed!$D$2:$D$9149,$D140)),AVERAGEIFS(Observed!T$2:T$9149,Observed!$A$2:$A$9149,$A140,Observed!$D$2:$D$9149,$D140),"")</f>
        <v/>
      </c>
      <c r="U140" s="23" t="str">
        <f>IF(ISNUMBER(AVERAGEIFS(Observed!U$2:U$9149,Observed!$A$2:$A$9149,$A140,Observed!$D$2:$D$9149,$D140)),AVERAGEIFS(Observed!U$2:U$9149,Observed!$A$2:$A$9149,$A140,Observed!$D$2:$D$9149,$D140),"")</f>
        <v/>
      </c>
      <c r="V140" s="23" t="str">
        <f>IF(ISNUMBER(AVERAGEIFS(Observed!V$2:V$9149,Observed!$A$2:$A$9149,$A140,Observed!$D$2:$D$9149,$D140)),AVERAGEIFS(Observed!V$2:V$9149,Observed!$A$2:$A$9149,$A140,Observed!$D$2:$D$9149,$D140),"")</f>
        <v/>
      </c>
      <c r="W140" s="21" t="str">
        <f>IF(ISNUMBER(AVERAGEIFS(Observed!W$2:W$9149,Observed!$A$2:$A$9149,$A140,Observed!$D$2:$D$9149,$D140)),AVERAGEIFS(Observed!W$2:W$9149,Observed!$A$2:$A$9149,$A140,Observed!$D$2:$D$9149,$D140),"")</f>
        <v/>
      </c>
      <c r="X140" s="35" t="str">
        <f>IF(ISNUMBER(AVERAGEIFS(Observed!X$2:X$9149,Observed!$A$2:$A$9149,$A140,Observed!$D$2:$D$9149,$D140)),AVERAGEIFS(Observed!X$2:X$9149,Observed!$A$2:$A$9149,$A140,Observed!$D$2:$D$9149,$D140),"")</f>
        <v/>
      </c>
      <c r="Y140" s="35" t="str">
        <f>IF(ISNUMBER(AVERAGEIFS(Observed!Y$2:Y$9149,Observed!$A$2:$A$9149,$A140,Observed!$D$2:$D$9149,$D140)),AVERAGEIFS(Observed!Y$2:Y$9149,Observed!$A$2:$A$9149,$A140,Observed!$D$2:$D$9149,$D140),"")</f>
        <v/>
      </c>
      <c r="Z140" s="22" t="str">
        <f>IF(ISNUMBER(AVERAGEIFS(Observed!Z$2:Z$9149,Observed!$A$2:$A$9149,$A140,Observed!$D$2:$D$9149,$D140)),AVERAGEIFS(Observed!Z$2:Z$9149,Observed!$A$2:$A$9149,$A140,Observed!$D$2:$D$9149,$D140),"")</f>
        <v/>
      </c>
      <c r="AA140" s="22" t="str">
        <f>IF(ISNUMBER(AVERAGEIFS(Observed!AA$2:AA$9149,Observed!$A$2:$A$9149,$A140,Observed!$D$2:$D$9149,$D140)),AVERAGEIFS(Observed!AA$2:AA$9149,Observed!$A$2:$A$9149,$A140,Observed!$D$2:$D$9149,$D140),"")</f>
        <v/>
      </c>
      <c r="AB140" s="22" t="str">
        <f>IF(ISNUMBER(AVERAGEIFS(Observed!AB$2:AB$9149,Observed!$A$2:$A$9149,$A140,Observed!$D$2:$D$9149,$D140)),AVERAGEIFS(Observed!AB$2:AB$9149,Observed!$A$2:$A$9149,$A140,Observed!$D$2:$D$9149,$D140),"")</f>
        <v/>
      </c>
      <c r="AC140" s="22" t="str">
        <f>IF(ISNUMBER(AVERAGEIFS(Observed!AC$2:AC$9149,Observed!$A$2:$A$9149,$A140,Observed!$D$2:$D$9149,$D140)),AVERAGEIFS(Observed!AC$2:AC$9149,Observed!$A$2:$A$9149,$A140,Observed!$D$2:$D$9149,$D140),"")</f>
        <v/>
      </c>
      <c r="AD140" s="22" t="str">
        <f>IF(ISNUMBER(AVERAGEIFS(Observed!AD$2:AD$9149,Observed!$A$2:$A$9149,$A140,Observed!$D$2:$D$9149,$D140)),AVERAGEIFS(Observed!AD$2:AD$9149,Observed!$A$2:$A$9149,$A140,Observed!$D$2:$D$9149,$D140),"")</f>
        <v/>
      </c>
      <c r="AE140" s="22" t="str">
        <f>IF(ISNUMBER(AVERAGEIFS(Observed!AE$2:AE$9149,Observed!$A$2:$A$9149,$A140,Observed!$D$2:$D$9149,$D140)),AVERAGEIFS(Observed!AE$2:AE$9149,Observed!$A$2:$A$9149,$A140,Observed!$D$2:$D$9149,$D140),"")</f>
        <v/>
      </c>
      <c r="AF140" s="22" t="str">
        <f>IF(ISNUMBER(AVERAGEIFS(Observed!AF$2:AF$9149,Observed!$A$2:$A$9149,$A140,Observed!$D$2:$D$9149,$D140)),AVERAGEIFS(Observed!AF$2:AF$9149,Observed!$A$2:$A$9149,$A140,Observed!$D$2:$D$9149,$D140),"")</f>
        <v/>
      </c>
      <c r="AG140" s="22" t="str">
        <f>IF(ISNUMBER(AVERAGEIFS(Observed!AG$2:AG$9149,Observed!$A$2:$A$9149,$A140,Observed!$D$2:$D$9149,$D140)),AVERAGEIFS(Observed!AG$2:AG$9149,Observed!$A$2:$A$9149,$A140,Observed!$D$2:$D$9149,$D140),"")</f>
        <v/>
      </c>
      <c r="AH140" s="22" t="str">
        <f>IF(ISNUMBER(AVERAGEIFS(Observed!AH$2:AH$9149,Observed!$A$2:$A$9149,$A140,Observed!$D$2:$D$9149,$D140)),AVERAGEIFS(Observed!AH$2:AH$9149,Observed!$A$2:$A$9149,$A140,Observed!$D$2:$D$9149,$D140),"")</f>
        <v/>
      </c>
      <c r="AI140" s="22" t="str">
        <f>IF(ISNUMBER(AVERAGEIFS(Observed!AI$2:AI$9149,Observed!$A$2:$A$9149,$A140,Observed!$D$2:$D$9149,$D140)),AVERAGEIFS(Observed!AI$2:AI$9149,Observed!$A$2:$A$9149,$A140,Observed!$D$2:$D$9149,$D140),"")</f>
        <v/>
      </c>
      <c r="AJ140" s="22" t="str">
        <f>IF(ISNUMBER(AVERAGEIFS(Observed!AJ$2:AJ$9149,Observed!$A$2:$A$9149,$A140,Observed!$D$2:$D$9149,$D140)),AVERAGEIFS(Observed!AJ$2:AJ$9149,Observed!$A$2:$A$9149,$A140,Observed!$D$2:$D$9149,$D140),"")</f>
        <v/>
      </c>
      <c r="AK140" s="22" t="str">
        <f>IF(ISNUMBER(AVERAGEIFS(Observed!AK$2:AK$9149,Observed!$A$2:$A$9149,$A140,Observed!$D$2:$D$9149,$D140)),AVERAGEIFS(Observed!AK$2:AK$9149,Observed!$A$2:$A$9149,$A140,Observed!$D$2:$D$9149,$D140),"")</f>
        <v/>
      </c>
      <c r="AL140" s="23" t="str">
        <f>IF(ISNUMBER(AVERAGEIFS(Observed!AL$2:AL$9149,Observed!$A$2:$A$9149,$A140,Observed!$D$2:$D$9149,$D140)),AVERAGEIFS(Observed!AL$2:AL$9149,Observed!$A$2:$A$9149,$A140,Observed!$D$2:$D$9149,$D140),"")</f>
        <v/>
      </c>
      <c r="AM140" s="23" t="str">
        <f>IF(ISNUMBER(AVERAGEIFS(Observed!AM$2:AM$9149,Observed!$A$2:$A$9149,$A140,Observed!$D$2:$D$9149,$D140)),AVERAGEIFS(Observed!AM$2:AM$9149,Observed!$A$2:$A$9149,$A140,Observed!$D$2:$D$9149,$D140),"")</f>
        <v/>
      </c>
      <c r="AN140" s="22" t="str">
        <f>IF(ISNUMBER(AVERAGEIFS(Observed!AN$2:AN$9149,Observed!$A$2:$A$9149,$A140,Observed!$D$2:$D$9149,$D140)),AVERAGEIFS(Observed!AN$2:AN$9149,Observed!$A$2:$A$9149,$A140,Observed!$D$2:$D$9149,$D140),"")</f>
        <v/>
      </c>
      <c r="AO140" s="22" t="str">
        <f>IF(ISNUMBER(AVERAGEIFS(Observed!AO$2:AO$9149,Observed!$A$2:$A$9149,$A140,Observed!$D$2:$D$9149,$D140)),AVERAGEIFS(Observed!AO$2:AO$9149,Observed!$A$2:$A$9149,$A140,Observed!$D$2:$D$9149,$D140),"")</f>
        <v/>
      </c>
      <c r="AP140" s="21" t="str">
        <f>IF(ISNUMBER(AVERAGEIFS(Observed!AP$2:AP$9149,Observed!$A$2:$A$9149,$A140,Observed!$D$2:$D$9149,$D140)),AVERAGEIFS(Observed!AP$2:AP$9149,Observed!$A$2:$A$9149,$A140,Observed!$D$2:$D$9149,$D140),"")</f>
        <v/>
      </c>
      <c r="AQ140" s="22" t="str">
        <f>IF(ISNUMBER(AVERAGEIFS(Observed!AQ$2:AQ$9149,Observed!$A$2:$A$9149,$A140,Observed!$D$2:$D$9149,$D140)),AVERAGEIFS(Observed!AQ$2:AQ$9149,Observed!$A$2:$A$9149,$A140,Observed!$D$2:$D$9149,$D140),"")</f>
        <v/>
      </c>
      <c r="AR140" s="22" t="str">
        <f>IF(ISNUMBER(AVERAGEIFS(Observed!AR$2:AR$9149,Observed!$A$2:$A$9149,$A140,Observed!$D$2:$D$9149,$D140)),AVERAGEIFS(Observed!AR$2:AR$9149,Observed!$A$2:$A$9149,$A140,Observed!$D$2:$D$9149,$D140),"")</f>
        <v/>
      </c>
      <c r="AS140" s="22" t="str">
        <f>IF(ISNUMBER(AVERAGEIFS(Observed!AS$2:AS$9149,Observed!$A$2:$A$9149,$A140,Observed!$D$2:$D$9149,$D140)),AVERAGEIFS(Observed!AS$2:AS$9149,Observed!$A$2:$A$9149,$A140,Observed!$D$2:$D$9149,$D140),"")</f>
        <v/>
      </c>
      <c r="AT140" s="22" t="str">
        <f>IF(ISNUMBER(AVERAGEIFS(Observed!AT$2:AT$9149,Observed!$A$2:$A$9149,$A140,Observed!$D$2:$D$9149,$D140)),AVERAGEIFS(Observed!AT$2:AT$9149,Observed!$A$2:$A$9149,$A140,Observed!$D$2:$D$9149,$D140),"")</f>
        <v/>
      </c>
      <c r="AU140" s="22" t="str">
        <f>IF(ISNUMBER(AVERAGEIFS(Observed!AU$2:AU$9149,Observed!$A$2:$A$9149,$A140,Observed!$D$2:$D$9149,$D140)),AVERAGEIFS(Observed!AU$2:AU$9149,Observed!$A$2:$A$9149,$A140,Observed!$D$2:$D$9149,$D140),"")</f>
        <v/>
      </c>
      <c r="AV140" s="2">
        <f>COUNTIFS(Observed!$A$2:$A$9149,$A140,Observed!$D$2:$D$9149,$D140)</f>
        <v>4</v>
      </c>
      <c r="AW140" s="2">
        <f t="shared" si="2"/>
        <v>3</v>
      </c>
    </row>
    <row r="141" spans="1:49" x14ac:dyDescent="0.25">
      <c r="A141" t="s">
        <v>23</v>
      </c>
      <c r="B141" t="s">
        <v>138</v>
      </c>
      <c r="C141" t="s">
        <v>43</v>
      </c>
      <c r="D141" s="3">
        <v>42494</v>
      </c>
      <c r="E141">
        <v>1</v>
      </c>
      <c r="F141" t="s">
        <v>55</v>
      </c>
      <c r="K141" s="24" t="s">
        <v>75</v>
      </c>
      <c r="L141" t="s">
        <v>22</v>
      </c>
      <c r="M141">
        <v>2.9</v>
      </c>
      <c r="N141" s="2" t="s">
        <v>20</v>
      </c>
      <c r="O141" s="21" t="str">
        <f>IF(ISNUMBER(AVERAGEIFS(Observed!O$2:O$9149,Observed!$A$2:$A$9149,$A141,Observed!$D$2:$D$9149,$D141)),AVERAGEIFS(Observed!O$2:O$9149,Observed!$A$2:$A$9149,$A141,Observed!$D$2:$D$9149,$D141),"")</f>
        <v/>
      </c>
      <c r="P141" s="22" t="str">
        <f>IF(ISNUMBER(AVERAGEIFS(Observed!P$2:P$9149,Observed!$A$2:$A$9149,$A141,Observed!$D$2:$D$9149,$D141)),AVERAGEIFS(Observed!P$2:P$9149,Observed!$A$2:$A$9149,$A141,Observed!$D$2:$D$9149,$D141),"")</f>
        <v/>
      </c>
      <c r="Q141" s="22">
        <f>IF(ISNUMBER(AVERAGEIFS(Observed!Q$2:Q$9149,Observed!$A$2:$A$9149,$A141,Observed!$D$2:$D$9149,$D141)),AVERAGEIFS(Observed!Q$2:Q$9149,Observed!$A$2:$A$9149,$A141,Observed!$D$2:$D$9149,$D141),"")</f>
        <v>52.622136870909564</v>
      </c>
      <c r="R141" s="22">
        <f>IF(ISNUMBER(AVERAGEIFS(Observed!R$2:R$9149,Observed!$A$2:$A$9149,$A141,Observed!$D$2:$D$9149,$D141)),AVERAGEIFS(Observed!R$2:R$9149,Observed!$A$2:$A$9149,$A141,Observed!$D$2:$D$9149,$D141),"")</f>
        <v>52.622136870909564</v>
      </c>
      <c r="S141" s="22">
        <f>IF(ISNUMBER(AVERAGEIFS(Observed!S$2:S$9149,Observed!$A$2:$A$9149,$A141,Observed!$D$2:$D$9149,$D141)),AVERAGEIFS(Observed!S$2:S$9149,Observed!$A$2:$A$9149,$A141,Observed!$D$2:$D$9149,$D141),"")</f>
        <v>970.25183506880126</v>
      </c>
      <c r="T141" s="23" t="str">
        <f>IF(ISNUMBER(AVERAGEIFS(Observed!T$2:T$9149,Observed!$A$2:$A$9149,$A141,Observed!$D$2:$D$9149,$D141)),AVERAGEIFS(Observed!T$2:T$9149,Observed!$A$2:$A$9149,$A141,Observed!$D$2:$D$9149,$D141),"")</f>
        <v/>
      </c>
      <c r="U141" s="23" t="str">
        <f>IF(ISNUMBER(AVERAGEIFS(Observed!U$2:U$9149,Observed!$A$2:$A$9149,$A141,Observed!$D$2:$D$9149,$D141)),AVERAGEIFS(Observed!U$2:U$9149,Observed!$A$2:$A$9149,$A141,Observed!$D$2:$D$9149,$D141),"")</f>
        <v/>
      </c>
      <c r="V141" s="23" t="str">
        <f>IF(ISNUMBER(AVERAGEIFS(Observed!V$2:V$9149,Observed!$A$2:$A$9149,$A141,Observed!$D$2:$D$9149,$D141)),AVERAGEIFS(Observed!V$2:V$9149,Observed!$A$2:$A$9149,$A141,Observed!$D$2:$D$9149,$D141),"")</f>
        <v/>
      </c>
      <c r="W141" s="21" t="str">
        <f>IF(ISNUMBER(AVERAGEIFS(Observed!W$2:W$9149,Observed!$A$2:$A$9149,$A141,Observed!$D$2:$D$9149,$D141)),AVERAGEIFS(Observed!W$2:W$9149,Observed!$A$2:$A$9149,$A141,Observed!$D$2:$D$9149,$D141),"")</f>
        <v/>
      </c>
      <c r="X141" s="35" t="str">
        <f>IF(ISNUMBER(AVERAGEIFS(Observed!X$2:X$9149,Observed!$A$2:$A$9149,$A141,Observed!$D$2:$D$9149,$D141)),AVERAGEIFS(Observed!X$2:X$9149,Observed!$A$2:$A$9149,$A141,Observed!$D$2:$D$9149,$D141),"")</f>
        <v/>
      </c>
      <c r="Y141" s="35" t="str">
        <f>IF(ISNUMBER(AVERAGEIFS(Observed!Y$2:Y$9149,Observed!$A$2:$A$9149,$A141,Observed!$D$2:$D$9149,$D141)),AVERAGEIFS(Observed!Y$2:Y$9149,Observed!$A$2:$A$9149,$A141,Observed!$D$2:$D$9149,$D141),"")</f>
        <v/>
      </c>
      <c r="Z141" s="22" t="str">
        <f>IF(ISNUMBER(AVERAGEIFS(Observed!Z$2:Z$9149,Observed!$A$2:$A$9149,$A141,Observed!$D$2:$D$9149,$D141)),AVERAGEIFS(Observed!Z$2:Z$9149,Observed!$A$2:$A$9149,$A141,Observed!$D$2:$D$9149,$D141),"")</f>
        <v/>
      </c>
      <c r="AA141" s="22" t="str">
        <f>IF(ISNUMBER(AVERAGEIFS(Observed!AA$2:AA$9149,Observed!$A$2:$A$9149,$A141,Observed!$D$2:$D$9149,$D141)),AVERAGEIFS(Observed!AA$2:AA$9149,Observed!$A$2:$A$9149,$A141,Observed!$D$2:$D$9149,$D141),"")</f>
        <v/>
      </c>
      <c r="AB141" s="22" t="str">
        <f>IF(ISNUMBER(AVERAGEIFS(Observed!AB$2:AB$9149,Observed!$A$2:$A$9149,$A141,Observed!$D$2:$D$9149,$D141)),AVERAGEIFS(Observed!AB$2:AB$9149,Observed!$A$2:$A$9149,$A141,Observed!$D$2:$D$9149,$D141),"")</f>
        <v/>
      </c>
      <c r="AC141" s="22" t="str">
        <f>IF(ISNUMBER(AVERAGEIFS(Observed!AC$2:AC$9149,Observed!$A$2:$A$9149,$A141,Observed!$D$2:$D$9149,$D141)),AVERAGEIFS(Observed!AC$2:AC$9149,Observed!$A$2:$A$9149,$A141,Observed!$D$2:$D$9149,$D141),"")</f>
        <v/>
      </c>
      <c r="AD141" s="22" t="str">
        <f>IF(ISNUMBER(AVERAGEIFS(Observed!AD$2:AD$9149,Observed!$A$2:$A$9149,$A141,Observed!$D$2:$D$9149,$D141)),AVERAGEIFS(Observed!AD$2:AD$9149,Observed!$A$2:$A$9149,$A141,Observed!$D$2:$D$9149,$D141),"")</f>
        <v/>
      </c>
      <c r="AE141" s="22" t="str">
        <f>IF(ISNUMBER(AVERAGEIFS(Observed!AE$2:AE$9149,Observed!$A$2:$A$9149,$A141,Observed!$D$2:$D$9149,$D141)),AVERAGEIFS(Observed!AE$2:AE$9149,Observed!$A$2:$A$9149,$A141,Observed!$D$2:$D$9149,$D141),"")</f>
        <v/>
      </c>
      <c r="AF141" s="22" t="str">
        <f>IF(ISNUMBER(AVERAGEIFS(Observed!AF$2:AF$9149,Observed!$A$2:$A$9149,$A141,Observed!$D$2:$D$9149,$D141)),AVERAGEIFS(Observed!AF$2:AF$9149,Observed!$A$2:$A$9149,$A141,Observed!$D$2:$D$9149,$D141),"")</f>
        <v/>
      </c>
      <c r="AG141" s="22" t="str">
        <f>IF(ISNUMBER(AVERAGEIFS(Observed!AG$2:AG$9149,Observed!$A$2:$A$9149,$A141,Observed!$D$2:$D$9149,$D141)),AVERAGEIFS(Observed!AG$2:AG$9149,Observed!$A$2:$A$9149,$A141,Observed!$D$2:$D$9149,$D141),"")</f>
        <v/>
      </c>
      <c r="AH141" s="22" t="str">
        <f>IF(ISNUMBER(AVERAGEIFS(Observed!AH$2:AH$9149,Observed!$A$2:$A$9149,$A141,Observed!$D$2:$D$9149,$D141)),AVERAGEIFS(Observed!AH$2:AH$9149,Observed!$A$2:$A$9149,$A141,Observed!$D$2:$D$9149,$D141),"")</f>
        <v/>
      </c>
      <c r="AI141" s="22" t="str">
        <f>IF(ISNUMBER(AVERAGEIFS(Observed!AI$2:AI$9149,Observed!$A$2:$A$9149,$A141,Observed!$D$2:$D$9149,$D141)),AVERAGEIFS(Observed!AI$2:AI$9149,Observed!$A$2:$A$9149,$A141,Observed!$D$2:$D$9149,$D141),"")</f>
        <v/>
      </c>
      <c r="AJ141" s="22" t="str">
        <f>IF(ISNUMBER(AVERAGEIFS(Observed!AJ$2:AJ$9149,Observed!$A$2:$A$9149,$A141,Observed!$D$2:$D$9149,$D141)),AVERAGEIFS(Observed!AJ$2:AJ$9149,Observed!$A$2:$A$9149,$A141,Observed!$D$2:$D$9149,$D141),"")</f>
        <v/>
      </c>
      <c r="AK141" s="22" t="str">
        <f>IF(ISNUMBER(AVERAGEIFS(Observed!AK$2:AK$9149,Observed!$A$2:$A$9149,$A141,Observed!$D$2:$D$9149,$D141)),AVERAGEIFS(Observed!AK$2:AK$9149,Observed!$A$2:$A$9149,$A141,Observed!$D$2:$D$9149,$D141),"")</f>
        <v/>
      </c>
      <c r="AL141" s="23" t="str">
        <f>IF(ISNUMBER(AVERAGEIFS(Observed!AL$2:AL$9149,Observed!$A$2:$A$9149,$A141,Observed!$D$2:$D$9149,$D141)),AVERAGEIFS(Observed!AL$2:AL$9149,Observed!$A$2:$A$9149,$A141,Observed!$D$2:$D$9149,$D141),"")</f>
        <v/>
      </c>
      <c r="AM141" s="23" t="str">
        <f>IF(ISNUMBER(AVERAGEIFS(Observed!AM$2:AM$9149,Observed!$A$2:$A$9149,$A141,Observed!$D$2:$D$9149,$D141)),AVERAGEIFS(Observed!AM$2:AM$9149,Observed!$A$2:$A$9149,$A141,Observed!$D$2:$D$9149,$D141),"")</f>
        <v/>
      </c>
      <c r="AN141" s="22" t="str">
        <f>IF(ISNUMBER(AVERAGEIFS(Observed!AN$2:AN$9149,Observed!$A$2:$A$9149,$A141,Observed!$D$2:$D$9149,$D141)),AVERAGEIFS(Observed!AN$2:AN$9149,Observed!$A$2:$A$9149,$A141,Observed!$D$2:$D$9149,$D141),"")</f>
        <v/>
      </c>
      <c r="AO141" s="22" t="str">
        <f>IF(ISNUMBER(AVERAGEIFS(Observed!AO$2:AO$9149,Observed!$A$2:$A$9149,$A141,Observed!$D$2:$D$9149,$D141)),AVERAGEIFS(Observed!AO$2:AO$9149,Observed!$A$2:$A$9149,$A141,Observed!$D$2:$D$9149,$D141),"")</f>
        <v/>
      </c>
      <c r="AP141" s="21" t="str">
        <f>IF(ISNUMBER(AVERAGEIFS(Observed!AP$2:AP$9149,Observed!$A$2:$A$9149,$A141,Observed!$D$2:$D$9149,$D141)),AVERAGEIFS(Observed!AP$2:AP$9149,Observed!$A$2:$A$9149,$A141,Observed!$D$2:$D$9149,$D141),"")</f>
        <v/>
      </c>
      <c r="AQ141" s="22" t="str">
        <f>IF(ISNUMBER(AVERAGEIFS(Observed!AQ$2:AQ$9149,Observed!$A$2:$A$9149,$A141,Observed!$D$2:$D$9149,$D141)),AVERAGEIFS(Observed!AQ$2:AQ$9149,Observed!$A$2:$A$9149,$A141,Observed!$D$2:$D$9149,$D141),"")</f>
        <v/>
      </c>
      <c r="AR141" s="22" t="str">
        <f>IF(ISNUMBER(AVERAGEIFS(Observed!AR$2:AR$9149,Observed!$A$2:$A$9149,$A141,Observed!$D$2:$D$9149,$D141)),AVERAGEIFS(Observed!AR$2:AR$9149,Observed!$A$2:$A$9149,$A141,Observed!$D$2:$D$9149,$D141),"")</f>
        <v/>
      </c>
      <c r="AS141" s="22" t="str">
        <f>IF(ISNUMBER(AVERAGEIFS(Observed!AS$2:AS$9149,Observed!$A$2:$A$9149,$A141,Observed!$D$2:$D$9149,$D141)),AVERAGEIFS(Observed!AS$2:AS$9149,Observed!$A$2:$A$9149,$A141,Observed!$D$2:$D$9149,$D141),"")</f>
        <v/>
      </c>
      <c r="AT141" s="22" t="str">
        <f>IF(ISNUMBER(AVERAGEIFS(Observed!AT$2:AT$9149,Observed!$A$2:$A$9149,$A141,Observed!$D$2:$D$9149,$D141)),AVERAGEIFS(Observed!AT$2:AT$9149,Observed!$A$2:$A$9149,$A141,Observed!$D$2:$D$9149,$D141),"")</f>
        <v/>
      </c>
      <c r="AU141" s="22" t="str">
        <f>IF(ISNUMBER(AVERAGEIFS(Observed!AU$2:AU$9149,Observed!$A$2:$A$9149,$A141,Observed!$D$2:$D$9149,$D141)),AVERAGEIFS(Observed!AU$2:AU$9149,Observed!$A$2:$A$9149,$A141,Observed!$D$2:$D$9149,$D141),"")</f>
        <v/>
      </c>
      <c r="AV141" s="2">
        <f>COUNTIFS(Observed!$A$2:$A$9149,$A141,Observed!$D$2:$D$9149,$D141)</f>
        <v>4</v>
      </c>
      <c r="AW141" s="2">
        <f t="shared" si="2"/>
        <v>3</v>
      </c>
    </row>
    <row r="142" spans="1:49" x14ac:dyDescent="0.25">
      <c r="A142" t="s">
        <v>24</v>
      </c>
      <c r="B142" t="s">
        <v>138</v>
      </c>
      <c r="C142" t="s">
        <v>43</v>
      </c>
      <c r="D142" s="3">
        <v>42494</v>
      </c>
      <c r="E142">
        <v>1</v>
      </c>
      <c r="F142" t="s">
        <v>56</v>
      </c>
      <c r="K142" s="24" t="s">
        <v>75</v>
      </c>
      <c r="L142" t="s">
        <v>22</v>
      </c>
      <c r="M142">
        <v>2.9</v>
      </c>
      <c r="N142" s="2" t="s">
        <v>20</v>
      </c>
      <c r="O142" s="21" t="str">
        <f>IF(ISNUMBER(AVERAGEIFS(Observed!O$2:O$9149,Observed!$A$2:$A$9149,$A142,Observed!$D$2:$D$9149,$D142)),AVERAGEIFS(Observed!O$2:O$9149,Observed!$A$2:$A$9149,$A142,Observed!$D$2:$D$9149,$D142),"")</f>
        <v/>
      </c>
      <c r="P142" s="22" t="str">
        <f>IF(ISNUMBER(AVERAGEIFS(Observed!P$2:P$9149,Observed!$A$2:$A$9149,$A142,Observed!$D$2:$D$9149,$D142)),AVERAGEIFS(Observed!P$2:P$9149,Observed!$A$2:$A$9149,$A142,Observed!$D$2:$D$9149,$D142),"")</f>
        <v/>
      </c>
      <c r="Q142" s="22">
        <f>IF(ISNUMBER(AVERAGEIFS(Observed!Q$2:Q$9149,Observed!$A$2:$A$9149,$A142,Observed!$D$2:$D$9149,$D142)),AVERAGEIFS(Observed!Q$2:Q$9149,Observed!$A$2:$A$9149,$A142,Observed!$D$2:$D$9149,$D142),"")</f>
        <v>71.185405593270247</v>
      </c>
      <c r="R142" s="22">
        <f>IF(ISNUMBER(AVERAGEIFS(Observed!R$2:R$9149,Observed!$A$2:$A$9149,$A142,Observed!$D$2:$D$9149,$D142)),AVERAGEIFS(Observed!R$2:R$9149,Observed!$A$2:$A$9149,$A142,Observed!$D$2:$D$9149,$D142),"")</f>
        <v>71.185405593270247</v>
      </c>
      <c r="S142" s="22">
        <f>IF(ISNUMBER(AVERAGEIFS(Observed!S$2:S$9149,Observed!$A$2:$A$9149,$A142,Observed!$D$2:$D$9149,$D142)),AVERAGEIFS(Observed!S$2:S$9149,Observed!$A$2:$A$9149,$A142,Observed!$D$2:$D$9149,$D142),"")</f>
        <v>1273.4741086612414</v>
      </c>
      <c r="T142" s="23" t="str">
        <f>IF(ISNUMBER(AVERAGEIFS(Observed!T$2:T$9149,Observed!$A$2:$A$9149,$A142,Observed!$D$2:$D$9149,$D142)),AVERAGEIFS(Observed!T$2:T$9149,Observed!$A$2:$A$9149,$A142,Observed!$D$2:$D$9149,$D142),"")</f>
        <v/>
      </c>
      <c r="U142" s="23" t="str">
        <f>IF(ISNUMBER(AVERAGEIFS(Observed!U$2:U$9149,Observed!$A$2:$A$9149,$A142,Observed!$D$2:$D$9149,$D142)),AVERAGEIFS(Observed!U$2:U$9149,Observed!$A$2:$A$9149,$A142,Observed!$D$2:$D$9149,$D142),"")</f>
        <v/>
      </c>
      <c r="V142" s="23" t="str">
        <f>IF(ISNUMBER(AVERAGEIFS(Observed!V$2:V$9149,Observed!$A$2:$A$9149,$A142,Observed!$D$2:$D$9149,$D142)),AVERAGEIFS(Observed!V$2:V$9149,Observed!$A$2:$A$9149,$A142,Observed!$D$2:$D$9149,$D142),"")</f>
        <v/>
      </c>
      <c r="W142" s="21" t="str">
        <f>IF(ISNUMBER(AVERAGEIFS(Observed!W$2:W$9149,Observed!$A$2:$A$9149,$A142,Observed!$D$2:$D$9149,$D142)),AVERAGEIFS(Observed!W$2:W$9149,Observed!$A$2:$A$9149,$A142,Observed!$D$2:$D$9149,$D142),"")</f>
        <v/>
      </c>
      <c r="X142" s="35" t="str">
        <f>IF(ISNUMBER(AVERAGEIFS(Observed!X$2:X$9149,Observed!$A$2:$A$9149,$A142,Observed!$D$2:$D$9149,$D142)),AVERAGEIFS(Observed!X$2:X$9149,Observed!$A$2:$A$9149,$A142,Observed!$D$2:$D$9149,$D142),"")</f>
        <v/>
      </c>
      <c r="Y142" s="35" t="str">
        <f>IF(ISNUMBER(AVERAGEIFS(Observed!Y$2:Y$9149,Observed!$A$2:$A$9149,$A142,Observed!$D$2:$D$9149,$D142)),AVERAGEIFS(Observed!Y$2:Y$9149,Observed!$A$2:$A$9149,$A142,Observed!$D$2:$D$9149,$D142),"")</f>
        <v/>
      </c>
      <c r="Z142" s="22" t="str">
        <f>IF(ISNUMBER(AVERAGEIFS(Observed!Z$2:Z$9149,Observed!$A$2:$A$9149,$A142,Observed!$D$2:$D$9149,$D142)),AVERAGEIFS(Observed!Z$2:Z$9149,Observed!$A$2:$A$9149,$A142,Observed!$D$2:$D$9149,$D142),"")</f>
        <v/>
      </c>
      <c r="AA142" s="22" t="str">
        <f>IF(ISNUMBER(AVERAGEIFS(Observed!AA$2:AA$9149,Observed!$A$2:$A$9149,$A142,Observed!$D$2:$D$9149,$D142)),AVERAGEIFS(Observed!AA$2:AA$9149,Observed!$A$2:$A$9149,$A142,Observed!$D$2:$D$9149,$D142),"")</f>
        <v/>
      </c>
      <c r="AB142" s="22" t="str">
        <f>IF(ISNUMBER(AVERAGEIFS(Observed!AB$2:AB$9149,Observed!$A$2:$A$9149,$A142,Observed!$D$2:$D$9149,$D142)),AVERAGEIFS(Observed!AB$2:AB$9149,Observed!$A$2:$A$9149,$A142,Observed!$D$2:$D$9149,$D142),"")</f>
        <v/>
      </c>
      <c r="AC142" s="22" t="str">
        <f>IF(ISNUMBER(AVERAGEIFS(Observed!AC$2:AC$9149,Observed!$A$2:$A$9149,$A142,Observed!$D$2:$D$9149,$D142)),AVERAGEIFS(Observed!AC$2:AC$9149,Observed!$A$2:$A$9149,$A142,Observed!$D$2:$D$9149,$D142),"")</f>
        <v/>
      </c>
      <c r="AD142" s="22" t="str">
        <f>IF(ISNUMBER(AVERAGEIFS(Observed!AD$2:AD$9149,Observed!$A$2:$A$9149,$A142,Observed!$D$2:$D$9149,$D142)),AVERAGEIFS(Observed!AD$2:AD$9149,Observed!$A$2:$A$9149,$A142,Observed!$D$2:$D$9149,$D142),"")</f>
        <v/>
      </c>
      <c r="AE142" s="22" t="str">
        <f>IF(ISNUMBER(AVERAGEIFS(Observed!AE$2:AE$9149,Observed!$A$2:$A$9149,$A142,Observed!$D$2:$D$9149,$D142)),AVERAGEIFS(Observed!AE$2:AE$9149,Observed!$A$2:$A$9149,$A142,Observed!$D$2:$D$9149,$D142),"")</f>
        <v/>
      </c>
      <c r="AF142" s="22" t="str">
        <f>IF(ISNUMBER(AVERAGEIFS(Observed!AF$2:AF$9149,Observed!$A$2:$A$9149,$A142,Observed!$D$2:$D$9149,$D142)),AVERAGEIFS(Observed!AF$2:AF$9149,Observed!$A$2:$A$9149,$A142,Observed!$D$2:$D$9149,$D142),"")</f>
        <v/>
      </c>
      <c r="AG142" s="22" t="str">
        <f>IF(ISNUMBER(AVERAGEIFS(Observed!AG$2:AG$9149,Observed!$A$2:$A$9149,$A142,Observed!$D$2:$D$9149,$D142)),AVERAGEIFS(Observed!AG$2:AG$9149,Observed!$A$2:$A$9149,$A142,Observed!$D$2:$D$9149,$D142),"")</f>
        <v/>
      </c>
      <c r="AH142" s="22" t="str">
        <f>IF(ISNUMBER(AVERAGEIFS(Observed!AH$2:AH$9149,Observed!$A$2:$A$9149,$A142,Observed!$D$2:$D$9149,$D142)),AVERAGEIFS(Observed!AH$2:AH$9149,Observed!$A$2:$A$9149,$A142,Observed!$D$2:$D$9149,$D142),"")</f>
        <v/>
      </c>
      <c r="AI142" s="22" t="str">
        <f>IF(ISNUMBER(AVERAGEIFS(Observed!AI$2:AI$9149,Observed!$A$2:$A$9149,$A142,Observed!$D$2:$D$9149,$D142)),AVERAGEIFS(Observed!AI$2:AI$9149,Observed!$A$2:$A$9149,$A142,Observed!$D$2:$D$9149,$D142),"")</f>
        <v/>
      </c>
      <c r="AJ142" s="22" t="str">
        <f>IF(ISNUMBER(AVERAGEIFS(Observed!AJ$2:AJ$9149,Observed!$A$2:$A$9149,$A142,Observed!$D$2:$D$9149,$D142)),AVERAGEIFS(Observed!AJ$2:AJ$9149,Observed!$A$2:$A$9149,$A142,Observed!$D$2:$D$9149,$D142),"")</f>
        <v/>
      </c>
      <c r="AK142" s="22" t="str">
        <f>IF(ISNUMBER(AVERAGEIFS(Observed!AK$2:AK$9149,Observed!$A$2:$A$9149,$A142,Observed!$D$2:$D$9149,$D142)),AVERAGEIFS(Observed!AK$2:AK$9149,Observed!$A$2:$A$9149,$A142,Observed!$D$2:$D$9149,$D142),"")</f>
        <v/>
      </c>
      <c r="AL142" s="23" t="str">
        <f>IF(ISNUMBER(AVERAGEIFS(Observed!AL$2:AL$9149,Observed!$A$2:$A$9149,$A142,Observed!$D$2:$D$9149,$D142)),AVERAGEIFS(Observed!AL$2:AL$9149,Observed!$A$2:$A$9149,$A142,Observed!$D$2:$D$9149,$D142),"")</f>
        <v/>
      </c>
      <c r="AM142" s="23" t="str">
        <f>IF(ISNUMBER(AVERAGEIFS(Observed!AM$2:AM$9149,Observed!$A$2:$A$9149,$A142,Observed!$D$2:$D$9149,$D142)),AVERAGEIFS(Observed!AM$2:AM$9149,Observed!$A$2:$A$9149,$A142,Observed!$D$2:$D$9149,$D142),"")</f>
        <v/>
      </c>
      <c r="AN142" s="22" t="str">
        <f>IF(ISNUMBER(AVERAGEIFS(Observed!AN$2:AN$9149,Observed!$A$2:$A$9149,$A142,Observed!$D$2:$D$9149,$D142)),AVERAGEIFS(Observed!AN$2:AN$9149,Observed!$A$2:$A$9149,$A142,Observed!$D$2:$D$9149,$D142),"")</f>
        <v/>
      </c>
      <c r="AO142" s="22" t="str">
        <f>IF(ISNUMBER(AVERAGEIFS(Observed!AO$2:AO$9149,Observed!$A$2:$A$9149,$A142,Observed!$D$2:$D$9149,$D142)),AVERAGEIFS(Observed!AO$2:AO$9149,Observed!$A$2:$A$9149,$A142,Observed!$D$2:$D$9149,$D142),"")</f>
        <v/>
      </c>
      <c r="AP142" s="21" t="str">
        <f>IF(ISNUMBER(AVERAGEIFS(Observed!AP$2:AP$9149,Observed!$A$2:$A$9149,$A142,Observed!$D$2:$D$9149,$D142)),AVERAGEIFS(Observed!AP$2:AP$9149,Observed!$A$2:$A$9149,$A142,Observed!$D$2:$D$9149,$D142),"")</f>
        <v/>
      </c>
      <c r="AQ142" s="22" t="str">
        <f>IF(ISNUMBER(AVERAGEIFS(Observed!AQ$2:AQ$9149,Observed!$A$2:$A$9149,$A142,Observed!$D$2:$D$9149,$D142)),AVERAGEIFS(Observed!AQ$2:AQ$9149,Observed!$A$2:$A$9149,$A142,Observed!$D$2:$D$9149,$D142),"")</f>
        <v/>
      </c>
      <c r="AR142" s="22" t="str">
        <f>IF(ISNUMBER(AVERAGEIFS(Observed!AR$2:AR$9149,Observed!$A$2:$A$9149,$A142,Observed!$D$2:$D$9149,$D142)),AVERAGEIFS(Observed!AR$2:AR$9149,Observed!$A$2:$A$9149,$A142,Observed!$D$2:$D$9149,$D142),"")</f>
        <v/>
      </c>
      <c r="AS142" s="22" t="str">
        <f>IF(ISNUMBER(AVERAGEIFS(Observed!AS$2:AS$9149,Observed!$A$2:$A$9149,$A142,Observed!$D$2:$D$9149,$D142)),AVERAGEIFS(Observed!AS$2:AS$9149,Observed!$A$2:$A$9149,$A142,Observed!$D$2:$D$9149,$D142),"")</f>
        <v/>
      </c>
      <c r="AT142" s="22" t="str">
        <f>IF(ISNUMBER(AVERAGEIFS(Observed!AT$2:AT$9149,Observed!$A$2:$A$9149,$A142,Observed!$D$2:$D$9149,$D142)),AVERAGEIFS(Observed!AT$2:AT$9149,Observed!$A$2:$A$9149,$A142,Observed!$D$2:$D$9149,$D142),"")</f>
        <v/>
      </c>
      <c r="AU142" s="22" t="str">
        <f>IF(ISNUMBER(AVERAGEIFS(Observed!AU$2:AU$9149,Observed!$A$2:$A$9149,$A142,Observed!$D$2:$D$9149,$D142)),AVERAGEIFS(Observed!AU$2:AU$9149,Observed!$A$2:$A$9149,$A142,Observed!$D$2:$D$9149,$D142),"")</f>
        <v/>
      </c>
      <c r="AV142" s="2">
        <f>COUNTIFS(Observed!$A$2:$A$9149,$A142,Observed!$D$2:$D$9149,$D142)</f>
        <v>4</v>
      </c>
      <c r="AW142" s="2">
        <f t="shared" si="2"/>
        <v>3</v>
      </c>
    </row>
    <row r="143" spans="1:49" x14ac:dyDescent="0.25">
      <c r="A143" t="s">
        <v>27</v>
      </c>
      <c r="B143" t="s">
        <v>138</v>
      </c>
      <c r="C143" t="s">
        <v>43</v>
      </c>
      <c r="D143" s="3">
        <v>42494</v>
      </c>
      <c r="E143">
        <v>1</v>
      </c>
      <c r="F143" t="s">
        <v>57</v>
      </c>
      <c r="K143" s="24" t="s">
        <v>75</v>
      </c>
      <c r="L143" t="s">
        <v>22</v>
      </c>
      <c r="M143">
        <v>2.9</v>
      </c>
      <c r="N143" s="2" t="s">
        <v>20</v>
      </c>
      <c r="O143" s="21" t="str">
        <f>IF(ISNUMBER(AVERAGEIFS(Observed!O$2:O$9149,Observed!$A$2:$A$9149,$A143,Observed!$D$2:$D$9149,$D143)),AVERAGEIFS(Observed!O$2:O$9149,Observed!$A$2:$A$9149,$A143,Observed!$D$2:$D$9149,$D143),"")</f>
        <v/>
      </c>
      <c r="P143" s="22" t="str">
        <f>IF(ISNUMBER(AVERAGEIFS(Observed!P$2:P$9149,Observed!$A$2:$A$9149,$A143,Observed!$D$2:$D$9149,$D143)),AVERAGEIFS(Observed!P$2:P$9149,Observed!$A$2:$A$9149,$A143,Observed!$D$2:$D$9149,$D143),"")</f>
        <v/>
      </c>
      <c r="Q143" s="22">
        <f>IF(ISNUMBER(AVERAGEIFS(Observed!Q$2:Q$9149,Observed!$A$2:$A$9149,$A143,Observed!$D$2:$D$9149,$D143)),AVERAGEIFS(Observed!Q$2:Q$9149,Observed!$A$2:$A$9149,$A143,Observed!$D$2:$D$9149,$D143),"")</f>
        <v>63.353023887204827</v>
      </c>
      <c r="R143" s="22">
        <f>IF(ISNUMBER(AVERAGEIFS(Observed!R$2:R$9149,Observed!$A$2:$A$9149,$A143,Observed!$D$2:$D$9149,$D143)),AVERAGEIFS(Observed!R$2:R$9149,Observed!$A$2:$A$9149,$A143,Observed!$D$2:$D$9149,$D143),"")</f>
        <v>63.353023887204827</v>
      </c>
      <c r="S143" s="22">
        <f>IF(ISNUMBER(AVERAGEIFS(Observed!S$2:S$9149,Observed!$A$2:$A$9149,$A143,Observed!$D$2:$D$9149,$D143)),AVERAGEIFS(Observed!S$2:S$9149,Observed!$A$2:$A$9149,$A143,Observed!$D$2:$D$9149,$D143),"")</f>
        <v>1195.6240783513126</v>
      </c>
      <c r="T143" s="23" t="str">
        <f>IF(ISNUMBER(AVERAGEIFS(Observed!T$2:T$9149,Observed!$A$2:$A$9149,$A143,Observed!$D$2:$D$9149,$D143)),AVERAGEIFS(Observed!T$2:T$9149,Observed!$A$2:$A$9149,$A143,Observed!$D$2:$D$9149,$D143),"")</f>
        <v/>
      </c>
      <c r="U143" s="23" t="str">
        <f>IF(ISNUMBER(AVERAGEIFS(Observed!U$2:U$9149,Observed!$A$2:$A$9149,$A143,Observed!$D$2:$D$9149,$D143)),AVERAGEIFS(Observed!U$2:U$9149,Observed!$A$2:$A$9149,$A143,Observed!$D$2:$D$9149,$D143),"")</f>
        <v/>
      </c>
      <c r="V143" s="23" t="str">
        <f>IF(ISNUMBER(AVERAGEIFS(Observed!V$2:V$9149,Observed!$A$2:$A$9149,$A143,Observed!$D$2:$D$9149,$D143)),AVERAGEIFS(Observed!V$2:V$9149,Observed!$A$2:$A$9149,$A143,Observed!$D$2:$D$9149,$D143),"")</f>
        <v/>
      </c>
      <c r="W143" s="21" t="str">
        <f>IF(ISNUMBER(AVERAGEIFS(Observed!W$2:W$9149,Observed!$A$2:$A$9149,$A143,Observed!$D$2:$D$9149,$D143)),AVERAGEIFS(Observed!W$2:W$9149,Observed!$A$2:$A$9149,$A143,Observed!$D$2:$D$9149,$D143),"")</f>
        <v/>
      </c>
      <c r="X143" s="35" t="str">
        <f>IF(ISNUMBER(AVERAGEIFS(Observed!X$2:X$9149,Observed!$A$2:$A$9149,$A143,Observed!$D$2:$D$9149,$D143)),AVERAGEIFS(Observed!X$2:X$9149,Observed!$A$2:$A$9149,$A143,Observed!$D$2:$D$9149,$D143),"")</f>
        <v/>
      </c>
      <c r="Y143" s="35" t="str">
        <f>IF(ISNUMBER(AVERAGEIFS(Observed!Y$2:Y$9149,Observed!$A$2:$A$9149,$A143,Observed!$D$2:$D$9149,$D143)),AVERAGEIFS(Observed!Y$2:Y$9149,Observed!$A$2:$A$9149,$A143,Observed!$D$2:$D$9149,$D143),"")</f>
        <v/>
      </c>
      <c r="Z143" s="22" t="str">
        <f>IF(ISNUMBER(AVERAGEIFS(Observed!Z$2:Z$9149,Observed!$A$2:$A$9149,$A143,Observed!$D$2:$D$9149,$D143)),AVERAGEIFS(Observed!Z$2:Z$9149,Observed!$A$2:$A$9149,$A143,Observed!$D$2:$D$9149,$D143),"")</f>
        <v/>
      </c>
      <c r="AA143" s="22" t="str">
        <f>IF(ISNUMBER(AVERAGEIFS(Observed!AA$2:AA$9149,Observed!$A$2:$A$9149,$A143,Observed!$D$2:$D$9149,$D143)),AVERAGEIFS(Observed!AA$2:AA$9149,Observed!$A$2:$A$9149,$A143,Observed!$D$2:$D$9149,$D143),"")</f>
        <v/>
      </c>
      <c r="AB143" s="22" t="str">
        <f>IF(ISNUMBER(AVERAGEIFS(Observed!AB$2:AB$9149,Observed!$A$2:$A$9149,$A143,Observed!$D$2:$D$9149,$D143)),AVERAGEIFS(Observed!AB$2:AB$9149,Observed!$A$2:$A$9149,$A143,Observed!$D$2:$D$9149,$D143),"")</f>
        <v/>
      </c>
      <c r="AC143" s="22" t="str">
        <f>IF(ISNUMBER(AVERAGEIFS(Observed!AC$2:AC$9149,Observed!$A$2:$A$9149,$A143,Observed!$D$2:$D$9149,$D143)),AVERAGEIFS(Observed!AC$2:AC$9149,Observed!$A$2:$A$9149,$A143,Observed!$D$2:$D$9149,$D143),"")</f>
        <v/>
      </c>
      <c r="AD143" s="22" t="str">
        <f>IF(ISNUMBER(AVERAGEIFS(Observed!AD$2:AD$9149,Observed!$A$2:$A$9149,$A143,Observed!$D$2:$D$9149,$D143)),AVERAGEIFS(Observed!AD$2:AD$9149,Observed!$A$2:$A$9149,$A143,Observed!$D$2:$D$9149,$D143),"")</f>
        <v/>
      </c>
      <c r="AE143" s="22" t="str">
        <f>IF(ISNUMBER(AVERAGEIFS(Observed!AE$2:AE$9149,Observed!$A$2:$A$9149,$A143,Observed!$D$2:$D$9149,$D143)),AVERAGEIFS(Observed!AE$2:AE$9149,Observed!$A$2:$A$9149,$A143,Observed!$D$2:$D$9149,$D143),"")</f>
        <v/>
      </c>
      <c r="AF143" s="22" t="str">
        <f>IF(ISNUMBER(AVERAGEIFS(Observed!AF$2:AF$9149,Observed!$A$2:$A$9149,$A143,Observed!$D$2:$D$9149,$D143)),AVERAGEIFS(Observed!AF$2:AF$9149,Observed!$A$2:$A$9149,$A143,Observed!$D$2:$D$9149,$D143),"")</f>
        <v/>
      </c>
      <c r="AG143" s="22" t="str">
        <f>IF(ISNUMBER(AVERAGEIFS(Observed!AG$2:AG$9149,Observed!$A$2:$A$9149,$A143,Observed!$D$2:$D$9149,$D143)),AVERAGEIFS(Observed!AG$2:AG$9149,Observed!$A$2:$A$9149,$A143,Observed!$D$2:$D$9149,$D143),"")</f>
        <v/>
      </c>
      <c r="AH143" s="22" t="str">
        <f>IF(ISNUMBER(AVERAGEIFS(Observed!AH$2:AH$9149,Observed!$A$2:$A$9149,$A143,Observed!$D$2:$D$9149,$D143)),AVERAGEIFS(Observed!AH$2:AH$9149,Observed!$A$2:$A$9149,$A143,Observed!$D$2:$D$9149,$D143),"")</f>
        <v/>
      </c>
      <c r="AI143" s="22" t="str">
        <f>IF(ISNUMBER(AVERAGEIFS(Observed!AI$2:AI$9149,Observed!$A$2:$A$9149,$A143,Observed!$D$2:$D$9149,$D143)),AVERAGEIFS(Observed!AI$2:AI$9149,Observed!$A$2:$A$9149,$A143,Observed!$D$2:$D$9149,$D143),"")</f>
        <v/>
      </c>
      <c r="AJ143" s="22" t="str">
        <f>IF(ISNUMBER(AVERAGEIFS(Observed!AJ$2:AJ$9149,Observed!$A$2:$A$9149,$A143,Observed!$D$2:$D$9149,$D143)),AVERAGEIFS(Observed!AJ$2:AJ$9149,Observed!$A$2:$A$9149,$A143,Observed!$D$2:$D$9149,$D143),"")</f>
        <v/>
      </c>
      <c r="AK143" s="22" t="str">
        <f>IF(ISNUMBER(AVERAGEIFS(Observed!AK$2:AK$9149,Observed!$A$2:$A$9149,$A143,Observed!$D$2:$D$9149,$D143)),AVERAGEIFS(Observed!AK$2:AK$9149,Observed!$A$2:$A$9149,$A143,Observed!$D$2:$D$9149,$D143),"")</f>
        <v/>
      </c>
      <c r="AL143" s="23" t="str">
        <f>IF(ISNUMBER(AVERAGEIFS(Observed!AL$2:AL$9149,Observed!$A$2:$A$9149,$A143,Observed!$D$2:$D$9149,$D143)),AVERAGEIFS(Observed!AL$2:AL$9149,Observed!$A$2:$A$9149,$A143,Observed!$D$2:$D$9149,$D143),"")</f>
        <v/>
      </c>
      <c r="AM143" s="23" t="str">
        <f>IF(ISNUMBER(AVERAGEIFS(Observed!AM$2:AM$9149,Observed!$A$2:$A$9149,$A143,Observed!$D$2:$D$9149,$D143)),AVERAGEIFS(Observed!AM$2:AM$9149,Observed!$A$2:$A$9149,$A143,Observed!$D$2:$D$9149,$D143),"")</f>
        <v/>
      </c>
      <c r="AN143" s="22" t="str">
        <f>IF(ISNUMBER(AVERAGEIFS(Observed!AN$2:AN$9149,Observed!$A$2:$A$9149,$A143,Observed!$D$2:$D$9149,$D143)),AVERAGEIFS(Observed!AN$2:AN$9149,Observed!$A$2:$A$9149,$A143,Observed!$D$2:$D$9149,$D143),"")</f>
        <v/>
      </c>
      <c r="AO143" s="22" t="str">
        <f>IF(ISNUMBER(AVERAGEIFS(Observed!AO$2:AO$9149,Observed!$A$2:$A$9149,$A143,Observed!$D$2:$D$9149,$D143)),AVERAGEIFS(Observed!AO$2:AO$9149,Observed!$A$2:$A$9149,$A143,Observed!$D$2:$D$9149,$D143),"")</f>
        <v/>
      </c>
      <c r="AP143" s="21" t="str">
        <f>IF(ISNUMBER(AVERAGEIFS(Observed!AP$2:AP$9149,Observed!$A$2:$A$9149,$A143,Observed!$D$2:$D$9149,$D143)),AVERAGEIFS(Observed!AP$2:AP$9149,Observed!$A$2:$A$9149,$A143,Observed!$D$2:$D$9149,$D143),"")</f>
        <v/>
      </c>
      <c r="AQ143" s="22" t="str">
        <f>IF(ISNUMBER(AVERAGEIFS(Observed!AQ$2:AQ$9149,Observed!$A$2:$A$9149,$A143,Observed!$D$2:$D$9149,$D143)),AVERAGEIFS(Observed!AQ$2:AQ$9149,Observed!$A$2:$A$9149,$A143,Observed!$D$2:$D$9149,$D143),"")</f>
        <v/>
      </c>
      <c r="AR143" s="22" t="str">
        <f>IF(ISNUMBER(AVERAGEIFS(Observed!AR$2:AR$9149,Observed!$A$2:$A$9149,$A143,Observed!$D$2:$D$9149,$D143)),AVERAGEIFS(Observed!AR$2:AR$9149,Observed!$A$2:$A$9149,$A143,Observed!$D$2:$D$9149,$D143),"")</f>
        <v/>
      </c>
      <c r="AS143" s="22" t="str">
        <f>IF(ISNUMBER(AVERAGEIFS(Observed!AS$2:AS$9149,Observed!$A$2:$A$9149,$A143,Observed!$D$2:$D$9149,$D143)),AVERAGEIFS(Observed!AS$2:AS$9149,Observed!$A$2:$A$9149,$A143,Observed!$D$2:$D$9149,$D143),"")</f>
        <v/>
      </c>
      <c r="AT143" s="22" t="str">
        <f>IF(ISNUMBER(AVERAGEIFS(Observed!AT$2:AT$9149,Observed!$A$2:$A$9149,$A143,Observed!$D$2:$D$9149,$D143)),AVERAGEIFS(Observed!AT$2:AT$9149,Observed!$A$2:$A$9149,$A143,Observed!$D$2:$D$9149,$D143),"")</f>
        <v/>
      </c>
      <c r="AU143" s="22" t="str">
        <f>IF(ISNUMBER(AVERAGEIFS(Observed!AU$2:AU$9149,Observed!$A$2:$A$9149,$A143,Observed!$D$2:$D$9149,$D143)),AVERAGEIFS(Observed!AU$2:AU$9149,Observed!$A$2:$A$9149,$A143,Observed!$D$2:$D$9149,$D143),"")</f>
        <v/>
      </c>
      <c r="AV143" s="2">
        <f>COUNTIFS(Observed!$A$2:$A$9149,$A143,Observed!$D$2:$D$9149,$D143)</f>
        <v>4</v>
      </c>
      <c r="AW143" s="2">
        <f t="shared" si="2"/>
        <v>3</v>
      </c>
    </row>
    <row r="144" spans="1:49" x14ac:dyDescent="0.25">
      <c r="A144" t="s">
        <v>28</v>
      </c>
      <c r="B144" t="s">
        <v>138</v>
      </c>
      <c r="C144" t="s">
        <v>43</v>
      </c>
      <c r="D144" s="3">
        <v>42494</v>
      </c>
      <c r="E144">
        <v>1</v>
      </c>
      <c r="F144" t="s">
        <v>58</v>
      </c>
      <c r="K144" s="24" t="s">
        <v>75</v>
      </c>
      <c r="L144" t="s">
        <v>22</v>
      </c>
      <c r="M144">
        <v>2.9</v>
      </c>
      <c r="N144" s="2" t="s">
        <v>20</v>
      </c>
      <c r="O144" s="21" t="str">
        <f>IF(ISNUMBER(AVERAGEIFS(Observed!O$2:O$9149,Observed!$A$2:$A$9149,$A144,Observed!$D$2:$D$9149,$D144)),AVERAGEIFS(Observed!O$2:O$9149,Observed!$A$2:$A$9149,$A144,Observed!$D$2:$D$9149,$D144),"")</f>
        <v/>
      </c>
      <c r="P144" s="22" t="str">
        <f>IF(ISNUMBER(AVERAGEIFS(Observed!P$2:P$9149,Observed!$A$2:$A$9149,$A144,Observed!$D$2:$D$9149,$D144)),AVERAGEIFS(Observed!P$2:P$9149,Observed!$A$2:$A$9149,$A144,Observed!$D$2:$D$9149,$D144),"")</f>
        <v/>
      </c>
      <c r="Q144" s="22">
        <f>IF(ISNUMBER(AVERAGEIFS(Observed!Q$2:Q$9149,Observed!$A$2:$A$9149,$A144,Observed!$D$2:$D$9149,$D144)),AVERAGEIFS(Observed!Q$2:Q$9149,Observed!$A$2:$A$9149,$A144,Observed!$D$2:$D$9149,$D144),"")</f>
        <v>13.200852276676905</v>
      </c>
      <c r="R144" s="22">
        <f>IF(ISNUMBER(AVERAGEIFS(Observed!R$2:R$9149,Observed!$A$2:$A$9149,$A144,Observed!$D$2:$D$9149,$D144)),AVERAGEIFS(Observed!R$2:R$9149,Observed!$A$2:$A$9149,$A144,Observed!$D$2:$D$9149,$D144),"")</f>
        <v>13.200852276676905</v>
      </c>
      <c r="S144" s="22">
        <f>IF(ISNUMBER(AVERAGEIFS(Observed!S$2:S$9149,Observed!$A$2:$A$9149,$A144,Observed!$D$2:$D$9149,$D144)),AVERAGEIFS(Observed!S$2:S$9149,Observed!$A$2:$A$9149,$A144,Observed!$D$2:$D$9149,$D144),"")</f>
        <v>612.66023610834623</v>
      </c>
      <c r="T144" s="23" t="str">
        <f>IF(ISNUMBER(AVERAGEIFS(Observed!T$2:T$9149,Observed!$A$2:$A$9149,$A144,Observed!$D$2:$D$9149,$D144)),AVERAGEIFS(Observed!T$2:T$9149,Observed!$A$2:$A$9149,$A144,Observed!$D$2:$D$9149,$D144),"")</f>
        <v/>
      </c>
      <c r="U144" s="23" t="str">
        <f>IF(ISNUMBER(AVERAGEIFS(Observed!U$2:U$9149,Observed!$A$2:$A$9149,$A144,Observed!$D$2:$D$9149,$D144)),AVERAGEIFS(Observed!U$2:U$9149,Observed!$A$2:$A$9149,$A144,Observed!$D$2:$D$9149,$D144),"")</f>
        <v/>
      </c>
      <c r="V144" s="23" t="str">
        <f>IF(ISNUMBER(AVERAGEIFS(Observed!V$2:V$9149,Observed!$A$2:$A$9149,$A144,Observed!$D$2:$D$9149,$D144)),AVERAGEIFS(Observed!V$2:V$9149,Observed!$A$2:$A$9149,$A144,Observed!$D$2:$D$9149,$D144),"")</f>
        <v/>
      </c>
      <c r="W144" s="21" t="str">
        <f>IF(ISNUMBER(AVERAGEIFS(Observed!W$2:W$9149,Observed!$A$2:$A$9149,$A144,Observed!$D$2:$D$9149,$D144)),AVERAGEIFS(Observed!W$2:W$9149,Observed!$A$2:$A$9149,$A144,Observed!$D$2:$D$9149,$D144),"")</f>
        <v/>
      </c>
      <c r="X144" s="35" t="str">
        <f>IF(ISNUMBER(AVERAGEIFS(Observed!X$2:X$9149,Observed!$A$2:$A$9149,$A144,Observed!$D$2:$D$9149,$D144)),AVERAGEIFS(Observed!X$2:X$9149,Observed!$A$2:$A$9149,$A144,Observed!$D$2:$D$9149,$D144),"")</f>
        <v/>
      </c>
      <c r="Y144" s="35" t="str">
        <f>IF(ISNUMBER(AVERAGEIFS(Observed!Y$2:Y$9149,Observed!$A$2:$A$9149,$A144,Observed!$D$2:$D$9149,$D144)),AVERAGEIFS(Observed!Y$2:Y$9149,Observed!$A$2:$A$9149,$A144,Observed!$D$2:$D$9149,$D144),"")</f>
        <v/>
      </c>
      <c r="Z144" s="22" t="str">
        <f>IF(ISNUMBER(AVERAGEIFS(Observed!Z$2:Z$9149,Observed!$A$2:$A$9149,$A144,Observed!$D$2:$D$9149,$D144)),AVERAGEIFS(Observed!Z$2:Z$9149,Observed!$A$2:$A$9149,$A144,Observed!$D$2:$D$9149,$D144),"")</f>
        <v/>
      </c>
      <c r="AA144" s="22" t="str">
        <f>IF(ISNUMBER(AVERAGEIFS(Observed!AA$2:AA$9149,Observed!$A$2:$A$9149,$A144,Observed!$D$2:$D$9149,$D144)),AVERAGEIFS(Observed!AA$2:AA$9149,Observed!$A$2:$A$9149,$A144,Observed!$D$2:$D$9149,$D144),"")</f>
        <v/>
      </c>
      <c r="AB144" s="22" t="str">
        <f>IF(ISNUMBER(AVERAGEIFS(Observed!AB$2:AB$9149,Observed!$A$2:$A$9149,$A144,Observed!$D$2:$D$9149,$D144)),AVERAGEIFS(Observed!AB$2:AB$9149,Observed!$A$2:$A$9149,$A144,Observed!$D$2:$D$9149,$D144),"")</f>
        <v/>
      </c>
      <c r="AC144" s="22" t="str">
        <f>IF(ISNUMBER(AVERAGEIFS(Observed!AC$2:AC$9149,Observed!$A$2:$A$9149,$A144,Observed!$D$2:$D$9149,$D144)),AVERAGEIFS(Observed!AC$2:AC$9149,Observed!$A$2:$A$9149,$A144,Observed!$D$2:$D$9149,$D144),"")</f>
        <v/>
      </c>
      <c r="AD144" s="22" t="str">
        <f>IF(ISNUMBER(AVERAGEIFS(Observed!AD$2:AD$9149,Observed!$A$2:$A$9149,$A144,Observed!$D$2:$D$9149,$D144)),AVERAGEIFS(Observed!AD$2:AD$9149,Observed!$A$2:$A$9149,$A144,Observed!$D$2:$D$9149,$D144),"")</f>
        <v/>
      </c>
      <c r="AE144" s="22" t="str">
        <f>IF(ISNUMBER(AVERAGEIFS(Observed!AE$2:AE$9149,Observed!$A$2:$A$9149,$A144,Observed!$D$2:$D$9149,$D144)),AVERAGEIFS(Observed!AE$2:AE$9149,Observed!$A$2:$A$9149,$A144,Observed!$D$2:$D$9149,$D144),"")</f>
        <v/>
      </c>
      <c r="AF144" s="22" t="str">
        <f>IF(ISNUMBER(AVERAGEIFS(Observed!AF$2:AF$9149,Observed!$A$2:$A$9149,$A144,Observed!$D$2:$D$9149,$D144)),AVERAGEIFS(Observed!AF$2:AF$9149,Observed!$A$2:$A$9149,$A144,Observed!$D$2:$D$9149,$D144),"")</f>
        <v/>
      </c>
      <c r="AG144" s="22" t="str">
        <f>IF(ISNUMBER(AVERAGEIFS(Observed!AG$2:AG$9149,Observed!$A$2:$A$9149,$A144,Observed!$D$2:$D$9149,$D144)),AVERAGEIFS(Observed!AG$2:AG$9149,Observed!$A$2:$A$9149,$A144,Observed!$D$2:$D$9149,$D144),"")</f>
        <v/>
      </c>
      <c r="AH144" s="22" t="str">
        <f>IF(ISNUMBER(AVERAGEIFS(Observed!AH$2:AH$9149,Observed!$A$2:$A$9149,$A144,Observed!$D$2:$D$9149,$D144)),AVERAGEIFS(Observed!AH$2:AH$9149,Observed!$A$2:$A$9149,$A144,Observed!$D$2:$D$9149,$D144),"")</f>
        <v/>
      </c>
      <c r="AI144" s="22" t="str">
        <f>IF(ISNUMBER(AVERAGEIFS(Observed!AI$2:AI$9149,Observed!$A$2:$A$9149,$A144,Observed!$D$2:$D$9149,$D144)),AVERAGEIFS(Observed!AI$2:AI$9149,Observed!$A$2:$A$9149,$A144,Observed!$D$2:$D$9149,$D144),"")</f>
        <v/>
      </c>
      <c r="AJ144" s="22" t="str">
        <f>IF(ISNUMBER(AVERAGEIFS(Observed!AJ$2:AJ$9149,Observed!$A$2:$A$9149,$A144,Observed!$D$2:$D$9149,$D144)),AVERAGEIFS(Observed!AJ$2:AJ$9149,Observed!$A$2:$A$9149,$A144,Observed!$D$2:$D$9149,$D144),"")</f>
        <v/>
      </c>
      <c r="AK144" s="22" t="str">
        <f>IF(ISNUMBER(AVERAGEIFS(Observed!AK$2:AK$9149,Observed!$A$2:$A$9149,$A144,Observed!$D$2:$D$9149,$D144)),AVERAGEIFS(Observed!AK$2:AK$9149,Observed!$A$2:$A$9149,$A144,Observed!$D$2:$D$9149,$D144),"")</f>
        <v/>
      </c>
      <c r="AL144" s="23" t="str">
        <f>IF(ISNUMBER(AVERAGEIFS(Observed!AL$2:AL$9149,Observed!$A$2:$A$9149,$A144,Observed!$D$2:$D$9149,$D144)),AVERAGEIFS(Observed!AL$2:AL$9149,Observed!$A$2:$A$9149,$A144,Observed!$D$2:$D$9149,$D144),"")</f>
        <v/>
      </c>
      <c r="AM144" s="23" t="str">
        <f>IF(ISNUMBER(AVERAGEIFS(Observed!AM$2:AM$9149,Observed!$A$2:$A$9149,$A144,Observed!$D$2:$D$9149,$D144)),AVERAGEIFS(Observed!AM$2:AM$9149,Observed!$A$2:$A$9149,$A144,Observed!$D$2:$D$9149,$D144),"")</f>
        <v/>
      </c>
      <c r="AN144" s="22" t="str">
        <f>IF(ISNUMBER(AVERAGEIFS(Observed!AN$2:AN$9149,Observed!$A$2:$A$9149,$A144,Observed!$D$2:$D$9149,$D144)),AVERAGEIFS(Observed!AN$2:AN$9149,Observed!$A$2:$A$9149,$A144,Observed!$D$2:$D$9149,$D144),"")</f>
        <v/>
      </c>
      <c r="AO144" s="22" t="str">
        <f>IF(ISNUMBER(AVERAGEIFS(Observed!AO$2:AO$9149,Observed!$A$2:$A$9149,$A144,Observed!$D$2:$D$9149,$D144)),AVERAGEIFS(Observed!AO$2:AO$9149,Observed!$A$2:$A$9149,$A144,Observed!$D$2:$D$9149,$D144),"")</f>
        <v/>
      </c>
      <c r="AP144" s="21" t="str">
        <f>IF(ISNUMBER(AVERAGEIFS(Observed!AP$2:AP$9149,Observed!$A$2:$A$9149,$A144,Observed!$D$2:$D$9149,$D144)),AVERAGEIFS(Observed!AP$2:AP$9149,Observed!$A$2:$A$9149,$A144,Observed!$D$2:$D$9149,$D144),"")</f>
        <v/>
      </c>
      <c r="AQ144" s="22" t="str">
        <f>IF(ISNUMBER(AVERAGEIFS(Observed!AQ$2:AQ$9149,Observed!$A$2:$A$9149,$A144,Observed!$D$2:$D$9149,$D144)),AVERAGEIFS(Observed!AQ$2:AQ$9149,Observed!$A$2:$A$9149,$A144,Observed!$D$2:$D$9149,$D144),"")</f>
        <v/>
      </c>
      <c r="AR144" s="22" t="str">
        <f>IF(ISNUMBER(AVERAGEIFS(Observed!AR$2:AR$9149,Observed!$A$2:$A$9149,$A144,Observed!$D$2:$D$9149,$D144)),AVERAGEIFS(Observed!AR$2:AR$9149,Observed!$A$2:$A$9149,$A144,Observed!$D$2:$D$9149,$D144),"")</f>
        <v/>
      </c>
      <c r="AS144" s="22" t="str">
        <f>IF(ISNUMBER(AVERAGEIFS(Observed!AS$2:AS$9149,Observed!$A$2:$A$9149,$A144,Observed!$D$2:$D$9149,$D144)),AVERAGEIFS(Observed!AS$2:AS$9149,Observed!$A$2:$A$9149,$A144,Observed!$D$2:$D$9149,$D144),"")</f>
        <v/>
      </c>
      <c r="AT144" s="22" t="str">
        <f>IF(ISNUMBER(AVERAGEIFS(Observed!AT$2:AT$9149,Observed!$A$2:$A$9149,$A144,Observed!$D$2:$D$9149,$D144)),AVERAGEIFS(Observed!AT$2:AT$9149,Observed!$A$2:$A$9149,$A144,Observed!$D$2:$D$9149,$D144),"")</f>
        <v/>
      </c>
      <c r="AU144" s="22" t="str">
        <f>IF(ISNUMBER(AVERAGEIFS(Observed!AU$2:AU$9149,Observed!$A$2:$A$9149,$A144,Observed!$D$2:$D$9149,$D144)),AVERAGEIFS(Observed!AU$2:AU$9149,Observed!$A$2:$A$9149,$A144,Observed!$D$2:$D$9149,$D144),"")</f>
        <v/>
      </c>
      <c r="AV144" s="2">
        <f>COUNTIFS(Observed!$A$2:$A$9149,$A144,Observed!$D$2:$D$9149,$D144)</f>
        <v>4</v>
      </c>
      <c r="AW144" s="2">
        <f t="shared" si="2"/>
        <v>3</v>
      </c>
    </row>
    <row r="145" spans="1:49" x14ac:dyDescent="0.25">
      <c r="A145" t="s">
        <v>26</v>
      </c>
      <c r="B145" t="s">
        <v>138</v>
      </c>
      <c r="C145" t="s">
        <v>43</v>
      </c>
      <c r="D145" s="3">
        <v>42494</v>
      </c>
      <c r="E145">
        <v>1</v>
      </c>
      <c r="F145" t="s">
        <v>59</v>
      </c>
      <c r="K145" s="24" t="s">
        <v>75</v>
      </c>
      <c r="L145" t="s">
        <v>22</v>
      </c>
      <c r="M145">
        <v>2.9</v>
      </c>
      <c r="N145" s="2" t="s">
        <v>20</v>
      </c>
      <c r="O145" s="21" t="str">
        <f>IF(ISNUMBER(AVERAGEIFS(Observed!O$2:O$9149,Observed!$A$2:$A$9149,$A145,Observed!$D$2:$D$9149,$D145)),AVERAGEIFS(Observed!O$2:O$9149,Observed!$A$2:$A$9149,$A145,Observed!$D$2:$D$9149,$D145),"")</f>
        <v/>
      </c>
      <c r="P145" s="22" t="str">
        <f>IF(ISNUMBER(AVERAGEIFS(Observed!P$2:P$9149,Observed!$A$2:$A$9149,$A145,Observed!$D$2:$D$9149,$D145)),AVERAGEIFS(Observed!P$2:P$9149,Observed!$A$2:$A$9149,$A145,Observed!$D$2:$D$9149,$D145),"")</f>
        <v/>
      </c>
      <c r="Q145" s="22">
        <f>IF(ISNUMBER(AVERAGEIFS(Observed!Q$2:Q$9149,Observed!$A$2:$A$9149,$A145,Observed!$D$2:$D$9149,$D145)),AVERAGEIFS(Observed!Q$2:Q$9149,Observed!$A$2:$A$9149,$A145,Observed!$D$2:$D$9149,$D145),"")</f>
        <v>27.082867434029069</v>
      </c>
      <c r="R145" s="22">
        <f>IF(ISNUMBER(AVERAGEIFS(Observed!R$2:R$9149,Observed!$A$2:$A$9149,$A145,Observed!$D$2:$D$9149,$D145)),AVERAGEIFS(Observed!R$2:R$9149,Observed!$A$2:$A$9149,$A145,Observed!$D$2:$D$9149,$D145),"")</f>
        <v>27.082867434029069</v>
      </c>
      <c r="S145" s="22">
        <f>IF(ISNUMBER(AVERAGEIFS(Observed!S$2:S$9149,Observed!$A$2:$A$9149,$A145,Observed!$D$2:$D$9149,$D145)),AVERAGEIFS(Observed!S$2:S$9149,Observed!$A$2:$A$9149,$A145,Observed!$D$2:$D$9149,$D145),"")</f>
        <v>742.75788477037031</v>
      </c>
      <c r="T145" s="23" t="str">
        <f>IF(ISNUMBER(AVERAGEIFS(Observed!T$2:T$9149,Observed!$A$2:$A$9149,$A145,Observed!$D$2:$D$9149,$D145)),AVERAGEIFS(Observed!T$2:T$9149,Observed!$A$2:$A$9149,$A145,Observed!$D$2:$D$9149,$D145),"")</f>
        <v/>
      </c>
      <c r="U145" s="23" t="str">
        <f>IF(ISNUMBER(AVERAGEIFS(Observed!U$2:U$9149,Observed!$A$2:$A$9149,$A145,Observed!$D$2:$D$9149,$D145)),AVERAGEIFS(Observed!U$2:U$9149,Observed!$A$2:$A$9149,$A145,Observed!$D$2:$D$9149,$D145),"")</f>
        <v/>
      </c>
      <c r="V145" s="23" t="str">
        <f>IF(ISNUMBER(AVERAGEIFS(Observed!V$2:V$9149,Observed!$A$2:$A$9149,$A145,Observed!$D$2:$D$9149,$D145)),AVERAGEIFS(Observed!V$2:V$9149,Observed!$A$2:$A$9149,$A145,Observed!$D$2:$D$9149,$D145),"")</f>
        <v/>
      </c>
      <c r="W145" s="21" t="str">
        <f>IF(ISNUMBER(AVERAGEIFS(Observed!W$2:W$9149,Observed!$A$2:$A$9149,$A145,Observed!$D$2:$D$9149,$D145)),AVERAGEIFS(Observed!W$2:W$9149,Observed!$A$2:$A$9149,$A145,Observed!$D$2:$D$9149,$D145),"")</f>
        <v/>
      </c>
      <c r="X145" s="35" t="str">
        <f>IF(ISNUMBER(AVERAGEIFS(Observed!X$2:X$9149,Observed!$A$2:$A$9149,$A145,Observed!$D$2:$D$9149,$D145)),AVERAGEIFS(Observed!X$2:X$9149,Observed!$A$2:$A$9149,$A145,Observed!$D$2:$D$9149,$D145),"")</f>
        <v/>
      </c>
      <c r="Y145" s="35" t="str">
        <f>IF(ISNUMBER(AVERAGEIFS(Observed!Y$2:Y$9149,Observed!$A$2:$A$9149,$A145,Observed!$D$2:$D$9149,$D145)),AVERAGEIFS(Observed!Y$2:Y$9149,Observed!$A$2:$A$9149,$A145,Observed!$D$2:$D$9149,$D145),"")</f>
        <v/>
      </c>
      <c r="Z145" s="22" t="str">
        <f>IF(ISNUMBER(AVERAGEIFS(Observed!Z$2:Z$9149,Observed!$A$2:$A$9149,$A145,Observed!$D$2:$D$9149,$D145)),AVERAGEIFS(Observed!Z$2:Z$9149,Observed!$A$2:$A$9149,$A145,Observed!$D$2:$D$9149,$D145),"")</f>
        <v/>
      </c>
      <c r="AA145" s="22" t="str">
        <f>IF(ISNUMBER(AVERAGEIFS(Observed!AA$2:AA$9149,Observed!$A$2:$A$9149,$A145,Observed!$D$2:$D$9149,$D145)),AVERAGEIFS(Observed!AA$2:AA$9149,Observed!$A$2:$A$9149,$A145,Observed!$D$2:$D$9149,$D145),"")</f>
        <v/>
      </c>
      <c r="AB145" s="22" t="str">
        <f>IF(ISNUMBER(AVERAGEIFS(Observed!AB$2:AB$9149,Observed!$A$2:$A$9149,$A145,Observed!$D$2:$D$9149,$D145)),AVERAGEIFS(Observed!AB$2:AB$9149,Observed!$A$2:$A$9149,$A145,Observed!$D$2:$D$9149,$D145),"")</f>
        <v/>
      </c>
      <c r="AC145" s="22" t="str">
        <f>IF(ISNUMBER(AVERAGEIFS(Observed!AC$2:AC$9149,Observed!$A$2:$A$9149,$A145,Observed!$D$2:$D$9149,$D145)),AVERAGEIFS(Observed!AC$2:AC$9149,Observed!$A$2:$A$9149,$A145,Observed!$D$2:$D$9149,$D145),"")</f>
        <v/>
      </c>
      <c r="AD145" s="22" t="str">
        <f>IF(ISNUMBER(AVERAGEIFS(Observed!AD$2:AD$9149,Observed!$A$2:$A$9149,$A145,Observed!$D$2:$D$9149,$D145)),AVERAGEIFS(Observed!AD$2:AD$9149,Observed!$A$2:$A$9149,$A145,Observed!$D$2:$D$9149,$D145),"")</f>
        <v/>
      </c>
      <c r="AE145" s="22" t="str">
        <f>IF(ISNUMBER(AVERAGEIFS(Observed!AE$2:AE$9149,Observed!$A$2:$A$9149,$A145,Observed!$D$2:$D$9149,$D145)),AVERAGEIFS(Observed!AE$2:AE$9149,Observed!$A$2:$A$9149,$A145,Observed!$D$2:$D$9149,$D145),"")</f>
        <v/>
      </c>
      <c r="AF145" s="22" t="str">
        <f>IF(ISNUMBER(AVERAGEIFS(Observed!AF$2:AF$9149,Observed!$A$2:$A$9149,$A145,Observed!$D$2:$D$9149,$D145)),AVERAGEIFS(Observed!AF$2:AF$9149,Observed!$A$2:$A$9149,$A145,Observed!$D$2:$D$9149,$D145),"")</f>
        <v/>
      </c>
      <c r="AG145" s="22" t="str">
        <f>IF(ISNUMBER(AVERAGEIFS(Observed!AG$2:AG$9149,Observed!$A$2:$A$9149,$A145,Observed!$D$2:$D$9149,$D145)),AVERAGEIFS(Observed!AG$2:AG$9149,Observed!$A$2:$A$9149,$A145,Observed!$D$2:$D$9149,$D145),"")</f>
        <v/>
      </c>
      <c r="AH145" s="22" t="str">
        <f>IF(ISNUMBER(AVERAGEIFS(Observed!AH$2:AH$9149,Observed!$A$2:$A$9149,$A145,Observed!$D$2:$D$9149,$D145)),AVERAGEIFS(Observed!AH$2:AH$9149,Observed!$A$2:$A$9149,$A145,Observed!$D$2:$D$9149,$D145),"")</f>
        <v/>
      </c>
      <c r="AI145" s="22" t="str">
        <f>IF(ISNUMBER(AVERAGEIFS(Observed!AI$2:AI$9149,Observed!$A$2:$A$9149,$A145,Observed!$D$2:$D$9149,$D145)),AVERAGEIFS(Observed!AI$2:AI$9149,Observed!$A$2:$A$9149,$A145,Observed!$D$2:$D$9149,$D145),"")</f>
        <v/>
      </c>
      <c r="AJ145" s="22" t="str">
        <f>IF(ISNUMBER(AVERAGEIFS(Observed!AJ$2:AJ$9149,Observed!$A$2:$A$9149,$A145,Observed!$D$2:$D$9149,$D145)),AVERAGEIFS(Observed!AJ$2:AJ$9149,Observed!$A$2:$A$9149,$A145,Observed!$D$2:$D$9149,$D145),"")</f>
        <v/>
      </c>
      <c r="AK145" s="22" t="str">
        <f>IF(ISNUMBER(AVERAGEIFS(Observed!AK$2:AK$9149,Observed!$A$2:$A$9149,$A145,Observed!$D$2:$D$9149,$D145)),AVERAGEIFS(Observed!AK$2:AK$9149,Observed!$A$2:$A$9149,$A145,Observed!$D$2:$D$9149,$D145),"")</f>
        <v/>
      </c>
      <c r="AL145" s="23" t="str">
        <f>IF(ISNUMBER(AVERAGEIFS(Observed!AL$2:AL$9149,Observed!$A$2:$A$9149,$A145,Observed!$D$2:$D$9149,$D145)),AVERAGEIFS(Observed!AL$2:AL$9149,Observed!$A$2:$A$9149,$A145,Observed!$D$2:$D$9149,$D145),"")</f>
        <v/>
      </c>
      <c r="AM145" s="23" t="str">
        <f>IF(ISNUMBER(AVERAGEIFS(Observed!AM$2:AM$9149,Observed!$A$2:$A$9149,$A145,Observed!$D$2:$D$9149,$D145)),AVERAGEIFS(Observed!AM$2:AM$9149,Observed!$A$2:$A$9149,$A145,Observed!$D$2:$D$9149,$D145),"")</f>
        <v/>
      </c>
      <c r="AN145" s="22" t="str">
        <f>IF(ISNUMBER(AVERAGEIFS(Observed!AN$2:AN$9149,Observed!$A$2:$A$9149,$A145,Observed!$D$2:$D$9149,$D145)),AVERAGEIFS(Observed!AN$2:AN$9149,Observed!$A$2:$A$9149,$A145,Observed!$D$2:$D$9149,$D145),"")</f>
        <v/>
      </c>
      <c r="AO145" s="22" t="str">
        <f>IF(ISNUMBER(AVERAGEIFS(Observed!AO$2:AO$9149,Observed!$A$2:$A$9149,$A145,Observed!$D$2:$D$9149,$D145)),AVERAGEIFS(Observed!AO$2:AO$9149,Observed!$A$2:$A$9149,$A145,Observed!$D$2:$D$9149,$D145),"")</f>
        <v/>
      </c>
      <c r="AP145" s="21" t="str">
        <f>IF(ISNUMBER(AVERAGEIFS(Observed!AP$2:AP$9149,Observed!$A$2:$A$9149,$A145,Observed!$D$2:$D$9149,$D145)),AVERAGEIFS(Observed!AP$2:AP$9149,Observed!$A$2:$A$9149,$A145,Observed!$D$2:$D$9149,$D145),"")</f>
        <v/>
      </c>
      <c r="AQ145" s="22" t="str">
        <f>IF(ISNUMBER(AVERAGEIFS(Observed!AQ$2:AQ$9149,Observed!$A$2:$A$9149,$A145,Observed!$D$2:$D$9149,$D145)),AVERAGEIFS(Observed!AQ$2:AQ$9149,Observed!$A$2:$A$9149,$A145,Observed!$D$2:$D$9149,$D145),"")</f>
        <v/>
      </c>
      <c r="AR145" s="22" t="str">
        <f>IF(ISNUMBER(AVERAGEIFS(Observed!AR$2:AR$9149,Observed!$A$2:$A$9149,$A145,Observed!$D$2:$D$9149,$D145)),AVERAGEIFS(Observed!AR$2:AR$9149,Observed!$A$2:$A$9149,$A145,Observed!$D$2:$D$9149,$D145),"")</f>
        <v/>
      </c>
      <c r="AS145" s="22" t="str">
        <f>IF(ISNUMBER(AVERAGEIFS(Observed!AS$2:AS$9149,Observed!$A$2:$A$9149,$A145,Observed!$D$2:$D$9149,$D145)),AVERAGEIFS(Observed!AS$2:AS$9149,Observed!$A$2:$A$9149,$A145,Observed!$D$2:$D$9149,$D145),"")</f>
        <v/>
      </c>
      <c r="AT145" s="22" t="str">
        <f>IF(ISNUMBER(AVERAGEIFS(Observed!AT$2:AT$9149,Observed!$A$2:$A$9149,$A145,Observed!$D$2:$D$9149,$D145)),AVERAGEIFS(Observed!AT$2:AT$9149,Observed!$A$2:$A$9149,$A145,Observed!$D$2:$D$9149,$D145),"")</f>
        <v/>
      </c>
      <c r="AU145" s="22" t="str">
        <f>IF(ISNUMBER(AVERAGEIFS(Observed!AU$2:AU$9149,Observed!$A$2:$A$9149,$A145,Observed!$D$2:$D$9149,$D145)),AVERAGEIFS(Observed!AU$2:AU$9149,Observed!$A$2:$A$9149,$A145,Observed!$D$2:$D$9149,$D145),"")</f>
        <v/>
      </c>
      <c r="AV145" s="2">
        <f>COUNTIFS(Observed!$A$2:$A$9149,$A145,Observed!$D$2:$D$9149,$D145)</f>
        <v>4</v>
      </c>
      <c r="AW145" s="2">
        <f t="shared" si="2"/>
        <v>3</v>
      </c>
    </row>
    <row r="146" spans="1:49" x14ac:dyDescent="0.25">
      <c r="A146" t="s">
        <v>34</v>
      </c>
      <c r="B146" t="s">
        <v>139</v>
      </c>
      <c r="C146" t="s">
        <v>30</v>
      </c>
      <c r="D146" s="3">
        <v>41989</v>
      </c>
      <c r="E146">
        <v>1</v>
      </c>
      <c r="F146" t="s">
        <v>56</v>
      </c>
      <c r="K146" s="24" t="s">
        <v>73</v>
      </c>
      <c r="L146" t="s">
        <v>21</v>
      </c>
      <c r="M146">
        <v>1</v>
      </c>
      <c r="N146" s="2" t="s">
        <v>20</v>
      </c>
      <c r="O146" s="21" t="str">
        <f>IF(ISNUMBER(AVERAGEIFS(Observed!O$2:O$9149,Observed!$A$2:$A$9149,$A146,Observed!$D$2:$D$9149,$D146)),AVERAGEIFS(Observed!O$2:O$9149,Observed!$A$2:$A$9149,$A146,Observed!$D$2:$D$9149,$D146),"")</f>
        <v/>
      </c>
      <c r="P146" s="22" t="str">
        <f>IF(ISNUMBER(AVERAGEIFS(Observed!P$2:P$9149,Observed!$A$2:$A$9149,$A146,Observed!$D$2:$D$9149,$D146)),AVERAGEIFS(Observed!P$2:P$9149,Observed!$A$2:$A$9149,$A146,Observed!$D$2:$D$9149,$D146),"")</f>
        <v/>
      </c>
      <c r="Q146" s="22">
        <f>IF(ISNUMBER(AVERAGEIFS(Observed!Q$2:Q$9149,Observed!$A$2:$A$9149,$A146,Observed!$D$2:$D$9149,$D146)),AVERAGEIFS(Observed!Q$2:Q$9149,Observed!$A$2:$A$9149,$A146,Observed!$D$2:$D$9149,$D146),"")</f>
        <v>117.34333333333332</v>
      </c>
      <c r="R146" s="22">
        <f>IF(ISNUMBER(AVERAGEIFS(Observed!R$2:R$9149,Observed!$A$2:$A$9149,$A146,Observed!$D$2:$D$9149,$D146)),AVERAGEIFS(Observed!R$2:R$9149,Observed!$A$2:$A$9149,$A146,Observed!$D$2:$D$9149,$D146),"")</f>
        <v>117.34333333333332</v>
      </c>
      <c r="S146" s="22">
        <f>IF(ISNUMBER(AVERAGEIFS(Observed!S$2:S$9149,Observed!$A$2:$A$9149,$A146,Observed!$D$2:$D$9149,$D146)),AVERAGEIFS(Observed!S$2:S$9149,Observed!$A$2:$A$9149,$A146,Observed!$D$2:$D$9149,$D146),"")</f>
        <v>117.34333333333332</v>
      </c>
      <c r="T146" s="23" t="str">
        <f>IF(ISNUMBER(AVERAGEIFS(Observed!T$2:T$9149,Observed!$A$2:$A$9149,$A146,Observed!$D$2:$D$9149,$D146)),AVERAGEIFS(Observed!T$2:T$9149,Observed!$A$2:$A$9149,$A146,Observed!$D$2:$D$9149,$D146),"")</f>
        <v/>
      </c>
      <c r="U146" s="23" t="str">
        <f>IF(ISNUMBER(AVERAGEIFS(Observed!U$2:U$9149,Observed!$A$2:$A$9149,$A146,Observed!$D$2:$D$9149,$D146)),AVERAGEIFS(Observed!U$2:U$9149,Observed!$A$2:$A$9149,$A146,Observed!$D$2:$D$9149,$D146),"")</f>
        <v/>
      </c>
      <c r="V146" s="23" t="str">
        <f>IF(ISNUMBER(AVERAGEIFS(Observed!V$2:V$9149,Observed!$A$2:$A$9149,$A146,Observed!$D$2:$D$9149,$D146)),AVERAGEIFS(Observed!V$2:V$9149,Observed!$A$2:$A$9149,$A146,Observed!$D$2:$D$9149,$D146),"")</f>
        <v/>
      </c>
      <c r="W146" s="21" t="str">
        <f>IF(ISNUMBER(AVERAGEIFS(Observed!W$2:W$9149,Observed!$A$2:$A$9149,$A146,Observed!$D$2:$D$9149,$D146)),AVERAGEIFS(Observed!W$2:W$9149,Observed!$A$2:$A$9149,$A146,Observed!$D$2:$D$9149,$D146),"")</f>
        <v/>
      </c>
      <c r="X146" s="35" t="str">
        <f>IF(ISNUMBER(AVERAGEIFS(Observed!X$2:X$9149,Observed!$A$2:$A$9149,$A146,Observed!$D$2:$D$9149,$D146)),AVERAGEIFS(Observed!X$2:X$9149,Observed!$A$2:$A$9149,$A146,Observed!$D$2:$D$9149,$D146),"")</f>
        <v/>
      </c>
      <c r="Y146" s="35" t="str">
        <f>IF(ISNUMBER(AVERAGEIFS(Observed!Y$2:Y$9149,Observed!$A$2:$A$9149,$A146,Observed!$D$2:$D$9149,$D146)),AVERAGEIFS(Observed!Y$2:Y$9149,Observed!$A$2:$A$9149,$A146,Observed!$D$2:$D$9149,$D146),"")</f>
        <v/>
      </c>
      <c r="Z146" s="22" t="str">
        <f>IF(ISNUMBER(AVERAGEIFS(Observed!Z$2:Z$9149,Observed!$A$2:$A$9149,$A146,Observed!$D$2:$D$9149,$D146)),AVERAGEIFS(Observed!Z$2:Z$9149,Observed!$A$2:$A$9149,$A146,Observed!$D$2:$D$9149,$D146),"")</f>
        <v/>
      </c>
      <c r="AA146" s="22" t="str">
        <f>IF(ISNUMBER(AVERAGEIFS(Observed!AA$2:AA$9149,Observed!$A$2:$A$9149,$A146,Observed!$D$2:$D$9149,$D146)),AVERAGEIFS(Observed!AA$2:AA$9149,Observed!$A$2:$A$9149,$A146,Observed!$D$2:$D$9149,$D146),"")</f>
        <v/>
      </c>
      <c r="AB146" s="22" t="str">
        <f>IF(ISNUMBER(AVERAGEIFS(Observed!AB$2:AB$9149,Observed!$A$2:$A$9149,$A146,Observed!$D$2:$D$9149,$D146)),AVERAGEIFS(Observed!AB$2:AB$9149,Observed!$A$2:$A$9149,$A146,Observed!$D$2:$D$9149,$D146),"")</f>
        <v/>
      </c>
      <c r="AC146" s="22" t="str">
        <f>IF(ISNUMBER(AVERAGEIFS(Observed!AC$2:AC$9149,Observed!$A$2:$A$9149,$A146,Observed!$D$2:$D$9149,$D146)),AVERAGEIFS(Observed!AC$2:AC$9149,Observed!$A$2:$A$9149,$A146,Observed!$D$2:$D$9149,$D146),"")</f>
        <v/>
      </c>
      <c r="AD146" s="22" t="str">
        <f>IF(ISNUMBER(AVERAGEIFS(Observed!AD$2:AD$9149,Observed!$A$2:$A$9149,$A146,Observed!$D$2:$D$9149,$D146)),AVERAGEIFS(Observed!AD$2:AD$9149,Observed!$A$2:$A$9149,$A146,Observed!$D$2:$D$9149,$D146),"")</f>
        <v/>
      </c>
      <c r="AE146" s="22" t="str">
        <f>IF(ISNUMBER(AVERAGEIFS(Observed!AE$2:AE$9149,Observed!$A$2:$A$9149,$A146,Observed!$D$2:$D$9149,$D146)),AVERAGEIFS(Observed!AE$2:AE$9149,Observed!$A$2:$A$9149,$A146,Observed!$D$2:$D$9149,$D146),"")</f>
        <v/>
      </c>
      <c r="AF146" s="22" t="str">
        <f>IF(ISNUMBER(AVERAGEIFS(Observed!AF$2:AF$9149,Observed!$A$2:$A$9149,$A146,Observed!$D$2:$D$9149,$D146)),AVERAGEIFS(Observed!AF$2:AF$9149,Observed!$A$2:$A$9149,$A146,Observed!$D$2:$D$9149,$D146),"")</f>
        <v/>
      </c>
      <c r="AG146" s="22" t="str">
        <f>IF(ISNUMBER(AVERAGEIFS(Observed!AG$2:AG$9149,Observed!$A$2:$A$9149,$A146,Observed!$D$2:$D$9149,$D146)),AVERAGEIFS(Observed!AG$2:AG$9149,Observed!$A$2:$A$9149,$A146,Observed!$D$2:$D$9149,$D146),"")</f>
        <v/>
      </c>
      <c r="AH146" s="22" t="str">
        <f>IF(ISNUMBER(AVERAGEIFS(Observed!AH$2:AH$9149,Observed!$A$2:$A$9149,$A146,Observed!$D$2:$D$9149,$D146)),AVERAGEIFS(Observed!AH$2:AH$9149,Observed!$A$2:$A$9149,$A146,Observed!$D$2:$D$9149,$D146),"")</f>
        <v/>
      </c>
      <c r="AI146" s="22" t="str">
        <f>IF(ISNUMBER(AVERAGEIFS(Observed!AI$2:AI$9149,Observed!$A$2:$A$9149,$A146,Observed!$D$2:$D$9149,$D146)),AVERAGEIFS(Observed!AI$2:AI$9149,Observed!$A$2:$A$9149,$A146,Observed!$D$2:$D$9149,$D146),"")</f>
        <v/>
      </c>
      <c r="AJ146" s="22" t="str">
        <f>IF(ISNUMBER(AVERAGEIFS(Observed!AJ$2:AJ$9149,Observed!$A$2:$A$9149,$A146,Observed!$D$2:$D$9149,$D146)),AVERAGEIFS(Observed!AJ$2:AJ$9149,Observed!$A$2:$A$9149,$A146,Observed!$D$2:$D$9149,$D146),"")</f>
        <v/>
      </c>
      <c r="AK146" s="22">
        <f>IF(ISNUMBER(AVERAGEIFS(Observed!AK$2:AK$9149,Observed!$A$2:$A$9149,$A146,Observed!$D$2:$D$9149,$D146)),AVERAGEIFS(Observed!AK$2:AK$9149,Observed!$A$2:$A$9149,$A146,Observed!$D$2:$D$9149,$D146),"")</f>
        <v>28.333333333333332</v>
      </c>
      <c r="AL146" s="23">
        <f>IF(ISNUMBER(AVERAGEIFS(Observed!AL$2:AL$9149,Observed!$A$2:$A$9149,$A146,Observed!$D$2:$D$9149,$D146)),AVERAGEIFS(Observed!AL$2:AL$9149,Observed!$A$2:$A$9149,$A146,Observed!$D$2:$D$9149,$D146),"")</f>
        <v>4.5333333333333337E-2</v>
      </c>
      <c r="AM146" s="23">
        <f>IF(ISNUMBER(AVERAGEIFS(Observed!AM$2:AM$9149,Observed!$A$2:$A$9149,$A146,Observed!$D$2:$D$9149,$D146)),AVERAGEIFS(Observed!AM$2:AM$9149,Observed!$A$2:$A$9149,$A146,Observed!$D$2:$D$9149,$D146),"")</f>
        <v>4.5333333333333337E-2</v>
      </c>
      <c r="AN146" s="22" t="str">
        <f>IF(ISNUMBER(AVERAGEIFS(Observed!AN$2:AN$9149,Observed!$A$2:$A$9149,$A146,Observed!$D$2:$D$9149,$D146)),AVERAGEIFS(Observed!AN$2:AN$9149,Observed!$A$2:$A$9149,$A146,Observed!$D$2:$D$9149,$D146),"")</f>
        <v/>
      </c>
      <c r="AO146" s="22" t="str">
        <f>IF(ISNUMBER(AVERAGEIFS(Observed!AO$2:AO$9149,Observed!$A$2:$A$9149,$A146,Observed!$D$2:$D$9149,$D146)),AVERAGEIFS(Observed!AO$2:AO$9149,Observed!$A$2:$A$9149,$A146,Observed!$D$2:$D$9149,$D146),"")</f>
        <v/>
      </c>
      <c r="AP146" s="21" t="str">
        <f>IF(ISNUMBER(AVERAGEIFS(Observed!AP$2:AP$9149,Observed!$A$2:$A$9149,$A146,Observed!$D$2:$D$9149,$D146)),AVERAGEIFS(Observed!AP$2:AP$9149,Observed!$A$2:$A$9149,$A146,Observed!$D$2:$D$9149,$D146),"")</f>
        <v/>
      </c>
      <c r="AQ146" s="22" t="str">
        <f>IF(ISNUMBER(AVERAGEIFS(Observed!AQ$2:AQ$9149,Observed!$A$2:$A$9149,$A146,Observed!$D$2:$D$9149,$D146)),AVERAGEIFS(Observed!AQ$2:AQ$9149,Observed!$A$2:$A$9149,$A146,Observed!$D$2:$D$9149,$D146),"")</f>
        <v/>
      </c>
      <c r="AR146" s="22" t="str">
        <f>IF(ISNUMBER(AVERAGEIFS(Observed!AR$2:AR$9149,Observed!$A$2:$A$9149,$A146,Observed!$D$2:$D$9149,$D146)),AVERAGEIFS(Observed!AR$2:AR$9149,Observed!$A$2:$A$9149,$A146,Observed!$D$2:$D$9149,$D146),"")</f>
        <v/>
      </c>
      <c r="AS146" s="22" t="str">
        <f>IF(ISNUMBER(AVERAGEIFS(Observed!AS$2:AS$9149,Observed!$A$2:$A$9149,$A146,Observed!$D$2:$D$9149,$D146)),AVERAGEIFS(Observed!AS$2:AS$9149,Observed!$A$2:$A$9149,$A146,Observed!$D$2:$D$9149,$D146),"")</f>
        <v/>
      </c>
      <c r="AT146" s="22">
        <f>IF(ISNUMBER(AVERAGEIFS(Observed!AT$2:AT$9149,Observed!$A$2:$A$9149,$A146,Observed!$D$2:$D$9149,$D146)),AVERAGEIFS(Observed!AT$2:AT$9149,Observed!$A$2:$A$9149,$A146,Observed!$D$2:$D$9149,$D146),"")</f>
        <v>5.2843333333333327</v>
      </c>
      <c r="AU146" s="22">
        <f>IF(ISNUMBER(AVERAGEIFS(Observed!AU$2:AU$9149,Observed!$A$2:$A$9149,$A146,Observed!$D$2:$D$9149,$D146)),AVERAGEIFS(Observed!AU$2:AU$9149,Observed!$A$2:$A$9149,$A146,Observed!$D$2:$D$9149,$D146),"")</f>
        <v>5.2843333333333327</v>
      </c>
      <c r="AV146" s="2">
        <f>COUNTIFS(Observed!$A$2:$A$9149,$A146,Observed!$D$2:$D$9149,$D146)</f>
        <v>3</v>
      </c>
      <c r="AW146" s="2">
        <f t="shared" si="2"/>
        <v>8</v>
      </c>
    </row>
    <row r="147" spans="1:49" x14ac:dyDescent="0.25">
      <c r="A147" t="s">
        <v>33</v>
      </c>
      <c r="B147" t="s">
        <v>139</v>
      </c>
      <c r="C147" t="s">
        <v>30</v>
      </c>
      <c r="D147" s="3">
        <v>41989</v>
      </c>
      <c r="E147">
        <v>1</v>
      </c>
      <c r="F147" t="s">
        <v>58</v>
      </c>
      <c r="K147" s="24" t="s">
        <v>73</v>
      </c>
      <c r="L147" t="s">
        <v>21</v>
      </c>
      <c r="M147">
        <v>1</v>
      </c>
      <c r="N147" s="2" t="s">
        <v>20</v>
      </c>
      <c r="O147" s="21" t="str">
        <f>IF(ISNUMBER(AVERAGEIFS(Observed!O$2:O$9149,Observed!$A$2:$A$9149,$A147,Observed!$D$2:$D$9149,$D147)),AVERAGEIFS(Observed!O$2:O$9149,Observed!$A$2:$A$9149,$A147,Observed!$D$2:$D$9149,$D147),"")</f>
        <v/>
      </c>
      <c r="P147" s="22" t="str">
        <f>IF(ISNUMBER(AVERAGEIFS(Observed!P$2:P$9149,Observed!$A$2:$A$9149,$A147,Observed!$D$2:$D$9149,$D147)),AVERAGEIFS(Observed!P$2:P$9149,Observed!$A$2:$A$9149,$A147,Observed!$D$2:$D$9149,$D147),"")</f>
        <v/>
      </c>
      <c r="Q147" s="22">
        <f>IF(ISNUMBER(AVERAGEIFS(Observed!Q$2:Q$9149,Observed!$A$2:$A$9149,$A147,Observed!$D$2:$D$9149,$D147)),AVERAGEIFS(Observed!Q$2:Q$9149,Observed!$A$2:$A$9149,$A147,Observed!$D$2:$D$9149,$D147),"")</f>
        <v>157.58666666666667</v>
      </c>
      <c r="R147" s="22">
        <f>IF(ISNUMBER(AVERAGEIFS(Observed!R$2:R$9149,Observed!$A$2:$A$9149,$A147,Observed!$D$2:$D$9149,$D147)),AVERAGEIFS(Observed!R$2:R$9149,Observed!$A$2:$A$9149,$A147,Observed!$D$2:$D$9149,$D147),"")</f>
        <v>157.58666666666667</v>
      </c>
      <c r="S147" s="22">
        <f>IF(ISNUMBER(AVERAGEIFS(Observed!S$2:S$9149,Observed!$A$2:$A$9149,$A147,Observed!$D$2:$D$9149,$D147)),AVERAGEIFS(Observed!S$2:S$9149,Observed!$A$2:$A$9149,$A147,Observed!$D$2:$D$9149,$D147),"")</f>
        <v>157.58666666666667</v>
      </c>
      <c r="T147" s="23" t="str">
        <f>IF(ISNUMBER(AVERAGEIFS(Observed!T$2:T$9149,Observed!$A$2:$A$9149,$A147,Observed!$D$2:$D$9149,$D147)),AVERAGEIFS(Observed!T$2:T$9149,Observed!$A$2:$A$9149,$A147,Observed!$D$2:$D$9149,$D147),"")</f>
        <v/>
      </c>
      <c r="U147" s="23" t="str">
        <f>IF(ISNUMBER(AVERAGEIFS(Observed!U$2:U$9149,Observed!$A$2:$A$9149,$A147,Observed!$D$2:$D$9149,$D147)),AVERAGEIFS(Observed!U$2:U$9149,Observed!$A$2:$A$9149,$A147,Observed!$D$2:$D$9149,$D147),"")</f>
        <v/>
      </c>
      <c r="V147" s="23" t="str">
        <f>IF(ISNUMBER(AVERAGEIFS(Observed!V$2:V$9149,Observed!$A$2:$A$9149,$A147,Observed!$D$2:$D$9149,$D147)),AVERAGEIFS(Observed!V$2:V$9149,Observed!$A$2:$A$9149,$A147,Observed!$D$2:$D$9149,$D147),"")</f>
        <v/>
      </c>
      <c r="W147" s="21" t="str">
        <f>IF(ISNUMBER(AVERAGEIFS(Observed!W$2:W$9149,Observed!$A$2:$A$9149,$A147,Observed!$D$2:$D$9149,$D147)),AVERAGEIFS(Observed!W$2:W$9149,Observed!$A$2:$A$9149,$A147,Observed!$D$2:$D$9149,$D147),"")</f>
        <v/>
      </c>
      <c r="X147" s="35" t="str">
        <f>IF(ISNUMBER(AVERAGEIFS(Observed!X$2:X$9149,Observed!$A$2:$A$9149,$A147,Observed!$D$2:$D$9149,$D147)),AVERAGEIFS(Observed!X$2:X$9149,Observed!$A$2:$A$9149,$A147,Observed!$D$2:$D$9149,$D147),"")</f>
        <v/>
      </c>
      <c r="Y147" s="35" t="str">
        <f>IF(ISNUMBER(AVERAGEIFS(Observed!Y$2:Y$9149,Observed!$A$2:$A$9149,$A147,Observed!$D$2:$D$9149,$D147)),AVERAGEIFS(Observed!Y$2:Y$9149,Observed!$A$2:$A$9149,$A147,Observed!$D$2:$D$9149,$D147),"")</f>
        <v/>
      </c>
      <c r="Z147" s="22" t="str">
        <f>IF(ISNUMBER(AVERAGEIFS(Observed!Z$2:Z$9149,Observed!$A$2:$A$9149,$A147,Observed!$D$2:$D$9149,$D147)),AVERAGEIFS(Observed!Z$2:Z$9149,Observed!$A$2:$A$9149,$A147,Observed!$D$2:$D$9149,$D147),"")</f>
        <v/>
      </c>
      <c r="AA147" s="22" t="str">
        <f>IF(ISNUMBER(AVERAGEIFS(Observed!AA$2:AA$9149,Observed!$A$2:$A$9149,$A147,Observed!$D$2:$D$9149,$D147)),AVERAGEIFS(Observed!AA$2:AA$9149,Observed!$A$2:$A$9149,$A147,Observed!$D$2:$D$9149,$D147),"")</f>
        <v/>
      </c>
      <c r="AB147" s="22" t="str">
        <f>IF(ISNUMBER(AVERAGEIFS(Observed!AB$2:AB$9149,Observed!$A$2:$A$9149,$A147,Observed!$D$2:$D$9149,$D147)),AVERAGEIFS(Observed!AB$2:AB$9149,Observed!$A$2:$A$9149,$A147,Observed!$D$2:$D$9149,$D147),"")</f>
        <v/>
      </c>
      <c r="AC147" s="22" t="str">
        <f>IF(ISNUMBER(AVERAGEIFS(Observed!AC$2:AC$9149,Observed!$A$2:$A$9149,$A147,Observed!$D$2:$D$9149,$D147)),AVERAGEIFS(Observed!AC$2:AC$9149,Observed!$A$2:$A$9149,$A147,Observed!$D$2:$D$9149,$D147),"")</f>
        <v/>
      </c>
      <c r="AD147" s="22" t="str">
        <f>IF(ISNUMBER(AVERAGEIFS(Observed!AD$2:AD$9149,Observed!$A$2:$A$9149,$A147,Observed!$D$2:$D$9149,$D147)),AVERAGEIFS(Observed!AD$2:AD$9149,Observed!$A$2:$A$9149,$A147,Observed!$D$2:$D$9149,$D147),"")</f>
        <v/>
      </c>
      <c r="AE147" s="22" t="str">
        <f>IF(ISNUMBER(AVERAGEIFS(Observed!AE$2:AE$9149,Observed!$A$2:$A$9149,$A147,Observed!$D$2:$D$9149,$D147)),AVERAGEIFS(Observed!AE$2:AE$9149,Observed!$A$2:$A$9149,$A147,Observed!$D$2:$D$9149,$D147),"")</f>
        <v/>
      </c>
      <c r="AF147" s="22" t="str">
        <f>IF(ISNUMBER(AVERAGEIFS(Observed!AF$2:AF$9149,Observed!$A$2:$A$9149,$A147,Observed!$D$2:$D$9149,$D147)),AVERAGEIFS(Observed!AF$2:AF$9149,Observed!$A$2:$A$9149,$A147,Observed!$D$2:$D$9149,$D147),"")</f>
        <v/>
      </c>
      <c r="AG147" s="22" t="str">
        <f>IF(ISNUMBER(AVERAGEIFS(Observed!AG$2:AG$9149,Observed!$A$2:$A$9149,$A147,Observed!$D$2:$D$9149,$D147)),AVERAGEIFS(Observed!AG$2:AG$9149,Observed!$A$2:$A$9149,$A147,Observed!$D$2:$D$9149,$D147),"")</f>
        <v/>
      </c>
      <c r="AH147" s="22" t="str">
        <f>IF(ISNUMBER(AVERAGEIFS(Observed!AH$2:AH$9149,Observed!$A$2:$A$9149,$A147,Observed!$D$2:$D$9149,$D147)),AVERAGEIFS(Observed!AH$2:AH$9149,Observed!$A$2:$A$9149,$A147,Observed!$D$2:$D$9149,$D147),"")</f>
        <v/>
      </c>
      <c r="AI147" s="22" t="str">
        <f>IF(ISNUMBER(AVERAGEIFS(Observed!AI$2:AI$9149,Observed!$A$2:$A$9149,$A147,Observed!$D$2:$D$9149,$D147)),AVERAGEIFS(Observed!AI$2:AI$9149,Observed!$A$2:$A$9149,$A147,Observed!$D$2:$D$9149,$D147),"")</f>
        <v/>
      </c>
      <c r="AJ147" s="22" t="str">
        <f>IF(ISNUMBER(AVERAGEIFS(Observed!AJ$2:AJ$9149,Observed!$A$2:$A$9149,$A147,Observed!$D$2:$D$9149,$D147)),AVERAGEIFS(Observed!AJ$2:AJ$9149,Observed!$A$2:$A$9149,$A147,Observed!$D$2:$D$9149,$D147),"")</f>
        <v/>
      </c>
      <c r="AK147" s="22">
        <f>IF(ISNUMBER(AVERAGEIFS(Observed!AK$2:AK$9149,Observed!$A$2:$A$9149,$A147,Observed!$D$2:$D$9149,$D147)),AVERAGEIFS(Observed!AK$2:AK$9149,Observed!$A$2:$A$9149,$A147,Observed!$D$2:$D$9149,$D147),"")</f>
        <v>25.7</v>
      </c>
      <c r="AL147" s="23">
        <f>IF(ISNUMBER(AVERAGEIFS(Observed!AL$2:AL$9149,Observed!$A$2:$A$9149,$A147,Observed!$D$2:$D$9149,$D147)),AVERAGEIFS(Observed!AL$2:AL$9149,Observed!$A$2:$A$9149,$A147,Observed!$D$2:$D$9149,$D147),"")</f>
        <v>4.1000000000000002E-2</v>
      </c>
      <c r="AM147" s="23">
        <f>IF(ISNUMBER(AVERAGEIFS(Observed!AM$2:AM$9149,Observed!$A$2:$A$9149,$A147,Observed!$D$2:$D$9149,$D147)),AVERAGEIFS(Observed!AM$2:AM$9149,Observed!$A$2:$A$9149,$A147,Observed!$D$2:$D$9149,$D147),"")</f>
        <v>4.1000000000000002E-2</v>
      </c>
      <c r="AN147" s="22" t="str">
        <f>IF(ISNUMBER(AVERAGEIFS(Observed!AN$2:AN$9149,Observed!$A$2:$A$9149,$A147,Observed!$D$2:$D$9149,$D147)),AVERAGEIFS(Observed!AN$2:AN$9149,Observed!$A$2:$A$9149,$A147,Observed!$D$2:$D$9149,$D147),"")</f>
        <v/>
      </c>
      <c r="AO147" s="22" t="str">
        <f>IF(ISNUMBER(AVERAGEIFS(Observed!AO$2:AO$9149,Observed!$A$2:$A$9149,$A147,Observed!$D$2:$D$9149,$D147)),AVERAGEIFS(Observed!AO$2:AO$9149,Observed!$A$2:$A$9149,$A147,Observed!$D$2:$D$9149,$D147),"")</f>
        <v/>
      </c>
      <c r="AP147" s="21" t="str">
        <f>IF(ISNUMBER(AVERAGEIFS(Observed!AP$2:AP$9149,Observed!$A$2:$A$9149,$A147,Observed!$D$2:$D$9149,$D147)),AVERAGEIFS(Observed!AP$2:AP$9149,Observed!$A$2:$A$9149,$A147,Observed!$D$2:$D$9149,$D147),"")</f>
        <v/>
      </c>
      <c r="AQ147" s="22" t="str">
        <f>IF(ISNUMBER(AVERAGEIFS(Observed!AQ$2:AQ$9149,Observed!$A$2:$A$9149,$A147,Observed!$D$2:$D$9149,$D147)),AVERAGEIFS(Observed!AQ$2:AQ$9149,Observed!$A$2:$A$9149,$A147,Observed!$D$2:$D$9149,$D147),"")</f>
        <v/>
      </c>
      <c r="AR147" s="22" t="str">
        <f>IF(ISNUMBER(AVERAGEIFS(Observed!AR$2:AR$9149,Observed!$A$2:$A$9149,$A147,Observed!$D$2:$D$9149,$D147)),AVERAGEIFS(Observed!AR$2:AR$9149,Observed!$A$2:$A$9149,$A147,Observed!$D$2:$D$9149,$D147),"")</f>
        <v/>
      </c>
      <c r="AS147" s="22" t="str">
        <f>IF(ISNUMBER(AVERAGEIFS(Observed!AS$2:AS$9149,Observed!$A$2:$A$9149,$A147,Observed!$D$2:$D$9149,$D147)),AVERAGEIFS(Observed!AS$2:AS$9149,Observed!$A$2:$A$9149,$A147,Observed!$D$2:$D$9149,$D147),"")</f>
        <v/>
      </c>
      <c r="AT147" s="22">
        <f>IF(ISNUMBER(AVERAGEIFS(Observed!AT$2:AT$9149,Observed!$A$2:$A$9149,$A147,Observed!$D$2:$D$9149,$D147)),AVERAGEIFS(Observed!AT$2:AT$9149,Observed!$A$2:$A$9149,$A147,Observed!$D$2:$D$9149,$D147),"")</f>
        <v>6.1829999999999998</v>
      </c>
      <c r="AU147" s="22">
        <f>IF(ISNUMBER(AVERAGEIFS(Observed!AU$2:AU$9149,Observed!$A$2:$A$9149,$A147,Observed!$D$2:$D$9149,$D147)),AVERAGEIFS(Observed!AU$2:AU$9149,Observed!$A$2:$A$9149,$A147,Observed!$D$2:$D$9149,$D147),"")</f>
        <v>6.1829999999999998</v>
      </c>
      <c r="AV147" s="2">
        <f>COUNTIFS(Observed!$A$2:$A$9149,$A147,Observed!$D$2:$D$9149,$D147)</f>
        <v>3</v>
      </c>
      <c r="AW147" s="2">
        <f t="shared" si="2"/>
        <v>8</v>
      </c>
    </row>
    <row r="148" spans="1:49" x14ac:dyDescent="0.25">
      <c r="A148" t="s">
        <v>29</v>
      </c>
      <c r="B148" t="s">
        <v>139</v>
      </c>
      <c r="C148" t="s">
        <v>30</v>
      </c>
      <c r="D148" s="3">
        <v>41989</v>
      </c>
      <c r="E148">
        <v>1</v>
      </c>
      <c r="F148" t="s">
        <v>55</v>
      </c>
      <c r="K148" s="24" t="s">
        <v>73</v>
      </c>
      <c r="L148" t="s">
        <v>21</v>
      </c>
      <c r="M148">
        <v>1</v>
      </c>
      <c r="N148" s="2" t="s">
        <v>20</v>
      </c>
      <c r="O148" s="21" t="str">
        <f>IF(ISNUMBER(AVERAGEIFS(Observed!O$2:O$9149,Observed!$A$2:$A$9149,$A148,Observed!$D$2:$D$9149,$D148)),AVERAGEIFS(Observed!O$2:O$9149,Observed!$A$2:$A$9149,$A148,Observed!$D$2:$D$9149,$D148),"")</f>
        <v/>
      </c>
      <c r="P148" s="22" t="str">
        <f>IF(ISNUMBER(AVERAGEIFS(Observed!P$2:P$9149,Observed!$A$2:$A$9149,$A148,Observed!$D$2:$D$9149,$D148)),AVERAGEIFS(Observed!P$2:P$9149,Observed!$A$2:$A$9149,$A148,Observed!$D$2:$D$9149,$D148),"")</f>
        <v/>
      </c>
      <c r="Q148" s="22">
        <f>IF(ISNUMBER(AVERAGEIFS(Observed!Q$2:Q$9149,Observed!$A$2:$A$9149,$A148,Observed!$D$2:$D$9149,$D148)),AVERAGEIFS(Observed!Q$2:Q$9149,Observed!$A$2:$A$9149,$A148,Observed!$D$2:$D$9149,$D148),"")</f>
        <v>151.67333333333332</v>
      </c>
      <c r="R148" s="22">
        <f>IF(ISNUMBER(AVERAGEIFS(Observed!R$2:R$9149,Observed!$A$2:$A$9149,$A148,Observed!$D$2:$D$9149,$D148)),AVERAGEIFS(Observed!R$2:R$9149,Observed!$A$2:$A$9149,$A148,Observed!$D$2:$D$9149,$D148),"")</f>
        <v>151.67333333333332</v>
      </c>
      <c r="S148" s="22">
        <f>IF(ISNUMBER(AVERAGEIFS(Observed!S$2:S$9149,Observed!$A$2:$A$9149,$A148,Observed!$D$2:$D$9149,$D148)),AVERAGEIFS(Observed!S$2:S$9149,Observed!$A$2:$A$9149,$A148,Observed!$D$2:$D$9149,$D148),"")</f>
        <v>151.67333333333332</v>
      </c>
      <c r="T148" s="23" t="str">
        <f>IF(ISNUMBER(AVERAGEIFS(Observed!T$2:T$9149,Observed!$A$2:$A$9149,$A148,Observed!$D$2:$D$9149,$D148)),AVERAGEIFS(Observed!T$2:T$9149,Observed!$A$2:$A$9149,$A148,Observed!$D$2:$D$9149,$D148),"")</f>
        <v/>
      </c>
      <c r="U148" s="23" t="str">
        <f>IF(ISNUMBER(AVERAGEIFS(Observed!U$2:U$9149,Observed!$A$2:$A$9149,$A148,Observed!$D$2:$D$9149,$D148)),AVERAGEIFS(Observed!U$2:U$9149,Observed!$A$2:$A$9149,$A148,Observed!$D$2:$D$9149,$D148),"")</f>
        <v/>
      </c>
      <c r="V148" s="23" t="str">
        <f>IF(ISNUMBER(AVERAGEIFS(Observed!V$2:V$9149,Observed!$A$2:$A$9149,$A148,Observed!$D$2:$D$9149,$D148)),AVERAGEIFS(Observed!V$2:V$9149,Observed!$A$2:$A$9149,$A148,Observed!$D$2:$D$9149,$D148),"")</f>
        <v/>
      </c>
      <c r="W148" s="21" t="str">
        <f>IF(ISNUMBER(AVERAGEIFS(Observed!W$2:W$9149,Observed!$A$2:$A$9149,$A148,Observed!$D$2:$D$9149,$D148)),AVERAGEIFS(Observed!W$2:W$9149,Observed!$A$2:$A$9149,$A148,Observed!$D$2:$D$9149,$D148),"")</f>
        <v/>
      </c>
      <c r="X148" s="35" t="str">
        <f>IF(ISNUMBER(AVERAGEIFS(Observed!X$2:X$9149,Observed!$A$2:$A$9149,$A148,Observed!$D$2:$D$9149,$D148)),AVERAGEIFS(Observed!X$2:X$9149,Observed!$A$2:$A$9149,$A148,Observed!$D$2:$D$9149,$D148),"")</f>
        <v/>
      </c>
      <c r="Y148" s="35" t="str">
        <f>IF(ISNUMBER(AVERAGEIFS(Observed!Y$2:Y$9149,Observed!$A$2:$A$9149,$A148,Observed!$D$2:$D$9149,$D148)),AVERAGEIFS(Observed!Y$2:Y$9149,Observed!$A$2:$A$9149,$A148,Observed!$D$2:$D$9149,$D148),"")</f>
        <v/>
      </c>
      <c r="Z148" s="22" t="str">
        <f>IF(ISNUMBER(AVERAGEIFS(Observed!Z$2:Z$9149,Observed!$A$2:$A$9149,$A148,Observed!$D$2:$D$9149,$D148)),AVERAGEIFS(Observed!Z$2:Z$9149,Observed!$A$2:$A$9149,$A148,Observed!$D$2:$D$9149,$D148),"")</f>
        <v/>
      </c>
      <c r="AA148" s="22" t="str">
        <f>IF(ISNUMBER(AVERAGEIFS(Observed!AA$2:AA$9149,Observed!$A$2:$A$9149,$A148,Observed!$D$2:$D$9149,$D148)),AVERAGEIFS(Observed!AA$2:AA$9149,Observed!$A$2:$A$9149,$A148,Observed!$D$2:$D$9149,$D148),"")</f>
        <v/>
      </c>
      <c r="AB148" s="22" t="str">
        <f>IF(ISNUMBER(AVERAGEIFS(Observed!AB$2:AB$9149,Observed!$A$2:$A$9149,$A148,Observed!$D$2:$D$9149,$D148)),AVERAGEIFS(Observed!AB$2:AB$9149,Observed!$A$2:$A$9149,$A148,Observed!$D$2:$D$9149,$D148),"")</f>
        <v/>
      </c>
      <c r="AC148" s="22" t="str">
        <f>IF(ISNUMBER(AVERAGEIFS(Observed!AC$2:AC$9149,Observed!$A$2:$A$9149,$A148,Observed!$D$2:$D$9149,$D148)),AVERAGEIFS(Observed!AC$2:AC$9149,Observed!$A$2:$A$9149,$A148,Observed!$D$2:$D$9149,$D148),"")</f>
        <v/>
      </c>
      <c r="AD148" s="22" t="str">
        <f>IF(ISNUMBER(AVERAGEIFS(Observed!AD$2:AD$9149,Observed!$A$2:$A$9149,$A148,Observed!$D$2:$D$9149,$D148)),AVERAGEIFS(Observed!AD$2:AD$9149,Observed!$A$2:$A$9149,$A148,Observed!$D$2:$D$9149,$D148),"")</f>
        <v/>
      </c>
      <c r="AE148" s="22" t="str">
        <f>IF(ISNUMBER(AVERAGEIFS(Observed!AE$2:AE$9149,Observed!$A$2:$A$9149,$A148,Observed!$D$2:$D$9149,$D148)),AVERAGEIFS(Observed!AE$2:AE$9149,Observed!$A$2:$A$9149,$A148,Observed!$D$2:$D$9149,$D148),"")</f>
        <v/>
      </c>
      <c r="AF148" s="22" t="str">
        <f>IF(ISNUMBER(AVERAGEIFS(Observed!AF$2:AF$9149,Observed!$A$2:$A$9149,$A148,Observed!$D$2:$D$9149,$D148)),AVERAGEIFS(Observed!AF$2:AF$9149,Observed!$A$2:$A$9149,$A148,Observed!$D$2:$D$9149,$D148),"")</f>
        <v/>
      </c>
      <c r="AG148" s="22" t="str">
        <f>IF(ISNUMBER(AVERAGEIFS(Observed!AG$2:AG$9149,Observed!$A$2:$A$9149,$A148,Observed!$D$2:$D$9149,$D148)),AVERAGEIFS(Observed!AG$2:AG$9149,Observed!$A$2:$A$9149,$A148,Observed!$D$2:$D$9149,$D148),"")</f>
        <v/>
      </c>
      <c r="AH148" s="22" t="str">
        <f>IF(ISNUMBER(AVERAGEIFS(Observed!AH$2:AH$9149,Observed!$A$2:$A$9149,$A148,Observed!$D$2:$D$9149,$D148)),AVERAGEIFS(Observed!AH$2:AH$9149,Observed!$A$2:$A$9149,$A148,Observed!$D$2:$D$9149,$D148),"")</f>
        <v/>
      </c>
      <c r="AI148" s="22" t="str">
        <f>IF(ISNUMBER(AVERAGEIFS(Observed!AI$2:AI$9149,Observed!$A$2:$A$9149,$A148,Observed!$D$2:$D$9149,$D148)),AVERAGEIFS(Observed!AI$2:AI$9149,Observed!$A$2:$A$9149,$A148,Observed!$D$2:$D$9149,$D148),"")</f>
        <v/>
      </c>
      <c r="AJ148" s="22" t="str">
        <f>IF(ISNUMBER(AVERAGEIFS(Observed!AJ$2:AJ$9149,Observed!$A$2:$A$9149,$A148,Observed!$D$2:$D$9149,$D148)),AVERAGEIFS(Observed!AJ$2:AJ$9149,Observed!$A$2:$A$9149,$A148,Observed!$D$2:$D$9149,$D148),"")</f>
        <v/>
      </c>
      <c r="AK148" s="22">
        <f>IF(ISNUMBER(AVERAGEIFS(Observed!AK$2:AK$9149,Observed!$A$2:$A$9149,$A148,Observed!$D$2:$D$9149,$D148)),AVERAGEIFS(Observed!AK$2:AK$9149,Observed!$A$2:$A$9149,$A148,Observed!$D$2:$D$9149,$D148),"")</f>
        <v>25.133333333333336</v>
      </c>
      <c r="AL148" s="23">
        <f>IF(ISNUMBER(AVERAGEIFS(Observed!AL$2:AL$9149,Observed!$A$2:$A$9149,$A148,Observed!$D$2:$D$9149,$D148)),AVERAGEIFS(Observed!AL$2:AL$9149,Observed!$A$2:$A$9149,$A148,Observed!$D$2:$D$9149,$D148),"")</f>
        <v>4.0333333333333332E-2</v>
      </c>
      <c r="AM148" s="23">
        <f>IF(ISNUMBER(AVERAGEIFS(Observed!AM$2:AM$9149,Observed!$A$2:$A$9149,$A148,Observed!$D$2:$D$9149,$D148)),AVERAGEIFS(Observed!AM$2:AM$9149,Observed!$A$2:$A$9149,$A148,Observed!$D$2:$D$9149,$D148),"")</f>
        <v>4.0333333333333332E-2</v>
      </c>
      <c r="AN148" s="22" t="str">
        <f>IF(ISNUMBER(AVERAGEIFS(Observed!AN$2:AN$9149,Observed!$A$2:$A$9149,$A148,Observed!$D$2:$D$9149,$D148)),AVERAGEIFS(Observed!AN$2:AN$9149,Observed!$A$2:$A$9149,$A148,Observed!$D$2:$D$9149,$D148),"")</f>
        <v/>
      </c>
      <c r="AO148" s="22" t="str">
        <f>IF(ISNUMBER(AVERAGEIFS(Observed!AO$2:AO$9149,Observed!$A$2:$A$9149,$A148,Observed!$D$2:$D$9149,$D148)),AVERAGEIFS(Observed!AO$2:AO$9149,Observed!$A$2:$A$9149,$A148,Observed!$D$2:$D$9149,$D148),"")</f>
        <v/>
      </c>
      <c r="AP148" s="21" t="str">
        <f>IF(ISNUMBER(AVERAGEIFS(Observed!AP$2:AP$9149,Observed!$A$2:$A$9149,$A148,Observed!$D$2:$D$9149,$D148)),AVERAGEIFS(Observed!AP$2:AP$9149,Observed!$A$2:$A$9149,$A148,Observed!$D$2:$D$9149,$D148),"")</f>
        <v/>
      </c>
      <c r="AQ148" s="22" t="str">
        <f>IF(ISNUMBER(AVERAGEIFS(Observed!AQ$2:AQ$9149,Observed!$A$2:$A$9149,$A148,Observed!$D$2:$D$9149,$D148)),AVERAGEIFS(Observed!AQ$2:AQ$9149,Observed!$A$2:$A$9149,$A148,Observed!$D$2:$D$9149,$D148),"")</f>
        <v/>
      </c>
      <c r="AR148" s="22" t="str">
        <f>IF(ISNUMBER(AVERAGEIFS(Observed!AR$2:AR$9149,Observed!$A$2:$A$9149,$A148,Observed!$D$2:$D$9149,$D148)),AVERAGEIFS(Observed!AR$2:AR$9149,Observed!$A$2:$A$9149,$A148,Observed!$D$2:$D$9149,$D148),"")</f>
        <v/>
      </c>
      <c r="AS148" s="22" t="str">
        <f>IF(ISNUMBER(AVERAGEIFS(Observed!AS$2:AS$9149,Observed!$A$2:$A$9149,$A148,Observed!$D$2:$D$9149,$D148)),AVERAGEIFS(Observed!AS$2:AS$9149,Observed!$A$2:$A$9149,$A148,Observed!$D$2:$D$9149,$D148),"")</f>
        <v/>
      </c>
      <c r="AT148" s="22">
        <f>IF(ISNUMBER(AVERAGEIFS(Observed!AT$2:AT$9149,Observed!$A$2:$A$9149,$A148,Observed!$D$2:$D$9149,$D148)),AVERAGEIFS(Observed!AT$2:AT$9149,Observed!$A$2:$A$9149,$A148,Observed!$D$2:$D$9149,$D148),"")</f>
        <v>5.9473333333333338</v>
      </c>
      <c r="AU148" s="22">
        <f>IF(ISNUMBER(AVERAGEIFS(Observed!AU$2:AU$9149,Observed!$A$2:$A$9149,$A148,Observed!$D$2:$D$9149,$D148)),AVERAGEIFS(Observed!AU$2:AU$9149,Observed!$A$2:$A$9149,$A148,Observed!$D$2:$D$9149,$D148),"")</f>
        <v>5.9473333333333338</v>
      </c>
      <c r="AV148" s="2">
        <f>COUNTIFS(Observed!$A$2:$A$9149,$A148,Observed!$D$2:$D$9149,$D148)</f>
        <v>3</v>
      </c>
      <c r="AW148" s="2">
        <f t="shared" si="2"/>
        <v>8</v>
      </c>
    </row>
    <row r="149" spans="1:49" x14ac:dyDescent="0.25">
      <c r="A149" t="s">
        <v>35</v>
      </c>
      <c r="B149" t="s">
        <v>139</v>
      </c>
      <c r="C149" t="s">
        <v>30</v>
      </c>
      <c r="D149" s="3">
        <v>41989</v>
      </c>
      <c r="E149">
        <v>1</v>
      </c>
      <c r="F149" t="s">
        <v>57</v>
      </c>
      <c r="K149" s="24" t="s">
        <v>73</v>
      </c>
      <c r="L149" t="s">
        <v>21</v>
      </c>
      <c r="M149">
        <v>1</v>
      </c>
      <c r="N149" s="2" t="s">
        <v>20</v>
      </c>
      <c r="O149" s="21" t="str">
        <f>IF(ISNUMBER(AVERAGEIFS(Observed!O$2:O$9149,Observed!$A$2:$A$9149,$A149,Observed!$D$2:$D$9149,$D149)),AVERAGEIFS(Observed!O$2:O$9149,Observed!$A$2:$A$9149,$A149,Observed!$D$2:$D$9149,$D149),"")</f>
        <v/>
      </c>
      <c r="P149" s="22" t="str">
        <f>IF(ISNUMBER(AVERAGEIFS(Observed!P$2:P$9149,Observed!$A$2:$A$9149,$A149,Observed!$D$2:$D$9149,$D149)),AVERAGEIFS(Observed!P$2:P$9149,Observed!$A$2:$A$9149,$A149,Observed!$D$2:$D$9149,$D149),"")</f>
        <v/>
      </c>
      <c r="Q149" s="22">
        <f>IF(ISNUMBER(AVERAGEIFS(Observed!Q$2:Q$9149,Observed!$A$2:$A$9149,$A149,Observed!$D$2:$D$9149,$D149)),AVERAGEIFS(Observed!Q$2:Q$9149,Observed!$A$2:$A$9149,$A149,Observed!$D$2:$D$9149,$D149),"")</f>
        <v>142.15666666666667</v>
      </c>
      <c r="R149" s="22">
        <f>IF(ISNUMBER(AVERAGEIFS(Observed!R$2:R$9149,Observed!$A$2:$A$9149,$A149,Observed!$D$2:$D$9149,$D149)),AVERAGEIFS(Observed!R$2:R$9149,Observed!$A$2:$A$9149,$A149,Observed!$D$2:$D$9149,$D149),"")</f>
        <v>142.15666666666667</v>
      </c>
      <c r="S149" s="22">
        <f>IF(ISNUMBER(AVERAGEIFS(Observed!S$2:S$9149,Observed!$A$2:$A$9149,$A149,Observed!$D$2:$D$9149,$D149)),AVERAGEIFS(Observed!S$2:S$9149,Observed!$A$2:$A$9149,$A149,Observed!$D$2:$D$9149,$D149),"")</f>
        <v>142.15666666666667</v>
      </c>
      <c r="T149" s="23" t="str">
        <f>IF(ISNUMBER(AVERAGEIFS(Observed!T$2:T$9149,Observed!$A$2:$A$9149,$A149,Observed!$D$2:$D$9149,$D149)),AVERAGEIFS(Observed!T$2:T$9149,Observed!$A$2:$A$9149,$A149,Observed!$D$2:$D$9149,$D149),"")</f>
        <v/>
      </c>
      <c r="U149" s="23" t="str">
        <f>IF(ISNUMBER(AVERAGEIFS(Observed!U$2:U$9149,Observed!$A$2:$A$9149,$A149,Observed!$D$2:$D$9149,$D149)),AVERAGEIFS(Observed!U$2:U$9149,Observed!$A$2:$A$9149,$A149,Observed!$D$2:$D$9149,$D149),"")</f>
        <v/>
      </c>
      <c r="V149" s="23" t="str">
        <f>IF(ISNUMBER(AVERAGEIFS(Observed!V$2:V$9149,Observed!$A$2:$A$9149,$A149,Observed!$D$2:$D$9149,$D149)),AVERAGEIFS(Observed!V$2:V$9149,Observed!$A$2:$A$9149,$A149,Observed!$D$2:$D$9149,$D149),"")</f>
        <v/>
      </c>
      <c r="W149" s="21" t="str">
        <f>IF(ISNUMBER(AVERAGEIFS(Observed!W$2:W$9149,Observed!$A$2:$A$9149,$A149,Observed!$D$2:$D$9149,$D149)),AVERAGEIFS(Observed!W$2:W$9149,Observed!$A$2:$A$9149,$A149,Observed!$D$2:$D$9149,$D149),"")</f>
        <v/>
      </c>
      <c r="X149" s="35" t="str">
        <f>IF(ISNUMBER(AVERAGEIFS(Observed!X$2:X$9149,Observed!$A$2:$A$9149,$A149,Observed!$D$2:$D$9149,$D149)),AVERAGEIFS(Observed!X$2:X$9149,Observed!$A$2:$A$9149,$A149,Observed!$D$2:$D$9149,$D149),"")</f>
        <v/>
      </c>
      <c r="Y149" s="35" t="str">
        <f>IF(ISNUMBER(AVERAGEIFS(Observed!Y$2:Y$9149,Observed!$A$2:$A$9149,$A149,Observed!$D$2:$D$9149,$D149)),AVERAGEIFS(Observed!Y$2:Y$9149,Observed!$A$2:$A$9149,$A149,Observed!$D$2:$D$9149,$D149),"")</f>
        <v/>
      </c>
      <c r="Z149" s="22" t="str">
        <f>IF(ISNUMBER(AVERAGEIFS(Observed!Z$2:Z$9149,Observed!$A$2:$A$9149,$A149,Observed!$D$2:$D$9149,$D149)),AVERAGEIFS(Observed!Z$2:Z$9149,Observed!$A$2:$A$9149,$A149,Observed!$D$2:$D$9149,$D149),"")</f>
        <v/>
      </c>
      <c r="AA149" s="22" t="str">
        <f>IF(ISNUMBER(AVERAGEIFS(Observed!AA$2:AA$9149,Observed!$A$2:$A$9149,$A149,Observed!$D$2:$D$9149,$D149)),AVERAGEIFS(Observed!AA$2:AA$9149,Observed!$A$2:$A$9149,$A149,Observed!$D$2:$D$9149,$D149),"")</f>
        <v/>
      </c>
      <c r="AB149" s="22" t="str">
        <f>IF(ISNUMBER(AVERAGEIFS(Observed!AB$2:AB$9149,Observed!$A$2:$A$9149,$A149,Observed!$D$2:$D$9149,$D149)),AVERAGEIFS(Observed!AB$2:AB$9149,Observed!$A$2:$A$9149,$A149,Observed!$D$2:$D$9149,$D149),"")</f>
        <v/>
      </c>
      <c r="AC149" s="22" t="str">
        <f>IF(ISNUMBER(AVERAGEIFS(Observed!AC$2:AC$9149,Observed!$A$2:$A$9149,$A149,Observed!$D$2:$D$9149,$D149)),AVERAGEIFS(Observed!AC$2:AC$9149,Observed!$A$2:$A$9149,$A149,Observed!$D$2:$D$9149,$D149),"")</f>
        <v/>
      </c>
      <c r="AD149" s="22" t="str">
        <f>IF(ISNUMBER(AVERAGEIFS(Observed!AD$2:AD$9149,Observed!$A$2:$A$9149,$A149,Observed!$D$2:$D$9149,$D149)),AVERAGEIFS(Observed!AD$2:AD$9149,Observed!$A$2:$A$9149,$A149,Observed!$D$2:$D$9149,$D149),"")</f>
        <v/>
      </c>
      <c r="AE149" s="22" t="str">
        <f>IF(ISNUMBER(AVERAGEIFS(Observed!AE$2:AE$9149,Observed!$A$2:$A$9149,$A149,Observed!$D$2:$D$9149,$D149)),AVERAGEIFS(Observed!AE$2:AE$9149,Observed!$A$2:$A$9149,$A149,Observed!$D$2:$D$9149,$D149),"")</f>
        <v/>
      </c>
      <c r="AF149" s="22" t="str">
        <f>IF(ISNUMBER(AVERAGEIFS(Observed!AF$2:AF$9149,Observed!$A$2:$A$9149,$A149,Observed!$D$2:$D$9149,$D149)),AVERAGEIFS(Observed!AF$2:AF$9149,Observed!$A$2:$A$9149,$A149,Observed!$D$2:$D$9149,$D149),"")</f>
        <v/>
      </c>
      <c r="AG149" s="22" t="str">
        <f>IF(ISNUMBER(AVERAGEIFS(Observed!AG$2:AG$9149,Observed!$A$2:$A$9149,$A149,Observed!$D$2:$D$9149,$D149)),AVERAGEIFS(Observed!AG$2:AG$9149,Observed!$A$2:$A$9149,$A149,Observed!$D$2:$D$9149,$D149),"")</f>
        <v/>
      </c>
      <c r="AH149" s="22" t="str">
        <f>IF(ISNUMBER(AVERAGEIFS(Observed!AH$2:AH$9149,Observed!$A$2:$A$9149,$A149,Observed!$D$2:$D$9149,$D149)),AVERAGEIFS(Observed!AH$2:AH$9149,Observed!$A$2:$A$9149,$A149,Observed!$D$2:$D$9149,$D149),"")</f>
        <v/>
      </c>
      <c r="AI149" s="22" t="str">
        <f>IF(ISNUMBER(AVERAGEIFS(Observed!AI$2:AI$9149,Observed!$A$2:$A$9149,$A149,Observed!$D$2:$D$9149,$D149)),AVERAGEIFS(Observed!AI$2:AI$9149,Observed!$A$2:$A$9149,$A149,Observed!$D$2:$D$9149,$D149),"")</f>
        <v/>
      </c>
      <c r="AJ149" s="22" t="str">
        <f>IF(ISNUMBER(AVERAGEIFS(Observed!AJ$2:AJ$9149,Observed!$A$2:$A$9149,$A149,Observed!$D$2:$D$9149,$D149)),AVERAGEIFS(Observed!AJ$2:AJ$9149,Observed!$A$2:$A$9149,$A149,Observed!$D$2:$D$9149,$D149),"")</f>
        <v/>
      </c>
      <c r="AK149" s="22">
        <f>IF(ISNUMBER(AVERAGEIFS(Observed!AK$2:AK$9149,Observed!$A$2:$A$9149,$A149,Observed!$D$2:$D$9149,$D149)),AVERAGEIFS(Observed!AK$2:AK$9149,Observed!$A$2:$A$9149,$A149,Observed!$D$2:$D$9149,$D149),"")</f>
        <v>25.5</v>
      </c>
      <c r="AL149" s="23">
        <f>IF(ISNUMBER(AVERAGEIFS(Observed!AL$2:AL$9149,Observed!$A$2:$A$9149,$A149,Observed!$D$2:$D$9149,$D149)),AVERAGEIFS(Observed!AL$2:AL$9149,Observed!$A$2:$A$9149,$A149,Observed!$D$2:$D$9149,$D149),"")</f>
        <v>4.0666666666666663E-2</v>
      </c>
      <c r="AM149" s="23">
        <f>IF(ISNUMBER(AVERAGEIFS(Observed!AM$2:AM$9149,Observed!$A$2:$A$9149,$A149,Observed!$D$2:$D$9149,$D149)),AVERAGEIFS(Observed!AM$2:AM$9149,Observed!$A$2:$A$9149,$A149,Observed!$D$2:$D$9149,$D149),"")</f>
        <v>4.0666666666666663E-2</v>
      </c>
      <c r="AN149" s="22" t="str">
        <f>IF(ISNUMBER(AVERAGEIFS(Observed!AN$2:AN$9149,Observed!$A$2:$A$9149,$A149,Observed!$D$2:$D$9149,$D149)),AVERAGEIFS(Observed!AN$2:AN$9149,Observed!$A$2:$A$9149,$A149,Observed!$D$2:$D$9149,$D149),"")</f>
        <v/>
      </c>
      <c r="AO149" s="22" t="str">
        <f>IF(ISNUMBER(AVERAGEIFS(Observed!AO$2:AO$9149,Observed!$A$2:$A$9149,$A149,Observed!$D$2:$D$9149,$D149)),AVERAGEIFS(Observed!AO$2:AO$9149,Observed!$A$2:$A$9149,$A149,Observed!$D$2:$D$9149,$D149),"")</f>
        <v/>
      </c>
      <c r="AP149" s="21" t="str">
        <f>IF(ISNUMBER(AVERAGEIFS(Observed!AP$2:AP$9149,Observed!$A$2:$A$9149,$A149,Observed!$D$2:$D$9149,$D149)),AVERAGEIFS(Observed!AP$2:AP$9149,Observed!$A$2:$A$9149,$A149,Observed!$D$2:$D$9149,$D149),"")</f>
        <v/>
      </c>
      <c r="AQ149" s="22" t="str">
        <f>IF(ISNUMBER(AVERAGEIFS(Observed!AQ$2:AQ$9149,Observed!$A$2:$A$9149,$A149,Observed!$D$2:$D$9149,$D149)),AVERAGEIFS(Observed!AQ$2:AQ$9149,Observed!$A$2:$A$9149,$A149,Observed!$D$2:$D$9149,$D149),"")</f>
        <v/>
      </c>
      <c r="AR149" s="22" t="str">
        <f>IF(ISNUMBER(AVERAGEIFS(Observed!AR$2:AR$9149,Observed!$A$2:$A$9149,$A149,Observed!$D$2:$D$9149,$D149)),AVERAGEIFS(Observed!AR$2:AR$9149,Observed!$A$2:$A$9149,$A149,Observed!$D$2:$D$9149,$D149),"")</f>
        <v/>
      </c>
      <c r="AS149" s="22" t="str">
        <f>IF(ISNUMBER(AVERAGEIFS(Observed!AS$2:AS$9149,Observed!$A$2:$A$9149,$A149,Observed!$D$2:$D$9149,$D149)),AVERAGEIFS(Observed!AS$2:AS$9149,Observed!$A$2:$A$9149,$A149,Observed!$D$2:$D$9149,$D149),"")</f>
        <v/>
      </c>
      <c r="AT149" s="22">
        <f>IF(ISNUMBER(AVERAGEIFS(Observed!AT$2:AT$9149,Observed!$A$2:$A$9149,$A149,Observed!$D$2:$D$9149,$D149)),AVERAGEIFS(Observed!AT$2:AT$9149,Observed!$A$2:$A$9149,$A149,Observed!$D$2:$D$9149,$D149),"")</f>
        <v>5.5869999999999997</v>
      </c>
      <c r="AU149" s="22">
        <f>IF(ISNUMBER(AVERAGEIFS(Observed!AU$2:AU$9149,Observed!$A$2:$A$9149,$A149,Observed!$D$2:$D$9149,$D149)),AVERAGEIFS(Observed!AU$2:AU$9149,Observed!$A$2:$A$9149,$A149,Observed!$D$2:$D$9149,$D149),"")</f>
        <v>5.5869999999999997</v>
      </c>
      <c r="AV149" s="2">
        <f>COUNTIFS(Observed!$A$2:$A$9149,$A149,Observed!$D$2:$D$9149,$D149)</f>
        <v>3</v>
      </c>
      <c r="AW149" s="2">
        <f t="shared" si="2"/>
        <v>8</v>
      </c>
    </row>
    <row r="150" spans="1:49" x14ac:dyDescent="0.25">
      <c r="A150" t="s">
        <v>32</v>
      </c>
      <c r="B150" t="s">
        <v>139</v>
      </c>
      <c r="C150" t="s">
        <v>30</v>
      </c>
      <c r="D150" s="3">
        <v>41989</v>
      </c>
      <c r="E150">
        <v>1</v>
      </c>
      <c r="F150" t="s">
        <v>59</v>
      </c>
      <c r="K150" s="24" t="s">
        <v>73</v>
      </c>
      <c r="L150" t="s">
        <v>21</v>
      </c>
      <c r="M150">
        <v>1</v>
      </c>
      <c r="N150" s="2" t="s">
        <v>20</v>
      </c>
      <c r="O150" s="21" t="str">
        <f>IF(ISNUMBER(AVERAGEIFS(Observed!O$2:O$9149,Observed!$A$2:$A$9149,$A150,Observed!$D$2:$D$9149,$D150)),AVERAGEIFS(Observed!O$2:O$9149,Observed!$A$2:$A$9149,$A150,Observed!$D$2:$D$9149,$D150),"")</f>
        <v/>
      </c>
      <c r="P150" s="22" t="str">
        <f>IF(ISNUMBER(AVERAGEIFS(Observed!P$2:P$9149,Observed!$A$2:$A$9149,$A150,Observed!$D$2:$D$9149,$D150)),AVERAGEIFS(Observed!P$2:P$9149,Observed!$A$2:$A$9149,$A150,Observed!$D$2:$D$9149,$D150),"")</f>
        <v/>
      </c>
      <c r="Q150" s="22">
        <f>IF(ISNUMBER(AVERAGEIFS(Observed!Q$2:Q$9149,Observed!$A$2:$A$9149,$A150,Observed!$D$2:$D$9149,$D150)),AVERAGEIFS(Observed!Q$2:Q$9149,Observed!$A$2:$A$9149,$A150,Observed!$D$2:$D$9149,$D150),"")</f>
        <v>146.23333333333335</v>
      </c>
      <c r="R150" s="22">
        <f>IF(ISNUMBER(AVERAGEIFS(Observed!R$2:R$9149,Observed!$A$2:$A$9149,$A150,Observed!$D$2:$D$9149,$D150)),AVERAGEIFS(Observed!R$2:R$9149,Observed!$A$2:$A$9149,$A150,Observed!$D$2:$D$9149,$D150),"")</f>
        <v>146.23333333333335</v>
      </c>
      <c r="S150" s="22">
        <f>IF(ISNUMBER(AVERAGEIFS(Observed!S$2:S$9149,Observed!$A$2:$A$9149,$A150,Observed!$D$2:$D$9149,$D150)),AVERAGEIFS(Observed!S$2:S$9149,Observed!$A$2:$A$9149,$A150,Observed!$D$2:$D$9149,$D150),"")</f>
        <v>146.23333333333335</v>
      </c>
      <c r="T150" s="23" t="str">
        <f>IF(ISNUMBER(AVERAGEIFS(Observed!T$2:T$9149,Observed!$A$2:$A$9149,$A150,Observed!$D$2:$D$9149,$D150)),AVERAGEIFS(Observed!T$2:T$9149,Observed!$A$2:$A$9149,$A150,Observed!$D$2:$D$9149,$D150),"")</f>
        <v/>
      </c>
      <c r="U150" s="23" t="str">
        <f>IF(ISNUMBER(AVERAGEIFS(Observed!U$2:U$9149,Observed!$A$2:$A$9149,$A150,Observed!$D$2:$D$9149,$D150)),AVERAGEIFS(Observed!U$2:U$9149,Observed!$A$2:$A$9149,$A150,Observed!$D$2:$D$9149,$D150),"")</f>
        <v/>
      </c>
      <c r="V150" s="23" t="str">
        <f>IF(ISNUMBER(AVERAGEIFS(Observed!V$2:V$9149,Observed!$A$2:$A$9149,$A150,Observed!$D$2:$D$9149,$D150)),AVERAGEIFS(Observed!V$2:V$9149,Observed!$A$2:$A$9149,$A150,Observed!$D$2:$D$9149,$D150),"")</f>
        <v/>
      </c>
      <c r="W150" s="21" t="str">
        <f>IF(ISNUMBER(AVERAGEIFS(Observed!W$2:W$9149,Observed!$A$2:$A$9149,$A150,Observed!$D$2:$D$9149,$D150)),AVERAGEIFS(Observed!W$2:W$9149,Observed!$A$2:$A$9149,$A150,Observed!$D$2:$D$9149,$D150),"")</f>
        <v/>
      </c>
      <c r="X150" s="35" t="str">
        <f>IF(ISNUMBER(AVERAGEIFS(Observed!X$2:X$9149,Observed!$A$2:$A$9149,$A150,Observed!$D$2:$D$9149,$D150)),AVERAGEIFS(Observed!X$2:X$9149,Observed!$A$2:$A$9149,$A150,Observed!$D$2:$D$9149,$D150),"")</f>
        <v/>
      </c>
      <c r="Y150" s="35" t="str">
        <f>IF(ISNUMBER(AVERAGEIFS(Observed!Y$2:Y$9149,Observed!$A$2:$A$9149,$A150,Observed!$D$2:$D$9149,$D150)),AVERAGEIFS(Observed!Y$2:Y$9149,Observed!$A$2:$A$9149,$A150,Observed!$D$2:$D$9149,$D150),"")</f>
        <v/>
      </c>
      <c r="Z150" s="22" t="str">
        <f>IF(ISNUMBER(AVERAGEIFS(Observed!Z$2:Z$9149,Observed!$A$2:$A$9149,$A150,Observed!$D$2:$D$9149,$D150)),AVERAGEIFS(Observed!Z$2:Z$9149,Observed!$A$2:$A$9149,$A150,Observed!$D$2:$D$9149,$D150),"")</f>
        <v/>
      </c>
      <c r="AA150" s="22" t="str">
        <f>IF(ISNUMBER(AVERAGEIFS(Observed!AA$2:AA$9149,Observed!$A$2:$A$9149,$A150,Observed!$D$2:$D$9149,$D150)),AVERAGEIFS(Observed!AA$2:AA$9149,Observed!$A$2:$A$9149,$A150,Observed!$D$2:$D$9149,$D150),"")</f>
        <v/>
      </c>
      <c r="AB150" s="22" t="str">
        <f>IF(ISNUMBER(AVERAGEIFS(Observed!AB$2:AB$9149,Observed!$A$2:$A$9149,$A150,Observed!$D$2:$D$9149,$D150)),AVERAGEIFS(Observed!AB$2:AB$9149,Observed!$A$2:$A$9149,$A150,Observed!$D$2:$D$9149,$D150),"")</f>
        <v/>
      </c>
      <c r="AC150" s="22" t="str">
        <f>IF(ISNUMBER(AVERAGEIFS(Observed!AC$2:AC$9149,Observed!$A$2:$A$9149,$A150,Observed!$D$2:$D$9149,$D150)),AVERAGEIFS(Observed!AC$2:AC$9149,Observed!$A$2:$A$9149,$A150,Observed!$D$2:$D$9149,$D150),"")</f>
        <v/>
      </c>
      <c r="AD150" s="22" t="str">
        <f>IF(ISNUMBER(AVERAGEIFS(Observed!AD$2:AD$9149,Observed!$A$2:$A$9149,$A150,Observed!$D$2:$D$9149,$D150)),AVERAGEIFS(Observed!AD$2:AD$9149,Observed!$A$2:$A$9149,$A150,Observed!$D$2:$D$9149,$D150),"")</f>
        <v/>
      </c>
      <c r="AE150" s="22" t="str">
        <f>IF(ISNUMBER(AVERAGEIFS(Observed!AE$2:AE$9149,Observed!$A$2:$A$9149,$A150,Observed!$D$2:$D$9149,$D150)),AVERAGEIFS(Observed!AE$2:AE$9149,Observed!$A$2:$A$9149,$A150,Observed!$D$2:$D$9149,$D150),"")</f>
        <v/>
      </c>
      <c r="AF150" s="22" t="str">
        <f>IF(ISNUMBER(AVERAGEIFS(Observed!AF$2:AF$9149,Observed!$A$2:$A$9149,$A150,Observed!$D$2:$D$9149,$D150)),AVERAGEIFS(Observed!AF$2:AF$9149,Observed!$A$2:$A$9149,$A150,Observed!$D$2:$D$9149,$D150),"")</f>
        <v/>
      </c>
      <c r="AG150" s="22" t="str">
        <f>IF(ISNUMBER(AVERAGEIFS(Observed!AG$2:AG$9149,Observed!$A$2:$A$9149,$A150,Observed!$D$2:$D$9149,$D150)),AVERAGEIFS(Observed!AG$2:AG$9149,Observed!$A$2:$A$9149,$A150,Observed!$D$2:$D$9149,$D150),"")</f>
        <v/>
      </c>
      <c r="AH150" s="22" t="str">
        <f>IF(ISNUMBER(AVERAGEIFS(Observed!AH$2:AH$9149,Observed!$A$2:$A$9149,$A150,Observed!$D$2:$D$9149,$D150)),AVERAGEIFS(Observed!AH$2:AH$9149,Observed!$A$2:$A$9149,$A150,Observed!$D$2:$D$9149,$D150),"")</f>
        <v/>
      </c>
      <c r="AI150" s="22" t="str">
        <f>IF(ISNUMBER(AVERAGEIFS(Observed!AI$2:AI$9149,Observed!$A$2:$A$9149,$A150,Observed!$D$2:$D$9149,$D150)),AVERAGEIFS(Observed!AI$2:AI$9149,Observed!$A$2:$A$9149,$A150,Observed!$D$2:$D$9149,$D150),"")</f>
        <v/>
      </c>
      <c r="AJ150" s="22" t="str">
        <f>IF(ISNUMBER(AVERAGEIFS(Observed!AJ$2:AJ$9149,Observed!$A$2:$A$9149,$A150,Observed!$D$2:$D$9149,$D150)),AVERAGEIFS(Observed!AJ$2:AJ$9149,Observed!$A$2:$A$9149,$A150,Observed!$D$2:$D$9149,$D150),"")</f>
        <v/>
      </c>
      <c r="AK150" s="22">
        <f>IF(ISNUMBER(AVERAGEIFS(Observed!AK$2:AK$9149,Observed!$A$2:$A$9149,$A150,Observed!$D$2:$D$9149,$D150)),AVERAGEIFS(Observed!AK$2:AK$9149,Observed!$A$2:$A$9149,$A150,Observed!$D$2:$D$9149,$D150),"")</f>
        <v>23.866666666666664</v>
      </c>
      <c r="AL150" s="23">
        <f>IF(ISNUMBER(AVERAGEIFS(Observed!AL$2:AL$9149,Observed!$A$2:$A$9149,$A150,Observed!$D$2:$D$9149,$D150)),AVERAGEIFS(Observed!AL$2:AL$9149,Observed!$A$2:$A$9149,$A150,Observed!$D$2:$D$9149,$D150),"")</f>
        <v>3.8000000000000006E-2</v>
      </c>
      <c r="AM150" s="23">
        <f>IF(ISNUMBER(AVERAGEIFS(Observed!AM$2:AM$9149,Observed!$A$2:$A$9149,$A150,Observed!$D$2:$D$9149,$D150)),AVERAGEIFS(Observed!AM$2:AM$9149,Observed!$A$2:$A$9149,$A150,Observed!$D$2:$D$9149,$D150),"")</f>
        <v>3.8000000000000006E-2</v>
      </c>
      <c r="AN150" s="22" t="str">
        <f>IF(ISNUMBER(AVERAGEIFS(Observed!AN$2:AN$9149,Observed!$A$2:$A$9149,$A150,Observed!$D$2:$D$9149,$D150)),AVERAGEIFS(Observed!AN$2:AN$9149,Observed!$A$2:$A$9149,$A150,Observed!$D$2:$D$9149,$D150),"")</f>
        <v/>
      </c>
      <c r="AO150" s="22" t="str">
        <f>IF(ISNUMBER(AVERAGEIFS(Observed!AO$2:AO$9149,Observed!$A$2:$A$9149,$A150,Observed!$D$2:$D$9149,$D150)),AVERAGEIFS(Observed!AO$2:AO$9149,Observed!$A$2:$A$9149,$A150,Observed!$D$2:$D$9149,$D150),"")</f>
        <v/>
      </c>
      <c r="AP150" s="21" t="str">
        <f>IF(ISNUMBER(AVERAGEIFS(Observed!AP$2:AP$9149,Observed!$A$2:$A$9149,$A150,Observed!$D$2:$D$9149,$D150)),AVERAGEIFS(Observed!AP$2:AP$9149,Observed!$A$2:$A$9149,$A150,Observed!$D$2:$D$9149,$D150),"")</f>
        <v/>
      </c>
      <c r="AQ150" s="22" t="str">
        <f>IF(ISNUMBER(AVERAGEIFS(Observed!AQ$2:AQ$9149,Observed!$A$2:$A$9149,$A150,Observed!$D$2:$D$9149,$D150)),AVERAGEIFS(Observed!AQ$2:AQ$9149,Observed!$A$2:$A$9149,$A150,Observed!$D$2:$D$9149,$D150),"")</f>
        <v/>
      </c>
      <c r="AR150" s="22" t="str">
        <f>IF(ISNUMBER(AVERAGEIFS(Observed!AR$2:AR$9149,Observed!$A$2:$A$9149,$A150,Observed!$D$2:$D$9149,$D150)),AVERAGEIFS(Observed!AR$2:AR$9149,Observed!$A$2:$A$9149,$A150,Observed!$D$2:$D$9149,$D150),"")</f>
        <v/>
      </c>
      <c r="AS150" s="22" t="str">
        <f>IF(ISNUMBER(AVERAGEIFS(Observed!AS$2:AS$9149,Observed!$A$2:$A$9149,$A150,Observed!$D$2:$D$9149,$D150)),AVERAGEIFS(Observed!AS$2:AS$9149,Observed!$A$2:$A$9149,$A150,Observed!$D$2:$D$9149,$D150),"")</f>
        <v/>
      </c>
      <c r="AT150" s="22">
        <f>IF(ISNUMBER(AVERAGEIFS(Observed!AT$2:AT$9149,Observed!$A$2:$A$9149,$A150,Observed!$D$2:$D$9149,$D150)),AVERAGEIFS(Observed!AT$2:AT$9149,Observed!$A$2:$A$9149,$A150,Observed!$D$2:$D$9149,$D150),"")</f>
        <v>5.4406666666666679</v>
      </c>
      <c r="AU150" s="22">
        <f>IF(ISNUMBER(AVERAGEIFS(Observed!AU$2:AU$9149,Observed!$A$2:$A$9149,$A150,Observed!$D$2:$D$9149,$D150)),AVERAGEIFS(Observed!AU$2:AU$9149,Observed!$A$2:$A$9149,$A150,Observed!$D$2:$D$9149,$D150),"")</f>
        <v>5.4406666666666679</v>
      </c>
      <c r="AV150" s="2">
        <f>COUNTIFS(Observed!$A$2:$A$9149,$A150,Observed!$D$2:$D$9149,$D150)</f>
        <v>3</v>
      </c>
      <c r="AW150" s="2">
        <f t="shared" si="2"/>
        <v>8</v>
      </c>
    </row>
    <row r="151" spans="1:49" x14ac:dyDescent="0.25">
      <c r="A151" t="s">
        <v>31</v>
      </c>
      <c r="B151" t="s">
        <v>139</v>
      </c>
      <c r="C151" t="s">
        <v>30</v>
      </c>
      <c r="D151" s="3">
        <v>41989</v>
      </c>
      <c r="E151">
        <v>1</v>
      </c>
      <c r="F151" t="s">
        <v>54</v>
      </c>
      <c r="K151" s="24" t="s">
        <v>73</v>
      </c>
      <c r="L151" t="s">
        <v>21</v>
      </c>
      <c r="M151">
        <v>1</v>
      </c>
      <c r="N151" s="2" t="s">
        <v>20</v>
      </c>
      <c r="O151" s="21" t="str">
        <f>IF(ISNUMBER(AVERAGEIFS(Observed!O$2:O$9149,Observed!$A$2:$A$9149,$A151,Observed!$D$2:$D$9149,$D151)),AVERAGEIFS(Observed!O$2:O$9149,Observed!$A$2:$A$9149,$A151,Observed!$D$2:$D$9149,$D151),"")</f>
        <v/>
      </c>
      <c r="P151" s="22" t="str">
        <f>IF(ISNUMBER(AVERAGEIFS(Observed!P$2:P$9149,Observed!$A$2:$A$9149,$A151,Observed!$D$2:$D$9149,$D151)),AVERAGEIFS(Observed!P$2:P$9149,Observed!$A$2:$A$9149,$A151,Observed!$D$2:$D$9149,$D151),"")</f>
        <v/>
      </c>
      <c r="Q151" s="22">
        <f>IF(ISNUMBER(AVERAGEIFS(Observed!Q$2:Q$9149,Observed!$A$2:$A$9149,$A151,Observed!$D$2:$D$9149,$D151)),AVERAGEIFS(Observed!Q$2:Q$9149,Observed!$A$2:$A$9149,$A151,Observed!$D$2:$D$9149,$D151),"")</f>
        <v>121.83</v>
      </c>
      <c r="R151" s="22">
        <f>IF(ISNUMBER(AVERAGEIFS(Observed!R$2:R$9149,Observed!$A$2:$A$9149,$A151,Observed!$D$2:$D$9149,$D151)),AVERAGEIFS(Observed!R$2:R$9149,Observed!$A$2:$A$9149,$A151,Observed!$D$2:$D$9149,$D151),"")</f>
        <v>121.83</v>
      </c>
      <c r="S151" s="22">
        <f>IF(ISNUMBER(AVERAGEIFS(Observed!S$2:S$9149,Observed!$A$2:$A$9149,$A151,Observed!$D$2:$D$9149,$D151)),AVERAGEIFS(Observed!S$2:S$9149,Observed!$A$2:$A$9149,$A151,Observed!$D$2:$D$9149,$D151),"")</f>
        <v>121.83</v>
      </c>
      <c r="T151" s="23" t="str">
        <f>IF(ISNUMBER(AVERAGEIFS(Observed!T$2:T$9149,Observed!$A$2:$A$9149,$A151,Observed!$D$2:$D$9149,$D151)),AVERAGEIFS(Observed!T$2:T$9149,Observed!$A$2:$A$9149,$A151,Observed!$D$2:$D$9149,$D151),"")</f>
        <v/>
      </c>
      <c r="U151" s="23" t="str">
        <f>IF(ISNUMBER(AVERAGEIFS(Observed!U$2:U$9149,Observed!$A$2:$A$9149,$A151,Observed!$D$2:$D$9149,$D151)),AVERAGEIFS(Observed!U$2:U$9149,Observed!$A$2:$A$9149,$A151,Observed!$D$2:$D$9149,$D151),"")</f>
        <v/>
      </c>
      <c r="V151" s="23" t="str">
        <f>IF(ISNUMBER(AVERAGEIFS(Observed!V$2:V$9149,Observed!$A$2:$A$9149,$A151,Observed!$D$2:$D$9149,$D151)),AVERAGEIFS(Observed!V$2:V$9149,Observed!$A$2:$A$9149,$A151,Observed!$D$2:$D$9149,$D151),"")</f>
        <v/>
      </c>
      <c r="W151" s="21" t="str">
        <f>IF(ISNUMBER(AVERAGEIFS(Observed!W$2:W$9149,Observed!$A$2:$A$9149,$A151,Observed!$D$2:$D$9149,$D151)),AVERAGEIFS(Observed!W$2:W$9149,Observed!$A$2:$A$9149,$A151,Observed!$D$2:$D$9149,$D151),"")</f>
        <v/>
      </c>
      <c r="X151" s="35" t="str">
        <f>IF(ISNUMBER(AVERAGEIFS(Observed!X$2:X$9149,Observed!$A$2:$A$9149,$A151,Observed!$D$2:$D$9149,$D151)),AVERAGEIFS(Observed!X$2:X$9149,Observed!$A$2:$A$9149,$A151,Observed!$D$2:$D$9149,$D151),"")</f>
        <v/>
      </c>
      <c r="Y151" s="35" t="str">
        <f>IF(ISNUMBER(AVERAGEIFS(Observed!Y$2:Y$9149,Observed!$A$2:$A$9149,$A151,Observed!$D$2:$D$9149,$D151)),AVERAGEIFS(Observed!Y$2:Y$9149,Observed!$A$2:$A$9149,$A151,Observed!$D$2:$D$9149,$D151),"")</f>
        <v/>
      </c>
      <c r="Z151" s="22" t="str">
        <f>IF(ISNUMBER(AVERAGEIFS(Observed!Z$2:Z$9149,Observed!$A$2:$A$9149,$A151,Observed!$D$2:$D$9149,$D151)),AVERAGEIFS(Observed!Z$2:Z$9149,Observed!$A$2:$A$9149,$A151,Observed!$D$2:$D$9149,$D151),"")</f>
        <v/>
      </c>
      <c r="AA151" s="22" t="str">
        <f>IF(ISNUMBER(AVERAGEIFS(Observed!AA$2:AA$9149,Observed!$A$2:$A$9149,$A151,Observed!$D$2:$D$9149,$D151)),AVERAGEIFS(Observed!AA$2:AA$9149,Observed!$A$2:$A$9149,$A151,Observed!$D$2:$D$9149,$D151),"")</f>
        <v/>
      </c>
      <c r="AB151" s="22" t="str">
        <f>IF(ISNUMBER(AVERAGEIFS(Observed!AB$2:AB$9149,Observed!$A$2:$A$9149,$A151,Observed!$D$2:$D$9149,$D151)),AVERAGEIFS(Observed!AB$2:AB$9149,Observed!$A$2:$A$9149,$A151,Observed!$D$2:$D$9149,$D151),"")</f>
        <v/>
      </c>
      <c r="AC151" s="22" t="str">
        <f>IF(ISNUMBER(AVERAGEIFS(Observed!AC$2:AC$9149,Observed!$A$2:$A$9149,$A151,Observed!$D$2:$D$9149,$D151)),AVERAGEIFS(Observed!AC$2:AC$9149,Observed!$A$2:$A$9149,$A151,Observed!$D$2:$D$9149,$D151),"")</f>
        <v/>
      </c>
      <c r="AD151" s="22" t="str">
        <f>IF(ISNUMBER(AVERAGEIFS(Observed!AD$2:AD$9149,Observed!$A$2:$A$9149,$A151,Observed!$D$2:$D$9149,$D151)),AVERAGEIFS(Observed!AD$2:AD$9149,Observed!$A$2:$A$9149,$A151,Observed!$D$2:$D$9149,$D151),"")</f>
        <v/>
      </c>
      <c r="AE151" s="22" t="str">
        <f>IF(ISNUMBER(AVERAGEIFS(Observed!AE$2:AE$9149,Observed!$A$2:$A$9149,$A151,Observed!$D$2:$D$9149,$D151)),AVERAGEIFS(Observed!AE$2:AE$9149,Observed!$A$2:$A$9149,$A151,Observed!$D$2:$D$9149,$D151),"")</f>
        <v/>
      </c>
      <c r="AF151" s="22" t="str">
        <f>IF(ISNUMBER(AVERAGEIFS(Observed!AF$2:AF$9149,Observed!$A$2:$A$9149,$A151,Observed!$D$2:$D$9149,$D151)),AVERAGEIFS(Observed!AF$2:AF$9149,Observed!$A$2:$A$9149,$A151,Observed!$D$2:$D$9149,$D151),"")</f>
        <v/>
      </c>
      <c r="AG151" s="22" t="str">
        <f>IF(ISNUMBER(AVERAGEIFS(Observed!AG$2:AG$9149,Observed!$A$2:$A$9149,$A151,Observed!$D$2:$D$9149,$D151)),AVERAGEIFS(Observed!AG$2:AG$9149,Observed!$A$2:$A$9149,$A151,Observed!$D$2:$D$9149,$D151),"")</f>
        <v/>
      </c>
      <c r="AH151" s="22" t="str">
        <f>IF(ISNUMBER(AVERAGEIFS(Observed!AH$2:AH$9149,Observed!$A$2:$A$9149,$A151,Observed!$D$2:$D$9149,$D151)),AVERAGEIFS(Observed!AH$2:AH$9149,Observed!$A$2:$A$9149,$A151,Observed!$D$2:$D$9149,$D151),"")</f>
        <v/>
      </c>
      <c r="AI151" s="22" t="str">
        <f>IF(ISNUMBER(AVERAGEIFS(Observed!AI$2:AI$9149,Observed!$A$2:$A$9149,$A151,Observed!$D$2:$D$9149,$D151)),AVERAGEIFS(Observed!AI$2:AI$9149,Observed!$A$2:$A$9149,$A151,Observed!$D$2:$D$9149,$D151),"")</f>
        <v/>
      </c>
      <c r="AJ151" s="22" t="str">
        <f>IF(ISNUMBER(AVERAGEIFS(Observed!AJ$2:AJ$9149,Observed!$A$2:$A$9149,$A151,Observed!$D$2:$D$9149,$D151)),AVERAGEIFS(Observed!AJ$2:AJ$9149,Observed!$A$2:$A$9149,$A151,Observed!$D$2:$D$9149,$D151),"")</f>
        <v/>
      </c>
      <c r="AK151" s="22">
        <f>IF(ISNUMBER(AVERAGEIFS(Observed!AK$2:AK$9149,Observed!$A$2:$A$9149,$A151,Observed!$D$2:$D$9149,$D151)),AVERAGEIFS(Observed!AK$2:AK$9149,Observed!$A$2:$A$9149,$A151,Observed!$D$2:$D$9149,$D151),"")</f>
        <v>23.366666666666664</v>
      </c>
      <c r="AL151" s="23">
        <f>IF(ISNUMBER(AVERAGEIFS(Observed!AL$2:AL$9149,Observed!$A$2:$A$9149,$A151,Observed!$D$2:$D$9149,$D151)),AVERAGEIFS(Observed!AL$2:AL$9149,Observed!$A$2:$A$9149,$A151,Observed!$D$2:$D$9149,$D151),"")</f>
        <v>3.7333333333333329E-2</v>
      </c>
      <c r="AM151" s="23">
        <f>IF(ISNUMBER(AVERAGEIFS(Observed!AM$2:AM$9149,Observed!$A$2:$A$9149,$A151,Observed!$D$2:$D$9149,$D151)),AVERAGEIFS(Observed!AM$2:AM$9149,Observed!$A$2:$A$9149,$A151,Observed!$D$2:$D$9149,$D151),"")</f>
        <v>3.7333333333333329E-2</v>
      </c>
      <c r="AN151" s="22" t="str">
        <f>IF(ISNUMBER(AVERAGEIFS(Observed!AN$2:AN$9149,Observed!$A$2:$A$9149,$A151,Observed!$D$2:$D$9149,$D151)),AVERAGEIFS(Observed!AN$2:AN$9149,Observed!$A$2:$A$9149,$A151,Observed!$D$2:$D$9149,$D151),"")</f>
        <v/>
      </c>
      <c r="AO151" s="22" t="str">
        <f>IF(ISNUMBER(AVERAGEIFS(Observed!AO$2:AO$9149,Observed!$A$2:$A$9149,$A151,Observed!$D$2:$D$9149,$D151)),AVERAGEIFS(Observed!AO$2:AO$9149,Observed!$A$2:$A$9149,$A151,Observed!$D$2:$D$9149,$D151),"")</f>
        <v/>
      </c>
      <c r="AP151" s="21" t="str">
        <f>IF(ISNUMBER(AVERAGEIFS(Observed!AP$2:AP$9149,Observed!$A$2:$A$9149,$A151,Observed!$D$2:$D$9149,$D151)),AVERAGEIFS(Observed!AP$2:AP$9149,Observed!$A$2:$A$9149,$A151,Observed!$D$2:$D$9149,$D151),"")</f>
        <v/>
      </c>
      <c r="AQ151" s="22" t="str">
        <f>IF(ISNUMBER(AVERAGEIFS(Observed!AQ$2:AQ$9149,Observed!$A$2:$A$9149,$A151,Observed!$D$2:$D$9149,$D151)),AVERAGEIFS(Observed!AQ$2:AQ$9149,Observed!$A$2:$A$9149,$A151,Observed!$D$2:$D$9149,$D151),"")</f>
        <v/>
      </c>
      <c r="AR151" s="22" t="str">
        <f>IF(ISNUMBER(AVERAGEIFS(Observed!AR$2:AR$9149,Observed!$A$2:$A$9149,$A151,Observed!$D$2:$D$9149,$D151)),AVERAGEIFS(Observed!AR$2:AR$9149,Observed!$A$2:$A$9149,$A151,Observed!$D$2:$D$9149,$D151),"")</f>
        <v/>
      </c>
      <c r="AS151" s="22" t="str">
        <f>IF(ISNUMBER(AVERAGEIFS(Observed!AS$2:AS$9149,Observed!$A$2:$A$9149,$A151,Observed!$D$2:$D$9149,$D151)),AVERAGEIFS(Observed!AS$2:AS$9149,Observed!$A$2:$A$9149,$A151,Observed!$D$2:$D$9149,$D151),"")</f>
        <v/>
      </c>
      <c r="AT151" s="22">
        <f>IF(ISNUMBER(AVERAGEIFS(Observed!AT$2:AT$9149,Observed!$A$2:$A$9149,$A151,Observed!$D$2:$D$9149,$D151)),AVERAGEIFS(Observed!AT$2:AT$9149,Observed!$A$2:$A$9149,$A151,Observed!$D$2:$D$9149,$D151),"")</f>
        <v>4.6900000000000004</v>
      </c>
      <c r="AU151" s="22">
        <f>IF(ISNUMBER(AVERAGEIFS(Observed!AU$2:AU$9149,Observed!$A$2:$A$9149,$A151,Observed!$D$2:$D$9149,$D151)),AVERAGEIFS(Observed!AU$2:AU$9149,Observed!$A$2:$A$9149,$A151,Observed!$D$2:$D$9149,$D151),"")</f>
        <v>4.6900000000000004</v>
      </c>
      <c r="AV151" s="2">
        <f>COUNTIFS(Observed!$A$2:$A$9149,$A151,Observed!$D$2:$D$9149,$D151)</f>
        <v>3</v>
      </c>
      <c r="AW151" s="2">
        <f t="shared" si="2"/>
        <v>8</v>
      </c>
    </row>
    <row r="152" spans="1:49" x14ac:dyDescent="0.25">
      <c r="A152" t="s">
        <v>34</v>
      </c>
      <c r="B152" t="s">
        <v>139</v>
      </c>
      <c r="C152" t="s">
        <v>30</v>
      </c>
      <c r="D152" s="3">
        <v>42018</v>
      </c>
      <c r="E152">
        <v>1</v>
      </c>
      <c r="F152" t="s">
        <v>56</v>
      </c>
      <c r="K152" s="24" t="s">
        <v>73</v>
      </c>
      <c r="L152" t="s">
        <v>21</v>
      </c>
      <c r="M152">
        <v>2</v>
      </c>
      <c r="N152" s="2" t="s">
        <v>20</v>
      </c>
      <c r="O152" s="21" t="str">
        <f>IF(ISNUMBER(AVERAGEIFS(Observed!O$2:O$9149,Observed!$A$2:$A$9149,$A152,Observed!$D$2:$D$9149,$D152)),AVERAGEIFS(Observed!O$2:O$9149,Observed!$A$2:$A$9149,$A152,Observed!$D$2:$D$9149,$D152),"")</f>
        <v/>
      </c>
      <c r="P152" s="22" t="str">
        <f>IF(ISNUMBER(AVERAGEIFS(Observed!P$2:P$9149,Observed!$A$2:$A$9149,$A152,Observed!$D$2:$D$9149,$D152)),AVERAGEIFS(Observed!P$2:P$9149,Observed!$A$2:$A$9149,$A152,Observed!$D$2:$D$9149,$D152),"")</f>
        <v/>
      </c>
      <c r="Q152" s="22">
        <f>IF(ISNUMBER(AVERAGEIFS(Observed!Q$2:Q$9149,Observed!$A$2:$A$9149,$A152,Observed!$D$2:$D$9149,$D152)),AVERAGEIFS(Observed!Q$2:Q$9149,Observed!$A$2:$A$9149,$A152,Observed!$D$2:$D$9149,$D152),"")</f>
        <v>436.25333333333333</v>
      </c>
      <c r="R152" s="22">
        <f>IF(ISNUMBER(AVERAGEIFS(Observed!R$2:R$9149,Observed!$A$2:$A$9149,$A152,Observed!$D$2:$D$9149,$D152)),AVERAGEIFS(Observed!R$2:R$9149,Observed!$A$2:$A$9149,$A152,Observed!$D$2:$D$9149,$D152),"")</f>
        <v>436.25333333333333</v>
      </c>
      <c r="S152" s="22">
        <f>IF(ISNUMBER(AVERAGEIFS(Observed!S$2:S$9149,Observed!$A$2:$A$9149,$A152,Observed!$D$2:$D$9149,$D152)),AVERAGEIFS(Observed!S$2:S$9149,Observed!$A$2:$A$9149,$A152,Observed!$D$2:$D$9149,$D152),"")</f>
        <v>553.59666666666669</v>
      </c>
      <c r="T152" s="23" t="str">
        <f>IF(ISNUMBER(AVERAGEIFS(Observed!T$2:T$9149,Observed!$A$2:$A$9149,$A152,Observed!$D$2:$D$9149,$D152)),AVERAGEIFS(Observed!T$2:T$9149,Observed!$A$2:$A$9149,$A152,Observed!$D$2:$D$9149,$D152),"")</f>
        <v/>
      </c>
      <c r="U152" s="23" t="str">
        <f>IF(ISNUMBER(AVERAGEIFS(Observed!U$2:U$9149,Observed!$A$2:$A$9149,$A152,Observed!$D$2:$D$9149,$D152)),AVERAGEIFS(Observed!U$2:U$9149,Observed!$A$2:$A$9149,$A152,Observed!$D$2:$D$9149,$D152),"")</f>
        <v/>
      </c>
      <c r="V152" s="23" t="str">
        <f>IF(ISNUMBER(AVERAGEIFS(Observed!V$2:V$9149,Observed!$A$2:$A$9149,$A152,Observed!$D$2:$D$9149,$D152)),AVERAGEIFS(Observed!V$2:V$9149,Observed!$A$2:$A$9149,$A152,Observed!$D$2:$D$9149,$D152),"")</f>
        <v/>
      </c>
      <c r="W152" s="21" t="str">
        <f>IF(ISNUMBER(AVERAGEIFS(Observed!W$2:W$9149,Observed!$A$2:$A$9149,$A152,Observed!$D$2:$D$9149,$D152)),AVERAGEIFS(Observed!W$2:W$9149,Observed!$A$2:$A$9149,$A152,Observed!$D$2:$D$9149,$D152),"")</f>
        <v/>
      </c>
      <c r="X152" s="35" t="str">
        <f>IF(ISNUMBER(AVERAGEIFS(Observed!X$2:X$9149,Observed!$A$2:$A$9149,$A152,Observed!$D$2:$D$9149,$D152)),AVERAGEIFS(Observed!X$2:X$9149,Observed!$A$2:$A$9149,$A152,Observed!$D$2:$D$9149,$D152),"")</f>
        <v/>
      </c>
      <c r="Y152" s="35" t="str">
        <f>IF(ISNUMBER(AVERAGEIFS(Observed!Y$2:Y$9149,Observed!$A$2:$A$9149,$A152,Observed!$D$2:$D$9149,$D152)),AVERAGEIFS(Observed!Y$2:Y$9149,Observed!$A$2:$A$9149,$A152,Observed!$D$2:$D$9149,$D152),"")</f>
        <v/>
      </c>
      <c r="Z152" s="22" t="str">
        <f>IF(ISNUMBER(AVERAGEIFS(Observed!Z$2:Z$9149,Observed!$A$2:$A$9149,$A152,Observed!$D$2:$D$9149,$D152)),AVERAGEIFS(Observed!Z$2:Z$9149,Observed!$A$2:$A$9149,$A152,Observed!$D$2:$D$9149,$D152),"")</f>
        <v/>
      </c>
      <c r="AA152" s="22" t="str">
        <f>IF(ISNUMBER(AVERAGEIFS(Observed!AA$2:AA$9149,Observed!$A$2:$A$9149,$A152,Observed!$D$2:$D$9149,$D152)),AVERAGEIFS(Observed!AA$2:AA$9149,Observed!$A$2:$A$9149,$A152,Observed!$D$2:$D$9149,$D152),"")</f>
        <v/>
      </c>
      <c r="AB152" s="22" t="str">
        <f>IF(ISNUMBER(AVERAGEIFS(Observed!AB$2:AB$9149,Observed!$A$2:$A$9149,$A152,Observed!$D$2:$D$9149,$D152)),AVERAGEIFS(Observed!AB$2:AB$9149,Observed!$A$2:$A$9149,$A152,Observed!$D$2:$D$9149,$D152),"")</f>
        <v/>
      </c>
      <c r="AC152" s="22" t="str">
        <f>IF(ISNUMBER(AVERAGEIFS(Observed!AC$2:AC$9149,Observed!$A$2:$A$9149,$A152,Observed!$D$2:$D$9149,$D152)),AVERAGEIFS(Observed!AC$2:AC$9149,Observed!$A$2:$A$9149,$A152,Observed!$D$2:$D$9149,$D152),"")</f>
        <v/>
      </c>
      <c r="AD152" s="22" t="str">
        <f>IF(ISNUMBER(AVERAGEIFS(Observed!AD$2:AD$9149,Observed!$A$2:$A$9149,$A152,Observed!$D$2:$D$9149,$D152)),AVERAGEIFS(Observed!AD$2:AD$9149,Observed!$A$2:$A$9149,$A152,Observed!$D$2:$D$9149,$D152),"")</f>
        <v/>
      </c>
      <c r="AE152" s="22" t="str">
        <f>IF(ISNUMBER(AVERAGEIFS(Observed!AE$2:AE$9149,Observed!$A$2:$A$9149,$A152,Observed!$D$2:$D$9149,$D152)),AVERAGEIFS(Observed!AE$2:AE$9149,Observed!$A$2:$A$9149,$A152,Observed!$D$2:$D$9149,$D152),"")</f>
        <v/>
      </c>
      <c r="AF152" s="22" t="str">
        <f>IF(ISNUMBER(AVERAGEIFS(Observed!AF$2:AF$9149,Observed!$A$2:$A$9149,$A152,Observed!$D$2:$D$9149,$D152)),AVERAGEIFS(Observed!AF$2:AF$9149,Observed!$A$2:$A$9149,$A152,Observed!$D$2:$D$9149,$D152),"")</f>
        <v/>
      </c>
      <c r="AG152" s="22" t="str">
        <f>IF(ISNUMBER(AVERAGEIFS(Observed!AG$2:AG$9149,Observed!$A$2:$A$9149,$A152,Observed!$D$2:$D$9149,$D152)),AVERAGEIFS(Observed!AG$2:AG$9149,Observed!$A$2:$A$9149,$A152,Observed!$D$2:$D$9149,$D152),"")</f>
        <v/>
      </c>
      <c r="AH152" s="22" t="str">
        <f>IF(ISNUMBER(AVERAGEIFS(Observed!AH$2:AH$9149,Observed!$A$2:$A$9149,$A152,Observed!$D$2:$D$9149,$D152)),AVERAGEIFS(Observed!AH$2:AH$9149,Observed!$A$2:$A$9149,$A152,Observed!$D$2:$D$9149,$D152),"")</f>
        <v/>
      </c>
      <c r="AI152" s="22" t="str">
        <f>IF(ISNUMBER(AVERAGEIFS(Observed!AI$2:AI$9149,Observed!$A$2:$A$9149,$A152,Observed!$D$2:$D$9149,$D152)),AVERAGEIFS(Observed!AI$2:AI$9149,Observed!$A$2:$A$9149,$A152,Observed!$D$2:$D$9149,$D152),"")</f>
        <v/>
      </c>
      <c r="AJ152" s="22" t="str">
        <f>IF(ISNUMBER(AVERAGEIFS(Observed!AJ$2:AJ$9149,Observed!$A$2:$A$9149,$A152,Observed!$D$2:$D$9149,$D152)),AVERAGEIFS(Observed!AJ$2:AJ$9149,Observed!$A$2:$A$9149,$A152,Observed!$D$2:$D$9149,$D152),"")</f>
        <v/>
      </c>
      <c r="AK152" s="22">
        <f>IF(ISNUMBER(AVERAGEIFS(Observed!AK$2:AK$9149,Observed!$A$2:$A$9149,$A152,Observed!$D$2:$D$9149,$D152)),AVERAGEIFS(Observed!AK$2:AK$9149,Observed!$A$2:$A$9149,$A152,Observed!$D$2:$D$9149,$D152),"")</f>
        <v>18.166666666666668</v>
      </c>
      <c r="AL152" s="23">
        <f>IF(ISNUMBER(AVERAGEIFS(Observed!AL$2:AL$9149,Observed!$A$2:$A$9149,$A152,Observed!$D$2:$D$9149,$D152)),AVERAGEIFS(Observed!AL$2:AL$9149,Observed!$A$2:$A$9149,$A152,Observed!$D$2:$D$9149,$D152),"")</f>
        <v>2.8999999999999998E-2</v>
      </c>
      <c r="AM152" s="23">
        <f>IF(ISNUMBER(AVERAGEIFS(Observed!AM$2:AM$9149,Observed!$A$2:$A$9149,$A152,Observed!$D$2:$D$9149,$D152)),AVERAGEIFS(Observed!AM$2:AM$9149,Observed!$A$2:$A$9149,$A152,Observed!$D$2:$D$9149,$D152),"")</f>
        <v>2.8999999999999998E-2</v>
      </c>
      <c r="AN152" s="22" t="str">
        <f>IF(ISNUMBER(AVERAGEIFS(Observed!AN$2:AN$9149,Observed!$A$2:$A$9149,$A152,Observed!$D$2:$D$9149,$D152)),AVERAGEIFS(Observed!AN$2:AN$9149,Observed!$A$2:$A$9149,$A152,Observed!$D$2:$D$9149,$D152),"")</f>
        <v/>
      </c>
      <c r="AO152" s="22" t="str">
        <f>IF(ISNUMBER(AVERAGEIFS(Observed!AO$2:AO$9149,Observed!$A$2:$A$9149,$A152,Observed!$D$2:$D$9149,$D152)),AVERAGEIFS(Observed!AO$2:AO$9149,Observed!$A$2:$A$9149,$A152,Observed!$D$2:$D$9149,$D152),"")</f>
        <v/>
      </c>
      <c r="AP152" s="21" t="str">
        <f>IF(ISNUMBER(AVERAGEIFS(Observed!AP$2:AP$9149,Observed!$A$2:$A$9149,$A152,Observed!$D$2:$D$9149,$D152)),AVERAGEIFS(Observed!AP$2:AP$9149,Observed!$A$2:$A$9149,$A152,Observed!$D$2:$D$9149,$D152),"")</f>
        <v/>
      </c>
      <c r="AQ152" s="22" t="str">
        <f>IF(ISNUMBER(AVERAGEIFS(Observed!AQ$2:AQ$9149,Observed!$A$2:$A$9149,$A152,Observed!$D$2:$D$9149,$D152)),AVERAGEIFS(Observed!AQ$2:AQ$9149,Observed!$A$2:$A$9149,$A152,Observed!$D$2:$D$9149,$D152),"")</f>
        <v/>
      </c>
      <c r="AR152" s="22" t="str">
        <f>IF(ISNUMBER(AVERAGEIFS(Observed!AR$2:AR$9149,Observed!$A$2:$A$9149,$A152,Observed!$D$2:$D$9149,$D152)),AVERAGEIFS(Observed!AR$2:AR$9149,Observed!$A$2:$A$9149,$A152,Observed!$D$2:$D$9149,$D152),"")</f>
        <v/>
      </c>
      <c r="AS152" s="22" t="str">
        <f>IF(ISNUMBER(AVERAGEIFS(Observed!AS$2:AS$9149,Observed!$A$2:$A$9149,$A152,Observed!$D$2:$D$9149,$D152)),AVERAGEIFS(Observed!AS$2:AS$9149,Observed!$A$2:$A$9149,$A152,Observed!$D$2:$D$9149,$D152),"")</f>
        <v/>
      </c>
      <c r="AT152" s="22">
        <f>IF(ISNUMBER(AVERAGEIFS(Observed!AT$2:AT$9149,Observed!$A$2:$A$9149,$A152,Observed!$D$2:$D$9149,$D152)),AVERAGEIFS(Observed!AT$2:AT$9149,Observed!$A$2:$A$9149,$A152,Observed!$D$2:$D$9149,$D152),"")</f>
        <v>12.769666666666666</v>
      </c>
      <c r="AU152" s="22">
        <f>IF(ISNUMBER(AVERAGEIFS(Observed!AU$2:AU$9149,Observed!$A$2:$A$9149,$A152,Observed!$D$2:$D$9149,$D152)),AVERAGEIFS(Observed!AU$2:AU$9149,Observed!$A$2:$A$9149,$A152,Observed!$D$2:$D$9149,$D152),"")</f>
        <v>18.053999999999998</v>
      </c>
      <c r="AV152" s="2">
        <f>COUNTIFS(Observed!$A$2:$A$9149,$A152,Observed!$D$2:$D$9149,$D152)</f>
        <v>3</v>
      </c>
      <c r="AW152" s="2">
        <f t="shared" si="2"/>
        <v>8</v>
      </c>
    </row>
    <row r="153" spans="1:49" x14ac:dyDescent="0.25">
      <c r="A153" t="s">
        <v>33</v>
      </c>
      <c r="B153" t="s">
        <v>139</v>
      </c>
      <c r="C153" t="s">
        <v>30</v>
      </c>
      <c r="D153" s="3">
        <v>42018</v>
      </c>
      <c r="E153">
        <v>1</v>
      </c>
      <c r="F153" t="s">
        <v>58</v>
      </c>
      <c r="K153" s="24" t="s">
        <v>73</v>
      </c>
      <c r="L153" t="s">
        <v>21</v>
      </c>
      <c r="M153">
        <v>2</v>
      </c>
      <c r="N153" s="2" t="s">
        <v>20</v>
      </c>
      <c r="O153" s="21" t="str">
        <f>IF(ISNUMBER(AVERAGEIFS(Observed!O$2:O$9149,Observed!$A$2:$A$9149,$A153,Observed!$D$2:$D$9149,$D153)),AVERAGEIFS(Observed!O$2:O$9149,Observed!$A$2:$A$9149,$A153,Observed!$D$2:$D$9149,$D153),"")</f>
        <v/>
      </c>
      <c r="P153" s="22" t="str">
        <f>IF(ISNUMBER(AVERAGEIFS(Observed!P$2:P$9149,Observed!$A$2:$A$9149,$A153,Observed!$D$2:$D$9149,$D153)),AVERAGEIFS(Observed!P$2:P$9149,Observed!$A$2:$A$9149,$A153,Observed!$D$2:$D$9149,$D153),"")</f>
        <v/>
      </c>
      <c r="Q153" s="22">
        <f>IF(ISNUMBER(AVERAGEIFS(Observed!Q$2:Q$9149,Observed!$A$2:$A$9149,$A153,Observed!$D$2:$D$9149,$D153)),AVERAGEIFS(Observed!Q$2:Q$9149,Observed!$A$2:$A$9149,$A153,Observed!$D$2:$D$9149,$D153),"")</f>
        <v>347.81666666666666</v>
      </c>
      <c r="R153" s="22">
        <f>IF(ISNUMBER(AVERAGEIFS(Observed!R$2:R$9149,Observed!$A$2:$A$9149,$A153,Observed!$D$2:$D$9149,$D153)),AVERAGEIFS(Observed!R$2:R$9149,Observed!$A$2:$A$9149,$A153,Observed!$D$2:$D$9149,$D153),"")</f>
        <v>347.81666666666666</v>
      </c>
      <c r="S153" s="22">
        <f>IF(ISNUMBER(AVERAGEIFS(Observed!S$2:S$9149,Observed!$A$2:$A$9149,$A153,Observed!$D$2:$D$9149,$D153)),AVERAGEIFS(Observed!S$2:S$9149,Observed!$A$2:$A$9149,$A153,Observed!$D$2:$D$9149,$D153),"")</f>
        <v>505.40333333333336</v>
      </c>
      <c r="T153" s="23" t="str">
        <f>IF(ISNUMBER(AVERAGEIFS(Observed!T$2:T$9149,Observed!$A$2:$A$9149,$A153,Observed!$D$2:$D$9149,$D153)),AVERAGEIFS(Observed!T$2:T$9149,Observed!$A$2:$A$9149,$A153,Observed!$D$2:$D$9149,$D153),"")</f>
        <v/>
      </c>
      <c r="U153" s="23" t="str">
        <f>IF(ISNUMBER(AVERAGEIFS(Observed!U$2:U$9149,Observed!$A$2:$A$9149,$A153,Observed!$D$2:$D$9149,$D153)),AVERAGEIFS(Observed!U$2:U$9149,Observed!$A$2:$A$9149,$A153,Observed!$D$2:$D$9149,$D153),"")</f>
        <v/>
      </c>
      <c r="V153" s="23" t="str">
        <f>IF(ISNUMBER(AVERAGEIFS(Observed!V$2:V$9149,Observed!$A$2:$A$9149,$A153,Observed!$D$2:$D$9149,$D153)),AVERAGEIFS(Observed!V$2:V$9149,Observed!$A$2:$A$9149,$A153,Observed!$D$2:$D$9149,$D153),"")</f>
        <v/>
      </c>
      <c r="W153" s="21" t="str">
        <f>IF(ISNUMBER(AVERAGEIFS(Observed!W$2:W$9149,Observed!$A$2:$A$9149,$A153,Observed!$D$2:$D$9149,$D153)),AVERAGEIFS(Observed!W$2:W$9149,Observed!$A$2:$A$9149,$A153,Observed!$D$2:$D$9149,$D153),"")</f>
        <v/>
      </c>
      <c r="X153" s="35" t="str">
        <f>IF(ISNUMBER(AVERAGEIFS(Observed!X$2:X$9149,Observed!$A$2:$A$9149,$A153,Observed!$D$2:$D$9149,$D153)),AVERAGEIFS(Observed!X$2:X$9149,Observed!$A$2:$A$9149,$A153,Observed!$D$2:$D$9149,$D153),"")</f>
        <v/>
      </c>
      <c r="Y153" s="35" t="str">
        <f>IF(ISNUMBER(AVERAGEIFS(Observed!Y$2:Y$9149,Observed!$A$2:$A$9149,$A153,Observed!$D$2:$D$9149,$D153)),AVERAGEIFS(Observed!Y$2:Y$9149,Observed!$A$2:$A$9149,$A153,Observed!$D$2:$D$9149,$D153),"")</f>
        <v/>
      </c>
      <c r="Z153" s="22" t="str">
        <f>IF(ISNUMBER(AVERAGEIFS(Observed!Z$2:Z$9149,Observed!$A$2:$A$9149,$A153,Observed!$D$2:$D$9149,$D153)),AVERAGEIFS(Observed!Z$2:Z$9149,Observed!$A$2:$A$9149,$A153,Observed!$D$2:$D$9149,$D153),"")</f>
        <v/>
      </c>
      <c r="AA153" s="22" t="str">
        <f>IF(ISNUMBER(AVERAGEIFS(Observed!AA$2:AA$9149,Observed!$A$2:$A$9149,$A153,Observed!$D$2:$D$9149,$D153)),AVERAGEIFS(Observed!AA$2:AA$9149,Observed!$A$2:$A$9149,$A153,Observed!$D$2:$D$9149,$D153),"")</f>
        <v/>
      </c>
      <c r="AB153" s="22" t="str">
        <f>IF(ISNUMBER(AVERAGEIFS(Observed!AB$2:AB$9149,Observed!$A$2:$A$9149,$A153,Observed!$D$2:$D$9149,$D153)),AVERAGEIFS(Observed!AB$2:AB$9149,Observed!$A$2:$A$9149,$A153,Observed!$D$2:$D$9149,$D153),"")</f>
        <v/>
      </c>
      <c r="AC153" s="22" t="str">
        <f>IF(ISNUMBER(AVERAGEIFS(Observed!AC$2:AC$9149,Observed!$A$2:$A$9149,$A153,Observed!$D$2:$D$9149,$D153)),AVERAGEIFS(Observed!AC$2:AC$9149,Observed!$A$2:$A$9149,$A153,Observed!$D$2:$D$9149,$D153),"")</f>
        <v/>
      </c>
      <c r="AD153" s="22" t="str">
        <f>IF(ISNUMBER(AVERAGEIFS(Observed!AD$2:AD$9149,Observed!$A$2:$A$9149,$A153,Observed!$D$2:$D$9149,$D153)),AVERAGEIFS(Observed!AD$2:AD$9149,Observed!$A$2:$A$9149,$A153,Observed!$D$2:$D$9149,$D153),"")</f>
        <v/>
      </c>
      <c r="AE153" s="22" t="str">
        <f>IF(ISNUMBER(AVERAGEIFS(Observed!AE$2:AE$9149,Observed!$A$2:$A$9149,$A153,Observed!$D$2:$D$9149,$D153)),AVERAGEIFS(Observed!AE$2:AE$9149,Observed!$A$2:$A$9149,$A153,Observed!$D$2:$D$9149,$D153),"")</f>
        <v/>
      </c>
      <c r="AF153" s="22" t="str">
        <f>IF(ISNUMBER(AVERAGEIFS(Observed!AF$2:AF$9149,Observed!$A$2:$A$9149,$A153,Observed!$D$2:$D$9149,$D153)),AVERAGEIFS(Observed!AF$2:AF$9149,Observed!$A$2:$A$9149,$A153,Observed!$D$2:$D$9149,$D153),"")</f>
        <v/>
      </c>
      <c r="AG153" s="22" t="str">
        <f>IF(ISNUMBER(AVERAGEIFS(Observed!AG$2:AG$9149,Observed!$A$2:$A$9149,$A153,Observed!$D$2:$D$9149,$D153)),AVERAGEIFS(Observed!AG$2:AG$9149,Observed!$A$2:$A$9149,$A153,Observed!$D$2:$D$9149,$D153),"")</f>
        <v/>
      </c>
      <c r="AH153" s="22" t="str">
        <f>IF(ISNUMBER(AVERAGEIFS(Observed!AH$2:AH$9149,Observed!$A$2:$A$9149,$A153,Observed!$D$2:$D$9149,$D153)),AVERAGEIFS(Observed!AH$2:AH$9149,Observed!$A$2:$A$9149,$A153,Observed!$D$2:$D$9149,$D153),"")</f>
        <v/>
      </c>
      <c r="AI153" s="22" t="str">
        <f>IF(ISNUMBER(AVERAGEIFS(Observed!AI$2:AI$9149,Observed!$A$2:$A$9149,$A153,Observed!$D$2:$D$9149,$D153)),AVERAGEIFS(Observed!AI$2:AI$9149,Observed!$A$2:$A$9149,$A153,Observed!$D$2:$D$9149,$D153),"")</f>
        <v/>
      </c>
      <c r="AJ153" s="22" t="str">
        <f>IF(ISNUMBER(AVERAGEIFS(Observed!AJ$2:AJ$9149,Observed!$A$2:$A$9149,$A153,Observed!$D$2:$D$9149,$D153)),AVERAGEIFS(Observed!AJ$2:AJ$9149,Observed!$A$2:$A$9149,$A153,Observed!$D$2:$D$9149,$D153),"")</f>
        <v/>
      </c>
      <c r="AK153" s="22">
        <f>IF(ISNUMBER(AVERAGEIFS(Observed!AK$2:AK$9149,Observed!$A$2:$A$9149,$A153,Observed!$D$2:$D$9149,$D153)),AVERAGEIFS(Observed!AK$2:AK$9149,Observed!$A$2:$A$9149,$A153,Observed!$D$2:$D$9149,$D153),"")</f>
        <v>13.833333333333334</v>
      </c>
      <c r="AL153" s="23">
        <f>IF(ISNUMBER(AVERAGEIFS(Observed!AL$2:AL$9149,Observed!$A$2:$A$9149,$A153,Observed!$D$2:$D$9149,$D153)),AVERAGEIFS(Observed!AL$2:AL$9149,Observed!$A$2:$A$9149,$A153,Observed!$D$2:$D$9149,$D153),"")</f>
        <v>2.2000000000000002E-2</v>
      </c>
      <c r="AM153" s="23">
        <f>IF(ISNUMBER(AVERAGEIFS(Observed!AM$2:AM$9149,Observed!$A$2:$A$9149,$A153,Observed!$D$2:$D$9149,$D153)),AVERAGEIFS(Observed!AM$2:AM$9149,Observed!$A$2:$A$9149,$A153,Observed!$D$2:$D$9149,$D153),"")</f>
        <v>2.2000000000000002E-2</v>
      </c>
      <c r="AN153" s="22" t="str">
        <f>IF(ISNUMBER(AVERAGEIFS(Observed!AN$2:AN$9149,Observed!$A$2:$A$9149,$A153,Observed!$D$2:$D$9149,$D153)),AVERAGEIFS(Observed!AN$2:AN$9149,Observed!$A$2:$A$9149,$A153,Observed!$D$2:$D$9149,$D153),"")</f>
        <v/>
      </c>
      <c r="AO153" s="22" t="str">
        <f>IF(ISNUMBER(AVERAGEIFS(Observed!AO$2:AO$9149,Observed!$A$2:$A$9149,$A153,Observed!$D$2:$D$9149,$D153)),AVERAGEIFS(Observed!AO$2:AO$9149,Observed!$A$2:$A$9149,$A153,Observed!$D$2:$D$9149,$D153),"")</f>
        <v/>
      </c>
      <c r="AP153" s="21" t="str">
        <f>IF(ISNUMBER(AVERAGEIFS(Observed!AP$2:AP$9149,Observed!$A$2:$A$9149,$A153,Observed!$D$2:$D$9149,$D153)),AVERAGEIFS(Observed!AP$2:AP$9149,Observed!$A$2:$A$9149,$A153,Observed!$D$2:$D$9149,$D153),"")</f>
        <v/>
      </c>
      <c r="AQ153" s="22" t="str">
        <f>IF(ISNUMBER(AVERAGEIFS(Observed!AQ$2:AQ$9149,Observed!$A$2:$A$9149,$A153,Observed!$D$2:$D$9149,$D153)),AVERAGEIFS(Observed!AQ$2:AQ$9149,Observed!$A$2:$A$9149,$A153,Observed!$D$2:$D$9149,$D153),"")</f>
        <v/>
      </c>
      <c r="AR153" s="22" t="str">
        <f>IF(ISNUMBER(AVERAGEIFS(Observed!AR$2:AR$9149,Observed!$A$2:$A$9149,$A153,Observed!$D$2:$D$9149,$D153)),AVERAGEIFS(Observed!AR$2:AR$9149,Observed!$A$2:$A$9149,$A153,Observed!$D$2:$D$9149,$D153),"")</f>
        <v/>
      </c>
      <c r="AS153" s="22" t="str">
        <f>IF(ISNUMBER(AVERAGEIFS(Observed!AS$2:AS$9149,Observed!$A$2:$A$9149,$A153,Observed!$D$2:$D$9149,$D153)),AVERAGEIFS(Observed!AS$2:AS$9149,Observed!$A$2:$A$9149,$A153,Observed!$D$2:$D$9149,$D153),"")</f>
        <v/>
      </c>
      <c r="AT153" s="22">
        <f>IF(ISNUMBER(AVERAGEIFS(Observed!AT$2:AT$9149,Observed!$A$2:$A$9149,$A153,Observed!$D$2:$D$9149,$D153)),AVERAGEIFS(Observed!AT$2:AT$9149,Observed!$A$2:$A$9149,$A153,Observed!$D$2:$D$9149,$D153),"")</f>
        <v>7.8296666666666672</v>
      </c>
      <c r="AU153" s="22">
        <f>IF(ISNUMBER(AVERAGEIFS(Observed!AU$2:AU$9149,Observed!$A$2:$A$9149,$A153,Observed!$D$2:$D$9149,$D153)),AVERAGEIFS(Observed!AU$2:AU$9149,Observed!$A$2:$A$9149,$A153,Observed!$D$2:$D$9149,$D153),"")</f>
        <v>14.012666666666666</v>
      </c>
      <c r="AV153" s="2">
        <f>COUNTIFS(Observed!$A$2:$A$9149,$A153,Observed!$D$2:$D$9149,$D153)</f>
        <v>3</v>
      </c>
      <c r="AW153" s="2">
        <f t="shared" si="2"/>
        <v>8</v>
      </c>
    </row>
    <row r="154" spans="1:49" x14ac:dyDescent="0.25">
      <c r="A154" t="s">
        <v>29</v>
      </c>
      <c r="B154" t="s">
        <v>139</v>
      </c>
      <c r="C154" t="s">
        <v>30</v>
      </c>
      <c r="D154" s="3">
        <v>42018</v>
      </c>
      <c r="E154">
        <v>1</v>
      </c>
      <c r="F154" t="s">
        <v>55</v>
      </c>
      <c r="K154" s="24" t="s">
        <v>73</v>
      </c>
      <c r="L154" t="s">
        <v>21</v>
      </c>
      <c r="M154">
        <v>2</v>
      </c>
      <c r="N154" s="2" t="s">
        <v>20</v>
      </c>
      <c r="O154" s="21" t="str">
        <f>IF(ISNUMBER(AVERAGEIFS(Observed!O$2:O$9149,Observed!$A$2:$A$9149,$A154,Observed!$D$2:$D$9149,$D154)),AVERAGEIFS(Observed!O$2:O$9149,Observed!$A$2:$A$9149,$A154,Observed!$D$2:$D$9149,$D154),"")</f>
        <v/>
      </c>
      <c r="P154" s="22" t="str">
        <f>IF(ISNUMBER(AVERAGEIFS(Observed!P$2:P$9149,Observed!$A$2:$A$9149,$A154,Observed!$D$2:$D$9149,$D154)),AVERAGEIFS(Observed!P$2:P$9149,Observed!$A$2:$A$9149,$A154,Observed!$D$2:$D$9149,$D154),"")</f>
        <v/>
      </c>
      <c r="Q154" s="22">
        <f>IF(ISNUMBER(AVERAGEIFS(Observed!Q$2:Q$9149,Observed!$A$2:$A$9149,$A154,Observed!$D$2:$D$9149,$D154)),AVERAGEIFS(Observed!Q$2:Q$9149,Observed!$A$2:$A$9149,$A154,Observed!$D$2:$D$9149,$D154),"")</f>
        <v>396.02</v>
      </c>
      <c r="R154" s="22">
        <f>IF(ISNUMBER(AVERAGEIFS(Observed!R$2:R$9149,Observed!$A$2:$A$9149,$A154,Observed!$D$2:$D$9149,$D154)),AVERAGEIFS(Observed!R$2:R$9149,Observed!$A$2:$A$9149,$A154,Observed!$D$2:$D$9149,$D154),"")</f>
        <v>396.02</v>
      </c>
      <c r="S154" s="22">
        <f>IF(ISNUMBER(AVERAGEIFS(Observed!S$2:S$9149,Observed!$A$2:$A$9149,$A154,Observed!$D$2:$D$9149,$D154)),AVERAGEIFS(Observed!S$2:S$9149,Observed!$A$2:$A$9149,$A154,Observed!$D$2:$D$9149,$D154),"")</f>
        <v>547.69333333333327</v>
      </c>
      <c r="T154" s="23" t="str">
        <f>IF(ISNUMBER(AVERAGEIFS(Observed!T$2:T$9149,Observed!$A$2:$A$9149,$A154,Observed!$D$2:$D$9149,$D154)),AVERAGEIFS(Observed!T$2:T$9149,Observed!$A$2:$A$9149,$A154,Observed!$D$2:$D$9149,$D154),"")</f>
        <v/>
      </c>
      <c r="U154" s="23" t="str">
        <f>IF(ISNUMBER(AVERAGEIFS(Observed!U$2:U$9149,Observed!$A$2:$A$9149,$A154,Observed!$D$2:$D$9149,$D154)),AVERAGEIFS(Observed!U$2:U$9149,Observed!$A$2:$A$9149,$A154,Observed!$D$2:$D$9149,$D154),"")</f>
        <v/>
      </c>
      <c r="V154" s="23" t="str">
        <f>IF(ISNUMBER(AVERAGEIFS(Observed!V$2:V$9149,Observed!$A$2:$A$9149,$A154,Observed!$D$2:$D$9149,$D154)),AVERAGEIFS(Observed!V$2:V$9149,Observed!$A$2:$A$9149,$A154,Observed!$D$2:$D$9149,$D154),"")</f>
        <v/>
      </c>
      <c r="W154" s="21" t="str">
        <f>IF(ISNUMBER(AVERAGEIFS(Observed!W$2:W$9149,Observed!$A$2:$A$9149,$A154,Observed!$D$2:$D$9149,$D154)),AVERAGEIFS(Observed!W$2:W$9149,Observed!$A$2:$A$9149,$A154,Observed!$D$2:$D$9149,$D154),"")</f>
        <v/>
      </c>
      <c r="X154" s="35" t="str">
        <f>IF(ISNUMBER(AVERAGEIFS(Observed!X$2:X$9149,Observed!$A$2:$A$9149,$A154,Observed!$D$2:$D$9149,$D154)),AVERAGEIFS(Observed!X$2:X$9149,Observed!$A$2:$A$9149,$A154,Observed!$D$2:$D$9149,$D154),"")</f>
        <v/>
      </c>
      <c r="Y154" s="35" t="str">
        <f>IF(ISNUMBER(AVERAGEIFS(Observed!Y$2:Y$9149,Observed!$A$2:$A$9149,$A154,Observed!$D$2:$D$9149,$D154)),AVERAGEIFS(Observed!Y$2:Y$9149,Observed!$A$2:$A$9149,$A154,Observed!$D$2:$D$9149,$D154),"")</f>
        <v/>
      </c>
      <c r="Z154" s="22" t="str">
        <f>IF(ISNUMBER(AVERAGEIFS(Observed!Z$2:Z$9149,Observed!$A$2:$A$9149,$A154,Observed!$D$2:$D$9149,$D154)),AVERAGEIFS(Observed!Z$2:Z$9149,Observed!$A$2:$A$9149,$A154,Observed!$D$2:$D$9149,$D154),"")</f>
        <v/>
      </c>
      <c r="AA154" s="22" t="str">
        <f>IF(ISNUMBER(AVERAGEIFS(Observed!AA$2:AA$9149,Observed!$A$2:$A$9149,$A154,Observed!$D$2:$D$9149,$D154)),AVERAGEIFS(Observed!AA$2:AA$9149,Observed!$A$2:$A$9149,$A154,Observed!$D$2:$D$9149,$D154),"")</f>
        <v/>
      </c>
      <c r="AB154" s="22" t="str">
        <f>IF(ISNUMBER(AVERAGEIFS(Observed!AB$2:AB$9149,Observed!$A$2:$A$9149,$A154,Observed!$D$2:$D$9149,$D154)),AVERAGEIFS(Observed!AB$2:AB$9149,Observed!$A$2:$A$9149,$A154,Observed!$D$2:$D$9149,$D154),"")</f>
        <v/>
      </c>
      <c r="AC154" s="22" t="str">
        <f>IF(ISNUMBER(AVERAGEIFS(Observed!AC$2:AC$9149,Observed!$A$2:$A$9149,$A154,Observed!$D$2:$D$9149,$D154)),AVERAGEIFS(Observed!AC$2:AC$9149,Observed!$A$2:$A$9149,$A154,Observed!$D$2:$D$9149,$D154),"")</f>
        <v/>
      </c>
      <c r="AD154" s="22" t="str">
        <f>IF(ISNUMBER(AVERAGEIFS(Observed!AD$2:AD$9149,Observed!$A$2:$A$9149,$A154,Observed!$D$2:$D$9149,$D154)),AVERAGEIFS(Observed!AD$2:AD$9149,Observed!$A$2:$A$9149,$A154,Observed!$D$2:$D$9149,$D154),"")</f>
        <v/>
      </c>
      <c r="AE154" s="22" t="str">
        <f>IF(ISNUMBER(AVERAGEIFS(Observed!AE$2:AE$9149,Observed!$A$2:$A$9149,$A154,Observed!$D$2:$D$9149,$D154)),AVERAGEIFS(Observed!AE$2:AE$9149,Observed!$A$2:$A$9149,$A154,Observed!$D$2:$D$9149,$D154),"")</f>
        <v/>
      </c>
      <c r="AF154" s="22" t="str">
        <f>IF(ISNUMBER(AVERAGEIFS(Observed!AF$2:AF$9149,Observed!$A$2:$A$9149,$A154,Observed!$D$2:$D$9149,$D154)),AVERAGEIFS(Observed!AF$2:AF$9149,Observed!$A$2:$A$9149,$A154,Observed!$D$2:$D$9149,$D154),"")</f>
        <v/>
      </c>
      <c r="AG154" s="22" t="str">
        <f>IF(ISNUMBER(AVERAGEIFS(Observed!AG$2:AG$9149,Observed!$A$2:$A$9149,$A154,Observed!$D$2:$D$9149,$D154)),AVERAGEIFS(Observed!AG$2:AG$9149,Observed!$A$2:$A$9149,$A154,Observed!$D$2:$D$9149,$D154),"")</f>
        <v/>
      </c>
      <c r="AH154" s="22" t="str">
        <f>IF(ISNUMBER(AVERAGEIFS(Observed!AH$2:AH$9149,Observed!$A$2:$A$9149,$A154,Observed!$D$2:$D$9149,$D154)),AVERAGEIFS(Observed!AH$2:AH$9149,Observed!$A$2:$A$9149,$A154,Observed!$D$2:$D$9149,$D154),"")</f>
        <v/>
      </c>
      <c r="AI154" s="22" t="str">
        <f>IF(ISNUMBER(AVERAGEIFS(Observed!AI$2:AI$9149,Observed!$A$2:$A$9149,$A154,Observed!$D$2:$D$9149,$D154)),AVERAGEIFS(Observed!AI$2:AI$9149,Observed!$A$2:$A$9149,$A154,Observed!$D$2:$D$9149,$D154),"")</f>
        <v/>
      </c>
      <c r="AJ154" s="22" t="str">
        <f>IF(ISNUMBER(AVERAGEIFS(Observed!AJ$2:AJ$9149,Observed!$A$2:$A$9149,$A154,Observed!$D$2:$D$9149,$D154)),AVERAGEIFS(Observed!AJ$2:AJ$9149,Observed!$A$2:$A$9149,$A154,Observed!$D$2:$D$9149,$D154),"")</f>
        <v/>
      </c>
      <c r="AK154" s="22">
        <f>IF(ISNUMBER(AVERAGEIFS(Observed!AK$2:AK$9149,Observed!$A$2:$A$9149,$A154,Observed!$D$2:$D$9149,$D154)),AVERAGEIFS(Observed!AK$2:AK$9149,Observed!$A$2:$A$9149,$A154,Observed!$D$2:$D$9149,$D154),"")</f>
        <v>14.966666666666667</v>
      </c>
      <c r="AL154" s="23">
        <f>IF(ISNUMBER(AVERAGEIFS(Observed!AL$2:AL$9149,Observed!$A$2:$A$9149,$A154,Observed!$D$2:$D$9149,$D154)),AVERAGEIFS(Observed!AL$2:AL$9149,Observed!$A$2:$A$9149,$A154,Observed!$D$2:$D$9149,$D154),"")</f>
        <v>2.4000000000000004E-2</v>
      </c>
      <c r="AM154" s="23">
        <f>IF(ISNUMBER(AVERAGEIFS(Observed!AM$2:AM$9149,Observed!$A$2:$A$9149,$A154,Observed!$D$2:$D$9149,$D154)),AVERAGEIFS(Observed!AM$2:AM$9149,Observed!$A$2:$A$9149,$A154,Observed!$D$2:$D$9149,$D154),"")</f>
        <v>2.4000000000000004E-2</v>
      </c>
      <c r="AN154" s="22" t="str">
        <f>IF(ISNUMBER(AVERAGEIFS(Observed!AN$2:AN$9149,Observed!$A$2:$A$9149,$A154,Observed!$D$2:$D$9149,$D154)),AVERAGEIFS(Observed!AN$2:AN$9149,Observed!$A$2:$A$9149,$A154,Observed!$D$2:$D$9149,$D154),"")</f>
        <v/>
      </c>
      <c r="AO154" s="22" t="str">
        <f>IF(ISNUMBER(AVERAGEIFS(Observed!AO$2:AO$9149,Observed!$A$2:$A$9149,$A154,Observed!$D$2:$D$9149,$D154)),AVERAGEIFS(Observed!AO$2:AO$9149,Observed!$A$2:$A$9149,$A154,Observed!$D$2:$D$9149,$D154),"")</f>
        <v/>
      </c>
      <c r="AP154" s="21" t="str">
        <f>IF(ISNUMBER(AVERAGEIFS(Observed!AP$2:AP$9149,Observed!$A$2:$A$9149,$A154,Observed!$D$2:$D$9149,$D154)),AVERAGEIFS(Observed!AP$2:AP$9149,Observed!$A$2:$A$9149,$A154,Observed!$D$2:$D$9149,$D154),"")</f>
        <v/>
      </c>
      <c r="AQ154" s="22" t="str">
        <f>IF(ISNUMBER(AVERAGEIFS(Observed!AQ$2:AQ$9149,Observed!$A$2:$A$9149,$A154,Observed!$D$2:$D$9149,$D154)),AVERAGEIFS(Observed!AQ$2:AQ$9149,Observed!$A$2:$A$9149,$A154,Observed!$D$2:$D$9149,$D154),"")</f>
        <v/>
      </c>
      <c r="AR154" s="22" t="str">
        <f>IF(ISNUMBER(AVERAGEIFS(Observed!AR$2:AR$9149,Observed!$A$2:$A$9149,$A154,Observed!$D$2:$D$9149,$D154)),AVERAGEIFS(Observed!AR$2:AR$9149,Observed!$A$2:$A$9149,$A154,Observed!$D$2:$D$9149,$D154),"")</f>
        <v/>
      </c>
      <c r="AS154" s="22" t="str">
        <f>IF(ISNUMBER(AVERAGEIFS(Observed!AS$2:AS$9149,Observed!$A$2:$A$9149,$A154,Observed!$D$2:$D$9149,$D154)),AVERAGEIFS(Observed!AS$2:AS$9149,Observed!$A$2:$A$9149,$A154,Observed!$D$2:$D$9149,$D154),"")</f>
        <v/>
      </c>
      <c r="AT154" s="22">
        <f>IF(ISNUMBER(AVERAGEIFS(Observed!AT$2:AT$9149,Observed!$A$2:$A$9149,$A154,Observed!$D$2:$D$9149,$D154)),AVERAGEIFS(Observed!AT$2:AT$9149,Observed!$A$2:$A$9149,$A154,Observed!$D$2:$D$9149,$D154),"")</f>
        <v>9.6803333333333335</v>
      </c>
      <c r="AU154" s="22">
        <f>IF(ISNUMBER(AVERAGEIFS(Observed!AU$2:AU$9149,Observed!$A$2:$A$9149,$A154,Observed!$D$2:$D$9149,$D154)),AVERAGEIFS(Observed!AU$2:AU$9149,Observed!$A$2:$A$9149,$A154,Observed!$D$2:$D$9149,$D154),"")</f>
        <v>15.627666666666665</v>
      </c>
      <c r="AV154" s="2">
        <f>COUNTIFS(Observed!$A$2:$A$9149,$A154,Observed!$D$2:$D$9149,$D154)</f>
        <v>3</v>
      </c>
      <c r="AW154" s="2">
        <f t="shared" si="2"/>
        <v>8</v>
      </c>
    </row>
    <row r="155" spans="1:49" x14ac:dyDescent="0.25">
      <c r="A155" t="s">
        <v>35</v>
      </c>
      <c r="B155" t="s">
        <v>139</v>
      </c>
      <c r="C155" t="s">
        <v>30</v>
      </c>
      <c r="D155" s="3">
        <v>42018</v>
      </c>
      <c r="E155">
        <v>1</v>
      </c>
      <c r="F155" t="s">
        <v>57</v>
      </c>
      <c r="K155" s="24" t="s">
        <v>73</v>
      </c>
      <c r="L155" t="s">
        <v>21</v>
      </c>
      <c r="M155">
        <v>2</v>
      </c>
      <c r="N155" s="2" t="s">
        <v>20</v>
      </c>
      <c r="O155" s="21" t="str">
        <f>IF(ISNUMBER(AVERAGEIFS(Observed!O$2:O$9149,Observed!$A$2:$A$9149,$A155,Observed!$D$2:$D$9149,$D155)),AVERAGEIFS(Observed!O$2:O$9149,Observed!$A$2:$A$9149,$A155,Observed!$D$2:$D$9149,$D155),"")</f>
        <v/>
      </c>
      <c r="P155" s="22" t="str">
        <f>IF(ISNUMBER(AVERAGEIFS(Observed!P$2:P$9149,Observed!$A$2:$A$9149,$A155,Observed!$D$2:$D$9149,$D155)),AVERAGEIFS(Observed!P$2:P$9149,Observed!$A$2:$A$9149,$A155,Observed!$D$2:$D$9149,$D155),"")</f>
        <v/>
      </c>
      <c r="Q155" s="22">
        <f>IF(ISNUMBER(AVERAGEIFS(Observed!Q$2:Q$9149,Observed!$A$2:$A$9149,$A155,Observed!$D$2:$D$9149,$D155)),AVERAGEIFS(Observed!Q$2:Q$9149,Observed!$A$2:$A$9149,$A155,Observed!$D$2:$D$9149,$D155),"")</f>
        <v>369.17666666666668</v>
      </c>
      <c r="R155" s="22">
        <f>IF(ISNUMBER(AVERAGEIFS(Observed!R$2:R$9149,Observed!$A$2:$A$9149,$A155,Observed!$D$2:$D$9149,$D155)),AVERAGEIFS(Observed!R$2:R$9149,Observed!$A$2:$A$9149,$A155,Observed!$D$2:$D$9149,$D155),"")</f>
        <v>369.17666666666668</v>
      </c>
      <c r="S155" s="22">
        <f>IF(ISNUMBER(AVERAGEIFS(Observed!S$2:S$9149,Observed!$A$2:$A$9149,$A155,Observed!$D$2:$D$9149,$D155)),AVERAGEIFS(Observed!S$2:S$9149,Observed!$A$2:$A$9149,$A155,Observed!$D$2:$D$9149,$D155),"")</f>
        <v>511.33333333333343</v>
      </c>
      <c r="T155" s="23" t="str">
        <f>IF(ISNUMBER(AVERAGEIFS(Observed!T$2:T$9149,Observed!$A$2:$A$9149,$A155,Observed!$D$2:$D$9149,$D155)),AVERAGEIFS(Observed!T$2:T$9149,Observed!$A$2:$A$9149,$A155,Observed!$D$2:$D$9149,$D155),"")</f>
        <v/>
      </c>
      <c r="U155" s="23" t="str">
        <f>IF(ISNUMBER(AVERAGEIFS(Observed!U$2:U$9149,Observed!$A$2:$A$9149,$A155,Observed!$D$2:$D$9149,$D155)),AVERAGEIFS(Observed!U$2:U$9149,Observed!$A$2:$A$9149,$A155,Observed!$D$2:$D$9149,$D155),"")</f>
        <v/>
      </c>
      <c r="V155" s="23" t="str">
        <f>IF(ISNUMBER(AVERAGEIFS(Observed!V$2:V$9149,Observed!$A$2:$A$9149,$A155,Observed!$D$2:$D$9149,$D155)),AVERAGEIFS(Observed!V$2:V$9149,Observed!$A$2:$A$9149,$A155,Observed!$D$2:$D$9149,$D155),"")</f>
        <v/>
      </c>
      <c r="W155" s="21" t="str">
        <f>IF(ISNUMBER(AVERAGEIFS(Observed!W$2:W$9149,Observed!$A$2:$A$9149,$A155,Observed!$D$2:$D$9149,$D155)),AVERAGEIFS(Observed!W$2:W$9149,Observed!$A$2:$A$9149,$A155,Observed!$D$2:$D$9149,$D155),"")</f>
        <v/>
      </c>
      <c r="X155" s="35" t="str">
        <f>IF(ISNUMBER(AVERAGEIFS(Observed!X$2:X$9149,Observed!$A$2:$A$9149,$A155,Observed!$D$2:$D$9149,$D155)),AVERAGEIFS(Observed!X$2:X$9149,Observed!$A$2:$A$9149,$A155,Observed!$D$2:$D$9149,$D155),"")</f>
        <v/>
      </c>
      <c r="Y155" s="35" t="str">
        <f>IF(ISNUMBER(AVERAGEIFS(Observed!Y$2:Y$9149,Observed!$A$2:$A$9149,$A155,Observed!$D$2:$D$9149,$D155)),AVERAGEIFS(Observed!Y$2:Y$9149,Observed!$A$2:$A$9149,$A155,Observed!$D$2:$D$9149,$D155),"")</f>
        <v/>
      </c>
      <c r="Z155" s="22" t="str">
        <f>IF(ISNUMBER(AVERAGEIFS(Observed!Z$2:Z$9149,Observed!$A$2:$A$9149,$A155,Observed!$D$2:$D$9149,$D155)),AVERAGEIFS(Observed!Z$2:Z$9149,Observed!$A$2:$A$9149,$A155,Observed!$D$2:$D$9149,$D155),"")</f>
        <v/>
      </c>
      <c r="AA155" s="22" t="str">
        <f>IF(ISNUMBER(AVERAGEIFS(Observed!AA$2:AA$9149,Observed!$A$2:$A$9149,$A155,Observed!$D$2:$D$9149,$D155)),AVERAGEIFS(Observed!AA$2:AA$9149,Observed!$A$2:$A$9149,$A155,Observed!$D$2:$D$9149,$D155),"")</f>
        <v/>
      </c>
      <c r="AB155" s="22" t="str">
        <f>IF(ISNUMBER(AVERAGEIFS(Observed!AB$2:AB$9149,Observed!$A$2:$A$9149,$A155,Observed!$D$2:$D$9149,$D155)),AVERAGEIFS(Observed!AB$2:AB$9149,Observed!$A$2:$A$9149,$A155,Observed!$D$2:$D$9149,$D155),"")</f>
        <v/>
      </c>
      <c r="AC155" s="22" t="str">
        <f>IF(ISNUMBER(AVERAGEIFS(Observed!AC$2:AC$9149,Observed!$A$2:$A$9149,$A155,Observed!$D$2:$D$9149,$D155)),AVERAGEIFS(Observed!AC$2:AC$9149,Observed!$A$2:$A$9149,$A155,Observed!$D$2:$D$9149,$D155),"")</f>
        <v/>
      </c>
      <c r="AD155" s="22" t="str">
        <f>IF(ISNUMBER(AVERAGEIFS(Observed!AD$2:AD$9149,Observed!$A$2:$A$9149,$A155,Observed!$D$2:$D$9149,$D155)),AVERAGEIFS(Observed!AD$2:AD$9149,Observed!$A$2:$A$9149,$A155,Observed!$D$2:$D$9149,$D155),"")</f>
        <v/>
      </c>
      <c r="AE155" s="22" t="str">
        <f>IF(ISNUMBER(AVERAGEIFS(Observed!AE$2:AE$9149,Observed!$A$2:$A$9149,$A155,Observed!$D$2:$D$9149,$D155)),AVERAGEIFS(Observed!AE$2:AE$9149,Observed!$A$2:$A$9149,$A155,Observed!$D$2:$D$9149,$D155),"")</f>
        <v/>
      </c>
      <c r="AF155" s="22" t="str">
        <f>IF(ISNUMBER(AVERAGEIFS(Observed!AF$2:AF$9149,Observed!$A$2:$A$9149,$A155,Observed!$D$2:$D$9149,$D155)),AVERAGEIFS(Observed!AF$2:AF$9149,Observed!$A$2:$A$9149,$A155,Observed!$D$2:$D$9149,$D155),"")</f>
        <v/>
      </c>
      <c r="AG155" s="22" t="str">
        <f>IF(ISNUMBER(AVERAGEIFS(Observed!AG$2:AG$9149,Observed!$A$2:$A$9149,$A155,Observed!$D$2:$D$9149,$D155)),AVERAGEIFS(Observed!AG$2:AG$9149,Observed!$A$2:$A$9149,$A155,Observed!$D$2:$D$9149,$D155),"")</f>
        <v/>
      </c>
      <c r="AH155" s="22" t="str">
        <f>IF(ISNUMBER(AVERAGEIFS(Observed!AH$2:AH$9149,Observed!$A$2:$A$9149,$A155,Observed!$D$2:$D$9149,$D155)),AVERAGEIFS(Observed!AH$2:AH$9149,Observed!$A$2:$A$9149,$A155,Observed!$D$2:$D$9149,$D155),"")</f>
        <v/>
      </c>
      <c r="AI155" s="22" t="str">
        <f>IF(ISNUMBER(AVERAGEIFS(Observed!AI$2:AI$9149,Observed!$A$2:$A$9149,$A155,Observed!$D$2:$D$9149,$D155)),AVERAGEIFS(Observed!AI$2:AI$9149,Observed!$A$2:$A$9149,$A155,Observed!$D$2:$D$9149,$D155),"")</f>
        <v/>
      </c>
      <c r="AJ155" s="22" t="str">
        <f>IF(ISNUMBER(AVERAGEIFS(Observed!AJ$2:AJ$9149,Observed!$A$2:$A$9149,$A155,Observed!$D$2:$D$9149,$D155)),AVERAGEIFS(Observed!AJ$2:AJ$9149,Observed!$A$2:$A$9149,$A155,Observed!$D$2:$D$9149,$D155),"")</f>
        <v/>
      </c>
      <c r="AK155" s="22">
        <f>IF(ISNUMBER(AVERAGEIFS(Observed!AK$2:AK$9149,Observed!$A$2:$A$9149,$A155,Observed!$D$2:$D$9149,$D155)),AVERAGEIFS(Observed!AK$2:AK$9149,Observed!$A$2:$A$9149,$A155,Observed!$D$2:$D$9149,$D155),"")</f>
        <v>15.666666666666666</v>
      </c>
      <c r="AL155" s="23">
        <f>IF(ISNUMBER(AVERAGEIFS(Observed!AL$2:AL$9149,Observed!$A$2:$A$9149,$A155,Observed!$D$2:$D$9149,$D155)),AVERAGEIFS(Observed!AL$2:AL$9149,Observed!$A$2:$A$9149,$A155,Observed!$D$2:$D$9149,$D155),"")</f>
        <v>2.5000000000000005E-2</v>
      </c>
      <c r="AM155" s="23">
        <f>IF(ISNUMBER(AVERAGEIFS(Observed!AM$2:AM$9149,Observed!$A$2:$A$9149,$A155,Observed!$D$2:$D$9149,$D155)),AVERAGEIFS(Observed!AM$2:AM$9149,Observed!$A$2:$A$9149,$A155,Observed!$D$2:$D$9149,$D155),"")</f>
        <v>2.5000000000000005E-2</v>
      </c>
      <c r="AN155" s="22" t="str">
        <f>IF(ISNUMBER(AVERAGEIFS(Observed!AN$2:AN$9149,Observed!$A$2:$A$9149,$A155,Observed!$D$2:$D$9149,$D155)),AVERAGEIFS(Observed!AN$2:AN$9149,Observed!$A$2:$A$9149,$A155,Observed!$D$2:$D$9149,$D155),"")</f>
        <v/>
      </c>
      <c r="AO155" s="22" t="str">
        <f>IF(ISNUMBER(AVERAGEIFS(Observed!AO$2:AO$9149,Observed!$A$2:$A$9149,$A155,Observed!$D$2:$D$9149,$D155)),AVERAGEIFS(Observed!AO$2:AO$9149,Observed!$A$2:$A$9149,$A155,Observed!$D$2:$D$9149,$D155),"")</f>
        <v/>
      </c>
      <c r="AP155" s="21" t="str">
        <f>IF(ISNUMBER(AVERAGEIFS(Observed!AP$2:AP$9149,Observed!$A$2:$A$9149,$A155,Observed!$D$2:$D$9149,$D155)),AVERAGEIFS(Observed!AP$2:AP$9149,Observed!$A$2:$A$9149,$A155,Observed!$D$2:$D$9149,$D155),"")</f>
        <v/>
      </c>
      <c r="AQ155" s="22" t="str">
        <f>IF(ISNUMBER(AVERAGEIFS(Observed!AQ$2:AQ$9149,Observed!$A$2:$A$9149,$A155,Observed!$D$2:$D$9149,$D155)),AVERAGEIFS(Observed!AQ$2:AQ$9149,Observed!$A$2:$A$9149,$A155,Observed!$D$2:$D$9149,$D155),"")</f>
        <v/>
      </c>
      <c r="AR155" s="22" t="str">
        <f>IF(ISNUMBER(AVERAGEIFS(Observed!AR$2:AR$9149,Observed!$A$2:$A$9149,$A155,Observed!$D$2:$D$9149,$D155)),AVERAGEIFS(Observed!AR$2:AR$9149,Observed!$A$2:$A$9149,$A155,Observed!$D$2:$D$9149,$D155),"")</f>
        <v/>
      </c>
      <c r="AS155" s="22" t="str">
        <f>IF(ISNUMBER(AVERAGEIFS(Observed!AS$2:AS$9149,Observed!$A$2:$A$9149,$A155,Observed!$D$2:$D$9149,$D155)),AVERAGEIFS(Observed!AS$2:AS$9149,Observed!$A$2:$A$9149,$A155,Observed!$D$2:$D$9149,$D155),"")</f>
        <v/>
      </c>
      <c r="AT155" s="22">
        <f>IF(ISNUMBER(AVERAGEIFS(Observed!AT$2:AT$9149,Observed!$A$2:$A$9149,$A155,Observed!$D$2:$D$9149,$D155)),AVERAGEIFS(Observed!AT$2:AT$9149,Observed!$A$2:$A$9149,$A155,Observed!$D$2:$D$9149,$D155),"")</f>
        <v>9.3073333333333341</v>
      </c>
      <c r="AU155" s="22">
        <f>IF(ISNUMBER(AVERAGEIFS(Observed!AU$2:AU$9149,Observed!$A$2:$A$9149,$A155,Observed!$D$2:$D$9149,$D155)),AVERAGEIFS(Observed!AU$2:AU$9149,Observed!$A$2:$A$9149,$A155,Observed!$D$2:$D$9149,$D155),"")</f>
        <v>14.894333333333334</v>
      </c>
      <c r="AV155" s="2">
        <f>COUNTIFS(Observed!$A$2:$A$9149,$A155,Observed!$D$2:$D$9149,$D155)</f>
        <v>3</v>
      </c>
      <c r="AW155" s="2">
        <f t="shared" si="2"/>
        <v>8</v>
      </c>
    </row>
    <row r="156" spans="1:49" x14ac:dyDescent="0.25">
      <c r="A156" t="s">
        <v>32</v>
      </c>
      <c r="B156" t="s">
        <v>139</v>
      </c>
      <c r="C156" t="s">
        <v>30</v>
      </c>
      <c r="D156" s="3">
        <v>42018</v>
      </c>
      <c r="E156">
        <v>1</v>
      </c>
      <c r="F156" t="s">
        <v>59</v>
      </c>
      <c r="K156" s="24" t="s">
        <v>73</v>
      </c>
      <c r="L156" t="s">
        <v>21</v>
      </c>
      <c r="M156">
        <v>2</v>
      </c>
      <c r="N156" s="2" t="s">
        <v>20</v>
      </c>
      <c r="O156" s="21" t="str">
        <f>IF(ISNUMBER(AVERAGEIFS(Observed!O$2:O$9149,Observed!$A$2:$A$9149,$A156,Observed!$D$2:$D$9149,$D156)),AVERAGEIFS(Observed!O$2:O$9149,Observed!$A$2:$A$9149,$A156,Observed!$D$2:$D$9149,$D156),"")</f>
        <v/>
      </c>
      <c r="P156" s="22" t="str">
        <f>IF(ISNUMBER(AVERAGEIFS(Observed!P$2:P$9149,Observed!$A$2:$A$9149,$A156,Observed!$D$2:$D$9149,$D156)),AVERAGEIFS(Observed!P$2:P$9149,Observed!$A$2:$A$9149,$A156,Observed!$D$2:$D$9149,$D156),"")</f>
        <v/>
      </c>
      <c r="Q156" s="22">
        <f>IF(ISNUMBER(AVERAGEIFS(Observed!Q$2:Q$9149,Observed!$A$2:$A$9149,$A156,Observed!$D$2:$D$9149,$D156)),AVERAGEIFS(Observed!Q$2:Q$9149,Observed!$A$2:$A$9149,$A156,Observed!$D$2:$D$9149,$D156),"")</f>
        <v>349.40000000000003</v>
      </c>
      <c r="R156" s="22">
        <f>IF(ISNUMBER(AVERAGEIFS(Observed!R$2:R$9149,Observed!$A$2:$A$9149,$A156,Observed!$D$2:$D$9149,$D156)),AVERAGEIFS(Observed!R$2:R$9149,Observed!$A$2:$A$9149,$A156,Observed!$D$2:$D$9149,$D156),"")</f>
        <v>349.40000000000003</v>
      </c>
      <c r="S156" s="22">
        <f>IF(ISNUMBER(AVERAGEIFS(Observed!S$2:S$9149,Observed!$A$2:$A$9149,$A156,Observed!$D$2:$D$9149,$D156)),AVERAGEIFS(Observed!S$2:S$9149,Observed!$A$2:$A$9149,$A156,Observed!$D$2:$D$9149,$D156),"")</f>
        <v>495.63333333333338</v>
      </c>
      <c r="T156" s="23" t="str">
        <f>IF(ISNUMBER(AVERAGEIFS(Observed!T$2:T$9149,Observed!$A$2:$A$9149,$A156,Observed!$D$2:$D$9149,$D156)),AVERAGEIFS(Observed!T$2:T$9149,Observed!$A$2:$A$9149,$A156,Observed!$D$2:$D$9149,$D156),"")</f>
        <v/>
      </c>
      <c r="U156" s="23" t="str">
        <f>IF(ISNUMBER(AVERAGEIFS(Observed!U$2:U$9149,Observed!$A$2:$A$9149,$A156,Observed!$D$2:$D$9149,$D156)),AVERAGEIFS(Observed!U$2:U$9149,Observed!$A$2:$A$9149,$A156,Observed!$D$2:$D$9149,$D156),"")</f>
        <v/>
      </c>
      <c r="V156" s="23" t="str">
        <f>IF(ISNUMBER(AVERAGEIFS(Observed!V$2:V$9149,Observed!$A$2:$A$9149,$A156,Observed!$D$2:$D$9149,$D156)),AVERAGEIFS(Observed!V$2:V$9149,Observed!$A$2:$A$9149,$A156,Observed!$D$2:$D$9149,$D156),"")</f>
        <v/>
      </c>
      <c r="W156" s="21" t="str">
        <f>IF(ISNUMBER(AVERAGEIFS(Observed!W$2:W$9149,Observed!$A$2:$A$9149,$A156,Observed!$D$2:$D$9149,$D156)),AVERAGEIFS(Observed!W$2:W$9149,Observed!$A$2:$A$9149,$A156,Observed!$D$2:$D$9149,$D156),"")</f>
        <v/>
      </c>
      <c r="X156" s="35" t="str">
        <f>IF(ISNUMBER(AVERAGEIFS(Observed!X$2:X$9149,Observed!$A$2:$A$9149,$A156,Observed!$D$2:$D$9149,$D156)),AVERAGEIFS(Observed!X$2:X$9149,Observed!$A$2:$A$9149,$A156,Observed!$D$2:$D$9149,$D156),"")</f>
        <v/>
      </c>
      <c r="Y156" s="35" t="str">
        <f>IF(ISNUMBER(AVERAGEIFS(Observed!Y$2:Y$9149,Observed!$A$2:$A$9149,$A156,Observed!$D$2:$D$9149,$D156)),AVERAGEIFS(Observed!Y$2:Y$9149,Observed!$A$2:$A$9149,$A156,Observed!$D$2:$D$9149,$D156),"")</f>
        <v/>
      </c>
      <c r="Z156" s="22" t="str">
        <f>IF(ISNUMBER(AVERAGEIFS(Observed!Z$2:Z$9149,Observed!$A$2:$A$9149,$A156,Observed!$D$2:$D$9149,$D156)),AVERAGEIFS(Observed!Z$2:Z$9149,Observed!$A$2:$A$9149,$A156,Observed!$D$2:$D$9149,$D156),"")</f>
        <v/>
      </c>
      <c r="AA156" s="22" t="str">
        <f>IF(ISNUMBER(AVERAGEIFS(Observed!AA$2:AA$9149,Observed!$A$2:$A$9149,$A156,Observed!$D$2:$D$9149,$D156)),AVERAGEIFS(Observed!AA$2:AA$9149,Observed!$A$2:$A$9149,$A156,Observed!$D$2:$D$9149,$D156),"")</f>
        <v/>
      </c>
      <c r="AB156" s="22" t="str">
        <f>IF(ISNUMBER(AVERAGEIFS(Observed!AB$2:AB$9149,Observed!$A$2:$A$9149,$A156,Observed!$D$2:$D$9149,$D156)),AVERAGEIFS(Observed!AB$2:AB$9149,Observed!$A$2:$A$9149,$A156,Observed!$D$2:$D$9149,$D156),"")</f>
        <v/>
      </c>
      <c r="AC156" s="22" t="str">
        <f>IF(ISNUMBER(AVERAGEIFS(Observed!AC$2:AC$9149,Observed!$A$2:$A$9149,$A156,Observed!$D$2:$D$9149,$D156)),AVERAGEIFS(Observed!AC$2:AC$9149,Observed!$A$2:$A$9149,$A156,Observed!$D$2:$D$9149,$D156),"")</f>
        <v/>
      </c>
      <c r="AD156" s="22" t="str">
        <f>IF(ISNUMBER(AVERAGEIFS(Observed!AD$2:AD$9149,Observed!$A$2:$A$9149,$A156,Observed!$D$2:$D$9149,$D156)),AVERAGEIFS(Observed!AD$2:AD$9149,Observed!$A$2:$A$9149,$A156,Observed!$D$2:$D$9149,$D156),"")</f>
        <v/>
      </c>
      <c r="AE156" s="22" t="str">
        <f>IF(ISNUMBER(AVERAGEIFS(Observed!AE$2:AE$9149,Observed!$A$2:$A$9149,$A156,Observed!$D$2:$D$9149,$D156)),AVERAGEIFS(Observed!AE$2:AE$9149,Observed!$A$2:$A$9149,$A156,Observed!$D$2:$D$9149,$D156),"")</f>
        <v/>
      </c>
      <c r="AF156" s="22" t="str">
        <f>IF(ISNUMBER(AVERAGEIFS(Observed!AF$2:AF$9149,Observed!$A$2:$A$9149,$A156,Observed!$D$2:$D$9149,$D156)),AVERAGEIFS(Observed!AF$2:AF$9149,Observed!$A$2:$A$9149,$A156,Observed!$D$2:$D$9149,$D156),"")</f>
        <v/>
      </c>
      <c r="AG156" s="22" t="str">
        <f>IF(ISNUMBER(AVERAGEIFS(Observed!AG$2:AG$9149,Observed!$A$2:$A$9149,$A156,Observed!$D$2:$D$9149,$D156)),AVERAGEIFS(Observed!AG$2:AG$9149,Observed!$A$2:$A$9149,$A156,Observed!$D$2:$D$9149,$D156),"")</f>
        <v/>
      </c>
      <c r="AH156" s="22" t="str">
        <f>IF(ISNUMBER(AVERAGEIFS(Observed!AH$2:AH$9149,Observed!$A$2:$A$9149,$A156,Observed!$D$2:$D$9149,$D156)),AVERAGEIFS(Observed!AH$2:AH$9149,Observed!$A$2:$A$9149,$A156,Observed!$D$2:$D$9149,$D156),"")</f>
        <v/>
      </c>
      <c r="AI156" s="22" t="str">
        <f>IF(ISNUMBER(AVERAGEIFS(Observed!AI$2:AI$9149,Observed!$A$2:$A$9149,$A156,Observed!$D$2:$D$9149,$D156)),AVERAGEIFS(Observed!AI$2:AI$9149,Observed!$A$2:$A$9149,$A156,Observed!$D$2:$D$9149,$D156),"")</f>
        <v/>
      </c>
      <c r="AJ156" s="22" t="str">
        <f>IF(ISNUMBER(AVERAGEIFS(Observed!AJ$2:AJ$9149,Observed!$A$2:$A$9149,$A156,Observed!$D$2:$D$9149,$D156)),AVERAGEIFS(Observed!AJ$2:AJ$9149,Observed!$A$2:$A$9149,$A156,Observed!$D$2:$D$9149,$D156),"")</f>
        <v/>
      </c>
      <c r="AK156" s="22">
        <f>IF(ISNUMBER(AVERAGEIFS(Observed!AK$2:AK$9149,Observed!$A$2:$A$9149,$A156,Observed!$D$2:$D$9149,$D156)),AVERAGEIFS(Observed!AK$2:AK$9149,Observed!$A$2:$A$9149,$A156,Observed!$D$2:$D$9149,$D156),"")</f>
        <v>13.299999999999999</v>
      </c>
      <c r="AL156" s="23">
        <f>IF(ISNUMBER(AVERAGEIFS(Observed!AL$2:AL$9149,Observed!$A$2:$A$9149,$A156,Observed!$D$2:$D$9149,$D156)),AVERAGEIFS(Observed!AL$2:AL$9149,Observed!$A$2:$A$9149,$A156,Observed!$D$2:$D$9149,$D156),"")</f>
        <v>2.1000000000000001E-2</v>
      </c>
      <c r="AM156" s="23">
        <f>IF(ISNUMBER(AVERAGEIFS(Observed!AM$2:AM$9149,Observed!$A$2:$A$9149,$A156,Observed!$D$2:$D$9149,$D156)),AVERAGEIFS(Observed!AM$2:AM$9149,Observed!$A$2:$A$9149,$A156,Observed!$D$2:$D$9149,$D156),"")</f>
        <v>2.1000000000000001E-2</v>
      </c>
      <c r="AN156" s="22" t="str">
        <f>IF(ISNUMBER(AVERAGEIFS(Observed!AN$2:AN$9149,Observed!$A$2:$A$9149,$A156,Observed!$D$2:$D$9149,$D156)),AVERAGEIFS(Observed!AN$2:AN$9149,Observed!$A$2:$A$9149,$A156,Observed!$D$2:$D$9149,$D156),"")</f>
        <v/>
      </c>
      <c r="AO156" s="22" t="str">
        <f>IF(ISNUMBER(AVERAGEIFS(Observed!AO$2:AO$9149,Observed!$A$2:$A$9149,$A156,Observed!$D$2:$D$9149,$D156)),AVERAGEIFS(Observed!AO$2:AO$9149,Observed!$A$2:$A$9149,$A156,Observed!$D$2:$D$9149,$D156),"")</f>
        <v/>
      </c>
      <c r="AP156" s="21" t="str">
        <f>IF(ISNUMBER(AVERAGEIFS(Observed!AP$2:AP$9149,Observed!$A$2:$A$9149,$A156,Observed!$D$2:$D$9149,$D156)),AVERAGEIFS(Observed!AP$2:AP$9149,Observed!$A$2:$A$9149,$A156,Observed!$D$2:$D$9149,$D156),"")</f>
        <v/>
      </c>
      <c r="AQ156" s="22" t="str">
        <f>IF(ISNUMBER(AVERAGEIFS(Observed!AQ$2:AQ$9149,Observed!$A$2:$A$9149,$A156,Observed!$D$2:$D$9149,$D156)),AVERAGEIFS(Observed!AQ$2:AQ$9149,Observed!$A$2:$A$9149,$A156,Observed!$D$2:$D$9149,$D156),"")</f>
        <v/>
      </c>
      <c r="AR156" s="22" t="str">
        <f>IF(ISNUMBER(AVERAGEIFS(Observed!AR$2:AR$9149,Observed!$A$2:$A$9149,$A156,Observed!$D$2:$D$9149,$D156)),AVERAGEIFS(Observed!AR$2:AR$9149,Observed!$A$2:$A$9149,$A156,Observed!$D$2:$D$9149,$D156),"")</f>
        <v/>
      </c>
      <c r="AS156" s="22" t="str">
        <f>IF(ISNUMBER(AVERAGEIFS(Observed!AS$2:AS$9149,Observed!$A$2:$A$9149,$A156,Observed!$D$2:$D$9149,$D156)),AVERAGEIFS(Observed!AS$2:AS$9149,Observed!$A$2:$A$9149,$A156,Observed!$D$2:$D$9149,$D156),"")</f>
        <v/>
      </c>
      <c r="AT156" s="22">
        <f>IF(ISNUMBER(AVERAGEIFS(Observed!AT$2:AT$9149,Observed!$A$2:$A$9149,$A156,Observed!$D$2:$D$9149,$D156)),AVERAGEIFS(Observed!AT$2:AT$9149,Observed!$A$2:$A$9149,$A156,Observed!$D$2:$D$9149,$D156),"")</f>
        <v>7.5856666666666674</v>
      </c>
      <c r="AU156" s="22">
        <f>IF(ISNUMBER(AVERAGEIFS(Observed!AU$2:AU$9149,Observed!$A$2:$A$9149,$A156,Observed!$D$2:$D$9149,$D156)),AVERAGEIFS(Observed!AU$2:AU$9149,Observed!$A$2:$A$9149,$A156,Observed!$D$2:$D$9149,$D156),"")</f>
        <v>13.026333333333334</v>
      </c>
      <c r="AV156" s="2">
        <f>COUNTIFS(Observed!$A$2:$A$9149,$A156,Observed!$D$2:$D$9149,$D156)</f>
        <v>3</v>
      </c>
      <c r="AW156" s="2">
        <f t="shared" si="2"/>
        <v>8</v>
      </c>
    </row>
    <row r="157" spans="1:49" x14ac:dyDescent="0.25">
      <c r="A157" t="s">
        <v>31</v>
      </c>
      <c r="B157" t="s">
        <v>139</v>
      </c>
      <c r="C157" t="s">
        <v>30</v>
      </c>
      <c r="D157" s="3">
        <v>42018</v>
      </c>
      <c r="E157">
        <v>1</v>
      </c>
      <c r="F157" t="s">
        <v>54</v>
      </c>
      <c r="K157" s="24" t="s">
        <v>73</v>
      </c>
      <c r="L157" t="s">
        <v>21</v>
      </c>
      <c r="M157">
        <v>2</v>
      </c>
      <c r="N157" s="2" t="s">
        <v>20</v>
      </c>
      <c r="O157" s="21" t="str">
        <f>IF(ISNUMBER(AVERAGEIFS(Observed!O$2:O$9149,Observed!$A$2:$A$9149,$A157,Observed!$D$2:$D$9149,$D157)),AVERAGEIFS(Observed!O$2:O$9149,Observed!$A$2:$A$9149,$A157,Observed!$D$2:$D$9149,$D157),"")</f>
        <v/>
      </c>
      <c r="P157" s="22" t="str">
        <f>IF(ISNUMBER(AVERAGEIFS(Observed!P$2:P$9149,Observed!$A$2:$A$9149,$A157,Observed!$D$2:$D$9149,$D157)),AVERAGEIFS(Observed!P$2:P$9149,Observed!$A$2:$A$9149,$A157,Observed!$D$2:$D$9149,$D157),"")</f>
        <v/>
      </c>
      <c r="Q157" s="22">
        <f>IF(ISNUMBER(AVERAGEIFS(Observed!Q$2:Q$9149,Observed!$A$2:$A$9149,$A157,Observed!$D$2:$D$9149,$D157)),AVERAGEIFS(Observed!Q$2:Q$9149,Observed!$A$2:$A$9149,$A157,Observed!$D$2:$D$9149,$D157),"")</f>
        <v>289.42666666666668</v>
      </c>
      <c r="R157" s="22">
        <f>IF(ISNUMBER(AVERAGEIFS(Observed!R$2:R$9149,Observed!$A$2:$A$9149,$A157,Observed!$D$2:$D$9149,$D157)),AVERAGEIFS(Observed!R$2:R$9149,Observed!$A$2:$A$9149,$A157,Observed!$D$2:$D$9149,$D157),"")</f>
        <v>289.42666666666668</v>
      </c>
      <c r="S157" s="22">
        <f>IF(ISNUMBER(AVERAGEIFS(Observed!S$2:S$9149,Observed!$A$2:$A$9149,$A157,Observed!$D$2:$D$9149,$D157)),AVERAGEIFS(Observed!S$2:S$9149,Observed!$A$2:$A$9149,$A157,Observed!$D$2:$D$9149,$D157),"")</f>
        <v>411.25666666666666</v>
      </c>
      <c r="T157" s="23" t="str">
        <f>IF(ISNUMBER(AVERAGEIFS(Observed!T$2:T$9149,Observed!$A$2:$A$9149,$A157,Observed!$D$2:$D$9149,$D157)),AVERAGEIFS(Observed!T$2:T$9149,Observed!$A$2:$A$9149,$A157,Observed!$D$2:$D$9149,$D157),"")</f>
        <v/>
      </c>
      <c r="U157" s="23" t="str">
        <f>IF(ISNUMBER(AVERAGEIFS(Observed!U$2:U$9149,Observed!$A$2:$A$9149,$A157,Observed!$D$2:$D$9149,$D157)),AVERAGEIFS(Observed!U$2:U$9149,Observed!$A$2:$A$9149,$A157,Observed!$D$2:$D$9149,$D157),"")</f>
        <v/>
      </c>
      <c r="V157" s="23" t="str">
        <f>IF(ISNUMBER(AVERAGEIFS(Observed!V$2:V$9149,Observed!$A$2:$A$9149,$A157,Observed!$D$2:$D$9149,$D157)),AVERAGEIFS(Observed!V$2:V$9149,Observed!$A$2:$A$9149,$A157,Observed!$D$2:$D$9149,$D157),"")</f>
        <v/>
      </c>
      <c r="W157" s="21" t="str">
        <f>IF(ISNUMBER(AVERAGEIFS(Observed!W$2:W$9149,Observed!$A$2:$A$9149,$A157,Observed!$D$2:$D$9149,$D157)),AVERAGEIFS(Observed!W$2:W$9149,Observed!$A$2:$A$9149,$A157,Observed!$D$2:$D$9149,$D157),"")</f>
        <v/>
      </c>
      <c r="X157" s="35" t="str">
        <f>IF(ISNUMBER(AVERAGEIFS(Observed!X$2:X$9149,Observed!$A$2:$A$9149,$A157,Observed!$D$2:$D$9149,$D157)),AVERAGEIFS(Observed!X$2:X$9149,Observed!$A$2:$A$9149,$A157,Observed!$D$2:$D$9149,$D157),"")</f>
        <v/>
      </c>
      <c r="Y157" s="35" t="str">
        <f>IF(ISNUMBER(AVERAGEIFS(Observed!Y$2:Y$9149,Observed!$A$2:$A$9149,$A157,Observed!$D$2:$D$9149,$D157)),AVERAGEIFS(Observed!Y$2:Y$9149,Observed!$A$2:$A$9149,$A157,Observed!$D$2:$D$9149,$D157),"")</f>
        <v/>
      </c>
      <c r="Z157" s="22" t="str">
        <f>IF(ISNUMBER(AVERAGEIFS(Observed!Z$2:Z$9149,Observed!$A$2:$A$9149,$A157,Observed!$D$2:$D$9149,$D157)),AVERAGEIFS(Observed!Z$2:Z$9149,Observed!$A$2:$A$9149,$A157,Observed!$D$2:$D$9149,$D157),"")</f>
        <v/>
      </c>
      <c r="AA157" s="22" t="str">
        <f>IF(ISNUMBER(AVERAGEIFS(Observed!AA$2:AA$9149,Observed!$A$2:$A$9149,$A157,Observed!$D$2:$D$9149,$D157)),AVERAGEIFS(Observed!AA$2:AA$9149,Observed!$A$2:$A$9149,$A157,Observed!$D$2:$D$9149,$D157),"")</f>
        <v/>
      </c>
      <c r="AB157" s="22" t="str">
        <f>IF(ISNUMBER(AVERAGEIFS(Observed!AB$2:AB$9149,Observed!$A$2:$A$9149,$A157,Observed!$D$2:$D$9149,$D157)),AVERAGEIFS(Observed!AB$2:AB$9149,Observed!$A$2:$A$9149,$A157,Observed!$D$2:$D$9149,$D157),"")</f>
        <v/>
      </c>
      <c r="AC157" s="22" t="str">
        <f>IF(ISNUMBER(AVERAGEIFS(Observed!AC$2:AC$9149,Observed!$A$2:$A$9149,$A157,Observed!$D$2:$D$9149,$D157)),AVERAGEIFS(Observed!AC$2:AC$9149,Observed!$A$2:$A$9149,$A157,Observed!$D$2:$D$9149,$D157),"")</f>
        <v/>
      </c>
      <c r="AD157" s="22" t="str">
        <f>IF(ISNUMBER(AVERAGEIFS(Observed!AD$2:AD$9149,Observed!$A$2:$A$9149,$A157,Observed!$D$2:$D$9149,$D157)),AVERAGEIFS(Observed!AD$2:AD$9149,Observed!$A$2:$A$9149,$A157,Observed!$D$2:$D$9149,$D157),"")</f>
        <v/>
      </c>
      <c r="AE157" s="22" t="str">
        <f>IF(ISNUMBER(AVERAGEIFS(Observed!AE$2:AE$9149,Observed!$A$2:$A$9149,$A157,Observed!$D$2:$D$9149,$D157)),AVERAGEIFS(Observed!AE$2:AE$9149,Observed!$A$2:$A$9149,$A157,Observed!$D$2:$D$9149,$D157),"")</f>
        <v/>
      </c>
      <c r="AF157" s="22" t="str">
        <f>IF(ISNUMBER(AVERAGEIFS(Observed!AF$2:AF$9149,Observed!$A$2:$A$9149,$A157,Observed!$D$2:$D$9149,$D157)),AVERAGEIFS(Observed!AF$2:AF$9149,Observed!$A$2:$A$9149,$A157,Observed!$D$2:$D$9149,$D157),"")</f>
        <v/>
      </c>
      <c r="AG157" s="22" t="str">
        <f>IF(ISNUMBER(AVERAGEIFS(Observed!AG$2:AG$9149,Observed!$A$2:$A$9149,$A157,Observed!$D$2:$D$9149,$D157)),AVERAGEIFS(Observed!AG$2:AG$9149,Observed!$A$2:$A$9149,$A157,Observed!$D$2:$D$9149,$D157),"")</f>
        <v/>
      </c>
      <c r="AH157" s="22" t="str">
        <f>IF(ISNUMBER(AVERAGEIFS(Observed!AH$2:AH$9149,Observed!$A$2:$A$9149,$A157,Observed!$D$2:$D$9149,$D157)),AVERAGEIFS(Observed!AH$2:AH$9149,Observed!$A$2:$A$9149,$A157,Observed!$D$2:$D$9149,$D157),"")</f>
        <v/>
      </c>
      <c r="AI157" s="22" t="str">
        <f>IF(ISNUMBER(AVERAGEIFS(Observed!AI$2:AI$9149,Observed!$A$2:$A$9149,$A157,Observed!$D$2:$D$9149,$D157)),AVERAGEIFS(Observed!AI$2:AI$9149,Observed!$A$2:$A$9149,$A157,Observed!$D$2:$D$9149,$D157),"")</f>
        <v/>
      </c>
      <c r="AJ157" s="22" t="str">
        <f>IF(ISNUMBER(AVERAGEIFS(Observed!AJ$2:AJ$9149,Observed!$A$2:$A$9149,$A157,Observed!$D$2:$D$9149,$D157)),AVERAGEIFS(Observed!AJ$2:AJ$9149,Observed!$A$2:$A$9149,$A157,Observed!$D$2:$D$9149,$D157),"")</f>
        <v/>
      </c>
      <c r="AK157" s="22">
        <f>IF(ISNUMBER(AVERAGEIFS(Observed!AK$2:AK$9149,Observed!$A$2:$A$9149,$A157,Observed!$D$2:$D$9149,$D157)),AVERAGEIFS(Observed!AK$2:AK$9149,Observed!$A$2:$A$9149,$A157,Observed!$D$2:$D$9149,$D157),"")</f>
        <v>13.366666666666665</v>
      </c>
      <c r="AL157" s="23">
        <f>IF(ISNUMBER(AVERAGEIFS(Observed!AL$2:AL$9149,Observed!$A$2:$A$9149,$A157,Observed!$D$2:$D$9149,$D157)),AVERAGEIFS(Observed!AL$2:AL$9149,Observed!$A$2:$A$9149,$A157,Observed!$D$2:$D$9149,$D157),"")</f>
        <v>2.1333333333333333E-2</v>
      </c>
      <c r="AM157" s="23">
        <f>IF(ISNUMBER(AVERAGEIFS(Observed!AM$2:AM$9149,Observed!$A$2:$A$9149,$A157,Observed!$D$2:$D$9149,$D157)),AVERAGEIFS(Observed!AM$2:AM$9149,Observed!$A$2:$A$9149,$A157,Observed!$D$2:$D$9149,$D157),"")</f>
        <v>2.1333333333333333E-2</v>
      </c>
      <c r="AN157" s="22" t="str">
        <f>IF(ISNUMBER(AVERAGEIFS(Observed!AN$2:AN$9149,Observed!$A$2:$A$9149,$A157,Observed!$D$2:$D$9149,$D157)),AVERAGEIFS(Observed!AN$2:AN$9149,Observed!$A$2:$A$9149,$A157,Observed!$D$2:$D$9149,$D157),"")</f>
        <v/>
      </c>
      <c r="AO157" s="22" t="str">
        <f>IF(ISNUMBER(AVERAGEIFS(Observed!AO$2:AO$9149,Observed!$A$2:$A$9149,$A157,Observed!$D$2:$D$9149,$D157)),AVERAGEIFS(Observed!AO$2:AO$9149,Observed!$A$2:$A$9149,$A157,Observed!$D$2:$D$9149,$D157),"")</f>
        <v/>
      </c>
      <c r="AP157" s="21" t="str">
        <f>IF(ISNUMBER(AVERAGEIFS(Observed!AP$2:AP$9149,Observed!$A$2:$A$9149,$A157,Observed!$D$2:$D$9149,$D157)),AVERAGEIFS(Observed!AP$2:AP$9149,Observed!$A$2:$A$9149,$A157,Observed!$D$2:$D$9149,$D157),"")</f>
        <v/>
      </c>
      <c r="AQ157" s="22" t="str">
        <f>IF(ISNUMBER(AVERAGEIFS(Observed!AQ$2:AQ$9149,Observed!$A$2:$A$9149,$A157,Observed!$D$2:$D$9149,$D157)),AVERAGEIFS(Observed!AQ$2:AQ$9149,Observed!$A$2:$A$9149,$A157,Observed!$D$2:$D$9149,$D157),"")</f>
        <v/>
      </c>
      <c r="AR157" s="22" t="str">
        <f>IF(ISNUMBER(AVERAGEIFS(Observed!AR$2:AR$9149,Observed!$A$2:$A$9149,$A157,Observed!$D$2:$D$9149,$D157)),AVERAGEIFS(Observed!AR$2:AR$9149,Observed!$A$2:$A$9149,$A157,Observed!$D$2:$D$9149,$D157),"")</f>
        <v/>
      </c>
      <c r="AS157" s="22" t="str">
        <f>IF(ISNUMBER(AVERAGEIFS(Observed!AS$2:AS$9149,Observed!$A$2:$A$9149,$A157,Observed!$D$2:$D$9149,$D157)),AVERAGEIFS(Observed!AS$2:AS$9149,Observed!$A$2:$A$9149,$A157,Observed!$D$2:$D$9149,$D157),"")</f>
        <v/>
      </c>
      <c r="AT157" s="22">
        <f>IF(ISNUMBER(AVERAGEIFS(Observed!AT$2:AT$9149,Observed!$A$2:$A$9149,$A157,Observed!$D$2:$D$9149,$D157)),AVERAGEIFS(Observed!AT$2:AT$9149,Observed!$A$2:$A$9149,$A157,Observed!$D$2:$D$9149,$D157),"")</f>
        <v>6.2303333333333342</v>
      </c>
      <c r="AU157" s="22">
        <f>IF(ISNUMBER(AVERAGEIFS(Observed!AU$2:AU$9149,Observed!$A$2:$A$9149,$A157,Observed!$D$2:$D$9149,$D157)),AVERAGEIFS(Observed!AU$2:AU$9149,Observed!$A$2:$A$9149,$A157,Observed!$D$2:$D$9149,$D157),"")</f>
        <v>10.920333333333332</v>
      </c>
      <c r="AV157" s="2">
        <f>COUNTIFS(Observed!$A$2:$A$9149,$A157,Observed!$D$2:$D$9149,$D157)</f>
        <v>3</v>
      </c>
      <c r="AW157" s="2">
        <f t="shared" si="2"/>
        <v>8</v>
      </c>
    </row>
    <row r="158" spans="1:49" x14ac:dyDescent="0.25">
      <c r="A158" t="s">
        <v>34</v>
      </c>
      <c r="B158" t="s">
        <v>139</v>
      </c>
      <c r="C158" t="s">
        <v>30</v>
      </c>
      <c r="D158" s="3">
        <v>42024</v>
      </c>
      <c r="E158">
        <v>1</v>
      </c>
      <c r="F158" t="s">
        <v>56</v>
      </c>
      <c r="K158" s="24" t="s">
        <v>73</v>
      </c>
      <c r="L158" t="s">
        <v>21</v>
      </c>
      <c r="M158">
        <v>2</v>
      </c>
      <c r="N158" s="2" t="s">
        <v>36</v>
      </c>
      <c r="O158" s="21">
        <f>IF(ISNUMBER(AVERAGEIFS(Observed!O$2:O$9149,Observed!$A$2:$A$9149,$A158,Observed!$D$2:$D$9149,$D158)),AVERAGEIFS(Observed!O$2:O$9149,Observed!$A$2:$A$9149,$A158,Observed!$D$2:$D$9149,$D158),"")</f>
        <v>1395</v>
      </c>
      <c r="P158" s="22">
        <f>IF(ISNUMBER(AVERAGEIFS(Observed!P$2:P$9149,Observed!$A$2:$A$9149,$A158,Observed!$D$2:$D$9149,$D158)),AVERAGEIFS(Observed!P$2:P$9149,Observed!$A$2:$A$9149,$A158,Observed!$D$2:$D$9149,$D158),"")</f>
        <v>139.5</v>
      </c>
      <c r="Q158" s="22" t="str">
        <f>IF(ISNUMBER(AVERAGEIFS(Observed!Q$2:Q$9149,Observed!$A$2:$A$9149,$A158,Observed!$D$2:$D$9149,$D158)),AVERAGEIFS(Observed!Q$2:Q$9149,Observed!$A$2:$A$9149,$A158,Observed!$D$2:$D$9149,$D158),"")</f>
        <v/>
      </c>
      <c r="R158" s="22" t="str">
        <f>IF(ISNUMBER(AVERAGEIFS(Observed!R$2:R$9149,Observed!$A$2:$A$9149,$A158,Observed!$D$2:$D$9149,$D158)),AVERAGEIFS(Observed!R$2:R$9149,Observed!$A$2:$A$9149,$A158,Observed!$D$2:$D$9149,$D158),"")</f>
        <v/>
      </c>
      <c r="S158" s="22" t="str">
        <f>IF(ISNUMBER(AVERAGEIFS(Observed!S$2:S$9149,Observed!$A$2:$A$9149,$A158,Observed!$D$2:$D$9149,$D158)),AVERAGEIFS(Observed!S$2:S$9149,Observed!$A$2:$A$9149,$A158,Observed!$D$2:$D$9149,$D158),"")</f>
        <v/>
      </c>
      <c r="T158" s="23" t="str">
        <f>IF(ISNUMBER(AVERAGEIFS(Observed!T$2:T$9149,Observed!$A$2:$A$9149,$A158,Observed!$D$2:$D$9149,$D158)),AVERAGEIFS(Observed!T$2:T$9149,Observed!$A$2:$A$9149,$A158,Observed!$D$2:$D$9149,$D158),"")</f>
        <v/>
      </c>
      <c r="U158" s="23" t="str">
        <f>IF(ISNUMBER(AVERAGEIFS(Observed!U$2:U$9149,Observed!$A$2:$A$9149,$A158,Observed!$D$2:$D$9149,$D158)),AVERAGEIFS(Observed!U$2:U$9149,Observed!$A$2:$A$9149,$A158,Observed!$D$2:$D$9149,$D158),"")</f>
        <v/>
      </c>
      <c r="V158" s="23" t="str">
        <f>IF(ISNUMBER(AVERAGEIFS(Observed!V$2:V$9149,Observed!$A$2:$A$9149,$A158,Observed!$D$2:$D$9149,$D158)),AVERAGEIFS(Observed!V$2:V$9149,Observed!$A$2:$A$9149,$A158,Observed!$D$2:$D$9149,$D158),"")</f>
        <v/>
      </c>
      <c r="W158" s="21" t="str">
        <f>IF(ISNUMBER(AVERAGEIFS(Observed!W$2:W$9149,Observed!$A$2:$A$9149,$A158,Observed!$D$2:$D$9149,$D158)),AVERAGEIFS(Observed!W$2:W$9149,Observed!$A$2:$A$9149,$A158,Observed!$D$2:$D$9149,$D158),"")</f>
        <v/>
      </c>
      <c r="X158" s="35" t="str">
        <f>IF(ISNUMBER(AVERAGEIFS(Observed!X$2:X$9149,Observed!$A$2:$A$9149,$A158,Observed!$D$2:$D$9149,$D158)),AVERAGEIFS(Observed!X$2:X$9149,Observed!$A$2:$A$9149,$A158,Observed!$D$2:$D$9149,$D158),"")</f>
        <v/>
      </c>
      <c r="Y158" s="35" t="str">
        <f>IF(ISNUMBER(AVERAGEIFS(Observed!Y$2:Y$9149,Observed!$A$2:$A$9149,$A158,Observed!$D$2:$D$9149,$D158)),AVERAGEIFS(Observed!Y$2:Y$9149,Observed!$A$2:$A$9149,$A158,Observed!$D$2:$D$9149,$D158),"")</f>
        <v/>
      </c>
      <c r="Z158" s="22" t="str">
        <f>IF(ISNUMBER(AVERAGEIFS(Observed!Z$2:Z$9149,Observed!$A$2:$A$9149,$A158,Observed!$D$2:$D$9149,$D158)),AVERAGEIFS(Observed!Z$2:Z$9149,Observed!$A$2:$A$9149,$A158,Observed!$D$2:$D$9149,$D158),"")</f>
        <v/>
      </c>
      <c r="AA158" s="22" t="str">
        <f>IF(ISNUMBER(AVERAGEIFS(Observed!AA$2:AA$9149,Observed!$A$2:$A$9149,$A158,Observed!$D$2:$D$9149,$D158)),AVERAGEIFS(Observed!AA$2:AA$9149,Observed!$A$2:$A$9149,$A158,Observed!$D$2:$D$9149,$D158),"")</f>
        <v/>
      </c>
      <c r="AB158" s="22" t="str">
        <f>IF(ISNUMBER(AVERAGEIFS(Observed!AB$2:AB$9149,Observed!$A$2:$A$9149,$A158,Observed!$D$2:$D$9149,$D158)),AVERAGEIFS(Observed!AB$2:AB$9149,Observed!$A$2:$A$9149,$A158,Observed!$D$2:$D$9149,$D158),"")</f>
        <v/>
      </c>
      <c r="AC158" s="22" t="str">
        <f>IF(ISNUMBER(AVERAGEIFS(Observed!AC$2:AC$9149,Observed!$A$2:$A$9149,$A158,Observed!$D$2:$D$9149,$D158)),AVERAGEIFS(Observed!AC$2:AC$9149,Observed!$A$2:$A$9149,$A158,Observed!$D$2:$D$9149,$D158),"")</f>
        <v/>
      </c>
      <c r="AD158" s="22" t="str">
        <f>IF(ISNUMBER(AVERAGEIFS(Observed!AD$2:AD$9149,Observed!$A$2:$A$9149,$A158,Observed!$D$2:$D$9149,$D158)),AVERAGEIFS(Observed!AD$2:AD$9149,Observed!$A$2:$A$9149,$A158,Observed!$D$2:$D$9149,$D158),"")</f>
        <v/>
      </c>
      <c r="AE158" s="22" t="str">
        <f>IF(ISNUMBER(AVERAGEIFS(Observed!AE$2:AE$9149,Observed!$A$2:$A$9149,$A158,Observed!$D$2:$D$9149,$D158)),AVERAGEIFS(Observed!AE$2:AE$9149,Observed!$A$2:$A$9149,$A158,Observed!$D$2:$D$9149,$D158),"")</f>
        <v/>
      </c>
      <c r="AF158" s="22" t="str">
        <f>IF(ISNUMBER(AVERAGEIFS(Observed!AF$2:AF$9149,Observed!$A$2:$A$9149,$A158,Observed!$D$2:$D$9149,$D158)),AVERAGEIFS(Observed!AF$2:AF$9149,Observed!$A$2:$A$9149,$A158,Observed!$D$2:$D$9149,$D158),"")</f>
        <v/>
      </c>
      <c r="AG158" s="22" t="str">
        <f>IF(ISNUMBER(AVERAGEIFS(Observed!AG$2:AG$9149,Observed!$A$2:$A$9149,$A158,Observed!$D$2:$D$9149,$D158)),AVERAGEIFS(Observed!AG$2:AG$9149,Observed!$A$2:$A$9149,$A158,Observed!$D$2:$D$9149,$D158),"")</f>
        <v/>
      </c>
      <c r="AH158" s="22" t="str">
        <f>IF(ISNUMBER(AVERAGEIFS(Observed!AH$2:AH$9149,Observed!$A$2:$A$9149,$A158,Observed!$D$2:$D$9149,$D158)),AVERAGEIFS(Observed!AH$2:AH$9149,Observed!$A$2:$A$9149,$A158,Observed!$D$2:$D$9149,$D158),"")</f>
        <v/>
      </c>
      <c r="AI158" s="22" t="str">
        <f>IF(ISNUMBER(AVERAGEIFS(Observed!AI$2:AI$9149,Observed!$A$2:$A$9149,$A158,Observed!$D$2:$D$9149,$D158)),AVERAGEIFS(Observed!AI$2:AI$9149,Observed!$A$2:$A$9149,$A158,Observed!$D$2:$D$9149,$D158),"")</f>
        <v/>
      </c>
      <c r="AJ158" s="22" t="str">
        <f>IF(ISNUMBER(AVERAGEIFS(Observed!AJ$2:AJ$9149,Observed!$A$2:$A$9149,$A158,Observed!$D$2:$D$9149,$D158)),AVERAGEIFS(Observed!AJ$2:AJ$9149,Observed!$A$2:$A$9149,$A158,Observed!$D$2:$D$9149,$D158),"")</f>
        <v/>
      </c>
      <c r="AK158" s="22">
        <f>IF(ISNUMBER(AVERAGEIFS(Observed!AK$2:AK$9149,Observed!$A$2:$A$9149,$A158,Observed!$D$2:$D$9149,$D158)),AVERAGEIFS(Observed!AK$2:AK$9149,Observed!$A$2:$A$9149,$A158,Observed!$D$2:$D$9149,$D158),"")</f>
        <v>23</v>
      </c>
      <c r="AL158" s="23">
        <f>IF(ISNUMBER(AVERAGEIFS(Observed!AL$2:AL$9149,Observed!$A$2:$A$9149,$A158,Observed!$D$2:$D$9149,$D158)),AVERAGEIFS(Observed!AL$2:AL$9149,Observed!$A$2:$A$9149,$A158,Observed!$D$2:$D$9149,$D158),"")</f>
        <v>3.6999999999999998E-2</v>
      </c>
      <c r="AM158" s="23">
        <f>IF(ISNUMBER(AVERAGEIFS(Observed!AM$2:AM$9149,Observed!$A$2:$A$9149,$A158,Observed!$D$2:$D$9149,$D158)),AVERAGEIFS(Observed!AM$2:AM$9149,Observed!$A$2:$A$9149,$A158,Observed!$D$2:$D$9149,$D158),"")</f>
        <v>3.6999999999999998E-2</v>
      </c>
      <c r="AN158" s="22" t="str">
        <f>IF(ISNUMBER(AVERAGEIFS(Observed!AN$2:AN$9149,Observed!$A$2:$A$9149,$A158,Observed!$D$2:$D$9149,$D158)),AVERAGEIFS(Observed!AN$2:AN$9149,Observed!$A$2:$A$9149,$A158,Observed!$D$2:$D$9149,$D158),"")</f>
        <v/>
      </c>
      <c r="AO158" s="22" t="str">
        <f>IF(ISNUMBER(AVERAGEIFS(Observed!AO$2:AO$9149,Observed!$A$2:$A$9149,$A158,Observed!$D$2:$D$9149,$D158)),AVERAGEIFS(Observed!AO$2:AO$9149,Observed!$A$2:$A$9149,$A158,Observed!$D$2:$D$9149,$D158),"")</f>
        <v/>
      </c>
      <c r="AP158" s="21" t="str">
        <f>IF(ISNUMBER(AVERAGEIFS(Observed!AP$2:AP$9149,Observed!$A$2:$A$9149,$A158,Observed!$D$2:$D$9149,$D158)),AVERAGEIFS(Observed!AP$2:AP$9149,Observed!$A$2:$A$9149,$A158,Observed!$D$2:$D$9149,$D158),"")</f>
        <v/>
      </c>
      <c r="AQ158" s="22" t="str">
        <f>IF(ISNUMBER(AVERAGEIFS(Observed!AQ$2:AQ$9149,Observed!$A$2:$A$9149,$A158,Observed!$D$2:$D$9149,$D158)),AVERAGEIFS(Observed!AQ$2:AQ$9149,Observed!$A$2:$A$9149,$A158,Observed!$D$2:$D$9149,$D158),"")</f>
        <v/>
      </c>
      <c r="AR158" s="22" t="str">
        <f>IF(ISNUMBER(AVERAGEIFS(Observed!AR$2:AR$9149,Observed!$A$2:$A$9149,$A158,Observed!$D$2:$D$9149,$D158)),AVERAGEIFS(Observed!AR$2:AR$9149,Observed!$A$2:$A$9149,$A158,Observed!$D$2:$D$9149,$D158),"")</f>
        <v/>
      </c>
      <c r="AS158" s="22" t="str">
        <f>IF(ISNUMBER(AVERAGEIFS(Observed!AS$2:AS$9149,Observed!$A$2:$A$9149,$A158,Observed!$D$2:$D$9149,$D158)),AVERAGEIFS(Observed!AS$2:AS$9149,Observed!$A$2:$A$9149,$A158,Observed!$D$2:$D$9149,$D158),"")</f>
        <v/>
      </c>
      <c r="AT158" s="22" t="str">
        <f>IF(ISNUMBER(AVERAGEIFS(Observed!AT$2:AT$9149,Observed!$A$2:$A$9149,$A158,Observed!$D$2:$D$9149,$D158)),AVERAGEIFS(Observed!AT$2:AT$9149,Observed!$A$2:$A$9149,$A158,Observed!$D$2:$D$9149,$D158),"")</f>
        <v/>
      </c>
      <c r="AU158" s="22" t="str">
        <f>IF(ISNUMBER(AVERAGEIFS(Observed!AU$2:AU$9149,Observed!$A$2:$A$9149,$A158,Observed!$D$2:$D$9149,$D158)),AVERAGEIFS(Observed!AU$2:AU$9149,Observed!$A$2:$A$9149,$A158,Observed!$D$2:$D$9149,$D158),"")</f>
        <v/>
      </c>
      <c r="AV158" s="2">
        <f>COUNTIFS(Observed!$A$2:$A$9149,$A158,Observed!$D$2:$D$9149,$D158)</f>
        <v>3</v>
      </c>
      <c r="AW158" s="2">
        <f t="shared" si="2"/>
        <v>4</v>
      </c>
    </row>
    <row r="159" spans="1:49" x14ac:dyDescent="0.25">
      <c r="A159" t="s">
        <v>33</v>
      </c>
      <c r="B159" t="s">
        <v>139</v>
      </c>
      <c r="C159" t="s">
        <v>30</v>
      </c>
      <c r="D159" s="3">
        <v>42024</v>
      </c>
      <c r="E159">
        <v>1</v>
      </c>
      <c r="F159" t="s">
        <v>58</v>
      </c>
      <c r="K159" s="24" t="s">
        <v>73</v>
      </c>
      <c r="L159" t="s">
        <v>21</v>
      </c>
      <c r="M159">
        <v>2</v>
      </c>
      <c r="N159" s="2" t="s">
        <v>36</v>
      </c>
      <c r="O159" s="21">
        <f>IF(ISNUMBER(AVERAGEIFS(Observed!O$2:O$9149,Observed!$A$2:$A$9149,$A159,Observed!$D$2:$D$9149,$D159)),AVERAGEIFS(Observed!O$2:O$9149,Observed!$A$2:$A$9149,$A159,Observed!$D$2:$D$9149,$D159),"")</f>
        <v>1275.9333333333334</v>
      </c>
      <c r="P159" s="22">
        <f>IF(ISNUMBER(AVERAGEIFS(Observed!P$2:P$9149,Observed!$A$2:$A$9149,$A159,Observed!$D$2:$D$9149,$D159)),AVERAGEIFS(Observed!P$2:P$9149,Observed!$A$2:$A$9149,$A159,Observed!$D$2:$D$9149,$D159),"")</f>
        <v>127.59333333333335</v>
      </c>
      <c r="Q159" s="22" t="str">
        <f>IF(ISNUMBER(AVERAGEIFS(Observed!Q$2:Q$9149,Observed!$A$2:$A$9149,$A159,Observed!$D$2:$D$9149,$D159)),AVERAGEIFS(Observed!Q$2:Q$9149,Observed!$A$2:$A$9149,$A159,Observed!$D$2:$D$9149,$D159),"")</f>
        <v/>
      </c>
      <c r="R159" s="22" t="str">
        <f>IF(ISNUMBER(AVERAGEIFS(Observed!R$2:R$9149,Observed!$A$2:$A$9149,$A159,Observed!$D$2:$D$9149,$D159)),AVERAGEIFS(Observed!R$2:R$9149,Observed!$A$2:$A$9149,$A159,Observed!$D$2:$D$9149,$D159),"")</f>
        <v/>
      </c>
      <c r="S159" s="22" t="str">
        <f>IF(ISNUMBER(AVERAGEIFS(Observed!S$2:S$9149,Observed!$A$2:$A$9149,$A159,Observed!$D$2:$D$9149,$D159)),AVERAGEIFS(Observed!S$2:S$9149,Observed!$A$2:$A$9149,$A159,Observed!$D$2:$D$9149,$D159),"")</f>
        <v/>
      </c>
      <c r="T159" s="23" t="str">
        <f>IF(ISNUMBER(AVERAGEIFS(Observed!T$2:T$9149,Observed!$A$2:$A$9149,$A159,Observed!$D$2:$D$9149,$D159)),AVERAGEIFS(Observed!T$2:T$9149,Observed!$A$2:$A$9149,$A159,Observed!$D$2:$D$9149,$D159),"")</f>
        <v/>
      </c>
      <c r="U159" s="23" t="str">
        <f>IF(ISNUMBER(AVERAGEIFS(Observed!U$2:U$9149,Observed!$A$2:$A$9149,$A159,Observed!$D$2:$D$9149,$D159)),AVERAGEIFS(Observed!U$2:U$9149,Observed!$A$2:$A$9149,$A159,Observed!$D$2:$D$9149,$D159),"")</f>
        <v/>
      </c>
      <c r="V159" s="23" t="str">
        <f>IF(ISNUMBER(AVERAGEIFS(Observed!V$2:V$9149,Observed!$A$2:$A$9149,$A159,Observed!$D$2:$D$9149,$D159)),AVERAGEIFS(Observed!V$2:V$9149,Observed!$A$2:$A$9149,$A159,Observed!$D$2:$D$9149,$D159),"")</f>
        <v/>
      </c>
      <c r="W159" s="21" t="str">
        <f>IF(ISNUMBER(AVERAGEIFS(Observed!W$2:W$9149,Observed!$A$2:$A$9149,$A159,Observed!$D$2:$D$9149,$D159)),AVERAGEIFS(Observed!W$2:W$9149,Observed!$A$2:$A$9149,$A159,Observed!$D$2:$D$9149,$D159),"")</f>
        <v/>
      </c>
      <c r="X159" s="35" t="str">
        <f>IF(ISNUMBER(AVERAGEIFS(Observed!X$2:X$9149,Observed!$A$2:$A$9149,$A159,Observed!$D$2:$D$9149,$D159)),AVERAGEIFS(Observed!X$2:X$9149,Observed!$A$2:$A$9149,$A159,Observed!$D$2:$D$9149,$D159),"")</f>
        <v/>
      </c>
      <c r="Y159" s="35" t="str">
        <f>IF(ISNUMBER(AVERAGEIFS(Observed!Y$2:Y$9149,Observed!$A$2:$A$9149,$A159,Observed!$D$2:$D$9149,$D159)),AVERAGEIFS(Observed!Y$2:Y$9149,Observed!$A$2:$A$9149,$A159,Observed!$D$2:$D$9149,$D159),"")</f>
        <v/>
      </c>
      <c r="Z159" s="22" t="str">
        <f>IF(ISNUMBER(AVERAGEIFS(Observed!Z$2:Z$9149,Observed!$A$2:$A$9149,$A159,Observed!$D$2:$D$9149,$D159)),AVERAGEIFS(Observed!Z$2:Z$9149,Observed!$A$2:$A$9149,$A159,Observed!$D$2:$D$9149,$D159),"")</f>
        <v/>
      </c>
      <c r="AA159" s="22" t="str">
        <f>IF(ISNUMBER(AVERAGEIFS(Observed!AA$2:AA$9149,Observed!$A$2:$A$9149,$A159,Observed!$D$2:$D$9149,$D159)),AVERAGEIFS(Observed!AA$2:AA$9149,Observed!$A$2:$A$9149,$A159,Observed!$D$2:$D$9149,$D159),"")</f>
        <v/>
      </c>
      <c r="AB159" s="22" t="str">
        <f>IF(ISNUMBER(AVERAGEIFS(Observed!AB$2:AB$9149,Observed!$A$2:$A$9149,$A159,Observed!$D$2:$D$9149,$D159)),AVERAGEIFS(Observed!AB$2:AB$9149,Observed!$A$2:$A$9149,$A159,Observed!$D$2:$D$9149,$D159),"")</f>
        <v/>
      </c>
      <c r="AC159" s="22" t="str">
        <f>IF(ISNUMBER(AVERAGEIFS(Observed!AC$2:AC$9149,Observed!$A$2:$A$9149,$A159,Observed!$D$2:$D$9149,$D159)),AVERAGEIFS(Observed!AC$2:AC$9149,Observed!$A$2:$A$9149,$A159,Observed!$D$2:$D$9149,$D159),"")</f>
        <v/>
      </c>
      <c r="AD159" s="22" t="str">
        <f>IF(ISNUMBER(AVERAGEIFS(Observed!AD$2:AD$9149,Observed!$A$2:$A$9149,$A159,Observed!$D$2:$D$9149,$D159)),AVERAGEIFS(Observed!AD$2:AD$9149,Observed!$A$2:$A$9149,$A159,Observed!$D$2:$D$9149,$D159),"")</f>
        <v/>
      </c>
      <c r="AE159" s="22" t="str">
        <f>IF(ISNUMBER(AVERAGEIFS(Observed!AE$2:AE$9149,Observed!$A$2:$A$9149,$A159,Observed!$D$2:$D$9149,$D159)),AVERAGEIFS(Observed!AE$2:AE$9149,Observed!$A$2:$A$9149,$A159,Observed!$D$2:$D$9149,$D159),"")</f>
        <v/>
      </c>
      <c r="AF159" s="22" t="str">
        <f>IF(ISNUMBER(AVERAGEIFS(Observed!AF$2:AF$9149,Observed!$A$2:$A$9149,$A159,Observed!$D$2:$D$9149,$D159)),AVERAGEIFS(Observed!AF$2:AF$9149,Observed!$A$2:$A$9149,$A159,Observed!$D$2:$D$9149,$D159),"")</f>
        <v/>
      </c>
      <c r="AG159" s="22" t="str">
        <f>IF(ISNUMBER(AVERAGEIFS(Observed!AG$2:AG$9149,Observed!$A$2:$A$9149,$A159,Observed!$D$2:$D$9149,$D159)),AVERAGEIFS(Observed!AG$2:AG$9149,Observed!$A$2:$A$9149,$A159,Observed!$D$2:$D$9149,$D159),"")</f>
        <v/>
      </c>
      <c r="AH159" s="22" t="str">
        <f>IF(ISNUMBER(AVERAGEIFS(Observed!AH$2:AH$9149,Observed!$A$2:$A$9149,$A159,Observed!$D$2:$D$9149,$D159)),AVERAGEIFS(Observed!AH$2:AH$9149,Observed!$A$2:$A$9149,$A159,Observed!$D$2:$D$9149,$D159),"")</f>
        <v/>
      </c>
      <c r="AI159" s="22" t="str">
        <f>IF(ISNUMBER(AVERAGEIFS(Observed!AI$2:AI$9149,Observed!$A$2:$A$9149,$A159,Observed!$D$2:$D$9149,$D159)),AVERAGEIFS(Observed!AI$2:AI$9149,Observed!$A$2:$A$9149,$A159,Observed!$D$2:$D$9149,$D159),"")</f>
        <v/>
      </c>
      <c r="AJ159" s="22" t="str">
        <f>IF(ISNUMBER(AVERAGEIFS(Observed!AJ$2:AJ$9149,Observed!$A$2:$A$9149,$A159,Observed!$D$2:$D$9149,$D159)),AVERAGEIFS(Observed!AJ$2:AJ$9149,Observed!$A$2:$A$9149,$A159,Observed!$D$2:$D$9149,$D159),"")</f>
        <v/>
      </c>
      <c r="AK159" s="22">
        <f>IF(ISNUMBER(AVERAGEIFS(Observed!AK$2:AK$9149,Observed!$A$2:$A$9149,$A159,Observed!$D$2:$D$9149,$D159)),AVERAGEIFS(Observed!AK$2:AK$9149,Observed!$A$2:$A$9149,$A159,Observed!$D$2:$D$9149,$D159),"")</f>
        <v>22.400000000000002</v>
      </c>
      <c r="AL159" s="23">
        <f>IF(ISNUMBER(AVERAGEIFS(Observed!AL$2:AL$9149,Observed!$A$2:$A$9149,$A159,Observed!$D$2:$D$9149,$D159)),AVERAGEIFS(Observed!AL$2:AL$9149,Observed!$A$2:$A$9149,$A159,Observed!$D$2:$D$9149,$D159),"")</f>
        <v>3.5999999999999997E-2</v>
      </c>
      <c r="AM159" s="23">
        <f>IF(ISNUMBER(AVERAGEIFS(Observed!AM$2:AM$9149,Observed!$A$2:$A$9149,$A159,Observed!$D$2:$D$9149,$D159)),AVERAGEIFS(Observed!AM$2:AM$9149,Observed!$A$2:$A$9149,$A159,Observed!$D$2:$D$9149,$D159),"")</f>
        <v>3.5999999999999997E-2</v>
      </c>
      <c r="AN159" s="22" t="str">
        <f>IF(ISNUMBER(AVERAGEIFS(Observed!AN$2:AN$9149,Observed!$A$2:$A$9149,$A159,Observed!$D$2:$D$9149,$D159)),AVERAGEIFS(Observed!AN$2:AN$9149,Observed!$A$2:$A$9149,$A159,Observed!$D$2:$D$9149,$D159),"")</f>
        <v/>
      </c>
      <c r="AO159" s="22" t="str">
        <f>IF(ISNUMBER(AVERAGEIFS(Observed!AO$2:AO$9149,Observed!$A$2:$A$9149,$A159,Observed!$D$2:$D$9149,$D159)),AVERAGEIFS(Observed!AO$2:AO$9149,Observed!$A$2:$A$9149,$A159,Observed!$D$2:$D$9149,$D159),"")</f>
        <v/>
      </c>
      <c r="AP159" s="21" t="str">
        <f>IF(ISNUMBER(AVERAGEIFS(Observed!AP$2:AP$9149,Observed!$A$2:$A$9149,$A159,Observed!$D$2:$D$9149,$D159)),AVERAGEIFS(Observed!AP$2:AP$9149,Observed!$A$2:$A$9149,$A159,Observed!$D$2:$D$9149,$D159),"")</f>
        <v/>
      </c>
      <c r="AQ159" s="22" t="str">
        <f>IF(ISNUMBER(AVERAGEIFS(Observed!AQ$2:AQ$9149,Observed!$A$2:$A$9149,$A159,Observed!$D$2:$D$9149,$D159)),AVERAGEIFS(Observed!AQ$2:AQ$9149,Observed!$A$2:$A$9149,$A159,Observed!$D$2:$D$9149,$D159),"")</f>
        <v/>
      </c>
      <c r="AR159" s="22" t="str">
        <f>IF(ISNUMBER(AVERAGEIFS(Observed!AR$2:AR$9149,Observed!$A$2:$A$9149,$A159,Observed!$D$2:$D$9149,$D159)),AVERAGEIFS(Observed!AR$2:AR$9149,Observed!$A$2:$A$9149,$A159,Observed!$D$2:$D$9149,$D159),"")</f>
        <v/>
      </c>
      <c r="AS159" s="22" t="str">
        <f>IF(ISNUMBER(AVERAGEIFS(Observed!AS$2:AS$9149,Observed!$A$2:$A$9149,$A159,Observed!$D$2:$D$9149,$D159)),AVERAGEIFS(Observed!AS$2:AS$9149,Observed!$A$2:$A$9149,$A159,Observed!$D$2:$D$9149,$D159),"")</f>
        <v/>
      </c>
      <c r="AT159" s="22" t="str">
        <f>IF(ISNUMBER(AVERAGEIFS(Observed!AT$2:AT$9149,Observed!$A$2:$A$9149,$A159,Observed!$D$2:$D$9149,$D159)),AVERAGEIFS(Observed!AT$2:AT$9149,Observed!$A$2:$A$9149,$A159,Observed!$D$2:$D$9149,$D159),"")</f>
        <v/>
      </c>
      <c r="AU159" s="22" t="str">
        <f>IF(ISNUMBER(AVERAGEIFS(Observed!AU$2:AU$9149,Observed!$A$2:$A$9149,$A159,Observed!$D$2:$D$9149,$D159)),AVERAGEIFS(Observed!AU$2:AU$9149,Observed!$A$2:$A$9149,$A159,Observed!$D$2:$D$9149,$D159),"")</f>
        <v/>
      </c>
      <c r="AV159" s="2">
        <f>COUNTIFS(Observed!$A$2:$A$9149,$A159,Observed!$D$2:$D$9149,$D159)</f>
        <v>3</v>
      </c>
      <c r="AW159" s="2">
        <f t="shared" si="2"/>
        <v>4</v>
      </c>
    </row>
    <row r="160" spans="1:49" x14ac:dyDescent="0.25">
      <c r="A160" t="s">
        <v>29</v>
      </c>
      <c r="B160" t="s">
        <v>139</v>
      </c>
      <c r="C160" t="s">
        <v>30</v>
      </c>
      <c r="D160" s="3">
        <v>42024</v>
      </c>
      <c r="E160">
        <v>1</v>
      </c>
      <c r="F160" t="s">
        <v>55</v>
      </c>
      <c r="K160" s="24" t="s">
        <v>73</v>
      </c>
      <c r="L160" t="s">
        <v>21</v>
      </c>
      <c r="M160">
        <v>2</v>
      </c>
      <c r="N160" s="2" t="s">
        <v>36</v>
      </c>
      <c r="O160" s="21">
        <f>IF(ISNUMBER(AVERAGEIFS(Observed!O$2:O$9149,Observed!$A$2:$A$9149,$A160,Observed!$D$2:$D$9149,$D160)),AVERAGEIFS(Observed!O$2:O$9149,Observed!$A$2:$A$9149,$A160,Observed!$D$2:$D$9149,$D160),"")</f>
        <v>1395</v>
      </c>
      <c r="P160" s="22">
        <f>IF(ISNUMBER(AVERAGEIFS(Observed!P$2:P$9149,Observed!$A$2:$A$9149,$A160,Observed!$D$2:$D$9149,$D160)),AVERAGEIFS(Observed!P$2:P$9149,Observed!$A$2:$A$9149,$A160,Observed!$D$2:$D$9149,$D160),"")</f>
        <v>139.5</v>
      </c>
      <c r="Q160" s="22" t="str">
        <f>IF(ISNUMBER(AVERAGEIFS(Observed!Q$2:Q$9149,Observed!$A$2:$A$9149,$A160,Observed!$D$2:$D$9149,$D160)),AVERAGEIFS(Observed!Q$2:Q$9149,Observed!$A$2:$A$9149,$A160,Observed!$D$2:$D$9149,$D160),"")</f>
        <v/>
      </c>
      <c r="R160" s="22" t="str">
        <f>IF(ISNUMBER(AVERAGEIFS(Observed!R$2:R$9149,Observed!$A$2:$A$9149,$A160,Observed!$D$2:$D$9149,$D160)),AVERAGEIFS(Observed!R$2:R$9149,Observed!$A$2:$A$9149,$A160,Observed!$D$2:$D$9149,$D160),"")</f>
        <v/>
      </c>
      <c r="S160" s="22" t="str">
        <f>IF(ISNUMBER(AVERAGEIFS(Observed!S$2:S$9149,Observed!$A$2:$A$9149,$A160,Observed!$D$2:$D$9149,$D160)),AVERAGEIFS(Observed!S$2:S$9149,Observed!$A$2:$A$9149,$A160,Observed!$D$2:$D$9149,$D160),"")</f>
        <v/>
      </c>
      <c r="T160" s="23" t="str">
        <f>IF(ISNUMBER(AVERAGEIFS(Observed!T$2:T$9149,Observed!$A$2:$A$9149,$A160,Observed!$D$2:$D$9149,$D160)),AVERAGEIFS(Observed!T$2:T$9149,Observed!$A$2:$A$9149,$A160,Observed!$D$2:$D$9149,$D160),"")</f>
        <v/>
      </c>
      <c r="U160" s="23" t="str">
        <f>IF(ISNUMBER(AVERAGEIFS(Observed!U$2:U$9149,Observed!$A$2:$A$9149,$A160,Observed!$D$2:$D$9149,$D160)),AVERAGEIFS(Observed!U$2:U$9149,Observed!$A$2:$A$9149,$A160,Observed!$D$2:$D$9149,$D160),"")</f>
        <v/>
      </c>
      <c r="V160" s="23" t="str">
        <f>IF(ISNUMBER(AVERAGEIFS(Observed!V$2:V$9149,Observed!$A$2:$A$9149,$A160,Observed!$D$2:$D$9149,$D160)),AVERAGEIFS(Observed!V$2:V$9149,Observed!$A$2:$A$9149,$A160,Observed!$D$2:$D$9149,$D160),"")</f>
        <v/>
      </c>
      <c r="W160" s="21" t="str">
        <f>IF(ISNUMBER(AVERAGEIFS(Observed!W$2:W$9149,Observed!$A$2:$A$9149,$A160,Observed!$D$2:$D$9149,$D160)),AVERAGEIFS(Observed!W$2:W$9149,Observed!$A$2:$A$9149,$A160,Observed!$D$2:$D$9149,$D160),"")</f>
        <v/>
      </c>
      <c r="X160" s="35" t="str">
        <f>IF(ISNUMBER(AVERAGEIFS(Observed!X$2:X$9149,Observed!$A$2:$A$9149,$A160,Observed!$D$2:$D$9149,$D160)),AVERAGEIFS(Observed!X$2:X$9149,Observed!$A$2:$A$9149,$A160,Observed!$D$2:$D$9149,$D160),"")</f>
        <v/>
      </c>
      <c r="Y160" s="35" t="str">
        <f>IF(ISNUMBER(AVERAGEIFS(Observed!Y$2:Y$9149,Observed!$A$2:$A$9149,$A160,Observed!$D$2:$D$9149,$D160)),AVERAGEIFS(Observed!Y$2:Y$9149,Observed!$A$2:$A$9149,$A160,Observed!$D$2:$D$9149,$D160),"")</f>
        <v/>
      </c>
      <c r="Z160" s="22" t="str">
        <f>IF(ISNUMBER(AVERAGEIFS(Observed!Z$2:Z$9149,Observed!$A$2:$A$9149,$A160,Observed!$D$2:$D$9149,$D160)),AVERAGEIFS(Observed!Z$2:Z$9149,Observed!$A$2:$A$9149,$A160,Observed!$D$2:$D$9149,$D160),"")</f>
        <v/>
      </c>
      <c r="AA160" s="22" t="str">
        <f>IF(ISNUMBER(AVERAGEIFS(Observed!AA$2:AA$9149,Observed!$A$2:$A$9149,$A160,Observed!$D$2:$D$9149,$D160)),AVERAGEIFS(Observed!AA$2:AA$9149,Observed!$A$2:$A$9149,$A160,Observed!$D$2:$D$9149,$D160),"")</f>
        <v/>
      </c>
      <c r="AB160" s="22" t="str">
        <f>IF(ISNUMBER(AVERAGEIFS(Observed!AB$2:AB$9149,Observed!$A$2:$A$9149,$A160,Observed!$D$2:$D$9149,$D160)),AVERAGEIFS(Observed!AB$2:AB$9149,Observed!$A$2:$A$9149,$A160,Observed!$D$2:$D$9149,$D160),"")</f>
        <v/>
      </c>
      <c r="AC160" s="22" t="str">
        <f>IF(ISNUMBER(AVERAGEIFS(Observed!AC$2:AC$9149,Observed!$A$2:$A$9149,$A160,Observed!$D$2:$D$9149,$D160)),AVERAGEIFS(Observed!AC$2:AC$9149,Observed!$A$2:$A$9149,$A160,Observed!$D$2:$D$9149,$D160),"")</f>
        <v/>
      </c>
      <c r="AD160" s="22" t="str">
        <f>IF(ISNUMBER(AVERAGEIFS(Observed!AD$2:AD$9149,Observed!$A$2:$A$9149,$A160,Observed!$D$2:$D$9149,$D160)),AVERAGEIFS(Observed!AD$2:AD$9149,Observed!$A$2:$A$9149,$A160,Observed!$D$2:$D$9149,$D160),"")</f>
        <v/>
      </c>
      <c r="AE160" s="22" t="str">
        <f>IF(ISNUMBER(AVERAGEIFS(Observed!AE$2:AE$9149,Observed!$A$2:$A$9149,$A160,Observed!$D$2:$D$9149,$D160)),AVERAGEIFS(Observed!AE$2:AE$9149,Observed!$A$2:$A$9149,$A160,Observed!$D$2:$D$9149,$D160),"")</f>
        <v/>
      </c>
      <c r="AF160" s="22" t="str">
        <f>IF(ISNUMBER(AVERAGEIFS(Observed!AF$2:AF$9149,Observed!$A$2:$A$9149,$A160,Observed!$D$2:$D$9149,$D160)),AVERAGEIFS(Observed!AF$2:AF$9149,Observed!$A$2:$A$9149,$A160,Observed!$D$2:$D$9149,$D160),"")</f>
        <v/>
      </c>
      <c r="AG160" s="22" t="str">
        <f>IF(ISNUMBER(AVERAGEIFS(Observed!AG$2:AG$9149,Observed!$A$2:$A$9149,$A160,Observed!$D$2:$D$9149,$D160)),AVERAGEIFS(Observed!AG$2:AG$9149,Observed!$A$2:$A$9149,$A160,Observed!$D$2:$D$9149,$D160),"")</f>
        <v/>
      </c>
      <c r="AH160" s="22" t="str">
        <f>IF(ISNUMBER(AVERAGEIFS(Observed!AH$2:AH$9149,Observed!$A$2:$A$9149,$A160,Observed!$D$2:$D$9149,$D160)),AVERAGEIFS(Observed!AH$2:AH$9149,Observed!$A$2:$A$9149,$A160,Observed!$D$2:$D$9149,$D160),"")</f>
        <v/>
      </c>
      <c r="AI160" s="22" t="str">
        <f>IF(ISNUMBER(AVERAGEIFS(Observed!AI$2:AI$9149,Observed!$A$2:$A$9149,$A160,Observed!$D$2:$D$9149,$D160)),AVERAGEIFS(Observed!AI$2:AI$9149,Observed!$A$2:$A$9149,$A160,Observed!$D$2:$D$9149,$D160),"")</f>
        <v/>
      </c>
      <c r="AJ160" s="22" t="str">
        <f>IF(ISNUMBER(AVERAGEIFS(Observed!AJ$2:AJ$9149,Observed!$A$2:$A$9149,$A160,Observed!$D$2:$D$9149,$D160)),AVERAGEIFS(Observed!AJ$2:AJ$9149,Observed!$A$2:$A$9149,$A160,Observed!$D$2:$D$9149,$D160),"")</f>
        <v/>
      </c>
      <c r="AK160" s="22">
        <f>IF(ISNUMBER(AVERAGEIFS(Observed!AK$2:AK$9149,Observed!$A$2:$A$9149,$A160,Observed!$D$2:$D$9149,$D160)),AVERAGEIFS(Observed!AK$2:AK$9149,Observed!$A$2:$A$9149,$A160,Observed!$D$2:$D$9149,$D160),"")</f>
        <v>23.066666666666666</v>
      </c>
      <c r="AL160" s="23">
        <f>IF(ISNUMBER(AVERAGEIFS(Observed!AL$2:AL$9149,Observed!$A$2:$A$9149,$A160,Observed!$D$2:$D$9149,$D160)),AVERAGEIFS(Observed!AL$2:AL$9149,Observed!$A$2:$A$9149,$A160,Observed!$D$2:$D$9149,$D160),"")</f>
        <v>3.7000000000000005E-2</v>
      </c>
      <c r="AM160" s="23">
        <f>IF(ISNUMBER(AVERAGEIFS(Observed!AM$2:AM$9149,Observed!$A$2:$A$9149,$A160,Observed!$D$2:$D$9149,$D160)),AVERAGEIFS(Observed!AM$2:AM$9149,Observed!$A$2:$A$9149,$A160,Observed!$D$2:$D$9149,$D160),"")</f>
        <v>3.7000000000000005E-2</v>
      </c>
      <c r="AN160" s="22" t="str">
        <f>IF(ISNUMBER(AVERAGEIFS(Observed!AN$2:AN$9149,Observed!$A$2:$A$9149,$A160,Observed!$D$2:$D$9149,$D160)),AVERAGEIFS(Observed!AN$2:AN$9149,Observed!$A$2:$A$9149,$A160,Observed!$D$2:$D$9149,$D160),"")</f>
        <v/>
      </c>
      <c r="AO160" s="22" t="str">
        <f>IF(ISNUMBER(AVERAGEIFS(Observed!AO$2:AO$9149,Observed!$A$2:$A$9149,$A160,Observed!$D$2:$D$9149,$D160)),AVERAGEIFS(Observed!AO$2:AO$9149,Observed!$A$2:$A$9149,$A160,Observed!$D$2:$D$9149,$D160),"")</f>
        <v/>
      </c>
      <c r="AP160" s="21" t="str">
        <f>IF(ISNUMBER(AVERAGEIFS(Observed!AP$2:AP$9149,Observed!$A$2:$A$9149,$A160,Observed!$D$2:$D$9149,$D160)),AVERAGEIFS(Observed!AP$2:AP$9149,Observed!$A$2:$A$9149,$A160,Observed!$D$2:$D$9149,$D160),"")</f>
        <v/>
      </c>
      <c r="AQ160" s="22" t="str">
        <f>IF(ISNUMBER(AVERAGEIFS(Observed!AQ$2:AQ$9149,Observed!$A$2:$A$9149,$A160,Observed!$D$2:$D$9149,$D160)),AVERAGEIFS(Observed!AQ$2:AQ$9149,Observed!$A$2:$A$9149,$A160,Observed!$D$2:$D$9149,$D160),"")</f>
        <v/>
      </c>
      <c r="AR160" s="22" t="str">
        <f>IF(ISNUMBER(AVERAGEIFS(Observed!AR$2:AR$9149,Observed!$A$2:$A$9149,$A160,Observed!$D$2:$D$9149,$D160)),AVERAGEIFS(Observed!AR$2:AR$9149,Observed!$A$2:$A$9149,$A160,Observed!$D$2:$D$9149,$D160),"")</f>
        <v/>
      </c>
      <c r="AS160" s="22" t="str">
        <f>IF(ISNUMBER(AVERAGEIFS(Observed!AS$2:AS$9149,Observed!$A$2:$A$9149,$A160,Observed!$D$2:$D$9149,$D160)),AVERAGEIFS(Observed!AS$2:AS$9149,Observed!$A$2:$A$9149,$A160,Observed!$D$2:$D$9149,$D160),"")</f>
        <v/>
      </c>
      <c r="AT160" s="22" t="str">
        <f>IF(ISNUMBER(AVERAGEIFS(Observed!AT$2:AT$9149,Observed!$A$2:$A$9149,$A160,Observed!$D$2:$D$9149,$D160)),AVERAGEIFS(Observed!AT$2:AT$9149,Observed!$A$2:$A$9149,$A160,Observed!$D$2:$D$9149,$D160),"")</f>
        <v/>
      </c>
      <c r="AU160" s="22" t="str">
        <f>IF(ISNUMBER(AVERAGEIFS(Observed!AU$2:AU$9149,Observed!$A$2:$A$9149,$A160,Observed!$D$2:$D$9149,$D160)),AVERAGEIFS(Observed!AU$2:AU$9149,Observed!$A$2:$A$9149,$A160,Observed!$D$2:$D$9149,$D160),"")</f>
        <v/>
      </c>
      <c r="AV160" s="2">
        <f>COUNTIFS(Observed!$A$2:$A$9149,$A160,Observed!$D$2:$D$9149,$D160)</f>
        <v>3</v>
      </c>
      <c r="AW160" s="2">
        <f t="shared" si="2"/>
        <v>4</v>
      </c>
    </row>
    <row r="161" spans="1:49" x14ac:dyDescent="0.25">
      <c r="A161" t="s">
        <v>35</v>
      </c>
      <c r="B161" t="s">
        <v>139</v>
      </c>
      <c r="C161" t="s">
        <v>30</v>
      </c>
      <c r="D161" s="3">
        <v>42024</v>
      </c>
      <c r="E161">
        <v>1</v>
      </c>
      <c r="F161" t="s">
        <v>57</v>
      </c>
      <c r="K161" s="24" t="s">
        <v>73</v>
      </c>
      <c r="L161" t="s">
        <v>21</v>
      </c>
      <c r="M161">
        <v>2</v>
      </c>
      <c r="N161" s="2" t="s">
        <v>36</v>
      </c>
      <c r="O161" s="21">
        <f>IF(ISNUMBER(AVERAGEIFS(Observed!O$2:O$9149,Observed!$A$2:$A$9149,$A161,Observed!$D$2:$D$9149,$D161)),AVERAGEIFS(Observed!O$2:O$9149,Observed!$A$2:$A$9149,$A161,Observed!$D$2:$D$9149,$D161),"")</f>
        <v>1357.3999999999999</v>
      </c>
      <c r="P161" s="22">
        <f>IF(ISNUMBER(AVERAGEIFS(Observed!P$2:P$9149,Observed!$A$2:$A$9149,$A161,Observed!$D$2:$D$9149,$D161)),AVERAGEIFS(Observed!P$2:P$9149,Observed!$A$2:$A$9149,$A161,Observed!$D$2:$D$9149,$D161),"")</f>
        <v>135.73999999999998</v>
      </c>
      <c r="Q161" s="22" t="str">
        <f>IF(ISNUMBER(AVERAGEIFS(Observed!Q$2:Q$9149,Observed!$A$2:$A$9149,$A161,Observed!$D$2:$D$9149,$D161)),AVERAGEIFS(Observed!Q$2:Q$9149,Observed!$A$2:$A$9149,$A161,Observed!$D$2:$D$9149,$D161),"")</f>
        <v/>
      </c>
      <c r="R161" s="22" t="str">
        <f>IF(ISNUMBER(AVERAGEIFS(Observed!R$2:R$9149,Observed!$A$2:$A$9149,$A161,Observed!$D$2:$D$9149,$D161)),AVERAGEIFS(Observed!R$2:R$9149,Observed!$A$2:$A$9149,$A161,Observed!$D$2:$D$9149,$D161),"")</f>
        <v/>
      </c>
      <c r="S161" s="22" t="str">
        <f>IF(ISNUMBER(AVERAGEIFS(Observed!S$2:S$9149,Observed!$A$2:$A$9149,$A161,Observed!$D$2:$D$9149,$D161)),AVERAGEIFS(Observed!S$2:S$9149,Observed!$A$2:$A$9149,$A161,Observed!$D$2:$D$9149,$D161),"")</f>
        <v/>
      </c>
      <c r="T161" s="23" t="str">
        <f>IF(ISNUMBER(AVERAGEIFS(Observed!T$2:T$9149,Observed!$A$2:$A$9149,$A161,Observed!$D$2:$D$9149,$D161)),AVERAGEIFS(Observed!T$2:T$9149,Observed!$A$2:$A$9149,$A161,Observed!$D$2:$D$9149,$D161),"")</f>
        <v/>
      </c>
      <c r="U161" s="23" t="str">
        <f>IF(ISNUMBER(AVERAGEIFS(Observed!U$2:U$9149,Observed!$A$2:$A$9149,$A161,Observed!$D$2:$D$9149,$D161)),AVERAGEIFS(Observed!U$2:U$9149,Observed!$A$2:$A$9149,$A161,Observed!$D$2:$D$9149,$D161),"")</f>
        <v/>
      </c>
      <c r="V161" s="23" t="str">
        <f>IF(ISNUMBER(AVERAGEIFS(Observed!V$2:V$9149,Observed!$A$2:$A$9149,$A161,Observed!$D$2:$D$9149,$D161)),AVERAGEIFS(Observed!V$2:V$9149,Observed!$A$2:$A$9149,$A161,Observed!$D$2:$D$9149,$D161),"")</f>
        <v/>
      </c>
      <c r="W161" s="21" t="str">
        <f>IF(ISNUMBER(AVERAGEIFS(Observed!W$2:W$9149,Observed!$A$2:$A$9149,$A161,Observed!$D$2:$D$9149,$D161)),AVERAGEIFS(Observed!W$2:W$9149,Observed!$A$2:$A$9149,$A161,Observed!$D$2:$D$9149,$D161),"")</f>
        <v/>
      </c>
      <c r="X161" s="35" t="str">
        <f>IF(ISNUMBER(AVERAGEIFS(Observed!X$2:X$9149,Observed!$A$2:$A$9149,$A161,Observed!$D$2:$D$9149,$D161)),AVERAGEIFS(Observed!X$2:X$9149,Observed!$A$2:$A$9149,$A161,Observed!$D$2:$D$9149,$D161),"")</f>
        <v/>
      </c>
      <c r="Y161" s="35" t="str">
        <f>IF(ISNUMBER(AVERAGEIFS(Observed!Y$2:Y$9149,Observed!$A$2:$A$9149,$A161,Observed!$D$2:$D$9149,$D161)),AVERAGEIFS(Observed!Y$2:Y$9149,Observed!$A$2:$A$9149,$A161,Observed!$D$2:$D$9149,$D161),"")</f>
        <v/>
      </c>
      <c r="Z161" s="22" t="str">
        <f>IF(ISNUMBER(AVERAGEIFS(Observed!Z$2:Z$9149,Observed!$A$2:$A$9149,$A161,Observed!$D$2:$D$9149,$D161)),AVERAGEIFS(Observed!Z$2:Z$9149,Observed!$A$2:$A$9149,$A161,Observed!$D$2:$D$9149,$D161),"")</f>
        <v/>
      </c>
      <c r="AA161" s="22" t="str">
        <f>IF(ISNUMBER(AVERAGEIFS(Observed!AA$2:AA$9149,Observed!$A$2:$A$9149,$A161,Observed!$D$2:$D$9149,$D161)),AVERAGEIFS(Observed!AA$2:AA$9149,Observed!$A$2:$A$9149,$A161,Observed!$D$2:$D$9149,$D161),"")</f>
        <v/>
      </c>
      <c r="AB161" s="22" t="str">
        <f>IF(ISNUMBER(AVERAGEIFS(Observed!AB$2:AB$9149,Observed!$A$2:$A$9149,$A161,Observed!$D$2:$D$9149,$D161)),AVERAGEIFS(Observed!AB$2:AB$9149,Observed!$A$2:$A$9149,$A161,Observed!$D$2:$D$9149,$D161),"")</f>
        <v/>
      </c>
      <c r="AC161" s="22" t="str">
        <f>IF(ISNUMBER(AVERAGEIFS(Observed!AC$2:AC$9149,Observed!$A$2:$A$9149,$A161,Observed!$D$2:$D$9149,$D161)),AVERAGEIFS(Observed!AC$2:AC$9149,Observed!$A$2:$A$9149,$A161,Observed!$D$2:$D$9149,$D161),"")</f>
        <v/>
      </c>
      <c r="AD161" s="22" t="str">
        <f>IF(ISNUMBER(AVERAGEIFS(Observed!AD$2:AD$9149,Observed!$A$2:$A$9149,$A161,Observed!$D$2:$D$9149,$D161)),AVERAGEIFS(Observed!AD$2:AD$9149,Observed!$A$2:$A$9149,$A161,Observed!$D$2:$D$9149,$D161),"")</f>
        <v/>
      </c>
      <c r="AE161" s="22" t="str">
        <f>IF(ISNUMBER(AVERAGEIFS(Observed!AE$2:AE$9149,Observed!$A$2:$A$9149,$A161,Observed!$D$2:$D$9149,$D161)),AVERAGEIFS(Observed!AE$2:AE$9149,Observed!$A$2:$A$9149,$A161,Observed!$D$2:$D$9149,$D161),"")</f>
        <v/>
      </c>
      <c r="AF161" s="22" t="str">
        <f>IF(ISNUMBER(AVERAGEIFS(Observed!AF$2:AF$9149,Observed!$A$2:$A$9149,$A161,Observed!$D$2:$D$9149,$D161)),AVERAGEIFS(Observed!AF$2:AF$9149,Observed!$A$2:$A$9149,$A161,Observed!$D$2:$D$9149,$D161),"")</f>
        <v/>
      </c>
      <c r="AG161" s="22" t="str">
        <f>IF(ISNUMBER(AVERAGEIFS(Observed!AG$2:AG$9149,Observed!$A$2:$A$9149,$A161,Observed!$D$2:$D$9149,$D161)),AVERAGEIFS(Observed!AG$2:AG$9149,Observed!$A$2:$A$9149,$A161,Observed!$D$2:$D$9149,$D161),"")</f>
        <v/>
      </c>
      <c r="AH161" s="22" t="str">
        <f>IF(ISNUMBER(AVERAGEIFS(Observed!AH$2:AH$9149,Observed!$A$2:$A$9149,$A161,Observed!$D$2:$D$9149,$D161)),AVERAGEIFS(Observed!AH$2:AH$9149,Observed!$A$2:$A$9149,$A161,Observed!$D$2:$D$9149,$D161),"")</f>
        <v/>
      </c>
      <c r="AI161" s="22" t="str">
        <f>IF(ISNUMBER(AVERAGEIFS(Observed!AI$2:AI$9149,Observed!$A$2:$A$9149,$A161,Observed!$D$2:$D$9149,$D161)),AVERAGEIFS(Observed!AI$2:AI$9149,Observed!$A$2:$A$9149,$A161,Observed!$D$2:$D$9149,$D161),"")</f>
        <v/>
      </c>
      <c r="AJ161" s="22" t="str">
        <f>IF(ISNUMBER(AVERAGEIFS(Observed!AJ$2:AJ$9149,Observed!$A$2:$A$9149,$A161,Observed!$D$2:$D$9149,$D161)),AVERAGEIFS(Observed!AJ$2:AJ$9149,Observed!$A$2:$A$9149,$A161,Observed!$D$2:$D$9149,$D161),"")</f>
        <v/>
      </c>
      <c r="AK161" s="22">
        <f>IF(ISNUMBER(AVERAGEIFS(Observed!AK$2:AK$9149,Observed!$A$2:$A$9149,$A161,Observed!$D$2:$D$9149,$D161)),AVERAGEIFS(Observed!AK$2:AK$9149,Observed!$A$2:$A$9149,$A161,Observed!$D$2:$D$9149,$D161),"")</f>
        <v>21.466666666666669</v>
      </c>
      <c r="AL161" s="23">
        <f>IF(ISNUMBER(AVERAGEIFS(Observed!AL$2:AL$9149,Observed!$A$2:$A$9149,$A161,Observed!$D$2:$D$9149,$D161)),AVERAGEIFS(Observed!AL$2:AL$9149,Observed!$A$2:$A$9149,$A161,Observed!$D$2:$D$9149,$D161),"")</f>
        <v>3.4333333333333334E-2</v>
      </c>
      <c r="AM161" s="23">
        <f>IF(ISNUMBER(AVERAGEIFS(Observed!AM$2:AM$9149,Observed!$A$2:$A$9149,$A161,Observed!$D$2:$D$9149,$D161)),AVERAGEIFS(Observed!AM$2:AM$9149,Observed!$A$2:$A$9149,$A161,Observed!$D$2:$D$9149,$D161),"")</f>
        <v>3.4333333333333334E-2</v>
      </c>
      <c r="AN161" s="22" t="str">
        <f>IF(ISNUMBER(AVERAGEIFS(Observed!AN$2:AN$9149,Observed!$A$2:$A$9149,$A161,Observed!$D$2:$D$9149,$D161)),AVERAGEIFS(Observed!AN$2:AN$9149,Observed!$A$2:$A$9149,$A161,Observed!$D$2:$D$9149,$D161),"")</f>
        <v/>
      </c>
      <c r="AO161" s="22" t="str">
        <f>IF(ISNUMBER(AVERAGEIFS(Observed!AO$2:AO$9149,Observed!$A$2:$A$9149,$A161,Observed!$D$2:$D$9149,$D161)),AVERAGEIFS(Observed!AO$2:AO$9149,Observed!$A$2:$A$9149,$A161,Observed!$D$2:$D$9149,$D161),"")</f>
        <v/>
      </c>
      <c r="AP161" s="21" t="str">
        <f>IF(ISNUMBER(AVERAGEIFS(Observed!AP$2:AP$9149,Observed!$A$2:$A$9149,$A161,Observed!$D$2:$D$9149,$D161)),AVERAGEIFS(Observed!AP$2:AP$9149,Observed!$A$2:$A$9149,$A161,Observed!$D$2:$D$9149,$D161),"")</f>
        <v/>
      </c>
      <c r="AQ161" s="22" t="str">
        <f>IF(ISNUMBER(AVERAGEIFS(Observed!AQ$2:AQ$9149,Observed!$A$2:$A$9149,$A161,Observed!$D$2:$D$9149,$D161)),AVERAGEIFS(Observed!AQ$2:AQ$9149,Observed!$A$2:$A$9149,$A161,Observed!$D$2:$D$9149,$D161),"")</f>
        <v/>
      </c>
      <c r="AR161" s="22" t="str">
        <f>IF(ISNUMBER(AVERAGEIFS(Observed!AR$2:AR$9149,Observed!$A$2:$A$9149,$A161,Observed!$D$2:$D$9149,$D161)),AVERAGEIFS(Observed!AR$2:AR$9149,Observed!$A$2:$A$9149,$A161,Observed!$D$2:$D$9149,$D161),"")</f>
        <v/>
      </c>
      <c r="AS161" s="22" t="str">
        <f>IF(ISNUMBER(AVERAGEIFS(Observed!AS$2:AS$9149,Observed!$A$2:$A$9149,$A161,Observed!$D$2:$D$9149,$D161)),AVERAGEIFS(Observed!AS$2:AS$9149,Observed!$A$2:$A$9149,$A161,Observed!$D$2:$D$9149,$D161),"")</f>
        <v/>
      </c>
      <c r="AT161" s="22" t="str">
        <f>IF(ISNUMBER(AVERAGEIFS(Observed!AT$2:AT$9149,Observed!$A$2:$A$9149,$A161,Observed!$D$2:$D$9149,$D161)),AVERAGEIFS(Observed!AT$2:AT$9149,Observed!$A$2:$A$9149,$A161,Observed!$D$2:$D$9149,$D161),"")</f>
        <v/>
      </c>
      <c r="AU161" s="22" t="str">
        <f>IF(ISNUMBER(AVERAGEIFS(Observed!AU$2:AU$9149,Observed!$A$2:$A$9149,$A161,Observed!$D$2:$D$9149,$D161)),AVERAGEIFS(Observed!AU$2:AU$9149,Observed!$A$2:$A$9149,$A161,Observed!$D$2:$D$9149,$D161),"")</f>
        <v/>
      </c>
      <c r="AV161" s="2">
        <f>COUNTIFS(Observed!$A$2:$A$9149,$A161,Observed!$D$2:$D$9149,$D161)</f>
        <v>3</v>
      </c>
      <c r="AW161" s="2">
        <f t="shared" si="2"/>
        <v>4</v>
      </c>
    </row>
    <row r="162" spans="1:49" x14ac:dyDescent="0.25">
      <c r="A162" t="s">
        <v>32</v>
      </c>
      <c r="B162" t="s">
        <v>139</v>
      </c>
      <c r="C162" t="s">
        <v>30</v>
      </c>
      <c r="D162" s="3">
        <v>42024</v>
      </c>
      <c r="E162">
        <v>1</v>
      </c>
      <c r="F162" t="s">
        <v>59</v>
      </c>
      <c r="K162" s="24" t="s">
        <v>73</v>
      </c>
      <c r="L162" t="s">
        <v>21</v>
      </c>
      <c r="M162">
        <v>2</v>
      </c>
      <c r="N162" s="2" t="s">
        <v>36</v>
      </c>
      <c r="O162" s="21">
        <f>IF(ISNUMBER(AVERAGEIFS(Observed!O$2:O$9149,Observed!$A$2:$A$9149,$A162,Observed!$D$2:$D$9149,$D162)),AVERAGEIFS(Observed!O$2:O$9149,Observed!$A$2:$A$9149,$A162,Observed!$D$2:$D$9149,$D162),"")</f>
        <v>1376.2</v>
      </c>
      <c r="P162" s="22">
        <f>IF(ISNUMBER(AVERAGEIFS(Observed!P$2:P$9149,Observed!$A$2:$A$9149,$A162,Observed!$D$2:$D$9149,$D162)),AVERAGEIFS(Observed!P$2:P$9149,Observed!$A$2:$A$9149,$A162,Observed!$D$2:$D$9149,$D162),"")</f>
        <v>137.61999999999998</v>
      </c>
      <c r="Q162" s="22" t="str">
        <f>IF(ISNUMBER(AVERAGEIFS(Observed!Q$2:Q$9149,Observed!$A$2:$A$9149,$A162,Observed!$D$2:$D$9149,$D162)),AVERAGEIFS(Observed!Q$2:Q$9149,Observed!$A$2:$A$9149,$A162,Observed!$D$2:$D$9149,$D162),"")</f>
        <v/>
      </c>
      <c r="R162" s="22" t="str">
        <f>IF(ISNUMBER(AVERAGEIFS(Observed!R$2:R$9149,Observed!$A$2:$A$9149,$A162,Observed!$D$2:$D$9149,$D162)),AVERAGEIFS(Observed!R$2:R$9149,Observed!$A$2:$A$9149,$A162,Observed!$D$2:$D$9149,$D162),"")</f>
        <v/>
      </c>
      <c r="S162" s="22" t="str">
        <f>IF(ISNUMBER(AVERAGEIFS(Observed!S$2:S$9149,Observed!$A$2:$A$9149,$A162,Observed!$D$2:$D$9149,$D162)),AVERAGEIFS(Observed!S$2:S$9149,Observed!$A$2:$A$9149,$A162,Observed!$D$2:$D$9149,$D162),"")</f>
        <v/>
      </c>
      <c r="T162" s="23" t="str">
        <f>IF(ISNUMBER(AVERAGEIFS(Observed!T$2:T$9149,Observed!$A$2:$A$9149,$A162,Observed!$D$2:$D$9149,$D162)),AVERAGEIFS(Observed!T$2:T$9149,Observed!$A$2:$A$9149,$A162,Observed!$D$2:$D$9149,$D162),"")</f>
        <v/>
      </c>
      <c r="U162" s="23" t="str">
        <f>IF(ISNUMBER(AVERAGEIFS(Observed!U$2:U$9149,Observed!$A$2:$A$9149,$A162,Observed!$D$2:$D$9149,$D162)),AVERAGEIFS(Observed!U$2:U$9149,Observed!$A$2:$A$9149,$A162,Observed!$D$2:$D$9149,$D162),"")</f>
        <v/>
      </c>
      <c r="V162" s="23" t="str">
        <f>IF(ISNUMBER(AVERAGEIFS(Observed!V$2:V$9149,Observed!$A$2:$A$9149,$A162,Observed!$D$2:$D$9149,$D162)),AVERAGEIFS(Observed!V$2:V$9149,Observed!$A$2:$A$9149,$A162,Observed!$D$2:$D$9149,$D162),"")</f>
        <v/>
      </c>
      <c r="W162" s="21" t="str">
        <f>IF(ISNUMBER(AVERAGEIFS(Observed!W$2:W$9149,Observed!$A$2:$A$9149,$A162,Observed!$D$2:$D$9149,$D162)),AVERAGEIFS(Observed!W$2:W$9149,Observed!$A$2:$A$9149,$A162,Observed!$D$2:$D$9149,$D162),"")</f>
        <v/>
      </c>
      <c r="X162" s="35" t="str">
        <f>IF(ISNUMBER(AVERAGEIFS(Observed!X$2:X$9149,Observed!$A$2:$A$9149,$A162,Observed!$D$2:$D$9149,$D162)),AVERAGEIFS(Observed!X$2:X$9149,Observed!$A$2:$A$9149,$A162,Observed!$D$2:$D$9149,$D162),"")</f>
        <v/>
      </c>
      <c r="Y162" s="35" t="str">
        <f>IF(ISNUMBER(AVERAGEIFS(Observed!Y$2:Y$9149,Observed!$A$2:$A$9149,$A162,Observed!$D$2:$D$9149,$D162)),AVERAGEIFS(Observed!Y$2:Y$9149,Observed!$A$2:$A$9149,$A162,Observed!$D$2:$D$9149,$D162),"")</f>
        <v/>
      </c>
      <c r="Z162" s="22" t="str">
        <f>IF(ISNUMBER(AVERAGEIFS(Observed!Z$2:Z$9149,Observed!$A$2:$A$9149,$A162,Observed!$D$2:$D$9149,$D162)),AVERAGEIFS(Observed!Z$2:Z$9149,Observed!$A$2:$A$9149,$A162,Observed!$D$2:$D$9149,$D162),"")</f>
        <v/>
      </c>
      <c r="AA162" s="22" t="str">
        <f>IF(ISNUMBER(AVERAGEIFS(Observed!AA$2:AA$9149,Observed!$A$2:$A$9149,$A162,Observed!$D$2:$D$9149,$D162)),AVERAGEIFS(Observed!AA$2:AA$9149,Observed!$A$2:$A$9149,$A162,Observed!$D$2:$D$9149,$D162),"")</f>
        <v/>
      </c>
      <c r="AB162" s="22" t="str">
        <f>IF(ISNUMBER(AVERAGEIFS(Observed!AB$2:AB$9149,Observed!$A$2:$A$9149,$A162,Observed!$D$2:$D$9149,$D162)),AVERAGEIFS(Observed!AB$2:AB$9149,Observed!$A$2:$A$9149,$A162,Observed!$D$2:$D$9149,$D162),"")</f>
        <v/>
      </c>
      <c r="AC162" s="22" t="str">
        <f>IF(ISNUMBER(AVERAGEIFS(Observed!AC$2:AC$9149,Observed!$A$2:$A$9149,$A162,Observed!$D$2:$D$9149,$D162)),AVERAGEIFS(Observed!AC$2:AC$9149,Observed!$A$2:$A$9149,$A162,Observed!$D$2:$D$9149,$D162),"")</f>
        <v/>
      </c>
      <c r="AD162" s="22" t="str">
        <f>IF(ISNUMBER(AVERAGEIFS(Observed!AD$2:AD$9149,Observed!$A$2:$A$9149,$A162,Observed!$D$2:$D$9149,$D162)),AVERAGEIFS(Observed!AD$2:AD$9149,Observed!$A$2:$A$9149,$A162,Observed!$D$2:$D$9149,$D162),"")</f>
        <v/>
      </c>
      <c r="AE162" s="22" t="str">
        <f>IF(ISNUMBER(AVERAGEIFS(Observed!AE$2:AE$9149,Observed!$A$2:$A$9149,$A162,Observed!$D$2:$D$9149,$D162)),AVERAGEIFS(Observed!AE$2:AE$9149,Observed!$A$2:$A$9149,$A162,Observed!$D$2:$D$9149,$D162),"")</f>
        <v/>
      </c>
      <c r="AF162" s="22" t="str">
        <f>IF(ISNUMBER(AVERAGEIFS(Observed!AF$2:AF$9149,Observed!$A$2:$A$9149,$A162,Observed!$D$2:$D$9149,$D162)),AVERAGEIFS(Observed!AF$2:AF$9149,Observed!$A$2:$A$9149,$A162,Observed!$D$2:$D$9149,$D162),"")</f>
        <v/>
      </c>
      <c r="AG162" s="22" t="str">
        <f>IF(ISNUMBER(AVERAGEIFS(Observed!AG$2:AG$9149,Observed!$A$2:$A$9149,$A162,Observed!$D$2:$D$9149,$D162)),AVERAGEIFS(Observed!AG$2:AG$9149,Observed!$A$2:$A$9149,$A162,Observed!$D$2:$D$9149,$D162),"")</f>
        <v/>
      </c>
      <c r="AH162" s="22" t="str">
        <f>IF(ISNUMBER(AVERAGEIFS(Observed!AH$2:AH$9149,Observed!$A$2:$A$9149,$A162,Observed!$D$2:$D$9149,$D162)),AVERAGEIFS(Observed!AH$2:AH$9149,Observed!$A$2:$A$9149,$A162,Observed!$D$2:$D$9149,$D162),"")</f>
        <v/>
      </c>
      <c r="AI162" s="22" t="str">
        <f>IF(ISNUMBER(AVERAGEIFS(Observed!AI$2:AI$9149,Observed!$A$2:$A$9149,$A162,Observed!$D$2:$D$9149,$D162)),AVERAGEIFS(Observed!AI$2:AI$9149,Observed!$A$2:$A$9149,$A162,Observed!$D$2:$D$9149,$D162),"")</f>
        <v/>
      </c>
      <c r="AJ162" s="22" t="str">
        <f>IF(ISNUMBER(AVERAGEIFS(Observed!AJ$2:AJ$9149,Observed!$A$2:$A$9149,$A162,Observed!$D$2:$D$9149,$D162)),AVERAGEIFS(Observed!AJ$2:AJ$9149,Observed!$A$2:$A$9149,$A162,Observed!$D$2:$D$9149,$D162),"")</f>
        <v/>
      </c>
      <c r="AK162" s="22">
        <f>IF(ISNUMBER(AVERAGEIFS(Observed!AK$2:AK$9149,Observed!$A$2:$A$9149,$A162,Observed!$D$2:$D$9149,$D162)),AVERAGEIFS(Observed!AK$2:AK$9149,Observed!$A$2:$A$9149,$A162,Observed!$D$2:$D$9149,$D162),"")</f>
        <v>23.5</v>
      </c>
      <c r="AL162" s="23">
        <f>IF(ISNUMBER(AVERAGEIFS(Observed!AL$2:AL$9149,Observed!$A$2:$A$9149,$A162,Observed!$D$2:$D$9149,$D162)),AVERAGEIFS(Observed!AL$2:AL$9149,Observed!$A$2:$A$9149,$A162,Observed!$D$2:$D$9149,$D162),"")</f>
        <v>3.7666666666666661E-2</v>
      </c>
      <c r="AM162" s="23">
        <f>IF(ISNUMBER(AVERAGEIFS(Observed!AM$2:AM$9149,Observed!$A$2:$A$9149,$A162,Observed!$D$2:$D$9149,$D162)),AVERAGEIFS(Observed!AM$2:AM$9149,Observed!$A$2:$A$9149,$A162,Observed!$D$2:$D$9149,$D162),"")</f>
        <v>3.7666666666666661E-2</v>
      </c>
      <c r="AN162" s="22" t="str">
        <f>IF(ISNUMBER(AVERAGEIFS(Observed!AN$2:AN$9149,Observed!$A$2:$A$9149,$A162,Observed!$D$2:$D$9149,$D162)),AVERAGEIFS(Observed!AN$2:AN$9149,Observed!$A$2:$A$9149,$A162,Observed!$D$2:$D$9149,$D162),"")</f>
        <v/>
      </c>
      <c r="AO162" s="22" t="str">
        <f>IF(ISNUMBER(AVERAGEIFS(Observed!AO$2:AO$9149,Observed!$A$2:$A$9149,$A162,Observed!$D$2:$D$9149,$D162)),AVERAGEIFS(Observed!AO$2:AO$9149,Observed!$A$2:$A$9149,$A162,Observed!$D$2:$D$9149,$D162),"")</f>
        <v/>
      </c>
      <c r="AP162" s="21" t="str">
        <f>IF(ISNUMBER(AVERAGEIFS(Observed!AP$2:AP$9149,Observed!$A$2:$A$9149,$A162,Observed!$D$2:$D$9149,$D162)),AVERAGEIFS(Observed!AP$2:AP$9149,Observed!$A$2:$A$9149,$A162,Observed!$D$2:$D$9149,$D162),"")</f>
        <v/>
      </c>
      <c r="AQ162" s="22" t="str">
        <f>IF(ISNUMBER(AVERAGEIFS(Observed!AQ$2:AQ$9149,Observed!$A$2:$A$9149,$A162,Observed!$D$2:$D$9149,$D162)),AVERAGEIFS(Observed!AQ$2:AQ$9149,Observed!$A$2:$A$9149,$A162,Observed!$D$2:$D$9149,$D162),"")</f>
        <v/>
      </c>
      <c r="AR162" s="22" t="str">
        <f>IF(ISNUMBER(AVERAGEIFS(Observed!AR$2:AR$9149,Observed!$A$2:$A$9149,$A162,Observed!$D$2:$D$9149,$D162)),AVERAGEIFS(Observed!AR$2:AR$9149,Observed!$A$2:$A$9149,$A162,Observed!$D$2:$D$9149,$D162),"")</f>
        <v/>
      </c>
      <c r="AS162" s="22" t="str">
        <f>IF(ISNUMBER(AVERAGEIFS(Observed!AS$2:AS$9149,Observed!$A$2:$A$9149,$A162,Observed!$D$2:$D$9149,$D162)),AVERAGEIFS(Observed!AS$2:AS$9149,Observed!$A$2:$A$9149,$A162,Observed!$D$2:$D$9149,$D162),"")</f>
        <v/>
      </c>
      <c r="AT162" s="22" t="str">
        <f>IF(ISNUMBER(AVERAGEIFS(Observed!AT$2:AT$9149,Observed!$A$2:$A$9149,$A162,Observed!$D$2:$D$9149,$D162)),AVERAGEIFS(Observed!AT$2:AT$9149,Observed!$A$2:$A$9149,$A162,Observed!$D$2:$D$9149,$D162),"")</f>
        <v/>
      </c>
      <c r="AU162" s="22" t="str">
        <f>IF(ISNUMBER(AVERAGEIFS(Observed!AU$2:AU$9149,Observed!$A$2:$A$9149,$A162,Observed!$D$2:$D$9149,$D162)),AVERAGEIFS(Observed!AU$2:AU$9149,Observed!$A$2:$A$9149,$A162,Observed!$D$2:$D$9149,$D162),"")</f>
        <v/>
      </c>
      <c r="AV162" s="2">
        <f>COUNTIFS(Observed!$A$2:$A$9149,$A162,Observed!$D$2:$D$9149,$D162)</f>
        <v>3</v>
      </c>
      <c r="AW162" s="2">
        <f t="shared" si="2"/>
        <v>4</v>
      </c>
    </row>
    <row r="163" spans="1:49" x14ac:dyDescent="0.25">
      <c r="A163" t="s">
        <v>31</v>
      </c>
      <c r="B163" t="s">
        <v>139</v>
      </c>
      <c r="C163" t="s">
        <v>30</v>
      </c>
      <c r="D163" s="3">
        <v>42024</v>
      </c>
      <c r="E163">
        <v>1</v>
      </c>
      <c r="F163" t="s">
        <v>54</v>
      </c>
      <c r="K163" s="24" t="s">
        <v>73</v>
      </c>
      <c r="L163" t="s">
        <v>21</v>
      </c>
      <c r="M163">
        <v>2</v>
      </c>
      <c r="N163" s="2" t="s">
        <v>36</v>
      </c>
      <c r="O163" s="21">
        <f>IF(ISNUMBER(AVERAGEIFS(Observed!O$2:O$9149,Observed!$A$2:$A$9149,$A163,Observed!$D$2:$D$9149,$D163)),AVERAGEIFS(Observed!O$2:O$9149,Observed!$A$2:$A$9149,$A163,Observed!$D$2:$D$9149,$D163),"")</f>
        <v>1307.2666666666667</v>
      </c>
      <c r="P163" s="22">
        <f>IF(ISNUMBER(AVERAGEIFS(Observed!P$2:P$9149,Observed!$A$2:$A$9149,$A163,Observed!$D$2:$D$9149,$D163)),AVERAGEIFS(Observed!P$2:P$9149,Observed!$A$2:$A$9149,$A163,Observed!$D$2:$D$9149,$D163),"")</f>
        <v>130.72666666666666</v>
      </c>
      <c r="Q163" s="22" t="str">
        <f>IF(ISNUMBER(AVERAGEIFS(Observed!Q$2:Q$9149,Observed!$A$2:$A$9149,$A163,Observed!$D$2:$D$9149,$D163)),AVERAGEIFS(Observed!Q$2:Q$9149,Observed!$A$2:$A$9149,$A163,Observed!$D$2:$D$9149,$D163),"")</f>
        <v/>
      </c>
      <c r="R163" s="22" t="str">
        <f>IF(ISNUMBER(AVERAGEIFS(Observed!R$2:R$9149,Observed!$A$2:$A$9149,$A163,Observed!$D$2:$D$9149,$D163)),AVERAGEIFS(Observed!R$2:R$9149,Observed!$A$2:$A$9149,$A163,Observed!$D$2:$D$9149,$D163),"")</f>
        <v/>
      </c>
      <c r="S163" s="22" t="str">
        <f>IF(ISNUMBER(AVERAGEIFS(Observed!S$2:S$9149,Observed!$A$2:$A$9149,$A163,Observed!$D$2:$D$9149,$D163)),AVERAGEIFS(Observed!S$2:S$9149,Observed!$A$2:$A$9149,$A163,Observed!$D$2:$D$9149,$D163),"")</f>
        <v/>
      </c>
      <c r="T163" s="23" t="str">
        <f>IF(ISNUMBER(AVERAGEIFS(Observed!T$2:T$9149,Observed!$A$2:$A$9149,$A163,Observed!$D$2:$D$9149,$D163)),AVERAGEIFS(Observed!T$2:T$9149,Observed!$A$2:$A$9149,$A163,Observed!$D$2:$D$9149,$D163),"")</f>
        <v/>
      </c>
      <c r="U163" s="23" t="str">
        <f>IF(ISNUMBER(AVERAGEIFS(Observed!U$2:U$9149,Observed!$A$2:$A$9149,$A163,Observed!$D$2:$D$9149,$D163)),AVERAGEIFS(Observed!U$2:U$9149,Observed!$A$2:$A$9149,$A163,Observed!$D$2:$D$9149,$D163),"")</f>
        <v/>
      </c>
      <c r="V163" s="23" t="str">
        <f>IF(ISNUMBER(AVERAGEIFS(Observed!V$2:V$9149,Observed!$A$2:$A$9149,$A163,Observed!$D$2:$D$9149,$D163)),AVERAGEIFS(Observed!V$2:V$9149,Observed!$A$2:$A$9149,$A163,Observed!$D$2:$D$9149,$D163),"")</f>
        <v/>
      </c>
      <c r="W163" s="21" t="str">
        <f>IF(ISNUMBER(AVERAGEIFS(Observed!W$2:W$9149,Observed!$A$2:$A$9149,$A163,Observed!$D$2:$D$9149,$D163)),AVERAGEIFS(Observed!W$2:W$9149,Observed!$A$2:$A$9149,$A163,Observed!$D$2:$D$9149,$D163),"")</f>
        <v/>
      </c>
      <c r="X163" s="35" t="str">
        <f>IF(ISNUMBER(AVERAGEIFS(Observed!X$2:X$9149,Observed!$A$2:$A$9149,$A163,Observed!$D$2:$D$9149,$D163)),AVERAGEIFS(Observed!X$2:X$9149,Observed!$A$2:$A$9149,$A163,Observed!$D$2:$D$9149,$D163),"")</f>
        <v/>
      </c>
      <c r="Y163" s="35" t="str">
        <f>IF(ISNUMBER(AVERAGEIFS(Observed!Y$2:Y$9149,Observed!$A$2:$A$9149,$A163,Observed!$D$2:$D$9149,$D163)),AVERAGEIFS(Observed!Y$2:Y$9149,Observed!$A$2:$A$9149,$A163,Observed!$D$2:$D$9149,$D163),"")</f>
        <v/>
      </c>
      <c r="Z163" s="22" t="str">
        <f>IF(ISNUMBER(AVERAGEIFS(Observed!Z$2:Z$9149,Observed!$A$2:$A$9149,$A163,Observed!$D$2:$D$9149,$D163)),AVERAGEIFS(Observed!Z$2:Z$9149,Observed!$A$2:$A$9149,$A163,Observed!$D$2:$D$9149,$D163),"")</f>
        <v/>
      </c>
      <c r="AA163" s="22" t="str">
        <f>IF(ISNUMBER(AVERAGEIFS(Observed!AA$2:AA$9149,Observed!$A$2:$A$9149,$A163,Observed!$D$2:$D$9149,$D163)),AVERAGEIFS(Observed!AA$2:AA$9149,Observed!$A$2:$A$9149,$A163,Observed!$D$2:$D$9149,$D163),"")</f>
        <v/>
      </c>
      <c r="AB163" s="22" t="str">
        <f>IF(ISNUMBER(AVERAGEIFS(Observed!AB$2:AB$9149,Observed!$A$2:$A$9149,$A163,Observed!$D$2:$D$9149,$D163)),AVERAGEIFS(Observed!AB$2:AB$9149,Observed!$A$2:$A$9149,$A163,Observed!$D$2:$D$9149,$D163),"")</f>
        <v/>
      </c>
      <c r="AC163" s="22" t="str">
        <f>IF(ISNUMBER(AVERAGEIFS(Observed!AC$2:AC$9149,Observed!$A$2:$A$9149,$A163,Observed!$D$2:$D$9149,$D163)),AVERAGEIFS(Observed!AC$2:AC$9149,Observed!$A$2:$A$9149,$A163,Observed!$D$2:$D$9149,$D163),"")</f>
        <v/>
      </c>
      <c r="AD163" s="22" t="str">
        <f>IF(ISNUMBER(AVERAGEIFS(Observed!AD$2:AD$9149,Observed!$A$2:$A$9149,$A163,Observed!$D$2:$D$9149,$D163)),AVERAGEIFS(Observed!AD$2:AD$9149,Observed!$A$2:$A$9149,$A163,Observed!$D$2:$D$9149,$D163),"")</f>
        <v/>
      </c>
      <c r="AE163" s="22" t="str">
        <f>IF(ISNUMBER(AVERAGEIFS(Observed!AE$2:AE$9149,Observed!$A$2:$A$9149,$A163,Observed!$D$2:$D$9149,$D163)),AVERAGEIFS(Observed!AE$2:AE$9149,Observed!$A$2:$A$9149,$A163,Observed!$D$2:$D$9149,$D163),"")</f>
        <v/>
      </c>
      <c r="AF163" s="22" t="str">
        <f>IF(ISNUMBER(AVERAGEIFS(Observed!AF$2:AF$9149,Observed!$A$2:$A$9149,$A163,Observed!$D$2:$D$9149,$D163)),AVERAGEIFS(Observed!AF$2:AF$9149,Observed!$A$2:$A$9149,$A163,Observed!$D$2:$D$9149,$D163),"")</f>
        <v/>
      </c>
      <c r="AG163" s="22" t="str">
        <f>IF(ISNUMBER(AVERAGEIFS(Observed!AG$2:AG$9149,Observed!$A$2:$A$9149,$A163,Observed!$D$2:$D$9149,$D163)),AVERAGEIFS(Observed!AG$2:AG$9149,Observed!$A$2:$A$9149,$A163,Observed!$D$2:$D$9149,$D163),"")</f>
        <v/>
      </c>
      <c r="AH163" s="22" t="str">
        <f>IF(ISNUMBER(AVERAGEIFS(Observed!AH$2:AH$9149,Observed!$A$2:$A$9149,$A163,Observed!$D$2:$D$9149,$D163)),AVERAGEIFS(Observed!AH$2:AH$9149,Observed!$A$2:$A$9149,$A163,Observed!$D$2:$D$9149,$D163),"")</f>
        <v/>
      </c>
      <c r="AI163" s="22" t="str">
        <f>IF(ISNUMBER(AVERAGEIFS(Observed!AI$2:AI$9149,Observed!$A$2:$A$9149,$A163,Observed!$D$2:$D$9149,$D163)),AVERAGEIFS(Observed!AI$2:AI$9149,Observed!$A$2:$A$9149,$A163,Observed!$D$2:$D$9149,$D163),"")</f>
        <v/>
      </c>
      <c r="AJ163" s="22" t="str">
        <f>IF(ISNUMBER(AVERAGEIFS(Observed!AJ$2:AJ$9149,Observed!$A$2:$A$9149,$A163,Observed!$D$2:$D$9149,$D163)),AVERAGEIFS(Observed!AJ$2:AJ$9149,Observed!$A$2:$A$9149,$A163,Observed!$D$2:$D$9149,$D163),"")</f>
        <v/>
      </c>
      <c r="AK163" s="22">
        <f>IF(ISNUMBER(AVERAGEIFS(Observed!AK$2:AK$9149,Observed!$A$2:$A$9149,$A163,Observed!$D$2:$D$9149,$D163)),AVERAGEIFS(Observed!AK$2:AK$9149,Observed!$A$2:$A$9149,$A163,Observed!$D$2:$D$9149,$D163),"")</f>
        <v>18.466666666666669</v>
      </c>
      <c r="AL163" s="23">
        <f>IF(ISNUMBER(AVERAGEIFS(Observed!AL$2:AL$9149,Observed!$A$2:$A$9149,$A163,Observed!$D$2:$D$9149,$D163)),AVERAGEIFS(Observed!AL$2:AL$9149,Observed!$A$2:$A$9149,$A163,Observed!$D$2:$D$9149,$D163),"")</f>
        <v>0.03</v>
      </c>
      <c r="AM163" s="23">
        <f>IF(ISNUMBER(AVERAGEIFS(Observed!AM$2:AM$9149,Observed!$A$2:$A$9149,$A163,Observed!$D$2:$D$9149,$D163)),AVERAGEIFS(Observed!AM$2:AM$9149,Observed!$A$2:$A$9149,$A163,Observed!$D$2:$D$9149,$D163),"")</f>
        <v>0.03</v>
      </c>
      <c r="AN163" s="22" t="str">
        <f>IF(ISNUMBER(AVERAGEIFS(Observed!AN$2:AN$9149,Observed!$A$2:$A$9149,$A163,Observed!$D$2:$D$9149,$D163)),AVERAGEIFS(Observed!AN$2:AN$9149,Observed!$A$2:$A$9149,$A163,Observed!$D$2:$D$9149,$D163),"")</f>
        <v/>
      </c>
      <c r="AO163" s="22" t="str">
        <f>IF(ISNUMBER(AVERAGEIFS(Observed!AO$2:AO$9149,Observed!$A$2:$A$9149,$A163,Observed!$D$2:$D$9149,$D163)),AVERAGEIFS(Observed!AO$2:AO$9149,Observed!$A$2:$A$9149,$A163,Observed!$D$2:$D$9149,$D163),"")</f>
        <v/>
      </c>
      <c r="AP163" s="21" t="str">
        <f>IF(ISNUMBER(AVERAGEIFS(Observed!AP$2:AP$9149,Observed!$A$2:$A$9149,$A163,Observed!$D$2:$D$9149,$D163)),AVERAGEIFS(Observed!AP$2:AP$9149,Observed!$A$2:$A$9149,$A163,Observed!$D$2:$D$9149,$D163),"")</f>
        <v/>
      </c>
      <c r="AQ163" s="22" t="str">
        <f>IF(ISNUMBER(AVERAGEIFS(Observed!AQ$2:AQ$9149,Observed!$A$2:$A$9149,$A163,Observed!$D$2:$D$9149,$D163)),AVERAGEIFS(Observed!AQ$2:AQ$9149,Observed!$A$2:$A$9149,$A163,Observed!$D$2:$D$9149,$D163),"")</f>
        <v/>
      </c>
      <c r="AR163" s="22" t="str">
        <f>IF(ISNUMBER(AVERAGEIFS(Observed!AR$2:AR$9149,Observed!$A$2:$A$9149,$A163,Observed!$D$2:$D$9149,$D163)),AVERAGEIFS(Observed!AR$2:AR$9149,Observed!$A$2:$A$9149,$A163,Observed!$D$2:$D$9149,$D163),"")</f>
        <v/>
      </c>
      <c r="AS163" s="22" t="str">
        <f>IF(ISNUMBER(AVERAGEIFS(Observed!AS$2:AS$9149,Observed!$A$2:$A$9149,$A163,Observed!$D$2:$D$9149,$D163)),AVERAGEIFS(Observed!AS$2:AS$9149,Observed!$A$2:$A$9149,$A163,Observed!$D$2:$D$9149,$D163),"")</f>
        <v/>
      </c>
      <c r="AT163" s="22" t="str">
        <f>IF(ISNUMBER(AVERAGEIFS(Observed!AT$2:AT$9149,Observed!$A$2:$A$9149,$A163,Observed!$D$2:$D$9149,$D163)),AVERAGEIFS(Observed!AT$2:AT$9149,Observed!$A$2:$A$9149,$A163,Observed!$D$2:$D$9149,$D163),"")</f>
        <v/>
      </c>
      <c r="AU163" s="22" t="str">
        <f>IF(ISNUMBER(AVERAGEIFS(Observed!AU$2:AU$9149,Observed!$A$2:$A$9149,$A163,Observed!$D$2:$D$9149,$D163)),AVERAGEIFS(Observed!AU$2:AU$9149,Observed!$A$2:$A$9149,$A163,Observed!$D$2:$D$9149,$D163),"")</f>
        <v/>
      </c>
      <c r="AV163" s="2">
        <f>COUNTIFS(Observed!$A$2:$A$9149,$A163,Observed!$D$2:$D$9149,$D163)</f>
        <v>3</v>
      </c>
      <c r="AW163" s="2">
        <f t="shared" si="2"/>
        <v>4</v>
      </c>
    </row>
    <row r="164" spans="1:49" x14ac:dyDescent="0.25">
      <c r="A164" t="s">
        <v>34</v>
      </c>
      <c r="B164" t="s">
        <v>139</v>
      </c>
      <c r="C164" t="s">
        <v>30</v>
      </c>
      <c r="D164" s="3">
        <v>42031</v>
      </c>
      <c r="E164">
        <v>1</v>
      </c>
      <c r="F164" t="s">
        <v>56</v>
      </c>
      <c r="K164" s="24" t="s">
        <v>73</v>
      </c>
      <c r="L164" t="s">
        <v>21</v>
      </c>
      <c r="M164">
        <v>2</v>
      </c>
      <c r="N164" s="2" t="s">
        <v>37</v>
      </c>
      <c r="O164" s="21">
        <f>IF(ISNUMBER(AVERAGEIFS(Observed!O$2:O$9149,Observed!$A$2:$A$9149,$A164,Observed!$D$2:$D$9149,$D164)),AVERAGEIFS(Observed!O$2:O$9149,Observed!$A$2:$A$9149,$A164,Observed!$D$2:$D$9149,$D164),"")</f>
        <v>1156.8666666666668</v>
      </c>
      <c r="P164" s="22">
        <f>IF(ISNUMBER(AVERAGEIFS(Observed!P$2:P$9149,Observed!$A$2:$A$9149,$A164,Observed!$D$2:$D$9149,$D164)),AVERAGEIFS(Observed!P$2:P$9149,Observed!$A$2:$A$9149,$A164,Observed!$D$2:$D$9149,$D164),"")</f>
        <v>115.68666666666667</v>
      </c>
      <c r="Q164" s="22" t="str">
        <f>IF(ISNUMBER(AVERAGEIFS(Observed!Q$2:Q$9149,Observed!$A$2:$A$9149,$A164,Observed!$D$2:$D$9149,$D164)),AVERAGEIFS(Observed!Q$2:Q$9149,Observed!$A$2:$A$9149,$A164,Observed!$D$2:$D$9149,$D164),"")</f>
        <v/>
      </c>
      <c r="R164" s="22" t="str">
        <f>IF(ISNUMBER(AVERAGEIFS(Observed!R$2:R$9149,Observed!$A$2:$A$9149,$A164,Observed!$D$2:$D$9149,$D164)),AVERAGEIFS(Observed!R$2:R$9149,Observed!$A$2:$A$9149,$A164,Observed!$D$2:$D$9149,$D164),"")</f>
        <v/>
      </c>
      <c r="S164" s="22" t="str">
        <f>IF(ISNUMBER(AVERAGEIFS(Observed!S$2:S$9149,Observed!$A$2:$A$9149,$A164,Observed!$D$2:$D$9149,$D164)),AVERAGEIFS(Observed!S$2:S$9149,Observed!$A$2:$A$9149,$A164,Observed!$D$2:$D$9149,$D164),"")</f>
        <v/>
      </c>
      <c r="T164" s="23" t="str">
        <f>IF(ISNUMBER(AVERAGEIFS(Observed!T$2:T$9149,Observed!$A$2:$A$9149,$A164,Observed!$D$2:$D$9149,$D164)),AVERAGEIFS(Observed!T$2:T$9149,Observed!$A$2:$A$9149,$A164,Observed!$D$2:$D$9149,$D164),"")</f>
        <v/>
      </c>
      <c r="U164" s="23" t="str">
        <f>IF(ISNUMBER(AVERAGEIFS(Observed!U$2:U$9149,Observed!$A$2:$A$9149,$A164,Observed!$D$2:$D$9149,$D164)),AVERAGEIFS(Observed!U$2:U$9149,Observed!$A$2:$A$9149,$A164,Observed!$D$2:$D$9149,$D164),"")</f>
        <v/>
      </c>
      <c r="V164" s="23" t="str">
        <f>IF(ISNUMBER(AVERAGEIFS(Observed!V$2:V$9149,Observed!$A$2:$A$9149,$A164,Observed!$D$2:$D$9149,$D164)),AVERAGEIFS(Observed!V$2:V$9149,Observed!$A$2:$A$9149,$A164,Observed!$D$2:$D$9149,$D164),"")</f>
        <v/>
      </c>
      <c r="W164" s="21" t="str">
        <f>IF(ISNUMBER(AVERAGEIFS(Observed!W$2:W$9149,Observed!$A$2:$A$9149,$A164,Observed!$D$2:$D$9149,$D164)),AVERAGEIFS(Observed!W$2:W$9149,Observed!$A$2:$A$9149,$A164,Observed!$D$2:$D$9149,$D164),"")</f>
        <v/>
      </c>
      <c r="X164" s="35" t="str">
        <f>IF(ISNUMBER(AVERAGEIFS(Observed!X$2:X$9149,Observed!$A$2:$A$9149,$A164,Observed!$D$2:$D$9149,$D164)),AVERAGEIFS(Observed!X$2:X$9149,Observed!$A$2:$A$9149,$A164,Observed!$D$2:$D$9149,$D164),"")</f>
        <v/>
      </c>
      <c r="Y164" s="35" t="str">
        <f>IF(ISNUMBER(AVERAGEIFS(Observed!Y$2:Y$9149,Observed!$A$2:$A$9149,$A164,Observed!$D$2:$D$9149,$D164)),AVERAGEIFS(Observed!Y$2:Y$9149,Observed!$A$2:$A$9149,$A164,Observed!$D$2:$D$9149,$D164),"")</f>
        <v/>
      </c>
      <c r="Z164" s="22" t="str">
        <f>IF(ISNUMBER(AVERAGEIFS(Observed!Z$2:Z$9149,Observed!$A$2:$A$9149,$A164,Observed!$D$2:$D$9149,$D164)),AVERAGEIFS(Observed!Z$2:Z$9149,Observed!$A$2:$A$9149,$A164,Observed!$D$2:$D$9149,$D164),"")</f>
        <v/>
      </c>
      <c r="AA164" s="22" t="str">
        <f>IF(ISNUMBER(AVERAGEIFS(Observed!AA$2:AA$9149,Observed!$A$2:$A$9149,$A164,Observed!$D$2:$D$9149,$D164)),AVERAGEIFS(Observed!AA$2:AA$9149,Observed!$A$2:$A$9149,$A164,Observed!$D$2:$D$9149,$D164),"")</f>
        <v/>
      </c>
      <c r="AB164" s="22" t="str">
        <f>IF(ISNUMBER(AVERAGEIFS(Observed!AB$2:AB$9149,Observed!$A$2:$A$9149,$A164,Observed!$D$2:$D$9149,$D164)),AVERAGEIFS(Observed!AB$2:AB$9149,Observed!$A$2:$A$9149,$A164,Observed!$D$2:$D$9149,$D164),"")</f>
        <v/>
      </c>
      <c r="AC164" s="22" t="str">
        <f>IF(ISNUMBER(AVERAGEIFS(Observed!AC$2:AC$9149,Observed!$A$2:$A$9149,$A164,Observed!$D$2:$D$9149,$D164)),AVERAGEIFS(Observed!AC$2:AC$9149,Observed!$A$2:$A$9149,$A164,Observed!$D$2:$D$9149,$D164),"")</f>
        <v/>
      </c>
      <c r="AD164" s="22" t="str">
        <f>IF(ISNUMBER(AVERAGEIFS(Observed!AD$2:AD$9149,Observed!$A$2:$A$9149,$A164,Observed!$D$2:$D$9149,$D164)),AVERAGEIFS(Observed!AD$2:AD$9149,Observed!$A$2:$A$9149,$A164,Observed!$D$2:$D$9149,$D164),"")</f>
        <v/>
      </c>
      <c r="AE164" s="22" t="str">
        <f>IF(ISNUMBER(AVERAGEIFS(Observed!AE$2:AE$9149,Observed!$A$2:$A$9149,$A164,Observed!$D$2:$D$9149,$D164)),AVERAGEIFS(Observed!AE$2:AE$9149,Observed!$A$2:$A$9149,$A164,Observed!$D$2:$D$9149,$D164),"")</f>
        <v/>
      </c>
      <c r="AF164" s="22" t="str">
        <f>IF(ISNUMBER(AVERAGEIFS(Observed!AF$2:AF$9149,Observed!$A$2:$A$9149,$A164,Observed!$D$2:$D$9149,$D164)),AVERAGEIFS(Observed!AF$2:AF$9149,Observed!$A$2:$A$9149,$A164,Observed!$D$2:$D$9149,$D164),"")</f>
        <v/>
      </c>
      <c r="AG164" s="22" t="str">
        <f>IF(ISNUMBER(AVERAGEIFS(Observed!AG$2:AG$9149,Observed!$A$2:$A$9149,$A164,Observed!$D$2:$D$9149,$D164)),AVERAGEIFS(Observed!AG$2:AG$9149,Observed!$A$2:$A$9149,$A164,Observed!$D$2:$D$9149,$D164),"")</f>
        <v/>
      </c>
      <c r="AH164" s="22" t="str">
        <f>IF(ISNUMBER(AVERAGEIFS(Observed!AH$2:AH$9149,Observed!$A$2:$A$9149,$A164,Observed!$D$2:$D$9149,$D164)),AVERAGEIFS(Observed!AH$2:AH$9149,Observed!$A$2:$A$9149,$A164,Observed!$D$2:$D$9149,$D164),"")</f>
        <v/>
      </c>
      <c r="AI164" s="22" t="str">
        <f>IF(ISNUMBER(AVERAGEIFS(Observed!AI$2:AI$9149,Observed!$A$2:$A$9149,$A164,Observed!$D$2:$D$9149,$D164)),AVERAGEIFS(Observed!AI$2:AI$9149,Observed!$A$2:$A$9149,$A164,Observed!$D$2:$D$9149,$D164),"")</f>
        <v/>
      </c>
      <c r="AJ164" s="22" t="str">
        <f>IF(ISNUMBER(AVERAGEIFS(Observed!AJ$2:AJ$9149,Observed!$A$2:$A$9149,$A164,Observed!$D$2:$D$9149,$D164)),AVERAGEIFS(Observed!AJ$2:AJ$9149,Observed!$A$2:$A$9149,$A164,Observed!$D$2:$D$9149,$D164),"")</f>
        <v/>
      </c>
      <c r="AK164" s="22">
        <f>IF(ISNUMBER(AVERAGEIFS(Observed!AK$2:AK$9149,Observed!$A$2:$A$9149,$A164,Observed!$D$2:$D$9149,$D164)),AVERAGEIFS(Observed!AK$2:AK$9149,Observed!$A$2:$A$9149,$A164,Observed!$D$2:$D$9149,$D164),"")</f>
        <v>21.2</v>
      </c>
      <c r="AL164" s="23">
        <f>IF(ISNUMBER(AVERAGEIFS(Observed!AL$2:AL$9149,Observed!$A$2:$A$9149,$A164,Observed!$D$2:$D$9149,$D164)),AVERAGEIFS(Observed!AL$2:AL$9149,Observed!$A$2:$A$9149,$A164,Observed!$D$2:$D$9149,$D164),"")</f>
        <v>3.4000000000000002E-2</v>
      </c>
      <c r="AM164" s="23">
        <f>IF(ISNUMBER(AVERAGEIFS(Observed!AM$2:AM$9149,Observed!$A$2:$A$9149,$A164,Observed!$D$2:$D$9149,$D164)),AVERAGEIFS(Observed!AM$2:AM$9149,Observed!$A$2:$A$9149,$A164,Observed!$D$2:$D$9149,$D164),"")</f>
        <v>3.4000000000000002E-2</v>
      </c>
      <c r="AN164" s="22" t="str">
        <f>IF(ISNUMBER(AVERAGEIFS(Observed!AN$2:AN$9149,Observed!$A$2:$A$9149,$A164,Observed!$D$2:$D$9149,$D164)),AVERAGEIFS(Observed!AN$2:AN$9149,Observed!$A$2:$A$9149,$A164,Observed!$D$2:$D$9149,$D164),"")</f>
        <v/>
      </c>
      <c r="AO164" s="22" t="str">
        <f>IF(ISNUMBER(AVERAGEIFS(Observed!AO$2:AO$9149,Observed!$A$2:$A$9149,$A164,Observed!$D$2:$D$9149,$D164)),AVERAGEIFS(Observed!AO$2:AO$9149,Observed!$A$2:$A$9149,$A164,Observed!$D$2:$D$9149,$D164),"")</f>
        <v/>
      </c>
      <c r="AP164" s="21" t="str">
        <f>IF(ISNUMBER(AVERAGEIFS(Observed!AP$2:AP$9149,Observed!$A$2:$A$9149,$A164,Observed!$D$2:$D$9149,$D164)),AVERAGEIFS(Observed!AP$2:AP$9149,Observed!$A$2:$A$9149,$A164,Observed!$D$2:$D$9149,$D164),"")</f>
        <v/>
      </c>
      <c r="AQ164" s="22" t="str">
        <f>IF(ISNUMBER(AVERAGEIFS(Observed!AQ$2:AQ$9149,Observed!$A$2:$A$9149,$A164,Observed!$D$2:$D$9149,$D164)),AVERAGEIFS(Observed!AQ$2:AQ$9149,Observed!$A$2:$A$9149,$A164,Observed!$D$2:$D$9149,$D164),"")</f>
        <v/>
      </c>
      <c r="AR164" s="22" t="str">
        <f>IF(ISNUMBER(AVERAGEIFS(Observed!AR$2:AR$9149,Observed!$A$2:$A$9149,$A164,Observed!$D$2:$D$9149,$D164)),AVERAGEIFS(Observed!AR$2:AR$9149,Observed!$A$2:$A$9149,$A164,Observed!$D$2:$D$9149,$D164),"")</f>
        <v/>
      </c>
      <c r="AS164" s="22" t="str">
        <f>IF(ISNUMBER(AVERAGEIFS(Observed!AS$2:AS$9149,Observed!$A$2:$A$9149,$A164,Observed!$D$2:$D$9149,$D164)),AVERAGEIFS(Observed!AS$2:AS$9149,Observed!$A$2:$A$9149,$A164,Observed!$D$2:$D$9149,$D164),"")</f>
        <v/>
      </c>
      <c r="AT164" s="22" t="str">
        <f>IF(ISNUMBER(AVERAGEIFS(Observed!AT$2:AT$9149,Observed!$A$2:$A$9149,$A164,Observed!$D$2:$D$9149,$D164)),AVERAGEIFS(Observed!AT$2:AT$9149,Observed!$A$2:$A$9149,$A164,Observed!$D$2:$D$9149,$D164),"")</f>
        <v/>
      </c>
      <c r="AU164" s="22" t="str">
        <f>IF(ISNUMBER(AVERAGEIFS(Observed!AU$2:AU$9149,Observed!$A$2:$A$9149,$A164,Observed!$D$2:$D$9149,$D164)),AVERAGEIFS(Observed!AU$2:AU$9149,Observed!$A$2:$A$9149,$A164,Observed!$D$2:$D$9149,$D164),"")</f>
        <v/>
      </c>
      <c r="AV164" s="2">
        <f>COUNTIFS(Observed!$A$2:$A$9149,$A164,Observed!$D$2:$D$9149,$D164)</f>
        <v>3</v>
      </c>
      <c r="AW164" s="2">
        <f t="shared" si="2"/>
        <v>4</v>
      </c>
    </row>
    <row r="165" spans="1:49" x14ac:dyDescent="0.25">
      <c r="A165" t="s">
        <v>33</v>
      </c>
      <c r="B165" t="s">
        <v>139</v>
      </c>
      <c r="C165" t="s">
        <v>30</v>
      </c>
      <c r="D165" s="3">
        <v>42031</v>
      </c>
      <c r="E165">
        <v>1</v>
      </c>
      <c r="F165" t="s">
        <v>58</v>
      </c>
      <c r="K165" s="24" t="s">
        <v>73</v>
      </c>
      <c r="L165" t="s">
        <v>21</v>
      </c>
      <c r="M165">
        <v>2</v>
      </c>
      <c r="N165" s="2" t="s">
        <v>37</v>
      </c>
      <c r="O165" s="21">
        <f>IF(ISNUMBER(AVERAGEIFS(Observed!O$2:O$9149,Observed!$A$2:$A$9149,$A165,Observed!$D$2:$D$9149,$D165)),AVERAGEIFS(Observed!O$2:O$9149,Observed!$A$2:$A$9149,$A165,Observed!$D$2:$D$9149,$D165),"")</f>
        <v>981.4</v>
      </c>
      <c r="P165" s="22">
        <f>IF(ISNUMBER(AVERAGEIFS(Observed!P$2:P$9149,Observed!$A$2:$A$9149,$A165,Observed!$D$2:$D$9149,$D165)),AVERAGEIFS(Observed!P$2:P$9149,Observed!$A$2:$A$9149,$A165,Observed!$D$2:$D$9149,$D165),"")</f>
        <v>98.14</v>
      </c>
      <c r="Q165" s="22" t="str">
        <f>IF(ISNUMBER(AVERAGEIFS(Observed!Q$2:Q$9149,Observed!$A$2:$A$9149,$A165,Observed!$D$2:$D$9149,$D165)),AVERAGEIFS(Observed!Q$2:Q$9149,Observed!$A$2:$A$9149,$A165,Observed!$D$2:$D$9149,$D165),"")</f>
        <v/>
      </c>
      <c r="R165" s="22" t="str">
        <f>IF(ISNUMBER(AVERAGEIFS(Observed!R$2:R$9149,Observed!$A$2:$A$9149,$A165,Observed!$D$2:$D$9149,$D165)),AVERAGEIFS(Observed!R$2:R$9149,Observed!$A$2:$A$9149,$A165,Observed!$D$2:$D$9149,$D165),"")</f>
        <v/>
      </c>
      <c r="S165" s="22" t="str">
        <f>IF(ISNUMBER(AVERAGEIFS(Observed!S$2:S$9149,Observed!$A$2:$A$9149,$A165,Observed!$D$2:$D$9149,$D165)),AVERAGEIFS(Observed!S$2:S$9149,Observed!$A$2:$A$9149,$A165,Observed!$D$2:$D$9149,$D165),"")</f>
        <v/>
      </c>
      <c r="T165" s="23" t="str">
        <f>IF(ISNUMBER(AVERAGEIFS(Observed!T$2:T$9149,Observed!$A$2:$A$9149,$A165,Observed!$D$2:$D$9149,$D165)),AVERAGEIFS(Observed!T$2:T$9149,Observed!$A$2:$A$9149,$A165,Observed!$D$2:$D$9149,$D165),"")</f>
        <v/>
      </c>
      <c r="U165" s="23" t="str">
        <f>IF(ISNUMBER(AVERAGEIFS(Observed!U$2:U$9149,Observed!$A$2:$A$9149,$A165,Observed!$D$2:$D$9149,$D165)),AVERAGEIFS(Observed!U$2:U$9149,Observed!$A$2:$A$9149,$A165,Observed!$D$2:$D$9149,$D165),"")</f>
        <v/>
      </c>
      <c r="V165" s="23" t="str">
        <f>IF(ISNUMBER(AVERAGEIFS(Observed!V$2:V$9149,Observed!$A$2:$A$9149,$A165,Observed!$D$2:$D$9149,$D165)),AVERAGEIFS(Observed!V$2:V$9149,Observed!$A$2:$A$9149,$A165,Observed!$D$2:$D$9149,$D165),"")</f>
        <v/>
      </c>
      <c r="W165" s="21" t="str">
        <f>IF(ISNUMBER(AVERAGEIFS(Observed!W$2:W$9149,Observed!$A$2:$A$9149,$A165,Observed!$D$2:$D$9149,$D165)),AVERAGEIFS(Observed!W$2:W$9149,Observed!$A$2:$A$9149,$A165,Observed!$D$2:$D$9149,$D165),"")</f>
        <v/>
      </c>
      <c r="X165" s="35" t="str">
        <f>IF(ISNUMBER(AVERAGEIFS(Observed!X$2:X$9149,Observed!$A$2:$A$9149,$A165,Observed!$D$2:$D$9149,$D165)),AVERAGEIFS(Observed!X$2:X$9149,Observed!$A$2:$A$9149,$A165,Observed!$D$2:$D$9149,$D165),"")</f>
        <v/>
      </c>
      <c r="Y165" s="35" t="str">
        <f>IF(ISNUMBER(AVERAGEIFS(Observed!Y$2:Y$9149,Observed!$A$2:$A$9149,$A165,Observed!$D$2:$D$9149,$D165)),AVERAGEIFS(Observed!Y$2:Y$9149,Observed!$A$2:$A$9149,$A165,Observed!$D$2:$D$9149,$D165),"")</f>
        <v/>
      </c>
      <c r="Z165" s="22" t="str">
        <f>IF(ISNUMBER(AVERAGEIFS(Observed!Z$2:Z$9149,Observed!$A$2:$A$9149,$A165,Observed!$D$2:$D$9149,$D165)),AVERAGEIFS(Observed!Z$2:Z$9149,Observed!$A$2:$A$9149,$A165,Observed!$D$2:$D$9149,$D165),"")</f>
        <v/>
      </c>
      <c r="AA165" s="22" t="str">
        <f>IF(ISNUMBER(AVERAGEIFS(Observed!AA$2:AA$9149,Observed!$A$2:$A$9149,$A165,Observed!$D$2:$D$9149,$D165)),AVERAGEIFS(Observed!AA$2:AA$9149,Observed!$A$2:$A$9149,$A165,Observed!$D$2:$D$9149,$D165),"")</f>
        <v/>
      </c>
      <c r="AB165" s="22" t="str">
        <f>IF(ISNUMBER(AVERAGEIFS(Observed!AB$2:AB$9149,Observed!$A$2:$A$9149,$A165,Observed!$D$2:$D$9149,$D165)),AVERAGEIFS(Observed!AB$2:AB$9149,Observed!$A$2:$A$9149,$A165,Observed!$D$2:$D$9149,$D165),"")</f>
        <v/>
      </c>
      <c r="AC165" s="22" t="str">
        <f>IF(ISNUMBER(AVERAGEIFS(Observed!AC$2:AC$9149,Observed!$A$2:$A$9149,$A165,Observed!$D$2:$D$9149,$D165)),AVERAGEIFS(Observed!AC$2:AC$9149,Observed!$A$2:$A$9149,$A165,Observed!$D$2:$D$9149,$D165),"")</f>
        <v/>
      </c>
      <c r="AD165" s="22" t="str">
        <f>IF(ISNUMBER(AVERAGEIFS(Observed!AD$2:AD$9149,Observed!$A$2:$A$9149,$A165,Observed!$D$2:$D$9149,$D165)),AVERAGEIFS(Observed!AD$2:AD$9149,Observed!$A$2:$A$9149,$A165,Observed!$D$2:$D$9149,$D165),"")</f>
        <v/>
      </c>
      <c r="AE165" s="22" t="str">
        <f>IF(ISNUMBER(AVERAGEIFS(Observed!AE$2:AE$9149,Observed!$A$2:$A$9149,$A165,Observed!$D$2:$D$9149,$D165)),AVERAGEIFS(Observed!AE$2:AE$9149,Observed!$A$2:$A$9149,$A165,Observed!$D$2:$D$9149,$D165),"")</f>
        <v/>
      </c>
      <c r="AF165" s="22" t="str">
        <f>IF(ISNUMBER(AVERAGEIFS(Observed!AF$2:AF$9149,Observed!$A$2:$A$9149,$A165,Observed!$D$2:$D$9149,$D165)),AVERAGEIFS(Observed!AF$2:AF$9149,Observed!$A$2:$A$9149,$A165,Observed!$D$2:$D$9149,$D165),"")</f>
        <v/>
      </c>
      <c r="AG165" s="22" t="str">
        <f>IF(ISNUMBER(AVERAGEIFS(Observed!AG$2:AG$9149,Observed!$A$2:$A$9149,$A165,Observed!$D$2:$D$9149,$D165)),AVERAGEIFS(Observed!AG$2:AG$9149,Observed!$A$2:$A$9149,$A165,Observed!$D$2:$D$9149,$D165),"")</f>
        <v/>
      </c>
      <c r="AH165" s="22" t="str">
        <f>IF(ISNUMBER(AVERAGEIFS(Observed!AH$2:AH$9149,Observed!$A$2:$A$9149,$A165,Observed!$D$2:$D$9149,$D165)),AVERAGEIFS(Observed!AH$2:AH$9149,Observed!$A$2:$A$9149,$A165,Observed!$D$2:$D$9149,$D165),"")</f>
        <v/>
      </c>
      <c r="AI165" s="22" t="str">
        <f>IF(ISNUMBER(AVERAGEIFS(Observed!AI$2:AI$9149,Observed!$A$2:$A$9149,$A165,Observed!$D$2:$D$9149,$D165)),AVERAGEIFS(Observed!AI$2:AI$9149,Observed!$A$2:$A$9149,$A165,Observed!$D$2:$D$9149,$D165),"")</f>
        <v/>
      </c>
      <c r="AJ165" s="22" t="str">
        <f>IF(ISNUMBER(AVERAGEIFS(Observed!AJ$2:AJ$9149,Observed!$A$2:$A$9149,$A165,Observed!$D$2:$D$9149,$D165)),AVERAGEIFS(Observed!AJ$2:AJ$9149,Observed!$A$2:$A$9149,$A165,Observed!$D$2:$D$9149,$D165),"")</f>
        <v/>
      </c>
      <c r="AK165" s="22">
        <f>IF(ISNUMBER(AVERAGEIFS(Observed!AK$2:AK$9149,Observed!$A$2:$A$9149,$A165,Observed!$D$2:$D$9149,$D165)),AVERAGEIFS(Observed!AK$2:AK$9149,Observed!$A$2:$A$9149,$A165,Observed!$D$2:$D$9149,$D165),"")</f>
        <v>18.200000000000003</v>
      </c>
      <c r="AL165" s="23">
        <f>IF(ISNUMBER(AVERAGEIFS(Observed!AL$2:AL$9149,Observed!$A$2:$A$9149,$A165,Observed!$D$2:$D$9149,$D165)),AVERAGEIFS(Observed!AL$2:AL$9149,Observed!$A$2:$A$9149,$A165,Observed!$D$2:$D$9149,$D165),"")</f>
        <v>2.8999999999999998E-2</v>
      </c>
      <c r="AM165" s="23">
        <f>IF(ISNUMBER(AVERAGEIFS(Observed!AM$2:AM$9149,Observed!$A$2:$A$9149,$A165,Observed!$D$2:$D$9149,$D165)),AVERAGEIFS(Observed!AM$2:AM$9149,Observed!$A$2:$A$9149,$A165,Observed!$D$2:$D$9149,$D165),"")</f>
        <v>2.8999999999999998E-2</v>
      </c>
      <c r="AN165" s="22" t="str">
        <f>IF(ISNUMBER(AVERAGEIFS(Observed!AN$2:AN$9149,Observed!$A$2:$A$9149,$A165,Observed!$D$2:$D$9149,$D165)),AVERAGEIFS(Observed!AN$2:AN$9149,Observed!$A$2:$A$9149,$A165,Observed!$D$2:$D$9149,$D165),"")</f>
        <v/>
      </c>
      <c r="AO165" s="22" t="str">
        <f>IF(ISNUMBER(AVERAGEIFS(Observed!AO$2:AO$9149,Observed!$A$2:$A$9149,$A165,Observed!$D$2:$D$9149,$D165)),AVERAGEIFS(Observed!AO$2:AO$9149,Observed!$A$2:$A$9149,$A165,Observed!$D$2:$D$9149,$D165),"")</f>
        <v/>
      </c>
      <c r="AP165" s="21" t="str">
        <f>IF(ISNUMBER(AVERAGEIFS(Observed!AP$2:AP$9149,Observed!$A$2:$A$9149,$A165,Observed!$D$2:$D$9149,$D165)),AVERAGEIFS(Observed!AP$2:AP$9149,Observed!$A$2:$A$9149,$A165,Observed!$D$2:$D$9149,$D165),"")</f>
        <v/>
      </c>
      <c r="AQ165" s="22" t="str">
        <f>IF(ISNUMBER(AVERAGEIFS(Observed!AQ$2:AQ$9149,Observed!$A$2:$A$9149,$A165,Observed!$D$2:$D$9149,$D165)),AVERAGEIFS(Observed!AQ$2:AQ$9149,Observed!$A$2:$A$9149,$A165,Observed!$D$2:$D$9149,$D165),"")</f>
        <v/>
      </c>
      <c r="AR165" s="22" t="str">
        <f>IF(ISNUMBER(AVERAGEIFS(Observed!AR$2:AR$9149,Observed!$A$2:$A$9149,$A165,Observed!$D$2:$D$9149,$D165)),AVERAGEIFS(Observed!AR$2:AR$9149,Observed!$A$2:$A$9149,$A165,Observed!$D$2:$D$9149,$D165),"")</f>
        <v/>
      </c>
      <c r="AS165" s="22" t="str">
        <f>IF(ISNUMBER(AVERAGEIFS(Observed!AS$2:AS$9149,Observed!$A$2:$A$9149,$A165,Observed!$D$2:$D$9149,$D165)),AVERAGEIFS(Observed!AS$2:AS$9149,Observed!$A$2:$A$9149,$A165,Observed!$D$2:$D$9149,$D165),"")</f>
        <v/>
      </c>
      <c r="AT165" s="22" t="str">
        <f>IF(ISNUMBER(AVERAGEIFS(Observed!AT$2:AT$9149,Observed!$A$2:$A$9149,$A165,Observed!$D$2:$D$9149,$D165)),AVERAGEIFS(Observed!AT$2:AT$9149,Observed!$A$2:$A$9149,$A165,Observed!$D$2:$D$9149,$D165),"")</f>
        <v/>
      </c>
      <c r="AU165" s="22" t="str">
        <f>IF(ISNUMBER(AVERAGEIFS(Observed!AU$2:AU$9149,Observed!$A$2:$A$9149,$A165,Observed!$D$2:$D$9149,$D165)),AVERAGEIFS(Observed!AU$2:AU$9149,Observed!$A$2:$A$9149,$A165,Observed!$D$2:$D$9149,$D165),"")</f>
        <v/>
      </c>
      <c r="AV165" s="2">
        <f>COUNTIFS(Observed!$A$2:$A$9149,$A165,Observed!$D$2:$D$9149,$D165)</f>
        <v>3</v>
      </c>
      <c r="AW165" s="2">
        <f t="shared" si="2"/>
        <v>4</v>
      </c>
    </row>
    <row r="166" spans="1:49" x14ac:dyDescent="0.25">
      <c r="A166" t="s">
        <v>29</v>
      </c>
      <c r="B166" t="s">
        <v>139</v>
      </c>
      <c r="C166" t="s">
        <v>30</v>
      </c>
      <c r="D166" s="3">
        <v>42031</v>
      </c>
      <c r="E166">
        <v>1</v>
      </c>
      <c r="F166" t="s">
        <v>55</v>
      </c>
      <c r="K166" s="24" t="s">
        <v>73</v>
      </c>
      <c r="L166" t="s">
        <v>21</v>
      </c>
      <c r="M166">
        <v>2</v>
      </c>
      <c r="N166" s="2" t="s">
        <v>37</v>
      </c>
      <c r="O166" s="21">
        <f>IF(ISNUMBER(AVERAGEIFS(Observed!O$2:O$9149,Observed!$A$2:$A$9149,$A166,Observed!$D$2:$D$9149,$D166)),AVERAGEIFS(Observed!O$2:O$9149,Observed!$A$2:$A$9149,$A166,Observed!$D$2:$D$9149,$D166),"")</f>
        <v>1238.3333333333333</v>
      </c>
      <c r="P166" s="22">
        <f>IF(ISNUMBER(AVERAGEIFS(Observed!P$2:P$9149,Observed!$A$2:$A$9149,$A166,Observed!$D$2:$D$9149,$D166)),AVERAGEIFS(Observed!P$2:P$9149,Observed!$A$2:$A$9149,$A166,Observed!$D$2:$D$9149,$D166),"")</f>
        <v>123.83333333333333</v>
      </c>
      <c r="Q166" s="22" t="str">
        <f>IF(ISNUMBER(AVERAGEIFS(Observed!Q$2:Q$9149,Observed!$A$2:$A$9149,$A166,Observed!$D$2:$D$9149,$D166)),AVERAGEIFS(Observed!Q$2:Q$9149,Observed!$A$2:$A$9149,$A166,Observed!$D$2:$D$9149,$D166),"")</f>
        <v/>
      </c>
      <c r="R166" s="22" t="str">
        <f>IF(ISNUMBER(AVERAGEIFS(Observed!R$2:R$9149,Observed!$A$2:$A$9149,$A166,Observed!$D$2:$D$9149,$D166)),AVERAGEIFS(Observed!R$2:R$9149,Observed!$A$2:$A$9149,$A166,Observed!$D$2:$D$9149,$D166),"")</f>
        <v/>
      </c>
      <c r="S166" s="22" t="str">
        <f>IF(ISNUMBER(AVERAGEIFS(Observed!S$2:S$9149,Observed!$A$2:$A$9149,$A166,Observed!$D$2:$D$9149,$D166)),AVERAGEIFS(Observed!S$2:S$9149,Observed!$A$2:$A$9149,$A166,Observed!$D$2:$D$9149,$D166),"")</f>
        <v/>
      </c>
      <c r="T166" s="23" t="str">
        <f>IF(ISNUMBER(AVERAGEIFS(Observed!T$2:T$9149,Observed!$A$2:$A$9149,$A166,Observed!$D$2:$D$9149,$D166)),AVERAGEIFS(Observed!T$2:T$9149,Observed!$A$2:$A$9149,$A166,Observed!$D$2:$D$9149,$D166),"")</f>
        <v/>
      </c>
      <c r="U166" s="23" t="str">
        <f>IF(ISNUMBER(AVERAGEIFS(Observed!U$2:U$9149,Observed!$A$2:$A$9149,$A166,Observed!$D$2:$D$9149,$D166)),AVERAGEIFS(Observed!U$2:U$9149,Observed!$A$2:$A$9149,$A166,Observed!$D$2:$D$9149,$D166),"")</f>
        <v/>
      </c>
      <c r="V166" s="23" t="str">
        <f>IF(ISNUMBER(AVERAGEIFS(Observed!V$2:V$9149,Observed!$A$2:$A$9149,$A166,Observed!$D$2:$D$9149,$D166)),AVERAGEIFS(Observed!V$2:V$9149,Observed!$A$2:$A$9149,$A166,Observed!$D$2:$D$9149,$D166),"")</f>
        <v/>
      </c>
      <c r="W166" s="21" t="str">
        <f>IF(ISNUMBER(AVERAGEIFS(Observed!W$2:W$9149,Observed!$A$2:$A$9149,$A166,Observed!$D$2:$D$9149,$D166)),AVERAGEIFS(Observed!W$2:W$9149,Observed!$A$2:$A$9149,$A166,Observed!$D$2:$D$9149,$D166),"")</f>
        <v/>
      </c>
      <c r="X166" s="35" t="str">
        <f>IF(ISNUMBER(AVERAGEIFS(Observed!X$2:X$9149,Observed!$A$2:$A$9149,$A166,Observed!$D$2:$D$9149,$D166)),AVERAGEIFS(Observed!X$2:X$9149,Observed!$A$2:$A$9149,$A166,Observed!$D$2:$D$9149,$D166),"")</f>
        <v/>
      </c>
      <c r="Y166" s="35" t="str">
        <f>IF(ISNUMBER(AVERAGEIFS(Observed!Y$2:Y$9149,Observed!$A$2:$A$9149,$A166,Observed!$D$2:$D$9149,$D166)),AVERAGEIFS(Observed!Y$2:Y$9149,Observed!$A$2:$A$9149,$A166,Observed!$D$2:$D$9149,$D166),"")</f>
        <v/>
      </c>
      <c r="Z166" s="22" t="str">
        <f>IF(ISNUMBER(AVERAGEIFS(Observed!Z$2:Z$9149,Observed!$A$2:$A$9149,$A166,Observed!$D$2:$D$9149,$D166)),AVERAGEIFS(Observed!Z$2:Z$9149,Observed!$A$2:$A$9149,$A166,Observed!$D$2:$D$9149,$D166),"")</f>
        <v/>
      </c>
      <c r="AA166" s="22" t="str">
        <f>IF(ISNUMBER(AVERAGEIFS(Observed!AA$2:AA$9149,Observed!$A$2:$A$9149,$A166,Observed!$D$2:$D$9149,$D166)),AVERAGEIFS(Observed!AA$2:AA$9149,Observed!$A$2:$A$9149,$A166,Observed!$D$2:$D$9149,$D166),"")</f>
        <v/>
      </c>
      <c r="AB166" s="22" t="str">
        <f>IF(ISNUMBER(AVERAGEIFS(Observed!AB$2:AB$9149,Observed!$A$2:$A$9149,$A166,Observed!$D$2:$D$9149,$D166)),AVERAGEIFS(Observed!AB$2:AB$9149,Observed!$A$2:$A$9149,$A166,Observed!$D$2:$D$9149,$D166),"")</f>
        <v/>
      </c>
      <c r="AC166" s="22" t="str">
        <f>IF(ISNUMBER(AVERAGEIFS(Observed!AC$2:AC$9149,Observed!$A$2:$A$9149,$A166,Observed!$D$2:$D$9149,$D166)),AVERAGEIFS(Observed!AC$2:AC$9149,Observed!$A$2:$A$9149,$A166,Observed!$D$2:$D$9149,$D166),"")</f>
        <v/>
      </c>
      <c r="AD166" s="22" t="str">
        <f>IF(ISNUMBER(AVERAGEIFS(Observed!AD$2:AD$9149,Observed!$A$2:$A$9149,$A166,Observed!$D$2:$D$9149,$D166)),AVERAGEIFS(Observed!AD$2:AD$9149,Observed!$A$2:$A$9149,$A166,Observed!$D$2:$D$9149,$D166),"")</f>
        <v/>
      </c>
      <c r="AE166" s="22" t="str">
        <f>IF(ISNUMBER(AVERAGEIFS(Observed!AE$2:AE$9149,Observed!$A$2:$A$9149,$A166,Observed!$D$2:$D$9149,$D166)),AVERAGEIFS(Observed!AE$2:AE$9149,Observed!$A$2:$A$9149,$A166,Observed!$D$2:$D$9149,$D166),"")</f>
        <v/>
      </c>
      <c r="AF166" s="22" t="str">
        <f>IF(ISNUMBER(AVERAGEIFS(Observed!AF$2:AF$9149,Observed!$A$2:$A$9149,$A166,Observed!$D$2:$D$9149,$D166)),AVERAGEIFS(Observed!AF$2:AF$9149,Observed!$A$2:$A$9149,$A166,Observed!$D$2:$D$9149,$D166),"")</f>
        <v/>
      </c>
      <c r="AG166" s="22" t="str">
        <f>IF(ISNUMBER(AVERAGEIFS(Observed!AG$2:AG$9149,Observed!$A$2:$A$9149,$A166,Observed!$D$2:$D$9149,$D166)),AVERAGEIFS(Observed!AG$2:AG$9149,Observed!$A$2:$A$9149,$A166,Observed!$D$2:$D$9149,$D166),"")</f>
        <v/>
      </c>
      <c r="AH166" s="22" t="str">
        <f>IF(ISNUMBER(AVERAGEIFS(Observed!AH$2:AH$9149,Observed!$A$2:$A$9149,$A166,Observed!$D$2:$D$9149,$D166)),AVERAGEIFS(Observed!AH$2:AH$9149,Observed!$A$2:$A$9149,$A166,Observed!$D$2:$D$9149,$D166),"")</f>
        <v/>
      </c>
      <c r="AI166" s="22" t="str">
        <f>IF(ISNUMBER(AVERAGEIFS(Observed!AI$2:AI$9149,Observed!$A$2:$A$9149,$A166,Observed!$D$2:$D$9149,$D166)),AVERAGEIFS(Observed!AI$2:AI$9149,Observed!$A$2:$A$9149,$A166,Observed!$D$2:$D$9149,$D166),"")</f>
        <v/>
      </c>
      <c r="AJ166" s="22" t="str">
        <f>IF(ISNUMBER(AVERAGEIFS(Observed!AJ$2:AJ$9149,Observed!$A$2:$A$9149,$A166,Observed!$D$2:$D$9149,$D166)),AVERAGEIFS(Observed!AJ$2:AJ$9149,Observed!$A$2:$A$9149,$A166,Observed!$D$2:$D$9149,$D166),"")</f>
        <v/>
      </c>
      <c r="AK166" s="22">
        <f>IF(ISNUMBER(AVERAGEIFS(Observed!AK$2:AK$9149,Observed!$A$2:$A$9149,$A166,Observed!$D$2:$D$9149,$D166)),AVERAGEIFS(Observed!AK$2:AK$9149,Observed!$A$2:$A$9149,$A166,Observed!$D$2:$D$9149,$D166),"")</f>
        <v>21.033333333333331</v>
      </c>
      <c r="AL166" s="23">
        <f>IF(ISNUMBER(AVERAGEIFS(Observed!AL$2:AL$9149,Observed!$A$2:$A$9149,$A166,Observed!$D$2:$D$9149,$D166)),AVERAGEIFS(Observed!AL$2:AL$9149,Observed!$A$2:$A$9149,$A166,Observed!$D$2:$D$9149,$D166),"")</f>
        <v>3.3666666666666671E-2</v>
      </c>
      <c r="AM166" s="23">
        <f>IF(ISNUMBER(AVERAGEIFS(Observed!AM$2:AM$9149,Observed!$A$2:$A$9149,$A166,Observed!$D$2:$D$9149,$D166)),AVERAGEIFS(Observed!AM$2:AM$9149,Observed!$A$2:$A$9149,$A166,Observed!$D$2:$D$9149,$D166),"")</f>
        <v>3.3666666666666671E-2</v>
      </c>
      <c r="AN166" s="22" t="str">
        <f>IF(ISNUMBER(AVERAGEIFS(Observed!AN$2:AN$9149,Observed!$A$2:$A$9149,$A166,Observed!$D$2:$D$9149,$D166)),AVERAGEIFS(Observed!AN$2:AN$9149,Observed!$A$2:$A$9149,$A166,Observed!$D$2:$D$9149,$D166),"")</f>
        <v/>
      </c>
      <c r="AO166" s="22" t="str">
        <f>IF(ISNUMBER(AVERAGEIFS(Observed!AO$2:AO$9149,Observed!$A$2:$A$9149,$A166,Observed!$D$2:$D$9149,$D166)),AVERAGEIFS(Observed!AO$2:AO$9149,Observed!$A$2:$A$9149,$A166,Observed!$D$2:$D$9149,$D166),"")</f>
        <v/>
      </c>
      <c r="AP166" s="21" t="str">
        <f>IF(ISNUMBER(AVERAGEIFS(Observed!AP$2:AP$9149,Observed!$A$2:$A$9149,$A166,Observed!$D$2:$D$9149,$D166)),AVERAGEIFS(Observed!AP$2:AP$9149,Observed!$A$2:$A$9149,$A166,Observed!$D$2:$D$9149,$D166),"")</f>
        <v/>
      </c>
      <c r="AQ166" s="22" t="str">
        <f>IF(ISNUMBER(AVERAGEIFS(Observed!AQ$2:AQ$9149,Observed!$A$2:$A$9149,$A166,Observed!$D$2:$D$9149,$D166)),AVERAGEIFS(Observed!AQ$2:AQ$9149,Observed!$A$2:$A$9149,$A166,Observed!$D$2:$D$9149,$D166),"")</f>
        <v/>
      </c>
      <c r="AR166" s="22" t="str">
        <f>IF(ISNUMBER(AVERAGEIFS(Observed!AR$2:AR$9149,Observed!$A$2:$A$9149,$A166,Observed!$D$2:$D$9149,$D166)),AVERAGEIFS(Observed!AR$2:AR$9149,Observed!$A$2:$A$9149,$A166,Observed!$D$2:$D$9149,$D166),"")</f>
        <v/>
      </c>
      <c r="AS166" s="22" t="str">
        <f>IF(ISNUMBER(AVERAGEIFS(Observed!AS$2:AS$9149,Observed!$A$2:$A$9149,$A166,Observed!$D$2:$D$9149,$D166)),AVERAGEIFS(Observed!AS$2:AS$9149,Observed!$A$2:$A$9149,$A166,Observed!$D$2:$D$9149,$D166),"")</f>
        <v/>
      </c>
      <c r="AT166" s="22" t="str">
        <f>IF(ISNUMBER(AVERAGEIFS(Observed!AT$2:AT$9149,Observed!$A$2:$A$9149,$A166,Observed!$D$2:$D$9149,$D166)),AVERAGEIFS(Observed!AT$2:AT$9149,Observed!$A$2:$A$9149,$A166,Observed!$D$2:$D$9149,$D166),"")</f>
        <v/>
      </c>
      <c r="AU166" s="22" t="str">
        <f>IF(ISNUMBER(AVERAGEIFS(Observed!AU$2:AU$9149,Observed!$A$2:$A$9149,$A166,Observed!$D$2:$D$9149,$D166)),AVERAGEIFS(Observed!AU$2:AU$9149,Observed!$A$2:$A$9149,$A166,Observed!$D$2:$D$9149,$D166),"")</f>
        <v/>
      </c>
      <c r="AV166" s="2">
        <f>COUNTIFS(Observed!$A$2:$A$9149,$A166,Observed!$D$2:$D$9149,$D166)</f>
        <v>3</v>
      </c>
      <c r="AW166" s="2">
        <f t="shared" si="2"/>
        <v>4</v>
      </c>
    </row>
    <row r="167" spans="1:49" x14ac:dyDescent="0.25">
      <c r="A167" t="s">
        <v>35</v>
      </c>
      <c r="B167" t="s">
        <v>139</v>
      </c>
      <c r="C167" t="s">
        <v>30</v>
      </c>
      <c r="D167" s="3">
        <v>42031</v>
      </c>
      <c r="E167">
        <v>1</v>
      </c>
      <c r="F167" t="s">
        <v>57</v>
      </c>
      <c r="K167" s="24" t="s">
        <v>73</v>
      </c>
      <c r="L167" t="s">
        <v>21</v>
      </c>
      <c r="M167">
        <v>2</v>
      </c>
      <c r="N167" s="2" t="s">
        <v>37</v>
      </c>
      <c r="O167" s="21">
        <f>IF(ISNUMBER(AVERAGEIFS(Observed!O$2:O$9149,Observed!$A$2:$A$9149,$A167,Observed!$D$2:$D$9149,$D167)),AVERAGEIFS(Observed!O$2:O$9149,Observed!$A$2:$A$9149,$A167,Observed!$D$2:$D$9149,$D167),"")</f>
        <v>1175.6666666666667</v>
      </c>
      <c r="P167" s="22">
        <f>IF(ISNUMBER(AVERAGEIFS(Observed!P$2:P$9149,Observed!$A$2:$A$9149,$A167,Observed!$D$2:$D$9149,$D167)),AVERAGEIFS(Observed!P$2:P$9149,Observed!$A$2:$A$9149,$A167,Observed!$D$2:$D$9149,$D167),"")</f>
        <v>117.56666666666668</v>
      </c>
      <c r="Q167" s="22" t="str">
        <f>IF(ISNUMBER(AVERAGEIFS(Observed!Q$2:Q$9149,Observed!$A$2:$A$9149,$A167,Observed!$D$2:$D$9149,$D167)),AVERAGEIFS(Observed!Q$2:Q$9149,Observed!$A$2:$A$9149,$A167,Observed!$D$2:$D$9149,$D167),"")</f>
        <v/>
      </c>
      <c r="R167" s="22" t="str">
        <f>IF(ISNUMBER(AVERAGEIFS(Observed!R$2:R$9149,Observed!$A$2:$A$9149,$A167,Observed!$D$2:$D$9149,$D167)),AVERAGEIFS(Observed!R$2:R$9149,Observed!$A$2:$A$9149,$A167,Observed!$D$2:$D$9149,$D167),"")</f>
        <v/>
      </c>
      <c r="S167" s="22" t="str">
        <f>IF(ISNUMBER(AVERAGEIFS(Observed!S$2:S$9149,Observed!$A$2:$A$9149,$A167,Observed!$D$2:$D$9149,$D167)),AVERAGEIFS(Observed!S$2:S$9149,Observed!$A$2:$A$9149,$A167,Observed!$D$2:$D$9149,$D167),"")</f>
        <v/>
      </c>
      <c r="T167" s="23" t="str">
        <f>IF(ISNUMBER(AVERAGEIFS(Observed!T$2:T$9149,Observed!$A$2:$A$9149,$A167,Observed!$D$2:$D$9149,$D167)),AVERAGEIFS(Observed!T$2:T$9149,Observed!$A$2:$A$9149,$A167,Observed!$D$2:$D$9149,$D167),"")</f>
        <v/>
      </c>
      <c r="U167" s="23" t="str">
        <f>IF(ISNUMBER(AVERAGEIFS(Observed!U$2:U$9149,Observed!$A$2:$A$9149,$A167,Observed!$D$2:$D$9149,$D167)),AVERAGEIFS(Observed!U$2:U$9149,Observed!$A$2:$A$9149,$A167,Observed!$D$2:$D$9149,$D167),"")</f>
        <v/>
      </c>
      <c r="V167" s="23" t="str">
        <f>IF(ISNUMBER(AVERAGEIFS(Observed!V$2:V$9149,Observed!$A$2:$A$9149,$A167,Observed!$D$2:$D$9149,$D167)),AVERAGEIFS(Observed!V$2:V$9149,Observed!$A$2:$A$9149,$A167,Observed!$D$2:$D$9149,$D167),"")</f>
        <v/>
      </c>
      <c r="W167" s="21" t="str">
        <f>IF(ISNUMBER(AVERAGEIFS(Observed!W$2:W$9149,Observed!$A$2:$A$9149,$A167,Observed!$D$2:$D$9149,$D167)),AVERAGEIFS(Observed!W$2:W$9149,Observed!$A$2:$A$9149,$A167,Observed!$D$2:$D$9149,$D167),"")</f>
        <v/>
      </c>
      <c r="X167" s="35" t="str">
        <f>IF(ISNUMBER(AVERAGEIFS(Observed!X$2:X$9149,Observed!$A$2:$A$9149,$A167,Observed!$D$2:$D$9149,$D167)),AVERAGEIFS(Observed!X$2:X$9149,Observed!$A$2:$A$9149,$A167,Observed!$D$2:$D$9149,$D167),"")</f>
        <v/>
      </c>
      <c r="Y167" s="35" t="str">
        <f>IF(ISNUMBER(AVERAGEIFS(Observed!Y$2:Y$9149,Observed!$A$2:$A$9149,$A167,Observed!$D$2:$D$9149,$D167)),AVERAGEIFS(Observed!Y$2:Y$9149,Observed!$A$2:$A$9149,$A167,Observed!$D$2:$D$9149,$D167),"")</f>
        <v/>
      </c>
      <c r="Z167" s="22" t="str">
        <f>IF(ISNUMBER(AVERAGEIFS(Observed!Z$2:Z$9149,Observed!$A$2:$A$9149,$A167,Observed!$D$2:$D$9149,$D167)),AVERAGEIFS(Observed!Z$2:Z$9149,Observed!$A$2:$A$9149,$A167,Observed!$D$2:$D$9149,$D167),"")</f>
        <v/>
      </c>
      <c r="AA167" s="22" t="str">
        <f>IF(ISNUMBER(AVERAGEIFS(Observed!AA$2:AA$9149,Observed!$A$2:$A$9149,$A167,Observed!$D$2:$D$9149,$D167)),AVERAGEIFS(Observed!AA$2:AA$9149,Observed!$A$2:$A$9149,$A167,Observed!$D$2:$D$9149,$D167),"")</f>
        <v/>
      </c>
      <c r="AB167" s="22" t="str">
        <f>IF(ISNUMBER(AVERAGEIFS(Observed!AB$2:AB$9149,Observed!$A$2:$A$9149,$A167,Observed!$D$2:$D$9149,$D167)),AVERAGEIFS(Observed!AB$2:AB$9149,Observed!$A$2:$A$9149,$A167,Observed!$D$2:$D$9149,$D167),"")</f>
        <v/>
      </c>
      <c r="AC167" s="22" t="str">
        <f>IF(ISNUMBER(AVERAGEIFS(Observed!AC$2:AC$9149,Observed!$A$2:$A$9149,$A167,Observed!$D$2:$D$9149,$D167)),AVERAGEIFS(Observed!AC$2:AC$9149,Observed!$A$2:$A$9149,$A167,Observed!$D$2:$D$9149,$D167),"")</f>
        <v/>
      </c>
      <c r="AD167" s="22" t="str">
        <f>IF(ISNUMBER(AVERAGEIFS(Observed!AD$2:AD$9149,Observed!$A$2:$A$9149,$A167,Observed!$D$2:$D$9149,$D167)),AVERAGEIFS(Observed!AD$2:AD$9149,Observed!$A$2:$A$9149,$A167,Observed!$D$2:$D$9149,$D167),"")</f>
        <v/>
      </c>
      <c r="AE167" s="22" t="str">
        <f>IF(ISNUMBER(AVERAGEIFS(Observed!AE$2:AE$9149,Observed!$A$2:$A$9149,$A167,Observed!$D$2:$D$9149,$D167)),AVERAGEIFS(Observed!AE$2:AE$9149,Observed!$A$2:$A$9149,$A167,Observed!$D$2:$D$9149,$D167),"")</f>
        <v/>
      </c>
      <c r="AF167" s="22" t="str">
        <f>IF(ISNUMBER(AVERAGEIFS(Observed!AF$2:AF$9149,Observed!$A$2:$A$9149,$A167,Observed!$D$2:$D$9149,$D167)),AVERAGEIFS(Observed!AF$2:AF$9149,Observed!$A$2:$A$9149,$A167,Observed!$D$2:$D$9149,$D167),"")</f>
        <v/>
      </c>
      <c r="AG167" s="22" t="str">
        <f>IF(ISNUMBER(AVERAGEIFS(Observed!AG$2:AG$9149,Observed!$A$2:$A$9149,$A167,Observed!$D$2:$D$9149,$D167)),AVERAGEIFS(Observed!AG$2:AG$9149,Observed!$A$2:$A$9149,$A167,Observed!$D$2:$D$9149,$D167),"")</f>
        <v/>
      </c>
      <c r="AH167" s="22" t="str">
        <f>IF(ISNUMBER(AVERAGEIFS(Observed!AH$2:AH$9149,Observed!$A$2:$A$9149,$A167,Observed!$D$2:$D$9149,$D167)),AVERAGEIFS(Observed!AH$2:AH$9149,Observed!$A$2:$A$9149,$A167,Observed!$D$2:$D$9149,$D167),"")</f>
        <v/>
      </c>
      <c r="AI167" s="22" t="str">
        <f>IF(ISNUMBER(AVERAGEIFS(Observed!AI$2:AI$9149,Observed!$A$2:$A$9149,$A167,Observed!$D$2:$D$9149,$D167)),AVERAGEIFS(Observed!AI$2:AI$9149,Observed!$A$2:$A$9149,$A167,Observed!$D$2:$D$9149,$D167),"")</f>
        <v/>
      </c>
      <c r="AJ167" s="22" t="str">
        <f>IF(ISNUMBER(AVERAGEIFS(Observed!AJ$2:AJ$9149,Observed!$A$2:$A$9149,$A167,Observed!$D$2:$D$9149,$D167)),AVERAGEIFS(Observed!AJ$2:AJ$9149,Observed!$A$2:$A$9149,$A167,Observed!$D$2:$D$9149,$D167),"")</f>
        <v/>
      </c>
      <c r="AK167" s="22">
        <f>IF(ISNUMBER(AVERAGEIFS(Observed!AK$2:AK$9149,Observed!$A$2:$A$9149,$A167,Observed!$D$2:$D$9149,$D167)),AVERAGEIFS(Observed!AK$2:AK$9149,Observed!$A$2:$A$9149,$A167,Observed!$D$2:$D$9149,$D167),"")</f>
        <v>21.333333333333332</v>
      </c>
      <c r="AL167" s="23">
        <f>IF(ISNUMBER(AVERAGEIFS(Observed!AL$2:AL$9149,Observed!$A$2:$A$9149,$A167,Observed!$D$2:$D$9149,$D167)),AVERAGEIFS(Observed!AL$2:AL$9149,Observed!$A$2:$A$9149,$A167,Observed!$D$2:$D$9149,$D167),"")</f>
        <v>3.4000000000000002E-2</v>
      </c>
      <c r="AM167" s="23">
        <f>IF(ISNUMBER(AVERAGEIFS(Observed!AM$2:AM$9149,Observed!$A$2:$A$9149,$A167,Observed!$D$2:$D$9149,$D167)),AVERAGEIFS(Observed!AM$2:AM$9149,Observed!$A$2:$A$9149,$A167,Observed!$D$2:$D$9149,$D167),"")</f>
        <v>3.4000000000000002E-2</v>
      </c>
      <c r="AN167" s="22" t="str">
        <f>IF(ISNUMBER(AVERAGEIFS(Observed!AN$2:AN$9149,Observed!$A$2:$A$9149,$A167,Observed!$D$2:$D$9149,$D167)),AVERAGEIFS(Observed!AN$2:AN$9149,Observed!$A$2:$A$9149,$A167,Observed!$D$2:$D$9149,$D167),"")</f>
        <v/>
      </c>
      <c r="AO167" s="22" t="str">
        <f>IF(ISNUMBER(AVERAGEIFS(Observed!AO$2:AO$9149,Observed!$A$2:$A$9149,$A167,Observed!$D$2:$D$9149,$D167)),AVERAGEIFS(Observed!AO$2:AO$9149,Observed!$A$2:$A$9149,$A167,Observed!$D$2:$D$9149,$D167),"")</f>
        <v/>
      </c>
      <c r="AP167" s="21" t="str">
        <f>IF(ISNUMBER(AVERAGEIFS(Observed!AP$2:AP$9149,Observed!$A$2:$A$9149,$A167,Observed!$D$2:$D$9149,$D167)),AVERAGEIFS(Observed!AP$2:AP$9149,Observed!$A$2:$A$9149,$A167,Observed!$D$2:$D$9149,$D167),"")</f>
        <v/>
      </c>
      <c r="AQ167" s="22" t="str">
        <f>IF(ISNUMBER(AVERAGEIFS(Observed!AQ$2:AQ$9149,Observed!$A$2:$A$9149,$A167,Observed!$D$2:$D$9149,$D167)),AVERAGEIFS(Observed!AQ$2:AQ$9149,Observed!$A$2:$A$9149,$A167,Observed!$D$2:$D$9149,$D167),"")</f>
        <v/>
      </c>
      <c r="AR167" s="22" t="str">
        <f>IF(ISNUMBER(AVERAGEIFS(Observed!AR$2:AR$9149,Observed!$A$2:$A$9149,$A167,Observed!$D$2:$D$9149,$D167)),AVERAGEIFS(Observed!AR$2:AR$9149,Observed!$A$2:$A$9149,$A167,Observed!$D$2:$D$9149,$D167),"")</f>
        <v/>
      </c>
      <c r="AS167" s="22" t="str">
        <f>IF(ISNUMBER(AVERAGEIFS(Observed!AS$2:AS$9149,Observed!$A$2:$A$9149,$A167,Observed!$D$2:$D$9149,$D167)),AVERAGEIFS(Observed!AS$2:AS$9149,Observed!$A$2:$A$9149,$A167,Observed!$D$2:$D$9149,$D167),"")</f>
        <v/>
      </c>
      <c r="AT167" s="22" t="str">
        <f>IF(ISNUMBER(AVERAGEIFS(Observed!AT$2:AT$9149,Observed!$A$2:$A$9149,$A167,Observed!$D$2:$D$9149,$D167)),AVERAGEIFS(Observed!AT$2:AT$9149,Observed!$A$2:$A$9149,$A167,Observed!$D$2:$D$9149,$D167),"")</f>
        <v/>
      </c>
      <c r="AU167" s="22" t="str">
        <f>IF(ISNUMBER(AVERAGEIFS(Observed!AU$2:AU$9149,Observed!$A$2:$A$9149,$A167,Observed!$D$2:$D$9149,$D167)),AVERAGEIFS(Observed!AU$2:AU$9149,Observed!$A$2:$A$9149,$A167,Observed!$D$2:$D$9149,$D167),"")</f>
        <v/>
      </c>
      <c r="AV167" s="2">
        <f>COUNTIFS(Observed!$A$2:$A$9149,$A167,Observed!$D$2:$D$9149,$D167)</f>
        <v>3</v>
      </c>
      <c r="AW167" s="2">
        <f t="shared" si="2"/>
        <v>4</v>
      </c>
    </row>
    <row r="168" spans="1:49" x14ac:dyDescent="0.25">
      <c r="A168" t="s">
        <v>32</v>
      </c>
      <c r="B168" t="s">
        <v>139</v>
      </c>
      <c r="C168" t="s">
        <v>30</v>
      </c>
      <c r="D168" s="3">
        <v>42031</v>
      </c>
      <c r="E168">
        <v>1</v>
      </c>
      <c r="F168" t="s">
        <v>59</v>
      </c>
      <c r="K168" s="24" t="s">
        <v>73</v>
      </c>
      <c r="L168" t="s">
        <v>21</v>
      </c>
      <c r="M168">
        <v>2</v>
      </c>
      <c r="N168" s="2" t="s">
        <v>37</v>
      </c>
      <c r="O168" s="21">
        <f>IF(ISNUMBER(AVERAGEIFS(Observed!O$2:O$9149,Observed!$A$2:$A$9149,$A168,Observed!$D$2:$D$9149,$D168)),AVERAGEIFS(Observed!O$2:O$9149,Observed!$A$2:$A$9149,$A168,Observed!$D$2:$D$9149,$D168),"")</f>
        <v>1006.4666666666667</v>
      </c>
      <c r="P168" s="22">
        <f>IF(ISNUMBER(AVERAGEIFS(Observed!P$2:P$9149,Observed!$A$2:$A$9149,$A168,Observed!$D$2:$D$9149,$D168)),AVERAGEIFS(Observed!P$2:P$9149,Observed!$A$2:$A$9149,$A168,Observed!$D$2:$D$9149,$D168),"")</f>
        <v>100.64666666666666</v>
      </c>
      <c r="Q168" s="22" t="str">
        <f>IF(ISNUMBER(AVERAGEIFS(Observed!Q$2:Q$9149,Observed!$A$2:$A$9149,$A168,Observed!$D$2:$D$9149,$D168)),AVERAGEIFS(Observed!Q$2:Q$9149,Observed!$A$2:$A$9149,$A168,Observed!$D$2:$D$9149,$D168),"")</f>
        <v/>
      </c>
      <c r="R168" s="22" t="str">
        <f>IF(ISNUMBER(AVERAGEIFS(Observed!R$2:R$9149,Observed!$A$2:$A$9149,$A168,Observed!$D$2:$D$9149,$D168)),AVERAGEIFS(Observed!R$2:R$9149,Observed!$A$2:$A$9149,$A168,Observed!$D$2:$D$9149,$D168),"")</f>
        <v/>
      </c>
      <c r="S168" s="22" t="str">
        <f>IF(ISNUMBER(AVERAGEIFS(Observed!S$2:S$9149,Observed!$A$2:$A$9149,$A168,Observed!$D$2:$D$9149,$D168)),AVERAGEIFS(Observed!S$2:S$9149,Observed!$A$2:$A$9149,$A168,Observed!$D$2:$D$9149,$D168),"")</f>
        <v/>
      </c>
      <c r="T168" s="23" t="str">
        <f>IF(ISNUMBER(AVERAGEIFS(Observed!T$2:T$9149,Observed!$A$2:$A$9149,$A168,Observed!$D$2:$D$9149,$D168)),AVERAGEIFS(Observed!T$2:T$9149,Observed!$A$2:$A$9149,$A168,Observed!$D$2:$D$9149,$D168),"")</f>
        <v/>
      </c>
      <c r="U168" s="23" t="str">
        <f>IF(ISNUMBER(AVERAGEIFS(Observed!U$2:U$9149,Observed!$A$2:$A$9149,$A168,Observed!$D$2:$D$9149,$D168)),AVERAGEIFS(Observed!U$2:U$9149,Observed!$A$2:$A$9149,$A168,Observed!$D$2:$D$9149,$D168),"")</f>
        <v/>
      </c>
      <c r="V168" s="23" t="str">
        <f>IF(ISNUMBER(AVERAGEIFS(Observed!V$2:V$9149,Observed!$A$2:$A$9149,$A168,Observed!$D$2:$D$9149,$D168)),AVERAGEIFS(Observed!V$2:V$9149,Observed!$A$2:$A$9149,$A168,Observed!$D$2:$D$9149,$D168),"")</f>
        <v/>
      </c>
      <c r="W168" s="21" t="str">
        <f>IF(ISNUMBER(AVERAGEIFS(Observed!W$2:W$9149,Observed!$A$2:$A$9149,$A168,Observed!$D$2:$D$9149,$D168)),AVERAGEIFS(Observed!W$2:W$9149,Observed!$A$2:$A$9149,$A168,Observed!$D$2:$D$9149,$D168),"")</f>
        <v/>
      </c>
      <c r="X168" s="35" t="str">
        <f>IF(ISNUMBER(AVERAGEIFS(Observed!X$2:X$9149,Observed!$A$2:$A$9149,$A168,Observed!$D$2:$D$9149,$D168)),AVERAGEIFS(Observed!X$2:X$9149,Observed!$A$2:$A$9149,$A168,Observed!$D$2:$D$9149,$D168),"")</f>
        <v/>
      </c>
      <c r="Y168" s="35" t="str">
        <f>IF(ISNUMBER(AVERAGEIFS(Observed!Y$2:Y$9149,Observed!$A$2:$A$9149,$A168,Observed!$D$2:$D$9149,$D168)),AVERAGEIFS(Observed!Y$2:Y$9149,Observed!$A$2:$A$9149,$A168,Observed!$D$2:$D$9149,$D168),"")</f>
        <v/>
      </c>
      <c r="Z168" s="22" t="str">
        <f>IF(ISNUMBER(AVERAGEIFS(Observed!Z$2:Z$9149,Observed!$A$2:$A$9149,$A168,Observed!$D$2:$D$9149,$D168)),AVERAGEIFS(Observed!Z$2:Z$9149,Observed!$A$2:$A$9149,$A168,Observed!$D$2:$D$9149,$D168),"")</f>
        <v/>
      </c>
      <c r="AA168" s="22" t="str">
        <f>IF(ISNUMBER(AVERAGEIFS(Observed!AA$2:AA$9149,Observed!$A$2:$A$9149,$A168,Observed!$D$2:$D$9149,$D168)),AVERAGEIFS(Observed!AA$2:AA$9149,Observed!$A$2:$A$9149,$A168,Observed!$D$2:$D$9149,$D168),"")</f>
        <v/>
      </c>
      <c r="AB168" s="22" t="str">
        <f>IF(ISNUMBER(AVERAGEIFS(Observed!AB$2:AB$9149,Observed!$A$2:$A$9149,$A168,Observed!$D$2:$D$9149,$D168)),AVERAGEIFS(Observed!AB$2:AB$9149,Observed!$A$2:$A$9149,$A168,Observed!$D$2:$D$9149,$D168),"")</f>
        <v/>
      </c>
      <c r="AC168" s="22" t="str">
        <f>IF(ISNUMBER(AVERAGEIFS(Observed!AC$2:AC$9149,Observed!$A$2:$A$9149,$A168,Observed!$D$2:$D$9149,$D168)),AVERAGEIFS(Observed!AC$2:AC$9149,Observed!$A$2:$A$9149,$A168,Observed!$D$2:$D$9149,$D168),"")</f>
        <v/>
      </c>
      <c r="AD168" s="22" t="str">
        <f>IF(ISNUMBER(AVERAGEIFS(Observed!AD$2:AD$9149,Observed!$A$2:$A$9149,$A168,Observed!$D$2:$D$9149,$D168)),AVERAGEIFS(Observed!AD$2:AD$9149,Observed!$A$2:$A$9149,$A168,Observed!$D$2:$D$9149,$D168),"")</f>
        <v/>
      </c>
      <c r="AE168" s="22" t="str">
        <f>IF(ISNUMBER(AVERAGEIFS(Observed!AE$2:AE$9149,Observed!$A$2:$A$9149,$A168,Observed!$D$2:$D$9149,$D168)),AVERAGEIFS(Observed!AE$2:AE$9149,Observed!$A$2:$A$9149,$A168,Observed!$D$2:$D$9149,$D168),"")</f>
        <v/>
      </c>
      <c r="AF168" s="22" t="str">
        <f>IF(ISNUMBER(AVERAGEIFS(Observed!AF$2:AF$9149,Observed!$A$2:$A$9149,$A168,Observed!$D$2:$D$9149,$D168)),AVERAGEIFS(Observed!AF$2:AF$9149,Observed!$A$2:$A$9149,$A168,Observed!$D$2:$D$9149,$D168),"")</f>
        <v/>
      </c>
      <c r="AG168" s="22" t="str">
        <f>IF(ISNUMBER(AVERAGEIFS(Observed!AG$2:AG$9149,Observed!$A$2:$A$9149,$A168,Observed!$D$2:$D$9149,$D168)),AVERAGEIFS(Observed!AG$2:AG$9149,Observed!$A$2:$A$9149,$A168,Observed!$D$2:$D$9149,$D168),"")</f>
        <v/>
      </c>
      <c r="AH168" s="22" t="str">
        <f>IF(ISNUMBER(AVERAGEIFS(Observed!AH$2:AH$9149,Observed!$A$2:$A$9149,$A168,Observed!$D$2:$D$9149,$D168)),AVERAGEIFS(Observed!AH$2:AH$9149,Observed!$A$2:$A$9149,$A168,Observed!$D$2:$D$9149,$D168),"")</f>
        <v/>
      </c>
      <c r="AI168" s="22" t="str">
        <f>IF(ISNUMBER(AVERAGEIFS(Observed!AI$2:AI$9149,Observed!$A$2:$A$9149,$A168,Observed!$D$2:$D$9149,$D168)),AVERAGEIFS(Observed!AI$2:AI$9149,Observed!$A$2:$A$9149,$A168,Observed!$D$2:$D$9149,$D168),"")</f>
        <v/>
      </c>
      <c r="AJ168" s="22" t="str">
        <f>IF(ISNUMBER(AVERAGEIFS(Observed!AJ$2:AJ$9149,Observed!$A$2:$A$9149,$A168,Observed!$D$2:$D$9149,$D168)),AVERAGEIFS(Observed!AJ$2:AJ$9149,Observed!$A$2:$A$9149,$A168,Observed!$D$2:$D$9149,$D168),"")</f>
        <v/>
      </c>
      <c r="AK168" s="22">
        <f>IF(ISNUMBER(AVERAGEIFS(Observed!AK$2:AK$9149,Observed!$A$2:$A$9149,$A168,Observed!$D$2:$D$9149,$D168)),AVERAGEIFS(Observed!AK$2:AK$9149,Observed!$A$2:$A$9149,$A168,Observed!$D$2:$D$9149,$D168),"")</f>
        <v>18.899999999999999</v>
      </c>
      <c r="AL168" s="23">
        <f>IF(ISNUMBER(AVERAGEIFS(Observed!AL$2:AL$9149,Observed!$A$2:$A$9149,$A168,Observed!$D$2:$D$9149,$D168)),AVERAGEIFS(Observed!AL$2:AL$9149,Observed!$A$2:$A$9149,$A168,Observed!$D$2:$D$9149,$D168),"")</f>
        <v>3.0333333333333334E-2</v>
      </c>
      <c r="AM168" s="23">
        <f>IF(ISNUMBER(AVERAGEIFS(Observed!AM$2:AM$9149,Observed!$A$2:$A$9149,$A168,Observed!$D$2:$D$9149,$D168)),AVERAGEIFS(Observed!AM$2:AM$9149,Observed!$A$2:$A$9149,$A168,Observed!$D$2:$D$9149,$D168),"")</f>
        <v>3.0333333333333334E-2</v>
      </c>
      <c r="AN168" s="22" t="str">
        <f>IF(ISNUMBER(AVERAGEIFS(Observed!AN$2:AN$9149,Observed!$A$2:$A$9149,$A168,Observed!$D$2:$D$9149,$D168)),AVERAGEIFS(Observed!AN$2:AN$9149,Observed!$A$2:$A$9149,$A168,Observed!$D$2:$D$9149,$D168),"")</f>
        <v/>
      </c>
      <c r="AO168" s="22" t="str">
        <f>IF(ISNUMBER(AVERAGEIFS(Observed!AO$2:AO$9149,Observed!$A$2:$A$9149,$A168,Observed!$D$2:$D$9149,$D168)),AVERAGEIFS(Observed!AO$2:AO$9149,Observed!$A$2:$A$9149,$A168,Observed!$D$2:$D$9149,$D168),"")</f>
        <v/>
      </c>
      <c r="AP168" s="21" t="str">
        <f>IF(ISNUMBER(AVERAGEIFS(Observed!AP$2:AP$9149,Observed!$A$2:$A$9149,$A168,Observed!$D$2:$D$9149,$D168)),AVERAGEIFS(Observed!AP$2:AP$9149,Observed!$A$2:$A$9149,$A168,Observed!$D$2:$D$9149,$D168),"")</f>
        <v/>
      </c>
      <c r="AQ168" s="22" t="str">
        <f>IF(ISNUMBER(AVERAGEIFS(Observed!AQ$2:AQ$9149,Observed!$A$2:$A$9149,$A168,Observed!$D$2:$D$9149,$D168)),AVERAGEIFS(Observed!AQ$2:AQ$9149,Observed!$A$2:$A$9149,$A168,Observed!$D$2:$D$9149,$D168),"")</f>
        <v/>
      </c>
      <c r="AR168" s="22" t="str">
        <f>IF(ISNUMBER(AVERAGEIFS(Observed!AR$2:AR$9149,Observed!$A$2:$A$9149,$A168,Observed!$D$2:$D$9149,$D168)),AVERAGEIFS(Observed!AR$2:AR$9149,Observed!$A$2:$A$9149,$A168,Observed!$D$2:$D$9149,$D168),"")</f>
        <v/>
      </c>
      <c r="AS168" s="22" t="str">
        <f>IF(ISNUMBER(AVERAGEIFS(Observed!AS$2:AS$9149,Observed!$A$2:$A$9149,$A168,Observed!$D$2:$D$9149,$D168)),AVERAGEIFS(Observed!AS$2:AS$9149,Observed!$A$2:$A$9149,$A168,Observed!$D$2:$D$9149,$D168),"")</f>
        <v/>
      </c>
      <c r="AT168" s="22" t="str">
        <f>IF(ISNUMBER(AVERAGEIFS(Observed!AT$2:AT$9149,Observed!$A$2:$A$9149,$A168,Observed!$D$2:$D$9149,$D168)),AVERAGEIFS(Observed!AT$2:AT$9149,Observed!$A$2:$A$9149,$A168,Observed!$D$2:$D$9149,$D168),"")</f>
        <v/>
      </c>
      <c r="AU168" s="22" t="str">
        <f>IF(ISNUMBER(AVERAGEIFS(Observed!AU$2:AU$9149,Observed!$A$2:$A$9149,$A168,Observed!$D$2:$D$9149,$D168)),AVERAGEIFS(Observed!AU$2:AU$9149,Observed!$A$2:$A$9149,$A168,Observed!$D$2:$D$9149,$D168),"")</f>
        <v/>
      </c>
      <c r="AV168" s="2">
        <f>COUNTIFS(Observed!$A$2:$A$9149,$A168,Observed!$D$2:$D$9149,$D168)</f>
        <v>3</v>
      </c>
      <c r="AW168" s="2">
        <f t="shared" si="2"/>
        <v>4</v>
      </c>
    </row>
    <row r="169" spans="1:49" x14ac:dyDescent="0.25">
      <c r="A169" t="s">
        <v>31</v>
      </c>
      <c r="B169" t="s">
        <v>139</v>
      </c>
      <c r="C169" t="s">
        <v>30</v>
      </c>
      <c r="D169" s="3">
        <v>42031</v>
      </c>
      <c r="E169">
        <v>1</v>
      </c>
      <c r="F169" t="s">
        <v>54</v>
      </c>
      <c r="K169" s="24" t="s">
        <v>73</v>
      </c>
      <c r="L169" t="s">
        <v>21</v>
      </c>
      <c r="M169">
        <v>2</v>
      </c>
      <c r="N169" s="2" t="s">
        <v>37</v>
      </c>
      <c r="O169" s="21">
        <f>IF(ISNUMBER(AVERAGEIFS(Observed!O$2:O$9149,Observed!$A$2:$A$9149,$A169,Observed!$D$2:$D$9149,$D169)),AVERAGEIFS(Observed!O$2:O$9149,Observed!$A$2:$A$9149,$A169,Observed!$D$2:$D$9149,$D169),"")</f>
        <v>1037.8</v>
      </c>
      <c r="P169" s="22">
        <f>IF(ISNUMBER(AVERAGEIFS(Observed!P$2:P$9149,Observed!$A$2:$A$9149,$A169,Observed!$D$2:$D$9149,$D169)),AVERAGEIFS(Observed!P$2:P$9149,Observed!$A$2:$A$9149,$A169,Observed!$D$2:$D$9149,$D169),"")</f>
        <v>103.77999999999999</v>
      </c>
      <c r="Q169" s="22" t="str">
        <f>IF(ISNUMBER(AVERAGEIFS(Observed!Q$2:Q$9149,Observed!$A$2:$A$9149,$A169,Observed!$D$2:$D$9149,$D169)),AVERAGEIFS(Observed!Q$2:Q$9149,Observed!$A$2:$A$9149,$A169,Observed!$D$2:$D$9149,$D169),"")</f>
        <v/>
      </c>
      <c r="R169" s="22" t="str">
        <f>IF(ISNUMBER(AVERAGEIFS(Observed!R$2:R$9149,Observed!$A$2:$A$9149,$A169,Observed!$D$2:$D$9149,$D169)),AVERAGEIFS(Observed!R$2:R$9149,Observed!$A$2:$A$9149,$A169,Observed!$D$2:$D$9149,$D169),"")</f>
        <v/>
      </c>
      <c r="S169" s="22" t="str">
        <f>IF(ISNUMBER(AVERAGEIFS(Observed!S$2:S$9149,Observed!$A$2:$A$9149,$A169,Observed!$D$2:$D$9149,$D169)),AVERAGEIFS(Observed!S$2:S$9149,Observed!$A$2:$A$9149,$A169,Observed!$D$2:$D$9149,$D169),"")</f>
        <v/>
      </c>
      <c r="T169" s="23" t="str">
        <f>IF(ISNUMBER(AVERAGEIFS(Observed!T$2:T$9149,Observed!$A$2:$A$9149,$A169,Observed!$D$2:$D$9149,$D169)),AVERAGEIFS(Observed!T$2:T$9149,Observed!$A$2:$A$9149,$A169,Observed!$D$2:$D$9149,$D169),"")</f>
        <v/>
      </c>
      <c r="U169" s="23" t="str">
        <f>IF(ISNUMBER(AVERAGEIFS(Observed!U$2:U$9149,Observed!$A$2:$A$9149,$A169,Observed!$D$2:$D$9149,$D169)),AVERAGEIFS(Observed!U$2:U$9149,Observed!$A$2:$A$9149,$A169,Observed!$D$2:$D$9149,$D169),"")</f>
        <v/>
      </c>
      <c r="V169" s="23" t="str">
        <f>IF(ISNUMBER(AVERAGEIFS(Observed!V$2:V$9149,Observed!$A$2:$A$9149,$A169,Observed!$D$2:$D$9149,$D169)),AVERAGEIFS(Observed!V$2:V$9149,Observed!$A$2:$A$9149,$A169,Observed!$D$2:$D$9149,$D169),"")</f>
        <v/>
      </c>
      <c r="W169" s="21" t="str">
        <f>IF(ISNUMBER(AVERAGEIFS(Observed!W$2:W$9149,Observed!$A$2:$A$9149,$A169,Observed!$D$2:$D$9149,$D169)),AVERAGEIFS(Observed!W$2:W$9149,Observed!$A$2:$A$9149,$A169,Observed!$D$2:$D$9149,$D169),"")</f>
        <v/>
      </c>
      <c r="X169" s="35" t="str">
        <f>IF(ISNUMBER(AVERAGEIFS(Observed!X$2:X$9149,Observed!$A$2:$A$9149,$A169,Observed!$D$2:$D$9149,$D169)),AVERAGEIFS(Observed!X$2:X$9149,Observed!$A$2:$A$9149,$A169,Observed!$D$2:$D$9149,$D169),"")</f>
        <v/>
      </c>
      <c r="Y169" s="35" t="str">
        <f>IF(ISNUMBER(AVERAGEIFS(Observed!Y$2:Y$9149,Observed!$A$2:$A$9149,$A169,Observed!$D$2:$D$9149,$D169)),AVERAGEIFS(Observed!Y$2:Y$9149,Observed!$A$2:$A$9149,$A169,Observed!$D$2:$D$9149,$D169),"")</f>
        <v/>
      </c>
      <c r="Z169" s="22" t="str">
        <f>IF(ISNUMBER(AVERAGEIFS(Observed!Z$2:Z$9149,Observed!$A$2:$A$9149,$A169,Observed!$D$2:$D$9149,$D169)),AVERAGEIFS(Observed!Z$2:Z$9149,Observed!$A$2:$A$9149,$A169,Observed!$D$2:$D$9149,$D169),"")</f>
        <v/>
      </c>
      <c r="AA169" s="22" t="str">
        <f>IF(ISNUMBER(AVERAGEIFS(Observed!AA$2:AA$9149,Observed!$A$2:$A$9149,$A169,Observed!$D$2:$D$9149,$D169)),AVERAGEIFS(Observed!AA$2:AA$9149,Observed!$A$2:$A$9149,$A169,Observed!$D$2:$D$9149,$D169),"")</f>
        <v/>
      </c>
      <c r="AB169" s="22" t="str">
        <f>IF(ISNUMBER(AVERAGEIFS(Observed!AB$2:AB$9149,Observed!$A$2:$A$9149,$A169,Observed!$D$2:$D$9149,$D169)),AVERAGEIFS(Observed!AB$2:AB$9149,Observed!$A$2:$A$9149,$A169,Observed!$D$2:$D$9149,$D169),"")</f>
        <v/>
      </c>
      <c r="AC169" s="22" t="str">
        <f>IF(ISNUMBER(AVERAGEIFS(Observed!AC$2:AC$9149,Observed!$A$2:$A$9149,$A169,Observed!$D$2:$D$9149,$D169)),AVERAGEIFS(Observed!AC$2:AC$9149,Observed!$A$2:$A$9149,$A169,Observed!$D$2:$D$9149,$D169),"")</f>
        <v/>
      </c>
      <c r="AD169" s="22" t="str">
        <f>IF(ISNUMBER(AVERAGEIFS(Observed!AD$2:AD$9149,Observed!$A$2:$A$9149,$A169,Observed!$D$2:$D$9149,$D169)),AVERAGEIFS(Observed!AD$2:AD$9149,Observed!$A$2:$A$9149,$A169,Observed!$D$2:$D$9149,$D169),"")</f>
        <v/>
      </c>
      <c r="AE169" s="22" t="str">
        <f>IF(ISNUMBER(AVERAGEIFS(Observed!AE$2:AE$9149,Observed!$A$2:$A$9149,$A169,Observed!$D$2:$D$9149,$D169)),AVERAGEIFS(Observed!AE$2:AE$9149,Observed!$A$2:$A$9149,$A169,Observed!$D$2:$D$9149,$D169),"")</f>
        <v/>
      </c>
      <c r="AF169" s="22" t="str">
        <f>IF(ISNUMBER(AVERAGEIFS(Observed!AF$2:AF$9149,Observed!$A$2:$A$9149,$A169,Observed!$D$2:$D$9149,$D169)),AVERAGEIFS(Observed!AF$2:AF$9149,Observed!$A$2:$A$9149,$A169,Observed!$D$2:$D$9149,$D169),"")</f>
        <v/>
      </c>
      <c r="AG169" s="22" t="str">
        <f>IF(ISNUMBER(AVERAGEIFS(Observed!AG$2:AG$9149,Observed!$A$2:$A$9149,$A169,Observed!$D$2:$D$9149,$D169)),AVERAGEIFS(Observed!AG$2:AG$9149,Observed!$A$2:$A$9149,$A169,Observed!$D$2:$D$9149,$D169),"")</f>
        <v/>
      </c>
      <c r="AH169" s="22" t="str">
        <f>IF(ISNUMBER(AVERAGEIFS(Observed!AH$2:AH$9149,Observed!$A$2:$A$9149,$A169,Observed!$D$2:$D$9149,$D169)),AVERAGEIFS(Observed!AH$2:AH$9149,Observed!$A$2:$A$9149,$A169,Observed!$D$2:$D$9149,$D169),"")</f>
        <v/>
      </c>
      <c r="AI169" s="22" t="str">
        <f>IF(ISNUMBER(AVERAGEIFS(Observed!AI$2:AI$9149,Observed!$A$2:$A$9149,$A169,Observed!$D$2:$D$9149,$D169)),AVERAGEIFS(Observed!AI$2:AI$9149,Observed!$A$2:$A$9149,$A169,Observed!$D$2:$D$9149,$D169),"")</f>
        <v/>
      </c>
      <c r="AJ169" s="22" t="str">
        <f>IF(ISNUMBER(AVERAGEIFS(Observed!AJ$2:AJ$9149,Observed!$A$2:$A$9149,$A169,Observed!$D$2:$D$9149,$D169)),AVERAGEIFS(Observed!AJ$2:AJ$9149,Observed!$A$2:$A$9149,$A169,Observed!$D$2:$D$9149,$D169),"")</f>
        <v/>
      </c>
      <c r="AK169" s="22">
        <f>IF(ISNUMBER(AVERAGEIFS(Observed!AK$2:AK$9149,Observed!$A$2:$A$9149,$A169,Observed!$D$2:$D$9149,$D169)),AVERAGEIFS(Observed!AK$2:AK$9149,Observed!$A$2:$A$9149,$A169,Observed!$D$2:$D$9149,$D169),"")</f>
        <v>18.2</v>
      </c>
      <c r="AL169" s="23">
        <f>IF(ISNUMBER(AVERAGEIFS(Observed!AL$2:AL$9149,Observed!$A$2:$A$9149,$A169,Observed!$D$2:$D$9149,$D169)),AVERAGEIFS(Observed!AL$2:AL$9149,Observed!$A$2:$A$9149,$A169,Observed!$D$2:$D$9149,$D169),"")</f>
        <v>2.8999999999999998E-2</v>
      </c>
      <c r="AM169" s="23">
        <f>IF(ISNUMBER(AVERAGEIFS(Observed!AM$2:AM$9149,Observed!$A$2:$A$9149,$A169,Observed!$D$2:$D$9149,$D169)),AVERAGEIFS(Observed!AM$2:AM$9149,Observed!$A$2:$A$9149,$A169,Observed!$D$2:$D$9149,$D169),"")</f>
        <v>2.8999999999999998E-2</v>
      </c>
      <c r="AN169" s="22" t="str">
        <f>IF(ISNUMBER(AVERAGEIFS(Observed!AN$2:AN$9149,Observed!$A$2:$A$9149,$A169,Observed!$D$2:$D$9149,$D169)),AVERAGEIFS(Observed!AN$2:AN$9149,Observed!$A$2:$A$9149,$A169,Observed!$D$2:$D$9149,$D169),"")</f>
        <v/>
      </c>
      <c r="AO169" s="22" t="str">
        <f>IF(ISNUMBER(AVERAGEIFS(Observed!AO$2:AO$9149,Observed!$A$2:$A$9149,$A169,Observed!$D$2:$D$9149,$D169)),AVERAGEIFS(Observed!AO$2:AO$9149,Observed!$A$2:$A$9149,$A169,Observed!$D$2:$D$9149,$D169),"")</f>
        <v/>
      </c>
      <c r="AP169" s="21" t="str">
        <f>IF(ISNUMBER(AVERAGEIFS(Observed!AP$2:AP$9149,Observed!$A$2:$A$9149,$A169,Observed!$D$2:$D$9149,$D169)),AVERAGEIFS(Observed!AP$2:AP$9149,Observed!$A$2:$A$9149,$A169,Observed!$D$2:$D$9149,$D169),"")</f>
        <v/>
      </c>
      <c r="AQ169" s="22" t="str">
        <f>IF(ISNUMBER(AVERAGEIFS(Observed!AQ$2:AQ$9149,Observed!$A$2:$A$9149,$A169,Observed!$D$2:$D$9149,$D169)),AVERAGEIFS(Observed!AQ$2:AQ$9149,Observed!$A$2:$A$9149,$A169,Observed!$D$2:$D$9149,$D169),"")</f>
        <v/>
      </c>
      <c r="AR169" s="22" t="str">
        <f>IF(ISNUMBER(AVERAGEIFS(Observed!AR$2:AR$9149,Observed!$A$2:$A$9149,$A169,Observed!$D$2:$D$9149,$D169)),AVERAGEIFS(Observed!AR$2:AR$9149,Observed!$A$2:$A$9149,$A169,Observed!$D$2:$D$9149,$D169),"")</f>
        <v/>
      </c>
      <c r="AS169" s="22" t="str">
        <f>IF(ISNUMBER(AVERAGEIFS(Observed!AS$2:AS$9149,Observed!$A$2:$A$9149,$A169,Observed!$D$2:$D$9149,$D169)),AVERAGEIFS(Observed!AS$2:AS$9149,Observed!$A$2:$A$9149,$A169,Observed!$D$2:$D$9149,$D169),"")</f>
        <v/>
      </c>
      <c r="AT169" s="22" t="str">
        <f>IF(ISNUMBER(AVERAGEIFS(Observed!AT$2:AT$9149,Observed!$A$2:$A$9149,$A169,Observed!$D$2:$D$9149,$D169)),AVERAGEIFS(Observed!AT$2:AT$9149,Observed!$A$2:$A$9149,$A169,Observed!$D$2:$D$9149,$D169),"")</f>
        <v/>
      </c>
      <c r="AU169" s="22" t="str">
        <f>IF(ISNUMBER(AVERAGEIFS(Observed!AU$2:AU$9149,Observed!$A$2:$A$9149,$A169,Observed!$D$2:$D$9149,$D169)),AVERAGEIFS(Observed!AU$2:AU$9149,Observed!$A$2:$A$9149,$A169,Observed!$D$2:$D$9149,$D169),"")</f>
        <v/>
      </c>
      <c r="AV169" s="2">
        <f>COUNTIFS(Observed!$A$2:$A$9149,$A169,Observed!$D$2:$D$9149,$D169)</f>
        <v>3</v>
      </c>
      <c r="AW169" s="2">
        <f t="shared" si="2"/>
        <v>4</v>
      </c>
    </row>
    <row r="170" spans="1:49" x14ac:dyDescent="0.25">
      <c r="A170" t="s">
        <v>34</v>
      </c>
      <c r="B170" t="s">
        <v>139</v>
      </c>
      <c r="C170" t="s">
        <v>30</v>
      </c>
      <c r="D170" s="3">
        <v>42034</v>
      </c>
      <c r="E170">
        <v>1</v>
      </c>
      <c r="F170" t="s">
        <v>56</v>
      </c>
      <c r="K170" s="24" t="s">
        <v>73</v>
      </c>
      <c r="L170" t="s">
        <v>21</v>
      </c>
      <c r="M170">
        <v>2</v>
      </c>
      <c r="N170" s="2" t="s">
        <v>38</v>
      </c>
      <c r="O170" s="21">
        <f>IF(ISNUMBER(AVERAGEIFS(Observed!O$2:O$9149,Observed!$A$2:$A$9149,$A170,Observed!$D$2:$D$9149,$D170)),AVERAGEIFS(Observed!O$2:O$9149,Observed!$A$2:$A$9149,$A170,Observed!$D$2:$D$9149,$D170),"")</f>
        <v>1564.2</v>
      </c>
      <c r="P170" s="22">
        <f>IF(ISNUMBER(AVERAGEIFS(Observed!P$2:P$9149,Observed!$A$2:$A$9149,$A170,Observed!$D$2:$D$9149,$D170)),AVERAGEIFS(Observed!P$2:P$9149,Observed!$A$2:$A$9149,$A170,Observed!$D$2:$D$9149,$D170),"")</f>
        <v>156.42000000000002</v>
      </c>
      <c r="Q170" s="22" t="str">
        <f>IF(ISNUMBER(AVERAGEIFS(Observed!Q$2:Q$9149,Observed!$A$2:$A$9149,$A170,Observed!$D$2:$D$9149,$D170)),AVERAGEIFS(Observed!Q$2:Q$9149,Observed!$A$2:$A$9149,$A170,Observed!$D$2:$D$9149,$D170),"")</f>
        <v/>
      </c>
      <c r="R170" s="22" t="str">
        <f>IF(ISNUMBER(AVERAGEIFS(Observed!R$2:R$9149,Observed!$A$2:$A$9149,$A170,Observed!$D$2:$D$9149,$D170)),AVERAGEIFS(Observed!R$2:R$9149,Observed!$A$2:$A$9149,$A170,Observed!$D$2:$D$9149,$D170),"")</f>
        <v/>
      </c>
      <c r="S170" s="22" t="str">
        <f>IF(ISNUMBER(AVERAGEIFS(Observed!S$2:S$9149,Observed!$A$2:$A$9149,$A170,Observed!$D$2:$D$9149,$D170)),AVERAGEIFS(Observed!S$2:S$9149,Observed!$A$2:$A$9149,$A170,Observed!$D$2:$D$9149,$D170),"")</f>
        <v/>
      </c>
      <c r="T170" s="23" t="str">
        <f>IF(ISNUMBER(AVERAGEIFS(Observed!T$2:T$9149,Observed!$A$2:$A$9149,$A170,Observed!$D$2:$D$9149,$D170)),AVERAGEIFS(Observed!T$2:T$9149,Observed!$A$2:$A$9149,$A170,Observed!$D$2:$D$9149,$D170),"")</f>
        <v/>
      </c>
      <c r="U170" s="23" t="str">
        <f>IF(ISNUMBER(AVERAGEIFS(Observed!U$2:U$9149,Observed!$A$2:$A$9149,$A170,Observed!$D$2:$D$9149,$D170)),AVERAGEIFS(Observed!U$2:U$9149,Observed!$A$2:$A$9149,$A170,Observed!$D$2:$D$9149,$D170),"")</f>
        <v/>
      </c>
      <c r="V170" s="23" t="str">
        <f>IF(ISNUMBER(AVERAGEIFS(Observed!V$2:V$9149,Observed!$A$2:$A$9149,$A170,Observed!$D$2:$D$9149,$D170)),AVERAGEIFS(Observed!V$2:V$9149,Observed!$A$2:$A$9149,$A170,Observed!$D$2:$D$9149,$D170),"")</f>
        <v/>
      </c>
      <c r="W170" s="21" t="str">
        <f>IF(ISNUMBER(AVERAGEIFS(Observed!W$2:W$9149,Observed!$A$2:$A$9149,$A170,Observed!$D$2:$D$9149,$D170)),AVERAGEIFS(Observed!W$2:W$9149,Observed!$A$2:$A$9149,$A170,Observed!$D$2:$D$9149,$D170),"")</f>
        <v/>
      </c>
      <c r="X170" s="35" t="str">
        <f>IF(ISNUMBER(AVERAGEIFS(Observed!X$2:X$9149,Observed!$A$2:$A$9149,$A170,Observed!$D$2:$D$9149,$D170)),AVERAGEIFS(Observed!X$2:X$9149,Observed!$A$2:$A$9149,$A170,Observed!$D$2:$D$9149,$D170),"")</f>
        <v/>
      </c>
      <c r="Y170" s="35" t="str">
        <f>IF(ISNUMBER(AVERAGEIFS(Observed!Y$2:Y$9149,Observed!$A$2:$A$9149,$A170,Observed!$D$2:$D$9149,$D170)),AVERAGEIFS(Observed!Y$2:Y$9149,Observed!$A$2:$A$9149,$A170,Observed!$D$2:$D$9149,$D170),"")</f>
        <v/>
      </c>
      <c r="Z170" s="22" t="str">
        <f>IF(ISNUMBER(AVERAGEIFS(Observed!Z$2:Z$9149,Observed!$A$2:$A$9149,$A170,Observed!$D$2:$D$9149,$D170)),AVERAGEIFS(Observed!Z$2:Z$9149,Observed!$A$2:$A$9149,$A170,Observed!$D$2:$D$9149,$D170),"")</f>
        <v/>
      </c>
      <c r="AA170" s="22" t="str">
        <f>IF(ISNUMBER(AVERAGEIFS(Observed!AA$2:AA$9149,Observed!$A$2:$A$9149,$A170,Observed!$D$2:$D$9149,$D170)),AVERAGEIFS(Observed!AA$2:AA$9149,Observed!$A$2:$A$9149,$A170,Observed!$D$2:$D$9149,$D170),"")</f>
        <v/>
      </c>
      <c r="AB170" s="22" t="str">
        <f>IF(ISNUMBER(AVERAGEIFS(Observed!AB$2:AB$9149,Observed!$A$2:$A$9149,$A170,Observed!$D$2:$D$9149,$D170)),AVERAGEIFS(Observed!AB$2:AB$9149,Observed!$A$2:$A$9149,$A170,Observed!$D$2:$D$9149,$D170),"")</f>
        <v/>
      </c>
      <c r="AC170" s="22" t="str">
        <f>IF(ISNUMBER(AVERAGEIFS(Observed!AC$2:AC$9149,Observed!$A$2:$A$9149,$A170,Observed!$D$2:$D$9149,$D170)),AVERAGEIFS(Observed!AC$2:AC$9149,Observed!$A$2:$A$9149,$A170,Observed!$D$2:$D$9149,$D170),"")</f>
        <v/>
      </c>
      <c r="AD170" s="22" t="str">
        <f>IF(ISNUMBER(AVERAGEIFS(Observed!AD$2:AD$9149,Observed!$A$2:$A$9149,$A170,Observed!$D$2:$D$9149,$D170)),AVERAGEIFS(Observed!AD$2:AD$9149,Observed!$A$2:$A$9149,$A170,Observed!$D$2:$D$9149,$D170),"")</f>
        <v/>
      </c>
      <c r="AE170" s="22" t="str">
        <f>IF(ISNUMBER(AVERAGEIFS(Observed!AE$2:AE$9149,Observed!$A$2:$A$9149,$A170,Observed!$D$2:$D$9149,$D170)),AVERAGEIFS(Observed!AE$2:AE$9149,Observed!$A$2:$A$9149,$A170,Observed!$D$2:$D$9149,$D170),"")</f>
        <v/>
      </c>
      <c r="AF170" s="22" t="str">
        <f>IF(ISNUMBER(AVERAGEIFS(Observed!AF$2:AF$9149,Observed!$A$2:$A$9149,$A170,Observed!$D$2:$D$9149,$D170)),AVERAGEIFS(Observed!AF$2:AF$9149,Observed!$A$2:$A$9149,$A170,Observed!$D$2:$D$9149,$D170),"")</f>
        <v/>
      </c>
      <c r="AG170" s="22" t="str">
        <f>IF(ISNUMBER(AVERAGEIFS(Observed!AG$2:AG$9149,Observed!$A$2:$A$9149,$A170,Observed!$D$2:$D$9149,$D170)),AVERAGEIFS(Observed!AG$2:AG$9149,Observed!$A$2:$A$9149,$A170,Observed!$D$2:$D$9149,$D170),"")</f>
        <v/>
      </c>
      <c r="AH170" s="22" t="str">
        <f>IF(ISNUMBER(AVERAGEIFS(Observed!AH$2:AH$9149,Observed!$A$2:$A$9149,$A170,Observed!$D$2:$D$9149,$D170)),AVERAGEIFS(Observed!AH$2:AH$9149,Observed!$A$2:$A$9149,$A170,Observed!$D$2:$D$9149,$D170),"")</f>
        <v/>
      </c>
      <c r="AI170" s="22" t="str">
        <f>IF(ISNUMBER(AVERAGEIFS(Observed!AI$2:AI$9149,Observed!$A$2:$A$9149,$A170,Observed!$D$2:$D$9149,$D170)),AVERAGEIFS(Observed!AI$2:AI$9149,Observed!$A$2:$A$9149,$A170,Observed!$D$2:$D$9149,$D170),"")</f>
        <v/>
      </c>
      <c r="AJ170" s="22" t="str">
        <f>IF(ISNUMBER(AVERAGEIFS(Observed!AJ$2:AJ$9149,Observed!$A$2:$A$9149,$A170,Observed!$D$2:$D$9149,$D170)),AVERAGEIFS(Observed!AJ$2:AJ$9149,Observed!$A$2:$A$9149,$A170,Observed!$D$2:$D$9149,$D170),"")</f>
        <v/>
      </c>
      <c r="AK170" s="22">
        <f>IF(ISNUMBER(AVERAGEIFS(Observed!AK$2:AK$9149,Observed!$A$2:$A$9149,$A170,Observed!$D$2:$D$9149,$D170)),AVERAGEIFS(Observed!AK$2:AK$9149,Observed!$A$2:$A$9149,$A170,Observed!$D$2:$D$9149,$D170),"")</f>
        <v>18.033333333333331</v>
      </c>
      <c r="AL170" s="23">
        <f>IF(ISNUMBER(AVERAGEIFS(Observed!AL$2:AL$9149,Observed!$A$2:$A$9149,$A170,Observed!$D$2:$D$9149,$D170)),AVERAGEIFS(Observed!AL$2:AL$9149,Observed!$A$2:$A$9149,$A170,Observed!$D$2:$D$9149,$D170),"")</f>
        <v>2.8999999999999998E-2</v>
      </c>
      <c r="AM170" s="23">
        <f>IF(ISNUMBER(AVERAGEIFS(Observed!AM$2:AM$9149,Observed!$A$2:$A$9149,$A170,Observed!$D$2:$D$9149,$D170)),AVERAGEIFS(Observed!AM$2:AM$9149,Observed!$A$2:$A$9149,$A170,Observed!$D$2:$D$9149,$D170),"")</f>
        <v>2.8999999999999998E-2</v>
      </c>
      <c r="AN170" s="22" t="str">
        <f>IF(ISNUMBER(AVERAGEIFS(Observed!AN$2:AN$9149,Observed!$A$2:$A$9149,$A170,Observed!$D$2:$D$9149,$D170)),AVERAGEIFS(Observed!AN$2:AN$9149,Observed!$A$2:$A$9149,$A170,Observed!$D$2:$D$9149,$D170),"")</f>
        <v/>
      </c>
      <c r="AO170" s="22" t="str">
        <f>IF(ISNUMBER(AVERAGEIFS(Observed!AO$2:AO$9149,Observed!$A$2:$A$9149,$A170,Observed!$D$2:$D$9149,$D170)),AVERAGEIFS(Observed!AO$2:AO$9149,Observed!$A$2:$A$9149,$A170,Observed!$D$2:$D$9149,$D170),"")</f>
        <v/>
      </c>
      <c r="AP170" s="21" t="str">
        <f>IF(ISNUMBER(AVERAGEIFS(Observed!AP$2:AP$9149,Observed!$A$2:$A$9149,$A170,Observed!$D$2:$D$9149,$D170)),AVERAGEIFS(Observed!AP$2:AP$9149,Observed!$A$2:$A$9149,$A170,Observed!$D$2:$D$9149,$D170),"")</f>
        <v/>
      </c>
      <c r="AQ170" s="22" t="str">
        <f>IF(ISNUMBER(AVERAGEIFS(Observed!AQ$2:AQ$9149,Observed!$A$2:$A$9149,$A170,Observed!$D$2:$D$9149,$D170)),AVERAGEIFS(Observed!AQ$2:AQ$9149,Observed!$A$2:$A$9149,$A170,Observed!$D$2:$D$9149,$D170),"")</f>
        <v/>
      </c>
      <c r="AR170" s="22" t="str">
        <f>IF(ISNUMBER(AVERAGEIFS(Observed!AR$2:AR$9149,Observed!$A$2:$A$9149,$A170,Observed!$D$2:$D$9149,$D170)),AVERAGEIFS(Observed!AR$2:AR$9149,Observed!$A$2:$A$9149,$A170,Observed!$D$2:$D$9149,$D170),"")</f>
        <v/>
      </c>
      <c r="AS170" s="22" t="str">
        <f>IF(ISNUMBER(AVERAGEIFS(Observed!AS$2:AS$9149,Observed!$A$2:$A$9149,$A170,Observed!$D$2:$D$9149,$D170)),AVERAGEIFS(Observed!AS$2:AS$9149,Observed!$A$2:$A$9149,$A170,Observed!$D$2:$D$9149,$D170),"")</f>
        <v/>
      </c>
      <c r="AT170" s="22" t="str">
        <f>IF(ISNUMBER(AVERAGEIFS(Observed!AT$2:AT$9149,Observed!$A$2:$A$9149,$A170,Observed!$D$2:$D$9149,$D170)),AVERAGEIFS(Observed!AT$2:AT$9149,Observed!$A$2:$A$9149,$A170,Observed!$D$2:$D$9149,$D170),"")</f>
        <v/>
      </c>
      <c r="AU170" s="22" t="str">
        <f>IF(ISNUMBER(AVERAGEIFS(Observed!AU$2:AU$9149,Observed!$A$2:$A$9149,$A170,Observed!$D$2:$D$9149,$D170)),AVERAGEIFS(Observed!AU$2:AU$9149,Observed!$A$2:$A$9149,$A170,Observed!$D$2:$D$9149,$D170),"")</f>
        <v/>
      </c>
      <c r="AV170" s="2">
        <f>COUNTIFS(Observed!$A$2:$A$9149,$A170,Observed!$D$2:$D$9149,$D170)</f>
        <v>3</v>
      </c>
      <c r="AW170" s="2">
        <f t="shared" si="2"/>
        <v>4</v>
      </c>
    </row>
    <row r="171" spans="1:49" x14ac:dyDescent="0.25">
      <c r="A171" t="s">
        <v>33</v>
      </c>
      <c r="B171" t="s">
        <v>139</v>
      </c>
      <c r="C171" t="s">
        <v>30</v>
      </c>
      <c r="D171" s="3">
        <v>42034</v>
      </c>
      <c r="E171">
        <v>1</v>
      </c>
      <c r="F171" t="s">
        <v>58</v>
      </c>
      <c r="K171" s="24" t="s">
        <v>73</v>
      </c>
      <c r="L171" t="s">
        <v>21</v>
      </c>
      <c r="M171">
        <v>2</v>
      </c>
      <c r="N171" s="2" t="s">
        <v>38</v>
      </c>
      <c r="O171" s="21">
        <f>IF(ISNUMBER(AVERAGEIFS(Observed!O$2:O$9149,Observed!$A$2:$A$9149,$A171,Observed!$D$2:$D$9149,$D171)),AVERAGEIFS(Observed!O$2:O$9149,Observed!$A$2:$A$9149,$A171,Observed!$D$2:$D$9149,$D171),"")</f>
        <v>1225.8</v>
      </c>
      <c r="P171" s="22">
        <f>IF(ISNUMBER(AVERAGEIFS(Observed!P$2:P$9149,Observed!$A$2:$A$9149,$A171,Observed!$D$2:$D$9149,$D171)),AVERAGEIFS(Observed!P$2:P$9149,Observed!$A$2:$A$9149,$A171,Observed!$D$2:$D$9149,$D171),"")</f>
        <v>122.57999999999998</v>
      </c>
      <c r="Q171" s="22" t="str">
        <f>IF(ISNUMBER(AVERAGEIFS(Observed!Q$2:Q$9149,Observed!$A$2:$A$9149,$A171,Observed!$D$2:$D$9149,$D171)),AVERAGEIFS(Observed!Q$2:Q$9149,Observed!$A$2:$A$9149,$A171,Observed!$D$2:$D$9149,$D171),"")</f>
        <v/>
      </c>
      <c r="R171" s="22" t="str">
        <f>IF(ISNUMBER(AVERAGEIFS(Observed!R$2:R$9149,Observed!$A$2:$A$9149,$A171,Observed!$D$2:$D$9149,$D171)),AVERAGEIFS(Observed!R$2:R$9149,Observed!$A$2:$A$9149,$A171,Observed!$D$2:$D$9149,$D171),"")</f>
        <v/>
      </c>
      <c r="S171" s="22" t="str">
        <f>IF(ISNUMBER(AVERAGEIFS(Observed!S$2:S$9149,Observed!$A$2:$A$9149,$A171,Observed!$D$2:$D$9149,$D171)),AVERAGEIFS(Observed!S$2:S$9149,Observed!$A$2:$A$9149,$A171,Observed!$D$2:$D$9149,$D171),"")</f>
        <v/>
      </c>
      <c r="T171" s="23" t="str">
        <f>IF(ISNUMBER(AVERAGEIFS(Observed!T$2:T$9149,Observed!$A$2:$A$9149,$A171,Observed!$D$2:$D$9149,$D171)),AVERAGEIFS(Observed!T$2:T$9149,Observed!$A$2:$A$9149,$A171,Observed!$D$2:$D$9149,$D171),"")</f>
        <v/>
      </c>
      <c r="U171" s="23" t="str">
        <f>IF(ISNUMBER(AVERAGEIFS(Observed!U$2:U$9149,Observed!$A$2:$A$9149,$A171,Observed!$D$2:$D$9149,$D171)),AVERAGEIFS(Observed!U$2:U$9149,Observed!$A$2:$A$9149,$A171,Observed!$D$2:$D$9149,$D171),"")</f>
        <v/>
      </c>
      <c r="V171" s="23" t="str">
        <f>IF(ISNUMBER(AVERAGEIFS(Observed!V$2:V$9149,Observed!$A$2:$A$9149,$A171,Observed!$D$2:$D$9149,$D171)),AVERAGEIFS(Observed!V$2:V$9149,Observed!$A$2:$A$9149,$A171,Observed!$D$2:$D$9149,$D171),"")</f>
        <v/>
      </c>
      <c r="W171" s="21" t="str">
        <f>IF(ISNUMBER(AVERAGEIFS(Observed!W$2:W$9149,Observed!$A$2:$A$9149,$A171,Observed!$D$2:$D$9149,$D171)),AVERAGEIFS(Observed!W$2:W$9149,Observed!$A$2:$A$9149,$A171,Observed!$D$2:$D$9149,$D171),"")</f>
        <v/>
      </c>
      <c r="X171" s="35" t="str">
        <f>IF(ISNUMBER(AVERAGEIFS(Observed!X$2:X$9149,Observed!$A$2:$A$9149,$A171,Observed!$D$2:$D$9149,$D171)),AVERAGEIFS(Observed!X$2:X$9149,Observed!$A$2:$A$9149,$A171,Observed!$D$2:$D$9149,$D171),"")</f>
        <v/>
      </c>
      <c r="Y171" s="35" t="str">
        <f>IF(ISNUMBER(AVERAGEIFS(Observed!Y$2:Y$9149,Observed!$A$2:$A$9149,$A171,Observed!$D$2:$D$9149,$D171)),AVERAGEIFS(Observed!Y$2:Y$9149,Observed!$A$2:$A$9149,$A171,Observed!$D$2:$D$9149,$D171),"")</f>
        <v/>
      </c>
      <c r="Z171" s="22" t="str">
        <f>IF(ISNUMBER(AVERAGEIFS(Observed!Z$2:Z$9149,Observed!$A$2:$A$9149,$A171,Observed!$D$2:$D$9149,$D171)),AVERAGEIFS(Observed!Z$2:Z$9149,Observed!$A$2:$A$9149,$A171,Observed!$D$2:$D$9149,$D171),"")</f>
        <v/>
      </c>
      <c r="AA171" s="22" t="str">
        <f>IF(ISNUMBER(AVERAGEIFS(Observed!AA$2:AA$9149,Observed!$A$2:$A$9149,$A171,Observed!$D$2:$D$9149,$D171)),AVERAGEIFS(Observed!AA$2:AA$9149,Observed!$A$2:$A$9149,$A171,Observed!$D$2:$D$9149,$D171),"")</f>
        <v/>
      </c>
      <c r="AB171" s="22" t="str">
        <f>IF(ISNUMBER(AVERAGEIFS(Observed!AB$2:AB$9149,Observed!$A$2:$A$9149,$A171,Observed!$D$2:$D$9149,$D171)),AVERAGEIFS(Observed!AB$2:AB$9149,Observed!$A$2:$A$9149,$A171,Observed!$D$2:$D$9149,$D171),"")</f>
        <v/>
      </c>
      <c r="AC171" s="22" t="str">
        <f>IF(ISNUMBER(AVERAGEIFS(Observed!AC$2:AC$9149,Observed!$A$2:$A$9149,$A171,Observed!$D$2:$D$9149,$D171)),AVERAGEIFS(Observed!AC$2:AC$9149,Observed!$A$2:$A$9149,$A171,Observed!$D$2:$D$9149,$D171),"")</f>
        <v/>
      </c>
      <c r="AD171" s="22" t="str">
        <f>IF(ISNUMBER(AVERAGEIFS(Observed!AD$2:AD$9149,Observed!$A$2:$A$9149,$A171,Observed!$D$2:$D$9149,$D171)),AVERAGEIFS(Observed!AD$2:AD$9149,Observed!$A$2:$A$9149,$A171,Observed!$D$2:$D$9149,$D171),"")</f>
        <v/>
      </c>
      <c r="AE171" s="22" t="str">
        <f>IF(ISNUMBER(AVERAGEIFS(Observed!AE$2:AE$9149,Observed!$A$2:$A$9149,$A171,Observed!$D$2:$D$9149,$D171)),AVERAGEIFS(Observed!AE$2:AE$9149,Observed!$A$2:$A$9149,$A171,Observed!$D$2:$D$9149,$D171),"")</f>
        <v/>
      </c>
      <c r="AF171" s="22" t="str">
        <f>IF(ISNUMBER(AVERAGEIFS(Observed!AF$2:AF$9149,Observed!$A$2:$A$9149,$A171,Observed!$D$2:$D$9149,$D171)),AVERAGEIFS(Observed!AF$2:AF$9149,Observed!$A$2:$A$9149,$A171,Observed!$D$2:$D$9149,$D171),"")</f>
        <v/>
      </c>
      <c r="AG171" s="22" t="str">
        <f>IF(ISNUMBER(AVERAGEIFS(Observed!AG$2:AG$9149,Observed!$A$2:$A$9149,$A171,Observed!$D$2:$D$9149,$D171)),AVERAGEIFS(Observed!AG$2:AG$9149,Observed!$A$2:$A$9149,$A171,Observed!$D$2:$D$9149,$D171),"")</f>
        <v/>
      </c>
      <c r="AH171" s="22" t="str">
        <f>IF(ISNUMBER(AVERAGEIFS(Observed!AH$2:AH$9149,Observed!$A$2:$A$9149,$A171,Observed!$D$2:$D$9149,$D171)),AVERAGEIFS(Observed!AH$2:AH$9149,Observed!$A$2:$A$9149,$A171,Observed!$D$2:$D$9149,$D171),"")</f>
        <v/>
      </c>
      <c r="AI171" s="22" t="str">
        <f>IF(ISNUMBER(AVERAGEIFS(Observed!AI$2:AI$9149,Observed!$A$2:$A$9149,$A171,Observed!$D$2:$D$9149,$D171)),AVERAGEIFS(Observed!AI$2:AI$9149,Observed!$A$2:$A$9149,$A171,Observed!$D$2:$D$9149,$D171),"")</f>
        <v/>
      </c>
      <c r="AJ171" s="22" t="str">
        <f>IF(ISNUMBER(AVERAGEIFS(Observed!AJ$2:AJ$9149,Observed!$A$2:$A$9149,$A171,Observed!$D$2:$D$9149,$D171)),AVERAGEIFS(Observed!AJ$2:AJ$9149,Observed!$A$2:$A$9149,$A171,Observed!$D$2:$D$9149,$D171),"")</f>
        <v/>
      </c>
      <c r="AK171" s="22">
        <f>IF(ISNUMBER(AVERAGEIFS(Observed!AK$2:AK$9149,Observed!$A$2:$A$9149,$A171,Observed!$D$2:$D$9149,$D171)),AVERAGEIFS(Observed!AK$2:AK$9149,Observed!$A$2:$A$9149,$A171,Observed!$D$2:$D$9149,$D171),"")</f>
        <v>17.5</v>
      </c>
      <c r="AL171" s="23">
        <f>IF(ISNUMBER(AVERAGEIFS(Observed!AL$2:AL$9149,Observed!$A$2:$A$9149,$A171,Observed!$D$2:$D$9149,$D171)),AVERAGEIFS(Observed!AL$2:AL$9149,Observed!$A$2:$A$9149,$A171,Observed!$D$2:$D$9149,$D171),"")</f>
        <v>2.8333333333333335E-2</v>
      </c>
      <c r="AM171" s="23">
        <f>IF(ISNUMBER(AVERAGEIFS(Observed!AM$2:AM$9149,Observed!$A$2:$A$9149,$A171,Observed!$D$2:$D$9149,$D171)),AVERAGEIFS(Observed!AM$2:AM$9149,Observed!$A$2:$A$9149,$A171,Observed!$D$2:$D$9149,$D171),"")</f>
        <v>2.8333333333333335E-2</v>
      </c>
      <c r="AN171" s="22" t="str">
        <f>IF(ISNUMBER(AVERAGEIFS(Observed!AN$2:AN$9149,Observed!$A$2:$A$9149,$A171,Observed!$D$2:$D$9149,$D171)),AVERAGEIFS(Observed!AN$2:AN$9149,Observed!$A$2:$A$9149,$A171,Observed!$D$2:$D$9149,$D171),"")</f>
        <v/>
      </c>
      <c r="AO171" s="22" t="str">
        <f>IF(ISNUMBER(AVERAGEIFS(Observed!AO$2:AO$9149,Observed!$A$2:$A$9149,$A171,Observed!$D$2:$D$9149,$D171)),AVERAGEIFS(Observed!AO$2:AO$9149,Observed!$A$2:$A$9149,$A171,Observed!$D$2:$D$9149,$D171),"")</f>
        <v/>
      </c>
      <c r="AP171" s="21" t="str">
        <f>IF(ISNUMBER(AVERAGEIFS(Observed!AP$2:AP$9149,Observed!$A$2:$A$9149,$A171,Observed!$D$2:$D$9149,$D171)),AVERAGEIFS(Observed!AP$2:AP$9149,Observed!$A$2:$A$9149,$A171,Observed!$D$2:$D$9149,$D171),"")</f>
        <v/>
      </c>
      <c r="AQ171" s="22" t="str">
        <f>IF(ISNUMBER(AVERAGEIFS(Observed!AQ$2:AQ$9149,Observed!$A$2:$A$9149,$A171,Observed!$D$2:$D$9149,$D171)),AVERAGEIFS(Observed!AQ$2:AQ$9149,Observed!$A$2:$A$9149,$A171,Observed!$D$2:$D$9149,$D171),"")</f>
        <v/>
      </c>
      <c r="AR171" s="22" t="str">
        <f>IF(ISNUMBER(AVERAGEIFS(Observed!AR$2:AR$9149,Observed!$A$2:$A$9149,$A171,Observed!$D$2:$D$9149,$D171)),AVERAGEIFS(Observed!AR$2:AR$9149,Observed!$A$2:$A$9149,$A171,Observed!$D$2:$D$9149,$D171),"")</f>
        <v/>
      </c>
      <c r="AS171" s="22" t="str">
        <f>IF(ISNUMBER(AVERAGEIFS(Observed!AS$2:AS$9149,Observed!$A$2:$A$9149,$A171,Observed!$D$2:$D$9149,$D171)),AVERAGEIFS(Observed!AS$2:AS$9149,Observed!$A$2:$A$9149,$A171,Observed!$D$2:$D$9149,$D171),"")</f>
        <v/>
      </c>
      <c r="AT171" s="22" t="str">
        <f>IF(ISNUMBER(AVERAGEIFS(Observed!AT$2:AT$9149,Observed!$A$2:$A$9149,$A171,Observed!$D$2:$D$9149,$D171)),AVERAGEIFS(Observed!AT$2:AT$9149,Observed!$A$2:$A$9149,$A171,Observed!$D$2:$D$9149,$D171),"")</f>
        <v/>
      </c>
      <c r="AU171" s="22" t="str">
        <f>IF(ISNUMBER(AVERAGEIFS(Observed!AU$2:AU$9149,Observed!$A$2:$A$9149,$A171,Observed!$D$2:$D$9149,$D171)),AVERAGEIFS(Observed!AU$2:AU$9149,Observed!$A$2:$A$9149,$A171,Observed!$D$2:$D$9149,$D171),"")</f>
        <v/>
      </c>
      <c r="AV171" s="2">
        <f>COUNTIFS(Observed!$A$2:$A$9149,$A171,Observed!$D$2:$D$9149,$D171)</f>
        <v>3</v>
      </c>
      <c r="AW171" s="2">
        <f t="shared" si="2"/>
        <v>4</v>
      </c>
    </row>
    <row r="172" spans="1:49" x14ac:dyDescent="0.25">
      <c r="A172" t="s">
        <v>29</v>
      </c>
      <c r="B172" t="s">
        <v>139</v>
      </c>
      <c r="C172" t="s">
        <v>30</v>
      </c>
      <c r="D172" s="3">
        <v>42034</v>
      </c>
      <c r="E172">
        <v>1</v>
      </c>
      <c r="F172" t="s">
        <v>55</v>
      </c>
      <c r="K172" s="24" t="s">
        <v>73</v>
      </c>
      <c r="L172" t="s">
        <v>21</v>
      </c>
      <c r="M172">
        <v>2</v>
      </c>
      <c r="N172" s="2" t="s">
        <v>38</v>
      </c>
      <c r="O172" s="21">
        <f>IF(ISNUMBER(AVERAGEIFS(Observed!O$2:O$9149,Observed!$A$2:$A$9149,$A172,Observed!$D$2:$D$9149,$D172)),AVERAGEIFS(Observed!O$2:O$9149,Observed!$A$2:$A$9149,$A172,Observed!$D$2:$D$9149,$D172),"")</f>
        <v>1507.8</v>
      </c>
      <c r="P172" s="22">
        <f>IF(ISNUMBER(AVERAGEIFS(Observed!P$2:P$9149,Observed!$A$2:$A$9149,$A172,Observed!$D$2:$D$9149,$D172)),AVERAGEIFS(Observed!P$2:P$9149,Observed!$A$2:$A$9149,$A172,Observed!$D$2:$D$9149,$D172),"")</f>
        <v>150.78</v>
      </c>
      <c r="Q172" s="22" t="str">
        <f>IF(ISNUMBER(AVERAGEIFS(Observed!Q$2:Q$9149,Observed!$A$2:$A$9149,$A172,Observed!$D$2:$D$9149,$D172)),AVERAGEIFS(Observed!Q$2:Q$9149,Observed!$A$2:$A$9149,$A172,Observed!$D$2:$D$9149,$D172),"")</f>
        <v/>
      </c>
      <c r="R172" s="22" t="str">
        <f>IF(ISNUMBER(AVERAGEIFS(Observed!R$2:R$9149,Observed!$A$2:$A$9149,$A172,Observed!$D$2:$D$9149,$D172)),AVERAGEIFS(Observed!R$2:R$9149,Observed!$A$2:$A$9149,$A172,Observed!$D$2:$D$9149,$D172),"")</f>
        <v/>
      </c>
      <c r="S172" s="22" t="str">
        <f>IF(ISNUMBER(AVERAGEIFS(Observed!S$2:S$9149,Observed!$A$2:$A$9149,$A172,Observed!$D$2:$D$9149,$D172)),AVERAGEIFS(Observed!S$2:S$9149,Observed!$A$2:$A$9149,$A172,Observed!$D$2:$D$9149,$D172),"")</f>
        <v/>
      </c>
      <c r="T172" s="23" t="str">
        <f>IF(ISNUMBER(AVERAGEIFS(Observed!T$2:T$9149,Observed!$A$2:$A$9149,$A172,Observed!$D$2:$D$9149,$D172)),AVERAGEIFS(Observed!T$2:T$9149,Observed!$A$2:$A$9149,$A172,Observed!$D$2:$D$9149,$D172),"")</f>
        <v/>
      </c>
      <c r="U172" s="23" t="str">
        <f>IF(ISNUMBER(AVERAGEIFS(Observed!U$2:U$9149,Observed!$A$2:$A$9149,$A172,Observed!$D$2:$D$9149,$D172)),AVERAGEIFS(Observed!U$2:U$9149,Observed!$A$2:$A$9149,$A172,Observed!$D$2:$D$9149,$D172),"")</f>
        <v/>
      </c>
      <c r="V172" s="23" t="str">
        <f>IF(ISNUMBER(AVERAGEIFS(Observed!V$2:V$9149,Observed!$A$2:$A$9149,$A172,Observed!$D$2:$D$9149,$D172)),AVERAGEIFS(Observed!V$2:V$9149,Observed!$A$2:$A$9149,$A172,Observed!$D$2:$D$9149,$D172),"")</f>
        <v/>
      </c>
      <c r="W172" s="21" t="str">
        <f>IF(ISNUMBER(AVERAGEIFS(Observed!W$2:W$9149,Observed!$A$2:$A$9149,$A172,Observed!$D$2:$D$9149,$D172)),AVERAGEIFS(Observed!W$2:W$9149,Observed!$A$2:$A$9149,$A172,Observed!$D$2:$D$9149,$D172),"")</f>
        <v/>
      </c>
      <c r="X172" s="35" t="str">
        <f>IF(ISNUMBER(AVERAGEIFS(Observed!X$2:X$9149,Observed!$A$2:$A$9149,$A172,Observed!$D$2:$D$9149,$D172)),AVERAGEIFS(Observed!X$2:X$9149,Observed!$A$2:$A$9149,$A172,Observed!$D$2:$D$9149,$D172),"")</f>
        <v/>
      </c>
      <c r="Y172" s="35" t="str">
        <f>IF(ISNUMBER(AVERAGEIFS(Observed!Y$2:Y$9149,Observed!$A$2:$A$9149,$A172,Observed!$D$2:$D$9149,$D172)),AVERAGEIFS(Observed!Y$2:Y$9149,Observed!$A$2:$A$9149,$A172,Observed!$D$2:$D$9149,$D172),"")</f>
        <v/>
      </c>
      <c r="Z172" s="22" t="str">
        <f>IF(ISNUMBER(AVERAGEIFS(Observed!Z$2:Z$9149,Observed!$A$2:$A$9149,$A172,Observed!$D$2:$D$9149,$D172)),AVERAGEIFS(Observed!Z$2:Z$9149,Observed!$A$2:$A$9149,$A172,Observed!$D$2:$D$9149,$D172),"")</f>
        <v/>
      </c>
      <c r="AA172" s="22" t="str">
        <f>IF(ISNUMBER(AVERAGEIFS(Observed!AA$2:AA$9149,Observed!$A$2:$A$9149,$A172,Observed!$D$2:$D$9149,$D172)),AVERAGEIFS(Observed!AA$2:AA$9149,Observed!$A$2:$A$9149,$A172,Observed!$D$2:$D$9149,$D172),"")</f>
        <v/>
      </c>
      <c r="AB172" s="22" t="str">
        <f>IF(ISNUMBER(AVERAGEIFS(Observed!AB$2:AB$9149,Observed!$A$2:$A$9149,$A172,Observed!$D$2:$D$9149,$D172)),AVERAGEIFS(Observed!AB$2:AB$9149,Observed!$A$2:$A$9149,$A172,Observed!$D$2:$D$9149,$D172),"")</f>
        <v/>
      </c>
      <c r="AC172" s="22" t="str">
        <f>IF(ISNUMBER(AVERAGEIFS(Observed!AC$2:AC$9149,Observed!$A$2:$A$9149,$A172,Observed!$D$2:$D$9149,$D172)),AVERAGEIFS(Observed!AC$2:AC$9149,Observed!$A$2:$A$9149,$A172,Observed!$D$2:$D$9149,$D172),"")</f>
        <v/>
      </c>
      <c r="AD172" s="22" t="str">
        <f>IF(ISNUMBER(AVERAGEIFS(Observed!AD$2:AD$9149,Observed!$A$2:$A$9149,$A172,Observed!$D$2:$D$9149,$D172)),AVERAGEIFS(Observed!AD$2:AD$9149,Observed!$A$2:$A$9149,$A172,Observed!$D$2:$D$9149,$D172),"")</f>
        <v/>
      </c>
      <c r="AE172" s="22" t="str">
        <f>IF(ISNUMBER(AVERAGEIFS(Observed!AE$2:AE$9149,Observed!$A$2:$A$9149,$A172,Observed!$D$2:$D$9149,$D172)),AVERAGEIFS(Observed!AE$2:AE$9149,Observed!$A$2:$A$9149,$A172,Observed!$D$2:$D$9149,$D172),"")</f>
        <v/>
      </c>
      <c r="AF172" s="22" t="str">
        <f>IF(ISNUMBER(AVERAGEIFS(Observed!AF$2:AF$9149,Observed!$A$2:$A$9149,$A172,Observed!$D$2:$D$9149,$D172)),AVERAGEIFS(Observed!AF$2:AF$9149,Observed!$A$2:$A$9149,$A172,Observed!$D$2:$D$9149,$D172),"")</f>
        <v/>
      </c>
      <c r="AG172" s="22" t="str">
        <f>IF(ISNUMBER(AVERAGEIFS(Observed!AG$2:AG$9149,Observed!$A$2:$A$9149,$A172,Observed!$D$2:$D$9149,$D172)),AVERAGEIFS(Observed!AG$2:AG$9149,Observed!$A$2:$A$9149,$A172,Observed!$D$2:$D$9149,$D172),"")</f>
        <v/>
      </c>
      <c r="AH172" s="22" t="str">
        <f>IF(ISNUMBER(AVERAGEIFS(Observed!AH$2:AH$9149,Observed!$A$2:$A$9149,$A172,Observed!$D$2:$D$9149,$D172)),AVERAGEIFS(Observed!AH$2:AH$9149,Observed!$A$2:$A$9149,$A172,Observed!$D$2:$D$9149,$D172),"")</f>
        <v/>
      </c>
      <c r="AI172" s="22" t="str">
        <f>IF(ISNUMBER(AVERAGEIFS(Observed!AI$2:AI$9149,Observed!$A$2:$A$9149,$A172,Observed!$D$2:$D$9149,$D172)),AVERAGEIFS(Observed!AI$2:AI$9149,Observed!$A$2:$A$9149,$A172,Observed!$D$2:$D$9149,$D172),"")</f>
        <v/>
      </c>
      <c r="AJ172" s="22" t="str">
        <f>IF(ISNUMBER(AVERAGEIFS(Observed!AJ$2:AJ$9149,Observed!$A$2:$A$9149,$A172,Observed!$D$2:$D$9149,$D172)),AVERAGEIFS(Observed!AJ$2:AJ$9149,Observed!$A$2:$A$9149,$A172,Observed!$D$2:$D$9149,$D172),"")</f>
        <v/>
      </c>
      <c r="AK172" s="22">
        <f>IF(ISNUMBER(AVERAGEIFS(Observed!AK$2:AK$9149,Observed!$A$2:$A$9149,$A172,Observed!$D$2:$D$9149,$D172)),AVERAGEIFS(Observed!AK$2:AK$9149,Observed!$A$2:$A$9149,$A172,Observed!$D$2:$D$9149,$D172),"")</f>
        <v>16.099999999999998</v>
      </c>
      <c r="AL172" s="23">
        <f>IF(ISNUMBER(AVERAGEIFS(Observed!AL$2:AL$9149,Observed!$A$2:$A$9149,$A172,Observed!$D$2:$D$9149,$D172)),AVERAGEIFS(Observed!AL$2:AL$9149,Observed!$A$2:$A$9149,$A172,Observed!$D$2:$D$9149,$D172),"")</f>
        <v>2.5666666666666671E-2</v>
      </c>
      <c r="AM172" s="23">
        <f>IF(ISNUMBER(AVERAGEIFS(Observed!AM$2:AM$9149,Observed!$A$2:$A$9149,$A172,Observed!$D$2:$D$9149,$D172)),AVERAGEIFS(Observed!AM$2:AM$9149,Observed!$A$2:$A$9149,$A172,Observed!$D$2:$D$9149,$D172),"")</f>
        <v>2.5666666666666671E-2</v>
      </c>
      <c r="AN172" s="22" t="str">
        <f>IF(ISNUMBER(AVERAGEIFS(Observed!AN$2:AN$9149,Observed!$A$2:$A$9149,$A172,Observed!$D$2:$D$9149,$D172)),AVERAGEIFS(Observed!AN$2:AN$9149,Observed!$A$2:$A$9149,$A172,Observed!$D$2:$D$9149,$D172),"")</f>
        <v/>
      </c>
      <c r="AO172" s="22" t="str">
        <f>IF(ISNUMBER(AVERAGEIFS(Observed!AO$2:AO$9149,Observed!$A$2:$A$9149,$A172,Observed!$D$2:$D$9149,$D172)),AVERAGEIFS(Observed!AO$2:AO$9149,Observed!$A$2:$A$9149,$A172,Observed!$D$2:$D$9149,$D172),"")</f>
        <v/>
      </c>
      <c r="AP172" s="21" t="str">
        <f>IF(ISNUMBER(AVERAGEIFS(Observed!AP$2:AP$9149,Observed!$A$2:$A$9149,$A172,Observed!$D$2:$D$9149,$D172)),AVERAGEIFS(Observed!AP$2:AP$9149,Observed!$A$2:$A$9149,$A172,Observed!$D$2:$D$9149,$D172),"")</f>
        <v/>
      </c>
      <c r="AQ172" s="22" t="str">
        <f>IF(ISNUMBER(AVERAGEIFS(Observed!AQ$2:AQ$9149,Observed!$A$2:$A$9149,$A172,Observed!$D$2:$D$9149,$D172)),AVERAGEIFS(Observed!AQ$2:AQ$9149,Observed!$A$2:$A$9149,$A172,Observed!$D$2:$D$9149,$D172),"")</f>
        <v/>
      </c>
      <c r="AR172" s="22" t="str">
        <f>IF(ISNUMBER(AVERAGEIFS(Observed!AR$2:AR$9149,Observed!$A$2:$A$9149,$A172,Observed!$D$2:$D$9149,$D172)),AVERAGEIFS(Observed!AR$2:AR$9149,Observed!$A$2:$A$9149,$A172,Observed!$D$2:$D$9149,$D172),"")</f>
        <v/>
      </c>
      <c r="AS172" s="22" t="str">
        <f>IF(ISNUMBER(AVERAGEIFS(Observed!AS$2:AS$9149,Observed!$A$2:$A$9149,$A172,Observed!$D$2:$D$9149,$D172)),AVERAGEIFS(Observed!AS$2:AS$9149,Observed!$A$2:$A$9149,$A172,Observed!$D$2:$D$9149,$D172),"")</f>
        <v/>
      </c>
      <c r="AT172" s="22" t="str">
        <f>IF(ISNUMBER(AVERAGEIFS(Observed!AT$2:AT$9149,Observed!$A$2:$A$9149,$A172,Observed!$D$2:$D$9149,$D172)),AVERAGEIFS(Observed!AT$2:AT$9149,Observed!$A$2:$A$9149,$A172,Observed!$D$2:$D$9149,$D172),"")</f>
        <v/>
      </c>
      <c r="AU172" s="22" t="str">
        <f>IF(ISNUMBER(AVERAGEIFS(Observed!AU$2:AU$9149,Observed!$A$2:$A$9149,$A172,Observed!$D$2:$D$9149,$D172)),AVERAGEIFS(Observed!AU$2:AU$9149,Observed!$A$2:$A$9149,$A172,Observed!$D$2:$D$9149,$D172),"")</f>
        <v/>
      </c>
      <c r="AV172" s="2">
        <f>COUNTIFS(Observed!$A$2:$A$9149,$A172,Observed!$D$2:$D$9149,$D172)</f>
        <v>3</v>
      </c>
      <c r="AW172" s="2">
        <f t="shared" si="2"/>
        <v>4</v>
      </c>
    </row>
    <row r="173" spans="1:49" x14ac:dyDescent="0.25">
      <c r="A173" t="s">
        <v>35</v>
      </c>
      <c r="B173" t="s">
        <v>139</v>
      </c>
      <c r="C173" t="s">
        <v>30</v>
      </c>
      <c r="D173" s="3">
        <v>42034</v>
      </c>
      <c r="E173">
        <v>1</v>
      </c>
      <c r="F173" t="s">
        <v>57</v>
      </c>
      <c r="K173" s="24" t="s">
        <v>73</v>
      </c>
      <c r="L173" t="s">
        <v>21</v>
      </c>
      <c r="M173">
        <v>2</v>
      </c>
      <c r="N173" s="2" t="s">
        <v>38</v>
      </c>
      <c r="O173" s="21">
        <f>IF(ISNUMBER(AVERAGEIFS(Observed!O$2:O$9149,Observed!$A$2:$A$9149,$A173,Observed!$D$2:$D$9149,$D173)),AVERAGEIFS(Observed!O$2:O$9149,Observed!$A$2:$A$9149,$A173,Observed!$D$2:$D$9149,$D173),"")</f>
        <v>1388.7333333333336</v>
      </c>
      <c r="P173" s="22">
        <f>IF(ISNUMBER(AVERAGEIFS(Observed!P$2:P$9149,Observed!$A$2:$A$9149,$A173,Observed!$D$2:$D$9149,$D173)),AVERAGEIFS(Observed!P$2:P$9149,Observed!$A$2:$A$9149,$A173,Observed!$D$2:$D$9149,$D173),"")</f>
        <v>138.87333333333333</v>
      </c>
      <c r="Q173" s="22" t="str">
        <f>IF(ISNUMBER(AVERAGEIFS(Observed!Q$2:Q$9149,Observed!$A$2:$A$9149,$A173,Observed!$D$2:$D$9149,$D173)),AVERAGEIFS(Observed!Q$2:Q$9149,Observed!$A$2:$A$9149,$A173,Observed!$D$2:$D$9149,$D173),"")</f>
        <v/>
      </c>
      <c r="R173" s="22" t="str">
        <f>IF(ISNUMBER(AVERAGEIFS(Observed!R$2:R$9149,Observed!$A$2:$A$9149,$A173,Observed!$D$2:$D$9149,$D173)),AVERAGEIFS(Observed!R$2:R$9149,Observed!$A$2:$A$9149,$A173,Observed!$D$2:$D$9149,$D173),"")</f>
        <v/>
      </c>
      <c r="S173" s="22" t="str">
        <f>IF(ISNUMBER(AVERAGEIFS(Observed!S$2:S$9149,Observed!$A$2:$A$9149,$A173,Observed!$D$2:$D$9149,$D173)),AVERAGEIFS(Observed!S$2:S$9149,Observed!$A$2:$A$9149,$A173,Observed!$D$2:$D$9149,$D173),"")</f>
        <v/>
      </c>
      <c r="T173" s="23" t="str">
        <f>IF(ISNUMBER(AVERAGEIFS(Observed!T$2:T$9149,Observed!$A$2:$A$9149,$A173,Observed!$D$2:$D$9149,$D173)),AVERAGEIFS(Observed!T$2:T$9149,Observed!$A$2:$A$9149,$A173,Observed!$D$2:$D$9149,$D173),"")</f>
        <v/>
      </c>
      <c r="U173" s="23" t="str">
        <f>IF(ISNUMBER(AVERAGEIFS(Observed!U$2:U$9149,Observed!$A$2:$A$9149,$A173,Observed!$D$2:$D$9149,$D173)),AVERAGEIFS(Observed!U$2:U$9149,Observed!$A$2:$A$9149,$A173,Observed!$D$2:$D$9149,$D173),"")</f>
        <v/>
      </c>
      <c r="V173" s="23" t="str">
        <f>IF(ISNUMBER(AVERAGEIFS(Observed!V$2:V$9149,Observed!$A$2:$A$9149,$A173,Observed!$D$2:$D$9149,$D173)),AVERAGEIFS(Observed!V$2:V$9149,Observed!$A$2:$A$9149,$A173,Observed!$D$2:$D$9149,$D173),"")</f>
        <v/>
      </c>
      <c r="W173" s="21" t="str">
        <f>IF(ISNUMBER(AVERAGEIFS(Observed!W$2:W$9149,Observed!$A$2:$A$9149,$A173,Observed!$D$2:$D$9149,$D173)),AVERAGEIFS(Observed!W$2:W$9149,Observed!$A$2:$A$9149,$A173,Observed!$D$2:$D$9149,$D173),"")</f>
        <v/>
      </c>
      <c r="X173" s="35" t="str">
        <f>IF(ISNUMBER(AVERAGEIFS(Observed!X$2:X$9149,Observed!$A$2:$A$9149,$A173,Observed!$D$2:$D$9149,$D173)),AVERAGEIFS(Observed!X$2:X$9149,Observed!$A$2:$A$9149,$A173,Observed!$D$2:$D$9149,$D173),"")</f>
        <v/>
      </c>
      <c r="Y173" s="35" t="str">
        <f>IF(ISNUMBER(AVERAGEIFS(Observed!Y$2:Y$9149,Observed!$A$2:$A$9149,$A173,Observed!$D$2:$D$9149,$D173)),AVERAGEIFS(Observed!Y$2:Y$9149,Observed!$A$2:$A$9149,$A173,Observed!$D$2:$D$9149,$D173),"")</f>
        <v/>
      </c>
      <c r="Z173" s="22" t="str">
        <f>IF(ISNUMBER(AVERAGEIFS(Observed!Z$2:Z$9149,Observed!$A$2:$A$9149,$A173,Observed!$D$2:$D$9149,$D173)),AVERAGEIFS(Observed!Z$2:Z$9149,Observed!$A$2:$A$9149,$A173,Observed!$D$2:$D$9149,$D173),"")</f>
        <v/>
      </c>
      <c r="AA173" s="22" t="str">
        <f>IF(ISNUMBER(AVERAGEIFS(Observed!AA$2:AA$9149,Observed!$A$2:$A$9149,$A173,Observed!$D$2:$D$9149,$D173)),AVERAGEIFS(Observed!AA$2:AA$9149,Observed!$A$2:$A$9149,$A173,Observed!$D$2:$D$9149,$D173),"")</f>
        <v/>
      </c>
      <c r="AB173" s="22" t="str">
        <f>IF(ISNUMBER(AVERAGEIFS(Observed!AB$2:AB$9149,Observed!$A$2:$A$9149,$A173,Observed!$D$2:$D$9149,$D173)),AVERAGEIFS(Observed!AB$2:AB$9149,Observed!$A$2:$A$9149,$A173,Observed!$D$2:$D$9149,$D173),"")</f>
        <v/>
      </c>
      <c r="AC173" s="22" t="str">
        <f>IF(ISNUMBER(AVERAGEIFS(Observed!AC$2:AC$9149,Observed!$A$2:$A$9149,$A173,Observed!$D$2:$D$9149,$D173)),AVERAGEIFS(Observed!AC$2:AC$9149,Observed!$A$2:$A$9149,$A173,Observed!$D$2:$D$9149,$D173),"")</f>
        <v/>
      </c>
      <c r="AD173" s="22" t="str">
        <f>IF(ISNUMBER(AVERAGEIFS(Observed!AD$2:AD$9149,Observed!$A$2:$A$9149,$A173,Observed!$D$2:$D$9149,$D173)),AVERAGEIFS(Observed!AD$2:AD$9149,Observed!$A$2:$A$9149,$A173,Observed!$D$2:$D$9149,$D173),"")</f>
        <v/>
      </c>
      <c r="AE173" s="22" t="str">
        <f>IF(ISNUMBER(AVERAGEIFS(Observed!AE$2:AE$9149,Observed!$A$2:$A$9149,$A173,Observed!$D$2:$D$9149,$D173)),AVERAGEIFS(Observed!AE$2:AE$9149,Observed!$A$2:$A$9149,$A173,Observed!$D$2:$D$9149,$D173),"")</f>
        <v/>
      </c>
      <c r="AF173" s="22" t="str">
        <f>IF(ISNUMBER(AVERAGEIFS(Observed!AF$2:AF$9149,Observed!$A$2:$A$9149,$A173,Observed!$D$2:$D$9149,$D173)),AVERAGEIFS(Observed!AF$2:AF$9149,Observed!$A$2:$A$9149,$A173,Observed!$D$2:$D$9149,$D173),"")</f>
        <v/>
      </c>
      <c r="AG173" s="22" t="str">
        <f>IF(ISNUMBER(AVERAGEIFS(Observed!AG$2:AG$9149,Observed!$A$2:$A$9149,$A173,Observed!$D$2:$D$9149,$D173)),AVERAGEIFS(Observed!AG$2:AG$9149,Observed!$A$2:$A$9149,$A173,Observed!$D$2:$D$9149,$D173),"")</f>
        <v/>
      </c>
      <c r="AH173" s="22" t="str">
        <f>IF(ISNUMBER(AVERAGEIFS(Observed!AH$2:AH$9149,Observed!$A$2:$A$9149,$A173,Observed!$D$2:$D$9149,$D173)),AVERAGEIFS(Observed!AH$2:AH$9149,Observed!$A$2:$A$9149,$A173,Observed!$D$2:$D$9149,$D173),"")</f>
        <v/>
      </c>
      <c r="AI173" s="22" t="str">
        <f>IF(ISNUMBER(AVERAGEIFS(Observed!AI$2:AI$9149,Observed!$A$2:$A$9149,$A173,Observed!$D$2:$D$9149,$D173)),AVERAGEIFS(Observed!AI$2:AI$9149,Observed!$A$2:$A$9149,$A173,Observed!$D$2:$D$9149,$D173),"")</f>
        <v/>
      </c>
      <c r="AJ173" s="22" t="str">
        <f>IF(ISNUMBER(AVERAGEIFS(Observed!AJ$2:AJ$9149,Observed!$A$2:$A$9149,$A173,Observed!$D$2:$D$9149,$D173)),AVERAGEIFS(Observed!AJ$2:AJ$9149,Observed!$A$2:$A$9149,$A173,Observed!$D$2:$D$9149,$D173),"")</f>
        <v/>
      </c>
      <c r="AK173" s="22">
        <f>IF(ISNUMBER(AVERAGEIFS(Observed!AK$2:AK$9149,Observed!$A$2:$A$9149,$A173,Observed!$D$2:$D$9149,$D173)),AVERAGEIFS(Observed!AK$2:AK$9149,Observed!$A$2:$A$9149,$A173,Observed!$D$2:$D$9149,$D173),"")</f>
        <v>20.133333333333336</v>
      </c>
      <c r="AL173" s="23">
        <f>IF(ISNUMBER(AVERAGEIFS(Observed!AL$2:AL$9149,Observed!$A$2:$A$9149,$A173,Observed!$D$2:$D$9149,$D173)),AVERAGEIFS(Observed!AL$2:AL$9149,Observed!$A$2:$A$9149,$A173,Observed!$D$2:$D$9149,$D173),"")</f>
        <v>3.2000000000000001E-2</v>
      </c>
      <c r="AM173" s="23">
        <f>IF(ISNUMBER(AVERAGEIFS(Observed!AM$2:AM$9149,Observed!$A$2:$A$9149,$A173,Observed!$D$2:$D$9149,$D173)),AVERAGEIFS(Observed!AM$2:AM$9149,Observed!$A$2:$A$9149,$A173,Observed!$D$2:$D$9149,$D173),"")</f>
        <v>3.2000000000000001E-2</v>
      </c>
      <c r="AN173" s="22" t="str">
        <f>IF(ISNUMBER(AVERAGEIFS(Observed!AN$2:AN$9149,Observed!$A$2:$A$9149,$A173,Observed!$D$2:$D$9149,$D173)),AVERAGEIFS(Observed!AN$2:AN$9149,Observed!$A$2:$A$9149,$A173,Observed!$D$2:$D$9149,$D173),"")</f>
        <v/>
      </c>
      <c r="AO173" s="22" t="str">
        <f>IF(ISNUMBER(AVERAGEIFS(Observed!AO$2:AO$9149,Observed!$A$2:$A$9149,$A173,Observed!$D$2:$D$9149,$D173)),AVERAGEIFS(Observed!AO$2:AO$9149,Observed!$A$2:$A$9149,$A173,Observed!$D$2:$D$9149,$D173),"")</f>
        <v/>
      </c>
      <c r="AP173" s="21" t="str">
        <f>IF(ISNUMBER(AVERAGEIFS(Observed!AP$2:AP$9149,Observed!$A$2:$A$9149,$A173,Observed!$D$2:$D$9149,$D173)),AVERAGEIFS(Observed!AP$2:AP$9149,Observed!$A$2:$A$9149,$A173,Observed!$D$2:$D$9149,$D173),"")</f>
        <v/>
      </c>
      <c r="AQ173" s="22" t="str">
        <f>IF(ISNUMBER(AVERAGEIFS(Observed!AQ$2:AQ$9149,Observed!$A$2:$A$9149,$A173,Observed!$D$2:$D$9149,$D173)),AVERAGEIFS(Observed!AQ$2:AQ$9149,Observed!$A$2:$A$9149,$A173,Observed!$D$2:$D$9149,$D173),"")</f>
        <v/>
      </c>
      <c r="AR173" s="22" t="str">
        <f>IF(ISNUMBER(AVERAGEIFS(Observed!AR$2:AR$9149,Observed!$A$2:$A$9149,$A173,Observed!$D$2:$D$9149,$D173)),AVERAGEIFS(Observed!AR$2:AR$9149,Observed!$A$2:$A$9149,$A173,Observed!$D$2:$D$9149,$D173),"")</f>
        <v/>
      </c>
      <c r="AS173" s="22" t="str">
        <f>IF(ISNUMBER(AVERAGEIFS(Observed!AS$2:AS$9149,Observed!$A$2:$A$9149,$A173,Observed!$D$2:$D$9149,$D173)),AVERAGEIFS(Observed!AS$2:AS$9149,Observed!$A$2:$A$9149,$A173,Observed!$D$2:$D$9149,$D173),"")</f>
        <v/>
      </c>
      <c r="AT173" s="22" t="str">
        <f>IF(ISNUMBER(AVERAGEIFS(Observed!AT$2:AT$9149,Observed!$A$2:$A$9149,$A173,Observed!$D$2:$D$9149,$D173)),AVERAGEIFS(Observed!AT$2:AT$9149,Observed!$A$2:$A$9149,$A173,Observed!$D$2:$D$9149,$D173),"")</f>
        <v/>
      </c>
      <c r="AU173" s="22" t="str">
        <f>IF(ISNUMBER(AVERAGEIFS(Observed!AU$2:AU$9149,Observed!$A$2:$A$9149,$A173,Observed!$D$2:$D$9149,$D173)),AVERAGEIFS(Observed!AU$2:AU$9149,Observed!$A$2:$A$9149,$A173,Observed!$D$2:$D$9149,$D173),"")</f>
        <v/>
      </c>
      <c r="AV173" s="2">
        <f>COUNTIFS(Observed!$A$2:$A$9149,$A173,Observed!$D$2:$D$9149,$D173)</f>
        <v>3</v>
      </c>
      <c r="AW173" s="2">
        <f t="shared" si="2"/>
        <v>4</v>
      </c>
    </row>
    <row r="174" spans="1:49" x14ac:dyDescent="0.25">
      <c r="A174" t="s">
        <v>32</v>
      </c>
      <c r="B174" t="s">
        <v>139</v>
      </c>
      <c r="C174" t="s">
        <v>30</v>
      </c>
      <c r="D174" s="3">
        <v>42034</v>
      </c>
      <c r="E174">
        <v>1</v>
      </c>
      <c r="F174" t="s">
        <v>59</v>
      </c>
      <c r="K174" s="24" t="s">
        <v>73</v>
      </c>
      <c r="L174" t="s">
        <v>21</v>
      </c>
      <c r="M174">
        <v>2</v>
      </c>
      <c r="N174" s="2" t="s">
        <v>38</v>
      </c>
      <c r="O174" s="21">
        <f>IF(ISNUMBER(AVERAGEIFS(Observed!O$2:O$9149,Observed!$A$2:$A$9149,$A174,Observed!$D$2:$D$9149,$D174)),AVERAGEIFS(Observed!O$2:O$9149,Observed!$A$2:$A$9149,$A174,Observed!$D$2:$D$9149,$D174),"")</f>
        <v>1282.2</v>
      </c>
      <c r="P174" s="22">
        <f>IF(ISNUMBER(AVERAGEIFS(Observed!P$2:P$9149,Observed!$A$2:$A$9149,$A174,Observed!$D$2:$D$9149,$D174)),AVERAGEIFS(Observed!P$2:P$9149,Observed!$A$2:$A$9149,$A174,Observed!$D$2:$D$9149,$D174),"")</f>
        <v>128.22</v>
      </c>
      <c r="Q174" s="22" t="str">
        <f>IF(ISNUMBER(AVERAGEIFS(Observed!Q$2:Q$9149,Observed!$A$2:$A$9149,$A174,Observed!$D$2:$D$9149,$D174)),AVERAGEIFS(Observed!Q$2:Q$9149,Observed!$A$2:$A$9149,$A174,Observed!$D$2:$D$9149,$D174),"")</f>
        <v/>
      </c>
      <c r="R174" s="22" t="str">
        <f>IF(ISNUMBER(AVERAGEIFS(Observed!R$2:R$9149,Observed!$A$2:$A$9149,$A174,Observed!$D$2:$D$9149,$D174)),AVERAGEIFS(Observed!R$2:R$9149,Observed!$A$2:$A$9149,$A174,Observed!$D$2:$D$9149,$D174),"")</f>
        <v/>
      </c>
      <c r="S174" s="22" t="str">
        <f>IF(ISNUMBER(AVERAGEIFS(Observed!S$2:S$9149,Observed!$A$2:$A$9149,$A174,Observed!$D$2:$D$9149,$D174)),AVERAGEIFS(Observed!S$2:S$9149,Observed!$A$2:$A$9149,$A174,Observed!$D$2:$D$9149,$D174),"")</f>
        <v/>
      </c>
      <c r="T174" s="23" t="str">
        <f>IF(ISNUMBER(AVERAGEIFS(Observed!T$2:T$9149,Observed!$A$2:$A$9149,$A174,Observed!$D$2:$D$9149,$D174)),AVERAGEIFS(Observed!T$2:T$9149,Observed!$A$2:$A$9149,$A174,Observed!$D$2:$D$9149,$D174),"")</f>
        <v/>
      </c>
      <c r="U174" s="23" t="str">
        <f>IF(ISNUMBER(AVERAGEIFS(Observed!U$2:U$9149,Observed!$A$2:$A$9149,$A174,Observed!$D$2:$D$9149,$D174)),AVERAGEIFS(Observed!U$2:U$9149,Observed!$A$2:$A$9149,$A174,Observed!$D$2:$D$9149,$D174),"")</f>
        <v/>
      </c>
      <c r="V174" s="23" t="str">
        <f>IF(ISNUMBER(AVERAGEIFS(Observed!V$2:V$9149,Observed!$A$2:$A$9149,$A174,Observed!$D$2:$D$9149,$D174)),AVERAGEIFS(Observed!V$2:V$9149,Observed!$A$2:$A$9149,$A174,Observed!$D$2:$D$9149,$D174),"")</f>
        <v/>
      </c>
      <c r="W174" s="21" t="str">
        <f>IF(ISNUMBER(AVERAGEIFS(Observed!W$2:W$9149,Observed!$A$2:$A$9149,$A174,Observed!$D$2:$D$9149,$D174)),AVERAGEIFS(Observed!W$2:W$9149,Observed!$A$2:$A$9149,$A174,Observed!$D$2:$D$9149,$D174),"")</f>
        <v/>
      </c>
      <c r="X174" s="35" t="str">
        <f>IF(ISNUMBER(AVERAGEIFS(Observed!X$2:X$9149,Observed!$A$2:$A$9149,$A174,Observed!$D$2:$D$9149,$D174)),AVERAGEIFS(Observed!X$2:X$9149,Observed!$A$2:$A$9149,$A174,Observed!$D$2:$D$9149,$D174),"")</f>
        <v/>
      </c>
      <c r="Y174" s="35" t="str">
        <f>IF(ISNUMBER(AVERAGEIFS(Observed!Y$2:Y$9149,Observed!$A$2:$A$9149,$A174,Observed!$D$2:$D$9149,$D174)),AVERAGEIFS(Observed!Y$2:Y$9149,Observed!$A$2:$A$9149,$A174,Observed!$D$2:$D$9149,$D174),"")</f>
        <v/>
      </c>
      <c r="Z174" s="22" t="str">
        <f>IF(ISNUMBER(AVERAGEIFS(Observed!Z$2:Z$9149,Observed!$A$2:$A$9149,$A174,Observed!$D$2:$D$9149,$D174)),AVERAGEIFS(Observed!Z$2:Z$9149,Observed!$A$2:$A$9149,$A174,Observed!$D$2:$D$9149,$D174),"")</f>
        <v/>
      </c>
      <c r="AA174" s="22" t="str">
        <f>IF(ISNUMBER(AVERAGEIFS(Observed!AA$2:AA$9149,Observed!$A$2:$A$9149,$A174,Observed!$D$2:$D$9149,$D174)),AVERAGEIFS(Observed!AA$2:AA$9149,Observed!$A$2:$A$9149,$A174,Observed!$D$2:$D$9149,$D174),"")</f>
        <v/>
      </c>
      <c r="AB174" s="22" t="str">
        <f>IF(ISNUMBER(AVERAGEIFS(Observed!AB$2:AB$9149,Observed!$A$2:$A$9149,$A174,Observed!$D$2:$D$9149,$D174)),AVERAGEIFS(Observed!AB$2:AB$9149,Observed!$A$2:$A$9149,$A174,Observed!$D$2:$D$9149,$D174),"")</f>
        <v/>
      </c>
      <c r="AC174" s="22" t="str">
        <f>IF(ISNUMBER(AVERAGEIFS(Observed!AC$2:AC$9149,Observed!$A$2:$A$9149,$A174,Observed!$D$2:$D$9149,$D174)),AVERAGEIFS(Observed!AC$2:AC$9149,Observed!$A$2:$A$9149,$A174,Observed!$D$2:$D$9149,$D174),"")</f>
        <v/>
      </c>
      <c r="AD174" s="22" t="str">
        <f>IF(ISNUMBER(AVERAGEIFS(Observed!AD$2:AD$9149,Observed!$A$2:$A$9149,$A174,Observed!$D$2:$D$9149,$D174)),AVERAGEIFS(Observed!AD$2:AD$9149,Observed!$A$2:$A$9149,$A174,Observed!$D$2:$D$9149,$D174),"")</f>
        <v/>
      </c>
      <c r="AE174" s="22" t="str">
        <f>IF(ISNUMBER(AVERAGEIFS(Observed!AE$2:AE$9149,Observed!$A$2:$A$9149,$A174,Observed!$D$2:$D$9149,$D174)),AVERAGEIFS(Observed!AE$2:AE$9149,Observed!$A$2:$A$9149,$A174,Observed!$D$2:$D$9149,$D174),"")</f>
        <v/>
      </c>
      <c r="AF174" s="22" t="str">
        <f>IF(ISNUMBER(AVERAGEIFS(Observed!AF$2:AF$9149,Observed!$A$2:$A$9149,$A174,Observed!$D$2:$D$9149,$D174)),AVERAGEIFS(Observed!AF$2:AF$9149,Observed!$A$2:$A$9149,$A174,Observed!$D$2:$D$9149,$D174),"")</f>
        <v/>
      </c>
      <c r="AG174" s="22" t="str">
        <f>IF(ISNUMBER(AVERAGEIFS(Observed!AG$2:AG$9149,Observed!$A$2:$A$9149,$A174,Observed!$D$2:$D$9149,$D174)),AVERAGEIFS(Observed!AG$2:AG$9149,Observed!$A$2:$A$9149,$A174,Observed!$D$2:$D$9149,$D174),"")</f>
        <v/>
      </c>
      <c r="AH174" s="22" t="str">
        <f>IF(ISNUMBER(AVERAGEIFS(Observed!AH$2:AH$9149,Observed!$A$2:$A$9149,$A174,Observed!$D$2:$D$9149,$D174)),AVERAGEIFS(Observed!AH$2:AH$9149,Observed!$A$2:$A$9149,$A174,Observed!$D$2:$D$9149,$D174),"")</f>
        <v/>
      </c>
      <c r="AI174" s="22" t="str">
        <f>IF(ISNUMBER(AVERAGEIFS(Observed!AI$2:AI$9149,Observed!$A$2:$A$9149,$A174,Observed!$D$2:$D$9149,$D174)),AVERAGEIFS(Observed!AI$2:AI$9149,Observed!$A$2:$A$9149,$A174,Observed!$D$2:$D$9149,$D174),"")</f>
        <v/>
      </c>
      <c r="AJ174" s="22" t="str">
        <f>IF(ISNUMBER(AVERAGEIFS(Observed!AJ$2:AJ$9149,Observed!$A$2:$A$9149,$A174,Observed!$D$2:$D$9149,$D174)),AVERAGEIFS(Observed!AJ$2:AJ$9149,Observed!$A$2:$A$9149,$A174,Observed!$D$2:$D$9149,$D174),"")</f>
        <v/>
      </c>
      <c r="AK174" s="22">
        <f>IF(ISNUMBER(AVERAGEIFS(Observed!AK$2:AK$9149,Observed!$A$2:$A$9149,$A174,Observed!$D$2:$D$9149,$D174)),AVERAGEIFS(Observed!AK$2:AK$9149,Observed!$A$2:$A$9149,$A174,Observed!$D$2:$D$9149,$D174),"")</f>
        <v>17.266666666666666</v>
      </c>
      <c r="AL174" s="23">
        <f>IF(ISNUMBER(AVERAGEIFS(Observed!AL$2:AL$9149,Observed!$A$2:$A$9149,$A174,Observed!$D$2:$D$9149,$D174)),AVERAGEIFS(Observed!AL$2:AL$9149,Observed!$A$2:$A$9149,$A174,Observed!$D$2:$D$9149,$D174),"")</f>
        <v>2.7666666666666662E-2</v>
      </c>
      <c r="AM174" s="23">
        <f>IF(ISNUMBER(AVERAGEIFS(Observed!AM$2:AM$9149,Observed!$A$2:$A$9149,$A174,Observed!$D$2:$D$9149,$D174)),AVERAGEIFS(Observed!AM$2:AM$9149,Observed!$A$2:$A$9149,$A174,Observed!$D$2:$D$9149,$D174),"")</f>
        <v>2.7666666666666662E-2</v>
      </c>
      <c r="AN174" s="22" t="str">
        <f>IF(ISNUMBER(AVERAGEIFS(Observed!AN$2:AN$9149,Observed!$A$2:$A$9149,$A174,Observed!$D$2:$D$9149,$D174)),AVERAGEIFS(Observed!AN$2:AN$9149,Observed!$A$2:$A$9149,$A174,Observed!$D$2:$D$9149,$D174),"")</f>
        <v/>
      </c>
      <c r="AO174" s="22" t="str">
        <f>IF(ISNUMBER(AVERAGEIFS(Observed!AO$2:AO$9149,Observed!$A$2:$A$9149,$A174,Observed!$D$2:$D$9149,$D174)),AVERAGEIFS(Observed!AO$2:AO$9149,Observed!$A$2:$A$9149,$A174,Observed!$D$2:$D$9149,$D174),"")</f>
        <v/>
      </c>
      <c r="AP174" s="21" t="str">
        <f>IF(ISNUMBER(AVERAGEIFS(Observed!AP$2:AP$9149,Observed!$A$2:$A$9149,$A174,Observed!$D$2:$D$9149,$D174)),AVERAGEIFS(Observed!AP$2:AP$9149,Observed!$A$2:$A$9149,$A174,Observed!$D$2:$D$9149,$D174),"")</f>
        <v/>
      </c>
      <c r="AQ174" s="22" t="str">
        <f>IF(ISNUMBER(AVERAGEIFS(Observed!AQ$2:AQ$9149,Observed!$A$2:$A$9149,$A174,Observed!$D$2:$D$9149,$D174)),AVERAGEIFS(Observed!AQ$2:AQ$9149,Observed!$A$2:$A$9149,$A174,Observed!$D$2:$D$9149,$D174),"")</f>
        <v/>
      </c>
      <c r="AR174" s="22" t="str">
        <f>IF(ISNUMBER(AVERAGEIFS(Observed!AR$2:AR$9149,Observed!$A$2:$A$9149,$A174,Observed!$D$2:$D$9149,$D174)),AVERAGEIFS(Observed!AR$2:AR$9149,Observed!$A$2:$A$9149,$A174,Observed!$D$2:$D$9149,$D174),"")</f>
        <v/>
      </c>
      <c r="AS174" s="22" t="str">
        <f>IF(ISNUMBER(AVERAGEIFS(Observed!AS$2:AS$9149,Observed!$A$2:$A$9149,$A174,Observed!$D$2:$D$9149,$D174)),AVERAGEIFS(Observed!AS$2:AS$9149,Observed!$A$2:$A$9149,$A174,Observed!$D$2:$D$9149,$D174),"")</f>
        <v/>
      </c>
      <c r="AT174" s="22" t="str">
        <f>IF(ISNUMBER(AVERAGEIFS(Observed!AT$2:AT$9149,Observed!$A$2:$A$9149,$A174,Observed!$D$2:$D$9149,$D174)),AVERAGEIFS(Observed!AT$2:AT$9149,Observed!$A$2:$A$9149,$A174,Observed!$D$2:$D$9149,$D174),"")</f>
        <v/>
      </c>
      <c r="AU174" s="22" t="str">
        <f>IF(ISNUMBER(AVERAGEIFS(Observed!AU$2:AU$9149,Observed!$A$2:$A$9149,$A174,Observed!$D$2:$D$9149,$D174)),AVERAGEIFS(Observed!AU$2:AU$9149,Observed!$A$2:$A$9149,$A174,Observed!$D$2:$D$9149,$D174),"")</f>
        <v/>
      </c>
      <c r="AV174" s="2">
        <f>COUNTIFS(Observed!$A$2:$A$9149,$A174,Observed!$D$2:$D$9149,$D174)</f>
        <v>3</v>
      </c>
      <c r="AW174" s="2">
        <f t="shared" si="2"/>
        <v>4</v>
      </c>
    </row>
    <row r="175" spans="1:49" x14ac:dyDescent="0.25">
      <c r="A175" t="s">
        <v>31</v>
      </c>
      <c r="B175" t="s">
        <v>139</v>
      </c>
      <c r="C175" t="s">
        <v>30</v>
      </c>
      <c r="D175" s="3">
        <v>42034</v>
      </c>
      <c r="E175">
        <v>1</v>
      </c>
      <c r="F175" t="s">
        <v>54</v>
      </c>
      <c r="K175" s="24" t="s">
        <v>73</v>
      </c>
      <c r="L175" t="s">
        <v>21</v>
      </c>
      <c r="M175">
        <v>2</v>
      </c>
      <c r="N175" s="2" t="s">
        <v>38</v>
      </c>
      <c r="O175" s="21">
        <f>IF(ISNUMBER(AVERAGEIFS(Observed!O$2:O$9149,Observed!$A$2:$A$9149,$A175,Observed!$D$2:$D$9149,$D175)),AVERAGEIFS(Observed!O$2:O$9149,Observed!$A$2:$A$9149,$A175,Observed!$D$2:$D$9149,$D175),"")</f>
        <v>1326.0666666666666</v>
      </c>
      <c r="P175" s="22">
        <f>IF(ISNUMBER(AVERAGEIFS(Observed!P$2:P$9149,Observed!$A$2:$A$9149,$A175,Observed!$D$2:$D$9149,$D175)),AVERAGEIFS(Observed!P$2:P$9149,Observed!$A$2:$A$9149,$A175,Observed!$D$2:$D$9149,$D175),"")</f>
        <v>132.60666666666665</v>
      </c>
      <c r="Q175" s="22" t="str">
        <f>IF(ISNUMBER(AVERAGEIFS(Observed!Q$2:Q$9149,Observed!$A$2:$A$9149,$A175,Observed!$D$2:$D$9149,$D175)),AVERAGEIFS(Observed!Q$2:Q$9149,Observed!$A$2:$A$9149,$A175,Observed!$D$2:$D$9149,$D175),"")</f>
        <v/>
      </c>
      <c r="R175" s="22" t="str">
        <f>IF(ISNUMBER(AVERAGEIFS(Observed!R$2:R$9149,Observed!$A$2:$A$9149,$A175,Observed!$D$2:$D$9149,$D175)),AVERAGEIFS(Observed!R$2:R$9149,Observed!$A$2:$A$9149,$A175,Observed!$D$2:$D$9149,$D175),"")</f>
        <v/>
      </c>
      <c r="S175" s="22" t="str">
        <f>IF(ISNUMBER(AVERAGEIFS(Observed!S$2:S$9149,Observed!$A$2:$A$9149,$A175,Observed!$D$2:$D$9149,$D175)),AVERAGEIFS(Observed!S$2:S$9149,Observed!$A$2:$A$9149,$A175,Observed!$D$2:$D$9149,$D175),"")</f>
        <v/>
      </c>
      <c r="T175" s="23" t="str">
        <f>IF(ISNUMBER(AVERAGEIFS(Observed!T$2:T$9149,Observed!$A$2:$A$9149,$A175,Observed!$D$2:$D$9149,$D175)),AVERAGEIFS(Observed!T$2:T$9149,Observed!$A$2:$A$9149,$A175,Observed!$D$2:$D$9149,$D175),"")</f>
        <v/>
      </c>
      <c r="U175" s="23" t="str">
        <f>IF(ISNUMBER(AVERAGEIFS(Observed!U$2:U$9149,Observed!$A$2:$A$9149,$A175,Observed!$D$2:$D$9149,$D175)),AVERAGEIFS(Observed!U$2:U$9149,Observed!$A$2:$A$9149,$A175,Observed!$D$2:$D$9149,$D175),"")</f>
        <v/>
      </c>
      <c r="V175" s="23" t="str">
        <f>IF(ISNUMBER(AVERAGEIFS(Observed!V$2:V$9149,Observed!$A$2:$A$9149,$A175,Observed!$D$2:$D$9149,$D175)),AVERAGEIFS(Observed!V$2:V$9149,Observed!$A$2:$A$9149,$A175,Observed!$D$2:$D$9149,$D175),"")</f>
        <v/>
      </c>
      <c r="W175" s="21" t="str">
        <f>IF(ISNUMBER(AVERAGEIFS(Observed!W$2:W$9149,Observed!$A$2:$A$9149,$A175,Observed!$D$2:$D$9149,$D175)),AVERAGEIFS(Observed!W$2:W$9149,Observed!$A$2:$A$9149,$A175,Observed!$D$2:$D$9149,$D175),"")</f>
        <v/>
      </c>
      <c r="X175" s="35" t="str">
        <f>IF(ISNUMBER(AVERAGEIFS(Observed!X$2:X$9149,Observed!$A$2:$A$9149,$A175,Observed!$D$2:$D$9149,$D175)),AVERAGEIFS(Observed!X$2:X$9149,Observed!$A$2:$A$9149,$A175,Observed!$D$2:$D$9149,$D175),"")</f>
        <v/>
      </c>
      <c r="Y175" s="35" t="str">
        <f>IF(ISNUMBER(AVERAGEIFS(Observed!Y$2:Y$9149,Observed!$A$2:$A$9149,$A175,Observed!$D$2:$D$9149,$D175)),AVERAGEIFS(Observed!Y$2:Y$9149,Observed!$A$2:$A$9149,$A175,Observed!$D$2:$D$9149,$D175),"")</f>
        <v/>
      </c>
      <c r="Z175" s="22" t="str">
        <f>IF(ISNUMBER(AVERAGEIFS(Observed!Z$2:Z$9149,Observed!$A$2:$A$9149,$A175,Observed!$D$2:$D$9149,$D175)),AVERAGEIFS(Observed!Z$2:Z$9149,Observed!$A$2:$A$9149,$A175,Observed!$D$2:$D$9149,$D175),"")</f>
        <v/>
      </c>
      <c r="AA175" s="22" t="str">
        <f>IF(ISNUMBER(AVERAGEIFS(Observed!AA$2:AA$9149,Observed!$A$2:$A$9149,$A175,Observed!$D$2:$D$9149,$D175)),AVERAGEIFS(Observed!AA$2:AA$9149,Observed!$A$2:$A$9149,$A175,Observed!$D$2:$D$9149,$D175),"")</f>
        <v/>
      </c>
      <c r="AB175" s="22" t="str">
        <f>IF(ISNUMBER(AVERAGEIFS(Observed!AB$2:AB$9149,Observed!$A$2:$A$9149,$A175,Observed!$D$2:$D$9149,$D175)),AVERAGEIFS(Observed!AB$2:AB$9149,Observed!$A$2:$A$9149,$A175,Observed!$D$2:$D$9149,$D175),"")</f>
        <v/>
      </c>
      <c r="AC175" s="22" t="str">
        <f>IF(ISNUMBER(AVERAGEIFS(Observed!AC$2:AC$9149,Observed!$A$2:$A$9149,$A175,Observed!$D$2:$D$9149,$D175)),AVERAGEIFS(Observed!AC$2:AC$9149,Observed!$A$2:$A$9149,$A175,Observed!$D$2:$D$9149,$D175),"")</f>
        <v/>
      </c>
      <c r="AD175" s="22" t="str">
        <f>IF(ISNUMBER(AVERAGEIFS(Observed!AD$2:AD$9149,Observed!$A$2:$A$9149,$A175,Observed!$D$2:$D$9149,$D175)),AVERAGEIFS(Observed!AD$2:AD$9149,Observed!$A$2:$A$9149,$A175,Observed!$D$2:$D$9149,$D175),"")</f>
        <v/>
      </c>
      <c r="AE175" s="22" t="str">
        <f>IF(ISNUMBER(AVERAGEIFS(Observed!AE$2:AE$9149,Observed!$A$2:$A$9149,$A175,Observed!$D$2:$D$9149,$D175)),AVERAGEIFS(Observed!AE$2:AE$9149,Observed!$A$2:$A$9149,$A175,Observed!$D$2:$D$9149,$D175),"")</f>
        <v/>
      </c>
      <c r="AF175" s="22" t="str">
        <f>IF(ISNUMBER(AVERAGEIFS(Observed!AF$2:AF$9149,Observed!$A$2:$A$9149,$A175,Observed!$D$2:$D$9149,$D175)),AVERAGEIFS(Observed!AF$2:AF$9149,Observed!$A$2:$A$9149,$A175,Observed!$D$2:$D$9149,$D175),"")</f>
        <v/>
      </c>
      <c r="AG175" s="22" t="str">
        <f>IF(ISNUMBER(AVERAGEIFS(Observed!AG$2:AG$9149,Observed!$A$2:$A$9149,$A175,Observed!$D$2:$D$9149,$D175)),AVERAGEIFS(Observed!AG$2:AG$9149,Observed!$A$2:$A$9149,$A175,Observed!$D$2:$D$9149,$D175),"")</f>
        <v/>
      </c>
      <c r="AH175" s="22" t="str">
        <f>IF(ISNUMBER(AVERAGEIFS(Observed!AH$2:AH$9149,Observed!$A$2:$A$9149,$A175,Observed!$D$2:$D$9149,$D175)),AVERAGEIFS(Observed!AH$2:AH$9149,Observed!$A$2:$A$9149,$A175,Observed!$D$2:$D$9149,$D175),"")</f>
        <v/>
      </c>
      <c r="AI175" s="22" t="str">
        <f>IF(ISNUMBER(AVERAGEIFS(Observed!AI$2:AI$9149,Observed!$A$2:$A$9149,$A175,Observed!$D$2:$D$9149,$D175)),AVERAGEIFS(Observed!AI$2:AI$9149,Observed!$A$2:$A$9149,$A175,Observed!$D$2:$D$9149,$D175),"")</f>
        <v/>
      </c>
      <c r="AJ175" s="22" t="str">
        <f>IF(ISNUMBER(AVERAGEIFS(Observed!AJ$2:AJ$9149,Observed!$A$2:$A$9149,$A175,Observed!$D$2:$D$9149,$D175)),AVERAGEIFS(Observed!AJ$2:AJ$9149,Observed!$A$2:$A$9149,$A175,Observed!$D$2:$D$9149,$D175),"")</f>
        <v/>
      </c>
      <c r="AK175" s="22">
        <f>IF(ISNUMBER(AVERAGEIFS(Observed!AK$2:AK$9149,Observed!$A$2:$A$9149,$A175,Observed!$D$2:$D$9149,$D175)),AVERAGEIFS(Observed!AK$2:AK$9149,Observed!$A$2:$A$9149,$A175,Observed!$D$2:$D$9149,$D175),"")</f>
        <v>16.133333333333333</v>
      </c>
      <c r="AL175" s="23">
        <f>IF(ISNUMBER(AVERAGEIFS(Observed!AL$2:AL$9149,Observed!$A$2:$A$9149,$A175,Observed!$D$2:$D$9149,$D175)),AVERAGEIFS(Observed!AL$2:AL$9149,Observed!$A$2:$A$9149,$A175,Observed!$D$2:$D$9149,$D175),"")</f>
        <v>2.5666666666666667E-2</v>
      </c>
      <c r="AM175" s="23">
        <f>IF(ISNUMBER(AVERAGEIFS(Observed!AM$2:AM$9149,Observed!$A$2:$A$9149,$A175,Observed!$D$2:$D$9149,$D175)),AVERAGEIFS(Observed!AM$2:AM$9149,Observed!$A$2:$A$9149,$A175,Observed!$D$2:$D$9149,$D175),"")</f>
        <v>2.5666666666666667E-2</v>
      </c>
      <c r="AN175" s="22" t="str">
        <f>IF(ISNUMBER(AVERAGEIFS(Observed!AN$2:AN$9149,Observed!$A$2:$A$9149,$A175,Observed!$D$2:$D$9149,$D175)),AVERAGEIFS(Observed!AN$2:AN$9149,Observed!$A$2:$A$9149,$A175,Observed!$D$2:$D$9149,$D175),"")</f>
        <v/>
      </c>
      <c r="AO175" s="22" t="str">
        <f>IF(ISNUMBER(AVERAGEIFS(Observed!AO$2:AO$9149,Observed!$A$2:$A$9149,$A175,Observed!$D$2:$D$9149,$D175)),AVERAGEIFS(Observed!AO$2:AO$9149,Observed!$A$2:$A$9149,$A175,Observed!$D$2:$D$9149,$D175),"")</f>
        <v/>
      </c>
      <c r="AP175" s="21" t="str">
        <f>IF(ISNUMBER(AVERAGEIFS(Observed!AP$2:AP$9149,Observed!$A$2:$A$9149,$A175,Observed!$D$2:$D$9149,$D175)),AVERAGEIFS(Observed!AP$2:AP$9149,Observed!$A$2:$A$9149,$A175,Observed!$D$2:$D$9149,$D175),"")</f>
        <v/>
      </c>
      <c r="AQ175" s="22" t="str">
        <f>IF(ISNUMBER(AVERAGEIFS(Observed!AQ$2:AQ$9149,Observed!$A$2:$A$9149,$A175,Observed!$D$2:$D$9149,$D175)),AVERAGEIFS(Observed!AQ$2:AQ$9149,Observed!$A$2:$A$9149,$A175,Observed!$D$2:$D$9149,$D175),"")</f>
        <v/>
      </c>
      <c r="AR175" s="22" t="str">
        <f>IF(ISNUMBER(AVERAGEIFS(Observed!AR$2:AR$9149,Observed!$A$2:$A$9149,$A175,Observed!$D$2:$D$9149,$D175)),AVERAGEIFS(Observed!AR$2:AR$9149,Observed!$A$2:$A$9149,$A175,Observed!$D$2:$D$9149,$D175),"")</f>
        <v/>
      </c>
      <c r="AS175" s="22" t="str">
        <f>IF(ISNUMBER(AVERAGEIFS(Observed!AS$2:AS$9149,Observed!$A$2:$A$9149,$A175,Observed!$D$2:$D$9149,$D175)),AVERAGEIFS(Observed!AS$2:AS$9149,Observed!$A$2:$A$9149,$A175,Observed!$D$2:$D$9149,$D175),"")</f>
        <v/>
      </c>
      <c r="AT175" s="22" t="str">
        <f>IF(ISNUMBER(AVERAGEIFS(Observed!AT$2:AT$9149,Observed!$A$2:$A$9149,$A175,Observed!$D$2:$D$9149,$D175)),AVERAGEIFS(Observed!AT$2:AT$9149,Observed!$A$2:$A$9149,$A175,Observed!$D$2:$D$9149,$D175),"")</f>
        <v/>
      </c>
      <c r="AU175" s="22" t="str">
        <f>IF(ISNUMBER(AVERAGEIFS(Observed!AU$2:AU$9149,Observed!$A$2:$A$9149,$A175,Observed!$D$2:$D$9149,$D175)),AVERAGEIFS(Observed!AU$2:AU$9149,Observed!$A$2:$A$9149,$A175,Observed!$D$2:$D$9149,$D175),"")</f>
        <v/>
      </c>
      <c r="AV175" s="2">
        <f>COUNTIFS(Observed!$A$2:$A$9149,$A175,Observed!$D$2:$D$9149,$D175)</f>
        <v>3</v>
      </c>
      <c r="AW175" s="2">
        <f t="shared" si="2"/>
        <v>4</v>
      </c>
    </row>
    <row r="176" spans="1:49" x14ac:dyDescent="0.25">
      <c r="A176" t="s">
        <v>34</v>
      </c>
      <c r="B176" t="s">
        <v>139</v>
      </c>
      <c r="C176" t="s">
        <v>30</v>
      </c>
      <c r="D176" s="3">
        <v>42080</v>
      </c>
      <c r="E176">
        <v>1</v>
      </c>
      <c r="F176" t="s">
        <v>56</v>
      </c>
      <c r="K176" s="24" t="s">
        <v>73</v>
      </c>
      <c r="L176" t="s">
        <v>22</v>
      </c>
      <c r="M176">
        <v>2</v>
      </c>
      <c r="N176" s="2" t="s">
        <v>39</v>
      </c>
      <c r="O176" s="21">
        <f>IF(ISNUMBER(AVERAGEIFS(Observed!O$2:O$9149,Observed!$A$2:$A$9149,$A176,Observed!$D$2:$D$9149,$D176)),AVERAGEIFS(Observed!O$2:O$9149,Observed!$A$2:$A$9149,$A176,Observed!$D$2:$D$9149,$D176),"")</f>
        <v>2880.2000000000003</v>
      </c>
      <c r="P176" s="22">
        <f>IF(ISNUMBER(AVERAGEIFS(Observed!P$2:P$9149,Observed!$A$2:$A$9149,$A176,Observed!$D$2:$D$9149,$D176)),AVERAGEIFS(Observed!P$2:P$9149,Observed!$A$2:$A$9149,$A176,Observed!$D$2:$D$9149,$D176),"")</f>
        <v>288.02</v>
      </c>
      <c r="Q176" s="22" t="str">
        <f>IF(ISNUMBER(AVERAGEIFS(Observed!Q$2:Q$9149,Observed!$A$2:$A$9149,$A176,Observed!$D$2:$D$9149,$D176)),AVERAGEIFS(Observed!Q$2:Q$9149,Observed!$A$2:$A$9149,$A176,Observed!$D$2:$D$9149,$D176),"")</f>
        <v/>
      </c>
      <c r="R176" s="22" t="str">
        <f>IF(ISNUMBER(AVERAGEIFS(Observed!R$2:R$9149,Observed!$A$2:$A$9149,$A176,Observed!$D$2:$D$9149,$D176)),AVERAGEIFS(Observed!R$2:R$9149,Observed!$A$2:$A$9149,$A176,Observed!$D$2:$D$9149,$D176),"")</f>
        <v/>
      </c>
      <c r="S176" s="22" t="str">
        <f>IF(ISNUMBER(AVERAGEIFS(Observed!S$2:S$9149,Observed!$A$2:$A$9149,$A176,Observed!$D$2:$D$9149,$D176)),AVERAGEIFS(Observed!S$2:S$9149,Observed!$A$2:$A$9149,$A176,Observed!$D$2:$D$9149,$D176),"")</f>
        <v/>
      </c>
      <c r="T176" s="23" t="str">
        <f>IF(ISNUMBER(AVERAGEIFS(Observed!T$2:T$9149,Observed!$A$2:$A$9149,$A176,Observed!$D$2:$D$9149,$D176)),AVERAGEIFS(Observed!T$2:T$9149,Observed!$A$2:$A$9149,$A176,Observed!$D$2:$D$9149,$D176),"")</f>
        <v/>
      </c>
      <c r="U176" s="23" t="str">
        <f>IF(ISNUMBER(AVERAGEIFS(Observed!U$2:U$9149,Observed!$A$2:$A$9149,$A176,Observed!$D$2:$D$9149,$D176)),AVERAGEIFS(Observed!U$2:U$9149,Observed!$A$2:$A$9149,$A176,Observed!$D$2:$D$9149,$D176),"")</f>
        <v/>
      </c>
      <c r="V176" s="23" t="str">
        <f>IF(ISNUMBER(AVERAGEIFS(Observed!V$2:V$9149,Observed!$A$2:$A$9149,$A176,Observed!$D$2:$D$9149,$D176)),AVERAGEIFS(Observed!V$2:V$9149,Observed!$A$2:$A$9149,$A176,Observed!$D$2:$D$9149,$D176),"")</f>
        <v/>
      </c>
      <c r="W176" s="21" t="str">
        <f>IF(ISNUMBER(AVERAGEIFS(Observed!W$2:W$9149,Observed!$A$2:$A$9149,$A176,Observed!$D$2:$D$9149,$D176)),AVERAGEIFS(Observed!W$2:W$9149,Observed!$A$2:$A$9149,$A176,Observed!$D$2:$D$9149,$D176),"")</f>
        <v/>
      </c>
      <c r="X176" s="35" t="str">
        <f>IF(ISNUMBER(AVERAGEIFS(Observed!X$2:X$9149,Observed!$A$2:$A$9149,$A176,Observed!$D$2:$D$9149,$D176)),AVERAGEIFS(Observed!X$2:X$9149,Observed!$A$2:$A$9149,$A176,Observed!$D$2:$D$9149,$D176),"")</f>
        <v/>
      </c>
      <c r="Y176" s="35" t="str">
        <f>IF(ISNUMBER(AVERAGEIFS(Observed!Y$2:Y$9149,Observed!$A$2:$A$9149,$A176,Observed!$D$2:$D$9149,$D176)),AVERAGEIFS(Observed!Y$2:Y$9149,Observed!$A$2:$A$9149,$A176,Observed!$D$2:$D$9149,$D176),"")</f>
        <v/>
      </c>
      <c r="Z176" s="22" t="str">
        <f>IF(ISNUMBER(AVERAGEIFS(Observed!Z$2:Z$9149,Observed!$A$2:$A$9149,$A176,Observed!$D$2:$D$9149,$D176)),AVERAGEIFS(Observed!Z$2:Z$9149,Observed!$A$2:$A$9149,$A176,Observed!$D$2:$D$9149,$D176),"")</f>
        <v/>
      </c>
      <c r="AA176" s="22" t="str">
        <f>IF(ISNUMBER(AVERAGEIFS(Observed!AA$2:AA$9149,Observed!$A$2:$A$9149,$A176,Observed!$D$2:$D$9149,$D176)),AVERAGEIFS(Observed!AA$2:AA$9149,Observed!$A$2:$A$9149,$A176,Observed!$D$2:$D$9149,$D176),"")</f>
        <v/>
      </c>
      <c r="AB176" s="22" t="str">
        <f>IF(ISNUMBER(AVERAGEIFS(Observed!AB$2:AB$9149,Observed!$A$2:$A$9149,$A176,Observed!$D$2:$D$9149,$D176)),AVERAGEIFS(Observed!AB$2:AB$9149,Observed!$A$2:$A$9149,$A176,Observed!$D$2:$D$9149,$D176),"")</f>
        <v/>
      </c>
      <c r="AC176" s="22" t="str">
        <f>IF(ISNUMBER(AVERAGEIFS(Observed!AC$2:AC$9149,Observed!$A$2:$A$9149,$A176,Observed!$D$2:$D$9149,$D176)),AVERAGEIFS(Observed!AC$2:AC$9149,Observed!$A$2:$A$9149,$A176,Observed!$D$2:$D$9149,$D176),"")</f>
        <v/>
      </c>
      <c r="AD176" s="22" t="str">
        <f>IF(ISNUMBER(AVERAGEIFS(Observed!AD$2:AD$9149,Observed!$A$2:$A$9149,$A176,Observed!$D$2:$D$9149,$D176)),AVERAGEIFS(Observed!AD$2:AD$9149,Observed!$A$2:$A$9149,$A176,Observed!$D$2:$D$9149,$D176),"")</f>
        <v/>
      </c>
      <c r="AE176" s="22" t="str">
        <f>IF(ISNUMBER(AVERAGEIFS(Observed!AE$2:AE$9149,Observed!$A$2:$A$9149,$A176,Observed!$D$2:$D$9149,$D176)),AVERAGEIFS(Observed!AE$2:AE$9149,Observed!$A$2:$A$9149,$A176,Observed!$D$2:$D$9149,$D176),"")</f>
        <v/>
      </c>
      <c r="AF176" s="22" t="str">
        <f>IF(ISNUMBER(AVERAGEIFS(Observed!AF$2:AF$9149,Observed!$A$2:$A$9149,$A176,Observed!$D$2:$D$9149,$D176)),AVERAGEIFS(Observed!AF$2:AF$9149,Observed!$A$2:$A$9149,$A176,Observed!$D$2:$D$9149,$D176),"")</f>
        <v/>
      </c>
      <c r="AG176" s="22" t="str">
        <f>IF(ISNUMBER(AVERAGEIFS(Observed!AG$2:AG$9149,Observed!$A$2:$A$9149,$A176,Observed!$D$2:$D$9149,$D176)),AVERAGEIFS(Observed!AG$2:AG$9149,Observed!$A$2:$A$9149,$A176,Observed!$D$2:$D$9149,$D176),"")</f>
        <v/>
      </c>
      <c r="AH176" s="22" t="str">
        <f>IF(ISNUMBER(AVERAGEIFS(Observed!AH$2:AH$9149,Observed!$A$2:$A$9149,$A176,Observed!$D$2:$D$9149,$D176)),AVERAGEIFS(Observed!AH$2:AH$9149,Observed!$A$2:$A$9149,$A176,Observed!$D$2:$D$9149,$D176),"")</f>
        <v/>
      </c>
      <c r="AI176" s="22" t="str">
        <f>IF(ISNUMBER(AVERAGEIFS(Observed!AI$2:AI$9149,Observed!$A$2:$A$9149,$A176,Observed!$D$2:$D$9149,$D176)),AVERAGEIFS(Observed!AI$2:AI$9149,Observed!$A$2:$A$9149,$A176,Observed!$D$2:$D$9149,$D176),"")</f>
        <v/>
      </c>
      <c r="AJ176" s="22" t="str">
        <f>IF(ISNUMBER(AVERAGEIFS(Observed!AJ$2:AJ$9149,Observed!$A$2:$A$9149,$A176,Observed!$D$2:$D$9149,$D176)),AVERAGEIFS(Observed!AJ$2:AJ$9149,Observed!$A$2:$A$9149,$A176,Observed!$D$2:$D$9149,$D176),"")</f>
        <v/>
      </c>
      <c r="AK176" s="22" t="str">
        <f>IF(ISNUMBER(AVERAGEIFS(Observed!AK$2:AK$9149,Observed!$A$2:$A$9149,$A176,Observed!$D$2:$D$9149,$D176)),AVERAGEIFS(Observed!AK$2:AK$9149,Observed!$A$2:$A$9149,$A176,Observed!$D$2:$D$9149,$D176),"")</f>
        <v/>
      </c>
      <c r="AL176" s="23" t="str">
        <f>IF(ISNUMBER(AVERAGEIFS(Observed!AL$2:AL$9149,Observed!$A$2:$A$9149,$A176,Observed!$D$2:$D$9149,$D176)),AVERAGEIFS(Observed!AL$2:AL$9149,Observed!$A$2:$A$9149,$A176,Observed!$D$2:$D$9149,$D176),"")</f>
        <v/>
      </c>
      <c r="AM176" s="23" t="str">
        <f>IF(ISNUMBER(AVERAGEIFS(Observed!AM$2:AM$9149,Observed!$A$2:$A$9149,$A176,Observed!$D$2:$D$9149,$D176)),AVERAGEIFS(Observed!AM$2:AM$9149,Observed!$A$2:$A$9149,$A176,Observed!$D$2:$D$9149,$D176),"")</f>
        <v/>
      </c>
      <c r="AN176" s="22" t="str">
        <f>IF(ISNUMBER(AVERAGEIFS(Observed!AN$2:AN$9149,Observed!$A$2:$A$9149,$A176,Observed!$D$2:$D$9149,$D176)),AVERAGEIFS(Observed!AN$2:AN$9149,Observed!$A$2:$A$9149,$A176,Observed!$D$2:$D$9149,$D176),"")</f>
        <v/>
      </c>
      <c r="AO176" s="22" t="str">
        <f>IF(ISNUMBER(AVERAGEIFS(Observed!AO$2:AO$9149,Observed!$A$2:$A$9149,$A176,Observed!$D$2:$D$9149,$D176)),AVERAGEIFS(Observed!AO$2:AO$9149,Observed!$A$2:$A$9149,$A176,Observed!$D$2:$D$9149,$D176),"")</f>
        <v/>
      </c>
      <c r="AP176" s="21" t="str">
        <f>IF(ISNUMBER(AVERAGEIFS(Observed!AP$2:AP$9149,Observed!$A$2:$A$9149,$A176,Observed!$D$2:$D$9149,$D176)),AVERAGEIFS(Observed!AP$2:AP$9149,Observed!$A$2:$A$9149,$A176,Observed!$D$2:$D$9149,$D176),"")</f>
        <v/>
      </c>
      <c r="AQ176" s="22" t="str">
        <f>IF(ISNUMBER(AVERAGEIFS(Observed!AQ$2:AQ$9149,Observed!$A$2:$A$9149,$A176,Observed!$D$2:$D$9149,$D176)),AVERAGEIFS(Observed!AQ$2:AQ$9149,Observed!$A$2:$A$9149,$A176,Observed!$D$2:$D$9149,$D176),"")</f>
        <v/>
      </c>
      <c r="AR176" s="22" t="str">
        <f>IF(ISNUMBER(AVERAGEIFS(Observed!AR$2:AR$9149,Observed!$A$2:$A$9149,$A176,Observed!$D$2:$D$9149,$D176)),AVERAGEIFS(Observed!AR$2:AR$9149,Observed!$A$2:$A$9149,$A176,Observed!$D$2:$D$9149,$D176),"")</f>
        <v/>
      </c>
      <c r="AS176" s="22" t="str">
        <f>IF(ISNUMBER(AVERAGEIFS(Observed!AS$2:AS$9149,Observed!$A$2:$A$9149,$A176,Observed!$D$2:$D$9149,$D176)),AVERAGEIFS(Observed!AS$2:AS$9149,Observed!$A$2:$A$9149,$A176,Observed!$D$2:$D$9149,$D176),"")</f>
        <v/>
      </c>
      <c r="AT176" s="22" t="str">
        <f>IF(ISNUMBER(AVERAGEIFS(Observed!AT$2:AT$9149,Observed!$A$2:$A$9149,$A176,Observed!$D$2:$D$9149,$D176)),AVERAGEIFS(Observed!AT$2:AT$9149,Observed!$A$2:$A$9149,$A176,Observed!$D$2:$D$9149,$D176),"")</f>
        <v/>
      </c>
      <c r="AU176" s="22" t="str">
        <f>IF(ISNUMBER(AVERAGEIFS(Observed!AU$2:AU$9149,Observed!$A$2:$A$9149,$A176,Observed!$D$2:$D$9149,$D176)),AVERAGEIFS(Observed!AU$2:AU$9149,Observed!$A$2:$A$9149,$A176,Observed!$D$2:$D$9149,$D176),"")</f>
        <v/>
      </c>
      <c r="AV176" s="2">
        <f>COUNTIFS(Observed!$A$2:$A$9149,$A176,Observed!$D$2:$D$9149,$D176)</f>
        <v>3</v>
      </c>
      <c r="AW176" s="2">
        <f t="shared" si="2"/>
        <v>1</v>
      </c>
    </row>
    <row r="177" spans="1:49" x14ac:dyDescent="0.25">
      <c r="A177" t="s">
        <v>33</v>
      </c>
      <c r="B177" t="s">
        <v>139</v>
      </c>
      <c r="C177" t="s">
        <v>30</v>
      </c>
      <c r="D177" s="3">
        <v>42080</v>
      </c>
      <c r="E177">
        <v>1</v>
      </c>
      <c r="F177" t="s">
        <v>58</v>
      </c>
      <c r="K177" s="24" t="s">
        <v>73</v>
      </c>
      <c r="L177" t="s">
        <v>22</v>
      </c>
      <c r="M177">
        <v>2</v>
      </c>
      <c r="N177" s="2" t="s">
        <v>39</v>
      </c>
      <c r="O177" s="21">
        <f>IF(ISNUMBER(AVERAGEIFS(Observed!O$2:O$9149,Observed!$A$2:$A$9149,$A177,Observed!$D$2:$D$9149,$D177)),AVERAGEIFS(Observed!O$2:O$9149,Observed!$A$2:$A$9149,$A177,Observed!$D$2:$D$9149,$D177),"")</f>
        <v>1482.7333333333333</v>
      </c>
      <c r="P177" s="22">
        <f>IF(ISNUMBER(AVERAGEIFS(Observed!P$2:P$9149,Observed!$A$2:$A$9149,$A177,Observed!$D$2:$D$9149,$D177)),AVERAGEIFS(Observed!P$2:P$9149,Observed!$A$2:$A$9149,$A177,Observed!$D$2:$D$9149,$D177),"")</f>
        <v>148.27333333333334</v>
      </c>
      <c r="Q177" s="22" t="str">
        <f>IF(ISNUMBER(AVERAGEIFS(Observed!Q$2:Q$9149,Observed!$A$2:$A$9149,$A177,Observed!$D$2:$D$9149,$D177)),AVERAGEIFS(Observed!Q$2:Q$9149,Observed!$A$2:$A$9149,$A177,Observed!$D$2:$D$9149,$D177),"")</f>
        <v/>
      </c>
      <c r="R177" s="22" t="str">
        <f>IF(ISNUMBER(AVERAGEIFS(Observed!R$2:R$9149,Observed!$A$2:$A$9149,$A177,Observed!$D$2:$D$9149,$D177)),AVERAGEIFS(Observed!R$2:R$9149,Observed!$A$2:$A$9149,$A177,Observed!$D$2:$D$9149,$D177),"")</f>
        <v/>
      </c>
      <c r="S177" s="22" t="str">
        <f>IF(ISNUMBER(AVERAGEIFS(Observed!S$2:S$9149,Observed!$A$2:$A$9149,$A177,Observed!$D$2:$D$9149,$D177)),AVERAGEIFS(Observed!S$2:S$9149,Observed!$A$2:$A$9149,$A177,Observed!$D$2:$D$9149,$D177),"")</f>
        <v/>
      </c>
      <c r="T177" s="23" t="str">
        <f>IF(ISNUMBER(AVERAGEIFS(Observed!T$2:T$9149,Observed!$A$2:$A$9149,$A177,Observed!$D$2:$D$9149,$D177)),AVERAGEIFS(Observed!T$2:T$9149,Observed!$A$2:$A$9149,$A177,Observed!$D$2:$D$9149,$D177),"")</f>
        <v/>
      </c>
      <c r="U177" s="23" t="str">
        <f>IF(ISNUMBER(AVERAGEIFS(Observed!U$2:U$9149,Observed!$A$2:$A$9149,$A177,Observed!$D$2:$D$9149,$D177)),AVERAGEIFS(Observed!U$2:U$9149,Observed!$A$2:$A$9149,$A177,Observed!$D$2:$D$9149,$D177),"")</f>
        <v/>
      </c>
      <c r="V177" s="23" t="str">
        <f>IF(ISNUMBER(AVERAGEIFS(Observed!V$2:V$9149,Observed!$A$2:$A$9149,$A177,Observed!$D$2:$D$9149,$D177)),AVERAGEIFS(Observed!V$2:V$9149,Observed!$A$2:$A$9149,$A177,Observed!$D$2:$D$9149,$D177),"")</f>
        <v/>
      </c>
      <c r="W177" s="21" t="str">
        <f>IF(ISNUMBER(AVERAGEIFS(Observed!W$2:W$9149,Observed!$A$2:$A$9149,$A177,Observed!$D$2:$D$9149,$D177)),AVERAGEIFS(Observed!W$2:W$9149,Observed!$A$2:$A$9149,$A177,Observed!$D$2:$D$9149,$D177),"")</f>
        <v/>
      </c>
      <c r="X177" s="35" t="str">
        <f>IF(ISNUMBER(AVERAGEIFS(Observed!X$2:X$9149,Observed!$A$2:$A$9149,$A177,Observed!$D$2:$D$9149,$D177)),AVERAGEIFS(Observed!X$2:X$9149,Observed!$A$2:$A$9149,$A177,Observed!$D$2:$D$9149,$D177),"")</f>
        <v/>
      </c>
      <c r="Y177" s="35" t="str">
        <f>IF(ISNUMBER(AVERAGEIFS(Observed!Y$2:Y$9149,Observed!$A$2:$A$9149,$A177,Observed!$D$2:$D$9149,$D177)),AVERAGEIFS(Observed!Y$2:Y$9149,Observed!$A$2:$A$9149,$A177,Observed!$D$2:$D$9149,$D177),"")</f>
        <v/>
      </c>
      <c r="Z177" s="22" t="str">
        <f>IF(ISNUMBER(AVERAGEIFS(Observed!Z$2:Z$9149,Observed!$A$2:$A$9149,$A177,Observed!$D$2:$D$9149,$D177)),AVERAGEIFS(Observed!Z$2:Z$9149,Observed!$A$2:$A$9149,$A177,Observed!$D$2:$D$9149,$D177),"")</f>
        <v/>
      </c>
      <c r="AA177" s="22" t="str">
        <f>IF(ISNUMBER(AVERAGEIFS(Observed!AA$2:AA$9149,Observed!$A$2:$A$9149,$A177,Observed!$D$2:$D$9149,$D177)),AVERAGEIFS(Observed!AA$2:AA$9149,Observed!$A$2:$A$9149,$A177,Observed!$D$2:$D$9149,$D177),"")</f>
        <v/>
      </c>
      <c r="AB177" s="22" t="str">
        <f>IF(ISNUMBER(AVERAGEIFS(Observed!AB$2:AB$9149,Observed!$A$2:$A$9149,$A177,Observed!$D$2:$D$9149,$D177)),AVERAGEIFS(Observed!AB$2:AB$9149,Observed!$A$2:$A$9149,$A177,Observed!$D$2:$D$9149,$D177),"")</f>
        <v/>
      </c>
      <c r="AC177" s="22" t="str">
        <f>IF(ISNUMBER(AVERAGEIFS(Observed!AC$2:AC$9149,Observed!$A$2:$A$9149,$A177,Observed!$D$2:$D$9149,$D177)),AVERAGEIFS(Observed!AC$2:AC$9149,Observed!$A$2:$A$9149,$A177,Observed!$D$2:$D$9149,$D177),"")</f>
        <v/>
      </c>
      <c r="AD177" s="22" t="str">
        <f>IF(ISNUMBER(AVERAGEIFS(Observed!AD$2:AD$9149,Observed!$A$2:$A$9149,$A177,Observed!$D$2:$D$9149,$D177)),AVERAGEIFS(Observed!AD$2:AD$9149,Observed!$A$2:$A$9149,$A177,Observed!$D$2:$D$9149,$D177),"")</f>
        <v/>
      </c>
      <c r="AE177" s="22" t="str">
        <f>IF(ISNUMBER(AVERAGEIFS(Observed!AE$2:AE$9149,Observed!$A$2:$A$9149,$A177,Observed!$D$2:$D$9149,$D177)),AVERAGEIFS(Observed!AE$2:AE$9149,Observed!$A$2:$A$9149,$A177,Observed!$D$2:$D$9149,$D177),"")</f>
        <v/>
      </c>
      <c r="AF177" s="22" t="str">
        <f>IF(ISNUMBER(AVERAGEIFS(Observed!AF$2:AF$9149,Observed!$A$2:$A$9149,$A177,Observed!$D$2:$D$9149,$D177)),AVERAGEIFS(Observed!AF$2:AF$9149,Observed!$A$2:$A$9149,$A177,Observed!$D$2:$D$9149,$D177),"")</f>
        <v/>
      </c>
      <c r="AG177" s="22" t="str">
        <f>IF(ISNUMBER(AVERAGEIFS(Observed!AG$2:AG$9149,Observed!$A$2:$A$9149,$A177,Observed!$D$2:$D$9149,$D177)),AVERAGEIFS(Observed!AG$2:AG$9149,Observed!$A$2:$A$9149,$A177,Observed!$D$2:$D$9149,$D177),"")</f>
        <v/>
      </c>
      <c r="AH177" s="22" t="str">
        <f>IF(ISNUMBER(AVERAGEIFS(Observed!AH$2:AH$9149,Observed!$A$2:$A$9149,$A177,Observed!$D$2:$D$9149,$D177)),AVERAGEIFS(Observed!AH$2:AH$9149,Observed!$A$2:$A$9149,$A177,Observed!$D$2:$D$9149,$D177),"")</f>
        <v/>
      </c>
      <c r="AI177" s="22" t="str">
        <f>IF(ISNUMBER(AVERAGEIFS(Observed!AI$2:AI$9149,Observed!$A$2:$A$9149,$A177,Observed!$D$2:$D$9149,$D177)),AVERAGEIFS(Observed!AI$2:AI$9149,Observed!$A$2:$A$9149,$A177,Observed!$D$2:$D$9149,$D177),"")</f>
        <v/>
      </c>
      <c r="AJ177" s="22" t="str">
        <f>IF(ISNUMBER(AVERAGEIFS(Observed!AJ$2:AJ$9149,Observed!$A$2:$A$9149,$A177,Observed!$D$2:$D$9149,$D177)),AVERAGEIFS(Observed!AJ$2:AJ$9149,Observed!$A$2:$A$9149,$A177,Observed!$D$2:$D$9149,$D177),"")</f>
        <v/>
      </c>
      <c r="AK177" s="22" t="str">
        <f>IF(ISNUMBER(AVERAGEIFS(Observed!AK$2:AK$9149,Observed!$A$2:$A$9149,$A177,Observed!$D$2:$D$9149,$D177)),AVERAGEIFS(Observed!AK$2:AK$9149,Observed!$A$2:$A$9149,$A177,Observed!$D$2:$D$9149,$D177),"")</f>
        <v/>
      </c>
      <c r="AL177" s="23" t="str">
        <f>IF(ISNUMBER(AVERAGEIFS(Observed!AL$2:AL$9149,Observed!$A$2:$A$9149,$A177,Observed!$D$2:$D$9149,$D177)),AVERAGEIFS(Observed!AL$2:AL$9149,Observed!$A$2:$A$9149,$A177,Observed!$D$2:$D$9149,$D177),"")</f>
        <v/>
      </c>
      <c r="AM177" s="23" t="str">
        <f>IF(ISNUMBER(AVERAGEIFS(Observed!AM$2:AM$9149,Observed!$A$2:$A$9149,$A177,Observed!$D$2:$D$9149,$D177)),AVERAGEIFS(Observed!AM$2:AM$9149,Observed!$A$2:$A$9149,$A177,Observed!$D$2:$D$9149,$D177),"")</f>
        <v/>
      </c>
      <c r="AN177" s="22" t="str">
        <f>IF(ISNUMBER(AVERAGEIFS(Observed!AN$2:AN$9149,Observed!$A$2:$A$9149,$A177,Observed!$D$2:$D$9149,$D177)),AVERAGEIFS(Observed!AN$2:AN$9149,Observed!$A$2:$A$9149,$A177,Observed!$D$2:$D$9149,$D177),"")</f>
        <v/>
      </c>
      <c r="AO177" s="22" t="str">
        <f>IF(ISNUMBER(AVERAGEIFS(Observed!AO$2:AO$9149,Observed!$A$2:$A$9149,$A177,Observed!$D$2:$D$9149,$D177)),AVERAGEIFS(Observed!AO$2:AO$9149,Observed!$A$2:$A$9149,$A177,Observed!$D$2:$D$9149,$D177),"")</f>
        <v/>
      </c>
      <c r="AP177" s="21" t="str">
        <f>IF(ISNUMBER(AVERAGEIFS(Observed!AP$2:AP$9149,Observed!$A$2:$A$9149,$A177,Observed!$D$2:$D$9149,$D177)),AVERAGEIFS(Observed!AP$2:AP$9149,Observed!$A$2:$A$9149,$A177,Observed!$D$2:$D$9149,$D177),"")</f>
        <v/>
      </c>
      <c r="AQ177" s="22" t="str">
        <f>IF(ISNUMBER(AVERAGEIFS(Observed!AQ$2:AQ$9149,Observed!$A$2:$A$9149,$A177,Observed!$D$2:$D$9149,$D177)),AVERAGEIFS(Observed!AQ$2:AQ$9149,Observed!$A$2:$A$9149,$A177,Observed!$D$2:$D$9149,$D177),"")</f>
        <v/>
      </c>
      <c r="AR177" s="22" t="str">
        <f>IF(ISNUMBER(AVERAGEIFS(Observed!AR$2:AR$9149,Observed!$A$2:$A$9149,$A177,Observed!$D$2:$D$9149,$D177)),AVERAGEIFS(Observed!AR$2:AR$9149,Observed!$A$2:$A$9149,$A177,Observed!$D$2:$D$9149,$D177),"")</f>
        <v/>
      </c>
      <c r="AS177" s="22" t="str">
        <f>IF(ISNUMBER(AVERAGEIFS(Observed!AS$2:AS$9149,Observed!$A$2:$A$9149,$A177,Observed!$D$2:$D$9149,$D177)),AVERAGEIFS(Observed!AS$2:AS$9149,Observed!$A$2:$A$9149,$A177,Observed!$D$2:$D$9149,$D177),"")</f>
        <v/>
      </c>
      <c r="AT177" s="22" t="str">
        <f>IF(ISNUMBER(AVERAGEIFS(Observed!AT$2:AT$9149,Observed!$A$2:$A$9149,$A177,Observed!$D$2:$D$9149,$D177)),AVERAGEIFS(Observed!AT$2:AT$9149,Observed!$A$2:$A$9149,$A177,Observed!$D$2:$D$9149,$D177),"")</f>
        <v/>
      </c>
      <c r="AU177" s="22" t="str">
        <f>IF(ISNUMBER(AVERAGEIFS(Observed!AU$2:AU$9149,Observed!$A$2:$A$9149,$A177,Observed!$D$2:$D$9149,$D177)),AVERAGEIFS(Observed!AU$2:AU$9149,Observed!$A$2:$A$9149,$A177,Observed!$D$2:$D$9149,$D177),"")</f>
        <v/>
      </c>
      <c r="AV177" s="2">
        <f>COUNTIFS(Observed!$A$2:$A$9149,$A177,Observed!$D$2:$D$9149,$D177)</f>
        <v>3</v>
      </c>
      <c r="AW177" s="2">
        <f t="shared" si="2"/>
        <v>1</v>
      </c>
    </row>
    <row r="178" spans="1:49" x14ac:dyDescent="0.25">
      <c r="A178" t="s">
        <v>29</v>
      </c>
      <c r="B178" t="s">
        <v>139</v>
      </c>
      <c r="C178" t="s">
        <v>30</v>
      </c>
      <c r="D178" s="3">
        <v>42080</v>
      </c>
      <c r="E178">
        <v>1</v>
      </c>
      <c r="F178" t="s">
        <v>55</v>
      </c>
      <c r="K178" s="24" t="s">
        <v>73</v>
      </c>
      <c r="L178" t="s">
        <v>22</v>
      </c>
      <c r="M178">
        <v>2</v>
      </c>
      <c r="N178" s="2" t="s">
        <v>39</v>
      </c>
      <c r="O178" s="21">
        <f>IF(ISNUMBER(AVERAGEIFS(Observed!O$2:O$9149,Observed!$A$2:$A$9149,$A178,Observed!$D$2:$D$9149,$D178)),AVERAGEIFS(Observed!O$2:O$9149,Observed!$A$2:$A$9149,$A178,Observed!$D$2:$D$9149,$D178),"")</f>
        <v>1764.7333333333336</v>
      </c>
      <c r="P178" s="22">
        <f>IF(ISNUMBER(AVERAGEIFS(Observed!P$2:P$9149,Observed!$A$2:$A$9149,$A178,Observed!$D$2:$D$9149,$D178)),AVERAGEIFS(Observed!P$2:P$9149,Observed!$A$2:$A$9149,$A178,Observed!$D$2:$D$9149,$D178),"")</f>
        <v>176.47333333333336</v>
      </c>
      <c r="Q178" s="22" t="str">
        <f>IF(ISNUMBER(AVERAGEIFS(Observed!Q$2:Q$9149,Observed!$A$2:$A$9149,$A178,Observed!$D$2:$D$9149,$D178)),AVERAGEIFS(Observed!Q$2:Q$9149,Observed!$A$2:$A$9149,$A178,Observed!$D$2:$D$9149,$D178),"")</f>
        <v/>
      </c>
      <c r="R178" s="22" t="str">
        <f>IF(ISNUMBER(AVERAGEIFS(Observed!R$2:R$9149,Observed!$A$2:$A$9149,$A178,Observed!$D$2:$D$9149,$D178)),AVERAGEIFS(Observed!R$2:R$9149,Observed!$A$2:$A$9149,$A178,Observed!$D$2:$D$9149,$D178),"")</f>
        <v/>
      </c>
      <c r="S178" s="22" t="str">
        <f>IF(ISNUMBER(AVERAGEIFS(Observed!S$2:S$9149,Observed!$A$2:$A$9149,$A178,Observed!$D$2:$D$9149,$D178)),AVERAGEIFS(Observed!S$2:S$9149,Observed!$A$2:$A$9149,$A178,Observed!$D$2:$D$9149,$D178),"")</f>
        <v/>
      </c>
      <c r="T178" s="23" t="str">
        <f>IF(ISNUMBER(AVERAGEIFS(Observed!T$2:T$9149,Observed!$A$2:$A$9149,$A178,Observed!$D$2:$D$9149,$D178)),AVERAGEIFS(Observed!T$2:T$9149,Observed!$A$2:$A$9149,$A178,Observed!$D$2:$D$9149,$D178),"")</f>
        <v/>
      </c>
      <c r="U178" s="23" t="str">
        <f>IF(ISNUMBER(AVERAGEIFS(Observed!U$2:U$9149,Observed!$A$2:$A$9149,$A178,Observed!$D$2:$D$9149,$D178)),AVERAGEIFS(Observed!U$2:U$9149,Observed!$A$2:$A$9149,$A178,Observed!$D$2:$D$9149,$D178),"")</f>
        <v/>
      </c>
      <c r="V178" s="23" t="str">
        <f>IF(ISNUMBER(AVERAGEIFS(Observed!V$2:V$9149,Observed!$A$2:$A$9149,$A178,Observed!$D$2:$D$9149,$D178)),AVERAGEIFS(Observed!V$2:V$9149,Observed!$A$2:$A$9149,$A178,Observed!$D$2:$D$9149,$D178),"")</f>
        <v/>
      </c>
      <c r="W178" s="21" t="str">
        <f>IF(ISNUMBER(AVERAGEIFS(Observed!W$2:W$9149,Observed!$A$2:$A$9149,$A178,Observed!$D$2:$D$9149,$D178)),AVERAGEIFS(Observed!W$2:W$9149,Observed!$A$2:$A$9149,$A178,Observed!$D$2:$D$9149,$D178),"")</f>
        <v/>
      </c>
      <c r="X178" s="35" t="str">
        <f>IF(ISNUMBER(AVERAGEIFS(Observed!X$2:X$9149,Observed!$A$2:$A$9149,$A178,Observed!$D$2:$D$9149,$D178)),AVERAGEIFS(Observed!X$2:X$9149,Observed!$A$2:$A$9149,$A178,Observed!$D$2:$D$9149,$D178),"")</f>
        <v/>
      </c>
      <c r="Y178" s="35" t="str">
        <f>IF(ISNUMBER(AVERAGEIFS(Observed!Y$2:Y$9149,Observed!$A$2:$A$9149,$A178,Observed!$D$2:$D$9149,$D178)),AVERAGEIFS(Observed!Y$2:Y$9149,Observed!$A$2:$A$9149,$A178,Observed!$D$2:$D$9149,$D178),"")</f>
        <v/>
      </c>
      <c r="Z178" s="22" t="str">
        <f>IF(ISNUMBER(AVERAGEIFS(Observed!Z$2:Z$9149,Observed!$A$2:$A$9149,$A178,Observed!$D$2:$D$9149,$D178)),AVERAGEIFS(Observed!Z$2:Z$9149,Observed!$A$2:$A$9149,$A178,Observed!$D$2:$D$9149,$D178),"")</f>
        <v/>
      </c>
      <c r="AA178" s="22" t="str">
        <f>IF(ISNUMBER(AVERAGEIFS(Observed!AA$2:AA$9149,Observed!$A$2:$A$9149,$A178,Observed!$D$2:$D$9149,$D178)),AVERAGEIFS(Observed!AA$2:AA$9149,Observed!$A$2:$A$9149,$A178,Observed!$D$2:$D$9149,$D178),"")</f>
        <v/>
      </c>
      <c r="AB178" s="22" t="str">
        <f>IF(ISNUMBER(AVERAGEIFS(Observed!AB$2:AB$9149,Observed!$A$2:$A$9149,$A178,Observed!$D$2:$D$9149,$D178)),AVERAGEIFS(Observed!AB$2:AB$9149,Observed!$A$2:$A$9149,$A178,Observed!$D$2:$D$9149,$D178),"")</f>
        <v/>
      </c>
      <c r="AC178" s="22" t="str">
        <f>IF(ISNUMBER(AVERAGEIFS(Observed!AC$2:AC$9149,Observed!$A$2:$A$9149,$A178,Observed!$D$2:$D$9149,$D178)),AVERAGEIFS(Observed!AC$2:AC$9149,Observed!$A$2:$A$9149,$A178,Observed!$D$2:$D$9149,$D178),"")</f>
        <v/>
      </c>
      <c r="AD178" s="22" t="str">
        <f>IF(ISNUMBER(AVERAGEIFS(Observed!AD$2:AD$9149,Observed!$A$2:$A$9149,$A178,Observed!$D$2:$D$9149,$D178)),AVERAGEIFS(Observed!AD$2:AD$9149,Observed!$A$2:$A$9149,$A178,Observed!$D$2:$D$9149,$D178),"")</f>
        <v/>
      </c>
      <c r="AE178" s="22" t="str">
        <f>IF(ISNUMBER(AVERAGEIFS(Observed!AE$2:AE$9149,Observed!$A$2:$A$9149,$A178,Observed!$D$2:$D$9149,$D178)),AVERAGEIFS(Observed!AE$2:AE$9149,Observed!$A$2:$A$9149,$A178,Observed!$D$2:$D$9149,$D178),"")</f>
        <v/>
      </c>
      <c r="AF178" s="22" t="str">
        <f>IF(ISNUMBER(AVERAGEIFS(Observed!AF$2:AF$9149,Observed!$A$2:$A$9149,$A178,Observed!$D$2:$D$9149,$D178)),AVERAGEIFS(Observed!AF$2:AF$9149,Observed!$A$2:$A$9149,$A178,Observed!$D$2:$D$9149,$D178),"")</f>
        <v/>
      </c>
      <c r="AG178" s="22" t="str">
        <f>IF(ISNUMBER(AVERAGEIFS(Observed!AG$2:AG$9149,Observed!$A$2:$A$9149,$A178,Observed!$D$2:$D$9149,$D178)),AVERAGEIFS(Observed!AG$2:AG$9149,Observed!$A$2:$A$9149,$A178,Observed!$D$2:$D$9149,$D178),"")</f>
        <v/>
      </c>
      <c r="AH178" s="22" t="str">
        <f>IF(ISNUMBER(AVERAGEIFS(Observed!AH$2:AH$9149,Observed!$A$2:$A$9149,$A178,Observed!$D$2:$D$9149,$D178)),AVERAGEIFS(Observed!AH$2:AH$9149,Observed!$A$2:$A$9149,$A178,Observed!$D$2:$D$9149,$D178),"")</f>
        <v/>
      </c>
      <c r="AI178" s="22" t="str">
        <f>IF(ISNUMBER(AVERAGEIFS(Observed!AI$2:AI$9149,Observed!$A$2:$A$9149,$A178,Observed!$D$2:$D$9149,$D178)),AVERAGEIFS(Observed!AI$2:AI$9149,Observed!$A$2:$A$9149,$A178,Observed!$D$2:$D$9149,$D178),"")</f>
        <v/>
      </c>
      <c r="AJ178" s="22" t="str">
        <f>IF(ISNUMBER(AVERAGEIFS(Observed!AJ$2:AJ$9149,Observed!$A$2:$A$9149,$A178,Observed!$D$2:$D$9149,$D178)),AVERAGEIFS(Observed!AJ$2:AJ$9149,Observed!$A$2:$A$9149,$A178,Observed!$D$2:$D$9149,$D178),"")</f>
        <v/>
      </c>
      <c r="AK178" s="22" t="str">
        <f>IF(ISNUMBER(AVERAGEIFS(Observed!AK$2:AK$9149,Observed!$A$2:$A$9149,$A178,Observed!$D$2:$D$9149,$D178)),AVERAGEIFS(Observed!AK$2:AK$9149,Observed!$A$2:$A$9149,$A178,Observed!$D$2:$D$9149,$D178),"")</f>
        <v/>
      </c>
      <c r="AL178" s="23" t="str">
        <f>IF(ISNUMBER(AVERAGEIFS(Observed!AL$2:AL$9149,Observed!$A$2:$A$9149,$A178,Observed!$D$2:$D$9149,$D178)),AVERAGEIFS(Observed!AL$2:AL$9149,Observed!$A$2:$A$9149,$A178,Observed!$D$2:$D$9149,$D178),"")</f>
        <v/>
      </c>
      <c r="AM178" s="23" t="str">
        <f>IF(ISNUMBER(AVERAGEIFS(Observed!AM$2:AM$9149,Observed!$A$2:$A$9149,$A178,Observed!$D$2:$D$9149,$D178)),AVERAGEIFS(Observed!AM$2:AM$9149,Observed!$A$2:$A$9149,$A178,Observed!$D$2:$D$9149,$D178),"")</f>
        <v/>
      </c>
      <c r="AN178" s="22" t="str">
        <f>IF(ISNUMBER(AVERAGEIFS(Observed!AN$2:AN$9149,Observed!$A$2:$A$9149,$A178,Observed!$D$2:$D$9149,$D178)),AVERAGEIFS(Observed!AN$2:AN$9149,Observed!$A$2:$A$9149,$A178,Observed!$D$2:$D$9149,$D178),"")</f>
        <v/>
      </c>
      <c r="AO178" s="22" t="str">
        <f>IF(ISNUMBER(AVERAGEIFS(Observed!AO$2:AO$9149,Observed!$A$2:$A$9149,$A178,Observed!$D$2:$D$9149,$D178)),AVERAGEIFS(Observed!AO$2:AO$9149,Observed!$A$2:$A$9149,$A178,Observed!$D$2:$D$9149,$D178),"")</f>
        <v/>
      </c>
      <c r="AP178" s="21" t="str">
        <f>IF(ISNUMBER(AVERAGEIFS(Observed!AP$2:AP$9149,Observed!$A$2:$A$9149,$A178,Observed!$D$2:$D$9149,$D178)),AVERAGEIFS(Observed!AP$2:AP$9149,Observed!$A$2:$A$9149,$A178,Observed!$D$2:$D$9149,$D178),"")</f>
        <v/>
      </c>
      <c r="AQ178" s="22" t="str">
        <f>IF(ISNUMBER(AVERAGEIFS(Observed!AQ$2:AQ$9149,Observed!$A$2:$A$9149,$A178,Observed!$D$2:$D$9149,$D178)),AVERAGEIFS(Observed!AQ$2:AQ$9149,Observed!$A$2:$A$9149,$A178,Observed!$D$2:$D$9149,$D178),"")</f>
        <v/>
      </c>
      <c r="AR178" s="22" t="str">
        <f>IF(ISNUMBER(AVERAGEIFS(Observed!AR$2:AR$9149,Observed!$A$2:$A$9149,$A178,Observed!$D$2:$D$9149,$D178)),AVERAGEIFS(Observed!AR$2:AR$9149,Observed!$A$2:$A$9149,$A178,Observed!$D$2:$D$9149,$D178),"")</f>
        <v/>
      </c>
      <c r="AS178" s="22" t="str">
        <f>IF(ISNUMBER(AVERAGEIFS(Observed!AS$2:AS$9149,Observed!$A$2:$A$9149,$A178,Observed!$D$2:$D$9149,$D178)),AVERAGEIFS(Observed!AS$2:AS$9149,Observed!$A$2:$A$9149,$A178,Observed!$D$2:$D$9149,$D178),"")</f>
        <v/>
      </c>
      <c r="AT178" s="22" t="str">
        <f>IF(ISNUMBER(AVERAGEIFS(Observed!AT$2:AT$9149,Observed!$A$2:$A$9149,$A178,Observed!$D$2:$D$9149,$D178)),AVERAGEIFS(Observed!AT$2:AT$9149,Observed!$A$2:$A$9149,$A178,Observed!$D$2:$D$9149,$D178),"")</f>
        <v/>
      </c>
      <c r="AU178" s="22" t="str">
        <f>IF(ISNUMBER(AVERAGEIFS(Observed!AU$2:AU$9149,Observed!$A$2:$A$9149,$A178,Observed!$D$2:$D$9149,$D178)),AVERAGEIFS(Observed!AU$2:AU$9149,Observed!$A$2:$A$9149,$A178,Observed!$D$2:$D$9149,$D178),"")</f>
        <v/>
      </c>
      <c r="AV178" s="2">
        <f>COUNTIFS(Observed!$A$2:$A$9149,$A178,Observed!$D$2:$D$9149,$D178)</f>
        <v>3</v>
      </c>
      <c r="AW178" s="2">
        <f t="shared" si="2"/>
        <v>1</v>
      </c>
    </row>
    <row r="179" spans="1:49" x14ac:dyDescent="0.25">
      <c r="A179" t="s">
        <v>35</v>
      </c>
      <c r="B179" t="s">
        <v>139</v>
      </c>
      <c r="C179" t="s">
        <v>30</v>
      </c>
      <c r="D179" s="3">
        <v>42080</v>
      </c>
      <c r="E179">
        <v>1</v>
      </c>
      <c r="F179" t="s">
        <v>57</v>
      </c>
      <c r="K179" s="24" t="s">
        <v>73</v>
      </c>
      <c r="L179" t="s">
        <v>22</v>
      </c>
      <c r="M179">
        <v>2</v>
      </c>
      <c r="N179" s="2" t="s">
        <v>39</v>
      </c>
      <c r="O179" s="21">
        <f>IF(ISNUMBER(AVERAGEIFS(Observed!O$2:O$9149,Observed!$A$2:$A$9149,$A179,Observed!$D$2:$D$9149,$D179)),AVERAGEIFS(Observed!O$2:O$9149,Observed!$A$2:$A$9149,$A179,Observed!$D$2:$D$9149,$D179),"")</f>
        <v>1839.9333333333334</v>
      </c>
      <c r="P179" s="22">
        <f>IF(ISNUMBER(AVERAGEIFS(Observed!P$2:P$9149,Observed!$A$2:$A$9149,$A179,Observed!$D$2:$D$9149,$D179)),AVERAGEIFS(Observed!P$2:P$9149,Observed!$A$2:$A$9149,$A179,Observed!$D$2:$D$9149,$D179),"")</f>
        <v>183.99333333333334</v>
      </c>
      <c r="Q179" s="22" t="str">
        <f>IF(ISNUMBER(AVERAGEIFS(Observed!Q$2:Q$9149,Observed!$A$2:$A$9149,$A179,Observed!$D$2:$D$9149,$D179)),AVERAGEIFS(Observed!Q$2:Q$9149,Observed!$A$2:$A$9149,$A179,Observed!$D$2:$D$9149,$D179),"")</f>
        <v/>
      </c>
      <c r="R179" s="22" t="str">
        <f>IF(ISNUMBER(AVERAGEIFS(Observed!R$2:R$9149,Observed!$A$2:$A$9149,$A179,Observed!$D$2:$D$9149,$D179)),AVERAGEIFS(Observed!R$2:R$9149,Observed!$A$2:$A$9149,$A179,Observed!$D$2:$D$9149,$D179),"")</f>
        <v/>
      </c>
      <c r="S179" s="22" t="str">
        <f>IF(ISNUMBER(AVERAGEIFS(Observed!S$2:S$9149,Observed!$A$2:$A$9149,$A179,Observed!$D$2:$D$9149,$D179)),AVERAGEIFS(Observed!S$2:S$9149,Observed!$A$2:$A$9149,$A179,Observed!$D$2:$D$9149,$D179),"")</f>
        <v/>
      </c>
      <c r="T179" s="23" t="str">
        <f>IF(ISNUMBER(AVERAGEIFS(Observed!T$2:T$9149,Observed!$A$2:$A$9149,$A179,Observed!$D$2:$D$9149,$D179)),AVERAGEIFS(Observed!T$2:T$9149,Observed!$A$2:$A$9149,$A179,Observed!$D$2:$D$9149,$D179),"")</f>
        <v/>
      </c>
      <c r="U179" s="23" t="str">
        <f>IF(ISNUMBER(AVERAGEIFS(Observed!U$2:U$9149,Observed!$A$2:$A$9149,$A179,Observed!$D$2:$D$9149,$D179)),AVERAGEIFS(Observed!U$2:U$9149,Observed!$A$2:$A$9149,$A179,Observed!$D$2:$D$9149,$D179),"")</f>
        <v/>
      </c>
      <c r="V179" s="23" t="str">
        <f>IF(ISNUMBER(AVERAGEIFS(Observed!V$2:V$9149,Observed!$A$2:$A$9149,$A179,Observed!$D$2:$D$9149,$D179)),AVERAGEIFS(Observed!V$2:V$9149,Observed!$A$2:$A$9149,$A179,Observed!$D$2:$D$9149,$D179),"")</f>
        <v/>
      </c>
      <c r="W179" s="21" t="str">
        <f>IF(ISNUMBER(AVERAGEIFS(Observed!W$2:W$9149,Observed!$A$2:$A$9149,$A179,Observed!$D$2:$D$9149,$D179)),AVERAGEIFS(Observed!W$2:W$9149,Observed!$A$2:$A$9149,$A179,Observed!$D$2:$D$9149,$D179),"")</f>
        <v/>
      </c>
      <c r="X179" s="35" t="str">
        <f>IF(ISNUMBER(AVERAGEIFS(Observed!X$2:X$9149,Observed!$A$2:$A$9149,$A179,Observed!$D$2:$D$9149,$D179)),AVERAGEIFS(Observed!X$2:X$9149,Observed!$A$2:$A$9149,$A179,Observed!$D$2:$D$9149,$D179),"")</f>
        <v/>
      </c>
      <c r="Y179" s="35" t="str">
        <f>IF(ISNUMBER(AVERAGEIFS(Observed!Y$2:Y$9149,Observed!$A$2:$A$9149,$A179,Observed!$D$2:$D$9149,$D179)),AVERAGEIFS(Observed!Y$2:Y$9149,Observed!$A$2:$A$9149,$A179,Observed!$D$2:$D$9149,$D179),"")</f>
        <v/>
      </c>
      <c r="Z179" s="22" t="str">
        <f>IF(ISNUMBER(AVERAGEIFS(Observed!Z$2:Z$9149,Observed!$A$2:$A$9149,$A179,Observed!$D$2:$D$9149,$D179)),AVERAGEIFS(Observed!Z$2:Z$9149,Observed!$A$2:$A$9149,$A179,Observed!$D$2:$D$9149,$D179),"")</f>
        <v/>
      </c>
      <c r="AA179" s="22" t="str">
        <f>IF(ISNUMBER(AVERAGEIFS(Observed!AA$2:AA$9149,Observed!$A$2:$A$9149,$A179,Observed!$D$2:$D$9149,$D179)),AVERAGEIFS(Observed!AA$2:AA$9149,Observed!$A$2:$A$9149,$A179,Observed!$D$2:$D$9149,$D179),"")</f>
        <v/>
      </c>
      <c r="AB179" s="22" t="str">
        <f>IF(ISNUMBER(AVERAGEIFS(Observed!AB$2:AB$9149,Observed!$A$2:$A$9149,$A179,Observed!$D$2:$D$9149,$D179)),AVERAGEIFS(Observed!AB$2:AB$9149,Observed!$A$2:$A$9149,$A179,Observed!$D$2:$D$9149,$D179),"")</f>
        <v/>
      </c>
      <c r="AC179" s="22" t="str">
        <f>IF(ISNUMBER(AVERAGEIFS(Observed!AC$2:AC$9149,Observed!$A$2:$A$9149,$A179,Observed!$D$2:$D$9149,$D179)),AVERAGEIFS(Observed!AC$2:AC$9149,Observed!$A$2:$A$9149,$A179,Observed!$D$2:$D$9149,$D179),"")</f>
        <v/>
      </c>
      <c r="AD179" s="22" t="str">
        <f>IF(ISNUMBER(AVERAGEIFS(Observed!AD$2:AD$9149,Observed!$A$2:$A$9149,$A179,Observed!$D$2:$D$9149,$D179)),AVERAGEIFS(Observed!AD$2:AD$9149,Observed!$A$2:$A$9149,$A179,Observed!$D$2:$D$9149,$D179),"")</f>
        <v/>
      </c>
      <c r="AE179" s="22" t="str">
        <f>IF(ISNUMBER(AVERAGEIFS(Observed!AE$2:AE$9149,Observed!$A$2:$A$9149,$A179,Observed!$D$2:$D$9149,$D179)),AVERAGEIFS(Observed!AE$2:AE$9149,Observed!$A$2:$A$9149,$A179,Observed!$D$2:$D$9149,$D179),"")</f>
        <v/>
      </c>
      <c r="AF179" s="22" t="str">
        <f>IF(ISNUMBER(AVERAGEIFS(Observed!AF$2:AF$9149,Observed!$A$2:$A$9149,$A179,Observed!$D$2:$D$9149,$D179)),AVERAGEIFS(Observed!AF$2:AF$9149,Observed!$A$2:$A$9149,$A179,Observed!$D$2:$D$9149,$D179),"")</f>
        <v/>
      </c>
      <c r="AG179" s="22" t="str">
        <f>IF(ISNUMBER(AVERAGEIFS(Observed!AG$2:AG$9149,Observed!$A$2:$A$9149,$A179,Observed!$D$2:$D$9149,$D179)),AVERAGEIFS(Observed!AG$2:AG$9149,Observed!$A$2:$A$9149,$A179,Observed!$D$2:$D$9149,$D179),"")</f>
        <v/>
      </c>
      <c r="AH179" s="22" t="str">
        <f>IF(ISNUMBER(AVERAGEIFS(Observed!AH$2:AH$9149,Observed!$A$2:$A$9149,$A179,Observed!$D$2:$D$9149,$D179)),AVERAGEIFS(Observed!AH$2:AH$9149,Observed!$A$2:$A$9149,$A179,Observed!$D$2:$D$9149,$D179),"")</f>
        <v/>
      </c>
      <c r="AI179" s="22" t="str">
        <f>IF(ISNUMBER(AVERAGEIFS(Observed!AI$2:AI$9149,Observed!$A$2:$A$9149,$A179,Observed!$D$2:$D$9149,$D179)),AVERAGEIFS(Observed!AI$2:AI$9149,Observed!$A$2:$A$9149,$A179,Observed!$D$2:$D$9149,$D179),"")</f>
        <v/>
      </c>
      <c r="AJ179" s="22" t="str">
        <f>IF(ISNUMBER(AVERAGEIFS(Observed!AJ$2:AJ$9149,Observed!$A$2:$A$9149,$A179,Observed!$D$2:$D$9149,$D179)),AVERAGEIFS(Observed!AJ$2:AJ$9149,Observed!$A$2:$A$9149,$A179,Observed!$D$2:$D$9149,$D179),"")</f>
        <v/>
      </c>
      <c r="AK179" s="22" t="str">
        <f>IF(ISNUMBER(AVERAGEIFS(Observed!AK$2:AK$9149,Observed!$A$2:$A$9149,$A179,Observed!$D$2:$D$9149,$D179)),AVERAGEIFS(Observed!AK$2:AK$9149,Observed!$A$2:$A$9149,$A179,Observed!$D$2:$D$9149,$D179),"")</f>
        <v/>
      </c>
      <c r="AL179" s="23" t="str">
        <f>IF(ISNUMBER(AVERAGEIFS(Observed!AL$2:AL$9149,Observed!$A$2:$A$9149,$A179,Observed!$D$2:$D$9149,$D179)),AVERAGEIFS(Observed!AL$2:AL$9149,Observed!$A$2:$A$9149,$A179,Observed!$D$2:$D$9149,$D179),"")</f>
        <v/>
      </c>
      <c r="AM179" s="23" t="str">
        <f>IF(ISNUMBER(AVERAGEIFS(Observed!AM$2:AM$9149,Observed!$A$2:$A$9149,$A179,Observed!$D$2:$D$9149,$D179)),AVERAGEIFS(Observed!AM$2:AM$9149,Observed!$A$2:$A$9149,$A179,Observed!$D$2:$D$9149,$D179),"")</f>
        <v/>
      </c>
      <c r="AN179" s="22" t="str">
        <f>IF(ISNUMBER(AVERAGEIFS(Observed!AN$2:AN$9149,Observed!$A$2:$A$9149,$A179,Observed!$D$2:$D$9149,$D179)),AVERAGEIFS(Observed!AN$2:AN$9149,Observed!$A$2:$A$9149,$A179,Observed!$D$2:$D$9149,$D179),"")</f>
        <v/>
      </c>
      <c r="AO179" s="22" t="str">
        <f>IF(ISNUMBER(AVERAGEIFS(Observed!AO$2:AO$9149,Observed!$A$2:$A$9149,$A179,Observed!$D$2:$D$9149,$D179)),AVERAGEIFS(Observed!AO$2:AO$9149,Observed!$A$2:$A$9149,$A179,Observed!$D$2:$D$9149,$D179),"")</f>
        <v/>
      </c>
      <c r="AP179" s="21" t="str">
        <f>IF(ISNUMBER(AVERAGEIFS(Observed!AP$2:AP$9149,Observed!$A$2:$A$9149,$A179,Observed!$D$2:$D$9149,$D179)),AVERAGEIFS(Observed!AP$2:AP$9149,Observed!$A$2:$A$9149,$A179,Observed!$D$2:$D$9149,$D179),"")</f>
        <v/>
      </c>
      <c r="AQ179" s="22" t="str">
        <f>IF(ISNUMBER(AVERAGEIFS(Observed!AQ$2:AQ$9149,Observed!$A$2:$A$9149,$A179,Observed!$D$2:$D$9149,$D179)),AVERAGEIFS(Observed!AQ$2:AQ$9149,Observed!$A$2:$A$9149,$A179,Observed!$D$2:$D$9149,$D179),"")</f>
        <v/>
      </c>
      <c r="AR179" s="22" t="str">
        <f>IF(ISNUMBER(AVERAGEIFS(Observed!AR$2:AR$9149,Observed!$A$2:$A$9149,$A179,Observed!$D$2:$D$9149,$D179)),AVERAGEIFS(Observed!AR$2:AR$9149,Observed!$A$2:$A$9149,$A179,Observed!$D$2:$D$9149,$D179),"")</f>
        <v/>
      </c>
      <c r="AS179" s="22" t="str">
        <f>IF(ISNUMBER(AVERAGEIFS(Observed!AS$2:AS$9149,Observed!$A$2:$A$9149,$A179,Observed!$D$2:$D$9149,$D179)),AVERAGEIFS(Observed!AS$2:AS$9149,Observed!$A$2:$A$9149,$A179,Observed!$D$2:$D$9149,$D179),"")</f>
        <v/>
      </c>
      <c r="AT179" s="22" t="str">
        <f>IF(ISNUMBER(AVERAGEIFS(Observed!AT$2:AT$9149,Observed!$A$2:$A$9149,$A179,Observed!$D$2:$D$9149,$D179)),AVERAGEIFS(Observed!AT$2:AT$9149,Observed!$A$2:$A$9149,$A179,Observed!$D$2:$D$9149,$D179),"")</f>
        <v/>
      </c>
      <c r="AU179" s="22" t="str">
        <f>IF(ISNUMBER(AVERAGEIFS(Observed!AU$2:AU$9149,Observed!$A$2:$A$9149,$A179,Observed!$D$2:$D$9149,$D179)),AVERAGEIFS(Observed!AU$2:AU$9149,Observed!$A$2:$A$9149,$A179,Observed!$D$2:$D$9149,$D179),"")</f>
        <v/>
      </c>
      <c r="AV179" s="2">
        <f>COUNTIFS(Observed!$A$2:$A$9149,$A179,Observed!$D$2:$D$9149,$D179)</f>
        <v>3</v>
      </c>
      <c r="AW179" s="2">
        <f t="shared" si="2"/>
        <v>1</v>
      </c>
    </row>
    <row r="180" spans="1:49" x14ac:dyDescent="0.25">
      <c r="A180" t="s">
        <v>32</v>
      </c>
      <c r="B180" t="s">
        <v>139</v>
      </c>
      <c r="C180" t="s">
        <v>30</v>
      </c>
      <c r="D180" s="3">
        <v>42080</v>
      </c>
      <c r="E180">
        <v>1</v>
      </c>
      <c r="F180" t="s">
        <v>59</v>
      </c>
      <c r="K180" s="24" t="s">
        <v>73</v>
      </c>
      <c r="L180" t="s">
        <v>22</v>
      </c>
      <c r="M180">
        <v>2</v>
      </c>
      <c r="N180" s="2" t="s">
        <v>39</v>
      </c>
      <c r="O180" s="21">
        <f>IF(ISNUMBER(AVERAGEIFS(Observed!O$2:O$9149,Observed!$A$2:$A$9149,$A180,Observed!$D$2:$D$9149,$D180)),AVERAGEIFS(Observed!O$2:O$9149,Observed!$A$2:$A$9149,$A180,Observed!$D$2:$D$9149,$D180),"")</f>
        <v>1796.0666666666666</v>
      </c>
      <c r="P180" s="22">
        <f>IF(ISNUMBER(AVERAGEIFS(Observed!P$2:P$9149,Observed!$A$2:$A$9149,$A180,Observed!$D$2:$D$9149,$D180)),AVERAGEIFS(Observed!P$2:P$9149,Observed!$A$2:$A$9149,$A180,Observed!$D$2:$D$9149,$D180),"")</f>
        <v>179.60666666666668</v>
      </c>
      <c r="Q180" s="22" t="str">
        <f>IF(ISNUMBER(AVERAGEIFS(Observed!Q$2:Q$9149,Observed!$A$2:$A$9149,$A180,Observed!$D$2:$D$9149,$D180)),AVERAGEIFS(Observed!Q$2:Q$9149,Observed!$A$2:$A$9149,$A180,Observed!$D$2:$D$9149,$D180),"")</f>
        <v/>
      </c>
      <c r="R180" s="22" t="str">
        <f>IF(ISNUMBER(AVERAGEIFS(Observed!R$2:R$9149,Observed!$A$2:$A$9149,$A180,Observed!$D$2:$D$9149,$D180)),AVERAGEIFS(Observed!R$2:R$9149,Observed!$A$2:$A$9149,$A180,Observed!$D$2:$D$9149,$D180),"")</f>
        <v/>
      </c>
      <c r="S180" s="22" t="str">
        <f>IF(ISNUMBER(AVERAGEIFS(Observed!S$2:S$9149,Observed!$A$2:$A$9149,$A180,Observed!$D$2:$D$9149,$D180)),AVERAGEIFS(Observed!S$2:S$9149,Observed!$A$2:$A$9149,$A180,Observed!$D$2:$D$9149,$D180),"")</f>
        <v/>
      </c>
      <c r="T180" s="23" t="str">
        <f>IF(ISNUMBER(AVERAGEIFS(Observed!T$2:T$9149,Observed!$A$2:$A$9149,$A180,Observed!$D$2:$D$9149,$D180)),AVERAGEIFS(Observed!T$2:T$9149,Observed!$A$2:$A$9149,$A180,Observed!$D$2:$D$9149,$D180),"")</f>
        <v/>
      </c>
      <c r="U180" s="23" t="str">
        <f>IF(ISNUMBER(AVERAGEIFS(Observed!U$2:U$9149,Observed!$A$2:$A$9149,$A180,Observed!$D$2:$D$9149,$D180)),AVERAGEIFS(Observed!U$2:U$9149,Observed!$A$2:$A$9149,$A180,Observed!$D$2:$D$9149,$D180),"")</f>
        <v/>
      </c>
      <c r="V180" s="23" t="str">
        <f>IF(ISNUMBER(AVERAGEIFS(Observed!V$2:V$9149,Observed!$A$2:$A$9149,$A180,Observed!$D$2:$D$9149,$D180)),AVERAGEIFS(Observed!V$2:V$9149,Observed!$A$2:$A$9149,$A180,Observed!$D$2:$D$9149,$D180),"")</f>
        <v/>
      </c>
      <c r="W180" s="21" t="str">
        <f>IF(ISNUMBER(AVERAGEIFS(Observed!W$2:W$9149,Observed!$A$2:$A$9149,$A180,Observed!$D$2:$D$9149,$D180)),AVERAGEIFS(Observed!W$2:W$9149,Observed!$A$2:$A$9149,$A180,Observed!$D$2:$D$9149,$D180),"")</f>
        <v/>
      </c>
      <c r="X180" s="35" t="str">
        <f>IF(ISNUMBER(AVERAGEIFS(Observed!X$2:X$9149,Observed!$A$2:$A$9149,$A180,Observed!$D$2:$D$9149,$D180)),AVERAGEIFS(Observed!X$2:X$9149,Observed!$A$2:$A$9149,$A180,Observed!$D$2:$D$9149,$D180),"")</f>
        <v/>
      </c>
      <c r="Y180" s="35" t="str">
        <f>IF(ISNUMBER(AVERAGEIFS(Observed!Y$2:Y$9149,Observed!$A$2:$A$9149,$A180,Observed!$D$2:$D$9149,$D180)),AVERAGEIFS(Observed!Y$2:Y$9149,Observed!$A$2:$A$9149,$A180,Observed!$D$2:$D$9149,$D180),"")</f>
        <v/>
      </c>
      <c r="Z180" s="22" t="str">
        <f>IF(ISNUMBER(AVERAGEIFS(Observed!Z$2:Z$9149,Observed!$A$2:$A$9149,$A180,Observed!$D$2:$D$9149,$D180)),AVERAGEIFS(Observed!Z$2:Z$9149,Observed!$A$2:$A$9149,$A180,Observed!$D$2:$D$9149,$D180),"")</f>
        <v/>
      </c>
      <c r="AA180" s="22" t="str">
        <f>IF(ISNUMBER(AVERAGEIFS(Observed!AA$2:AA$9149,Observed!$A$2:$A$9149,$A180,Observed!$D$2:$D$9149,$D180)),AVERAGEIFS(Observed!AA$2:AA$9149,Observed!$A$2:$A$9149,$A180,Observed!$D$2:$D$9149,$D180),"")</f>
        <v/>
      </c>
      <c r="AB180" s="22" t="str">
        <f>IF(ISNUMBER(AVERAGEIFS(Observed!AB$2:AB$9149,Observed!$A$2:$A$9149,$A180,Observed!$D$2:$D$9149,$D180)),AVERAGEIFS(Observed!AB$2:AB$9149,Observed!$A$2:$A$9149,$A180,Observed!$D$2:$D$9149,$D180),"")</f>
        <v/>
      </c>
      <c r="AC180" s="22" t="str">
        <f>IF(ISNUMBER(AVERAGEIFS(Observed!AC$2:AC$9149,Observed!$A$2:$A$9149,$A180,Observed!$D$2:$D$9149,$D180)),AVERAGEIFS(Observed!AC$2:AC$9149,Observed!$A$2:$A$9149,$A180,Observed!$D$2:$D$9149,$D180),"")</f>
        <v/>
      </c>
      <c r="AD180" s="22" t="str">
        <f>IF(ISNUMBER(AVERAGEIFS(Observed!AD$2:AD$9149,Observed!$A$2:$A$9149,$A180,Observed!$D$2:$D$9149,$D180)),AVERAGEIFS(Observed!AD$2:AD$9149,Observed!$A$2:$A$9149,$A180,Observed!$D$2:$D$9149,$D180),"")</f>
        <v/>
      </c>
      <c r="AE180" s="22" t="str">
        <f>IF(ISNUMBER(AVERAGEIFS(Observed!AE$2:AE$9149,Observed!$A$2:$A$9149,$A180,Observed!$D$2:$D$9149,$D180)),AVERAGEIFS(Observed!AE$2:AE$9149,Observed!$A$2:$A$9149,$A180,Observed!$D$2:$D$9149,$D180),"")</f>
        <v/>
      </c>
      <c r="AF180" s="22" t="str">
        <f>IF(ISNUMBER(AVERAGEIFS(Observed!AF$2:AF$9149,Observed!$A$2:$A$9149,$A180,Observed!$D$2:$D$9149,$D180)),AVERAGEIFS(Observed!AF$2:AF$9149,Observed!$A$2:$A$9149,$A180,Observed!$D$2:$D$9149,$D180),"")</f>
        <v/>
      </c>
      <c r="AG180" s="22" t="str">
        <f>IF(ISNUMBER(AVERAGEIFS(Observed!AG$2:AG$9149,Observed!$A$2:$A$9149,$A180,Observed!$D$2:$D$9149,$D180)),AVERAGEIFS(Observed!AG$2:AG$9149,Observed!$A$2:$A$9149,$A180,Observed!$D$2:$D$9149,$D180),"")</f>
        <v/>
      </c>
      <c r="AH180" s="22" t="str">
        <f>IF(ISNUMBER(AVERAGEIFS(Observed!AH$2:AH$9149,Observed!$A$2:$A$9149,$A180,Observed!$D$2:$D$9149,$D180)),AVERAGEIFS(Observed!AH$2:AH$9149,Observed!$A$2:$A$9149,$A180,Observed!$D$2:$D$9149,$D180),"")</f>
        <v/>
      </c>
      <c r="AI180" s="22" t="str">
        <f>IF(ISNUMBER(AVERAGEIFS(Observed!AI$2:AI$9149,Observed!$A$2:$A$9149,$A180,Observed!$D$2:$D$9149,$D180)),AVERAGEIFS(Observed!AI$2:AI$9149,Observed!$A$2:$A$9149,$A180,Observed!$D$2:$D$9149,$D180),"")</f>
        <v/>
      </c>
      <c r="AJ180" s="22" t="str">
        <f>IF(ISNUMBER(AVERAGEIFS(Observed!AJ$2:AJ$9149,Observed!$A$2:$A$9149,$A180,Observed!$D$2:$D$9149,$D180)),AVERAGEIFS(Observed!AJ$2:AJ$9149,Observed!$A$2:$A$9149,$A180,Observed!$D$2:$D$9149,$D180),"")</f>
        <v/>
      </c>
      <c r="AK180" s="22" t="str">
        <f>IF(ISNUMBER(AVERAGEIFS(Observed!AK$2:AK$9149,Observed!$A$2:$A$9149,$A180,Observed!$D$2:$D$9149,$D180)),AVERAGEIFS(Observed!AK$2:AK$9149,Observed!$A$2:$A$9149,$A180,Observed!$D$2:$D$9149,$D180),"")</f>
        <v/>
      </c>
      <c r="AL180" s="23" t="str">
        <f>IF(ISNUMBER(AVERAGEIFS(Observed!AL$2:AL$9149,Observed!$A$2:$A$9149,$A180,Observed!$D$2:$D$9149,$D180)),AVERAGEIFS(Observed!AL$2:AL$9149,Observed!$A$2:$A$9149,$A180,Observed!$D$2:$D$9149,$D180),"")</f>
        <v/>
      </c>
      <c r="AM180" s="23" t="str">
        <f>IF(ISNUMBER(AVERAGEIFS(Observed!AM$2:AM$9149,Observed!$A$2:$A$9149,$A180,Observed!$D$2:$D$9149,$D180)),AVERAGEIFS(Observed!AM$2:AM$9149,Observed!$A$2:$A$9149,$A180,Observed!$D$2:$D$9149,$D180),"")</f>
        <v/>
      </c>
      <c r="AN180" s="22" t="str">
        <f>IF(ISNUMBER(AVERAGEIFS(Observed!AN$2:AN$9149,Observed!$A$2:$A$9149,$A180,Observed!$D$2:$D$9149,$D180)),AVERAGEIFS(Observed!AN$2:AN$9149,Observed!$A$2:$A$9149,$A180,Observed!$D$2:$D$9149,$D180),"")</f>
        <v/>
      </c>
      <c r="AO180" s="22" t="str">
        <f>IF(ISNUMBER(AVERAGEIFS(Observed!AO$2:AO$9149,Observed!$A$2:$A$9149,$A180,Observed!$D$2:$D$9149,$D180)),AVERAGEIFS(Observed!AO$2:AO$9149,Observed!$A$2:$A$9149,$A180,Observed!$D$2:$D$9149,$D180),"")</f>
        <v/>
      </c>
      <c r="AP180" s="21" t="str">
        <f>IF(ISNUMBER(AVERAGEIFS(Observed!AP$2:AP$9149,Observed!$A$2:$A$9149,$A180,Observed!$D$2:$D$9149,$D180)),AVERAGEIFS(Observed!AP$2:AP$9149,Observed!$A$2:$A$9149,$A180,Observed!$D$2:$D$9149,$D180),"")</f>
        <v/>
      </c>
      <c r="AQ180" s="22" t="str">
        <f>IF(ISNUMBER(AVERAGEIFS(Observed!AQ$2:AQ$9149,Observed!$A$2:$A$9149,$A180,Observed!$D$2:$D$9149,$D180)),AVERAGEIFS(Observed!AQ$2:AQ$9149,Observed!$A$2:$A$9149,$A180,Observed!$D$2:$D$9149,$D180),"")</f>
        <v/>
      </c>
      <c r="AR180" s="22" t="str">
        <f>IF(ISNUMBER(AVERAGEIFS(Observed!AR$2:AR$9149,Observed!$A$2:$A$9149,$A180,Observed!$D$2:$D$9149,$D180)),AVERAGEIFS(Observed!AR$2:AR$9149,Observed!$A$2:$A$9149,$A180,Observed!$D$2:$D$9149,$D180),"")</f>
        <v/>
      </c>
      <c r="AS180" s="22" t="str">
        <f>IF(ISNUMBER(AVERAGEIFS(Observed!AS$2:AS$9149,Observed!$A$2:$A$9149,$A180,Observed!$D$2:$D$9149,$D180)),AVERAGEIFS(Observed!AS$2:AS$9149,Observed!$A$2:$A$9149,$A180,Observed!$D$2:$D$9149,$D180),"")</f>
        <v/>
      </c>
      <c r="AT180" s="22" t="str">
        <f>IF(ISNUMBER(AVERAGEIFS(Observed!AT$2:AT$9149,Observed!$A$2:$A$9149,$A180,Observed!$D$2:$D$9149,$D180)),AVERAGEIFS(Observed!AT$2:AT$9149,Observed!$A$2:$A$9149,$A180,Observed!$D$2:$D$9149,$D180),"")</f>
        <v/>
      </c>
      <c r="AU180" s="22" t="str">
        <f>IF(ISNUMBER(AVERAGEIFS(Observed!AU$2:AU$9149,Observed!$A$2:$A$9149,$A180,Observed!$D$2:$D$9149,$D180)),AVERAGEIFS(Observed!AU$2:AU$9149,Observed!$A$2:$A$9149,$A180,Observed!$D$2:$D$9149,$D180),"")</f>
        <v/>
      </c>
      <c r="AV180" s="2">
        <f>COUNTIFS(Observed!$A$2:$A$9149,$A180,Observed!$D$2:$D$9149,$D180)</f>
        <v>3</v>
      </c>
      <c r="AW180" s="2">
        <f t="shared" si="2"/>
        <v>1</v>
      </c>
    </row>
    <row r="181" spans="1:49" x14ac:dyDescent="0.25">
      <c r="A181" t="s">
        <v>31</v>
      </c>
      <c r="B181" t="s">
        <v>139</v>
      </c>
      <c r="C181" t="s">
        <v>30</v>
      </c>
      <c r="D181" s="3">
        <v>42080</v>
      </c>
      <c r="E181">
        <v>1</v>
      </c>
      <c r="F181" t="s">
        <v>54</v>
      </c>
      <c r="K181" s="24" t="s">
        <v>73</v>
      </c>
      <c r="L181" t="s">
        <v>22</v>
      </c>
      <c r="M181">
        <v>2</v>
      </c>
      <c r="N181" s="2" t="s">
        <v>39</v>
      </c>
      <c r="O181" s="21">
        <f>IF(ISNUMBER(AVERAGEIFS(Observed!O$2:O$9149,Observed!$A$2:$A$9149,$A181,Observed!$D$2:$D$9149,$D181)),AVERAGEIFS(Observed!O$2:O$9149,Observed!$A$2:$A$9149,$A181,Observed!$D$2:$D$9149,$D181),"")</f>
        <v>1576.7333333333333</v>
      </c>
      <c r="P181" s="22">
        <f>IF(ISNUMBER(AVERAGEIFS(Observed!P$2:P$9149,Observed!$A$2:$A$9149,$A181,Observed!$D$2:$D$9149,$D181)),AVERAGEIFS(Observed!P$2:P$9149,Observed!$A$2:$A$9149,$A181,Observed!$D$2:$D$9149,$D181),"")</f>
        <v>157.67333333333332</v>
      </c>
      <c r="Q181" s="22" t="str">
        <f>IF(ISNUMBER(AVERAGEIFS(Observed!Q$2:Q$9149,Observed!$A$2:$A$9149,$A181,Observed!$D$2:$D$9149,$D181)),AVERAGEIFS(Observed!Q$2:Q$9149,Observed!$A$2:$A$9149,$A181,Observed!$D$2:$D$9149,$D181),"")</f>
        <v/>
      </c>
      <c r="R181" s="22" t="str">
        <f>IF(ISNUMBER(AVERAGEIFS(Observed!R$2:R$9149,Observed!$A$2:$A$9149,$A181,Observed!$D$2:$D$9149,$D181)),AVERAGEIFS(Observed!R$2:R$9149,Observed!$A$2:$A$9149,$A181,Observed!$D$2:$D$9149,$D181),"")</f>
        <v/>
      </c>
      <c r="S181" s="22" t="str">
        <f>IF(ISNUMBER(AVERAGEIFS(Observed!S$2:S$9149,Observed!$A$2:$A$9149,$A181,Observed!$D$2:$D$9149,$D181)),AVERAGEIFS(Observed!S$2:S$9149,Observed!$A$2:$A$9149,$A181,Observed!$D$2:$D$9149,$D181),"")</f>
        <v/>
      </c>
      <c r="T181" s="23" t="str">
        <f>IF(ISNUMBER(AVERAGEIFS(Observed!T$2:T$9149,Observed!$A$2:$A$9149,$A181,Observed!$D$2:$D$9149,$D181)),AVERAGEIFS(Observed!T$2:T$9149,Observed!$A$2:$A$9149,$A181,Observed!$D$2:$D$9149,$D181),"")</f>
        <v/>
      </c>
      <c r="U181" s="23" t="str">
        <f>IF(ISNUMBER(AVERAGEIFS(Observed!U$2:U$9149,Observed!$A$2:$A$9149,$A181,Observed!$D$2:$D$9149,$D181)),AVERAGEIFS(Observed!U$2:U$9149,Observed!$A$2:$A$9149,$A181,Observed!$D$2:$D$9149,$D181),"")</f>
        <v/>
      </c>
      <c r="V181" s="23" t="str">
        <f>IF(ISNUMBER(AVERAGEIFS(Observed!V$2:V$9149,Observed!$A$2:$A$9149,$A181,Observed!$D$2:$D$9149,$D181)),AVERAGEIFS(Observed!V$2:V$9149,Observed!$A$2:$A$9149,$A181,Observed!$D$2:$D$9149,$D181),"")</f>
        <v/>
      </c>
      <c r="W181" s="21" t="str">
        <f>IF(ISNUMBER(AVERAGEIFS(Observed!W$2:W$9149,Observed!$A$2:$A$9149,$A181,Observed!$D$2:$D$9149,$D181)),AVERAGEIFS(Observed!W$2:W$9149,Observed!$A$2:$A$9149,$A181,Observed!$D$2:$D$9149,$D181),"")</f>
        <v/>
      </c>
      <c r="X181" s="35" t="str">
        <f>IF(ISNUMBER(AVERAGEIFS(Observed!X$2:X$9149,Observed!$A$2:$A$9149,$A181,Observed!$D$2:$D$9149,$D181)),AVERAGEIFS(Observed!X$2:X$9149,Observed!$A$2:$A$9149,$A181,Observed!$D$2:$D$9149,$D181),"")</f>
        <v/>
      </c>
      <c r="Y181" s="35" t="str">
        <f>IF(ISNUMBER(AVERAGEIFS(Observed!Y$2:Y$9149,Observed!$A$2:$A$9149,$A181,Observed!$D$2:$D$9149,$D181)),AVERAGEIFS(Observed!Y$2:Y$9149,Observed!$A$2:$A$9149,$A181,Observed!$D$2:$D$9149,$D181),"")</f>
        <v/>
      </c>
      <c r="Z181" s="22" t="str">
        <f>IF(ISNUMBER(AVERAGEIFS(Observed!Z$2:Z$9149,Observed!$A$2:$A$9149,$A181,Observed!$D$2:$D$9149,$D181)),AVERAGEIFS(Observed!Z$2:Z$9149,Observed!$A$2:$A$9149,$A181,Observed!$D$2:$D$9149,$D181),"")</f>
        <v/>
      </c>
      <c r="AA181" s="22" t="str">
        <f>IF(ISNUMBER(AVERAGEIFS(Observed!AA$2:AA$9149,Observed!$A$2:$A$9149,$A181,Observed!$D$2:$D$9149,$D181)),AVERAGEIFS(Observed!AA$2:AA$9149,Observed!$A$2:$A$9149,$A181,Observed!$D$2:$D$9149,$D181),"")</f>
        <v/>
      </c>
      <c r="AB181" s="22" t="str">
        <f>IF(ISNUMBER(AVERAGEIFS(Observed!AB$2:AB$9149,Observed!$A$2:$A$9149,$A181,Observed!$D$2:$D$9149,$D181)),AVERAGEIFS(Observed!AB$2:AB$9149,Observed!$A$2:$A$9149,$A181,Observed!$D$2:$D$9149,$D181),"")</f>
        <v/>
      </c>
      <c r="AC181" s="22" t="str">
        <f>IF(ISNUMBER(AVERAGEIFS(Observed!AC$2:AC$9149,Observed!$A$2:$A$9149,$A181,Observed!$D$2:$D$9149,$D181)),AVERAGEIFS(Observed!AC$2:AC$9149,Observed!$A$2:$A$9149,$A181,Observed!$D$2:$D$9149,$D181),"")</f>
        <v/>
      </c>
      <c r="AD181" s="22" t="str">
        <f>IF(ISNUMBER(AVERAGEIFS(Observed!AD$2:AD$9149,Observed!$A$2:$A$9149,$A181,Observed!$D$2:$D$9149,$D181)),AVERAGEIFS(Observed!AD$2:AD$9149,Observed!$A$2:$A$9149,$A181,Observed!$D$2:$D$9149,$D181),"")</f>
        <v/>
      </c>
      <c r="AE181" s="22" t="str">
        <f>IF(ISNUMBER(AVERAGEIFS(Observed!AE$2:AE$9149,Observed!$A$2:$A$9149,$A181,Observed!$D$2:$D$9149,$D181)),AVERAGEIFS(Observed!AE$2:AE$9149,Observed!$A$2:$A$9149,$A181,Observed!$D$2:$D$9149,$D181),"")</f>
        <v/>
      </c>
      <c r="AF181" s="22" t="str">
        <f>IF(ISNUMBER(AVERAGEIFS(Observed!AF$2:AF$9149,Observed!$A$2:$A$9149,$A181,Observed!$D$2:$D$9149,$D181)),AVERAGEIFS(Observed!AF$2:AF$9149,Observed!$A$2:$A$9149,$A181,Observed!$D$2:$D$9149,$D181),"")</f>
        <v/>
      </c>
      <c r="AG181" s="22" t="str">
        <f>IF(ISNUMBER(AVERAGEIFS(Observed!AG$2:AG$9149,Observed!$A$2:$A$9149,$A181,Observed!$D$2:$D$9149,$D181)),AVERAGEIFS(Observed!AG$2:AG$9149,Observed!$A$2:$A$9149,$A181,Observed!$D$2:$D$9149,$D181),"")</f>
        <v/>
      </c>
      <c r="AH181" s="22" t="str">
        <f>IF(ISNUMBER(AVERAGEIFS(Observed!AH$2:AH$9149,Observed!$A$2:$A$9149,$A181,Observed!$D$2:$D$9149,$D181)),AVERAGEIFS(Observed!AH$2:AH$9149,Observed!$A$2:$A$9149,$A181,Observed!$D$2:$D$9149,$D181),"")</f>
        <v/>
      </c>
      <c r="AI181" s="22" t="str">
        <f>IF(ISNUMBER(AVERAGEIFS(Observed!AI$2:AI$9149,Observed!$A$2:$A$9149,$A181,Observed!$D$2:$D$9149,$D181)),AVERAGEIFS(Observed!AI$2:AI$9149,Observed!$A$2:$A$9149,$A181,Observed!$D$2:$D$9149,$D181),"")</f>
        <v/>
      </c>
      <c r="AJ181" s="22" t="str">
        <f>IF(ISNUMBER(AVERAGEIFS(Observed!AJ$2:AJ$9149,Observed!$A$2:$A$9149,$A181,Observed!$D$2:$D$9149,$D181)),AVERAGEIFS(Observed!AJ$2:AJ$9149,Observed!$A$2:$A$9149,$A181,Observed!$D$2:$D$9149,$D181),"")</f>
        <v/>
      </c>
      <c r="AK181" s="22" t="str">
        <f>IF(ISNUMBER(AVERAGEIFS(Observed!AK$2:AK$9149,Observed!$A$2:$A$9149,$A181,Observed!$D$2:$D$9149,$D181)),AVERAGEIFS(Observed!AK$2:AK$9149,Observed!$A$2:$A$9149,$A181,Observed!$D$2:$D$9149,$D181),"")</f>
        <v/>
      </c>
      <c r="AL181" s="23" t="str">
        <f>IF(ISNUMBER(AVERAGEIFS(Observed!AL$2:AL$9149,Observed!$A$2:$A$9149,$A181,Observed!$D$2:$D$9149,$D181)),AVERAGEIFS(Observed!AL$2:AL$9149,Observed!$A$2:$A$9149,$A181,Observed!$D$2:$D$9149,$D181),"")</f>
        <v/>
      </c>
      <c r="AM181" s="23" t="str">
        <f>IF(ISNUMBER(AVERAGEIFS(Observed!AM$2:AM$9149,Observed!$A$2:$A$9149,$A181,Observed!$D$2:$D$9149,$D181)),AVERAGEIFS(Observed!AM$2:AM$9149,Observed!$A$2:$A$9149,$A181,Observed!$D$2:$D$9149,$D181),"")</f>
        <v/>
      </c>
      <c r="AN181" s="22" t="str">
        <f>IF(ISNUMBER(AVERAGEIFS(Observed!AN$2:AN$9149,Observed!$A$2:$A$9149,$A181,Observed!$D$2:$D$9149,$D181)),AVERAGEIFS(Observed!AN$2:AN$9149,Observed!$A$2:$A$9149,$A181,Observed!$D$2:$D$9149,$D181),"")</f>
        <v/>
      </c>
      <c r="AO181" s="22" t="str">
        <f>IF(ISNUMBER(AVERAGEIFS(Observed!AO$2:AO$9149,Observed!$A$2:$A$9149,$A181,Observed!$D$2:$D$9149,$D181)),AVERAGEIFS(Observed!AO$2:AO$9149,Observed!$A$2:$A$9149,$A181,Observed!$D$2:$D$9149,$D181),"")</f>
        <v/>
      </c>
      <c r="AP181" s="21" t="str">
        <f>IF(ISNUMBER(AVERAGEIFS(Observed!AP$2:AP$9149,Observed!$A$2:$A$9149,$A181,Observed!$D$2:$D$9149,$D181)),AVERAGEIFS(Observed!AP$2:AP$9149,Observed!$A$2:$A$9149,$A181,Observed!$D$2:$D$9149,$D181),"")</f>
        <v/>
      </c>
      <c r="AQ181" s="22" t="str">
        <f>IF(ISNUMBER(AVERAGEIFS(Observed!AQ$2:AQ$9149,Observed!$A$2:$A$9149,$A181,Observed!$D$2:$D$9149,$D181)),AVERAGEIFS(Observed!AQ$2:AQ$9149,Observed!$A$2:$A$9149,$A181,Observed!$D$2:$D$9149,$D181),"")</f>
        <v/>
      </c>
      <c r="AR181" s="22" t="str">
        <f>IF(ISNUMBER(AVERAGEIFS(Observed!AR$2:AR$9149,Observed!$A$2:$A$9149,$A181,Observed!$D$2:$D$9149,$D181)),AVERAGEIFS(Observed!AR$2:AR$9149,Observed!$A$2:$A$9149,$A181,Observed!$D$2:$D$9149,$D181),"")</f>
        <v/>
      </c>
      <c r="AS181" s="22" t="str">
        <f>IF(ISNUMBER(AVERAGEIFS(Observed!AS$2:AS$9149,Observed!$A$2:$A$9149,$A181,Observed!$D$2:$D$9149,$D181)),AVERAGEIFS(Observed!AS$2:AS$9149,Observed!$A$2:$A$9149,$A181,Observed!$D$2:$D$9149,$D181),"")</f>
        <v/>
      </c>
      <c r="AT181" s="22" t="str">
        <f>IF(ISNUMBER(AVERAGEIFS(Observed!AT$2:AT$9149,Observed!$A$2:$A$9149,$A181,Observed!$D$2:$D$9149,$D181)),AVERAGEIFS(Observed!AT$2:AT$9149,Observed!$A$2:$A$9149,$A181,Observed!$D$2:$D$9149,$D181),"")</f>
        <v/>
      </c>
      <c r="AU181" s="22" t="str">
        <f>IF(ISNUMBER(AVERAGEIFS(Observed!AU$2:AU$9149,Observed!$A$2:$A$9149,$A181,Observed!$D$2:$D$9149,$D181)),AVERAGEIFS(Observed!AU$2:AU$9149,Observed!$A$2:$A$9149,$A181,Observed!$D$2:$D$9149,$D181),"")</f>
        <v/>
      </c>
      <c r="AV181" s="2">
        <f>COUNTIFS(Observed!$A$2:$A$9149,$A181,Observed!$D$2:$D$9149,$D181)</f>
        <v>3</v>
      </c>
      <c r="AW181" s="2">
        <f t="shared" si="2"/>
        <v>1</v>
      </c>
    </row>
    <row r="182" spans="1:49" x14ac:dyDescent="0.25">
      <c r="A182" t="s">
        <v>34</v>
      </c>
      <c r="B182" t="s">
        <v>139</v>
      </c>
      <c r="C182" t="s">
        <v>30</v>
      </c>
      <c r="D182" s="3">
        <v>42081</v>
      </c>
      <c r="E182">
        <v>1</v>
      </c>
      <c r="F182" t="s">
        <v>56</v>
      </c>
      <c r="K182" s="24" t="s">
        <v>73</v>
      </c>
      <c r="L182" t="s">
        <v>22</v>
      </c>
      <c r="M182">
        <v>3</v>
      </c>
      <c r="N182" s="2" t="s">
        <v>20</v>
      </c>
      <c r="O182" s="21" t="str">
        <f>IF(ISNUMBER(AVERAGEIFS(Observed!O$2:O$9149,Observed!$A$2:$A$9149,$A182,Observed!$D$2:$D$9149,$D182)),AVERAGEIFS(Observed!O$2:O$9149,Observed!$A$2:$A$9149,$A182,Observed!$D$2:$D$9149,$D182),"")</f>
        <v/>
      </c>
      <c r="P182" s="22" t="str">
        <f>IF(ISNUMBER(AVERAGEIFS(Observed!P$2:P$9149,Observed!$A$2:$A$9149,$A182,Observed!$D$2:$D$9149,$D182)),AVERAGEIFS(Observed!P$2:P$9149,Observed!$A$2:$A$9149,$A182,Observed!$D$2:$D$9149,$D182),"")</f>
        <v/>
      </c>
      <c r="Q182" s="22">
        <f>IF(ISNUMBER(AVERAGEIFS(Observed!Q$2:Q$9149,Observed!$A$2:$A$9149,$A182,Observed!$D$2:$D$9149,$D182)),AVERAGEIFS(Observed!Q$2:Q$9149,Observed!$A$2:$A$9149,$A182,Observed!$D$2:$D$9149,$D182),"")</f>
        <v>287.15666666666669</v>
      </c>
      <c r="R182" s="22">
        <f>IF(ISNUMBER(AVERAGEIFS(Observed!R$2:R$9149,Observed!$A$2:$A$9149,$A182,Observed!$D$2:$D$9149,$D182)),AVERAGEIFS(Observed!R$2:R$9149,Observed!$A$2:$A$9149,$A182,Observed!$D$2:$D$9149,$D182),"")</f>
        <v>287.15666666666669</v>
      </c>
      <c r="S182" s="22">
        <f>IF(ISNUMBER(AVERAGEIFS(Observed!S$2:S$9149,Observed!$A$2:$A$9149,$A182,Observed!$D$2:$D$9149,$D182)),AVERAGEIFS(Observed!S$2:S$9149,Observed!$A$2:$A$9149,$A182,Observed!$D$2:$D$9149,$D182),"")</f>
        <v>840.75333333333344</v>
      </c>
      <c r="T182" s="23" t="str">
        <f>IF(ISNUMBER(AVERAGEIFS(Observed!T$2:T$9149,Observed!$A$2:$A$9149,$A182,Observed!$D$2:$D$9149,$D182)),AVERAGEIFS(Observed!T$2:T$9149,Observed!$A$2:$A$9149,$A182,Observed!$D$2:$D$9149,$D182),"")</f>
        <v/>
      </c>
      <c r="U182" s="23" t="str">
        <f>IF(ISNUMBER(AVERAGEIFS(Observed!U$2:U$9149,Observed!$A$2:$A$9149,$A182,Observed!$D$2:$D$9149,$D182)),AVERAGEIFS(Observed!U$2:U$9149,Observed!$A$2:$A$9149,$A182,Observed!$D$2:$D$9149,$D182),"")</f>
        <v/>
      </c>
      <c r="V182" s="23" t="str">
        <f>IF(ISNUMBER(AVERAGEIFS(Observed!V$2:V$9149,Observed!$A$2:$A$9149,$A182,Observed!$D$2:$D$9149,$D182)),AVERAGEIFS(Observed!V$2:V$9149,Observed!$A$2:$A$9149,$A182,Observed!$D$2:$D$9149,$D182),"")</f>
        <v/>
      </c>
      <c r="W182" s="21" t="str">
        <f>IF(ISNUMBER(AVERAGEIFS(Observed!W$2:W$9149,Observed!$A$2:$A$9149,$A182,Observed!$D$2:$D$9149,$D182)),AVERAGEIFS(Observed!W$2:W$9149,Observed!$A$2:$A$9149,$A182,Observed!$D$2:$D$9149,$D182),"")</f>
        <v/>
      </c>
      <c r="X182" s="35" t="str">
        <f>IF(ISNUMBER(AVERAGEIFS(Observed!X$2:X$9149,Observed!$A$2:$A$9149,$A182,Observed!$D$2:$D$9149,$D182)),AVERAGEIFS(Observed!X$2:X$9149,Observed!$A$2:$A$9149,$A182,Observed!$D$2:$D$9149,$D182),"")</f>
        <v/>
      </c>
      <c r="Y182" s="35" t="str">
        <f>IF(ISNUMBER(AVERAGEIFS(Observed!Y$2:Y$9149,Observed!$A$2:$A$9149,$A182,Observed!$D$2:$D$9149,$D182)),AVERAGEIFS(Observed!Y$2:Y$9149,Observed!$A$2:$A$9149,$A182,Observed!$D$2:$D$9149,$D182),"")</f>
        <v/>
      </c>
      <c r="Z182" s="22" t="str">
        <f>IF(ISNUMBER(AVERAGEIFS(Observed!Z$2:Z$9149,Observed!$A$2:$A$9149,$A182,Observed!$D$2:$D$9149,$D182)),AVERAGEIFS(Observed!Z$2:Z$9149,Observed!$A$2:$A$9149,$A182,Observed!$D$2:$D$9149,$D182),"")</f>
        <v/>
      </c>
      <c r="AA182" s="22" t="str">
        <f>IF(ISNUMBER(AVERAGEIFS(Observed!AA$2:AA$9149,Observed!$A$2:$A$9149,$A182,Observed!$D$2:$D$9149,$D182)),AVERAGEIFS(Observed!AA$2:AA$9149,Observed!$A$2:$A$9149,$A182,Observed!$D$2:$D$9149,$D182),"")</f>
        <v/>
      </c>
      <c r="AB182" s="22" t="str">
        <f>IF(ISNUMBER(AVERAGEIFS(Observed!AB$2:AB$9149,Observed!$A$2:$A$9149,$A182,Observed!$D$2:$D$9149,$D182)),AVERAGEIFS(Observed!AB$2:AB$9149,Observed!$A$2:$A$9149,$A182,Observed!$D$2:$D$9149,$D182),"")</f>
        <v/>
      </c>
      <c r="AC182" s="22" t="str">
        <f>IF(ISNUMBER(AVERAGEIFS(Observed!AC$2:AC$9149,Observed!$A$2:$A$9149,$A182,Observed!$D$2:$D$9149,$D182)),AVERAGEIFS(Observed!AC$2:AC$9149,Observed!$A$2:$A$9149,$A182,Observed!$D$2:$D$9149,$D182),"")</f>
        <v/>
      </c>
      <c r="AD182" s="22" t="str">
        <f>IF(ISNUMBER(AVERAGEIFS(Observed!AD$2:AD$9149,Observed!$A$2:$A$9149,$A182,Observed!$D$2:$D$9149,$D182)),AVERAGEIFS(Observed!AD$2:AD$9149,Observed!$A$2:$A$9149,$A182,Observed!$D$2:$D$9149,$D182),"")</f>
        <v/>
      </c>
      <c r="AE182" s="22" t="str">
        <f>IF(ISNUMBER(AVERAGEIFS(Observed!AE$2:AE$9149,Observed!$A$2:$A$9149,$A182,Observed!$D$2:$D$9149,$D182)),AVERAGEIFS(Observed!AE$2:AE$9149,Observed!$A$2:$A$9149,$A182,Observed!$D$2:$D$9149,$D182),"")</f>
        <v/>
      </c>
      <c r="AF182" s="22" t="str">
        <f>IF(ISNUMBER(AVERAGEIFS(Observed!AF$2:AF$9149,Observed!$A$2:$A$9149,$A182,Observed!$D$2:$D$9149,$D182)),AVERAGEIFS(Observed!AF$2:AF$9149,Observed!$A$2:$A$9149,$A182,Observed!$D$2:$D$9149,$D182),"")</f>
        <v/>
      </c>
      <c r="AG182" s="22" t="str">
        <f>IF(ISNUMBER(AVERAGEIFS(Observed!AG$2:AG$9149,Observed!$A$2:$A$9149,$A182,Observed!$D$2:$D$9149,$D182)),AVERAGEIFS(Observed!AG$2:AG$9149,Observed!$A$2:$A$9149,$A182,Observed!$D$2:$D$9149,$D182),"")</f>
        <v/>
      </c>
      <c r="AH182" s="22" t="str">
        <f>IF(ISNUMBER(AVERAGEIFS(Observed!AH$2:AH$9149,Observed!$A$2:$A$9149,$A182,Observed!$D$2:$D$9149,$D182)),AVERAGEIFS(Observed!AH$2:AH$9149,Observed!$A$2:$A$9149,$A182,Observed!$D$2:$D$9149,$D182),"")</f>
        <v/>
      </c>
      <c r="AI182" s="22" t="str">
        <f>IF(ISNUMBER(AVERAGEIFS(Observed!AI$2:AI$9149,Observed!$A$2:$A$9149,$A182,Observed!$D$2:$D$9149,$D182)),AVERAGEIFS(Observed!AI$2:AI$9149,Observed!$A$2:$A$9149,$A182,Observed!$D$2:$D$9149,$D182),"")</f>
        <v/>
      </c>
      <c r="AJ182" s="22" t="str">
        <f>IF(ISNUMBER(AVERAGEIFS(Observed!AJ$2:AJ$9149,Observed!$A$2:$A$9149,$A182,Observed!$D$2:$D$9149,$D182)),AVERAGEIFS(Observed!AJ$2:AJ$9149,Observed!$A$2:$A$9149,$A182,Observed!$D$2:$D$9149,$D182),"")</f>
        <v/>
      </c>
      <c r="AK182" s="22">
        <f>IF(ISNUMBER(AVERAGEIFS(Observed!AK$2:AK$9149,Observed!$A$2:$A$9149,$A182,Observed!$D$2:$D$9149,$D182)),AVERAGEIFS(Observed!AK$2:AK$9149,Observed!$A$2:$A$9149,$A182,Observed!$D$2:$D$9149,$D182),"")</f>
        <v>15.466666666666667</v>
      </c>
      <c r="AL182" s="23">
        <f>IF(ISNUMBER(AVERAGEIFS(Observed!AL$2:AL$9149,Observed!$A$2:$A$9149,$A182,Observed!$D$2:$D$9149,$D182)),AVERAGEIFS(Observed!AL$2:AL$9149,Observed!$A$2:$A$9149,$A182,Observed!$D$2:$D$9149,$D182),"")</f>
        <v>2.4999999999999998E-2</v>
      </c>
      <c r="AM182" s="23">
        <f>IF(ISNUMBER(AVERAGEIFS(Observed!AM$2:AM$9149,Observed!$A$2:$A$9149,$A182,Observed!$D$2:$D$9149,$D182)),AVERAGEIFS(Observed!AM$2:AM$9149,Observed!$A$2:$A$9149,$A182,Observed!$D$2:$D$9149,$D182),"")</f>
        <v>2.4999999999999998E-2</v>
      </c>
      <c r="AN182" s="22" t="str">
        <f>IF(ISNUMBER(AVERAGEIFS(Observed!AN$2:AN$9149,Observed!$A$2:$A$9149,$A182,Observed!$D$2:$D$9149,$D182)),AVERAGEIFS(Observed!AN$2:AN$9149,Observed!$A$2:$A$9149,$A182,Observed!$D$2:$D$9149,$D182),"")</f>
        <v/>
      </c>
      <c r="AO182" s="22" t="str">
        <f>IF(ISNUMBER(AVERAGEIFS(Observed!AO$2:AO$9149,Observed!$A$2:$A$9149,$A182,Observed!$D$2:$D$9149,$D182)),AVERAGEIFS(Observed!AO$2:AO$9149,Observed!$A$2:$A$9149,$A182,Observed!$D$2:$D$9149,$D182),"")</f>
        <v/>
      </c>
      <c r="AP182" s="21" t="str">
        <f>IF(ISNUMBER(AVERAGEIFS(Observed!AP$2:AP$9149,Observed!$A$2:$A$9149,$A182,Observed!$D$2:$D$9149,$D182)),AVERAGEIFS(Observed!AP$2:AP$9149,Observed!$A$2:$A$9149,$A182,Observed!$D$2:$D$9149,$D182),"")</f>
        <v/>
      </c>
      <c r="AQ182" s="22" t="str">
        <f>IF(ISNUMBER(AVERAGEIFS(Observed!AQ$2:AQ$9149,Observed!$A$2:$A$9149,$A182,Observed!$D$2:$D$9149,$D182)),AVERAGEIFS(Observed!AQ$2:AQ$9149,Observed!$A$2:$A$9149,$A182,Observed!$D$2:$D$9149,$D182),"")</f>
        <v/>
      </c>
      <c r="AR182" s="22" t="str">
        <f>IF(ISNUMBER(AVERAGEIFS(Observed!AR$2:AR$9149,Observed!$A$2:$A$9149,$A182,Observed!$D$2:$D$9149,$D182)),AVERAGEIFS(Observed!AR$2:AR$9149,Observed!$A$2:$A$9149,$A182,Observed!$D$2:$D$9149,$D182),"")</f>
        <v/>
      </c>
      <c r="AS182" s="22" t="str">
        <f>IF(ISNUMBER(AVERAGEIFS(Observed!AS$2:AS$9149,Observed!$A$2:$A$9149,$A182,Observed!$D$2:$D$9149,$D182)),AVERAGEIFS(Observed!AS$2:AS$9149,Observed!$A$2:$A$9149,$A182,Observed!$D$2:$D$9149,$D182),"")</f>
        <v/>
      </c>
      <c r="AT182" s="22">
        <f>IF(ISNUMBER(AVERAGEIFS(Observed!AT$2:AT$9149,Observed!$A$2:$A$9149,$A182,Observed!$D$2:$D$9149,$D182)),AVERAGEIFS(Observed!AT$2:AT$9149,Observed!$A$2:$A$9149,$A182,Observed!$D$2:$D$9149,$D182),"")</f>
        <v>6.5389999999999988</v>
      </c>
      <c r="AU182" s="22">
        <f>IF(ISNUMBER(AVERAGEIFS(Observed!AU$2:AU$9149,Observed!$A$2:$A$9149,$A182,Observed!$D$2:$D$9149,$D182)),AVERAGEIFS(Observed!AU$2:AU$9149,Observed!$A$2:$A$9149,$A182,Observed!$D$2:$D$9149,$D182),"")</f>
        <v>24.593</v>
      </c>
      <c r="AV182" s="2">
        <f>COUNTIFS(Observed!$A$2:$A$9149,$A182,Observed!$D$2:$D$9149,$D182)</f>
        <v>3</v>
      </c>
      <c r="AW182" s="2">
        <f t="shared" si="2"/>
        <v>8</v>
      </c>
    </row>
    <row r="183" spans="1:49" x14ac:dyDescent="0.25">
      <c r="A183" t="s">
        <v>33</v>
      </c>
      <c r="B183" t="s">
        <v>139</v>
      </c>
      <c r="C183" t="s">
        <v>30</v>
      </c>
      <c r="D183" s="3">
        <v>42081</v>
      </c>
      <c r="E183">
        <v>1</v>
      </c>
      <c r="F183" t="s">
        <v>58</v>
      </c>
      <c r="K183" s="24" t="s">
        <v>73</v>
      </c>
      <c r="L183" t="s">
        <v>22</v>
      </c>
      <c r="M183">
        <v>3</v>
      </c>
      <c r="N183" s="2" t="s">
        <v>20</v>
      </c>
      <c r="O183" s="21" t="str">
        <f>IF(ISNUMBER(AVERAGEIFS(Observed!O$2:O$9149,Observed!$A$2:$A$9149,$A183,Observed!$D$2:$D$9149,$D183)),AVERAGEIFS(Observed!O$2:O$9149,Observed!$A$2:$A$9149,$A183,Observed!$D$2:$D$9149,$D183),"")</f>
        <v/>
      </c>
      <c r="P183" s="22" t="str">
        <f>IF(ISNUMBER(AVERAGEIFS(Observed!P$2:P$9149,Observed!$A$2:$A$9149,$A183,Observed!$D$2:$D$9149,$D183)),AVERAGEIFS(Observed!P$2:P$9149,Observed!$A$2:$A$9149,$A183,Observed!$D$2:$D$9149,$D183),"")</f>
        <v/>
      </c>
      <c r="Q183" s="22">
        <f>IF(ISNUMBER(AVERAGEIFS(Observed!Q$2:Q$9149,Observed!$A$2:$A$9149,$A183,Observed!$D$2:$D$9149,$D183)),AVERAGEIFS(Observed!Q$2:Q$9149,Observed!$A$2:$A$9149,$A183,Observed!$D$2:$D$9149,$D183),"")</f>
        <v>54.836666666666666</v>
      </c>
      <c r="R183" s="22">
        <f>IF(ISNUMBER(AVERAGEIFS(Observed!R$2:R$9149,Observed!$A$2:$A$9149,$A183,Observed!$D$2:$D$9149,$D183)),AVERAGEIFS(Observed!R$2:R$9149,Observed!$A$2:$A$9149,$A183,Observed!$D$2:$D$9149,$D183),"")</f>
        <v>54.836666666666666</v>
      </c>
      <c r="S183" s="22">
        <f>IF(ISNUMBER(AVERAGEIFS(Observed!S$2:S$9149,Observed!$A$2:$A$9149,$A183,Observed!$D$2:$D$9149,$D183)),AVERAGEIFS(Observed!S$2:S$9149,Observed!$A$2:$A$9149,$A183,Observed!$D$2:$D$9149,$D183),"")</f>
        <v>560.2399999999999</v>
      </c>
      <c r="T183" s="23" t="str">
        <f>IF(ISNUMBER(AVERAGEIFS(Observed!T$2:T$9149,Observed!$A$2:$A$9149,$A183,Observed!$D$2:$D$9149,$D183)),AVERAGEIFS(Observed!T$2:T$9149,Observed!$A$2:$A$9149,$A183,Observed!$D$2:$D$9149,$D183),"")</f>
        <v/>
      </c>
      <c r="U183" s="23" t="str">
        <f>IF(ISNUMBER(AVERAGEIFS(Observed!U$2:U$9149,Observed!$A$2:$A$9149,$A183,Observed!$D$2:$D$9149,$D183)),AVERAGEIFS(Observed!U$2:U$9149,Observed!$A$2:$A$9149,$A183,Observed!$D$2:$D$9149,$D183),"")</f>
        <v/>
      </c>
      <c r="V183" s="23" t="str">
        <f>IF(ISNUMBER(AVERAGEIFS(Observed!V$2:V$9149,Observed!$A$2:$A$9149,$A183,Observed!$D$2:$D$9149,$D183)),AVERAGEIFS(Observed!V$2:V$9149,Observed!$A$2:$A$9149,$A183,Observed!$D$2:$D$9149,$D183),"")</f>
        <v/>
      </c>
      <c r="W183" s="21" t="str">
        <f>IF(ISNUMBER(AVERAGEIFS(Observed!W$2:W$9149,Observed!$A$2:$A$9149,$A183,Observed!$D$2:$D$9149,$D183)),AVERAGEIFS(Observed!W$2:W$9149,Observed!$A$2:$A$9149,$A183,Observed!$D$2:$D$9149,$D183),"")</f>
        <v/>
      </c>
      <c r="X183" s="35" t="str">
        <f>IF(ISNUMBER(AVERAGEIFS(Observed!X$2:X$9149,Observed!$A$2:$A$9149,$A183,Observed!$D$2:$D$9149,$D183)),AVERAGEIFS(Observed!X$2:X$9149,Observed!$A$2:$A$9149,$A183,Observed!$D$2:$D$9149,$D183),"")</f>
        <v/>
      </c>
      <c r="Y183" s="35" t="str">
        <f>IF(ISNUMBER(AVERAGEIFS(Observed!Y$2:Y$9149,Observed!$A$2:$A$9149,$A183,Observed!$D$2:$D$9149,$D183)),AVERAGEIFS(Observed!Y$2:Y$9149,Observed!$A$2:$A$9149,$A183,Observed!$D$2:$D$9149,$D183),"")</f>
        <v/>
      </c>
      <c r="Z183" s="22" t="str">
        <f>IF(ISNUMBER(AVERAGEIFS(Observed!Z$2:Z$9149,Observed!$A$2:$A$9149,$A183,Observed!$D$2:$D$9149,$D183)),AVERAGEIFS(Observed!Z$2:Z$9149,Observed!$A$2:$A$9149,$A183,Observed!$D$2:$D$9149,$D183),"")</f>
        <v/>
      </c>
      <c r="AA183" s="22" t="str">
        <f>IF(ISNUMBER(AVERAGEIFS(Observed!AA$2:AA$9149,Observed!$A$2:$A$9149,$A183,Observed!$D$2:$D$9149,$D183)),AVERAGEIFS(Observed!AA$2:AA$9149,Observed!$A$2:$A$9149,$A183,Observed!$D$2:$D$9149,$D183),"")</f>
        <v/>
      </c>
      <c r="AB183" s="22" t="str">
        <f>IF(ISNUMBER(AVERAGEIFS(Observed!AB$2:AB$9149,Observed!$A$2:$A$9149,$A183,Observed!$D$2:$D$9149,$D183)),AVERAGEIFS(Observed!AB$2:AB$9149,Observed!$A$2:$A$9149,$A183,Observed!$D$2:$D$9149,$D183),"")</f>
        <v/>
      </c>
      <c r="AC183" s="22" t="str">
        <f>IF(ISNUMBER(AVERAGEIFS(Observed!AC$2:AC$9149,Observed!$A$2:$A$9149,$A183,Observed!$D$2:$D$9149,$D183)),AVERAGEIFS(Observed!AC$2:AC$9149,Observed!$A$2:$A$9149,$A183,Observed!$D$2:$D$9149,$D183),"")</f>
        <v/>
      </c>
      <c r="AD183" s="22" t="str">
        <f>IF(ISNUMBER(AVERAGEIFS(Observed!AD$2:AD$9149,Observed!$A$2:$A$9149,$A183,Observed!$D$2:$D$9149,$D183)),AVERAGEIFS(Observed!AD$2:AD$9149,Observed!$A$2:$A$9149,$A183,Observed!$D$2:$D$9149,$D183),"")</f>
        <v/>
      </c>
      <c r="AE183" s="22" t="str">
        <f>IF(ISNUMBER(AVERAGEIFS(Observed!AE$2:AE$9149,Observed!$A$2:$A$9149,$A183,Observed!$D$2:$D$9149,$D183)),AVERAGEIFS(Observed!AE$2:AE$9149,Observed!$A$2:$A$9149,$A183,Observed!$D$2:$D$9149,$D183),"")</f>
        <v/>
      </c>
      <c r="AF183" s="22" t="str">
        <f>IF(ISNUMBER(AVERAGEIFS(Observed!AF$2:AF$9149,Observed!$A$2:$A$9149,$A183,Observed!$D$2:$D$9149,$D183)),AVERAGEIFS(Observed!AF$2:AF$9149,Observed!$A$2:$A$9149,$A183,Observed!$D$2:$D$9149,$D183),"")</f>
        <v/>
      </c>
      <c r="AG183" s="22" t="str">
        <f>IF(ISNUMBER(AVERAGEIFS(Observed!AG$2:AG$9149,Observed!$A$2:$A$9149,$A183,Observed!$D$2:$D$9149,$D183)),AVERAGEIFS(Observed!AG$2:AG$9149,Observed!$A$2:$A$9149,$A183,Observed!$D$2:$D$9149,$D183),"")</f>
        <v/>
      </c>
      <c r="AH183" s="22" t="str">
        <f>IF(ISNUMBER(AVERAGEIFS(Observed!AH$2:AH$9149,Observed!$A$2:$A$9149,$A183,Observed!$D$2:$D$9149,$D183)),AVERAGEIFS(Observed!AH$2:AH$9149,Observed!$A$2:$A$9149,$A183,Observed!$D$2:$D$9149,$D183),"")</f>
        <v/>
      </c>
      <c r="AI183" s="22" t="str">
        <f>IF(ISNUMBER(AVERAGEIFS(Observed!AI$2:AI$9149,Observed!$A$2:$A$9149,$A183,Observed!$D$2:$D$9149,$D183)),AVERAGEIFS(Observed!AI$2:AI$9149,Observed!$A$2:$A$9149,$A183,Observed!$D$2:$D$9149,$D183),"")</f>
        <v/>
      </c>
      <c r="AJ183" s="22" t="str">
        <f>IF(ISNUMBER(AVERAGEIFS(Observed!AJ$2:AJ$9149,Observed!$A$2:$A$9149,$A183,Observed!$D$2:$D$9149,$D183)),AVERAGEIFS(Observed!AJ$2:AJ$9149,Observed!$A$2:$A$9149,$A183,Observed!$D$2:$D$9149,$D183),"")</f>
        <v/>
      </c>
      <c r="AK183" s="22">
        <f>IF(ISNUMBER(AVERAGEIFS(Observed!AK$2:AK$9149,Observed!$A$2:$A$9149,$A183,Observed!$D$2:$D$9149,$D183)),AVERAGEIFS(Observed!AK$2:AK$9149,Observed!$A$2:$A$9149,$A183,Observed!$D$2:$D$9149,$D183),"")</f>
        <v>16.3</v>
      </c>
      <c r="AL183" s="23">
        <f>IF(ISNUMBER(AVERAGEIFS(Observed!AL$2:AL$9149,Observed!$A$2:$A$9149,$A183,Observed!$D$2:$D$9149,$D183)),AVERAGEIFS(Observed!AL$2:AL$9149,Observed!$A$2:$A$9149,$A183,Observed!$D$2:$D$9149,$D183),"")</f>
        <v>2.6333333333333334E-2</v>
      </c>
      <c r="AM183" s="23">
        <f>IF(ISNUMBER(AVERAGEIFS(Observed!AM$2:AM$9149,Observed!$A$2:$A$9149,$A183,Observed!$D$2:$D$9149,$D183)),AVERAGEIFS(Observed!AM$2:AM$9149,Observed!$A$2:$A$9149,$A183,Observed!$D$2:$D$9149,$D183),"")</f>
        <v>2.6333333333333334E-2</v>
      </c>
      <c r="AN183" s="22" t="str">
        <f>IF(ISNUMBER(AVERAGEIFS(Observed!AN$2:AN$9149,Observed!$A$2:$A$9149,$A183,Observed!$D$2:$D$9149,$D183)),AVERAGEIFS(Observed!AN$2:AN$9149,Observed!$A$2:$A$9149,$A183,Observed!$D$2:$D$9149,$D183),"")</f>
        <v/>
      </c>
      <c r="AO183" s="22" t="str">
        <f>IF(ISNUMBER(AVERAGEIFS(Observed!AO$2:AO$9149,Observed!$A$2:$A$9149,$A183,Observed!$D$2:$D$9149,$D183)),AVERAGEIFS(Observed!AO$2:AO$9149,Observed!$A$2:$A$9149,$A183,Observed!$D$2:$D$9149,$D183),"")</f>
        <v/>
      </c>
      <c r="AP183" s="21" t="str">
        <f>IF(ISNUMBER(AVERAGEIFS(Observed!AP$2:AP$9149,Observed!$A$2:$A$9149,$A183,Observed!$D$2:$D$9149,$D183)),AVERAGEIFS(Observed!AP$2:AP$9149,Observed!$A$2:$A$9149,$A183,Observed!$D$2:$D$9149,$D183),"")</f>
        <v/>
      </c>
      <c r="AQ183" s="22" t="str">
        <f>IF(ISNUMBER(AVERAGEIFS(Observed!AQ$2:AQ$9149,Observed!$A$2:$A$9149,$A183,Observed!$D$2:$D$9149,$D183)),AVERAGEIFS(Observed!AQ$2:AQ$9149,Observed!$A$2:$A$9149,$A183,Observed!$D$2:$D$9149,$D183),"")</f>
        <v/>
      </c>
      <c r="AR183" s="22" t="str">
        <f>IF(ISNUMBER(AVERAGEIFS(Observed!AR$2:AR$9149,Observed!$A$2:$A$9149,$A183,Observed!$D$2:$D$9149,$D183)),AVERAGEIFS(Observed!AR$2:AR$9149,Observed!$A$2:$A$9149,$A183,Observed!$D$2:$D$9149,$D183),"")</f>
        <v/>
      </c>
      <c r="AS183" s="22" t="str">
        <f>IF(ISNUMBER(AVERAGEIFS(Observed!AS$2:AS$9149,Observed!$A$2:$A$9149,$A183,Observed!$D$2:$D$9149,$D183)),AVERAGEIFS(Observed!AS$2:AS$9149,Observed!$A$2:$A$9149,$A183,Observed!$D$2:$D$9149,$D183),"")</f>
        <v/>
      </c>
      <c r="AT183" s="22">
        <f>IF(ISNUMBER(AVERAGEIFS(Observed!AT$2:AT$9149,Observed!$A$2:$A$9149,$A183,Observed!$D$2:$D$9149,$D183)),AVERAGEIFS(Observed!AT$2:AT$9149,Observed!$A$2:$A$9149,$A183,Observed!$D$2:$D$9149,$D183),"")</f>
        <v>1.4476666666666667</v>
      </c>
      <c r="AU183" s="22">
        <f>IF(ISNUMBER(AVERAGEIFS(Observed!AU$2:AU$9149,Observed!$A$2:$A$9149,$A183,Observed!$D$2:$D$9149,$D183)),AVERAGEIFS(Observed!AU$2:AU$9149,Observed!$A$2:$A$9149,$A183,Observed!$D$2:$D$9149,$D183),"")</f>
        <v>15.460333333333333</v>
      </c>
      <c r="AV183" s="2">
        <f>COUNTIFS(Observed!$A$2:$A$9149,$A183,Observed!$D$2:$D$9149,$D183)</f>
        <v>3</v>
      </c>
      <c r="AW183" s="2">
        <f t="shared" si="2"/>
        <v>8</v>
      </c>
    </row>
    <row r="184" spans="1:49" x14ac:dyDescent="0.25">
      <c r="A184" t="s">
        <v>29</v>
      </c>
      <c r="B184" t="s">
        <v>139</v>
      </c>
      <c r="C184" t="s">
        <v>30</v>
      </c>
      <c r="D184" s="3">
        <v>42081</v>
      </c>
      <c r="E184">
        <v>1</v>
      </c>
      <c r="F184" t="s">
        <v>55</v>
      </c>
      <c r="K184" s="24" t="s">
        <v>73</v>
      </c>
      <c r="L184" t="s">
        <v>22</v>
      </c>
      <c r="M184">
        <v>3</v>
      </c>
      <c r="N184" s="2" t="s">
        <v>20</v>
      </c>
      <c r="O184" s="21" t="str">
        <f>IF(ISNUMBER(AVERAGEIFS(Observed!O$2:O$9149,Observed!$A$2:$A$9149,$A184,Observed!$D$2:$D$9149,$D184)),AVERAGEIFS(Observed!O$2:O$9149,Observed!$A$2:$A$9149,$A184,Observed!$D$2:$D$9149,$D184),"")</f>
        <v/>
      </c>
      <c r="P184" s="22" t="str">
        <f>IF(ISNUMBER(AVERAGEIFS(Observed!P$2:P$9149,Observed!$A$2:$A$9149,$A184,Observed!$D$2:$D$9149,$D184)),AVERAGEIFS(Observed!P$2:P$9149,Observed!$A$2:$A$9149,$A184,Observed!$D$2:$D$9149,$D184),"")</f>
        <v/>
      </c>
      <c r="Q184" s="22">
        <f>IF(ISNUMBER(AVERAGEIFS(Observed!Q$2:Q$9149,Observed!$A$2:$A$9149,$A184,Observed!$D$2:$D$9149,$D184)),AVERAGEIFS(Observed!Q$2:Q$9149,Observed!$A$2:$A$9149,$A184,Observed!$D$2:$D$9149,$D184),"")</f>
        <v>117.67</v>
      </c>
      <c r="R184" s="22">
        <f>IF(ISNUMBER(AVERAGEIFS(Observed!R$2:R$9149,Observed!$A$2:$A$9149,$A184,Observed!$D$2:$D$9149,$D184)),AVERAGEIFS(Observed!R$2:R$9149,Observed!$A$2:$A$9149,$A184,Observed!$D$2:$D$9149,$D184),"")</f>
        <v>117.67</v>
      </c>
      <c r="S184" s="22">
        <f>IF(ISNUMBER(AVERAGEIFS(Observed!S$2:S$9149,Observed!$A$2:$A$9149,$A184,Observed!$D$2:$D$9149,$D184)),AVERAGEIFS(Observed!S$2:S$9149,Observed!$A$2:$A$9149,$A184,Observed!$D$2:$D$9149,$D184),"")</f>
        <v>665.36333333333334</v>
      </c>
      <c r="T184" s="23" t="str">
        <f>IF(ISNUMBER(AVERAGEIFS(Observed!T$2:T$9149,Observed!$A$2:$A$9149,$A184,Observed!$D$2:$D$9149,$D184)),AVERAGEIFS(Observed!T$2:T$9149,Observed!$A$2:$A$9149,$A184,Observed!$D$2:$D$9149,$D184),"")</f>
        <v/>
      </c>
      <c r="U184" s="23" t="str">
        <f>IF(ISNUMBER(AVERAGEIFS(Observed!U$2:U$9149,Observed!$A$2:$A$9149,$A184,Observed!$D$2:$D$9149,$D184)),AVERAGEIFS(Observed!U$2:U$9149,Observed!$A$2:$A$9149,$A184,Observed!$D$2:$D$9149,$D184),"")</f>
        <v/>
      </c>
      <c r="V184" s="23" t="str">
        <f>IF(ISNUMBER(AVERAGEIFS(Observed!V$2:V$9149,Observed!$A$2:$A$9149,$A184,Observed!$D$2:$D$9149,$D184)),AVERAGEIFS(Observed!V$2:V$9149,Observed!$A$2:$A$9149,$A184,Observed!$D$2:$D$9149,$D184),"")</f>
        <v/>
      </c>
      <c r="W184" s="21" t="str">
        <f>IF(ISNUMBER(AVERAGEIFS(Observed!W$2:W$9149,Observed!$A$2:$A$9149,$A184,Observed!$D$2:$D$9149,$D184)),AVERAGEIFS(Observed!W$2:W$9149,Observed!$A$2:$A$9149,$A184,Observed!$D$2:$D$9149,$D184),"")</f>
        <v/>
      </c>
      <c r="X184" s="35" t="str">
        <f>IF(ISNUMBER(AVERAGEIFS(Observed!X$2:X$9149,Observed!$A$2:$A$9149,$A184,Observed!$D$2:$D$9149,$D184)),AVERAGEIFS(Observed!X$2:X$9149,Observed!$A$2:$A$9149,$A184,Observed!$D$2:$D$9149,$D184),"")</f>
        <v/>
      </c>
      <c r="Y184" s="35" t="str">
        <f>IF(ISNUMBER(AVERAGEIFS(Observed!Y$2:Y$9149,Observed!$A$2:$A$9149,$A184,Observed!$D$2:$D$9149,$D184)),AVERAGEIFS(Observed!Y$2:Y$9149,Observed!$A$2:$A$9149,$A184,Observed!$D$2:$D$9149,$D184),"")</f>
        <v/>
      </c>
      <c r="Z184" s="22" t="str">
        <f>IF(ISNUMBER(AVERAGEIFS(Observed!Z$2:Z$9149,Observed!$A$2:$A$9149,$A184,Observed!$D$2:$D$9149,$D184)),AVERAGEIFS(Observed!Z$2:Z$9149,Observed!$A$2:$A$9149,$A184,Observed!$D$2:$D$9149,$D184),"")</f>
        <v/>
      </c>
      <c r="AA184" s="22" t="str">
        <f>IF(ISNUMBER(AVERAGEIFS(Observed!AA$2:AA$9149,Observed!$A$2:$A$9149,$A184,Observed!$D$2:$D$9149,$D184)),AVERAGEIFS(Observed!AA$2:AA$9149,Observed!$A$2:$A$9149,$A184,Observed!$D$2:$D$9149,$D184),"")</f>
        <v/>
      </c>
      <c r="AB184" s="22" t="str">
        <f>IF(ISNUMBER(AVERAGEIFS(Observed!AB$2:AB$9149,Observed!$A$2:$A$9149,$A184,Observed!$D$2:$D$9149,$D184)),AVERAGEIFS(Observed!AB$2:AB$9149,Observed!$A$2:$A$9149,$A184,Observed!$D$2:$D$9149,$D184),"")</f>
        <v/>
      </c>
      <c r="AC184" s="22" t="str">
        <f>IF(ISNUMBER(AVERAGEIFS(Observed!AC$2:AC$9149,Observed!$A$2:$A$9149,$A184,Observed!$D$2:$D$9149,$D184)),AVERAGEIFS(Observed!AC$2:AC$9149,Observed!$A$2:$A$9149,$A184,Observed!$D$2:$D$9149,$D184),"")</f>
        <v/>
      </c>
      <c r="AD184" s="22" t="str">
        <f>IF(ISNUMBER(AVERAGEIFS(Observed!AD$2:AD$9149,Observed!$A$2:$A$9149,$A184,Observed!$D$2:$D$9149,$D184)),AVERAGEIFS(Observed!AD$2:AD$9149,Observed!$A$2:$A$9149,$A184,Observed!$D$2:$D$9149,$D184),"")</f>
        <v/>
      </c>
      <c r="AE184" s="22" t="str">
        <f>IF(ISNUMBER(AVERAGEIFS(Observed!AE$2:AE$9149,Observed!$A$2:$A$9149,$A184,Observed!$D$2:$D$9149,$D184)),AVERAGEIFS(Observed!AE$2:AE$9149,Observed!$A$2:$A$9149,$A184,Observed!$D$2:$D$9149,$D184),"")</f>
        <v/>
      </c>
      <c r="AF184" s="22" t="str">
        <f>IF(ISNUMBER(AVERAGEIFS(Observed!AF$2:AF$9149,Observed!$A$2:$A$9149,$A184,Observed!$D$2:$D$9149,$D184)),AVERAGEIFS(Observed!AF$2:AF$9149,Observed!$A$2:$A$9149,$A184,Observed!$D$2:$D$9149,$D184),"")</f>
        <v/>
      </c>
      <c r="AG184" s="22" t="str">
        <f>IF(ISNUMBER(AVERAGEIFS(Observed!AG$2:AG$9149,Observed!$A$2:$A$9149,$A184,Observed!$D$2:$D$9149,$D184)),AVERAGEIFS(Observed!AG$2:AG$9149,Observed!$A$2:$A$9149,$A184,Observed!$D$2:$D$9149,$D184),"")</f>
        <v/>
      </c>
      <c r="AH184" s="22" t="str">
        <f>IF(ISNUMBER(AVERAGEIFS(Observed!AH$2:AH$9149,Observed!$A$2:$A$9149,$A184,Observed!$D$2:$D$9149,$D184)),AVERAGEIFS(Observed!AH$2:AH$9149,Observed!$A$2:$A$9149,$A184,Observed!$D$2:$D$9149,$D184),"")</f>
        <v/>
      </c>
      <c r="AI184" s="22" t="str">
        <f>IF(ISNUMBER(AVERAGEIFS(Observed!AI$2:AI$9149,Observed!$A$2:$A$9149,$A184,Observed!$D$2:$D$9149,$D184)),AVERAGEIFS(Observed!AI$2:AI$9149,Observed!$A$2:$A$9149,$A184,Observed!$D$2:$D$9149,$D184),"")</f>
        <v/>
      </c>
      <c r="AJ184" s="22" t="str">
        <f>IF(ISNUMBER(AVERAGEIFS(Observed!AJ$2:AJ$9149,Observed!$A$2:$A$9149,$A184,Observed!$D$2:$D$9149,$D184)),AVERAGEIFS(Observed!AJ$2:AJ$9149,Observed!$A$2:$A$9149,$A184,Observed!$D$2:$D$9149,$D184),"")</f>
        <v/>
      </c>
      <c r="AK184" s="22">
        <f>IF(ISNUMBER(AVERAGEIFS(Observed!AK$2:AK$9149,Observed!$A$2:$A$9149,$A184,Observed!$D$2:$D$9149,$D184)),AVERAGEIFS(Observed!AK$2:AK$9149,Observed!$A$2:$A$9149,$A184,Observed!$D$2:$D$9149,$D184),"")</f>
        <v>15.133333333333333</v>
      </c>
      <c r="AL184" s="23">
        <f>IF(ISNUMBER(AVERAGEIFS(Observed!AL$2:AL$9149,Observed!$A$2:$A$9149,$A184,Observed!$D$2:$D$9149,$D184)),AVERAGEIFS(Observed!AL$2:AL$9149,Observed!$A$2:$A$9149,$A184,Observed!$D$2:$D$9149,$D184),"")</f>
        <v>2.4000000000000004E-2</v>
      </c>
      <c r="AM184" s="23">
        <f>IF(ISNUMBER(AVERAGEIFS(Observed!AM$2:AM$9149,Observed!$A$2:$A$9149,$A184,Observed!$D$2:$D$9149,$D184)),AVERAGEIFS(Observed!AM$2:AM$9149,Observed!$A$2:$A$9149,$A184,Observed!$D$2:$D$9149,$D184),"")</f>
        <v>2.4000000000000004E-2</v>
      </c>
      <c r="AN184" s="22" t="str">
        <f>IF(ISNUMBER(AVERAGEIFS(Observed!AN$2:AN$9149,Observed!$A$2:$A$9149,$A184,Observed!$D$2:$D$9149,$D184)),AVERAGEIFS(Observed!AN$2:AN$9149,Observed!$A$2:$A$9149,$A184,Observed!$D$2:$D$9149,$D184),"")</f>
        <v/>
      </c>
      <c r="AO184" s="22" t="str">
        <f>IF(ISNUMBER(AVERAGEIFS(Observed!AO$2:AO$9149,Observed!$A$2:$A$9149,$A184,Observed!$D$2:$D$9149,$D184)),AVERAGEIFS(Observed!AO$2:AO$9149,Observed!$A$2:$A$9149,$A184,Observed!$D$2:$D$9149,$D184),"")</f>
        <v/>
      </c>
      <c r="AP184" s="21" t="str">
        <f>IF(ISNUMBER(AVERAGEIFS(Observed!AP$2:AP$9149,Observed!$A$2:$A$9149,$A184,Observed!$D$2:$D$9149,$D184)),AVERAGEIFS(Observed!AP$2:AP$9149,Observed!$A$2:$A$9149,$A184,Observed!$D$2:$D$9149,$D184),"")</f>
        <v/>
      </c>
      <c r="AQ184" s="22" t="str">
        <f>IF(ISNUMBER(AVERAGEIFS(Observed!AQ$2:AQ$9149,Observed!$A$2:$A$9149,$A184,Observed!$D$2:$D$9149,$D184)),AVERAGEIFS(Observed!AQ$2:AQ$9149,Observed!$A$2:$A$9149,$A184,Observed!$D$2:$D$9149,$D184),"")</f>
        <v/>
      </c>
      <c r="AR184" s="22" t="str">
        <f>IF(ISNUMBER(AVERAGEIFS(Observed!AR$2:AR$9149,Observed!$A$2:$A$9149,$A184,Observed!$D$2:$D$9149,$D184)),AVERAGEIFS(Observed!AR$2:AR$9149,Observed!$A$2:$A$9149,$A184,Observed!$D$2:$D$9149,$D184),"")</f>
        <v/>
      </c>
      <c r="AS184" s="22" t="str">
        <f>IF(ISNUMBER(AVERAGEIFS(Observed!AS$2:AS$9149,Observed!$A$2:$A$9149,$A184,Observed!$D$2:$D$9149,$D184)),AVERAGEIFS(Observed!AS$2:AS$9149,Observed!$A$2:$A$9149,$A184,Observed!$D$2:$D$9149,$D184),"")</f>
        <v/>
      </c>
      <c r="AT184" s="22">
        <f>IF(ISNUMBER(AVERAGEIFS(Observed!AT$2:AT$9149,Observed!$A$2:$A$9149,$A184,Observed!$D$2:$D$9149,$D184)),AVERAGEIFS(Observed!AT$2:AT$9149,Observed!$A$2:$A$9149,$A184,Observed!$D$2:$D$9149,$D184),"")</f>
        <v>2.8849999999999998</v>
      </c>
      <c r="AU184" s="22">
        <f>IF(ISNUMBER(AVERAGEIFS(Observed!AU$2:AU$9149,Observed!$A$2:$A$9149,$A184,Observed!$D$2:$D$9149,$D184)),AVERAGEIFS(Observed!AU$2:AU$9149,Observed!$A$2:$A$9149,$A184,Observed!$D$2:$D$9149,$D184),"")</f>
        <v>18.512666666666664</v>
      </c>
      <c r="AV184" s="2">
        <f>COUNTIFS(Observed!$A$2:$A$9149,$A184,Observed!$D$2:$D$9149,$D184)</f>
        <v>3</v>
      </c>
      <c r="AW184" s="2">
        <f t="shared" si="2"/>
        <v>8</v>
      </c>
    </row>
    <row r="185" spans="1:49" x14ac:dyDescent="0.25">
      <c r="A185" t="s">
        <v>35</v>
      </c>
      <c r="B185" t="s">
        <v>139</v>
      </c>
      <c r="C185" t="s">
        <v>30</v>
      </c>
      <c r="D185" s="3">
        <v>42081</v>
      </c>
      <c r="E185">
        <v>1</v>
      </c>
      <c r="F185" t="s">
        <v>57</v>
      </c>
      <c r="K185" s="24" t="s">
        <v>73</v>
      </c>
      <c r="L185" t="s">
        <v>22</v>
      </c>
      <c r="M185">
        <v>3</v>
      </c>
      <c r="N185" s="2" t="s">
        <v>20</v>
      </c>
      <c r="O185" s="21" t="str">
        <f>IF(ISNUMBER(AVERAGEIFS(Observed!O$2:O$9149,Observed!$A$2:$A$9149,$A185,Observed!$D$2:$D$9149,$D185)),AVERAGEIFS(Observed!O$2:O$9149,Observed!$A$2:$A$9149,$A185,Observed!$D$2:$D$9149,$D185),"")</f>
        <v/>
      </c>
      <c r="P185" s="22" t="str">
        <f>IF(ISNUMBER(AVERAGEIFS(Observed!P$2:P$9149,Observed!$A$2:$A$9149,$A185,Observed!$D$2:$D$9149,$D185)),AVERAGEIFS(Observed!P$2:P$9149,Observed!$A$2:$A$9149,$A185,Observed!$D$2:$D$9149,$D185),"")</f>
        <v/>
      </c>
      <c r="Q185" s="22">
        <f>IF(ISNUMBER(AVERAGEIFS(Observed!Q$2:Q$9149,Observed!$A$2:$A$9149,$A185,Observed!$D$2:$D$9149,$D185)),AVERAGEIFS(Observed!Q$2:Q$9149,Observed!$A$2:$A$9149,$A185,Observed!$D$2:$D$9149,$D185),"")</f>
        <v>156.79333333333332</v>
      </c>
      <c r="R185" s="22">
        <f>IF(ISNUMBER(AVERAGEIFS(Observed!R$2:R$9149,Observed!$A$2:$A$9149,$A185,Observed!$D$2:$D$9149,$D185)),AVERAGEIFS(Observed!R$2:R$9149,Observed!$A$2:$A$9149,$A185,Observed!$D$2:$D$9149,$D185),"")</f>
        <v>156.79333333333332</v>
      </c>
      <c r="S185" s="22">
        <f>IF(ISNUMBER(AVERAGEIFS(Observed!S$2:S$9149,Observed!$A$2:$A$9149,$A185,Observed!$D$2:$D$9149,$D185)),AVERAGEIFS(Observed!S$2:S$9149,Observed!$A$2:$A$9149,$A185,Observed!$D$2:$D$9149,$D185),"")</f>
        <v>668.12666666666667</v>
      </c>
      <c r="T185" s="23" t="str">
        <f>IF(ISNUMBER(AVERAGEIFS(Observed!T$2:T$9149,Observed!$A$2:$A$9149,$A185,Observed!$D$2:$D$9149,$D185)),AVERAGEIFS(Observed!T$2:T$9149,Observed!$A$2:$A$9149,$A185,Observed!$D$2:$D$9149,$D185),"")</f>
        <v/>
      </c>
      <c r="U185" s="23" t="str">
        <f>IF(ISNUMBER(AVERAGEIFS(Observed!U$2:U$9149,Observed!$A$2:$A$9149,$A185,Observed!$D$2:$D$9149,$D185)),AVERAGEIFS(Observed!U$2:U$9149,Observed!$A$2:$A$9149,$A185,Observed!$D$2:$D$9149,$D185),"")</f>
        <v/>
      </c>
      <c r="V185" s="23" t="str">
        <f>IF(ISNUMBER(AVERAGEIFS(Observed!V$2:V$9149,Observed!$A$2:$A$9149,$A185,Observed!$D$2:$D$9149,$D185)),AVERAGEIFS(Observed!V$2:V$9149,Observed!$A$2:$A$9149,$A185,Observed!$D$2:$D$9149,$D185),"")</f>
        <v/>
      </c>
      <c r="W185" s="21" t="str">
        <f>IF(ISNUMBER(AVERAGEIFS(Observed!W$2:W$9149,Observed!$A$2:$A$9149,$A185,Observed!$D$2:$D$9149,$D185)),AVERAGEIFS(Observed!W$2:W$9149,Observed!$A$2:$A$9149,$A185,Observed!$D$2:$D$9149,$D185),"")</f>
        <v/>
      </c>
      <c r="X185" s="35" t="str">
        <f>IF(ISNUMBER(AVERAGEIFS(Observed!X$2:X$9149,Observed!$A$2:$A$9149,$A185,Observed!$D$2:$D$9149,$D185)),AVERAGEIFS(Observed!X$2:X$9149,Observed!$A$2:$A$9149,$A185,Observed!$D$2:$D$9149,$D185),"")</f>
        <v/>
      </c>
      <c r="Y185" s="35" t="str">
        <f>IF(ISNUMBER(AVERAGEIFS(Observed!Y$2:Y$9149,Observed!$A$2:$A$9149,$A185,Observed!$D$2:$D$9149,$D185)),AVERAGEIFS(Observed!Y$2:Y$9149,Observed!$A$2:$A$9149,$A185,Observed!$D$2:$D$9149,$D185),"")</f>
        <v/>
      </c>
      <c r="Z185" s="22" t="str">
        <f>IF(ISNUMBER(AVERAGEIFS(Observed!Z$2:Z$9149,Observed!$A$2:$A$9149,$A185,Observed!$D$2:$D$9149,$D185)),AVERAGEIFS(Observed!Z$2:Z$9149,Observed!$A$2:$A$9149,$A185,Observed!$D$2:$D$9149,$D185),"")</f>
        <v/>
      </c>
      <c r="AA185" s="22" t="str">
        <f>IF(ISNUMBER(AVERAGEIFS(Observed!AA$2:AA$9149,Observed!$A$2:$A$9149,$A185,Observed!$D$2:$D$9149,$D185)),AVERAGEIFS(Observed!AA$2:AA$9149,Observed!$A$2:$A$9149,$A185,Observed!$D$2:$D$9149,$D185),"")</f>
        <v/>
      </c>
      <c r="AB185" s="22" t="str">
        <f>IF(ISNUMBER(AVERAGEIFS(Observed!AB$2:AB$9149,Observed!$A$2:$A$9149,$A185,Observed!$D$2:$D$9149,$D185)),AVERAGEIFS(Observed!AB$2:AB$9149,Observed!$A$2:$A$9149,$A185,Observed!$D$2:$D$9149,$D185),"")</f>
        <v/>
      </c>
      <c r="AC185" s="22" t="str">
        <f>IF(ISNUMBER(AVERAGEIFS(Observed!AC$2:AC$9149,Observed!$A$2:$A$9149,$A185,Observed!$D$2:$D$9149,$D185)),AVERAGEIFS(Observed!AC$2:AC$9149,Observed!$A$2:$A$9149,$A185,Observed!$D$2:$D$9149,$D185),"")</f>
        <v/>
      </c>
      <c r="AD185" s="22" t="str">
        <f>IF(ISNUMBER(AVERAGEIFS(Observed!AD$2:AD$9149,Observed!$A$2:$A$9149,$A185,Observed!$D$2:$D$9149,$D185)),AVERAGEIFS(Observed!AD$2:AD$9149,Observed!$A$2:$A$9149,$A185,Observed!$D$2:$D$9149,$D185),"")</f>
        <v/>
      </c>
      <c r="AE185" s="22" t="str">
        <f>IF(ISNUMBER(AVERAGEIFS(Observed!AE$2:AE$9149,Observed!$A$2:$A$9149,$A185,Observed!$D$2:$D$9149,$D185)),AVERAGEIFS(Observed!AE$2:AE$9149,Observed!$A$2:$A$9149,$A185,Observed!$D$2:$D$9149,$D185),"")</f>
        <v/>
      </c>
      <c r="AF185" s="22" t="str">
        <f>IF(ISNUMBER(AVERAGEIFS(Observed!AF$2:AF$9149,Observed!$A$2:$A$9149,$A185,Observed!$D$2:$D$9149,$D185)),AVERAGEIFS(Observed!AF$2:AF$9149,Observed!$A$2:$A$9149,$A185,Observed!$D$2:$D$9149,$D185),"")</f>
        <v/>
      </c>
      <c r="AG185" s="22" t="str">
        <f>IF(ISNUMBER(AVERAGEIFS(Observed!AG$2:AG$9149,Observed!$A$2:$A$9149,$A185,Observed!$D$2:$D$9149,$D185)),AVERAGEIFS(Observed!AG$2:AG$9149,Observed!$A$2:$A$9149,$A185,Observed!$D$2:$D$9149,$D185),"")</f>
        <v/>
      </c>
      <c r="AH185" s="22" t="str">
        <f>IF(ISNUMBER(AVERAGEIFS(Observed!AH$2:AH$9149,Observed!$A$2:$A$9149,$A185,Observed!$D$2:$D$9149,$D185)),AVERAGEIFS(Observed!AH$2:AH$9149,Observed!$A$2:$A$9149,$A185,Observed!$D$2:$D$9149,$D185),"")</f>
        <v/>
      </c>
      <c r="AI185" s="22" t="str">
        <f>IF(ISNUMBER(AVERAGEIFS(Observed!AI$2:AI$9149,Observed!$A$2:$A$9149,$A185,Observed!$D$2:$D$9149,$D185)),AVERAGEIFS(Observed!AI$2:AI$9149,Observed!$A$2:$A$9149,$A185,Observed!$D$2:$D$9149,$D185),"")</f>
        <v/>
      </c>
      <c r="AJ185" s="22" t="str">
        <f>IF(ISNUMBER(AVERAGEIFS(Observed!AJ$2:AJ$9149,Observed!$A$2:$A$9149,$A185,Observed!$D$2:$D$9149,$D185)),AVERAGEIFS(Observed!AJ$2:AJ$9149,Observed!$A$2:$A$9149,$A185,Observed!$D$2:$D$9149,$D185),"")</f>
        <v/>
      </c>
      <c r="AK185" s="22">
        <f>IF(ISNUMBER(AVERAGEIFS(Observed!AK$2:AK$9149,Observed!$A$2:$A$9149,$A185,Observed!$D$2:$D$9149,$D185)),AVERAGEIFS(Observed!AK$2:AK$9149,Observed!$A$2:$A$9149,$A185,Observed!$D$2:$D$9149,$D185),"")</f>
        <v>14.733333333333333</v>
      </c>
      <c r="AL185" s="23">
        <f>IF(ISNUMBER(AVERAGEIFS(Observed!AL$2:AL$9149,Observed!$A$2:$A$9149,$A185,Observed!$D$2:$D$9149,$D185)),AVERAGEIFS(Observed!AL$2:AL$9149,Observed!$A$2:$A$9149,$A185,Observed!$D$2:$D$9149,$D185),"")</f>
        <v>2.3666666666666669E-2</v>
      </c>
      <c r="AM185" s="23">
        <f>IF(ISNUMBER(AVERAGEIFS(Observed!AM$2:AM$9149,Observed!$A$2:$A$9149,$A185,Observed!$D$2:$D$9149,$D185)),AVERAGEIFS(Observed!AM$2:AM$9149,Observed!$A$2:$A$9149,$A185,Observed!$D$2:$D$9149,$D185),"")</f>
        <v>2.3666666666666669E-2</v>
      </c>
      <c r="AN185" s="22" t="str">
        <f>IF(ISNUMBER(AVERAGEIFS(Observed!AN$2:AN$9149,Observed!$A$2:$A$9149,$A185,Observed!$D$2:$D$9149,$D185)),AVERAGEIFS(Observed!AN$2:AN$9149,Observed!$A$2:$A$9149,$A185,Observed!$D$2:$D$9149,$D185),"")</f>
        <v/>
      </c>
      <c r="AO185" s="22" t="str">
        <f>IF(ISNUMBER(AVERAGEIFS(Observed!AO$2:AO$9149,Observed!$A$2:$A$9149,$A185,Observed!$D$2:$D$9149,$D185)),AVERAGEIFS(Observed!AO$2:AO$9149,Observed!$A$2:$A$9149,$A185,Observed!$D$2:$D$9149,$D185),"")</f>
        <v/>
      </c>
      <c r="AP185" s="21" t="str">
        <f>IF(ISNUMBER(AVERAGEIFS(Observed!AP$2:AP$9149,Observed!$A$2:$A$9149,$A185,Observed!$D$2:$D$9149,$D185)),AVERAGEIFS(Observed!AP$2:AP$9149,Observed!$A$2:$A$9149,$A185,Observed!$D$2:$D$9149,$D185),"")</f>
        <v/>
      </c>
      <c r="AQ185" s="22" t="str">
        <f>IF(ISNUMBER(AVERAGEIFS(Observed!AQ$2:AQ$9149,Observed!$A$2:$A$9149,$A185,Observed!$D$2:$D$9149,$D185)),AVERAGEIFS(Observed!AQ$2:AQ$9149,Observed!$A$2:$A$9149,$A185,Observed!$D$2:$D$9149,$D185),"")</f>
        <v/>
      </c>
      <c r="AR185" s="22" t="str">
        <f>IF(ISNUMBER(AVERAGEIFS(Observed!AR$2:AR$9149,Observed!$A$2:$A$9149,$A185,Observed!$D$2:$D$9149,$D185)),AVERAGEIFS(Observed!AR$2:AR$9149,Observed!$A$2:$A$9149,$A185,Observed!$D$2:$D$9149,$D185),"")</f>
        <v/>
      </c>
      <c r="AS185" s="22" t="str">
        <f>IF(ISNUMBER(AVERAGEIFS(Observed!AS$2:AS$9149,Observed!$A$2:$A$9149,$A185,Observed!$D$2:$D$9149,$D185)),AVERAGEIFS(Observed!AS$2:AS$9149,Observed!$A$2:$A$9149,$A185,Observed!$D$2:$D$9149,$D185),"")</f>
        <v/>
      </c>
      <c r="AT185" s="22">
        <f>IF(ISNUMBER(AVERAGEIFS(Observed!AT$2:AT$9149,Observed!$A$2:$A$9149,$A185,Observed!$D$2:$D$9149,$D185)),AVERAGEIFS(Observed!AT$2:AT$9149,Observed!$A$2:$A$9149,$A185,Observed!$D$2:$D$9149,$D185),"")</f>
        <v>3.4283333333333332</v>
      </c>
      <c r="AU185" s="22">
        <f>IF(ISNUMBER(AVERAGEIFS(Observed!AU$2:AU$9149,Observed!$A$2:$A$9149,$A185,Observed!$D$2:$D$9149,$D185)),AVERAGEIFS(Observed!AU$2:AU$9149,Observed!$A$2:$A$9149,$A185,Observed!$D$2:$D$9149,$D185),"")</f>
        <v>18.322666666666667</v>
      </c>
      <c r="AV185" s="2">
        <f>COUNTIFS(Observed!$A$2:$A$9149,$A185,Observed!$D$2:$D$9149,$D185)</f>
        <v>3</v>
      </c>
      <c r="AW185" s="2">
        <f t="shared" si="2"/>
        <v>8</v>
      </c>
    </row>
    <row r="186" spans="1:49" x14ac:dyDescent="0.25">
      <c r="A186" t="s">
        <v>32</v>
      </c>
      <c r="B186" t="s">
        <v>139</v>
      </c>
      <c r="C186" t="s">
        <v>30</v>
      </c>
      <c r="D186" s="3">
        <v>42081</v>
      </c>
      <c r="E186">
        <v>1</v>
      </c>
      <c r="F186" t="s">
        <v>59</v>
      </c>
      <c r="K186" s="24" t="s">
        <v>73</v>
      </c>
      <c r="L186" t="s">
        <v>22</v>
      </c>
      <c r="M186">
        <v>3</v>
      </c>
      <c r="N186" s="2" t="s">
        <v>20</v>
      </c>
      <c r="O186" s="21" t="str">
        <f>IF(ISNUMBER(AVERAGEIFS(Observed!O$2:O$9149,Observed!$A$2:$A$9149,$A186,Observed!$D$2:$D$9149,$D186)),AVERAGEIFS(Observed!O$2:O$9149,Observed!$A$2:$A$9149,$A186,Observed!$D$2:$D$9149,$D186),"")</f>
        <v/>
      </c>
      <c r="P186" s="22" t="str">
        <f>IF(ISNUMBER(AVERAGEIFS(Observed!P$2:P$9149,Observed!$A$2:$A$9149,$A186,Observed!$D$2:$D$9149,$D186)),AVERAGEIFS(Observed!P$2:P$9149,Observed!$A$2:$A$9149,$A186,Observed!$D$2:$D$9149,$D186),"")</f>
        <v/>
      </c>
      <c r="Q186" s="22">
        <f>IF(ISNUMBER(AVERAGEIFS(Observed!Q$2:Q$9149,Observed!$A$2:$A$9149,$A186,Observed!$D$2:$D$9149,$D186)),AVERAGEIFS(Observed!Q$2:Q$9149,Observed!$A$2:$A$9149,$A186,Observed!$D$2:$D$9149,$D186),"")</f>
        <v>84.146666666666661</v>
      </c>
      <c r="R186" s="22">
        <f>IF(ISNUMBER(AVERAGEIFS(Observed!R$2:R$9149,Observed!$A$2:$A$9149,$A186,Observed!$D$2:$D$9149,$D186)),AVERAGEIFS(Observed!R$2:R$9149,Observed!$A$2:$A$9149,$A186,Observed!$D$2:$D$9149,$D186),"")</f>
        <v>84.146666666666661</v>
      </c>
      <c r="S186" s="22">
        <f>IF(ISNUMBER(AVERAGEIFS(Observed!S$2:S$9149,Observed!$A$2:$A$9149,$A186,Observed!$D$2:$D$9149,$D186)),AVERAGEIFS(Observed!S$2:S$9149,Observed!$A$2:$A$9149,$A186,Observed!$D$2:$D$9149,$D186),"")</f>
        <v>579.78000000000009</v>
      </c>
      <c r="T186" s="23" t="str">
        <f>IF(ISNUMBER(AVERAGEIFS(Observed!T$2:T$9149,Observed!$A$2:$A$9149,$A186,Observed!$D$2:$D$9149,$D186)),AVERAGEIFS(Observed!T$2:T$9149,Observed!$A$2:$A$9149,$A186,Observed!$D$2:$D$9149,$D186),"")</f>
        <v/>
      </c>
      <c r="U186" s="23" t="str">
        <f>IF(ISNUMBER(AVERAGEIFS(Observed!U$2:U$9149,Observed!$A$2:$A$9149,$A186,Observed!$D$2:$D$9149,$D186)),AVERAGEIFS(Observed!U$2:U$9149,Observed!$A$2:$A$9149,$A186,Observed!$D$2:$D$9149,$D186),"")</f>
        <v/>
      </c>
      <c r="V186" s="23" t="str">
        <f>IF(ISNUMBER(AVERAGEIFS(Observed!V$2:V$9149,Observed!$A$2:$A$9149,$A186,Observed!$D$2:$D$9149,$D186)),AVERAGEIFS(Observed!V$2:V$9149,Observed!$A$2:$A$9149,$A186,Observed!$D$2:$D$9149,$D186),"")</f>
        <v/>
      </c>
      <c r="W186" s="21" t="str">
        <f>IF(ISNUMBER(AVERAGEIFS(Observed!W$2:W$9149,Observed!$A$2:$A$9149,$A186,Observed!$D$2:$D$9149,$D186)),AVERAGEIFS(Observed!W$2:W$9149,Observed!$A$2:$A$9149,$A186,Observed!$D$2:$D$9149,$D186),"")</f>
        <v/>
      </c>
      <c r="X186" s="35" t="str">
        <f>IF(ISNUMBER(AVERAGEIFS(Observed!X$2:X$9149,Observed!$A$2:$A$9149,$A186,Observed!$D$2:$D$9149,$D186)),AVERAGEIFS(Observed!X$2:X$9149,Observed!$A$2:$A$9149,$A186,Observed!$D$2:$D$9149,$D186),"")</f>
        <v/>
      </c>
      <c r="Y186" s="35" t="str">
        <f>IF(ISNUMBER(AVERAGEIFS(Observed!Y$2:Y$9149,Observed!$A$2:$A$9149,$A186,Observed!$D$2:$D$9149,$D186)),AVERAGEIFS(Observed!Y$2:Y$9149,Observed!$A$2:$A$9149,$A186,Observed!$D$2:$D$9149,$D186),"")</f>
        <v/>
      </c>
      <c r="Z186" s="22" t="str">
        <f>IF(ISNUMBER(AVERAGEIFS(Observed!Z$2:Z$9149,Observed!$A$2:$A$9149,$A186,Observed!$D$2:$D$9149,$D186)),AVERAGEIFS(Observed!Z$2:Z$9149,Observed!$A$2:$A$9149,$A186,Observed!$D$2:$D$9149,$D186),"")</f>
        <v/>
      </c>
      <c r="AA186" s="22" t="str">
        <f>IF(ISNUMBER(AVERAGEIFS(Observed!AA$2:AA$9149,Observed!$A$2:$A$9149,$A186,Observed!$D$2:$D$9149,$D186)),AVERAGEIFS(Observed!AA$2:AA$9149,Observed!$A$2:$A$9149,$A186,Observed!$D$2:$D$9149,$D186),"")</f>
        <v/>
      </c>
      <c r="AB186" s="22" t="str">
        <f>IF(ISNUMBER(AVERAGEIFS(Observed!AB$2:AB$9149,Observed!$A$2:$A$9149,$A186,Observed!$D$2:$D$9149,$D186)),AVERAGEIFS(Observed!AB$2:AB$9149,Observed!$A$2:$A$9149,$A186,Observed!$D$2:$D$9149,$D186),"")</f>
        <v/>
      </c>
      <c r="AC186" s="22" t="str">
        <f>IF(ISNUMBER(AVERAGEIFS(Observed!AC$2:AC$9149,Observed!$A$2:$A$9149,$A186,Observed!$D$2:$D$9149,$D186)),AVERAGEIFS(Observed!AC$2:AC$9149,Observed!$A$2:$A$9149,$A186,Observed!$D$2:$D$9149,$D186),"")</f>
        <v/>
      </c>
      <c r="AD186" s="22" t="str">
        <f>IF(ISNUMBER(AVERAGEIFS(Observed!AD$2:AD$9149,Observed!$A$2:$A$9149,$A186,Observed!$D$2:$D$9149,$D186)),AVERAGEIFS(Observed!AD$2:AD$9149,Observed!$A$2:$A$9149,$A186,Observed!$D$2:$D$9149,$D186),"")</f>
        <v/>
      </c>
      <c r="AE186" s="22" t="str">
        <f>IF(ISNUMBER(AVERAGEIFS(Observed!AE$2:AE$9149,Observed!$A$2:$A$9149,$A186,Observed!$D$2:$D$9149,$D186)),AVERAGEIFS(Observed!AE$2:AE$9149,Observed!$A$2:$A$9149,$A186,Observed!$D$2:$D$9149,$D186),"")</f>
        <v/>
      </c>
      <c r="AF186" s="22" t="str">
        <f>IF(ISNUMBER(AVERAGEIFS(Observed!AF$2:AF$9149,Observed!$A$2:$A$9149,$A186,Observed!$D$2:$D$9149,$D186)),AVERAGEIFS(Observed!AF$2:AF$9149,Observed!$A$2:$A$9149,$A186,Observed!$D$2:$D$9149,$D186),"")</f>
        <v/>
      </c>
      <c r="AG186" s="22" t="str">
        <f>IF(ISNUMBER(AVERAGEIFS(Observed!AG$2:AG$9149,Observed!$A$2:$A$9149,$A186,Observed!$D$2:$D$9149,$D186)),AVERAGEIFS(Observed!AG$2:AG$9149,Observed!$A$2:$A$9149,$A186,Observed!$D$2:$D$9149,$D186),"")</f>
        <v/>
      </c>
      <c r="AH186" s="22" t="str">
        <f>IF(ISNUMBER(AVERAGEIFS(Observed!AH$2:AH$9149,Observed!$A$2:$A$9149,$A186,Observed!$D$2:$D$9149,$D186)),AVERAGEIFS(Observed!AH$2:AH$9149,Observed!$A$2:$A$9149,$A186,Observed!$D$2:$D$9149,$D186),"")</f>
        <v/>
      </c>
      <c r="AI186" s="22" t="str">
        <f>IF(ISNUMBER(AVERAGEIFS(Observed!AI$2:AI$9149,Observed!$A$2:$A$9149,$A186,Observed!$D$2:$D$9149,$D186)),AVERAGEIFS(Observed!AI$2:AI$9149,Observed!$A$2:$A$9149,$A186,Observed!$D$2:$D$9149,$D186),"")</f>
        <v/>
      </c>
      <c r="AJ186" s="22" t="str">
        <f>IF(ISNUMBER(AVERAGEIFS(Observed!AJ$2:AJ$9149,Observed!$A$2:$A$9149,$A186,Observed!$D$2:$D$9149,$D186)),AVERAGEIFS(Observed!AJ$2:AJ$9149,Observed!$A$2:$A$9149,$A186,Observed!$D$2:$D$9149,$D186),"")</f>
        <v/>
      </c>
      <c r="AK186" s="22">
        <f>IF(ISNUMBER(AVERAGEIFS(Observed!AK$2:AK$9149,Observed!$A$2:$A$9149,$A186,Observed!$D$2:$D$9149,$D186)),AVERAGEIFS(Observed!AK$2:AK$9149,Observed!$A$2:$A$9149,$A186,Observed!$D$2:$D$9149,$D186),"")</f>
        <v>15.233333333333334</v>
      </c>
      <c r="AL186" s="23">
        <f>IF(ISNUMBER(AVERAGEIFS(Observed!AL$2:AL$9149,Observed!$A$2:$A$9149,$A186,Observed!$D$2:$D$9149,$D186)),AVERAGEIFS(Observed!AL$2:AL$9149,Observed!$A$2:$A$9149,$A186,Observed!$D$2:$D$9149,$D186),"")</f>
        <v>2.4333333333333335E-2</v>
      </c>
      <c r="AM186" s="23">
        <f>IF(ISNUMBER(AVERAGEIFS(Observed!AM$2:AM$9149,Observed!$A$2:$A$9149,$A186,Observed!$D$2:$D$9149,$D186)),AVERAGEIFS(Observed!AM$2:AM$9149,Observed!$A$2:$A$9149,$A186,Observed!$D$2:$D$9149,$D186),"")</f>
        <v>2.4333333333333335E-2</v>
      </c>
      <c r="AN186" s="22" t="str">
        <f>IF(ISNUMBER(AVERAGEIFS(Observed!AN$2:AN$9149,Observed!$A$2:$A$9149,$A186,Observed!$D$2:$D$9149,$D186)),AVERAGEIFS(Observed!AN$2:AN$9149,Observed!$A$2:$A$9149,$A186,Observed!$D$2:$D$9149,$D186),"")</f>
        <v/>
      </c>
      <c r="AO186" s="22" t="str">
        <f>IF(ISNUMBER(AVERAGEIFS(Observed!AO$2:AO$9149,Observed!$A$2:$A$9149,$A186,Observed!$D$2:$D$9149,$D186)),AVERAGEIFS(Observed!AO$2:AO$9149,Observed!$A$2:$A$9149,$A186,Observed!$D$2:$D$9149,$D186),"")</f>
        <v/>
      </c>
      <c r="AP186" s="21" t="str">
        <f>IF(ISNUMBER(AVERAGEIFS(Observed!AP$2:AP$9149,Observed!$A$2:$A$9149,$A186,Observed!$D$2:$D$9149,$D186)),AVERAGEIFS(Observed!AP$2:AP$9149,Observed!$A$2:$A$9149,$A186,Observed!$D$2:$D$9149,$D186),"")</f>
        <v/>
      </c>
      <c r="AQ186" s="22" t="str">
        <f>IF(ISNUMBER(AVERAGEIFS(Observed!AQ$2:AQ$9149,Observed!$A$2:$A$9149,$A186,Observed!$D$2:$D$9149,$D186)),AVERAGEIFS(Observed!AQ$2:AQ$9149,Observed!$A$2:$A$9149,$A186,Observed!$D$2:$D$9149,$D186),"")</f>
        <v/>
      </c>
      <c r="AR186" s="22" t="str">
        <f>IF(ISNUMBER(AVERAGEIFS(Observed!AR$2:AR$9149,Observed!$A$2:$A$9149,$A186,Observed!$D$2:$D$9149,$D186)),AVERAGEIFS(Observed!AR$2:AR$9149,Observed!$A$2:$A$9149,$A186,Observed!$D$2:$D$9149,$D186),"")</f>
        <v/>
      </c>
      <c r="AS186" s="22" t="str">
        <f>IF(ISNUMBER(AVERAGEIFS(Observed!AS$2:AS$9149,Observed!$A$2:$A$9149,$A186,Observed!$D$2:$D$9149,$D186)),AVERAGEIFS(Observed!AS$2:AS$9149,Observed!$A$2:$A$9149,$A186,Observed!$D$2:$D$9149,$D186),"")</f>
        <v/>
      </c>
      <c r="AT186" s="22">
        <f>IF(ISNUMBER(AVERAGEIFS(Observed!AT$2:AT$9149,Observed!$A$2:$A$9149,$A186,Observed!$D$2:$D$9149,$D186)),AVERAGEIFS(Observed!AT$2:AT$9149,Observed!$A$2:$A$9149,$A186,Observed!$D$2:$D$9149,$D186),"")</f>
        <v>2.0716666666666668</v>
      </c>
      <c r="AU186" s="22">
        <f>IF(ISNUMBER(AVERAGEIFS(Observed!AU$2:AU$9149,Observed!$A$2:$A$9149,$A186,Observed!$D$2:$D$9149,$D186)),AVERAGEIFS(Observed!AU$2:AU$9149,Observed!$A$2:$A$9149,$A186,Observed!$D$2:$D$9149,$D186),"")</f>
        <v>15.098000000000004</v>
      </c>
      <c r="AV186" s="2">
        <f>COUNTIFS(Observed!$A$2:$A$9149,$A186,Observed!$D$2:$D$9149,$D186)</f>
        <v>3</v>
      </c>
      <c r="AW186" s="2">
        <f t="shared" si="2"/>
        <v>8</v>
      </c>
    </row>
    <row r="187" spans="1:49" x14ac:dyDescent="0.25">
      <c r="A187" t="s">
        <v>31</v>
      </c>
      <c r="B187" t="s">
        <v>139</v>
      </c>
      <c r="C187" t="s">
        <v>30</v>
      </c>
      <c r="D187" s="3">
        <v>42081</v>
      </c>
      <c r="E187">
        <v>1</v>
      </c>
      <c r="F187" t="s">
        <v>54</v>
      </c>
      <c r="K187" s="24" t="s">
        <v>73</v>
      </c>
      <c r="L187" t="s">
        <v>22</v>
      </c>
      <c r="M187">
        <v>3</v>
      </c>
      <c r="N187" s="2" t="s">
        <v>20</v>
      </c>
      <c r="O187" s="21" t="str">
        <f>IF(ISNUMBER(AVERAGEIFS(Observed!O$2:O$9149,Observed!$A$2:$A$9149,$A187,Observed!$D$2:$D$9149,$D187)),AVERAGEIFS(Observed!O$2:O$9149,Observed!$A$2:$A$9149,$A187,Observed!$D$2:$D$9149,$D187),"")</f>
        <v/>
      </c>
      <c r="P187" s="22" t="str">
        <f>IF(ISNUMBER(AVERAGEIFS(Observed!P$2:P$9149,Observed!$A$2:$A$9149,$A187,Observed!$D$2:$D$9149,$D187)),AVERAGEIFS(Observed!P$2:P$9149,Observed!$A$2:$A$9149,$A187,Observed!$D$2:$D$9149,$D187),"")</f>
        <v/>
      </c>
      <c r="Q187" s="22">
        <f>IF(ISNUMBER(AVERAGEIFS(Observed!Q$2:Q$9149,Observed!$A$2:$A$9149,$A187,Observed!$D$2:$D$9149,$D187)),AVERAGEIFS(Observed!Q$2:Q$9149,Observed!$A$2:$A$9149,$A187,Observed!$D$2:$D$9149,$D187),"")</f>
        <v>94.62</v>
      </c>
      <c r="R187" s="22">
        <f>IF(ISNUMBER(AVERAGEIFS(Observed!R$2:R$9149,Observed!$A$2:$A$9149,$A187,Observed!$D$2:$D$9149,$D187)),AVERAGEIFS(Observed!R$2:R$9149,Observed!$A$2:$A$9149,$A187,Observed!$D$2:$D$9149,$D187),"")</f>
        <v>94.62</v>
      </c>
      <c r="S187" s="22">
        <f>IF(ISNUMBER(AVERAGEIFS(Observed!S$2:S$9149,Observed!$A$2:$A$9149,$A187,Observed!$D$2:$D$9149,$D187)),AVERAGEIFS(Observed!S$2:S$9149,Observed!$A$2:$A$9149,$A187,Observed!$D$2:$D$9149,$D187),"")</f>
        <v>505.87666666666672</v>
      </c>
      <c r="T187" s="23" t="str">
        <f>IF(ISNUMBER(AVERAGEIFS(Observed!T$2:T$9149,Observed!$A$2:$A$9149,$A187,Observed!$D$2:$D$9149,$D187)),AVERAGEIFS(Observed!T$2:T$9149,Observed!$A$2:$A$9149,$A187,Observed!$D$2:$D$9149,$D187),"")</f>
        <v/>
      </c>
      <c r="U187" s="23" t="str">
        <f>IF(ISNUMBER(AVERAGEIFS(Observed!U$2:U$9149,Observed!$A$2:$A$9149,$A187,Observed!$D$2:$D$9149,$D187)),AVERAGEIFS(Observed!U$2:U$9149,Observed!$A$2:$A$9149,$A187,Observed!$D$2:$D$9149,$D187),"")</f>
        <v/>
      </c>
      <c r="V187" s="23" t="str">
        <f>IF(ISNUMBER(AVERAGEIFS(Observed!V$2:V$9149,Observed!$A$2:$A$9149,$A187,Observed!$D$2:$D$9149,$D187)),AVERAGEIFS(Observed!V$2:V$9149,Observed!$A$2:$A$9149,$A187,Observed!$D$2:$D$9149,$D187),"")</f>
        <v/>
      </c>
      <c r="W187" s="21" t="str">
        <f>IF(ISNUMBER(AVERAGEIFS(Observed!W$2:W$9149,Observed!$A$2:$A$9149,$A187,Observed!$D$2:$D$9149,$D187)),AVERAGEIFS(Observed!W$2:W$9149,Observed!$A$2:$A$9149,$A187,Observed!$D$2:$D$9149,$D187),"")</f>
        <v/>
      </c>
      <c r="X187" s="35" t="str">
        <f>IF(ISNUMBER(AVERAGEIFS(Observed!X$2:X$9149,Observed!$A$2:$A$9149,$A187,Observed!$D$2:$D$9149,$D187)),AVERAGEIFS(Observed!X$2:X$9149,Observed!$A$2:$A$9149,$A187,Observed!$D$2:$D$9149,$D187),"")</f>
        <v/>
      </c>
      <c r="Y187" s="35" t="str">
        <f>IF(ISNUMBER(AVERAGEIFS(Observed!Y$2:Y$9149,Observed!$A$2:$A$9149,$A187,Observed!$D$2:$D$9149,$D187)),AVERAGEIFS(Observed!Y$2:Y$9149,Observed!$A$2:$A$9149,$A187,Observed!$D$2:$D$9149,$D187),"")</f>
        <v/>
      </c>
      <c r="Z187" s="22" t="str">
        <f>IF(ISNUMBER(AVERAGEIFS(Observed!Z$2:Z$9149,Observed!$A$2:$A$9149,$A187,Observed!$D$2:$D$9149,$D187)),AVERAGEIFS(Observed!Z$2:Z$9149,Observed!$A$2:$A$9149,$A187,Observed!$D$2:$D$9149,$D187),"")</f>
        <v/>
      </c>
      <c r="AA187" s="22" t="str">
        <f>IF(ISNUMBER(AVERAGEIFS(Observed!AA$2:AA$9149,Observed!$A$2:$A$9149,$A187,Observed!$D$2:$D$9149,$D187)),AVERAGEIFS(Observed!AA$2:AA$9149,Observed!$A$2:$A$9149,$A187,Observed!$D$2:$D$9149,$D187),"")</f>
        <v/>
      </c>
      <c r="AB187" s="22" t="str">
        <f>IF(ISNUMBER(AVERAGEIFS(Observed!AB$2:AB$9149,Observed!$A$2:$A$9149,$A187,Observed!$D$2:$D$9149,$D187)),AVERAGEIFS(Observed!AB$2:AB$9149,Observed!$A$2:$A$9149,$A187,Observed!$D$2:$D$9149,$D187),"")</f>
        <v/>
      </c>
      <c r="AC187" s="22" t="str">
        <f>IF(ISNUMBER(AVERAGEIFS(Observed!AC$2:AC$9149,Observed!$A$2:$A$9149,$A187,Observed!$D$2:$D$9149,$D187)),AVERAGEIFS(Observed!AC$2:AC$9149,Observed!$A$2:$A$9149,$A187,Observed!$D$2:$D$9149,$D187),"")</f>
        <v/>
      </c>
      <c r="AD187" s="22" t="str">
        <f>IF(ISNUMBER(AVERAGEIFS(Observed!AD$2:AD$9149,Observed!$A$2:$A$9149,$A187,Observed!$D$2:$D$9149,$D187)),AVERAGEIFS(Observed!AD$2:AD$9149,Observed!$A$2:$A$9149,$A187,Observed!$D$2:$D$9149,$D187),"")</f>
        <v/>
      </c>
      <c r="AE187" s="22" t="str">
        <f>IF(ISNUMBER(AVERAGEIFS(Observed!AE$2:AE$9149,Observed!$A$2:$A$9149,$A187,Observed!$D$2:$D$9149,$D187)),AVERAGEIFS(Observed!AE$2:AE$9149,Observed!$A$2:$A$9149,$A187,Observed!$D$2:$D$9149,$D187),"")</f>
        <v/>
      </c>
      <c r="AF187" s="22" t="str">
        <f>IF(ISNUMBER(AVERAGEIFS(Observed!AF$2:AF$9149,Observed!$A$2:$A$9149,$A187,Observed!$D$2:$D$9149,$D187)),AVERAGEIFS(Observed!AF$2:AF$9149,Observed!$A$2:$A$9149,$A187,Observed!$D$2:$D$9149,$D187),"")</f>
        <v/>
      </c>
      <c r="AG187" s="22" t="str">
        <f>IF(ISNUMBER(AVERAGEIFS(Observed!AG$2:AG$9149,Observed!$A$2:$A$9149,$A187,Observed!$D$2:$D$9149,$D187)),AVERAGEIFS(Observed!AG$2:AG$9149,Observed!$A$2:$A$9149,$A187,Observed!$D$2:$D$9149,$D187),"")</f>
        <v/>
      </c>
      <c r="AH187" s="22" t="str">
        <f>IF(ISNUMBER(AVERAGEIFS(Observed!AH$2:AH$9149,Observed!$A$2:$A$9149,$A187,Observed!$D$2:$D$9149,$D187)),AVERAGEIFS(Observed!AH$2:AH$9149,Observed!$A$2:$A$9149,$A187,Observed!$D$2:$D$9149,$D187),"")</f>
        <v/>
      </c>
      <c r="AI187" s="22" t="str">
        <f>IF(ISNUMBER(AVERAGEIFS(Observed!AI$2:AI$9149,Observed!$A$2:$A$9149,$A187,Observed!$D$2:$D$9149,$D187)),AVERAGEIFS(Observed!AI$2:AI$9149,Observed!$A$2:$A$9149,$A187,Observed!$D$2:$D$9149,$D187),"")</f>
        <v/>
      </c>
      <c r="AJ187" s="22" t="str">
        <f>IF(ISNUMBER(AVERAGEIFS(Observed!AJ$2:AJ$9149,Observed!$A$2:$A$9149,$A187,Observed!$D$2:$D$9149,$D187)),AVERAGEIFS(Observed!AJ$2:AJ$9149,Observed!$A$2:$A$9149,$A187,Observed!$D$2:$D$9149,$D187),"")</f>
        <v/>
      </c>
      <c r="AK187" s="22">
        <f>IF(ISNUMBER(AVERAGEIFS(Observed!AK$2:AK$9149,Observed!$A$2:$A$9149,$A187,Observed!$D$2:$D$9149,$D187)),AVERAGEIFS(Observed!AK$2:AK$9149,Observed!$A$2:$A$9149,$A187,Observed!$D$2:$D$9149,$D187),"")</f>
        <v>13.933333333333332</v>
      </c>
      <c r="AL187" s="23">
        <f>IF(ISNUMBER(AVERAGEIFS(Observed!AL$2:AL$9149,Observed!$A$2:$A$9149,$A187,Observed!$D$2:$D$9149,$D187)),AVERAGEIFS(Observed!AL$2:AL$9149,Observed!$A$2:$A$9149,$A187,Observed!$D$2:$D$9149,$D187),"")</f>
        <v>2.2333333333333334E-2</v>
      </c>
      <c r="AM187" s="23">
        <f>IF(ISNUMBER(AVERAGEIFS(Observed!AM$2:AM$9149,Observed!$A$2:$A$9149,$A187,Observed!$D$2:$D$9149,$D187)),AVERAGEIFS(Observed!AM$2:AM$9149,Observed!$A$2:$A$9149,$A187,Observed!$D$2:$D$9149,$D187),"")</f>
        <v>2.2333333333333334E-2</v>
      </c>
      <c r="AN187" s="22" t="str">
        <f>IF(ISNUMBER(AVERAGEIFS(Observed!AN$2:AN$9149,Observed!$A$2:$A$9149,$A187,Observed!$D$2:$D$9149,$D187)),AVERAGEIFS(Observed!AN$2:AN$9149,Observed!$A$2:$A$9149,$A187,Observed!$D$2:$D$9149,$D187),"")</f>
        <v/>
      </c>
      <c r="AO187" s="22" t="str">
        <f>IF(ISNUMBER(AVERAGEIFS(Observed!AO$2:AO$9149,Observed!$A$2:$A$9149,$A187,Observed!$D$2:$D$9149,$D187)),AVERAGEIFS(Observed!AO$2:AO$9149,Observed!$A$2:$A$9149,$A187,Observed!$D$2:$D$9149,$D187),"")</f>
        <v/>
      </c>
      <c r="AP187" s="21" t="str">
        <f>IF(ISNUMBER(AVERAGEIFS(Observed!AP$2:AP$9149,Observed!$A$2:$A$9149,$A187,Observed!$D$2:$D$9149,$D187)),AVERAGEIFS(Observed!AP$2:AP$9149,Observed!$A$2:$A$9149,$A187,Observed!$D$2:$D$9149,$D187),"")</f>
        <v/>
      </c>
      <c r="AQ187" s="22" t="str">
        <f>IF(ISNUMBER(AVERAGEIFS(Observed!AQ$2:AQ$9149,Observed!$A$2:$A$9149,$A187,Observed!$D$2:$D$9149,$D187)),AVERAGEIFS(Observed!AQ$2:AQ$9149,Observed!$A$2:$A$9149,$A187,Observed!$D$2:$D$9149,$D187),"")</f>
        <v/>
      </c>
      <c r="AR187" s="22" t="str">
        <f>IF(ISNUMBER(AVERAGEIFS(Observed!AR$2:AR$9149,Observed!$A$2:$A$9149,$A187,Observed!$D$2:$D$9149,$D187)),AVERAGEIFS(Observed!AR$2:AR$9149,Observed!$A$2:$A$9149,$A187,Observed!$D$2:$D$9149,$D187),"")</f>
        <v/>
      </c>
      <c r="AS187" s="22" t="str">
        <f>IF(ISNUMBER(AVERAGEIFS(Observed!AS$2:AS$9149,Observed!$A$2:$A$9149,$A187,Observed!$D$2:$D$9149,$D187)),AVERAGEIFS(Observed!AS$2:AS$9149,Observed!$A$2:$A$9149,$A187,Observed!$D$2:$D$9149,$D187),"")</f>
        <v/>
      </c>
      <c r="AT187" s="22">
        <f>IF(ISNUMBER(AVERAGEIFS(Observed!AT$2:AT$9149,Observed!$A$2:$A$9149,$A187,Observed!$D$2:$D$9149,$D187)),AVERAGEIFS(Observed!AT$2:AT$9149,Observed!$A$2:$A$9149,$A187,Observed!$D$2:$D$9149,$D187),"")</f>
        <v>1.9639999999999997</v>
      </c>
      <c r="AU187" s="22">
        <f>IF(ISNUMBER(AVERAGEIFS(Observed!AU$2:AU$9149,Observed!$A$2:$A$9149,$A187,Observed!$D$2:$D$9149,$D187)),AVERAGEIFS(Observed!AU$2:AU$9149,Observed!$A$2:$A$9149,$A187,Observed!$D$2:$D$9149,$D187),"")</f>
        <v>12.884333333333332</v>
      </c>
      <c r="AV187" s="2">
        <f>COUNTIFS(Observed!$A$2:$A$9149,$A187,Observed!$D$2:$D$9149,$D187)</f>
        <v>3</v>
      </c>
      <c r="AW187" s="2">
        <f t="shared" si="2"/>
        <v>8</v>
      </c>
    </row>
    <row r="188" spans="1:49" x14ac:dyDescent="0.25">
      <c r="A188" t="s">
        <v>34</v>
      </c>
      <c r="B188" t="s">
        <v>139</v>
      </c>
      <c r="C188" t="s">
        <v>30</v>
      </c>
      <c r="D188" s="3">
        <v>42090</v>
      </c>
      <c r="E188">
        <v>1</v>
      </c>
      <c r="F188" t="s">
        <v>56</v>
      </c>
      <c r="K188" s="24" t="s">
        <v>73</v>
      </c>
      <c r="L188" t="s">
        <v>22</v>
      </c>
      <c r="M188">
        <v>3</v>
      </c>
      <c r="N188" s="2" t="s">
        <v>36</v>
      </c>
      <c r="O188" s="21">
        <f>IF(ISNUMBER(AVERAGEIFS(Observed!O$2:O$9149,Observed!$A$2:$A$9149,$A188,Observed!$D$2:$D$9149,$D188)),AVERAGEIFS(Observed!O$2:O$9149,Observed!$A$2:$A$9149,$A188,Observed!$D$2:$D$9149,$D188),"")</f>
        <v>1156.8666666666666</v>
      </c>
      <c r="P188" s="22">
        <f>IF(ISNUMBER(AVERAGEIFS(Observed!P$2:P$9149,Observed!$A$2:$A$9149,$A188,Observed!$D$2:$D$9149,$D188)),AVERAGEIFS(Observed!P$2:P$9149,Observed!$A$2:$A$9149,$A188,Observed!$D$2:$D$9149,$D188),"")</f>
        <v>115.68666666666667</v>
      </c>
      <c r="Q188" s="22" t="str">
        <f>IF(ISNUMBER(AVERAGEIFS(Observed!Q$2:Q$9149,Observed!$A$2:$A$9149,$A188,Observed!$D$2:$D$9149,$D188)),AVERAGEIFS(Observed!Q$2:Q$9149,Observed!$A$2:$A$9149,$A188,Observed!$D$2:$D$9149,$D188),"")</f>
        <v/>
      </c>
      <c r="R188" s="22" t="str">
        <f>IF(ISNUMBER(AVERAGEIFS(Observed!R$2:R$9149,Observed!$A$2:$A$9149,$A188,Observed!$D$2:$D$9149,$D188)),AVERAGEIFS(Observed!R$2:R$9149,Observed!$A$2:$A$9149,$A188,Observed!$D$2:$D$9149,$D188),"")</f>
        <v/>
      </c>
      <c r="S188" s="22" t="str">
        <f>IF(ISNUMBER(AVERAGEIFS(Observed!S$2:S$9149,Observed!$A$2:$A$9149,$A188,Observed!$D$2:$D$9149,$D188)),AVERAGEIFS(Observed!S$2:S$9149,Observed!$A$2:$A$9149,$A188,Observed!$D$2:$D$9149,$D188),"")</f>
        <v/>
      </c>
      <c r="T188" s="23" t="str">
        <f>IF(ISNUMBER(AVERAGEIFS(Observed!T$2:T$9149,Observed!$A$2:$A$9149,$A188,Observed!$D$2:$D$9149,$D188)),AVERAGEIFS(Observed!T$2:T$9149,Observed!$A$2:$A$9149,$A188,Observed!$D$2:$D$9149,$D188),"")</f>
        <v/>
      </c>
      <c r="U188" s="23" t="str">
        <f>IF(ISNUMBER(AVERAGEIFS(Observed!U$2:U$9149,Observed!$A$2:$A$9149,$A188,Observed!$D$2:$D$9149,$D188)),AVERAGEIFS(Observed!U$2:U$9149,Observed!$A$2:$A$9149,$A188,Observed!$D$2:$D$9149,$D188),"")</f>
        <v/>
      </c>
      <c r="V188" s="23" t="str">
        <f>IF(ISNUMBER(AVERAGEIFS(Observed!V$2:V$9149,Observed!$A$2:$A$9149,$A188,Observed!$D$2:$D$9149,$D188)),AVERAGEIFS(Observed!V$2:V$9149,Observed!$A$2:$A$9149,$A188,Observed!$D$2:$D$9149,$D188),"")</f>
        <v/>
      </c>
      <c r="W188" s="21" t="str">
        <f>IF(ISNUMBER(AVERAGEIFS(Observed!W$2:W$9149,Observed!$A$2:$A$9149,$A188,Observed!$D$2:$D$9149,$D188)),AVERAGEIFS(Observed!W$2:W$9149,Observed!$A$2:$A$9149,$A188,Observed!$D$2:$D$9149,$D188),"")</f>
        <v/>
      </c>
      <c r="X188" s="35" t="str">
        <f>IF(ISNUMBER(AVERAGEIFS(Observed!X$2:X$9149,Observed!$A$2:$A$9149,$A188,Observed!$D$2:$D$9149,$D188)),AVERAGEIFS(Observed!X$2:X$9149,Observed!$A$2:$A$9149,$A188,Observed!$D$2:$D$9149,$D188),"")</f>
        <v/>
      </c>
      <c r="Y188" s="35" t="str">
        <f>IF(ISNUMBER(AVERAGEIFS(Observed!Y$2:Y$9149,Observed!$A$2:$A$9149,$A188,Observed!$D$2:$D$9149,$D188)),AVERAGEIFS(Observed!Y$2:Y$9149,Observed!$A$2:$A$9149,$A188,Observed!$D$2:$D$9149,$D188),"")</f>
        <v/>
      </c>
      <c r="Z188" s="22" t="str">
        <f>IF(ISNUMBER(AVERAGEIFS(Observed!Z$2:Z$9149,Observed!$A$2:$A$9149,$A188,Observed!$D$2:$D$9149,$D188)),AVERAGEIFS(Observed!Z$2:Z$9149,Observed!$A$2:$A$9149,$A188,Observed!$D$2:$D$9149,$D188),"")</f>
        <v/>
      </c>
      <c r="AA188" s="22" t="str">
        <f>IF(ISNUMBER(AVERAGEIFS(Observed!AA$2:AA$9149,Observed!$A$2:$A$9149,$A188,Observed!$D$2:$D$9149,$D188)),AVERAGEIFS(Observed!AA$2:AA$9149,Observed!$A$2:$A$9149,$A188,Observed!$D$2:$D$9149,$D188),"")</f>
        <v/>
      </c>
      <c r="AB188" s="22" t="str">
        <f>IF(ISNUMBER(AVERAGEIFS(Observed!AB$2:AB$9149,Observed!$A$2:$A$9149,$A188,Observed!$D$2:$D$9149,$D188)),AVERAGEIFS(Observed!AB$2:AB$9149,Observed!$A$2:$A$9149,$A188,Observed!$D$2:$D$9149,$D188),"")</f>
        <v/>
      </c>
      <c r="AC188" s="22" t="str">
        <f>IF(ISNUMBER(AVERAGEIFS(Observed!AC$2:AC$9149,Observed!$A$2:$A$9149,$A188,Observed!$D$2:$D$9149,$D188)),AVERAGEIFS(Observed!AC$2:AC$9149,Observed!$A$2:$A$9149,$A188,Observed!$D$2:$D$9149,$D188),"")</f>
        <v/>
      </c>
      <c r="AD188" s="22" t="str">
        <f>IF(ISNUMBER(AVERAGEIFS(Observed!AD$2:AD$9149,Observed!$A$2:$A$9149,$A188,Observed!$D$2:$D$9149,$D188)),AVERAGEIFS(Observed!AD$2:AD$9149,Observed!$A$2:$A$9149,$A188,Observed!$D$2:$D$9149,$D188),"")</f>
        <v/>
      </c>
      <c r="AE188" s="22" t="str">
        <f>IF(ISNUMBER(AVERAGEIFS(Observed!AE$2:AE$9149,Observed!$A$2:$A$9149,$A188,Observed!$D$2:$D$9149,$D188)),AVERAGEIFS(Observed!AE$2:AE$9149,Observed!$A$2:$A$9149,$A188,Observed!$D$2:$D$9149,$D188),"")</f>
        <v/>
      </c>
      <c r="AF188" s="22" t="str">
        <f>IF(ISNUMBER(AVERAGEIFS(Observed!AF$2:AF$9149,Observed!$A$2:$A$9149,$A188,Observed!$D$2:$D$9149,$D188)),AVERAGEIFS(Observed!AF$2:AF$9149,Observed!$A$2:$A$9149,$A188,Observed!$D$2:$D$9149,$D188),"")</f>
        <v/>
      </c>
      <c r="AG188" s="22" t="str">
        <f>IF(ISNUMBER(AVERAGEIFS(Observed!AG$2:AG$9149,Observed!$A$2:$A$9149,$A188,Observed!$D$2:$D$9149,$D188)),AVERAGEIFS(Observed!AG$2:AG$9149,Observed!$A$2:$A$9149,$A188,Observed!$D$2:$D$9149,$D188),"")</f>
        <v/>
      </c>
      <c r="AH188" s="22" t="str">
        <f>IF(ISNUMBER(AVERAGEIFS(Observed!AH$2:AH$9149,Observed!$A$2:$A$9149,$A188,Observed!$D$2:$D$9149,$D188)),AVERAGEIFS(Observed!AH$2:AH$9149,Observed!$A$2:$A$9149,$A188,Observed!$D$2:$D$9149,$D188),"")</f>
        <v/>
      </c>
      <c r="AI188" s="22" t="str">
        <f>IF(ISNUMBER(AVERAGEIFS(Observed!AI$2:AI$9149,Observed!$A$2:$A$9149,$A188,Observed!$D$2:$D$9149,$D188)),AVERAGEIFS(Observed!AI$2:AI$9149,Observed!$A$2:$A$9149,$A188,Observed!$D$2:$D$9149,$D188),"")</f>
        <v/>
      </c>
      <c r="AJ188" s="22" t="str">
        <f>IF(ISNUMBER(AVERAGEIFS(Observed!AJ$2:AJ$9149,Observed!$A$2:$A$9149,$A188,Observed!$D$2:$D$9149,$D188)),AVERAGEIFS(Observed!AJ$2:AJ$9149,Observed!$A$2:$A$9149,$A188,Observed!$D$2:$D$9149,$D188),"")</f>
        <v/>
      </c>
      <c r="AK188" s="22">
        <f>IF(ISNUMBER(AVERAGEIFS(Observed!AK$2:AK$9149,Observed!$A$2:$A$9149,$A188,Observed!$D$2:$D$9149,$D188)),AVERAGEIFS(Observed!AK$2:AK$9149,Observed!$A$2:$A$9149,$A188,Observed!$D$2:$D$9149,$D188),"")</f>
        <v>26.066666666666663</v>
      </c>
      <c r="AL188" s="23">
        <f>IF(ISNUMBER(AVERAGEIFS(Observed!AL$2:AL$9149,Observed!$A$2:$A$9149,$A188,Observed!$D$2:$D$9149,$D188)),AVERAGEIFS(Observed!AL$2:AL$9149,Observed!$A$2:$A$9149,$A188,Observed!$D$2:$D$9149,$D188),"")</f>
        <v>4.1666666666666664E-2</v>
      </c>
      <c r="AM188" s="23">
        <f>IF(ISNUMBER(AVERAGEIFS(Observed!AM$2:AM$9149,Observed!$A$2:$A$9149,$A188,Observed!$D$2:$D$9149,$D188)),AVERAGEIFS(Observed!AM$2:AM$9149,Observed!$A$2:$A$9149,$A188,Observed!$D$2:$D$9149,$D188),"")</f>
        <v>4.1666666666666664E-2</v>
      </c>
      <c r="AN188" s="22" t="str">
        <f>IF(ISNUMBER(AVERAGEIFS(Observed!AN$2:AN$9149,Observed!$A$2:$A$9149,$A188,Observed!$D$2:$D$9149,$D188)),AVERAGEIFS(Observed!AN$2:AN$9149,Observed!$A$2:$A$9149,$A188,Observed!$D$2:$D$9149,$D188),"")</f>
        <v/>
      </c>
      <c r="AO188" s="22" t="str">
        <f>IF(ISNUMBER(AVERAGEIFS(Observed!AO$2:AO$9149,Observed!$A$2:$A$9149,$A188,Observed!$D$2:$D$9149,$D188)),AVERAGEIFS(Observed!AO$2:AO$9149,Observed!$A$2:$A$9149,$A188,Observed!$D$2:$D$9149,$D188),"")</f>
        <v/>
      </c>
      <c r="AP188" s="21" t="str">
        <f>IF(ISNUMBER(AVERAGEIFS(Observed!AP$2:AP$9149,Observed!$A$2:$A$9149,$A188,Observed!$D$2:$D$9149,$D188)),AVERAGEIFS(Observed!AP$2:AP$9149,Observed!$A$2:$A$9149,$A188,Observed!$D$2:$D$9149,$D188),"")</f>
        <v/>
      </c>
      <c r="AQ188" s="22" t="str">
        <f>IF(ISNUMBER(AVERAGEIFS(Observed!AQ$2:AQ$9149,Observed!$A$2:$A$9149,$A188,Observed!$D$2:$D$9149,$D188)),AVERAGEIFS(Observed!AQ$2:AQ$9149,Observed!$A$2:$A$9149,$A188,Observed!$D$2:$D$9149,$D188),"")</f>
        <v/>
      </c>
      <c r="AR188" s="22" t="str">
        <f>IF(ISNUMBER(AVERAGEIFS(Observed!AR$2:AR$9149,Observed!$A$2:$A$9149,$A188,Observed!$D$2:$D$9149,$D188)),AVERAGEIFS(Observed!AR$2:AR$9149,Observed!$A$2:$A$9149,$A188,Observed!$D$2:$D$9149,$D188),"")</f>
        <v/>
      </c>
      <c r="AS188" s="22" t="str">
        <f>IF(ISNUMBER(AVERAGEIFS(Observed!AS$2:AS$9149,Observed!$A$2:$A$9149,$A188,Observed!$D$2:$D$9149,$D188)),AVERAGEIFS(Observed!AS$2:AS$9149,Observed!$A$2:$A$9149,$A188,Observed!$D$2:$D$9149,$D188),"")</f>
        <v/>
      </c>
      <c r="AT188" s="22" t="str">
        <f>IF(ISNUMBER(AVERAGEIFS(Observed!AT$2:AT$9149,Observed!$A$2:$A$9149,$A188,Observed!$D$2:$D$9149,$D188)),AVERAGEIFS(Observed!AT$2:AT$9149,Observed!$A$2:$A$9149,$A188,Observed!$D$2:$D$9149,$D188),"")</f>
        <v/>
      </c>
      <c r="AU188" s="22" t="str">
        <f>IF(ISNUMBER(AVERAGEIFS(Observed!AU$2:AU$9149,Observed!$A$2:$A$9149,$A188,Observed!$D$2:$D$9149,$D188)),AVERAGEIFS(Observed!AU$2:AU$9149,Observed!$A$2:$A$9149,$A188,Observed!$D$2:$D$9149,$D188),"")</f>
        <v/>
      </c>
      <c r="AV188" s="2">
        <f>COUNTIFS(Observed!$A$2:$A$9149,$A188,Observed!$D$2:$D$9149,$D188)</f>
        <v>3</v>
      </c>
      <c r="AW188" s="2">
        <f t="shared" si="2"/>
        <v>4</v>
      </c>
    </row>
    <row r="189" spans="1:49" x14ac:dyDescent="0.25">
      <c r="A189" t="s">
        <v>33</v>
      </c>
      <c r="B189" t="s">
        <v>139</v>
      </c>
      <c r="C189" t="s">
        <v>30</v>
      </c>
      <c r="D189" s="3">
        <v>42090</v>
      </c>
      <c r="E189">
        <v>1</v>
      </c>
      <c r="F189" t="s">
        <v>58</v>
      </c>
      <c r="K189" s="24" t="s">
        <v>73</v>
      </c>
      <c r="L189" t="s">
        <v>22</v>
      </c>
      <c r="M189">
        <v>3</v>
      </c>
      <c r="N189" s="2" t="s">
        <v>36</v>
      </c>
      <c r="O189" s="21">
        <f>IF(ISNUMBER(AVERAGEIFS(Observed!O$2:O$9149,Observed!$A$2:$A$9149,$A189,Observed!$D$2:$D$9149,$D189)),AVERAGEIFS(Observed!O$2:O$9149,Observed!$A$2:$A$9149,$A189,Observed!$D$2:$D$9149,$D189),"")</f>
        <v>987.66666666666663</v>
      </c>
      <c r="P189" s="22">
        <f>IF(ISNUMBER(AVERAGEIFS(Observed!P$2:P$9149,Observed!$A$2:$A$9149,$A189,Observed!$D$2:$D$9149,$D189)),AVERAGEIFS(Observed!P$2:P$9149,Observed!$A$2:$A$9149,$A189,Observed!$D$2:$D$9149,$D189),"")</f>
        <v>98.766666666666666</v>
      </c>
      <c r="Q189" s="22" t="str">
        <f>IF(ISNUMBER(AVERAGEIFS(Observed!Q$2:Q$9149,Observed!$A$2:$A$9149,$A189,Observed!$D$2:$D$9149,$D189)),AVERAGEIFS(Observed!Q$2:Q$9149,Observed!$A$2:$A$9149,$A189,Observed!$D$2:$D$9149,$D189),"")</f>
        <v/>
      </c>
      <c r="R189" s="22" t="str">
        <f>IF(ISNUMBER(AVERAGEIFS(Observed!R$2:R$9149,Observed!$A$2:$A$9149,$A189,Observed!$D$2:$D$9149,$D189)),AVERAGEIFS(Observed!R$2:R$9149,Observed!$A$2:$A$9149,$A189,Observed!$D$2:$D$9149,$D189),"")</f>
        <v/>
      </c>
      <c r="S189" s="22" t="str">
        <f>IF(ISNUMBER(AVERAGEIFS(Observed!S$2:S$9149,Observed!$A$2:$A$9149,$A189,Observed!$D$2:$D$9149,$D189)),AVERAGEIFS(Observed!S$2:S$9149,Observed!$A$2:$A$9149,$A189,Observed!$D$2:$D$9149,$D189),"")</f>
        <v/>
      </c>
      <c r="T189" s="23" t="str">
        <f>IF(ISNUMBER(AVERAGEIFS(Observed!T$2:T$9149,Observed!$A$2:$A$9149,$A189,Observed!$D$2:$D$9149,$D189)),AVERAGEIFS(Observed!T$2:T$9149,Observed!$A$2:$A$9149,$A189,Observed!$D$2:$D$9149,$D189),"")</f>
        <v/>
      </c>
      <c r="U189" s="23" t="str">
        <f>IF(ISNUMBER(AVERAGEIFS(Observed!U$2:U$9149,Observed!$A$2:$A$9149,$A189,Observed!$D$2:$D$9149,$D189)),AVERAGEIFS(Observed!U$2:U$9149,Observed!$A$2:$A$9149,$A189,Observed!$D$2:$D$9149,$D189),"")</f>
        <v/>
      </c>
      <c r="V189" s="23" t="str">
        <f>IF(ISNUMBER(AVERAGEIFS(Observed!V$2:V$9149,Observed!$A$2:$A$9149,$A189,Observed!$D$2:$D$9149,$D189)),AVERAGEIFS(Observed!V$2:V$9149,Observed!$A$2:$A$9149,$A189,Observed!$D$2:$D$9149,$D189),"")</f>
        <v/>
      </c>
      <c r="W189" s="21" t="str">
        <f>IF(ISNUMBER(AVERAGEIFS(Observed!W$2:W$9149,Observed!$A$2:$A$9149,$A189,Observed!$D$2:$D$9149,$D189)),AVERAGEIFS(Observed!W$2:W$9149,Observed!$A$2:$A$9149,$A189,Observed!$D$2:$D$9149,$D189),"")</f>
        <v/>
      </c>
      <c r="X189" s="35" t="str">
        <f>IF(ISNUMBER(AVERAGEIFS(Observed!X$2:X$9149,Observed!$A$2:$A$9149,$A189,Observed!$D$2:$D$9149,$D189)),AVERAGEIFS(Observed!X$2:X$9149,Observed!$A$2:$A$9149,$A189,Observed!$D$2:$D$9149,$D189),"")</f>
        <v/>
      </c>
      <c r="Y189" s="35" t="str">
        <f>IF(ISNUMBER(AVERAGEIFS(Observed!Y$2:Y$9149,Observed!$A$2:$A$9149,$A189,Observed!$D$2:$D$9149,$D189)),AVERAGEIFS(Observed!Y$2:Y$9149,Observed!$A$2:$A$9149,$A189,Observed!$D$2:$D$9149,$D189),"")</f>
        <v/>
      </c>
      <c r="Z189" s="22" t="str">
        <f>IF(ISNUMBER(AVERAGEIFS(Observed!Z$2:Z$9149,Observed!$A$2:$A$9149,$A189,Observed!$D$2:$D$9149,$D189)),AVERAGEIFS(Observed!Z$2:Z$9149,Observed!$A$2:$A$9149,$A189,Observed!$D$2:$D$9149,$D189),"")</f>
        <v/>
      </c>
      <c r="AA189" s="22" t="str">
        <f>IF(ISNUMBER(AVERAGEIFS(Observed!AA$2:AA$9149,Observed!$A$2:$A$9149,$A189,Observed!$D$2:$D$9149,$D189)),AVERAGEIFS(Observed!AA$2:AA$9149,Observed!$A$2:$A$9149,$A189,Observed!$D$2:$D$9149,$D189),"")</f>
        <v/>
      </c>
      <c r="AB189" s="22" t="str">
        <f>IF(ISNUMBER(AVERAGEIFS(Observed!AB$2:AB$9149,Observed!$A$2:$A$9149,$A189,Observed!$D$2:$D$9149,$D189)),AVERAGEIFS(Observed!AB$2:AB$9149,Observed!$A$2:$A$9149,$A189,Observed!$D$2:$D$9149,$D189),"")</f>
        <v/>
      </c>
      <c r="AC189" s="22" t="str">
        <f>IF(ISNUMBER(AVERAGEIFS(Observed!AC$2:AC$9149,Observed!$A$2:$A$9149,$A189,Observed!$D$2:$D$9149,$D189)),AVERAGEIFS(Observed!AC$2:AC$9149,Observed!$A$2:$A$9149,$A189,Observed!$D$2:$D$9149,$D189),"")</f>
        <v/>
      </c>
      <c r="AD189" s="22" t="str">
        <f>IF(ISNUMBER(AVERAGEIFS(Observed!AD$2:AD$9149,Observed!$A$2:$A$9149,$A189,Observed!$D$2:$D$9149,$D189)),AVERAGEIFS(Observed!AD$2:AD$9149,Observed!$A$2:$A$9149,$A189,Observed!$D$2:$D$9149,$D189),"")</f>
        <v/>
      </c>
      <c r="AE189" s="22" t="str">
        <f>IF(ISNUMBER(AVERAGEIFS(Observed!AE$2:AE$9149,Observed!$A$2:$A$9149,$A189,Observed!$D$2:$D$9149,$D189)),AVERAGEIFS(Observed!AE$2:AE$9149,Observed!$A$2:$A$9149,$A189,Observed!$D$2:$D$9149,$D189),"")</f>
        <v/>
      </c>
      <c r="AF189" s="22" t="str">
        <f>IF(ISNUMBER(AVERAGEIFS(Observed!AF$2:AF$9149,Observed!$A$2:$A$9149,$A189,Observed!$D$2:$D$9149,$D189)),AVERAGEIFS(Observed!AF$2:AF$9149,Observed!$A$2:$A$9149,$A189,Observed!$D$2:$D$9149,$D189),"")</f>
        <v/>
      </c>
      <c r="AG189" s="22" t="str">
        <f>IF(ISNUMBER(AVERAGEIFS(Observed!AG$2:AG$9149,Observed!$A$2:$A$9149,$A189,Observed!$D$2:$D$9149,$D189)),AVERAGEIFS(Observed!AG$2:AG$9149,Observed!$A$2:$A$9149,$A189,Observed!$D$2:$D$9149,$D189),"")</f>
        <v/>
      </c>
      <c r="AH189" s="22" t="str">
        <f>IF(ISNUMBER(AVERAGEIFS(Observed!AH$2:AH$9149,Observed!$A$2:$A$9149,$A189,Observed!$D$2:$D$9149,$D189)),AVERAGEIFS(Observed!AH$2:AH$9149,Observed!$A$2:$A$9149,$A189,Observed!$D$2:$D$9149,$D189),"")</f>
        <v/>
      </c>
      <c r="AI189" s="22" t="str">
        <f>IF(ISNUMBER(AVERAGEIFS(Observed!AI$2:AI$9149,Observed!$A$2:$A$9149,$A189,Observed!$D$2:$D$9149,$D189)),AVERAGEIFS(Observed!AI$2:AI$9149,Observed!$A$2:$A$9149,$A189,Observed!$D$2:$D$9149,$D189),"")</f>
        <v/>
      </c>
      <c r="AJ189" s="22" t="str">
        <f>IF(ISNUMBER(AVERAGEIFS(Observed!AJ$2:AJ$9149,Observed!$A$2:$A$9149,$A189,Observed!$D$2:$D$9149,$D189)),AVERAGEIFS(Observed!AJ$2:AJ$9149,Observed!$A$2:$A$9149,$A189,Observed!$D$2:$D$9149,$D189),"")</f>
        <v/>
      </c>
      <c r="AK189" s="22">
        <f>IF(ISNUMBER(AVERAGEIFS(Observed!AK$2:AK$9149,Observed!$A$2:$A$9149,$A189,Observed!$D$2:$D$9149,$D189)),AVERAGEIFS(Observed!AK$2:AK$9149,Observed!$A$2:$A$9149,$A189,Observed!$D$2:$D$9149,$D189),"")</f>
        <v>21.533333333333331</v>
      </c>
      <c r="AL189" s="23">
        <f>IF(ISNUMBER(AVERAGEIFS(Observed!AL$2:AL$9149,Observed!$A$2:$A$9149,$A189,Observed!$D$2:$D$9149,$D189)),AVERAGEIFS(Observed!AL$2:AL$9149,Observed!$A$2:$A$9149,$A189,Observed!$D$2:$D$9149,$D189),"")</f>
        <v>3.4333333333333334E-2</v>
      </c>
      <c r="AM189" s="23">
        <f>IF(ISNUMBER(AVERAGEIFS(Observed!AM$2:AM$9149,Observed!$A$2:$A$9149,$A189,Observed!$D$2:$D$9149,$D189)),AVERAGEIFS(Observed!AM$2:AM$9149,Observed!$A$2:$A$9149,$A189,Observed!$D$2:$D$9149,$D189),"")</f>
        <v>3.4333333333333334E-2</v>
      </c>
      <c r="AN189" s="22" t="str">
        <f>IF(ISNUMBER(AVERAGEIFS(Observed!AN$2:AN$9149,Observed!$A$2:$A$9149,$A189,Observed!$D$2:$D$9149,$D189)),AVERAGEIFS(Observed!AN$2:AN$9149,Observed!$A$2:$A$9149,$A189,Observed!$D$2:$D$9149,$D189),"")</f>
        <v/>
      </c>
      <c r="AO189" s="22" t="str">
        <f>IF(ISNUMBER(AVERAGEIFS(Observed!AO$2:AO$9149,Observed!$A$2:$A$9149,$A189,Observed!$D$2:$D$9149,$D189)),AVERAGEIFS(Observed!AO$2:AO$9149,Observed!$A$2:$A$9149,$A189,Observed!$D$2:$D$9149,$D189),"")</f>
        <v/>
      </c>
      <c r="AP189" s="21" t="str">
        <f>IF(ISNUMBER(AVERAGEIFS(Observed!AP$2:AP$9149,Observed!$A$2:$A$9149,$A189,Observed!$D$2:$D$9149,$D189)),AVERAGEIFS(Observed!AP$2:AP$9149,Observed!$A$2:$A$9149,$A189,Observed!$D$2:$D$9149,$D189),"")</f>
        <v/>
      </c>
      <c r="AQ189" s="22" t="str">
        <f>IF(ISNUMBER(AVERAGEIFS(Observed!AQ$2:AQ$9149,Observed!$A$2:$A$9149,$A189,Observed!$D$2:$D$9149,$D189)),AVERAGEIFS(Observed!AQ$2:AQ$9149,Observed!$A$2:$A$9149,$A189,Observed!$D$2:$D$9149,$D189),"")</f>
        <v/>
      </c>
      <c r="AR189" s="22" t="str">
        <f>IF(ISNUMBER(AVERAGEIFS(Observed!AR$2:AR$9149,Observed!$A$2:$A$9149,$A189,Observed!$D$2:$D$9149,$D189)),AVERAGEIFS(Observed!AR$2:AR$9149,Observed!$A$2:$A$9149,$A189,Observed!$D$2:$D$9149,$D189),"")</f>
        <v/>
      </c>
      <c r="AS189" s="22" t="str">
        <f>IF(ISNUMBER(AVERAGEIFS(Observed!AS$2:AS$9149,Observed!$A$2:$A$9149,$A189,Observed!$D$2:$D$9149,$D189)),AVERAGEIFS(Observed!AS$2:AS$9149,Observed!$A$2:$A$9149,$A189,Observed!$D$2:$D$9149,$D189),"")</f>
        <v/>
      </c>
      <c r="AT189" s="22" t="str">
        <f>IF(ISNUMBER(AVERAGEIFS(Observed!AT$2:AT$9149,Observed!$A$2:$A$9149,$A189,Observed!$D$2:$D$9149,$D189)),AVERAGEIFS(Observed!AT$2:AT$9149,Observed!$A$2:$A$9149,$A189,Observed!$D$2:$D$9149,$D189),"")</f>
        <v/>
      </c>
      <c r="AU189" s="22" t="str">
        <f>IF(ISNUMBER(AVERAGEIFS(Observed!AU$2:AU$9149,Observed!$A$2:$A$9149,$A189,Observed!$D$2:$D$9149,$D189)),AVERAGEIFS(Observed!AU$2:AU$9149,Observed!$A$2:$A$9149,$A189,Observed!$D$2:$D$9149,$D189),"")</f>
        <v/>
      </c>
      <c r="AV189" s="2">
        <f>COUNTIFS(Observed!$A$2:$A$9149,$A189,Observed!$D$2:$D$9149,$D189)</f>
        <v>3</v>
      </c>
      <c r="AW189" s="2">
        <f t="shared" si="2"/>
        <v>4</v>
      </c>
    </row>
    <row r="190" spans="1:49" x14ac:dyDescent="0.25">
      <c r="A190" t="s">
        <v>29</v>
      </c>
      <c r="B190" t="s">
        <v>139</v>
      </c>
      <c r="C190" t="s">
        <v>30</v>
      </c>
      <c r="D190" s="3">
        <v>42090</v>
      </c>
      <c r="E190">
        <v>1</v>
      </c>
      <c r="F190" t="s">
        <v>55</v>
      </c>
      <c r="K190" s="24" t="s">
        <v>73</v>
      </c>
      <c r="L190" t="s">
        <v>22</v>
      </c>
      <c r="M190">
        <v>3</v>
      </c>
      <c r="N190" s="2" t="s">
        <v>36</v>
      </c>
      <c r="O190" s="21">
        <f>IF(ISNUMBER(AVERAGEIFS(Observed!O$2:O$9149,Observed!$A$2:$A$9149,$A190,Observed!$D$2:$D$9149,$D190)),AVERAGEIFS(Observed!O$2:O$9149,Observed!$A$2:$A$9149,$A190,Observed!$D$2:$D$9149,$D190),"")</f>
        <v>1069.1333333333332</v>
      </c>
      <c r="P190" s="22">
        <f>IF(ISNUMBER(AVERAGEIFS(Observed!P$2:P$9149,Observed!$A$2:$A$9149,$A190,Observed!$D$2:$D$9149,$D190)),AVERAGEIFS(Observed!P$2:P$9149,Observed!$A$2:$A$9149,$A190,Observed!$D$2:$D$9149,$D190),"")</f>
        <v>106.91333333333334</v>
      </c>
      <c r="Q190" s="22" t="str">
        <f>IF(ISNUMBER(AVERAGEIFS(Observed!Q$2:Q$9149,Observed!$A$2:$A$9149,$A190,Observed!$D$2:$D$9149,$D190)),AVERAGEIFS(Observed!Q$2:Q$9149,Observed!$A$2:$A$9149,$A190,Observed!$D$2:$D$9149,$D190),"")</f>
        <v/>
      </c>
      <c r="R190" s="22" t="str">
        <f>IF(ISNUMBER(AVERAGEIFS(Observed!R$2:R$9149,Observed!$A$2:$A$9149,$A190,Observed!$D$2:$D$9149,$D190)),AVERAGEIFS(Observed!R$2:R$9149,Observed!$A$2:$A$9149,$A190,Observed!$D$2:$D$9149,$D190),"")</f>
        <v/>
      </c>
      <c r="S190" s="22" t="str">
        <f>IF(ISNUMBER(AVERAGEIFS(Observed!S$2:S$9149,Observed!$A$2:$A$9149,$A190,Observed!$D$2:$D$9149,$D190)),AVERAGEIFS(Observed!S$2:S$9149,Observed!$A$2:$A$9149,$A190,Observed!$D$2:$D$9149,$D190),"")</f>
        <v/>
      </c>
      <c r="T190" s="23" t="str">
        <f>IF(ISNUMBER(AVERAGEIFS(Observed!T$2:T$9149,Observed!$A$2:$A$9149,$A190,Observed!$D$2:$D$9149,$D190)),AVERAGEIFS(Observed!T$2:T$9149,Observed!$A$2:$A$9149,$A190,Observed!$D$2:$D$9149,$D190),"")</f>
        <v/>
      </c>
      <c r="U190" s="23" t="str">
        <f>IF(ISNUMBER(AVERAGEIFS(Observed!U$2:U$9149,Observed!$A$2:$A$9149,$A190,Observed!$D$2:$D$9149,$D190)),AVERAGEIFS(Observed!U$2:U$9149,Observed!$A$2:$A$9149,$A190,Observed!$D$2:$D$9149,$D190),"")</f>
        <v/>
      </c>
      <c r="V190" s="23" t="str">
        <f>IF(ISNUMBER(AVERAGEIFS(Observed!V$2:V$9149,Observed!$A$2:$A$9149,$A190,Observed!$D$2:$D$9149,$D190)),AVERAGEIFS(Observed!V$2:V$9149,Observed!$A$2:$A$9149,$A190,Observed!$D$2:$D$9149,$D190),"")</f>
        <v/>
      </c>
      <c r="W190" s="21" t="str">
        <f>IF(ISNUMBER(AVERAGEIFS(Observed!W$2:W$9149,Observed!$A$2:$A$9149,$A190,Observed!$D$2:$D$9149,$D190)),AVERAGEIFS(Observed!W$2:W$9149,Observed!$A$2:$A$9149,$A190,Observed!$D$2:$D$9149,$D190),"")</f>
        <v/>
      </c>
      <c r="X190" s="35" t="str">
        <f>IF(ISNUMBER(AVERAGEIFS(Observed!X$2:X$9149,Observed!$A$2:$A$9149,$A190,Observed!$D$2:$D$9149,$D190)),AVERAGEIFS(Observed!X$2:X$9149,Observed!$A$2:$A$9149,$A190,Observed!$D$2:$D$9149,$D190),"")</f>
        <v/>
      </c>
      <c r="Y190" s="35" t="str">
        <f>IF(ISNUMBER(AVERAGEIFS(Observed!Y$2:Y$9149,Observed!$A$2:$A$9149,$A190,Observed!$D$2:$D$9149,$D190)),AVERAGEIFS(Observed!Y$2:Y$9149,Observed!$A$2:$A$9149,$A190,Observed!$D$2:$D$9149,$D190),"")</f>
        <v/>
      </c>
      <c r="Z190" s="22" t="str">
        <f>IF(ISNUMBER(AVERAGEIFS(Observed!Z$2:Z$9149,Observed!$A$2:$A$9149,$A190,Observed!$D$2:$D$9149,$D190)),AVERAGEIFS(Observed!Z$2:Z$9149,Observed!$A$2:$A$9149,$A190,Observed!$D$2:$D$9149,$D190),"")</f>
        <v/>
      </c>
      <c r="AA190" s="22" t="str">
        <f>IF(ISNUMBER(AVERAGEIFS(Observed!AA$2:AA$9149,Observed!$A$2:$A$9149,$A190,Observed!$D$2:$D$9149,$D190)),AVERAGEIFS(Observed!AA$2:AA$9149,Observed!$A$2:$A$9149,$A190,Observed!$D$2:$D$9149,$D190),"")</f>
        <v/>
      </c>
      <c r="AB190" s="22" t="str">
        <f>IF(ISNUMBER(AVERAGEIFS(Observed!AB$2:AB$9149,Observed!$A$2:$A$9149,$A190,Observed!$D$2:$D$9149,$D190)),AVERAGEIFS(Observed!AB$2:AB$9149,Observed!$A$2:$A$9149,$A190,Observed!$D$2:$D$9149,$D190),"")</f>
        <v/>
      </c>
      <c r="AC190" s="22" t="str">
        <f>IF(ISNUMBER(AVERAGEIFS(Observed!AC$2:AC$9149,Observed!$A$2:$A$9149,$A190,Observed!$D$2:$D$9149,$D190)),AVERAGEIFS(Observed!AC$2:AC$9149,Observed!$A$2:$A$9149,$A190,Observed!$D$2:$D$9149,$D190),"")</f>
        <v/>
      </c>
      <c r="AD190" s="22" t="str">
        <f>IF(ISNUMBER(AVERAGEIFS(Observed!AD$2:AD$9149,Observed!$A$2:$A$9149,$A190,Observed!$D$2:$D$9149,$D190)),AVERAGEIFS(Observed!AD$2:AD$9149,Observed!$A$2:$A$9149,$A190,Observed!$D$2:$D$9149,$D190),"")</f>
        <v/>
      </c>
      <c r="AE190" s="22" t="str">
        <f>IF(ISNUMBER(AVERAGEIFS(Observed!AE$2:AE$9149,Observed!$A$2:$A$9149,$A190,Observed!$D$2:$D$9149,$D190)),AVERAGEIFS(Observed!AE$2:AE$9149,Observed!$A$2:$A$9149,$A190,Observed!$D$2:$D$9149,$D190),"")</f>
        <v/>
      </c>
      <c r="AF190" s="22" t="str">
        <f>IF(ISNUMBER(AVERAGEIFS(Observed!AF$2:AF$9149,Observed!$A$2:$A$9149,$A190,Observed!$D$2:$D$9149,$D190)),AVERAGEIFS(Observed!AF$2:AF$9149,Observed!$A$2:$A$9149,$A190,Observed!$D$2:$D$9149,$D190),"")</f>
        <v/>
      </c>
      <c r="AG190" s="22" t="str">
        <f>IF(ISNUMBER(AVERAGEIFS(Observed!AG$2:AG$9149,Observed!$A$2:$A$9149,$A190,Observed!$D$2:$D$9149,$D190)),AVERAGEIFS(Observed!AG$2:AG$9149,Observed!$A$2:$A$9149,$A190,Observed!$D$2:$D$9149,$D190),"")</f>
        <v/>
      </c>
      <c r="AH190" s="22" t="str">
        <f>IF(ISNUMBER(AVERAGEIFS(Observed!AH$2:AH$9149,Observed!$A$2:$A$9149,$A190,Observed!$D$2:$D$9149,$D190)),AVERAGEIFS(Observed!AH$2:AH$9149,Observed!$A$2:$A$9149,$A190,Observed!$D$2:$D$9149,$D190),"")</f>
        <v/>
      </c>
      <c r="AI190" s="22" t="str">
        <f>IF(ISNUMBER(AVERAGEIFS(Observed!AI$2:AI$9149,Observed!$A$2:$A$9149,$A190,Observed!$D$2:$D$9149,$D190)),AVERAGEIFS(Observed!AI$2:AI$9149,Observed!$A$2:$A$9149,$A190,Observed!$D$2:$D$9149,$D190),"")</f>
        <v/>
      </c>
      <c r="AJ190" s="22" t="str">
        <f>IF(ISNUMBER(AVERAGEIFS(Observed!AJ$2:AJ$9149,Observed!$A$2:$A$9149,$A190,Observed!$D$2:$D$9149,$D190)),AVERAGEIFS(Observed!AJ$2:AJ$9149,Observed!$A$2:$A$9149,$A190,Observed!$D$2:$D$9149,$D190),"")</f>
        <v/>
      </c>
      <c r="AK190" s="22">
        <f>IF(ISNUMBER(AVERAGEIFS(Observed!AK$2:AK$9149,Observed!$A$2:$A$9149,$A190,Observed!$D$2:$D$9149,$D190)),AVERAGEIFS(Observed!AK$2:AK$9149,Observed!$A$2:$A$9149,$A190,Observed!$D$2:$D$9149,$D190),"")</f>
        <v>18.3</v>
      </c>
      <c r="AL190" s="23">
        <f>IF(ISNUMBER(AVERAGEIFS(Observed!AL$2:AL$9149,Observed!$A$2:$A$9149,$A190,Observed!$D$2:$D$9149,$D190)),AVERAGEIFS(Observed!AL$2:AL$9149,Observed!$A$2:$A$9149,$A190,Observed!$D$2:$D$9149,$D190),"")</f>
        <v>2.8999999999999998E-2</v>
      </c>
      <c r="AM190" s="23">
        <f>IF(ISNUMBER(AVERAGEIFS(Observed!AM$2:AM$9149,Observed!$A$2:$A$9149,$A190,Observed!$D$2:$D$9149,$D190)),AVERAGEIFS(Observed!AM$2:AM$9149,Observed!$A$2:$A$9149,$A190,Observed!$D$2:$D$9149,$D190),"")</f>
        <v>2.8999999999999998E-2</v>
      </c>
      <c r="AN190" s="22" t="str">
        <f>IF(ISNUMBER(AVERAGEIFS(Observed!AN$2:AN$9149,Observed!$A$2:$A$9149,$A190,Observed!$D$2:$D$9149,$D190)),AVERAGEIFS(Observed!AN$2:AN$9149,Observed!$A$2:$A$9149,$A190,Observed!$D$2:$D$9149,$D190),"")</f>
        <v/>
      </c>
      <c r="AO190" s="22" t="str">
        <f>IF(ISNUMBER(AVERAGEIFS(Observed!AO$2:AO$9149,Observed!$A$2:$A$9149,$A190,Observed!$D$2:$D$9149,$D190)),AVERAGEIFS(Observed!AO$2:AO$9149,Observed!$A$2:$A$9149,$A190,Observed!$D$2:$D$9149,$D190),"")</f>
        <v/>
      </c>
      <c r="AP190" s="21" t="str">
        <f>IF(ISNUMBER(AVERAGEIFS(Observed!AP$2:AP$9149,Observed!$A$2:$A$9149,$A190,Observed!$D$2:$D$9149,$D190)),AVERAGEIFS(Observed!AP$2:AP$9149,Observed!$A$2:$A$9149,$A190,Observed!$D$2:$D$9149,$D190),"")</f>
        <v/>
      </c>
      <c r="AQ190" s="22" t="str">
        <f>IF(ISNUMBER(AVERAGEIFS(Observed!AQ$2:AQ$9149,Observed!$A$2:$A$9149,$A190,Observed!$D$2:$D$9149,$D190)),AVERAGEIFS(Observed!AQ$2:AQ$9149,Observed!$A$2:$A$9149,$A190,Observed!$D$2:$D$9149,$D190),"")</f>
        <v/>
      </c>
      <c r="AR190" s="22" t="str">
        <f>IF(ISNUMBER(AVERAGEIFS(Observed!AR$2:AR$9149,Observed!$A$2:$A$9149,$A190,Observed!$D$2:$D$9149,$D190)),AVERAGEIFS(Observed!AR$2:AR$9149,Observed!$A$2:$A$9149,$A190,Observed!$D$2:$D$9149,$D190),"")</f>
        <v/>
      </c>
      <c r="AS190" s="22" t="str">
        <f>IF(ISNUMBER(AVERAGEIFS(Observed!AS$2:AS$9149,Observed!$A$2:$A$9149,$A190,Observed!$D$2:$D$9149,$D190)),AVERAGEIFS(Observed!AS$2:AS$9149,Observed!$A$2:$A$9149,$A190,Observed!$D$2:$D$9149,$D190),"")</f>
        <v/>
      </c>
      <c r="AT190" s="22" t="str">
        <f>IF(ISNUMBER(AVERAGEIFS(Observed!AT$2:AT$9149,Observed!$A$2:$A$9149,$A190,Observed!$D$2:$D$9149,$D190)),AVERAGEIFS(Observed!AT$2:AT$9149,Observed!$A$2:$A$9149,$A190,Observed!$D$2:$D$9149,$D190),"")</f>
        <v/>
      </c>
      <c r="AU190" s="22" t="str">
        <f>IF(ISNUMBER(AVERAGEIFS(Observed!AU$2:AU$9149,Observed!$A$2:$A$9149,$A190,Observed!$D$2:$D$9149,$D190)),AVERAGEIFS(Observed!AU$2:AU$9149,Observed!$A$2:$A$9149,$A190,Observed!$D$2:$D$9149,$D190),"")</f>
        <v/>
      </c>
      <c r="AV190" s="2">
        <f>COUNTIFS(Observed!$A$2:$A$9149,$A190,Observed!$D$2:$D$9149,$D190)</f>
        <v>3</v>
      </c>
      <c r="AW190" s="2">
        <f t="shared" si="2"/>
        <v>4</v>
      </c>
    </row>
    <row r="191" spans="1:49" x14ac:dyDescent="0.25">
      <c r="A191" t="s">
        <v>35</v>
      </c>
      <c r="B191" t="s">
        <v>139</v>
      </c>
      <c r="C191" t="s">
        <v>30</v>
      </c>
      <c r="D191" s="3">
        <v>42090</v>
      </c>
      <c r="E191">
        <v>1</v>
      </c>
      <c r="F191" t="s">
        <v>57</v>
      </c>
      <c r="K191" s="24" t="s">
        <v>73</v>
      </c>
      <c r="L191" t="s">
        <v>22</v>
      </c>
      <c r="M191">
        <v>3</v>
      </c>
      <c r="N191" s="2" t="s">
        <v>36</v>
      </c>
      <c r="O191" s="21">
        <f>IF(ISNUMBER(AVERAGEIFS(Observed!O$2:O$9149,Observed!$A$2:$A$9149,$A191,Observed!$D$2:$D$9149,$D191)),AVERAGEIFS(Observed!O$2:O$9149,Observed!$A$2:$A$9149,$A191,Observed!$D$2:$D$9149,$D191),"")</f>
        <v>1062.8666666666668</v>
      </c>
      <c r="P191" s="22">
        <f>IF(ISNUMBER(AVERAGEIFS(Observed!P$2:P$9149,Observed!$A$2:$A$9149,$A191,Observed!$D$2:$D$9149,$D191)),AVERAGEIFS(Observed!P$2:P$9149,Observed!$A$2:$A$9149,$A191,Observed!$D$2:$D$9149,$D191),"")</f>
        <v>106.28666666666668</v>
      </c>
      <c r="Q191" s="22" t="str">
        <f>IF(ISNUMBER(AVERAGEIFS(Observed!Q$2:Q$9149,Observed!$A$2:$A$9149,$A191,Observed!$D$2:$D$9149,$D191)),AVERAGEIFS(Observed!Q$2:Q$9149,Observed!$A$2:$A$9149,$A191,Observed!$D$2:$D$9149,$D191),"")</f>
        <v/>
      </c>
      <c r="R191" s="22" t="str">
        <f>IF(ISNUMBER(AVERAGEIFS(Observed!R$2:R$9149,Observed!$A$2:$A$9149,$A191,Observed!$D$2:$D$9149,$D191)),AVERAGEIFS(Observed!R$2:R$9149,Observed!$A$2:$A$9149,$A191,Observed!$D$2:$D$9149,$D191),"")</f>
        <v/>
      </c>
      <c r="S191" s="22" t="str">
        <f>IF(ISNUMBER(AVERAGEIFS(Observed!S$2:S$9149,Observed!$A$2:$A$9149,$A191,Observed!$D$2:$D$9149,$D191)),AVERAGEIFS(Observed!S$2:S$9149,Observed!$A$2:$A$9149,$A191,Observed!$D$2:$D$9149,$D191),"")</f>
        <v/>
      </c>
      <c r="T191" s="23" t="str">
        <f>IF(ISNUMBER(AVERAGEIFS(Observed!T$2:T$9149,Observed!$A$2:$A$9149,$A191,Observed!$D$2:$D$9149,$D191)),AVERAGEIFS(Observed!T$2:T$9149,Observed!$A$2:$A$9149,$A191,Observed!$D$2:$D$9149,$D191),"")</f>
        <v/>
      </c>
      <c r="U191" s="23" t="str">
        <f>IF(ISNUMBER(AVERAGEIFS(Observed!U$2:U$9149,Observed!$A$2:$A$9149,$A191,Observed!$D$2:$D$9149,$D191)),AVERAGEIFS(Observed!U$2:U$9149,Observed!$A$2:$A$9149,$A191,Observed!$D$2:$D$9149,$D191),"")</f>
        <v/>
      </c>
      <c r="V191" s="23" t="str">
        <f>IF(ISNUMBER(AVERAGEIFS(Observed!V$2:V$9149,Observed!$A$2:$A$9149,$A191,Observed!$D$2:$D$9149,$D191)),AVERAGEIFS(Observed!V$2:V$9149,Observed!$A$2:$A$9149,$A191,Observed!$D$2:$D$9149,$D191),"")</f>
        <v/>
      </c>
      <c r="W191" s="21" t="str">
        <f>IF(ISNUMBER(AVERAGEIFS(Observed!W$2:W$9149,Observed!$A$2:$A$9149,$A191,Observed!$D$2:$D$9149,$D191)),AVERAGEIFS(Observed!W$2:W$9149,Observed!$A$2:$A$9149,$A191,Observed!$D$2:$D$9149,$D191),"")</f>
        <v/>
      </c>
      <c r="X191" s="35" t="str">
        <f>IF(ISNUMBER(AVERAGEIFS(Observed!X$2:X$9149,Observed!$A$2:$A$9149,$A191,Observed!$D$2:$D$9149,$D191)),AVERAGEIFS(Observed!X$2:X$9149,Observed!$A$2:$A$9149,$A191,Observed!$D$2:$D$9149,$D191),"")</f>
        <v/>
      </c>
      <c r="Y191" s="35" t="str">
        <f>IF(ISNUMBER(AVERAGEIFS(Observed!Y$2:Y$9149,Observed!$A$2:$A$9149,$A191,Observed!$D$2:$D$9149,$D191)),AVERAGEIFS(Observed!Y$2:Y$9149,Observed!$A$2:$A$9149,$A191,Observed!$D$2:$D$9149,$D191),"")</f>
        <v/>
      </c>
      <c r="Z191" s="22" t="str">
        <f>IF(ISNUMBER(AVERAGEIFS(Observed!Z$2:Z$9149,Observed!$A$2:$A$9149,$A191,Observed!$D$2:$D$9149,$D191)),AVERAGEIFS(Observed!Z$2:Z$9149,Observed!$A$2:$A$9149,$A191,Observed!$D$2:$D$9149,$D191),"")</f>
        <v/>
      </c>
      <c r="AA191" s="22" t="str">
        <f>IF(ISNUMBER(AVERAGEIFS(Observed!AA$2:AA$9149,Observed!$A$2:$A$9149,$A191,Observed!$D$2:$D$9149,$D191)),AVERAGEIFS(Observed!AA$2:AA$9149,Observed!$A$2:$A$9149,$A191,Observed!$D$2:$D$9149,$D191),"")</f>
        <v/>
      </c>
      <c r="AB191" s="22" t="str">
        <f>IF(ISNUMBER(AVERAGEIFS(Observed!AB$2:AB$9149,Observed!$A$2:$A$9149,$A191,Observed!$D$2:$D$9149,$D191)),AVERAGEIFS(Observed!AB$2:AB$9149,Observed!$A$2:$A$9149,$A191,Observed!$D$2:$D$9149,$D191),"")</f>
        <v/>
      </c>
      <c r="AC191" s="22" t="str">
        <f>IF(ISNUMBER(AVERAGEIFS(Observed!AC$2:AC$9149,Observed!$A$2:$A$9149,$A191,Observed!$D$2:$D$9149,$D191)),AVERAGEIFS(Observed!AC$2:AC$9149,Observed!$A$2:$A$9149,$A191,Observed!$D$2:$D$9149,$D191),"")</f>
        <v/>
      </c>
      <c r="AD191" s="22" t="str">
        <f>IF(ISNUMBER(AVERAGEIFS(Observed!AD$2:AD$9149,Observed!$A$2:$A$9149,$A191,Observed!$D$2:$D$9149,$D191)),AVERAGEIFS(Observed!AD$2:AD$9149,Observed!$A$2:$A$9149,$A191,Observed!$D$2:$D$9149,$D191),"")</f>
        <v/>
      </c>
      <c r="AE191" s="22" t="str">
        <f>IF(ISNUMBER(AVERAGEIFS(Observed!AE$2:AE$9149,Observed!$A$2:$A$9149,$A191,Observed!$D$2:$D$9149,$D191)),AVERAGEIFS(Observed!AE$2:AE$9149,Observed!$A$2:$A$9149,$A191,Observed!$D$2:$D$9149,$D191),"")</f>
        <v/>
      </c>
      <c r="AF191" s="22" t="str">
        <f>IF(ISNUMBER(AVERAGEIFS(Observed!AF$2:AF$9149,Observed!$A$2:$A$9149,$A191,Observed!$D$2:$D$9149,$D191)),AVERAGEIFS(Observed!AF$2:AF$9149,Observed!$A$2:$A$9149,$A191,Observed!$D$2:$D$9149,$D191),"")</f>
        <v/>
      </c>
      <c r="AG191" s="22" t="str">
        <f>IF(ISNUMBER(AVERAGEIFS(Observed!AG$2:AG$9149,Observed!$A$2:$A$9149,$A191,Observed!$D$2:$D$9149,$D191)),AVERAGEIFS(Observed!AG$2:AG$9149,Observed!$A$2:$A$9149,$A191,Observed!$D$2:$D$9149,$D191),"")</f>
        <v/>
      </c>
      <c r="AH191" s="22" t="str">
        <f>IF(ISNUMBER(AVERAGEIFS(Observed!AH$2:AH$9149,Observed!$A$2:$A$9149,$A191,Observed!$D$2:$D$9149,$D191)),AVERAGEIFS(Observed!AH$2:AH$9149,Observed!$A$2:$A$9149,$A191,Observed!$D$2:$D$9149,$D191),"")</f>
        <v/>
      </c>
      <c r="AI191" s="22" t="str">
        <f>IF(ISNUMBER(AVERAGEIFS(Observed!AI$2:AI$9149,Observed!$A$2:$A$9149,$A191,Observed!$D$2:$D$9149,$D191)),AVERAGEIFS(Observed!AI$2:AI$9149,Observed!$A$2:$A$9149,$A191,Observed!$D$2:$D$9149,$D191),"")</f>
        <v/>
      </c>
      <c r="AJ191" s="22" t="str">
        <f>IF(ISNUMBER(AVERAGEIFS(Observed!AJ$2:AJ$9149,Observed!$A$2:$A$9149,$A191,Observed!$D$2:$D$9149,$D191)),AVERAGEIFS(Observed!AJ$2:AJ$9149,Observed!$A$2:$A$9149,$A191,Observed!$D$2:$D$9149,$D191),"")</f>
        <v/>
      </c>
      <c r="AK191" s="22">
        <f>IF(ISNUMBER(AVERAGEIFS(Observed!AK$2:AK$9149,Observed!$A$2:$A$9149,$A191,Observed!$D$2:$D$9149,$D191)),AVERAGEIFS(Observed!AK$2:AK$9149,Observed!$A$2:$A$9149,$A191,Observed!$D$2:$D$9149,$D191),"")</f>
        <v>22.766666666666666</v>
      </c>
      <c r="AL191" s="23">
        <f>IF(ISNUMBER(AVERAGEIFS(Observed!AL$2:AL$9149,Observed!$A$2:$A$9149,$A191,Observed!$D$2:$D$9149,$D191)),AVERAGEIFS(Observed!AL$2:AL$9149,Observed!$A$2:$A$9149,$A191,Observed!$D$2:$D$9149,$D191),"")</f>
        <v>3.6666666666666667E-2</v>
      </c>
      <c r="AM191" s="23">
        <f>IF(ISNUMBER(AVERAGEIFS(Observed!AM$2:AM$9149,Observed!$A$2:$A$9149,$A191,Observed!$D$2:$D$9149,$D191)),AVERAGEIFS(Observed!AM$2:AM$9149,Observed!$A$2:$A$9149,$A191,Observed!$D$2:$D$9149,$D191),"")</f>
        <v>3.6666666666666667E-2</v>
      </c>
      <c r="AN191" s="22" t="str">
        <f>IF(ISNUMBER(AVERAGEIFS(Observed!AN$2:AN$9149,Observed!$A$2:$A$9149,$A191,Observed!$D$2:$D$9149,$D191)),AVERAGEIFS(Observed!AN$2:AN$9149,Observed!$A$2:$A$9149,$A191,Observed!$D$2:$D$9149,$D191),"")</f>
        <v/>
      </c>
      <c r="AO191" s="22" t="str">
        <f>IF(ISNUMBER(AVERAGEIFS(Observed!AO$2:AO$9149,Observed!$A$2:$A$9149,$A191,Observed!$D$2:$D$9149,$D191)),AVERAGEIFS(Observed!AO$2:AO$9149,Observed!$A$2:$A$9149,$A191,Observed!$D$2:$D$9149,$D191),"")</f>
        <v/>
      </c>
      <c r="AP191" s="21" t="str">
        <f>IF(ISNUMBER(AVERAGEIFS(Observed!AP$2:AP$9149,Observed!$A$2:$A$9149,$A191,Observed!$D$2:$D$9149,$D191)),AVERAGEIFS(Observed!AP$2:AP$9149,Observed!$A$2:$A$9149,$A191,Observed!$D$2:$D$9149,$D191),"")</f>
        <v/>
      </c>
      <c r="AQ191" s="22" t="str">
        <f>IF(ISNUMBER(AVERAGEIFS(Observed!AQ$2:AQ$9149,Observed!$A$2:$A$9149,$A191,Observed!$D$2:$D$9149,$D191)),AVERAGEIFS(Observed!AQ$2:AQ$9149,Observed!$A$2:$A$9149,$A191,Observed!$D$2:$D$9149,$D191),"")</f>
        <v/>
      </c>
      <c r="AR191" s="22" t="str">
        <f>IF(ISNUMBER(AVERAGEIFS(Observed!AR$2:AR$9149,Observed!$A$2:$A$9149,$A191,Observed!$D$2:$D$9149,$D191)),AVERAGEIFS(Observed!AR$2:AR$9149,Observed!$A$2:$A$9149,$A191,Observed!$D$2:$D$9149,$D191),"")</f>
        <v/>
      </c>
      <c r="AS191" s="22" t="str">
        <f>IF(ISNUMBER(AVERAGEIFS(Observed!AS$2:AS$9149,Observed!$A$2:$A$9149,$A191,Observed!$D$2:$D$9149,$D191)),AVERAGEIFS(Observed!AS$2:AS$9149,Observed!$A$2:$A$9149,$A191,Observed!$D$2:$D$9149,$D191),"")</f>
        <v/>
      </c>
      <c r="AT191" s="22" t="str">
        <f>IF(ISNUMBER(AVERAGEIFS(Observed!AT$2:AT$9149,Observed!$A$2:$A$9149,$A191,Observed!$D$2:$D$9149,$D191)),AVERAGEIFS(Observed!AT$2:AT$9149,Observed!$A$2:$A$9149,$A191,Observed!$D$2:$D$9149,$D191),"")</f>
        <v/>
      </c>
      <c r="AU191" s="22" t="str">
        <f>IF(ISNUMBER(AVERAGEIFS(Observed!AU$2:AU$9149,Observed!$A$2:$A$9149,$A191,Observed!$D$2:$D$9149,$D191)),AVERAGEIFS(Observed!AU$2:AU$9149,Observed!$A$2:$A$9149,$A191,Observed!$D$2:$D$9149,$D191),"")</f>
        <v/>
      </c>
      <c r="AV191" s="2">
        <f>COUNTIFS(Observed!$A$2:$A$9149,$A191,Observed!$D$2:$D$9149,$D191)</f>
        <v>3</v>
      </c>
      <c r="AW191" s="2">
        <f t="shared" si="2"/>
        <v>4</v>
      </c>
    </row>
    <row r="192" spans="1:49" x14ac:dyDescent="0.25">
      <c r="A192" t="s">
        <v>32</v>
      </c>
      <c r="B192" t="s">
        <v>139</v>
      </c>
      <c r="C192" t="s">
        <v>30</v>
      </c>
      <c r="D192" s="3">
        <v>42090</v>
      </c>
      <c r="E192">
        <v>1</v>
      </c>
      <c r="F192" t="s">
        <v>59</v>
      </c>
      <c r="K192" s="24" t="s">
        <v>73</v>
      </c>
      <c r="L192" t="s">
        <v>22</v>
      </c>
      <c r="M192">
        <v>3</v>
      </c>
      <c r="N192" s="2" t="s">
        <v>36</v>
      </c>
      <c r="O192" s="21">
        <f>IF(ISNUMBER(AVERAGEIFS(Observed!O$2:O$9149,Observed!$A$2:$A$9149,$A192,Observed!$D$2:$D$9149,$D192)),AVERAGEIFS(Observed!O$2:O$9149,Observed!$A$2:$A$9149,$A192,Observed!$D$2:$D$9149,$D192),"")</f>
        <v>1050.3333333333333</v>
      </c>
      <c r="P192" s="22">
        <f>IF(ISNUMBER(AVERAGEIFS(Observed!P$2:P$9149,Observed!$A$2:$A$9149,$A192,Observed!$D$2:$D$9149,$D192)),AVERAGEIFS(Observed!P$2:P$9149,Observed!$A$2:$A$9149,$A192,Observed!$D$2:$D$9149,$D192),"")</f>
        <v>105.03333333333335</v>
      </c>
      <c r="Q192" s="22" t="str">
        <f>IF(ISNUMBER(AVERAGEIFS(Observed!Q$2:Q$9149,Observed!$A$2:$A$9149,$A192,Observed!$D$2:$D$9149,$D192)),AVERAGEIFS(Observed!Q$2:Q$9149,Observed!$A$2:$A$9149,$A192,Observed!$D$2:$D$9149,$D192),"")</f>
        <v/>
      </c>
      <c r="R192" s="22" t="str">
        <f>IF(ISNUMBER(AVERAGEIFS(Observed!R$2:R$9149,Observed!$A$2:$A$9149,$A192,Observed!$D$2:$D$9149,$D192)),AVERAGEIFS(Observed!R$2:R$9149,Observed!$A$2:$A$9149,$A192,Observed!$D$2:$D$9149,$D192),"")</f>
        <v/>
      </c>
      <c r="S192" s="22" t="str">
        <f>IF(ISNUMBER(AVERAGEIFS(Observed!S$2:S$9149,Observed!$A$2:$A$9149,$A192,Observed!$D$2:$D$9149,$D192)),AVERAGEIFS(Observed!S$2:S$9149,Observed!$A$2:$A$9149,$A192,Observed!$D$2:$D$9149,$D192),"")</f>
        <v/>
      </c>
      <c r="T192" s="23" t="str">
        <f>IF(ISNUMBER(AVERAGEIFS(Observed!T$2:T$9149,Observed!$A$2:$A$9149,$A192,Observed!$D$2:$D$9149,$D192)),AVERAGEIFS(Observed!T$2:T$9149,Observed!$A$2:$A$9149,$A192,Observed!$D$2:$D$9149,$D192),"")</f>
        <v/>
      </c>
      <c r="U192" s="23" t="str">
        <f>IF(ISNUMBER(AVERAGEIFS(Observed!U$2:U$9149,Observed!$A$2:$A$9149,$A192,Observed!$D$2:$D$9149,$D192)),AVERAGEIFS(Observed!U$2:U$9149,Observed!$A$2:$A$9149,$A192,Observed!$D$2:$D$9149,$D192),"")</f>
        <v/>
      </c>
      <c r="V192" s="23" t="str">
        <f>IF(ISNUMBER(AVERAGEIFS(Observed!V$2:V$9149,Observed!$A$2:$A$9149,$A192,Observed!$D$2:$D$9149,$D192)),AVERAGEIFS(Observed!V$2:V$9149,Observed!$A$2:$A$9149,$A192,Observed!$D$2:$D$9149,$D192),"")</f>
        <v/>
      </c>
      <c r="W192" s="21" t="str">
        <f>IF(ISNUMBER(AVERAGEIFS(Observed!W$2:W$9149,Observed!$A$2:$A$9149,$A192,Observed!$D$2:$D$9149,$D192)),AVERAGEIFS(Observed!W$2:W$9149,Observed!$A$2:$A$9149,$A192,Observed!$D$2:$D$9149,$D192),"")</f>
        <v/>
      </c>
      <c r="X192" s="35" t="str">
        <f>IF(ISNUMBER(AVERAGEIFS(Observed!X$2:X$9149,Observed!$A$2:$A$9149,$A192,Observed!$D$2:$D$9149,$D192)),AVERAGEIFS(Observed!X$2:X$9149,Observed!$A$2:$A$9149,$A192,Observed!$D$2:$D$9149,$D192),"")</f>
        <v/>
      </c>
      <c r="Y192" s="35" t="str">
        <f>IF(ISNUMBER(AVERAGEIFS(Observed!Y$2:Y$9149,Observed!$A$2:$A$9149,$A192,Observed!$D$2:$D$9149,$D192)),AVERAGEIFS(Observed!Y$2:Y$9149,Observed!$A$2:$A$9149,$A192,Observed!$D$2:$D$9149,$D192),"")</f>
        <v/>
      </c>
      <c r="Z192" s="22" t="str">
        <f>IF(ISNUMBER(AVERAGEIFS(Observed!Z$2:Z$9149,Observed!$A$2:$A$9149,$A192,Observed!$D$2:$D$9149,$D192)),AVERAGEIFS(Observed!Z$2:Z$9149,Observed!$A$2:$A$9149,$A192,Observed!$D$2:$D$9149,$D192),"")</f>
        <v/>
      </c>
      <c r="AA192" s="22" t="str">
        <f>IF(ISNUMBER(AVERAGEIFS(Observed!AA$2:AA$9149,Observed!$A$2:$A$9149,$A192,Observed!$D$2:$D$9149,$D192)),AVERAGEIFS(Observed!AA$2:AA$9149,Observed!$A$2:$A$9149,$A192,Observed!$D$2:$D$9149,$D192),"")</f>
        <v/>
      </c>
      <c r="AB192" s="22" t="str">
        <f>IF(ISNUMBER(AVERAGEIFS(Observed!AB$2:AB$9149,Observed!$A$2:$A$9149,$A192,Observed!$D$2:$D$9149,$D192)),AVERAGEIFS(Observed!AB$2:AB$9149,Observed!$A$2:$A$9149,$A192,Observed!$D$2:$D$9149,$D192),"")</f>
        <v/>
      </c>
      <c r="AC192" s="22" t="str">
        <f>IF(ISNUMBER(AVERAGEIFS(Observed!AC$2:AC$9149,Observed!$A$2:$A$9149,$A192,Observed!$D$2:$D$9149,$D192)),AVERAGEIFS(Observed!AC$2:AC$9149,Observed!$A$2:$A$9149,$A192,Observed!$D$2:$D$9149,$D192),"")</f>
        <v/>
      </c>
      <c r="AD192" s="22" t="str">
        <f>IF(ISNUMBER(AVERAGEIFS(Observed!AD$2:AD$9149,Observed!$A$2:$A$9149,$A192,Observed!$D$2:$D$9149,$D192)),AVERAGEIFS(Observed!AD$2:AD$9149,Observed!$A$2:$A$9149,$A192,Observed!$D$2:$D$9149,$D192),"")</f>
        <v/>
      </c>
      <c r="AE192" s="22" t="str">
        <f>IF(ISNUMBER(AVERAGEIFS(Observed!AE$2:AE$9149,Observed!$A$2:$A$9149,$A192,Observed!$D$2:$D$9149,$D192)),AVERAGEIFS(Observed!AE$2:AE$9149,Observed!$A$2:$A$9149,$A192,Observed!$D$2:$D$9149,$D192),"")</f>
        <v/>
      </c>
      <c r="AF192" s="22" t="str">
        <f>IF(ISNUMBER(AVERAGEIFS(Observed!AF$2:AF$9149,Observed!$A$2:$A$9149,$A192,Observed!$D$2:$D$9149,$D192)),AVERAGEIFS(Observed!AF$2:AF$9149,Observed!$A$2:$A$9149,$A192,Observed!$D$2:$D$9149,$D192),"")</f>
        <v/>
      </c>
      <c r="AG192" s="22" t="str">
        <f>IF(ISNUMBER(AVERAGEIFS(Observed!AG$2:AG$9149,Observed!$A$2:$A$9149,$A192,Observed!$D$2:$D$9149,$D192)),AVERAGEIFS(Observed!AG$2:AG$9149,Observed!$A$2:$A$9149,$A192,Observed!$D$2:$D$9149,$D192),"")</f>
        <v/>
      </c>
      <c r="AH192" s="22" t="str">
        <f>IF(ISNUMBER(AVERAGEIFS(Observed!AH$2:AH$9149,Observed!$A$2:$A$9149,$A192,Observed!$D$2:$D$9149,$D192)),AVERAGEIFS(Observed!AH$2:AH$9149,Observed!$A$2:$A$9149,$A192,Observed!$D$2:$D$9149,$D192),"")</f>
        <v/>
      </c>
      <c r="AI192" s="22" t="str">
        <f>IF(ISNUMBER(AVERAGEIFS(Observed!AI$2:AI$9149,Observed!$A$2:$A$9149,$A192,Observed!$D$2:$D$9149,$D192)),AVERAGEIFS(Observed!AI$2:AI$9149,Observed!$A$2:$A$9149,$A192,Observed!$D$2:$D$9149,$D192),"")</f>
        <v/>
      </c>
      <c r="AJ192" s="22" t="str">
        <f>IF(ISNUMBER(AVERAGEIFS(Observed!AJ$2:AJ$9149,Observed!$A$2:$A$9149,$A192,Observed!$D$2:$D$9149,$D192)),AVERAGEIFS(Observed!AJ$2:AJ$9149,Observed!$A$2:$A$9149,$A192,Observed!$D$2:$D$9149,$D192),"")</f>
        <v/>
      </c>
      <c r="AK192" s="22">
        <f>IF(ISNUMBER(AVERAGEIFS(Observed!AK$2:AK$9149,Observed!$A$2:$A$9149,$A192,Observed!$D$2:$D$9149,$D192)),AVERAGEIFS(Observed!AK$2:AK$9149,Observed!$A$2:$A$9149,$A192,Observed!$D$2:$D$9149,$D192),"")</f>
        <v>21.866666666666671</v>
      </c>
      <c r="AL192" s="23">
        <f>IF(ISNUMBER(AVERAGEIFS(Observed!AL$2:AL$9149,Observed!$A$2:$A$9149,$A192,Observed!$D$2:$D$9149,$D192)),AVERAGEIFS(Observed!AL$2:AL$9149,Observed!$A$2:$A$9149,$A192,Observed!$D$2:$D$9149,$D192),"")</f>
        <v>3.4999999999999996E-2</v>
      </c>
      <c r="AM192" s="23">
        <f>IF(ISNUMBER(AVERAGEIFS(Observed!AM$2:AM$9149,Observed!$A$2:$A$9149,$A192,Observed!$D$2:$D$9149,$D192)),AVERAGEIFS(Observed!AM$2:AM$9149,Observed!$A$2:$A$9149,$A192,Observed!$D$2:$D$9149,$D192),"")</f>
        <v>3.4999999999999996E-2</v>
      </c>
      <c r="AN192" s="22" t="str">
        <f>IF(ISNUMBER(AVERAGEIFS(Observed!AN$2:AN$9149,Observed!$A$2:$A$9149,$A192,Observed!$D$2:$D$9149,$D192)),AVERAGEIFS(Observed!AN$2:AN$9149,Observed!$A$2:$A$9149,$A192,Observed!$D$2:$D$9149,$D192),"")</f>
        <v/>
      </c>
      <c r="AO192" s="22" t="str">
        <f>IF(ISNUMBER(AVERAGEIFS(Observed!AO$2:AO$9149,Observed!$A$2:$A$9149,$A192,Observed!$D$2:$D$9149,$D192)),AVERAGEIFS(Observed!AO$2:AO$9149,Observed!$A$2:$A$9149,$A192,Observed!$D$2:$D$9149,$D192),"")</f>
        <v/>
      </c>
      <c r="AP192" s="21" t="str">
        <f>IF(ISNUMBER(AVERAGEIFS(Observed!AP$2:AP$9149,Observed!$A$2:$A$9149,$A192,Observed!$D$2:$D$9149,$D192)),AVERAGEIFS(Observed!AP$2:AP$9149,Observed!$A$2:$A$9149,$A192,Observed!$D$2:$D$9149,$D192),"")</f>
        <v/>
      </c>
      <c r="AQ192" s="22" t="str">
        <f>IF(ISNUMBER(AVERAGEIFS(Observed!AQ$2:AQ$9149,Observed!$A$2:$A$9149,$A192,Observed!$D$2:$D$9149,$D192)),AVERAGEIFS(Observed!AQ$2:AQ$9149,Observed!$A$2:$A$9149,$A192,Observed!$D$2:$D$9149,$D192),"")</f>
        <v/>
      </c>
      <c r="AR192" s="22" t="str">
        <f>IF(ISNUMBER(AVERAGEIFS(Observed!AR$2:AR$9149,Observed!$A$2:$A$9149,$A192,Observed!$D$2:$D$9149,$D192)),AVERAGEIFS(Observed!AR$2:AR$9149,Observed!$A$2:$A$9149,$A192,Observed!$D$2:$D$9149,$D192),"")</f>
        <v/>
      </c>
      <c r="AS192" s="22" t="str">
        <f>IF(ISNUMBER(AVERAGEIFS(Observed!AS$2:AS$9149,Observed!$A$2:$A$9149,$A192,Observed!$D$2:$D$9149,$D192)),AVERAGEIFS(Observed!AS$2:AS$9149,Observed!$A$2:$A$9149,$A192,Observed!$D$2:$D$9149,$D192),"")</f>
        <v/>
      </c>
      <c r="AT192" s="22" t="str">
        <f>IF(ISNUMBER(AVERAGEIFS(Observed!AT$2:AT$9149,Observed!$A$2:$A$9149,$A192,Observed!$D$2:$D$9149,$D192)),AVERAGEIFS(Observed!AT$2:AT$9149,Observed!$A$2:$A$9149,$A192,Observed!$D$2:$D$9149,$D192),"")</f>
        <v/>
      </c>
      <c r="AU192" s="22" t="str">
        <f>IF(ISNUMBER(AVERAGEIFS(Observed!AU$2:AU$9149,Observed!$A$2:$A$9149,$A192,Observed!$D$2:$D$9149,$D192)),AVERAGEIFS(Observed!AU$2:AU$9149,Observed!$A$2:$A$9149,$A192,Observed!$D$2:$D$9149,$D192),"")</f>
        <v/>
      </c>
      <c r="AV192" s="2">
        <f>COUNTIFS(Observed!$A$2:$A$9149,$A192,Observed!$D$2:$D$9149,$D192)</f>
        <v>3</v>
      </c>
      <c r="AW192" s="2">
        <f t="shared" si="2"/>
        <v>4</v>
      </c>
    </row>
    <row r="193" spans="1:49" x14ac:dyDescent="0.25">
      <c r="A193" t="s">
        <v>31</v>
      </c>
      <c r="B193" t="s">
        <v>139</v>
      </c>
      <c r="C193" t="s">
        <v>30</v>
      </c>
      <c r="D193" s="3">
        <v>42090</v>
      </c>
      <c r="E193">
        <v>1</v>
      </c>
      <c r="F193" t="s">
        <v>54</v>
      </c>
      <c r="K193" s="24" t="s">
        <v>73</v>
      </c>
      <c r="L193" t="s">
        <v>22</v>
      </c>
      <c r="M193">
        <v>3</v>
      </c>
      <c r="N193" s="2" t="s">
        <v>36</v>
      </c>
      <c r="O193" s="21">
        <f>IF(ISNUMBER(AVERAGEIFS(Observed!O$2:O$9149,Observed!$A$2:$A$9149,$A193,Observed!$D$2:$D$9149,$D193)),AVERAGEIFS(Observed!O$2:O$9149,Observed!$A$2:$A$9149,$A193,Observed!$D$2:$D$9149,$D193),"")</f>
        <v>1037.8</v>
      </c>
      <c r="P193" s="22">
        <f>IF(ISNUMBER(AVERAGEIFS(Observed!P$2:P$9149,Observed!$A$2:$A$9149,$A193,Observed!$D$2:$D$9149,$D193)),AVERAGEIFS(Observed!P$2:P$9149,Observed!$A$2:$A$9149,$A193,Observed!$D$2:$D$9149,$D193),"")</f>
        <v>103.77999999999999</v>
      </c>
      <c r="Q193" s="22" t="str">
        <f>IF(ISNUMBER(AVERAGEIFS(Observed!Q$2:Q$9149,Observed!$A$2:$A$9149,$A193,Observed!$D$2:$D$9149,$D193)),AVERAGEIFS(Observed!Q$2:Q$9149,Observed!$A$2:$A$9149,$A193,Observed!$D$2:$D$9149,$D193),"")</f>
        <v/>
      </c>
      <c r="R193" s="22" t="str">
        <f>IF(ISNUMBER(AVERAGEIFS(Observed!R$2:R$9149,Observed!$A$2:$A$9149,$A193,Observed!$D$2:$D$9149,$D193)),AVERAGEIFS(Observed!R$2:R$9149,Observed!$A$2:$A$9149,$A193,Observed!$D$2:$D$9149,$D193),"")</f>
        <v/>
      </c>
      <c r="S193" s="22" t="str">
        <f>IF(ISNUMBER(AVERAGEIFS(Observed!S$2:S$9149,Observed!$A$2:$A$9149,$A193,Observed!$D$2:$D$9149,$D193)),AVERAGEIFS(Observed!S$2:S$9149,Observed!$A$2:$A$9149,$A193,Observed!$D$2:$D$9149,$D193),"")</f>
        <v/>
      </c>
      <c r="T193" s="23" t="str">
        <f>IF(ISNUMBER(AVERAGEIFS(Observed!T$2:T$9149,Observed!$A$2:$A$9149,$A193,Observed!$D$2:$D$9149,$D193)),AVERAGEIFS(Observed!T$2:T$9149,Observed!$A$2:$A$9149,$A193,Observed!$D$2:$D$9149,$D193),"")</f>
        <v/>
      </c>
      <c r="U193" s="23" t="str">
        <f>IF(ISNUMBER(AVERAGEIFS(Observed!U$2:U$9149,Observed!$A$2:$A$9149,$A193,Observed!$D$2:$D$9149,$D193)),AVERAGEIFS(Observed!U$2:U$9149,Observed!$A$2:$A$9149,$A193,Observed!$D$2:$D$9149,$D193),"")</f>
        <v/>
      </c>
      <c r="V193" s="23" t="str">
        <f>IF(ISNUMBER(AVERAGEIFS(Observed!V$2:V$9149,Observed!$A$2:$A$9149,$A193,Observed!$D$2:$D$9149,$D193)),AVERAGEIFS(Observed!V$2:V$9149,Observed!$A$2:$A$9149,$A193,Observed!$D$2:$D$9149,$D193),"")</f>
        <v/>
      </c>
      <c r="W193" s="21" t="str">
        <f>IF(ISNUMBER(AVERAGEIFS(Observed!W$2:W$9149,Observed!$A$2:$A$9149,$A193,Observed!$D$2:$D$9149,$D193)),AVERAGEIFS(Observed!W$2:W$9149,Observed!$A$2:$A$9149,$A193,Observed!$D$2:$D$9149,$D193),"")</f>
        <v/>
      </c>
      <c r="X193" s="35" t="str">
        <f>IF(ISNUMBER(AVERAGEIFS(Observed!X$2:X$9149,Observed!$A$2:$A$9149,$A193,Observed!$D$2:$D$9149,$D193)),AVERAGEIFS(Observed!X$2:X$9149,Observed!$A$2:$A$9149,$A193,Observed!$D$2:$D$9149,$D193),"")</f>
        <v/>
      </c>
      <c r="Y193" s="35" t="str">
        <f>IF(ISNUMBER(AVERAGEIFS(Observed!Y$2:Y$9149,Observed!$A$2:$A$9149,$A193,Observed!$D$2:$D$9149,$D193)),AVERAGEIFS(Observed!Y$2:Y$9149,Observed!$A$2:$A$9149,$A193,Observed!$D$2:$D$9149,$D193),"")</f>
        <v/>
      </c>
      <c r="Z193" s="22" t="str">
        <f>IF(ISNUMBER(AVERAGEIFS(Observed!Z$2:Z$9149,Observed!$A$2:$A$9149,$A193,Observed!$D$2:$D$9149,$D193)),AVERAGEIFS(Observed!Z$2:Z$9149,Observed!$A$2:$A$9149,$A193,Observed!$D$2:$D$9149,$D193),"")</f>
        <v/>
      </c>
      <c r="AA193" s="22" t="str">
        <f>IF(ISNUMBER(AVERAGEIFS(Observed!AA$2:AA$9149,Observed!$A$2:$A$9149,$A193,Observed!$D$2:$D$9149,$D193)),AVERAGEIFS(Observed!AA$2:AA$9149,Observed!$A$2:$A$9149,$A193,Observed!$D$2:$D$9149,$D193),"")</f>
        <v/>
      </c>
      <c r="AB193" s="22" t="str">
        <f>IF(ISNUMBER(AVERAGEIFS(Observed!AB$2:AB$9149,Observed!$A$2:$A$9149,$A193,Observed!$D$2:$D$9149,$D193)),AVERAGEIFS(Observed!AB$2:AB$9149,Observed!$A$2:$A$9149,$A193,Observed!$D$2:$D$9149,$D193),"")</f>
        <v/>
      </c>
      <c r="AC193" s="22" t="str">
        <f>IF(ISNUMBER(AVERAGEIFS(Observed!AC$2:AC$9149,Observed!$A$2:$A$9149,$A193,Observed!$D$2:$D$9149,$D193)),AVERAGEIFS(Observed!AC$2:AC$9149,Observed!$A$2:$A$9149,$A193,Observed!$D$2:$D$9149,$D193),"")</f>
        <v/>
      </c>
      <c r="AD193" s="22" t="str">
        <f>IF(ISNUMBER(AVERAGEIFS(Observed!AD$2:AD$9149,Observed!$A$2:$A$9149,$A193,Observed!$D$2:$D$9149,$D193)),AVERAGEIFS(Observed!AD$2:AD$9149,Observed!$A$2:$A$9149,$A193,Observed!$D$2:$D$9149,$D193),"")</f>
        <v/>
      </c>
      <c r="AE193" s="22" t="str">
        <f>IF(ISNUMBER(AVERAGEIFS(Observed!AE$2:AE$9149,Observed!$A$2:$A$9149,$A193,Observed!$D$2:$D$9149,$D193)),AVERAGEIFS(Observed!AE$2:AE$9149,Observed!$A$2:$A$9149,$A193,Observed!$D$2:$D$9149,$D193),"")</f>
        <v/>
      </c>
      <c r="AF193" s="22" t="str">
        <f>IF(ISNUMBER(AVERAGEIFS(Observed!AF$2:AF$9149,Observed!$A$2:$A$9149,$A193,Observed!$D$2:$D$9149,$D193)),AVERAGEIFS(Observed!AF$2:AF$9149,Observed!$A$2:$A$9149,$A193,Observed!$D$2:$D$9149,$D193),"")</f>
        <v/>
      </c>
      <c r="AG193" s="22" t="str">
        <f>IF(ISNUMBER(AVERAGEIFS(Observed!AG$2:AG$9149,Observed!$A$2:$A$9149,$A193,Observed!$D$2:$D$9149,$D193)),AVERAGEIFS(Observed!AG$2:AG$9149,Observed!$A$2:$A$9149,$A193,Observed!$D$2:$D$9149,$D193),"")</f>
        <v/>
      </c>
      <c r="AH193" s="22" t="str">
        <f>IF(ISNUMBER(AVERAGEIFS(Observed!AH$2:AH$9149,Observed!$A$2:$A$9149,$A193,Observed!$D$2:$D$9149,$D193)),AVERAGEIFS(Observed!AH$2:AH$9149,Observed!$A$2:$A$9149,$A193,Observed!$D$2:$D$9149,$D193),"")</f>
        <v/>
      </c>
      <c r="AI193" s="22" t="str">
        <f>IF(ISNUMBER(AVERAGEIFS(Observed!AI$2:AI$9149,Observed!$A$2:$A$9149,$A193,Observed!$D$2:$D$9149,$D193)),AVERAGEIFS(Observed!AI$2:AI$9149,Observed!$A$2:$A$9149,$A193,Observed!$D$2:$D$9149,$D193),"")</f>
        <v/>
      </c>
      <c r="AJ193" s="22" t="str">
        <f>IF(ISNUMBER(AVERAGEIFS(Observed!AJ$2:AJ$9149,Observed!$A$2:$A$9149,$A193,Observed!$D$2:$D$9149,$D193)),AVERAGEIFS(Observed!AJ$2:AJ$9149,Observed!$A$2:$A$9149,$A193,Observed!$D$2:$D$9149,$D193),"")</f>
        <v/>
      </c>
      <c r="AK193" s="22">
        <f>IF(ISNUMBER(AVERAGEIFS(Observed!AK$2:AK$9149,Observed!$A$2:$A$9149,$A193,Observed!$D$2:$D$9149,$D193)),AVERAGEIFS(Observed!AK$2:AK$9149,Observed!$A$2:$A$9149,$A193,Observed!$D$2:$D$9149,$D193),"")</f>
        <v>18.766666666666666</v>
      </c>
      <c r="AL193" s="23">
        <f>IF(ISNUMBER(AVERAGEIFS(Observed!AL$2:AL$9149,Observed!$A$2:$A$9149,$A193,Observed!$D$2:$D$9149,$D193)),AVERAGEIFS(Observed!AL$2:AL$9149,Observed!$A$2:$A$9149,$A193,Observed!$D$2:$D$9149,$D193),"")</f>
        <v>0.03</v>
      </c>
      <c r="AM193" s="23">
        <f>IF(ISNUMBER(AVERAGEIFS(Observed!AM$2:AM$9149,Observed!$A$2:$A$9149,$A193,Observed!$D$2:$D$9149,$D193)),AVERAGEIFS(Observed!AM$2:AM$9149,Observed!$A$2:$A$9149,$A193,Observed!$D$2:$D$9149,$D193),"")</f>
        <v>0.03</v>
      </c>
      <c r="AN193" s="22" t="str">
        <f>IF(ISNUMBER(AVERAGEIFS(Observed!AN$2:AN$9149,Observed!$A$2:$A$9149,$A193,Observed!$D$2:$D$9149,$D193)),AVERAGEIFS(Observed!AN$2:AN$9149,Observed!$A$2:$A$9149,$A193,Observed!$D$2:$D$9149,$D193),"")</f>
        <v/>
      </c>
      <c r="AO193" s="22" t="str">
        <f>IF(ISNUMBER(AVERAGEIFS(Observed!AO$2:AO$9149,Observed!$A$2:$A$9149,$A193,Observed!$D$2:$D$9149,$D193)),AVERAGEIFS(Observed!AO$2:AO$9149,Observed!$A$2:$A$9149,$A193,Observed!$D$2:$D$9149,$D193),"")</f>
        <v/>
      </c>
      <c r="AP193" s="21" t="str">
        <f>IF(ISNUMBER(AVERAGEIFS(Observed!AP$2:AP$9149,Observed!$A$2:$A$9149,$A193,Observed!$D$2:$D$9149,$D193)),AVERAGEIFS(Observed!AP$2:AP$9149,Observed!$A$2:$A$9149,$A193,Observed!$D$2:$D$9149,$D193),"")</f>
        <v/>
      </c>
      <c r="AQ193" s="22" t="str">
        <f>IF(ISNUMBER(AVERAGEIFS(Observed!AQ$2:AQ$9149,Observed!$A$2:$A$9149,$A193,Observed!$D$2:$D$9149,$D193)),AVERAGEIFS(Observed!AQ$2:AQ$9149,Observed!$A$2:$A$9149,$A193,Observed!$D$2:$D$9149,$D193),"")</f>
        <v/>
      </c>
      <c r="AR193" s="22" t="str">
        <f>IF(ISNUMBER(AVERAGEIFS(Observed!AR$2:AR$9149,Observed!$A$2:$A$9149,$A193,Observed!$D$2:$D$9149,$D193)),AVERAGEIFS(Observed!AR$2:AR$9149,Observed!$A$2:$A$9149,$A193,Observed!$D$2:$D$9149,$D193),"")</f>
        <v/>
      </c>
      <c r="AS193" s="22" t="str">
        <f>IF(ISNUMBER(AVERAGEIFS(Observed!AS$2:AS$9149,Observed!$A$2:$A$9149,$A193,Observed!$D$2:$D$9149,$D193)),AVERAGEIFS(Observed!AS$2:AS$9149,Observed!$A$2:$A$9149,$A193,Observed!$D$2:$D$9149,$D193),"")</f>
        <v/>
      </c>
      <c r="AT193" s="22" t="str">
        <f>IF(ISNUMBER(AVERAGEIFS(Observed!AT$2:AT$9149,Observed!$A$2:$A$9149,$A193,Observed!$D$2:$D$9149,$D193)),AVERAGEIFS(Observed!AT$2:AT$9149,Observed!$A$2:$A$9149,$A193,Observed!$D$2:$D$9149,$D193),"")</f>
        <v/>
      </c>
      <c r="AU193" s="22" t="str">
        <f>IF(ISNUMBER(AVERAGEIFS(Observed!AU$2:AU$9149,Observed!$A$2:$A$9149,$A193,Observed!$D$2:$D$9149,$D193)),AVERAGEIFS(Observed!AU$2:AU$9149,Observed!$A$2:$A$9149,$A193,Observed!$D$2:$D$9149,$D193),"")</f>
        <v/>
      </c>
      <c r="AV193" s="2">
        <f>COUNTIFS(Observed!$A$2:$A$9149,$A193,Observed!$D$2:$D$9149,$D193)</f>
        <v>3</v>
      </c>
      <c r="AW193" s="2">
        <f t="shared" si="2"/>
        <v>4</v>
      </c>
    </row>
    <row r="194" spans="1:49" x14ac:dyDescent="0.25">
      <c r="A194" t="s">
        <v>34</v>
      </c>
      <c r="B194" t="s">
        <v>139</v>
      </c>
      <c r="C194" t="s">
        <v>30</v>
      </c>
      <c r="D194" s="3">
        <v>42095</v>
      </c>
      <c r="E194">
        <v>1</v>
      </c>
      <c r="F194" t="s">
        <v>56</v>
      </c>
      <c r="K194" s="24" t="s">
        <v>73</v>
      </c>
      <c r="L194" t="s">
        <v>22</v>
      </c>
      <c r="M194">
        <v>3</v>
      </c>
      <c r="N194" s="2" t="s">
        <v>37</v>
      </c>
      <c r="O194" s="21">
        <f>IF(ISNUMBER(AVERAGEIFS(Observed!O$2:O$9149,Observed!$A$2:$A$9149,$A194,Observed!$D$2:$D$9149,$D194)),AVERAGEIFS(Observed!O$2:O$9149,Observed!$A$2:$A$9149,$A194,Observed!$D$2:$D$9149,$D194),"")</f>
        <v>1332.3333333333333</v>
      </c>
      <c r="P194" s="22">
        <f>IF(ISNUMBER(AVERAGEIFS(Observed!P$2:P$9149,Observed!$A$2:$A$9149,$A194,Observed!$D$2:$D$9149,$D194)),AVERAGEIFS(Observed!P$2:P$9149,Observed!$A$2:$A$9149,$A194,Observed!$D$2:$D$9149,$D194),"")</f>
        <v>133.23333333333335</v>
      </c>
      <c r="Q194" s="22" t="str">
        <f>IF(ISNUMBER(AVERAGEIFS(Observed!Q$2:Q$9149,Observed!$A$2:$A$9149,$A194,Observed!$D$2:$D$9149,$D194)),AVERAGEIFS(Observed!Q$2:Q$9149,Observed!$A$2:$A$9149,$A194,Observed!$D$2:$D$9149,$D194),"")</f>
        <v/>
      </c>
      <c r="R194" s="22" t="str">
        <f>IF(ISNUMBER(AVERAGEIFS(Observed!R$2:R$9149,Observed!$A$2:$A$9149,$A194,Observed!$D$2:$D$9149,$D194)),AVERAGEIFS(Observed!R$2:R$9149,Observed!$A$2:$A$9149,$A194,Observed!$D$2:$D$9149,$D194),"")</f>
        <v/>
      </c>
      <c r="S194" s="22" t="str">
        <f>IF(ISNUMBER(AVERAGEIFS(Observed!S$2:S$9149,Observed!$A$2:$A$9149,$A194,Observed!$D$2:$D$9149,$D194)),AVERAGEIFS(Observed!S$2:S$9149,Observed!$A$2:$A$9149,$A194,Observed!$D$2:$D$9149,$D194),"")</f>
        <v/>
      </c>
      <c r="T194" s="23" t="str">
        <f>IF(ISNUMBER(AVERAGEIFS(Observed!T$2:T$9149,Observed!$A$2:$A$9149,$A194,Observed!$D$2:$D$9149,$D194)),AVERAGEIFS(Observed!T$2:T$9149,Observed!$A$2:$A$9149,$A194,Observed!$D$2:$D$9149,$D194),"")</f>
        <v/>
      </c>
      <c r="U194" s="23" t="str">
        <f>IF(ISNUMBER(AVERAGEIFS(Observed!U$2:U$9149,Observed!$A$2:$A$9149,$A194,Observed!$D$2:$D$9149,$D194)),AVERAGEIFS(Observed!U$2:U$9149,Observed!$A$2:$A$9149,$A194,Observed!$D$2:$D$9149,$D194),"")</f>
        <v/>
      </c>
      <c r="V194" s="23" t="str">
        <f>IF(ISNUMBER(AVERAGEIFS(Observed!V$2:V$9149,Observed!$A$2:$A$9149,$A194,Observed!$D$2:$D$9149,$D194)),AVERAGEIFS(Observed!V$2:V$9149,Observed!$A$2:$A$9149,$A194,Observed!$D$2:$D$9149,$D194),"")</f>
        <v/>
      </c>
      <c r="W194" s="21" t="str">
        <f>IF(ISNUMBER(AVERAGEIFS(Observed!W$2:W$9149,Observed!$A$2:$A$9149,$A194,Observed!$D$2:$D$9149,$D194)),AVERAGEIFS(Observed!W$2:W$9149,Observed!$A$2:$A$9149,$A194,Observed!$D$2:$D$9149,$D194),"")</f>
        <v/>
      </c>
      <c r="X194" s="35" t="str">
        <f>IF(ISNUMBER(AVERAGEIFS(Observed!X$2:X$9149,Observed!$A$2:$A$9149,$A194,Observed!$D$2:$D$9149,$D194)),AVERAGEIFS(Observed!X$2:X$9149,Observed!$A$2:$A$9149,$A194,Observed!$D$2:$D$9149,$D194),"")</f>
        <v/>
      </c>
      <c r="Y194" s="35" t="str">
        <f>IF(ISNUMBER(AVERAGEIFS(Observed!Y$2:Y$9149,Observed!$A$2:$A$9149,$A194,Observed!$D$2:$D$9149,$D194)),AVERAGEIFS(Observed!Y$2:Y$9149,Observed!$A$2:$A$9149,$A194,Observed!$D$2:$D$9149,$D194),"")</f>
        <v/>
      </c>
      <c r="Z194" s="22" t="str">
        <f>IF(ISNUMBER(AVERAGEIFS(Observed!Z$2:Z$9149,Observed!$A$2:$A$9149,$A194,Observed!$D$2:$D$9149,$D194)),AVERAGEIFS(Observed!Z$2:Z$9149,Observed!$A$2:$A$9149,$A194,Observed!$D$2:$D$9149,$D194),"")</f>
        <v/>
      </c>
      <c r="AA194" s="22" t="str">
        <f>IF(ISNUMBER(AVERAGEIFS(Observed!AA$2:AA$9149,Observed!$A$2:$A$9149,$A194,Observed!$D$2:$D$9149,$D194)),AVERAGEIFS(Observed!AA$2:AA$9149,Observed!$A$2:$A$9149,$A194,Observed!$D$2:$D$9149,$D194),"")</f>
        <v/>
      </c>
      <c r="AB194" s="22" t="str">
        <f>IF(ISNUMBER(AVERAGEIFS(Observed!AB$2:AB$9149,Observed!$A$2:$A$9149,$A194,Observed!$D$2:$D$9149,$D194)),AVERAGEIFS(Observed!AB$2:AB$9149,Observed!$A$2:$A$9149,$A194,Observed!$D$2:$D$9149,$D194),"")</f>
        <v/>
      </c>
      <c r="AC194" s="22" t="str">
        <f>IF(ISNUMBER(AVERAGEIFS(Observed!AC$2:AC$9149,Observed!$A$2:$A$9149,$A194,Observed!$D$2:$D$9149,$D194)),AVERAGEIFS(Observed!AC$2:AC$9149,Observed!$A$2:$A$9149,$A194,Observed!$D$2:$D$9149,$D194),"")</f>
        <v/>
      </c>
      <c r="AD194" s="22" t="str">
        <f>IF(ISNUMBER(AVERAGEIFS(Observed!AD$2:AD$9149,Observed!$A$2:$A$9149,$A194,Observed!$D$2:$D$9149,$D194)),AVERAGEIFS(Observed!AD$2:AD$9149,Observed!$A$2:$A$9149,$A194,Observed!$D$2:$D$9149,$D194),"")</f>
        <v/>
      </c>
      <c r="AE194" s="22" t="str">
        <f>IF(ISNUMBER(AVERAGEIFS(Observed!AE$2:AE$9149,Observed!$A$2:$A$9149,$A194,Observed!$D$2:$D$9149,$D194)),AVERAGEIFS(Observed!AE$2:AE$9149,Observed!$A$2:$A$9149,$A194,Observed!$D$2:$D$9149,$D194),"")</f>
        <v/>
      </c>
      <c r="AF194" s="22" t="str">
        <f>IF(ISNUMBER(AVERAGEIFS(Observed!AF$2:AF$9149,Observed!$A$2:$A$9149,$A194,Observed!$D$2:$D$9149,$D194)),AVERAGEIFS(Observed!AF$2:AF$9149,Observed!$A$2:$A$9149,$A194,Observed!$D$2:$D$9149,$D194),"")</f>
        <v/>
      </c>
      <c r="AG194" s="22" t="str">
        <f>IF(ISNUMBER(AVERAGEIFS(Observed!AG$2:AG$9149,Observed!$A$2:$A$9149,$A194,Observed!$D$2:$D$9149,$D194)),AVERAGEIFS(Observed!AG$2:AG$9149,Observed!$A$2:$A$9149,$A194,Observed!$D$2:$D$9149,$D194),"")</f>
        <v/>
      </c>
      <c r="AH194" s="22" t="str">
        <f>IF(ISNUMBER(AVERAGEIFS(Observed!AH$2:AH$9149,Observed!$A$2:$A$9149,$A194,Observed!$D$2:$D$9149,$D194)),AVERAGEIFS(Observed!AH$2:AH$9149,Observed!$A$2:$A$9149,$A194,Observed!$D$2:$D$9149,$D194),"")</f>
        <v/>
      </c>
      <c r="AI194" s="22" t="str">
        <f>IF(ISNUMBER(AVERAGEIFS(Observed!AI$2:AI$9149,Observed!$A$2:$A$9149,$A194,Observed!$D$2:$D$9149,$D194)),AVERAGEIFS(Observed!AI$2:AI$9149,Observed!$A$2:$A$9149,$A194,Observed!$D$2:$D$9149,$D194),"")</f>
        <v/>
      </c>
      <c r="AJ194" s="22" t="str">
        <f>IF(ISNUMBER(AVERAGEIFS(Observed!AJ$2:AJ$9149,Observed!$A$2:$A$9149,$A194,Observed!$D$2:$D$9149,$D194)),AVERAGEIFS(Observed!AJ$2:AJ$9149,Observed!$A$2:$A$9149,$A194,Observed!$D$2:$D$9149,$D194),"")</f>
        <v/>
      </c>
      <c r="AK194" s="22">
        <f>IF(ISNUMBER(AVERAGEIFS(Observed!AK$2:AK$9149,Observed!$A$2:$A$9149,$A194,Observed!$D$2:$D$9149,$D194)),AVERAGEIFS(Observed!AK$2:AK$9149,Observed!$A$2:$A$9149,$A194,Observed!$D$2:$D$9149,$D194),"")</f>
        <v>27.833333333333332</v>
      </c>
      <c r="AL194" s="23">
        <f>IF(ISNUMBER(AVERAGEIFS(Observed!AL$2:AL$9149,Observed!$A$2:$A$9149,$A194,Observed!$D$2:$D$9149,$D194)),AVERAGEIFS(Observed!AL$2:AL$9149,Observed!$A$2:$A$9149,$A194,Observed!$D$2:$D$9149,$D194),"")</f>
        <v>4.4666666666666667E-2</v>
      </c>
      <c r="AM194" s="23">
        <f>IF(ISNUMBER(AVERAGEIFS(Observed!AM$2:AM$9149,Observed!$A$2:$A$9149,$A194,Observed!$D$2:$D$9149,$D194)),AVERAGEIFS(Observed!AM$2:AM$9149,Observed!$A$2:$A$9149,$A194,Observed!$D$2:$D$9149,$D194),"")</f>
        <v>4.4666666666666667E-2</v>
      </c>
      <c r="AN194" s="22" t="str">
        <f>IF(ISNUMBER(AVERAGEIFS(Observed!AN$2:AN$9149,Observed!$A$2:$A$9149,$A194,Observed!$D$2:$D$9149,$D194)),AVERAGEIFS(Observed!AN$2:AN$9149,Observed!$A$2:$A$9149,$A194,Observed!$D$2:$D$9149,$D194),"")</f>
        <v/>
      </c>
      <c r="AO194" s="22" t="str">
        <f>IF(ISNUMBER(AVERAGEIFS(Observed!AO$2:AO$9149,Observed!$A$2:$A$9149,$A194,Observed!$D$2:$D$9149,$D194)),AVERAGEIFS(Observed!AO$2:AO$9149,Observed!$A$2:$A$9149,$A194,Observed!$D$2:$D$9149,$D194),"")</f>
        <v/>
      </c>
      <c r="AP194" s="21" t="str">
        <f>IF(ISNUMBER(AVERAGEIFS(Observed!AP$2:AP$9149,Observed!$A$2:$A$9149,$A194,Observed!$D$2:$D$9149,$D194)),AVERAGEIFS(Observed!AP$2:AP$9149,Observed!$A$2:$A$9149,$A194,Observed!$D$2:$D$9149,$D194),"")</f>
        <v/>
      </c>
      <c r="AQ194" s="22" t="str">
        <f>IF(ISNUMBER(AVERAGEIFS(Observed!AQ$2:AQ$9149,Observed!$A$2:$A$9149,$A194,Observed!$D$2:$D$9149,$D194)),AVERAGEIFS(Observed!AQ$2:AQ$9149,Observed!$A$2:$A$9149,$A194,Observed!$D$2:$D$9149,$D194),"")</f>
        <v/>
      </c>
      <c r="AR194" s="22" t="str">
        <f>IF(ISNUMBER(AVERAGEIFS(Observed!AR$2:AR$9149,Observed!$A$2:$A$9149,$A194,Observed!$D$2:$D$9149,$D194)),AVERAGEIFS(Observed!AR$2:AR$9149,Observed!$A$2:$A$9149,$A194,Observed!$D$2:$D$9149,$D194),"")</f>
        <v/>
      </c>
      <c r="AS194" s="22" t="str">
        <f>IF(ISNUMBER(AVERAGEIFS(Observed!AS$2:AS$9149,Observed!$A$2:$A$9149,$A194,Observed!$D$2:$D$9149,$D194)),AVERAGEIFS(Observed!AS$2:AS$9149,Observed!$A$2:$A$9149,$A194,Observed!$D$2:$D$9149,$D194),"")</f>
        <v/>
      </c>
      <c r="AT194" s="22" t="str">
        <f>IF(ISNUMBER(AVERAGEIFS(Observed!AT$2:AT$9149,Observed!$A$2:$A$9149,$A194,Observed!$D$2:$D$9149,$D194)),AVERAGEIFS(Observed!AT$2:AT$9149,Observed!$A$2:$A$9149,$A194,Observed!$D$2:$D$9149,$D194),"")</f>
        <v/>
      </c>
      <c r="AU194" s="22" t="str">
        <f>IF(ISNUMBER(AVERAGEIFS(Observed!AU$2:AU$9149,Observed!$A$2:$A$9149,$A194,Observed!$D$2:$D$9149,$D194)),AVERAGEIFS(Observed!AU$2:AU$9149,Observed!$A$2:$A$9149,$A194,Observed!$D$2:$D$9149,$D194),"")</f>
        <v/>
      </c>
      <c r="AV194" s="2">
        <f>COUNTIFS(Observed!$A$2:$A$9149,$A194,Observed!$D$2:$D$9149,$D194)</f>
        <v>3</v>
      </c>
      <c r="AW194" s="2">
        <f t="shared" ref="AW194:AW257" si="3">COUNT(P194:AU194)</f>
        <v>4</v>
      </c>
    </row>
    <row r="195" spans="1:49" x14ac:dyDescent="0.25">
      <c r="A195" t="s">
        <v>33</v>
      </c>
      <c r="B195" t="s">
        <v>139</v>
      </c>
      <c r="C195" t="s">
        <v>30</v>
      </c>
      <c r="D195" s="3">
        <v>42095</v>
      </c>
      <c r="E195">
        <v>1</v>
      </c>
      <c r="F195" t="s">
        <v>58</v>
      </c>
      <c r="K195" s="24" t="s">
        <v>73</v>
      </c>
      <c r="L195" t="s">
        <v>22</v>
      </c>
      <c r="M195">
        <v>3</v>
      </c>
      <c r="N195" s="2" t="s">
        <v>37</v>
      </c>
      <c r="O195" s="21">
        <f>IF(ISNUMBER(AVERAGEIFS(Observed!O$2:O$9149,Observed!$A$2:$A$9149,$A195,Observed!$D$2:$D$9149,$D195)),AVERAGEIFS(Observed!O$2:O$9149,Observed!$A$2:$A$9149,$A195,Observed!$D$2:$D$9149,$D195),"")</f>
        <v>1094.2</v>
      </c>
      <c r="P195" s="22">
        <f>IF(ISNUMBER(AVERAGEIFS(Observed!P$2:P$9149,Observed!$A$2:$A$9149,$A195,Observed!$D$2:$D$9149,$D195)),AVERAGEIFS(Observed!P$2:P$9149,Observed!$A$2:$A$9149,$A195,Observed!$D$2:$D$9149,$D195),"")</f>
        <v>109.42</v>
      </c>
      <c r="Q195" s="22" t="str">
        <f>IF(ISNUMBER(AVERAGEIFS(Observed!Q$2:Q$9149,Observed!$A$2:$A$9149,$A195,Observed!$D$2:$D$9149,$D195)),AVERAGEIFS(Observed!Q$2:Q$9149,Observed!$A$2:$A$9149,$A195,Observed!$D$2:$D$9149,$D195),"")</f>
        <v/>
      </c>
      <c r="R195" s="22" t="str">
        <f>IF(ISNUMBER(AVERAGEIFS(Observed!R$2:R$9149,Observed!$A$2:$A$9149,$A195,Observed!$D$2:$D$9149,$D195)),AVERAGEIFS(Observed!R$2:R$9149,Observed!$A$2:$A$9149,$A195,Observed!$D$2:$D$9149,$D195),"")</f>
        <v/>
      </c>
      <c r="S195" s="22" t="str">
        <f>IF(ISNUMBER(AVERAGEIFS(Observed!S$2:S$9149,Observed!$A$2:$A$9149,$A195,Observed!$D$2:$D$9149,$D195)),AVERAGEIFS(Observed!S$2:S$9149,Observed!$A$2:$A$9149,$A195,Observed!$D$2:$D$9149,$D195),"")</f>
        <v/>
      </c>
      <c r="T195" s="23" t="str">
        <f>IF(ISNUMBER(AVERAGEIFS(Observed!T$2:T$9149,Observed!$A$2:$A$9149,$A195,Observed!$D$2:$D$9149,$D195)),AVERAGEIFS(Observed!T$2:T$9149,Observed!$A$2:$A$9149,$A195,Observed!$D$2:$D$9149,$D195),"")</f>
        <v/>
      </c>
      <c r="U195" s="23" t="str">
        <f>IF(ISNUMBER(AVERAGEIFS(Observed!U$2:U$9149,Observed!$A$2:$A$9149,$A195,Observed!$D$2:$D$9149,$D195)),AVERAGEIFS(Observed!U$2:U$9149,Observed!$A$2:$A$9149,$A195,Observed!$D$2:$D$9149,$D195),"")</f>
        <v/>
      </c>
      <c r="V195" s="23" t="str">
        <f>IF(ISNUMBER(AVERAGEIFS(Observed!V$2:V$9149,Observed!$A$2:$A$9149,$A195,Observed!$D$2:$D$9149,$D195)),AVERAGEIFS(Observed!V$2:V$9149,Observed!$A$2:$A$9149,$A195,Observed!$D$2:$D$9149,$D195),"")</f>
        <v/>
      </c>
      <c r="W195" s="21" t="str">
        <f>IF(ISNUMBER(AVERAGEIFS(Observed!W$2:W$9149,Observed!$A$2:$A$9149,$A195,Observed!$D$2:$D$9149,$D195)),AVERAGEIFS(Observed!W$2:W$9149,Observed!$A$2:$A$9149,$A195,Observed!$D$2:$D$9149,$D195),"")</f>
        <v/>
      </c>
      <c r="X195" s="35" t="str">
        <f>IF(ISNUMBER(AVERAGEIFS(Observed!X$2:X$9149,Observed!$A$2:$A$9149,$A195,Observed!$D$2:$D$9149,$D195)),AVERAGEIFS(Observed!X$2:X$9149,Observed!$A$2:$A$9149,$A195,Observed!$D$2:$D$9149,$D195),"")</f>
        <v/>
      </c>
      <c r="Y195" s="35" t="str">
        <f>IF(ISNUMBER(AVERAGEIFS(Observed!Y$2:Y$9149,Observed!$A$2:$A$9149,$A195,Observed!$D$2:$D$9149,$D195)),AVERAGEIFS(Observed!Y$2:Y$9149,Observed!$A$2:$A$9149,$A195,Observed!$D$2:$D$9149,$D195),"")</f>
        <v/>
      </c>
      <c r="Z195" s="22" t="str">
        <f>IF(ISNUMBER(AVERAGEIFS(Observed!Z$2:Z$9149,Observed!$A$2:$A$9149,$A195,Observed!$D$2:$D$9149,$D195)),AVERAGEIFS(Observed!Z$2:Z$9149,Observed!$A$2:$A$9149,$A195,Observed!$D$2:$D$9149,$D195),"")</f>
        <v/>
      </c>
      <c r="AA195" s="22" t="str">
        <f>IF(ISNUMBER(AVERAGEIFS(Observed!AA$2:AA$9149,Observed!$A$2:$A$9149,$A195,Observed!$D$2:$D$9149,$D195)),AVERAGEIFS(Observed!AA$2:AA$9149,Observed!$A$2:$A$9149,$A195,Observed!$D$2:$D$9149,$D195),"")</f>
        <v/>
      </c>
      <c r="AB195" s="22" t="str">
        <f>IF(ISNUMBER(AVERAGEIFS(Observed!AB$2:AB$9149,Observed!$A$2:$A$9149,$A195,Observed!$D$2:$D$9149,$D195)),AVERAGEIFS(Observed!AB$2:AB$9149,Observed!$A$2:$A$9149,$A195,Observed!$D$2:$D$9149,$D195),"")</f>
        <v/>
      </c>
      <c r="AC195" s="22" t="str">
        <f>IF(ISNUMBER(AVERAGEIFS(Observed!AC$2:AC$9149,Observed!$A$2:$A$9149,$A195,Observed!$D$2:$D$9149,$D195)),AVERAGEIFS(Observed!AC$2:AC$9149,Observed!$A$2:$A$9149,$A195,Observed!$D$2:$D$9149,$D195),"")</f>
        <v/>
      </c>
      <c r="AD195" s="22" t="str">
        <f>IF(ISNUMBER(AVERAGEIFS(Observed!AD$2:AD$9149,Observed!$A$2:$A$9149,$A195,Observed!$D$2:$D$9149,$D195)),AVERAGEIFS(Observed!AD$2:AD$9149,Observed!$A$2:$A$9149,$A195,Observed!$D$2:$D$9149,$D195),"")</f>
        <v/>
      </c>
      <c r="AE195" s="22" t="str">
        <f>IF(ISNUMBER(AVERAGEIFS(Observed!AE$2:AE$9149,Observed!$A$2:$A$9149,$A195,Observed!$D$2:$D$9149,$D195)),AVERAGEIFS(Observed!AE$2:AE$9149,Observed!$A$2:$A$9149,$A195,Observed!$D$2:$D$9149,$D195),"")</f>
        <v/>
      </c>
      <c r="AF195" s="22" t="str">
        <f>IF(ISNUMBER(AVERAGEIFS(Observed!AF$2:AF$9149,Observed!$A$2:$A$9149,$A195,Observed!$D$2:$D$9149,$D195)),AVERAGEIFS(Observed!AF$2:AF$9149,Observed!$A$2:$A$9149,$A195,Observed!$D$2:$D$9149,$D195),"")</f>
        <v/>
      </c>
      <c r="AG195" s="22" t="str">
        <f>IF(ISNUMBER(AVERAGEIFS(Observed!AG$2:AG$9149,Observed!$A$2:$A$9149,$A195,Observed!$D$2:$D$9149,$D195)),AVERAGEIFS(Observed!AG$2:AG$9149,Observed!$A$2:$A$9149,$A195,Observed!$D$2:$D$9149,$D195),"")</f>
        <v/>
      </c>
      <c r="AH195" s="22" t="str">
        <f>IF(ISNUMBER(AVERAGEIFS(Observed!AH$2:AH$9149,Observed!$A$2:$A$9149,$A195,Observed!$D$2:$D$9149,$D195)),AVERAGEIFS(Observed!AH$2:AH$9149,Observed!$A$2:$A$9149,$A195,Observed!$D$2:$D$9149,$D195),"")</f>
        <v/>
      </c>
      <c r="AI195" s="22" t="str">
        <f>IF(ISNUMBER(AVERAGEIFS(Observed!AI$2:AI$9149,Observed!$A$2:$A$9149,$A195,Observed!$D$2:$D$9149,$D195)),AVERAGEIFS(Observed!AI$2:AI$9149,Observed!$A$2:$A$9149,$A195,Observed!$D$2:$D$9149,$D195),"")</f>
        <v/>
      </c>
      <c r="AJ195" s="22" t="str">
        <f>IF(ISNUMBER(AVERAGEIFS(Observed!AJ$2:AJ$9149,Observed!$A$2:$A$9149,$A195,Observed!$D$2:$D$9149,$D195)),AVERAGEIFS(Observed!AJ$2:AJ$9149,Observed!$A$2:$A$9149,$A195,Observed!$D$2:$D$9149,$D195),"")</f>
        <v/>
      </c>
      <c r="AK195" s="22">
        <f>IF(ISNUMBER(AVERAGEIFS(Observed!AK$2:AK$9149,Observed!$A$2:$A$9149,$A195,Observed!$D$2:$D$9149,$D195)),AVERAGEIFS(Observed!AK$2:AK$9149,Observed!$A$2:$A$9149,$A195,Observed!$D$2:$D$9149,$D195),"")</f>
        <v>19.533333333333335</v>
      </c>
      <c r="AL195" s="23">
        <f>IF(ISNUMBER(AVERAGEIFS(Observed!AL$2:AL$9149,Observed!$A$2:$A$9149,$A195,Observed!$D$2:$D$9149,$D195)),AVERAGEIFS(Observed!AL$2:AL$9149,Observed!$A$2:$A$9149,$A195,Observed!$D$2:$D$9149,$D195),"")</f>
        <v>3.1E-2</v>
      </c>
      <c r="AM195" s="23">
        <f>IF(ISNUMBER(AVERAGEIFS(Observed!AM$2:AM$9149,Observed!$A$2:$A$9149,$A195,Observed!$D$2:$D$9149,$D195)),AVERAGEIFS(Observed!AM$2:AM$9149,Observed!$A$2:$A$9149,$A195,Observed!$D$2:$D$9149,$D195),"")</f>
        <v>3.1E-2</v>
      </c>
      <c r="AN195" s="22" t="str">
        <f>IF(ISNUMBER(AVERAGEIFS(Observed!AN$2:AN$9149,Observed!$A$2:$A$9149,$A195,Observed!$D$2:$D$9149,$D195)),AVERAGEIFS(Observed!AN$2:AN$9149,Observed!$A$2:$A$9149,$A195,Observed!$D$2:$D$9149,$D195),"")</f>
        <v/>
      </c>
      <c r="AO195" s="22" t="str">
        <f>IF(ISNUMBER(AVERAGEIFS(Observed!AO$2:AO$9149,Observed!$A$2:$A$9149,$A195,Observed!$D$2:$D$9149,$D195)),AVERAGEIFS(Observed!AO$2:AO$9149,Observed!$A$2:$A$9149,$A195,Observed!$D$2:$D$9149,$D195),"")</f>
        <v/>
      </c>
      <c r="AP195" s="21" t="str">
        <f>IF(ISNUMBER(AVERAGEIFS(Observed!AP$2:AP$9149,Observed!$A$2:$A$9149,$A195,Observed!$D$2:$D$9149,$D195)),AVERAGEIFS(Observed!AP$2:AP$9149,Observed!$A$2:$A$9149,$A195,Observed!$D$2:$D$9149,$D195),"")</f>
        <v/>
      </c>
      <c r="AQ195" s="22" t="str">
        <f>IF(ISNUMBER(AVERAGEIFS(Observed!AQ$2:AQ$9149,Observed!$A$2:$A$9149,$A195,Observed!$D$2:$D$9149,$D195)),AVERAGEIFS(Observed!AQ$2:AQ$9149,Observed!$A$2:$A$9149,$A195,Observed!$D$2:$D$9149,$D195),"")</f>
        <v/>
      </c>
      <c r="AR195" s="22" t="str">
        <f>IF(ISNUMBER(AVERAGEIFS(Observed!AR$2:AR$9149,Observed!$A$2:$A$9149,$A195,Observed!$D$2:$D$9149,$D195)),AVERAGEIFS(Observed!AR$2:AR$9149,Observed!$A$2:$A$9149,$A195,Observed!$D$2:$D$9149,$D195),"")</f>
        <v/>
      </c>
      <c r="AS195" s="22" t="str">
        <f>IF(ISNUMBER(AVERAGEIFS(Observed!AS$2:AS$9149,Observed!$A$2:$A$9149,$A195,Observed!$D$2:$D$9149,$D195)),AVERAGEIFS(Observed!AS$2:AS$9149,Observed!$A$2:$A$9149,$A195,Observed!$D$2:$D$9149,$D195),"")</f>
        <v/>
      </c>
      <c r="AT195" s="22" t="str">
        <f>IF(ISNUMBER(AVERAGEIFS(Observed!AT$2:AT$9149,Observed!$A$2:$A$9149,$A195,Observed!$D$2:$D$9149,$D195)),AVERAGEIFS(Observed!AT$2:AT$9149,Observed!$A$2:$A$9149,$A195,Observed!$D$2:$D$9149,$D195),"")</f>
        <v/>
      </c>
      <c r="AU195" s="22" t="str">
        <f>IF(ISNUMBER(AVERAGEIFS(Observed!AU$2:AU$9149,Observed!$A$2:$A$9149,$A195,Observed!$D$2:$D$9149,$D195)),AVERAGEIFS(Observed!AU$2:AU$9149,Observed!$A$2:$A$9149,$A195,Observed!$D$2:$D$9149,$D195),"")</f>
        <v/>
      </c>
      <c r="AV195" s="2">
        <f>COUNTIFS(Observed!$A$2:$A$9149,$A195,Observed!$D$2:$D$9149,$D195)</f>
        <v>3</v>
      </c>
      <c r="AW195" s="2">
        <f t="shared" si="3"/>
        <v>4</v>
      </c>
    </row>
    <row r="196" spans="1:49" x14ac:dyDescent="0.25">
      <c r="A196" t="s">
        <v>29</v>
      </c>
      <c r="B196" t="s">
        <v>139</v>
      </c>
      <c r="C196" t="s">
        <v>30</v>
      </c>
      <c r="D196" s="3">
        <v>42095</v>
      </c>
      <c r="E196">
        <v>1</v>
      </c>
      <c r="F196" t="s">
        <v>55</v>
      </c>
      <c r="K196" s="24" t="s">
        <v>73</v>
      </c>
      <c r="L196" t="s">
        <v>22</v>
      </c>
      <c r="M196">
        <v>3</v>
      </c>
      <c r="N196" s="2" t="s">
        <v>37</v>
      </c>
      <c r="O196" s="21">
        <f>IF(ISNUMBER(AVERAGEIFS(Observed!O$2:O$9149,Observed!$A$2:$A$9149,$A196,Observed!$D$2:$D$9149,$D196)),AVERAGEIFS(Observed!O$2:O$9149,Observed!$A$2:$A$9149,$A196,Observed!$D$2:$D$9149,$D196),"")</f>
        <v>1125.5333333333335</v>
      </c>
      <c r="P196" s="22">
        <f>IF(ISNUMBER(AVERAGEIFS(Observed!P$2:P$9149,Observed!$A$2:$A$9149,$A196,Observed!$D$2:$D$9149,$D196)),AVERAGEIFS(Observed!P$2:P$9149,Observed!$A$2:$A$9149,$A196,Observed!$D$2:$D$9149,$D196),"")</f>
        <v>112.55333333333334</v>
      </c>
      <c r="Q196" s="22" t="str">
        <f>IF(ISNUMBER(AVERAGEIFS(Observed!Q$2:Q$9149,Observed!$A$2:$A$9149,$A196,Observed!$D$2:$D$9149,$D196)),AVERAGEIFS(Observed!Q$2:Q$9149,Observed!$A$2:$A$9149,$A196,Observed!$D$2:$D$9149,$D196),"")</f>
        <v/>
      </c>
      <c r="R196" s="22" t="str">
        <f>IF(ISNUMBER(AVERAGEIFS(Observed!R$2:R$9149,Observed!$A$2:$A$9149,$A196,Observed!$D$2:$D$9149,$D196)),AVERAGEIFS(Observed!R$2:R$9149,Observed!$A$2:$A$9149,$A196,Observed!$D$2:$D$9149,$D196),"")</f>
        <v/>
      </c>
      <c r="S196" s="22" t="str">
        <f>IF(ISNUMBER(AVERAGEIFS(Observed!S$2:S$9149,Observed!$A$2:$A$9149,$A196,Observed!$D$2:$D$9149,$D196)),AVERAGEIFS(Observed!S$2:S$9149,Observed!$A$2:$A$9149,$A196,Observed!$D$2:$D$9149,$D196),"")</f>
        <v/>
      </c>
      <c r="T196" s="23" t="str">
        <f>IF(ISNUMBER(AVERAGEIFS(Observed!T$2:T$9149,Observed!$A$2:$A$9149,$A196,Observed!$D$2:$D$9149,$D196)),AVERAGEIFS(Observed!T$2:T$9149,Observed!$A$2:$A$9149,$A196,Observed!$D$2:$D$9149,$D196),"")</f>
        <v/>
      </c>
      <c r="U196" s="23" t="str">
        <f>IF(ISNUMBER(AVERAGEIFS(Observed!U$2:U$9149,Observed!$A$2:$A$9149,$A196,Observed!$D$2:$D$9149,$D196)),AVERAGEIFS(Observed!U$2:U$9149,Observed!$A$2:$A$9149,$A196,Observed!$D$2:$D$9149,$D196),"")</f>
        <v/>
      </c>
      <c r="V196" s="23" t="str">
        <f>IF(ISNUMBER(AVERAGEIFS(Observed!V$2:V$9149,Observed!$A$2:$A$9149,$A196,Observed!$D$2:$D$9149,$D196)),AVERAGEIFS(Observed!V$2:V$9149,Observed!$A$2:$A$9149,$A196,Observed!$D$2:$D$9149,$D196),"")</f>
        <v/>
      </c>
      <c r="W196" s="21" t="str">
        <f>IF(ISNUMBER(AVERAGEIFS(Observed!W$2:W$9149,Observed!$A$2:$A$9149,$A196,Observed!$D$2:$D$9149,$D196)),AVERAGEIFS(Observed!W$2:W$9149,Observed!$A$2:$A$9149,$A196,Observed!$D$2:$D$9149,$D196),"")</f>
        <v/>
      </c>
      <c r="X196" s="35" t="str">
        <f>IF(ISNUMBER(AVERAGEIFS(Observed!X$2:X$9149,Observed!$A$2:$A$9149,$A196,Observed!$D$2:$D$9149,$D196)),AVERAGEIFS(Observed!X$2:X$9149,Observed!$A$2:$A$9149,$A196,Observed!$D$2:$D$9149,$D196),"")</f>
        <v/>
      </c>
      <c r="Y196" s="35" t="str">
        <f>IF(ISNUMBER(AVERAGEIFS(Observed!Y$2:Y$9149,Observed!$A$2:$A$9149,$A196,Observed!$D$2:$D$9149,$D196)),AVERAGEIFS(Observed!Y$2:Y$9149,Observed!$A$2:$A$9149,$A196,Observed!$D$2:$D$9149,$D196),"")</f>
        <v/>
      </c>
      <c r="Z196" s="22" t="str">
        <f>IF(ISNUMBER(AVERAGEIFS(Observed!Z$2:Z$9149,Observed!$A$2:$A$9149,$A196,Observed!$D$2:$D$9149,$D196)),AVERAGEIFS(Observed!Z$2:Z$9149,Observed!$A$2:$A$9149,$A196,Observed!$D$2:$D$9149,$D196),"")</f>
        <v/>
      </c>
      <c r="AA196" s="22" t="str">
        <f>IF(ISNUMBER(AVERAGEIFS(Observed!AA$2:AA$9149,Observed!$A$2:$A$9149,$A196,Observed!$D$2:$D$9149,$D196)),AVERAGEIFS(Observed!AA$2:AA$9149,Observed!$A$2:$A$9149,$A196,Observed!$D$2:$D$9149,$D196),"")</f>
        <v/>
      </c>
      <c r="AB196" s="22" t="str">
        <f>IF(ISNUMBER(AVERAGEIFS(Observed!AB$2:AB$9149,Observed!$A$2:$A$9149,$A196,Observed!$D$2:$D$9149,$D196)),AVERAGEIFS(Observed!AB$2:AB$9149,Observed!$A$2:$A$9149,$A196,Observed!$D$2:$D$9149,$D196),"")</f>
        <v/>
      </c>
      <c r="AC196" s="22" t="str">
        <f>IF(ISNUMBER(AVERAGEIFS(Observed!AC$2:AC$9149,Observed!$A$2:$A$9149,$A196,Observed!$D$2:$D$9149,$D196)),AVERAGEIFS(Observed!AC$2:AC$9149,Observed!$A$2:$A$9149,$A196,Observed!$D$2:$D$9149,$D196),"")</f>
        <v/>
      </c>
      <c r="AD196" s="22" t="str">
        <f>IF(ISNUMBER(AVERAGEIFS(Observed!AD$2:AD$9149,Observed!$A$2:$A$9149,$A196,Observed!$D$2:$D$9149,$D196)),AVERAGEIFS(Observed!AD$2:AD$9149,Observed!$A$2:$A$9149,$A196,Observed!$D$2:$D$9149,$D196),"")</f>
        <v/>
      </c>
      <c r="AE196" s="22" t="str">
        <f>IF(ISNUMBER(AVERAGEIFS(Observed!AE$2:AE$9149,Observed!$A$2:$A$9149,$A196,Observed!$D$2:$D$9149,$D196)),AVERAGEIFS(Observed!AE$2:AE$9149,Observed!$A$2:$A$9149,$A196,Observed!$D$2:$D$9149,$D196),"")</f>
        <v/>
      </c>
      <c r="AF196" s="22" t="str">
        <f>IF(ISNUMBER(AVERAGEIFS(Observed!AF$2:AF$9149,Observed!$A$2:$A$9149,$A196,Observed!$D$2:$D$9149,$D196)),AVERAGEIFS(Observed!AF$2:AF$9149,Observed!$A$2:$A$9149,$A196,Observed!$D$2:$D$9149,$D196),"")</f>
        <v/>
      </c>
      <c r="AG196" s="22" t="str">
        <f>IF(ISNUMBER(AVERAGEIFS(Observed!AG$2:AG$9149,Observed!$A$2:$A$9149,$A196,Observed!$D$2:$D$9149,$D196)),AVERAGEIFS(Observed!AG$2:AG$9149,Observed!$A$2:$A$9149,$A196,Observed!$D$2:$D$9149,$D196),"")</f>
        <v/>
      </c>
      <c r="AH196" s="22" t="str">
        <f>IF(ISNUMBER(AVERAGEIFS(Observed!AH$2:AH$9149,Observed!$A$2:$A$9149,$A196,Observed!$D$2:$D$9149,$D196)),AVERAGEIFS(Observed!AH$2:AH$9149,Observed!$A$2:$A$9149,$A196,Observed!$D$2:$D$9149,$D196),"")</f>
        <v/>
      </c>
      <c r="AI196" s="22" t="str">
        <f>IF(ISNUMBER(AVERAGEIFS(Observed!AI$2:AI$9149,Observed!$A$2:$A$9149,$A196,Observed!$D$2:$D$9149,$D196)),AVERAGEIFS(Observed!AI$2:AI$9149,Observed!$A$2:$A$9149,$A196,Observed!$D$2:$D$9149,$D196),"")</f>
        <v/>
      </c>
      <c r="AJ196" s="22" t="str">
        <f>IF(ISNUMBER(AVERAGEIFS(Observed!AJ$2:AJ$9149,Observed!$A$2:$A$9149,$A196,Observed!$D$2:$D$9149,$D196)),AVERAGEIFS(Observed!AJ$2:AJ$9149,Observed!$A$2:$A$9149,$A196,Observed!$D$2:$D$9149,$D196),"")</f>
        <v/>
      </c>
      <c r="AK196" s="22">
        <f>IF(ISNUMBER(AVERAGEIFS(Observed!AK$2:AK$9149,Observed!$A$2:$A$9149,$A196,Observed!$D$2:$D$9149,$D196)),AVERAGEIFS(Observed!AK$2:AK$9149,Observed!$A$2:$A$9149,$A196,Observed!$D$2:$D$9149,$D196),"")</f>
        <v>22.666666666666668</v>
      </c>
      <c r="AL196" s="23">
        <f>IF(ISNUMBER(AVERAGEIFS(Observed!AL$2:AL$9149,Observed!$A$2:$A$9149,$A196,Observed!$D$2:$D$9149,$D196)),AVERAGEIFS(Observed!AL$2:AL$9149,Observed!$A$2:$A$9149,$A196,Observed!$D$2:$D$9149,$D196),"")</f>
        <v>3.6333333333333336E-2</v>
      </c>
      <c r="AM196" s="23">
        <f>IF(ISNUMBER(AVERAGEIFS(Observed!AM$2:AM$9149,Observed!$A$2:$A$9149,$A196,Observed!$D$2:$D$9149,$D196)),AVERAGEIFS(Observed!AM$2:AM$9149,Observed!$A$2:$A$9149,$A196,Observed!$D$2:$D$9149,$D196),"")</f>
        <v>3.6333333333333336E-2</v>
      </c>
      <c r="AN196" s="22" t="str">
        <f>IF(ISNUMBER(AVERAGEIFS(Observed!AN$2:AN$9149,Observed!$A$2:$A$9149,$A196,Observed!$D$2:$D$9149,$D196)),AVERAGEIFS(Observed!AN$2:AN$9149,Observed!$A$2:$A$9149,$A196,Observed!$D$2:$D$9149,$D196),"")</f>
        <v/>
      </c>
      <c r="AO196" s="22" t="str">
        <f>IF(ISNUMBER(AVERAGEIFS(Observed!AO$2:AO$9149,Observed!$A$2:$A$9149,$A196,Observed!$D$2:$D$9149,$D196)),AVERAGEIFS(Observed!AO$2:AO$9149,Observed!$A$2:$A$9149,$A196,Observed!$D$2:$D$9149,$D196),"")</f>
        <v/>
      </c>
      <c r="AP196" s="21" t="str">
        <f>IF(ISNUMBER(AVERAGEIFS(Observed!AP$2:AP$9149,Observed!$A$2:$A$9149,$A196,Observed!$D$2:$D$9149,$D196)),AVERAGEIFS(Observed!AP$2:AP$9149,Observed!$A$2:$A$9149,$A196,Observed!$D$2:$D$9149,$D196),"")</f>
        <v/>
      </c>
      <c r="AQ196" s="22" t="str">
        <f>IF(ISNUMBER(AVERAGEIFS(Observed!AQ$2:AQ$9149,Observed!$A$2:$A$9149,$A196,Observed!$D$2:$D$9149,$D196)),AVERAGEIFS(Observed!AQ$2:AQ$9149,Observed!$A$2:$A$9149,$A196,Observed!$D$2:$D$9149,$D196),"")</f>
        <v/>
      </c>
      <c r="AR196" s="22" t="str">
        <f>IF(ISNUMBER(AVERAGEIFS(Observed!AR$2:AR$9149,Observed!$A$2:$A$9149,$A196,Observed!$D$2:$D$9149,$D196)),AVERAGEIFS(Observed!AR$2:AR$9149,Observed!$A$2:$A$9149,$A196,Observed!$D$2:$D$9149,$D196),"")</f>
        <v/>
      </c>
      <c r="AS196" s="22" t="str">
        <f>IF(ISNUMBER(AVERAGEIFS(Observed!AS$2:AS$9149,Observed!$A$2:$A$9149,$A196,Observed!$D$2:$D$9149,$D196)),AVERAGEIFS(Observed!AS$2:AS$9149,Observed!$A$2:$A$9149,$A196,Observed!$D$2:$D$9149,$D196),"")</f>
        <v/>
      </c>
      <c r="AT196" s="22" t="str">
        <f>IF(ISNUMBER(AVERAGEIFS(Observed!AT$2:AT$9149,Observed!$A$2:$A$9149,$A196,Observed!$D$2:$D$9149,$D196)),AVERAGEIFS(Observed!AT$2:AT$9149,Observed!$A$2:$A$9149,$A196,Observed!$D$2:$D$9149,$D196),"")</f>
        <v/>
      </c>
      <c r="AU196" s="22" t="str">
        <f>IF(ISNUMBER(AVERAGEIFS(Observed!AU$2:AU$9149,Observed!$A$2:$A$9149,$A196,Observed!$D$2:$D$9149,$D196)),AVERAGEIFS(Observed!AU$2:AU$9149,Observed!$A$2:$A$9149,$A196,Observed!$D$2:$D$9149,$D196),"")</f>
        <v/>
      </c>
      <c r="AV196" s="2">
        <f>COUNTIFS(Observed!$A$2:$A$9149,$A196,Observed!$D$2:$D$9149,$D196)</f>
        <v>3</v>
      </c>
      <c r="AW196" s="2">
        <f t="shared" si="3"/>
        <v>4</v>
      </c>
    </row>
    <row r="197" spans="1:49" x14ac:dyDescent="0.25">
      <c r="A197" t="s">
        <v>35</v>
      </c>
      <c r="B197" t="s">
        <v>139</v>
      </c>
      <c r="C197" t="s">
        <v>30</v>
      </c>
      <c r="D197" s="3">
        <v>42095</v>
      </c>
      <c r="E197">
        <v>1</v>
      </c>
      <c r="F197" t="s">
        <v>57</v>
      </c>
      <c r="K197" s="24" t="s">
        <v>73</v>
      </c>
      <c r="L197" t="s">
        <v>22</v>
      </c>
      <c r="M197">
        <v>3</v>
      </c>
      <c r="N197" s="2" t="s">
        <v>37</v>
      </c>
      <c r="O197" s="21">
        <f>IF(ISNUMBER(AVERAGEIFS(Observed!O$2:O$9149,Observed!$A$2:$A$9149,$A197,Observed!$D$2:$D$9149,$D197)),AVERAGEIFS(Observed!O$2:O$9149,Observed!$A$2:$A$9149,$A197,Observed!$D$2:$D$9149,$D197),"")</f>
        <v>1257.1333333333334</v>
      </c>
      <c r="P197" s="22">
        <f>IF(ISNUMBER(AVERAGEIFS(Observed!P$2:P$9149,Observed!$A$2:$A$9149,$A197,Observed!$D$2:$D$9149,$D197)),AVERAGEIFS(Observed!P$2:P$9149,Observed!$A$2:$A$9149,$A197,Observed!$D$2:$D$9149,$D197),"")</f>
        <v>125.71333333333332</v>
      </c>
      <c r="Q197" s="22" t="str">
        <f>IF(ISNUMBER(AVERAGEIFS(Observed!Q$2:Q$9149,Observed!$A$2:$A$9149,$A197,Observed!$D$2:$D$9149,$D197)),AVERAGEIFS(Observed!Q$2:Q$9149,Observed!$A$2:$A$9149,$A197,Observed!$D$2:$D$9149,$D197),"")</f>
        <v/>
      </c>
      <c r="R197" s="22" t="str">
        <f>IF(ISNUMBER(AVERAGEIFS(Observed!R$2:R$9149,Observed!$A$2:$A$9149,$A197,Observed!$D$2:$D$9149,$D197)),AVERAGEIFS(Observed!R$2:R$9149,Observed!$A$2:$A$9149,$A197,Observed!$D$2:$D$9149,$D197),"")</f>
        <v/>
      </c>
      <c r="S197" s="22" t="str">
        <f>IF(ISNUMBER(AVERAGEIFS(Observed!S$2:S$9149,Observed!$A$2:$A$9149,$A197,Observed!$D$2:$D$9149,$D197)),AVERAGEIFS(Observed!S$2:S$9149,Observed!$A$2:$A$9149,$A197,Observed!$D$2:$D$9149,$D197),"")</f>
        <v/>
      </c>
      <c r="T197" s="23" t="str">
        <f>IF(ISNUMBER(AVERAGEIFS(Observed!T$2:T$9149,Observed!$A$2:$A$9149,$A197,Observed!$D$2:$D$9149,$D197)),AVERAGEIFS(Observed!T$2:T$9149,Observed!$A$2:$A$9149,$A197,Observed!$D$2:$D$9149,$D197),"")</f>
        <v/>
      </c>
      <c r="U197" s="23" t="str">
        <f>IF(ISNUMBER(AVERAGEIFS(Observed!U$2:U$9149,Observed!$A$2:$A$9149,$A197,Observed!$D$2:$D$9149,$D197)),AVERAGEIFS(Observed!U$2:U$9149,Observed!$A$2:$A$9149,$A197,Observed!$D$2:$D$9149,$D197),"")</f>
        <v/>
      </c>
      <c r="V197" s="23" t="str">
        <f>IF(ISNUMBER(AVERAGEIFS(Observed!V$2:V$9149,Observed!$A$2:$A$9149,$A197,Observed!$D$2:$D$9149,$D197)),AVERAGEIFS(Observed!V$2:V$9149,Observed!$A$2:$A$9149,$A197,Observed!$D$2:$D$9149,$D197),"")</f>
        <v/>
      </c>
      <c r="W197" s="21" t="str">
        <f>IF(ISNUMBER(AVERAGEIFS(Observed!W$2:W$9149,Observed!$A$2:$A$9149,$A197,Observed!$D$2:$D$9149,$D197)),AVERAGEIFS(Observed!W$2:W$9149,Observed!$A$2:$A$9149,$A197,Observed!$D$2:$D$9149,$D197),"")</f>
        <v/>
      </c>
      <c r="X197" s="35" t="str">
        <f>IF(ISNUMBER(AVERAGEIFS(Observed!X$2:X$9149,Observed!$A$2:$A$9149,$A197,Observed!$D$2:$D$9149,$D197)),AVERAGEIFS(Observed!X$2:X$9149,Observed!$A$2:$A$9149,$A197,Observed!$D$2:$D$9149,$D197),"")</f>
        <v/>
      </c>
      <c r="Y197" s="35" t="str">
        <f>IF(ISNUMBER(AVERAGEIFS(Observed!Y$2:Y$9149,Observed!$A$2:$A$9149,$A197,Observed!$D$2:$D$9149,$D197)),AVERAGEIFS(Observed!Y$2:Y$9149,Observed!$A$2:$A$9149,$A197,Observed!$D$2:$D$9149,$D197),"")</f>
        <v/>
      </c>
      <c r="Z197" s="22" t="str">
        <f>IF(ISNUMBER(AVERAGEIFS(Observed!Z$2:Z$9149,Observed!$A$2:$A$9149,$A197,Observed!$D$2:$D$9149,$D197)),AVERAGEIFS(Observed!Z$2:Z$9149,Observed!$A$2:$A$9149,$A197,Observed!$D$2:$D$9149,$D197),"")</f>
        <v/>
      </c>
      <c r="AA197" s="22" t="str">
        <f>IF(ISNUMBER(AVERAGEIFS(Observed!AA$2:AA$9149,Observed!$A$2:$A$9149,$A197,Observed!$D$2:$D$9149,$D197)),AVERAGEIFS(Observed!AA$2:AA$9149,Observed!$A$2:$A$9149,$A197,Observed!$D$2:$D$9149,$D197),"")</f>
        <v/>
      </c>
      <c r="AB197" s="22" t="str">
        <f>IF(ISNUMBER(AVERAGEIFS(Observed!AB$2:AB$9149,Observed!$A$2:$A$9149,$A197,Observed!$D$2:$D$9149,$D197)),AVERAGEIFS(Observed!AB$2:AB$9149,Observed!$A$2:$A$9149,$A197,Observed!$D$2:$D$9149,$D197),"")</f>
        <v/>
      </c>
      <c r="AC197" s="22" t="str">
        <f>IF(ISNUMBER(AVERAGEIFS(Observed!AC$2:AC$9149,Observed!$A$2:$A$9149,$A197,Observed!$D$2:$D$9149,$D197)),AVERAGEIFS(Observed!AC$2:AC$9149,Observed!$A$2:$A$9149,$A197,Observed!$D$2:$D$9149,$D197),"")</f>
        <v/>
      </c>
      <c r="AD197" s="22" t="str">
        <f>IF(ISNUMBER(AVERAGEIFS(Observed!AD$2:AD$9149,Observed!$A$2:$A$9149,$A197,Observed!$D$2:$D$9149,$D197)),AVERAGEIFS(Observed!AD$2:AD$9149,Observed!$A$2:$A$9149,$A197,Observed!$D$2:$D$9149,$D197),"")</f>
        <v/>
      </c>
      <c r="AE197" s="22" t="str">
        <f>IF(ISNUMBER(AVERAGEIFS(Observed!AE$2:AE$9149,Observed!$A$2:$A$9149,$A197,Observed!$D$2:$D$9149,$D197)),AVERAGEIFS(Observed!AE$2:AE$9149,Observed!$A$2:$A$9149,$A197,Observed!$D$2:$D$9149,$D197),"")</f>
        <v/>
      </c>
      <c r="AF197" s="22" t="str">
        <f>IF(ISNUMBER(AVERAGEIFS(Observed!AF$2:AF$9149,Observed!$A$2:$A$9149,$A197,Observed!$D$2:$D$9149,$D197)),AVERAGEIFS(Observed!AF$2:AF$9149,Observed!$A$2:$A$9149,$A197,Observed!$D$2:$D$9149,$D197),"")</f>
        <v/>
      </c>
      <c r="AG197" s="22" t="str">
        <f>IF(ISNUMBER(AVERAGEIFS(Observed!AG$2:AG$9149,Observed!$A$2:$A$9149,$A197,Observed!$D$2:$D$9149,$D197)),AVERAGEIFS(Observed!AG$2:AG$9149,Observed!$A$2:$A$9149,$A197,Observed!$D$2:$D$9149,$D197),"")</f>
        <v/>
      </c>
      <c r="AH197" s="22" t="str">
        <f>IF(ISNUMBER(AVERAGEIFS(Observed!AH$2:AH$9149,Observed!$A$2:$A$9149,$A197,Observed!$D$2:$D$9149,$D197)),AVERAGEIFS(Observed!AH$2:AH$9149,Observed!$A$2:$A$9149,$A197,Observed!$D$2:$D$9149,$D197),"")</f>
        <v/>
      </c>
      <c r="AI197" s="22" t="str">
        <f>IF(ISNUMBER(AVERAGEIFS(Observed!AI$2:AI$9149,Observed!$A$2:$A$9149,$A197,Observed!$D$2:$D$9149,$D197)),AVERAGEIFS(Observed!AI$2:AI$9149,Observed!$A$2:$A$9149,$A197,Observed!$D$2:$D$9149,$D197),"")</f>
        <v/>
      </c>
      <c r="AJ197" s="22" t="str">
        <f>IF(ISNUMBER(AVERAGEIFS(Observed!AJ$2:AJ$9149,Observed!$A$2:$A$9149,$A197,Observed!$D$2:$D$9149,$D197)),AVERAGEIFS(Observed!AJ$2:AJ$9149,Observed!$A$2:$A$9149,$A197,Observed!$D$2:$D$9149,$D197),"")</f>
        <v/>
      </c>
      <c r="AK197" s="22">
        <f>IF(ISNUMBER(AVERAGEIFS(Observed!AK$2:AK$9149,Observed!$A$2:$A$9149,$A197,Observed!$D$2:$D$9149,$D197)),AVERAGEIFS(Observed!AK$2:AK$9149,Observed!$A$2:$A$9149,$A197,Observed!$D$2:$D$9149,$D197),"")</f>
        <v>27.066666666666666</v>
      </c>
      <c r="AL197" s="23">
        <f>IF(ISNUMBER(AVERAGEIFS(Observed!AL$2:AL$9149,Observed!$A$2:$A$9149,$A197,Observed!$D$2:$D$9149,$D197)),AVERAGEIFS(Observed!AL$2:AL$9149,Observed!$A$2:$A$9149,$A197,Observed!$D$2:$D$9149,$D197),"")</f>
        <v>4.3333333333333335E-2</v>
      </c>
      <c r="AM197" s="23">
        <f>IF(ISNUMBER(AVERAGEIFS(Observed!AM$2:AM$9149,Observed!$A$2:$A$9149,$A197,Observed!$D$2:$D$9149,$D197)),AVERAGEIFS(Observed!AM$2:AM$9149,Observed!$A$2:$A$9149,$A197,Observed!$D$2:$D$9149,$D197),"")</f>
        <v>4.3333333333333335E-2</v>
      </c>
      <c r="AN197" s="22" t="str">
        <f>IF(ISNUMBER(AVERAGEIFS(Observed!AN$2:AN$9149,Observed!$A$2:$A$9149,$A197,Observed!$D$2:$D$9149,$D197)),AVERAGEIFS(Observed!AN$2:AN$9149,Observed!$A$2:$A$9149,$A197,Observed!$D$2:$D$9149,$D197),"")</f>
        <v/>
      </c>
      <c r="AO197" s="22" t="str">
        <f>IF(ISNUMBER(AVERAGEIFS(Observed!AO$2:AO$9149,Observed!$A$2:$A$9149,$A197,Observed!$D$2:$D$9149,$D197)),AVERAGEIFS(Observed!AO$2:AO$9149,Observed!$A$2:$A$9149,$A197,Observed!$D$2:$D$9149,$D197),"")</f>
        <v/>
      </c>
      <c r="AP197" s="21" t="str">
        <f>IF(ISNUMBER(AVERAGEIFS(Observed!AP$2:AP$9149,Observed!$A$2:$A$9149,$A197,Observed!$D$2:$D$9149,$D197)),AVERAGEIFS(Observed!AP$2:AP$9149,Observed!$A$2:$A$9149,$A197,Observed!$D$2:$D$9149,$D197),"")</f>
        <v/>
      </c>
      <c r="AQ197" s="22" t="str">
        <f>IF(ISNUMBER(AVERAGEIFS(Observed!AQ$2:AQ$9149,Observed!$A$2:$A$9149,$A197,Observed!$D$2:$D$9149,$D197)),AVERAGEIFS(Observed!AQ$2:AQ$9149,Observed!$A$2:$A$9149,$A197,Observed!$D$2:$D$9149,$D197),"")</f>
        <v/>
      </c>
      <c r="AR197" s="22" t="str">
        <f>IF(ISNUMBER(AVERAGEIFS(Observed!AR$2:AR$9149,Observed!$A$2:$A$9149,$A197,Observed!$D$2:$D$9149,$D197)),AVERAGEIFS(Observed!AR$2:AR$9149,Observed!$A$2:$A$9149,$A197,Observed!$D$2:$D$9149,$D197),"")</f>
        <v/>
      </c>
      <c r="AS197" s="22" t="str">
        <f>IF(ISNUMBER(AVERAGEIFS(Observed!AS$2:AS$9149,Observed!$A$2:$A$9149,$A197,Observed!$D$2:$D$9149,$D197)),AVERAGEIFS(Observed!AS$2:AS$9149,Observed!$A$2:$A$9149,$A197,Observed!$D$2:$D$9149,$D197),"")</f>
        <v/>
      </c>
      <c r="AT197" s="22" t="str">
        <f>IF(ISNUMBER(AVERAGEIFS(Observed!AT$2:AT$9149,Observed!$A$2:$A$9149,$A197,Observed!$D$2:$D$9149,$D197)),AVERAGEIFS(Observed!AT$2:AT$9149,Observed!$A$2:$A$9149,$A197,Observed!$D$2:$D$9149,$D197),"")</f>
        <v/>
      </c>
      <c r="AU197" s="22" t="str">
        <f>IF(ISNUMBER(AVERAGEIFS(Observed!AU$2:AU$9149,Observed!$A$2:$A$9149,$A197,Observed!$D$2:$D$9149,$D197)),AVERAGEIFS(Observed!AU$2:AU$9149,Observed!$A$2:$A$9149,$A197,Observed!$D$2:$D$9149,$D197),"")</f>
        <v/>
      </c>
      <c r="AV197" s="2">
        <f>COUNTIFS(Observed!$A$2:$A$9149,$A197,Observed!$D$2:$D$9149,$D197)</f>
        <v>3</v>
      </c>
      <c r="AW197" s="2">
        <f t="shared" si="3"/>
        <v>4</v>
      </c>
    </row>
    <row r="198" spans="1:49" x14ac:dyDescent="0.25">
      <c r="A198" t="s">
        <v>32</v>
      </c>
      <c r="B198" t="s">
        <v>139</v>
      </c>
      <c r="C198" t="s">
        <v>30</v>
      </c>
      <c r="D198" s="3">
        <v>42095</v>
      </c>
      <c r="E198">
        <v>1</v>
      </c>
      <c r="F198" t="s">
        <v>59</v>
      </c>
      <c r="K198" s="24" t="s">
        <v>73</v>
      </c>
      <c r="L198" t="s">
        <v>22</v>
      </c>
      <c r="M198">
        <v>3</v>
      </c>
      <c r="N198" s="2" t="s">
        <v>37</v>
      </c>
      <c r="O198" s="21">
        <f>IF(ISNUMBER(AVERAGEIFS(Observed!O$2:O$9149,Observed!$A$2:$A$9149,$A198,Observed!$D$2:$D$9149,$D198)),AVERAGEIFS(Observed!O$2:O$9149,Observed!$A$2:$A$9149,$A198,Observed!$D$2:$D$9149,$D198),"")</f>
        <v>1194.4666666666667</v>
      </c>
      <c r="P198" s="22">
        <f>IF(ISNUMBER(AVERAGEIFS(Observed!P$2:P$9149,Observed!$A$2:$A$9149,$A198,Observed!$D$2:$D$9149,$D198)),AVERAGEIFS(Observed!P$2:P$9149,Observed!$A$2:$A$9149,$A198,Observed!$D$2:$D$9149,$D198),"")</f>
        <v>119.44666666666666</v>
      </c>
      <c r="Q198" s="22" t="str">
        <f>IF(ISNUMBER(AVERAGEIFS(Observed!Q$2:Q$9149,Observed!$A$2:$A$9149,$A198,Observed!$D$2:$D$9149,$D198)),AVERAGEIFS(Observed!Q$2:Q$9149,Observed!$A$2:$A$9149,$A198,Observed!$D$2:$D$9149,$D198),"")</f>
        <v/>
      </c>
      <c r="R198" s="22" t="str">
        <f>IF(ISNUMBER(AVERAGEIFS(Observed!R$2:R$9149,Observed!$A$2:$A$9149,$A198,Observed!$D$2:$D$9149,$D198)),AVERAGEIFS(Observed!R$2:R$9149,Observed!$A$2:$A$9149,$A198,Observed!$D$2:$D$9149,$D198),"")</f>
        <v/>
      </c>
      <c r="S198" s="22" t="str">
        <f>IF(ISNUMBER(AVERAGEIFS(Observed!S$2:S$9149,Observed!$A$2:$A$9149,$A198,Observed!$D$2:$D$9149,$D198)),AVERAGEIFS(Observed!S$2:S$9149,Observed!$A$2:$A$9149,$A198,Observed!$D$2:$D$9149,$D198),"")</f>
        <v/>
      </c>
      <c r="T198" s="23" t="str">
        <f>IF(ISNUMBER(AVERAGEIFS(Observed!T$2:T$9149,Observed!$A$2:$A$9149,$A198,Observed!$D$2:$D$9149,$D198)),AVERAGEIFS(Observed!T$2:T$9149,Observed!$A$2:$A$9149,$A198,Observed!$D$2:$D$9149,$D198),"")</f>
        <v/>
      </c>
      <c r="U198" s="23" t="str">
        <f>IF(ISNUMBER(AVERAGEIFS(Observed!U$2:U$9149,Observed!$A$2:$A$9149,$A198,Observed!$D$2:$D$9149,$D198)),AVERAGEIFS(Observed!U$2:U$9149,Observed!$A$2:$A$9149,$A198,Observed!$D$2:$D$9149,$D198),"")</f>
        <v/>
      </c>
      <c r="V198" s="23" t="str">
        <f>IF(ISNUMBER(AVERAGEIFS(Observed!V$2:V$9149,Observed!$A$2:$A$9149,$A198,Observed!$D$2:$D$9149,$D198)),AVERAGEIFS(Observed!V$2:V$9149,Observed!$A$2:$A$9149,$A198,Observed!$D$2:$D$9149,$D198),"")</f>
        <v/>
      </c>
      <c r="W198" s="21" t="str">
        <f>IF(ISNUMBER(AVERAGEIFS(Observed!W$2:W$9149,Observed!$A$2:$A$9149,$A198,Observed!$D$2:$D$9149,$D198)),AVERAGEIFS(Observed!W$2:W$9149,Observed!$A$2:$A$9149,$A198,Observed!$D$2:$D$9149,$D198),"")</f>
        <v/>
      </c>
      <c r="X198" s="35" t="str">
        <f>IF(ISNUMBER(AVERAGEIFS(Observed!X$2:X$9149,Observed!$A$2:$A$9149,$A198,Observed!$D$2:$D$9149,$D198)),AVERAGEIFS(Observed!X$2:X$9149,Observed!$A$2:$A$9149,$A198,Observed!$D$2:$D$9149,$D198),"")</f>
        <v/>
      </c>
      <c r="Y198" s="35" t="str">
        <f>IF(ISNUMBER(AVERAGEIFS(Observed!Y$2:Y$9149,Observed!$A$2:$A$9149,$A198,Observed!$D$2:$D$9149,$D198)),AVERAGEIFS(Observed!Y$2:Y$9149,Observed!$A$2:$A$9149,$A198,Observed!$D$2:$D$9149,$D198),"")</f>
        <v/>
      </c>
      <c r="Z198" s="22" t="str">
        <f>IF(ISNUMBER(AVERAGEIFS(Observed!Z$2:Z$9149,Observed!$A$2:$A$9149,$A198,Observed!$D$2:$D$9149,$D198)),AVERAGEIFS(Observed!Z$2:Z$9149,Observed!$A$2:$A$9149,$A198,Observed!$D$2:$D$9149,$D198),"")</f>
        <v/>
      </c>
      <c r="AA198" s="22" t="str">
        <f>IF(ISNUMBER(AVERAGEIFS(Observed!AA$2:AA$9149,Observed!$A$2:$A$9149,$A198,Observed!$D$2:$D$9149,$D198)),AVERAGEIFS(Observed!AA$2:AA$9149,Observed!$A$2:$A$9149,$A198,Observed!$D$2:$D$9149,$D198),"")</f>
        <v/>
      </c>
      <c r="AB198" s="22" t="str">
        <f>IF(ISNUMBER(AVERAGEIFS(Observed!AB$2:AB$9149,Observed!$A$2:$A$9149,$A198,Observed!$D$2:$D$9149,$D198)),AVERAGEIFS(Observed!AB$2:AB$9149,Observed!$A$2:$A$9149,$A198,Observed!$D$2:$D$9149,$D198),"")</f>
        <v/>
      </c>
      <c r="AC198" s="22" t="str">
        <f>IF(ISNUMBER(AVERAGEIFS(Observed!AC$2:AC$9149,Observed!$A$2:$A$9149,$A198,Observed!$D$2:$D$9149,$D198)),AVERAGEIFS(Observed!AC$2:AC$9149,Observed!$A$2:$A$9149,$A198,Observed!$D$2:$D$9149,$D198),"")</f>
        <v/>
      </c>
      <c r="AD198" s="22" t="str">
        <f>IF(ISNUMBER(AVERAGEIFS(Observed!AD$2:AD$9149,Observed!$A$2:$A$9149,$A198,Observed!$D$2:$D$9149,$D198)),AVERAGEIFS(Observed!AD$2:AD$9149,Observed!$A$2:$A$9149,$A198,Observed!$D$2:$D$9149,$D198),"")</f>
        <v/>
      </c>
      <c r="AE198" s="22" t="str">
        <f>IF(ISNUMBER(AVERAGEIFS(Observed!AE$2:AE$9149,Observed!$A$2:$A$9149,$A198,Observed!$D$2:$D$9149,$D198)),AVERAGEIFS(Observed!AE$2:AE$9149,Observed!$A$2:$A$9149,$A198,Observed!$D$2:$D$9149,$D198),"")</f>
        <v/>
      </c>
      <c r="AF198" s="22" t="str">
        <f>IF(ISNUMBER(AVERAGEIFS(Observed!AF$2:AF$9149,Observed!$A$2:$A$9149,$A198,Observed!$D$2:$D$9149,$D198)),AVERAGEIFS(Observed!AF$2:AF$9149,Observed!$A$2:$A$9149,$A198,Observed!$D$2:$D$9149,$D198),"")</f>
        <v/>
      </c>
      <c r="AG198" s="22" t="str">
        <f>IF(ISNUMBER(AVERAGEIFS(Observed!AG$2:AG$9149,Observed!$A$2:$A$9149,$A198,Observed!$D$2:$D$9149,$D198)),AVERAGEIFS(Observed!AG$2:AG$9149,Observed!$A$2:$A$9149,$A198,Observed!$D$2:$D$9149,$D198),"")</f>
        <v/>
      </c>
      <c r="AH198" s="22" t="str">
        <f>IF(ISNUMBER(AVERAGEIFS(Observed!AH$2:AH$9149,Observed!$A$2:$A$9149,$A198,Observed!$D$2:$D$9149,$D198)),AVERAGEIFS(Observed!AH$2:AH$9149,Observed!$A$2:$A$9149,$A198,Observed!$D$2:$D$9149,$D198),"")</f>
        <v/>
      </c>
      <c r="AI198" s="22" t="str">
        <f>IF(ISNUMBER(AVERAGEIFS(Observed!AI$2:AI$9149,Observed!$A$2:$A$9149,$A198,Observed!$D$2:$D$9149,$D198)),AVERAGEIFS(Observed!AI$2:AI$9149,Observed!$A$2:$A$9149,$A198,Observed!$D$2:$D$9149,$D198),"")</f>
        <v/>
      </c>
      <c r="AJ198" s="22" t="str">
        <f>IF(ISNUMBER(AVERAGEIFS(Observed!AJ$2:AJ$9149,Observed!$A$2:$A$9149,$A198,Observed!$D$2:$D$9149,$D198)),AVERAGEIFS(Observed!AJ$2:AJ$9149,Observed!$A$2:$A$9149,$A198,Observed!$D$2:$D$9149,$D198),"")</f>
        <v/>
      </c>
      <c r="AK198" s="22">
        <f>IF(ISNUMBER(AVERAGEIFS(Observed!AK$2:AK$9149,Observed!$A$2:$A$9149,$A198,Observed!$D$2:$D$9149,$D198)),AVERAGEIFS(Observed!AK$2:AK$9149,Observed!$A$2:$A$9149,$A198,Observed!$D$2:$D$9149,$D198),"")</f>
        <v>22.100000000000005</v>
      </c>
      <c r="AL198" s="23">
        <f>IF(ISNUMBER(AVERAGEIFS(Observed!AL$2:AL$9149,Observed!$A$2:$A$9149,$A198,Observed!$D$2:$D$9149,$D198)),AVERAGEIFS(Observed!AL$2:AL$9149,Observed!$A$2:$A$9149,$A198,Observed!$D$2:$D$9149,$D198),"")</f>
        <v>3.5333333333333335E-2</v>
      </c>
      <c r="AM198" s="23">
        <f>IF(ISNUMBER(AVERAGEIFS(Observed!AM$2:AM$9149,Observed!$A$2:$A$9149,$A198,Observed!$D$2:$D$9149,$D198)),AVERAGEIFS(Observed!AM$2:AM$9149,Observed!$A$2:$A$9149,$A198,Observed!$D$2:$D$9149,$D198),"")</f>
        <v>3.5333333333333335E-2</v>
      </c>
      <c r="AN198" s="22" t="str">
        <f>IF(ISNUMBER(AVERAGEIFS(Observed!AN$2:AN$9149,Observed!$A$2:$A$9149,$A198,Observed!$D$2:$D$9149,$D198)),AVERAGEIFS(Observed!AN$2:AN$9149,Observed!$A$2:$A$9149,$A198,Observed!$D$2:$D$9149,$D198),"")</f>
        <v/>
      </c>
      <c r="AO198" s="22" t="str">
        <f>IF(ISNUMBER(AVERAGEIFS(Observed!AO$2:AO$9149,Observed!$A$2:$A$9149,$A198,Observed!$D$2:$D$9149,$D198)),AVERAGEIFS(Observed!AO$2:AO$9149,Observed!$A$2:$A$9149,$A198,Observed!$D$2:$D$9149,$D198),"")</f>
        <v/>
      </c>
      <c r="AP198" s="21" t="str">
        <f>IF(ISNUMBER(AVERAGEIFS(Observed!AP$2:AP$9149,Observed!$A$2:$A$9149,$A198,Observed!$D$2:$D$9149,$D198)),AVERAGEIFS(Observed!AP$2:AP$9149,Observed!$A$2:$A$9149,$A198,Observed!$D$2:$D$9149,$D198),"")</f>
        <v/>
      </c>
      <c r="AQ198" s="22" t="str">
        <f>IF(ISNUMBER(AVERAGEIFS(Observed!AQ$2:AQ$9149,Observed!$A$2:$A$9149,$A198,Observed!$D$2:$D$9149,$D198)),AVERAGEIFS(Observed!AQ$2:AQ$9149,Observed!$A$2:$A$9149,$A198,Observed!$D$2:$D$9149,$D198),"")</f>
        <v/>
      </c>
      <c r="AR198" s="22" t="str">
        <f>IF(ISNUMBER(AVERAGEIFS(Observed!AR$2:AR$9149,Observed!$A$2:$A$9149,$A198,Observed!$D$2:$D$9149,$D198)),AVERAGEIFS(Observed!AR$2:AR$9149,Observed!$A$2:$A$9149,$A198,Observed!$D$2:$D$9149,$D198),"")</f>
        <v/>
      </c>
      <c r="AS198" s="22" t="str">
        <f>IF(ISNUMBER(AVERAGEIFS(Observed!AS$2:AS$9149,Observed!$A$2:$A$9149,$A198,Observed!$D$2:$D$9149,$D198)),AVERAGEIFS(Observed!AS$2:AS$9149,Observed!$A$2:$A$9149,$A198,Observed!$D$2:$D$9149,$D198),"")</f>
        <v/>
      </c>
      <c r="AT198" s="22" t="str">
        <f>IF(ISNUMBER(AVERAGEIFS(Observed!AT$2:AT$9149,Observed!$A$2:$A$9149,$A198,Observed!$D$2:$D$9149,$D198)),AVERAGEIFS(Observed!AT$2:AT$9149,Observed!$A$2:$A$9149,$A198,Observed!$D$2:$D$9149,$D198),"")</f>
        <v/>
      </c>
      <c r="AU198" s="22" t="str">
        <f>IF(ISNUMBER(AVERAGEIFS(Observed!AU$2:AU$9149,Observed!$A$2:$A$9149,$A198,Observed!$D$2:$D$9149,$D198)),AVERAGEIFS(Observed!AU$2:AU$9149,Observed!$A$2:$A$9149,$A198,Observed!$D$2:$D$9149,$D198),"")</f>
        <v/>
      </c>
      <c r="AV198" s="2">
        <f>COUNTIFS(Observed!$A$2:$A$9149,$A198,Observed!$D$2:$D$9149,$D198)</f>
        <v>3</v>
      </c>
      <c r="AW198" s="2">
        <f t="shared" si="3"/>
        <v>4</v>
      </c>
    </row>
    <row r="199" spans="1:49" x14ac:dyDescent="0.25">
      <c r="A199" t="s">
        <v>31</v>
      </c>
      <c r="B199" t="s">
        <v>139</v>
      </c>
      <c r="C199" t="s">
        <v>30</v>
      </c>
      <c r="D199" s="3">
        <v>42095</v>
      </c>
      <c r="E199">
        <v>1</v>
      </c>
      <c r="F199" t="s">
        <v>54</v>
      </c>
      <c r="K199" s="24" t="s">
        <v>73</v>
      </c>
      <c r="L199" t="s">
        <v>22</v>
      </c>
      <c r="M199">
        <v>3</v>
      </c>
      <c r="N199" s="2" t="s">
        <v>37</v>
      </c>
      <c r="O199" s="21">
        <f>IF(ISNUMBER(AVERAGEIFS(Observed!O$2:O$9149,Observed!$A$2:$A$9149,$A199,Observed!$D$2:$D$9149,$D199)),AVERAGEIFS(Observed!O$2:O$9149,Observed!$A$2:$A$9149,$A199,Observed!$D$2:$D$9149,$D199),"")</f>
        <v>1094.2</v>
      </c>
      <c r="P199" s="22">
        <f>IF(ISNUMBER(AVERAGEIFS(Observed!P$2:P$9149,Observed!$A$2:$A$9149,$A199,Observed!$D$2:$D$9149,$D199)),AVERAGEIFS(Observed!P$2:P$9149,Observed!$A$2:$A$9149,$A199,Observed!$D$2:$D$9149,$D199),"")</f>
        <v>109.42</v>
      </c>
      <c r="Q199" s="22" t="str">
        <f>IF(ISNUMBER(AVERAGEIFS(Observed!Q$2:Q$9149,Observed!$A$2:$A$9149,$A199,Observed!$D$2:$D$9149,$D199)),AVERAGEIFS(Observed!Q$2:Q$9149,Observed!$A$2:$A$9149,$A199,Observed!$D$2:$D$9149,$D199),"")</f>
        <v/>
      </c>
      <c r="R199" s="22" t="str">
        <f>IF(ISNUMBER(AVERAGEIFS(Observed!R$2:R$9149,Observed!$A$2:$A$9149,$A199,Observed!$D$2:$D$9149,$D199)),AVERAGEIFS(Observed!R$2:R$9149,Observed!$A$2:$A$9149,$A199,Observed!$D$2:$D$9149,$D199),"")</f>
        <v/>
      </c>
      <c r="S199" s="22" t="str">
        <f>IF(ISNUMBER(AVERAGEIFS(Observed!S$2:S$9149,Observed!$A$2:$A$9149,$A199,Observed!$D$2:$D$9149,$D199)),AVERAGEIFS(Observed!S$2:S$9149,Observed!$A$2:$A$9149,$A199,Observed!$D$2:$D$9149,$D199),"")</f>
        <v/>
      </c>
      <c r="T199" s="23" t="str">
        <f>IF(ISNUMBER(AVERAGEIFS(Observed!T$2:T$9149,Observed!$A$2:$A$9149,$A199,Observed!$D$2:$D$9149,$D199)),AVERAGEIFS(Observed!T$2:T$9149,Observed!$A$2:$A$9149,$A199,Observed!$D$2:$D$9149,$D199),"")</f>
        <v/>
      </c>
      <c r="U199" s="23" t="str">
        <f>IF(ISNUMBER(AVERAGEIFS(Observed!U$2:U$9149,Observed!$A$2:$A$9149,$A199,Observed!$D$2:$D$9149,$D199)),AVERAGEIFS(Observed!U$2:U$9149,Observed!$A$2:$A$9149,$A199,Observed!$D$2:$D$9149,$D199),"")</f>
        <v/>
      </c>
      <c r="V199" s="23" t="str">
        <f>IF(ISNUMBER(AVERAGEIFS(Observed!V$2:V$9149,Observed!$A$2:$A$9149,$A199,Observed!$D$2:$D$9149,$D199)),AVERAGEIFS(Observed!V$2:V$9149,Observed!$A$2:$A$9149,$A199,Observed!$D$2:$D$9149,$D199),"")</f>
        <v/>
      </c>
      <c r="W199" s="21" t="str">
        <f>IF(ISNUMBER(AVERAGEIFS(Observed!W$2:W$9149,Observed!$A$2:$A$9149,$A199,Observed!$D$2:$D$9149,$D199)),AVERAGEIFS(Observed!W$2:W$9149,Observed!$A$2:$A$9149,$A199,Observed!$D$2:$D$9149,$D199),"")</f>
        <v/>
      </c>
      <c r="X199" s="35" t="str">
        <f>IF(ISNUMBER(AVERAGEIFS(Observed!X$2:X$9149,Observed!$A$2:$A$9149,$A199,Observed!$D$2:$D$9149,$D199)),AVERAGEIFS(Observed!X$2:X$9149,Observed!$A$2:$A$9149,$A199,Observed!$D$2:$D$9149,$D199),"")</f>
        <v/>
      </c>
      <c r="Y199" s="35" t="str">
        <f>IF(ISNUMBER(AVERAGEIFS(Observed!Y$2:Y$9149,Observed!$A$2:$A$9149,$A199,Observed!$D$2:$D$9149,$D199)),AVERAGEIFS(Observed!Y$2:Y$9149,Observed!$A$2:$A$9149,$A199,Observed!$D$2:$D$9149,$D199),"")</f>
        <v/>
      </c>
      <c r="Z199" s="22" t="str">
        <f>IF(ISNUMBER(AVERAGEIFS(Observed!Z$2:Z$9149,Observed!$A$2:$A$9149,$A199,Observed!$D$2:$D$9149,$D199)),AVERAGEIFS(Observed!Z$2:Z$9149,Observed!$A$2:$A$9149,$A199,Observed!$D$2:$D$9149,$D199),"")</f>
        <v/>
      </c>
      <c r="AA199" s="22" t="str">
        <f>IF(ISNUMBER(AVERAGEIFS(Observed!AA$2:AA$9149,Observed!$A$2:$A$9149,$A199,Observed!$D$2:$D$9149,$D199)),AVERAGEIFS(Observed!AA$2:AA$9149,Observed!$A$2:$A$9149,$A199,Observed!$D$2:$D$9149,$D199),"")</f>
        <v/>
      </c>
      <c r="AB199" s="22" t="str">
        <f>IF(ISNUMBER(AVERAGEIFS(Observed!AB$2:AB$9149,Observed!$A$2:$A$9149,$A199,Observed!$D$2:$D$9149,$D199)),AVERAGEIFS(Observed!AB$2:AB$9149,Observed!$A$2:$A$9149,$A199,Observed!$D$2:$D$9149,$D199),"")</f>
        <v/>
      </c>
      <c r="AC199" s="22" t="str">
        <f>IF(ISNUMBER(AVERAGEIFS(Observed!AC$2:AC$9149,Observed!$A$2:$A$9149,$A199,Observed!$D$2:$D$9149,$D199)),AVERAGEIFS(Observed!AC$2:AC$9149,Observed!$A$2:$A$9149,$A199,Observed!$D$2:$D$9149,$D199),"")</f>
        <v/>
      </c>
      <c r="AD199" s="22" t="str">
        <f>IF(ISNUMBER(AVERAGEIFS(Observed!AD$2:AD$9149,Observed!$A$2:$A$9149,$A199,Observed!$D$2:$D$9149,$D199)),AVERAGEIFS(Observed!AD$2:AD$9149,Observed!$A$2:$A$9149,$A199,Observed!$D$2:$D$9149,$D199),"")</f>
        <v/>
      </c>
      <c r="AE199" s="22" t="str">
        <f>IF(ISNUMBER(AVERAGEIFS(Observed!AE$2:AE$9149,Observed!$A$2:$A$9149,$A199,Observed!$D$2:$D$9149,$D199)),AVERAGEIFS(Observed!AE$2:AE$9149,Observed!$A$2:$A$9149,$A199,Observed!$D$2:$D$9149,$D199),"")</f>
        <v/>
      </c>
      <c r="AF199" s="22" t="str">
        <f>IF(ISNUMBER(AVERAGEIFS(Observed!AF$2:AF$9149,Observed!$A$2:$A$9149,$A199,Observed!$D$2:$D$9149,$D199)),AVERAGEIFS(Observed!AF$2:AF$9149,Observed!$A$2:$A$9149,$A199,Observed!$D$2:$D$9149,$D199),"")</f>
        <v/>
      </c>
      <c r="AG199" s="22" t="str">
        <f>IF(ISNUMBER(AVERAGEIFS(Observed!AG$2:AG$9149,Observed!$A$2:$A$9149,$A199,Observed!$D$2:$D$9149,$D199)),AVERAGEIFS(Observed!AG$2:AG$9149,Observed!$A$2:$A$9149,$A199,Observed!$D$2:$D$9149,$D199),"")</f>
        <v/>
      </c>
      <c r="AH199" s="22" t="str">
        <f>IF(ISNUMBER(AVERAGEIFS(Observed!AH$2:AH$9149,Observed!$A$2:$A$9149,$A199,Observed!$D$2:$D$9149,$D199)),AVERAGEIFS(Observed!AH$2:AH$9149,Observed!$A$2:$A$9149,$A199,Observed!$D$2:$D$9149,$D199),"")</f>
        <v/>
      </c>
      <c r="AI199" s="22" t="str">
        <f>IF(ISNUMBER(AVERAGEIFS(Observed!AI$2:AI$9149,Observed!$A$2:$A$9149,$A199,Observed!$D$2:$D$9149,$D199)),AVERAGEIFS(Observed!AI$2:AI$9149,Observed!$A$2:$A$9149,$A199,Observed!$D$2:$D$9149,$D199),"")</f>
        <v/>
      </c>
      <c r="AJ199" s="22" t="str">
        <f>IF(ISNUMBER(AVERAGEIFS(Observed!AJ$2:AJ$9149,Observed!$A$2:$A$9149,$A199,Observed!$D$2:$D$9149,$D199)),AVERAGEIFS(Observed!AJ$2:AJ$9149,Observed!$A$2:$A$9149,$A199,Observed!$D$2:$D$9149,$D199),"")</f>
        <v/>
      </c>
      <c r="AK199" s="22">
        <f>IF(ISNUMBER(AVERAGEIFS(Observed!AK$2:AK$9149,Observed!$A$2:$A$9149,$A199,Observed!$D$2:$D$9149,$D199)),AVERAGEIFS(Observed!AK$2:AK$9149,Observed!$A$2:$A$9149,$A199,Observed!$D$2:$D$9149,$D199),"")</f>
        <v>17.5</v>
      </c>
      <c r="AL199" s="23">
        <f>IF(ISNUMBER(AVERAGEIFS(Observed!AL$2:AL$9149,Observed!$A$2:$A$9149,$A199,Observed!$D$2:$D$9149,$D199)),AVERAGEIFS(Observed!AL$2:AL$9149,Observed!$A$2:$A$9149,$A199,Observed!$D$2:$D$9149,$D199),"")</f>
        <v>2.7999999999999997E-2</v>
      </c>
      <c r="AM199" s="23">
        <f>IF(ISNUMBER(AVERAGEIFS(Observed!AM$2:AM$9149,Observed!$A$2:$A$9149,$A199,Observed!$D$2:$D$9149,$D199)),AVERAGEIFS(Observed!AM$2:AM$9149,Observed!$A$2:$A$9149,$A199,Observed!$D$2:$D$9149,$D199),"")</f>
        <v>2.7999999999999997E-2</v>
      </c>
      <c r="AN199" s="22" t="str">
        <f>IF(ISNUMBER(AVERAGEIFS(Observed!AN$2:AN$9149,Observed!$A$2:$A$9149,$A199,Observed!$D$2:$D$9149,$D199)),AVERAGEIFS(Observed!AN$2:AN$9149,Observed!$A$2:$A$9149,$A199,Observed!$D$2:$D$9149,$D199),"")</f>
        <v/>
      </c>
      <c r="AO199" s="22" t="str">
        <f>IF(ISNUMBER(AVERAGEIFS(Observed!AO$2:AO$9149,Observed!$A$2:$A$9149,$A199,Observed!$D$2:$D$9149,$D199)),AVERAGEIFS(Observed!AO$2:AO$9149,Observed!$A$2:$A$9149,$A199,Observed!$D$2:$D$9149,$D199),"")</f>
        <v/>
      </c>
      <c r="AP199" s="21" t="str">
        <f>IF(ISNUMBER(AVERAGEIFS(Observed!AP$2:AP$9149,Observed!$A$2:$A$9149,$A199,Observed!$D$2:$D$9149,$D199)),AVERAGEIFS(Observed!AP$2:AP$9149,Observed!$A$2:$A$9149,$A199,Observed!$D$2:$D$9149,$D199),"")</f>
        <v/>
      </c>
      <c r="AQ199" s="22" t="str">
        <f>IF(ISNUMBER(AVERAGEIFS(Observed!AQ$2:AQ$9149,Observed!$A$2:$A$9149,$A199,Observed!$D$2:$D$9149,$D199)),AVERAGEIFS(Observed!AQ$2:AQ$9149,Observed!$A$2:$A$9149,$A199,Observed!$D$2:$D$9149,$D199),"")</f>
        <v/>
      </c>
      <c r="AR199" s="22" t="str">
        <f>IF(ISNUMBER(AVERAGEIFS(Observed!AR$2:AR$9149,Observed!$A$2:$A$9149,$A199,Observed!$D$2:$D$9149,$D199)),AVERAGEIFS(Observed!AR$2:AR$9149,Observed!$A$2:$A$9149,$A199,Observed!$D$2:$D$9149,$D199),"")</f>
        <v/>
      </c>
      <c r="AS199" s="22" t="str">
        <f>IF(ISNUMBER(AVERAGEIFS(Observed!AS$2:AS$9149,Observed!$A$2:$A$9149,$A199,Observed!$D$2:$D$9149,$D199)),AVERAGEIFS(Observed!AS$2:AS$9149,Observed!$A$2:$A$9149,$A199,Observed!$D$2:$D$9149,$D199),"")</f>
        <v/>
      </c>
      <c r="AT199" s="22" t="str">
        <f>IF(ISNUMBER(AVERAGEIFS(Observed!AT$2:AT$9149,Observed!$A$2:$A$9149,$A199,Observed!$D$2:$D$9149,$D199)),AVERAGEIFS(Observed!AT$2:AT$9149,Observed!$A$2:$A$9149,$A199,Observed!$D$2:$D$9149,$D199),"")</f>
        <v/>
      </c>
      <c r="AU199" s="22" t="str">
        <f>IF(ISNUMBER(AVERAGEIFS(Observed!AU$2:AU$9149,Observed!$A$2:$A$9149,$A199,Observed!$D$2:$D$9149,$D199)),AVERAGEIFS(Observed!AU$2:AU$9149,Observed!$A$2:$A$9149,$A199,Observed!$D$2:$D$9149,$D199),"")</f>
        <v/>
      </c>
      <c r="AV199" s="2">
        <f>COUNTIFS(Observed!$A$2:$A$9149,$A199,Observed!$D$2:$D$9149,$D199)</f>
        <v>3</v>
      </c>
      <c r="AW199" s="2">
        <f t="shared" si="3"/>
        <v>4</v>
      </c>
    </row>
    <row r="200" spans="1:49" x14ac:dyDescent="0.25">
      <c r="A200" t="s">
        <v>34</v>
      </c>
      <c r="B200" t="s">
        <v>139</v>
      </c>
      <c r="C200" t="s">
        <v>30</v>
      </c>
      <c r="D200" s="3">
        <v>42103</v>
      </c>
      <c r="E200">
        <v>1</v>
      </c>
      <c r="F200" t="s">
        <v>56</v>
      </c>
      <c r="K200" s="24" t="s">
        <v>73</v>
      </c>
      <c r="L200" t="s">
        <v>22</v>
      </c>
      <c r="M200">
        <v>3</v>
      </c>
      <c r="N200" s="2" t="s">
        <v>38</v>
      </c>
      <c r="O200" s="21">
        <f>IF(ISNUMBER(AVERAGEIFS(Observed!O$2:O$9149,Observed!$A$2:$A$9149,$A200,Observed!$D$2:$D$9149,$D200)),AVERAGEIFS(Observed!O$2:O$9149,Observed!$A$2:$A$9149,$A200,Observed!$D$2:$D$9149,$D200),"")</f>
        <v>1589.2666666666667</v>
      </c>
      <c r="P200" s="22">
        <f>IF(ISNUMBER(AVERAGEIFS(Observed!P$2:P$9149,Observed!$A$2:$A$9149,$A200,Observed!$D$2:$D$9149,$D200)),AVERAGEIFS(Observed!P$2:P$9149,Observed!$A$2:$A$9149,$A200,Observed!$D$2:$D$9149,$D200),"")</f>
        <v>158.92666666666668</v>
      </c>
      <c r="Q200" s="22" t="str">
        <f>IF(ISNUMBER(AVERAGEIFS(Observed!Q$2:Q$9149,Observed!$A$2:$A$9149,$A200,Observed!$D$2:$D$9149,$D200)),AVERAGEIFS(Observed!Q$2:Q$9149,Observed!$A$2:$A$9149,$A200,Observed!$D$2:$D$9149,$D200),"")</f>
        <v/>
      </c>
      <c r="R200" s="22" t="str">
        <f>IF(ISNUMBER(AVERAGEIFS(Observed!R$2:R$9149,Observed!$A$2:$A$9149,$A200,Observed!$D$2:$D$9149,$D200)),AVERAGEIFS(Observed!R$2:R$9149,Observed!$A$2:$A$9149,$A200,Observed!$D$2:$D$9149,$D200),"")</f>
        <v/>
      </c>
      <c r="S200" s="22" t="str">
        <f>IF(ISNUMBER(AVERAGEIFS(Observed!S$2:S$9149,Observed!$A$2:$A$9149,$A200,Observed!$D$2:$D$9149,$D200)),AVERAGEIFS(Observed!S$2:S$9149,Observed!$A$2:$A$9149,$A200,Observed!$D$2:$D$9149,$D200),"")</f>
        <v/>
      </c>
      <c r="T200" s="23" t="str">
        <f>IF(ISNUMBER(AVERAGEIFS(Observed!T$2:T$9149,Observed!$A$2:$A$9149,$A200,Observed!$D$2:$D$9149,$D200)),AVERAGEIFS(Observed!T$2:T$9149,Observed!$A$2:$A$9149,$A200,Observed!$D$2:$D$9149,$D200),"")</f>
        <v/>
      </c>
      <c r="U200" s="23" t="str">
        <f>IF(ISNUMBER(AVERAGEIFS(Observed!U$2:U$9149,Observed!$A$2:$A$9149,$A200,Observed!$D$2:$D$9149,$D200)),AVERAGEIFS(Observed!U$2:U$9149,Observed!$A$2:$A$9149,$A200,Observed!$D$2:$D$9149,$D200),"")</f>
        <v/>
      </c>
      <c r="V200" s="23" t="str">
        <f>IF(ISNUMBER(AVERAGEIFS(Observed!V$2:V$9149,Observed!$A$2:$A$9149,$A200,Observed!$D$2:$D$9149,$D200)),AVERAGEIFS(Observed!V$2:V$9149,Observed!$A$2:$A$9149,$A200,Observed!$D$2:$D$9149,$D200),"")</f>
        <v/>
      </c>
      <c r="W200" s="21" t="str">
        <f>IF(ISNUMBER(AVERAGEIFS(Observed!W$2:W$9149,Observed!$A$2:$A$9149,$A200,Observed!$D$2:$D$9149,$D200)),AVERAGEIFS(Observed!W$2:W$9149,Observed!$A$2:$A$9149,$A200,Observed!$D$2:$D$9149,$D200),"")</f>
        <v/>
      </c>
      <c r="X200" s="35" t="str">
        <f>IF(ISNUMBER(AVERAGEIFS(Observed!X$2:X$9149,Observed!$A$2:$A$9149,$A200,Observed!$D$2:$D$9149,$D200)),AVERAGEIFS(Observed!X$2:X$9149,Observed!$A$2:$A$9149,$A200,Observed!$D$2:$D$9149,$D200),"")</f>
        <v/>
      </c>
      <c r="Y200" s="35" t="str">
        <f>IF(ISNUMBER(AVERAGEIFS(Observed!Y$2:Y$9149,Observed!$A$2:$A$9149,$A200,Observed!$D$2:$D$9149,$D200)),AVERAGEIFS(Observed!Y$2:Y$9149,Observed!$A$2:$A$9149,$A200,Observed!$D$2:$D$9149,$D200),"")</f>
        <v/>
      </c>
      <c r="Z200" s="22" t="str">
        <f>IF(ISNUMBER(AVERAGEIFS(Observed!Z$2:Z$9149,Observed!$A$2:$A$9149,$A200,Observed!$D$2:$D$9149,$D200)),AVERAGEIFS(Observed!Z$2:Z$9149,Observed!$A$2:$A$9149,$A200,Observed!$D$2:$D$9149,$D200),"")</f>
        <v/>
      </c>
      <c r="AA200" s="22" t="str">
        <f>IF(ISNUMBER(AVERAGEIFS(Observed!AA$2:AA$9149,Observed!$A$2:$A$9149,$A200,Observed!$D$2:$D$9149,$D200)),AVERAGEIFS(Observed!AA$2:AA$9149,Observed!$A$2:$A$9149,$A200,Observed!$D$2:$D$9149,$D200),"")</f>
        <v/>
      </c>
      <c r="AB200" s="22" t="str">
        <f>IF(ISNUMBER(AVERAGEIFS(Observed!AB$2:AB$9149,Observed!$A$2:$A$9149,$A200,Observed!$D$2:$D$9149,$D200)),AVERAGEIFS(Observed!AB$2:AB$9149,Observed!$A$2:$A$9149,$A200,Observed!$D$2:$D$9149,$D200),"")</f>
        <v/>
      </c>
      <c r="AC200" s="22" t="str">
        <f>IF(ISNUMBER(AVERAGEIFS(Observed!AC$2:AC$9149,Observed!$A$2:$A$9149,$A200,Observed!$D$2:$D$9149,$D200)),AVERAGEIFS(Observed!AC$2:AC$9149,Observed!$A$2:$A$9149,$A200,Observed!$D$2:$D$9149,$D200),"")</f>
        <v/>
      </c>
      <c r="AD200" s="22" t="str">
        <f>IF(ISNUMBER(AVERAGEIFS(Observed!AD$2:AD$9149,Observed!$A$2:$A$9149,$A200,Observed!$D$2:$D$9149,$D200)),AVERAGEIFS(Observed!AD$2:AD$9149,Observed!$A$2:$A$9149,$A200,Observed!$D$2:$D$9149,$D200),"")</f>
        <v/>
      </c>
      <c r="AE200" s="22" t="str">
        <f>IF(ISNUMBER(AVERAGEIFS(Observed!AE$2:AE$9149,Observed!$A$2:$A$9149,$A200,Observed!$D$2:$D$9149,$D200)),AVERAGEIFS(Observed!AE$2:AE$9149,Observed!$A$2:$A$9149,$A200,Observed!$D$2:$D$9149,$D200),"")</f>
        <v/>
      </c>
      <c r="AF200" s="22" t="str">
        <f>IF(ISNUMBER(AVERAGEIFS(Observed!AF$2:AF$9149,Observed!$A$2:$A$9149,$A200,Observed!$D$2:$D$9149,$D200)),AVERAGEIFS(Observed!AF$2:AF$9149,Observed!$A$2:$A$9149,$A200,Observed!$D$2:$D$9149,$D200),"")</f>
        <v/>
      </c>
      <c r="AG200" s="22" t="str">
        <f>IF(ISNUMBER(AVERAGEIFS(Observed!AG$2:AG$9149,Observed!$A$2:$A$9149,$A200,Observed!$D$2:$D$9149,$D200)),AVERAGEIFS(Observed!AG$2:AG$9149,Observed!$A$2:$A$9149,$A200,Observed!$D$2:$D$9149,$D200),"")</f>
        <v/>
      </c>
      <c r="AH200" s="22" t="str">
        <f>IF(ISNUMBER(AVERAGEIFS(Observed!AH$2:AH$9149,Observed!$A$2:$A$9149,$A200,Observed!$D$2:$D$9149,$D200)),AVERAGEIFS(Observed!AH$2:AH$9149,Observed!$A$2:$A$9149,$A200,Observed!$D$2:$D$9149,$D200),"")</f>
        <v/>
      </c>
      <c r="AI200" s="22" t="str">
        <f>IF(ISNUMBER(AVERAGEIFS(Observed!AI$2:AI$9149,Observed!$A$2:$A$9149,$A200,Observed!$D$2:$D$9149,$D200)),AVERAGEIFS(Observed!AI$2:AI$9149,Observed!$A$2:$A$9149,$A200,Observed!$D$2:$D$9149,$D200),"")</f>
        <v/>
      </c>
      <c r="AJ200" s="22" t="str">
        <f>IF(ISNUMBER(AVERAGEIFS(Observed!AJ$2:AJ$9149,Observed!$A$2:$A$9149,$A200,Observed!$D$2:$D$9149,$D200)),AVERAGEIFS(Observed!AJ$2:AJ$9149,Observed!$A$2:$A$9149,$A200,Observed!$D$2:$D$9149,$D200),"")</f>
        <v/>
      </c>
      <c r="AK200" s="22">
        <f>IF(ISNUMBER(AVERAGEIFS(Observed!AK$2:AK$9149,Observed!$A$2:$A$9149,$A200,Observed!$D$2:$D$9149,$D200)),AVERAGEIFS(Observed!AK$2:AK$9149,Observed!$A$2:$A$9149,$A200,Observed!$D$2:$D$9149,$D200),"")</f>
        <v>24.599999999999998</v>
      </c>
      <c r="AL200" s="23">
        <f>IF(ISNUMBER(AVERAGEIFS(Observed!AL$2:AL$9149,Observed!$A$2:$A$9149,$A200,Observed!$D$2:$D$9149,$D200)),AVERAGEIFS(Observed!AL$2:AL$9149,Observed!$A$2:$A$9149,$A200,Observed!$D$2:$D$9149,$D200),"")</f>
        <v>3.9333333333333331E-2</v>
      </c>
      <c r="AM200" s="23">
        <f>IF(ISNUMBER(AVERAGEIFS(Observed!AM$2:AM$9149,Observed!$A$2:$A$9149,$A200,Observed!$D$2:$D$9149,$D200)),AVERAGEIFS(Observed!AM$2:AM$9149,Observed!$A$2:$A$9149,$A200,Observed!$D$2:$D$9149,$D200),"")</f>
        <v>3.9333333333333331E-2</v>
      </c>
      <c r="AN200" s="22" t="str">
        <f>IF(ISNUMBER(AVERAGEIFS(Observed!AN$2:AN$9149,Observed!$A$2:$A$9149,$A200,Observed!$D$2:$D$9149,$D200)),AVERAGEIFS(Observed!AN$2:AN$9149,Observed!$A$2:$A$9149,$A200,Observed!$D$2:$D$9149,$D200),"")</f>
        <v/>
      </c>
      <c r="AO200" s="22" t="str">
        <f>IF(ISNUMBER(AVERAGEIFS(Observed!AO$2:AO$9149,Observed!$A$2:$A$9149,$A200,Observed!$D$2:$D$9149,$D200)),AVERAGEIFS(Observed!AO$2:AO$9149,Observed!$A$2:$A$9149,$A200,Observed!$D$2:$D$9149,$D200),"")</f>
        <v/>
      </c>
      <c r="AP200" s="21" t="str">
        <f>IF(ISNUMBER(AVERAGEIFS(Observed!AP$2:AP$9149,Observed!$A$2:$A$9149,$A200,Observed!$D$2:$D$9149,$D200)),AVERAGEIFS(Observed!AP$2:AP$9149,Observed!$A$2:$A$9149,$A200,Observed!$D$2:$D$9149,$D200),"")</f>
        <v/>
      </c>
      <c r="AQ200" s="22" t="str">
        <f>IF(ISNUMBER(AVERAGEIFS(Observed!AQ$2:AQ$9149,Observed!$A$2:$A$9149,$A200,Observed!$D$2:$D$9149,$D200)),AVERAGEIFS(Observed!AQ$2:AQ$9149,Observed!$A$2:$A$9149,$A200,Observed!$D$2:$D$9149,$D200),"")</f>
        <v/>
      </c>
      <c r="AR200" s="22" t="str">
        <f>IF(ISNUMBER(AVERAGEIFS(Observed!AR$2:AR$9149,Observed!$A$2:$A$9149,$A200,Observed!$D$2:$D$9149,$D200)),AVERAGEIFS(Observed!AR$2:AR$9149,Observed!$A$2:$A$9149,$A200,Observed!$D$2:$D$9149,$D200),"")</f>
        <v/>
      </c>
      <c r="AS200" s="22" t="str">
        <f>IF(ISNUMBER(AVERAGEIFS(Observed!AS$2:AS$9149,Observed!$A$2:$A$9149,$A200,Observed!$D$2:$D$9149,$D200)),AVERAGEIFS(Observed!AS$2:AS$9149,Observed!$A$2:$A$9149,$A200,Observed!$D$2:$D$9149,$D200),"")</f>
        <v/>
      </c>
      <c r="AT200" s="22" t="str">
        <f>IF(ISNUMBER(AVERAGEIFS(Observed!AT$2:AT$9149,Observed!$A$2:$A$9149,$A200,Observed!$D$2:$D$9149,$D200)),AVERAGEIFS(Observed!AT$2:AT$9149,Observed!$A$2:$A$9149,$A200,Observed!$D$2:$D$9149,$D200),"")</f>
        <v/>
      </c>
      <c r="AU200" s="22" t="str">
        <f>IF(ISNUMBER(AVERAGEIFS(Observed!AU$2:AU$9149,Observed!$A$2:$A$9149,$A200,Observed!$D$2:$D$9149,$D200)),AVERAGEIFS(Observed!AU$2:AU$9149,Observed!$A$2:$A$9149,$A200,Observed!$D$2:$D$9149,$D200),"")</f>
        <v/>
      </c>
      <c r="AV200" s="2">
        <f>COUNTIFS(Observed!$A$2:$A$9149,$A200,Observed!$D$2:$D$9149,$D200)</f>
        <v>3</v>
      </c>
      <c r="AW200" s="2">
        <f t="shared" si="3"/>
        <v>4</v>
      </c>
    </row>
    <row r="201" spans="1:49" x14ac:dyDescent="0.25">
      <c r="A201" t="s">
        <v>33</v>
      </c>
      <c r="B201" t="s">
        <v>139</v>
      </c>
      <c r="C201" t="s">
        <v>30</v>
      </c>
      <c r="D201" s="3">
        <v>42103</v>
      </c>
      <c r="E201">
        <v>1</v>
      </c>
      <c r="F201" t="s">
        <v>58</v>
      </c>
      <c r="K201" s="24" t="s">
        <v>73</v>
      </c>
      <c r="L201" t="s">
        <v>22</v>
      </c>
      <c r="M201">
        <v>3</v>
      </c>
      <c r="N201" s="2" t="s">
        <v>38</v>
      </c>
      <c r="O201" s="21">
        <f>IF(ISNUMBER(AVERAGEIFS(Observed!O$2:O$9149,Observed!$A$2:$A$9149,$A201,Observed!$D$2:$D$9149,$D201)),AVERAGEIFS(Observed!O$2:O$9149,Observed!$A$2:$A$9149,$A201,Observed!$D$2:$D$9149,$D201),"")</f>
        <v>1081.6666666666667</v>
      </c>
      <c r="P201" s="22">
        <f>IF(ISNUMBER(AVERAGEIFS(Observed!P$2:P$9149,Observed!$A$2:$A$9149,$A201,Observed!$D$2:$D$9149,$D201)),AVERAGEIFS(Observed!P$2:P$9149,Observed!$A$2:$A$9149,$A201,Observed!$D$2:$D$9149,$D201),"")</f>
        <v>108.16666666666667</v>
      </c>
      <c r="Q201" s="22" t="str">
        <f>IF(ISNUMBER(AVERAGEIFS(Observed!Q$2:Q$9149,Observed!$A$2:$A$9149,$A201,Observed!$D$2:$D$9149,$D201)),AVERAGEIFS(Observed!Q$2:Q$9149,Observed!$A$2:$A$9149,$A201,Observed!$D$2:$D$9149,$D201),"")</f>
        <v/>
      </c>
      <c r="R201" s="22" t="str">
        <f>IF(ISNUMBER(AVERAGEIFS(Observed!R$2:R$9149,Observed!$A$2:$A$9149,$A201,Observed!$D$2:$D$9149,$D201)),AVERAGEIFS(Observed!R$2:R$9149,Observed!$A$2:$A$9149,$A201,Observed!$D$2:$D$9149,$D201),"")</f>
        <v/>
      </c>
      <c r="S201" s="22" t="str">
        <f>IF(ISNUMBER(AVERAGEIFS(Observed!S$2:S$9149,Observed!$A$2:$A$9149,$A201,Observed!$D$2:$D$9149,$D201)),AVERAGEIFS(Observed!S$2:S$9149,Observed!$A$2:$A$9149,$A201,Observed!$D$2:$D$9149,$D201),"")</f>
        <v/>
      </c>
      <c r="T201" s="23" t="str">
        <f>IF(ISNUMBER(AVERAGEIFS(Observed!T$2:T$9149,Observed!$A$2:$A$9149,$A201,Observed!$D$2:$D$9149,$D201)),AVERAGEIFS(Observed!T$2:T$9149,Observed!$A$2:$A$9149,$A201,Observed!$D$2:$D$9149,$D201),"")</f>
        <v/>
      </c>
      <c r="U201" s="23" t="str">
        <f>IF(ISNUMBER(AVERAGEIFS(Observed!U$2:U$9149,Observed!$A$2:$A$9149,$A201,Observed!$D$2:$D$9149,$D201)),AVERAGEIFS(Observed!U$2:U$9149,Observed!$A$2:$A$9149,$A201,Observed!$D$2:$D$9149,$D201),"")</f>
        <v/>
      </c>
      <c r="V201" s="23" t="str">
        <f>IF(ISNUMBER(AVERAGEIFS(Observed!V$2:V$9149,Observed!$A$2:$A$9149,$A201,Observed!$D$2:$D$9149,$D201)),AVERAGEIFS(Observed!V$2:V$9149,Observed!$A$2:$A$9149,$A201,Observed!$D$2:$D$9149,$D201),"")</f>
        <v/>
      </c>
      <c r="W201" s="21" t="str">
        <f>IF(ISNUMBER(AVERAGEIFS(Observed!W$2:W$9149,Observed!$A$2:$A$9149,$A201,Observed!$D$2:$D$9149,$D201)),AVERAGEIFS(Observed!W$2:W$9149,Observed!$A$2:$A$9149,$A201,Observed!$D$2:$D$9149,$D201),"")</f>
        <v/>
      </c>
      <c r="X201" s="35" t="str">
        <f>IF(ISNUMBER(AVERAGEIFS(Observed!X$2:X$9149,Observed!$A$2:$A$9149,$A201,Observed!$D$2:$D$9149,$D201)),AVERAGEIFS(Observed!X$2:X$9149,Observed!$A$2:$A$9149,$A201,Observed!$D$2:$D$9149,$D201),"")</f>
        <v/>
      </c>
      <c r="Y201" s="35" t="str">
        <f>IF(ISNUMBER(AVERAGEIFS(Observed!Y$2:Y$9149,Observed!$A$2:$A$9149,$A201,Observed!$D$2:$D$9149,$D201)),AVERAGEIFS(Observed!Y$2:Y$9149,Observed!$A$2:$A$9149,$A201,Observed!$D$2:$D$9149,$D201),"")</f>
        <v/>
      </c>
      <c r="Z201" s="22" t="str">
        <f>IF(ISNUMBER(AVERAGEIFS(Observed!Z$2:Z$9149,Observed!$A$2:$A$9149,$A201,Observed!$D$2:$D$9149,$D201)),AVERAGEIFS(Observed!Z$2:Z$9149,Observed!$A$2:$A$9149,$A201,Observed!$D$2:$D$9149,$D201),"")</f>
        <v/>
      </c>
      <c r="AA201" s="22" t="str">
        <f>IF(ISNUMBER(AVERAGEIFS(Observed!AA$2:AA$9149,Observed!$A$2:$A$9149,$A201,Observed!$D$2:$D$9149,$D201)),AVERAGEIFS(Observed!AA$2:AA$9149,Observed!$A$2:$A$9149,$A201,Observed!$D$2:$D$9149,$D201),"")</f>
        <v/>
      </c>
      <c r="AB201" s="22" t="str">
        <f>IF(ISNUMBER(AVERAGEIFS(Observed!AB$2:AB$9149,Observed!$A$2:$A$9149,$A201,Observed!$D$2:$D$9149,$D201)),AVERAGEIFS(Observed!AB$2:AB$9149,Observed!$A$2:$A$9149,$A201,Observed!$D$2:$D$9149,$D201),"")</f>
        <v/>
      </c>
      <c r="AC201" s="22" t="str">
        <f>IF(ISNUMBER(AVERAGEIFS(Observed!AC$2:AC$9149,Observed!$A$2:$A$9149,$A201,Observed!$D$2:$D$9149,$D201)),AVERAGEIFS(Observed!AC$2:AC$9149,Observed!$A$2:$A$9149,$A201,Observed!$D$2:$D$9149,$D201),"")</f>
        <v/>
      </c>
      <c r="AD201" s="22" t="str">
        <f>IF(ISNUMBER(AVERAGEIFS(Observed!AD$2:AD$9149,Observed!$A$2:$A$9149,$A201,Observed!$D$2:$D$9149,$D201)),AVERAGEIFS(Observed!AD$2:AD$9149,Observed!$A$2:$A$9149,$A201,Observed!$D$2:$D$9149,$D201),"")</f>
        <v/>
      </c>
      <c r="AE201" s="22" t="str">
        <f>IF(ISNUMBER(AVERAGEIFS(Observed!AE$2:AE$9149,Observed!$A$2:$A$9149,$A201,Observed!$D$2:$D$9149,$D201)),AVERAGEIFS(Observed!AE$2:AE$9149,Observed!$A$2:$A$9149,$A201,Observed!$D$2:$D$9149,$D201),"")</f>
        <v/>
      </c>
      <c r="AF201" s="22" t="str">
        <f>IF(ISNUMBER(AVERAGEIFS(Observed!AF$2:AF$9149,Observed!$A$2:$A$9149,$A201,Observed!$D$2:$D$9149,$D201)),AVERAGEIFS(Observed!AF$2:AF$9149,Observed!$A$2:$A$9149,$A201,Observed!$D$2:$D$9149,$D201),"")</f>
        <v/>
      </c>
      <c r="AG201" s="22" t="str">
        <f>IF(ISNUMBER(AVERAGEIFS(Observed!AG$2:AG$9149,Observed!$A$2:$A$9149,$A201,Observed!$D$2:$D$9149,$D201)),AVERAGEIFS(Observed!AG$2:AG$9149,Observed!$A$2:$A$9149,$A201,Observed!$D$2:$D$9149,$D201),"")</f>
        <v/>
      </c>
      <c r="AH201" s="22" t="str">
        <f>IF(ISNUMBER(AVERAGEIFS(Observed!AH$2:AH$9149,Observed!$A$2:$A$9149,$A201,Observed!$D$2:$D$9149,$D201)),AVERAGEIFS(Observed!AH$2:AH$9149,Observed!$A$2:$A$9149,$A201,Observed!$D$2:$D$9149,$D201),"")</f>
        <v/>
      </c>
      <c r="AI201" s="22" t="str">
        <f>IF(ISNUMBER(AVERAGEIFS(Observed!AI$2:AI$9149,Observed!$A$2:$A$9149,$A201,Observed!$D$2:$D$9149,$D201)),AVERAGEIFS(Observed!AI$2:AI$9149,Observed!$A$2:$A$9149,$A201,Observed!$D$2:$D$9149,$D201),"")</f>
        <v/>
      </c>
      <c r="AJ201" s="22" t="str">
        <f>IF(ISNUMBER(AVERAGEIFS(Observed!AJ$2:AJ$9149,Observed!$A$2:$A$9149,$A201,Observed!$D$2:$D$9149,$D201)),AVERAGEIFS(Observed!AJ$2:AJ$9149,Observed!$A$2:$A$9149,$A201,Observed!$D$2:$D$9149,$D201),"")</f>
        <v/>
      </c>
      <c r="AK201" s="22">
        <f>IF(ISNUMBER(AVERAGEIFS(Observed!AK$2:AK$9149,Observed!$A$2:$A$9149,$A201,Observed!$D$2:$D$9149,$D201)),AVERAGEIFS(Observed!AK$2:AK$9149,Observed!$A$2:$A$9149,$A201,Observed!$D$2:$D$9149,$D201),"")</f>
        <v>19.333333333333332</v>
      </c>
      <c r="AL201" s="23">
        <f>IF(ISNUMBER(AVERAGEIFS(Observed!AL$2:AL$9149,Observed!$A$2:$A$9149,$A201,Observed!$D$2:$D$9149,$D201)),AVERAGEIFS(Observed!AL$2:AL$9149,Observed!$A$2:$A$9149,$A201,Observed!$D$2:$D$9149,$D201),"")</f>
        <v>3.1E-2</v>
      </c>
      <c r="AM201" s="23">
        <f>IF(ISNUMBER(AVERAGEIFS(Observed!AM$2:AM$9149,Observed!$A$2:$A$9149,$A201,Observed!$D$2:$D$9149,$D201)),AVERAGEIFS(Observed!AM$2:AM$9149,Observed!$A$2:$A$9149,$A201,Observed!$D$2:$D$9149,$D201),"")</f>
        <v>3.1E-2</v>
      </c>
      <c r="AN201" s="22" t="str">
        <f>IF(ISNUMBER(AVERAGEIFS(Observed!AN$2:AN$9149,Observed!$A$2:$A$9149,$A201,Observed!$D$2:$D$9149,$D201)),AVERAGEIFS(Observed!AN$2:AN$9149,Observed!$A$2:$A$9149,$A201,Observed!$D$2:$D$9149,$D201),"")</f>
        <v/>
      </c>
      <c r="AO201" s="22" t="str">
        <f>IF(ISNUMBER(AVERAGEIFS(Observed!AO$2:AO$9149,Observed!$A$2:$A$9149,$A201,Observed!$D$2:$D$9149,$D201)),AVERAGEIFS(Observed!AO$2:AO$9149,Observed!$A$2:$A$9149,$A201,Observed!$D$2:$D$9149,$D201),"")</f>
        <v/>
      </c>
      <c r="AP201" s="21" t="str">
        <f>IF(ISNUMBER(AVERAGEIFS(Observed!AP$2:AP$9149,Observed!$A$2:$A$9149,$A201,Observed!$D$2:$D$9149,$D201)),AVERAGEIFS(Observed!AP$2:AP$9149,Observed!$A$2:$A$9149,$A201,Observed!$D$2:$D$9149,$D201),"")</f>
        <v/>
      </c>
      <c r="AQ201" s="22" t="str">
        <f>IF(ISNUMBER(AVERAGEIFS(Observed!AQ$2:AQ$9149,Observed!$A$2:$A$9149,$A201,Observed!$D$2:$D$9149,$D201)),AVERAGEIFS(Observed!AQ$2:AQ$9149,Observed!$A$2:$A$9149,$A201,Observed!$D$2:$D$9149,$D201),"")</f>
        <v/>
      </c>
      <c r="AR201" s="22" t="str">
        <f>IF(ISNUMBER(AVERAGEIFS(Observed!AR$2:AR$9149,Observed!$A$2:$A$9149,$A201,Observed!$D$2:$D$9149,$D201)),AVERAGEIFS(Observed!AR$2:AR$9149,Observed!$A$2:$A$9149,$A201,Observed!$D$2:$D$9149,$D201),"")</f>
        <v/>
      </c>
      <c r="AS201" s="22" t="str">
        <f>IF(ISNUMBER(AVERAGEIFS(Observed!AS$2:AS$9149,Observed!$A$2:$A$9149,$A201,Observed!$D$2:$D$9149,$D201)),AVERAGEIFS(Observed!AS$2:AS$9149,Observed!$A$2:$A$9149,$A201,Observed!$D$2:$D$9149,$D201),"")</f>
        <v/>
      </c>
      <c r="AT201" s="22" t="str">
        <f>IF(ISNUMBER(AVERAGEIFS(Observed!AT$2:AT$9149,Observed!$A$2:$A$9149,$A201,Observed!$D$2:$D$9149,$D201)),AVERAGEIFS(Observed!AT$2:AT$9149,Observed!$A$2:$A$9149,$A201,Observed!$D$2:$D$9149,$D201),"")</f>
        <v/>
      </c>
      <c r="AU201" s="22" t="str">
        <f>IF(ISNUMBER(AVERAGEIFS(Observed!AU$2:AU$9149,Observed!$A$2:$A$9149,$A201,Observed!$D$2:$D$9149,$D201)),AVERAGEIFS(Observed!AU$2:AU$9149,Observed!$A$2:$A$9149,$A201,Observed!$D$2:$D$9149,$D201),"")</f>
        <v/>
      </c>
      <c r="AV201" s="2">
        <f>COUNTIFS(Observed!$A$2:$A$9149,$A201,Observed!$D$2:$D$9149,$D201)</f>
        <v>3</v>
      </c>
      <c r="AW201" s="2">
        <f t="shared" si="3"/>
        <v>4</v>
      </c>
    </row>
    <row r="202" spans="1:49" x14ac:dyDescent="0.25">
      <c r="A202" t="s">
        <v>29</v>
      </c>
      <c r="B202" t="s">
        <v>139</v>
      </c>
      <c r="C202" t="s">
        <v>30</v>
      </c>
      <c r="D202" s="3">
        <v>42103</v>
      </c>
      <c r="E202">
        <v>1</v>
      </c>
      <c r="F202" t="s">
        <v>55</v>
      </c>
      <c r="K202" s="24" t="s">
        <v>73</v>
      </c>
      <c r="L202" t="s">
        <v>22</v>
      </c>
      <c r="M202">
        <v>3</v>
      </c>
      <c r="N202" s="2" t="s">
        <v>38</v>
      </c>
      <c r="O202" s="21">
        <f>IF(ISNUMBER(AVERAGEIFS(Observed!O$2:O$9149,Observed!$A$2:$A$9149,$A202,Observed!$D$2:$D$9149,$D202)),AVERAGEIFS(Observed!O$2:O$9149,Observed!$A$2:$A$9149,$A202,Observed!$D$2:$D$9149,$D202),"")</f>
        <v>1263.3999999999999</v>
      </c>
      <c r="P202" s="22">
        <f>IF(ISNUMBER(AVERAGEIFS(Observed!P$2:P$9149,Observed!$A$2:$A$9149,$A202,Observed!$D$2:$D$9149,$D202)),AVERAGEIFS(Observed!P$2:P$9149,Observed!$A$2:$A$9149,$A202,Observed!$D$2:$D$9149,$D202),"")</f>
        <v>126.34000000000002</v>
      </c>
      <c r="Q202" s="22" t="str">
        <f>IF(ISNUMBER(AVERAGEIFS(Observed!Q$2:Q$9149,Observed!$A$2:$A$9149,$A202,Observed!$D$2:$D$9149,$D202)),AVERAGEIFS(Observed!Q$2:Q$9149,Observed!$A$2:$A$9149,$A202,Observed!$D$2:$D$9149,$D202),"")</f>
        <v/>
      </c>
      <c r="R202" s="22" t="str">
        <f>IF(ISNUMBER(AVERAGEIFS(Observed!R$2:R$9149,Observed!$A$2:$A$9149,$A202,Observed!$D$2:$D$9149,$D202)),AVERAGEIFS(Observed!R$2:R$9149,Observed!$A$2:$A$9149,$A202,Observed!$D$2:$D$9149,$D202),"")</f>
        <v/>
      </c>
      <c r="S202" s="22" t="str">
        <f>IF(ISNUMBER(AVERAGEIFS(Observed!S$2:S$9149,Observed!$A$2:$A$9149,$A202,Observed!$D$2:$D$9149,$D202)),AVERAGEIFS(Observed!S$2:S$9149,Observed!$A$2:$A$9149,$A202,Observed!$D$2:$D$9149,$D202),"")</f>
        <v/>
      </c>
      <c r="T202" s="23" t="str">
        <f>IF(ISNUMBER(AVERAGEIFS(Observed!T$2:T$9149,Observed!$A$2:$A$9149,$A202,Observed!$D$2:$D$9149,$D202)),AVERAGEIFS(Observed!T$2:T$9149,Observed!$A$2:$A$9149,$A202,Observed!$D$2:$D$9149,$D202),"")</f>
        <v/>
      </c>
      <c r="U202" s="23" t="str">
        <f>IF(ISNUMBER(AVERAGEIFS(Observed!U$2:U$9149,Observed!$A$2:$A$9149,$A202,Observed!$D$2:$D$9149,$D202)),AVERAGEIFS(Observed!U$2:U$9149,Observed!$A$2:$A$9149,$A202,Observed!$D$2:$D$9149,$D202),"")</f>
        <v/>
      </c>
      <c r="V202" s="23" t="str">
        <f>IF(ISNUMBER(AVERAGEIFS(Observed!V$2:V$9149,Observed!$A$2:$A$9149,$A202,Observed!$D$2:$D$9149,$D202)),AVERAGEIFS(Observed!V$2:V$9149,Observed!$A$2:$A$9149,$A202,Observed!$D$2:$D$9149,$D202),"")</f>
        <v/>
      </c>
      <c r="W202" s="21" t="str">
        <f>IF(ISNUMBER(AVERAGEIFS(Observed!W$2:W$9149,Observed!$A$2:$A$9149,$A202,Observed!$D$2:$D$9149,$D202)),AVERAGEIFS(Observed!W$2:W$9149,Observed!$A$2:$A$9149,$A202,Observed!$D$2:$D$9149,$D202),"")</f>
        <v/>
      </c>
      <c r="X202" s="35" t="str">
        <f>IF(ISNUMBER(AVERAGEIFS(Observed!X$2:X$9149,Observed!$A$2:$A$9149,$A202,Observed!$D$2:$D$9149,$D202)),AVERAGEIFS(Observed!X$2:X$9149,Observed!$A$2:$A$9149,$A202,Observed!$D$2:$D$9149,$D202),"")</f>
        <v/>
      </c>
      <c r="Y202" s="35" t="str">
        <f>IF(ISNUMBER(AVERAGEIFS(Observed!Y$2:Y$9149,Observed!$A$2:$A$9149,$A202,Observed!$D$2:$D$9149,$D202)),AVERAGEIFS(Observed!Y$2:Y$9149,Observed!$A$2:$A$9149,$A202,Observed!$D$2:$D$9149,$D202),"")</f>
        <v/>
      </c>
      <c r="Z202" s="22" t="str">
        <f>IF(ISNUMBER(AVERAGEIFS(Observed!Z$2:Z$9149,Observed!$A$2:$A$9149,$A202,Observed!$D$2:$D$9149,$D202)),AVERAGEIFS(Observed!Z$2:Z$9149,Observed!$A$2:$A$9149,$A202,Observed!$D$2:$D$9149,$D202),"")</f>
        <v/>
      </c>
      <c r="AA202" s="22" t="str">
        <f>IF(ISNUMBER(AVERAGEIFS(Observed!AA$2:AA$9149,Observed!$A$2:$A$9149,$A202,Observed!$D$2:$D$9149,$D202)),AVERAGEIFS(Observed!AA$2:AA$9149,Observed!$A$2:$A$9149,$A202,Observed!$D$2:$D$9149,$D202),"")</f>
        <v/>
      </c>
      <c r="AB202" s="22" t="str">
        <f>IF(ISNUMBER(AVERAGEIFS(Observed!AB$2:AB$9149,Observed!$A$2:$A$9149,$A202,Observed!$D$2:$D$9149,$D202)),AVERAGEIFS(Observed!AB$2:AB$9149,Observed!$A$2:$A$9149,$A202,Observed!$D$2:$D$9149,$D202),"")</f>
        <v/>
      </c>
      <c r="AC202" s="22" t="str">
        <f>IF(ISNUMBER(AVERAGEIFS(Observed!AC$2:AC$9149,Observed!$A$2:$A$9149,$A202,Observed!$D$2:$D$9149,$D202)),AVERAGEIFS(Observed!AC$2:AC$9149,Observed!$A$2:$A$9149,$A202,Observed!$D$2:$D$9149,$D202),"")</f>
        <v/>
      </c>
      <c r="AD202" s="22" t="str">
        <f>IF(ISNUMBER(AVERAGEIFS(Observed!AD$2:AD$9149,Observed!$A$2:$A$9149,$A202,Observed!$D$2:$D$9149,$D202)),AVERAGEIFS(Observed!AD$2:AD$9149,Observed!$A$2:$A$9149,$A202,Observed!$D$2:$D$9149,$D202),"")</f>
        <v/>
      </c>
      <c r="AE202" s="22" t="str">
        <f>IF(ISNUMBER(AVERAGEIFS(Observed!AE$2:AE$9149,Observed!$A$2:$A$9149,$A202,Observed!$D$2:$D$9149,$D202)),AVERAGEIFS(Observed!AE$2:AE$9149,Observed!$A$2:$A$9149,$A202,Observed!$D$2:$D$9149,$D202),"")</f>
        <v/>
      </c>
      <c r="AF202" s="22" t="str">
        <f>IF(ISNUMBER(AVERAGEIFS(Observed!AF$2:AF$9149,Observed!$A$2:$A$9149,$A202,Observed!$D$2:$D$9149,$D202)),AVERAGEIFS(Observed!AF$2:AF$9149,Observed!$A$2:$A$9149,$A202,Observed!$D$2:$D$9149,$D202),"")</f>
        <v/>
      </c>
      <c r="AG202" s="22" t="str">
        <f>IF(ISNUMBER(AVERAGEIFS(Observed!AG$2:AG$9149,Observed!$A$2:$A$9149,$A202,Observed!$D$2:$D$9149,$D202)),AVERAGEIFS(Observed!AG$2:AG$9149,Observed!$A$2:$A$9149,$A202,Observed!$D$2:$D$9149,$D202),"")</f>
        <v/>
      </c>
      <c r="AH202" s="22" t="str">
        <f>IF(ISNUMBER(AVERAGEIFS(Observed!AH$2:AH$9149,Observed!$A$2:$A$9149,$A202,Observed!$D$2:$D$9149,$D202)),AVERAGEIFS(Observed!AH$2:AH$9149,Observed!$A$2:$A$9149,$A202,Observed!$D$2:$D$9149,$D202),"")</f>
        <v/>
      </c>
      <c r="AI202" s="22" t="str">
        <f>IF(ISNUMBER(AVERAGEIFS(Observed!AI$2:AI$9149,Observed!$A$2:$A$9149,$A202,Observed!$D$2:$D$9149,$D202)),AVERAGEIFS(Observed!AI$2:AI$9149,Observed!$A$2:$A$9149,$A202,Observed!$D$2:$D$9149,$D202),"")</f>
        <v/>
      </c>
      <c r="AJ202" s="22" t="str">
        <f>IF(ISNUMBER(AVERAGEIFS(Observed!AJ$2:AJ$9149,Observed!$A$2:$A$9149,$A202,Observed!$D$2:$D$9149,$D202)),AVERAGEIFS(Observed!AJ$2:AJ$9149,Observed!$A$2:$A$9149,$A202,Observed!$D$2:$D$9149,$D202),"")</f>
        <v/>
      </c>
      <c r="AK202" s="22">
        <f>IF(ISNUMBER(AVERAGEIFS(Observed!AK$2:AK$9149,Observed!$A$2:$A$9149,$A202,Observed!$D$2:$D$9149,$D202)),AVERAGEIFS(Observed!AK$2:AK$9149,Observed!$A$2:$A$9149,$A202,Observed!$D$2:$D$9149,$D202),"")</f>
        <v>20.833333333333332</v>
      </c>
      <c r="AL202" s="23">
        <f>IF(ISNUMBER(AVERAGEIFS(Observed!AL$2:AL$9149,Observed!$A$2:$A$9149,$A202,Observed!$D$2:$D$9149,$D202)),AVERAGEIFS(Observed!AL$2:AL$9149,Observed!$A$2:$A$9149,$A202,Observed!$D$2:$D$9149,$D202),"")</f>
        <v>3.3333333333333333E-2</v>
      </c>
      <c r="AM202" s="23">
        <f>IF(ISNUMBER(AVERAGEIFS(Observed!AM$2:AM$9149,Observed!$A$2:$A$9149,$A202,Observed!$D$2:$D$9149,$D202)),AVERAGEIFS(Observed!AM$2:AM$9149,Observed!$A$2:$A$9149,$A202,Observed!$D$2:$D$9149,$D202),"")</f>
        <v>3.3333333333333333E-2</v>
      </c>
      <c r="AN202" s="22" t="str">
        <f>IF(ISNUMBER(AVERAGEIFS(Observed!AN$2:AN$9149,Observed!$A$2:$A$9149,$A202,Observed!$D$2:$D$9149,$D202)),AVERAGEIFS(Observed!AN$2:AN$9149,Observed!$A$2:$A$9149,$A202,Observed!$D$2:$D$9149,$D202),"")</f>
        <v/>
      </c>
      <c r="AO202" s="22" t="str">
        <f>IF(ISNUMBER(AVERAGEIFS(Observed!AO$2:AO$9149,Observed!$A$2:$A$9149,$A202,Observed!$D$2:$D$9149,$D202)),AVERAGEIFS(Observed!AO$2:AO$9149,Observed!$A$2:$A$9149,$A202,Observed!$D$2:$D$9149,$D202),"")</f>
        <v/>
      </c>
      <c r="AP202" s="21" t="str">
        <f>IF(ISNUMBER(AVERAGEIFS(Observed!AP$2:AP$9149,Observed!$A$2:$A$9149,$A202,Observed!$D$2:$D$9149,$D202)),AVERAGEIFS(Observed!AP$2:AP$9149,Observed!$A$2:$A$9149,$A202,Observed!$D$2:$D$9149,$D202),"")</f>
        <v/>
      </c>
      <c r="AQ202" s="22" t="str">
        <f>IF(ISNUMBER(AVERAGEIFS(Observed!AQ$2:AQ$9149,Observed!$A$2:$A$9149,$A202,Observed!$D$2:$D$9149,$D202)),AVERAGEIFS(Observed!AQ$2:AQ$9149,Observed!$A$2:$A$9149,$A202,Observed!$D$2:$D$9149,$D202),"")</f>
        <v/>
      </c>
      <c r="AR202" s="22" t="str">
        <f>IF(ISNUMBER(AVERAGEIFS(Observed!AR$2:AR$9149,Observed!$A$2:$A$9149,$A202,Observed!$D$2:$D$9149,$D202)),AVERAGEIFS(Observed!AR$2:AR$9149,Observed!$A$2:$A$9149,$A202,Observed!$D$2:$D$9149,$D202),"")</f>
        <v/>
      </c>
      <c r="AS202" s="22" t="str">
        <f>IF(ISNUMBER(AVERAGEIFS(Observed!AS$2:AS$9149,Observed!$A$2:$A$9149,$A202,Observed!$D$2:$D$9149,$D202)),AVERAGEIFS(Observed!AS$2:AS$9149,Observed!$A$2:$A$9149,$A202,Observed!$D$2:$D$9149,$D202),"")</f>
        <v/>
      </c>
      <c r="AT202" s="22" t="str">
        <f>IF(ISNUMBER(AVERAGEIFS(Observed!AT$2:AT$9149,Observed!$A$2:$A$9149,$A202,Observed!$D$2:$D$9149,$D202)),AVERAGEIFS(Observed!AT$2:AT$9149,Observed!$A$2:$A$9149,$A202,Observed!$D$2:$D$9149,$D202),"")</f>
        <v/>
      </c>
      <c r="AU202" s="22" t="str">
        <f>IF(ISNUMBER(AVERAGEIFS(Observed!AU$2:AU$9149,Observed!$A$2:$A$9149,$A202,Observed!$D$2:$D$9149,$D202)),AVERAGEIFS(Observed!AU$2:AU$9149,Observed!$A$2:$A$9149,$A202,Observed!$D$2:$D$9149,$D202),"")</f>
        <v/>
      </c>
      <c r="AV202" s="2">
        <f>COUNTIFS(Observed!$A$2:$A$9149,$A202,Observed!$D$2:$D$9149,$D202)</f>
        <v>3</v>
      </c>
      <c r="AW202" s="2">
        <f t="shared" si="3"/>
        <v>4</v>
      </c>
    </row>
    <row r="203" spans="1:49" x14ac:dyDescent="0.25">
      <c r="A203" t="s">
        <v>35</v>
      </c>
      <c r="B203" t="s">
        <v>139</v>
      </c>
      <c r="C203" t="s">
        <v>30</v>
      </c>
      <c r="D203" s="3">
        <v>42103</v>
      </c>
      <c r="E203">
        <v>1</v>
      </c>
      <c r="F203" t="s">
        <v>57</v>
      </c>
      <c r="K203" s="24" t="s">
        <v>73</v>
      </c>
      <c r="L203" t="s">
        <v>22</v>
      </c>
      <c r="M203">
        <v>3</v>
      </c>
      <c r="N203" s="2" t="s">
        <v>38</v>
      </c>
      <c r="O203" s="21">
        <f>IF(ISNUMBER(AVERAGEIFS(Observed!O$2:O$9149,Observed!$A$2:$A$9149,$A203,Observed!$D$2:$D$9149,$D203)),AVERAGEIFS(Observed!O$2:O$9149,Observed!$A$2:$A$9149,$A203,Observed!$D$2:$D$9149,$D203),"")</f>
        <v>1407.5333333333335</v>
      </c>
      <c r="P203" s="22">
        <f>IF(ISNUMBER(AVERAGEIFS(Observed!P$2:P$9149,Observed!$A$2:$A$9149,$A203,Observed!$D$2:$D$9149,$D203)),AVERAGEIFS(Observed!P$2:P$9149,Observed!$A$2:$A$9149,$A203,Observed!$D$2:$D$9149,$D203),"")</f>
        <v>140.75333333333333</v>
      </c>
      <c r="Q203" s="22" t="str">
        <f>IF(ISNUMBER(AVERAGEIFS(Observed!Q$2:Q$9149,Observed!$A$2:$A$9149,$A203,Observed!$D$2:$D$9149,$D203)),AVERAGEIFS(Observed!Q$2:Q$9149,Observed!$A$2:$A$9149,$A203,Observed!$D$2:$D$9149,$D203),"")</f>
        <v/>
      </c>
      <c r="R203" s="22" t="str">
        <f>IF(ISNUMBER(AVERAGEIFS(Observed!R$2:R$9149,Observed!$A$2:$A$9149,$A203,Observed!$D$2:$D$9149,$D203)),AVERAGEIFS(Observed!R$2:R$9149,Observed!$A$2:$A$9149,$A203,Observed!$D$2:$D$9149,$D203),"")</f>
        <v/>
      </c>
      <c r="S203" s="22" t="str">
        <f>IF(ISNUMBER(AVERAGEIFS(Observed!S$2:S$9149,Observed!$A$2:$A$9149,$A203,Observed!$D$2:$D$9149,$D203)),AVERAGEIFS(Observed!S$2:S$9149,Observed!$A$2:$A$9149,$A203,Observed!$D$2:$D$9149,$D203),"")</f>
        <v/>
      </c>
      <c r="T203" s="23" t="str">
        <f>IF(ISNUMBER(AVERAGEIFS(Observed!T$2:T$9149,Observed!$A$2:$A$9149,$A203,Observed!$D$2:$D$9149,$D203)),AVERAGEIFS(Observed!T$2:T$9149,Observed!$A$2:$A$9149,$A203,Observed!$D$2:$D$9149,$D203),"")</f>
        <v/>
      </c>
      <c r="U203" s="23" t="str">
        <f>IF(ISNUMBER(AVERAGEIFS(Observed!U$2:U$9149,Observed!$A$2:$A$9149,$A203,Observed!$D$2:$D$9149,$D203)),AVERAGEIFS(Observed!U$2:U$9149,Observed!$A$2:$A$9149,$A203,Observed!$D$2:$D$9149,$D203),"")</f>
        <v/>
      </c>
      <c r="V203" s="23" t="str">
        <f>IF(ISNUMBER(AVERAGEIFS(Observed!V$2:V$9149,Observed!$A$2:$A$9149,$A203,Observed!$D$2:$D$9149,$D203)),AVERAGEIFS(Observed!V$2:V$9149,Observed!$A$2:$A$9149,$A203,Observed!$D$2:$D$9149,$D203),"")</f>
        <v/>
      </c>
      <c r="W203" s="21" t="str">
        <f>IF(ISNUMBER(AVERAGEIFS(Observed!W$2:W$9149,Observed!$A$2:$A$9149,$A203,Observed!$D$2:$D$9149,$D203)),AVERAGEIFS(Observed!W$2:W$9149,Observed!$A$2:$A$9149,$A203,Observed!$D$2:$D$9149,$D203),"")</f>
        <v/>
      </c>
      <c r="X203" s="35" t="str">
        <f>IF(ISNUMBER(AVERAGEIFS(Observed!X$2:X$9149,Observed!$A$2:$A$9149,$A203,Observed!$D$2:$D$9149,$D203)),AVERAGEIFS(Observed!X$2:X$9149,Observed!$A$2:$A$9149,$A203,Observed!$D$2:$D$9149,$D203),"")</f>
        <v/>
      </c>
      <c r="Y203" s="35" t="str">
        <f>IF(ISNUMBER(AVERAGEIFS(Observed!Y$2:Y$9149,Observed!$A$2:$A$9149,$A203,Observed!$D$2:$D$9149,$D203)),AVERAGEIFS(Observed!Y$2:Y$9149,Observed!$A$2:$A$9149,$A203,Observed!$D$2:$D$9149,$D203),"")</f>
        <v/>
      </c>
      <c r="Z203" s="22" t="str">
        <f>IF(ISNUMBER(AVERAGEIFS(Observed!Z$2:Z$9149,Observed!$A$2:$A$9149,$A203,Observed!$D$2:$D$9149,$D203)),AVERAGEIFS(Observed!Z$2:Z$9149,Observed!$A$2:$A$9149,$A203,Observed!$D$2:$D$9149,$D203),"")</f>
        <v/>
      </c>
      <c r="AA203" s="22" t="str">
        <f>IF(ISNUMBER(AVERAGEIFS(Observed!AA$2:AA$9149,Observed!$A$2:$A$9149,$A203,Observed!$D$2:$D$9149,$D203)),AVERAGEIFS(Observed!AA$2:AA$9149,Observed!$A$2:$A$9149,$A203,Observed!$D$2:$D$9149,$D203),"")</f>
        <v/>
      </c>
      <c r="AB203" s="22" t="str">
        <f>IF(ISNUMBER(AVERAGEIFS(Observed!AB$2:AB$9149,Observed!$A$2:$A$9149,$A203,Observed!$D$2:$D$9149,$D203)),AVERAGEIFS(Observed!AB$2:AB$9149,Observed!$A$2:$A$9149,$A203,Observed!$D$2:$D$9149,$D203),"")</f>
        <v/>
      </c>
      <c r="AC203" s="22" t="str">
        <f>IF(ISNUMBER(AVERAGEIFS(Observed!AC$2:AC$9149,Observed!$A$2:$A$9149,$A203,Observed!$D$2:$D$9149,$D203)),AVERAGEIFS(Observed!AC$2:AC$9149,Observed!$A$2:$A$9149,$A203,Observed!$D$2:$D$9149,$D203),"")</f>
        <v/>
      </c>
      <c r="AD203" s="22" t="str">
        <f>IF(ISNUMBER(AVERAGEIFS(Observed!AD$2:AD$9149,Observed!$A$2:$A$9149,$A203,Observed!$D$2:$D$9149,$D203)),AVERAGEIFS(Observed!AD$2:AD$9149,Observed!$A$2:$A$9149,$A203,Observed!$D$2:$D$9149,$D203),"")</f>
        <v/>
      </c>
      <c r="AE203" s="22" t="str">
        <f>IF(ISNUMBER(AVERAGEIFS(Observed!AE$2:AE$9149,Observed!$A$2:$A$9149,$A203,Observed!$D$2:$D$9149,$D203)),AVERAGEIFS(Observed!AE$2:AE$9149,Observed!$A$2:$A$9149,$A203,Observed!$D$2:$D$9149,$D203),"")</f>
        <v/>
      </c>
      <c r="AF203" s="22" t="str">
        <f>IF(ISNUMBER(AVERAGEIFS(Observed!AF$2:AF$9149,Observed!$A$2:$A$9149,$A203,Observed!$D$2:$D$9149,$D203)),AVERAGEIFS(Observed!AF$2:AF$9149,Observed!$A$2:$A$9149,$A203,Observed!$D$2:$D$9149,$D203),"")</f>
        <v/>
      </c>
      <c r="AG203" s="22" t="str">
        <f>IF(ISNUMBER(AVERAGEIFS(Observed!AG$2:AG$9149,Observed!$A$2:$A$9149,$A203,Observed!$D$2:$D$9149,$D203)),AVERAGEIFS(Observed!AG$2:AG$9149,Observed!$A$2:$A$9149,$A203,Observed!$D$2:$D$9149,$D203),"")</f>
        <v/>
      </c>
      <c r="AH203" s="22" t="str">
        <f>IF(ISNUMBER(AVERAGEIFS(Observed!AH$2:AH$9149,Observed!$A$2:$A$9149,$A203,Observed!$D$2:$D$9149,$D203)),AVERAGEIFS(Observed!AH$2:AH$9149,Observed!$A$2:$A$9149,$A203,Observed!$D$2:$D$9149,$D203),"")</f>
        <v/>
      </c>
      <c r="AI203" s="22" t="str">
        <f>IF(ISNUMBER(AVERAGEIFS(Observed!AI$2:AI$9149,Observed!$A$2:$A$9149,$A203,Observed!$D$2:$D$9149,$D203)),AVERAGEIFS(Observed!AI$2:AI$9149,Observed!$A$2:$A$9149,$A203,Observed!$D$2:$D$9149,$D203),"")</f>
        <v/>
      </c>
      <c r="AJ203" s="22" t="str">
        <f>IF(ISNUMBER(AVERAGEIFS(Observed!AJ$2:AJ$9149,Observed!$A$2:$A$9149,$A203,Observed!$D$2:$D$9149,$D203)),AVERAGEIFS(Observed!AJ$2:AJ$9149,Observed!$A$2:$A$9149,$A203,Observed!$D$2:$D$9149,$D203),"")</f>
        <v/>
      </c>
      <c r="AK203" s="22">
        <f>IF(ISNUMBER(AVERAGEIFS(Observed!AK$2:AK$9149,Observed!$A$2:$A$9149,$A203,Observed!$D$2:$D$9149,$D203)),AVERAGEIFS(Observed!AK$2:AK$9149,Observed!$A$2:$A$9149,$A203,Observed!$D$2:$D$9149,$D203),"")</f>
        <v>24.033333333333331</v>
      </c>
      <c r="AL203" s="23">
        <f>IF(ISNUMBER(AVERAGEIFS(Observed!AL$2:AL$9149,Observed!$A$2:$A$9149,$A203,Observed!$D$2:$D$9149,$D203)),AVERAGEIFS(Observed!AL$2:AL$9149,Observed!$A$2:$A$9149,$A203,Observed!$D$2:$D$9149,$D203),"")</f>
        <v>3.8666666666666662E-2</v>
      </c>
      <c r="AM203" s="23">
        <f>IF(ISNUMBER(AVERAGEIFS(Observed!AM$2:AM$9149,Observed!$A$2:$A$9149,$A203,Observed!$D$2:$D$9149,$D203)),AVERAGEIFS(Observed!AM$2:AM$9149,Observed!$A$2:$A$9149,$A203,Observed!$D$2:$D$9149,$D203),"")</f>
        <v>3.8666666666666662E-2</v>
      </c>
      <c r="AN203" s="22" t="str">
        <f>IF(ISNUMBER(AVERAGEIFS(Observed!AN$2:AN$9149,Observed!$A$2:$A$9149,$A203,Observed!$D$2:$D$9149,$D203)),AVERAGEIFS(Observed!AN$2:AN$9149,Observed!$A$2:$A$9149,$A203,Observed!$D$2:$D$9149,$D203),"")</f>
        <v/>
      </c>
      <c r="AO203" s="22" t="str">
        <f>IF(ISNUMBER(AVERAGEIFS(Observed!AO$2:AO$9149,Observed!$A$2:$A$9149,$A203,Observed!$D$2:$D$9149,$D203)),AVERAGEIFS(Observed!AO$2:AO$9149,Observed!$A$2:$A$9149,$A203,Observed!$D$2:$D$9149,$D203),"")</f>
        <v/>
      </c>
      <c r="AP203" s="21" t="str">
        <f>IF(ISNUMBER(AVERAGEIFS(Observed!AP$2:AP$9149,Observed!$A$2:$A$9149,$A203,Observed!$D$2:$D$9149,$D203)),AVERAGEIFS(Observed!AP$2:AP$9149,Observed!$A$2:$A$9149,$A203,Observed!$D$2:$D$9149,$D203),"")</f>
        <v/>
      </c>
      <c r="AQ203" s="22" t="str">
        <f>IF(ISNUMBER(AVERAGEIFS(Observed!AQ$2:AQ$9149,Observed!$A$2:$A$9149,$A203,Observed!$D$2:$D$9149,$D203)),AVERAGEIFS(Observed!AQ$2:AQ$9149,Observed!$A$2:$A$9149,$A203,Observed!$D$2:$D$9149,$D203),"")</f>
        <v/>
      </c>
      <c r="AR203" s="22" t="str">
        <f>IF(ISNUMBER(AVERAGEIFS(Observed!AR$2:AR$9149,Observed!$A$2:$A$9149,$A203,Observed!$D$2:$D$9149,$D203)),AVERAGEIFS(Observed!AR$2:AR$9149,Observed!$A$2:$A$9149,$A203,Observed!$D$2:$D$9149,$D203),"")</f>
        <v/>
      </c>
      <c r="AS203" s="22" t="str">
        <f>IF(ISNUMBER(AVERAGEIFS(Observed!AS$2:AS$9149,Observed!$A$2:$A$9149,$A203,Observed!$D$2:$D$9149,$D203)),AVERAGEIFS(Observed!AS$2:AS$9149,Observed!$A$2:$A$9149,$A203,Observed!$D$2:$D$9149,$D203),"")</f>
        <v/>
      </c>
      <c r="AT203" s="22" t="str">
        <f>IF(ISNUMBER(AVERAGEIFS(Observed!AT$2:AT$9149,Observed!$A$2:$A$9149,$A203,Observed!$D$2:$D$9149,$D203)),AVERAGEIFS(Observed!AT$2:AT$9149,Observed!$A$2:$A$9149,$A203,Observed!$D$2:$D$9149,$D203),"")</f>
        <v/>
      </c>
      <c r="AU203" s="22" t="str">
        <f>IF(ISNUMBER(AVERAGEIFS(Observed!AU$2:AU$9149,Observed!$A$2:$A$9149,$A203,Observed!$D$2:$D$9149,$D203)),AVERAGEIFS(Observed!AU$2:AU$9149,Observed!$A$2:$A$9149,$A203,Observed!$D$2:$D$9149,$D203),"")</f>
        <v/>
      </c>
      <c r="AV203" s="2">
        <f>COUNTIFS(Observed!$A$2:$A$9149,$A203,Observed!$D$2:$D$9149,$D203)</f>
        <v>3</v>
      </c>
      <c r="AW203" s="2">
        <f t="shared" si="3"/>
        <v>4</v>
      </c>
    </row>
    <row r="204" spans="1:49" x14ac:dyDescent="0.25">
      <c r="A204" t="s">
        <v>32</v>
      </c>
      <c r="B204" t="s">
        <v>139</v>
      </c>
      <c r="C204" t="s">
        <v>30</v>
      </c>
      <c r="D204" s="3">
        <v>42103</v>
      </c>
      <c r="E204">
        <v>1</v>
      </c>
      <c r="F204" t="s">
        <v>59</v>
      </c>
      <c r="K204" s="24" t="s">
        <v>73</v>
      </c>
      <c r="L204" t="s">
        <v>22</v>
      </c>
      <c r="M204">
        <v>3</v>
      </c>
      <c r="N204" s="2" t="s">
        <v>38</v>
      </c>
      <c r="O204" s="21">
        <f>IF(ISNUMBER(AVERAGEIFS(Observed!O$2:O$9149,Observed!$A$2:$A$9149,$A204,Observed!$D$2:$D$9149,$D204)),AVERAGEIFS(Observed!O$2:O$9149,Observed!$A$2:$A$9149,$A204,Observed!$D$2:$D$9149,$D204),"")</f>
        <v>1156.8666666666666</v>
      </c>
      <c r="P204" s="22">
        <f>IF(ISNUMBER(AVERAGEIFS(Observed!P$2:P$9149,Observed!$A$2:$A$9149,$A204,Observed!$D$2:$D$9149,$D204)),AVERAGEIFS(Observed!P$2:P$9149,Observed!$A$2:$A$9149,$A204,Observed!$D$2:$D$9149,$D204),"")</f>
        <v>115.68666666666667</v>
      </c>
      <c r="Q204" s="22" t="str">
        <f>IF(ISNUMBER(AVERAGEIFS(Observed!Q$2:Q$9149,Observed!$A$2:$A$9149,$A204,Observed!$D$2:$D$9149,$D204)),AVERAGEIFS(Observed!Q$2:Q$9149,Observed!$A$2:$A$9149,$A204,Observed!$D$2:$D$9149,$D204),"")</f>
        <v/>
      </c>
      <c r="R204" s="22" t="str">
        <f>IF(ISNUMBER(AVERAGEIFS(Observed!R$2:R$9149,Observed!$A$2:$A$9149,$A204,Observed!$D$2:$D$9149,$D204)),AVERAGEIFS(Observed!R$2:R$9149,Observed!$A$2:$A$9149,$A204,Observed!$D$2:$D$9149,$D204),"")</f>
        <v/>
      </c>
      <c r="S204" s="22" t="str">
        <f>IF(ISNUMBER(AVERAGEIFS(Observed!S$2:S$9149,Observed!$A$2:$A$9149,$A204,Observed!$D$2:$D$9149,$D204)),AVERAGEIFS(Observed!S$2:S$9149,Observed!$A$2:$A$9149,$A204,Observed!$D$2:$D$9149,$D204),"")</f>
        <v/>
      </c>
      <c r="T204" s="23" t="str">
        <f>IF(ISNUMBER(AVERAGEIFS(Observed!T$2:T$9149,Observed!$A$2:$A$9149,$A204,Observed!$D$2:$D$9149,$D204)),AVERAGEIFS(Observed!T$2:T$9149,Observed!$A$2:$A$9149,$A204,Observed!$D$2:$D$9149,$D204),"")</f>
        <v/>
      </c>
      <c r="U204" s="23" t="str">
        <f>IF(ISNUMBER(AVERAGEIFS(Observed!U$2:U$9149,Observed!$A$2:$A$9149,$A204,Observed!$D$2:$D$9149,$D204)),AVERAGEIFS(Observed!U$2:U$9149,Observed!$A$2:$A$9149,$A204,Observed!$D$2:$D$9149,$D204),"")</f>
        <v/>
      </c>
      <c r="V204" s="23" t="str">
        <f>IF(ISNUMBER(AVERAGEIFS(Observed!V$2:V$9149,Observed!$A$2:$A$9149,$A204,Observed!$D$2:$D$9149,$D204)),AVERAGEIFS(Observed!V$2:V$9149,Observed!$A$2:$A$9149,$A204,Observed!$D$2:$D$9149,$D204),"")</f>
        <v/>
      </c>
      <c r="W204" s="21" t="str">
        <f>IF(ISNUMBER(AVERAGEIFS(Observed!W$2:W$9149,Observed!$A$2:$A$9149,$A204,Observed!$D$2:$D$9149,$D204)),AVERAGEIFS(Observed!W$2:W$9149,Observed!$A$2:$A$9149,$A204,Observed!$D$2:$D$9149,$D204),"")</f>
        <v/>
      </c>
      <c r="X204" s="35" t="str">
        <f>IF(ISNUMBER(AVERAGEIFS(Observed!X$2:X$9149,Observed!$A$2:$A$9149,$A204,Observed!$D$2:$D$9149,$D204)),AVERAGEIFS(Observed!X$2:X$9149,Observed!$A$2:$A$9149,$A204,Observed!$D$2:$D$9149,$D204),"")</f>
        <v/>
      </c>
      <c r="Y204" s="35" t="str">
        <f>IF(ISNUMBER(AVERAGEIFS(Observed!Y$2:Y$9149,Observed!$A$2:$A$9149,$A204,Observed!$D$2:$D$9149,$D204)),AVERAGEIFS(Observed!Y$2:Y$9149,Observed!$A$2:$A$9149,$A204,Observed!$D$2:$D$9149,$D204),"")</f>
        <v/>
      </c>
      <c r="Z204" s="22" t="str">
        <f>IF(ISNUMBER(AVERAGEIFS(Observed!Z$2:Z$9149,Observed!$A$2:$A$9149,$A204,Observed!$D$2:$D$9149,$D204)),AVERAGEIFS(Observed!Z$2:Z$9149,Observed!$A$2:$A$9149,$A204,Observed!$D$2:$D$9149,$D204),"")</f>
        <v/>
      </c>
      <c r="AA204" s="22" t="str">
        <f>IF(ISNUMBER(AVERAGEIFS(Observed!AA$2:AA$9149,Observed!$A$2:$A$9149,$A204,Observed!$D$2:$D$9149,$D204)),AVERAGEIFS(Observed!AA$2:AA$9149,Observed!$A$2:$A$9149,$A204,Observed!$D$2:$D$9149,$D204),"")</f>
        <v/>
      </c>
      <c r="AB204" s="22" t="str">
        <f>IF(ISNUMBER(AVERAGEIFS(Observed!AB$2:AB$9149,Observed!$A$2:$A$9149,$A204,Observed!$D$2:$D$9149,$D204)),AVERAGEIFS(Observed!AB$2:AB$9149,Observed!$A$2:$A$9149,$A204,Observed!$D$2:$D$9149,$D204),"")</f>
        <v/>
      </c>
      <c r="AC204" s="22" t="str">
        <f>IF(ISNUMBER(AVERAGEIFS(Observed!AC$2:AC$9149,Observed!$A$2:$A$9149,$A204,Observed!$D$2:$D$9149,$D204)),AVERAGEIFS(Observed!AC$2:AC$9149,Observed!$A$2:$A$9149,$A204,Observed!$D$2:$D$9149,$D204),"")</f>
        <v/>
      </c>
      <c r="AD204" s="22" t="str">
        <f>IF(ISNUMBER(AVERAGEIFS(Observed!AD$2:AD$9149,Observed!$A$2:$A$9149,$A204,Observed!$D$2:$D$9149,$D204)),AVERAGEIFS(Observed!AD$2:AD$9149,Observed!$A$2:$A$9149,$A204,Observed!$D$2:$D$9149,$D204),"")</f>
        <v/>
      </c>
      <c r="AE204" s="22" t="str">
        <f>IF(ISNUMBER(AVERAGEIFS(Observed!AE$2:AE$9149,Observed!$A$2:$A$9149,$A204,Observed!$D$2:$D$9149,$D204)),AVERAGEIFS(Observed!AE$2:AE$9149,Observed!$A$2:$A$9149,$A204,Observed!$D$2:$D$9149,$D204),"")</f>
        <v/>
      </c>
      <c r="AF204" s="22" t="str">
        <f>IF(ISNUMBER(AVERAGEIFS(Observed!AF$2:AF$9149,Observed!$A$2:$A$9149,$A204,Observed!$D$2:$D$9149,$D204)),AVERAGEIFS(Observed!AF$2:AF$9149,Observed!$A$2:$A$9149,$A204,Observed!$D$2:$D$9149,$D204),"")</f>
        <v/>
      </c>
      <c r="AG204" s="22" t="str">
        <f>IF(ISNUMBER(AVERAGEIFS(Observed!AG$2:AG$9149,Observed!$A$2:$A$9149,$A204,Observed!$D$2:$D$9149,$D204)),AVERAGEIFS(Observed!AG$2:AG$9149,Observed!$A$2:$A$9149,$A204,Observed!$D$2:$D$9149,$D204),"")</f>
        <v/>
      </c>
      <c r="AH204" s="22" t="str">
        <f>IF(ISNUMBER(AVERAGEIFS(Observed!AH$2:AH$9149,Observed!$A$2:$A$9149,$A204,Observed!$D$2:$D$9149,$D204)),AVERAGEIFS(Observed!AH$2:AH$9149,Observed!$A$2:$A$9149,$A204,Observed!$D$2:$D$9149,$D204),"")</f>
        <v/>
      </c>
      <c r="AI204" s="22" t="str">
        <f>IF(ISNUMBER(AVERAGEIFS(Observed!AI$2:AI$9149,Observed!$A$2:$A$9149,$A204,Observed!$D$2:$D$9149,$D204)),AVERAGEIFS(Observed!AI$2:AI$9149,Observed!$A$2:$A$9149,$A204,Observed!$D$2:$D$9149,$D204),"")</f>
        <v/>
      </c>
      <c r="AJ204" s="22" t="str">
        <f>IF(ISNUMBER(AVERAGEIFS(Observed!AJ$2:AJ$9149,Observed!$A$2:$A$9149,$A204,Observed!$D$2:$D$9149,$D204)),AVERAGEIFS(Observed!AJ$2:AJ$9149,Observed!$A$2:$A$9149,$A204,Observed!$D$2:$D$9149,$D204),"")</f>
        <v/>
      </c>
      <c r="AK204" s="22">
        <f>IF(ISNUMBER(AVERAGEIFS(Observed!AK$2:AK$9149,Observed!$A$2:$A$9149,$A204,Observed!$D$2:$D$9149,$D204)),AVERAGEIFS(Observed!AK$2:AK$9149,Observed!$A$2:$A$9149,$A204,Observed!$D$2:$D$9149,$D204),"")</f>
        <v>19.066666666666666</v>
      </c>
      <c r="AL204" s="23">
        <f>IF(ISNUMBER(AVERAGEIFS(Observed!AL$2:AL$9149,Observed!$A$2:$A$9149,$A204,Observed!$D$2:$D$9149,$D204)),AVERAGEIFS(Observed!AL$2:AL$9149,Observed!$A$2:$A$9149,$A204,Observed!$D$2:$D$9149,$D204),"")</f>
        <v>3.0666666666666665E-2</v>
      </c>
      <c r="AM204" s="23">
        <f>IF(ISNUMBER(AVERAGEIFS(Observed!AM$2:AM$9149,Observed!$A$2:$A$9149,$A204,Observed!$D$2:$D$9149,$D204)),AVERAGEIFS(Observed!AM$2:AM$9149,Observed!$A$2:$A$9149,$A204,Observed!$D$2:$D$9149,$D204),"")</f>
        <v>3.0666666666666665E-2</v>
      </c>
      <c r="AN204" s="22" t="str">
        <f>IF(ISNUMBER(AVERAGEIFS(Observed!AN$2:AN$9149,Observed!$A$2:$A$9149,$A204,Observed!$D$2:$D$9149,$D204)),AVERAGEIFS(Observed!AN$2:AN$9149,Observed!$A$2:$A$9149,$A204,Observed!$D$2:$D$9149,$D204),"")</f>
        <v/>
      </c>
      <c r="AO204" s="22" t="str">
        <f>IF(ISNUMBER(AVERAGEIFS(Observed!AO$2:AO$9149,Observed!$A$2:$A$9149,$A204,Observed!$D$2:$D$9149,$D204)),AVERAGEIFS(Observed!AO$2:AO$9149,Observed!$A$2:$A$9149,$A204,Observed!$D$2:$D$9149,$D204),"")</f>
        <v/>
      </c>
      <c r="AP204" s="21" t="str">
        <f>IF(ISNUMBER(AVERAGEIFS(Observed!AP$2:AP$9149,Observed!$A$2:$A$9149,$A204,Observed!$D$2:$D$9149,$D204)),AVERAGEIFS(Observed!AP$2:AP$9149,Observed!$A$2:$A$9149,$A204,Observed!$D$2:$D$9149,$D204),"")</f>
        <v/>
      </c>
      <c r="AQ204" s="22" t="str">
        <f>IF(ISNUMBER(AVERAGEIFS(Observed!AQ$2:AQ$9149,Observed!$A$2:$A$9149,$A204,Observed!$D$2:$D$9149,$D204)),AVERAGEIFS(Observed!AQ$2:AQ$9149,Observed!$A$2:$A$9149,$A204,Observed!$D$2:$D$9149,$D204),"")</f>
        <v/>
      </c>
      <c r="AR204" s="22" t="str">
        <f>IF(ISNUMBER(AVERAGEIFS(Observed!AR$2:AR$9149,Observed!$A$2:$A$9149,$A204,Observed!$D$2:$D$9149,$D204)),AVERAGEIFS(Observed!AR$2:AR$9149,Observed!$A$2:$A$9149,$A204,Observed!$D$2:$D$9149,$D204),"")</f>
        <v/>
      </c>
      <c r="AS204" s="22" t="str">
        <f>IF(ISNUMBER(AVERAGEIFS(Observed!AS$2:AS$9149,Observed!$A$2:$A$9149,$A204,Observed!$D$2:$D$9149,$D204)),AVERAGEIFS(Observed!AS$2:AS$9149,Observed!$A$2:$A$9149,$A204,Observed!$D$2:$D$9149,$D204),"")</f>
        <v/>
      </c>
      <c r="AT204" s="22" t="str">
        <f>IF(ISNUMBER(AVERAGEIFS(Observed!AT$2:AT$9149,Observed!$A$2:$A$9149,$A204,Observed!$D$2:$D$9149,$D204)),AVERAGEIFS(Observed!AT$2:AT$9149,Observed!$A$2:$A$9149,$A204,Observed!$D$2:$D$9149,$D204),"")</f>
        <v/>
      </c>
      <c r="AU204" s="22" t="str">
        <f>IF(ISNUMBER(AVERAGEIFS(Observed!AU$2:AU$9149,Observed!$A$2:$A$9149,$A204,Observed!$D$2:$D$9149,$D204)),AVERAGEIFS(Observed!AU$2:AU$9149,Observed!$A$2:$A$9149,$A204,Observed!$D$2:$D$9149,$D204),"")</f>
        <v/>
      </c>
      <c r="AV204" s="2">
        <f>COUNTIFS(Observed!$A$2:$A$9149,$A204,Observed!$D$2:$D$9149,$D204)</f>
        <v>3</v>
      </c>
      <c r="AW204" s="2">
        <f t="shared" si="3"/>
        <v>4</v>
      </c>
    </row>
    <row r="205" spans="1:49" x14ac:dyDescent="0.25">
      <c r="A205" t="s">
        <v>31</v>
      </c>
      <c r="B205" t="s">
        <v>139</v>
      </c>
      <c r="C205" t="s">
        <v>30</v>
      </c>
      <c r="D205" s="3">
        <v>42103</v>
      </c>
      <c r="E205">
        <v>1</v>
      </c>
      <c r="F205" t="s">
        <v>54</v>
      </c>
      <c r="K205" s="24" t="s">
        <v>73</v>
      </c>
      <c r="L205" t="s">
        <v>22</v>
      </c>
      <c r="M205">
        <v>3</v>
      </c>
      <c r="N205" s="2" t="s">
        <v>38</v>
      </c>
      <c r="O205" s="21">
        <f>IF(ISNUMBER(AVERAGEIFS(Observed!O$2:O$9149,Observed!$A$2:$A$9149,$A205,Observed!$D$2:$D$9149,$D205)),AVERAGEIFS(Observed!O$2:O$9149,Observed!$A$2:$A$9149,$A205,Observed!$D$2:$D$9149,$D205),"")</f>
        <v>1069.1333333333334</v>
      </c>
      <c r="P205" s="22">
        <f>IF(ISNUMBER(AVERAGEIFS(Observed!P$2:P$9149,Observed!$A$2:$A$9149,$A205,Observed!$D$2:$D$9149,$D205)),AVERAGEIFS(Observed!P$2:P$9149,Observed!$A$2:$A$9149,$A205,Observed!$D$2:$D$9149,$D205),"")</f>
        <v>106.91333333333334</v>
      </c>
      <c r="Q205" s="22" t="str">
        <f>IF(ISNUMBER(AVERAGEIFS(Observed!Q$2:Q$9149,Observed!$A$2:$A$9149,$A205,Observed!$D$2:$D$9149,$D205)),AVERAGEIFS(Observed!Q$2:Q$9149,Observed!$A$2:$A$9149,$A205,Observed!$D$2:$D$9149,$D205),"")</f>
        <v/>
      </c>
      <c r="R205" s="22" t="str">
        <f>IF(ISNUMBER(AVERAGEIFS(Observed!R$2:R$9149,Observed!$A$2:$A$9149,$A205,Observed!$D$2:$D$9149,$D205)),AVERAGEIFS(Observed!R$2:R$9149,Observed!$A$2:$A$9149,$A205,Observed!$D$2:$D$9149,$D205),"")</f>
        <v/>
      </c>
      <c r="S205" s="22" t="str">
        <f>IF(ISNUMBER(AVERAGEIFS(Observed!S$2:S$9149,Observed!$A$2:$A$9149,$A205,Observed!$D$2:$D$9149,$D205)),AVERAGEIFS(Observed!S$2:S$9149,Observed!$A$2:$A$9149,$A205,Observed!$D$2:$D$9149,$D205),"")</f>
        <v/>
      </c>
      <c r="T205" s="23" t="str">
        <f>IF(ISNUMBER(AVERAGEIFS(Observed!T$2:T$9149,Observed!$A$2:$A$9149,$A205,Observed!$D$2:$D$9149,$D205)),AVERAGEIFS(Observed!T$2:T$9149,Observed!$A$2:$A$9149,$A205,Observed!$D$2:$D$9149,$D205),"")</f>
        <v/>
      </c>
      <c r="U205" s="23" t="str">
        <f>IF(ISNUMBER(AVERAGEIFS(Observed!U$2:U$9149,Observed!$A$2:$A$9149,$A205,Observed!$D$2:$D$9149,$D205)),AVERAGEIFS(Observed!U$2:U$9149,Observed!$A$2:$A$9149,$A205,Observed!$D$2:$D$9149,$D205),"")</f>
        <v/>
      </c>
      <c r="V205" s="23" t="str">
        <f>IF(ISNUMBER(AVERAGEIFS(Observed!V$2:V$9149,Observed!$A$2:$A$9149,$A205,Observed!$D$2:$D$9149,$D205)),AVERAGEIFS(Observed!V$2:V$9149,Observed!$A$2:$A$9149,$A205,Observed!$D$2:$D$9149,$D205),"")</f>
        <v/>
      </c>
      <c r="W205" s="21" t="str">
        <f>IF(ISNUMBER(AVERAGEIFS(Observed!W$2:W$9149,Observed!$A$2:$A$9149,$A205,Observed!$D$2:$D$9149,$D205)),AVERAGEIFS(Observed!W$2:W$9149,Observed!$A$2:$A$9149,$A205,Observed!$D$2:$D$9149,$D205),"")</f>
        <v/>
      </c>
      <c r="X205" s="35" t="str">
        <f>IF(ISNUMBER(AVERAGEIFS(Observed!X$2:X$9149,Observed!$A$2:$A$9149,$A205,Observed!$D$2:$D$9149,$D205)),AVERAGEIFS(Observed!X$2:X$9149,Observed!$A$2:$A$9149,$A205,Observed!$D$2:$D$9149,$D205),"")</f>
        <v/>
      </c>
      <c r="Y205" s="35" t="str">
        <f>IF(ISNUMBER(AVERAGEIFS(Observed!Y$2:Y$9149,Observed!$A$2:$A$9149,$A205,Observed!$D$2:$D$9149,$D205)),AVERAGEIFS(Observed!Y$2:Y$9149,Observed!$A$2:$A$9149,$A205,Observed!$D$2:$D$9149,$D205),"")</f>
        <v/>
      </c>
      <c r="Z205" s="22" t="str">
        <f>IF(ISNUMBER(AVERAGEIFS(Observed!Z$2:Z$9149,Observed!$A$2:$A$9149,$A205,Observed!$D$2:$D$9149,$D205)),AVERAGEIFS(Observed!Z$2:Z$9149,Observed!$A$2:$A$9149,$A205,Observed!$D$2:$D$9149,$D205),"")</f>
        <v/>
      </c>
      <c r="AA205" s="22" t="str">
        <f>IF(ISNUMBER(AVERAGEIFS(Observed!AA$2:AA$9149,Observed!$A$2:$A$9149,$A205,Observed!$D$2:$D$9149,$D205)),AVERAGEIFS(Observed!AA$2:AA$9149,Observed!$A$2:$A$9149,$A205,Observed!$D$2:$D$9149,$D205),"")</f>
        <v/>
      </c>
      <c r="AB205" s="22" t="str">
        <f>IF(ISNUMBER(AVERAGEIFS(Observed!AB$2:AB$9149,Observed!$A$2:$A$9149,$A205,Observed!$D$2:$D$9149,$D205)),AVERAGEIFS(Observed!AB$2:AB$9149,Observed!$A$2:$A$9149,$A205,Observed!$D$2:$D$9149,$D205),"")</f>
        <v/>
      </c>
      <c r="AC205" s="22" t="str">
        <f>IF(ISNUMBER(AVERAGEIFS(Observed!AC$2:AC$9149,Observed!$A$2:$A$9149,$A205,Observed!$D$2:$D$9149,$D205)),AVERAGEIFS(Observed!AC$2:AC$9149,Observed!$A$2:$A$9149,$A205,Observed!$D$2:$D$9149,$D205),"")</f>
        <v/>
      </c>
      <c r="AD205" s="22" t="str">
        <f>IF(ISNUMBER(AVERAGEIFS(Observed!AD$2:AD$9149,Observed!$A$2:$A$9149,$A205,Observed!$D$2:$D$9149,$D205)),AVERAGEIFS(Observed!AD$2:AD$9149,Observed!$A$2:$A$9149,$A205,Observed!$D$2:$D$9149,$D205),"")</f>
        <v/>
      </c>
      <c r="AE205" s="22" t="str">
        <f>IF(ISNUMBER(AVERAGEIFS(Observed!AE$2:AE$9149,Observed!$A$2:$A$9149,$A205,Observed!$D$2:$D$9149,$D205)),AVERAGEIFS(Observed!AE$2:AE$9149,Observed!$A$2:$A$9149,$A205,Observed!$D$2:$D$9149,$D205),"")</f>
        <v/>
      </c>
      <c r="AF205" s="22" t="str">
        <f>IF(ISNUMBER(AVERAGEIFS(Observed!AF$2:AF$9149,Observed!$A$2:$A$9149,$A205,Observed!$D$2:$D$9149,$D205)),AVERAGEIFS(Observed!AF$2:AF$9149,Observed!$A$2:$A$9149,$A205,Observed!$D$2:$D$9149,$D205),"")</f>
        <v/>
      </c>
      <c r="AG205" s="22" t="str">
        <f>IF(ISNUMBER(AVERAGEIFS(Observed!AG$2:AG$9149,Observed!$A$2:$A$9149,$A205,Observed!$D$2:$D$9149,$D205)),AVERAGEIFS(Observed!AG$2:AG$9149,Observed!$A$2:$A$9149,$A205,Observed!$D$2:$D$9149,$D205),"")</f>
        <v/>
      </c>
      <c r="AH205" s="22" t="str">
        <f>IF(ISNUMBER(AVERAGEIFS(Observed!AH$2:AH$9149,Observed!$A$2:$A$9149,$A205,Observed!$D$2:$D$9149,$D205)),AVERAGEIFS(Observed!AH$2:AH$9149,Observed!$A$2:$A$9149,$A205,Observed!$D$2:$D$9149,$D205),"")</f>
        <v/>
      </c>
      <c r="AI205" s="22" t="str">
        <f>IF(ISNUMBER(AVERAGEIFS(Observed!AI$2:AI$9149,Observed!$A$2:$A$9149,$A205,Observed!$D$2:$D$9149,$D205)),AVERAGEIFS(Observed!AI$2:AI$9149,Observed!$A$2:$A$9149,$A205,Observed!$D$2:$D$9149,$D205),"")</f>
        <v/>
      </c>
      <c r="AJ205" s="22" t="str">
        <f>IF(ISNUMBER(AVERAGEIFS(Observed!AJ$2:AJ$9149,Observed!$A$2:$A$9149,$A205,Observed!$D$2:$D$9149,$D205)),AVERAGEIFS(Observed!AJ$2:AJ$9149,Observed!$A$2:$A$9149,$A205,Observed!$D$2:$D$9149,$D205),"")</f>
        <v/>
      </c>
      <c r="AK205" s="22">
        <f>IF(ISNUMBER(AVERAGEIFS(Observed!AK$2:AK$9149,Observed!$A$2:$A$9149,$A205,Observed!$D$2:$D$9149,$D205)),AVERAGEIFS(Observed!AK$2:AK$9149,Observed!$A$2:$A$9149,$A205,Observed!$D$2:$D$9149,$D205),"")</f>
        <v>19.299999999999997</v>
      </c>
      <c r="AL205" s="23">
        <f>IF(ISNUMBER(AVERAGEIFS(Observed!AL$2:AL$9149,Observed!$A$2:$A$9149,$A205,Observed!$D$2:$D$9149,$D205)),AVERAGEIFS(Observed!AL$2:AL$9149,Observed!$A$2:$A$9149,$A205,Observed!$D$2:$D$9149,$D205),"")</f>
        <v>3.1E-2</v>
      </c>
      <c r="AM205" s="23">
        <f>IF(ISNUMBER(AVERAGEIFS(Observed!AM$2:AM$9149,Observed!$A$2:$A$9149,$A205,Observed!$D$2:$D$9149,$D205)),AVERAGEIFS(Observed!AM$2:AM$9149,Observed!$A$2:$A$9149,$A205,Observed!$D$2:$D$9149,$D205),"")</f>
        <v>3.1E-2</v>
      </c>
      <c r="AN205" s="22" t="str">
        <f>IF(ISNUMBER(AVERAGEIFS(Observed!AN$2:AN$9149,Observed!$A$2:$A$9149,$A205,Observed!$D$2:$D$9149,$D205)),AVERAGEIFS(Observed!AN$2:AN$9149,Observed!$A$2:$A$9149,$A205,Observed!$D$2:$D$9149,$D205),"")</f>
        <v/>
      </c>
      <c r="AO205" s="22" t="str">
        <f>IF(ISNUMBER(AVERAGEIFS(Observed!AO$2:AO$9149,Observed!$A$2:$A$9149,$A205,Observed!$D$2:$D$9149,$D205)),AVERAGEIFS(Observed!AO$2:AO$9149,Observed!$A$2:$A$9149,$A205,Observed!$D$2:$D$9149,$D205),"")</f>
        <v/>
      </c>
      <c r="AP205" s="21" t="str">
        <f>IF(ISNUMBER(AVERAGEIFS(Observed!AP$2:AP$9149,Observed!$A$2:$A$9149,$A205,Observed!$D$2:$D$9149,$D205)),AVERAGEIFS(Observed!AP$2:AP$9149,Observed!$A$2:$A$9149,$A205,Observed!$D$2:$D$9149,$D205),"")</f>
        <v/>
      </c>
      <c r="AQ205" s="22" t="str">
        <f>IF(ISNUMBER(AVERAGEIFS(Observed!AQ$2:AQ$9149,Observed!$A$2:$A$9149,$A205,Observed!$D$2:$D$9149,$D205)),AVERAGEIFS(Observed!AQ$2:AQ$9149,Observed!$A$2:$A$9149,$A205,Observed!$D$2:$D$9149,$D205),"")</f>
        <v/>
      </c>
      <c r="AR205" s="22" t="str">
        <f>IF(ISNUMBER(AVERAGEIFS(Observed!AR$2:AR$9149,Observed!$A$2:$A$9149,$A205,Observed!$D$2:$D$9149,$D205)),AVERAGEIFS(Observed!AR$2:AR$9149,Observed!$A$2:$A$9149,$A205,Observed!$D$2:$D$9149,$D205),"")</f>
        <v/>
      </c>
      <c r="AS205" s="22" t="str">
        <f>IF(ISNUMBER(AVERAGEIFS(Observed!AS$2:AS$9149,Observed!$A$2:$A$9149,$A205,Observed!$D$2:$D$9149,$D205)),AVERAGEIFS(Observed!AS$2:AS$9149,Observed!$A$2:$A$9149,$A205,Observed!$D$2:$D$9149,$D205),"")</f>
        <v/>
      </c>
      <c r="AT205" s="22" t="str">
        <f>IF(ISNUMBER(AVERAGEIFS(Observed!AT$2:AT$9149,Observed!$A$2:$A$9149,$A205,Observed!$D$2:$D$9149,$D205)),AVERAGEIFS(Observed!AT$2:AT$9149,Observed!$A$2:$A$9149,$A205,Observed!$D$2:$D$9149,$D205),"")</f>
        <v/>
      </c>
      <c r="AU205" s="22" t="str">
        <f>IF(ISNUMBER(AVERAGEIFS(Observed!AU$2:AU$9149,Observed!$A$2:$A$9149,$A205,Observed!$D$2:$D$9149,$D205)),AVERAGEIFS(Observed!AU$2:AU$9149,Observed!$A$2:$A$9149,$A205,Observed!$D$2:$D$9149,$D205),"")</f>
        <v/>
      </c>
      <c r="AV205" s="2">
        <f>COUNTIFS(Observed!$A$2:$A$9149,$A205,Observed!$D$2:$D$9149,$D205)</f>
        <v>3</v>
      </c>
      <c r="AW205" s="2">
        <f t="shared" si="3"/>
        <v>4</v>
      </c>
    </row>
    <row r="206" spans="1:49" x14ac:dyDescent="0.25">
      <c r="A206" t="s">
        <v>34</v>
      </c>
      <c r="B206" t="s">
        <v>139</v>
      </c>
      <c r="C206" t="s">
        <v>30</v>
      </c>
      <c r="D206" s="3">
        <v>42121</v>
      </c>
      <c r="E206">
        <v>1</v>
      </c>
      <c r="F206" t="s">
        <v>56</v>
      </c>
      <c r="K206" s="24" t="s">
        <v>73</v>
      </c>
      <c r="L206" t="s">
        <v>22</v>
      </c>
      <c r="M206">
        <v>3</v>
      </c>
      <c r="N206" s="2" t="s">
        <v>39</v>
      </c>
      <c r="O206" s="21">
        <f>IF(ISNUMBER(AVERAGEIFS(Observed!O$2:O$9149,Observed!$A$2:$A$9149,$A206,Observed!$D$2:$D$9149,$D206)),AVERAGEIFS(Observed!O$2:O$9149,Observed!$A$2:$A$9149,$A206,Observed!$D$2:$D$9149,$D206),"")</f>
        <v>3181</v>
      </c>
      <c r="P206" s="22">
        <f>IF(ISNUMBER(AVERAGEIFS(Observed!P$2:P$9149,Observed!$A$2:$A$9149,$A206,Observed!$D$2:$D$9149,$D206)),AVERAGEIFS(Observed!P$2:P$9149,Observed!$A$2:$A$9149,$A206,Observed!$D$2:$D$9149,$D206),"")</f>
        <v>318.09999999999997</v>
      </c>
      <c r="Q206" s="22" t="str">
        <f>IF(ISNUMBER(AVERAGEIFS(Observed!Q$2:Q$9149,Observed!$A$2:$A$9149,$A206,Observed!$D$2:$D$9149,$D206)),AVERAGEIFS(Observed!Q$2:Q$9149,Observed!$A$2:$A$9149,$A206,Observed!$D$2:$D$9149,$D206),"")</f>
        <v/>
      </c>
      <c r="R206" s="22" t="str">
        <f>IF(ISNUMBER(AVERAGEIFS(Observed!R$2:R$9149,Observed!$A$2:$A$9149,$A206,Observed!$D$2:$D$9149,$D206)),AVERAGEIFS(Observed!R$2:R$9149,Observed!$A$2:$A$9149,$A206,Observed!$D$2:$D$9149,$D206),"")</f>
        <v/>
      </c>
      <c r="S206" s="22" t="str">
        <f>IF(ISNUMBER(AVERAGEIFS(Observed!S$2:S$9149,Observed!$A$2:$A$9149,$A206,Observed!$D$2:$D$9149,$D206)),AVERAGEIFS(Observed!S$2:S$9149,Observed!$A$2:$A$9149,$A206,Observed!$D$2:$D$9149,$D206),"")</f>
        <v/>
      </c>
      <c r="T206" s="23" t="str">
        <f>IF(ISNUMBER(AVERAGEIFS(Observed!T$2:T$9149,Observed!$A$2:$A$9149,$A206,Observed!$D$2:$D$9149,$D206)),AVERAGEIFS(Observed!T$2:T$9149,Observed!$A$2:$A$9149,$A206,Observed!$D$2:$D$9149,$D206),"")</f>
        <v/>
      </c>
      <c r="U206" s="23" t="str">
        <f>IF(ISNUMBER(AVERAGEIFS(Observed!U$2:U$9149,Observed!$A$2:$A$9149,$A206,Observed!$D$2:$D$9149,$D206)),AVERAGEIFS(Observed!U$2:U$9149,Observed!$A$2:$A$9149,$A206,Observed!$D$2:$D$9149,$D206),"")</f>
        <v/>
      </c>
      <c r="V206" s="23" t="str">
        <f>IF(ISNUMBER(AVERAGEIFS(Observed!V$2:V$9149,Observed!$A$2:$A$9149,$A206,Observed!$D$2:$D$9149,$D206)),AVERAGEIFS(Observed!V$2:V$9149,Observed!$A$2:$A$9149,$A206,Observed!$D$2:$D$9149,$D206),"")</f>
        <v/>
      </c>
      <c r="W206" s="21" t="str">
        <f>IF(ISNUMBER(AVERAGEIFS(Observed!W$2:W$9149,Observed!$A$2:$A$9149,$A206,Observed!$D$2:$D$9149,$D206)),AVERAGEIFS(Observed!W$2:W$9149,Observed!$A$2:$A$9149,$A206,Observed!$D$2:$D$9149,$D206),"")</f>
        <v/>
      </c>
      <c r="X206" s="35" t="str">
        <f>IF(ISNUMBER(AVERAGEIFS(Observed!X$2:X$9149,Observed!$A$2:$A$9149,$A206,Observed!$D$2:$D$9149,$D206)),AVERAGEIFS(Observed!X$2:X$9149,Observed!$A$2:$A$9149,$A206,Observed!$D$2:$D$9149,$D206),"")</f>
        <v/>
      </c>
      <c r="Y206" s="35" t="str">
        <f>IF(ISNUMBER(AVERAGEIFS(Observed!Y$2:Y$9149,Observed!$A$2:$A$9149,$A206,Observed!$D$2:$D$9149,$D206)),AVERAGEIFS(Observed!Y$2:Y$9149,Observed!$A$2:$A$9149,$A206,Observed!$D$2:$D$9149,$D206),"")</f>
        <v/>
      </c>
      <c r="Z206" s="22" t="str">
        <f>IF(ISNUMBER(AVERAGEIFS(Observed!Z$2:Z$9149,Observed!$A$2:$A$9149,$A206,Observed!$D$2:$D$9149,$D206)),AVERAGEIFS(Observed!Z$2:Z$9149,Observed!$A$2:$A$9149,$A206,Observed!$D$2:$D$9149,$D206),"")</f>
        <v/>
      </c>
      <c r="AA206" s="22" t="str">
        <f>IF(ISNUMBER(AVERAGEIFS(Observed!AA$2:AA$9149,Observed!$A$2:$A$9149,$A206,Observed!$D$2:$D$9149,$D206)),AVERAGEIFS(Observed!AA$2:AA$9149,Observed!$A$2:$A$9149,$A206,Observed!$D$2:$D$9149,$D206),"")</f>
        <v/>
      </c>
      <c r="AB206" s="22" t="str">
        <f>IF(ISNUMBER(AVERAGEIFS(Observed!AB$2:AB$9149,Observed!$A$2:$A$9149,$A206,Observed!$D$2:$D$9149,$D206)),AVERAGEIFS(Observed!AB$2:AB$9149,Observed!$A$2:$A$9149,$A206,Observed!$D$2:$D$9149,$D206),"")</f>
        <v/>
      </c>
      <c r="AC206" s="22" t="str">
        <f>IF(ISNUMBER(AVERAGEIFS(Observed!AC$2:AC$9149,Observed!$A$2:$A$9149,$A206,Observed!$D$2:$D$9149,$D206)),AVERAGEIFS(Observed!AC$2:AC$9149,Observed!$A$2:$A$9149,$A206,Observed!$D$2:$D$9149,$D206),"")</f>
        <v/>
      </c>
      <c r="AD206" s="22" t="str">
        <f>IF(ISNUMBER(AVERAGEIFS(Observed!AD$2:AD$9149,Observed!$A$2:$A$9149,$A206,Observed!$D$2:$D$9149,$D206)),AVERAGEIFS(Observed!AD$2:AD$9149,Observed!$A$2:$A$9149,$A206,Observed!$D$2:$D$9149,$D206),"")</f>
        <v/>
      </c>
      <c r="AE206" s="22" t="str">
        <f>IF(ISNUMBER(AVERAGEIFS(Observed!AE$2:AE$9149,Observed!$A$2:$A$9149,$A206,Observed!$D$2:$D$9149,$D206)),AVERAGEIFS(Observed!AE$2:AE$9149,Observed!$A$2:$A$9149,$A206,Observed!$D$2:$D$9149,$D206),"")</f>
        <v/>
      </c>
      <c r="AF206" s="22" t="str">
        <f>IF(ISNUMBER(AVERAGEIFS(Observed!AF$2:AF$9149,Observed!$A$2:$A$9149,$A206,Observed!$D$2:$D$9149,$D206)),AVERAGEIFS(Observed!AF$2:AF$9149,Observed!$A$2:$A$9149,$A206,Observed!$D$2:$D$9149,$D206),"")</f>
        <v/>
      </c>
      <c r="AG206" s="22" t="str">
        <f>IF(ISNUMBER(AVERAGEIFS(Observed!AG$2:AG$9149,Observed!$A$2:$A$9149,$A206,Observed!$D$2:$D$9149,$D206)),AVERAGEIFS(Observed!AG$2:AG$9149,Observed!$A$2:$A$9149,$A206,Observed!$D$2:$D$9149,$D206),"")</f>
        <v/>
      </c>
      <c r="AH206" s="22" t="str">
        <f>IF(ISNUMBER(AVERAGEIFS(Observed!AH$2:AH$9149,Observed!$A$2:$A$9149,$A206,Observed!$D$2:$D$9149,$D206)),AVERAGEIFS(Observed!AH$2:AH$9149,Observed!$A$2:$A$9149,$A206,Observed!$D$2:$D$9149,$D206),"")</f>
        <v/>
      </c>
      <c r="AI206" s="22" t="str">
        <f>IF(ISNUMBER(AVERAGEIFS(Observed!AI$2:AI$9149,Observed!$A$2:$A$9149,$A206,Observed!$D$2:$D$9149,$D206)),AVERAGEIFS(Observed!AI$2:AI$9149,Observed!$A$2:$A$9149,$A206,Observed!$D$2:$D$9149,$D206),"")</f>
        <v/>
      </c>
      <c r="AJ206" s="22" t="str">
        <f>IF(ISNUMBER(AVERAGEIFS(Observed!AJ$2:AJ$9149,Observed!$A$2:$A$9149,$A206,Observed!$D$2:$D$9149,$D206)),AVERAGEIFS(Observed!AJ$2:AJ$9149,Observed!$A$2:$A$9149,$A206,Observed!$D$2:$D$9149,$D206),"")</f>
        <v/>
      </c>
      <c r="AK206" s="22" t="str">
        <f>IF(ISNUMBER(AVERAGEIFS(Observed!AK$2:AK$9149,Observed!$A$2:$A$9149,$A206,Observed!$D$2:$D$9149,$D206)),AVERAGEIFS(Observed!AK$2:AK$9149,Observed!$A$2:$A$9149,$A206,Observed!$D$2:$D$9149,$D206),"")</f>
        <v/>
      </c>
      <c r="AL206" s="23" t="str">
        <f>IF(ISNUMBER(AVERAGEIFS(Observed!AL$2:AL$9149,Observed!$A$2:$A$9149,$A206,Observed!$D$2:$D$9149,$D206)),AVERAGEIFS(Observed!AL$2:AL$9149,Observed!$A$2:$A$9149,$A206,Observed!$D$2:$D$9149,$D206),"")</f>
        <v/>
      </c>
      <c r="AM206" s="23" t="str">
        <f>IF(ISNUMBER(AVERAGEIFS(Observed!AM$2:AM$9149,Observed!$A$2:$A$9149,$A206,Observed!$D$2:$D$9149,$D206)),AVERAGEIFS(Observed!AM$2:AM$9149,Observed!$A$2:$A$9149,$A206,Observed!$D$2:$D$9149,$D206),"")</f>
        <v/>
      </c>
      <c r="AN206" s="22" t="str">
        <f>IF(ISNUMBER(AVERAGEIFS(Observed!AN$2:AN$9149,Observed!$A$2:$A$9149,$A206,Observed!$D$2:$D$9149,$D206)),AVERAGEIFS(Observed!AN$2:AN$9149,Observed!$A$2:$A$9149,$A206,Observed!$D$2:$D$9149,$D206),"")</f>
        <v/>
      </c>
      <c r="AO206" s="22" t="str">
        <f>IF(ISNUMBER(AVERAGEIFS(Observed!AO$2:AO$9149,Observed!$A$2:$A$9149,$A206,Observed!$D$2:$D$9149,$D206)),AVERAGEIFS(Observed!AO$2:AO$9149,Observed!$A$2:$A$9149,$A206,Observed!$D$2:$D$9149,$D206),"")</f>
        <v/>
      </c>
      <c r="AP206" s="21" t="str">
        <f>IF(ISNUMBER(AVERAGEIFS(Observed!AP$2:AP$9149,Observed!$A$2:$A$9149,$A206,Observed!$D$2:$D$9149,$D206)),AVERAGEIFS(Observed!AP$2:AP$9149,Observed!$A$2:$A$9149,$A206,Observed!$D$2:$D$9149,$D206),"")</f>
        <v/>
      </c>
      <c r="AQ206" s="22" t="str">
        <f>IF(ISNUMBER(AVERAGEIFS(Observed!AQ$2:AQ$9149,Observed!$A$2:$A$9149,$A206,Observed!$D$2:$D$9149,$D206)),AVERAGEIFS(Observed!AQ$2:AQ$9149,Observed!$A$2:$A$9149,$A206,Observed!$D$2:$D$9149,$D206),"")</f>
        <v/>
      </c>
      <c r="AR206" s="22" t="str">
        <f>IF(ISNUMBER(AVERAGEIFS(Observed!AR$2:AR$9149,Observed!$A$2:$A$9149,$A206,Observed!$D$2:$D$9149,$D206)),AVERAGEIFS(Observed!AR$2:AR$9149,Observed!$A$2:$A$9149,$A206,Observed!$D$2:$D$9149,$D206),"")</f>
        <v/>
      </c>
      <c r="AS206" s="22" t="str">
        <f>IF(ISNUMBER(AVERAGEIFS(Observed!AS$2:AS$9149,Observed!$A$2:$A$9149,$A206,Observed!$D$2:$D$9149,$D206)),AVERAGEIFS(Observed!AS$2:AS$9149,Observed!$A$2:$A$9149,$A206,Observed!$D$2:$D$9149,$D206),"")</f>
        <v/>
      </c>
      <c r="AT206" s="22" t="str">
        <f>IF(ISNUMBER(AVERAGEIFS(Observed!AT$2:AT$9149,Observed!$A$2:$A$9149,$A206,Observed!$D$2:$D$9149,$D206)),AVERAGEIFS(Observed!AT$2:AT$9149,Observed!$A$2:$A$9149,$A206,Observed!$D$2:$D$9149,$D206),"")</f>
        <v/>
      </c>
      <c r="AU206" s="22" t="str">
        <f>IF(ISNUMBER(AVERAGEIFS(Observed!AU$2:AU$9149,Observed!$A$2:$A$9149,$A206,Observed!$D$2:$D$9149,$D206)),AVERAGEIFS(Observed!AU$2:AU$9149,Observed!$A$2:$A$9149,$A206,Observed!$D$2:$D$9149,$D206),"")</f>
        <v/>
      </c>
      <c r="AV206" s="2">
        <f>COUNTIFS(Observed!$A$2:$A$9149,$A206,Observed!$D$2:$D$9149,$D206)</f>
        <v>3</v>
      </c>
      <c r="AW206" s="2">
        <f t="shared" si="3"/>
        <v>1</v>
      </c>
    </row>
    <row r="207" spans="1:49" x14ac:dyDescent="0.25">
      <c r="A207" t="s">
        <v>33</v>
      </c>
      <c r="B207" t="s">
        <v>139</v>
      </c>
      <c r="C207" t="s">
        <v>30</v>
      </c>
      <c r="D207" s="3">
        <v>42121</v>
      </c>
      <c r="E207">
        <v>1</v>
      </c>
      <c r="F207" t="s">
        <v>58</v>
      </c>
      <c r="K207" s="24" t="s">
        <v>73</v>
      </c>
      <c r="L207" t="s">
        <v>22</v>
      </c>
      <c r="M207">
        <v>3</v>
      </c>
      <c r="N207" s="2" t="s">
        <v>39</v>
      </c>
      <c r="O207" s="21">
        <f>IF(ISNUMBER(AVERAGEIFS(Observed!O$2:O$9149,Observed!$A$2:$A$9149,$A207,Observed!$D$2:$D$9149,$D207)),AVERAGEIFS(Observed!O$2:O$9149,Observed!$A$2:$A$9149,$A207,Observed!$D$2:$D$9149,$D207),"")</f>
        <v>1583</v>
      </c>
      <c r="P207" s="22">
        <f>IF(ISNUMBER(AVERAGEIFS(Observed!P$2:P$9149,Observed!$A$2:$A$9149,$A207,Observed!$D$2:$D$9149,$D207)),AVERAGEIFS(Observed!P$2:P$9149,Observed!$A$2:$A$9149,$A207,Observed!$D$2:$D$9149,$D207),"")</f>
        <v>158.29999999999998</v>
      </c>
      <c r="Q207" s="22" t="str">
        <f>IF(ISNUMBER(AVERAGEIFS(Observed!Q$2:Q$9149,Observed!$A$2:$A$9149,$A207,Observed!$D$2:$D$9149,$D207)),AVERAGEIFS(Observed!Q$2:Q$9149,Observed!$A$2:$A$9149,$A207,Observed!$D$2:$D$9149,$D207),"")</f>
        <v/>
      </c>
      <c r="R207" s="22" t="str">
        <f>IF(ISNUMBER(AVERAGEIFS(Observed!R$2:R$9149,Observed!$A$2:$A$9149,$A207,Observed!$D$2:$D$9149,$D207)),AVERAGEIFS(Observed!R$2:R$9149,Observed!$A$2:$A$9149,$A207,Observed!$D$2:$D$9149,$D207),"")</f>
        <v/>
      </c>
      <c r="S207" s="22" t="str">
        <f>IF(ISNUMBER(AVERAGEIFS(Observed!S$2:S$9149,Observed!$A$2:$A$9149,$A207,Observed!$D$2:$D$9149,$D207)),AVERAGEIFS(Observed!S$2:S$9149,Observed!$A$2:$A$9149,$A207,Observed!$D$2:$D$9149,$D207),"")</f>
        <v/>
      </c>
      <c r="T207" s="23" t="str">
        <f>IF(ISNUMBER(AVERAGEIFS(Observed!T$2:T$9149,Observed!$A$2:$A$9149,$A207,Observed!$D$2:$D$9149,$D207)),AVERAGEIFS(Observed!T$2:T$9149,Observed!$A$2:$A$9149,$A207,Observed!$D$2:$D$9149,$D207),"")</f>
        <v/>
      </c>
      <c r="U207" s="23" t="str">
        <f>IF(ISNUMBER(AVERAGEIFS(Observed!U$2:U$9149,Observed!$A$2:$A$9149,$A207,Observed!$D$2:$D$9149,$D207)),AVERAGEIFS(Observed!U$2:U$9149,Observed!$A$2:$A$9149,$A207,Observed!$D$2:$D$9149,$D207),"")</f>
        <v/>
      </c>
      <c r="V207" s="23" t="str">
        <f>IF(ISNUMBER(AVERAGEIFS(Observed!V$2:V$9149,Observed!$A$2:$A$9149,$A207,Observed!$D$2:$D$9149,$D207)),AVERAGEIFS(Observed!V$2:V$9149,Observed!$A$2:$A$9149,$A207,Observed!$D$2:$D$9149,$D207),"")</f>
        <v/>
      </c>
      <c r="W207" s="21" t="str">
        <f>IF(ISNUMBER(AVERAGEIFS(Observed!W$2:W$9149,Observed!$A$2:$A$9149,$A207,Observed!$D$2:$D$9149,$D207)),AVERAGEIFS(Observed!W$2:W$9149,Observed!$A$2:$A$9149,$A207,Observed!$D$2:$D$9149,$D207),"")</f>
        <v/>
      </c>
      <c r="X207" s="35" t="str">
        <f>IF(ISNUMBER(AVERAGEIFS(Observed!X$2:X$9149,Observed!$A$2:$A$9149,$A207,Observed!$D$2:$D$9149,$D207)),AVERAGEIFS(Observed!X$2:X$9149,Observed!$A$2:$A$9149,$A207,Observed!$D$2:$D$9149,$D207),"")</f>
        <v/>
      </c>
      <c r="Y207" s="35" t="str">
        <f>IF(ISNUMBER(AVERAGEIFS(Observed!Y$2:Y$9149,Observed!$A$2:$A$9149,$A207,Observed!$D$2:$D$9149,$D207)),AVERAGEIFS(Observed!Y$2:Y$9149,Observed!$A$2:$A$9149,$A207,Observed!$D$2:$D$9149,$D207),"")</f>
        <v/>
      </c>
      <c r="Z207" s="22" t="str">
        <f>IF(ISNUMBER(AVERAGEIFS(Observed!Z$2:Z$9149,Observed!$A$2:$A$9149,$A207,Observed!$D$2:$D$9149,$D207)),AVERAGEIFS(Observed!Z$2:Z$9149,Observed!$A$2:$A$9149,$A207,Observed!$D$2:$D$9149,$D207),"")</f>
        <v/>
      </c>
      <c r="AA207" s="22" t="str">
        <f>IF(ISNUMBER(AVERAGEIFS(Observed!AA$2:AA$9149,Observed!$A$2:$A$9149,$A207,Observed!$D$2:$D$9149,$D207)),AVERAGEIFS(Observed!AA$2:AA$9149,Observed!$A$2:$A$9149,$A207,Observed!$D$2:$D$9149,$D207),"")</f>
        <v/>
      </c>
      <c r="AB207" s="22" t="str">
        <f>IF(ISNUMBER(AVERAGEIFS(Observed!AB$2:AB$9149,Observed!$A$2:$A$9149,$A207,Observed!$D$2:$D$9149,$D207)),AVERAGEIFS(Observed!AB$2:AB$9149,Observed!$A$2:$A$9149,$A207,Observed!$D$2:$D$9149,$D207),"")</f>
        <v/>
      </c>
      <c r="AC207" s="22" t="str">
        <f>IF(ISNUMBER(AVERAGEIFS(Observed!AC$2:AC$9149,Observed!$A$2:$A$9149,$A207,Observed!$D$2:$D$9149,$D207)),AVERAGEIFS(Observed!AC$2:AC$9149,Observed!$A$2:$A$9149,$A207,Observed!$D$2:$D$9149,$D207),"")</f>
        <v/>
      </c>
      <c r="AD207" s="22" t="str">
        <f>IF(ISNUMBER(AVERAGEIFS(Observed!AD$2:AD$9149,Observed!$A$2:$A$9149,$A207,Observed!$D$2:$D$9149,$D207)),AVERAGEIFS(Observed!AD$2:AD$9149,Observed!$A$2:$A$9149,$A207,Observed!$D$2:$D$9149,$D207),"")</f>
        <v/>
      </c>
      <c r="AE207" s="22" t="str">
        <f>IF(ISNUMBER(AVERAGEIFS(Observed!AE$2:AE$9149,Observed!$A$2:$A$9149,$A207,Observed!$D$2:$D$9149,$D207)),AVERAGEIFS(Observed!AE$2:AE$9149,Observed!$A$2:$A$9149,$A207,Observed!$D$2:$D$9149,$D207),"")</f>
        <v/>
      </c>
      <c r="AF207" s="22" t="str">
        <f>IF(ISNUMBER(AVERAGEIFS(Observed!AF$2:AF$9149,Observed!$A$2:$A$9149,$A207,Observed!$D$2:$D$9149,$D207)),AVERAGEIFS(Observed!AF$2:AF$9149,Observed!$A$2:$A$9149,$A207,Observed!$D$2:$D$9149,$D207),"")</f>
        <v/>
      </c>
      <c r="AG207" s="22" t="str">
        <f>IF(ISNUMBER(AVERAGEIFS(Observed!AG$2:AG$9149,Observed!$A$2:$A$9149,$A207,Observed!$D$2:$D$9149,$D207)),AVERAGEIFS(Observed!AG$2:AG$9149,Observed!$A$2:$A$9149,$A207,Observed!$D$2:$D$9149,$D207),"")</f>
        <v/>
      </c>
      <c r="AH207" s="22" t="str">
        <f>IF(ISNUMBER(AVERAGEIFS(Observed!AH$2:AH$9149,Observed!$A$2:$A$9149,$A207,Observed!$D$2:$D$9149,$D207)),AVERAGEIFS(Observed!AH$2:AH$9149,Observed!$A$2:$A$9149,$A207,Observed!$D$2:$D$9149,$D207),"")</f>
        <v/>
      </c>
      <c r="AI207" s="22" t="str">
        <f>IF(ISNUMBER(AVERAGEIFS(Observed!AI$2:AI$9149,Observed!$A$2:$A$9149,$A207,Observed!$D$2:$D$9149,$D207)),AVERAGEIFS(Observed!AI$2:AI$9149,Observed!$A$2:$A$9149,$A207,Observed!$D$2:$D$9149,$D207),"")</f>
        <v/>
      </c>
      <c r="AJ207" s="22" t="str">
        <f>IF(ISNUMBER(AVERAGEIFS(Observed!AJ$2:AJ$9149,Observed!$A$2:$A$9149,$A207,Observed!$D$2:$D$9149,$D207)),AVERAGEIFS(Observed!AJ$2:AJ$9149,Observed!$A$2:$A$9149,$A207,Observed!$D$2:$D$9149,$D207),"")</f>
        <v/>
      </c>
      <c r="AK207" s="22" t="str">
        <f>IF(ISNUMBER(AVERAGEIFS(Observed!AK$2:AK$9149,Observed!$A$2:$A$9149,$A207,Observed!$D$2:$D$9149,$D207)),AVERAGEIFS(Observed!AK$2:AK$9149,Observed!$A$2:$A$9149,$A207,Observed!$D$2:$D$9149,$D207),"")</f>
        <v/>
      </c>
      <c r="AL207" s="23" t="str">
        <f>IF(ISNUMBER(AVERAGEIFS(Observed!AL$2:AL$9149,Observed!$A$2:$A$9149,$A207,Observed!$D$2:$D$9149,$D207)),AVERAGEIFS(Observed!AL$2:AL$9149,Observed!$A$2:$A$9149,$A207,Observed!$D$2:$D$9149,$D207),"")</f>
        <v/>
      </c>
      <c r="AM207" s="23" t="str">
        <f>IF(ISNUMBER(AVERAGEIFS(Observed!AM$2:AM$9149,Observed!$A$2:$A$9149,$A207,Observed!$D$2:$D$9149,$D207)),AVERAGEIFS(Observed!AM$2:AM$9149,Observed!$A$2:$A$9149,$A207,Observed!$D$2:$D$9149,$D207),"")</f>
        <v/>
      </c>
      <c r="AN207" s="22" t="str">
        <f>IF(ISNUMBER(AVERAGEIFS(Observed!AN$2:AN$9149,Observed!$A$2:$A$9149,$A207,Observed!$D$2:$D$9149,$D207)),AVERAGEIFS(Observed!AN$2:AN$9149,Observed!$A$2:$A$9149,$A207,Observed!$D$2:$D$9149,$D207),"")</f>
        <v/>
      </c>
      <c r="AO207" s="22" t="str">
        <f>IF(ISNUMBER(AVERAGEIFS(Observed!AO$2:AO$9149,Observed!$A$2:$A$9149,$A207,Observed!$D$2:$D$9149,$D207)),AVERAGEIFS(Observed!AO$2:AO$9149,Observed!$A$2:$A$9149,$A207,Observed!$D$2:$D$9149,$D207),"")</f>
        <v/>
      </c>
      <c r="AP207" s="21" t="str">
        <f>IF(ISNUMBER(AVERAGEIFS(Observed!AP$2:AP$9149,Observed!$A$2:$A$9149,$A207,Observed!$D$2:$D$9149,$D207)),AVERAGEIFS(Observed!AP$2:AP$9149,Observed!$A$2:$A$9149,$A207,Observed!$D$2:$D$9149,$D207),"")</f>
        <v/>
      </c>
      <c r="AQ207" s="22" t="str">
        <f>IF(ISNUMBER(AVERAGEIFS(Observed!AQ$2:AQ$9149,Observed!$A$2:$A$9149,$A207,Observed!$D$2:$D$9149,$D207)),AVERAGEIFS(Observed!AQ$2:AQ$9149,Observed!$A$2:$A$9149,$A207,Observed!$D$2:$D$9149,$D207),"")</f>
        <v/>
      </c>
      <c r="AR207" s="22" t="str">
        <f>IF(ISNUMBER(AVERAGEIFS(Observed!AR$2:AR$9149,Observed!$A$2:$A$9149,$A207,Observed!$D$2:$D$9149,$D207)),AVERAGEIFS(Observed!AR$2:AR$9149,Observed!$A$2:$A$9149,$A207,Observed!$D$2:$D$9149,$D207),"")</f>
        <v/>
      </c>
      <c r="AS207" s="22" t="str">
        <f>IF(ISNUMBER(AVERAGEIFS(Observed!AS$2:AS$9149,Observed!$A$2:$A$9149,$A207,Observed!$D$2:$D$9149,$D207)),AVERAGEIFS(Observed!AS$2:AS$9149,Observed!$A$2:$A$9149,$A207,Observed!$D$2:$D$9149,$D207),"")</f>
        <v/>
      </c>
      <c r="AT207" s="22" t="str">
        <f>IF(ISNUMBER(AVERAGEIFS(Observed!AT$2:AT$9149,Observed!$A$2:$A$9149,$A207,Observed!$D$2:$D$9149,$D207)),AVERAGEIFS(Observed!AT$2:AT$9149,Observed!$A$2:$A$9149,$A207,Observed!$D$2:$D$9149,$D207),"")</f>
        <v/>
      </c>
      <c r="AU207" s="22" t="str">
        <f>IF(ISNUMBER(AVERAGEIFS(Observed!AU$2:AU$9149,Observed!$A$2:$A$9149,$A207,Observed!$D$2:$D$9149,$D207)),AVERAGEIFS(Observed!AU$2:AU$9149,Observed!$A$2:$A$9149,$A207,Observed!$D$2:$D$9149,$D207),"")</f>
        <v/>
      </c>
      <c r="AV207" s="2">
        <f>COUNTIFS(Observed!$A$2:$A$9149,$A207,Observed!$D$2:$D$9149,$D207)</f>
        <v>3</v>
      </c>
      <c r="AW207" s="2">
        <f t="shared" si="3"/>
        <v>1</v>
      </c>
    </row>
    <row r="208" spans="1:49" x14ac:dyDescent="0.25">
      <c r="A208" t="s">
        <v>29</v>
      </c>
      <c r="B208" t="s">
        <v>139</v>
      </c>
      <c r="C208" t="s">
        <v>30</v>
      </c>
      <c r="D208" s="3">
        <v>42121</v>
      </c>
      <c r="E208">
        <v>1</v>
      </c>
      <c r="F208" t="s">
        <v>55</v>
      </c>
      <c r="K208" s="24" t="s">
        <v>73</v>
      </c>
      <c r="L208" t="s">
        <v>22</v>
      </c>
      <c r="M208">
        <v>3</v>
      </c>
      <c r="N208" s="2" t="s">
        <v>39</v>
      </c>
      <c r="O208" s="21">
        <f>IF(ISNUMBER(AVERAGEIFS(Observed!O$2:O$9149,Observed!$A$2:$A$9149,$A208,Observed!$D$2:$D$9149,$D208)),AVERAGEIFS(Observed!O$2:O$9149,Observed!$A$2:$A$9149,$A208,Observed!$D$2:$D$9149,$D208),"")</f>
        <v>2071.8000000000002</v>
      </c>
      <c r="P208" s="22">
        <f>IF(ISNUMBER(AVERAGEIFS(Observed!P$2:P$9149,Observed!$A$2:$A$9149,$A208,Observed!$D$2:$D$9149,$D208)),AVERAGEIFS(Observed!P$2:P$9149,Observed!$A$2:$A$9149,$A208,Observed!$D$2:$D$9149,$D208),"")</f>
        <v>207.17999999999998</v>
      </c>
      <c r="Q208" s="22" t="str">
        <f>IF(ISNUMBER(AVERAGEIFS(Observed!Q$2:Q$9149,Observed!$A$2:$A$9149,$A208,Observed!$D$2:$D$9149,$D208)),AVERAGEIFS(Observed!Q$2:Q$9149,Observed!$A$2:$A$9149,$A208,Observed!$D$2:$D$9149,$D208),"")</f>
        <v/>
      </c>
      <c r="R208" s="22" t="str">
        <f>IF(ISNUMBER(AVERAGEIFS(Observed!R$2:R$9149,Observed!$A$2:$A$9149,$A208,Observed!$D$2:$D$9149,$D208)),AVERAGEIFS(Observed!R$2:R$9149,Observed!$A$2:$A$9149,$A208,Observed!$D$2:$D$9149,$D208),"")</f>
        <v/>
      </c>
      <c r="S208" s="22" t="str">
        <f>IF(ISNUMBER(AVERAGEIFS(Observed!S$2:S$9149,Observed!$A$2:$A$9149,$A208,Observed!$D$2:$D$9149,$D208)),AVERAGEIFS(Observed!S$2:S$9149,Observed!$A$2:$A$9149,$A208,Observed!$D$2:$D$9149,$D208),"")</f>
        <v/>
      </c>
      <c r="T208" s="23" t="str">
        <f>IF(ISNUMBER(AVERAGEIFS(Observed!T$2:T$9149,Observed!$A$2:$A$9149,$A208,Observed!$D$2:$D$9149,$D208)),AVERAGEIFS(Observed!T$2:T$9149,Observed!$A$2:$A$9149,$A208,Observed!$D$2:$D$9149,$D208),"")</f>
        <v/>
      </c>
      <c r="U208" s="23" t="str">
        <f>IF(ISNUMBER(AVERAGEIFS(Observed!U$2:U$9149,Observed!$A$2:$A$9149,$A208,Observed!$D$2:$D$9149,$D208)),AVERAGEIFS(Observed!U$2:U$9149,Observed!$A$2:$A$9149,$A208,Observed!$D$2:$D$9149,$D208),"")</f>
        <v/>
      </c>
      <c r="V208" s="23" t="str">
        <f>IF(ISNUMBER(AVERAGEIFS(Observed!V$2:V$9149,Observed!$A$2:$A$9149,$A208,Observed!$D$2:$D$9149,$D208)),AVERAGEIFS(Observed!V$2:V$9149,Observed!$A$2:$A$9149,$A208,Observed!$D$2:$D$9149,$D208),"")</f>
        <v/>
      </c>
      <c r="W208" s="21" t="str">
        <f>IF(ISNUMBER(AVERAGEIFS(Observed!W$2:W$9149,Observed!$A$2:$A$9149,$A208,Observed!$D$2:$D$9149,$D208)),AVERAGEIFS(Observed!W$2:W$9149,Observed!$A$2:$A$9149,$A208,Observed!$D$2:$D$9149,$D208),"")</f>
        <v/>
      </c>
      <c r="X208" s="35" t="str">
        <f>IF(ISNUMBER(AVERAGEIFS(Observed!X$2:X$9149,Observed!$A$2:$A$9149,$A208,Observed!$D$2:$D$9149,$D208)),AVERAGEIFS(Observed!X$2:X$9149,Observed!$A$2:$A$9149,$A208,Observed!$D$2:$D$9149,$D208),"")</f>
        <v/>
      </c>
      <c r="Y208" s="35" t="str">
        <f>IF(ISNUMBER(AVERAGEIFS(Observed!Y$2:Y$9149,Observed!$A$2:$A$9149,$A208,Observed!$D$2:$D$9149,$D208)),AVERAGEIFS(Observed!Y$2:Y$9149,Observed!$A$2:$A$9149,$A208,Observed!$D$2:$D$9149,$D208),"")</f>
        <v/>
      </c>
      <c r="Z208" s="22" t="str">
        <f>IF(ISNUMBER(AVERAGEIFS(Observed!Z$2:Z$9149,Observed!$A$2:$A$9149,$A208,Observed!$D$2:$D$9149,$D208)),AVERAGEIFS(Observed!Z$2:Z$9149,Observed!$A$2:$A$9149,$A208,Observed!$D$2:$D$9149,$D208),"")</f>
        <v/>
      </c>
      <c r="AA208" s="22" t="str">
        <f>IF(ISNUMBER(AVERAGEIFS(Observed!AA$2:AA$9149,Observed!$A$2:$A$9149,$A208,Observed!$D$2:$D$9149,$D208)),AVERAGEIFS(Observed!AA$2:AA$9149,Observed!$A$2:$A$9149,$A208,Observed!$D$2:$D$9149,$D208),"")</f>
        <v/>
      </c>
      <c r="AB208" s="22" t="str">
        <f>IF(ISNUMBER(AVERAGEIFS(Observed!AB$2:AB$9149,Observed!$A$2:$A$9149,$A208,Observed!$D$2:$D$9149,$D208)),AVERAGEIFS(Observed!AB$2:AB$9149,Observed!$A$2:$A$9149,$A208,Observed!$D$2:$D$9149,$D208),"")</f>
        <v/>
      </c>
      <c r="AC208" s="22" t="str">
        <f>IF(ISNUMBER(AVERAGEIFS(Observed!AC$2:AC$9149,Observed!$A$2:$A$9149,$A208,Observed!$D$2:$D$9149,$D208)),AVERAGEIFS(Observed!AC$2:AC$9149,Observed!$A$2:$A$9149,$A208,Observed!$D$2:$D$9149,$D208),"")</f>
        <v/>
      </c>
      <c r="AD208" s="22" t="str">
        <f>IF(ISNUMBER(AVERAGEIFS(Observed!AD$2:AD$9149,Observed!$A$2:$A$9149,$A208,Observed!$D$2:$D$9149,$D208)),AVERAGEIFS(Observed!AD$2:AD$9149,Observed!$A$2:$A$9149,$A208,Observed!$D$2:$D$9149,$D208),"")</f>
        <v/>
      </c>
      <c r="AE208" s="22" t="str">
        <f>IF(ISNUMBER(AVERAGEIFS(Observed!AE$2:AE$9149,Observed!$A$2:$A$9149,$A208,Observed!$D$2:$D$9149,$D208)),AVERAGEIFS(Observed!AE$2:AE$9149,Observed!$A$2:$A$9149,$A208,Observed!$D$2:$D$9149,$D208),"")</f>
        <v/>
      </c>
      <c r="AF208" s="22" t="str">
        <f>IF(ISNUMBER(AVERAGEIFS(Observed!AF$2:AF$9149,Observed!$A$2:$A$9149,$A208,Observed!$D$2:$D$9149,$D208)),AVERAGEIFS(Observed!AF$2:AF$9149,Observed!$A$2:$A$9149,$A208,Observed!$D$2:$D$9149,$D208),"")</f>
        <v/>
      </c>
      <c r="AG208" s="22" t="str">
        <f>IF(ISNUMBER(AVERAGEIFS(Observed!AG$2:AG$9149,Observed!$A$2:$A$9149,$A208,Observed!$D$2:$D$9149,$D208)),AVERAGEIFS(Observed!AG$2:AG$9149,Observed!$A$2:$A$9149,$A208,Observed!$D$2:$D$9149,$D208),"")</f>
        <v/>
      </c>
      <c r="AH208" s="22" t="str">
        <f>IF(ISNUMBER(AVERAGEIFS(Observed!AH$2:AH$9149,Observed!$A$2:$A$9149,$A208,Observed!$D$2:$D$9149,$D208)),AVERAGEIFS(Observed!AH$2:AH$9149,Observed!$A$2:$A$9149,$A208,Observed!$D$2:$D$9149,$D208),"")</f>
        <v/>
      </c>
      <c r="AI208" s="22" t="str">
        <f>IF(ISNUMBER(AVERAGEIFS(Observed!AI$2:AI$9149,Observed!$A$2:$A$9149,$A208,Observed!$D$2:$D$9149,$D208)),AVERAGEIFS(Observed!AI$2:AI$9149,Observed!$A$2:$A$9149,$A208,Observed!$D$2:$D$9149,$D208),"")</f>
        <v/>
      </c>
      <c r="AJ208" s="22" t="str">
        <f>IF(ISNUMBER(AVERAGEIFS(Observed!AJ$2:AJ$9149,Observed!$A$2:$A$9149,$A208,Observed!$D$2:$D$9149,$D208)),AVERAGEIFS(Observed!AJ$2:AJ$9149,Observed!$A$2:$A$9149,$A208,Observed!$D$2:$D$9149,$D208),"")</f>
        <v/>
      </c>
      <c r="AK208" s="22" t="str">
        <f>IF(ISNUMBER(AVERAGEIFS(Observed!AK$2:AK$9149,Observed!$A$2:$A$9149,$A208,Observed!$D$2:$D$9149,$D208)),AVERAGEIFS(Observed!AK$2:AK$9149,Observed!$A$2:$A$9149,$A208,Observed!$D$2:$D$9149,$D208),"")</f>
        <v/>
      </c>
      <c r="AL208" s="23" t="str">
        <f>IF(ISNUMBER(AVERAGEIFS(Observed!AL$2:AL$9149,Observed!$A$2:$A$9149,$A208,Observed!$D$2:$D$9149,$D208)),AVERAGEIFS(Observed!AL$2:AL$9149,Observed!$A$2:$A$9149,$A208,Observed!$D$2:$D$9149,$D208),"")</f>
        <v/>
      </c>
      <c r="AM208" s="23" t="str">
        <f>IF(ISNUMBER(AVERAGEIFS(Observed!AM$2:AM$9149,Observed!$A$2:$A$9149,$A208,Observed!$D$2:$D$9149,$D208)),AVERAGEIFS(Observed!AM$2:AM$9149,Observed!$A$2:$A$9149,$A208,Observed!$D$2:$D$9149,$D208),"")</f>
        <v/>
      </c>
      <c r="AN208" s="22" t="str">
        <f>IF(ISNUMBER(AVERAGEIFS(Observed!AN$2:AN$9149,Observed!$A$2:$A$9149,$A208,Observed!$D$2:$D$9149,$D208)),AVERAGEIFS(Observed!AN$2:AN$9149,Observed!$A$2:$A$9149,$A208,Observed!$D$2:$D$9149,$D208),"")</f>
        <v/>
      </c>
      <c r="AO208" s="22" t="str">
        <f>IF(ISNUMBER(AVERAGEIFS(Observed!AO$2:AO$9149,Observed!$A$2:$A$9149,$A208,Observed!$D$2:$D$9149,$D208)),AVERAGEIFS(Observed!AO$2:AO$9149,Observed!$A$2:$A$9149,$A208,Observed!$D$2:$D$9149,$D208),"")</f>
        <v/>
      </c>
      <c r="AP208" s="21" t="str">
        <f>IF(ISNUMBER(AVERAGEIFS(Observed!AP$2:AP$9149,Observed!$A$2:$A$9149,$A208,Observed!$D$2:$D$9149,$D208)),AVERAGEIFS(Observed!AP$2:AP$9149,Observed!$A$2:$A$9149,$A208,Observed!$D$2:$D$9149,$D208),"")</f>
        <v/>
      </c>
      <c r="AQ208" s="22" t="str">
        <f>IF(ISNUMBER(AVERAGEIFS(Observed!AQ$2:AQ$9149,Observed!$A$2:$A$9149,$A208,Observed!$D$2:$D$9149,$D208)),AVERAGEIFS(Observed!AQ$2:AQ$9149,Observed!$A$2:$A$9149,$A208,Observed!$D$2:$D$9149,$D208),"")</f>
        <v/>
      </c>
      <c r="AR208" s="22" t="str">
        <f>IF(ISNUMBER(AVERAGEIFS(Observed!AR$2:AR$9149,Observed!$A$2:$A$9149,$A208,Observed!$D$2:$D$9149,$D208)),AVERAGEIFS(Observed!AR$2:AR$9149,Observed!$A$2:$A$9149,$A208,Observed!$D$2:$D$9149,$D208),"")</f>
        <v/>
      </c>
      <c r="AS208" s="22" t="str">
        <f>IF(ISNUMBER(AVERAGEIFS(Observed!AS$2:AS$9149,Observed!$A$2:$A$9149,$A208,Observed!$D$2:$D$9149,$D208)),AVERAGEIFS(Observed!AS$2:AS$9149,Observed!$A$2:$A$9149,$A208,Observed!$D$2:$D$9149,$D208),"")</f>
        <v/>
      </c>
      <c r="AT208" s="22" t="str">
        <f>IF(ISNUMBER(AVERAGEIFS(Observed!AT$2:AT$9149,Observed!$A$2:$A$9149,$A208,Observed!$D$2:$D$9149,$D208)),AVERAGEIFS(Observed!AT$2:AT$9149,Observed!$A$2:$A$9149,$A208,Observed!$D$2:$D$9149,$D208),"")</f>
        <v/>
      </c>
      <c r="AU208" s="22" t="str">
        <f>IF(ISNUMBER(AVERAGEIFS(Observed!AU$2:AU$9149,Observed!$A$2:$A$9149,$A208,Observed!$D$2:$D$9149,$D208)),AVERAGEIFS(Observed!AU$2:AU$9149,Observed!$A$2:$A$9149,$A208,Observed!$D$2:$D$9149,$D208),"")</f>
        <v/>
      </c>
      <c r="AV208" s="2">
        <f>COUNTIFS(Observed!$A$2:$A$9149,$A208,Observed!$D$2:$D$9149,$D208)</f>
        <v>3</v>
      </c>
      <c r="AW208" s="2">
        <f t="shared" si="3"/>
        <v>1</v>
      </c>
    </row>
    <row r="209" spans="1:49" x14ac:dyDescent="0.25">
      <c r="A209" t="s">
        <v>35</v>
      </c>
      <c r="B209" t="s">
        <v>139</v>
      </c>
      <c r="C209" t="s">
        <v>30</v>
      </c>
      <c r="D209" s="3">
        <v>42121</v>
      </c>
      <c r="E209">
        <v>1</v>
      </c>
      <c r="F209" t="s">
        <v>57</v>
      </c>
      <c r="K209" s="24" t="s">
        <v>73</v>
      </c>
      <c r="L209" t="s">
        <v>22</v>
      </c>
      <c r="M209">
        <v>3</v>
      </c>
      <c r="N209" s="2" t="s">
        <v>39</v>
      </c>
      <c r="O209" s="21">
        <f>IF(ISNUMBER(AVERAGEIFS(Observed!O$2:O$9149,Observed!$A$2:$A$9149,$A209,Observed!$D$2:$D$9149,$D209)),AVERAGEIFS(Observed!O$2:O$9149,Observed!$A$2:$A$9149,$A209,Observed!$D$2:$D$9149,$D209),"")</f>
        <v>2297.4</v>
      </c>
      <c r="P209" s="22">
        <f>IF(ISNUMBER(AVERAGEIFS(Observed!P$2:P$9149,Observed!$A$2:$A$9149,$A209,Observed!$D$2:$D$9149,$D209)),AVERAGEIFS(Observed!P$2:P$9149,Observed!$A$2:$A$9149,$A209,Observed!$D$2:$D$9149,$D209),"")</f>
        <v>229.74</v>
      </c>
      <c r="Q209" s="22" t="str">
        <f>IF(ISNUMBER(AVERAGEIFS(Observed!Q$2:Q$9149,Observed!$A$2:$A$9149,$A209,Observed!$D$2:$D$9149,$D209)),AVERAGEIFS(Observed!Q$2:Q$9149,Observed!$A$2:$A$9149,$A209,Observed!$D$2:$D$9149,$D209),"")</f>
        <v/>
      </c>
      <c r="R209" s="22" t="str">
        <f>IF(ISNUMBER(AVERAGEIFS(Observed!R$2:R$9149,Observed!$A$2:$A$9149,$A209,Observed!$D$2:$D$9149,$D209)),AVERAGEIFS(Observed!R$2:R$9149,Observed!$A$2:$A$9149,$A209,Observed!$D$2:$D$9149,$D209),"")</f>
        <v/>
      </c>
      <c r="S209" s="22" t="str">
        <f>IF(ISNUMBER(AVERAGEIFS(Observed!S$2:S$9149,Observed!$A$2:$A$9149,$A209,Observed!$D$2:$D$9149,$D209)),AVERAGEIFS(Observed!S$2:S$9149,Observed!$A$2:$A$9149,$A209,Observed!$D$2:$D$9149,$D209),"")</f>
        <v/>
      </c>
      <c r="T209" s="23" t="str">
        <f>IF(ISNUMBER(AVERAGEIFS(Observed!T$2:T$9149,Observed!$A$2:$A$9149,$A209,Observed!$D$2:$D$9149,$D209)),AVERAGEIFS(Observed!T$2:T$9149,Observed!$A$2:$A$9149,$A209,Observed!$D$2:$D$9149,$D209),"")</f>
        <v/>
      </c>
      <c r="U209" s="23" t="str">
        <f>IF(ISNUMBER(AVERAGEIFS(Observed!U$2:U$9149,Observed!$A$2:$A$9149,$A209,Observed!$D$2:$D$9149,$D209)),AVERAGEIFS(Observed!U$2:U$9149,Observed!$A$2:$A$9149,$A209,Observed!$D$2:$D$9149,$D209),"")</f>
        <v/>
      </c>
      <c r="V209" s="23" t="str">
        <f>IF(ISNUMBER(AVERAGEIFS(Observed!V$2:V$9149,Observed!$A$2:$A$9149,$A209,Observed!$D$2:$D$9149,$D209)),AVERAGEIFS(Observed!V$2:V$9149,Observed!$A$2:$A$9149,$A209,Observed!$D$2:$D$9149,$D209),"")</f>
        <v/>
      </c>
      <c r="W209" s="21" t="str">
        <f>IF(ISNUMBER(AVERAGEIFS(Observed!W$2:W$9149,Observed!$A$2:$A$9149,$A209,Observed!$D$2:$D$9149,$D209)),AVERAGEIFS(Observed!W$2:W$9149,Observed!$A$2:$A$9149,$A209,Observed!$D$2:$D$9149,$D209),"")</f>
        <v/>
      </c>
      <c r="X209" s="35" t="str">
        <f>IF(ISNUMBER(AVERAGEIFS(Observed!X$2:X$9149,Observed!$A$2:$A$9149,$A209,Observed!$D$2:$D$9149,$D209)),AVERAGEIFS(Observed!X$2:X$9149,Observed!$A$2:$A$9149,$A209,Observed!$D$2:$D$9149,$D209),"")</f>
        <v/>
      </c>
      <c r="Y209" s="35" t="str">
        <f>IF(ISNUMBER(AVERAGEIFS(Observed!Y$2:Y$9149,Observed!$A$2:$A$9149,$A209,Observed!$D$2:$D$9149,$D209)),AVERAGEIFS(Observed!Y$2:Y$9149,Observed!$A$2:$A$9149,$A209,Observed!$D$2:$D$9149,$D209),"")</f>
        <v/>
      </c>
      <c r="Z209" s="22" t="str">
        <f>IF(ISNUMBER(AVERAGEIFS(Observed!Z$2:Z$9149,Observed!$A$2:$A$9149,$A209,Observed!$D$2:$D$9149,$D209)),AVERAGEIFS(Observed!Z$2:Z$9149,Observed!$A$2:$A$9149,$A209,Observed!$D$2:$D$9149,$D209),"")</f>
        <v/>
      </c>
      <c r="AA209" s="22" t="str">
        <f>IF(ISNUMBER(AVERAGEIFS(Observed!AA$2:AA$9149,Observed!$A$2:$A$9149,$A209,Observed!$D$2:$D$9149,$D209)),AVERAGEIFS(Observed!AA$2:AA$9149,Observed!$A$2:$A$9149,$A209,Observed!$D$2:$D$9149,$D209),"")</f>
        <v/>
      </c>
      <c r="AB209" s="22" t="str">
        <f>IF(ISNUMBER(AVERAGEIFS(Observed!AB$2:AB$9149,Observed!$A$2:$A$9149,$A209,Observed!$D$2:$D$9149,$D209)),AVERAGEIFS(Observed!AB$2:AB$9149,Observed!$A$2:$A$9149,$A209,Observed!$D$2:$D$9149,$D209),"")</f>
        <v/>
      </c>
      <c r="AC209" s="22" t="str">
        <f>IF(ISNUMBER(AVERAGEIFS(Observed!AC$2:AC$9149,Observed!$A$2:$A$9149,$A209,Observed!$D$2:$D$9149,$D209)),AVERAGEIFS(Observed!AC$2:AC$9149,Observed!$A$2:$A$9149,$A209,Observed!$D$2:$D$9149,$D209),"")</f>
        <v/>
      </c>
      <c r="AD209" s="22" t="str">
        <f>IF(ISNUMBER(AVERAGEIFS(Observed!AD$2:AD$9149,Observed!$A$2:$A$9149,$A209,Observed!$D$2:$D$9149,$D209)),AVERAGEIFS(Observed!AD$2:AD$9149,Observed!$A$2:$A$9149,$A209,Observed!$D$2:$D$9149,$D209),"")</f>
        <v/>
      </c>
      <c r="AE209" s="22" t="str">
        <f>IF(ISNUMBER(AVERAGEIFS(Observed!AE$2:AE$9149,Observed!$A$2:$A$9149,$A209,Observed!$D$2:$D$9149,$D209)),AVERAGEIFS(Observed!AE$2:AE$9149,Observed!$A$2:$A$9149,$A209,Observed!$D$2:$D$9149,$D209),"")</f>
        <v/>
      </c>
      <c r="AF209" s="22" t="str">
        <f>IF(ISNUMBER(AVERAGEIFS(Observed!AF$2:AF$9149,Observed!$A$2:$A$9149,$A209,Observed!$D$2:$D$9149,$D209)),AVERAGEIFS(Observed!AF$2:AF$9149,Observed!$A$2:$A$9149,$A209,Observed!$D$2:$D$9149,$D209),"")</f>
        <v/>
      </c>
      <c r="AG209" s="22" t="str">
        <f>IF(ISNUMBER(AVERAGEIFS(Observed!AG$2:AG$9149,Observed!$A$2:$A$9149,$A209,Observed!$D$2:$D$9149,$D209)),AVERAGEIFS(Observed!AG$2:AG$9149,Observed!$A$2:$A$9149,$A209,Observed!$D$2:$D$9149,$D209),"")</f>
        <v/>
      </c>
      <c r="AH209" s="22" t="str">
        <f>IF(ISNUMBER(AVERAGEIFS(Observed!AH$2:AH$9149,Observed!$A$2:$A$9149,$A209,Observed!$D$2:$D$9149,$D209)),AVERAGEIFS(Observed!AH$2:AH$9149,Observed!$A$2:$A$9149,$A209,Observed!$D$2:$D$9149,$D209),"")</f>
        <v/>
      </c>
      <c r="AI209" s="22" t="str">
        <f>IF(ISNUMBER(AVERAGEIFS(Observed!AI$2:AI$9149,Observed!$A$2:$A$9149,$A209,Observed!$D$2:$D$9149,$D209)),AVERAGEIFS(Observed!AI$2:AI$9149,Observed!$A$2:$A$9149,$A209,Observed!$D$2:$D$9149,$D209),"")</f>
        <v/>
      </c>
      <c r="AJ209" s="22" t="str">
        <f>IF(ISNUMBER(AVERAGEIFS(Observed!AJ$2:AJ$9149,Observed!$A$2:$A$9149,$A209,Observed!$D$2:$D$9149,$D209)),AVERAGEIFS(Observed!AJ$2:AJ$9149,Observed!$A$2:$A$9149,$A209,Observed!$D$2:$D$9149,$D209),"")</f>
        <v/>
      </c>
      <c r="AK209" s="22" t="str">
        <f>IF(ISNUMBER(AVERAGEIFS(Observed!AK$2:AK$9149,Observed!$A$2:$A$9149,$A209,Observed!$D$2:$D$9149,$D209)),AVERAGEIFS(Observed!AK$2:AK$9149,Observed!$A$2:$A$9149,$A209,Observed!$D$2:$D$9149,$D209),"")</f>
        <v/>
      </c>
      <c r="AL209" s="23" t="str">
        <f>IF(ISNUMBER(AVERAGEIFS(Observed!AL$2:AL$9149,Observed!$A$2:$A$9149,$A209,Observed!$D$2:$D$9149,$D209)),AVERAGEIFS(Observed!AL$2:AL$9149,Observed!$A$2:$A$9149,$A209,Observed!$D$2:$D$9149,$D209),"")</f>
        <v/>
      </c>
      <c r="AM209" s="23" t="str">
        <f>IF(ISNUMBER(AVERAGEIFS(Observed!AM$2:AM$9149,Observed!$A$2:$A$9149,$A209,Observed!$D$2:$D$9149,$D209)),AVERAGEIFS(Observed!AM$2:AM$9149,Observed!$A$2:$A$9149,$A209,Observed!$D$2:$D$9149,$D209),"")</f>
        <v/>
      </c>
      <c r="AN209" s="22" t="str">
        <f>IF(ISNUMBER(AVERAGEIFS(Observed!AN$2:AN$9149,Observed!$A$2:$A$9149,$A209,Observed!$D$2:$D$9149,$D209)),AVERAGEIFS(Observed!AN$2:AN$9149,Observed!$A$2:$A$9149,$A209,Observed!$D$2:$D$9149,$D209),"")</f>
        <v/>
      </c>
      <c r="AO209" s="22" t="str">
        <f>IF(ISNUMBER(AVERAGEIFS(Observed!AO$2:AO$9149,Observed!$A$2:$A$9149,$A209,Observed!$D$2:$D$9149,$D209)),AVERAGEIFS(Observed!AO$2:AO$9149,Observed!$A$2:$A$9149,$A209,Observed!$D$2:$D$9149,$D209),"")</f>
        <v/>
      </c>
      <c r="AP209" s="21" t="str">
        <f>IF(ISNUMBER(AVERAGEIFS(Observed!AP$2:AP$9149,Observed!$A$2:$A$9149,$A209,Observed!$D$2:$D$9149,$D209)),AVERAGEIFS(Observed!AP$2:AP$9149,Observed!$A$2:$A$9149,$A209,Observed!$D$2:$D$9149,$D209),"")</f>
        <v/>
      </c>
      <c r="AQ209" s="22" t="str">
        <f>IF(ISNUMBER(AVERAGEIFS(Observed!AQ$2:AQ$9149,Observed!$A$2:$A$9149,$A209,Observed!$D$2:$D$9149,$D209)),AVERAGEIFS(Observed!AQ$2:AQ$9149,Observed!$A$2:$A$9149,$A209,Observed!$D$2:$D$9149,$D209),"")</f>
        <v/>
      </c>
      <c r="AR209" s="22" t="str">
        <f>IF(ISNUMBER(AVERAGEIFS(Observed!AR$2:AR$9149,Observed!$A$2:$A$9149,$A209,Observed!$D$2:$D$9149,$D209)),AVERAGEIFS(Observed!AR$2:AR$9149,Observed!$A$2:$A$9149,$A209,Observed!$D$2:$D$9149,$D209),"")</f>
        <v/>
      </c>
      <c r="AS209" s="22" t="str">
        <f>IF(ISNUMBER(AVERAGEIFS(Observed!AS$2:AS$9149,Observed!$A$2:$A$9149,$A209,Observed!$D$2:$D$9149,$D209)),AVERAGEIFS(Observed!AS$2:AS$9149,Observed!$A$2:$A$9149,$A209,Observed!$D$2:$D$9149,$D209),"")</f>
        <v/>
      </c>
      <c r="AT209" s="22" t="str">
        <f>IF(ISNUMBER(AVERAGEIFS(Observed!AT$2:AT$9149,Observed!$A$2:$A$9149,$A209,Observed!$D$2:$D$9149,$D209)),AVERAGEIFS(Observed!AT$2:AT$9149,Observed!$A$2:$A$9149,$A209,Observed!$D$2:$D$9149,$D209),"")</f>
        <v/>
      </c>
      <c r="AU209" s="22" t="str">
        <f>IF(ISNUMBER(AVERAGEIFS(Observed!AU$2:AU$9149,Observed!$A$2:$A$9149,$A209,Observed!$D$2:$D$9149,$D209)),AVERAGEIFS(Observed!AU$2:AU$9149,Observed!$A$2:$A$9149,$A209,Observed!$D$2:$D$9149,$D209),"")</f>
        <v/>
      </c>
      <c r="AV209" s="2">
        <f>COUNTIFS(Observed!$A$2:$A$9149,$A209,Observed!$D$2:$D$9149,$D209)</f>
        <v>3</v>
      </c>
      <c r="AW209" s="2">
        <f t="shared" si="3"/>
        <v>1</v>
      </c>
    </row>
    <row r="210" spans="1:49" x14ac:dyDescent="0.25">
      <c r="A210" t="s">
        <v>32</v>
      </c>
      <c r="B210" t="s">
        <v>139</v>
      </c>
      <c r="C210" t="s">
        <v>30</v>
      </c>
      <c r="D210" s="3">
        <v>42121</v>
      </c>
      <c r="E210">
        <v>1</v>
      </c>
      <c r="F210" t="s">
        <v>59</v>
      </c>
      <c r="K210" s="24" t="s">
        <v>73</v>
      </c>
      <c r="L210" t="s">
        <v>22</v>
      </c>
      <c r="M210">
        <v>3</v>
      </c>
      <c r="N210" s="2" t="s">
        <v>39</v>
      </c>
      <c r="O210" s="21">
        <f>IF(ISNUMBER(AVERAGEIFS(Observed!O$2:O$9149,Observed!$A$2:$A$9149,$A210,Observed!$D$2:$D$9149,$D210)),AVERAGEIFS(Observed!O$2:O$9149,Observed!$A$2:$A$9149,$A210,Observed!$D$2:$D$9149,$D210),"")</f>
        <v>1702.0666666666666</v>
      </c>
      <c r="P210" s="22">
        <f>IF(ISNUMBER(AVERAGEIFS(Observed!P$2:P$9149,Observed!$A$2:$A$9149,$A210,Observed!$D$2:$D$9149,$D210)),AVERAGEIFS(Observed!P$2:P$9149,Observed!$A$2:$A$9149,$A210,Observed!$D$2:$D$9149,$D210),"")</f>
        <v>170.20666666666665</v>
      </c>
      <c r="Q210" s="22" t="str">
        <f>IF(ISNUMBER(AVERAGEIFS(Observed!Q$2:Q$9149,Observed!$A$2:$A$9149,$A210,Observed!$D$2:$D$9149,$D210)),AVERAGEIFS(Observed!Q$2:Q$9149,Observed!$A$2:$A$9149,$A210,Observed!$D$2:$D$9149,$D210),"")</f>
        <v/>
      </c>
      <c r="R210" s="22" t="str">
        <f>IF(ISNUMBER(AVERAGEIFS(Observed!R$2:R$9149,Observed!$A$2:$A$9149,$A210,Observed!$D$2:$D$9149,$D210)),AVERAGEIFS(Observed!R$2:R$9149,Observed!$A$2:$A$9149,$A210,Observed!$D$2:$D$9149,$D210),"")</f>
        <v/>
      </c>
      <c r="S210" s="22" t="str">
        <f>IF(ISNUMBER(AVERAGEIFS(Observed!S$2:S$9149,Observed!$A$2:$A$9149,$A210,Observed!$D$2:$D$9149,$D210)),AVERAGEIFS(Observed!S$2:S$9149,Observed!$A$2:$A$9149,$A210,Observed!$D$2:$D$9149,$D210),"")</f>
        <v/>
      </c>
      <c r="T210" s="23" t="str">
        <f>IF(ISNUMBER(AVERAGEIFS(Observed!T$2:T$9149,Observed!$A$2:$A$9149,$A210,Observed!$D$2:$D$9149,$D210)),AVERAGEIFS(Observed!T$2:T$9149,Observed!$A$2:$A$9149,$A210,Observed!$D$2:$D$9149,$D210),"")</f>
        <v/>
      </c>
      <c r="U210" s="23" t="str">
        <f>IF(ISNUMBER(AVERAGEIFS(Observed!U$2:U$9149,Observed!$A$2:$A$9149,$A210,Observed!$D$2:$D$9149,$D210)),AVERAGEIFS(Observed!U$2:U$9149,Observed!$A$2:$A$9149,$A210,Observed!$D$2:$D$9149,$D210),"")</f>
        <v/>
      </c>
      <c r="V210" s="23" t="str">
        <f>IF(ISNUMBER(AVERAGEIFS(Observed!V$2:V$9149,Observed!$A$2:$A$9149,$A210,Observed!$D$2:$D$9149,$D210)),AVERAGEIFS(Observed!V$2:V$9149,Observed!$A$2:$A$9149,$A210,Observed!$D$2:$D$9149,$D210),"")</f>
        <v/>
      </c>
      <c r="W210" s="21" t="str">
        <f>IF(ISNUMBER(AVERAGEIFS(Observed!W$2:W$9149,Observed!$A$2:$A$9149,$A210,Observed!$D$2:$D$9149,$D210)),AVERAGEIFS(Observed!W$2:W$9149,Observed!$A$2:$A$9149,$A210,Observed!$D$2:$D$9149,$D210),"")</f>
        <v/>
      </c>
      <c r="X210" s="35" t="str">
        <f>IF(ISNUMBER(AVERAGEIFS(Observed!X$2:X$9149,Observed!$A$2:$A$9149,$A210,Observed!$D$2:$D$9149,$D210)),AVERAGEIFS(Observed!X$2:X$9149,Observed!$A$2:$A$9149,$A210,Observed!$D$2:$D$9149,$D210),"")</f>
        <v/>
      </c>
      <c r="Y210" s="35" t="str">
        <f>IF(ISNUMBER(AVERAGEIFS(Observed!Y$2:Y$9149,Observed!$A$2:$A$9149,$A210,Observed!$D$2:$D$9149,$D210)),AVERAGEIFS(Observed!Y$2:Y$9149,Observed!$A$2:$A$9149,$A210,Observed!$D$2:$D$9149,$D210),"")</f>
        <v/>
      </c>
      <c r="Z210" s="22" t="str">
        <f>IF(ISNUMBER(AVERAGEIFS(Observed!Z$2:Z$9149,Observed!$A$2:$A$9149,$A210,Observed!$D$2:$D$9149,$D210)),AVERAGEIFS(Observed!Z$2:Z$9149,Observed!$A$2:$A$9149,$A210,Observed!$D$2:$D$9149,$D210),"")</f>
        <v/>
      </c>
      <c r="AA210" s="22" t="str">
        <f>IF(ISNUMBER(AVERAGEIFS(Observed!AA$2:AA$9149,Observed!$A$2:$A$9149,$A210,Observed!$D$2:$D$9149,$D210)),AVERAGEIFS(Observed!AA$2:AA$9149,Observed!$A$2:$A$9149,$A210,Observed!$D$2:$D$9149,$D210),"")</f>
        <v/>
      </c>
      <c r="AB210" s="22" t="str">
        <f>IF(ISNUMBER(AVERAGEIFS(Observed!AB$2:AB$9149,Observed!$A$2:$A$9149,$A210,Observed!$D$2:$D$9149,$D210)),AVERAGEIFS(Observed!AB$2:AB$9149,Observed!$A$2:$A$9149,$A210,Observed!$D$2:$D$9149,$D210),"")</f>
        <v/>
      </c>
      <c r="AC210" s="22" t="str">
        <f>IF(ISNUMBER(AVERAGEIFS(Observed!AC$2:AC$9149,Observed!$A$2:$A$9149,$A210,Observed!$D$2:$D$9149,$D210)),AVERAGEIFS(Observed!AC$2:AC$9149,Observed!$A$2:$A$9149,$A210,Observed!$D$2:$D$9149,$D210),"")</f>
        <v/>
      </c>
      <c r="AD210" s="22" t="str">
        <f>IF(ISNUMBER(AVERAGEIFS(Observed!AD$2:AD$9149,Observed!$A$2:$A$9149,$A210,Observed!$D$2:$D$9149,$D210)),AVERAGEIFS(Observed!AD$2:AD$9149,Observed!$A$2:$A$9149,$A210,Observed!$D$2:$D$9149,$D210),"")</f>
        <v/>
      </c>
      <c r="AE210" s="22" t="str">
        <f>IF(ISNUMBER(AVERAGEIFS(Observed!AE$2:AE$9149,Observed!$A$2:$A$9149,$A210,Observed!$D$2:$D$9149,$D210)),AVERAGEIFS(Observed!AE$2:AE$9149,Observed!$A$2:$A$9149,$A210,Observed!$D$2:$D$9149,$D210),"")</f>
        <v/>
      </c>
      <c r="AF210" s="22" t="str">
        <f>IF(ISNUMBER(AVERAGEIFS(Observed!AF$2:AF$9149,Observed!$A$2:$A$9149,$A210,Observed!$D$2:$D$9149,$D210)),AVERAGEIFS(Observed!AF$2:AF$9149,Observed!$A$2:$A$9149,$A210,Observed!$D$2:$D$9149,$D210),"")</f>
        <v/>
      </c>
      <c r="AG210" s="22" t="str">
        <f>IF(ISNUMBER(AVERAGEIFS(Observed!AG$2:AG$9149,Observed!$A$2:$A$9149,$A210,Observed!$D$2:$D$9149,$D210)),AVERAGEIFS(Observed!AG$2:AG$9149,Observed!$A$2:$A$9149,$A210,Observed!$D$2:$D$9149,$D210),"")</f>
        <v/>
      </c>
      <c r="AH210" s="22" t="str">
        <f>IF(ISNUMBER(AVERAGEIFS(Observed!AH$2:AH$9149,Observed!$A$2:$A$9149,$A210,Observed!$D$2:$D$9149,$D210)),AVERAGEIFS(Observed!AH$2:AH$9149,Observed!$A$2:$A$9149,$A210,Observed!$D$2:$D$9149,$D210),"")</f>
        <v/>
      </c>
      <c r="AI210" s="22" t="str">
        <f>IF(ISNUMBER(AVERAGEIFS(Observed!AI$2:AI$9149,Observed!$A$2:$A$9149,$A210,Observed!$D$2:$D$9149,$D210)),AVERAGEIFS(Observed!AI$2:AI$9149,Observed!$A$2:$A$9149,$A210,Observed!$D$2:$D$9149,$D210),"")</f>
        <v/>
      </c>
      <c r="AJ210" s="22" t="str">
        <f>IF(ISNUMBER(AVERAGEIFS(Observed!AJ$2:AJ$9149,Observed!$A$2:$A$9149,$A210,Observed!$D$2:$D$9149,$D210)),AVERAGEIFS(Observed!AJ$2:AJ$9149,Observed!$A$2:$A$9149,$A210,Observed!$D$2:$D$9149,$D210),"")</f>
        <v/>
      </c>
      <c r="AK210" s="22" t="str">
        <f>IF(ISNUMBER(AVERAGEIFS(Observed!AK$2:AK$9149,Observed!$A$2:$A$9149,$A210,Observed!$D$2:$D$9149,$D210)),AVERAGEIFS(Observed!AK$2:AK$9149,Observed!$A$2:$A$9149,$A210,Observed!$D$2:$D$9149,$D210),"")</f>
        <v/>
      </c>
      <c r="AL210" s="23" t="str">
        <f>IF(ISNUMBER(AVERAGEIFS(Observed!AL$2:AL$9149,Observed!$A$2:$A$9149,$A210,Observed!$D$2:$D$9149,$D210)),AVERAGEIFS(Observed!AL$2:AL$9149,Observed!$A$2:$A$9149,$A210,Observed!$D$2:$D$9149,$D210),"")</f>
        <v/>
      </c>
      <c r="AM210" s="23" t="str">
        <f>IF(ISNUMBER(AVERAGEIFS(Observed!AM$2:AM$9149,Observed!$A$2:$A$9149,$A210,Observed!$D$2:$D$9149,$D210)),AVERAGEIFS(Observed!AM$2:AM$9149,Observed!$A$2:$A$9149,$A210,Observed!$D$2:$D$9149,$D210),"")</f>
        <v/>
      </c>
      <c r="AN210" s="22" t="str">
        <f>IF(ISNUMBER(AVERAGEIFS(Observed!AN$2:AN$9149,Observed!$A$2:$A$9149,$A210,Observed!$D$2:$D$9149,$D210)),AVERAGEIFS(Observed!AN$2:AN$9149,Observed!$A$2:$A$9149,$A210,Observed!$D$2:$D$9149,$D210),"")</f>
        <v/>
      </c>
      <c r="AO210" s="22" t="str">
        <f>IF(ISNUMBER(AVERAGEIFS(Observed!AO$2:AO$9149,Observed!$A$2:$A$9149,$A210,Observed!$D$2:$D$9149,$D210)),AVERAGEIFS(Observed!AO$2:AO$9149,Observed!$A$2:$A$9149,$A210,Observed!$D$2:$D$9149,$D210),"")</f>
        <v/>
      </c>
      <c r="AP210" s="21" t="str">
        <f>IF(ISNUMBER(AVERAGEIFS(Observed!AP$2:AP$9149,Observed!$A$2:$A$9149,$A210,Observed!$D$2:$D$9149,$D210)),AVERAGEIFS(Observed!AP$2:AP$9149,Observed!$A$2:$A$9149,$A210,Observed!$D$2:$D$9149,$D210),"")</f>
        <v/>
      </c>
      <c r="AQ210" s="22" t="str">
        <f>IF(ISNUMBER(AVERAGEIFS(Observed!AQ$2:AQ$9149,Observed!$A$2:$A$9149,$A210,Observed!$D$2:$D$9149,$D210)),AVERAGEIFS(Observed!AQ$2:AQ$9149,Observed!$A$2:$A$9149,$A210,Observed!$D$2:$D$9149,$D210),"")</f>
        <v/>
      </c>
      <c r="AR210" s="22" t="str">
        <f>IF(ISNUMBER(AVERAGEIFS(Observed!AR$2:AR$9149,Observed!$A$2:$A$9149,$A210,Observed!$D$2:$D$9149,$D210)),AVERAGEIFS(Observed!AR$2:AR$9149,Observed!$A$2:$A$9149,$A210,Observed!$D$2:$D$9149,$D210),"")</f>
        <v/>
      </c>
      <c r="AS210" s="22" t="str">
        <f>IF(ISNUMBER(AVERAGEIFS(Observed!AS$2:AS$9149,Observed!$A$2:$A$9149,$A210,Observed!$D$2:$D$9149,$D210)),AVERAGEIFS(Observed!AS$2:AS$9149,Observed!$A$2:$A$9149,$A210,Observed!$D$2:$D$9149,$D210),"")</f>
        <v/>
      </c>
      <c r="AT210" s="22" t="str">
        <f>IF(ISNUMBER(AVERAGEIFS(Observed!AT$2:AT$9149,Observed!$A$2:$A$9149,$A210,Observed!$D$2:$D$9149,$D210)),AVERAGEIFS(Observed!AT$2:AT$9149,Observed!$A$2:$A$9149,$A210,Observed!$D$2:$D$9149,$D210),"")</f>
        <v/>
      </c>
      <c r="AU210" s="22" t="str">
        <f>IF(ISNUMBER(AVERAGEIFS(Observed!AU$2:AU$9149,Observed!$A$2:$A$9149,$A210,Observed!$D$2:$D$9149,$D210)),AVERAGEIFS(Observed!AU$2:AU$9149,Observed!$A$2:$A$9149,$A210,Observed!$D$2:$D$9149,$D210),"")</f>
        <v/>
      </c>
      <c r="AV210" s="2">
        <f>COUNTIFS(Observed!$A$2:$A$9149,$A210,Observed!$D$2:$D$9149,$D210)</f>
        <v>3</v>
      </c>
      <c r="AW210" s="2">
        <f t="shared" si="3"/>
        <v>1</v>
      </c>
    </row>
    <row r="211" spans="1:49" x14ac:dyDescent="0.25">
      <c r="A211" t="s">
        <v>31</v>
      </c>
      <c r="B211" t="s">
        <v>139</v>
      </c>
      <c r="C211" t="s">
        <v>30</v>
      </c>
      <c r="D211" s="3">
        <v>42121</v>
      </c>
      <c r="E211">
        <v>1</v>
      </c>
      <c r="F211" t="s">
        <v>54</v>
      </c>
      <c r="K211" s="24" t="s">
        <v>73</v>
      </c>
      <c r="L211" t="s">
        <v>22</v>
      </c>
      <c r="M211">
        <v>3</v>
      </c>
      <c r="N211" s="2" t="s">
        <v>39</v>
      </c>
      <c r="O211" s="21">
        <f>IF(ISNUMBER(AVERAGEIFS(Observed!O$2:O$9149,Observed!$A$2:$A$9149,$A211,Observed!$D$2:$D$9149,$D211)),AVERAGEIFS(Observed!O$2:O$9149,Observed!$A$2:$A$9149,$A211,Observed!$D$2:$D$9149,$D211),"")</f>
        <v>1420.0666666666666</v>
      </c>
      <c r="P211" s="22">
        <f>IF(ISNUMBER(AVERAGEIFS(Observed!P$2:P$9149,Observed!$A$2:$A$9149,$A211,Observed!$D$2:$D$9149,$D211)),AVERAGEIFS(Observed!P$2:P$9149,Observed!$A$2:$A$9149,$A211,Observed!$D$2:$D$9149,$D211),"")</f>
        <v>142.00666666666666</v>
      </c>
      <c r="Q211" s="22" t="str">
        <f>IF(ISNUMBER(AVERAGEIFS(Observed!Q$2:Q$9149,Observed!$A$2:$A$9149,$A211,Observed!$D$2:$D$9149,$D211)),AVERAGEIFS(Observed!Q$2:Q$9149,Observed!$A$2:$A$9149,$A211,Observed!$D$2:$D$9149,$D211),"")</f>
        <v/>
      </c>
      <c r="R211" s="22" t="str">
        <f>IF(ISNUMBER(AVERAGEIFS(Observed!R$2:R$9149,Observed!$A$2:$A$9149,$A211,Observed!$D$2:$D$9149,$D211)),AVERAGEIFS(Observed!R$2:R$9149,Observed!$A$2:$A$9149,$A211,Observed!$D$2:$D$9149,$D211),"")</f>
        <v/>
      </c>
      <c r="S211" s="22" t="str">
        <f>IF(ISNUMBER(AVERAGEIFS(Observed!S$2:S$9149,Observed!$A$2:$A$9149,$A211,Observed!$D$2:$D$9149,$D211)),AVERAGEIFS(Observed!S$2:S$9149,Observed!$A$2:$A$9149,$A211,Observed!$D$2:$D$9149,$D211),"")</f>
        <v/>
      </c>
      <c r="T211" s="23" t="str">
        <f>IF(ISNUMBER(AVERAGEIFS(Observed!T$2:T$9149,Observed!$A$2:$A$9149,$A211,Observed!$D$2:$D$9149,$D211)),AVERAGEIFS(Observed!T$2:T$9149,Observed!$A$2:$A$9149,$A211,Observed!$D$2:$D$9149,$D211),"")</f>
        <v/>
      </c>
      <c r="U211" s="23" t="str">
        <f>IF(ISNUMBER(AVERAGEIFS(Observed!U$2:U$9149,Observed!$A$2:$A$9149,$A211,Observed!$D$2:$D$9149,$D211)),AVERAGEIFS(Observed!U$2:U$9149,Observed!$A$2:$A$9149,$A211,Observed!$D$2:$D$9149,$D211),"")</f>
        <v/>
      </c>
      <c r="V211" s="23" t="str">
        <f>IF(ISNUMBER(AVERAGEIFS(Observed!V$2:V$9149,Observed!$A$2:$A$9149,$A211,Observed!$D$2:$D$9149,$D211)),AVERAGEIFS(Observed!V$2:V$9149,Observed!$A$2:$A$9149,$A211,Observed!$D$2:$D$9149,$D211),"")</f>
        <v/>
      </c>
      <c r="W211" s="21" t="str">
        <f>IF(ISNUMBER(AVERAGEIFS(Observed!W$2:W$9149,Observed!$A$2:$A$9149,$A211,Observed!$D$2:$D$9149,$D211)),AVERAGEIFS(Observed!W$2:W$9149,Observed!$A$2:$A$9149,$A211,Observed!$D$2:$D$9149,$D211),"")</f>
        <v/>
      </c>
      <c r="X211" s="35" t="str">
        <f>IF(ISNUMBER(AVERAGEIFS(Observed!X$2:X$9149,Observed!$A$2:$A$9149,$A211,Observed!$D$2:$D$9149,$D211)),AVERAGEIFS(Observed!X$2:X$9149,Observed!$A$2:$A$9149,$A211,Observed!$D$2:$D$9149,$D211),"")</f>
        <v/>
      </c>
      <c r="Y211" s="35" t="str">
        <f>IF(ISNUMBER(AVERAGEIFS(Observed!Y$2:Y$9149,Observed!$A$2:$A$9149,$A211,Observed!$D$2:$D$9149,$D211)),AVERAGEIFS(Observed!Y$2:Y$9149,Observed!$A$2:$A$9149,$A211,Observed!$D$2:$D$9149,$D211),"")</f>
        <v/>
      </c>
      <c r="Z211" s="22" t="str">
        <f>IF(ISNUMBER(AVERAGEIFS(Observed!Z$2:Z$9149,Observed!$A$2:$A$9149,$A211,Observed!$D$2:$D$9149,$D211)),AVERAGEIFS(Observed!Z$2:Z$9149,Observed!$A$2:$A$9149,$A211,Observed!$D$2:$D$9149,$D211),"")</f>
        <v/>
      </c>
      <c r="AA211" s="22" t="str">
        <f>IF(ISNUMBER(AVERAGEIFS(Observed!AA$2:AA$9149,Observed!$A$2:$A$9149,$A211,Observed!$D$2:$D$9149,$D211)),AVERAGEIFS(Observed!AA$2:AA$9149,Observed!$A$2:$A$9149,$A211,Observed!$D$2:$D$9149,$D211),"")</f>
        <v/>
      </c>
      <c r="AB211" s="22" t="str">
        <f>IF(ISNUMBER(AVERAGEIFS(Observed!AB$2:AB$9149,Observed!$A$2:$A$9149,$A211,Observed!$D$2:$D$9149,$D211)),AVERAGEIFS(Observed!AB$2:AB$9149,Observed!$A$2:$A$9149,$A211,Observed!$D$2:$D$9149,$D211),"")</f>
        <v/>
      </c>
      <c r="AC211" s="22" t="str">
        <f>IF(ISNUMBER(AVERAGEIFS(Observed!AC$2:AC$9149,Observed!$A$2:$A$9149,$A211,Observed!$D$2:$D$9149,$D211)),AVERAGEIFS(Observed!AC$2:AC$9149,Observed!$A$2:$A$9149,$A211,Observed!$D$2:$D$9149,$D211),"")</f>
        <v/>
      </c>
      <c r="AD211" s="22" t="str">
        <f>IF(ISNUMBER(AVERAGEIFS(Observed!AD$2:AD$9149,Observed!$A$2:$A$9149,$A211,Observed!$D$2:$D$9149,$D211)),AVERAGEIFS(Observed!AD$2:AD$9149,Observed!$A$2:$A$9149,$A211,Observed!$D$2:$D$9149,$D211),"")</f>
        <v/>
      </c>
      <c r="AE211" s="22" t="str">
        <f>IF(ISNUMBER(AVERAGEIFS(Observed!AE$2:AE$9149,Observed!$A$2:$A$9149,$A211,Observed!$D$2:$D$9149,$D211)),AVERAGEIFS(Observed!AE$2:AE$9149,Observed!$A$2:$A$9149,$A211,Observed!$D$2:$D$9149,$D211),"")</f>
        <v/>
      </c>
      <c r="AF211" s="22" t="str">
        <f>IF(ISNUMBER(AVERAGEIFS(Observed!AF$2:AF$9149,Observed!$A$2:$A$9149,$A211,Observed!$D$2:$D$9149,$D211)),AVERAGEIFS(Observed!AF$2:AF$9149,Observed!$A$2:$A$9149,$A211,Observed!$D$2:$D$9149,$D211),"")</f>
        <v/>
      </c>
      <c r="AG211" s="22" t="str">
        <f>IF(ISNUMBER(AVERAGEIFS(Observed!AG$2:AG$9149,Observed!$A$2:$A$9149,$A211,Observed!$D$2:$D$9149,$D211)),AVERAGEIFS(Observed!AG$2:AG$9149,Observed!$A$2:$A$9149,$A211,Observed!$D$2:$D$9149,$D211),"")</f>
        <v/>
      </c>
      <c r="AH211" s="22" t="str">
        <f>IF(ISNUMBER(AVERAGEIFS(Observed!AH$2:AH$9149,Observed!$A$2:$A$9149,$A211,Observed!$D$2:$D$9149,$D211)),AVERAGEIFS(Observed!AH$2:AH$9149,Observed!$A$2:$A$9149,$A211,Observed!$D$2:$D$9149,$D211),"")</f>
        <v/>
      </c>
      <c r="AI211" s="22" t="str">
        <f>IF(ISNUMBER(AVERAGEIFS(Observed!AI$2:AI$9149,Observed!$A$2:$A$9149,$A211,Observed!$D$2:$D$9149,$D211)),AVERAGEIFS(Observed!AI$2:AI$9149,Observed!$A$2:$A$9149,$A211,Observed!$D$2:$D$9149,$D211),"")</f>
        <v/>
      </c>
      <c r="AJ211" s="22" t="str">
        <f>IF(ISNUMBER(AVERAGEIFS(Observed!AJ$2:AJ$9149,Observed!$A$2:$A$9149,$A211,Observed!$D$2:$D$9149,$D211)),AVERAGEIFS(Observed!AJ$2:AJ$9149,Observed!$A$2:$A$9149,$A211,Observed!$D$2:$D$9149,$D211),"")</f>
        <v/>
      </c>
      <c r="AK211" s="22" t="str">
        <f>IF(ISNUMBER(AVERAGEIFS(Observed!AK$2:AK$9149,Observed!$A$2:$A$9149,$A211,Observed!$D$2:$D$9149,$D211)),AVERAGEIFS(Observed!AK$2:AK$9149,Observed!$A$2:$A$9149,$A211,Observed!$D$2:$D$9149,$D211),"")</f>
        <v/>
      </c>
      <c r="AL211" s="23" t="str">
        <f>IF(ISNUMBER(AVERAGEIFS(Observed!AL$2:AL$9149,Observed!$A$2:$A$9149,$A211,Observed!$D$2:$D$9149,$D211)),AVERAGEIFS(Observed!AL$2:AL$9149,Observed!$A$2:$A$9149,$A211,Observed!$D$2:$D$9149,$D211),"")</f>
        <v/>
      </c>
      <c r="AM211" s="23" t="str">
        <f>IF(ISNUMBER(AVERAGEIFS(Observed!AM$2:AM$9149,Observed!$A$2:$A$9149,$A211,Observed!$D$2:$D$9149,$D211)),AVERAGEIFS(Observed!AM$2:AM$9149,Observed!$A$2:$A$9149,$A211,Observed!$D$2:$D$9149,$D211),"")</f>
        <v/>
      </c>
      <c r="AN211" s="22" t="str">
        <f>IF(ISNUMBER(AVERAGEIFS(Observed!AN$2:AN$9149,Observed!$A$2:$A$9149,$A211,Observed!$D$2:$D$9149,$D211)),AVERAGEIFS(Observed!AN$2:AN$9149,Observed!$A$2:$A$9149,$A211,Observed!$D$2:$D$9149,$D211),"")</f>
        <v/>
      </c>
      <c r="AO211" s="22" t="str">
        <f>IF(ISNUMBER(AVERAGEIFS(Observed!AO$2:AO$9149,Observed!$A$2:$A$9149,$A211,Observed!$D$2:$D$9149,$D211)),AVERAGEIFS(Observed!AO$2:AO$9149,Observed!$A$2:$A$9149,$A211,Observed!$D$2:$D$9149,$D211),"")</f>
        <v/>
      </c>
      <c r="AP211" s="21" t="str">
        <f>IF(ISNUMBER(AVERAGEIFS(Observed!AP$2:AP$9149,Observed!$A$2:$A$9149,$A211,Observed!$D$2:$D$9149,$D211)),AVERAGEIFS(Observed!AP$2:AP$9149,Observed!$A$2:$A$9149,$A211,Observed!$D$2:$D$9149,$D211),"")</f>
        <v/>
      </c>
      <c r="AQ211" s="22" t="str">
        <f>IF(ISNUMBER(AVERAGEIFS(Observed!AQ$2:AQ$9149,Observed!$A$2:$A$9149,$A211,Observed!$D$2:$D$9149,$D211)),AVERAGEIFS(Observed!AQ$2:AQ$9149,Observed!$A$2:$A$9149,$A211,Observed!$D$2:$D$9149,$D211),"")</f>
        <v/>
      </c>
      <c r="AR211" s="22" t="str">
        <f>IF(ISNUMBER(AVERAGEIFS(Observed!AR$2:AR$9149,Observed!$A$2:$A$9149,$A211,Observed!$D$2:$D$9149,$D211)),AVERAGEIFS(Observed!AR$2:AR$9149,Observed!$A$2:$A$9149,$A211,Observed!$D$2:$D$9149,$D211),"")</f>
        <v/>
      </c>
      <c r="AS211" s="22" t="str">
        <f>IF(ISNUMBER(AVERAGEIFS(Observed!AS$2:AS$9149,Observed!$A$2:$A$9149,$A211,Observed!$D$2:$D$9149,$D211)),AVERAGEIFS(Observed!AS$2:AS$9149,Observed!$A$2:$A$9149,$A211,Observed!$D$2:$D$9149,$D211),"")</f>
        <v/>
      </c>
      <c r="AT211" s="22" t="str">
        <f>IF(ISNUMBER(AVERAGEIFS(Observed!AT$2:AT$9149,Observed!$A$2:$A$9149,$A211,Observed!$D$2:$D$9149,$D211)),AVERAGEIFS(Observed!AT$2:AT$9149,Observed!$A$2:$A$9149,$A211,Observed!$D$2:$D$9149,$D211),"")</f>
        <v/>
      </c>
      <c r="AU211" s="22" t="str">
        <f>IF(ISNUMBER(AVERAGEIFS(Observed!AU$2:AU$9149,Observed!$A$2:$A$9149,$A211,Observed!$D$2:$D$9149,$D211)),AVERAGEIFS(Observed!AU$2:AU$9149,Observed!$A$2:$A$9149,$A211,Observed!$D$2:$D$9149,$D211),"")</f>
        <v/>
      </c>
      <c r="AV211" s="2">
        <f>COUNTIFS(Observed!$A$2:$A$9149,$A211,Observed!$D$2:$D$9149,$D211)</f>
        <v>3</v>
      </c>
      <c r="AW211" s="2">
        <f t="shared" si="3"/>
        <v>1</v>
      </c>
    </row>
    <row r="212" spans="1:49" x14ac:dyDescent="0.25">
      <c r="A212" t="s">
        <v>34</v>
      </c>
      <c r="B212" t="s">
        <v>139</v>
      </c>
      <c r="C212" t="s">
        <v>30</v>
      </c>
      <c r="D212" s="3">
        <v>42122</v>
      </c>
      <c r="E212">
        <v>1</v>
      </c>
      <c r="F212" t="s">
        <v>56</v>
      </c>
      <c r="K212" s="24" t="s">
        <v>73</v>
      </c>
      <c r="L212" t="s">
        <v>22</v>
      </c>
      <c r="M212">
        <v>4</v>
      </c>
      <c r="N212" s="2" t="s">
        <v>20</v>
      </c>
      <c r="O212" s="21" t="str">
        <f>IF(ISNUMBER(AVERAGEIFS(Observed!O$2:O$9149,Observed!$A$2:$A$9149,$A212,Observed!$D$2:$D$9149,$D212)),AVERAGEIFS(Observed!O$2:O$9149,Observed!$A$2:$A$9149,$A212,Observed!$D$2:$D$9149,$D212),"")</f>
        <v/>
      </c>
      <c r="P212" s="22" t="str">
        <f>IF(ISNUMBER(AVERAGEIFS(Observed!P$2:P$9149,Observed!$A$2:$A$9149,$A212,Observed!$D$2:$D$9149,$D212)),AVERAGEIFS(Observed!P$2:P$9149,Observed!$A$2:$A$9149,$A212,Observed!$D$2:$D$9149,$D212),"")</f>
        <v/>
      </c>
      <c r="Q212" s="22">
        <f>IF(ISNUMBER(AVERAGEIFS(Observed!Q$2:Q$9149,Observed!$A$2:$A$9149,$A212,Observed!$D$2:$D$9149,$D212)),AVERAGEIFS(Observed!Q$2:Q$9149,Observed!$A$2:$A$9149,$A212,Observed!$D$2:$D$9149,$D212),"")</f>
        <v>236.65</v>
      </c>
      <c r="R212" s="22">
        <f>IF(ISNUMBER(AVERAGEIFS(Observed!R$2:R$9149,Observed!$A$2:$A$9149,$A212,Observed!$D$2:$D$9149,$D212)),AVERAGEIFS(Observed!R$2:R$9149,Observed!$A$2:$A$9149,$A212,Observed!$D$2:$D$9149,$D212),"")</f>
        <v>236.65</v>
      </c>
      <c r="S212" s="22">
        <f>IF(ISNUMBER(AVERAGEIFS(Observed!S$2:S$9149,Observed!$A$2:$A$9149,$A212,Observed!$D$2:$D$9149,$D212)),AVERAGEIFS(Observed!S$2:S$9149,Observed!$A$2:$A$9149,$A212,Observed!$D$2:$D$9149,$D212),"")</f>
        <v>1077.4033333333334</v>
      </c>
      <c r="T212" s="23" t="str">
        <f>IF(ISNUMBER(AVERAGEIFS(Observed!T$2:T$9149,Observed!$A$2:$A$9149,$A212,Observed!$D$2:$D$9149,$D212)),AVERAGEIFS(Observed!T$2:T$9149,Observed!$A$2:$A$9149,$A212,Observed!$D$2:$D$9149,$D212),"")</f>
        <v/>
      </c>
      <c r="U212" s="23" t="str">
        <f>IF(ISNUMBER(AVERAGEIFS(Observed!U$2:U$9149,Observed!$A$2:$A$9149,$A212,Observed!$D$2:$D$9149,$D212)),AVERAGEIFS(Observed!U$2:U$9149,Observed!$A$2:$A$9149,$A212,Observed!$D$2:$D$9149,$D212),"")</f>
        <v/>
      </c>
      <c r="V212" s="23" t="str">
        <f>IF(ISNUMBER(AVERAGEIFS(Observed!V$2:V$9149,Observed!$A$2:$A$9149,$A212,Observed!$D$2:$D$9149,$D212)),AVERAGEIFS(Observed!V$2:V$9149,Observed!$A$2:$A$9149,$A212,Observed!$D$2:$D$9149,$D212),"")</f>
        <v/>
      </c>
      <c r="W212" s="21" t="str">
        <f>IF(ISNUMBER(AVERAGEIFS(Observed!W$2:W$9149,Observed!$A$2:$A$9149,$A212,Observed!$D$2:$D$9149,$D212)),AVERAGEIFS(Observed!W$2:W$9149,Observed!$A$2:$A$9149,$A212,Observed!$D$2:$D$9149,$D212),"")</f>
        <v/>
      </c>
      <c r="X212" s="35" t="str">
        <f>IF(ISNUMBER(AVERAGEIFS(Observed!X$2:X$9149,Observed!$A$2:$A$9149,$A212,Observed!$D$2:$D$9149,$D212)),AVERAGEIFS(Observed!X$2:X$9149,Observed!$A$2:$A$9149,$A212,Observed!$D$2:$D$9149,$D212),"")</f>
        <v/>
      </c>
      <c r="Y212" s="35" t="str">
        <f>IF(ISNUMBER(AVERAGEIFS(Observed!Y$2:Y$9149,Observed!$A$2:$A$9149,$A212,Observed!$D$2:$D$9149,$D212)),AVERAGEIFS(Observed!Y$2:Y$9149,Observed!$A$2:$A$9149,$A212,Observed!$D$2:$D$9149,$D212),"")</f>
        <v/>
      </c>
      <c r="Z212" s="22" t="str">
        <f>IF(ISNUMBER(AVERAGEIFS(Observed!Z$2:Z$9149,Observed!$A$2:$A$9149,$A212,Observed!$D$2:$D$9149,$D212)),AVERAGEIFS(Observed!Z$2:Z$9149,Observed!$A$2:$A$9149,$A212,Observed!$D$2:$D$9149,$D212),"")</f>
        <v/>
      </c>
      <c r="AA212" s="22" t="str">
        <f>IF(ISNUMBER(AVERAGEIFS(Observed!AA$2:AA$9149,Observed!$A$2:$A$9149,$A212,Observed!$D$2:$D$9149,$D212)),AVERAGEIFS(Observed!AA$2:AA$9149,Observed!$A$2:$A$9149,$A212,Observed!$D$2:$D$9149,$D212),"")</f>
        <v/>
      </c>
      <c r="AB212" s="22" t="str">
        <f>IF(ISNUMBER(AVERAGEIFS(Observed!AB$2:AB$9149,Observed!$A$2:$A$9149,$A212,Observed!$D$2:$D$9149,$D212)),AVERAGEIFS(Observed!AB$2:AB$9149,Observed!$A$2:$A$9149,$A212,Observed!$D$2:$D$9149,$D212),"")</f>
        <v/>
      </c>
      <c r="AC212" s="22" t="str">
        <f>IF(ISNUMBER(AVERAGEIFS(Observed!AC$2:AC$9149,Observed!$A$2:$A$9149,$A212,Observed!$D$2:$D$9149,$D212)),AVERAGEIFS(Observed!AC$2:AC$9149,Observed!$A$2:$A$9149,$A212,Observed!$D$2:$D$9149,$D212),"")</f>
        <v/>
      </c>
      <c r="AD212" s="22" t="str">
        <f>IF(ISNUMBER(AVERAGEIFS(Observed!AD$2:AD$9149,Observed!$A$2:$A$9149,$A212,Observed!$D$2:$D$9149,$D212)),AVERAGEIFS(Observed!AD$2:AD$9149,Observed!$A$2:$A$9149,$A212,Observed!$D$2:$D$9149,$D212),"")</f>
        <v/>
      </c>
      <c r="AE212" s="22" t="str">
        <f>IF(ISNUMBER(AVERAGEIFS(Observed!AE$2:AE$9149,Observed!$A$2:$A$9149,$A212,Observed!$D$2:$D$9149,$D212)),AVERAGEIFS(Observed!AE$2:AE$9149,Observed!$A$2:$A$9149,$A212,Observed!$D$2:$D$9149,$D212),"")</f>
        <v/>
      </c>
      <c r="AF212" s="22" t="str">
        <f>IF(ISNUMBER(AVERAGEIFS(Observed!AF$2:AF$9149,Observed!$A$2:$A$9149,$A212,Observed!$D$2:$D$9149,$D212)),AVERAGEIFS(Observed!AF$2:AF$9149,Observed!$A$2:$A$9149,$A212,Observed!$D$2:$D$9149,$D212),"")</f>
        <v/>
      </c>
      <c r="AG212" s="22" t="str">
        <f>IF(ISNUMBER(AVERAGEIFS(Observed!AG$2:AG$9149,Observed!$A$2:$A$9149,$A212,Observed!$D$2:$D$9149,$D212)),AVERAGEIFS(Observed!AG$2:AG$9149,Observed!$A$2:$A$9149,$A212,Observed!$D$2:$D$9149,$D212),"")</f>
        <v/>
      </c>
      <c r="AH212" s="22" t="str">
        <f>IF(ISNUMBER(AVERAGEIFS(Observed!AH$2:AH$9149,Observed!$A$2:$A$9149,$A212,Observed!$D$2:$D$9149,$D212)),AVERAGEIFS(Observed!AH$2:AH$9149,Observed!$A$2:$A$9149,$A212,Observed!$D$2:$D$9149,$D212),"")</f>
        <v/>
      </c>
      <c r="AI212" s="22" t="str">
        <f>IF(ISNUMBER(AVERAGEIFS(Observed!AI$2:AI$9149,Observed!$A$2:$A$9149,$A212,Observed!$D$2:$D$9149,$D212)),AVERAGEIFS(Observed!AI$2:AI$9149,Observed!$A$2:$A$9149,$A212,Observed!$D$2:$D$9149,$D212),"")</f>
        <v/>
      </c>
      <c r="AJ212" s="22" t="str">
        <f>IF(ISNUMBER(AVERAGEIFS(Observed!AJ$2:AJ$9149,Observed!$A$2:$A$9149,$A212,Observed!$D$2:$D$9149,$D212)),AVERAGEIFS(Observed!AJ$2:AJ$9149,Observed!$A$2:$A$9149,$A212,Observed!$D$2:$D$9149,$D212),"")</f>
        <v/>
      </c>
      <c r="AK212" s="22">
        <f>IF(ISNUMBER(AVERAGEIFS(Observed!AK$2:AK$9149,Observed!$A$2:$A$9149,$A212,Observed!$D$2:$D$9149,$D212)),AVERAGEIFS(Observed!AK$2:AK$9149,Observed!$A$2:$A$9149,$A212,Observed!$D$2:$D$9149,$D212),"")</f>
        <v>19.399999999999999</v>
      </c>
      <c r="AL212" s="23">
        <f>IF(ISNUMBER(AVERAGEIFS(Observed!AL$2:AL$9149,Observed!$A$2:$A$9149,$A212,Observed!$D$2:$D$9149,$D212)),AVERAGEIFS(Observed!AL$2:AL$9149,Observed!$A$2:$A$9149,$A212,Observed!$D$2:$D$9149,$D212),"")</f>
        <v>3.1333333333333331E-2</v>
      </c>
      <c r="AM212" s="23">
        <f>IF(ISNUMBER(AVERAGEIFS(Observed!AM$2:AM$9149,Observed!$A$2:$A$9149,$A212,Observed!$D$2:$D$9149,$D212)),AVERAGEIFS(Observed!AM$2:AM$9149,Observed!$A$2:$A$9149,$A212,Observed!$D$2:$D$9149,$D212),"")</f>
        <v>3.1333333333333331E-2</v>
      </c>
      <c r="AN212" s="22" t="str">
        <f>IF(ISNUMBER(AVERAGEIFS(Observed!AN$2:AN$9149,Observed!$A$2:$A$9149,$A212,Observed!$D$2:$D$9149,$D212)),AVERAGEIFS(Observed!AN$2:AN$9149,Observed!$A$2:$A$9149,$A212,Observed!$D$2:$D$9149,$D212),"")</f>
        <v/>
      </c>
      <c r="AO212" s="22" t="str">
        <f>IF(ISNUMBER(AVERAGEIFS(Observed!AO$2:AO$9149,Observed!$A$2:$A$9149,$A212,Observed!$D$2:$D$9149,$D212)),AVERAGEIFS(Observed!AO$2:AO$9149,Observed!$A$2:$A$9149,$A212,Observed!$D$2:$D$9149,$D212),"")</f>
        <v/>
      </c>
      <c r="AP212" s="21" t="str">
        <f>IF(ISNUMBER(AVERAGEIFS(Observed!AP$2:AP$9149,Observed!$A$2:$A$9149,$A212,Observed!$D$2:$D$9149,$D212)),AVERAGEIFS(Observed!AP$2:AP$9149,Observed!$A$2:$A$9149,$A212,Observed!$D$2:$D$9149,$D212),"")</f>
        <v/>
      </c>
      <c r="AQ212" s="22" t="str">
        <f>IF(ISNUMBER(AVERAGEIFS(Observed!AQ$2:AQ$9149,Observed!$A$2:$A$9149,$A212,Observed!$D$2:$D$9149,$D212)),AVERAGEIFS(Observed!AQ$2:AQ$9149,Observed!$A$2:$A$9149,$A212,Observed!$D$2:$D$9149,$D212),"")</f>
        <v/>
      </c>
      <c r="AR212" s="22" t="str">
        <f>IF(ISNUMBER(AVERAGEIFS(Observed!AR$2:AR$9149,Observed!$A$2:$A$9149,$A212,Observed!$D$2:$D$9149,$D212)),AVERAGEIFS(Observed!AR$2:AR$9149,Observed!$A$2:$A$9149,$A212,Observed!$D$2:$D$9149,$D212),"")</f>
        <v/>
      </c>
      <c r="AS212" s="22" t="str">
        <f>IF(ISNUMBER(AVERAGEIFS(Observed!AS$2:AS$9149,Observed!$A$2:$A$9149,$A212,Observed!$D$2:$D$9149,$D212)),AVERAGEIFS(Observed!AS$2:AS$9149,Observed!$A$2:$A$9149,$A212,Observed!$D$2:$D$9149,$D212),"")</f>
        <v/>
      </c>
      <c r="AT212" s="22">
        <f>IF(ISNUMBER(AVERAGEIFS(Observed!AT$2:AT$9149,Observed!$A$2:$A$9149,$A212,Observed!$D$2:$D$9149,$D212)),AVERAGEIFS(Observed!AT$2:AT$9149,Observed!$A$2:$A$9149,$A212,Observed!$D$2:$D$9149,$D212),"")</f>
        <v>7.34</v>
      </c>
      <c r="AU212" s="22">
        <f>IF(ISNUMBER(AVERAGEIFS(Observed!AU$2:AU$9149,Observed!$A$2:$A$9149,$A212,Observed!$D$2:$D$9149,$D212)),AVERAGEIFS(Observed!AU$2:AU$9149,Observed!$A$2:$A$9149,$A212,Observed!$D$2:$D$9149,$D212),"")</f>
        <v>31.933000000000003</v>
      </c>
      <c r="AV212" s="2">
        <f>COUNTIFS(Observed!$A$2:$A$9149,$A212,Observed!$D$2:$D$9149,$D212)</f>
        <v>3</v>
      </c>
      <c r="AW212" s="2">
        <f t="shared" si="3"/>
        <v>8</v>
      </c>
    </row>
    <row r="213" spans="1:49" x14ac:dyDescent="0.25">
      <c r="A213" t="s">
        <v>33</v>
      </c>
      <c r="B213" t="s">
        <v>139</v>
      </c>
      <c r="C213" t="s">
        <v>30</v>
      </c>
      <c r="D213" s="3">
        <v>42122</v>
      </c>
      <c r="E213">
        <v>1</v>
      </c>
      <c r="F213" t="s">
        <v>58</v>
      </c>
      <c r="K213" s="24" t="s">
        <v>73</v>
      </c>
      <c r="L213" t="s">
        <v>22</v>
      </c>
      <c r="M213">
        <v>4</v>
      </c>
      <c r="N213" s="2" t="s">
        <v>20</v>
      </c>
      <c r="O213" s="21" t="str">
        <f>IF(ISNUMBER(AVERAGEIFS(Observed!O$2:O$9149,Observed!$A$2:$A$9149,$A213,Observed!$D$2:$D$9149,$D213)),AVERAGEIFS(Observed!O$2:O$9149,Observed!$A$2:$A$9149,$A213,Observed!$D$2:$D$9149,$D213),"")</f>
        <v/>
      </c>
      <c r="P213" s="22" t="str">
        <f>IF(ISNUMBER(AVERAGEIFS(Observed!P$2:P$9149,Observed!$A$2:$A$9149,$A213,Observed!$D$2:$D$9149,$D213)),AVERAGEIFS(Observed!P$2:P$9149,Observed!$A$2:$A$9149,$A213,Observed!$D$2:$D$9149,$D213),"")</f>
        <v/>
      </c>
      <c r="Q213" s="22">
        <f>IF(ISNUMBER(AVERAGEIFS(Observed!Q$2:Q$9149,Observed!$A$2:$A$9149,$A213,Observed!$D$2:$D$9149,$D213)),AVERAGEIFS(Observed!Q$2:Q$9149,Observed!$A$2:$A$9149,$A213,Observed!$D$2:$D$9149,$D213),"")</f>
        <v>87.320000000000007</v>
      </c>
      <c r="R213" s="22">
        <f>IF(ISNUMBER(AVERAGEIFS(Observed!R$2:R$9149,Observed!$A$2:$A$9149,$A213,Observed!$D$2:$D$9149,$D213)),AVERAGEIFS(Observed!R$2:R$9149,Observed!$A$2:$A$9149,$A213,Observed!$D$2:$D$9149,$D213),"")</f>
        <v>87.320000000000007</v>
      </c>
      <c r="S213" s="22">
        <f>IF(ISNUMBER(AVERAGEIFS(Observed!S$2:S$9149,Observed!$A$2:$A$9149,$A213,Observed!$D$2:$D$9149,$D213)),AVERAGEIFS(Observed!S$2:S$9149,Observed!$A$2:$A$9149,$A213,Observed!$D$2:$D$9149,$D213),"")</f>
        <v>647.55999999999995</v>
      </c>
      <c r="T213" s="23" t="str">
        <f>IF(ISNUMBER(AVERAGEIFS(Observed!T$2:T$9149,Observed!$A$2:$A$9149,$A213,Observed!$D$2:$D$9149,$D213)),AVERAGEIFS(Observed!T$2:T$9149,Observed!$A$2:$A$9149,$A213,Observed!$D$2:$D$9149,$D213),"")</f>
        <v/>
      </c>
      <c r="U213" s="23" t="str">
        <f>IF(ISNUMBER(AVERAGEIFS(Observed!U$2:U$9149,Observed!$A$2:$A$9149,$A213,Observed!$D$2:$D$9149,$D213)),AVERAGEIFS(Observed!U$2:U$9149,Observed!$A$2:$A$9149,$A213,Observed!$D$2:$D$9149,$D213),"")</f>
        <v/>
      </c>
      <c r="V213" s="23" t="str">
        <f>IF(ISNUMBER(AVERAGEIFS(Observed!V$2:V$9149,Observed!$A$2:$A$9149,$A213,Observed!$D$2:$D$9149,$D213)),AVERAGEIFS(Observed!V$2:V$9149,Observed!$A$2:$A$9149,$A213,Observed!$D$2:$D$9149,$D213),"")</f>
        <v/>
      </c>
      <c r="W213" s="21" t="str">
        <f>IF(ISNUMBER(AVERAGEIFS(Observed!W$2:W$9149,Observed!$A$2:$A$9149,$A213,Observed!$D$2:$D$9149,$D213)),AVERAGEIFS(Observed!W$2:W$9149,Observed!$A$2:$A$9149,$A213,Observed!$D$2:$D$9149,$D213),"")</f>
        <v/>
      </c>
      <c r="X213" s="35" t="str">
        <f>IF(ISNUMBER(AVERAGEIFS(Observed!X$2:X$9149,Observed!$A$2:$A$9149,$A213,Observed!$D$2:$D$9149,$D213)),AVERAGEIFS(Observed!X$2:X$9149,Observed!$A$2:$A$9149,$A213,Observed!$D$2:$D$9149,$D213),"")</f>
        <v/>
      </c>
      <c r="Y213" s="35" t="str">
        <f>IF(ISNUMBER(AVERAGEIFS(Observed!Y$2:Y$9149,Observed!$A$2:$A$9149,$A213,Observed!$D$2:$D$9149,$D213)),AVERAGEIFS(Observed!Y$2:Y$9149,Observed!$A$2:$A$9149,$A213,Observed!$D$2:$D$9149,$D213),"")</f>
        <v/>
      </c>
      <c r="Z213" s="22" t="str">
        <f>IF(ISNUMBER(AVERAGEIFS(Observed!Z$2:Z$9149,Observed!$A$2:$A$9149,$A213,Observed!$D$2:$D$9149,$D213)),AVERAGEIFS(Observed!Z$2:Z$9149,Observed!$A$2:$A$9149,$A213,Observed!$D$2:$D$9149,$D213),"")</f>
        <v/>
      </c>
      <c r="AA213" s="22" t="str">
        <f>IF(ISNUMBER(AVERAGEIFS(Observed!AA$2:AA$9149,Observed!$A$2:$A$9149,$A213,Observed!$D$2:$D$9149,$D213)),AVERAGEIFS(Observed!AA$2:AA$9149,Observed!$A$2:$A$9149,$A213,Observed!$D$2:$D$9149,$D213),"")</f>
        <v/>
      </c>
      <c r="AB213" s="22" t="str">
        <f>IF(ISNUMBER(AVERAGEIFS(Observed!AB$2:AB$9149,Observed!$A$2:$A$9149,$A213,Observed!$D$2:$D$9149,$D213)),AVERAGEIFS(Observed!AB$2:AB$9149,Observed!$A$2:$A$9149,$A213,Observed!$D$2:$D$9149,$D213),"")</f>
        <v/>
      </c>
      <c r="AC213" s="22" t="str">
        <f>IF(ISNUMBER(AVERAGEIFS(Observed!AC$2:AC$9149,Observed!$A$2:$A$9149,$A213,Observed!$D$2:$D$9149,$D213)),AVERAGEIFS(Observed!AC$2:AC$9149,Observed!$A$2:$A$9149,$A213,Observed!$D$2:$D$9149,$D213),"")</f>
        <v/>
      </c>
      <c r="AD213" s="22" t="str">
        <f>IF(ISNUMBER(AVERAGEIFS(Observed!AD$2:AD$9149,Observed!$A$2:$A$9149,$A213,Observed!$D$2:$D$9149,$D213)),AVERAGEIFS(Observed!AD$2:AD$9149,Observed!$A$2:$A$9149,$A213,Observed!$D$2:$D$9149,$D213),"")</f>
        <v/>
      </c>
      <c r="AE213" s="22" t="str">
        <f>IF(ISNUMBER(AVERAGEIFS(Observed!AE$2:AE$9149,Observed!$A$2:$A$9149,$A213,Observed!$D$2:$D$9149,$D213)),AVERAGEIFS(Observed!AE$2:AE$9149,Observed!$A$2:$A$9149,$A213,Observed!$D$2:$D$9149,$D213),"")</f>
        <v/>
      </c>
      <c r="AF213" s="22" t="str">
        <f>IF(ISNUMBER(AVERAGEIFS(Observed!AF$2:AF$9149,Observed!$A$2:$A$9149,$A213,Observed!$D$2:$D$9149,$D213)),AVERAGEIFS(Observed!AF$2:AF$9149,Observed!$A$2:$A$9149,$A213,Observed!$D$2:$D$9149,$D213),"")</f>
        <v/>
      </c>
      <c r="AG213" s="22" t="str">
        <f>IF(ISNUMBER(AVERAGEIFS(Observed!AG$2:AG$9149,Observed!$A$2:$A$9149,$A213,Observed!$D$2:$D$9149,$D213)),AVERAGEIFS(Observed!AG$2:AG$9149,Observed!$A$2:$A$9149,$A213,Observed!$D$2:$D$9149,$D213),"")</f>
        <v/>
      </c>
      <c r="AH213" s="22" t="str">
        <f>IF(ISNUMBER(AVERAGEIFS(Observed!AH$2:AH$9149,Observed!$A$2:$A$9149,$A213,Observed!$D$2:$D$9149,$D213)),AVERAGEIFS(Observed!AH$2:AH$9149,Observed!$A$2:$A$9149,$A213,Observed!$D$2:$D$9149,$D213),"")</f>
        <v/>
      </c>
      <c r="AI213" s="22" t="str">
        <f>IF(ISNUMBER(AVERAGEIFS(Observed!AI$2:AI$9149,Observed!$A$2:$A$9149,$A213,Observed!$D$2:$D$9149,$D213)),AVERAGEIFS(Observed!AI$2:AI$9149,Observed!$A$2:$A$9149,$A213,Observed!$D$2:$D$9149,$D213),"")</f>
        <v/>
      </c>
      <c r="AJ213" s="22" t="str">
        <f>IF(ISNUMBER(AVERAGEIFS(Observed!AJ$2:AJ$9149,Observed!$A$2:$A$9149,$A213,Observed!$D$2:$D$9149,$D213)),AVERAGEIFS(Observed!AJ$2:AJ$9149,Observed!$A$2:$A$9149,$A213,Observed!$D$2:$D$9149,$D213),"")</f>
        <v/>
      </c>
      <c r="AK213" s="22">
        <f>IF(ISNUMBER(AVERAGEIFS(Observed!AK$2:AK$9149,Observed!$A$2:$A$9149,$A213,Observed!$D$2:$D$9149,$D213)),AVERAGEIFS(Observed!AK$2:AK$9149,Observed!$A$2:$A$9149,$A213,Observed!$D$2:$D$9149,$D213),"")</f>
        <v>18.366666666666664</v>
      </c>
      <c r="AL213" s="23">
        <f>IF(ISNUMBER(AVERAGEIFS(Observed!AL$2:AL$9149,Observed!$A$2:$A$9149,$A213,Observed!$D$2:$D$9149,$D213)),AVERAGEIFS(Observed!AL$2:AL$9149,Observed!$A$2:$A$9149,$A213,Observed!$D$2:$D$9149,$D213),"")</f>
        <v>2.9333333333333333E-2</v>
      </c>
      <c r="AM213" s="23">
        <f>IF(ISNUMBER(AVERAGEIFS(Observed!AM$2:AM$9149,Observed!$A$2:$A$9149,$A213,Observed!$D$2:$D$9149,$D213)),AVERAGEIFS(Observed!AM$2:AM$9149,Observed!$A$2:$A$9149,$A213,Observed!$D$2:$D$9149,$D213),"")</f>
        <v>2.9333333333333333E-2</v>
      </c>
      <c r="AN213" s="22" t="str">
        <f>IF(ISNUMBER(AVERAGEIFS(Observed!AN$2:AN$9149,Observed!$A$2:$A$9149,$A213,Observed!$D$2:$D$9149,$D213)),AVERAGEIFS(Observed!AN$2:AN$9149,Observed!$A$2:$A$9149,$A213,Observed!$D$2:$D$9149,$D213),"")</f>
        <v/>
      </c>
      <c r="AO213" s="22" t="str">
        <f>IF(ISNUMBER(AVERAGEIFS(Observed!AO$2:AO$9149,Observed!$A$2:$A$9149,$A213,Observed!$D$2:$D$9149,$D213)),AVERAGEIFS(Observed!AO$2:AO$9149,Observed!$A$2:$A$9149,$A213,Observed!$D$2:$D$9149,$D213),"")</f>
        <v/>
      </c>
      <c r="AP213" s="21" t="str">
        <f>IF(ISNUMBER(AVERAGEIFS(Observed!AP$2:AP$9149,Observed!$A$2:$A$9149,$A213,Observed!$D$2:$D$9149,$D213)),AVERAGEIFS(Observed!AP$2:AP$9149,Observed!$A$2:$A$9149,$A213,Observed!$D$2:$D$9149,$D213),"")</f>
        <v/>
      </c>
      <c r="AQ213" s="22" t="str">
        <f>IF(ISNUMBER(AVERAGEIFS(Observed!AQ$2:AQ$9149,Observed!$A$2:$A$9149,$A213,Observed!$D$2:$D$9149,$D213)),AVERAGEIFS(Observed!AQ$2:AQ$9149,Observed!$A$2:$A$9149,$A213,Observed!$D$2:$D$9149,$D213),"")</f>
        <v/>
      </c>
      <c r="AR213" s="22" t="str">
        <f>IF(ISNUMBER(AVERAGEIFS(Observed!AR$2:AR$9149,Observed!$A$2:$A$9149,$A213,Observed!$D$2:$D$9149,$D213)),AVERAGEIFS(Observed!AR$2:AR$9149,Observed!$A$2:$A$9149,$A213,Observed!$D$2:$D$9149,$D213),"")</f>
        <v/>
      </c>
      <c r="AS213" s="22" t="str">
        <f>IF(ISNUMBER(AVERAGEIFS(Observed!AS$2:AS$9149,Observed!$A$2:$A$9149,$A213,Observed!$D$2:$D$9149,$D213)),AVERAGEIFS(Observed!AS$2:AS$9149,Observed!$A$2:$A$9149,$A213,Observed!$D$2:$D$9149,$D213),"")</f>
        <v/>
      </c>
      <c r="AT213" s="22">
        <f>IF(ISNUMBER(AVERAGEIFS(Observed!AT$2:AT$9149,Observed!$A$2:$A$9149,$A213,Observed!$D$2:$D$9149,$D213)),AVERAGEIFS(Observed!AT$2:AT$9149,Observed!$A$2:$A$9149,$A213,Observed!$D$2:$D$9149,$D213),"")</f>
        <v>2.5733333333333337</v>
      </c>
      <c r="AU213" s="22">
        <f>IF(ISNUMBER(AVERAGEIFS(Observed!AU$2:AU$9149,Observed!$A$2:$A$9149,$A213,Observed!$D$2:$D$9149,$D213)),AVERAGEIFS(Observed!AU$2:AU$9149,Observed!$A$2:$A$9149,$A213,Observed!$D$2:$D$9149,$D213),"")</f>
        <v>18.033666666666665</v>
      </c>
      <c r="AV213" s="2">
        <f>COUNTIFS(Observed!$A$2:$A$9149,$A213,Observed!$D$2:$D$9149,$D213)</f>
        <v>3</v>
      </c>
      <c r="AW213" s="2">
        <f t="shared" si="3"/>
        <v>8</v>
      </c>
    </row>
    <row r="214" spans="1:49" x14ac:dyDescent="0.25">
      <c r="A214" t="s">
        <v>29</v>
      </c>
      <c r="B214" t="s">
        <v>139</v>
      </c>
      <c r="C214" t="s">
        <v>30</v>
      </c>
      <c r="D214" s="3">
        <v>42122</v>
      </c>
      <c r="E214">
        <v>1</v>
      </c>
      <c r="F214" t="s">
        <v>55</v>
      </c>
      <c r="K214" s="24" t="s">
        <v>73</v>
      </c>
      <c r="L214" t="s">
        <v>22</v>
      </c>
      <c r="M214">
        <v>4</v>
      </c>
      <c r="N214" s="2" t="s">
        <v>20</v>
      </c>
      <c r="O214" s="21" t="str">
        <f>IF(ISNUMBER(AVERAGEIFS(Observed!O$2:O$9149,Observed!$A$2:$A$9149,$A214,Observed!$D$2:$D$9149,$D214)),AVERAGEIFS(Observed!O$2:O$9149,Observed!$A$2:$A$9149,$A214,Observed!$D$2:$D$9149,$D214),"")</f>
        <v/>
      </c>
      <c r="P214" s="22" t="str">
        <f>IF(ISNUMBER(AVERAGEIFS(Observed!P$2:P$9149,Observed!$A$2:$A$9149,$A214,Observed!$D$2:$D$9149,$D214)),AVERAGEIFS(Observed!P$2:P$9149,Observed!$A$2:$A$9149,$A214,Observed!$D$2:$D$9149,$D214),"")</f>
        <v/>
      </c>
      <c r="Q214" s="22">
        <f>IF(ISNUMBER(AVERAGEIFS(Observed!Q$2:Q$9149,Observed!$A$2:$A$9149,$A214,Observed!$D$2:$D$9149,$D214)),AVERAGEIFS(Observed!Q$2:Q$9149,Observed!$A$2:$A$9149,$A214,Observed!$D$2:$D$9149,$D214),"")</f>
        <v>149.09</v>
      </c>
      <c r="R214" s="22">
        <f>IF(ISNUMBER(AVERAGEIFS(Observed!R$2:R$9149,Observed!$A$2:$A$9149,$A214,Observed!$D$2:$D$9149,$D214)),AVERAGEIFS(Observed!R$2:R$9149,Observed!$A$2:$A$9149,$A214,Observed!$D$2:$D$9149,$D214),"")</f>
        <v>149.09</v>
      </c>
      <c r="S214" s="22">
        <f>IF(ISNUMBER(AVERAGEIFS(Observed!S$2:S$9149,Observed!$A$2:$A$9149,$A214,Observed!$D$2:$D$9149,$D214)),AVERAGEIFS(Observed!S$2:S$9149,Observed!$A$2:$A$9149,$A214,Observed!$D$2:$D$9149,$D214),"")</f>
        <v>814.45333333333326</v>
      </c>
      <c r="T214" s="23" t="str">
        <f>IF(ISNUMBER(AVERAGEIFS(Observed!T$2:T$9149,Observed!$A$2:$A$9149,$A214,Observed!$D$2:$D$9149,$D214)),AVERAGEIFS(Observed!T$2:T$9149,Observed!$A$2:$A$9149,$A214,Observed!$D$2:$D$9149,$D214),"")</f>
        <v/>
      </c>
      <c r="U214" s="23" t="str">
        <f>IF(ISNUMBER(AVERAGEIFS(Observed!U$2:U$9149,Observed!$A$2:$A$9149,$A214,Observed!$D$2:$D$9149,$D214)),AVERAGEIFS(Observed!U$2:U$9149,Observed!$A$2:$A$9149,$A214,Observed!$D$2:$D$9149,$D214),"")</f>
        <v/>
      </c>
      <c r="V214" s="23" t="str">
        <f>IF(ISNUMBER(AVERAGEIFS(Observed!V$2:V$9149,Observed!$A$2:$A$9149,$A214,Observed!$D$2:$D$9149,$D214)),AVERAGEIFS(Observed!V$2:V$9149,Observed!$A$2:$A$9149,$A214,Observed!$D$2:$D$9149,$D214),"")</f>
        <v/>
      </c>
      <c r="W214" s="21" t="str">
        <f>IF(ISNUMBER(AVERAGEIFS(Observed!W$2:W$9149,Observed!$A$2:$A$9149,$A214,Observed!$D$2:$D$9149,$D214)),AVERAGEIFS(Observed!W$2:W$9149,Observed!$A$2:$A$9149,$A214,Observed!$D$2:$D$9149,$D214),"")</f>
        <v/>
      </c>
      <c r="X214" s="35" t="str">
        <f>IF(ISNUMBER(AVERAGEIFS(Observed!X$2:X$9149,Observed!$A$2:$A$9149,$A214,Observed!$D$2:$D$9149,$D214)),AVERAGEIFS(Observed!X$2:X$9149,Observed!$A$2:$A$9149,$A214,Observed!$D$2:$D$9149,$D214),"")</f>
        <v/>
      </c>
      <c r="Y214" s="35" t="str">
        <f>IF(ISNUMBER(AVERAGEIFS(Observed!Y$2:Y$9149,Observed!$A$2:$A$9149,$A214,Observed!$D$2:$D$9149,$D214)),AVERAGEIFS(Observed!Y$2:Y$9149,Observed!$A$2:$A$9149,$A214,Observed!$D$2:$D$9149,$D214),"")</f>
        <v/>
      </c>
      <c r="Z214" s="22" t="str">
        <f>IF(ISNUMBER(AVERAGEIFS(Observed!Z$2:Z$9149,Observed!$A$2:$A$9149,$A214,Observed!$D$2:$D$9149,$D214)),AVERAGEIFS(Observed!Z$2:Z$9149,Observed!$A$2:$A$9149,$A214,Observed!$D$2:$D$9149,$D214),"")</f>
        <v/>
      </c>
      <c r="AA214" s="22" t="str">
        <f>IF(ISNUMBER(AVERAGEIFS(Observed!AA$2:AA$9149,Observed!$A$2:$A$9149,$A214,Observed!$D$2:$D$9149,$D214)),AVERAGEIFS(Observed!AA$2:AA$9149,Observed!$A$2:$A$9149,$A214,Observed!$D$2:$D$9149,$D214),"")</f>
        <v/>
      </c>
      <c r="AB214" s="22" t="str">
        <f>IF(ISNUMBER(AVERAGEIFS(Observed!AB$2:AB$9149,Observed!$A$2:$A$9149,$A214,Observed!$D$2:$D$9149,$D214)),AVERAGEIFS(Observed!AB$2:AB$9149,Observed!$A$2:$A$9149,$A214,Observed!$D$2:$D$9149,$D214),"")</f>
        <v/>
      </c>
      <c r="AC214" s="22" t="str">
        <f>IF(ISNUMBER(AVERAGEIFS(Observed!AC$2:AC$9149,Observed!$A$2:$A$9149,$A214,Observed!$D$2:$D$9149,$D214)),AVERAGEIFS(Observed!AC$2:AC$9149,Observed!$A$2:$A$9149,$A214,Observed!$D$2:$D$9149,$D214),"")</f>
        <v/>
      </c>
      <c r="AD214" s="22" t="str">
        <f>IF(ISNUMBER(AVERAGEIFS(Observed!AD$2:AD$9149,Observed!$A$2:$A$9149,$A214,Observed!$D$2:$D$9149,$D214)),AVERAGEIFS(Observed!AD$2:AD$9149,Observed!$A$2:$A$9149,$A214,Observed!$D$2:$D$9149,$D214),"")</f>
        <v/>
      </c>
      <c r="AE214" s="22" t="str">
        <f>IF(ISNUMBER(AVERAGEIFS(Observed!AE$2:AE$9149,Observed!$A$2:$A$9149,$A214,Observed!$D$2:$D$9149,$D214)),AVERAGEIFS(Observed!AE$2:AE$9149,Observed!$A$2:$A$9149,$A214,Observed!$D$2:$D$9149,$D214),"")</f>
        <v/>
      </c>
      <c r="AF214" s="22" t="str">
        <f>IF(ISNUMBER(AVERAGEIFS(Observed!AF$2:AF$9149,Observed!$A$2:$A$9149,$A214,Observed!$D$2:$D$9149,$D214)),AVERAGEIFS(Observed!AF$2:AF$9149,Observed!$A$2:$A$9149,$A214,Observed!$D$2:$D$9149,$D214),"")</f>
        <v/>
      </c>
      <c r="AG214" s="22" t="str">
        <f>IF(ISNUMBER(AVERAGEIFS(Observed!AG$2:AG$9149,Observed!$A$2:$A$9149,$A214,Observed!$D$2:$D$9149,$D214)),AVERAGEIFS(Observed!AG$2:AG$9149,Observed!$A$2:$A$9149,$A214,Observed!$D$2:$D$9149,$D214),"")</f>
        <v/>
      </c>
      <c r="AH214" s="22" t="str">
        <f>IF(ISNUMBER(AVERAGEIFS(Observed!AH$2:AH$9149,Observed!$A$2:$A$9149,$A214,Observed!$D$2:$D$9149,$D214)),AVERAGEIFS(Observed!AH$2:AH$9149,Observed!$A$2:$A$9149,$A214,Observed!$D$2:$D$9149,$D214),"")</f>
        <v/>
      </c>
      <c r="AI214" s="22" t="str">
        <f>IF(ISNUMBER(AVERAGEIFS(Observed!AI$2:AI$9149,Observed!$A$2:$A$9149,$A214,Observed!$D$2:$D$9149,$D214)),AVERAGEIFS(Observed!AI$2:AI$9149,Observed!$A$2:$A$9149,$A214,Observed!$D$2:$D$9149,$D214),"")</f>
        <v/>
      </c>
      <c r="AJ214" s="22" t="str">
        <f>IF(ISNUMBER(AVERAGEIFS(Observed!AJ$2:AJ$9149,Observed!$A$2:$A$9149,$A214,Observed!$D$2:$D$9149,$D214)),AVERAGEIFS(Observed!AJ$2:AJ$9149,Observed!$A$2:$A$9149,$A214,Observed!$D$2:$D$9149,$D214),"")</f>
        <v/>
      </c>
      <c r="AK214" s="22">
        <f>IF(ISNUMBER(AVERAGEIFS(Observed!AK$2:AK$9149,Observed!$A$2:$A$9149,$A214,Observed!$D$2:$D$9149,$D214)),AVERAGEIFS(Observed!AK$2:AK$9149,Observed!$A$2:$A$9149,$A214,Observed!$D$2:$D$9149,$D214),"")</f>
        <v>16.466666666666669</v>
      </c>
      <c r="AL214" s="23">
        <f>IF(ISNUMBER(AVERAGEIFS(Observed!AL$2:AL$9149,Observed!$A$2:$A$9149,$A214,Observed!$D$2:$D$9149,$D214)),AVERAGEIFS(Observed!AL$2:AL$9149,Observed!$A$2:$A$9149,$A214,Observed!$D$2:$D$9149,$D214),"")</f>
        <v>2.6333333333333337E-2</v>
      </c>
      <c r="AM214" s="23">
        <f>IF(ISNUMBER(AVERAGEIFS(Observed!AM$2:AM$9149,Observed!$A$2:$A$9149,$A214,Observed!$D$2:$D$9149,$D214)),AVERAGEIFS(Observed!AM$2:AM$9149,Observed!$A$2:$A$9149,$A214,Observed!$D$2:$D$9149,$D214),"")</f>
        <v>2.6333333333333337E-2</v>
      </c>
      <c r="AN214" s="22" t="str">
        <f>IF(ISNUMBER(AVERAGEIFS(Observed!AN$2:AN$9149,Observed!$A$2:$A$9149,$A214,Observed!$D$2:$D$9149,$D214)),AVERAGEIFS(Observed!AN$2:AN$9149,Observed!$A$2:$A$9149,$A214,Observed!$D$2:$D$9149,$D214),"")</f>
        <v/>
      </c>
      <c r="AO214" s="22" t="str">
        <f>IF(ISNUMBER(AVERAGEIFS(Observed!AO$2:AO$9149,Observed!$A$2:$A$9149,$A214,Observed!$D$2:$D$9149,$D214)),AVERAGEIFS(Observed!AO$2:AO$9149,Observed!$A$2:$A$9149,$A214,Observed!$D$2:$D$9149,$D214),"")</f>
        <v/>
      </c>
      <c r="AP214" s="21" t="str">
        <f>IF(ISNUMBER(AVERAGEIFS(Observed!AP$2:AP$9149,Observed!$A$2:$A$9149,$A214,Observed!$D$2:$D$9149,$D214)),AVERAGEIFS(Observed!AP$2:AP$9149,Observed!$A$2:$A$9149,$A214,Observed!$D$2:$D$9149,$D214),"")</f>
        <v/>
      </c>
      <c r="AQ214" s="22" t="str">
        <f>IF(ISNUMBER(AVERAGEIFS(Observed!AQ$2:AQ$9149,Observed!$A$2:$A$9149,$A214,Observed!$D$2:$D$9149,$D214)),AVERAGEIFS(Observed!AQ$2:AQ$9149,Observed!$A$2:$A$9149,$A214,Observed!$D$2:$D$9149,$D214),"")</f>
        <v/>
      </c>
      <c r="AR214" s="22" t="str">
        <f>IF(ISNUMBER(AVERAGEIFS(Observed!AR$2:AR$9149,Observed!$A$2:$A$9149,$A214,Observed!$D$2:$D$9149,$D214)),AVERAGEIFS(Observed!AR$2:AR$9149,Observed!$A$2:$A$9149,$A214,Observed!$D$2:$D$9149,$D214),"")</f>
        <v/>
      </c>
      <c r="AS214" s="22" t="str">
        <f>IF(ISNUMBER(AVERAGEIFS(Observed!AS$2:AS$9149,Observed!$A$2:$A$9149,$A214,Observed!$D$2:$D$9149,$D214)),AVERAGEIFS(Observed!AS$2:AS$9149,Observed!$A$2:$A$9149,$A214,Observed!$D$2:$D$9149,$D214),"")</f>
        <v/>
      </c>
      <c r="AT214" s="22">
        <f>IF(ISNUMBER(AVERAGEIFS(Observed!AT$2:AT$9149,Observed!$A$2:$A$9149,$A214,Observed!$D$2:$D$9149,$D214)),AVERAGEIFS(Observed!AT$2:AT$9149,Observed!$A$2:$A$9149,$A214,Observed!$D$2:$D$9149,$D214),"")</f>
        <v>3.9286666666666665</v>
      </c>
      <c r="AU214" s="22">
        <f>IF(ISNUMBER(AVERAGEIFS(Observed!AU$2:AU$9149,Observed!$A$2:$A$9149,$A214,Observed!$D$2:$D$9149,$D214)),AVERAGEIFS(Observed!AU$2:AU$9149,Observed!$A$2:$A$9149,$A214,Observed!$D$2:$D$9149,$D214),"")</f>
        <v>22.441333333333329</v>
      </c>
      <c r="AV214" s="2">
        <f>COUNTIFS(Observed!$A$2:$A$9149,$A214,Observed!$D$2:$D$9149,$D214)</f>
        <v>3</v>
      </c>
      <c r="AW214" s="2">
        <f t="shared" si="3"/>
        <v>8</v>
      </c>
    </row>
    <row r="215" spans="1:49" x14ac:dyDescent="0.25">
      <c r="A215" t="s">
        <v>35</v>
      </c>
      <c r="B215" t="s">
        <v>139</v>
      </c>
      <c r="C215" t="s">
        <v>30</v>
      </c>
      <c r="D215" s="3">
        <v>42122</v>
      </c>
      <c r="E215">
        <v>1</v>
      </c>
      <c r="F215" t="s">
        <v>57</v>
      </c>
      <c r="K215" s="24" t="s">
        <v>73</v>
      </c>
      <c r="L215" t="s">
        <v>22</v>
      </c>
      <c r="M215">
        <v>4</v>
      </c>
      <c r="N215" s="2" t="s">
        <v>20</v>
      </c>
      <c r="O215" s="21" t="str">
        <f>IF(ISNUMBER(AVERAGEIFS(Observed!O$2:O$9149,Observed!$A$2:$A$9149,$A215,Observed!$D$2:$D$9149,$D215)),AVERAGEIFS(Observed!O$2:O$9149,Observed!$A$2:$A$9149,$A215,Observed!$D$2:$D$9149,$D215),"")</f>
        <v/>
      </c>
      <c r="P215" s="22" t="str">
        <f>IF(ISNUMBER(AVERAGEIFS(Observed!P$2:P$9149,Observed!$A$2:$A$9149,$A215,Observed!$D$2:$D$9149,$D215)),AVERAGEIFS(Observed!P$2:P$9149,Observed!$A$2:$A$9149,$A215,Observed!$D$2:$D$9149,$D215),"")</f>
        <v/>
      </c>
      <c r="Q215" s="22">
        <f>IF(ISNUMBER(AVERAGEIFS(Observed!Q$2:Q$9149,Observed!$A$2:$A$9149,$A215,Observed!$D$2:$D$9149,$D215)),AVERAGEIFS(Observed!Q$2:Q$9149,Observed!$A$2:$A$9149,$A215,Observed!$D$2:$D$9149,$D215),"")</f>
        <v>162.26666666666668</v>
      </c>
      <c r="R215" s="22">
        <f>IF(ISNUMBER(AVERAGEIFS(Observed!R$2:R$9149,Observed!$A$2:$A$9149,$A215,Observed!$D$2:$D$9149,$D215)),AVERAGEIFS(Observed!R$2:R$9149,Observed!$A$2:$A$9149,$A215,Observed!$D$2:$D$9149,$D215),"")</f>
        <v>162.26666666666668</v>
      </c>
      <c r="S215" s="22">
        <f>IF(ISNUMBER(AVERAGEIFS(Observed!S$2:S$9149,Observed!$A$2:$A$9149,$A215,Observed!$D$2:$D$9149,$D215)),AVERAGEIFS(Observed!S$2:S$9149,Observed!$A$2:$A$9149,$A215,Observed!$D$2:$D$9149,$D215),"")</f>
        <v>830.39333333333343</v>
      </c>
      <c r="T215" s="23" t="str">
        <f>IF(ISNUMBER(AVERAGEIFS(Observed!T$2:T$9149,Observed!$A$2:$A$9149,$A215,Observed!$D$2:$D$9149,$D215)),AVERAGEIFS(Observed!T$2:T$9149,Observed!$A$2:$A$9149,$A215,Observed!$D$2:$D$9149,$D215),"")</f>
        <v/>
      </c>
      <c r="U215" s="23" t="str">
        <f>IF(ISNUMBER(AVERAGEIFS(Observed!U$2:U$9149,Observed!$A$2:$A$9149,$A215,Observed!$D$2:$D$9149,$D215)),AVERAGEIFS(Observed!U$2:U$9149,Observed!$A$2:$A$9149,$A215,Observed!$D$2:$D$9149,$D215),"")</f>
        <v/>
      </c>
      <c r="V215" s="23" t="str">
        <f>IF(ISNUMBER(AVERAGEIFS(Observed!V$2:V$9149,Observed!$A$2:$A$9149,$A215,Observed!$D$2:$D$9149,$D215)),AVERAGEIFS(Observed!V$2:V$9149,Observed!$A$2:$A$9149,$A215,Observed!$D$2:$D$9149,$D215),"")</f>
        <v/>
      </c>
      <c r="W215" s="21" t="str">
        <f>IF(ISNUMBER(AVERAGEIFS(Observed!W$2:W$9149,Observed!$A$2:$A$9149,$A215,Observed!$D$2:$D$9149,$D215)),AVERAGEIFS(Observed!W$2:W$9149,Observed!$A$2:$A$9149,$A215,Observed!$D$2:$D$9149,$D215),"")</f>
        <v/>
      </c>
      <c r="X215" s="35" t="str">
        <f>IF(ISNUMBER(AVERAGEIFS(Observed!X$2:X$9149,Observed!$A$2:$A$9149,$A215,Observed!$D$2:$D$9149,$D215)),AVERAGEIFS(Observed!X$2:X$9149,Observed!$A$2:$A$9149,$A215,Observed!$D$2:$D$9149,$D215),"")</f>
        <v/>
      </c>
      <c r="Y215" s="35" t="str">
        <f>IF(ISNUMBER(AVERAGEIFS(Observed!Y$2:Y$9149,Observed!$A$2:$A$9149,$A215,Observed!$D$2:$D$9149,$D215)),AVERAGEIFS(Observed!Y$2:Y$9149,Observed!$A$2:$A$9149,$A215,Observed!$D$2:$D$9149,$D215),"")</f>
        <v/>
      </c>
      <c r="Z215" s="22" t="str">
        <f>IF(ISNUMBER(AVERAGEIFS(Observed!Z$2:Z$9149,Observed!$A$2:$A$9149,$A215,Observed!$D$2:$D$9149,$D215)),AVERAGEIFS(Observed!Z$2:Z$9149,Observed!$A$2:$A$9149,$A215,Observed!$D$2:$D$9149,$D215),"")</f>
        <v/>
      </c>
      <c r="AA215" s="22" t="str">
        <f>IF(ISNUMBER(AVERAGEIFS(Observed!AA$2:AA$9149,Observed!$A$2:$A$9149,$A215,Observed!$D$2:$D$9149,$D215)),AVERAGEIFS(Observed!AA$2:AA$9149,Observed!$A$2:$A$9149,$A215,Observed!$D$2:$D$9149,$D215),"")</f>
        <v/>
      </c>
      <c r="AB215" s="22" t="str">
        <f>IF(ISNUMBER(AVERAGEIFS(Observed!AB$2:AB$9149,Observed!$A$2:$A$9149,$A215,Observed!$D$2:$D$9149,$D215)),AVERAGEIFS(Observed!AB$2:AB$9149,Observed!$A$2:$A$9149,$A215,Observed!$D$2:$D$9149,$D215),"")</f>
        <v/>
      </c>
      <c r="AC215" s="22" t="str">
        <f>IF(ISNUMBER(AVERAGEIFS(Observed!AC$2:AC$9149,Observed!$A$2:$A$9149,$A215,Observed!$D$2:$D$9149,$D215)),AVERAGEIFS(Observed!AC$2:AC$9149,Observed!$A$2:$A$9149,$A215,Observed!$D$2:$D$9149,$D215),"")</f>
        <v/>
      </c>
      <c r="AD215" s="22" t="str">
        <f>IF(ISNUMBER(AVERAGEIFS(Observed!AD$2:AD$9149,Observed!$A$2:$A$9149,$A215,Observed!$D$2:$D$9149,$D215)),AVERAGEIFS(Observed!AD$2:AD$9149,Observed!$A$2:$A$9149,$A215,Observed!$D$2:$D$9149,$D215),"")</f>
        <v/>
      </c>
      <c r="AE215" s="22" t="str">
        <f>IF(ISNUMBER(AVERAGEIFS(Observed!AE$2:AE$9149,Observed!$A$2:$A$9149,$A215,Observed!$D$2:$D$9149,$D215)),AVERAGEIFS(Observed!AE$2:AE$9149,Observed!$A$2:$A$9149,$A215,Observed!$D$2:$D$9149,$D215),"")</f>
        <v/>
      </c>
      <c r="AF215" s="22" t="str">
        <f>IF(ISNUMBER(AVERAGEIFS(Observed!AF$2:AF$9149,Observed!$A$2:$A$9149,$A215,Observed!$D$2:$D$9149,$D215)),AVERAGEIFS(Observed!AF$2:AF$9149,Observed!$A$2:$A$9149,$A215,Observed!$D$2:$D$9149,$D215),"")</f>
        <v/>
      </c>
      <c r="AG215" s="22" t="str">
        <f>IF(ISNUMBER(AVERAGEIFS(Observed!AG$2:AG$9149,Observed!$A$2:$A$9149,$A215,Observed!$D$2:$D$9149,$D215)),AVERAGEIFS(Observed!AG$2:AG$9149,Observed!$A$2:$A$9149,$A215,Observed!$D$2:$D$9149,$D215),"")</f>
        <v/>
      </c>
      <c r="AH215" s="22" t="str">
        <f>IF(ISNUMBER(AVERAGEIFS(Observed!AH$2:AH$9149,Observed!$A$2:$A$9149,$A215,Observed!$D$2:$D$9149,$D215)),AVERAGEIFS(Observed!AH$2:AH$9149,Observed!$A$2:$A$9149,$A215,Observed!$D$2:$D$9149,$D215),"")</f>
        <v/>
      </c>
      <c r="AI215" s="22" t="str">
        <f>IF(ISNUMBER(AVERAGEIFS(Observed!AI$2:AI$9149,Observed!$A$2:$A$9149,$A215,Observed!$D$2:$D$9149,$D215)),AVERAGEIFS(Observed!AI$2:AI$9149,Observed!$A$2:$A$9149,$A215,Observed!$D$2:$D$9149,$D215),"")</f>
        <v/>
      </c>
      <c r="AJ215" s="22" t="str">
        <f>IF(ISNUMBER(AVERAGEIFS(Observed!AJ$2:AJ$9149,Observed!$A$2:$A$9149,$A215,Observed!$D$2:$D$9149,$D215)),AVERAGEIFS(Observed!AJ$2:AJ$9149,Observed!$A$2:$A$9149,$A215,Observed!$D$2:$D$9149,$D215),"")</f>
        <v/>
      </c>
      <c r="AK215" s="22">
        <f>IF(ISNUMBER(AVERAGEIFS(Observed!AK$2:AK$9149,Observed!$A$2:$A$9149,$A215,Observed!$D$2:$D$9149,$D215)),AVERAGEIFS(Observed!AK$2:AK$9149,Observed!$A$2:$A$9149,$A215,Observed!$D$2:$D$9149,$D215),"")</f>
        <v>16.833333333333332</v>
      </c>
      <c r="AL215" s="23">
        <f>IF(ISNUMBER(AVERAGEIFS(Observed!AL$2:AL$9149,Observed!$A$2:$A$9149,$A215,Observed!$D$2:$D$9149,$D215)),AVERAGEIFS(Observed!AL$2:AL$9149,Observed!$A$2:$A$9149,$A215,Observed!$D$2:$D$9149,$D215),"")</f>
        <v>2.6666666666666668E-2</v>
      </c>
      <c r="AM215" s="23">
        <f>IF(ISNUMBER(AVERAGEIFS(Observed!AM$2:AM$9149,Observed!$A$2:$A$9149,$A215,Observed!$D$2:$D$9149,$D215)),AVERAGEIFS(Observed!AM$2:AM$9149,Observed!$A$2:$A$9149,$A215,Observed!$D$2:$D$9149,$D215),"")</f>
        <v>2.6666666666666668E-2</v>
      </c>
      <c r="AN215" s="22" t="str">
        <f>IF(ISNUMBER(AVERAGEIFS(Observed!AN$2:AN$9149,Observed!$A$2:$A$9149,$A215,Observed!$D$2:$D$9149,$D215)),AVERAGEIFS(Observed!AN$2:AN$9149,Observed!$A$2:$A$9149,$A215,Observed!$D$2:$D$9149,$D215),"")</f>
        <v/>
      </c>
      <c r="AO215" s="22" t="str">
        <f>IF(ISNUMBER(AVERAGEIFS(Observed!AO$2:AO$9149,Observed!$A$2:$A$9149,$A215,Observed!$D$2:$D$9149,$D215)),AVERAGEIFS(Observed!AO$2:AO$9149,Observed!$A$2:$A$9149,$A215,Observed!$D$2:$D$9149,$D215),"")</f>
        <v/>
      </c>
      <c r="AP215" s="21" t="str">
        <f>IF(ISNUMBER(AVERAGEIFS(Observed!AP$2:AP$9149,Observed!$A$2:$A$9149,$A215,Observed!$D$2:$D$9149,$D215)),AVERAGEIFS(Observed!AP$2:AP$9149,Observed!$A$2:$A$9149,$A215,Observed!$D$2:$D$9149,$D215),"")</f>
        <v/>
      </c>
      <c r="AQ215" s="22" t="str">
        <f>IF(ISNUMBER(AVERAGEIFS(Observed!AQ$2:AQ$9149,Observed!$A$2:$A$9149,$A215,Observed!$D$2:$D$9149,$D215)),AVERAGEIFS(Observed!AQ$2:AQ$9149,Observed!$A$2:$A$9149,$A215,Observed!$D$2:$D$9149,$D215),"")</f>
        <v/>
      </c>
      <c r="AR215" s="22" t="str">
        <f>IF(ISNUMBER(AVERAGEIFS(Observed!AR$2:AR$9149,Observed!$A$2:$A$9149,$A215,Observed!$D$2:$D$9149,$D215)),AVERAGEIFS(Observed!AR$2:AR$9149,Observed!$A$2:$A$9149,$A215,Observed!$D$2:$D$9149,$D215),"")</f>
        <v/>
      </c>
      <c r="AS215" s="22" t="str">
        <f>IF(ISNUMBER(AVERAGEIFS(Observed!AS$2:AS$9149,Observed!$A$2:$A$9149,$A215,Observed!$D$2:$D$9149,$D215)),AVERAGEIFS(Observed!AS$2:AS$9149,Observed!$A$2:$A$9149,$A215,Observed!$D$2:$D$9149,$D215),"")</f>
        <v/>
      </c>
      <c r="AT215" s="22">
        <f>IF(ISNUMBER(AVERAGEIFS(Observed!AT$2:AT$9149,Observed!$A$2:$A$9149,$A215,Observed!$D$2:$D$9149,$D215)),AVERAGEIFS(Observed!AT$2:AT$9149,Observed!$A$2:$A$9149,$A215,Observed!$D$2:$D$9149,$D215),"")</f>
        <v>4.3183333333333334</v>
      </c>
      <c r="AU215" s="22">
        <f>IF(ISNUMBER(AVERAGEIFS(Observed!AU$2:AU$9149,Observed!$A$2:$A$9149,$A215,Observed!$D$2:$D$9149,$D215)),AVERAGEIFS(Observed!AU$2:AU$9149,Observed!$A$2:$A$9149,$A215,Observed!$D$2:$D$9149,$D215),"")</f>
        <v>22.641000000000002</v>
      </c>
      <c r="AV215" s="2">
        <f>COUNTIFS(Observed!$A$2:$A$9149,$A215,Observed!$D$2:$D$9149,$D215)</f>
        <v>3</v>
      </c>
      <c r="AW215" s="2">
        <f t="shared" si="3"/>
        <v>8</v>
      </c>
    </row>
    <row r="216" spans="1:49" x14ac:dyDescent="0.25">
      <c r="A216" t="s">
        <v>32</v>
      </c>
      <c r="B216" t="s">
        <v>139</v>
      </c>
      <c r="C216" t="s">
        <v>30</v>
      </c>
      <c r="D216" s="3">
        <v>42122</v>
      </c>
      <c r="E216">
        <v>1</v>
      </c>
      <c r="F216" t="s">
        <v>59</v>
      </c>
      <c r="K216" s="24" t="s">
        <v>73</v>
      </c>
      <c r="L216" t="s">
        <v>22</v>
      </c>
      <c r="M216">
        <v>4</v>
      </c>
      <c r="N216" s="2" t="s">
        <v>20</v>
      </c>
      <c r="O216" s="21" t="str">
        <f>IF(ISNUMBER(AVERAGEIFS(Observed!O$2:O$9149,Observed!$A$2:$A$9149,$A216,Observed!$D$2:$D$9149,$D216)),AVERAGEIFS(Observed!O$2:O$9149,Observed!$A$2:$A$9149,$A216,Observed!$D$2:$D$9149,$D216),"")</f>
        <v/>
      </c>
      <c r="P216" s="22" t="str">
        <f>IF(ISNUMBER(AVERAGEIFS(Observed!P$2:P$9149,Observed!$A$2:$A$9149,$A216,Observed!$D$2:$D$9149,$D216)),AVERAGEIFS(Observed!P$2:P$9149,Observed!$A$2:$A$9149,$A216,Observed!$D$2:$D$9149,$D216),"")</f>
        <v/>
      </c>
      <c r="Q216" s="22">
        <f>IF(ISNUMBER(AVERAGEIFS(Observed!Q$2:Q$9149,Observed!$A$2:$A$9149,$A216,Observed!$D$2:$D$9149,$D216)),AVERAGEIFS(Observed!Q$2:Q$9149,Observed!$A$2:$A$9149,$A216,Observed!$D$2:$D$9149,$D216),"")</f>
        <v>87.986666666666679</v>
      </c>
      <c r="R216" s="22">
        <f>IF(ISNUMBER(AVERAGEIFS(Observed!R$2:R$9149,Observed!$A$2:$A$9149,$A216,Observed!$D$2:$D$9149,$D216)),AVERAGEIFS(Observed!R$2:R$9149,Observed!$A$2:$A$9149,$A216,Observed!$D$2:$D$9149,$D216),"")</f>
        <v>87.986666666666679</v>
      </c>
      <c r="S216" s="22">
        <f>IF(ISNUMBER(AVERAGEIFS(Observed!S$2:S$9149,Observed!$A$2:$A$9149,$A216,Observed!$D$2:$D$9149,$D216)),AVERAGEIFS(Observed!S$2:S$9149,Observed!$A$2:$A$9149,$A216,Observed!$D$2:$D$9149,$D216),"")</f>
        <v>667.76666666666665</v>
      </c>
      <c r="T216" s="23" t="str">
        <f>IF(ISNUMBER(AVERAGEIFS(Observed!T$2:T$9149,Observed!$A$2:$A$9149,$A216,Observed!$D$2:$D$9149,$D216)),AVERAGEIFS(Observed!T$2:T$9149,Observed!$A$2:$A$9149,$A216,Observed!$D$2:$D$9149,$D216),"")</f>
        <v/>
      </c>
      <c r="U216" s="23" t="str">
        <f>IF(ISNUMBER(AVERAGEIFS(Observed!U$2:U$9149,Observed!$A$2:$A$9149,$A216,Observed!$D$2:$D$9149,$D216)),AVERAGEIFS(Observed!U$2:U$9149,Observed!$A$2:$A$9149,$A216,Observed!$D$2:$D$9149,$D216),"")</f>
        <v/>
      </c>
      <c r="V216" s="23" t="str">
        <f>IF(ISNUMBER(AVERAGEIFS(Observed!V$2:V$9149,Observed!$A$2:$A$9149,$A216,Observed!$D$2:$D$9149,$D216)),AVERAGEIFS(Observed!V$2:V$9149,Observed!$A$2:$A$9149,$A216,Observed!$D$2:$D$9149,$D216),"")</f>
        <v/>
      </c>
      <c r="W216" s="21" t="str">
        <f>IF(ISNUMBER(AVERAGEIFS(Observed!W$2:W$9149,Observed!$A$2:$A$9149,$A216,Observed!$D$2:$D$9149,$D216)),AVERAGEIFS(Observed!W$2:W$9149,Observed!$A$2:$A$9149,$A216,Observed!$D$2:$D$9149,$D216),"")</f>
        <v/>
      </c>
      <c r="X216" s="35" t="str">
        <f>IF(ISNUMBER(AVERAGEIFS(Observed!X$2:X$9149,Observed!$A$2:$A$9149,$A216,Observed!$D$2:$D$9149,$D216)),AVERAGEIFS(Observed!X$2:X$9149,Observed!$A$2:$A$9149,$A216,Observed!$D$2:$D$9149,$D216),"")</f>
        <v/>
      </c>
      <c r="Y216" s="35" t="str">
        <f>IF(ISNUMBER(AVERAGEIFS(Observed!Y$2:Y$9149,Observed!$A$2:$A$9149,$A216,Observed!$D$2:$D$9149,$D216)),AVERAGEIFS(Observed!Y$2:Y$9149,Observed!$A$2:$A$9149,$A216,Observed!$D$2:$D$9149,$D216),"")</f>
        <v/>
      </c>
      <c r="Z216" s="22" t="str">
        <f>IF(ISNUMBER(AVERAGEIFS(Observed!Z$2:Z$9149,Observed!$A$2:$A$9149,$A216,Observed!$D$2:$D$9149,$D216)),AVERAGEIFS(Observed!Z$2:Z$9149,Observed!$A$2:$A$9149,$A216,Observed!$D$2:$D$9149,$D216),"")</f>
        <v/>
      </c>
      <c r="AA216" s="22" t="str">
        <f>IF(ISNUMBER(AVERAGEIFS(Observed!AA$2:AA$9149,Observed!$A$2:$A$9149,$A216,Observed!$D$2:$D$9149,$D216)),AVERAGEIFS(Observed!AA$2:AA$9149,Observed!$A$2:$A$9149,$A216,Observed!$D$2:$D$9149,$D216),"")</f>
        <v/>
      </c>
      <c r="AB216" s="22" t="str">
        <f>IF(ISNUMBER(AVERAGEIFS(Observed!AB$2:AB$9149,Observed!$A$2:$A$9149,$A216,Observed!$D$2:$D$9149,$D216)),AVERAGEIFS(Observed!AB$2:AB$9149,Observed!$A$2:$A$9149,$A216,Observed!$D$2:$D$9149,$D216),"")</f>
        <v/>
      </c>
      <c r="AC216" s="22" t="str">
        <f>IF(ISNUMBER(AVERAGEIFS(Observed!AC$2:AC$9149,Observed!$A$2:$A$9149,$A216,Observed!$D$2:$D$9149,$D216)),AVERAGEIFS(Observed!AC$2:AC$9149,Observed!$A$2:$A$9149,$A216,Observed!$D$2:$D$9149,$D216),"")</f>
        <v/>
      </c>
      <c r="AD216" s="22" t="str">
        <f>IF(ISNUMBER(AVERAGEIFS(Observed!AD$2:AD$9149,Observed!$A$2:$A$9149,$A216,Observed!$D$2:$D$9149,$D216)),AVERAGEIFS(Observed!AD$2:AD$9149,Observed!$A$2:$A$9149,$A216,Observed!$D$2:$D$9149,$D216),"")</f>
        <v/>
      </c>
      <c r="AE216" s="22" t="str">
        <f>IF(ISNUMBER(AVERAGEIFS(Observed!AE$2:AE$9149,Observed!$A$2:$A$9149,$A216,Observed!$D$2:$D$9149,$D216)),AVERAGEIFS(Observed!AE$2:AE$9149,Observed!$A$2:$A$9149,$A216,Observed!$D$2:$D$9149,$D216),"")</f>
        <v/>
      </c>
      <c r="AF216" s="22" t="str">
        <f>IF(ISNUMBER(AVERAGEIFS(Observed!AF$2:AF$9149,Observed!$A$2:$A$9149,$A216,Observed!$D$2:$D$9149,$D216)),AVERAGEIFS(Observed!AF$2:AF$9149,Observed!$A$2:$A$9149,$A216,Observed!$D$2:$D$9149,$D216),"")</f>
        <v/>
      </c>
      <c r="AG216" s="22" t="str">
        <f>IF(ISNUMBER(AVERAGEIFS(Observed!AG$2:AG$9149,Observed!$A$2:$A$9149,$A216,Observed!$D$2:$D$9149,$D216)),AVERAGEIFS(Observed!AG$2:AG$9149,Observed!$A$2:$A$9149,$A216,Observed!$D$2:$D$9149,$D216),"")</f>
        <v/>
      </c>
      <c r="AH216" s="22" t="str">
        <f>IF(ISNUMBER(AVERAGEIFS(Observed!AH$2:AH$9149,Observed!$A$2:$A$9149,$A216,Observed!$D$2:$D$9149,$D216)),AVERAGEIFS(Observed!AH$2:AH$9149,Observed!$A$2:$A$9149,$A216,Observed!$D$2:$D$9149,$D216),"")</f>
        <v/>
      </c>
      <c r="AI216" s="22" t="str">
        <f>IF(ISNUMBER(AVERAGEIFS(Observed!AI$2:AI$9149,Observed!$A$2:$A$9149,$A216,Observed!$D$2:$D$9149,$D216)),AVERAGEIFS(Observed!AI$2:AI$9149,Observed!$A$2:$A$9149,$A216,Observed!$D$2:$D$9149,$D216),"")</f>
        <v/>
      </c>
      <c r="AJ216" s="22" t="str">
        <f>IF(ISNUMBER(AVERAGEIFS(Observed!AJ$2:AJ$9149,Observed!$A$2:$A$9149,$A216,Observed!$D$2:$D$9149,$D216)),AVERAGEIFS(Observed!AJ$2:AJ$9149,Observed!$A$2:$A$9149,$A216,Observed!$D$2:$D$9149,$D216),"")</f>
        <v/>
      </c>
      <c r="AK216" s="22">
        <f>IF(ISNUMBER(AVERAGEIFS(Observed!AK$2:AK$9149,Observed!$A$2:$A$9149,$A216,Observed!$D$2:$D$9149,$D216)),AVERAGEIFS(Observed!AK$2:AK$9149,Observed!$A$2:$A$9149,$A216,Observed!$D$2:$D$9149,$D216),"")</f>
        <v>17.3</v>
      </c>
      <c r="AL216" s="23">
        <f>IF(ISNUMBER(AVERAGEIFS(Observed!AL$2:AL$9149,Observed!$A$2:$A$9149,$A216,Observed!$D$2:$D$9149,$D216)),AVERAGEIFS(Observed!AL$2:AL$9149,Observed!$A$2:$A$9149,$A216,Observed!$D$2:$D$9149,$D216),"")</f>
        <v>2.7666666666666662E-2</v>
      </c>
      <c r="AM216" s="23">
        <f>IF(ISNUMBER(AVERAGEIFS(Observed!AM$2:AM$9149,Observed!$A$2:$A$9149,$A216,Observed!$D$2:$D$9149,$D216)),AVERAGEIFS(Observed!AM$2:AM$9149,Observed!$A$2:$A$9149,$A216,Observed!$D$2:$D$9149,$D216),"")</f>
        <v>2.7666666666666662E-2</v>
      </c>
      <c r="AN216" s="22" t="str">
        <f>IF(ISNUMBER(AVERAGEIFS(Observed!AN$2:AN$9149,Observed!$A$2:$A$9149,$A216,Observed!$D$2:$D$9149,$D216)),AVERAGEIFS(Observed!AN$2:AN$9149,Observed!$A$2:$A$9149,$A216,Observed!$D$2:$D$9149,$D216),"")</f>
        <v/>
      </c>
      <c r="AO216" s="22" t="str">
        <f>IF(ISNUMBER(AVERAGEIFS(Observed!AO$2:AO$9149,Observed!$A$2:$A$9149,$A216,Observed!$D$2:$D$9149,$D216)),AVERAGEIFS(Observed!AO$2:AO$9149,Observed!$A$2:$A$9149,$A216,Observed!$D$2:$D$9149,$D216),"")</f>
        <v/>
      </c>
      <c r="AP216" s="21" t="str">
        <f>IF(ISNUMBER(AVERAGEIFS(Observed!AP$2:AP$9149,Observed!$A$2:$A$9149,$A216,Observed!$D$2:$D$9149,$D216)),AVERAGEIFS(Observed!AP$2:AP$9149,Observed!$A$2:$A$9149,$A216,Observed!$D$2:$D$9149,$D216),"")</f>
        <v/>
      </c>
      <c r="AQ216" s="22" t="str">
        <f>IF(ISNUMBER(AVERAGEIFS(Observed!AQ$2:AQ$9149,Observed!$A$2:$A$9149,$A216,Observed!$D$2:$D$9149,$D216)),AVERAGEIFS(Observed!AQ$2:AQ$9149,Observed!$A$2:$A$9149,$A216,Observed!$D$2:$D$9149,$D216),"")</f>
        <v/>
      </c>
      <c r="AR216" s="22" t="str">
        <f>IF(ISNUMBER(AVERAGEIFS(Observed!AR$2:AR$9149,Observed!$A$2:$A$9149,$A216,Observed!$D$2:$D$9149,$D216)),AVERAGEIFS(Observed!AR$2:AR$9149,Observed!$A$2:$A$9149,$A216,Observed!$D$2:$D$9149,$D216),"")</f>
        <v/>
      </c>
      <c r="AS216" s="22" t="str">
        <f>IF(ISNUMBER(AVERAGEIFS(Observed!AS$2:AS$9149,Observed!$A$2:$A$9149,$A216,Observed!$D$2:$D$9149,$D216)),AVERAGEIFS(Observed!AS$2:AS$9149,Observed!$A$2:$A$9149,$A216,Observed!$D$2:$D$9149,$D216),"")</f>
        <v/>
      </c>
      <c r="AT216" s="22">
        <f>IF(ISNUMBER(AVERAGEIFS(Observed!AT$2:AT$9149,Observed!$A$2:$A$9149,$A216,Observed!$D$2:$D$9149,$D216)),AVERAGEIFS(Observed!AT$2:AT$9149,Observed!$A$2:$A$9149,$A216,Observed!$D$2:$D$9149,$D216),"")</f>
        <v>2.4279999999999999</v>
      </c>
      <c r="AU216" s="22">
        <f>IF(ISNUMBER(AVERAGEIFS(Observed!AU$2:AU$9149,Observed!$A$2:$A$9149,$A216,Observed!$D$2:$D$9149,$D216)),AVERAGEIFS(Observed!AU$2:AU$9149,Observed!$A$2:$A$9149,$A216,Observed!$D$2:$D$9149,$D216),"")</f>
        <v>17.526</v>
      </c>
      <c r="AV216" s="2">
        <f>COUNTIFS(Observed!$A$2:$A$9149,$A216,Observed!$D$2:$D$9149,$D216)</f>
        <v>3</v>
      </c>
      <c r="AW216" s="2">
        <f t="shared" si="3"/>
        <v>8</v>
      </c>
    </row>
    <row r="217" spans="1:49" x14ac:dyDescent="0.25">
      <c r="A217" t="s">
        <v>31</v>
      </c>
      <c r="B217" t="s">
        <v>139</v>
      </c>
      <c r="C217" t="s">
        <v>30</v>
      </c>
      <c r="D217" s="3">
        <v>42122</v>
      </c>
      <c r="E217">
        <v>1</v>
      </c>
      <c r="F217" t="s">
        <v>54</v>
      </c>
      <c r="K217" s="24" t="s">
        <v>73</v>
      </c>
      <c r="L217" t="s">
        <v>22</v>
      </c>
      <c r="M217">
        <v>4</v>
      </c>
      <c r="N217" s="2" t="s">
        <v>20</v>
      </c>
      <c r="O217" s="21" t="str">
        <f>IF(ISNUMBER(AVERAGEIFS(Observed!O$2:O$9149,Observed!$A$2:$A$9149,$A217,Observed!$D$2:$D$9149,$D217)),AVERAGEIFS(Observed!O$2:O$9149,Observed!$A$2:$A$9149,$A217,Observed!$D$2:$D$9149,$D217),"")</f>
        <v/>
      </c>
      <c r="P217" s="22" t="str">
        <f>IF(ISNUMBER(AVERAGEIFS(Observed!P$2:P$9149,Observed!$A$2:$A$9149,$A217,Observed!$D$2:$D$9149,$D217)),AVERAGEIFS(Observed!P$2:P$9149,Observed!$A$2:$A$9149,$A217,Observed!$D$2:$D$9149,$D217),"")</f>
        <v/>
      </c>
      <c r="Q217" s="22">
        <f>IF(ISNUMBER(AVERAGEIFS(Observed!Q$2:Q$9149,Observed!$A$2:$A$9149,$A217,Observed!$D$2:$D$9149,$D217)),AVERAGEIFS(Observed!Q$2:Q$9149,Observed!$A$2:$A$9149,$A217,Observed!$D$2:$D$9149,$D217),"")</f>
        <v>64.92</v>
      </c>
      <c r="R217" s="22">
        <f>IF(ISNUMBER(AVERAGEIFS(Observed!R$2:R$9149,Observed!$A$2:$A$9149,$A217,Observed!$D$2:$D$9149,$D217)),AVERAGEIFS(Observed!R$2:R$9149,Observed!$A$2:$A$9149,$A217,Observed!$D$2:$D$9149,$D217),"")</f>
        <v>64.92</v>
      </c>
      <c r="S217" s="22">
        <f>IF(ISNUMBER(AVERAGEIFS(Observed!S$2:S$9149,Observed!$A$2:$A$9149,$A217,Observed!$D$2:$D$9149,$D217)),AVERAGEIFS(Observed!S$2:S$9149,Observed!$A$2:$A$9149,$A217,Observed!$D$2:$D$9149,$D217),"")</f>
        <v>570.79666666666662</v>
      </c>
      <c r="T217" s="23" t="str">
        <f>IF(ISNUMBER(AVERAGEIFS(Observed!T$2:T$9149,Observed!$A$2:$A$9149,$A217,Observed!$D$2:$D$9149,$D217)),AVERAGEIFS(Observed!T$2:T$9149,Observed!$A$2:$A$9149,$A217,Observed!$D$2:$D$9149,$D217),"")</f>
        <v/>
      </c>
      <c r="U217" s="23" t="str">
        <f>IF(ISNUMBER(AVERAGEIFS(Observed!U$2:U$9149,Observed!$A$2:$A$9149,$A217,Observed!$D$2:$D$9149,$D217)),AVERAGEIFS(Observed!U$2:U$9149,Observed!$A$2:$A$9149,$A217,Observed!$D$2:$D$9149,$D217),"")</f>
        <v/>
      </c>
      <c r="V217" s="23" t="str">
        <f>IF(ISNUMBER(AVERAGEIFS(Observed!V$2:V$9149,Observed!$A$2:$A$9149,$A217,Observed!$D$2:$D$9149,$D217)),AVERAGEIFS(Observed!V$2:V$9149,Observed!$A$2:$A$9149,$A217,Observed!$D$2:$D$9149,$D217),"")</f>
        <v/>
      </c>
      <c r="W217" s="21" t="str">
        <f>IF(ISNUMBER(AVERAGEIFS(Observed!W$2:W$9149,Observed!$A$2:$A$9149,$A217,Observed!$D$2:$D$9149,$D217)),AVERAGEIFS(Observed!W$2:W$9149,Observed!$A$2:$A$9149,$A217,Observed!$D$2:$D$9149,$D217),"")</f>
        <v/>
      </c>
      <c r="X217" s="35" t="str">
        <f>IF(ISNUMBER(AVERAGEIFS(Observed!X$2:X$9149,Observed!$A$2:$A$9149,$A217,Observed!$D$2:$D$9149,$D217)),AVERAGEIFS(Observed!X$2:X$9149,Observed!$A$2:$A$9149,$A217,Observed!$D$2:$D$9149,$D217),"")</f>
        <v/>
      </c>
      <c r="Y217" s="35" t="str">
        <f>IF(ISNUMBER(AVERAGEIFS(Observed!Y$2:Y$9149,Observed!$A$2:$A$9149,$A217,Observed!$D$2:$D$9149,$D217)),AVERAGEIFS(Observed!Y$2:Y$9149,Observed!$A$2:$A$9149,$A217,Observed!$D$2:$D$9149,$D217),"")</f>
        <v/>
      </c>
      <c r="Z217" s="22" t="str">
        <f>IF(ISNUMBER(AVERAGEIFS(Observed!Z$2:Z$9149,Observed!$A$2:$A$9149,$A217,Observed!$D$2:$D$9149,$D217)),AVERAGEIFS(Observed!Z$2:Z$9149,Observed!$A$2:$A$9149,$A217,Observed!$D$2:$D$9149,$D217),"")</f>
        <v/>
      </c>
      <c r="AA217" s="22" t="str">
        <f>IF(ISNUMBER(AVERAGEIFS(Observed!AA$2:AA$9149,Observed!$A$2:$A$9149,$A217,Observed!$D$2:$D$9149,$D217)),AVERAGEIFS(Observed!AA$2:AA$9149,Observed!$A$2:$A$9149,$A217,Observed!$D$2:$D$9149,$D217),"")</f>
        <v/>
      </c>
      <c r="AB217" s="22" t="str">
        <f>IF(ISNUMBER(AVERAGEIFS(Observed!AB$2:AB$9149,Observed!$A$2:$A$9149,$A217,Observed!$D$2:$D$9149,$D217)),AVERAGEIFS(Observed!AB$2:AB$9149,Observed!$A$2:$A$9149,$A217,Observed!$D$2:$D$9149,$D217),"")</f>
        <v/>
      </c>
      <c r="AC217" s="22" t="str">
        <f>IF(ISNUMBER(AVERAGEIFS(Observed!AC$2:AC$9149,Observed!$A$2:$A$9149,$A217,Observed!$D$2:$D$9149,$D217)),AVERAGEIFS(Observed!AC$2:AC$9149,Observed!$A$2:$A$9149,$A217,Observed!$D$2:$D$9149,$D217),"")</f>
        <v/>
      </c>
      <c r="AD217" s="22" t="str">
        <f>IF(ISNUMBER(AVERAGEIFS(Observed!AD$2:AD$9149,Observed!$A$2:$A$9149,$A217,Observed!$D$2:$D$9149,$D217)),AVERAGEIFS(Observed!AD$2:AD$9149,Observed!$A$2:$A$9149,$A217,Observed!$D$2:$D$9149,$D217),"")</f>
        <v/>
      </c>
      <c r="AE217" s="22" t="str">
        <f>IF(ISNUMBER(AVERAGEIFS(Observed!AE$2:AE$9149,Observed!$A$2:$A$9149,$A217,Observed!$D$2:$D$9149,$D217)),AVERAGEIFS(Observed!AE$2:AE$9149,Observed!$A$2:$A$9149,$A217,Observed!$D$2:$D$9149,$D217),"")</f>
        <v/>
      </c>
      <c r="AF217" s="22" t="str">
        <f>IF(ISNUMBER(AVERAGEIFS(Observed!AF$2:AF$9149,Observed!$A$2:$A$9149,$A217,Observed!$D$2:$D$9149,$D217)),AVERAGEIFS(Observed!AF$2:AF$9149,Observed!$A$2:$A$9149,$A217,Observed!$D$2:$D$9149,$D217),"")</f>
        <v/>
      </c>
      <c r="AG217" s="22" t="str">
        <f>IF(ISNUMBER(AVERAGEIFS(Observed!AG$2:AG$9149,Observed!$A$2:$A$9149,$A217,Observed!$D$2:$D$9149,$D217)),AVERAGEIFS(Observed!AG$2:AG$9149,Observed!$A$2:$A$9149,$A217,Observed!$D$2:$D$9149,$D217),"")</f>
        <v/>
      </c>
      <c r="AH217" s="22" t="str">
        <f>IF(ISNUMBER(AVERAGEIFS(Observed!AH$2:AH$9149,Observed!$A$2:$A$9149,$A217,Observed!$D$2:$D$9149,$D217)),AVERAGEIFS(Observed!AH$2:AH$9149,Observed!$A$2:$A$9149,$A217,Observed!$D$2:$D$9149,$D217),"")</f>
        <v/>
      </c>
      <c r="AI217" s="22" t="str">
        <f>IF(ISNUMBER(AVERAGEIFS(Observed!AI$2:AI$9149,Observed!$A$2:$A$9149,$A217,Observed!$D$2:$D$9149,$D217)),AVERAGEIFS(Observed!AI$2:AI$9149,Observed!$A$2:$A$9149,$A217,Observed!$D$2:$D$9149,$D217),"")</f>
        <v/>
      </c>
      <c r="AJ217" s="22" t="str">
        <f>IF(ISNUMBER(AVERAGEIFS(Observed!AJ$2:AJ$9149,Observed!$A$2:$A$9149,$A217,Observed!$D$2:$D$9149,$D217)),AVERAGEIFS(Observed!AJ$2:AJ$9149,Observed!$A$2:$A$9149,$A217,Observed!$D$2:$D$9149,$D217),"")</f>
        <v/>
      </c>
      <c r="AK217" s="22">
        <f>IF(ISNUMBER(AVERAGEIFS(Observed!AK$2:AK$9149,Observed!$A$2:$A$9149,$A217,Observed!$D$2:$D$9149,$D217)),AVERAGEIFS(Observed!AK$2:AK$9149,Observed!$A$2:$A$9149,$A217,Observed!$D$2:$D$9149,$D217),"")</f>
        <v>17.133333333333333</v>
      </c>
      <c r="AL217" s="23">
        <f>IF(ISNUMBER(AVERAGEIFS(Observed!AL$2:AL$9149,Observed!$A$2:$A$9149,$A217,Observed!$D$2:$D$9149,$D217)),AVERAGEIFS(Observed!AL$2:AL$9149,Observed!$A$2:$A$9149,$A217,Observed!$D$2:$D$9149,$D217),"")</f>
        <v>2.7333333333333334E-2</v>
      </c>
      <c r="AM217" s="23">
        <f>IF(ISNUMBER(AVERAGEIFS(Observed!AM$2:AM$9149,Observed!$A$2:$A$9149,$A217,Observed!$D$2:$D$9149,$D217)),AVERAGEIFS(Observed!AM$2:AM$9149,Observed!$A$2:$A$9149,$A217,Observed!$D$2:$D$9149,$D217),"")</f>
        <v>2.7333333333333334E-2</v>
      </c>
      <c r="AN217" s="22" t="str">
        <f>IF(ISNUMBER(AVERAGEIFS(Observed!AN$2:AN$9149,Observed!$A$2:$A$9149,$A217,Observed!$D$2:$D$9149,$D217)),AVERAGEIFS(Observed!AN$2:AN$9149,Observed!$A$2:$A$9149,$A217,Observed!$D$2:$D$9149,$D217),"")</f>
        <v/>
      </c>
      <c r="AO217" s="22" t="str">
        <f>IF(ISNUMBER(AVERAGEIFS(Observed!AO$2:AO$9149,Observed!$A$2:$A$9149,$A217,Observed!$D$2:$D$9149,$D217)),AVERAGEIFS(Observed!AO$2:AO$9149,Observed!$A$2:$A$9149,$A217,Observed!$D$2:$D$9149,$D217),"")</f>
        <v/>
      </c>
      <c r="AP217" s="21" t="str">
        <f>IF(ISNUMBER(AVERAGEIFS(Observed!AP$2:AP$9149,Observed!$A$2:$A$9149,$A217,Observed!$D$2:$D$9149,$D217)),AVERAGEIFS(Observed!AP$2:AP$9149,Observed!$A$2:$A$9149,$A217,Observed!$D$2:$D$9149,$D217),"")</f>
        <v/>
      </c>
      <c r="AQ217" s="22" t="str">
        <f>IF(ISNUMBER(AVERAGEIFS(Observed!AQ$2:AQ$9149,Observed!$A$2:$A$9149,$A217,Observed!$D$2:$D$9149,$D217)),AVERAGEIFS(Observed!AQ$2:AQ$9149,Observed!$A$2:$A$9149,$A217,Observed!$D$2:$D$9149,$D217),"")</f>
        <v/>
      </c>
      <c r="AR217" s="22" t="str">
        <f>IF(ISNUMBER(AVERAGEIFS(Observed!AR$2:AR$9149,Observed!$A$2:$A$9149,$A217,Observed!$D$2:$D$9149,$D217)),AVERAGEIFS(Observed!AR$2:AR$9149,Observed!$A$2:$A$9149,$A217,Observed!$D$2:$D$9149,$D217),"")</f>
        <v/>
      </c>
      <c r="AS217" s="22" t="str">
        <f>IF(ISNUMBER(AVERAGEIFS(Observed!AS$2:AS$9149,Observed!$A$2:$A$9149,$A217,Observed!$D$2:$D$9149,$D217)),AVERAGEIFS(Observed!AS$2:AS$9149,Observed!$A$2:$A$9149,$A217,Observed!$D$2:$D$9149,$D217),"")</f>
        <v/>
      </c>
      <c r="AT217" s="22">
        <f>IF(ISNUMBER(AVERAGEIFS(Observed!AT$2:AT$9149,Observed!$A$2:$A$9149,$A217,Observed!$D$2:$D$9149,$D217)),AVERAGEIFS(Observed!AT$2:AT$9149,Observed!$A$2:$A$9149,$A217,Observed!$D$2:$D$9149,$D217),"")</f>
        <v>1.7469999999999999</v>
      </c>
      <c r="AU217" s="22">
        <f>IF(ISNUMBER(AVERAGEIFS(Observed!AU$2:AU$9149,Observed!$A$2:$A$9149,$A217,Observed!$D$2:$D$9149,$D217)),AVERAGEIFS(Observed!AU$2:AU$9149,Observed!$A$2:$A$9149,$A217,Observed!$D$2:$D$9149,$D217),"")</f>
        <v>14.631333333333332</v>
      </c>
      <c r="AV217" s="2">
        <f>COUNTIFS(Observed!$A$2:$A$9149,$A217,Observed!$D$2:$D$9149,$D217)</f>
        <v>3</v>
      </c>
      <c r="AW217" s="2">
        <f t="shared" si="3"/>
        <v>8</v>
      </c>
    </row>
    <row r="218" spans="1:49" x14ac:dyDescent="0.25">
      <c r="A218" t="s">
        <v>34</v>
      </c>
      <c r="B218" t="s">
        <v>139</v>
      </c>
      <c r="C218" t="s">
        <v>30</v>
      </c>
      <c r="D218" s="3">
        <v>42135</v>
      </c>
      <c r="E218">
        <v>1</v>
      </c>
      <c r="F218" t="s">
        <v>56</v>
      </c>
      <c r="K218" s="24" t="s">
        <v>73</v>
      </c>
      <c r="L218" t="s">
        <v>22</v>
      </c>
      <c r="M218">
        <v>3</v>
      </c>
      <c r="N218" s="2" t="s">
        <v>36</v>
      </c>
      <c r="O218" s="21">
        <f>IF(ISNUMBER(AVERAGEIFS(Observed!O$2:O$9149,Observed!$A$2:$A$9149,$A218,Observed!$D$2:$D$9149,$D218)),AVERAGEIFS(Observed!O$2:O$9149,Observed!$A$2:$A$9149,$A218,Observed!$D$2:$D$9149,$D218),"")</f>
        <v>1479.6</v>
      </c>
      <c r="P218" s="22">
        <f>IF(ISNUMBER(AVERAGEIFS(Observed!P$2:P$9149,Observed!$A$2:$A$9149,$A218,Observed!$D$2:$D$9149,$D218)),AVERAGEIFS(Observed!P$2:P$9149,Observed!$A$2:$A$9149,$A218,Observed!$D$2:$D$9149,$D218),"")</f>
        <v>147.96</v>
      </c>
      <c r="Q218" s="22" t="str">
        <f>IF(ISNUMBER(AVERAGEIFS(Observed!Q$2:Q$9149,Observed!$A$2:$A$9149,$A218,Observed!$D$2:$D$9149,$D218)),AVERAGEIFS(Observed!Q$2:Q$9149,Observed!$A$2:$A$9149,$A218,Observed!$D$2:$D$9149,$D218),"")</f>
        <v/>
      </c>
      <c r="R218" s="22" t="str">
        <f>IF(ISNUMBER(AVERAGEIFS(Observed!R$2:R$9149,Observed!$A$2:$A$9149,$A218,Observed!$D$2:$D$9149,$D218)),AVERAGEIFS(Observed!R$2:R$9149,Observed!$A$2:$A$9149,$A218,Observed!$D$2:$D$9149,$D218),"")</f>
        <v/>
      </c>
      <c r="S218" s="22" t="str">
        <f>IF(ISNUMBER(AVERAGEIFS(Observed!S$2:S$9149,Observed!$A$2:$A$9149,$A218,Observed!$D$2:$D$9149,$D218)),AVERAGEIFS(Observed!S$2:S$9149,Observed!$A$2:$A$9149,$A218,Observed!$D$2:$D$9149,$D218),"")</f>
        <v/>
      </c>
      <c r="T218" s="23" t="str">
        <f>IF(ISNUMBER(AVERAGEIFS(Observed!T$2:T$9149,Observed!$A$2:$A$9149,$A218,Observed!$D$2:$D$9149,$D218)),AVERAGEIFS(Observed!T$2:T$9149,Observed!$A$2:$A$9149,$A218,Observed!$D$2:$D$9149,$D218),"")</f>
        <v/>
      </c>
      <c r="U218" s="23" t="str">
        <f>IF(ISNUMBER(AVERAGEIFS(Observed!U$2:U$9149,Observed!$A$2:$A$9149,$A218,Observed!$D$2:$D$9149,$D218)),AVERAGEIFS(Observed!U$2:U$9149,Observed!$A$2:$A$9149,$A218,Observed!$D$2:$D$9149,$D218),"")</f>
        <v/>
      </c>
      <c r="V218" s="23" t="str">
        <f>IF(ISNUMBER(AVERAGEIFS(Observed!V$2:V$9149,Observed!$A$2:$A$9149,$A218,Observed!$D$2:$D$9149,$D218)),AVERAGEIFS(Observed!V$2:V$9149,Observed!$A$2:$A$9149,$A218,Observed!$D$2:$D$9149,$D218),"")</f>
        <v/>
      </c>
      <c r="W218" s="21" t="str">
        <f>IF(ISNUMBER(AVERAGEIFS(Observed!W$2:W$9149,Observed!$A$2:$A$9149,$A218,Observed!$D$2:$D$9149,$D218)),AVERAGEIFS(Observed!W$2:W$9149,Observed!$A$2:$A$9149,$A218,Observed!$D$2:$D$9149,$D218),"")</f>
        <v/>
      </c>
      <c r="X218" s="35" t="str">
        <f>IF(ISNUMBER(AVERAGEIFS(Observed!X$2:X$9149,Observed!$A$2:$A$9149,$A218,Observed!$D$2:$D$9149,$D218)),AVERAGEIFS(Observed!X$2:X$9149,Observed!$A$2:$A$9149,$A218,Observed!$D$2:$D$9149,$D218),"")</f>
        <v/>
      </c>
      <c r="Y218" s="35" t="str">
        <f>IF(ISNUMBER(AVERAGEIFS(Observed!Y$2:Y$9149,Observed!$A$2:$A$9149,$A218,Observed!$D$2:$D$9149,$D218)),AVERAGEIFS(Observed!Y$2:Y$9149,Observed!$A$2:$A$9149,$A218,Observed!$D$2:$D$9149,$D218),"")</f>
        <v/>
      </c>
      <c r="Z218" s="22" t="str">
        <f>IF(ISNUMBER(AVERAGEIFS(Observed!Z$2:Z$9149,Observed!$A$2:$A$9149,$A218,Observed!$D$2:$D$9149,$D218)),AVERAGEIFS(Observed!Z$2:Z$9149,Observed!$A$2:$A$9149,$A218,Observed!$D$2:$D$9149,$D218),"")</f>
        <v/>
      </c>
      <c r="AA218" s="22" t="str">
        <f>IF(ISNUMBER(AVERAGEIFS(Observed!AA$2:AA$9149,Observed!$A$2:$A$9149,$A218,Observed!$D$2:$D$9149,$D218)),AVERAGEIFS(Observed!AA$2:AA$9149,Observed!$A$2:$A$9149,$A218,Observed!$D$2:$D$9149,$D218),"")</f>
        <v/>
      </c>
      <c r="AB218" s="22" t="str">
        <f>IF(ISNUMBER(AVERAGEIFS(Observed!AB$2:AB$9149,Observed!$A$2:$A$9149,$A218,Observed!$D$2:$D$9149,$D218)),AVERAGEIFS(Observed!AB$2:AB$9149,Observed!$A$2:$A$9149,$A218,Observed!$D$2:$D$9149,$D218),"")</f>
        <v/>
      </c>
      <c r="AC218" s="22" t="str">
        <f>IF(ISNUMBER(AVERAGEIFS(Observed!AC$2:AC$9149,Observed!$A$2:$A$9149,$A218,Observed!$D$2:$D$9149,$D218)),AVERAGEIFS(Observed!AC$2:AC$9149,Observed!$A$2:$A$9149,$A218,Observed!$D$2:$D$9149,$D218),"")</f>
        <v/>
      </c>
      <c r="AD218" s="22" t="str">
        <f>IF(ISNUMBER(AVERAGEIFS(Observed!AD$2:AD$9149,Observed!$A$2:$A$9149,$A218,Observed!$D$2:$D$9149,$D218)),AVERAGEIFS(Observed!AD$2:AD$9149,Observed!$A$2:$A$9149,$A218,Observed!$D$2:$D$9149,$D218),"")</f>
        <v/>
      </c>
      <c r="AE218" s="22" t="str">
        <f>IF(ISNUMBER(AVERAGEIFS(Observed!AE$2:AE$9149,Observed!$A$2:$A$9149,$A218,Observed!$D$2:$D$9149,$D218)),AVERAGEIFS(Observed!AE$2:AE$9149,Observed!$A$2:$A$9149,$A218,Observed!$D$2:$D$9149,$D218),"")</f>
        <v/>
      </c>
      <c r="AF218" s="22" t="str">
        <f>IF(ISNUMBER(AVERAGEIFS(Observed!AF$2:AF$9149,Observed!$A$2:$A$9149,$A218,Observed!$D$2:$D$9149,$D218)),AVERAGEIFS(Observed!AF$2:AF$9149,Observed!$A$2:$A$9149,$A218,Observed!$D$2:$D$9149,$D218),"")</f>
        <v/>
      </c>
      <c r="AG218" s="22" t="str">
        <f>IF(ISNUMBER(AVERAGEIFS(Observed!AG$2:AG$9149,Observed!$A$2:$A$9149,$A218,Observed!$D$2:$D$9149,$D218)),AVERAGEIFS(Observed!AG$2:AG$9149,Observed!$A$2:$A$9149,$A218,Observed!$D$2:$D$9149,$D218),"")</f>
        <v/>
      </c>
      <c r="AH218" s="22" t="str">
        <f>IF(ISNUMBER(AVERAGEIFS(Observed!AH$2:AH$9149,Observed!$A$2:$A$9149,$A218,Observed!$D$2:$D$9149,$D218)),AVERAGEIFS(Observed!AH$2:AH$9149,Observed!$A$2:$A$9149,$A218,Observed!$D$2:$D$9149,$D218),"")</f>
        <v/>
      </c>
      <c r="AI218" s="22" t="str">
        <f>IF(ISNUMBER(AVERAGEIFS(Observed!AI$2:AI$9149,Observed!$A$2:$A$9149,$A218,Observed!$D$2:$D$9149,$D218)),AVERAGEIFS(Observed!AI$2:AI$9149,Observed!$A$2:$A$9149,$A218,Observed!$D$2:$D$9149,$D218),"")</f>
        <v/>
      </c>
      <c r="AJ218" s="22" t="str">
        <f>IF(ISNUMBER(AVERAGEIFS(Observed!AJ$2:AJ$9149,Observed!$A$2:$A$9149,$A218,Observed!$D$2:$D$9149,$D218)),AVERAGEIFS(Observed!AJ$2:AJ$9149,Observed!$A$2:$A$9149,$A218,Observed!$D$2:$D$9149,$D218),"")</f>
        <v/>
      </c>
      <c r="AK218" s="22">
        <f>IF(ISNUMBER(AVERAGEIFS(Observed!AK$2:AK$9149,Observed!$A$2:$A$9149,$A218,Observed!$D$2:$D$9149,$D218)),AVERAGEIFS(Observed!AK$2:AK$9149,Observed!$A$2:$A$9149,$A218,Observed!$D$2:$D$9149,$D218),"")</f>
        <v>26.75</v>
      </c>
      <c r="AL218" s="23">
        <f>IF(ISNUMBER(AVERAGEIFS(Observed!AL$2:AL$9149,Observed!$A$2:$A$9149,$A218,Observed!$D$2:$D$9149,$D218)),AVERAGEIFS(Observed!AL$2:AL$9149,Observed!$A$2:$A$9149,$A218,Observed!$D$2:$D$9149,$D218),"")</f>
        <v>4.2500000000000003E-2</v>
      </c>
      <c r="AM218" s="23">
        <f>IF(ISNUMBER(AVERAGEIFS(Observed!AM$2:AM$9149,Observed!$A$2:$A$9149,$A218,Observed!$D$2:$D$9149,$D218)),AVERAGEIFS(Observed!AM$2:AM$9149,Observed!$A$2:$A$9149,$A218,Observed!$D$2:$D$9149,$D218),"")</f>
        <v>4.2500000000000003E-2</v>
      </c>
      <c r="AN218" s="22" t="str">
        <f>IF(ISNUMBER(AVERAGEIFS(Observed!AN$2:AN$9149,Observed!$A$2:$A$9149,$A218,Observed!$D$2:$D$9149,$D218)),AVERAGEIFS(Observed!AN$2:AN$9149,Observed!$A$2:$A$9149,$A218,Observed!$D$2:$D$9149,$D218),"")</f>
        <v/>
      </c>
      <c r="AO218" s="22" t="str">
        <f>IF(ISNUMBER(AVERAGEIFS(Observed!AO$2:AO$9149,Observed!$A$2:$A$9149,$A218,Observed!$D$2:$D$9149,$D218)),AVERAGEIFS(Observed!AO$2:AO$9149,Observed!$A$2:$A$9149,$A218,Observed!$D$2:$D$9149,$D218),"")</f>
        <v/>
      </c>
      <c r="AP218" s="21" t="str">
        <f>IF(ISNUMBER(AVERAGEIFS(Observed!AP$2:AP$9149,Observed!$A$2:$A$9149,$A218,Observed!$D$2:$D$9149,$D218)),AVERAGEIFS(Observed!AP$2:AP$9149,Observed!$A$2:$A$9149,$A218,Observed!$D$2:$D$9149,$D218),"")</f>
        <v/>
      </c>
      <c r="AQ218" s="22" t="str">
        <f>IF(ISNUMBER(AVERAGEIFS(Observed!AQ$2:AQ$9149,Observed!$A$2:$A$9149,$A218,Observed!$D$2:$D$9149,$D218)),AVERAGEIFS(Observed!AQ$2:AQ$9149,Observed!$A$2:$A$9149,$A218,Observed!$D$2:$D$9149,$D218),"")</f>
        <v/>
      </c>
      <c r="AR218" s="22" t="str">
        <f>IF(ISNUMBER(AVERAGEIFS(Observed!AR$2:AR$9149,Observed!$A$2:$A$9149,$A218,Observed!$D$2:$D$9149,$D218)),AVERAGEIFS(Observed!AR$2:AR$9149,Observed!$A$2:$A$9149,$A218,Observed!$D$2:$D$9149,$D218),"")</f>
        <v/>
      </c>
      <c r="AS218" s="22" t="str">
        <f>IF(ISNUMBER(AVERAGEIFS(Observed!AS$2:AS$9149,Observed!$A$2:$A$9149,$A218,Observed!$D$2:$D$9149,$D218)),AVERAGEIFS(Observed!AS$2:AS$9149,Observed!$A$2:$A$9149,$A218,Observed!$D$2:$D$9149,$D218),"")</f>
        <v/>
      </c>
      <c r="AT218" s="22" t="str">
        <f>IF(ISNUMBER(AVERAGEIFS(Observed!AT$2:AT$9149,Observed!$A$2:$A$9149,$A218,Observed!$D$2:$D$9149,$D218)),AVERAGEIFS(Observed!AT$2:AT$9149,Observed!$A$2:$A$9149,$A218,Observed!$D$2:$D$9149,$D218),"")</f>
        <v/>
      </c>
      <c r="AU218" s="22" t="str">
        <f>IF(ISNUMBER(AVERAGEIFS(Observed!AU$2:AU$9149,Observed!$A$2:$A$9149,$A218,Observed!$D$2:$D$9149,$D218)),AVERAGEIFS(Observed!AU$2:AU$9149,Observed!$A$2:$A$9149,$A218,Observed!$D$2:$D$9149,$D218),"")</f>
        <v/>
      </c>
      <c r="AV218" s="2">
        <f>COUNTIFS(Observed!$A$2:$A$9149,$A218,Observed!$D$2:$D$9149,$D218)</f>
        <v>2</v>
      </c>
      <c r="AW218" s="2">
        <f t="shared" si="3"/>
        <v>4</v>
      </c>
    </row>
    <row r="219" spans="1:49" x14ac:dyDescent="0.25">
      <c r="A219" t="s">
        <v>33</v>
      </c>
      <c r="B219" t="s">
        <v>139</v>
      </c>
      <c r="C219" t="s">
        <v>30</v>
      </c>
      <c r="D219" s="3">
        <v>42135</v>
      </c>
      <c r="E219">
        <v>1</v>
      </c>
      <c r="F219" t="s">
        <v>58</v>
      </c>
      <c r="K219" s="24" t="s">
        <v>73</v>
      </c>
      <c r="L219" t="s">
        <v>22</v>
      </c>
      <c r="M219">
        <v>3</v>
      </c>
      <c r="N219" s="2" t="s">
        <v>36</v>
      </c>
      <c r="O219" s="21">
        <f>IF(ISNUMBER(AVERAGEIFS(Observed!O$2:O$9149,Observed!$A$2:$A$9149,$A219,Observed!$D$2:$D$9149,$D219)),AVERAGEIFS(Observed!O$2:O$9149,Observed!$A$2:$A$9149,$A219,Observed!$D$2:$D$9149,$D219),"")</f>
        <v>1207</v>
      </c>
      <c r="P219" s="22">
        <f>IF(ISNUMBER(AVERAGEIFS(Observed!P$2:P$9149,Observed!$A$2:$A$9149,$A219,Observed!$D$2:$D$9149,$D219)),AVERAGEIFS(Observed!P$2:P$9149,Observed!$A$2:$A$9149,$A219,Observed!$D$2:$D$9149,$D219),"")</f>
        <v>120.7</v>
      </c>
      <c r="Q219" s="22" t="str">
        <f>IF(ISNUMBER(AVERAGEIFS(Observed!Q$2:Q$9149,Observed!$A$2:$A$9149,$A219,Observed!$D$2:$D$9149,$D219)),AVERAGEIFS(Observed!Q$2:Q$9149,Observed!$A$2:$A$9149,$A219,Observed!$D$2:$D$9149,$D219),"")</f>
        <v/>
      </c>
      <c r="R219" s="22" t="str">
        <f>IF(ISNUMBER(AVERAGEIFS(Observed!R$2:R$9149,Observed!$A$2:$A$9149,$A219,Observed!$D$2:$D$9149,$D219)),AVERAGEIFS(Observed!R$2:R$9149,Observed!$A$2:$A$9149,$A219,Observed!$D$2:$D$9149,$D219),"")</f>
        <v/>
      </c>
      <c r="S219" s="22" t="str">
        <f>IF(ISNUMBER(AVERAGEIFS(Observed!S$2:S$9149,Observed!$A$2:$A$9149,$A219,Observed!$D$2:$D$9149,$D219)),AVERAGEIFS(Observed!S$2:S$9149,Observed!$A$2:$A$9149,$A219,Observed!$D$2:$D$9149,$D219),"")</f>
        <v/>
      </c>
      <c r="T219" s="23" t="str">
        <f>IF(ISNUMBER(AVERAGEIFS(Observed!T$2:T$9149,Observed!$A$2:$A$9149,$A219,Observed!$D$2:$D$9149,$D219)),AVERAGEIFS(Observed!T$2:T$9149,Observed!$A$2:$A$9149,$A219,Observed!$D$2:$D$9149,$D219),"")</f>
        <v/>
      </c>
      <c r="U219" s="23" t="str">
        <f>IF(ISNUMBER(AVERAGEIFS(Observed!U$2:U$9149,Observed!$A$2:$A$9149,$A219,Observed!$D$2:$D$9149,$D219)),AVERAGEIFS(Observed!U$2:U$9149,Observed!$A$2:$A$9149,$A219,Observed!$D$2:$D$9149,$D219),"")</f>
        <v/>
      </c>
      <c r="V219" s="23" t="str">
        <f>IF(ISNUMBER(AVERAGEIFS(Observed!V$2:V$9149,Observed!$A$2:$A$9149,$A219,Observed!$D$2:$D$9149,$D219)),AVERAGEIFS(Observed!V$2:V$9149,Observed!$A$2:$A$9149,$A219,Observed!$D$2:$D$9149,$D219),"")</f>
        <v/>
      </c>
      <c r="W219" s="21" t="str">
        <f>IF(ISNUMBER(AVERAGEIFS(Observed!W$2:W$9149,Observed!$A$2:$A$9149,$A219,Observed!$D$2:$D$9149,$D219)),AVERAGEIFS(Observed!W$2:W$9149,Observed!$A$2:$A$9149,$A219,Observed!$D$2:$D$9149,$D219),"")</f>
        <v/>
      </c>
      <c r="X219" s="35" t="str">
        <f>IF(ISNUMBER(AVERAGEIFS(Observed!X$2:X$9149,Observed!$A$2:$A$9149,$A219,Observed!$D$2:$D$9149,$D219)),AVERAGEIFS(Observed!X$2:X$9149,Observed!$A$2:$A$9149,$A219,Observed!$D$2:$D$9149,$D219),"")</f>
        <v/>
      </c>
      <c r="Y219" s="35" t="str">
        <f>IF(ISNUMBER(AVERAGEIFS(Observed!Y$2:Y$9149,Observed!$A$2:$A$9149,$A219,Observed!$D$2:$D$9149,$D219)),AVERAGEIFS(Observed!Y$2:Y$9149,Observed!$A$2:$A$9149,$A219,Observed!$D$2:$D$9149,$D219),"")</f>
        <v/>
      </c>
      <c r="Z219" s="22" t="str">
        <f>IF(ISNUMBER(AVERAGEIFS(Observed!Z$2:Z$9149,Observed!$A$2:$A$9149,$A219,Observed!$D$2:$D$9149,$D219)),AVERAGEIFS(Observed!Z$2:Z$9149,Observed!$A$2:$A$9149,$A219,Observed!$D$2:$D$9149,$D219),"")</f>
        <v/>
      </c>
      <c r="AA219" s="22" t="str">
        <f>IF(ISNUMBER(AVERAGEIFS(Observed!AA$2:AA$9149,Observed!$A$2:$A$9149,$A219,Observed!$D$2:$D$9149,$D219)),AVERAGEIFS(Observed!AA$2:AA$9149,Observed!$A$2:$A$9149,$A219,Observed!$D$2:$D$9149,$D219),"")</f>
        <v/>
      </c>
      <c r="AB219" s="22" t="str">
        <f>IF(ISNUMBER(AVERAGEIFS(Observed!AB$2:AB$9149,Observed!$A$2:$A$9149,$A219,Observed!$D$2:$D$9149,$D219)),AVERAGEIFS(Observed!AB$2:AB$9149,Observed!$A$2:$A$9149,$A219,Observed!$D$2:$D$9149,$D219),"")</f>
        <v/>
      </c>
      <c r="AC219" s="22" t="str">
        <f>IF(ISNUMBER(AVERAGEIFS(Observed!AC$2:AC$9149,Observed!$A$2:$A$9149,$A219,Observed!$D$2:$D$9149,$D219)),AVERAGEIFS(Observed!AC$2:AC$9149,Observed!$A$2:$A$9149,$A219,Observed!$D$2:$D$9149,$D219),"")</f>
        <v/>
      </c>
      <c r="AD219" s="22" t="str">
        <f>IF(ISNUMBER(AVERAGEIFS(Observed!AD$2:AD$9149,Observed!$A$2:$A$9149,$A219,Observed!$D$2:$D$9149,$D219)),AVERAGEIFS(Observed!AD$2:AD$9149,Observed!$A$2:$A$9149,$A219,Observed!$D$2:$D$9149,$D219),"")</f>
        <v/>
      </c>
      <c r="AE219" s="22" t="str">
        <f>IF(ISNUMBER(AVERAGEIFS(Observed!AE$2:AE$9149,Observed!$A$2:$A$9149,$A219,Observed!$D$2:$D$9149,$D219)),AVERAGEIFS(Observed!AE$2:AE$9149,Observed!$A$2:$A$9149,$A219,Observed!$D$2:$D$9149,$D219),"")</f>
        <v/>
      </c>
      <c r="AF219" s="22" t="str">
        <f>IF(ISNUMBER(AVERAGEIFS(Observed!AF$2:AF$9149,Observed!$A$2:$A$9149,$A219,Observed!$D$2:$D$9149,$D219)),AVERAGEIFS(Observed!AF$2:AF$9149,Observed!$A$2:$A$9149,$A219,Observed!$D$2:$D$9149,$D219),"")</f>
        <v/>
      </c>
      <c r="AG219" s="22" t="str">
        <f>IF(ISNUMBER(AVERAGEIFS(Observed!AG$2:AG$9149,Observed!$A$2:$A$9149,$A219,Observed!$D$2:$D$9149,$D219)),AVERAGEIFS(Observed!AG$2:AG$9149,Observed!$A$2:$A$9149,$A219,Observed!$D$2:$D$9149,$D219),"")</f>
        <v/>
      </c>
      <c r="AH219" s="22" t="str">
        <f>IF(ISNUMBER(AVERAGEIFS(Observed!AH$2:AH$9149,Observed!$A$2:$A$9149,$A219,Observed!$D$2:$D$9149,$D219)),AVERAGEIFS(Observed!AH$2:AH$9149,Observed!$A$2:$A$9149,$A219,Observed!$D$2:$D$9149,$D219),"")</f>
        <v/>
      </c>
      <c r="AI219" s="22" t="str">
        <f>IF(ISNUMBER(AVERAGEIFS(Observed!AI$2:AI$9149,Observed!$A$2:$A$9149,$A219,Observed!$D$2:$D$9149,$D219)),AVERAGEIFS(Observed!AI$2:AI$9149,Observed!$A$2:$A$9149,$A219,Observed!$D$2:$D$9149,$D219),"")</f>
        <v/>
      </c>
      <c r="AJ219" s="22" t="str">
        <f>IF(ISNUMBER(AVERAGEIFS(Observed!AJ$2:AJ$9149,Observed!$A$2:$A$9149,$A219,Observed!$D$2:$D$9149,$D219)),AVERAGEIFS(Observed!AJ$2:AJ$9149,Observed!$A$2:$A$9149,$A219,Observed!$D$2:$D$9149,$D219),"")</f>
        <v/>
      </c>
      <c r="AK219" s="22">
        <f>IF(ISNUMBER(AVERAGEIFS(Observed!AK$2:AK$9149,Observed!$A$2:$A$9149,$A219,Observed!$D$2:$D$9149,$D219)),AVERAGEIFS(Observed!AK$2:AK$9149,Observed!$A$2:$A$9149,$A219,Observed!$D$2:$D$9149,$D219),"")</f>
        <v>21.85</v>
      </c>
      <c r="AL219" s="23">
        <f>IF(ISNUMBER(AVERAGEIFS(Observed!AL$2:AL$9149,Observed!$A$2:$A$9149,$A219,Observed!$D$2:$D$9149,$D219)),AVERAGEIFS(Observed!AL$2:AL$9149,Observed!$A$2:$A$9149,$A219,Observed!$D$2:$D$9149,$D219),"")</f>
        <v>3.5000000000000003E-2</v>
      </c>
      <c r="AM219" s="23">
        <f>IF(ISNUMBER(AVERAGEIFS(Observed!AM$2:AM$9149,Observed!$A$2:$A$9149,$A219,Observed!$D$2:$D$9149,$D219)),AVERAGEIFS(Observed!AM$2:AM$9149,Observed!$A$2:$A$9149,$A219,Observed!$D$2:$D$9149,$D219),"")</f>
        <v>3.5000000000000003E-2</v>
      </c>
      <c r="AN219" s="22" t="str">
        <f>IF(ISNUMBER(AVERAGEIFS(Observed!AN$2:AN$9149,Observed!$A$2:$A$9149,$A219,Observed!$D$2:$D$9149,$D219)),AVERAGEIFS(Observed!AN$2:AN$9149,Observed!$A$2:$A$9149,$A219,Observed!$D$2:$D$9149,$D219),"")</f>
        <v/>
      </c>
      <c r="AO219" s="22" t="str">
        <f>IF(ISNUMBER(AVERAGEIFS(Observed!AO$2:AO$9149,Observed!$A$2:$A$9149,$A219,Observed!$D$2:$D$9149,$D219)),AVERAGEIFS(Observed!AO$2:AO$9149,Observed!$A$2:$A$9149,$A219,Observed!$D$2:$D$9149,$D219),"")</f>
        <v/>
      </c>
      <c r="AP219" s="21" t="str">
        <f>IF(ISNUMBER(AVERAGEIFS(Observed!AP$2:AP$9149,Observed!$A$2:$A$9149,$A219,Observed!$D$2:$D$9149,$D219)),AVERAGEIFS(Observed!AP$2:AP$9149,Observed!$A$2:$A$9149,$A219,Observed!$D$2:$D$9149,$D219),"")</f>
        <v/>
      </c>
      <c r="AQ219" s="22" t="str">
        <f>IF(ISNUMBER(AVERAGEIFS(Observed!AQ$2:AQ$9149,Observed!$A$2:$A$9149,$A219,Observed!$D$2:$D$9149,$D219)),AVERAGEIFS(Observed!AQ$2:AQ$9149,Observed!$A$2:$A$9149,$A219,Observed!$D$2:$D$9149,$D219),"")</f>
        <v/>
      </c>
      <c r="AR219" s="22" t="str">
        <f>IF(ISNUMBER(AVERAGEIFS(Observed!AR$2:AR$9149,Observed!$A$2:$A$9149,$A219,Observed!$D$2:$D$9149,$D219)),AVERAGEIFS(Observed!AR$2:AR$9149,Observed!$A$2:$A$9149,$A219,Observed!$D$2:$D$9149,$D219),"")</f>
        <v/>
      </c>
      <c r="AS219" s="22" t="str">
        <f>IF(ISNUMBER(AVERAGEIFS(Observed!AS$2:AS$9149,Observed!$A$2:$A$9149,$A219,Observed!$D$2:$D$9149,$D219)),AVERAGEIFS(Observed!AS$2:AS$9149,Observed!$A$2:$A$9149,$A219,Observed!$D$2:$D$9149,$D219),"")</f>
        <v/>
      </c>
      <c r="AT219" s="22" t="str">
        <f>IF(ISNUMBER(AVERAGEIFS(Observed!AT$2:AT$9149,Observed!$A$2:$A$9149,$A219,Observed!$D$2:$D$9149,$D219)),AVERAGEIFS(Observed!AT$2:AT$9149,Observed!$A$2:$A$9149,$A219,Observed!$D$2:$D$9149,$D219),"")</f>
        <v/>
      </c>
      <c r="AU219" s="22" t="str">
        <f>IF(ISNUMBER(AVERAGEIFS(Observed!AU$2:AU$9149,Observed!$A$2:$A$9149,$A219,Observed!$D$2:$D$9149,$D219)),AVERAGEIFS(Observed!AU$2:AU$9149,Observed!$A$2:$A$9149,$A219,Observed!$D$2:$D$9149,$D219),"")</f>
        <v/>
      </c>
      <c r="AV219" s="2">
        <f>COUNTIFS(Observed!$A$2:$A$9149,$A219,Observed!$D$2:$D$9149,$D219)</f>
        <v>2</v>
      </c>
      <c r="AW219" s="2">
        <f t="shared" si="3"/>
        <v>4</v>
      </c>
    </row>
    <row r="220" spans="1:49" x14ac:dyDescent="0.25">
      <c r="A220" t="s">
        <v>29</v>
      </c>
      <c r="B220" t="s">
        <v>139</v>
      </c>
      <c r="C220" t="s">
        <v>30</v>
      </c>
      <c r="D220" s="3">
        <v>42135</v>
      </c>
      <c r="E220">
        <v>1</v>
      </c>
      <c r="F220" t="s">
        <v>55</v>
      </c>
      <c r="K220" s="24" t="s">
        <v>73</v>
      </c>
      <c r="L220" t="s">
        <v>22</v>
      </c>
      <c r="M220">
        <v>3</v>
      </c>
      <c r="N220" s="2" t="s">
        <v>36</v>
      </c>
      <c r="O220" s="21">
        <f>IF(ISNUMBER(AVERAGEIFS(Observed!O$2:O$9149,Observed!$A$2:$A$9149,$A220,Observed!$D$2:$D$9149,$D220)),AVERAGEIFS(Observed!O$2:O$9149,Observed!$A$2:$A$9149,$A220,Observed!$D$2:$D$9149,$D220),"")</f>
        <v>1244.5999999999999</v>
      </c>
      <c r="P220" s="22">
        <f>IF(ISNUMBER(AVERAGEIFS(Observed!P$2:P$9149,Observed!$A$2:$A$9149,$A220,Observed!$D$2:$D$9149,$D220)),AVERAGEIFS(Observed!P$2:P$9149,Observed!$A$2:$A$9149,$A220,Observed!$D$2:$D$9149,$D220),"")</f>
        <v>124.46000000000001</v>
      </c>
      <c r="Q220" s="22" t="str">
        <f>IF(ISNUMBER(AVERAGEIFS(Observed!Q$2:Q$9149,Observed!$A$2:$A$9149,$A220,Observed!$D$2:$D$9149,$D220)),AVERAGEIFS(Observed!Q$2:Q$9149,Observed!$A$2:$A$9149,$A220,Observed!$D$2:$D$9149,$D220),"")</f>
        <v/>
      </c>
      <c r="R220" s="22" t="str">
        <f>IF(ISNUMBER(AVERAGEIFS(Observed!R$2:R$9149,Observed!$A$2:$A$9149,$A220,Observed!$D$2:$D$9149,$D220)),AVERAGEIFS(Observed!R$2:R$9149,Observed!$A$2:$A$9149,$A220,Observed!$D$2:$D$9149,$D220),"")</f>
        <v/>
      </c>
      <c r="S220" s="22" t="str">
        <f>IF(ISNUMBER(AVERAGEIFS(Observed!S$2:S$9149,Observed!$A$2:$A$9149,$A220,Observed!$D$2:$D$9149,$D220)),AVERAGEIFS(Observed!S$2:S$9149,Observed!$A$2:$A$9149,$A220,Observed!$D$2:$D$9149,$D220),"")</f>
        <v/>
      </c>
      <c r="T220" s="23" t="str">
        <f>IF(ISNUMBER(AVERAGEIFS(Observed!T$2:T$9149,Observed!$A$2:$A$9149,$A220,Observed!$D$2:$D$9149,$D220)),AVERAGEIFS(Observed!T$2:T$9149,Observed!$A$2:$A$9149,$A220,Observed!$D$2:$D$9149,$D220),"")</f>
        <v/>
      </c>
      <c r="U220" s="23" t="str">
        <f>IF(ISNUMBER(AVERAGEIFS(Observed!U$2:U$9149,Observed!$A$2:$A$9149,$A220,Observed!$D$2:$D$9149,$D220)),AVERAGEIFS(Observed!U$2:U$9149,Observed!$A$2:$A$9149,$A220,Observed!$D$2:$D$9149,$D220),"")</f>
        <v/>
      </c>
      <c r="V220" s="23" t="str">
        <f>IF(ISNUMBER(AVERAGEIFS(Observed!V$2:V$9149,Observed!$A$2:$A$9149,$A220,Observed!$D$2:$D$9149,$D220)),AVERAGEIFS(Observed!V$2:V$9149,Observed!$A$2:$A$9149,$A220,Observed!$D$2:$D$9149,$D220),"")</f>
        <v/>
      </c>
      <c r="W220" s="21" t="str">
        <f>IF(ISNUMBER(AVERAGEIFS(Observed!W$2:W$9149,Observed!$A$2:$A$9149,$A220,Observed!$D$2:$D$9149,$D220)),AVERAGEIFS(Observed!W$2:W$9149,Observed!$A$2:$A$9149,$A220,Observed!$D$2:$D$9149,$D220),"")</f>
        <v/>
      </c>
      <c r="X220" s="35" t="str">
        <f>IF(ISNUMBER(AVERAGEIFS(Observed!X$2:X$9149,Observed!$A$2:$A$9149,$A220,Observed!$D$2:$D$9149,$D220)),AVERAGEIFS(Observed!X$2:X$9149,Observed!$A$2:$A$9149,$A220,Observed!$D$2:$D$9149,$D220),"")</f>
        <v/>
      </c>
      <c r="Y220" s="35" t="str">
        <f>IF(ISNUMBER(AVERAGEIFS(Observed!Y$2:Y$9149,Observed!$A$2:$A$9149,$A220,Observed!$D$2:$D$9149,$D220)),AVERAGEIFS(Observed!Y$2:Y$9149,Observed!$A$2:$A$9149,$A220,Observed!$D$2:$D$9149,$D220),"")</f>
        <v/>
      </c>
      <c r="Z220" s="22" t="str">
        <f>IF(ISNUMBER(AVERAGEIFS(Observed!Z$2:Z$9149,Observed!$A$2:$A$9149,$A220,Observed!$D$2:$D$9149,$D220)),AVERAGEIFS(Observed!Z$2:Z$9149,Observed!$A$2:$A$9149,$A220,Observed!$D$2:$D$9149,$D220),"")</f>
        <v/>
      </c>
      <c r="AA220" s="22" t="str">
        <f>IF(ISNUMBER(AVERAGEIFS(Observed!AA$2:AA$9149,Observed!$A$2:$A$9149,$A220,Observed!$D$2:$D$9149,$D220)),AVERAGEIFS(Observed!AA$2:AA$9149,Observed!$A$2:$A$9149,$A220,Observed!$D$2:$D$9149,$D220),"")</f>
        <v/>
      </c>
      <c r="AB220" s="22" t="str">
        <f>IF(ISNUMBER(AVERAGEIFS(Observed!AB$2:AB$9149,Observed!$A$2:$A$9149,$A220,Observed!$D$2:$D$9149,$D220)),AVERAGEIFS(Observed!AB$2:AB$9149,Observed!$A$2:$A$9149,$A220,Observed!$D$2:$D$9149,$D220),"")</f>
        <v/>
      </c>
      <c r="AC220" s="22" t="str">
        <f>IF(ISNUMBER(AVERAGEIFS(Observed!AC$2:AC$9149,Observed!$A$2:$A$9149,$A220,Observed!$D$2:$D$9149,$D220)),AVERAGEIFS(Observed!AC$2:AC$9149,Observed!$A$2:$A$9149,$A220,Observed!$D$2:$D$9149,$D220),"")</f>
        <v/>
      </c>
      <c r="AD220" s="22" t="str">
        <f>IF(ISNUMBER(AVERAGEIFS(Observed!AD$2:AD$9149,Observed!$A$2:$A$9149,$A220,Observed!$D$2:$D$9149,$D220)),AVERAGEIFS(Observed!AD$2:AD$9149,Observed!$A$2:$A$9149,$A220,Observed!$D$2:$D$9149,$D220),"")</f>
        <v/>
      </c>
      <c r="AE220" s="22" t="str">
        <f>IF(ISNUMBER(AVERAGEIFS(Observed!AE$2:AE$9149,Observed!$A$2:$A$9149,$A220,Observed!$D$2:$D$9149,$D220)),AVERAGEIFS(Observed!AE$2:AE$9149,Observed!$A$2:$A$9149,$A220,Observed!$D$2:$D$9149,$D220),"")</f>
        <v/>
      </c>
      <c r="AF220" s="22" t="str">
        <f>IF(ISNUMBER(AVERAGEIFS(Observed!AF$2:AF$9149,Observed!$A$2:$A$9149,$A220,Observed!$D$2:$D$9149,$D220)),AVERAGEIFS(Observed!AF$2:AF$9149,Observed!$A$2:$A$9149,$A220,Observed!$D$2:$D$9149,$D220),"")</f>
        <v/>
      </c>
      <c r="AG220" s="22" t="str">
        <f>IF(ISNUMBER(AVERAGEIFS(Observed!AG$2:AG$9149,Observed!$A$2:$A$9149,$A220,Observed!$D$2:$D$9149,$D220)),AVERAGEIFS(Observed!AG$2:AG$9149,Observed!$A$2:$A$9149,$A220,Observed!$D$2:$D$9149,$D220),"")</f>
        <v/>
      </c>
      <c r="AH220" s="22" t="str">
        <f>IF(ISNUMBER(AVERAGEIFS(Observed!AH$2:AH$9149,Observed!$A$2:$A$9149,$A220,Observed!$D$2:$D$9149,$D220)),AVERAGEIFS(Observed!AH$2:AH$9149,Observed!$A$2:$A$9149,$A220,Observed!$D$2:$D$9149,$D220),"")</f>
        <v/>
      </c>
      <c r="AI220" s="22" t="str">
        <f>IF(ISNUMBER(AVERAGEIFS(Observed!AI$2:AI$9149,Observed!$A$2:$A$9149,$A220,Observed!$D$2:$D$9149,$D220)),AVERAGEIFS(Observed!AI$2:AI$9149,Observed!$A$2:$A$9149,$A220,Observed!$D$2:$D$9149,$D220),"")</f>
        <v/>
      </c>
      <c r="AJ220" s="22" t="str">
        <f>IF(ISNUMBER(AVERAGEIFS(Observed!AJ$2:AJ$9149,Observed!$A$2:$A$9149,$A220,Observed!$D$2:$D$9149,$D220)),AVERAGEIFS(Observed!AJ$2:AJ$9149,Observed!$A$2:$A$9149,$A220,Observed!$D$2:$D$9149,$D220),"")</f>
        <v/>
      </c>
      <c r="AK220" s="22">
        <f>IF(ISNUMBER(AVERAGEIFS(Observed!AK$2:AK$9149,Observed!$A$2:$A$9149,$A220,Observed!$D$2:$D$9149,$D220)),AVERAGEIFS(Observed!AK$2:AK$9149,Observed!$A$2:$A$9149,$A220,Observed!$D$2:$D$9149,$D220),"")</f>
        <v>21.45</v>
      </c>
      <c r="AL220" s="23">
        <f>IF(ISNUMBER(AVERAGEIFS(Observed!AL$2:AL$9149,Observed!$A$2:$A$9149,$A220,Observed!$D$2:$D$9149,$D220)),AVERAGEIFS(Observed!AL$2:AL$9149,Observed!$A$2:$A$9149,$A220,Observed!$D$2:$D$9149,$D220),"")</f>
        <v>3.4500000000000003E-2</v>
      </c>
      <c r="AM220" s="23">
        <f>IF(ISNUMBER(AVERAGEIFS(Observed!AM$2:AM$9149,Observed!$A$2:$A$9149,$A220,Observed!$D$2:$D$9149,$D220)),AVERAGEIFS(Observed!AM$2:AM$9149,Observed!$A$2:$A$9149,$A220,Observed!$D$2:$D$9149,$D220),"")</f>
        <v>3.4500000000000003E-2</v>
      </c>
      <c r="AN220" s="22" t="str">
        <f>IF(ISNUMBER(AVERAGEIFS(Observed!AN$2:AN$9149,Observed!$A$2:$A$9149,$A220,Observed!$D$2:$D$9149,$D220)),AVERAGEIFS(Observed!AN$2:AN$9149,Observed!$A$2:$A$9149,$A220,Observed!$D$2:$D$9149,$D220),"")</f>
        <v/>
      </c>
      <c r="AO220" s="22" t="str">
        <f>IF(ISNUMBER(AVERAGEIFS(Observed!AO$2:AO$9149,Observed!$A$2:$A$9149,$A220,Observed!$D$2:$D$9149,$D220)),AVERAGEIFS(Observed!AO$2:AO$9149,Observed!$A$2:$A$9149,$A220,Observed!$D$2:$D$9149,$D220),"")</f>
        <v/>
      </c>
      <c r="AP220" s="21" t="str">
        <f>IF(ISNUMBER(AVERAGEIFS(Observed!AP$2:AP$9149,Observed!$A$2:$A$9149,$A220,Observed!$D$2:$D$9149,$D220)),AVERAGEIFS(Observed!AP$2:AP$9149,Observed!$A$2:$A$9149,$A220,Observed!$D$2:$D$9149,$D220),"")</f>
        <v/>
      </c>
      <c r="AQ220" s="22" t="str">
        <f>IF(ISNUMBER(AVERAGEIFS(Observed!AQ$2:AQ$9149,Observed!$A$2:$A$9149,$A220,Observed!$D$2:$D$9149,$D220)),AVERAGEIFS(Observed!AQ$2:AQ$9149,Observed!$A$2:$A$9149,$A220,Observed!$D$2:$D$9149,$D220),"")</f>
        <v/>
      </c>
      <c r="AR220" s="22" t="str">
        <f>IF(ISNUMBER(AVERAGEIFS(Observed!AR$2:AR$9149,Observed!$A$2:$A$9149,$A220,Observed!$D$2:$D$9149,$D220)),AVERAGEIFS(Observed!AR$2:AR$9149,Observed!$A$2:$A$9149,$A220,Observed!$D$2:$D$9149,$D220),"")</f>
        <v/>
      </c>
      <c r="AS220" s="22" t="str">
        <f>IF(ISNUMBER(AVERAGEIFS(Observed!AS$2:AS$9149,Observed!$A$2:$A$9149,$A220,Observed!$D$2:$D$9149,$D220)),AVERAGEIFS(Observed!AS$2:AS$9149,Observed!$A$2:$A$9149,$A220,Observed!$D$2:$D$9149,$D220),"")</f>
        <v/>
      </c>
      <c r="AT220" s="22" t="str">
        <f>IF(ISNUMBER(AVERAGEIFS(Observed!AT$2:AT$9149,Observed!$A$2:$A$9149,$A220,Observed!$D$2:$D$9149,$D220)),AVERAGEIFS(Observed!AT$2:AT$9149,Observed!$A$2:$A$9149,$A220,Observed!$D$2:$D$9149,$D220),"")</f>
        <v/>
      </c>
      <c r="AU220" s="22" t="str">
        <f>IF(ISNUMBER(AVERAGEIFS(Observed!AU$2:AU$9149,Observed!$A$2:$A$9149,$A220,Observed!$D$2:$D$9149,$D220)),AVERAGEIFS(Observed!AU$2:AU$9149,Observed!$A$2:$A$9149,$A220,Observed!$D$2:$D$9149,$D220),"")</f>
        <v/>
      </c>
      <c r="AV220" s="2">
        <f>COUNTIFS(Observed!$A$2:$A$9149,$A220,Observed!$D$2:$D$9149,$D220)</f>
        <v>2</v>
      </c>
      <c r="AW220" s="2">
        <f t="shared" si="3"/>
        <v>4</v>
      </c>
    </row>
    <row r="221" spans="1:49" x14ac:dyDescent="0.25">
      <c r="A221" t="s">
        <v>35</v>
      </c>
      <c r="B221" t="s">
        <v>139</v>
      </c>
      <c r="C221" t="s">
        <v>30</v>
      </c>
      <c r="D221" s="3">
        <v>42135</v>
      </c>
      <c r="E221">
        <v>1</v>
      </c>
      <c r="F221" t="s">
        <v>57</v>
      </c>
      <c r="K221" s="24" t="s">
        <v>73</v>
      </c>
      <c r="L221" t="s">
        <v>22</v>
      </c>
      <c r="M221">
        <v>3</v>
      </c>
      <c r="N221" s="2" t="s">
        <v>36</v>
      </c>
      <c r="O221" s="21">
        <f>IF(ISNUMBER(AVERAGEIFS(Observed!O$2:O$9149,Observed!$A$2:$A$9149,$A221,Observed!$D$2:$D$9149,$D221)),AVERAGEIFS(Observed!O$2:O$9149,Observed!$A$2:$A$9149,$A221,Observed!$D$2:$D$9149,$D221),"")</f>
        <v>1272.8000000000002</v>
      </c>
      <c r="P221" s="22">
        <f>IF(ISNUMBER(AVERAGEIFS(Observed!P$2:P$9149,Observed!$A$2:$A$9149,$A221,Observed!$D$2:$D$9149,$D221)),AVERAGEIFS(Observed!P$2:P$9149,Observed!$A$2:$A$9149,$A221,Observed!$D$2:$D$9149,$D221),"")</f>
        <v>127.28</v>
      </c>
      <c r="Q221" s="22" t="str">
        <f>IF(ISNUMBER(AVERAGEIFS(Observed!Q$2:Q$9149,Observed!$A$2:$A$9149,$A221,Observed!$D$2:$D$9149,$D221)),AVERAGEIFS(Observed!Q$2:Q$9149,Observed!$A$2:$A$9149,$A221,Observed!$D$2:$D$9149,$D221),"")</f>
        <v/>
      </c>
      <c r="R221" s="22" t="str">
        <f>IF(ISNUMBER(AVERAGEIFS(Observed!R$2:R$9149,Observed!$A$2:$A$9149,$A221,Observed!$D$2:$D$9149,$D221)),AVERAGEIFS(Observed!R$2:R$9149,Observed!$A$2:$A$9149,$A221,Observed!$D$2:$D$9149,$D221),"")</f>
        <v/>
      </c>
      <c r="S221" s="22" t="str">
        <f>IF(ISNUMBER(AVERAGEIFS(Observed!S$2:S$9149,Observed!$A$2:$A$9149,$A221,Observed!$D$2:$D$9149,$D221)),AVERAGEIFS(Observed!S$2:S$9149,Observed!$A$2:$A$9149,$A221,Observed!$D$2:$D$9149,$D221),"")</f>
        <v/>
      </c>
      <c r="T221" s="23" t="str">
        <f>IF(ISNUMBER(AVERAGEIFS(Observed!T$2:T$9149,Observed!$A$2:$A$9149,$A221,Observed!$D$2:$D$9149,$D221)),AVERAGEIFS(Observed!T$2:T$9149,Observed!$A$2:$A$9149,$A221,Observed!$D$2:$D$9149,$D221),"")</f>
        <v/>
      </c>
      <c r="U221" s="23" t="str">
        <f>IF(ISNUMBER(AVERAGEIFS(Observed!U$2:U$9149,Observed!$A$2:$A$9149,$A221,Observed!$D$2:$D$9149,$D221)),AVERAGEIFS(Observed!U$2:U$9149,Observed!$A$2:$A$9149,$A221,Observed!$D$2:$D$9149,$D221),"")</f>
        <v/>
      </c>
      <c r="V221" s="23" t="str">
        <f>IF(ISNUMBER(AVERAGEIFS(Observed!V$2:V$9149,Observed!$A$2:$A$9149,$A221,Observed!$D$2:$D$9149,$D221)),AVERAGEIFS(Observed!V$2:V$9149,Observed!$A$2:$A$9149,$A221,Observed!$D$2:$D$9149,$D221),"")</f>
        <v/>
      </c>
      <c r="W221" s="21" t="str">
        <f>IF(ISNUMBER(AVERAGEIFS(Observed!W$2:W$9149,Observed!$A$2:$A$9149,$A221,Observed!$D$2:$D$9149,$D221)),AVERAGEIFS(Observed!W$2:W$9149,Observed!$A$2:$A$9149,$A221,Observed!$D$2:$D$9149,$D221),"")</f>
        <v/>
      </c>
      <c r="X221" s="35" t="str">
        <f>IF(ISNUMBER(AVERAGEIFS(Observed!X$2:X$9149,Observed!$A$2:$A$9149,$A221,Observed!$D$2:$D$9149,$D221)),AVERAGEIFS(Observed!X$2:X$9149,Observed!$A$2:$A$9149,$A221,Observed!$D$2:$D$9149,$D221),"")</f>
        <v/>
      </c>
      <c r="Y221" s="35" t="str">
        <f>IF(ISNUMBER(AVERAGEIFS(Observed!Y$2:Y$9149,Observed!$A$2:$A$9149,$A221,Observed!$D$2:$D$9149,$D221)),AVERAGEIFS(Observed!Y$2:Y$9149,Observed!$A$2:$A$9149,$A221,Observed!$D$2:$D$9149,$D221),"")</f>
        <v/>
      </c>
      <c r="Z221" s="22" t="str">
        <f>IF(ISNUMBER(AVERAGEIFS(Observed!Z$2:Z$9149,Observed!$A$2:$A$9149,$A221,Observed!$D$2:$D$9149,$D221)),AVERAGEIFS(Observed!Z$2:Z$9149,Observed!$A$2:$A$9149,$A221,Observed!$D$2:$D$9149,$D221),"")</f>
        <v/>
      </c>
      <c r="AA221" s="22" t="str">
        <f>IF(ISNUMBER(AVERAGEIFS(Observed!AA$2:AA$9149,Observed!$A$2:$A$9149,$A221,Observed!$D$2:$D$9149,$D221)),AVERAGEIFS(Observed!AA$2:AA$9149,Observed!$A$2:$A$9149,$A221,Observed!$D$2:$D$9149,$D221),"")</f>
        <v/>
      </c>
      <c r="AB221" s="22" t="str">
        <f>IF(ISNUMBER(AVERAGEIFS(Observed!AB$2:AB$9149,Observed!$A$2:$A$9149,$A221,Observed!$D$2:$D$9149,$D221)),AVERAGEIFS(Observed!AB$2:AB$9149,Observed!$A$2:$A$9149,$A221,Observed!$D$2:$D$9149,$D221),"")</f>
        <v/>
      </c>
      <c r="AC221" s="22" t="str">
        <f>IF(ISNUMBER(AVERAGEIFS(Observed!AC$2:AC$9149,Observed!$A$2:$A$9149,$A221,Observed!$D$2:$D$9149,$D221)),AVERAGEIFS(Observed!AC$2:AC$9149,Observed!$A$2:$A$9149,$A221,Observed!$D$2:$D$9149,$D221),"")</f>
        <v/>
      </c>
      <c r="AD221" s="22" t="str">
        <f>IF(ISNUMBER(AVERAGEIFS(Observed!AD$2:AD$9149,Observed!$A$2:$A$9149,$A221,Observed!$D$2:$D$9149,$D221)),AVERAGEIFS(Observed!AD$2:AD$9149,Observed!$A$2:$A$9149,$A221,Observed!$D$2:$D$9149,$D221),"")</f>
        <v/>
      </c>
      <c r="AE221" s="22" t="str">
        <f>IF(ISNUMBER(AVERAGEIFS(Observed!AE$2:AE$9149,Observed!$A$2:$A$9149,$A221,Observed!$D$2:$D$9149,$D221)),AVERAGEIFS(Observed!AE$2:AE$9149,Observed!$A$2:$A$9149,$A221,Observed!$D$2:$D$9149,$D221),"")</f>
        <v/>
      </c>
      <c r="AF221" s="22" t="str">
        <f>IF(ISNUMBER(AVERAGEIFS(Observed!AF$2:AF$9149,Observed!$A$2:$A$9149,$A221,Observed!$D$2:$D$9149,$D221)),AVERAGEIFS(Observed!AF$2:AF$9149,Observed!$A$2:$A$9149,$A221,Observed!$D$2:$D$9149,$D221),"")</f>
        <v/>
      </c>
      <c r="AG221" s="22" t="str">
        <f>IF(ISNUMBER(AVERAGEIFS(Observed!AG$2:AG$9149,Observed!$A$2:$A$9149,$A221,Observed!$D$2:$D$9149,$D221)),AVERAGEIFS(Observed!AG$2:AG$9149,Observed!$A$2:$A$9149,$A221,Observed!$D$2:$D$9149,$D221),"")</f>
        <v/>
      </c>
      <c r="AH221" s="22" t="str">
        <f>IF(ISNUMBER(AVERAGEIFS(Observed!AH$2:AH$9149,Observed!$A$2:$A$9149,$A221,Observed!$D$2:$D$9149,$D221)),AVERAGEIFS(Observed!AH$2:AH$9149,Observed!$A$2:$A$9149,$A221,Observed!$D$2:$D$9149,$D221),"")</f>
        <v/>
      </c>
      <c r="AI221" s="22" t="str">
        <f>IF(ISNUMBER(AVERAGEIFS(Observed!AI$2:AI$9149,Observed!$A$2:$A$9149,$A221,Observed!$D$2:$D$9149,$D221)),AVERAGEIFS(Observed!AI$2:AI$9149,Observed!$A$2:$A$9149,$A221,Observed!$D$2:$D$9149,$D221),"")</f>
        <v/>
      </c>
      <c r="AJ221" s="22" t="str">
        <f>IF(ISNUMBER(AVERAGEIFS(Observed!AJ$2:AJ$9149,Observed!$A$2:$A$9149,$A221,Observed!$D$2:$D$9149,$D221)),AVERAGEIFS(Observed!AJ$2:AJ$9149,Observed!$A$2:$A$9149,$A221,Observed!$D$2:$D$9149,$D221),"")</f>
        <v/>
      </c>
      <c r="AK221" s="22">
        <f>IF(ISNUMBER(AVERAGEIFS(Observed!AK$2:AK$9149,Observed!$A$2:$A$9149,$A221,Observed!$D$2:$D$9149,$D221)),AVERAGEIFS(Observed!AK$2:AK$9149,Observed!$A$2:$A$9149,$A221,Observed!$D$2:$D$9149,$D221),"")</f>
        <v>22.45</v>
      </c>
      <c r="AL221" s="23">
        <f>IF(ISNUMBER(AVERAGEIFS(Observed!AL$2:AL$9149,Observed!$A$2:$A$9149,$A221,Observed!$D$2:$D$9149,$D221)),AVERAGEIFS(Observed!AL$2:AL$9149,Observed!$A$2:$A$9149,$A221,Observed!$D$2:$D$9149,$D221),"")</f>
        <v>3.5500000000000004E-2</v>
      </c>
      <c r="AM221" s="23">
        <f>IF(ISNUMBER(AVERAGEIFS(Observed!AM$2:AM$9149,Observed!$A$2:$A$9149,$A221,Observed!$D$2:$D$9149,$D221)),AVERAGEIFS(Observed!AM$2:AM$9149,Observed!$A$2:$A$9149,$A221,Observed!$D$2:$D$9149,$D221),"")</f>
        <v>3.5500000000000004E-2</v>
      </c>
      <c r="AN221" s="22" t="str">
        <f>IF(ISNUMBER(AVERAGEIFS(Observed!AN$2:AN$9149,Observed!$A$2:$A$9149,$A221,Observed!$D$2:$D$9149,$D221)),AVERAGEIFS(Observed!AN$2:AN$9149,Observed!$A$2:$A$9149,$A221,Observed!$D$2:$D$9149,$D221),"")</f>
        <v/>
      </c>
      <c r="AO221" s="22" t="str">
        <f>IF(ISNUMBER(AVERAGEIFS(Observed!AO$2:AO$9149,Observed!$A$2:$A$9149,$A221,Observed!$D$2:$D$9149,$D221)),AVERAGEIFS(Observed!AO$2:AO$9149,Observed!$A$2:$A$9149,$A221,Observed!$D$2:$D$9149,$D221),"")</f>
        <v/>
      </c>
      <c r="AP221" s="21" t="str">
        <f>IF(ISNUMBER(AVERAGEIFS(Observed!AP$2:AP$9149,Observed!$A$2:$A$9149,$A221,Observed!$D$2:$D$9149,$D221)),AVERAGEIFS(Observed!AP$2:AP$9149,Observed!$A$2:$A$9149,$A221,Observed!$D$2:$D$9149,$D221),"")</f>
        <v/>
      </c>
      <c r="AQ221" s="22" t="str">
        <f>IF(ISNUMBER(AVERAGEIFS(Observed!AQ$2:AQ$9149,Observed!$A$2:$A$9149,$A221,Observed!$D$2:$D$9149,$D221)),AVERAGEIFS(Observed!AQ$2:AQ$9149,Observed!$A$2:$A$9149,$A221,Observed!$D$2:$D$9149,$D221),"")</f>
        <v/>
      </c>
      <c r="AR221" s="22" t="str">
        <f>IF(ISNUMBER(AVERAGEIFS(Observed!AR$2:AR$9149,Observed!$A$2:$A$9149,$A221,Observed!$D$2:$D$9149,$D221)),AVERAGEIFS(Observed!AR$2:AR$9149,Observed!$A$2:$A$9149,$A221,Observed!$D$2:$D$9149,$D221),"")</f>
        <v/>
      </c>
      <c r="AS221" s="22" t="str">
        <f>IF(ISNUMBER(AVERAGEIFS(Observed!AS$2:AS$9149,Observed!$A$2:$A$9149,$A221,Observed!$D$2:$D$9149,$D221)),AVERAGEIFS(Observed!AS$2:AS$9149,Observed!$A$2:$A$9149,$A221,Observed!$D$2:$D$9149,$D221),"")</f>
        <v/>
      </c>
      <c r="AT221" s="22" t="str">
        <f>IF(ISNUMBER(AVERAGEIFS(Observed!AT$2:AT$9149,Observed!$A$2:$A$9149,$A221,Observed!$D$2:$D$9149,$D221)),AVERAGEIFS(Observed!AT$2:AT$9149,Observed!$A$2:$A$9149,$A221,Observed!$D$2:$D$9149,$D221),"")</f>
        <v/>
      </c>
      <c r="AU221" s="22" t="str">
        <f>IF(ISNUMBER(AVERAGEIFS(Observed!AU$2:AU$9149,Observed!$A$2:$A$9149,$A221,Observed!$D$2:$D$9149,$D221)),AVERAGEIFS(Observed!AU$2:AU$9149,Observed!$A$2:$A$9149,$A221,Observed!$D$2:$D$9149,$D221),"")</f>
        <v/>
      </c>
      <c r="AV221" s="2">
        <f>COUNTIFS(Observed!$A$2:$A$9149,$A221,Observed!$D$2:$D$9149,$D221)</f>
        <v>2</v>
      </c>
      <c r="AW221" s="2">
        <f t="shared" si="3"/>
        <v>4</v>
      </c>
    </row>
    <row r="222" spans="1:49" x14ac:dyDescent="0.25">
      <c r="A222" t="s">
        <v>32</v>
      </c>
      <c r="B222" t="s">
        <v>139</v>
      </c>
      <c r="C222" t="s">
        <v>30</v>
      </c>
      <c r="D222" s="3">
        <v>42135</v>
      </c>
      <c r="E222">
        <v>1</v>
      </c>
      <c r="F222" t="s">
        <v>59</v>
      </c>
      <c r="K222" s="24" t="s">
        <v>73</v>
      </c>
      <c r="L222" t="s">
        <v>22</v>
      </c>
      <c r="M222">
        <v>3</v>
      </c>
      <c r="N222" s="2" t="s">
        <v>36</v>
      </c>
      <c r="O222" s="21">
        <f>IF(ISNUMBER(AVERAGEIFS(Observed!O$2:O$9149,Observed!$A$2:$A$9149,$A222,Observed!$D$2:$D$9149,$D222)),AVERAGEIFS(Observed!O$2:O$9149,Observed!$A$2:$A$9149,$A222,Observed!$D$2:$D$9149,$D222),"")</f>
        <v>1197.5999999999999</v>
      </c>
      <c r="P222" s="22">
        <f>IF(ISNUMBER(AVERAGEIFS(Observed!P$2:P$9149,Observed!$A$2:$A$9149,$A222,Observed!$D$2:$D$9149,$D222)),AVERAGEIFS(Observed!P$2:P$9149,Observed!$A$2:$A$9149,$A222,Observed!$D$2:$D$9149,$D222),"")</f>
        <v>119.76</v>
      </c>
      <c r="Q222" s="22" t="str">
        <f>IF(ISNUMBER(AVERAGEIFS(Observed!Q$2:Q$9149,Observed!$A$2:$A$9149,$A222,Observed!$D$2:$D$9149,$D222)),AVERAGEIFS(Observed!Q$2:Q$9149,Observed!$A$2:$A$9149,$A222,Observed!$D$2:$D$9149,$D222),"")</f>
        <v/>
      </c>
      <c r="R222" s="22" t="str">
        <f>IF(ISNUMBER(AVERAGEIFS(Observed!R$2:R$9149,Observed!$A$2:$A$9149,$A222,Observed!$D$2:$D$9149,$D222)),AVERAGEIFS(Observed!R$2:R$9149,Observed!$A$2:$A$9149,$A222,Observed!$D$2:$D$9149,$D222),"")</f>
        <v/>
      </c>
      <c r="S222" s="22" t="str">
        <f>IF(ISNUMBER(AVERAGEIFS(Observed!S$2:S$9149,Observed!$A$2:$A$9149,$A222,Observed!$D$2:$D$9149,$D222)),AVERAGEIFS(Observed!S$2:S$9149,Observed!$A$2:$A$9149,$A222,Observed!$D$2:$D$9149,$D222),"")</f>
        <v/>
      </c>
      <c r="T222" s="23" t="str">
        <f>IF(ISNUMBER(AVERAGEIFS(Observed!T$2:T$9149,Observed!$A$2:$A$9149,$A222,Observed!$D$2:$D$9149,$D222)),AVERAGEIFS(Observed!T$2:T$9149,Observed!$A$2:$A$9149,$A222,Observed!$D$2:$D$9149,$D222),"")</f>
        <v/>
      </c>
      <c r="U222" s="23" t="str">
        <f>IF(ISNUMBER(AVERAGEIFS(Observed!U$2:U$9149,Observed!$A$2:$A$9149,$A222,Observed!$D$2:$D$9149,$D222)),AVERAGEIFS(Observed!U$2:U$9149,Observed!$A$2:$A$9149,$A222,Observed!$D$2:$D$9149,$D222),"")</f>
        <v/>
      </c>
      <c r="V222" s="23" t="str">
        <f>IF(ISNUMBER(AVERAGEIFS(Observed!V$2:V$9149,Observed!$A$2:$A$9149,$A222,Observed!$D$2:$D$9149,$D222)),AVERAGEIFS(Observed!V$2:V$9149,Observed!$A$2:$A$9149,$A222,Observed!$D$2:$D$9149,$D222),"")</f>
        <v/>
      </c>
      <c r="W222" s="21" t="str">
        <f>IF(ISNUMBER(AVERAGEIFS(Observed!W$2:W$9149,Observed!$A$2:$A$9149,$A222,Observed!$D$2:$D$9149,$D222)),AVERAGEIFS(Observed!W$2:W$9149,Observed!$A$2:$A$9149,$A222,Observed!$D$2:$D$9149,$D222),"")</f>
        <v/>
      </c>
      <c r="X222" s="35" t="str">
        <f>IF(ISNUMBER(AVERAGEIFS(Observed!X$2:X$9149,Observed!$A$2:$A$9149,$A222,Observed!$D$2:$D$9149,$D222)),AVERAGEIFS(Observed!X$2:X$9149,Observed!$A$2:$A$9149,$A222,Observed!$D$2:$D$9149,$D222),"")</f>
        <v/>
      </c>
      <c r="Y222" s="35" t="str">
        <f>IF(ISNUMBER(AVERAGEIFS(Observed!Y$2:Y$9149,Observed!$A$2:$A$9149,$A222,Observed!$D$2:$D$9149,$D222)),AVERAGEIFS(Observed!Y$2:Y$9149,Observed!$A$2:$A$9149,$A222,Observed!$D$2:$D$9149,$D222),"")</f>
        <v/>
      </c>
      <c r="Z222" s="22" t="str">
        <f>IF(ISNUMBER(AVERAGEIFS(Observed!Z$2:Z$9149,Observed!$A$2:$A$9149,$A222,Observed!$D$2:$D$9149,$D222)),AVERAGEIFS(Observed!Z$2:Z$9149,Observed!$A$2:$A$9149,$A222,Observed!$D$2:$D$9149,$D222),"")</f>
        <v/>
      </c>
      <c r="AA222" s="22" t="str">
        <f>IF(ISNUMBER(AVERAGEIFS(Observed!AA$2:AA$9149,Observed!$A$2:$A$9149,$A222,Observed!$D$2:$D$9149,$D222)),AVERAGEIFS(Observed!AA$2:AA$9149,Observed!$A$2:$A$9149,$A222,Observed!$D$2:$D$9149,$D222),"")</f>
        <v/>
      </c>
      <c r="AB222" s="22" t="str">
        <f>IF(ISNUMBER(AVERAGEIFS(Observed!AB$2:AB$9149,Observed!$A$2:$A$9149,$A222,Observed!$D$2:$D$9149,$D222)),AVERAGEIFS(Observed!AB$2:AB$9149,Observed!$A$2:$A$9149,$A222,Observed!$D$2:$D$9149,$D222),"")</f>
        <v/>
      </c>
      <c r="AC222" s="22" t="str">
        <f>IF(ISNUMBER(AVERAGEIFS(Observed!AC$2:AC$9149,Observed!$A$2:$A$9149,$A222,Observed!$D$2:$D$9149,$D222)),AVERAGEIFS(Observed!AC$2:AC$9149,Observed!$A$2:$A$9149,$A222,Observed!$D$2:$D$9149,$D222),"")</f>
        <v/>
      </c>
      <c r="AD222" s="22" t="str">
        <f>IF(ISNUMBER(AVERAGEIFS(Observed!AD$2:AD$9149,Observed!$A$2:$A$9149,$A222,Observed!$D$2:$D$9149,$D222)),AVERAGEIFS(Observed!AD$2:AD$9149,Observed!$A$2:$A$9149,$A222,Observed!$D$2:$D$9149,$D222),"")</f>
        <v/>
      </c>
      <c r="AE222" s="22" t="str">
        <f>IF(ISNUMBER(AVERAGEIFS(Observed!AE$2:AE$9149,Observed!$A$2:$A$9149,$A222,Observed!$D$2:$D$9149,$D222)),AVERAGEIFS(Observed!AE$2:AE$9149,Observed!$A$2:$A$9149,$A222,Observed!$D$2:$D$9149,$D222),"")</f>
        <v/>
      </c>
      <c r="AF222" s="22" t="str">
        <f>IF(ISNUMBER(AVERAGEIFS(Observed!AF$2:AF$9149,Observed!$A$2:$A$9149,$A222,Observed!$D$2:$D$9149,$D222)),AVERAGEIFS(Observed!AF$2:AF$9149,Observed!$A$2:$A$9149,$A222,Observed!$D$2:$D$9149,$D222),"")</f>
        <v/>
      </c>
      <c r="AG222" s="22" t="str">
        <f>IF(ISNUMBER(AVERAGEIFS(Observed!AG$2:AG$9149,Observed!$A$2:$A$9149,$A222,Observed!$D$2:$D$9149,$D222)),AVERAGEIFS(Observed!AG$2:AG$9149,Observed!$A$2:$A$9149,$A222,Observed!$D$2:$D$9149,$D222),"")</f>
        <v/>
      </c>
      <c r="AH222" s="22" t="str">
        <f>IF(ISNUMBER(AVERAGEIFS(Observed!AH$2:AH$9149,Observed!$A$2:$A$9149,$A222,Observed!$D$2:$D$9149,$D222)),AVERAGEIFS(Observed!AH$2:AH$9149,Observed!$A$2:$A$9149,$A222,Observed!$D$2:$D$9149,$D222),"")</f>
        <v/>
      </c>
      <c r="AI222" s="22" t="str">
        <f>IF(ISNUMBER(AVERAGEIFS(Observed!AI$2:AI$9149,Observed!$A$2:$A$9149,$A222,Observed!$D$2:$D$9149,$D222)),AVERAGEIFS(Observed!AI$2:AI$9149,Observed!$A$2:$A$9149,$A222,Observed!$D$2:$D$9149,$D222),"")</f>
        <v/>
      </c>
      <c r="AJ222" s="22" t="str">
        <f>IF(ISNUMBER(AVERAGEIFS(Observed!AJ$2:AJ$9149,Observed!$A$2:$A$9149,$A222,Observed!$D$2:$D$9149,$D222)),AVERAGEIFS(Observed!AJ$2:AJ$9149,Observed!$A$2:$A$9149,$A222,Observed!$D$2:$D$9149,$D222),"")</f>
        <v/>
      </c>
      <c r="AK222" s="22">
        <f>IF(ISNUMBER(AVERAGEIFS(Observed!AK$2:AK$9149,Observed!$A$2:$A$9149,$A222,Observed!$D$2:$D$9149,$D222)),AVERAGEIFS(Observed!AK$2:AK$9149,Observed!$A$2:$A$9149,$A222,Observed!$D$2:$D$9149,$D222),"")</f>
        <v>19.850000000000001</v>
      </c>
      <c r="AL222" s="23">
        <f>IF(ISNUMBER(AVERAGEIFS(Observed!AL$2:AL$9149,Observed!$A$2:$A$9149,$A222,Observed!$D$2:$D$9149,$D222)),AVERAGEIFS(Observed!AL$2:AL$9149,Observed!$A$2:$A$9149,$A222,Observed!$D$2:$D$9149,$D222),"")</f>
        <v>3.2000000000000001E-2</v>
      </c>
      <c r="AM222" s="23">
        <f>IF(ISNUMBER(AVERAGEIFS(Observed!AM$2:AM$9149,Observed!$A$2:$A$9149,$A222,Observed!$D$2:$D$9149,$D222)),AVERAGEIFS(Observed!AM$2:AM$9149,Observed!$A$2:$A$9149,$A222,Observed!$D$2:$D$9149,$D222),"")</f>
        <v>3.2000000000000001E-2</v>
      </c>
      <c r="AN222" s="22" t="str">
        <f>IF(ISNUMBER(AVERAGEIFS(Observed!AN$2:AN$9149,Observed!$A$2:$A$9149,$A222,Observed!$D$2:$D$9149,$D222)),AVERAGEIFS(Observed!AN$2:AN$9149,Observed!$A$2:$A$9149,$A222,Observed!$D$2:$D$9149,$D222),"")</f>
        <v/>
      </c>
      <c r="AO222" s="22" t="str">
        <f>IF(ISNUMBER(AVERAGEIFS(Observed!AO$2:AO$9149,Observed!$A$2:$A$9149,$A222,Observed!$D$2:$D$9149,$D222)),AVERAGEIFS(Observed!AO$2:AO$9149,Observed!$A$2:$A$9149,$A222,Observed!$D$2:$D$9149,$D222),"")</f>
        <v/>
      </c>
      <c r="AP222" s="21" t="str">
        <f>IF(ISNUMBER(AVERAGEIFS(Observed!AP$2:AP$9149,Observed!$A$2:$A$9149,$A222,Observed!$D$2:$D$9149,$D222)),AVERAGEIFS(Observed!AP$2:AP$9149,Observed!$A$2:$A$9149,$A222,Observed!$D$2:$D$9149,$D222),"")</f>
        <v/>
      </c>
      <c r="AQ222" s="22" t="str">
        <f>IF(ISNUMBER(AVERAGEIFS(Observed!AQ$2:AQ$9149,Observed!$A$2:$A$9149,$A222,Observed!$D$2:$D$9149,$D222)),AVERAGEIFS(Observed!AQ$2:AQ$9149,Observed!$A$2:$A$9149,$A222,Observed!$D$2:$D$9149,$D222),"")</f>
        <v/>
      </c>
      <c r="AR222" s="22" t="str">
        <f>IF(ISNUMBER(AVERAGEIFS(Observed!AR$2:AR$9149,Observed!$A$2:$A$9149,$A222,Observed!$D$2:$D$9149,$D222)),AVERAGEIFS(Observed!AR$2:AR$9149,Observed!$A$2:$A$9149,$A222,Observed!$D$2:$D$9149,$D222),"")</f>
        <v/>
      </c>
      <c r="AS222" s="22" t="str">
        <f>IF(ISNUMBER(AVERAGEIFS(Observed!AS$2:AS$9149,Observed!$A$2:$A$9149,$A222,Observed!$D$2:$D$9149,$D222)),AVERAGEIFS(Observed!AS$2:AS$9149,Observed!$A$2:$A$9149,$A222,Observed!$D$2:$D$9149,$D222),"")</f>
        <v/>
      </c>
      <c r="AT222" s="22" t="str">
        <f>IF(ISNUMBER(AVERAGEIFS(Observed!AT$2:AT$9149,Observed!$A$2:$A$9149,$A222,Observed!$D$2:$D$9149,$D222)),AVERAGEIFS(Observed!AT$2:AT$9149,Observed!$A$2:$A$9149,$A222,Observed!$D$2:$D$9149,$D222),"")</f>
        <v/>
      </c>
      <c r="AU222" s="22" t="str">
        <f>IF(ISNUMBER(AVERAGEIFS(Observed!AU$2:AU$9149,Observed!$A$2:$A$9149,$A222,Observed!$D$2:$D$9149,$D222)),AVERAGEIFS(Observed!AU$2:AU$9149,Observed!$A$2:$A$9149,$A222,Observed!$D$2:$D$9149,$D222),"")</f>
        <v/>
      </c>
      <c r="AV222" s="2">
        <f>COUNTIFS(Observed!$A$2:$A$9149,$A222,Observed!$D$2:$D$9149,$D222)</f>
        <v>2</v>
      </c>
      <c r="AW222" s="2">
        <f t="shared" si="3"/>
        <v>4</v>
      </c>
    </row>
    <row r="223" spans="1:49" x14ac:dyDescent="0.25">
      <c r="A223" t="s">
        <v>31</v>
      </c>
      <c r="B223" t="s">
        <v>139</v>
      </c>
      <c r="C223" t="s">
        <v>30</v>
      </c>
      <c r="D223" s="3">
        <v>42135</v>
      </c>
      <c r="E223">
        <v>1</v>
      </c>
      <c r="F223" t="s">
        <v>54</v>
      </c>
      <c r="K223" s="24" t="s">
        <v>73</v>
      </c>
      <c r="L223" t="s">
        <v>22</v>
      </c>
      <c r="M223">
        <v>3</v>
      </c>
      <c r="N223" s="2" t="s">
        <v>36</v>
      </c>
      <c r="O223" s="21">
        <f>IF(ISNUMBER(AVERAGEIFS(Observed!O$2:O$9149,Observed!$A$2:$A$9149,$A223,Observed!$D$2:$D$9149,$D223)),AVERAGEIFS(Observed!O$2:O$9149,Observed!$A$2:$A$9149,$A223,Observed!$D$2:$D$9149,$D223),"")</f>
        <v>1094.2</v>
      </c>
      <c r="P223" s="22">
        <f>IF(ISNUMBER(AVERAGEIFS(Observed!P$2:P$9149,Observed!$A$2:$A$9149,$A223,Observed!$D$2:$D$9149,$D223)),AVERAGEIFS(Observed!P$2:P$9149,Observed!$A$2:$A$9149,$A223,Observed!$D$2:$D$9149,$D223),"")</f>
        <v>109.42</v>
      </c>
      <c r="Q223" s="22" t="str">
        <f>IF(ISNUMBER(AVERAGEIFS(Observed!Q$2:Q$9149,Observed!$A$2:$A$9149,$A223,Observed!$D$2:$D$9149,$D223)),AVERAGEIFS(Observed!Q$2:Q$9149,Observed!$A$2:$A$9149,$A223,Observed!$D$2:$D$9149,$D223),"")</f>
        <v/>
      </c>
      <c r="R223" s="22" t="str">
        <f>IF(ISNUMBER(AVERAGEIFS(Observed!R$2:R$9149,Observed!$A$2:$A$9149,$A223,Observed!$D$2:$D$9149,$D223)),AVERAGEIFS(Observed!R$2:R$9149,Observed!$A$2:$A$9149,$A223,Observed!$D$2:$D$9149,$D223),"")</f>
        <v/>
      </c>
      <c r="S223" s="22" t="str">
        <f>IF(ISNUMBER(AVERAGEIFS(Observed!S$2:S$9149,Observed!$A$2:$A$9149,$A223,Observed!$D$2:$D$9149,$D223)),AVERAGEIFS(Observed!S$2:S$9149,Observed!$A$2:$A$9149,$A223,Observed!$D$2:$D$9149,$D223),"")</f>
        <v/>
      </c>
      <c r="T223" s="23" t="str">
        <f>IF(ISNUMBER(AVERAGEIFS(Observed!T$2:T$9149,Observed!$A$2:$A$9149,$A223,Observed!$D$2:$D$9149,$D223)),AVERAGEIFS(Observed!T$2:T$9149,Observed!$A$2:$A$9149,$A223,Observed!$D$2:$D$9149,$D223),"")</f>
        <v/>
      </c>
      <c r="U223" s="23" t="str">
        <f>IF(ISNUMBER(AVERAGEIFS(Observed!U$2:U$9149,Observed!$A$2:$A$9149,$A223,Observed!$D$2:$D$9149,$D223)),AVERAGEIFS(Observed!U$2:U$9149,Observed!$A$2:$A$9149,$A223,Observed!$D$2:$D$9149,$D223),"")</f>
        <v/>
      </c>
      <c r="V223" s="23" t="str">
        <f>IF(ISNUMBER(AVERAGEIFS(Observed!V$2:V$9149,Observed!$A$2:$A$9149,$A223,Observed!$D$2:$D$9149,$D223)),AVERAGEIFS(Observed!V$2:V$9149,Observed!$A$2:$A$9149,$A223,Observed!$D$2:$D$9149,$D223),"")</f>
        <v/>
      </c>
      <c r="W223" s="21" t="str">
        <f>IF(ISNUMBER(AVERAGEIFS(Observed!W$2:W$9149,Observed!$A$2:$A$9149,$A223,Observed!$D$2:$D$9149,$D223)),AVERAGEIFS(Observed!W$2:W$9149,Observed!$A$2:$A$9149,$A223,Observed!$D$2:$D$9149,$D223),"")</f>
        <v/>
      </c>
      <c r="X223" s="35" t="str">
        <f>IF(ISNUMBER(AVERAGEIFS(Observed!X$2:X$9149,Observed!$A$2:$A$9149,$A223,Observed!$D$2:$D$9149,$D223)),AVERAGEIFS(Observed!X$2:X$9149,Observed!$A$2:$A$9149,$A223,Observed!$D$2:$D$9149,$D223),"")</f>
        <v/>
      </c>
      <c r="Y223" s="35" t="str">
        <f>IF(ISNUMBER(AVERAGEIFS(Observed!Y$2:Y$9149,Observed!$A$2:$A$9149,$A223,Observed!$D$2:$D$9149,$D223)),AVERAGEIFS(Observed!Y$2:Y$9149,Observed!$A$2:$A$9149,$A223,Observed!$D$2:$D$9149,$D223),"")</f>
        <v/>
      </c>
      <c r="Z223" s="22" t="str">
        <f>IF(ISNUMBER(AVERAGEIFS(Observed!Z$2:Z$9149,Observed!$A$2:$A$9149,$A223,Observed!$D$2:$D$9149,$D223)),AVERAGEIFS(Observed!Z$2:Z$9149,Observed!$A$2:$A$9149,$A223,Observed!$D$2:$D$9149,$D223),"")</f>
        <v/>
      </c>
      <c r="AA223" s="22" t="str">
        <f>IF(ISNUMBER(AVERAGEIFS(Observed!AA$2:AA$9149,Observed!$A$2:$A$9149,$A223,Observed!$D$2:$D$9149,$D223)),AVERAGEIFS(Observed!AA$2:AA$9149,Observed!$A$2:$A$9149,$A223,Observed!$D$2:$D$9149,$D223),"")</f>
        <v/>
      </c>
      <c r="AB223" s="22" t="str">
        <f>IF(ISNUMBER(AVERAGEIFS(Observed!AB$2:AB$9149,Observed!$A$2:$A$9149,$A223,Observed!$D$2:$D$9149,$D223)),AVERAGEIFS(Observed!AB$2:AB$9149,Observed!$A$2:$A$9149,$A223,Observed!$D$2:$D$9149,$D223),"")</f>
        <v/>
      </c>
      <c r="AC223" s="22" t="str">
        <f>IF(ISNUMBER(AVERAGEIFS(Observed!AC$2:AC$9149,Observed!$A$2:$A$9149,$A223,Observed!$D$2:$D$9149,$D223)),AVERAGEIFS(Observed!AC$2:AC$9149,Observed!$A$2:$A$9149,$A223,Observed!$D$2:$D$9149,$D223),"")</f>
        <v/>
      </c>
      <c r="AD223" s="22" t="str">
        <f>IF(ISNUMBER(AVERAGEIFS(Observed!AD$2:AD$9149,Observed!$A$2:$A$9149,$A223,Observed!$D$2:$D$9149,$D223)),AVERAGEIFS(Observed!AD$2:AD$9149,Observed!$A$2:$A$9149,$A223,Observed!$D$2:$D$9149,$D223),"")</f>
        <v/>
      </c>
      <c r="AE223" s="22" t="str">
        <f>IF(ISNUMBER(AVERAGEIFS(Observed!AE$2:AE$9149,Observed!$A$2:$A$9149,$A223,Observed!$D$2:$D$9149,$D223)),AVERAGEIFS(Observed!AE$2:AE$9149,Observed!$A$2:$A$9149,$A223,Observed!$D$2:$D$9149,$D223),"")</f>
        <v/>
      </c>
      <c r="AF223" s="22" t="str">
        <f>IF(ISNUMBER(AVERAGEIFS(Observed!AF$2:AF$9149,Observed!$A$2:$A$9149,$A223,Observed!$D$2:$D$9149,$D223)),AVERAGEIFS(Observed!AF$2:AF$9149,Observed!$A$2:$A$9149,$A223,Observed!$D$2:$D$9149,$D223),"")</f>
        <v/>
      </c>
      <c r="AG223" s="22" t="str">
        <f>IF(ISNUMBER(AVERAGEIFS(Observed!AG$2:AG$9149,Observed!$A$2:$A$9149,$A223,Observed!$D$2:$D$9149,$D223)),AVERAGEIFS(Observed!AG$2:AG$9149,Observed!$A$2:$A$9149,$A223,Observed!$D$2:$D$9149,$D223),"")</f>
        <v/>
      </c>
      <c r="AH223" s="22" t="str">
        <f>IF(ISNUMBER(AVERAGEIFS(Observed!AH$2:AH$9149,Observed!$A$2:$A$9149,$A223,Observed!$D$2:$D$9149,$D223)),AVERAGEIFS(Observed!AH$2:AH$9149,Observed!$A$2:$A$9149,$A223,Observed!$D$2:$D$9149,$D223),"")</f>
        <v/>
      </c>
      <c r="AI223" s="22" t="str">
        <f>IF(ISNUMBER(AVERAGEIFS(Observed!AI$2:AI$9149,Observed!$A$2:$A$9149,$A223,Observed!$D$2:$D$9149,$D223)),AVERAGEIFS(Observed!AI$2:AI$9149,Observed!$A$2:$A$9149,$A223,Observed!$D$2:$D$9149,$D223),"")</f>
        <v/>
      </c>
      <c r="AJ223" s="22" t="str">
        <f>IF(ISNUMBER(AVERAGEIFS(Observed!AJ$2:AJ$9149,Observed!$A$2:$A$9149,$A223,Observed!$D$2:$D$9149,$D223)),AVERAGEIFS(Observed!AJ$2:AJ$9149,Observed!$A$2:$A$9149,$A223,Observed!$D$2:$D$9149,$D223),"")</f>
        <v/>
      </c>
      <c r="AK223" s="22">
        <f>IF(ISNUMBER(AVERAGEIFS(Observed!AK$2:AK$9149,Observed!$A$2:$A$9149,$A223,Observed!$D$2:$D$9149,$D223)),AVERAGEIFS(Observed!AK$2:AK$9149,Observed!$A$2:$A$9149,$A223,Observed!$D$2:$D$9149,$D223),"")</f>
        <v>19.450000000000003</v>
      </c>
      <c r="AL223" s="23">
        <f>IF(ISNUMBER(AVERAGEIFS(Observed!AL$2:AL$9149,Observed!$A$2:$A$9149,$A223,Observed!$D$2:$D$9149,$D223)),AVERAGEIFS(Observed!AL$2:AL$9149,Observed!$A$2:$A$9149,$A223,Observed!$D$2:$D$9149,$D223),"")</f>
        <v>3.1E-2</v>
      </c>
      <c r="AM223" s="23">
        <f>IF(ISNUMBER(AVERAGEIFS(Observed!AM$2:AM$9149,Observed!$A$2:$A$9149,$A223,Observed!$D$2:$D$9149,$D223)),AVERAGEIFS(Observed!AM$2:AM$9149,Observed!$A$2:$A$9149,$A223,Observed!$D$2:$D$9149,$D223),"")</f>
        <v>3.1E-2</v>
      </c>
      <c r="AN223" s="22" t="str">
        <f>IF(ISNUMBER(AVERAGEIFS(Observed!AN$2:AN$9149,Observed!$A$2:$A$9149,$A223,Observed!$D$2:$D$9149,$D223)),AVERAGEIFS(Observed!AN$2:AN$9149,Observed!$A$2:$A$9149,$A223,Observed!$D$2:$D$9149,$D223),"")</f>
        <v/>
      </c>
      <c r="AO223" s="22" t="str">
        <f>IF(ISNUMBER(AVERAGEIFS(Observed!AO$2:AO$9149,Observed!$A$2:$A$9149,$A223,Observed!$D$2:$D$9149,$D223)),AVERAGEIFS(Observed!AO$2:AO$9149,Observed!$A$2:$A$9149,$A223,Observed!$D$2:$D$9149,$D223),"")</f>
        <v/>
      </c>
      <c r="AP223" s="21" t="str">
        <f>IF(ISNUMBER(AVERAGEIFS(Observed!AP$2:AP$9149,Observed!$A$2:$A$9149,$A223,Observed!$D$2:$D$9149,$D223)),AVERAGEIFS(Observed!AP$2:AP$9149,Observed!$A$2:$A$9149,$A223,Observed!$D$2:$D$9149,$D223),"")</f>
        <v/>
      </c>
      <c r="AQ223" s="22" t="str">
        <f>IF(ISNUMBER(AVERAGEIFS(Observed!AQ$2:AQ$9149,Observed!$A$2:$A$9149,$A223,Observed!$D$2:$D$9149,$D223)),AVERAGEIFS(Observed!AQ$2:AQ$9149,Observed!$A$2:$A$9149,$A223,Observed!$D$2:$D$9149,$D223),"")</f>
        <v/>
      </c>
      <c r="AR223" s="22" t="str">
        <f>IF(ISNUMBER(AVERAGEIFS(Observed!AR$2:AR$9149,Observed!$A$2:$A$9149,$A223,Observed!$D$2:$D$9149,$D223)),AVERAGEIFS(Observed!AR$2:AR$9149,Observed!$A$2:$A$9149,$A223,Observed!$D$2:$D$9149,$D223),"")</f>
        <v/>
      </c>
      <c r="AS223" s="22" t="str">
        <f>IF(ISNUMBER(AVERAGEIFS(Observed!AS$2:AS$9149,Observed!$A$2:$A$9149,$A223,Observed!$D$2:$D$9149,$D223)),AVERAGEIFS(Observed!AS$2:AS$9149,Observed!$A$2:$A$9149,$A223,Observed!$D$2:$D$9149,$D223),"")</f>
        <v/>
      </c>
      <c r="AT223" s="22" t="str">
        <f>IF(ISNUMBER(AVERAGEIFS(Observed!AT$2:AT$9149,Observed!$A$2:$A$9149,$A223,Observed!$D$2:$D$9149,$D223)),AVERAGEIFS(Observed!AT$2:AT$9149,Observed!$A$2:$A$9149,$A223,Observed!$D$2:$D$9149,$D223),"")</f>
        <v/>
      </c>
      <c r="AU223" s="22" t="str">
        <f>IF(ISNUMBER(AVERAGEIFS(Observed!AU$2:AU$9149,Observed!$A$2:$A$9149,$A223,Observed!$D$2:$D$9149,$D223)),AVERAGEIFS(Observed!AU$2:AU$9149,Observed!$A$2:$A$9149,$A223,Observed!$D$2:$D$9149,$D223),"")</f>
        <v/>
      </c>
      <c r="AV223" s="2">
        <f>COUNTIFS(Observed!$A$2:$A$9149,$A223,Observed!$D$2:$D$9149,$D223)</f>
        <v>2</v>
      </c>
      <c r="AW223" s="2">
        <f t="shared" si="3"/>
        <v>4</v>
      </c>
    </row>
    <row r="224" spans="1:49" x14ac:dyDescent="0.25">
      <c r="A224" t="s">
        <v>34</v>
      </c>
      <c r="B224" t="s">
        <v>139</v>
      </c>
      <c r="C224" t="s">
        <v>30</v>
      </c>
      <c r="D224" s="3">
        <v>42145</v>
      </c>
      <c r="E224">
        <v>1</v>
      </c>
      <c r="F224" t="s">
        <v>56</v>
      </c>
      <c r="K224" s="24" t="s">
        <v>73</v>
      </c>
      <c r="L224" t="s">
        <v>22</v>
      </c>
      <c r="M224">
        <v>3</v>
      </c>
      <c r="N224" s="2" t="s">
        <v>37</v>
      </c>
      <c r="O224" s="21">
        <f>IF(ISNUMBER(AVERAGEIFS(Observed!O$2:O$9149,Observed!$A$2:$A$9149,$A224,Observed!$D$2:$D$9149,$D224)),AVERAGEIFS(Observed!O$2:O$9149,Observed!$A$2:$A$9149,$A224,Observed!$D$2:$D$9149,$D224),"")</f>
        <v>2194</v>
      </c>
      <c r="P224" s="22">
        <f>IF(ISNUMBER(AVERAGEIFS(Observed!P$2:P$9149,Observed!$A$2:$A$9149,$A224,Observed!$D$2:$D$9149,$D224)),AVERAGEIFS(Observed!P$2:P$9149,Observed!$A$2:$A$9149,$A224,Observed!$D$2:$D$9149,$D224),"")</f>
        <v>219.39999999999998</v>
      </c>
      <c r="Q224" s="22" t="str">
        <f>IF(ISNUMBER(AVERAGEIFS(Observed!Q$2:Q$9149,Observed!$A$2:$A$9149,$A224,Observed!$D$2:$D$9149,$D224)),AVERAGEIFS(Observed!Q$2:Q$9149,Observed!$A$2:$A$9149,$A224,Observed!$D$2:$D$9149,$D224),"")</f>
        <v/>
      </c>
      <c r="R224" s="22" t="str">
        <f>IF(ISNUMBER(AVERAGEIFS(Observed!R$2:R$9149,Observed!$A$2:$A$9149,$A224,Observed!$D$2:$D$9149,$D224)),AVERAGEIFS(Observed!R$2:R$9149,Observed!$A$2:$A$9149,$A224,Observed!$D$2:$D$9149,$D224),"")</f>
        <v/>
      </c>
      <c r="S224" s="22" t="str">
        <f>IF(ISNUMBER(AVERAGEIFS(Observed!S$2:S$9149,Observed!$A$2:$A$9149,$A224,Observed!$D$2:$D$9149,$D224)),AVERAGEIFS(Observed!S$2:S$9149,Observed!$A$2:$A$9149,$A224,Observed!$D$2:$D$9149,$D224),"")</f>
        <v/>
      </c>
      <c r="T224" s="23" t="str">
        <f>IF(ISNUMBER(AVERAGEIFS(Observed!T$2:T$9149,Observed!$A$2:$A$9149,$A224,Observed!$D$2:$D$9149,$D224)),AVERAGEIFS(Observed!T$2:T$9149,Observed!$A$2:$A$9149,$A224,Observed!$D$2:$D$9149,$D224),"")</f>
        <v/>
      </c>
      <c r="U224" s="23" t="str">
        <f>IF(ISNUMBER(AVERAGEIFS(Observed!U$2:U$9149,Observed!$A$2:$A$9149,$A224,Observed!$D$2:$D$9149,$D224)),AVERAGEIFS(Observed!U$2:U$9149,Observed!$A$2:$A$9149,$A224,Observed!$D$2:$D$9149,$D224),"")</f>
        <v/>
      </c>
      <c r="V224" s="23" t="str">
        <f>IF(ISNUMBER(AVERAGEIFS(Observed!V$2:V$9149,Observed!$A$2:$A$9149,$A224,Observed!$D$2:$D$9149,$D224)),AVERAGEIFS(Observed!V$2:V$9149,Observed!$A$2:$A$9149,$A224,Observed!$D$2:$D$9149,$D224),"")</f>
        <v/>
      </c>
      <c r="W224" s="21" t="str">
        <f>IF(ISNUMBER(AVERAGEIFS(Observed!W$2:W$9149,Observed!$A$2:$A$9149,$A224,Observed!$D$2:$D$9149,$D224)),AVERAGEIFS(Observed!W$2:W$9149,Observed!$A$2:$A$9149,$A224,Observed!$D$2:$D$9149,$D224),"")</f>
        <v/>
      </c>
      <c r="X224" s="35" t="str">
        <f>IF(ISNUMBER(AVERAGEIFS(Observed!X$2:X$9149,Observed!$A$2:$A$9149,$A224,Observed!$D$2:$D$9149,$D224)),AVERAGEIFS(Observed!X$2:X$9149,Observed!$A$2:$A$9149,$A224,Observed!$D$2:$D$9149,$D224),"")</f>
        <v/>
      </c>
      <c r="Y224" s="35" t="str">
        <f>IF(ISNUMBER(AVERAGEIFS(Observed!Y$2:Y$9149,Observed!$A$2:$A$9149,$A224,Observed!$D$2:$D$9149,$D224)),AVERAGEIFS(Observed!Y$2:Y$9149,Observed!$A$2:$A$9149,$A224,Observed!$D$2:$D$9149,$D224),"")</f>
        <v/>
      </c>
      <c r="Z224" s="22" t="str">
        <f>IF(ISNUMBER(AVERAGEIFS(Observed!Z$2:Z$9149,Observed!$A$2:$A$9149,$A224,Observed!$D$2:$D$9149,$D224)),AVERAGEIFS(Observed!Z$2:Z$9149,Observed!$A$2:$A$9149,$A224,Observed!$D$2:$D$9149,$D224),"")</f>
        <v/>
      </c>
      <c r="AA224" s="22" t="str">
        <f>IF(ISNUMBER(AVERAGEIFS(Observed!AA$2:AA$9149,Observed!$A$2:$A$9149,$A224,Observed!$D$2:$D$9149,$D224)),AVERAGEIFS(Observed!AA$2:AA$9149,Observed!$A$2:$A$9149,$A224,Observed!$D$2:$D$9149,$D224),"")</f>
        <v/>
      </c>
      <c r="AB224" s="22" t="str">
        <f>IF(ISNUMBER(AVERAGEIFS(Observed!AB$2:AB$9149,Observed!$A$2:$A$9149,$A224,Observed!$D$2:$D$9149,$D224)),AVERAGEIFS(Observed!AB$2:AB$9149,Observed!$A$2:$A$9149,$A224,Observed!$D$2:$D$9149,$D224),"")</f>
        <v/>
      </c>
      <c r="AC224" s="22" t="str">
        <f>IF(ISNUMBER(AVERAGEIFS(Observed!AC$2:AC$9149,Observed!$A$2:$A$9149,$A224,Observed!$D$2:$D$9149,$D224)),AVERAGEIFS(Observed!AC$2:AC$9149,Observed!$A$2:$A$9149,$A224,Observed!$D$2:$D$9149,$D224),"")</f>
        <v/>
      </c>
      <c r="AD224" s="22" t="str">
        <f>IF(ISNUMBER(AVERAGEIFS(Observed!AD$2:AD$9149,Observed!$A$2:$A$9149,$A224,Observed!$D$2:$D$9149,$D224)),AVERAGEIFS(Observed!AD$2:AD$9149,Observed!$A$2:$A$9149,$A224,Observed!$D$2:$D$9149,$D224),"")</f>
        <v/>
      </c>
      <c r="AE224" s="22" t="str">
        <f>IF(ISNUMBER(AVERAGEIFS(Observed!AE$2:AE$9149,Observed!$A$2:$A$9149,$A224,Observed!$D$2:$D$9149,$D224)),AVERAGEIFS(Observed!AE$2:AE$9149,Observed!$A$2:$A$9149,$A224,Observed!$D$2:$D$9149,$D224),"")</f>
        <v/>
      </c>
      <c r="AF224" s="22" t="str">
        <f>IF(ISNUMBER(AVERAGEIFS(Observed!AF$2:AF$9149,Observed!$A$2:$A$9149,$A224,Observed!$D$2:$D$9149,$D224)),AVERAGEIFS(Observed!AF$2:AF$9149,Observed!$A$2:$A$9149,$A224,Observed!$D$2:$D$9149,$D224),"")</f>
        <v/>
      </c>
      <c r="AG224" s="22" t="str">
        <f>IF(ISNUMBER(AVERAGEIFS(Observed!AG$2:AG$9149,Observed!$A$2:$A$9149,$A224,Observed!$D$2:$D$9149,$D224)),AVERAGEIFS(Observed!AG$2:AG$9149,Observed!$A$2:$A$9149,$A224,Observed!$D$2:$D$9149,$D224),"")</f>
        <v/>
      </c>
      <c r="AH224" s="22" t="str">
        <f>IF(ISNUMBER(AVERAGEIFS(Observed!AH$2:AH$9149,Observed!$A$2:$A$9149,$A224,Observed!$D$2:$D$9149,$D224)),AVERAGEIFS(Observed!AH$2:AH$9149,Observed!$A$2:$A$9149,$A224,Observed!$D$2:$D$9149,$D224),"")</f>
        <v/>
      </c>
      <c r="AI224" s="22" t="str">
        <f>IF(ISNUMBER(AVERAGEIFS(Observed!AI$2:AI$9149,Observed!$A$2:$A$9149,$A224,Observed!$D$2:$D$9149,$D224)),AVERAGEIFS(Observed!AI$2:AI$9149,Observed!$A$2:$A$9149,$A224,Observed!$D$2:$D$9149,$D224),"")</f>
        <v/>
      </c>
      <c r="AJ224" s="22" t="str">
        <f>IF(ISNUMBER(AVERAGEIFS(Observed!AJ$2:AJ$9149,Observed!$A$2:$A$9149,$A224,Observed!$D$2:$D$9149,$D224)),AVERAGEIFS(Observed!AJ$2:AJ$9149,Observed!$A$2:$A$9149,$A224,Observed!$D$2:$D$9149,$D224),"")</f>
        <v/>
      </c>
      <c r="AK224" s="22">
        <f>IF(ISNUMBER(AVERAGEIFS(Observed!AK$2:AK$9149,Observed!$A$2:$A$9149,$A224,Observed!$D$2:$D$9149,$D224)),AVERAGEIFS(Observed!AK$2:AK$9149,Observed!$A$2:$A$9149,$A224,Observed!$D$2:$D$9149,$D224),"")</f>
        <v>26.35</v>
      </c>
      <c r="AL224" s="23">
        <f>IF(ISNUMBER(AVERAGEIFS(Observed!AL$2:AL$9149,Observed!$A$2:$A$9149,$A224,Observed!$D$2:$D$9149,$D224)),AVERAGEIFS(Observed!AL$2:AL$9149,Observed!$A$2:$A$9149,$A224,Observed!$D$2:$D$9149,$D224),"")</f>
        <v>4.1999999999999996E-2</v>
      </c>
      <c r="AM224" s="23">
        <f>IF(ISNUMBER(AVERAGEIFS(Observed!AM$2:AM$9149,Observed!$A$2:$A$9149,$A224,Observed!$D$2:$D$9149,$D224)),AVERAGEIFS(Observed!AM$2:AM$9149,Observed!$A$2:$A$9149,$A224,Observed!$D$2:$D$9149,$D224),"")</f>
        <v>4.1999999999999996E-2</v>
      </c>
      <c r="AN224" s="22" t="str">
        <f>IF(ISNUMBER(AVERAGEIFS(Observed!AN$2:AN$9149,Observed!$A$2:$A$9149,$A224,Observed!$D$2:$D$9149,$D224)),AVERAGEIFS(Observed!AN$2:AN$9149,Observed!$A$2:$A$9149,$A224,Observed!$D$2:$D$9149,$D224),"")</f>
        <v/>
      </c>
      <c r="AO224" s="22" t="str">
        <f>IF(ISNUMBER(AVERAGEIFS(Observed!AO$2:AO$9149,Observed!$A$2:$A$9149,$A224,Observed!$D$2:$D$9149,$D224)),AVERAGEIFS(Observed!AO$2:AO$9149,Observed!$A$2:$A$9149,$A224,Observed!$D$2:$D$9149,$D224),"")</f>
        <v/>
      </c>
      <c r="AP224" s="21" t="str">
        <f>IF(ISNUMBER(AVERAGEIFS(Observed!AP$2:AP$9149,Observed!$A$2:$A$9149,$A224,Observed!$D$2:$D$9149,$D224)),AVERAGEIFS(Observed!AP$2:AP$9149,Observed!$A$2:$A$9149,$A224,Observed!$D$2:$D$9149,$D224),"")</f>
        <v/>
      </c>
      <c r="AQ224" s="22" t="str">
        <f>IF(ISNUMBER(AVERAGEIFS(Observed!AQ$2:AQ$9149,Observed!$A$2:$A$9149,$A224,Observed!$D$2:$D$9149,$D224)),AVERAGEIFS(Observed!AQ$2:AQ$9149,Observed!$A$2:$A$9149,$A224,Observed!$D$2:$D$9149,$D224),"")</f>
        <v/>
      </c>
      <c r="AR224" s="22" t="str">
        <f>IF(ISNUMBER(AVERAGEIFS(Observed!AR$2:AR$9149,Observed!$A$2:$A$9149,$A224,Observed!$D$2:$D$9149,$D224)),AVERAGEIFS(Observed!AR$2:AR$9149,Observed!$A$2:$A$9149,$A224,Observed!$D$2:$D$9149,$D224),"")</f>
        <v/>
      </c>
      <c r="AS224" s="22" t="str">
        <f>IF(ISNUMBER(AVERAGEIFS(Observed!AS$2:AS$9149,Observed!$A$2:$A$9149,$A224,Observed!$D$2:$D$9149,$D224)),AVERAGEIFS(Observed!AS$2:AS$9149,Observed!$A$2:$A$9149,$A224,Observed!$D$2:$D$9149,$D224),"")</f>
        <v/>
      </c>
      <c r="AT224" s="22" t="str">
        <f>IF(ISNUMBER(AVERAGEIFS(Observed!AT$2:AT$9149,Observed!$A$2:$A$9149,$A224,Observed!$D$2:$D$9149,$D224)),AVERAGEIFS(Observed!AT$2:AT$9149,Observed!$A$2:$A$9149,$A224,Observed!$D$2:$D$9149,$D224),"")</f>
        <v/>
      </c>
      <c r="AU224" s="22" t="str">
        <f>IF(ISNUMBER(AVERAGEIFS(Observed!AU$2:AU$9149,Observed!$A$2:$A$9149,$A224,Observed!$D$2:$D$9149,$D224)),AVERAGEIFS(Observed!AU$2:AU$9149,Observed!$A$2:$A$9149,$A224,Observed!$D$2:$D$9149,$D224),"")</f>
        <v/>
      </c>
      <c r="AV224" s="2">
        <f>COUNTIFS(Observed!$A$2:$A$9149,$A224,Observed!$D$2:$D$9149,$D224)</f>
        <v>2</v>
      </c>
      <c r="AW224" s="2">
        <f t="shared" si="3"/>
        <v>4</v>
      </c>
    </row>
    <row r="225" spans="1:49" x14ac:dyDescent="0.25">
      <c r="A225" t="s">
        <v>33</v>
      </c>
      <c r="B225" t="s">
        <v>139</v>
      </c>
      <c r="C225" t="s">
        <v>30</v>
      </c>
      <c r="D225" s="3">
        <v>42145</v>
      </c>
      <c r="E225">
        <v>1</v>
      </c>
      <c r="F225" t="s">
        <v>58</v>
      </c>
      <c r="K225" s="24" t="s">
        <v>73</v>
      </c>
      <c r="L225" t="s">
        <v>22</v>
      </c>
      <c r="M225">
        <v>3</v>
      </c>
      <c r="N225" s="2" t="s">
        <v>37</v>
      </c>
      <c r="O225" s="21">
        <f>IF(ISNUMBER(AVERAGEIFS(Observed!O$2:O$9149,Observed!$A$2:$A$9149,$A225,Observed!$D$2:$D$9149,$D225)),AVERAGEIFS(Observed!O$2:O$9149,Observed!$A$2:$A$9149,$A225,Observed!$D$2:$D$9149,$D225),"")</f>
        <v>1395</v>
      </c>
      <c r="P225" s="22">
        <f>IF(ISNUMBER(AVERAGEIFS(Observed!P$2:P$9149,Observed!$A$2:$A$9149,$A225,Observed!$D$2:$D$9149,$D225)),AVERAGEIFS(Observed!P$2:P$9149,Observed!$A$2:$A$9149,$A225,Observed!$D$2:$D$9149,$D225),"")</f>
        <v>139.5</v>
      </c>
      <c r="Q225" s="22" t="str">
        <f>IF(ISNUMBER(AVERAGEIFS(Observed!Q$2:Q$9149,Observed!$A$2:$A$9149,$A225,Observed!$D$2:$D$9149,$D225)),AVERAGEIFS(Observed!Q$2:Q$9149,Observed!$A$2:$A$9149,$A225,Observed!$D$2:$D$9149,$D225),"")</f>
        <v/>
      </c>
      <c r="R225" s="22" t="str">
        <f>IF(ISNUMBER(AVERAGEIFS(Observed!R$2:R$9149,Observed!$A$2:$A$9149,$A225,Observed!$D$2:$D$9149,$D225)),AVERAGEIFS(Observed!R$2:R$9149,Observed!$A$2:$A$9149,$A225,Observed!$D$2:$D$9149,$D225),"")</f>
        <v/>
      </c>
      <c r="S225" s="22" t="str">
        <f>IF(ISNUMBER(AVERAGEIFS(Observed!S$2:S$9149,Observed!$A$2:$A$9149,$A225,Observed!$D$2:$D$9149,$D225)),AVERAGEIFS(Observed!S$2:S$9149,Observed!$A$2:$A$9149,$A225,Observed!$D$2:$D$9149,$D225),"")</f>
        <v/>
      </c>
      <c r="T225" s="23" t="str">
        <f>IF(ISNUMBER(AVERAGEIFS(Observed!T$2:T$9149,Observed!$A$2:$A$9149,$A225,Observed!$D$2:$D$9149,$D225)),AVERAGEIFS(Observed!T$2:T$9149,Observed!$A$2:$A$9149,$A225,Observed!$D$2:$D$9149,$D225),"")</f>
        <v/>
      </c>
      <c r="U225" s="23" t="str">
        <f>IF(ISNUMBER(AVERAGEIFS(Observed!U$2:U$9149,Observed!$A$2:$A$9149,$A225,Observed!$D$2:$D$9149,$D225)),AVERAGEIFS(Observed!U$2:U$9149,Observed!$A$2:$A$9149,$A225,Observed!$D$2:$D$9149,$D225),"")</f>
        <v/>
      </c>
      <c r="V225" s="23" t="str">
        <f>IF(ISNUMBER(AVERAGEIFS(Observed!V$2:V$9149,Observed!$A$2:$A$9149,$A225,Observed!$D$2:$D$9149,$D225)),AVERAGEIFS(Observed!V$2:V$9149,Observed!$A$2:$A$9149,$A225,Observed!$D$2:$D$9149,$D225),"")</f>
        <v/>
      </c>
      <c r="W225" s="21" t="str">
        <f>IF(ISNUMBER(AVERAGEIFS(Observed!W$2:W$9149,Observed!$A$2:$A$9149,$A225,Observed!$D$2:$D$9149,$D225)),AVERAGEIFS(Observed!W$2:W$9149,Observed!$A$2:$A$9149,$A225,Observed!$D$2:$D$9149,$D225),"")</f>
        <v/>
      </c>
      <c r="X225" s="35" t="str">
        <f>IF(ISNUMBER(AVERAGEIFS(Observed!X$2:X$9149,Observed!$A$2:$A$9149,$A225,Observed!$D$2:$D$9149,$D225)),AVERAGEIFS(Observed!X$2:X$9149,Observed!$A$2:$A$9149,$A225,Observed!$D$2:$D$9149,$D225),"")</f>
        <v/>
      </c>
      <c r="Y225" s="35" t="str">
        <f>IF(ISNUMBER(AVERAGEIFS(Observed!Y$2:Y$9149,Observed!$A$2:$A$9149,$A225,Observed!$D$2:$D$9149,$D225)),AVERAGEIFS(Observed!Y$2:Y$9149,Observed!$A$2:$A$9149,$A225,Observed!$D$2:$D$9149,$D225),"")</f>
        <v/>
      </c>
      <c r="Z225" s="22" t="str">
        <f>IF(ISNUMBER(AVERAGEIFS(Observed!Z$2:Z$9149,Observed!$A$2:$A$9149,$A225,Observed!$D$2:$D$9149,$D225)),AVERAGEIFS(Observed!Z$2:Z$9149,Observed!$A$2:$A$9149,$A225,Observed!$D$2:$D$9149,$D225),"")</f>
        <v/>
      </c>
      <c r="AA225" s="22" t="str">
        <f>IF(ISNUMBER(AVERAGEIFS(Observed!AA$2:AA$9149,Observed!$A$2:$A$9149,$A225,Observed!$D$2:$D$9149,$D225)),AVERAGEIFS(Observed!AA$2:AA$9149,Observed!$A$2:$A$9149,$A225,Observed!$D$2:$D$9149,$D225),"")</f>
        <v/>
      </c>
      <c r="AB225" s="22" t="str">
        <f>IF(ISNUMBER(AVERAGEIFS(Observed!AB$2:AB$9149,Observed!$A$2:$A$9149,$A225,Observed!$D$2:$D$9149,$D225)),AVERAGEIFS(Observed!AB$2:AB$9149,Observed!$A$2:$A$9149,$A225,Observed!$D$2:$D$9149,$D225),"")</f>
        <v/>
      </c>
      <c r="AC225" s="22" t="str">
        <f>IF(ISNUMBER(AVERAGEIFS(Observed!AC$2:AC$9149,Observed!$A$2:$A$9149,$A225,Observed!$D$2:$D$9149,$D225)),AVERAGEIFS(Observed!AC$2:AC$9149,Observed!$A$2:$A$9149,$A225,Observed!$D$2:$D$9149,$D225),"")</f>
        <v/>
      </c>
      <c r="AD225" s="22" t="str">
        <f>IF(ISNUMBER(AVERAGEIFS(Observed!AD$2:AD$9149,Observed!$A$2:$A$9149,$A225,Observed!$D$2:$D$9149,$D225)),AVERAGEIFS(Observed!AD$2:AD$9149,Observed!$A$2:$A$9149,$A225,Observed!$D$2:$D$9149,$D225),"")</f>
        <v/>
      </c>
      <c r="AE225" s="22" t="str">
        <f>IF(ISNUMBER(AVERAGEIFS(Observed!AE$2:AE$9149,Observed!$A$2:$A$9149,$A225,Observed!$D$2:$D$9149,$D225)),AVERAGEIFS(Observed!AE$2:AE$9149,Observed!$A$2:$A$9149,$A225,Observed!$D$2:$D$9149,$D225),"")</f>
        <v/>
      </c>
      <c r="AF225" s="22" t="str">
        <f>IF(ISNUMBER(AVERAGEIFS(Observed!AF$2:AF$9149,Observed!$A$2:$A$9149,$A225,Observed!$D$2:$D$9149,$D225)),AVERAGEIFS(Observed!AF$2:AF$9149,Observed!$A$2:$A$9149,$A225,Observed!$D$2:$D$9149,$D225),"")</f>
        <v/>
      </c>
      <c r="AG225" s="22" t="str">
        <f>IF(ISNUMBER(AVERAGEIFS(Observed!AG$2:AG$9149,Observed!$A$2:$A$9149,$A225,Observed!$D$2:$D$9149,$D225)),AVERAGEIFS(Observed!AG$2:AG$9149,Observed!$A$2:$A$9149,$A225,Observed!$D$2:$D$9149,$D225),"")</f>
        <v/>
      </c>
      <c r="AH225" s="22" t="str">
        <f>IF(ISNUMBER(AVERAGEIFS(Observed!AH$2:AH$9149,Observed!$A$2:$A$9149,$A225,Observed!$D$2:$D$9149,$D225)),AVERAGEIFS(Observed!AH$2:AH$9149,Observed!$A$2:$A$9149,$A225,Observed!$D$2:$D$9149,$D225),"")</f>
        <v/>
      </c>
      <c r="AI225" s="22" t="str">
        <f>IF(ISNUMBER(AVERAGEIFS(Observed!AI$2:AI$9149,Observed!$A$2:$A$9149,$A225,Observed!$D$2:$D$9149,$D225)),AVERAGEIFS(Observed!AI$2:AI$9149,Observed!$A$2:$A$9149,$A225,Observed!$D$2:$D$9149,$D225),"")</f>
        <v/>
      </c>
      <c r="AJ225" s="22" t="str">
        <f>IF(ISNUMBER(AVERAGEIFS(Observed!AJ$2:AJ$9149,Observed!$A$2:$A$9149,$A225,Observed!$D$2:$D$9149,$D225)),AVERAGEIFS(Observed!AJ$2:AJ$9149,Observed!$A$2:$A$9149,$A225,Observed!$D$2:$D$9149,$D225),"")</f>
        <v/>
      </c>
      <c r="AK225" s="22">
        <f>IF(ISNUMBER(AVERAGEIFS(Observed!AK$2:AK$9149,Observed!$A$2:$A$9149,$A225,Observed!$D$2:$D$9149,$D225)),AVERAGEIFS(Observed!AK$2:AK$9149,Observed!$A$2:$A$9149,$A225,Observed!$D$2:$D$9149,$D225),"")</f>
        <v>17.5</v>
      </c>
      <c r="AL225" s="23">
        <f>IF(ISNUMBER(AVERAGEIFS(Observed!AL$2:AL$9149,Observed!$A$2:$A$9149,$A225,Observed!$D$2:$D$9149,$D225)),AVERAGEIFS(Observed!AL$2:AL$9149,Observed!$A$2:$A$9149,$A225,Observed!$D$2:$D$9149,$D225),"")</f>
        <v>2.8000000000000001E-2</v>
      </c>
      <c r="AM225" s="23">
        <f>IF(ISNUMBER(AVERAGEIFS(Observed!AM$2:AM$9149,Observed!$A$2:$A$9149,$A225,Observed!$D$2:$D$9149,$D225)),AVERAGEIFS(Observed!AM$2:AM$9149,Observed!$A$2:$A$9149,$A225,Observed!$D$2:$D$9149,$D225),"")</f>
        <v>2.8000000000000001E-2</v>
      </c>
      <c r="AN225" s="22" t="str">
        <f>IF(ISNUMBER(AVERAGEIFS(Observed!AN$2:AN$9149,Observed!$A$2:$A$9149,$A225,Observed!$D$2:$D$9149,$D225)),AVERAGEIFS(Observed!AN$2:AN$9149,Observed!$A$2:$A$9149,$A225,Observed!$D$2:$D$9149,$D225),"")</f>
        <v/>
      </c>
      <c r="AO225" s="22" t="str">
        <f>IF(ISNUMBER(AVERAGEIFS(Observed!AO$2:AO$9149,Observed!$A$2:$A$9149,$A225,Observed!$D$2:$D$9149,$D225)),AVERAGEIFS(Observed!AO$2:AO$9149,Observed!$A$2:$A$9149,$A225,Observed!$D$2:$D$9149,$D225),"")</f>
        <v/>
      </c>
      <c r="AP225" s="21" t="str">
        <f>IF(ISNUMBER(AVERAGEIFS(Observed!AP$2:AP$9149,Observed!$A$2:$A$9149,$A225,Observed!$D$2:$D$9149,$D225)),AVERAGEIFS(Observed!AP$2:AP$9149,Observed!$A$2:$A$9149,$A225,Observed!$D$2:$D$9149,$D225),"")</f>
        <v/>
      </c>
      <c r="AQ225" s="22" t="str">
        <f>IF(ISNUMBER(AVERAGEIFS(Observed!AQ$2:AQ$9149,Observed!$A$2:$A$9149,$A225,Observed!$D$2:$D$9149,$D225)),AVERAGEIFS(Observed!AQ$2:AQ$9149,Observed!$A$2:$A$9149,$A225,Observed!$D$2:$D$9149,$D225),"")</f>
        <v/>
      </c>
      <c r="AR225" s="22" t="str">
        <f>IF(ISNUMBER(AVERAGEIFS(Observed!AR$2:AR$9149,Observed!$A$2:$A$9149,$A225,Observed!$D$2:$D$9149,$D225)),AVERAGEIFS(Observed!AR$2:AR$9149,Observed!$A$2:$A$9149,$A225,Observed!$D$2:$D$9149,$D225),"")</f>
        <v/>
      </c>
      <c r="AS225" s="22" t="str">
        <f>IF(ISNUMBER(AVERAGEIFS(Observed!AS$2:AS$9149,Observed!$A$2:$A$9149,$A225,Observed!$D$2:$D$9149,$D225)),AVERAGEIFS(Observed!AS$2:AS$9149,Observed!$A$2:$A$9149,$A225,Observed!$D$2:$D$9149,$D225),"")</f>
        <v/>
      </c>
      <c r="AT225" s="22" t="str">
        <f>IF(ISNUMBER(AVERAGEIFS(Observed!AT$2:AT$9149,Observed!$A$2:$A$9149,$A225,Observed!$D$2:$D$9149,$D225)),AVERAGEIFS(Observed!AT$2:AT$9149,Observed!$A$2:$A$9149,$A225,Observed!$D$2:$D$9149,$D225),"")</f>
        <v/>
      </c>
      <c r="AU225" s="22" t="str">
        <f>IF(ISNUMBER(AVERAGEIFS(Observed!AU$2:AU$9149,Observed!$A$2:$A$9149,$A225,Observed!$D$2:$D$9149,$D225)),AVERAGEIFS(Observed!AU$2:AU$9149,Observed!$A$2:$A$9149,$A225,Observed!$D$2:$D$9149,$D225),"")</f>
        <v/>
      </c>
      <c r="AV225" s="2">
        <f>COUNTIFS(Observed!$A$2:$A$9149,$A225,Observed!$D$2:$D$9149,$D225)</f>
        <v>2</v>
      </c>
      <c r="AW225" s="2">
        <f t="shared" si="3"/>
        <v>4</v>
      </c>
    </row>
    <row r="226" spans="1:49" x14ac:dyDescent="0.25">
      <c r="A226" t="s">
        <v>29</v>
      </c>
      <c r="B226" t="s">
        <v>139</v>
      </c>
      <c r="C226" t="s">
        <v>30</v>
      </c>
      <c r="D226" s="3">
        <v>42145</v>
      </c>
      <c r="E226">
        <v>1</v>
      </c>
      <c r="F226" t="s">
        <v>55</v>
      </c>
      <c r="K226" s="24" t="s">
        <v>73</v>
      </c>
      <c r="L226" t="s">
        <v>22</v>
      </c>
      <c r="M226">
        <v>3</v>
      </c>
      <c r="N226" s="2" t="s">
        <v>37</v>
      </c>
      <c r="O226" s="21">
        <f>IF(ISNUMBER(AVERAGEIFS(Observed!O$2:O$9149,Observed!$A$2:$A$9149,$A226,Observed!$D$2:$D$9149,$D226)),AVERAGEIFS(Observed!O$2:O$9149,Observed!$A$2:$A$9149,$A226,Observed!$D$2:$D$9149,$D226),"")</f>
        <v>1545.4</v>
      </c>
      <c r="P226" s="22">
        <f>IF(ISNUMBER(AVERAGEIFS(Observed!P$2:P$9149,Observed!$A$2:$A$9149,$A226,Observed!$D$2:$D$9149,$D226)),AVERAGEIFS(Observed!P$2:P$9149,Observed!$A$2:$A$9149,$A226,Observed!$D$2:$D$9149,$D226),"")</f>
        <v>154.54000000000002</v>
      </c>
      <c r="Q226" s="22" t="str">
        <f>IF(ISNUMBER(AVERAGEIFS(Observed!Q$2:Q$9149,Observed!$A$2:$A$9149,$A226,Observed!$D$2:$D$9149,$D226)),AVERAGEIFS(Observed!Q$2:Q$9149,Observed!$A$2:$A$9149,$A226,Observed!$D$2:$D$9149,$D226),"")</f>
        <v/>
      </c>
      <c r="R226" s="22" t="str">
        <f>IF(ISNUMBER(AVERAGEIFS(Observed!R$2:R$9149,Observed!$A$2:$A$9149,$A226,Observed!$D$2:$D$9149,$D226)),AVERAGEIFS(Observed!R$2:R$9149,Observed!$A$2:$A$9149,$A226,Observed!$D$2:$D$9149,$D226),"")</f>
        <v/>
      </c>
      <c r="S226" s="22" t="str">
        <f>IF(ISNUMBER(AVERAGEIFS(Observed!S$2:S$9149,Observed!$A$2:$A$9149,$A226,Observed!$D$2:$D$9149,$D226)),AVERAGEIFS(Observed!S$2:S$9149,Observed!$A$2:$A$9149,$A226,Observed!$D$2:$D$9149,$D226),"")</f>
        <v/>
      </c>
      <c r="T226" s="23" t="str">
        <f>IF(ISNUMBER(AVERAGEIFS(Observed!T$2:T$9149,Observed!$A$2:$A$9149,$A226,Observed!$D$2:$D$9149,$D226)),AVERAGEIFS(Observed!T$2:T$9149,Observed!$A$2:$A$9149,$A226,Observed!$D$2:$D$9149,$D226),"")</f>
        <v/>
      </c>
      <c r="U226" s="23" t="str">
        <f>IF(ISNUMBER(AVERAGEIFS(Observed!U$2:U$9149,Observed!$A$2:$A$9149,$A226,Observed!$D$2:$D$9149,$D226)),AVERAGEIFS(Observed!U$2:U$9149,Observed!$A$2:$A$9149,$A226,Observed!$D$2:$D$9149,$D226),"")</f>
        <v/>
      </c>
      <c r="V226" s="23" t="str">
        <f>IF(ISNUMBER(AVERAGEIFS(Observed!V$2:V$9149,Observed!$A$2:$A$9149,$A226,Observed!$D$2:$D$9149,$D226)),AVERAGEIFS(Observed!V$2:V$9149,Observed!$A$2:$A$9149,$A226,Observed!$D$2:$D$9149,$D226),"")</f>
        <v/>
      </c>
      <c r="W226" s="21" t="str">
        <f>IF(ISNUMBER(AVERAGEIFS(Observed!W$2:W$9149,Observed!$A$2:$A$9149,$A226,Observed!$D$2:$D$9149,$D226)),AVERAGEIFS(Observed!W$2:W$9149,Observed!$A$2:$A$9149,$A226,Observed!$D$2:$D$9149,$D226),"")</f>
        <v/>
      </c>
      <c r="X226" s="35" t="str">
        <f>IF(ISNUMBER(AVERAGEIFS(Observed!X$2:X$9149,Observed!$A$2:$A$9149,$A226,Observed!$D$2:$D$9149,$D226)),AVERAGEIFS(Observed!X$2:X$9149,Observed!$A$2:$A$9149,$A226,Observed!$D$2:$D$9149,$D226),"")</f>
        <v/>
      </c>
      <c r="Y226" s="35" t="str">
        <f>IF(ISNUMBER(AVERAGEIFS(Observed!Y$2:Y$9149,Observed!$A$2:$A$9149,$A226,Observed!$D$2:$D$9149,$D226)),AVERAGEIFS(Observed!Y$2:Y$9149,Observed!$A$2:$A$9149,$A226,Observed!$D$2:$D$9149,$D226),"")</f>
        <v/>
      </c>
      <c r="Z226" s="22" t="str">
        <f>IF(ISNUMBER(AVERAGEIFS(Observed!Z$2:Z$9149,Observed!$A$2:$A$9149,$A226,Observed!$D$2:$D$9149,$D226)),AVERAGEIFS(Observed!Z$2:Z$9149,Observed!$A$2:$A$9149,$A226,Observed!$D$2:$D$9149,$D226),"")</f>
        <v/>
      </c>
      <c r="AA226" s="22" t="str">
        <f>IF(ISNUMBER(AVERAGEIFS(Observed!AA$2:AA$9149,Observed!$A$2:$A$9149,$A226,Observed!$D$2:$D$9149,$D226)),AVERAGEIFS(Observed!AA$2:AA$9149,Observed!$A$2:$A$9149,$A226,Observed!$D$2:$D$9149,$D226),"")</f>
        <v/>
      </c>
      <c r="AB226" s="22" t="str">
        <f>IF(ISNUMBER(AVERAGEIFS(Observed!AB$2:AB$9149,Observed!$A$2:$A$9149,$A226,Observed!$D$2:$D$9149,$D226)),AVERAGEIFS(Observed!AB$2:AB$9149,Observed!$A$2:$A$9149,$A226,Observed!$D$2:$D$9149,$D226),"")</f>
        <v/>
      </c>
      <c r="AC226" s="22" t="str">
        <f>IF(ISNUMBER(AVERAGEIFS(Observed!AC$2:AC$9149,Observed!$A$2:$A$9149,$A226,Observed!$D$2:$D$9149,$D226)),AVERAGEIFS(Observed!AC$2:AC$9149,Observed!$A$2:$A$9149,$A226,Observed!$D$2:$D$9149,$D226),"")</f>
        <v/>
      </c>
      <c r="AD226" s="22" t="str">
        <f>IF(ISNUMBER(AVERAGEIFS(Observed!AD$2:AD$9149,Observed!$A$2:$A$9149,$A226,Observed!$D$2:$D$9149,$D226)),AVERAGEIFS(Observed!AD$2:AD$9149,Observed!$A$2:$A$9149,$A226,Observed!$D$2:$D$9149,$D226),"")</f>
        <v/>
      </c>
      <c r="AE226" s="22" t="str">
        <f>IF(ISNUMBER(AVERAGEIFS(Observed!AE$2:AE$9149,Observed!$A$2:$A$9149,$A226,Observed!$D$2:$D$9149,$D226)),AVERAGEIFS(Observed!AE$2:AE$9149,Observed!$A$2:$A$9149,$A226,Observed!$D$2:$D$9149,$D226),"")</f>
        <v/>
      </c>
      <c r="AF226" s="22" t="str">
        <f>IF(ISNUMBER(AVERAGEIFS(Observed!AF$2:AF$9149,Observed!$A$2:$A$9149,$A226,Observed!$D$2:$D$9149,$D226)),AVERAGEIFS(Observed!AF$2:AF$9149,Observed!$A$2:$A$9149,$A226,Observed!$D$2:$D$9149,$D226),"")</f>
        <v/>
      </c>
      <c r="AG226" s="22" t="str">
        <f>IF(ISNUMBER(AVERAGEIFS(Observed!AG$2:AG$9149,Observed!$A$2:$A$9149,$A226,Observed!$D$2:$D$9149,$D226)),AVERAGEIFS(Observed!AG$2:AG$9149,Observed!$A$2:$A$9149,$A226,Observed!$D$2:$D$9149,$D226),"")</f>
        <v/>
      </c>
      <c r="AH226" s="22" t="str">
        <f>IF(ISNUMBER(AVERAGEIFS(Observed!AH$2:AH$9149,Observed!$A$2:$A$9149,$A226,Observed!$D$2:$D$9149,$D226)),AVERAGEIFS(Observed!AH$2:AH$9149,Observed!$A$2:$A$9149,$A226,Observed!$D$2:$D$9149,$D226),"")</f>
        <v/>
      </c>
      <c r="AI226" s="22" t="str">
        <f>IF(ISNUMBER(AVERAGEIFS(Observed!AI$2:AI$9149,Observed!$A$2:$A$9149,$A226,Observed!$D$2:$D$9149,$D226)),AVERAGEIFS(Observed!AI$2:AI$9149,Observed!$A$2:$A$9149,$A226,Observed!$D$2:$D$9149,$D226),"")</f>
        <v/>
      </c>
      <c r="AJ226" s="22" t="str">
        <f>IF(ISNUMBER(AVERAGEIFS(Observed!AJ$2:AJ$9149,Observed!$A$2:$A$9149,$A226,Observed!$D$2:$D$9149,$D226)),AVERAGEIFS(Observed!AJ$2:AJ$9149,Observed!$A$2:$A$9149,$A226,Observed!$D$2:$D$9149,$D226),"")</f>
        <v/>
      </c>
      <c r="AK226" s="22">
        <f>IF(ISNUMBER(AVERAGEIFS(Observed!AK$2:AK$9149,Observed!$A$2:$A$9149,$A226,Observed!$D$2:$D$9149,$D226)),AVERAGEIFS(Observed!AK$2:AK$9149,Observed!$A$2:$A$9149,$A226,Observed!$D$2:$D$9149,$D226),"")</f>
        <v>21.6</v>
      </c>
      <c r="AL226" s="23">
        <f>IF(ISNUMBER(AVERAGEIFS(Observed!AL$2:AL$9149,Observed!$A$2:$A$9149,$A226,Observed!$D$2:$D$9149,$D226)),AVERAGEIFS(Observed!AL$2:AL$9149,Observed!$A$2:$A$9149,$A226,Observed!$D$2:$D$9149,$D226),"")</f>
        <v>3.4500000000000003E-2</v>
      </c>
      <c r="AM226" s="23">
        <f>IF(ISNUMBER(AVERAGEIFS(Observed!AM$2:AM$9149,Observed!$A$2:$A$9149,$A226,Observed!$D$2:$D$9149,$D226)),AVERAGEIFS(Observed!AM$2:AM$9149,Observed!$A$2:$A$9149,$A226,Observed!$D$2:$D$9149,$D226),"")</f>
        <v>3.4500000000000003E-2</v>
      </c>
      <c r="AN226" s="22" t="str">
        <f>IF(ISNUMBER(AVERAGEIFS(Observed!AN$2:AN$9149,Observed!$A$2:$A$9149,$A226,Observed!$D$2:$D$9149,$D226)),AVERAGEIFS(Observed!AN$2:AN$9149,Observed!$A$2:$A$9149,$A226,Observed!$D$2:$D$9149,$D226),"")</f>
        <v/>
      </c>
      <c r="AO226" s="22" t="str">
        <f>IF(ISNUMBER(AVERAGEIFS(Observed!AO$2:AO$9149,Observed!$A$2:$A$9149,$A226,Observed!$D$2:$D$9149,$D226)),AVERAGEIFS(Observed!AO$2:AO$9149,Observed!$A$2:$A$9149,$A226,Observed!$D$2:$D$9149,$D226),"")</f>
        <v/>
      </c>
      <c r="AP226" s="21" t="str">
        <f>IF(ISNUMBER(AVERAGEIFS(Observed!AP$2:AP$9149,Observed!$A$2:$A$9149,$A226,Observed!$D$2:$D$9149,$D226)),AVERAGEIFS(Observed!AP$2:AP$9149,Observed!$A$2:$A$9149,$A226,Observed!$D$2:$D$9149,$D226),"")</f>
        <v/>
      </c>
      <c r="AQ226" s="22" t="str">
        <f>IF(ISNUMBER(AVERAGEIFS(Observed!AQ$2:AQ$9149,Observed!$A$2:$A$9149,$A226,Observed!$D$2:$D$9149,$D226)),AVERAGEIFS(Observed!AQ$2:AQ$9149,Observed!$A$2:$A$9149,$A226,Observed!$D$2:$D$9149,$D226),"")</f>
        <v/>
      </c>
      <c r="AR226" s="22" t="str">
        <f>IF(ISNUMBER(AVERAGEIFS(Observed!AR$2:AR$9149,Observed!$A$2:$A$9149,$A226,Observed!$D$2:$D$9149,$D226)),AVERAGEIFS(Observed!AR$2:AR$9149,Observed!$A$2:$A$9149,$A226,Observed!$D$2:$D$9149,$D226),"")</f>
        <v/>
      </c>
      <c r="AS226" s="22" t="str">
        <f>IF(ISNUMBER(AVERAGEIFS(Observed!AS$2:AS$9149,Observed!$A$2:$A$9149,$A226,Observed!$D$2:$D$9149,$D226)),AVERAGEIFS(Observed!AS$2:AS$9149,Observed!$A$2:$A$9149,$A226,Observed!$D$2:$D$9149,$D226),"")</f>
        <v/>
      </c>
      <c r="AT226" s="22" t="str">
        <f>IF(ISNUMBER(AVERAGEIFS(Observed!AT$2:AT$9149,Observed!$A$2:$A$9149,$A226,Observed!$D$2:$D$9149,$D226)),AVERAGEIFS(Observed!AT$2:AT$9149,Observed!$A$2:$A$9149,$A226,Observed!$D$2:$D$9149,$D226),"")</f>
        <v/>
      </c>
      <c r="AU226" s="22" t="str">
        <f>IF(ISNUMBER(AVERAGEIFS(Observed!AU$2:AU$9149,Observed!$A$2:$A$9149,$A226,Observed!$D$2:$D$9149,$D226)),AVERAGEIFS(Observed!AU$2:AU$9149,Observed!$A$2:$A$9149,$A226,Observed!$D$2:$D$9149,$D226),"")</f>
        <v/>
      </c>
      <c r="AV226" s="2">
        <f>COUNTIFS(Observed!$A$2:$A$9149,$A226,Observed!$D$2:$D$9149,$D226)</f>
        <v>2</v>
      </c>
      <c r="AW226" s="2">
        <f t="shared" si="3"/>
        <v>4</v>
      </c>
    </row>
    <row r="227" spans="1:49" x14ac:dyDescent="0.25">
      <c r="A227" t="s">
        <v>35</v>
      </c>
      <c r="B227" t="s">
        <v>139</v>
      </c>
      <c r="C227" t="s">
        <v>30</v>
      </c>
      <c r="D227" s="3">
        <v>42145</v>
      </c>
      <c r="E227">
        <v>1</v>
      </c>
      <c r="F227" t="s">
        <v>57</v>
      </c>
      <c r="K227" s="24" t="s">
        <v>73</v>
      </c>
      <c r="L227" t="s">
        <v>22</v>
      </c>
      <c r="M227">
        <v>3</v>
      </c>
      <c r="N227" s="2" t="s">
        <v>37</v>
      </c>
      <c r="O227" s="21">
        <f>IF(ISNUMBER(AVERAGEIFS(Observed!O$2:O$9149,Observed!$A$2:$A$9149,$A227,Observed!$D$2:$D$9149,$D227)),AVERAGEIFS(Observed!O$2:O$9149,Observed!$A$2:$A$9149,$A227,Observed!$D$2:$D$9149,$D227),"")</f>
        <v>1536</v>
      </c>
      <c r="P227" s="22">
        <f>IF(ISNUMBER(AVERAGEIFS(Observed!P$2:P$9149,Observed!$A$2:$A$9149,$A227,Observed!$D$2:$D$9149,$D227)),AVERAGEIFS(Observed!P$2:P$9149,Observed!$A$2:$A$9149,$A227,Observed!$D$2:$D$9149,$D227),"")</f>
        <v>153.6</v>
      </c>
      <c r="Q227" s="22" t="str">
        <f>IF(ISNUMBER(AVERAGEIFS(Observed!Q$2:Q$9149,Observed!$A$2:$A$9149,$A227,Observed!$D$2:$D$9149,$D227)),AVERAGEIFS(Observed!Q$2:Q$9149,Observed!$A$2:$A$9149,$A227,Observed!$D$2:$D$9149,$D227),"")</f>
        <v/>
      </c>
      <c r="R227" s="22" t="str">
        <f>IF(ISNUMBER(AVERAGEIFS(Observed!R$2:R$9149,Observed!$A$2:$A$9149,$A227,Observed!$D$2:$D$9149,$D227)),AVERAGEIFS(Observed!R$2:R$9149,Observed!$A$2:$A$9149,$A227,Observed!$D$2:$D$9149,$D227),"")</f>
        <v/>
      </c>
      <c r="S227" s="22" t="str">
        <f>IF(ISNUMBER(AVERAGEIFS(Observed!S$2:S$9149,Observed!$A$2:$A$9149,$A227,Observed!$D$2:$D$9149,$D227)),AVERAGEIFS(Observed!S$2:S$9149,Observed!$A$2:$A$9149,$A227,Observed!$D$2:$D$9149,$D227),"")</f>
        <v/>
      </c>
      <c r="T227" s="23" t="str">
        <f>IF(ISNUMBER(AVERAGEIFS(Observed!T$2:T$9149,Observed!$A$2:$A$9149,$A227,Observed!$D$2:$D$9149,$D227)),AVERAGEIFS(Observed!T$2:T$9149,Observed!$A$2:$A$9149,$A227,Observed!$D$2:$D$9149,$D227),"")</f>
        <v/>
      </c>
      <c r="U227" s="23" t="str">
        <f>IF(ISNUMBER(AVERAGEIFS(Observed!U$2:U$9149,Observed!$A$2:$A$9149,$A227,Observed!$D$2:$D$9149,$D227)),AVERAGEIFS(Observed!U$2:U$9149,Observed!$A$2:$A$9149,$A227,Observed!$D$2:$D$9149,$D227),"")</f>
        <v/>
      </c>
      <c r="V227" s="23" t="str">
        <f>IF(ISNUMBER(AVERAGEIFS(Observed!V$2:V$9149,Observed!$A$2:$A$9149,$A227,Observed!$D$2:$D$9149,$D227)),AVERAGEIFS(Observed!V$2:V$9149,Observed!$A$2:$A$9149,$A227,Observed!$D$2:$D$9149,$D227),"")</f>
        <v/>
      </c>
      <c r="W227" s="21" t="str">
        <f>IF(ISNUMBER(AVERAGEIFS(Observed!W$2:W$9149,Observed!$A$2:$A$9149,$A227,Observed!$D$2:$D$9149,$D227)),AVERAGEIFS(Observed!W$2:W$9149,Observed!$A$2:$A$9149,$A227,Observed!$D$2:$D$9149,$D227),"")</f>
        <v/>
      </c>
      <c r="X227" s="35" t="str">
        <f>IF(ISNUMBER(AVERAGEIFS(Observed!X$2:X$9149,Observed!$A$2:$A$9149,$A227,Observed!$D$2:$D$9149,$D227)),AVERAGEIFS(Observed!X$2:X$9149,Observed!$A$2:$A$9149,$A227,Observed!$D$2:$D$9149,$D227),"")</f>
        <v/>
      </c>
      <c r="Y227" s="35" t="str">
        <f>IF(ISNUMBER(AVERAGEIFS(Observed!Y$2:Y$9149,Observed!$A$2:$A$9149,$A227,Observed!$D$2:$D$9149,$D227)),AVERAGEIFS(Observed!Y$2:Y$9149,Observed!$A$2:$A$9149,$A227,Observed!$D$2:$D$9149,$D227),"")</f>
        <v/>
      </c>
      <c r="Z227" s="22" t="str">
        <f>IF(ISNUMBER(AVERAGEIFS(Observed!Z$2:Z$9149,Observed!$A$2:$A$9149,$A227,Observed!$D$2:$D$9149,$D227)),AVERAGEIFS(Observed!Z$2:Z$9149,Observed!$A$2:$A$9149,$A227,Observed!$D$2:$D$9149,$D227),"")</f>
        <v/>
      </c>
      <c r="AA227" s="22" t="str">
        <f>IF(ISNUMBER(AVERAGEIFS(Observed!AA$2:AA$9149,Observed!$A$2:$A$9149,$A227,Observed!$D$2:$D$9149,$D227)),AVERAGEIFS(Observed!AA$2:AA$9149,Observed!$A$2:$A$9149,$A227,Observed!$D$2:$D$9149,$D227),"")</f>
        <v/>
      </c>
      <c r="AB227" s="22" t="str">
        <f>IF(ISNUMBER(AVERAGEIFS(Observed!AB$2:AB$9149,Observed!$A$2:$A$9149,$A227,Observed!$D$2:$D$9149,$D227)),AVERAGEIFS(Observed!AB$2:AB$9149,Observed!$A$2:$A$9149,$A227,Observed!$D$2:$D$9149,$D227),"")</f>
        <v/>
      </c>
      <c r="AC227" s="22" t="str">
        <f>IF(ISNUMBER(AVERAGEIFS(Observed!AC$2:AC$9149,Observed!$A$2:$A$9149,$A227,Observed!$D$2:$D$9149,$D227)),AVERAGEIFS(Observed!AC$2:AC$9149,Observed!$A$2:$A$9149,$A227,Observed!$D$2:$D$9149,$D227),"")</f>
        <v/>
      </c>
      <c r="AD227" s="22" t="str">
        <f>IF(ISNUMBER(AVERAGEIFS(Observed!AD$2:AD$9149,Observed!$A$2:$A$9149,$A227,Observed!$D$2:$D$9149,$D227)),AVERAGEIFS(Observed!AD$2:AD$9149,Observed!$A$2:$A$9149,$A227,Observed!$D$2:$D$9149,$D227),"")</f>
        <v/>
      </c>
      <c r="AE227" s="22" t="str">
        <f>IF(ISNUMBER(AVERAGEIFS(Observed!AE$2:AE$9149,Observed!$A$2:$A$9149,$A227,Observed!$D$2:$D$9149,$D227)),AVERAGEIFS(Observed!AE$2:AE$9149,Observed!$A$2:$A$9149,$A227,Observed!$D$2:$D$9149,$D227),"")</f>
        <v/>
      </c>
      <c r="AF227" s="22" t="str">
        <f>IF(ISNUMBER(AVERAGEIFS(Observed!AF$2:AF$9149,Observed!$A$2:$A$9149,$A227,Observed!$D$2:$D$9149,$D227)),AVERAGEIFS(Observed!AF$2:AF$9149,Observed!$A$2:$A$9149,$A227,Observed!$D$2:$D$9149,$D227),"")</f>
        <v/>
      </c>
      <c r="AG227" s="22" t="str">
        <f>IF(ISNUMBER(AVERAGEIFS(Observed!AG$2:AG$9149,Observed!$A$2:$A$9149,$A227,Observed!$D$2:$D$9149,$D227)),AVERAGEIFS(Observed!AG$2:AG$9149,Observed!$A$2:$A$9149,$A227,Observed!$D$2:$D$9149,$D227),"")</f>
        <v/>
      </c>
      <c r="AH227" s="22" t="str">
        <f>IF(ISNUMBER(AVERAGEIFS(Observed!AH$2:AH$9149,Observed!$A$2:$A$9149,$A227,Observed!$D$2:$D$9149,$D227)),AVERAGEIFS(Observed!AH$2:AH$9149,Observed!$A$2:$A$9149,$A227,Observed!$D$2:$D$9149,$D227),"")</f>
        <v/>
      </c>
      <c r="AI227" s="22" t="str">
        <f>IF(ISNUMBER(AVERAGEIFS(Observed!AI$2:AI$9149,Observed!$A$2:$A$9149,$A227,Observed!$D$2:$D$9149,$D227)),AVERAGEIFS(Observed!AI$2:AI$9149,Observed!$A$2:$A$9149,$A227,Observed!$D$2:$D$9149,$D227),"")</f>
        <v/>
      </c>
      <c r="AJ227" s="22" t="str">
        <f>IF(ISNUMBER(AVERAGEIFS(Observed!AJ$2:AJ$9149,Observed!$A$2:$A$9149,$A227,Observed!$D$2:$D$9149,$D227)),AVERAGEIFS(Observed!AJ$2:AJ$9149,Observed!$A$2:$A$9149,$A227,Observed!$D$2:$D$9149,$D227),"")</f>
        <v/>
      </c>
      <c r="AK227" s="22">
        <f>IF(ISNUMBER(AVERAGEIFS(Observed!AK$2:AK$9149,Observed!$A$2:$A$9149,$A227,Observed!$D$2:$D$9149,$D227)),AVERAGEIFS(Observed!AK$2:AK$9149,Observed!$A$2:$A$9149,$A227,Observed!$D$2:$D$9149,$D227),"")</f>
        <v>23.25</v>
      </c>
      <c r="AL227" s="23">
        <f>IF(ISNUMBER(AVERAGEIFS(Observed!AL$2:AL$9149,Observed!$A$2:$A$9149,$A227,Observed!$D$2:$D$9149,$D227)),AVERAGEIFS(Observed!AL$2:AL$9149,Observed!$A$2:$A$9149,$A227,Observed!$D$2:$D$9149,$D227),"")</f>
        <v>3.7499999999999999E-2</v>
      </c>
      <c r="AM227" s="23">
        <f>IF(ISNUMBER(AVERAGEIFS(Observed!AM$2:AM$9149,Observed!$A$2:$A$9149,$A227,Observed!$D$2:$D$9149,$D227)),AVERAGEIFS(Observed!AM$2:AM$9149,Observed!$A$2:$A$9149,$A227,Observed!$D$2:$D$9149,$D227),"")</f>
        <v>3.7499999999999999E-2</v>
      </c>
      <c r="AN227" s="22" t="str">
        <f>IF(ISNUMBER(AVERAGEIFS(Observed!AN$2:AN$9149,Observed!$A$2:$A$9149,$A227,Observed!$D$2:$D$9149,$D227)),AVERAGEIFS(Observed!AN$2:AN$9149,Observed!$A$2:$A$9149,$A227,Observed!$D$2:$D$9149,$D227),"")</f>
        <v/>
      </c>
      <c r="AO227" s="22" t="str">
        <f>IF(ISNUMBER(AVERAGEIFS(Observed!AO$2:AO$9149,Observed!$A$2:$A$9149,$A227,Observed!$D$2:$D$9149,$D227)),AVERAGEIFS(Observed!AO$2:AO$9149,Observed!$A$2:$A$9149,$A227,Observed!$D$2:$D$9149,$D227),"")</f>
        <v/>
      </c>
      <c r="AP227" s="21" t="str">
        <f>IF(ISNUMBER(AVERAGEIFS(Observed!AP$2:AP$9149,Observed!$A$2:$A$9149,$A227,Observed!$D$2:$D$9149,$D227)),AVERAGEIFS(Observed!AP$2:AP$9149,Observed!$A$2:$A$9149,$A227,Observed!$D$2:$D$9149,$D227),"")</f>
        <v/>
      </c>
      <c r="AQ227" s="22" t="str">
        <f>IF(ISNUMBER(AVERAGEIFS(Observed!AQ$2:AQ$9149,Observed!$A$2:$A$9149,$A227,Observed!$D$2:$D$9149,$D227)),AVERAGEIFS(Observed!AQ$2:AQ$9149,Observed!$A$2:$A$9149,$A227,Observed!$D$2:$D$9149,$D227),"")</f>
        <v/>
      </c>
      <c r="AR227" s="22" t="str">
        <f>IF(ISNUMBER(AVERAGEIFS(Observed!AR$2:AR$9149,Observed!$A$2:$A$9149,$A227,Observed!$D$2:$D$9149,$D227)),AVERAGEIFS(Observed!AR$2:AR$9149,Observed!$A$2:$A$9149,$A227,Observed!$D$2:$D$9149,$D227),"")</f>
        <v/>
      </c>
      <c r="AS227" s="22" t="str">
        <f>IF(ISNUMBER(AVERAGEIFS(Observed!AS$2:AS$9149,Observed!$A$2:$A$9149,$A227,Observed!$D$2:$D$9149,$D227)),AVERAGEIFS(Observed!AS$2:AS$9149,Observed!$A$2:$A$9149,$A227,Observed!$D$2:$D$9149,$D227),"")</f>
        <v/>
      </c>
      <c r="AT227" s="22" t="str">
        <f>IF(ISNUMBER(AVERAGEIFS(Observed!AT$2:AT$9149,Observed!$A$2:$A$9149,$A227,Observed!$D$2:$D$9149,$D227)),AVERAGEIFS(Observed!AT$2:AT$9149,Observed!$A$2:$A$9149,$A227,Observed!$D$2:$D$9149,$D227),"")</f>
        <v/>
      </c>
      <c r="AU227" s="22" t="str">
        <f>IF(ISNUMBER(AVERAGEIFS(Observed!AU$2:AU$9149,Observed!$A$2:$A$9149,$A227,Observed!$D$2:$D$9149,$D227)),AVERAGEIFS(Observed!AU$2:AU$9149,Observed!$A$2:$A$9149,$A227,Observed!$D$2:$D$9149,$D227),"")</f>
        <v/>
      </c>
      <c r="AV227" s="2">
        <f>COUNTIFS(Observed!$A$2:$A$9149,$A227,Observed!$D$2:$D$9149,$D227)</f>
        <v>2</v>
      </c>
      <c r="AW227" s="2">
        <f t="shared" si="3"/>
        <v>4</v>
      </c>
    </row>
    <row r="228" spans="1:49" x14ac:dyDescent="0.25">
      <c r="A228" t="s">
        <v>32</v>
      </c>
      <c r="B228" t="s">
        <v>139</v>
      </c>
      <c r="C228" t="s">
        <v>30</v>
      </c>
      <c r="D228" s="3">
        <v>42145</v>
      </c>
      <c r="E228">
        <v>1</v>
      </c>
      <c r="F228" t="s">
        <v>59</v>
      </c>
      <c r="K228" s="24" t="s">
        <v>73</v>
      </c>
      <c r="L228" t="s">
        <v>22</v>
      </c>
      <c r="M228">
        <v>3</v>
      </c>
      <c r="N228" s="2" t="s">
        <v>37</v>
      </c>
      <c r="O228" s="21">
        <f>IF(ISNUMBER(AVERAGEIFS(Observed!O$2:O$9149,Observed!$A$2:$A$9149,$A228,Observed!$D$2:$D$9149,$D228)),AVERAGEIFS(Observed!O$2:O$9149,Observed!$A$2:$A$9149,$A228,Observed!$D$2:$D$9149,$D228),"")</f>
        <v>1432.6</v>
      </c>
      <c r="P228" s="22">
        <f>IF(ISNUMBER(AVERAGEIFS(Observed!P$2:P$9149,Observed!$A$2:$A$9149,$A228,Observed!$D$2:$D$9149,$D228)),AVERAGEIFS(Observed!P$2:P$9149,Observed!$A$2:$A$9149,$A228,Observed!$D$2:$D$9149,$D228),"")</f>
        <v>143.26</v>
      </c>
      <c r="Q228" s="22" t="str">
        <f>IF(ISNUMBER(AVERAGEIFS(Observed!Q$2:Q$9149,Observed!$A$2:$A$9149,$A228,Observed!$D$2:$D$9149,$D228)),AVERAGEIFS(Observed!Q$2:Q$9149,Observed!$A$2:$A$9149,$A228,Observed!$D$2:$D$9149,$D228),"")</f>
        <v/>
      </c>
      <c r="R228" s="22" t="str">
        <f>IF(ISNUMBER(AVERAGEIFS(Observed!R$2:R$9149,Observed!$A$2:$A$9149,$A228,Observed!$D$2:$D$9149,$D228)),AVERAGEIFS(Observed!R$2:R$9149,Observed!$A$2:$A$9149,$A228,Observed!$D$2:$D$9149,$D228),"")</f>
        <v/>
      </c>
      <c r="S228" s="22" t="str">
        <f>IF(ISNUMBER(AVERAGEIFS(Observed!S$2:S$9149,Observed!$A$2:$A$9149,$A228,Observed!$D$2:$D$9149,$D228)),AVERAGEIFS(Observed!S$2:S$9149,Observed!$A$2:$A$9149,$A228,Observed!$D$2:$D$9149,$D228),"")</f>
        <v/>
      </c>
      <c r="T228" s="23" t="str">
        <f>IF(ISNUMBER(AVERAGEIFS(Observed!T$2:T$9149,Observed!$A$2:$A$9149,$A228,Observed!$D$2:$D$9149,$D228)),AVERAGEIFS(Observed!T$2:T$9149,Observed!$A$2:$A$9149,$A228,Observed!$D$2:$D$9149,$D228),"")</f>
        <v/>
      </c>
      <c r="U228" s="23" t="str">
        <f>IF(ISNUMBER(AVERAGEIFS(Observed!U$2:U$9149,Observed!$A$2:$A$9149,$A228,Observed!$D$2:$D$9149,$D228)),AVERAGEIFS(Observed!U$2:U$9149,Observed!$A$2:$A$9149,$A228,Observed!$D$2:$D$9149,$D228),"")</f>
        <v/>
      </c>
      <c r="V228" s="23" t="str">
        <f>IF(ISNUMBER(AVERAGEIFS(Observed!V$2:V$9149,Observed!$A$2:$A$9149,$A228,Observed!$D$2:$D$9149,$D228)),AVERAGEIFS(Observed!V$2:V$9149,Observed!$A$2:$A$9149,$A228,Observed!$D$2:$D$9149,$D228),"")</f>
        <v/>
      </c>
      <c r="W228" s="21" t="str">
        <f>IF(ISNUMBER(AVERAGEIFS(Observed!W$2:W$9149,Observed!$A$2:$A$9149,$A228,Observed!$D$2:$D$9149,$D228)),AVERAGEIFS(Observed!W$2:W$9149,Observed!$A$2:$A$9149,$A228,Observed!$D$2:$D$9149,$D228),"")</f>
        <v/>
      </c>
      <c r="X228" s="35" t="str">
        <f>IF(ISNUMBER(AVERAGEIFS(Observed!X$2:X$9149,Observed!$A$2:$A$9149,$A228,Observed!$D$2:$D$9149,$D228)),AVERAGEIFS(Observed!X$2:X$9149,Observed!$A$2:$A$9149,$A228,Observed!$D$2:$D$9149,$D228),"")</f>
        <v/>
      </c>
      <c r="Y228" s="35" t="str">
        <f>IF(ISNUMBER(AVERAGEIFS(Observed!Y$2:Y$9149,Observed!$A$2:$A$9149,$A228,Observed!$D$2:$D$9149,$D228)),AVERAGEIFS(Observed!Y$2:Y$9149,Observed!$A$2:$A$9149,$A228,Observed!$D$2:$D$9149,$D228),"")</f>
        <v/>
      </c>
      <c r="Z228" s="22" t="str">
        <f>IF(ISNUMBER(AVERAGEIFS(Observed!Z$2:Z$9149,Observed!$A$2:$A$9149,$A228,Observed!$D$2:$D$9149,$D228)),AVERAGEIFS(Observed!Z$2:Z$9149,Observed!$A$2:$A$9149,$A228,Observed!$D$2:$D$9149,$D228),"")</f>
        <v/>
      </c>
      <c r="AA228" s="22" t="str">
        <f>IF(ISNUMBER(AVERAGEIFS(Observed!AA$2:AA$9149,Observed!$A$2:$A$9149,$A228,Observed!$D$2:$D$9149,$D228)),AVERAGEIFS(Observed!AA$2:AA$9149,Observed!$A$2:$A$9149,$A228,Observed!$D$2:$D$9149,$D228),"")</f>
        <v/>
      </c>
      <c r="AB228" s="22" t="str">
        <f>IF(ISNUMBER(AVERAGEIFS(Observed!AB$2:AB$9149,Observed!$A$2:$A$9149,$A228,Observed!$D$2:$D$9149,$D228)),AVERAGEIFS(Observed!AB$2:AB$9149,Observed!$A$2:$A$9149,$A228,Observed!$D$2:$D$9149,$D228),"")</f>
        <v/>
      </c>
      <c r="AC228" s="22" t="str">
        <f>IF(ISNUMBER(AVERAGEIFS(Observed!AC$2:AC$9149,Observed!$A$2:$A$9149,$A228,Observed!$D$2:$D$9149,$D228)),AVERAGEIFS(Observed!AC$2:AC$9149,Observed!$A$2:$A$9149,$A228,Observed!$D$2:$D$9149,$D228),"")</f>
        <v/>
      </c>
      <c r="AD228" s="22" t="str">
        <f>IF(ISNUMBER(AVERAGEIFS(Observed!AD$2:AD$9149,Observed!$A$2:$A$9149,$A228,Observed!$D$2:$D$9149,$D228)),AVERAGEIFS(Observed!AD$2:AD$9149,Observed!$A$2:$A$9149,$A228,Observed!$D$2:$D$9149,$D228),"")</f>
        <v/>
      </c>
      <c r="AE228" s="22" t="str">
        <f>IF(ISNUMBER(AVERAGEIFS(Observed!AE$2:AE$9149,Observed!$A$2:$A$9149,$A228,Observed!$D$2:$D$9149,$D228)),AVERAGEIFS(Observed!AE$2:AE$9149,Observed!$A$2:$A$9149,$A228,Observed!$D$2:$D$9149,$D228),"")</f>
        <v/>
      </c>
      <c r="AF228" s="22" t="str">
        <f>IF(ISNUMBER(AVERAGEIFS(Observed!AF$2:AF$9149,Observed!$A$2:$A$9149,$A228,Observed!$D$2:$D$9149,$D228)),AVERAGEIFS(Observed!AF$2:AF$9149,Observed!$A$2:$A$9149,$A228,Observed!$D$2:$D$9149,$D228),"")</f>
        <v/>
      </c>
      <c r="AG228" s="22" t="str">
        <f>IF(ISNUMBER(AVERAGEIFS(Observed!AG$2:AG$9149,Observed!$A$2:$A$9149,$A228,Observed!$D$2:$D$9149,$D228)),AVERAGEIFS(Observed!AG$2:AG$9149,Observed!$A$2:$A$9149,$A228,Observed!$D$2:$D$9149,$D228),"")</f>
        <v/>
      </c>
      <c r="AH228" s="22" t="str">
        <f>IF(ISNUMBER(AVERAGEIFS(Observed!AH$2:AH$9149,Observed!$A$2:$A$9149,$A228,Observed!$D$2:$D$9149,$D228)),AVERAGEIFS(Observed!AH$2:AH$9149,Observed!$A$2:$A$9149,$A228,Observed!$D$2:$D$9149,$D228),"")</f>
        <v/>
      </c>
      <c r="AI228" s="22" t="str">
        <f>IF(ISNUMBER(AVERAGEIFS(Observed!AI$2:AI$9149,Observed!$A$2:$A$9149,$A228,Observed!$D$2:$D$9149,$D228)),AVERAGEIFS(Observed!AI$2:AI$9149,Observed!$A$2:$A$9149,$A228,Observed!$D$2:$D$9149,$D228),"")</f>
        <v/>
      </c>
      <c r="AJ228" s="22" t="str">
        <f>IF(ISNUMBER(AVERAGEIFS(Observed!AJ$2:AJ$9149,Observed!$A$2:$A$9149,$A228,Observed!$D$2:$D$9149,$D228)),AVERAGEIFS(Observed!AJ$2:AJ$9149,Observed!$A$2:$A$9149,$A228,Observed!$D$2:$D$9149,$D228),"")</f>
        <v/>
      </c>
      <c r="AK228" s="22">
        <f>IF(ISNUMBER(AVERAGEIFS(Observed!AK$2:AK$9149,Observed!$A$2:$A$9149,$A228,Observed!$D$2:$D$9149,$D228)),AVERAGEIFS(Observed!AK$2:AK$9149,Observed!$A$2:$A$9149,$A228,Observed!$D$2:$D$9149,$D228),"")</f>
        <v>18.55</v>
      </c>
      <c r="AL228" s="23">
        <f>IF(ISNUMBER(AVERAGEIFS(Observed!AL$2:AL$9149,Observed!$A$2:$A$9149,$A228,Observed!$D$2:$D$9149,$D228)),AVERAGEIFS(Observed!AL$2:AL$9149,Observed!$A$2:$A$9149,$A228,Observed!$D$2:$D$9149,$D228),"")</f>
        <v>0.03</v>
      </c>
      <c r="AM228" s="23">
        <f>IF(ISNUMBER(AVERAGEIFS(Observed!AM$2:AM$9149,Observed!$A$2:$A$9149,$A228,Observed!$D$2:$D$9149,$D228)),AVERAGEIFS(Observed!AM$2:AM$9149,Observed!$A$2:$A$9149,$A228,Observed!$D$2:$D$9149,$D228),"")</f>
        <v>0.03</v>
      </c>
      <c r="AN228" s="22" t="str">
        <f>IF(ISNUMBER(AVERAGEIFS(Observed!AN$2:AN$9149,Observed!$A$2:$A$9149,$A228,Observed!$D$2:$D$9149,$D228)),AVERAGEIFS(Observed!AN$2:AN$9149,Observed!$A$2:$A$9149,$A228,Observed!$D$2:$D$9149,$D228),"")</f>
        <v/>
      </c>
      <c r="AO228" s="22" t="str">
        <f>IF(ISNUMBER(AVERAGEIFS(Observed!AO$2:AO$9149,Observed!$A$2:$A$9149,$A228,Observed!$D$2:$D$9149,$D228)),AVERAGEIFS(Observed!AO$2:AO$9149,Observed!$A$2:$A$9149,$A228,Observed!$D$2:$D$9149,$D228),"")</f>
        <v/>
      </c>
      <c r="AP228" s="21" t="str">
        <f>IF(ISNUMBER(AVERAGEIFS(Observed!AP$2:AP$9149,Observed!$A$2:$A$9149,$A228,Observed!$D$2:$D$9149,$D228)),AVERAGEIFS(Observed!AP$2:AP$9149,Observed!$A$2:$A$9149,$A228,Observed!$D$2:$D$9149,$D228),"")</f>
        <v/>
      </c>
      <c r="AQ228" s="22" t="str">
        <f>IF(ISNUMBER(AVERAGEIFS(Observed!AQ$2:AQ$9149,Observed!$A$2:$A$9149,$A228,Observed!$D$2:$D$9149,$D228)),AVERAGEIFS(Observed!AQ$2:AQ$9149,Observed!$A$2:$A$9149,$A228,Observed!$D$2:$D$9149,$D228),"")</f>
        <v/>
      </c>
      <c r="AR228" s="22" t="str">
        <f>IF(ISNUMBER(AVERAGEIFS(Observed!AR$2:AR$9149,Observed!$A$2:$A$9149,$A228,Observed!$D$2:$D$9149,$D228)),AVERAGEIFS(Observed!AR$2:AR$9149,Observed!$A$2:$A$9149,$A228,Observed!$D$2:$D$9149,$D228),"")</f>
        <v/>
      </c>
      <c r="AS228" s="22" t="str">
        <f>IF(ISNUMBER(AVERAGEIFS(Observed!AS$2:AS$9149,Observed!$A$2:$A$9149,$A228,Observed!$D$2:$D$9149,$D228)),AVERAGEIFS(Observed!AS$2:AS$9149,Observed!$A$2:$A$9149,$A228,Observed!$D$2:$D$9149,$D228),"")</f>
        <v/>
      </c>
      <c r="AT228" s="22" t="str">
        <f>IF(ISNUMBER(AVERAGEIFS(Observed!AT$2:AT$9149,Observed!$A$2:$A$9149,$A228,Observed!$D$2:$D$9149,$D228)),AVERAGEIFS(Observed!AT$2:AT$9149,Observed!$A$2:$A$9149,$A228,Observed!$D$2:$D$9149,$D228),"")</f>
        <v/>
      </c>
      <c r="AU228" s="22" t="str">
        <f>IF(ISNUMBER(AVERAGEIFS(Observed!AU$2:AU$9149,Observed!$A$2:$A$9149,$A228,Observed!$D$2:$D$9149,$D228)),AVERAGEIFS(Observed!AU$2:AU$9149,Observed!$A$2:$A$9149,$A228,Observed!$D$2:$D$9149,$D228),"")</f>
        <v/>
      </c>
      <c r="AV228" s="2">
        <f>COUNTIFS(Observed!$A$2:$A$9149,$A228,Observed!$D$2:$D$9149,$D228)</f>
        <v>2</v>
      </c>
      <c r="AW228" s="2">
        <f t="shared" si="3"/>
        <v>4</v>
      </c>
    </row>
    <row r="229" spans="1:49" x14ac:dyDescent="0.25">
      <c r="A229" t="s">
        <v>31</v>
      </c>
      <c r="B229" t="s">
        <v>139</v>
      </c>
      <c r="C229" t="s">
        <v>30</v>
      </c>
      <c r="D229" s="3">
        <v>42145</v>
      </c>
      <c r="E229">
        <v>1</v>
      </c>
      <c r="F229" t="s">
        <v>54</v>
      </c>
      <c r="K229" s="24" t="s">
        <v>73</v>
      </c>
      <c r="L229" t="s">
        <v>22</v>
      </c>
      <c r="M229">
        <v>3</v>
      </c>
      <c r="N229" s="2" t="s">
        <v>37</v>
      </c>
      <c r="O229" s="21">
        <f>IF(ISNUMBER(AVERAGEIFS(Observed!O$2:O$9149,Observed!$A$2:$A$9149,$A229,Observed!$D$2:$D$9149,$D229)),AVERAGEIFS(Observed!O$2:O$9149,Observed!$A$2:$A$9149,$A229,Observed!$D$2:$D$9149,$D229),"")</f>
        <v>1263.4000000000001</v>
      </c>
      <c r="P229" s="22">
        <f>IF(ISNUMBER(AVERAGEIFS(Observed!P$2:P$9149,Observed!$A$2:$A$9149,$A229,Observed!$D$2:$D$9149,$D229)),AVERAGEIFS(Observed!P$2:P$9149,Observed!$A$2:$A$9149,$A229,Observed!$D$2:$D$9149,$D229),"")</f>
        <v>126.34</v>
      </c>
      <c r="Q229" s="22" t="str">
        <f>IF(ISNUMBER(AVERAGEIFS(Observed!Q$2:Q$9149,Observed!$A$2:$A$9149,$A229,Observed!$D$2:$D$9149,$D229)),AVERAGEIFS(Observed!Q$2:Q$9149,Observed!$A$2:$A$9149,$A229,Observed!$D$2:$D$9149,$D229),"")</f>
        <v/>
      </c>
      <c r="R229" s="22" t="str">
        <f>IF(ISNUMBER(AVERAGEIFS(Observed!R$2:R$9149,Observed!$A$2:$A$9149,$A229,Observed!$D$2:$D$9149,$D229)),AVERAGEIFS(Observed!R$2:R$9149,Observed!$A$2:$A$9149,$A229,Observed!$D$2:$D$9149,$D229),"")</f>
        <v/>
      </c>
      <c r="S229" s="22" t="str">
        <f>IF(ISNUMBER(AVERAGEIFS(Observed!S$2:S$9149,Observed!$A$2:$A$9149,$A229,Observed!$D$2:$D$9149,$D229)),AVERAGEIFS(Observed!S$2:S$9149,Observed!$A$2:$A$9149,$A229,Observed!$D$2:$D$9149,$D229),"")</f>
        <v/>
      </c>
      <c r="T229" s="23" t="str">
        <f>IF(ISNUMBER(AVERAGEIFS(Observed!T$2:T$9149,Observed!$A$2:$A$9149,$A229,Observed!$D$2:$D$9149,$D229)),AVERAGEIFS(Observed!T$2:T$9149,Observed!$A$2:$A$9149,$A229,Observed!$D$2:$D$9149,$D229),"")</f>
        <v/>
      </c>
      <c r="U229" s="23" t="str">
        <f>IF(ISNUMBER(AVERAGEIFS(Observed!U$2:U$9149,Observed!$A$2:$A$9149,$A229,Observed!$D$2:$D$9149,$D229)),AVERAGEIFS(Observed!U$2:U$9149,Observed!$A$2:$A$9149,$A229,Observed!$D$2:$D$9149,$D229),"")</f>
        <v/>
      </c>
      <c r="V229" s="23" t="str">
        <f>IF(ISNUMBER(AVERAGEIFS(Observed!V$2:V$9149,Observed!$A$2:$A$9149,$A229,Observed!$D$2:$D$9149,$D229)),AVERAGEIFS(Observed!V$2:V$9149,Observed!$A$2:$A$9149,$A229,Observed!$D$2:$D$9149,$D229),"")</f>
        <v/>
      </c>
      <c r="W229" s="21" t="str">
        <f>IF(ISNUMBER(AVERAGEIFS(Observed!W$2:W$9149,Observed!$A$2:$A$9149,$A229,Observed!$D$2:$D$9149,$D229)),AVERAGEIFS(Observed!W$2:W$9149,Observed!$A$2:$A$9149,$A229,Observed!$D$2:$D$9149,$D229),"")</f>
        <v/>
      </c>
      <c r="X229" s="35" t="str">
        <f>IF(ISNUMBER(AVERAGEIFS(Observed!X$2:X$9149,Observed!$A$2:$A$9149,$A229,Observed!$D$2:$D$9149,$D229)),AVERAGEIFS(Observed!X$2:X$9149,Observed!$A$2:$A$9149,$A229,Observed!$D$2:$D$9149,$D229),"")</f>
        <v/>
      </c>
      <c r="Y229" s="35" t="str">
        <f>IF(ISNUMBER(AVERAGEIFS(Observed!Y$2:Y$9149,Observed!$A$2:$A$9149,$A229,Observed!$D$2:$D$9149,$D229)),AVERAGEIFS(Observed!Y$2:Y$9149,Observed!$A$2:$A$9149,$A229,Observed!$D$2:$D$9149,$D229),"")</f>
        <v/>
      </c>
      <c r="Z229" s="22" t="str">
        <f>IF(ISNUMBER(AVERAGEIFS(Observed!Z$2:Z$9149,Observed!$A$2:$A$9149,$A229,Observed!$D$2:$D$9149,$D229)),AVERAGEIFS(Observed!Z$2:Z$9149,Observed!$A$2:$A$9149,$A229,Observed!$D$2:$D$9149,$D229),"")</f>
        <v/>
      </c>
      <c r="AA229" s="22" t="str">
        <f>IF(ISNUMBER(AVERAGEIFS(Observed!AA$2:AA$9149,Observed!$A$2:$A$9149,$A229,Observed!$D$2:$D$9149,$D229)),AVERAGEIFS(Observed!AA$2:AA$9149,Observed!$A$2:$A$9149,$A229,Observed!$D$2:$D$9149,$D229),"")</f>
        <v/>
      </c>
      <c r="AB229" s="22" t="str">
        <f>IF(ISNUMBER(AVERAGEIFS(Observed!AB$2:AB$9149,Observed!$A$2:$A$9149,$A229,Observed!$D$2:$D$9149,$D229)),AVERAGEIFS(Observed!AB$2:AB$9149,Observed!$A$2:$A$9149,$A229,Observed!$D$2:$D$9149,$D229),"")</f>
        <v/>
      </c>
      <c r="AC229" s="22" t="str">
        <f>IF(ISNUMBER(AVERAGEIFS(Observed!AC$2:AC$9149,Observed!$A$2:$A$9149,$A229,Observed!$D$2:$D$9149,$D229)),AVERAGEIFS(Observed!AC$2:AC$9149,Observed!$A$2:$A$9149,$A229,Observed!$D$2:$D$9149,$D229),"")</f>
        <v/>
      </c>
      <c r="AD229" s="22" t="str">
        <f>IF(ISNUMBER(AVERAGEIFS(Observed!AD$2:AD$9149,Observed!$A$2:$A$9149,$A229,Observed!$D$2:$D$9149,$D229)),AVERAGEIFS(Observed!AD$2:AD$9149,Observed!$A$2:$A$9149,$A229,Observed!$D$2:$D$9149,$D229),"")</f>
        <v/>
      </c>
      <c r="AE229" s="22" t="str">
        <f>IF(ISNUMBER(AVERAGEIFS(Observed!AE$2:AE$9149,Observed!$A$2:$A$9149,$A229,Observed!$D$2:$D$9149,$D229)),AVERAGEIFS(Observed!AE$2:AE$9149,Observed!$A$2:$A$9149,$A229,Observed!$D$2:$D$9149,$D229),"")</f>
        <v/>
      </c>
      <c r="AF229" s="22" t="str">
        <f>IF(ISNUMBER(AVERAGEIFS(Observed!AF$2:AF$9149,Observed!$A$2:$A$9149,$A229,Observed!$D$2:$D$9149,$D229)),AVERAGEIFS(Observed!AF$2:AF$9149,Observed!$A$2:$A$9149,$A229,Observed!$D$2:$D$9149,$D229),"")</f>
        <v/>
      </c>
      <c r="AG229" s="22" t="str">
        <f>IF(ISNUMBER(AVERAGEIFS(Observed!AG$2:AG$9149,Observed!$A$2:$A$9149,$A229,Observed!$D$2:$D$9149,$D229)),AVERAGEIFS(Observed!AG$2:AG$9149,Observed!$A$2:$A$9149,$A229,Observed!$D$2:$D$9149,$D229),"")</f>
        <v/>
      </c>
      <c r="AH229" s="22" t="str">
        <f>IF(ISNUMBER(AVERAGEIFS(Observed!AH$2:AH$9149,Observed!$A$2:$A$9149,$A229,Observed!$D$2:$D$9149,$D229)),AVERAGEIFS(Observed!AH$2:AH$9149,Observed!$A$2:$A$9149,$A229,Observed!$D$2:$D$9149,$D229),"")</f>
        <v/>
      </c>
      <c r="AI229" s="22" t="str">
        <f>IF(ISNUMBER(AVERAGEIFS(Observed!AI$2:AI$9149,Observed!$A$2:$A$9149,$A229,Observed!$D$2:$D$9149,$D229)),AVERAGEIFS(Observed!AI$2:AI$9149,Observed!$A$2:$A$9149,$A229,Observed!$D$2:$D$9149,$D229),"")</f>
        <v/>
      </c>
      <c r="AJ229" s="22" t="str">
        <f>IF(ISNUMBER(AVERAGEIFS(Observed!AJ$2:AJ$9149,Observed!$A$2:$A$9149,$A229,Observed!$D$2:$D$9149,$D229)),AVERAGEIFS(Observed!AJ$2:AJ$9149,Observed!$A$2:$A$9149,$A229,Observed!$D$2:$D$9149,$D229),"")</f>
        <v/>
      </c>
      <c r="AK229" s="22">
        <f>IF(ISNUMBER(AVERAGEIFS(Observed!AK$2:AK$9149,Observed!$A$2:$A$9149,$A229,Observed!$D$2:$D$9149,$D229)),AVERAGEIFS(Observed!AK$2:AK$9149,Observed!$A$2:$A$9149,$A229,Observed!$D$2:$D$9149,$D229),"")</f>
        <v>18.049999999999997</v>
      </c>
      <c r="AL229" s="23">
        <f>IF(ISNUMBER(AVERAGEIFS(Observed!AL$2:AL$9149,Observed!$A$2:$A$9149,$A229,Observed!$D$2:$D$9149,$D229)),AVERAGEIFS(Observed!AL$2:AL$9149,Observed!$A$2:$A$9149,$A229,Observed!$D$2:$D$9149,$D229),"")</f>
        <v>2.8499999999999998E-2</v>
      </c>
      <c r="AM229" s="23">
        <f>IF(ISNUMBER(AVERAGEIFS(Observed!AM$2:AM$9149,Observed!$A$2:$A$9149,$A229,Observed!$D$2:$D$9149,$D229)),AVERAGEIFS(Observed!AM$2:AM$9149,Observed!$A$2:$A$9149,$A229,Observed!$D$2:$D$9149,$D229),"")</f>
        <v>2.8499999999999998E-2</v>
      </c>
      <c r="AN229" s="22" t="str">
        <f>IF(ISNUMBER(AVERAGEIFS(Observed!AN$2:AN$9149,Observed!$A$2:$A$9149,$A229,Observed!$D$2:$D$9149,$D229)),AVERAGEIFS(Observed!AN$2:AN$9149,Observed!$A$2:$A$9149,$A229,Observed!$D$2:$D$9149,$D229),"")</f>
        <v/>
      </c>
      <c r="AO229" s="22" t="str">
        <f>IF(ISNUMBER(AVERAGEIFS(Observed!AO$2:AO$9149,Observed!$A$2:$A$9149,$A229,Observed!$D$2:$D$9149,$D229)),AVERAGEIFS(Observed!AO$2:AO$9149,Observed!$A$2:$A$9149,$A229,Observed!$D$2:$D$9149,$D229),"")</f>
        <v/>
      </c>
      <c r="AP229" s="21" t="str">
        <f>IF(ISNUMBER(AVERAGEIFS(Observed!AP$2:AP$9149,Observed!$A$2:$A$9149,$A229,Observed!$D$2:$D$9149,$D229)),AVERAGEIFS(Observed!AP$2:AP$9149,Observed!$A$2:$A$9149,$A229,Observed!$D$2:$D$9149,$D229),"")</f>
        <v/>
      </c>
      <c r="AQ229" s="22" t="str">
        <f>IF(ISNUMBER(AVERAGEIFS(Observed!AQ$2:AQ$9149,Observed!$A$2:$A$9149,$A229,Observed!$D$2:$D$9149,$D229)),AVERAGEIFS(Observed!AQ$2:AQ$9149,Observed!$A$2:$A$9149,$A229,Observed!$D$2:$D$9149,$D229),"")</f>
        <v/>
      </c>
      <c r="AR229" s="22" t="str">
        <f>IF(ISNUMBER(AVERAGEIFS(Observed!AR$2:AR$9149,Observed!$A$2:$A$9149,$A229,Observed!$D$2:$D$9149,$D229)),AVERAGEIFS(Observed!AR$2:AR$9149,Observed!$A$2:$A$9149,$A229,Observed!$D$2:$D$9149,$D229),"")</f>
        <v/>
      </c>
      <c r="AS229" s="22" t="str">
        <f>IF(ISNUMBER(AVERAGEIFS(Observed!AS$2:AS$9149,Observed!$A$2:$A$9149,$A229,Observed!$D$2:$D$9149,$D229)),AVERAGEIFS(Observed!AS$2:AS$9149,Observed!$A$2:$A$9149,$A229,Observed!$D$2:$D$9149,$D229),"")</f>
        <v/>
      </c>
      <c r="AT229" s="22" t="str">
        <f>IF(ISNUMBER(AVERAGEIFS(Observed!AT$2:AT$9149,Observed!$A$2:$A$9149,$A229,Observed!$D$2:$D$9149,$D229)),AVERAGEIFS(Observed!AT$2:AT$9149,Observed!$A$2:$A$9149,$A229,Observed!$D$2:$D$9149,$D229),"")</f>
        <v/>
      </c>
      <c r="AU229" s="22" t="str">
        <f>IF(ISNUMBER(AVERAGEIFS(Observed!AU$2:AU$9149,Observed!$A$2:$A$9149,$A229,Observed!$D$2:$D$9149,$D229)),AVERAGEIFS(Observed!AU$2:AU$9149,Observed!$A$2:$A$9149,$A229,Observed!$D$2:$D$9149,$D229),"")</f>
        <v/>
      </c>
      <c r="AV229" s="2">
        <f>COUNTIFS(Observed!$A$2:$A$9149,$A229,Observed!$D$2:$D$9149,$D229)</f>
        <v>2</v>
      </c>
      <c r="AW229" s="2">
        <f t="shared" si="3"/>
        <v>4</v>
      </c>
    </row>
    <row r="230" spans="1:49" x14ac:dyDescent="0.25">
      <c r="A230" t="s">
        <v>34</v>
      </c>
      <c r="B230" t="s">
        <v>139</v>
      </c>
      <c r="C230" t="s">
        <v>30</v>
      </c>
      <c r="D230" s="3">
        <v>42152</v>
      </c>
      <c r="E230">
        <v>1</v>
      </c>
      <c r="F230" t="s">
        <v>56</v>
      </c>
      <c r="K230" s="24" t="s">
        <v>73</v>
      </c>
      <c r="L230" t="s">
        <v>22</v>
      </c>
      <c r="M230">
        <v>3</v>
      </c>
      <c r="N230" s="2" t="s">
        <v>38</v>
      </c>
      <c r="O230" s="21">
        <f>IF(ISNUMBER(AVERAGEIFS(Observed!O$2:O$9149,Observed!$A$2:$A$9149,$A230,Observed!$D$2:$D$9149,$D230)),AVERAGEIFS(Observed!O$2:O$9149,Observed!$A$2:$A$9149,$A230,Observed!$D$2:$D$9149,$D230),"")</f>
        <v>2513.6000000000004</v>
      </c>
      <c r="P230" s="22">
        <f>IF(ISNUMBER(AVERAGEIFS(Observed!P$2:P$9149,Observed!$A$2:$A$9149,$A230,Observed!$D$2:$D$9149,$D230)),AVERAGEIFS(Observed!P$2:P$9149,Observed!$A$2:$A$9149,$A230,Observed!$D$2:$D$9149,$D230),"")</f>
        <v>251.36</v>
      </c>
      <c r="Q230" s="22" t="str">
        <f>IF(ISNUMBER(AVERAGEIFS(Observed!Q$2:Q$9149,Observed!$A$2:$A$9149,$A230,Observed!$D$2:$D$9149,$D230)),AVERAGEIFS(Observed!Q$2:Q$9149,Observed!$A$2:$A$9149,$A230,Observed!$D$2:$D$9149,$D230),"")</f>
        <v/>
      </c>
      <c r="R230" s="22" t="str">
        <f>IF(ISNUMBER(AVERAGEIFS(Observed!R$2:R$9149,Observed!$A$2:$A$9149,$A230,Observed!$D$2:$D$9149,$D230)),AVERAGEIFS(Observed!R$2:R$9149,Observed!$A$2:$A$9149,$A230,Observed!$D$2:$D$9149,$D230),"")</f>
        <v/>
      </c>
      <c r="S230" s="22" t="str">
        <f>IF(ISNUMBER(AVERAGEIFS(Observed!S$2:S$9149,Observed!$A$2:$A$9149,$A230,Observed!$D$2:$D$9149,$D230)),AVERAGEIFS(Observed!S$2:S$9149,Observed!$A$2:$A$9149,$A230,Observed!$D$2:$D$9149,$D230),"")</f>
        <v/>
      </c>
      <c r="T230" s="23" t="str">
        <f>IF(ISNUMBER(AVERAGEIFS(Observed!T$2:T$9149,Observed!$A$2:$A$9149,$A230,Observed!$D$2:$D$9149,$D230)),AVERAGEIFS(Observed!T$2:T$9149,Observed!$A$2:$A$9149,$A230,Observed!$D$2:$D$9149,$D230),"")</f>
        <v/>
      </c>
      <c r="U230" s="23" t="str">
        <f>IF(ISNUMBER(AVERAGEIFS(Observed!U$2:U$9149,Observed!$A$2:$A$9149,$A230,Observed!$D$2:$D$9149,$D230)),AVERAGEIFS(Observed!U$2:U$9149,Observed!$A$2:$A$9149,$A230,Observed!$D$2:$D$9149,$D230),"")</f>
        <v/>
      </c>
      <c r="V230" s="23" t="str">
        <f>IF(ISNUMBER(AVERAGEIFS(Observed!V$2:V$9149,Observed!$A$2:$A$9149,$A230,Observed!$D$2:$D$9149,$D230)),AVERAGEIFS(Observed!V$2:V$9149,Observed!$A$2:$A$9149,$A230,Observed!$D$2:$D$9149,$D230),"")</f>
        <v/>
      </c>
      <c r="W230" s="21" t="str">
        <f>IF(ISNUMBER(AVERAGEIFS(Observed!W$2:W$9149,Observed!$A$2:$A$9149,$A230,Observed!$D$2:$D$9149,$D230)),AVERAGEIFS(Observed!W$2:W$9149,Observed!$A$2:$A$9149,$A230,Observed!$D$2:$D$9149,$D230),"")</f>
        <v/>
      </c>
      <c r="X230" s="35" t="str">
        <f>IF(ISNUMBER(AVERAGEIFS(Observed!X$2:X$9149,Observed!$A$2:$A$9149,$A230,Observed!$D$2:$D$9149,$D230)),AVERAGEIFS(Observed!X$2:X$9149,Observed!$A$2:$A$9149,$A230,Observed!$D$2:$D$9149,$D230),"")</f>
        <v/>
      </c>
      <c r="Y230" s="35" t="str">
        <f>IF(ISNUMBER(AVERAGEIFS(Observed!Y$2:Y$9149,Observed!$A$2:$A$9149,$A230,Observed!$D$2:$D$9149,$D230)),AVERAGEIFS(Observed!Y$2:Y$9149,Observed!$A$2:$A$9149,$A230,Observed!$D$2:$D$9149,$D230),"")</f>
        <v/>
      </c>
      <c r="Z230" s="22" t="str">
        <f>IF(ISNUMBER(AVERAGEIFS(Observed!Z$2:Z$9149,Observed!$A$2:$A$9149,$A230,Observed!$D$2:$D$9149,$D230)),AVERAGEIFS(Observed!Z$2:Z$9149,Observed!$A$2:$A$9149,$A230,Observed!$D$2:$D$9149,$D230),"")</f>
        <v/>
      </c>
      <c r="AA230" s="22" t="str">
        <f>IF(ISNUMBER(AVERAGEIFS(Observed!AA$2:AA$9149,Observed!$A$2:$A$9149,$A230,Observed!$D$2:$D$9149,$D230)),AVERAGEIFS(Observed!AA$2:AA$9149,Observed!$A$2:$A$9149,$A230,Observed!$D$2:$D$9149,$D230),"")</f>
        <v/>
      </c>
      <c r="AB230" s="22" t="str">
        <f>IF(ISNUMBER(AVERAGEIFS(Observed!AB$2:AB$9149,Observed!$A$2:$A$9149,$A230,Observed!$D$2:$D$9149,$D230)),AVERAGEIFS(Observed!AB$2:AB$9149,Observed!$A$2:$A$9149,$A230,Observed!$D$2:$D$9149,$D230),"")</f>
        <v/>
      </c>
      <c r="AC230" s="22" t="str">
        <f>IF(ISNUMBER(AVERAGEIFS(Observed!AC$2:AC$9149,Observed!$A$2:$A$9149,$A230,Observed!$D$2:$D$9149,$D230)),AVERAGEIFS(Observed!AC$2:AC$9149,Observed!$A$2:$A$9149,$A230,Observed!$D$2:$D$9149,$D230),"")</f>
        <v/>
      </c>
      <c r="AD230" s="22" t="str">
        <f>IF(ISNUMBER(AVERAGEIFS(Observed!AD$2:AD$9149,Observed!$A$2:$A$9149,$A230,Observed!$D$2:$D$9149,$D230)),AVERAGEIFS(Observed!AD$2:AD$9149,Observed!$A$2:$A$9149,$A230,Observed!$D$2:$D$9149,$D230),"")</f>
        <v/>
      </c>
      <c r="AE230" s="22" t="str">
        <f>IF(ISNUMBER(AVERAGEIFS(Observed!AE$2:AE$9149,Observed!$A$2:$A$9149,$A230,Observed!$D$2:$D$9149,$D230)),AVERAGEIFS(Observed!AE$2:AE$9149,Observed!$A$2:$A$9149,$A230,Observed!$D$2:$D$9149,$D230),"")</f>
        <v/>
      </c>
      <c r="AF230" s="22" t="str">
        <f>IF(ISNUMBER(AVERAGEIFS(Observed!AF$2:AF$9149,Observed!$A$2:$A$9149,$A230,Observed!$D$2:$D$9149,$D230)),AVERAGEIFS(Observed!AF$2:AF$9149,Observed!$A$2:$A$9149,$A230,Observed!$D$2:$D$9149,$D230),"")</f>
        <v/>
      </c>
      <c r="AG230" s="22" t="str">
        <f>IF(ISNUMBER(AVERAGEIFS(Observed!AG$2:AG$9149,Observed!$A$2:$A$9149,$A230,Observed!$D$2:$D$9149,$D230)),AVERAGEIFS(Observed!AG$2:AG$9149,Observed!$A$2:$A$9149,$A230,Observed!$D$2:$D$9149,$D230),"")</f>
        <v/>
      </c>
      <c r="AH230" s="22" t="str">
        <f>IF(ISNUMBER(AVERAGEIFS(Observed!AH$2:AH$9149,Observed!$A$2:$A$9149,$A230,Observed!$D$2:$D$9149,$D230)),AVERAGEIFS(Observed!AH$2:AH$9149,Observed!$A$2:$A$9149,$A230,Observed!$D$2:$D$9149,$D230),"")</f>
        <v/>
      </c>
      <c r="AI230" s="22" t="str">
        <f>IF(ISNUMBER(AVERAGEIFS(Observed!AI$2:AI$9149,Observed!$A$2:$A$9149,$A230,Observed!$D$2:$D$9149,$D230)),AVERAGEIFS(Observed!AI$2:AI$9149,Observed!$A$2:$A$9149,$A230,Observed!$D$2:$D$9149,$D230),"")</f>
        <v/>
      </c>
      <c r="AJ230" s="22" t="str">
        <f>IF(ISNUMBER(AVERAGEIFS(Observed!AJ$2:AJ$9149,Observed!$A$2:$A$9149,$A230,Observed!$D$2:$D$9149,$D230)),AVERAGEIFS(Observed!AJ$2:AJ$9149,Observed!$A$2:$A$9149,$A230,Observed!$D$2:$D$9149,$D230),"")</f>
        <v/>
      </c>
      <c r="AK230" s="22">
        <f>IF(ISNUMBER(AVERAGEIFS(Observed!AK$2:AK$9149,Observed!$A$2:$A$9149,$A230,Observed!$D$2:$D$9149,$D230)),AVERAGEIFS(Observed!AK$2:AK$9149,Observed!$A$2:$A$9149,$A230,Observed!$D$2:$D$9149,$D230),"")</f>
        <v>19.8</v>
      </c>
      <c r="AL230" s="23">
        <f>IF(ISNUMBER(AVERAGEIFS(Observed!AL$2:AL$9149,Observed!$A$2:$A$9149,$A230,Observed!$D$2:$D$9149,$D230)),AVERAGEIFS(Observed!AL$2:AL$9149,Observed!$A$2:$A$9149,$A230,Observed!$D$2:$D$9149,$D230),"")</f>
        <v>3.15E-2</v>
      </c>
      <c r="AM230" s="23">
        <f>IF(ISNUMBER(AVERAGEIFS(Observed!AM$2:AM$9149,Observed!$A$2:$A$9149,$A230,Observed!$D$2:$D$9149,$D230)),AVERAGEIFS(Observed!AM$2:AM$9149,Observed!$A$2:$A$9149,$A230,Observed!$D$2:$D$9149,$D230),"")</f>
        <v>3.15E-2</v>
      </c>
      <c r="AN230" s="22" t="str">
        <f>IF(ISNUMBER(AVERAGEIFS(Observed!AN$2:AN$9149,Observed!$A$2:$A$9149,$A230,Observed!$D$2:$D$9149,$D230)),AVERAGEIFS(Observed!AN$2:AN$9149,Observed!$A$2:$A$9149,$A230,Observed!$D$2:$D$9149,$D230),"")</f>
        <v/>
      </c>
      <c r="AO230" s="22" t="str">
        <f>IF(ISNUMBER(AVERAGEIFS(Observed!AO$2:AO$9149,Observed!$A$2:$A$9149,$A230,Observed!$D$2:$D$9149,$D230)),AVERAGEIFS(Observed!AO$2:AO$9149,Observed!$A$2:$A$9149,$A230,Observed!$D$2:$D$9149,$D230),"")</f>
        <v/>
      </c>
      <c r="AP230" s="21" t="str">
        <f>IF(ISNUMBER(AVERAGEIFS(Observed!AP$2:AP$9149,Observed!$A$2:$A$9149,$A230,Observed!$D$2:$D$9149,$D230)),AVERAGEIFS(Observed!AP$2:AP$9149,Observed!$A$2:$A$9149,$A230,Observed!$D$2:$D$9149,$D230),"")</f>
        <v/>
      </c>
      <c r="AQ230" s="22" t="str">
        <f>IF(ISNUMBER(AVERAGEIFS(Observed!AQ$2:AQ$9149,Observed!$A$2:$A$9149,$A230,Observed!$D$2:$D$9149,$D230)),AVERAGEIFS(Observed!AQ$2:AQ$9149,Observed!$A$2:$A$9149,$A230,Observed!$D$2:$D$9149,$D230),"")</f>
        <v/>
      </c>
      <c r="AR230" s="22" t="str">
        <f>IF(ISNUMBER(AVERAGEIFS(Observed!AR$2:AR$9149,Observed!$A$2:$A$9149,$A230,Observed!$D$2:$D$9149,$D230)),AVERAGEIFS(Observed!AR$2:AR$9149,Observed!$A$2:$A$9149,$A230,Observed!$D$2:$D$9149,$D230),"")</f>
        <v/>
      </c>
      <c r="AS230" s="22" t="str">
        <f>IF(ISNUMBER(AVERAGEIFS(Observed!AS$2:AS$9149,Observed!$A$2:$A$9149,$A230,Observed!$D$2:$D$9149,$D230)),AVERAGEIFS(Observed!AS$2:AS$9149,Observed!$A$2:$A$9149,$A230,Observed!$D$2:$D$9149,$D230),"")</f>
        <v/>
      </c>
      <c r="AT230" s="22" t="str">
        <f>IF(ISNUMBER(AVERAGEIFS(Observed!AT$2:AT$9149,Observed!$A$2:$A$9149,$A230,Observed!$D$2:$D$9149,$D230)),AVERAGEIFS(Observed!AT$2:AT$9149,Observed!$A$2:$A$9149,$A230,Observed!$D$2:$D$9149,$D230),"")</f>
        <v/>
      </c>
      <c r="AU230" s="22" t="str">
        <f>IF(ISNUMBER(AVERAGEIFS(Observed!AU$2:AU$9149,Observed!$A$2:$A$9149,$A230,Observed!$D$2:$D$9149,$D230)),AVERAGEIFS(Observed!AU$2:AU$9149,Observed!$A$2:$A$9149,$A230,Observed!$D$2:$D$9149,$D230),"")</f>
        <v/>
      </c>
      <c r="AV230" s="2">
        <f>COUNTIFS(Observed!$A$2:$A$9149,$A230,Observed!$D$2:$D$9149,$D230)</f>
        <v>2</v>
      </c>
      <c r="AW230" s="2">
        <f t="shared" si="3"/>
        <v>4</v>
      </c>
    </row>
    <row r="231" spans="1:49" x14ac:dyDescent="0.25">
      <c r="A231" t="s">
        <v>33</v>
      </c>
      <c r="B231" t="s">
        <v>139</v>
      </c>
      <c r="C231" t="s">
        <v>30</v>
      </c>
      <c r="D231" s="3">
        <v>42152</v>
      </c>
      <c r="E231">
        <v>1</v>
      </c>
      <c r="F231" t="s">
        <v>58</v>
      </c>
      <c r="K231" s="24" t="s">
        <v>73</v>
      </c>
      <c r="L231" t="s">
        <v>22</v>
      </c>
      <c r="M231">
        <v>3</v>
      </c>
      <c r="N231" s="2" t="s">
        <v>38</v>
      </c>
      <c r="O231" s="21">
        <f>IF(ISNUMBER(AVERAGEIFS(Observed!O$2:O$9149,Observed!$A$2:$A$9149,$A231,Observed!$D$2:$D$9149,$D231)),AVERAGEIFS(Observed!O$2:O$9149,Observed!$A$2:$A$9149,$A231,Observed!$D$2:$D$9149,$D231),"")</f>
        <v>1639.4</v>
      </c>
      <c r="P231" s="22">
        <f>IF(ISNUMBER(AVERAGEIFS(Observed!P$2:P$9149,Observed!$A$2:$A$9149,$A231,Observed!$D$2:$D$9149,$D231)),AVERAGEIFS(Observed!P$2:P$9149,Observed!$A$2:$A$9149,$A231,Observed!$D$2:$D$9149,$D231),"")</f>
        <v>163.94</v>
      </c>
      <c r="Q231" s="22" t="str">
        <f>IF(ISNUMBER(AVERAGEIFS(Observed!Q$2:Q$9149,Observed!$A$2:$A$9149,$A231,Observed!$D$2:$D$9149,$D231)),AVERAGEIFS(Observed!Q$2:Q$9149,Observed!$A$2:$A$9149,$A231,Observed!$D$2:$D$9149,$D231),"")</f>
        <v/>
      </c>
      <c r="R231" s="22" t="str">
        <f>IF(ISNUMBER(AVERAGEIFS(Observed!R$2:R$9149,Observed!$A$2:$A$9149,$A231,Observed!$D$2:$D$9149,$D231)),AVERAGEIFS(Observed!R$2:R$9149,Observed!$A$2:$A$9149,$A231,Observed!$D$2:$D$9149,$D231),"")</f>
        <v/>
      </c>
      <c r="S231" s="22" t="str">
        <f>IF(ISNUMBER(AVERAGEIFS(Observed!S$2:S$9149,Observed!$A$2:$A$9149,$A231,Observed!$D$2:$D$9149,$D231)),AVERAGEIFS(Observed!S$2:S$9149,Observed!$A$2:$A$9149,$A231,Observed!$D$2:$D$9149,$D231),"")</f>
        <v/>
      </c>
      <c r="T231" s="23" t="str">
        <f>IF(ISNUMBER(AVERAGEIFS(Observed!T$2:T$9149,Observed!$A$2:$A$9149,$A231,Observed!$D$2:$D$9149,$D231)),AVERAGEIFS(Observed!T$2:T$9149,Observed!$A$2:$A$9149,$A231,Observed!$D$2:$D$9149,$D231),"")</f>
        <v/>
      </c>
      <c r="U231" s="23" t="str">
        <f>IF(ISNUMBER(AVERAGEIFS(Observed!U$2:U$9149,Observed!$A$2:$A$9149,$A231,Observed!$D$2:$D$9149,$D231)),AVERAGEIFS(Observed!U$2:U$9149,Observed!$A$2:$A$9149,$A231,Observed!$D$2:$D$9149,$D231),"")</f>
        <v/>
      </c>
      <c r="V231" s="23" t="str">
        <f>IF(ISNUMBER(AVERAGEIFS(Observed!V$2:V$9149,Observed!$A$2:$A$9149,$A231,Observed!$D$2:$D$9149,$D231)),AVERAGEIFS(Observed!V$2:V$9149,Observed!$A$2:$A$9149,$A231,Observed!$D$2:$D$9149,$D231),"")</f>
        <v/>
      </c>
      <c r="W231" s="21" t="str">
        <f>IF(ISNUMBER(AVERAGEIFS(Observed!W$2:W$9149,Observed!$A$2:$A$9149,$A231,Observed!$D$2:$D$9149,$D231)),AVERAGEIFS(Observed!W$2:W$9149,Observed!$A$2:$A$9149,$A231,Observed!$D$2:$D$9149,$D231),"")</f>
        <v/>
      </c>
      <c r="X231" s="35" t="str">
        <f>IF(ISNUMBER(AVERAGEIFS(Observed!X$2:X$9149,Observed!$A$2:$A$9149,$A231,Observed!$D$2:$D$9149,$D231)),AVERAGEIFS(Observed!X$2:X$9149,Observed!$A$2:$A$9149,$A231,Observed!$D$2:$D$9149,$D231),"")</f>
        <v/>
      </c>
      <c r="Y231" s="35" t="str">
        <f>IF(ISNUMBER(AVERAGEIFS(Observed!Y$2:Y$9149,Observed!$A$2:$A$9149,$A231,Observed!$D$2:$D$9149,$D231)),AVERAGEIFS(Observed!Y$2:Y$9149,Observed!$A$2:$A$9149,$A231,Observed!$D$2:$D$9149,$D231),"")</f>
        <v/>
      </c>
      <c r="Z231" s="22" t="str">
        <f>IF(ISNUMBER(AVERAGEIFS(Observed!Z$2:Z$9149,Observed!$A$2:$A$9149,$A231,Observed!$D$2:$D$9149,$D231)),AVERAGEIFS(Observed!Z$2:Z$9149,Observed!$A$2:$A$9149,$A231,Observed!$D$2:$D$9149,$D231),"")</f>
        <v/>
      </c>
      <c r="AA231" s="22" t="str">
        <f>IF(ISNUMBER(AVERAGEIFS(Observed!AA$2:AA$9149,Observed!$A$2:$A$9149,$A231,Observed!$D$2:$D$9149,$D231)),AVERAGEIFS(Observed!AA$2:AA$9149,Observed!$A$2:$A$9149,$A231,Observed!$D$2:$D$9149,$D231),"")</f>
        <v/>
      </c>
      <c r="AB231" s="22" t="str">
        <f>IF(ISNUMBER(AVERAGEIFS(Observed!AB$2:AB$9149,Observed!$A$2:$A$9149,$A231,Observed!$D$2:$D$9149,$D231)),AVERAGEIFS(Observed!AB$2:AB$9149,Observed!$A$2:$A$9149,$A231,Observed!$D$2:$D$9149,$D231),"")</f>
        <v/>
      </c>
      <c r="AC231" s="22" t="str">
        <f>IF(ISNUMBER(AVERAGEIFS(Observed!AC$2:AC$9149,Observed!$A$2:$A$9149,$A231,Observed!$D$2:$D$9149,$D231)),AVERAGEIFS(Observed!AC$2:AC$9149,Observed!$A$2:$A$9149,$A231,Observed!$D$2:$D$9149,$D231),"")</f>
        <v/>
      </c>
      <c r="AD231" s="22" t="str">
        <f>IF(ISNUMBER(AVERAGEIFS(Observed!AD$2:AD$9149,Observed!$A$2:$A$9149,$A231,Observed!$D$2:$D$9149,$D231)),AVERAGEIFS(Observed!AD$2:AD$9149,Observed!$A$2:$A$9149,$A231,Observed!$D$2:$D$9149,$D231),"")</f>
        <v/>
      </c>
      <c r="AE231" s="22" t="str">
        <f>IF(ISNUMBER(AVERAGEIFS(Observed!AE$2:AE$9149,Observed!$A$2:$A$9149,$A231,Observed!$D$2:$D$9149,$D231)),AVERAGEIFS(Observed!AE$2:AE$9149,Observed!$A$2:$A$9149,$A231,Observed!$D$2:$D$9149,$D231),"")</f>
        <v/>
      </c>
      <c r="AF231" s="22" t="str">
        <f>IF(ISNUMBER(AVERAGEIFS(Observed!AF$2:AF$9149,Observed!$A$2:$A$9149,$A231,Observed!$D$2:$D$9149,$D231)),AVERAGEIFS(Observed!AF$2:AF$9149,Observed!$A$2:$A$9149,$A231,Observed!$D$2:$D$9149,$D231),"")</f>
        <v/>
      </c>
      <c r="AG231" s="22" t="str">
        <f>IF(ISNUMBER(AVERAGEIFS(Observed!AG$2:AG$9149,Observed!$A$2:$A$9149,$A231,Observed!$D$2:$D$9149,$D231)),AVERAGEIFS(Observed!AG$2:AG$9149,Observed!$A$2:$A$9149,$A231,Observed!$D$2:$D$9149,$D231),"")</f>
        <v/>
      </c>
      <c r="AH231" s="22" t="str">
        <f>IF(ISNUMBER(AVERAGEIFS(Observed!AH$2:AH$9149,Observed!$A$2:$A$9149,$A231,Observed!$D$2:$D$9149,$D231)),AVERAGEIFS(Observed!AH$2:AH$9149,Observed!$A$2:$A$9149,$A231,Observed!$D$2:$D$9149,$D231),"")</f>
        <v/>
      </c>
      <c r="AI231" s="22" t="str">
        <f>IF(ISNUMBER(AVERAGEIFS(Observed!AI$2:AI$9149,Observed!$A$2:$A$9149,$A231,Observed!$D$2:$D$9149,$D231)),AVERAGEIFS(Observed!AI$2:AI$9149,Observed!$A$2:$A$9149,$A231,Observed!$D$2:$D$9149,$D231),"")</f>
        <v/>
      </c>
      <c r="AJ231" s="22" t="str">
        <f>IF(ISNUMBER(AVERAGEIFS(Observed!AJ$2:AJ$9149,Observed!$A$2:$A$9149,$A231,Observed!$D$2:$D$9149,$D231)),AVERAGEIFS(Observed!AJ$2:AJ$9149,Observed!$A$2:$A$9149,$A231,Observed!$D$2:$D$9149,$D231),"")</f>
        <v/>
      </c>
      <c r="AK231" s="22">
        <f>IF(ISNUMBER(AVERAGEIFS(Observed!AK$2:AK$9149,Observed!$A$2:$A$9149,$A231,Observed!$D$2:$D$9149,$D231)),AVERAGEIFS(Observed!AK$2:AK$9149,Observed!$A$2:$A$9149,$A231,Observed!$D$2:$D$9149,$D231),"")</f>
        <v>17.05</v>
      </c>
      <c r="AL231" s="23">
        <f>IF(ISNUMBER(AVERAGEIFS(Observed!AL$2:AL$9149,Observed!$A$2:$A$9149,$A231,Observed!$D$2:$D$9149,$D231)),AVERAGEIFS(Observed!AL$2:AL$9149,Observed!$A$2:$A$9149,$A231,Observed!$D$2:$D$9149,$D231),"")</f>
        <v>2.7E-2</v>
      </c>
      <c r="AM231" s="23">
        <f>IF(ISNUMBER(AVERAGEIFS(Observed!AM$2:AM$9149,Observed!$A$2:$A$9149,$A231,Observed!$D$2:$D$9149,$D231)),AVERAGEIFS(Observed!AM$2:AM$9149,Observed!$A$2:$A$9149,$A231,Observed!$D$2:$D$9149,$D231),"")</f>
        <v>2.7E-2</v>
      </c>
      <c r="AN231" s="22" t="str">
        <f>IF(ISNUMBER(AVERAGEIFS(Observed!AN$2:AN$9149,Observed!$A$2:$A$9149,$A231,Observed!$D$2:$D$9149,$D231)),AVERAGEIFS(Observed!AN$2:AN$9149,Observed!$A$2:$A$9149,$A231,Observed!$D$2:$D$9149,$D231),"")</f>
        <v/>
      </c>
      <c r="AO231" s="22" t="str">
        <f>IF(ISNUMBER(AVERAGEIFS(Observed!AO$2:AO$9149,Observed!$A$2:$A$9149,$A231,Observed!$D$2:$D$9149,$D231)),AVERAGEIFS(Observed!AO$2:AO$9149,Observed!$A$2:$A$9149,$A231,Observed!$D$2:$D$9149,$D231),"")</f>
        <v/>
      </c>
      <c r="AP231" s="21" t="str">
        <f>IF(ISNUMBER(AVERAGEIFS(Observed!AP$2:AP$9149,Observed!$A$2:$A$9149,$A231,Observed!$D$2:$D$9149,$D231)),AVERAGEIFS(Observed!AP$2:AP$9149,Observed!$A$2:$A$9149,$A231,Observed!$D$2:$D$9149,$D231),"")</f>
        <v/>
      </c>
      <c r="AQ231" s="22" t="str">
        <f>IF(ISNUMBER(AVERAGEIFS(Observed!AQ$2:AQ$9149,Observed!$A$2:$A$9149,$A231,Observed!$D$2:$D$9149,$D231)),AVERAGEIFS(Observed!AQ$2:AQ$9149,Observed!$A$2:$A$9149,$A231,Observed!$D$2:$D$9149,$D231),"")</f>
        <v/>
      </c>
      <c r="AR231" s="22" t="str">
        <f>IF(ISNUMBER(AVERAGEIFS(Observed!AR$2:AR$9149,Observed!$A$2:$A$9149,$A231,Observed!$D$2:$D$9149,$D231)),AVERAGEIFS(Observed!AR$2:AR$9149,Observed!$A$2:$A$9149,$A231,Observed!$D$2:$D$9149,$D231),"")</f>
        <v/>
      </c>
      <c r="AS231" s="22" t="str">
        <f>IF(ISNUMBER(AVERAGEIFS(Observed!AS$2:AS$9149,Observed!$A$2:$A$9149,$A231,Observed!$D$2:$D$9149,$D231)),AVERAGEIFS(Observed!AS$2:AS$9149,Observed!$A$2:$A$9149,$A231,Observed!$D$2:$D$9149,$D231),"")</f>
        <v/>
      </c>
      <c r="AT231" s="22" t="str">
        <f>IF(ISNUMBER(AVERAGEIFS(Observed!AT$2:AT$9149,Observed!$A$2:$A$9149,$A231,Observed!$D$2:$D$9149,$D231)),AVERAGEIFS(Observed!AT$2:AT$9149,Observed!$A$2:$A$9149,$A231,Observed!$D$2:$D$9149,$D231),"")</f>
        <v/>
      </c>
      <c r="AU231" s="22" t="str">
        <f>IF(ISNUMBER(AVERAGEIFS(Observed!AU$2:AU$9149,Observed!$A$2:$A$9149,$A231,Observed!$D$2:$D$9149,$D231)),AVERAGEIFS(Observed!AU$2:AU$9149,Observed!$A$2:$A$9149,$A231,Observed!$D$2:$D$9149,$D231),"")</f>
        <v/>
      </c>
      <c r="AV231" s="2">
        <f>COUNTIFS(Observed!$A$2:$A$9149,$A231,Observed!$D$2:$D$9149,$D231)</f>
        <v>2</v>
      </c>
      <c r="AW231" s="2">
        <f t="shared" si="3"/>
        <v>4</v>
      </c>
    </row>
    <row r="232" spans="1:49" x14ac:dyDescent="0.25">
      <c r="A232" t="s">
        <v>29</v>
      </c>
      <c r="B232" t="s">
        <v>139</v>
      </c>
      <c r="C232" t="s">
        <v>30</v>
      </c>
      <c r="D232" s="3">
        <v>42152</v>
      </c>
      <c r="E232">
        <v>1</v>
      </c>
      <c r="F232" t="s">
        <v>55</v>
      </c>
      <c r="K232" s="24" t="s">
        <v>73</v>
      </c>
      <c r="L232" t="s">
        <v>22</v>
      </c>
      <c r="M232">
        <v>3</v>
      </c>
      <c r="N232" s="2" t="s">
        <v>38</v>
      </c>
      <c r="O232" s="21">
        <f>IF(ISNUMBER(AVERAGEIFS(Observed!O$2:O$9149,Observed!$A$2:$A$9149,$A232,Observed!$D$2:$D$9149,$D232)),AVERAGEIFS(Observed!O$2:O$9149,Observed!$A$2:$A$9149,$A232,Observed!$D$2:$D$9149,$D232),"")</f>
        <v>1601.7999999999997</v>
      </c>
      <c r="P232" s="22">
        <f>IF(ISNUMBER(AVERAGEIFS(Observed!P$2:P$9149,Observed!$A$2:$A$9149,$A232,Observed!$D$2:$D$9149,$D232)),AVERAGEIFS(Observed!P$2:P$9149,Observed!$A$2:$A$9149,$A232,Observed!$D$2:$D$9149,$D232),"")</f>
        <v>160.18</v>
      </c>
      <c r="Q232" s="22" t="str">
        <f>IF(ISNUMBER(AVERAGEIFS(Observed!Q$2:Q$9149,Observed!$A$2:$A$9149,$A232,Observed!$D$2:$D$9149,$D232)),AVERAGEIFS(Observed!Q$2:Q$9149,Observed!$A$2:$A$9149,$A232,Observed!$D$2:$D$9149,$D232),"")</f>
        <v/>
      </c>
      <c r="R232" s="22" t="str">
        <f>IF(ISNUMBER(AVERAGEIFS(Observed!R$2:R$9149,Observed!$A$2:$A$9149,$A232,Observed!$D$2:$D$9149,$D232)),AVERAGEIFS(Observed!R$2:R$9149,Observed!$A$2:$A$9149,$A232,Observed!$D$2:$D$9149,$D232),"")</f>
        <v/>
      </c>
      <c r="S232" s="22" t="str">
        <f>IF(ISNUMBER(AVERAGEIFS(Observed!S$2:S$9149,Observed!$A$2:$A$9149,$A232,Observed!$D$2:$D$9149,$D232)),AVERAGEIFS(Observed!S$2:S$9149,Observed!$A$2:$A$9149,$A232,Observed!$D$2:$D$9149,$D232),"")</f>
        <v/>
      </c>
      <c r="T232" s="23" t="str">
        <f>IF(ISNUMBER(AVERAGEIFS(Observed!T$2:T$9149,Observed!$A$2:$A$9149,$A232,Observed!$D$2:$D$9149,$D232)),AVERAGEIFS(Observed!T$2:T$9149,Observed!$A$2:$A$9149,$A232,Observed!$D$2:$D$9149,$D232),"")</f>
        <v/>
      </c>
      <c r="U232" s="23" t="str">
        <f>IF(ISNUMBER(AVERAGEIFS(Observed!U$2:U$9149,Observed!$A$2:$A$9149,$A232,Observed!$D$2:$D$9149,$D232)),AVERAGEIFS(Observed!U$2:U$9149,Observed!$A$2:$A$9149,$A232,Observed!$D$2:$D$9149,$D232),"")</f>
        <v/>
      </c>
      <c r="V232" s="23" t="str">
        <f>IF(ISNUMBER(AVERAGEIFS(Observed!V$2:V$9149,Observed!$A$2:$A$9149,$A232,Observed!$D$2:$D$9149,$D232)),AVERAGEIFS(Observed!V$2:V$9149,Observed!$A$2:$A$9149,$A232,Observed!$D$2:$D$9149,$D232),"")</f>
        <v/>
      </c>
      <c r="W232" s="21" t="str">
        <f>IF(ISNUMBER(AVERAGEIFS(Observed!W$2:W$9149,Observed!$A$2:$A$9149,$A232,Observed!$D$2:$D$9149,$D232)),AVERAGEIFS(Observed!W$2:W$9149,Observed!$A$2:$A$9149,$A232,Observed!$D$2:$D$9149,$D232),"")</f>
        <v/>
      </c>
      <c r="X232" s="35" t="str">
        <f>IF(ISNUMBER(AVERAGEIFS(Observed!X$2:X$9149,Observed!$A$2:$A$9149,$A232,Observed!$D$2:$D$9149,$D232)),AVERAGEIFS(Observed!X$2:X$9149,Observed!$A$2:$A$9149,$A232,Observed!$D$2:$D$9149,$D232),"")</f>
        <v/>
      </c>
      <c r="Y232" s="35" t="str">
        <f>IF(ISNUMBER(AVERAGEIFS(Observed!Y$2:Y$9149,Observed!$A$2:$A$9149,$A232,Observed!$D$2:$D$9149,$D232)),AVERAGEIFS(Observed!Y$2:Y$9149,Observed!$A$2:$A$9149,$A232,Observed!$D$2:$D$9149,$D232),"")</f>
        <v/>
      </c>
      <c r="Z232" s="22" t="str">
        <f>IF(ISNUMBER(AVERAGEIFS(Observed!Z$2:Z$9149,Observed!$A$2:$A$9149,$A232,Observed!$D$2:$D$9149,$D232)),AVERAGEIFS(Observed!Z$2:Z$9149,Observed!$A$2:$A$9149,$A232,Observed!$D$2:$D$9149,$D232),"")</f>
        <v/>
      </c>
      <c r="AA232" s="22" t="str">
        <f>IF(ISNUMBER(AVERAGEIFS(Observed!AA$2:AA$9149,Observed!$A$2:$A$9149,$A232,Observed!$D$2:$D$9149,$D232)),AVERAGEIFS(Observed!AA$2:AA$9149,Observed!$A$2:$A$9149,$A232,Observed!$D$2:$D$9149,$D232),"")</f>
        <v/>
      </c>
      <c r="AB232" s="22" t="str">
        <f>IF(ISNUMBER(AVERAGEIFS(Observed!AB$2:AB$9149,Observed!$A$2:$A$9149,$A232,Observed!$D$2:$D$9149,$D232)),AVERAGEIFS(Observed!AB$2:AB$9149,Observed!$A$2:$A$9149,$A232,Observed!$D$2:$D$9149,$D232),"")</f>
        <v/>
      </c>
      <c r="AC232" s="22" t="str">
        <f>IF(ISNUMBER(AVERAGEIFS(Observed!AC$2:AC$9149,Observed!$A$2:$A$9149,$A232,Observed!$D$2:$D$9149,$D232)),AVERAGEIFS(Observed!AC$2:AC$9149,Observed!$A$2:$A$9149,$A232,Observed!$D$2:$D$9149,$D232),"")</f>
        <v/>
      </c>
      <c r="AD232" s="22" t="str">
        <f>IF(ISNUMBER(AVERAGEIFS(Observed!AD$2:AD$9149,Observed!$A$2:$A$9149,$A232,Observed!$D$2:$D$9149,$D232)),AVERAGEIFS(Observed!AD$2:AD$9149,Observed!$A$2:$A$9149,$A232,Observed!$D$2:$D$9149,$D232),"")</f>
        <v/>
      </c>
      <c r="AE232" s="22" t="str">
        <f>IF(ISNUMBER(AVERAGEIFS(Observed!AE$2:AE$9149,Observed!$A$2:$A$9149,$A232,Observed!$D$2:$D$9149,$D232)),AVERAGEIFS(Observed!AE$2:AE$9149,Observed!$A$2:$A$9149,$A232,Observed!$D$2:$D$9149,$D232),"")</f>
        <v/>
      </c>
      <c r="AF232" s="22" t="str">
        <f>IF(ISNUMBER(AVERAGEIFS(Observed!AF$2:AF$9149,Observed!$A$2:$A$9149,$A232,Observed!$D$2:$D$9149,$D232)),AVERAGEIFS(Observed!AF$2:AF$9149,Observed!$A$2:$A$9149,$A232,Observed!$D$2:$D$9149,$D232),"")</f>
        <v/>
      </c>
      <c r="AG232" s="22" t="str">
        <f>IF(ISNUMBER(AVERAGEIFS(Observed!AG$2:AG$9149,Observed!$A$2:$A$9149,$A232,Observed!$D$2:$D$9149,$D232)),AVERAGEIFS(Observed!AG$2:AG$9149,Observed!$A$2:$A$9149,$A232,Observed!$D$2:$D$9149,$D232),"")</f>
        <v/>
      </c>
      <c r="AH232" s="22" t="str">
        <f>IF(ISNUMBER(AVERAGEIFS(Observed!AH$2:AH$9149,Observed!$A$2:$A$9149,$A232,Observed!$D$2:$D$9149,$D232)),AVERAGEIFS(Observed!AH$2:AH$9149,Observed!$A$2:$A$9149,$A232,Observed!$D$2:$D$9149,$D232),"")</f>
        <v/>
      </c>
      <c r="AI232" s="22" t="str">
        <f>IF(ISNUMBER(AVERAGEIFS(Observed!AI$2:AI$9149,Observed!$A$2:$A$9149,$A232,Observed!$D$2:$D$9149,$D232)),AVERAGEIFS(Observed!AI$2:AI$9149,Observed!$A$2:$A$9149,$A232,Observed!$D$2:$D$9149,$D232),"")</f>
        <v/>
      </c>
      <c r="AJ232" s="22" t="str">
        <f>IF(ISNUMBER(AVERAGEIFS(Observed!AJ$2:AJ$9149,Observed!$A$2:$A$9149,$A232,Observed!$D$2:$D$9149,$D232)),AVERAGEIFS(Observed!AJ$2:AJ$9149,Observed!$A$2:$A$9149,$A232,Observed!$D$2:$D$9149,$D232),"")</f>
        <v/>
      </c>
      <c r="AK232" s="22">
        <f>IF(ISNUMBER(AVERAGEIFS(Observed!AK$2:AK$9149,Observed!$A$2:$A$9149,$A232,Observed!$D$2:$D$9149,$D232)),AVERAGEIFS(Observed!AK$2:AK$9149,Observed!$A$2:$A$9149,$A232,Observed!$D$2:$D$9149,$D232),"")</f>
        <v>16.5</v>
      </c>
      <c r="AL232" s="23">
        <f>IF(ISNUMBER(AVERAGEIFS(Observed!AL$2:AL$9149,Observed!$A$2:$A$9149,$A232,Observed!$D$2:$D$9149,$D232)),AVERAGEIFS(Observed!AL$2:AL$9149,Observed!$A$2:$A$9149,$A232,Observed!$D$2:$D$9149,$D232),"")</f>
        <v>2.6499999999999999E-2</v>
      </c>
      <c r="AM232" s="23">
        <f>IF(ISNUMBER(AVERAGEIFS(Observed!AM$2:AM$9149,Observed!$A$2:$A$9149,$A232,Observed!$D$2:$D$9149,$D232)),AVERAGEIFS(Observed!AM$2:AM$9149,Observed!$A$2:$A$9149,$A232,Observed!$D$2:$D$9149,$D232),"")</f>
        <v>2.6499999999999999E-2</v>
      </c>
      <c r="AN232" s="22" t="str">
        <f>IF(ISNUMBER(AVERAGEIFS(Observed!AN$2:AN$9149,Observed!$A$2:$A$9149,$A232,Observed!$D$2:$D$9149,$D232)),AVERAGEIFS(Observed!AN$2:AN$9149,Observed!$A$2:$A$9149,$A232,Observed!$D$2:$D$9149,$D232),"")</f>
        <v/>
      </c>
      <c r="AO232" s="22" t="str">
        <f>IF(ISNUMBER(AVERAGEIFS(Observed!AO$2:AO$9149,Observed!$A$2:$A$9149,$A232,Observed!$D$2:$D$9149,$D232)),AVERAGEIFS(Observed!AO$2:AO$9149,Observed!$A$2:$A$9149,$A232,Observed!$D$2:$D$9149,$D232),"")</f>
        <v/>
      </c>
      <c r="AP232" s="21" t="str">
        <f>IF(ISNUMBER(AVERAGEIFS(Observed!AP$2:AP$9149,Observed!$A$2:$A$9149,$A232,Observed!$D$2:$D$9149,$D232)),AVERAGEIFS(Observed!AP$2:AP$9149,Observed!$A$2:$A$9149,$A232,Observed!$D$2:$D$9149,$D232),"")</f>
        <v/>
      </c>
      <c r="AQ232" s="22" t="str">
        <f>IF(ISNUMBER(AVERAGEIFS(Observed!AQ$2:AQ$9149,Observed!$A$2:$A$9149,$A232,Observed!$D$2:$D$9149,$D232)),AVERAGEIFS(Observed!AQ$2:AQ$9149,Observed!$A$2:$A$9149,$A232,Observed!$D$2:$D$9149,$D232),"")</f>
        <v/>
      </c>
      <c r="AR232" s="22" t="str">
        <f>IF(ISNUMBER(AVERAGEIFS(Observed!AR$2:AR$9149,Observed!$A$2:$A$9149,$A232,Observed!$D$2:$D$9149,$D232)),AVERAGEIFS(Observed!AR$2:AR$9149,Observed!$A$2:$A$9149,$A232,Observed!$D$2:$D$9149,$D232),"")</f>
        <v/>
      </c>
      <c r="AS232" s="22" t="str">
        <f>IF(ISNUMBER(AVERAGEIFS(Observed!AS$2:AS$9149,Observed!$A$2:$A$9149,$A232,Observed!$D$2:$D$9149,$D232)),AVERAGEIFS(Observed!AS$2:AS$9149,Observed!$A$2:$A$9149,$A232,Observed!$D$2:$D$9149,$D232),"")</f>
        <v/>
      </c>
      <c r="AT232" s="22" t="str">
        <f>IF(ISNUMBER(AVERAGEIFS(Observed!AT$2:AT$9149,Observed!$A$2:$A$9149,$A232,Observed!$D$2:$D$9149,$D232)),AVERAGEIFS(Observed!AT$2:AT$9149,Observed!$A$2:$A$9149,$A232,Observed!$D$2:$D$9149,$D232),"")</f>
        <v/>
      </c>
      <c r="AU232" s="22" t="str">
        <f>IF(ISNUMBER(AVERAGEIFS(Observed!AU$2:AU$9149,Observed!$A$2:$A$9149,$A232,Observed!$D$2:$D$9149,$D232)),AVERAGEIFS(Observed!AU$2:AU$9149,Observed!$A$2:$A$9149,$A232,Observed!$D$2:$D$9149,$D232),"")</f>
        <v/>
      </c>
      <c r="AV232" s="2">
        <f>COUNTIFS(Observed!$A$2:$A$9149,$A232,Observed!$D$2:$D$9149,$D232)</f>
        <v>2</v>
      </c>
      <c r="AW232" s="2">
        <f t="shared" si="3"/>
        <v>4</v>
      </c>
    </row>
    <row r="233" spans="1:49" x14ac:dyDescent="0.25">
      <c r="A233" t="s">
        <v>35</v>
      </c>
      <c r="B233" t="s">
        <v>139</v>
      </c>
      <c r="C233" t="s">
        <v>30</v>
      </c>
      <c r="D233" s="3">
        <v>42152</v>
      </c>
      <c r="E233">
        <v>1</v>
      </c>
      <c r="F233" t="s">
        <v>57</v>
      </c>
      <c r="K233" s="24" t="s">
        <v>73</v>
      </c>
      <c r="L233" t="s">
        <v>22</v>
      </c>
      <c r="M233">
        <v>3</v>
      </c>
      <c r="N233" s="2" t="s">
        <v>38</v>
      </c>
      <c r="O233" s="21">
        <f>IF(ISNUMBER(AVERAGEIFS(Observed!O$2:O$9149,Observed!$A$2:$A$9149,$A233,Observed!$D$2:$D$9149,$D233)),AVERAGEIFS(Observed!O$2:O$9149,Observed!$A$2:$A$9149,$A233,Observed!$D$2:$D$9149,$D233),"")</f>
        <v>1789.8</v>
      </c>
      <c r="P233" s="22">
        <f>IF(ISNUMBER(AVERAGEIFS(Observed!P$2:P$9149,Observed!$A$2:$A$9149,$A233,Observed!$D$2:$D$9149,$D233)),AVERAGEIFS(Observed!P$2:P$9149,Observed!$A$2:$A$9149,$A233,Observed!$D$2:$D$9149,$D233),"")</f>
        <v>178.98000000000002</v>
      </c>
      <c r="Q233" s="22" t="str">
        <f>IF(ISNUMBER(AVERAGEIFS(Observed!Q$2:Q$9149,Observed!$A$2:$A$9149,$A233,Observed!$D$2:$D$9149,$D233)),AVERAGEIFS(Observed!Q$2:Q$9149,Observed!$A$2:$A$9149,$A233,Observed!$D$2:$D$9149,$D233),"")</f>
        <v/>
      </c>
      <c r="R233" s="22" t="str">
        <f>IF(ISNUMBER(AVERAGEIFS(Observed!R$2:R$9149,Observed!$A$2:$A$9149,$A233,Observed!$D$2:$D$9149,$D233)),AVERAGEIFS(Observed!R$2:R$9149,Observed!$A$2:$A$9149,$A233,Observed!$D$2:$D$9149,$D233),"")</f>
        <v/>
      </c>
      <c r="S233" s="22" t="str">
        <f>IF(ISNUMBER(AVERAGEIFS(Observed!S$2:S$9149,Observed!$A$2:$A$9149,$A233,Observed!$D$2:$D$9149,$D233)),AVERAGEIFS(Observed!S$2:S$9149,Observed!$A$2:$A$9149,$A233,Observed!$D$2:$D$9149,$D233),"")</f>
        <v/>
      </c>
      <c r="T233" s="23" t="str">
        <f>IF(ISNUMBER(AVERAGEIFS(Observed!T$2:T$9149,Observed!$A$2:$A$9149,$A233,Observed!$D$2:$D$9149,$D233)),AVERAGEIFS(Observed!T$2:T$9149,Observed!$A$2:$A$9149,$A233,Observed!$D$2:$D$9149,$D233),"")</f>
        <v/>
      </c>
      <c r="U233" s="23" t="str">
        <f>IF(ISNUMBER(AVERAGEIFS(Observed!U$2:U$9149,Observed!$A$2:$A$9149,$A233,Observed!$D$2:$D$9149,$D233)),AVERAGEIFS(Observed!U$2:U$9149,Observed!$A$2:$A$9149,$A233,Observed!$D$2:$D$9149,$D233),"")</f>
        <v/>
      </c>
      <c r="V233" s="23" t="str">
        <f>IF(ISNUMBER(AVERAGEIFS(Observed!V$2:V$9149,Observed!$A$2:$A$9149,$A233,Observed!$D$2:$D$9149,$D233)),AVERAGEIFS(Observed!V$2:V$9149,Observed!$A$2:$A$9149,$A233,Observed!$D$2:$D$9149,$D233),"")</f>
        <v/>
      </c>
      <c r="W233" s="21" t="str">
        <f>IF(ISNUMBER(AVERAGEIFS(Observed!W$2:W$9149,Observed!$A$2:$A$9149,$A233,Observed!$D$2:$D$9149,$D233)),AVERAGEIFS(Observed!W$2:W$9149,Observed!$A$2:$A$9149,$A233,Observed!$D$2:$D$9149,$D233),"")</f>
        <v/>
      </c>
      <c r="X233" s="35" t="str">
        <f>IF(ISNUMBER(AVERAGEIFS(Observed!X$2:X$9149,Observed!$A$2:$A$9149,$A233,Observed!$D$2:$D$9149,$D233)),AVERAGEIFS(Observed!X$2:X$9149,Observed!$A$2:$A$9149,$A233,Observed!$D$2:$D$9149,$D233),"")</f>
        <v/>
      </c>
      <c r="Y233" s="35" t="str">
        <f>IF(ISNUMBER(AVERAGEIFS(Observed!Y$2:Y$9149,Observed!$A$2:$A$9149,$A233,Observed!$D$2:$D$9149,$D233)),AVERAGEIFS(Observed!Y$2:Y$9149,Observed!$A$2:$A$9149,$A233,Observed!$D$2:$D$9149,$D233),"")</f>
        <v/>
      </c>
      <c r="Z233" s="22" t="str">
        <f>IF(ISNUMBER(AVERAGEIFS(Observed!Z$2:Z$9149,Observed!$A$2:$A$9149,$A233,Observed!$D$2:$D$9149,$D233)),AVERAGEIFS(Observed!Z$2:Z$9149,Observed!$A$2:$A$9149,$A233,Observed!$D$2:$D$9149,$D233),"")</f>
        <v/>
      </c>
      <c r="AA233" s="22" t="str">
        <f>IF(ISNUMBER(AVERAGEIFS(Observed!AA$2:AA$9149,Observed!$A$2:$A$9149,$A233,Observed!$D$2:$D$9149,$D233)),AVERAGEIFS(Observed!AA$2:AA$9149,Observed!$A$2:$A$9149,$A233,Observed!$D$2:$D$9149,$D233),"")</f>
        <v/>
      </c>
      <c r="AB233" s="22" t="str">
        <f>IF(ISNUMBER(AVERAGEIFS(Observed!AB$2:AB$9149,Observed!$A$2:$A$9149,$A233,Observed!$D$2:$D$9149,$D233)),AVERAGEIFS(Observed!AB$2:AB$9149,Observed!$A$2:$A$9149,$A233,Observed!$D$2:$D$9149,$D233),"")</f>
        <v/>
      </c>
      <c r="AC233" s="22" t="str">
        <f>IF(ISNUMBER(AVERAGEIFS(Observed!AC$2:AC$9149,Observed!$A$2:$A$9149,$A233,Observed!$D$2:$D$9149,$D233)),AVERAGEIFS(Observed!AC$2:AC$9149,Observed!$A$2:$A$9149,$A233,Observed!$D$2:$D$9149,$D233),"")</f>
        <v/>
      </c>
      <c r="AD233" s="22" t="str">
        <f>IF(ISNUMBER(AVERAGEIFS(Observed!AD$2:AD$9149,Observed!$A$2:$A$9149,$A233,Observed!$D$2:$D$9149,$D233)),AVERAGEIFS(Observed!AD$2:AD$9149,Observed!$A$2:$A$9149,$A233,Observed!$D$2:$D$9149,$D233),"")</f>
        <v/>
      </c>
      <c r="AE233" s="22" t="str">
        <f>IF(ISNUMBER(AVERAGEIFS(Observed!AE$2:AE$9149,Observed!$A$2:$A$9149,$A233,Observed!$D$2:$D$9149,$D233)),AVERAGEIFS(Observed!AE$2:AE$9149,Observed!$A$2:$A$9149,$A233,Observed!$D$2:$D$9149,$D233),"")</f>
        <v/>
      </c>
      <c r="AF233" s="22" t="str">
        <f>IF(ISNUMBER(AVERAGEIFS(Observed!AF$2:AF$9149,Observed!$A$2:$A$9149,$A233,Observed!$D$2:$D$9149,$D233)),AVERAGEIFS(Observed!AF$2:AF$9149,Observed!$A$2:$A$9149,$A233,Observed!$D$2:$D$9149,$D233),"")</f>
        <v/>
      </c>
      <c r="AG233" s="22" t="str">
        <f>IF(ISNUMBER(AVERAGEIFS(Observed!AG$2:AG$9149,Observed!$A$2:$A$9149,$A233,Observed!$D$2:$D$9149,$D233)),AVERAGEIFS(Observed!AG$2:AG$9149,Observed!$A$2:$A$9149,$A233,Observed!$D$2:$D$9149,$D233),"")</f>
        <v/>
      </c>
      <c r="AH233" s="22" t="str">
        <f>IF(ISNUMBER(AVERAGEIFS(Observed!AH$2:AH$9149,Observed!$A$2:$A$9149,$A233,Observed!$D$2:$D$9149,$D233)),AVERAGEIFS(Observed!AH$2:AH$9149,Observed!$A$2:$A$9149,$A233,Observed!$D$2:$D$9149,$D233),"")</f>
        <v/>
      </c>
      <c r="AI233" s="22" t="str">
        <f>IF(ISNUMBER(AVERAGEIFS(Observed!AI$2:AI$9149,Observed!$A$2:$A$9149,$A233,Observed!$D$2:$D$9149,$D233)),AVERAGEIFS(Observed!AI$2:AI$9149,Observed!$A$2:$A$9149,$A233,Observed!$D$2:$D$9149,$D233),"")</f>
        <v/>
      </c>
      <c r="AJ233" s="22" t="str">
        <f>IF(ISNUMBER(AVERAGEIFS(Observed!AJ$2:AJ$9149,Observed!$A$2:$A$9149,$A233,Observed!$D$2:$D$9149,$D233)),AVERAGEIFS(Observed!AJ$2:AJ$9149,Observed!$A$2:$A$9149,$A233,Observed!$D$2:$D$9149,$D233),"")</f>
        <v/>
      </c>
      <c r="AK233" s="22">
        <f>IF(ISNUMBER(AVERAGEIFS(Observed!AK$2:AK$9149,Observed!$A$2:$A$9149,$A233,Observed!$D$2:$D$9149,$D233)),AVERAGEIFS(Observed!AK$2:AK$9149,Observed!$A$2:$A$9149,$A233,Observed!$D$2:$D$9149,$D233),"")</f>
        <v>19.850000000000001</v>
      </c>
      <c r="AL233" s="23">
        <f>IF(ISNUMBER(AVERAGEIFS(Observed!AL$2:AL$9149,Observed!$A$2:$A$9149,$A233,Observed!$D$2:$D$9149,$D233)),AVERAGEIFS(Observed!AL$2:AL$9149,Observed!$A$2:$A$9149,$A233,Observed!$D$2:$D$9149,$D233),"")</f>
        <v>3.15E-2</v>
      </c>
      <c r="AM233" s="23">
        <f>IF(ISNUMBER(AVERAGEIFS(Observed!AM$2:AM$9149,Observed!$A$2:$A$9149,$A233,Observed!$D$2:$D$9149,$D233)),AVERAGEIFS(Observed!AM$2:AM$9149,Observed!$A$2:$A$9149,$A233,Observed!$D$2:$D$9149,$D233),"")</f>
        <v>3.15E-2</v>
      </c>
      <c r="AN233" s="22" t="str">
        <f>IF(ISNUMBER(AVERAGEIFS(Observed!AN$2:AN$9149,Observed!$A$2:$A$9149,$A233,Observed!$D$2:$D$9149,$D233)),AVERAGEIFS(Observed!AN$2:AN$9149,Observed!$A$2:$A$9149,$A233,Observed!$D$2:$D$9149,$D233),"")</f>
        <v/>
      </c>
      <c r="AO233" s="22" t="str">
        <f>IF(ISNUMBER(AVERAGEIFS(Observed!AO$2:AO$9149,Observed!$A$2:$A$9149,$A233,Observed!$D$2:$D$9149,$D233)),AVERAGEIFS(Observed!AO$2:AO$9149,Observed!$A$2:$A$9149,$A233,Observed!$D$2:$D$9149,$D233),"")</f>
        <v/>
      </c>
      <c r="AP233" s="21" t="str">
        <f>IF(ISNUMBER(AVERAGEIFS(Observed!AP$2:AP$9149,Observed!$A$2:$A$9149,$A233,Observed!$D$2:$D$9149,$D233)),AVERAGEIFS(Observed!AP$2:AP$9149,Observed!$A$2:$A$9149,$A233,Observed!$D$2:$D$9149,$D233),"")</f>
        <v/>
      </c>
      <c r="AQ233" s="22" t="str">
        <f>IF(ISNUMBER(AVERAGEIFS(Observed!AQ$2:AQ$9149,Observed!$A$2:$A$9149,$A233,Observed!$D$2:$D$9149,$D233)),AVERAGEIFS(Observed!AQ$2:AQ$9149,Observed!$A$2:$A$9149,$A233,Observed!$D$2:$D$9149,$D233),"")</f>
        <v/>
      </c>
      <c r="AR233" s="22" t="str">
        <f>IF(ISNUMBER(AVERAGEIFS(Observed!AR$2:AR$9149,Observed!$A$2:$A$9149,$A233,Observed!$D$2:$D$9149,$D233)),AVERAGEIFS(Observed!AR$2:AR$9149,Observed!$A$2:$A$9149,$A233,Observed!$D$2:$D$9149,$D233),"")</f>
        <v/>
      </c>
      <c r="AS233" s="22" t="str">
        <f>IF(ISNUMBER(AVERAGEIFS(Observed!AS$2:AS$9149,Observed!$A$2:$A$9149,$A233,Observed!$D$2:$D$9149,$D233)),AVERAGEIFS(Observed!AS$2:AS$9149,Observed!$A$2:$A$9149,$A233,Observed!$D$2:$D$9149,$D233),"")</f>
        <v/>
      </c>
      <c r="AT233" s="22" t="str">
        <f>IF(ISNUMBER(AVERAGEIFS(Observed!AT$2:AT$9149,Observed!$A$2:$A$9149,$A233,Observed!$D$2:$D$9149,$D233)),AVERAGEIFS(Observed!AT$2:AT$9149,Observed!$A$2:$A$9149,$A233,Observed!$D$2:$D$9149,$D233),"")</f>
        <v/>
      </c>
      <c r="AU233" s="22" t="str">
        <f>IF(ISNUMBER(AVERAGEIFS(Observed!AU$2:AU$9149,Observed!$A$2:$A$9149,$A233,Observed!$D$2:$D$9149,$D233)),AVERAGEIFS(Observed!AU$2:AU$9149,Observed!$A$2:$A$9149,$A233,Observed!$D$2:$D$9149,$D233),"")</f>
        <v/>
      </c>
      <c r="AV233" s="2">
        <f>COUNTIFS(Observed!$A$2:$A$9149,$A233,Observed!$D$2:$D$9149,$D233)</f>
        <v>2</v>
      </c>
      <c r="AW233" s="2">
        <f t="shared" si="3"/>
        <v>4</v>
      </c>
    </row>
    <row r="234" spans="1:49" x14ac:dyDescent="0.25">
      <c r="A234" t="s">
        <v>32</v>
      </c>
      <c r="B234" t="s">
        <v>139</v>
      </c>
      <c r="C234" t="s">
        <v>30</v>
      </c>
      <c r="D234" s="3">
        <v>42152</v>
      </c>
      <c r="E234">
        <v>1</v>
      </c>
      <c r="F234" t="s">
        <v>59</v>
      </c>
      <c r="K234" s="24" t="s">
        <v>73</v>
      </c>
      <c r="L234" t="s">
        <v>22</v>
      </c>
      <c r="M234">
        <v>3</v>
      </c>
      <c r="N234" s="2" t="s">
        <v>38</v>
      </c>
      <c r="O234" s="21">
        <f>IF(ISNUMBER(AVERAGEIFS(Observed!O$2:O$9149,Observed!$A$2:$A$9149,$A234,Observed!$D$2:$D$9149,$D234)),AVERAGEIFS(Observed!O$2:O$9149,Observed!$A$2:$A$9149,$A234,Observed!$D$2:$D$9149,$D234),"")</f>
        <v>1498.4</v>
      </c>
      <c r="P234" s="22">
        <f>IF(ISNUMBER(AVERAGEIFS(Observed!P$2:P$9149,Observed!$A$2:$A$9149,$A234,Observed!$D$2:$D$9149,$D234)),AVERAGEIFS(Observed!P$2:P$9149,Observed!$A$2:$A$9149,$A234,Observed!$D$2:$D$9149,$D234),"")</f>
        <v>149.84</v>
      </c>
      <c r="Q234" s="22" t="str">
        <f>IF(ISNUMBER(AVERAGEIFS(Observed!Q$2:Q$9149,Observed!$A$2:$A$9149,$A234,Observed!$D$2:$D$9149,$D234)),AVERAGEIFS(Observed!Q$2:Q$9149,Observed!$A$2:$A$9149,$A234,Observed!$D$2:$D$9149,$D234),"")</f>
        <v/>
      </c>
      <c r="R234" s="22" t="str">
        <f>IF(ISNUMBER(AVERAGEIFS(Observed!R$2:R$9149,Observed!$A$2:$A$9149,$A234,Observed!$D$2:$D$9149,$D234)),AVERAGEIFS(Observed!R$2:R$9149,Observed!$A$2:$A$9149,$A234,Observed!$D$2:$D$9149,$D234),"")</f>
        <v/>
      </c>
      <c r="S234" s="22" t="str">
        <f>IF(ISNUMBER(AVERAGEIFS(Observed!S$2:S$9149,Observed!$A$2:$A$9149,$A234,Observed!$D$2:$D$9149,$D234)),AVERAGEIFS(Observed!S$2:S$9149,Observed!$A$2:$A$9149,$A234,Observed!$D$2:$D$9149,$D234),"")</f>
        <v/>
      </c>
      <c r="T234" s="23" t="str">
        <f>IF(ISNUMBER(AVERAGEIFS(Observed!T$2:T$9149,Observed!$A$2:$A$9149,$A234,Observed!$D$2:$D$9149,$D234)),AVERAGEIFS(Observed!T$2:T$9149,Observed!$A$2:$A$9149,$A234,Observed!$D$2:$D$9149,$D234),"")</f>
        <v/>
      </c>
      <c r="U234" s="23" t="str">
        <f>IF(ISNUMBER(AVERAGEIFS(Observed!U$2:U$9149,Observed!$A$2:$A$9149,$A234,Observed!$D$2:$D$9149,$D234)),AVERAGEIFS(Observed!U$2:U$9149,Observed!$A$2:$A$9149,$A234,Observed!$D$2:$D$9149,$D234),"")</f>
        <v/>
      </c>
      <c r="V234" s="23" t="str">
        <f>IF(ISNUMBER(AVERAGEIFS(Observed!V$2:V$9149,Observed!$A$2:$A$9149,$A234,Observed!$D$2:$D$9149,$D234)),AVERAGEIFS(Observed!V$2:V$9149,Observed!$A$2:$A$9149,$A234,Observed!$D$2:$D$9149,$D234),"")</f>
        <v/>
      </c>
      <c r="W234" s="21" t="str">
        <f>IF(ISNUMBER(AVERAGEIFS(Observed!W$2:W$9149,Observed!$A$2:$A$9149,$A234,Observed!$D$2:$D$9149,$D234)),AVERAGEIFS(Observed!W$2:W$9149,Observed!$A$2:$A$9149,$A234,Observed!$D$2:$D$9149,$D234),"")</f>
        <v/>
      </c>
      <c r="X234" s="35" t="str">
        <f>IF(ISNUMBER(AVERAGEIFS(Observed!X$2:X$9149,Observed!$A$2:$A$9149,$A234,Observed!$D$2:$D$9149,$D234)),AVERAGEIFS(Observed!X$2:X$9149,Observed!$A$2:$A$9149,$A234,Observed!$D$2:$D$9149,$D234),"")</f>
        <v/>
      </c>
      <c r="Y234" s="35" t="str">
        <f>IF(ISNUMBER(AVERAGEIFS(Observed!Y$2:Y$9149,Observed!$A$2:$A$9149,$A234,Observed!$D$2:$D$9149,$D234)),AVERAGEIFS(Observed!Y$2:Y$9149,Observed!$A$2:$A$9149,$A234,Observed!$D$2:$D$9149,$D234),"")</f>
        <v/>
      </c>
      <c r="Z234" s="22" t="str">
        <f>IF(ISNUMBER(AVERAGEIFS(Observed!Z$2:Z$9149,Observed!$A$2:$A$9149,$A234,Observed!$D$2:$D$9149,$D234)),AVERAGEIFS(Observed!Z$2:Z$9149,Observed!$A$2:$A$9149,$A234,Observed!$D$2:$D$9149,$D234),"")</f>
        <v/>
      </c>
      <c r="AA234" s="22" t="str">
        <f>IF(ISNUMBER(AVERAGEIFS(Observed!AA$2:AA$9149,Observed!$A$2:$A$9149,$A234,Observed!$D$2:$D$9149,$D234)),AVERAGEIFS(Observed!AA$2:AA$9149,Observed!$A$2:$A$9149,$A234,Observed!$D$2:$D$9149,$D234),"")</f>
        <v/>
      </c>
      <c r="AB234" s="22" t="str">
        <f>IF(ISNUMBER(AVERAGEIFS(Observed!AB$2:AB$9149,Observed!$A$2:$A$9149,$A234,Observed!$D$2:$D$9149,$D234)),AVERAGEIFS(Observed!AB$2:AB$9149,Observed!$A$2:$A$9149,$A234,Observed!$D$2:$D$9149,$D234),"")</f>
        <v/>
      </c>
      <c r="AC234" s="22" t="str">
        <f>IF(ISNUMBER(AVERAGEIFS(Observed!AC$2:AC$9149,Observed!$A$2:$A$9149,$A234,Observed!$D$2:$D$9149,$D234)),AVERAGEIFS(Observed!AC$2:AC$9149,Observed!$A$2:$A$9149,$A234,Observed!$D$2:$D$9149,$D234),"")</f>
        <v/>
      </c>
      <c r="AD234" s="22" t="str">
        <f>IF(ISNUMBER(AVERAGEIFS(Observed!AD$2:AD$9149,Observed!$A$2:$A$9149,$A234,Observed!$D$2:$D$9149,$D234)),AVERAGEIFS(Observed!AD$2:AD$9149,Observed!$A$2:$A$9149,$A234,Observed!$D$2:$D$9149,$D234),"")</f>
        <v/>
      </c>
      <c r="AE234" s="22" t="str">
        <f>IF(ISNUMBER(AVERAGEIFS(Observed!AE$2:AE$9149,Observed!$A$2:$A$9149,$A234,Observed!$D$2:$D$9149,$D234)),AVERAGEIFS(Observed!AE$2:AE$9149,Observed!$A$2:$A$9149,$A234,Observed!$D$2:$D$9149,$D234),"")</f>
        <v/>
      </c>
      <c r="AF234" s="22" t="str">
        <f>IF(ISNUMBER(AVERAGEIFS(Observed!AF$2:AF$9149,Observed!$A$2:$A$9149,$A234,Observed!$D$2:$D$9149,$D234)),AVERAGEIFS(Observed!AF$2:AF$9149,Observed!$A$2:$A$9149,$A234,Observed!$D$2:$D$9149,$D234),"")</f>
        <v/>
      </c>
      <c r="AG234" s="22" t="str">
        <f>IF(ISNUMBER(AVERAGEIFS(Observed!AG$2:AG$9149,Observed!$A$2:$A$9149,$A234,Observed!$D$2:$D$9149,$D234)),AVERAGEIFS(Observed!AG$2:AG$9149,Observed!$A$2:$A$9149,$A234,Observed!$D$2:$D$9149,$D234),"")</f>
        <v/>
      </c>
      <c r="AH234" s="22" t="str">
        <f>IF(ISNUMBER(AVERAGEIFS(Observed!AH$2:AH$9149,Observed!$A$2:$A$9149,$A234,Observed!$D$2:$D$9149,$D234)),AVERAGEIFS(Observed!AH$2:AH$9149,Observed!$A$2:$A$9149,$A234,Observed!$D$2:$D$9149,$D234),"")</f>
        <v/>
      </c>
      <c r="AI234" s="22" t="str">
        <f>IF(ISNUMBER(AVERAGEIFS(Observed!AI$2:AI$9149,Observed!$A$2:$A$9149,$A234,Observed!$D$2:$D$9149,$D234)),AVERAGEIFS(Observed!AI$2:AI$9149,Observed!$A$2:$A$9149,$A234,Observed!$D$2:$D$9149,$D234),"")</f>
        <v/>
      </c>
      <c r="AJ234" s="22" t="str">
        <f>IF(ISNUMBER(AVERAGEIFS(Observed!AJ$2:AJ$9149,Observed!$A$2:$A$9149,$A234,Observed!$D$2:$D$9149,$D234)),AVERAGEIFS(Observed!AJ$2:AJ$9149,Observed!$A$2:$A$9149,$A234,Observed!$D$2:$D$9149,$D234),"")</f>
        <v/>
      </c>
      <c r="AK234" s="22">
        <f>IF(ISNUMBER(AVERAGEIFS(Observed!AK$2:AK$9149,Observed!$A$2:$A$9149,$A234,Observed!$D$2:$D$9149,$D234)),AVERAGEIFS(Observed!AK$2:AK$9149,Observed!$A$2:$A$9149,$A234,Observed!$D$2:$D$9149,$D234),"")</f>
        <v>16.45</v>
      </c>
      <c r="AL234" s="23">
        <f>IF(ISNUMBER(AVERAGEIFS(Observed!AL$2:AL$9149,Observed!$A$2:$A$9149,$A234,Observed!$D$2:$D$9149,$D234)),AVERAGEIFS(Observed!AL$2:AL$9149,Observed!$A$2:$A$9149,$A234,Observed!$D$2:$D$9149,$D234),"")</f>
        <v>2.6500000000000003E-2</v>
      </c>
      <c r="AM234" s="23">
        <f>IF(ISNUMBER(AVERAGEIFS(Observed!AM$2:AM$9149,Observed!$A$2:$A$9149,$A234,Observed!$D$2:$D$9149,$D234)),AVERAGEIFS(Observed!AM$2:AM$9149,Observed!$A$2:$A$9149,$A234,Observed!$D$2:$D$9149,$D234),"")</f>
        <v>2.6500000000000003E-2</v>
      </c>
      <c r="AN234" s="22" t="str">
        <f>IF(ISNUMBER(AVERAGEIFS(Observed!AN$2:AN$9149,Observed!$A$2:$A$9149,$A234,Observed!$D$2:$D$9149,$D234)),AVERAGEIFS(Observed!AN$2:AN$9149,Observed!$A$2:$A$9149,$A234,Observed!$D$2:$D$9149,$D234),"")</f>
        <v/>
      </c>
      <c r="AO234" s="22" t="str">
        <f>IF(ISNUMBER(AVERAGEIFS(Observed!AO$2:AO$9149,Observed!$A$2:$A$9149,$A234,Observed!$D$2:$D$9149,$D234)),AVERAGEIFS(Observed!AO$2:AO$9149,Observed!$A$2:$A$9149,$A234,Observed!$D$2:$D$9149,$D234),"")</f>
        <v/>
      </c>
      <c r="AP234" s="21" t="str">
        <f>IF(ISNUMBER(AVERAGEIFS(Observed!AP$2:AP$9149,Observed!$A$2:$A$9149,$A234,Observed!$D$2:$D$9149,$D234)),AVERAGEIFS(Observed!AP$2:AP$9149,Observed!$A$2:$A$9149,$A234,Observed!$D$2:$D$9149,$D234),"")</f>
        <v/>
      </c>
      <c r="AQ234" s="22" t="str">
        <f>IF(ISNUMBER(AVERAGEIFS(Observed!AQ$2:AQ$9149,Observed!$A$2:$A$9149,$A234,Observed!$D$2:$D$9149,$D234)),AVERAGEIFS(Observed!AQ$2:AQ$9149,Observed!$A$2:$A$9149,$A234,Observed!$D$2:$D$9149,$D234),"")</f>
        <v/>
      </c>
      <c r="AR234" s="22" t="str">
        <f>IF(ISNUMBER(AVERAGEIFS(Observed!AR$2:AR$9149,Observed!$A$2:$A$9149,$A234,Observed!$D$2:$D$9149,$D234)),AVERAGEIFS(Observed!AR$2:AR$9149,Observed!$A$2:$A$9149,$A234,Observed!$D$2:$D$9149,$D234),"")</f>
        <v/>
      </c>
      <c r="AS234" s="22" t="str">
        <f>IF(ISNUMBER(AVERAGEIFS(Observed!AS$2:AS$9149,Observed!$A$2:$A$9149,$A234,Observed!$D$2:$D$9149,$D234)),AVERAGEIFS(Observed!AS$2:AS$9149,Observed!$A$2:$A$9149,$A234,Observed!$D$2:$D$9149,$D234),"")</f>
        <v/>
      </c>
      <c r="AT234" s="22" t="str">
        <f>IF(ISNUMBER(AVERAGEIFS(Observed!AT$2:AT$9149,Observed!$A$2:$A$9149,$A234,Observed!$D$2:$D$9149,$D234)),AVERAGEIFS(Observed!AT$2:AT$9149,Observed!$A$2:$A$9149,$A234,Observed!$D$2:$D$9149,$D234),"")</f>
        <v/>
      </c>
      <c r="AU234" s="22" t="str">
        <f>IF(ISNUMBER(AVERAGEIFS(Observed!AU$2:AU$9149,Observed!$A$2:$A$9149,$A234,Observed!$D$2:$D$9149,$D234)),AVERAGEIFS(Observed!AU$2:AU$9149,Observed!$A$2:$A$9149,$A234,Observed!$D$2:$D$9149,$D234),"")</f>
        <v/>
      </c>
      <c r="AV234" s="2">
        <f>COUNTIFS(Observed!$A$2:$A$9149,$A234,Observed!$D$2:$D$9149,$D234)</f>
        <v>2</v>
      </c>
      <c r="AW234" s="2">
        <f t="shared" si="3"/>
        <v>4</v>
      </c>
    </row>
    <row r="235" spans="1:49" x14ac:dyDescent="0.25">
      <c r="A235" t="s">
        <v>31</v>
      </c>
      <c r="B235" t="s">
        <v>139</v>
      </c>
      <c r="C235" t="s">
        <v>30</v>
      </c>
      <c r="D235" s="3">
        <v>42152</v>
      </c>
      <c r="E235">
        <v>1</v>
      </c>
      <c r="F235" t="s">
        <v>54</v>
      </c>
      <c r="K235" s="24" t="s">
        <v>73</v>
      </c>
      <c r="L235" t="s">
        <v>22</v>
      </c>
      <c r="M235">
        <v>3</v>
      </c>
      <c r="N235" s="2" t="s">
        <v>38</v>
      </c>
      <c r="O235" s="21">
        <f>IF(ISNUMBER(AVERAGEIFS(Observed!O$2:O$9149,Observed!$A$2:$A$9149,$A235,Observed!$D$2:$D$9149,$D235)),AVERAGEIFS(Observed!O$2:O$9149,Observed!$A$2:$A$9149,$A235,Observed!$D$2:$D$9149,$D235),"")</f>
        <v>1338.6</v>
      </c>
      <c r="P235" s="22">
        <f>IF(ISNUMBER(AVERAGEIFS(Observed!P$2:P$9149,Observed!$A$2:$A$9149,$A235,Observed!$D$2:$D$9149,$D235)),AVERAGEIFS(Observed!P$2:P$9149,Observed!$A$2:$A$9149,$A235,Observed!$D$2:$D$9149,$D235),"")</f>
        <v>133.86000000000001</v>
      </c>
      <c r="Q235" s="22" t="str">
        <f>IF(ISNUMBER(AVERAGEIFS(Observed!Q$2:Q$9149,Observed!$A$2:$A$9149,$A235,Observed!$D$2:$D$9149,$D235)),AVERAGEIFS(Observed!Q$2:Q$9149,Observed!$A$2:$A$9149,$A235,Observed!$D$2:$D$9149,$D235),"")</f>
        <v/>
      </c>
      <c r="R235" s="22" t="str">
        <f>IF(ISNUMBER(AVERAGEIFS(Observed!R$2:R$9149,Observed!$A$2:$A$9149,$A235,Observed!$D$2:$D$9149,$D235)),AVERAGEIFS(Observed!R$2:R$9149,Observed!$A$2:$A$9149,$A235,Observed!$D$2:$D$9149,$D235),"")</f>
        <v/>
      </c>
      <c r="S235" s="22" t="str">
        <f>IF(ISNUMBER(AVERAGEIFS(Observed!S$2:S$9149,Observed!$A$2:$A$9149,$A235,Observed!$D$2:$D$9149,$D235)),AVERAGEIFS(Observed!S$2:S$9149,Observed!$A$2:$A$9149,$A235,Observed!$D$2:$D$9149,$D235),"")</f>
        <v/>
      </c>
      <c r="T235" s="23" t="str">
        <f>IF(ISNUMBER(AVERAGEIFS(Observed!T$2:T$9149,Observed!$A$2:$A$9149,$A235,Observed!$D$2:$D$9149,$D235)),AVERAGEIFS(Observed!T$2:T$9149,Observed!$A$2:$A$9149,$A235,Observed!$D$2:$D$9149,$D235),"")</f>
        <v/>
      </c>
      <c r="U235" s="23" t="str">
        <f>IF(ISNUMBER(AVERAGEIFS(Observed!U$2:U$9149,Observed!$A$2:$A$9149,$A235,Observed!$D$2:$D$9149,$D235)),AVERAGEIFS(Observed!U$2:U$9149,Observed!$A$2:$A$9149,$A235,Observed!$D$2:$D$9149,$D235),"")</f>
        <v/>
      </c>
      <c r="V235" s="23" t="str">
        <f>IF(ISNUMBER(AVERAGEIFS(Observed!V$2:V$9149,Observed!$A$2:$A$9149,$A235,Observed!$D$2:$D$9149,$D235)),AVERAGEIFS(Observed!V$2:V$9149,Observed!$A$2:$A$9149,$A235,Observed!$D$2:$D$9149,$D235),"")</f>
        <v/>
      </c>
      <c r="W235" s="21" t="str">
        <f>IF(ISNUMBER(AVERAGEIFS(Observed!W$2:W$9149,Observed!$A$2:$A$9149,$A235,Observed!$D$2:$D$9149,$D235)),AVERAGEIFS(Observed!W$2:W$9149,Observed!$A$2:$A$9149,$A235,Observed!$D$2:$D$9149,$D235),"")</f>
        <v/>
      </c>
      <c r="X235" s="35" t="str">
        <f>IF(ISNUMBER(AVERAGEIFS(Observed!X$2:X$9149,Observed!$A$2:$A$9149,$A235,Observed!$D$2:$D$9149,$D235)),AVERAGEIFS(Observed!X$2:X$9149,Observed!$A$2:$A$9149,$A235,Observed!$D$2:$D$9149,$D235),"")</f>
        <v/>
      </c>
      <c r="Y235" s="35" t="str">
        <f>IF(ISNUMBER(AVERAGEIFS(Observed!Y$2:Y$9149,Observed!$A$2:$A$9149,$A235,Observed!$D$2:$D$9149,$D235)),AVERAGEIFS(Observed!Y$2:Y$9149,Observed!$A$2:$A$9149,$A235,Observed!$D$2:$D$9149,$D235),"")</f>
        <v/>
      </c>
      <c r="Z235" s="22" t="str">
        <f>IF(ISNUMBER(AVERAGEIFS(Observed!Z$2:Z$9149,Observed!$A$2:$A$9149,$A235,Observed!$D$2:$D$9149,$D235)),AVERAGEIFS(Observed!Z$2:Z$9149,Observed!$A$2:$A$9149,$A235,Observed!$D$2:$D$9149,$D235),"")</f>
        <v/>
      </c>
      <c r="AA235" s="22" t="str">
        <f>IF(ISNUMBER(AVERAGEIFS(Observed!AA$2:AA$9149,Observed!$A$2:$A$9149,$A235,Observed!$D$2:$D$9149,$D235)),AVERAGEIFS(Observed!AA$2:AA$9149,Observed!$A$2:$A$9149,$A235,Observed!$D$2:$D$9149,$D235),"")</f>
        <v/>
      </c>
      <c r="AB235" s="22" t="str">
        <f>IF(ISNUMBER(AVERAGEIFS(Observed!AB$2:AB$9149,Observed!$A$2:$A$9149,$A235,Observed!$D$2:$D$9149,$D235)),AVERAGEIFS(Observed!AB$2:AB$9149,Observed!$A$2:$A$9149,$A235,Observed!$D$2:$D$9149,$D235),"")</f>
        <v/>
      </c>
      <c r="AC235" s="22" t="str">
        <f>IF(ISNUMBER(AVERAGEIFS(Observed!AC$2:AC$9149,Observed!$A$2:$A$9149,$A235,Observed!$D$2:$D$9149,$D235)),AVERAGEIFS(Observed!AC$2:AC$9149,Observed!$A$2:$A$9149,$A235,Observed!$D$2:$D$9149,$D235),"")</f>
        <v/>
      </c>
      <c r="AD235" s="22" t="str">
        <f>IF(ISNUMBER(AVERAGEIFS(Observed!AD$2:AD$9149,Observed!$A$2:$A$9149,$A235,Observed!$D$2:$D$9149,$D235)),AVERAGEIFS(Observed!AD$2:AD$9149,Observed!$A$2:$A$9149,$A235,Observed!$D$2:$D$9149,$D235),"")</f>
        <v/>
      </c>
      <c r="AE235" s="22" t="str">
        <f>IF(ISNUMBER(AVERAGEIFS(Observed!AE$2:AE$9149,Observed!$A$2:$A$9149,$A235,Observed!$D$2:$D$9149,$D235)),AVERAGEIFS(Observed!AE$2:AE$9149,Observed!$A$2:$A$9149,$A235,Observed!$D$2:$D$9149,$D235),"")</f>
        <v/>
      </c>
      <c r="AF235" s="22" t="str">
        <f>IF(ISNUMBER(AVERAGEIFS(Observed!AF$2:AF$9149,Observed!$A$2:$A$9149,$A235,Observed!$D$2:$D$9149,$D235)),AVERAGEIFS(Observed!AF$2:AF$9149,Observed!$A$2:$A$9149,$A235,Observed!$D$2:$D$9149,$D235),"")</f>
        <v/>
      </c>
      <c r="AG235" s="22" t="str">
        <f>IF(ISNUMBER(AVERAGEIFS(Observed!AG$2:AG$9149,Observed!$A$2:$A$9149,$A235,Observed!$D$2:$D$9149,$D235)),AVERAGEIFS(Observed!AG$2:AG$9149,Observed!$A$2:$A$9149,$A235,Observed!$D$2:$D$9149,$D235),"")</f>
        <v/>
      </c>
      <c r="AH235" s="22" t="str">
        <f>IF(ISNUMBER(AVERAGEIFS(Observed!AH$2:AH$9149,Observed!$A$2:$A$9149,$A235,Observed!$D$2:$D$9149,$D235)),AVERAGEIFS(Observed!AH$2:AH$9149,Observed!$A$2:$A$9149,$A235,Observed!$D$2:$D$9149,$D235),"")</f>
        <v/>
      </c>
      <c r="AI235" s="22" t="str">
        <f>IF(ISNUMBER(AVERAGEIFS(Observed!AI$2:AI$9149,Observed!$A$2:$A$9149,$A235,Observed!$D$2:$D$9149,$D235)),AVERAGEIFS(Observed!AI$2:AI$9149,Observed!$A$2:$A$9149,$A235,Observed!$D$2:$D$9149,$D235),"")</f>
        <v/>
      </c>
      <c r="AJ235" s="22" t="str">
        <f>IF(ISNUMBER(AVERAGEIFS(Observed!AJ$2:AJ$9149,Observed!$A$2:$A$9149,$A235,Observed!$D$2:$D$9149,$D235)),AVERAGEIFS(Observed!AJ$2:AJ$9149,Observed!$A$2:$A$9149,$A235,Observed!$D$2:$D$9149,$D235),"")</f>
        <v/>
      </c>
      <c r="AK235" s="22">
        <f>IF(ISNUMBER(AVERAGEIFS(Observed!AK$2:AK$9149,Observed!$A$2:$A$9149,$A235,Observed!$D$2:$D$9149,$D235)),AVERAGEIFS(Observed!AK$2:AK$9149,Observed!$A$2:$A$9149,$A235,Observed!$D$2:$D$9149,$D235),"")</f>
        <v>15.350000000000001</v>
      </c>
      <c r="AL235" s="23">
        <f>IF(ISNUMBER(AVERAGEIFS(Observed!AL$2:AL$9149,Observed!$A$2:$A$9149,$A235,Observed!$D$2:$D$9149,$D235)),AVERAGEIFS(Observed!AL$2:AL$9149,Observed!$A$2:$A$9149,$A235,Observed!$D$2:$D$9149,$D235),"")</f>
        <v>2.4500000000000001E-2</v>
      </c>
      <c r="AM235" s="23">
        <f>IF(ISNUMBER(AVERAGEIFS(Observed!AM$2:AM$9149,Observed!$A$2:$A$9149,$A235,Observed!$D$2:$D$9149,$D235)),AVERAGEIFS(Observed!AM$2:AM$9149,Observed!$A$2:$A$9149,$A235,Observed!$D$2:$D$9149,$D235),"")</f>
        <v>2.4500000000000001E-2</v>
      </c>
      <c r="AN235" s="22" t="str">
        <f>IF(ISNUMBER(AVERAGEIFS(Observed!AN$2:AN$9149,Observed!$A$2:$A$9149,$A235,Observed!$D$2:$D$9149,$D235)),AVERAGEIFS(Observed!AN$2:AN$9149,Observed!$A$2:$A$9149,$A235,Observed!$D$2:$D$9149,$D235),"")</f>
        <v/>
      </c>
      <c r="AO235" s="22" t="str">
        <f>IF(ISNUMBER(AVERAGEIFS(Observed!AO$2:AO$9149,Observed!$A$2:$A$9149,$A235,Observed!$D$2:$D$9149,$D235)),AVERAGEIFS(Observed!AO$2:AO$9149,Observed!$A$2:$A$9149,$A235,Observed!$D$2:$D$9149,$D235),"")</f>
        <v/>
      </c>
      <c r="AP235" s="21" t="str">
        <f>IF(ISNUMBER(AVERAGEIFS(Observed!AP$2:AP$9149,Observed!$A$2:$A$9149,$A235,Observed!$D$2:$D$9149,$D235)),AVERAGEIFS(Observed!AP$2:AP$9149,Observed!$A$2:$A$9149,$A235,Observed!$D$2:$D$9149,$D235),"")</f>
        <v/>
      </c>
      <c r="AQ235" s="22" t="str">
        <f>IF(ISNUMBER(AVERAGEIFS(Observed!AQ$2:AQ$9149,Observed!$A$2:$A$9149,$A235,Observed!$D$2:$D$9149,$D235)),AVERAGEIFS(Observed!AQ$2:AQ$9149,Observed!$A$2:$A$9149,$A235,Observed!$D$2:$D$9149,$D235),"")</f>
        <v/>
      </c>
      <c r="AR235" s="22" t="str">
        <f>IF(ISNUMBER(AVERAGEIFS(Observed!AR$2:AR$9149,Observed!$A$2:$A$9149,$A235,Observed!$D$2:$D$9149,$D235)),AVERAGEIFS(Observed!AR$2:AR$9149,Observed!$A$2:$A$9149,$A235,Observed!$D$2:$D$9149,$D235),"")</f>
        <v/>
      </c>
      <c r="AS235" s="22" t="str">
        <f>IF(ISNUMBER(AVERAGEIFS(Observed!AS$2:AS$9149,Observed!$A$2:$A$9149,$A235,Observed!$D$2:$D$9149,$D235)),AVERAGEIFS(Observed!AS$2:AS$9149,Observed!$A$2:$A$9149,$A235,Observed!$D$2:$D$9149,$D235),"")</f>
        <v/>
      </c>
      <c r="AT235" s="22" t="str">
        <f>IF(ISNUMBER(AVERAGEIFS(Observed!AT$2:AT$9149,Observed!$A$2:$A$9149,$A235,Observed!$D$2:$D$9149,$D235)),AVERAGEIFS(Observed!AT$2:AT$9149,Observed!$A$2:$A$9149,$A235,Observed!$D$2:$D$9149,$D235),"")</f>
        <v/>
      </c>
      <c r="AU235" s="22" t="str">
        <f>IF(ISNUMBER(AVERAGEIFS(Observed!AU$2:AU$9149,Observed!$A$2:$A$9149,$A235,Observed!$D$2:$D$9149,$D235)),AVERAGEIFS(Observed!AU$2:AU$9149,Observed!$A$2:$A$9149,$A235,Observed!$D$2:$D$9149,$D235),"")</f>
        <v/>
      </c>
      <c r="AV235" s="2">
        <f>COUNTIFS(Observed!$A$2:$A$9149,$A235,Observed!$D$2:$D$9149,$D235)</f>
        <v>2</v>
      </c>
      <c r="AW235" s="2">
        <f t="shared" si="3"/>
        <v>4</v>
      </c>
    </row>
    <row r="236" spans="1:49" x14ac:dyDescent="0.25">
      <c r="A236" t="s">
        <v>34</v>
      </c>
      <c r="B236" t="s">
        <v>139</v>
      </c>
      <c r="C236" t="s">
        <v>30</v>
      </c>
      <c r="D236" s="3">
        <v>42171</v>
      </c>
      <c r="E236">
        <v>1</v>
      </c>
      <c r="F236" t="s">
        <v>56</v>
      </c>
      <c r="K236" s="24" t="s">
        <v>73</v>
      </c>
      <c r="L236" t="s">
        <v>40</v>
      </c>
      <c r="M236">
        <v>3</v>
      </c>
      <c r="N236" s="2" t="s">
        <v>39</v>
      </c>
      <c r="O236" s="21">
        <f>IF(ISNUMBER(AVERAGEIFS(Observed!O$2:O$9149,Observed!$A$2:$A$9149,$A236,Observed!$D$2:$D$9149,$D236)),AVERAGEIFS(Observed!O$2:O$9149,Observed!$A$2:$A$9149,$A236,Observed!$D$2:$D$9149,$D236),"")</f>
        <v>3500.6</v>
      </c>
      <c r="P236" s="22">
        <f>IF(ISNUMBER(AVERAGEIFS(Observed!P$2:P$9149,Observed!$A$2:$A$9149,$A236,Observed!$D$2:$D$9149,$D236)),AVERAGEIFS(Observed!P$2:P$9149,Observed!$A$2:$A$9149,$A236,Observed!$D$2:$D$9149,$D236),"")</f>
        <v>350.06</v>
      </c>
      <c r="Q236" s="22" t="str">
        <f>IF(ISNUMBER(AVERAGEIFS(Observed!Q$2:Q$9149,Observed!$A$2:$A$9149,$A236,Observed!$D$2:$D$9149,$D236)),AVERAGEIFS(Observed!Q$2:Q$9149,Observed!$A$2:$A$9149,$A236,Observed!$D$2:$D$9149,$D236),"")</f>
        <v/>
      </c>
      <c r="R236" s="22" t="str">
        <f>IF(ISNUMBER(AVERAGEIFS(Observed!R$2:R$9149,Observed!$A$2:$A$9149,$A236,Observed!$D$2:$D$9149,$D236)),AVERAGEIFS(Observed!R$2:R$9149,Observed!$A$2:$A$9149,$A236,Observed!$D$2:$D$9149,$D236),"")</f>
        <v/>
      </c>
      <c r="S236" s="22" t="str">
        <f>IF(ISNUMBER(AVERAGEIFS(Observed!S$2:S$9149,Observed!$A$2:$A$9149,$A236,Observed!$D$2:$D$9149,$D236)),AVERAGEIFS(Observed!S$2:S$9149,Observed!$A$2:$A$9149,$A236,Observed!$D$2:$D$9149,$D236),"")</f>
        <v/>
      </c>
      <c r="T236" s="23" t="str">
        <f>IF(ISNUMBER(AVERAGEIFS(Observed!T$2:T$9149,Observed!$A$2:$A$9149,$A236,Observed!$D$2:$D$9149,$D236)),AVERAGEIFS(Observed!T$2:T$9149,Observed!$A$2:$A$9149,$A236,Observed!$D$2:$D$9149,$D236),"")</f>
        <v/>
      </c>
      <c r="U236" s="23" t="str">
        <f>IF(ISNUMBER(AVERAGEIFS(Observed!U$2:U$9149,Observed!$A$2:$A$9149,$A236,Observed!$D$2:$D$9149,$D236)),AVERAGEIFS(Observed!U$2:U$9149,Observed!$A$2:$A$9149,$A236,Observed!$D$2:$D$9149,$D236),"")</f>
        <v/>
      </c>
      <c r="V236" s="23" t="str">
        <f>IF(ISNUMBER(AVERAGEIFS(Observed!V$2:V$9149,Observed!$A$2:$A$9149,$A236,Observed!$D$2:$D$9149,$D236)),AVERAGEIFS(Observed!V$2:V$9149,Observed!$A$2:$A$9149,$A236,Observed!$D$2:$D$9149,$D236),"")</f>
        <v/>
      </c>
      <c r="W236" s="21" t="str">
        <f>IF(ISNUMBER(AVERAGEIFS(Observed!W$2:W$9149,Observed!$A$2:$A$9149,$A236,Observed!$D$2:$D$9149,$D236)),AVERAGEIFS(Observed!W$2:W$9149,Observed!$A$2:$A$9149,$A236,Observed!$D$2:$D$9149,$D236),"")</f>
        <v/>
      </c>
      <c r="X236" s="35" t="str">
        <f>IF(ISNUMBER(AVERAGEIFS(Observed!X$2:X$9149,Observed!$A$2:$A$9149,$A236,Observed!$D$2:$D$9149,$D236)),AVERAGEIFS(Observed!X$2:X$9149,Observed!$A$2:$A$9149,$A236,Observed!$D$2:$D$9149,$D236),"")</f>
        <v/>
      </c>
      <c r="Y236" s="35" t="str">
        <f>IF(ISNUMBER(AVERAGEIFS(Observed!Y$2:Y$9149,Observed!$A$2:$A$9149,$A236,Observed!$D$2:$D$9149,$D236)),AVERAGEIFS(Observed!Y$2:Y$9149,Observed!$A$2:$A$9149,$A236,Observed!$D$2:$D$9149,$D236),"")</f>
        <v/>
      </c>
      <c r="Z236" s="22" t="str">
        <f>IF(ISNUMBER(AVERAGEIFS(Observed!Z$2:Z$9149,Observed!$A$2:$A$9149,$A236,Observed!$D$2:$D$9149,$D236)),AVERAGEIFS(Observed!Z$2:Z$9149,Observed!$A$2:$A$9149,$A236,Observed!$D$2:$D$9149,$D236),"")</f>
        <v/>
      </c>
      <c r="AA236" s="22" t="str">
        <f>IF(ISNUMBER(AVERAGEIFS(Observed!AA$2:AA$9149,Observed!$A$2:$A$9149,$A236,Observed!$D$2:$D$9149,$D236)),AVERAGEIFS(Observed!AA$2:AA$9149,Observed!$A$2:$A$9149,$A236,Observed!$D$2:$D$9149,$D236),"")</f>
        <v/>
      </c>
      <c r="AB236" s="22" t="str">
        <f>IF(ISNUMBER(AVERAGEIFS(Observed!AB$2:AB$9149,Observed!$A$2:$A$9149,$A236,Observed!$D$2:$D$9149,$D236)),AVERAGEIFS(Observed!AB$2:AB$9149,Observed!$A$2:$A$9149,$A236,Observed!$D$2:$D$9149,$D236),"")</f>
        <v/>
      </c>
      <c r="AC236" s="22" t="str">
        <f>IF(ISNUMBER(AVERAGEIFS(Observed!AC$2:AC$9149,Observed!$A$2:$A$9149,$A236,Observed!$D$2:$D$9149,$D236)),AVERAGEIFS(Observed!AC$2:AC$9149,Observed!$A$2:$A$9149,$A236,Observed!$D$2:$D$9149,$D236),"")</f>
        <v/>
      </c>
      <c r="AD236" s="22" t="str">
        <f>IF(ISNUMBER(AVERAGEIFS(Observed!AD$2:AD$9149,Observed!$A$2:$A$9149,$A236,Observed!$D$2:$D$9149,$D236)),AVERAGEIFS(Observed!AD$2:AD$9149,Observed!$A$2:$A$9149,$A236,Observed!$D$2:$D$9149,$D236),"")</f>
        <v/>
      </c>
      <c r="AE236" s="22" t="str">
        <f>IF(ISNUMBER(AVERAGEIFS(Observed!AE$2:AE$9149,Observed!$A$2:$A$9149,$A236,Observed!$D$2:$D$9149,$D236)),AVERAGEIFS(Observed!AE$2:AE$9149,Observed!$A$2:$A$9149,$A236,Observed!$D$2:$D$9149,$D236),"")</f>
        <v/>
      </c>
      <c r="AF236" s="22" t="str">
        <f>IF(ISNUMBER(AVERAGEIFS(Observed!AF$2:AF$9149,Observed!$A$2:$A$9149,$A236,Observed!$D$2:$D$9149,$D236)),AVERAGEIFS(Observed!AF$2:AF$9149,Observed!$A$2:$A$9149,$A236,Observed!$D$2:$D$9149,$D236),"")</f>
        <v/>
      </c>
      <c r="AG236" s="22" t="str">
        <f>IF(ISNUMBER(AVERAGEIFS(Observed!AG$2:AG$9149,Observed!$A$2:$A$9149,$A236,Observed!$D$2:$D$9149,$D236)),AVERAGEIFS(Observed!AG$2:AG$9149,Observed!$A$2:$A$9149,$A236,Observed!$D$2:$D$9149,$D236),"")</f>
        <v/>
      </c>
      <c r="AH236" s="22" t="str">
        <f>IF(ISNUMBER(AVERAGEIFS(Observed!AH$2:AH$9149,Observed!$A$2:$A$9149,$A236,Observed!$D$2:$D$9149,$D236)),AVERAGEIFS(Observed!AH$2:AH$9149,Observed!$A$2:$A$9149,$A236,Observed!$D$2:$D$9149,$D236),"")</f>
        <v/>
      </c>
      <c r="AI236" s="22" t="str">
        <f>IF(ISNUMBER(AVERAGEIFS(Observed!AI$2:AI$9149,Observed!$A$2:$A$9149,$A236,Observed!$D$2:$D$9149,$D236)),AVERAGEIFS(Observed!AI$2:AI$9149,Observed!$A$2:$A$9149,$A236,Observed!$D$2:$D$9149,$D236),"")</f>
        <v/>
      </c>
      <c r="AJ236" s="22" t="str">
        <f>IF(ISNUMBER(AVERAGEIFS(Observed!AJ$2:AJ$9149,Observed!$A$2:$A$9149,$A236,Observed!$D$2:$D$9149,$D236)),AVERAGEIFS(Observed!AJ$2:AJ$9149,Observed!$A$2:$A$9149,$A236,Observed!$D$2:$D$9149,$D236),"")</f>
        <v/>
      </c>
      <c r="AK236" s="22" t="str">
        <f>IF(ISNUMBER(AVERAGEIFS(Observed!AK$2:AK$9149,Observed!$A$2:$A$9149,$A236,Observed!$D$2:$D$9149,$D236)),AVERAGEIFS(Observed!AK$2:AK$9149,Observed!$A$2:$A$9149,$A236,Observed!$D$2:$D$9149,$D236),"")</f>
        <v/>
      </c>
      <c r="AL236" s="23" t="str">
        <f>IF(ISNUMBER(AVERAGEIFS(Observed!AL$2:AL$9149,Observed!$A$2:$A$9149,$A236,Observed!$D$2:$D$9149,$D236)),AVERAGEIFS(Observed!AL$2:AL$9149,Observed!$A$2:$A$9149,$A236,Observed!$D$2:$D$9149,$D236),"")</f>
        <v/>
      </c>
      <c r="AM236" s="23" t="str">
        <f>IF(ISNUMBER(AVERAGEIFS(Observed!AM$2:AM$9149,Observed!$A$2:$A$9149,$A236,Observed!$D$2:$D$9149,$D236)),AVERAGEIFS(Observed!AM$2:AM$9149,Observed!$A$2:$A$9149,$A236,Observed!$D$2:$D$9149,$D236),"")</f>
        <v/>
      </c>
      <c r="AN236" s="22" t="str">
        <f>IF(ISNUMBER(AVERAGEIFS(Observed!AN$2:AN$9149,Observed!$A$2:$A$9149,$A236,Observed!$D$2:$D$9149,$D236)),AVERAGEIFS(Observed!AN$2:AN$9149,Observed!$A$2:$A$9149,$A236,Observed!$D$2:$D$9149,$D236),"")</f>
        <v/>
      </c>
      <c r="AO236" s="22" t="str">
        <f>IF(ISNUMBER(AVERAGEIFS(Observed!AO$2:AO$9149,Observed!$A$2:$A$9149,$A236,Observed!$D$2:$D$9149,$D236)),AVERAGEIFS(Observed!AO$2:AO$9149,Observed!$A$2:$A$9149,$A236,Observed!$D$2:$D$9149,$D236),"")</f>
        <v/>
      </c>
      <c r="AP236" s="21" t="str">
        <f>IF(ISNUMBER(AVERAGEIFS(Observed!AP$2:AP$9149,Observed!$A$2:$A$9149,$A236,Observed!$D$2:$D$9149,$D236)),AVERAGEIFS(Observed!AP$2:AP$9149,Observed!$A$2:$A$9149,$A236,Observed!$D$2:$D$9149,$D236),"")</f>
        <v/>
      </c>
      <c r="AQ236" s="22" t="str">
        <f>IF(ISNUMBER(AVERAGEIFS(Observed!AQ$2:AQ$9149,Observed!$A$2:$A$9149,$A236,Observed!$D$2:$D$9149,$D236)),AVERAGEIFS(Observed!AQ$2:AQ$9149,Observed!$A$2:$A$9149,$A236,Observed!$D$2:$D$9149,$D236),"")</f>
        <v/>
      </c>
      <c r="AR236" s="22" t="str">
        <f>IF(ISNUMBER(AVERAGEIFS(Observed!AR$2:AR$9149,Observed!$A$2:$A$9149,$A236,Observed!$D$2:$D$9149,$D236)),AVERAGEIFS(Observed!AR$2:AR$9149,Observed!$A$2:$A$9149,$A236,Observed!$D$2:$D$9149,$D236),"")</f>
        <v/>
      </c>
      <c r="AS236" s="22" t="str">
        <f>IF(ISNUMBER(AVERAGEIFS(Observed!AS$2:AS$9149,Observed!$A$2:$A$9149,$A236,Observed!$D$2:$D$9149,$D236)),AVERAGEIFS(Observed!AS$2:AS$9149,Observed!$A$2:$A$9149,$A236,Observed!$D$2:$D$9149,$D236),"")</f>
        <v/>
      </c>
      <c r="AT236" s="22" t="str">
        <f>IF(ISNUMBER(AVERAGEIFS(Observed!AT$2:AT$9149,Observed!$A$2:$A$9149,$A236,Observed!$D$2:$D$9149,$D236)),AVERAGEIFS(Observed!AT$2:AT$9149,Observed!$A$2:$A$9149,$A236,Observed!$D$2:$D$9149,$D236),"")</f>
        <v/>
      </c>
      <c r="AU236" s="22" t="str">
        <f>IF(ISNUMBER(AVERAGEIFS(Observed!AU$2:AU$9149,Observed!$A$2:$A$9149,$A236,Observed!$D$2:$D$9149,$D236)),AVERAGEIFS(Observed!AU$2:AU$9149,Observed!$A$2:$A$9149,$A236,Observed!$D$2:$D$9149,$D236),"")</f>
        <v/>
      </c>
      <c r="AV236" s="2">
        <f>COUNTIFS(Observed!$A$2:$A$9149,$A236,Observed!$D$2:$D$9149,$D236)</f>
        <v>2</v>
      </c>
      <c r="AW236" s="2">
        <f t="shared" si="3"/>
        <v>1</v>
      </c>
    </row>
    <row r="237" spans="1:49" x14ac:dyDescent="0.25">
      <c r="A237" t="s">
        <v>33</v>
      </c>
      <c r="B237" t="s">
        <v>139</v>
      </c>
      <c r="C237" t="s">
        <v>30</v>
      </c>
      <c r="D237" s="3">
        <v>42171</v>
      </c>
      <c r="E237">
        <v>1</v>
      </c>
      <c r="F237" t="s">
        <v>58</v>
      </c>
      <c r="K237" s="24" t="s">
        <v>73</v>
      </c>
      <c r="L237" t="s">
        <v>40</v>
      </c>
      <c r="M237">
        <v>3</v>
      </c>
      <c r="N237" s="2" t="s">
        <v>39</v>
      </c>
      <c r="O237" s="21">
        <f>IF(ISNUMBER(AVERAGEIFS(Observed!O$2:O$9149,Observed!$A$2:$A$9149,$A237,Observed!$D$2:$D$9149,$D237)),AVERAGEIFS(Observed!O$2:O$9149,Observed!$A$2:$A$9149,$A237,Observed!$D$2:$D$9149,$D237),"")</f>
        <v>2212.8000000000002</v>
      </c>
      <c r="P237" s="22">
        <f>IF(ISNUMBER(AVERAGEIFS(Observed!P$2:P$9149,Observed!$A$2:$A$9149,$A237,Observed!$D$2:$D$9149,$D237)),AVERAGEIFS(Observed!P$2:P$9149,Observed!$A$2:$A$9149,$A237,Observed!$D$2:$D$9149,$D237),"")</f>
        <v>221.28</v>
      </c>
      <c r="Q237" s="22" t="str">
        <f>IF(ISNUMBER(AVERAGEIFS(Observed!Q$2:Q$9149,Observed!$A$2:$A$9149,$A237,Observed!$D$2:$D$9149,$D237)),AVERAGEIFS(Observed!Q$2:Q$9149,Observed!$A$2:$A$9149,$A237,Observed!$D$2:$D$9149,$D237),"")</f>
        <v/>
      </c>
      <c r="R237" s="22" t="str">
        <f>IF(ISNUMBER(AVERAGEIFS(Observed!R$2:R$9149,Observed!$A$2:$A$9149,$A237,Observed!$D$2:$D$9149,$D237)),AVERAGEIFS(Observed!R$2:R$9149,Observed!$A$2:$A$9149,$A237,Observed!$D$2:$D$9149,$D237),"")</f>
        <v/>
      </c>
      <c r="S237" s="22" t="str">
        <f>IF(ISNUMBER(AVERAGEIFS(Observed!S$2:S$9149,Observed!$A$2:$A$9149,$A237,Observed!$D$2:$D$9149,$D237)),AVERAGEIFS(Observed!S$2:S$9149,Observed!$A$2:$A$9149,$A237,Observed!$D$2:$D$9149,$D237),"")</f>
        <v/>
      </c>
      <c r="T237" s="23" t="str">
        <f>IF(ISNUMBER(AVERAGEIFS(Observed!T$2:T$9149,Observed!$A$2:$A$9149,$A237,Observed!$D$2:$D$9149,$D237)),AVERAGEIFS(Observed!T$2:T$9149,Observed!$A$2:$A$9149,$A237,Observed!$D$2:$D$9149,$D237),"")</f>
        <v/>
      </c>
      <c r="U237" s="23" t="str">
        <f>IF(ISNUMBER(AVERAGEIFS(Observed!U$2:U$9149,Observed!$A$2:$A$9149,$A237,Observed!$D$2:$D$9149,$D237)),AVERAGEIFS(Observed!U$2:U$9149,Observed!$A$2:$A$9149,$A237,Observed!$D$2:$D$9149,$D237),"")</f>
        <v/>
      </c>
      <c r="V237" s="23" t="str">
        <f>IF(ISNUMBER(AVERAGEIFS(Observed!V$2:V$9149,Observed!$A$2:$A$9149,$A237,Observed!$D$2:$D$9149,$D237)),AVERAGEIFS(Observed!V$2:V$9149,Observed!$A$2:$A$9149,$A237,Observed!$D$2:$D$9149,$D237),"")</f>
        <v/>
      </c>
      <c r="W237" s="21" t="str">
        <f>IF(ISNUMBER(AVERAGEIFS(Observed!W$2:W$9149,Observed!$A$2:$A$9149,$A237,Observed!$D$2:$D$9149,$D237)),AVERAGEIFS(Observed!W$2:W$9149,Observed!$A$2:$A$9149,$A237,Observed!$D$2:$D$9149,$D237),"")</f>
        <v/>
      </c>
      <c r="X237" s="35" t="str">
        <f>IF(ISNUMBER(AVERAGEIFS(Observed!X$2:X$9149,Observed!$A$2:$A$9149,$A237,Observed!$D$2:$D$9149,$D237)),AVERAGEIFS(Observed!X$2:X$9149,Observed!$A$2:$A$9149,$A237,Observed!$D$2:$D$9149,$D237),"")</f>
        <v/>
      </c>
      <c r="Y237" s="35" t="str">
        <f>IF(ISNUMBER(AVERAGEIFS(Observed!Y$2:Y$9149,Observed!$A$2:$A$9149,$A237,Observed!$D$2:$D$9149,$D237)),AVERAGEIFS(Observed!Y$2:Y$9149,Observed!$A$2:$A$9149,$A237,Observed!$D$2:$D$9149,$D237),"")</f>
        <v/>
      </c>
      <c r="Z237" s="22" t="str">
        <f>IF(ISNUMBER(AVERAGEIFS(Observed!Z$2:Z$9149,Observed!$A$2:$A$9149,$A237,Observed!$D$2:$D$9149,$D237)),AVERAGEIFS(Observed!Z$2:Z$9149,Observed!$A$2:$A$9149,$A237,Observed!$D$2:$D$9149,$D237),"")</f>
        <v/>
      </c>
      <c r="AA237" s="22" t="str">
        <f>IF(ISNUMBER(AVERAGEIFS(Observed!AA$2:AA$9149,Observed!$A$2:$A$9149,$A237,Observed!$D$2:$D$9149,$D237)),AVERAGEIFS(Observed!AA$2:AA$9149,Observed!$A$2:$A$9149,$A237,Observed!$D$2:$D$9149,$D237),"")</f>
        <v/>
      </c>
      <c r="AB237" s="22" t="str">
        <f>IF(ISNUMBER(AVERAGEIFS(Observed!AB$2:AB$9149,Observed!$A$2:$A$9149,$A237,Observed!$D$2:$D$9149,$D237)),AVERAGEIFS(Observed!AB$2:AB$9149,Observed!$A$2:$A$9149,$A237,Observed!$D$2:$D$9149,$D237),"")</f>
        <v/>
      </c>
      <c r="AC237" s="22" t="str">
        <f>IF(ISNUMBER(AVERAGEIFS(Observed!AC$2:AC$9149,Observed!$A$2:$A$9149,$A237,Observed!$D$2:$D$9149,$D237)),AVERAGEIFS(Observed!AC$2:AC$9149,Observed!$A$2:$A$9149,$A237,Observed!$D$2:$D$9149,$D237),"")</f>
        <v/>
      </c>
      <c r="AD237" s="22" t="str">
        <f>IF(ISNUMBER(AVERAGEIFS(Observed!AD$2:AD$9149,Observed!$A$2:$A$9149,$A237,Observed!$D$2:$D$9149,$D237)),AVERAGEIFS(Observed!AD$2:AD$9149,Observed!$A$2:$A$9149,$A237,Observed!$D$2:$D$9149,$D237),"")</f>
        <v/>
      </c>
      <c r="AE237" s="22" t="str">
        <f>IF(ISNUMBER(AVERAGEIFS(Observed!AE$2:AE$9149,Observed!$A$2:$A$9149,$A237,Observed!$D$2:$D$9149,$D237)),AVERAGEIFS(Observed!AE$2:AE$9149,Observed!$A$2:$A$9149,$A237,Observed!$D$2:$D$9149,$D237),"")</f>
        <v/>
      </c>
      <c r="AF237" s="22" t="str">
        <f>IF(ISNUMBER(AVERAGEIFS(Observed!AF$2:AF$9149,Observed!$A$2:$A$9149,$A237,Observed!$D$2:$D$9149,$D237)),AVERAGEIFS(Observed!AF$2:AF$9149,Observed!$A$2:$A$9149,$A237,Observed!$D$2:$D$9149,$D237),"")</f>
        <v/>
      </c>
      <c r="AG237" s="22" t="str">
        <f>IF(ISNUMBER(AVERAGEIFS(Observed!AG$2:AG$9149,Observed!$A$2:$A$9149,$A237,Observed!$D$2:$D$9149,$D237)),AVERAGEIFS(Observed!AG$2:AG$9149,Observed!$A$2:$A$9149,$A237,Observed!$D$2:$D$9149,$D237),"")</f>
        <v/>
      </c>
      <c r="AH237" s="22" t="str">
        <f>IF(ISNUMBER(AVERAGEIFS(Observed!AH$2:AH$9149,Observed!$A$2:$A$9149,$A237,Observed!$D$2:$D$9149,$D237)),AVERAGEIFS(Observed!AH$2:AH$9149,Observed!$A$2:$A$9149,$A237,Observed!$D$2:$D$9149,$D237),"")</f>
        <v/>
      </c>
      <c r="AI237" s="22" t="str">
        <f>IF(ISNUMBER(AVERAGEIFS(Observed!AI$2:AI$9149,Observed!$A$2:$A$9149,$A237,Observed!$D$2:$D$9149,$D237)),AVERAGEIFS(Observed!AI$2:AI$9149,Observed!$A$2:$A$9149,$A237,Observed!$D$2:$D$9149,$D237),"")</f>
        <v/>
      </c>
      <c r="AJ237" s="22" t="str">
        <f>IF(ISNUMBER(AVERAGEIFS(Observed!AJ$2:AJ$9149,Observed!$A$2:$A$9149,$A237,Observed!$D$2:$D$9149,$D237)),AVERAGEIFS(Observed!AJ$2:AJ$9149,Observed!$A$2:$A$9149,$A237,Observed!$D$2:$D$9149,$D237),"")</f>
        <v/>
      </c>
      <c r="AK237" s="22" t="str">
        <f>IF(ISNUMBER(AVERAGEIFS(Observed!AK$2:AK$9149,Observed!$A$2:$A$9149,$A237,Observed!$D$2:$D$9149,$D237)),AVERAGEIFS(Observed!AK$2:AK$9149,Observed!$A$2:$A$9149,$A237,Observed!$D$2:$D$9149,$D237),"")</f>
        <v/>
      </c>
      <c r="AL237" s="23" t="str">
        <f>IF(ISNUMBER(AVERAGEIFS(Observed!AL$2:AL$9149,Observed!$A$2:$A$9149,$A237,Observed!$D$2:$D$9149,$D237)),AVERAGEIFS(Observed!AL$2:AL$9149,Observed!$A$2:$A$9149,$A237,Observed!$D$2:$D$9149,$D237),"")</f>
        <v/>
      </c>
      <c r="AM237" s="23" t="str">
        <f>IF(ISNUMBER(AVERAGEIFS(Observed!AM$2:AM$9149,Observed!$A$2:$A$9149,$A237,Observed!$D$2:$D$9149,$D237)),AVERAGEIFS(Observed!AM$2:AM$9149,Observed!$A$2:$A$9149,$A237,Observed!$D$2:$D$9149,$D237),"")</f>
        <v/>
      </c>
      <c r="AN237" s="22" t="str">
        <f>IF(ISNUMBER(AVERAGEIFS(Observed!AN$2:AN$9149,Observed!$A$2:$A$9149,$A237,Observed!$D$2:$D$9149,$D237)),AVERAGEIFS(Observed!AN$2:AN$9149,Observed!$A$2:$A$9149,$A237,Observed!$D$2:$D$9149,$D237),"")</f>
        <v/>
      </c>
      <c r="AO237" s="22" t="str">
        <f>IF(ISNUMBER(AVERAGEIFS(Observed!AO$2:AO$9149,Observed!$A$2:$A$9149,$A237,Observed!$D$2:$D$9149,$D237)),AVERAGEIFS(Observed!AO$2:AO$9149,Observed!$A$2:$A$9149,$A237,Observed!$D$2:$D$9149,$D237),"")</f>
        <v/>
      </c>
      <c r="AP237" s="21" t="str">
        <f>IF(ISNUMBER(AVERAGEIFS(Observed!AP$2:AP$9149,Observed!$A$2:$A$9149,$A237,Observed!$D$2:$D$9149,$D237)),AVERAGEIFS(Observed!AP$2:AP$9149,Observed!$A$2:$A$9149,$A237,Observed!$D$2:$D$9149,$D237),"")</f>
        <v/>
      </c>
      <c r="AQ237" s="22" t="str">
        <f>IF(ISNUMBER(AVERAGEIFS(Observed!AQ$2:AQ$9149,Observed!$A$2:$A$9149,$A237,Observed!$D$2:$D$9149,$D237)),AVERAGEIFS(Observed!AQ$2:AQ$9149,Observed!$A$2:$A$9149,$A237,Observed!$D$2:$D$9149,$D237),"")</f>
        <v/>
      </c>
      <c r="AR237" s="22" t="str">
        <f>IF(ISNUMBER(AVERAGEIFS(Observed!AR$2:AR$9149,Observed!$A$2:$A$9149,$A237,Observed!$D$2:$D$9149,$D237)),AVERAGEIFS(Observed!AR$2:AR$9149,Observed!$A$2:$A$9149,$A237,Observed!$D$2:$D$9149,$D237),"")</f>
        <v/>
      </c>
      <c r="AS237" s="22" t="str">
        <f>IF(ISNUMBER(AVERAGEIFS(Observed!AS$2:AS$9149,Observed!$A$2:$A$9149,$A237,Observed!$D$2:$D$9149,$D237)),AVERAGEIFS(Observed!AS$2:AS$9149,Observed!$A$2:$A$9149,$A237,Observed!$D$2:$D$9149,$D237),"")</f>
        <v/>
      </c>
      <c r="AT237" s="22" t="str">
        <f>IF(ISNUMBER(AVERAGEIFS(Observed!AT$2:AT$9149,Observed!$A$2:$A$9149,$A237,Observed!$D$2:$D$9149,$D237)),AVERAGEIFS(Observed!AT$2:AT$9149,Observed!$A$2:$A$9149,$A237,Observed!$D$2:$D$9149,$D237),"")</f>
        <v/>
      </c>
      <c r="AU237" s="22" t="str">
        <f>IF(ISNUMBER(AVERAGEIFS(Observed!AU$2:AU$9149,Observed!$A$2:$A$9149,$A237,Observed!$D$2:$D$9149,$D237)),AVERAGEIFS(Observed!AU$2:AU$9149,Observed!$A$2:$A$9149,$A237,Observed!$D$2:$D$9149,$D237),"")</f>
        <v/>
      </c>
      <c r="AV237" s="2">
        <f>COUNTIFS(Observed!$A$2:$A$9149,$A237,Observed!$D$2:$D$9149,$D237)</f>
        <v>2</v>
      </c>
      <c r="AW237" s="2">
        <f t="shared" si="3"/>
        <v>1</v>
      </c>
    </row>
    <row r="238" spans="1:49" x14ac:dyDescent="0.25">
      <c r="A238" t="s">
        <v>29</v>
      </c>
      <c r="B238" t="s">
        <v>139</v>
      </c>
      <c r="C238" t="s">
        <v>30</v>
      </c>
      <c r="D238" s="3">
        <v>42171</v>
      </c>
      <c r="E238">
        <v>1</v>
      </c>
      <c r="F238" t="s">
        <v>55</v>
      </c>
      <c r="K238" s="24" t="s">
        <v>73</v>
      </c>
      <c r="L238" t="s">
        <v>40</v>
      </c>
      <c r="M238">
        <v>3</v>
      </c>
      <c r="N238" s="2" t="s">
        <v>39</v>
      </c>
      <c r="O238" s="21">
        <f>IF(ISNUMBER(AVERAGEIFS(Observed!O$2:O$9149,Observed!$A$2:$A$9149,$A238,Observed!$D$2:$D$9149,$D238)),AVERAGEIFS(Observed!O$2:O$9149,Observed!$A$2:$A$9149,$A238,Observed!$D$2:$D$9149,$D238),"")</f>
        <v>2194</v>
      </c>
      <c r="P238" s="22">
        <f>IF(ISNUMBER(AVERAGEIFS(Observed!P$2:P$9149,Observed!$A$2:$A$9149,$A238,Observed!$D$2:$D$9149,$D238)),AVERAGEIFS(Observed!P$2:P$9149,Observed!$A$2:$A$9149,$A238,Observed!$D$2:$D$9149,$D238),"")</f>
        <v>219.4</v>
      </c>
      <c r="Q238" s="22" t="str">
        <f>IF(ISNUMBER(AVERAGEIFS(Observed!Q$2:Q$9149,Observed!$A$2:$A$9149,$A238,Observed!$D$2:$D$9149,$D238)),AVERAGEIFS(Observed!Q$2:Q$9149,Observed!$A$2:$A$9149,$A238,Observed!$D$2:$D$9149,$D238),"")</f>
        <v/>
      </c>
      <c r="R238" s="22" t="str">
        <f>IF(ISNUMBER(AVERAGEIFS(Observed!R$2:R$9149,Observed!$A$2:$A$9149,$A238,Observed!$D$2:$D$9149,$D238)),AVERAGEIFS(Observed!R$2:R$9149,Observed!$A$2:$A$9149,$A238,Observed!$D$2:$D$9149,$D238),"")</f>
        <v/>
      </c>
      <c r="S238" s="22" t="str">
        <f>IF(ISNUMBER(AVERAGEIFS(Observed!S$2:S$9149,Observed!$A$2:$A$9149,$A238,Observed!$D$2:$D$9149,$D238)),AVERAGEIFS(Observed!S$2:S$9149,Observed!$A$2:$A$9149,$A238,Observed!$D$2:$D$9149,$D238),"")</f>
        <v/>
      </c>
      <c r="T238" s="23" t="str">
        <f>IF(ISNUMBER(AVERAGEIFS(Observed!T$2:T$9149,Observed!$A$2:$A$9149,$A238,Observed!$D$2:$D$9149,$D238)),AVERAGEIFS(Observed!T$2:T$9149,Observed!$A$2:$A$9149,$A238,Observed!$D$2:$D$9149,$D238),"")</f>
        <v/>
      </c>
      <c r="U238" s="23" t="str">
        <f>IF(ISNUMBER(AVERAGEIFS(Observed!U$2:U$9149,Observed!$A$2:$A$9149,$A238,Observed!$D$2:$D$9149,$D238)),AVERAGEIFS(Observed!U$2:U$9149,Observed!$A$2:$A$9149,$A238,Observed!$D$2:$D$9149,$D238),"")</f>
        <v/>
      </c>
      <c r="V238" s="23" t="str">
        <f>IF(ISNUMBER(AVERAGEIFS(Observed!V$2:V$9149,Observed!$A$2:$A$9149,$A238,Observed!$D$2:$D$9149,$D238)),AVERAGEIFS(Observed!V$2:V$9149,Observed!$A$2:$A$9149,$A238,Observed!$D$2:$D$9149,$D238),"")</f>
        <v/>
      </c>
      <c r="W238" s="21" t="str">
        <f>IF(ISNUMBER(AVERAGEIFS(Observed!W$2:W$9149,Observed!$A$2:$A$9149,$A238,Observed!$D$2:$D$9149,$D238)),AVERAGEIFS(Observed!W$2:W$9149,Observed!$A$2:$A$9149,$A238,Observed!$D$2:$D$9149,$D238),"")</f>
        <v/>
      </c>
      <c r="X238" s="35" t="str">
        <f>IF(ISNUMBER(AVERAGEIFS(Observed!X$2:X$9149,Observed!$A$2:$A$9149,$A238,Observed!$D$2:$D$9149,$D238)),AVERAGEIFS(Observed!X$2:X$9149,Observed!$A$2:$A$9149,$A238,Observed!$D$2:$D$9149,$D238),"")</f>
        <v/>
      </c>
      <c r="Y238" s="35" t="str">
        <f>IF(ISNUMBER(AVERAGEIFS(Observed!Y$2:Y$9149,Observed!$A$2:$A$9149,$A238,Observed!$D$2:$D$9149,$D238)),AVERAGEIFS(Observed!Y$2:Y$9149,Observed!$A$2:$A$9149,$A238,Observed!$D$2:$D$9149,$D238),"")</f>
        <v/>
      </c>
      <c r="Z238" s="22" t="str">
        <f>IF(ISNUMBER(AVERAGEIFS(Observed!Z$2:Z$9149,Observed!$A$2:$A$9149,$A238,Observed!$D$2:$D$9149,$D238)),AVERAGEIFS(Observed!Z$2:Z$9149,Observed!$A$2:$A$9149,$A238,Observed!$D$2:$D$9149,$D238),"")</f>
        <v/>
      </c>
      <c r="AA238" s="22" t="str">
        <f>IF(ISNUMBER(AVERAGEIFS(Observed!AA$2:AA$9149,Observed!$A$2:$A$9149,$A238,Observed!$D$2:$D$9149,$D238)),AVERAGEIFS(Observed!AA$2:AA$9149,Observed!$A$2:$A$9149,$A238,Observed!$D$2:$D$9149,$D238),"")</f>
        <v/>
      </c>
      <c r="AB238" s="22" t="str">
        <f>IF(ISNUMBER(AVERAGEIFS(Observed!AB$2:AB$9149,Observed!$A$2:$A$9149,$A238,Observed!$D$2:$D$9149,$D238)),AVERAGEIFS(Observed!AB$2:AB$9149,Observed!$A$2:$A$9149,$A238,Observed!$D$2:$D$9149,$D238),"")</f>
        <v/>
      </c>
      <c r="AC238" s="22" t="str">
        <f>IF(ISNUMBER(AVERAGEIFS(Observed!AC$2:AC$9149,Observed!$A$2:$A$9149,$A238,Observed!$D$2:$D$9149,$D238)),AVERAGEIFS(Observed!AC$2:AC$9149,Observed!$A$2:$A$9149,$A238,Observed!$D$2:$D$9149,$D238),"")</f>
        <v/>
      </c>
      <c r="AD238" s="22" t="str">
        <f>IF(ISNUMBER(AVERAGEIFS(Observed!AD$2:AD$9149,Observed!$A$2:$A$9149,$A238,Observed!$D$2:$D$9149,$D238)),AVERAGEIFS(Observed!AD$2:AD$9149,Observed!$A$2:$A$9149,$A238,Observed!$D$2:$D$9149,$D238),"")</f>
        <v/>
      </c>
      <c r="AE238" s="22" t="str">
        <f>IF(ISNUMBER(AVERAGEIFS(Observed!AE$2:AE$9149,Observed!$A$2:$A$9149,$A238,Observed!$D$2:$D$9149,$D238)),AVERAGEIFS(Observed!AE$2:AE$9149,Observed!$A$2:$A$9149,$A238,Observed!$D$2:$D$9149,$D238),"")</f>
        <v/>
      </c>
      <c r="AF238" s="22" t="str">
        <f>IF(ISNUMBER(AVERAGEIFS(Observed!AF$2:AF$9149,Observed!$A$2:$A$9149,$A238,Observed!$D$2:$D$9149,$D238)),AVERAGEIFS(Observed!AF$2:AF$9149,Observed!$A$2:$A$9149,$A238,Observed!$D$2:$D$9149,$D238),"")</f>
        <v/>
      </c>
      <c r="AG238" s="22" t="str">
        <f>IF(ISNUMBER(AVERAGEIFS(Observed!AG$2:AG$9149,Observed!$A$2:$A$9149,$A238,Observed!$D$2:$D$9149,$D238)),AVERAGEIFS(Observed!AG$2:AG$9149,Observed!$A$2:$A$9149,$A238,Observed!$D$2:$D$9149,$D238),"")</f>
        <v/>
      </c>
      <c r="AH238" s="22" t="str">
        <f>IF(ISNUMBER(AVERAGEIFS(Observed!AH$2:AH$9149,Observed!$A$2:$A$9149,$A238,Observed!$D$2:$D$9149,$D238)),AVERAGEIFS(Observed!AH$2:AH$9149,Observed!$A$2:$A$9149,$A238,Observed!$D$2:$D$9149,$D238),"")</f>
        <v/>
      </c>
      <c r="AI238" s="22" t="str">
        <f>IF(ISNUMBER(AVERAGEIFS(Observed!AI$2:AI$9149,Observed!$A$2:$A$9149,$A238,Observed!$D$2:$D$9149,$D238)),AVERAGEIFS(Observed!AI$2:AI$9149,Observed!$A$2:$A$9149,$A238,Observed!$D$2:$D$9149,$D238),"")</f>
        <v/>
      </c>
      <c r="AJ238" s="22" t="str">
        <f>IF(ISNUMBER(AVERAGEIFS(Observed!AJ$2:AJ$9149,Observed!$A$2:$A$9149,$A238,Observed!$D$2:$D$9149,$D238)),AVERAGEIFS(Observed!AJ$2:AJ$9149,Observed!$A$2:$A$9149,$A238,Observed!$D$2:$D$9149,$D238),"")</f>
        <v/>
      </c>
      <c r="AK238" s="22" t="str">
        <f>IF(ISNUMBER(AVERAGEIFS(Observed!AK$2:AK$9149,Observed!$A$2:$A$9149,$A238,Observed!$D$2:$D$9149,$D238)),AVERAGEIFS(Observed!AK$2:AK$9149,Observed!$A$2:$A$9149,$A238,Observed!$D$2:$D$9149,$D238),"")</f>
        <v/>
      </c>
      <c r="AL238" s="23" t="str">
        <f>IF(ISNUMBER(AVERAGEIFS(Observed!AL$2:AL$9149,Observed!$A$2:$A$9149,$A238,Observed!$D$2:$D$9149,$D238)),AVERAGEIFS(Observed!AL$2:AL$9149,Observed!$A$2:$A$9149,$A238,Observed!$D$2:$D$9149,$D238),"")</f>
        <v/>
      </c>
      <c r="AM238" s="23" t="str">
        <f>IF(ISNUMBER(AVERAGEIFS(Observed!AM$2:AM$9149,Observed!$A$2:$A$9149,$A238,Observed!$D$2:$D$9149,$D238)),AVERAGEIFS(Observed!AM$2:AM$9149,Observed!$A$2:$A$9149,$A238,Observed!$D$2:$D$9149,$D238),"")</f>
        <v/>
      </c>
      <c r="AN238" s="22" t="str">
        <f>IF(ISNUMBER(AVERAGEIFS(Observed!AN$2:AN$9149,Observed!$A$2:$A$9149,$A238,Observed!$D$2:$D$9149,$D238)),AVERAGEIFS(Observed!AN$2:AN$9149,Observed!$A$2:$A$9149,$A238,Observed!$D$2:$D$9149,$D238),"")</f>
        <v/>
      </c>
      <c r="AO238" s="22" t="str">
        <f>IF(ISNUMBER(AVERAGEIFS(Observed!AO$2:AO$9149,Observed!$A$2:$A$9149,$A238,Observed!$D$2:$D$9149,$D238)),AVERAGEIFS(Observed!AO$2:AO$9149,Observed!$A$2:$A$9149,$A238,Observed!$D$2:$D$9149,$D238),"")</f>
        <v/>
      </c>
      <c r="AP238" s="21" t="str">
        <f>IF(ISNUMBER(AVERAGEIFS(Observed!AP$2:AP$9149,Observed!$A$2:$A$9149,$A238,Observed!$D$2:$D$9149,$D238)),AVERAGEIFS(Observed!AP$2:AP$9149,Observed!$A$2:$A$9149,$A238,Observed!$D$2:$D$9149,$D238),"")</f>
        <v/>
      </c>
      <c r="AQ238" s="22" t="str">
        <f>IF(ISNUMBER(AVERAGEIFS(Observed!AQ$2:AQ$9149,Observed!$A$2:$A$9149,$A238,Observed!$D$2:$D$9149,$D238)),AVERAGEIFS(Observed!AQ$2:AQ$9149,Observed!$A$2:$A$9149,$A238,Observed!$D$2:$D$9149,$D238),"")</f>
        <v/>
      </c>
      <c r="AR238" s="22" t="str">
        <f>IF(ISNUMBER(AVERAGEIFS(Observed!AR$2:AR$9149,Observed!$A$2:$A$9149,$A238,Observed!$D$2:$D$9149,$D238)),AVERAGEIFS(Observed!AR$2:AR$9149,Observed!$A$2:$A$9149,$A238,Observed!$D$2:$D$9149,$D238),"")</f>
        <v/>
      </c>
      <c r="AS238" s="22" t="str">
        <f>IF(ISNUMBER(AVERAGEIFS(Observed!AS$2:AS$9149,Observed!$A$2:$A$9149,$A238,Observed!$D$2:$D$9149,$D238)),AVERAGEIFS(Observed!AS$2:AS$9149,Observed!$A$2:$A$9149,$A238,Observed!$D$2:$D$9149,$D238),"")</f>
        <v/>
      </c>
      <c r="AT238" s="22" t="str">
        <f>IF(ISNUMBER(AVERAGEIFS(Observed!AT$2:AT$9149,Observed!$A$2:$A$9149,$A238,Observed!$D$2:$D$9149,$D238)),AVERAGEIFS(Observed!AT$2:AT$9149,Observed!$A$2:$A$9149,$A238,Observed!$D$2:$D$9149,$D238),"")</f>
        <v/>
      </c>
      <c r="AU238" s="22" t="str">
        <f>IF(ISNUMBER(AVERAGEIFS(Observed!AU$2:AU$9149,Observed!$A$2:$A$9149,$A238,Observed!$D$2:$D$9149,$D238)),AVERAGEIFS(Observed!AU$2:AU$9149,Observed!$A$2:$A$9149,$A238,Observed!$D$2:$D$9149,$D238),"")</f>
        <v/>
      </c>
      <c r="AV238" s="2">
        <f>COUNTIFS(Observed!$A$2:$A$9149,$A238,Observed!$D$2:$D$9149,$D238)</f>
        <v>2</v>
      </c>
      <c r="AW238" s="2">
        <f t="shared" si="3"/>
        <v>1</v>
      </c>
    </row>
    <row r="239" spans="1:49" x14ac:dyDescent="0.25">
      <c r="A239" t="s">
        <v>35</v>
      </c>
      <c r="B239" t="s">
        <v>139</v>
      </c>
      <c r="C239" t="s">
        <v>30</v>
      </c>
      <c r="D239" s="3">
        <v>42171</v>
      </c>
      <c r="E239">
        <v>1</v>
      </c>
      <c r="F239" t="s">
        <v>57</v>
      </c>
      <c r="K239" s="24" t="s">
        <v>73</v>
      </c>
      <c r="L239" t="s">
        <v>40</v>
      </c>
      <c r="M239">
        <v>3</v>
      </c>
      <c r="N239" s="2" t="s">
        <v>39</v>
      </c>
      <c r="O239" s="21">
        <f>IF(ISNUMBER(AVERAGEIFS(Observed!O$2:O$9149,Observed!$A$2:$A$9149,$A239,Observed!$D$2:$D$9149,$D239)),AVERAGEIFS(Observed!O$2:O$9149,Observed!$A$2:$A$9149,$A239,Observed!$D$2:$D$9149,$D239),"")</f>
        <v>2457.1999999999998</v>
      </c>
      <c r="P239" s="22">
        <f>IF(ISNUMBER(AVERAGEIFS(Observed!P$2:P$9149,Observed!$A$2:$A$9149,$A239,Observed!$D$2:$D$9149,$D239)),AVERAGEIFS(Observed!P$2:P$9149,Observed!$A$2:$A$9149,$A239,Observed!$D$2:$D$9149,$D239),"")</f>
        <v>245.72</v>
      </c>
      <c r="Q239" s="22" t="str">
        <f>IF(ISNUMBER(AVERAGEIFS(Observed!Q$2:Q$9149,Observed!$A$2:$A$9149,$A239,Observed!$D$2:$D$9149,$D239)),AVERAGEIFS(Observed!Q$2:Q$9149,Observed!$A$2:$A$9149,$A239,Observed!$D$2:$D$9149,$D239),"")</f>
        <v/>
      </c>
      <c r="R239" s="22" t="str">
        <f>IF(ISNUMBER(AVERAGEIFS(Observed!R$2:R$9149,Observed!$A$2:$A$9149,$A239,Observed!$D$2:$D$9149,$D239)),AVERAGEIFS(Observed!R$2:R$9149,Observed!$A$2:$A$9149,$A239,Observed!$D$2:$D$9149,$D239),"")</f>
        <v/>
      </c>
      <c r="S239" s="22" t="str">
        <f>IF(ISNUMBER(AVERAGEIFS(Observed!S$2:S$9149,Observed!$A$2:$A$9149,$A239,Observed!$D$2:$D$9149,$D239)),AVERAGEIFS(Observed!S$2:S$9149,Observed!$A$2:$A$9149,$A239,Observed!$D$2:$D$9149,$D239),"")</f>
        <v/>
      </c>
      <c r="T239" s="23" t="str">
        <f>IF(ISNUMBER(AVERAGEIFS(Observed!T$2:T$9149,Observed!$A$2:$A$9149,$A239,Observed!$D$2:$D$9149,$D239)),AVERAGEIFS(Observed!T$2:T$9149,Observed!$A$2:$A$9149,$A239,Observed!$D$2:$D$9149,$D239),"")</f>
        <v/>
      </c>
      <c r="U239" s="23" t="str">
        <f>IF(ISNUMBER(AVERAGEIFS(Observed!U$2:U$9149,Observed!$A$2:$A$9149,$A239,Observed!$D$2:$D$9149,$D239)),AVERAGEIFS(Observed!U$2:U$9149,Observed!$A$2:$A$9149,$A239,Observed!$D$2:$D$9149,$D239),"")</f>
        <v/>
      </c>
      <c r="V239" s="23" t="str">
        <f>IF(ISNUMBER(AVERAGEIFS(Observed!V$2:V$9149,Observed!$A$2:$A$9149,$A239,Observed!$D$2:$D$9149,$D239)),AVERAGEIFS(Observed!V$2:V$9149,Observed!$A$2:$A$9149,$A239,Observed!$D$2:$D$9149,$D239),"")</f>
        <v/>
      </c>
      <c r="W239" s="21" t="str">
        <f>IF(ISNUMBER(AVERAGEIFS(Observed!W$2:W$9149,Observed!$A$2:$A$9149,$A239,Observed!$D$2:$D$9149,$D239)),AVERAGEIFS(Observed!W$2:W$9149,Observed!$A$2:$A$9149,$A239,Observed!$D$2:$D$9149,$D239),"")</f>
        <v/>
      </c>
      <c r="X239" s="35" t="str">
        <f>IF(ISNUMBER(AVERAGEIFS(Observed!X$2:X$9149,Observed!$A$2:$A$9149,$A239,Observed!$D$2:$D$9149,$D239)),AVERAGEIFS(Observed!X$2:X$9149,Observed!$A$2:$A$9149,$A239,Observed!$D$2:$D$9149,$D239),"")</f>
        <v/>
      </c>
      <c r="Y239" s="35" t="str">
        <f>IF(ISNUMBER(AVERAGEIFS(Observed!Y$2:Y$9149,Observed!$A$2:$A$9149,$A239,Observed!$D$2:$D$9149,$D239)),AVERAGEIFS(Observed!Y$2:Y$9149,Observed!$A$2:$A$9149,$A239,Observed!$D$2:$D$9149,$D239),"")</f>
        <v/>
      </c>
      <c r="Z239" s="22" t="str">
        <f>IF(ISNUMBER(AVERAGEIFS(Observed!Z$2:Z$9149,Observed!$A$2:$A$9149,$A239,Observed!$D$2:$D$9149,$D239)),AVERAGEIFS(Observed!Z$2:Z$9149,Observed!$A$2:$A$9149,$A239,Observed!$D$2:$D$9149,$D239),"")</f>
        <v/>
      </c>
      <c r="AA239" s="22" t="str">
        <f>IF(ISNUMBER(AVERAGEIFS(Observed!AA$2:AA$9149,Observed!$A$2:$A$9149,$A239,Observed!$D$2:$D$9149,$D239)),AVERAGEIFS(Observed!AA$2:AA$9149,Observed!$A$2:$A$9149,$A239,Observed!$D$2:$D$9149,$D239),"")</f>
        <v/>
      </c>
      <c r="AB239" s="22" t="str">
        <f>IF(ISNUMBER(AVERAGEIFS(Observed!AB$2:AB$9149,Observed!$A$2:$A$9149,$A239,Observed!$D$2:$D$9149,$D239)),AVERAGEIFS(Observed!AB$2:AB$9149,Observed!$A$2:$A$9149,$A239,Observed!$D$2:$D$9149,$D239),"")</f>
        <v/>
      </c>
      <c r="AC239" s="22" t="str">
        <f>IF(ISNUMBER(AVERAGEIFS(Observed!AC$2:AC$9149,Observed!$A$2:$A$9149,$A239,Observed!$D$2:$D$9149,$D239)),AVERAGEIFS(Observed!AC$2:AC$9149,Observed!$A$2:$A$9149,$A239,Observed!$D$2:$D$9149,$D239),"")</f>
        <v/>
      </c>
      <c r="AD239" s="22" t="str">
        <f>IF(ISNUMBER(AVERAGEIFS(Observed!AD$2:AD$9149,Observed!$A$2:$A$9149,$A239,Observed!$D$2:$D$9149,$D239)),AVERAGEIFS(Observed!AD$2:AD$9149,Observed!$A$2:$A$9149,$A239,Observed!$D$2:$D$9149,$D239),"")</f>
        <v/>
      </c>
      <c r="AE239" s="22" t="str">
        <f>IF(ISNUMBER(AVERAGEIFS(Observed!AE$2:AE$9149,Observed!$A$2:$A$9149,$A239,Observed!$D$2:$D$9149,$D239)),AVERAGEIFS(Observed!AE$2:AE$9149,Observed!$A$2:$A$9149,$A239,Observed!$D$2:$D$9149,$D239),"")</f>
        <v/>
      </c>
      <c r="AF239" s="22" t="str">
        <f>IF(ISNUMBER(AVERAGEIFS(Observed!AF$2:AF$9149,Observed!$A$2:$A$9149,$A239,Observed!$D$2:$D$9149,$D239)),AVERAGEIFS(Observed!AF$2:AF$9149,Observed!$A$2:$A$9149,$A239,Observed!$D$2:$D$9149,$D239),"")</f>
        <v/>
      </c>
      <c r="AG239" s="22" t="str">
        <f>IF(ISNUMBER(AVERAGEIFS(Observed!AG$2:AG$9149,Observed!$A$2:$A$9149,$A239,Observed!$D$2:$D$9149,$D239)),AVERAGEIFS(Observed!AG$2:AG$9149,Observed!$A$2:$A$9149,$A239,Observed!$D$2:$D$9149,$D239),"")</f>
        <v/>
      </c>
      <c r="AH239" s="22" t="str">
        <f>IF(ISNUMBER(AVERAGEIFS(Observed!AH$2:AH$9149,Observed!$A$2:$A$9149,$A239,Observed!$D$2:$D$9149,$D239)),AVERAGEIFS(Observed!AH$2:AH$9149,Observed!$A$2:$A$9149,$A239,Observed!$D$2:$D$9149,$D239),"")</f>
        <v/>
      </c>
      <c r="AI239" s="22" t="str">
        <f>IF(ISNUMBER(AVERAGEIFS(Observed!AI$2:AI$9149,Observed!$A$2:$A$9149,$A239,Observed!$D$2:$D$9149,$D239)),AVERAGEIFS(Observed!AI$2:AI$9149,Observed!$A$2:$A$9149,$A239,Observed!$D$2:$D$9149,$D239),"")</f>
        <v/>
      </c>
      <c r="AJ239" s="22" t="str">
        <f>IF(ISNUMBER(AVERAGEIFS(Observed!AJ$2:AJ$9149,Observed!$A$2:$A$9149,$A239,Observed!$D$2:$D$9149,$D239)),AVERAGEIFS(Observed!AJ$2:AJ$9149,Observed!$A$2:$A$9149,$A239,Observed!$D$2:$D$9149,$D239),"")</f>
        <v/>
      </c>
      <c r="AK239" s="22" t="str">
        <f>IF(ISNUMBER(AVERAGEIFS(Observed!AK$2:AK$9149,Observed!$A$2:$A$9149,$A239,Observed!$D$2:$D$9149,$D239)),AVERAGEIFS(Observed!AK$2:AK$9149,Observed!$A$2:$A$9149,$A239,Observed!$D$2:$D$9149,$D239),"")</f>
        <v/>
      </c>
      <c r="AL239" s="23" t="str">
        <f>IF(ISNUMBER(AVERAGEIFS(Observed!AL$2:AL$9149,Observed!$A$2:$A$9149,$A239,Observed!$D$2:$D$9149,$D239)),AVERAGEIFS(Observed!AL$2:AL$9149,Observed!$A$2:$A$9149,$A239,Observed!$D$2:$D$9149,$D239),"")</f>
        <v/>
      </c>
      <c r="AM239" s="23" t="str">
        <f>IF(ISNUMBER(AVERAGEIFS(Observed!AM$2:AM$9149,Observed!$A$2:$A$9149,$A239,Observed!$D$2:$D$9149,$D239)),AVERAGEIFS(Observed!AM$2:AM$9149,Observed!$A$2:$A$9149,$A239,Observed!$D$2:$D$9149,$D239),"")</f>
        <v/>
      </c>
      <c r="AN239" s="22" t="str">
        <f>IF(ISNUMBER(AVERAGEIFS(Observed!AN$2:AN$9149,Observed!$A$2:$A$9149,$A239,Observed!$D$2:$D$9149,$D239)),AVERAGEIFS(Observed!AN$2:AN$9149,Observed!$A$2:$A$9149,$A239,Observed!$D$2:$D$9149,$D239),"")</f>
        <v/>
      </c>
      <c r="AO239" s="22" t="str">
        <f>IF(ISNUMBER(AVERAGEIFS(Observed!AO$2:AO$9149,Observed!$A$2:$A$9149,$A239,Observed!$D$2:$D$9149,$D239)),AVERAGEIFS(Observed!AO$2:AO$9149,Observed!$A$2:$A$9149,$A239,Observed!$D$2:$D$9149,$D239),"")</f>
        <v/>
      </c>
      <c r="AP239" s="21" t="str">
        <f>IF(ISNUMBER(AVERAGEIFS(Observed!AP$2:AP$9149,Observed!$A$2:$A$9149,$A239,Observed!$D$2:$D$9149,$D239)),AVERAGEIFS(Observed!AP$2:AP$9149,Observed!$A$2:$A$9149,$A239,Observed!$D$2:$D$9149,$D239),"")</f>
        <v/>
      </c>
      <c r="AQ239" s="22" t="str">
        <f>IF(ISNUMBER(AVERAGEIFS(Observed!AQ$2:AQ$9149,Observed!$A$2:$A$9149,$A239,Observed!$D$2:$D$9149,$D239)),AVERAGEIFS(Observed!AQ$2:AQ$9149,Observed!$A$2:$A$9149,$A239,Observed!$D$2:$D$9149,$D239),"")</f>
        <v/>
      </c>
      <c r="AR239" s="22" t="str">
        <f>IF(ISNUMBER(AVERAGEIFS(Observed!AR$2:AR$9149,Observed!$A$2:$A$9149,$A239,Observed!$D$2:$D$9149,$D239)),AVERAGEIFS(Observed!AR$2:AR$9149,Observed!$A$2:$A$9149,$A239,Observed!$D$2:$D$9149,$D239),"")</f>
        <v/>
      </c>
      <c r="AS239" s="22" t="str">
        <f>IF(ISNUMBER(AVERAGEIFS(Observed!AS$2:AS$9149,Observed!$A$2:$A$9149,$A239,Observed!$D$2:$D$9149,$D239)),AVERAGEIFS(Observed!AS$2:AS$9149,Observed!$A$2:$A$9149,$A239,Observed!$D$2:$D$9149,$D239),"")</f>
        <v/>
      </c>
      <c r="AT239" s="22" t="str">
        <f>IF(ISNUMBER(AVERAGEIFS(Observed!AT$2:AT$9149,Observed!$A$2:$A$9149,$A239,Observed!$D$2:$D$9149,$D239)),AVERAGEIFS(Observed!AT$2:AT$9149,Observed!$A$2:$A$9149,$A239,Observed!$D$2:$D$9149,$D239),"")</f>
        <v/>
      </c>
      <c r="AU239" s="22" t="str">
        <f>IF(ISNUMBER(AVERAGEIFS(Observed!AU$2:AU$9149,Observed!$A$2:$A$9149,$A239,Observed!$D$2:$D$9149,$D239)),AVERAGEIFS(Observed!AU$2:AU$9149,Observed!$A$2:$A$9149,$A239,Observed!$D$2:$D$9149,$D239),"")</f>
        <v/>
      </c>
      <c r="AV239" s="2">
        <f>COUNTIFS(Observed!$A$2:$A$9149,$A239,Observed!$D$2:$D$9149,$D239)</f>
        <v>2</v>
      </c>
      <c r="AW239" s="2">
        <f t="shared" si="3"/>
        <v>1</v>
      </c>
    </row>
    <row r="240" spans="1:49" x14ac:dyDescent="0.25">
      <c r="A240" t="s">
        <v>32</v>
      </c>
      <c r="B240" t="s">
        <v>139</v>
      </c>
      <c r="C240" t="s">
        <v>30</v>
      </c>
      <c r="D240" s="3">
        <v>42171</v>
      </c>
      <c r="E240">
        <v>1</v>
      </c>
      <c r="F240" t="s">
        <v>59</v>
      </c>
      <c r="K240" s="24" t="s">
        <v>73</v>
      </c>
      <c r="L240" t="s">
        <v>40</v>
      </c>
      <c r="M240">
        <v>3</v>
      </c>
      <c r="N240" s="2" t="s">
        <v>39</v>
      </c>
      <c r="O240" s="21">
        <f>IF(ISNUMBER(AVERAGEIFS(Observed!O$2:O$9149,Observed!$A$2:$A$9149,$A240,Observed!$D$2:$D$9149,$D240)),AVERAGEIFS(Observed!O$2:O$9149,Observed!$A$2:$A$9149,$A240,Observed!$D$2:$D$9149,$D240),"")</f>
        <v>2062.3999999999996</v>
      </c>
      <c r="P240" s="22">
        <f>IF(ISNUMBER(AVERAGEIFS(Observed!P$2:P$9149,Observed!$A$2:$A$9149,$A240,Observed!$D$2:$D$9149,$D240)),AVERAGEIFS(Observed!P$2:P$9149,Observed!$A$2:$A$9149,$A240,Observed!$D$2:$D$9149,$D240),"")</f>
        <v>206.23999999999998</v>
      </c>
      <c r="Q240" s="22" t="str">
        <f>IF(ISNUMBER(AVERAGEIFS(Observed!Q$2:Q$9149,Observed!$A$2:$A$9149,$A240,Observed!$D$2:$D$9149,$D240)),AVERAGEIFS(Observed!Q$2:Q$9149,Observed!$A$2:$A$9149,$A240,Observed!$D$2:$D$9149,$D240),"")</f>
        <v/>
      </c>
      <c r="R240" s="22" t="str">
        <f>IF(ISNUMBER(AVERAGEIFS(Observed!R$2:R$9149,Observed!$A$2:$A$9149,$A240,Observed!$D$2:$D$9149,$D240)),AVERAGEIFS(Observed!R$2:R$9149,Observed!$A$2:$A$9149,$A240,Observed!$D$2:$D$9149,$D240),"")</f>
        <v/>
      </c>
      <c r="S240" s="22" t="str">
        <f>IF(ISNUMBER(AVERAGEIFS(Observed!S$2:S$9149,Observed!$A$2:$A$9149,$A240,Observed!$D$2:$D$9149,$D240)),AVERAGEIFS(Observed!S$2:S$9149,Observed!$A$2:$A$9149,$A240,Observed!$D$2:$D$9149,$D240),"")</f>
        <v/>
      </c>
      <c r="T240" s="23" t="str">
        <f>IF(ISNUMBER(AVERAGEIFS(Observed!T$2:T$9149,Observed!$A$2:$A$9149,$A240,Observed!$D$2:$D$9149,$D240)),AVERAGEIFS(Observed!T$2:T$9149,Observed!$A$2:$A$9149,$A240,Observed!$D$2:$D$9149,$D240),"")</f>
        <v/>
      </c>
      <c r="U240" s="23" t="str">
        <f>IF(ISNUMBER(AVERAGEIFS(Observed!U$2:U$9149,Observed!$A$2:$A$9149,$A240,Observed!$D$2:$D$9149,$D240)),AVERAGEIFS(Observed!U$2:U$9149,Observed!$A$2:$A$9149,$A240,Observed!$D$2:$D$9149,$D240),"")</f>
        <v/>
      </c>
      <c r="V240" s="23" t="str">
        <f>IF(ISNUMBER(AVERAGEIFS(Observed!V$2:V$9149,Observed!$A$2:$A$9149,$A240,Observed!$D$2:$D$9149,$D240)),AVERAGEIFS(Observed!V$2:V$9149,Observed!$A$2:$A$9149,$A240,Observed!$D$2:$D$9149,$D240),"")</f>
        <v/>
      </c>
      <c r="W240" s="21" t="str">
        <f>IF(ISNUMBER(AVERAGEIFS(Observed!W$2:W$9149,Observed!$A$2:$A$9149,$A240,Observed!$D$2:$D$9149,$D240)),AVERAGEIFS(Observed!W$2:W$9149,Observed!$A$2:$A$9149,$A240,Observed!$D$2:$D$9149,$D240),"")</f>
        <v/>
      </c>
      <c r="X240" s="35" t="str">
        <f>IF(ISNUMBER(AVERAGEIFS(Observed!X$2:X$9149,Observed!$A$2:$A$9149,$A240,Observed!$D$2:$D$9149,$D240)),AVERAGEIFS(Observed!X$2:X$9149,Observed!$A$2:$A$9149,$A240,Observed!$D$2:$D$9149,$D240),"")</f>
        <v/>
      </c>
      <c r="Y240" s="35" t="str">
        <f>IF(ISNUMBER(AVERAGEIFS(Observed!Y$2:Y$9149,Observed!$A$2:$A$9149,$A240,Observed!$D$2:$D$9149,$D240)),AVERAGEIFS(Observed!Y$2:Y$9149,Observed!$A$2:$A$9149,$A240,Observed!$D$2:$D$9149,$D240),"")</f>
        <v/>
      </c>
      <c r="Z240" s="22" t="str">
        <f>IF(ISNUMBER(AVERAGEIFS(Observed!Z$2:Z$9149,Observed!$A$2:$A$9149,$A240,Observed!$D$2:$D$9149,$D240)),AVERAGEIFS(Observed!Z$2:Z$9149,Observed!$A$2:$A$9149,$A240,Observed!$D$2:$D$9149,$D240),"")</f>
        <v/>
      </c>
      <c r="AA240" s="22" t="str">
        <f>IF(ISNUMBER(AVERAGEIFS(Observed!AA$2:AA$9149,Observed!$A$2:$A$9149,$A240,Observed!$D$2:$D$9149,$D240)),AVERAGEIFS(Observed!AA$2:AA$9149,Observed!$A$2:$A$9149,$A240,Observed!$D$2:$D$9149,$D240),"")</f>
        <v/>
      </c>
      <c r="AB240" s="22" t="str">
        <f>IF(ISNUMBER(AVERAGEIFS(Observed!AB$2:AB$9149,Observed!$A$2:$A$9149,$A240,Observed!$D$2:$D$9149,$D240)),AVERAGEIFS(Observed!AB$2:AB$9149,Observed!$A$2:$A$9149,$A240,Observed!$D$2:$D$9149,$D240),"")</f>
        <v/>
      </c>
      <c r="AC240" s="22" t="str">
        <f>IF(ISNUMBER(AVERAGEIFS(Observed!AC$2:AC$9149,Observed!$A$2:$A$9149,$A240,Observed!$D$2:$D$9149,$D240)),AVERAGEIFS(Observed!AC$2:AC$9149,Observed!$A$2:$A$9149,$A240,Observed!$D$2:$D$9149,$D240),"")</f>
        <v/>
      </c>
      <c r="AD240" s="22" t="str">
        <f>IF(ISNUMBER(AVERAGEIFS(Observed!AD$2:AD$9149,Observed!$A$2:$A$9149,$A240,Observed!$D$2:$D$9149,$D240)),AVERAGEIFS(Observed!AD$2:AD$9149,Observed!$A$2:$A$9149,$A240,Observed!$D$2:$D$9149,$D240),"")</f>
        <v/>
      </c>
      <c r="AE240" s="22" t="str">
        <f>IF(ISNUMBER(AVERAGEIFS(Observed!AE$2:AE$9149,Observed!$A$2:$A$9149,$A240,Observed!$D$2:$D$9149,$D240)),AVERAGEIFS(Observed!AE$2:AE$9149,Observed!$A$2:$A$9149,$A240,Observed!$D$2:$D$9149,$D240),"")</f>
        <v/>
      </c>
      <c r="AF240" s="22" t="str">
        <f>IF(ISNUMBER(AVERAGEIFS(Observed!AF$2:AF$9149,Observed!$A$2:$A$9149,$A240,Observed!$D$2:$D$9149,$D240)),AVERAGEIFS(Observed!AF$2:AF$9149,Observed!$A$2:$A$9149,$A240,Observed!$D$2:$D$9149,$D240),"")</f>
        <v/>
      </c>
      <c r="AG240" s="22" t="str">
        <f>IF(ISNUMBER(AVERAGEIFS(Observed!AG$2:AG$9149,Observed!$A$2:$A$9149,$A240,Observed!$D$2:$D$9149,$D240)),AVERAGEIFS(Observed!AG$2:AG$9149,Observed!$A$2:$A$9149,$A240,Observed!$D$2:$D$9149,$D240),"")</f>
        <v/>
      </c>
      <c r="AH240" s="22" t="str">
        <f>IF(ISNUMBER(AVERAGEIFS(Observed!AH$2:AH$9149,Observed!$A$2:$A$9149,$A240,Observed!$D$2:$D$9149,$D240)),AVERAGEIFS(Observed!AH$2:AH$9149,Observed!$A$2:$A$9149,$A240,Observed!$D$2:$D$9149,$D240),"")</f>
        <v/>
      </c>
      <c r="AI240" s="22" t="str">
        <f>IF(ISNUMBER(AVERAGEIFS(Observed!AI$2:AI$9149,Observed!$A$2:$A$9149,$A240,Observed!$D$2:$D$9149,$D240)),AVERAGEIFS(Observed!AI$2:AI$9149,Observed!$A$2:$A$9149,$A240,Observed!$D$2:$D$9149,$D240),"")</f>
        <v/>
      </c>
      <c r="AJ240" s="22" t="str">
        <f>IF(ISNUMBER(AVERAGEIFS(Observed!AJ$2:AJ$9149,Observed!$A$2:$A$9149,$A240,Observed!$D$2:$D$9149,$D240)),AVERAGEIFS(Observed!AJ$2:AJ$9149,Observed!$A$2:$A$9149,$A240,Observed!$D$2:$D$9149,$D240),"")</f>
        <v/>
      </c>
      <c r="AK240" s="22" t="str">
        <f>IF(ISNUMBER(AVERAGEIFS(Observed!AK$2:AK$9149,Observed!$A$2:$A$9149,$A240,Observed!$D$2:$D$9149,$D240)),AVERAGEIFS(Observed!AK$2:AK$9149,Observed!$A$2:$A$9149,$A240,Observed!$D$2:$D$9149,$D240),"")</f>
        <v/>
      </c>
      <c r="AL240" s="23" t="str">
        <f>IF(ISNUMBER(AVERAGEIFS(Observed!AL$2:AL$9149,Observed!$A$2:$A$9149,$A240,Observed!$D$2:$D$9149,$D240)),AVERAGEIFS(Observed!AL$2:AL$9149,Observed!$A$2:$A$9149,$A240,Observed!$D$2:$D$9149,$D240),"")</f>
        <v/>
      </c>
      <c r="AM240" s="23" t="str">
        <f>IF(ISNUMBER(AVERAGEIFS(Observed!AM$2:AM$9149,Observed!$A$2:$A$9149,$A240,Observed!$D$2:$D$9149,$D240)),AVERAGEIFS(Observed!AM$2:AM$9149,Observed!$A$2:$A$9149,$A240,Observed!$D$2:$D$9149,$D240),"")</f>
        <v/>
      </c>
      <c r="AN240" s="22" t="str">
        <f>IF(ISNUMBER(AVERAGEIFS(Observed!AN$2:AN$9149,Observed!$A$2:$A$9149,$A240,Observed!$D$2:$D$9149,$D240)),AVERAGEIFS(Observed!AN$2:AN$9149,Observed!$A$2:$A$9149,$A240,Observed!$D$2:$D$9149,$D240),"")</f>
        <v/>
      </c>
      <c r="AO240" s="22" t="str">
        <f>IF(ISNUMBER(AVERAGEIFS(Observed!AO$2:AO$9149,Observed!$A$2:$A$9149,$A240,Observed!$D$2:$D$9149,$D240)),AVERAGEIFS(Observed!AO$2:AO$9149,Observed!$A$2:$A$9149,$A240,Observed!$D$2:$D$9149,$D240),"")</f>
        <v/>
      </c>
      <c r="AP240" s="21" t="str">
        <f>IF(ISNUMBER(AVERAGEIFS(Observed!AP$2:AP$9149,Observed!$A$2:$A$9149,$A240,Observed!$D$2:$D$9149,$D240)),AVERAGEIFS(Observed!AP$2:AP$9149,Observed!$A$2:$A$9149,$A240,Observed!$D$2:$D$9149,$D240),"")</f>
        <v/>
      </c>
      <c r="AQ240" s="22" t="str">
        <f>IF(ISNUMBER(AVERAGEIFS(Observed!AQ$2:AQ$9149,Observed!$A$2:$A$9149,$A240,Observed!$D$2:$D$9149,$D240)),AVERAGEIFS(Observed!AQ$2:AQ$9149,Observed!$A$2:$A$9149,$A240,Observed!$D$2:$D$9149,$D240),"")</f>
        <v/>
      </c>
      <c r="AR240" s="22" t="str">
        <f>IF(ISNUMBER(AVERAGEIFS(Observed!AR$2:AR$9149,Observed!$A$2:$A$9149,$A240,Observed!$D$2:$D$9149,$D240)),AVERAGEIFS(Observed!AR$2:AR$9149,Observed!$A$2:$A$9149,$A240,Observed!$D$2:$D$9149,$D240),"")</f>
        <v/>
      </c>
      <c r="AS240" s="22" t="str">
        <f>IF(ISNUMBER(AVERAGEIFS(Observed!AS$2:AS$9149,Observed!$A$2:$A$9149,$A240,Observed!$D$2:$D$9149,$D240)),AVERAGEIFS(Observed!AS$2:AS$9149,Observed!$A$2:$A$9149,$A240,Observed!$D$2:$D$9149,$D240),"")</f>
        <v/>
      </c>
      <c r="AT240" s="22" t="str">
        <f>IF(ISNUMBER(AVERAGEIFS(Observed!AT$2:AT$9149,Observed!$A$2:$A$9149,$A240,Observed!$D$2:$D$9149,$D240)),AVERAGEIFS(Observed!AT$2:AT$9149,Observed!$A$2:$A$9149,$A240,Observed!$D$2:$D$9149,$D240),"")</f>
        <v/>
      </c>
      <c r="AU240" s="22" t="str">
        <f>IF(ISNUMBER(AVERAGEIFS(Observed!AU$2:AU$9149,Observed!$A$2:$A$9149,$A240,Observed!$D$2:$D$9149,$D240)),AVERAGEIFS(Observed!AU$2:AU$9149,Observed!$A$2:$A$9149,$A240,Observed!$D$2:$D$9149,$D240),"")</f>
        <v/>
      </c>
      <c r="AV240" s="2">
        <f>COUNTIFS(Observed!$A$2:$A$9149,$A240,Observed!$D$2:$D$9149,$D240)</f>
        <v>2</v>
      </c>
      <c r="AW240" s="2">
        <f t="shared" si="3"/>
        <v>1</v>
      </c>
    </row>
    <row r="241" spans="1:49" x14ac:dyDescent="0.25">
      <c r="A241" t="s">
        <v>31</v>
      </c>
      <c r="B241" t="s">
        <v>139</v>
      </c>
      <c r="C241" t="s">
        <v>30</v>
      </c>
      <c r="D241" s="3">
        <v>42171</v>
      </c>
      <c r="E241">
        <v>1</v>
      </c>
      <c r="F241" t="s">
        <v>54</v>
      </c>
      <c r="K241" s="24" t="s">
        <v>73</v>
      </c>
      <c r="L241" t="s">
        <v>40</v>
      </c>
      <c r="M241">
        <v>3</v>
      </c>
      <c r="N241" s="2" t="s">
        <v>39</v>
      </c>
      <c r="O241" s="21">
        <f>IF(ISNUMBER(AVERAGEIFS(Observed!O$2:O$9149,Observed!$A$2:$A$9149,$A241,Observed!$D$2:$D$9149,$D241)),AVERAGEIFS(Observed!O$2:O$9149,Observed!$A$2:$A$9149,$A241,Observed!$D$2:$D$9149,$D241),"")</f>
        <v>1639.4</v>
      </c>
      <c r="P241" s="22">
        <f>IF(ISNUMBER(AVERAGEIFS(Observed!P$2:P$9149,Observed!$A$2:$A$9149,$A241,Observed!$D$2:$D$9149,$D241)),AVERAGEIFS(Observed!P$2:P$9149,Observed!$A$2:$A$9149,$A241,Observed!$D$2:$D$9149,$D241),"")</f>
        <v>163.94</v>
      </c>
      <c r="Q241" s="22" t="str">
        <f>IF(ISNUMBER(AVERAGEIFS(Observed!Q$2:Q$9149,Observed!$A$2:$A$9149,$A241,Observed!$D$2:$D$9149,$D241)),AVERAGEIFS(Observed!Q$2:Q$9149,Observed!$A$2:$A$9149,$A241,Observed!$D$2:$D$9149,$D241),"")</f>
        <v/>
      </c>
      <c r="R241" s="22" t="str">
        <f>IF(ISNUMBER(AVERAGEIFS(Observed!R$2:R$9149,Observed!$A$2:$A$9149,$A241,Observed!$D$2:$D$9149,$D241)),AVERAGEIFS(Observed!R$2:R$9149,Observed!$A$2:$A$9149,$A241,Observed!$D$2:$D$9149,$D241),"")</f>
        <v/>
      </c>
      <c r="S241" s="22" t="str">
        <f>IF(ISNUMBER(AVERAGEIFS(Observed!S$2:S$9149,Observed!$A$2:$A$9149,$A241,Observed!$D$2:$D$9149,$D241)),AVERAGEIFS(Observed!S$2:S$9149,Observed!$A$2:$A$9149,$A241,Observed!$D$2:$D$9149,$D241),"")</f>
        <v/>
      </c>
      <c r="T241" s="23" t="str">
        <f>IF(ISNUMBER(AVERAGEIFS(Observed!T$2:T$9149,Observed!$A$2:$A$9149,$A241,Observed!$D$2:$D$9149,$D241)),AVERAGEIFS(Observed!T$2:T$9149,Observed!$A$2:$A$9149,$A241,Observed!$D$2:$D$9149,$D241),"")</f>
        <v/>
      </c>
      <c r="U241" s="23" t="str">
        <f>IF(ISNUMBER(AVERAGEIFS(Observed!U$2:U$9149,Observed!$A$2:$A$9149,$A241,Observed!$D$2:$D$9149,$D241)),AVERAGEIFS(Observed!U$2:U$9149,Observed!$A$2:$A$9149,$A241,Observed!$D$2:$D$9149,$D241),"")</f>
        <v/>
      </c>
      <c r="V241" s="23" t="str">
        <f>IF(ISNUMBER(AVERAGEIFS(Observed!V$2:V$9149,Observed!$A$2:$A$9149,$A241,Observed!$D$2:$D$9149,$D241)),AVERAGEIFS(Observed!V$2:V$9149,Observed!$A$2:$A$9149,$A241,Observed!$D$2:$D$9149,$D241),"")</f>
        <v/>
      </c>
      <c r="W241" s="21" t="str">
        <f>IF(ISNUMBER(AVERAGEIFS(Observed!W$2:W$9149,Observed!$A$2:$A$9149,$A241,Observed!$D$2:$D$9149,$D241)),AVERAGEIFS(Observed!W$2:W$9149,Observed!$A$2:$A$9149,$A241,Observed!$D$2:$D$9149,$D241),"")</f>
        <v/>
      </c>
      <c r="X241" s="35" t="str">
        <f>IF(ISNUMBER(AVERAGEIFS(Observed!X$2:X$9149,Observed!$A$2:$A$9149,$A241,Observed!$D$2:$D$9149,$D241)),AVERAGEIFS(Observed!X$2:X$9149,Observed!$A$2:$A$9149,$A241,Observed!$D$2:$D$9149,$D241),"")</f>
        <v/>
      </c>
      <c r="Y241" s="35" t="str">
        <f>IF(ISNUMBER(AVERAGEIFS(Observed!Y$2:Y$9149,Observed!$A$2:$A$9149,$A241,Observed!$D$2:$D$9149,$D241)),AVERAGEIFS(Observed!Y$2:Y$9149,Observed!$A$2:$A$9149,$A241,Observed!$D$2:$D$9149,$D241),"")</f>
        <v/>
      </c>
      <c r="Z241" s="22" t="str">
        <f>IF(ISNUMBER(AVERAGEIFS(Observed!Z$2:Z$9149,Observed!$A$2:$A$9149,$A241,Observed!$D$2:$D$9149,$D241)),AVERAGEIFS(Observed!Z$2:Z$9149,Observed!$A$2:$A$9149,$A241,Observed!$D$2:$D$9149,$D241),"")</f>
        <v/>
      </c>
      <c r="AA241" s="22" t="str">
        <f>IF(ISNUMBER(AVERAGEIFS(Observed!AA$2:AA$9149,Observed!$A$2:$A$9149,$A241,Observed!$D$2:$D$9149,$D241)),AVERAGEIFS(Observed!AA$2:AA$9149,Observed!$A$2:$A$9149,$A241,Observed!$D$2:$D$9149,$D241),"")</f>
        <v/>
      </c>
      <c r="AB241" s="22" t="str">
        <f>IF(ISNUMBER(AVERAGEIFS(Observed!AB$2:AB$9149,Observed!$A$2:$A$9149,$A241,Observed!$D$2:$D$9149,$D241)),AVERAGEIFS(Observed!AB$2:AB$9149,Observed!$A$2:$A$9149,$A241,Observed!$D$2:$D$9149,$D241),"")</f>
        <v/>
      </c>
      <c r="AC241" s="22" t="str">
        <f>IF(ISNUMBER(AVERAGEIFS(Observed!AC$2:AC$9149,Observed!$A$2:$A$9149,$A241,Observed!$D$2:$D$9149,$D241)),AVERAGEIFS(Observed!AC$2:AC$9149,Observed!$A$2:$A$9149,$A241,Observed!$D$2:$D$9149,$D241),"")</f>
        <v/>
      </c>
      <c r="AD241" s="22" t="str">
        <f>IF(ISNUMBER(AVERAGEIFS(Observed!AD$2:AD$9149,Observed!$A$2:$A$9149,$A241,Observed!$D$2:$D$9149,$D241)),AVERAGEIFS(Observed!AD$2:AD$9149,Observed!$A$2:$A$9149,$A241,Observed!$D$2:$D$9149,$D241),"")</f>
        <v/>
      </c>
      <c r="AE241" s="22" t="str">
        <f>IF(ISNUMBER(AVERAGEIFS(Observed!AE$2:AE$9149,Observed!$A$2:$A$9149,$A241,Observed!$D$2:$D$9149,$D241)),AVERAGEIFS(Observed!AE$2:AE$9149,Observed!$A$2:$A$9149,$A241,Observed!$D$2:$D$9149,$D241),"")</f>
        <v/>
      </c>
      <c r="AF241" s="22" t="str">
        <f>IF(ISNUMBER(AVERAGEIFS(Observed!AF$2:AF$9149,Observed!$A$2:$A$9149,$A241,Observed!$D$2:$D$9149,$D241)),AVERAGEIFS(Observed!AF$2:AF$9149,Observed!$A$2:$A$9149,$A241,Observed!$D$2:$D$9149,$D241),"")</f>
        <v/>
      </c>
      <c r="AG241" s="22" t="str">
        <f>IF(ISNUMBER(AVERAGEIFS(Observed!AG$2:AG$9149,Observed!$A$2:$A$9149,$A241,Observed!$D$2:$D$9149,$D241)),AVERAGEIFS(Observed!AG$2:AG$9149,Observed!$A$2:$A$9149,$A241,Observed!$D$2:$D$9149,$D241),"")</f>
        <v/>
      </c>
      <c r="AH241" s="22" t="str">
        <f>IF(ISNUMBER(AVERAGEIFS(Observed!AH$2:AH$9149,Observed!$A$2:$A$9149,$A241,Observed!$D$2:$D$9149,$D241)),AVERAGEIFS(Observed!AH$2:AH$9149,Observed!$A$2:$A$9149,$A241,Observed!$D$2:$D$9149,$D241),"")</f>
        <v/>
      </c>
      <c r="AI241" s="22" t="str">
        <f>IF(ISNUMBER(AVERAGEIFS(Observed!AI$2:AI$9149,Observed!$A$2:$A$9149,$A241,Observed!$D$2:$D$9149,$D241)),AVERAGEIFS(Observed!AI$2:AI$9149,Observed!$A$2:$A$9149,$A241,Observed!$D$2:$D$9149,$D241),"")</f>
        <v/>
      </c>
      <c r="AJ241" s="22" t="str">
        <f>IF(ISNUMBER(AVERAGEIFS(Observed!AJ$2:AJ$9149,Observed!$A$2:$A$9149,$A241,Observed!$D$2:$D$9149,$D241)),AVERAGEIFS(Observed!AJ$2:AJ$9149,Observed!$A$2:$A$9149,$A241,Observed!$D$2:$D$9149,$D241),"")</f>
        <v/>
      </c>
      <c r="AK241" s="22" t="str">
        <f>IF(ISNUMBER(AVERAGEIFS(Observed!AK$2:AK$9149,Observed!$A$2:$A$9149,$A241,Observed!$D$2:$D$9149,$D241)),AVERAGEIFS(Observed!AK$2:AK$9149,Observed!$A$2:$A$9149,$A241,Observed!$D$2:$D$9149,$D241),"")</f>
        <v/>
      </c>
      <c r="AL241" s="23" t="str">
        <f>IF(ISNUMBER(AVERAGEIFS(Observed!AL$2:AL$9149,Observed!$A$2:$A$9149,$A241,Observed!$D$2:$D$9149,$D241)),AVERAGEIFS(Observed!AL$2:AL$9149,Observed!$A$2:$A$9149,$A241,Observed!$D$2:$D$9149,$D241),"")</f>
        <v/>
      </c>
      <c r="AM241" s="23" t="str">
        <f>IF(ISNUMBER(AVERAGEIFS(Observed!AM$2:AM$9149,Observed!$A$2:$A$9149,$A241,Observed!$D$2:$D$9149,$D241)),AVERAGEIFS(Observed!AM$2:AM$9149,Observed!$A$2:$A$9149,$A241,Observed!$D$2:$D$9149,$D241),"")</f>
        <v/>
      </c>
      <c r="AN241" s="22" t="str">
        <f>IF(ISNUMBER(AVERAGEIFS(Observed!AN$2:AN$9149,Observed!$A$2:$A$9149,$A241,Observed!$D$2:$D$9149,$D241)),AVERAGEIFS(Observed!AN$2:AN$9149,Observed!$A$2:$A$9149,$A241,Observed!$D$2:$D$9149,$D241),"")</f>
        <v/>
      </c>
      <c r="AO241" s="22" t="str">
        <f>IF(ISNUMBER(AVERAGEIFS(Observed!AO$2:AO$9149,Observed!$A$2:$A$9149,$A241,Observed!$D$2:$D$9149,$D241)),AVERAGEIFS(Observed!AO$2:AO$9149,Observed!$A$2:$A$9149,$A241,Observed!$D$2:$D$9149,$D241),"")</f>
        <v/>
      </c>
      <c r="AP241" s="21" t="str">
        <f>IF(ISNUMBER(AVERAGEIFS(Observed!AP$2:AP$9149,Observed!$A$2:$A$9149,$A241,Observed!$D$2:$D$9149,$D241)),AVERAGEIFS(Observed!AP$2:AP$9149,Observed!$A$2:$A$9149,$A241,Observed!$D$2:$D$9149,$D241),"")</f>
        <v/>
      </c>
      <c r="AQ241" s="22" t="str">
        <f>IF(ISNUMBER(AVERAGEIFS(Observed!AQ$2:AQ$9149,Observed!$A$2:$A$9149,$A241,Observed!$D$2:$D$9149,$D241)),AVERAGEIFS(Observed!AQ$2:AQ$9149,Observed!$A$2:$A$9149,$A241,Observed!$D$2:$D$9149,$D241),"")</f>
        <v/>
      </c>
      <c r="AR241" s="22" t="str">
        <f>IF(ISNUMBER(AVERAGEIFS(Observed!AR$2:AR$9149,Observed!$A$2:$A$9149,$A241,Observed!$D$2:$D$9149,$D241)),AVERAGEIFS(Observed!AR$2:AR$9149,Observed!$A$2:$A$9149,$A241,Observed!$D$2:$D$9149,$D241),"")</f>
        <v/>
      </c>
      <c r="AS241" s="22" t="str">
        <f>IF(ISNUMBER(AVERAGEIFS(Observed!AS$2:AS$9149,Observed!$A$2:$A$9149,$A241,Observed!$D$2:$D$9149,$D241)),AVERAGEIFS(Observed!AS$2:AS$9149,Observed!$A$2:$A$9149,$A241,Observed!$D$2:$D$9149,$D241),"")</f>
        <v/>
      </c>
      <c r="AT241" s="22" t="str">
        <f>IF(ISNUMBER(AVERAGEIFS(Observed!AT$2:AT$9149,Observed!$A$2:$A$9149,$A241,Observed!$D$2:$D$9149,$D241)),AVERAGEIFS(Observed!AT$2:AT$9149,Observed!$A$2:$A$9149,$A241,Observed!$D$2:$D$9149,$D241),"")</f>
        <v/>
      </c>
      <c r="AU241" s="22" t="str">
        <f>IF(ISNUMBER(AVERAGEIFS(Observed!AU$2:AU$9149,Observed!$A$2:$A$9149,$A241,Observed!$D$2:$D$9149,$D241)),AVERAGEIFS(Observed!AU$2:AU$9149,Observed!$A$2:$A$9149,$A241,Observed!$D$2:$D$9149,$D241),"")</f>
        <v/>
      </c>
      <c r="AV241" s="2">
        <f>COUNTIFS(Observed!$A$2:$A$9149,$A241,Observed!$D$2:$D$9149,$D241)</f>
        <v>2</v>
      </c>
      <c r="AW241" s="2">
        <f t="shared" si="3"/>
        <v>1</v>
      </c>
    </row>
    <row r="242" spans="1:49" x14ac:dyDescent="0.25">
      <c r="A242" t="s">
        <v>34</v>
      </c>
      <c r="B242" t="s">
        <v>139</v>
      </c>
      <c r="C242" t="s">
        <v>30</v>
      </c>
      <c r="D242" s="3">
        <v>42172</v>
      </c>
      <c r="E242">
        <v>1</v>
      </c>
      <c r="F242" t="s">
        <v>56</v>
      </c>
      <c r="K242" s="24" t="s">
        <v>73</v>
      </c>
      <c r="L242" t="s">
        <v>40</v>
      </c>
      <c r="M242">
        <v>5</v>
      </c>
      <c r="N242" s="2" t="s">
        <v>20</v>
      </c>
      <c r="O242" s="21" t="str">
        <f>IF(ISNUMBER(AVERAGEIFS(Observed!O$2:O$9149,Observed!$A$2:$A$9149,$A242,Observed!$D$2:$D$9149,$D242)),AVERAGEIFS(Observed!O$2:O$9149,Observed!$A$2:$A$9149,$A242,Observed!$D$2:$D$9149,$D242),"")</f>
        <v/>
      </c>
      <c r="P242" s="22" t="str">
        <f>IF(ISNUMBER(AVERAGEIFS(Observed!P$2:P$9149,Observed!$A$2:$A$9149,$A242,Observed!$D$2:$D$9149,$D242)),AVERAGEIFS(Observed!P$2:P$9149,Observed!$A$2:$A$9149,$A242,Observed!$D$2:$D$9149,$D242),"")</f>
        <v/>
      </c>
      <c r="Q242" s="22">
        <f>IF(ISNUMBER(AVERAGEIFS(Observed!Q$2:Q$9149,Observed!$A$2:$A$9149,$A242,Observed!$D$2:$D$9149,$D242)),AVERAGEIFS(Observed!Q$2:Q$9149,Observed!$A$2:$A$9149,$A242,Observed!$D$2:$D$9149,$D242),"")</f>
        <v>235.23000000000002</v>
      </c>
      <c r="R242" s="22">
        <f>IF(ISNUMBER(AVERAGEIFS(Observed!R$2:R$9149,Observed!$A$2:$A$9149,$A242,Observed!$D$2:$D$9149,$D242)),AVERAGEIFS(Observed!R$2:R$9149,Observed!$A$2:$A$9149,$A242,Observed!$D$2:$D$9149,$D242),"")</f>
        <v>235.23000000000002</v>
      </c>
      <c r="S242" s="22">
        <f>IF(ISNUMBER(AVERAGEIFS(Observed!S$2:S$9149,Observed!$A$2:$A$9149,$A242,Observed!$D$2:$D$9149,$D242)),AVERAGEIFS(Observed!S$2:S$9149,Observed!$A$2:$A$9149,$A242,Observed!$D$2:$D$9149,$D242),"")</f>
        <v>1166.605</v>
      </c>
      <c r="T242" s="23" t="str">
        <f>IF(ISNUMBER(AVERAGEIFS(Observed!T$2:T$9149,Observed!$A$2:$A$9149,$A242,Observed!$D$2:$D$9149,$D242)),AVERAGEIFS(Observed!T$2:T$9149,Observed!$A$2:$A$9149,$A242,Observed!$D$2:$D$9149,$D242),"")</f>
        <v/>
      </c>
      <c r="U242" s="23" t="str">
        <f>IF(ISNUMBER(AVERAGEIFS(Observed!U$2:U$9149,Observed!$A$2:$A$9149,$A242,Observed!$D$2:$D$9149,$D242)),AVERAGEIFS(Observed!U$2:U$9149,Observed!$A$2:$A$9149,$A242,Observed!$D$2:$D$9149,$D242),"")</f>
        <v/>
      </c>
      <c r="V242" s="23" t="str">
        <f>IF(ISNUMBER(AVERAGEIFS(Observed!V$2:V$9149,Observed!$A$2:$A$9149,$A242,Observed!$D$2:$D$9149,$D242)),AVERAGEIFS(Observed!V$2:V$9149,Observed!$A$2:$A$9149,$A242,Observed!$D$2:$D$9149,$D242),"")</f>
        <v/>
      </c>
      <c r="W242" s="21" t="str">
        <f>IF(ISNUMBER(AVERAGEIFS(Observed!W$2:W$9149,Observed!$A$2:$A$9149,$A242,Observed!$D$2:$D$9149,$D242)),AVERAGEIFS(Observed!W$2:W$9149,Observed!$A$2:$A$9149,$A242,Observed!$D$2:$D$9149,$D242),"")</f>
        <v/>
      </c>
      <c r="X242" s="35" t="str">
        <f>IF(ISNUMBER(AVERAGEIFS(Observed!X$2:X$9149,Observed!$A$2:$A$9149,$A242,Observed!$D$2:$D$9149,$D242)),AVERAGEIFS(Observed!X$2:X$9149,Observed!$A$2:$A$9149,$A242,Observed!$D$2:$D$9149,$D242),"")</f>
        <v/>
      </c>
      <c r="Y242" s="35" t="str">
        <f>IF(ISNUMBER(AVERAGEIFS(Observed!Y$2:Y$9149,Observed!$A$2:$A$9149,$A242,Observed!$D$2:$D$9149,$D242)),AVERAGEIFS(Observed!Y$2:Y$9149,Observed!$A$2:$A$9149,$A242,Observed!$D$2:$D$9149,$D242),"")</f>
        <v/>
      </c>
      <c r="Z242" s="22" t="str">
        <f>IF(ISNUMBER(AVERAGEIFS(Observed!Z$2:Z$9149,Observed!$A$2:$A$9149,$A242,Observed!$D$2:$D$9149,$D242)),AVERAGEIFS(Observed!Z$2:Z$9149,Observed!$A$2:$A$9149,$A242,Observed!$D$2:$D$9149,$D242),"")</f>
        <v/>
      </c>
      <c r="AA242" s="22" t="str">
        <f>IF(ISNUMBER(AVERAGEIFS(Observed!AA$2:AA$9149,Observed!$A$2:$A$9149,$A242,Observed!$D$2:$D$9149,$D242)),AVERAGEIFS(Observed!AA$2:AA$9149,Observed!$A$2:$A$9149,$A242,Observed!$D$2:$D$9149,$D242),"")</f>
        <v/>
      </c>
      <c r="AB242" s="22" t="str">
        <f>IF(ISNUMBER(AVERAGEIFS(Observed!AB$2:AB$9149,Observed!$A$2:$A$9149,$A242,Observed!$D$2:$D$9149,$D242)),AVERAGEIFS(Observed!AB$2:AB$9149,Observed!$A$2:$A$9149,$A242,Observed!$D$2:$D$9149,$D242),"")</f>
        <v/>
      </c>
      <c r="AC242" s="22" t="str">
        <f>IF(ISNUMBER(AVERAGEIFS(Observed!AC$2:AC$9149,Observed!$A$2:$A$9149,$A242,Observed!$D$2:$D$9149,$D242)),AVERAGEIFS(Observed!AC$2:AC$9149,Observed!$A$2:$A$9149,$A242,Observed!$D$2:$D$9149,$D242),"")</f>
        <v/>
      </c>
      <c r="AD242" s="22" t="str">
        <f>IF(ISNUMBER(AVERAGEIFS(Observed!AD$2:AD$9149,Observed!$A$2:$A$9149,$A242,Observed!$D$2:$D$9149,$D242)),AVERAGEIFS(Observed!AD$2:AD$9149,Observed!$A$2:$A$9149,$A242,Observed!$D$2:$D$9149,$D242),"")</f>
        <v/>
      </c>
      <c r="AE242" s="22" t="str">
        <f>IF(ISNUMBER(AVERAGEIFS(Observed!AE$2:AE$9149,Observed!$A$2:$A$9149,$A242,Observed!$D$2:$D$9149,$D242)),AVERAGEIFS(Observed!AE$2:AE$9149,Observed!$A$2:$A$9149,$A242,Observed!$D$2:$D$9149,$D242),"")</f>
        <v/>
      </c>
      <c r="AF242" s="22" t="str">
        <f>IF(ISNUMBER(AVERAGEIFS(Observed!AF$2:AF$9149,Observed!$A$2:$A$9149,$A242,Observed!$D$2:$D$9149,$D242)),AVERAGEIFS(Observed!AF$2:AF$9149,Observed!$A$2:$A$9149,$A242,Observed!$D$2:$D$9149,$D242),"")</f>
        <v/>
      </c>
      <c r="AG242" s="22" t="str">
        <f>IF(ISNUMBER(AVERAGEIFS(Observed!AG$2:AG$9149,Observed!$A$2:$A$9149,$A242,Observed!$D$2:$D$9149,$D242)),AVERAGEIFS(Observed!AG$2:AG$9149,Observed!$A$2:$A$9149,$A242,Observed!$D$2:$D$9149,$D242),"")</f>
        <v/>
      </c>
      <c r="AH242" s="22" t="str">
        <f>IF(ISNUMBER(AVERAGEIFS(Observed!AH$2:AH$9149,Observed!$A$2:$A$9149,$A242,Observed!$D$2:$D$9149,$D242)),AVERAGEIFS(Observed!AH$2:AH$9149,Observed!$A$2:$A$9149,$A242,Observed!$D$2:$D$9149,$D242),"")</f>
        <v/>
      </c>
      <c r="AI242" s="22" t="str">
        <f>IF(ISNUMBER(AVERAGEIFS(Observed!AI$2:AI$9149,Observed!$A$2:$A$9149,$A242,Observed!$D$2:$D$9149,$D242)),AVERAGEIFS(Observed!AI$2:AI$9149,Observed!$A$2:$A$9149,$A242,Observed!$D$2:$D$9149,$D242),"")</f>
        <v/>
      </c>
      <c r="AJ242" s="22" t="str">
        <f>IF(ISNUMBER(AVERAGEIFS(Observed!AJ$2:AJ$9149,Observed!$A$2:$A$9149,$A242,Observed!$D$2:$D$9149,$D242)),AVERAGEIFS(Observed!AJ$2:AJ$9149,Observed!$A$2:$A$9149,$A242,Observed!$D$2:$D$9149,$D242),"")</f>
        <v/>
      </c>
      <c r="AK242" s="22">
        <f>IF(ISNUMBER(AVERAGEIFS(Observed!AK$2:AK$9149,Observed!$A$2:$A$9149,$A242,Observed!$D$2:$D$9149,$D242)),AVERAGEIFS(Observed!AK$2:AK$9149,Observed!$A$2:$A$9149,$A242,Observed!$D$2:$D$9149,$D242),"")</f>
        <v>18.350000000000001</v>
      </c>
      <c r="AL242" s="23">
        <f>IF(ISNUMBER(AVERAGEIFS(Observed!AL$2:AL$9149,Observed!$A$2:$A$9149,$A242,Observed!$D$2:$D$9149,$D242)),AVERAGEIFS(Observed!AL$2:AL$9149,Observed!$A$2:$A$9149,$A242,Observed!$D$2:$D$9149,$D242),"")</f>
        <v>2.9499999999999998E-2</v>
      </c>
      <c r="AM242" s="23">
        <f>IF(ISNUMBER(AVERAGEIFS(Observed!AM$2:AM$9149,Observed!$A$2:$A$9149,$A242,Observed!$D$2:$D$9149,$D242)),AVERAGEIFS(Observed!AM$2:AM$9149,Observed!$A$2:$A$9149,$A242,Observed!$D$2:$D$9149,$D242),"")</f>
        <v>2.9499999999999998E-2</v>
      </c>
      <c r="AN242" s="22" t="str">
        <f>IF(ISNUMBER(AVERAGEIFS(Observed!AN$2:AN$9149,Observed!$A$2:$A$9149,$A242,Observed!$D$2:$D$9149,$D242)),AVERAGEIFS(Observed!AN$2:AN$9149,Observed!$A$2:$A$9149,$A242,Observed!$D$2:$D$9149,$D242),"")</f>
        <v/>
      </c>
      <c r="AO242" s="22" t="str">
        <f>IF(ISNUMBER(AVERAGEIFS(Observed!AO$2:AO$9149,Observed!$A$2:$A$9149,$A242,Observed!$D$2:$D$9149,$D242)),AVERAGEIFS(Observed!AO$2:AO$9149,Observed!$A$2:$A$9149,$A242,Observed!$D$2:$D$9149,$D242),"")</f>
        <v/>
      </c>
      <c r="AP242" s="21" t="str">
        <f>IF(ISNUMBER(AVERAGEIFS(Observed!AP$2:AP$9149,Observed!$A$2:$A$9149,$A242,Observed!$D$2:$D$9149,$D242)),AVERAGEIFS(Observed!AP$2:AP$9149,Observed!$A$2:$A$9149,$A242,Observed!$D$2:$D$9149,$D242),"")</f>
        <v/>
      </c>
      <c r="AQ242" s="22" t="str">
        <f>IF(ISNUMBER(AVERAGEIFS(Observed!AQ$2:AQ$9149,Observed!$A$2:$A$9149,$A242,Observed!$D$2:$D$9149,$D242)),AVERAGEIFS(Observed!AQ$2:AQ$9149,Observed!$A$2:$A$9149,$A242,Observed!$D$2:$D$9149,$D242),"")</f>
        <v/>
      </c>
      <c r="AR242" s="22" t="str">
        <f>IF(ISNUMBER(AVERAGEIFS(Observed!AR$2:AR$9149,Observed!$A$2:$A$9149,$A242,Observed!$D$2:$D$9149,$D242)),AVERAGEIFS(Observed!AR$2:AR$9149,Observed!$A$2:$A$9149,$A242,Observed!$D$2:$D$9149,$D242),"")</f>
        <v/>
      </c>
      <c r="AS242" s="22" t="str">
        <f>IF(ISNUMBER(AVERAGEIFS(Observed!AS$2:AS$9149,Observed!$A$2:$A$9149,$A242,Observed!$D$2:$D$9149,$D242)),AVERAGEIFS(Observed!AS$2:AS$9149,Observed!$A$2:$A$9149,$A242,Observed!$D$2:$D$9149,$D242),"")</f>
        <v/>
      </c>
      <c r="AT242" s="22">
        <f>IF(ISNUMBER(AVERAGEIFS(Observed!AT$2:AT$9149,Observed!$A$2:$A$9149,$A242,Observed!$D$2:$D$9149,$D242)),AVERAGEIFS(Observed!AT$2:AT$9149,Observed!$A$2:$A$9149,$A242,Observed!$D$2:$D$9149,$D242),"")</f>
        <v>6.9424999999999999</v>
      </c>
      <c r="AU242" s="22">
        <f>IF(ISNUMBER(AVERAGEIFS(Observed!AU$2:AU$9149,Observed!$A$2:$A$9149,$A242,Observed!$D$2:$D$9149,$D242)),AVERAGEIFS(Observed!AU$2:AU$9149,Observed!$A$2:$A$9149,$A242,Observed!$D$2:$D$9149,$D242),"")</f>
        <v>36.513499999999993</v>
      </c>
      <c r="AV242" s="2">
        <f>COUNTIFS(Observed!$A$2:$A$9149,$A242,Observed!$D$2:$D$9149,$D242)</f>
        <v>2</v>
      </c>
      <c r="AW242" s="2">
        <f t="shared" si="3"/>
        <v>8</v>
      </c>
    </row>
    <row r="243" spans="1:49" x14ac:dyDescent="0.25">
      <c r="A243" t="s">
        <v>33</v>
      </c>
      <c r="B243" t="s">
        <v>139</v>
      </c>
      <c r="C243" t="s">
        <v>30</v>
      </c>
      <c r="D243" s="3">
        <v>42172</v>
      </c>
      <c r="E243">
        <v>1</v>
      </c>
      <c r="F243" t="s">
        <v>58</v>
      </c>
      <c r="K243" s="24" t="s">
        <v>73</v>
      </c>
      <c r="L243" t="s">
        <v>40</v>
      </c>
      <c r="M243">
        <v>5</v>
      </c>
      <c r="N243" s="2" t="s">
        <v>20</v>
      </c>
      <c r="O243" s="21" t="str">
        <f>IF(ISNUMBER(AVERAGEIFS(Observed!O$2:O$9149,Observed!$A$2:$A$9149,$A243,Observed!$D$2:$D$9149,$D243)),AVERAGEIFS(Observed!O$2:O$9149,Observed!$A$2:$A$9149,$A243,Observed!$D$2:$D$9149,$D243),"")</f>
        <v/>
      </c>
      <c r="P243" s="22" t="str">
        <f>IF(ISNUMBER(AVERAGEIFS(Observed!P$2:P$9149,Observed!$A$2:$A$9149,$A243,Observed!$D$2:$D$9149,$D243)),AVERAGEIFS(Observed!P$2:P$9149,Observed!$A$2:$A$9149,$A243,Observed!$D$2:$D$9149,$D243),"")</f>
        <v/>
      </c>
      <c r="Q243" s="22">
        <f>IF(ISNUMBER(AVERAGEIFS(Observed!Q$2:Q$9149,Observed!$A$2:$A$9149,$A243,Observed!$D$2:$D$9149,$D243)),AVERAGEIFS(Observed!Q$2:Q$9149,Observed!$A$2:$A$9149,$A243,Observed!$D$2:$D$9149,$D243),"")</f>
        <v>115.5</v>
      </c>
      <c r="R243" s="22">
        <f>IF(ISNUMBER(AVERAGEIFS(Observed!R$2:R$9149,Observed!$A$2:$A$9149,$A243,Observed!$D$2:$D$9149,$D243)),AVERAGEIFS(Observed!R$2:R$9149,Observed!$A$2:$A$9149,$A243,Observed!$D$2:$D$9149,$D243),"")</f>
        <v>115.5</v>
      </c>
      <c r="S243" s="22">
        <f>IF(ISNUMBER(AVERAGEIFS(Observed!S$2:S$9149,Observed!$A$2:$A$9149,$A243,Observed!$D$2:$D$9149,$D243)),AVERAGEIFS(Observed!S$2:S$9149,Observed!$A$2:$A$9149,$A243,Observed!$D$2:$D$9149,$D243),"")</f>
        <v>782.03</v>
      </c>
      <c r="T243" s="23" t="str">
        <f>IF(ISNUMBER(AVERAGEIFS(Observed!T$2:T$9149,Observed!$A$2:$A$9149,$A243,Observed!$D$2:$D$9149,$D243)),AVERAGEIFS(Observed!T$2:T$9149,Observed!$A$2:$A$9149,$A243,Observed!$D$2:$D$9149,$D243),"")</f>
        <v/>
      </c>
      <c r="U243" s="23" t="str">
        <f>IF(ISNUMBER(AVERAGEIFS(Observed!U$2:U$9149,Observed!$A$2:$A$9149,$A243,Observed!$D$2:$D$9149,$D243)),AVERAGEIFS(Observed!U$2:U$9149,Observed!$A$2:$A$9149,$A243,Observed!$D$2:$D$9149,$D243),"")</f>
        <v/>
      </c>
      <c r="V243" s="23" t="str">
        <f>IF(ISNUMBER(AVERAGEIFS(Observed!V$2:V$9149,Observed!$A$2:$A$9149,$A243,Observed!$D$2:$D$9149,$D243)),AVERAGEIFS(Observed!V$2:V$9149,Observed!$A$2:$A$9149,$A243,Observed!$D$2:$D$9149,$D243),"")</f>
        <v/>
      </c>
      <c r="W243" s="21" t="str">
        <f>IF(ISNUMBER(AVERAGEIFS(Observed!W$2:W$9149,Observed!$A$2:$A$9149,$A243,Observed!$D$2:$D$9149,$D243)),AVERAGEIFS(Observed!W$2:W$9149,Observed!$A$2:$A$9149,$A243,Observed!$D$2:$D$9149,$D243),"")</f>
        <v/>
      </c>
      <c r="X243" s="35" t="str">
        <f>IF(ISNUMBER(AVERAGEIFS(Observed!X$2:X$9149,Observed!$A$2:$A$9149,$A243,Observed!$D$2:$D$9149,$D243)),AVERAGEIFS(Observed!X$2:X$9149,Observed!$A$2:$A$9149,$A243,Observed!$D$2:$D$9149,$D243),"")</f>
        <v/>
      </c>
      <c r="Y243" s="35" t="str">
        <f>IF(ISNUMBER(AVERAGEIFS(Observed!Y$2:Y$9149,Observed!$A$2:$A$9149,$A243,Observed!$D$2:$D$9149,$D243)),AVERAGEIFS(Observed!Y$2:Y$9149,Observed!$A$2:$A$9149,$A243,Observed!$D$2:$D$9149,$D243),"")</f>
        <v/>
      </c>
      <c r="Z243" s="22" t="str">
        <f>IF(ISNUMBER(AVERAGEIFS(Observed!Z$2:Z$9149,Observed!$A$2:$A$9149,$A243,Observed!$D$2:$D$9149,$D243)),AVERAGEIFS(Observed!Z$2:Z$9149,Observed!$A$2:$A$9149,$A243,Observed!$D$2:$D$9149,$D243),"")</f>
        <v/>
      </c>
      <c r="AA243" s="22" t="str">
        <f>IF(ISNUMBER(AVERAGEIFS(Observed!AA$2:AA$9149,Observed!$A$2:$A$9149,$A243,Observed!$D$2:$D$9149,$D243)),AVERAGEIFS(Observed!AA$2:AA$9149,Observed!$A$2:$A$9149,$A243,Observed!$D$2:$D$9149,$D243),"")</f>
        <v/>
      </c>
      <c r="AB243" s="22" t="str">
        <f>IF(ISNUMBER(AVERAGEIFS(Observed!AB$2:AB$9149,Observed!$A$2:$A$9149,$A243,Observed!$D$2:$D$9149,$D243)),AVERAGEIFS(Observed!AB$2:AB$9149,Observed!$A$2:$A$9149,$A243,Observed!$D$2:$D$9149,$D243),"")</f>
        <v/>
      </c>
      <c r="AC243" s="22" t="str">
        <f>IF(ISNUMBER(AVERAGEIFS(Observed!AC$2:AC$9149,Observed!$A$2:$A$9149,$A243,Observed!$D$2:$D$9149,$D243)),AVERAGEIFS(Observed!AC$2:AC$9149,Observed!$A$2:$A$9149,$A243,Observed!$D$2:$D$9149,$D243),"")</f>
        <v/>
      </c>
      <c r="AD243" s="22" t="str">
        <f>IF(ISNUMBER(AVERAGEIFS(Observed!AD$2:AD$9149,Observed!$A$2:$A$9149,$A243,Observed!$D$2:$D$9149,$D243)),AVERAGEIFS(Observed!AD$2:AD$9149,Observed!$A$2:$A$9149,$A243,Observed!$D$2:$D$9149,$D243),"")</f>
        <v/>
      </c>
      <c r="AE243" s="22" t="str">
        <f>IF(ISNUMBER(AVERAGEIFS(Observed!AE$2:AE$9149,Observed!$A$2:$A$9149,$A243,Observed!$D$2:$D$9149,$D243)),AVERAGEIFS(Observed!AE$2:AE$9149,Observed!$A$2:$A$9149,$A243,Observed!$D$2:$D$9149,$D243),"")</f>
        <v/>
      </c>
      <c r="AF243" s="22" t="str">
        <f>IF(ISNUMBER(AVERAGEIFS(Observed!AF$2:AF$9149,Observed!$A$2:$A$9149,$A243,Observed!$D$2:$D$9149,$D243)),AVERAGEIFS(Observed!AF$2:AF$9149,Observed!$A$2:$A$9149,$A243,Observed!$D$2:$D$9149,$D243),"")</f>
        <v/>
      </c>
      <c r="AG243" s="22" t="str">
        <f>IF(ISNUMBER(AVERAGEIFS(Observed!AG$2:AG$9149,Observed!$A$2:$A$9149,$A243,Observed!$D$2:$D$9149,$D243)),AVERAGEIFS(Observed!AG$2:AG$9149,Observed!$A$2:$A$9149,$A243,Observed!$D$2:$D$9149,$D243),"")</f>
        <v/>
      </c>
      <c r="AH243" s="22" t="str">
        <f>IF(ISNUMBER(AVERAGEIFS(Observed!AH$2:AH$9149,Observed!$A$2:$A$9149,$A243,Observed!$D$2:$D$9149,$D243)),AVERAGEIFS(Observed!AH$2:AH$9149,Observed!$A$2:$A$9149,$A243,Observed!$D$2:$D$9149,$D243),"")</f>
        <v/>
      </c>
      <c r="AI243" s="22" t="str">
        <f>IF(ISNUMBER(AVERAGEIFS(Observed!AI$2:AI$9149,Observed!$A$2:$A$9149,$A243,Observed!$D$2:$D$9149,$D243)),AVERAGEIFS(Observed!AI$2:AI$9149,Observed!$A$2:$A$9149,$A243,Observed!$D$2:$D$9149,$D243),"")</f>
        <v/>
      </c>
      <c r="AJ243" s="22" t="str">
        <f>IF(ISNUMBER(AVERAGEIFS(Observed!AJ$2:AJ$9149,Observed!$A$2:$A$9149,$A243,Observed!$D$2:$D$9149,$D243)),AVERAGEIFS(Observed!AJ$2:AJ$9149,Observed!$A$2:$A$9149,$A243,Observed!$D$2:$D$9149,$D243),"")</f>
        <v/>
      </c>
      <c r="AK243" s="22">
        <f>IF(ISNUMBER(AVERAGEIFS(Observed!AK$2:AK$9149,Observed!$A$2:$A$9149,$A243,Observed!$D$2:$D$9149,$D243)),AVERAGEIFS(Observed!AK$2:AK$9149,Observed!$A$2:$A$9149,$A243,Observed!$D$2:$D$9149,$D243),"")</f>
        <v>16.149999999999999</v>
      </c>
      <c r="AL243" s="23">
        <f>IF(ISNUMBER(AVERAGEIFS(Observed!AL$2:AL$9149,Observed!$A$2:$A$9149,$A243,Observed!$D$2:$D$9149,$D243)),AVERAGEIFS(Observed!AL$2:AL$9149,Observed!$A$2:$A$9149,$A243,Observed!$D$2:$D$9149,$D243),"")</f>
        <v>2.6000000000000002E-2</v>
      </c>
      <c r="AM243" s="23">
        <f>IF(ISNUMBER(AVERAGEIFS(Observed!AM$2:AM$9149,Observed!$A$2:$A$9149,$A243,Observed!$D$2:$D$9149,$D243)),AVERAGEIFS(Observed!AM$2:AM$9149,Observed!$A$2:$A$9149,$A243,Observed!$D$2:$D$9149,$D243),"")</f>
        <v>2.6000000000000002E-2</v>
      </c>
      <c r="AN243" s="22" t="str">
        <f>IF(ISNUMBER(AVERAGEIFS(Observed!AN$2:AN$9149,Observed!$A$2:$A$9149,$A243,Observed!$D$2:$D$9149,$D243)),AVERAGEIFS(Observed!AN$2:AN$9149,Observed!$A$2:$A$9149,$A243,Observed!$D$2:$D$9149,$D243),"")</f>
        <v/>
      </c>
      <c r="AO243" s="22" t="str">
        <f>IF(ISNUMBER(AVERAGEIFS(Observed!AO$2:AO$9149,Observed!$A$2:$A$9149,$A243,Observed!$D$2:$D$9149,$D243)),AVERAGEIFS(Observed!AO$2:AO$9149,Observed!$A$2:$A$9149,$A243,Observed!$D$2:$D$9149,$D243),"")</f>
        <v/>
      </c>
      <c r="AP243" s="21" t="str">
        <f>IF(ISNUMBER(AVERAGEIFS(Observed!AP$2:AP$9149,Observed!$A$2:$A$9149,$A243,Observed!$D$2:$D$9149,$D243)),AVERAGEIFS(Observed!AP$2:AP$9149,Observed!$A$2:$A$9149,$A243,Observed!$D$2:$D$9149,$D243),"")</f>
        <v/>
      </c>
      <c r="AQ243" s="22" t="str">
        <f>IF(ISNUMBER(AVERAGEIFS(Observed!AQ$2:AQ$9149,Observed!$A$2:$A$9149,$A243,Observed!$D$2:$D$9149,$D243)),AVERAGEIFS(Observed!AQ$2:AQ$9149,Observed!$A$2:$A$9149,$A243,Observed!$D$2:$D$9149,$D243),"")</f>
        <v/>
      </c>
      <c r="AR243" s="22" t="str">
        <f>IF(ISNUMBER(AVERAGEIFS(Observed!AR$2:AR$9149,Observed!$A$2:$A$9149,$A243,Observed!$D$2:$D$9149,$D243)),AVERAGEIFS(Observed!AR$2:AR$9149,Observed!$A$2:$A$9149,$A243,Observed!$D$2:$D$9149,$D243),"")</f>
        <v/>
      </c>
      <c r="AS243" s="22" t="str">
        <f>IF(ISNUMBER(AVERAGEIFS(Observed!AS$2:AS$9149,Observed!$A$2:$A$9149,$A243,Observed!$D$2:$D$9149,$D243)),AVERAGEIFS(Observed!AS$2:AS$9149,Observed!$A$2:$A$9149,$A243,Observed!$D$2:$D$9149,$D243),"")</f>
        <v/>
      </c>
      <c r="AT243" s="22">
        <f>IF(ISNUMBER(AVERAGEIFS(Observed!AT$2:AT$9149,Observed!$A$2:$A$9149,$A243,Observed!$D$2:$D$9149,$D243)),AVERAGEIFS(Observed!AT$2:AT$9149,Observed!$A$2:$A$9149,$A243,Observed!$D$2:$D$9149,$D243),"")</f>
        <v>2.9939999999999998</v>
      </c>
      <c r="AU243" s="22">
        <f>IF(ISNUMBER(AVERAGEIFS(Observed!AU$2:AU$9149,Observed!$A$2:$A$9149,$A243,Observed!$D$2:$D$9149,$D243)),AVERAGEIFS(Observed!AU$2:AU$9149,Observed!$A$2:$A$9149,$A243,Observed!$D$2:$D$9149,$D243),"")</f>
        <v>22.133500000000002</v>
      </c>
      <c r="AV243" s="2">
        <f>COUNTIFS(Observed!$A$2:$A$9149,$A243,Observed!$D$2:$D$9149,$D243)</f>
        <v>2</v>
      </c>
      <c r="AW243" s="2">
        <f t="shared" si="3"/>
        <v>8</v>
      </c>
    </row>
    <row r="244" spans="1:49" x14ac:dyDescent="0.25">
      <c r="A244" t="s">
        <v>29</v>
      </c>
      <c r="B244" t="s">
        <v>139</v>
      </c>
      <c r="C244" t="s">
        <v>30</v>
      </c>
      <c r="D244" s="3">
        <v>42172</v>
      </c>
      <c r="E244">
        <v>1</v>
      </c>
      <c r="F244" t="s">
        <v>55</v>
      </c>
      <c r="K244" s="24" t="s">
        <v>73</v>
      </c>
      <c r="L244" t="s">
        <v>40</v>
      </c>
      <c r="M244">
        <v>5</v>
      </c>
      <c r="N244" s="2" t="s">
        <v>20</v>
      </c>
      <c r="O244" s="21" t="str">
        <f>IF(ISNUMBER(AVERAGEIFS(Observed!O$2:O$9149,Observed!$A$2:$A$9149,$A244,Observed!$D$2:$D$9149,$D244)),AVERAGEIFS(Observed!O$2:O$9149,Observed!$A$2:$A$9149,$A244,Observed!$D$2:$D$9149,$D244),"")</f>
        <v/>
      </c>
      <c r="P244" s="22" t="str">
        <f>IF(ISNUMBER(AVERAGEIFS(Observed!P$2:P$9149,Observed!$A$2:$A$9149,$A244,Observed!$D$2:$D$9149,$D244)),AVERAGEIFS(Observed!P$2:P$9149,Observed!$A$2:$A$9149,$A244,Observed!$D$2:$D$9149,$D244),"")</f>
        <v/>
      </c>
      <c r="Q244" s="22">
        <f>IF(ISNUMBER(AVERAGEIFS(Observed!Q$2:Q$9149,Observed!$A$2:$A$9149,$A244,Observed!$D$2:$D$9149,$D244)),AVERAGEIFS(Observed!Q$2:Q$9149,Observed!$A$2:$A$9149,$A244,Observed!$D$2:$D$9149,$D244),"")</f>
        <v>139.95499999999998</v>
      </c>
      <c r="R244" s="22">
        <f>IF(ISNUMBER(AVERAGEIFS(Observed!R$2:R$9149,Observed!$A$2:$A$9149,$A244,Observed!$D$2:$D$9149,$D244)),AVERAGEIFS(Observed!R$2:R$9149,Observed!$A$2:$A$9149,$A244,Observed!$D$2:$D$9149,$D244),"")</f>
        <v>139.95499999999998</v>
      </c>
      <c r="S244" s="22">
        <f>IF(ISNUMBER(AVERAGEIFS(Observed!S$2:S$9149,Observed!$A$2:$A$9149,$A244,Observed!$D$2:$D$9149,$D244)),AVERAGEIFS(Observed!S$2:S$9149,Observed!$A$2:$A$9149,$A244,Observed!$D$2:$D$9149,$D244),"")</f>
        <v>996.83999999999992</v>
      </c>
      <c r="T244" s="23" t="str">
        <f>IF(ISNUMBER(AVERAGEIFS(Observed!T$2:T$9149,Observed!$A$2:$A$9149,$A244,Observed!$D$2:$D$9149,$D244)),AVERAGEIFS(Observed!T$2:T$9149,Observed!$A$2:$A$9149,$A244,Observed!$D$2:$D$9149,$D244),"")</f>
        <v/>
      </c>
      <c r="U244" s="23" t="str">
        <f>IF(ISNUMBER(AVERAGEIFS(Observed!U$2:U$9149,Observed!$A$2:$A$9149,$A244,Observed!$D$2:$D$9149,$D244)),AVERAGEIFS(Observed!U$2:U$9149,Observed!$A$2:$A$9149,$A244,Observed!$D$2:$D$9149,$D244),"")</f>
        <v/>
      </c>
      <c r="V244" s="23" t="str">
        <f>IF(ISNUMBER(AVERAGEIFS(Observed!V$2:V$9149,Observed!$A$2:$A$9149,$A244,Observed!$D$2:$D$9149,$D244)),AVERAGEIFS(Observed!V$2:V$9149,Observed!$A$2:$A$9149,$A244,Observed!$D$2:$D$9149,$D244),"")</f>
        <v/>
      </c>
      <c r="W244" s="21" t="str">
        <f>IF(ISNUMBER(AVERAGEIFS(Observed!W$2:W$9149,Observed!$A$2:$A$9149,$A244,Observed!$D$2:$D$9149,$D244)),AVERAGEIFS(Observed!W$2:W$9149,Observed!$A$2:$A$9149,$A244,Observed!$D$2:$D$9149,$D244),"")</f>
        <v/>
      </c>
      <c r="X244" s="35" t="str">
        <f>IF(ISNUMBER(AVERAGEIFS(Observed!X$2:X$9149,Observed!$A$2:$A$9149,$A244,Observed!$D$2:$D$9149,$D244)),AVERAGEIFS(Observed!X$2:X$9149,Observed!$A$2:$A$9149,$A244,Observed!$D$2:$D$9149,$D244),"")</f>
        <v/>
      </c>
      <c r="Y244" s="35" t="str">
        <f>IF(ISNUMBER(AVERAGEIFS(Observed!Y$2:Y$9149,Observed!$A$2:$A$9149,$A244,Observed!$D$2:$D$9149,$D244)),AVERAGEIFS(Observed!Y$2:Y$9149,Observed!$A$2:$A$9149,$A244,Observed!$D$2:$D$9149,$D244),"")</f>
        <v/>
      </c>
      <c r="Z244" s="22" t="str">
        <f>IF(ISNUMBER(AVERAGEIFS(Observed!Z$2:Z$9149,Observed!$A$2:$A$9149,$A244,Observed!$D$2:$D$9149,$D244)),AVERAGEIFS(Observed!Z$2:Z$9149,Observed!$A$2:$A$9149,$A244,Observed!$D$2:$D$9149,$D244),"")</f>
        <v/>
      </c>
      <c r="AA244" s="22" t="str">
        <f>IF(ISNUMBER(AVERAGEIFS(Observed!AA$2:AA$9149,Observed!$A$2:$A$9149,$A244,Observed!$D$2:$D$9149,$D244)),AVERAGEIFS(Observed!AA$2:AA$9149,Observed!$A$2:$A$9149,$A244,Observed!$D$2:$D$9149,$D244),"")</f>
        <v/>
      </c>
      <c r="AB244" s="22" t="str">
        <f>IF(ISNUMBER(AVERAGEIFS(Observed!AB$2:AB$9149,Observed!$A$2:$A$9149,$A244,Observed!$D$2:$D$9149,$D244)),AVERAGEIFS(Observed!AB$2:AB$9149,Observed!$A$2:$A$9149,$A244,Observed!$D$2:$D$9149,$D244),"")</f>
        <v/>
      </c>
      <c r="AC244" s="22" t="str">
        <f>IF(ISNUMBER(AVERAGEIFS(Observed!AC$2:AC$9149,Observed!$A$2:$A$9149,$A244,Observed!$D$2:$D$9149,$D244)),AVERAGEIFS(Observed!AC$2:AC$9149,Observed!$A$2:$A$9149,$A244,Observed!$D$2:$D$9149,$D244),"")</f>
        <v/>
      </c>
      <c r="AD244" s="22" t="str">
        <f>IF(ISNUMBER(AVERAGEIFS(Observed!AD$2:AD$9149,Observed!$A$2:$A$9149,$A244,Observed!$D$2:$D$9149,$D244)),AVERAGEIFS(Observed!AD$2:AD$9149,Observed!$A$2:$A$9149,$A244,Observed!$D$2:$D$9149,$D244),"")</f>
        <v/>
      </c>
      <c r="AE244" s="22" t="str">
        <f>IF(ISNUMBER(AVERAGEIFS(Observed!AE$2:AE$9149,Observed!$A$2:$A$9149,$A244,Observed!$D$2:$D$9149,$D244)),AVERAGEIFS(Observed!AE$2:AE$9149,Observed!$A$2:$A$9149,$A244,Observed!$D$2:$D$9149,$D244),"")</f>
        <v/>
      </c>
      <c r="AF244" s="22" t="str">
        <f>IF(ISNUMBER(AVERAGEIFS(Observed!AF$2:AF$9149,Observed!$A$2:$A$9149,$A244,Observed!$D$2:$D$9149,$D244)),AVERAGEIFS(Observed!AF$2:AF$9149,Observed!$A$2:$A$9149,$A244,Observed!$D$2:$D$9149,$D244),"")</f>
        <v/>
      </c>
      <c r="AG244" s="22" t="str">
        <f>IF(ISNUMBER(AVERAGEIFS(Observed!AG$2:AG$9149,Observed!$A$2:$A$9149,$A244,Observed!$D$2:$D$9149,$D244)),AVERAGEIFS(Observed!AG$2:AG$9149,Observed!$A$2:$A$9149,$A244,Observed!$D$2:$D$9149,$D244),"")</f>
        <v/>
      </c>
      <c r="AH244" s="22" t="str">
        <f>IF(ISNUMBER(AVERAGEIFS(Observed!AH$2:AH$9149,Observed!$A$2:$A$9149,$A244,Observed!$D$2:$D$9149,$D244)),AVERAGEIFS(Observed!AH$2:AH$9149,Observed!$A$2:$A$9149,$A244,Observed!$D$2:$D$9149,$D244),"")</f>
        <v/>
      </c>
      <c r="AI244" s="22" t="str">
        <f>IF(ISNUMBER(AVERAGEIFS(Observed!AI$2:AI$9149,Observed!$A$2:$A$9149,$A244,Observed!$D$2:$D$9149,$D244)),AVERAGEIFS(Observed!AI$2:AI$9149,Observed!$A$2:$A$9149,$A244,Observed!$D$2:$D$9149,$D244),"")</f>
        <v/>
      </c>
      <c r="AJ244" s="22" t="str">
        <f>IF(ISNUMBER(AVERAGEIFS(Observed!AJ$2:AJ$9149,Observed!$A$2:$A$9149,$A244,Observed!$D$2:$D$9149,$D244)),AVERAGEIFS(Observed!AJ$2:AJ$9149,Observed!$A$2:$A$9149,$A244,Observed!$D$2:$D$9149,$D244),"")</f>
        <v/>
      </c>
      <c r="AK244" s="22">
        <f>IF(ISNUMBER(AVERAGEIFS(Observed!AK$2:AK$9149,Observed!$A$2:$A$9149,$A244,Observed!$D$2:$D$9149,$D244)),AVERAGEIFS(Observed!AK$2:AK$9149,Observed!$A$2:$A$9149,$A244,Observed!$D$2:$D$9149,$D244),"")</f>
        <v>16.100000000000001</v>
      </c>
      <c r="AL244" s="23">
        <f>IF(ISNUMBER(AVERAGEIFS(Observed!AL$2:AL$9149,Observed!$A$2:$A$9149,$A244,Observed!$D$2:$D$9149,$D244)),AVERAGEIFS(Observed!AL$2:AL$9149,Observed!$A$2:$A$9149,$A244,Observed!$D$2:$D$9149,$D244),"")</f>
        <v>2.6000000000000002E-2</v>
      </c>
      <c r="AM244" s="23">
        <f>IF(ISNUMBER(AVERAGEIFS(Observed!AM$2:AM$9149,Observed!$A$2:$A$9149,$A244,Observed!$D$2:$D$9149,$D244)),AVERAGEIFS(Observed!AM$2:AM$9149,Observed!$A$2:$A$9149,$A244,Observed!$D$2:$D$9149,$D244),"")</f>
        <v>2.6000000000000002E-2</v>
      </c>
      <c r="AN244" s="22" t="str">
        <f>IF(ISNUMBER(AVERAGEIFS(Observed!AN$2:AN$9149,Observed!$A$2:$A$9149,$A244,Observed!$D$2:$D$9149,$D244)),AVERAGEIFS(Observed!AN$2:AN$9149,Observed!$A$2:$A$9149,$A244,Observed!$D$2:$D$9149,$D244),"")</f>
        <v/>
      </c>
      <c r="AO244" s="22" t="str">
        <f>IF(ISNUMBER(AVERAGEIFS(Observed!AO$2:AO$9149,Observed!$A$2:$A$9149,$A244,Observed!$D$2:$D$9149,$D244)),AVERAGEIFS(Observed!AO$2:AO$9149,Observed!$A$2:$A$9149,$A244,Observed!$D$2:$D$9149,$D244),"")</f>
        <v/>
      </c>
      <c r="AP244" s="21" t="str">
        <f>IF(ISNUMBER(AVERAGEIFS(Observed!AP$2:AP$9149,Observed!$A$2:$A$9149,$A244,Observed!$D$2:$D$9149,$D244)),AVERAGEIFS(Observed!AP$2:AP$9149,Observed!$A$2:$A$9149,$A244,Observed!$D$2:$D$9149,$D244),"")</f>
        <v/>
      </c>
      <c r="AQ244" s="22" t="str">
        <f>IF(ISNUMBER(AVERAGEIFS(Observed!AQ$2:AQ$9149,Observed!$A$2:$A$9149,$A244,Observed!$D$2:$D$9149,$D244)),AVERAGEIFS(Observed!AQ$2:AQ$9149,Observed!$A$2:$A$9149,$A244,Observed!$D$2:$D$9149,$D244),"")</f>
        <v/>
      </c>
      <c r="AR244" s="22" t="str">
        <f>IF(ISNUMBER(AVERAGEIFS(Observed!AR$2:AR$9149,Observed!$A$2:$A$9149,$A244,Observed!$D$2:$D$9149,$D244)),AVERAGEIFS(Observed!AR$2:AR$9149,Observed!$A$2:$A$9149,$A244,Observed!$D$2:$D$9149,$D244),"")</f>
        <v/>
      </c>
      <c r="AS244" s="22" t="str">
        <f>IF(ISNUMBER(AVERAGEIFS(Observed!AS$2:AS$9149,Observed!$A$2:$A$9149,$A244,Observed!$D$2:$D$9149,$D244)),AVERAGEIFS(Observed!AS$2:AS$9149,Observed!$A$2:$A$9149,$A244,Observed!$D$2:$D$9149,$D244),"")</f>
        <v/>
      </c>
      <c r="AT244" s="22">
        <f>IF(ISNUMBER(AVERAGEIFS(Observed!AT$2:AT$9149,Observed!$A$2:$A$9149,$A244,Observed!$D$2:$D$9149,$D244)),AVERAGEIFS(Observed!AT$2:AT$9149,Observed!$A$2:$A$9149,$A244,Observed!$D$2:$D$9149,$D244),"")</f>
        <v>3.6385000000000005</v>
      </c>
      <c r="AU244" s="22">
        <f>IF(ISNUMBER(AVERAGEIFS(Observed!AU$2:AU$9149,Observed!$A$2:$A$9149,$A244,Observed!$D$2:$D$9149,$D244)),AVERAGEIFS(Observed!AU$2:AU$9149,Observed!$A$2:$A$9149,$A244,Observed!$D$2:$D$9149,$D244),"")</f>
        <v>27.845999999999997</v>
      </c>
      <c r="AV244" s="2">
        <f>COUNTIFS(Observed!$A$2:$A$9149,$A244,Observed!$D$2:$D$9149,$D244)</f>
        <v>2</v>
      </c>
      <c r="AW244" s="2">
        <f t="shared" si="3"/>
        <v>8</v>
      </c>
    </row>
    <row r="245" spans="1:49" x14ac:dyDescent="0.25">
      <c r="A245" t="s">
        <v>35</v>
      </c>
      <c r="B245" t="s">
        <v>139</v>
      </c>
      <c r="C245" t="s">
        <v>30</v>
      </c>
      <c r="D245" s="3">
        <v>42172</v>
      </c>
      <c r="E245">
        <v>1</v>
      </c>
      <c r="F245" t="s">
        <v>57</v>
      </c>
      <c r="K245" s="24" t="s">
        <v>73</v>
      </c>
      <c r="L245" t="s">
        <v>40</v>
      </c>
      <c r="M245">
        <v>5</v>
      </c>
      <c r="N245" s="2" t="s">
        <v>20</v>
      </c>
      <c r="O245" s="21" t="str">
        <f>IF(ISNUMBER(AVERAGEIFS(Observed!O$2:O$9149,Observed!$A$2:$A$9149,$A245,Observed!$D$2:$D$9149,$D245)),AVERAGEIFS(Observed!O$2:O$9149,Observed!$A$2:$A$9149,$A245,Observed!$D$2:$D$9149,$D245),"")</f>
        <v/>
      </c>
      <c r="P245" s="22" t="str">
        <f>IF(ISNUMBER(AVERAGEIFS(Observed!P$2:P$9149,Observed!$A$2:$A$9149,$A245,Observed!$D$2:$D$9149,$D245)),AVERAGEIFS(Observed!P$2:P$9149,Observed!$A$2:$A$9149,$A245,Observed!$D$2:$D$9149,$D245),"")</f>
        <v/>
      </c>
      <c r="Q245" s="22">
        <f>IF(ISNUMBER(AVERAGEIFS(Observed!Q$2:Q$9149,Observed!$A$2:$A$9149,$A245,Observed!$D$2:$D$9149,$D245)),AVERAGEIFS(Observed!Q$2:Q$9149,Observed!$A$2:$A$9149,$A245,Observed!$D$2:$D$9149,$D245),"")</f>
        <v>190.06</v>
      </c>
      <c r="R245" s="22">
        <f>IF(ISNUMBER(AVERAGEIFS(Observed!R$2:R$9149,Observed!$A$2:$A$9149,$A245,Observed!$D$2:$D$9149,$D245)),AVERAGEIFS(Observed!R$2:R$9149,Observed!$A$2:$A$9149,$A245,Observed!$D$2:$D$9149,$D245),"")</f>
        <v>190.06</v>
      </c>
      <c r="S245" s="22">
        <f>IF(ISNUMBER(AVERAGEIFS(Observed!S$2:S$9149,Observed!$A$2:$A$9149,$A245,Observed!$D$2:$D$9149,$D245)),AVERAGEIFS(Observed!S$2:S$9149,Observed!$A$2:$A$9149,$A245,Observed!$D$2:$D$9149,$D245),"")</f>
        <v>1072.98</v>
      </c>
      <c r="T245" s="23" t="str">
        <f>IF(ISNUMBER(AVERAGEIFS(Observed!T$2:T$9149,Observed!$A$2:$A$9149,$A245,Observed!$D$2:$D$9149,$D245)),AVERAGEIFS(Observed!T$2:T$9149,Observed!$A$2:$A$9149,$A245,Observed!$D$2:$D$9149,$D245),"")</f>
        <v/>
      </c>
      <c r="U245" s="23" t="str">
        <f>IF(ISNUMBER(AVERAGEIFS(Observed!U$2:U$9149,Observed!$A$2:$A$9149,$A245,Observed!$D$2:$D$9149,$D245)),AVERAGEIFS(Observed!U$2:U$9149,Observed!$A$2:$A$9149,$A245,Observed!$D$2:$D$9149,$D245),"")</f>
        <v/>
      </c>
      <c r="V245" s="23" t="str">
        <f>IF(ISNUMBER(AVERAGEIFS(Observed!V$2:V$9149,Observed!$A$2:$A$9149,$A245,Observed!$D$2:$D$9149,$D245)),AVERAGEIFS(Observed!V$2:V$9149,Observed!$A$2:$A$9149,$A245,Observed!$D$2:$D$9149,$D245),"")</f>
        <v/>
      </c>
      <c r="W245" s="21" t="str">
        <f>IF(ISNUMBER(AVERAGEIFS(Observed!W$2:W$9149,Observed!$A$2:$A$9149,$A245,Observed!$D$2:$D$9149,$D245)),AVERAGEIFS(Observed!W$2:W$9149,Observed!$A$2:$A$9149,$A245,Observed!$D$2:$D$9149,$D245),"")</f>
        <v/>
      </c>
      <c r="X245" s="35" t="str">
        <f>IF(ISNUMBER(AVERAGEIFS(Observed!X$2:X$9149,Observed!$A$2:$A$9149,$A245,Observed!$D$2:$D$9149,$D245)),AVERAGEIFS(Observed!X$2:X$9149,Observed!$A$2:$A$9149,$A245,Observed!$D$2:$D$9149,$D245),"")</f>
        <v/>
      </c>
      <c r="Y245" s="35" t="str">
        <f>IF(ISNUMBER(AVERAGEIFS(Observed!Y$2:Y$9149,Observed!$A$2:$A$9149,$A245,Observed!$D$2:$D$9149,$D245)),AVERAGEIFS(Observed!Y$2:Y$9149,Observed!$A$2:$A$9149,$A245,Observed!$D$2:$D$9149,$D245),"")</f>
        <v/>
      </c>
      <c r="Z245" s="22" t="str">
        <f>IF(ISNUMBER(AVERAGEIFS(Observed!Z$2:Z$9149,Observed!$A$2:$A$9149,$A245,Observed!$D$2:$D$9149,$D245)),AVERAGEIFS(Observed!Z$2:Z$9149,Observed!$A$2:$A$9149,$A245,Observed!$D$2:$D$9149,$D245),"")</f>
        <v/>
      </c>
      <c r="AA245" s="22" t="str">
        <f>IF(ISNUMBER(AVERAGEIFS(Observed!AA$2:AA$9149,Observed!$A$2:$A$9149,$A245,Observed!$D$2:$D$9149,$D245)),AVERAGEIFS(Observed!AA$2:AA$9149,Observed!$A$2:$A$9149,$A245,Observed!$D$2:$D$9149,$D245),"")</f>
        <v/>
      </c>
      <c r="AB245" s="22" t="str">
        <f>IF(ISNUMBER(AVERAGEIFS(Observed!AB$2:AB$9149,Observed!$A$2:$A$9149,$A245,Observed!$D$2:$D$9149,$D245)),AVERAGEIFS(Observed!AB$2:AB$9149,Observed!$A$2:$A$9149,$A245,Observed!$D$2:$D$9149,$D245),"")</f>
        <v/>
      </c>
      <c r="AC245" s="22" t="str">
        <f>IF(ISNUMBER(AVERAGEIFS(Observed!AC$2:AC$9149,Observed!$A$2:$A$9149,$A245,Observed!$D$2:$D$9149,$D245)),AVERAGEIFS(Observed!AC$2:AC$9149,Observed!$A$2:$A$9149,$A245,Observed!$D$2:$D$9149,$D245),"")</f>
        <v/>
      </c>
      <c r="AD245" s="22" t="str">
        <f>IF(ISNUMBER(AVERAGEIFS(Observed!AD$2:AD$9149,Observed!$A$2:$A$9149,$A245,Observed!$D$2:$D$9149,$D245)),AVERAGEIFS(Observed!AD$2:AD$9149,Observed!$A$2:$A$9149,$A245,Observed!$D$2:$D$9149,$D245),"")</f>
        <v/>
      </c>
      <c r="AE245" s="22" t="str">
        <f>IF(ISNUMBER(AVERAGEIFS(Observed!AE$2:AE$9149,Observed!$A$2:$A$9149,$A245,Observed!$D$2:$D$9149,$D245)),AVERAGEIFS(Observed!AE$2:AE$9149,Observed!$A$2:$A$9149,$A245,Observed!$D$2:$D$9149,$D245),"")</f>
        <v/>
      </c>
      <c r="AF245" s="22" t="str">
        <f>IF(ISNUMBER(AVERAGEIFS(Observed!AF$2:AF$9149,Observed!$A$2:$A$9149,$A245,Observed!$D$2:$D$9149,$D245)),AVERAGEIFS(Observed!AF$2:AF$9149,Observed!$A$2:$A$9149,$A245,Observed!$D$2:$D$9149,$D245),"")</f>
        <v/>
      </c>
      <c r="AG245" s="22" t="str">
        <f>IF(ISNUMBER(AVERAGEIFS(Observed!AG$2:AG$9149,Observed!$A$2:$A$9149,$A245,Observed!$D$2:$D$9149,$D245)),AVERAGEIFS(Observed!AG$2:AG$9149,Observed!$A$2:$A$9149,$A245,Observed!$D$2:$D$9149,$D245),"")</f>
        <v/>
      </c>
      <c r="AH245" s="22" t="str">
        <f>IF(ISNUMBER(AVERAGEIFS(Observed!AH$2:AH$9149,Observed!$A$2:$A$9149,$A245,Observed!$D$2:$D$9149,$D245)),AVERAGEIFS(Observed!AH$2:AH$9149,Observed!$A$2:$A$9149,$A245,Observed!$D$2:$D$9149,$D245),"")</f>
        <v/>
      </c>
      <c r="AI245" s="22" t="str">
        <f>IF(ISNUMBER(AVERAGEIFS(Observed!AI$2:AI$9149,Observed!$A$2:$A$9149,$A245,Observed!$D$2:$D$9149,$D245)),AVERAGEIFS(Observed!AI$2:AI$9149,Observed!$A$2:$A$9149,$A245,Observed!$D$2:$D$9149,$D245),"")</f>
        <v/>
      </c>
      <c r="AJ245" s="22" t="str">
        <f>IF(ISNUMBER(AVERAGEIFS(Observed!AJ$2:AJ$9149,Observed!$A$2:$A$9149,$A245,Observed!$D$2:$D$9149,$D245)),AVERAGEIFS(Observed!AJ$2:AJ$9149,Observed!$A$2:$A$9149,$A245,Observed!$D$2:$D$9149,$D245),"")</f>
        <v/>
      </c>
      <c r="AK245" s="22">
        <f>IF(ISNUMBER(AVERAGEIFS(Observed!AK$2:AK$9149,Observed!$A$2:$A$9149,$A245,Observed!$D$2:$D$9149,$D245)),AVERAGEIFS(Observed!AK$2:AK$9149,Observed!$A$2:$A$9149,$A245,Observed!$D$2:$D$9149,$D245),"")</f>
        <v>16.649999999999999</v>
      </c>
      <c r="AL245" s="23">
        <f>IF(ISNUMBER(AVERAGEIFS(Observed!AL$2:AL$9149,Observed!$A$2:$A$9149,$A245,Observed!$D$2:$D$9149,$D245)),AVERAGEIFS(Observed!AL$2:AL$9149,Observed!$A$2:$A$9149,$A245,Observed!$D$2:$D$9149,$D245),"")</f>
        <v>2.6500000000000003E-2</v>
      </c>
      <c r="AM245" s="23">
        <f>IF(ISNUMBER(AVERAGEIFS(Observed!AM$2:AM$9149,Observed!$A$2:$A$9149,$A245,Observed!$D$2:$D$9149,$D245)),AVERAGEIFS(Observed!AM$2:AM$9149,Observed!$A$2:$A$9149,$A245,Observed!$D$2:$D$9149,$D245),"")</f>
        <v>2.6500000000000003E-2</v>
      </c>
      <c r="AN245" s="22" t="str">
        <f>IF(ISNUMBER(AVERAGEIFS(Observed!AN$2:AN$9149,Observed!$A$2:$A$9149,$A245,Observed!$D$2:$D$9149,$D245)),AVERAGEIFS(Observed!AN$2:AN$9149,Observed!$A$2:$A$9149,$A245,Observed!$D$2:$D$9149,$D245),"")</f>
        <v/>
      </c>
      <c r="AO245" s="22" t="str">
        <f>IF(ISNUMBER(AVERAGEIFS(Observed!AO$2:AO$9149,Observed!$A$2:$A$9149,$A245,Observed!$D$2:$D$9149,$D245)),AVERAGEIFS(Observed!AO$2:AO$9149,Observed!$A$2:$A$9149,$A245,Observed!$D$2:$D$9149,$D245),"")</f>
        <v/>
      </c>
      <c r="AP245" s="21" t="str">
        <f>IF(ISNUMBER(AVERAGEIFS(Observed!AP$2:AP$9149,Observed!$A$2:$A$9149,$A245,Observed!$D$2:$D$9149,$D245)),AVERAGEIFS(Observed!AP$2:AP$9149,Observed!$A$2:$A$9149,$A245,Observed!$D$2:$D$9149,$D245),"")</f>
        <v/>
      </c>
      <c r="AQ245" s="22" t="str">
        <f>IF(ISNUMBER(AVERAGEIFS(Observed!AQ$2:AQ$9149,Observed!$A$2:$A$9149,$A245,Observed!$D$2:$D$9149,$D245)),AVERAGEIFS(Observed!AQ$2:AQ$9149,Observed!$A$2:$A$9149,$A245,Observed!$D$2:$D$9149,$D245),"")</f>
        <v/>
      </c>
      <c r="AR245" s="22" t="str">
        <f>IF(ISNUMBER(AVERAGEIFS(Observed!AR$2:AR$9149,Observed!$A$2:$A$9149,$A245,Observed!$D$2:$D$9149,$D245)),AVERAGEIFS(Observed!AR$2:AR$9149,Observed!$A$2:$A$9149,$A245,Observed!$D$2:$D$9149,$D245),"")</f>
        <v/>
      </c>
      <c r="AS245" s="22" t="str">
        <f>IF(ISNUMBER(AVERAGEIFS(Observed!AS$2:AS$9149,Observed!$A$2:$A$9149,$A245,Observed!$D$2:$D$9149,$D245)),AVERAGEIFS(Observed!AS$2:AS$9149,Observed!$A$2:$A$9149,$A245,Observed!$D$2:$D$9149,$D245),"")</f>
        <v/>
      </c>
      <c r="AT245" s="22">
        <f>IF(ISNUMBER(AVERAGEIFS(Observed!AT$2:AT$9149,Observed!$A$2:$A$9149,$A245,Observed!$D$2:$D$9149,$D245)),AVERAGEIFS(Observed!AT$2:AT$9149,Observed!$A$2:$A$9149,$A245,Observed!$D$2:$D$9149,$D245),"")</f>
        <v>5.0305</v>
      </c>
      <c r="AU245" s="22">
        <f>IF(ISNUMBER(AVERAGEIFS(Observed!AU$2:AU$9149,Observed!$A$2:$A$9149,$A245,Observed!$D$2:$D$9149,$D245)),AVERAGEIFS(Observed!AU$2:AU$9149,Observed!$A$2:$A$9149,$A245,Observed!$D$2:$D$9149,$D245),"")</f>
        <v>29.203499999999998</v>
      </c>
      <c r="AV245" s="2">
        <f>COUNTIFS(Observed!$A$2:$A$9149,$A245,Observed!$D$2:$D$9149,$D245)</f>
        <v>2</v>
      </c>
      <c r="AW245" s="2">
        <f t="shared" si="3"/>
        <v>8</v>
      </c>
    </row>
    <row r="246" spans="1:49" x14ac:dyDescent="0.25">
      <c r="A246" t="s">
        <v>32</v>
      </c>
      <c r="B246" t="s">
        <v>139</v>
      </c>
      <c r="C246" t="s">
        <v>30</v>
      </c>
      <c r="D246" s="3">
        <v>42172</v>
      </c>
      <c r="E246">
        <v>1</v>
      </c>
      <c r="F246" t="s">
        <v>59</v>
      </c>
      <c r="K246" s="24" t="s">
        <v>73</v>
      </c>
      <c r="L246" t="s">
        <v>40</v>
      </c>
      <c r="M246">
        <v>5</v>
      </c>
      <c r="N246" s="2" t="s">
        <v>20</v>
      </c>
      <c r="O246" s="21" t="str">
        <f>IF(ISNUMBER(AVERAGEIFS(Observed!O$2:O$9149,Observed!$A$2:$A$9149,$A246,Observed!$D$2:$D$9149,$D246)),AVERAGEIFS(Observed!O$2:O$9149,Observed!$A$2:$A$9149,$A246,Observed!$D$2:$D$9149,$D246),"")</f>
        <v/>
      </c>
      <c r="P246" s="22" t="str">
        <f>IF(ISNUMBER(AVERAGEIFS(Observed!P$2:P$9149,Observed!$A$2:$A$9149,$A246,Observed!$D$2:$D$9149,$D246)),AVERAGEIFS(Observed!P$2:P$9149,Observed!$A$2:$A$9149,$A246,Observed!$D$2:$D$9149,$D246),"")</f>
        <v/>
      </c>
      <c r="Q246" s="22">
        <f>IF(ISNUMBER(AVERAGEIFS(Observed!Q$2:Q$9149,Observed!$A$2:$A$9149,$A246,Observed!$D$2:$D$9149,$D246)),AVERAGEIFS(Observed!Q$2:Q$9149,Observed!$A$2:$A$9149,$A246,Observed!$D$2:$D$9149,$D246),"")</f>
        <v>114.755</v>
      </c>
      <c r="R246" s="22">
        <f>IF(ISNUMBER(AVERAGEIFS(Observed!R$2:R$9149,Observed!$A$2:$A$9149,$A246,Observed!$D$2:$D$9149,$D246)),AVERAGEIFS(Observed!R$2:R$9149,Observed!$A$2:$A$9149,$A246,Observed!$D$2:$D$9149,$D246),"")</f>
        <v>114.755</v>
      </c>
      <c r="S246" s="22">
        <f>IF(ISNUMBER(AVERAGEIFS(Observed!S$2:S$9149,Observed!$A$2:$A$9149,$A246,Observed!$D$2:$D$9149,$D246)),AVERAGEIFS(Observed!S$2:S$9149,Observed!$A$2:$A$9149,$A246,Observed!$D$2:$D$9149,$D246),"")</f>
        <v>841.43000000000006</v>
      </c>
      <c r="T246" s="23" t="str">
        <f>IF(ISNUMBER(AVERAGEIFS(Observed!T$2:T$9149,Observed!$A$2:$A$9149,$A246,Observed!$D$2:$D$9149,$D246)),AVERAGEIFS(Observed!T$2:T$9149,Observed!$A$2:$A$9149,$A246,Observed!$D$2:$D$9149,$D246),"")</f>
        <v/>
      </c>
      <c r="U246" s="23" t="str">
        <f>IF(ISNUMBER(AVERAGEIFS(Observed!U$2:U$9149,Observed!$A$2:$A$9149,$A246,Observed!$D$2:$D$9149,$D246)),AVERAGEIFS(Observed!U$2:U$9149,Observed!$A$2:$A$9149,$A246,Observed!$D$2:$D$9149,$D246),"")</f>
        <v/>
      </c>
      <c r="V246" s="23" t="str">
        <f>IF(ISNUMBER(AVERAGEIFS(Observed!V$2:V$9149,Observed!$A$2:$A$9149,$A246,Observed!$D$2:$D$9149,$D246)),AVERAGEIFS(Observed!V$2:V$9149,Observed!$A$2:$A$9149,$A246,Observed!$D$2:$D$9149,$D246),"")</f>
        <v/>
      </c>
      <c r="W246" s="21" t="str">
        <f>IF(ISNUMBER(AVERAGEIFS(Observed!W$2:W$9149,Observed!$A$2:$A$9149,$A246,Observed!$D$2:$D$9149,$D246)),AVERAGEIFS(Observed!W$2:W$9149,Observed!$A$2:$A$9149,$A246,Observed!$D$2:$D$9149,$D246),"")</f>
        <v/>
      </c>
      <c r="X246" s="35" t="str">
        <f>IF(ISNUMBER(AVERAGEIFS(Observed!X$2:X$9149,Observed!$A$2:$A$9149,$A246,Observed!$D$2:$D$9149,$D246)),AVERAGEIFS(Observed!X$2:X$9149,Observed!$A$2:$A$9149,$A246,Observed!$D$2:$D$9149,$D246),"")</f>
        <v/>
      </c>
      <c r="Y246" s="35" t="str">
        <f>IF(ISNUMBER(AVERAGEIFS(Observed!Y$2:Y$9149,Observed!$A$2:$A$9149,$A246,Observed!$D$2:$D$9149,$D246)),AVERAGEIFS(Observed!Y$2:Y$9149,Observed!$A$2:$A$9149,$A246,Observed!$D$2:$D$9149,$D246),"")</f>
        <v/>
      </c>
      <c r="Z246" s="22" t="str">
        <f>IF(ISNUMBER(AVERAGEIFS(Observed!Z$2:Z$9149,Observed!$A$2:$A$9149,$A246,Observed!$D$2:$D$9149,$D246)),AVERAGEIFS(Observed!Z$2:Z$9149,Observed!$A$2:$A$9149,$A246,Observed!$D$2:$D$9149,$D246),"")</f>
        <v/>
      </c>
      <c r="AA246" s="22" t="str">
        <f>IF(ISNUMBER(AVERAGEIFS(Observed!AA$2:AA$9149,Observed!$A$2:$A$9149,$A246,Observed!$D$2:$D$9149,$D246)),AVERAGEIFS(Observed!AA$2:AA$9149,Observed!$A$2:$A$9149,$A246,Observed!$D$2:$D$9149,$D246),"")</f>
        <v/>
      </c>
      <c r="AB246" s="22" t="str">
        <f>IF(ISNUMBER(AVERAGEIFS(Observed!AB$2:AB$9149,Observed!$A$2:$A$9149,$A246,Observed!$D$2:$D$9149,$D246)),AVERAGEIFS(Observed!AB$2:AB$9149,Observed!$A$2:$A$9149,$A246,Observed!$D$2:$D$9149,$D246),"")</f>
        <v/>
      </c>
      <c r="AC246" s="22" t="str">
        <f>IF(ISNUMBER(AVERAGEIFS(Observed!AC$2:AC$9149,Observed!$A$2:$A$9149,$A246,Observed!$D$2:$D$9149,$D246)),AVERAGEIFS(Observed!AC$2:AC$9149,Observed!$A$2:$A$9149,$A246,Observed!$D$2:$D$9149,$D246),"")</f>
        <v/>
      </c>
      <c r="AD246" s="22" t="str">
        <f>IF(ISNUMBER(AVERAGEIFS(Observed!AD$2:AD$9149,Observed!$A$2:$A$9149,$A246,Observed!$D$2:$D$9149,$D246)),AVERAGEIFS(Observed!AD$2:AD$9149,Observed!$A$2:$A$9149,$A246,Observed!$D$2:$D$9149,$D246),"")</f>
        <v/>
      </c>
      <c r="AE246" s="22" t="str">
        <f>IF(ISNUMBER(AVERAGEIFS(Observed!AE$2:AE$9149,Observed!$A$2:$A$9149,$A246,Observed!$D$2:$D$9149,$D246)),AVERAGEIFS(Observed!AE$2:AE$9149,Observed!$A$2:$A$9149,$A246,Observed!$D$2:$D$9149,$D246),"")</f>
        <v/>
      </c>
      <c r="AF246" s="22" t="str">
        <f>IF(ISNUMBER(AVERAGEIFS(Observed!AF$2:AF$9149,Observed!$A$2:$A$9149,$A246,Observed!$D$2:$D$9149,$D246)),AVERAGEIFS(Observed!AF$2:AF$9149,Observed!$A$2:$A$9149,$A246,Observed!$D$2:$D$9149,$D246),"")</f>
        <v/>
      </c>
      <c r="AG246" s="22" t="str">
        <f>IF(ISNUMBER(AVERAGEIFS(Observed!AG$2:AG$9149,Observed!$A$2:$A$9149,$A246,Observed!$D$2:$D$9149,$D246)),AVERAGEIFS(Observed!AG$2:AG$9149,Observed!$A$2:$A$9149,$A246,Observed!$D$2:$D$9149,$D246),"")</f>
        <v/>
      </c>
      <c r="AH246" s="22" t="str">
        <f>IF(ISNUMBER(AVERAGEIFS(Observed!AH$2:AH$9149,Observed!$A$2:$A$9149,$A246,Observed!$D$2:$D$9149,$D246)),AVERAGEIFS(Observed!AH$2:AH$9149,Observed!$A$2:$A$9149,$A246,Observed!$D$2:$D$9149,$D246),"")</f>
        <v/>
      </c>
      <c r="AI246" s="22" t="str">
        <f>IF(ISNUMBER(AVERAGEIFS(Observed!AI$2:AI$9149,Observed!$A$2:$A$9149,$A246,Observed!$D$2:$D$9149,$D246)),AVERAGEIFS(Observed!AI$2:AI$9149,Observed!$A$2:$A$9149,$A246,Observed!$D$2:$D$9149,$D246),"")</f>
        <v/>
      </c>
      <c r="AJ246" s="22" t="str">
        <f>IF(ISNUMBER(AVERAGEIFS(Observed!AJ$2:AJ$9149,Observed!$A$2:$A$9149,$A246,Observed!$D$2:$D$9149,$D246)),AVERAGEIFS(Observed!AJ$2:AJ$9149,Observed!$A$2:$A$9149,$A246,Observed!$D$2:$D$9149,$D246),"")</f>
        <v/>
      </c>
      <c r="AK246" s="22">
        <f>IF(ISNUMBER(AVERAGEIFS(Observed!AK$2:AK$9149,Observed!$A$2:$A$9149,$A246,Observed!$D$2:$D$9149,$D246)),AVERAGEIFS(Observed!AK$2:AK$9149,Observed!$A$2:$A$9149,$A246,Observed!$D$2:$D$9149,$D246),"")</f>
        <v>16.55</v>
      </c>
      <c r="AL246" s="23">
        <f>IF(ISNUMBER(AVERAGEIFS(Observed!AL$2:AL$9149,Observed!$A$2:$A$9149,$A246,Observed!$D$2:$D$9149,$D246)),AVERAGEIFS(Observed!AL$2:AL$9149,Observed!$A$2:$A$9149,$A246,Observed!$D$2:$D$9149,$D246),"")</f>
        <v>2.6500000000000003E-2</v>
      </c>
      <c r="AM246" s="23">
        <f>IF(ISNUMBER(AVERAGEIFS(Observed!AM$2:AM$9149,Observed!$A$2:$A$9149,$A246,Observed!$D$2:$D$9149,$D246)),AVERAGEIFS(Observed!AM$2:AM$9149,Observed!$A$2:$A$9149,$A246,Observed!$D$2:$D$9149,$D246),"")</f>
        <v>2.6500000000000003E-2</v>
      </c>
      <c r="AN246" s="22" t="str">
        <f>IF(ISNUMBER(AVERAGEIFS(Observed!AN$2:AN$9149,Observed!$A$2:$A$9149,$A246,Observed!$D$2:$D$9149,$D246)),AVERAGEIFS(Observed!AN$2:AN$9149,Observed!$A$2:$A$9149,$A246,Observed!$D$2:$D$9149,$D246),"")</f>
        <v/>
      </c>
      <c r="AO246" s="22" t="str">
        <f>IF(ISNUMBER(AVERAGEIFS(Observed!AO$2:AO$9149,Observed!$A$2:$A$9149,$A246,Observed!$D$2:$D$9149,$D246)),AVERAGEIFS(Observed!AO$2:AO$9149,Observed!$A$2:$A$9149,$A246,Observed!$D$2:$D$9149,$D246),"")</f>
        <v/>
      </c>
      <c r="AP246" s="21" t="str">
        <f>IF(ISNUMBER(AVERAGEIFS(Observed!AP$2:AP$9149,Observed!$A$2:$A$9149,$A246,Observed!$D$2:$D$9149,$D246)),AVERAGEIFS(Observed!AP$2:AP$9149,Observed!$A$2:$A$9149,$A246,Observed!$D$2:$D$9149,$D246),"")</f>
        <v/>
      </c>
      <c r="AQ246" s="22" t="str">
        <f>IF(ISNUMBER(AVERAGEIFS(Observed!AQ$2:AQ$9149,Observed!$A$2:$A$9149,$A246,Observed!$D$2:$D$9149,$D246)),AVERAGEIFS(Observed!AQ$2:AQ$9149,Observed!$A$2:$A$9149,$A246,Observed!$D$2:$D$9149,$D246),"")</f>
        <v/>
      </c>
      <c r="AR246" s="22" t="str">
        <f>IF(ISNUMBER(AVERAGEIFS(Observed!AR$2:AR$9149,Observed!$A$2:$A$9149,$A246,Observed!$D$2:$D$9149,$D246)),AVERAGEIFS(Observed!AR$2:AR$9149,Observed!$A$2:$A$9149,$A246,Observed!$D$2:$D$9149,$D246),"")</f>
        <v/>
      </c>
      <c r="AS246" s="22" t="str">
        <f>IF(ISNUMBER(AVERAGEIFS(Observed!AS$2:AS$9149,Observed!$A$2:$A$9149,$A246,Observed!$D$2:$D$9149,$D246)),AVERAGEIFS(Observed!AS$2:AS$9149,Observed!$A$2:$A$9149,$A246,Observed!$D$2:$D$9149,$D246),"")</f>
        <v/>
      </c>
      <c r="AT246" s="22">
        <f>IF(ISNUMBER(AVERAGEIFS(Observed!AT$2:AT$9149,Observed!$A$2:$A$9149,$A246,Observed!$D$2:$D$9149,$D246)),AVERAGEIFS(Observed!AT$2:AT$9149,Observed!$A$2:$A$9149,$A246,Observed!$D$2:$D$9149,$D246),"")</f>
        <v>3.052</v>
      </c>
      <c r="AU246" s="22">
        <f>IF(ISNUMBER(AVERAGEIFS(Observed!AU$2:AU$9149,Observed!$A$2:$A$9149,$A246,Observed!$D$2:$D$9149,$D246)),AVERAGEIFS(Observed!AU$2:AU$9149,Observed!$A$2:$A$9149,$A246,Observed!$D$2:$D$9149,$D246),"")</f>
        <v>22.3005</v>
      </c>
      <c r="AV246" s="2">
        <f>COUNTIFS(Observed!$A$2:$A$9149,$A246,Observed!$D$2:$D$9149,$D246)</f>
        <v>2</v>
      </c>
      <c r="AW246" s="2">
        <f t="shared" si="3"/>
        <v>8</v>
      </c>
    </row>
    <row r="247" spans="1:49" x14ac:dyDescent="0.25">
      <c r="A247" t="s">
        <v>31</v>
      </c>
      <c r="B247" t="s">
        <v>139</v>
      </c>
      <c r="C247" t="s">
        <v>30</v>
      </c>
      <c r="D247" s="3">
        <v>42172</v>
      </c>
      <c r="E247">
        <v>1</v>
      </c>
      <c r="F247" t="s">
        <v>54</v>
      </c>
      <c r="K247" s="24" t="s">
        <v>73</v>
      </c>
      <c r="L247" t="s">
        <v>40</v>
      </c>
      <c r="M247">
        <v>5</v>
      </c>
      <c r="N247" s="2" t="s">
        <v>20</v>
      </c>
      <c r="O247" s="21" t="str">
        <f>IF(ISNUMBER(AVERAGEIFS(Observed!O$2:O$9149,Observed!$A$2:$A$9149,$A247,Observed!$D$2:$D$9149,$D247)),AVERAGEIFS(Observed!O$2:O$9149,Observed!$A$2:$A$9149,$A247,Observed!$D$2:$D$9149,$D247),"")</f>
        <v/>
      </c>
      <c r="P247" s="22" t="str">
        <f>IF(ISNUMBER(AVERAGEIFS(Observed!P$2:P$9149,Observed!$A$2:$A$9149,$A247,Observed!$D$2:$D$9149,$D247)),AVERAGEIFS(Observed!P$2:P$9149,Observed!$A$2:$A$9149,$A247,Observed!$D$2:$D$9149,$D247),"")</f>
        <v/>
      </c>
      <c r="Q247" s="22">
        <f>IF(ISNUMBER(AVERAGEIFS(Observed!Q$2:Q$9149,Observed!$A$2:$A$9149,$A247,Observed!$D$2:$D$9149,$D247)),AVERAGEIFS(Observed!Q$2:Q$9149,Observed!$A$2:$A$9149,$A247,Observed!$D$2:$D$9149,$D247),"")</f>
        <v>59.155000000000001</v>
      </c>
      <c r="R247" s="22">
        <f>IF(ISNUMBER(AVERAGEIFS(Observed!R$2:R$9149,Observed!$A$2:$A$9149,$A247,Observed!$D$2:$D$9149,$D247)),AVERAGEIFS(Observed!R$2:R$9149,Observed!$A$2:$A$9149,$A247,Observed!$D$2:$D$9149,$D247),"")</f>
        <v>59.155000000000001</v>
      </c>
      <c r="S247" s="22">
        <f>IF(ISNUMBER(AVERAGEIFS(Observed!S$2:S$9149,Observed!$A$2:$A$9149,$A247,Observed!$D$2:$D$9149,$D247)),AVERAGEIFS(Observed!S$2:S$9149,Observed!$A$2:$A$9149,$A247,Observed!$D$2:$D$9149,$D247),"")</f>
        <v>656.21500000000003</v>
      </c>
      <c r="T247" s="23" t="str">
        <f>IF(ISNUMBER(AVERAGEIFS(Observed!T$2:T$9149,Observed!$A$2:$A$9149,$A247,Observed!$D$2:$D$9149,$D247)),AVERAGEIFS(Observed!T$2:T$9149,Observed!$A$2:$A$9149,$A247,Observed!$D$2:$D$9149,$D247),"")</f>
        <v/>
      </c>
      <c r="U247" s="23" t="str">
        <f>IF(ISNUMBER(AVERAGEIFS(Observed!U$2:U$9149,Observed!$A$2:$A$9149,$A247,Observed!$D$2:$D$9149,$D247)),AVERAGEIFS(Observed!U$2:U$9149,Observed!$A$2:$A$9149,$A247,Observed!$D$2:$D$9149,$D247),"")</f>
        <v/>
      </c>
      <c r="V247" s="23" t="str">
        <f>IF(ISNUMBER(AVERAGEIFS(Observed!V$2:V$9149,Observed!$A$2:$A$9149,$A247,Observed!$D$2:$D$9149,$D247)),AVERAGEIFS(Observed!V$2:V$9149,Observed!$A$2:$A$9149,$A247,Observed!$D$2:$D$9149,$D247),"")</f>
        <v/>
      </c>
      <c r="W247" s="21" t="str">
        <f>IF(ISNUMBER(AVERAGEIFS(Observed!W$2:W$9149,Observed!$A$2:$A$9149,$A247,Observed!$D$2:$D$9149,$D247)),AVERAGEIFS(Observed!W$2:W$9149,Observed!$A$2:$A$9149,$A247,Observed!$D$2:$D$9149,$D247),"")</f>
        <v/>
      </c>
      <c r="X247" s="35" t="str">
        <f>IF(ISNUMBER(AVERAGEIFS(Observed!X$2:X$9149,Observed!$A$2:$A$9149,$A247,Observed!$D$2:$D$9149,$D247)),AVERAGEIFS(Observed!X$2:X$9149,Observed!$A$2:$A$9149,$A247,Observed!$D$2:$D$9149,$D247),"")</f>
        <v/>
      </c>
      <c r="Y247" s="35" t="str">
        <f>IF(ISNUMBER(AVERAGEIFS(Observed!Y$2:Y$9149,Observed!$A$2:$A$9149,$A247,Observed!$D$2:$D$9149,$D247)),AVERAGEIFS(Observed!Y$2:Y$9149,Observed!$A$2:$A$9149,$A247,Observed!$D$2:$D$9149,$D247),"")</f>
        <v/>
      </c>
      <c r="Z247" s="22" t="str">
        <f>IF(ISNUMBER(AVERAGEIFS(Observed!Z$2:Z$9149,Observed!$A$2:$A$9149,$A247,Observed!$D$2:$D$9149,$D247)),AVERAGEIFS(Observed!Z$2:Z$9149,Observed!$A$2:$A$9149,$A247,Observed!$D$2:$D$9149,$D247),"")</f>
        <v/>
      </c>
      <c r="AA247" s="22" t="str">
        <f>IF(ISNUMBER(AVERAGEIFS(Observed!AA$2:AA$9149,Observed!$A$2:$A$9149,$A247,Observed!$D$2:$D$9149,$D247)),AVERAGEIFS(Observed!AA$2:AA$9149,Observed!$A$2:$A$9149,$A247,Observed!$D$2:$D$9149,$D247),"")</f>
        <v/>
      </c>
      <c r="AB247" s="22" t="str">
        <f>IF(ISNUMBER(AVERAGEIFS(Observed!AB$2:AB$9149,Observed!$A$2:$A$9149,$A247,Observed!$D$2:$D$9149,$D247)),AVERAGEIFS(Observed!AB$2:AB$9149,Observed!$A$2:$A$9149,$A247,Observed!$D$2:$D$9149,$D247),"")</f>
        <v/>
      </c>
      <c r="AC247" s="22" t="str">
        <f>IF(ISNUMBER(AVERAGEIFS(Observed!AC$2:AC$9149,Observed!$A$2:$A$9149,$A247,Observed!$D$2:$D$9149,$D247)),AVERAGEIFS(Observed!AC$2:AC$9149,Observed!$A$2:$A$9149,$A247,Observed!$D$2:$D$9149,$D247),"")</f>
        <v/>
      </c>
      <c r="AD247" s="22" t="str">
        <f>IF(ISNUMBER(AVERAGEIFS(Observed!AD$2:AD$9149,Observed!$A$2:$A$9149,$A247,Observed!$D$2:$D$9149,$D247)),AVERAGEIFS(Observed!AD$2:AD$9149,Observed!$A$2:$A$9149,$A247,Observed!$D$2:$D$9149,$D247),"")</f>
        <v/>
      </c>
      <c r="AE247" s="22" t="str">
        <f>IF(ISNUMBER(AVERAGEIFS(Observed!AE$2:AE$9149,Observed!$A$2:$A$9149,$A247,Observed!$D$2:$D$9149,$D247)),AVERAGEIFS(Observed!AE$2:AE$9149,Observed!$A$2:$A$9149,$A247,Observed!$D$2:$D$9149,$D247),"")</f>
        <v/>
      </c>
      <c r="AF247" s="22" t="str">
        <f>IF(ISNUMBER(AVERAGEIFS(Observed!AF$2:AF$9149,Observed!$A$2:$A$9149,$A247,Observed!$D$2:$D$9149,$D247)),AVERAGEIFS(Observed!AF$2:AF$9149,Observed!$A$2:$A$9149,$A247,Observed!$D$2:$D$9149,$D247),"")</f>
        <v/>
      </c>
      <c r="AG247" s="22" t="str">
        <f>IF(ISNUMBER(AVERAGEIFS(Observed!AG$2:AG$9149,Observed!$A$2:$A$9149,$A247,Observed!$D$2:$D$9149,$D247)),AVERAGEIFS(Observed!AG$2:AG$9149,Observed!$A$2:$A$9149,$A247,Observed!$D$2:$D$9149,$D247),"")</f>
        <v/>
      </c>
      <c r="AH247" s="22" t="str">
        <f>IF(ISNUMBER(AVERAGEIFS(Observed!AH$2:AH$9149,Observed!$A$2:$A$9149,$A247,Observed!$D$2:$D$9149,$D247)),AVERAGEIFS(Observed!AH$2:AH$9149,Observed!$A$2:$A$9149,$A247,Observed!$D$2:$D$9149,$D247),"")</f>
        <v/>
      </c>
      <c r="AI247" s="22" t="str">
        <f>IF(ISNUMBER(AVERAGEIFS(Observed!AI$2:AI$9149,Observed!$A$2:$A$9149,$A247,Observed!$D$2:$D$9149,$D247)),AVERAGEIFS(Observed!AI$2:AI$9149,Observed!$A$2:$A$9149,$A247,Observed!$D$2:$D$9149,$D247),"")</f>
        <v/>
      </c>
      <c r="AJ247" s="22" t="str">
        <f>IF(ISNUMBER(AVERAGEIFS(Observed!AJ$2:AJ$9149,Observed!$A$2:$A$9149,$A247,Observed!$D$2:$D$9149,$D247)),AVERAGEIFS(Observed!AJ$2:AJ$9149,Observed!$A$2:$A$9149,$A247,Observed!$D$2:$D$9149,$D247),"")</f>
        <v/>
      </c>
      <c r="AK247" s="22">
        <f>IF(ISNUMBER(AVERAGEIFS(Observed!AK$2:AK$9149,Observed!$A$2:$A$9149,$A247,Observed!$D$2:$D$9149,$D247)),AVERAGEIFS(Observed!AK$2:AK$9149,Observed!$A$2:$A$9149,$A247,Observed!$D$2:$D$9149,$D247),"")</f>
        <v>16.399999999999999</v>
      </c>
      <c r="AL247" s="23">
        <f>IF(ISNUMBER(AVERAGEIFS(Observed!AL$2:AL$9149,Observed!$A$2:$A$9149,$A247,Observed!$D$2:$D$9149,$D247)),AVERAGEIFS(Observed!AL$2:AL$9149,Observed!$A$2:$A$9149,$A247,Observed!$D$2:$D$9149,$D247),"")</f>
        <v>2.6500000000000003E-2</v>
      </c>
      <c r="AM247" s="23">
        <f>IF(ISNUMBER(AVERAGEIFS(Observed!AM$2:AM$9149,Observed!$A$2:$A$9149,$A247,Observed!$D$2:$D$9149,$D247)),AVERAGEIFS(Observed!AM$2:AM$9149,Observed!$A$2:$A$9149,$A247,Observed!$D$2:$D$9149,$D247),"")</f>
        <v>2.6500000000000003E-2</v>
      </c>
      <c r="AN247" s="22" t="str">
        <f>IF(ISNUMBER(AVERAGEIFS(Observed!AN$2:AN$9149,Observed!$A$2:$A$9149,$A247,Observed!$D$2:$D$9149,$D247)),AVERAGEIFS(Observed!AN$2:AN$9149,Observed!$A$2:$A$9149,$A247,Observed!$D$2:$D$9149,$D247),"")</f>
        <v/>
      </c>
      <c r="AO247" s="22" t="str">
        <f>IF(ISNUMBER(AVERAGEIFS(Observed!AO$2:AO$9149,Observed!$A$2:$A$9149,$A247,Observed!$D$2:$D$9149,$D247)),AVERAGEIFS(Observed!AO$2:AO$9149,Observed!$A$2:$A$9149,$A247,Observed!$D$2:$D$9149,$D247),"")</f>
        <v/>
      </c>
      <c r="AP247" s="21" t="str">
        <f>IF(ISNUMBER(AVERAGEIFS(Observed!AP$2:AP$9149,Observed!$A$2:$A$9149,$A247,Observed!$D$2:$D$9149,$D247)),AVERAGEIFS(Observed!AP$2:AP$9149,Observed!$A$2:$A$9149,$A247,Observed!$D$2:$D$9149,$D247),"")</f>
        <v/>
      </c>
      <c r="AQ247" s="22" t="str">
        <f>IF(ISNUMBER(AVERAGEIFS(Observed!AQ$2:AQ$9149,Observed!$A$2:$A$9149,$A247,Observed!$D$2:$D$9149,$D247)),AVERAGEIFS(Observed!AQ$2:AQ$9149,Observed!$A$2:$A$9149,$A247,Observed!$D$2:$D$9149,$D247),"")</f>
        <v/>
      </c>
      <c r="AR247" s="22" t="str">
        <f>IF(ISNUMBER(AVERAGEIFS(Observed!AR$2:AR$9149,Observed!$A$2:$A$9149,$A247,Observed!$D$2:$D$9149,$D247)),AVERAGEIFS(Observed!AR$2:AR$9149,Observed!$A$2:$A$9149,$A247,Observed!$D$2:$D$9149,$D247),"")</f>
        <v/>
      </c>
      <c r="AS247" s="22" t="str">
        <f>IF(ISNUMBER(AVERAGEIFS(Observed!AS$2:AS$9149,Observed!$A$2:$A$9149,$A247,Observed!$D$2:$D$9149,$D247)),AVERAGEIFS(Observed!AS$2:AS$9149,Observed!$A$2:$A$9149,$A247,Observed!$D$2:$D$9149,$D247),"")</f>
        <v/>
      </c>
      <c r="AT247" s="22">
        <f>IF(ISNUMBER(AVERAGEIFS(Observed!AT$2:AT$9149,Observed!$A$2:$A$9149,$A247,Observed!$D$2:$D$9149,$D247)),AVERAGEIFS(Observed!AT$2:AT$9149,Observed!$A$2:$A$9149,$A247,Observed!$D$2:$D$9149,$D247),"")</f>
        <v>1.5714999999999999</v>
      </c>
      <c r="AU247" s="22">
        <f>IF(ISNUMBER(AVERAGEIFS(Observed!AU$2:AU$9149,Observed!$A$2:$A$9149,$A247,Observed!$D$2:$D$9149,$D247)),AVERAGEIFS(Observed!AU$2:AU$9149,Observed!$A$2:$A$9149,$A247,Observed!$D$2:$D$9149,$D247),"")</f>
        <v>17.855499999999999</v>
      </c>
      <c r="AV247" s="2">
        <f>COUNTIFS(Observed!$A$2:$A$9149,$A247,Observed!$D$2:$D$9149,$D247)</f>
        <v>2</v>
      </c>
      <c r="AW247" s="2">
        <f t="shared" si="3"/>
        <v>8</v>
      </c>
    </row>
    <row r="248" spans="1:49" x14ac:dyDescent="0.25">
      <c r="A248" t="s">
        <v>34</v>
      </c>
      <c r="B248" t="s">
        <v>139</v>
      </c>
      <c r="C248" t="s">
        <v>30</v>
      </c>
      <c r="D248" s="3">
        <v>42191</v>
      </c>
      <c r="E248">
        <v>1</v>
      </c>
      <c r="F248" t="s">
        <v>56</v>
      </c>
      <c r="K248" s="24" t="s">
        <v>75</v>
      </c>
      <c r="L248" t="s">
        <v>40</v>
      </c>
      <c r="M248">
        <v>5</v>
      </c>
      <c r="N248" s="2" t="s">
        <v>36</v>
      </c>
      <c r="O248" s="21">
        <f>IF(ISNUMBER(AVERAGEIFS(Observed!O$2:O$9149,Observed!$A$2:$A$9149,$A248,Observed!$D$2:$D$9149,$D248)),AVERAGEIFS(Observed!O$2:O$9149,Observed!$A$2:$A$9149,$A248,Observed!$D$2:$D$9149,$D248),"")</f>
        <v>1028.4000000000001</v>
      </c>
      <c r="P248" s="22">
        <f>IF(ISNUMBER(AVERAGEIFS(Observed!P$2:P$9149,Observed!$A$2:$A$9149,$A248,Observed!$D$2:$D$9149,$D248)),AVERAGEIFS(Observed!P$2:P$9149,Observed!$A$2:$A$9149,$A248,Observed!$D$2:$D$9149,$D248),"")</f>
        <v>102.84</v>
      </c>
      <c r="Q248" s="22" t="str">
        <f>IF(ISNUMBER(AVERAGEIFS(Observed!Q$2:Q$9149,Observed!$A$2:$A$9149,$A248,Observed!$D$2:$D$9149,$D248)),AVERAGEIFS(Observed!Q$2:Q$9149,Observed!$A$2:$A$9149,$A248,Observed!$D$2:$D$9149,$D248),"")</f>
        <v/>
      </c>
      <c r="R248" s="22" t="str">
        <f>IF(ISNUMBER(AVERAGEIFS(Observed!R$2:R$9149,Observed!$A$2:$A$9149,$A248,Observed!$D$2:$D$9149,$D248)),AVERAGEIFS(Observed!R$2:R$9149,Observed!$A$2:$A$9149,$A248,Observed!$D$2:$D$9149,$D248),"")</f>
        <v/>
      </c>
      <c r="S248" s="22" t="str">
        <f>IF(ISNUMBER(AVERAGEIFS(Observed!S$2:S$9149,Observed!$A$2:$A$9149,$A248,Observed!$D$2:$D$9149,$D248)),AVERAGEIFS(Observed!S$2:S$9149,Observed!$A$2:$A$9149,$A248,Observed!$D$2:$D$9149,$D248),"")</f>
        <v/>
      </c>
      <c r="T248" s="23" t="str">
        <f>IF(ISNUMBER(AVERAGEIFS(Observed!T$2:T$9149,Observed!$A$2:$A$9149,$A248,Observed!$D$2:$D$9149,$D248)),AVERAGEIFS(Observed!T$2:T$9149,Observed!$A$2:$A$9149,$A248,Observed!$D$2:$D$9149,$D248),"")</f>
        <v/>
      </c>
      <c r="U248" s="23" t="str">
        <f>IF(ISNUMBER(AVERAGEIFS(Observed!U$2:U$9149,Observed!$A$2:$A$9149,$A248,Observed!$D$2:$D$9149,$D248)),AVERAGEIFS(Observed!U$2:U$9149,Observed!$A$2:$A$9149,$A248,Observed!$D$2:$D$9149,$D248),"")</f>
        <v/>
      </c>
      <c r="V248" s="23" t="str">
        <f>IF(ISNUMBER(AVERAGEIFS(Observed!V$2:V$9149,Observed!$A$2:$A$9149,$A248,Observed!$D$2:$D$9149,$D248)),AVERAGEIFS(Observed!V$2:V$9149,Observed!$A$2:$A$9149,$A248,Observed!$D$2:$D$9149,$D248),"")</f>
        <v/>
      </c>
      <c r="W248" s="21" t="str">
        <f>IF(ISNUMBER(AVERAGEIFS(Observed!W$2:W$9149,Observed!$A$2:$A$9149,$A248,Observed!$D$2:$D$9149,$D248)),AVERAGEIFS(Observed!W$2:W$9149,Observed!$A$2:$A$9149,$A248,Observed!$D$2:$D$9149,$D248),"")</f>
        <v/>
      </c>
      <c r="X248" s="35" t="str">
        <f>IF(ISNUMBER(AVERAGEIFS(Observed!X$2:X$9149,Observed!$A$2:$A$9149,$A248,Observed!$D$2:$D$9149,$D248)),AVERAGEIFS(Observed!X$2:X$9149,Observed!$A$2:$A$9149,$A248,Observed!$D$2:$D$9149,$D248),"")</f>
        <v/>
      </c>
      <c r="Y248" s="35" t="str">
        <f>IF(ISNUMBER(AVERAGEIFS(Observed!Y$2:Y$9149,Observed!$A$2:$A$9149,$A248,Observed!$D$2:$D$9149,$D248)),AVERAGEIFS(Observed!Y$2:Y$9149,Observed!$A$2:$A$9149,$A248,Observed!$D$2:$D$9149,$D248),"")</f>
        <v/>
      </c>
      <c r="Z248" s="22" t="str">
        <f>IF(ISNUMBER(AVERAGEIFS(Observed!Z$2:Z$9149,Observed!$A$2:$A$9149,$A248,Observed!$D$2:$D$9149,$D248)),AVERAGEIFS(Observed!Z$2:Z$9149,Observed!$A$2:$A$9149,$A248,Observed!$D$2:$D$9149,$D248),"")</f>
        <v/>
      </c>
      <c r="AA248" s="22" t="str">
        <f>IF(ISNUMBER(AVERAGEIFS(Observed!AA$2:AA$9149,Observed!$A$2:$A$9149,$A248,Observed!$D$2:$D$9149,$D248)),AVERAGEIFS(Observed!AA$2:AA$9149,Observed!$A$2:$A$9149,$A248,Observed!$D$2:$D$9149,$D248),"")</f>
        <v/>
      </c>
      <c r="AB248" s="22" t="str">
        <f>IF(ISNUMBER(AVERAGEIFS(Observed!AB$2:AB$9149,Observed!$A$2:$A$9149,$A248,Observed!$D$2:$D$9149,$D248)),AVERAGEIFS(Observed!AB$2:AB$9149,Observed!$A$2:$A$9149,$A248,Observed!$D$2:$D$9149,$D248),"")</f>
        <v/>
      </c>
      <c r="AC248" s="22" t="str">
        <f>IF(ISNUMBER(AVERAGEIFS(Observed!AC$2:AC$9149,Observed!$A$2:$A$9149,$A248,Observed!$D$2:$D$9149,$D248)),AVERAGEIFS(Observed!AC$2:AC$9149,Observed!$A$2:$A$9149,$A248,Observed!$D$2:$D$9149,$D248),"")</f>
        <v/>
      </c>
      <c r="AD248" s="22" t="str">
        <f>IF(ISNUMBER(AVERAGEIFS(Observed!AD$2:AD$9149,Observed!$A$2:$A$9149,$A248,Observed!$D$2:$D$9149,$D248)),AVERAGEIFS(Observed!AD$2:AD$9149,Observed!$A$2:$A$9149,$A248,Observed!$D$2:$D$9149,$D248),"")</f>
        <v/>
      </c>
      <c r="AE248" s="22" t="str">
        <f>IF(ISNUMBER(AVERAGEIFS(Observed!AE$2:AE$9149,Observed!$A$2:$A$9149,$A248,Observed!$D$2:$D$9149,$D248)),AVERAGEIFS(Observed!AE$2:AE$9149,Observed!$A$2:$A$9149,$A248,Observed!$D$2:$D$9149,$D248),"")</f>
        <v/>
      </c>
      <c r="AF248" s="22" t="str">
        <f>IF(ISNUMBER(AVERAGEIFS(Observed!AF$2:AF$9149,Observed!$A$2:$A$9149,$A248,Observed!$D$2:$D$9149,$D248)),AVERAGEIFS(Observed!AF$2:AF$9149,Observed!$A$2:$A$9149,$A248,Observed!$D$2:$D$9149,$D248),"")</f>
        <v/>
      </c>
      <c r="AG248" s="22" t="str">
        <f>IF(ISNUMBER(AVERAGEIFS(Observed!AG$2:AG$9149,Observed!$A$2:$A$9149,$A248,Observed!$D$2:$D$9149,$D248)),AVERAGEIFS(Observed!AG$2:AG$9149,Observed!$A$2:$A$9149,$A248,Observed!$D$2:$D$9149,$D248),"")</f>
        <v/>
      </c>
      <c r="AH248" s="22" t="str">
        <f>IF(ISNUMBER(AVERAGEIFS(Observed!AH$2:AH$9149,Observed!$A$2:$A$9149,$A248,Observed!$D$2:$D$9149,$D248)),AVERAGEIFS(Observed!AH$2:AH$9149,Observed!$A$2:$A$9149,$A248,Observed!$D$2:$D$9149,$D248),"")</f>
        <v/>
      </c>
      <c r="AI248" s="22" t="str">
        <f>IF(ISNUMBER(AVERAGEIFS(Observed!AI$2:AI$9149,Observed!$A$2:$A$9149,$A248,Observed!$D$2:$D$9149,$D248)),AVERAGEIFS(Observed!AI$2:AI$9149,Observed!$A$2:$A$9149,$A248,Observed!$D$2:$D$9149,$D248),"")</f>
        <v/>
      </c>
      <c r="AJ248" s="22" t="str">
        <f>IF(ISNUMBER(AVERAGEIFS(Observed!AJ$2:AJ$9149,Observed!$A$2:$A$9149,$A248,Observed!$D$2:$D$9149,$D248)),AVERAGEIFS(Observed!AJ$2:AJ$9149,Observed!$A$2:$A$9149,$A248,Observed!$D$2:$D$9149,$D248),"")</f>
        <v/>
      </c>
      <c r="AK248" s="22">
        <f>IF(ISNUMBER(AVERAGEIFS(Observed!AK$2:AK$9149,Observed!$A$2:$A$9149,$A248,Observed!$D$2:$D$9149,$D248)),AVERAGEIFS(Observed!AK$2:AK$9149,Observed!$A$2:$A$9149,$A248,Observed!$D$2:$D$9149,$D248),"")</f>
        <v>28.85</v>
      </c>
      <c r="AL248" s="23">
        <f>IF(ISNUMBER(AVERAGEIFS(Observed!AL$2:AL$9149,Observed!$A$2:$A$9149,$A248,Observed!$D$2:$D$9149,$D248)),AVERAGEIFS(Observed!AL$2:AL$9149,Observed!$A$2:$A$9149,$A248,Observed!$D$2:$D$9149,$D248),"")</f>
        <v>4.65E-2</v>
      </c>
      <c r="AM248" s="23">
        <f>IF(ISNUMBER(AVERAGEIFS(Observed!AM$2:AM$9149,Observed!$A$2:$A$9149,$A248,Observed!$D$2:$D$9149,$D248)),AVERAGEIFS(Observed!AM$2:AM$9149,Observed!$A$2:$A$9149,$A248,Observed!$D$2:$D$9149,$D248),"")</f>
        <v>4.65E-2</v>
      </c>
      <c r="AN248" s="22" t="str">
        <f>IF(ISNUMBER(AVERAGEIFS(Observed!AN$2:AN$9149,Observed!$A$2:$A$9149,$A248,Observed!$D$2:$D$9149,$D248)),AVERAGEIFS(Observed!AN$2:AN$9149,Observed!$A$2:$A$9149,$A248,Observed!$D$2:$D$9149,$D248),"")</f>
        <v/>
      </c>
      <c r="AO248" s="22" t="str">
        <f>IF(ISNUMBER(AVERAGEIFS(Observed!AO$2:AO$9149,Observed!$A$2:$A$9149,$A248,Observed!$D$2:$D$9149,$D248)),AVERAGEIFS(Observed!AO$2:AO$9149,Observed!$A$2:$A$9149,$A248,Observed!$D$2:$D$9149,$D248),"")</f>
        <v/>
      </c>
      <c r="AP248" s="21" t="str">
        <f>IF(ISNUMBER(AVERAGEIFS(Observed!AP$2:AP$9149,Observed!$A$2:$A$9149,$A248,Observed!$D$2:$D$9149,$D248)),AVERAGEIFS(Observed!AP$2:AP$9149,Observed!$A$2:$A$9149,$A248,Observed!$D$2:$D$9149,$D248),"")</f>
        <v/>
      </c>
      <c r="AQ248" s="22" t="str">
        <f>IF(ISNUMBER(AVERAGEIFS(Observed!AQ$2:AQ$9149,Observed!$A$2:$A$9149,$A248,Observed!$D$2:$D$9149,$D248)),AVERAGEIFS(Observed!AQ$2:AQ$9149,Observed!$A$2:$A$9149,$A248,Observed!$D$2:$D$9149,$D248),"")</f>
        <v/>
      </c>
      <c r="AR248" s="22" t="str">
        <f>IF(ISNUMBER(AVERAGEIFS(Observed!AR$2:AR$9149,Observed!$A$2:$A$9149,$A248,Observed!$D$2:$D$9149,$D248)),AVERAGEIFS(Observed!AR$2:AR$9149,Observed!$A$2:$A$9149,$A248,Observed!$D$2:$D$9149,$D248),"")</f>
        <v/>
      </c>
      <c r="AS248" s="22" t="str">
        <f>IF(ISNUMBER(AVERAGEIFS(Observed!AS$2:AS$9149,Observed!$A$2:$A$9149,$A248,Observed!$D$2:$D$9149,$D248)),AVERAGEIFS(Observed!AS$2:AS$9149,Observed!$A$2:$A$9149,$A248,Observed!$D$2:$D$9149,$D248),"")</f>
        <v/>
      </c>
      <c r="AT248" s="22" t="str">
        <f>IF(ISNUMBER(AVERAGEIFS(Observed!AT$2:AT$9149,Observed!$A$2:$A$9149,$A248,Observed!$D$2:$D$9149,$D248)),AVERAGEIFS(Observed!AT$2:AT$9149,Observed!$A$2:$A$9149,$A248,Observed!$D$2:$D$9149,$D248),"")</f>
        <v/>
      </c>
      <c r="AU248" s="22" t="str">
        <f>IF(ISNUMBER(AVERAGEIFS(Observed!AU$2:AU$9149,Observed!$A$2:$A$9149,$A248,Observed!$D$2:$D$9149,$D248)),AVERAGEIFS(Observed!AU$2:AU$9149,Observed!$A$2:$A$9149,$A248,Observed!$D$2:$D$9149,$D248),"")</f>
        <v/>
      </c>
      <c r="AV248" s="2">
        <f>COUNTIFS(Observed!$A$2:$A$9149,$A248,Observed!$D$2:$D$9149,$D248)</f>
        <v>2</v>
      </c>
      <c r="AW248" s="2">
        <f t="shared" si="3"/>
        <v>4</v>
      </c>
    </row>
    <row r="249" spans="1:49" x14ac:dyDescent="0.25">
      <c r="A249" t="s">
        <v>33</v>
      </c>
      <c r="B249" t="s">
        <v>139</v>
      </c>
      <c r="C249" t="s">
        <v>30</v>
      </c>
      <c r="D249" s="3">
        <v>42191</v>
      </c>
      <c r="E249">
        <v>1</v>
      </c>
      <c r="F249" t="s">
        <v>58</v>
      </c>
      <c r="K249" s="24" t="s">
        <v>75</v>
      </c>
      <c r="L249" t="s">
        <v>40</v>
      </c>
      <c r="M249">
        <v>5</v>
      </c>
      <c r="N249" s="2" t="s">
        <v>36</v>
      </c>
      <c r="O249" s="21">
        <f>IF(ISNUMBER(AVERAGEIFS(Observed!O$2:O$9149,Observed!$A$2:$A$9149,$A249,Observed!$D$2:$D$9149,$D249)),AVERAGEIFS(Observed!O$2:O$9149,Observed!$A$2:$A$9149,$A249,Observed!$D$2:$D$9149,$D249),"")</f>
        <v>906.2</v>
      </c>
      <c r="P249" s="22">
        <f>IF(ISNUMBER(AVERAGEIFS(Observed!P$2:P$9149,Observed!$A$2:$A$9149,$A249,Observed!$D$2:$D$9149,$D249)),AVERAGEIFS(Observed!P$2:P$9149,Observed!$A$2:$A$9149,$A249,Observed!$D$2:$D$9149,$D249),"")</f>
        <v>90.62</v>
      </c>
      <c r="Q249" s="22" t="str">
        <f>IF(ISNUMBER(AVERAGEIFS(Observed!Q$2:Q$9149,Observed!$A$2:$A$9149,$A249,Observed!$D$2:$D$9149,$D249)),AVERAGEIFS(Observed!Q$2:Q$9149,Observed!$A$2:$A$9149,$A249,Observed!$D$2:$D$9149,$D249),"")</f>
        <v/>
      </c>
      <c r="R249" s="22" t="str">
        <f>IF(ISNUMBER(AVERAGEIFS(Observed!R$2:R$9149,Observed!$A$2:$A$9149,$A249,Observed!$D$2:$D$9149,$D249)),AVERAGEIFS(Observed!R$2:R$9149,Observed!$A$2:$A$9149,$A249,Observed!$D$2:$D$9149,$D249),"")</f>
        <v/>
      </c>
      <c r="S249" s="22" t="str">
        <f>IF(ISNUMBER(AVERAGEIFS(Observed!S$2:S$9149,Observed!$A$2:$A$9149,$A249,Observed!$D$2:$D$9149,$D249)),AVERAGEIFS(Observed!S$2:S$9149,Observed!$A$2:$A$9149,$A249,Observed!$D$2:$D$9149,$D249),"")</f>
        <v/>
      </c>
      <c r="T249" s="23" t="str">
        <f>IF(ISNUMBER(AVERAGEIFS(Observed!T$2:T$9149,Observed!$A$2:$A$9149,$A249,Observed!$D$2:$D$9149,$D249)),AVERAGEIFS(Observed!T$2:T$9149,Observed!$A$2:$A$9149,$A249,Observed!$D$2:$D$9149,$D249),"")</f>
        <v/>
      </c>
      <c r="U249" s="23" t="str">
        <f>IF(ISNUMBER(AVERAGEIFS(Observed!U$2:U$9149,Observed!$A$2:$A$9149,$A249,Observed!$D$2:$D$9149,$D249)),AVERAGEIFS(Observed!U$2:U$9149,Observed!$A$2:$A$9149,$A249,Observed!$D$2:$D$9149,$D249),"")</f>
        <v/>
      </c>
      <c r="V249" s="23" t="str">
        <f>IF(ISNUMBER(AVERAGEIFS(Observed!V$2:V$9149,Observed!$A$2:$A$9149,$A249,Observed!$D$2:$D$9149,$D249)),AVERAGEIFS(Observed!V$2:V$9149,Observed!$A$2:$A$9149,$A249,Observed!$D$2:$D$9149,$D249),"")</f>
        <v/>
      </c>
      <c r="W249" s="21" t="str">
        <f>IF(ISNUMBER(AVERAGEIFS(Observed!W$2:W$9149,Observed!$A$2:$A$9149,$A249,Observed!$D$2:$D$9149,$D249)),AVERAGEIFS(Observed!W$2:W$9149,Observed!$A$2:$A$9149,$A249,Observed!$D$2:$D$9149,$D249),"")</f>
        <v/>
      </c>
      <c r="X249" s="35" t="str">
        <f>IF(ISNUMBER(AVERAGEIFS(Observed!X$2:X$9149,Observed!$A$2:$A$9149,$A249,Observed!$D$2:$D$9149,$D249)),AVERAGEIFS(Observed!X$2:X$9149,Observed!$A$2:$A$9149,$A249,Observed!$D$2:$D$9149,$D249),"")</f>
        <v/>
      </c>
      <c r="Y249" s="35" t="str">
        <f>IF(ISNUMBER(AVERAGEIFS(Observed!Y$2:Y$9149,Observed!$A$2:$A$9149,$A249,Observed!$D$2:$D$9149,$D249)),AVERAGEIFS(Observed!Y$2:Y$9149,Observed!$A$2:$A$9149,$A249,Observed!$D$2:$D$9149,$D249),"")</f>
        <v/>
      </c>
      <c r="Z249" s="22" t="str">
        <f>IF(ISNUMBER(AVERAGEIFS(Observed!Z$2:Z$9149,Observed!$A$2:$A$9149,$A249,Observed!$D$2:$D$9149,$D249)),AVERAGEIFS(Observed!Z$2:Z$9149,Observed!$A$2:$A$9149,$A249,Observed!$D$2:$D$9149,$D249),"")</f>
        <v/>
      </c>
      <c r="AA249" s="22" t="str">
        <f>IF(ISNUMBER(AVERAGEIFS(Observed!AA$2:AA$9149,Observed!$A$2:$A$9149,$A249,Observed!$D$2:$D$9149,$D249)),AVERAGEIFS(Observed!AA$2:AA$9149,Observed!$A$2:$A$9149,$A249,Observed!$D$2:$D$9149,$D249),"")</f>
        <v/>
      </c>
      <c r="AB249" s="22" t="str">
        <f>IF(ISNUMBER(AVERAGEIFS(Observed!AB$2:AB$9149,Observed!$A$2:$A$9149,$A249,Observed!$D$2:$D$9149,$D249)),AVERAGEIFS(Observed!AB$2:AB$9149,Observed!$A$2:$A$9149,$A249,Observed!$D$2:$D$9149,$D249),"")</f>
        <v/>
      </c>
      <c r="AC249" s="22" t="str">
        <f>IF(ISNUMBER(AVERAGEIFS(Observed!AC$2:AC$9149,Observed!$A$2:$A$9149,$A249,Observed!$D$2:$D$9149,$D249)),AVERAGEIFS(Observed!AC$2:AC$9149,Observed!$A$2:$A$9149,$A249,Observed!$D$2:$D$9149,$D249),"")</f>
        <v/>
      </c>
      <c r="AD249" s="22" t="str">
        <f>IF(ISNUMBER(AVERAGEIFS(Observed!AD$2:AD$9149,Observed!$A$2:$A$9149,$A249,Observed!$D$2:$D$9149,$D249)),AVERAGEIFS(Observed!AD$2:AD$9149,Observed!$A$2:$A$9149,$A249,Observed!$D$2:$D$9149,$D249),"")</f>
        <v/>
      </c>
      <c r="AE249" s="22" t="str">
        <f>IF(ISNUMBER(AVERAGEIFS(Observed!AE$2:AE$9149,Observed!$A$2:$A$9149,$A249,Observed!$D$2:$D$9149,$D249)),AVERAGEIFS(Observed!AE$2:AE$9149,Observed!$A$2:$A$9149,$A249,Observed!$D$2:$D$9149,$D249),"")</f>
        <v/>
      </c>
      <c r="AF249" s="22" t="str">
        <f>IF(ISNUMBER(AVERAGEIFS(Observed!AF$2:AF$9149,Observed!$A$2:$A$9149,$A249,Observed!$D$2:$D$9149,$D249)),AVERAGEIFS(Observed!AF$2:AF$9149,Observed!$A$2:$A$9149,$A249,Observed!$D$2:$D$9149,$D249),"")</f>
        <v/>
      </c>
      <c r="AG249" s="22" t="str">
        <f>IF(ISNUMBER(AVERAGEIFS(Observed!AG$2:AG$9149,Observed!$A$2:$A$9149,$A249,Observed!$D$2:$D$9149,$D249)),AVERAGEIFS(Observed!AG$2:AG$9149,Observed!$A$2:$A$9149,$A249,Observed!$D$2:$D$9149,$D249),"")</f>
        <v/>
      </c>
      <c r="AH249" s="22" t="str">
        <f>IF(ISNUMBER(AVERAGEIFS(Observed!AH$2:AH$9149,Observed!$A$2:$A$9149,$A249,Observed!$D$2:$D$9149,$D249)),AVERAGEIFS(Observed!AH$2:AH$9149,Observed!$A$2:$A$9149,$A249,Observed!$D$2:$D$9149,$D249),"")</f>
        <v/>
      </c>
      <c r="AI249" s="22" t="str">
        <f>IF(ISNUMBER(AVERAGEIFS(Observed!AI$2:AI$9149,Observed!$A$2:$A$9149,$A249,Observed!$D$2:$D$9149,$D249)),AVERAGEIFS(Observed!AI$2:AI$9149,Observed!$A$2:$A$9149,$A249,Observed!$D$2:$D$9149,$D249),"")</f>
        <v/>
      </c>
      <c r="AJ249" s="22" t="str">
        <f>IF(ISNUMBER(AVERAGEIFS(Observed!AJ$2:AJ$9149,Observed!$A$2:$A$9149,$A249,Observed!$D$2:$D$9149,$D249)),AVERAGEIFS(Observed!AJ$2:AJ$9149,Observed!$A$2:$A$9149,$A249,Observed!$D$2:$D$9149,$D249),"")</f>
        <v/>
      </c>
      <c r="AK249" s="22">
        <f>IF(ISNUMBER(AVERAGEIFS(Observed!AK$2:AK$9149,Observed!$A$2:$A$9149,$A249,Observed!$D$2:$D$9149,$D249)),AVERAGEIFS(Observed!AK$2:AK$9149,Observed!$A$2:$A$9149,$A249,Observed!$D$2:$D$9149,$D249),"")</f>
        <v>19.649999999999999</v>
      </c>
      <c r="AL249" s="23">
        <f>IF(ISNUMBER(AVERAGEIFS(Observed!AL$2:AL$9149,Observed!$A$2:$A$9149,$A249,Observed!$D$2:$D$9149,$D249)),AVERAGEIFS(Observed!AL$2:AL$9149,Observed!$A$2:$A$9149,$A249,Observed!$D$2:$D$9149,$D249),"")</f>
        <v>3.15E-2</v>
      </c>
      <c r="AM249" s="23">
        <f>IF(ISNUMBER(AVERAGEIFS(Observed!AM$2:AM$9149,Observed!$A$2:$A$9149,$A249,Observed!$D$2:$D$9149,$D249)),AVERAGEIFS(Observed!AM$2:AM$9149,Observed!$A$2:$A$9149,$A249,Observed!$D$2:$D$9149,$D249),"")</f>
        <v>3.15E-2</v>
      </c>
      <c r="AN249" s="22" t="str">
        <f>IF(ISNUMBER(AVERAGEIFS(Observed!AN$2:AN$9149,Observed!$A$2:$A$9149,$A249,Observed!$D$2:$D$9149,$D249)),AVERAGEIFS(Observed!AN$2:AN$9149,Observed!$A$2:$A$9149,$A249,Observed!$D$2:$D$9149,$D249),"")</f>
        <v/>
      </c>
      <c r="AO249" s="22" t="str">
        <f>IF(ISNUMBER(AVERAGEIFS(Observed!AO$2:AO$9149,Observed!$A$2:$A$9149,$A249,Observed!$D$2:$D$9149,$D249)),AVERAGEIFS(Observed!AO$2:AO$9149,Observed!$A$2:$A$9149,$A249,Observed!$D$2:$D$9149,$D249),"")</f>
        <v/>
      </c>
      <c r="AP249" s="21" t="str">
        <f>IF(ISNUMBER(AVERAGEIFS(Observed!AP$2:AP$9149,Observed!$A$2:$A$9149,$A249,Observed!$D$2:$D$9149,$D249)),AVERAGEIFS(Observed!AP$2:AP$9149,Observed!$A$2:$A$9149,$A249,Observed!$D$2:$D$9149,$D249),"")</f>
        <v/>
      </c>
      <c r="AQ249" s="22" t="str">
        <f>IF(ISNUMBER(AVERAGEIFS(Observed!AQ$2:AQ$9149,Observed!$A$2:$A$9149,$A249,Observed!$D$2:$D$9149,$D249)),AVERAGEIFS(Observed!AQ$2:AQ$9149,Observed!$A$2:$A$9149,$A249,Observed!$D$2:$D$9149,$D249),"")</f>
        <v/>
      </c>
      <c r="AR249" s="22" t="str">
        <f>IF(ISNUMBER(AVERAGEIFS(Observed!AR$2:AR$9149,Observed!$A$2:$A$9149,$A249,Observed!$D$2:$D$9149,$D249)),AVERAGEIFS(Observed!AR$2:AR$9149,Observed!$A$2:$A$9149,$A249,Observed!$D$2:$D$9149,$D249),"")</f>
        <v/>
      </c>
      <c r="AS249" s="22" t="str">
        <f>IF(ISNUMBER(AVERAGEIFS(Observed!AS$2:AS$9149,Observed!$A$2:$A$9149,$A249,Observed!$D$2:$D$9149,$D249)),AVERAGEIFS(Observed!AS$2:AS$9149,Observed!$A$2:$A$9149,$A249,Observed!$D$2:$D$9149,$D249),"")</f>
        <v/>
      </c>
      <c r="AT249" s="22" t="str">
        <f>IF(ISNUMBER(AVERAGEIFS(Observed!AT$2:AT$9149,Observed!$A$2:$A$9149,$A249,Observed!$D$2:$D$9149,$D249)),AVERAGEIFS(Observed!AT$2:AT$9149,Observed!$A$2:$A$9149,$A249,Observed!$D$2:$D$9149,$D249),"")</f>
        <v/>
      </c>
      <c r="AU249" s="22" t="str">
        <f>IF(ISNUMBER(AVERAGEIFS(Observed!AU$2:AU$9149,Observed!$A$2:$A$9149,$A249,Observed!$D$2:$D$9149,$D249)),AVERAGEIFS(Observed!AU$2:AU$9149,Observed!$A$2:$A$9149,$A249,Observed!$D$2:$D$9149,$D249),"")</f>
        <v/>
      </c>
      <c r="AV249" s="2">
        <f>COUNTIFS(Observed!$A$2:$A$9149,$A249,Observed!$D$2:$D$9149,$D249)</f>
        <v>2</v>
      </c>
      <c r="AW249" s="2">
        <f t="shared" si="3"/>
        <v>4</v>
      </c>
    </row>
    <row r="250" spans="1:49" x14ac:dyDescent="0.25">
      <c r="A250" t="s">
        <v>29</v>
      </c>
      <c r="B250" t="s">
        <v>139</v>
      </c>
      <c r="C250" t="s">
        <v>30</v>
      </c>
      <c r="D250" s="3">
        <v>42191</v>
      </c>
      <c r="E250">
        <v>1</v>
      </c>
      <c r="F250" t="s">
        <v>55</v>
      </c>
      <c r="K250" s="24" t="s">
        <v>75</v>
      </c>
      <c r="L250" t="s">
        <v>40</v>
      </c>
      <c r="M250">
        <v>5</v>
      </c>
      <c r="N250" s="2" t="s">
        <v>36</v>
      </c>
      <c r="O250" s="21">
        <f>IF(ISNUMBER(AVERAGEIFS(Observed!O$2:O$9149,Observed!$A$2:$A$9149,$A250,Observed!$D$2:$D$9149,$D250)),AVERAGEIFS(Observed!O$2:O$9149,Observed!$A$2:$A$9149,$A250,Observed!$D$2:$D$9149,$D250),"")</f>
        <v>953.2</v>
      </c>
      <c r="P250" s="22">
        <f>IF(ISNUMBER(AVERAGEIFS(Observed!P$2:P$9149,Observed!$A$2:$A$9149,$A250,Observed!$D$2:$D$9149,$D250)),AVERAGEIFS(Observed!P$2:P$9149,Observed!$A$2:$A$9149,$A250,Observed!$D$2:$D$9149,$D250),"")</f>
        <v>95.32</v>
      </c>
      <c r="Q250" s="22" t="str">
        <f>IF(ISNUMBER(AVERAGEIFS(Observed!Q$2:Q$9149,Observed!$A$2:$A$9149,$A250,Observed!$D$2:$D$9149,$D250)),AVERAGEIFS(Observed!Q$2:Q$9149,Observed!$A$2:$A$9149,$A250,Observed!$D$2:$D$9149,$D250),"")</f>
        <v/>
      </c>
      <c r="R250" s="22" t="str">
        <f>IF(ISNUMBER(AVERAGEIFS(Observed!R$2:R$9149,Observed!$A$2:$A$9149,$A250,Observed!$D$2:$D$9149,$D250)),AVERAGEIFS(Observed!R$2:R$9149,Observed!$A$2:$A$9149,$A250,Observed!$D$2:$D$9149,$D250),"")</f>
        <v/>
      </c>
      <c r="S250" s="22" t="str">
        <f>IF(ISNUMBER(AVERAGEIFS(Observed!S$2:S$9149,Observed!$A$2:$A$9149,$A250,Observed!$D$2:$D$9149,$D250)),AVERAGEIFS(Observed!S$2:S$9149,Observed!$A$2:$A$9149,$A250,Observed!$D$2:$D$9149,$D250),"")</f>
        <v/>
      </c>
      <c r="T250" s="23" t="str">
        <f>IF(ISNUMBER(AVERAGEIFS(Observed!T$2:T$9149,Observed!$A$2:$A$9149,$A250,Observed!$D$2:$D$9149,$D250)),AVERAGEIFS(Observed!T$2:T$9149,Observed!$A$2:$A$9149,$A250,Observed!$D$2:$D$9149,$D250),"")</f>
        <v/>
      </c>
      <c r="U250" s="23" t="str">
        <f>IF(ISNUMBER(AVERAGEIFS(Observed!U$2:U$9149,Observed!$A$2:$A$9149,$A250,Observed!$D$2:$D$9149,$D250)),AVERAGEIFS(Observed!U$2:U$9149,Observed!$A$2:$A$9149,$A250,Observed!$D$2:$D$9149,$D250),"")</f>
        <v/>
      </c>
      <c r="V250" s="23" t="str">
        <f>IF(ISNUMBER(AVERAGEIFS(Observed!V$2:V$9149,Observed!$A$2:$A$9149,$A250,Observed!$D$2:$D$9149,$D250)),AVERAGEIFS(Observed!V$2:V$9149,Observed!$A$2:$A$9149,$A250,Observed!$D$2:$D$9149,$D250),"")</f>
        <v/>
      </c>
      <c r="W250" s="21" t="str">
        <f>IF(ISNUMBER(AVERAGEIFS(Observed!W$2:W$9149,Observed!$A$2:$A$9149,$A250,Observed!$D$2:$D$9149,$D250)),AVERAGEIFS(Observed!W$2:W$9149,Observed!$A$2:$A$9149,$A250,Observed!$D$2:$D$9149,$D250),"")</f>
        <v/>
      </c>
      <c r="X250" s="35" t="str">
        <f>IF(ISNUMBER(AVERAGEIFS(Observed!X$2:X$9149,Observed!$A$2:$A$9149,$A250,Observed!$D$2:$D$9149,$D250)),AVERAGEIFS(Observed!X$2:X$9149,Observed!$A$2:$A$9149,$A250,Observed!$D$2:$D$9149,$D250),"")</f>
        <v/>
      </c>
      <c r="Y250" s="35" t="str">
        <f>IF(ISNUMBER(AVERAGEIFS(Observed!Y$2:Y$9149,Observed!$A$2:$A$9149,$A250,Observed!$D$2:$D$9149,$D250)),AVERAGEIFS(Observed!Y$2:Y$9149,Observed!$A$2:$A$9149,$A250,Observed!$D$2:$D$9149,$D250),"")</f>
        <v/>
      </c>
      <c r="Z250" s="22" t="str">
        <f>IF(ISNUMBER(AVERAGEIFS(Observed!Z$2:Z$9149,Observed!$A$2:$A$9149,$A250,Observed!$D$2:$D$9149,$D250)),AVERAGEIFS(Observed!Z$2:Z$9149,Observed!$A$2:$A$9149,$A250,Observed!$D$2:$D$9149,$D250),"")</f>
        <v/>
      </c>
      <c r="AA250" s="22" t="str">
        <f>IF(ISNUMBER(AVERAGEIFS(Observed!AA$2:AA$9149,Observed!$A$2:$A$9149,$A250,Observed!$D$2:$D$9149,$D250)),AVERAGEIFS(Observed!AA$2:AA$9149,Observed!$A$2:$A$9149,$A250,Observed!$D$2:$D$9149,$D250),"")</f>
        <v/>
      </c>
      <c r="AB250" s="22" t="str">
        <f>IF(ISNUMBER(AVERAGEIFS(Observed!AB$2:AB$9149,Observed!$A$2:$A$9149,$A250,Observed!$D$2:$D$9149,$D250)),AVERAGEIFS(Observed!AB$2:AB$9149,Observed!$A$2:$A$9149,$A250,Observed!$D$2:$D$9149,$D250),"")</f>
        <v/>
      </c>
      <c r="AC250" s="22" t="str">
        <f>IF(ISNUMBER(AVERAGEIFS(Observed!AC$2:AC$9149,Observed!$A$2:$A$9149,$A250,Observed!$D$2:$D$9149,$D250)),AVERAGEIFS(Observed!AC$2:AC$9149,Observed!$A$2:$A$9149,$A250,Observed!$D$2:$D$9149,$D250),"")</f>
        <v/>
      </c>
      <c r="AD250" s="22" t="str">
        <f>IF(ISNUMBER(AVERAGEIFS(Observed!AD$2:AD$9149,Observed!$A$2:$A$9149,$A250,Observed!$D$2:$D$9149,$D250)),AVERAGEIFS(Observed!AD$2:AD$9149,Observed!$A$2:$A$9149,$A250,Observed!$D$2:$D$9149,$D250),"")</f>
        <v/>
      </c>
      <c r="AE250" s="22" t="str">
        <f>IF(ISNUMBER(AVERAGEIFS(Observed!AE$2:AE$9149,Observed!$A$2:$A$9149,$A250,Observed!$D$2:$D$9149,$D250)),AVERAGEIFS(Observed!AE$2:AE$9149,Observed!$A$2:$A$9149,$A250,Observed!$D$2:$D$9149,$D250),"")</f>
        <v/>
      </c>
      <c r="AF250" s="22" t="str">
        <f>IF(ISNUMBER(AVERAGEIFS(Observed!AF$2:AF$9149,Observed!$A$2:$A$9149,$A250,Observed!$D$2:$D$9149,$D250)),AVERAGEIFS(Observed!AF$2:AF$9149,Observed!$A$2:$A$9149,$A250,Observed!$D$2:$D$9149,$D250),"")</f>
        <v/>
      </c>
      <c r="AG250" s="22" t="str">
        <f>IF(ISNUMBER(AVERAGEIFS(Observed!AG$2:AG$9149,Observed!$A$2:$A$9149,$A250,Observed!$D$2:$D$9149,$D250)),AVERAGEIFS(Observed!AG$2:AG$9149,Observed!$A$2:$A$9149,$A250,Observed!$D$2:$D$9149,$D250),"")</f>
        <v/>
      </c>
      <c r="AH250" s="22" t="str">
        <f>IF(ISNUMBER(AVERAGEIFS(Observed!AH$2:AH$9149,Observed!$A$2:$A$9149,$A250,Observed!$D$2:$D$9149,$D250)),AVERAGEIFS(Observed!AH$2:AH$9149,Observed!$A$2:$A$9149,$A250,Observed!$D$2:$D$9149,$D250),"")</f>
        <v/>
      </c>
      <c r="AI250" s="22" t="str">
        <f>IF(ISNUMBER(AVERAGEIFS(Observed!AI$2:AI$9149,Observed!$A$2:$A$9149,$A250,Observed!$D$2:$D$9149,$D250)),AVERAGEIFS(Observed!AI$2:AI$9149,Observed!$A$2:$A$9149,$A250,Observed!$D$2:$D$9149,$D250),"")</f>
        <v/>
      </c>
      <c r="AJ250" s="22" t="str">
        <f>IF(ISNUMBER(AVERAGEIFS(Observed!AJ$2:AJ$9149,Observed!$A$2:$A$9149,$A250,Observed!$D$2:$D$9149,$D250)),AVERAGEIFS(Observed!AJ$2:AJ$9149,Observed!$A$2:$A$9149,$A250,Observed!$D$2:$D$9149,$D250),"")</f>
        <v/>
      </c>
      <c r="AK250" s="22">
        <f>IF(ISNUMBER(AVERAGEIFS(Observed!AK$2:AK$9149,Observed!$A$2:$A$9149,$A250,Observed!$D$2:$D$9149,$D250)),AVERAGEIFS(Observed!AK$2:AK$9149,Observed!$A$2:$A$9149,$A250,Observed!$D$2:$D$9149,$D250),"")</f>
        <v>23.799999999999997</v>
      </c>
      <c r="AL250" s="23">
        <f>IF(ISNUMBER(AVERAGEIFS(Observed!AL$2:AL$9149,Observed!$A$2:$A$9149,$A250,Observed!$D$2:$D$9149,$D250)),AVERAGEIFS(Observed!AL$2:AL$9149,Observed!$A$2:$A$9149,$A250,Observed!$D$2:$D$9149,$D250),"")</f>
        <v>3.8000000000000006E-2</v>
      </c>
      <c r="AM250" s="23">
        <f>IF(ISNUMBER(AVERAGEIFS(Observed!AM$2:AM$9149,Observed!$A$2:$A$9149,$A250,Observed!$D$2:$D$9149,$D250)),AVERAGEIFS(Observed!AM$2:AM$9149,Observed!$A$2:$A$9149,$A250,Observed!$D$2:$D$9149,$D250),"")</f>
        <v>3.8000000000000006E-2</v>
      </c>
      <c r="AN250" s="22" t="str">
        <f>IF(ISNUMBER(AVERAGEIFS(Observed!AN$2:AN$9149,Observed!$A$2:$A$9149,$A250,Observed!$D$2:$D$9149,$D250)),AVERAGEIFS(Observed!AN$2:AN$9149,Observed!$A$2:$A$9149,$A250,Observed!$D$2:$D$9149,$D250),"")</f>
        <v/>
      </c>
      <c r="AO250" s="22" t="str">
        <f>IF(ISNUMBER(AVERAGEIFS(Observed!AO$2:AO$9149,Observed!$A$2:$A$9149,$A250,Observed!$D$2:$D$9149,$D250)),AVERAGEIFS(Observed!AO$2:AO$9149,Observed!$A$2:$A$9149,$A250,Observed!$D$2:$D$9149,$D250),"")</f>
        <v/>
      </c>
      <c r="AP250" s="21" t="str">
        <f>IF(ISNUMBER(AVERAGEIFS(Observed!AP$2:AP$9149,Observed!$A$2:$A$9149,$A250,Observed!$D$2:$D$9149,$D250)),AVERAGEIFS(Observed!AP$2:AP$9149,Observed!$A$2:$A$9149,$A250,Observed!$D$2:$D$9149,$D250),"")</f>
        <v/>
      </c>
      <c r="AQ250" s="22" t="str">
        <f>IF(ISNUMBER(AVERAGEIFS(Observed!AQ$2:AQ$9149,Observed!$A$2:$A$9149,$A250,Observed!$D$2:$D$9149,$D250)),AVERAGEIFS(Observed!AQ$2:AQ$9149,Observed!$A$2:$A$9149,$A250,Observed!$D$2:$D$9149,$D250),"")</f>
        <v/>
      </c>
      <c r="AR250" s="22" t="str">
        <f>IF(ISNUMBER(AVERAGEIFS(Observed!AR$2:AR$9149,Observed!$A$2:$A$9149,$A250,Observed!$D$2:$D$9149,$D250)),AVERAGEIFS(Observed!AR$2:AR$9149,Observed!$A$2:$A$9149,$A250,Observed!$D$2:$D$9149,$D250),"")</f>
        <v/>
      </c>
      <c r="AS250" s="22" t="str">
        <f>IF(ISNUMBER(AVERAGEIFS(Observed!AS$2:AS$9149,Observed!$A$2:$A$9149,$A250,Observed!$D$2:$D$9149,$D250)),AVERAGEIFS(Observed!AS$2:AS$9149,Observed!$A$2:$A$9149,$A250,Observed!$D$2:$D$9149,$D250),"")</f>
        <v/>
      </c>
      <c r="AT250" s="22" t="str">
        <f>IF(ISNUMBER(AVERAGEIFS(Observed!AT$2:AT$9149,Observed!$A$2:$A$9149,$A250,Observed!$D$2:$D$9149,$D250)),AVERAGEIFS(Observed!AT$2:AT$9149,Observed!$A$2:$A$9149,$A250,Observed!$D$2:$D$9149,$D250),"")</f>
        <v/>
      </c>
      <c r="AU250" s="22" t="str">
        <f>IF(ISNUMBER(AVERAGEIFS(Observed!AU$2:AU$9149,Observed!$A$2:$A$9149,$A250,Observed!$D$2:$D$9149,$D250)),AVERAGEIFS(Observed!AU$2:AU$9149,Observed!$A$2:$A$9149,$A250,Observed!$D$2:$D$9149,$D250),"")</f>
        <v/>
      </c>
      <c r="AV250" s="2">
        <f>COUNTIFS(Observed!$A$2:$A$9149,$A250,Observed!$D$2:$D$9149,$D250)</f>
        <v>2</v>
      </c>
      <c r="AW250" s="2">
        <f t="shared" si="3"/>
        <v>4</v>
      </c>
    </row>
    <row r="251" spans="1:49" x14ac:dyDescent="0.25">
      <c r="A251" t="s">
        <v>35</v>
      </c>
      <c r="B251" t="s">
        <v>139</v>
      </c>
      <c r="C251" t="s">
        <v>30</v>
      </c>
      <c r="D251" s="3">
        <v>42191</v>
      </c>
      <c r="E251">
        <v>1</v>
      </c>
      <c r="F251" t="s">
        <v>57</v>
      </c>
      <c r="K251" s="24" t="s">
        <v>75</v>
      </c>
      <c r="L251" t="s">
        <v>40</v>
      </c>
      <c r="M251">
        <v>5</v>
      </c>
      <c r="N251" s="2" t="s">
        <v>36</v>
      </c>
      <c r="O251" s="21">
        <f>IF(ISNUMBER(AVERAGEIFS(Observed!O$2:O$9149,Observed!$A$2:$A$9149,$A251,Observed!$D$2:$D$9149,$D251)),AVERAGEIFS(Observed!O$2:O$9149,Observed!$A$2:$A$9149,$A251,Observed!$D$2:$D$9149,$D251),"")</f>
        <v>962.59999999999991</v>
      </c>
      <c r="P251" s="22">
        <f>IF(ISNUMBER(AVERAGEIFS(Observed!P$2:P$9149,Observed!$A$2:$A$9149,$A251,Observed!$D$2:$D$9149,$D251)),AVERAGEIFS(Observed!P$2:P$9149,Observed!$A$2:$A$9149,$A251,Observed!$D$2:$D$9149,$D251),"")</f>
        <v>96.259999999999991</v>
      </c>
      <c r="Q251" s="22" t="str">
        <f>IF(ISNUMBER(AVERAGEIFS(Observed!Q$2:Q$9149,Observed!$A$2:$A$9149,$A251,Observed!$D$2:$D$9149,$D251)),AVERAGEIFS(Observed!Q$2:Q$9149,Observed!$A$2:$A$9149,$A251,Observed!$D$2:$D$9149,$D251),"")</f>
        <v/>
      </c>
      <c r="R251" s="22" t="str">
        <f>IF(ISNUMBER(AVERAGEIFS(Observed!R$2:R$9149,Observed!$A$2:$A$9149,$A251,Observed!$D$2:$D$9149,$D251)),AVERAGEIFS(Observed!R$2:R$9149,Observed!$A$2:$A$9149,$A251,Observed!$D$2:$D$9149,$D251),"")</f>
        <v/>
      </c>
      <c r="S251" s="22" t="str">
        <f>IF(ISNUMBER(AVERAGEIFS(Observed!S$2:S$9149,Observed!$A$2:$A$9149,$A251,Observed!$D$2:$D$9149,$D251)),AVERAGEIFS(Observed!S$2:S$9149,Observed!$A$2:$A$9149,$A251,Observed!$D$2:$D$9149,$D251),"")</f>
        <v/>
      </c>
      <c r="T251" s="23" t="str">
        <f>IF(ISNUMBER(AVERAGEIFS(Observed!T$2:T$9149,Observed!$A$2:$A$9149,$A251,Observed!$D$2:$D$9149,$D251)),AVERAGEIFS(Observed!T$2:T$9149,Observed!$A$2:$A$9149,$A251,Observed!$D$2:$D$9149,$D251),"")</f>
        <v/>
      </c>
      <c r="U251" s="23" t="str">
        <f>IF(ISNUMBER(AVERAGEIFS(Observed!U$2:U$9149,Observed!$A$2:$A$9149,$A251,Observed!$D$2:$D$9149,$D251)),AVERAGEIFS(Observed!U$2:U$9149,Observed!$A$2:$A$9149,$A251,Observed!$D$2:$D$9149,$D251),"")</f>
        <v/>
      </c>
      <c r="V251" s="23" t="str">
        <f>IF(ISNUMBER(AVERAGEIFS(Observed!V$2:V$9149,Observed!$A$2:$A$9149,$A251,Observed!$D$2:$D$9149,$D251)),AVERAGEIFS(Observed!V$2:V$9149,Observed!$A$2:$A$9149,$A251,Observed!$D$2:$D$9149,$D251),"")</f>
        <v/>
      </c>
      <c r="W251" s="21" t="str">
        <f>IF(ISNUMBER(AVERAGEIFS(Observed!W$2:W$9149,Observed!$A$2:$A$9149,$A251,Observed!$D$2:$D$9149,$D251)),AVERAGEIFS(Observed!W$2:W$9149,Observed!$A$2:$A$9149,$A251,Observed!$D$2:$D$9149,$D251),"")</f>
        <v/>
      </c>
      <c r="X251" s="35" t="str">
        <f>IF(ISNUMBER(AVERAGEIFS(Observed!X$2:X$9149,Observed!$A$2:$A$9149,$A251,Observed!$D$2:$D$9149,$D251)),AVERAGEIFS(Observed!X$2:X$9149,Observed!$A$2:$A$9149,$A251,Observed!$D$2:$D$9149,$D251),"")</f>
        <v/>
      </c>
      <c r="Y251" s="35" t="str">
        <f>IF(ISNUMBER(AVERAGEIFS(Observed!Y$2:Y$9149,Observed!$A$2:$A$9149,$A251,Observed!$D$2:$D$9149,$D251)),AVERAGEIFS(Observed!Y$2:Y$9149,Observed!$A$2:$A$9149,$A251,Observed!$D$2:$D$9149,$D251),"")</f>
        <v/>
      </c>
      <c r="Z251" s="22" t="str">
        <f>IF(ISNUMBER(AVERAGEIFS(Observed!Z$2:Z$9149,Observed!$A$2:$A$9149,$A251,Observed!$D$2:$D$9149,$D251)),AVERAGEIFS(Observed!Z$2:Z$9149,Observed!$A$2:$A$9149,$A251,Observed!$D$2:$D$9149,$D251),"")</f>
        <v/>
      </c>
      <c r="AA251" s="22" t="str">
        <f>IF(ISNUMBER(AVERAGEIFS(Observed!AA$2:AA$9149,Observed!$A$2:$A$9149,$A251,Observed!$D$2:$D$9149,$D251)),AVERAGEIFS(Observed!AA$2:AA$9149,Observed!$A$2:$A$9149,$A251,Observed!$D$2:$D$9149,$D251),"")</f>
        <v/>
      </c>
      <c r="AB251" s="22" t="str">
        <f>IF(ISNUMBER(AVERAGEIFS(Observed!AB$2:AB$9149,Observed!$A$2:$A$9149,$A251,Observed!$D$2:$D$9149,$D251)),AVERAGEIFS(Observed!AB$2:AB$9149,Observed!$A$2:$A$9149,$A251,Observed!$D$2:$D$9149,$D251),"")</f>
        <v/>
      </c>
      <c r="AC251" s="22" t="str">
        <f>IF(ISNUMBER(AVERAGEIFS(Observed!AC$2:AC$9149,Observed!$A$2:$A$9149,$A251,Observed!$D$2:$D$9149,$D251)),AVERAGEIFS(Observed!AC$2:AC$9149,Observed!$A$2:$A$9149,$A251,Observed!$D$2:$D$9149,$D251),"")</f>
        <v/>
      </c>
      <c r="AD251" s="22" t="str">
        <f>IF(ISNUMBER(AVERAGEIFS(Observed!AD$2:AD$9149,Observed!$A$2:$A$9149,$A251,Observed!$D$2:$D$9149,$D251)),AVERAGEIFS(Observed!AD$2:AD$9149,Observed!$A$2:$A$9149,$A251,Observed!$D$2:$D$9149,$D251),"")</f>
        <v/>
      </c>
      <c r="AE251" s="22" t="str">
        <f>IF(ISNUMBER(AVERAGEIFS(Observed!AE$2:AE$9149,Observed!$A$2:$A$9149,$A251,Observed!$D$2:$D$9149,$D251)),AVERAGEIFS(Observed!AE$2:AE$9149,Observed!$A$2:$A$9149,$A251,Observed!$D$2:$D$9149,$D251),"")</f>
        <v/>
      </c>
      <c r="AF251" s="22" t="str">
        <f>IF(ISNUMBER(AVERAGEIFS(Observed!AF$2:AF$9149,Observed!$A$2:$A$9149,$A251,Observed!$D$2:$D$9149,$D251)),AVERAGEIFS(Observed!AF$2:AF$9149,Observed!$A$2:$A$9149,$A251,Observed!$D$2:$D$9149,$D251),"")</f>
        <v/>
      </c>
      <c r="AG251" s="22" t="str">
        <f>IF(ISNUMBER(AVERAGEIFS(Observed!AG$2:AG$9149,Observed!$A$2:$A$9149,$A251,Observed!$D$2:$D$9149,$D251)),AVERAGEIFS(Observed!AG$2:AG$9149,Observed!$A$2:$A$9149,$A251,Observed!$D$2:$D$9149,$D251),"")</f>
        <v/>
      </c>
      <c r="AH251" s="22" t="str">
        <f>IF(ISNUMBER(AVERAGEIFS(Observed!AH$2:AH$9149,Observed!$A$2:$A$9149,$A251,Observed!$D$2:$D$9149,$D251)),AVERAGEIFS(Observed!AH$2:AH$9149,Observed!$A$2:$A$9149,$A251,Observed!$D$2:$D$9149,$D251),"")</f>
        <v/>
      </c>
      <c r="AI251" s="22" t="str">
        <f>IF(ISNUMBER(AVERAGEIFS(Observed!AI$2:AI$9149,Observed!$A$2:$A$9149,$A251,Observed!$D$2:$D$9149,$D251)),AVERAGEIFS(Observed!AI$2:AI$9149,Observed!$A$2:$A$9149,$A251,Observed!$D$2:$D$9149,$D251),"")</f>
        <v/>
      </c>
      <c r="AJ251" s="22" t="str">
        <f>IF(ISNUMBER(AVERAGEIFS(Observed!AJ$2:AJ$9149,Observed!$A$2:$A$9149,$A251,Observed!$D$2:$D$9149,$D251)),AVERAGEIFS(Observed!AJ$2:AJ$9149,Observed!$A$2:$A$9149,$A251,Observed!$D$2:$D$9149,$D251),"")</f>
        <v/>
      </c>
      <c r="AK251" s="22">
        <f>IF(ISNUMBER(AVERAGEIFS(Observed!AK$2:AK$9149,Observed!$A$2:$A$9149,$A251,Observed!$D$2:$D$9149,$D251)),AVERAGEIFS(Observed!AK$2:AK$9149,Observed!$A$2:$A$9149,$A251,Observed!$D$2:$D$9149,$D251),"")</f>
        <v>22.55</v>
      </c>
      <c r="AL251" s="23">
        <f>IF(ISNUMBER(AVERAGEIFS(Observed!AL$2:AL$9149,Observed!$A$2:$A$9149,$A251,Observed!$D$2:$D$9149,$D251)),AVERAGEIFS(Observed!AL$2:AL$9149,Observed!$A$2:$A$9149,$A251,Observed!$D$2:$D$9149,$D251),"")</f>
        <v>3.6000000000000004E-2</v>
      </c>
      <c r="AM251" s="23">
        <f>IF(ISNUMBER(AVERAGEIFS(Observed!AM$2:AM$9149,Observed!$A$2:$A$9149,$A251,Observed!$D$2:$D$9149,$D251)),AVERAGEIFS(Observed!AM$2:AM$9149,Observed!$A$2:$A$9149,$A251,Observed!$D$2:$D$9149,$D251),"")</f>
        <v>3.6000000000000004E-2</v>
      </c>
      <c r="AN251" s="22" t="str">
        <f>IF(ISNUMBER(AVERAGEIFS(Observed!AN$2:AN$9149,Observed!$A$2:$A$9149,$A251,Observed!$D$2:$D$9149,$D251)),AVERAGEIFS(Observed!AN$2:AN$9149,Observed!$A$2:$A$9149,$A251,Observed!$D$2:$D$9149,$D251),"")</f>
        <v/>
      </c>
      <c r="AO251" s="22" t="str">
        <f>IF(ISNUMBER(AVERAGEIFS(Observed!AO$2:AO$9149,Observed!$A$2:$A$9149,$A251,Observed!$D$2:$D$9149,$D251)),AVERAGEIFS(Observed!AO$2:AO$9149,Observed!$A$2:$A$9149,$A251,Observed!$D$2:$D$9149,$D251),"")</f>
        <v/>
      </c>
      <c r="AP251" s="21" t="str">
        <f>IF(ISNUMBER(AVERAGEIFS(Observed!AP$2:AP$9149,Observed!$A$2:$A$9149,$A251,Observed!$D$2:$D$9149,$D251)),AVERAGEIFS(Observed!AP$2:AP$9149,Observed!$A$2:$A$9149,$A251,Observed!$D$2:$D$9149,$D251),"")</f>
        <v/>
      </c>
      <c r="AQ251" s="22" t="str">
        <f>IF(ISNUMBER(AVERAGEIFS(Observed!AQ$2:AQ$9149,Observed!$A$2:$A$9149,$A251,Observed!$D$2:$D$9149,$D251)),AVERAGEIFS(Observed!AQ$2:AQ$9149,Observed!$A$2:$A$9149,$A251,Observed!$D$2:$D$9149,$D251),"")</f>
        <v/>
      </c>
      <c r="AR251" s="22" t="str">
        <f>IF(ISNUMBER(AVERAGEIFS(Observed!AR$2:AR$9149,Observed!$A$2:$A$9149,$A251,Observed!$D$2:$D$9149,$D251)),AVERAGEIFS(Observed!AR$2:AR$9149,Observed!$A$2:$A$9149,$A251,Observed!$D$2:$D$9149,$D251),"")</f>
        <v/>
      </c>
      <c r="AS251" s="22" t="str">
        <f>IF(ISNUMBER(AVERAGEIFS(Observed!AS$2:AS$9149,Observed!$A$2:$A$9149,$A251,Observed!$D$2:$D$9149,$D251)),AVERAGEIFS(Observed!AS$2:AS$9149,Observed!$A$2:$A$9149,$A251,Observed!$D$2:$D$9149,$D251),"")</f>
        <v/>
      </c>
      <c r="AT251" s="22" t="str">
        <f>IF(ISNUMBER(AVERAGEIFS(Observed!AT$2:AT$9149,Observed!$A$2:$A$9149,$A251,Observed!$D$2:$D$9149,$D251)),AVERAGEIFS(Observed!AT$2:AT$9149,Observed!$A$2:$A$9149,$A251,Observed!$D$2:$D$9149,$D251),"")</f>
        <v/>
      </c>
      <c r="AU251" s="22" t="str">
        <f>IF(ISNUMBER(AVERAGEIFS(Observed!AU$2:AU$9149,Observed!$A$2:$A$9149,$A251,Observed!$D$2:$D$9149,$D251)),AVERAGEIFS(Observed!AU$2:AU$9149,Observed!$A$2:$A$9149,$A251,Observed!$D$2:$D$9149,$D251),"")</f>
        <v/>
      </c>
      <c r="AV251" s="2">
        <f>COUNTIFS(Observed!$A$2:$A$9149,$A251,Observed!$D$2:$D$9149,$D251)</f>
        <v>2</v>
      </c>
      <c r="AW251" s="2">
        <f t="shared" si="3"/>
        <v>4</v>
      </c>
    </row>
    <row r="252" spans="1:49" x14ac:dyDescent="0.25">
      <c r="A252" t="s">
        <v>32</v>
      </c>
      <c r="B252" t="s">
        <v>139</v>
      </c>
      <c r="C252" t="s">
        <v>30</v>
      </c>
      <c r="D252" s="3">
        <v>42191</v>
      </c>
      <c r="E252">
        <v>1</v>
      </c>
      <c r="F252" t="s">
        <v>59</v>
      </c>
      <c r="K252" s="24" t="s">
        <v>75</v>
      </c>
      <c r="L252" t="s">
        <v>40</v>
      </c>
      <c r="M252">
        <v>5</v>
      </c>
      <c r="N252" s="2" t="s">
        <v>36</v>
      </c>
      <c r="O252" s="21">
        <f>IF(ISNUMBER(AVERAGEIFS(Observed!O$2:O$9149,Observed!$A$2:$A$9149,$A252,Observed!$D$2:$D$9149,$D252)),AVERAGEIFS(Observed!O$2:O$9149,Observed!$A$2:$A$9149,$A252,Observed!$D$2:$D$9149,$D252),"")</f>
        <v>925</v>
      </c>
      <c r="P252" s="22">
        <f>IF(ISNUMBER(AVERAGEIFS(Observed!P$2:P$9149,Observed!$A$2:$A$9149,$A252,Observed!$D$2:$D$9149,$D252)),AVERAGEIFS(Observed!P$2:P$9149,Observed!$A$2:$A$9149,$A252,Observed!$D$2:$D$9149,$D252),"")</f>
        <v>92.5</v>
      </c>
      <c r="Q252" s="22" t="str">
        <f>IF(ISNUMBER(AVERAGEIFS(Observed!Q$2:Q$9149,Observed!$A$2:$A$9149,$A252,Observed!$D$2:$D$9149,$D252)),AVERAGEIFS(Observed!Q$2:Q$9149,Observed!$A$2:$A$9149,$A252,Observed!$D$2:$D$9149,$D252),"")</f>
        <v/>
      </c>
      <c r="R252" s="22" t="str">
        <f>IF(ISNUMBER(AVERAGEIFS(Observed!R$2:R$9149,Observed!$A$2:$A$9149,$A252,Observed!$D$2:$D$9149,$D252)),AVERAGEIFS(Observed!R$2:R$9149,Observed!$A$2:$A$9149,$A252,Observed!$D$2:$D$9149,$D252),"")</f>
        <v/>
      </c>
      <c r="S252" s="22" t="str">
        <f>IF(ISNUMBER(AVERAGEIFS(Observed!S$2:S$9149,Observed!$A$2:$A$9149,$A252,Observed!$D$2:$D$9149,$D252)),AVERAGEIFS(Observed!S$2:S$9149,Observed!$A$2:$A$9149,$A252,Observed!$D$2:$D$9149,$D252),"")</f>
        <v/>
      </c>
      <c r="T252" s="23" t="str">
        <f>IF(ISNUMBER(AVERAGEIFS(Observed!T$2:T$9149,Observed!$A$2:$A$9149,$A252,Observed!$D$2:$D$9149,$D252)),AVERAGEIFS(Observed!T$2:T$9149,Observed!$A$2:$A$9149,$A252,Observed!$D$2:$D$9149,$D252),"")</f>
        <v/>
      </c>
      <c r="U252" s="23" t="str">
        <f>IF(ISNUMBER(AVERAGEIFS(Observed!U$2:U$9149,Observed!$A$2:$A$9149,$A252,Observed!$D$2:$D$9149,$D252)),AVERAGEIFS(Observed!U$2:U$9149,Observed!$A$2:$A$9149,$A252,Observed!$D$2:$D$9149,$D252),"")</f>
        <v/>
      </c>
      <c r="V252" s="23" t="str">
        <f>IF(ISNUMBER(AVERAGEIFS(Observed!V$2:V$9149,Observed!$A$2:$A$9149,$A252,Observed!$D$2:$D$9149,$D252)),AVERAGEIFS(Observed!V$2:V$9149,Observed!$A$2:$A$9149,$A252,Observed!$D$2:$D$9149,$D252),"")</f>
        <v/>
      </c>
      <c r="W252" s="21" t="str">
        <f>IF(ISNUMBER(AVERAGEIFS(Observed!W$2:W$9149,Observed!$A$2:$A$9149,$A252,Observed!$D$2:$D$9149,$D252)),AVERAGEIFS(Observed!W$2:W$9149,Observed!$A$2:$A$9149,$A252,Observed!$D$2:$D$9149,$D252),"")</f>
        <v/>
      </c>
      <c r="X252" s="35" t="str">
        <f>IF(ISNUMBER(AVERAGEIFS(Observed!X$2:X$9149,Observed!$A$2:$A$9149,$A252,Observed!$D$2:$D$9149,$D252)),AVERAGEIFS(Observed!X$2:X$9149,Observed!$A$2:$A$9149,$A252,Observed!$D$2:$D$9149,$D252),"")</f>
        <v/>
      </c>
      <c r="Y252" s="35" t="str">
        <f>IF(ISNUMBER(AVERAGEIFS(Observed!Y$2:Y$9149,Observed!$A$2:$A$9149,$A252,Observed!$D$2:$D$9149,$D252)),AVERAGEIFS(Observed!Y$2:Y$9149,Observed!$A$2:$A$9149,$A252,Observed!$D$2:$D$9149,$D252),"")</f>
        <v/>
      </c>
      <c r="Z252" s="22" t="str">
        <f>IF(ISNUMBER(AVERAGEIFS(Observed!Z$2:Z$9149,Observed!$A$2:$A$9149,$A252,Observed!$D$2:$D$9149,$D252)),AVERAGEIFS(Observed!Z$2:Z$9149,Observed!$A$2:$A$9149,$A252,Observed!$D$2:$D$9149,$D252),"")</f>
        <v/>
      </c>
      <c r="AA252" s="22" t="str">
        <f>IF(ISNUMBER(AVERAGEIFS(Observed!AA$2:AA$9149,Observed!$A$2:$A$9149,$A252,Observed!$D$2:$D$9149,$D252)),AVERAGEIFS(Observed!AA$2:AA$9149,Observed!$A$2:$A$9149,$A252,Observed!$D$2:$D$9149,$D252),"")</f>
        <v/>
      </c>
      <c r="AB252" s="22" t="str">
        <f>IF(ISNUMBER(AVERAGEIFS(Observed!AB$2:AB$9149,Observed!$A$2:$A$9149,$A252,Observed!$D$2:$D$9149,$D252)),AVERAGEIFS(Observed!AB$2:AB$9149,Observed!$A$2:$A$9149,$A252,Observed!$D$2:$D$9149,$D252),"")</f>
        <v/>
      </c>
      <c r="AC252" s="22" t="str">
        <f>IF(ISNUMBER(AVERAGEIFS(Observed!AC$2:AC$9149,Observed!$A$2:$A$9149,$A252,Observed!$D$2:$D$9149,$D252)),AVERAGEIFS(Observed!AC$2:AC$9149,Observed!$A$2:$A$9149,$A252,Observed!$D$2:$D$9149,$D252),"")</f>
        <v/>
      </c>
      <c r="AD252" s="22" t="str">
        <f>IF(ISNUMBER(AVERAGEIFS(Observed!AD$2:AD$9149,Observed!$A$2:$A$9149,$A252,Observed!$D$2:$D$9149,$D252)),AVERAGEIFS(Observed!AD$2:AD$9149,Observed!$A$2:$A$9149,$A252,Observed!$D$2:$D$9149,$D252),"")</f>
        <v/>
      </c>
      <c r="AE252" s="22" t="str">
        <f>IF(ISNUMBER(AVERAGEIFS(Observed!AE$2:AE$9149,Observed!$A$2:$A$9149,$A252,Observed!$D$2:$D$9149,$D252)),AVERAGEIFS(Observed!AE$2:AE$9149,Observed!$A$2:$A$9149,$A252,Observed!$D$2:$D$9149,$D252),"")</f>
        <v/>
      </c>
      <c r="AF252" s="22" t="str">
        <f>IF(ISNUMBER(AVERAGEIFS(Observed!AF$2:AF$9149,Observed!$A$2:$A$9149,$A252,Observed!$D$2:$D$9149,$D252)),AVERAGEIFS(Observed!AF$2:AF$9149,Observed!$A$2:$A$9149,$A252,Observed!$D$2:$D$9149,$D252),"")</f>
        <v/>
      </c>
      <c r="AG252" s="22" t="str">
        <f>IF(ISNUMBER(AVERAGEIFS(Observed!AG$2:AG$9149,Observed!$A$2:$A$9149,$A252,Observed!$D$2:$D$9149,$D252)),AVERAGEIFS(Observed!AG$2:AG$9149,Observed!$A$2:$A$9149,$A252,Observed!$D$2:$D$9149,$D252),"")</f>
        <v/>
      </c>
      <c r="AH252" s="22" t="str">
        <f>IF(ISNUMBER(AVERAGEIFS(Observed!AH$2:AH$9149,Observed!$A$2:$A$9149,$A252,Observed!$D$2:$D$9149,$D252)),AVERAGEIFS(Observed!AH$2:AH$9149,Observed!$A$2:$A$9149,$A252,Observed!$D$2:$D$9149,$D252),"")</f>
        <v/>
      </c>
      <c r="AI252" s="22" t="str">
        <f>IF(ISNUMBER(AVERAGEIFS(Observed!AI$2:AI$9149,Observed!$A$2:$A$9149,$A252,Observed!$D$2:$D$9149,$D252)),AVERAGEIFS(Observed!AI$2:AI$9149,Observed!$A$2:$A$9149,$A252,Observed!$D$2:$D$9149,$D252),"")</f>
        <v/>
      </c>
      <c r="AJ252" s="22" t="str">
        <f>IF(ISNUMBER(AVERAGEIFS(Observed!AJ$2:AJ$9149,Observed!$A$2:$A$9149,$A252,Observed!$D$2:$D$9149,$D252)),AVERAGEIFS(Observed!AJ$2:AJ$9149,Observed!$A$2:$A$9149,$A252,Observed!$D$2:$D$9149,$D252),"")</f>
        <v/>
      </c>
      <c r="AK252" s="22">
        <f>IF(ISNUMBER(AVERAGEIFS(Observed!AK$2:AK$9149,Observed!$A$2:$A$9149,$A252,Observed!$D$2:$D$9149,$D252)),AVERAGEIFS(Observed!AK$2:AK$9149,Observed!$A$2:$A$9149,$A252,Observed!$D$2:$D$9149,$D252),"")</f>
        <v>21.15</v>
      </c>
      <c r="AL252" s="23">
        <f>IF(ISNUMBER(AVERAGEIFS(Observed!AL$2:AL$9149,Observed!$A$2:$A$9149,$A252,Observed!$D$2:$D$9149,$D252)),AVERAGEIFS(Observed!AL$2:AL$9149,Observed!$A$2:$A$9149,$A252,Observed!$D$2:$D$9149,$D252),"")</f>
        <v>3.3500000000000002E-2</v>
      </c>
      <c r="AM252" s="23">
        <f>IF(ISNUMBER(AVERAGEIFS(Observed!AM$2:AM$9149,Observed!$A$2:$A$9149,$A252,Observed!$D$2:$D$9149,$D252)),AVERAGEIFS(Observed!AM$2:AM$9149,Observed!$A$2:$A$9149,$A252,Observed!$D$2:$D$9149,$D252),"")</f>
        <v>3.3500000000000002E-2</v>
      </c>
      <c r="AN252" s="22" t="str">
        <f>IF(ISNUMBER(AVERAGEIFS(Observed!AN$2:AN$9149,Observed!$A$2:$A$9149,$A252,Observed!$D$2:$D$9149,$D252)),AVERAGEIFS(Observed!AN$2:AN$9149,Observed!$A$2:$A$9149,$A252,Observed!$D$2:$D$9149,$D252),"")</f>
        <v/>
      </c>
      <c r="AO252" s="22" t="str">
        <f>IF(ISNUMBER(AVERAGEIFS(Observed!AO$2:AO$9149,Observed!$A$2:$A$9149,$A252,Observed!$D$2:$D$9149,$D252)),AVERAGEIFS(Observed!AO$2:AO$9149,Observed!$A$2:$A$9149,$A252,Observed!$D$2:$D$9149,$D252),"")</f>
        <v/>
      </c>
      <c r="AP252" s="21" t="str">
        <f>IF(ISNUMBER(AVERAGEIFS(Observed!AP$2:AP$9149,Observed!$A$2:$A$9149,$A252,Observed!$D$2:$D$9149,$D252)),AVERAGEIFS(Observed!AP$2:AP$9149,Observed!$A$2:$A$9149,$A252,Observed!$D$2:$D$9149,$D252),"")</f>
        <v/>
      </c>
      <c r="AQ252" s="22" t="str">
        <f>IF(ISNUMBER(AVERAGEIFS(Observed!AQ$2:AQ$9149,Observed!$A$2:$A$9149,$A252,Observed!$D$2:$D$9149,$D252)),AVERAGEIFS(Observed!AQ$2:AQ$9149,Observed!$A$2:$A$9149,$A252,Observed!$D$2:$D$9149,$D252),"")</f>
        <v/>
      </c>
      <c r="AR252" s="22" t="str">
        <f>IF(ISNUMBER(AVERAGEIFS(Observed!AR$2:AR$9149,Observed!$A$2:$A$9149,$A252,Observed!$D$2:$D$9149,$D252)),AVERAGEIFS(Observed!AR$2:AR$9149,Observed!$A$2:$A$9149,$A252,Observed!$D$2:$D$9149,$D252),"")</f>
        <v/>
      </c>
      <c r="AS252" s="22" t="str">
        <f>IF(ISNUMBER(AVERAGEIFS(Observed!AS$2:AS$9149,Observed!$A$2:$A$9149,$A252,Observed!$D$2:$D$9149,$D252)),AVERAGEIFS(Observed!AS$2:AS$9149,Observed!$A$2:$A$9149,$A252,Observed!$D$2:$D$9149,$D252),"")</f>
        <v/>
      </c>
      <c r="AT252" s="22" t="str">
        <f>IF(ISNUMBER(AVERAGEIFS(Observed!AT$2:AT$9149,Observed!$A$2:$A$9149,$A252,Observed!$D$2:$D$9149,$D252)),AVERAGEIFS(Observed!AT$2:AT$9149,Observed!$A$2:$A$9149,$A252,Observed!$D$2:$D$9149,$D252),"")</f>
        <v/>
      </c>
      <c r="AU252" s="22" t="str">
        <f>IF(ISNUMBER(AVERAGEIFS(Observed!AU$2:AU$9149,Observed!$A$2:$A$9149,$A252,Observed!$D$2:$D$9149,$D252)),AVERAGEIFS(Observed!AU$2:AU$9149,Observed!$A$2:$A$9149,$A252,Observed!$D$2:$D$9149,$D252),"")</f>
        <v/>
      </c>
      <c r="AV252" s="2">
        <f>COUNTIFS(Observed!$A$2:$A$9149,$A252,Observed!$D$2:$D$9149,$D252)</f>
        <v>2</v>
      </c>
      <c r="AW252" s="2">
        <f t="shared" si="3"/>
        <v>4</v>
      </c>
    </row>
    <row r="253" spans="1:49" x14ac:dyDescent="0.25">
      <c r="A253" t="s">
        <v>31</v>
      </c>
      <c r="B253" t="s">
        <v>139</v>
      </c>
      <c r="C253" t="s">
        <v>30</v>
      </c>
      <c r="D253" s="3">
        <v>42191</v>
      </c>
      <c r="E253">
        <v>1</v>
      </c>
      <c r="F253" t="s">
        <v>54</v>
      </c>
      <c r="K253" s="24" t="s">
        <v>75</v>
      </c>
      <c r="L253" t="s">
        <v>40</v>
      </c>
      <c r="M253">
        <v>5</v>
      </c>
      <c r="N253" s="2" t="s">
        <v>36</v>
      </c>
      <c r="O253" s="21">
        <f>IF(ISNUMBER(AVERAGEIFS(Observed!O$2:O$9149,Observed!$A$2:$A$9149,$A253,Observed!$D$2:$D$9149,$D253)),AVERAGEIFS(Observed!O$2:O$9149,Observed!$A$2:$A$9149,$A253,Observed!$D$2:$D$9149,$D253),"")</f>
        <v>925</v>
      </c>
      <c r="P253" s="22">
        <f>IF(ISNUMBER(AVERAGEIFS(Observed!P$2:P$9149,Observed!$A$2:$A$9149,$A253,Observed!$D$2:$D$9149,$D253)),AVERAGEIFS(Observed!P$2:P$9149,Observed!$A$2:$A$9149,$A253,Observed!$D$2:$D$9149,$D253),"")</f>
        <v>92.5</v>
      </c>
      <c r="Q253" s="22" t="str">
        <f>IF(ISNUMBER(AVERAGEIFS(Observed!Q$2:Q$9149,Observed!$A$2:$A$9149,$A253,Observed!$D$2:$D$9149,$D253)),AVERAGEIFS(Observed!Q$2:Q$9149,Observed!$A$2:$A$9149,$A253,Observed!$D$2:$D$9149,$D253),"")</f>
        <v/>
      </c>
      <c r="R253" s="22" t="str">
        <f>IF(ISNUMBER(AVERAGEIFS(Observed!R$2:R$9149,Observed!$A$2:$A$9149,$A253,Observed!$D$2:$D$9149,$D253)),AVERAGEIFS(Observed!R$2:R$9149,Observed!$A$2:$A$9149,$A253,Observed!$D$2:$D$9149,$D253),"")</f>
        <v/>
      </c>
      <c r="S253" s="22" t="str">
        <f>IF(ISNUMBER(AVERAGEIFS(Observed!S$2:S$9149,Observed!$A$2:$A$9149,$A253,Observed!$D$2:$D$9149,$D253)),AVERAGEIFS(Observed!S$2:S$9149,Observed!$A$2:$A$9149,$A253,Observed!$D$2:$D$9149,$D253),"")</f>
        <v/>
      </c>
      <c r="T253" s="23" t="str">
        <f>IF(ISNUMBER(AVERAGEIFS(Observed!T$2:T$9149,Observed!$A$2:$A$9149,$A253,Observed!$D$2:$D$9149,$D253)),AVERAGEIFS(Observed!T$2:T$9149,Observed!$A$2:$A$9149,$A253,Observed!$D$2:$D$9149,$D253),"")</f>
        <v/>
      </c>
      <c r="U253" s="23" t="str">
        <f>IF(ISNUMBER(AVERAGEIFS(Observed!U$2:U$9149,Observed!$A$2:$A$9149,$A253,Observed!$D$2:$D$9149,$D253)),AVERAGEIFS(Observed!U$2:U$9149,Observed!$A$2:$A$9149,$A253,Observed!$D$2:$D$9149,$D253),"")</f>
        <v/>
      </c>
      <c r="V253" s="23" t="str">
        <f>IF(ISNUMBER(AVERAGEIFS(Observed!V$2:V$9149,Observed!$A$2:$A$9149,$A253,Observed!$D$2:$D$9149,$D253)),AVERAGEIFS(Observed!V$2:V$9149,Observed!$A$2:$A$9149,$A253,Observed!$D$2:$D$9149,$D253),"")</f>
        <v/>
      </c>
      <c r="W253" s="21" t="str">
        <f>IF(ISNUMBER(AVERAGEIFS(Observed!W$2:W$9149,Observed!$A$2:$A$9149,$A253,Observed!$D$2:$D$9149,$D253)),AVERAGEIFS(Observed!W$2:W$9149,Observed!$A$2:$A$9149,$A253,Observed!$D$2:$D$9149,$D253),"")</f>
        <v/>
      </c>
      <c r="X253" s="35" t="str">
        <f>IF(ISNUMBER(AVERAGEIFS(Observed!X$2:X$9149,Observed!$A$2:$A$9149,$A253,Observed!$D$2:$D$9149,$D253)),AVERAGEIFS(Observed!X$2:X$9149,Observed!$A$2:$A$9149,$A253,Observed!$D$2:$D$9149,$D253),"")</f>
        <v/>
      </c>
      <c r="Y253" s="35" t="str">
        <f>IF(ISNUMBER(AVERAGEIFS(Observed!Y$2:Y$9149,Observed!$A$2:$A$9149,$A253,Observed!$D$2:$D$9149,$D253)),AVERAGEIFS(Observed!Y$2:Y$9149,Observed!$A$2:$A$9149,$A253,Observed!$D$2:$D$9149,$D253),"")</f>
        <v/>
      </c>
      <c r="Z253" s="22" t="str">
        <f>IF(ISNUMBER(AVERAGEIFS(Observed!Z$2:Z$9149,Observed!$A$2:$A$9149,$A253,Observed!$D$2:$D$9149,$D253)),AVERAGEIFS(Observed!Z$2:Z$9149,Observed!$A$2:$A$9149,$A253,Observed!$D$2:$D$9149,$D253),"")</f>
        <v/>
      </c>
      <c r="AA253" s="22" t="str">
        <f>IF(ISNUMBER(AVERAGEIFS(Observed!AA$2:AA$9149,Observed!$A$2:$A$9149,$A253,Observed!$D$2:$D$9149,$D253)),AVERAGEIFS(Observed!AA$2:AA$9149,Observed!$A$2:$A$9149,$A253,Observed!$D$2:$D$9149,$D253),"")</f>
        <v/>
      </c>
      <c r="AB253" s="22" t="str">
        <f>IF(ISNUMBER(AVERAGEIFS(Observed!AB$2:AB$9149,Observed!$A$2:$A$9149,$A253,Observed!$D$2:$D$9149,$D253)),AVERAGEIFS(Observed!AB$2:AB$9149,Observed!$A$2:$A$9149,$A253,Observed!$D$2:$D$9149,$D253),"")</f>
        <v/>
      </c>
      <c r="AC253" s="22" t="str">
        <f>IF(ISNUMBER(AVERAGEIFS(Observed!AC$2:AC$9149,Observed!$A$2:$A$9149,$A253,Observed!$D$2:$D$9149,$D253)),AVERAGEIFS(Observed!AC$2:AC$9149,Observed!$A$2:$A$9149,$A253,Observed!$D$2:$D$9149,$D253),"")</f>
        <v/>
      </c>
      <c r="AD253" s="22" t="str">
        <f>IF(ISNUMBER(AVERAGEIFS(Observed!AD$2:AD$9149,Observed!$A$2:$A$9149,$A253,Observed!$D$2:$D$9149,$D253)),AVERAGEIFS(Observed!AD$2:AD$9149,Observed!$A$2:$A$9149,$A253,Observed!$D$2:$D$9149,$D253),"")</f>
        <v/>
      </c>
      <c r="AE253" s="22" t="str">
        <f>IF(ISNUMBER(AVERAGEIFS(Observed!AE$2:AE$9149,Observed!$A$2:$A$9149,$A253,Observed!$D$2:$D$9149,$D253)),AVERAGEIFS(Observed!AE$2:AE$9149,Observed!$A$2:$A$9149,$A253,Observed!$D$2:$D$9149,$D253),"")</f>
        <v/>
      </c>
      <c r="AF253" s="22" t="str">
        <f>IF(ISNUMBER(AVERAGEIFS(Observed!AF$2:AF$9149,Observed!$A$2:$A$9149,$A253,Observed!$D$2:$D$9149,$D253)),AVERAGEIFS(Observed!AF$2:AF$9149,Observed!$A$2:$A$9149,$A253,Observed!$D$2:$D$9149,$D253),"")</f>
        <v/>
      </c>
      <c r="AG253" s="22" t="str">
        <f>IF(ISNUMBER(AVERAGEIFS(Observed!AG$2:AG$9149,Observed!$A$2:$A$9149,$A253,Observed!$D$2:$D$9149,$D253)),AVERAGEIFS(Observed!AG$2:AG$9149,Observed!$A$2:$A$9149,$A253,Observed!$D$2:$D$9149,$D253),"")</f>
        <v/>
      </c>
      <c r="AH253" s="22" t="str">
        <f>IF(ISNUMBER(AVERAGEIFS(Observed!AH$2:AH$9149,Observed!$A$2:$A$9149,$A253,Observed!$D$2:$D$9149,$D253)),AVERAGEIFS(Observed!AH$2:AH$9149,Observed!$A$2:$A$9149,$A253,Observed!$D$2:$D$9149,$D253),"")</f>
        <v/>
      </c>
      <c r="AI253" s="22" t="str">
        <f>IF(ISNUMBER(AVERAGEIFS(Observed!AI$2:AI$9149,Observed!$A$2:$A$9149,$A253,Observed!$D$2:$D$9149,$D253)),AVERAGEIFS(Observed!AI$2:AI$9149,Observed!$A$2:$A$9149,$A253,Observed!$D$2:$D$9149,$D253),"")</f>
        <v/>
      </c>
      <c r="AJ253" s="22" t="str">
        <f>IF(ISNUMBER(AVERAGEIFS(Observed!AJ$2:AJ$9149,Observed!$A$2:$A$9149,$A253,Observed!$D$2:$D$9149,$D253)),AVERAGEIFS(Observed!AJ$2:AJ$9149,Observed!$A$2:$A$9149,$A253,Observed!$D$2:$D$9149,$D253),"")</f>
        <v/>
      </c>
      <c r="AK253" s="22">
        <f>IF(ISNUMBER(AVERAGEIFS(Observed!AK$2:AK$9149,Observed!$A$2:$A$9149,$A253,Observed!$D$2:$D$9149,$D253)),AVERAGEIFS(Observed!AK$2:AK$9149,Observed!$A$2:$A$9149,$A253,Observed!$D$2:$D$9149,$D253),"")</f>
        <v>19.100000000000001</v>
      </c>
      <c r="AL253" s="23">
        <f>IF(ISNUMBER(AVERAGEIFS(Observed!AL$2:AL$9149,Observed!$A$2:$A$9149,$A253,Observed!$D$2:$D$9149,$D253)),AVERAGEIFS(Observed!AL$2:AL$9149,Observed!$A$2:$A$9149,$A253,Observed!$D$2:$D$9149,$D253),"")</f>
        <v>3.0499999999999999E-2</v>
      </c>
      <c r="AM253" s="23">
        <f>IF(ISNUMBER(AVERAGEIFS(Observed!AM$2:AM$9149,Observed!$A$2:$A$9149,$A253,Observed!$D$2:$D$9149,$D253)),AVERAGEIFS(Observed!AM$2:AM$9149,Observed!$A$2:$A$9149,$A253,Observed!$D$2:$D$9149,$D253),"")</f>
        <v>3.0499999999999999E-2</v>
      </c>
      <c r="AN253" s="22" t="str">
        <f>IF(ISNUMBER(AVERAGEIFS(Observed!AN$2:AN$9149,Observed!$A$2:$A$9149,$A253,Observed!$D$2:$D$9149,$D253)),AVERAGEIFS(Observed!AN$2:AN$9149,Observed!$A$2:$A$9149,$A253,Observed!$D$2:$D$9149,$D253),"")</f>
        <v/>
      </c>
      <c r="AO253" s="22" t="str">
        <f>IF(ISNUMBER(AVERAGEIFS(Observed!AO$2:AO$9149,Observed!$A$2:$A$9149,$A253,Observed!$D$2:$D$9149,$D253)),AVERAGEIFS(Observed!AO$2:AO$9149,Observed!$A$2:$A$9149,$A253,Observed!$D$2:$D$9149,$D253),"")</f>
        <v/>
      </c>
      <c r="AP253" s="21" t="str">
        <f>IF(ISNUMBER(AVERAGEIFS(Observed!AP$2:AP$9149,Observed!$A$2:$A$9149,$A253,Observed!$D$2:$D$9149,$D253)),AVERAGEIFS(Observed!AP$2:AP$9149,Observed!$A$2:$A$9149,$A253,Observed!$D$2:$D$9149,$D253),"")</f>
        <v/>
      </c>
      <c r="AQ253" s="22" t="str">
        <f>IF(ISNUMBER(AVERAGEIFS(Observed!AQ$2:AQ$9149,Observed!$A$2:$A$9149,$A253,Observed!$D$2:$D$9149,$D253)),AVERAGEIFS(Observed!AQ$2:AQ$9149,Observed!$A$2:$A$9149,$A253,Observed!$D$2:$D$9149,$D253),"")</f>
        <v/>
      </c>
      <c r="AR253" s="22" t="str">
        <f>IF(ISNUMBER(AVERAGEIFS(Observed!AR$2:AR$9149,Observed!$A$2:$A$9149,$A253,Observed!$D$2:$D$9149,$D253)),AVERAGEIFS(Observed!AR$2:AR$9149,Observed!$A$2:$A$9149,$A253,Observed!$D$2:$D$9149,$D253),"")</f>
        <v/>
      </c>
      <c r="AS253" s="22" t="str">
        <f>IF(ISNUMBER(AVERAGEIFS(Observed!AS$2:AS$9149,Observed!$A$2:$A$9149,$A253,Observed!$D$2:$D$9149,$D253)),AVERAGEIFS(Observed!AS$2:AS$9149,Observed!$A$2:$A$9149,$A253,Observed!$D$2:$D$9149,$D253),"")</f>
        <v/>
      </c>
      <c r="AT253" s="22" t="str">
        <f>IF(ISNUMBER(AVERAGEIFS(Observed!AT$2:AT$9149,Observed!$A$2:$A$9149,$A253,Observed!$D$2:$D$9149,$D253)),AVERAGEIFS(Observed!AT$2:AT$9149,Observed!$A$2:$A$9149,$A253,Observed!$D$2:$D$9149,$D253),"")</f>
        <v/>
      </c>
      <c r="AU253" s="22" t="str">
        <f>IF(ISNUMBER(AVERAGEIFS(Observed!AU$2:AU$9149,Observed!$A$2:$A$9149,$A253,Observed!$D$2:$D$9149,$D253)),AVERAGEIFS(Observed!AU$2:AU$9149,Observed!$A$2:$A$9149,$A253,Observed!$D$2:$D$9149,$D253),"")</f>
        <v/>
      </c>
      <c r="AV253" s="2">
        <f>COUNTIFS(Observed!$A$2:$A$9149,$A253,Observed!$D$2:$D$9149,$D253)</f>
        <v>2</v>
      </c>
      <c r="AW253" s="2">
        <f t="shared" si="3"/>
        <v>4</v>
      </c>
    </row>
    <row r="254" spans="1:49" x14ac:dyDescent="0.25">
      <c r="A254" t="s">
        <v>34</v>
      </c>
      <c r="B254" t="s">
        <v>139</v>
      </c>
      <c r="C254" t="s">
        <v>30</v>
      </c>
      <c r="D254" s="3">
        <v>42209</v>
      </c>
      <c r="E254">
        <v>1</v>
      </c>
      <c r="F254" t="s">
        <v>56</v>
      </c>
      <c r="K254" s="24" t="s">
        <v>75</v>
      </c>
      <c r="L254" t="s">
        <v>40</v>
      </c>
      <c r="M254">
        <v>5</v>
      </c>
      <c r="N254" s="2" t="s">
        <v>37</v>
      </c>
      <c r="O254" s="21">
        <f>IF(ISNUMBER(AVERAGEIFS(Observed!O$2:O$9149,Observed!$A$2:$A$9149,$A254,Observed!$D$2:$D$9149,$D254)),AVERAGEIFS(Observed!O$2:O$9149,Observed!$A$2:$A$9149,$A254,Observed!$D$2:$D$9149,$D254),"")</f>
        <v>1103.5999999999999</v>
      </c>
      <c r="P254" s="22">
        <f>IF(ISNUMBER(AVERAGEIFS(Observed!P$2:P$9149,Observed!$A$2:$A$9149,$A254,Observed!$D$2:$D$9149,$D254)),AVERAGEIFS(Observed!P$2:P$9149,Observed!$A$2:$A$9149,$A254,Observed!$D$2:$D$9149,$D254),"")</f>
        <v>110.35999999999999</v>
      </c>
      <c r="Q254" s="22" t="str">
        <f>IF(ISNUMBER(AVERAGEIFS(Observed!Q$2:Q$9149,Observed!$A$2:$A$9149,$A254,Observed!$D$2:$D$9149,$D254)),AVERAGEIFS(Observed!Q$2:Q$9149,Observed!$A$2:$A$9149,$A254,Observed!$D$2:$D$9149,$D254),"")</f>
        <v/>
      </c>
      <c r="R254" s="22" t="str">
        <f>IF(ISNUMBER(AVERAGEIFS(Observed!R$2:R$9149,Observed!$A$2:$A$9149,$A254,Observed!$D$2:$D$9149,$D254)),AVERAGEIFS(Observed!R$2:R$9149,Observed!$A$2:$A$9149,$A254,Observed!$D$2:$D$9149,$D254),"")</f>
        <v/>
      </c>
      <c r="S254" s="22" t="str">
        <f>IF(ISNUMBER(AVERAGEIFS(Observed!S$2:S$9149,Observed!$A$2:$A$9149,$A254,Observed!$D$2:$D$9149,$D254)),AVERAGEIFS(Observed!S$2:S$9149,Observed!$A$2:$A$9149,$A254,Observed!$D$2:$D$9149,$D254),"")</f>
        <v/>
      </c>
      <c r="T254" s="23" t="str">
        <f>IF(ISNUMBER(AVERAGEIFS(Observed!T$2:T$9149,Observed!$A$2:$A$9149,$A254,Observed!$D$2:$D$9149,$D254)),AVERAGEIFS(Observed!T$2:T$9149,Observed!$A$2:$A$9149,$A254,Observed!$D$2:$D$9149,$D254),"")</f>
        <v/>
      </c>
      <c r="U254" s="23" t="str">
        <f>IF(ISNUMBER(AVERAGEIFS(Observed!U$2:U$9149,Observed!$A$2:$A$9149,$A254,Observed!$D$2:$D$9149,$D254)),AVERAGEIFS(Observed!U$2:U$9149,Observed!$A$2:$A$9149,$A254,Observed!$D$2:$D$9149,$D254),"")</f>
        <v/>
      </c>
      <c r="V254" s="23" t="str">
        <f>IF(ISNUMBER(AVERAGEIFS(Observed!V$2:V$9149,Observed!$A$2:$A$9149,$A254,Observed!$D$2:$D$9149,$D254)),AVERAGEIFS(Observed!V$2:V$9149,Observed!$A$2:$A$9149,$A254,Observed!$D$2:$D$9149,$D254),"")</f>
        <v/>
      </c>
      <c r="W254" s="21" t="str">
        <f>IF(ISNUMBER(AVERAGEIFS(Observed!W$2:W$9149,Observed!$A$2:$A$9149,$A254,Observed!$D$2:$D$9149,$D254)),AVERAGEIFS(Observed!W$2:W$9149,Observed!$A$2:$A$9149,$A254,Observed!$D$2:$D$9149,$D254),"")</f>
        <v/>
      </c>
      <c r="X254" s="35" t="str">
        <f>IF(ISNUMBER(AVERAGEIFS(Observed!X$2:X$9149,Observed!$A$2:$A$9149,$A254,Observed!$D$2:$D$9149,$D254)),AVERAGEIFS(Observed!X$2:X$9149,Observed!$A$2:$A$9149,$A254,Observed!$D$2:$D$9149,$D254),"")</f>
        <v/>
      </c>
      <c r="Y254" s="35" t="str">
        <f>IF(ISNUMBER(AVERAGEIFS(Observed!Y$2:Y$9149,Observed!$A$2:$A$9149,$A254,Observed!$D$2:$D$9149,$D254)),AVERAGEIFS(Observed!Y$2:Y$9149,Observed!$A$2:$A$9149,$A254,Observed!$D$2:$D$9149,$D254),"")</f>
        <v/>
      </c>
      <c r="Z254" s="22" t="str">
        <f>IF(ISNUMBER(AVERAGEIFS(Observed!Z$2:Z$9149,Observed!$A$2:$A$9149,$A254,Observed!$D$2:$D$9149,$D254)),AVERAGEIFS(Observed!Z$2:Z$9149,Observed!$A$2:$A$9149,$A254,Observed!$D$2:$D$9149,$D254),"")</f>
        <v/>
      </c>
      <c r="AA254" s="22" t="str">
        <f>IF(ISNUMBER(AVERAGEIFS(Observed!AA$2:AA$9149,Observed!$A$2:$A$9149,$A254,Observed!$D$2:$D$9149,$D254)),AVERAGEIFS(Observed!AA$2:AA$9149,Observed!$A$2:$A$9149,$A254,Observed!$D$2:$D$9149,$D254),"")</f>
        <v/>
      </c>
      <c r="AB254" s="22" t="str">
        <f>IF(ISNUMBER(AVERAGEIFS(Observed!AB$2:AB$9149,Observed!$A$2:$A$9149,$A254,Observed!$D$2:$D$9149,$D254)),AVERAGEIFS(Observed!AB$2:AB$9149,Observed!$A$2:$A$9149,$A254,Observed!$D$2:$D$9149,$D254),"")</f>
        <v/>
      </c>
      <c r="AC254" s="22" t="str">
        <f>IF(ISNUMBER(AVERAGEIFS(Observed!AC$2:AC$9149,Observed!$A$2:$A$9149,$A254,Observed!$D$2:$D$9149,$D254)),AVERAGEIFS(Observed!AC$2:AC$9149,Observed!$A$2:$A$9149,$A254,Observed!$D$2:$D$9149,$D254),"")</f>
        <v/>
      </c>
      <c r="AD254" s="22" t="str">
        <f>IF(ISNUMBER(AVERAGEIFS(Observed!AD$2:AD$9149,Observed!$A$2:$A$9149,$A254,Observed!$D$2:$D$9149,$D254)),AVERAGEIFS(Observed!AD$2:AD$9149,Observed!$A$2:$A$9149,$A254,Observed!$D$2:$D$9149,$D254),"")</f>
        <v/>
      </c>
      <c r="AE254" s="22" t="str">
        <f>IF(ISNUMBER(AVERAGEIFS(Observed!AE$2:AE$9149,Observed!$A$2:$A$9149,$A254,Observed!$D$2:$D$9149,$D254)),AVERAGEIFS(Observed!AE$2:AE$9149,Observed!$A$2:$A$9149,$A254,Observed!$D$2:$D$9149,$D254),"")</f>
        <v/>
      </c>
      <c r="AF254" s="22" t="str">
        <f>IF(ISNUMBER(AVERAGEIFS(Observed!AF$2:AF$9149,Observed!$A$2:$A$9149,$A254,Observed!$D$2:$D$9149,$D254)),AVERAGEIFS(Observed!AF$2:AF$9149,Observed!$A$2:$A$9149,$A254,Observed!$D$2:$D$9149,$D254),"")</f>
        <v/>
      </c>
      <c r="AG254" s="22" t="str">
        <f>IF(ISNUMBER(AVERAGEIFS(Observed!AG$2:AG$9149,Observed!$A$2:$A$9149,$A254,Observed!$D$2:$D$9149,$D254)),AVERAGEIFS(Observed!AG$2:AG$9149,Observed!$A$2:$A$9149,$A254,Observed!$D$2:$D$9149,$D254),"")</f>
        <v/>
      </c>
      <c r="AH254" s="22" t="str">
        <f>IF(ISNUMBER(AVERAGEIFS(Observed!AH$2:AH$9149,Observed!$A$2:$A$9149,$A254,Observed!$D$2:$D$9149,$D254)),AVERAGEIFS(Observed!AH$2:AH$9149,Observed!$A$2:$A$9149,$A254,Observed!$D$2:$D$9149,$D254),"")</f>
        <v/>
      </c>
      <c r="AI254" s="22" t="str">
        <f>IF(ISNUMBER(AVERAGEIFS(Observed!AI$2:AI$9149,Observed!$A$2:$A$9149,$A254,Observed!$D$2:$D$9149,$D254)),AVERAGEIFS(Observed!AI$2:AI$9149,Observed!$A$2:$A$9149,$A254,Observed!$D$2:$D$9149,$D254),"")</f>
        <v/>
      </c>
      <c r="AJ254" s="22" t="str">
        <f>IF(ISNUMBER(AVERAGEIFS(Observed!AJ$2:AJ$9149,Observed!$A$2:$A$9149,$A254,Observed!$D$2:$D$9149,$D254)),AVERAGEIFS(Observed!AJ$2:AJ$9149,Observed!$A$2:$A$9149,$A254,Observed!$D$2:$D$9149,$D254),"")</f>
        <v/>
      </c>
      <c r="AK254" s="22">
        <f>IF(ISNUMBER(AVERAGEIFS(Observed!AK$2:AK$9149,Observed!$A$2:$A$9149,$A254,Observed!$D$2:$D$9149,$D254)),AVERAGEIFS(Observed!AK$2:AK$9149,Observed!$A$2:$A$9149,$A254,Observed!$D$2:$D$9149,$D254),"")</f>
        <v>22.25</v>
      </c>
      <c r="AL254" s="23">
        <f>IF(ISNUMBER(AVERAGEIFS(Observed!AL$2:AL$9149,Observed!$A$2:$A$9149,$A254,Observed!$D$2:$D$9149,$D254)),AVERAGEIFS(Observed!AL$2:AL$9149,Observed!$A$2:$A$9149,$A254,Observed!$D$2:$D$9149,$D254),"")</f>
        <v>3.5499999999999997E-2</v>
      </c>
      <c r="AM254" s="23">
        <f>IF(ISNUMBER(AVERAGEIFS(Observed!AM$2:AM$9149,Observed!$A$2:$A$9149,$A254,Observed!$D$2:$D$9149,$D254)),AVERAGEIFS(Observed!AM$2:AM$9149,Observed!$A$2:$A$9149,$A254,Observed!$D$2:$D$9149,$D254),"")</f>
        <v>3.5499999999999997E-2</v>
      </c>
      <c r="AN254" s="22" t="str">
        <f>IF(ISNUMBER(AVERAGEIFS(Observed!AN$2:AN$9149,Observed!$A$2:$A$9149,$A254,Observed!$D$2:$D$9149,$D254)),AVERAGEIFS(Observed!AN$2:AN$9149,Observed!$A$2:$A$9149,$A254,Observed!$D$2:$D$9149,$D254),"")</f>
        <v/>
      </c>
      <c r="AO254" s="22" t="str">
        <f>IF(ISNUMBER(AVERAGEIFS(Observed!AO$2:AO$9149,Observed!$A$2:$A$9149,$A254,Observed!$D$2:$D$9149,$D254)),AVERAGEIFS(Observed!AO$2:AO$9149,Observed!$A$2:$A$9149,$A254,Observed!$D$2:$D$9149,$D254),"")</f>
        <v/>
      </c>
      <c r="AP254" s="21" t="str">
        <f>IF(ISNUMBER(AVERAGEIFS(Observed!AP$2:AP$9149,Observed!$A$2:$A$9149,$A254,Observed!$D$2:$D$9149,$D254)),AVERAGEIFS(Observed!AP$2:AP$9149,Observed!$A$2:$A$9149,$A254,Observed!$D$2:$D$9149,$D254),"")</f>
        <v/>
      </c>
      <c r="AQ254" s="22" t="str">
        <f>IF(ISNUMBER(AVERAGEIFS(Observed!AQ$2:AQ$9149,Observed!$A$2:$A$9149,$A254,Observed!$D$2:$D$9149,$D254)),AVERAGEIFS(Observed!AQ$2:AQ$9149,Observed!$A$2:$A$9149,$A254,Observed!$D$2:$D$9149,$D254),"")</f>
        <v/>
      </c>
      <c r="AR254" s="22" t="str">
        <f>IF(ISNUMBER(AVERAGEIFS(Observed!AR$2:AR$9149,Observed!$A$2:$A$9149,$A254,Observed!$D$2:$D$9149,$D254)),AVERAGEIFS(Observed!AR$2:AR$9149,Observed!$A$2:$A$9149,$A254,Observed!$D$2:$D$9149,$D254),"")</f>
        <v/>
      </c>
      <c r="AS254" s="22" t="str">
        <f>IF(ISNUMBER(AVERAGEIFS(Observed!AS$2:AS$9149,Observed!$A$2:$A$9149,$A254,Observed!$D$2:$D$9149,$D254)),AVERAGEIFS(Observed!AS$2:AS$9149,Observed!$A$2:$A$9149,$A254,Observed!$D$2:$D$9149,$D254),"")</f>
        <v/>
      </c>
      <c r="AT254" s="22" t="str">
        <f>IF(ISNUMBER(AVERAGEIFS(Observed!AT$2:AT$9149,Observed!$A$2:$A$9149,$A254,Observed!$D$2:$D$9149,$D254)),AVERAGEIFS(Observed!AT$2:AT$9149,Observed!$A$2:$A$9149,$A254,Observed!$D$2:$D$9149,$D254),"")</f>
        <v/>
      </c>
      <c r="AU254" s="22" t="str">
        <f>IF(ISNUMBER(AVERAGEIFS(Observed!AU$2:AU$9149,Observed!$A$2:$A$9149,$A254,Observed!$D$2:$D$9149,$D254)),AVERAGEIFS(Observed!AU$2:AU$9149,Observed!$A$2:$A$9149,$A254,Observed!$D$2:$D$9149,$D254),"")</f>
        <v/>
      </c>
      <c r="AV254" s="2">
        <f>COUNTIFS(Observed!$A$2:$A$9149,$A254,Observed!$D$2:$D$9149,$D254)</f>
        <v>2</v>
      </c>
      <c r="AW254" s="2">
        <f t="shared" si="3"/>
        <v>4</v>
      </c>
    </row>
    <row r="255" spans="1:49" x14ac:dyDescent="0.25">
      <c r="A255" t="s">
        <v>33</v>
      </c>
      <c r="B255" t="s">
        <v>139</v>
      </c>
      <c r="C255" t="s">
        <v>30</v>
      </c>
      <c r="D255" s="3">
        <v>42209</v>
      </c>
      <c r="E255">
        <v>1</v>
      </c>
      <c r="F255" t="s">
        <v>58</v>
      </c>
      <c r="K255" s="24" t="s">
        <v>75</v>
      </c>
      <c r="L255" t="s">
        <v>40</v>
      </c>
      <c r="M255">
        <v>5</v>
      </c>
      <c r="N255" s="2" t="s">
        <v>37</v>
      </c>
      <c r="O255" s="21">
        <f>IF(ISNUMBER(AVERAGEIFS(Observed!O$2:O$9149,Observed!$A$2:$A$9149,$A255,Observed!$D$2:$D$9149,$D255)),AVERAGEIFS(Observed!O$2:O$9149,Observed!$A$2:$A$9149,$A255,Observed!$D$2:$D$9149,$D255),"")</f>
        <v>1019</v>
      </c>
      <c r="P255" s="22">
        <f>IF(ISNUMBER(AVERAGEIFS(Observed!P$2:P$9149,Observed!$A$2:$A$9149,$A255,Observed!$D$2:$D$9149,$D255)),AVERAGEIFS(Observed!P$2:P$9149,Observed!$A$2:$A$9149,$A255,Observed!$D$2:$D$9149,$D255),"")</f>
        <v>101.9</v>
      </c>
      <c r="Q255" s="22" t="str">
        <f>IF(ISNUMBER(AVERAGEIFS(Observed!Q$2:Q$9149,Observed!$A$2:$A$9149,$A255,Observed!$D$2:$D$9149,$D255)),AVERAGEIFS(Observed!Q$2:Q$9149,Observed!$A$2:$A$9149,$A255,Observed!$D$2:$D$9149,$D255),"")</f>
        <v/>
      </c>
      <c r="R255" s="22" t="str">
        <f>IF(ISNUMBER(AVERAGEIFS(Observed!R$2:R$9149,Observed!$A$2:$A$9149,$A255,Observed!$D$2:$D$9149,$D255)),AVERAGEIFS(Observed!R$2:R$9149,Observed!$A$2:$A$9149,$A255,Observed!$D$2:$D$9149,$D255),"")</f>
        <v/>
      </c>
      <c r="S255" s="22" t="str">
        <f>IF(ISNUMBER(AVERAGEIFS(Observed!S$2:S$9149,Observed!$A$2:$A$9149,$A255,Observed!$D$2:$D$9149,$D255)),AVERAGEIFS(Observed!S$2:S$9149,Observed!$A$2:$A$9149,$A255,Observed!$D$2:$D$9149,$D255),"")</f>
        <v/>
      </c>
      <c r="T255" s="23" t="str">
        <f>IF(ISNUMBER(AVERAGEIFS(Observed!T$2:T$9149,Observed!$A$2:$A$9149,$A255,Observed!$D$2:$D$9149,$D255)),AVERAGEIFS(Observed!T$2:T$9149,Observed!$A$2:$A$9149,$A255,Observed!$D$2:$D$9149,$D255),"")</f>
        <v/>
      </c>
      <c r="U255" s="23" t="str">
        <f>IF(ISNUMBER(AVERAGEIFS(Observed!U$2:U$9149,Observed!$A$2:$A$9149,$A255,Observed!$D$2:$D$9149,$D255)),AVERAGEIFS(Observed!U$2:U$9149,Observed!$A$2:$A$9149,$A255,Observed!$D$2:$D$9149,$D255),"")</f>
        <v/>
      </c>
      <c r="V255" s="23" t="str">
        <f>IF(ISNUMBER(AVERAGEIFS(Observed!V$2:V$9149,Observed!$A$2:$A$9149,$A255,Observed!$D$2:$D$9149,$D255)),AVERAGEIFS(Observed!V$2:V$9149,Observed!$A$2:$A$9149,$A255,Observed!$D$2:$D$9149,$D255),"")</f>
        <v/>
      </c>
      <c r="W255" s="21" t="str">
        <f>IF(ISNUMBER(AVERAGEIFS(Observed!W$2:W$9149,Observed!$A$2:$A$9149,$A255,Observed!$D$2:$D$9149,$D255)),AVERAGEIFS(Observed!W$2:W$9149,Observed!$A$2:$A$9149,$A255,Observed!$D$2:$D$9149,$D255),"")</f>
        <v/>
      </c>
      <c r="X255" s="35" t="str">
        <f>IF(ISNUMBER(AVERAGEIFS(Observed!X$2:X$9149,Observed!$A$2:$A$9149,$A255,Observed!$D$2:$D$9149,$D255)),AVERAGEIFS(Observed!X$2:X$9149,Observed!$A$2:$A$9149,$A255,Observed!$D$2:$D$9149,$D255),"")</f>
        <v/>
      </c>
      <c r="Y255" s="35" t="str">
        <f>IF(ISNUMBER(AVERAGEIFS(Observed!Y$2:Y$9149,Observed!$A$2:$A$9149,$A255,Observed!$D$2:$D$9149,$D255)),AVERAGEIFS(Observed!Y$2:Y$9149,Observed!$A$2:$A$9149,$A255,Observed!$D$2:$D$9149,$D255),"")</f>
        <v/>
      </c>
      <c r="Z255" s="22" t="str">
        <f>IF(ISNUMBER(AVERAGEIFS(Observed!Z$2:Z$9149,Observed!$A$2:$A$9149,$A255,Observed!$D$2:$D$9149,$D255)),AVERAGEIFS(Observed!Z$2:Z$9149,Observed!$A$2:$A$9149,$A255,Observed!$D$2:$D$9149,$D255),"")</f>
        <v/>
      </c>
      <c r="AA255" s="22" t="str">
        <f>IF(ISNUMBER(AVERAGEIFS(Observed!AA$2:AA$9149,Observed!$A$2:$A$9149,$A255,Observed!$D$2:$D$9149,$D255)),AVERAGEIFS(Observed!AA$2:AA$9149,Observed!$A$2:$A$9149,$A255,Observed!$D$2:$D$9149,$D255),"")</f>
        <v/>
      </c>
      <c r="AB255" s="22" t="str">
        <f>IF(ISNUMBER(AVERAGEIFS(Observed!AB$2:AB$9149,Observed!$A$2:$A$9149,$A255,Observed!$D$2:$D$9149,$D255)),AVERAGEIFS(Observed!AB$2:AB$9149,Observed!$A$2:$A$9149,$A255,Observed!$D$2:$D$9149,$D255),"")</f>
        <v/>
      </c>
      <c r="AC255" s="22" t="str">
        <f>IF(ISNUMBER(AVERAGEIFS(Observed!AC$2:AC$9149,Observed!$A$2:$A$9149,$A255,Observed!$D$2:$D$9149,$D255)),AVERAGEIFS(Observed!AC$2:AC$9149,Observed!$A$2:$A$9149,$A255,Observed!$D$2:$D$9149,$D255),"")</f>
        <v/>
      </c>
      <c r="AD255" s="22" t="str">
        <f>IF(ISNUMBER(AVERAGEIFS(Observed!AD$2:AD$9149,Observed!$A$2:$A$9149,$A255,Observed!$D$2:$D$9149,$D255)),AVERAGEIFS(Observed!AD$2:AD$9149,Observed!$A$2:$A$9149,$A255,Observed!$D$2:$D$9149,$D255),"")</f>
        <v/>
      </c>
      <c r="AE255" s="22" t="str">
        <f>IF(ISNUMBER(AVERAGEIFS(Observed!AE$2:AE$9149,Observed!$A$2:$A$9149,$A255,Observed!$D$2:$D$9149,$D255)),AVERAGEIFS(Observed!AE$2:AE$9149,Observed!$A$2:$A$9149,$A255,Observed!$D$2:$D$9149,$D255),"")</f>
        <v/>
      </c>
      <c r="AF255" s="22" t="str">
        <f>IF(ISNUMBER(AVERAGEIFS(Observed!AF$2:AF$9149,Observed!$A$2:$A$9149,$A255,Observed!$D$2:$D$9149,$D255)),AVERAGEIFS(Observed!AF$2:AF$9149,Observed!$A$2:$A$9149,$A255,Observed!$D$2:$D$9149,$D255),"")</f>
        <v/>
      </c>
      <c r="AG255" s="22" t="str">
        <f>IF(ISNUMBER(AVERAGEIFS(Observed!AG$2:AG$9149,Observed!$A$2:$A$9149,$A255,Observed!$D$2:$D$9149,$D255)),AVERAGEIFS(Observed!AG$2:AG$9149,Observed!$A$2:$A$9149,$A255,Observed!$D$2:$D$9149,$D255),"")</f>
        <v/>
      </c>
      <c r="AH255" s="22" t="str">
        <f>IF(ISNUMBER(AVERAGEIFS(Observed!AH$2:AH$9149,Observed!$A$2:$A$9149,$A255,Observed!$D$2:$D$9149,$D255)),AVERAGEIFS(Observed!AH$2:AH$9149,Observed!$A$2:$A$9149,$A255,Observed!$D$2:$D$9149,$D255),"")</f>
        <v/>
      </c>
      <c r="AI255" s="22" t="str">
        <f>IF(ISNUMBER(AVERAGEIFS(Observed!AI$2:AI$9149,Observed!$A$2:$A$9149,$A255,Observed!$D$2:$D$9149,$D255)),AVERAGEIFS(Observed!AI$2:AI$9149,Observed!$A$2:$A$9149,$A255,Observed!$D$2:$D$9149,$D255),"")</f>
        <v/>
      </c>
      <c r="AJ255" s="22" t="str">
        <f>IF(ISNUMBER(AVERAGEIFS(Observed!AJ$2:AJ$9149,Observed!$A$2:$A$9149,$A255,Observed!$D$2:$D$9149,$D255)),AVERAGEIFS(Observed!AJ$2:AJ$9149,Observed!$A$2:$A$9149,$A255,Observed!$D$2:$D$9149,$D255),"")</f>
        <v/>
      </c>
      <c r="AK255" s="22">
        <f>IF(ISNUMBER(AVERAGEIFS(Observed!AK$2:AK$9149,Observed!$A$2:$A$9149,$A255,Observed!$D$2:$D$9149,$D255)),AVERAGEIFS(Observed!AK$2:AK$9149,Observed!$A$2:$A$9149,$A255,Observed!$D$2:$D$9149,$D255),"")</f>
        <v>20.25</v>
      </c>
      <c r="AL255" s="23">
        <f>IF(ISNUMBER(AVERAGEIFS(Observed!AL$2:AL$9149,Observed!$A$2:$A$9149,$A255,Observed!$D$2:$D$9149,$D255)),AVERAGEIFS(Observed!AL$2:AL$9149,Observed!$A$2:$A$9149,$A255,Observed!$D$2:$D$9149,$D255),"")</f>
        <v>3.2500000000000001E-2</v>
      </c>
      <c r="AM255" s="23">
        <f>IF(ISNUMBER(AVERAGEIFS(Observed!AM$2:AM$9149,Observed!$A$2:$A$9149,$A255,Observed!$D$2:$D$9149,$D255)),AVERAGEIFS(Observed!AM$2:AM$9149,Observed!$A$2:$A$9149,$A255,Observed!$D$2:$D$9149,$D255),"")</f>
        <v>3.2500000000000001E-2</v>
      </c>
      <c r="AN255" s="22" t="str">
        <f>IF(ISNUMBER(AVERAGEIFS(Observed!AN$2:AN$9149,Observed!$A$2:$A$9149,$A255,Observed!$D$2:$D$9149,$D255)),AVERAGEIFS(Observed!AN$2:AN$9149,Observed!$A$2:$A$9149,$A255,Observed!$D$2:$D$9149,$D255),"")</f>
        <v/>
      </c>
      <c r="AO255" s="22" t="str">
        <f>IF(ISNUMBER(AVERAGEIFS(Observed!AO$2:AO$9149,Observed!$A$2:$A$9149,$A255,Observed!$D$2:$D$9149,$D255)),AVERAGEIFS(Observed!AO$2:AO$9149,Observed!$A$2:$A$9149,$A255,Observed!$D$2:$D$9149,$D255),"")</f>
        <v/>
      </c>
      <c r="AP255" s="21" t="str">
        <f>IF(ISNUMBER(AVERAGEIFS(Observed!AP$2:AP$9149,Observed!$A$2:$A$9149,$A255,Observed!$D$2:$D$9149,$D255)),AVERAGEIFS(Observed!AP$2:AP$9149,Observed!$A$2:$A$9149,$A255,Observed!$D$2:$D$9149,$D255),"")</f>
        <v/>
      </c>
      <c r="AQ255" s="22" t="str">
        <f>IF(ISNUMBER(AVERAGEIFS(Observed!AQ$2:AQ$9149,Observed!$A$2:$A$9149,$A255,Observed!$D$2:$D$9149,$D255)),AVERAGEIFS(Observed!AQ$2:AQ$9149,Observed!$A$2:$A$9149,$A255,Observed!$D$2:$D$9149,$D255),"")</f>
        <v/>
      </c>
      <c r="AR255" s="22" t="str">
        <f>IF(ISNUMBER(AVERAGEIFS(Observed!AR$2:AR$9149,Observed!$A$2:$A$9149,$A255,Observed!$D$2:$D$9149,$D255)),AVERAGEIFS(Observed!AR$2:AR$9149,Observed!$A$2:$A$9149,$A255,Observed!$D$2:$D$9149,$D255),"")</f>
        <v/>
      </c>
      <c r="AS255" s="22" t="str">
        <f>IF(ISNUMBER(AVERAGEIFS(Observed!AS$2:AS$9149,Observed!$A$2:$A$9149,$A255,Observed!$D$2:$D$9149,$D255)),AVERAGEIFS(Observed!AS$2:AS$9149,Observed!$A$2:$A$9149,$A255,Observed!$D$2:$D$9149,$D255),"")</f>
        <v/>
      </c>
      <c r="AT255" s="22" t="str">
        <f>IF(ISNUMBER(AVERAGEIFS(Observed!AT$2:AT$9149,Observed!$A$2:$A$9149,$A255,Observed!$D$2:$D$9149,$D255)),AVERAGEIFS(Observed!AT$2:AT$9149,Observed!$A$2:$A$9149,$A255,Observed!$D$2:$D$9149,$D255),"")</f>
        <v/>
      </c>
      <c r="AU255" s="22" t="str">
        <f>IF(ISNUMBER(AVERAGEIFS(Observed!AU$2:AU$9149,Observed!$A$2:$A$9149,$A255,Observed!$D$2:$D$9149,$D255)),AVERAGEIFS(Observed!AU$2:AU$9149,Observed!$A$2:$A$9149,$A255,Observed!$D$2:$D$9149,$D255),"")</f>
        <v/>
      </c>
      <c r="AV255" s="2">
        <f>COUNTIFS(Observed!$A$2:$A$9149,$A255,Observed!$D$2:$D$9149,$D255)</f>
        <v>2</v>
      </c>
      <c r="AW255" s="2">
        <f t="shared" si="3"/>
        <v>4</v>
      </c>
    </row>
    <row r="256" spans="1:49" x14ac:dyDescent="0.25">
      <c r="A256" t="s">
        <v>29</v>
      </c>
      <c r="B256" t="s">
        <v>139</v>
      </c>
      <c r="C256" t="s">
        <v>30</v>
      </c>
      <c r="D256" s="3">
        <v>42209</v>
      </c>
      <c r="E256">
        <v>1</v>
      </c>
      <c r="F256" t="s">
        <v>55</v>
      </c>
      <c r="K256" s="24" t="s">
        <v>75</v>
      </c>
      <c r="L256" t="s">
        <v>40</v>
      </c>
      <c r="M256">
        <v>5</v>
      </c>
      <c r="N256" s="2" t="s">
        <v>37</v>
      </c>
      <c r="O256" s="21">
        <f>IF(ISNUMBER(AVERAGEIFS(Observed!O$2:O$9149,Observed!$A$2:$A$9149,$A256,Observed!$D$2:$D$9149,$D256)),AVERAGEIFS(Observed!O$2:O$9149,Observed!$A$2:$A$9149,$A256,Observed!$D$2:$D$9149,$D256),"")</f>
        <v>1084.8000000000002</v>
      </c>
      <c r="P256" s="22">
        <f>IF(ISNUMBER(AVERAGEIFS(Observed!P$2:P$9149,Observed!$A$2:$A$9149,$A256,Observed!$D$2:$D$9149,$D256)),AVERAGEIFS(Observed!P$2:P$9149,Observed!$A$2:$A$9149,$A256,Observed!$D$2:$D$9149,$D256),"")</f>
        <v>108.48000000000002</v>
      </c>
      <c r="Q256" s="22" t="str">
        <f>IF(ISNUMBER(AVERAGEIFS(Observed!Q$2:Q$9149,Observed!$A$2:$A$9149,$A256,Observed!$D$2:$D$9149,$D256)),AVERAGEIFS(Observed!Q$2:Q$9149,Observed!$A$2:$A$9149,$A256,Observed!$D$2:$D$9149,$D256),"")</f>
        <v/>
      </c>
      <c r="R256" s="22" t="str">
        <f>IF(ISNUMBER(AVERAGEIFS(Observed!R$2:R$9149,Observed!$A$2:$A$9149,$A256,Observed!$D$2:$D$9149,$D256)),AVERAGEIFS(Observed!R$2:R$9149,Observed!$A$2:$A$9149,$A256,Observed!$D$2:$D$9149,$D256),"")</f>
        <v/>
      </c>
      <c r="S256" s="22" t="str">
        <f>IF(ISNUMBER(AVERAGEIFS(Observed!S$2:S$9149,Observed!$A$2:$A$9149,$A256,Observed!$D$2:$D$9149,$D256)),AVERAGEIFS(Observed!S$2:S$9149,Observed!$A$2:$A$9149,$A256,Observed!$D$2:$D$9149,$D256),"")</f>
        <v/>
      </c>
      <c r="T256" s="23" t="str">
        <f>IF(ISNUMBER(AVERAGEIFS(Observed!T$2:T$9149,Observed!$A$2:$A$9149,$A256,Observed!$D$2:$D$9149,$D256)),AVERAGEIFS(Observed!T$2:T$9149,Observed!$A$2:$A$9149,$A256,Observed!$D$2:$D$9149,$D256),"")</f>
        <v/>
      </c>
      <c r="U256" s="23" t="str">
        <f>IF(ISNUMBER(AVERAGEIFS(Observed!U$2:U$9149,Observed!$A$2:$A$9149,$A256,Observed!$D$2:$D$9149,$D256)),AVERAGEIFS(Observed!U$2:U$9149,Observed!$A$2:$A$9149,$A256,Observed!$D$2:$D$9149,$D256),"")</f>
        <v/>
      </c>
      <c r="V256" s="23" t="str">
        <f>IF(ISNUMBER(AVERAGEIFS(Observed!V$2:V$9149,Observed!$A$2:$A$9149,$A256,Observed!$D$2:$D$9149,$D256)),AVERAGEIFS(Observed!V$2:V$9149,Observed!$A$2:$A$9149,$A256,Observed!$D$2:$D$9149,$D256),"")</f>
        <v/>
      </c>
      <c r="W256" s="21" t="str">
        <f>IF(ISNUMBER(AVERAGEIFS(Observed!W$2:W$9149,Observed!$A$2:$A$9149,$A256,Observed!$D$2:$D$9149,$D256)),AVERAGEIFS(Observed!W$2:W$9149,Observed!$A$2:$A$9149,$A256,Observed!$D$2:$D$9149,$D256),"")</f>
        <v/>
      </c>
      <c r="X256" s="35" t="str">
        <f>IF(ISNUMBER(AVERAGEIFS(Observed!X$2:X$9149,Observed!$A$2:$A$9149,$A256,Observed!$D$2:$D$9149,$D256)),AVERAGEIFS(Observed!X$2:X$9149,Observed!$A$2:$A$9149,$A256,Observed!$D$2:$D$9149,$D256),"")</f>
        <v/>
      </c>
      <c r="Y256" s="35" t="str">
        <f>IF(ISNUMBER(AVERAGEIFS(Observed!Y$2:Y$9149,Observed!$A$2:$A$9149,$A256,Observed!$D$2:$D$9149,$D256)),AVERAGEIFS(Observed!Y$2:Y$9149,Observed!$A$2:$A$9149,$A256,Observed!$D$2:$D$9149,$D256),"")</f>
        <v/>
      </c>
      <c r="Z256" s="22" t="str">
        <f>IF(ISNUMBER(AVERAGEIFS(Observed!Z$2:Z$9149,Observed!$A$2:$A$9149,$A256,Observed!$D$2:$D$9149,$D256)),AVERAGEIFS(Observed!Z$2:Z$9149,Observed!$A$2:$A$9149,$A256,Observed!$D$2:$D$9149,$D256),"")</f>
        <v/>
      </c>
      <c r="AA256" s="22" t="str">
        <f>IF(ISNUMBER(AVERAGEIFS(Observed!AA$2:AA$9149,Observed!$A$2:$A$9149,$A256,Observed!$D$2:$D$9149,$D256)),AVERAGEIFS(Observed!AA$2:AA$9149,Observed!$A$2:$A$9149,$A256,Observed!$D$2:$D$9149,$D256),"")</f>
        <v/>
      </c>
      <c r="AB256" s="22" t="str">
        <f>IF(ISNUMBER(AVERAGEIFS(Observed!AB$2:AB$9149,Observed!$A$2:$A$9149,$A256,Observed!$D$2:$D$9149,$D256)),AVERAGEIFS(Observed!AB$2:AB$9149,Observed!$A$2:$A$9149,$A256,Observed!$D$2:$D$9149,$D256),"")</f>
        <v/>
      </c>
      <c r="AC256" s="22" t="str">
        <f>IF(ISNUMBER(AVERAGEIFS(Observed!AC$2:AC$9149,Observed!$A$2:$A$9149,$A256,Observed!$D$2:$D$9149,$D256)),AVERAGEIFS(Observed!AC$2:AC$9149,Observed!$A$2:$A$9149,$A256,Observed!$D$2:$D$9149,$D256),"")</f>
        <v/>
      </c>
      <c r="AD256" s="22" t="str">
        <f>IF(ISNUMBER(AVERAGEIFS(Observed!AD$2:AD$9149,Observed!$A$2:$A$9149,$A256,Observed!$D$2:$D$9149,$D256)),AVERAGEIFS(Observed!AD$2:AD$9149,Observed!$A$2:$A$9149,$A256,Observed!$D$2:$D$9149,$D256),"")</f>
        <v/>
      </c>
      <c r="AE256" s="22" t="str">
        <f>IF(ISNUMBER(AVERAGEIFS(Observed!AE$2:AE$9149,Observed!$A$2:$A$9149,$A256,Observed!$D$2:$D$9149,$D256)),AVERAGEIFS(Observed!AE$2:AE$9149,Observed!$A$2:$A$9149,$A256,Observed!$D$2:$D$9149,$D256),"")</f>
        <v/>
      </c>
      <c r="AF256" s="22" t="str">
        <f>IF(ISNUMBER(AVERAGEIFS(Observed!AF$2:AF$9149,Observed!$A$2:$A$9149,$A256,Observed!$D$2:$D$9149,$D256)),AVERAGEIFS(Observed!AF$2:AF$9149,Observed!$A$2:$A$9149,$A256,Observed!$D$2:$D$9149,$D256),"")</f>
        <v/>
      </c>
      <c r="AG256" s="22" t="str">
        <f>IF(ISNUMBER(AVERAGEIFS(Observed!AG$2:AG$9149,Observed!$A$2:$A$9149,$A256,Observed!$D$2:$D$9149,$D256)),AVERAGEIFS(Observed!AG$2:AG$9149,Observed!$A$2:$A$9149,$A256,Observed!$D$2:$D$9149,$D256),"")</f>
        <v/>
      </c>
      <c r="AH256" s="22" t="str">
        <f>IF(ISNUMBER(AVERAGEIFS(Observed!AH$2:AH$9149,Observed!$A$2:$A$9149,$A256,Observed!$D$2:$D$9149,$D256)),AVERAGEIFS(Observed!AH$2:AH$9149,Observed!$A$2:$A$9149,$A256,Observed!$D$2:$D$9149,$D256),"")</f>
        <v/>
      </c>
      <c r="AI256" s="22" t="str">
        <f>IF(ISNUMBER(AVERAGEIFS(Observed!AI$2:AI$9149,Observed!$A$2:$A$9149,$A256,Observed!$D$2:$D$9149,$D256)),AVERAGEIFS(Observed!AI$2:AI$9149,Observed!$A$2:$A$9149,$A256,Observed!$D$2:$D$9149,$D256),"")</f>
        <v/>
      </c>
      <c r="AJ256" s="22" t="str">
        <f>IF(ISNUMBER(AVERAGEIFS(Observed!AJ$2:AJ$9149,Observed!$A$2:$A$9149,$A256,Observed!$D$2:$D$9149,$D256)),AVERAGEIFS(Observed!AJ$2:AJ$9149,Observed!$A$2:$A$9149,$A256,Observed!$D$2:$D$9149,$D256),"")</f>
        <v/>
      </c>
      <c r="AK256" s="22">
        <f>IF(ISNUMBER(AVERAGEIFS(Observed!AK$2:AK$9149,Observed!$A$2:$A$9149,$A256,Observed!$D$2:$D$9149,$D256)),AVERAGEIFS(Observed!AK$2:AK$9149,Observed!$A$2:$A$9149,$A256,Observed!$D$2:$D$9149,$D256),"")</f>
        <v>19.350000000000001</v>
      </c>
      <c r="AL256" s="23">
        <f>IF(ISNUMBER(AVERAGEIFS(Observed!AL$2:AL$9149,Observed!$A$2:$A$9149,$A256,Observed!$D$2:$D$9149,$D256)),AVERAGEIFS(Observed!AL$2:AL$9149,Observed!$A$2:$A$9149,$A256,Observed!$D$2:$D$9149,$D256),"")</f>
        <v>3.1E-2</v>
      </c>
      <c r="AM256" s="23">
        <f>IF(ISNUMBER(AVERAGEIFS(Observed!AM$2:AM$9149,Observed!$A$2:$A$9149,$A256,Observed!$D$2:$D$9149,$D256)),AVERAGEIFS(Observed!AM$2:AM$9149,Observed!$A$2:$A$9149,$A256,Observed!$D$2:$D$9149,$D256),"")</f>
        <v>3.1E-2</v>
      </c>
      <c r="AN256" s="22" t="str">
        <f>IF(ISNUMBER(AVERAGEIFS(Observed!AN$2:AN$9149,Observed!$A$2:$A$9149,$A256,Observed!$D$2:$D$9149,$D256)),AVERAGEIFS(Observed!AN$2:AN$9149,Observed!$A$2:$A$9149,$A256,Observed!$D$2:$D$9149,$D256),"")</f>
        <v/>
      </c>
      <c r="AO256" s="22" t="str">
        <f>IF(ISNUMBER(AVERAGEIFS(Observed!AO$2:AO$9149,Observed!$A$2:$A$9149,$A256,Observed!$D$2:$D$9149,$D256)),AVERAGEIFS(Observed!AO$2:AO$9149,Observed!$A$2:$A$9149,$A256,Observed!$D$2:$D$9149,$D256),"")</f>
        <v/>
      </c>
      <c r="AP256" s="21" t="str">
        <f>IF(ISNUMBER(AVERAGEIFS(Observed!AP$2:AP$9149,Observed!$A$2:$A$9149,$A256,Observed!$D$2:$D$9149,$D256)),AVERAGEIFS(Observed!AP$2:AP$9149,Observed!$A$2:$A$9149,$A256,Observed!$D$2:$D$9149,$D256),"")</f>
        <v/>
      </c>
      <c r="AQ256" s="22" t="str">
        <f>IF(ISNUMBER(AVERAGEIFS(Observed!AQ$2:AQ$9149,Observed!$A$2:$A$9149,$A256,Observed!$D$2:$D$9149,$D256)),AVERAGEIFS(Observed!AQ$2:AQ$9149,Observed!$A$2:$A$9149,$A256,Observed!$D$2:$D$9149,$D256),"")</f>
        <v/>
      </c>
      <c r="AR256" s="22" t="str">
        <f>IF(ISNUMBER(AVERAGEIFS(Observed!AR$2:AR$9149,Observed!$A$2:$A$9149,$A256,Observed!$D$2:$D$9149,$D256)),AVERAGEIFS(Observed!AR$2:AR$9149,Observed!$A$2:$A$9149,$A256,Observed!$D$2:$D$9149,$D256),"")</f>
        <v/>
      </c>
      <c r="AS256" s="22" t="str">
        <f>IF(ISNUMBER(AVERAGEIFS(Observed!AS$2:AS$9149,Observed!$A$2:$A$9149,$A256,Observed!$D$2:$D$9149,$D256)),AVERAGEIFS(Observed!AS$2:AS$9149,Observed!$A$2:$A$9149,$A256,Observed!$D$2:$D$9149,$D256),"")</f>
        <v/>
      </c>
      <c r="AT256" s="22" t="str">
        <f>IF(ISNUMBER(AVERAGEIFS(Observed!AT$2:AT$9149,Observed!$A$2:$A$9149,$A256,Observed!$D$2:$D$9149,$D256)),AVERAGEIFS(Observed!AT$2:AT$9149,Observed!$A$2:$A$9149,$A256,Observed!$D$2:$D$9149,$D256),"")</f>
        <v/>
      </c>
      <c r="AU256" s="22" t="str">
        <f>IF(ISNUMBER(AVERAGEIFS(Observed!AU$2:AU$9149,Observed!$A$2:$A$9149,$A256,Observed!$D$2:$D$9149,$D256)),AVERAGEIFS(Observed!AU$2:AU$9149,Observed!$A$2:$A$9149,$A256,Observed!$D$2:$D$9149,$D256),"")</f>
        <v/>
      </c>
      <c r="AV256" s="2">
        <f>COUNTIFS(Observed!$A$2:$A$9149,$A256,Observed!$D$2:$D$9149,$D256)</f>
        <v>2</v>
      </c>
      <c r="AW256" s="2">
        <f t="shared" si="3"/>
        <v>4</v>
      </c>
    </row>
    <row r="257" spans="1:49" x14ac:dyDescent="0.25">
      <c r="A257" t="s">
        <v>35</v>
      </c>
      <c r="B257" t="s">
        <v>139</v>
      </c>
      <c r="C257" t="s">
        <v>30</v>
      </c>
      <c r="D257" s="3">
        <v>42209</v>
      </c>
      <c r="E257">
        <v>1</v>
      </c>
      <c r="F257" t="s">
        <v>57</v>
      </c>
      <c r="K257" s="24" t="s">
        <v>75</v>
      </c>
      <c r="L257" t="s">
        <v>40</v>
      </c>
      <c r="M257">
        <v>5</v>
      </c>
      <c r="N257" s="2" t="s">
        <v>37</v>
      </c>
      <c r="O257" s="21">
        <f>IF(ISNUMBER(AVERAGEIFS(Observed!O$2:O$9149,Observed!$A$2:$A$9149,$A257,Observed!$D$2:$D$9149,$D257)),AVERAGEIFS(Observed!O$2:O$9149,Observed!$A$2:$A$9149,$A257,Observed!$D$2:$D$9149,$D257),"")</f>
        <v>1075.4000000000001</v>
      </c>
      <c r="P257" s="22">
        <f>IF(ISNUMBER(AVERAGEIFS(Observed!P$2:P$9149,Observed!$A$2:$A$9149,$A257,Observed!$D$2:$D$9149,$D257)),AVERAGEIFS(Observed!P$2:P$9149,Observed!$A$2:$A$9149,$A257,Observed!$D$2:$D$9149,$D257),"")</f>
        <v>107.53999999999999</v>
      </c>
      <c r="Q257" s="22" t="str">
        <f>IF(ISNUMBER(AVERAGEIFS(Observed!Q$2:Q$9149,Observed!$A$2:$A$9149,$A257,Observed!$D$2:$D$9149,$D257)),AVERAGEIFS(Observed!Q$2:Q$9149,Observed!$A$2:$A$9149,$A257,Observed!$D$2:$D$9149,$D257),"")</f>
        <v/>
      </c>
      <c r="R257" s="22" t="str">
        <f>IF(ISNUMBER(AVERAGEIFS(Observed!R$2:R$9149,Observed!$A$2:$A$9149,$A257,Observed!$D$2:$D$9149,$D257)),AVERAGEIFS(Observed!R$2:R$9149,Observed!$A$2:$A$9149,$A257,Observed!$D$2:$D$9149,$D257),"")</f>
        <v/>
      </c>
      <c r="S257" s="22" t="str">
        <f>IF(ISNUMBER(AVERAGEIFS(Observed!S$2:S$9149,Observed!$A$2:$A$9149,$A257,Observed!$D$2:$D$9149,$D257)),AVERAGEIFS(Observed!S$2:S$9149,Observed!$A$2:$A$9149,$A257,Observed!$D$2:$D$9149,$D257),"")</f>
        <v/>
      </c>
      <c r="T257" s="23" t="str">
        <f>IF(ISNUMBER(AVERAGEIFS(Observed!T$2:T$9149,Observed!$A$2:$A$9149,$A257,Observed!$D$2:$D$9149,$D257)),AVERAGEIFS(Observed!T$2:T$9149,Observed!$A$2:$A$9149,$A257,Observed!$D$2:$D$9149,$D257),"")</f>
        <v/>
      </c>
      <c r="U257" s="23" t="str">
        <f>IF(ISNUMBER(AVERAGEIFS(Observed!U$2:U$9149,Observed!$A$2:$A$9149,$A257,Observed!$D$2:$D$9149,$D257)),AVERAGEIFS(Observed!U$2:U$9149,Observed!$A$2:$A$9149,$A257,Observed!$D$2:$D$9149,$D257),"")</f>
        <v/>
      </c>
      <c r="V257" s="23" t="str">
        <f>IF(ISNUMBER(AVERAGEIFS(Observed!V$2:V$9149,Observed!$A$2:$A$9149,$A257,Observed!$D$2:$D$9149,$D257)),AVERAGEIFS(Observed!V$2:V$9149,Observed!$A$2:$A$9149,$A257,Observed!$D$2:$D$9149,$D257),"")</f>
        <v/>
      </c>
      <c r="W257" s="21" t="str">
        <f>IF(ISNUMBER(AVERAGEIFS(Observed!W$2:W$9149,Observed!$A$2:$A$9149,$A257,Observed!$D$2:$D$9149,$D257)),AVERAGEIFS(Observed!W$2:W$9149,Observed!$A$2:$A$9149,$A257,Observed!$D$2:$D$9149,$D257),"")</f>
        <v/>
      </c>
      <c r="X257" s="35" t="str">
        <f>IF(ISNUMBER(AVERAGEIFS(Observed!X$2:X$9149,Observed!$A$2:$A$9149,$A257,Observed!$D$2:$D$9149,$D257)),AVERAGEIFS(Observed!X$2:X$9149,Observed!$A$2:$A$9149,$A257,Observed!$D$2:$D$9149,$D257),"")</f>
        <v/>
      </c>
      <c r="Y257" s="35" t="str">
        <f>IF(ISNUMBER(AVERAGEIFS(Observed!Y$2:Y$9149,Observed!$A$2:$A$9149,$A257,Observed!$D$2:$D$9149,$D257)),AVERAGEIFS(Observed!Y$2:Y$9149,Observed!$A$2:$A$9149,$A257,Observed!$D$2:$D$9149,$D257),"")</f>
        <v/>
      </c>
      <c r="Z257" s="22" t="str">
        <f>IF(ISNUMBER(AVERAGEIFS(Observed!Z$2:Z$9149,Observed!$A$2:$A$9149,$A257,Observed!$D$2:$D$9149,$D257)),AVERAGEIFS(Observed!Z$2:Z$9149,Observed!$A$2:$A$9149,$A257,Observed!$D$2:$D$9149,$D257),"")</f>
        <v/>
      </c>
      <c r="AA257" s="22" t="str">
        <f>IF(ISNUMBER(AVERAGEIFS(Observed!AA$2:AA$9149,Observed!$A$2:$A$9149,$A257,Observed!$D$2:$D$9149,$D257)),AVERAGEIFS(Observed!AA$2:AA$9149,Observed!$A$2:$A$9149,$A257,Observed!$D$2:$D$9149,$D257),"")</f>
        <v/>
      </c>
      <c r="AB257" s="22" t="str">
        <f>IF(ISNUMBER(AVERAGEIFS(Observed!AB$2:AB$9149,Observed!$A$2:$A$9149,$A257,Observed!$D$2:$D$9149,$D257)),AVERAGEIFS(Observed!AB$2:AB$9149,Observed!$A$2:$A$9149,$A257,Observed!$D$2:$D$9149,$D257),"")</f>
        <v/>
      </c>
      <c r="AC257" s="22" t="str">
        <f>IF(ISNUMBER(AVERAGEIFS(Observed!AC$2:AC$9149,Observed!$A$2:$A$9149,$A257,Observed!$D$2:$D$9149,$D257)),AVERAGEIFS(Observed!AC$2:AC$9149,Observed!$A$2:$A$9149,$A257,Observed!$D$2:$D$9149,$D257),"")</f>
        <v/>
      </c>
      <c r="AD257" s="22" t="str">
        <f>IF(ISNUMBER(AVERAGEIFS(Observed!AD$2:AD$9149,Observed!$A$2:$A$9149,$A257,Observed!$D$2:$D$9149,$D257)),AVERAGEIFS(Observed!AD$2:AD$9149,Observed!$A$2:$A$9149,$A257,Observed!$D$2:$D$9149,$D257),"")</f>
        <v/>
      </c>
      <c r="AE257" s="22" t="str">
        <f>IF(ISNUMBER(AVERAGEIFS(Observed!AE$2:AE$9149,Observed!$A$2:$A$9149,$A257,Observed!$D$2:$D$9149,$D257)),AVERAGEIFS(Observed!AE$2:AE$9149,Observed!$A$2:$A$9149,$A257,Observed!$D$2:$D$9149,$D257),"")</f>
        <v/>
      </c>
      <c r="AF257" s="22" t="str">
        <f>IF(ISNUMBER(AVERAGEIFS(Observed!AF$2:AF$9149,Observed!$A$2:$A$9149,$A257,Observed!$D$2:$D$9149,$D257)),AVERAGEIFS(Observed!AF$2:AF$9149,Observed!$A$2:$A$9149,$A257,Observed!$D$2:$D$9149,$D257),"")</f>
        <v/>
      </c>
      <c r="AG257" s="22" t="str">
        <f>IF(ISNUMBER(AVERAGEIFS(Observed!AG$2:AG$9149,Observed!$A$2:$A$9149,$A257,Observed!$D$2:$D$9149,$D257)),AVERAGEIFS(Observed!AG$2:AG$9149,Observed!$A$2:$A$9149,$A257,Observed!$D$2:$D$9149,$D257),"")</f>
        <v/>
      </c>
      <c r="AH257" s="22" t="str">
        <f>IF(ISNUMBER(AVERAGEIFS(Observed!AH$2:AH$9149,Observed!$A$2:$A$9149,$A257,Observed!$D$2:$D$9149,$D257)),AVERAGEIFS(Observed!AH$2:AH$9149,Observed!$A$2:$A$9149,$A257,Observed!$D$2:$D$9149,$D257),"")</f>
        <v/>
      </c>
      <c r="AI257" s="22" t="str">
        <f>IF(ISNUMBER(AVERAGEIFS(Observed!AI$2:AI$9149,Observed!$A$2:$A$9149,$A257,Observed!$D$2:$D$9149,$D257)),AVERAGEIFS(Observed!AI$2:AI$9149,Observed!$A$2:$A$9149,$A257,Observed!$D$2:$D$9149,$D257),"")</f>
        <v/>
      </c>
      <c r="AJ257" s="22" t="str">
        <f>IF(ISNUMBER(AVERAGEIFS(Observed!AJ$2:AJ$9149,Observed!$A$2:$A$9149,$A257,Observed!$D$2:$D$9149,$D257)),AVERAGEIFS(Observed!AJ$2:AJ$9149,Observed!$A$2:$A$9149,$A257,Observed!$D$2:$D$9149,$D257),"")</f>
        <v/>
      </c>
      <c r="AK257" s="22">
        <f>IF(ISNUMBER(AVERAGEIFS(Observed!AK$2:AK$9149,Observed!$A$2:$A$9149,$A257,Observed!$D$2:$D$9149,$D257)),AVERAGEIFS(Observed!AK$2:AK$9149,Observed!$A$2:$A$9149,$A257,Observed!$D$2:$D$9149,$D257),"")</f>
        <v>21.25</v>
      </c>
      <c r="AL257" s="23">
        <f>IF(ISNUMBER(AVERAGEIFS(Observed!AL$2:AL$9149,Observed!$A$2:$A$9149,$A257,Observed!$D$2:$D$9149,$D257)),AVERAGEIFS(Observed!AL$2:AL$9149,Observed!$A$2:$A$9149,$A257,Observed!$D$2:$D$9149,$D257),"")</f>
        <v>3.4000000000000002E-2</v>
      </c>
      <c r="AM257" s="23">
        <f>IF(ISNUMBER(AVERAGEIFS(Observed!AM$2:AM$9149,Observed!$A$2:$A$9149,$A257,Observed!$D$2:$D$9149,$D257)),AVERAGEIFS(Observed!AM$2:AM$9149,Observed!$A$2:$A$9149,$A257,Observed!$D$2:$D$9149,$D257),"")</f>
        <v>3.4000000000000002E-2</v>
      </c>
      <c r="AN257" s="22" t="str">
        <f>IF(ISNUMBER(AVERAGEIFS(Observed!AN$2:AN$9149,Observed!$A$2:$A$9149,$A257,Observed!$D$2:$D$9149,$D257)),AVERAGEIFS(Observed!AN$2:AN$9149,Observed!$A$2:$A$9149,$A257,Observed!$D$2:$D$9149,$D257),"")</f>
        <v/>
      </c>
      <c r="AO257" s="22" t="str">
        <f>IF(ISNUMBER(AVERAGEIFS(Observed!AO$2:AO$9149,Observed!$A$2:$A$9149,$A257,Observed!$D$2:$D$9149,$D257)),AVERAGEIFS(Observed!AO$2:AO$9149,Observed!$A$2:$A$9149,$A257,Observed!$D$2:$D$9149,$D257),"")</f>
        <v/>
      </c>
      <c r="AP257" s="21" t="str">
        <f>IF(ISNUMBER(AVERAGEIFS(Observed!AP$2:AP$9149,Observed!$A$2:$A$9149,$A257,Observed!$D$2:$D$9149,$D257)),AVERAGEIFS(Observed!AP$2:AP$9149,Observed!$A$2:$A$9149,$A257,Observed!$D$2:$D$9149,$D257),"")</f>
        <v/>
      </c>
      <c r="AQ257" s="22" t="str">
        <f>IF(ISNUMBER(AVERAGEIFS(Observed!AQ$2:AQ$9149,Observed!$A$2:$A$9149,$A257,Observed!$D$2:$D$9149,$D257)),AVERAGEIFS(Observed!AQ$2:AQ$9149,Observed!$A$2:$A$9149,$A257,Observed!$D$2:$D$9149,$D257),"")</f>
        <v/>
      </c>
      <c r="AR257" s="22" t="str">
        <f>IF(ISNUMBER(AVERAGEIFS(Observed!AR$2:AR$9149,Observed!$A$2:$A$9149,$A257,Observed!$D$2:$D$9149,$D257)),AVERAGEIFS(Observed!AR$2:AR$9149,Observed!$A$2:$A$9149,$A257,Observed!$D$2:$D$9149,$D257),"")</f>
        <v/>
      </c>
      <c r="AS257" s="22" t="str">
        <f>IF(ISNUMBER(AVERAGEIFS(Observed!AS$2:AS$9149,Observed!$A$2:$A$9149,$A257,Observed!$D$2:$D$9149,$D257)),AVERAGEIFS(Observed!AS$2:AS$9149,Observed!$A$2:$A$9149,$A257,Observed!$D$2:$D$9149,$D257),"")</f>
        <v/>
      </c>
      <c r="AT257" s="22" t="str">
        <f>IF(ISNUMBER(AVERAGEIFS(Observed!AT$2:AT$9149,Observed!$A$2:$A$9149,$A257,Observed!$D$2:$D$9149,$D257)),AVERAGEIFS(Observed!AT$2:AT$9149,Observed!$A$2:$A$9149,$A257,Observed!$D$2:$D$9149,$D257),"")</f>
        <v/>
      </c>
      <c r="AU257" s="22" t="str">
        <f>IF(ISNUMBER(AVERAGEIFS(Observed!AU$2:AU$9149,Observed!$A$2:$A$9149,$A257,Observed!$D$2:$D$9149,$D257)),AVERAGEIFS(Observed!AU$2:AU$9149,Observed!$A$2:$A$9149,$A257,Observed!$D$2:$D$9149,$D257),"")</f>
        <v/>
      </c>
      <c r="AV257" s="2">
        <f>COUNTIFS(Observed!$A$2:$A$9149,$A257,Observed!$D$2:$D$9149,$D257)</f>
        <v>2</v>
      </c>
      <c r="AW257" s="2">
        <f t="shared" si="3"/>
        <v>4</v>
      </c>
    </row>
    <row r="258" spans="1:49" x14ac:dyDescent="0.25">
      <c r="A258" t="s">
        <v>32</v>
      </c>
      <c r="B258" t="s">
        <v>139</v>
      </c>
      <c r="C258" t="s">
        <v>30</v>
      </c>
      <c r="D258" s="3">
        <v>42209</v>
      </c>
      <c r="E258">
        <v>1</v>
      </c>
      <c r="F258" t="s">
        <v>59</v>
      </c>
      <c r="K258" s="24" t="s">
        <v>75</v>
      </c>
      <c r="L258" t="s">
        <v>40</v>
      </c>
      <c r="M258">
        <v>5</v>
      </c>
      <c r="N258" s="2" t="s">
        <v>37</v>
      </c>
      <c r="O258" s="21">
        <f>IF(ISNUMBER(AVERAGEIFS(Observed!O$2:O$9149,Observed!$A$2:$A$9149,$A258,Observed!$D$2:$D$9149,$D258)),AVERAGEIFS(Observed!O$2:O$9149,Observed!$A$2:$A$9149,$A258,Observed!$D$2:$D$9149,$D258),"")</f>
        <v>1019</v>
      </c>
      <c r="P258" s="22">
        <f>IF(ISNUMBER(AVERAGEIFS(Observed!P$2:P$9149,Observed!$A$2:$A$9149,$A258,Observed!$D$2:$D$9149,$D258)),AVERAGEIFS(Observed!P$2:P$9149,Observed!$A$2:$A$9149,$A258,Observed!$D$2:$D$9149,$D258),"")</f>
        <v>101.9</v>
      </c>
      <c r="Q258" s="22" t="str">
        <f>IF(ISNUMBER(AVERAGEIFS(Observed!Q$2:Q$9149,Observed!$A$2:$A$9149,$A258,Observed!$D$2:$D$9149,$D258)),AVERAGEIFS(Observed!Q$2:Q$9149,Observed!$A$2:$A$9149,$A258,Observed!$D$2:$D$9149,$D258),"")</f>
        <v/>
      </c>
      <c r="R258" s="22" t="str">
        <f>IF(ISNUMBER(AVERAGEIFS(Observed!R$2:R$9149,Observed!$A$2:$A$9149,$A258,Observed!$D$2:$D$9149,$D258)),AVERAGEIFS(Observed!R$2:R$9149,Observed!$A$2:$A$9149,$A258,Observed!$D$2:$D$9149,$D258),"")</f>
        <v/>
      </c>
      <c r="S258" s="22" t="str">
        <f>IF(ISNUMBER(AVERAGEIFS(Observed!S$2:S$9149,Observed!$A$2:$A$9149,$A258,Observed!$D$2:$D$9149,$D258)),AVERAGEIFS(Observed!S$2:S$9149,Observed!$A$2:$A$9149,$A258,Observed!$D$2:$D$9149,$D258),"")</f>
        <v/>
      </c>
      <c r="T258" s="23" t="str">
        <f>IF(ISNUMBER(AVERAGEIFS(Observed!T$2:T$9149,Observed!$A$2:$A$9149,$A258,Observed!$D$2:$D$9149,$D258)),AVERAGEIFS(Observed!T$2:T$9149,Observed!$A$2:$A$9149,$A258,Observed!$D$2:$D$9149,$D258),"")</f>
        <v/>
      </c>
      <c r="U258" s="23" t="str">
        <f>IF(ISNUMBER(AVERAGEIFS(Observed!U$2:U$9149,Observed!$A$2:$A$9149,$A258,Observed!$D$2:$D$9149,$D258)),AVERAGEIFS(Observed!U$2:U$9149,Observed!$A$2:$A$9149,$A258,Observed!$D$2:$D$9149,$D258),"")</f>
        <v/>
      </c>
      <c r="V258" s="23" t="str">
        <f>IF(ISNUMBER(AVERAGEIFS(Observed!V$2:V$9149,Observed!$A$2:$A$9149,$A258,Observed!$D$2:$D$9149,$D258)),AVERAGEIFS(Observed!V$2:V$9149,Observed!$A$2:$A$9149,$A258,Observed!$D$2:$D$9149,$D258),"")</f>
        <v/>
      </c>
      <c r="W258" s="21" t="str">
        <f>IF(ISNUMBER(AVERAGEIFS(Observed!W$2:W$9149,Observed!$A$2:$A$9149,$A258,Observed!$D$2:$D$9149,$D258)),AVERAGEIFS(Observed!W$2:W$9149,Observed!$A$2:$A$9149,$A258,Observed!$D$2:$D$9149,$D258),"")</f>
        <v/>
      </c>
      <c r="X258" s="35" t="str">
        <f>IF(ISNUMBER(AVERAGEIFS(Observed!X$2:X$9149,Observed!$A$2:$A$9149,$A258,Observed!$D$2:$D$9149,$D258)),AVERAGEIFS(Observed!X$2:X$9149,Observed!$A$2:$A$9149,$A258,Observed!$D$2:$D$9149,$D258),"")</f>
        <v/>
      </c>
      <c r="Y258" s="35" t="str">
        <f>IF(ISNUMBER(AVERAGEIFS(Observed!Y$2:Y$9149,Observed!$A$2:$A$9149,$A258,Observed!$D$2:$D$9149,$D258)),AVERAGEIFS(Observed!Y$2:Y$9149,Observed!$A$2:$A$9149,$A258,Observed!$D$2:$D$9149,$D258),"")</f>
        <v/>
      </c>
      <c r="Z258" s="22" t="str">
        <f>IF(ISNUMBER(AVERAGEIFS(Observed!Z$2:Z$9149,Observed!$A$2:$A$9149,$A258,Observed!$D$2:$D$9149,$D258)),AVERAGEIFS(Observed!Z$2:Z$9149,Observed!$A$2:$A$9149,$A258,Observed!$D$2:$D$9149,$D258),"")</f>
        <v/>
      </c>
      <c r="AA258" s="22" t="str">
        <f>IF(ISNUMBER(AVERAGEIFS(Observed!AA$2:AA$9149,Observed!$A$2:$A$9149,$A258,Observed!$D$2:$D$9149,$D258)),AVERAGEIFS(Observed!AA$2:AA$9149,Observed!$A$2:$A$9149,$A258,Observed!$D$2:$D$9149,$D258),"")</f>
        <v/>
      </c>
      <c r="AB258" s="22" t="str">
        <f>IF(ISNUMBER(AVERAGEIFS(Observed!AB$2:AB$9149,Observed!$A$2:$A$9149,$A258,Observed!$D$2:$D$9149,$D258)),AVERAGEIFS(Observed!AB$2:AB$9149,Observed!$A$2:$A$9149,$A258,Observed!$D$2:$D$9149,$D258),"")</f>
        <v/>
      </c>
      <c r="AC258" s="22" t="str">
        <f>IF(ISNUMBER(AVERAGEIFS(Observed!AC$2:AC$9149,Observed!$A$2:$A$9149,$A258,Observed!$D$2:$D$9149,$D258)),AVERAGEIFS(Observed!AC$2:AC$9149,Observed!$A$2:$A$9149,$A258,Observed!$D$2:$D$9149,$D258),"")</f>
        <v/>
      </c>
      <c r="AD258" s="22" t="str">
        <f>IF(ISNUMBER(AVERAGEIFS(Observed!AD$2:AD$9149,Observed!$A$2:$A$9149,$A258,Observed!$D$2:$D$9149,$D258)),AVERAGEIFS(Observed!AD$2:AD$9149,Observed!$A$2:$A$9149,$A258,Observed!$D$2:$D$9149,$D258),"")</f>
        <v/>
      </c>
      <c r="AE258" s="22" t="str">
        <f>IF(ISNUMBER(AVERAGEIFS(Observed!AE$2:AE$9149,Observed!$A$2:$A$9149,$A258,Observed!$D$2:$D$9149,$D258)),AVERAGEIFS(Observed!AE$2:AE$9149,Observed!$A$2:$A$9149,$A258,Observed!$D$2:$D$9149,$D258),"")</f>
        <v/>
      </c>
      <c r="AF258" s="22" t="str">
        <f>IF(ISNUMBER(AVERAGEIFS(Observed!AF$2:AF$9149,Observed!$A$2:$A$9149,$A258,Observed!$D$2:$D$9149,$D258)),AVERAGEIFS(Observed!AF$2:AF$9149,Observed!$A$2:$A$9149,$A258,Observed!$D$2:$D$9149,$D258),"")</f>
        <v/>
      </c>
      <c r="AG258" s="22" t="str">
        <f>IF(ISNUMBER(AVERAGEIFS(Observed!AG$2:AG$9149,Observed!$A$2:$A$9149,$A258,Observed!$D$2:$D$9149,$D258)),AVERAGEIFS(Observed!AG$2:AG$9149,Observed!$A$2:$A$9149,$A258,Observed!$D$2:$D$9149,$D258),"")</f>
        <v/>
      </c>
      <c r="AH258" s="22" t="str">
        <f>IF(ISNUMBER(AVERAGEIFS(Observed!AH$2:AH$9149,Observed!$A$2:$A$9149,$A258,Observed!$D$2:$D$9149,$D258)),AVERAGEIFS(Observed!AH$2:AH$9149,Observed!$A$2:$A$9149,$A258,Observed!$D$2:$D$9149,$D258),"")</f>
        <v/>
      </c>
      <c r="AI258" s="22" t="str">
        <f>IF(ISNUMBER(AVERAGEIFS(Observed!AI$2:AI$9149,Observed!$A$2:$A$9149,$A258,Observed!$D$2:$D$9149,$D258)),AVERAGEIFS(Observed!AI$2:AI$9149,Observed!$A$2:$A$9149,$A258,Observed!$D$2:$D$9149,$D258),"")</f>
        <v/>
      </c>
      <c r="AJ258" s="22" t="str">
        <f>IF(ISNUMBER(AVERAGEIFS(Observed!AJ$2:AJ$9149,Observed!$A$2:$A$9149,$A258,Observed!$D$2:$D$9149,$D258)),AVERAGEIFS(Observed!AJ$2:AJ$9149,Observed!$A$2:$A$9149,$A258,Observed!$D$2:$D$9149,$D258),"")</f>
        <v/>
      </c>
      <c r="AK258" s="22">
        <f>IF(ISNUMBER(AVERAGEIFS(Observed!AK$2:AK$9149,Observed!$A$2:$A$9149,$A258,Observed!$D$2:$D$9149,$D258)),AVERAGEIFS(Observed!AK$2:AK$9149,Observed!$A$2:$A$9149,$A258,Observed!$D$2:$D$9149,$D258),"")</f>
        <v>19.95</v>
      </c>
      <c r="AL258" s="23">
        <f>IF(ISNUMBER(AVERAGEIFS(Observed!AL$2:AL$9149,Observed!$A$2:$A$9149,$A258,Observed!$D$2:$D$9149,$D258)),AVERAGEIFS(Observed!AL$2:AL$9149,Observed!$A$2:$A$9149,$A258,Observed!$D$2:$D$9149,$D258),"")</f>
        <v>3.15E-2</v>
      </c>
      <c r="AM258" s="23">
        <f>IF(ISNUMBER(AVERAGEIFS(Observed!AM$2:AM$9149,Observed!$A$2:$A$9149,$A258,Observed!$D$2:$D$9149,$D258)),AVERAGEIFS(Observed!AM$2:AM$9149,Observed!$A$2:$A$9149,$A258,Observed!$D$2:$D$9149,$D258),"")</f>
        <v>3.15E-2</v>
      </c>
      <c r="AN258" s="22" t="str">
        <f>IF(ISNUMBER(AVERAGEIFS(Observed!AN$2:AN$9149,Observed!$A$2:$A$9149,$A258,Observed!$D$2:$D$9149,$D258)),AVERAGEIFS(Observed!AN$2:AN$9149,Observed!$A$2:$A$9149,$A258,Observed!$D$2:$D$9149,$D258),"")</f>
        <v/>
      </c>
      <c r="AO258" s="22" t="str">
        <f>IF(ISNUMBER(AVERAGEIFS(Observed!AO$2:AO$9149,Observed!$A$2:$A$9149,$A258,Observed!$D$2:$D$9149,$D258)),AVERAGEIFS(Observed!AO$2:AO$9149,Observed!$A$2:$A$9149,$A258,Observed!$D$2:$D$9149,$D258),"")</f>
        <v/>
      </c>
      <c r="AP258" s="21" t="str">
        <f>IF(ISNUMBER(AVERAGEIFS(Observed!AP$2:AP$9149,Observed!$A$2:$A$9149,$A258,Observed!$D$2:$D$9149,$D258)),AVERAGEIFS(Observed!AP$2:AP$9149,Observed!$A$2:$A$9149,$A258,Observed!$D$2:$D$9149,$D258),"")</f>
        <v/>
      </c>
      <c r="AQ258" s="22" t="str">
        <f>IF(ISNUMBER(AVERAGEIFS(Observed!AQ$2:AQ$9149,Observed!$A$2:$A$9149,$A258,Observed!$D$2:$D$9149,$D258)),AVERAGEIFS(Observed!AQ$2:AQ$9149,Observed!$A$2:$A$9149,$A258,Observed!$D$2:$D$9149,$D258),"")</f>
        <v/>
      </c>
      <c r="AR258" s="22" t="str">
        <f>IF(ISNUMBER(AVERAGEIFS(Observed!AR$2:AR$9149,Observed!$A$2:$A$9149,$A258,Observed!$D$2:$D$9149,$D258)),AVERAGEIFS(Observed!AR$2:AR$9149,Observed!$A$2:$A$9149,$A258,Observed!$D$2:$D$9149,$D258),"")</f>
        <v/>
      </c>
      <c r="AS258" s="22" t="str">
        <f>IF(ISNUMBER(AVERAGEIFS(Observed!AS$2:AS$9149,Observed!$A$2:$A$9149,$A258,Observed!$D$2:$D$9149,$D258)),AVERAGEIFS(Observed!AS$2:AS$9149,Observed!$A$2:$A$9149,$A258,Observed!$D$2:$D$9149,$D258),"")</f>
        <v/>
      </c>
      <c r="AT258" s="22" t="str">
        <f>IF(ISNUMBER(AVERAGEIFS(Observed!AT$2:AT$9149,Observed!$A$2:$A$9149,$A258,Observed!$D$2:$D$9149,$D258)),AVERAGEIFS(Observed!AT$2:AT$9149,Observed!$A$2:$A$9149,$A258,Observed!$D$2:$D$9149,$D258),"")</f>
        <v/>
      </c>
      <c r="AU258" s="22" t="str">
        <f>IF(ISNUMBER(AVERAGEIFS(Observed!AU$2:AU$9149,Observed!$A$2:$A$9149,$A258,Observed!$D$2:$D$9149,$D258)),AVERAGEIFS(Observed!AU$2:AU$9149,Observed!$A$2:$A$9149,$A258,Observed!$D$2:$D$9149,$D258),"")</f>
        <v/>
      </c>
      <c r="AV258" s="2">
        <f>COUNTIFS(Observed!$A$2:$A$9149,$A258,Observed!$D$2:$D$9149,$D258)</f>
        <v>2</v>
      </c>
      <c r="AW258" s="2">
        <f t="shared" ref="AW258:AW321" si="4">COUNT(P258:AU258)</f>
        <v>4</v>
      </c>
    </row>
    <row r="259" spans="1:49" x14ac:dyDescent="0.25">
      <c r="A259" t="s">
        <v>31</v>
      </c>
      <c r="B259" t="s">
        <v>139</v>
      </c>
      <c r="C259" t="s">
        <v>30</v>
      </c>
      <c r="D259" s="3">
        <v>42209</v>
      </c>
      <c r="E259">
        <v>1</v>
      </c>
      <c r="F259" t="s">
        <v>54</v>
      </c>
      <c r="K259" s="24" t="s">
        <v>75</v>
      </c>
      <c r="L259" t="s">
        <v>40</v>
      </c>
      <c r="M259">
        <v>5</v>
      </c>
      <c r="N259" s="2" t="s">
        <v>37</v>
      </c>
      <c r="O259" s="21">
        <f>IF(ISNUMBER(AVERAGEIFS(Observed!O$2:O$9149,Observed!$A$2:$A$9149,$A259,Observed!$D$2:$D$9149,$D259)),AVERAGEIFS(Observed!O$2:O$9149,Observed!$A$2:$A$9149,$A259,Observed!$D$2:$D$9149,$D259),"")</f>
        <v>962.59999999999991</v>
      </c>
      <c r="P259" s="22">
        <f>IF(ISNUMBER(AVERAGEIFS(Observed!P$2:P$9149,Observed!$A$2:$A$9149,$A259,Observed!$D$2:$D$9149,$D259)),AVERAGEIFS(Observed!P$2:P$9149,Observed!$A$2:$A$9149,$A259,Observed!$D$2:$D$9149,$D259),"")</f>
        <v>96.259999999999991</v>
      </c>
      <c r="Q259" s="22" t="str">
        <f>IF(ISNUMBER(AVERAGEIFS(Observed!Q$2:Q$9149,Observed!$A$2:$A$9149,$A259,Observed!$D$2:$D$9149,$D259)),AVERAGEIFS(Observed!Q$2:Q$9149,Observed!$A$2:$A$9149,$A259,Observed!$D$2:$D$9149,$D259),"")</f>
        <v/>
      </c>
      <c r="R259" s="22" t="str">
        <f>IF(ISNUMBER(AVERAGEIFS(Observed!R$2:R$9149,Observed!$A$2:$A$9149,$A259,Observed!$D$2:$D$9149,$D259)),AVERAGEIFS(Observed!R$2:R$9149,Observed!$A$2:$A$9149,$A259,Observed!$D$2:$D$9149,$D259),"")</f>
        <v/>
      </c>
      <c r="S259" s="22" t="str">
        <f>IF(ISNUMBER(AVERAGEIFS(Observed!S$2:S$9149,Observed!$A$2:$A$9149,$A259,Observed!$D$2:$D$9149,$D259)),AVERAGEIFS(Observed!S$2:S$9149,Observed!$A$2:$A$9149,$A259,Observed!$D$2:$D$9149,$D259),"")</f>
        <v/>
      </c>
      <c r="T259" s="23" t="str">
        <f>IF(ISNUMBER(AVERAGEIFS(Observed!T$2:T$9149,Observed!$A$2:$A$9149,$A259,Observed!$D$2:$D$9149,$D259)),AVERAGEIFS(Observed!T$2:T$9149,Observed!$A$2:$A$9149,$A259,Observed!$D$2:$D$9149,$D259),"")</f>
        <v/>
      </c>
      <c r="U259" s="23" t="str">
        <f>IF(ISNUMBER(AVERAGEIFS(Observed!U$2:U$9149,Observed!$A$2:$A$9149,$A259,Observed!$D$2:$D$9149,$D259)),AVERAGEIFS(Observed!U$2:U$9149,Observed!$A$2:$A$9149,$A259,Observed!$D$2:$D$9149,$D259),"")</f>
        <v/>
      </c>
      <c r="V259" s="23" t="str">
        <f>IF(ISNUMBER(AVERAGEIFS(Observed!V$2:V$9149,Observed!$A$2:$A$9149,$A259,Observed!$D$2:$D$9149,$D259)),AVERAGEIFS(Observed!V$2:V$9149,Observed!$A$2:$A$9149,$A259,Observed!$D$2:$D$9149,$D259),"")</f>
        <v/>
      </c>
      <c r="W259" s="21" t="str">
        <f>IF(ISNUMBER(AVERAGEIFS(Observed!W$2:W$9149,Observed!$A$2:$A$9149,$A259,Observed!$D$2:$D$9149,$D259)),AVERAGEIFS(Observed!W$2:W$9149,Observed!$A$2:$A$9149,$A259,Observed!$D$2:$D$9149,$D259),"")</f>
        <v/>
      </c>
      <c r="X259" s="35" t="str">
        <f>IF(ISNUMBER(AVERAGEIFS(Observed!X$2:X$9149,Observed!$A$2:$A$9149,$A259,Observed!$D$2:$D$9149,$D259)),AVERAGEIFS(Observed!X$2:X$9149,Observed!$A$2:$A$9149,$A259,Observed!$D$2:$D$9149,$D259),"")</f>
        <v/>
      </c>
      <c r="Y259" s="35" t="str">
        <f>IF(ISNUMBER(AVERAGEIFS(Observed!Y$2:Y$9149,Observed!$A$2:$A$9149,$A259,Observed!$D$2:$D$9149,$D259)),AVERAGEIFS(Observed!Y$2:Y$9149,Observed!$A$2:$A$9149,$A259,Observed!$D$2:$D$9149,$D259),"")</f>
        <v/>
      </c>
      <c r="Z259" s="22" t="str">
        <f>IF(ISNUMBER(AVERAGEIFS(Observed!Z$2:Z$9149,Observed!$A$2:$A$9149,$A259,Observed!$D$2:$D$9149,$D259)),AVERAGEIFS(Observed!Z$2:Z$9149,Observed!$A$2:$A$9149,$A259,Observed!$D$2:$D$9149,$D259),"")</f>
        <v/>
      </c>
      <c r="AA259" s="22" t="str">
        <f>IF(ISNUMBER(AVERAGEIFS(Observed!AA$2:AA$9149,Observed!$A$2:$A$9149,$A259,Observed!$D$2:$D$9149,$D259)),AVERAGEIFS(Observed!AA$2:AA$9149,Observed!$A$2:$A$9149,$A259,Observed!$D$2:$D$9149,$D259),"")</f>
        <v/>
      </c>
      <c r="AB259" s="22" t="str">
        <f>IF(ISNUMBER(AVERAGEIFS(Observed!AB$2:AB$9149,Observed!$A$2:$A$9149,$A259,Observed!$D$2:$D$9149,$D259)),AVERAGEIFS(Observed!AB$2:AB$9149,Observed!$A$2:$A$9149,$A259,Observed!$D$2:$D$9149,$D259),"")</f>
        <v/>
      </c>
      <c r="AC259" s="22" t="str">
        <f>IF(ISNUMBER(AVERAGEIFS(Observed!AC$2:AC$9149,Observed!$A$2:$A$9149,$A259,Observed!$D$2:$D$9149,$D259)),AVERAGEIFS(Observed!AC$2:AC$9149,Observed!$A$2:$A$9149,$A259,Observed!$D$2:$D$9149,$D259),"")</f>
        <v/>
      </c>
      <c r="AD259" s="22" t="str">
        <f>IF(ISNUMBER(AVERAGEIFS(Observed!AD$2:AD$9149,Observed!$A$2:$A$9149,$A259,Observed!$D$2:$D$9149,$D259)),AVERAGEIFS(Observed!AD$2:AD$9149,Observed!$A$2:$A$9149,$A259,Observed!$D$2:$D$9149,$D259),"")</f>
        <v/>
      </c>
      <c r="AE259" s="22" t="str">
        <f>IF(ISNUMBER(AVERAGEIFS(Observed!AE$2:AE$9149,Observed!$A$2:$A$9149,$A259,Observed!$D$2:$D$9149,$D259)),AVERAGEIFS(Observed!AE$2:AE$9149,Observed!$A$2:$A$9149,$A259,Observed!$D$2:$D$9149,$D259),"")</f>
        <v/>
      </c>
      <c r="AF259" s="22" t="str">
        <f>IF(ISNUMBER(AVERAGEIFS(Observed!AF$2:AF$9149,Observed!$A$2:$A$9149,$A259,Observed!$D$2:$D$9149,$D259)),AVERAGEIFS(Observed!AF$2:AF$9149,Observed!$A$2:$A$9149,$A259,Observed!$D$2:$D$9149,$D259),"")</f>
        <v/>
      </c>
      <c r="AG259" s="22" t="str">
        <f>IF(ISNUMBER(AVERAGEIFS(Observed!AG$2:AG$9149,Observed!$A$2:$A$9149,$A259,Observed!$D$2:$D$9149,$D259)),AVERAGEIFS(Observed!AG$2:AG$9149,Observed!$A$2:$A$9149,$A259,Observed!$D$2:$D$9149,$D259),"")</f>
        <v/>
      </c>
      <c r="AH259" s="22" t="str">
        <f>IF(ISNUMBER(AVERAGEIFS(Observed!AH$2:AH$9149,Observed!$A$2:$A$9149,$A259,Observed!$D$2:$D$9149,$D259)),AVERAGEIFS(Observed!AH$2:AH$9149,Observed!$A$2:$A$9149,$A259,Observed!$D$2:$D$9149,$D259),"")</f>
        <v/>
      </c>
      <c r="AI259" s="22" t="str">
        <f>IF(ISNUMBER(AVERAGEIFS(Observed!AI$2:AI$9149,Observed!$A$2:$A$9149,$A259,Observed!$D$2:$D$9149,$D259)),AVERAGEIFS(Observed!AI$2:AI$9149,Observed!$A$2:$A$9149,$A259,Observed!$D$2:$D$9149,$D259),"")</f>
        <v/>
      </c>
      <c r="AJ259" s="22" t="str">
        <f>IF(ISNUMBER(AVERAGEIFS(Observed!AJ$2:AJ$9149,Observed!$A$2:$A$9149,$A259,Observed!$D$2:$D$9149,$D259)),AVERAGEIFS(Observed!AJ$2:AJ$9149,Observed!$A$2:$A$9149,$A259,Observed!$D$2:$D$9149,$D259),"")</f>
        <v/>
      </c>
      <c r="AK259" s="22">
        <f>IF(ISNUMBER(AVERAGEIFS(Observed!AK$2:AK$9149,Observed!$A$2:$A$9149,$A259,Observed!$D$2:$D$9149,$D259)),AVERAGEIFS(Observed!AK$2:AK$9149,Observed!$A$2:$A$9149,$A259,Observed!$D$2:$D$9149,$D259),"")</f>
        <v>18.25</v>
      </c>
      <c r="AL259" s="23">
        <f>IF(ISNUMBER(AVERAGEIFS(Observed!AL$2:AL$9149,Observed!$A$2:$A$9149,$A259,Observed!$D$2:$D$9149,$D259)),AVERAGEIFS(Observed!AL$2:AL$9149,Observed!$A$2:$A$9149,$A259,Observed!$D$2:$D$9149,$D259),"")</f>
        <v>2.9500000000000002E-2</v>
      </c>
      <c r="AM259" s="23">
        <f>IF(ISNUMBER(AVERAGEIFS(Observed!AM$2:AM$9149,Observed!$A$2:$A$9149,$A259,Observed!$D$2:$D$9149,$D259)),AVERAGEIFS(Observed!AM$2:AM$9149,Observed!$A$2:$A$9149,$A259,Observed!$D$2:$D$9149,$D259),"")</f>
        <v>2.9500000000000002E-2</v>
      </c>
      <c r="AN259" s="22" t="str">
        <f>IF(ISNUMBER(AVERAGEIFS(Observed!AN$2:AN$9149,Observed!$A$2:$A$9149,$A259,Observed!$D$2:$D$9149,$D259)),AVERAGEIFS(Observed!AN$2:AN$9149,Observed!$A$2:$A$9149,$A259,Observed!$D$2:$D$9149,$D259),"")</f>
        <v/>
      </c>
      <c r="AO259" s="22" t="str">
        <f>IF(ISNUMBER(AVERAGEIFS(Observed!AO$2:AO$9149,Observed!$A$2:$A$9149,$A259,Observed!$D$2:$D$9149,$D259)),AVERAGEIFS(Observed!AO$2:AO$9149,Observed!$A$2:$A$9149,$A259,Observed!$D$2:$D$9149,$D259),"")</f>
        <v/>
      </c>
      <c r="AP259" s="21" t="str">
        <f>IF(ISNUMBER(AVERAGEIFS(Observed!AP$2:AP$9149,Observed!$A$2:$A$9149,$A259,Observed!$D$2:$D$9149,$D259)),AVERAGEIFS(Observed!AP$2:AP$9149,Observed!$A$2:$A$9149,$A259,Observed!$D$2:$D$9149,$D259),"")</f>
        <v/>
      </c>
      <c r="AQ259" s="22" t="str">
        <f>IF(ISNUMBER(AVERAGEIFS(Observed!AQ$2:AQ$9149,Observed!$A$2:$A$9149,$A259,Observed!$D$2:$D$9149,$D259)),AVERAGEIFS(Observed!AQ$2:AQ$9149,Observed!$A$2:$A$9149,$A259,Observed!$D$2:$D$9149,$D259),"")</f>
        <v/>
      </c>
      <c r="AR259" s="22" t="str">
        <f>IF(ISNUMBER(AVERAGEIFS(Observed!AR$2:AR$9149,Observed!$A$2:$A$9149,$A259,Observed!$D$2:$D$9149,$D259)),AVERAGEIFS(Observed!AR$2:AR$9149,Observed!$A$2:$A$9149,$A259,Observed!$D$2:$D$9149,$D259),"")</f>
        <v/>
      </c>
      <c r="AS259" s="22" t="str">
        <f>IF(ISNUMBER(AVERAGEIFS(Observed!AS$2:AS$9149,Observed!$A$2:$A$9149,$A259,Observed!$D$2:$D$9149,$D259)),AVERAGEIFS(Observed!AS$2:AS$9149,Observed!$A$2:$A$9149,$A259,Observed!$D$2:$D$9149,$D259),"")</f>
        <v/>
      </c>
      <c r="AT259" s="22" t="str">
        <f>IF(ISNUMBER(AVERAGEIFS(Observed!AT$2:AT$9149,Observed!$A$2:$A$9149,$A259,Observed!$D$2:$D$9149,$D259)),AVERAGEIFS(Observed!AT$2:AT$9149,Observed!$A$2:$A$9149,$A259,Observed!$D$2:$D$9149,$D259),"")</f>
        <v/>
      </c>
      <c r="AU259" s="22" t="str">
        <f>IF(ISNUMBER(AVERAGEIFS(Observed!AU$2:AU$9149,Observed!$A$2:$A$9149,$A259,Observed!$D$2:$D$9149,$D259)),AVERAGEIFS(Observed!AU$2:AU$9149,Observed!$A$2:$A$9149,$A259,Observed!$D$2:$D$9149,$D259),"")</f>
        <v/>
      </c>
      <c r="AV259" s="2">
        <f>COUNTIFS(Observed!$A$2:$A$9149,$A259,Observed!$D$2:$D$9149,$D259)</f>
        <v>2</v>
      </c>
      <c r="AW259" s="2">
        <f t="shared" si="4"/>
        <v>4</v>
      </c>
    </row>
    <row r="260" spans="1:49" x14ac:dyDescent="0.25">
      <c r="A260" t="s">
        <v>34</v>
      </c>
      <c r="B260" t="s">
        <v>139</v>
      </c>
      <c r="C260" t="s">
        <v>30</v>
      </c>
      <c r="D260" s="3">
        <v>42229</v>
      </c>
      <c r="E260">
        <v>1</v>
      </c>
      <c r="F260" t="s">
        <v>56</v>
      </c>
      <c r="K260" s="24" t="s">
        <v>75</v>
      </c>
      <c r="L260" t="s">
        <v>40</v>
      </c>
      <c r="M260">
        <v>5</v>
      </c>
      <c r="N260" s="2" t="s">
        <v>38</v>
      </c>
      <c r="O260" s="21">
        <f>IF(ISNUMBER(AVERAGEIFS(Observed!O$2:O$9149,Observed!$A$2:$A$9149,$A260,Observed!$D$2:$D$9149,$D260)),AVERAGEIFS(Observed!O$2:O$9149,Observed!$A$2:$A$9149,$A260,Observed!$D$2:$D$9149,$D260),"")</f>
        <v>1432.6</v>
      </c>
      <c r="P260" s="22">
        <f>IF(ISNUMBER(AVERAGEIFS(Observed!P$2:P$9149,Observed!$A$2:$A$9149,$A260,Observed!$D$2:$D$9149,$D260)),AVERAGEIFS(Observed!P$2:P$9149,Observed!$A$2:$A$9149,$A260,Observed!$D$2:$D$9149,$D260),"")</f>
        <v>143.26</v>
      </c>
      <c r="Q260" s="22" t="str">
        <f>IF(ISNUMBER(AVERAGEIFS(Observed!Q$2:Q$9149,Observed!$A$2:$A$9149,$A260,Observed!$D$2:$D$9149,$D260)),AVERAGEIFS(Observed!Q$2:Q$9149,Observed!$A$2:$A$9149,$A260,Observed!$D$2:$D$9149,$D260),"")</f>
        <v/>
      </c>
      <c r="R260" s="22" t="str">
        <f>IF(ISNUMBER(AVERAGEIFS(Observed!R$2:R$9149,Observed!$A$2:$A$9149,$A260,Observed!$D$2:$D$9149,$D260)),AVERAGEIFS(Observed!R$2:R$9149,Observed!$A$2:$A$9149,$A260,Observed!$D$2:$D$9149,$D260),"")</f>
        <v/>
      </c>
      <c r="S260" s="22" t="str">
        <f>IF(ISNUMBER(AVERAGEIFS(Observed!S$2:S$9149,Observed!$A$2:$A$9149,$A260,Observed!$D$2:$D$9149,$D260)),AVERAGEIFS(Observed!S$2:S$9149,Observed!$A$2:$A$9149,$A260,Observed!$D$2:$D$9149,$D260),"")</f>
        <v/>
      </c>
      <c r="T260" s="23" t="str">
        <f>IF(ISNUMBER(AVERAGEIFS(Observed!T$2:T$9149,Observed!$A$2:$A$9149,$A260,Observed!$D$2:$D$9149,$D260)),AVERAGEIFS(Observed!T$2:T$9149,Observed!$A$2:$A$9149,$A260,Observed!$D$2:$D$9149,$D260),"")</f>
        <v/>
      </c>
      <c r="U260" s="23" t="str">
        <f>IF(ISNUMBER(AVERAGEIFS(Observed!U$2:U$9149,Observed!$A$2:$A$9149,$A260,Observed!$D$2:$D$9149,$D260)),AVERAGEIFS(Observed!U$2:U$9149,Observed!$A$2:$A$9149,$A260,Observed!$D$2:$D$9149,$D260),"")</f>
        <v/>
      </c>
      <c r="V260" s="23" t="str">
        <f>IF(ISNUMBER(AVERAGEIFS(Observed!V$2:V$9149,Observed!$A$2:$A$9149,$A260,Observed!$D$2:$D$9149,$D260)),AVERAGEIFS(Observed!V$2:V$9149,Observed!$A$2:$A$9149,$A260,Observed!$D$2:$D$9149,$D260),"")</f>
        <v/>
      </c>
      <c r="W260" s="21" t="str">
        <f>IF(ISNUMBER(AVERAGEIFS(Observed!W$2:W$9149,Observed!$A$2:$A$9149,$A260,Observed!$D$2:$D$9149,$D260)),AVERAGEIFS(Observed!W$2:W$9149,Observed!$A$2:$A$9149,$A260,Observed!$D$2:$D$9149,$D260),"")</f>
        <v/>
      </c>
      <c r="X260" s="35" t="str">
        <f>IF(ISNUMBER(AVERAGEIFS(Observed!X$2:X$9149,Observed!$A$2:$A$9149,$A260,Observed!$D$2:$D$9149,$D260)),AVERAGEIFS(Observed!X$2:X$9149,Observed!$A$2:$A$9149,$A260,Observed!$D$2:$D$9149,$D260),"")</f>
        <v/>
      </c>
      <c r="Y260" s="35" t="str">
        <f>IF(ISNUMBER(AVERAGEIFS(Observed!Y$2:Y$9149,Observed!$A$2:$A$9149,$A260,Observed!$D$2:$D$9149,$D260)),AVERAGEIFS(Observed!Y$2:Y$9149,Observed!$A$2:$A$9149,$A260,Observed!$D$2:$D$9149,$D260),"")</f>
        <v/>
      </c>
      <c r="Z260" s="22" t="str">
        <f>IF(ISNUMBER(AVERAGEIFS(Observed!Z$2:Z$9149,Observed!$A$2:$A$9149,$A260,Observed!$D$2:$D$9149,$D260)),AVERAGEIFS(Observed!Z$2:Z$9149,Observed!$A$2:$A$9149,$A260,Observed!$D$2:$D$9149,$D260),"")</f>
        <v/>
      </c>
      <c r="AA260" s="22" t="str">
        <f>IF(ISNUMBER(AVERAGEIFS(Observed!AA$2:AA$9149,Observed!$A$2:$A$9149,$A260,Observed!$D$2:$D$9149,$D260)),AVERAGEIFS(Observed!AA$2:AA$9149,Observed!$A$2:$A$9149,$A260,Observed!$D$2:$D$9149,$D260),"")</f>
        <v/>
      </c>
      <c r="AB260" s="22" t="str">
        <f>IF(ISNUMBER(AVERAGEIFS(Observed!AB$2:AB$9149,Observed!$A$2:$A$9149,$A260,Observed!$D$2:$D$9149,$D260)),AVERAGEIFS(Observed!AB$2:AB$9149,Observed!$A$2:$A$9149,$A260,Observed!$D$2:$D$9149,$D260),"")</f>
        <v/>
      </c>
      <c r="AC260" s="22" t="str">
        <f>IF(ISNUMBER(AVERAGEIFS(Observed!AC$2:AC$9149,Observed!$A$2:$A$9149,$A260,Observed!$D$2:$D$9149,$D260)),AVERAGEIFS(Observed!AC$2:AC$9149,Observed!$A$2:$A$9149,$A260,Observed!$D$2:$D$9149,$D260),"")</f>
        <v/>
      </c>
      <c r="AD260" s="22" t="str">
        <f>IF(ISNUMBER(AVERAGEIFS(Observed!AD$2:AD$9149,Observed!$A$2:$A$9149,$A260,Observed!$D$2:$D$9149,$D260)),AVERAGEIFS(Observed!AD$2:AD$9149,Observed!$A$2:$A$9149,$A260,Observed!$D$2:$D$9149,$D260),"")</f>
        <v/>
      </c>
      <c r="AE260" s="22" t="str">
        <f>IF(ISNUMBER(AVERAGEIFS(Observed!AE$2:AE$9149,Observed!$A$2:$A$9149,$A260,Observed!$D$2:$D$9149,$D260)),AVERAGEIFS(Observed!AE$2:AE$9149,Observed!$A$2:$A$9149,$A260,Observed!$D$2:$D$9149,$D260),"")</f>
        <v/>
      </c>
      <c r="AF260" s="22" t="str">
        <f>IF(ISNUMBER(AVERAGEIFS(Observed!AF$2:AF$9149,Observed!$A$2:$A$9149,$A260,Observed!$D$2:$D$9149,$D260)),AVERAGEIFS(Observed!AF$2:AF$9149,Observed!$A$2:$A$9149,$A260,Observed!$D$2:$D$9149,$D260),"")</f>
        <v/>
      </c>
      <c r="AG260" s="22" t="str">
        <f>IF(ISNUMBER(AVERAGEIFS(Observed!AG$2:AG$9149,Observed!$A$2:$A$9149,$A260,Observed!$D$2:$D$9149,$D260)),AVERAGEIFS(Observed!AG$2:AG$9149,Observed!$A$2:$A$9149,$A260,Observed!$D$2:$D$9149,$D260),"")</f>
        <v/>
      </c>
      <c r="AH260" s="22" t="str">
        <f>IF(ISNUMBER(AVERAGEIFS(Observed!AH$2:AH$9149,Observed!$A$2:$A$9149,$A260,Observed!$D$2:$D$9149,$D260)),AVERAGEIFS(Observed!AH$2:AH$9149,Observed!$A$2:$A$9149,$A260,Observed!$D$2:$D$9149,$D260),"")</f>
        <v/>
      </c>
      <c r="AI260" s="22" t="str">
        <f>IF(ISNUMBER(AVERAGEIFS(Observed!AI$2:AI$9149,Observed!$A$2:$A$9149,$A260,Observed!$D$2:$D$9149,$D260)),AVERAGEIFS(Observed!AI$2:AI$9149,Observed!$A$2:$A$9149,$A260,Observed!$D$2:$D$9149,$D260),"")</f>
        <v/>
      </c>
      <c r="AJ260" s="22" t="str">
        <f>IF(ISNUMBER(AVERAGEIFS(Observed!AJ$2:AJ$9149,Observed!$A$2:$A$9149,$A260,Observed!$D$2:$D$9149,$D260)),AVERAGEIFS(Observed!AJ$2:AJ$9149,Observed!$A$2:$A$9149,$A260,Observed!$D$2:$D$9149,$D260),"")</f>
        <v/>
      </c>
      <c r="AK260" s="22">
        <f>IF(ISNUMBER(AVERAGEIFS(Observed!AK$2:AK$9149,Observed!$A$2:$A$9149,$A260,Observed!$D$2:$D$9149,$D260)),AVERAGEIFS(Observed!AK$2:AK$9149,Observed!$A$2:$A$9149,$A260,Observed!$D$2:$D$9149,$D260),"")</f>
        <v>19.100000000000001</v>
      </c>
      <c r="AL260" s="23">
        <f>IF(ISNUMBER(AVERAGEIFS(Observed!AL$2:AL$9149,Observed!$A$2:$A$9149,$A260,Observed!$D$2:$D$9149,$D260)),AVERAGEIFS(Observed!AL$2:AL$9149,Observed!$A$2:$A$9149,$A260,Observed!$D$2:$D$9149,$D260),"")</f>
        <v>3.0499999999999999E-2</v>
      </c>
      <c r="AM260" s="23">
        <f>IF(ISNUMBER(AVERAGEIFS(Observed!AM$2:AM$9149,Observed!$A$2:$A$9149,$A260,Observed!$D$2:$D$9149,$D260)),AVERAGEIFS(Observed!AM$2:AM$9149,Observed!$A$2:$A$9149,$A260,Observed!$D$2:$D$9149,$D260),"")</f>
        <v>3.0499999999999999E-2</v>
      </c>
      <c r="AN260" s="22" t="str">
        <f>IF(ISNUMBER(AVERAGEIFS(Observed!AN$2:AN$9149,Observed!$A$2:$A$9149,$A260,Observed!$D$2:$D$9149,$D260)),AVERAGEIFS(Observed!AN$2:AN$9149,Observed!$A$2:$A$9149,$A260,Observed!$D$2:$D$9149,$D260),"")</f>
        <v/>
      </c>
      <c r="AO260" s="22" t="str">
        <f>IF(ISNUMBER(AVERAGEIFS(Observed!AO$2:AO$9149,Observed!$A$2:$A$9149,$A260,Observed!$D$2:$D$9149,$D260)),AVERAGEIFS(Observed!AO$2:AO$9149,Observed!$A$2:$A$9149,$A260,Observed!$D$2:$D$9149,$D260),"")</f>
        <v/>
      </c>
      <c r="AP260" s="21" t="str">
        <f>IF(ISNUMBER(AVERAGEIFS(Observed!AP$2:AP$9149,Observed!$A$2:$A$9149,$A260,Observed!$D$2:$D$9149,$D260)),AVERAGEIFS(Observed!AP$2:AP$9149,Observed!$A$2:$A$9149,$A260,Observed!$D$2:$D$9149,$D260),"")</f>
        <v/>
      </c>
      <c r="AQ260" s="22" t="str">
        <f>IF(ISNUMBER(AVERAGEIFS(Observed!AQ$2:AQ$9149,Observed!$A$2:$A$9149,$A260,Observed!$D$2:$D$9149,$D260)),AVERAGEIFS(Observed!AQ$2:AQ$9149,Observed!$A$2:$A$9149,$A260,Observed!$D$2:$D$9149,$D260),"")</f>
        <v/>
      </c>
      <c r="AR260" s="22" t="str">
        <f>IF(ISNUMBER(AVERAGEIFS(Observed!AR$2:AR$9149,Observed!$A$2:$A$9149,$A260,Observed!$D$2:$D$9149,$D260)),AVERAGEIFS(Observed!AR$2:AR$9149,Observed!$A$2:$A$9149,$A260,Observed!$D$2:$D$9149,$D260),"")</f>
        <v/>
      </c>
      <c r="AS260" s="22" t="str">
        <f>IF(ISNUMBER(AVERAGEIFS(Observed!AS$2:AS$9149,Observed!$A$2:$A$9149,$A260,Observed!$D$2:$D$9149,$D260)),AVERAGEIFS(Observed!AS$2:AS$9149,Observed!$A$2:$A$9149,$A260,Observed!$D$2:$D$9149,$D260),"")</f>
        <v/>
      </c>
      <c r="AT260" s="22" t="str">
        <f>IF(ISNUMBER(AVERAGEIFS(Observed!AT$2:AT$9149,Observed!$A$2:$A$9149,$A260,Observed!$D$2:$D$9149,$D260)),AVERAGEIFS(Observed!AT$2:AT$9149,Observed!$A$2:$A$9149,$A260,Observed!$D$2:$D$9149,$D260),"")</f>
        <v/>
      </c>
      <c r="AU260" s="22" t="str">
        <f>IF(ISNUMBER(AVERAGEIFS(Observed!AU$2:AU$9149,Observed!$A$2:$A$9149,$A260,Observed!$D$2:$D$9149,$D260)),AVERAGEIFS(Observed!AU$2:AU$9149,Observed!$A$2:$A$9149,$A260,Observed!$D$2:$D$9149,$D260),"")</f>
        <v/>
      </c>
      <c r="AV260" s="2">
        <f>COUNTIFS(Observed!$A$2:$A$9149,$A260,Observed!$D$2:$D$9149,$D260)</f>
        <v>2</v>
      </c>
      <c r="AW260" s="2">
        <f t="shared" si="4"/>
        <v>4</v>
      </c>
    </row>
    <row r="261" spans="1:49" x14ac:dyDescent="0.25">
      <c r="A261" t="s">
        <v>33</v>
      </c>
      <c r="B261" t="s">
        <v>139</v>
      </c>
      <c r="C261" t="s">
        <v>30</v>
      </c>
      <c r="D261" s="3">
        <v>42229</v>
      </c>
      <c r="E261">
        <v>1</v>
      </c>
      <c r="F261" t="s">
        <v>58</v>
      </c>
      <c r="K261" s="24" t="s">
        <v>75</v>
      </c>
      <c r="L261" t="s">
        <v>40</v>
      </c>
      <c r="M261">
        <v>5</v>
      </c>
      <c r="N261" s="2" t="s">
        <v>38</v>
      </c>
      <c r="O261" s="21">
        <f>IF(ISNUMBER(AVERAGEIFS(Observed!O$2:O$9149,Observed!$A$2:$A$9149,$A261,Observed!$D$2:$D$9149,$D261)),AVERAGEIFS(Observed!O$2:O$9149,Observed!$A$2:$A$9149,$A261,Observed!$D$2:$D$9149,$D261),"")</f>
        <v>990.8</v>
      </c>
      <c r="P261" s="22">
        <f>IF(ISNUMBER(AVERAGEIFS(Observed!P$2:P$9149,Observed!$A$2:$A$9149,$A261,Observed!$D$2:$D$9149,$D261)),AVERAGEIFS(Observed!P$2:P$9149,Observed!$A$2:$A$9149,$A261,Observed!$D$2:$D$9149,$D261),"")</f>
        <v>99.080000000000013</v>
      </c>
      <c r="Q261" s="22" t="str">
        <f>IF(ISNUMBER(AVERAGEIFS(Observed!Q$2:Q$9149,Observed!$A$2:$A$9149,$A261,Observed!$D$2:$D$9149,$D261)),AVERAGEIFS(Observed!Q$2:Q$9149,Observed!$A$2:$A$9149,$A261,Observed!$D$2:$D$9149,$D261),"")</f>
        <v/>
      </c>
      <c r="R261" s="22" t="str">
        <f>IF(ISNUMBER(AVERAGEIFS(Observed!R$2:R$9149,Observed!$A$2:$A$9149,$A261,Observed!$D$2:$D$9149,$D261)),AVERAGEIFS(Observed!R$2:R$9149,Observed!$A$2:$A$9149,$A261,Observed!$D$2:$D$9149,$D261),"")</f>
        <v/>
      </c>
      <c r="S261" s="22" t="str">
        <f>IF(ISNUMBER(AVERAGEIFS(Observed!S$2:S$9149,Observed!$A$2:$A$9149,$A261,Observed!$D$2:$D$9149,$D261)),AVERAGEIFS(Observed!S$2:S$9149,Observed!$A$2:$A$9149,$A261,Observed!$D$2:$D$9149,$D261),"")</f>
        <v/>
      </c>
      <c r="T261" s="23" t="str">
        <f>IF(ISNUMBER(AVERAGEIFS(Observed!T$2:T$9149,Observed!$A$2:$A$9149,$A261,Observed!$D$2:$D$9149,$D261)),AVERAGEIFS(Observed!T$2:T$9149,Observed!$A$2:$A$9149,$A261,Observed!$D$2:$D$9149,$D261),"")</f>
        <v/>
      </c>
      <c r="U261" s="23" t="str">
        <f>IF(ISNUMBER(AVERAGEIFS(Observed!U$2:U$9149,Observed!$A$2:$A$9149,$A261,Observed!$D$2:$D$9149,$D261)),AVERAGEIFS(Observed!U$2:U$9149,Observed!$A$2:$A$9149,$A261,Observed!$D$2:$D$9149,$D261),"")</f>
        <v/>
      </c>
      <c r="V261" s="23" t="str">
        <f>IF(ISNUMBER(AVERAGEIFS(Observed!V$2:V$9149,Observed!$A$2:$A$9149,$A261,Observed!$D$2:$D$9149,$D261)),AVERAGEIFS(Observed!V$2:V$9149,Observed!$A$2:$A$9149,$A261,Observed!$D$2:$D$9149,$D261),"")</f>
        <v/>
      </c>
      <c r="W261" s="21" t="str">
        <f>IF(ISNUMBER(AVERAGEIFS(Observed!W$2:W$9149,Observed!$A$2:$A$9149,$A261,Observed!$D$2:$D$9149,$D261)),AVERAGEIFS(Observed!W$2:W$9149,Observed!$A$2:$A$9149,$A261,Observed!$D$2:$D$9149,$D261),"")</f>
        <v/>
      </c>
      <c r="X261" s="35" t="str">
        <f>IF(ISNUMBER(AVERAGEIFS(Observed!X$2:X$9149,Observed!$A$2:$A$9149,$A261,Observed!$D$2:$D$9149,$D261)),AVERAGEIFS(Observed!X$2:X$9149,Observed!$A$2:$A$9149,$A261,Observed!$D$2:$D$9149,$D261),"")</f>
        <v/>
      </c>
      <c r="Y261" s="35" t="str">
        <f>IF(ISNUMBER(AVERAGEIFS(Observed!Y$2:Y$9149,Observed!$A$2:$A$9149,$A261,Observed!$D$2:$D$9149,$D261)),AVERAGEIFS(Observed!Y$2:Y$9149,Observed!$A$2:$A$9149,$A261,Observed!$D$2:$D$9149,$D261),"")</f>
        <v/>
      </c>
      <c r="Z261" s="22" t="str">
        <f>IF(ISNUMBER(AVERAGEIFS(Observed!Z$2:Z$9149,Observed!$A$2:$A$9149,$A261,Observed!$D$2:$D$9149,$D261)),AVERAGEIFS(Observed!Z$2:Z$9149,Observed!$A$2:$A$9149,$A261,Observed!$D$2:$D$9149,$D261),"")</f>
        <v/>
      </c>
      <c r="AA261" s="22" t="str">
        <f>IF(ISNUMBER(AVERAGEIFS(Observed!AA$2:AA$9149,Observed!$A$2:$A$9149,$A261,Observed!$D$2:$D$9149,$D261)),AVERAGEIFS(Observed!AA$2:AA$9149,Observed!$A$2:$A$9149,$A261,Observed!$D$2:$D$9149,$D261),"")</f>
        <v/>
      </c>
      <c r="AB261" s="22" t="str">
        <f>IF(ISNUMBER(AVERAGEIFS(Observed!AB$2:AB$9149,Observed!$A$2:$A$9149,$A261,Observed!$D$2:$D$9149,$D261)),AVERAGEIFS(Observed!AB$2:AB$9149,Observed!$A$2:$A$9149,$A261,Observed!$D$2:$D$9149,$D261),"")</f>
        <v/>
      </c>
      <c r="AC261" s="22" t="str">
        <f>IF(ISNUMBER(AVERAGEIFS(Observed!AC$2:AC$9149,Observed!$A$2:$A$9149,$A261,Observed!$D$2:$D$9149,$D261)),AVERAGEIFS(Observed!AC$2:AC$9149,Observed!$A$2:$A$9149,$A261,Observed!$D$2:$D$9149,$D261),"")</f>
        <v/>
      </c>
      <c r="AD261" s="22" t="str">
        <f>IF(ISNUMBER(AVERAGEIFS(Observed!AD$2:AD$9149,Observed!$A$2:$A$9149,$A261,Observed!$D$2:$D$9149,$D261)),AVERAGEIFS(Observed!AD$2:AD$9149,Observed!$A$2:$A$9149,$A261,Observed!$D$2:$D$9149,$D261),"")</f>
        <v/>
      </c>
      <c r="AE261" s="22" t="str">
        <f>IF(ISNUMBER(AVERAGEIFS(Observed!AE$2:AE$9149,Observed!$A$2:$A$9149,$A261,Observed!$D$2:$D$9149,$D261)),AVERAGEIFS(Observed!AE$2:AE$9149,Observed!$A$2:$A$9149,$A261,Observed!$D$2:$D$9149,$D261),"")</f>
        <v/>
      </c>
      <c r="AF261" s="22" t="str">
        <f>IF(ISNUMBER(AVERAGEIFS(Observed!AF$2:AF$9149,Observed!$A$2:$A$9149,$A261,Observed!$D$2:$D$9149,$D261)),AVERAGEIFS(Observed!AF$2:AF$9149,Observed!$A$2:$A$9149,$A261,Observed!$D$2:$D$9149,$D261),"")</f>
        <v/>
      </c>
      <c r="AG261" s="22" t="str">
        <f>IF(ISNUMBER(AVERAGEIFS(Observed!AG$2:AG$9149,Observed!$A$2:$A$9149,$A261,Observed!$D$2:$D$9149,$D261)),AVERAGEIFS(Observed!AG$2:AG$9149,Observed!$A$2:$A$9149,$A261,Observed!$D$2:$D$9149,$D261),"")</f>
        <v/>
      </c>
      <c r="AH261" s="22" t="str">
        <f>IF(ISNUMBER(AVERAGEIFS(Observed!AH$2:AH$9149,Observed!$A$2:$A$9149,$A261,Observed!$D$2:$D$9149,$D261)),AVERAGEIFS(Observed!AH$2:AH$9149,Observed!$A$2:$A$9149,$A261,Observed!$D$2:$D$9149,$D261),"")</f>
        <v/>
      </c>
      <c r="AI261" s="22" t="str">
        <f>IF(ISNUMBER(AVERAGEIFS(Observed!AI$2:AI$9149,Observed!$A$2:$A$9149,$A261,Observed!$D$2:$D$9149,$D261)),AVERAGEIFS(Observed!AI$2:AI$9149,Observed!$A$2:$A$9149,$A261,Observed!$D$2:$D$9149,$D261),"")</f>
        <v/>
      </c>
      <c r="AJ261" s="22" t="str">
        <f>IF(ISNUMBER(AVERAGEIFS(Observed!AJ$2:AJ$9149,Observed!$A$2:$A$9149,$A261,Observed!$D$2:$D$9149,$D261)),AVERAGEIFS(Observed!AJ$2:AJ$9149,Observed!$A$2:$A$9149,$A261,Observed!$D$2:$D$9149,$D261),"")</f>
        <v/>
      </c>
      <c r="AK261" s="22">
        <f>IF(ISNUMBER(AVERAGEIFS(Observed!AK$2:AK$9149,Observed!$A$2:$A$9149,$A261,Observed!$D$2:$D$9149,$D261)),AVERAGEIFS(Observed!AK$2:AK$9149,Observed!$A$2:$A$9149,$A261,Observed!$D$2:$D$9149,$D261),"")</f>
        <v>19.45</v>
      </c>
      <c r="AL261" s="23">
        <f>IF(ISNUMBER(AVERAGEIFS(Observed!AL$2:AL$9149,Observed!$A$2:$A$9149,$A261,Observed!$D$2:$D$9149,$D261)),AVERAGEIFS(Observed!AL$2:AL$9149,Observed!$A$2:$A$9149,$A261,Observed!$D$2:$D$9149,$D261),"")</f>
        <v>3.1E-2</v>
      </c>
      <c r="AM261" s="23">
        <f>IF(ISNUMBER(AVERAGEIFS(Observed!AM$2:AM$9149,Observed!$A$2:$A$9149,$A261,Observed!$D$2:$D$9149,$D261)),AVERAGEIFS(Observed!AM$2:AM$9149,Observed!$A$2:$A$9149,$A261,Observed!$D$2:$D$9149,$D261),"")</f>
        <v>3.1E-2</v>
      </c>
      <c r="AN261" s="22" t="str">
        <f>IF(ISNUMBER(AVERAGEIFS(Observed!AN$2:AN$9149,Observed!$A$2:$A$9149,$A261,Observed!$D$2:$D$9149,$D261)),AVERAGEIFS(Observed!AN$2:AN$9149,Observed!$A$2:$A$9149,$A261,Observed!$D$2:$D$9149,$D261),"")</f>
        <v/>
      </c>
      <c r="AO261" s="22" t="str">
        <f>IF(ISNUMBER(AVERAGEIFS(Observed!AO$2:AO$9149,Observed!$A$2:$A$9149,$A261,Observed!$D$2:$D$9149,$D261)),AVERAGEIFS(Observed!AO$2:AO$9149,Observed!$A$2:$A$9149,$A261,Observed!$D$2:$D$9149,$D261),"")</f>
        <v/>
      </c>
      <c r="AP261" s="21" t="str">
        <f>IF(ISNUMBER(AVERAGEIFS(Observed!AP$2:AP$9149,Observed!$A$2:$A$9149,$A261,Observed!$D$2:$D$9149,$D261)),AVERAGEIFS(Observed!AP$2:AP$9149,Observed!$A$2:$A$9149,$A261,Observed!$D$2:$D$9149,$D261),"")</f>
        <v/>
      </c>
      <c r="AQ261" s="22" t="str">
        <f>IF(ISNUMBER(AVERAGEIFS(Observed!AQ$2:AQ$9149,Observed!$A$2:$A$9149,$A261,Observed!$D$2:$D$9149,$D261)),AVERAGEIFS(Observed!AQ$2:AQ$9149,Observed!$A$2:$A$9149,$A261,Observed!$D$2:$D$9149,$D261),"")</f>
        <v/>
      </c>
      <c r="AR261" s="22" t="str">
        <f>IF(ISNUMBER(AVERAGEIFS(Observed!AR$2:AR$9149,Observed!$A$2:$A$9149,$A261,Observed!$D$2:$D$9149,$D261)),AVERAGEIFS(Observed!AR$2:AR$9149,Observed!$A$2:$A$9149,$A261,Observed!$D$2:$D$9149,$D261),"")</f>
        <v/>
      </c>
      <c r="AS261" s="22" t="str">
        <f>IF(ISNUMBER(AVERAGEIFS(Observed!AS$2:AS$9149,Observed!$A$2:$A$9149,$A261,Observed!$D$2:$D$9149,$D261)),AVERAGEIFS(Observed!AS$2:AS$9149,Observed!$A$2:$A$9149,$A261,Observed!$D$2:$D$9149,$D261),"")</f>
        <v/>
      </c>
      <c r="AT261" s="22" t="str">
        <f>IF(ISNUMBER(AVERAGEIFS(Observed!AT$2:AT$9149,Observed!$A$2:$A$9149,$A261,Observed!$D$2:$D$9149,$D261)),AVERAGEIFS(Observed!AT$2:AT$9149,Observed!$A$2:$A$9149,$A261,Observed!$D$2:$D$9149,$D261),"")</f>
        <v/>
      </c>
      <c r="AU261" s="22" t="str">
        <f>IF(ISNUMBER(AVERAGEIFS(Observed!AU$2:AU$9149,Observed!$A$2:$A$9149,$A261,Observed!$D$2:$D$9149,$D261)),AVERAGEIFS(Observed!AU$2:AU$9149,Observed!$A$2:$A$9149,$A261,Observed!$D$2:$D$9149,$D261),"")</f>
        <v/>
      </c>
      <c r="AV261" s="2">
        <f>COUNTIFS(Observed!$A$2:$A$9149,$A261,Observed!$D$2:$D$9149,$D261)</f>
        <v>2</v>
      </c>
      <c r="AW261" s="2">
        <f t="shared" si="4"/>
        <v>4</v>
      </c>
    </row>
    <row r="262" spans="1:49" x14ac:dyDescent="0.25">
      <c r="A262" t="s">
        <v>29</v>
      </c>
      <c r="B262" t="s">
        <v>139</v>
      </c>
      <c r="C262" t="s">
        <v>30</v>
      </c>
      <c r="D262" s="3">
        <v>42229</v>
      </c>
      <c r="E262">
        <v>1</v>
      </c>
      <c r="F262" t="s">
        <v>55</v>
      </c>
      <c r="K262" s="24" t="s">
        <v>75</v>
      </c>
      <c r="L262" t="s">
        <v>40</v>
      </c>
      <c r="M262">
        <v>5</v>
      </c>
      <c r="N262" s="2" t="s">
        <v>38</v>
      </c>
      <c r="O262" s="21">
        <f>IF(ISNUMBER(AVERAGEIFS(Observed!O$2:O$9149,Observed!$A$2:$A$9149,$A262,Observed!$D$2:$D$9149,$D262)),AVERAGEIFS(Observed!O$2:O$9149,Observed!$A$2:$A$9149,$A262,Observed!$D$2:$D$9149,$D262),"")</f>
        <v>1188.2</v>
      </c>
      <c r="P262" s="22">
        <f>IF(ISNUMBER(AVERAGEIFS(Observed!P$2:P$9149,Observed!$A$2:$A$9149,$A262,Observed!$D$2:$D$9149,$D262)),AVERAGEIFS(Observed!P$2:P$9149,Observed!$A$2:$A$9149,$A262,Observed!$D$2:$D$9149,$D262),"")</f>
        <v>118.82</v>
      </c>
      <c r="Q262" s="22" t="str">
        <f>IF(ISNUMBER(AVERAGEIFS(Observed!Q$2:Q$9149,Observed!$A$2:$A$9149,$A262,Observed!$D$2:$D$9149,$D262)),AVERAGEIFS(Observed!Q$2:Q$9149,Observed!$A$2:$A$9149,$A262,Observed!$D$2:$D$9149,$D262),"")</f>
        <v/>
      </c>
      <c r="R262" s="22" t="str">
        <f>IF(ISNUMBER(AVERAGEIFS(Observed!R$2:R$9149,Observed!$A$2:$A$9149,$A262,Observed!$D$2:$D$9149,$D262)),AVERAGEIFS(Observed!R$2:R$9149,Observed!$A$2:$A$9149,$A262,Observed!$D$2:$D$9149,$D262),"")</f>
        <v/>
      </c>
      <c r="S262" s="22" t="str">
        <f>IF(ISNUMBER(AVERAGEIFS(Observed!S$2:S$9149,Observed!$A$2:$A$9149,$A262,Observed!$D$2:$D$9149,$D262)),AVERAGEIFS(Observed!S$2:S$9149,Observed!$A$2:$A$9149,$A262,Observed!$D$2:$D$9149,$D262),"")</f>
        <v/>
      </c>
      <c r="T262" s="23" t="str">
        <f>IF(ISNUMBER(AVERAGEIFS(Observed!T$2:T$9149,Observed!$A$2:$A$9149,$A262,Observed!$D$2:$D$9149,$D262)),AVERAGEIFS(Observed!T$2:T$9149,Observed!$A$2:$A$9149,$A262,Observed!$D$2:$D$9149,$D262),"")</f>
        <v/>
      </c>
      <c r="U262" s="23" t="str">
        <f>IF(ISNUMBER(AVERAGEIFS(Observed!U$2:U$9149,Observed!$A$2:$A$9149,$A262,Observed!$D$2:$D$9149,$D262)),AVERAGEIFS(Observed!U$2:U$9149,Observed!$A$2:$A$9149,$A262,Observed!$D$2:$D$9149,$D262),"")</f>
        <v/>
      </c>
      <c r="V262" s="23" t="str">
        <f>IF(ISNUMBER(AVERAGEIFS(Observed!V$2:V$9149,Observed!$A$2:$A$9149,$A262,Observed!$D$2:$D$9149,$D262)),AVERAGEIFS(Observed!V$2:V$9149,Observed!$A$2:$A$9149,$A262,Observed!$D$2:$D$9149,$D262),"")</f>
        <v/>
      </c>
      <c r="W262" s="21" t="str">
        <f>IF(ISNUMBER(AVERAGEIFS(Observed!W$2:W$9149,Observed!$A$2:$A$9149,$A262,Observed!$D$2:$D$9149,$D262)),AVERAGEIFS(Observed!W$2:W$9149,Observed!$A$2:$A$9149,$A262,Observed!$D$2:$D$9149,$D262),"")</f>
        <v/>
      </c>
      <c r="X262" s="35" t="str">
        <f>IF(ISNUMBER(AVERAGEIFS(Observed!X$2:X$9149,Observed!$A$2:$A$9149,$A262,Observed!$D$2:$D$9149,$D262)),AVERAGEIFS(Observed!X$2:X$9149,Observed!$A$2:$A$9149,$A262,Observed!$D$2:$D$9149,$D262),"")</f>
        <v/>
      </c>
      <c r="Y262" s="35" t="str">
        <f>IF(ISNUMBER(AVERAGEIFS(Observed!Y$2:Y$9149,Observed!$A$2:$A$9149,$A262,Observed!$D$2:$D$9149,$D262)),AVERAGEIFS(Observed!Y$2:Y$9149,Observed!$A$2:$A$9149,$A262,Observed!$D$2:$D$9149,$D262),"")</f>
        <v/>
      </c>
      <c r="Z262" s="22" t="str">
        <f>IF(ISNUMBER(AVERAGEIFS(Observed!Z$2:Z$9149,Observed!$A$2:$A$9149,$A262,Observed!$D$2:$D$9149,$D262)),AVERAGEIFS(Observed!Z$2:Z$9149,Observed!$A$2:$A$9149,$A262,Observed!$D$2:$D$9149,$D262),"")</f>
        <v/>
      </c>
      <c r="AA262" s="22" t="str">
        <f>IF(ISNUMBER(AVERAGEIFS(Observed!AA$2:AA$9149,Observed!$A$2:$A$9149,$A262,Observed!$D$2:$D$9149,$D262)),AVERAGEIFS(Observed!AA$2:AA$9149,Observed!$A$2:$A$9149,$A262,Observed!$D$2:$D$9149,$D262),"")</f>
        <v/>
      </c>
      <c r="AB262" s="22" t="str">
        <f>IF(ISNUMBER(AVERAGEIFS(Observed!AB$2:AB$9149,Observed!$A$2:$A$9149,$A262,Observed!$D$2:$D$9149,$D262)),AVERAGEIFS(Observed!AB$2:AB$9149,Observed!$A$2:$A$9149,$A262,Observed!$D$2:$D$9149,$D262),"")</f>
        <v/>
      </c>
      <c r="AC262" s="22" t="str">
        <f>IF(ISNUMBER(AVERAGEIFS(Observed!AC$2:AC$9149,Observed!$A$2:$A$9149,$A262,Observed!$D$2:$D$9149,$D262)),AVERAGEIFS(Observed!AC$2:AC$9149,Observed!$A$2:$A$9149,$A262,Observed!$D$2:$D$9149,$D262),"")</f>
        <v/>
      </c>
      <c r="AD262" s="22" t="str">
        <f>IF(ISNUMBER(AVERAGEIFS(Observed!AD$2:AD$9149,Observed!$A$2:$A$9149,$A262,Observed!$D$2:$D$9149,$D262)),AVERAGEIFS(Observed!AD$2:AD$9149,Observed!$A$2:$A$9149,$A262,Observed!$D$2:$D$9149,$D262),"")</f>
        <v/>
      </c>
      <c r="AE262" s="22" t="str">
        <f>IF(ISNUMBER(AVERAGEIFS(Observed!AE$2:AE$9149,Observed!$A$2:$A$9149,$A262,Observed!$D$2:$D$9149,$D262)),AVERAGEIFS(Observed!AE$2:AE$9149,Observed!$A$2:$A$9149,$A262,Observed!$D$2:$D$9149,$D262),"")</f>
        <v/>
      </c>
      <c r="AF262" s="22" t="str">
        <f>IF(ISNUMBER(AVERAGEIFS(Observed!AF$2:AF$9149,Observed!$A$2:$A$9149,$A262,Observed!$D$2:$D$9149,$D262)),AVERAGEIFS(Observed!AF$2:AF$9149,Observed!$A$2:$A$9149,$A262,Observed!$D$2:$D$9149,$D262),"")</f>
        <v/>
      </c>
      <c r="AG262" s="22" t="str">
        <f>IF(ISNUMBER(AVERAGEIFS(Observed!AG$2:AG$9149,Observed!$A$2:$A$9149,$A262,Observed!$D$2:$D$9149,$D262)),AVERAGEIFS(Observed!AG$2:AG$9149,Observed!$A$2:$A$9149,$A262,Observed!$D$2:$D$9149,$D262),"")</f>
        <v/>
      </c>
      <c r="AH262" s="22" t="str">
        <f>IF(ISNUMBER(AVERAGEIFS(Observed!AH$2:AH$9149,Observed!$A$2:$A$9149,$A262,Observed!$D$2:$D$9149,$D262)),AVERAGEIFS(Observed!AH$2:AH$9149,Observed!$A$2:$A$9149,$A262,Observed!$D$2:$D$9149,$D262),"")</f>
        <v/>
      </c>
      <c r="AI262" s="22" t="str">
        <f>IF(ISNUMBER(AVERAGEIFS(Observed!AI$2:AI$9149,Observed!$A$2:$A$9149,$A262,Observed!$D$2:$D$9149,$D262)),AVERAGEIFS(Observed!AI$2:AI$9149,Observed!$A$2:$A$9149,$A262,Observed!$D$2:$D$9149,$D262),"")</f>
        <v/>
      </c>
      <c r="AJ262" s="22" t="str">
        <f>IF(ISNUMBER(AVERAGEIFS(Observed!AJ$2:AJ$9149,Observed!$A$2:$A$9149,$A262,Observed!$D$2:$D$9149,$D262)),AVERAGEIFS(Observed!AJ$2:AJ$9149,Observed!$A$2:$A$9149,$A262,Observed!$D$2:$D$9149,$D262),"")</f>
        <v/>
      </c>
      <c r="AK262" s="22">
        <f>IF(ISNUMBER(AVERAGEIFS(Observed!AK$2:AK$9149,Observed!$A$2:$A$9149,$A262,Observed!$D$2:$D$9149,$D262)),AVERAGEIFS(Observed!AK$2:AK$9149,Observed!$A$2:$A$9149,$A262,Observed!$D$2:$D$9149,$D262),"")</f>
        <v>17.5</v>
      </c>
      <c r="AL262" s="23">
        <f>IF(ISNUMBER(AVERAGEIFS(Observed!AL$2:AL$9149,Observed!$A$2:$A$9149,$A262,Observed!$D$2:$D$9149,$D262)),AVERAGEIFS(Observed!AL$2:AL$9149,Observed!$A$2:$A$9149,$A262,Observed!$D$2:$D$9149,$D262),"")</f>
        <v>2.8000000000000001E-2</v>
      </c>
      <c r="AM262" s="23">
        <f>IF(ISNUMBER(AVERAGEIFS(Observed!AM$2:AM$9149,Observed!$A$2:$A$9149,$A262,Observed!$D$2:$D$9149,$D262)),AVERAGEIFS(Observed!AM$2:AM$9149,Observed!$A$2:$A$9149,$A262,Observed!$D$2:$D$9149,$D262),"")</f>
        <v>2.8000000000000001E-2</v>
      </c>
      <c r="AN262" s="22" t="str">
        <f>IF(ISNUMBER(AVERAGEIFS(Observed!AN$2:AN$9149,Observed!$A$2:$A$9149,$A262,Observed!$D$2:$D$9149,$D262)),AVERAGEIFS(Observed!AN$2:AN$9149,Observed!$A$2:$A$9149,$A262,Observed!$D$2:$D$9149,$D262),"")</f>
        <v/>
      </c>
      <c r="AO262" s="22" t="str">
        <f>IF(ISNUMBER(AVERAGEIFS(Observed!AO$2:AO$9149,Observed!$A$2:$A$9149,$A262,Observed!$D$2:$D$9149,$D262)),AVERAGEIFS(Observed!AO$2:AO$9149,Observed!$A$2:$A$9149,$A262,Observed!$D$2:$D$9149,$D262),"")</f>
        <v/>
      </c>
      <c r="AP262" s="21" t="str">
        <f>IF(ISNUMBER(AVERAGEIFS(Observed!AP$2:AP$9149,Observed!$A$2:$A$9149,$A262,Observed!$D$2:$D$9149,$D262)),AVERAGEIFS(Observed!AP$2:AP$9149,Observed!$A$2:$A$9149,$A262,Observed!$D$2:$D$9149,$D262),"")</f>
        <v/>
      </c>
      <c r="AQ262" s="22" t="str">
        <f>IF(ISNUMBER(AVERAGEIFS(Observed!AQ$2:AQ$9149,Observed!$A$2:$A$9149,$A262,Observed!$D$2:$D$9149,$D262)),AVERAGEIFS(Observed!AQ$2:AQ$9149,Observed!$A$2:$A$9149,$A262,Observed!$D$2:$D$9149,$D262),"")</f>
        <v/>
      </c>
      <c r="AR262" s="22" t="str">
        <f>IF(ISNUMBER(AVERAGEIFS(Observed!AR$2:AR$9149,Observed!$A$2:$A$9149,$A262,Observed!$D$2:$D$9149,$D262)),AVERAGEIFS(Observed!AR$2:AR$9149,Observed!$A$2:$A$9149,$A262,Observed!$D$2:$D$9149,$D262),"")</f>
        <v/>
      </c>
      <c r="AS262" s="22" t="str">
        <f>IF(ISNUMBER(AVERAGEIFS(Observed!AS$2:AS$9149,Observed!$A$2:$A$9149,$A262,Observed!$D$2:$D$9149,$D262)),AVERAGEIFS(Observed!AS$2:AS$9149,Observed!$A$2:$A$9149,$A262,Observed!$D$2:$D$9149,$D262),"")</f>
        <v/>
      </c>
      <c r="AT262" s="22" t="str">
        <f>IF(ISNUMBER(AVERAGEIFS(Observed!AT$2:AT$9149,Observed!$A$2:$A$9149,$A262,Observed!$D$2:$D$9149,$D262)),AVERAGEIFS(Observed!AT$2:AT$9149,Observed!$A$2:$A$9149,$A262,Observed!$D$2:$D$9149,$D262),"")</f>
        <v/>
      </c>
      <c r="AU262" s="22" t="str">
        <f>IF(ISNUMBER(AVERAGEIFS(Observed!AU$2:AU$9149,Observed!$A$2:$A$9149,$A262,Observed!$D$2:$D$9149,$D262)),AVERAGEIFS(Observed!AU$2:AU$9149,Observed!$A$2:$A$9149,$A262,Observed!$D$2:$D$9149,$D262),"")</f>
        <v/>
      </c>
      <c r="AV262" s="2">
        <f>COUNTIFS(Observed!$A$2:$A$9149,$A262,Observed!$D$2:$D$9149,$D262)</f>
        <v>2</v>
      </c>
      <c r="AW262" s="2">
        <f t="shared" si="4"/>
        <v>4</v>
      </c>
    </row>
    <row r="263" spans="1:49" x14ac:dyDescent="0.25">
      <c r="A263" t="s">
        <v>35</v>
      </c>
      <c r="B263" t="s">
        <v>139</v>
      </c>
      <c r="C263" t="s">
        <v>30</v>
      </c>
      <c r="D263" s="3">
        <v>42229</v>
      </c>
      <c r="E263">
        <v>1</v>
      </c>
      <c r="F263" t="s">
        <v>57</v>
      </c>
      <c r="K263" s="24" t="s">
        <v>75</v>
      </c>
      <c r="L263" t="s">
        <v>40</v>
      </c>
      <c r="M263">
        <v>5</v>
      </c>
      <c r="N263" s="2" t="s">
        <v>38</v>
      </c>
      <c r="O263" s="21">
        <f>IF(ISNUMBER(AVERAGEIFS(Observed!O$2:O$9149,Observed!$A$2:$A$9149,$A263,Observed!$D$2:$D$9149,$D263)),AVERAGEIFS(Observed!O$2:O$9149,Observed!$A$2:$A$9149,$A263,Observed!$D$2:$D$9149,$D263),"")</f>
        <v>1291.5999999999999</v>
      </c>
      <c r="P263" s="22">
        <f>IF(ISNUMBER(AVERAGEIFS(Observed!P$2:P$9149,Observed!$A$2:$A$9149,$A263,Observed!$D$2:$D$9149,$D263)),AVERAGEIFS(Observed!P$2:P$9149,Observed!$A$2:$A$9149,$A263,Observed!$D$2:$D$9149,$D263),"")</f>
        <v>129.16</v>
      </c>
      <c r="Q263" s="22" t="str">
        <f>IF(ISNUMBER(AVERAGEIFS(Observed!Q$2:Q$9149,Observed!$A$2:$A$9149,$A263,Observed!$D$2:$D$9149,$D263)),AVERAGEIFS(Observed!Q$2:Q$9149,Observed!$A$2:$A$9149,$A263,Observed!$D$2:$D$9149,$D263),"")</f>
        <v/>
      </c>
      <c r="R263" s="22" t="str">
        <f>IF(ISNUMBER(AVERAGEIFS(Observed!R$2:R$9149,Observed!$A$2:$A$9149,$A263,Observed!$D$2:$D$9149,$D263)),AVERAGEIFS(Observed!R$2:R$9149,Observed!$A$2:$A$9149,$A263,Observed!$D$2:$D$9149,$D263),"")</f>
        <v/>
      </c>
      <c r="S263" s="22" t="str">
        <f>IF(ISNUMBER(AVERAGEIFS(Observed!S$2:S$9149,Observed!$A$2:$A$9149,$A263,Observed!$D$2:$D$9149,$D263)),AVERAGEIFS(Observed!S$2:S$9149,Observed!$A$2:$A$9149,$A263,Observed!$D$2:$D$9149,$D263),"")</f>
        <v/>
      </c>
      <c r="T263" s="23" t="str">
        <f>IF(ISNUMBER(AVERAGEIFS(Observed!T$2:T$9149,Observed!$A$2:$A$9149,$A263,Observed!$D$2:$D$9149,$D263)),AVERAGEIFS(Observed!T$2:T$9149,Observed!$A$2:$A$9149,$A263,Observed!$D$2:$D$9149,$D263),"")</f>
        <v/>
      </c>
      <c r="U263" s="23" t="str">
        <f>IF(ISNUMBER(AVERAGEIFS(Observed!U$2:U$9149,Observed!$A$2:$A$9149,$A263,Observed!$D$2:$D$9149,$D263)),AVERAGEIFS(Observed!U$2:U$9149,Observed!$A$2:$A$9149,$A263,Observed!$D$2:$D$9149,$D263),"")</f>
        <v/>
      </c>
      <c r="V263" s="23" t="str">
        <f>IF(ISNUMBER(AVERAGEIFS(Observed!V$2:V$9149,Observed!$A$2:$A$9149,$A263,Observed!$D$2:$D$9149,$D263)),AVERAGEIFS(Observed!V$2:V$9149,Observed!$A$2:$A$9149,$A263,Observed!$D$2:$D$9149,$D263),"")</f>
        <v/>
      </c>
      <c r="W263" s="21" t="str">
        <f>IF(ISNUMBER(AVERAGEIFS(Observed!W$2:W$9149,Observed!$A$2:$A$9149,$A263,Observed!$D$2:$D$9149,$D263)),AVERAGEIFS(Observed!W$2:W$9149,Observed!$A$2:$A$9149,$A263,Observed!$D$2:$D$9149,$D263),"")</f>
        <v/>
      </c>
      <c r="X263" s="35" t="str">
        <f>IF(ISNUMBER(AVERAGEIFS(Observed!X$2:X$9149,Observed!$A$2:$A$9149,$A263,Observed!$D$2:$D$9149,$D263)),AVERAGEIFS(Observed!X$2:X$9149,Observed!$A$2:$A$9149,$A263,Observed!$D$2:$D$9149,$D263),"")</f>
        <v/>
      </c>
      <c r="Y263" s="35" t="str">
        <f>IF(ISNUMBER(AVERAGEIFS(Observed!Y$2:Y$9149,Observed!$A$2:$A$9149,$A263,Observed!$D$2:$D$9149,$D263)),AVERAGEIFS(Observed!Y$2:Y$9149,Observed!$A$2:$A$9149,$A263,Observed!$D$2:$D$9149,$D263),"")</f>
        <v/>
      </c>
      <c r="Z263" s="22" t="str">
        <f>IF(ISNUMBER(AVERAGEIFS(Observed!Z$2:Z$9149,Observed!$A$2:$A$9149,$A263,Observed!$D$2:$D$9149,$D263)),AVERAGEIFS(Observed!Z$2:Z$9149,Observed!$A$2:$A$9149,$A263,Observed!$D$2:$D$9149,$D263),"")</f>
        <v/>
      </c>
      <c r="AA263" s="22" t="str">
        <f>IF(ISNUMBER(AVERAGEIFS(Observed!AA$2:AA$9149,Observed!$A$2:$A$9149,$A263,Observed!$D$2:$D$9149,$D263)),AVERAGEIFS(Observed!AA$2:AA$9149,Observed!$A$2:$A$9149,$A263,Observed!$D$2:$D$9149,$D263),"")</f>
        <v/>
      </c>
      <c r="AB263" s="22" t="str">
        <f>IF(ISNUMBER(AVERAGEIFS(Observed!AB$2:AB$9149,Observed!$A$2:$A$9149,$A263,Observed!$D$2:$D$9149,$D263)),AVERAGEIFS(Observed!AB$2:AB$9149,Observed!$A$2:$A$9149,$A263,Observed!$D$2:$D$9149,$D263),"")</f>
        <v/>
      </c>
      <c r="AC263" s="22" t="str">
        <f>IF(ISNUMBER(AVERAGEIFS(Observed!AC$2:AC$9149,Observed!$A$2:$A$9149,$A263,Observed!$D$2:$D$9149,$D263)),AVERAGEIFS(Observed!AC$2:AC$9149,Observed!$A$2:$A$9149,$A263,Observed!$D$2:$D$9149,$D263),"")</f>
        <v/>
      </c>
      <c r="AD263" s="22" t="str">
        <f>IF(ISNUMBER(AVERAGEIFS(Observed!AD$2:AD$9149,Observed!$A$2:$A$9149,$A263,Observed!$D$2:$D$9149,$D263)),AVERAGEIFS(Observed!AD$2:AD$9149,Observed!$A$2:$A$9149,$A263,Observed!$D$2:$D$9149,$D263),"")</f>
        <v/>
      </c>
      <c r="AE263" s="22" t="str">
        <f>IF(ISNUMBER(AVERAGEIFS(Observed!AE$2:AE$9149,Observed!$A$2:$A$9149,$A263,Observed!$D$2:$D$9149,$D263)),AVERAGEIFS(Observed!AE$2:AE$9149,Observed!$A$2:$A$9149,$A263,Observed!$D$2:$D$9149,$D263),"")</f>
        <v/>
      </c>
      <c r="AF263" s="22" t="str">
        <f>IF(ISNUMBER(AVERAGEIFS(Observed!AF$2:AF$9149,Observed!$A$2:$A$9149,$A263,Observed!$D$2:$D$9149,$D263)),AVERAGEIFS(Observed!AF$2:AF$9149,Observed!$A$2:$A$9149,$A263,Observed!$D$2:$D$9149,$D263),"")</f>
        <v/>
      </c>
      <c r="AG263" s="22" t="str">
        <f>IF(ISNUMBER(AVERAGEIFS(Observed!AG$2:AG$9149,Observed!$A$2:$A$9149,$A263,Observed!$D$2:$D$9149,$D263)),AVERAGEIFS(Observed!AG$2:AG$9149,Observed!$A$2:$A$9149,$A263,Observed!$D$2:$D$9149,$D263),"")</f>
        <v/>
      </c>
      <c r="AH263" s="22" t="str">
        <f>IF(ISNUMBER(AVERAGEIFS(Observed!AH$2:AH$9149,Observed!$A$2:$A$9149,$A263,Observed!$D$2:$D$9149,$D263)),AVERAGEIFS(Observed!AH$2:AH$9149,Observed!$A$2:$A$9149,$A263,Observed!$D$2:$D$9149,$D263),"")</f>
        <v/>
      </c>
      <c r="AI263" s="22" t="str">
        <f>IF(ISNUMBER(AVERAGEIFS(Observed!AI$2:AI$9149,Observed!$A$2:$A$9149,$A263,Observed!$D$2:$D$9149,$D263)),AVERAGEIFS(Observed!AI$2:AI$9149,Observed!$A$2:$A$9149,$A263,Observed!$D$2:$D$9149,$D263),"")</f>
        <v/>
      </c>
      <c r="AJ263" s="22" t="str">
        <f>IF(ISNUMBER(AVERAGEIFS(Observed!AJ$2:AJ$9149,Observed!$A$2:$A$9149,$A263,Observed!$D$2:$D$9149,$D263)),AVERAGEIFS(Observed!AJ$2:AJ$9149,Observed!$A$2:$A$9149,$A263,Observed!$D$2:$D$9149,$D263),"")</f>
        <v/>
      </c>
      <c r="AK263" s="22">
        <f>IF(ISNUMBER(AVERAGEIFS(Observed!AK$2:AK$9149,Observed!$A$2:$A$9149,$A263,Observed!$D$2:$D$9149,$D263)),AVERAGEIFS(Observed!AK$2:AK$9149,Observed!$A$2:$A$9149,$A263,Observed!$D$2:$D$9149,$D263),"")</f>
        <v>19.450000000000003</v>
      </c>
      <c r="AL263" s="23">
        <f>IF(ISNUMBER(AVERAGEIFS(Observed!AL$2:AL$9149,Observed!$A$2:$A$9149,$A263,Observed!$D$2:$D$9149,$D263)),AVERAGEIFS(Observed!AL$2:AL$9149,Observed!$A$2:$A$9149,$A263,Observed!$D$2:$D$9149,$D263),"")</f>
        <v>3.15E-2</v>
      </c>
      <c r="AM263" s="23">
        <f>IF(ISNUMBER(AVERAGEIFS(Observed!AM$2:AM$9149,Observed!$A$2:$A$9149,$A263,Observed!$D$2:$D$9149,$D263)),AVERAGEIFS(Observed!AM$2:AM$9149,Observed!$A$2:$A$9149,$A263,Observed!$D$2:$D$9149,$D263),"")</f>
        <v>3.15E-2</v>
      </c>
      <c r="AN263" s="22" t="str">
        <f>IF(ISNUMBER(AVERAGEIFS(Observed!AN$2:AN$9149,Observed!$A$2:$A$9149,$A263,Observed!$D$2:$D$9149,$D263)),AVERAGEIFS(Observed!AN$2:AN$9149,Observed!$A$2:$A$9149,$A263,Observed!$D$2:$D$9149,$D263),"")</f>
        <v/>
      </c>
      <c r="AO263" s="22" t="str">
        <f>IF(ISNUMBER(AVERAGEIFS(Observed!AO$2:AO$9149,Observed!$A$2:$A$9149,$A263,Observed!$D$2:$D$9149,$D263)),AVERAGEIFS(Observed!AO$2:AO$9149,Observed!$A$2:$A$9149,$A263,Observed!$D$2:$D$9149,$D263),"")</f>
        <v/>
      </c>
      <c r="AP263" s="21" t="str">
        <f>IF(ISNUMBER(AVERAGEIFS(Observed!AP$2:AP$9149,Observed!$A$2:$A$9149,$A263,Observed!$D$2:$D$9149,$D263)),AVERAGEIFS(Observed!AP$2:AP$9149,Observed!$A$2:$A$9149,$A263,Observed!$D$2:$D$9149,$D263),"")</f>
        <v/>
      </c>
      <c r="AQ263" s="22" t="str">
        <f>IF(ISNUMBER(AVERAGEIFS(Observed!AQ$2:AQ$9149,Observed!$A$2:$A$9149,$A263,Observed!$D$2:$D$9149,$D263)),AVERAGEIFS(Observed!AQ$2:AQ$9149,Observed!$A$2:$A$9149,$A263,Observed!$D$2:$D$9149,$D263),"")</f>
        <v/>
      </c>
      <c r="AR263" s="22" t="str">
        <f>IF(ISNUMBER(AVERAGEIFS(Observed!AR$2:AR$9149,Observed!$A$2:$A$9149,$A263,Observed!$D$2:$D$9149,$D263)),AVERAGEIFS(Observed!AR$2:AR$9149,Observed!$A$2:$A$9149,$A263,Observed!$D$2:$D$9149,$D263),"")</f>
        <v/>
      </c>
      <c r="AS263" s="22" t="str">
        <f>IF(ISNUMBER(AVERAGEIFS(Observed!AS$2:AS$9149,Observed!$A$2:$A$9149,$A263,Observed!$D$2:$D$9149,$D263)),AVERAGEIFS(Observed!AS$2:AS$9149,Observed!$A$2:$A$9149,$A263,Observed!$D$2:$D$9149,$D263),"")</f>
        <v/>
      </c>
      <c r="AT263" s="22" t="str">
        <f>IF(ISNUMBER(AVERAGEIFS(Observed!AT$2:AT$9149,Observed!$A$2:$A$9149,$A263,Observed!$D$2:$D$9149,$D263)),AVERAGEIFS(Observed!AT$2:AT$9149,Observed!$A$2:$A$9149,$A263,Observed!$D$2:$D$9149,$D263),"")</f>
        <v/>
      </c>
      <c r="AU263" s="22" t="str">
        <f>IF(ISNUMBER(AVERAGEIFS(Observed!AU$2:AU$9149,Observed!$A$2:$A$9149,$A263,Observed!$D$2:$D$9149,$D263)),AVERAGEIFS(Observed!AU$2:AU$9149,Observed!$A$2:$A$9149,$A263,Observed!$D$2:$D$9149,$D263),"")</f>
        <v/>
      </c>
      <c r="AV263" s="2">
        <f>COUNTIFS(Observed!$A$2:$A$9149,$A263,Observed!$D$2:$D$9149,$D263)</f>
        <v>2</v>
      </c>
      <c r="AW263" s="2">
        <f t="shared" si="4"/>
        <v>4</v>
      </c>
    </row>
    <row r="264" spans="1:49" x14ac:dyDescent="0.25">
      <c r="A264" t="s">
        <v>32</v>
      </c>
      <c r="B264" t="s">
        <v>139</v>
      </c>
      <c r="C264" t="s">
        <v>30</v>
      </c>
      <c r="D264" s="3">
        <v>42229</v>
      </c>
      <c r="E264">
        <v>1</v>
      </c>
      <c r="F264" t="s">
        <v>59</v>
      </c>
      <c r="K264" s="24" t="s">
        <v>75</v>
      </c>
      <c r="L264" t="s">
        <v>40</v>
      </c>
      <c r="M264">
        <v>5</v>
      </c>
      <c r="N264" s="2" t="s">
        <v>38</v>
      </c>
      <c r="O264" s="21">
        <f>IF(ISNUMBER(AVERAGEIFS(Observed!O$2:O$9149,Observed!$A$2:$A$9149,$A264,Observed!$D$2:$D$9149,$D264)),AVERAGEIFS(Observed!O$2:O$9149,Observed!$A$2:$A$9149,$A264,Observed!$D$2:$D$9149,$D264),"")</f>
        <v>1113</v>
      </c>
      <c r="P264" s="22">
        <f>IF(ISNUMBER(AVERAGEIFS(Observed!P$2:P$9149,Observed!$A$2:$A$9149,$A264,Observed!$D$2:$D$9149,$D264)),AVERAGEIFS(Observed!P$2:P$9149,Observed!$A$2:$A$9149,$A264,Observed!$D$2:$D$9149,$D264),"")</f>
        <v>111.30000000000001</v>
      </c>
      <c r="Q264" s="22" t="str">
        <f>IF(ISNUMBER(AVERAGEIFS(Observed!Q$2:Q$9149,Observed!$A$2:$A$9149,$A264,Observed!$D$2:$D$9149,$D264)),AVERAGEIFS(Observed!Q$2:Q$9149,Observed!$A$2:$A$9149,$A264,Observed!$D$2:$D$9149,$D264),"")</f>
        <v/>
      </c>
      <c r="R264" s="22" t="str">
        <f>IF(ISNUMBER(AVERAGEIFS(Observed!R$2:R$9149,Observed!$A$2:$A$9149,$A264,Observed!$D$2:$D$9149,$D264)),AVERAGEIFS(Observed!R$2:R$9149,Observed!$A$2:$A$9149,$A264,Observed!$D$2:$D$9149,$D264),"")</f>
        <v/>
      </c>
      <c r="S264" s="22" t="str">
        <f>IF(ISNUMBER(AVERAGEIFS(Observed!S$2:S$9149,Observed!$A$2:$A$9149,$A264,Observed!$D$2:$D$9149,$D264)),AVERAGEIFS(Observed!S$2:S$9149,Observed!$A$2:$A$9149,$A264,Observed!$D$2:$D$9149,$D264),"")</f>
        <v/>
      </c>
      <c r="T264" s="23" t="str">
        <f>IF(ISNUMBER(AVERAGEIFS(Observed!T$2:T$9149,Observed!$A$2:$A$9149,$A264,Observed!$D$2:$D$9149,$D264)),AVERAGEIFS(Observed!T$2:T$9149,Observed!$A$2:$A$9149,$A264,Observed!$D$2:$D$9149,$D264),"")</f>
        <v/>
      </c>
      <c r="U264" s="23" t="str">
        <f>IF(ISNUMBER(AVERAGEIFS(Observed!U$2:U$9149,Observed!$A$2:$A$9149,$A264,Observed!$D$2:$D$9149,$D264)),AVERAGEIFS(Observed!U$2:U$9149,Observed!$A$2:$A$9149,$A264,Observed!$D$2:$D$9149,$D264),"")</f>
        <v/>
      </c>
      <c r="V264" s="23" t="str">
        <f>IF(ISNUMBER(AVERAGEIFS(Observed!V$2:V$9149,Observed!$A$2:$A$9149,$A264,Observed!$D$2:$D$9149,$D264)),AVERAGEIFS(Observed!V$2:V$9149,Observed!$A$2:$A$9149,$A264,Observed!$D$2:$D$9149,$D264),"")</f>
        <v/>
      </c>
      <c r="W264" s="21" t="str">
        <f>IF(ISNUMBER(AVERAGEIFS(Observed!W$2:W$9149,Observed!$A$2:$A$9149,$A264,Observed!$D$2:$D$9149,$D264)),AVERAGEIFS(Observed!W$2:W$9149,Observed!$A$2:$A$9149,$A264,Observed!$D$2:$D$9149,$D264),"")</f>
        <v/>
      </c>
      <c r="X264" s="35" t="str">
        <f>IF(ISNUMBER(AVERAGEIFS(Observed!X$2:X$9149,Observed!$A$2:$A$9149,$A264,Observed!$D$2:$D$9149,$D264)),AVERAGEIFS(Observed!X$2:X$9149,Observed!$A$2:$A$9149,$A264,Observed!$D$2:$D$9149,$D264),"")</f>
        <v/>
      </c>
      <c r="Y264" s="35" t="str">
        <f>IF(ISNUMBER(AVERAGEIFS(Observed!Y$2:Y$9149,Observed!$A$2:$A$9149,$A264,Observed!$D$2:$D$9149,$D264)),AVERAGEIFS(Observed!Y$2:Y$9149,Observed!$A$2:$A$9149,$A264,Observed!$D$2:$D$9149,$D264),"")</f>
        <v/>
      </c>
      <c r="Z264" s="22" t="str">
        <f>IF(ISNUMBER(AVERAGEIFS(Observed!Z$2:Z$9149,Observed!$A$2:$A$9149,$A264,Observed!$D$2:$D$9149,$D264)),AVERAGEIFS(Observed!Z$2:Z$9149,Observed!$A$2:$A$9149,$A264,Observed!$D$2:$D$9149,$D264),"")</f>
        <v/>
      </c>
      <c r="AA264" s="22" t="str">
        <f>IF(ISNUMBER(AVERAGEIFS(Observed!AA$2:AA$9149,Observed!$A$2:$A$9149,$A264,Observed!$D$2:$D$9149,$D264)),AVERAGEIFS(Observed!AA$2:AA$9149,Observed!$A$2:$A$9149,$A264,Observed!$D$2:$D$9149,$D264),"")</f>
        <v/>
      </c>
      <c r="AB264" s="22" t="str">
        <f>IF(ISNUMBER(AVERAGEIFS(Observed!AB$2:AB$9149,Observed!$A$2:$A$9149,$A264,Observed!$D$2:$D$9149,$D264)),AVERAGEIFS(Observed!AB$2:AB$9149,Observed!$A$2:$A$9149,$A264,Observed!$D$2:$D$9149,$D264),"")</f>
        <v/>
      </c>
      <c r="AC264" s="22" t="str">
        <f>IF(ISNUMBER(AVERAGEIFS(Observed!AC$2:AC$9149,Observed!$A$2:$A$9149,$A264,Observed!$D$2:$D$9149,$D264)),AVERAGEIFS(Observed!AC$2:AC$9149,Observed!$A$2:$A$9149,$A264,Observed!$D$2:$D$9149,$D264),"")</f>
        <v/>
      </c>
      <c r="AD264" s="22" t="str">
        <f>IF(ISNUMBER(AVERAGEIFS(Observed!AD$2:AD$9149,Observed!$A$2:$A$9149,$A264,Observed!$D$2:$D$9149,$D264)),AVERAGEIFS(Observed!AD$2:AD$9149,Observed!$A$2:$A$9149,$A264,Observed!$D$2:$D$9149,$D264),"")</f>
        <v/>
      </c>
      <c r="AE264" s="22" t="str">
        <f>IF(ISNUMBER(AVERAGEIFS(Observed!AE$2:AE$9149,Observed!$A$2:$A$9149,$A264,Observed!$D$2:$D$9149,$D264)),AVERAGEIFS(Observed!AE$2:AE$9149,Observed!$A$2:$A$9149,$A264,Observed!$D$2:$D$9149,$D264),"")</f>
        <v/>
      </c>
      <c r="AF264" s="22" t="str">
        <f>IF(ISNUMBER(AVERAGEIFS(Observed!AF$2:AF$9149,Observed!$A$2:$A$9149,$A264,Observed!$D$2:$D$9149,$D264)),AVERAGEIFS(Observed!AF$2:AF$9149,Observed!$A$2:$A$9149,$A264,Observed!$D$2:$D$9149,$D264),"")</f>
        <v/>
      </c>
      <c r="AG264" s="22" t="str">
        <f>IF(ISNUMBER(AVERAGEIFS(Observed!AG$2:AG$9149,Observed!$A$2:$A$9149,$A264,Observed!$D$2:$D$9149,$D264)),AVERAGEIFS(Observed!AG$2:AG$9149,Observed!$A$2:$A$9149,$A264,Observed!$D$2:$D$9149,$D264),"")</f>
        <v/>
      </c>
      <c r="AH264" s="22" t="str">
        <f>IF(ISNUMBER(AVERAGEIFS(Observed!AH$2:AH$9149,Observed!$A$2:$A$9149,$A264,Observed!$D$2:$D$9149,$D264)),AVERAGEIFS(Observed!AH$2:AH$9149,Observed!$A$2:$A$9149,$A264,Observed!$D$2:$D$9149,$D264),"")</f>
        <v/>
      </c>
      <c r="AI264" s="22" t="str">
        <f>IF(ISNUMBER(AVERAGEIFS(Observed!AI$2:AI$9149,Observed!$A$2:$A$9149,$A264,Observed!$D$2:$D$9149,$D264)),AVERAGEIFS(Observed!AI$2:AI$9149,Observed!$A$2:$A$9149,$A264,Observed!$D$2:$D$9149,$D264),"")</f>
        <v/>
      </c>
      <c r="AJ264" s="22" t="str">
        <f>IF(ISNUMBER(AVERAGEIFS(Observed!AJ$2:AJ$9149,Observed!$A$2:$A$9149,$A264,Observed!$D$2:$D$9149,$D264)),AVERAGEIFS(Observed!AJ$2:AJ$9149,Observed!$A$2:$A$9149,$A264,Observed!$D$2:$D$9149,$D264),"")</f>
        <v/>
      </c>
      <c r="AK264" s="22">
        <f>IF(ISNUMBER(AVERAGEIFS(Observed!AK$2:AK$9149,Observed!$A$2:$A$9149,$A264,Observed!$D$2:$D$9149,$D264)),AVERAGEIFS(Observed!AK$2:AK$9149,Observed!$A$2:$A$9149,$A264,Observed!$D$2:$D$9149,$D264),"")</f>
        <v>17.5</v>
      </c>
      <c r="AL264" s="23">
        <f>IF(ISNUMBER(AVERAGEIFS(Observed!AL$2:AL$9149,Observed!$A$2:$A$9149,$A264,Observed!$D$2:$D$9149,$D264)),AVERAGEIFS(Observed!AL$2:AL$9149,Observed!$A$2:$A$9149,$A264,Observed!$D$2:$D$9149,$D264),"")</f>
        <v>2.8000000000000001E-2</v>
      </c>
      <c r="AM264" s="23">
        <f>IF(ISNUMBER(AVERAGEIFS(Observed!AM$2:AM$9149,Observed!$A$2:$A$9149,$A264,Observed!$D$2:$D$9149,$D264)),AVERAGEIFS(Observed!AM$2:AM$9149,Observed!$A$2:$A$9149,$A264,Observed!$D$2:$D$9149,$D264),"")</f>
        <v>2.8000000000000001E-2</v>
      </c>
      <c r="AN264" s="22" t="str">
        <f>IF(ISNUMBER(AVERAGEIFS(Observed!AN$2:AN$9149,Observed!$A$2:$A$9149,$A264,Observed!$D$2:$D$9149,$D264)),AVERAGEIFS(Observed!AN$2:AN$9149,Observed!$A$2:$A$9149,$A264,Observed!$D$2:$D$9149,$D264),"")</f>
        <v/>
      </c>
      <c r="AO264" s="22" t="str">
        <f>IF(ISNUMBER(AVERAGEIFS(Observed!AO$2:AO$9149,Observed!$A$2:$A$9149,$A264,Observed!$D$2:$D$9149,$D264)),AVERAGEIFS(Observed!AO$2:AO$9149,Observed!$A$2:$A$9149,$A264,Observed!$D$2:$D$9149,$D264),"")</f>
        <v/>
      </c>
      <c r="AP264" s="21" t="str">
        <f>IF(ISNUMBER(AVERAGEIFS(Observed!AP$2:AP$9149,Observed!$A$2:$A$9149,$A264,Observed!$D$2:$D$9149,$D264)),AVERAGEIFS(Observed!AP$2:AP$9149,Observed!$A$2:$A$9149,$A264,Observed!$D$2:$D$9149,$D264),"")</f>
        <v/>
      </c>
      <c r="AQ264" s="22" t="str">
        <f>IF(ISNUMBER(AVERAGEIFS(Observed!AQ$2:AQ$9149,Observed!$A$2:$A$9149,$A264,Observed!$D$2:$D$9149,$D264)),AVERAGEIFS(Observed!AQ$2:AQ$9149,Observed!$A$2:$A$9149,$A264,Observed!$D$2:$D$9149,$D264),"")</f>
        <v/>
      </c>
      <c r="AR264" s="22" t="str">
        <f>IF(ISNUMBER(AVERAGEIFS(Observed!AR$2:AR$9149,Observed!$A$2:$A$9149,$A264,Observed!$D$2:$D$9149,$D264)),AVERAGEIFS(Observed!AR$2:AR$9149,Observed!$A$2:$A$9149,$A264,Observed!$D$2:$D$9149,$D264),"")</f>
        <v/>
      </c>
      <c r="AS264" s="22" t="str">
        <f>IF(ISNUMBER(AVERAGEIFS(Observed!AS$2:AS$9149,Observed!$A$2:$A$9149,$A264,Observed!$D$2:$D$9149,$D264)),AVERAGEIFS(Observed!AS$2:AS$9149,Observed!$A$2:$A$9149,$A264,Observed!$D$2:$D$9149,$D264),"")</f>
        <v/>
      </c>
      <c r="AT264" s="22" t="str">
        <f>IF(ISNUMBER(AVERAGEIFS(Observed!AT$2:AT$9149,Observed!$A$2:$A$9149,$A264,Observed!$D$2:$D$9149,$D264)),AVERAGEIFS(Observed!AT$2:AT$9149,Observed!$A$2:$A$9149,$A264,Observed!$D$2:$D$9149,$D264),"")</f>
        <v/>
      </c>
      <c r="AU264" s="22" t="str">
        <f>IF(ISNUMBER(AVERAGEIFS(Observed!AU$2:AU$9149,Observed!$A$2:$A$9149,$A264,Observed!$D$2:$D$9149,$D264)),AVERAGEIFS(Observed!AU$2:AU$9149,Observed!$A$2:$A$9149,$A264,Observed!$D$2:$D$9149,$D264),"")</f>
        <v/>
      </c>
      <c r="AV264" s="2">
        <f>COUNTIFS(Observed!$A$2:$A$9149,$A264,Observed!$D$2:$D$9149,$D264)</f>
        <v>2</v>
      </c>
      <c r="AW264" s="2">
        <f t="shared" si="4"/>
        <v>4</v>
      </c>
    </row>
    <row r="265" spans="1:49" x14ac:dyDescent="0.25">
      <c r="A265" t="s">
        <v>31</v>
      </c>
      <c r="B265" t="s">
        <v>139</v>
      </c>
      <c r="C265" t="s">
        <v>30</v>
      </c>
      <c r="D265" s="3">
        <v>42229</v>
      </c>
      <c r="E265">
        <v>1</v>
      </c>
      <c r="F265" t="s">
        <v>54</v>
      </c>
      <c r="K265" s="24" t="s">
        <v>75</v>
      </c>
      <c r="L265" t="s">
        <v>40</v>
      </c>
      <c r="M265">
        <v>5</v>
      </c>
      <c r="N265" s="2" t="s">
        <v>38</v>
      </c>
      <c r="O265" s="21">
        <f>IF(ISNUMBER(AVERAGEIFS(Observed!O$2:O$9149,Observed!$A$2:$A$9149,$A265,Observed!$D$2:$D$9149,$D265)),AVERAGEIFS(Observed!O$2:O$9149,Observed!$A$2:$A$9149,$A265,Observed!$D$2:$D$9149,$D265),"")</f>
        <v>1047.2</v>
      </c>
      <c r="P265" s="22">
        <f>IF(ISNUMBER(AVERAGEIFS(Observed!P$2:P$9149,Observed!$A$2:$A$9149,$A265,Observed!$D$2:$D$9149,$D265)),AVERAGEIFS(Observed!P$2:P$9149,Observed!$A$2:$A$9149,$A265,Observed!$D$2:$D$9149,$D265),"")</f>
        <v>104.72</v>
      </c>
      <c r="Q265" s="22" t="str">
        <f>IF(ISNUMBER(AVERAGEIFS(Observed!Q$2:Q$9149,Observed!$A$2:$A$9149,$A265,Observed!$D$2:$D$9149,$D265)),AVERAGEIFS(Observed!Q$2:Q$9149,Observed!$A$2:$A$9149,$A265,Observed!$D$2:$D$9149,$D265),"")</f>
        <v/>
      </c>
      <c r="R265" s="22" t="str">
        <f>IF(ISNUMBER(AVERAGEIFS(Observed!R$2:R$9149,Observed!$A$2:$A$9149,$A265,Observed!$D$2:$D$9149,$D265)),AVERAGEIFS(Observed!R$2:R$9149,Observed!$A$2:$A$9149,$A265,Observed!$D$2:$D$9149,$D265),"")</f>
        <v/>
      </c>
      <c r="S265" s="22" t="str">
        <f>IF(ISNUMBER(AVERAGEIFS(Observed!S$2:S$9149,Observed!$A$2:$A$9149,$A265,Observed!$D$2:$D$9149,$D265)),AVERAGEIFS(Observed!S$2:S$9149,Observed!$A$2:$A$9149,$A265,Observed!$D$2:$D$9149,$D265),"")</f>
        <v/>
      </c>
      <c r="T265" s="23" t="str">
        <f>IF(ISNUMBER(AVERAGEIFS(Observed!T$2:T$9149,Observed!$A$2:$A$9149,$A265,Observed!$D$2:$D$9149,$D265)),AVERAGEIFS(Observed!T$2:T$9149,Observed!$A$2:$A$9149,$A265,Observed!$D$2:$D$9149,$D265),"")</f>
        <v/>
      </c>
      <c r="U265" s="23" t="str">
        <f>IF(ISNUMBER(AVERAGEIFS(Observed!U$2:U$9149,Observed!$A$2:$A$9149,$A265,Observed!$D$2:$D$9149,$D265)),AVERAGEIFS(Observed!U$2:U$9149,Observed!$A$2:$A$9149,$A265,Observed!$D$2:$D$9149,$D265),"")</f>
        <v/>
      </c>
      <c r="V265" s="23" t="str">
        <f>IF(ISNUMBER(AVERAGEIFS(Observed!V$2:V$9149,Observed!$A$2:$A$9149,$A265,Observed!$D$2:$D$9149,$D265)),AVERAGEIFS(Observed!V$2:V$9149,Observed!$A$2:$A$9149,$A265,Observed!$D$2:$D$9149,$D265),"")</f>
        <v/>
      </c>
      <c r="W265" s="21" t="str">
        <f>IF(ISNUMBER(AVERAGEIFS(Observed!W$2:W$9149,Observed!$A$2:$A$9149,$A265,Observed!$D$2:$D$9149,$D265)),AVERAGEIFS(Observed!W$2:W$9149,Observed!$A$2:$A$9149,$A265,Observed!$D$2:$D$9149,$D265),"")</f>
        <v/>
      </c>
      <c r="X265" s="35" t="str">
        <f>IF(ISNUMBER(AVERAGEIFS(Observed!X$2:X$9149,Observed!$A$2:$A$9149,$A265,Observed!$D$2:$D$9149,$D265)),AVERAGEIFS(Observed!X$2:X$9149,Observed!$A$2:$A$9149,$A265,Observed!$D$2:$D$9149,$D265),"")</f>
        <v/>
      </c>
      <c r="Y265" s="35" t="str">
        <f>IF(ISNUMBER(AVERAGEIFS(Observed!Y$2:Y$9149,Observed!$A$2:$A$9149,$A265,Observed!$D$2:$D$9149,$D265)),AVERAGEIFS(Observed!Y$2:Y$9149,Observed!$A$2:$A$9149,$A265,Observed!$D$2:$D$9149,$D265),"")</f>
        <v/>
      </c>
      <c r="Z265" s="22" t="str">
        <f>IF(ISNUMBER(AVERAGEIFS(Observed!Z$2:Z$9149,Observed!$A$2:$A$9149,$A265,Observed!$D$2:$D$9149,$D265)),AVERAGEIFS(Observed!Z$2:Z$9149,Observed!$A$2:$A$9149,$A265,Observed!$D$2:$D$9149,$D265),"")</f>
        <v/>
      </c>
      <c r="AA265" s="22" t="str">
        <f>IF(ISNUMBER(AVERAGEIFS(Observed!AA$2:AA$9149,Observed!$A$2:$A$9149,$A265,Observed!$D$2:$D$9149,$D265)),AVERAGEIFS(Observed!AA$2:AA$9149,Observed!$A$2:$A$9149,$A265,Observed!$D$2:$D$9149,$D265),"")</f>
        <v/>
      </c>
      <c r="AB265" s="22" t="str">
        <f>IF(ISNUMBER(AVERAGEIFS(Observed!AB$2:AB$9149,Observed!$A$2:$A$9149,$A265,Observed!$D$2:$D$9149,$D265)),AVERAGEIFS(Observed!AB$2:AB$9149,Observed!$A$2:$A$9149,$A265,Observed!$D$2:$D$9149,$D265),"")</f>
        <v/>
      </c>
      <c r="AC265" s="22" t="str">
        <f>IF(ISNUMBER(AVERAGEIFS(Observed!AC$2:AC$9149,Observed!$A$2:$A$9149,$A265,Observed!$D$2:$D$9149,$D265)),AVERAGEIFS(Observed!AC$2:AC$9149,Observed!$A$2:$A$9149,$A265,Observed!$D$2:$D$9149,$D265),"")</f>
        <v/>
      </c>
      <c r="AD265" s="22" t="str">
        <f>IF(ISNUMBER(AVERAGEIFS(Observed!AD$2:AD$9149,Observed!$A$2:$A$9149,$A265,Observed!$D$2:$D$9149,$D265)),AVERAGEIFS(Observed!AD$2:AD$9149,Observed!$A$2:$A$9149,$A265,Observed!$D$2:$D$9149,$D265),"")</f>
        <v/>
      </c>
      <c r="AE265" s="22" t="str">
        <f>IF(ISNUMBER(AVERAGEIFS(Observed!AE$2:AE$9149,Observed!$A$2:$A$9149,$A265,Observed!$D$2:$D$9149,$D265)),AVERAGEIFS(Observed!AE$2:AE$9149,Observed!$A$2:$A$9149,$A265,Observed!$D$2:$D$9149,$D265),"")</f>
        <v/>
      </c>
      <c r="AF265" s="22" t="str">
        <f>IF(ISNUMBER(AVERAGEIFS(Observed!AF$2:AF$9149,Observed!$A$2:$A$9149,$A265,Observed!$D$2:$D$9149,$D265)),AVERAGEIFS(Observed!AF$2:AF$9149,Observed!$A$2:$A$9149,$A265,Observed!$D$2:$D$9149,$D265),"")</f>
        <v/>
      </c>
      <c r="AG265" s="22" t="str">
        <f>IF(ISNUMBER(AVERAGEIFS(Observed!AG$2:AG$9149,Observed!$A$2:$A$9149,$A265,Observed!$D$2:$D$9149,$D265)),AVERAGEIFS(Observed!AG$2:AG$9149,Observed!$A$2:$A$9149,$A265,Observed!$D$2:$D$9149,$D265),"")</f>
        <v/>
      </c>
      <c r="AH265" s="22" t="str">
        <f>IF(ISNUMBER(AVERAGEIFS(Observed!AH$2:AH$9149,Observed!$A$2:$A$9149,$A265,Observed!$D$2:$D$9149,$D265)),AVERAGEIFS(Observed!AH$2:AH$9149,Observed!$A$2:$A$9149,$A265,Observed!$D$2:$D$9149,$D265),"")</f>
        <v/>
      </c>
      <c r="AI265" s="22" t="str">
        <f>IF(ISNUMBER(AVERAGEIFS(Observed!AI$2:AI$9149,Observed!$A$2:$A$9149,$A265,Observed!$D$2:$D$9149,$D265)),AVERAGEIFS(Observed!AI$2:AI$9149,Observed!$A$2:$A$9149,$A265,Observed!$D$2:$D$9149,$D265),"")</f>
        <v/>
      </c>
      <c r="AJ265" s="22" t="str">
        <f>IF(ISNUMBER(AVERAGEIFS(Observed!AJ$2:AJ$9149,Observed!$A$2:$A$9149,$A265,Observed!$D$2:$D$9149,$D265)),AVERAGEIFS(Observed!AJ$2:AJ$9149,Observed!$A$2:$A$9149,$A265,Observed!$D$2:$D$9149,$D265),"")</f>
        <v/>
      </c>
      <c r="AK265" s="22">
        <f>IF(ISNUMBER(AVERAGEIFS(Observed!AK$2:AK$9149,Observed!$A$2:$A$9149,$A265,Observed!$D$2:$D$9149,$D265)),AVERAGEIFS(Observed!AK$2:AK$9149,Observed!$A$2:$A$9149,$A265,Observed!$D$2:$D$9149,$D265),"")</f>
        <v>19.2</v>
      </c>
      <c r="AL265" s="23">
        <f>IF(ISNUMBER(AVERAGEIFS(Observed!AL$2:AL$9149,Observed!$A$2:$A$9149,$A265,Observed!$D$2:$D$9149,$D265)),AVERAGEIFS(Observed!AL$2:AL$9149,Observed!$A$2:$A$9149,$A265,Observed!$D$2:$D$9149,$D265),"")</f>
        <v>3.0500000000000003E-2</v>
      </c>
      <c r="AM265" s="23">
        <f>IF(ISNUMBER(AVERAGEIFS(Observed!AM$2:AM$9149,Observed!$A$2:$A$9149,$A265,Observed!$D$2:$D$9149,$D265)),AVERAGEIFS(Observed!AM$2:AM$9149,Observed!$A$2:$A$9149,$A265,Observed!$D$2:$D$9149,$D265),"")</f>
        <v>3.0500000000000003E-2</v>
      </c>
      <c r="AN265" s="22" t="str">
        <f>IF(ISNUMBER(AVERAGEIFS(Observed!AN$2:AN$9149,Observed!$A$2:$A$9149,$A265,Observed!$D$2:$D$9149,$D265)),AVERAGEIFS(Observed!AN$2:AN$9149,Observed!$A$2:$A$9149,$A265,Observed!$D$2:$D$9149,$D265),"")</f>
        <v/>
      </c>
      <c r="AO265" s="22" t="str">
        <f>IF(ISNUMBER(AVERAGEIFS(Observed!AO$2:AO$9149,Observed!$A$2:$A$9149,$A265,Observed!$D$2:$D$9149,$D265)),AVERAGEIFS(Observed!AO$2:AO$9149,Observed!$A$2:$A$9149,$A265,Observed!$D$2:$D$9149,$D265),"")</f>
        <v/>
      </c>
      <c r="AP265" s="21" t="str">
        <f>IF(ISNUMBER(AVERAGEIFS(Observed!AP$2:AP$9149,Observed!$A$2:$A$9149,$A265,Observed!$D$2:$D$9149,$D265)),AVERAGEIFS(Observed!AP$2:AP$9149,Observed!$A$2:$A$9149,$A265,Observed!$D$2:$D$9149,$D265),"")</f>
        <v/>
      </c>
      <c r="AQ265" s="22" t="str">
        <f>IF(ISNUMBER(AVERAGEIFS(Observed!AQ$2:AQ$9149,Observed!$A$2:$A$9149,$A265,Observed!$D$2:$D$9149,$D265)),AVERAGEIFS(Observed!AQ$2:AQ$9149,Observed!$A$2:$A$9149,$A265,Observed!$D$2:$D$9149,$D265),"")</f>
        <v/>
      </c>
      <c r="AR265" s="22" t="str">
        <f>IF(ISNUMBER(AVERAGEIFS(Observed!AR$2:AR$9149,Observed!$A$2:$A$9149,$A265,Observed!$D$2:$D$9149,$D265)),AVERAGEIFS(Observed!AR$2:AR$9149,Observed!$A$2:$A$9149,$A265,Observed!$D$2:$D$9149,$D265),"")</f>
        <v/>
      </c>
      <c r="AS265" s="22" t="str">
        <f>IF(ISNUMBER(AVERAGEIFS(Observed!AS$2:AS$9149,Observed!$A$2:$A$9149,$A265,Observed!$D$2:$D$9149,$D265)),AVERAGEIFS(Observed!AS$2:AS$9149,Observed!$A$2:$A$9149,$A265,Observed!$D$2:$D$9149,$D265),"")</f>
        <v/>
      </c>
      <c r="AT265" s="22" t="str">
        <f>IF(ISNUMBER(AVERAGEIFS(Observed!AT$2:AT$9149,Observed!$A$2:$A$9149,$A265,Observed!$D$2:$D$9149,$D265)),AVERAGEIFS(Observed!AT$2:AT$9149,Observed!$A$2:$A$9149,$A265,Observed!$D$2:$D$9149,$D265),"")</f>
        <v/>
      </c>
      <c r="AU265" s="22" t="str">
        <f>IF(ISNUMBER(AVERAGEIFS(Observed!AU$2:AU$9149,Observed!$A$2:$A$9149,$A265,Observed!$D$2:$D$9149,$D265)),AVERAGEIFS(Observed!AU$2:AU$9149,Observed!$A$2:$A$9149,$A265,Observed!$D$2:$D$9149,$D265),"")</f>
        <v/>
      </c>
      <c r="AV265" s="2">
        <f>COUNTIFS(Observed!$A$2:$A$9149,$A265,Observed!$D$2:$D$9149,$D265)</f>
        <v>2</v>
      </c>
      <c r="AW265" s="2">
        <f t="shared" si="4"/>
        <v>4</v>
      </c>
    </row>
    <row r="266" spans="1:49" x14ac:dyDescent="0.25">
      <c r="A266" t="s">
        <v>34</v>
      </c>
      <c r="B266" t="s">
        <v>139</v>
      </c>
      <c r="C266" t="s">
        <v>30</v>
      </c>
      <c r="D266" s="3">
        <v>42253</v>
      </c>
      <c r="E266">
        <v>1</v>
      </c>
      <c r="F266" t="s">
        <v>56</v>
      </c>
      <c r="K266" s="24" t="s">
        <v>75</v>
      </c>
      <c r="L266" t="s">
        <v>41</v>
      </c>
      <c r="M266">
        <v>5</v>
      </c>
      <c r="N266" s="2" t="s">
        <v>39</v>
      </c>
      <c r="O266" s="21">
        <f>IF(ISNUMBER(AVERAGEIFS(Observed!O$2:O$9149,Observed!$A$2:$A$9149,$A266,Observed!$D$2:$D$9149,$D266)),AVERAGEIFS(Observed!O$2:O$9149,Observed!$A$2:$A$9149,$A266,Observed!$D$2:$D$9149,$D266),"")</f>
        <v>2510.4666666666667</v>
      </c>
      <c r="P266" s="22">
        <f>IF(ISNUMBER(AVERAGEIFS(Observed!P$2:P$9149,Observed!$A$2:$A$9149,$A266,Observed!$D$2:$D$9149,$D266)),AVERAGEIFS(Observed!P$2:P$9149,Observed!$A$2:$A$9149,$A266,Observed!$D$2:$D$9149,$D266),"")</f>
        <v>251.04666666666665</v>
      </c>
      <c r="Q266" s="22" t="str">
        <f>IF(ISNUMBER(AVERAGEIFS(Observed!Q$2:Q$9149,Observed!$A$2:$A$9149,$A266,Observed!$D$2:$D$9149,$D266)),AVERAGEIFS(Observed!Q$2:Q$9149,Observed!$A$2:$A$9149,$A266,Observed!$D$2:$D$9149,$D266),"")</f>
        <v/>
      </c>
      <c r="R266" s="22" t="str">
        <f>IF(ISNUMBER(AVERAGEIFS(Observed!R$2:R$9149,Observed!$A$2:$A$9149,$A266,Observed!$D$2:$D$9149,$D266)),AVERAGEIFS(Observed!R$2:R$9149,Observed!$A$2:$A$9149,$A266,Observed!$D$2:$D$9149,$D266),"")</f>
        <v/>
      </c>
      <c r="S266" s="22" t="str">
        <f>IF(ISNUMBER(AVERAGEIFS(Observed!S$2:S$9149,Observed!$A$2:$A$9149,$A266,Observed!$D$2:$D$9149,$D266)),AVERAGEIFS(Observed!S$2:S$9149,Observed!$A$2:$A$9149,$A266,Observed!$D$2:$D$9149,$D266),"")</f>
        <v/>
      </c>
      <c r="T266" s="23" t="str">
        <f>IF(ISNUMBER(AVERAGEIFS(Observed!T$2:T$9149,Observed!$A$2:$A$9149,$A266,Observed!$D$2:$D$9149,$D266)),AVERAGEIFS(Observed!T$2:T$9149,Observed!$A$2:$A$9149,$A266,Observed!$D$2:$D$9149,$D266),"")</f>
        <v/>
      </c>
      <c r="U266" s="23" t="str">
        <f>IF(ISNUMBER(AVERAGEIFS(Observed!U$2:U$9149,Observed!$A$2:$A$9149,$A266,Observed!$D$2:$D$9149,$D266)),AVERAGEIFS(Observed!U$2:U$9149,Observed!$A$2:$A$9149,$A266,Observed!$D$2:$D$9149,$D266),"")</f>
        <v/>
      </c>
      <c r="V266" s="23" t="str">
        <f>IF(ISNUMBER(AVERAGEIFS(Observed!V$2:V$9149,Observed!$A$2:$A$9149,$A266,Observed!$D$2:$D$9149,$D266)),AVERAGEIFS(Observed!V$2:V$9149,Observed!$A$2:$A$9149,$A266,Observed!$D$2:$D$9149,$D266),"")</f>
        <v/>
      </c>
      <c r="W266" s="21" t="str">
        <f>IF(ISNUMBER(AVERAGEIFS(Observed!W$2:W$9149,Observed!$A$2:$A$9149,$A266,Observed!$D$2:$D$9149,$D266)),AVERAGEIFS(Observed!W$2:W$9149,Observed!$A$2:$A$9149,$A266,Observed!$D$2:$D$9149,$D266),"")</f>
        <v/>
      </c>
      <c r="X266" s="35" t="str">
        <f>IF(ISNUMBER(AVERAGEIFS(Observed!X$2:X$9149,Observed!$A$2:$A$9149,$A266,Observed!$D$2:$D$9149,$D266)),AVERAGEIFS(Observed!X$2:X$9149,Observed!$A$2:$A$9149,$A266,Observed!$D$2:$D$9149,$D266),"")</f>
        <v/>
      </c>
      <c r="Y266" s="35" t="str">
        <f>IF(ISNUMBER(AVERAGEIFS(Observed!Y$2:Y$9149,Observed!$A$2:$A$9149,$A266,Observed!$D$2:$D$9149,$D266)),AVERAGEIFS(Observed!Y$2:Y$9149,Observed!$A$2:$A$9149,$A266,Observed!$D$2:$D$9149,$D266),"")</f>
        <v/>
      </c>
      <c r="Z266" s="22" t="str">
        <f>IF(ISNUMBER(AVERAGEIFS(Observed!Z$2:Z$9149,Observed!$A$2:$A$9149,$A266,Observed!$D$2:$D$9149,$D266)),AVERAGEIFS(Observed!Z$2:Z$9149,Observed!$A$2:$A$9149,$A266,Observed!$D$2:$D$9149,$D266),"")</f>
        <v/>
      </c>
      <c r="AA266" s="22" t="str">
        <f>IF(ISNUMBER(AVERAGEIFS(Observed!AA$2:AA$9149,Observed!$A$2:$A$9149,$A266,Observed!$D$2:$D$9149,$D266)),AVERAGEIFS(Observed!AA$2:AA$9149,Observed!$A$2:$A$9149,$A266,Observed!$D$2:$D$9149,$D266),"")</f>
        <v/>
      </c>
      <c r="AB266" s="22" t="str">
        <f>IF(ISNUMBER(AVERAGEIFS(Observed!AB$2:AB$9149,Observed!$A$2:$A$9149,$A266,Observed!$D$2:$D$9149,$D266)),AVERAGEIFS(Observed!AB$2:AB$9149,Observed!$A$2:$A$9149,$A266,Observed!$D$2:$D$9149,$D266),"")</f>
        <v/>
      </c>
      <c r="AC266" s="22" t="str">
        <f>IF(ISNUMBER(AVERAGEIFS(Observed!AC$2:AC$9149,Observed!$A$2:$A$9149,$A266,Observed!$D$2:$D$9149,$D266)),AVERAGEIFS(Observed!AC$2:AC$9149,Observed!$A$2:$A$9149,$A266,Observed!$D$2:$D$9149,$D266),"")</f>
        <v/>
      </c>
      <c r="AD266" s="22" t="str">
        <f>IF(ISNUMBER(AVERAGEIFS(Observed!AD$2:AD$9149,Observed!$A$2:$A$9149,$A266,Observed!$D$2:$D$9149,$D266)),AVERAGEIFS(Observed!AD$2:AD$9149,Observed!$A$2:$A$9149,$A266,Observed!$D$2:$D$9149,$D266),"")</f>
        <v/>
      </c>
      <c r="AE266" s="22" t="str">
        <f>IF(ISNUMBER(AVERAGEIFS(Observed!AE$2:AE$9149,Observed!$A$2:$A$9149,$A266,Observed!$D$2:$D$9149,$D266)),AVERAGEIFS(Observed!AE$2:AE$9149,Observed!$A$2:$A$9149,$A266,Observed!$D$2:$D$9149,$D266),"")</f>
        <v/>
      </c>
      <c r="AF266" s="22" t="str">
        <f>IF(ISNUMBER(AVERAGEIFS(Observed!AF$2:AF$9149,Observed!$A$2:$A$9149,$A266,Observed!$D$2:$D$9149,$D266)),AVERAGEIFS(Observed!AF$2:AF$9149,Observed!$A$2:$A$9149,$A266,Observed!$D$2:$D$9149,$D266),"")</f>
        <v/>
      </c>
      <c r="AG266" s="22" t="str">
        <f>IF(ISNUMBER(AVERAGEIFS(Observed!AG$2:AG$9149,Observed!$A$2:$A$9149,$A266,Observed!$D$2:$D$9149,$D266)),AVERAGEIFS(Observed!AG$2:AG$9149,Observed!$A$2:$A$9149,$A266,Observed!$D$2:$D$9149,$D266),"")</f>
        <v/>
      </c>
      <c r="AH266" s="22" t="str">
        <f>IF(ISNUMBER(AVERAGEIFS(Observed!AH$2:AH$9149,Observed!$A$2:$A$9149,$A266,Observed!$D$2:$D$9149,$D266)),AVERAGEIFS(Observed!AH$2:AH$9149,Observed!$A$2:$A$9149,$A266,Observed!$D$2:$D$9149,$D266),"")</f>
        <v/>
      </c>
      <c r="AI266" s="22" t="str">
        <f>IF(ISNUMBER(AVERAGEIFS(Observed!AI$2:AI$9149,Observed!$A$2:$A$9149,$A266,Observed!$D$2:$D$9149,$D266)),AVERAGEIFS(Observed!AI$2:AI$9149,Observed!$A$2:$A$9149,$A266,Observed!$D$2:$D$9149,$D266),"")</f>
        <v/>
      </c>
      <c r="AJ266" s="22" t="str">
        <f>IF(ISNUMBER(AVERAGEIFS(Observed!AJ$2:AJ$9149,Observed!$A$2:$A$9149,$A266,Observed!$D$2:$D$9149,$D266)),AVERAGEIFS(Observed!AJ$2:AJ$9149,Observed!$A$2:$A$9149,$A266,Observed!$D$2:$D$9149,$D266),"")</f>
        <v/>
      </c>
      <c r="AK266" s="22" t="str">
        <f>IF(ISNUMBER(AVERAGEIFS(Observed!AK$2:AK$9149,Observed!$A$2:$A$9149,$A266,Observed!$D$2:$D$9149,$D266)),AVERAGEIFS(Observed!AK$2:AK$9149,Observed!$A$2:$A$9149,$A266,Observed!$D$2:$D$9149,$D266),"")</f>
        <v/>
      </c>
      <c r="AL266" s="23" t="str">
        <f>IF(ISNUMBER(AVERAGEIFS(Observed!AL$2:AL$9149,Observed!$A$2:$A$9149,$A266,Observed!$D$2:$D$9149,$D266)),AVERAGEIFS(Observed!AL$2:AL$9149,Observed!$A$2:$A$9149,$A266,Observed!$D$2:$D$9149,$D266),"")</f>
        <v/>
      </c>
      <c r="AM266" s="23" t="str">
        <f>IF(ISNUMBER(AVERAGEIFS(Observed!AM$2:AM$9149,Observed!$A$2:$A$9149,$A266,Observed!$D$2:$D$9149,$D266)),AVERAGEIFS(Observed!AM$2:AM$9149,Observed!$A$2:$A$9149,$A266,Observed!$D$2:$D$9149,$D266),"")</f>
        <v/>
      </c>
      <c r="AN266" s="22" t="str">
        <f>IF(ISNUMBER(AVERAGEIFS(Observed!AN$2:AN$9149,Observed!$A$2:$A$9149,$A266,Observed!$D$2:$D$9149,$D266)),AVERAGEIFS(Observed!AN$2:AN$9149,Observed!$A$2:$A$9149,$A266,Observed!$D$2:$D$9149,$D266),"")</f>
        <v/>
      </c>
      <c r="AO266" s="22" t="str">
        <f>IF(ISNUMBER(AVERAGEIFS(Observed!AO$2:AO$9149,Observed!$A$2:$A$9149,$A266,Observed!$D$2:$D$9149,$D266)),AVERAGEIFS(Observed!AO$2:AO$9149,Observed!$A$2:$A$9149,$A266,Observed!$D$2:$D$9149,$D266),"")</f>
        <v/>
      </c>
      <c r="AP266" s="21" t="str">
        <f>IF(ISNUMBER(AVERAGEIFS(Observed!AP$2:AP$9149,Observed!$A$2:$A$9149,$A266,Observed!$D$2:$D$9149,$D266)),AVERAGEIFS(Observed!AP$2:AP$9149,Observed!$A$2:$A$9149,$A266,Observed!$D$2:$D$9149,$D266),"")</f>
        <v/>
      </c>
      <c r="AQ266" s="22" t="str">
        <f>IF(ISNUMBER(AVERAGEIFS(Observed!AQ$2:AQ$9149,Observed!$A$2:$A$9149,$A266,Observed!$D$2:$D$9149,$D266)),AVERAGEIFS(Observed!AQ$2:AQ$9149,Observed!$A$2:$A$9149,$A266,Observed!$D$2:$D$9149,$D266),"")</f>
        <v/>
      </c>
      <c r="AR266" s="22" t="str">
        <f>IF(ISNUMBER(AVERAGEIFS(Observed!AR$2:AR$9149,Observed!$A$2:$A$9149,$A266,Observed!$D$2:$D$9149,$D266)),AVERAGEIFS(Observed!AR$2:AR$9149,Observed!$A$2:$A$9149,$A266,Observed!$D$2:$D$9149,$D266),"")</f>
        <v/>
      </c>
      <c r="AS266" s="22" t="str">
        <f>IF(ISNUMBER(AVERAGEIFS(Observed!AS$2:AS$9149,Observed!$A$2:$A$9149,$A266,Observed!$D$2:$D$9149,$D266)),AVERAGEIFS(Observed!AS$2:AS$9149,Observed!$A$2:$A$9149,$A266,Observed!$D$2:$D$9149,$D266),"")</f>
        <v/>
      </c>
      <c r="AT266" s="22" t="str">
        <f>IF(ISNUMBER(AVERAGEIFS(Observed!AT$2:AT$9149,Observed!$A$2:$A$9149,$A266,Observed!$D$2:$D$9149,$D266)),AVERAGEIFS(Observed!AT$2:AT$9149,Observed!$A$2:$A$9149,$A266,Observed!$D$2:$D$9149,$D266),"")</f>
        <v/>
      </c>
      <c r="AU266" s="22" t="str">
        <f>IF(ISNUMBER(AVERAGEIFS(Observed!AU$2:AU$9149,Observed!$A$2:$A$9149,$A266,Observed!$D$2:$D$9149,$D266)),AVERAGEIFS(Observed!AU$2:AU$9149,Observed!$A$2:$A$9149,$A266,Observed!$D$2:$D$9149,$D266),"")</f>
        <v/>
      </c>
      <c r="AV266" s="2">
        <f>COUNTIFS(Observed!$A$2:$A$9149,$A266,Observed!$D$2:$D$9149,$D266)</f>
        <v>3</v>
      </c>
      <c r="AW266" s="2">
        <f t="shared" si="4"/>
        <v>1</v>
      </c>
    </row>
    <row r="267" spans="1:49" x14ac:dyDescent="0.25">
      <c r="A267" t="s">
        <v>33</v>
      </c>
      <c r="B267" t="s">
        <v>139</v>
      </c>
      <c r="C267" t="s">
        <v>30</v>
      </c>
      <c r="D267" s="3">
        <v>42253</v>
      </c>
      <c r="E267">
        <v>1</v>
      </c>
      <c r="F267" t="s">
        <v>58</v>
      </c>
      <c r="K267" s="24" t="s">
        <v>75</v>
      </c>
      <c r="L267" t="s">
        <v>41</v>
      </c>
      <c r="M267">
        <v>5</v>
      </c>
      <c r="N267" s="2" t="s">
        <v>39</v>
      </c>
      <c r="O267" s="21">
        <f>IF(ISNUMBER(AVERAGEIFS(Observed!O$2:O$9149,Observed!$A$2:$A$9149,$A267,Observed!$D$2:$D$9149,$D267)),AVERAGEIFS(Observed!O$2:O$9149,Observed!$A$2:$A$9149,$A267,Observed!$D$2:$D$9149,$D267),"")</f>
        <v>1319.8</v>
      </c>
      <c r="P267" s="22">
        <f>IF(ISNUMBER(AVERAGEIFS(Observed!P$2:P$9149,Observed!$A$2:$A$9149,$A267,Observed!$D$2:$D$9149,$D267)),AVERAGEIFS(Observed!P$2:P$9149,Observed!$A$2:$A$9149,$A267,Observed!$D$2:$D$9149,$D267),"")</f>
        <v>131.97999999999999</v>
      </c>
      <c r="Q267" s="22" t="str">
        <f>IF(ISNUMBER(AVERAGEIFS(Observed!Q$2:Q$9149,Observed!$A$2:$A$9149,$A267,Observed!$D$2:$D$9149,$D267)),AVERAGEIFS(Observed!Q$2:Q$9149,Observed!$A$2:$A$9149,$A267,Observed!$D$2:$D$9149,$D267),"")</f>
        <v/>
      </c>
      <c r="R267" s="22" t="str">
        <f>IF(ISNUMBER(AVERAGEIFS(Observed!R$2:R$9149,Observed!$A$2:$A$9149,$A267,Observed!$D$2:$D$9149,$D267)),AVERAGEIFS(Observed!R$2:R$9149,Observed!$A$2:$A$9149,$A267,Observed!$D$2:$D$9149,$D267),"")</f>
        <v/>
      </c>
      <c r="S267" s="22" t="str">
        <f>IF(ISNUMBER(AVERAGEIFS(Observed!S$2:S$9149,Observed!$A$2:$A$9149,$A267,Observed!$D$2:$D$9149,$D267)),AVERAGEIFS(Observed!S$2:S$9149,Observed!$A$2:$A$9149,$A267,Observed!$D$2:$D$9149,$D267),"")</f>
        <v/>
      </c>
      <c r="T267" s="23" t="str">
        <f>IF(ISNUMBER(AVERAGEIFS(Observed!T$2:T$9149,Observed!$A$2:$A$9149,$A267,Observed!$D$2:$D$9149,$D267)),AVERAGEIFS(Observed!T$2:T$9149,Observed!$A$2:$A$9149,$A267,Observed!$D$2:$D$9149,$D267),"")</f>
        <v/>
      </c>
      <c r="U267" s="23" t="str">
        <f>IF(ISNUMBER(AVERAGEIFS(Observed!U$2:U$9149,Observed!$A$2:$A$9149,$A267,Observed!$D$2:$D$9149,$D267)),AVERAGEIFS(Observed!U$2:U$9149,Observed!$A$2:$A$9149,$A267,Observed!$D$2:$D$9149,$D267),"")</f>
        <v/>
      </c>
      <c r="V267" s="23" t="str">
        <f>IF(ISNUMBER(AVERAGEIFS(Observed!V$2:V$9149,Observed!$A$2:$A$9149,$A267,Observed!$D$2:$D$9149,$D267)),AVERAGEIFS(Observed!V$2:V$9149,Observed!$A$2:$A$9149,$A267,Observed!$D$2:$D$9149,$D267),"")</f>
        <v/>
      </c>
      <c r="W267" s="21" t="str">
        <f>IF(ISNUMBER(AVERAGEIFS(Observed!W$2:W$9149,Observed!$A$2:$A$9149,$A267,Observed!$D$2:$D$9149,$D267)),AVERAGEIFS(Observed!W$2:W$9149,Observed!$A$2:$A$9149,$A267,Observed!$D$2:$D$9149,$D267),"")</f>
        <v/>
      </c>
      <c r="X267" s="35" t="str">
        <f>IF(ISNUMBER(AVERAGEIFS(Observed!X$2:X$9149,Observed!$A$2:$A$9149,$A267,Observed!$D$2:$D$9149,$D267)),AVERAGEIFS(Observed!X$2:X$9149,Observed!$A$2:$A$9149,$A267,Observed!$D$2:$D$9149,$D267),"")</f>
        <v/>
      </c>
      <c r="Y267" s="35" t="str">
        <f>IF(ISNUMBER(AVERAGEIFS(Observed!Y$2:Y$9149,Observed!$A$2:$A$9149,$A267,Observed!$D$2:$D$9149,$D267)),AVERAGEIFS(Observed!Y$2:Y$9149,Observed!$A$2:$A$9149,$A267,Observed!$D$2:$D$9149,$D267),"")</f>
        <v/>
      </c>
      <c r="Z267" s="22" t="str">
        <f>IF(ISNUMBER(AVERAGEIFS(Observed!Z$2:Z$9149,Observed!$A$2:$A$9149,$A267,Observed!$D$2:$D$9149,$D267)),AVERAGEIFS(Observed!Z$2:Z$9149,Observed!$A$2:$A$9149,$A267,Observed!$D$2:$D$9149,$D267),"")</f>
        <v/>
      </c>
      <c r="AA267" s="22" t="str">
        <f>IF(ISNUMBER(AVERAGEIFS(Observed!AA$2:AA$9149,Observed!$A$2:$A$9149,$A267,Observed!$D$2:$D$9149,$D267)),AVERAGEIFS(Observed!AA$2:AA$9149,Observed!$A$2:$A$9149,$A267,Observed!$D$2:$D$9149,$D267),"")</f>
        <v/>
      </c>
      <c r="AB267" s="22" t="str">
        <f>IF(ISNUMBER(AVERAGEIFS(Observed!AB$2:AB$9149,Observed!$A$2:$A$9149,$A267,Observed!$D$2:$D$9149,$D267)),AVERAGEIFS(Observed!AB$2:AB$9149,Observed!$A$2:$A$9149,$A267,Observed!$D$2:$D$9149,$D267),"")</f>
        <v/>
      </c>
      <c r="AC267" s="22" t="str">
        <f>IF(ISNUMBER(AVERAGEIFS(Observed!AC$2:AC$9149,Observed!$A$2:$A$9149,$A267,Observed!$D$2:$D$9149,$D267)),AVERAGEIFS(Observed!AC$2:AC$9149,Observed!$A$2:$A$9149,$A267,Observed!$D$2:$D$9149,$D267),"")</f>
        <v/>
      </c>
      <c r="AD267" s="22" t="str">
        <f>IF(ISNUMBER(AVERAGEIFS(Observed!AD$2:AD$9149,Observed!$A$2:$A$9149,$A267,Observed!$D$2:$D$9149,$D267)),AVERAGEIFS(Observed!AD$2:AD$9149,Observed!$A$2:$A$9149,$A267,Observed!$D$2:$D$9149,$D267),"")</f>
        <v/>
      </c>
      <c r="AE267" s="22" t="str">
        <f>IF(ISNUMBER(AVERAGEIFS(Observed!AE$2:AE$9149,Observed!$A$2:$A$9149,$A267,Observed!$D$2:$D$9149,$D267)),AVERAGEIFS(Observed!AE$2:AE$9149,Observed!$A$2:$A$9149,$A267,Observed!$D$2:$D$9149,$D267),"")</f>
        <v/>
      </c>
      <c r="AF267" s="22" t="str">
        <f>IF(ISNUMBER(AVERAGEIFS(Observed!AF$2:AF$9149,Observed!$A$2:$A$9149,$A267,Observed!$D$2:$D$9149,$D267)),AVERAGEIFS(Observed!AF$2:AF$9149,Observed!$A$2:$A$9149,$A267,Observed!$D$2:$D$9149,$D267),"")</f>
        <v/>
      </c>
      <c r="AG267" s="22" t="str">
        <f>IF(ISNUMBER(AVERAGEIFS(Observed!AG$2:AG$9149,Observed!$A$2:$A$9149,$A267,Observed!$D$2:$D$9149,$D267)),AVERAGEIFS(Observed!AG$2:AG$9149,Observed!$A$2:$A$9149,$A267,Observed!$D$2:$D$9149,$D267),"")</f>
        <v/>
      </c>
      <c r="AH267" s="22" t="str">
        <f>IF(ISNUMBER(AVERAGEIFS(Observed!AH$2:AH$9149,Observed!$A$2:$A$9149,$A267,Observed!$D$2:$D$9149,$D267)),AVERAGEIFS(Observed!AH$2:AH$9149,Observed!$A$2:$A$9149,$A267,Observed!$D$2:$D$9149,$D267),"")</f>
        <v/>
      </c>
      <c r="AI267" s="22" t="str">
        <f>IF(ISNUMBER(AVERAGEIFS(Observed!AI$2:AI$9149,Observed!$A$2:$A$9149,$A267,Observed!$D$2:$D$9149,$D267)),AVERAGEIFS(Observed!AI$2:AI$9149,Observed!$A$2:$A$9149,$A267,Observed!$D$2:$D$9149,$D267),"")</f>
        <v/>
      </c>
      <c r="AJ267" s="22" t="str">
        <f>IF(ISNUMBER(AVERAGEIFS(Observed!AJ$2:AJ$9149,Observed!$A$2:$A$9149,$A267,Observed!$D$2:$D$9149,$D267)),AVERAGEIFS(Observed!AJ$2:AJ$9149,Observed!$A$2:$A$9149,$A267,Observed!$D$2:$D$9149,$D267),"")</f>
        <v/>
      </c>
      <c r="AK267" s="22" t="str">
        <f>IF(ISNUMBER(AVERAGEIFS(Observed!AK$2:AK$9149,Observed!$A$2:$A$9149,$A267,Observed!$D$2:$D$9149,$D267)),AVERAGEIFS(Observed!AK$2:AK$9149,Observed!$A$2:$A$9149,$A267,Observed!$D$2:$D$9149,$D267),"")</f>
        <v/>
      </c>
      <c r="AL267" s="23" t="str">
        <f>IF(ISNUMBER(AVERAGEIFS(Observed!AL$2:AL$9149,Observed!$A$2:$A$9149,$A267,Observed!$D$2:$D$9149,$D267)),AVERAGEIFS(Observed!AL$2:AL$9149,Observed!$A$2:$A$9149,$A267,Observed!$D$2:$D$9149,$D267),"")</f>
        <v/>
      </c>
      <c r="AM267" s="23" t="str">
        <f>IF(ISNUMBER(AVERAGEIFS(Observed!AM$2:AM$9149,Observed!$A$2:$A$9149,$A267,Observed!$D$2:$D$9149,$D267)),AVERAGEIFS(Observed!AM$2:AM$9149,Observed!$A$2:$A$9149,$A267,Observed!$D$2:$D$9149,$D267),"")</f>
        <v/>
      </c>
      <c r="AN267" s="22" t="str">
        <f>IF(ISNUMBER(AVERAGEIFS(Observed!AN$2:AN$9149,Observed!$A$2:$A$9149,$A267,Observed!$D$2:$D$9149,$D267)),AVERAGEIFS(Observed!AN$2:AN$9149,Observed!$A$2:$A$9149,$A267,Observed!$D$2:$D$9149,$D267),"")</f>
        <v/>
      </c>
      <c r="AO267" s="22" t="str">
        <f>IF(ISNUMBER(AVERAGEIFS(Observed!AO$2:AO$9149,Observed!$A$2:$A$9149,$A267,Observed!$D$2:$D$9149,$D267)),AVERAGEIFS(Observed!AO$2:AO$9149,Observed!$A$2:$A$9149,$A267,Observed!$D$2:$D$9149,$D267),"")</f>
        <v/>
      </c>
      <c r="AP267" s="21" t="str">
        <f>IF(ISNUMBER(AVERAGEIFS(Observed!AP$2:AP$9149,Observed!$A$2:$A$9149,$A267,Observed!$D$2:$D$9149,$D267)),AVERAGEIFS(Observed!AP$2:AP$9149,Observed!$A$2:$A$9149,$A267,Observed!$D$2:$D$9149,$D267),"")</f>
        <v/>
      </c>
      <c r="AQ267" s="22" t="str">
        <f>IF(ISNUMBER(AVERAGEIFS(Observed!AQ$2:AQ$9149,Observed!$A$2:$A$9149,$A267,Observed!$D$2:$D$9149,$D267)),AVERAGEIFS(Observed!AQ$2:AQ$9149,Observed!$A$2:$A$9149,$A267,Observed!$D$2:$D$9149,$D267),"")</f>
        <v/>
      </c>
      <c r="AR267" s="22" t="str">
        <f>IF(ISNUMBER(AVERAGEIFS(Observed!AR$2:AR$9149,Observed!$A$2:$A$9149,$A267,Observed!$D$2:$D$9149,$D267)),AVERAGEIFS(Observed!AR$2:AR$9149,Observed!$A$2:$A$9149,$A267,Observed!$D$2:$D$9149,$D267),"")</f>
        <v/>
      </c>
      <c r="AS267" s="22" t="str">
        <f>IF(ISNUMBER(AVERAGEIFS(Observed!AS$2:AS$9149,Observed!$A$2:$A$9149,$A267,Observed!$D$2:$D$9149,$D267)),AVERAGEIFS(Observed!AS$2:AS$9149,Observed!$A$2:$A$9149,$A267,Observed!$D$2:$D$9149,$D267),"")</f>
        <v/>
      </c>
      <c r="AT267" s="22" t="str">
        <f>IF(ISNUMBER(AVERAGEIFS(Observed!AT$2:AT$9149,Observed!$A$2:$A$9149,$A267,Observed!$D$2:$D$9149,$D267)),AVERAGEIFS(Observed!AT$2:AT$9149,Observed!$A$2:$A$9149,$A267,Observed!$D$2:$D$9149,$D267),"")</f>
        <v/>
      </c>
      <c r="AU267" s="22" t="str">
        <f>IF(ISNUMBER(AVERAGEIFS(Observed!AU$2:AU$9149,Observed!$A$2:$A$9149,$A267,Observed!$D$2:$D$9149,$D267)),AVERAGEIFS(Observed!AU$2:AU$9149,Observed!$A$2:$A$9149,$A267,Observed!$D$2:$D$9149,$D267),"")</f>
        <v/>
      </c>
      <c r="AV267" s="2">
        <f>COUNTIFS(Observed!$A$2:$A$9149,$A267,Observed!$D$2:$D$9149,$D267)</f>
        <v>3</v>
      </c>
      <c r="AW267" s="2">
        <f t="shared" si="4"/>
        <v>1</v>
      </c>
    </row>
    <row r="268" spans="1:49" x14ac:dyDescent="0.25">
      <c r="A268" t="s">
        <v>29</v>
      </c>
      <c r="B268" t="s">
        <v>139</v>
      </c>
      <c r="C268" t="s">
        <v>30</v>
      </c>
      <c r="D268" s="3">
        <v>42253</v>
      </c>
      <c r="E268">
        <v>1</v>
      </c>
      <c r="F268" t="s">
        <v>55</v>
      </c>
      <c r="K268" s="24" t="s">
        <v>75</v>
      </c>
      <c r="L268" t="s">
        <v>41</v>
      </c>
      <c r="M268">
        <v>5</v>
      </c>
      <c r="N268" s="2" t="s">
        <v>39</v>
      </c>
      <c r="O268" s="21">
        <f>IF(ISNUMBER(AVERAGEIFS(Observed!O$2:O$9149,Observed!$A$2:$A$9149,$A268,Observed!$D$2:$D$9149,$D268)),AVERAGEIFS(Observed!O$2:O$9149,Observed!$A$2:$A$9149,$A268,Observed!$D$2:$D$9149,$D268),"")</f>
        <v>1708.3333333333333</v>
      </c>
      <c r="P268" s="22">
        <f>IF(ISNUMBER(AVERAGEIFS(Observed!P$2:P$9149,Observed!$A$2:$A$9149,$A268,Observed!$D$2:$D$9149,$D268)),AVERAGEIFS(Observed!P$2:P$9149,Observed!$A$2:$A$9149,$A268,Observed!$D$2:$D$9149,$D268),"")</f>
        <v>170.83333333333334</v>
      </c>
      <c r="Q268" s="22" t="str">
        <f>IF(ISNUMBER(AVERAGEIFS(Observed!Q$2:Q$9149,Observed!$A$2:$A$9149,$A268,Observed!$D$2:$D$9149,$D268)),AVERAGEIFS(Observed!Q$2:Q$9149,Observed!$A$2:$A$9149,$A268,Observed!$D$2:$D$9149,$D268),"")</f>
        <v/>
      </c>
      <c r="R268" s="22" t="str">
        <f>IF(ISNUMBER(AVERAGEIFS(Observed!R$2:R$9149,Observed!$A$2:$A$9149,$A268,Observed!$D$2:$D$9149,$D268)),AVERAGEIFS(Observed!R$2:R$9149,Observed!$A$2:$A$9149,$A268,Observed!$D$2:$D$9149,$D268),"")</f>
        <v/>
      </c>
      <c r="S268" s="22" t="str">
        <f>IF(ISNUMBER(AVERAGEIFS(Observed!S$2:S$9149,Observed!$A$2:$A$9149,$A268,Observed!$D$2:$D$9149,$D268)),AVERAGEIFS(Observed!S$2:S$9149,Observed!$A$2:$A$9149,$A268,Observed!$D$2:$D$9149,$D268),"")</f>
        <v/>
      </c>
      <c r="T268" s="23" t="str">
        <f>IF(ISNUMBER(AVERAGEIFS(Observed!T$2:T$9149,Observed!$A$2:$A$9149,$A268,Observed!$D$2:$D$9149,$D268)),AVERAGEIFS(Observed!T$2:T$9149,Observed!$A$2:$A$9149,$A268,Observed!$D$2:$D$9149,$D268),"")</f>
        <v/>
      </c>
      <c r="U268" s="23" t="str">
        <f>IF(ISNUMBER(AVERAGEIFS(Observed!U$2:U$9149,Observed!$A$2:$A$9149,$A268,Observed!$D$2:$D$9149,$D268)),AVERAGEIFS(Observed!U$2:U$9149,Observed!$A$2:$A$9149,$A268,Observed!$D$2:$D$9149,$D268),"")</f>
        <v/>
      </c>
      <c r="V268" s="23" t="str">
        <f>IF(ISNUMBER(AVERAGEIFS(Observed!V$2:V$9149,Observed!$A$2:$A$9149,$A268,Observed!$D$2:$D$9149,$D268)),AVERAGEIFS(Observed!V$2:V$9149,Observed!$A$2:$A$9149,$A268,Observed!$D$2:$D$9149,$D268),"")</f>
        <v/>
      </c>
      <c r="W268" s="21" t="str">
        <f>IF(ISNUMBER(AVERAGEIFS(Observed!W$2:W$9149,Observed!$A$2:$A$9149,$A268,Observed!$D$2:$D$9149,$D268)),AVERAGEIFS(Observed!W$2:W$9149,Observed!$A$2:$A$9149,$A268,Observed!$D$2:$D$9149,$D268),"")</f>
        <v/>
      </c>
      <c r="X268" s="35" t="str">
        <f>IF(ISNUMBER(AVERAGEIFS(Observed!X$2:X$9149,Observed!$A$2:$A$9149,$A268,Observed!$D$2:$D$9149,$D268)),AVERAGEIFS(Observed!X$2:X$9149,Observed!$A$2:$A$9149,$A268,Observed!$D$2:$D$9149,$D268),"")</f>
        <v/>
      </c>
      <c r="Y268" s="35" t="str">
        <f>IF(ISNUMBER(AVERAGEIFS(Observed!Y$2:Y$9149,Observed!$A$2:$A$9149,$A268,Observed!$D$2:$D$9149,$D268)),AVERAGEIFS(Observed!Y$2:Y$9149,Observed!$A$2:$A$9149,$A268,Observed!$D$2:$D$9149,$D268),"")</f>
        <v/>
      </c>
      <c r="Z268" s="22" t="str">
        <f>IF(ISNUMBER(AVERAGEIFS(Observed!Z$2:Z$9149,Observed!$A$2:$A$9149,$A268,Observed!$D$2:$D$9149,$D268)),AVERAGEIFS(Observed!Z$2:Z$9149,Observed!$A$2:$A$9149,$A268,Observed!$D$2:$D$9149,$D268),"")</f>
        <v/>
      </c>
      <c r="AA268" s="22" t="str">
        <f>IF(ISNUMBER(AVERAGEIFS(Observed!AA$2:AA$9149,Observed!$A$2:$A$9149,$A268,Observed!$D$2:$D$9149,$D268)),AVERAGEIFS(Observed!AA$2:AA$9149,Observed!$A$2:$A$9149,$A268,Observed!$D$2:$D$9149,$D268),"")</f>
        <v/>
      </c>
      <c r="AB268" s="22" t="str">
        <f>IF(ISNUMBER(AVERAGEIFS(Observed!AB$2:AB$9149,Observed!$A$2:$A$9149,$A268,Observed!$D$2:$D$9149,$D268)),AVERAGEIFS(Observed!AB$2:AB$9149,Observed!$A$2:$A$9149,$A268,Observed!$D$2:$D$9149,$D268),"")</f>
        <v/>
      </c>
      <c r="AC268" s="22" t="str">
        <f>IF(ISNUMBER(AVERAGEIFS(Observed!AC$2:AC$9149,Observed!$A$2:$A$9149,$A268,Observed!$D$2:$D$9149,$D268)),AVERAGEIFS(Observed!AC$2:AC$9149,Observed!$A$2:$A$9149,$A268,Observed!$D$2:$D$9149,$D268),"")</f>
        <v/>
      </c>
      <c r="AD268" s="22" t="str">
        <f>IF(ISNUMBER(AVERAGEIFS(Observed!AD$2:AD$9149,Observed!$A$2:$A$9149,$A268,Observed!$D$2:$D$9149,$D268)),AVERAGEIFS(Observed!AD$2:AD$9149,Observed!$A$2:$A$9149,$A268,Observed!$D$2:$D$9149,$D268),"")</f>
        <v/>
      </c>
      <c r="AE268" s="22" t="str">
        <f>IF(ISNUMBER(AVERAGEIFS(Observed!AE$2:AE$9149,Observed!$A$2:$A$9149,$A268,Observed!$D$2:$D$9149,$D268)),AVERAGEIFS(Observed!AE$2:AE$9149,Observed!$A$2:$A$9149,$A268,Observed!$D$2:$D$9149,$D268),"")</f>
        <v/>
      </c>
      <c r="AF268" s="22" t="str">
        <f>IF(ISNUMBER(AVERAGEIFS(Observed!AF$2:AF$9149,Observed!$A$2:$A$9149,$A268,Observed!$D$2:$D$9149,$D268)),AVERAGEIFS(Observed!AF$2:AF$9149,Observed!$A$2:$A$9149,$A268,Observed!$D$2:$D$9149,$D268),"")</f>
        <v/>
      </c>
      <c r="AG268" s="22" t="str">
        <f>IF(ISNUMBER(AVERAGEIFS(Observed!AG$2:AG$9149,Observed!$A$2:$A$9149,$A268,Observed!$D$2:$D$9149,$D268)),AVERAGEIFS(Observed!AG$2:AG$9149,Observed!$A$2:$A$9149,$A268,Observed!$D$2:$D$9149,$D268),"")</f>
        <v/>
      </c>
      <c r="AH268" s="22" t="str">
        <f>IF(ISNUMBER(AVERAGEIFS(Observed!AH$2:AH$9149,Observed!$A$2:$A$9149,$A268,Observed!$D$2:$D$9149,$D268)),AVERAGEIFS(Observed!AH$2:AH$9149,Observed!$A$2:$A$9149,$A268,Observed!$D$2:$D$9149,$D268),"")</f>
        <v/>
      </c>
      <c r="AI268" s="22" t="str">
        <f>IF(ISNUMBER(AVERAGEIFS(Observed!AI$2:AI$9149,Observed!$A$2:$A$9149,$A268,Observed!$D$2:$D$9149,$D268)),AVERAGEIFS(Observed!AI$2:AI$9149,Observed!$A$2:$A$9149,$A268,Observed!$D$2:$D$9149,$D268),"")</f>
        <v/>
      </c>
      <c r="AJ268" s="22" t="str">
        <f>IF(ISNUMBER(AVERAGEIFS(Observed!AJ$2:AJ$9149,Observed!$A$2:$A$9149,$A268,Observed!$D$2:$D$9149,$D268)),AVERAGEIFS(Observed!AJ$2:AJ$9149,Observed!$A$2:$A$9149,$A268,Observed!$D$2:$D$9149,$D268),"")</f>
        <v/>
      </c>
      <c r="AK268" s="22" t="str">
        <f>IF(ISNUMBER(AVERAGEIFS(Observed!AK$2:AK$9149,Observed!$A$2:$A$9149,$A268,Observed!$D$2:$D$9149,$D268)),AVERAGEIFS(Observed!AK$2:AK$9149,Observed!$A$2:$A$9149,$A268,Observed!$D$2:$D$9149,$D268),"")</f>
        <v/>
      </c>
      <c r="AL268" s="23" t="str">
        <f>IF(ISNUMBER(AVERAGEIFS(Observed!AL$2:AL$9149,Observed!$A$2:$A$9149,$A268,Observed!$D$2:$D$9149,$D268)),AVERAGEIFS(Observed!AL$2:AL$9149,Observed!$A$2:$A$9149,$A268,Observed!$D$2:$D$9149,$D268),"")</f>
        <v/>
      </c>
      <c r="AM268" s="23" t="str">
        <f>IF(ISNUMBER(AVERAGEIFS(Observed!AM$2:AM$9149,Observed!$A$2:$A$9149,$A268,Observed!$D$2:$D$9149,$D268)),AVERAGEIFS(Observed!AM$2:AM$9149,Observed!$A$2:$A$9149,$A268,Observed!$D$2:$D$9149,$D268),"")</f>
        <v/>
      </c>
      <c r="AN268" s="22" t="str">
        <f>IF(ISNUMBER(AVERAGEIFS(Observed!AN$2:AN$9149,Observed!$A$2:$A$9149,$A268,Observed!$D$2:$D$9149,$D268)),AVERAGEIFS(Observed!AN$2:AN$9149,Observed!$A$2:$A$9149,$A268,Observed!$D$2:$D$9149,$D268),"")</f>
        <v/>
      </c>
      <c r="AO268" s="22" t="str">
        <f>IF(ISNUMBER(AVERAGEIFS(Observed!AO$2:AO$9149,Observed!$A$2:$A$9149,$A268,Observed!$D$2:$D$9149,$D268)),AVERAGEIFS(Observed!AO$2:AO$9149,Observed!$A$2:$A$9149,$A268,Observed!$D$2:$D$9149,$D268),"")</f>
        <v/>
      </c>
      <c r="AP268" s="21" t="str">
        <f>IF(ISNUMBER(AVERAGEIFS(Observed!AP$2:AP$9149,Observed!$A$2:$A$9149,$A268,Observed!$D$2:$D$9149,$D268)),AVERAGEIFS(Observed!AP$2:AP$9149,Observed!$A$2:$A$9149,$A268,Observed!$D$2:$D$9149,$D268),"")</f>
        <v/>
      </c>
      <c r="AQ268" s="22" t="str">
        <f>IF(ISNUMBER(AVERAGEIFS(Observed!AQ$2:AQ$9149,Observed!$A$2:$A$9149,$A268,Observed!$D$2:$D$9149,$D268)),AVERAGEIFS(Observed!AQ$2:AQ$9149,Observed!$A$2:$A$9149,$A268,Observed!$D$2:$D$9149,$D268),"")</f>
        <v/>
      </c>
      <c r="AR268" s="22" t="str">
        <f>IF(ISNUMBER(AVERAGEIFS(Observed!AR$2:AR$9149,Observed!$A$2:$A$9149,$A268,Observed!$D$2:$D$9149,$D268)),AVERAGEIFS(Observed!AR$2:AR$9149,Observed!$A$2:$A$9149,$A268,Observed!$D$2:$D$9149,$D268),"")</f>
        <v/>
      </c>
      <c r="AS268" s="22" t="str">
        <f>IF(ISNUMBER(AVERAGEIFS(Observed!AS$2:AS$9149,Observed!$A$2:$A$9149,$A268,Observed!$D$2:$D$9149,$D268)),AVERAGEIFS(Observed!AS$2:AS$9149,Observed!$A$2:$A$9149,$A268,Observed!$D$2:$D$9149,$D268),"")</f>
        <v/>
      </c>
      <c r="AT268" s="22" t="str">
        <f>IF(ISNUMBER(AVERAGEIFS(Observed!AT$2:AT$9149,Observed!$A$2:$A$9149,$A268,Observed!$D$2:$D$9149,$D268)),AVERAGEIFS(Observed!AT$2:AT$9149,Observed!$A$2:$A$9149,$A268,Observed!$D$2:$D$9149,$D268),"")</f>
        <v/>
      </c>
      <c r="AU268" s="22" t="str">
        <f>IF(ISNUMBER(AVERAGEIFS(Observed!AU$2:AU$9149,Observed!$A$2:$A$9149,$A268,Observed!$D$2:$D$9149,$D268)),AVERAGEIFS(Observed!AU$2:AU$9149,Observed!$A$2:$A$9149,$A268,Observed!$D$2:$D$9149,$D268),"")</f>
        <v/>
      </c>
      <c r="AV268" s="2">
        <f>COUNTIFS(Observed!$A$2:$A$9149,$A268,Observed!$D$2:$D$9149,$D268)</f>
        <v>3</v>
      </c>
      <c r="AW268" s="2">
        <f t="shared" si="4"/>
        <v>1</v>
      </c>
    </row>
    <row r="269" spans="1:49" x14ac:dyDescent="0.25">
      <c r="A269" t="s">
        <v>35</v>
      </c>
      <c r="B269" t="s">
        <v>139</v>
      </c>
      <c r="C269" t="s">
        <v>30</v>
      </c>
      <c r="D269" s="3">
        <v>42253</v>
      </c>
      <c r="E269">
        <v>1</v>
      </c>
      <c r="F269" t="s">
        <v>57</v>
      </c>
      <c r="K269" s="24" t="s">
        <v>75</v>
      </c>
      <c r="L269" t="s">
        <v>41</v>
      </c>
      <c r="M269">
        <v>5</v>
      </c>
      <c r="N269" s="2" t="s">
        <v>39</v>
      </c>
      <c r="O269" s="21">
        <f>IF(ISNUMBER(AVERAGEIFS(Observed!O$2:O$9149,Observed!$A$2:$A$9149,$A269,Observed!$D$2:$D$9149,$D269)),AVERAGEIFS(Observed!O$2:O$9149,Observed!$A$2:$A$9149,$A269,Observed!$D$2:$D$9149,$D269),"")</f>
        <v>1858.7333333333333</v>
      </c>
      <c r="P269" s="22">
        <f>IF(ISNUMBER(AVERAGEIFS(Observed!P$2:P$9149,Observed!$A$2:$A$9149,$A269,Observed!$D$2:$D$9149,$D269)),AVERAGEIFS(Observed!P$2:P$9149,Observed!$A$2:$A$9149,$A269,Observed!$D$2:$D$9149,$D269),"")</f>
        <v>185.87333333333333</v>
      </c>
      <c r="Q269" s="22" t="str">
        <f>IF(ISNUMBER(AVERAGEIFS(Observed!Q$2:Q$9149,Observed!$A$2:$A$9149,$A269,Observed!$D$2:$D$9149,$D269)),AVERAGEIFS(Observed!Q$2:Q$9149,Observed!$A$2:$A$9149,$A269,Observed!$D$2:$D$9149,$D269),"")</f>
        <v/>
      </c>
      <c r="R269" s="22" t="str">
        <f>IF(ISNUMBER(AVERAGEIFS(Observed!R$2:R$9149,Observed!$A$2:$A$9149,$A269,Observed!$D$2:$D$9149,$D269)),AVERAGEIFS(Observed!R$2:R$9149,Observed!$A$2:$A$9149,$A269,Observed!$D$2:$D$9149,$D269),"")</f>
        <v/>
      </c>
      <c r="S269" s="22" t="str">
        <f>IF(ISNUMBER(AVERAGEIFS(Observed!S$2:S$9149,Observed!$A$2:$A$9149,$A269,Observed!$D$2:$D$9149,$D269)),AVERAGEIFS(Observed!S$2:S$9149,Observed!$A$2:$A$9149,$A269,Observed!$D$2:$D$9149,$D269),"")</f>
        <v/>
      </c>
      <c r="T269" s="23" t="str">
        <f>IF(ISNUMBER(AVERAGEIFS(Observed!T$2:T$9149,Observed!$A$2:$A$9149,$A269,Observed!$D$2:$D$9149,$D269)),AVERAGEIFS(Observed!T$2:T$9149,Observed!$A$2:$A$9149,$A269,Observed!$D$2:$D$9149,$D269),"")</f>
        <v/>
      </c>
      <c r="U269" s="23" t="str">
        <f>IF(ISNUMBER(AVERAGEIFS(Observed!U$2:U$9149,Observed!$A$2:$A$9149,$A269,Observed!$D$2:$D$9149,$D269)),AVERAGEIFS(Observed!U$2:U$9149,Observed!$A$2:$A$9149,$A269,Observed!$D$2:$D$9149,$D269),"")</f>
        <v/>
      </c>
      <c r="V269" s="23" t="str">
        <f>IF(ISNUMBER(AVERAGEIFS(Observed!V$2:V$9149,Observed!$A$2:$A$9149,$A269,Observed!$D$2:$D$9149,$D269)),AVERAGEIFS(Observed!V$2:V$9149,Observed!$A$2:$A$9149,$A269,Observed!$D$2:$D$9149,$D269),"")</f>
        <v/>
      </c>
      <c r="W269" s="21" t="str">
        <f>IF(ISNUMBER(AVERAGEIFS(Observed!W$2:W$9149,Observed!$A$2:$A$9149,$A269,Observed!$D$2:$D$9149,$D269)),AVERAGEIFS(Observed!W$2:W$9149,Observed!$A$2:$A$9149,$A269,Observed!$D$2:$D$9149,$D269),"")</f>
        <v/>
      </c>
      <c r="X269" s="35" t="str">
        <f>IF(ISNUMBER(AVERAGEIFS(Observed!X$2:X$9149,Observed!$A$2:$A$9149,$A269,Observed!$D$2:$D$9149,$D269)),AVERAGEIFS(Observed!X$2:X$9149,Observed!$A$2:$A$9149,$A269,Observed!$D$2:$D$9149,$D269),"")</f>
        <v/>
      </c>
      <c r="Y269" s="35" t="str">
        <f>IF(ISNUMBER(AVERAGEIFS(Observed!Y$2:Y$9149,Observed!$A$2:$A$9149,$A269,Observed!$D$2:$D$9149,$D269)),AVERAGEIFS(Observed!Y$2:Y$9149,Observed!$A$2:$A$9149,$A269,Observed!$D$2:$D$9149,$D269),"")</f>
        <v/>
      </c>
      <c r="Z269" s="22" t="str">
        <f>IF(ISNUMBER(AVERAGEIFS(Observed!Z$2:Z$9149,Observed!$A$2:$A$9149,$A269,Observed!$D$2:$D$9149,$D269)),AVERAGEIFS(Observed!Z$2:Z$9149,Observed!$A$2:$A$9149,$A269,Observed!$D$2:$D$9149,$D269),"")</f>
        <v/>
      </c>
      <c r="AA269" s="22" t="str">
        <f>IF(ISNUMBER(AVERAGEIFS(Observed!AA$2:AA$9149,Observed!$A$2:$A$9149,$A269,Observed!$D$2:$D$9149,$D269)),AVERAGEIFS(Observed!AA$2:AA$9149,Observed!$A$2:$A$9149,$A269,Observed!$D$2:$D$9149,$D269),"")</f>
        <v/>
      </c>
      <c r="AB269" s="22" t="str">
        <f>IF(ISNUMBER(AVERAGEIFS(Observed!AB$2:AB$9149,Observed!$A$2:$A$9149,$A269,Observed!$D$2:$D$9149,$D269)),AVERAGEIFS(Observed!AB$2:AB$9149,Observed!$A$2:$A$9149,$A269,Observed!$D$2:$D$9149,$D269),"")</f>
        <v/>
      </c>
      <c r="AC269" s="22" t="str">
        <f>IF(ISNUMBER(AVERAGEIFS(Observed!AC$2:AC$9149,Observed!$A$2:$A$9149,$A269,Observed!$D$2:$D$9149,$D269)),AVERAGEIFS(Observed!AC$2:AC$9149,Observed!$A$2:$A$9149,$A269,Observed!$D$2:$D$9149,$D269),"")</f>
        <v/>
      </c>
      <c r="AD269" s="22" t="str">
        <f>IF(ISNUMBER(AVERAGEIFS(Observed!AD$2:AD$9149,Observed!$A$2:$A$9149,$A269,Observed!$D$2:$D$9149,$D269)),AVERAGEIFS(Observed!AD$2:AD$9149,Observed!$A$2:$A$9149,$A269,Observed!$D$2:$D$9149,$D269),"")</f>
        <v/>
      </c>
      <c r="AE269" s="22" t="str">
        <f>IF(ISNUMBER(AVERAGEIFS(Observed!AE$2:AE$9149,Observed!$A$2:$A$9149,$A269,Observed!$D$2:$D$9149,$D269)),AVERAGEIFS(Observed!AE$2:AE$9149,Observed!$A$2:$A$9149,$A269,Observed!$D$2:$D$9149,$D269),"")</f>
        <v/>
      </c>
      <c r="AF269" s="22" t="str">
        <f>IF(ISNUMBER(AVERAGEIFS(Observed!AF$2:AF$9149,Observed!$A$2:$A$9149,$A269,Observed!$D$2:$D$9149,$D269)),AVERAGEIFS(Observed!AF$2:AF$9149,Observed!$A$2:$A$9149,$A269,Observed!$D$2:$D$9149,$D269),"")</f>
        <v/>
      </c>
      <c r="AG269" s="22" t="str">
        <f>IF(ISNUMBER(AVERAGEIFS(Observed!AG$2:AG$9149,Observed!$A$2:$A$9149,$A269,Observed!$D$2:$D$9149,$D269)),AVERAGEIFS(Observed!AG$2:AG$9149,Observed!$A$2:$A$9149,$A269,Observed!$D$2:$D$9149,$D269),"")</f>
        <v/>
      </c>
      <c r="AH269" s="22" t="str">
        <f>IF(ISNUMBER(AVERAGEIFS(Observed!AH$2:AH$9149,Observed!$A$2:$A$9149,$A269,Observed!$D$2:$D$9149,$D269)),AVERAGEIFS(Observed!AH$2:AH$9149,Observed!$A$2:$A$9149,$A269,Observed!$D$2:$D$9149,$D269),"")</f>
        <v/>
      </c>
      <c r="AI269" s="22" t="str">
        <f>IF(ISNUMBER(AVERAGEIFS(Observed!AI$2:AI$9149,Observed!$A$2:$A$9149,$A269,Observed!$D$2:$D$9149,$D269)),AVERAGEIFS(Observed!AI$2:AI$9149,Observed!$A$2:$A$9149,$A269,Observed!$D$2:$D$9149,$D269),"")</f>
        <v/>
      </c>
      <c r="AJ269" s="22" t="str">
        <f>IF(ISNUMBER(AVERAGEIFS(Observed!AJ$2:AJ$9149,Observed!$A$2:$A$9149,$A269,Observed!$D$2:$D$9149,$D269)),AVERAGEIFS(Observed!AJ$2:AJ$9149,Observed!$A$2:$A$9149,$A269,Observed!$D$2:$D$9149,$D269),"")</f>
        <v/>
      </c>
      <c r="AK269" s="22" t="str">
        <f>IF(ISNUMBER(AVERAGEIFS(Observed!AK$2:AK$9149,Observed!$A$2:$A$9149,$A269,Observed!$D$2:$D$9149,$D269)),AVERAGEIFS(Observed!AK$2:AK$9149,Observed!$A$2:$A$9149,$A269,Observed!$D$2:$D$9149,$D269),"")</f>
        <v/>
      </c>
      <c r="AL269" s="23" t="str">
        <f>IF(ISNUMBER(AVERAGEIFS(Observed!AL$2:AL$9149,Observed!$A$2:$A$9149,$A269,Observed!$D$2:$D$9149,$D269)),AVERAGEIFS(Observed!AL$2:AL$9149,Observed!$A$2:$A$9149,$A269,Observed!$D$2:$D$9149,$D269),"")</f>
        <v/>
      </c>
      <c r="AM269" s="23" t="str">
        <f>IF(ISNUMBER(AVERAGEIFS(Observed!AM$2:AM$9149,Observed!$A$2:$A$9149,$A269,Observed!$D$2:$D$9149,$D269)),AVERAGEIFS(Observed!AM$2:AM$9149,Observed!$A$2:$A$9149,$A269,Observed!$D$2:$D$9149,$D269),"")</f>
        <v/>
      </c>
      <c r="AN269" s="22" t="str">
        <f>IF(ISNUMBER(AVERAGEIFS(Observed!AN$2:AN$9149,Observed!$A$2:$A$9149,$A269,Observed!$D$2:$D$9149,$D269)),AVERAGEIFS(Observed!AN$2:AN$9149,Observed!$A$2:$A$9149,$A269,Observed!$D$2:$D$9149,$D269),"")</f>
        <v/>
      </c>
      <c r="AO269" s="22" t="str">
        <f>IF(ISNUMBER(AVERAGEIFS(Observed!AO$2:AO$9149,Observed!$A$2:$A$9149,$A269,Observed!$D$2:$D$9149,$D269)),AVERAGEIFS(Observed!AO$2:AO$9149,Observed!$A$2:$A$9149,$A269,Observed!$D$2:$D$9149,$D269),"")</f>
        <v/>
      </c>
      <c r="AP269" s="21" t="str">
        <f>IF(ISNUMBER(AVERAGEIFS(Observed!AP$2:AP$9149,Observed!$A$2:$A$9149,$A269,Observed!$D$2:$D$9149,$D269)),AVERAGEIFS(Observed!AP$2:AP$9149,Observed!$A$2:$A$9149,$A269,Observed!$D$2:$D$9149,$D269),"")</f>
        <v/>
      </c>
      <c r="AQ269" s="22" t="str">
        <f>IF(ISNUMBER(AVERAGEIFS(Observed!AQ$2:AQ$9149,Observed!$A$2:$A$9149,$A269,Observed!$D$2:$D$9149,$D269)),AVERAGEIFS(Observed!AQ$2:AQ$9149,Observed!$A$2:$A$9149,$A269,Observed!$D$2:$D$9149,$D269),"")</f>
        <v/>
      </c>
      <c r="AR269" s="22" t="str">
        <f>IF(ISNUMBER(AVERAGEIFS(Observed!AR$2:AR$9149,Observed!$A$2:$A$9149,$A269,Observed!$D$2:$D$9149,$D269)),AVERAGEIFS(Observed!AR$2:AR$9149,Observed!$A$2:$A$9149,$A269,Observed!$D$2:$D$9149,$D269),"")</f>
        <v/>
      </c>
      <c r="AS269" s="22" t="str">
        <f>IF(ISNUMBER(AVERAGEIFS(Observed!AS$2:AS$9149,Observed!$A$2:$A$9149,$A269,Observed!$D$2:$D$9149,$D269)),AVERAGEIFS(Observed!AS$2:AS$9149,Observed!$A$2:$A$9149,$A269,Observed!$D$2:$D$9149,$D269),"")</f>
        <v/>
      </c>
      <c r="AT269" s="22" t="str">
        <f>IF(ISNUMBER(AVERAGEIFS(Observed!AT$2:AT$9149,Observed!$A$2:$A$9149,$A269,Observed!$D$2:$D$9149,$D269)),AVERAGEIFS(Observed!AT$2:AT$9149,Observed!$A$2:$A$9149,$A269,Observed!$D$2:$D$9149,$D269),"")</f>
        <v/>
      </c>
      <c r="AU269" s="22" t="str">
        <f>IF(ISNUMBER(AVERAGEIFS(Observed!AU$2:AU$9149,Observed!$A$2:$A$9149,$A269,Observed!$D$2:$D$9149,$D269)),AVERAGEIFS(Observed!AU$2:AU$9149,Observed!$A$2:$A$9149,$A269,Observed!$D$2:$D$9149,$D269),"")</f>
        <v/>
      </c>
      <c r="AV269" s="2">
        <f>COUNTIFS(Observed!$A$2:$A$9149,$A269,Observed!$D$2:$D$9149,$D269)</f>
        <v>3</v>
      </c>
      <c r="AW269" s="2">
        <f t="shared" si="4"/>
        <v>1</v>
      </c>
    </row>
    <row r="270" spans="1:49" x14ac:dyDescent="0.25">
      <c r="A270" t="s">
        <v>32</v>
      </c>
      <c r="B270" t="s">
        <v>139</v>
      </c>
      <c r="C270" t="s">
        <v>30</v>
      </c>
      <c r="D270" s="3">
        <v>42253</v>
      </c>
      <c r="E270">
        <v>1</v>
      </c>
      <c r="F270" t="s">
        <v>59</v>
      </c>
      <c r="K270" s="24" t="s">
        <v>75</v>
      </c>
      <c r="L270" t="s">
        <v>41</v>
      </c>
      <c r="M270">
        <v>5</v>
      </c>
      <c r="N270" s="2" t="s">
        <v>39</v>
      </c>
      <c r="O270" s="21">
        <f>IF(ISNUMBER(AVERAGEIFS(Observed!O$2:O$9149,Observed!$A$2:$A$9149,$A270,Observed!$D$2:$D$9149,$D270)),AVERAGEIFS(Observed!O$2:O$9149,Observed!$A$2:$A$9149,$A270,Observed!$D$2:$D$9149,$D270),"")</f>
        <v>1432.6000000000001</v>
      </c>
      <c r="P270" s="22">
        <f>IF(ISNUMBER(AVERAGEIFS(Observed!P$2:P$9149,Observed!$A$2:$A$9149,$A270,Observed!$D$2:$D$9149,$D270)),AVERAGEIFS(Observed!P$2:P$9149,Observed!$A$2:$A$9149,$A270,Observed!$D$2:$D$9149,$D270),"")</f>
        <v>143.26</v>
      </c>
      <c r="Q270" s="22" t="str">
        <f>IF(ISNUMBER(AVERAGEIFS(Observed!Q$2:Q$9149,Observed!$A$2:$A$9149,$A270,Observed!$D$2:$D$9149,$D270)),AVERAGEIFS(Observed!Q$2:Q$9149,Observed!$A$2:$A$9149,$A270,Observed!$D$2:$D$9149,$D270),"")</f>
        <v/>
      </c>
      <c r="R270" s="22" t="str">
        <f>IF(ISNUMBER(AVERAGEIFS(Observed!R$2:R$9149,Observed!$A$2:$A$9149,$A270,Observed!$D$2:$D$9149,$D270)),AVERAGEIFS(Observed!R$2:R$9149,Observed!$A$2:$A$9149,$A270,Observed!$D$2:$D$9149,$D270),"")</f>
        <v/>
      </c>
      <c r="S270" s="22" t="str">
        <f>IF(ISNUMBER(AVERAGEIFS(Observed!S$2:S$9149,Observed!$A$2:$A$9149,$A270,Observed!$D$2:$D$9149,$D270)),AVERAGEIFS(Observed!S$2:S$9149,Observed!$A$2:$A$9149,$A270,Observed!$D$2:$D$9149,$D270),"")</f>
        <v/>
      </c>
      <c r="T270" s="23" t="str">
        <f>IF(ISNUMBER(AVERAGEIFS(Observed!T$2:T$9149,Observed!$A$2:$A$9149,$A270,Observed!$D$2:$D$9149,$D270)),AVERAGEIFS(Observed!T$2:T$9149,Observed!$A$2:$A$9149,$A270,Observed!$D$2:$D$9149,$D270),"")</f>
        <v/>
      </c>
      <c r="U270" s="23" t="str">
        <f>IF(ISNUMBER(AVERAGEIFS(Observed!U$2:U$9149,Observed!$A$2:$A$9149,$A270,Observed!$D$2:$D$9149,$D270)),AVERAGEIFS(Observed!U$2:U$9149,Observed!$A$2:$A$9149,$A270,Observed!$D$2:$D$9149,$D270),"")</f>
        <v/>
      </c>
      <c r="V270" s="23" t="str">
        <f>IF(ISNUMBER(AVERAGEIFS(Observed!V$2:V$9149,Observed!$A$2:$A$9149,$A270,Observed!$D$2:$D$9149,$D270)),AVERAGEIFS(Observed!V$2:V$9149,Observed!$A$2:$A$9149,$A270,Observed!$D$2:$D$9149,$D270),"")</f>
        <v/>
      </c>
      <c r="W270" s="21" t="str">
        <f>IF(ISNUMBER(AVERAGEIFS(Observed!W$2:W$9149,Observed!$A$2:$A$9149,$A270,Observed!$D$2:$D$9149,$D270)),AVERAGEIFS(Observed!W$2:W$9149,Observed!$A$2:$A$9149,$A270,Observed!$D$2:$D$9149,$D270),"")</f>
        <v/>
      </c>
      <c r="X270" s="35" t="str">
        <f>IF(ISNUMBER(AVERAGEIFS(Observed!X$2:X$9149,Observed!$A$2:$A$9149,$A270,Observed!$D$2:$D$9149,$D270)),AVERAGEIFS(Observed!X$2:X$9149,Observed!$A$2:$A$9149,$A270,Observed!$D$2:$D$9149,$D270),"")</f>
        <v/>
      </c>
      <c r="Y270" s="35" t="str">
        <f>IF(ISNUMBER(AVERAGEIFS(Observed!Y$2:Y$9149,Observed!$A$2:$A$9149,$A270,Observed!$D$2:$D$9149,$D270)),AVERAGEIFS(Observed!Y$2:Y$9149,Observed!$A$2:$A$9149,$A270,Observed!$D$2:$D$9149,$D270),"")</f>
        <v/>
      </c>
      <c r="Z270" s="22" t="str">
        <f>IF(ISNUMBER(AVERAGEIFS(Observed!Z$2:Z$9149,Observed!$A$2:$A$9149,$A270,Observed!$D$2:$D$9149,$D270)),AVERAGEIFS(Observed!Z$2:Z$9149,Observed!$A$2:$A$9149,$A270,Observed!$D$2:$D$9149,$D270),"")</f>
        <v/>
      </c>
      <c r="AA270" s="22" t="str">
        <f>IF(ISNUMBER(AVERAGEIFS(Observed!AA$2:AA$9149,Observed!$A$2:$A$9149,$A270,Observed!$D$2:$D$9149,$D270)),AVERAGEIFS(Observed!AA$2:AA$9149,Observed!$A$2:$A$9149,$A270,Observed!$D$2:$D$9149,$D270),"")</f>
        <v/>
      </c>
      <c r="AB270" s="22" t="str">
        <f>IF(ISNUMBER(AVERAGEIFS(Observed!AB$2:AB$9149,Observed!$A$2:$A$9149,$A270,Observed!$D$2:$D$9149,$D270)),AVERAGEIFS(Observed!AB$2:AB$9149,Observed!$A$2:$A$9149,$A270,Observed!$D$2:$D$9149,$D270),"")</f>
        <v/>
      </c>
      <c r="AC270" s="22" t="str">
        <f>IF(ISNUMBER(AVERAGEIFS(Observed!AC$2:AC$9149,Observed!$A$2:$A$9149,$A270,Observed!$D$2:$D$9149,$D270)),AVERAGEIFS(Observed!AC$2:AC$9149,Observed!$A$2:$A$9149,$A270,Observed!$D$2:$D$9149,$D270),"")</f>
        <v/>
      </c>
      <c r="AD270" s="22" t="str">
        <f>IF(ISNUMBER(AVERAGEIFS(Observed!AD$2:AD$9149,Observed!$A$2:$A$9149,$A270,Observed!$D$2:$D$9149,$D270)),AVERAGEIFS(Observed!AD$2:AD$9149,Observed!$A$2:$A$9149,$A270,Observed!$D$2:$D$9149,$D270),"")</f>
        <v/>
      </c>
      <c r="AE270" s="22" t="str">
        <f>IF(ISNUMBER(AVERAGEIFS(Observed!AE$2:AE$9149,Observed!$A$2:$A$9149,$A270,Observed!$D$2:$D$9149,$D270)),AVERAGEIFS(Observed!AE$2:AE$9149,Observed!$A$2:$A$9149,$A270,Observed!$D$2:$D$9149,$D270),"")</f>
        <v/>
      </c>
      <c r="AF270" s="22" t="str">
        <f>IF(ISNUMBER(AVERAGEIFS(Observed!AF$2:AF$9149,Observed!$A$2:$A$9149,$A270,Observed!$D$2:$D$9149,$D270)),AVERAGEIFS(Observed!AF$2:AF$9149,Observed!$A$2:$A$9149,$A270,Observed!$D$2:$D$9149,$D270),"")</f>
        <v/>
      </c>
      <c r="AG270" s="22" t="str">
        <f>IF(ISNUMBER(AVERAGEIFS(Observed!AG$2:AG$9149,Observed!$A$2:$A$9149,$A270,Observed!$D$2:$D$9149,$D270)),AVERAGEIFS(Observed!AG$2:AG$9149,Observed!$A$2:$A$9149,$A270,Observed!$D$2:$D$9149,$D270),"")</f>
        <v/>
      </c>
      <c r="AH270" s="22" t="str">
        <f>IF(ISNUMBER(AVERAGEIFS(Observed!AH$2:AH$9149,Observed!$A$2:$A$9149,$A270,Observed!$D$2:$D$9149,$D270)),AVERAGEIFS(Observed!AH$2:AH$9149,Observed!$A$2:$A$9149,$A270,Observed!$D$2:$D$9149,$D270),"")</f>
        <v/>
      </c>
      <c r="AI270" s="22" t="str">
        <f>IF(ISNUMBER(AVERAGEIFS(Observed!AI$2:AI$9149,Observed!$A$2:$A$9149,$A270,Observed!$D$2:$D$9149,$D270)),AVERAGEIFS(Observed!AI$2:AI$9149,Observed!$A$2:$A$9149,$A270,Observed!$D$2:$D$9149,$D270),"")</f>
        <v/>
      </c>
      <c r="AJ270" s="22" t="str">
        <f>IF(ISNUMBER(AVERAGEIFS(Observed!AJ$2:AJ$9149,Observed!$A$2:$A$9149,$A270,Observed!$D$2:$D$9149,$D270)),AVERAGEIFS(Observed!AJ$2:AJ$9149,Observed!$A$2:$A$9149,$A270,Observed!$D$2:$D$9149,$D270),"")</f>
        <v/>
      </c>
      <c r="AK270" s="22" t="str">
        <f>IF(ISNUMBER(AVERAGEIFS(Observed!AK$2:AK$9149,Observed!$A$2:$A$9149,$A270,Observed!$D$2:$D$9149,$D270)),AVERAGEIFS(Observed!AK$2:AK$9149,Observed!$A$2:$A$9149,$A270,Observed!$D$2:$D$9149,$D270),"")</f>
        <v/>
      </c>
      <c r="AL270" s="23" t="str">
        <f>IF(ISNUMBER(AVERAGEIFS(Observed!AL$2:AL$9149,Observed!$A$2:$A$9149,$A270,Observed!$D$2:$D$9149,$D270)),AVERAGEIFS(Observed!AL$2:AL$9149,Observed!$A$2:$A$9149,$A270,Observed!$D$2:$D$9149,$D270),"")</f>
        <v/>
      </c>
      <c r="AM270" s="23" t="str">
        <f>IF(ISNUMBER(AVERAGEIFS(Observed!AM$2:AM$9149,Observed!$A$2:$A$9149,$A270,Observed!$D$2:$D$9149,$D270)),AVERAGEIFS(Observed!AM$2:AM$9149,Observed!$A$2:$A$9149,$A270,Observed!$D$2:$D$9149,$D270),"")</f>
        <v/>
      </c>
      <c r="AN270" s="22" t="str">
        <f>IF(ISNUMBER(AVERAGEIFS(Observed!AN$2:AN$9149,Observed!$A$2:$A$9149,$A270,Observed!$D$2:$D$9149,$D270)),AVERAGEIFS(Observed!AN$2:AN$9149,Observed!$A$2:$A$9149,$A270,Observed!$D$2:$D$9149,$D270),"")</f>
        <v/>
      </c>
      <c r="AO270" s="22" t="str">
        <f>IF(ISNUMBER(AVERAGEIFS(Observed!AO$2:AO$9149,Observed!$A$2:$A$9149,$A270,Observed!$D$2:$D$9149,$D270)),AVERAGEIFS(Observed!AO$2:AO$9149,Observed!$A$2:$A$9149,$A270,Observed!$D$2:$D$9149,$D270),"")</f>
        <v/>
      </c>
      <c r="AP270" s="21" t="str">
        <f>IF(ISNUMBER(AVERAGEIFS(Observed!AP$2:AP$9149,Observed!$A$2:$A$9149,$A270,Observed!$D$2:$D$9149,$D270)),AVERAGEIFS(Observed!AP$2:AP$9149,Observed!$A$2:$A$9149,$A270,Observed!$D$2:$D$9149,$D270),"")</f>
        <v/>
      </c>
      <c r="AQ270" s="22" t="str">
        <f>IF(ISNUMBER(AVERAGEIFS(Observed!AQ$2:AQ$9149,Observed!$A$2:$A$9149,$A270,Observed!$D$2:$D$9149,$D270)),AVERAGEIFS(Observed!AQ$2:AQ$9149,Observed!$A$2:$A$9149,$A270,Observed!$D$2:$D$9149,$D270),"")</f>
        <v/>
      </c>
      <c r="AR270" s="22" t="str">
        <f>IF(ISNUMBER(AVERAGEIFS(Observed!AR$2:AR$9149,Observed!$A$2:$A$9149,$A270,Observed!$D$2:$D$9149,$D270)),AVERAGEIFS(Observed!AR$2:AR$9149,Observed!$A$2:$A$9149,$A270,Observed!$D$2:$D$9149,$D270),"")</f>
        <v/>
      </c>
      <c r="AS270" s="22" t="str">
        <f>IF(ISNUMBER(AVERAGEIFS(Observed!AS$2:AS$9149,Observed!$A$2:$A$9149,$A270,Observed!$D$2:$D$9149,$D270)),AVERAGEIFS(Observed!AS$2:AS$9149,Observed!$A$2:$A$9149,$A270,Observed!$D$2:$D$9149,$D270),"")</f>
        <v/>
      </c>
      <c r="AT270" s="22" t="str">
        <f>IF(ISNUMBER(AVERAGEIFS(Observed!AT$2:AT$9149,Observed!$A$2:$A$9149,$A270,Observed!$D$2:$D$9149,$D270)),AVERAGEIFS(Observed!AT$2:AT$9149,Observed!$A$2:$A$9149,$A270,Observed!$D$2:$D$9149,$D270),"")</f>
        <v/>
      </c>
      <c r="AU270" s="22" t="str">
        <f>IF(ISNUMBER(AVERAGEIFS(Observed!AU$2:AU$9149,Observed!$A$2:$A$9149,$A270,Observed!$D$2:$D$9149,$D270)),AVERAGEIFS(Observed!AU$2:AU$9149,Observed!$A$2:$A$9149,$A270,Observed!$D$2:$D$9149,$D270),"")</f>
        <v/>
      </c>
      <c r="AV270" s="2">
        <f>COUNTIFS(Observed!$A$2:$A$9149,$A270,Observed!$D$2:$D$9149,$D270)</f>
        <v>3</v>
      </c>
      <c r="AW270" s="2">
        <f t="shared" si="4"/>
        <v>1</v>
      </c>
    </row>
    <row r="271" spans="1:49" x14ac:dyDescent="0.25">
      <c r="A271" t="s">
        <v>31</v>
      </c>
      <c r="B271" t="s">
        <v>139</v>
      </c>
      <c r="C271" t="s">
        <v>30</v>
      </c>
      <c r="D271" s="3">
        <v>42253</v>
      </c>
      <c r="E271">
        <v>1</v>
      </c>
      <c r="F271" t="s">
        <v>54</v>
      </c>
      <c r="K271" s="24" t="s">
        <v>75</v>
      </c>
      <c r="L271" t="s">
        <v>41</v>
      </c>
      <c r="M271">
        <v>5</v>
      </c>
      <c r="N271" s="2" t="s">
        <v>39</v>
      </c>
      <c r="O271" s="21">
        <f>IF(ISNUMBER(AVERAGEIFS(Observed!O$2:O$9149,Observed!$A$2:$A$9149,$A271,Observed!$D$2:$D$9149,$D271)),AVERAGEIFS(Observed!O$2:O$9149,Observed!$A$2:$A$9149,$A271,Observed!$D$2:$D$9149,$D271),"")</f>
        <v>1275.9333333333334</v>
      </c>
      <c r="P271" s="22">
        <f>IF(ISNUMBER(AVERAGEIFS(Observed!P$2:P$9149,Observed!$A$2:$A$9149,$A271,Observed!$D$2:$D$9149,$D271)),AVERAGEIFS(Observed!P$2:P$9149,Observed!$A$2:$A$9149,$A271,Observed!$D$2:$D$9149,$D271),"")</f>
        <v>127.59333333333335</v>
      </c>
      <c r="Q271" s="22" t="str">
        <f>IF(ISNUMBER(AVERAGEIFS(Observed!Q$2:Q$9149,Observed!$A$2:$A$9149,$A271,Observed!$D$2:$D$9149,$D271)),AVERAGEIFS(Observed!Q$2:Q$9149,Observed!$A$2:$A$9149,$A271,Observed!$D$2:$D$9149,$D271),"")</f>
        <v/>
      </c>
      <c r="R271" s="22" t="str">
        <f>IF(ISNUMBER(AVERAGEIFS(Observed!R$2:R$9149,Observed!$A$2:$A$9149,$A271,Observed!$D$2:$D$9149,$D271)),AVERAGEIFS(Observed!R$2:R$9149,Observed!$A$2:$A$9149,$A271,Observed!$D$2:$D$9149,$D271),"")</f>
        <v/>
      </c>
      <c r="S271" s="22" t="str">
        <f>IF(ISNUMBER(AVERAGEIFS(Observed!S$2:S$9149,Observed!$A$2:$A$9149,$A271,Observed!$D$2:$D$9149,$D271)),AVERAGEIFS(Observed!S$2:S$9149,Observed!$A$2:$A$9149,$A271,Observed!$D$2:$D$9149,$D271),"")</f>
        <v/>
      </c>
      <c r="T271" s="23" t="str">
        <f>IF(ISNUMBER(AVERAGEIFS(Observed!T$2:T$9149,Observed!$A$2:$A$9149,$A271,Observed!$D$2:$D$9149,$D271)),AVERAGEIFS(Observed!T$2:T$9149,Observed!$A$2:$A$9149,$A271,Observed!$D$2:$D$9149,$D271),"")</f>
        <v/>
      </c>
      <c r="U271" s="23" t="str">
        <f>IF(ISNUMBER(AVERAGEIFS(Observed!U$2:U$9149,Observed!$A$2:$A$9149,$A271,Observed!$D$2:$D$9149,$D271)),AVERAGEIFS(Observed!U$2:U$9149,Observed!$A$2:$A$9149,$A271,Observed!$D$2:$D$9149,$D271),"")</f>
        <v/>
      </c>
      <c r="V271" s="23" t="str">
        <f>IF(ISNUMBER(AVERAGEIFS(Observed!V$2:V$9149,Observed!$A$2:$A$9149,$A271,Observed!$D$2:$D$9149,$D271)),AVERAGEIFS(Observed!V$2:V$9149,Observed!$A$2:$A$9149,$A271,Observed!$D$2:$D$9149,$D271),"")</f>
        <v/>
      </c>
      <c r="W271" s="21" t="str">
        <f>IF(ISNUMBER(AVERAGEIFS(Observed!W$2:W$9149,Observed!$A$2:$A$9149,$A271,Observed!$D$2:$D$9149,$D271)),AVERAGEIFS(Observed!W$2:W$9149,Observed!$A$2:$A$9149,$A271,Observed!$D$2:$D$9149,$D271),"")</f>
        <v/>
      </c>
      <c r="X271" s="35" t="str">
        <f>IF(ISNUMBER(AVERAGEIFS(Observed!X$2:X$9149,Observed!$A$2:$A$9149,$A271,Observed!$D$2:$D$9149,$D271)),AVERAGEIFS(Observed!X$2:X$9149,Observed!$A$2:$A$9149,$A271,Observed!$D$2:$D$9149,$D271),"")</f>
        <v/>
      </c>
      <c r="Y271" s="35" t="str">
        <f>IF(ISNUMBER(AVERAGEIFS(Observed!Y$2:Y$9149,Observed!$A$2:$A$9149,$A271,Observed!$D$2:$D$9149,$D271)),AVERAGEIFS(Observed!Y$2:Y$9149,Observed!$A$2:$A$9149,$A271,Observed!$D$2:$D$9149,$D271),"")</f>
        <v/>
      </c>
      <c r="Z271" s="22" t="str">
        <f>IF(ISNUMBER(AVERAGEIFS(Observed!Z$2:Z$9149,Observed!$A$2:$A$9149,$A271,Observed!$D$2:$D$9149,$D271)),AVERAGEIFS(Observed!Z$2:Z$9149,Observed!$A$2:$A$9149,$A271,Observed!$D$2:$D$9149,$D271),"")</f>
        <v/>
      </c>
      <c r="AA271" s="22" t="str">
        <f>IF(ISNUMBER(AVERAGEIFS(Observed!AA$2:AA$9149,Observed!$A$2:$A$9149,$A271,Observed!$D$2:$D$9149,$D271)),AVERAGEIFS(Observed!AA$2:AA$9149,Observed!$A$2:$A$9149,$A271,Observed!$D$2:$D$9149,$D271),"")</f>
        <v/>
      </c>
      <c r="AB271" s="22" t="str">
        <f>IF(ISNUMBER(AVERAGEIFS(Observed!AB$2:AB$9149,Observed!$A$2:$A$9149,$A271,Observed!$D$2:$D$9149,$D271)),AVERAGEIFS(Observed!AB$2:AB$9149,Observed!$A$2:$A$9149,$A271,Observed!$D$2:$D$9149,$D271),"")</f>
        <v/>
      </c>
      <c r="AC271" s="22" t="str">
        <f>IF(ISNUMBER(AVERAGEIFS(Observed!AC$2:AC$9149,Observed!$A$2:$A$9149,$A271,Observed!$D$2:$D$9149,$D271)),AVERAGEIFS(Observed!AC$2:AC$9149,Observed!$A$2:$A$9149,$A271,Observed!$D$2:$D$9149,$D271),"")</f>
        <v/>
      </c>
      <c r="AD271" s="22" t="str">
        <f>IF(ISNUMBER(AVERAGEIFS(Observed!AD$2:AD$9149,Observed!$A$2:$A$9149,$A271,Observed!$D$2:$D$9149,$D271)),AVERAGEIFS(Observed!AD$2:AD$9149,Observed!$A$2:$A$9149,$A271,Observed!$D$2:$D$9149,$D271),"")</f>
        <v/>
      </c>
      <c r="AE271" s="22" t="str">
        <f>IF(ISNUMBER(AVERAGEIFS(Observed!AE$2:AE$9149,Observed!$A$2:$A$9149,$A271,Observed!$D$2:$D$9149,$D271)),AVERAGEIFS(Observed!AE$2:AE$9149,Observed!$A$2:$A$9149,$A271,Observed!$D$2:$D$9149,$D271),"")</f>
        <v/>
      </c>
      <c r="AF271" s="22" t="str">
        <f>IF(ISNUMBER(AVERAGEIFS(Observed!AF$2:AF$9149,Observed!$A$2:$A$9149,$A271,Observed!$D$2:$D$9149,$D271)),AVERAGEIFS(Observed!AF$2:AF$9149,Observed!$A$2:$A$9149,$A271,Observed!$D$2:$D$9149,$D271),"")</f>
        <v/>
      </c>
      <c r="AG271" s="22" t="str">
        <f>IF(ISNUMBER(AVERAGEIFS(Observed!AG$2:AG$9149,Observed!$A$2:$A$9149,$A271,Observed!$D$2:$D$9149,$D271)),AVERAGEIFS(Observed!AG$2:AG$9149,Observed!$A$2:$A$9149,$A271,Observed!$D$2:$D$9149,$D271),"")</f>
        <v/>
      </c>
      <c r="AH271" s="22" t="str">
        <f>IF(ISNUMBER(AVERAGEIFS(Observed!AH$2:AH$9149,Observed!$A$2:$A$9149,$A271,Observed!$D$2:$D$9149,$D271)),AVERAGEIFS(Observed!AH$2:AH$9149,Observed!$A$2:$A$9149,$A271,Observed!$D$2:$D$9149,$D271),"")</f>
        <v/>
      </c>
      <c r="AI271" s="22" t="str">
        <f>IF(ISNUMBER(AVERAGEIFS(Observed!AI$2:AI$9149,Observed!$A$2:$A$9149,$A271,Observed!$D$2:$D$9149,$D271)),AVERAGEIFS(Observed!AI$2:AI$9149,Observed!$A$2:$A$9149,$A271,Observed!$D$2:$D$9149,$D271),"")</f>
        <v/>
      </c>
      <c r="AJ271" s="22" t="str">
        <f>IF(ISNUMBER(AVERAGEIFS(Observed!AJ$2:AJ$9149,Observed!$A$2:$A$9149,$A271,Observed!$D$2:$D$9149,$D271)),AVERAGEIFS(Observed!AJ$2:AJ$9149,Observed!$A$2:$A$9149,$A271,Observed!$D$2:$D$9149,$D271),"")</f>
        <v/>
      </c>
      <c r="AK271" s="22" t="str">
        <f>IF(ISNUMBER(AVERAGEIFS(Observed!AK$2:AK$9149,Observed!$A$2:$A$9149,$A271,Observed!$D$2:$D$9149,$D271)),AVERAGEIFS(Observed!AK$2:AK$9149,Observed!$A$2:$A$9149,$A271,Observed!$D$2:$D$9149,$D271),"")</f>
        <v/>
      </c>
      <c r="AL271" s="23" t="str">
        <f>IF(ISNUMBER(AVERAGEIFS(Observed!AL$2:AL$9149,Observed!$A$2:$A$9149,$A271,Observed!$D$2:$D$9149,$D271)),AVERAGEIFS(Observed!AL$2:AL$9149,Observed!$A$2:$A$9149,$A271,Observed!$D$2:$D$9149,$D271),"")</f>
        <v/>
      </c>
      <c r="AM271" s="23" t="str">
        <f>IF(ISNUMBER(AVERAGEIFS(Observed!AM$2:AM$9149,Observed!$A$2:$A$9149,$A271,Observed!$D$2:$D$9149,$D271)),AVERAGEIFS(Observed!AM$2:AM$9149,Observed!$A$2:$A$9149,$A271,Observed!$D$2:$D$9149,$D271),"")</f>
        <v/>
      </c>
      <c r="AN271" s="22" t="str">
        <f>IF(ISNUMBER(AVERAGEIFS(Observed!AN$2:AN$9149,Observed!$A$2:$A$9149,$A271,Observed!$D$2:$D$9149,$D271)),AVERAGEIFS(Observed!AN$2:AN$9149,Observed!$A$2:$A$9149,$A271,Observed!$D$2:$D$9149,$D271),"")</f>
        <v/>
      </c>
      <c r="AO271" s="22" t="str">
        <f>IF(ISNUMBER(AVERAGEIFS(Observed!AO$2:AO$9149,Observed!$A$2:$A$9149,$A271,Observed!$D$2:$D$9149,$D271)),AVERAGEIFS(Observed!AO$2:AO$9149,Observed!$A$2:$A$9149,$A271,Observed!$D$2:$D$9149,$D271),"")</f>
        <v/>
      </c>
      <c r="AP271" s="21" t="str">
        <f>IF(ISNUMBER(AVERAGEIFS(Observed!AP$2:AP$9149,Observed!$A$2:$A$9149,$A271,Observed!$D$2:$D$9149,$D271)),AVERAGEIFS(Observed!AP$2:AP$9149,Observed!$A$2:$A$9149,$A271,Observed!$D$2:$D$9149,$D271),"")</f>
        <v/>
      </c>
      <c r="AQ271" s="22" t="str">
        <f>IF(ISNUMBER(AVERAGEIFS(Observed!AQ$2:AQ$9149,Observed!$A$2:$A$9149,$A271,Observed!$D$2:$D$9149,$D271)),AVERAGEIFS(Observed!AQ$2:AQ$9149,Observed!$A$2:$A$9149,$A271,Observed!$D$2:$D$9149,$D271),"")</f>
        <v/>
      </c>
      <c r="AR271" s="22" t="str">
        <f>IF(ISNUMBER(AVERAGEIFS(Observed!AR$2:AR$9149,Observed!$A$2:$A$9149,$A271,Observed!$D$2:$D$9149,$D271)),AVERAGEIFS(Observed!AR$2:AR$9149,Observed!$A$2:$A$9149,$A271,Observed!$D$2:$D$9149,$D271),"")</f>
        <v/>
      </c>
      <c r="AS271" s="22" t="str">
        <f>IF(ISNUMBER(AVERAGEIFS(Observed!AS$2:AS$9149,Observed!$A$2:$A$9149,$A271,Observed!$D$2:$D$9149,$D271)),AVERAGEIFS(Observed!AS$2:AS$9149,Observed!$A$2:$A$9149,$A271,Observed!$D$2:$D$9149,$D271),"")</f>
        <v/>
      </c>
      <c r="AT271" s="22" t="str">
        <f>IF(ISNUMBER(AVERAGEIFS(Observed!AT$2:AT$9149,Observed!$A$2:$A$9149,$A271,Observed!$D$2:$D$9149,$D271)),AVERAGEIFS(Observed!AT$2:AT$9149,Observed!$A$2:$A$9149,$A271,Observed!$D$2:$D$9149,$D271),"")</f>
        <v/>
      </c>
      <c r="AU271" s="22" t="str">
        <f>IF(ISNUMBER(AVERAGEIFS(Observed!AU$2:AU$9149,Observed!$A$2:$A$9149,$A271,Observed!$D$2:$D$9149,$D271)),AVERAGEIFS(Observed!AU$2:AU$9149,Observed!$A$2:$A$9149,$A271,Observed!$D$2:$D$9149,$D271),"")</f>
        <v/>
      </c>
      <c r="AV271" s="2">
        <f>COUNTIFS(Observed!$A$2:$A$9149,$A271,Observed!$D$2:$D$9149,$D271)</f>
        <v>3</v>
      </c>
      <c r="AW271" s="2">
        <f t="shared" si="4"/>
        <v>1</v>
      </c>
    </row>
    <row r="272" spans="1:49" x14ac:dyDescent="0.25">
      <c r="A272" t="s">
        <v>34</v>
      </c>
      <c r="B272" t="s">
        <v>139</v>
      </c>
      <c r="C272" t="s">
        <v>30</v>
      </c>
      <c r="D272" s="3">
        <v>42254</v>
      </c>
      <c r="E272">
        <v>1</v>
      </c>
      <c r="F272" t="s">
        <v>56</v>
      </c>
      <c r="K272" s="24" t="s">
        <v>75</v>
      </c>
      <c r="L272" t="s">
        <v>41</v>
      </c>
      <c r="M272">
        <v>6</v>
      </c>
      <c r="N272" s="2" t="s">
        <v>20</v>
      </c>
      <c r="O272" s="21" t="str">
        <f>IF(ISNUMBER(AVERAGEIFS(Observed!O$2:O$9149,Observed!$A$2:$A$9149,$A272,Observed!$D$2:$D$9149,$D272)),AVERAGEIFS(Observed!O$2:O$9149,Observed!$A$2:$A$9149,$A272,Observed!$D$2:$D$9149,$D272),"")</f>
        <v/>
      </c>
      <c r="P272" s="22" t="str">
        <f>IF(ISNUMBER(AVERAGEIFS(Observed!P$2:P$9149,Observed!$A$2:$A$9149,$A272,Observed!$D$2:$D$9149,$D272)),AVERAGEIFS(Observed!P$2:P$9149,Observed!$A$2:$A$9149,$A272,Observed!$D$2:$D$9149,$D272),"")</f>
        <v/>
      </c>
      <c r="Q272" s="22">
        <f>IF(ISNUMBER(AVERAGEIFS(Observed!Q$2:Q$9149,Observed!$A$2:$A$9149,$A272,Observed!$D$2:$D$9149,$D272)),AVERAGEIFS(Observed!Q$2:Q$9149,Observed!$A$2:$A$9149,$A272,Observed!$D$2:$D$9149,$D272),"")</f>
        <v>169.35999999999999</v>
      </c>
      <c r="R272" s="22">
        <f>IF(ISNUMBER(AVERAGEIFS(Observed!R$2:R$9149,Observed!$A$2:$A$9149,$A272,Observed!$D$2:$D$9149,$D272)),AVERAGEIFS(Observed!R$2:R$9149,Observed!$A$2:$A$9149,$A272,Observed!$D$2:$D$9149,$D272),"")</f>
        <v>169.35999999999999</v>
      </c>
      <c r="S272" s="22">
        <f>IF(ISNUMBER(AVERAGEIFS(Observed!S$2:S$9149,Observed!$A$2:$A$9149,$A272,Observed!$D$2:$D$9149,$D272)),AVERAGEIFS(Observed!S$2:S$9149,Observed!$A$2:$A$9149,$A272,Observed!$D$2:$D$9149,$D272),"")</f>
        <v>169.35999999999999</v>
      </c>
      <c r="T272" s="23" t="str">
        <f>IF(ISNUMBER(AVERAGEIFS(Observed!T$2:T$9149,Observed!$A$2:$A$9149,$A272,Observed!$D$2:$D$9149,$D272)),AVERAGEIFS(Observed!T$2:T$9149,Observed!$A$2:$A$9149,$A272,Observed!$D$2:$D$9149,$D272),"")</f>
        <v/>
      </c>
      <c r="U272" s="23" t="str">
        <f>IF(ISNUMBER(AVERAGEIFS(Observed!U$2:U$9149,Observed!$A$2:$A$9149,$A272,Observed!$D$2:$D$9149,$D272)),AVERAGEIFS(Observed!U$2:U$9149,Observed!$A$2:$A$9149,$A272,Observed!$D$2:$D$9149,$D272),"")</f>
        <v/>
      </c>
      <c r="V272" s="23" t="str">
        <f>IF(ISNUMBER(AVERAGEIFS(Observed!V$2:V$9149,Observed!$A$2:$A$9149,$A272,Observed!$D$2:$D$9149,$D272)),AVERAGEIFS(Observed!V$2:V$9149,Observed!$A$2:$A$9149,$A272,Observed!$D$2:$D$9149,$D272),"")</f>
        <v/>
      </c>
      <c r="W272" s="21" t="str">
        <f>IF(ISNUMBER(AVERAGEIFS(Observed!W$2:W$9149,Observed!$A$2:$A$9149,$A272,Observed!$D$2:$D$9149,$D272)),AVERAGEIFS(Observed!W$2:W$9149,Observed!$A$2:$A$9149,$A272,Observed!$D$2:$D$9149,$D272),"")</f>
        <v/>
      </c>
      <c r="X272" s="35" t="str">
        <f>IF(ISNUMBER(AVERAGEIFS(Observed!X$2:X$9149,Observed!$A$2:$A$9149,$A272,Observed!$D$2:$D$9149,$D272)),AVERAGEIFS(Observed!X$2:X$9149,Observed!$A$2:$A$9149,$A272,Observed!$D$2:$D$9149,$D272),"")</f>
        <v/>
      </c>
      <c r="Y272" s="35" t="str">
        <f>IF(ISNUMBER(AVERAGEIFS(Observed!Y$2:Y$9149,Observed!$A$2:$A$9149,$A272,Observed!$D$2:$D$9149,$D272)),AVERAGEIFS(Observed!Y$2:Y$9149,Observed!$A$2:$A$9149,$A272,Observed!$D$2:$D$9149,$D272),"")</f>
        <v/>
      </c>
      <c r="Z272" s="22" t="str">
        <f>IF(ISNUMBER(AVERAGEIFS(Observed!Z$2:Z$9149,Observed!$A$2:$A$9149,$A272,Observed!$D$2:$D$9149,$D272)),AVERAGEIFS(Observed!Z$2:Z$9149,Observed!$A$2:$A$9149,$A272,Observed!$D$2:$D$9149,$D272),"")</f>
        <v/>
      </c>
      <c r="AA272" s="22" t="str">
        <f>IF(ISNUMBER(AVERAGEIFS(Observed!AA$2:AA$9149,Observed!$A$2:$A$9149,$A272,Observed!$D$2:$D$9149,$D272)),AVERAGEIFS(Observed!AA$2:AA$9149,Observed!$A$2:$A$9149,$A272,Observed!$D$2:$D$9149,$D272),"")</f>
        <v/>
      </c>
      <c r="AB272" s="22" t="str">
        <f>IF(ISNUMBER(AVERAGEIFS(Observed!AB$2:AB$9149,Observed!$A$2:$A$9149,$A272,Observed!$D$2:$D$9149,$D272)),AVERAGEIFS(Observed!AB$2:AB$9149,Observed!$A$2:$A$9149,$A272,Observed!$D$2:$D$9149,$D272),"")</f>
        <v/>
      </c>
      <c r="AC272" s="22" t="str">
        <f>IF(ISNUMBER(AVERAGEIFS(Observed!AC$2:AC$9149,Observed!$A$2:$A$9149,$A272,Observed!$D$2:$D$9149,$D272)),AVERAGEIFS(Observed!AC$2:AC$9149,Observed!$A$2:$A$9149,$A272,Observed!$D$2:$D$9149,$D272),"")</f>
        <v/>
      </c>
      <c r="AD272" s="22" t="str">
        <f>IF(ISNUMBER(AVERAGEIFS(Observed!AD$2:AD$9149,Observed!$A$2:$A$9149,$A272,Observed!$D$2:$D$9149,$D272)),AVERAGEIFS(Observed!AD$2:AD$9149,Observed!$A$2:$A$9149,$A272,Observed!$D$2:$D$9149,$D272),"")</f>
        <v/>
      </c>
      <c r="AE272" s="22" t="str">
        <f>IF(ISNUMBER(AVERAGEIFS(Observed!AE$2:AE$9149,Observed!$A$2:$A$9149,$A272,Observed!$D$2:$D$9149,$D272)),AVERAGEIFS(Observed!AE$2:AE$9149,Observed!$A$2:$A$9149,$A272,Observed!$D$2:$D$9149,$D272),"")</f>
        <v/>
      </c>
      <c r="AF272" s="22" t="str">
        <f>IF(ISNUMBER(AVERAGEIFS(Observed!AF$2:AF$9149,Observed!$A$2:$A$9149,$A272,Observed!$D$2:$D$9149,$D272)),AVERAGEIFS(Observed!AF$2:AF$9149,Observed!$A$2:$A$9149,$A272,Observed!$D$2:$D$9149,$D272),"")</f>
        <v/>
      </c>
      <c r="AG272" s="22" t="str">
        <f>IF(ISNUMBER(AVERAGEIFS(Observed!AG$2:AG$9149,Observed!$A$2:$A$9149,$A272,Observed!$D$2:$D$9149,$D272)),AVERAGEIFS(Observed!AG$2:AG$9149,Observed!$A$2:$A$9149,$A272,Observed!$D$2:$D$9149,$D272),"")</f>
        <v/>
      </c>
      <c r="AH272" s="22" t="str">
        <f>IF(ISNUMBER(AVERAGEIFS(Observed!AH$2:AH$9149,Observed!$A$2:$A$9149,$A272,Observed!$D$2:$D$9149,$D272)),AVERAGEIFS(Observed!AH$2:AH$9149,Observed!$A$2:$A$9149,$A272,Observed!$D$2:$D$9149,$D272),"")</f>
        <v/>
      </c>
      <c r="AI272" s="22" t="str">
        <f>IF(ISNUMBER(AVERAGEIFS(Observed!AI$2:AI$9149,Observed!$A$2:$A$9149,$A272,Observed!$D$2:$D$9149,$D272)),AVERAGEIFS(Observed!AI$2:AI$9149,Observed!$A$2:$A$9149,$A272,Observed!$D$2:$D$9149,$D272),"")</f>
        <v/>
      </c>
      <c r="AJ272" s="22" t="str">
        <f>IF(ISNUMBER(AVERAGEIFS(Observed!AJ$2:AJ$9149,Observed!$A$2:$A$9149,$A272,Observed!$D$2:$D$9149,$D272)),AVERAGEIFS(Observed!AJ$2:AJ$9149,Observed!$A$2:$A$9149,$A272,Observed!$D$2:$D$9149,$D272),"")</f>
        <v/>
      </c>
      <c r="AK272" s="22">
        <f>IF(ISNUMBER(AVERAGEIFS(Observed!AK$2:AK$9149,Observed!$A$2:$A$9149,$A272,Observed!$D$2:$D$9149,$D272)),AVERAGEIFS(Observed!AK$2:AK$9149,Observed!$A$2:$A$9149,$A272,Observed!$D$2:$D$9149,$D272),"")</f>
        <v>19.099999999999998</v>
      </c>
      <c r="AL272" s="23">
        <f>IF(ISNUMBER(AVERAGEIFS(Observed!AL$2:AL$9149,Observed!$A$2:$A$9149,$A272,Observed!$D$2:$D$9149,$D272)),AVERAGEIFS(Observed!AL$2:AL$9149,Observed!$A$2:$A$9149,$A272,Observed!$D$2:$D$9149,$D272),"")</f>
        <v>3.0666666666666665E-2</v>
      </c>
      <c r="AM272" s="23">
        <f>IF(ISNUMBER(AVERAGEIFS(Observed!AM$2:AM$9149,Observed!$A$2:$A$9149,$A272,Observed!$D$2:$D$9149,$D272)),AVERAGEIFS(Observed!AM$2:AM$9149,Observed!$A$2:$A$9149,$A272,Observed!$D$2:$D$9149,$D272),"")</f>
        <v>3.0666666666666665E-2</v>
      </c>
      <c r="AN272" s="22" t="str">
        <f>IF(ISNUMBER(AVERAGEIFS(Observed!AN$2:AN$9149,Observed!$A$2:$A$9149,$A272,Observed!$D$2:$D$9149,$D272)),AVERAGEIFS(Observed!AN$2:AN$9149,Observed!$A$2:$A$9149,$A272,Observed!$D$2:$D$9149,$D272),"")</f>
        <v/>
      </c>
      <c r="AO272" s="22" t="str">
        <f>IF(ISNUMBER(AVERAGEIFS(Observed!AO$2:AO$9149,Observed!$A$2:$A$9149,$A272,Observed!$D$2:$D$9149,$D272)),AVERAGEIFS(Observed!AO$2:AO$9149,Observed!$A$2:$A$9149,$A272,Observed!$D$2:$D$9149,$D272),"")</f>
        <v/>
      </c>
      <c r="AP272" s="21" t="str">
        <f>IF(ISNUMBER(AVERAGEIFS(Observed!AP$2:AP$9149,Observed!$A$2:$A$9149,$A272,Observed!$D$2:$D$9149,$D272)),AVERAGEIFS(Observed!AP$2:AP$9149,Observed!$A$2:$A$9149,$A272,Observed!$D$2:$D$9149,$D272),"")</f>
        <v/>
      </c>
      <c r="AQ272" s="22" t="str">
        <f>IF(ISNUMBER(AVERAGEIFS(Observed!AQ$2:AQ$9149,Observed!$A$2:$A$9149,$A272,Observed!$D$2:$D$9149,$D272)),AVERAGEIFS(Observed!AQ$2:AQ$9149,Observed!$A$2:$A$9149,$A272,Observed!$D$2:$D$9149,$D272),"")</f>
        <v/>
      </c>
      <c r="AR272" s="22" t="str">
        <f>IF(ISNUMBER(AVERAGEIFS(Observed!AR$2:AR$9149,Observed!$A$2:$A$9149,$A272,Observed!$D$2:$D$9149,$D272)),AVERAGEIFS(Observed!AR$2:AR$9149,Observed!$A$2:$A$9149,$A272,Observed!$D$2:$D$9149,$D272),"")</f>
        <v/>
      </c>
      <c r="AS272" s="22" t="str">
        <f>IF(ISNUMBER(AVERAGEIFS(Observed!AS$2:AS$9149,Observed!$A$2:$A$9149,$A272,Observed!$D$2:$D$9149,$D272)),AVERAGEIFS(Observed!AS$2:AS$9149,Observed!$A$2:$A$9149,$A272,Observed!$D$2:$D$9149,$D272),"")</f>
        <v/>
      </c>
      <c r="AT272" s="22">
        <f>IF(ISNUMBER(AVERAGEIFS(Observed!AT$2:AT$9149,Observed!$A$2:$A$9149,$A272,Observed!$D$2:$D$9149,$D272)),AVERAGEIFS(Observed!AT$2:AT$9149,Observed!$A$2:$A$9149,$A272,Observed!$D$2:$D$9149,$D272),"")</f>
        <v>5.1906666666666661</v>
      </c>
      <c r="AU272" s="22">
        <f>IF(ISNUMBER(AVERAGEIFS(Observed!AU$2:AU$9149,Observed!$A$2:$A$9149,$A272,Observed!$D$2:$D$9149,$D272)),AVERAGEIFS(Observed!AU$2:AU$9149,Observed!$A$2:$A$9149,$A272,Observed!$D$2:$D$9149,$D272),"")</f>
        <v>5.1906666666666661</v>
      </c>
      <c r="AV272" s="2">
        <f>COUNTIFS(Observed!$A$2:$A$9149,$A272,Observed!$D$2:$D$9149,$D272)</f>
        <v>3</v>
      </c>
      <c r="AW272" s="2">
        <f t="shared" si="4"/>
        <v>8</v>
      </c>
    </row>
    <row r="273" spans="1:49" x14ac:dyDescent="0.25">
      <c r="A273" t="s">
        <v>33</v>
      </c>
      <c r="B273" t="s">
        <v>139</v>
      </c>
      <c r="C273" t="s">
        <v>30</v>
      </c>
      <c r="D273" s="3">
        <v>42254</v>
      </c>
      <c r="E273">
        <v>1</v>
      </c>
      <c r="F273" t="s">
        <v>58</v>
      </c>
      <c r="K273" s="24" t="s">
        <v>75</v>
      </c>
      <c r="L273" t="s">
        <v>41</v>
      </c>
      <c r="M273">
        <v>6</v>
      </c>
      <c r="N273" s="2" t="s">
        <v>20</v>
      </c>
      <c r="O273" s="21" t="str">
        <f>IF(ISNUMBER(AVERAGEIFS(Observed!O$2:O$9149,Observed!$A$2:$A$9149,$A273,Observed!$D$2:$D$9149,$D273)),AVERAGEIFS(Observed!O$2:O$9149,Observed!$A$2:$A$9149,$A273,Observed!$D$2:$D$9149,$D273),"")</f>
        <v/>
      </c>
      <c r="P273" s="22" t="str">
        <f>IF(ISNUMBER(AVERAGEIFS(Observed!P$2:P$9149,Observed!$A$2:$A$9149,$A273,Observed!$D$2:$D$9149,$D273)),AVERAGEIFS(Observed!P$2:P$9149,Observed!$A$2:$A$9149,$A273,Observed!$D$2:$D$9149,$D273),"")</f>
        <v/>
      </c>
      <c r="Q273" s="22">
        <f>IF(ISNUMBER(AVERAGEIFS(Observed!Q$2:Q$9149,Observed!$A$2:$A$9149,$A273,Observed!$D$2:$D$9149,$D273)),AVERAGEIFS(Observed!Q$2:Q$9149,Observed!$A$2:$A$9149,$A273,Observed!$D$2:$D$9149,$D273),"")</f>
        <v>52.22</v>
      </c>
      <c r="R273" s="22">
        <f>IF(ISNUMBER(AVERAGEIFS(Observed!R$2:R$9149,Observed!$A$2:$A$9149,$A273,Observed!$D$2:$D$9149,$D273)),AVERAGEIFS(Observed!R$2:R$9149,Observed!$A$2:$A$9149,$A273,Observed!$D$2:$D$9149,$D273),"")</f>
        <v>52.22</v>
      </c>
      <c r="S273" s="22">
        <f>IF(ISNUMBER(AVERAGEIFS(Observed!S$2:S$9149,Observed!$A$2:$A$9149,$A273,Observed!$D$2:$D$9149,$D273)),AVERAGEIFS(Observed!S$2:S$9149,Observed!$A$2:$A$9149,$A273,Observed!$D$2:$D$9149,$D273),"")</f>
        <v>52.22</v>
      </c>
      <c r="T273" s="23" t="str">
        <f>IF(ISNUMBER(AVERAGEIFS(Observed!T$2:T$9149,Observed!$A$2:$A$9149,$A273,Observed!$D$2:$D$9149,$D273)),AVERAGEIFS(Observed!T$2:T$9149,Observed!$A$2:$A$9149,$A273,Observed!$D$2:$D$9149,$D273),"")</f>
        <v/>
      </c>
      <c r="U273" s="23" t="str">
        <f>IF(ISNUMBER(AVERAGEIFS(Observed!U$2:U$9149,Observed!$A$2:$A$9149,$A273,Observed!$D$2:$D$9149,$D273)),AVERAGEIFS(Observed!U$2:U$9149,Observed!$A$2:$A$9149,$A273,Observed!$D$2:$D$9149,$D273),"")</f>
        <v/>
      </c>
      <c r="V273" s="23" t="str">
        <f>IF(ISNUMBER(AVERAGEIFS(Observed!V$2:V$9149,Observed!$A$2:$A$9149,$A273,Observed!$D$2:$D$9149,$D273)),AVERAGEIFS(Observed!V$2:V$9149,Observed!$A$2:$A$9149,$A273,Observed!$D$2:$D$9149,$D273),"")</f>
        <v/>
      </c>
      <c r="W273" s="21" t="str">
        <f>IF(ISNUMBER(AVERAGEIFS(Observed!W$2:W$9149,Observed!$A$2:$A$9149,$A273,Observed!$D$2:$D$9149,$D273)),AVERAGEIFS(Observed!W$2:W$9149,Observed!$A$2:$A$9149,$A273,Observed!$D$2:$D$9149,$D273),"")</f>
        <v/>
      </c>
      <c r="X273" s="35" t="str">
        <f>IF(ISNUMBER(AVERAGEIFS(Observed!X$2:X$9149,Observed!$A$2:$A$9149,$A273,Observed!$D$2:$D$9149,$D273)),AVERAGEIFS(Observed!X$2:X$9149,Observed!$A$2:$A$9149,$A273,Observed!$D$2:$D$9149,$D273),"")</f>
        <v/>
      </c>
      <c r="Y273" s="35" t="str">
        <f>IF(ISNUMBER(AVERAGEIFS(Observed!Y$2:Y$9149,Observed!$A$2:$A$9149,$A273,Observed!$D$2:$D$9149,$D273)),AVERAGEIFS(Observed!Y$2:Y$9149,Observed!$A$2:$A$9149,$A273,Observed!$D$2:$D$9149,$D273),"")</f>
        <v/>
      </c>
      <c r="Z273" s="22" t="str">
        <f>IF(ISNUMBER(AVERAGEIFS(Observed!Z$2:Z$9149,Observed!$A$2:$A$9149,$A273,Observed!$D$2:$D$9149,$D273)),AVERAGEIFS(Observed!Z$2:Z$9149,Observed!$A$2:$A$9149,$A273,Observed!$D$2:$D$9149,$D273),"")</f>
        <v/>
      </c>
      <c r="AA273" s="22" t="str">
        <f>IF(ISNUMBER(AVERAGEIFS(Observed!AA$2:AA$9149,Observed!$A$2:$A$9149,$A273,Observed!$D$2:$D$9149,$D273)),AVERAGEIFS(Observed!AA$2:AA$9149,Observed!$A$2:$A$9149,$A273,Observed!$D$2:$D$9149,$D273),"")</f>
        <v/>
      </c>
      <c r="AB273" s="22" t="str">
        <f>IF(ISNUMBER(AVERAGEIFS(Observed!AB$2:AB$9149,Observed!$A$2:$A$9149,$A273,Observed!$D$2:$D$9149,$D273)),AVERAGEIFS(Observed!AB$2:AB$9149,Observed!$A$2:$A$9149,$A273,Observed!$D$2:$D$9149,$D273),"")</f>
        <v/>
      </c>
      <c r="AC273" s="22" t="str">
        <f>IF(ISNUMBER(AVERAGEIFS(Observed!AC$2:AC$9149,Observed!$A$2:$A$9149,$A273,Observed!$D$2:$D$9149,$D273)),AVERAGEIFS(Observed!AC$2:AC$9149,Observed!$A$2:$A$9149,$A273,Observed!$D$2:$D$9149,$D273),"")</f>
        <v/>
      </c>
      <c r="AD273" s="22" t="str">
        <f>IF(ISNUMBER(AVERAGEIFS(Observed!AD$2:AD$9149,Observed!$A$2:$A$9149,$A273,Observed!$D$2:$D$9149,$D273)),AVERAGEIFS(Observed!AD$2:AD$9149,Observed!$A$2:$A$9149,$A273,Observed!$D$2:$D$9149,$D273),"")</f>
        <v/>
      </c>
      <c r="AE273" s="22" t="str">
        <f>IF(ISNUMBER(AVERAGEIFS(Observed!AE$2:AE$9149,Observed!$A$2:$A$9149,$A273,Observed!$D$2:$D$9149,$D273)),AVERAGEIFS(Observed!AE$2:AE$9149,Observed!$A$2:$A$9149,$A273,Observed!$D$2:$D$9149,$D273),"")</f>
        <v/>
      </c>
      <c r="AF273" s="22" t="str">
        <f>IF(ISNUMBER(AVERAGEIFS(Observed!AF$2:AF$9149,Observed!$A$2:$A$9149,$A273,Observed!$D$2:$D$9149,$D273)),AVERAGEIFS(Observed!AF$2:AF$9149,Observed!$A$2:$A$9149,$A273,Observed!$D$2:$D$9149,$D273),"")</f>
        <v/>
      </c>
      <c r="AG273" s="22" t="str">
        <f>IF(ISNUMBER(AVERAGEIFS(Observed!AG$2:AG$9149,Observed!$A$2:$A$9149,$A273,Observed!$D$2:$D$9149,$D273)),AVERAGEIFS(Observed!AG$2:AG$9149,Observed!$A$2:$A$9149,$A273,Observed!$D$2:$D$9149,$D273),"")</f>
        <v/>
      </c>
      <c r="AH273" s="22" t="str">
        <f>IF(ISNUMBER(AVERAGEIFS(Observed!AH$2:AH$9149,Observed!$A$2:$A$9149,$A273,Observed!$D$2:$D$9149,$D273)),AVERAGEIFS(Observed!AH$2:AH$9149,Observed!$A$2:$A$9149,$A273,Observed!$D$2:$D$9149,$D273),"")</f>
        <v/>
      </c>
      <c r="AI273" s="22" t="str">
        <f>IF(ISNUMBER(AVERAGEIFS(Observed!AI$2:AI$9149,Observed!$A$2:$A$9149,$A273,Observed!$D$2:$D$9149,$D273)),AVERAGEIFS(Observed!AI$2:AI$9149,Observed!$A$2:$A$9149,$A273,Observed!$D$2:$D$9149,$D273),"")</f>
        <v/>
      </c>
      <c r="AJ273" s="22" t="str">
        <f>IF(ISNUMBER(AVERAGEIFS(Observed!AJ$2:AJ$9149,Observed!$A$2:$A$9149,$A273,Observed!$D$2:$D$9149,$D273)),AVERAGEIFS(Observed!AJ$2:AJ$9149,Observed!$A$2:$A$9149,$A273,Observed!$D$2:$D$9149,$D273),"")</f>
        <v/>
      </c>
      <c r="AK273" s="22">
        <f>IF(ISNUMBER(AVERAGEIFS(Observed!AK$2:AK$9149,Observed!$A$2:$A$9149,$A273,Observed!$D$2:$D$9149,$D273)),AVERAGEIFS(Observed!AK$2:AK$9149,Observed!$A$2:$A$9149,$A273,Observed!$D$2:$D$9149,$D273),"")</f>
        <v>16.566666666666666</v>
      </c>
      <c r="AL273" s="23">
        <f>IF(ISNUMBER(AVERAGEIFS(Observed!AL$2:AL$9149,Observed!$A$2:$A$9149,$A273,Observed!$D$2:$D$9149,$D273)),AVERAGEIFS(Observed!AL$2:AL$9149,Observed!$A$2:$A$9149,$A273,Observed!$D$2:$D$9149,$D273),"")</f>
        <v>2.6666666666666668E-2</v>
      </c>
      <c r="AM273" s="23">
        <f>IF(ISNUMBER(AVERAGEIFS(Observed!AM$2:AM$9149,Observed!$A$2:$A$9149,$A273,Observed!$D$2:$D$9149,$D273)),AVERAGEIFS(Observed!AM$2:AM$9149,Observed!$A$2:$A$9149,$A273,Observed!$D$2:$D$9149,$D273),"")</f>
        <v>2.6666666666666668E-2</v>
      </c>
      <c r="AN273" s="22" t="str">
        <f>IF(ISNUMBER(AVERAGEIFS(Observed!AN$2:AN$9149,Observed!$A$2:$A$9149,$A273,Observed!$D$2:$D$9149,$D273)),AVERAGEIFS(Observed!AN$2:AN$9149,Observed!$A$2:$A$9149,$A273,Observed!$D$2:$D$9149,$D273),"")</f>
        <v/>
      </c>
      <c r="AO273" s="22" t="str">
        <f>IF(ISNUMBER(AVERAGEIFS(Observed!AO$2:AO$9149,Observed!$A$2:$A$9149,$A273,Observed!$D$2:$D$9149,$D273)),AVERAGEIFS(Observed!AO$2:AO$9149,Observed!$A$2:$A$9149,$A273,Observed!$D$2:$D$9149,$D273),"")</f>
        <v/>
      </c>
      <c r="AP273" s="21" t="str">
        <f>IF(ISNUMBER(AVERAGEIFS(Observed!AP$2:AP$9149,Observed!$A$2:$A$9149,$A273,Observed!$D$2:$D$9149,$D273)),AVERAGEIFS(Observed!AP$2:AP$9149,Observed!$A$2:$A$9149,$A273,Observed!$D$2:$D$9149,$D273),"")</f>
        <v/>
      </c>
      <c r="AQ273" s="22" t="str">
        <f>IF(ISNUMBER(AVERAGEIFS(Observed!AQ$2:AQ$9149,Observed!$A$2:$A$9149,$A273,Observed!$D$2:$D$9149,$D273)),AVERAGEIFS(Observed!AQ$2:AQ$9149,Observed!$A$2:$A$9149,$A273,Observed!$D$2:$D$9149,$D273),"")</f>
        <v/>
      </c>
      <c r="AR273" s="22" t="str">
        <f>IF(ISNUMBER(AVERAGEIFS(Observed!AR$2:AR$9149,Observed!$A$2:$A$9149,$A273,Observed!$D$2:$D$9149,$D273)),AVERAGEIFS(Observed!AR$2:AR$9149,Observed!$A$2:$A$9149,$A273,Observed!$D$2:$D$9149,$D273),"")</f>
        <v/>
      </c>
      <c r="AS273" s="22" t="str">
        <f>IF(ISNUMBER(AVERAGEIFS(Observed!AS$2:AS$9149,Observed!$A$2:$A$9149,$A273,Observed!$D$2:$D$9149,$D273)),AVERAGEIFS(Observed!AS$2:AS$9149,Observed!$A$2:$A$9149,$A273,Observed!$D$2:$D$9149,$D273),"")</f>
        <v/>
      </c>
      <c r="AT273" s="22">
        <f>IF(ISNUMBER(AVERAGEIFS(Observed!AT$2:AT$9149,Observed!$A$2:$A$9149,$A273,Observed!$D$2:$D$9149,$D273)),AVERAGEIFS(Observed!AT$2:AT$9149,Observed!$A$2:$A$9149,$A273,Observed!$D$2:$D$9149,$D273),"")</f>
        <v>1.3920000000000001</v>
      </c>
      <c r="AU273" s="22">
        <f>IF(ISNUMBER(AVERAGEIFS(Observed!AU$2:AU$9149,Observed!$A$2:$A$9149,$A273,Observed!$D$2:$D$9149,$D273)),AVERAGEIFS(Observed!AU$2:AU$9149,Observed!$A$2:$A$9149,$A273,Observed!$D$2:$D$9149,$D273),"")</f>
        <v>1.3920000000000001</v>
      </c>
      <c r="AV273" s="2">
        <f>COUNTIFS(Observed!$A$2:$A$9149,$A273,Observed!$D$2:$D$9149,$D273)</f>
        <v>3</v>
      </c>
      <c r="AW273" s="2">
        <f t="shared" si="4"/>
        <v>8</v>
      </c>
    </row>
    <row r="274" spans="1:49" x14ac:dyDescent="0.25">
      <c r="A274" t="s">
        <v>29</v>
      </c>
      <c r="B274" t="s">
        <v>139</v>
      </c>
      <c r="C274" t="s">
        <v>30</v>
      </c>
      <c r="D274" s="3">
        <v>42254</v>
      </c>
      <c r="E274">
        <v>1</v>
      </c>
      <c r="F274" t="s">
        <v>55</v>
      </c>
      <c r="K274" s="24" t="s">
        <v>75</v>
      </c>
      <c r="L274" t="s">
        <v>41</v>
      </c>
      <c r="M274">
        <v>6</v>
      </c>
      <c r="N274" s="2" t="s">
        <v>20</v>
      </c>
      <c r="O274" s="21" t="str">
        <f>IF(ISNUMBER(AVERAGEIFS(Observed!O$2:O$9149,Observed!$A$2:$A$9149,$A274,Observed!$D$2:$D$9149,$D274)),AVERAGEIFS(Observed!O$2:O$9149,Observed!$A$2:$A$9149,$A274,Observed!$D$2:$D$9149,$D274),"")</f>
        <v/>
      </c>
      <c r="P274" s="22" t="str">
        <f>IF(ISNUMBER(AVERAGEIFS(Observed!P$2:P$9149,Observed!$A$2:$A$9149,$A274,Observed!$D$2:$D$9149,$D274)),AVERAGEIFS(Observed!P$2:P$9149,Observed!$A$2:$A$9149,$A274,Observed!$D$2:$D$9149,$D274),"")</f>
        <v/>
      </c>
      <c r="Q274" s="22">
        <f>IF(ISNUMBER(AVERAGEIFS(Observed!Q$2:Q$9149,Observed!$A$2:$A$9149,$A274,Observed!$D$2:$D$9149,$D274)),AVERAGEIFS(Observed!Q$2:Q$9149,Observed!$A$2:$A$9149,$A274,Observed!$D$2:$D$9149,$D274),"")</f>
        <v>105.71</v>
      </c>
      <c r="R274" s="22">
        <f>IF(ISNUMBER(AVERAGEIFS(Observed!R$2:R$9149,Observed!$A$2:$A$9149,$A274,Observed!$D$2:$D$9149,$D274)),AVERAGEIFS(Observed!R$2:R$9149,Observed!$A$2:$A$9149,$A274,Observed!$D$2:$D$9149,$D274),"")</f>
        <v>105.71</v>
      </c>
      <c r="S274" s="22">
        <f>IF(ISNUMBER(AVERAGEIFS(Observed!S$2:S$9149,Observed!$A$2:$A$9149,$A274,Observed!$D$2:$D$9149,$D274)),AVERAGEIFS(Observed!S$2:S$9149,Observed!$A$2:$A$9149,$A274,Observed!$D$2:$D$9149,$D274),"")</f>
        <v>105.71</v>
      </c>
      <c r="T274" s="23" t="str">
        <f>IF(ISNUMBER(AVERAGEIFS(Observed!T$2:T$9149,Observed!$A$2:$A$9149,$A274,Observed!$D$2:$D$9149,$D274)),AVERAGEIFS(Observed!T$2:T$9149,Observed!$A$2:$A$9149,$A274,Observed!$D$2:$D$9149,$D274),"")</f>
        <v/>
      </c>
      <c r="U274" s="23" t="str">
        <f>IF(ISNUMBER(AVERAGEIFS(Observed!U$2:U$9149,Observed!$A$2:$A$9149,$A274,Observed!$D$2:$D$9149,$D274)),AVERAGEIFS(Observed!U$2:U$9149,Observed!$A$2:$A$9149,$A274,Observed!$D$2:$D$9149,$D274),"")</f>
        <v/>
      </c>
      <c r="V274" s="23" t="str">
        <f>IF(ISNUMBER(AVERAGEIFS(Observed!V$2:V$9149,Observed!$A$2:$A$9149,$A274,Observed!$D$2:$D$9149,$D274)),AVERAGEIFS(Observed!V$2:V$9149,Observed!$A$2:$A$9149,$A274,Observed!$D$2:$D$9149,$D274),"")</f>
        <v/>
      </c>
      <c r="W274" s="21" t="str">
        <f>IF(ISNUMBER(AVERAGEIFS(Observed!W$2:W$9149,Observed!$A$2:$A$9149,$A274,Observed!$D$2:$D$9149,$D274)),AVERAGEIFS(Observed!W$2:W$9149,Observed!$A$2:$A$9149,$A274,Observed!$D$2:$D$9149,$D274),"")</f>
        <v/>
      </c>
      <c r="X274" s="35" t="str">
        <f>IF(ISNUMBER(AVERAGEIFS(Observed!X$2:X$9149,Observed!$A$2:$A$9149,$A274,Observed!$D$2:$D$9149,$D274)),AVERAGEIFS(Observed!X$2:X$9149,Observed!$A$2:$A$9149,$A274,Observed!$D$2:$D$9149,$D274),"")</f>
        <v/>
      </c>
      <c r="Y274" s="35" t="str">
        <f>IF(ISNUMBER(AVERAGEIFS(Observed!Y$2:Y$9149,Observed!$A$2:$A$9149,$A274,Observed!$D$2:$D$9149,$D274)),AVERAGEIFS(Observed!Y$2:Y$9149,Observed!$A$2:$A$9149,$A274,Observed!$D$2:$D$9149,$D274),"")</f>
        <v/>
      </c>
      <c r="Z274" s="22" t="str">
        <f>IF(ISNUMBER(AVERAGEIFS(Observed!Z$2:Z$9149,Observed!$A$2:$A$9149,$A274,Observed!$D$2:$D$9149,$D274)),AVERAGEIFS(Observed!Z$2:Z$9149,Observed!$A$2:$A$9149,$A274,Observed!$D$2:$D$9149,$D274),"")</f>
        <v/>
      </c>
      <c r="AA274" s="22" t="str">
        <f>IF(ISNUMBER(AVERAGEIFS(Observed!AA$2:AA$9149,Observed!$A$2:$A$9149,$A274,Observed!$D$2:$D$9149,$D274)),AVERAGEIFS(Observed!AA$2:AA$9149,Observed!$A$2:$A$9149,$A274,Observed!$D$2:$D$9149,$D274),"")</f>
        <v/>
      </c>
      <c r="AB274" s="22" t="str">
        <f>IF(ISNUMBER(AVERAGEIFS(Observed!AB$2:AB$9149,Observed!$A$2:$A$9149,$A274,Observed!$D$2:$D$9149,$D274)),AVERAGEIFS(Observed!AB$2:AB$9149,Observed!$A$2:$A$9149,$A274,Observed!$D$2:$D$9149,$D274),"")</f>
        <v/>
      </c>
      <c r="AC274" s="22" t="str">
        <f>IF(ISNUMBER(AVERAGEIFS(Observed!AC$2:AC$9149,Observed!$A$2:$A$9149,$A274,Observed!$D$2:$D$9149,$D274)),AVERAGEIFS(Observed!AC$2:AC$9149,Observed!$A$2:$A$9149,$A274,Observed!$D$2:$D$9149,$D274),"")</f>
        <v/>
      </c>
      <c r="AD274" s="22" t="str">
        <f>IF(ISNUMBER(AVERAGEIFS(Observed!AD$2:AD$9149,Observed!$A$2:$A$9149,$A274,Observed!$D$2:$D$9149,$D274)),AVERAGEIFS(Observed!AD$2:AD$9149,Observed!$A$2:$A$9149,$A274,Observed!$D$2:$D$9149,$D274),"")</f>
        <v/>
      </c>
      <c r="AE274" s="22" t="str">
        <f>IF(ISNUMBER(AVERAGEIFS(Observed!AE$2:AE$9149,Observed!$A$2:$A$9149,$A274,Observed!$D$2:$D$9149,$D274)),AVERAGEIFS(Observed!AE$2:AE$9149,Observed!$A$2:$A$9149,$A274,Observed!$D$2:$D$9149,$D274),"")</f>
        <v/>
      </c>
      <c r="AF274" s="22" t="str">
        <f>IF(ISNUMBER(AVERAGEIFS(Observed!AF$2:AF$9149,Observed!$A$2:$A$9149,$A274,Observed!$D$2:$D$9149,$D274)),AVERAGEIFS(Observed!AF$2:AF$9149,Observed!$A$2:$A$9149,$A274,Observed!$D$2:$D$9149,$D274),"")</f>
        <v/>
      </c>
      <c r="AG274" s="22" t="str">
        <f>IF(ISNUMBER(AVERAGEIFS(Observed!AG$2:AG$9149,Observed!$A$2:$A$9149,$A274,Observed!$D$2:$D$9149,$D274)),AVERAGEIFS(Observed!AG$2:AG$9149,Observed!$A$2:$A$9149,$A274,Observed!$D$2:$D$9149,$D274),"")</f>
        <v/>
      </c>
      <c r="AH274" s="22" t="str">
        <f>IF(ISNUMBER(AVERAGEIFS(Observed!AH$2:AH$9149,Observed!$A$2:$A$9149,$A274,Observed!$D$2:$D$9149,$D274)),AVERAGEIFS(Observed!AH$2:AH$9149,Observed!$A$2:$A$9149,$A274,Observed!$D$2:$D$9149,$D274),"")</f>
        <v/>
      </c>
      <c r="AI274" s="22" t="str">
        <f>IF(ISNUMBER(AVERAGEIFS(Observed!AI$2:AI$9149,Observed!$A$2:$A$9149,$A274,Observed!$D$2:$D$9149,$D274)),AVERAGEIFS(Observed!AI$2:AI$9149,Observed!$A$2:$A$9149,$A274,Observed!$D$2:$D$9149,$D274),"")</f>
        <v/>
      </c>
      <c r="AJ274" s="22" t="str">
        <f>IF(ISNUMBER(AVERAGEIFS(Observed!AJ$2:AJ$9149,Observed!$A$2:$A$9149,$A274,Observed!$D$2:$D$9149,$D274)),AVERAGEIFS(Observed!AJ$2:AJ$9149,Observed!$A$2:$A$9149,$A274,Observed!$D$2:$D$9149,$D274),"")</f>
        <v/>
      </c>
      <c r="AK274" s="22">
        <f>IF(ISNUMBER(AVERAGEIFS(Observed!AK$2:AK$9149,Observed!$A$2:$A$9149,$A274,Observed!$D$2:$D$9149,$D274)),AVERAGEIFS(Observed!AK$2:AK$9149,Observed!$A$2:$A$9149,$A274,Observed!$D$2:$D$9149,$D274),"")</f>
        <v>15.833333333333334</v>
      </c>
      <c r="AL274" s="23">
        <f>IF(ISNUMBER(AVERAGEIFS(Observed!AL$2:AL$9149,Observed!$A$2:$A$9149,$A274,Observed!$D$2:$D$9149,$D274)),AVERAGEIFS(Observed!AL$2:AL$9149,Observed!$A$2:$A$9149,$A274,Observed!$D$2:$D$9149,$D274),"")</f>
        <v>2.5333333333333336E-2</v>
      </c>
      <c r="AM274" s="23">
        <f>IF(ISNUMBER(AVERAGEIFS(Observed!AM$2:AM$9149,Observed!$A$2:$A$9149,$A274,Observed!$D$2:$D$9149,$D274)),AVERAGEIFS(Observed!AM$2:AM$9149,Observed!$A$2:$A$9149,$A274,Observed!$D$2:$D$9149,$D274),"")</f>
        <v>2.5333333333333336E-2</v>
      </c>
      <c r="AN274" s="22" t="str">
        <f>IF(ISNUMBER(AVERAGEIFS(Observed!AN$2:AN$9149,Observed!$A$2:$A$9149,$A274,Observed!$D$2:$D$9149,$D274)),AVERAGEIFS(Observed!AN$2:AN$9149,Observed!$A$2:$A$9149,$A274,Observed!$D$2:$D$9149,$D274),"")</f>
        <v/>
      </c>
      <c r="AO274" s="22" t="str">
        <f>IF(ISNUMBER(AVERAGEIFS(Observed!AO$2:AO$9149,Observed!$A$2:$A$9149,$A274,Observed!$D$2:$D$9149,$D274)),AVERAGEIFS(Observed!AO$2:AO$9149,Observed!$A$2:$A$9149,$A274,Observed!$D$2:$D$9149,$D274),"")</f>
        <v/>
      </c>
      <c r="AP274" s="21" t="str">
        <f>IF(ISNUMBER(AVERAGEIFS(Observed!AP$2:AP$9149,Observed!$A$2:$A$9149,$A274,Observed!$D$2:$D$9149,$D274)),AVERAGEIFS(Observed!AP$2:AP$9149,Observed!$A$2:$A$9149,$A274,Observed!$D$2:$D$9149,$D274),"")</f>
        <v/>
      </c>
      <c r="AQ274" s="22" t="str">
        <f>IF(ISNUMBER(AVERAGEIFS(Observed!AQ$2:AQ$9149,Observed!$A$2:$A$9149,$A274,Observed!$D$2:$D$9149,$D274)),AVERAGEIFS(Observed!AQ$2:AQ$9149,Observed!$A$2:$A$9149,$A274,Observed!$D$2:$D$9149,$D274),"")</f>
        <v/>
      </c>
      <c r="AR274" s="22" t="str">
        <f>IF(ISNUMBER(AVERAGEIFS(Observed!AR$2:AR$9149,Observed!$A$2:$A$9149,$A274,Observed!$D$2:$D$9149,$D274)),AVERAGEIFS(Observed!AR$2:AR$9149,Observed!$A$2:$A$9149,$A274,Observed!$D$2:$D$9149,$D274),"")</f>
        <v/>
      </c>
      <c r="AS274" s="22" t="str">
        <f>IF(ISNUMBER(AVERAGEIFS(Observed!AS$2:AS$9149,Observed!$A$2:$A$9149,$A274,Observed!$D$2:$D$9149,$D274)),AVERAGEIFS(Observed!AS$2:AS$9149,Observed!$A$2:$A$9149,$A274,Observed!$D$2:$D$9149,$D274),"")</f>
        <v/>
      </c>
      <c r="AT274" s="22">
        <f>IF(ISNUMBER(AVERAGEIFS(Observed!AT$2:AT$9149,Observed!$A$2:$A$9149,$A274,Observed!$D$2:$D$9149,$D274)),AVERAGEIFS(Observed!AT$2:AT$9149,Observed!$A$2:$A$9149,$A274,Observed!$D$2:$D$9149,$D274),"")</f>
        <v>2.6743333333333332</v>
      </c>
      <c r="AU274" s="22">
        <f>IF(ISNUMBER(AVERAGEIFS(Observed!AU$2:AU$9149,Observed!$A$2:$A$9149,$A274,Observed!$D$2:$D$9149,$D274)),AVERAGEIFS(Observed!AU$2:AU$9149,Observed!$A$2:$A$9149,$A274,Observed!$D$2:$D$9149,$D274),"")</f>
        <v>2.6743333333333332</v>
      </c>
      <c r="AV274" s="2">
        <f>COUNTIFS(Observed!$A$2:$A$9149,$A274,Observed!$D$2:$D$9149,$D274)</f>
        <v>3</v>
      </c>
      <c r="AW274" s="2">
        <f t="shared" si="4"/>
        <v>8</v>
      </c>
    </row>
    <row r="275" spans="1:49" x14ac:dyDescent="0.25">
      <c r="A275" t="s">
        <v>35</v>
      </c>
      <c r="B275" t="s">
        <v>139</v>
      </c>
      <c r="C275" t="s">
        <v>30</v>
      </c>
      <c r="D275" s="3">
        <v>42254</v>
      </c>
      <c r="E275">
        <v>1</v>
      </c>
      <c r="F275" t="s">
        <v>57</v>
      </c>
      <c r="K275" s="24" t="s">
        <v>75</v>
      </c>
      <c r="L275" t="s">
        <v>41</v>
      </c>
      <c r="M275">
        <v>6</v>
      </c>
      <c r="N275" s="2" t="s">
        <v>20</v>
      </c>
      <c r="O275" s="21" t="str">
        <f>IF(ISNUMBER(AVERAGEIFS(Observed!O$2:O$9149,Observed!$A$2:$A$9149,$A275,Observed!$D$2:$D$9149,$D275)),AVERAGEIFS(Observed!O$2:O$9149,Observed!$A$2:$A$9149,$A275,Observed!$D$2:$D$9149,$D275),"")</f>
        <v/>
      </c>
      <c r="P275" s="22" t="str">
        <f>IF(ISNUMBER(AVERAGEIFS(Observed!P$2:P$9149,Observed!$A$2:$A$9149,$A275,Observed!$D$2:$D$9149,$D275)),AVERAGEIFS(Observed!P$2:P$9149,Observed!$A$2:$A$9149,$A275,Observed!$D$2:$D$9149,$D275),"")</f>
        <v/>
      </c>
      <c r="Q275" s="22">
        <f>IF(ISNUMBER(AVERAGEIFS(Observed!Q$2:Q$9149,Observed!$A$2:$A$9149,$A275,Observed!$D$2:$D$9149,$D275)),AVERAGEIFS(Observed!Q$2:Q$9149,Observed!$A$2:$A$9149,$A275,Observed!$D$2:$D$9149,$D275),"")</f>
        <v>138.00333333333333</v>
      </c>
      <c r="R275" s="22">
        <f>IF(ISNUMBER(AVERAGEIFS(Observed!R$2:R$9149,Observed!$A$2:$A$9149,$A275,Observed!$D$2:$D$9149,$D275)),AVERAGEIFS(Observed!R$2:R$9149,Observed!$A$2:$A$9149,$A275,Observed!$D$2:$D$9149,$D275),"")</f>
        <v>138.00333333333333</v>
      </c>
      <c r="S275" s="22">
        <f>IF(ISNUMBER(AVERAGEIFS(Observed!S$2:S$9149,Observed!$A$2:$A$9149,$A275,Observed!$D$2:$D$9149,$D275)),AVERAGEIFS(Observed!S$2:S$9149,Observed!$A$2:$A$9149,$A275,Observed!$D$2:$D$9149,$D275),"")</f>
        <v>138.00333333333333</v>
      </c>
      <c r="T275" s="23" t="str">
        <f>IF(ISNUMBER(AVERAGEIFS(Observed!T$2:T$9149,Observed!$A$2:$A$9149,$A275,Observed!$D$2:$D$9149,$D275)),AVERAGEIFS(Observed!T$2:T$9149,Observed!$A$2:$A$9149,$A275,Observed!$D$2:$D$9149,$D275),"")</f>
        <v/>
      </c>
      <c r="U275" s="23" t="str">
        <f>IF(ISNUMBER(AVERAGEIFS(Observed!U$2:U$9149,Observed!$A$2:$A$9149,$A275,Observed!$D$2:$D$9149,$D275)),AVERAGEIFS(Observed!U$2:U$9149,Observed!$A$2:$A$9149,$A275,Observed!$D$2:$D$9149,$D275),"")</f>
        <v/>
      </c>
      <c r="V275" s="23" t="str">
        <f>IF(ISNUMBER(AVERAGEIFS(Observed!V$2:V$9149,Observed!$A$2:$A$9149,$A275,Observed!$D$2:$D$9149,$D275)),AVERAGEIFS(Observed!V$2:V$9149,Observed!$A$2:$A$9149,$A275,Observed!$D$2:$D$9149,$D275),"")</f>
        <v/>
      </c>
      <c r="W275" s="21" t="str">
        <f>IF(ISNUMBER(AVERAGEIFS(Observed!W$2:W$9149,Observed!$A$2:$A$9149,$A275,Observed!$D$2:$D$9149,$D275)),AVERAGEIFS(Observed!W$2:W$9149,Observed!$A$2:$A$9149,$A275,Observed!$D$2:$D$9149,$D275),"")</f>
        <v/>
      </c>
      <c r="X275" s="35" t="str">
        <f>IF(ISNUMBER(AVERAGEIFS(Observed!X$2:X$9149,Observed!$A$2:$A$9149,$A275,Observed!$D$2:$D$9149,$D275)),AVERAGEIFS(Observed!X$2:X$9149,Observed!$A$2:$A$9149,$A275,Observed!$D$2:$D$9149,$D275),"")</f>
        <v/>
      </c>
      <c r="Y275" s="35" t="str">
        <f>IF(ISNUMBER(AVERAGEIFS(Observed!Y$2:Y$9149,Observed!$A$2:$A$9149,$A275,Observed!$D$2:$D$9149,$D275)),AVERAGEIFS(Observed!Y$2:Y$9149,Observed!$A$2:$A$9149,$A275,Observed!$D$2:$D$9149,$D275),"")</f>
        <v/>
      </c>
      <c r="Z275" s="22" t="str">
        <f>IF(ISNUMBER(AVERAGEIFS(Observed!Z$2:Z$9149,Observed!$A$2:$A$9149,$A275,Observed!$D$2:$D$9149,$D275)),AVERAGEIFS(Observed!Z$2:Z$9149,Observed!$A$2:$A$9149,$A275,Observed!$D$2:$D$9149,$D275),"")</f>
        <v/>
      </c>
      <c r="AA275" s="22" t="str">
        <f>IF(ISNUMBER(AVERAGEIFS(Observed!AA$2:AA$9149,Observed!$A$2:$A$9149,$A275,Observed!$D$2:$D$9149,$D275)),AVERAGEIFS(Observed!AA$2:AA$9149,Observed!$A$2:$A$9149,$A275,Observed!$D$2:$D$9149,$D275),"")</f>
        <v/>
      </c>
      <c r="AB275" s="22" t="str">
        <f>IF(ISNUMBER(AVERAGEIFS(Observed!AB$2:AB$9149,Observed!$A$2:$A$9149,$A275,Observed!$D$2:$D$9149,$D275)),AVERAGEIFS(Observed!AB$2:AB$9149,Observed!$A$2:$A$9149,$A275,Observed!$D$2:$D$9149,$D275),"")</f>
        <v/>
      </c>
      <c r="AC275" s="22" t="str">
        <f>IF(ISNUMBER(AVERAGEIFS(Observed!AC$2:AC$9149,Observed!$A$2:$A$9149,$A275,Observed!$D$2:$D$9149,$D275)),AVERAGEIFS(Observed!AC$2:AC$9149,Observed!$A$2:$A$9149,$A275,Observed!$D$2:$D$9149,$D275),"")</f>
        <v/>
      </c>
      <c r="AD275" s="22" t="str">
        <f>IF(ISNUMBER(AVERAGEIFS(Observed!AD$2:AD$9149,Observed!$A$2:$A$9149,$A275,Observed!$D$2:$D$9149,$D275)),AVERAGEIFS(Observed!AD$2:AD$9149,Observed!$A$2:$A$9149,$A275,Observed!$D$2:$D$9149,$D275),"")</f>
        <v/>
      </c>
      <c r="AE275" s="22" t="str">
        <f>IF(ISNUMBER(AVERAGEIFS(Observed!AE$2:AE$9149,Observed!$A$2:$A$9149,$A275,Observed!$D$2:$D$9149,$D275)),AVERAGEIFS(Observed!AE$2:AE$9149,Observed!$A$2:$A$9149,$A275,Observed!$D$2:$D$9149,$D275),"")</f>
        <v/>
      </c>
      <c r="AF275" s="22" t="str">
        <f>IF(ISNUMBER(AVERAGEIFS(Observed!AF$2:AF$9149,Observed!$A$2:$A$9149,$A275,Observed!$D$2:$D$9149,$D275)),AVERAGEIFS(Observed!AF$2:AF$9149,Observed!$A$2:$A$9149,$A275,Observed!$D$2:$D$9149,$D275),"")</f>
        <v/>
      </c>
      <c r="AG275" s="22" t="str">
        <f>IF(ISNUMBER(AVERAGEIFS(Observed!AG$2:AG$9149,Observed!$A$2:$A$9149,$A275,Observed!$D$2:$D$9149,$D275)),AVERAGEIFS(Observed!AG$2:AG$9149,Observed!$A$2:$A$9149,$A275,Observed!$D$2:$D$9149,$D275),"")</f>
        <v/>
      </c>
      <c r="AH275" s="22" t="str">
        <f>IF(ISNUMBER(AVERAGEIFS(Observed!AH$2:AH$9149,Observed!$A$2:$A$9149,$A275,Observed!$D$2:$D$9149,$D275)),AVERAGEIFS(Observed!AH$2:AH$9149,Observed!$A$2:$A$9149,$A275,Observed!$D$2:$D$9149,$D275),"")</f>
        <v/>
      </c>
      <c r="AI275" s="22" t="str">
        <f>IF(ISNUMBER(AVERAGEIFS(Observed!AI$2:AI$9149,Observed!$A$2:$A$9149,$A275,Observed!$D$2:$D$9149,$D275)),AVERAGEIFS(Observed!AI$2:AI$9149,Observed!$A$2:$A$9149,$A275,Observed!$D$2:$D$9149,$D275),"")</f>
        <v/>
      </c>
      <c r="AJ275" s="22" t="str">
        <f>IF(ISNUMBER(AVERAGEIFS(Observed!AJ$2:AJ$9149,Observed!$A$2:$A$9149,$A275,Observed!$D$2:$D$9149,$D275)),AVERAGEIFS(Observed!AJ$2:AJ$9149,Observed!$A$2:$A$9149,$A275,Observed!$D$2:$D$9149,$D275),"")</f>
        <v/>
      </c>
      <c r="AK275" s="22">
        <f>IF(ISNUMBER(AVERAGEIFS(Observed!AK$2:AK$9149,Observed!$A$2:$A$9149,$A275,Observed!$D$2:$D$9149,$D275)),AVERAGEIFS(Observed!AK$2:AK$9149,Observed!$A$2:$A$9149,$A275,Observed!$D$2:$D$9149,$D275),"")</f>
        <v>17.2</v>
      </c>
      <c r="AL275" s="23">
        <f>IF(ISNUMBER(AVERAGEIFS(Observed!AL$2:AL$9149,Observed!$A$2:$A$9149,$A275,Observed!$D$2:$D$9149,$D275)),AVERAGEIFS(Observed!AL$2:AL$9149,Observed!$A$2:$A$9149,$A275,Observed!$D$2:$D$9149,$D275),"")</f>
        <v>2.7666666666666662E-2</v>
      </c>
      <c r="AM275" s="23">
        <f>IF(ISNUMBER(AVERAGEIFS(Observed!AM$2:AM$9149,Observed!$A$2:$A$9149,$A275,Observed!$D$2:$D$9149,$D275)),AVERAGEIFS(Observed!AM$2:AM$9149,Observed!$A$2:$A$9149,$A275,Observed!$D$2:$D$9149,$D275),"")</f>
        <v>2.7666666666666662E-2</v>
      </c>
      <c r="AN275" s="22" t="str">
        <f>IF(ISNUMBER(AVERAGEIFS(Observed!AN$2:AN$9149,Observed!$A$2:$A$9149,$A275,Observed!$D$2:$D$9149,$D275)),AVERAGEIFS(Observed!AN$2:AN$9149,Observed!$A$2:$A$9149,$A275,Observed!$D$2:$D$9149,$D275),"")</f>
        <v/>
      </c>
      <c r="AO275" s="22" t="str">
        <f>IF(ISNUMBER(AVERAGEIFS(Observed!AO$2:AO$9149,Observed!$A$2:$A$9149,$A275,Observed!$D$2:$D$9149,$D275)),AVERAGEIFS(Observed!AO$2:AO$9149,Observed!$A$2:$A$9149,$A275,Observed!$D$2:$D$9149,$D275),"")</f>
        <v/>
      </c>
      <c r="AP275" s="21" t="str">
        <f>IF(ISNUMBER(AVERAGEIFS(Observed!AP$2:AP$9149,Observed!$A$2:$A$9149,$A275,Observed!$D$2:$D$9149,$D275)),AVERAGEIFS(Observed!AP$2:AP$9149,Observed!$A$2:$A$9149,$A275,Observed!$D$2:$D$9149,$D275),"")</f>
        <v/>
      </c>
      <c r="AQ275" s="22" t="str">
        <f>IF(ISNUMBER(AVERAGEIFS(Observed!AQ$2:AQ$9149,Observed!$A$2:$A$9149,$A275,Observed!$D$2:$D$9149,$D275)),AVERAGEIFS(Observed!AQ$2:AQ$9149,Observed!$A$2:$A$9149,$A275,Observed!$D$2:$D$9149,$D275),"")</f>
        <v/>
      </c>
      <c r="AR275" s="22" t="str">
        <f>IF(ISNUMBER(AVERAGEIFS(Observed!AR$2:AR$9149,Observed!$A$2:$A$9149,$A275,Observed!$D$2:$D$9149,$D275)),AVERAGEIFS(Observed!AR$2:AR$9149,Observed!$A$2:$A$9149,$A275,Observed!$D$2:$D$9149,$D275),"")</f>
        <v/>
      </c>
      <c r="AS275" s="22" t="str">
        <f>IF(ISNUMBER(AVERAGEIFS(Observed!AS$2:AS$9149,Observed!$A$2:$A$9149,$A275,Observed!$D$2:$D$9149,$D275)),AVERAGEIFS(Observed!AS$2:AS$9149,Observed!$A$2:$A$9149,$A275,Observed!$D$2:$D$9149,$D275),"")</f>
        <v/>
      </c>
      <c r="AT275" s="22">
        <f>IF(ISNUMBER(AVERAGEIFS(Observed!AT$2:AT$9149,Observed!$A$2:$A$9149,$A275,Observed!$D$2:$D$9149,$D275)),AVERAGEIFS(Observed!AT$2:AT$9149,Observed!$A$2:$A$9149,$A275,Observed!$D$2:$D$9149,$D275),"")</f>
        <v>3.8130000000000002</v>
      </c>
      <c r="AU275" s="22">
        <f>IF(ISNUMBER(AVERAGEIFS(Observed!AU$2:AU$9149,Observed!$A$2:$A$9149,$A275,Observed!$D$2:$D$9149,$D275)),AVERAGEIFS(Observed!AU$2:AU$9149,Observed!$A$2:$A$9149,$A275,Observed!$D$2:$D$9149,$D275),"")</f>
        <v>3.8130000000000002</v>
      </c>
      <c r="AV275" s="2">
        <f>COUNTIFS(Observed!$A$2:$A$9149,$A275,Observed!$D$2:$D$9149,$D275)</f>
        <v>3</v>
      </c>
      <c r="AW275" s="2">
        <f t="shared" si="4"/>
        <v>8</v>
      </c>
    </row>
    <row r="276" spans="1:49" x14ac:dyDescent="0.25">
      <c r="A276" t="s">
        <v>32</v>
      </c>
      <c r="B276" t="s">
        <v>139</v>
      </c>
      <c r="C276" t="s">
        <v>30</v>
      </c>
      <c r="D276" s="3">
        <v>42254</v>
      </c>
      <c r="E276">
        <v>1</v>
      </c>
      <c r="F276" t="s">
        <v>59</v>
      </c>
      <c r="K276" s="24" t="s">
        <v>75</v>
      </c>
      <c r="L276" t="s">
        <v>41</v>
      </c>
      <c r="M276">
        <v>6</v>
      </c>
      <c r="N276" s="2" t="s">
        <v>20</v>
      </c>
      <c r="O276" s="21" t="str">
        <f>IF(ISNUMBER(AVERAGEIFS(Observed!O$2:O$9149,Observed!$A$2:$A$9149,$A276,Observed!$D$2:$D$9149,$D276)),AVERAGEIFS(Observed!O$2:O$9149,Observed!$A$2:$A$9149,$A276,Observed!$D$2:$D$9149,$D276),"")</f>
        <v/>
      </c>
      <c r="P276" s="22" t="str">
        <f>IF(ISNUMBER(AVERAGEIFS(Observed!P$2:P$9149,Observed!$A$2:$A$9149,$A276,Observed!$D$2:$D$9149,$D276)),AVERAGEIFS(Observed!P$2:P$9149,Observed!$A$2:$A$9149,$A276,Observed!$D$2:$D$9149,$D276),"")</f>
        <v/>
      </c>
      <c r="Q276" s="22">
        <f>IF(ISNUMBER(AVERAGEIFS(Observed!Q$2:Q$9149,Observed!$A$2:$A$9149,$A276,Observed!$D$2:$D$9149,$D276)),AVERAGEIFS(Observed!Q$2:Q$9149,Observed!$A$2:$A$9149,$A276,Observed!$D$2:$D$9149,$D276),"")</f>
        <v>81.143333333333331</v>
      </c>
      <c r="R276" s="22">
        <f>IF(ISNUMBER(AVERAGEIFS(Observed!R$2:R$9149,Observed!$A$2:$A$9149,$A276,Observed!$D$2:$D$9149,$D276)),AVERAGEIFS(Observed!R$2:R$9149,Observed!$A$2:$A$9149,$A276,Observed!$D$2:$D$9149,$D276),"")</f>
        <v>81.143333333333331</v>
      </c>
      <c r="S276" s="22">
        <f>IF(ISNUMBER(AVERAGEIFS(Observed!S$2:S$9149,Observed!$A$2:$A$9149,$A276,Observed!$D$2:$D$9149,$D276)),AVERAGEIFS(Observed!S$2:S$9149,Observed!$A$2:$A$9149,$A276,Observed!$D$2:$D$9149,$D276),"")</f>
        <v>81.143333333333331</v>
      </c>
      <c r="T276" s="23" t="str">
        <f>IF(ISNUMBER(AVERAGEIFS(Observed!T$2:T$9149,Observed!$A$2:$A$9149,$A276,Observed!$D$2:$D$9149,$D276)),AVERAGEIFS(Observed!T$2:T$9149,Observed!$A$2:$A$9149,$A276,Observed!$D$2:$D$9149,$D276),"")</f>
        <v/>
      </c>
      <c r="U276" s="23" t="str">
        <f>IF(ISNUMBER(AVERAGEIFS(Observed!U$2:U$9149,Observed!$A$2:$A$9149,$A276,Observed!$D$2:$D$9149,$D276)),AVERAGEIFS(Observed!U$2:U$9149,Observed!$A$2:$A$9149,$A276,Observed!$D$2:$D$9149,$D276),"")</f>
        <v/>
      </c>
      <c r="V276" s="23" t="str">
        <f>IF(ISNUMBER(AVERAGEIFS(Observed!V$2:V$9149,Observed!$A$2:$A$9149,$A276,Observed!$D$2:$D$9149,$D276)),AVERAGEIFS(Observed!V$2:V$9149,Observed!$A$2:$A$9149,$A276,Observed!$D$2:$D$9149,$D276),"")</f>
        <v/>
      </c>
      <c r="W276" s="21" t="str">
        <f>IF(ISNUMBER(AVERAGEIFS(Observed!W$2:W$9149,Observed!$A$2:$A$9149,$A276,Observed!$D$2:$D$9149,$D276)),AVERAGEIFS(Observed!W$2:W$9149,Observed!$A$2:$A$9149,$A276,Observed!$D$2:$D$9149,$D276),"")</f>
        <v/>
      </c>
      <c r="X276" s="35" t="str">
        <f>IF(ISNUMBER(AVERAGEIFS(Observed!X$2:X$9149,Observed!$A$2:$A$9149,$A276,Observed!$D$2:$D$9149,$D276)),AVERAGEIFS(Observed!X$2:X$9149,Observed!$A$2:$A$9149,$A276,Observed!$D$2:$D$9149,$D276),"")</f>
        <v/>
      </c>
      <c r="Y276" s="35" t="str">
        <f>IF(ISNUMBER(AVERAGEIFS(Observed!Y$2:Y$9149,Observed!$A$2:$A$9149,$A276,Observed!$D$2:$D$9149,$D276)),AVERAGEIFS(Observed!Y$2:Y$9149,Observed!$A$2:$A$9149,$A276,Observed!$D$2:$D$9149,$D276),"")</f>
        <v/>
      </c>
      <c r="Z276" s="22" t="str">
        <f>IF(ISNUMBER(AVERAGEIFS(Observed!Z$2:Z$9149,Observed!$A$2:$A$9149,$A276,Observed!$D$2:$D$9149,$D276)),AVERAGEIFS(Observed!Z$2:Z$9149,Observed!$A$2:$A$9149,$A276,Observed!$D$2:$D$9149,$D276),"")</f>
        <v/>
      </c>
      <c r="AA276" s="22" t="str">
        <f>IF(ISNUMBER(AVERAGEIFS(Observed!AA$2:AA$9149,Observed!$A$2:$A$9149,$A276,Observed!$D$2:$D$9149,$D276)),AVERAGEIFS(Observed!AA$2:AA$9149,Observed!$A$2:$A$9149,$A276,Observed!$D$2:$D$9149,$D276),"")</f>
        <v/>
      </c>
      <c r="AB276" s="22" t="str">
        <f>IF(ISNUMBER(AVERAGEIFS(Observed!AB$2:AB$9149,Observed!$A$2:$A$9149,$A276,Observed!$D$2:$D$9149,$D276)),AVERAGEIFS(Observed!AB$2:AB$9149,Observed!$A$2:$A$9149,$A276,Observed!$D$2:$D$9149,$D276),"")</f>
        <v/>
      </c>
      <c r="AC276" s="22" t="str">
        <f>IF(ISNUMBER(AVERAGEIFS(Observed!AC$2:AC$9149,Observed!$A$2:$A$9149,$A276,Observed!$D$2:$D$9149,$D276)),AVERAGEIFS(Observed!AC$2:AC$9149,Observed!$A$2:$A$9149,$A276,Observed!$D$2:$D$9149,$D276),"")</f>
        <v/>
      </c>
      <c r="AD276" s="22" t="str">
        <f>IF(ISNUMBER(AVERAGEIFS(Observed!AD$2:AD$9149,Observed!$A$2:$A$9149,$A276,Observed!$D$2:$D$9149,$D276)),AVERAGEIFS(Observed!AD$2:AD$9149,Observed!$A$2:$A$9149,$A276,Observed!$D$2:$D$9149,$D276),"")</f>
        <v/>
      </c>
      <c r="AE276" s="22" t="str">
        <f>IF(ISNUMBER(AVERAGEIFS(Observed!AE$2:AE$9149,Observed!$A$2:$A$9149,$A276,Observed!$D$2:$D$9149,$D276)),AVERAGEIFS(Observed!AE$2:AE$9149,Observed!$A$2:$A$9149,$A276,Observed!$D$2:$D$9149,$D276),"")</f>
        <v/>
      </c>
      <c r="AF276" s="22" t="str">
        <f>IF(ISNUMBER(AVERAGEIFS(Observed!AF$2:AF$9149,Observed!$A$2:$A$9149,$A276,Observed!$D$2:$D$9149,$D276)),AVERAGEIFS(Observed!AF$2:AF$9149,Observed!$A$2:$A$9149,$A276,Observed!$D$2:$D$9149,$D276),"")</f>
        <v/>
      </c>
      <c r="AG276" s="22" t="str">
        <f>IF(ISNUMBER(AVERAGEIFS(Observed!AG$2:AG$9149,Observed!$A$2:$A$9149,$A276,Observed!$D$2:$D$9149,$D276)),AVERAGEIFS(Observed!AG$2:AG$9149,Observed!$A$2:$A$9149,$A276,Observed!$D$2:$D$9149,$D276),"")</f>
        <v/>
      </c>
      <c r="AH276" s="22" t="str">
        <f>IF(ISNUMBER(AVERAGEIFS(Observed!AH$2:AH$9149,Observed!$A$2:$A$9149,$A276,Observed!$D$2:$D$9149,$D276)),AVERAGEIFS(Observed!AH$2:AH$9149,Observed!$A$2:$A$9149,$A276,Observed!$D$2:$D$9149,$D276),"")</f>
        <v/>
      </c>
      <c r="AI276" s="22" t="str">
        <f>IF(ISNUMBER(AVERAGEIFS(Observed!AI$2:AI$9149,Observed!$A$2:$A$9149,$A276,Observed!$D$2:$D$9149,$D276)),AVERAGEIFS(Observed!AI$2:AI$9149,Observed!$A$2:$A$9149,$A276,Observed!$D$2:$D$9149,$D276),"")</f>
        <v/>
      </c>
      <c r="AJ276" s="22" t="str">
        <f>IF(ISNUMBER(AVERAGEIFS(Observed!AJ$2:AJ$9149,Observed!$A$2:$A$9149,$A276,Observed!$D$2:$D$9149,$D276)),AVERAGEIFS(Observed!AJ$2:AJ$9149,Observed!$A$2:$A$9149,$A276,Observed!$D$2:$D$9149,$D276),"")</f>
        <v/>
      </c>
      <c r="AK276" s="22">
        <f>IF(ISNUMBER(AVERAGEIFS(Observed!AK$2:AK$9149,Observed!$A$2:$A$9149,$A276,Observed!$D$2:$D$9149,$D276)),AVERAGEIFS(Observed!AK$2:AK$9149,Observed!$A$2:$A$9149,$A276,Observed!$D$2:$D$9149,$D276),"")</f>
        <v>16.366666666666667</v>
      </c>
      <c r="AL276" s="23">
        <f>IF(ISNUMBER(AVERAGEIFS(Observed!AL$2:AL$9149,Observed!$A$2:$A$9149,$A276,Observed!$D$2:$D$9149,$D276)),AVERAGEIFS(Observed!AL$2:AL$9149,Observed!$A$2:$A$9149,$A276,Observed!$D$2:$D$9149,$D276),"")</f>
        <v>2.6000000000000006E-2</v>
      </c>
      <c r="AM276" s="23">
        <f>IF(ISNUMBER(AVERAGEIFS(Observed!AM$2:AM$9149,Observed!$A$2:$A$9149,$A276,Observed!$D$2:$D$9149,$D276)),AVERAGEIFS(Observed!AM$2:AM$9149,Observed!$A$2:$A$9149,$A276,Observed!$D$2:$D$9149,$D276),"")</f>
        <v>2.6000000000000006E-2</v>
      </c>
      <c r="AN276" s="22" t="str">
        <f>IF(ISNUMBER(AVERAGEIFS(Observed!AN$2:AN$9149,Observed!$A$2:$A$9149,$A276,Observed!$D$2:$D$9149,$D276)),AVERAGEIFS(Observed!AN$2:AN$9149,Observed!$A$2:$A$9149,$A276,Observed!$D$2:$D$9149,$D276),"")</f>
        <v/>
      </c>
      <c r="AO276" s="22" t="str">
        <f>IF(ISNUMBER(AVERAGEIFS(Observed!AO$2:AO$9149,Observed!$A$2:$A$9149,$A276,Observed!$D$2:$D$9149,$D276)),AVERAGEIFS(Observed!AO$2:AO$9149,Observed!$A$2:$A$9149,$A276,Observed!$D$2:$D$9149,$D276),"")</f>
        <v/>
      </c>
      <c r="AP276" s="21" t="str">
        <f>IF(ISNUMBER(AVERAGEIFS(Observed!AP$2:AP$9149,Observed!$A$2:$A$9149,$A276,Observed!$D$2:$D$9149,$D276)),AVERAGEIFS(Observed!AP$2:AP$9149,Observed!$A$2:$A$9149,$A276,Observed!$D$2:$D$9149,$D276),"")</f>
        <v/>
      </c>
      <c r="AQ276" s="22" t="str">
        <f>IF(ISNUMBER(AVERAGEIFS(Observed!AQ$2:AQ$9149,Observed!$A$2:$A$9149,$A276,Observed!$D$2:$D$9149,$D276)),AVERAGEIFS(Observed!AQ$2:AQ$9149,Observed!$A$2:$A$9149,$A276,Observed!$D$2:$D$9149,$D276),"")</f>
        <v/>
      </c>
      <c r="AR276" s="22" t="str">
        <f>IF(ISNUMBER(AVERAGEIFS(Observed!AR$2:AR$9149,Observed!$A$2:$A$9149,$A276,Observed!$D$2:$D$9149,$D276)),AVERAGEIFS(Observed!AR$2:AR$9149,Observed!$A$2:$A$9149,$A276,Observed!$D$2:$D$9149,$D276),"")</f>
        <v/>
      </c>
      <c r="AS276" s="22" t="str">
        <f>IF(ISNUMBER(AVERAGEIFS(Observed!AS$2:AS$9149,Observed!$A$2:$A$9149,$A276,Observed!$D$2:$D$9149,$D276)),AVERAGEIFS(Observed!AS$2:AS$9149,Observed!$A$2:$A$9149,$A276,Observed!$D$2:$D$9149,$D276),"")</f>
        <v/>
      </c>
      <c r="AT276" s="22">
        <f>IF(ISNUMBER(AVERAGEIFS(Observed!AT$2:AT$9149,Observed!$A$2:$A$9149,$A276,Observed!$D$2:$D$9149,$D276)),AVERAGEIFS(Observed!AT$2:AT$9149,Observed!$A$2:$A$9149,$A276,Observed!$D$2:$D$9149,$D276),"")</f>
        <v>2.1016666666666666</v>
      </c>
      <c r="AU276" s="22">
        <f>IF(ISNUMBER(AVERAGEIFS(Observed!AU$2:AU$9149,Observed!$A$2:$A$9149,$A276,Observed!$D$2:$D$9149,$D276)),AVERAGEIFS(Observed!AU$2:AU$9149,Observed!$A$2:$A$9149,$A276,Observed!$D$2:$D$9149,$D276),"")</f>
        <v>2.1016666666666666</v>
      </c>
      <c r="AV276" s="2">
        <f>COUNTIFS(Observed!$A$2:$A$9149,$A276,Observed!$D$2:$D$9149,$D276)</f>
        <v>3</v>
      </c>
      <c r="AW276" s="2">
        <f t="shared" si="4"/>
        <v>8</v>
      </c>
    </row>
    <row r="277" spans="1:49" x14ac:dyDescent="0.25">
      <c r="A277" t="s">
        <v>31</v>
      </c>
      <c r="B277" t="s">
        <v>139</v>
      </c>
      <c r="C277" t="s">
        <v>30</v>
      </c>
      <c r="D277" s="3">
        <v>42254</v>
      </c>
      <c r="E277">
        <v>1</v>
      </c>
      <c r="F277" t="s">
        <v>54</v>
      </c>
      <c r="K277" s="24" t="s">
        <v>75</v>
      </c>
      <c r="L277" t="s">
        <v>41</v>
      </c>
      <c r="M277">
        <v>6</v>
      </c>
      <c r="N277" s="2" t="s">
        <v>20</v>
      </c>
      <c r="O277" s="21" t="str">
        <f>IF(ISNUMBER(AVERAGEIFS(Observed!O$2:O$9149,Observed!$A$2:$A$9149,$A277,Observed!$D$2:$D$9149,$D277)),AVERAGEIFS(Observed!O$2:O$9149,Observed!$A$2:$A$9149,$A277,Observed!$D$2:$D$9149,$D277),"")</f>
        <v/>
      </c>
      <c r="P277" s="22" t="str">
        <f>IF(ISNUMBER(AVERAGEIFS(Observed!P$2:P$9149,Observed!$A$2:$A$9149,$A277,Observed!$D$2:$D$9149,$D277)),AVERAGEIFS(Observed!P$2:P$9149,Observed!$A$2:$A$9149,$A277,Observed!$D$2:$D$9149,$D277),"")</f>
        <v/>
      </c>
      <c r="Q277" s="22">
        <f>IF(ISNUMBER(AVERAGEIFS(Observed!Q$2:Q$9149,Observed!$A$2:$A$9149,$A277,Observed!$D$2:$D$9149,$D277)),AVERAGEIFS(Observed!Q$2:Q$9149,Observed!$A$2:$A$9149,$A277,Observed!$D$2:$D$9149,$D277),"")</f>
        <v>33.383333333333333</v>
      </c>
      <c r="R277" s="22">
        <f>IF(ISNUMBER(AVERAGEIFS(Observed!R$2:R$9149,Observed!$A$2:$A$9149,$A277,Observed!$D$2:$D$9149,$D277)),AVERAGEIFS(Observed!R$2:R$9149,Observed!$A$2:$A$9149,$A277,Observed!$D$2:$D$9149,$D277),"")</f>
        <v>33.383333333333333</v>
      </c>
      <c r="S277" s="22">
        <f>IF(ISNUMBER(AVERAGEIFS(Observed!S$2:S$9149,Observed!$A$2:$A$9149,$A277,Observed!$D$2:$D$9149,$D277)),AVERAGEIFS(Observed!S$2:S$9149,Observed!$A$2:$A$9149,$A277,Observed!$D$2:$D$9149,$D277),"")</f>
        <v>33.383333333333333</v>
      </c>
      <c r="T277" s="23" t="str">
        <f>IF(ISNUMBER(AVERAGEIFS(Observed!T$2:T$9149,Observed!$A$2:$A$9149,$A277,Observed!$D$2:$D$9149,$D277)),AVERAGEIFS(Observed!T$2:T$9149,Observed!$A$2:$A$9149,$A277,Observed!$D$2:$D$9149,$D277),"")</f>
        <v/>
      </c>
      <c r="U277" s="23" t="str">
        <f>IF(ISNUMBER(AVERAGEIFS(Observed!U$2:U$9149,Observed!$A$2:$A$9149,$A277,Observed!$D$2:$D$9149,$D277)),AVERAGEIFS(Observed!U$2:U$9149,Observed!$A$2:$A$9149,$A277,Observed!$D$2:$D$9149,$D277),"")</f>
        <v/>
      </c>
      <c r="V277" s="23" t="str">
        <f>IF(ISNUMBER(AVERAGEIFS(Observed!V$2:V$9149,Observed!$A$2:$A$9149,$A277,Observed!$D$2:$D$9149,$D277)),AVERAGEIFS(Observed!V$2:V$9149,Observed!$A$2:$A$9149,$A277,Observed!$D$2:$D$9149,$D277),"")</f>
        <v/>
      </c>
      <c r="W277" s="21" t="str">
        <f>IF(ISNUMBER(AVERAGEIFS(Observed!W$2:W$9149,Observed!$A$2:$A$9149,$A277,Observed!$D$2:$D$9149,$D277)),AVERAGEIFS(Observed!W$2:W$9149,Observed!$A$2:$A$9149,$A277,Observed!$D$2:$D$9149,$D277),"")</f>
        <v/>
      </c>
      <c r="X277" s="35" t="str">
        <f>IF(ISNUMBER(AVERAGEIFS(Observed!X$2:X$9149,Observed!$A$2:$A$9149,$A277,Observed!$D$2:$D$9149,$D277)),AVERAGEIFS(Observed!X$2:X$9149,Observed!$A$2:$A$9149,$A277,Observed!$D$2:$D$9149,$D277),"")</f>
        <v/>
      </c>
      <c r="Y277" s="35" t="str">
        <f>IF(ISNUMBER(AVERAGEIFS(Observed!Y$2:Y$9149,Observed!$A$2:$A$9149,$A277,Observed!$D$2:$D$9149,$D277)),AVERAGEIFS(Observed!Y$2:Y$9149,Observed!$A$2:$A$9149,$A277,Observed!$D$2:$D$9149,$D277),"")</f>
        <v/>
      </c>
      <c r="Z277" s="22" t="str">
        <f>IF(ISNUMBER(AVERAGEIFS(Observed!Z$2:Z$9149,Observed!$A$2:$A$9149,$A277,Observed!$D$2:$D$9149,$D277)),AVERAGEIFS(Observed!Z$2:Z$9149,Observed!$A$2:$A$9149,$A277,Observed!$D$2:$D$9149,$D277),"")</f>
        <v/>
      </c>
      <c r="AA277" s="22" t="str">
        <f>IF(ISNUMBER(AVERAGEIFS(Observed!AA$2:AA$9149,Observed!$A$2:$A$9149,$A277,Observed!$D$2:$D$9149,$D277)),AVERAGEIFS(Observed!AA$2:AA$9149,Observed!$A$2:$A$9149,$A277,Observed!$D$2:$D$9149,$D277),"")</f>
        <v/>
      </c>
      <c r="AB277" s="22" t="str">
        <f>IF(ISNUMBER(AVERAGEIFS(Observed!AB$2:AB$9149,Observed!$A$2:$A$9149,$A277,Observed!$D$2:$D$9149,$D277)),AVERAGEIFS(Observed!AB$2:AB$9149,Observed!$A$2:$A$9149,$A277,Observed!$D$2:$D$9149,$D277),"")</f>
        <v/>
      </c>
      <c r="AC277" s="22" t="str">
        <f>IF(ISNUMBER(AVERAGEIFS(Observed!AC$2:AC$9149,Observed!$A$2:$A$9149,$A277,Observed!$D$2:$D$9149,$D277)),AVERAGEIFS(Observed!AC$2:AC$9149,Observed!$A$2:$A$9149,$A277,Observed!$D$2:$D$9149,$D277),"")</f>
        <v/>
      </c>
      <c r="AD277" s="22" t="str">
        <f>IF(ISNUMBER(AVERAGEIFS(Observed!AD$2:AD$9149,Observed!$A$2:$A$9149,$A277,Observed!$D$2:$D$9149,$D277)),AVERAGEIFS(Observed!AD$2:AD$9149,Observed!$A$2:$A$9149,$A277,Observed!$D$2:$D$9149,$D277),"")</f>
        <v/>
      </c>
      <c r="AE277" s="22" t="str">
        <f>IF(ISNUMBER(AVERAGEIFS(Observed!AE$2:AE$9149,Observed!$A$2:$A$9149,$A277,Observed!$D$2:$D$9149,$D277)),AVERAGEIFS(Observed!AE$2:AE$9149,Observed!$A$2:$A$9149,$A277,Observed!$D$2:$D$9149,$D277),"")</f>
        <v/>
      </c>
      <c r="AF277" s="22" t="str">
        <f>IF(ISNUMBER(AVERAGEIFS(Observed!AF$2:AF$9149,Observed!$A$2:$A$9149,$A277,Observed!$D$2:$D$9149,$D277)),AVERAGEIFS(Observed!AF$2:AF$9149,Observed!$A$2:$A$9149,$A277,Observed!$D$2:$D$9149,$D277),"")</f>
        <v/>
      </c>
      <c r="AG277" s="22" t="str">
        <f>IF(ISNUMBER(AVERAGEIFS(Observed!AG$2:AG$9149,Observed!$A$2:$A$9149,$A277,Observed!$D$2:$D$9149,$D277)),AVERAGEIFS(Observed!AG$2:AG$9149,Observed!$A$2:$A$9149,$A277,Observed!$D$2:$D$9149,$D277),"")</f>
        <v/>
      </c>
      <c r="AH277" s="22" t="str">
        <f>IF(ISNUMBER(AVERAGEIFS(Observed!AH$2:AH$9149,Observed!$A$2:$A$9149,$A277,Observed!$D$2:$D$9149,$D277)),AVERAGEIFS(Observed!AH$2:AH$9149,Observed!$A$2:$A$9149,$A277,Observed!$D$2:$D$9149,$D277),"")</f>
        <v/>
      </c>
      <c r="AI277" s="22" t="str">
        <f>IF(ISNUMBER(AVERAGEIFS(Observed!AI$2:AI$9149,Observed!$A$2:$A$9149,$A277,Observed!$D$2:$D$9149,$D277)),AVERAGEIFS(Observed!AI$2:AI$9149,Observed!$A$2:$A$9149,$A277,Observed!$D$2:$D$9149,$D277),"")</f>
        <v/>
      </c>
      <c r="AJ277" s="22" t="str">
        <f>IF(ISNUMBER(AVERAGEIFS(Observed!AJ$2:AJ$9149,Observed!$A$2:$A$9149,$A277,Observed!$D$2:$D$9149,$D277)),AVERAGEIFS(Observed!AJ$2:AJ$9149,Observed!$A$2:$A$9149,$A277,Observed!$D$2:$D$9149,$D277),"")</f>
        <v/>
      </c>
      <c r="AK277" s="22">
        <f>IF(ISNUMBER(AVERAGEIFS(Observed!AK$2:AK$9149,Observed!$A$2:$A$9149,$A277,Observed!$D$2:$D$9149,$D277)),AVERAGEIFS(Observed!AK$2:AK$9149,Observed!$A$2:$A$9149,$A277,Observed!$D$2:$D$9149,$D277),"")</f>
        <v>16.966666666666669</v>
      </c>
      <c r="AL277" s="23">
        <f>IF(ISNUMBER(AVERAGEIFS(Observed!AL$2:AL$9149,Observed!$A$2:$A$9149,$A277,Observed!$D$2:$D$9149,$D277)),AVERAGEIFS(Observed!AL$2:AL$9149,Observed!$A$2:$A$9149,$A277,Observed!$D$2:$D$9149,$D277),"")</f>
        <v>2.7333333333333334E-2</v>
      </c>
      <c r="AM277" s="23">
        <f>IF(ISNUMBER(AVERAGEIFS(Observed!AM$2:AM$9149,Observed!$A$2:$A$9149,$A277,Observed!$D$2:$D$9149,$D277)),AVERAGEIFS(Observed!AM$2:AM$9149,Observed!$A$2:$A$9149,$A277,Observed!$D$2:$D$9149,$D277),"")</f>
        <v>2.7333333333333334E-2</v>
      </c>
      <c r="AN277" s="22" t="str">
        <f>IF(ISNUMBER(AVERAGEIFS(Observed!AN$2:AN$9149,Observed!$A$2:$A$9149,$A277,Observed!$D$2:$D$9149,$D277)),AVERAGEIFS(Observed!AN$2:AN$9149,Observed!$A$2:$A$9149,$A277,Observed!$D$2:$D$9149,$D277),"")</f>
        <v/>
      </c>
      <c r="AO277" s="22" t="str">
        <f>IF(ISNUMBER(AVERAGEIFS(Observed!AO$2:AO$9149,Observed!$A$2:$A$9149,$A277,Observed!$D$2:$D$9149,$D277)),AVERAGEIFS(Observed!AO$2:AO$9149,Observed!$A$2:$A$9149,$A277,Observed!$D$2:$D$9149,$D277),"")</f>
        <v/>
      </c>
      <c r="AP277" s="21" t="str">
        <f>IF(ISNUMBER(AVERAGEIFS(Observed!AP$2:AP$9149,Observed!$A$2:$A$9149,$A277,Observed!$D$2:$D$9149,$D277)),AVERAGEIFS(Observed!AP$2:AP$9149,Observed!$A$2:$A$9149,$A277,Observed!$D$2:$D$9149,$D277),"")</f>
        <v/>
      </c>
      <c r="AQ277" s="22" t="str">
        <f>IF(ISNUMBER(AVERAGEIFS(Observed!AQ$2:AQ$9149,Observed!$A$2:$A$9149,$A277,Observed!$D$2:$D$9149,$D277)),AVERAGEIFS(Observed!AQ$2:AQ$9149,Observed!$A$2:$A$9149,$A277,Observed!$D$2:$D$9149,$D277),"")</f>
        <v/>
      </c>
      <c r="AR277" s="22" t="str">
        <f>IF(ISNUMBER(AVERAGEIFS(Observed!AR$2:AR$9149,Observed!$A$2:$A$9149,$A277,Observed!$D$2:$D$9149,$D277)),AVERAGEIFS(Observed!AR$2:AR$9149,Observed!$A$2:$A$9149,$A277,Observed!$D$2:$D$9149,$D277),"")</f>
        <v/>
      </c>
      <c r="AS277" s="22" t="str">
        <f>IF(ISNUMBER(AVERAGEIFS(Observed!AS$2:AS$9149,Observed!$A$2:$A$9149,$A277,Observed!$D$2:$D$9149,$D277)),AVERAGEIFS(Observed!AS$2:AS$9149,Observed!$A$2:$A$9149,$A277,Observed!$D$2:$D$9149,$D277),"")</f>
        <v/>
      </c>
      <c r="AT277" s="22">
        <f>IF(ISNUMBER(AVERAGEIFS(Observed!AT$2:AT$9149,Observed!$A$2:$A$9149,$A277,Observed!$D$2:$D$9149,$D277)),AVERAGEIFS(Observed!AT$2:AT$9149,Observed!$A$2:$A$9149,$A277,Observed!$D$2:$D$9149,$D277),"")</f>
        <v>0.91699999999999993</v>
      </c>
      <c r="AU277" s="22">
        <f>IF(ISNUMBER(AVERAGEIFS(Observed!AU$2:AU$9149,Observed!$A$2:$A$9149,$A277,Observed!$D$2:$D$9149,$D277)),AVERAGEIFS(Observed!AU$2:AU$9149,Observed!$A$2:$A$9149,$A277,Observed!$D$2:$D$9149,$D277),"")</f>
        <v>0.91699999999999993</v>
      </c>
      <c r="AV277" s="2">
        <f>COUNTIFS(Observed!$A$2:$A$9149,$A277,Observed!$D$2:$D$9149,$D277)</f>
        <v>3</v>
      </c>
      <c r="AW277" s="2">
        <f t="shared" si="4"/>
        <v>8</v>
      </c>
    </row>
    <row r="278" spans="1:49" x14ac:dyDescent="0.25">
      <c r="A278" t="s">
        <v>34</v>
      </c>
      <c r="B278" t="s">
        <v>139</v>
      </c>
      <c r="C278" t="s">
        <v>30</v>
      </c>
      <c r="D278" s="3">
        <v>42261</v>
      </c>
      <c r="E278">
        <v>1</v>
      </c>
      <c r="F278" t="s">
        <v>56</v>
      </c>
      <c r="K278" s="24" t="s">
        <v>75</v>
      </c>
      <c r="L278" t="s">
        <v>41</v>
      </c>
      <c r="M278">
        <v>6</v>
      </c>
      <c r="N278" s="2" t="s">
        <v>36</v>
      </c>
      <c r="O278" s="21">
        <f>IF(ISNUMBER(AVERAGEIFS(Observed!O$2:O$9149,Observed!$A$2:$A$9149,$A278,Observed!$D$2:$D$9149,$D278)),AVERAGEIFS(Observed!O$2:O$9149,Observed!$A$2:$A$9149,$A278,Observed!$D$2:$D$9149,$D278),"")</f>
        <v>1094.2</v>
      </c>
      <c r="P278" s="22">
        <f>IF(ISNUMBER(AVERAGEIFS(Observed!P$2:P$9149,Observed!$A$2:$A$9149,$A278,Observed!$D$2:$D$9149,$D278)),AVERAGEIFS(Observed!P$2:P$9149,Observed!$A$2:$A$9149,$A278,Observed!$D$2:$D$9149,$D278),"")</f>
        <v>109.42</v>
      </c>
      <c r="Q278" s="22" t="str">
        <f>IF(ISNUMBER(AVERAGEIFS(Observed!Q$2:Q$9149,Observed!$A$2:$A$9149,$A278,Observed!$D$2:$D$9149,$D278)),AVERAGEIFS(Observed!Q$2:Q$9149,Observed!$A$2:$A$9149,$A278,Observed!$D$2:$D$9149,$D278),"")</f>
        <v/>
      </c>
      <c r="R278" s="22" t="str">
        <f>IF(ISNUMBER(AVERAGEIFS(Observed!R$2:R$9149,Observed!$A$2:$A$9149,$A278,Observed!$D$2:$D$9149,$D278)),AVERAGEIFS(Observed!R$2:R$9149,Observed!$A$2:$A$9149,$A278,Observed!$D$2:$D$9149,$D278),"")</f>
        <v/>
      </c>
      <c r="S278" s="22" t="str">
        <f>IF(ISNUMBER(AVERAGEIFS(Observed!S$2:S$9149,Observed!$A$2:$A$9149,$A278,Observed!$D$2:$D$9149,$D278)),AVERAGEIFS(Observed!S$2:S$9149,Observed!$A$2:$A$9149,$A278,Observed!$D$2:$D$9149,$D278),"")</f>
        <v/>
      </c>
      <c r="T278" s="23" t="str">
        <f>IF(ISNUMBER(AVERAGEIFS(Observed!T$2:T$9149,Observed!$A$2:$A$9149,$A278,Observed!$D$2:$D$9149,$D278)),AVERAGEIFS(Observed!T$2:T$9149,Observed!$A$2:$A$9149,$A278,Observed!$D$2:$D$9149,$D278),"")</f>
        <v/>
      </c>
      <c r="U278" s="23" t="str">
        <f>IF(ISNUMBER(AVERAGEIFS(Observed!U$2:U$9149,Observed!$A$2:$A$9149,$A278,Observed!$D$2:$D$9149,$D278)),AVERAGEIFS(Observed!U$2:U$9149,Observed!$A$2:$A$9149,$A278,Observed!$D$2:$D$9149,$D278),"")</f>
        <v/>
      </c>
      <c r="V278" s="23" t="str">
        <f>IF(ISNUMBER(AVERAGEIFS(Observed!V$2:V$9149,Observed!$A$2:$A$9149,$A278,Observed!$D$2:$D$9149,$D278)),AVERAGEIFS(Observed!V$2:V$9149,Observed!$A$2:$A$9149,$A278,Observed!$D$2:$D$9149,$D278),"")</f>
        <v/>
      </c>
      <c r="W278" s="21" t="str">
        <f>IF(ISNUMBER(AVERAGEIFS(Observed!W$2:W$9149,Observed!$A$2:$A$9149,$A278,Observed!$D$2:$D$9149,$D278)),AVERAGEIFS(Observed!W$2:W$9149,Observed!$A$2:$A$9149,$A278,Observed!$D$2:$D$9149,$D278),"")</f>
        <v/>
      </c>
      <c r="X278" s="35" t="str">
        <f>IF(ISNUMBER(AVERAGEIFS(Observed!X$2:X$9149,Observed!$A$2:$A$9149,$A278,Observed!$D$2:$D$9149,$D278)),AVERAGEIFS(Observed!X$2:X$9149,Observed!$A$2:$A$9149,$A278,Observed!$D$2:$D$9149,$D278),"")</f>
        <v/>
      </c>
      <c r="Y278" s="35" t="str">
        <f>IF(ISNUMBER(AVERAGEIFS(Observed!Y$2:Y$9149,Observed!$A$2:$A$9149,$A278,Observed!$D$2:$D$9149,$D278)),AVERAGEIFS(Observed!Y$2:Y$9149,Observed!$A$2:$A$9149,$A278,Observed!$D$2:$D$9149,$D278),"")</f>
        <v/>
      </c>
      <c r="Z278" s="22" t="str">
        <f>IF(ISNUMBER(AVERAGEIFS(Observed!Z$2:Z$9149,Observed!$A$2:$A$9149,$A278,Observed!$D$2:$D$9149,$D278)),AVERAGEIFS(Observed!Z$2:Z$9149,Observed!$A$2:$A$9149,$A278,Observed!$D$2:$D$9149,$D278),"")</f>
        <v/>
      </c>
      <c r="AA278" s="22" t="str">
        <f>IF(ISNUMBER(AVERAGEIFS(Observed!AA$2:AA$9149,Observed!$A$2:$A$9149,$A278,Observed!$D$2:$D$9149,$D278)),AVERAGEIFS(Observed!AA$2:AA$9149,Observed!$A$2:$A$9149,$A278,Observed!$D$2:$D$9149,$D278),"")</f>
        <v/>
      </c>
      <c r="AB278" s="22" t="str">
        <f>IF(ISNUMBER(AVERAGEIFS(Observed!AB$2:AB$9149,Observed!$A$2:$A$9149,$A278,Observed!$D$2:$D$9149,$D278)),AVERAGEIFS(Observed!AB$2:AB$9149,Observed!$A$2:$A$9149,$A278,Observed!$D$2:$D$9149,$D278),"")</f>
        <v/>
      </c>
      <c r="AC278" s="22" t="str">
        <f>IF(ISNUMBER(AVERAGEIFS(Observed!AC$2:AC$9149,Observed!$A$2:$A$9149,$A278,Observed!$D$2:$D$9149,$D278)),AVERAGEIFS(Observed!AC$2:AC$9149,Observed!$A$2:$A$9149,$A278,Observed!$D$2:$D$9149,$D278),"")</f>
        <v/>
      </c>
      <c r="AD278" s="22" t="str">
        <f>IF(ISNUMBER(AVERAGEIFS(Observed!AD$2:AD$9149,Observed!$A$2:$A$9149,$A278,Observed!$D$2:$D$9149,$D278)),AVERAGEIFS(Observed!AD$2:AD$9149,Observed!$A$2:$A$9149,$A278,Observed!$D$2:$D$9149,$D278),"")</f>
        <v/>
      </c>
      <c r="AE278" s="22" t="str">
        <f>IF(ISNUMBER(AVERAGEIFS(Observed!AE$2:AE$9149,Observed!$A$2:$A$9149,$A278,Observed!$D$2:$D$9149,$D278)),AVERAGEIFS(Observed!AE$2:AE$9149,Observed!$A$2:$A$9149,$A278,Observed!$D$2:$D$9149,$D278),"")</f>
        <v/>
      </c>
      <c r="AF278" s="22" t="str">
        <f>IF(ISNUMBER(AVERAGEIFS(Observed!AF$2:AF$9149,Observed!$A$2:$A$9149,$A278,Observed!$D$2:$D$9149,$D278)),AVERAGEIFS(Observed!AF$2:AF$9149,Observed!$A$2:$A$9149,$A278,Observed!$D$2:$D$9149,$D278),"")</f>
        <v/>
      </c>
      <c r="AG278" s="22" t="str">
        <f>IF(ISNUMBER(AVERAGEIFS(Observed!AG$2:AG$9149,Observed!$A$2:$A$9149,$A278,Observed!$D$2:$D$9149,$D278)),AVERAGEIFS(Observed!AG$2:AG$9149,Observed!$A$2:$A$9149,$A278,Observed!$D$2:$D$9149,$D278),"")</f>
        <v/>
      </c>
      <c r="AH278" s="22" t="str">
        <f>IF(ISNUMBER(AVERAGEIFS(Observed!AH$2:AH$9149,Observed!$A$2:$A$9149,$A278,Observed!$D$2:$D$9149,$D278)),AVERAGEIFS(Observed!AH$2:AH$9149,Observed!$A$2:$A$9149,$A278,Observed!$D$2:$D$9149,$D278),"")</f>
        <v/>
      </c>
      <c r="AI278" s="22" t="str">
        <f>IF(ISNUMBER(AVERAGEIFS(Observed!AI$2:AI$9149,Observed!$A$2:$A$9149,$A278,Observed!$D$2:$D$9149,$D278)),AVERAGEIFS(Observed!AI$2:AI$9149,Observed!$A$2:$A$9149,$A278,Observed!$D$2:$D$9149,$D278),"")</f>
        <v/>
      </c>
      <c r="AJ278" s="22" t="str">
        <f>IF(ISNUMBER(AVERAGEIFS(Observed!AJ$2:AJ$9149,Observed!$A$2:$A$9149,$A278,Observed!$D$2:$D$9149,$D278)),AVERAGEIFS(Observed!AJ$2:AJ$9149,Observed!$A$2:$A$9149,$A278,Observed!$D$2:$D$9149,$D278),"")</f>
        <v/>
      </c>
      <c r="AK278" s="22">
        <f>IF(ISNUMBER(AVERAGEIFS(Observed!AK$2:AK$9149,Observed!$A$2:$A$9149,$A278,Observed!$D$2:$D$9149,$D278)),AVERAGEIFS(Observed!AK$2:AK$9149,Observed!$A$2:$A$9149,$A278,Observed!$D$2:$D$9149,$D278),"")</f>
        <v>25.666666666666668</v>
      </c>
      <c r="AL278" s="23">
        <f>IF(ISNUMBER(AVERAGEIFS(Observed!AL$2:AL$9149,Observed!$A$2:$A$9149,$A278,Observed!$D$2:$D$9149,$D278)),AVERAGEIFS(Observed!AL$2:AL$9149,Observed!$A$2:$A$9149,$A278,Observed!$D$2:$D$9149,$D278),"")</f>
        <v>4.1000000000000002E-2</v>
      </c>
      <c r="AM278" s="23">
        <f>IF(ISNUMBER(AVERAGEIFS(Observed!AM$2:AM$9149,Observed!$A$2:$A$9149,$A278,Observed!$D$2:$D$9149,$D278)),AVERAGEIFS(Observed!AM$2:AM$9149,Observed!$A$2:$A$9149,$A278,Observed!$D$2:$D$9149,$D278),"")</f>
        <v>4.1000000000000002E-2</v>
      </c>
      <c r="AN278" s="22" t="str">
        <f>IF(ISNUMBER(AVERAGEIFS(Observed!AN$2:AN$9149,Observed!$A$2:$A$9149,$A278,Observed!$D$2:$D$9149,$D278)),AVERAGEIFS(Observed!AN$2:AN$9149,Observed!$A$2:$A$9149,$A278,Observed!$D$2:$D$9149,$D278),"")</f>
        <v/>
      </c>
      <c r="AO278" s="22" t="str">
        <f>IF(ISNUMBER(AVERAGEIFS(Observed!AO$2:AO$9149,Observed!$A$2:$A$9149,$A278,Observed!$D$2:$D$9149,$D278)),AVERAGEIFS(Observed!AO$2:AO$9149,Observed!$A$2:$A$9149,$A278,Observed!$D$2:$D$9149,$D278),"")</f>
        <v/>
      </c>
      <c r="AP278" s="21" t="str">
        <f>IF(ISNUMBER(AVERAGEIFS(Observed!AP$2:AP$9149,Observed!$A$2:$A$9149,$A278,Observed!$D$2:$D$9149,$D278)),AVERAGEIFS(Observed!AP$2:AP$9149,Observed!$A$2:$A$9149,$A278,Observed!$D$2:$D$9149,$D278),"")</f>
        <v/>
      </c>
      <c r="AQ278" s="22" t="str">
        <f>IF(ISNUMBER(AVERAGEIFS(Observed!AQ$2:AQ$9149,Observed!$A$2:$A$9149,$A278,Observed!$D$2:$D$9149,$D278)),AVERAGEIFS(Observed!AQ$2:AQ$9149,Observed!$A$2:$A$9149,$A278,Observed!$D$2:$D$9149,$D278),"")</f>
        <v/>
      </c>
      <c r="AR278" s="22" t="str">
        <f>IF(ISNUMBER(AVERAGEIFS(Observed!AR$2:AR$9149,Observed!$A$2:$A$9149,$A278,Observed!$D$2:$D$9149,$D278)),AVERAGEIFS(Observed!AR$2:AR$9149,Observed!$A$2:$A$9149,$A278,Observed!$D$2:$D$9149,$D278),"")</f>
        <v/>
      </c>
      <c r="AS278" s="22" t="str">
        <f>IF(ISNUMBER(AVERAGEIFS(Observed!AS$2:AS$9149,Observed!$A$2:$A$9149,$A278,Observed!$D$2:$D$9149,$D278)),AVERAGEIFS(Observed!AS$2:AS$9149,Observed!$A$2:$A$9149,$A278,Observed!$D$2:$D$9149,$D278),"")</f>
        <v/>
      </c>
      <c r="AT278" s="22" t="str">
        <f>IF(ISNUMBER(AVERAGEIFS(Observed!AT$2:AT$9149,Observed!$A$2:$A$9149,$A278,Observed!$D$2:$D$9149,$D278)),AVERAGEIFS(Observed!AT$2:AT$9149,Observed!$A$2:$A$9149,$A278,Observed!$D$2:$D$9149,$D278),"")</f>
        <v/>
      </c>
      <c r="AU278" s="22" t="str">
        <f>IF(ISNUMBER(AVERAGEIFS(Observed!AU$2:AU$9149,Observed!$A$2:$A$9149,$A278,Observed!$D$2:$D$9149,$D278)),AVERAGEIFS(Observed!AU$2:AU$9149,Observed!$A$2:$A$9149,$A278,Observed!$D$2:$D$9149,$D278),"")</f>
        <v/>
      </c>
      <c r="AV278" s="2">
        <f>COUNTIFS(Observed!$A$2:$A$9149,$A278,Observed!$D$2:$D$9149,$D278)</f>
        <v>3</v>
      </c>
      <c r="AW278" s="2">
        <f t="shared" si="4"/>
        <v>4</v>
      </c>
    </row>
    <row r="279" spans="1:49" x14ac:dyDescent="0.25">
      <c r="A279" t="s">
        <v>33</v>
      </c>
      <c r="B279" t="s">
        <v>139</v>
      </c>
      <c r="C279" t="s">
        <v>30</v>
      </c>
      <c r="D279" s="3">
        <v>42261</v>
      </c>
      <c r="E279">
        <v>1</v>
      </c>
      <c r="F279" t="s">
        <v>58</v>
      </c>
      <c r="K279" s="24" t="s">
        <v>75</v>
      </c>
      <c r="L279" t="s">
        <v>41</v>
      </c>
      <c r="M279">
        <v>6</v>
      </c>
      <c r="N279" s="2" t="s">
        <v>36</v>
      </c>
      <c r="O279" s="21">
        <f>IF(ISNUMBER(AVERAGEIFS(Observed!O$2:O$9149,Observed!$A$2:$A$9149,$A279,Observed!$D$2:$D$9149,$D279)),AVERAGEIFS(Observed!O$2:O$9149,Observed!$A$2:$A$9149,$A279,Observed!$D$2:$D$9149,$D279),"")</f>
        <v>931.26666666666677</v>
      </c>
      <c r="P279" s="22">
        <f>IF(ISNUMBER(AVERAGEIFS(Observed!P$2:P$9149,Observed!$A$2:$A$9149,$A279,Observed!$D$2:$D$9149,$D279)),AVERAGEIFS(Observed!P$2:P$9149,Observed!$A$2:$A$9149,$A279,Observed!$D$2:$D$9149,$D279),"")</f>
        <v>93.126666666666665</v>
      </c>
      <c r="Q279" s="22" t="str">
        <f>IF(ISNUMBER(AVERAGEIFS(Observed!Q$2:Q$9149,Observed!$A$2:$A$9149,$A279,Observed!$D$2:$D$9149,$D279)),AVERAGEIFS(Observed!Q$2:Q$9149,Observed!$A$2:$A$9149,$A279,Observed!$D$2:$D$9149,$D279),"")</f>
        <v/>
      </c>
      <c r="R279" s="22" t="str">
        <f>IF(ISNUMBER(AVERAGEIFS(Observed!R$2:R$9149,Observed!$A$2:$A$9149,$A279,Observed!$D$2:$D$9149,$D279)),AVERAGEIFS(Observed!R$2:R$9149,Observed!$A$2:$A$9149,$A279,Observed!$D$2:$D$9149,$D279),"")</f>
        <v/>
      </c>
      <c r="S279" s="22" t="str">
        <f>IF(ISNUMBER(AVERAGEIFS(Observed!S$2:S$9149,Observed!$A$2:$A$9149,$A279,Observed!$D$2:$D$9149,$D279)),AVERAGEIFS(Observed!S$2:S$9149,Observed!$A$2:$A$9149,$A279,Observed!$D$2:$D$9149,$D279),"")</f>
        <v/>
      </c>
      <c r="T279" s="23" t="str">
        <f>IF(ISNUMBER(AVERAGEIFS(Observed!T$2:T$9149,Observed!$A$2:$A$9149,$A279,Observed!$D$2:$D$9149,$D279)),AVERAGEIFS(Observed!T$2:T$9149,Observed!$A$2:$A$9149,$A279,Observed!$D$2:$D$9149,$D279),"")</f>
        <v/>
      </c>
      <c r="U279" s="23" t="str">
        <f>IF(ISNUMBER(AVERAGEIFS(Observed!U$2:U$9149,Observed!$A$2:$A$9149,$A279,Observed!$D$2:$D$9149,$D279)),AVERAGEIFS(Observed!U$2:U$9149,Observed!$A$2:$A$9149,$A279,Observed!$D$2:$D$9149,$D279),"")</f>
        <v/>
      </c>
      <c r="V279" s="23" t="str">
        <f>IF(ISNUMBER(AVERAGEIFS(Observed!V$2:V$9149,Observed!$A$2:$A$9149,$A279,Observed!$D$2:$D$9149,$D279)),AVERAGEIFS(Observed!V$2:V$9149,Observed!$A$2:$A$9149,$A279,Observed!$D$2:$D$9149,$D279),"")</f>
        <v/>
      </c>
      <c r="W279" s="21" t="str">
        <f>IF(ISNUMBER(AVERAGEIFS(Observed!W$2:W$9149,Observed!$A$2:$A$9149,$A279,Observed!$D$2:$D$9149,$D279)),AVERAGEIFS(Observed!W$2:W$9149,Observed!$A$2:$A$9149,$A279,Observed!$D$2:$D$9149,$D279),"")</f>
        <v/>
      </c>
      <c r="X279" s="35" t="str">
        <f>IF(ISNUMBER(AVERAGEIFS(Observed!X$2:X$9149,Observed!$A$2:$A$9149,$A279,Observed!$D$2:$D$9149,$D279)),AVERAGEIFS(Observed!X$2:X$9149,Observed!$A$2:$A$9149,$A279,Observed!$D$2:$D$9149,$D279),"")</f>
        <v/>
      </c>
      <c r="Y279" s="35" t="str">
        <f>IF(ISNUMBER(AVERAGEIFS(Observed!Y$2:Y$9149,Observed!$A$2:$A$9149,$A279,Observed!$D$2:$D$9149,$D279)),AVERAGEIFS(Observed!Y$2:Y$9149,Observed!$A$2:$A$9149,$A279,Observed!$D$2:$D$9149,$D279),"")</f>
        <v/>
      </c>
      <c r="Z279" s="22" t="str">
        <f>IF(ISNUMBER(AVERAGEIFS(Observed!Z$2:Z$9149,Observed!$A$2:$A$9149,$A279,Observed!$D$2:$D$9149,$D279)),AVERAGEIFS(Observed!Z$2:Z$9149,Observed!$A$2:$A$9149,$A279,Observed!$D$2:$D$9149,$D279),"")</f>
        <v/>
      </c>
      <c r="AA279" s="22" t="str">
        <f>IF(ISNUMBER(AVERAGEIFS(Observed!AA$2:AA$9149,Observed!$A$2:$A$9149,$A279,Observed!$D$2:$D$9149,$D279)),AVERAGEIFS(Observed!AA$2:AA$9149,Observed!$A$2:$A$9149,$A279,Observed!$D$2:$D$9149,$D279),"")</f>
        <v/>
      </c>
      <c r="AB279" s="22" t="str">
        <f>IF(ISNUMBER(AVERAGEIFS(Observed!AB$2:AB$9149,Observed!$A$2:$A$9149,$A279,Observed!$D$2:$D$9149,$D279)),AVERAGEIFS(Observed!AB$2:AB$9149,Observed!$A$2:$A$9149,$A279,Observed!$D$2:$D$9149,$D279),"")</f>
        <v/>
      </c>
      <c r="AC279" s="22" t="str">
        <f>IF(ISNUMBER(AVERAGEIFS(Observed!AC$2:AC$9149,Observed!$A$2:$A$9149,$A279,Observed!$D$2:$D$9149,$D279)),AVERAGEIFS(Observed!AC$2:AC$9149,Observed!$A$2:$A$9149,$A279,Observed!$D$2:$D$9149,$D279),"")</f>
        <v/>
      </c>
      <c r="AD279" s="22" t="str">
        <f>IF(ISNUMBER(AVERAGEIFS(Observed!AD$2:AD$9149,Observed!$A$2:$A$9149,$A279,Observed!$D$2:$D$9149,$D279)),AVERAGEIFS(Observed!AD$2:AD$9149,Observed!$A$2:$A$9149,$A279,Observed!$D$2:$D$9149,$D279),"")</f>
        <v/>
      </c>
      <c r="AE279" s="22" t="str">
        <f>IF(ISNUMBER(AVERAGEIFS(Observed!AE$2:AE$9149,Observed!$A$2:$A$9149,$A279,Observed!$D$2:$D$9149,$D279)),AVERAGEIFS(Observed!AE$2:AE$9149,Observed!$A$2:$A$9149,$A279,Observed!$D$2:$D$9149,$D279),"")</f>
        <v/>
      </c>
      <c r="AF279" s="22" t="str">
        <f>IF(ISNUMBER(AVERAGEIFS(Observed!AF$2:AF$9149,Observed!$A$2:$A$9149,$A279,Observed!$D$2:$D$9149,$D279)),AVERAGEIFS(Observed!AF$2:AF$9149,Observed!$A$2:$A$9149,$A279,Observed!$D$2:$D$9149,$D279),"")</f>
        <v/>
      </c>
      <c r="AG279" s="22" t="str">
        <f>IF(ISNUMBER(AVERAGEIFS(Observed!AG$2:AG$9149,Observed!$A$2:$A$9149,$A279,Observed!$D$2:$D$9149,$D279)),AVERAGEIFS(Observed!AG$2:AG$9149,Observed!$A$2:$A$9149,$A279,Observed!$D$2:$D$9149,$D279),"")</f>
        <v/>
      </c>
      <c r="AH279" s="22" t="str">
        <f>IF(ISNUMBER(AVERAGEIFS(Observed!AH$2:AH$9149,Observed!$A$2:$A$9149,$A279,Observed!$D$2:$D$9149,$D279)),AVERAGEIFS(Observed!AH$2:AH$9149,Observed!$A$2:$A$9149,$A279,Observed!$D$2:$D$9149,$D279),"")</f>
        <v/>
      </c>
      <c r="AI279" s="22" t="str">
        <f>IF(ISNUMBER(AVERAGEIFS(Observed!AI$2:AI$9149,Observed!$A$2:$A$9149,$A279,Observed!$D$2:$D$9149,$D279)),AVERAGEIFS(Observed!AI$2:AI$9149,Observed!$A$2:$A$9149,$A279,Observed!$D$2:$D$9149,$D279),"")</f>
        <v/>
      </c>
      <c r="AJ279" s="22" t="str">
        <f>IF(ISNUMBER(AVERAGEIFS(Observed!AJ$2:AJ$9149,Observed!$A$2:$A$9149,$A279,Observed!$D$2:$D$9149,$D279)),AVERAGEIFS(Observed!AJ$2:AJ$9149,Observed!$A$2:$A$9149,$A279,Observed!$D$2:$D$9149,$D279),"")</f>
        <v/>
      </c>
      <c r="AK279" s="22">
        <f>IF(ISNUMBER(AVERAGEIFS(Observed!AK$2:AK$9149,Observed!$A$2:$A$9149,$A279,Observed!$D$2:$D$9149,$D279)),AVERAGEIFS(Observed!AK$2:AK$9149,Observed!$A$2:$A$9149,$A279,Observed!$D$2:$D$9149,$D279),"")</f>
        <v>16.666666666666664</v>
      </c>
      <c r="AL279" s="23">
        <f>IF(ISNUMBER(AVERAGEIFS(Observed!AL$2:AL$9149,Observed!$A$2:$A$9149,$A279,Observed!$D$2:$D$9149,$D279)),AVERAGEIFS(Observed!AL$2:AL$9149,Observed!$A$2:$A$9149,$A279,Observed!$D$2:$D$9149,$D279),"")</f>
        <v>2.7E-2</v>
      </c>
      <c r="AM279" s="23">
        <f>IF(ISNUMBER(AVERAGEIFS(Observed!AM$2:AM$9149,Observed!$A$2:$A$9149,$A279,Observed!$D$2:$D$9149,$D279)),AVERAGEIFS(Observed!AM$2:AM$9149,Observed!$A$2:$A$9149,$A279,Observed!$D$2:$D$9149,$D279),"")</f>
        <v>2.7E-2</v>
      </c>
      <c r="AN279" s="22" t="str">
        <f>IF(ISNUMBER(AVERAGEIFS(Observed!AN$2:AN$9149,Observed!$A$2:$A$9149,$A279,Observed!$D$2:$D$9149,$D279)),AVERAGEIFS(Observed!AN$2:AN$9149,Observed!$A$2:$A$9149,$A279,Observed!$D$2:$D$9149,$D279),"")</f>
        <v/>
      </c>
      <c r="AO279" s="22" t="str">
        <f>IF(ISNUMBER(AVERAGEIFS(Observed!AO$2:AO$9149,Observed!$A$2:$A$9149,$A279,Observed!$D$2:$D$9149,$D279)),AVERAGEIFS(Observed!AO$2:AO$9149,Observed!$A$2:$A$9149,$A279,Observed!$D$2:$D$9149,$D279),"")</f>
        <v/>
      </c>
      <c r="AP279" s="21" t="str">
        <f>IF(ISNUMBER(AVERAGEIFS(Observed!AP$2:AP$9149,Observed!$A$2:$A$9149,$A279,Observed!$D$2:$D$9149,$D279)),AVERAGEIFS(Observed!AP$2:AP$9149,Observed!$A$2:$A$9149,$A279,Observed!$D$2:$D$9149,$D279),"")</f>
        <v/>
      </c>
      <c r="AQ279" s="22" t="str">
        <f>IF(ISNUMBER(AVERAGEIFS(Observed!AQ$2:AQ$9149,Observed!$A$2:$A$9149,$A279,Observed!$D$2:$D$9149,$D279)),AVERAGEIFS(Observed!AQ$2:AQ$9149,Observed!$A$2:$A$9149,$A279,Observed!$D$2:$D$9149,$D279),"")</f>
        <v/>
      </c>
      <c r="AR279" s="22" t="str">
        <f>IF(ISNUMBER(AVERAGEIFS(Observed!AR$2:AR$9149,Observed!$A$2:$A$9149,$A279,Observed!$D$2:$D$9149,$D279)),AVERAGEIFS(Observed!AR$2:AR$9149,Observed!$A$2:$A$9149,$A279,Observed!$D$2:$D$9149,$D279),"")</f>
        <v/>
      </c>
      <c r="AS279" s="22" t="str">
        <f>IF(ISNUMBER(AVERAGEIFS(Observed!AS$2:AS$9149,Observed!$A$2:$A$9149,$A279,Observed!$D$2:$D$9149,$D279)),AVERAGEIFS(Observed!AS$2:AS$9149,Observed!$A$2:$A$9149,$A279,Observed!$D$2:$D$9149,$D279),"")</f>
        <v/>
      </c>
      <c r="AT279" s="22" t="str">
        <f>IF(ISNUMBER(AVERAGEIFS(Observed!AT$2:AT$9149,Observed!$A$2:$A$9149,$A279,Observed!$D$2:$D$9149,$D279)),AVERAGEIFS(Observed!AT$2:AT$9149,Observed!$A$2:$A$9149,$A279,Observed!$D$2:$D$9149,$D279),"")</f>
        <v/>
      </c>
      <c r="AU279" s="22" t="str">
        <f>IF(ISNUMBER(AVERAGEIFS(Observed!AU$2:AU$9149,Observed!$A$2:$A$9149,$A279,Observed!$D$2:$D$9149,$D279)),AVERAGEIFS(Observed!AU$2:AU$9149,Observed!$A$2:$A$9149,$A279,Observed!$D$2:$D$9149,$D279),"")</f>
        <v/>
      </c>
      <c r="AV279" s="2">
        <f>COUNTIFS(Observed!$A$2:$A$9149,$A279,Observed!$D$2:$D$9149,$D279)</f>
        <v>3</v>
      </c>
      <c r="AW279" s="2">
        <f t="shared" si="4"/>
        <v>4</v>
      </c>
    </row>
    <row r="280" spans="1:49" x14ac:dyDescent="0.25">
      <c r="A280" t="s">
        <v>29</v>
      </c>
      <c r="B280" t="s">
        <v>139</v>
      </c>
      <c r="C280" t="s">
        <v>30</v>
      </c>
      <c r="D280" s="3">
        <v>42261</v>
      </c>
      <c r="E280">
        <v>1</v>
      </c>
      <c r="F280" t="s">
        <v>55</v>
      </c>
      <c r="K280" s="24" t="s">
        <v>75</v>
      </c>
      <c r="L280" t="s">
        <v>41</v>
      </c>
      <c r="M280">
        <v>6</v>
      </c>
      <c r="N280" s="2" t="s">
        <v>36</v>
      </c>
      <c r="O280" s="21">
        <f>IF(ISNUMBER(AVERAGEIFS(Observed!O$2:O$9149,Observed!$A$2:$A$9149,$A280,Observed!$D$2:$D$9149,$D280)),AVERAGEIFS(Observed!O$2:O$9149,Observed!$A$2:$A$9149,$A280,Observed!$D$2:$D$9149,$D280),"")</f>
        <v>1012.7333333333332</v>
      </c>
      <c r="P280" s="22">
        <f>IF(ISNUMBER(AVERAGEIFS(Observed!P$2:P$9149,Observed!$A$2:$A$9149,$A280,Observed!$D$2:$D$9149,$D280)),AVERAGEIFS(Observed!P$2:P$9149,Observed!$A$2:$A$9149,$A280,Observed!$D$2:$D$9149,$D280),"")</f>
        <v>101.27333333333335</v>
      </c>
      <c r="Q280" s="22" t="str">
        <f>IF(ISNUMBER(AVERAGEIFS(Observed!Q$2:Q$9149,Observed!$A$2:$A$9149,$A280,Observed!$D$2:$D$9149,$D280)),AVERAGEIFS(Observed!Q$2:Q$9149,Observed!$A$2:$A$9149,$A280,Observed!$D$2:$D$9149,$D280),"")</f>
        <v/>
      </c>
      <c r="R280" s="22" t="str">
        <f>IF(ISNUMBER(AVERAGEIFS(Observed!R$2:R$9149,Observed!$A$2:$A$9149,$A280,Observed!$D$2:$D$9149,$D280)),AVERAGEIFS(Observed!R$2:R$9149,Observed!$A$2:$A$9149,$A280,Observed!$D$2:$D$9149,$D280),"")</f>
        <v/>
      </c>
      <c r="S280" s="22" t="str">
        <f>IF(ISNUMBER(AVERAGEIFS(Observed!S$2:S$9149,Observed!$A$2:$A$9149,$A280,Observed!$D$2:$D$9149,$D280)),AVERAGEIFS(Observed!S$2:S$9149,Observed!$A$2:$A$9149,$A280,Observed!$D$2:$D$9149,$D280),"")</f>
        <v/>
      </c>
      <c r="T280" s="23" t="str">
        <f>IF(ISNUMBER(AVERAGEIFS(Observed!T$2:T$9149,Observed!$A$2:$A$9149,$A280,Observed!$D$2:$D$9149,$D280)),AVERAGEIFS(Observed!T$2:T$9149,Observed!$A$2:$A$9149,$A280,Observed!$D$2:$D$9149,$D280),"")</f>
        <v/>
      </c>
      <c r="U280" s="23" t="str">
        <f>IF(ISNUMBER(AVERAGEIFS(Observed!U$2:U$9149,Observed!$A$2:$A$9149,$A280,Observed!$D$2:$D$9149,$D280)),AVERAGEIFS(Observed!U$2:U$9149,Observed!$A$2:$A$9149,$A280,Observed!$D$2:$D$9149,$D280),"")</f>
        <v/>
      </c>
      <c r="V280" s="23" t="str">
        <f>IF(ISNUMBER(AVERAGEIFS(Observed!V$2:V$9149,Observed!$A$2:$A$9149,$A280,Observed!$D$2:$D$9149,$D280)),AVERAGEIFS(Observed!V$2:V$9149,Observed!$A$2:$A$9149,$A280,Observed!$D$2:$D$9149,$D280),"")</f>
        <v/>
      </c>
      <c r="W280" s="21" t="str">
        <f>IF(ISNUMBER(AVERAGEIFS(Observed!W$2:W$9149,Observed!$A$2:$A$9149,$A280,Observed!$D$2:$D$9149,$D280)),AVERAGEIFS(Observed!W$2:W$9149,Observed!$A$2:$A$9149,$A280,Observed!$D$2:$D$9149,$D280),"")</f>
        <v/>
      </c>
      <c r="X280" s="35" t="str">
        <f>IF(ISNUMBER(AVERAGEIFS(Observed!X$2:X$9149,Observed!$A$2:$A$9149,$A280,Observed!$D$2:$D$9149,$D280)),AVERAGEIFS(Observed!X$2:X$9149,Observed!$A$2:$A$9149,$A280,Observed!$D$2:$D$9149,$D280),"")</f>
        <v/>
      </c>
      <c r="Y280" s="35" t="str">
        <f>IF(ISNUMBER(AVERAGEIFS(Observed!Y$2:Y$9149,Observed!$A$2:$A$9149,$A280,Observed!$D$2:$D$9149,$D280)),AVERAGEIFS(Observed!Y$2:Y$9149,Observed!$A$2:$A$9149,$A280,Observed!$D$2:$D$9149,$D280),"")</f>
        <v/>
      </c>
      <c r="Z280" s="22" t="str">
        <f>IF(ISNUMBER(AVERAGEIFS(Observed!Z$2:Z$9149,Observed!$A$2:$A$9149,$A280,Observed!$D$2:$D$9149,$D280)),AVERAGEIFS(Observed!Z$2:Z$9149,Observed!$A$2:$A$9149,$A280,Observed!$D$2:$D$9149,$D280),"")</f>
        <v/>
      </c>
      <c r="AA280" s="22" t="str">
        <f>IF(ISNUMBER(AVERAGEIFS(Observed!AA$2:AA$9149,Observed!$A$2:$A$9149,$A280,Observed!$D$2:$D$9149,$D280)),AVERAGEIFS(Observed!AA$2:AA$9149,Observed!$A$2:$A$9149,$A280,Observed!$D$2:$D$9149,$D280),"")</f>
        <v/>
      </c>
      <c r="AB280" s="22" t="str">
        <f>IF(ISNUMBER(AVERAGEIFS(Observed!AB$2:AB$9149,Observed!$A$2:$A$9149,$A280,Observed!$D$2:$D$9149,$D280)),AVERAGEIFS(Observed!AB$2:AB$9149,Observed!$A$2:$A$9149,$A280,Observed!$D$2:$D$9149,$D280),"")</f>
        <v/>
      </c>
      <c r="AC280" s="22" t="str">
        <f>IF(ISNUMBER(AVERAGEIFS(Observed!AC$2:AC$9149,Observed!$A$2:$A$9149,$A280,Observed!$D$2:$D$9149,$D280)),AVERAGEIFS(Observed!AC$2:AC$9149,Observed!$A$2:$A$9149,$A280,Observed!$D$2:$D$9149,$D280),"")</f>
        <v/>
      </c>
      <c r="AD280" s="22" t="str">
        <f>IF(ISNUMBER(AVERAGEIFS(Observed!AD$2:AD$9149,Observed!$A$2:$A$9149,$A280,Observed!$D$2:$D$9149,$D280)),AVERAGEIFS(Observed!AD$2:AD$9149,Observed!$A$2:$A$9149,$A280,Observed!$D$2:$D$9149,$D280),"")</f>
        <v/>
      </c>
      <c r="AE280" s="22" t="str">
        <f>IF(ISNUMBER(AVERAGEIFS(Observed!AE$2:AE$9149,Observed!$A$2:$A$9149,$A280,Observed!$D$2:$D$9149,$D280)),AVERAGEIFS(Observed!AE$2:AE$9149,Observed!$A$2:$A$9149,$A280,Observed!$D$2:$D$9149,$D280),"")</f>
        <v/>
      </c>
      <c r="AF280" s="22" t="str">
        <f>IF(ISNUMBER(AVERAGEIFS(Observed!AF$2:AF$9149,Observed!$A$2:$A$9149,$A280,Observed!$D$2:$D$9149,$D280)),AVERAGEIFS(Observed!AF$2:AF$9149,Observed!$A$2:$A$9149,$A280,Observed!$D$2:$D$9149,$D280),"")</f>
        <v/>
      </c>
      <c r="AG280" s="22" t="str">
        <f>IF(ISNUMBER(AVERAGEIFS(Observed!AG$2:AG$9149,Observed!$A$2:$A$9149,$A280,Observed!$D$2:$D$9149,$D280)),AVERAGEIFS(Observed!AG$2:AG$9149,Observed!$A$2:$A$9149,$A280,Observed!$D$2:$D$9149,$D280),"")</f>
        <v/>
      </c>
      <c r="AH280" s="22" t="str">
        <f>IF(ISNUMBER(AVERAGEIFS(Observed!AH$2:AH$9149,Observed!$A$2:$A$9149,$A280,Observed!$D$2:$D$9149,$D280)),AVERAGEIFS(Observed!AH$2:AH$9149,Observed!$A$2:$A$9149,$A280,Observed!$D$2:$D$9149,$D280),"")</f>
        <v/>
      </c>
      <c r="AI280" s="22" t="str">
        <f>IF(ISNUMBER(AVERAGEIFS(Observed!AI$2:AI$9149,Observed!$A$2:$A$9149,$A280,Observed!$D$2:$D$9149,$D280)),AVERAGEIFS(Observed!AI$2:AI$9149,Observed!$A$2:$A$9149,$A280,Observed!$D$2:$D$9149,$D280),"")</f>
        <v/>
      </c>
      <c r="AJ280" s="22" t="str">
        <f>IF(ISNUMBER(AVERAGEIFS(Observed!AJ$2:AJ$9149,Observed!$A$2:$A$9149,$A280,Observed!$D$2:$D$9149,$D280)),AVERAGEIFS(Observed!AJ$2:AJ$9149,Observed!$A$2:$A$9149,$A280,Observed!$D$2:$D$9149,$D280),"")</f>
        <v/>
      </c>
      <c r="AK280" s="22">
        <f>IF(ISNUMBER(AVERAGEIFS(Observed!AK$2:AK$9149,Observed!$A$2:$A$9149,$A280,Observed!$D$2:$D$9149,$D280)),AVERAGEIFS(Observed!AK$2:AK$9149,Observed!$A$2:$A$9149,$A280,Observed!$D$2:$D$9149,$D280),"")</f>
        <v>22.533333333333331</v>
      </c>
      <c r="AL280" s="23">
        <f>IF(ISNUMBER(AVERAGEIFS(Observed!AL$2:AL$9149,Observed!$A$2:$A$9149,$A280,Observed!$D$2:$D$9149,$D280)),AVERAGEIFS(Observed!AL$2:AL$9149,Observed!$A$2:$A$9149,$A280,Observed!$D$2:$D$9149,$D280),"")</f>
        <v>3.6000000000000004E-2</v>
      </c>
      <c r="AM280" s="23">
        <f>IF(ISNUMBER(AVERAGEIFS(Observed!AM$2:AM$9149,Observed!$A$2:$A$9149,$A280,Observed!$D$2:$D$9149,$D280)),AVERAGEIFS(Observed!AM$2:AM$9149,Observed!$A$2:$A$9149,$A280,Observed!$D$2:$D$9149,$D280),"")</f>
        <v>3.6000000000000004E-2</v>
      </c>
      <c r="AN280" s="22" t="str">
        <f>IF(ISNUMBER(AVERAGEIFS(Observed!AN$2:AN$9149,Observed!$A$2:$A$9149,$A280,Observed!$D$2:$D$9149,$D280)),AVERAGEIFS(Observed!AN$2:AN$9149,Observed!$A$2:$A$9149,$A280,Observed!$D$2:$D$9149,$D280),"")</f>
        <v/>
      </c>
      <c r="AO280" s="22" t="str">
        <f>IF(ISNUMBER(AVERAGEIFS(Observed!AO$2:AO$9149,Observed!$A$2:$A$9149,$A280,Observed!$D$2:$D$9149,$D280)),AVERAGEIFS(Observed!AO$2:AO$9149,Observed!$A$2:$A$9149,$A280,Observed!$D$2:$D$9149,$D280),"")</f>
        <v/>
      </c>
      <c r="AP280" s="21" t="str">
        <f>IF(ISNUMBER(AVERAGEIFS(Observed!AP$2:AP$9149,Observed!$A$2:$A$9149,$A280,Observed!$D$2:$D$9149,$D280)),AVERAGEIFS(Observed!AP$2:AP$9149,Observed!$A$2:$A$9149,$A280,Observed!$D$2:$D$9149,$D280),"")</f>
        <v/>
      </c>
      <c r="AQ280" s="22" t="str">
        <f>IF(ISNUMBER(AVERAGEIFS(Observed!AQ$2:AQ$9149,Observed!$A$2:$A$9149,$A280,Observed!$D$2:$D$9149,$D280)),AVERAGEIFS(Observed!AQ$2:AQ$9149,Observed!$A$2:$A$9149,$A280,Observed!$D$2:$D$9149,$D280),"")</f>
        <v/>
      </c>
      <c r="AR280" s="22" t="str">
        <f>IF(ISNUMBER(AVERAGEIFS(Observed!AR$2:AR$9149,Observed!$A$2:$A$9149,$A280,Observed!$D$2:$D$9149,$D280)),AVERAGEIFS(Observed!AR$2:AR$9149,Observed!$A$2:$A$9149,$A280,Observed!$D$2:$D$9149,$D280),"")</f>
        <v/>
      </c>
      <c r="AS280" s="22" t="str">
        <f>IF(ISNUMBER(AVERAGEIFS(Observed!AS$2:AS$9149,Observed!$A$2:$A$9149,$A280,Observed!$D$2:$D$9149,$D280)),AVERAGEIFS(Observed!AS$2:AS$9149,Observed!$A$2:$A$9149,$A280,Observed!$D$2:$D$9149,$D280),"")</f>
        <v/>
      </c>
      <c r="AT280" s="22" t="str">
        <f>IF(ISNUMBER(AVERAGEIFS(Observed!AT$2:AT$9149,Observed!$A$2:$A$9149,$A280,Observed!$D$2:$D$9149,$D280)),AVERAGEIFS(Observed!AT$2:AT$9149,Observed!$A$2:$A$9149,$A280,Observed!$D$2:$D$9149,$D280),"")</f>
        <v/>
      </c>
      <c r="AU280" s="22" t="str">
        <f>IF(ISNUMBER(AVERAGEIFS(Observed!AU$2:AU$9149,Observed!$A$2:$A$9149,$A280,Observed!$D$2:$D$9149,$D280)),AVERAGEIFS(Observed!AU$2:AU$9149,Observed!$A$2:$A$9149,$A280,Observed!$D$2:$D$9149,$D280),"")</f>
        <v/>
      </c>
      <c r="AV280" s="2">
        <f>COUNTIFS(Observed!$A$2:$A$9149,$A280,Observed!$D$2:$D$9149,$D280)</f>
        <v>3</v>
      </c>
      <c r="AW280" s="2">
        <f t="shared" si="4"/>
        <v>4</v>
      </c>
    </row>
    <row r="281" spans="1:49" x14ac:dyDescent="0.25">
      <c r="A281" t="s">
        <v>35</v>
      </c>
      <c r="B281" t="s">
        <v>139</v>
      </c>
      <c r="C281" t="s">
        <v>30</v>
      </c>
      <c r="D281" s="3">
        <v>42261</v>
      </c>
      <c r="E281">
        <v>1</v>
      </c>
      <c r="F281" t="s">
        <v>57</v>
      </c>
      <c r="K281" s="24" t="s">
        <v>75</v>
      </c>
      <c r="L281" t="s">
        <v>41</v>
      </c>
      <c r="M281">
        <v>6</v>
      </c>
      <c r="N281" s="2" t="s">
        <v>36</v>
      </c>
      <c r="O281" s="21">
        <f>IF(ISNUMBER(AVERAGEIFS(Observed!O$2:O$9149,Observed!$A$2:$A$9149,$A281,Observed!$D$2:$D$9149,$D281)),AVERAGEIFS(Observed!O$2:O$9149,Observed!$A$2:$A$9149,$A281,Observed!$D$2:$D$9149,$D281),"")</f>
        <v>1037.8000000000002</v>
      </c>
      <c r="P281" s="22">
        <f>IF(ISNUMBER(AVERAGEIFS(Observed!P$2:P$9149,Observed!$A$2:$A$9149,$A281,Observed!$D$2:$D$9149,$D281)),AVERAGEIFS(Observed!P$2:P$9149,Observed!$A$2:$A$9149,$A281,Observed!$D$2:$D$9149,$D281),"")</f>
        <v>103.78000000000002</v>
      </c>
      <c r="Q281" s="22" t="str">
        <f>IF(ISNUMBER(AVERAGEIFS(Observed!Q$2:Q$9149,Observed!$A$2:$A$9149,$A281,Observed!$D$2:$D$9149,$D281)),AVERAGEIFS(Observed!Q$2:Q$9149,Observed!$A$2:$A$9149,$A281,Observed!$D$2:$D$9149,$D281),"")</f>
        <v/>
      </c>
      <c r="R281" s="22" t="str">
        <f>IF(ISNUMBER(AVERAGEIFS(Observed!R$2:R$9149,Observed!$A$2:$A$9149,$A281,Observed!$D$2:$D$9149,$D281)),AVERAGEIFS(Observed!R$2:R$9149,Observed!$A$2:$A$9149,$A281,Observed!$D$2:$D$9149,$D281),"")</f>
        <v/>
      </c>
      <c r="S281" s="22" t="str">
        <f>IF(ISNUMBER(AVERAGEIFS(Observed!S$2:S$9149,Observed!$A$2:$A$9149,$A281,Observed!$D$2:$D$9149,$D281)),AVERAGEIFS(Observed!S$2:S$9149,Observed!$A$2:$A$9149,$A281,Observed!$D$2:$D$9149,$D281),"")</f>
        <v/>
      </c>
      <c r="T281" s="23" t="str">
        <f>IF(ISNUMBER(AVERAGEIFS(Observed!T$2:T$9149,Observed!$A$2:$A$9149,$A281,Observed!$D$2:$D$9149,$D281)),AVERAGEIFS(Observed!T$2:T$9149,Observed!$A$2:$A$9149,$A281,Observed!$D$2:$D$9149,$D281),"")</f>
        <v/>
      </c>
      <c r="U281" s="23" t="str">
        <f>IF(ISNUMBER(AVERAGEIFS(Observed!U$2:U$9149,Observed!$A$2:$A$9149,$A281,Observed!$D$2:$D$9149,$D281)),AVERAGEIFS(Observed!U$2:U$9149,Observed!$A$2:$A$9149,$A281,Observed!$D$2:$D$9149,$D281),"")</f>
        <v/>
      </c>
      <c r="V281" s="23" t="str">
        <f>IF(ISNUMBER(AVERAGEIFS(Observed!V$2:V$9149,Observed!$A$2:$A$9149,$A281,Observed!$D$2:$D$9149,$D281)),AVERAGEIFS(Observed!V$2:V$9149,Observed!$A$2:$A$9149,$A281,Observed!$D$2:$D$9149,$D281),"")</f>
        <v/>
      </c>
      <c r="W281" s="21" t="str">
        <f>IF(ISNUMBER(AVERAGEIFS(Observed!W$2:W$9149,Observed!$A$2:$A$9149,$A281,Observed!$D$2:$D$9149,$D281)),AVERAGEIFS(Observed!W$2:W$9149,Observed!$A$2:$A$9149,$A281,Observed!$D$2:$D$9149,$D281),"")</f>
        <v/>
      </c>
      <c r="X281" s="35" t="str">
        <f>IF(ISNUMBER(AVERAGEIFS(Observed!X$2:X$9149,Observed!$A$2:$A$9149,$A281,Observed!$D$2:$D$9149,$D281)),AVERAGEIFS(Observed!X$2:X$9149,Observed!$A$2:$A$9149,$A281,Observed!$D$2:$D$9149,$D281),"")</f>
        <v/>
      </c>
      <c r="Y281" s="35" t="str">
        <f>IF(ISNUMBER(AVERAGEIFS(Observed!Y$2:Y$9149,Observed!$A$2:$A$9149,$A281,Observed!$D$2:$D$9149,$D281)),AVERAGEIFS(Observed!Y$2:Y$9149,Observed!$A$2:$A$9149,$A281,Observed!$D$2:$D$9149,$D281),"")</f>
        <v/>
      </c>
      <c r="Z281" s="22" t="str">
        <f>IF(ISNUMBER(AVERAGEIFS(Observed!Z$2:Z$9149,Observed!$A$2:$A$9149,$A281,Observed!$D$2:$D$9149,$D281)),AVERAGEIFS(Observed!Z$2:Z$9149,Observed!$A$2:$A$9149,$A281,Observed!$D$2:$D$9149,$D281),"")</f>
        <v/>
      </c>
      <c r="AA281" s="22" t="str">
        <f>IF(ISNUMBER(AVERAGEIFS(Observed!AA$2:AA$9149,Observed!$A$2:$A$9149,$A281,Observed!$D$2:$D$9149,$D281)),AVERAGEIFS(Observed!AA$2:AA$9149,Observed!$A$2:$A$9149,$A281,Observed!$D$2:$D$9149,$D281),"")</f>
        <v/>
      </c>
      <c r="AB281" s="22" t="str">
        <f>IF(ISNUMBER(AVERAGEIFS(Observed!AB$2:AB$9149,Observed!$A$2:$A$9149,$A281,Observed!$D$2:$D$9149,$D281)),AVERAGEIFS(Observed!AB$2:AB$9149,Observed!$A$2:$A$9149,$A281,Observed!$D$2:$D$9149,$D281),"")</f>
        <v/>
      </c>
      <c r="AC281" s="22" t="str">
        <f>IF(ISNUMBER(AVERAGEIFS(Observed!AC$2:AC$9149,Observed!$A$2:$A$9149,$A281,Observed!$D$2:$D$9149,$D281)),AVERAGEIFS(Observed!AC$2:AC$9149,Observed!$A$2:$A$9149,$A281,Observed!$D$2:$D$9149,$D281),"")</f>
        <v/>
      </c>
      <c r="AD281" s="22" t="str">
        <f>IF(ISNUMBER(AVERAGEIFS(Observed!AD$2:AD$9149,Observed!$A$2:$A$9149,$A281,Observed!$D$2:$D$9149,$D281)),AVERAGEIFS(Observed!AD$2:AD$9149,Observed!$A$2:$A$9149,$A281,Observed!$D$2:$D$9149,$D281),"")</f>
        <v/>
      </c>
      <c r="AE281" s="22" t="str">
        <f>IF(ISNUMBER(AVERAGEIFS(Observed!AE$2:AE$9149,Observed!$A$2:$A$9149,$A281,Observed!$D$2:$D$9149,$D281)),AVERAGEIFS(Observed!AE$2:AE$9149,Observed!$A$2:$A$9149,$A281,Observed!$D$2:$D$9149,$D281),"")</f>
        <v/>
      </c>
      <c r="AF281" s="22" t="str">
        <f>IF(ISNUMBER(AVERAGEIFS(Observed!AF$2:AF$9149,Observed!$A$2:$A$9149,$A281,Observed!$D$2:$D$9149,$D281)),AVERAGEIFS(Observed!AF$2:AF$9149,Observed!$A$2:$A$9149,$A281,Observed!$D$2:$D$9149,$D281),"")</f>
        <v/>
      </c>
      <c r="AG281" s="22" t="str">
        <f>IF(ISNUMBER(AVERAGEIFS(Observed!AG$2:AG$9149,Observed!$A$2:$A$9149,$A281,Observed!$D$2:$D$9149,$D281)),AVERAGEIFS(Observed!AG$2:AG$9149,Observed!$A$2:$A$9149,$A281,Observed!$D$2:$D$9149,$D281),"")</f>
        <v/>
      </c>
      <c r="AH281" s="22" t="str">
        <f>IF(ISNUMBER(AVERAGEIFS(Observed!AH$2:AH$9149,Observed!$A$2:$A$9149,$A281,Observed!$D$2:$D$9149,$D281)),AVERAGEIFS(Observed!AH$2:AH$9149,Observed!$A$2:$A$9149,$A281,Observed!$D$2:$D$9149,$D281),"")</f>
        <v/>
      </c>
      <c r="AI281" s="22" t="str">
        <f>IF(ISNUMBER(AVERAGEIFS(Observed!AI$2:AI$9149,Observed!$A$2:$A$9149,$A281,Observed!$D$2:$D$9149,$D281)),AVERAGEIFS(Observed!AI$2:AI$9149,Observed!$A$2:$A$9149,$A281,Observed!$D$2:$D$9149,$D281),"")</f>
        <v/>
      </c>
      <c r="AJ281" s="22" t="str">
        <f>IF(ISNUMBER(AVERAGEIFS(Observed!AJ$2:AJ$9149,Observed!$A$2:$A$9149,$A281,Observed!$D$2:$D$9149,$D281)),AVERAGEIFS(Observed!AJ$2:AJ$9149,Observed!$A$2:$A$9149,$A281,Observed!$D$2:$D$9149,$D281),"")</f>
        <v/>
      </c>
      <c r="AK281" s="22">
        <f>IF(ISNUMBER(AVERAGEIFS(Observed!AK$2:AK$9149,Observed!$A$2:$A$9149,$A281,Observed!$D$2:$D$9149,$D281)),AVERAGEIFS(Observed!AK$2:AK$9149,Observed!$A$2:$A$9149,$A281,Observed!$D$2:$D$9149,$D281),"")</f>
        <v>22.966666666666669</v>
      </c>
      <c r="AL281" s="23">
        <f>IF(ISNUMBER(AVERAGEIFS(Observed!AL$2:AL$9149,Observed!$A$2:$A$9149,$A281,Observed!$D$2:$D$9149,$D281)),AVERAGEIFS(Observed!AL$2:AL$9149,Observed!$A$2:$A$9149,$A281,Observed!$D$2:$D$9149,$D281),"")</f>
        <v>3.6666666666666674E-2</v>
      </c>
      <c r="AM281" s="23">
        <f>IF(ISNUMBER(AVERAGEIFS(Observed!AM$2:AM$9149,Observed!$A$2:$A$9149,$A281,Observed!$D$2:$D$9149,$D281)),AVERAGEIFS(Observed!AM$2:AM$9149,Observed!$A$2:$A$9149,$A281,Observed!$D$2:$D$9149,$D281),"")</f>
        <v>3.6666666666666674E-2</v>
      </c>
      <c r="AN281" s="22" t="str">
        <f>IF(ISNUMBER(AVERAGEIFS(Observed!AN$2:AN$9149,Observed!$A$2:$A$9149,$A281,Observed!$D$2:$D$9149,$D281)),AVERAGEIFS(Observed!AN$2:AN$9149,Observed!$A$2:$A$9149,$A281,Observed!$D$2:$D$9149,$D281),"")</f>
        <v/>
      </c>
      <c r="AO281" s="22" t="str">
        <f>IF(ISNUMBER(AVERAGEIFS(Observed!AO$2:AO$9149,Observed!$A$2:$A$9149,$A281,Observed!$D$2:$D$9149,$D281)),AVERAGEIFS(Observed!AO$2:AO$9149,Observed!$A$2:$A$9149,$A281,Observed!$D$2:$D$9149,$D281),"")</f>
        <v/>
      </c>
      <c r="AP281" s="21" t="str">
        <f>IF(ISNUMBER(AVERAGEIFS(Observed!AP$2:AP$9149,Observed!$A$2:$A$9149,$A281,Observed!$D$2:$D$9149,$D281)),AVERAGEIFS(Observed!AP$2:AP$9149,Observed!$A$2:$A$9149,$A281,Observed!$D$2:$D$9149,$D281),"")</f>
        <v/>
      </c>
      <c r="AQ281" s="22" t="str">
        <f>IF(ISNUMBER(AVERAGEIFS(Observed!AQ$2:AQ$9149,Observed!$A$2:$A$9149,$A281,Observed!$D$2:$D$9149,$D281)),AVERAGEIFS(Observed!AQ$2:AQ$9149,Observed!$A$2:$A$9149,$A281,Observed!$D$2:$D$9149,$D281),"")</f>
        <v/>
      </c>
      <c r="AR281" s="22" t="str">
        <f>IF(ISNUMBER(AVERAGEIFS(Observed!AR$2:AR$9149,Observed!$A$2:$A$9149,$A281,Observed!$D$2:$D$9149,$D281)),AVERAGEIFS(Observed!AR$2:AR$9149,Observed!$A$2:$A$9149,$A281,Observed!$D$2:$D$9149,$D281),"")</f>
        <v/>
      </c>
      <c r="AS281" s="22" t="str">
        <f>IF(ISNUMBER(AVERAGEIFS(Observed!AS$2:AS$9149,Observed!$A$2:$A$9149,$A281,Observed!$D$2:$D$9149,$D281)),AVERAGEIFS(Observed!AS$2:AS$9149,Observed!$A$2:$A$9149,$A281,Observed!$D$2:$D$9149,$D281),"")</f>
        <v/>
      </c>
      <c r="AT281" s="22" t="str">
        <f>IF(ISNUMBER(AVERAGEIFS(Observed!AT$2:AT$9149,Observed!$A$2:$A$9149,$A281,Observed!$D$2:$D$9149,$D281)),AVERAGEIFS(Observed!AT$2:AT$9149,Observed!$A$2:$A$9149,$A281,Observed!$D$2:$D$9149,$D281),"")</f>
        <v/>
      </c>
      <c r="AU281" s="22" t="str">
        <f>IF(ISNUMBER(AVERAGEIFS(Observed!AU$2:AU$9149,Observed!$A$2:$A$9149,$A281,Observed!$D$2:$D$9149,$D281)),AVERAGEIFS(Observed!AU$2:AU$9149,Observed!$A$2:$A$9149,$A281,Observed!$D$2:$D$9149,$D281),"")</f>
        <v/>
      </c>
      <c r="AV281" s="2">
        <f>COUNTIFS(Observed!$A$2:$A$9149,$A281,Observed!$D$2:$D$9149,$D281)</f>
        <v>3</v>
      </c>
      <c r="AW281" s="2">
        <f t="shared" si="4"/>
        <v>4</v>
      </c>
    </row>
    <row r="282" spans="1:49" x14ac:dyDescent="0.25">
      <c r="A282" t="s">
        <v>32</v>
      </c>
      <c r="B282" t="s">
        <v>139</v>
      </c>
      <c r="C282" t="s">
        <v>30</v>
      </c>
      <c r="D282" s="3">
        <v>42261</v>
      </c>
      <c r="E282">
        <v>1</v>
      </c>
      <c r="F282" t="s">
        <v>59</v>
      </c>
      <c r="K282" s="24" t="s">
        <v>75</v>
      </c>
      <c r="L282" t="s">
        <v>41</v>
      </c>
      <c r="M282">
        <v>6</v>
      </c>
      <c r="N282" s="2" t="s">
        <v>36</v>
      </c>
      <c r="O282" s="21">
        <f>IF(ISNUMBER(AVERAGEIFS(Observed!O$2:O$9149,Observed!$A$2:$A$9149,$A282,Observed!$D$2:$D$9149,$D282)),AVERAGEIFS(Observed!O$2:O$9149,Observed!$A$2:$A$9149,$A282,Observed!$D$2:$D$9149,$D282),"")</f>
        <v>981.4</v>
      </c>
      <c r="P282" s="22">
        <f>IF(ISNUMBER(AVERAGEIFS(Observed!P$2:P$9149,Observed!$A$2:$A$9149,$A282,Observed!$D$2:$D$9149,$D282)),AVERAGEIFS(Observed!P$2:P$9149,Observed!$A$2:$A$9149,$A282,Observed!$D$2:$D$9149,$D282),"")</f>
        <v>98.14</v>
      </c>
      <c r="Q282" s="22" t="str">
        <f>IF(ISNUMBER(AVERAGEIFS(Observed!Q$2:Q$9149,Observed!$A$2:$A$9149,$A282,Observed!$D$2:$D$9149,$D282)),AVERAGEIFS(Observed!Q$2:Q$9149,Observed!$A$2:$A$9149,$A282,Observed!$D$2:$D$9149,$D282),"")</f>
        <v/>
      </c>
      <c r="R282" s="22" t="str">
        <f>IF(ISNUMBER(AVERAGEIFS(Observed!R$2:R$9149,Observed!$A$2:$A$9149,$A282,Observed!$D$2:$D$9149,$D282)),AVERAGEIFS(Observed!R$2:R$9149,Observed!$A$2:$A$9149,$A282,Observed!$D$2:$D$9149,$D282),"")</f>
        <v/>
      </c>
      <c r="S282" s="22" t="str">
        <f>IF(ISNUMBER(AVERAGEIFS(Observed!S$2:S$9149,Observed!$A$2:$A$9149,$A282,Observed!$D$2:$D$9149,$D282)),AVERAGEIFS(Observed!S$2:S$9149,Observed!$A$2:$A$9149,$A282,Observed!$D$2:$D$9149,$D282),"")</f>
        <v/>
      </c>
      <c r="T282" s="23" t="str">
        <f>IF(ISNUMBER(AVERAGEIFS(Observed!T$2:T$9149,Observed!$A$2:$A$9149,$A282,Observed!$D$2:$D$9149,$D282)),AVERAGEIFS(Observed!T$2:T$9149,Observed!$A$2:$A$9149,$A282,Observed!$D$2:$D$9149,$D282),"")</f>
        <v/>
      </c>
      <c r="U282" s="23" t="str">
        <f>IF(ISNUMBER(AVERAGEIFS(Observed!U$2:U$9149,Observed!$A$2:$A$9149,$A282,Observed!$D$2:$D$9149,$D282)),AVERAGEIFS(Observed!U$2:U$9149,Observed!$A$2:$A$9149,$A282,Observed!$D$2:$D$9149,$D282),"")</f>
        <v/>
      </c>
      <c r="V282" s="23" t="str">
        <f>IF(ISNUMBER(AVERAGEIFS(Observed!V$2:V$9149,Observed!$A$2:$A$9149,$A282,Observed!$D$2:$D$9149,$D282)),AVERAGEIFS(Observed!V$2:V$9149,Observed!$A$2:$A$9149,$A282,Observed!$D$2:$D$9149,$D282),"")</f>
        <v/>
      </c>
      <c r="W282" s="21" t="str">
        <f>IF(ISNUMBER(AVERAGEIFS(Observed!W$2:W$9149,Observed!$A$2:$A$9149,$A282,Observed!$D$2:$D$9149,$D282)),AVERAGEIFS(Observed!W$2:W$9149,Observed!$A$2:$A$9149,$A282,Observed!$D$2:$D$9149,$D282),"")</f>
        <v/>
      </c>
      <c r="X282" s="35" t="str">
        <f>IF(ISNUMBER(AVERAGEIFS(Observed!X$2:X$9149,Observed!$A$2:$A$9149,$A282,Observed!$D$2:$D$9149,$D282)),AVERAGEIFS(Observed!X$2:X$9149,Observed!$A$2:$A$9149,$A282,Observed!$D$2:$D$9149,$D282),"")</f>
        <v/>
      </c>
      <c r="Y282" s="35" t="str">
        <f>IF(ISNUMBER(AVERAGEIFS(Observed!Y$2:Y$9149,Observed!$A$2:$A$9149,$A282,Observed!$D$2:$D$9149,$D282)),AVERAGEIFS(Observed!Y$2:Y$9149,Observed!$A$2:$A$9149,$A282,Observed!$D$2:$D$9149,$D282),"")</f>
        <v/>
      </c>
      <c r="Z282" s="22" t="str">
        <f>IF(ISNUMBER(AVERAGEIFS(Observed!Z$2:Z$9149,Observed!$A$2:$A$9149,$A282,Observed!$D$2:$D$9149,$D282)),AVERAGEIFS(Observed!Z$2:Z$9149,Observed!$A$2:$A$9149,$A282,Observed!$D$2:$D$9149,$D282),"")</f>
        <v/>
      </c>
      <c r="AA282" s="22" t="str">
        <f>IF(ISNUMBER(AVERAGEIFS(Observed!AA$2:AA$9149,Observed!$A$2:$A$9149,$A282,Observed!$D$2:$D$9149,$D282)),AVERAGEIFS(Observed!AA$2:AA$9149,Observed!$A$2:$A$9149,$A282,Observed!$D$2:$D$9149,$D282),"")</f>
        <v/>
      </c>
      <c r="AB282" s="22" t="str">
        <f>IF(ISNUMBER(AVERAGEIFS(Observed!AB$2:AB$9149,Observed!$A$2:$A$9149,$A282,Observed!$D$2:$D$9149,$D282)),AVERAGEIFS(Observed!AB$2:AB$9149,Observed!$A$2:$A$9149,$A282,Observed!$D$2:$D$9149,$D282),"")</f>
        <v/>
      </c>
      <c r="AC282" s="22" t="str">
        <f>IF(ISNUMBER(AVERAGEIFS(Observed!AC$2:AC$9149,Observed!$A$2:$A$9149,$A282,Observed!$D$2:$D$9149,$D282)),AVERAGEIFS(Observed!AC$2:AC$9149,Observed!$A$2:$A$9149,$A282,Observed!$D$2:$D$9149,$D282),"")</f>
        <v/>
      </c>
      <c r="AD282" s="22" t="str">
        <f>IF(ISNUMBER(AVERAGEIFS(Observed!AD$2:AD$9149,Observed!$A$2:$A$9149,$A282,Observed!$D$2:$D$9149,$D282)),AVERAGEIFS(Observed!AD$2:AD$9149,Observed!$A$2:$A$9149,$A282,Observed!$D$2:$D$9149,$D282),"")</f>
        <v/>
      </c>
      <c r="AE282" s="22" t="str">
        <f>IF(ISNUMBER(AVERAGEIFS(Observed!AE$2:AE$9149,Observed!$A$2:$A$9149,$A282,Observed!$D$2:$D$9149,$D282)),AVERAGEIFS(Observed!AE$2:AE$9149,Observed!$A$2:$A$9149,$A282,Observed!$D$2:$D$9149,$D282),"")</f>
        <v/>
      </c>
      <c r="AF282" s="22" t="str">
        <f>IF(ISNUMBER(AVERAGEIFS(Observed!AF$2:AF$9149,Observed!$A$2:$A$9149,$A282,Observed!$D$2:$D$9149,$D282)),AVERAGEIFS(Observed!AF$2:AF$9149,Observed!$A$2:$A$9149,$A282,Observed!$D$2:$D$9149,$D282),"")</f>
        <v/>
      </c>
      <c r="AG282" s="22" t="str">
        <f>IF(ISNUMBER(AVERAGEIFS(Observed!AG$2:AG$9149,Observed!$A$2:$A$9149,$A282,Observed!$D$2:$D$9149,$D282)),AVERAGEIFS(Observed!AG$2:AG$9149,Observed!$A$2:$A$9149,$A282,Observed!$D$2:$D$9149,$D282),"")</f>
        <v/>
      </c>
      <c r="AH282" s="22" t="str">
        <f>IF(ISNUMBER(AVERAGEIFS(Observed!AH$2:AH$9149,Observed!$A$2:$A$9149,$A282,Observed!$D$2:$D$9149,$D282)),AVERAGEIFS(Observed!AH$2:AH$9149,Observed!$A$2:$A$9149,$A282,Observed!$D$2:$D$9149,$D282),"")</f>
        <v/>
      </c>
      <c r="AI282" s="22" t="str">
        <f>IF(ISNUMBER(AVERAGEIFS(Observed!AI$2:AI$9149,Observed!$A$2:$A$9149,$A282,Observed!$D$2:$D$9149,$D282)),AVERAGEIFS(Observed!AI$2:AI$9149,Observed!$A$2:$A$9149,$A282,Observed!$D$2:$D$9149,$D282),"")</f>
        <v/>
      </c>
      <c r="AJ282" s="22" t="str">
        <f>IF(ISNUMBER(AVERAGEIFS(Observed!AJ$2:AJ$9149,Observed!$A$2:$A$9149,$A282,Observed!$D$2:$D$9149,$D282)),AVERAGEIFS(Observed!AJ$2:AJ$9149,Observed!$A$2:$A$9149,$A282,Observed!$D$2:$D$9149,$D282),"")</f>
        <v/>
      </c>
      <c r="AK282" s="22">
        <f>IF(ISNUMBER(AVERAGEIFS(Observed!AK$2:AK$9149,Observed!$A$2:$A$9149,$A282,Observed!$D$2:$D$9149,$D282)),AVERAGEIFS(Observed!AK$2:AK$9149,Observed!$A$2:$A$9149,$A282,Observed!$D$2:$D$9149,$D282),"")</f>
        <v>17.866666666666667</v>
      </c>
      <c r="AL282" s="23">
        <f>IF(ISNUMBER(AVERAGEIFS(Observed!AL$2:AL$9149,Observed!$A$2:$A$9149,$A282,Observed!$D$2:$D$9149,$D282)),AVERAGEIFS(Observed!AL$2:AL$9149,Observed!$A$2:$A$9149,$A282,Observed!$D$2:$D$9149,$D282),"")</f>
        <v>2.8666666666666663E-2</v>
      </c>
      <c r="AM282" s="23">
        <f>IF(ISNUMBER(AVERAGEIFS(Observed!AM$2:AM$9149,Observed!$A$2:$A$9149,$A282,Observed!$D$2:$D$9149,$D282)),AVERAGEIFS(Observed!AM$2:AM$9149,Observed!$A$2:$A$9149,$A282,Observed!$D$2:$D$9149,$D282),"")</f>
        <v>2.8666666666666663E-2</v>
      </c>
      <c r="AN282" s="22" t="str">
        <f>IF(ISNUMBER(AVERAGEIFS(Observed!AN$2:AN$9149,Observed!$A$2:$A$9149,$A282,Observed!$D$2:$D$9149,$D282)),AVERAGEIFS(Observed!AN$2:AN$9149,Observed!$A$2:$A$9149,$A282,Observed!$D$2:$D$9149,$D282),"")</f>
        <v/>
      </c>
      <c r="AO282" s="22" t="str">
        <f>IF(ISNUMBER(AVERAGEIFS(Observed!AO$2:AO$9149,Observed!$A$2:$A$9149,$A282,Observed!$D$2:$D$9149,$D282)),AVERAGEIFS(Observed!AO$2:AO$9149,Observed!$A$2:$A$9149,$A282,Observed!$D$2:$D$9149,$D282),"")</f>
        <v/>
      </c>
      <c r="AP282" s="21" t="str">
        <f>IF(ISNUMBER(AVERAGEIFS(Observed!AP$2:AP$9149,Observed!$A$2:$A$9149,$A282,Observed!$D$2:$D$9149,$D282)),AVERAGEIFS(Observed!AP$2:AP$9149,Observed!$A$2:$A$9149,$A282,Observed!$D$2:$D$9149,$D282),"")</f>
        <v/>
      </c>
      <c r="AQ282" s="22" t="str">
        <f>IF(ISNUMBER(AVERAGEIFS(Observed!AQ$2:AQ$9149,Observed!$A$2:$A$9149,$A282,Observed!$D$2:$D$9149,$D282)),AVERAGEIFS(Observed!AQ$2:AQ$9149,Observed!$A$2:$A$9149,$A282,Observed!$D$2:$D$9149,$D282),"")</f>
        <v/>
      </c>
      <c r="AR282" s="22" t="str">
        <f>IF(ISNUMBER(AVERAGEIFS(Observed!AR$2:AR$9149,Observed!$A$2:$A$9149,$A282,Observed!$D$2:$D$9149,$D282)),AVERAGEIFS(Observed!AR$2:AR$9149,Observed!$A$2:$A$9149,$A282,Observed!$D$2:$D$9149,$D282),"")</f>
        <v/>
      </c>
      <c r="AS282" s="22" t="str">
        <f>IF(ISNUMBER(AVERAGEIFS(Observed!AS$2:AS$9149,Observed!$A$2:$A$9149,$A282,Observed!$D$2:$D$9149,$D282)),AVERAGEIFS(Observed!AS$2:AS$9149,Observed!$A$2:$A$9149,$A282,Observed!$D$2:$D$9149,$D282),"")</f>
        <v/>
      </c>
      <c r="AT282" s="22" t="str">
        <f>IF(ISNUMBER(AVERAGEIFS(Observed!AT$2:AT$9149,Observed!$A$2:$A$9149,$A282,Observed!$D$2:$D$9149,$D282)),AVERAGEIFS(Observed!AT$2:AT$9149,Observed!$A$2:$A$9149,$A282,Observed!$D$2:$D$9149,$D282),"")</f>
        <v/>
      </c>
      <c r="AU282" s="22" t="str">
        <f>IF(ISNUMBER(AVERAGEIFS(Observed!AU$2:AU$9149,Observed!$A$2:$A$9149,$A282,Observed!$D$2:$D$9149,$D282)),AVERAGEIFS(Observed!AU$2:AU$9149,Observed!$A$2:$A$9149,$A282,Observed!$D$2:$D$9149,$D282),"")</f>
        <v/>
      </c>
      <c r="AV282" s="2">
        <f>COUNTIFS(Observed!$A$2:$A$9149,$A282,Observed!$D$2:$D$9149,$D282)</f>
        <v>3</v>
      </c>
      <c r="AW282" s="2">
        <f t="shared" si="4"/>
        <v>4</v>
      </c>
    </row>
    <row r="283" spans="1:49" x14ac:dyDescent="0.25">
      <c r="A283" t="s">
        <v>31</v>
      </c>
      <c r="B283" t="s">
        <v>139</v>
      </c>
      <c r="C283" t="s">
        <v>30</v>
      </c>
      <c r="D283" s="3">
        <v>42261</v>
      </c>
      <c r="E283">
        <v>1</v>
      </c>
      <c r="F283" t="s">
        <v>54</v>
      </c>
      <c r="K283" s="24" t="s">
        <v>75</v>
      </c>
      <c r="L283" t="s">
        <v>41</v>
      </c>
      <c r="M283">
        <v>6</v>
      </c>
      <c r="N283" s="2" t="s">
        <v>36</v>
      </c>
      <c r="O283" s="21">
        <f>IF(ISNUMBER(AVERAGEIFS(Observed!O$2:O$9149,Observed!$A$2:$A$9149,$A283,Observed!$D$2:$D$9149,$D283)),AVERAGEIFS(Observed!O$2:O$9149,Observed!$A$2:$A$9149,$A283,Observed!$D$2:$D$9149,$D283),"")</f>
        <v>943.80000000000007</v>
      </c>
      <c r="P283" s="22">
        <f>IF(ISNUMBER(AVERAGEIFS(Observed!P$2:P$9149,Observed!$A$2:$A$9149,$A283,Observed!$D$2:$D$9149,$D283)),AVERAGEIFS(Observed!P$2:P$9149,Observed!$A$2:$A$9149,$A283,Observed!$D$2:$D$9149,$D283),"")</f>
        <v>94.38</v>
      </c>
      <c r="Q283" s="22" t="str">
        <f>IF(ISNUMBER(AVERAGEIFS(Observed!Q$2:Q$9149,Observed!$A$2:$A$9149,$A283,Observed!$D$2:$D$9149,$D283)),AVERAGEIFS(Observed!Q$2:Q$9149,Observed!$A$2:$A$9149,$A283,Observed!$D$2:$D$9149,$D283),"")</f>
        <v/>
      </c>
      <c r="R283" s="22" t="str">
        <f>IF(ISNUMBER(AVERAGEIFS(Observed!R$2:R$9149,Observed!$A$2:$A$9149,$A283,Observed!$D$2:$D$9149,$D283)),AVERAGEIFS(Observed!R$2:R$9149,Observed!$A$2:$A$9149,$A283,Observed!$D$2:$D$9149,$D283),"")</f>
        <v/>
      </c>
      <c r="S283" s="22" t="str">
        <f>IF(ISNUMBER(AVERAGEIFS(Observed!S$2:S$9149,Observed!$A$2:$A$9149,$A283,Observed!$D$2:$D$9149,$D283)),AVERAGEIFS(Observed!S$2:S$9149,Observed!$A$2:$A$9149,$A283,Observed!$D$2:$D$9149,$D283),"")</f>
        <v/>
      </c>
      <c r="T283" s="23" t="str">
        <f>IF(ISNUMBER(AVERAGEIFS(Observed!T$2:T$9149,Observed!$A$2:$A$9149,$A283,Observed!$D$2:$D$9149,$D283)),AVERAGEIFS(Observed!T$2:T$9149,Observed!$A$2:$A$9149,$A283,Observed!$D$2:$D$9149,$D283),"")</f>
        <v/>
      </c>
      <c r="U283" s="23" t="str">
        <f>IF(ISNUMBER(AVERAGEIFS(Observed!U$2:U$9149,Observed!$A$2:$A$9149,$A283,Observed!$D$2:$D$9149,$D283)),AVERAGEIFS(Observed!U$2:U$9149,Observed!$A$2:$A$9149,$A283,Observed!$D$2:$D$9149,$D283),"")</f>
        <v/>
      </c>
      <c r="V283" s="23" t="str">
        <f>IF(ISNUMBER(AVERAGEIFS(Observed!V$2:V$9149,Observed!$A$2:$A$9149,$A283,Observed!$D$2:$D$9149,$D283)),AVERAGEIFS(Observed!V$2:V$9149,Observed!$A$2:$A$9149,$A283,Observed!$D$2:$D$9149,$D283),"")</f>
        <v/>
      </c>
      <c r="W283" s="21" t="str">
        <f>IF(ISNUMBER(AVERAGEIFS(Observed!W$2:W$9149,Observed!$A$2:$A$9149,$A283,Observed!$D$2:$D$9149,$D283)),AVERAGEIFS(Observed!W$2:W$9149,Observed!$A$2:$A$9149,$A283,Observed!$D$2:$D$9149,$D283),"")</f>
        <v/>
      </c>
      <c r="X283" s="35" t="str">
        <f>IF(ISNUMBER(AVERAGEIFS(Observed!X$2:X$9149,Observed!$A$2:$A$9149,$A283,Observed!$D$2:$D$9149,$D283)),AVERAGEIFS(Observed!X$2:X$9149,Observed!$A$2:$A$9149,$A283,Observed!$D$2:$D$9149,$D283),"")</f>
        <v/>
      </c>
      <c r="Y283" s="35" t="str">
        <f>IF(ISNUMBER(AVERAGEIFS(Observed!Y$2:Y$9149,Observed!$A$2:$A$9149,$A283,Observed!$D$2:$D$9149,$D283)),AVERAGEIFS(Observed!Y$2:Y$9149,Observed!$A$2:$A$9149,$A283,Observed!$D$2:$D$9149,$D283),"")</f>
        <v/>
      </c>
      <c r="Z283" s="22" t="str">
        <f>IF(ISNUMBER(AVERAGEIFS(Observed!Z$2:Z$9149,Observed!$A$2:$A$9149,$A283,Observed!$D$2:$D$9149,$D283)),AVERAGEIFS(Observed!Z$2:Z$9149,Observed!$A$2:$A$9149,$A283,Observed!$D$2:$D$9149,$D283),"")</f>
        <v/>
      </c>
      <c r="AA283" s="22" t="str">
        <f>IF(ISNUMBER(AVERAGEIFS(Observed!AA$2:AA$9149,Observed!$A$2:$A$9149,$A283,Observed!$D$2:$D$9149,$D283)),AVERAGEIFS(Observed!AA$2:AA$9149,Observed!$A$2:$A$9149,$A283,Observed!$D$2:$D$9149,$D283),"")</f>
        <v/>
      </c>
      <c r="AB283" s="22" t="str">
        <f>IF(ISNUMBER(AVERAGEIFS(Observed!AB$2:AB$9149,Observed!$A$2:$A$9149,$A283,Observed!$D$2:$D$9149,$D283)),AVERAGEIFS(Observed!AB$2:AB$9149,Observed!$A$2:$A$9149,$A283,Observed!$D$2:$D$9149,$D283),"")</f>
        <v/>
      </c>
      <c r="AC283" s="22" t="str">
        <f>IF(ISNUMBER(AVERAGEIFS(Observed!AC$2:AC$9149,Observed!$A$2:$A$9149,$A283,Observed!$D$2:$D$9149,$D283)),AVERAGEIFS(Observed!AC$2:AC$9149,Observed!$A$2:$A$9149,$A283,Observed!$D$2:$D$9149,$D283),"")</f>
        <v/>
      </c>
      <c r="AD283" s="22" t="str">
        <f>IF(ISNUMBER(AVERAGEIFS(Observed!AD$2:AD$9149,Observed!$A$2:$A$9149,$A283,Observed!$D$2:$D$9149,$D283)),AVERAGEIFS(Observed!AD$2:AD$9149,Observed!$A$2:$A$9149,$A283,Observed!$D$2:$D$9149,$D283),"")</f>
        <v/>
      </c>
      <c r="AE283" s="22" t="str">
        <f>IF(ISNUMBER(AVERAGEIFS(Observed!AE$2:AE$9149,Observed!$A$2:$A$9149,$A283,Observed!$D$2:$D$9149,$D283)),AVERAGEIFS(Observed!AE$2:AE$9149,Observed!$A$2:$A$9149,$A283,Observed!$D$2:$D$9149,$D283),"")</f>
        <v/>
      </c>
      <c r="AF283" s="22" t="str">
        <f>IF(ISNUMBER(AVERAGEIFS(Observed!AF$2:AF$9149,Observed!$A$2:$A$9149,$A283,Observed!$D$2:$D$9149,$D283)),AVERAGEIFS(Observed!AF$2:AF$9149,Observed!$A$2:$A$9149,$A283,Observed!$D$2:$D$9149,$D283),"")</f>
        <v/>
      </c>
      <c r="AG283" s="22" t="str">
        <f>IF(ISNUMBER(AVERAGEIFS(Observed!AG$2:AG$9149,Observed!$A$2:$A$9149,$A283,Observed!$D$2:$D$9149,$D283)),AVERAGEIFS(Observed!AG$2:AG$9149,Observed!$A$2:$A$9149,$A283,Observed!$D$2:$D$9149,$D283),"")</f>
        <v/>
      </c>
      <c r="AH283" s="22" t="str">
        <f>IF(ISNUMBER(AVERAGEIFS(Observed!AH$2:AH$9149,Observed!$A$2:$A$9149,$A283,Observed!$D$2:$D$9149,$D283)),AVERAGEIFS(Observed!AH$2:AH$9149,Observed!$A$2:$A$9149,$A283,Observed!$D$2:$D$9149,$D283),"")</f>
        <v/>
      </c>
      <c r="AI283" s="22" t="str">
        <f>IF(ISNUMBER(AVERAGEIFS(Observed!AI$2:AI$9149,Observed!$A$2:$A$9149,$A283,Observed!$D$2:$D$9149,$D283)),AVERAGEIFS(Observed!AI$2:AI$9149,Observed!$A$2:$A$9149,$A283,Observed!$D$2:$D$9149,$D283),"")</f>
        <v/>
      </c>
      <c r="AJ283" s="22" t="str">
        <f>IF(ISNUMBER(AVERAGEIFS(Observed!AJ$2:AJ$9149,Observed!$A$2:$A$9149,$A283,Observed!$D$2:$D$9149,$D283)),AVERAGEIFS(Observed!AJ$2:AJ$9149,Observed!$A$2:$A$9149,$A283,Observed!$D$2:$D$9149,$D283),"")</f>
        <v/>
      </c>
      <c r="AK283" s="22">
        <f>IF(ISNUMBER(AVERAGEIFS(Observed!AK$2:AK$9149,Observed!$A$2:$A$9149,$A283,Observed!$D$2:$D$9149,$D283)),AVERAGEIFS(Observed!AK$2:AK$9149,Observed!$A$2:$A$9149,$A283,Observed!$D$2:$D$9149,$D283),"")</f>
        <v>16.366666666666667</v>
      </c>
      <c r="AL283" s="23">
        <f>IF(ISNUMBER(AVERAGEIFS(Observed!AL$2:AL$9149,Observed!$A$2:$A$9149,$A283,Observed!$D$2:$D$9149,$D283)),AVERAGEIFS(Observed!AL$2:AL$9149,Observed!$A$2:$A$9149,$A283,Observed!$D$2:$D$9149,$D283),"")</f>
        <v>2.6000000000000006E-2</v>
      </c>
      <c r="AM283" s="23">
        <f>IF(ISNUMBER(AVERAGEIFS(Observed!AM$2:AM$9149,Observed!$A$2:$A$9149,$A283,Observed!$D$2:$D$9149,$D283)),AVERAGEIFS(Observed!AM$2:AM$9149,Observed!$A$2:$A$9149,$A283,Observed!$D$2:$D$9149,$D283),"")</f>
        <v>2.6000000000000006E-2</v>
      </c>
      <c r="AN283" s="22" t="str">
        <f>IF(ISNUMBER(AVERAGEIFS(Observed!AN$2:AN$9149,Observed!$A$2:$A$9149,$A283,Observed!$D$2:$D$9149,$D283)),AVERAGEIFS(Observed!AN$2:AN$9149,Observed!$A$2:$A$9149,$A283,Observed!$D$2:$D$9149,$D283),"")</f>
        <v/>
      </c>
      <c r="AO283" s="22" t="str">
        <f>IF(ISNUMBER(AVERAGEIFS(Observed!AO$2:AO$9149,Observed!$A$2:$A$9149,$A283,Observed!$D$2:$D$9149,$D283)),AVERAGEIFS(Observed!AO$2:AO$9149,Observed!$A$2:$A$9149,$A283,Observed!$D$2:$D$9149,$D283),"")</f>
        <v/>
      </c>
      <c r="AP283" s="21" t="str">
        <f>IF(ISNUMBER(AVERAGEIFS(Observed!AP$2:AP$9149,Observed!$A$2:$A$9149,$A283,Observed!$D$2:$D$9149,$D283)),AVERAGEIFS(Observed!AP$2:AP$9149,Observed!$A$2:$A$9149,$A283,Observed!$D$2:$D$9149,$D283),"")</f>
        <v/>
      </c>
      <c r="AQ283" s="22" t="str">
        <f>IF(ISNUMBER(AVERAGEIFS(Observed!AQ$2:AQ$9149,Observed!$A$2:$A$9149,$A283,Observed!$D$2:$D$9149,$D283)),AVERAGEIFS(Observed!AQ$2:AQ$9149,Observed!$A$2:$A$9149,$A283,Observed!$D$2:$D$9149,$D283),"")</f>
        <v/>
      </c>
      <c r="AR283" s="22" t="str">
        <f>IF(ISNUMBER(AVERAGEIFS(Observed!AR$2:AR$9149,Observed!$A$2:$A$9149,$A283,Observed!$D$2:$D$9149,$D283)),AVERAGEIFS(Observed!AR$2:AR$9149,Observed!$A$2:$A$9149,$A283,Observed!$D$2:$D$9149,$D283),"")</f>
        <v/>
      </c>
      <c r="AS283" s="22" t="str">
        <f>IF(ISNUMBER(AVERAGEIFS(Observed!AS$2:AS$9149,Observed!$A$2:$A$9149,$A283,Observed!$D$2:$D$9149,$D283)),AVERAGEIFS(Observed!AS$2:AS$9149,Observed!$A$2:$A$9149,$A283,Observed!$D$2:$D$9149,$D283),"")</f>
        <v/>
      </c>
      <c r="AT283" s="22" t="str">
        <f>IF(ISNUMBER(AVERAGEIFS(Observed!AT$2:AT$9149,Observed!$A$2:$A$9149,$A283,Observed!$D$2:$D$9149,$D283)),AVERAGEIFS(Observed!AT$2:AT$9149,Observed!$A$2:$A$9149,$A283,Observed!$D$2:$D$9149,$D283),"")</f>
        <v/>
      </c>
      <c r="AU283" s="22" t="str">
        <f>IF(ISNUMBER(AVERAGEIFS(Observed!AU$2:AU$9149,Observed!$A$2:$A$9149,$A283,Observed!$D$2:$D$9149,$D283)),AVERAGEIFS(Observed!AU$2:AU$9149,Observed!$A$2:$A$9149,$A283,Observed!$D$2:$D$9149,$D283),"")</f>
        <v/>
      </c>
      <c r="AV283" s="2">
        <f>COUNTIFS(Observed!$A$2:$A$9149,$A283,Observed!$D$2:$D$9149,$D283)</f>
        <v>3</v>
      </c>
      <c r="AW283" s="2">
        <f t="shared" si="4"/>
        <v>4</v>
      </c>
    </row>
    <row r="284" spans="1:49" x14ac:dyDescent="0.25">
      <c r="A284" t="s">
        <v>34</v>
      </c>
      <c r="B284" t="s">
        <v>139</v>
      </c>
      <c r="C284" t="s">
        <v>30</v>
      </c>
      <c r="D284" s="3">
        <v>42269</v>
      </c>
      <c r="E284">
        <v>1</v>
      </c>
      <c r="F284" t="s">
        <v>56</v>
      </c>
      <c r="K284" s="24" t="s">
        <v>75</v>
      </c>
      <c r="L284" t="s">
        <v>41</v>
      </c>
      <c r="M284">
        <v>6</v>
      </c>
      <c r="N284" s="2" t="s">
        <v>37</v>
      </c>
      <c r="O284" s="21">
        <f>IF(ISNUMBER(AVERAGEIFS(Observed!O$2:O$9149,Observed!$A$2:$A$9149,$A284,Observed!$D$2:$D$9149,$D284)),AVERAGEIFS(Observed!O$2:O$9149,Observed!$A$2:$A$9149,$A284,Observed!$D$2:$D$9149,$D284),"")</f>
        <v>1532.8666666666668</v>
      </c>
      <c r="P284" s="22">
        <f>IF(ISNUMBER(AVERAGEIFS(Observed!P$2:P$9149,Observed!$A$2:$A$9149,$A284,Observed!$D$2:$D$9149,$D284)),AVERAGEIFS(Observed!P$2:P$9149,Observed!$A$2:$A$9149,$A284,Observed!$D$2:$D$9149,$D284),"")</f>
        <v>153.28666666666666</v>
      </c>
      <c r="Q284" s="22" t="str">
        <f>IF(ISNUMBER(AVERAGEIFS(Observed!Q$2:Q$9149,Observed!$A$2:$A$9149,$A284,Observed!$D$2:$D$9149,$D284)),AVERAGEIFS(Observed!Q$2:Q$9149,Observed!$A$2:$A$9149,$A284,Observed!$D$2:$D$9149,$D284),"")</f>
        <v/>
      </c>
      <c r="R284" s="22" t="str">
        <f>IF(ISNUMBER(AVERAGEIFS(Observed!R$2:R$9149,Observed!$A$2:$A$9149,$A284,Observed!$D$2:$D$9149,$D284)),AVERAGEIFS(Observed!R$2:R$9149,Observed!$A$2:$A$9149,$A284,Observed!$D$2:$D$9149,$D284),"")</f>
        <v/>
      </c>
      <c r="S284" s="22" t="str">
        <f>IF(ISNUMBER(AVERAGEIFS(Observed!S$2:S$9149,Observed!$A$2:$A$9149,$A284,Observed!$D$2:$D$9149,$D284)),AVERAGEIFS(Observed!S$2:S$9149,Observed!$A$2:$A$9149,$A284,Observed!$D$2:$D$9149,$D284),"")</f>
        <v/>
      </c>
      <c r="T284" s="23" t="str">
        <f>IF(ISNUMBER(AVERAGEIFS(Observed!T$2:T$9149,Observed!$A$2:$A$9149,$A284,Observed!$D$2:$D$9149,$D284)),AVERAGEIFS(Observed!T$2:T$9149,Observed!$A$2:$A$9149,$A284,Observed!$D$2:$D$9149,$D284),"")</f>
        <v/>
      </c>
      <c r="U284" s="23" t="str">
        <f>IF(ISNUMBER(AVERAGEIFS(Observed!U$2:U$9149,Observed!$A$2:$A$9149,$A284,Observed!$D$2:$D$9149,$D284)),AVERAGEIFS(Observed!U$2:U$9149,Observed!$A$2:$A$9149,$A284,Observed!$D$2:$D$9149,$D284),"")</f>
        <v/>
      </c>
      <c r="V284" s="23" t="str">
        <f>IF(ISNUMBER(AVERAGEIFS(Observed!V$2:V$9149,Observed!$A$2:$A$9149,$A284,Observed!$D$2:$D$9149,$D284)),AVERAGEIFS(Observed!V$2:V$9149,Observed!$A$2:$A$9149,$A284,Observed!$D$2:$D$9149,$D284),"")</f>
        <v/>
      </c>
      <c r="W284" s="21" t="str">
        <f>IF(ISNUMBER(AVERAGEIFS(Observed!W$2:W$9149,Observed!$A$2:$A$9149,$A284,Observed!$D$2:$D$9149,$D284)),AVERAGEIFS(Observed!W$2:W$9149,Observed!$A$2:$A$9149,$A284,Observed!$D$2:$D$9149,$D284),"")</f>
        <v/>
      </c>
      <c r="X284" s="35" t="str">
        <f>IF(ISNUMBER(AVERAGEIFS(Observed!X$2:X$9149,Observed!$A$2:$A$9149,$A284,Observed!$D$2:$D$9149,$D284)),AVERAGEIFS(Observed!X$2:X$9149,Observed!$A$2:$A$9149,$A284,Observed!$D$2:$D$9149,$D284),"")</f>
        <v/>
      </c>
      <c r="Y284" s="35" t="str">
        <f>IF(ISNUMBER(AVERAGEIFS(Observed!Y$2:Y$9149,Observed!$A$2:$A$9149,$A284,Observed!$D$2:$D$9149,$D284)),AVERAGEIFS(Observed!Y$2:Y$9149,Observed!$A$2:$A$9149,$A284,Observed!$D$2:$D$9149,$D284),"")</f>
        <v/>
      </c>
      <c r="Z284" s="22" t="str">
        <f>IF(ISNUMBER(AVERAGEIFS(Observed!Z$2:Z$9149,Observed!$A$2:$A$9149,$A284,Observed!$D$2:$D$9149,$D284)),AVERAGEIFS(Observed!Z$2:Z$9149,Observed!$A$2:$A$9149,$A284,Observed!$D$2:$D$9149,$D284),"")</f>
        <v/>
      </c>
      <c r="AA284" s="22" t="str">
        <f>IF(ISNUMBER(AVERAGEIFS(Observed!AA$2:AA$9149,Observed!$A$2:$A$9149,$A284,Observed!$D$2:$D$9149,$D284)),AVERAGEIFS(Observed!AA$2:AA$9149,Observed!$A$2:$A$9149,$A284,Observed!$D$2:$D$9149,$D284),"")</f>
        <v/>
      </c>
      <c r="AB284" s="22" t="str">
        <f>IF(ISNUMBER(AVERAGEIFS(Observed!AB$2:AB$9149,Observed!$A$2:$A$9149,$A284,Observed!$D$2:$D$9149,$D284)),AVERAGEIFS(Observed!AB$2:AB$9149,Observed!$A$2:$A$9149,$A284,Observed!$D$2:$D$9149,$D284),"")</f>
        <v/>
      </c>
      <c r="AC284" s="22" t="str">
        <f>IF(ISNUMBER(AVERAGEIFS(Observed!AC$2:AC$9149,Observed!$A$2:$A$9149,$A284,Observed!$D$2:$D$9149,$D284)),AVERAGEIFS(Observed!AC$2:AC$9149,Observed!$A$2:$A$9149,$A284,Observed!$D$2:$D$9149,$D284),"")</f>
        <v/>
      </c>
      <c r="AD284" s="22" t="str">
        <f>IF(ISNUMBER(AVERAGEIFS(Observed!AD$2:AD$9149,Observed!$A$2:$A$9149,$A284,Observed!$D$2:$D$9149,$D284)),AVERAGEIFS(Observed!AD$2:AD$9149,Observed!$A$2:$A$9149,$A284,Observed!$D$2:$D$9149,$D284),"")</f>
        <v/>
      </c>
      <c r="AE284" s="22" t="str">
        <f>IF(ISNUMBER(AVERAGEIFS(Observed!AE$2:AE$9149,Observed!$A$2:$A$9149,$A284,Observed!$D$2:$D$9149,$D284)),AVERAGEIFS(Observed!AE$2:AE$9149,Observed!$A$2:$A$9149,$A284,Observed!$D$2:$D$9149,$D284),"")</f>
        <v/>
      </c>
      <c r="AF284" s="22" t="str">
        <f>IF(ISNUMBER(AVERAGEIFS(Observed!AF$2:AF$9149,Observed!$A$2:$A$9149,$A284,Observed!$D$2:$D$9149,$D284)),AVERAGEIFS(Observed!AF$2:AF$9149,Observed!$A$2:$A$9149,$A284,Observed!$D$2:$D$9149,$D284),"")</f>
        <v/>
      </c>
      <c r="AG284" s="22" t="str">
        <f>IF(ISNUMBER(AVERAGEIFS(Observed!AG$2:AG$9149,Observed!$A$2:$A$9149,$A284,Observed!$D$2:$D$9149,$D284)),AVERAGEIFS(Observed!AG$2:AG$9149,Observed!$A$2:$A$9149,$A284,Observed!$D$2:$D$9149,$D284),"")</f>
        <v/>
      </c>
      <c r="AH284" s="22" t="str">
        <f>IF(ISNUMBER(AVERAGEIFS(Observed!AH$2:AH$9149,Observed!$A$2:$A$9149,$A284,Observed!$D$2:$D$9149,$D284)),AVERAGEIFS(Observed!AH$2:AH$9149,Observed!$A$2:$A$9149,$A284,Observed!$D$2:$D$9149,$D284),"")</f>
        <v/>
      </c>
      <c r="AI284" s="22" t="str">
        <f>IF(ISNUMBER(AVERAGEIFS(Observed!AI$2:AI$9149,Observed!$A$2:$A$9149,$A284,Observed!$D$2:$D$9149,$D284)),AVERAGEIFS(Observed!AI$2:AI$9149,Observed!$A$2:$A$9149,$A284,Observed!$D$2:$D$9149,$D284),"")</f>
        <v/>
      </c>
      <c r="AJ284" s="22" t="str">
        <f>IF(ISNUMBER(AVERAGEIFS(Observed!AJ$2:AJ$9149,Observed!$A$2:$A$9149,$A284,Observed!$D$2:$D$9149,$D284)),AVERAGEIFS(Observed!AJ$2:AJ$9149,Observed!$A$2:$A$9149,$A284,Observed!$D$2:$D$9149,$D284),"")</f>
        <v/>
      </c>
      <c r="AK284" s="22">
        <f>IF(ISNUMBER(AVERAGEIFS(Observed!AK$2:AK$9149,Observed!$A$2:$A$9149,$A284,Observed!$D$2:$D$9149,$D284)),AVERAGEIFS(Observed!AK$2:AK$9149,Observed!$A$2:$A$9149,$A284,Observed!$D$2:$D$9149,$D284),"")</f>
        <v>34.733333333333334</v>
      </c>
      <c r="AL284" s="23">
        <f>IF(ISNUMBER(AVERAGEIFS(Observed!AL$2:AL$9149,Observed!$A$2:$A$9149,$A284,Observed!$D$2:$D$9149,$D284)),AVERAGEIFS(Observed!AL$2:AL$9149,Observed!$A$2:$A$9149,$A284,Observed!$D$2:$D$9149,$D284),"")</f>
        <v>5.5666666666666663E-2</v>
      </c>
      <c r="AM284" s="23">
        <f>IF(ISNUMBER(AVERAGEIFS(Observed!AM$2:AM$9149,Observed!$A$2:$A$9149,$A284,Observed!$D$2:$D$9149,$D284)),AVERAGEIFS(Observed!AM$2:AM$9149,Observed!$A$2:$A$9149,$A284,Observed!$D$2:$D$9149,$D284),"")</f>
        <v>5.5666666666666663E-2</v>
      </c>
      <c r="AN284" s="22" t="str">
        <f>IF(ISNUMBER(AVERAGEIFS(Observed!AN$2:AN$9149,Observed!$A$2:$A$9149,$A284,Observed!$D$2:$D$9149,$D284)),AVERAGEIFS(Observed!AN$2:AN$9149,Observed!$A$2:$A$9149,$A284,Observed!$D$2:$D$9149,$D284),"")</f>
        <v/>
      </c>
      <c r="AO284" s="22" t="str">
        <f>IF(ISNUMBER(AVERAGEIFS(Observed!AO$2:AO$9149,Observed!$A$2:$A$9149,$A284,Observed!$D$2:$D$9149,$D284)),AVERAGEIFS(Observed!AO$2:AO$9149,Observed!$A$2:$A$9149,$A284,Observed!$D$2:$D$9149,$D284),"")</f>
        <v/>
      </c>
      <c r="AP284" s="21" t="str">
        <f>IF(ISNUMBER(AVERAGEIFS(Observed!AP$2:AP$9149,Observed!$A$2:$A$9149,$A284,Observed!$D$2:$D$9149,$D284)),AVERAGEIFS(Observed!AP$2:AP$9149,Observed!$A$2:$A$9149,$A284,Observed!$D$2:$D$9149,$D284),"")</f>
        <v/>
      </c>
      <c r="AQ284" s="22" t="str">
        <f>IF(ISNUMBER(AVERAGEIFS(Observed!AQ$2:AQ$9149,Observed!$A$2:$A$9149,$A284,Observed!$D$2:$D$9149,$D284)),AVERAGEIFS(Observed!AQ$2:AQ$9149,Observed!$A$2:$A$9149,$A284,Observed!$D$2:$D$9149,$D284),"")</f>
        <v/>
      </c>
      <c r="AR284" s="22" t="str">
        <f>IF(ISNUMBER(AVERAGEIFS(Observed!AR$2:AR$9149,Observed!$A$2:$A$9149,$A284,Observed!$D$2:$D$9149,$D284)),AVERAGEIFS(Observed!AR$2:AR$9149,Observed!$A$2:$A$9149,$A284,Observed!$D$2:$D$9149,$D284),"")</f>
        <v/>
      </c>
      <c r="AS284" s="22" t="str">
        <f>IF(ISNUMBER(AVERAGEIFS(Observed!AS$2:AS$9149,Observed!$A$2:$A$9149,$A284,Observed!$D$2:$D$9149,$D284)),AVERAGEIFS(Observed!AS$2:AS$9149,Observed!$A$2:$A$9149,$A284,Observed!$D$2:$D$9149,$D284),"")</f>
        <v/>
      </c>
      <c r="AT284" s="22" t="str">
        <f>IF(ISNUMBER(AVERAGEIFS(Observed!AT$2:AT$9149,Observed!$A$2:$A$9149,$A284,Observed!$D$2:$D$9149,$D284)),AVERAGEIFS(Observed!AT$2:AT$9149,Observed!$A$2:$A$9149,$A284,Observed!$D$2:$D$9149,$D284),"")</f>
        <v/>
      </c>
      <c r="AU284" s="22" t="str">
        <f>IF(ISNUMBER(AVERAGEIFS(Observed!AU$2:AU$9149,Observed!$A$2:$A$9149,$A284,Observed!$D$2:$D$9149,$D284)),AVERAGEIFS(Observed!AU$2:AU$9149,Observed!$A$2:$A$9149,$A284,Observed!$D$2:$D$9149,$D284),"")</f>
        <v/>
      </c>
      <c r="AV284" s="2">
        <f>COUNTIFS(Observed!$A$2:$A$9149,$A284,Observed!$D$2:$D$9149,$D284)</f>
        <v>3</v>
      </c>
      <c r="AW284" s="2">
        <f t="shared" si="4"/>
        <v>4</v>
      </c>
    </row>
    <row r="285" spans="1:49" x14ac:dyDescent="0.25">
      <c r="A285" t="s">
        <v>33</v>
      </c>
      <c r="B285" t="s">
        <v>139</v>
      </c>
      <c r="C285" t="s">
        <v>30</v>
      </c>
      <c r="D285" s="3">
        <v>42269</v>
      </c>
      <c r="E285">
        <v>1</v>
      </c>
      <c r="F285" t="s">
        <v>58</v>
      </c>
      <c r="K285" s="24" t="s">
        <v>75</v>
      </c>
      <c r="L285" t="s">
        <v>41</v>
      </c>
      <c r="M285">
        <v>6</v>
      </c>
      <c r="N285" s="2" t="s">
        <v>37</v>
      </c>
      <c r="O285" s="21">
        <f>IF(ISNUMBER(AVERAGEIFS(Observed!O$2:O$9149,Observed!$A$2:$A$9149,$A285,Observed!$D$2:$D$9149,$D285)),AVERAGEIFS(Observed!O$2:O$9149,Observed!$A$2:$A$9149,$A285,Observed!$D$2:$D$9149,$D285),"")</f>
        <v>1094.1999999999998</v>
      </c>
      <c r="P285" s="22">
        <f>IF(ISNUMBER(AVERAGEIFS(Observed!P$2:P$9149,Observed!$A$2:$A$9149,$A285,Observed!$D$2:$D$9149,$D285)),AVERAGEIFS(Observed!P$2:P$9149,Observed!$A$2:$A$9149,$A285,Observed!$D$2:$D$9149,$D285),"")</f>
        <v>109.42</v>
      </c>
      <c r="Q285" s="22" t="str">
        <f>IF(ISNUMBER(AVERAGEIFS(Observed!Q$2:Q$9149,Observed!$A$2:$A$9149,$A285,Observed!$D$2:$D$9149,$D285)),AVERAGEIFS(Observed!Q$2:Q$9149,Observed!$A$2:$A$9149,$A285,Observed!$D$2:$D$9149,$D285),"")</f>
        <v/>
      </c>
      <c r="R285" s="22" t="str">
        <f>IF(ISNUMBER(AVERAGEIFS(Observed!R$2:R$9149,Observed!$A$2:$A$9149,$A285,Observed!$D$2:$D$9149,$D285)),AVERAGEIFS(Observed!R$2:R$9149,Observed!$A$2:$A$9149,$A285,Observed!$D$2:$D$9149,$D285),"")</f>
        <v/>
      </c>
      <c r="S285" s="22" t="str">
        <f>IF(ISNUMBER(AVERAGEIFS(Observed!S$2:S$9149,Observed!$A$2:$A$9149,$A285,Observed!$D$2:$D$9149,$D285)),AVERAGEIFS(Observed!S$2:S$9149,Observed!$A$2:$A$9149,$A285,Observed!$D$2:$D$9149,$D285),"")</f>
        <v/>
      </c>
      <c r="T285" s="23" t="str">
        <f>IF(ISNUMBER(AVERAGEIFS(Observed!T$2:T$9149,Observed!$A$2:$A$9149,$A285,Observed!$D$2:$D$9149,$D285)),AVERAGEIFS(Observed!T$2:T$9149,Observed!$A$2:$A$9149,$A285,Observed!$D$2:$D$9149,$D285),"")</f>
        <v/>
      </c>
      <c r="U285" s="23" t="str">
        <f>IF(ISNUMBER(AVERAGEIFS(Observed!U$2:U$9149,Observed!$A$2:$A$9149,$A285,Observed!$D$2:$D$9149,$D285)),AVERAGEIFS(Observed!U$2:U$9149,Observed!$A$2:$A$9149,$A285,Observed!$D$2:$D$9149,$D285),"")</f>
        <v/>
      </c>
      <c r="V285" s="23" t="str">
        <f>IF(ISNUMBER(AVERAGEIFS(Observed!V$2:V$9149,Observed!$A$2:$A$9149,$A285,Observed!$D$2:$D$9149,$D285)),AVERAGEIFS(Observed!V$2:V$9149,Observed!$A$2:$A$9149,$A285,Observed!$D$2:$D$9149,$D285),"")</f>
        <v/>
      </c>
      <c r="W285" s="21" t="str">
        <f>IF(ISNUMBER(AVERAGEIFS(Observed!W$2:W$9149,Observed!$A$2:$A$9149,$A285,Observed!$D$2:$D$9149,$D285)),AVERAGEIFS(Observed!W$2:W$9149,Observed!$A$2:$A$9149,$A285,Observed!$D$2:$D$9149,$D285),"")</f>
        <v/>
      </c>
      <c r="X285" s="35" t="str">
        <f>IF(ISNUMBER(AVERAGEIFS(Observed!X$2:X$9149,Observed!$A$2:$A$9149,$A285,Observed!$D$2:$D$9149,$D285)),AVERAGEIFS(Observed!X$2:X$9149,Observed!$A$2:$A$9149,$A285,Observed!$D$2:$D$9149,$D285),"")</f>
        <v/>
      </c>
      <c r="Y285" s="35" t="str">
        <f>IF(ISNUMBER(AVERAGEIFS(Observed!Y$2:Y$9149,Observed!$A$2:$A$9149,$A285,Observed!$D$2:$D$9149,$D285)),AVERAGEIFS(Observed!Y$2:Y$9149,Observed!$A$2:$A$9149,$A285,Observed!$D$2:$D$9149,$D285),"")</f>
        <v/>
      </c>
      <c r="Z285" s="22" t="str">
        <f>IF(ISNUMBER(AVERAGEIFS(Observed!Z$2:Z$9149,Observed!$A$2:$A$9149,$A285,Observed!$D$2:$D$9149,$D285)),AVERAGEIFS(Observed!Z$2:Z$9149,Observed!$A$2:$A$9149,$A285,Observed!$D$2:$D$9149,$D285),"")</f>
        <v/>
      </c>
      <c r="AA285" s="22" t="str">
        <f>IF(ISNUMBER(AVERAGEIFS(Observed!AA$2:AA$9149,Observed!$A$2:$A$9149,$A285,Observed!$D$2:$D$9149,$D285)),AVERAGEIFS(Observed!AA$2:AA$9149,Observed!$A$2:$A$9149,$A285,Observed!$D$2:$D$9149,$D285),"")</f>
        <v/>
      </c>
      <c r="AB285" s="22" t="str">
        <f>IF(ISNUMBER(AVERAGEIFS(Observed!AB$2:AB$9149,Observed!$A$2:$A$9149,$A285,Observed!$D$2:$D$9149,$D285)),AVERAGEIFS(Observed!AB$2:AB$9149,Observed!$A$2:$A$9149,$A285,Observed!$D$2:$D$9149,$D285),"")</f>
        <v/>
      </c>
      <c r="AC285" s="22" t="str">
        <f>IF(ISNUMBER(AVERAGEIFS(Observed!AC$2:AC$9149,Observed!$A$2:$A$9149,$A285,Observed!$D$2:$D$9149,$D285)),AVERAGEIFS(Observed!AC$2:AC$9149,Observed!$A$2:$A$9149,$A285,Observed!$D$2:$D$9149,$D285),"")</f>
        <v/>
      </c>
      <c r="AD285" s="22" t="str">
        <f>IF(ISNUMBER(AVERAGEIFS(Observed!AD$2:AD$9149,Observed!$A$2:$A$9149,$A285,Observed!$D$2:$D$9149,$D285)),AVERAGEIFS(Observed!AD$2:AD$9149,Observed!$A$2:$A$9149,$A285,Observed!$D$2:$D$9149,$D285),"")</f>
        <v/>
      </c>
      <c r="AE285" s="22" t="str">
        <f>IF(ISNUMBER(AVERAGEIFS(Observed!AE$2:AE$9149,Observed!$A$2:$A$9149,$A285,Observed!$D$2:$D$9149,$D285)),AVERAGEIFS(Observed!AE$2:AE$9149,Observed!$A$2:$A$9149,$A285,Observed!$D$2:$D$9149,$D285),"")</f>
        <v/>
      </c>
      <c r="AF285" s="22" t="str">
        <f>IF(ISNUMBER(AVERAGEIFS(Observed!AF$2:AF$9149,Observed!$A$2:$A$9149,$A285,Observed!$D$2:$D$9149,$D285)),AVERAGEIFS(Observed!AF$2:AF$9149,Observed!$A$2:$A$9149,$A285,Observed!$D$2:$D$9149,$D285),"")</f>
        <v/>
      </c>
      <c r="AG285" s="22" t="str">
        <f>IF(ISNUMBER(AVERAGEIFS(Observed!AG$2:AG$9149,Observed!$A$2:$A$9149,$A285,Observed!$D$2:$D$9149,$D285)),AVERAGEIFS(Observed!AG$2:AG$9149,Observed!$A$2:$A$9149,$A285,Observed!$D$2:$D$9149,$D285),"")</f>
        <v/>
      </c>
      <c r="AH285" s="22" t="str">
        <f>IF(ISNUMBER(AVERAGEIFS(Observed!AH$2:AH$9149,Observed!$A$2:$A$9149,$A285,Observed!$D$2:$D$9149,$D285)),AVERAGEIFS(Observed!AH$2:AH$9149,Observed!$A$2:$A$9149,$A285,Observed!$D$2:$D$9149,$D285),"")</f>
        <v/>
      </c>
      <c r="AI285" s="22" t="str">
        <f>IF(ISNUMBER(AVERAGEIFS(Observed!AI$2:AI$9149,Observed!$A$2:$A$9149,$A285,Observed!$D$2:$D$9149,$D285)),AVERAGEIFS(Observed!AI$2:AI$9149,Observed!$A$2:$A$9149,$A285,Observed!$D$2:$D$9149,$D285),"")</f>
        <v/>
      </c>
      <c r="AJ285" s="22" t="str">
        <f>IF(ISNUMBER(AVERAGEIFS(Observed!AJ$2:AJ$9149,Observed!$A$2:$A$9149,$A285,Observed!$D$2:$D$9149,$D285)),AVERAGEIFS(Observed!AJ$2:AJ$9149,Observed!$A$2:$A$9149,$A285,Observed!$D$2:$D$9149,$D285),"")</f>
        <v/>
      </c>
      <c r="AK285" s="22">
        <f>IF(ISNUMBER(AVERAGEIFS(Observed!AK$2:AK$9149,Observed!$A$2:$A$9149,$A285,Observed!$D$2:$D$9149,$D285)),AVERAGEIFS(Observed!AK$2:AK$9149,Observed!$A$2:$A$9149,$A285,Observed!$D$2:$D$9149,$D285),"")</f>
        <v>20.966666666666669</v>
      </c>
      <c r="AL285" s="23">
        <f>IF(ISNUMBER(AVERAGEIFS(Observed!AL$2:AL$9149,Observed!$A$2:$A$9149,$A285,Observed!$D$2:$D$9149,$D285)),AVERAGEIFS(Observed!AL$2:AL$9149,Observed!$A$2:$A$9149,$A285,Observed!$D$2:$D$9149,$D285),"")</f>
        <v>3.3666666666666671E-2</v>
      </c>
      <c r="AM285" s="23">
        <f>IF(ISNUMBER(AVERAGEIFS(Observed!AM$2:AM$9149,Observed!$A$2:$A$9149,$A285,Observed!$D$2:$D$9149,$D285)),AVERAGEIFS(Observed!AM$2:AM$9149,Observed!$A$2:$A$9149,$A285,Observed!$D$2:$D$9149,$D285),"")</f>
        <v>3.3666666666666671E-2</v>
      </c>
      <c r="AN285" s="22" t="str">
        <f>IF(ISNUMBER(AVERAGEIFS(Observed!AN$2:AN$9149,Observed!$A$2:$A$9149,$A285,Observed!$D$2:$D$9149,$D285)),AVERAGEIFS(Observed!AN$2:AN$9149,Observed!$A$2:$A$9149,$A285,Observed!$D$2:$D$9149,$D285),"")</f>
        <v/>
      </c>
      <c r="AO285" s="22" t="str">
        <f>IF(ISNUMBER(AVERAGEIFS(Observed!AO$2:AO$9149,Observed!$A$2:$A$9149,$A285,Observed!$D$2:$D$9149,$D285)),AVERAGEIFS(Observed!AO$2:AO$9149,Observed!$A$2:$A$9149,$A285,Observed!$D$2:$D$9149,$D285),"")</f>
        <v/>
      </c>
      <c r="AP285" s="21" t="str">
        <f>IF(ISNUMBER(AVERAGEIFS(Observed!AP$2:AP$9149,Observed!$A$2:$A$9149,$A285,Observed!$D$2:$D$9149,$D285)),AVERAGEIFS(Observed!AP$2:AP$9149,Observed!$A$2:$A$9149,$A285,Observed!$D$2:$D$9149,$D285),"")</f>
        <v/>
      </c>
      <c r="AQ285" s="22" t="str">
        <f>IF(ISNUMBER(AVERAGEIFS(Observed!AQ$2:AQ$9149,Observed!$A$2:$A$9149,$A285,Observed!$D$2:$D$9149,$D285)),AVERAGEIFS(Observed!AQ$2:AQ$9149,Observed!$A$2:$A$9149,$A285,Observed!$D$2:$D$9149,$D285),"")</f>
        <v/>
      </c>
      <c r="AR285" s="22" t="str">
        <f>IF(ISNUMBER(AVERAGEIFS(Observed!AR$2:AR$9149,Observed!$A$2:$A$9149,$A285,Observed!$D$2:$D$9149,$D285)),AVERAGEIFS(Observed!AR$2:AR$9149,Observed!$A$2:$A$9149,$A285,Observed!$D$2:$D$9149,$D285),"")</f>
        <v/>
      </c>
      <c r="AS285" s="22" t="str">
        <f>IF(ISNUMBER(AVERAGEIFS(Observed!AS$2:AS$9149,Observed!$A$2:$A$9149,$A285,Observed!$D$2:$D$9149,$D285)),AVERAGEIFS(Observed!AS$2:AS$9149,Observed!$A$2:$A$9149,$A285,Observed!$D$2:$D$9149,$D285),"")</f>
        <v/>
      </c>
      <c r="AT285" s="22" t="str">
        <f>IF(ISNUMBER(AVERAGEIFS(Observed!AT$2:AT$9149,Observed!$A$2:$A$9149,$A285,Observed!$D$2:$D$9149,$D285)),AVERAGEIFS(Observed!AT$2:AT$9149,Observed!$A$2:$A$9149,$A285,Observed!$D$2:$D$9149,$D285),"")</f>
        <v/>
      </c>
      <c r="AU285" s="22" t="str">
        <f>IF(ISNUMBER(AVERAGEIFS(Observed!AU$2:AU$9149,Observed!$A$2:$A$9149,$A285,Observed!$D$2:$D$9149,$D285)),AVERAGEIFS(Observed!AU$2:AU$9149,Observed!$A$2:$A$9149,$A285,Observed!$D$2:$D$9149,$D285),"")</f>
        <v/>
      </c>
      <c r="AV285" s="2">
        <f>COUNTIFS(Observed!$A$2:$A$9149,$A285,Observed!$D$2:$D$9149,$D285)</f>
        <v>3</v>
      </c>
      <c r="AW285" s="2">
        <f t="shared" si="4"/>
        <v>4</v>
      </c>
    </row>
    <row r="286" spans="1:49" x14ac:dyDescent="0.25">
      <c r="A286" t="s">
        <v>29</v>
      </c>
      <c r="B286" t="s">
        <v>139</v>
      </c>
      <c r="C286" t="s">
        <v>30</v>
      </c>
      <c r="D286" s="3">
        <v>42269</v>
      </c>
      <c r="E286">
        <v>1</v>
      </c>
      <c r="F286" t="s">
        <v>55</v>
      </c>
      <c r="K286" s="24" t="s">
        <v>75</v>
      </c>
      <c r="L286" t="s">
        <v>41</v>
      </c>
      <c r="M286">
        <v>6</v>
      </c>
      <c r="N286" s="2" t="s">
        <v>37</v>
      </c>
      <c r="O286" s="21">
        <f>IF(ISNUMBER(AVERAGEIFS(Observed!O$2:O$9149,Observed!$A$2:$A$9149,$A286,Observed!$D$2:$D$9149,$D286)),AVERAGEIFS(Observed!O$2:O$9149,Observed!$A$2:$A$9149,$A286,Observed!$D$2:$D$9149,$D286),"")</f>
        <v>1332.3333333333333</v>
      </c>
      <c r="P286" s="22">
        <f>IF(ISNUMBER(AVERAGEIFS(Observed!P$2:P$9149,Observed!$A$2:$A$9149,$A286,Observed!$D$2:$D$9149,$D286)),AVERAGEIFS(Observed!P$2:P$9149,Observed!$A$2:$A$9149,$A286,Observed!$D$2:$D$9149,$D286),"")</f>
        <v>133.23333333333335</v>
      </c>
      <c r="Q286" s="22" t="str">
        <f>IF(ISNUMBER(AVERAGEIFS(Observed!Q$2:Q$9149,Observed!$A$2:$A$9149,$A286,Observed!$D$2:$D$9149,$D286)),AVERAGEIFS(Observed!Q$2:Q$9149,Observed!$A$2:$A$9149,$A286,Observed!$D$2:$D$9149,$D286),"")</f>
        <v/>
      </c>
      <c r="R286" s="22" t="str">
        <f>IF(ISNUMBER(AVERAGEIFS(Observed!R$2:R$9149,Observed!$A$2:$A$9149,$A286,Observed!$D$2:$D$9149,$D286)),AVERAGEIFS(Observed!R$2:R$9149,Observed!$A$2:$A$9149,$A286,Observed!$D$2:$D$9149,$D286),"")</f>
        <v/>
      </c>
      <c r="S286" s="22" t="str">
        <f>IF(ISNUMBER(AVERAGEIFS(Observed!S$2:S$9149,Observed!$A$2:$A$9149,$A286,Observed!$D$2:$D$9149,$D286)),AVERAGEIFS(Observed!S$2:S$9149,Observed!$A$2:$A$9149,$A286,Observed!$D$2:$D$9149,$D286),"")</f>
        <v/>
      </c>
      <c r="T286" s="23" t="str">
        <f>IF(ISNUMBER(AVERAGEIFS(Observed!T$2:T$9149,Observed!$A$2:$A$9149,$A286,Observed!$D$2:$D$9149,$D286)),AVERAGEIFS(Observed!T$2:T$9149,Observed!$A$2:$A$9149,$A286,Observed!$D$2:$D$9149,$D286),"")</f>
        <v/>
      </c>
      <c r="U286" s="23" t="str">
        <f>IF(ISNUMBER(AVERAGEIFS(Observed!U$2:U$9149,Observed!$A$2:$A$9149,$A286,Observed!$D$2:$D$9149,$D286)),AVERAGEIFS(Observed!U$2:U$9149,Observed!$A$2:$A$9149,$A286,Observed!$D$2:$D$9149,$D286),"")</f>
        <v/>
      </c>
      <c r="V286" s="23" t="str">
        <f>IF(ISNUMBER(AVERAGEIFS(Observed!V$2:V$9149,Observed!$A$2:$A$9149,$A286,Observed!$D$2:$D$9149,$D286)),AVERAGEIFS(Observed!V$2:V$9149,Observed!$A$2:$A$9149,$A286,Observed!$D$2:$D$9149,$D286),"")</f>
        <v/>
      </c>
      <c r="W286" s="21" t="str">
        <f>IF(ISNUMBER(AVERAGEIFS(Observed!W$2:W$9149,Observed!$A$2:$A$9149,$A286,Observed!$D$2:$D$9149,$D286)),AVERAGEIFS(Observed!W$2:W$9149,Observed!$A$2:$A$9149,$A286,Observed!$D$2:$D$9149,$D286),"")</f>
        <v/>
      </c>
      <c r="X286" s="35" t="str">
        <f>IF(ISNUMBER(AVERAGEIFS(Observed!X$2:X$9149,Observed!$A$2:$A$9149,$A286,Observed!$D$2:$D$9149,$D286)),AVERAGEIFS(Observed!X$2:X$9149,Observed!$A$2:$A$9149,$A286,Observed!$D$2:$D$9149,$D286),"")</f>
        <v/>
      </c>
      <c r="Y286" s="35" t="str">
        <f>IF(ISNUMBER(AVERAGEIFS(Observed!Y$2:Y$9149,Observed!$A$2:$A$9149,$A286,Observed!$D$2:$D$9149,$D286)),AVERAGEIFS(Observed!Y$2:Y$9149,Observed!$A$2:$A$9149,$A286,Observed!$D$2:$D$9149,$D286),"")</f>
        <v/>
      </c>
      <c r="Z286" s="22" t="str">
        <f>IF(ISNUMBER(AVERAGEIFS(Observed!Z$2:Z$9149,Observed!$A$2:$A$9149,$A286,Observed!$D$2:$D$9149,$D286)),AVERAGEIFS(Observed!Z$2:Z$9149,Observed!$A$2:$A$9149,$A286,Observed!$D$2:$D$9149,$D286),"")</f>
        <v/>
      </c>
      <c r="AA286" s="22" t="str">
        <f>IF(ISNUMBER(AVERAGEIFS(Observed!AA$2:AA$9149,Observed!$A$2:$A$9149,$A286,Observed!$D$2:$D$9149,$D286)),AVERAGEIFS(Observed!AA$2:AA$9149,Observed!$A$2:$A$9149,$A286,Observed!$D$2:$D$9149,$D286),"")</f>
        <v/>
      </c>
      <c r="AB286" s="22" t="str">
        <f>IF(ISNUMBER(AVERAGEIFS(Observed!AB$2:AB$9149,Observed!$A$2:$A$9149,$A286,Observed!$D$2:$D$9149,$D286)),AVERAGEIFS(Observed!AB$2:AB$9149,Observed!$A$2:$A$9149,$A286,Observed!$D$2:$D$9149,$D286),"")</f>
        <v/>
      </c>
      <c r="AC286" s="22" t="str">
        <f>IF(ISNUMBER(AVERAGEIFS(Observed!AC$2:AC$9149,Observed!$A$2:$A$9149,$A286,Observed!$D$2:$D$9149,$D286)),AVERAGEIFS(Observed!AC$2:AC$9149,Observed!$A$2:$A$9149,$A286,Observed!$D$2:$D$9149,$D286),"")</f>
        <v/>
      </c>
      <c r="AD286" s="22" t="str">
        <f>IF(ISNUMBER(AVERAGEIFS(Observed!AD$2:AD$9149,Observed!$A$2:$A$9149,$A286,Observed!$D$2:$D$9149,$D286)),AVERAGEIFS(Observed!AD$2:AD$9149,Observed!$A$2:$A$9149,$A286,Observed!$D$2:$D$9149,$D286),"")</f>
        <v/>
      </c>
      <c r="AE286" s="22" t="str">
        <f>IF(ISNUMBER(AVERAGEIFS(Observed!AE$2:AE$9149,Observed!$A$2:$A$9149,$A286,Observed!$D$2:$D$9149,$D286)),AVERAGEIFS(Observed!AE$2:AE$9149,Observed!$A$2:$A$9149,$A286,Observed!$D$2:$D$9149,$D286),"")</f>
        <v/>
      </c>
      <c r="AF286" s="22" t="str">
        <f>IF(ISNUMBER(AVERAGEIFS(Observed!AF$2:AF$9149,Observed!$A$2:$A$9149,$A286,Observed!$D$2:$D$9149,$D286)),AVERAGEIFS(Observed!AF$2:AF$9149,Observed!$A$2:$A$9149,$A286,Observed!$D$2:$D$9149,$D286),"")</f>
        <v/>
      </c>
      <c r="AG286" s="22" t="str">
        <f>IF(ISNUMBER(AVERAGEIFS(Observed!AG$2:AG$9149,Observed!$A$2:$A$9149,$A286,Observed!$D$2:$D$9149,$D286)),AVERAGEIFS(Observed!AG$2:AG$9149,Observed!$A$2:$A$9149,$A286,Observed!$D$2:$D$9149,$D286),"")</f>
        <v/>
      </c>
      <c r="AH286" s="22" t="str">
        <f>IF(ISNUMBER(AVERAGEIFS(Observed!AH$2:AH$9149,Observed!$A$2:$A$9149,$A286,Observed!$D$2:$D$9149,$D286)),AVERAGEIFS(Observed!AH$2:AH$9149,Observed!$A$2:$A$9149,$A286,Observed!$D$2:$D$9149,$D286),"")</f>
        <v/>
      </c>
      <c r="AI286" s="22" t="str">
        <f>IF(ISNUMBER(AVERAGEIFS(Observed!AI$2:AI$9149,Observed!$A$2:$A$9149,$A286,Observed!$D$2:$D$9149,$D286)),AVERAGEIFS(Observed!AI$2:AI$9149,Observed!$A$2:$A$9149,$A286,Observed!$D$2:$D$9149,$D286),"")</f>
        <v/>
      </c>
      <c r="AJ286" s="22" t="str">
        <f>IF(ISNUMBER(AVERAGEIFS(Observed!AJ$2:AJ$9149,Observed!$A$2:$A$9149,$A286,Observed!$D$2:$D$9149,$D286)),AVERAGEIFS(Observed!AJ$2:AJ$9149,Observed!$A$2:$A$9149,$A286,Observed!$D$2:$D$9149,$D286),"")</f>
        <v/>
      </c>
      <c r="AK286" s="22">
        <f>IF(ISNUMBER(AVERAGEIFS(Observed!AK$2:AK$9149,Observed!$A$2:$A$9149,$A286,Observed!$D$2:$D$9149,$D286)),AVERAGEIFS(Observed!AK$2:AK$9149,Observed!$A$2:$A$9149,$A286,Observed!$D$2:$D$9149,$D286),"")</f>
        <v>28</v>
      </c>
      <c r="AL286" s="23">
        <f>IF(ISNUMBER(AVERAGEIFS(Observed!AL$2:AL$9149,Observed!$A$2:$A$9149,$A286,Observed!$D$2:$D$9149,$D286)),AVERAGEIFS(Observed!AL$2:AL$9149,Observed!$A$2:$A$9149,$A286,Observed!$D$2:$D$9149,$D286),"")</f>
        <v>4.4666666666666667E-2</v>
      </c>
      <c r="AM286" s="23">
        <f>IF(ISNUMBER(AVERAGEIFS(Observed!AM$2:AM$9149,Observed!$A$2:$A$9149,$A286,Observed!$D$2:$D$9149,$D286)),AVERAGEIFS(Observed!AM$2:AM$9149,Observed!$A$2:$A$9149,$A286,Observed!$D$2:$D$9149,$D286),"")</f>
        <v>4.4666666666666667E-2</v>
      </c>
      <c r="AN286" s="22" t="str">
        <f>IF(ISNUMBER(AVERAGEIFS(Observed!AN$2:AN$9149,Observed!$A$2:$A$9149,$A286,Observed!$D$2:$D$9149,$D286)),AVERAGEIFS(Observed!AN$2:AN$9149,Observed!$A$2:$A$9149,$A286,Observed!$D$2:$D$9149,$D286),"")</f>
        <v/>
      </c>
      <c r="AO286" s="22" t="str">
        <f>IF(ISNUMBER(AVERAGEIFS(Observed!AO$2:AO$9149,Observed!$A$2:$A$9149,$A286,Observed!$D$2:$D$9149,$D286)),AVERAGEIFS(Observed!AO$2:AO$9149,Observed!$A$2:$A$9149,$A286,Observed!$D$2:$D$9149,$D286),"")</f>
        <v/>
      </c>
      <c r="AP286" s="21" t="str">
        <f>IF(ISNUMBER(AVERAGEIFS(Observed!AP$2:AP$9149,Observed!$A$2:$A$9149,$A286,Observed!$D$2:$D$9149,$D286)),AVERAGEIFS(Observed!AP$2:AP$9149,Observed!$A$2:$A$9149,$A286,Observed!$D$2:$D$9149,$D286),"")</f>
        <v/>
      </c>
      <c r="AQ286" s="22" t="str">
        <f>IF(ISNUMBER(AVERAGEIFS(Observed!AQ$2:AQ$9149,Observed!$A$2:$A$9149,$A286,Observed!$D$2:$D$9149,$D286)),AVERAGEIFS(Observed!AQ$2:AQ$9149,Observed!$A$2:$A$9149,$A286,Observed!$D$2:$D$9149,$D286),"")</f>
        <v/>
      </c>
      <c r="AR286" s="22" t="str">
        <f>IF(ISNUMBER(AVERAGEIFS(Observed!AR$2:AR$9149,Observed!$A$2:$A$9149,$A286,Observed!$D$2:$D$9149,$D286)),AVERAGEIFS(Observed!AR$2:AR$9149,Observed!$A$2:$A$9149,$A286,Observed!$D$2:$D$9149,$D286),"")</f>
        <v/>
      </c>
      <c r="AS286" s="22" t="str">
        <f>IF(ISNUMBER(AVERAGEIFS(Observed!AS$2:AS$9149,Observed!$A$2:$A$9149,$A286,Observed!$D$2:$D$9149,$D286)),AVERAGEIFS(Observed!AS$2:AS$9149,Observed!$A$2:$A$9149,$A286,Observed!$D$2:$D$9149,$D286),"")</f>
        <v/>
      </c>
      <c r="AT286" s="22" t="str">
        <f>IF(ISNUMBER(AVERAGEIFS(Observed!AT$2:AT$9149,Observed!$A$2:$A$9149,$A286,Observed!$D$2:$D$9149,$D286)),AVERAGEIFS(Observed!AT$2:AT$9149,Observed!$A$2:$A$9149,$A286,Observed!$D$2:$D$9149,$D286),"")</f>
        <v/>
      </c>
      <c r="AU286" s="22" t="str">
        <f>IF(ISNUMBER(AVERAGEIFS(Observed!AU$2:AU$9149,Observed!$A$2:$A$9149,$A286,Observed!$D$2:$D$9149,$D286)),AVERAGEIFS(Observed!AU$2:AU$9149,Observed!$A$2:$A$9149,$A286,Observed!$D$2:$D$9149,$D286),"")</f>
        <v/>
      </c>
      <c r="AV286" s="2">
        <f>COUNTIFS(Observed!$A$2:$A$9149,$A286,Observed!$D$2:$D$9149,$D286)</f>
        <v>3</v>
      </c>
      <c r="AW286" s="2">
        <f t="shared" si="4"/>
        <v>4</v>
      </c>
    </row>
    <row r="287" spans="1:49" x14ac:dyDescent="0.25">
      <c r="A287" t="s">
        <v>35</v>
      </c>
      <c r="B287" t="s">
        <v>139</v>
      </c>
      <c r="C287" t="s">
        <v>30</v>
      </c>
      <c r="D287" s="3">
        <v>42269</v>
      </c>
      <c r="E287">
        <v>1</v>
      </c>
      <c r="F287" t="s">
        <v>57</v>
      </c>
      <c r="K287" s="24" t="s">
        <v>75</v>
      </c>
      <c r="L287" t="s">
        <v>41</v>
      </c>
      <c r="M287">
        <v>6</v>
      </c>
      <c r="N287" s="2" t="s">
        <v>37</v>
      </c>
      <c r="O287" s="21">
        <f>IF(ISNUMBER(AVERAGEIFS(Observed!O$2:O$9149,Observed!$A$2:$A$9149,$A287,Observed!$D$2:$D$9149,$D287)),AVERAGEIFS(Observed!O$2:O$9149,Observed!$A$2:$A$9149,$A287,Observed!$D$2:$D$9149,$D287),"")</f>
        <v>1482.7333333333333</v>
      </c>
      <c r="P287" s="22">
        <f>IF(ISNUMBER(AVERAGEIFS(Observed!P$2:P$9149,Observed!$A$2:$A$9149,$A287,Observed!$D$2:$D$9149,$D287)),AVERAGEIFS(Observed!P$2:P$9149,Observed!$A$2:$A$9149,$A287,Observed!$D$2:$D$9149,$D287),"")</f>
        <v>148.27333333333334</v>
      </c>
      <c r="Q287" s="22" t="str">
        <f>IF(ISNUMBER(AVERAGEIFS(Observed!Q$2:Q$9149,Observed!$A$2:$A$9149,$A287,Observed!$D$2:$D$9149,$D287)),AVERAGEIFS(Observed!Q$2:Q$9149,Observed!$A$2:$A$9149,$A287,Observed!$D$2:$D$9149,$D287),"")</f>
        <v/>
      </c>
      <c r="R287" s="22" t="str">
        <f>IF(ISNUMBER(AVERAGEIFS(Observed!R$2:R$9149,Observed!$A$2:$A$9149,$A287,Observed!$D$2:$D$9149,$D287)),AVERAGEIFS(Observed!R$2:R$9149,Observed!$A$2:$A$9149,$A287,Observed!$D$2:$D$9149,$D287),"")</f>
        <v/>
      </c>
      <c r="S287" s="22" t="str">
        <f>IF(ISNUMBER(AVERAGEIFS(Observed!S$2:S$9149,Observed!$A$2:$A$9149,$A287,Observed!$D$2:$D$9149,$D287)),AVERAGEIFS(Observed!S$2:S$9149,Observed!$A$2:$A$9149,$A287,Observed!$D$2:$D$9149,$D287),"")</f>
        <v/>
      </c>
      <c r="T287" s="23" t="str">
        <f>IF(ISNUMBER(AVERAGEIFS(Observed!T$2:T$9149,Observed!$A$2:$A$9149,$A287,Observed!$D$2:$D$9149,$D287)),AVERAGEIFS(Observed!T$2:T$9149,Observed!$A$2:$A$9149,$A287,Observed!$D$2:$D$9149,$D287),"")</f>
        <v/>
      </c>
      <c r="U287" s="23" t="str">
        <f>IF(ISNUMBER(AVERAGEIFS(Observed!U$2:U$9149,Observed!$A$2:$A$9149,$A287,Observed!$D$2:$D$9149,$D287)),AVERAGEIFS(Observed!U$2:U$9149,Observed!$A$2:$A$9149,$A287,Observed!$D$2:$D$9149,$D287),"")</f>
        <v/>
      </c>
      <c r="V287" s="23" t="str">
        <f>IF(ISNUMBER(AVERAGEIFS(Observed!V$2:V$9149,Observed!$A$2:$A$9149,$A287,Observed!$D$2:$D$9149,$D287)),AVERAGEIFS(Observed!V$2:V$9149,Observed!$A$2:$A$9149,$A287,Observed!$D$2:$D$9149,$D287),"")</f>
        <v/>
      </c>
      <c r="W287" s="21" t="str">
        <f>IF(ISNUMBER(AVERAGEIFS(Observed!W$2:W$9149,Observed!$A$2:$A$9149,$A287,Observed!$D$2:$D$9149,$D287)),AVERAGEIFS(Observed!W$2:W$9149,Observed!$A$2:$A$9149,$A287,Observed!$D$2:$D$9149,$D287),"")</f>
        <v/>
      </c>
      <c r="X287" s="35" t="str">
        <f>IF(ISNUMBER(AVERAGEIFS(Observed!X$2:X$9149,Observed!$A$2:$A$9149,$A287,Observed!$D$2:$D$9149,$D287)),AVERAGEIFS(Observed!X$2:X$9149,Observed!$A$2:$A$9149,$A287,Observed!$D$2:$D$9149,$D287),"")</f>
        <v/>
      </c>
      <c r="Y287" s="35" t="str">
        <f>IF(ISNUMBER(AVERAGEIFS(Observed!Y$2:Y$9149,Observed!$A$2:$A$9149,$A287,Observed!$D$2:$D$9149,$D287)),AVERAGEIFS(Observed!Y$2:Y$9149,Observed!$A$2:$A$9149,$A287,Observed!$D$2:$D$9149,$D287),"")</f>
        <v/>
      </c>
      <c r="Z287" s="22" t="str">
        <f>IF(ISNUMBER(AVERAGEIFS(Observed!Z$2:Z$9149,Observed!$A$2:$A$9149,$A287,Observed!$D$2:$D$9149,$D287)),AVERAGEIFS(Observed!Z$2:Z$9149,Observed!$A$2:$A$9149,$A287,Observed!$D$2:$D$9149,$D287),"")</f>
        <v/>
      </c>
      <c r="AA287" s="22" t="str">
        <f>IF(ISNUMBER(AVERAGEIFS(Observed!AA$2:AA$9149,Observed!$A$2:$A$9149,$A287,Observed!$D$2:$D$9149,$D287)),AVERAGEIFS(Observed!AA$2:AA$9149,Observed!$A$2:$A$9149,$A287,Observed!$D$2:$D$9149,$D287),"")</f>
        <v/>
      </c>
      <c r="AB287" s="22" t="str">
        <f>IF(ISNUMBER(AVERAGEIFS(Observed!AB$2:AB$9149,Observed!$A$2:$A$9149,$A287,Observed!$D$2:$D$9149,$D287)),AVERAGEIFS(Observed!AB$2:AB$9149,Observed!$A$2:$A$9149,$A287,Observed!$D$2:$D$9149,$D287),"")</f>
        <v/>
      </c>
      <c r="AC287" s="22" t="str">
        <f>IF(ISNUMBER(AVERAGEIFS(Observed!AC$2:AC$9149,Observed!$A$2:$A$9149,$A287,Observed!$D$2:$D$9149,$D287)),AVERAGEIFS(Observed!AC$2:AC$9149,Observed!$A$2:$A$9149,$A287,Observed!$D$2:$D$9149,$D287),"")</f>
        <v/>
      </c>
      <c r="AD287" s="22" t="str">
        <f>IF(ISNUMBER(AVERAGEIFS(Observed!AD$2:AD$9149,Observed!$A$2:$A$9149,$A287,Observed!$D$2:$D$9149,$D287)),AVERAGEIFS(Observed!AD$2:AD$9149,Observed!$A$2:$A$9149,$A287,Observed!$D$2:$D$9149,$D287),"")</f>
        <v/>
      </c>
      <c r="AE287" s="22" t="str">
        <f>IF(ISNUMBER(AVERAGEIFS(Observed!AE$2:AE$9149,Observed!$A$2:$A$9149,$A287,Observed!$D$2:$D$9149,$D287)),AVERAGEIFS(Observed!AE$2:AE$9149,Observed!$A$2:$A$9149,$A287,Observed!$D$2:$D$9149,$D287),"")</f>
        <v/>
      </c>
      <c r="AF287" s="22" t="str">
        <f>IF(ISNUMBER(AVERAGEIFS(Observed!AF$2:AF$9149,Observed!$A$2:$A$9149,$A287,Observed!$D$2:$D$9149,$D287)),AVERAGEIFS(Observed!AF$2:AF$9149,Observed!$A$2:$A$9149,$A287,Observed!$D$2:$D$9149,$D287),"")</f>
        <v/>
      </c>
      <c r="AG287" s="22" t="str">
        <f>IF(ISNUMBER(AVERAGEIFS(Observed!AG$2:AG$9149,Observed!$A$2:$A$9149,$A287,Observed!$D$2:$D$9149,$D287)),AVERAGEIFS(Observed!AG$2:AG$9149,Observed!$A$2:$A$9149,$A287,Observed!$D$2:$D$9149,$D287),"")</f>
        <v/>
      </c>
      <c r="AH287" s="22" t="str">
        <f>IF(ISNUMBER(AVERAGEIFS(Observed!AH$2:AH$9149,Observed!$A$2:$A$9149,$A287,Observed!$D$2:$D$9149,$D287)),AVERAGEIFS(Observed!AH$2:AH$9149,Observed!$A$2:$A$9149,$A287,Observed!$D$2:$D$9149,$D287),"")</f>
        <v/>
      </c>
      <c r="AI287" s="22" t="str">
        <f>IF(ISNUMBER(AVERAGEIFS(Observed!AI$2:AI$9149,Observed!$A$2:$A$9149,$A287,Observed!$D$2:$D$9149,$D287)),AVERAGEIFS(Observed!AI$2:AI$9149,Observed!$A$2:$A$9149,$A287,Observed!$D$2:$D$9149,$D287),"")</f>
        <v/>
      </c>
      <c r="AJ287" s="22" t="str">
        <f>IF(ISNUMBER(AVERAGEIFS(Observed!AJ$2:AJ$9149,Observed!$A$2:$A$9149,$A287,Observed!$D$2:$D$9149,$D287)),AVERAGEIFS(Observed!AJ$2:AJ$9149,Observed!$A$2:$A$9149,$A287,Observed!$D$2:$D$9149,$D287),"")</f>
        <v/>
      </c>
      <c r="AK287" s="22">
        <f>IF(ISNUMBER(AVERAGEIFS(Observed!AK$2:AK$9149,Observed!$A$2:$A$9149,$A287,Observed!$D$2:$D$9149,$D287)),AVERAGEIFS(Observed!AK$2:AK$9149,Observed!$A$2:$A$9149,$A287,Observed!$D$2:$D$9149,$D287),"")</f>
        <v>31.066666666666666</v>
      </c>
      <c r="AL287" s="23">
        <f>IF(ISNUMBER(AVERAGEIFS(Observed!AL$2:AL$9149,Observed!$A$2:$A$9149,$A287,Observed!$D$2:$D$9149,$D287)),AVERAGEIFS(Observed!AL$2:AL$9149,Observed!$A$2:$A$9149,$A287,Observed!$D$2:$D$9149,$D287),"")</f>
        <v>4.9666666666666671E-2</v>
      </c>
      <c r="AM287" s="23">
        <f>IF(ISNUMBER(AVERAGEIFS(Observed!AM$2:AM$9149,Observed!$A$2:$A$9149,$A287,Observed!$D$2:$D$9149,$D287)),AVERAGEIFS(Observed!AM$2:AM$9149,Observed!$A$2:$A$9149,$A287,Observed!$D$2:$D$9149,$D287),"")</f>
        <v>4.9666666666666671E-2</v>
      </c>
      <c r="AN287" s="22" t="str">
        <f>IF(ISNUMBER(AVERAGEIFS(Observed!AN$2:AN$9149,Observed!$A$2:$A$9149,$A287,Observed!$D$2:$D$9149,$D287)),AVERAGEIFS(Observed!AN$2:AN$9149,Observed!$A$2:$A$9149,$A287,Observed!$D$2:$D$9149,$D287),"")</f>
        <v/>
      </c>
      <c r="AO287" s="22" t="str">
        <f>IF(ISNUMBER(AVERAGEIFS(Observed!AO$2:AO$9149,Observed!$A$2:$A$9149,$A287,Observed!$D$2:$D$9149,$D287)),AVERAGEIFS(Observed!AO$2:AO$9149,Observed!$A$2:$A$9149,$A287,Observed!$D$2:$D$9149,$D287),"")</f>
        <v/>
      </c>
      <c r="AP287" s="21" t="str">
        <f>IF(ISNUMBER(AVERAGEIFS(Observed!AP$2:AP$9149,Observed!$A$2:$A$9149,$A287,Observed!$D$2:$D$9149,$D287)),AVERAGEIFS(Observed!AP$2:AP$9149,Observed!$A$2:$A$9149,$A287,Observed!$D$2:$D$9149,$D287),"")</f>
        <v/>
      </c>
      <c r="AQ287" s="22" t="str">
        <f>IF(ISNUMBER(AVERAGEIFS(Observed!AQ$2:AQ$9149,Observed!$A$2:$A$9149,$A287,Observed!$D$2:$D$9149,$D287)),AVERAGEIFS(Observed!AQ$2:AQ$9149,Observed!$A$2:$A$9149,$A287,Observed!$D$2:$D$9149,$D287),"")</f>
        <v/>
      </c>
      <c r="AR287" s="22" t="str">
        <f>IF(ISNUMBER(AVERAGEIFS(Observed!AR$2:AR$9149,Observed!$A$2:$A$9149,$A287,Observed!$D$2:$D$9149,$D287)),AVERAGEIFS(Observed!AR$2:AR$9149,Observed!$A$2:$A$9149,$A287,Observed!$D$2:$D$9149,$D287),"")</f>
        <v/>
      </c>
      <c r="AS287" s="22" t="str">
        <f>IF(ISNUMBER(AVERAGEIFS(Observed!AS$2:AS$9149,Observed!$A$2:$A$9149,$A287,Observed!$D$2:$D$9149,$D287)),AVERAGEIFS(Observed!AS$2:AS$9149,Observed!$A$2:$A$9149,$A287,Observed!$D$2:$D$9149,$D287),"")</f>
        <v/>
      </c>
      <c r="AT287" s="22" t="str">
        <f>IF(ISNUMBER(AVERAGEIFS(Observed!AT$2:AT$9149,Observed!$A$2:$A$9149,$A287,Observed!$D$2:$D$9149,$D287)),AVERAGEIFS(Observed!AT$2:AT$9149,Observed!$A$2:$A$9149,$A287,Observed!$D$2:$D$9149,$D287),"")</f>
        <v/>
      </c>
      <c r="AU287" s="22" t="str">
        <f>IF(ISNUMBER(AVERAGEIFS(Observed!AU$2:AU$9149,Observed!$A$2:$A$9149,$A287,Observed!$D$2:$D$9149,$D287)),AVERAGEIFS(Observed!AU$2:AU$9149,Observed!$A$2:$A$9149,$A287,Observed!$D$2:$D$9149,$D287),"")</f>
        <v/>
      </c>
      <c r="AV287" s="2">
        <f>COUNTIFS(Observed!$A$2:$A$9149,$A287,Observed!$D$2:$D$9149,$D287)</f>
        <v>3</v>
      </c>
      <c r="AW287" s="2">
        <f t="shared" si="4"/>
        <v>4</v>
      </c>
    </row>
    <row r="288" spans="1:49" x14ac:dyDescent="0.25">
      <c r="A288" t="s">
        <v>32</v>
      </c>
      <c r="B288" t="s">
        <v>139</v>
      </c>
      <c r="C288" t="s">
        <v>30</v>
      </c>
      <c r="D288" s="3">
        <v>42269</v>
      </c>
      <c r="E288">
        <v>1</v>
      </c>
      <c r="F288" t="s">
        <v>59</v>
      </c>
      <c r="K288" s="24" t="s">
        <v>75</v>
      </c>
      <c r="L288" t="s">
        <v>41</v>
      </c>
      <c r="M288">
        <v>6</v>
      </c>
      <c r="N288" s="2" t="s">
        <v>37</v>
      </c>
      <c r="O288" s="21">
        <f>IF(ISNUMBER(AVERAGEIFS(Observed!O$2:O$9149,Observed!$A$2:$A$9149,$A288,Observed!$D$2:$D$9149,$D288)),AVERAGEIFS(Observed!O$2:O$9149,Observed!$A$2:$A$9149,$A288,Observed!$D$2:$D$9149,$D288),"")</f>
        <v>1188.2</v>
      </c>
      <c r="P288" s="22">
        <f>IF(ISNUMBER(AVERAGEIFS(Observed!P$2:P$9149,Observed!$A$2:$A$9149,$A288,Observed!$D$2:$D$9149,$D288)),AVERAGEIFS(Observed!P$2:P$9149,Observed!$A$2:$A$9149,$A288,Observed!$D$2:$D$9149,$D288),"")</f>
        <v>118.82</v>
      </c>
      <c r="Q288" s="22" t="str">
        <f>IF(ISNUMBER(AVERAGEIFS(Observed!Q$2:Q$9149,Observed!$A$2:$A$9149,$A288,Observed!$D$2:$D$9149,$D288)),AVERAGEIFS(Observed!Q$2:Q$9149,Observed!$A$2:$A$9149,$A288,Observed!$D$2:$D$9149,$D288),"")</f>
        <v/>
      </c>
      <c r="R288" s="22" t="str">
        <f>IF(ISNUMBER(AVERAGEIFS(Observed!R$2:R$9149,Observed!$A$2:$A$9149,$A288,Observed!$D$2:$D$9149,$D288)),AVERAGEIFS(Observed!R$2:R$9149,Observed!$A$2:$A$9149,$A288,Observed!$D$2:$D$9149,$D288),"")</f>
        <v/>
      </c>
      <c r="S288" s="22" t="str">
        <f>IF(ISNUMBER(AVERAGEIFS(Observed!S$2:S$9149,Observed!$A$2:$A$9149,$A288,Observed!$D$2:$D$9149,$D288)),AVERAGEIFS(Observed!S$2:S$9149,Observed!$A$2:$A$9149,$A288,Observed!$D$2:$D$9149,$D288),"")</f>
        <v/>
      </c>
      <c r="T288" s="23" t="str">
        <f>IF(ISNUMBER(AVERAGEIFS(Observed!T$2:T$9149,Observed!$A$2:$A$9149,$A288,Observed!$D$2:$D$9149,$D288)),AVERAGEIFS(Observed!T$2:T$9149,Observed!$A$2:$A$9149,$A288,Observed!$D$2:$D$9149,$D288),"")</f>
        <v/>
      </c>
      <c r="U288" s="23" t="str">
        <f>IF(ISNUMBER(AVERAGEIFS(Observed!U$2:U$9149,Observed!$A$2:$A$9149,$A288,Observed!$D$2:$D$9149,$D288)),AVERAGEIFS(Observed!U$2:U$9149,Observed!$A$2:$A$9149,$A288,Observed!$D$2:$D$9149,$D288),"")</f>
        <v/>
      </c>
      <c r="V288" s="23" t="str">
        <f>IF(ISNUMBER(AVERAGEIFS(Observed!V$2:V$9149,Observed!$A$2:$A$9149,$A288,Observed!$D$2:$D$9149,$D288)),AVERAGEIFS(Observed!V$2:V$9149,Observed!$A$2:$A$9149,$A288,Observed!$D$2:$D$9149,$D288),"")</f>
        <v/>
      </c>
      <c r="W288" s="21" t="str">
        <f>IF(ISNUMBER(AVERAGEIFS(Observed!W$2:W$9149,Observed!$A$2:$A$9149,$A288,Observed!$D$2:$D$9149,$D288)),AVERAGEIFS(Observed!W$2:W$9149,Observed!$A$2:$A$9149,$A288,Observed!$D$2:$D$9149,$D288),"")</f>
        <v/>
      </c>
      <c r="X288" s="35" t="str">
        <f>IF(ISNUMBER(AVERAGEIFS(Observed!X$2:X$9149,Observed!$A$2:$A$9149,$A288,Observed!$D$2:$D$9149,$D288)),AVERAGEIFS(Observed!X$2:X$9149,Observed!$A$2:$A$9149,$A288,Observed!$D$2:$D$9149,$D288),"")</f>
        <v/>
      </c>
      <c r="Y288" s="35" t="str">
        <f>IF(ISNUMBER(AVERAGEIFS(Observed!Y$2:Y$9149,Observed!$A$2:$A$9149,$A288,Observed!$D$2:$D$9149,$D288)),AVERAGEIFS(Observed!Y$2:Y$9149,Observed!$A$2:$A$9149,$A288,Observed!$D$2:$D$9149,$D288),"")</f>
        <v/>
      </c>
      <c r="Z288" s="22" t="str">
        <f>IF(ISNUMBER(AVERAGEIFS(Observed!Z$2:Z$9149,Observed!$A$2:$A$9149,$A288,Observed!$D$2:$D$9149,$D288)),AVERAGEIFS(Observed!Z$2:Z$9149,Observed!$A$2:$A$9149,$A288,Observed!$D$2:$D$9149,$D288),"")</f>
        <v/>
      </c>
      <c r="AA288" s="22" t="str">
        <f>IF(ISNUMBER(AVERAGEIFS(Observed!AA$2:AA$9149,Observed!$A$2:$A$9149,$A288,Observed!$D$2:$D$9149,$D288)),AVERAGEIFS(Observed!AA$2:AA$9149,Observed!$A$2:$A$9149,$A288,Observed!$D$2:$D$9149,$D288),"")</f>
        <v/>
      </c>
      <c r="AB288" s="22" t="str">
        <f>IF(ISNUMBER(AVERAGEIFS(Observed!AB$2:AB$9149,Observed!$A$2:$A$9149,$A288,Observed!$D$2:$D$9149,$D288)),AVERAGEIFS(Observed!AB$2:AB$9149,Observed!$A$2:$A$9149,$A288,Observed!$D$2:$D$9149,$D288),"")</f>
        <v/>
      </c>
      <c r="AC288" s="22" t="str">
        <f>IF(ISNUMBER(AVERAGEIFS(Observed!AC$2:AC$9149,Observed!$A$2:$A$9149,$A288,Observed!$D$2:$D$9149,$D288)),AVERAGEIFS(Observed!AC$2:AC$9149,Observed!$A$2:$A$9149,$A288,Observed!$D$2:$D$9149,$D288),"")</f>
        <v/>
      </c>
      <c r="AD288" s="22" t="str">
        <f>IF(ISNUMBER(AVERAGEIFS(Observed!AD$2:AD$9149,Observed!$A$2:$A$9149,$A288,Observed!$D$2:$D$9149,$D288)),AVERAGEIFS(Observed!AD$2:AD$9149,Observed!$A$2:$A$9149,$A288,Observed!$D$2:$D$9149,$D288),"")</f>
        <v/>
      </c>
      <c r="AE288" s="22" t="str">
        <f>IF(ISNUMBER(AVERAGEIFS(Observed!AE$2:AE$9149,Observed!$A$2:$A$9149,$A288,Observed!$D$2:$D$9149,$D288)),AVERAGEIFS(Observed!AE$2:AE$9149,Observed!$A$2:$A$9149,$A288,Observed!$D$2:$D$9149,$D288),"")</f>
        <v/>
      </c>
      <c r="AF288" s="22" t="str">
        <f>IF(ISNUMBER(AVERAGEIFS(Observed!AF$2:AF$9149,Observed!$A$2:$A$9149,$A288,Observed!$D$2:$D$9149,$D288)),AVERAGEIFS(Observed!AF$2:AF$9149,Observed!$A$2:$A$9149,$A288,Observed!$D$2:$D$9149,$D288),"")</f>
        <v/>
      </c>
      <c r="AG288" s="22" t="str">
        <f>IF(ISNUMBER(AVERAGEIFS(Observed!AG$2:AG$9149,Observed!$A$2:$A$9149,$A288,Observed!$D$2:$D$9149,$D288)),AVERAGEIFS(Observed!AG$2:AG$9149,Observed!$A$2:$A$9149,$A288,Observed!$D$2:$D$9149,$D288),"")</f>
        <v/>
      </c>
      <c r="AH288" s="22" t="str">
        <f>IF(ISNUMBER(AVERAGEIFS(Observed!AH$2:AH$9149,Observed!$A$2:$A$9149,$A288,Observed!$D$2:$D$9149,$D288)),AVERAGEIFS(Observed!AH$2:AH$9149,Observed!$A$2:$A$9149,$A288,Observed!$D$2:$D$9149,$D288),"")</f>
        <v/>
      </c>
      <c r="AI288" s="22" t="str">
        <f>IF(ISNUMBER(AVERAGEIFS(Observed!AI$2:AI$9149,Observed!$A$2:$A$9149,$A288,Observed!$D$2:$D$9149,$D288)),AVERAGEIFS(Observed!AI$2:AI$9149,Observed!$A$2:$A$9149,$A288,Observed!$D$2:$D$9149,$D288),"")</f>
        <v/>
      </c>
      <c r="AJ288" s="22" t="str">
        <f>IF(ISNUMBER(AVERAGEIFS(Observed!AJ$2:AJ$9149,Observed!$A$2:$A$9149,$A288,Observed!$D$2:$D$9149,$D288)),AVERAGEIFS(Observed!AJ$2:AJ$9149,Observed!$A$2:$A$9149,$A288,Observed!$D$2:$D$9149,$D288),"")</f>
        <v/>
      </c>
      <c r="AK288" s="22">
        <f>IF(ISNUMBER(AVERAGEIFS(Observed!AK$2:AK$9149,Observed!$A$2:$A$9149,$A288,Observed!$D$2:$D$9149,$D288)),AVERAGEIFS(Observed!AK$2:AK$9149,Observed!$A$2:$A$9149,$A288,Observed!$D$2:$D$9149,$D288),"")</f>
        <v>22.066666666666666</v>
      </c>
      <c r="AL288" s="23">
        <f>IF(ISNUMBER(AVERAGEIFS(Observed!AL$2:AL$9149,Observed!$A$2:$A$9149,$A288,Observed!$D$2:$D$9149,$D288)),AVERAGEIFS(Observed!AL$2:AL$9149,Observed!$A$2:$A$9149,$A288,Observed!$D$2:$D$9149,$D288),"")</f>
        <v>3.5333333333333335E-2</v>
      </c>
      <c r="AM288" s="23">
        <f>IF(ISNUMBER(AVERAGEIFS(Observed!AM$2:AM$9149,Observed!$A$2:$A$9149,$A288,Observed!$D$2:$D$9149,$D288)),AVERAGEIFS(Observed!AM$2:AM$9149,Observed!$A$2:$A$9149,$A288,Observed!$D$2:$D$9149,$D288),"")</f>
        <v>3.5333333333333335E-2</v>
      </c>
      <c r="AN288" s="22" t="str">
        <f>IF(ISNUMBER(AVERAGEIFS(Observed!AN$2:AN$9149,Observed!$A$2:$A$9149,$A288,Observed!$D$2:$D$9149,$D288)),AVERAGEIFS(Observed!AN$2:AN$9149,Observed!$A$2:$A$9149,$A288,Observed!$D$2:$D$9149,$D288),"")</f>
        <v/>
      </c>
      <c r="AO288" s="22" t="str">
        <f>IF(ISNUMBER(AVERAGEIFS(Observed!AO$2:AO$9149,Observed!$A$2:$A$9149,$A288,Observed!$D$2:$D$9149,$D288)),AVERAGEIFS(Observed!AO$2:AO$9149,Observed!$A$2:$A$9149,$A288,Observed!$D$2:$D$9149,$D288),"")</f>
        <v/>
      </c>
      <c r="AP288" s="21" t="str">
        <f>IF(ISNUMBER(AVERAGEIFS(Observed!AP$2:AP$9149,Observed!$A$2:$A$9149,$A288,Observed!$D$2:$D$9149,$D288)),AVERAGEIFS(Observed!AP$2:AP$9149,Observed!$A$2:$A$9149,$A288,Observed!$D$2:$D$9149,$D288),"")</f>
        <v/>
      </c>
      <c r="AQ288" s="22" t="str">
        <f>IF(ISNUMBER(AVERAGEIFS(Observed!AQ$2:AQ$9149,Observed!$A$2:$A$9149,$A288,Observed!$D$2:$D$9149,$D288)),AVERAGEIFS(Observed!AQ$2:AQ$9149,Observed!$A$2:$A$9149,$A288,Observed!$D$2:$D$9149,$D288),"")</f>
        <v/>
      </c>
      <c r="AR288" s="22" t="str">
        <f>IF(ISNUMBER(AVERAGEIFS(Observed!AR$2:AR$9149,Observed!$A$2:$A$9149,$A288,Observed!$D$2:$D$9149,$D288)),AVERAGEIFS(Observed!AR$2:AR$9149,Observed!$A$2:$A$9149,$A288,Observed!$D$2:$D$9149,$D288),"")</f>
        <v/>
      </c>
      <c r="AS288" s="22" t="str">
        <f>IF(ISNUMBER(AVERAGEIFS(Observed!AS$2:AS$9149,Observed!$A$2:$A$9149,$A288,Observed!$D$2:$D$9149,$D288)),AVERAGEIFS(Observed!AS$2:AS$9149,Observed!$A$2:$A$9149,$A288,Observed!$D$2:$D$9149,$D288),"")</f>
        <v/>
      </c>
      <c r="AT288" s="22" t="str">
        <f>IF(ISNUMBER(AVERAGEIFS(Observed!AT$2:AT$9149,Observed!$A$2:$A$9149,$A288,Observed!$D$2:$D$9149,$D288)),AVERAGEIFS(Observed!AT$2:AT$9149,Observed!$A$2:$A$9149,$A288,Observed!$D$2:$D$9149,$D288),"")</f>
        <v/>
      </c>
      <c r="AU288" s="22" t="str">
        <f>IF(ISNUMBER(AVERAGEIFS(Observed!AU$2:AU$9149,Observed!$A$2:$A$9149,$A288,Observed!$D$2:$D$9149,$D288)),AVERAGEIFS(Observed!AU$2:AU$9149,Observed!$A$2:$A$9149,$A288,Observed!$D$2:$D$9149,$D288),"")</f>
        <v/>
      </c>
      <c r="AV288" s="2">
        <f>COUNTIFS(Observed!$A$2:$A$9149,$A288,Observed!$D$2:$D$9149,$D288)</f>
        <v>3</v>
      </c>
      <c r="AW288" s="2">
        <f t="shared" si="4"/>
        <v>4</v>
      </c>
    </row>
    <row r="289" spans="1:49" x14ac:dyDescent="0.25">
      <c r="A289" t="s">
        <v>31</v>
      </c>
      <c r="B289" t="s">
        <v>139</v>
      </c>
      <c r="C289" t="s">
        <v>30</v>
      </c>
      <c r="D289" s="3">
        <v>42269</v>
      </c>
      <c r="E289">
        <v>1</v>
      </c>
      <c r="F289" t="s">
        <v>54</v>
      </c>
      <c r="K289" s="24" t="s">
        <v>75</v>
      </c>
      <c r="L289" t="s">
        <v>41</v>
      </c>
      <c r="M289">
        <v>6</v>
      </c>
      <c r="N289" s="2" t="s">
        <v>37</v>
      </c>
      <c r="O289" s="21">
        <f>IF(ISNUMBER(AVERAGEIFS(Observed!O$2:O$9149,Observed!$A$2:$A$9149,$A289,Observed!$D$2:$D$9149,$D289)),AVERAGEIFS(Observed!O$2:O$9149,Observed!$A$2:$A$9149,$A289,Observed!$D$2:$D$9149,$D289),"")</f>
        <v>1044.0666666666666</v>
      </c>
      <c r="P289" s="22">
        <f>IF(ISNUMBER(AVERAGEIFS(Observed!P$2:P$9149,Observed!$A$2:$A$9149,$A289,Observed!$D$2:$D$9149,$D289)),AVERAGEIFS(Observed!P$2:P$9149,Observed!$A$2:$A$9149,$A289,Observed!$D$2:$D$9149,$D289),"")</f>
        <v>104.40666666666668</v>
      </c>
      <c r="Q289" s="22" t="str">
        <f>IF(ISNUMBER(AVERAGEIFS(Observed!Q$2:Q$9149,Observed!$A$2:$A$9149,$A289,Observed!$D$2:$D$9149,$D289)),AVERAGEIFS(Observed!Q$2:Q$9149,Observed!$A$2:$A$9149,$A289,Observed!$D$2:$D$9149,$D289),"")</f>
        <v/>
      </c>
      <c r="R289" s="22" t="str">
        <f>IF(ISNUMBER(AVERAGEIFS(Observed!R$2:R$9149,Observed!$A$2:$A$9149,$A289,Observed!$D$2:$D$9149,$D289)),AVERAGEIFS(Observed!R$2:R$9149,Observed!$A$2:$A$9149,$A289,Observed!$D$2:$D$9149,$D289),"")</f>
        <v/>
      </c>
      <c r="S289" s="22" t="str">
        <f>IF(ISNUMBER(AVERAGEIFS(Observed!S$2:S$9149,Observed!$A$2:$A$9149,$A289,Observed!$D$2:$D$9149,$D289)),AVERAGEIFS(Observed!S$2:S$9149,Observed!$A$2:$A$9149,$A289,Observed!$D$2:$D$9149,$D289),"")</f>
        <v/>
      </c>
      <c r="T289" s="23" t="str">
        <f>IF(ISNUMBER(AVERAGEIFS(Observed!T$2:T$9149,Observed!$A$2:$A$9149,$A289,Observed!$D$2:$D$9149,$D289)),AVERAGEIFS(Observed!T$2:T$9149,Observed!$A$2:$A$9149,$A289,Observed!$D$2:$D$9149,$D289),"")</f>
        <v/>
      </c>
      <c r="U289" s="23" t="str">
        <f>IF(ISNUMBER(AVERAGEIFS(Observed!U$2:U$9149,Observed!$A$2:$A$9149,$A289,Observed!$D$2:$D$9149,$D289)),AVERAGEIFS(Observed!U$2:U$9149,Observed!$A$2:$A$9149,$A289,Observed!$D$2:$D$9149,$D289),"")</f>
        <v/>
      </c>
      <c r="V289" s="23" t="str">
        <f>IF(ISNUMBER(AVERAGEIFS(Observed!V$2:V$9149,Observed!$A$2:$A$9149,$A289,Observed!$D$2:$D$9149,$D289)),AVERAGEIFS(Observed!V$2:V$9149,Observed!$A$2:$A$9149,$A289,Observed!$D$2:$D$9149,$D289),"")</f>
        <v/>
      </c>
      <c r="W289" s="21" t="str">
        <f>IF(ISNUMBER(AVERAGEIFS(Observed!W$2:W$9149,Observed!$A$2:$A$9149,$A289,Observed!$D$2:$D$9149,$D289)),AVERAGEIFS(Observed!W$2:W$9149,Observed!$A$2:$A$9149,$A289,Observed!$D$2:$D$9149,$D289),"")</f>
        <v/>
      </c>
      <c r="X289" s="35" t="str">
        <f>IF(ISNUMBER(AVERAGEIFS(Observed!X$2:X$9149,Observed!$A$2:$A$9149,$A289,Observed!$D$2:$D$9149,$D289)),AVERAGEIFS(Observed!X$2:X$9149,Observed!$A$2:$A$9149,$A289,Observed!$D$2:$D$9149,$D289),"")</f>
        <v/>
      </c>
      <c r="Y289" s="35" t="str">
        <f>IF(ISNUMBER(AVERAGEIFS(Observed!Y$2:Y$9149,Observed!$A$2:$A$9149,$A289,Observed!$D$2:$D$9149,$D289)),AVERAGEIFS(Observed!Y$2:Y$9149,Observed!$A$2:$A$9149,$A289,Observed!$D$2:$D$9149,$D289),"")</f>
        <v/>
      </c>
      <c r="Z289" s="22" t="str">
        <f>IF(ISNUMBER(AVERAGEIFS(Observed!Z$2:Z$9149,Observed!$A$2:$A$9149,$A289,Observed!$D$2:$D$9149,$D289)),AVERAGEIFS(Observed!Z$2:Z$9149,Observed!$A$2:$A$9149,$A289,Observed!$D$2:$D$9149,$D289),"")</f>
        <v/>
      </c>
      <c r="AA289" s="22" t="str">
        <f>IF(ISNUMBER(AVERAGEIFS(Observed!AA$2:AA$9149,Observed!$A$2:$A$9149,$A289,Observed!$D$2:$D$9149,$D289)),AVERAGEIFS(Observed!AA$2:AA$9149,Observed!$A$2:$A$9149,$A289,Observed!$D$2:$D$9149,$D289),"")</f>
        <v/>
      </c>
      <c r="AB289" s="22" t="str">
        <f>IF(ISNUMBER(AVERAGEIFS(Observed!AB$2:AB$9149,Observed!$A$2:$A$9149,$A289,Observed!$D$2:$D$9149,$D289)),AVERAGEIFS(Observed!AB$2:AB$9149,Observed!$A$2:$A$9149,$A289,Observed!$D$2:$D$9149,$D289),"")</f>
        <v/>
      </c>
      <c r="AC289" s="22" t="str">
        <f>IF(ISNUMBER(AVERAGEIFS(Observed!AC$2:AC$9149,Observed!$A$2:$A$9149,$A289,Observed!$D$2:$D$9149,$D289)),AVERAGEIFS(Observed!AC$2:AC$9149,Observed!$A$2:$A$9149,$A289,Observed!$D$2:$D$9149,$D289),"")</f>
        <v/>
      </c>
      <c r="AD289" s="22" t="str">
        <f>IF(ISNUMBER(AVERAGEIFS(Observed!AD$2:AD$9149,Observed!$A$2:$A$9149,$A289,Observed!$D$2:$D$9149,$D289)),AVERAGEIFS(Observed!AD$2:AD$9149,Observed!$A$2:$A$9149,$A289,Observed!$D$2:$D$9149,$D289),"")</f>
        <v/>
      </c>
      <c r="AE289" s="22" t="str">
        <f>IF(ISNUMBER(AVERAGEIFS(Observed!AE$2:AE$9149,Observed!$A$2:$A$9149,$A289,Observed!$D$2:$D$9149,$D289)),AVERAGEIFS(Observed!AE$2:AE$9149,Observed!$A$2:$A$9149,$A289,Observed!$D$2:$D$9149,$D289),"")</f>
        <v/>
      </c>
      <c r="AF289" s="22" t="str">
        <f>IF(ISNUMBER(AVERAGEIFS(Observed!AF$2:AF$9149,Observed!$A$2:$A$9149,$A289,Observed!$D$2:$D$9149,$D289)),AVERAGEIFS(Observed!AF$2:AF$9149,Observed!$A$2:$A$9149,$A289,Observed!$D$2:$D$9149,$D289),"")</f>
        <v/>
      </c>
      <c r="AG289" s="22" t="str">
        <f>IF(ISNUMBER(AVERAGEIFS(Observed!AG$2:AG$9149,Observed!$A$2:$A$9149,$A289,Observed!$D$2:$D$9149,$D289)),AVERAGEIFS(Observed!AG$2:AG$9149,Observed!$A$2:$A$9149,$A289,Observed!$D$2:$D$9149,$D289),"")</f>
        <v/>
      </c>
      <c r="AH289" s="22" t="str">
        <f>IF(ISNUMBER(AVERAGEIFS(Observed!AH$2:AH$9149,Observed!$A$2:$A$9149,$A289,Observed!$D$2:$D$9149,$D289)),AVERAGEIFS(Observed!AH$2:AH$9149,Observed!$A$2:$A$9149,$A289,Observed!$D$2:$D$9149,$D289),"")</f>
        <v/>
      </c>
      <c r="AI289" s="22" t="str">
        <f>IF(ISNUMBER(AVERAGEIFS(Observed!AI$2:AI$9149,Observed!$A$2:$A$9149,$A289,Observed!$D$2:$D$9149,$D289)),AVERAGEIFS(Observed!AI$2:AI$9149,Observed!$A$2:$A$9149,$A289,Observed!$D$2:$D$9149,$D289),"")</f>
        <v/>
      </c>
      <c r="AJ289" s="22" t="str">
        <f>IF(ISNUMBER(AVERAGEIFS(Observed!AJ$2:AJ$9149,Observed!$A$2:$A$9149,$A289,Observed!$D$2:$D$9149,$D289)),AVERAGEIFS(Observed!AJ$2:AJ$9149,Observed!$A$2:$A$9149,$A289,Observed!$D$2:$D$9149,$D289),"")</f>
        <v/>
      </c>
      <c r="AK289" s="22">
        <f>IF(ISNUMBER(AVERAGEIFS(Observed!AK$2:AK$9149,Observed!$A$2:$A$9149,$A289,Observed!$D$2:$D$9149,$D289)),AVERAGEIFS(Observed!AK$2:AK$9149,Observed!$A$2:$A$9149,$A289,Observed!$D$2:$D$9149,$D289),"")</f>
        <v>19.733333333333331</v>
      </c>
      <c r="AL289" s="23">
        <f>IF(ISNUMBER(AVERAGEIFS(Observed!AL$2:AL$9149,Observed!$A$2:$A$9149,$A289,Observed!$D$2:$D$9149,$D289)),AVERAGEIFS(Observed!AL$2:AL$9149,Observed!$A$2:$A$9149,$A289,Observed!$D$2:$D$9149,$D289),"")</f>
        <v>3.1666666666666669E-2</v>
      </c>
      <c r="AM289" s="23">
        <f>IF(ISNUMBER(AVERAGEIFS(Observed!AM$2:AM$9149,Observed!$A$2:$A$9149,$A289,Observed!$D$2:$D$9149,$D289)),AVERAGEIFS(Observed!AM$2:AM$9149,Observed!$A$2:$A$9149,$A289,Observed!$D$2:$D$9149,$D289),"")</f>
        <v>3.1666666666666669E-2</v>
      </c>
      <c r="AN289" s="22" t="str">
        <f>IF(ISNUMBER(AVERAGEIFS(Observed!AN$2:AN$9149,Observed!$A$2:$A$9149,$A289,Observed!$D$2:$D$9149,$D289)),AVERAGEIFS(Observed!AN$2:AN$9149,Observed!$A$2:$A$9149,$A289,Observed!$D$2:$D$9149,$D289),"")</f>
        <v/>
      </c>
      <c r="AO289" s="22" t="str">
        <f>IF(ISNUMBER(AVERAGEIFS(Observed!AO$2:AO$9149,Observed!$A$2:$A$9149,$A289,Observed!$D$2:$D$9149,$D289)),AVERAGEIFS(Observed!AO$2:AO$9149,Observed!$A$2:$A$9149,$A289,Observed!$D$2:$D$9149,$D289),"")</f>
        <v/>
      </c>
      <c r="AP289" s="21" t="str">
        <f>IF(ISNUMBER(AVERAGEIFS(Observed!AP$2:AP$9149,Observed!$A$2:$A$9149,$A289,Observed!$D$2:$D$9149,$D289)),AVERAGEIFS(Observed!AP$2:AP$9149,Observed!$A$2:$A$9149,$A289,Observed!$D$2:$D$9149,$D289),"")</f>
        <v/>
      </c>
      <c r="AQ289" s="22" t="str">
        <f>IF(ISNUMBER(AVERAGEIFS(Observed!AQ$2:AQ$9149,Observed!$A$2:$A$9149,$A289,Observed!$D$2:$D$9149,$D289)),AVERAGEIFS(Observed!AQ$2:AQ$9149,Observed!$A$2:$A$9149,$A289,Observed!$D$2:$D$9149,$D289),"")</f>
        <v/>
      </c>
      <c r="AR289" s="22" t="str">
        <f>IF(ISNUMBER(AVERAGEIFS(Observed!AR$2:AR$9149,Observed!$A$2:$A$9149,$A289,Observed!$D$2:$D$9149,$D289)),AVERAGEIFS(Observed!AR$2:AR$9149,Observed!$A$2:$A$9149,$A289,Observed!$D$2:$D$9149,$D289),"")</f>
        <v/>
      </c>
      <c r="AS289" s="22" t="str">
        <f>IF(ISNUMBER(AVERAGEIFS(Observed!AS$2:AS$9149,Observed!$A$2:$A$9149,$A289,Observed!$D$2:$D$9149,$D289)),AVERAGEIFS(Observed!AS$2:AS$9149,Observed!$A$2:$A$9149,$A289,Observed!$D$2:$D$9149,$D289),"")</f>
        <v/>
      </c>
      <c r="AT289" s="22" t="str">
        <f>IF(ISNUMBER(AVERAGEIFS(Observed!AT$2:AT$9149,Observed!$A$2:$A$9149,$A289,Observed!$D$2:$D$9149,$D289)),AVERAGEIFS(Observed!AT$2:AT$9149,Observed!$A$2:$A$9149,$A289,Observed!$D$2:$D$9149,$D289),"")</f>
        <v/>
      </c>
      <c r="AU289" s="22" t="str">
        <f>IF(ISNUMBER(AVERAGEIFS(Observed!AU$2:AU$9149,Observed!$A$2:$A$9149,$A289,Observed!$D$2:$D$9149,$D289)),AVERAGEIFS(Observed!AU$2:AU$9149,Observed!$A$2:$A$9149,$A289,Observed!$D$2:$D$9149,$D289),"")</f>
        <v/>
      </c>
      <c r="AV289" s="2">
        <f>COUNTIFS(Observed!$A$2:$A$9149,$A289,Observed!$D$2:$D$9149,$D289)</f>
        <v>3</v>
      </c>
      <c r="AW289" s="2">
        <f t="shared" si="4"/>
        <v>4</v>
      </c>
    </row>
    <row r="290" spans="1:49" x14ac:dyDescent="0.25">
      <c r="A290" t="s">
        <v>34</v>
      </c>
      <c r="B290" t="s">
        <v>139</v>
      </c>
      <c r="C290" t="s">
        <v>30</v>
      </c>
      <c r="D290" s="3">
        <v>42278</v>
      </c>
      <c r="E290">
        <v>1</v>
      </c>
      <c r="F290" t="s">
        <v>56</v>
      </c>
      <c r="K290" s="24" t="s">
        <v>75</v>
      </c>
      <c r="L290" t="s">
        <v>41</v>
      </c>
      <c r="M290">
        <v>6</v>
      </c>
      <c r="N290" s="2" t="s">
        <v>38</v>
      </c>
      <c r="O290" s="21">
        <f>IF(ISNUMBER(AVERAGEIFS(Observed!O$2:O$9149,Observed!$A$2:$A$9149,$A290,Observed!$D$2:$D$9149,$D290)),AVERAGEIFS(Observed!O$2:O$9149,Observed!$A$2:$A$9149,$A290,Observed!$D$2:$D$9149,$D290),"")</f>
        <v>2366.3333333333335</v>
      </c>
      <c r="P290" s="22">
        <f>IF(ISNUMBER(AVERAGEIFS(Observed!P$2:P$9149,Observed!$A$2:$A$9149,$A290,Observed!$D$2:$D$9149,$D290)),AVERAGEIFS(Observed!P$2:P$9149,Observed!$A$2:$A$9149,$A290,Observed!$D$2:$D$9149,$D290),"")</f>
        <v>236.63333333333333</v>
      </c>
      <c r="Q290" s="22" t="str">
        <f>IF(ISNUMBER(AVERAGEIFS(Observed!Q$2:Q$9149,Observed!$A$2:$A$9149,$A290,Observed!$D$2:$D$9149,$D290)),AVERAGEIFS(Observed!Q$2:Q$9149,Observed!$A$2:$A$9149,$A290,Observed!$D$2:$D$9149,$D290),"")</f>
        <v/>
      </c>
      <c r="R290" s="22" t="str">
        <f>IF(ISNUMBER(AVERAGEIFS(Observed!R$2:R$9149,Observed!$A$2:$A$9149,$A290,Observed!$D$2:$D$9149,$D290)),AVERAGEIFS(Observed!R$2:R$9149,Observed!$A$2:$A$9149,$A290,Observed!$D$2:$D$9149,$D290),"")</f>
        <v/>
      </c>
      <c r="S290" s="22" t="str">
        <f>IF(ISNUMBER(AVERAGEIFS(Observed!S$2:S$9149,Observed!$A$2:$A$9149,$A290,Observed!$D$2:$D$9149,$D290)),AVERAGEIFS(Observed!S$2:S$9149,Observed!$A$2:$A$9149,$A290,Observed!$D$2:$D$9149,$D290),"")</f>
        <v/>
      </c>
      <c r="T290" s="23" t="str">
        <f>IF(ISNUMBER(AVERAGEIFS(Observed!T$2:T$9149,Observed!$A$2:$A$9149,$A290,Observed!$D$2:$D$9149,$D290)),AVERAGEIFS(Observed!T$2:T$9149,Observed!$A$2:$A$9149,$A290,Observed!$D$2:$D$9149,$D290),"")</f>
        <v/>
      </c>
      <c r="U290" s="23" t="str">
        <f>IF(ISNUMBER(AVERAGEIFS(Observed!U$2:U$9149,Observed!$A$2:$A$9149,$A290,Observed!$D$2:$D$9149,$D290)),AVERAGEIFS(Observed!U$2:U$9149,Observed!$A$2:$A$9149,$A290,Observed!$D$2:$D$9149,$D290),"")</f>
        <v/>
      </c>
      <c r="V290" s="23" t="str">
        <f>IF(ISNUMBER(AVERAGEIFS(Observed!V$2:V$9149,Observed!$A$2:$A$9149,$A290,Observed!$D$2:$D$9149,$D290)),AVERAGEIFS(Observed!V$2:V$9149,Observed!$A$2:$A$9149,$A290,Observed!$D$2:$D$9149,$D290),"")</f>
        <v/>
      </c>
      <c r="W290" s="21" t="str">
        <f>IF(ISNUMBER(AVERAGEIFS(Observed!W$2:W$9149,Observed!$A$2:$A$9149,$A290,Observed!$D$2:$D$9149,$D290)),AVERAGEIFS(Observed!W$2:W$9149,Observed!$A$2:$A$9149,$A290,Observed!$D$2:$D$9149,$D290),"")</f>
        <v/>
      </c>
      <c r="X290" s="35" t="str">
        <f>IF(ISNUMBER(AVERAGEIFS(Observed!X$2:X$9149,Observed!$A$2:$A$9149,$A290,Observed!$D$2:$D$9149,$D290)),AVERAGEIFS(Observed!X$2:X$9149,Observed!$A$2:$A$9149,$A290,Observed!$D$2:$D$9149,$D290),"")</f>
        <v/>
      </c>
      <c r="Y290" s="35" t="str">
        <f>IF(ISNUMBER(AVERAGEIFS(Observed!Y$2:Y$9149,Observed!$A$2:$A$9149,$A290,Observed!$D$2:$D$9149,$D290)),AVERAGEIFS(Observed!Y$2:Y$9149,Observed!$A$2:$A$9149,$A290,Observed!$D$2:$D$9149,$D290),"")</f>
        <v/>
      </c>
      <c r="Z290" s="22" t="str">
        <f>IF(ISNUMBER(AVERAGEIFS(Observed!Z$2:Z$9149,Observed!$A$2:$A$9149,$A290,Observed!$D$2:$D$9149,$D290)),AVERAGEIFS(Observed!Z$2:Z$9149,Observed!$A$2:$A$9149,$A290,Observed!$D$2:$D$9149,$D290),"")</f>
        <v/>
      </c>
      <c r="AA290" s="22" t="str">
        <f>IF(ISNUMBER(AVERAGEIFS(Observed!AA$2:AA$9149,Observed!$A$2:$A$9149,$A290,Observed!$D$2:$D$9149,$D290)),AVERAGEIFS(Observed!AA$2:AA$9149,Observed!$A$2:$A$9149,$A290,Observed!$D$2:$D$9149,$D290),"")</f>
        <v/>
      </c>
      <c r="AB290" s="22" t="str">
        <f>IF(ISNUMBER(AVERAGEIFS(Observed!AB$2:AB$9149,Observed!$A$2:$A$9149,$A290,Observed!$D$2:$D$9149,$D290)),AVERAGEIFS(Observed!AB$2:AB$9149,Observed!$A$2:$A$9149,$A290,Observed!$D$2:$D$9149,$D290),"")</f>
        <v/>
      </c>
      <c r="AC290" s="22" t="str">
        <f>IF(ISNUMBER(AVERAGEIFS(Observed!AC$2:AC$9149,Observed!$A$2:$A$9149,$A290,Observed!$D$2:$D$9149,$D290)),AVERAGEIFS(Observed!AC$2:AC$9149,Observed!$A$2:$A$9149,$A290,Observed!$D$2:$D$9149,$D290),"")</f>
        <v/>
      </c>
      <c r="AD290" s="22" t="str">
        <f>IF(ISNUMBER(AVERAGEIFS(Observed!AD$2:AD$9149,Observed!$A$2:$A$9149,$A290,Observed!$D$2:$D$9149,$D290)),AVERAGEIFS(Observed!AD$2:AD$9149,Observed!$A$2:$A$9149,$A290,Observed!$D$2:$D$9149,$D290),"")</f>
        <v/>
      </c>
      <c r="AE290" s="22" t="str">
        <f>IF(ISNUMBER(AVERAGEIFS(Observed!AE$2:AE$9149,Observed!$A$2:$A$9149,$A290,Observed!$D$2:$D$9149,$D290)),AVERAGEIFS(Observed!AE$2:AE$9149,Observed!$A$2:$A$9149,$A290,Observed!$D$2:$D$9149,$D290),"")</f>
        <v/>
      </c>
      <c r="AF290" s="22" t="str">
        <f>IF(ISNUMBER(AVERAGEIFS(Observed!AF$2:AF$9149,Observed!$A$2:$A$9149,$A290,Observed!$D$2:$D$9149,$D290)),AVERAGEIFS(Observed!AF$2:AF$9149,Observed!$A$2:$A$9149,$A290,Observed!$D$2:$D$9149,$D290),"")</f>
        <v/>
      </c>
      <c r="AG290" s="22" t="str">
        <f>IF(ISNUMBER(AVERAGEIFS(Observed!AG$2:AG$9149,Observed!$A$2:$A$9149,$A290,Observed!$D$2:$D$9149,$D290)),AVERAGEIFS(Observed!AG$2:AG$9149,Observed!$A$2:$A$9149,$A290,Observed!$D$2:$D$9149,$D290),"")</f>
        <v/>
      </c>
      <c r="AH290" s="22" t="str">
        <f>IF(ISNUMBER(AVERAGEIFS(Observed!AH$2:AH$9149,Observed!$A$2:$A$9149,$A290,Observed!$D$2:$D$9149,$D290)),AVERAGEIFS(Observed!AH$2:AH$9149,Observed!$A$2:$A$9149,$A290,Observed!$D$2:$D$9149,$D290),"")</f>
        <v/>
      </c>
      <c r="AI290" s="22" t="str">
        <f>IF(ISNUMBER(AVERAGEIFS(Observed!AI$2:AI$9149,Observed!$A$2:$A$9149,$A290,Observed!$D$2:$D$9149,$D290)),AVERAGEIFS(Observed!AI$2:AI$9149,Observed!$A$2:$A$9149,$A290,Observed!$D$2:$D$9149,$D290),"")</f>
        <v/>
      </c>
      <c r="AJ290" s="22" t="str">
        <f>IF(ISNUMBER(AVERAGEIFS(Observed!AJ$2:AJ$9149,Observed!$A$2:$A$9149,$A290,Observed!$D$2:$D$9149,$D290)),AVERAGEIFS(Observed!AJ$2:AJ$9149,Observed!$A$2:$A$9149,$A290,Observed!$D$2:$D$9149,$D290),"")</f>
        <v/>
      </c>
      <c r="AK290" s="22">
        <f>IF(ISNUMBER(AVERAGEIFS(Observed!AK$2:AK$9149,Observed!$A$2:$A$9149,$A290,Observed!$D$2:$D$9149,$D290)),AVERAGEIFS(Observed!AK$2:AK$9149,Observed!$A$2:$A$9149,$A290,Observed!$D$2:$D$9149,$D290),"")</f>
        <v>24.5</v>
      </c>
      <c r="AL290" s="23">
        <f>IF(ISNUMBER(AVERAGEIFS(Observed!AL$2:AL$9149,Observed!$A$2:$A$9149,$A290,Observed!$D$2:$D$9149,$D290)),AVERAGEIFS(Observed!AL$2:AL$9149,Observed!$A$2:$A$9149,$A290,Observed!$D$2:$D$9149,$D290),"")</f>
        <v>3.9333333333333331E-2</v>
      </c>
      <c r="AM290" s="23">
        <f>IF(ISNUMBER(AVERAGEIFS(Observed!AM$2:AM$9149,Observed!$A$2:$A$9149,$A290,Observed!$D$2:$D$9149,$D290)),AVERAGEIFS(Observed!AM$2:AM$9149,Observed!$A$2:$A$9149,$A290,Observed!$D$2:$D$9149,$D290),"")</f>
        <v>3.9333333333333331E-2</v>
      </c>
      <c r="AN290" s="22" t="str">
        <f>IF(ISNUMBER(AVERAGEIFS(Observed!AN$2:AN$9149,Observed!$A$2:$A$9149,$A290,Observed!$D$2:$D$9149,$D290)),AVERAGEIFS(Observed!AN$2:AN$9149,Observed!$A$2:$A$9149,$A290,Observed!$D$2:$D$9149,$D290),"")</f>
        <v/>
      </c>
      <c r="AO290" s="22" t="str">
        <f>IF(ISNUMBER(AVERAGEIFS(Observed!AO$2:AO$9149,Observed!$A$2:$A$9149,$A290,Observed!$D$2:$D$9149,$D290)),AVERAGEIFS(Observed!AO$2:AO$9149,Observed!$A$2:$A$9149,$A290,Observed!$D$2:$D$9149,$D290),"")</f>
        <v/>
      </c>
      <c r="AP290" s="21" t="str">
        <f>IF(ISNUMBER(AVERAGEIFS(Observed!AP$2:AP$9149,Observed!$A$2:$A$9149,$A290,Observed!$D$2:$D$9149,$D290)),AVERAGEIFS(Observed!AP$2:AP$9149,Observed!$A$2:$A$9149,$A290,Observed!$D$2:$D$9149,$D290),"")</f>
        <v/>
      </c>
      <c r="AQ290" s="22" t="str">
        <f>IF(ISNUMBER(AVERAGEIFS(Observed!AQ$2:AQ$9149,Observed!$A$2:$A$9149,$A290,Observed!$D$2:$D$9149,$D290)),AVERAGEIFS(Observed!AQ$2:AQ$9149,Observed!$A$2:$A$9149,$A290,Observed!$D$2:$D$9149,$D290),"")</f>
        <v/>
      </c>
      <c r="AR290" s="22" t="str">
        <f>IF(ISNUMBER(AVERAGEIFS(Observed!AR$2:AR$9149,Observed!$A$2:$A$9149,$A290,Observed!$D$2:$D$9149,$D290)),AVERAGEIFS(Observed!AR$2:AR$9149,Observed!$A$2:$A$9149,$A290,Observed!$D$2:$D$9149,$D290),"")</f>
        <v/>
      </c>
      <c r="AS290" s="22" t="str">
        <f>IF(ISNUMBER(AVERAGEIFS(Observed!AS$2:AS$9149,Observed!$A$2:$A$9149,$A290,Observed!$D$2:$D$9149,$D290)),AVERAGEIFS(Observed!AS$2:AS$9149,Observed!$A$2:$A$9149,$A290,Observed!$D$2:$D$9149,$D290),"")</f>
        <v/>
      </c>
      <c r="AT290" s="22" t="str">
        <f>IF(ISNUMBER(AVERAGEIFS(Observed!AT$2:AT$9149,Observed!$A$2:$A$9149,$A290,Observed!$D$2:$D$9149,$D290)),AVERAGEIFS(Observed!AT$2:AT$9149,Observed!$A$2:$A$9149,$A290,Observed!$D$2:$D$9149,$D290),"")</f>
        <v/>
      </c>
      <c r="AU290" s="22" t="str">
        <f>IF(ISNUMBER(AVERAGEIFS(Observed!AU$2:AU$9149,Observed!$A$2:$A$9149,$A290,Observed!$D$2:$D$9149,$D290)),AVERAGEIFS(Observed!AU$2:AU$9149,Observed!$A$2:$A$9149,$A290,Observed!$D$2:$D$9149,$D290),"")</f>
        <v/>
      </c>
      <c r="AV290" s="2">
        <f>COUNTIFS(Observed!$A$2:$A$9149,$A290,Observed!$D$2:$D$9149,$D290)</f>
        <v>3</v>
      </c>
      <c r="AW290" s="2">
        <f t="shared" si="4"/>
        <v>4</v>
      </c>
    </row>
    <row r="291" spans="1:49" x14ac:dyDescent="0.25">
      <c r="A291" t="s">
        <v>33</v>
      </c>
      <c r="B291" t="s">
        <v>139</v>
      </c>
      <c r="C291" t="s">
        <v>30</v>
      </c>
      <c r="D291" s="3">
        <v>42278</v>
      </c>
      <c r="E291">
        <v>1</v>
      </c>
      <c r="F291" t="s">
        <v>58</v>
      </c>
      <c r="K291" s="24" t="s">
        <v>75</v>
      </c>
      <c r="L291" t="s">
        <v>41</v>
      </c>
      <c r="M291">
        <v>6</v>
      </c>
      <c r="N291" s="2" t="s">
        <v>38</v>
      </c>
      <c r="O291" s="21">
        <f>IF(ISNUMBER(AVERAGEIFS(Observed!O$2:O$9149,Observed!$A$2:$A$9149,$A291,Observed!$D$2:$D$9149,$D291)),AVERAGEIFS(Observed!O$2:O$9149,Observed!$A$2:$A$9149,$A291,Observed!$D$2:$D$9149,$D291),"")</f>
        <v>1156.8666666666666</v>
      </c>
      <c r="P291" s="22">
        <f>IF(ISNUMBER(AVERAGEIFS(Observed!P$2:P$9149,Observed!$A$2:$A$9149,$A291,Observed!$D$2:$D$9149,$D291)),AVERAGEIFS(Observed!P$2:P$9149,Observed!$A$2:$A$9149,$A291,Observed!$D$2:$D$9149,$D291),"")</f>
        <v>115.68666666666667</v>
      </c>
      <c r="Q291" s="22" t="str">
        <f>IF(ISNUMBER(AVERAGEIFS(Observed!Q$2:Q$9149,Observed!$A$2:$A$9149,$A291,Observed!$D$2:$D$9149,$D291)),AVERAGEIFS(Observed!Q$2:Q$9149,Observed!$A$2:$A$9149,$A291,Observed!$D$2:$D$9149,$D291),"")</f>
        <v/>
      </c>
      <c r="R291" s="22" t="str">
        <f>IF(ISNUMBER(AVERAGEIFS(Observed!R$2:R$9149,Observed!$A$2:$A$9149,$A291,Observed!$D$2:$D$9149,$D291)),AVERAGEIFS(Observed!R$2:R$9149,Observed!$A$2:$A$9149,$A291,Observed!$D$2:$D$9149,$D291),"")</f>
        <v/>
      </c>
      <c r="S291" s="22" t="str">
        <f>IF(ISNUMBER(AVERAGEIFS(Observed!S$2:S$9149,Observed!$A$2:$A$9149,$A291,Observed!$D$2:$D$9149,$D291)),AVERAGEIFS(Observed!S$2:S$9149,Observed!$A$2:$A$9149,$A291,Observed!$D$2:$D$9149,$D291),"")</f>
        <v/>
      </c>
      <c r="T291" s="23" t="str">
        <f>IF(ISNUMBER(AVERAGEIFS(Observed!T$2:T$9149,Observed!$A$2:$A$9149,$A291,Observed!$D$2:$D$9149,$D291)),AVERAGEIFS(Observed!T$2:T$9149,Observed!$A$2:$A$9149,$A291,Observed!$D$2:$D$9149,$D291),"")</f>
        <v/>
      </c>
      <c r="U291" s="23" t="str">
        <f>IF(ISNUMBER(AVERAGEIFS(Observed!U$2:U$9149,Observed!$A$2:$A$9149,$A291,Observed!$D$2:$D$9149,$D291)),AVERAGEIFS(Observed!U$2:U$9149,Observed!$A$2:$A$9149,$A291,Observed!$D$2:$D$9149,$D291),"")</f>
        <v/>
      </c>
      <c r="V291" s="23" t="str">
        <f>IF(ISNUMBER(AVERAGEIFS(Observed!V$2:V$9149,Observed!$A$2:$A$9149,$A291,Observed!$D$2:$D$9149,$D291)),AVERAGEIFS(Observed!V$2:V$9149,Observed!$A$2:$A$9149,$A291,Observed!$D$2:$D$9149,$D291),"")</f>
        <v/>
      </c>
      <c r="W291" s="21" t="str">
        <f>IF(ISNUMBER(AVERAGEIFS(Observed!W$2:W$9149,Observed!$A$2:$A$9149,$A291,Observed!$D$2:$D$9149,$D291)),AVERAGEIFS(Observed!W$2:W$9149,Observed!$A$2:$A$9149,$A291,Observed!$D$2:$D$9149,$D291),"")</f>
        <v/>
      </c>
      <c r="X291" s="35" t="str">
        <f>IF(ISNUMBER(AVERAGEIFS(Observed!X$2:X$9149,Observed!$A$2:$A$9149,$A291,Observed!$D$2:$D$9149,$D291)),AVERAGEIFS(Observed!X$2:X$9149,Observed!$A$2:$A$9149,$A291,Observed!$D$2:$D$9149,$D291),"")</f>
        <v/>
      </c>
      <c r="Y291" s="35" t="str">
        <f>IF(ISNUMBER(AVERAGEIFS(Observed!Y$2:Y$9149,Observed!$A$2:$A$9149,$A291,Observed!$D$2:$D$9149,$D291)),AVERAGEIFS(Observed!Y$2:Y$9149,Observed!$A$2:$A$9149,$A291,Observed!$D$2:$D$9149,$D291),"")</f>
        <v/>
      </c>
      <c r="Z291" s="22" t="str">
        <f>IF(ISNUMBER(AVERAGEIFS(Observed!Z$2:Z$9149,Observed!$A$2:$A$9149,$A291,Observed!$D$2:$D$9149,$D291)),AVERAGEIFS(Observed!Z$2:Z$9149,Observed!$A$2:$A$9149,$A291,Observed!$D$2:$D$9149,$D291),"")</f>
        <v/>
      </c>
      <c r="AA291" s="22" t="str">
        <f>IF(ISNUMBER(AVERAGEIFS(Observed!AA$2:AA$9149,Observed!$A$2:$A$9149,$A291,Observed!$D$2:$D$9149,$D291)),AVERAGEIFS(Observed!AA$2:AA$9149,Observed!$A$2:$A$9149,$A291,Observed!$D$2:$D$9149,$D291),"")</f>
        <v/>
      </c>
      <c r="AB291" s="22" t="str">
        <f>IF(ISNUMBER(AVERAGEIFS(Observed!AB$2:AB$9149,Observed!$A$2:$A$9149,$A291,Observed!$D$2:$D$9149,$D291)),AVERAGEIFS(Observed!AB$2:AB$9149,Observed!$A$2:$A$9149,$A291,Observed!$D$2:$D$9149,$D291),"")</f>
        <v/>
      </c>
      <c r="AC291" s="22" t="str">
        <f>IF(ISNUMBER(AVERAGEIFS(Observed!AC$2:AC$9149,Observed!$A$2:$A$9149,$A291,Observed!$D$2:$D$9149,$D291)),AVERAGEIFS(Observed!AC$2:AC$9149,Observed!$A$2:$A$9149,$A291,Observed!$D$2:$D$9149,$D291),"")</f>
        <v/>
      </c>
      <c r="AD291" s="22" t="str">
        <f>IF(ISNUMBER(AVERAGEIFS(Observed!AD$2:AD$9149,Observed!$A$2:$A$9149,$A291,Observed!$D$2:$D$9149,$D291)),AVERAGEIFS(Observed!AD$2:AD$9149,Observed!$A$2:$A$9149,$A291,Observed!$D$2:$D$9149,$D291),"")</f>
        <v/>
      </c>
      <c r="AE291" s="22" t="str">
        <f>IF(ISNUMBER(AVERAGEIFS(Observed!AE$2:AE$9149,Observed!$A$2:$A$9149,$A291,Observed!$D$2:$D$9149,$D291)),AVERAGEIFS(Observed!AE$2:AE$9149,Observed!$A$2:$A$9149,$A291,Observed!$D$2:$D$9149,$D291),"")</f>
        <v/>
      </c>
      <c r="AF291" s="22" t="str">
        <f>IF(ISNUMBER(AVERAGEIFS(Observed!AF$2:AF$9149,Observed!$A$2:$A$9149,$A291,Observed!$D$2:$D$9149,$D291)),AVERAGEIFS(Observed!AF$2:AF$9149,Observed!$A$2:$A$9149,$A291,Observed!$D$2:$D$9149,$D291),"")</f>
        <v/>
      </c>
      <c r="AG291" s="22" t="str">
        <f>IF(ISNUMBER(AVERAGEIFS(Observed!AG$2:AG$9149,Observed!$A$2:$A$9149,$A291,Observed!$D$2:$D$9149,$D291)),AVERAGEIFS(Observed!AG$2:AG$9149,Observed!$A$2:$A$9149,$A291,Observed!$D$2:$D$9149,$D291),"")</f>
        <v/>
      </c>
      <c r="AH291" s="22" t="str">
        <f>IF(ISNUMBER(AVERAGEIFS(Observed!AH$2:AH$9149,Observed!$A$2:$A$9149,$A291,Observed!$D$2:$D$9149,$D291)),AVERAGEIFS(Observed!AH$2:AH$9149,Observed!$A$2:$A$9149,$A291,Observed!$D$2:$D$9149,$D291),"")</f>
        <v/>
      </c>
      <c r="AI291" s="22" t="str">
        <f>IF(ISNUMBER(AVERAGEIFS(Observed!AI$2:AI$9149,Observed!$A$2:$A$9149,$A291,Observed!$D$2:$D$9149,$D291)),AVERAGEIFS(Observed!AI$2:AI$9149,Observed!$A$2:$A$9149,$A291,Observed!$D$2:$D$9149,$D291),"")</f>
        <v/>
      </c>
      <c r="AJ291" s="22" t="str">
        <f>IF(ISNUMBER(AVERAGEIFS(Observed!AJ$2:AJ$9149,Observed!$A$2:$A$9149,$A291,Observed!$D$2:$D$9149,$D291)),AVERAGEIFS(Observed!AJ$2:AJ$9149,Observed!$A$2:$A$9149,$A291,Observed!$D$2:$D$9149,$D291),"")</f>
        <v/>
      </c>
      <c r="AK291" s="22">
        <f>IF(ISNUMBER(AVERAGEIFS(Observed!AK$2:AK$9149,Observed!$A$2:$A$9149,$A291,Observed!$D$2:$D$9149,$D291)),AVERAGEIFS(Observed!AK$2:AK$9149,Observed!$A$2:$A$9149,$A291,Observed!$D$2:$D$9149,$D291),"")</f>
        <v>17.266666666666669</v>
      </c>
      <c r="AL291" s="23">
        <f>IF(ISNUMBER(AVERAGEIFS(Observed!AL$2:AL$9149,Observed!$A$2:$A$9149,$A291,Observed!$D$2:$D$9149,$D291)),AVERAGEIFS(Observed!AL$2:AL$9149,Observed!$A$2:$A$9149,$A291,Observed!$D$2:$D$9149,$D291),"")</f>
        <v>2.7666666666666669E-2</v>
      </c>
      <c r="AM291" s="23">
        <f>IF(ISNUMBER(AVERAGEIFS(Observed!AM$2:AM$9149,Observed!$A$2:$A$9149,$A291,Observed!$D$2:$D$9149,$D291)),AVERAGEIFS(Observed!AM$2:AM$9149,Observed!$A$2:$A$9149,$A291,Observed!$D$2:$D$9149,$D291),"")</f>
        <v>2.7666666666666669E-2</v>
      </c>
      <c r="AN291" s="22" t="str">
        <f>IF(ISNUMBER(AVERAGEIFS(Observed!AN$2:AN$9149,Observed!$A$2:$A$9149,$A291,Observed!$D$2:$D$9149,$D291)),AVERAGEIFS(Observed!AN$2:AN$9149,Observed!$A$2:$A$9149,$A291,Observed!$D$2:$D$9149,$D291),"")</f>
        <v/>
      </c>
      <c r="AO291" s="22" t="str">
        <f>IF(ISNUMBER(AVERAGEIFS(Observed!AO$2:AO$9149,Observed!$A$2:$A$9149,$A291,Observed!$D$2:$D$9149,$D291)),AVERAGEIFS(Observed!AO$2:AO$9149,Observed!$A$2:$A$9149,$A291,Observed!$D$2:$D$9149,$D291),"")</f>
        <v/>
      </c>
      <c r="AP291" s="21" t="str">
        <f>IF(ISNUMBER(AVERAGEIFS(Observed!AP$2:AP$9149,Observed!$A$2:$A$9149,$A291,Observed!$D$2:$D$9149,$D291)),AVERAGEIFS(Observed!AP$2:AP$9149,Observed!$A$2:$A$9149,$A291,Observed!$D$2:$D$9149,$D291),"")</f>
        <v/>
      </c>
      <c r="AQ291" s="22" t="str">
        <f>IF(ISNUMBER(AVERAGEIFS(Observed!AQ$2:AQ$9149,Observed!$A$2:$A$9149,$A291,Observed!$D$2:$D$9149,$D291)),AVERAGEIFS(Observed!AQ$2:AQ$9149,Observed!$A$2:$A$9149,$A291,Observed!$D$2:$D$9149,$D291),"")</f>
        <v/>
      </c>
      <c r="AR291" s="22" t="str">
        <f>IF(ISNUMBER(AVERAGEIFS(Observed!AR$2:AR$9149,Observed!$A$2:$A$9149,$A291,Observed!$D$2:$D$9149,$D291)),AVERAGEIFS(Observed!AR$2:AR$9149,Observed!$A$2:$A$9149,$A291,Observed!$D$2:$D$9149,$D291),"")</f>
        <v/>
      </c>
      <c r="AS291" s="22" t="str">
        <f>IF(ISNUMBER(AVERAGEIFS(Observed!AS$2:AS$9149,Observed!$A$2:$A$9149,$A291,Observed!$D$2:$D$9149,$D291)),AVERAGEIFS(Observed!AS$2:AS$9149,Observed!$A$2:$A$9149,$A291,Observed!$D$2:$D$9149,$D291),"")</f>
        <v/>
      </c>
      <c r="AT291" s="22" t="str">
        <f>IF(ISNUMBER(AVERAGEIFS(Observed!AT$2:AT$9149,Observed!$A$2:$A$9149,$A291,Observed!$D$2:$D$9149,$D291)),AVERAGEIFS(Observed!AT$2:AT$9149,Observed!$A$2:$A$9149,$A291,Observed!$D$2:$D$9149,$D291),"")</f>
        <v/>
      </c>
      <c r="AU291" s="22" t="str">
        <f>IF(ISNUMBER(AVERAGEIFS(Observed!AU$2:AU$9149,Observed!$A$2:$A$9149,$A291,Observed!$D$2:$D$9149,$D291)),AVERAGEIFS(Observed!AU$2:AU$9149,Observed!$A$2:$A$9149,$A291,Observed!$D$2:$D$9149,$D291),"")</f>
        <v/>
      </c>
      <c r="AV291" s="2">
        <f>COUNTIFS(Observed!$A$2:$A$9149,$A291,Observed!$D$2:$D$9149,$D291)</f>
        <v>3</v>
      </c>
      <c r="AW291" s="2">
        <f t="shared" si="4"/>
        <v>4</v>
      </c>
    </row>
    <row r="292" spans="1:49" x14ac:dyDescent="0.25">
      <c r="A292" t="s">
        <v>29</v>
      </c>
      <c r="B292" t="s">
        <v>139</v>
      </c>
      <c r="C292" t="s">
        <v>30</v>
      </c>
      <c r="D292" s="3">
        <v>42278</v>
      </c>
      <c r="E292">
        <v>1</v>
      </c>
      <c r="F292" t="s">
        <v>55</v>
      </c>
      <c r="K292" s="24" t="s">
        <v>75</v>
      </c>
      <c r="L292" t="s">
        <v>41</v>
      </c>
      <c r="M292">
        <v>6</v>
      </c>
      <c r="N292" s="2" t="s">
        <v>38</v>
      </c>
      <c r="O292" s="21">
        <f>IF(ISNUMBER(AVERAGEIFS(Observed!O$2:O$9149,Observed!$A$2:$A$9149,$A292,Observed!$D$2:$D$9149,$D292)),AVERAGEIFS(Observed!O$2:O$9149,Observed!$A$2:$A$9149,$A292,Observed!$D$2:$D$9149,$D292),"")</f>
        <v>1890.0666666666666</v>
      </c>
      <c r="P292" s="22">
        <f>IF(ISNUMBER(AVERAGEIFS(Observed!P$2:P$9149,Observed!$A$2:$A$9149,$A292,Observed!$D$2:$D$9149,$D292)),AVERAGEIFS(Observed!P$2:P$9149,Observed!$A$2:$A$9149,$A292,Observed!$D$2:$D$9149,$D292),"")</f>
        <v>189.00666666666666</v>
      </c>
      <c r="Q292" s="22" t="str">
        <f>IF(ISNUMBER(AVERAGEIFS(Observed!Q$2:Q$9149,Observed!$A$2:$A$9149,$A292,Observed!$D$2:$D$9149,$D292)),AVERAGEIFS(Observed!Q$2:Q$9149,Observed!$A$2:$A$9149,$A292,Observed!$D$2:$D$9149,$D292),"")</f>
        <v/>
      </c>
      <c r="R292" s="22" t="str">
        <f>IF(ISNUMBER(AVERAGEIFS(Observed!R$2:R$9149,Observed!$A$2:$A$9149,$A292,Observed!$D$2:$D$9149,$D292)),AVERAGEIFS(Observed!R$2:R$9149,Observed!$A$2:$A$9149,$A292,Observed!$D$2:$D$9149,$D292),"")</f>
        <v/>
      </c>
      <c r="S292" s="22" t="str">
        <f>IF(ISNUMBER(AVERAGEIFS(Observed!S$2:S$9149,Observed!$A$2:$A$9149,$A292,Observed!$D$2:$D$9149,$D292)),AVERAGEIFS(Observed!S$2:S$9149,Observed!$A$2:$A$9149,$A292,Observed!$D$2:$D$9149,$D292),"")</f>
        <v/>
      </c>
      <c r="T292" s="23" t="str">
        <f>IF(ISNUMBER(AVERAGEIFS(Observed!T$2:T$9149,Observed!$A$2:$A$9149,$A292,Observed!$D$2:$D$9149,$D292)),AVERAGEIFS(Observed!T$2:T$9149,Observed!$A$2:$A$9149,$A292,Observed!$D$2:$D$9149,$D292),"")</f>
        <v/>
      </c>
      <c r="U292" s="23" t="str">
        <f>IF(ISNUMBER(AVERAGEIFS(Observed!U$2:U$9149,Observed!$A$2:$A$9149,$A292,Observed!$D$2:$D$9149,$D292)),AVERAGEIFS(Observed!U$2:U$9149,Observed!$A$2:$A$9149,$A292,Observed!$D$2:$D$9149,$D292),"")</f>
        <v/>
      </c>
      <c r="V292" s="23" t="str">
        <f>IF(ISNUMBER(AVERAGEIFS(Observed!V$2:V$9149,Observed!$A$2:$A$9149,$A292,Observed!$D$2:$D$9149,$D292)),AVERAGEIFS(Observed!V$2:V$9149,Observed!$A$2:$A$9149,$A292,Observed!$D$2:$D$9149,$D292),"")</f>
        <v/>
      </c>
      <c r="W292" s="21" t="str">
        <f>IF(ISNUMBER(AVERAGEIFS(Observed!W$2:W$9149,Observed!$A$2:$A$9149,$A292,Observed!$D$2:$D$9149,$D292)),AVERAGEIFS(Observed!W$2:W$9149,Observed!$A$2:$A$9149,$A292,Observed!$D$2:$D$9149,$D292),"")</f>
        <v/>
      </c>
      <c r="X292" s="35" t="str">
        <f>IF(ISNUMBER(AVERAGEIFS(Observed!X$2:X$9149,Observed!$A$2:$A$9149,$A292,Observed!$D$2:$D$9149,$D292)),AVERAGEIFS(Observed!X$2:X$9149,Observed!$A$2:$A$9149,$A292,Observed!$D$2:$D$9149,$D292),"")</f>
        <v/>
      </c>
      <c r="Y292" s="35" t="str">
        <f>IF(ISNUMBER(AVERAGEIFS(Observed!Y$2:Y$9149,Observed!$A$2:$A$9149,$A292,Observed!$D$2:$D$9149,$D292)),AVERAGEIFS(Observed!Y$2:Y$9149,Observed!$A$2:$A$9149,$A292,Observed!$D$2:$D$9149,$D292),"")</f>
        <v/>
      </c>
      <c r="Z292" s="22" t="str">
        <f>IF(ISNUMBER(AVERAGEIFS(Observed!Z$2:Z$9149,Observed!$A$2:$A$9149,$A292,Observed!$D$2:$D$9149,$D292)),AVERAGEIFS(Observed!Z$2:Z$9149,Observed!$A$2:$A$9149,$A292,Observed!$D$2:$D$9149,$D292),"")</f>
        <v/>
      </c>
      <c r="AA292" s="22" t="str">
        <f>IF(ISNUMBER(AVERAGEIFS(Observed!AA$2:AA$9149,Observed!$A$2:$A$9149,$A292,Observed!$D$2:$D$9149,$D292)),AVERAGEIFS(Observed!AA$2:AA$9149,Observed!$A$2:$A$9149,$A292,Observed!$D$2:$D$9149,$D292),"")</f>
        <v/>
      </c>
      <c r="AB292" s="22" t="str">
        <f>IF(ISNUMBER(AVERAGEIFS(Observed!AB$2:AB$9149,Observed!$A$2:$A$9149,$A292,Observed!$D$2:$D$9149,$D292)),AVERAGEIFS(Observed!AB$2:AB$9149,Observed!$A$2:$A$9149,$A292,Observed!$D$2:$D$9149,$D292),"")</f>
        <v/>
      </c>
      <c r="AC292" s="22" t="str">
        <f>IF(ISNUMBER(AVERAGEIFS(Observed!AC$2:AC$9149,Observed!$A$2:$A$9149,$A292,Observed!$D$2:$D$9149,$D292)),AVERAGEIFS(Observed!AC$2:AC$9149,Observed!$A$2:$A$9149,$A292,Observed!$D$2:$D$9149,$D292),"")</f>
        <v/>
      </c>
      <c r="AD292" s="22" t="str">
        <f>IF(ISNUMBER(AVERAGEIFS(Observed!AD$2:AD$9149,Observed!$A$2:$A$9149,$A292,Observed!$D$2:$D$9149,$D292)),AVERAGEIFS(Observed!AD$2:AD$9149,Observed!$A$2:$A$9149,$A292,Observed!$D$2:$D$9149,$D292),"")</f>
        <v/>
      </c>
      <c r="AE292" s="22" t="str">
        <f>IF(ISNUMBER(AVERAGEIFS(Observed!AE$2:AE$9149,Observed!$A$2:$A$9149,$A292,Observed!$D$2:$D$9149,$D292)),AVERAGEIFS(Observed!AE$2:AE$9149,Observed!$A$2:$A$9149,$A292,Observed!$D$2:$D$9149,$D292),"")</f>
        <v/>
      </c>
      <c r="AF292" s="22" t="str">
        <f>IF(ISNUMBER(AVERAGEIFS(Observed!AF$2:AF$9149,Observed!$A$2:$A$9149,$A292,Observed!$D$2:$D$9149,$D292)),AVERAGEIFS(Observed!AF$2:AF$9149,Observed!$A$2:$A$9149,$A292,Observed!$D$2:$D$9149,$D292),"")</f>
        <v/>
      </c>
      <c r="AG292" s="22" t="str">
        <f>IF(ISNUMBER(AVERAGEIFS(Observed!AG$2:AG$9149,Observed!$A$2:$A$9149,$A292,Observed!$D$2:$D$9149,$D292)),AVERAGEIFS(Observed!AG$2:AG$9149,Observed!$A$2:$A$9149,$A292,Observed!$D$2:$D$9149,$D292),"")</f>
        <v/>
      </c>
      <c r="AH292" s="22" t="str">
        <f>IF(ISNUMBER(AVERAGEIFS(Observed!AH$2:AH$9149,Observed!$A$2:$A$9149,$A292,Observed!$D$2:$D$9149,$D292)),AVERAGEIFS(Observed!AH$2:AH$9149,Observed!$A$2:$A$9149,$A292,Observed!$D$2:$D$9149,$D292),"")</f>
        <v/>
      </c>
      <c r="AI292" s="22" t="str">
        <f>IF(ISNUMBER(AVERAGEIFS(Observed!AI$2:AI$9149,Observed!$A$2:$A$9149,$A292,Observed!$D$2:$D$9149,$D292)),AVERAGEIFS(Observed!AI$2:AI$9149,Observed!$A$2:$A$9149,$A292,Observed!$D$2:$D$9149,$D292),"")</f>
        <v/>
      </c>
      <c r="AJ292" s="22" t="str">
        <f>IF(ISNUMBER(AVERAGEIFS(Observed!AJ$2:AJ$9149,Observed!$A$2:$A$9149,$A292,Observed!$D$2:$D$9149,$D292)),AVERAGEIFS(Observed!AJ$2:AJ$9149,Observed!$A$2:$A$9149,$A292,Observed!$D$2:$D$9149,$D292),"")</f>
        <v/>
      </c>
      <c r="AK292" s="22">
        <f>IF(ISNUMBER(AVERAGEIFS(Observed!AK$2:AK$9149,Observed!$A$2:$A$9149,$A292,Observed!$D$2:$D$9149,$D292)),AVERAGEIFS(Observed!AK$2:AK$9149,Observed!$A$2:$A$9149,$A292,Observed!$D$2:$D$9149,$D292),"")</f>
        <v>19.333333333333332</v>
      </c>
      <c r="AL292" s="23">
        <f>IF(ISNUMBER(AVERAGEIFS(Observed!AL$2:AL$9149,Observed!$A$2:$A$9149,$A292,Observed!$D$2:$D$9149,$D292)),AVERAGEIFS(Observed!AL$2:AL$9149,Observed!$A$2:$A$9149,$A292,Observed!$D$2:$D$9149,$D292),"")</f>
        <v>3.1E-2</v>
      </c>
      <c r="AM292" s="23">
        <f>IF(ISNUMBER(AVERAGEIFS(Observed!AM$2:AM$9149,Observed!$A$2:$A$9149,$A292,Observed!$D$2:$D$9149,$D292)),AVERAGEIFS(Observed!AM$2:AM$9149,Observed!$A$2:$A$9149,$A292,Observed!$D$2:$D$9149,$D292),"")</f>
        <v>3.1E-2</v>
      </c>
      <c r="AN292" s="22" t="str">
        <f>IF(ISNUMBER(AVERAGEIFS(Observed!AN$2:AN$9149,Observed!$A$2:$A$9149,$A292,Observed!$D$2:$D$9149,$D292)),AVERAGEIFS(Observed!AN$2:AN$9149,Observed!$A$2:$A$9149,$A292,Observed!$D$2:$D$9149,$D292),"")</f>
        <v/>
      </c>
      <c r="AO292" s="22" t="str">
        <f>IF(ISNUMBER(AVERAGEIFS(Observed!AO$2:AO$9149,Observed!$A$2:$A$9149,$A292,Observed!$D$2:$D$9149,$D292)),AVERAGEIFS(Observed!AO$2:AO$9149,Observed!$A$2:$A$9149,$A292,Observed!$D$2:$D$9149,$D292),"")</f>
        <v/>
      </c>
      <c r="AP292" s="21" t="str">
        <f>IF(ISNUMBER(AVERAGEIFS(Observed!AP$2:AP$9149,Observed!$A$2:$A$9149,$A292,Observed!$D$2:$D$9149,$D292)),AVERAGEIFS(Observed!AP$2:AP$9149,Observed!$A$2:$A$9149,$A292,Observed!$D$2:$D$9149,$D292),"")</f>
        <v/>
      </c>
      <c r="AQ292" s="22" t="str">
        <f>IF(ISNUMBER(AVERAGEIFS(Observed!AQ$2:AQ$9149,Observed!$A$2:$A$9149,$A292,Observed!$D$2:$D$9149,$D292)),AVERAGEIFS(Observed!AQ$2:AQ$9149,Observed!$A$2:$A$9149,$A292,Observed!$D$2:$D$9149,$D292),"")</f>
        <v/>
      </c>
      <c r="AR292" s="22" t="str">
        <f>IF(ISNUMBER(AVERAGEIFS(Observed!AR$2:AR$9149,Observed!$A$2:$A$9149,$A292,Observed!$D$2:$D$9149,$D292)),AVERAGEIFS(Observed!AR$2:AR$9149,Observed!$A$2:$A$9149,$A292,Observed!$D$2:$D$9149,$D292),"")</f>
        <v/>
      </c>
      <c r="AS292" s="22" t="str">
        <f>IF(ISNUMBER(AVERAGEIFS(Observed!AS$2:AS$9149,Observed!$A$2:$A$9149,$A292,Observed!$D$2:$D$9149,$D292)),AVERAGEIFS(Observed!AS$2:AS$9149,Observed!$A$2:$A$9149,$A292,Observed!$D$2:$D$9149,$D292),"")</f>
        <v/>
      </c>
      <c r="AT292" s="22" t="str">
        <f>IF(ISNUMBER(AVERAGEIFS(Observed!AT$2:AT$9149,Observed!$A$2:$A$9149,$A292,Observed!$D$2:$D$9149,$D292)),AVERAGEIFS(Observed!AT$2:AT$9149,Observed!$A$2:$A$9149,$A292,Observed!$D$2:$D$9149,$D292),"")</f>
        <v/>
      </c>
      <c r="AU292" s="22" t="str">
        <f>IF(ISNUMBER(AVERAGEIFS(Observed!AU$2:AU$9149,Observed!$A$2:$A$9149,$A292,Observed!$D$2:$D$9149,$D292)),AVERAGEIFS(Observed!AU$2:AU$9149,Observed!$A$2:$A$9149,$A292,Observed!$D$2:$D$9149,$D292),"")</f>
        <v/>
      </c>
      <c r="AV292" s="2">
        <f>COUNTIFS(Observed!$A$2:$A$9149,$A292,Observed!$D$2:$D$9149,$D292)</f>
        <v>3</v>
      </c>
      <c r="AW292" s="2">
        <f t="shared" si="4"/>
        <v>4</v>
      </c>
    </row>
    <row r="293" spans="1:49" x14ac:dyDescent="0.25">
      <c r="A293" t="s">
        <v>35</v>
      </c>
      <c r="B293" t="s">
        <v>139</v>
      </c>
      <c r="C293" t="s">
        <v>30</v>
      </c>
      <c r="D293" s="3">
        <v>42278</v>
      </c>
      <c r="E293">
        <v>1</v>
      </c>
      <c r="F293" t="s">
        <v>57</v>
      </c>
      <c r="K293" s="24" t="s">
        <v>75</v>
      </c>
      <c r="L293" t="s">
        <v>41</v>
      </c>
      <c r="M293">
        <v>6</v>
      </c>
      <c r="N293" s="2" t="s">
        <v>38</v>
      </c>
      <c r="O293" s="21">
        <f>IF(ISNUMBER(AVERAGEIFS(Observed!O$2:O$9149,Observed!$A$2:$A$9149,$A293,Observed!$D$2:$D$9149,$D293)),AVERAGEIFS(Observed!O$2:O$9149,Observed!$A$2:$A$9149,$A293,Observed!$D$2:$D$9149,$D293),"")</f>
        <v>1933.9333333333334</v>
      </c>
      <c r="P293" s="22">
        <f>IF(ISNUMBER(AVERAGEIFS(Observed!P$2:P$9149,Observed!$A$2:$A$9149,$A293,Observed!$D$2:$D$9149,$D293)),AVERAGEIFS(Observed!P$2:P$9149,Observed!$A$2:$A$9149,$A293,Observed!$D$2:$D$9149,$D293),"")</f>
        <v>193.39333333333335</v>
      </c>
      <c r="Q293" s="22" t="str">
        <f>IF(ISNUMBER(AVERAGEIFS(Observed!Q$2:Q$9149,Observed!$A$2:$A$9149,$A293,Observed!$D$2:$D$9149,$D293)),AVERAGEIFS(Observed!Q$2:Q$9149,Observed!$A$2:$A$9149,$A293,Observed!$D$2:$D$9149,$D293),"")</f>
        <v/>
      </c>
      <c r="R293" s="22" t="str">
        <f>IF(ISNUMBER(AVERAGEIFS(Observed!R$2:R$9149,Observed!$A$2:$A$9149,$A293,Observed!$D$2:$D$9149,$D293)),AVERAGEIFS(Observed!R$2:R$9149,Observed!$A$2:$A$9149,$A293,Observed!$D$2:$D$9149,$D293),"")</f>
        <v/>
      </c>
      <c r="S293" s="22" t="str">
        <f>IF(ISNUMBER(AVERAGEIFS(Observed!S$2:S$9149,Observed!$A$2:$A$9149,$A293,Observed!$D$2:$D$9149,$D293)),AVERAGEIFS(Observed!S$2:S$9149,Observed!$A$2:$A$9149,$A293,Observed!$D$2:$D$9149,$D293),"")</f>
        <v/>
      </c>
      <c r="T293" s="23" t="str">
        <f>IF(ISNUMBER(AVERAGEIFS(Observed!T$2:T$9149,Observed!$A$2:$A$9149,$A293,Observed!$D$2:$D$9149,$D293)),AVERAGEIFS(Observed!T$2:T$9149,Observed!$A$2:$A$9149,$A293,Observed!$D$2:$D$9149,$D293),"")</f>
        <v/>
      </c>
      <c r="U293" s="23" t="str">
        <f>IF(ISNUMBER(AVERAGEIFS(Observed!U$2:U$9149,Observed!$A$2:$A$9149,$A293,Observed!$D$2:$D$9149,$D293)),AVERAGEIFS(Observed!U$2:U$9149,Observed!$A$2:$A$9149,$A293,Observed!$D$2:$D$9149,$D293),"")</f>
        <v/>
      </c>
      <c r="V293" s="23" t="str">
        <f>IF(ISNUMBER(AVERAGEIFS(Observed!V$2:V$9149,Observed!$A$2:$A$9149,$A293,Observed!$D$2:$D$9149,$D293)),AVERAGEIFS(Observed!V$2:V$9149,Observed!$A$2:$A$9149,$A293,Observed!$D$2:$D$9149,$D293),"")</f>
        <v/>
      </c>
      <c r="W293" s="21" t="str">
        <f>IF(ISNUMBER(AVERAGEIFS(Observed!W$2:W$9149,Observed!$A$2:$A$9149,$A293,Observed!$D$2:$D$9149,$D293)),AVERAGEIFS(Observed!W$2:W$9149,Observed!$A$2:$A$9149,$A293,Observed!$D$2:$D$9149,$D293),"")</f>
        <v/>
      </c>
      <c r="X293" s="35" t="str">
        <f>IF(ISNUMBER(AVERAGEIFS(Observed!X$2:X$9149,Observed!$A$2:$A$9149,$A293,Observed!$D$2:$D$9149,$D293)),AVERAGEIFS(Observed!X$2:X$9149,Observed!$A$2:$A$9149,$A293,Observed!$D$2:$D$9149,$D293),"")</f>
        <v/>
      </c>
      <c r="Y293" s="35" t="str">
        <f>IF(ISNUMBER(AVERAGEIFS(Observed!Y$2:Y$9149,Observed!$A$2:$A$9149,$A293,Observed!$D$2:$D$9149,$D293)),AVERAGEIFS(Observed!Y$2:Y$9149,Observed!$A$2:$A$9149,$A293,Observed!$D$2:$D$9149,$D293),"")</f>
        <v/>
      </c>
      <c r="Z293" s="22" t="str">
        <f>IF(ISNUMBER(AVERAGEIFS(Observed!Z$2:Z$9149,Observed!$A$2:$A$9149,$A293,Observed!$D$2:$D$9149,$D293)),AVERAGEIFS(Observed!Z$2:Z$9149,Observed!$A$2:$A$9149,$A293,Observed!$D$2:$D$9149,$D293),"")</f>
        <v/>
      </c>
      <c r="AA293" s="22" t="str">
        <f>IF(ISNUMBER(AVERAGEIFS(Observed!AA$2:AA$9149,Observed!$A$2:$A$9149,$A293,Observed!$D$2:$D$9149,$D293)),AVERAGEIFS(Observed!AA$2:AA$9149,Observed!$A$2:$A$9149,$A293,Observed!$D$2:$D$9149,$D293),"")</f>
        <v/>
      </c>
      <c r="AB293" s="22" t="str">
        <f>IF(ISNUMBER(AVERAGEIFS(Observed!AB$2:AB$9149,Observed!$A$2:$A$9149,$A293,Observed!$D$2:$D$9149,$D293)),AVERAGEIFS(Observed!AB$2:AB$9149,Observed!$A$2:$A$9149,$A293,Observed!$D$2:$D$9149,$D293),"")</f>
        <v/>
      </c>
      <c r="AC293" s="22" t="str">
        <f>IF(ISNUMBER(AVERAGEIFS(Observed!AC$2:AC$9149,Observed!$A$2:$A$9149,$A293,Observed!$D$2:$D$9149,$D293)),AVERAGEIFS(Observed!AC$2:AC$9149,Observed!$A$2:$A$9149,$A293,Observed!$D$2:$D$9149,$D293),"")</f>
        <v/>
      </c>
      <c r="AD293" s="22" t="str">
        <f>IF(ISNUMBER(AVERAGEIFS(Observed!AD$2:AD$9149,Observed!$A$2:$A$9149,$A293,Observed!$D$2:$D$9149,$D293)),AVERAGEIFS(Observed!AD$2:AD$9149,Observed!$A$2:$A$9149,$A293,Observed!$D$2:$D$9149,$D293),"")</f>
        <v/>
      </c>
      <c r="AE293" s="22" t="str">
        <f>IF(ISNUMBER(AVERAGEIFS(Observed!AE$2:AE$9149,Observed!$A$2:$A$9149,$A293,Observed!$D$2:$D$9149,$D293)),AVERAGEIFS(Observed!AE$2:AE$9149,Observed!$A$2:$A$9149,$A293,Observed!$D$2:$D$9149,$D293),"")</f>
        <v/>
      </c>
      <c r="AF293" s="22" t="str">
        <f>IF(ISNUMBER(AVERAGEIFS(Observed!AF$2:AF$9149,Observed!$A$2:$A$9149,$A293,Observed!$D$2:$D$9149,$D293)),AVERAGEIFS(Observed!AF$2:AF$9149,Observed!$A$2:$A$9149,$A293,Observed!$D$2:$D$9149,$D293),"")</f>
        <v/>
      </c>
      <c r="AG293" s="22" t="str">
        <f>IF(ISNUMBER(AVERAGEIFS(Observed!AG$2:AG$9149,Observed!$A$2:$A$9149,$A293,Observed!$D$2:$D$9149,$D293)),AVERAGEIFS(Observed!AG$2:AG$9149,Observed!$A$2:$A$9149,$A293,Observed!$D$2:$D$9149,$D293),"")</f>
        <v/>
      </c>
      <c r="AH293" s="22" t="str">
        <f>IF(ISNUMBER(AVERAGEIFS(Observed!AH$2:AH$9149,Observed!$A$2:$A$9149,$A293,Observed!$D$2:$D$9149,$D293)),AVERAGEIFS(Observed!AH$2:AH$9149,Observed!$A$2:$A$9149,$A293,Observed!$D$2:$D$9149,$D293),"")</f>
        <v/>
      </c>
      <c r="AI293" s="22" t="str">
        <f>IF(ISNUMBER(AVERAGEIFS(Observed!AI$2:AI$9149,Observed!$A$2:$A$9149,$A293,Observed!$D$2:$D$9149,$D293)),AVERAGEIFS(Observed!AI$2:AI$9149,Observed!$A$2:$A$9149,$A293,Observed!$D$2:$D$9149,$D293),"")</f>
        <v/>
      </c>
      <c r="AJ293" s="22" t="str">
        <f>IF(ISNUMBER(AVERAGEIFS(Observed!AJ$2:AJ$9149,Observed!$A$2:$A$9149,$A293,Observed!$D$2:$D$9149,$D293)),AVERAGEIFS(Observed!AJ$2:AJ$9149,Observed!$A$2:$A$9149,$A293,Observed!$D$2:$D$9149,$D293),"")</f>
        <v/>
      </c>
      <c r="AK293" s="22">
        <f>IF(ISNUMBER(AVERAGEIFS(Observed!AK$2:AK$9149,Observed!$A$2:$A$9149,$A293,Observed!$D$2:$D$9149,$D293)),AVERAGEIFS(Observed!AK$2:AK$9149,Observed!$A$2:$A$9149,$A293,Observed!$D$2:$D$9149,$D293),"")</f>
        <v>21.633333333333336</v>
      </c>
      <c r="AL293" s="23">
        <f>IF(ISNUMBER(AVERAGEIFS(Observed!AL$2:AL$9149,Observed!$A$2:$A$9149,$A293,Observed!$D$2:$D$9149,$D293)),AVERAGEIFS(Observed!AL$2:AL$9149,Observed!$A$2:$A$9149,$A293,Observed!$D$2:$D$9149,$D293),"")</f>
        <v>3.4333333333333334E-2</v>
      </c>
      <c r="AM293" s="23">
        <f>IF(ISNUMBER(AVERAGEIFS(Observed!AM$2:AM$9149,Observed!$A$2:$A$9149,$A293,Observed!$D$2:$D$9149,$D293)),AVERAGEIFS(Observed!AM$2:AM$9149,Observed!$A$2:$A$9149,$A293,Observed!$D$2:$D$9149,$D293),"")</f>
        <v>3.4333333333333334E-2</v>
      </c>
      <c r="AN293" s="22" t="str">
        <f>IF(ISNUMBER(AVERAGEIFS(Observed!AN$2:AN$9149,Observed!$A$2:$A$9149,$A293,Observed!$D$2:$D$9149,$D293)),AVERAGEIFS(Observed!AN$2:AN$9149,Observed!$A$2:$A$9149,$A293,Observed!$D$2:$D$9149,$D293),"")</f>
        <v/>
      </c>
      <c r="AO293" s="22" t="str">
        <f>IF(ISNUMBER(AVERAGEIFS(Observed!AO$2:AO$9149,Observed!$A$2:$A$9149,$A293,Observed!$D$2:$D$9149,$D293)),AVERAGEIFS(Observed!AO$2:AO$9149,Observed!$A$2:$A$9149,$A293,Observed!$D$2:$D$9149,$D293),"")</f>
        <v/>
      </c>
      <c r="AP293" s="21" t="str">
        <f>IF(ISNUMBER(AVERAGEIFS(Observed!AP$2:AP$9149,Observed!$A$2:$A$9149,$A293,Observed!$D$2:$D$9149,$D293)),AVERAGEIFS(Observed!AP$2:AP$9149,Observed!$A$2:$A$9149,$A293,Observed!$D$2:$D$9149,$D293),"")</f>
        <v/>
      </c>
      <c r="AQ293" s="22" t="str">
        <f>IF(ISNUMBER(AVERAGEIFS(Observed!AQ$2:AQ$9149,Observed!$A$2:$A$9149,$A293,Observed!$D$2:$D$9149,$D293)),AVERAGEIFS(Observed!AQ$2:AQ$9149,Observed!$A$2:$A$9149,$A293,Observed!$D$2:$D$9149,$D293),"")</f>
        <v/>
      </c>
      <c r="AR293" s="22" t="str">
        <f>IF(ISNUMBER(AVERAGEIFS(Observed!AR$2:AR$9149,Observed!$A$2:$A$9149,$A293,Observed!$D$2:$D$9149,$D293)),AVERAGEIFS(Observed!AR$2:AR$9149,Observed!$A$2:$A$9149,$A293,Observed!$D$2:$D$9149,$D293),"")</f>
        <v/>
      </c>
      <c r="AS293" s="22" t="str">
        <f>IF(ISNUMBER(AVERAGEIFS(Observed!AS$2:AS$9149,Observed!$A$2:$A$9149,$A293,Observed!$D$2:$D$9149,$D293)),AVERAGEIFS(Observed!AS$2:AS$9149,Observed!$A$2:$A$9149,$A293,Observed!$D$2:$D$9149,$D293),"")</f>
        <v/>
      </c>
      <c r="AT293" s="22" t="str">
        <f>IF(ISNUMBER(AVERAGEIFS(Observed!AT$2:AT$9149,Observed!$A$2:$A$9149,$A293,Observed!$D$2:$D$9149,$D293)),AVERAGEIFS(Observed!AT$2:AT$9149,Observed!$A$2:$A$9149,$A293,Observed!$D$2:$D$9149,$D293),"")</f>
        <v/>
      </c>
      <c r="AU293" s="22" t="str">
        <f>IF(ISNUMBER(AVERAGEIFS(Observed!AU$2:AU$9149,Observed!$A$2:$A$9149,$A293,Observed!$D$2:$D$9149,$D293)),AVERAGEIFS(Observed!AU$2:AU$9149,Observed!$A$2:$A$9149,$A293,Observed!$D$2:$D$9149,$D293),"")</f>
        <v/>
      </c>
      <c r="AV293" s="2">
        <f>COUNTIFS(Observed!$A$2:$A$9149,$A293,Observed!$D$2:$D$9149,$D293)</f>
        <v>3</v>
      </c>
      <c r="AW293" s="2">
        <f t="shared" si="4"/>
        <v>4</v>
      </c>
    </row>
    <row r="294" spans="1:49" x14ac:dyDescent="0.25">
      <c r="A294" t="s">
        <v>32</v>
      </c>
      <c r="B294" t="s">
        <v>139</v>
      </c>
      <c r="C294" t="s">
        <v>30</v>
      </c>
      <c r="D294" s="3">
        <v>42278</v>
      </c>
      <c r="E294">
        <v>1</v>
      </c>
      <c r="F294" t="s">
        <v>59</v>
      </c>
      <c r="K294" s="24" t="s">
        <v>75</v>
      </c>
      <c r="L294" t="s">
        <v>41</v>
      </c>
      <c r="M294">
        <v>6</v>
      </c>
      <c r="N294" s="2" t="s">
        <v>38</v>
      </c>
      <c r="O294" s="21">
        <f>IF(ISNUMBER(AVERAGEIFS(Observed!O$2:O$9149,Observed!$A$2:$A$9149,$A294,Observed!$D$2:$D$9149,$D294)),AVERAGEIFS(Observed!O$2:O$9149,Observed!$A$2:$A$9149,$A294,Observed!$D$2:$D$9149,$D294),"")</f>
        <v>1407.5333333333335</v>
      </c>
      <c r="P294" s="22">
        <f>IF(ISNUMBER(AVERAGEIFS(Observed!P$2:P$9149,Observed!$A$2:$A$9149,$A294,Observed!$D$2:$D$9149,$D294)),AVERAGEIFS(Observed!P$2:P$9149,Observed!$A$2:$A$9149,$A294,Observed!$D$2:$D$9149,$D294),"")</f>
        <v>140.75333333333333</v>
      </c>
      <c r="Q294" s="22" t="str">
        <f>IF(ISNUMBER(AVERAGEIFS(Observed!Q$2:Q$9149,Observed!$A$2:$A$9149,$A294,Observed!$D$2:$D$9149,$D294)),AVERAGEIFS(Observed!Q$2:Q$9149,Observed!$A$2:$A$9149,$A294,Observed!$D$2:$D$9149,$D294),"")</f>
        <v/>
      </c>
      <c r="R294" s="22" t="str">
        <f>IF(ISNUMBER(AVERAGEIFS(Observed!R$2:R$9149,Observed!$A$2:$A$9149,$A294,Observed!$D$2:$D$9149,$D294)),AVERAGEIFS(Observed!R$2:R$9149,Observed!$A$2:$A$9149,$A294,Observed!$D$2:$D$9149,$D294),"")</f>
        <v/>
      </c>
      <c r="S294" s="22" t="str">
        <f>IF(ISNUMBER(AVERAGEIFS(Observed!S$2:S$9149,Observed!$A$2:$A$9149,$A294,Observed!$D$2:$D$9149,$D294)),AVERAGEIFS(Observed!S$2:S$9149,Observed!$A$2:$A$9149,$A294,Observed!$D$2:$D$9149,$D294),"")</f>
        <v/>
      </c>
      <c r="T294" s="23" t="str">
        <f>IF(ISNUMBER(AVERAGEIFS(Observed!T$2:T$9149,Observed!$A$2:$A$9149,$A294,Observed!$D$2:$D$9149,$D294)),AVERAGEIFS(Observed!T$2:T$9149,Observed!$A$2:$A$9149,$A294,Observed!$D$2:$D$9149,$D294),"")</f>
        <v/>
      </c>
      <c r="U294" s="23" t="str">
        <f>IF(ISNUMBER(AVERAGEIFS(Observed!U$2:U$9149,Observed!$A$2:$A$9149,$A294,Observed!$D$2:$D$9149,$D294)),AVERAGEIFS(Observed!U$2:U$9149,Observed!$A$2:$A$9149,$A294,Observed!$D$2:$D$9149,$D294),"")</f>
        <v/>
      </c>
      <c r="V294" s="23" t="str">
        <f>IF(ISNUMBER(AVERAGEIFS(Observed!V$2:V$9149,Observed!$A$2:$A$9149,$A294,Observed!$D$2:$D$9149,$D294)),AVERAGEIFS(Observed!V$2:V$9149,Observed!$A$2:$A$9149,$A294,Observed!$D$2:$D$9149,$D294),"")</f>
        <v/>
      </c>
      <c r="W294" s="21" t="str">
        <f>IF(ISNUMBER(AVERAGEIFS(Observed!W$2:W$9149,Observed!$A$2:$A$9149,$A294,Observed!$D$2:$D$9149,$D294)),AVERAGEIFS(Observed!W$2:W$9149,Observed!$A$2:$A$9149,$A294,Observed!$D$2:$D$9149,$D294),"")</f>
        <v/>
      </c>
      <c r="X294" s="35" t="str">
        <f>IF(ISNUMBER(AVERAGEIFS(Observed!X$2:X$9149,Observed!$A$2:$A$9149,$A294,Observed!$D$2:$D$9149,$D294)),AVERAGEIFS(Observed!X$2:X$9149,Observed!$A$2:$A$9149,$A294,Observed!$D$2:$D$9149,$D294),"")</f>
        <v/>
      </c>
      <c r="Y294" s="35" t="str">
        <f>IF(ISNUMBER(AVERAGEIFS(Observed!Y$2:Y$9149,Observed!$A$2:$A$9149,$A294,Observed!$D$2:$D$9149,$D294)),AVERAGEIFS(Observed!Y$2:Y$9149,Observed!$A$2:$A$9149,$A294,Observed!$D$2:$D$9149,$D294),"")</f>
        <v/>
      </c>
      <c r="Z294" s="22" t="str">
        <f>IF(ISNUMBER(AVERAGEIFS(Observed!Z$2:Z$9149,Observed!$A$2:$A$9149,$A294,Observed!$D$2:$D$9149,$D294)),AVERAGEIFS(Observed!Z$2:Z$9149,Observed!$A$2:$A$9149,$A294,Observed!$D$2:$D$9149,$D294),"")</f>
        <v/>
      </c>
      <c r="AA294" s="22" t="str">
        <f>IF(ISNUMBER(AVERAGEIFS(Observed!AA$2:AA$9149,Observed!$A$2:$A$9149,$A294,Observed!$D$2:$D$9149,$D294)),AVERAGEIFS(Observed!AA$2:AA$9149,Observed!$A$2:$A$9149,$A294,Observed!$D$2:$D$9149,$D294),"")</f>
        <v/>
      </c>
      <c r="AB294" s="22" t="str">
        <f>IF(ISNUMBER(AVERAGEIFS(Observed!AB$2:AB$9149,Observed!$A$2:$A$9149,$A294,Observed!$D$2:$D$9149,$D294)),AVERAGEIFS(Observed!AB$2:AB$9149,Observed!$A$2:$A$9149,$A294,Observed!$D$2:$D$9149,$D294),"")</f>
        <v/>
      </c>
      <c r="AC294" s="22" t="str">
        <f>IF(ISNUMBER(AVERAGEIFS(Observed!AC$2:AC$9149,Observed!$A$2:$A$9149,$A294,Observed!$D$2:$D$9149,$D294)),AVERAGEIFS(Observed!AC$2:AC$9149,Observed!$A$2:$A$9149,$A294,Observed!$D$2:$D$9149,$D294),"")</f>
        <v/>
      </c>
      <c r="AD294" s="22" t="str">
        <f>IF(ISNUMBER(AVERAGEIFS(Observed!AD$2:AD$9149,Observed!$A$2:$A$9149,$A294,Observed!$D$2:$D$9149,$D294)),AVERAGEIFS(Observed!AD$2:AD$9149,Observed!$A$2:$A$9149,$A294,Observed!$D$2:$D$9149,$D294),"")</f>
        <v/>
      </c>
      <c r="AE294" s="22" t="str">
        <f>IF(ISNUMBER(AVERAGEIFS(Observed!AE$2:AE$9149,Observed!$A$2:$A$9149,$A294,Observed!$D$2:$D$9149,$D294)),AVERAGEIFS(Observed!AE$2:AE$9149,Observed!$A$2:$A$9149,$A294,Observed!$D$2:$D$9149,$D294),"")</f>
        <v/>
      </c>
      <c r="AF294" s="22" t="str">
        <f>IF(ISNUMBER(AVERAGEIFS(Observed!AF$2:AF$9149,Observed!$A$2:$A$9149,$A294,Observed!$D$2:$D$9149,$D294)),AVERAGEIFS(Observed!AF$2:AF$9149,Observed!$A$2:$A$9149,$A294,Observed!$D$2:$D$9149,$D294),"")</f>
        <v/>
      </c>
      <c r="AG294" s="22" t="str">
        <f>IF(ISNUMBER(AVERAGEIFS(Observed!AG$2:AG$9149,Observed!$A$2:$A$9149,$A294,Observed!$D$2:$D$9149,$D294)),AVERAGEIFS(Observed!AG$2:AG$9149,Observed!$A$2:$A$9149,$A294,Observed!$D$2:$D$9149,$D294),"")</f>
        <v/>
      </c>
      <c r="AH294" s="22" t="str">
        <f>IF(ISNUMBER(AVERAGEIFS(Observed!AH$2:AH$9149,Observed!$A$2:$A$9149,$A294,Observed!$D$2:$D$9149,$D294)),AVERAGEIFS(Observed!AH$2:AH$9149,Observed!$A$2:$A$9149,$A294,Observed!$D$2:$D$9149,$D294),"")</f>
        <v/>
      </c>
      <c r="AI294" s="22" t="str">
        <f>IF(ISNUMBER(AVERAGEIFS(Observed!AI$2:AI$9149,Observed!$A$2:$A$9149,$A294,Observed!$D$2:$D$9149,$D294)),AVERAGEIFS(Observed!AI$2:AI$9149,Observed!$A$2:$A$9149,$A294,Observed!$D$2:$D$9149,$D294),"")</f>
        <v/>
      </c>
      <c r="AJ294" s="22" t="str">
        <f>IF(ISNUMBER(AVERAGEIFS(Observed!AJ$2:AJ$9149,Observed!$A$2:$A$9149,$A294,Observed!$D$2:$D$9149,$D294)),AVERAGEIFS(Observed!AJ$2:AJ$9149,Observed!$A$2:$A$9149,$A294,Observed!$D$2:$D$9149,$D294),"")</f>
        <v/>
      </c>
      <c r="AK294" s="22">
        <f>IF(ISNUMBER(AVERAGEIFS(Observed!AK$2:AK$9149,Observed!$A$2:$A$9149,$A294,Observed!$D$2:$D$9149,$D294)),AVERAGEIFS(Observed!AK$2:AK$9149,Observed!$A$2:$A$9149,$A294,Observed!$D$2:$D$9149,$D294),"")</f>
        <v>18.333333333333332</v>
      </c>
      <c r="AL294" s="23">
        <f>IF(ISNUMBER(AVERAGEIFS(Observed!AL$2:AL$9149,Observed!$A$2:$A$9149,$A294,Observed!$D$2:$D$9149,$D294)),AVERAGEIFS(Observed!AL$2:AL$9149,Observed!$A$2:$A$9149,$A294,Observed!$D$2:$D$9149,$D294),"")</f>
        <v>2.9333333333333333E-2</v>
      </c>
      <c r="AM294" s="23">
        <f>IF(ISNUMBER(AVERAGEIFS(Observed!AM$2:AM$9149,Observed!$A$2:$A$9149,$A294,Observed!$D$2:$D$9149,$D294)),AVERAGEIFS(Observed!AM$2:AM$9149,Observed!$A$2:$A$9149,$A294,Observed!$D$2:$D$9149,$D294),"")</f>
        <v>2.9333333333333333E-2</v>
      </c>
      <c r="AN294" s="22" t="str">
        <f>IF(ISNUMBER(AVERAGEIFS(Observed!AN$2:AN$9149,Observed!$A$2:$A$9149,$A294,Observed!$D$2:$D$9149,$D294)),AVERAGEIFS(Observed!AN$2:AN$9149,Observed!$A$2:$A$9149,$A294,Observed!$D$2:$D$9149,$D294),"")</f>
        <v/>
      </c>
      <c r="AO294" s="22" t="str">
        <f>IF(ISNUMBER(AVERAGEIFS(Observed!AO$2:AO$9149,Observed!$A$2:$A$9149,$A294,Observed!$D$2:$D$9149,$D294)),AVERAGEIFS(Observed!AO$2:AO$9149,Observed!$A$2:$A$9149,$A294,Observed!$D$2:$D$9149,$D294),"")</f>
        <v/>
      </c>
      <c r="AP294" s="21" t="str">
        <f>IF(ISNUMBER(AVERAGEIFS(Observed!AP$2:AP$9149,Observed!$A$2:$A$9149,$A294,Observed!$D$2:$D$9149,$D294)),AVERAGEIFS(Observed!AP$2:AP$9149,Observed!$A$2:$A$9149,$A294,Observed!$D$2:$D$9149,$D294),"")</f>
        <v/>
      </c>
      <c r="AQ294" s="22" t="str">
        <f>IF(ISNUMBER(AVERAGEIFS(Observed!AQ$2:AQ$9149,Observed!$A$2:$A$9149,$A294,Observed!$D$2:$D$9149,$D294)),AVERAGEIFS(Observed!AQ$2:AQ$9149,Observed!$A$2:$A$9149,$A294,Observed!$D$2:$D$9149,$D294),"")</f>
        <v/>
      </c>
      <c r="AR294" s="22" t="str">
        <f>IF(ISNUMBER(AVERAGEIFS(Observed!AR$2:AR$9149,Observed!$A$2:$A$9149,$A294,Observed!$D$2:$D$9149,$D294)),AVERAGEIFS(Observed!AR$2:AR$9149,Observed!$A$2:$A$9149,$A294,Observed!$D$2:$D$9149,$D294),"")</f>
        <v/>
      </c>
      <c r="AS294" s="22" t="str">
        <f>IF(ISNUMBER(AVERAGEIFS(Observed!AS$2:AS$9149,Observed!$A$2:$A$9149,$A294,Observed!$D$2:$D$9149,$D294)),AVERAGEIFS(Observed!AS$2:AS$9149,Observed!$A$2:$A$9149,$A294,Observed!$D$2:$D$9149,$D294),"")</f>
        <v/>
      </c>
      <c r="AT294" s="22" t="str">
        <f>IF(ISNUMBER(AVERAGEIFS(Observed!AT$2:AT$9149,Observed!$A$2:$A$9149,$A294,Observed!$D$2:$D$9149,$D294)),AVERAGEIFS(Observed!AT$2:AT$9149,Observed!$A$2:$A$9149,$A294,Observed!$D$2:$D$9149,$D294),"")</f>
        <v/>
      </c>
      <c r="AU294" s="22" t="str">
        <f>IF(ISNUMBER(AVERAGEIFS(Observed!AU$2:AU$9149,Observed!$A$2:$A$9149,$A294,Observed!$D$2:$D$9149,$D294)),AVERAGEIFS(Observed!AU$2:AU$9149,Observed!$A$2:$A$9149,$A294,Observed!$D$2:$D$9149,$D294),"")</f>
        <v/>
      </c>
      <c r="AV294" s="2">
        <f>COUNTIFS(Observed!$A$2:$A$9149,$A294,Observed!$D$2:$D$9149,$D294)</f>
        <v>3</v>
      </c>
      <c r="AW294" s="2">
        <f t="shared" si="4"/>
        <v>4</v>
      </c>
    </row>
    <row r="295" spans="1:49" x14ac:dyDescent="0.25">
      <c r="A295" t="s">
        <v>31</v>
      </c>
      <c r="B295" t="s">
        <v>139</v>
      </c>
      <c r="C295" t="s">
        <v>30</v>
      </c>
      <c r="D295" s="3">
        <v>42278</v>
      </c>
      <c r="E295">
        <v>1</v>
      </c>
      <c r="F295" t="s">
        <v>54</v>
      </c>
      <c r="K295" s="24" t="s">
        <v>75</v>
      </c>
      <c r="L295" t="s">
        <v>41</v>
      </c>
      <c r="M295">
        <v>6</v>
      </c>
      <c r="N295" s="2" t="s">
        <v>38</v>
      </c>
      <c r="O295" s="21">
        <f>IF(ISNUMBER(AVERAGEIFS(Observed!O$2:O$9149,Observed!$A$2:$A$9149,$A295,Observed!$D$2:$D$9149,$D295)),AVERAGEIFS(Observed!O$2:O$9149,Observed!$A$2:$A$9149,$A295,Observed!$D$2:$D$9149,$D295),"")</f>
        <v>1094.2</v>
      </c>
      <c r="P295" s="22">
        <f>IF(ISNUMBER(AVERAGEIFS(Observed!P$2:P$9149,Observed!$A$2:$A$9149,$A295,Observed!$D$2:$D$9149,$D295)),AVERAGEIFS(Observed!P$2:P$9149,Observed!$A$2:$A$9149,$A295,Observed!$D$2:$D$9149,$D295),"")</f>
        <v>109.42</v>
      </c>
      <c r="Q295" s="22" t="str">
        <f>IF(ISNUMBER(AVERAGEIFS(Observed!Q$2:Q$9149,Observed!$A$2:$A$9149,$A295,Observed!$D$2:$D$9149,$D295)),AVERAGEIFS(Observed!Q$2:Q$9149,Observed!$A$2:$A$9149,$A295,Observed!$D$2:$D$9149,$D295),"")</f>
        <v/>
      </c>
      <c r="R295" s="22" t="str">
        <f>IF(ISNUMBER(AVERAGEIFS(Observed!R$2:R$9149,Observed!$A$2:$A$9149,$A295,Observed!$D$2:$D$9149,$D295)),AVERAGEIFS(Observed!R$2:R$9149,Observed!$A$2:$A$9149,$A295,Observed!$D$2:$D$9149,$D295),"")</f>
        <v/>
      </c>
      <c r="S295" s="22" t="str">
        <f>IF(ISNUMBER(AVERAGEIFS(Observed!S$2:S$9149,Observed!$A$2:$A$9149,$A295,Observed!$D$2:$D$9149,$D295)),AVERAGEIFS(Observed!S$2:S$9149,Observed!$A$2:$A$9149,$A295,Observed!$D$2:$D$9149,$D295),"")</f>
        <v/>
      </c>
      <c r="T295" s="23" t="str">
        <f>IF(ISNUMBER(AVERAGEIFS(Observed!T$2:T$9149,Observed!$A$2:$A$9149,$A295,Observed!$D$2:$D$9149,$D295)),AVERAGEIFS(Observed!T$2:T$9149,Observed!$A$2:$A$9149,$A295,Observed!$D$2:$D$9149,$D295),"")</f>
        <v/>
      </c>
      <c r="U295" s="23" t="str">
        <f>IF(ISNUMBER(AVERAGEIFS(Observed!U$2:U$9149,Observed!$A$2:$A$9149,$A295,Observed!$D$2:$D$9149,$D295)),AVERAGEIFS(Observed!U$2:U$9149,Observed!$A$2:$A$9149,$A295,Observed!$D$2:$D$9149,$D295),"")</f>
        <v/>
      </c>
      <c r="V295" s="23" t="str">
        <f>IF(ISNUMBER(AVERAGEIFS(Observed!V$2:V$9149,Observed!$A$2:$A$9149,$A295,Observed!$D$2:$D$9149,$D295)),AVERAGEIFS(Observed!V$2:V$9149,Observed!$A$2:$A$9149,$A295,Observed!$D$2:$D$9149,$D295),"")</f>
        <v/>
      </c>
      <c r="W295" s="21" t="str">
        <f>IF(ISNUMBER(AVERAGEIFS(Observed!W$2:W$9149,Observed!$A$2:$A$9149,$A295,Observed!$D$2:$D$9149,$D295)),AVERAGEIFS(Observed!W$2:W$9149,Observed!$A$2:$A$9149,$A295,Observed!$D$2:$D$9149,$D295),"")</f>
        <v/>
      </c>
      <c r="X295" s="35" t="str">
        <f>IF(ISNUMBER(AVERAGEIFS(Observed!X$2:X$9149,Observed!$A$2:$A$9149,$A295,Observed!$D$2:$D$9149,$D295)),AVERAGEIFS(Observed!X$2:X$9149,Observed!$A$2:$A$9149,$A295,Observed!$D$2:$D$9149,$D295),"")</f>
        <v/>
      </c>
      <c r="Y295" s="35" t="str">
        <f>IF(ISNUMBER(AVERAGEIFS(Observed!Y$2:Y$9149,Observed!$A$2:$A$9149,$A295,Observed!$D$2:$D$9149,$D295)),AVERAGEIFS(Observed!Y$2:Y$9149,Observed!$A$2:$A$9149,$A295,Observed!$D$2:$D$9149,$D295),"")</f>
        <v/>
      </c>
      <c r="Z295" s="22" t="str">
        <f>IF(ISNUMBER(AVERAGEIFS(Observed!Z$2:Z$9149,Observed!$A$2:$A$9149,$A295,Observed!$D$2:$D$9149,$D295)),AVERAGEIFS(Observed!Z$2:Z$9149,Observed!$A$2:$A$9149,$A295,Observed!$D$2:$D$9149,$D295),"")</f>
        <v/>
      </c>
      <c r="AA295" s="22" t="str">
        <f>IF(ISNUMBER(AVERAGEIFS(Observed!AA$2:AA$9149,Observed!$A$2:$A$9149,$A295,Observed!$D$2:$D$9149,$D295)),AVERAGEIFS(Observed!AA$2:AA$9149,Observed!$A$2:$A$9149,$A295,Observed!$D$2:$D$9149,$D295),"")</f>
        <v/>
      </c>
      <c r="AB295" s="22" t="str">
        <f>IF(ISNUMBER(AVERAGEIFS(Observed!AB$2:AB$9149,Observed!$A$2:$A$9149,$A295,Observed!$D$2:$D$9149,$D295)),AVERAGEIFS(Observed!AB$2:AB$9149,Observed!$A$2:$A$9149,$A295,Observed!$D$2:$D$9149,$D295),"")</f>
        <v/>
      </c>
      <c r="AC295" s="22" t="str">
        <f>IF(ISNUMBER(AVERAGEIFS(Observed!AC$2:AC$9149,Observed!$A$2:$A$9149,$A295,Observed!$D$2:$D$9149,$D295)),AVERAGEIFS(Observed!AC$2:AC$9149,Observed!$A$2:$A$9149,$A295,Observed!$D$2:$D$9149,$D295),"")</f>
        <v/>
      </c>
      <c r="AD295" s="22" t="str">
        <f>IF(ISNUMBER(AVERAGEIFS(Observed!AD$2:AD$9149,Observed!$A$2:$A$9149,$A295,Observed!$D$2:$D$9149,$D295)),AVERAGEIFS(Observed!AD$2:AD$9149,Observed!$A$2:$A$9149,$A295,Observed!$D$2:$D$9149,$D295),"")</f>
        <v/>
      </c>
      <c r="AE295" s="22" t="str">
        <f>IF(ISNUMBER(AVERAGEIFS(Observed!AE$2:AE$9149,Observed!$A$2:$A$9149,$A295,Observed!$D$2:$D$9149,$D295)),AVERAGEIFS(Observed!AE$2:AE$9149,Observed!$A$2:$A$9149,$A295,Observed!$D$2:$D$9149,$D295),"")</f>
        <v/>
      </c>
      <c r="AF295" s="22" t="str">
        <f>IF(ISNUMBER(AVERAGEIFS(Observed!AF$2:AF$9149,Observed!$A$2:$A$9149,$A295,Observed!$D$2:$D$9149,$D295)),AVERAGEIFS(Observed!AF$2:AF$9149,Observed!$A$2:$A$9149,$A295,Observed!$D$2:$D$9149,$D295),"")</f>
        <v/>
      </c>
      <c r="AG295" s="22" t="str">
        <f>IF(ISNUMBER(AVERAGEIFS(Observed!AG$2:AG$9149,Observed!$A$2:$A$9149,$A295,Observed!$D$2:$D$9149,$D295)),AVERAGEIFS(Observed!AG$2:AG$9149,Observed!$A$2:$A$9149,$A295,Observed!$D$2:$D$9149,$D295),"")</f>
        <v/>
      </c>
      <c r="AH295" s="22" t="str">
        <f>IF(ISNUMBER(AVERAGEIFS(Observed!AH$2:AH$9149,Observed!$A$2:$A$9149,$A295,Observed!$D$2:$D$9149,$D295)),AVERAGEIFS(Observed!AH$2:AH$9149,Observed!$A$2:$A$9149,$A295,Observed!$D$2:$D$9149,$D295),"")</f>
        <v/>
      </c>
      <c r="AI295" s="22" t="str">
        <f>IF(ISNUMBER(AVERAGEIFS(Observed!AI$2:AI$9149,Observed!$A$2:$A$9149,$A295,Observed!$D$2:$D$9149,$D295)),AVERAGEIFS(Observed!AI$2:AI$9149,Observed!$A$2:$A$9149,$A295,Observed!$D$2:$D$9149,$D295),"")</f>
        <v/>
      </c>
      <c r="AJ295" s="22" t="str">
        <f>IF(ISNUMBER(AVERAGEIFS(Observed!AJ$2:AJ$9149,Observed!$A$2:$A$9149,$A295,Observed!$D$2:$D$9149,$D295)),AVERAGEIFS(Observed!AJ$2:AJ$9149,Observed!$A$2:$A$9149,$A295,Observed!$D$2:$D$9149,$D295),"")</f>
        <v/>
      </c>
      <c r="AK295" s="22">
        <f>IF(ISNUMBER(AVERAGEIFS(Observed!AK$2:AK$9149,Observed!$A$2:$A$9149,$A295,Observed!$D$2:$D$9149,$D295)),AVERAGEIFS(Observed!AK$2:AK$9149,Observed!$A$2:$A$9149,$A295,Observed!$D$2:$D$9149,$D295),"")</f>
        <v>18.266666666666666</v>
      </c>
      <c r="AL295" s="23">
        <f>IF(ISNUMBER(AVERAGEIFS(Observed!AL$2:AL$9149,Observed!$A$2:$A$9149,$A295,Observed!$D$2:$D$9149,$D295)),AVERAGEIFS(Observed!AL$2:AL$9149,Observed!$A$2:$A$9149,$A295,Observed!$D$2:$D$9149,$D295),"")</f>
        <v>2.9333333333333333E-2</v>
      </c>
      <c r="AM295" s="23">
        <f>IF(ISNUMBER(AVERAGEIFS(Observed!AM$2:AM$9149,Observed!$A$2:$A$9149,$A295,Observed!$D$2:$D$9149,$D295)),AVERAGEIFS(Observed!AM$2:AM$9149,Observed!$A$2:$A$9149,$A295,Observed!$D$2:$D$9149,$D295),"")</f>
        <v>2.9333333333333333E-2</v>
      </c>
      <c r="AN295" s="22" t="str">
        <f>IF(ISNUMBER(AVERAGEIFS(Observed!AN$2:AN$9149,Observed!$A$2:$A$9149,$A295,Observed!$D$2:$D$9149,$D295)),AVERAGEIFS(Observed!AN$2:AN$9149,Observed!$A$2:$A$9149,$A295,Observed!$D$2:$D$9149,$D295),"")</f>
        <v/>
      </c>
      <c r="AO295" s="22" t="str">
        <f>IF(ISNUMBER(AVERAGEIFS(Observed!AO$2:AO$9149,Observed!$A$2:$A$9149,$A295,Observed!$D$2:$D$9149,$D295)),AVERAGEIFS(Observed!AO$2:AO$9149,Observed!$A$2:$A$9149,$A295,Observed!$D$2:$D$9149,$D295),"")</f>
        <v/>
      </c>
      <c r="AP295" s="21" t="str">
        <f>IF(ISNUMBER(AVERAGEIFS(Observed!AP$2:AP$9149,Observed!$A$2:$A$9149,$A295,Observed!$D$2:$D$9149,$D295)),AVERAGEIFS(Observed!AP$2:AP$9149,Observed!$A$2:$A$9149,$A295,Observed!$D$2:$D$9149,$D295),"")</f>
        <v/>
      </c>
      <c r="AQ295" s="22" t="str">
        <f>IF(ISNUMBER(AVERAGEIFS(Observed!AQ$2:AQ$9149,Observed!$A$2:$A$9149,$A295,Observed!$D$2:$D$9149,$D295)),AVERAGEIFS(Observed!AQ$2:AQ$9149,Observed!$A$2:$A$9149,$A295,Observed!$D$2:$D$9149,$D295),"")</f>
        <v/>
      </c>
      <c r="AR295" s="22" t="str">
        <f>IF(ISNUMBER(AVERAGEIFS(Observed!AR$2:AR$9149,Observed!$A$2:$A$9149,$A295,Observed!$D$2:$D$9149,$D295)),AVERAGEIFS(Observed!AR$2:AR$9149,Observed!$A$2:$A$9149,$A295,Observed!$D$2:$D$9149,$D295),"")</f>
        <v/>
      </c>
      <c r="AS295" s="22" t="str">
        <f>IF(ISNUMBER(AVERAGEIFS(Observed!AS$2:AS$9149,Observed!$A$2:$A$9149,$A295,Observed!$D$2:$D$9149,$D295)),AVERAGEIFS(Observed!AS$2:AS$9149,Observed!$A$2:$A$9149,$A295,Observed!$D$2:$D$9149,$D295),"")</f>
        <v/>
      </c>
      <c r="AT295" s="22" t="str">
        <f>IF(ISNUMBER(AVERAGEIFS(Observed!AT$2:AT$9149,Observed!$A$2:$A$9149,$A295,Observed!$D$2:$D$9149,$D295)),AVERAGEIFS(Observed!AT$2:AT$9149,Observed!$A$2:$A$9149,$A295,Observed!$D$2:$D$9149,$D295),"")</f>
        <v/>
      </c>
      <c r="AU295" s="22" t="str">
        <f>IF(ISNUMBER(AVERAGEIFS(Observed!AU$2:AU$9149,Observed!$A$2:$A$9149,$A295,Observed!$D$2:$D$9149,$D295)),AVERAGEIFS(Observed!AU$2:AU$9149,Observed!$A$2:$A$9149,$A295,Observed!$D$2:$D$9149,$D295),"")</f>
        <v/>
      </c>
      <c r="AV295" s="2">
        <f>COUNTIFS(Observed!$A$2:$A$9149,$A295,Observed!$D$2:$D$9149,$D295)</f>
        <v>3</v>
      </c>
      <c r="AW295" s="2">
        <f t="shared" si="4"/>
        <v>4</v>
      </c>
    </row>
    <row r="296" spans="1:49" x14ac:dyDescent="0.25">
      <c r="A296" t="s">
        <v>34</v>
      </c>
      <c r="B296" t="s">
        <v>139</v>
      </c>
      <c r="C296" t="s">
        <v>30</v>
      </c>
      <c r="D296" s="3">
        <v>42283</v>
      </c>
      <c r="E296">
        <v>1</v>
      </c>
      <c r="F296" t="s">
        <v>56</v>
      </c>
      <c r="K296" s="24" t="s">
        <v>75</v>
      </c>
      <c r="L296" t="s">
        <v>41</v>
      </c>
      <c r="M296">
        <v>6</v>
      </c>
      <c r="N296" s="2" t="s">
        <v>39</v>
      </c>
      <c r="O296" s="21">
        <f>IF(ISNUMBER(AVERAGEIFS(Observed!O$2:O$9149,Observed!$A$2:$A$9149,$A296,Observed!$D$2:$D$9149,$D296)),AVERAGEIFS(Observed!O$2:O$9149,Observed!$A$2:$A$9149,$A296,Observed!$D$2:$D$9149,$D296),"")</f>
        <v>3375.2666666666664</v>
      </c>
      <c r="P296" s="22">
        <f>IF(ISNUMBER(AVERAGEIFS(Observed!P$2:P$9149,Observed!$A$2:$A$9149,$A296,Observed!$D$2:$D$9149,$D296)),AVERAGEIFS(Observed!P$2:P$9149,Observed!$A$2:$A$9149,$A296,Observed!$D$2:$D$9149,$D296),"")</f>
        <v>337.5266666666667</v>
      </c>
      <c r="Q296" s="22" t="str">
        <f>IF(ISNUMBER(AVERAGEIFS(Observed!Q$2:Q$9149,Observed!$A$2:$A$9149,$A296,Observed!$D$2:$D$9149,$D296)),AVERAGEIFS(Observed!Q$2:Q$9149,Observed!$A$2:$A$9149,$A296,Observed!$D$2:$D$9149,$D296),"")</f>
        <v/>
      </c>
      <c r="R296" s="22" t="str">
        <f>IF(ISNUMBER(AVERAGEIFS(Observed!R$2:R$9149,Observed!$A$2:$A$9149,$A296,Observed!$D$2:$D$9149,$D296)),AVERAGEIFS(Observed!R$2:R$9149,Observed!$A$2:$A$9149,$A296,Observed!$D$2:$D$9149,$D296),"")</f>
        <v/>
      </c>
      <c r="S296" s="22" t="str">
        <f>IF(ISNUMBER(AVERAGEIFS(Observed!S$2:S$9149,Observed!$A$2:$A$9149,$A296,Observed!$D$2:$D$9149,$D296)),AVERAGEIFS(Observed!S$2:S$9149,Observed!$A$2:$A$9149,$A296,Observed!$D$2:$D$9149,$D296),"")</f>
        <v/>
      </c>
      <c r="T296" s="23" t="str">
        <f>IF(ISNUMBER(AVERAGEIFS(Observed!T$2:T$9149,Observed!$A$2:$A$9149,$A296,Observed!$D$2:$D$9149,$D296)),AVERAGEIFS(Observed!T$2:T$9149,Observed!$A$2:$A$9149,$A296,Observed!$D$2:$D$9149,$D296),"")</f>
        <v/>
      </c>
      <c r="U296" s="23" t="str">
        <f>IF(ISNUMBER(AVERAGEIFS(Observed!U$2:U$9149,Observed!$A$2:$A$9149,$A296,Observed!$D$2:$D$9149,$D296)),AVERAGEIFS(Observed!U$2:U$9149,Observed!$A$2:$A$9149,$A296,Observed!$D$2:$D$9149,$D296),"")</f>
        <v/>
      </c>
      <c r="V296" s="23" t="str">
        <f>IF(ISNUMBER(AVERAGEIFS(Observed!V$2:V$9149,Observed!$A$2:$A$9149,$A296,Observed!$D$2:$D$9149,$D296)),AVERAGEIFS(Observed!V$2:V$9149,Observed!$A$2:$A$9149,$A296,Observed!$D$2:$D$9149,$D296),"")</f>
        <v/>
      </c>
      <c r="W296" s="21" t="str">
        <f>IF(ISNUMBER(AVERAGEIFS(Observed!W$2:W$9149,Observed!$A$2:$A$9149,$A296,Observed!$D$2:$D$9149,$D296)),AVERAGEIFS(Observed!W$2:W$9149,Observed!$A$2:$A$9149,$A296,Observed!$D$2:$D$9149,$D296),"")</f>
        <v/>
      </c>
      <c r="X296" s="35" t="str">
        <f>IF(ISNUMBER(AVERAGEIFS(Observed!X$2:X$9149,Observed!$A$2:$A$9149,$A296,Observed!$D$2:$D$9149,$D296)),AVERAGEIFS(Observed!X$2:X$9149,Observed!$A$2:$A$9149,$A296,Observed!$D$2:$D$9149,$D296),"")</f>
        <v/>
      </c>
      <c r="Y296" s="35" t="str">
        <f>IF(ISNUMBER(AVERAGEIFS(Observed!Y$2:Y$9149,Observed!$A$2:$A$9149,$A296,Observed!$D$2:$D$9149,$D296)),AVERAGEIFS(Observed!Y$2:Y$9149,Observed!$A$2:$A$9149,$A296,Observed!$D$2:$D$9149,$D296),"")</f>
        <v/>
      </c>
      <c r="Z296" s="22" t="str">
        <f>IF(ISNUMBER(AVERAGEIFS(Observed!Z$2:Z$9149,Observed!$A$2:$A$9149,$A296,Observed!$D$2:$D$9149,$D296)),AVERAGEIFS(Observed!Z$2:Z$9149,Observed!$A$2:$A$9149,$A296,Observed!$D$2:$D$9149,$D296),"")</f>
        <v/>
      </c>
      <c r="AA296" s="22" t="str">
        <f>IF(ISNUMBER(AVERAGEIFS(Observed!AA$2:AA$9149,Observed!$A$2:$A$9149,$A296,Observed!$D$2:$D$9149,$D296)),AVERAGEIFS(Observed!AA$2:AA$9149,Observed!$A$2:$A$9149,$A296,Observed!$D$2:$D$9149,$D296),"")</f>
        <v/>
      </c>
      <c r="AB296" s="22" t="str">
        <f>IF(ISNUMBER(AVERAGEIFS(Observed!AB$2:AB$9149,Observed!$A$2:$A$9149,$A296,Observed!$D$2:$D$9149,$D296)),AVERAGEIFS(Observed!AB$2:AB$9149,Observed!$A$2:$A$9149,$A296,Observed!$D$2:$D$9149,$D296),"")</f>
        <v/>
      </c>
      <c r="AC296" s="22" t="str">
        <f>IF(ISNUMBER(AVERAGEIFS(Observed!AC$2:AC$9149,Observed!$A$2:$A$9149,$A296,Observed!$D$2:$D$9149,$D296)),AVERAGEIFS(Observed!AC$2:AC$9149,Observed!$A$2:$A$9149,$A296,Observed!$D$2:$D$9149,$D296),"")</f>
        <v/>
      </c>
      <c r="AD296" s="22" t="str">
        <f>IF(ISNUMBER(AVERAGEIFS(Observed!AD$2:AD$9149,Observed!$A$2:$A$9149,$A296,Observed!$D$2:$D$9149,$D296)),AVERAGEIFS(Observed!AD$2:AD$9149,Observed!$A$2:$A$9149,$A296,Observed!$D$2:$D$9149,$D296),"")</f>
        <v/>
      </c>
      <c r="AE296" s="22" t="str">
        <f>IF(ISNUMBER(AVERAGEIFS(Observed!AE$2:AE$9149,Observed!$A$2:$A$9149,$A296,Observed!$D$2:$D$9149,$D296)),AVERAGEIFS(Observed!AE$2:AE$9149,Observed!$A$2:$A$9149,$A296,Observed!$D$2:$D$9149,$D296),"")</f>
        <v/>
      </c>
      <c r="AF296" s="22" t="str">
        <f>IF(ISNUMBER(AVERAGEIFS(Observed!AF$2:AF$9149,Observed!$A$2:$A$9149,$A296,Observed!$D$2:$D$9149,$D296)),AVERAGEIFS(Observed!AF$2:AF$9149,Observed!$A$2:$A$9149,$A296,Observed!$D$2:$D$9149,$D296),"")</f>
        <v/>
      </c>
      <c r="AG296" s="22" t="str">
        <f>IF(ISNUMBER(AVERAGEIFS(Observed!AG$2:AG$9149,Observed!$A$2:$A$9149,$A296,Observed!$D$2:$D$9149,$D296)),AVERAGEIFS(Observed!AG$2:AG$9149,Observed!$A$2:$A$9149,$A296,Observed!$D$2:$D$9149,$D296),"")</f>
        <v/>
      </c>
      <c r="AH296" s="22" t="str">
        <f>IF(ISNUMBER(AVERAGEIFS(Observed!AH$2:AH$9149,Observed!$A$2:$A$9149,$A296,Observed!$D$2:$D$9149,$D296)),AVERAGEIFS(Observed!AH$2:AH$9149,Observed!$A$2:$A$9149,$A296,Observed!$D$2:$D$9149,$D296),"")</f>
        <v/>
      </c>
      <c r="AI296" s="22" t="str">
        <f>IF(ISNUMBER(AVERAGEIFS(Observed!AI$2:AI$9149,Observed!$A$2:$A$9149,$A296,Observed!$D$2:$D$9149,$D296)),AVERAGEIFS(Observed!AI$2:AI$9149,Observed!$A$2:$A$9149,$A296,Observed!$D$2:$D$9149,$D296),"")</f>
        <v/>
      </c>
      <c r="AJ296" s="22" t="str">
        <f>IF(ISNUMBER(AVERAGEIFS(Observed!AJ$2:AJ$9149,Observed!$A$2:$A$9149,$A296,Observed!$D$2:$D$9149,$D296)),AVERAGEIFS(Observed!AJ$2:AJ$9149,Observed!$A$2:$A$9149,$A296,Observed!$D$2:$D$9149,$D296),"")</f>
        <v/>
      </c>
      <c r="AK296" s="22" t="str">
        <f>IF(ISNUMBER(AVERAGEIFS(Observed!AK$2:AK$9149,Observed!$A$2:$A$9149,$A296,Observed!$D$2:$D$9149,$D296)),AVERAGEIFS(Observed!AK$2:AK$9149,Observed!$A$2:$A$9149,$A296,Observed!$D$2:$D$9149,$D296),"")</f>
        <v/>
      </c>
      <c r="AL296" s="23" t="str">
        <f>IF(ISNUMBER(AVERAGEIFS(Observed!AL$2:AL$9149,Observed!$A$2:$A$9149,$A296,Observed!$D$2:$D$9149,$D296)),AVERAGEIFS(Observed!AL$2:AL$9149,Observed!$A$2:$A$9149,$A296,Observed!$D$2:$D$9149,$D296),"")</f>
        <v/>
      </c>
      <c r="AM296" s="23" t="str">
        <f>IF(ISNUMBER(AVERAGEIFS(Observed!AM$2:AM$9149,Observed!$A$2:$A$9149,$A296,Observed!$D$2:$D$9149,$D296)),AVERAGEIFS(Observed!AM$2:AM$9149,Observed!$A$2:$A$9149,$A296,Observed!$D$2:$D$9149,$D296),"")</f>
        <v/>
      </c>
      <c r="AN296" s="22" t="str">
        <f>IF(ISNUMBER(AVERAGEIFS(Observed!AN$2:AN$9149,Observed!$A$2:$A$9149,$A296,Observed!$D$2:$D$9149,$D296)),AVERAGEIFS(Observed!AN$2:AN$9149,Observed!$A$2:$A$9149,$A296,Observed!$D$2:$D$9149,$D296),"")</f>
        <v/>
      </c>
      <c r="AO296" s="22" t="str">
        <f>IF(ISNUMBER(AVERAGEIFS(Observed!AO$2:AO$9149,Observed!$A$2:$A$9149,$A296,Observed!$D$2:$D$9149,$D296)),AVERAGEIFS(Observed!AO$2:AO$9149,Observed!$A$2:$A$9149,$A296,Observed!$D$2:$D$9149,$D296),"")</f>
        <v/>
      </c>
      <c r="AP296" s="21" t="str">
        <f>IF(ISNUMBER(AVERAGEIFS(Observed!AP$2:AP$9149,Observed!$A$2:$A$9149,$A296,Observed!$D$2:$D$9149,$D296)),AVERAGEIFS(Observed!AP$2:AP$9149,Observed!$A$2:$A$9149,$A296,Observed!$D$2:$D$9149,$D296),"")</f>
        <v/>
      </c>
      <c r="AQ296" s="22" t="str">
        <f>IF(ISNUMBER(AVERAGEIFS(Observed!AQ$2:AQ$9149,Observed!$A$2:$A$9149,$A296,Observed!$D$2:$D$9149,$D296)),AVERAGEIFS(Observed!AQ$2:AQ$9149,Observed!$A$2:$A$9149,$A296,Observed!$D$2:$D$9149,$D296),"")</f>
        <v/>
      </c>
      <c r="AR296" s="22" t="str">
        <f>IF(ISNUMBER(AVERAGEIFS(Observed!AR$2:AR$9149,Observed!$A$2:$A$9149,$A296,Observed!$D$2:$D$9149,$D296)),AVERAGEIFS(Observed!AR$2:AR$9149,Observed!$A$2:$A$9149,$A296,Observed!$D$2:$D$9149,$D296),"")</f>
        <v/>
      </c>
      <c r="AS296" s="22" t="str">
        <f>IF(ISNUMBER(AVERAGEIFS(Observed!AS$2:AS$9149,Observed!$A$2:$A$9149,$A296,Observed!$D$2:$D$9149,$D296)),AVERAGEIFS(Observed!AS$2:AS$9149,Observed!$A$2:$A$9149,$A296,Observed!$D$2:$D$9149,$D296),"")</f>
        <v/>
      </c>
      <c r="AT296" s="22" t="str">
        <f>IF(ISNUMBER(AVERAGEIFS(Observed!AT$2:AT$9149,Observed!$A$2:$A$9149,$A296,Observed!$D$2:$D$9149,$D296)),AVERAGEIFS(Observed!AT$2:AT$9149,Observed!$A$2:$A$9149,$A296,Observed!$D$2:$D$9149,$D296),"")</f>
        <v/>
      </c>
      <c r="AU296" s="22" t="str">
        <f>IF(ISNUMBER(AVERAGEIFS(Observed!AU$2:AU$9149,Observed!$A$2:$A$9149,$A296,Observed!$D$2:$D$9149,$D296)),AVERAGEIFS(Observed!AU$2:AU$9149,Observed!$A$2:$A$9149,$A296,Observed!$D$2:$D$9149,$D296),"")</f>
        <v/>
      </c>
      <c r="AV296" s="2">
        <f>COUNTIFS(Observed!$A$2:$A$9149,$A296,Observed!$D$2:$D$9149,$D296)</f>
        <v>3</v>
      </c>
      <c r="AW296" s="2">
        <f t="shared" si="4"/>
        <v>1</v>
      </c>
    </row>
    <row r="297" spans="1:49" x14ac:dyDescent="0.25">
      <c r="A297" t="s">
        <v>33</v>
      </c>
      <c r="B297" t="s">
        <v>139</v>
      </c>
      <c r="C297" t="s">
        <v>30</v>
      </c>
      <c r="D297" s="3">
        <v>42283</v>
      </c>
      <c r="E297">
        <v>1</v>
      </c>
      <c r="F297" t="s">
        <v>58</v>
      </c>
      <c r="K297" s="24" t="s">
        <v>75</v>
      </c>
      <c r="L297" t="s">
        <v>41</v>
      </c>
      <c r="M297">
        <v>6</v>
      </c>
      <c r="N297" s="2" t="s">
        <v>39</v>
      </c>
      <c r="O297" s="21">
        <f>IF(ISNUMBER(AVERAGEIFS(Observed!O$2:O$9149,Observed!$A$2:$A$9149,$A297,Observed!$D$2:$D$9149,$D297)),AVERAGEIFS(Observed!O$2:O$9149,Observed!$A$2:$A$9149,$A297,Observed!$D$2:$D$9149,$D297),"")</f>
        <v>1382.4666666666665</v>
      </c>
      <c r="P297" s="22">
        <f>IF(ISNUMBER(AVERAGEIFS(Observed!P$2:P$9149,Observed!$A$2:$A$9149,$A297,Observed!$D$2:$D$9149,$D297)),AVERAGEIFS(Observed!P$2:P$9149,Observed!$A$2:$A$9149,$A297,Observed!$D$2:$D$9149,$D297),"")</f>
        <v>138.24666666666667</v>
      </c>
      <c r="Q297" s="22" t="str">
        <f>IF(ISNUMBER(AVERAGEIFS(Observed!Q$2:Q$9149,Observed!$A$2:$A$9149,$A297,Observed!$D$2:$D$9149,$D297)),AVERAGEIFS(Observed!Q$2:Q$9149,Observed!$A$2:$A$9149,$A297,Observed!$D$2:$D$9149,$D297),"")</f>
        <v/>
      </c>
      <c r="R297" s="22" t="str">
        <f>IF(ISNUMBER(AVERAGEIFS(Observed!R$2:R$9149,Observed!$A$2:$A$9149,$A297,Observed!$D$2:$D$9149,$D297)),AVERAGEIFS(Observed!R$2:R$9149,Observed!$A$2:$A$9149,$A297,Observed!$D$2:$D$9149,$D297),"")</f>
        <v/>
      </c>
      <c r="S297" s="22" t="str">
        <f>IF(ISNUMBER(AVERAGEIFS(Observed!S$2:S$9149,Observed!$A$2:$A$9149,$A297,Observed!$D$2:$D$9149,$D297)),AVERAGEIFS(Observed!S$2:S$9149,Observed!$A$2:$A$9149,$A297,Observed!$D$2:$D$9149,$D297),"")</f>
        <v/>
      </c>
      <c r="T297" s="23" t="str">
        <f>IF(ISNUMBER(AVERAGEIFS(Observed!T$2:T$9149,Observed!$A$2:$A$9149,$A297,Observed!$D$2:$D$9149,$D297)),AVERAGEIFS(Observed!T$2:T$9149,Observed!$A$2:$A$9149,$A297,Observed!$D$2:$D$9149,$D297),"")</f>
        <v/>
      </c>
      <c r="U297" s="23" t="str">
        <f>IF(ISNUMBER(AVERAGEIFS(Observed!U$2:U$9149,Observed!$A$2:$A$9149,$A297,Observed!$D$2:$D$9149,$D297)),AVERAGEIFS(Observed!U$2:U$9149,Observed!$A$2:$A$9149,$A297,Observed!$D$2:$D$9149,$D297),"")</f>
        <v/>
      </c>
      <c r="V297" s="23" t="str">
        <f>IF(ISNUMBER(AVERAGEIFS(Observed!V$2:V$9149,Observed!$A$2:$A$9149,$A297,Observed!$D$2:$D$9149,$D297)),AVERAGEIFS(Observed!V$2:V$9149,Observed!$A$2:$A$9149,$A297,Observed!$D$2:$D$9149,$D297),"")</f>
        <v/>
      </c>
      <c r="W297" s="21" t="str">
        <f>IF(ISNUMBER(AVERAGEIFS(Observed!W$2:W$9149,Observed!$A$2:$A$9149,$A297,Observed!$D$2:$D$9149,$D297)),AVERAGEIFS(Observed!W$2:W$9149,Observed!$A$2:$A$9149,$A297,Observed!$D$2:$D$9149,$D297),"")</f>
        <v/>
      </c>
      <c r="X297" s="35" t="str">
        <f>IF(ISNUMBER(AVERAGEIFS(Observed!X$2:X$9149,Observed!$A$2:$A$9149,$A297,Observed!$D$2:$D$9149,$D297)),AVERAGEIFS(Observed!X$2:X$9149,Observed!$A$2:$A$9149,$A297,Observed!$D$2:$D$9149,$D297),"")</f>
        <v/>
      </c>
      <c r="Y297" s="35" t="str">
        <f>IF(ISNUMBER(AVERAGEIFS(Observed!Y$2:Y$9149,Observed!$A$2:$A$9149,$A297,Observed!$D$2:$D$9149,$D297)),AVERAGEIFS(Observed!Y$2:Y$9149,Observed!$A$2:$A$9149,$A297,Observed!$D$2:$D$9149,$D297),"")</f>
        <v/>
      </c>
      <c r="Z297" s="22" t="str">
        <f>IF(ISNUMBER(AVERAGEIFS(Observed!Z$2:Z$9149,Observed!$A$2:$A$9149,$A297,Observed!$D$2:$D$9149,$D297)),AVERAGEIFS(Observed!Z$2:Z$9149,Observed!$A$2:$A$9149,$A297,Observed!$D$2:$D$9149,$D297),"")</f>
        <v/>
      </c>
      <c r="AA297" s="22" t="str">
        <f>IF(ISNUMBER(AVERAGEIFS(Observed!AA$2:AA$9149,Observed!$A$2:$A$9149,$A297,Observed!$D$2:$D$9149,$D297)),AVERAGEIFS(Observed!AA$2:AA$9149,Observed!$A$2:$A$9149,$A297,Observed!$D$2:$D$9149,$D297),"")</f>
        <v/>
      </c>
      <c r="AB297" s="22" t="str">
        <f>IF(ISNUMBER(AVERAGEIFS(Observed!AB$2:AB$9149,Observed!$A$2:$A$9149,$A297,Observed!$D$2:$D$9149,$D297)),AVERAGEIFS(Observed!AB$2:AB$9149,Observed!$A$2:$A$9149,$A297,Observed!$D$2:$D$9149,$D297),"")</f>
        <v/>
      </c>
      <c r="AC297" s="22" t="str">
        <f>IF(ISNUMBER(AVERAGEIFS(Observed!AC$2:AC$9149,Observed!$A$2:$A$9149,$A297,Observed!$D$2:$D$9149,$D297)),AVERAGEIFS(Observed!AC$2:AC$9149,Observed!$A$2:$A$9149,$A297,Observed!$D$2:$D$9149,$D297),"")</f>
        <v/>
      </c>
      <c r="AD297" s="22" t="str">
        <f>IF(ISNUMBER(AVERAGEIFS(Observed!AD$2:AD$9149,Observed!$A$2:$A$9149,$A297,Observed!$D$2:$D$9149,$D297)),AVERAGEIFS(Observed!AD$2:AD$9149,Observed!$A$2:$A$9149,$A297,Observed!$D$2:$D$9149,$D297),"")</f>
        <v/>
      </c>
      <c r="AE297" s="22" t="str">
        <f>IF(ISNUMBER(AVERAGEIFS(Observed!AE$2:AE$9149,Observed!$A$2:$A$9149,$A297,Observed!$D$2:$D$9149,$D297)),AVERAGEIFS(Observed!AE$2:AE$9149,Observed!$A$2:$A$9149,$A297,Observed!$D$2:$D$9149,$D297),"")</f>
        <v/>
      </c>
      <c r="AF297" s="22" t="str">
        <f>IF(ISNUMBER(AVERAGEIFS(Observed!AF$2:AF$9149,Observed!$A$2:$A$9149,$A297,Observed!$D$2:$D$9149,$D297)),AVERAGEIFS(Observed!AF$2:AF$9149,Observed!$A$2:$A$9149,$A297,Observed!$D$2:$D$9149,$D297),"")</f>
        <v/>
      </c>
      <c r="AG297" s="22" t="str">
        <f>IF(ISNUMBER(AVERAGEIFS(Observed!AG$2:AG$9149,Observed!$A$2:$A$9149,$A297,Observed!$D$2:$D$9149,$D297)),AVERAGEIFS(Observed!AG$2:AG$9149,Observed!$A$2:$A$9149,$A297,Observed!$D$2:$D$9149,$D297),"")</f>
        <v/>
      </c>
      <c r="AH297" s="22" t="str">
        <f>IF(ISNUMBER(AVERAGEIFS(Observed!AH$2:AH$9149,Observed!$A$2:$A$9149,$A297,Observed!$D$2:$D$9149,$D297)),AVERAGEIFS(Observed!AH$2:AH$9149,Observed!$A$2:$A$9149,$A297,Observed!$D$2:$D$9149,$D297),"")</f>
        <v/>
      </c>
      <c r="AI297" s="22" t="str">
        <f>IF(ISNUMBER(AVERAGEIFS(Observed!AI$2:AI$9149,Observed!$A$2:$A$9149,$A297,Observed!$D$2:$D$9149,$D297)),AVERAGEIFS(Observed!AI$2:AI$9149,Observed!$A$2:$A$9149,$A297,Observed!$D$2:$D$9149,$D297),"")</f>
        <v/>
      </c>
      <c r="AJ297" s="22" t="str">
        <f>IF(ISNUMBER(AVERAGEIFS(Observed!AJ$2:AJ$9149,Observed!$A$2:$A$9149,$A297,Observed!$D$2:$D$9149,$D297)),AVERAGEIFS(Observed!AJ$2:AJ$9149,Observed!$A$2:$A$9149,$A297,Observed!$D$2:$D$9149,$D297),"")</f>
        <v/>
      </c>
      <c r="AK297" s="22" t="str">
        <f>IF(ISNUMBER(AVERAGEIFS(Observed!AK$2:AK$9149,Observed!$A$2:$A$9149,$A297,Observed!$D$2:$D$9149,$D297)),AVERAGEIFS(Observed!AK$2:AK$9149,Observed!$A$2:$A$9149,$A297,Observed!$D$2:$D$9149,$D297),"")</f>
        <v/>
      </c>
      <c r="AL297" s="23" t="str">
        <f>IF(ISNUMBER(AVERAGEIFS(Observed!AL$2:AL$9149,Observed!$A$2:$A$9149,$A297,Observed!$D$2:$D$9149,$D297)),AVERAGEIFS(Observed!AL$2:AL$9149,Observed!$A$2:$A$9149,$A297,Observed!$D$2:$D$9149,$D297),"")</f>
        <v/>
      </c>
      <c r="AM297" s="23" t="str">
        <f>IF(ISNUMBER(AVERAGEIFS(Observed!AM$2:AM$9149,Observed!$A$2:$A$9149,$A297,Observed!$D$2:$D$9149,$D297)),AVERAGEIFS(Observed!AM$2:AM$9149,Observed!$A$2:$A$9149,$A297,Observed!$D$2:$D$9149,$D297),"")</f>
        <v/>
      </c>
      <c r="AN297" s="22" t="str">
        <f>IF(ISNUMBER(AVERAGEIFS(Observed!AN$2:AN$9149,Observed!$A$2:$A$9149,$A297,Observed!$D$2:$D$9149,$D297)),AVERAGEIFS(Observed!AN$2:AN$9149,Observed!$A$2:$A$9149,$A297,Observed!$D$2:$D$9149,$D297),"")</f>
        <v/>
      </c>
      <c r="AO297" s="22" t="str">
        <f>IF(ISNUMBER(AVERAGEIFS(Observed!AO$2:AO$9149,Observed!$A$2:$A$9149,$A297,Observed!$D$2:$D$9149,$D297)),AVERAGEIFS(Observed!AO$2:AO$9149,Observed!$A$2:$A$9149,$A297,Observed!$D$2:$D$9149,$D297),"")</f>
        <v/>
      </c>
      <c r="AP297" s="21" t="str">
        <f>IF(ISNUMBER(AVERAGEIFS(Observed!AP$2:AP$9149,Observed!$A$2:$A$9149,$A297,Observed!$D$2:$D$9149,$D297)),AVERAGEIFS(Observed!AP$2:AP$9149,Observed!$A$2:$A$9149,$A297,Observed!$D$2:$D$9149,$D297),"")</f>
        <v/>
      </c>
      <c r="AQ297" s="22" t="str">
        <f>IF(ISNUMBER(AVERAGEIFS(Observed!AQ$2:AQ$9149,Observed!$A$2:$A$9149,$A297,Observed!$D$2:$D$9149,$D297)),AVERAGEIFS(Observed!AQ$2:AQ$9149,Observed!$A$2:$A$9149,$A297,Observed!$D$2:$D$9149,$D297),"")</f>
        <v/>
      </c>
      <c r="AR297" s="22" t="str">
        <f>IF(ISNUMBER(AVERAGEIFS(Observed!AR$2:AR$9149,Observed!$A$2:$A$9149,$A297,Observed!$D$2:$D$9149,$D297)),AVERAGEIFS(Observed!AR$2:AR$9149,Observed!$A$2:$A$9149,$A297,Observed!$D$2:$D$9149,$D297),"")</f>
        <v/>
      </c>
      <c r="AS297" s="22" t="str">
        <f>IF(ISNUMBER(AVERAGEIFS(Observed!AS$2:AS$9149,Observed!$A$2:$A$9149,$A297,Observed!$D$2:$D$9149,$D297)),AVERAGEIFS(Observed!AS$2:AS$9149,Observed!$A$2:$A$9149,$A297,Observed!$D$2:$D$9149,$D297),"")</f>
        <v/>
      </c>
      <c r="AT297" s="22" t="str">
        <f>IF(ISNUMBER(AVERAGEIFS(Observed!AT$2:AT$9149,Observed!$A$2:$A$9149,$A297,Observed!$D$2:$D$9149,$D297)),AVERAGEIFS(Observed!AT$2:AT$9149,Observed!$A$2:$A$9149,$A297,Observed!$D$2:$D$9149,$D297),"")</f>
        <v/>
      </c>
      <c r="AU297" s="22" t="str">
        <f>IF(ISNUMBER(AVERAGEIFS(Observed!AU$2:AU$9149,Observed!$A$2:$A$9149,$A297,Observed!$D$2:$D$9149,$D297)),AVERAGEIFS(Observed!AU$2:AU$9149,Observed!$A$2:$A$9149,$A297,Observed!$D$2:$D$9149,$D297),"")</f>
        <v/>
      </c>
      <c r="AV297" s="2">
        <f>COUNTIFS(Observed!$A$2:$A$9149,$A297,Observed!$D$2:$D$9149,$D297)</f>
        <v>3</v>
      </c>
      <c r="AW297" s="2">
        <f t="shared" si="4"/>
        <v>1</v>
      </c>
    </row>
    <row r="298" spans="1:49" x14ac:dyDescent="0.25">
      <c r="A298" t="s">
        <v>29</v>
      </c>
      <c r="B298" t="s">
        <v>139</v>
      </c>
      <c r="C298" t="s">
        <v>30</v>
      </c>
      <c r="D298" s="3">
        <v>42283</v>
      </c>
      <c r="E298">
        <v>1</v>
      </c>
      <c r="F298" t="s">
        <v>55</v>
      </c>
      <c r="K298" s="24" t="s">
        <v>75</v>
      </c>
      <c r="L298" t="s">
        <v>41</v>
      </c>
      <c r="M298">
        <v>6</v>
      </c>
      <c r="N298" s="2" t="s">
        <v>39</v>
      </c>
      <c r="O298" s="21">
        <f>IF(ISNUMBER(AVERAGEIFS(Observed!O$2:O$9149,Observed!$A$2:$A$9149,$A298,Observed!$D$2:$D$9149,$D298)),AVERAGEIFS(Observed!O$2:O$9149,Observed!$A$2:$A$9149,$A298,Observed!$D$2:$D$9149,$D298),"")</f>
        <v>2422.7333333333331</v>
      </c>
      <c r="P298" s="22">
        <f>IF(ISNUMBER(AVERAGEIFS(Observed!P$2:P$9149,Observed!$A$2:$A$9149,$A298,Observed!$D$2:$D$9149,$D298)),AVERAGEIFS(Observed!P$2:P$9149,Observed!$A$2:$A$9149,$A298,Observed!$D$2:$D$9149,$D298),"")</f>
        <v>242.27333333333331</v>
      </c>
      <c r="Q298" s="22" t="str">
        <f>IF(ISNUMBER(AVERAGEIFS(Observed!Q$2:Q$9149,Observed!$A$2:$A$9149,$A298,Observed!$D$2:$D$9149,$D298)),AVERAGEIFS(Observed!Q$2:Q$9149,Observed!$A$2:$A$9149,$A298,Observed!$D$2:$D$9149,$D298),"")</f>
        <v/>
      </c>
      <c r="R298" s="22" t="str">
        <f>IF(ISNUMBER(AVERAGEIFS(Observed!R$2:R$9149,Observed!$A$2:$A$9149,$A298,Observed!$D$2:$D$9149,$D298)),AVERAGEIFS(Observed!R$2:R$9149,Observed!$A$2:$A$9149,$A298,Observed!$D$2:$D$9149,$D298),"")</f>
        <v/>
      </c>
      <c r="S298" s="22" t="str">
        <f>IF(ISNUMBER(AVERAGEIFS(Observed!S$2:S$9149,Observed!$A$2:$A$9149,$A298,Observed!$D$2:$D$9149,$D298)),AVERAGEIFS(Observed!S$2:S$9149,Observed!$A$2:$A$9149,$A298,Observed!$D$2:$D$9149,$D298),"")</f>
        <v/>
      </c>
      <c r="T298" s="23" t="str">
        <f>IF(ISNUMBER(AVERAGEIFS(Observed!T$2:T$9149,Observed!$A$2:$A$9149,$A298,Observed!$D$2:$D$9149,$D298)),AVERAGEIFS(Observed!T$2:T$9149,Observed!$A$2:$A$9149,$A298,Observed!$D$2:$D$9149,$D298),"")</f>
        <v/>
      </c>
      <c r="U298" s="23" t="str">
        <f>IF(ISNUMBER(AVERAGEIFS(Observed!U$2:U$9149,Observed!$A$2:$A$9149,$A298,Observed!$D$2:$D$9149,$D298)),AVERAGEIFS(Observed!U$2:U$9149,Observed!$A$2:$A$9149,$A298,Observed!$D$2:$D$9149,$D298),"")</f>
        <v/>
      </c>
      <c r="V298" s="23" t="str">
        <f>IF(ISNUMBER(AVERAGEIFS(Observed!V$2:V$9149,Observed!$A$2:$A$9149,$A298,Observed!$D$2:$D$9149,$D298)),AVERAGEIFS(Observed!V$2:V$9149,Observed!$A$2:$A$9149,$A298,Observed!$D$2:$D$9149,$D298),"")</f>
        <v/>
      </c>
      <c r="W298" s="21" t="str">
        <f>IF(ISNUMBER(AVERAGEIFS(Observed!W$2:W$9149,Observed!$A$2:$A$9149,$A298,Observed!$D$2:$D$9149,$D298)),AVERAGEIFS(Observed!W$2:W$9149,Observed!$A$2:$A$9149,$A298,Observed!$D$2:$D$9149,$D298),"")</f>
        <v/>
      </c>
      <c r="X298" s="35" t="str">
        <f>IF(ISNUMBER(AVERAGEIFS(Observed!X$2:X$9149,Observed!$A$2:$A$9149,$A298,Observed!$D$2:$D$9149,$D298)),AVERAGEIFS(Observed!X$2:X$9149,Observed!$A$2:$A$9149,$A298,Observed!$D$2:$D$9149,$D298),"")</f>
        <v/>
      </c>
      <c r="Y298" s="35" t="str">
        <f>IF(ISNUMBER(AVERAGEIFS(Observed!Y$2:Y$9149,Observed!$A$2:$A$9149,$A298,Observed!$D$2:$D$9149,$D298)),AVERAGEIFS(Observed!Y$2:Y$9149,Observed!$A$2:$A$9149,$A298,Observed!$D$2:$D$9149,$D298),"")</f>
        <v/>
      </c>
      <c r="Z298" s="22" t="str">
        <f>IF(ISNUMBER(AVERAGEIFS(Observed!Z$2:Z$9149,Observed!$A$2:$A$9149,$A298,Observed!$D$2:$D$9149,$D298)),AVERAGEIFS(Observed!Z$2:Z$9149,Observed!$A$2:$A$9149,$A298,Observed!$D$2:$D$9149,$D298),"")</f>
        <v/>
      </c>
      <c r="AA298" s="22" t="str">
        <f>IF(ISNUMBER(AVERAGEIFS(Observed!AA$2:AA$9149,Observed!$A$2:$A$9149,$A298,Observed!$D$2:$D$9149,$D298)),AVERAGEIFS(Observed!AA$2:AA$9149,Observed!$A$2:$A$9149,$A298,Observed!$D$2:$D$9149,$D298),"")</f>
        <v/>
      </c>
      <c r="AB298" s="22" t="str">
        <f>IF(ISNUMBER(AVERAGEIFS(Observed!AB$2:AB$9149,Observed!$A$2:$A$9149,$A298,Observed!$D$2:$D$9149,$D298)),AVERAGEIFS(Observed!AB$2:AB$9149,Observed!$A$2:$A$9149,$A298,Observed!$D$2:$D$9149,$D298),"")</f>
        <v/>
      </c>
      <c r="AC298" s="22" t="str">
        <f>IF(ISNUMBER(AVERAGEIFS(Observed!AC$2:AC$9149,Observed!$A$2:$A$9149,$A298,Observed!$D$2:$D$9149,$D298)),AVERAGEIFS(Observed!AC$2:AC$9149,Observed!$A$2:$A$9149,$A298,Observed!$D$2:$D$9149,$D298),"")</f>
        <v/>
      </c>
      <c r="AD298" s="22" t="str">
        <f>IF(ISNUMBER(AVERAGEIFS(Observed!AD$2:AD$9149,Observed!$A$2:$A$9149,$A298,Observed!$D$2:$D$9149,$D298)),AVERAGEIFS(Observed!AD$2:AD$9149,Observed!$A$2:$A$9149,$A298,Observed!$D$2:$D$9149,$D298),"")</f>
        <v/>
      </c>
      <c r="AE298" s="22" t="str">
        <f>IF(ISNUMBER(AVERAGEIFS(Observed!AE$2:AE$9149,Observed!$A$2:$A$9149,$A298,Observed!$D$2:$D$9149,$D298)),AVERAGEIFS(Observed!AE$2:AE$9149,Observed!$A$2:$A$9149,$A298,Observed!$D$2:$D$9149,$D298),"")</f>
        <v/>
      </c>
      <c r="AF298" s="22" t="str">
        <f>IF(ISNUMBER(AVERAGEIFS(Observed!AF$2:AF$9149,Observed!$A$2:$A$9149,$A298,Observed!$D$2:$D$9149,$D298)),AVERAGEIFS(Observed!AF$2:AF$9149,Observed!$A$2:$A$9149,$A298,Observed!$D$2:$D$9149,$D298),"")</f>
        <v/>
      </c>
      <c r="AG298" s="22" t="str">
        <f>IF(ISNUMBER(AVERAGEIFS(Observed!AG$2:AG$9149,Observed!$A$2:$A$9149,$A298,Observed!$D$2:$D$9149,$D298)),AVERAGEIFS(Observed!AG$2:AG$9149,Observed!$A$2:$A$9149,$A298,Observed!$D$2:$D$9149,$D298),"")</f>
        <v/>
      </c>
      <c r="AH298" s="22" t="str">
        <f>IF(ISNUMBER(AVERAGEIFS(Observed!AH$2:AH$9149,Observed!$A$2:$A$9149,$A298,Observed!$D$2:$D$9149,$D298)),AVERAGEIFS(Observed!AH$2:AH$9149,Observed!$A$2:$A$9149,$A298,Observed!$D$2:$D$9149,$D298),"")</f>
        <v/>
      </c>
      <c r="AI298" s="22" t="str">
        <f>IF(ISNUMBER(AVERAGEIFS(Observed!AI$2:AI$9149,Observed!$A$2:$A$9149,$A298,Observed!$D$2:$D$9149,$D298)),AVERAGEIFS(Observed!AI$2:AI$9149,Observed!$A$2:$A$9149,$A298,Observed!$D$2:$D$9149,$D298),"")</f>
        <v/>
      </c>
      <c r="AJ298" s="22" t="str">
        <f>IF(ISNUMBER(AVERAGEIFS(Observed!AJ$2:AJ$9149,Observed!$A$2:$A$9149,$A298,Observed!$D$2:$D$9149,$D298)),AVERAGEIFS(Observed!AJ$2:AJ$9149,Observed!$A$2:$A$9149,$A298,Observed!$D$2:$D$9149,$D298),"")</f>
        <v/>
      </c>
      <c r="AK298" s="22" t="str">
        <f>IF(ISNUMBER(AVERAGEIFS(Observed!AK$2:AK$9149,Observed!$A$2:$A$9149,$A298,Observed!$D$2:$D$9149,$D298)),AVERAGEIFS(Observed!AK$2:AK$9149,Observed!$A$2:$A$9149,$A298,Observed!$D$2:$D$9149,$D298),"")</f>
        <v/>
      </c>
      <c r="AL298" s="23" t="str">
        <f>IF(ISNUMBER(AVERAGEIFS(Observed!AL$2:AL$9149,Observed!$A$2:$A$9149,$A298,Observed!$D$2:$D$9149,$D298)),AVERAGEIFS(Observed!AL$2:AL$9149,Observed!$A$2:$A$9149,$A298,Observed!$D$2:$D$9149,$D298),"")</f>
        <v/>
      </c>
      <c r="AM298" s="23" t="str">
        <f>IF(ISNUMBER(AVERAGEIFS(Observed!AM$2:AM$9149,Observed!$A$2:$A$9149,$A298,Observed!$D$2:$D$9149,$D298)),AVERAGEIFS(Observed!AM$2:AM$9149,Observed!$A$2:$A$9149,$A298,Observed!$D$2:$D$9149,$D298),"")</f>
        <v/>
      </c>
      <c r="AN298" s="22" t="str">
        <f>IF(ISNUMBER(AVERAGEIFS(Observed!AN$2:AN$9149,Observed!$A$2:$A$9149,$A298,Observed!$D$2:$D$9149,$D298)),AVERAGEIFS(Observed!AN$2:AN$9149,Observed!$A$2:$A$9149,$A298,Observed!$D$2:$D$9149,$D298),"")</f>
        <v/>
      </c>
      <c r="AO298" s="22" t="str">
        <f>IF(ISNUMBER(AVERAGEIFS(Observed!AO$2:AO$9149,Observed!$A$2:$A$9149,$A298,Observed!$D$2:$D$9149,$D298)),AVERAGEIFS(Observed!AO$2:AO$9149,Observed!$A$2:$A$9149,$A298,Observed!$D$2:$D$9149,$D298),"")</f>
        <v/>
      </c>
      <c r="AP298" s="21" t="str">
        <f>IF(ISNUMBER(AVERAGEIFS(Observed!AP$2:AP$9149,Observed!$A$2:$A$9149,$A298,Observed!$D$2:$D$9149,$D298)),AVERAGEIFS(Observed!AP$2:AP$9149,Observed!$A$2:$A$9149,$A298,Observed!$D$2:$D$9149,$D298),"")</f>
        <v/>
      </c>
      <c r="AQ298" s="22" t="str">
        <f>IF(ISNUMBER(AVERAGEIFS(Observed!AQ$2:AQ$9149,Observed!$A$2:$A$9149,$A298,Observed!$D$2:$D$9149,$D298)),AVERAGEIFS(Observed!AQ$2:AQ$9149,Observed!$A$2:$A$9149,$A298,Observed!$D$2:$D$9149,$D298),"")</f>
        <v/>
      </c>
      <c r="AR298" s="22" t="str">
        <f>IF(ISNUMBER(AVERAGEIFS(Observed!AR$2:AR$9149,Observed!$A$2:$A$9149,$A298,Observed!$D$2:$D$9149,$D298)),AVERAGEIFS(Observed!AR$2:AR$9149,Observed!$A$2:$A$9149,$A298,Observed!$D$2:$D$9149,$D298),"")</f>
        <v/>
      </c>
      <c r="AS298" s="22" t="str">
        <f>IF(ISNUMBER(AVERAGEIFS(Observed!AS$2:AS$9149,Observed!$A$2:$A$9149,$A298,Observed!$D$2:$D$9149,$D298)),AVERAGEIFS(Observed!AS$2:AS$9149,Observed!$A$2:$A$9149,$A298,Observed!$D$2:$D$9149,$D298),"")</f>
        <v/>
      </c>
      <c r="AT298" s="22" t="str">
        <f>IF(ISNUMBER(AVERAGEIFS(Observed!AT$2:AT$9149,Observed!$A$2:$A$9149,$A298,Observed!$D$2:$D$9149,$D298)),AVERAGEIFS(Observed!AT$2:AT$9149,Observed!$A$2:$A$9149,$A298,Observed!$D$2:$D$9149,$D298),"")</f>
        <v/>
      </c>
      <c r="AU298" s="22" t="str">
        <f>IF(ISNUMBER(AVERAGEIFS(Observed!AU$2:AU$9149,Observed!$A$2:$A$9149,$A298,Observed!$D$2:$D$9149,$D298)),AVERAGEIFS(Observed!AU$2:AU$9149,Observed!$A$2:$A$9149,$A298,Observed!$D$2:$D$9149,$D298),"")</f>
        <v/>
      </c>
      <c r="AV298" s="2">
        <f>COUNTIFS(Observed!$A$2:$A$9149,$A298,Observed!$D$2:$D$9149,$D298)</f>
        <v>3</v>
      </c>
      <c r="AW298" s="2">
        <f t="shared" si="4"/>
        <v>1</v>
      </c>
    </row>
    <row r="299" spans="1:49" x14ac:dyDescent="0.25">
      <c r="A299" t="s">
        <v>35</v>
      </c>
      <c r="B299" t="s">
        <v>139</v>
      </c>
      <c r="C299" t="s">
        <v>30</v>
      </c>
      <c r="D299" s="3">
        <v>42283</v>
      </c>
      <c r="E299">
        <v>1</v>
      </c>
      <c r="F299" t="s">
        <v>57</v>
      </c>
      <c r="K299" s="24" t="s">
        <v>75</v>
      </c>
      <c r="L299" t="s">
        <v>41</v>
      </c>
      <c r="M299">
        <v>6</v>
      </c>
      <c r="N299" s="2" t="s">
        <v>39</v>
      </c>
      <c r="O299" s="21">
        <f>IF(ISNUMBER(AVERAGEIFS(Observed!O$2:O$9149,Observed!$A$2:$A$9149,$A299,Observed!$D$2:$D$9149,$D299)),AVERAGEIFS(Observed!O$2:O$9149,Observed!$A$2:$A$9149,$A299,Observed!$D$2:$D$9149,$D299),"")</f>
        <v>2861.4</v>
      </c>
      <c r="P299" s="22">
        <f>IF(ISNUMBER(AVERAGEIFS(Observed!P$2:P$9149,Observed!$A$2:$A$9149,$A299,Observed!$D$2:$D$9149,$D299)),AVERAGEIFS(Observed!P$2:P$9149,Observed!$A$2:$A$9149,$A299,Observed!$D$2:$D$9149,$D299),"")</f>
        <v>286.14000000000004</v>
      </c>
      <c r="Q299" s="22" t="str">
        <f>IF(ISNUMBER(AVERAGEIFS(Observed!Q$2:Q$9149,Observed!$A$2:$A$9149,$A299,Observed!$D$2:$D$9149,$D299)),AVERAGEIFS(Observed!Q$2:Q$9149,Observed!$A$2:$A$9149,$A299,Observed!$D$2:$D$9149,$D299),"")</f>
        <v/>
      </c>
      <c r="R299" s="22" t="str">
        <f>IF(ISNUMBER(AVERAGEIFS(Observed!R$2:R$9149,Observed!$A$2:$A$9149,$A299,Observed!$D$2:$D$9149,$D299)),AVERAGEIFS(Observed!R$2:R$9149,Observed!$A$2:$A$9149,$A299,Observed!$D$2:$D$9149,$D299),"")</f>
        <v/>
      </c>
      <c r="S299" s="22" t="str">
        <f>IF(ISNUMBER(AVERAGEIFS(Observed!S$2:S$9149,Observed!$A$2:$A$9149,$A299,Observed!$D$2:$D$9149,$D299)),AVERAGEIFS(Observed!S$2:S$9149,Observed!$A$2:$A$9149,$A299,Observed!$D$2:$D$9149,$D299),"")</f>
        <v/>
      </c>
      <c r="T299" s="23" t="str">
        <f>IF(ISNUMBER(AVERAGEIFS(Observed!T$2:T$9149,Observed!$A$2:$A$9149,$A299,Observed!$D$2:$D$9149,$D299)),AVERAGEIFS(Observed!T$2:T$9149,Observed!$A$2:$A$9149,$A299,Observed!$D$2:$D$9149,$D299),"")</f>
        <v/>
      </c>
      <c r="U299" s="23" t="str">
        <f>IF(ISNUMBER(AVERAGEIFS(Observed!U$2:U$9149,Observed!$A$2:$A$9149,$A299,Observed!$D$2:$D$9149,$D299)),AVERAGEIFS(Observed!U$2:U$9149,Observed!$A$2:$A$9149,$A299,Observed!$D$2:$D$9149,$D299),"")</f>
        <v/>
      </c>
      <c r="V299" s="23" t="str">
        <f>IF(ISNUMBER(AVERAGEIFS(Observed!V$2:V$9149,Observed!$A$2:$A$9149,$A299,Observed!$D$2:$D$9149,$D299)),AVERAGEIFS(Observed!V$2:V$9149,Observed!$A$2:$A$9149,$A299,Observed!$D$2:$D$9149,$D299),"")</f>
        <v/>
      </c>
      <c r="W299" s="21" t="str">
        <f>IF(ISNUMBER(AVERAGEIFS(Observed!W$2:W$9149,Observed!$A$2:$A$9149,$A299,Observed!$D$2:$D$9149,$D299)),AVERAGEIFS(Observed!W$2:W$9149,Observed!$A$2:$A$9149,$A299,Observed!$D$2:$D$9149,$D299),"")</f>
        <v/>
      </c>
      <c r="X299" s="35" t="str">
        <f>IF(ISNUMBER(AVERAGEIFS(Observed!X$2:X$9149,Observed!$A$2:$A$9149,$A299,Observed!$D$2:$D$9149,$D299)),AVERAGEIFS(Observed!X$2:X$9149,Observed!$A$2:$A$9149,$A299,Observed!$D$2:$D$9149,$D299),"")</f>
        <v/>
      </c>
      <c r="Y299" s="35" t="str">
        <f>IF(ISNUMBER(AVERAGEIFS(Observed!Y$2:Y$9149,Observed!$A$2:$A$9149,$A299,Observed!$D$2:$D$9149,$D299)),AVERAGEIFS(Observed!Y$2:Y$9149,Observed!$A$2:$A$9149,$A299,Observed!$D$2:$D$9149,$D299),"")</f>
        <v/>
      </c>
      <c r="Z299" s="22" t="str">
        <f>IF(ISNUMBER(AVERAGEIFS(Observed!Z$2:Z$9149,Observed!$A$2:$A$9149,$A299,Observed!$D$2:$D$9149,$D299)),AVERAGEIFS(Observed!Z$2:Z$9149,Observed!$A$2:$A$9149,$A299,Observed!$D$2:$D$9149,$D299),"")</f>
        <v/>
      </c>
      <c r="AA299" s="22" t="str">
        <f>IF(ISNUMBER(AVERAGEIFS(Observed!AA$2:AA$9149,Observed!$A$2:$A$9149,$A299,Observed!$D$2:$D$9149,$D299)),AVERAGEIFS(Observed!AA$2:AA$9149,Observed!$A$2:$A$9149,$A299,Observed!$D$2:$D$9149,$D299),"")</f>
        <v/>
      </c>
      <c r="AB299" s="22" t="str">
        <f>IF(ISNUMBER(AVERAGEIFS(Observed!AB$2:AB$9149,Observed!$A$2:$A$9149,$A299,Observed!$D$2:$D$9149,$D299)),AVERAGEIFS(Observed!AB$2:AB$9149,Observed!$A$2:$A$9149,$A299,Observed!$D$2:$D$9149,$D299),"")</f>
        <v/>
      </c>
      <c r="AC299" s="22" t="str">
        <f>IF(ISNUMBER(AVERAGEIFS(Observed!AC$2:AC$9149,Observed!$A$2:$A$9149,$A299,Observed!$D$2:$D$9149,$D299)),AVERAGEIFS(Observed!AC$2:AC$9149,Observed!$A$2:$A$9149,$A299,Observed!$D$2:$D$9149,$D299),"")</f>
        <v/>
      </c>
      <c r="AD299" s="22" t="str">
        <f>IF(ISNUMBER(AVERAGEIFS(Observed!AD$2:AD$9149,Observed!$A$2:$A$9149,$A299,Observed!$D$2:$D$9149,$D299)),AVERAGEIFS(Observed!AD$2:AD$9149,Observed!$A$2:$A$9149,$A299,Observed!$D$2:$D$9149,$D299),"")</f>
        <v/>
      </c>
      <c r="AE299" s="22" t="str">
        <f>IF(ISNUMBER(AVERAGEIFS(Observed!AE$2:AE$9149,Observed!$A$2:$A$9149,$A299,Observed!$D$2:$D$9149,$D299)),AVERAGEIFS(Observed!AE$2:AE$9149,Observed!$A$2:$A$9149,$A299,Observed!$D$2:$D$9149,$D299),"")</f>
        <v/>
      </c>
      <c r="AF299" s="22" t="str">
        <f>IF(ISNUMBER(AVERAGEIFS(Observed!AF$2:AF$9149,Observed!$A$2:$A$9149,$A299,Observed!$D$2:$D$9149,$D299)),AVERAGEIFS(Observed!AF$2:AF$9149,Observed!$A$2:$A$9149,$A299,Observed!$D$2:$D$9149,$D299),"")</f>
        <v/>
      </c>
      <c r="AG299" s="22" t="str">
        <f>IF(ISNUMBER(AVERAGEIFS(Observed!AG$2:AG$9149,Observed!$A$2:$A$9149,$A299,Observed!$D$2:$D$9149,$D299)),AVERAGEIFS(Observed!AG$2:AG$9149,Observed!$A$2:$A$9149,$A299,Observed!$D$2:$D$9149,$D299),"")</f>
        <v/>
      </c>
      <c r="AH299" s="22" t="str">
        <f>IF(ISNUMBER(AVERAGEIFS(Observed!AH$2:AH$9149,Observed!$A$2:$A$9149,$A299,Observed!$D$2:$D$9149,$D299)),AVERAGEIFS(Observed!AH$2:AH$9149,Observed!$A$2:$A$9149,$A299,Observed!$D$2:$D$9149,$D299),"")</f>
        <v/>
      </c>
      <c r="AI299" s="22" t="str">
        <f>IF(ISNUMBER(AVERAGEIFS(Observed!AI$2:AI$9149,Observed!$A$2:$A$9149,$A299,Observed!$D$2:$D$9149,$D299)),AVERAGEIFS(Observed!AI$2:AI$9149,Observed!$A$2:$A$9149,$A299,Observed!$D$2:$D$9149,$D299),"")</f>
        <v/>
      </c>
      <c r="AJ299" s="22" t="str">
        <f>IF(ISNUMBER(AVERAGEIFS(Observed!AJ$2:AJ$9149,Observed!$A$2:$A$9149,$A299,Observed!$D$2:$D$9149,$D299)),AVERAGEIFS(Observed!AJ$2:AJ$9149,Observed!$A$2:$A$9149,$A299,Observed!$D$2:$D$9149,$D299),"")</f>
        <v/>
      </c>
      <c r="AK299" s="22" t="str">
        <f>IF(ISNUMBER(AVERAGEIFS(Observed!AK$2:AK$9149,Observed!$A$2:$A$9149,$A299,Observed!$D$2:$D$9149,$D299)),AVERAGEIFS(Observed!AK$2:AK$9149,Observed!$A$2:$A$9149,$A299,Observed!$D$2:$D$9149,$D299),"")</f>
        <v/>
      </c>
      <c r="AL299" s="23" t="str">
        <f>IF(ISNUMBER(AVERAGEIFS(Observed!AL$2:AL$9149,Observed!$A$2:$A$9149,$A299,Observed!$D$2:$D$9149,$D299)),AVERAGEIFS(Observed!AL$2:AL$9149,Observed!$A$2:$A$9149,$A299,Observed!$D$2:$D$9149,$D299),"")</f>
        <v/>
      </c>
      <c r="AM299" s="23" t="str">
        <f>IF(ISNUMBER(AVERAGEIFS(Observed!AM$2:AM$9149,Observed!$A$2:$A$9149,$A299,Observed!$D$2:$D$9149,$D299)),AVERAGEIFS(Observed!AM$2:AM$9149,Observed!$A$2:$A$9149,$A299,Observed!$D$2:$D$9149,$D299),"")</f>
        <v/>
      </c>
      <c r="AN299" s="22" t="str">
        <f>IF(ISNUMBER(AVERAGEIFS(Observed!AN$2:AN$9149,Observed!$A$2:$A$9149,$A299,Observed!$D$2:$D$9149,$D299)),AVERAGEIFS(Observed!AN$2:AN$9149,Observed!$A$2:$A$9149,$A299,Observed!$D$2:$D$9149,$D299),"")</f>
        <v/>
      </c>
      <c r="AO299" s="22" t="str">
        <f>IF(ISNUMBER(AVERAGEIFS(Observed!AO$2:AO$9149,Observed!$A$2:$A$9149,$A299,Observed!$D$2:$D$9149,$D299)),AVERAGEIFS(Observed!AO$2:AO$9149,Observed!$A$2:$A$9149,$A299,Observed!$D$2:$D$9149,$D299),"")</f>
        <v/>
      </c>
      <c r="AP299" s="21" t="str">
        <f>IF(ISNUMBER(AVERAGEIFS(Observed!AP$2:AP$9149,Observed!$A$2:$A$9149,$A299,Observed!$D$2:$D$9149,$D299)),AVERAGEIFS(Observed!AP$2:AP$9149,Observed!$A$2:$A$9149,$A299,Observed!$D$2:$D$9149,$D299),"")</f>
        <v/>
      </c>
      <c r="AQ299" s="22" t="str">
        <f>IF(ISNUMBER(AVERAGEIFS(Observed!AQ$2:AQ$9149,Observed!$A$2:$A$9149,$A299,Observed!$D$2:$D$9149,$D299)),AVERAGEIFS(Observed!AQ$2:AQ$9149,Observed!$A$2:$A$9149,$A299,Observed!$D$2:$D$9149,$D299),"")</f>
        <v/>
      </c>
      <c r="AR299" s="22" t="str">
        <f>IF(ISNUMBER(AVERAGEIFS(Observed!AR$2:AR$9149,Observed!$A$2:$A$9149,$A299,Observed!$D$2:$D$9149,$D299)),AVERAGEIFS(Observed!AR$2:AR$9149,Observed!$A$2:$A$9149,$A299,Observed!$D$2:$D$9149,$D299),"")</f>
        <v/>
      </c>
      <c r="AS299" s="22" t="str">
        <f>IF(ISNUMBER(AVERAGEIFS(Observed!AS$2:AS$9149,Observed!$A$2:$A$9149,$A299,Observed!$D$2:$D$9149,$D299)),AVERAGEIFS(Observed!AS$2:AS$9149,Observed!$A$2:$A$9149,$A299,Observed!$D$2:$D$9149,$D299),"")</f>
        <v/>
      </c>
      <c r="AT299" s="22" t="str">
        <f>IF(ISNUMBER(AVERAGEIFS(Observed!AT$2:AT$9149,Observed!$A$2:$A$9149,$A299,Observed!$D$2:$D$9149,$D299)),AVERAGEIFS(Observed!AT$2:AT$9149,Observed!$A$2:$A$9149,$A299,Observed!$D$2:$D$9149,$D299),"")</f>
        <v/>
      </c>
      <c r="AU299" s="22" t="str">
        <f>IF(ISNUMBER(AVERAGEIFS(Observed!AU$2:AU$9149,Observed!$A$2:$A$9149,$A299,Observed!$D$2:$D$9149,$D299)),AVERAGEIFS(Observed!AU$2:AU$9149,Observed!$A$2:$A$9149,$A299,Observed!$D$2:$D$9149,$D299),"")</f>
        <v/>
      </c>
      <c r="AV299" s="2">
        <f>COUNTIFS(Observed!$A$2:$A$9149,$A299,Observed!$D$2:$D$9149,$D299)</f>
        <v>3</v>
      </c>
      <c r="AW299" s="2">
        <f t="shared" si="4"/>
        <v>1</v>
      </c>
    </row>
    <row r="300" spans="1:49" x14ac:dyDescent="0.25">
      <c r="A300" t="s">
        <v>32</v>
      </c>
      <c r="B300" t="s">
        <v>139</v>
      </c>
      <c r="C300" t="s">
        <v>30</v>
      </c>
      <c r="D300" s="3">
        <v>42283</v>
      </c>
      <c r="E300">
        <v>1</v>
      </c>
      <c r="F300" t="s">
        <v>59</v>
      </c>
      <c r="K300" s="24" t="s">
        <v>75</v>
      </c>
      <c r="L300" t="s">
        <v>41</v>
      </c>
      <c r="M300">
        <v>6</v>
      </c>
      <c r="N300" s="2" t="s">
        <v>39</v>
      </c>
      <c r="O300" s="21">
        <f>IF(ISNUMBER(AVERAGEIFS(Observed!O$2:O$9149,Observed!$A$2:$A$9149,$A300,Observed!$D$2:$D$9149,$D300)),AVERAGEIFS(Observed!O$2:O$9149,Observed!$A$2:$A$9149,$A300,Observed!$D$2:$D$9149,$D300),"")</f>
        <v>1620.5999999999997</v>
      </c>
      <c r="P300" s="22">
        <f>IF(ISNUMBER(AVERAGEIFS(Observed!P$2:P$9149,Observed!$A$2:$A$9149,$A300,Observed!$D$2:$D$9149,$D300)),AVERAGEIFS(Observed!P$2:P$9149,Observed!$A$2:$A$9149,$A300,Observed!$D$2:$D$9149,$D300),"")</f>
        <v>162.06</v>
      </c>
      <c r="Q300" s="22" t="str">
        <f>IF(ISNUMBER(AVERAGEIFS(Observed!Q$2:Q$9149,Observed!$A$2:$A$9149,$A300,Observed!$D$2:$D$9149,$D300)),AVERAGEIFS(Observed!Q$2:Q$9149,Observed!$A$2:$A$9149,$A300,Observed!$D$2:$D$9149,$D300),"")</f>
        <v/>
      </c>
      <c r="R300" s="22" t="str">
        <f>IF(ISNUMBER(AVERAGEIFS(Observed!R$2:R$9149,Observed!$A$2:$A$9149,$A300,Observed!$D$2:$D$9149,$D300)),AVERAGEIFS(Observed!R$2:R$9149,Observed!$A$2:$A$9149,$A300,Observed!$D$2:$D$9149,$D300),"")</f>
        <v/>
      </c>
      <c r="S300" s="22" t="str">
        <f>IF(ISNUMBER(AVERAGEIFS(Observed!S$2:S$9149,Observed!$A$2:$A$9149,$A300,Observed!$D$2:$D$9149,$D300)),AVERAGEIFS(Observed!S$2:S$9149,Observed!$A$2:$A$9149,$A300,Observed!$D$2:$D$9149,$D300),"")</f>
        <v/>
      </c>
      <c r="T300" s="23" t="str">
        <f>IF(ISNUMBER(AVERAGEIFS(Observed!T$2:T$9149,Observed!$A$2:$A$9149,$A300,Observed!$D$2:$D$9149,$D300)),AVERAGEIFS(Observed!T$2:T$9149,Observed!$A$2:$A$9149,$A300,Observed!$D$2:$D$9149,$D300),"")</f>
        <v/>
      </c>
      <c r="U300" s="23" t="str">
        <f>IF(ISNUMBER(AVERAGEIFS(Observed!U$2:U$9149,Observed!$A$2:$A$9149,$A300,Observed!$D$2:$D$9149,$D300)),AVERAGEIFS(Observed!U$2:U$9149,Observed!$A$2:$A$9149,$A300,Observed!$D$2:$D$9149,$D300),"")</f>
        <v/>
      </c>
      <c r="V300" s="23" t="str">
        <f>IF(ISNUMBER(AVERAGEIFS(Observed!V$2:V$9149,Observed!$A$2:$A$9149,$A300,Observed!$D$2:$D$9149,$D300)),AVERAGEIFS(Observed!V$2:V$9149,Observed!$A$2:$A$9149,$A300,Observed!$D$2:$D$9149,$D300),"")</f>
        <v/>
      </c>
      <c r="W300" s="21" t="str">
        <f>IF(ISNUMBER(AVERAGEIFS(Observed!W$2:W$9149,Observed!$A$2:$A$9149,$A300,Observed!$D$2:$D$9149,$D300)),AVERAGEIFS(Observed!W$2:W$9149,Observed!$A$2:$A$9149,$A300,Observed!$D$2:$D$9149,$D300),"")</f>
        <v/>
      </c>
      <c r="X300" s="35" t="str">
        <f>IF(ISNUMBER(AVERAGEIFS(Observed!X$2:X$9149,Observed!$A$2:$A$9149,$A300,Observed!$D$2:$D$9149,$D300)),AVERAGEIFS(Observed!X$2:X$9149,Observed!$A$2:$A$9149,$A300,Observed!$D$2:$D$9149,$D300),"")</f>
        <v/>
      </c>
      <c r="Y300" s="35" t="str">
        <f>IF(ISNUMBER(AVERAGEIFS(Observed!Y$2:Y$9149,Observed!$A$2:$A$9149,$A300,Observed!$D$2:$D$9149,$D300)),AVERAGEIFS(Observed!Y$2:Y$9149,Observed!$A$2:$A$9149,$A300,Observed!$D$2:$D$9149,$D300),"")</f>
        <v/>
      </c>
      <c r="Z300" s="22" t="str">
        <f>IF(ISNUMBER(AVERAGEIFS(Observed!Z$2:Z$9149,Observed!$A$2:$A$9149,$A300,Observed!$D$2:$D$9149,$D300)),AVERAGEIFS(Observed!Z$2:Z$9149,Observed!$A$2:$A$9149,$A300,Observed!$D$2:$D$9149,$D300),"")</f>
        <v/>
      </c>
      <c r="AA300" s="22" t="str">
        <f>IF(ISNUMBER(AVERAGEIFS(Observed!AA$2:AA$9149,Observed!$A$2:$A$9149,$A300,Observed!$D$2:$D$9149,$D300)),AVERAGEIFS(Observed!AA$2:AA$9149,Observed!$A$2:$A$9149,$A300,Observed!$D$2:$D$9149,$D300),"")</f>
        <v/>
      </c>
      <c r="AB300" s="22" t="str">
        <f>IF(ISNUMBER(AVERAGEIFS(Observed!AB$2:AB$9149,Observed!$A$2:$A$9149,$A300,Observed!$D$2:$D$9149,$D300)),AVERAGEIFS(Observed!AB$2:AB$9149,Observed!$A$2:$A$9149,$A300,Observed!$D$2:$D$9149,$D300),"")</f>
        <v/>
      </c>
      <c r="AC300" s="22" t="str">
        <f>IF(ISNUMBER(AVERAGEIFS(Observed!AC$2:AC$9149,Observed!$A$2:$A$9149,$A300,Observed!$D$2:$D$9149,$D300)),AVERAGEIFS(Observed!AC$2:AC$9149,Observed!$A$2:$A$9149,$A300,Observed!$D$2:$D$9149,$D300),"")</f>
        <v/>
      </c>
      <c r="AD300" s="22" t="str">
        <f>IF(ISNUMBER(AVERAGEIFS(Observed!AD$2:AD$9149,Observed!$A$2:$A$9149,$A300,Observed!$D$2:$D$9149,$D300)),AVERAGEIFS(Observed!AD$2:AD$9149,Observed!$A$2:$A$9149,$A300,Observed!$D$2:$D$9149,$D300),"")</f>
        <v/>
      </c>
      <c r="AE300" s="22" t="str">
        <f>IF(ISNUMBER(AVERAGEIFS(Observed!AE$2:AE$9149,Observed!$A$2:$A$9149,$A300,Observed!$D$2:$D$9149,$D300)),AVERAGEIFS(Observed!AE$2:AE$9149,Observed!$A$2:$A$9149,$A300,Observed!$D$2:$D$9149,$D300),"")</f>
        <v/>
      </c>
      <c r="AF300" s="22" t="str">
        <f>IF(ISNUMBER(AVERAGEIFS(Observed!AF$2:AF$9149,Observed!$A$2:$A$9149,$A300,Observed!$D$2:$D$9149,$D300)),AVERAGEIFS(Observed!AF$2:AF$9149,Observed!$A$2:$A$9149,$A300,Observed!$D$2:$D$9149,$D300),"")</f>
        <v/>
      </c>
      <c r="AG300" s="22" t="str">
        <f>IF(ISNUMBER(AVERAGEIFS(Observed!AG$2:AG$9149,Observed!$A$2:$A$9149,$A300,Observed!$D$2:$D$9149,$D300)),AVERAGEIFS(Observed!AG$2:AG$9149,Observed!$A$2:$A$9149,$A300,Observed!$D$2:$D$9149,$D300),"")</f>
        <v/>
      </c>
      <c r="AH300" s="22" t="str">
        <f>IF(ISNUMBER(AVERAGEIFS(Observed!AH$2:AH$9149,Observed!$A$2:$A$9149,$A300,Observed!$D$2:$D$9149,$D300)),AVERAGEIFS(Observed!AH$2:AH$9149,Observed!$A$2:$A$9149,$A300,Observed!$D$2:$D$9149,$D300),"")</f>
        <v/>
      </c>
      <c r="AI300" s="22" t="str">
        <f>IF(ISNUMBER(AVERAGEIFS(Observed!AI$2:AI$9149,Observed!$A$2:$A$9149,$A300,Observed!$D$2:$D$9149,$D300)),AVERAGEIFS(Observed!AI$2:AI$9149,Observed!$A$2:$A$9149,$A300,Observed!$D$2:$D$9149,$D300),"")</f>
        <v/>
      </c>
      <c r="AJ300" s="22" t="str">
        <f>IF(ISNUMBER(AVERAGEIFS(Observed!AJ$2:AJ$9149,Observed!$A$2:$A$9149,$A300,Observed!$D$2:$D$9149,$D300)),AVERAGEIFS(Observed!AJ$2:AJ$9149,Observed!$A$2:$A$9149,$A300,Observed!$D$2:$D$9149,$D300),"")</f>
        <v/>
      </c>
      <c r="AK300" s="22" t="str">
        <f>IF(ISNUMBER(AVERAGEIFS(Observed!AK$2:AK$9149,Observed!$A$2:$A$9149,$A300,Observed!$D$2:$D$9149,$D300)),AVERAGEIFS(Observed!AK$2:AK$9149,Observed!$A$2:$A$9149,$A300,Observed!$D$2:$D$9149,$D300),"")</f>
        <v/>
      </c>
      <c r="AL300" s="23" t="str">
        <f>IF(ISNUMBER(AVERAGEIFS(Observed!AL$2:AL$9149,Observed!$A$2:$A$9149,$A300,Observed!$D$2:$D$9149,$D300)),AVERAGEIFS(Observed!AL$2:AL$9149,Observed!$A$2:$A$9149,$A300,Observed!$D$2:$D$9149,$D300),"")</f>
        <v/>
      </c>
      <c r="AM300" s="23" t="str">
        <f>IF(ISNUMBER(AVERAGEIFS(Observed!AM$2:AM$9149,Observed!$A$2:$A$9149,$A300,Observed!$D$2:$D$9149,$D300)),AVERAGEIFS(Observed!AM$2:AM$9149,Observed!$A$2:$A$9149,$A300,Observed!$D$2:$D$9149,$D300),"")</f>
        <v/>
      </c>
      <c r="AN300" s="22" t="str">
        <f>IF(ISNUMBER(AVERAGEIFS(Observed!AN$2:AN$9149,Observed!$A$2:$A$9149,$A300,Observed!$D$2:$D$9149,$D300)),AVERAGEIFS(Observed!AN$2:AN$9149,Observed!$A$2:$A$9149,$A300,Observed!$D$2:$D$9149,$D300),"")</f>
        <v/>
      </c>
      <c r="AO300" s="22" t="str">
        <f>IF(ISNUMBER(AVERAGEIFS(Observed!AO$2:AO$9149,Observed!$A$2:$A$9149,$A300,Observed!$D$2:$D$9149,$D300)),AVERAGEIFS(Observed!AO$2:AO$9149,Observed!$A$2:$A$9149,$A300,Observed!$D$2:$D$9149,$D300),"")</f>
        <v/>
      </c>
      <c r="AP300" s="21" t="str">
        <f>IF(ISNUMBER(AVERAGEIFS(Observed!AP$2:AP$9149,Observed!$A$2:$A$9149,$A300,Observed!$D$2:$D$9149,$D300)),AVERAGEIFS(Observed!AP$2:AP$9149,Observed!$A$2:$A$9149,$A300,Observed!$D$2:$D$9149,$D300),"")</f>
        <v/>
      </c>
      <c r="AQ300" s="22" t="str">
        <f>IF(ISNUMBER(AVERAGEIFS(Observed!AQ$2:AQ$9149,Observed!$A$2:$A$9149,$A300,Observed!$D$2:$D$9149,$D300)),AVERAGEIFS(Observed!AQ$2:AQ$9149,Observed!$A$2:$A$9149,$A300,Observed!$D$2:$D$9149,$D300),"")</f>
        <v/>
      </c>
      <c r="AR300" s="22" t="str">
        <f>IF(ISNUMBER(AVERAGEIFS(Observed!AR$2:AR$9149,Observed!$A$2:$A$9149,$A300,Observed!$D$2:$D$9149,$D300)),AVERAGEIFS(Observed!AR$2:AR$9149,Observed!$A$2:$A$9149,$A300,Observed!$D$2:$D$9149,$D300),"")</f>
        <v/>
      </c>
      <c r="AS300" s="22" t="str">
        <f>IF(ISNUMBER(AVERAGEIFS(Observed!AS$2:AS$9149,Observed!$A$2:$A$9149,$A300,Observed!$D$2:$D$9149,$D300)),AVERAGEIFS(Observed!AS$2:AS$9149,Observed!$A$2:$A$9149,$A300,Observed!$D$2:$D$9149,$D300),"")</f>
        <v/>
      </c>
      <c r="AT300" s="22" t="str">
        <f>IF(ISNUMBER(AVERAGEIFS(Observed!AT$2:AT$9149,Observed!$A$2:$A$9149,$A300,Observed!$D$2:$D$9149,$D300)),AVERAGEIFS(Observed!AT$2:AT$9149,Observed!$A$2:$A$9149,$A300,Observed!$D$2:$D$9149,$D300),"")</f>
        <v/>
      </c>
      <c r="AU300" s="22" t="str">
        <f>IF(ISNUMBER(AVERAGEIFS(Observed!AU$2:AU$9149,Observed!$A$2:$A$9149,$A300,Observed!$D$2:$D$9149,$D300)),AVERAGEIFS(Observed!AU$2:AU$9149,Observed!$A$2:$A$9149,$A300,Observed!$D$2:$D$9149,$D300),"")</f>
        <v/>
      </c>
      <c r="AV300" s="2">
        <f>COUNTIFS(Observed!$A$2:$A$9149,$A300,Observed!$D$2:$D$9149,$D300)</f>
        <v>3</v>
      </c>
      <c r="AW300" s="2">
        <f t="shared" si="4"/>
        <v>1</v>
      </c>
    </row>
    <row r="301" spans="1:49" x14ac:dyDescent="0.25">
      <c r="A301" t="s">
        <v>31</v>
      </c>
      <c r="B301" t="s">
        <v>139</v>
      </c>
      <c r="C301" t="s">
        <v>30</v>
      </c>
      <c r="D301" s="3">
        <v>42283</v>
      </c>
      <c r="E301">
        <v>1</v>
      </c>
      <c r="F301" t="s">
        <v>54</v>
      </c>
      <c r="K301" s="24" t="s">
        <v>75</v>
      </c>
      <c r="L301" t="s">
        <v>41</v>
      </c>
      <c r="M301">
        <v>6</v>
      </c>
      <c r="N301" s="2" t="s">
        <v>39</v>
      </c>
      <c r="O301" s="21">
        <f>IF(ISNUMBER(AVERAGEIFS(Observed!O$2:O$9149,Observed!$A$2:$A$9149,$A301,Observed!$D$2:$D$9149,$D301)),AVERAGEIFS(Observed!O$2:O$9149,Observed!$A$2:$A$9149,$A301,Observed!$D$2:$D$9149,$D301),"")</f>
        <v>1238.3333333333333</v>
      </c>
      <c r="P301" s="22">
        <f>IF(ISNUMBER(AVERAGEIFS(Observed!P$2:P$9149,Observed!$A$2:$A$9149,$A301,Observed!$D$2:$D$9149,$D301)),AVERAGEIFS(Observed!P$2:P$9149,Observed!$A$2:$A$9149,$A301,Observed!$D$2:$D$9149,$D301),"")</f>
        <v>123.83333333333333</v>
      </c>
      <c r="Q301" s="22" t="str">
        <f>IF(ISNUMBER(AVERAGEIFS(Observed!Q$2:Q$9149,Observed!$A$2:$A$9149,$A301,Observed!$D$2:$D$9149,$D301)),AVERAGEIFS(Observed!Q$2:Q$9149,Observed!$A$2:$A$9149,$A301,Observed!$D$2:$D$9149,$D301),"")</f>
        <v/>
      </c>
      <c r="R301" s="22" t="str">
        <f>IF(ISNUMBER(AVERAGEIFS(Observed!R$2:R$9149,Observed!$A$2:$A$9149,$A301,Observed!$D$2:$D$9149,$D301)),AVERAGEIFS(Observed!R$2:R$9149,Observed!$A$2:$A$9149,$A301,Observed!$D$2:$D$9149,$D301),"")</f>
        <v/>
      </c>
      <c r="S301" s="22" t="str">
        <f>IF(ISNUMBER(AVERAGEIFS(Observed!S$2:S$9149,Observed!$A$2:$A$9149,$A301,Observed!$D$2:$D$9149,$D301)),AVERAGEIFS(Observed!S$2:S$9149,Observed!$A$2:$A$9149,$A301,Observed!$D$2:$D$9149,$D301),"")</f>
        <v/>
      </c>
      <c r="T301" s="23" t="str">
        <f>IF(ISNUMBER(AVERAGEIFS(Observed!T$2:T$9149,Observed!$A$2:$A$9149,$A301,Observed!$D$2:$D$9149,$D301)),AVERAGEIFS(Observed!T$2:T$9149,Observed!$A$2:$A$9149,$A301,Observed!$D$2:$D$9149,$D301),"")</f>
        <v/>
      </c>
      <c r="U301" s="23" t="str">
        <f>IF(ISNUMBER(AVERAGEIFS(Observed!U$2:U$9149,Observed!$A$2:$A$9149,$A301,Observed!$D$2:$D$9149,$D301)),AVERAGEIFS(Observed!U$2:U$9149,Observed!$A$2:$A$9149,$A301,Observed!$D$2:$D$9149,$D301),"")</f>
        <v/>
      </c>
      <c r="V301" s="23" t="str">
        <f>IF(ISNUMBER(AVERAGEIFS(Observed!V$2:V$9149,Observed!$A$2:$A$9149,$A301,Observed!$D$2:$D$9149,$D301)),AVERAGEIFS(Observed!V$2:V$9149,Observed!$A$2:$A$9149,$A301,Observed!$D$2:$D$9149,$D301),"")</f>
        <v/>
      </c>
      <c r="W301" s="21" t="str">
        <f>IF(ISNUMBER(AVERAGEIFS(Observed!W$2:W$9149,Observed!$A$2:$A$9149,$A301,Observed!$D$2:$D$9149,$D301)),AVERAGEIFS(Observed!W$2:W$9149,Observed!$A$2:$A$9149,$A301,Observed!$D$2:$D$9149,$D301),"")</f>
        <v/>
      </c>
      <c r="X301" s="35" t="str">
        <f>IF(ISNUMBER(AVERAGEIFS(Observed!X$2:X$9149,Observed!$A$2:$A$9149,$A301,Observed!$D$2:$D$9149,$D301)),AVERAGEIFS(Observed!X$2:X$9149,Observed!$A$2:$A$9149,$A301,Observed!$D$2:$D$9149,$D301),"")</f>
        <v/>
      </c>
      <c r="Y301" s="35" t="str">
        <f>IF(ISNUMBER(AVERAGEIFS(Observed!Y$2:Y$9149,Observed!$A$2:$A$9149,$A301,Observed!$D$2:$D$9149,$D301)),AVERAGEIFS(Observed!Y$2:Y$9149,Observed!$A$2:$A$9149,$A301,Observed!$D$2:$D$9149,$D301),"")</f>
        <v/>
      </c>
      <c r="Z301" s="22" t="str">
        <f>IF(ISNUMBER(AVERAGEIFS(Observed!Z$2:Z$9149,Observed!$A$2:$A$9149,$A301,Observed!$D$2:$D$9149,$D301)),AVERAGEIFS(Observed!Z$2:Z$9149,Observed!$A$2:$A$9149,$A301,Observed!$D$2:$D$9149,$D301),"")</f>
        <v/>
      </c>
      <c r="AA301" s="22" t="str">
        <f>IF(ISNUMBER(AVERAGEIFS(Observed!AA$2:AA$9149,Observed!$A$2:$A$9149,$A301,Observed!$D$2:$D$9149,$D301)),AVERAGEIFS(Observed!AA$2:AA$9149,Observed!$A$2:$A$9149,$A301,Observed!$D$2:$D$9149,$D301),"")</f>
        <v/>
      </c>
      <c r="AB301" s="22" t="str">
        <f>IF(ISNUMBER(AVERAGEIFS(Observed!AB$2:AB$9149,Observed!$A$2:$A$9149,$A301,Observed!$D$2:$D$9149,$D301)),AVERAGEIFS(Observed!AB$2:AB$9149,Observed!$A$2:$A$9149,$A301,Observed!$D$2:$D$9149,$D301),"")</f>
        <v/>
      </c>
      <c r="AC301" s="22" t="str">
        <f>IF(ISNUMBER(AVERAGEIFS(Observed!AC$2:AC$9149,Observed!$A$2:$A$9149,$A301,Observed!$D$2:$D$9149,$D301)),AVERAGEIFS(Observed!AC$2:AC$9149,Observed!$A$2:$A$9149,$A301,Observed!$D$2:$D$9149,$D301),"")</f>
        <v/>
      </c>
      <c r="AD301" s="22" t="str">
        <f>IF(ISNUMBER(AVERAGEIFS(Observed!AD$2:AD$9149,Observed!$A$2:$A$9149,$A301,Observed!$D$2:$D$9149,$D301)),AVERAGEIFS(Observed!AD$2:AD$9149,Observed!$A$2:$A$9149,$A301,Observed!$D$2:$D$9149,$D301),"")</f>
        <v/>
      </c>
      <c r="AE301" s="22" t="str">
        <f>IF(ISNUMBER(AVERAGEIFS(Observed!AE$2:AE$9149,Observed!$A$2:$A$9149,$A301,Observed!$D$2:$D$9149,$D301)),AVERAGEIFS(Observed!AE$2:AE$9149,Observed!$A$2:$A$9149,$A301,Observed!$D$2:$D$9149,$D301),"")</f>
        <v/>
      </c>
      <c r="AF301" s="22" t="str">
        <f>IF(ISNUMBER(AVERAGEIFS(Observed!AF$2:AF$9149,Observed!$A$2:$A$9149,$A301,Observed!$D$2:$D$9149,$D301)),AVERAGEIFS(Observed!AF$2:AF$9149,Observed!$A$2:$A$9149,$A301,Observed!$D$2:$D$9149,$D301),"")</f>
        <v/>
      </c>
      <c r="AG301" s="22" t="str">
        <f>IF(ISNUMBER(AVERAGEIFS(Observed!AG$2:AG$9149,Observed!$A$2:$A$9149,$A301,Observed!$D$2:$D$9149,$D301)),AVERAGEIFS(Observed!AG$2:AG$9149,Observed!$A$2:$A$9149,$A301,Observed!$D$2:$D$9149,$D301),"")</f>
        <v/>
      </c>
      <c r="AH301" s="22" t="str">
        <f>IF(ISNUMBER(AVERAGEIFS(Observed!AH$2:AH$9149,Observed!$A$2:$A$9149,$A301,Observed!$D$2:$D$9149,$D301)),AVERAGEIFS(Observed!AH$2:AH$9149,Observed!$A$2:$A$9149,$A301,Observed!$D$2:$D$9149,$D301),"")</f>
        <v/>
      </c>
      <c r="AI301" s="22" t="str">
        <f>IF(ISNUMBER(AVERAGEIFS(Observed!AI$2:AI$9149,Observed!$A$2:$A$9149,$A301,Observed!$D$2:$D$9149,$D301)),AVERAGEIFS(Observed!AI$2:AI$9149,Observed!$A$2:$A$9149,$A301,Observed!$D$2:$D$9149,$D301),"")</f>
        <v/>
      </c>
      <c r="AJ301" s="22" t="str">
        <f>IF(ISNUMBER(AVERAGEIFS(Observed!AJ$2:AJ$9149,Observed!$A$2:$A$9149,$A301,Observed!$D$2:$D$9149,$D301)),AVERAGEIFS(Observed!AJ$2:AJ$9149,Observed!$A$2:$A$9149,$A301,Observed!$D$2:$D$9149,$D301),"")</f>
        <v/>
      </c>
      <c r="AK301" s="22" t="str">
        <f>IF(ISNUMBER(AVERAGEIFS(Observed!AK$2:AK$9149,Observed!$A$2:$A$9149,$A301,Observed!$D$2:$D$9149,$D301)),AVERAGEIFS(Observed!AK$2:AK$9149,Observed!$A$2:$A$9149,$A301,Observed!$D$2:$D$9149,$D301),"")</f>
        <v/>
      </c>
      <c r="AL301" s="23" t="str">
        <f>IF(ISNUMBER(AVERAGEIFS(Observed!AL$2:AL$9149,Observed!$A$2:$A$9149,$A301,Observed!$D$2:$D$9149,$D301)),AVERAGEIFS(Observed!AL$2:AL$9149,Observed!$A$2:$A$9149,$A301,Observed!$D$2:$D$9149,$D301),"")</f>
        <v/>
      </c>
      <c r="AM301" s="23" t="str">
        <f>IF(ISNUMBER(AVERAGEIFS(Observed!AM$2:AM$9149,Observed!$A$2:$A$9149,$A301,Observed!$D$2:$D$9149,$D301)),AVERAGEIFS(Observed!AM$2:AM$9149,Observed!$A$2:$A$9149,$A301,Observed!$D$2:$D$9149,$D301),"")</f>
        <v/>
      </c>
      <c r="AN301" s="22" t="str">
        <f>IF(ISNUMBER(AVERAGEIFS(Observed!AN$2:AN$9149,Observed!$A$2:$A$9149,$A301,Observed!$D$2:$D$9149,$D301)),AVERAGEIFS(Observed!AN$2:AN$9149,Observed!$A$2:$A$9149,$A301,Observed!$D$2:$D$9149,$D301),"")</f>
        <v/>
      </c>
      <c r="AO301" s="22" t="str">
        <f>IF(ISNUMBER(AVERAGEIFS(Observed!AO$2:AO$9149,Observed!$A$2:$A$9149,$A301,Observed!$D$2:$D$9149,$D301)),AVERAGEIFS(Observed!AO$2:AO$9149,Observed!$A$2:$A$9149,$A301,Observed!$D$2:$D$9149,$D301),"")</f>
        <v/>
      </c>
      <c r="AP301" s="21" t="str">
        <f>IF(ISNUMBER(AVERAGEIFS(Observed!AP$2:AP$9149,Observed!$A$2:$A$9149,$A301,Observed!$D$2:$D$9149,$D301)),AVERAGEIFS(Observed!AP$2:AP$9149,Observed!$A$2:$A$9149,$A301,Observed!$D$2:$D$9149,$D301),"")</f>
        <v/>
      </c>
      <c r="AQ301" s="22" t="str">
        <f>IF(ISNUMBER(AVERAGEIFS(Observed!AQ$2:AQ$9149,Observed!$A$2:$A$9149,$A301,Observed!$D$2:$D$9149,$D301)),AVERAGEIFS(Observed!AQ$2:AQ$9149,Observed!$A$2:$A$9149,$A301,Observed!$D$2:$D$9149,$D301),"")</f>
        <v/>
      </c>
      <c r="AR301" s="22" t="str">
        <f>IF(ISNUMBER(AVERAGEIFS(Observed!AR$2:AR$9149,Observed!$A$2:$A$9149,$A301,Observed!$D$2:$D$9149,$D301)),AVERAGEIFS(Observed!AR$2:AR$9149,Observed!$A$2:$A$9149,$A301,Observed!$D$2:$D$9149,$D301),"")</f>
        <v/>
      </c>
      <c r="AS301" s="22" t="str">
        <f>IF(ISNUMBER(AVERAGEIFS(Observed!AS$2:AS$9149,Observed!$A$2:$A$9149,$A301,Observed!$D$2:$D$9149,$D301)),AVERAGEIFS(Observed!AS$2:AS$9149,Observed!$A$2:$A$9149,$A301,Observed!$D$2:$D$9149,$D301),"")</f>
        <v/>
      </c>
      <c r="AT301" s="22" t="str">
        <f>IF(ISNUMBER(AVERAGEIFS(Observed!AT$2:AT$9149,Observed!$A$2:$A$9149,$A301,Observed!$D$2:$D$9149,$D301)),AVERAGEIFS(Observed!AT$2:AT$9149,Observed!$A$2:$A$9149,$A301,Observed!$D$2:$D$9149,$D301),"")</f>
        <v/>
      </c>
      <c r="AU301" s="22" t="str">
        <f>IF(ISNUMBER(AVERAGEIFS(Observed!AU$2:AU$9149,Observed!$A$2:$A$9149,$A301,Observed!$D$2:$D$9149,$D301)),AVERAGEIFS(Observed!AU$2:AU$9149,Observed!$A$2:$A$9149,$A301,Observed!$D$2:$D$9149,$D301),"")</f>
        <v/>
      </c>
      <c r="AV301" s="2">
        <f>COUNTIFS(Observed!$A$2:$A$9149,$A301,Observed!$D$2:$D$9149,$D301)</f>
        <v>3</v>
      </c>
      <c r="AW301" s="2">
        <f t="shared" si="4"/>
        <v>1</v>
      </c>
    </row>
    <row r="302" spans="1:49" x14ac:dyDescent="0.25">
      <c r="A302" t="s">
        <v>34</v>
      </c>
      <c r="B302" t="s">
        <v>139</v>
      </c>
      <c r="C302" t="s">
        <v>30</v>
      </c>
      <c r="D302" s="3">
        <v>42284</v>
      </c>
      <c r="E302">
        <v>1</v>
      </c>
      <c r="F302" t="s">
        <v>56</v>
      </c>
      <c r="K302" s="24" t="s">
        <v>75</v>
      </c>
      <c r="L302" t="s">
        <v>41</v>
      </c>
      <c r="M302">
        <v>7</v>
      </c>
      <c r="N302" s="2" t="s">
        <v>20</v>
      </c>
      <c r="O302" s="21" t="str">
        <f>IF(ISNUMBER(AVERAGEIFS(Observed!O$2:O$9149,Observed!$A$2:$A$9149,$A302,Observed!$D$2:$D$9149,$D302)),AVERAGEIFS(Observed!O$2:O$9149,Observed!$A$2:$A$9149,$A302,Observed!$D$2:$D$9149,$D302),"")</f>
        <v/>
      </c>
      <c r="P302" s="22" t="str">
        <f>IF(ISNUMBER(AVERAGEIFS(Observed!P$2:P$9149,Observed!$A$2:$A$9149,$A302,Observed!$D$2:$D$9149,$D302)),AVERAGEIFS(Observed!P$2:P$9149,Observed!$A$2:$A$9149,$A302,Observed!$D$2:$D$9149,$D302),"")</f>
        <v/>
      </c>
      <c r="Q302" s="22">
        <f>IF(ISNUMBER(AVERAGEIFS(Observed!Q$2:Q$9149,Observed!$A$2:$A$9149,$A302,Observed!$D$2:$D$9149,$D302)),AVERAGEIFS(Observed!Q$2:Q$9149,Observed!$A$2:$A$9149,$A302,Observed!$D$2:$D$9149,$D302),"")</f>
        <v>201.81666666666669</v>
      </c>
      <c r="R302" s="22">
        <f>IF(ISNUMBER(AVERAGEIFS(Observed!R$2:R$9149,Observed!$A$2:$A$9149,$A302,Observed!$D$2:$D$9149,$D302)),AVERAGEIFS(Observed!R$2:R$9149,Observed!$A$2:$A$9149,$A302,Observed!$D$2:$D$9149,$D302),"")</f>
        <v>201.81666666666669</v>
      </c>
      <c r="S302" s="22">
        <f>IF(ISNUMBER(AVERAGEIFS(Observed!S$2:S$9149,Observed!$A$2:$A$9149,$A302,Observed!$D$2:$D$9149,$D302)),AVERAGEIFS(Observed!S$2:S$9149,Observed!$A$2:$A$9149,$A302,Observed!$D$2:$D$9149,$D302),"")</f>
        <v>371.17666666666668</v>
      </c>
      <c r="T302" s="23" t="str">
        <f>IF(ISNUMBER(AVERAGEIFS(Observed!T$2:T$9149,Observed!$A$2:$A$9149,$A302,Observed!$D$2:$D$9149,$D302)),AVERAGEIFS(Observed!T$2:T$9149,Observed!$A$2:$A$9149,$A302,Observed!$D$2:$D$9149,$D302),"")</f>
        <v/>
      </c>
      <c r="U302" s="23" t="str">
        <f>IF(ISNUMBER(AVERAGEIFS(Observed!U$2:U$9149,Observed!$A$2:$A$9149,$A302,Observed!$D$2:$D$9149,$D302)),AVERAGEIFS(Observed!U$2:U$9149,Observed!$A$2:$A$9149,$A302,Observed!$D$2:$D$9149,$D302),"")</f>
        <v/>
      </c>
      <c r="V302" s="23" t="str">
        <f>IF(ISNUMBER(AVERAGEIFS(Observed!V$2:V$9149,Observed!$A$2:$A$9149,$A302,Observed!$D$2:$D$9149,$D302)),AVERAGEIFS(Observed!V$2:V$9149,Observed!$A$2:$A$9149,$A302,Observed!$D$2:$D$9149,$D302),"")</f>
        <v/>
      </c>
      <c r="W302" s="21" t="str">
        <f>IF(ISNUMBER(AVERAGEIFS(Observed!W$2:W$9149,Observed!$A$2:$A$9149,$A302,Observed!$D$2:$D$9149,$D302)),AVERAGEIFS(Observed!W$2:W$9149,Observed!$A$2:$A$9149,$A302,Observed!$D$2:$D$9149,$D302),"")</f>
        <v/>
      </c>
      <c r="X302" s="35" t="str">
        <f>IF(ISNUMBER(AVERAGEIFS(Observed!X$2:X$9149,Observed!$A$2:$A$9149,$A302,Observed!$D$2:$D$9149,$D302)),AVERAGEIFS(Observed!X$2:X$9149,Observed!$A$2:$A$9149,$A302,Observed!$D$2:$D$9149,$D302),"")</f>
        <v/>
      </c>
      <c r="Y302" s="35" t="str">
        <f>IF(ISNUMBER(AVERAGEIFS(Observed!Y$2:Y$9149,Observed!$A$2:$A$9149,$A302,Observed!$D$2:$D$9149,$D302)),AVERAGEIFS(Observed!Y$2:Y$9149,Observed!$A$2:$A$9149,$A302,Observed!$D$2:$D$9149,$D302),"")</f>
        <v/>
      </c>
      <c r="Z302" s="22" t="str">
        <f>IF(ISNUMBER(AVERAGEIFS(Observed!Z$2:Z$9149,Observed!$A$2:$A$9149,$A302,Observed!$D$2:$D$9149,$D302)),AVERAGEIFS(Observed!Z$2:Z$9149,Observed!$A$2:$A$9149,$A302,Observed!$D$2:$D$9149,$D302),"")</f>
        <v/>
      </c>
      <c r="AA302" s="22" t="str">
        <f>IF(ISNUMBER(AVERAGEIFS(Observed!AA$2:AA$9149,Observed!$A$2:$A$9149,$A302,Observed!$D$2:$D$9149,$D302)),AVERAGEIFS(Observed!AA$2:AA$9149,Observed!$A$2:$A$9149,$A302,Observed!$D$2:$D$9149,$D302),"")</f>
        <v/>
      </c>
      <c r="AB302" s="22" t="str">
        <f>IF(ISNUMBER(AVERAGEIFS(Observed!AB$2:AB$9149,Observed!$A$2:$A$9149,$A302,Observed!$D$2:$D$9149,$D302)),AVERAGEIFS(Observed!AB$2:AB$9149,Observed!$A$2:$A$9149,$A302,Observed!$D$2:$D$9149,$D302),"")</f>
        <v/>
      </c>
      <c r="AC302" s="22" t="str">
        <f>IF(ISNUMBER(AVERAGEIFS(Observed!AC$2:AC$9149,Observed!$A$2:$A$9149,$A302,Observed!$D$2:$D$9149,$D302)),AVERAGEIFS(Observed!AC$2:AC$9149,Observed!$A$2:$A$9149,$A302,Observed!$D$2:$D$9149,$D302),"")</f>
        <v/>
      </c>
      <c r="AD302" s="22" t="str">
        <f>IF(ISNUMBER(AVERAGEIFS(Observed!AD$2:AD$9149,Observed!$A$2:$A$9149,$A302,Observed!$D$2:$D$9149,$D302)),AVERAGEIFS(Observed!AD$2:AD$9149,Observed!$A$2:$A$9149,$A302,Observed!$D$2:$D$9149,$D302),"")</f>
        <v/>
      </c>
      <c r="AE302" s="22" t="str">
        <f>IF(ISNUMBER(AVERAGEIFS(Observed!AE$2:AE$9149,Observed!$A$2:$A$9149,$A302,Observed!$D$2:$D$9149,$D302)),AVERAGEIFS(Observed!AE$2:AE$9149,Observed!$A$2:$A$9149,$A302,Observed!$D$2:$D$9149,$D302),"")</f>
        <v/>
      </c>
      <c r="AF302" s="22" t="str">
        <f>IF(ISNUMBER(AVERAGEIFS(Observed!AF$2:AF$9149,Observed!$A$2:$A$9149,$A302,Observed!$D$2:$D$9149,$D302)),AVERAGEIFS(Observed!AF$2:AF$9149,Observed!$A$2:$A$9149,$A302,Observed!$D$2:$D$9149,$D302),"")</f>
        <v/>
      </c>
      <c r="AG302" s="22" t="str">
        <f>IF(ISNUMBER(AVERAGEIFS(Observed!AG$2:AG$9149,Observed!$A$2:$A$9149,$A302,Observed!$D$2:$D$9149,$D302)),AVERAGEIFS(Observed!AG$2:AG$9149,Observed!$A$2:$A$9149,$A302,Observed!$D$2:$D$9149,$D302),"")</f>
        <v/>
      </c>
      <c r="AH302" s="22" t="str">
        <f>IF(ISNUMBER(AVERAGEIFS(Observed!AH$2:AH$9149,Observed!$A$2:$A$9149,$A302,Observed!$D$2:$D$9149,$D302)),AVERAGEIFS(Observed!AH$2:AH$9149,Observed!$A$2:$A$9149,$A302,Observed!$D$2:$D$9149,$D302),"")</f>
        <v/>
      </c>
      <c r="AI302" s="22" t="str">
        <f>IF(ISNUMBER(AVERAGEIFS(Observed!AI$2:AI$9149,Observed!$A$2:$A$9149,$A302,Observed!$D$2:$D$9149,$D302)),AVERAGEIFS(Observed!AI$2:AI$9149,Observed!$A$2:$A$9149,$A302,Observed!$D$2:$D$9149,$D302),"")</f>
        <v/>
      </c>
      <c r="AJ302" s="22" t="str">
        <f>IF(ISNUMBER(AVERAGEIFS(Observed!AJ$2:AJ$9149,Observed!$A$2:$A$9149,$A302,Observed!$D$2:$D$9149,$D302)),AVERAGEIFS(Observed!AJ$2:AJ$9149,Observed!$A$2:$A$9149,$A302,Observed!$D$2:$D$9149,$D302),"")</f>
        <v/>
      </c>
      <c r="AK302" s="22" t="str">
        <f>IF(ISNUMBER(AVERAGEIFS(Observed!AK$2:AK$9149,Observed!$A$2:$A$9149,$A302,Observed!$D$2:$D$9149,$D302)),AVERAGEIFS(Observed!AK$2:AK$9149,Observed!$A$2:$A$9149,$A302,Observed!$D$2:$D$9149,$D302),"")</f>
        <v/>
      </c>
      <c r="AL302" s="23" t="str">
        <f>IF(ISNUMBER(AVERAGEIFS(Observed!AL$2:AL$9149,Observed!$A$2:$A$9149,$A302,Observed!$D$2:$D$9149,$D302)),AVERAGEIFS(Observed!AL$2:AL$9149,Observed!$A$2:$A$9149,$A302,Observed!$D$2:$D$9149,$D302),"")</f>
        <v/>
      </c>
      <c r="AM302" s="23" t="str">
        <f>IF(ISNUMBER(AVERAGEIFS(Observed!AM$2:AM$9149,Observed!$A$2:$A$9149,$A302,Observed!$D$2:$D$9149,$D302)),AVERAGEIFS(Observed!AM$2:AM$9149,Observed!$A$2:$A$9149,$A302,Observed!$D$2:$D$9149,$D302),"")</f>
        <v/>
      </c>
      <c r="AN302" s="22" t="str">
        <f>IF(ISNUMBER(AVERAGEIFS(Observed!AN$2:AN$9149,Observed!$A$2:$A$9149,$A302,Observed!$D$2:$D$9149,$D302)),AVERAGEIFS(Observed!AN$2:AN$9149,Observed!$A$2:$A$9149,$A302,Observed!$D$2:$D$9149,$D302),"")</f>
        <v/>
      </c>
      <c r="AO302" s="22" t="str">
        <f>IF(ISNUMBER(AVERAGEIFS(Observed!AO$2:AO$9149,Observed!$A$2:$A$9149,$A302,Observed!$D$2:$D$9149,$D302)),AVERAGEIFS(Observed!AO$2:AO$9149,Observed!$A$2:$A$9149,$A302,Observed!$D$2:$D$9149,$D302),"")</f>
        <v/>
      </c>
      <c r="AP302" s="21" t="str">
        <f>IF(ISNUMBER(AVERAGEIFS(Observed!AP$2:AP$9149,Observed!$A$2:$A$9149,$A302,Observed!$D$2:$D$9149,$D302)),AVERAGEIFS(Observed!AP$2:AP$9149,Observed!$A$2:$A$9149,$A302,Observed!$D$2:$D$9149,$D302),"")</f>
        <v/>
      </c>
      <c r="AQ302" s="22" t="str">
        <f>IF(ISNUMBER(AVERAGEIFS(Observed!AQ$2:AQ$9149,Observed!$A$2:$A$9149,$A302,Observed!$D$2:$D$9149,$D302)),AVERAGEIFS(Observed!AQ$2:AQ$9149,Observed!$A$2:$A$9149,$A302,Observed!$D$2:$D$9149,$D302),"")</f>
        <v/>
      </c>
      <c r="AR302" s="22" t="str">
        <f>IF(ISNUMBER(AVERAGEIFS(Observed!AR$2:AR$9149,Observed!$A$2:$A$9149,$A302,Observed!$D$2:$D$9149,$D302)),AVERAGEIFS(Observed!AR$2:AR$9149,Observed!$A$2:$A$9149,$A302,Observed!$D$2:$D$9149,$D302),"")</f>
        <v/>
      </c>
      <c r="AS302" s="22" t="str">
        <f>IF(ISNUMBER(AVERAGEIFS(Observed!AS$2:AS$9149,Observed!$A$2:$A$9149,$A302,Observed!$D$2:$D$9149,$D302)),AVERAGEIFS(Observed!AS$2:AS$9149,Observed!$A$2:$A$9149,$A302,Observed!$D$2:$D$9149,$D302),"")</f>
        <v/>
      </c>
      <c r="AT302" s="22" t="str">
        <f>IF(ISNUMBER(AVERAGEIFS(Observed!AT$2:AT$9149,Observed!$A$2:$A$9149,$A302,Observed!$D$2:$D$9149,$D302)),AVERAGEIFS(Observed!AT$2:AT$9149,Observed!$A$2:$A$9149,$A302,Observed!$D$2:$D$9149,$D302),"")</f>
        <v/>
      </c>
      <c r="AU302" s="22" t="str">
        <f>IF(ISNUMBER(AVERAGEIFS(Observed!AU$2:AU$9149,Observed!$A$2:$A$9149,$A302,Observed!$D$2:$D$9149,$D302)),AVERAGEIFS(Observed!AU$2:AU$9149,Observed!$A$2:$A$9149,$A302,Observed!$D$2:$D$9149,$D302),"")</f>
        <v/>
      </c>
      <c r="AV302" s="2">
        <f>COUNTIFS(Observed!$A$2:$A$9149,$A302,Observed!$D$2:$D$9149,$D302)</f>
        <v>3</v>
      </c>
      <c r="AW302" s="2">
        <f t="shared" si="4"/>
        <v>3</v>
      </c>
    </row>
    <row r="303" spans="1:49" x14ac:dyDescent="0.25">
      <c r="A303" t="s">
        <v>33</v>
      </c>
      <c r="B303" t="s">
        <v>139</v>
      </c>
      <c r="C303" t="s">
        <v>30</v>
      </c>
      <c r="D303" s="3">
        <v>42284</v>
      </c>
      <c r="E303">
        <v>1</v>
      </c>
      <c r="F303" t="s">
        <v>58</v>
      </c>
      <c r="K303" s="24" t="s">
        <v>75</v>
      </c>
      <c r="L303" t="s">
        <v>41</v>
      </c>
      <c r="M303">
        <v>7</v>
      </c>
      <c r="N303" s="2" t="s">
        <v>20</v>
      </c>
      <c r="O303" s="21" t="str">
        <f>IF(ISNUMBER(AVERAGEIFS(Observed!O$2:O$9149,Observed!$A$2:$A$9149,$A303,Observed!$D$2:$D$9149,$D303)),AVERAGEIFS(Observed!O$2:O$9149,Observed!$A$2:$A$9149,$A303,Observed!$D$2:$D$9149,$D303),"")</f>
        <v/>
      </c>
      <c r="P303" s="22" t="str">
        <f>IF(ISNUMBER(AVERAGEIFS(Observed!P$2:P$9149,Observed!$A$2:$A$9149,$A303,Observed!$D$2:$D$9149,$D303)),AVERAGEIFS(Observed!P$2:P$9149,Observed!$A$2:$A$9149,$A303,Observed!$D$2:$D$9149,$D303),"")</f>
        <v/>
      </c>
      <c r="Q303" s="22">
        <f>IF(ISNUMBER(AVERAGEIFS(Observed!Q$2:Q$9149,Observed!$A$2:$A$9149,$A303,Observed!$D$2:$D$9149,$D303)),AVERAGEIFS(Observed!Q$2:Q$9149,Observed!$A$2:$A$9149,$A303,Observed!$D$2:$D$9149,$D303),"")</f>
        <v>54.78</v>
      </c>
      <c r="R303" s="22">
        <f>IF(ISNUMBER(AVERAGEIFS(Observed!R$2:R$9149,Observed!$A$2:$A$9149,$A303,Observed!$D$2:$D$9149,$D303)),AVERAGEIFS(Observed!R$2:R$9149,Observed!$A$2:$A$9149,$A303,Observed!$D$2:$D$9149,$D303),"")</f>
        <v>54.78</v>
      </c>
      <c r="S303" s="22">
        <f>IF(ISNUMBER(AVERAGEIFS(Observed!S$2:S$9149,Observed!$A$2:$A$9149,$A303,Observed!$D$2:$D$9149,$D303)),AVERAGEIFS(Observed!S$2:S$9149,Observed!$A$2:$A$9149,$A303,Observed!$D$2:$D$9149,$D303),"")</f>
        <v>107</v>
      </c>
      <c r="T303" s="23" t="str">
        <f>IF(ISNUMBER(AVERAGEIFS(Observed!T$2:T$9149,Observed!$A$2:$A$9149,$A303,Observed!$D$2:$D$9149,$D303)),AVERAGEIFS(Observed!T$2:T$9149,Observed!$A$2:$A$9149,$A303,Observed!$D$2:$D$9149,$D303),"")</f>
        <v/>
      </c>
      <c r="U303" s="23" t="str">
        <f>IF(ISNUMBER(AVERAGEIFS(Observed!U$2:U$9149,Observed!$A$2:$A$9149,$A303,Observed!$D$2:$D$9149,$D303)),AVERAGEIFS(Observed!U$2:U$9149,Observed!$A$2:$A$9149,$A303,Observed!$D$2:$D$9149,$D303),"")</f>
        <v/>
      </c>
      <c r="V303" s="23" t="str">
        <f>IF(ISNUMBER(AVERAGEIFS(Observed!V$2:V$9149,Observed!$A$2:$A$9149,$A303,Observed!$D$2:$D$9149,$D303)),AVERAGEIFS(Observed!V$2:V$9149,Observed!$A$2:$A$9149,$A303,Observed!$D$2:$D$9149,$D303),"")</f>
        <v/>
      </c>
      <c r="W303" s="21" t="str">
        <f>IF(ISNUMBER(AVERAGEIFS(Observed!W$2:W$9149,Observed!$A$2:$A$9149,$A303,Observed!$D$2:$D$9149,$D303)),AVERAGEIFS(Observed!W$2:W$9149,Observed!$A$2:$A$9149,$A303,Observed!$D$2:$D$9149,$D303),"")</f>
        <v/>
      </c>
      <c r="X303" s="35" t="str">
        <f>IF(ISNUMBER(AVERAGEIFS(Observed!X$2:X$9149,Observed!$A$2:$A$9149,$A303,Observed!$D$2:$D$9149,$D303)),AVERAGEIFS(Observed!X$2:X$9149,Observed!$A$2:$A$9149,$A303,Observed!$D$2:$D$9149,$D303),"")</f>
        <v/>
      </c>
      <c r="Y303" s="35" t="str">
        <f>IF(ISNUMBER(AVERAGEIFS(Observed!Y$2:Y$9149,Observed!$A$2:$A$9149,$A303,Observed!$D$2:$D$9149,$D303)),AVERAGEIFS(Observed!Y$2:Y$9149,Observed!$A$2:$A$9149,$A303,Observed!$D$2:$D$9149,$D303),"")</f>
        <v/>
      </c>
      <c r="Z303" s="22" t="str">
        <f>IF(ISNUMBER(AVERAGEIFS(Observed!Z$2:Z$9149,Observed!$A$2:$A$9149,$A303,Observed!$D$2:$D$9149,$D303)),AVERAGEIFS(Observed!Z$2:Z$9149,Observed!$A$2:$A$9149,$A303,Observed!$D$2:$D$9149,$D303),"")</f>
        <v/>
      </c>
      <c r="AA303" s="22" t="str">
        <f>IF(ISNUMBER(AVERAGEIFS(Observed!AA$2:AA$9149,Observed!$A$2:$A$9149,$A303,Observed!$D$2:$D$9149,$D303)),AVERAGEIFS(Observed!AA$2:AA$9149,Observed!$A$2:$A$9149,$A303,Observed!$D$2:$D$9149,$D303),"")</f>
        <v/>
      </c>
      <c r="AB303" s="22" t="str">
        <f>IF(ISNUMBER(AVERAGEIFS(Observed!AB$2:AB$9149,Observed!$A$2:$A$9149,$A303,Observed!$D$2:$D$9149,$D303)),AVERAGEIFS(Observed!AB$2:AB$9149,Observed!$A$2:$A$9149,$A303,Observed!$D$2:$D$9149,$D303),"")</f>
        <v/>
      </c>
      <c r="AC303" s="22" t="str">
        <f>IF(ISNUMBER(AVERAGEIFS(Observed!AC$2:AC$9149,Observed!$A$2:$A$9149,$A303,Observed!$D$2:$D$9149,$D303)),AVERAGEIFS(Observed!AC$2:AC$9149,Observed!$A$2:$A$9149,$A303,Observed!$D$2:$D$9149,$D303),"")</f>
        <v/>
      </c>
      <c r="AD303" s="22" t="str">
        <f>IF(ISNUMBER(AVERAGEIFS(Observed!AD$2:AD$9149,Observed!$A$2:$A$9149,$A303,Observed!$D$2:$D$9149,$D303)),AVERAGEIFS(Observed!AD$2:AD$9149,Observed!$A$2:$A$9149,$A303,Observed!$D$2:$D$9149,$D303),"")</f>
        <v/>
      </c>
      <c r="AE303" s="22" t="str">
        <f>IF(ISNUMBER(AVERAGEIFS(Observed!AE$2:AE$9149,Observed!$A$2:$A$9149,$A303,Observed!$D$2:$D$9149,$D303)),AVERAGEIFS(Observed!AE$2:AE$9149,Observed!$A$2:$A$9149,$A303,Observed!$D$2:$D$9149,$D303),"")</f>
        <v/>
      </c>
      <c r="AF303" s="22" t="str">
        <f>IF(ISNUMBER(AVERAGEIFS(Observed!AF$2:AF$9149,Observed!$A$2:$A$9149,$A303,Observed!$D$2:$D$9149,$D303)),AVERAGEIFS(Observed!AF$2:AF$9149,Observed!$A$2:$A$9149,$A303,Observed!$D$2:$D$9149,$D303),"")</f>
        <v/>
      </c>
      <c r="AG303" s="22" t="str">
        <f>IF(ISNUMBER(AVERAGEIFS(Observed!AG$2:AG$9149,Observed!$A$2:$A$9149,$A303,Observed!$D$2:$D$9149,$D303)),AVERAGEIFS(Observed!AG$2:AG$9149,Observed!$A$2:$A$9149,$A303,Observed!$D$2:$D$9149,$D303),"")</f>
        <v/>
      </c>
      <c r="AH303" s="22" t="str">
        <f>IF(ISNUMBER(AVERAGEIFS(Observed!AH$2:AH$9149,Observed!$A$2:$A$9149,$A303,Observed!$D$2:$D$9149,$D303)),AVERAGEIFS(Observed!AH$2:AH$9149,Observed!$A$2:$A$9149,$A303,Observed!$D$2:$D$9149,$D303),"")</f>
        <v/>
      </c>
      <c r="AI303" s="22" t="str">
        <f>IF(ISNUMBER(AVERAGEIFS(Observed!AI$2:AI$9149,Observed!$A$2:$A$9149,$A303,Observed!$D$2:$D$9149,$D303)),AVERAGEIFS(Observed!AI$2:AI$9149,Observed!$A$2:$A$9149,$A303,Observed!$D$2:$D$9149,$D303),"")</f>
        <v/>
      </c>
      <c r="AJ303" s="22" t="str">
        <f>IF(ISNUMBER(AVERAGEIFS(Observed!AJ$2:AJ$9149,Observed!$A$2:$A$9149,$A303,Observed!$D$2:$D$9149,$D303)),AVERAGEIFS(Observed!AJ$2:AJ$9149,Observed!$A$2:$A$9149,$A303,Observed!$D$2:$D$9149,$D303),"")</f>
        <v/>
      </c>
      <c r="AK303" s="22" t="str">
        <f>IF(ISNUMBER(AVERAGEIFS(Observed!AK$2:AK$9149,Observed!$A$2:$A$9149,$A303,Observed!$D$2:$D$9149,$D303)),AVERAGEIFS(Observed!AK$2:AK$9149,Observed!$A$2:$A$9149,$A303,Observed!$D$2:$D$9149,$D303),"")</f>
        <v/>
      </c>
      <c r="AL303" s="23" t="str">
        <f>IF(ISNUMBER(AVERAGEIFS(Observed!AL$2:AL$9149,Observed!$A$2:$A$9149,$A303,Observed!$D$2:$D$9149,$D303)),AVERAGEIFS(Observed!AL$2:AL$9149,Observed!$A$2:$A$9149,$A303,Observed!$D$2:$D$9149,$D303),"")</f>
        <v/>
      </c>
      <c r="AM303" s="23" t="str">
        <f>IF(ISNUMBER(AVERAGEIFS(Observed!AM$2:AM$9149,Observed!$A$2:$A$9149,$A303,Observed!$D$2:$D$9149,$D303)),AVERAGEIFS(Observed!AM$2:AM$9149,Observed!$A$2:$A$9149,$A303,Observed!$D$2:$D$9149,$D303),"")</f>
        <v/>
      </c>
      <c r="AN303" s="22" t="str">
        <f>IF(ISNUMBER(AVERAGEIFS(Observed!AN$2:AN$9149,Observed!$A$2:$A$9149,$A303,Observed!$D$2:$D$9149,$D303)),AVERAGEIFS(Observed!AN$2:AN$9149,Observed!$A$2:$A$9149,$A303,Observed!$D$2:$D$9149,$D303),"")</f>
        <v/>
      </c>
      <c r="AO303" s="22" t="str">
        <f>IF(ISNUMBER(AVERAGEIFS(Observed!AO$2:AO$9149,Observed!$A$2:$A$9149,$A303,Observed!$D$2:$D$9149,$D303)),AVERAGEIFS(Observed!AO$2:AO$9149,Observed!$A$2:$A$9149,$A303,Observed!$D$2:$D$9149,$D303),"")</f>
        <v/>
      </c>
      <c r="AP303" s="21" t="str">
        <f>IF(ISNUMBER(AVERAGEIFS(Observed!AP$2:AP$9149,Observed!$A$2:$A$9149,$A303,Observed!$D$2:$D$9149,$D303)),AVERAGEIFS(Observed!AP$2:AP$9149,Observed!$A$2:$A$9149,$A303,Observed!$D$2:$D$9149,$D303),"")</f>
        <v/>
      </c>
      <c r="AQ303" s="22" t="str">
        <f>IF(ISNUMBER(AVERAGEIFS(Observed!AQ$2:AQ$9149,Observed!$A$2:$A$9149,$A303,Observed!$D$2:$D$9149,$D303)),AVERAGEIFS(Observed!AQ$2:AQ$9149,Observed!$A$2:$A$9149,$A303,Observed!$D$2:$D$9149,$D303),"")</f>
        <v/>
      </c>
      <c r="AR303" s="22" t="str">
        <f>IF(ISNUMBER(AVERAGEIFS(Observed!AR$2:AR$9149,Observed!$A$2:$A$9149,$A303,Observed!$D$2:$D$9149,$D303)),AVERAGEIFS(Observed!AR$2:AR$9149,Observed!$A$2:$A$9149,$A303,Observed!$D$2:$D$9149,$D303),"")</f>
        <v/>
      </c>
      <c r="AS303" s="22" t="str">
        <f>IF(ISNUMBER(AVERAGEIFS(Observed!AS$2:AS$9149,Observed!$A$2:$A$9149,$A303,Observed!$D$2:$D$9149,$D303)),AVERAGEIFS(Observed!AS$2:AS$9149,Observed!$A$2:$A$9149,$A303,Observed!$D$2:$D$9149,$D303),"")</f>
        <v/>
      </c>
      <c r="AT303" s="22" t="str">
        <f>IF(ISNUMBER(AVERAGEIFS(Observed!AT$2:AT$9149,Observed!$A$2:$A$9149,$A303,Observed!$D$2:$D$9149,$D303)),AVERAGEIFS(Observed!AT$2:AT$9149,Observed!$A$2:$A$9149,$A303,Observed!$D$2:$D$9149,$D303),"")</f>
        <v/>
      </c>
      <c r="AU303" s="22" t="str">
        <f>IF(ISNUMBER(AVERAGEIFS(Observed!AU$2:AU$9149,Observed!$A$2:$A$9149,$A303,Observed!$D$2:$D$9149,$D303)),AVERAGEIFS(Observed!AU$2:AU$9149,Observed!$A$2:$A$9149,$A303,Observed!$D$2:$D$9149,$D303),"")</f>
        <v/>
      </c>
      <c r="AV303" s="2">
        <f>COUNTIFS(Observed!$A$2:$A$9149,$A303,Observed!$D$2:$D$9149,$D303)</f>
        <v>3</v>
      </c>
      <c r="AW303" s="2">
        <f t="shared" si="4"/>
        <v>3</v>
      </c>
    </row>
    <row r="304" spans="1:49" x14ac:dyDescent="0.25">
      <c r="A304" t="s">
        <v>29</v>
      </c>
      <c r="B304" t="s">
        <v>139</v>
      </c>
      <c r="C304" t="s">
        <v>30</v>
      </c>
      <c r="D304" s="3">
        <v>42284</v>
      </c>
      <c r="E304">
        <v>1</v>
      </c>
      <c r="F304" t="s">
        <v>55</v>
      </c>
      <c r="K304" s="24" t="s">
        <v>75</v>
      </c>
      <c r="L304" t="s">
        <v>41</v>
      </c>
      <c r="M304">
        <v>7</v>
      </c>
      <c r="N304" s="2" t="s">
        <v>20</v>
      </c>
      <c r="O304" s="21" t="str">
        <f>IF(ISNUMBER(AVERAGEIFS(Observed!O$2:O$9149,Observed!$A$2:$A$9149,$A304,Observed!$D$2:$D$9149,$D304)),AVERAGEIFS(Observed!O$2:O$9149,Observed!$A$2:$A$9149,$A304,Observed!$D$2:$D$9149,$D304),"")</f>
        <v/>
      </c>
      <c r="P304" s="22" t="str">
        <f>IF(ISNUMBER(AVERAGEIFS(Observed!P$2:P$9149,Observed!$A$2:$A$9149,$A304,Observed!$D$2:$D$9149,$D304)),AVERAGEIFS(Observed!P$2:P$9149,Observed!$A$2:$A$9149,$A304,Observed!$D$2:$D$9149,$D304),"")</f>
        <v/>
      </c>
      <c r="Q304" s="22">
        <f>IF(ISNUMBER(AVERAGEIFS(Observed!Q$2:Q$9149,Observed!$A$2:$A$9149,$A304,Observed!$D$2:$D$9149,$D304)),AVERAGEIFS(Observed!Q$2:Q$9149,Observed!$A$2:$A$9149,$A304,Observed!$D$2:$D$9149,$D304),"")</f>
        <v>129.59</v>
      </c>
      <c r="R304" s="22">
        <f>IF(ISNUMBER(AVERAGEIFS(Observed!R$2:R$9149,Observed!$A$2:$A$9149,$A304,Observed!$D$2:$D$9149,$D304)),AVERAGEIFS(Observed!R$2:R$9149,Observed!$A$2:$A$9149,$A304,Observed!$D$2:$D$9149,$D304),"")</f>
        <v>129.59</v>
      </c>
      <c r="S304" s="22">
        <f>IF(ISNUMBER(AVERAGEIFS(Observed!S$2:S$9149,Observed!$A$2:$A$9149,$A304,Observed!$D$2:$D$9149,$D304)),AVERAGEIFS(Observed!S$2:S$9149,Observed!$A$2:$A$9149,$A304,Observed!$D$2:$D$9149,$D304),"")</f>
        <v>235.30000000000004</v>
      </c>
      <c r="T304" s="23" t="str">
        <f>IF(ISNUMBER(AVERAGEIFS(Observed!T$2:T$9149,Observed!$A$2:$A$9149,$A304,Observed!$D$2:$D$9149,$D304)),AVERAGEIFS(Observed!T$2:T$9149,Observed!$A$2:$A$9149,$A304,Observed!$D$2:$D$9149,$D304),"")</f>
        <v/>
      </c>
      <c r="U304" s="23" t="str">
        <f>IF(ISNUMBER(AVERAGEIFS(Observed!U$2:U$9149,Observed!$A$2:$A$9149,$A304,Observed!$D$2:$D$9149,$D304)),AVERAGEIFS(Observed!U$2:U$9149,Observed!$A$2:$A$9149,$A304,Observed!$D$2:$D$9149,$D304),"")</f>
        <v/>
      </c>
      <c r="V304" s="23" t="str">
        <f>IF(ISNUMBER(AVERAGEIFS(Observed!V$2:V$9149,Observed!$A$2:$A$9149,$A304,Observed!$D$2:$D$9149,$D304)),AVERAGEIFS(Observed!V$2:V$9149,Observed!$A$2:$A$9149,$A304,Observed!$D$2:$D$9149,$D304),"")</f>
        <v/>
      </c>
      <c r="W304" s="21" t="str">
        <f>IF(ISNUMBER(AVERAGEIFS(Observed!W$2:W$9149,Observed!$A$2:$A$9149,$A304,Observed!$D$2:$D$9149,$D304)),AVERAGEIFS(Observed!W$2:W$9149,Observed!$A$2:$A$9149,$A304,Observed!$D$2:$D$9149,$D304),"")</f>
        <v/>
      </c>
      <c r="X304" s="35" t="str">
        <f>IF(ISNUMBER(AVERAGEIFS(Observed!X$2:X$9149,Observed!$A$2:$A$9149,$A304,Observed!$D$2:$D$9149,$D304)),AVERAGEIFS(Observed!X$2:X$9149,Observed!$A$2:$A$9149,$A304,Observed!$D$2:$D$9149,$D304),"")</f>
        <v/>
      </c>
      <c r="Y304" s="35" t="str">
        <f>IF(ISNUMBER(AVERAGEIFS(Observed!Y$2:Y$9149,Observed!$A$2:$A$9149,$A304,Observed!$D$2:$D$9149,$D304)),AVERAGEIFS(Observed!Y$2:Y$9149,Observed!$A$2:$A$9149,$A304,Observed!$D$2:$D$9149,$D304),"")</f>
        <v/>
      </c>
      <c r="Z304" s="22" t="str">
        <f>IF(ISNUMBER(AVERAGEIFS(Observed!Z$2:Z$9149,Observed!$A$2:$A$9149,$A304,Observed!$D$2:$D$9149,$D304)),AVERAGEIFS(Observed!Z$2:Z$9149,Observed!$A$2:$A$9149,$A304,Observed!$D$2:$D$9149,$D304),"")</f>
        <v/>
      </c>
      <c r="AA304" s="22" t="str">
        <f>IF(ISNUMBER(AVERAGEIFS(Observed!AA$2:AA$9149,Observed!$A$2:$A$9149,$A304,Observed!$D$2:$D$9149,$D304)),AVERAGEIFS(Observed!AA$2:AA$9149,Observed!$A$2:$A$9149,$A304,Observed!$D$2:$D$9149,$D304),"")</f>
        <v/>
      </c>
      <c r="AB304" s="22" t="str">
        <f>IF(ISNUMBER(AVERAGEIFS(Observed!AB$2:AB$9149,Observed!$A$2:$A$9149,$A304,Observed!$D$2:$D$9149,$D304)),AVERAGEIFS(Observed!AB$2:AB$9149,Observed!$A$2:$A$9149,$A304,Observed!$D$2:$D$9149,$D304),"")</f>
        <v/>
      </c>
      <c r="AC304" s="22" t="str">
        <f>IF(ISNUMBER(AVERAGEIFS(Observed!AC$2:AC$9149,Observed!$A$2:$A$9149,$A304,Observed!$D$2:$D$9149,$D304)),AVERAGEIFS(Observed!AC$2:AC$9149,Observed!$A$2:$A$9149,$A304,Observed!$D$2:$D$9149,$D304),"")</f>
        <v/>
      </c>
      <c r="AD304" s="22" t="str">
        <f>IF(ISNUMBER(AVERAGEIFS(Observed!AD$2:AD$9149,Observed!$A$2:$A$9149,$A304,Observed!$D$2:$D$9149,$D304)),AVERAGEIFS(Observed!AD$2:AD$9149,Observed!$A$2:$A$9149,$A304,Observed!$D$2:$D$9149,$D304),"")</f>
        <v/>
      </c>
      <c r="AE304" s="22" t="str">
        <f>IF(ISNUMBER(AVERAGEIFS(Observed!AE$2:AE$9149,Observed!$A$2:$A$9149,$A304,Observed!$D$2:$D$9149,$D304)),AVERAGEIFS(Observed!AE$2:AE$9149,Observed!$A$2:$A$9149,$A304,Observed!$D$2:$D$9149,$D304),"")</f>
        <v/>
      </c>
      <c r="AF304" s="22" t="str">
        <f>IF(ISNUMBER(AVERAGEIFS(Observed!AF$2:AF$9149,Observed!$A$2:$A$9149,$A304,Observed!$D$2:$D$9149,$D304)),AVERAGEIFS(Observed!AF$2:AF$9149,Observed!$A$2:$A$9149,$A304,Observed!$D$2:$D$9149,$D304),"")</f>
        <v/>
      </c>
      <c r="AG304" s="22" t="str">
        <f>IF(ISNUMBER(AVERAGEIFS(Observed!AG$2:AG$9149,Observed!$A$2:$A$9149,$A304,Observed!$D$2:$D$9149,$D304)),AVERAGEIFS(Observed!AG$2:AG$9149,Observed!$A$2:$A$9149,$A304,Observed!$D$2:$D$9149,$D304),"")</f>
        <v/>
      </c>
      <c r="AH304" s="22" t="str">
        <f>IF(ISNUMBER(AVERAGEIFS(Observed!AH$2:AH$9149,Observed!$A$2:$A$9149,$A304,Observed!$D$2:$D$9149,$D304)),AVERAGEIFS(Observed!AH$2:AH$9149,Observed!$A$2:$A$9149,$A304,Observed!$D$2:$D$9149,$D304),"")</f>
        <v/>
      </c>
      <c r="AI304" s="22" t="str">
        <f>IF(ISNUMBER(AVERAGEIFS(Observed!AI$2:AI$9149,Observed!$A$2:$A$9149,$A304,Observed!$D$2:$D$9149,$D304)),AVERAGEIFS(Observed!AI$2:AI$9149,Observed!$A$2:$A$9149,$A304,Observed!$D$2:$D$9149,$D304),"")</f>
        <v/>
      </c>
      <c r="AJ304" s="22" t="str">
        <f>IF(ISNUMBER(AVERAGEIFS(Observed!AJ$2:AJ$9149,Observed!$A$2:$A$9149,$A304,Observed!$D$2:$D$9149,$D304)),AVERAGEIFS(Observed!AJ$2:AJ$9149,Observed!$A$2:$A$9149,$A304,Observed!$D$2:$D$9149,$D304),"")</f>
        <v/>
      </c>
      <c r="AK304" s="22" t="str">
        <f>IF(ISNUMBER(AVERAGEIFS(Observed!AK$2:AK$9149,Observed!$A$2:$A$9149,$A304,Observed!$D$2:$D$9149,$D304)),AVERAGEIFS(Observed!AK$2:AK$9149,Observed!$A$2:$A$9149,$A304,Observed!$D$2:$D$9149,$D304),"")</f>
        <v/>
      </c>
      <c r="AL304" s="23" t="str">
        <f>IF(ISNUMBER(AVERAGEIFS(Observed!AL$2:AL$9149,Observed!$A$2:$A$9149,$A304,Observed!$D$2:$D$9149,$D304)),AVERAGEIFS(Observed!AL$2:AL$9149,Observed!$A$2:$A$9149,$A304,Observed!$D$2:$D$9149,$D304),"")</f>
        <v/>
      </c>
      <c r="AM304" s="23" t="str">
        <f>IF(ISNUMBER(AVERAGEIFS(Observed!AM$2:AM$9149,Observed!$A$2:$A$9149,$A304,Observed!$D$2:$D$9149,$D304)),AVERAGEIFS(Observed!AM$2:AM$9149,Observed!$A$2:$A$9149,$A304,Observed!$D$2:$D$9149,$D304),"")</f>
        <v/>
      </c>
      <c r="AN304" s="22" t="str">
        <f>IF(ISNUMBER(AVERAGEIFS(Observed!AN$2:AN$9149,Observed!$A$2:$A$9149,$A304,Observed!$D$2:$D$9149,$D304)),AVERAGEIFS(Observed!AN$2:AN$9149,Observed!$A$2:$A$9149,$A304,Observed!$D$2:$D$9149,$D304),"")</f>
        <v/>
      </c>
      <c r="AO304" s="22" t="str">
        <f>IF(ISNUMBER(AVERAGEIFS(Observed!AO$2:AO$9149,Observed!$A$2:$A$9149,$A304,Observed!$D$2:$D$9149,$D304)),AVERAGEIFS(Observed!AO$2:AO$9149,Observed!$A$2:$A$9149,$A304,Observed!$D$2:$D$9149,$D304),"")</f>
        <v/>
      </c>
      <c r="AP304" s="21" t="str">
        <f>IF(ISNUMBER(AVERAGEIFS(Observed!AP$2:AP$9149,Observed!$A$2:$A$9149,$A304,Observed!$D$2:$D$9149,$D304)),AVERAGEIFS(Observed!AP$2:AP$9149,Observed!$A$2:$A$9149,$A304,Observed!$D$2:$D$9149,$D304),"")</f>
        <v/>
      </c>
      <c r="AQ304" s="22" t="str">
        <f>IF(ISNUMBER(AVERAGEIFS(Observed!AQ$2:AQ$9149,Observed!$A$2:$A$9149,$A304,Observed!$D$2:$D$9149,$D304)),AVERAGEIFS(Observed!AQ$2:AQ$9149,Observed!$A$2:$A$9149,$A304,Observed!$D$2:$D$9149,$D304),"")</f>
        <v/>
      </c>
      <c r="AR304" s="22" t="str">
        <f>IF(ISNUMBER(AVERAGEIFS(Observed!AR$2:AR$9149,Observed!$A$2:$A$9149,$A304,Observed!$D$2:$D$9149,$D304)),AVERAGEIFS(Observed!AR$2:AR$9149,Observed!$A$2:$A$9149,$A304,Observed!$D$2:$D$9149,$D304),"")</f>
        <v/>
      </c>
      <c r="AS304" s="22" t="str">
        <f>IF(ISNUMBER(AVERAGEIFS(Observed!AS$2:AS$9149,Observed!$A$2:$A$9149,$A304,Observed!$D$2:$D$9149,$D304)),AVERAGEIFS(Observed!AS$2:AS$9149,Observed!$A$2:$A$9149,$A304,Observed!$D$2:$D$9149,$D304),"")</f>
        <v/>
      </c>
      <c r="AT304" s="22" t="str">
        <f>IF(ISNUMBER(AVERAGEIFS(Observed!AT$2:AT$9149,Observed!$A$2:$A$9149,$A304,Observed!$D$2:$D$9149,$D304)),AVERAGEIFS(Observed!AT$2:AT$9149,Observed!$A$2:$A$9149,$A304,Observed!$D$2:$D$9149,$D304),"")</f>
        <v/>
      </c>
      <c r="AU304" s="22" t="str">
        <f>IF(ISNUMBER(AVERAGEIFS(Observed!AU$2:AU$9149,Observed!$A$2:$A$9149,$A304,Observed!$D$2:$D$9149,$D304)),AVERAGEIFS(Observed!AU$2:AU$9149,Observed!$A$2:$A$9149,$A304,Observed!$D$2:$D$9149,$D304),"")</f>
        <v/>
      </c>
      <c r="AV304" s="2">
        <f>COUNTIFS(Observed!$A$2:$A$9149,$A304,Observed!$D$2:$D$9149,$D304)</f>
        <v>3</v>
      </c>
      <c r="AW304" s="2">
        <f t="shared" si="4"/>
        <v>3</v>
      </c>
    </row>
    <row r="305" spans="1:49" x14ac:dyDescent="0.25">
      <c r="A305" t="s">
        <v>35</v>
      </c>
      <c r="B305" t="s">
        <v>139</v>
      </c>
      <c r="C305" t="s">
        <v>30</v>
      </c>
      <c r="D305" s="3">
        <v>42284</v>
      </c>
      <c r="E305">
        <v>1</v>
      </c>
      <c r="F305" t="s">
        <v>57</v>
      </c>
      <c r="K305" s="24" t="s">
        <v>75</v>
      </c>
      <c r="L305" t="s">
        <v>41</v>
      </c>
      <c r="M305">
        <v>7</v>
      </c>
      <c r="N305" s="2" t="s">
        <v>20</v>
      </c>
      <c r="O305" s="21" t="str">
        <f>IF(ISNUMBER(AVERAGEIFS(Observed!O$2:O$9149,Observed!$A$2:$A$9149,$A305,Observed!$D$2:$D$9149,$D305)),AVERAGEIFS(Observed!O$2:O$9149,Observed!$A$2:$A$9149,$A305,Observed!$D$2:$D$9149,$D305),"")</f>
        <v/>
      </c>
      <c r="P305" s="22" t="str">
        <f>IF(ISNUMBER(AVERAGEIFS(Observed!P$2:P$9149,Observed!$A$2:$A$9149,$A305,Observed!$D$2:$D$9149,$D305)),AVERAGEIFS(Observed!P$2:P$9149,Observed!$A$2:$A$9149,$A305,Observed!$D$2:$D$9149,$D305),"")</f>
        <v/>
      </c>
      <c r="Q305" s="22">
        <f>IF(ISNUMBER(AVERAGEIFS(Observed!Q$2:Q$9149,Observed!$A$2:$A$9149,$A305,Observed!$D$2:$D$9149,$D305)),AVERAGEIFS(Observed!Q$2:Q$9149,Observed!$A$2:$A$9149,$A305,Observed!$D$2:$D$9149,$D305),"")</f>
        <v>193.64</v>
      </c>
      <c r="R305" s="22">
        <f>IF(ISNUMBER(AVERAGEIFS(Observed!R$2:R$9149,Observed!$A$2:$A$9149,$A305,Observed!$D$2:$D$9149,$D305)),AVERAGEIFS(Observed!R$2:R$9149,Observed!$A$2:$A$9149,$A305,Observed!$D$2:$D$9149,$D305),"")</f>
        <v>193.64</v>
      </c>
      <c r="S305" s="22">
        <f>IF(ISNUMBER(AVERAGEIFS(Observed!S$2:S$9149,Observed!$A$2:$A$9149,$A305,Observed!$D$2:$D$9149,$D305)),AVERAGEIFS(Observed!S$2:S$9149,Observed!$A$2:$A$9149,$A305,Observed!$D$2:$D$9149,$D305),"")</f>
        <v>331.64333333333337</v>
      </c>
      <c r="T305" s="23" t="str">
        <f>IF(ISNUMBER(AVERAGEIFS(Observed!T$2:T$9149,Observed!$A$2:$A$9149,$A305,Observed!$D$2:$D$9149,$D305)),AVERAGEIFS(Observed!T$2:T$9149,Observed!$A$2:$A$9149,$A305,Observed!$D$2:$D$9149,$D305),"")</f>
        <v/>
      </c>
      <c r="U305" s="23" t="str">
        <f>IF(ISNUMBER(AVERAGEIFS(Observed!U$2:U$9149,Observed!$A$2:$A$9149,$A305,Observed!$D$2:$D$9149,$D305)),AVERAGEIFS(Observed!U$2:U$9149,Observed!$A$2:$A$9149,$A305,Observed!$D$2:$D$9149,$D305),"")</f>
        <v/>
      </c>
      <c r="V305" s="23" t="str">
        <f>IF(ISNUMBER(AVERAGEIFS(Observed!V$2:V$9149,Observed!$A$2:$A$9149,$A305,Observed!$D$2:$D$9149,$D305)),AVERAGEIFS(Observed!V$2:V$9149,Observed!$A$2:$A$9149,$A305,Observed!$D$2:$D$9149,$D305),"")</f>
        <v/>
      </c>
      <c r="W305" s="21" t="str">
        <f>IF(ISNUMBER(AVERAGEIFS(Observed!W$2:W$9149,Observed!$A$2:$A$9149,$A305,Observed!$D$2:$D$9149,$D305)),AVERAGEIFS(Observed!W$2:W$9149,Observed!$A$2:$A$9149,$A305,Observed!$D$2:$D$9149,$D305),"")</f>
        <v/>
      </c>
      <c r="X305" s="35" t="str">
        <f>IF(ISNUMBER(AVERAGEIFS(Observed!X$2:X$9149,Observed!$A$2:$A$9149,$A305,Observed!$D$2:$D$9149,$D305)),AVERAGEIFS(Observed!X$2:X$9149,Observed!$A$2:$A$9149,$A305,Observed!$D$2:$D$9149,$D305),"")</f>
        <v/>
      </c>
      <c r="Y305" s="35" t="str">
        <f>IF(ISNUMBER(AVERAGEIFS(Observed!Y$2:Y$9149,Observed!$A$2:$A$9149,$A305,Observed!$D$2:$D$9149,$D305)),AVERAGEIFS(Observed!Y$2:Y$9149,Observed!$A$2:$A$9149,$A305,Observed!$D$2:$D$9149,$D305),"")</f>
        <v/>
      </c>
      <c r="Z305" s="22" t="str">
        <f>IF(ISNUMBER(AVERAGEIFS(Observed!Z$2:Z$9149,Observed!$A$2:$A$9149,$A305,Observed!$D$2:$D$9149,$D305)),AVERAGEIFS(Observed!Z$2:Z$9149,Observed!$A$2:$A$9149,$A305,Observed!$D$2:$D$9149,$D305),"")</f>
        <v/>
      </c>
      <c r="AA305" s="22" t="str">
        <f>IF(ISNUMBER(AVERAGEIFS(Observed!AA$2:AA$9149,Observed!$A$2:$A$9149,$A305,Observed!$D$2:$D$9149,$D305)),AVERAGEIFS(Observed!AA$2:AA$9149,Observed!$A$2:$A$9149,$A305,Observed!$D$2:$D$9149,$D305),"")</f>
        <v/>
      </c>
      <c r="AB305" s="22" t="str">
        <f>IF(ISNUMBER(AVERAGEIFS(Observed!AB$2:AB$9149,Observed!$A$2:$A$9149,$A305,Observed!$D$2:$D$9149,$D305)),AVERAGEIFS(Observed!AB$2:AB$9149,Observed!$A$2:$A$9149,$A305,Observed!$D$2:$D$9149,$D305),"")</f>
        <v/>
      </c>
      <c r="AC305" s="22" t="str">
        <f>IF(ISNUMBER(AVERAGEIFS(Observed!AC$2:AC$9149,Observed!$A$2:$A$9149,$A305,Observed!$D$2:$D$9149,$D305)),AVERAGEIFS(Observed!AC$2:AC$9149,Observed!$A$2:$A$9149,$A305,Observed!$D$2:$D$9149,$D305),"")</f>
        <v/>
      </c>
      <c r="AD305" s="22" t="str">
        <f>IF(ISNUMBER(AVERAGEIFS(Observed!AD$2:AD$9149,Observed!$A$2:$A$9149,$A305,Observed!$D$2:$D$9149,$D305)),AVERAGEIFS(Observed!AD$2:AD$9149,Observed!$A$2:$A$9149,$A305,Observed!$D$2:$D$9149,$D305),"")</f>
        <v/>
      </c>
      <c r="AE305" s="22" t="str">
        <f>IF(ISNUMBER(AVERAGEIFS(Observed!AE$2:AE$9149,Observed!$A$2:$A$9149,$A305,Observed!$D$2:$D$9149,$D305)),AVERAGEIFS(Observed!AE$2:AE$9149,Observed!$A$2:$A$9149,$A305,Observed!$D$2:$D$9149,$D305),"")</f>
        <v/>
      </c>
      <c r="AF305" s="22" t="str">
        <f>IF(ISNUMBER(AVERAGEIFS(Observed!AF$2:AF$9149,Observed!$A$2:$A$9149,$A305,Observed!$D$2:$D$9149,$D305)),AVERAGEIFS(Observed!AF$2:AF$9149,Observed!$A$2:$A$9149,$A305,Observed!$D$2:$D$9149,$D305),"")</f>
        <v/>
      </c>
      <c r="AG305" s="22" t="str">
        <f>IF(ISNUMBER(AVERAGEIFS(Observed!AG$2:AG$9149,Observed!$A$2:$A$9149,$A305,Observed!$D$2:$D$9149,$D305)),AVERAGEIFS(Observed!AG$2:AG$9149,Observed!$A$2:$A$9149,$A305,Observed!$D$2:$D$9149,$D305),"")</f>
        <v/>
      </c>
      <c r="AH305" s="22" t="str">
        <f>IF(ISNUMBER(AVERAGEIFS(Observed!AH$2:AH$9149,Observed!$A$2:$A$9149,$A305,Observed!$D$2:$D$9149,$D305)),AVERAGEIFS(Observed!AH$2:AH$9149,Observed!$A$2:$A$9149,$A305,Observed!$D$2:$D$9149,$D305),"")</f>
        <v/>
      </c>
      <c r="AI305" s="22" t="str">
        <f>IF(ISNUMBER(AVERAGEIFS(Observed!AI$2:AI$9149,Observed!$A$2:$A$9149,$A305,Observed!$D$2:$D$9149,$D305)),AVERAGEIFS(Observed!AI$2:AI$9149,Observed!$A$2:$A$9149,$A305,Observed!$D$2:$D$9149,$D305),"")</f>
        <v/>
      </c>
      <c r="AJ305" s="22" t="str">
        <f>IF(ISNUMBER(AVERAGEIFS(Observed!AJ$2:AJ$9149,Observed!$A$2:$A$9149,$A305,Observed!$D$2:$D$9149,$D305)),AVERAGEIFS(Observed!AJ$2:AJ$9149,Observed!$A$2:$A$9149,$A305,Observed!$D$2:$D$9149,$D305),"")</f>
        <v/>
      </c>
      <c r="AK305" s="22" t="str">
        <f>IF(ISNUMBER(AVERAGEIFS(Observed!AK$2:AK$9149,Observed!$A$2:$A$9149,$A305,Observed!$D$2:$D$9149,$D305)),AVERAGEIFS(Observed!AK$2:AK$9149,Observed!$A$2:$A$9149,$A305,Observed!$D$2:$D$9149,$D305),"")</f>
        <v/>
      </c>
      <c r="AL305" s="23" t="str">
        <f>IF(ISNUMBER(AVERAGEIFS(Observed!AL$2:AL$9149,Observed!$A$2:$A$9149,$A305,Observed!$D$2:$D$9149,$D305)),AVERAGEIFS(Observed!AL$2:AL$9149,Observed!$A$2:$A$9149,$A305,Observed!$D$2:$D$9149,$D305),"")</f>
        <v/>
      </c>
      <c r="AM305" s="23" t="str">
        <f>IF(ISNUMBER(AVERAGEIFS(Observed!AM$2:AM$9149,Observed!$A$2:$A$9149,$A305,Observed!$D$2:$D$9149,$D305)),AVERAGEIFS(Observed!AM$2:AM$9149,Observed!$A$2:$A$9149,$A305,Observed!$D$2:$D$9149,$D305),"")</f>
        <v/>
      </c>
      <c r="AN305" s="22" t="str">
        <f>IF(ISNUMBER(AVERAGEIFS(Observed!AN$2:AN$9149,Observed!$A$2:$A$9149,$A305,Observed!$D$2:$D$9149,$D305)),AVERAGEIFS(Observed!AN$2:AN$9149,Observed!$A$2:$A$9149,$A305,Observed!$D$2:$D$9149,$D305),"")</f>
        <v/>
      </c>
      <c r="AO305" s="22" t="str">
        <f>IF(ISNUMBER(AVERAGEIFS(Observed!AO$2:AO$9149,Observed!$A$2:$A$9149,$A305,Observed!$D$2:$D$9149,$D305)),AVERAGEIFS(Observed!AO$2:AO$9149,Observed!$A$2:$A$9149,$A305,Observed!$D$2:$D$9149,$D305),"")</f>
        <v/>
      </c>
      <c r="AP305" s="21" t="str">
        <f>IF(ISNUMBER(AVERAGEIFS(Observed!AP$2:AP$9149,Observed!$A$2:$A$9149,$A305,Observed!$D$2:$D$9149,$D305)),AVERAGEIFS(Observed!AP$2:AP$9149,Observed!$A$2:$A$9149,$A305,Observed!$D$2:$D$9149,$D305),"")</f>
        <v/>
      </c>
      <c r="AQ305" s="22" t="str">
        <f>IF(ISNUMBER(AVERAGEIFS(Observed!AQ$2:AQ$9149,Observed!$A$2:$A$9149,$A305,Observed!$D$2:$D$9149,$D305)),AVERAGEIFS(Observed!AQ$2:AQ$9149,Observed!$A$2:$A$9149,$A305,Observed!$D$2:$D$9149,$D305),"")</f>
        <v/>
      </c>
      <c r="AR305" s="22" t="str">
        <f>IF(ISNUMBER(AVERAGEIFS(Observed!AR$2:AR$9149,Observed!$A$2:$A$9149,$A305,Observed!$D$2:$D$9149,$D305)),AVERAGEIFS(Observed!AR$2:AR$9149,Observed!$A$2:$A$9149,$A305,Observed!$D$2:$D$9149,$D305),"")</f>
        <v/>
      </c>
      <c r="AS305" s="22" t="str">
        <f>IF(ISNUMBER(AVERAGEIFS(Observed!AS$2:AS$9149,Observed!$A$2:$A$9149,$A305,Observed!$D$2:$D$9149,$D305)),AVERAGEIFS(Observed!AS$2:AS$9149,Observed!$A$2:$A$9149,$A305,Observed!$D$2:$D$9149,$D305),"")</f>
        <v/>
      </c>
      <c r="AT305" s="22" t="str">
        <f>IF(ISNUMBER(AVERAGEIFS(Observed!AT$2:AT$9149,Observed!$A$2:$A$9149,$A305,Observed!$D$2:$D$9149,$D305)),AVERAGEIFS(Observed!AT$2:AT$9149,Observed!$A$2:$A$9149,$A305,Observed!$D$2:$D$9149,$D305),"")</f>
        <v/>
      </c>
      <c r="AU305" s="22" t="str">
        <f>IF(ISNUMBER(AVERAGEIFS(Observed!AU$2:AU$9149,Observed!$A$2:$A$9149,$A305,Observed!$D$2:$D$9149,$D305)),AVERAGEIFS(Observed!AU$2:AU$9149,Observed!$A$2:$A$9149,$A305,Observed!$D$2:$D$9149,$D305),"")</f>
        <v/>
      </c>
      <c r="AV305" s="2">
        <f>COUNTIFS(Observed!$A$2:$A$9149,$A305,Observed!$D$2:$D$9149,$D305)</f>
        <v>3</v>
      </c>
      <c r="AW305" s="2">
        <f t="shared" si="4"/>
        <v>3</v>
      </c>
    </row>
    <row r="306" spans="1:49" x14ac:dyDescent="0.25">
      <c r="A306" t="s">
        <v>32</v>
      </c>
      <c r="B306" t="s">
        <v>139</v>
      </c>
      <c r="C306" t="s">
        <v>30</v>
      </c>
      <c r="D306" s="3">
        <v>42284</v>
      </c>
      <c r="E306">
        <v>1</v>
      </c>
      <c r="F306" t="s">
        <v>59</v>
      </c>
      <c r="K306" s="24" t="s">
        <v>75</v>
      </c>
      <c r="L306" t="s">
        <v>41</v>
      </c>
      <c r="M306">
        <v>7</v>
      </c>
      <c r="N306" s="2" t="s">
        <v>20</v>
      </c>
      <c r="O306" s="21" t="str">
        <f>IF(ISNUMBER(AVERAGEIFS(Observed!O$2:O$9149,Observed!$A$2:$A$9149,$A306,Observed!$D$2:$D$9149,$D306)),AVERAGEIFS(Observed!O$2:O$9149,Observed!$A$2:$A$9149,$A306,Observed!$D$2:$D$9149,$D306),"")</f>
        <v/>
      </c>
      <c r="P306" s="22" t="str">
        <f>IF(ISNUMBER(AVERAGEIFS(Observed!P$2:P$9149,Observed!$A$2:$A$9149,$A306,Observed!$D$2:$D$9149,$D306)),AVERAGEIFS(Observed!P$2:P$9149,Observed!$A$2:$A$9149,$A306,Observed!$D$2:$D$9149,$D306),"")</f>
        <v/>
      </c>
      <c r="Q306" s="22">
        <f>IF(ISNUMBER(AVERAGEIFS(Observed!Q$2:Q$9149,Observed!$A$2:$A$9149,$A306,Observed!$D$2:$D$9149,$D306)),AVERAGEIFS(Observed!Q$2:Q$9149,Observed!$A$2:$A$9149,$A306,Observed!$D$2:$D$9149,$D306),"")</f>
        <v>95.57</v>
      </c>
      <c r="R306" s="22">
        <f>IF(ISNUMBER(AVERAGEIFS(Observed!R$2:R$9149,Observed!$A$2:$A$9149,$A306,Observed!$D$2:$D$9149,$D306)),AVERAGEIFS(Observed!R$2:R$9149,Observed!$A$2:$A$9149,$A306,Observed!$D$2:$D$9149,$D306),"")</f>
        <v>95.57</v>
      </c>
      <c r="S306" s="22">
        <f>IF(ISNUMBER(AVERAGEIFS(Observed!S$2:S$9149,Observed!$A$2:$A$9149,$A306,Observed!$D$2:$D$9149,$D306)),AVERAGEIFS(Observed!S$2:S$9149,Observed!$A$2:$A$9149,$A306,Observed!$D$2:$D$9149,$D306),"")</f>
        <v>176.71333333333334</v>
      </c>
      <c r="T306" s="23" t="str">
        <f>IF(ISNUMBER(AVERAGEIFS(Observed!T$2:T$9149,Observed!$A$2:$A$9149,$A306,Observed!$D$2:$D$9149,$D306)),AVERAGEIFS(Observed!T$2:T$9149,Observed!$A$2:$A$9149,$A306,Observed!$D$2:$D$9149,$D306),"")</f>
        <v/>
      </c>
      <c r="U306" s="23" t="str">
        <f>IF(ISNUMBER(AVERAGEIFS(Observed!U$2:U$9149,Observed!$A$2:$A$9149,$A306,Observed!$D$2:$D$9149,$D306)),AVERAGEIFS(Observed!U$2:U$9149,Observed!$A$2:$A$9149,$A306,Observed!$D$2:$D$9149,$D306),"")</f>
        <v/>
      </c>
      <c r="V306" s="23" t="str">
        <f>IF(ISNUMBER(AVERAGEIFS(Observed!V$2:V$9149,Observed!$A$2:$A$9149,$A306,Observed!$D$2:$D$9149,$D306)),AVERAGEIFS(Observed!V$2:V$9149,Observed!$A$2:$A$9149,$A306,Observed!$D$2:$D$9149,$D306),"")</f>
        <v/>
      </c>
      <c r="W306" s="21" t="str">
        <f>IF(ISNUMBER(AVERAGEIFS(Observed!W$2:W$9149,Observed!$A$2:$A$9149,$A306,Observed!$D$2:$D$9149,$D306)),AVERAGEIFS(Observed!W$2:W$9149,Observed!$A$2:$A$9149,$A306,Observed!$D$2:$D$9149,$D306),"")</f>
        <v/>
      </c>
      <c r="X306" s="35" t="str">
        <f>IF(ISNUMBER(AVERAGEIFS(Observed!X$2:X$9149,Observed!$A$2:$A$9149,$A306,Observed!$D$2:$D$9149,$D306)),AVERAGEIFS(Observed!X$2:X$9149,Observed!$A$2:$A$9149,$A306,Observed!$D$2:$D$9149,$D306),"")</f>
        <v/>
      </c>
      <c r="Y306" s="35" t="str">
        <f>IF(ISNUMBER(AVERAGEIFS(Observed!Y$2:Y$9149,Observed!$A$2:$A$9149,$A306,Observed!$D$2:$D$9149,$D306)),AVERAGEIFS(Observed!Y$2:Y$9149,Observed!$A$2:$A$9149,$A306,Observed!$D$2:$D$9149,$D306),"")</f>
        <v/>
      </c>
      <c r="Z306" s="22" t="str">
        <f>IF(ISNUMBER(AVERAGEIFS(Observed!Z$2:Z$9149,Observed!$A$2:$A$9149,$A306,Observed!$D$2:$D$9149,$D306)),AVERAGEIFS(Observed!Z$2:Z$9149,Observed!$A$2:$A$9149,$A306,Observed!$D$2:$D$9149,$D306),"")</f>
        <v/>
      </c>
      <c r="AA306" s="22" t="str">
        <f>IF(ISNUMBER(AVERAGEIFS(Observed!AA$2:AA$9149,Observed!$A$2:$A$9149,$A306,Observed!$D$2:$D$9149,$D306)),AVERAGEIFS(Observed!AA$2:AA$9149,Observed!$A$2:$A$9149,$A306,Observed!$D$2:$D$9149,$D306),"")</f>
        <v/>
      </c>
      <c r="AB306" s="22" t="str">
        <f>IF(ISNUMBER(AVERAGEIFS(Observed!AB$2:AB$9149,Observed!$A$2:$A$9149,$A306,Observed!$D$2:$D$9149,$D306)),AVERAGEIFS(Observed!AB$2:AB$9149,Observed!$A$2:$A$9149,$A306,Observed!$D$2:$D$9149,$D306),"")</f>
        <v/>
      </c>
      <c r="AC306" s="22" t="str">
        <f>IF(ISNUMBER(AVERAGEIFS(Observed!AC$2:AC$9149,Observed!$A$2:$A$9149,$A306,Observed!$D$2:$D$9149,$D306)),AVERAGEIFS(Observed!AC$2:AC$9149,Observed!$A$2:$A$9149,$A306,Observed!$D$2:$D$9149,$D306),"")</f>
        <v/>
      </c>
      <c r="AD306" s="22" t="str">
        <f>IF(ISNUMBER(AVERAGEIFS(Observed!AD$2:AD$9149,Observed!$A$2:$A$9149,$A306,Observed!$D$2:$D$9149,$D306)),AVERAGEIFS(Observed!AD$2:AD$9149,Observed!$A$2:$A$9149,$A306,Observed!$D$2:$D$9149,$D306),"")</f>
        <v/>
      </c>
      <c r="AE306" s="22" t="str">
        <f>IF(ISNUMBER(AVERAGEIFS(Observed!AE$2:AE$9149,Observed!$A$2:$A$9149,$A306,Observed!$D$2:$D$9149,$D306)),AVERAGEIFS(Observed!AE$2:AE$9149,Observed!$A$2:$A$9149,$A306,Observed!$D$2:$D$9149,$D306),"")</f>
        <v/>
      </c>
      <c r="AF306" s="22" t="str">
        <f>IF(ISNUMBER(AVERAGEIFS(Observed!AF$2:AF$9149,Observed!$A$2:$A$9149,$A306,Observed!$D$2:$D$9149,$D306)),AVERAGEIFS(Observed!AF$2:AF$9149,Observed!$A$2:$A$9149,$A306,Observed!$D$2:$D$9149,$D306),"")</f>
        <v/>
      </c>
      <c r="AG306" s="22" t="str">
        <f>IF(ISNUMBER(AVERAGEIFS(Observed!AG$2:AG$9149,Observed!$A$2:$A$9149,$A306,Observed!$D$2:$D$9149,$D306)),AVERAGEIFS(Observed!AG$2:AG$9149,Observed!$A$2:$A$9149,$A306,Observed!$D$2:$D$9149,$D306),"")</f>
        <v/>
      </c>
      <c r="AH306" s="22" t="str">
        <f>IF(ISNUMBER(AVERAGEIFS(Observed!AH$2:AH$9149,Observed!$A$2:$A$9149,$A306,Observed!$D$2:$D$9149,$D306)),AVERAGEIFS(Observed!AH$2:AH$9149,Observed!$A$2:$A$9149,$A306,Observed!$D$2:$D$9149,$D306),"")</f>
        <v/>
      </c>
      <c r="AI306" s="22" t="str">
        <f>IF(ISNUMBER(AVERAGEIFS(Observed!AI$2:AI$9149,Observed!$A$2:$A$9149,$A306,Observed!$D$2:$D$9149,$D306)),AVERAGEIFS(Observed!AI$2:AI$9149,Observed!$A$2:$A$9149,$A306,Observed!$D$2:$D$9149,$D306),"")</f>
        <v/>
      </c>
      <c r="AJ306" s="22" t="str">
        <f>IF(ISNUMBER(AVERAGEIFS(Observed!AJ$2:AJ$9149,Observed!$A$2:$A$9149,$A306,Observed!$D$2:$D$9149,$D306)),AVERAGEIFS(Observed!AJ$2:AJ$9149,Observed!$A$2:$A$9149,$A306,Observed!$D$2:$D$9149,$D306),"")</f>
        <v/>
      </c>
      <c r="AK306" s="22" t="str">
        <f>IF(ISNUMBER(AVERAGEIFS(Observed!AK$2:AK$9149,Observed!$A$2:$A$9149,$A306,Observed!$D$2:$D$9149,$D306)),AVERAGEIFS(Observed!AK$2:AK$9149,Observed!$A$2:$A$9149,$A306,Observed!$D$2:$D$9149,$D306),"")</f>
        <v/>
      </c>
      <c r="AL306" s="23" t="str">
        <f>IF(ISNUMBER(AVERAGEIFS(Observed!AL$2:AL$9149,Observed!$A$2:$A$9149,$A306,Observed!$D$2:$D$9149,$D306)),AVERAGEIFS(Observed!AL$2:AL$9149,Observed!$A$2:$A$9149,$A306,Observed!$D$2:$D$9149,$D306),"")</f>
        <v/>
      </c>
      <c r="AM306" s="23" t="str">
        <f>IF(ISNUMBER(AVERAGEIFS(Observed!AM$2:AM$9149,Observed!$A$2:$A$9149,$A306,Observed!$D$2:$D$9149,$D306)),AVERAGEIFS(Observed!AM$2:AM$9149,Observed!$A$2:$A$9149,$A306,Observed!$D$2:$D$9149,$D306),"")</f>
        <v/>
      </c>
      <c r="AN306" s="22" t="str">
        <f>IF(ISNUMBER(AVERAGEIFS(Observed!AN$2:AN$9149,Observed!$A$2:$A$9149,$A306,Observed!$D$2:$D$9149,$D306)),AVERAGEIFS(Observed!AN$2:AN$9149,Observed!$A$2:$A$9149,$A306,Observed!$D$2:$D$9149,$D306),"")</f>
        <v/>
      </c>
      <c r="AO306" s="22" t="str">
        <f>IF(ISNUMBER(AVERAGEIFS(Observed!AO$2:AO$9149,Observed!$A$2:$A$9149,$A306,Observed!$D$2:$D$9149,$D306)),AVERAGEIFS(Observed!AO$2:AO$9149,Observed!$A$2:$A$9149,$A306,Observed!$D$2:$D$9149,$D306),"")</f>
        <v/>
      </c>
      <c r="AP306" s="21" t="str">
        <f>IF(ISNUMBER(AVERAGEIFS(Observed!AP$2:AP$9149,Observed!$A$2:$A$9149,$A306,Observed!$D$2:$D$9149,$D306)),AVERAGEIFS(Observed!AP$2:AP$9149,Observed!$A$2:$A$9149,$A306,Observed!$D$2:$D$9149,$D306),"")</f>
        <v/>
      </c>
      <c r="AQ306" s="22" t="str">
        <f>IF(ISNUMBER(AVERAGEIFS(Observed!AQ$2:AQ$9149,Observed!$A$2:$A$9149,$A306,Observed!$D$2:$D$9149,$D306)),AVERAGEIFS(Observed!AQ$2:AQ$9149,Observed!$A$2:$A$9149,$A306,Observed!$D$2:$D$9149,$D306),"")</f>
        <v/>
      </c>
      <c r="AR306" s="22" t="str">
        <f>IF(ISNUMBER(AVERAGEIFS(Observed!AR$2:AR$9149,Observed!$A$2:$A$9149,$A306,Observed!$D$2:$D$9149,$D306)),AVERAGEIFS(Observed!AR$2:AR$9149,Observed!$A$2:$A$9149,$A306,Observed!$D$2:$D$9149,$D306),"")</f>
        <v/>
      </c>
      <c r="AS306" s="22" t="str">
        <f>IF(ISNUMBER(AVERAGEIFS(Observed!AS$2:AS$9149,Observed!$A$2:$A$9149,$A306,Observed!$D$2:$D$9149,$D306)),AVERAGEIFS(Observed!AS$2:AS$9149,Observed!$A$2:$A$9149,$A306,Observed!$D$2:$D$9149,$D306),"")</f>
        <v/>
      </c>
      <c r="AT306" s="22" t="str">
        <f>IF(ISNUMBER(AVERAGEIFS(Observed!AT$2:AT$9149,Observed!$A$2:$A$9149,$A306,Observed!$D$2:$D$9149,$D306)),AVERAGEIFS(Observed!AT$2:AT$9149,Observed!$A$2:$A$9149,$A306,Observed!$D$2:$D$9149,$D306),"")</f>
        <v/>
      </c>
      <c r="AU306" s="22" t="str">
        <f>IF(ISNUMBER(AVERAGEIFS(Observed!AU$2:AU$9149,Observed!$A$2:$A$9149,$A306,Observed!$D$2:$D$9149,$D306)),AVERAGEIFS(Observed!AU$2:AU$9149,Observed!$A$2:$A$9149,$A306,Observed!$D$2:$D$9149,$D306),"")</f>
        <v/>
      </c>
      <c r="AV306" s="2">
        <f>COUNTIFS(Observed!$A$2:$A$9149,$A306,Observed!$D$2:$D$9149,$D306)</f>
        <v>3</v>
      </c>
      <c r="AW306" s="2">
        <f t="shared" si="4"/>
        <v>3</v>
      </c>
    </row>
    <row r="307" spans="1:49" x14ac:dyDescent="0.25">
      <c r="A307" t="s">
        <v>31</v>
      </c>
      <c r="B307" t="s">
        <v>139</v>
      </c>
      <c r="C307" t="s">
        <v>30</v>
      </c>
      <c r="D307" s="3">
        <v>42284</v>
      </c>
      <c r="E307">
        <v>1</v>
      </c>
      <c r="F307" t="s">
        <v>54</v>
      </c>
      <c r="K307" s="24" t="s">
        <v>75</v>
      </c>
      <c r="L307" t="s">
        <v>41</v>
      </c>
      <c r="M307">
        <v>7</v>
      </c>
      <c r="N307" s="2" t="s">
        <v>20</v>
      </c>
      <c r="O307" s="21" t="str">
        <f>IF(ISNUMBER(AVERAGEIFS(Observed!O$2:O$9149,Observed!$A$2:$A$9149,$A307,Observed!$D$2:$D$9149,$D307)),AVERAGEIFS(Observed!O$2:O$9149,Observed!$A$2:$A$9149,$A307,Observed!$D$2:$D$9149,$D307),"")</f>
        <v/>
      </c>
      <c r="P307" s="22" t="str">
        <f>IF(ISNUMBER(AVERAGEIFS(Observed!P$2:P$9149,Observed!$A$2:$A$9149,$A307,Observed!$D$2:$D$9149,$D307)),AVERAGEIFS(Observed!P$2:P$9149,Observed!$A$2:$A$9149,$A307,Observed!$D$2:$D$9149,$D307),"")</f>
        <v/>
      </c>
      <c r="Q307" s="22">
        <f>IF(ISNUMBER(AVERAGEIFS(Observed!Q$2:Q$9149,Observed!$A$2:$A$9149,$A307,Observed!$D$2:$D$9149,$D307)),AVERAGEIFS(Observed!Q$2:Q$9149,Observed!$A$2:$A$9149,$A307,Observed!$D$2:$D$9149,$D307),"")</f>
        <v>50.133333333333326</v>
      </c>
      <c r="R307" s="22">
        <f>IF(ISNUMBER(AVERAGEIFS(Observed!R$2:R$9149,Observed!$A$2:$A$9149,$A307,Observed!$D$2:$D$9149,$D307)),AVERAGEIFS(Observed!R$2:R$9149,Observed!$A$2:$A$9149,$A307,Observed!$D$2:$D$9149,$D307),"")</f>
        <v>50.133333333333326</v>
      </c>
      <c r="S307" s="22">
        <f>IF(ISNUMBER(AVERAGEIFS(Observed!S$2:S$9149,Observed!$A$2:$A$9149,$A307,Observed!$D$2:$D$9149,$D307)),AVERAGEIFS(Observed!S$2:S$9149,Observed!$A$2:$A$9149,$A307,Observed!$D$2:$D$9149,$D307),"")</f>
        <v>83.516666666666666</v>
      </c>
      <c r="T307" s="23" t="str">
        <f>IF(ISNUMBER(AVERAGEIFS(Observed!T$2:T$9149,Observed!$A$2:$A$9149,$A307,Observed!$D$2:$D$9149,$D307)),AVERAGEIFS(Observed!T$2:T$9149,Observed!$A$2:$A$9149,$A307,Observed!$D$2:$D$9149,$D307),"")</f>
        <v/>
      </c>
      <c r="U307" s="23" t="str">
        <f>IF(ISNUMBER(AVERAGEIFS(Observed!U$2:U$9149,Observed!$A$2:$A$9149,$A307,Observed!$D$2:$D$9149,$D307)),AVERAGEIFS(Observed!U$2:U$9149,Observed!$A$2:$A$9149,$A307,Observed!$D$2:$D$9149,$D307),"")</f>
        <v/>
      </c>
      <c r="V307" s="23" t="str">
        <f>IF(ISNUMBER(AVERAGEIFS(Observed!V$2:V$9149,Observed!$A$2:$A$9149,$A307,Observed!$D$2:$D$9149,$D307)),AVERAGEIFS(Observed!V$2:V$9149,Observed!$A$2:$A$9149,$A307,Observed!$D$2:$D$9149,$D307),"")</f>
        <v/>
      </c>
      <c r="W307" s="21" t="str">
        <f>IF(ISNUMBER(AVERAGEIFS(Observed!W$2:W$9149,Observed!$A$2:$A$9149,$A307,Observed!$D$2:$D$9149,$D307)),AVERAGEIFS(Observed!W$2:W$9149,Observed!$A$2:$A$9149,$A307,Observed!$D$2:$D$9149,$D307),"")</f>
        <v/>
      </c>
      <c r="X307" s="35" t="str">
        <f>IF(ISNUMBER(AVERAGEIFS(Observed!X$2:X$9149,Observed!$A$2:$A$9149,$A307,Observed!$D$2:$D$9149,$D307)),AVERAGEIFS(Observed!X$2:X$9149,Observed!$A$2:$A$9149,$A307,Observed!$D$2:$D$9149,$D307),"")</f>
        <v/>
      </c>
      <c r="Y307" s="35" t="str">
        <f>IF(ISNUMBER(AVERAGEIFS(Observed!Y$2:Y$9149,Observed!$A$2:$A$9149,$A307,Observed!$D$2:$D$9149,$D307)),AVERAGEIFS(Observed!Y$2:Y$9149,Observed!$A$2:$A$9149,$A307,Observed!$D$2:$D$9149,$D307),"")</f>
        <v/>
      </c>
      <c r="Z307" s="22" t="str">
        <f>IF(ISNUMBER(AVERAGEIFS(Observed!Z$2:Z$9149,Observed!$A$2:$A$9149,$A307,Observed!$D$2:$D$9149,$D307)),AVERAGEIFS(Observed!Z$2:Z$9149,Observed!$A$2:$A$9149,$A307,Observed!$D$2:$D$9149,$D307),"")</f>
        <v/>
      </c>
      <c r="AA307" s="22" t="str">
        <f>IF(ISNUMBER(AVERAGEIFS(Observed!AA$2:AA$9149,Observed!$A$2:$A$9149,$A307,Observed!$D$2:$D$9149,$D307)),AVERAGEIFS(Observed!AA$2:AA$9149,Observed!$A$2:$A$9149,$A307,Observed!$D$2:$D$9149,$D307),"")</f>
        <v/>
      </c>
      <c r="AB307" s="22" t="str">
        <f>IF(ISNUMBER(AVERAGEIFS(Observed!AB$2:AB$9149,Observed!$A$2:$A$9149,$A307,Observed!$D$2:$D$9149,$D307)),AVERAGEIFS(Observed!AB$2:AB$9149,Observed!$A$2:$A$9149,$A307,Observed!$D$2:$D$9149,$D307),"")</f>
        <v/>
      </c>
      <c r="AC307" s="22" t="str">
        <f>IF(ISNUMBER(AVERAGEIFS(Observed!AC$2:AC$9149,Observed!$A$2:$A$9149,$A307,Observed!$D$2:$D$9149,$D307)),AVERAGEIFS(Observed!AC$2:AC$9149,Observed!$A$2:$A$9149,$A307,Observed!$D$2:$D$9149,$D307),"")</f>
        <v/>
      </c>
      <c r="AD307" s="22" t="str">
        <f>IF(ISNUMBER(AVERAGEIFS(Observed!AD$2:AD$9149,Observed!$A$2:$A$9149,$A307,Observed!$D$2:$D$9149,$D307)),AVERAGEIFS(Observed!AD$2:AD$9149,Observed!$A$2:$A$9149,$A307,Observed!$D$2:$D$9149,$D307),"")</f>
        <v/>
      </c>
      <c r="AE307" s="22" t="str">
        <f>IF(ISNUMBER(AVERAGEIFS(Observed!AE$2:AE$9149,Observed!$A$2:$A$9149,$A307,Observed!$D$2:$D$9149,$D307)),AVERAGEIFS(Observed!AE$2:AE$9149,Observed!$A$2:$A$9149,$A307,Observed!$D$2:$D$9149,$D307),"")</f>
        <v/>
      </c>
      <c r="AF307" s="22" t="str">
        <f>IF(ISNUMBER(AVERAGEIFS(Observed!AF$2:AF$9149,Observed!$A$2:$A$9149,$A307,Observed!$D$2:$D$9149,$D307)),AVERAGEIFS(Observed!AF$2:AF$9149,Observed!$A$2:$A$9149,$A307,Observed!$D$2:$D$9149,$D307),"")</f>
        <v/>
      </c>
      <c r="AG307" s="22" t="str">
        <f>IF(ISNUMBER(AVERAGEIFS(Observed!AG$2:AG$9149,Observed!$A$2:$A$9149,$A307,Observed!$D$2:$D$9149,$D307)),AVERAGEIFS(Observed!AG$2:AG$9149,Observed!$A$2:$A$9149,$A307,Observed!$D$2:$D$9149,$D307),"")</f>
        <v/>
      </c>
      <c r="AH307" s="22" t="str">
        <f>IF(ISNUMBER(AVERAGEIFS(Observed!AH$2:AH$9149,Observed!$A$2:$A$9149,$A307,Observed!$D$2:$D$9149,$D307)),AVERAGEIFS(Observed!AH$2:AH$9149,Observed!$A$2:$A$9149,$A307,Observed!$D$2:$D$9149,$D307),"")</f>
        <v/>
      </c>
      <c r="AI307" s="22" t="str">
        <f>IF(ISNUMBER(AVERAGEIFS(Observed!AI$2:AI$9149,Observed!$A$2:$A$9149,$A307,Observed!$D$2:$D$9149,$D307)),AVERAGEIFS(Observed!AI$2:AI$9149,Observed!$A$2:$A$9149,$A307,Observed!$D$2:$D$9149,$D307),"")</f>
        <v/>
      </c>
      <c r="AJ307" s="22" t="str">
        <f>IF(ISNUMBER(AVERAGEIFS(Observed!AJ$2:AJ$9149,Observed!$A$2:$A$9149,$A307,Observed!$D$2:$D$9149,$D307)),AVERAGEIFS(Observed!AJ$2:AJ$9149,Observed!$A$2:$A$9149,$A307,Observed!$D$2:$D$9149,$D307),"")</f>
        <v/>
      </c>
      <c r="AK307" s="22" t="str">
        <f>IF(ISNUMBER(AVERAGEIFS(Observed!AK$2:AK$9149,Observed!$A$2:$A$9149,$A307,Observed!$D$2:$D$9149,$D307)),AVERAGEIFS(Observed!AK$2:AK$9149,Observed!$A$2:$A$9149,$A307,Observed!$D$2:$D$9149,$D307),"")</f>
        <v/>
      </c>
      <c r="AL307" s="23" t="str">
        <f>IF(ISNUMBER(AVERAGEIFS(Observed!AL$2:AL$9149,Observed!$A$2:$A$9149,$A307,Observed!$D$2:$D$9149,$D307)),AVERAGEIFS(Observed!AL$2:AL$9149,Observed!$A$2:$A$9149,$A307,Observed!$D$2:$D$9149,$D307),"")</f>
        <v/>
      </c>
      <c r="AM307" s="23" t="str">
        <f>IF(ISNUMBER(AVERAGEIFS(Observed!AM$2:AM$9149,Observed!$A$2:$A$9149,$A307,Observed!$D$2:$D$9149,$D307)),AVERAGEIFS(Observed!AM$2:AM$9149,Observed!$A$2:$A$9149,$A307,Observed!$D$2:$D$9149,$D307),"")</f>
        <v/>
      </c>
      <c r="AN307" s="22" t="str">
        <f>IF(ISNUMBER(AVERAGEIFS(Observed!AN$2:AN$9149,Observed!$A$2:$A$9149,$A307,Observed!$D$2:$D$9149,$D307)),AVERAGEIFS(Observed!AN$2:AN$9149,Observed!$A$2:$A$9149,$A307,Observed!$D$2:$D$9149,$D307),"")</f>
        <v/>
      </c>
      <c r="AO307" s="22" t="str">
        <f>IF(ISNUMBER(AVERAGEIFS(Observed!AO$2:AO$9149,Observed!$A$2:$A$9149,$A307,Observed!$D$2:$D$9149,$D307)),AVERAGEIFS(Observed!AO$2:AO$9149,Observed!$A$2:$A$9149,$A307,Observed!$D$2:$D$9149,$D307),"")</f>
        <v/>
      </c>
      <c r="AP307" s="21" t="str">
        <f>IF(ISNUMBER(AVERAGEIFS(Observed!AP$2:AP$9149,Observed!$A$2:$A$9149,$A307,Observed!$D$2:$D$9149,$D307)),AVERAGEIFS(Observed!AP$2:AP$9149,Observed!$A$2:$A$9149,$A307,Observed!$D$2:$D$9149,$D307),"")</f>
        <v/>
      </c>
      <c r="AQ307" s="22" t="str">
        <f>IF(ISNUMBER(AVERAGEIFS(Observed!AQ$2:AQ$9149,Observed!$A$2:$A$9149,$A307,Observed!$D$2:$D$9149,$D307)),AVERAGEIFS(Observed!AQ$2:AQ$9149,Observed!$A$2:$A$9149,$A307,Observed!$D$2:$D$9149,$D307),"")</f>
        <v/>
      </c>
      <c r="AR307" s="22" t="str">
        <f>IF(ISNUMBER(AVERAGEIFS(Observed!AR$2:AR$9149,Observed!$A$2:$A$9149,$A307,Observed!$D$2:$D$9149,$D307)),AVERAGEIFS(Observed!AR$2:AR$9149,Observed!$A$2:$A$9149,$A307,Observed!$D$2:$D$9149,$D307),"")</f>
        <v/>
      </c>
      <c r="AS307" s="22" t="str">
        <f>IF(ISNUMBER(AVERAGEIFS(Observed!AS$2:AS$9149,Observed!$A$2:$A$9149,$A307,Observed!$D$2:$D$9149,$D307)),AVERAGEIFS(Observed!AS$2:AS$9149,Observed!$A$2:$A$9149,$A307,Observed!$D$2:$D$9149,$D307),"")</f>
        <v/>
      </c>
      <c r="AT307" s="22" t="str">
        <f>IF(ISNUMBER(AVERAGEIFS(Observed!AT$2:AT$9149,Observed!$A$2:$A$9149,$A307,Observed!$D$2:$D$9149,$D307)),AVERAGEIFS(Observed!AT$2:AT$9149,Observed!$A$2:$A$9149,$A307,Observed!$D$2:$D$9149,$D307),"")</f>
        <v/>
      </c>
      <c r="AU307" s="22" t="str">
        <f>IF(ISNUMBER(AVERAGEIFS(Observed!AU$2:AU$9149,Observed!$A$2:$A$9149,$A307,Observed!$D$2:$D$9149,$D307)),AVERAGEIFS(Observed!AU$2:AU$9149,Observed!$A$2:$A$9149,$A307,Observed!$D$2:$D$9149,$D307),"")</f>
        <v/>
      </c>
      <c r="AV307" s="2">
        <f>COUNTIFS(Observed!$A$2:$A$9149,$A307,Observed!$D$2:$D$9149,$D307)</f>
        <v>3</v>
      </c>
      <c r="AW307" s="2">
        <f t="shared" si="4"/>
        <v>3</v>
      </c>
    </row>
    <row r="308" spans="1:49" x14ac:dyDescent="0.25">
      <c r="A308" t="s">
        <v>34</v>
      </c>
      <c r="B308" t="s">
        <v>139</v>
      </c>
      <c r="C308" t="s">
        <v>30</v>
      </c>
      <c r="D308" s="3">
        <v>42293</v>
      </c>
      <c r="E308">
        <v>1</v>
      </c>
      <c r="F308" t="s">
        <v>56</v>
      </c>
      <c r="K308" s="24" t="s">
        <v>75</v>
      </c>
      <c r="L308" t="s">
        <v>41</v>
      </c>
      <c r="M308">
        <v>7</v>
      </c>
      <c r="N308" s="2" t="s">
        <v>36</v>
      </c>
      <c r="O308" s="21">
        <f>IF(ISNUMBER(AVERAGEIFS(Observed!O$2:O$9149,Observed!$A$2:$A$9149,$A308,Observed!$D$2:$D$9149,$D308)),AVERAGEIFS(Observed!O$2:O$9149,Observed!$A$2:$A$9149,$A308,Observed!$D$2:$D$9149,$D308),"")</f>
        <v>1232.0666666666666</v>
      </c>
      <c r="P308" s="22">
        <f>IF(ISNUMBER(AVERAGEIFS(Observed!P$2:P$9149,Observed!$A$2:$A$9149,$A308,Observed!$D$2:$D$9149,$D308)),AVERAGEIFS(Observed!P$2:P$9149,Observed!$A$2:$A$9149,$A308,Observed!$D$2:$D$9149,$D308),"")</f>
        <v>123.20666666666666</v>
      </c>
      <c r="Q308" s="22" t="str">
        <f>IF(ISNUMBER(AVERAGEIFS(Observed!Q$2:Q$9149,Observed!$A$2:$A$9149,$A308,Observed!$D$2:$D$9149,$D308)),AVERAGEIFS(Observed!Q$2:Q$9149,Observed!$A$2:$A$9149,$A308,Observed!$D$2:$D$9149,$D308),"")</f>
        <v/>
      </c>
      <c r="R308" s="22" t="str">
        <f>IF(ISNUMBER(AVERAGEIFS(Observed!R$2:R$9149,Observed!$A$2:$A$9149,$A308,Observed!$D$2:$D$9149,$D308)),AVERAGEIFS(Observed!R$2:R$9149,Observed!$A$2:$A$9149,$A308,Observed!$D$2:$D$9149,$D308),"")</f>
        <v/>
      </c>
      <c r="S308" s="22" t="str">
        <f>IF(ISNUMBER(AVERAGEIFS(Observed!S$2:S$9149,Observed!$A$2:$A$9149,$A308,Observed!$D$2:$D$9149,$D308)),AVERAGEIFS(Observed!S$2:S$9149,Observed!$A$2:$A$9149,$A308,Observed!$D$2:$D$9149,$D308),"")</f>
        <v/>
      </c>
      <c r="T308" s="23" t="str">
        <f>IF(ISNUMBER(AVERAGEIFS(Observed!T$2:T$9149,Observed!$A$2:$A$9149,$A308,Observed!$D$2:$D$9149,$D308)),AVERAGEIFS(Observed!T$2:T$9149,Observed!$A$2:$A$9149,$A308,Observed!$D$2:$D$9149,$D308),"")</f>
        <v/>
      </c>
      <c r="U308" s="23" t="str">
        <f>IF(ISNUMBER(AVERAGEIFS(Observed!U$2:U$9149,Observed!$A$2:$A$9149,$A308,Observed!$D$2:$D$9149,$D308)),AVERAGEIFS(Observed!U$2:U$9149,Observed!$A$2:$A$9149,$A308,Observed!$D$2:$D$9149,$D308),"")</f>
        <v/>
      </c>
      <c r="V308" s="23" t="str">
        <f>IF(ISNUMBER(AVERAGEIFS(Observed!V$2:V$9149,Observed!$A$2:$A$9149,$A308,Observed!$D$2:$D$9149,$D308)),AVERAGEIFS(Observed!V$2:V$9149,Observed!$A$2:$A$9149,$A308,Observed!$D$2:$D$9149,$D308),"")</f>
        <v/>
      </c>
      <c r="W308" s="21" t="str">
        <f>IF(ISNUMBER(AVERAGEIFS(Observed!W$2:W$9149,Observed!$A$2:$A$9149,$A308,Observed!$D$2:$D$9149,$D308)),AVERAGEIFS(Observed!W$2:W$9149,Observed!$A$2:$A$9149,$A308,Observed!$D$2:$D$9149,$D308),"")</f>
        <v/>
      </c>
      <c r="X308" s="35" t="str">
        <f>IF(ISNUMBER(AVERAGEIFS(Observed!X$2:X$9149,Observed!$A$2:$A$9149,$A308,Observed!$D$2:$D$9149,$D308)),AVERAGEIFS(Observed!X$2:X$9149,Observed!$A$2:$A$9149,$A308,Observed!$D$2:$D$9149,$D308),"")</f>
        <v/>
      </c>
      <c r="Y308" s="35" t="str">
        <f>IF(ISNUMBER(AVERAGEIFS(Observed!Y$2:Y$9149,Observed!$A$2:$A$9149,$A308,Observed!$D$2:$D$9149,$D308)),AVERAGEIFS(Observed!Y$2:Y$9149,Observed!$A$2:$A$9149,$A308,Observed!$D$2:$D$9149,$D308),"")</f>
        <v/>
      </c>
      <c r="Z308" s="22" t="str">
        <f>IF(ISNUMBER(AVERAGEIFS(Observed!Z$2:Z$9149,Observed!$A$2:$A$9149,$A308,Observed!$D$2:$D$9149,$D308)),AVERAGEIFS(Observed!Z$2:Z$9149,Observed!$A$2:$A$9149,$A308,Observed!$D$2:$D$9149,$D308),"")</f>
        <v/>
      </c>
      <c r="AA308" s="22" t="str">
        <f>IF(ISNUMBER(AVERAGEIFS(Observed!AA$2:AA$9149,Observed!$A$2:$A$9149,$A308,Observed!$D$2:$D$9149,$D308)),AVERAGEIFS(Observed!AA$2:AA$9149,Observed!$A$2:$A$9149,$A308,Observed!$D$2:$D$9149,$D308),"")</f>
        <v/>
      </c>
      <c r="AB308" s="22" t="str">
        <f>IF(ISNUMBER(AVERAGEIFS(Observed!AB$2:AB$9149,Observed!$A$2:$A$9149,$A308,Observed!$D$2:$D$9149,$D308)),AVERAGEIFS(Observed!AB$2:AB$9149,Observed!$A$2:$A$9149,$A308,Observed!$D$2:$D$9149,$D308),"")</f>
        <v/>
      </c>
      <c r="AC308" s="22" t="str">
        <f>IF(ISNUMBER(AVERAGEIFS(Observed!AC$2:AC$9149,Observed!$A$2:$A$9149,$A308,Observed!$D$2:$D$9149,$D308)),AVERAGEIFS(Observed!AC$2:AC$9149,Observed!$A$2:$A$9149,$A308,Observed!$D$2:$D$9149,$D308),"")</f>
        <v/>
      </c>
      <c r="AD308" s="22" t="str">
        <f>IF(ISNUMBER(AVERAGEIFS(Observed!AD$2:AD$9149,Observed!$A$2:$A$9149,$A308,Observed!$D$2:$D$9149,$D308)),AVERAGEIFS(Observed!AD$2:AD$9149,Observed!$A$2:$A$9149,$A308,Observed!$D$2:$D$9149,$D308),"")</f>
        <v/>
      </c>
      <c r="AE308" s="22" t="str">
        <f>IF(ISNUMBER(AVERAGEIFS(Observed!AE$2:AE$9149,Observed!$A$2:$A$9149,$A308,Observed!$D$2:$D$9149,$D308)),AVERAGEIFS(Observed!AE$2:AE$9149,Observed!$A$2:$A$9149,$A308,Observed!$D$2:$D$9149,$D308),"")</f>
        <v/>
      </c>
      <c r="AF308" s="22" t="str">
        <f>IF(ISNUMBER(AVERAGEIFS(Observed!AF$2:AF$9149,Observed!$A$2:$A$9149,$A308,Observed!$D$2:$D$9149,$D308)),AVERAGEIFS(Observed!AF$2:AF$9149,Observed!$A$2:$A$9149,$A308,Observed!$D$2:$D$9149,$D308),"")</f>
        <v/>
      </c>
      <c r="AG308" s="22" t="str">
        <f>IF(ISNUMBER(AVERAGEIFS(Observed!AG$2:AG$9149,Observed!$A$2:$A$9149,$A308,Observed!$D$2:$D$9149,$D308)),AVERAGEIFS(Observed!AG$2:AG$9149,Observed!$A$2:$A$9149,$A308,Observed!$D$2:$D$9149,$D308),"")</f>
        <v/>
      </c>
      <c r="AH308" s="22" t="str">
        <f>IF(ISNUMBER(AVERAGEIFS(Observed!AH$2:AH$9149,Observed!$A$2:$A$9149,$A308,Observed!$D$2:$D$9149,$D308)),AVERAGEIFS(Observed!AH$2:AH$9149,Observed!$A$2:$A$9149,$A308,Observed!$D$2:$D$9149,$D308),"")</f>
        <v/>
      </c>
      <c r="AI308" s="22" t="str">
        <f>IF(ISNUMBER(AVERAGEIFS(Observed!AI$2:AI$9149,Observed!$A$2:$A$9149,$A308,Observed!$D$2:$D$9149,$D308)),AVERAGEIFS(Observed!AI$2:AI$9149,Observed!$A$2:$A$9149,$A308,Observed!$D$2:$D$9149,$D308),"")</f>
        <v/>
      </c>
      <c r="AJ308" s="22" t="str">
        <f>IF(ISNUMBER(AVERAGEIFS(Observed!AJ$2:AJ$9149,Observed!$A$2:$A$9149,$A308,Observed!$D$2:$D$9149,$D308)),AVERAGEIFS(Observed!AJ$2:AJ$9149,Observed!$A$2:$A$9149,$A308,Observed!$D$2:$D$9149,$D308),"")</f>
        <v/>
      </c>
      <c r="AK308" s="22" t="str">
        <f>IF(ISNUMBER(AVERAGEIFS(Observed!AK$2:AK$9149,Observed!$A$2:$A$9149,$A308,Observed!$D$2:$D$9149,$D308)),AVERAGEIFS(Observed!AK$2:AK$9149,Observed!$A$2:$A$9149,$A308,Observed!$D$2:$D$9149,$D308),"")</f>
        <v/>
      </c>
      <c r="AL308" s="23" t="str">
        <f>IF(ISNUMBER(AVERAGEIFS(Observed!AL$2:AL$9149,Observed!$A$2:$A$9149,$A308,Observed!$D$2:$D$9149,$D308)),AVERAGEIFS(Observed!AL$2:AL$9149,Observed!$A$2:$A$9149,$A308,Observed!$D$2:$D$9149,$D308),"")</f>
        <v/>
      </c>
      <c r="AM308" s="23" t="str">
        <f>IF(ISNUMBER(AVERAGEIFS(Observed!AM$2:AM$9149,Observed!$A$2:$A$9149,$A308,Observed!$D$2:$D$9149,$D308)),AVERAGEIFS(Observed!AM$2:AM$9149,Observed!$A$2:$A$9149,$A308,Observed!$D$2:$D$9149,$D308),"")</f>
        <v/>
      </c>
      <c r="AN308" s="22" t="str">
        <f>IF(ISNUMBER(AVERAGEIFS(Observed!AN$2:AN$9149,Observed!$A$2:$A$9149,$A308,Observed!$D$2:$D$9149,$D308)),AVERAGEIFS(Observed!AN$2:AN$9149,Observed!$A$2:$A$9149,$A308,Observed!$D$2:$D$9149,$D308),"")</f>
        <v/>
      </c>
      <c r="AO308" s="22" t="str">
        <f>IF(ISNUMBER(AVERAGEIFS(Observed!AO$2:AO$9149,Observed!$A$2:$A$9149,$A308,Observed!$D$2:$D$9149,$D308)),AVERAGEIFS(Observed!AO$2:AO$9149,Observed!$A$2:$A$9149,$A308,Observed!$D$2:$D$9149,$D308),"")</f>
        <v/>
      </c>
      <c r="AP308" s="21" t="str">
        <f>IF(ISNUMBER(AVERAGEIFS(Observed!AP$2:AP$9149,Observed!$A$2:$A$9149,$A308,Observed!$D$2:$D$9149,$D308)),AVERAGEIFS(Observed!AP$2:AP$9149,Observed!$A$2:$A$9149,$A308,Observed!$D$2:$D$9149,$D308),"")</f>
        <v/>
      </c>
      <c r="AQ308" s="22" t="str">
        <f>IF(ISNUMBER(AVERAGEIFS(Observed!AQ$2:AQ$9149,Observed!$A$2:$A$9149,$A308,Observed!$D$2:$D$9149,$D308)),AVERAGEIFS(Observed!AQ$2:AQ$9149,Observed!$A$2:$A$9149,$A308,Observed!$D$2:$D$9149,$D308),"")</f>
        <v/>
      </c>
      <c r="AR308" s="22" t="str">
        <f>IF(ISNUMBER(AVERAGEIFS(Observed!AR$2:AR$9149,Observed!$A$2:$A$9149,$A308,Observed!$D$2:$D$9149,$D308)),AVERAGEIFS(Observed!AR$2:AR$9149,Observed!$A$2:$A$9149,$A308,Observed!$D$2:$D$9149,$D308),"")</f>
        <v/>
      </c>
      <c r="AS308" s="22" t="str">
        <f>IF(ISNUMBER(AVERAGEIFS(Observed!AS$2:AS$9149,Observed!$A$2:$A$9149,$A308,Observed!$D$2:$D$9149,$D308)),AVERAGEIFS(Observed!AS$2:AS$9149,Observed!$A$2:$A$9149,$A308,Observed!$D$2:$D$9149,$D308),"")</f>
        <v/>
      </c>
      <c r="AT308" s="22" t="str">
        <f>IF(ISNUMBER(AVERAGEIFS(Observed!AT$2:AT$9149,Observed!$A$2:$A$9149,$A308,Observed!$D$2:$D$9149,$D308)),AVERAGEIFS(Observed!AT$2:AT$9149,Observed!$A$2:$A$9149,$A308,Observed!$D$2:$D$9149,$D308),"")</f>
        <v/>
      </c>
      <c r="AU308" s="22" t="str">
        <f>IF(ISNUMBER(AVERAGEIFS(Observed!AU$2:AU$9149,Observed!$A$2:$A$9149,$A308,Observed!$D$2:$D$9149,$D308)),AVERAGEIFS(Observed!AU$2:AU$9149,Observed!$A$2:$A$9149,$A308,Observed!$D$2:$D$9149,$D308),"")</f>
        <v/>
      </c>
      <c r="AV308" s="2">
        <f>COUNTIFS(Observed!$A$2:$A$9149,$A308,Observed!$D$2:$D$9149,$D308)</f>
        <v>3</v>
      </c>
      <c r="AW308" s="2">
        <f t="shared" si="4"/>
        <v>1</v>
      </c>
    </row>
    <row r="309" spans="1:49" x14ac:dyDescent="0.25">
      <c r="A309" t="s">
        <v>33</v>
      </c>
      <c r="B309" t="s">
        <v>139</v>
      </c>
      <c r="C309" t="s">
        <v>30</v>
      </c>
      <c r="D309" s="3">
        <v>42293</v>
      </c>
      <c r="E309">
        <v>1</v>
      </c>
      <c r="F309" t="s">
        <v>58</v>
      </c>
      <c r="K309" s="24" t="s">
        <v>75</v>
      </c>
      <c r="L309" t="s">
        <v>41</v>
      </c>
      <c r="M309">
        <v>7</v>
      </c>
      <c r="N309" s="2" t="s">
        <v>36</v>
      </c>
      <c r="O309" s="21">
        <f>IF(ISNUMBER(AVERAGEIFS(Observed!O$2:O$9149,Observed!$A$2:$A$9149,$A309,Observed!$D$2:$D$9149,$D309)),AVERAGEIFS(Observed!O$2:O$9149,Observed!$A$2:$A$9149,$A309,Observed!$D$2:$D$9149,$D309),"")</f>
        <v>956.33333333333337</v>
      </c>
      <c r="P309" s="22">
        <f>IF(ISNUMBER(AVERAGEIFS(Observed!P$2:P$9149,Observed!$A$2:$A$9149,$A309,Observed!$D$2:$D$9149,$D309)),AVERAGEIFS(Observed!P$2:P$9149,Observed!$A$2:$A$9149,$A309,Observed!$D$2:$D$9149,$D309),"")</f>
        <v>95.633333333333326</v>
      </c>
      <c r="Q309" s="22" t="str">
        <f>IF(ISNUMBER(AVERAGEIFS(Observed!Q$2:Q$9149,Observed!$A$2:$A$9149,$A309,Observed!$D$2:$D$9149,$D309)),AVERAGEIFS(Observed!Q$2:Q$9149,Observed!$A$2:$A$9149,$A309,Observed!$D$2:$D$9149,$D309),"")</f>
        <v/>
      </c>
      <c r="R309" s="22" t="str">
        <f>IF(ISNUMBER(AVERAGEIFS(Observed!R$2:R$9149,Observed!$A$2:$A$9149,$A309,Observed!$D$2:$D$9149,$D309)),AVERAGEIFS(Observed!R$2:R$9149,Observed!$A$2:$A$9149,$A309,Observed!$D$2:$D$9149,$D309),"")</f>
        <v/>
      </c>
      <c r="S309" s="22" t="str">
        <f>IF(ISNUMBER(AVERAGEIFS(Observed!S$2:S$9149,Observed!$A$2:$A$9149,$A309,Observed!$D$2:$D$9149,$D309)),AVERAGEIFS(Observed!S$2:S$9149,Observed!$A$2:$A$9149,$A309,Observed!$D$2:$D$9149,$D309),"")</f>
        <v/>
      </c>
      <c r="T309" s="23" t="str">
        <f>IF(ISNUMBER(AVERAGEIFS(Observed!T$2:T$9149,Observed!$A$2:$A$9149,$A309,Observed!$D$2:$D$9149,$D309)),AVERAGEIFS(Observed!T$2:T$9149,Observed!$A$2:$A$9149,$A309,Observed!$D$2:$D$9149,$D309),"")</f>
        <v/>
      </c>
      <c r="U309" s="23" t="str">
        <f>IF(ISNUMBER(AVERAGEIFS(Observed!U$2:U$9149,Observed!$A$2:$A$9149,$A309,Observed!$D$2:$D$9149,$D309)),AVERAGEIFS(Observed!U$2:U$9149,Observed!$A$2:$A$9149,$A309,Observed!$D$2:$D$9149,$D309),"")</f>
        <v/>
      </c>
      <c r="V309" s="23" t="str">
        <f>IF(ISNUMBER(AVERAGEIFS(Observed!V$2:V$9149,Observed!$A$2:$A$9149,$A309,Observed!$D$2:$D$9149,$D309)),AVERAGEIFS(Observed!V$2:V$9149,Observed!$A$2:$A$9149,$A309,Observed!$D$2:$D$9149,$D309),"")</f>
        <v/>
      </c>
      <c r="W309" s="21" t="str">
        <f>IF(ISNUMBER(AVERAGEIFS(Observed!W$2:W$9149,Observed!$A$2:$A$9149,$A309,Observed!$D$2:$D$9149,$D309)),AVERAGEIFS(Observed!W$2:W$9149,Observed!$A$2:$A$9149,$A309,Observed!$D$2:$D$9149,$D309),"")</f>
        <v/>
      </c>
      <c r="X309" s="35" t="str">
        <f>IF(ISNUMBER(AVERAGEIFS(Observed!X$2:X$9149,Observed!$A$2:$A$9149,$A309,Observed!$D$2:$D$9149,$D309)),AVERAGEIFS(Observed!X$2:X$9149,Observed!$A$2:$A$9149,$A309,Observed!$D$2:$D$9149,$D309),"")</f>
        <v/>
      </c>
      <c r="Y309" s="35" t="str">
        <f>IF(ISNUMBER(AVERAGEIFS(Observed!Y$2:Y$9149,Observed!$A$2:$A$9149,$A309,Observed!$D$2:$D$9149,$D309)),AVERAGEIFS(Observed!Y$2:Y$9149,Observed!$A$2:$A$9149,$A309,Observed!$D$2:$D$9149,$D309),"")</f>
        <v/>
      </c>
      <c r="Z309" s="22" t="str">
        <f>IF(ISNUMBER(AVERAGEIFS(Observed!Z$2:Z$9149,Observed!$A$2:$A$9149,$A309,Observed!$D$2:$D$9149,$D309)),AVERAGEIFS(Observed!Z$2:Z$9149,Observed!$A$2:$A$9149,$A309,Observed!$D$2:$D$9149,$D309),"")</f>
        <v/>
      </c>
      <c r="AA309" s="22" t="str">
        <f>IF(ISNUMBER(AVERAGEIFS(Observed!AA$2:AA$9149,Observed!$A$2:$A$9149,$A309,Observed!$D$2:$D$9149,$D309)),AVERAGEIFS(Observed!AA$2:AA$9149,Observed!$A$2:$A$9149,$A309,Observed!$D$2:$D$9149,$D309),"")</f>
        <v/>
      </c>
      <c r="AB309" s="22" t="str">
        <f>IF(ISNUMBER(AVERAGEIFS(Observed!AB$2:AB$9149,Observed!$A$2:$A$9149,$A309,Observed!$D$2:$D$9149,$D309)),AVERAGEIFS(Observed!AB$2:AB$9149,Observed!$A$2:$A$9149,$A309,Observed!$D$2:$D$9149,$D309),"")</f>
        <v/>
      </c>
      <c r="AC309" s="22" t="str">
        <f>IF(ISNUMBER(AVERAGEIFS(Observed!AC$2:AC$9149,Observed!$A$2:$A$9149,$A309,Observed!$D$2:$D$9149,$D309)),AVERAGEIFS(Observed!AC$2:AC$9149,Observed!$A$2:$A$9149,$A309,Observed!$D$2:$D$9149,$D309),"")</f>
        <v/>
      </c>
      <c r="AD309" s="22" t="str">
        <f>IF(ISNUMBER(AVERAGEIFS(Observed!AD$2:AD$9149,Observed!$A$2:$A$9149,$A309,Observed!$D$2:$D$9149,$D309)),AVERAGEIFS(Observed!AD$2:AD$9149,Observed!$A$2:$A$9149,$A309,Observed!$D$2:$D$9149,$D309),"")</f>
        <v/>
      </c>
      <c r="AE309" s="22" t="str">
        <f>IF(ISNUMBER(AVERAGEIFS(Observed!AE$2:AE$9149,Observed!$A$2:$A$9149,$A309,Observed!$D$2:$D$9149,$D309)),AVERAGEIFS(Observed!AE$2:AE$9149,Observed!$A$2:$A$9149,$A309,Observed!$D$2:$D$9149,$D309),"")</f>
        <v/>
      </c>
      <c r="AF309" s="22" t="str">
        <f>IF(ISNUMBER(AVERAGEIFS(Observed!AF$2:AF$9149,Observed!$A$2:$A$9149,$A309,Observed!$D$2:$D$9149,$D309)),AVERAGEIFS(Observed!AF$2:AF$9149,Observed!$A$2:$A$9149,$A309,Observed!$D$2:$D$9149,$D309),"")</f>
        <v/>
      </c>
      <c r="AG309" s="22" t="str">
        <f>IF(ISNUMBER(AVERAGEIFS(Observed!AG$2:AG$9149,Observed!$A$2:$A$9149,$A309,Observed!$D$2:$D$9149,$D309)),AVERAGEIFS(Observed!AG$2:AG$9149,Observed!$A$2:$A$9149,$A309,Observed!$D$2:$D$9149,$D309),"")</f>
        <v/>
      </c>
      <c r="AH309" s="22" t="str">
        <f>IF(ISNUMBER(AVERAGEIFS(Observed!AH$2:AH$9149,Observed!$A$2:$A$9149,$A309,Observed!$D$2:$D$9149,$D309)),AVERAGEIFS(Observed!AH$2:AH$9149,Observed!$A$2:$A$9149,$A309,Observed!$D$2:$D$9149,$D309),"")</f>
        <v/>
      </c>
      <c r="AI309" s="22" t="str">
        <f>IF(ISNUMBER(AVERAGEIFS(Observed!AI$2:AI$9149,Observed!$A$2:$A$9149,$A309,Observed!$D$2:$D$9149,$D309)),AVERAGEIFS(Observed!AI$2:AI$9149,Observed!$A$2:$A$9149,$A309,Observed!$D$2:$D$9149,$D309),"")</f>
        <v/>
      </c>
      <c r="AJ309" s="22" t="str">
        <f>IF(ISNUMBER(AVERAGEIFS(Observed!AJ$2:AJ$9149,Observed!$A$2:$A$9149,$A309,Observed!$D$2:$D$9149,$D309)),AVERAGEIFS(Observed!AJ$2:AJ$9149,Observed!$A$2:$A$9149,$A309,Observed!$D$2:$D$9149,$D309),"")</f>
        <v/>
      </c>
      <c r="AK309" s="22" t="str">
        <f>IF(ISNUMBER(AVERAGEIFS(Observed!AK$2:AK$9149,Observed!$A$2:$A$9149,$A309,Observed!$D$2:$D$9149,$D309)),AVERAGEIFS(Observed!AK$2:AK$9149,Observed!$A$2:$A$9149,$A309,Observed!$D$2:$D$9149,$D309),"")</f>
        <v/>
      </c>
      <c r="AL309" s="23" t="str">
        <f>IF(ISNUMBER(AVERAGEIFS(Observed!AL$2:AL$9149,Observed!$A$2:$A$9149,$A309,Observed!$D$2:$D$9149,$D309)),AVERAGEIFS(Observed!AL$2:AL$9149,Observed!$A$2:$A$9149,$A309,Observed!$D$2:$D$9149,$D309),"")</f>
        <v/>
      </c>
      <c r="AM309" s="23" t="str">
        <f>IF(ISNUMBER(AVERAGEIFS(Observed!AM$2:AM$9149,Observed!$A$2:$A$9149,$A309,Observed!$D$2:$D$9149,$D309)),AVERAGEIFS(Observed!AM$2:AM$9149,Observed!$A$2:$A$9149,$A309,Observed!$D$2:$D$9149,$D309),"")</f>
        <v/>
      </c>
      <c r="AN309" s="22" t="str">
        <f>IF(ISNUMBER(AVERAGEIFS(Observed!AN$2:AN$9149,Observed!$A$2:$A$9149,$A309,Observed!$D$2:$D$9149,$D309)),AVERAGEIFS(Observed!AN$2:AN$9149,Observed!$A$2:$A$9149,$A309,Observed!$D$2:$D$9149,$D309),"")</f>
        <v/>
      </c>
      <c r="AO309" s="22" t="str">
        <f>IF(ISNUMBER(AVERAGEIFS(Observed!AO$2:AO$9149,Observed!$A$2:$A$9149,$A309,Observed!$D$2:$D$9149,$D309)),AVERAGEIFS(Observed!AO$2:AO$9149,Observed!$A$2:$A$9149,$A309,Observed!$D$2:$D$9149,$D309),"")</f>
        <v/>
      </c>
      <c r="AP309" s="21" t="str">
        <f>IF(ISNUMBER(AVERAGEIFS(Observed!AP$2:AP$9149,Observed!$A$2:$A$9149,$A309,Observed!$D$2:$D$9149,$D309)),AVERAGEIFS(Observed!AP$2:AP$9149,Observed!$A$2:$A$9149,$A309,Observed!$D$2:$D$9149,$D309),"")</f>
        <v/>
      </c>
      <c r="AQ309" s="22" t="str">
        <f>IF(ISNUMBER(AVERAGEIFS(Observed!AQ$2:AQ$9149,Observed!$A$2:$A$9149,$A309,Observed!$D$2:$D$9149,$D309)),AVERAGEIFS(Observed!AQ$2:AQ$9149,Observed!$A$2:$A$9149,$A309,Observed!$D$2:$D$9149,$D309),"")</f>
        <v/>
      </c>
      <c r="AR309" s="22" t="str">
        <f>IF(ISNUMBER(AVERAGEIFS(Observed!AR$2:AR$9149,Observed!$A$2:$A$9149,$A309,Observed!$D$2:$D$9149,$D309)),AVERAGEIFS(Observed!AR$2:AR$9149,Observed!$A$2:$A$9149,$A309,Observed!$D$2:$D$9149,$D309),"")</f>
        <v/>
      </c>
      <c r="AS309" s="22" t="str">
        <f>IF(ISNUMBER(AVERAGEIFS(Observed!AS$2:AS$9149,Observed!$A$2:$A$9149,$A309,Observed!$D$2:$D$9149,$D309)),AVERAGEIFS(Observed!AS$2:AS$9149,Observed!$A$2:$A$9149,$A309,Observed!$D$2:$D$9149,$D309),"")</f>
        <v/>
      </c>
      <c r="AT309" s="22" t="str">
        <f>IF(ISNUMBER(AVERAGEIFS(Observed!AT$2:AT$9149,Observed!$A$2:$A$9149,$A309,Observed!$D$2:$D$9149,$D309)),AVERAGEIFS(Observed!AT$2:AT$9149,Observed!$A$2:$A$9149,$A309,Observed!$D$2:$D$9149,$D309),"")</f>
        <v/>
      </c>
      <c r="AU309" s="22" t="str">
        <f>IF(ISNUMBER(AVERAGEIFS(Observed!AU$2:AU$9149,Observed!$A$2:$A$9149,$A309,Observed!$D$2:$D$9149,$D309)),AVERAGEIFS(Observed!AU$2:AU$9149,Observed!$A$2:$A$9149,$A309,Observed!$D$2:$D$9149,$D309),"")</f>
        <v/>
      </c>
      <c r="AV309" s="2">
        <f>COUNTIFS(Observed!$A$2:$A$9149,$A309,Observed!$D$2:$D$9149,$D309)</f>
        <v>3</v>
      </c>
      <c r="AW309" s="2">
        <f t="shared" si="4"/>
        <v>1</v>
      </c>
    </row>
    <row r="310" spans="1:49" x14ac:dyDescent="0.25">
      <c r="A310" t="s">
        <v>29</v>
      </c>
      <c r="B310" t="s">
        <v>139</v>
      </c>
      <c r="C310" t="s">
        <v>30</v>
      </c>
      <c r="D310" s="3">
        <v>42293</v>
      </c>
      <c r="E310">
        <v>1</v>
      </c>
      <c r="F310" t="s">
        <v>55</v>
      </c>
      <c r="K310" s="24" t="s">
        <v>75</v>
      </c>
      <c r="L310" t="s">
        <v>41</v>
      </c>
      <c r="M310">
        <v>7</v>
      </c>
      <c r="N310" s="2" t="s">
        <v>36</v>
      </c>
      <c r="O310" s="21">
        <f>IF(ISNUMBER(AVERAGEIFS(Observed!O$2:O$9149,Observed!$A$2:$A$9149,$A310,Observed!$D$2:$D$9149,$D310)),AVERAGEIFS(Observed!O$2:O$9149,Observed!$A$2:$A$9149,$A310,Observed!$D$2:$D$9149,$D310),"")</f>
        <v>1169.3999999999999</v>
      </c>
      <c r="P310" s="22">
        <f>IF(ISNUMBER(AVERAGEIFS(Observed!P$2:P$9149,Observed!$A$2:$A$9149,$A310,Observed!$D$2:$D$9149,$D310)),AVERAGEIFS(Observed!P$2:P$9149,Observed!$A$2:$A$9149,$A310,Observed!$D$2:$D$9149,$D310),"")</f>
        <v>116.93999999999998</v>
      </c>
      <c r="Q310" s="22" t="str">
        <f>IF(ISNUMBER(AVERAGEIFS(Observed!Q$2:Q$9149,Observed!$A$2:$A$9149,$A310,Observed!$D$2:$D$9149,$D310)),AVERAGEIFS(Observed!Q$2:Q$9149,Observed!$A$2:$A$9149,$A310,Observed!$D$2:$D$9149,$D310),"")</f>
        <v/>
      </c>
      <c r="R310" s="22" t="str">
        <f>IF(ISNUMBER(AVERAGEIFS(Observed!R$2:R$9149,Observed!$A$2:$A$9149,$A310,Observed!$D$2:$D$9149,$D310)),AVERAGEIFS(Observed!R$2:R$9149,Observed!$A$2:$A$9149,$A310,Observed!$D$2:$D$9149,$D310),"")</f>
        <v/>
      </c>
      <c r="S310" s="22" t="str">
        <f>IF(ISNUMBER(AVERAGEIFS(Observed!S$2:S$9149,Observed!$A$2:$A$9149,$A310,Observed!$D$2:$D$9149,$D310)),AVERAGEIFS(Observed!S$2:S$9149,Observed!$A$2:$A$9149,$A310,Observed!$D$2:$D$9149,$D310),"")</f>
        <v/>
      </c>
      <c r="T310" s="23" t="str">
        <f>IF(ISNUMBER(AVERAGEIFS(Observed!T$2:T$9149,Observed!$A$2:$A$9149,$A310,Observed!$D$2:$D$9149,$D310)),AVERAGEIFS(Observed!T$2:T$9149,Observed!$A$2:$A$9149,$A310,Observed!$D$2:$D$9149,$D310),"")</f>
        <v/>
      </c>
      <c r="U310" s="23" t="str">
        <f>IF(ISNUMBER(AVERAGEIFS(Observed!U$2:U$9149,Observed!$A$2:$A$9149,$A310,Observed!$D$2:$D$9149,$D310)),AVERAGEIFS(Observed!U$2:U$9149,Observed!$A$2:$A$9149,$A310,Observed!$D$2:$D$9149,$D310),"")</f>
        <v/>
      </c>
      <c r="V310" s="23" t="str">
        <f>IF(ISNUMBER(AVERAGEIFS(Observed!V$2:V$9149,Observed!$A$2:$A$9149,$A310,Observed!$D$2:$D$9149,$D310)),AVERAGEIFS(Observed!V$2:V$9149,Observed!$A$2:$A$9149,$A310,Observed!$D$2:$D$9149,$D310),"")</f>
        <v/>
      </c>
      <c r="W310" s="21" t="str">
        <f>IF(ISNUMBER(AVERAGEIFS(Observed!W$2:W$9149,Observed!$A$2:$A$9149,$A310,Observed!$D$2:$D$9149,$D310)),AVERAGEIFS(Observed!W$2:W$9149,Observed!$A$2:$A$9149,$A310,Observed!$D$2:$D$9149,$D310),"")</f>
        <v/>
      </c>
      <c r="X310" s="35" t="str">
        <f>IF(ISNUMBER(AVERAGEIFS(Observed!X$2:X$9149,Observed!$A$2:$A$9149,$A310,Observed!$D$2:$D$9149,$D310)),AVERAGEIFS(Observed!X$2:X$9149,Observed!$A$2:$A$9149,$A310,Observed!$D$2:$D$9149,$D310),"")</f>
        <v/>
      </c>
      <c r="Y310" s="35" t="str">
        <f>IF(ISNUMBER(AVERAGEIFS(Observed!Y$2:Y$9149,Observed!$A$2:$A$9149,$A310,Observed!$D$2:$D$9149,$D310)),AVERAGEIFS(Observed!Y$2:Y$9149,Observed!$A$2:$A$9149,$A310,Observed!$D$2:$D$9149,$D310),"")</f>
        <v/>
      </c>
      <c r="Z310" s="22" t="str">
        <f>IF(ISNUMBER(AVERAGEIFS(Observed!Z$2:Z$9149,Observed!$A$2:$A$9149,$A310,Observed!$D$2:$D$9149,$D310)),AVERAGEIFS(Observed!Z$2:Z$9149,Observed!$A$2:$A$9149,$A310,Observed!$D$2:$D$9149,$D310),"")</f>
        <v/>
      </c>
      <c r="AA310" s="22" t="str">
        <f>IF(ISNUMBER(AVERAGEIFS(Observed!AA$2:AA$9149,Observed!$A$2:$A$9149,$A310,Observed!$D$2:$D$9149,$D310)),AVERAGEIFS(Observed!AA$2:AA$9149,Observed!$A$2:$A$9149,$A310,Observed!$D$2:$D$9149,$D310),"")</f>
        <v/>
      </c>
      <c r="AB310" s="22" t="str">
        <f>IF(ISNUMBER(AVERAGEIFS(Observed!AB$2:AB$9149,Observed!$A$2:$A$9149,$A310,Observed!$D$2:$D$9149,$D310)),AVERAGEIFS(Observed!AB$2:AB$9149,Observed!$A$2:$A$9149,$A310,Observed!$D$2:$D$9149,$D310),"")</f>
        <v/>
      </c>
      <c r="AC310" s="22" t="str">
        <f>IF(ISNUMBER(AVERAGEIFS(Observed!AC$2:AC$9149,Observed!$A$2:$A$9149,$A310,Observed!$D$2:$D$9149,$D310)),AVERAGEIFS(Observed!AC$2:AC$9149,Observed!$A$2:$A$9149,$A310,Observed!$D$2:$D$9149,$D310),"")</f>
        <v/>
      </c>
      <c r="AD310" s="22" t="str">
        <f>IF(ISNUMBER(AVERAGEIFS(Observed!AD$2:AD$9149,Observed!$A$2:$A$9149,$A310,Observed!$D$2:$D$9149,$D310)),AVERAGEIFS(Observed!AD$2:AD$9149,Observed!$A$2:$A$9149,$A310,Observed!$D$2:$D$9149,$D310),"")</f>
        <v/>
      </c>
      <c r="AE310" s="22" t="str">
        <f>IF(ISNUMBER(AVERAGEIFS(Observed!AE$2:AE$9149,Observed!$A$2:$A$9149,$A310,Observed!$D$2:$D$9149,$D310)),AVERAGEIFS(Observed!AE$2:AE$9149,Observed!$A$2:$A$9149,$A310,Observed!$D$2:$D$9149,$D310),"")</f>
        <v/>
      </c>
      <c r="AF310" s="22" t="str">
        <f>IF(ISNUMBER(AVERAGEIFS(Observed!AF$2:AF$9149,Observed!$A$2:$A$9149,$A310,Observed!$D$2:$D$9149,$D310)),AVERAGEIFS(Observed!AF$2:AF$9149,Observed!$A$2:$A$9149,$A310,Observed!$D$2:$D$9149,$D310),"")</f>
        <v/>
      </c>
      <c r="AG310" s="22" t="str">
        <f>IF(ISNUMBER(AVERAGEIFS(Observed!AG$2:AG$9149,Observed!$A$2:$A$9149,$A310,Observed!$D$2:$D$9149,$D310)),AVERAGEIFS(Observed!AG$2:AG$9149,Observed!$A$2:$A$9149,$A310,Observed!$D$2:$D$9149,$D310),"")</f>
        <v/>
      </c>
      <c r="AH310" s="22" t="str">
        <f>IF(ISNUMBER(AVERAGEIFS(Observed!AH$2:AH$9149,Observed!$A$2:$A$9149,$A310,Observed!$D$2:$D$9149,$D310)),AVERAGEIFS(Observed!AH$2:AH$9149,Observed!$A$2:$A$9149,$A310,Observed!$D$2:$D$9149,$D310),"")</f>
        <v/>
      </c>
      <c r="AI310" s="22" t="str">
        <f>IF(ISNUMBER(AVERAGEIFS(Observed!AI$2:AI$9149,Observed!$A$2:$A$9149,$A310,Observed!$D$2:$D$9149,$D310)),AVERAGEIFS(Observed!AI$2:AI$9149,Observed!$A$2:$A$9149,$A310,Observed!$D$2:$D$9149,$D310),"")</f>
        <v/>
      </c>
      <c r="AJ310" s="22" t="str">
        <f>IF(ISNUMBER(AVERAGEIFS(Observed!AJ$2:AJ$9149,Observed!$A$2:$A$9149,$A310,Observed!$D$2:$D$9149,$D310)),AVERAGEIFS(Observed!AJ$2:AJ$9149,Observed!$A$2:$A$9149,$A310,Observed!$D$2:$D$9149,$D310),"")</f>
        <v/>
      </c>
      <c r="AK310" s="22" t="str">
        <f>IF(ISNUMBER(AVERAGEIFS(Observed!AK$2:AK$9149,Observed!$A$2:$A$9149,$A310,Observed!$D$2:$D$9149,$D310)),AVERAGEIFS(Observed!AK$2:AK$9149,Observed!$A$2:$A$9149,$A310,Observed!$D$2:$D$9149,$D310),"")</f>
        <v/>
      </c>
      <c r="AL310" s="23" t="str">
        <f>IF(ISNUMBER(AVERAGEIFS(Observed!AL$2:AL$9149,Observed!$A$2:$A$9149,$A310,Observed!$D$2:$D$9149,$D310)),AVERAGEIFS(Observed!AL$2:AL$9149,Observed!$A$2:$A$9149,$A310,Observed!$D$2:$D$9149,$D310),"")</f>
        <v/>
      </c>
      <c r="AM310" s="23" t="str">
        <f>IF(ISNUMBER(AVERAGEIFS(Observed!AM$2:AM$9149,Observed!$A$2:$A$9149,$A310,Observed!$D$2:$D$9149,$D310)),AVERAGEIFS(Observed!AM$2:AM$9149,Observed!$A$2:$A$9149,$A310,Observed!$D$2:$D$9149,$D310),"")</f>
        <v/>
      </c>
      <c r="AN310" s="22" t="str">
        <f>IF(ISNUMBER(AVERAGEIFS(Observed!AN$2:AN$9149,Observed!$A$2:$A$9149,$A310,Observed!$D$2:$D$9149,$D310)),AVERAGEIFS(Observed!AN$2:AN$9149,Observed!$A$2:$A$9149,$A310,Observed!$D$2:$D$9149,$D310),"")</f>
        <v/>
      </c>
      <c r="AO310" s="22" t="str">
        <f>IF(ISNUMBER(AVERAGEIFS(Observed!AO$2:AO$9149,Observed!$A$2:$A$9149,$A310,Observed!$D$2:$D$9149,$D310)),AVERAGEIFS(Observed!AO$2:AO$9149,Observed!$A$2:$A$9149,$A310,Observed!$D$2:$D$9149,$D310),"")</f>
        <v/>
      </c>
      <c r="AP310" s="21" t="str">
        <f>IF(ISNUMBER(AVERAGEIFS(Observed!AP$2:AP$9149,Observed!$A$2:$A$9149,$A310,Observed!$D$2:$D$9149,$D310)),AVERAGEIFS(Observed!AP$2:AP$9149,Observed!$A$2:$A$9149,$A310,Observed!$D$2:$D$9149,$D310),"")</f>
        <v/>
      </c>
      <c r="AQ310" s="22" t="str">
        <f>IF(ISNUMBER(AVERAGEIFS(Observed!AQ$2:AQ$9149,Observed!$A$2:$A$9149,$A310,Observed!$D$2:$D$9149,$D310)),AVERAGEIFS(Observed!AQ$2:AQ$9149,Observed!$A$2:$A$9149,$A310,Observed!$D$2:$D$9149,$D310),"")</f>
        <v/>
      </c>
      <c r="AR310" s="22" t="str">
        <f>IF(ISNUMBER(AVERAGEIFS(Observed!AR$2:AR$9149,Observed!$A$2:$A$9149,$A310,Observed!$D$2:$D$9149,$D310)),AVERAGEIFS(Observed!AR$2:AR$9149,Observed!$A$2:$A$9149,$A310,Observed!$D$2:$D$9149,$D310),"")</f>
        <v/>
      </c>
      <c r="AS310" s="22" t="str">
        <f>IF(ISNUMBER(AVERAGEIFS(Observed!AS$2:AS$9149,Observed!$A$2:$A$9149,$A310,Observed!$D$2:$D$9149,$D310)),AVERAGEIFS(Observed!AS$2:AS$9149,Observed!$A$2:$A$9149,$A310,Observed!$D$2:$D$9149,$D310),"")</f>
        <v/>
      </c>
      <c r="AT310" s="22" t="str">
        <f>IF(ISNUMBER(AVERAGEIFS(Observed!AT$2:AT$9149,Observed!$A$2:$A$9149,$A310,Observed!$D$2:$D$9149,$D310)),AVERAGEIFS(Observed!AT$2:AT$9149,Observed!$A$2:$A$9149,$A310,Observed!$D$2:$D$9149,$D310),"")</f>
        <v/>
      </c>
      <c r="AU310" s="22" t="str">
        <f>IF(ISNUMBER(AVERAGEIFS(Observed!AU$2:AU$9149,Observed!$A$2:$A$9149,$A310,Observed!$D$2:$D$9149,$D310)),AVERAGEIFS(Observed!AU$2:AU$9149,Observed!$A$2:$A$9149,$A310,Observed!$D$2:$D$9149,$D310),"")</f>
        <v/>
      </c>
      <c r="AV310" s="2">
        <f>COUNTIFS(Observed!$A$2:$A$9149,$A310,Observed!$D$2:$D$9149,$D310)</f>
        <v>3</v>
      </c>
      <c r="AW310" s="2">
        <f t="shared" si="4"/>
        <v>1</v>
      </c>
    </row>
    <row r="311" spans="1:49" x14ac:dyDescent="0.25">
      <c r="A311" t="s">
        <v>35</v>
      </c>
      <c r="B311" t="s">
        <v>139</v>
      </c>
      <c r="C311" t="s">
        <v>30</v>
      </c>
      <c r="D311" s="3">
        <v>42293</v>
      </c>
      <c r="E311">
        <v>1</v>
      </c>
      <c r="F311" t="s">
        <v>57</v>
      </c>
      <c r="K311" s="24" t="s">
        <v>75</v>
      </c>
      <c r="L311" t="s">
        <v>41</v>
      </c>
      <c r="M311">
        <v>7</v>
      </c>
      <c r="N311" s="2" t="s">
        <v>36</v>
      </c>
      <c r="O311" s="21">
        <f>IF(ISNUMBER(AVERAGEIFS(Observed!O$2:O$9149,Observed!$A$2:$A$9149,$A311,Observed!$D$2:$D$9149,$D311)),AVERAGEIFS(Observed!O$2:O$9149,Observed!$A$2:$A$9149,$A311,Observed!$D$2:$D$9149,$D311),"")</f>
        <v>1144.3333333333333</v>
      </c>
      <c r="P311" s="22">
        <f>IF(ISNUMBER(AVERAGEIFS(Observed!P$2:P$9149,Observed!$A$2:$A$9149,$A311,Observed!$D$2:$D$9149,$D311)),AVERAGEIFS(Observed!P$2:P$9149,Observed!$A$2:$A$9149,$A311,Observed!$D$2:$D$9149,$D311),"")</f>
        <v>114.43333333333334</v>
      </c>
      <c r="Q311" s="22" t="str">
        <f>IF(ISNUMBER(AVERAGEIFS(Observed!Q$2:Q$9149,Observed!$A$2:$A$9149,$A311,Observed!$D$2:$D$9149,$D311)),AVERAGEIFS(Observed!Q$2:Q$9149,Observed!$A$2:$A$9149,$A311,Observed!$D$2:$D$9149,$D311),"")</f>
        <v/>
      </c>
      <c r="R311" s="22" t="str">
        <f>IF(ISNUMBER(AVERAGEIFS(Observed!R$2:R$9149,Observed!$A$2:$A$9149,$A311,Observed!$D$2:$D$9149,$D311)),AVERAGEIFS(Observed!R$2:R$9149,Observed!$A$2:$A$9149,$A311,Observed!$D$2:$D$9149,$D311),"")</f>
        <v/>
      </c>
      <c r="S311" s="22" t="str">
        <f>IF(ISNUMBER(AVERAGEIFS(Observed!S$2:S$9149,Observed!$A$2:$A$9149,$A311,Observed!$D$2:$D$9149,$D311)),AVERAGEIFS(Observed!S$2:S$9149,Observed!$A$2:$A$9149,$A311,Observed!$D$2:$D$9149,$D311),"")</f>
        <v/>
      </c>
      <c r="T311" s="23" t="str">
        <f>IF(ISNUMBER(AVERAGEIFS(Observed!T$2:T$9149,Observed!$A$2:$A$9149,$A311,Observed!$D$2:$D$9149,$D311)),AVERAGEIFS(Observed!T$2:T$9149,Observed!$A$2:$A$9149,$A311,Observed!$D$2:$D$9149,$D311),"")</f>
        <v/>
      </c>
      <c r="U311" s="23" t="str">
        <f>IF(ISNUMBER(AVERAGEIFS(Observed!U$2:U$9149,Observed!$A$2:$A$9149,$A311,Observed!$D$2:$D$9149,$D311)),AVERAGEIFS(Observed!U$2:U$9149,Observed!$A$2:$A$9149,$A311,Observed!$D$2:$D$9149,$D311),"")</f>
        <v/>
      </c>
      <c r="V311" s="23" t="str">
        <f>IF(ISNUMBER(AVERAGEIFS(Observed!V$2:V$9149,Observed!$A$2:$A$9149,$A311,Observed!$D$2:$D$9149,$D311)),AVERAGEIFS(Observed!V$2:V$9149,Observed!$A$2:$A$9149,$A311,Observed!$D$2:$D$9149,$D311),"")</f>
        <v/>
      </c>
      <c r="W311" s="21" t="str">
        <f>IF(ISNUMBER(AVERAGEIFS(Observed!W$2:W$9149,Observed!$A$2:$A$9149,$A311,Observed!$D$2:$D$9149,$D311)),AVERAGEIFS(Observed!W$2:W$9149,Observed!$A$2:$A$9149,$A311,Observed!$D$2:$D$9149,$D311),"")</f>
        <v/>
      </c>
      <c r="X311" s="35" t="str">
        <f>IF(ISNUMBER(AVERAGEIFS(Observed!X$2:X$9149,Observed!$A$2:$A$9149,$A311,Observed!$D$2:$D$9149,$D311)),AVERAGEIFS(Observed!X$2:X$9149,Observed!$A$2:$A$9149,$A311,Observed!$D$2:$D$9149,$D311),"")</f>
        <v/>
      </c>
      <c r="Y311" s="35" t="str">
        <f>IF(ISNUMBER(AVERAGEIFS(Observed!Y$2:Y$9149,Observed!$A$2:$A$9149,$A311,Observed!$D$2:$D$9149,$D311)),AVERAGEIFS(Observed!Y$2:Y$9149,Observed!$A$2:$A$9149,$A311,Observed!$D$2:$D$9149,$D311),"")</f>
        <v/>
      </c>
      <c r="Z311" s="22" t="str">
        <f>IF(ISNUMBER(AVERAGEIFS(Observed!Z$2:Z$9149,Observed!$A$2:$A$9149,$A311,Observed!$D$2:$D$9149,$D311)),AVERAGEIFS(Observed!Z$2:Z$9149,Observed!$A$2:$A$9149,$A311,Observed!$D$2:$D$9149,$D311),"")</f>
        <v/>
      </c>
      <c r="AA311" s="22" t="str">
        <f>IF(ISNUMBER(AVERAGEIFS(Observed!AA$2:AA$9149,Observed!$A$2:$A$9149,$A311,Observed!$D$2:$D$9149,$D311)),AVERAGEIFS(Observed!AA$2:AA$9149,Observed!$A$2:$A$9149,$A311,Observed!$D$2:$D$9149,$D311),"")</f>
        <v/>
      </c>
      <c r="AB311" s="22" t="str">
        <f>IF(ISNUMBER(AVERAGEIFS(Observed!AB$2:AB$9149,Observed!$A$2:$A$9149,$A311,Observed!$D$2:$D$9149,$D311)),AVERAGEIFS(Observed!AB$2:AB$9149,Observed!$A$2:$A$9149,$A311,Observed!$D$2:$D$9149,$D311),"")</f>
        <v/>
      </c>
      <c r="AC311" s="22" t="str">
        <f>IF(ISNUMBER(AVERAGEIFS(Observed!AC$2:AC$9149,Observed!$A$2:$A$9149,$A311,Observed!$D$2:$D$9149,$D311)),AVERAGEIFS(Observed!AC$2:AC$9149,Observed!$A$2:$A$9149,$A311,Observed!$D$2:$D$9149,$D311),"")</f>
        <v/>
      </c>
      <c r="AD311" s="22" t="str">
        <f>IF(ISNUMBER(AVERAGEIFS(Observed!AD$2:AD$9149,Observed!$A$2:$A$9149,$A311,Observed!$D$2:$D$9149,$D311)),AVERAGEIFS(Observed!AD$2:AD$9149,Observed!$A$2:$A$9149,$A311,Observed!$D$2:$D$9149,$D311),"")</f>
        <v/>
      </c>
      <c r="AE311" s="22" t="str">
        <f>IF(ISNUMBER(AVERAGEIFS(Observed!AE$2:AE$9149,Observed!$A$2:$A$9149,$A311,Observed!$D$2:$D$9149,$D311)),AVERAGEIFS(Observed!AE$2:AE$9149,Observed!$A$2:$A$9149,$A311,Observed!$D$2:$D$9149,$D311),"")</f>
        <v/>
      </c>
      <c r="AF311" s="22" t="str">
        <f>IF(ISNUMBER(AVERAGEIFS(Observed!AF$2:AF$9149,Observed!$A$2:$A$9149,$A311,Observed!$D$2:$D$9149,$D311)),AVERAGEIFS(Observed!AF$2:AF$9149,Observed!$A$2:$A$9149,$A311,Observed!$D$2:$D$9149,$D311),"")</f>
        <v/>
      </c>
      <c r="AG311" s="22" t="str">
        <f>IF(ISNUMBER(AVERAGEIFS(Observed!AG$2:AG$9149,Observed!$A$2:$A$9149,$A311,Observed!$D$2:$D$9149,$D311)),AVERAGEIFS(Observed!AG$2:AG$9149,Observed!$A$2:$A$9149,$A311,Observed!$D$2:$D$9149,$D311),"")</f>
        <v/>
      </c>
      <c r="AH311" s="22" t="str">
        <f>IF(ISNUMBER(AVERAGEIFS(Observed!AH$2:AH$9149,Observed!$A$2:$A$9149,$A311,Observed!$D$2:$D$9149,$D311)),AVERAGEIFS(Observed!AH$2:AH$9149,Observed!$A$2:$A$9149,$A311,Observed!$D$2:$D$9149,$D311),"")</f>
        <v/>
      </c>
      <c r="AI311" s="22" t="str">
        <f>IF(ISNUMBER(AVERAGEIFS(Observed!AI$2:AI$9149,Observed!$A$2:$A$9149,$A311,Observed!$D$2:$D$9149,$D311)),AVERAGEIFS(Observed!AI$2:AI$9149,Observed!$A$2:$A$9149,$A311,Observed!$D$2:$D$9149,$D311),"")</f>
        <v/>
      </c>
      <c r="AJ311" s="22" t="str">
        <f>IF(ISNUMBER(AVERAGEIFS(Observed!AJ$2:AJ$9149,Observed!$A$2:$A$9149,$A311,Observed!$D$2:$D$9149,$D311)),AVERAGEIFS(Observed!AJ$2:AJ$9149,Observed!$A$2:$A$9149,$A311,Observed!$D$2:$D$9149,$D311),"")</f>
        <v/>
      </c>
      <c r="AK311" s="22" t="str">
        <f>IF(ISNUMBER(AVERAGEIFS(Observed!AK$2:AK$9149,Observed!$A$2:$A$9149,$A311,Observed!$D$2:$D$9149,$D311)),AVERAGEIFS(Observed!AK$2:AK$9149,Observed!$A$2:$A$9149,$A311,Observed!$D$2:$D$9149,$D311),"")</f>
        <v/>
      </c>
      <c r="AL311" s="23" t="str">
        <f>IF(ISNUMBER(AVERAGEIFS(Observed!AL$2:AL$9149,Observed!$A$2:$A$9149,$A311,Observed!$D$2:$D$9149,$D311)),AVERAGEIFS(Observed!AL$2:AL$9149,Observed!$A$2:$A$9149,$A311,Observed!$D$2:$D$9149,$D311),"")</f>
        <v/>
      </c>
      <c r="AM311" s="23" t="str">
        <f>IF(ISNUMBER(AVERAGEIFS(Observed!AM$2:AM$9149,Observed!$A$2:$A$9149,$A311,Observed!$D$2:$D$9149,$D311)),AVERAGEIFS(Observed!AM$2:AM$9149,Observed!$A$2:$A$9149,$A311,Observed!$D$2:$D$9149,$D311),"")</f>
        <v/>
      </c>
      <c r="AN311" s="22" t="str">
        <f>IF(ISNUMBER(AVERAGEIFS(Observed!AN$2:AN$9149,Observed!$A$2:$A$9149,$A311,Observed!$D$2:$D$9149,$D311)),AVERAGEIFS(Observed!AN$2:AN$9149,Observed!$A$2:$A$9149,$A311,Observed!$D$2:$D$9149,$D311),"")</f>
        <v/>
      </c>
      <c r="AO311" s="22" t="str">
        <f>IF(ISNUMBER(AVERAGEIFS(Observed!AO$2:AO$9149,Observed!$A$2:$A$9149,$A311,Observed!$D$2:$D$9149,$D311)),AVERAGEIFS(Observed!AO$2:AO$9149,Observed!$A$2:$A$9149,$A311,Observed!$D$2:$D$9149,$D311),"")</f>
        <v/>
      </c>
      <c r="AP311" s="21" t="str">
        <f>IF(ISNUMBER(AVERAGEIFS(Observed!AP$2:AP$9149,Observed!$A$2:$A$9149,$A311,Observed!$D$2:$D$9149,$D311)),AVERAGEIFS(Observed!AP$2:AP$9149,Observed!$A$2:$A$9149,$A311,Observed!$D$2:$D$9149,$D311),"")</f>
        <v/>
      </c>
      <c r="AQ311" s="22" t="str">
        <f>IF(ISNUMBER(AVERAGEIFS(Observed!AQ$2:AQ$9149,Observed!$A$2:$A$9149,$A311,Observed!$D$2:$D$9149,$D311)),AVERAGEIFS(Observed!AQ$2:AQ$9149,Observed!$A$2:$A$9149,$A311,Observed!$D$2:$D$9149,$D311),"")</f>
        <v/>
      </c>
      <c r="AR311" s="22" t="str">
        <f>IF(ISNUMBER(AVERAGEIFS(Observed!AR$2:AR$9149,Observed!$A$2:$A$9149,$A311,Observed!$D$2:$D$9149,$D311)),AVERAGEIFS(Observed!AR$2:AR$9149,Observed!$A$2:$A$9149,$A311,Observed!$D$2:$D$9149,$D311),"")</f>
        <v/>
      </c>
      <c r="AS311" s="22" t="str">
        <f>IF(ISNUMBER(AVERAGEIFS(Observed!AS$2:AS$9149,Observed!$A$2:$A$9149,$A311,Observed!$D$2:$D$9149,$D311)),AVERAGEIFS(Observed!AS$2:AS$9149,Observed!$A$2:$A$9149,$A311,Observed!$D$2:$D$9149,$D311),"")</f>
        <v/>
      </c>
      <c r="AT311" s="22" t="str">
        <f>IF(ISNUMBER(AVERAGEIFS(Observed!AT$2:AT$9149,Observed!$A$2:$A$9149,$A311,Observed!$D$2:$D$9149,$D311)),AVERAGEIFS(Observed!AT$2:AT$9149,Observed!$A$2:$A$9149,$A311,Observed!$D$2:$D$9149,$D311),"")</f>
        <v/>
      </c>
      <c r="AU311" s="22" t="str">
        <f>IF(ISNUMBER(AVERAGEIFS(Observed!AU$2:AU$9149,Observed!$A$2:$A$9149,$A311,Observed!$D$2:$D$9149,$D311)),AVERAGEIFS(Observed!AU$2:AU$9149,Observed!$A$2:$A$9149,$A311,Observed!$D$2:$D$9149,$D311),"")</f>
        <v/>
      </c>
      <c r="AV311" s="2">
        <f>COUNTIFS(Observed!$A$2:$A$9149,$A311,Observed!$D$2:$D$9149,$D311)</f>
        <v>3</v>
      </c>
      <c r="AW311" s="2">
        <f t="shared" si="4"/>
        <v>1</v>
      </c>
    </row>
    <row r="312" spans="1:49" x14ac:dyDescent="0.25">
      <c r="A312" t="s">
        <v>32</v>
      </c>
      <c r="B312" t="s">
        <v>139</v>
      </c>
      <c r="C312" t="s">
        <v>30</v>
      </c>
      <c r="D312" s="3">
        <v>42293</v>
      </c>
      <c r="E312">
        <v>1</v>
      </c>
      <c r="F312" t="s">
        <v>59</v>
      </c>
      <c r="K312" s="24" t="s">
        <v>75</v>
      </c>
      <c r="L312" t="s">
        <v>41</v>
      </c>
      <c r="M312">
        <v>7</v>
      </c>
      <c r="N312" s="2" t="s">
        <v>36</v>
      </c>
      <c r="O312" s="21">
        <f>IF(ISNUMBER(AVERAGEIFS(Observed!O$2:O$9149,Observed!$A$2:$A$9149,$A312,Observed!$D$2:$D$9149,$D312)),AVERAGEIFS(Observed!O$2:O$9149,Observed!$A$2:$A$9149,$A312,Observed!$D$2:$D$9149,$D312),"")</f>
        <v>1081.6666666666667</v>
      </c>
      <c r="P312" s="22">
        <f>IF(ISNUMBER(AVERAGEIFS(Observed!P$2:P$9149,Observed!$A$2:$A$9149,$A312,Observed!$D$2:$D$9149,$D312)),AVERAGEIFS(Observed!P$2:P$9149,Observed!$A$2:$A$9149,$A312,Observed!$D$2:$D$9149,$D312),"")</f>
        <v>108.16666666666667</v>
      </c>
      <c r="Q312" s="22" t="str">
        <f>IF(ISNUMBER(AVERAGEIFS(Observed!Q$2:Q$9149,Observed!$A$2:$A$9149,$A312,Observed!$D$2:$D$9149,$D312)),AVERAGEIFS(Observed!Q$2:Q$9149,Observed!$A$2:$A$9149,$A312,Observed!$D$2:$D$9149,$D312),"")</f>
        <v/>
      </c>
      <c r="R312" s="22" t="str">
        <f>IF(ISNUMBER(AVERAGEIFS(Observed!R$2:R$9149,Observed!$A$2:$A$9149,$A312,Observed!$D$2:$D$9149,$D312)),AVERAGEIFS(Observed!R$2:R$9149,Observed!$A$2:$A$9149,$A312,Observed!$D$2:$D$9149,$D312),"")</f>
        <v/>
      </c>
      <c r="S312" s="22" t="str">
        <f>IF(ISNUMBER(AVERAGEIFS(Observed!S$2:S$9149,Observed!$A$2:$A$9149,$A312,Observed!$D$2:$D$9149,$D312)),AVERAGEIFS(Observed!S$2:S$9149,Observed!$A$2:$A$9149,$A312,Observed!$D$2:$D$9149,$D312),"")</f>
        <v/>
      </c>
      <c r="T312" s="23" t="str">
        <f>IF(ISNUMBER(AVERAGEIFS(Observed!T$2:T$9149,Observed!$A$2:$A$9149,$A312,Observed!$D$2:$D$9149,$D312)),AVERAGEIFS(Observed!T$2:T$9149,Observed!$A$2:$A$9149,$A312,Observed!$D$2:$D$9149,$D312),"")</f>
        <v/>
      </c>
      <c r="U312" s="23" t="str">
        <f>IF(ISNUMBER(AVERAGEIFS(Observed!U$2:U$9149,Observed!$A$2:$A$9149,$A312,Observed!$D$2:$D$9149,$D312)),AVERAGEIFS(Observed!U$2:U$9149,Observed!$A$2:$A$9149,$A312,Observed!$D$2:$D$9149,$D312),"")</f>
        <v/>
      </c>
      <c r="V312" s="23" t="str">
        <f>IF(ISNUMBER(AVERAGEIFS(Observed!V$2:V$9149,Observed!$A$2:$A$9149,$A312,Observed!$D$2:$D$9149,$D312)),AVERAGEIFS(Observed!V$2:V$9149,Observed!$A$2:$A$9149,$A312,Observed!$D$2:$D$9149,$D312),"")</f>
        <v/>
      </c>
      <c r="W312" s="21" t="str">
        <f>IF(ISNUMBER(AVERAGEIFS(Observed!W$2:W$9149,Observed!$A$2:$A$9149,$A312,Observed!$D$2:$D$9149,$D312)),AVERAGEIFS(Observed!W$2:W$9149,Observed!$A$2:$A$9149,$A312,Observed!$D$2:$D$9149,$D312),"")</f>
        <v/>
      </c>
      <c r="X312" s="35" t="str">
        <f>IF(ISNUMBER(AVERAGEIFS(Observed!X$2:X$9149,Observed!$A$2:$A$9149,$A312,Observed!$D$2:$D$9149,$D312)),AVERAGEIFS(Observed!X$2:X$9149,Observed!$A$2:$A$9149,$A312,Observed!$D$2:$D$9149,$D312),"")</f>
        <v/>
      </c>
      <c r="Y312" s="35" t="str">
        <f>IF(ISNUMBER(AVERAGEIFS(Observed!Y$2:Y$9149,Observed!$A$2:$A$9149,$A312,Observed!$D$2:$D$9149,$D312)),AVERAGEIFS(Observed!Y$2:Y$9149,Observed!$A$2:$A$9149,$A312,Observed!$D$2:$D$9149,$D312),"")</f>
        <v/>
      </c>
      <c r="Z312" s="22" t="str">
        <f>IF(ISNUMBER(AVERAGEIFS(Observed!Z$2:Z$9149,Observed!$A$2:$A$9149,$A312,Observed!$D$2:$D$9149,$D312)),AVERAGEIFS(Observed!Z$2:Z$9149,Observed!$A$2:$A$9149,$A312,Observed!$D$2:$D$9149,$D312),"")</f>
        <v/>
      </c>
      <c r="AA312" s="22" t="str">
        <f>IF(ISNUMBER(AVERAGEIFS(Observed!AA$2:AA$9149,Observed!$A$2:$A$9149,$A312,Observed!$D$2:$D$9149,$D312)),AVERAGEIFS(Observed!AA$2:AA$9149,Observed!$A$2:$A$9149,$A312,Observed!$D$2:$D$9149,$D312),"")</f>
        <v/>
      </c>
      <c r="AB312" s="22" t="str">
        <f>IF(ISNUMBER(AVERAGEIFS(Observed!AB$2:AB$9149,Observed!$A$2:$A$9149,$A312,Observed!$D$2:$D$9149,$D312)),AVERAGEIFS(Observed!AB$2:AB$9149,Observed!$A$2:$A$9149,$A312,Observed!$D$2:$D$9149,$D312),"")</f>
        <v/>
      </c>
      <c r="AC312" s="22" t="str">
        <f>IF(ISNUMBER(AVERAGEIFS(Observed!AC$2:AC$9149,Observed!$A$2:$A$9149,$A312,Observed!$D$2:$D$9149,$D312)),AVERAGEIFS(Observed!AC$2:AC$9149,Observed!$A$2:$A$9149,$A312,Observed!$D$2:$D$9149,$D312),"")</f>
        <v/>
      </c>
      <c r="AD312" s="22" t="str">
        <f>IF(ISNUMBER(AVERAGEIFS(Observed!AD$2:AD$9149,Observed!$A$2:$A$9149,$A312,Observed!$D$2:$D$9149,$D312)),AVERAGEIFS(Observed!AD$2:AD$9149,Observed!$A$2:$A$9149,$A312,Observed!$D$2:$D$9149,$D312),"")</f>
        <v/>
      </c>
      <c r="AE312" s="22" t="str">
        <f>IF(ISNUMBER(AVERAGEIFS(Observed!AE$2:AE$9149,Observed!$A$2:$A$9149,$A312,Observed!$D$2:$D$9149,$D312)),AVERAGEIFS(Observed!AE$2:AE$9149,Observed!$A$2:$A$9149,$A312,Observed!$D$2:$D$9149,$D312),"")</f>
        <v/>
      </c>
      <c r="AF312" s="22" t="str">
        <f>IF(ISNUMBER(AVERAGEIFS(Observed!AF$2:AF$9149,Observed!$A$2:$A$9149,$A312,Observed!$D$2:$D$9149,$D312)),AVERAGEIFS(Observed!AF$2:AF$9149,Observed!$A$2:$A$9149,$A312,Observed!$D$2:$D$9149,$D312),"")</f>
        <v/>
      </c>
      <c r="AG312" s="22" t="str">
        <f>IF(ISNUMBER(AVERAGEIFS(Observed!AG$2:AG$9149,Observed!$A$2:$A$9149,$A312,Observed!$D$2:$D$9149,$D312)),AVERAGEIFS(Observed!AG$2:AG$9149,Observed!$A$2:$A$9149,$A312,Observed!$D$2:$D$9149,$D312),"")</f>
        <v/>
      </c>
      <c r="AH312" s="22" t="str">
        <f>IF(ISNUMBER(AVERAGEIFS(Observed!AH$2:AH$9149,Observed!$A$2:$A$9149,$A312,Observed!$D$2:$D$9149,$D312)),AVERAGEIFS(Observed!AH$2:AH$9149,Observed!$A$2:$A$9149,$A312,Observed!$D$2:$D$9149,$D312),"")</f>
        <v/>
      </c>
      <c r="AI312" s="22" t="str">
        <f>IF(ISNUMBER(AVERAGEIFS(Observed!AI$2:AI$9149,Observed!$A$2:$A$9149,$A312,Observed!$D$2:$D$9149,$D312)),AVERAGEIFS(Observed!AI$2:AI$9149,Observed!$A$2:$A$9149,$A312,Observed!$D$2:$D$9149,$D312),"")</f>
        <v/>
      </c>
      <c r="AJ312" s="22" t="str">
        <f>IF(ISNUMBER(AVERAGEIFS(Observed!AJ$2:AJ$9149,Observed!$A$2:$A$9149,$A312,Observed!$D$2:$D$9149,$D312)),AVERAGEIFS(Observed!AJ$2:AJ$9149,Observed!$A$2:$A$9149,$A312,Observed!$D$2:$D$9149,$D312),"")</f>
        <v/>
      </c>
      <c r="AK312" s="22" t="str">
        <f>IF(ISNUMBER(AVERAGEIFS(Observed!AK$2:AK$9149,Observed!$A$2:$A$9149,$A312,Observed!$D$2:$D$9149,$D312)),AVERAGEIFS(Observed!AK$2:AK$9149,Observed!$A$2:$A$9149,$A312,Observed!$D$2:$D$9149,$D312),"")</f>
        <v/>
      </c>
      <c r="AL312" s="23" t="str">
        <f>IF(ISNUMBER(AVERAGEIFS(Observed!AL$2:AL$9149,Observed!$A$2:$A$9149,$A312,Observed!$D$2:$D$9149,$D312)),AVERAGEIFS(Observed!AL$2:AL$9149,Observed!$A$2:$A$9149,$A312,Observed!$D$2:$D$9149,$D312),"")</f>
        <v/>
      </c>
      <c r="AM312" s="23" t="str">
        <f>IF(ISNUMBER(AVERAGEIFS(Observed!AM$2:AM$9149,Observed!$A$2:$A$9149,$A312,Observed!$D$2:$D$9149,$D312)),AVERAGEIFS(Observed!AM$2:AM$9149,Observed!$A$2:$A$9149,$A312,Observed!$D$2:$D$9149,$D312),"")</f>
        <v/>
      </c>
      <c r="AN312" s="22" t="str">
        <f>IF(ISNUMBER(AVERAGEIFS(Observed!AN$2:AN$9149,Observed!$A$2:$A$9149,$A312,Observed!$D$2:$D$9149,$D312)),AVERAGEIFS(Observed!AN$2:AN$9149,Observed!$A$2:$A$9149,$A312,Observed!$D$2:$D$9149,$D312),"")</f>
        <v/>
      </c>
      <c r="AO312" s="22" t="str">
        <f>IF(ISNUMBER(AVERAGEIFS(Observed!AO$2:AO$9149,Observed!$A$2:$A$9149,$A312,Observed!$D$2:$D$9149,$D312)),AVERAGEIFS(Observed!AO$2:AO$9149,Observed!$A$2:$A$9149,$A312,Observed!$D$2:$D$9149,$D312),"")</f>
        <v/>
      </c>
      <c r="AP312" s="21" t="str">
        <f>IF(ISNUMBER(AVERAGEIFS(Observed!AP$2:AP$9149,Observed!$A$2:$A$9149,$A312,Observed!$D$2:$D$9149,$D312)),AVERAGEIFS(Observed!AP$2:AP$9149,Observed!$A$2:$A$9149,$A312,Observed!$D$2:$D$9149,$D312),"")</f>
        <v/>
      </c>
      <c r="AQ312" s="22" t="str">
        <f>IF(ISNUMBER(AVERAGEIFS(Observed!AQ$2:AQ$9149,Observed!$A$2:$A$9149,$A312,Observed!$D$2:$D$9149,$D312)),AVERAGEIFS(Observed!AQ$2:AQ$9149,Observed!$A$2:$A$9149,$A312,Observed!$D$2:$D$9149,$D312),"")</f>
        <v/>
      </c>
      <c r="AR312" s="22" t="str">
        <f>IF(ISNUMBER(AVERAGEIFS(Observed!AR$2:AR$9149,Observed!$A$2:$A$9149,$A312,Observed!$D$2:$D$9149,$D312)),AVERAGEIFS(Observed!AR$2:AR$9149,Observed!$A$2:$A$9149,$A312,Observed!$D$2:$D$9149,$D312),"")</f>
        <v/>
      </c>
      <c r="AS312" s="22" t="str">
        <f>IF(ISNUMBER(AVERAGEIFS(Observed!AS$2:AS$9149,Observed!$A$2:$A$9149,$A312,Observed!$D$2:$D$9149,$D312)),AVERAGEIFS(Observed!AS$2:AS$9149,Observed!$A$2:$A$9149,$A312,Observed!$D$2:$D$9149,$D312),"")</f>
        <v/>
      </c>
      <c r="AT312" s="22" t="str">
        <f>IF(ISNUMBER(AVERAGEIFS(Observed!AT$2:AT$9149,Observed!$A$2:$A$9149,$A312,Observed!$D$2:$D$9149,$D312)),AVERAGEIFS(Observed!AT$2:AT$9149,Observed!$A$2:$A$9149,$A312,Observed!$D$2:$D$9149,$D312),"")</f>
        <v/>
      </c>
      <c r="AU312" s="22" t="str">
        <f>IF(ISNUMBER(AVERAGEIFS(Observed!AU$2:AU$9149,Observed!$A$2:$A$9149,$A312,Observed!$D$2:$D$9149,$D312)),AVERAGEIFS(Observed!AU$2:AU$9149,Observed!$A$2:$A$9149,$A312,Observed!$D$2:$D$9149,$D312),"")</f>
        <v/>
      </c>
      <c r="AV312" s="2">
        <f>COUNTIFS(Observed!$A$2:$A$9149,$A312,Observed!$D$2:$D$9149,$D312)</f>
        <v>3</v>
      </c>
      <c r="AW312" s="2">
        <f t="shared" si="4"/>
        <v>1</v>
      </c>
    </row>
    <row r="313" spans="1:49" x14ac:dyDescent="0.25">
      <c r="A313" t="s">
        <v>31</v>
      </c>
      <c r="B313" t="s">
        <v>139</v>
      </c>
      <c r="C313" t="s">
        <v>30</v>
      </c>
      <c r="D313" s="3">
        <v>42293</v>
      </c>
      <c r="E313">
        <v>1</v>
      </c>
      <c r="F313" t="s">
        <v>54</v>
      </c>
      <c r="K313" s="24" t="s">
        <v>75</v>
      </c>
      <c r="L313" t="s">
        <v>41</v>
      </c>
      <c r="M313">
        <v>7</v>
      </c>
      <c r="N313" s="2" t="s">
        <v>36</v>
      </c>
      <c r="O313" s="21">
        <f>IF(ISNUMBER(AVERAGEIFS(Observed!O$2:O$9149,Observed!$A$2:$A$9149,$A313,Observed!$D$2:$D$9149,$D313)),AVERAGEIFS(Observed!O$2:O$9149,Observed!$A$2:$A$9149,$A313,Observed!$D$2:$D$9149,$D313),"")</f>
        <v>1031.5333333333335</v>
      </c>
      <c r="P313" s="22">
        <f>IF(ISNUMBER(AVERAGEIFS(Observed!P$2:P$9149,Observed!$A$2:$A$9149,$A313,Observed!$D$2:$D$9149,$D313)),AVERAGEIFS(Observed!P$2:P$9149,Observed!$A$2:$A$9149,$A313,Observed!$D$2:$D$9149,$D313),"")</f>
        <v>103.15333333333335</v>
      </c>
      <c r="Q313" s="22" t="str">
        <f>IF(ISNUMBER(AVERAGEIFS(Observed!Q$2:Q$9149,Observed!$A$2:$A$9149,$A313,Observed!$D$2:$D$9149,$D313)),AVERAGEIFS(Observed!Q$2:Q$9149,Observed!$A$2:$A$9149,$A313,Observed!$D$2:$D$9149,$D313),"")</f>
        <v/>
      </c>
      <c r="R313" s="22" t="str">
        <f>IF(ISNUMBER(AVERAGEIFS(Observed!R$2:R$9149,Observed!$A$2:$A$9149,$A313,Observed!$D$2:$D$9149,$D313)),AVERAGEIFS(Observed!R$2:R$9149,Observed!$A$2:$A$9149,$A313,Observed!$D$2:$D$9149,$D313),"")</f>
        <v/>
      </c>
      <c r="S313" s="22" t="str">
        <f>IF(ISNUMBER(AVERAGEIFS(Observed!S$2:S$9149,Observed!$A$2:$A$9149,$A313,Observed!$D$2:$D$9149,$D313)),AVERAGEIFS(Observed!S$2:S$9149,Observed!$A$2:$A$9149,$A313,Observed!$D$2:$D$9149,$D313),"")</f>
        <v/>
      </c>
      <c r="T313" s="23" t="str">
        <f>IF(ISNUMBER(AVERAGEIFS(Observed!T$2:T$9149,Observed!$A$2:$A$9149,$A313,Observed!$D$2:$D$9149,$D313)),AVERAGEIFS(Observed!T$2:T$9149,Observed!$A$2:$A$9149,$A313,Observed!$D$2:$D$9149,$D313),"")</f>
        <v/>
      </c>
      <c r="U313" s="23" t="str">
        <f>IF(ISNUMBER(AVERAGEIFS(Observed!U$2:U$9149,Observed!$A$2:$A$9149,$A313,Observed!$D$2:$D$9149,$D313)),AVERAGEIFS(Observed!U$2:U$9149,Observed!$A$2:$A$9149,$A313,Observed!$D$2:$D$9149,$D313),"")</f>
        <v/>
      </c>
      <c r="V313" s="23" t="str">
        <f>IF(ISNUMBER(AVERAGEIFS(Observed!V$2:V$9149,Observed!$A$2:$A$9149,$A313,Observed!$D$2:$D$9149,$D313)),AVERAGEIFS(Observed!V$2:V$9149,Observed!$A$2:$A$9149,$A313,Observed!$D$2:$D$9149,$D313),"")</f>
        <v/>
      </c>
      <c r="W313" s="21" t="str">
        <f>IF(ISNUMBER(AVERAGEIFS(Observed!W$2:W$9149,Observed!$A$2:$A$9149,$A313,Observed!$D$2:$D$9149,$D313)),AVERAGEIFS(Observed!W$2:W$9149,Observed!$A$2:$A$9149,$A313,Observed!$D$2:$D$9149,$D313),"")</f>
        <v/>
      </c>
      <c r="X313" s="35" t="str">
        <f>IF(ISNUMBER(AVERAGEIFS(Observed!X$2:X$9149,Observed!$A$2:$A$9149,$A313,Observed!$D$2:$D$9149,$D313)),AVERAGEIFS(Observed!X$2:X$9149,Observed!$A$2:$A$9149,$A313,Observed!$D$2:$D$9149,$D313),"")</f>
        <v/>
      </c>
      <c r="Y313" s="35" t="str">
        <f>IF(ISNUMBER(AVERAGEIFS(Observed!Y$2:Y$9149,Observed!$A$2:$A$9149,$A313,Observed!$D$2:$D$9149,$D313)),AVERAGEIFS(Observed!Y$2:Y$9149,Observed!$A$2:$A$9149,$A313,Observed!$D$2:$D$9149,$D313),"")</f>
        <v/>
      </c>
      <c r="Z313" s="22" t="str">
        <f>IF(ISNUMBER(AVERAGEIFS(Observed!Z$2:Z$9149,Observed!$A$2:$A$9149,$A313,Observed!$D$2:$D$9149,$D313)),AVERAGEIFS(Observed!Z$2:Z$9149,Observed!$A$2:$A$9149,$A313,Observed!$D$2:$D$9149,$D313),"")</f>
        <v/>
      </c>
      <c r="AA313" s="22" t="str">
        <f>IF(ISNUMBER(AVERAGEIFS(Observed!AA$2:AA$9149,Observed!$A$2:$A$9149,$A313,Observed!$D$2:$D$9149,$D313)),AVERAGEIFS(Observed!AA$2:AA$9149,Observed!$A$2:$A$9149,$A313,Observed!$D$2:$D$9149,$D313),"")</f>
        <v/>
      </c>
      <c r="AB313" s="22" t="str">
        <f>IF(ISNUMBER(AVERAGEIFS(Observed!AB$2:AB$9149,Observed!$A$2:$A$9149,$A313,Observed!$D$2:$D$9149,$D313)),AVERAGEIFS(Observed!AB$2:AB$9149,Observed!$A$2:$A$9149,$A313,Observed!$D$2:$D$9149,$D313),"")</f>
        <v/>
      </c>
      <c r="AC313" s="22" t="str">
        <f>IF(ISNUMBER(AVERAGEIFS(Observed!AC$2:AC$9149,Observed!$A$2:$A$9149,$A313,Observed!$D$2:$D$9149,$D313)),AVERAGEIFS(Observed!AC$2:AC$9149,Observed!$A$2:$A$9149,$A313,Observed!$D$2:$D$9149,$D313),"")</f>
        <v/>
      </c>
      <c r="AD313" s="22" t="str">
        <f>IF(ISNUMBER(AVERAGEIFS(Observed!AD$2:AD$9149,Observed!$A$2:$A$9149,$A313,Observed!$D$2:$D$9149,$D313)),AVERAGEIFS(Observed!AD$2:AD$9149,Observed!$A$2:$A$9149,$A313,Observed!$D$2:$D$9149,$D313),"")</f>
        <v/>
      </c>
      <c r="AE313" s="22" t="str">
        <f>IF(ISNUMBER(AVERAGEIFS(Observed!AE$2:AE$9149,Observed!$A$2:$A$9149,$A313,Observed!$D$2:$D$9149,$D313)),AVERAGEIFS(Observed!AE$2:AE$9149,Observed!$A$2:$A$9149,$A313,Observed!$D$2:$D$9149,$D313),"")</f>
        <v/>
      </c>
      <c r="AF313" s="22" t="str">
        <f>IF(ISNUMBER(AVERAGEIFS(Observed!AF$2:AF$9149,Observed!$A$2:$A$9149,$A313,Observed!$D$2:$D$9149,$D313)),AVERAGEIFS(Observed!AF$2:AF$9149,Observed!$A$2:$A$9149,$A313,Observed!$D$2:$D$9149,$D313),"")</f>
        <v/>
      </c>
      <c r="AG313" s="22" t="str">
        <f>IF(ISNUMBER(AVERAGEIFS(Observed!AG$2:AG$9149,Observed!$A$2:$A$9149,$A313,Observed!$D$2:$D$9149,$D313)),AVERAGEIFS(Observed!AG$2:AG$9149,Observed!$A$2:$A$9149,$A313,Observed!$D$2:$D$9149,$D313),"")</f>
        <v/>
      </c>
      <c r="AH313" s="22" t="str">
        <f>IF(ISNUMBER(AVERAGEIFS(Observed!AH$2:AH$9149,Observed!$A$2:$A$9149,$A313,Observed!$D$2:$D$9149,$D313)),AVERAGEIFS(Observed!AH$2:AH$9149,Observed!$A$2:$A$9149,$A313,Observed!$D$2:$D$9149,$D313),"")</f>
        <v/>
      </c>
      <c r="AI313" s="22" t="str">
        <f>IF(ISNUMBER(AVERAGEIFS(Observed!AI$2:AI$9149,Observed!$A$2:$A$9149,$A313,Observed!$D$2:$D$9149,$D313)),AVERAGEIFS(Observed!AI$2:AI$9149,Observed!$A$2:$A$9149,$A313,Observed!$D$2:$D$9149,$D313),"")</f>
        <v/>
      </c>
      <c r="AJ313" s="22" t="str">
        <f>IF(ISNUMBER(AVERAGEIFS(Observed!AJ$2:AJ$9149,Observed!$A$2:$A$9149,$A313,Observed!$D$2:$D$9149,$D313)),AVERAGEIFS(Observed!AJ$2:AJ$9149,Observed!$A$2:$A$9149,$A313,Observed!$D$2:$D$9149,$D313),"")</f>
        <v/>
      </c>
      <c r="AK313" s="22" t="str">
        <f>IF(ISNUMBER(AVERAGEIFS(Observed!AK$2:AK$9149,Observed!$A$2:$A$9149,$A313,Observed!$D$2:$D$9149,$D313)),AVERAGEIFS(Observed!AK$2:AK$9149,Observed!$A$2:$A$9149,$A313,Observed!$D$2:$D$9149,$D313),"")</f>
        <v/>
      </c>
      <c r="AL313" s="23" t="str">
        <f>IF(ISNUMBER(AVERAGEIFS(Observed!AL$2:AL$9149,Observed!$A$2:$A$9149,$A313,Observed!$D$2:$D$9149,$D313)),AVERAGEIFS(Observed!AL$2:AL$9149,Observed!$A$2:$A$9149,$A313,Observed!$D$2:$D$9149,$D313),"")</f>
        <v/>
      </c>
      <c r="AM313" s="23" t="str">
        <f>IF(ISNUMBER(AVERAGEIFS(Observed!AM$2:AM$9149,Observed!$A$2:$A$9149,$A313,Observed!$D$2:$D$9149,$D313)),AVERAGEIFS(Observed!AM$2:AM$9149,Observed!$A$2:$A$9149,$A313,Observed!$D$2:$D$9149,$D313),"")</f>
        <v/>
      </c>
      <c r="AN313" s="22" t="str">
        <f>IF(ISNUMBER(AVERAGEIFS(Observed!AN$2:AN$9149,Observed!$A$2:$A$9149,$A313,Observed!$D$2:$D$9149,$D313)),AVERAGEIFS(Observed!AN$2:AN$9149,Observed!$A$2:$A$9149,$A313,Observed!$D$2:$D$9149,$D313),"")</f>
        <v/>
      </c>
      <c r="AO313" s="22" t="str">
        <f>IF(ISNUMBER(AVERAGEIFS(Observed!AO$2:AO$9149,Observed!$A$2:$A$9149,$A313,Observed!$D$2:$D$9149,$D313)),AVERAGEIFS(Observed!AO$2:AO$9149,Observed!$A$2:$A$9149,$A313,Observed!$D$2:$D$9149,$D313),"")</f>
        <v/>
      </c>
      <c r="AP313" s="21" t="str">
        <f>IF(ISNUMBER(AVERAGEIFS(Observed!AP$2:AP$9149,Observed!$A$2:$A$9149,$A313,Observed!$D$2:$D$9149,$D313)),AVERAGEIFS(Observed!AP$2:AP$9149,Observed!$A$2:$A$9149,$A313,Observed!$D$2:$D$9149,$D313),"")</f>
        <v/>
      </c>
      <c r="AQ313" s="22" t="str">
        <f>IF(ISNUMBER(AVERAGEIFS(Observed!AQ$2:AQ$9149,Observed!$A$2:$A$9149,$A313,Observed!$D$2:$D$9149,$D313)),AVERAGEIFS(Observed!AQ$2:AQ$9149,Observed!$A$2:$A$9149,$A313,Observed!$D$2:$D$9149,$D313),"")</f>
        <v/>
      </c>
      <c r="AR313" s="22" t="str">
        <f>IF(ISNUMBER(AVERAGEIFS(Observed!AR$2:AR$9149,Observed!$A$2:$A$9149,$A313,Observed!$D$2:$D$9149,$D313)),AVERAGEIFS(Observed!AR$2:AR$9149,Observed!$A$2:$A$9149,$A313,Observed!$D$2:$D$9149,$D313),"")</f>
        <v/>
      </c>
      <c r="AS313" s="22" t="str">
        <f>IF(ISNUMBER(AVERAGEIFS(Observed!AS$2:AS$9149,Observed!$A$2:$A$9149,$A313,Observed!$D$2:$D$9149,$D313)),AVERAGEIFS(Observed!AS$2:AS$9149,Observed!$A$2:$A$9149,$A313,Observed!$D$2:$D$9149,$D313),"")</f>
        <v/>
      </c>
      <c r="AT313" s="22" t="str">
        <f>IF(ISNUMBER(AVERAGEIFS(Observed!AT$2:AT$9149,Observed!$A$2:$A$9149,$A313,Observed!$D$2:$D$9149,$D313)),AVERAGEIFS(Observed!AT$2:AT$9149,Observed!$A$2:$A$9149,$A313,Observed!$D$2:$D$9149,$D313),"")</f>
        <v/>
      </c>
      <c r="AU313" s="22" t="str">
        <f>IF(ISNUMBER(AVERAGEIFS(Observed!AU$2:AU$9149,Observed!$A$2:$A$9149,$A313,Observed!$D$2:$D$9149,$D313)),AVERAGEIFS(Observed!AU$2:AU$9149,Observed!$A$2:$A$9149,$A313,Observed!$D$2:$D$9149,$D313),"")</f>
        <v/>
      </c>
      <c r="AV313" s="2">
        <f>COUNTIFS(Observed!$A$2:$A$9149,$A313,Observed!$D$2:$D$9149,$D313)</f>
        <v>3</v>
      </c>
      <c r="AW313" s="2">
        <f t="shared" si="4"/>
        <v>1</v>
      </c>
    </row>
    <row r="314" spans="1:49" x14ac:dyDescent="0.25">
      <c r="A314" t="s">
        <v>34</v>
      </c>
      <c r="B314" t="s">
        <v>139</v>
      </c>
      <c r="C314" t="s">
        <v>30</v>
      </c>
      <c r="D314" s="3">
        <v>42300</v>
      </c>
      <c r="E314">
        <v>1</v>
      </c>
      <c r="F314" t="s">
        <v>56</v>
      </c>
      <c r="K314" s="24" t="s">
        <v>75</v>
      </c>
      <c r="L314" t="s">
        <v>41</v>
      </c>
      <c r="M314">
        <v>7</v>
      </c>
      <c r="N314" s="2" t="s">
        <v>37</v>
      </c>
      <c r="O314" s="21">
        <f>IF(ISNUMBER(AVERAGEIFS(Observed!O$2:O$9149,Observed!$A$2:$A$9149,$A314,Observed!$D$2:$D$9149,$D314)),AVERAGEIFS(Observed!O$2:O$9149,Observed!$A$2:$A$9149,$A314,Observed!$D$2:$D$9149,$D314),"")</f>
        <v>2497.9333333333338</v>
      </c>
      <c r="P314" s="22">
        <f>IF(ISNUMBER(AVERAGEIFS(Observed!P$2:P$9149,Observed!$A$2:$A$9149,$A314,Observed!$D$2:$D$9149,$D314)),AVERAGEIFS(Observed!P$2:P$9149,Observed!$A$2:$A$9149,$A314,Observed!$D$2:$D$9149,$D314),"")</f>
        <v>249.79333333333332</v>
      </c>
      <c r="Q314" s="22" t="str">
        <f>IF(ISNUMBER(AVERAGEIFS(Observed!Q$2:Q$9149,Observed!$A$2:$A$9149,$A314,Observed!$D$2:$D$9149,$D314)),AVERAGEIFS(Observed!Q$2:Q$9149,Observed!$A$2:$A$9149,$A314,Observed!$D$2:$D$9149,$D314),"")</f>
        <v/>
      </c>
      <c r="R314" s="22" t="str">
        <f>IF(ISNUMBER(AVERAGEIFS(Observed!R$2:R$9149,Observed!$A$2:$A$9149,$A314,Observed!$D$2:$D$9149,$D314)),AVERAGEIFS(Observed!R$2:R$9149,Observed!$A$2:$A$9149,$A314,Observed!$D$2:$D$9149,$D314),"")</f>
        <v/>
      </c>
      <c r="S314" s="22" t="str">
        <f>IF(ISNUMBER(AVERAGEIFS(Observed!S$2:S$9149,Observed!$A$2:$A$9149,$A314,Observed!$D$2:$D$9149,$D314)),AVERAGEIFS(Observed!S$2:S$9149,Observed!$A$2:$A$9149,$A314,Observed!$D$2:$D$9149,$D314),"")</f>
        <v/>
      </c>
      <c r="T314" s="23" t="str">
        <f>IF(ISNUMBER(AVERAGEIFS(Observed!T$2:T$9149,Observed!$A$2:$A$9149,$A314,Observed!$D$2:$D$9149,$D314)),AVERAGEIFS(Observed!T$2:T$9149,Observed!$A$2:$A$9149,$A314,Observed!$D$2:$D$9149,$D314),"")</f>
        <v/>
      </c>
      <c r="U314" s="23" t="str">
        <f>IF(ISNUMBER(AVERAGEIFS(Observed!U$2:U$9149,Observed!$A$2:$A$9149,$A314,Observed!$D$2:$D$9149,$D314)),AVERAGEIFS(Observed!U$2:U$9149,Observed!$A$2:$A$9149,$A314,Observed!$D$2:$D$9149,$D314),"")</f>
        <v/>
      </c>
      <c r="V314" s="23" t="str">
        <f>IF(ISNUMBER(AVERAGEIFS(Observed!V$2:V$9149,Observed!$A$2:$A$9149,$A314,Observed!$D$2:$D$9149,$D314)),AVERAGEIFS(Observed!V$2:V$9149,Observed!$A$2:$A$9149,$A314,Observed!$D$2:$D$9149,$D314),"")</f>
        <v/>
      </c>
      <c r="W314" s="21" t="str">
        <f>IF(ISNUMBER(AVERAGEIFS(Observed!W$2:W$9149,Observed!$A$2:$A$9149,$A314,Observed!$D$2:$D$9149,$D314)),AVERAGEIFS(Observed!W$2:W$9149,Observed!$A$2:$A$9149,$A314,Observed!$D$2:$D$9149,$D314),"")</f>
        <v/>
      </c>
      <c r="X314" s="35" t="str">
        <f>IF(ISNUMBER(AVERAGEIFS(Observed!X$2:X$9149,Observed!$A$2:$A$9149,$A314,Observed!$D$2:$D$9149,$D314)),AVERAGEIFS(Observed!X$2:X$9149,Observed!$A$2:$A$9149,$A314,Observed!$D$2:$D$9149,$D314),"")</f>
        <v/>
      </c>
      <c r="Y314" s="35" t="str">
        <f>IF(ISNUMBER(AVERAGEIFS(Observed!Y$2:Y$9149,Observed!$A$2:$A$9149,$A314,Observed!$D$2:$D$9149,$D314)),AVERAGEIFS(Observed!Y$2:Y$9149,Observed!$A$2:$A$9149,$A314,Observed!$D$2:$D$9149,$D314),"")</f>
        <v/>
      </c>
      <c r="Z314" s="22" t="str">
        <f>IF(ISNUMBER(AVERAGEIFS(Observed!Z$2:Z$9149,Observed!$A$2:$A$9149,$A314,Observed!$D$2:$D$9149,$D314)),AVERAGEIFS(Observed!Z$2:Z$9149,Observed!$A$2:$A$9149,$A314,Observed!$D$2:$D$9149,$D314),"")</f>
        <v/>
      </c>
      <c r="AA314" s="22" t="str">
        <f>IF(ISNUMBER(AVERAGEIFS(Observed!AA$2:AA$9149,Observed!$A$2:$A$9149,$A314,Observed!$D$2:$D$9149,$D314)),AVERAGEIFS(Observed!AA$2:AA$9149,Observed!$A$2:$A$9149,$A314,Observed!$D$2:$D$9149,$D314),"")</f>
        <v/>
      </c>
      <c r="AB314" s="22" t="str">
        <f>IF(ISNUMBER(AVERAGEIFS(Observed!AB$2:AB$9149,Observed!$A$2:$A$9149,$A314,Observed!$D$2:$D$9149,$D314)),AVERAGEIFS(Observed!AB$2:AB$9149,Observed!$A$2:$A$9149,$A314,Observed!$D$2:$D$9149,$D314),"")</f>
        <v/>
      </c>
      <c r="AC314" s="22" t="str">
        <f>IF(ISNUMBER(AVERAGEIFS(Observed!AC$2:AC$9149,Observed!$A$2:$A$9149,$A314,Observed!$D$2:$D$9149,$D314)),AVERAGEIFS(Observed!AC$2:AC$9149,Observed!$A$2:$A$9149,$A314,Observed!$D$2:$D$9149,$D314),"")</f>
        <v/>
      </c>
      <c r="AD314" s="22" t="str">
        <f>IF(ISNUMBER(AVERAGEIFS(Observed!AD$2:AD$9149,Observed!$A$2:$A$9149,$A314,Observed!$D$2:$D$9149,$D314)),AVERAGEIFS(Observed!AD$2:AD$9149,Observed!$A$2:$A$9149,$A314,Observed!$D$2:$D$9149,$D314),"")</f>
        <v/>
      </c>
      <c r="AE314" s="22" t="str">
        <f>IF(ISNUMBER(AVERAGEIFS(Observed!AE$2:AE$9149,Observed!$A$2:$A$9149,$A314,Observed!$D$2:$D$9149,$D314)),AVERAGEIFS(Observed!AE$2:AE$9149,Observed!$A$2:$A$9149,$A314,Observed!$D$2:$D$9149,$D314),"")</f>
        <v/>
      </c>
      <c r="AF314" s="22" t="str">
        <f>IF(ISNUMBER(AVERAGEIFS(Observed!AF$2:AF$9149,Observed!$A$2:$A$9149,$A314,Observed!$D$2:$D$9149,$D314)),AVERAGEIFS(Observed!AF$2:AF$9149,Observed!$A$2:$A$9149,$A314,Observed!$D$2:$D$9149,$D314),"")</f>
        <v/>
      </c>
      <c r="AG314" s="22" t="str">
        <f>IF(ISNUMBER(AVERAGEIFS(Observed!AG$2:AG$9149,Observed!$A$2:$A$9149,$A314,Observed!$D$2:$D$9149,$D314)),AVERAGEIFS(Observed!AG$2:AG$9149,Observed!$A$2:$A$9149,$A314,Observed!$D$2:$D$9149,$D314),"")</f>
        <v/>
      </c>
      <c r="AH314" s="22" t="str">
        <f>IF(ISNUMBER(AVERAGEIFS(Observed!AH$2:AH$9149,Observed!$A$2:$A$9149,$A314,Observed!$D$2:$D$9149,$D314)),AVERAGEIFS(Observed!AH$2:AH$9149,Observed!$A$2:$A$9149,$A314,Observed!$D$2:$D$9149,$D314),"")</f>
        <v/>
      </c>
      <c r="AI314" s="22" t="str">
        <f>IF(ISNUMBER(AVERAGEIFS(Observed!AI$2:AI$9149,Observed!$A$2:$A$9149,$A314,Observed!$D$2:$D$9149,$D314)),AVERAGEIFS(Observed!AI$2:AI$9149,Observed!$A$2:$A$9149,$A314,Observed!$D$2:$D$9149,$D314),"")</f>
        <v/>
      </c>
      <c r="AJ314" s="22" t="str">
        <f>IF(ISNUMBER(AVERAGEIFS(Observed!AJ$2:AJ$9149,Observed!$A$2:$A$9149,$A314,Observed!$D$2:$D$9149,$D314)),AVERAGEIFS(Observed!AJ$2:AJ$9149,Observed!$A$2:$A$9149,$A314,Observed!$D$2:$D$9149,$D314),"")</f>
        <v/>
      </c>
      <c r="AK314" s="22" t="str">
        <f>IF(ISNUMBER(AVERAGEIFS(Observed!AK$2:AK$9149,Observed!$A$2:$A$9149,$A314,Observed!$D$2:$D$9149,$D314)),AVERAGEIFS(Observed!AK$2:AK$9149,Observed!$A$2:$A$9149,$A314,Observed!$D$2:$D$9149,$D314),"")</f>
        <v/>
      </c>
      <c r="AL314" s="23" t="str">
        <f>IF(ISNUMBER(AVERAGEIFS(Observed!AL$2:AL$9149,Observed!$A$2:$A$9149,$A314,Observed!$D$2:$D$9149,$D314)),AVERAGEIFS(Observed!AL$2:AL$9149,Observed!$A$2:$A$9149,$A314,Observed!$D$2:$D$9149,$D314),"")</f>
        <v/>
      </c>
      <c r="AM314" s="23" t="str">
        <f>IF(ISNUMBER(AVERAGEIFS(Observed!AM$2:AM$9149,Observed!$A$2:$A$9149,$A314,Observed!$D$2:$D$9149,$D314)),AVERAGEIFS(Observed!AM$2:AM$9149,Observed!$A$2:$A$9149,$A314,Observed!$D$2:$D$9149,$D314),"")</f>
        <v/>
      </c>
      <c r="AN314" s="22" t="str">
        <f>IF(ISNUMBER(AVERAGEIFS(Observed!AN$2:AN$9149,Observed!$A$2:$A$9149,$A314,Observed!$D$2:$D$9149,$D314)),AVERAGEIFS(Observed!AN$2:AN$9149,Observed!$A$2:$A$9149,$A314,Observed!$D$2:$D$9149,$D314),"")</f>
        <v/>
      </c>
      <c r="AO314" s="22" t="str">
        <f>IF(ISNUMBER(AVERAGEIFS(Observed!AO$2:AO$9149,Observed!$A$2:$A$9149,$A314,Observed!$D$2:$D$9149,$D314)),AVERAGEIFS(Observed!AO$2:AO$9149,Observed!$A$2:$A$9149,$A314,Observed!$D$2:$D$9149,$D314),"")</f>
        <v/>
      </c>
      <c r="AP314" s="21" t="str">
        <f>IF(ISNUMBER(AVERAGEIFS(Observed!AP$2:AP$9149,Observed!$A$2:$A$9149,$A314,Observed!$D$2:$D$9149,$D314)),AVERAGEIFS(Observed!AP$2:AP$9149,Observed!$A$2:$A$9149,$A314,Observed!$D$2:$D$9149,$D314),"")</f>
        <v/>
      </c>
      <c r="AQ314" s="22" t="str">
        <f>IF(ISNUMBER(AVERAGEIFS(Observed!AQ$2:AQ$9149,Observed!$A$2:$A$9149,$A314,Observed!$D$2:$D$9149,$D314)),AVERAGEIFS(Observed!AQ$2:AQ$9149,Observed!$A$2:$A$9149,$A314,Observed!$D$2:$D$9149,$D314),"")</f>
        <v/>
      </c>
      <c r="AR314" s="22" t="str">
        <f>IF(ISNUMBER(AVERAGEIFS(Observed!AR$2:AR$9149,Observed!$A$2:$A$9149,$A314,Observed!$D$2:$D$9149,$D314)),AVERAGEIFS(Observed!AR$2:AR$9149,Observed!$A$2:$A$9149,$A314,Observed!$D$2:$D$9149,$D314),"")</f>
        <v/>
      </c>
      <c r="AS314" s="22" t="str">
        <f>IF(ISNUMBER(AVERAGEIFS(Observed!AS$2:AS$9149,Observed!$A$2:$A$9149,$A314,Observed!$D$2:$D$9149,$D314)),AVERAGEIFS(Observed!AS$2:AS$9149,Observed!$A$2:$A$9149,$A314,Observed!$D$2:$D$9149,$D314),"")</f>
        <v/>
      </c>
      <c r="AT314" s="22" t="str">
        <f>IF(ISNUMBER(AVERAGEIFS(Observed!AT$2:AT$9149,Observed!$A$2:$A$9149,$A314,Observed!$D$2:$D$9149,$D314)),AVERAGEIFS(Observed!AT$2:AT$9149,Observed!$A$2:$A$9149,$A314,Observed!$D$2:$D$9149,$D314),"")</f>
        <v/>
      </c>
      <c r="AU314" s="22" t="str">
        <f>IF(ISNUMBER(AVERAGEIFS(Observed!AU$2:AU$9149,Observed!$A$2:$A$9149,$A314,Observed!$D$2:$D$9149,$D314)),AVERAGEIFS(Observed!AU$2:AU$9149,Observed!$A$2:$A$9149,$A314,Observed!$D$2:$D$9149,$D314),"")</f>
        <v/>
      </c>
      <c r="AV314" s="2">
        <f>COUNTIFS(Observed!$A$2:$A$9149,$A314,Observed!$D$2:$D$9149,$D314)</f>
        <v>3</v>
      </c>
      <c r="AW314" s="2">
        <f t="shared" si="4"/>
        <v>1</v>
      </c>
    </row>
    <row r="315" spans="1:49" x14ac:dyDescent="0.25">
      <c r="A315" t="s">
        <v>33</v>
      </c>
      <c r="B315" t="s">
        <v>139</v>
      </c>
      <c r="C315" t="s">
        <v>30</v>
      </c>
      <c r="D315" s="3">
        <v>42300</v>
      </c>
      <c r="E315">
        <v>1</v>
      </c>
      <c r="F315" t="s">
        <v>58</v>
      </c>
      <c r="K315" s="24" t="s">
        <v>75</v>
      </c>
      <c r="L315" t="s">
        <v>41</v>
      </c>
      <c r="M315">
        <v>7</v>
      </c>
      <c r="N315" s="2" t="s">
        <v>37</v>
      </c>
      <c r="O315" s="21">
        <f>IF(ISNUMBER(AVERAGEIFS(Observed!O$2:O$9149,Observed!$A$2:$A$9149,$A315,Observed!$D$2:$D$9149,$D315)),AVERAGEIFS(Observed!O$2:O$9149,Observed!$A$2:$A$9149,$A315,Observed!$D$2:$D$9149,$D315),"")</f>
        <v>1294.7333333333333</v>
      </c>
      <c r="P315" s="22">
        <f>IF(ISNUMBER(AVERAGEIFS(Observed!P$2:P$9149,Observed!$A$2:$A$9149,$A315,Observed!$D$2:$D$9149,$D315)),AVERAGEIFS(Observed!P$2:P$9149,Observed!$A$2:$A$9149,$A315,Observed!$D$2:$D$9149,$D315),"")</f>
        <v>129.47333333333333</v>
      </c>
      <c r="Q315" s="22" t="str">
        <f>IF(ISNUMBER(AVERAGEIFS(Observed!Q$2:Q$9149,Observed!$A$2:$A$9149,$A315,Observed!$D$2:$D$9149,$D315)),AVERAGEIFS(Observed!Q$2:Q$9149,Observed!$A$2:$A$9149,$A315,Observed!$D$2:$D$9149,$D315),"")</f>
        <v/>
      </c>
      <c r="R315" s="22" t="str">
        <f>IF(ISNUMBER(AVERAGEIFS(Observed!R$2:R$9149,Observed!$A$2:$A$9149,$A315,Observed!$D$2:$D$9149,$D315)),AVERAGEIFS(Observed!R$2:R$9149,Observed!$A$2:$A$9149,$A315,Observed!$D$2:$D$9149,$D315),"")</f>
        <v/>
      </c>
      <c r="S315" s="22" t="str">
        <f>IF(ISNUMBER(AVERAGEIFS(Observed!S$2:S$9149,Observed!$A$2:$A$9149,$A315,Observed!$D$2:$D$9149,$D315)),AVERAGEIFS(Observed!S$2:S$9149,Observed!$A$2:$A$9149,$A315,Observed!$D$2:$D$9149,$D315),"")</f>
        <v/>
      </c>
      <c r="T315" s="23" t="str">
        <f>IF(ISNUMBER(AVERAGEIFS(Observed!T$2:T$9149,Observed!$A$2:$A$9149,$A315,Observed!$D$2:$D$9149,$D315)),AVERAGEIFS(Observed!T$2:T$9149,Observed!$A$2:$A$9149,$A315,Observed!$D$2:$D$9149,$D315),"")</f>
        <v/>
      </c>
      <c r="U315" s="23" t="str">
        <f>IF(ISNUMBER(AVERAGEIFS(Observed!U$2:U$9149,Observed!$A$2:$A$9149,$A315,Observed!$D$2:$D$9149,$D315)),AVERAGEIFS(Observed!U$2:U$9149,Observed!$A$2:$A$9149,$A315,Observed!$D$2:$D$9149,$D315),"")</f>
        <v/>
      </c>
      <c r="V315" s="23" t="str">
        <f>IF(ISNUMBER(AVERAGEIFS(Observed!V$2:V$9149,Observed!$A$2:$A$9149,$A315,Observed!$D$2:$D$9149,$D315)),AVERAGEIFS(Observed!V$2:V$9149,Observed!$A$2:$A$9149,$A315,Observed!$D$2:$D$9149,$D315),"")</f>
        <v/>
      </c>
      <c r="W315" s="21" t="str">
        <f>IF(ISNUMBER(AVERAGEIFS(Observed!W$2:W$9149,Observed!$A$2:$A$9149,$A315,Observed!$D$2:$D$9149,$D315)),AVERAGEIFS(Observed!W$2:W$9149,Observed!$A$2:$A$9149,$A315,Observed!$D$2:$D$9149,$D315),"")</f>
        <v/>
      </c>
      <c r="X315" s="35" t="str">
        <f>IF(ISNUMBER(AVERAGEIFS(Observed!X$2:X$9149,Observed!$A$2:$A$9149,$A315,Observed!$D$2:$D$9149,$D315)),AVERAGEIFS(Observed!X$2:X$9149,Observed!$A$2:$A$9149,$A315,Observed!$D$2:$D$9149,$D315),"")</f>
        <v/>
      </c>
      <c r="Y315" s="35" t="str">
        <f>IF(ISNUMBER(AVERAGEIFS(Observed!Y$2:Y$9149,Observed!$A$2:$A$9149,$A315,Observed!$D$2:$D$9149,$D315)),AVERAGEIFS(Observed!Y$2:Y$9149,Observed!$A$2:$A$9149,$A315,Observed!$D$2:$D$9149,$D315),"")</f>
        <v/>
      </c>
      <c r="Z315" s="22" t="str">
        <f>IF(ISNUMBER(AVERAGEIFS(Observed!Z$2:Z$9149,Observed!$A$2:$A$9149,$A315,Observed!$D$2:$D$9149,$D315)),AVERAGEIFS(Observed!Z$2:Z$9149,Observed!$A$2:$A$9149,$A315,Observed!$D$2:$D$9149,$D315),"")</f>
        <v/>
      </c>
      <c r="AA315" s="22" t="str">
        <f>IF(ISNUMBER(AVERAGEIFS(Observed!AA$2:AA$9149,Observed!$A$2:$A$9149,$A315,Observed!$D$2:$D$9149,$D315)),AVERAGEIFS(Observed!AA$2:AA$9149,Observed!$A$2:$A$9149,$A315,Observed!$D$2:$D$9149,$D315),"")</f>
        <v/>
      </c>
      <c r="AB315" s="22" t="str">
        <f>IF(ISNUMBER(AVERAGEIFS(Observed!AB$2:AB$9149,Observed!$A$2:$A$9149,$A315,Observed!$D$2:$D$9149,$D315)),AVERAGEIFS(Observed!AB$2:AB$9149,Observed!$A$2:$A$9149,$A315,Observed!$D$2:$D$9149,$D315),"")</f>
        <v/>
      </c>
      <c r="AC315" s="22" t="str">
        <f>IF(ISNUMBER(AVERAGEIFS(Observed!AC$2:AC$9149,Observed!$A$2:$A$9149,$A315,Observed!$D$2:$D$9149,$D315)),AVERAGEIFS(Observed!AC$2:AC$9149,Observed!$A$2:$A$9149,$A315,Observed!$D$2:$D$9149,$D315),"")</f>
        <v/>
      </c>
      <c r="AD315" s="22" t="str">
        <f>IF(ISNUMBER(AVERAGEIFS(Observed!AD$2:AD$9149,Observed!$A$2:$A$9149,$A315,Observed!$D$2:$D$9149,$D315)),AVERAGEIFS(Observed!AD$2:AD$9149,Observed!$A$2:$A$9149,$A315,Observed!$D$2:$D$9149,$D315),"")</f>
        <v/>
      </c>
      <c r="AE315" s="22" t="str">
        <f>IF(ISNUMBER(AVERAGEIFS(Observed!AE$2:AE$9149,Observed!$A$2:$A$9149,$A315,Observed!$D$2:$D$9149,$D315)),AVERAGEIFS(Observed!AE$2:AE$9149,Observed!$A$2:$A$9149,$A315,Observed!$D$2:$D$9149,$D315),"")</f>
        <v/>
      </c>
      <c r="AF315" s="22" t="str">
        <f>IF(ISNUMBER(AVERAGEIFS(Observed!AF$2:AF$9149,Observed!$A$2:$A$9149,$A315,Observed!$D$2:$D$9149,$D315)),AVERAGEIFS(Observed!AF$2:AF$9149,Observed!$A$2:$A$9149,$A315,Observed!$D$2:$D$9149,$D315),"")</f>
        <v/>
      </c>
      <c r="AG315" s="22" t="str">
        <f>IF(ISNUMBER(AVERAGEIFS(Observed!AG$2:AG$9149,Observed!$A$2:$A$9149,$A315,Observed!$D$2:$D$9149,$D315)),AVERAGEIFS(Observed!AG$2:AG$9149,Observed!$A$2:$A$9149,$A315,Observed!$D$2:$D$9149,$D315),"")</f>
        <v/>
      </c>
      <c r="AH315" s="22" t="str">
        <f>IF(ISNUMBER(AVERAGEIFS(Observed!AH$2:AH$9149,Observed!$A$2:$A$9149,$A315,Observed!$D$2:$D$9149,$D315)),AVERAGEIFS(Observed!AH$2:AH$9149,Observed!$A$2:$A$9149,$A315,Observed!$D$2:$D$9149,$D315),"")</f>
        <v/>
      </c>
      <c r="AI315" s="22" t="str">
        <f>IF(ISNUMBER(AVERAGEIFS(Observed!AI$2:AI$9149,Observed!$A$2:$A$9149,$A315,Observed!$D$2:$D$9149,$D315)),AVERAGEIFS(Observed!AI$2:AI$9149,Observed!$A$2:$A$9149,$A315,Observed!$D$2:$D$9149,$D315),"")</f>
        <v/>
      </c>
      <c r="AJ315" s="22" t="str">
        <f>IF(ISNUMBER(AVERAGEIFS(Observed!AJ$2:AJ$9149,Observed!$A$2:$A$9149,$A315,Observed!$D$2:$D$9149,$D315)),AVERAGEIFS(Observed!AJ$2:AJ$9149,Observed!$A$2:$A$9149,$A315,Observed!$D$2:$D$9149,$D315),"")</f>
        <v/>
      </c>
      <c r="AK315" s="22" t="str">
        <f>IF(ISNUMBER(AVERAGEIFS(Observed!AK$2:AK$9149,Observed!$A$2:$A$9149,$A315,Observed!$D$2:$D$9149,$D315)),AVERAGEIFS(Observed!AK$2:AK$9149,Observed!$A$2:$A$9149,$A315,Observed!$D$2:$D$9149,$D315),"")</f>
        <v/>
      </c>
      <c r="AL315" s="23" t="str">
        <f>IF(ISNUMBER(AVERAGEIFS(Observed!AL$2:AL$9149,Observed!$A$2:$A$9149,$A315,Observed!$D$2:$D$9149,$D315)),AVERAGEIFS(Observed!AL$2:AL$9149,Observed!$A$2:$A$9149,$A315,Observed!$D$2:$D$9149,$D315),"")</f>
        <v/>
      </c>
      <c r="AM315" s="23" t="str">
        <f>IF(ISNUMBER(AVERAGEIFS(Observed!AM$2:AM$9149,Observed!$A$2:$A$9149,$A315,Observed!$D$2:$D$9149,$D315)),AVERAGEIFS(Observed!AM$2:AM$9149,Observed!$A$2:$A$9149,$A315,Observed!$D$2:$D$9149,$D315),"")</f>
        <v/>
      </c>
      <c r="AN315" s="22" t="str">
        <f>IF(ISNUMBER(AVERAGEIFS(Observed!AN$2:AN$9149,Observed!$A$2:$A$9149,$A315,Observed!$D$2:$D$9149,$D315)),AVERAGEIFS(Observed!AN$2:AN$9149,Observed!$A$2:$A$9149,$A315,Observed!$D$2:$D$9149,$D315),"")</f>
        <v/>
      </c>
      <c r="AO315" s="22" t="str">
        <f>IF(ISNUMBER(AVERAGEIFS(Observed!AO$2:AO$9149,Observed!$A$2:$A$9149,$A315,Observed!$D$2:$D$9149,$D315)),AVERAGEIFS(Observed!AO$2:AO$9149,Observed!$A$2:$A$9149,$A315,Observed!$D$2:$D$9149,$D315),"")</f>
        <v/>
      </c>
      <c r="AP315" s="21" t="str">
        <f>IF(ISNUMBER(AVERAGEIFS(Observed!AP$2:AP$9149,Observed!$A$2:$A$9149,$A315,Observed!$D$2:$D$9149,$D315)),AVERAGEIFS(Observed!AP$2:AP$9149,Observed!$A$2:$A$9149,$A315,Observed!$D$2:$D$9149,$D315),"")</f>
        <v/>
      </c>
      <c r="AQ315" s="22" t="str">
        <f>IF(ISNUMBER(AVERAGEIFS(Observed!AQ$2:AQ$9149,Observed!$A$2:$A$9149,$A315,Observed!$D$2:$D$9149,$D315)),AVERAGEIFS(Observed!AQ$2:AQ$9149,Observed!$A$2:$A$9149,$A315,Observed!$D$2:$D$9149,$D315),"")</f>
        <v/>
      </c>
      <c r="AR315" s="22" t="str">
        <f>IF(ISNUMBER(AVERAGEIFS(Observed!AR$2:AR$9149,Observed!$A$2:$A$9149,$A315,Observed!$D$2:$D$9149,$D315)),AVERAGEIFS(Observed!AR$2:AR$9149,Observed!$A$2:$A$9149,$A315,Observed!$D$2:$D$9149,$D315),"")</f>
        <v/>
      </c>
      <c r="AS315" s="22" t="str">
        <f>IF(ISNUMBER(AVERAGEIFS(Observed!AS$2:AS$9149,Observed!$A$2:$A$9149,$A315,Observed!$D$2:$D$9149,$D315)),AVERAGEIFS(Observed!AS$2:AS$9149,Observed!$A$2:$A$9149,$A315,Observed!$D$2:$D$9149,$D315),"")</f>
        <v/>
      </c>
      <c r="AT315" s="22" t="str">
        <f>IF(ISNUMBER(AVERAGEIFS(Observed!AT$2:AT$9149,Observed!$A$2:$A$9149,$A315,Observed!$D$2:$D$9149,$D315)),AVERAGEIFS(Observed!AT$2:AT$9149,Observed!$A$2:$A$9149,$A315,Observed!$D$2:$D$9149,$D315),"")</f>
        <v/>
      </c>
      <c r="AU315" s="22" t="str">
        <f>IF(ISNUMBER(AVERAGEIFS(Observed!AU$2:AU$9149,Observed!$A$2:$A$9149,$A315,Observed!$D$2:$D$9149,$D315)),AVERAGEIFS(Observed!AU$2:AU$9149,Observed!$A$2:$A$9149,$A315,Observed!$D$2:$D$9149,$D315),"")</f>
        <v/>
      </c>
      <c r="AV315" s="2">
        <f>COUNTIFS(Observed!$A$2:$A$9149,$A315,Observed!$D$2:$D$9149,$D315)</f>
        <v>3</v>
      </c>
      <c r="AW315" s="2">
        <f t="shared" si="4"/>
        <v>1</v>
      </c>
    </row>
    <row r="316" spans="1:49" x14ac:dyDescent="0.25">
      <c r="A316" t="s">
        <v>29</v>
      </c>
      <c r="B316" t="s">
        <v>139</v>
      </c>
      <c r="C316" t="s">
        <v>30</v>
      </c>
      <c r="D316" s="3">
        <v>42300</v>
      </c>
      <c r="E316">
        <v>1</v>
      </c>
      <c r="F316" t="s">
        <v>55</v>
      </c>
      <c r="K316" s="24" t="s">
        <v>75</v>
      </c>
      <c r="L316" t="s">
        <v>41</v>
      </c>
      <c r="M316">
        <v>7</v>
      </c>
      <c r="N316" s="2" t="s">
        <v>37</v>
      </c>
      <c r="O316" s="21">
        <f>IF(ISNUMBER(AVERAGEIFS(Observed!O$2:O$9149,Observed!$A$2:$A$9149,$A316,Observed!$D$2:$D$9149,$D316)),AVERAGEIFS(Observed!O$2:O$9149,Observed!$A$2:$A$9149,$A316,Observed!$D$2:$D$9149,$D316),"")</f>
        <v>2109.4</v>
      </c>
      <c r="P316" s="22">
        <f>IF(ISNUMBER(AVERAGEIFS(Observed!P$2:P$9149,Observed!$A$2:$A$9149,$A316,Observed!$D$2:$D$9149,$D316)),AVERAGEIFS(Observed!P$2:P$9149,Observed!$A$2:$A$9149,$A316,Observed!$D$2:$D$9149,$D316),"")</f>
        <v>210.93999999999997</v>
      </c>
      <c r="Q316" s="22" t="str">
        <f>IF(ISNUMBER(AVERAGEIFS(Observed!Q$2:Q$9149,Observed!$A$2:$A$9149,$A316,Observed!$D$2:$D$9149,$D316)),AVERAGEIFS(Observed!Q$2:Q$9149,Observed!$A$2:$A$9149,$A316,Observed!$D$2:$D$9149,$D316),"")</f>
        <v/>
      </c>
      <c r="R316" s="22" t="str">
        <f>IF(ISNUMBER(AVERAGEIFS(Observed!R$2:R$9149,Observed!$A$2:$A$9149,$A316,Observed!$D$2:$D$9149,$D316)),AVERAGEIFS(Observed!R$2:R$9149,Observed!$A$2:$A$9149,$A316,Observed!$D$2:$D$9149,$D316),"")</f>
        <v/>
      </c>
      <c r="S316" s="22" t="str">
        <f>IF(ISNUMBER(AVERAGEIFS(Observed!S$2:S$9149,Observed!$A$2:$A$9149,$A316,Observed!$D$2:$D$9149,$D316)),AVERAGEIFS(Observed!S$2:S$9149,Observed!$A$2:$A$9149,$A316,Observed!$D$2:$D$9149,$D316),"")</f>
        <v/>
      </c>
      <c r="T316" s="23" t="str">
        <f>IF(ISNUMBER(AVERAGEIFS(Observed!T$2:T$9149,Observed!$A$2:$A$9149,$A316,Observed!$D$2:$D$9149,$D316)),AVERAGEIFS(Observed!T$2:T$9149,Observed!$A$2:$A$9149,$A316,Observed!$D$2:$D$9149,$D316),"")</f>
        <v/>
      </c>
      <c r="U316" s="23" t="str">
        <f>IF(ISNUMBER(AVERAGEIFS(Observed!U$2:U$9149,Observed!$A$2:$A$9149,$A316,Observed!$D$2:$D$9149,$D316)),AVERAGEIFS(Observed!U$2:U$9149,Observed!$A$2:$A$9149,$A316,Observed!$D$2:$D$9149,$D316),"")</f>
        <v/>
      </c>
      <c r="V316" s="23" t="str">
        <f>IF(ISNUMBER(AVERAGEIFS(Observed!V$2:V$9149,Observed!$A$2:$A$9149,$A316,Observed!$D$2:$D$9149,$D316)),AVERAGEIFS(Observed!V$2:V$9149,Observed!$A$2:$A$9149,$A316,Observed!$D$2:$D$9149,$D316),"")</f>
        <v/>
      </c>
      <c r="W316" s="21" t="str">
        <f>IF(ISNUMBER(AVERAGEIFS(Observed!W$2:W$9149,Observed!$A$2:$A$9149,$A316,Observed!$D$2:$D$9149,$D316)),AVERAGEIFS(Observed!W$2:W$9149,Observed!$A$2:$A$9149,$A316,Observed!$D$2:$D$9149,$D316),"")</f>
        <v/>
      </c>
      <c r="X316" s="35" t="str">
        <f>IF(ISNUMBER(AVERAGEIFS(Observed!X$2:X$9149,Observed!$A$2:$A$9149,$A316,Observed!$D$2:$D$9149,$D316)),AVERAGEIFS(Observed!X$2:X$9149,Observed!$A$2:$A$9149,$A316,Observed!$D$2:$D$9149,$D316),"")</f>
        <v/>
      </c>
      <c r="Y316" s="35" t="str">
        <f>IF(ISNUMBER(AVERAGEIFS(Observed!Y$2:Y$9149,Observed!$A$2:$A$9149,$A316,Observed!$D$2:$D$9149,$D316)),AVERAGEIFS(Observed!Y$2:Y$9149,Observed!$A$2:$A$9149,$A316,Observed!$D$2:$D$9149,$D316),"")</f>
        <v/>
      </c>
      <c r="Z316" s="22" t="str">
        <f>IF(ISNUMBER(AVERAGEIFS(Observed!Z$2:Z$9149,Observed!$A$2:$A$9149,$A316,Observed!$D$2:$D$9149,$D316)),AVERAGEIFS(Observed!Z$2:Z$9149,Observed!$A$2:$A$9149,$A316,Observed!$D$2:$D$9149,$D316),"")</f>
        <v/>
      </c>
      <c r="AA316" s="22" t="str">
        <f>IF(ISNUMBER(AVERAGEIFS(Observed!AA$2:AA$9149,Observed!$A$2:$A$9149,$A316,Observed!$D$2:$D$9149,$D316)),AVERAGEIFS(Observed!AA$2:AA$9149,Observed!$A$2:$A$9149,$A316,Observed!$D$2:$D$9149,$D316),"")</f>
        <v/>
      </c>
      <c r="AB316" s="22" t="str">
        <f>IF(ISNUMBER(AVERAGEIFS(Observed!AB$2:AB$9149,Observed!$A$2:$A$9149,$A316,Observed!$D$2:$D$9149,$D316)),AVERAGEIFS(Observed!AB$2:AB$9149,Observed!$A$2:$A$9149,$A316,Observed!$D$2:$D$9149,$D316),"")</f>
        <v/>
      </c>
      <c r="AC316" s="22" t="str">
        <f>IF(ISNUMBER(AVERAGEIFS(Observed!AC$2:AC$9149,Observed!$A$2:$A$9149,$A316,Observed!$D$2:$D$9149,$D316)),AVERAGEIFS(Observed!AC$2:AC$9149,Observed!$A$2:$A$9149,$A316,Observed!$D$2:$D$9149,$D316),"")</f>
        <v/>
      </c>
      <c r="AD316" s="22" t="str">
        <f>IF(ISNUMBER(AVERAGEIFS(Observed!AD$2:AD$9149,Observed!$A$2:$A$9149,$A316,Observed!$D$2:$D$9149,$D316)),AVERAGEIFS(Observed!AD$2:AD$9149,Observed!$A$2:$A$9149,$A316,Observed!$D$2:$D$9149,$D316),"")</f>
        <v/>
      </c>
      <c r="AE316" s="22" t="str">
        <f>IF(ISNUMBER(AVERAGEIFS(Observed!AE$2:AE$9149,Observed!$A$2:$A$9149,$A316,Observed!$D$2:$D$9149,$D316)),AVERAGEIFS(Observed!AE$2:AE$9149,Observed!$A$2:$A$9149,$A316,Observed!$D$2:$D$9149,$D316),"")</f>
        <v/>
      </c>
      <c r="AF316" s="22" t="str">
        <f>IF(ISNUMBER(AVERAGEIFS(Observed!AF$2:AF$9149,Observed!$A$2:$A$9149,$A316,Observed!$D$2:$D$9149,$D316)),AVERAGEIFS(Observed!AF$2:AF$9149,Observed!$A$2:$A$9149,$A316,Observed!$D$2:$D$9149,$D316),"")</f>
        <v/>
      </c>
      <c r="AG316" s="22" t="str">
        <f>IF(ISNUMBER(AVERAGEIFS(Observed!AG$2:AG$9149,Observed!$A$2:$A$9149,$A316,Observed!$D$2:$D$9149,$D316)),AVERAGEIFS(Observed!AG$2:AG$9149,Observed!$A$2:$A$9149,$A316,Observed!$D$2:$D$9149,$D316),"")</f>
        <v/>
      </c>
      <c r="AH316" s="22" t="str">
        <f>IF(ISNUMBER(AVERAGEIFS(Observed!AH$2:AH$9149,Observed!$A$2:$A$9149,$A316,Observed!$D$2:$D$9149,$D316)),AVERAGEIFS(Observed!AH$2:AH$9149,Observed!$A$2:$A$9149,$A316,Observed!$D$2:$D$9149,$D316),"")</f>
        <v/>
      </c>
      <c r="AI316" s="22" t="str">
        <f>IF(ISNUMBER(AVERAGEIFS(Observed!AI$2:AI$9149,Observed!$A$2:$A$9149,$A316,Observed!$D$2:$D$9149,$D316)),AVERAGEIFS(Observed!AI$2:AI$9149,Observed!$A$2:$A$9149,$A316,Observed!$D$2:$D$9149,$D316),"")</f>
        <v/>
      </c>
      <c r="AJ316" s="22" t="str">
        <f>IF(ISNUMBER(AVERAGEIFS(Observed!AJ$2:AJ$9149,Observed!$A$2:$A$9149,$A316,Observed!$D$2:$D$9149,$D316)),AVERAGEIFS(Observed!AJ$2:AJ$9149,Observed!$A$2:$A$9149,$A316,Observed!$D$2:$D$9149,$D316),"")</f>
        <v/>
      </c>
      <c r="AK316" s="22" t="str">
        <f>IF(ISNUMBER(AVERAGEIFS(Observed!AK$2:AK$9149,Observed!$A$2:$A$9149,$A316,Observed!$D$2:$D$9149,$D316)),AVERAGEIFS(Observed!AK$2:AK$9149,Observed!$A$2:$A$9149,$A316,Observed!$D$2:$D$9149,$D316),"")</f>
        <v/>
      </c>
      <c r="AL316" s="23" t="str">
        <f>IF(ISNUMBER(AVERAGEIFS(Observed!AL$2:AL$9149,Observed!$A$2:$A$9149,$A316,Observed!$D$2:$D$9149,$D316)),AVERAGEIFS(Observed!AL$2:AL$9149,Observed!$A$2:$A$9149,$A316,Observed!$D$2:$D$9149,$D316),"")</f>
        <v/>
      </c>
      <c r="AM316" s="23" t="str">
        <f>IF(ISNUMBER(AVERAGEIFS(Observed!AM$2:AM$9149,Observed!$A$2:$A$9149,$A316,Observed!$D$2:$D$9149,$D316)),AVERAGEIFS(Observed!AM$2:AM$9149,Observed!$A$2:$A$9149,$A316,Observed!$D$2:$D$9149,$D316),"")</f>
        <v/>
      </c>
      <c r="AN316" s="22" t="str">
        <f>IF(ISNUMBER(AVERAGEIFS(Observed!AN$2:AN$9149,Observed!$A$2:$A$9149,$A316,Observed!$D$2:$D$9149,$D316)),AVERAGEIFS(Observed!AN$2:AN$9149,Observed!$A$2:$A$9149,$A316,Observed!$D$2:$D$9149,$D316),"")</f>
        <v/>
      </c>
      <c r="AO316" s="22" t="str">
        <f>IF(ISNUMBER(AVERAGEIFS(Observed!AO$2:AO$9149,Observed!$A$2:$A$9149,$A316,Observed!$D$2:$D$9149,$D316)),AVERAGEIFS(Observed!AO$2:AO$9149,Observed!$A$2:$A$9149,$A316,Observed!$D$2:$D$9149,$D316),"")</f>
        <v/>
      </c>
      <c r="AP316" s="21" t="str">
        <f>IF(ISNUMBER(AVERAGEIFS(Observed!AP$2:AP$9149,Observed!$A$2:$A$9149,$A316,Observed!$D$2:$D$9149,$D316)),AVERAGEIFS(Observed!AP$2:AP$9149,Observed!$A$2:$A$9149,$A316,Observed!$D$2:$D$9149,$D316),"")</f>
        <v/>
      </c>
      <c r="AQ316" s="22" t="str">
        <f>IF(ISNUMBER(AVERAGEIFS(Observed!AQ$2:AQ$9149,Observed!$A$2:$A$9149,$A316,Observed!$D$2:$D$9149,$D316)),AVERAGEIFS(Observed!AQ$2:AQ$9149,Observed!$A$2:$A$9149,$A316,Observed!$D$2:$D$9149,$D316),"")</f>
        <v/>
      </c>
      <c r="AR316" s="22" t="str">
        <f>IF(ISNUMBER(AVERAGEIFS(Observed!AR$2:AR$9149,Observed!$A$2:$A$9149,$A316,Observed!$D$2:$D$9149,$D316)),AVERAGEIFS(Observed!AR$2:AR$9149,Observed!$A$2:$A$9149,$A316,Observed!$D$2:$D$9149,$D316),"")</f>
        <v/>
      </c>
      <c r="AS316" s="22" t="str">
        <f>IF(ISNUMBER(AVERAGEIFS(Observed!AS$2:AS$9149,Observed!$A$2:$A$9149,$A316,Observed!$D$2:$D$9149,$D316)),AVERAGEIFS(Observed!AS$2:AS$9149,Observed!$A$2:$A$9149,$A316,Observed!$D$2:$D$9149,$D316),"")</f>
        <v/>
      </c>
      <c r="AT316" s="22" t="str">
        <f>IF(ISNUMBER(AVERAGEIFS(Observed!AT$2:AT$9149,Observed!$A$2:$A$9149,$A316,Observed!$D$2:$D$9149,$D316)),AVERAGEIFS(Observed!AT$2:AT$9149,Observed!$A$2:$A$9149,$A316,Observed!$D$2:$D$9149,$D316),"")</f>
        <v/>
      </c>
      <c r="AU316" s="22" t="str">
        <f>IF(ISNUMBER(AVERAGEIFS(Observed!AU$2:AU$9149,Observed!$A$2:$A$9149,$A316,Observed!$D$2:$D$9149,$D316)),AVERAGEIFS(Observed!AU$2:AU$9149,Observed!$A$2:$A$9149,$A316,Observed!$D$2:$D$9149,$D316),"")</f>
        <v/>
      </c>
      <c r="AV316" s="2">
        <f>COUNTIFS(Observed!$A$2:$A$9149,$A316,Observed!$D$2:$D$9149,$D316)</f>
        <v>3</v>
      </c>
      <c r="AW316" s="2">
        <f t="shared" si="4"/>
        <v>1</v>
      </c>
    </row>
    <row r="317" spans="1:49" x14ac:dyDescent="0.25">
      <c r="A317" t="s">
        <v>35</v>
      </c>
      <c r="B317" t="s">
        <v>139</v>
      </c>
      <c r="C317" t="s">
        <v>30</v>
      </c>
      <c r="D317" s="3">
        <v>42300</v>
      </c>
      <c r="E317">
        <v>1</v>
      </c>
      <c r="F317" t="s">
        <v>57</v>
      </c>
      <c r="K317" s="24" t="s">
        <v>75</v>
      </c>
      <c r="L317" t="s">
        <v>41</v>
      </c>
      <c r="M317">
        <v>7</v>
      </c>
      <c r="N317" s="2" t="s">
        <v>37</v>
      </c>
      <c r="O317" s="21">
        <f>IF(ISNUMBER(AVERAGEIFS(Observed!O$2:O$9149,Observed!$A$2:$A$9149,$A317,Observed!$D$2:$D$9149,$D317)),AVERAGEIFS(Observed!O$2:O$9149,Observed!$A$2:$A$9149,$A317,Observed!$D$2:$D$9149,$D317),"")</f>
        <v>2372.6</v>
      </c>
      <c r="P317" s="22">
        <f>IF(ISNUMBER(AVERAGEIFS(Observed!P$2:P$9149,Observed!$A$2:$A$9149,$A317,Observed!$D$2:$D$9149,$D317)),AVERAGEIFS(Observed!P$2:P$9149,Observed!$A$2:$A$9149,$A317,Observed!$D$2:$D$9149,$D317),"")</f>
        <v>237.26</v>
      </c>
      <c r="Q317" s="22" t="str">
        <f>IF(ISNUMBER(AVERAGEIFS(Observed!Q$2:Q$9149,Observed!$A$2:$A$9149,$A317,Observed!$D$2:$D$9149,$D317)),AVERAGEIFS(Observed!Q$2:Q$9149,Observed!$A$2:$A$9149,$A317,Observed!$D$2:$D$9149,$D317),"")</f>
        <v/>
      </c>
      <c r="R317" s="22" t="str">
        <f>IF(ISNUMBER(AVERAGEIFS(Observed!R$2:R$9149,Observed!$A$2:$A$9149,$A317,Observed!$D$2:$D$9149,$D317)),AVERAGEIFS(Observed!R$2:R$9149,Observed!$A$2:$A$9149,$A317,Observed!$D$2:$D$9149,$D317),"")</f>
        <v/>
      </c>
      <c r="S317" s="22" t="str">
        <f>IF(ISNUMBER(AVERAGEIFS(Observed!S$2:S$9149,Observed!$A$2:$A$9149,$A317,Observed!$D$2:$D$9149,$D317)),AVERAGEIFS(Observed!S$2:S$9149,Observed!$A$2:$A$9149,$A317,Observed!$D$2:$D$9149,$D317),"")</f>
        <v/>
      </c>
      <c r="T317" s="23" t="str">
        <f>IF(ISNUMBER(AVERAGEIFS(Observed!T$2:T$9149,Observed!$A$2:$A$9149,$A317,Observed!$D$2:$D$9149,$D317)),AVERAGEIFS(Observed!T$2:T$9149,Observed!$A$2:$A$9149,$A317,Observed!$D$2:$D$9149,$D317),"")</f>
        <v/>
      </c>
      <c r="U317" s="23" t="str">
        <f>IF(ISNUMBER(AVERAGEIFS(Observed!U$2:U$9149,Observed!$A$2:$A$9149,$A317,Observed!$D$2:$D$9149,$D317)),AVERAGEIFS(Observed!U$2:U$9149,Observed!$A$2:$A$9149,$A317,Observed!$D$2:$D$9149,$D317),"")</f>
        <v/>
      </c>
      <c r="V317" s="23" t="str">
        <f>IF(ISNUMBER(AVERAGEIFS(Observed!V$2:V$9149,Observed!$A$2:$A$9149,$A317,Observed!$D$2:$D$9149,$D317)),AVERAGEIFS(Observed!V$2:V$9149,Observed!$A$2:$A$9149,$A317,Observed!$D$2:$D$9149,$D317),"")</f>
        <v/>
      </c>
      <c r="W317" s="21" t="str">
        <f>IF(ISNUMBER(AVERAGEIFS(Observed!W$2:W$9149,Observed!$A$2:$A$9149,$A317,Observed!$D$2:$D$9149,$D317)),AVERAGEIFS(Observed!W$2:W$9149,Observed!$A$2:$A$9149,$A317,Observed!$D$2:$D$9149,$D317),"")</f>
        <v/>
      </c>
      <c r="X317" s="35" t="str">
        <f>IF(ISNUMBER(AVERAGEIFS(Observed!X$2:X$9149,Observed!$A$2:$A$9149,$A317,Observed!$D$2:$D$9149,$D317)),AVERAGEIFS(Observed!X$2:X$9149,Observed!$A$2:$A$9149,$A317,Observed!$D$2:$D$9149,$D317),"")</f>
        <v/>
      </c>
      <c r="Y317" s="35" t="str">
        <f>IF(ISNUMBER(AVERAGEIFS(Observed!Y$2:Y$9149,Observed!$A$2:$A$9149,$A317,Observed!$D$2:$D$9149,$D317)),AVERAGEIFS(Observed!Y$2:Y$9149,Observed!$A$2:$A$9149,$A317,Observed!$D$2:$D$9149,$D317),"")</f>
        <v/>
      </c>
      <c r="Z317" s="22" t="str">
        <f>IF(ISNUMBER(AVERAGEIFS(Observed!Z$2:Z$9149,Observed!$A$2:$A$9149,$A317,Observed!$D$2:$D$9149,$D317)),AVERAGEIFS(Observed!Z$2:Z$9149,Observed!$A$2:$A$9149,$A317,Observed!$D$2:$D$9149,$D317),"")</f>
        <v/>
      </c>
      <c r="AA317" s="22" t="str">
        <f>IF(ISNUMBER(AVERAGEIFS(Observed!AA$2:AA$9149,Observed!$A$2:$A$9149,$A317,Observed!$D$2:$D$9149,$D317)),AVERAGEIFS(Observed!AA$2:AA$9149,Observed!$A$2:$A$9149,$A317,Observed!$D$2:$D$9149,$D317),"")</f>
        <v/>
      </c>
      <c r="AB317" s="22" t="str">
        <f>IF(ISNUMBER(AVERAGEIFS(Observed!AB$2:AB$9149,Observed!$A$2:$A$9149,$A317,Observed!$D$2:$D$9149,$D317)),AVERAGEIFS(Observed!AB$2:AB$9149,Observed!$A$2:$A$9149,$A317,Observed!$D$2:$D$9149,$D317),"")</f>
        <v/>
      </c>
      <c r="AC317" s="22" t="str">
        <f>IF(ISNUMBER(AVERAGEIFS(Observed!AC$2:AC$9149,Observed!$A$2:$A$9149,$A317,Observed!$D$2:$D$9149,$D317)),AVERAGEIFS(Observed!AC$2:AC$9149,Observed!$A$2:$A$9149,$A317,Observed!$D$2:$D$9149,$D317),"")</f>
        <v/>
      </c>
      <c r="AD317" s="22" t="str">
        <f>IF(ISNUMBER(AVERAGEIFS(Observed!AD$2:AD$9149,Observed!$A$2:$A$9149,$A317,Observed!$D$2:$D$9149,$D317)),AVERAGEIFS(Observed!AD$2:AD$9149,Observed!$A$2:$A$9149,$A317,Observed!$D$2:$D$9149,$D317),"")</f>
        <v/>
      </c>
      <c r="AE317" s="22" t="str">
        <f>IF(ISNUMBER(AVERAGEIFS(Observed!AE$2:AE$9149,Observed!$A$2:$A$9149,$A317,Observed!$D$2:$D$9149,$D317)),AVERAGEIFS(Observed!AE$2:AE$9149,Observed!$A$2:$A$9149,$A317,Observed!$D$2:$D$9149,$D317),"")</f>
        <v/>
      </c>
      <c r="AF317" s="22" t="str">
        <f>IF(ISNUMBER(AVERAGEIFS(Observed!AF$2:AF$9149,Observed!$A$2:$A$9149,$A317,Observed!$D$2:$D$9149,$D317)),AVERAGEIFS(Observed!AF$2:AF$9149,Observed!$A$2:$A$9149,$A317,Observed!$D$2:$D$9149,$D317),"")</f>
        <v/>
      </c>
      <c r="AG317" s="22" t="str">
        <f>IF(ISNUMBER(AVERAGEIFS(Observed!AG$2:AG$9149,Observed!$A$2:$A$9149,$A317,Observed!$D$2:$D$9149,$D317)),AVERAGEIFS(Observed!AG$2:AG$9149,Observed!$A$2:$A$9149,$A317,Observed!$D$2:$D$9149,$D317),"")</f>
        <v/>
      </c>
      <c r="AH317" s="22" t="str">
        <f>IF(ISNUMBER(AVERAGEIFS(Observed!AH$2:AH$9149,Observed!$A$2:$A$9149,$A317,Observed!$D$2:$D$9149,$D317)),AVERAGEIFS(Observed!AH$2:AH$9149,Observed!$A$2:$A$9149,$A317,Observed!$D$2:$D$9149,$D317),"")</f>
        <v/>
      </c>
      <c r="AI317" s="22" t="str">
        <f>IF(ISNUMBER(AVERAGEIFS(Observed!AI$2:AI$9149,Observed!$A$2:$A$9149,$A317,Observed!$D$2:$D$9149,$D317)),AVERAGEIFS(Observed!AI$2:AI$9149,Observed!$A$2:$A$9149,$A317,Observed!$D$2:$D$9149,$D317),"")</f>
        <v/>
      </c>
      <c r="AJ317" s="22" t="str">
        <f>IF(ISNUMBER(AVERAGEIFS(Observed!AJ$2:AJ$9149,Observed!$A$2:$A$9149,$A317,Observed!$D$2:$D$9149,$D317)),AVERAGEIFS(Observed!AJ$2:AJ$9149,Observed!$A$2:$A$9149,$A317,Observed!$D$2:$D$9149,$D317),"")</f>
        <v/>
      </c>
      <c r="AK317" s="22" t="str">
        <f>IF(ISNUMBER(AVERAGEIFS(Observed!AK$2:AK$9149,Observed!$A$2:$A$9149,$A317,Observed!$D$2:$D$9149,$D317)),AVERAGEIFS(Observed!AK$2:AK$9149,Observed!$A$2:$A$9149,$A317,Observed!$D$2:$D$9149,$D317),"")</f>
        <v/>
      </c>
      <c r="AL317" s="23" t="str">
        <f>IF(ISNUMBER(AVERAGEIFS(Observed!AL$2:AL$9149,Observed!$A$2:$A$9149,$A317,Observed!$D$2:$D$9149,$D317)),AVERAGEIFS(Observed!AL$2:AL$9149,Observed!$A$2:$A$9149,$A317,Observed!$D$2:$D$9149,$D317),"")</f>
        <v/>
      </c>
      <c r="AM317" s="23" t="str">
        <f>IF(ISNUMBER(AVERAGEIFS(Observed!AM$2:AM$9149,Observed!$A$2:$A$9149,$A317,Observed!$D$2:$D$9149,$D317)),AVERAGEIFS(Observed!AM$2:AM$9149,Observed!$A$2:$A$9149,$A317,Observed!$D$2:$D$9149,$D317),"")</f>
        <v/>
      </c>
      <c r="AN317" s="22" t="str">
        <f>IF(ISNUMBER(AVERAGEIFS(Observed!AN$2:AN$9149,Observed!$A$2:$A$9149,$A317,Observed!$D$2:$D$9149,$D317)),AVERAGEIFS(Observed!AN$2:AN$9149,Observed!$A$2:$A$9149,$A317,Observed!$D$2:$D$9149,$D317),"")</f>
        <v/>
      </c>
      <c r="AO317" s="22" t="str">
        <f>IF(ISNUMBER(AVERAGEIFS(Observed!AO$2:AO$9149,Observed!$A$2:$A$9149,$A317,Observed!$D$2:$D$9149,$D317)),AVERAGEIFS(Observed!AO$2:AO$9149,Observed!$A$2:$A$9149,$A317,Observed!$D$2:$D$9149,$D317),"")</f>
        <v/>
      </c>
      <c r="AP317" s="21" t="str">
        <f>IF(ISNUMBER(AVERAGEIFS(Observed!AP$2:AP$9149,Observed!$A$2:$A$9149,$A317,Observed!$D$2:$D$9149,$D317)),AVERAGEIFS(Observed!AP$2:AP$9149,Observed!$A$2:$A$9149,$A317,Observed!$D$2:$D$9149,$D317),"")</f>
        <v/>
      </c>
      <c r="AQ317" s="22" t="str">
        <f>IF(ISNUMBER(AVERAGEIFS(Observed!AQ$2:AQ$9149,Observed!$A$2:$A$9149,$A317,Observed!$D$2:$D$9149,$D317)),AVERAGEIFS(Observed!AQ$2:AQ$9149,Observed!$A$2:$A$9149,$A317,Observed!$D$2:$D$9149,$D317),"")</f>
        <v/>
      </c>
      <c r="AR317" s="22" t="str">
        <f>IF(ISNUMBER(AVERAGEIFS(Observed!AR$2:AR$9149,Observed!$A$2:$A$9149,$A317,Observed!$D$2:$D$9149,$D317)),AVERAGEIFS(Observed!AR$2:AR$9149,Observed!$A$2:$A$9149,$A317,Observed!$D$2:$D$9149,$D317),"")</f>
        <v/>
      </c>
      <c r="AS317" s="22" t="str">
        <f>IF(ISNUMBER(AVERAGEIFS(Observed!AS$2:AS$9149,Observed!$A$2:$A$9149,$A317,Observed!$D$2:$D$9149,$D317)),AVERAGEIFS(Observed!AS$2:AS$9149,Observed!$A$2:$A$9149,$A317,Observed!$D$2:$D$9149,$D317),"")</f>
        <v/>
      </c>
      <c r="AT317" s="22" t="str">
        <f>IF(ISNUMBER(AVERAGEIFS(Observed!AT$2:AT$9149,Observed!$A$2:$A$9149,$A317,Observed!$D$2:$D$9149,$D317)),AVERAGEIFS(Observed!AT$2:AT$9149,Observed!$A$2:$A$9149,$A317,Observed!$D$2:$D$9149,$D317),"")</f>
        <v/>
      </c>
      <c r="AU317" s="22" t="str">
        <f>IF(ISNUMBER(AVERAGEIFS(Observed!AU$2:AU$9149,Observed!$A$2:$A$9149,$A317,Observed!$D$2:$D$9149,$D317)),AVERAGEIFS(Observed!AU$2:AU$9149,Observed!$A$2:$A$9149,$A317,Observed!$D$2:$D$9149,$D317),"")</f>
        <v/>
      </c>
      <c r="AV317" s="2">
        <f>COUNTIFS(Observed!$A$2:$A$9149,$A317,Observed!$D$2:$D$9149,$D317)</f>
        <v>3</v>
      </c>
      <c r="AW317" s="2">
        <f t="shared" si="4"/>
        <v>1</v>
      </c>
    </row>
    <row r="318" spans="1:49" x14ac:dyDescent="0.25">
      <c r="A318" t="s">
        <v>32</v>
      </c>
      <c r="B318" t="s">
        <v>139</v>
      </c>
      <c r="C318" t="s">
        <v>30</v>
      </c>
      <c r="D318" s="3">
        <v>42300</v>
      </c>
      <c r="E318">
        <v>1</v>
      </c>
      <c r="F318" t="s">
        <v>59</v>
      </c>
      <c r="K318" s="24" t="s">
        <v>75</v>
      </c>
      <c r="L318" t="s">
        <v>41</v>
      </c>
      <c r="M318">
        <v>7</v>
      </c>
      <c r="N318" s="2" t="s">
        <v>37</v>
      </c>
      <c r="O318" s="21">
        <f>IF(ISNUMBER(AVERAGEIFS(Observed!O$2:O$9149,Observed!$A$2:$A$9149,$A318,Observed!$D$2:$D$9149,$D318)),AVERAGEIFS(Observed!O$2:O$9149,Observed!$A$2:$A$9149,$A318,Observed!$D$2:$D$9149,$D318),"")</f>
        <v>1645.6666666666667</v>
      </c>
      <c r="P318" s="22">
        <f>IF(ISNUMBER(AVERAGEIFS(Observed!P$2:P$9149,Observed!$A$2:$A$9149,$A318,Observed!$D$2:$D$9149,$D318)),AVERAGEIFS(Observed!P$2:P$9149,Observed!$A$2:$A$9149,$A318,Observed!$D$2:$D$9149,$D318),"")</f>
        <v>164.56666666666666</v>
      </c>
      <c r="Q318" s="22" t="str">
        <f>IF(ISNUMBER(AVERAGEIFS(Observed!Q$2:Q$9149,Observed!$A$2:$A$9149,$A318,Observed!$D$2:$D$9149,$D318)),AVERAGEIFS(Observed!Q$2:Q$9149,Observed!$A$2:$A$9149,$A318,Observed!$D$2:$D$9149,$D318),"")</f>
        <v/>
      </c>
      <c r="R318" s="22" t="str">
        <f>IF(ISNUMBER(AVERAGEIFS(Observed!R$2:R$9149,Observed!$A$2:$A$9149,$A318,Observed!$D$2:$D$9149,$D318)),AVERAGEIFS(Observed!R$2:R$9149,Observed!$A$2:$A$9149,$A318,Observed!$D$2:$D$9149,$D318),"")</f>
        <v/>
      </c>
      <c r="S318" s="22" t="str">
        <f>IF(ISNUMBER(AVERAGEIFS(Observed!S$2:S$9149,Observed!$A$2:$A$9149,$A318,Observed!$D$2:$D$9149,$D318)),AVERAGEIFS(Observed!S$2:S$9149,Observed!$A$2:$A$9149,$A318,Observed!$D$2:$D$9149,$D318),"")</f>
        <v/>
      </c>
      <c r="T318" s="23" t="str">
        <f>IF(ISNUMBER(AVERAGEIFS(Observed!T$2:T$9149,Observed!$A$2:$A$9149,$A318,Observed!$D$2:$D$9149,$D318)),AVERAGEIFS(Observed!T$2:T$9149,Observed!$A$2:$A$9149,$A318,Observed!$D$2:$D$9149,$D318),"")</f>
        <v/>
      </c>
      <c r="U318" s="23" t="str">
        <f>IF(ISNUMBER(AVERAGEIFS(Observed!U$2:U$9149,Observed!$A$2:$A$9149,$A318,Observed!$D$2:$D$9149,$D318)),AVERAGEIFS(Observed!U$2:U$9149,Observed!$A$2:$A$9149,$A318,Observed!$D$2:$D$9149,$D318),"")</f>
        <v/>
      </c>
      <c r="V318" s="23" t="str">
        <f>IF(ISNUMBER(AVERAGEIFS(Observed!V$2:V$9149,Observed!$A$2:$A$9149,$A318,Observed!$D$2:$D$9149,$D318)),AVERAGEIFS(Observed!V$2:V$9149,Observed!$A$2:$A$9149,$A318,Observed!$D$2:$D$9149,$D318),"")</f>
        <v/>
      </c>
      <c r="W318" s="21" t="str">
        <f>IF(ISNUMBER(AVERAGEIFS(Observed!W$2:W$9149,Observed!$A$2:$A$9149,$A318,Observed!$D$2:$D$9149,$D318)),AVERAGEIFS(Observed!W$2:W$9149,Observed!$A$2:$A$9149,$A318,Observed!$D$2:$D$9149,$D318),"")</f>
        <v/>
      </c>
      <c r="X318" s="35" t="str">
        <f>IF(ISNUMBER(AVERAGEIFS(Observed!X$2:X$9149,Observed!$A$2:$A$9149,$A318,Observed!$D$2:$D$9149,$D318)),AVERAGEIFS(Observed!X$2:X$9149,Observed!$A$2:$A$9149,$A318,Observed!$D$2:$D$9149,$D318),"")</f>
        <v/>
      </c>
      <c r="Y318" s="35" t="str">
        <f>IF(ISNUMBER(AVERAGEIFS(Observed!Y$2:Y$9149,Observed!$A$2:$A$9149,$A318,Observed!$D$2:$D$9149,$D318)),AVERAGEIFS(Observed!Y$2:Y$9149,Observed!$A$2:$A$9149,$A318,Observed!$D$2:$D$9149,$D318),"")</f>
        <v/>
      </c>
      <c r="Z318" s="22" t="str">
        <f>IF(ISNUMBER(AVERAGEIFS(Observed!Z$2:Z$9149,Observed!$A$2:$A$9149,$A318,Observed!$D$2:$D$9149,$D318)),AVERAGEIFS(Observed!Z$2:Z$9149,Observed!$A$2:$A$9149,$A318,Observed!$D$2:$D$9149,$D318),"")</f>
        <v/>
      </c>
      <c r="AA318" s="22" t="str">
        <f>IF(ISNUMBER(AVERAGEIFS(Observed!AA$2:AA$9149,Observed!$A$2:$A$9149,$A318,Observed!$D$2:$D$9149,$D318)),AVERAGEIFS(Observed!AA$2:AA$9149,Observed!$A$2:$A$9149,$A318,Observed!$D$2:$D$9149,$D318),"")</f>
        <v/>
      </c>
      <c r="AB318" s="22" t="str">
        <f>IF(ISNUMBER(AVERAGEIFS(Observed!AB$2:AB$9149,Observed!$A$2:$A$9149,$A318,Observed!$D$2:$D$9149,$D318)),AVERAGEIFS(Observed!AB$2:AB$9149,Observed!$A$2:$A$9149,$A318,Observed!$D$2:$D$9149,$D318),"")</f>
        <v/>
      </c>
      <c r="AC318" s="22" t="str">
        <f>IF(ISNUMBER(AVERAGEIFS(Observed!AC$2:AC$9149,Observed!$A$2:$A$9149,$A318,Observed!$D$2:$D$9149,$D318)),AVERAGEIFS(Observed!AC$2:AC$9149,Observed!$A$2:$A$9149,$A318,Observed!$D$2:$D$9149,$D318),"")</f>
        <v/>
      </c>
      <c r="AD318" s="22" t="str">
        <f>IF(ISNUMBER(AVERAGEIFS(Observed!AD$2:AD$9149,Observed!$A$2:$A$9149,$A318,Observed!$D$2:$D$9149,$D318)),AVERAGEIFS(Observed!AD$2:AD$9149,Observed!$A$2:$A$9149,$A318,Observed!$D$2:$D$9149,$D318),"")</f>
        <v/>
      </c>
      <c r="AE318" s="22" t="str">
        <f>IF(ISNUMBER(AVERAGEIFS(Observed!AE$2:AE$9149,Observed!$A$2:$A$9149,$A318,Observed!$D$2:$D$9149,$D318)),AVERAGEIFS(Observed!AE$2:AE$9149,Observed!$A$2:$A$9149,$A318,Observed!$D$2:$D$9149,$D318),"")</f>
        <v/>
      </c>
      <c r="AF318" s="22" t="str">
        <f>IF(ISNUMBER(AVERAGEIFS(Observed!AF$2:AF$9149,Observed!$A$2:$A$9149,$A318,Observed!$D$2:$D$9149,$D318)),AVERAGEIFS(Observed!AF$2:AF$9149,Observed!$A$2:$A$9149,$A318,Observed!$D$2:$D$9149,$D318),"")</f>
        <v/>
      </c>
      <c r="AG318" s="22" t="str">
        <f>IF(ISNUMBER(AVERAGEIFS(Observed!AG$2:AG$9149,Observed!$A$2:$A$9149,$A318,Observed!$D$2:$D$9149,$D318)),AVERAGEIFS(Observed!AG$2:AG$9149,Observed!$A$2:$A$9149,$A318,Observed!$D$2:$D$9149,$D318),"")</f>
        <v/>
      </c>
      <c r="AH318" s="22" t="str">
        <f>IF(ISNUMBER(AVERAGEIFS(Observed!AH$2:AH$9149,Observed!$A$2:$A$9149,$A318,Observed!$D$2:$D$9149,$D318)),AVERAGEIFS(Observed!AH$2:AH$9149,Observed!$A$2:$A$9149,$A318,Observed!$D$2:$D$9149,$D318),"")</f>
        <v/>
      </c>
      <c r="AI318" s="22" t="str">
        <f>IF(ISNUMBER(AVERAGEIFS(Observed!AI$2:AI$9149,Observed!$A$2:$A$9149,$A318,Observed!$D$2:$D$9149,$D318)),AVERAGEIFS(Observed!AI$2:AI$9149,Observed!$A$2:$A$9149,$A318,Observed!$D$2:$D$9149,$D318),"")</f>
        <v/>
      </c>
      <c r="AJ318" s="22" t="str">
        <f>IF(ISNUMBER(AVERAGEIFS(Observed!AJ$2:AJ$9149,Observed!$A$2:$A$9149,$A318,Observed!$D$2:$D$9149,$D318)),AVERAGEIFS(Observed!AJ$2:AJ$9149,Observed!$A$2:$A$9149,$A318,Observed!$D$2:$D$9149,$D318),"")</f>
        <v/>
      </c>
      <c r="AK318" s="22" t="str">
        <f>IF(ISNUMBER(AVERAGEIFS(Observed!AK$2:AK$9149,Observed!$A$2:$A$9149,$A318,Observed!$D$2:$D$9149,$D318)),AVERAGEIFS(Observed!AK$2:AK$9149,Observed!$A$2:$A$9149,$A318,Observed!$D$2:$D$9149,$D318),"")</f>
        <v/>
      </c>
      <c r="AL318" s="23" t="str">
        <f>IF(ISNUMBER(AVERAGEIFS(Observed!AL$2:AL$9149,Observed!$A$2:$A$9149,$A318,Observed!$D$2:$D$9149,$D318)),AVERAGEIFS(Observed!AL$2:AL$9149,Observed!$A$2:$A$9149,$A318,Observed!$D$2:$D$9149,$D318),"")</f>
        <v/>
      </c>
      <c r="AM318" s="23" t="str">
        <f>IF(ISNUMBER(AVERAGEIFS(Observed!AM$2:AM$9149,Observed!$A$2:$A$9149,$A318,Observed!$D$2:$D$9149,$D318)),AVERAGEIFS(Observed!AM$2:AM$9149,Observed!$A$2:$A$9149,$A318,Observed!$D$2:$D$9149,$D318),"")</f>
        <v/>
      </c>
      <c r="AN318" s="22" t="str">
        <f>IF(ISNUMBER(AVERAGEIFS(Observed!AN$2:AN$9149,Observed!$A$2:$A$9149,$A318,Observed!$D$2:$D$9149,$D318)),AVERAGEIFS(Observed!AN$2:AN$9149,Observed!$A$2:$A$9149,$A318,Observed!$D$2:$D$9149,$D318),"")</f>
        <v/>
      </c>
      <c r="AO318" s="22" t="str">
        <f>IF(ISNUMBER(AVERAGEIFS(Observed!AO$2:AO$9149,Observed!$A$2:$A$9149,$A318,Observed!$D$2:$D$9149,$D318)),AVERAGEIFS(Observed!AO$2:AO$9149,Observed!$A$2:$A$9149,$A318,Observed!$D$2:$D$9149,$D318),"")</f>
        <v/>
      </c>
      <c r="AP318" s="21" t="str">
        <f>IF(ISNUMBER(AVERAGEIFS(Observed!AP$2:AP$9149,Observed!$A$2:$A$9149,$A318,Observed!$D$2:$D$9149,$D318)),AVERAGEIFS(Observed!AP$2:AP$9149,Observed!$A$2:$A$9149,$A318,Observed!$D$2:$D$9149,$D318),"")</f>
        <v/>
      </c>
      <c r="AQ318" s="22" t="str">
        <f>IF(ISNUMBER(AVERAGEIFS(Observed!AQ$2:AQ$9149,Observed!$A$2:$A$9149,$A318,Observed!$D$2:$D$9149,$D318)),AVERAGEIFS(Observed!AQ$2:AQ$9149,Observed!$A$2:$A$9149,$A318,Observed!$D$2:$D$9149,$D318),"")</f>
        <v/>
      </c>
      <c r="AR318" s="22" t="str">
        <f>IF(ISNUMBER(AVERAGEIFS(Observed!AR$2:AR$9149,Observed!$A$2:$A$9149,$A318,Observed!$D$2:$D$9149,$D318)),AVERAGEIFS(Observed!AR$2:AR$9149,Observed!$A$2:$A$9149,$A318,Observed!$D$2:$D$9149,$D318),"")</f>
        <v/>
      </c>
      <c r="AS318" s="22" t="str">
        <f>IF(ISNUMBER(AVERAGEIFS(Observed!AS$2:AS$9149,Observed!$A$2:$A$9149,$A318,Observed!$D$2:$D$9149,$D318)),AVERAGEIFS(Observed!AS$2:AS$9149,Observed!$A$2:$A$9149,$A318,Observed!$D$2:$D$9149,$D318),"")</f>
        <v/>
      </c>
      <c r="AT318" s="22" t="str">
        <f>IF(ISNUMBER(AVERAGEIFS(Observed!AT$2:AT$9149,Observed!$A$2:$A$9149,$A318,Observed!$D$2:$D$9149,$D318)),AVERAGEIFS(Observed!AT$2:AT$9149,Observed!$A$2:$A$9149,$A318,Observed!$D$2:$D$9149,$D318),"")</f>
        <v/>
      </c>
      <c r="AU318" s="22" t="str">
        <f>IF(ISNUMBER(AVERAGEIFS(Observed!AU$2:AU$9149,Observed!$A$2:$A$9149,$A318,Observed!$D$2:$D$9149,$D318)),AVERAGEIFS(Observed!AU$2:AU$9149,Observed!$A$2:$A$9149,$A318,Observed!$D$2:$D$9149,$D318),"")</f>
        <v/>
      </c>
      <c r="AV318" s="2">
        <f>COUNTIFS(Observed!$A$2:$A$9149,$A318,Observed!$D$2:$D$9149,$D318)</f>
        <v>3</v>
      </c>
      <c r="AW318" s="2">
        <f t="shared" si="4"/>
        <v>1</v>
      </c>
    </row>
    <row r="319" spans="1:49" x14ac:dyDescent="0.25">
      <c r="A319" t="s">
        <v>31</v>
      </c>
      <c r="B319" t="s">
        <v>139</v>
      </c>
      <c r="C319" t="s">
        <v>30</v>
      </c>
      <c r="D319" s="3">
        <v>42300</v>
      </c>
      <c r="E319">
        <v>1</v>
      </c>
      <c r="F319" t="s">
        <v>54</v>
      </c>
      <c r="K319" s="24" t="s">
        <v>75</v>
      </c>
      <c r="L319" t="s">
        <v>41</v>
      </c>
      <c r="M319">
        <v>7</v>
      </c>
      <c r="N319" s="2" t="s">
        <v>37</v>
      </c>
      <c r="O319" s="21">
        <f>IF(ISNUMBER(AVERAGEIFS(Observed!O$2:O$9149,Observed!$A$2:$A$9149,$A319,Observed!$D$2:$D$9149,$D319)),AVERAGEIFS(Observed!O$2:O$9149,Observed!$A$2:$A$9149,$A319,Observed!$D$2:$D$9149,$D319),"")</f>
        <v>1338.6</v>
      </c>
      <c r="P319" s="22">
        <f>IF(ISNUMBER(AVERAGEIFS(Observed!P$2:P$9149,Observed!$A$2:$A$9149,$A319,Observed!$D$2:$D$9149,$D319)),AVERAGEIFS(Observed!P$2:P$9149,Observed!$A$2:$A$9149,$A319,Observed!$D$2:$D$9149,$D319),"")</f>
        <v>133.85999999999999</v>
      </c>
      <c r="Q319" s="22" t="str">
        <f>IF(ISNUMBER(AVERAGEIFS(Observed!Q$2:Q$9149,Observed!$A$2:$A$9149,$A319,Observed!$D$2:$D$9149,$D319)),AVERAGEIFS(Observed!Q$2:Q$9149,Observed!$A$2:$A$9149,$A319,Observed!$D$2:$D$9149,$D319),"")</f>
        <v/>
      </c>
      <c r="R319" s="22" t="str">
        <f>IF(ISNUMBER(AVERAGEIFS(Observed!R$2:R$9149,Observed!$A$2:$A$9149,$A319,Observed!$D$2:$D$9149,$D319)),AVERAGEIFS(Observed!R$2:R$9149,Observed!$A$2:$A$9149,$A319,Observed!$D$2:$D$9149,$D319),"")</f>
        <v/>
      </c>
      <c r="S319" s="22" t="str">
        <f>IF(ISNUMBER(AVERAGEIFS(Observed!S$2:S$9149,Observed!$A$2:$A$9149,$A319,Observed!$D$2:$D$9149,$D319)),AVERAGEIFS(Observed!S$2:S$9149,Observed!$A$2:$A$9149,$A319,Observed!$D$2:$D$9149,$D319),"")</f>
        <v/>
      </c>
      <c r="T319" s="23" t="str">
        <f>IF(ISNUMBER(AVERAGEIFS(Observed!T$2:T$9149,Observed!$A$2:$A$9149,$A319,Observed!$D$2:$D$9149,$D319)),AVERAGEIFS(Observed!T$2:T$9149,Observed!$A$2:$A$9149,$A319,Observed!$D$2:$D$9149,$D319),"")</f>
        <v/>
      </c>
      <c r="U319" s="23" t="str">
        <f>IF(ISNUMBER(AVERAGEIFS(Observed!U$2:U$9149,Observed!$A$2:$A$9149,$A319,Observed!$D$2:$D$9149,$D319)),AVERAGEIFS(Observed!U$2:U$9149,Observed!$A$2:$A$9149,$A319,Observed!$D$2:$D$9149,$D319),"")</f>
        <v/>
      </c>
      <c r="V319" s="23" t="str">
        <f>IF(ISNUMBER(AVERAGEIFS(Observed!V$2:V$9149,Observed!$A$2:$A$9149,$A319,Observed!$D$2:$D$9149,$D319)),AVERAGEIFS(Observed!V$2:V$9149,Observed!$A$2:$A$9149,$A319,Observed!$D$2:$D$9149,$D319),"")</f>
        <v/>
      </c>
      <c r="W319" s="21" t="str">
        <f>IF(ISNUMBER(AVERAGEIFS(Observed!W$2:W$9149,Observed!$A$2:$A$9149,$A319,Observed!$D$2:$D$9149,$D319)),AVERAGEIFS(Observed!W$2:W$9149,Observed!$A$2:$A$9149,$A319,Observed!$D$2:$D$9149,$D319),"")</f>
        <v/>
      </c>
      <c r="X319" s="35" t="str">
        <f>IF(ISNUMBER(AVERAGEIFS(Observed!X$2:X$9149,Observed!$A$2:$A$9149,$A319,Observed!$D$2:$D$9149,$D319)),AVERAGEIFS(Observed!X$2:X$9149,Observed!$A$2:$A$9149,$A319,Observed!$D$2:$D$9149,$D319),"")</f>
        <v/>
      </c>
      <c r="Y319" s="35" t="str">
        <f>IF(ISNUMBER(AVERAGEIFS(Observed!Y$2:Y$9149,Observed!$A$2:$A$9149,$A319,Observed!$D$2:$D$9149,$D319)),AVERAGEIFS(Observed!Y$2:Y$9149,Observed!$A$2:$A$9149,$A319,Observed!$D$2:$D$9149,$D319),"")</f>
        <v/>
      </c>
      <c r="Z319" s="22" t="str">
        <f>IF(ISNUMBER(AVERAGEIFS(Observed!Z$2:Z$9149,Observed!$A$2:$A$9149,$A319,Observed!$D$2:$D$9149,$D319)),AVERAGEIFS(Observed!Z$2:Z$9149,Observed!$A$2:$A$9149,$A319,Observed!$D$2:$D$9149,$D319),"")</f>
        <v/>
      </c>
      <c r="AA319" s="22" t="str">
        <f>IF(ISNUMBER(AVERAGEIFS(Observed!AA$2:AA$9149,Observed!$A$2:$A$9149,$A319,Observed!$D$2:$D$9149,$D319)),AVERAGEIFS(Observed!AA$2:AA$9149,Observed!$A$2:$A$9149,$A319,Observed!$D$2:$D$9149,$D319),"")</f>
        <v/>
      </c>
      <c r="AB319" s="22" t="str">
        <f>IF(ISNUMBER(AVERAGEIFS(Observed!AB$2:AB$9149,Observed!$A$2:$A$9149,$A319,Observed!$D$2:$D$9149,$D319)),AVERAGEIFS(Observed!AB$2:AB$9149,Observed!$A$2:$A$9149,$A319,Observed!$D$2:$D$9149,$D319),"")</f>
        <v/>
      </c>
      <c r="AC319" s="22" t="str">
        <f>IF(ISNUMBER(AVERAGEIFS(Observed!AC$2:AC$9149,Observed!$A$2:$A$9149,$A319,Observed!$D$2:$D$9149,$D319)),AVERAGEIFS(Observed!AC$2:AC$9149,Observed!$A$2:$A$9149,$A319,Observed!$D$2:$D$9149,$D319),"")</f>
        <v/>
      </c>
      <c r="AD319" s="22" t="str">
        <f>IF(ISNUMBER(AVERAGEIFS(Observed!AD$2:AD$9149,Observed!$A$2:$A$9149,$A319,Observed!$D$2:$D$9149,$D319)),AVERAGEIFS(Observed!AD$2:AD$9149,Observed!$A$2:$A$9149,$A319,Observed!$D$2:$D$9149,$D319),"")</f>
        <v/>
      </c>
      <c r="AE319" s="22" t="str">
        <f>IF(ISNUMBER(AVERAGEIFS(Observed!AE$2:AE$9149,Observed!$A$2:$A$9149,$A319,Observed!$D$2:$D$9149,$D319)),AVERAGEIFS(Observed!AE$2:AE$9149,Observed!$A$2:$A$9149,$A319,Observed!$D$2:$D$9149,$D319),"")</f>
        <v/>
      </c>
      <c r="AF319" s="22" t="str">
        <f>IF(ISNUMBER(AVERAGEIFS(Observed!AF$2:AF$9149,Observed!$A$2:$A$9149,$A319,Observed!$D$2:$D$9149,$D319)),AVERAGEIFS(Observed!AF$2:AF$9149,Observed!$A$2:$A$9149,$A319,Observed!$D$2:$D$9149,$D319),"")</f>
        <v/>
      </c>
      <c r="AG319" s="22" t="str">
        <f>IF(ISNUMBER(AVERAGEIFS(Observed!AG$2:AG$9149,Observed!$A$2:$A$9149,$A319,Observed!$D$2:$D$9149,$D319)),AVERAGEIFS(Observed!AG$2:AG$9149,Observed!$A$2:$A$9149,$A319,Observed!$D$2:$D$9149,$D319),"")</f>
        <v/>
      </c>
      <c r="AH319" s="22" t="str">
        <f>IF(ISNUMBER(AVERAGEIFS(Observed!AH$2:AH$9149,Observed!$A$2:$A$9149,$A319,Observed!$D$2:$D$9149,$D319)),AVERAGEIFS(Observed!AH$2:AH$9149,Observed!$A$2:$A$9149,$A319,Observed!$D$2:$D$9149,$D319),"")</f>
        <v/>
      </c>
      <c r="AI319" s="22" t="str">
        <f>IF(ISNUMBER(AVERAGEIFS(Observed!AI$2:AI$9149,Observed!$A$2:$A$9149,$A319,Observed!$D$2:$D$9149,$D319)),AVERAGEIFS(Observed!AI$2:AI$9149,Observed!$A$2:$A$9149,$A319,Observed!$D$2:$D$9149,$D319),"")</f>
        <v/>
      </c>
      <c r="AJ319" s="22" t="str">
        <f>IF(ISNUMBER(AVERAGEIFS(Observed!AJ$2:AJ$9149,Observed!$A$2:$A$9149,$A319,Observed!$D$2:$D$9149,$D319)),AVERAGEIFS(Observed!AJ$2:AJ$9149,Observed!$A$2:$A$9149,$A319,Observed!$D$2:$D$9149,$D319),"")</f>
        <v/>
      </c>
      <c r="AK319" s="22" t="str">
        <f>IF(ISNUMBER(AVERAGEIFS(Observed!AK$2:AK$9149,Observed!$A$2:$A$9149,$A319,Observed!$D$2:$D$9149,$D319)),AVERAGEIFS(Observed!AK$2:AK$9149,Observed!$A$2:$A$9149,$A319,Observed!$D$2:$D$9149,$D319),"")</f>
        <v/>
      </c>
      <c r="AL319" s="23" t="str">
        <f>IF(ISNUMBER(AVERAGEIFS(Observed!AL$2:AL$9149,Observed!$A$2:$A$9149,$A319,Observed!$D$2:$D$9149,$D319)),AVERAGEIFS(Observed!AL$2:AL$9149,Observed!$A$2:$A$9149,$A319,Observed!$D$2:$D$9149,$D319),"")</f>
        <v/>
      </c>
      <c r="AM319" s="23" t="str">
        <f>IF(ISNUMBER(AVERAGEIFS(Observed!AM$2:AM$9149,Observed!$A$2:$A$9149,$A319,Observed!$D$2:$D$9149,$D319)),AVERAGEIFS(Observed!AM$2:AM$9149,Observed!$A$2:$A$9149,$A319,Observed!$D$2:$D$9149,$D319),"")</f>
        <v/>
      </c>
      <c r="AN319" s="22" t="str">
        <f>IF(ISNUMBER(AVERAGEIFS(Observed!AN$2:AN$9149,Observed!$A$2:$A$9149,$A319,Observed!$D$2:$D$9149,$D319)),AVERAGEIFS(Observed!AN$2:AN$9149,Observed!$A$2:$A$9149,$A319,Observed!$D$2:$D$9149,$D319),"")</f>
        <v/>
      </c>
      <c r="AO319" s="22" t="str">
        <f>IF(ISNUMBER(AVERAGEIFS(Observed!AO$2:AO$9149,Observed!$A$2:$A$9149,$A319,Observed!$D$2:$D$9149,$D319)),AVERAGEIFS(Observed!AO$2:AO$9149,Observed!$A$2:$A$9149,$A319,Observed!$D$2:$D$9149,$D319),"")</f>
        <v/>
      </c>
      <c r="AP319" s="21" t="str">
        <f>IF(ISNUMBER(AVERAGEIFS(Observed!AP$2:AP$9149,Observed!$A$2:$A$9149,$A319,Observed!$D$2:$D$9149,$D319)),AVERAGEIFS(Observed!AP$2:AP$9149,Observed!$A$2:$A$9149,$A319,Observed!$D$2:$D$9149,$D319),"")</f>
        <v/>
      </c>
      <c r="AQ319" s="22" t="str">
        <f>IF(ISNUMBER(AVERAGEIFS(Observed!AQ$2:AQ$9149,Observed!$A$2:$A$9149,$A319,Observed!$D$2:$D$9149,$D319)),AVERAGEIFS(Observed!AQ$2:AQ$9149,Observed!$A$2:$A$9149,$A319,Observed!$D$2:$D$9149,$D319),"")</f>
        <v/>
      </c>
      <c r="AR319" s="22" t="str">
        <f>IF(ISNUMBER(AVERAGEIFS(Observed!AR$2:AR$9149,Observed!$A$2:$A$9149,$A319,Observed!$D$2:$D$9149,$D319)),AVERAGEIFS(Observed!AR$2:AR$9149,Observed!$A$2:$A$9149,$A319,Observed!$D$2:$D$9149,$D319),"")</f>
        <v/>
      </c>
      <c r="AS319" s="22" t="str">
        <f>IF(ISNUMBER(AVERAGEIFS(Observed!AS$2:AS$9149,Observed!$A$2:$A$9149,$A319,Observed!$D$2:$D$9149,$D319)),AVERAGEIFS(Observed!AS$2:AS$9149,Observed!$A$2:$A$9149,$A319,Observed!$D$2:$D$9149,$D319),"")</f>
        <v/>
      </c>
      <c r="AT319" s="22" t="str">
        <f>IF(ISNUMBER(AVERAGEIFS(Observed!AT$2:AT$9149,Observed!$A$2:$A$9149,$A319,Observed!$D$2:$D$9149,$D319)),AVERAGEIFS(Observed!AT$2:AT$9149,Observed!$A$2:$A$9149,$A319,Observed!$D$2:$D$9149,$D319),"")</f>
        <v/>
      </c>
      <c r="AU319" s="22" t="str">
        <f>IF(ISNUMBER(AVERAGEIFS(Observed!AU$2:AU$9149,Observed!$A$2:$A$9149,$A319,Observed!$D$2:$D$9149,$D319)),AVERAGEIFS(Observed!AU$2:AU$9149,Observed!$A$2:$A$9149,$A319,Observed!$D$2:$D$9149,$D319),"")</f>
        <v/>
      </c>
      <c r="AV319" s="2">
        <f>COUNTIFS(Observed!$A$2:$A$9149,$A319,Observed!$D$2:$D$9149,$D319)</f>
        <v>3</v>
      </c>
      <c r="AW319" s="2">
        <f t="shared" si="4"/>
        <v>1</v>
      </c>
    </row>
    <row r="320" spans="1:49" x14ac:dyDescent="0.25">
      <c r="A320" t="s">
        <v>34</v>
      </c>
      <c r="B320" t="s">
        <v>139</v>
      </c>
      <c r="C320" t="s">
        <v>30</v>
      </c>
      <c r="D320" s="3">
        <v>42303</v>
      </c>
      <c r="E320">
        <v>1</v>
      </c>
      <c r="F320" t="s">
        <v>56</v>
      </c>
      <c r="K320" s="24" t="s">
        <v>75</v>
      </c>
      <c r="L320" t="s">
        <v>41</v>
      </c>
      <c r="M320">
        <v>7</v>
      </c>
      <c r="N320" s="2" t="s">
        <v>38</v>
      </c>
      <c r="O320" s="21">
        <f>IF(ISNUMBER(AVERAGEIFS(Observed!O$2:O$9149,Observed!$A$2:$A$9149,$A320,Observed!$D$2:$D$9149,$D320)),AVERAGEIFS(Observed!O$2:O$9149,Observed!$A$2:$A$9149,$A320,Observed!$D$2:$D$9149,$D320),"")</f>
        <v>2748.6</v>
      </c>
      <c r="P320" s="22">
        <f>IF(ISNUMBER(AVERAGEIFS(Observed!P$2:P$9149,Observed!$A$2:$A$9149,$A320,Observed!$D$2:$D$9149,$D320)),AVERAGEIFS(Observed!P$2:P$9149,Observed!$A$2:$A$9149,$A320,Observed!$D$2:$D$9149,$D320),"")</f>
        <v>274.86000000000007</v>
      </c>
      <c r="Q320" s="22" t="str">
        <f>IF(ISNUMBER(AVERAGEIFS(Observed!Q$2:Q$9149,Observed!$A$2:$A$9149,$A320,Observed!$D$2:$D$9149,$D320)),AVERAGEIFS(Observed!Q$2:Q$9149,Observed!$A$2:$A$9149,$A320,Observed!$D$2:$D$9149,$D320),"")</f>
        <v/>
      </c>
      <c r="R320" s="22" t="str">
        <f>IF(ISNUMBER(AVERAGEIFS(Observed!R$2:R$9149,Observed!$A$2:$A$9149,$A320,Observed!$D$2:$D$9149,$D320)),AVERAGEIFS(Observed!R$2:R$9149,Observed!$A$2:$A$9149,$A320,Observed!$D$2:$D$9149,$D320),"")</f>
        <v/>
      </c>
      <c r="S320" s="22" t="str">
        <f>IF(ISNUMBER(AVERAGEIFS(Observed!S$2:S$9149,Observed!$A$2:$A$9149,$A320,Observed!$D$2:$D$9149,$D320)),AVERAGEIFS(Observed!S$2:S$9149,Observed!$A$2:$A$9149,$A320,Observed!$D$2:$D$9149,$D320),"")</f>
        <v/>
      </c>
      <c r="T320" s="23" t="str">
        <f>IF(ISNUMBER(AVERAGEIFS(Observed!T$2:T$9149,Observed!$A$2:$A$9149,$A320,Observed!$D$2:$D$9149,$D320)),AVERAGEIFS(Observed!T$2:T$9149,Observed!$A$2:$A$9149,$A320,Observed!$D$2:$D$9149,$D320),"")</f>
        <v/>
      </c>
      <c r="U320" s="23" t="str">
        <f>IF(ISNUMBER(AVERAGEIFS(Observed!U$2:U$9149,Observed!$A$2:$A$9149,$A320,Observed!$D$2:$D$9149,$D320)),AVERAGEIFS(Observed!U$2:U$9149,Observed!$A$2:$A$9149,$A320,Observed!$D$2:$D$9149,$D320),"")</f>
        <v/>
      </c>
      <c r="V320" s="23" t="str">
        <f>IF(ISNUMBER(AVERAGEIFS(Observed!V$2:V$9149,Observed!$A$2:$A$9149,$A320,Observed!$D$2:$D$9149,$D320)),AVERAGEIFS(Observed!V$2:V$9149,Observed!$A$2:$A$9149,$A320,Observed!$D$2:$D$9149,$D320),"")</f>
        <v/>
      </c>
      <c r="W320" s="21" t="str">
        <f>IF(ISNUMBER(AVERAGEIFS(Observed!W$2:W$9149,Observed!$A$2:$A$9149,$A320,Observed!$D$2:$D$9149,$D320)),AVERAGEIFS(Observed!W$2:W$9149,Observed!$A$2:$A$9149,$A320,Observed!$D$2:$D$9149,$D320),"")</f>
        <v/>
      </c>
      <c r="X320" s="35" t="str">
        <f>IF(ISNUMBER(AVERAGEIFS(Observed!X$2:X$9149,Observed!$A$2:$A$9149,$A320,Observed!$D$2:$D$9149,$D320)),AVERAGEIFS(Observed!X$2:X$9149,Observed!$A$2:$A$9149,$A320,Observed!$D$2:$D$9149,$D320),"")</f>
        <v/>
      </c>
      <c r="Y320" s="35" t="str">
        <f>IF(ISNUMBER(AVERAGEIFS(Observed!Y$2:Y$9149,Observed!$A$2:$A$9149,$A320,Observed!$D$2:$D$9149,$D320)),AVERAGEIFS(Observed!Y$2:Y$9149,Observed!$A$2:$A$9149,$A320,Observed!$D$2:$D$9149,$D320),"")</f>
        <v/>
      </c>
      <c r="Z320" s="22" t="str">
        <f>IF(ISNUMBER(AVERAGEIFS(Observed!Z$2:Z$9149,Observed!$A$2:$A$9149,$A320,Observed!$D$2:$D$9149,$D320)),AVERAGEIFS(Observed!Z$2:Z$9149,Observed!$A$2:$A$9149,$A320,Observed!$D$2:$D$9149,$D320),"")</f>
        <v/>
      </c>
      <c r="AA320" s="22" t="str">
        <f>IF(ISNUMBER(AVERAGEIFS(Observed!AA$2:AA$9149,Observed!$A$2:$A$9149,$A320,Observed!$D$2:$D$9149,$D320)),AVERAGEIFS(Observed!AA$2:AA$9149,Observed!$A$2:$A$9149,$A320,Observed!$D$2:$D$9149,$D320),"")</f>
        <v/>
      </c>
      <c r="AB320" s="22" t="str">
        <f>IF(ISNUMBER(AVERAGEIFS(Observed!AB$2:AB$9149,Observed!$A$2:$A$9149,$A320,Observed!$D$2:$D$9149,$D320)),AVERAGEIFS(Observed!AB$2:AB$9149,Observed!$A$2:$A$9149,$A320,Observed!$D$2:$D$9149,$D320),"")</f>
        <v/>
      </c>
      <c r="AC320" s="22" t="str">
        <f>IF(ISNUMBER(AVERAGEIFS(Observed!AC$2:AC$9149,Observed!$A$2:$A$9149,$A320,Observed!$D$2:$D$9149,$D320)),AVERAGEIFS(Observed!AC$2:AC$9149,Observed!$A$2:$A$9149,$A320,Observed!$D$2:$D$9149,$D320),"")</f>
        <v/>
      </c>
      <c r="AD320" s="22" t="str">
        <f>IF(ISNUMBER(AVERAGEIFS(Observed!AD$2:AD$9149,Observed!$A$2:$A$9149,$A320,Observed!$D$2:$D$9149,$D320)),AVERAGEIFS(Observed!AD$2:AD$9149,Observed!$A$2:$A$9149,$A320,Observed!$D$2:$D$9149,$D320),"")</f>
        <v/>
      </c>
      <c r="AE320" s="22" t="str">
        <f>IF(ISNUMBER(AVERAGEIFS(Observed!AE$2:AE$9149,Observed!$A$2:$A$9149,$A320,Observed!$D$2:$D$9149,$D320)),AVERAGEIFS(Observed!AE$2:AE$9149,Observed!$A$2:$A$9149,$A320,Observed!$D$2:$D$9149,$D320),"")</f>
        <v/>
      </c>
      <c r="AF320" s="22" t="str">
        <f>IF(ISNUMBER(AVERAGEIFS(Observed!AF$2:AF$9149,Observed!$A$2:$A$9149,$A320,Observed!$D$2:$D$9149,$D320)),AVERAGEIFS(Observed!AF$2:AF$9149,Observed!$A$2:$A$9149,$A320,Observed!$D$2:$D$9149,$D320),"")</f>
        <v/>
      </c>
      <c r="AG320" s="22" t="str">
        <f>IF(ISNUMBER(AVERAGEIFS(Observed!AG$2:AG$9149,Observed!$A$2:$A$9149,$A320,Observed!$D$2:$D$9149,$D320)),AVERAGEIFS(Observed!AG$2:AG$9149,Observed!$A$2:$A$9149,$A320,Observed!$D$2:$D$9149,$D320),"")</f>
        <v/>
      </c>
      <c r="AH320" s="22" t="str">
        <f>IF(ISNUMBER(AVERAGEIFS(Observed!AH$2:AH$9149,Observed!$A$2:$A$9149,$A320,Observed!$D$2:$D$9149,$D320)),AVERAGEIFS(Observed!AH$2:AH$9149,Observed!$A$2:$A$9149,$A320,Observed!$D$2:$D$9149,$D320),"")</f>
        <v/>
      </c>
      <c r="AI320" s="22" t="str">
        <f>IF(ISNUMBER(AVERAGEIFS(Observed!AI$2:AI$9149,Observed!$A$2:$A$9149,$A320,Observed!$D$2:$D$9149,$D320)),AVERAGEIFS(Observed!AI$2:AI$9149,Observed!$A$2:$A$9149,$A320,Observed!$D$2:$D$9149,$D320),"")</f>
        <v/>
      </c>
      <c r="AJ320" s="22" t="str">
        <f>IF(ISNUMBER(AVERAGEIFS(Observed!AJ$2:AJ$9149,Observed!$A$2:$A$9149,$A320,Observed!$D$2:$D$9149,$D320)),AVERAGEIFS(Observed!AJ$2:AJ$9149,Observed!$A$2:$A$9149,$A320,Observed!$D$2:$D$9149,$D320),"")</f>
        <v/>
      </c>
      <c r="AK320" s="22" t="str">
        <f>IF(ISNUMBER(AVERAGEIFS(Observed!AK$2:AK$9149,Observed!$A$2:$A$9149,$A320,Observed!$D$2:$D$9149,$D320)),AVERAGEIFS(Observed!AK$2:AK$9149,Observed!$A$2:$A$9149,$A320,Observed!$D$2:$D$9149,$D320),"")</f>
        <v/>
      </c>
      <c r="AL320" s="23" t="str">
        <f>IF(ISNUMBER(AVERAGEIFS(Observed!AL$2:AL$9149,Observed!$A$2:$A$9149,$A320,Observed!$D$2:$D$9149,$D320)),AVERAGEIFS(Observed!AL$2:AL$9149,Observed!$A$2:$A$9149,$A320,Observed!$D$2:$D$9149,$D320),"")</f>
        <v/>
      </c>
      <c r="AM320" s="23" t="str">
        <f>IF(ISNUMBER(AVERAGEIFS(Observed!AM$2:AM$9149,Observed!$A$2:$A$9149,$A320,Observed!$D$2:$D$9149,$D320)),AVERAGEIFS(Observed!AM$2:AM$9149,Observed!$A$2:$A$9149,$A320,Observed!$D$2:$D$9149,$D320),"")</f>
        <v/>
      </c>
      <c r="AN320" s="22" t="str">
        <f>IF(ISNUMBER(AVERAGEIFS(Observed!AN$2:AN$9149,Observed!$A$2:$A$9149,$A320,Observed!$D$2:$D$9149,$D320)),AVERAGEIFS(Observed!AN$2:AN$9149,Observed!$A$2:$A$9149,$A320,Observed!$D$2:$D$9149,$D320),"")</f>
        <v/>
      </c>
      <c r="AO320" s="22" t="str">
        <f>IF(ISNUMBER(AVERAGEIFS(Observed!AO$2:AO$9149,Observed!$A$2:$A$9149,$A320,Observed!$D$2:$D$9149,$D320)),AVERAGEIFS(Observed!AO$2:AO$9149,Observed!$A$2:$A$9149,$A320,Observed!$D$2:$D$9149,$D320),"")</f>
        <v/>
      </c>
      <c r="AP320" s="21" t="str">
        <f>IF(ISNUMBER(AVERAGEIFS(Observed!AP$2:AP$9149,Observed!$A$2:$A$9149,$A320,Observed!$D$2:$D$9149,$D320)),AVERAGEIFS(Observed!AP$2:AP$9149,Observed!$A$2:$A$9149,$A320,Observed!$D$2:$D$9149,$D320),"")</f>
        <v/>
      </c>
      <c r="AQ320" s="22" t="str">
        <f>IF(ISNUMBER(AVERAGEIFS(Observed!AQ$2:AQ$9149,Observed!$A$2:$A$9149,$A320,Observed!$D$2:$D$9149,$D320)),AVERAGEIFS(Observed!AQ$2:AQ$9149,Observed!$A$2:$A$9149,$A320,Observed!$D$2:$D$9149,$D320),"")</f>
        <v/>
      </c>
      <c r="AR320" s="22" t="str">
        <f>IF(ISNUMBER(AVERAGEIFS(Observed!AR$2:AR$9149,Observed!$A$2:$A$9149,$A320,Observed!$D$2:$D$9149,$D320)),AVERAGEIFS(Observed!AR$2:AR$9149,Observed!$A$2:$A$9149,$A320,Observed!$D$2:$D$9149,$D320),"")</f>
        <v/>
      </c>
      <c r="AS320" s="22" t="str">
        <f>IF(ISNUMBER(AVERAGEIFS(Observed!AS$2:AS$9149,Observed!$A$2:$A$9149,$A320,Observed!$D$2:$D$9149,$D320)),AVERAGEIFS(Observed!AS$2:AS$9149,Observed!$A$2:$A$9149,$A320,Observed!$D$2:$D$9149,$D320),"")</f>
        <v/>
      </c>
      <c r="AT320" s="22" t="str">
        <f>IF(ISNUMBER(AVERAGEIFS(Observed!AT$2:AT$9149,Observed!$A$2:$A$9149,$A320,Observed!$D$2:$D$9149,$D320)),AVERAGEIFS(Observed!AT$2:AT$9149,Observed!$A$2:$A$9149,$A320,Observed!$D$2:$D$9149,$D320),"")</f>
        <v/>
      </c>
      <c r="AU320" s="22" t="str">
        <f>IF(ISNUMBER(AVERAGEIFS(Observed!AU$2:AU$9149,Observed!$A$2:$A$9149,$A320,Observed!$D$2:$D$9149,$D320)),AVERAGEIFS(Observed!AU$2:AU$9149,Observed!$A$2:$A$9149,$A320,Observed!$D$2:$D$9149,$D320),"")</f>
        <v/>
      </c>
      <c r="AV320" s="2">
        <f>COUNTIFS(Observed!$A$2:$A$9149,$A320,Observed!$D$2:$D$9149,$D320)</f>
        <v>3</v>
      </c>
      <c r="AW320" s="2">
        <f t="shared" si="4"/>
        <v>1</v>
      </c>
    </row>
    <row r="321" spans="1:49" x14ac:dyDescent="0.25">
      <c r="A321" t="s">
        <v>33</v>
      </c>
      <c r="B321" t="s">
        <v>139</v>
      </c>
      <c r="C321" t="s">
        <v>30</v>
      </c>
      <c r="D321" s="3">
        <v>42303</v>
      </c>
      <c r="E321">
        <v>1</v>
      </c>
      <c r="F321" t="s">
        <v>58</v>
      </c>
      <c r="K321" s="24" t="s">
        <v>75</v>
      </c>
      <c r="L321" t="s">
        <v>41</v>
      </c>
      <c r="M321">
        <v>7</v>
      </c>
      <c r="N321" s="2" t="s">
        <v>38</v>
      </c>
      <c r="O321" s="21">
        <f>IF(ISNUMBER(AVERAGEIFS(Observed!O$2:O$9149,Observed!$A$2:$A$9149,$A321,Observed!$D$2:$D$9149,$D321)),AVERAGEIFS(Observed!O$2:O$9149,Observed!$A$2:$A$9149,$A321,Observed!$D$2:$D$9149,$D321),"")</f>
        <v>1250.8666666666666</v>
      </c>
      <c r="P321" s="22">
        <f>IF(ISNUMBER(AVERAGEIFS(Observed!P$2:P$9149,Observed!$A$2:$A$9149,$A321,Observed!$D$2:$D$9149,$D321)),AVERAGEIFS(Observed!P$2:P$9149,Observed!$A$2:$A$9149,$A321,Observed!$D$2:$D$9149,$D321),"")</f>
        <v>125.08666666666666</v>
      </c>
      <c r="Q321" s="22" t="str">
        <f>IF(ISNUMBER(AVERAGEIFS(Observed!Q$2:Q$9149,Observed!$A$2:$A$9149,$A321,Observed!$D$2:$D$9149,$D321)),AVERAGEIFS(Observed!Q$2:Q$9149,Observed!$A$2:$A$9149,$A321,Observed!$D$2:$D$9149,$D321),"")</f>
        <v/>
      </c>
      <c r="R321" s="22" t="str">
        <f>IF(ISNUMBER(AVERAGEIFS(Observed!R$2:R$9149,Observed!$A$2:$A$9149,$A321,Observed!$D$2:$D$9149,$D321)),AVERAGEIFS(Observed!R$2:R$9149,Observed!$A$2:$A$9149,$A321,Observed!$D$2:$D$9149,$D321),"")</f>
        <v/>
      </c>
      <c r="S321" s="22" t="str">
        <f>IF(ISNUMBER(AVERAGEIFS(Observed!S$2:S$9149,Observed!$A$2:$A$9149,$A321,Observed!$D$2:$D$9149,$D321)),AVERAGEIFS(Observed!S$2:S$9149,Observed!$A$2:$A$9149,$A321,Observed!$D$2:$D$9149,$D321),"")</f>
        <v/>
      </c>
      <c r="T321" s="23" t="str">
        <f>IF(ISNUMBER(AVERAGEIFS(Observed!T$2:T$9149,Observed!$A$2:$A$9149,$A321,Observed!$D$2:$D$9149,$D321)),AVERAGEIFS(Observed!T$2:T$9149,Observed!$A$2:$A$9149,$A321,Observed!$D$2:$D$9149,$D321),"")</f>
        <v/>
      </c>
      <c r="U321" s="23" t="str">
        <f>IF(ISNUMBER(AVERAGEIFS(Observed!U$2:U$9149,Observed!$A$2:$A$9149,$A321,Observed!$D$2:$D$9149,$D321)),AVERAGEIFS(Observed!U$2:U$9149,Observed!$A$2:$A$9149,$A321,Observed!$D$2:$D$9149,$D321),"")</f>
        <v/>
      </c>
      <c r="V321" s="23" t="str">
        <f>IF(ISNUMBER(AVERAGEIFS(Observed!V$2:V$9149,Observed!$A$2:$A$9149,$A321,Observed!$D$2:$D$9149,$D321)),AVERAGEIFS(Observed!V$2:V$9149,Observed!$A$2:$A$9149,$A321,Observed!$D$2:$D$9149,$D321),"")</f>
        <v/>
      </c>
      <c r="W321" s="21" t="str">
        <f>IF(ISNUMBER(AVERAGEIFS(Observed!W$2:W$9149,Observed!$A$2:$A$9149,$A321,Observed!$D$2:$D$9149,$D321)),AVERAGEIFS(Observed!W$2:W$9149,Observed!$A$2:$A$9149,$A321,Observed!$D$2:$D$9149,$D321),"")</f>
        <v/>
      </c>
      <c r="X321" s="35" t="str">
        <f>IF(ISNUMBER(AVERAGEIFS(Observed!X$2:X$9149,Observed!$A$2:$A$9149,$A321,Observed!$D$2:$D$9149,$D321)),AVERAGEIFS(Observed!X$2:X$9149,Observed!$A$2:$A$9149,$A321,Observed!$D$2:$D$9149,$D321),"")</f>
        <v/>
      </c>
      <c r="Y321" s="35" t="str">
        <f>IF(ISNUMBER(AVERAGEIFS(Observed!Y$2:Y$9149,Observed!$A$2:$A$9149,$A321,Observed!$D$2:$D$9149,$D321)),AVERAGEIFS(Observed!Y$2:Y$9149,Observed!$A$2:$A$9149,$A321,Observed!$D$2:$D$9149,$D321),"")</f>
        <v/>
      </c>
      <c r="Z321" s="22" t="str">
        <f>IF(ISNUMBER(AVERAGEIFS(Observed!Z$2:Z$9149,Observed!$A$2:$A$9149,$A321,Observed!$D$2:$D$9149,$D321)),AVERAGEIFS(Observed!Z$2:Z$9149,Observed!$A$2:$A$9149,$A321,Observed!$D$2:$D$9149,$D321),"")</f>
        <v/>
      </c>
      <c r="AA321" s="22" t="str">
        <f>IF(ISNUMBER(AVERAGEIFS(Observed!AA$2:AA$9149,Observed!$A$2:$A$9149,$A321,Observed!$D$2:$D$9149,$D321)),AVERAGEIFS(Observed!AA$2:AA$9149,Observed!$A$2:$A$9149,$A321,Observed!$D$2:$D$9149,$D321),"")</f>
        <v/>
      </c>
      <c r="AB321" s="22" t="str">
        <f>IF(ISNUMBER(AVERAGEIFS(Observed!AB$2:AB$9149,Observed!$A$2:$A$9149,$A321,Observed!$D$2:$D$9149,$D321)),AVERAGEIFS(Observed!AB$2:AB$9149,Observed!$A$2:$A$9149,$A321,Observed!$D$2:$D$9149,$D321),"")</f>
        <v/>
      </c>
      <c r="AC321" s="22" t="str">
        <f>IF(ISNUMBER(AVERAGEIFS(Observed!AC$2:AC$9149,Observed!$A$2:$A$9149,$A321,Observed!$D$2:$D$9149,$D321)),AVERAGEIFS(Observed!AC$2:AC$9149,Observed!$A$2:$A$9149,$A321,Observed!$D$2:$D$9149,$D321),"")</f>
        <v/>
      </c>
      <c r="AD321" s="22" t="str">
        <f>IF(ISNUMBER(AVERAGEIFS(Observed!AD$2:AD$9149,Observed!$A$2:$A$9149,$A321,Observed!$D$2:$D$9149,$D321)),AVERAGEIFS(Observed!AD$2:AD$9149,Observed!$A$2:$A$9149,$A321,Observed!$D$2:$D$9149,$D321),"")</f>
        <v/>
      </c>
      <c r="AE321" s="22" t="str">
        <f>IF(ISNUMBER(AVERAGEIFS(Observed!AE$2:AE$9149,Observed!$A$2:$A$9149,$A321,Observed!$D$2:$D$9149,$D321)),AVERAGEIFS(Observed!AE$2:AE$9149,Observed!$A$2:$A$9149,$A321,Observed!$D$2:$D$9149,$D321),"")</f>
        <v/>
      </c>
      <c r="AF321" s="22" t="str">
        <f>IF(ISNUMBER(AVERAGEIFS(Observed!AF$2:AF$9149,Observed!$A$2:$A$9149,$A321,Observed!$D$2:$D$9149,$D321)),AVERAGEIFS(Observed!AF$2:AF$9149,Observed!$A$2:$A$9149,$A321,Observed!$D$2:$D$9149,$D321),"")</f>
        <v/>
      </c>
      <c r="AG321" s="22" t="str">
        <f>IF(ISNUMBER(AVERAGEIFS(Observed!AG$2:AG$9149,Observed!$A$2:$A$9149,$A321,Observed!$D$2:$D$9149,$D321)),AVERAGEIFS(Observed!AG$2:AG$9149,Observed!$A$2:$A$9149,$A321,Observed!$D$2:$D$9149,$D321),"")</f>
        <v/>
      </c>
      <c r="AH321" s="22" t="str">
        <f>IF(ISNUMBER(AVERAGEIFS(Observed!AH$2:AH$9149,Observed!$A$2:$A$9149,$A321,Observed!$D$2:$D$9149,$D321)),AVERAGEIFS(Observed!AH$2:AH$9149,Observed!$A$2:$A$9149,$A321,Observed!$D$2:$D$9149,$D321),"")</f>
        <v/>
      </c>
      <c r="AI321" s="22" t="str">
        <f>IF(ISNUMBER(AVERAGEIFS(Observed!AI$2:AI$9149,Observed!$A$2:$A$9149,$A321,Observed!$D$2:$D$9149,$D321)),AVERAGEIFS(Observed!AI$2:AI$9149,Observed!$A$2:$A$9149,$A321,Observed!$D$2:$D$9149,$D321),"")</f>
        <v/>
      </c>
      <c r="AJ321" s="22" t="str">
        <f>IF(ISNUMBER(AVERAGEIFS(Observed!AJ$2:AJ$9149,Observed!$A$2:$A$9149,$A321,Observed!$D$2:$D$9149,$D321)),AVERAGEIFS(Observed!AJ$2:AJ$9149,Observed!$A$2:$A$9149,$A321,Observed!$D$2:$D$9149,$D321),"")</f>
        <v/>
      </c>
      <c r="AK321" s="22" t="str">
        <f>IF(ISNUMBER(AVERAGEIFS(Observed!AK$2:AK$9149,Observed!$A$2:$A$9149,$A321,Observed!$D$2:$D$9149,$D321)),AVERAGEIFS(Observed!AK$2:AK$9149,Observed!$A$2:$A$9149,$A321,Observed!$D$2:$D$9149,$D321),"")</f>
        <v/>
      </c>
      <c r="AL321" s="23" t="str">
        <f>IF(ISNUMBER(AVERAGEIFS(Observed!AL$2:AL$9149,Observed!$A$2:$A$9149,$A321,Observed!$D$2:$D$9149,$D321)),AVERAGEIFS(Observed!AL$2:AL$9149,Observed!$A$2:$A$9149,$A321,Observed!$D$2:$D$9149,$D321),"")</f>
        <v/>
      </c>
      <c r="AM321" s="23" t="str">
        <f>IF(ISNUMBER(AVERAGEIFS(Observed!AM$2:AM$9149,Observed!$A$2:$A$9149,$A321,Observed!$D$2:$D$9149,$D321)),AVERAGEIFS(Observed!AM$2:AM$9149,Observed!$A$2:$A$9149,$A321,Observed!$D$2:$D$9149,$D321),"")</f>
        <v/>
      </c>
      <c r="AN321" s="22" t="str">
        <f>IF(ISNUMBER(AVERAGEIFS(Observed!AN$2:AN$9149,Observed!$A$2:$A$9149,$A321,Observed!$D$2:$D$9149,$D321)),AVERAGEIFS(Observed!AN$2:AN$9149,Observed!$A$2:$A$9149,$A321,Observed!$D$2:$D$9149,$D321),"")</f>
        <v/>
      </c>
      <c r="AO321" s="22" t="str">
        <f>IF(ISNUMBER(AVERAGEIFS(Observed!AO$2:AO$9149,Observed!$A$2:$A$9149,$A321,Observed!$D$2:$D$9149,$D321)),AVERAGEIFS(Observed!AO$2:AO$9149,Observed!$A$2:$A$9149,$A321,Observed!$D$2:$D$9149,$D321),"")</f>
        <v/>
      </c>
      <c r="AP321" s="21" t="str">
        <f>IF(ISNUMBER(AVERAGEIFS(Observed!AP$2:AP$9149,Observed!$A$2:$A$9149,$A321,Observed!$D$2:$D$9149,$D321)),AVERAGEIFS(Observed!AP$2:AP$9149,Observed!$A$2:$A$9149,$A321,Observed!$D$2:$D$9149,$D321),"")</f>
        <v/>
      </c>
      <c r="AQ321" s="22" t="str">
        <f>IF(ISNUMBER(AVERAGEIFS(Observed!AQ$2:AQ$9149,Observed!$A$2:$A$9149,$A321,Observed!$D$2:$D$9149,$D321)),AVERAGEIFS(Observed!AQ$2:AQ$9149,Observed!$A$2:$A$9149,$A321,Observed!$D$2:$D$9149,$D321),"")</f>
        <v/>
      </c>
      <c r="AR321" s="22" t="str">
        <f>IF(ISNUMBER(AVERAGEIFS(Observed!AR$2:AR$9149,Observed!$A$2:$A$9149,$A321,Observed!$D$2:$D$9149,$D321)),AVERAGEIFS(Observed!AR$2:AR$9149,Observed!$A$2:$A$9149,$A321,Observed!$D$2:$D$9149,$D321),"")</f>
        <v/>
      </c>
      <c r="AS321" s="22" t="str">
        <f>IF(ISNUMBER(AVERAGEIFS(Observed!AS$2:AS$9149,Observed!$A$2:$A$9149,$A321,Observed!$D$2:$D$9149,$D321)),AVERAGEIFS(Observed!AS$2:AS$9149,Observed!$A$2:$A$9149,$A321,Observed!$D$2:$D$9149,$D321),"")</f>
        <v/>
      </c>
      <c r="AT321" s="22" t="str">
        <f>IF(ISNUMBER(AVERAGEIFS(Observed!AT$2:AT$9149,Observed!$A$2:$A$9149,$A321,Observed!$D$2:$D$9149,$D321)),AVERAGEIFS(Observed!AT$2:AT$9149,Observed!$A$2:$A$9149,$A321,Observed!$D$2:$D$9149,$D321),"")</f>
        <v/>
      </c>
      <c r="AU321" s="22" t="str">
        <f>IF(ISNUMBER(AVERAGEIFS(Observed!AU$2:AU$9149,Observed!$A$2:$A$9149,$A321,Observed!$D$2:$D$9149,$D321)),AVERAGEIFS(Observed!AU$2:AU$9149,Observed!$A$2:$A$9149,$A321,Observed!$D$2:$D$9149,$D321),"")</f>
        <v/>
      </c>
      <c r="AV321" s="2">
        <f>COUNTIFS(Observed!$A$2:$A$9149,$A321,Observed!$D$2:$D$9149,$D321)</f>
        <v>3</v>
      </c>
      <c r="AW321" s="2">
        <f t="shared" si="4"/>
        <v>1</v>
      </c>
    </row>
    <row r="322" spans="1:49" x14ac:dyDescent="0.25">
      <c r="A322" t="s">
        <v>29</v>
      </c>
      <c r="B322" t="s">
        <v>139</v>
      </c>
      <c r="C322" t="s">
        <v>30</v>
      </c>
      <c r="D322" s="3">
        <v>42303</v>
      </c>
      <c r="E322">
        <v>1</v>
      </c>
      <c r="F322" t="s">
        <v>55</v>
      </c>
      <c r="K322" s="24" t="s">
        <v>75</v>
      </c>
      <c r="L322" t="s">
        <v>41</v>
      </c>
      <c r="M322">
        <v>7</v>
      </c>
      <c r="N322" s="2" t="s">
        <v>38</v>
      </c>
      <c r="O322" s="21">
        <f>IF(ISNUMBER(AVERAGEIFS(Observed!O$2:O$9149,Observed!$A$2:$A$9149,$A322,Observed!$D$2:$D$9149,$D322)),AVERAGEIFS(Observed!O$2:O$9149,Observed!$A$2:$A$9149,$A322,Observed!$D$2:$D$9149,$D322),"")</f>
        <v>2153.2666666666669</v>
      </c>
      <c r="P322" s="22">
        <f>IF(ISNUMBER(AVERAGEIFS(Observed!P$2:P$9149,Observed!$A$2:$A$9149,$A322,Observed!$D$2:$D$9149,$D322)),AVERAGEIFS(Observed!P$2:P$9149,Observed!$A$2:$A$9149,$A322,Observed!$D$2:$D$9149,$D322),"")</f>
        <v>215.32666666666668</v>
      </c>
      <c r="Q322" s="22" t="str">
        <f>IF(ISNUMBER(AVERAGEIFS(Observed!Q$2:Q$9149,Observed!$A$2:$A$9149,$A322,Observed!$D$2:$D$9149,$D322)),AVERAGEIFS(Observed!Q$2:Q$9149,Observed!$A$2:$A$9149,$A322,Observed!$D$2:$D$9149,$D322),"")</f>
        <v/>
      </c>
      <c r="R322" s="22" t="str">
        <f>IF(ISNUMBER(AVERAGEIFS(Observed!R$2:R$9149,Observed!$A$2:$A$9149,$A322,Observed!$D$2:$D$9149,$D322)),AVERAGEIFS(Observed!R$2:R$9149,Observed!$A$2:$A$9149,$A322,Observed!$D$2:$D$9149,$D322),"")</f>
        <v/>
      </c>
      <c r="S322" s="22" t="str">
        <f>IF(ISNUMBER(AVERAGEIFS(Observed!S$2:S$9149,Observed!$A$2:$A$9149,$A322,Observed!$D$2:$D$9149,$D322)),AVERAGEIFS(Observed!S$2:S$9149,Observed!$A$2:$A$9149,$A322,Observed!$D$2:$D$9149,$D322),"")</f>
        <v/>
      </c>
      <c r="T322" s="23" t="str">
        <f>IF(ISNUMBER(AVERAGEIFS(Observed!T$2:T$9149,Observed!$A$2:$A$9149,$A322,Observed!$D$2:$D$9149,$D322)),AVERAGEIFS(Observed!T$2:T$9149,Observed!$A$2:$A$9149,$A322,Observed!$D$2:$D$9149,$D322),"")</f>
        <v/>
      </c>
      <c r="U322" s="23" t="str">
        <f>IF(ISNUMBER(AVERAGEIFS(Observed!U$2:U$9149,Observed!$A$2:$A$9149,$A322,Observed!$D$2:$D$9149,$D322)),AVERAGEIFS(Observed!U$2:U$9149,Observed!$A$2:$A$9149,$A322,Observed!$D$2:$D$9149,$D322),"")</f>
        <v/>
      </c>
      <c r="V322" s="23" t="str">
        <f>IF(ISNUMBER(AVERAGEIFS(Observed!V$2:V$9149,Observed!$A$2:$A$9149,$A322,Observed!$D$2:$D$9149,$D322)),AVERAGEIFS(Observed!V$2:V$9149,Observed!$A$2:$A$9149,$A322,Observed!$D$2:$D$9149,$D322),"")</f>
        <v/>
      </c>
      <c r="W322" s="21" t="str">
        <f>IF(ISNUMBER(AVERAGEIFS(Observed!W$2:W$9149,Observed!$A$2:$A$9149,$A322,Observed!$D$2:$D$9149,$D322)),AVERAGEIFS(Observed!W$2:W$9149,Observed!$A$2:$A$9149,$A322,Observed!$D$2:$D$9149,$D322),"")</f>
        <v/>
      </c>
      <c r="X322" s="35" t="str">
        <f>IF(ISNUMBER(AVERAGEIFS(Observed!X$2:X$9149,Observed!$A$2:$A$9149,$A322,Observed!$D$2:$D$9149,$D322)),AVERAGEIFS(Observed!X$2:X$9149,Observed!$A$2:$A$9149,$A322,Observed!$D$2:$D$9149,$D322),"")</f>
        <v/>
      </c>
      <c r="Y322" s="35" t="str">
        <f>IF(ISNUMBER(AVERAGEIFS(Observed!Y$2:Y$9149,Observed!$A$2:$A$9149,$A322,Observed!$D$2:$D$9149,$D322)),AVERAGEIFS(Observed!Y$2:Y$9149,Observed!$A$2:$A$9149,$A322,Observed!$D$2:$D$9149,$D322),"")</f>
        <v/>
      </c>
      <c r="Z322" s="22" t="str">
        <f>IF(ISNUMBER(AVERAGEIFS(Observed!Z$2:Z$9149,Observed!$A$2:$A$9149,$A322,Observed!$D$2:$D$9149,$D322)),AVERAGEIFS(Observed!Z$2:Z$9149,Observed!$A$2:$A$9149,$A322,Observed!$D$2:$D$9149,$D322),"")</f>
        <v/>
      </c>
      <c r="AA322" s="22" t="str">
        <f>IF(ISNUMBER(AVERAGEIFS(Observed!AA$2:AA$9149,Observed!$A$2:$A$9149,$A322,Observed!$D$2:$D$9149,$D322)),AVERAGEIFS(Observed!AA$2:AA$9149,Observed!$A$2:$A$9149,$A322,Observed!$D$2:$D$9149,$D322),"")</f>
        <v/>
      </c>
      <c r="AB322" s="22" t="str">
        <f>IF(ISNUMBER(AVERAGEIFS(Observed!AB$2:AB$9149,Observed!$A$2:$A$9149,$A322,Observed!$D$2:$D$9149,$D322)),AVERAGEIFS(Observed!AB$2:AB$9149,Observed!$A$2:$A$9149,$A322,Observed!$D$2:$D$9149,$D322),"")</f>
        <v/>
      </c>
      <c r="AC322" s="22" t="str">
        <f>IF(ISNUMBER(AVERAGEIFS(Observed!AC$2:AC$9149,Observed!$A$2:$A$9149,$A322,Observed!$D$2:$D$9149,$D322)),AVERAGEIFS(Observed!AC$2:AC$9149,Observed!$A$2:$A$9149,$A322,Observed!$D$2:$D$9149,$D322),"")</f>
        <v/>
      </c>
      <c r="AD322" s="22" t="str">
        <f>IF(ISNUMBER(AVERAGEIFS(Observed!AD$2:AD$9149,Observed!$A$2:$A$9149,$A322,Observed!$D$2:$D$9149,$D322)),AVERAGEIFS(Observed!AD$2:AD$9149,Observed!$A$2:$A$9149,$A322,Observed!$D$2:$D$9149,$D322),"")</f>
        <v/>
      </c>
      <c r="AE322" s="22" t="str">
        <f>IF(ISNUMBER(AVERAGEIFS(Observed!AE$2:AE$9149,Observed!$A$2:$A$9149,$A322,Observed!$D$2:$D$9149,$D322)),AVERAGEIFS(Observed!AE$2:AE$9149,Observed!$A$2:$A$9149,$A322,Observed!$D$2:$D$9149,$D322),"")</f>
        <v/>
      </c>
      <c r="AF322" s="22" t="str">
        <f>IF(ISNUMBER(AVERAGEIFS(Observed!AF$2:AF$9149,Observed!$A$2:$A$9149,$A322,Observed!$D$2:$D$9149,$D322)),AVERAGEIFS(Observed!AF$2:AF$9149,Observed!$A$2:$A$9149,$A322,Observed!$D$2:$D$9149,$D322),"")</f>
        <v/>
      </c>
      <c r="AG322" s="22" t="str">
        <f>IF(ISNUMBER(AVERAGEIFS(Observed!AG$2:AG$9149,Observed!$A$2:$A$9149,$A322,Observed!$D$2:$D$9149,$D322)),AVERAGEIFS(Observed!AG$2:AG$9149,Observed!$A$2:$A$9149,$A322,Observed!$D$2:$D$9149,$D322),"")</f>
        <v/>
      </c>
      <c r="AH322" s="22" t="str">
        <f>IF(ISNUMBER(AVERAGEIFS(Observed!AH$2:AH$9149,Observed!$A$2:$A$9149,$A322,Observed!$D$2:$D$9149,$D322)),AVERAGEIFS(Observed!AH$2:AH$9149,Observed!$A$2:$A$9149,$A322,Observed!$D$2:$D$9149,$D322),"")</f>
        <v/>
      </c>
      <c r="AI322" s="22" t="str">
        <f>IF(ISNUMBER(AVERAGEIFS(Observed!AI$2:AI$9149,Observed!$A$2:$A$9149,$A322,Observed!$D$2:$D$9149,$D322)),AVERAGEIFS(Observed!AI$2:AI$9149,Observed!$A$2:$A$9149,$A322,Observed!$D$2:$D$9149,$D322),"")</f>
        <v/>
      </c>
      <c r="AJ322" s="22" t="str">
        <f>IF(ISNUMBER(AVERAGEIFS(Observed!AJ$2:AJ$9149,Observed!$A$2:$A$9149,$A322,Observed!$D$2:$D$9149,$D322)),AVERAGEIFS(Observed!AJ$2:AJ$9149,Observed!$A$2:$A$9149,$A322,Observed!$D$2:$D$9149,$D322),"")</f>
        <v/>
      </c>
      <c r="AK322" s="22" t="str">
        <f>IF(ISNUMBER(AVERAGEIFS(Observed!AK$2:AK$9149,Observed!$A$2:$A$9149,$A322,Observed!$D$2:$D$9149,$D322)),AVERAGEIFS(Observed!AK$2:AK$9149,Observed!$A$2:$A$9149,$A322,Observed!$D$2:$D$9149,$D322),"")</f>
        <v/>
      </c>
      <c r="AL322" s="23" t="str">
        <f>IF(ISNUMBER(AVERAGEIFS(Observed!AL$2:AL$9149,Observed!$A$2:$A$9149,$A322,Observed!$D$2:$D$9149,$D322)),AVERAGEIFS(Observed!AL$2:AL$9149,Observed!$A$2:$A$9149,$A322,Observed!$D$2:$D$9149,$D322),"")</f>
        <v/>
      </c>
      <c r="AM322" s="23" t="str">
        <f>IF(ISNUMBER(AVERAGEIFS(Observed!AM$2:AM$9149,Observed!$A$2:$A$9149,$A322,Observed!$D$2:$D$9149,$D322)),AVERAGEIFS(Observed!AM$2:AM$9149,Observed!$A$2:$A$9149,$A322,Observed!$D$2:$D$9149,$D322),"")</f>
        <v/>
      </c>
      <c r="AN322" s="22" t="str">
        <f>IF(ISNUMBER(AVERAGEIFS(Observed!AN$2:AN$9149,Observed!$A$2:$A$9149,$A322,Observed!$D$2:$D$9149,$D322)),AVERAGEIFS(Observed!AN$2:AN$9149,Observed!$A$2:$A$9149,$A322,Observed!$D$2:$D$9149,$D322),"")</f>
        <v/>
      </c>
      <c r="AO322" s="22" t="str">
        <f>IF(ISNUMBER(AVERAGEIFS(Observed!AO$2:AO$9149,Observed!$A$2:$A$9149,$A322,Observed!$D$2:$D$9149,$D322)),AVERAGEIFS(Observed!AO$2:AO$9149,Observed!$A$2:$A$9149,$A322,Observed!$D$2:$D$9149,$D322),"")</f>
        <v/>
      </c>
      <c r="AP322" s="21" t="str">
        <f>IF(ISNUMBER(AVERAGEIFS(Observed!AP$2:AP$9149,Observed!$A$2:$A$9149,$A322,Observed!$D$2:$D$9149,$D322)),AVERAGEIFS(Observed!AP$2:AP$9149,Observed!$A$2:$A$9149,$A322,Observed!$D$2:$D$9149,$D322),"")</f>
        <v/>
      </c>
      <c r="AQ322" s="22" t="str">
        <f>IF(ISNUMBER(AVERAGEIFS(Observed!AQ$2:AQ$9149,Observed!$A$2:$A$9149,$A322,Observed!$D$2:$D$9149,$D322)),AVERAGEIFS(Observed!AQ$2:AQ$9149,Observed!$A$2:$A$9149,$A322,Observed!$D$2:$D$9149,$D322),"")</f>
        <v/>
      </c>
      <c r="AR322" s="22" t="str">
        <f>IF(ISNUMBER(AVERAGEIFS(Observed!AR$2:AR$9149,Observed!$A$2:$A$9149,$A322,Observed!$D$2:$D$9149,$D322)),AVERAGEIFS(Observed!AR$2:AR$9149,Observed!$A$2:$A$9149,$A322,Observed!$D$2:$D$9149,$D322),"")</f>
        <v/>
      </c>
      <c r="AS322" s="22" t="str">
        <f>IF(ISNUMBER(AVERAGEIFS(Observed!AS$2:AS$9149,Observed!$A$2:$A$9149,$A322,Observed!$D$2:$D$9149,$D322)),AVERAGEIFS(Observed!AS$2:AS$9149,Observed!$A$2:$A$9149,$A322,Observed!$D$2:$D$9149,$D322),"")</f>
        <v/>
      </c>
      <c r="AT322" s="22" t="str">
        <f>IF(ISNUMBER(AVERAGEIFS(Observed!AT$2:AT$9149,Observed!$A$2:$A$9149,$A322,Observed!$D$2:$D$9149,$D322)),AVERAGEIFS(Observed!AT$2:AT$9149,Observed!$A$2:$A$9149,$A322,Observed!$D$2:$D$9149,$D322),"")</f>
        <v/>
      </c>
      <c r="AU322" s="22" t="str">
        <f>IF(ISNUMBER(AVERAGEIFS(Observed!AU$2:AU$9149,Observed!$A$2:$A$9149,$A322,Observed!$D$2:$D$9149,$D322)),AVERAGEIFS(Observed!AU$2:AU$9149,Observed!$A$2:$A$9149,$A322,Observed!$D$2:$D$9149,$D322),"")</f>
        <v/>
      </c>
      <c r="AV322" s="2">
        <f>COUNTIFS(Observed!$A$2:$A$9149,$A322,Observed!$D$2:$D$9149,$D322)</f>
        <v>3</v>
      </c>
      <c r="AW322" s="2">
        <f t="shared" ref="AW322:AW385" si="5">COUNT(P322:AU322)</f>
        <v>1</v>
      </c>
    </row>
    <row r="323" spans="1:49" x14ac:dyDescent="0.25">
      <c r="A323" t="s">
        <v>35</v>
      </c>
      <c r="B323" t="s">
        <v>139</v>
      </c>
      <c r="C323" t="s">
        <v>30</v>
      </c>
      <c r="D323" s="3">
        <v>42303</v>
      </c>
      <c r="E323">
        <v>1</v>
      </c>
      <c r="F323" t="s">
        <v>57</v>
      </c>
      <c r="K323" s="24" t="s">
        <v>75</v>
      </c>
      <c r="L323" t="s">
        <v>41</v>
      </c>
      <c r="M323">
        <v>7</v>
      </c>
      <c r="N323" s="2" t="s">
        <v>38</v>
      </c>
      <c r="O323" s="21">
        <f>IF(ISNUMBER(AVERAGEIFS(Observed!O$2:O$9149,Observed!$A$2:$A$9149,$A323,Observed!$D$2:$D$9149,$D323)),AVERAGEIFS(Observed!O$2:O$9149,Observed!$A$2:$A$9149,$A323,Observed!$D$2:$D$9149,$D323),"")</f>
        <v>2454.0666666666666</v>
      </c>
      <c r="P323" s="22">
        <f>IF(ISNUMBER(AVERAGEIFS(Observed!P$2:P$9149,Observed!$A$2:$A$9149,$A323,Observed!$D$2:$D$9149,$D323)),AVERAGEIFS(Observed!P$2:P$9149,Observed!$A$2:$A$9149,$A323,Observed!$D$2:$D$9149,$D323),"")</f>
        <v>245.40666666666667</v>
      </c>
      <c r="Q323" s="22" t="str">
        <f>IF(ISNUMBER(AVERAGEIFS(Observed!Q$2:Q$9149,Observed!$A$2:$A$9149,$A323,Observed!$D$2:$D$9149,$D323)),AVERAGEIFS(Observed!Q$2:Q$9149,Observed!$A$2:$A$9149,$A323,Observed!$D$2:$D$9149,$D323),"")</f>
        <v/>
      </c>
      <c r="R323" s="22" t="str">
        <f>IF(ISNUMBER(AVERAGEIFS(Observed!R$2:R$9149,Observed!$A$2:$A$9149,$A323,Observed!$D$2:$D$9149,$D323)),AVERAGEIFS(Observed!R$2:R$9149,Observed!$A$2:$A$9149,$A323,Observed!$D$2:$D$9149,$D323),"")</f>
        <v/>
      </c>
      <c r="S323" s="22" t="str">
        <f>IF(ISNUMBER(AVERAGEIFS(Observed!S$2:S$9149,Observed!$A$2:$A$9149,$A323,Observed!$D$2:$D$9149,$D323)),AVERAGEIFS(Observed!S$2:S$9149,Observed!$A$2:$A$9149,$A323,Observed!$D$2:$D$9149,$D323),"")</f>
        <v/>
      </c>
      <c r="T323" s="23" t="str">
        <f>IF(ISNUMBER(AVERAGEIFS(Observed!T$2:T$9149,Observed!$A$2:$A$9149,$A323,Observed!$D$2:$D$9149,$D323)),AVERAGEIFS(Observed!T$2:T$9149,Observed!$A$2:$A$9149,$A323,Observed!$D$2:$D$9149,$D323),"")</f>
        <v/>
      </c>
      <c r="U323" s="23" t="str">
        <f>IF(ISNUMBER(AVERAGEIFS(Observed!U$2:U$9149,Observed!$A$2:$A$9149,$A323,Observed!$D$2:$D$9149,$D323)),AVERAGEIFS(Observed!U$2:U$9149,Observed!$A$2:$A$9149,$A323,Observed!$D$2:$D$9149,$D323),"")</f>
        <v/>
      </c>
      <c r="V323" s="23" t="str">
        <f>IF(ISNUMBER(AVERAGEIFS(Observed!V$2:V$9149,Observed!$A$2:$A$9149,$A323,Observed!$D$2:$D$9149,$D323)),AVERAGEIFS(Observed!V$2:V$9149,Observed!$A$2:$A$9149,$A323,Observed!$D$2:$D$9149,$D323),"")</f>
        <v/>
      </c>
      <c r="W323" s="21" t="str">
        <f>IF(ISNUMBER(AVERAGEIFS(Observed!W$2:W$9149,Observed!$A$2:$A$9149,$A323,Observed!$D$2:$D$9149,$D323)),AVERAGEIFS(Observed!W$2:W$9149,Observed!$A$2:$A$9149,$A323,Observed!$D$2:$D$9149,$D323),"")</f>
        <v/>
      </c>
      <c r="X323" s="35" t="str">
        <f>IF(ISNUMBER(AVERAGEIFS(Observed!X$2:X$9149,Observed!$A$2:$A$9149,$A323,Observed!$D$2:$D$9149,$D323)),AVERAGEIFS(Observed!X$2:X$9149,Observed!$A$2:$A$9149,$A323,Observed!$D$2:$D$9149,$D323),"")</f>
        <v/>
      </c>
      <c r="Y323" s="35" t="str">
        <f>IF(ISNUMBER(AVERAGEIFS(Observed!Y$2:Y$9149,Observed!$A$2:$A$9149,$A323,Observed!$D$2:$D$9149,$D323)),AVERAGEIFS(Observed!Y$2:Y$9149,Observed!$A$2:$A$9149,$A323,Observed!$D$2:$D$9149,$D323),"")</f>
        <v/>
      </c>
      <c r="Z323" s="22" t="str">
        <f>IF(ISNUMBER(AVERAGEIFS(Observed!Z$2:Z$9149,Observed!$A$2:$A$9149,$A323,Observed!$D$2:$D$9149,$D323)),AVERAGEIFS(Observed!Z$2:Z$9149,Observed!$A$2:$A$9149,$A323,Observed!$D$2:$D$9149,$D323),"")</f>
        <v/>
      </c>
      <c r="AA323" s="22" t="str">
        <f>IF(ISNUMBER(AVERAGEIFS(Observed!AA$2:AA$9149,Observed!$A$2:$A$9149,$A323,Observed!$D$2:$D$9149,$D323)),AVERAGEIFS(Observed!AA$2:AA$9149,Observed!$A$2:$A$9149,$A323,Observed!$D$2:$D$9149,$D323),"")</f>
        <v/>
      </c>
      <c r="AB323" s="22" t="str">
        <f>IF(ISNUMBER(AVERAGEIFS(Observed!AB$2:AB$9149,Observed!$A$2:$A$9149,$A323,Observed!$D$2:$D$9149,$D323)),AVERAGEIFS(Observed!AB$2:AB$9149,Observed!$A$2:$A$9149,$A323,Observed!$D$2:$D$9149,$D323),"")</f>
        <v/>
      </c>
      <c r="AC323" s="22" t="str">
        <f>IF(ISNUMBER(AVERAGEIFS(Observed!AC$2:AC$9149,Observed!$A$2:$A$9149,$A323,Observed!$D$2:$D$9149,$D323)),AVERAGEIFS(Observed!AC$2:AC$9149,Observed!$A$2:$A$9149,$A323,Observed!$D$2:$D$9149,$D323),"")</f>
        <v/>
      </c>
      <c r="AD323" s="22" t="str">
        <f>IF(ISNUMBER(AVERAGEIFS(Observed!AD$2:AD$9149,Observed!$A$2:$A$9149,$A323,Observed!$D$2:$D$9149,$D323)),AVERAGEIFS(Observed!AD$2:AD$9149,Observed!$A$2:$A$9149,$A323,Observed!$D$2:$D$9149,$D323),"")</f>
        <v/>
      </c>
      <c r="AE323" s="22" t="str">
        <f>IF(ISNUMBER(AVERAGEIFS(Observed!AE$2:AE$9149,Observed!$A$2:$A$9149,$A323,Observed!$D$2:$D$9149,$D323)),AVERAGEIFS(Observed!AE$2:AE$9149,Observed!$A$2:$A$9149,$A323,Observed!$D$2:$D$9149,$D323),"")</f>
        <v/>
      </c>
      <c r="AF323" s="22" t="str">
        <f>IF(ISNUMBER(AVERAGEIFS(Observed!AF$2:AF$9149,Observed!$A$2:$A$9149,$A323,Observed!$D$2:$D$9149,$D323)),AVERAGEIFS(Observed!AF$2:AF$9149,Observed!$A$2:$A$9149,$A323,Observed!$D$2:$D$9149,$D323),"")</f>
        <v/>
      </c>
      <c r="AG323" s="22" t="str">
        <f>IF(ISNUMBER(AVERAGEIFS(Observed!AG$2:AG$9149,Observed!$A$2:$A$9149,$A323,Observed!$D$2:$D$9149,$D323)),AVERAGEIFS(Observed!AG$2:AG$9149,Observed!$A$2:$A$9149,$A323,Observed!$D$2:$D$9149,$D323),"")</f>
        <v/>
      </c>
      <c r="AH323" s="22" t="str">
        <f>IF(ISNUMBER(AVERAGEIFS(Observed!AH$2:AH$9149,Observed!$A$2:$A$9149,$A323,Observed!$D$2:$D$9149,$D323)),AVERAGEIFS(Observed!AH$2:AH$9149,Observed!$A$2:$A$9149,$A323,Observed!$D$2:$D$9149,$D323),"")</f>
        <v/>
      </c>
      <c r="AI323" s="22" t="str">
        <f>IF(ISNUMBER(AVERAGEIFS(Observed!AI$2:AI$9149,Observed!$A$2:$A$9149,$A323,Observed!$D$2:$D$9149,$D323)),AVERAGEIFS(Observed!AI$2:AI$9149,Observed!$A$2:$A$9149,$A323,Observed!$D$2:$D$9149,$D323),"")</f>
        <v/>
      </c>
      <c r="AJ323" s="22" t="str">
        <f>IF(ISNUMBER(AVERAGEIFS(Observed!AJ$2:AJ$9149,Observed!$A$2:$A$9149,$A323,Observed!$D$2:$D$9149,$D323)),AVERAGEIFS(Observed!AJ$2:AJ$9149,Observed!$A$2:$A$9149,$A323,Observed!$D$2:$D$9149,$D323),"")</f>
        <v/>
      </c>
      <c r="AK323" s="22" t="str">
        <f>IF(ISNUMBER(AVERAGEIFS(Observed!AK$2:AK$9149,Observed!$A$2:$A$9149,$A323,Observed!$D$2:$D$9149,$D323)),AVERAGEIFS(Observed!AK$2:AK$9149,Observed!$A$2:$A$9149,$A323,Observed!$D$2:$D$9149,$D323),"")</f>
        <v/>
      </c>
      <c r="AL323" s="23" t="str">
        <f>IF(ISNUMBER(AVERAGEIFS(Observed!AL$2:AL$9149,Observed!$A$2:$A$9149,$A323,Observed!$D$2:$D$9149,$D323)),AVERAGEIFS(Observed!AL$2:AL$9149,Observed!$A$2:$A$9149,$A323,Observed!$D$2:$D$9149,$D323),"")</f>
        <v/>
      </c>
      <c r="AM323" s="23" t="str">
        <f>IF(ISNUMBER(AVERAGEIFS(Observed!AM$2:AM$9149,Observed!$A$2:$A$9149,$A323,Observed!$D$2:$D$9149,$D323)),AVERAGEIFS(Observed!AM$2:AM$9149,Observed!$A$2:$A$9149,$A323,Observed!$D$2:$D$9149,$D323),"")</f>
        <v/>
      </c>
      <c r="AN323" s="22" t="str">
        <f>IF(ISNUMBER(AVERAGEIFS(Observed!AN$2:AN$9149,Observed!$A$2:$A$9149,$A323,Observed!$D$2:$D$9149,$D323)),AVERAGEIFS(Observed!AN$2:AN$9149,Observed!$A$2:$A$9149,$A323,Observed!$D$2:$D$9149,$D323),"")</f>
        <v/>
      </c>
      <c r="AO323" s="22" t="str">
        <f>IF(ISNUMBER(AVERAGEIFS(Observed!AO$2:AO$9149,Observed!$A$2:$A$9149,$A323,Observed!$D$2:$D$9149,$D323)),AVERAGEIFS(Observed!AO$2:AO$9149,Observed!$A$2:$A$9149,$A323,Observed!$D$2:$D$9149,$D323),"")</f>
        <v/>
      </c>
      <c r="AP323" s="21" t="str">
        <f>IF(ISNUMBER(AVERAGEIFS(Observed!AP$2:AP$9149,Observed!$A$2:$A$9149,$A323,Observed!$D$2:$D$9149,$D323)),AVERAGEIFS(Observed!AP$2:AP$9149,Observed!$A$2:$A$9149,$A323,Observed!$D$2:$D$9149,$D323),"")</f>
        <v/>
      </c>
      <c r="AQ323" s="22" t="str">
        <f>IF(ISNUMBER(AVERAGEIFS(Observed!AQ$2:AQ$9149,Observed!$A$2:$A$9149,$A323,Observed!$D$2:$D$9149,$D323)),AVERAGEIFS(Observed!AQ$2:AQ$9149,Observed!$A$2:$A$9149,$A323,Observed!$D$2:$D$9149,$D323),"")</f>
        <v/>
      </c>
      <c r="AR323" s="22" t="str">
        <f>IF(ISNUMBER(AVERAGEIFS(Observed!AR$2:AR$9149,Observed!$A$2:$A$9149,$A323,Observed!$D$2:$D$9149,$D323)),AVERAGEIFS(Observed!AR$2:AR$9149,Observed!$A$2:$A$9149,$A323,Observed!$D$2:$D$9149,$D323),"")</f>
        <v/>
      </c>
      <c r="AS323" s="22" t="str">
        <f>IF(ISNUMBER(AVERAGEIFS(Observed!AS$2:AS$9149,Observed!$A$2:$A$9149,$A323,Observed!$D$2:$D$9149,$D323)),AVERAGEIFS(Observed!AS$2:AS$9149,Observed!$A$2:$A$9149,$A323,Observed!$D$2:$D$9149,$D323),"")</f>
        <v/>
      </c>
      <c r="AT323" s="22" t="str">
        <f>IF(ISNUMBER(AVERAGEIFS(Observed!AT$2:AT$9149,Observed!$A$2:$A$9149,$A323,Observed!$D$2:$D$9149,$D323)),AVERAGEIFS(Observed!AT$2:AT$9149,Observed!$A$2:$A$9149,$A323,Observed!$D$2:$D$9149,$D323),"")</f>
        <v/>
      </c>
      <c r="AU323" s="22" t="str">
        <f>IF(ISNUMBER(AVERAGEIFS(Observed!AU$2:AU$9149,Observed!$A$2:$A$9149,$A323,Observed!$D$2:$D$9149,$D323)),AVERAGEIFS(Observed!AU$2:AU$9149,Observed!$A$2:$A$9149,$A323,Observed!$D$2:$D$9149,$D323),"")</f>
        <v/>
      </c>
      <c r="AV323" s="2">
        <f>COUNTIFS(Observed!$A$2:$A$9149,$A323,Observed!$D$2:$D$9149,$D323)</f>
        <v>3</v>
      </c>
      <c r="AW323" s="2">
        <f t="shared" si="5"/>
        <v>1</v>
      </c>
    </row>
    <row r="324" spans="1:49" x14ac:dyDescent="0.25">
      <c r="A324" t="s">
        <v>32</v>
      </c>
      <c r="B324" t="s">
        <v>139</v>
      </c>
      <c r="C324" t="s">
        <v>30</v>
      </c>
      <c r="D324" s="3">
        <v>42303</v>
      </c>
      <c r="E324">
        <v>1</v>
      </c>
      <c r="F324" t="s">
        <v>59</v>
      </c>
      <c r="K324" s="24" t="s">
        <v>75</v>
      </c>
      <c r="L324" t="s">
        <v>41</v>
      </c>
      <c r="M324">
        <v>7</v>
      </c>
      <c r="N324" s="2" t="s">
        <v>38</v>
      </c>
      <c r="O324" s="21">
        <f>IF(ISNUMBER(AVERAGEIFS(Observed!O$2:O$9149,Observed!$A$2:$A$9149,$A324,Observed!$D$2:$D$9149,$D324)),AVERAGEIFS(Observed!O$2:O$9149,Observed!$A$2:$A$9149,$A324,Observed!$D$2:$D$9149,$D324),"")</f>
        <v>1708.3333333333333</v>
      </c>
      <c r="P324" s="22">
        <f>IF(ISNUMBER(AVERAGEIFS(Observed!P$2:P$9149,Observed!$A$2:$A$9149,$A324,Observed!$D$2:$D$9149,$D324)),AVERAGEIFS(Observed!P$2:P$9149,Observed!$A$2:$A$9149,$A324,Observed!$D$2:$D$9149,$D324),"")</f>
        <v>170.83333333333334</v>
      </c>
      <c r="Q324" s="22" t="str">
        <f>IF(ISNUMBER(AVERAGEIFS(Observed!Q$2:Q$9149,Observed!$A$2:$A$9149,$A324,Observed!$D$2:$D$9149,$D324)),AVERAGEIFS(Observed!Q$2:Q$9149,Observed!$A$2:$A$9149,$A324,Observed!$D$2:$D$9149,$D324),"")</f>
        <v/>
      </c>
      <c r="R324" s="22" t="str">
        <f>IF(ISNUMBER(AVERAGEIFS(Observed!R$2:R$9149,Observed!$A$2:$A$9149,$A324,Observed!$D$2:$D$9149,$D324)),AVERAGEIFS(Observed!R$2:R$9149,Observed!$A$2:$A$9149,$A324,Observed!$D$2:$D$9149,$D324),"")</f>
        <v/>
      </c>
      <c r="S324" s="22" t="str">
        <f>IF(ISNUMBER(AVERAGEIFS(Observed!S$2:S$9149,Observed!$A$2:$A$9149,$A324,Observed!$D$2:$D$9149,$D324)),AVERAGEIFS(Observed!S$2:S$9149,Observed!$A$2:$A$9149,$A324,Observed!$D$2:$D$9149,$D324),"")</f>
        <v/>
      </c>
      <c r="T324" s="23" t="str">
        <f>IF(ISNUMBER(AVERAGEIFS(Observed!T$2:T$9149,Observed!$A$2:$A$9149,$A324,Observed!$D$2:$D$9149,$D324)),AVERAGEIFS(Observed!T$2:T$9149,Observed!$A$2:$A$9149,$A324,Observed!$D$2:$D$9149,$D324),"")</f>
        <v/>
      </c>
      <c r="U324" s="23" t="str">
        <f>IF(ISNUMBER(AVERAGEIFS(Observed!U$2:U$9149,Observed!$A$2:$A$9149,$A324,Observed!$D$2:$D$9149,$D324)),AVERAGEIFS(Observed!U$2:U$9149,Observed!$A$2:$A$9149,$A324,Observed!$D$2:$D$9149,$D324),"")</f>
        <v/>
      </c>
      <c r="V324" s="23" t="str">
        <f>IF(ISNUMBER(AVERAGEIFS(Observed!V$2:V$9149,Observed!$A$2:$A$9149,$A324,Observed!$D$2:$D$9149,$D324)),AVERAGEIFS(Observed!V$2:V$9149,Observed!$A$2:$A$9149,$A324,Observed!$D$2:$D$9149,$D324),"")</f>
        <v/>
      </c>
      <c r="W324" s="21" t="str">
        <f>IF(ISNUMBER(AVERAGEIFS(Observed!W$2:W$9149,Observed!$A$2:$A$9149,$A324,Observed!$D$2:$D$9149,$D324)),AVERAGEIFS(Observed!W$2:W$9149,Observed!$A$2:$A$9149,$A324,Observed!$D$2:$D$9149,$D324),"")</f>
        <v/>
      </c>
      <c r="X324" s="35" t="str">
        <f>IF(ISNUMBER(AVERAGEIFS(Observed!X$2:X$9149,Observed!$A$2:$A$9149,$A324,Observed!$D$2:$D$9149,$D324)),AVERAGEIFS(Observed!X$2:X$9149,Observed!$A$2:$A$9149,$A324,Observed!$D$2:$D$9149,$D324),"")</f>
        <v/>
      </c>
      <c r="Y324" s="35" t="str">
        <f>IF(ISNUMBER(AVERAGEIFS(Observed!Y$2:Y$9149,Observed!$A$2:$A$9149,$A324,Observed!$D$2:$D$9149,$D324)),AVERAGEIFS(Observed!Y$2:Y$9149,Observed!$A$2:$A$9149,$A324,Observed!$D$2:$D$9149,$D324),"")</f>
        <v/>
      </c>
      <c r="Z324" s="22" t="str">
        <f>IF(ISNUMBER(AVERAGEIFS(Observed!Z$2:Z$9149,Observed!$A$2:$A$9149,$A324,Observed!$D$2:$D$9149,$D324)),AVERAGEIFS(Observed!Z$2:Z$9149,Observed!$A$2:$A$9149,$A324,Observed!$D$2:$D$9149,$D324),"")</f>
        <v/>
      </c>
      <c r="AA324" s="22" t="str">
        <f>IF(ISNUMBER(AVERAGEIFS(Observed!AA$2:AA$9149,Observed!$A$2:$A$9149,$A324,Observed!$D$2:$D$9149,$D324)),AVERAGEIFS(Observed!AA$2:AA$9149,Observed!$A$2:$A$9149,$A324,Observed!$D$2:$D$9149,$D324),"")</f>
        <v/>
      </c>
      <c r="AB324" s="22" t="str">
        <f>IF(ISNUMBER(AVERAGEIFS(Observed!AB$2:AB$9149,Observed!$A$2:$A$9149,$A324,Observed!$D$2:$D$9149,$D324)),AVERAGEIFS(Observed!AB$2:AB$9149,Observed!$A$2:$A$9149,$A324,Observed!$D$2:$D$9149,$D324),"")</f>
        <v/>
      </c>
      <c r="AC324" s="22" t="str">
        <f>IF(ISNUMBER(AVERAGEIFS(Observed!AC$2:AC$9149,Observed!$A$2:$A$9149,$A324,Observed!$D$2:$D$9149,$D324)),AVERAGEIFS(Observed!AC$2:AC$9149,Observed!$A$2:$A$9149,$A324,Observed!$D$2:$D$9149,$D324),"")</f>
        <v/>
      </c>
      <c r="AD324" s="22" t="str">
        <f>IF(ISNUMBER(AVERAGEIFS(Observed!AD$2:AD$9149,Observed!$A$2:$A$9149,$A324,Observed!$D$2:$D$9149,$D324)),AVERAGEIFS(Observed!AD$2:AD$9149,Observed!$A$2:$A$9149,$A324,Observed!$D$2:$D$9149,$D324),"")</f>
        <v/>
      </c>
      <c r="AE324" s="22" t="str">
        <f>IF(ISNUMBER(AVERAGEIFS(Observed!AE$2:AE$9149,Observed!$A$2:$A$9149,$A324,Observed!$D$2:$D$9149,$D324)),AVERAGEIFS(Observed!AE$2:AE$9149,Observed!$A$2:$A$9149,$A324,Observed!$D$2:$D$9149,$D324),"")</f>
        <v/>
      </c>
      <c r="AF324" s="22" t="str">
        <f>IF(ISNUMBER(AVERAGEIFS(Observed!AF$2:AF$9149,Observed!$A$2:$A$9149,$A324,Observed!$D$2:$D$9149,$D324)),AVERAGEIFS(Observed!AF$2:AF$9149,Observed!$A$2:$A$9149,$A324,Observed!$D$2:$D$9149,$D324),"")</f>
        <v/>
      </c>
      <c r="AG324" s="22" t="str">
        <f>IF(ISNUMBER(AVERAGEIFS(Observed!AG$2:AG$9149,Observed!$A$2:$A$9149,$A324,Observed!$D$2:$D$9149,$D324)),AVERAGEIFS(Observed!AG$2:AG$9149,Observed!$A$2:$A$9149,$A324,Observed!$D$2:$D$9149,$D324),"")</f>
        <v/>
      </c>
      <c r="AH324" s="22" t="str">
        <f>IF(ISNUMBER(AVERAGEIFS(Observed!AH$2:AH$9149,Observed!$A$2:$A$9149,$A324,Observed!$D$2:$D$9149,$D324)),AVERAGEIFS(Observed!AH$2:AH$9149,Observed!$A$2:$A$9149,$A324,Observed!$D$2:$D$9149,$D324),"")</f>
        <v/>
      </c>
      <c r="AI324" s="22" t="str">
        <f>IF(ISNUMBER(AVERAGEIFS(Observed!AI$2:AI$9149,Observed!$A$2:$A$9149,$A324,Observed!$D$2:$D$9149,$D324)),AVERAGEIFS(Observed!AI$2:AI$9149,Observed!$A$2:$A$9149,$A324,Observed!$D$2:$D$9149,$D324),"")</f>
        <v/>
      </c>
      <c r="AJ324" s="22" t="str">
        <f>IF(ISNUMBER(AVERAGEIFS(Observed!AJ$2:AJ$9149,Observed!$A$2:$A$9149,$A324,Observed!$D$2:$D$9149,$D324)),AVERAGEIFS(Observed!AJ$2:AJ$9149,Observed!$A$2:$A$9149,$A324,Observed!$D$2:$D$9149,$D324),"")</f>
        <v/>
      </c>
      <c r="AK324" s="22" t="str">
        <f>IF(ISNUMBER(AVERAGEIFS(Observed!AK$2:AK$9149,Observed!$A$2:$A$9149,$A324,Observed!$D$2:$D$9149,$D324)),AVERAGEIFS(Observed!AK$2:AK$9149,Observed!$A$2:$A$9149,$A324,Observed!$D$2:$D$9149,$D324),"")</f>
        <v/>
      </c>
      <c r="AL324" s="23" t="str">
        <f>IF(ISNUMBER(AVERAGEIFS(Observed!AL$2:AL$9149,Observed!$A$2:$A$9149,$A324,Observed!$D$2:$D$9149,$D324)),AVERAGEIFS(Observed!AL$2:AL$9149,Observed!$A$2:$A$9149,$A324,Observed!$D$2:$D$9149,$D324),"")</f>
        <v/>
      </c>
      <c r="AM324" s="23" t="str">
        <f>IF(ISNUMBER(AVERAGEIFS(Observed!AM$2:AM$9149,Observed!$A$2:$A$9149,$A324,Observed!$D$2:$D$9149,$D324)),AVERAGEIFS(Observed!AM$2:AM$9149,Observed!$A$2:$A$9149,$A324,Observed!$D$2:$D$9149,$D324),"")</f>
        <v/>
      </c>
      <c r="AN324" s="22" t="str">
        <f>IF(ISNUMBER(AVERAGEIFS(Observed!AN$2:AN$9149,Observed!$A$2:$A$9149,$A324,Observed!$D$2:$D$9149,$D324)),AVERAGEIFS(Observed!AN$2:AN$9149,Observed!$A$2:$A$9149,$A324,Observed!$D$2:$D$9149,$D324),"")</f>
        <v/>
      </c>
      <c r="AO324" s="22" t="str">
        <f>IF(ISNUMBER(AVERAGEIFS(Observed!AO$2:AO$9149,Observed!$A$2:$A$9149,$A324,Observed!$D$2:$D$9149,$D324)),AVERAGEIFS(Observed!AO$2:AO$9149,Observed!$A$2:$A$9149,$A324,Observed!$D$2:$D$9149,$D324),"")</f>
        <v/>
      </c>
      <c r="AP324" s="21" t="str">
        <f>IF(ISNUMBER(AVERAGEIFS(Observed!AP$2:AP$9149,Observed!$A$2:$A$9149,$A324,Observed!$D$2:$D$9149,$D324)),AVERAGEIFS(Observed!AP$2:AP$9149,Observed!$A$2:$A$9149,$A324,Observed!$D$2:$D$9149,$D324),"")</f>
        <v/>
      </c>
      <c r="AQ324" s="22" t="str">
        <f>IF(ISNUMBER(AVERAGEIFS(Observed!AQ$2:AQ$9149,Observed!$A$2:$A$9149,$A324,Observed!$D$2:$D$9149,$D324)),AVERAGEIFS(Observed!AQ$2:AQ$9149,Observed!$A$2:$A$9149,$A324,Observed!$D$2:$D$9149,$D324),"")</f>
        <v/>
      </c>
      <c r="AR324" s="22" t="str">
        <f>IF(ISNUMBER(AVERAGEIFS(Observed!AR$2:AR$9149,Observed!$A$2:$A$9149,$A324,Observed!$D$2:$D$9149,$D324)),AVERAGEIFS(Observed!AR$2:AR$9149,Observed!$A$2:$A$9149,$A324,Observed!$D$2:$D$9149,$D324),"")</f>
        <v/>
      </c>
      <c r="AS324" s="22" t="str">
        <f>IF(ISNUMBER(AVERAGEIFS(Observed!AS$2:AS$9149,Observed!$A$2:$A$9149,$A324,Observed!$D$2:$D$9149,$D324)),AVERAGEIFS(Observed!AS$2:AS$9149,Observed!$A$2:$A$9149,$A324,Observed!$D$2:$D$9149,$D324),"")</f>
        <v/>
      </c>
      <c r="AT324" s="22" t="str">
        <f>IF(ISNUMBER(AVERAGEIFS(Observed!AT$2:AT$9149,Observed!$A$2:$A$9149,$A324,Observed!$D$2:$D$9149,$D324)),AVERAGEIFS(Observed!AT$2:AT$9149,Observed!$A$2:$A$9149,$A324,Observed!$D$2:$D$9149,$D324),"")</f>
        <v/>
      </c>
      <c r="AU324" s="22" t="str">
        <f>IF(ISNUMBER(AVERAGEIFS(Observed!AU$2:AU$9149,Observed!$A$2:$A$9149,$A324,Observed!$D$2:$D$9149,$D324)),AVERAGEIFS(Observed!AU$2:AU$9149,Observed!$A$2:$A$9149,$A324,Observed!$D$2:$D$9149,$D324),"")</f>
        <v/>
      </c>
      <c r="AV324" s="2">
        <f>COUNTIFS(Observed!$A$2:$A$9149,$A324,Observed!$D$2:$D$9149,$D324)</f>
        <v>3</v>
      </c>
      <c r="AW324" s="2">
        <f t="shared" si="5"/>
        <v>1</v>
      </c>
    </row>
    <row r="325" spans="1:49" x14ac:dyDescent="0.25">
      <c r="A325" t="s">
        <v>31</v>
      </c>
      <c r="B325" t="s">
        <v>139</v>
      </c>
      <c r="C325" t="s">
        <v>30</v>
      </c>
      <c r="D325" s="3">
        <v>42303</v>
      </c>
      <c r="E325">
        <v>1</v>
      </c>
      <c r="F325" t="s">
        <v>54</v>
      </c>
      <c r="K325" s="24" t="s">
        <v>75</v>
      </c>
      <c r="L325" t="s">
        <v>41</v>
      </c>
      <c r="M325">
        <v>7</v>
      </c>
      <c r="N325" s="2" t="s">
        <v>38</v>
      </c>
      <c r="O325" s="21">
        <f>IF(ISNUMBER(AVERAGEIFS(Observed!O$2:O$9149,Observed!$A$2:$A$9149,$A325,Observed!$D$2:$D$9149,$D325)),AVERAGEIFS(Observed!O$2:O$9149,Observed!$A$2:$A$9149,$A325,Observed!$D$2:$D$9149,$D325),"")</f>
        <v>1207</v>
      </c>
      <c r="P325" s="22">
        <f>IF(ISNUMBER(AVERAGEIFS(Observed!P$2:P$9149,Observed!$A$2:$A$9149,$A325,Observed!$D$2:$D$9149,$D325)),AVERAGEIFS(Observed!P$2:P$9149,Observed!$A$2:$A$9149,$A325,Observed!$D$2:$D$9149,$D325),"")</f>
        <v>120.7</v>
      </c>
      <c r="Q325" s="22" t="str">
        <f>IF(ISNUMBER(AVERAGEIFS(Observed!Q$2:Q$9149,Observed!$A$2:$A$9149,$A325,Observed!$D$2:$D$9149,$D325)),AVERAGEIFS(Observed!Q$2:Q$9149,Observed!$A$2:$A$9149,$A325,Observed!$D$2:$D$9149,$D325),"")</f>
        <v/>
      </c>
      <c r="R325" s="22" t="str">
        <f>IF(ISNUMBER(AVERAGEIFS(Observed!R$2:R$9149,Observed!$A$2:$A$9149,$A325,Observed!$D$2:$D$9149,$D325)),AVERAGEIFS(Observed!R$2:R$9149,Observed!$A$2:$A$9149,$A325,Observed!$D$2:$D$9149,$D325),"")</f>
        <v/>
      </c>
      <c r="S325" s="22" t="str">
        <f>IF(ISNUMBER(AVERAGEIFS(Observed!S$2:S$9149,Observed!$A$2:$A$9149,$A325,Observed!$D$2:$D$9149,$D325)),AVERAGEIFS(Observed!S$2:S$9149,Observed!$A$2:$A$9149,$A325,Observed!$D$2:$D$9149,$D325),"")</f>
        <v/>
      </c>
      <c r="T325" s="23" t="str">
        <f>IF(ISNUMBER(AVERAGEIFS(Observed!T$2:T$9149,Observed!$A$2:$A$9149,$A325,Observed!$D$2:$D$9149,$D325)),AVERAGEIFS(Observed!T$2:T$9149,Observed!$A$2:$A$9149,$A325,Observed!$D$2:$D$9149,$D325),"")</f>
        <v/>
      </c>
      <c r="U325" s="23" t="str">
        <f>IF(ISNUMBER(AVERAGEIFS(Observed!U$2:U$9149,Observed!$A$2:$A$9149,$A325,Observed!$D$2:$D$9149,$D325)),AVERAGEIFS(Observed!U$2:U$9149,Observed!$A$2:$A$9149,$A325,Observed!$D$2:$D$9149,$D325),"")</f>
        <v/>
      </c>
      <c r="V325" s="23" t="str">
        <f>IF(ISNUMBER(AVERAGEIFS(Observed!V$2:V$9149,Observed!$A$2:$A$9149,$A325,Observed!$D$2:$D$9149,$D325)),AVERAGEIFS(Observed!V$2:V$9149,Observed!$A$2:$A$9149,$A325,Observed!$D$2:$D$9149,$D325),"")</f>
        <v/>
      </c>
      <c r="W325" s="21" t="str">
        <f>IF(ISNUMBER(AVERAGEIFS(Observed!W$2:W$9149,Observed!$A$2:$A$9149,$A325,Observed!$D$2:$D$9149,$D325)),AVERAGEIFS(Observed!W$2:W$9149,Observed!$A$2:$A$9149,$A325,Observed!$D$2:$D$9149,$D325),"")</f>
        <v/>
      </c>
      <c r="X325" s="35" t="str">
        <f>IF(ISNUMBER(AVERAGEIFS(Observed!X$2:X$9149,Observed!$A$2:$A$9149,$A325,Observed!$D$2:$D$9149,$D325)),AVERAGEIFS(Observed!X$2:X$9149,Observed!$A$2:$A$9149,$A325,Observed!$D$2:$D$9149,$D325),"")</f>
        <v/>
      </c>
      <c r="Y325" s="35" t="str">
        <f>IF(ISNUMBER(AVERAGEIFS(Observed!Y$2:Y$9149,Observed!$A$2:$A$9149,$A325,Observed!$D$2:$D$9149,$D325)),AVERAGEIFS(Observed!Y$2:Y$9149,Observed!$A$2:$A$9149,$A325,Observed!$D$2:$D$9149,$D325),"")</f>
        <v/>
      </c>
      <c r="Z325" s="22" t="str">
        <f>IF(ISNUMBER(AVERAGEIFS(Observed!Z$2:Z$9149,Observed!$A$2:$A$9149,$A325,Observed!$D$2:$D$9149,$D325)),AVERAGEIFS(Observed!Z$2:Z$9149,Observed!$A$2:$A$9149,$A325,Observed!$D$2:$D$9149,$D325),"")</f>
        <v/>
      </c>
      <c r="AA325" s="22" t="str">
        <f>IF(ISNUMBER(AVERAGEIFS(Observed!AA$2:AA$9149,Observed!$A$2:$A$9149,$A325,Observed!$D$2:$D$9149,$D325)),AVERAGEIFS(Observed!AA$2:AA$9149,Observed!$A$2:$A$9149,$A325,Observed!$D$2:$D$9149,$D325),"")</f>
        <v/>
      </c>
      <c r="AB325" s="22" t="str">
        <f>IF(ISNUMBER(AVERAGEIFS(Observed!AB$2:AB$9149,Observed!$A$2:$A$9149,$A325,Observed!$D$2:$D$9149,$D325)),AVERAGEIFS(Observed!AB$2:AB$9149,Observed!$A$2:$A$9149,$A325,Observed!$D$2:$D$9149,$D325),"")</f>
        <v/>
      </c>
      <c r="AC325" s="22" t="str">
        <f>IF(ISNUMBER(AVERAGEIFS(Observed!AC$2:AC$9149,Observed!$A$2:$A$9149,$A325,Observed!$D$2:$D$9149,$D325)),AVERAGEIFS(Observed!AC$2:AC$9149,Observed!$A$2:$A$9149,$A325,Observed!$D$2:$D$9149,$D325),"")</f>
        <v/>
      </c>
      <c r="AD325" s="22" t="str">
        <f>IF(ISNUMBER(AVERAGEIFS(Observed!AD$2:AD$9149,Observed!$A$2:$A$9149,$A325,Observed!$D$2:$D$9149,$D325)),AVERAGEIFS(Observed!AD$2:AD$9149,Observed!$A$2:$A$9149,$A325,Observed!$D$2:$D$9149,$D325),"")</f>
        <v/>
      </c>
      <c r="AE325" s="22" t="str">
        <f>IF(ISNUMBER(AVERAGEIFS(Observed!AE$2:AE$9149,Observed!$A$2:$A$9149,$A325,Observed!$D$2:$D$9149,$D325)),AVERAGEIFS(Observed!AE$2:AE$9149,Observed!$A$2:$A$9149,$A325,Observed!$D$2:$D$9149,$D325),"")</f>
        <v/>
      </c>
      <c r="AF325" s="22" t="str">
        <f>IF(ISNUMBER(AVERAGEIFS(Observed!AF$2:AF$9149,Observed!$A$2:$A$9149,$A325,Observed!$D$2:$D$9149,$D325)),AVERAGEIFS(Observed!AF$2:AF$9149,Observed!$A$2:$A$9149,$A325,Observed!$D$2:$D$9149,$D325),"")</f>
        <v/>
      </c>
      <c r="AG325" s="22" t="str">
        <f>IF(ISNUMBER(AVERAGEIFS(Observed!AG$2:AG$9149,Observed!$A$2:$A$9149,$A325,Observed!$D$2:$D$9149,$D325)),AVERAGEIFS(Observed!AG$2:AG$9149,Observed!$A$2:$A$9149,$A325,Observed!$D$2:$D$9149,$D325),"")</f>
        <v/>
      </c>
      <c r="AH325" s="22" t="str">
        <f>IF(ISNUMBER(AVERAGEIFS(Observed!AH$2:AH$9149,Observed!$A$2:$A$9149,$A325,Observed!$D$2:$D$9149,$D325)),AVERAGEIFS(Observed!AH$2:AH$9149,Observed!$A$2:$A$9149,$A325,Observed!$D$2:$D$9149,$D325),"")</f>
        <v/>
      </c>
      <c r="AI325" s="22" t="str">
        <f>IF(ISNUMBER(AVERAGEIFS(Observed!AI$2:AI$9149,Observed!$A$2:$A$9149,$A325,Observed!$D$2:$D$9149,$D325)),AVERAGEIFS(Observed!AI$2:AI$9149,Observed!$A$2:$A$9149,$A325,Observed!$D$2:$D$9149,$D325),"")</f>
        <v/>
      </c>
      <c r="AJ325" s="22" t="str">
        <f>IF(ISNUMBER(AVERAGEIFS(Observed!AJ$2:AJ$9149,Observed!$A$2:$A$9149,$A325,Observed!$D$2:$D$9149,$D325)),AVERAGEIFS(Observed!AJ$2:AJ$9149,Observed!$A$2:$A$9149,$A325,Observed!$D$2:$D$9149,$D325),"")</f>
        <v/>
      </c>
      <c r="AK325" s="22" t="str">
        <f>IF(ISNUMBER(AVERAGEIFS(Observed!AK$2:AK$9149,Observed!$A$2:$A$9149,$A325,Observed!$D$2:$D$9149,$D325)),AVERAGEIFS(Observed!AK$2:AK$9149,Observed!$A$2:$A$9149,$A325,Observed!$D$2:$D$9149,$D325),"")</f>
        <v/>
      </c>
      <c r="AL325" s="23" t="str">
        <f>IF(ISNUMBER(AVERAGEIFS(Observed!AL$2:AL$9149,Observed!$A$2:$A$9149,$A325,Observed!$D$2:$D$9149,$D325)),AVERAGEIFS(Observed!AL$2:AL$9149,Observed!$A$2:$A$9149,$A325,Observed!$D$2:$D$9149,$D325),"")</f>
        <v/>
      </c>
      <c r="AM325" s="23" t="str">
        <f>IF(ISNUMBER(AVERAGEIFS(Observed!AM$2:AM$9149,Observed!$A$2:$A$9149,$A325,Observed!$D$2:$D$9149,$D325)),AVERAGEIFS(Observed!AM$2:AM$9149,Observed!$A$2:$A$9149,$A325,Observed!$D$2:$D$9149,$D325),"")</f>
        <v/>
      </c>
      <c r="AN325" s="22" t="str">
        <f>IF(ISNUMBER(AVERAGEIFS(Observed!AN$2:AN$9149,Observed!$A$2:$A$9149,$A325,Observed!$D$2:$D$9149,$D325)),AVERAGEIFS(Observed!AN$2:AN$9149,Observed!$A$2:$A$9149,$A325,Observed!$D$2:$D$9149,$D325),"")</f>
        <v/>
      </c>
      <c r="AO325" s="22" t="str">
        <f>IF(ISNUMBER(AVERAGEIFS(Observed!AO$2:AO$9149,Observed!$A$2:$A$9149,$A325,Observed!$D$2:$D$9149,$D325)),AVERAGEIFS(Observed!AO$2:AO$9149,Observed!$A$2:$A$9149,$A325,Observed!$D$2:$D$9149,$D325),"")</f>
        <v/>
      </c>
      <c r="AP325" s="21" t="str">
        <f>IF(ISNUMBER(AVERAGEIFS(Observed!AP$2:AP$9149,Observed!$A$2:$A$9149,$A325,Observed!$D$2:$D$9149,$D325)),AVERAGEIFS(Observed!AP$2:AP$9149,Observed!$A$2:$A$9149,$A325,Observed!$D$2:$D$9149,$D325),"")</f>
        <v/>
      </c>
      <c r="AQ325" s="22" t="str">
        <f>IF(ISNUMBER(AVERAGEIFS(Observed!AQ$2:AQ$9149,Observed!$A$2:$A$9149,$A325,Observed!$D$2:$D$9149,$D325)),AVERAGEIFS(Observed!AQ$2:AQ$9149,Observed!$A$2:$A$9149,$A325,Observed!$D$2:$D$9149,$D325),"")</f>
        <v/>
      </c>
      <c r="AR325" s="22" t="str">
        <f>IF(ISNUMBER(AVERAGEIFS(Observed!AR$2:AR$9149,Observed!$A$2:$A$9149,$A325,Observed!$D$2:$D$9149,$D325)),AVERAGEIFS(Observed!AR$2:AR$9149,Observed!$A$2:$A$9149,$A325,Observed!$D$2:$D$9149,$D325),"")</f>
        <v/>
      </c>
      <c r="AS325" s="22" t="str">
        <f>IF(ISNUMBER(AVERAGEIFS(Observed!AS$2:AS$9149,Observed!$A$2:$A$9149,$A325,Observed!$D$2:$D$9149,$D325)),AVERAGEIFS(Observed!AS$2:AS$9149,Observed!$A$2:$A$9149,$A325,Observed!$D$2:$D$9149,$D325),"")</f>
        <v/>
      </c>
      <c r="AT325" s="22" t="str">
        <f>IF(ISNUMBER(AVERAGEIFS(Observed!AT$2:AT$9149,Observed!$A$2:$A$9149,$A325,Observed!$D$2:$D$9149,$D325)),AVERAGEIFS(Observed!AT$2:AT$9149,Observed!$A$2:$A$9149,$A325,Observed!$D$2:$D$9149,$D325),"")</f>
        <v/>
      </c>
      <c r="AU325" s="22" t="str">
        <f>IF(ISNUMBER(AVERAGEIFS(Observed!AU$2:AU$9149,Observed!$A$2:$A$9149,$A325,Observed!$D$2:$D$9149,$D325)),AVERAGEIFS(Observed!AU$2:AU$9149,Observed!$A$2:$A$9149,$A325,Observed!$D$2:$D$9149,$D325),"")</f>
        <v/>
      </c>
      <c r="AV325" s="2">
        <f>COUNTIFS(Observed!$A$2:$A$9149,$A325,Observed!$D$2:$D$9149,$D325)</f>
        <v>3</v>
      </c>
      <c r="AW325" s="2">
        <f t="shared" si="5"/>
        <v>1</v>
      </c>
    </row>
    <row r="326" spans="1:49" x14ac:dyDescent="0.25">
      <c r="A326" t="s">
        <v>34</v>
      </c>
      <c r="B326" t="s">
        <v>139</v>
      </c>
      <c r="C326" t="s">
        <v>30</v>
      </c>
      <c r="D326" s="3">
        <v>42304</v>
      </c>
      <c r="E326">
        <v>1</v>
      </c>
      <c r="F326" t="s">
        <v>56</v>
      </c>
      <c r="K326" s="24" t="s">
        <v>75</v>
      </c>
      <c r="L326" t="s">
        <v>41</v>
      </c>
      <c r="M326">
        <v>7</v>
      </c>
      <c r="N326" s="2" t="s">
        <v>39</v>
      </c>
      <c r="O326" s="21">
        <f>IF(ISNUMBER(AVERAGEIFS(Observed!O$2:O$9149,Observed!$A$2:$A$9149,$A326,Observed!$D$2:$D$9149,$D326)),AVERAGEIFS(Observed!O$2:O$9149,Observed!$A$2:$A$9149,$A326,Observed!$D$2:$D$9149,$D326),"")</f>
        <v>2842.6</v>
      </c>
      <c r="P326" s="22">
        <f>IF(ISNUMBER(AVERAGEIFS(Observed!P$2:P$9149,Observed!$A$2:$A$9149,$A326,Observed!$D$2:$D$9149,$D326)),AVERAGEIFS(Observed!P$2:P$9149,Observed!$A$2:$A$9149,$A326,Observed!$D$2:$D$9149,$D326),"")</f>
        <v>284.26</v>
      </c>
      <c r="Q326" s="22" t="str">
        <f>IF(ISNUMBER(AVERAGEIFS(Observed!Q$2:Q$9149,Observed!$A$2:$A$9149,$A326,Observed!$D$2:$D$9149,$D326)),AVERAGEIFS(Observed!Q$2:Q$9149,Observed!$A$2:$A$9149,$A326,Observed!$D$2:$D$9149,$D326),"")</f>
        <v/>
      </c>
      <c r="R326" s="22" t="str">
        <f>IF(ISNUMBER(AVERAGEIFS(Observed!R$2:R$9149,Observed!$A$2:$A$9149,$A326,Observed!$D$2:$D$9149,$D326)),AVERAGEIFS(Observed!R$2:R$9149,Observed!$A$2:$A$9149,$A326,Observed!$D$2:$D$9149,$D326),"")</f>
        <v/>
      </c>
      <c r="S326" s="22" t="str">
        <f>IF(ISNUMBER(AVERAGEIFS(Observed!S$2:S$9149,Observed!$A$2:$A$9149,$A326,Observed!$D$2:$D$9149,$D326)),AVERAGEIFS(Observed!S$2:S$9149,Observed!$A$2:$A$9149,$A326,Observed!$D$2:$D$9149,$D326),"")</f>
        <v/>
      </c>
      <c r="T326" s="23" t="str">
        <f>IF(ISNUMBER(AVERAGEIFS(Observed!T$2:T$9149,Observed!$A$2:$A$9149,$A326,Observed!$D$2:$D$9149,$D326)),AVERAGEIFS(Observed!T$2:T$9149,Observed!$A$2:$A$9149,$A326,Observed!$D$2:$D$9149,$D326),"")</f>
        <v/>
      </c>
      <c r="U326" s="23" t="str">
        <f>IF(ISNUMBER(AVERAGEIFS(Observed!U$2:U$9149,Observed!$A$2:$A$9149,$A326,Observed!$D$2:$D$9149,$D326)),AVERAGEIFS(Observed!U$2:U$9149,Observed!$A$2:$A$9149,$A326,Observed!$D$2:$D$9149,$D326),"")</f>
        <v/>
      </c>
      <c r="V326" s="23" t="str">
        <f>IF(ISNUMBER(AVERAGEIFS(Observed!V$2:V$9149,Observed!$A$2:$A$9149,$A326,Observed!$D$2:$D$9149,$D326)),AVERAGEIFS(Observed!V$2:V$9149,Observed!$A$2:$A$9149,$A326,Observed!$D$2:$D$9149,$D326),"")</f>
        <v/>
      </c>
      <c r="W326" s="21" t="str">
        <f>IF(ISNUMBER(AVERAGEIFS(Observed!W$2:W$9149,Observed!$A$2:$A$9149,$A326,Observed!$D$2:$D$9149,$D326)),AVERAGEIFS(Observed!W$2:W$9149,Observed!$A$2:$A$9149,$A326,Observed!$D$2:$D$9149,$D326),"")</f>
        <v/>
      </c>
      <c r="X326" s="35" t="str">
        <f>IF(ISNUMBER(AVERAGEIFS(Observed!X$2:X$9149,Observed!$A$2:$A$9149,$A326,Observed!$D$2:$D$9149,$D326)),AVERAGEIFS(Observed!X$2:X$9149,Observed!$A$2:$A$9149,$A326,Observed!$D$2:$D$9149,$D326),"")</f>
        <v/>
      </c>
      <c r="Y326" s="35" t="str">
        <f>IF(ISNUMBER(AVERAGEIFS(Observed!Y$2:Y$9149,Observed!$A$2:$A$9149,$A326,Observed!$D$2:$D$9149,$D326)),AVERAGEIFS(Observed!Y$2:Y$9149,Observed!$A$2:$A$9149,$A326,Observed!$D$2:$D$9149,$D326),"")</f>
        <v/>
      </c>
      <c r="Z326" s="22" t="str">
        <f>IF(ISNUMBER(AVERAGEIFS(Observed!Z$2:Z$9149,Observed!$A$2:$A$9149,$A326,Observed!$D$2:$D$9149,$D326)),AVERAGEIFS(Observed!Z$2:Z$9149,Observed!$A$2:$A$9149,$A326,Observed!$D$2:$D$9149,$D326),"")</f>
        <v/>
      </c>
      <c r="AA326" s="22" t="str">
        <f>IF(ISNUMBER(AVERAGEIFS(Observed!AA$2:AA$9149,Observed!$A$2:$A$9149,$A326,Observed!$D$2:$D$9149,$D326)),AVERAGEIFS(Observed!AA$2:AA$9149,Observed!$A$2:$A$9149,$A326,Observed!$D$2:$D$9149,$D326),"")</f>
        <v/>
      </c>
      <c r="AB326" s="22" t="str">
        <f>IF(ISNUMBER(AVERAGEIFS(Observed!AB$2:AB$9149,Observed!$A$2:$A$9149,$A326,Observed!$D$2:$D$9149,$D326)),AVERAGEIFS(Observed!AB$2:AB$9149,Observed!$A$2:$A$9149,$A326,Observed!$D$2:$D$9149,$D326),"")</f>
        <v/>
      </c>
      <c r="AC326" s="22" t="str">
        <f>IF(ISNUMBER(AVERAGEIFS(Observed!AC$2:AC$9149,Observed!$A$2:$A$9149,$A326,Observed!$D$2:$D$9149,$D326)),AVERAGEIFS(Observed!AC$2:AC$9149,Observed!$A$2:$A$9149,$A326,Observed!$D$2:$D$9149,$D326),"")</f>
        <v/>
      </c>
      <c r="AD326" s="22" t="str">
        <f>IF(ISNUMBER(AVERAGEIFS(Observed!AD$2:AD$9149,Observed!$A$2:$A$9149,$A326,Observed!$D$2:$D$9149,$D326)),AVERAGEIFS(Observed!AD$2:AD$9149,Observed!$A$2:$A$9149,$A326,Observed!$D$2:$D$9149,$D326),"")</f>
        <v/>
      </c>
      <c r="AE326" s="22" t="str">
        <f>IF(ISNUMBER(AVERAGEIFS(Observed!AE$2:AE$9149,Observed!$A$2:$A$9149,$A326,Observed!$D$2:$D$9149,$D326)),AVERAGEIFS(Observed!AE$2:AE$9149,Observed!$A$2:$A$9149,$A326,Observed!$D$2:$D$9149,$D326),"")</f>
        <v/>
      </c>
      <c r="AF326" s="22" t="str">
        <f>IF(ISNUMBER(AVERAGEIFS(Observed!AF$2:AF$9149,Observed!$A$2:$A$9149,$A326,Observed!$D$2:$D$9149,$D326)),AVERAGEIFS(Observed!AF$2:AF$9149,Observed!$A$2:$A$9149,$A326,Observed!$D$2:$D$9149,$D326),"")</f>
        <v/>
      </c>
      <c r="AG326" s="22" t="str">
        <f>IF(ISNUMBER(AVERAGEIFS(Observed!AG$2:AG$9149,Observed!$A$2:$A$9149,$A326,Observed!$D$2:$D$9149,$D326)),AVERAGEIFS(Observed!AG$2:AG$9149,Observed!$A$2:$A$9149,$A326,Observed!$D$2:$D$9149,$D326),"")</f>
        <v/>
      </c>
      <c r="AH326" s="22" t="str">
        <f>IF(ISNUMBER(AVERAGEIFS(Observed!AH$2:AH$9149,Observed!$A$2:$A$9149,$A326,Observed!$D$2:$D$9149,$D326)),AVERAGEIFS(Observed!AH$2:AH$9149,Observed!$A$2:$A$9149,$A326,Observed!$D$2:$D$9149,$D326),"")</f>
        <v/>
      </c>
      <c r="AI326" s="22" t="str">
        <f>IF(ISNUMBER(AVERAGEIFS(Observed!AI$2:AI$9149,Observed!$A$2:$A$9149,$A326,Observed!$D$2:$D$9149,$D326)),AVERAGEIFS(Observed!AI$2:AI$9149,Observed!$A$2:$A$9149,$A326,Observed!$D$2:$D$9149,$D326),"")</f>
        <v/>
      </c>
      <c r="AJ326" s="22" t="str">
        <f>IF(ISNUMBER(AVERAGEIFS(Observed!AJ$2:AJ$9149,Observed!$A$2:$A$9149,$A326,Observed!$D$2:$D$9149,$D326)),AVERAGEIFS(Observed!AJ$2:AJ$9149,Observed!$A$2:$A$9149,$A326,Observed!$D$2:$D$9149,$D326),"")</f>
        <v/>
      </c>
      <c r="AK326" s="22" t="str">
        <f>IF(ISNUMBER(AVERAGEIFS(Observed!AK$2:AK$9149,Observed!$A$2:$A$9149,$A326,Observed!$D$2:$D$9149,$D326)),AVERAGEIFS(Observed!AK$2:AK$9149,Observed!$A$2:$A$9149,$A326,Observed!$D$2:$D$9149,$D326),"")</f>
        <v/>
      </c>
      <c r="AL326" s="23" t="str">
        <f>IF(ISNUMBER(AVERAGEIFS(Observed!AL$2:AL$9149,Observed!$A$2:$A$9149,$A326,Observed!$D$2:$D$9149,$D326)),AVERAGEIFS(Observed!AL$2:AL$9149,Observed!$A$2:$A$9149,$A326,Observed!$D$2:$D$9149,$D326),"")</f>
        <v/>
      </c>
      <c r="AM326" s="23" t="str">
        <f>IF(ISNUMBER(AVERAGEIFS(Observed!AM$2:AM$9149,Observed!$A$2:$A$9149,$A326,Observed!$D$2:$D$9149,$D326)),AVERAGEIFS(Observed!AM$2:AM$9149,Observed!$A$2:$A$9149,$A326,Observed!$D$2:$D$9149,$D326),"")</f>
        <v/>
      </c>
      <c r="AN326" s="22" t="str">
        <f>IF(ISNUMBER(AVERAGEIFS(Observed!AN$2:AN$9149,Observed!$A$2:$A$9149,$A326,Observed!$D$2:$D$9149,$D326)),AVERAGEIFS(Observed!AN$2:AN$9149,Observed!$A$2:$A$9149,$A326,Observed!$D$2:$D$9149,$D326),"")</f>
        <v/>
      </c>
      <c r="AO326" s="22" t="str">
        <f>IF(ISNUMBER(AVERAGEIFS(Observed!AO$2:AO$9149,Observed!$A$2:$A$9149,$A326,Observed!$D$2:$D$9149,$D326)),AVERAGEIFS(Observed!AO$2:AO$9149,Observed!$A$2:$A$9149,$A326,Observed!$D$2:$D$9149,$D326),"")</f>
        <v/>
      </c>
      <c r="AP326" s="21" t="str">
        <f>IF(ISNUMBER(AVERAGEIFS(Observed!AP$2:AP$9149,Observed!$A$2:$A$9149,$A326,Observed!$D$2:$D$9149,$D326)),AVERAGEIFS(Observed!AP$2:AP$9149,Observed!$A$2:$A$9149,$A326,Observed!$D$2:$D$9149,$D326),"")</f>
        <v/>
      </c>
      <c r="AQ326" s="22" t="str">
        <f>IF(ISNUMBER(AVERAGEIFS(Observed!AQ$2:AQ$9149,Observed!$A$2:$A$9149,$A326,Observed!$D$2:$D$9149,$D326)),AVERAGEIFS(Observed!AQ$2:AQ$9149,Observed!$A$2:$A$9149,$A326,Observed!$D$2:$D$9149,$D326),"")</f>
        <v/>
      </c>
      <c r="AR326" s="22" t="str">
        <f>IF(ISNUMBER(AVERAGEIFS(Observed!AR$2:AR$9149,Observed!$A$2:$A$9149,$A326,Observed!$D$2:$D$9149,$D326)),AVERAGEIFS(Observed!AR$2:AR$9149,Observed!$A$2:$A$9149,$A326,Observed!$D$2:$D$9149,$D326),"")</f>
        <v/>
      </c>
      <c r="AS326" s="22" t="str">
        <f>IF(ISNUMBER(AVERAGEIFS(Observed!AS$2:AS$9149,Observed!$A$2:$A$9149,$A326,Observed!$D$2:$D$9149,$D326)),AVERAGEIFS(Observed!AS$2:AS$9149,Observed!$A$2:$A$9149,$A326,Observed!$D$2:$D$9149,$D326),"")</f>
        <v/>
      </c>
      <c r="AT326" s="22" t="str">
        <f>IF(ISNUMBER(AVERAGEIFS(Observed!AT$2:AT$9149,Observed!$A$2:$A$9149,$A326,Observed!$D$2:$D$9149,$D326)),AVERAGEIFS(Observed!AT$2:AT$9149,Observed!$A$2:$A$9149,$A326,Observed!$D$2:$D$9149,$D326),"")</f>
        <v/>
      </c>
      <c r="AU326" s="22" t="str">
        <f>IF(ISNUMBER(AVERAGEIFS(Observed!AU$2:AU$9149,Observed!$A$2:$A$9149,$A326,Observed!$D$2:$D$9149,$D326)),AVERAGEIFS(Observed!AU$2:AU$9149,Observed!$A$2:$A$9149,$A326,Observed!$D$2:$D$9149,$D326),"")</f>
        <v/>
      </c>
      <c r="AV326" s="2">
        <f>COUNTIFS(Observed!$A$2:$A$9149,$A326,Observed!$D$2:$D$9149,$D326)</f>
        <v>3</v>
      </c>
      <c r="AW326" s="2">
        <f t="shared" si="5"/>
        <v>1</v>
      </c>
    </row>
    <row r="327" spans="1:49" x14ac:dyDescent="0.25">
      <c r="A327" t="s">
        <v>33</v>
      </c>
      <c r="B327" t="s">
        <v>139</v>
      </c>
      <c r="C327" t="s">
        <v>30</v>
      </c>
      <c r="D327" s="3">
        <v>42304</v>
      </c>
      <c r="E327">
        <v>1</v>
      </c>
      <c r="F327" t="s">
        <v>58</v>
      </c>
      <c r="K327" s="24" t="s">
        <v>75</v>
      </c>
      <c r="L327" t="s">
        <v>41</v>
      </c>
      <c r="M327">
        <v>7</v>
      </c>
      <c r="N327" s="2" t="s">
        <v>39</v>
      </c>
      <c r="O327" s="21">
        <f>IF(ISNUMBER(AVERAGEIFS(Observed!O$2:O$9149,Observed!$A$2:$A$9149,$A327,Observed!$D$2:$D$9149,$D327)),AVERAGEIFS(Observed!O$2:O$9149,Observed!$A$2:$A$9149,$A327,Observed!$D$2:$D$9149,$D327),"")</f>
        <v>1100.4666666666667</v>
      </c>
      <c r="P327" s="22">
        <f>IF(ISNUMBER(AVERAGEIFS(Observed!P$2:P$9149,Observed!$A$2:$A$9149,$A327,Observed!$D$2:$D$9149,$D327)),AVERAGEIFS(Observed!P$2:P$9149,Observed!$A$2:$A$9149,$A327,Observed!$D$2:$D$9149,$D327),"")</f>
        <v>110.04666666666667</v>
      </c>
      <c r="Q327" s="22" t="str">
        <f>IF(ISNUMBER(AVERAGEIFS(Observed!Q$2:Q$9149,Observed!$A$2:$A$9149,$A327,Observed!$D$2:$D$9149,$D327)),AVERAGEIFS(Observed!Q$2:Q$9149,Observed!$A$2:$A$9149,$A327,Observed!$D$2:$D$9149,$D327),"")</f>
        <v/>
      </c>
      <c r="R327" s="22" t="str">
        <f>IF(ISNUMBER(AVERAGEIFS(Observed!R$2:R$9149,Observed!$A$2:$A$9149,$A327,Observed!$D$2:$D$9149,$D327)),AVERAGEIFS(Observed!R$2:R$9149,Observed!$A$2:$A$9149,$A327,Observed!$D$2:$D$9149,$D327),"")</f>
        <v/>
      </c>
      <c r="S327" s="22" t="str">
        <f>IF(ISNUMBER(AVERAGEIFS(Observed!S$2:S$9149,Observed!$A$2:$A$9149,$A327,Observed!$D$2:$D$9149,$D327)),AVERAGEIFS(Observed!S$2:S$9149,Observed!$A$2:$A$9149,$A327,Observed!$D$2:$D$9149,$D327),"")</f>
        <v/>
      </c>
      <c r="T327" s="23" t="str">
        <f>IF(ISNUMBER(AVERAGEIFS(Observed!T$2:T$9149,Observed!$A$2:$A$9149,$A327,Observed!$D$2:$D$9149,$D327)),AVERAGEIFS(Observed!T$2:T$9149,Observed!$A$2:$A$9149,$A327,Observed!$D$2:$D$9149,$D327),"")</f>
        <v/>
      </c>
      <c r="U327" s="23" t="str">
        <f>IF(ISNUMBER(AVERAGEIFS(Observed!U$2:U$9149,Observed!$A$2:$A$9149,$A327,Observed!$D$2:$D$9149,$D327)),AVERAGEIFS(Observed!U$2:U$9149,Observed!$A$2:$A$9149,$A327,Observed!$D$2:$D$9149,$D327),"")</f>
        <v/>
      </c>
      <c r="V327" s="23" t="str">
        <f>IF(ISNUMBER(AVERAGEIFS(Observed!V$2:V$9149,Observed!$A$2:$A$9149,$A327,Observed!$D$2:$D$9149,$D327)),AVERAGEIFS(Observed!V$2:V$9149,Observed!$A$2:$A$9149,$A327,Observed!$D$2:$D$9149,$D327),"")</f>
        <v/>
      </c>
      <c r="W327" s="21" t="str">
        <f>IF(ISNUMBER(AVERAGEIFS(Observed!W$2:W$9149,Observed!$A$2:$A$9149,$A327,Observed!$D$2:$D$9149,$D327)),AVERAGEIFS(Observed!W$2:W$9149,Observed!$A$2:$A$9149,$A327,Observed!$D$2:$D$9149,$D327),"")</f>
        <v/>
      </c>
      <c r="X327" s="35" t="str">
        <f>IF(ISNUMBER(AVERAGEIFS(Observed!X$2:X$9149,Observed!$A$2:$A$9149,$A327,Observed!$D$2:$D$9149,$D327)),AVERAGEIFS(Observed!X$2:X$9149,Observed!$A$2:$A$9149,$A327,Observed!$D$2:$D$9149,$D327),"")</f>
        <v/>
      </c>
      <c r="Y327" s="35" t="str">
        <f>IF(ISNUMBER(AVERAGEIFS(Observed!Y$2:Y$9149,Observed!$A$2:$A$9149,$A327,Observed!$D$2:$D$9149,$D327)),AVERAGEIFS(Observed!Y$2:Y$9149,Observed!$A$2:$A$9149,$A327,Observed!$D$2:$D$9149,$D327),"")</f>
        <v/>
      </c>
      <c r="Z327" s="22" t="str">
        <f>IF(ISNUMBER(AVERAGEIFS(Observed!Z$2:Z$9149,Observed!$A$2:$A$9149,$A327,Observed!$D$2:$D$9149,$D327)),AVERAGEIFS(Observed!Z$2:Z$9149,Observed!$A$2:$A$9149,$A327,Observed!$D$2:$D$9149,$D327),"")</f>
        <v/>
      </c>
      <c r="AA327" s="22" t="str">
        <f>IF(ISNUMBER(AVERAGEIFS(Observed!AA$2:AA$9149,Observed!$A$2:$A$9149,$A327,Observed!$D$2:$D$9149,$D327)),AVERAGEIFS(Observed!AA$2:AA$9149,Observed!$A$2:$A$9149,$A327,Observed!$D$2:$D$9149,$D327),"")</f>
        <v/>
      </c>
      <c r="AB327" s="22" t="str">
        <f>IF(ISNUMBER(AVERAGEIFS(Observed!AB$2:AB$9149,Observed!$A$2:$A$9149,$A327,Observed!$D$2:$D$9149,$D327)),AVERAGEIFS(Observed!AB$2:AB$9149,Observed!$A$2:$A$9149,$A327,Observed!$D$2:$D$9149,$D327),"")</f>
        <v/>
      </c>
      <c r="AC327" s="22" t="str">
        <f>IF(ISNUMBER(AVERAGEIFS(Observed!AC$2:AC$9149,Observed!$A$2:$A$9149,$A327,Observed!$D$2:$D$9149,$D327)),AVERAGEIFS(Observed!AC$2:AC$9149,Observed!$A$2:$A$9149,$A327,Observed!$D$2:$D$9149,$D327),"")</f>
        <v/>
      </c>
      <c r="AD327" s="22" t="str">
        <f>IF(ISNUMBER(AVERAGEIFS(Observed!AD$2:AD$9149,Observed!$A$2:$A$9149,$A327,Observed!$D$2:$D$9149,$D327)),AVERAGEIFS(Observed!AD$2:AD$9149,Observed!$A$2:$A$9149,$A327,Observed!$D$2:$D$9149,$D327),"")</f>
        <v/>
      </c>
      <c r="AE327" s="22" t="str">
        <f>IF(ISNUMBER(AVERAGEIFS(Observed!AE$2:AE$9149,Observed!$A$2:$A$9149,$A327,Observed!$D$2:$D$9149,$D327)),AVERAGEIFS(Observed!AE$2:AE$9149,Observed!$A$2:$A$9149,$A327,Observed!$D$2:$D$9149,$D327),"")</f>
        <v/>
      </c>
      <c r="AF327" s="22" t="str">
        <f>IF(ISNUMBER(AVERAGEIFS(Observed!AF$2:AF$9149,Observed!$A$2:$A$9149,$A327,Observed!$D$2:$D$9149,$D327)),AVERAGEIFS(Observed!AF$2:AF$9149,Observed!$A$2:$A$9149,$A327,Observed!$D$2:$D$9149,$D327),"")</f>
        <v/>
      </c>
      <c r="AG327" s="22" t="str">
        <f>IF(ISNUMBER(AVERAGEIFS(Observed!AG$2:AG$9149,Observed!$A$2:$A$9149,$A327,Observed!$D$2:$D$9149,$D327)),AVERAGEIFS(Observed!AG$2:AG$9149,Observed!$A$2:$A$9149,$A327,Observed!$D$2:$D$9149,$D327),"")</f>
        <v/>
      </c>
      <c r="AH327" s="22" t="str">
        <f>IF(ISNUMBER(AVERAGEIFS(Observed!AH$2:AH$9149,Observed!$A$2:$A$9149,$A327,Observed!$D$2:$D$9149,$D327)),AVERAGEIFS(Observed!AH$2:AH$9149,Observed!$A$2:$A$9149,$A327,Observed!$D$2:$D$9149,$D327),"")</f>
        <v/>
      </c>
      <c r="AI327" s="22" t="str">
        <f>IF(ISNUMBER(AVERAGEIFS(Observed!AI$2:AI$9149,Observed!$A$2:$A$9149,$A327,Observed!$D$2:$D$9149,$D327)),AVERAGEIFS(Observed!AI$2:AI$9149,Observed!$A$2:$A$9149,$A327,Observed!$D$2:$D$9149,$D327),"")</f>
        <v/>
      </c>
      <c r="AJ327" s="22" t="str">
        <f>IF(ISNUMBER(AVERAGEIFS(Observed!AJ$2:AJ$9149,Observed!$A$2:$A$9149,$A327,Observed!$D$2:$D$9149,$D327)),AVERAGEIFS(Observed!AJ$2:AJ$9149,Observed!$A$2:$A$9149,$A327,Observed!$D$2:$D$9149,$D327),"")</f>
        <v/>
      </c>
      <c r="AK327" s="22" t="str">
        <f>IF(ISNUMBER(AVERAGEIFS(Observed!AK$2:AK$9149,Observed!$A$2:$A$9149,$A327,Observed!$D$2:$D$9149,$D327)),AVERAGEIFS(Observed!AK$2:AK$9149,Observed!$A$2:$A$9149,$A327,Observed!$D$2:$D$9149,$D327),"")</f>
        <v/>
      </c>
      <c r="AL327" s="23" t="str">
        <f>IF(ISNUMBER(AVERAGEIFS(Observed!AL$2:AL$9149,Observed!$A$2:$A$9149,$A327,Observed!$D$2:$D$9149,$D327)),AVERAGEIFS(Observed!AL$2:AL$9149,Observed!$A$2:$A$9149,$A327,Observed!$D$2:$D$9149,$D327),"")</f>
        <v/>
      </c>
      <c r="AM327" s="23" t="str">
        <f>IF(ISNUMBER(AVERAGEIFS(Observed!AM$2:AM$9149,Observed!$A$2:$A$9149,$A327,Observed!$D$2:$D$9149,$D327)),AVERAGEIFS(Observed!AM$2:AM$9149,Observed!$A$2:$A$9149,$A327,Observed!$D$2:$D$9149,$D327),"")</f>
        <v/>
      </c>
      <c r="AN327" s="22" t="str">
        <f>IF(ISNUMBER(AVERAGEIFS(Observed!AN$2:AN$9149,Observed!$A$2:$A$9149,$A327,Observed!$D$2:$D$9149,$D327)),AVERAGEIFS(Observed!AN$2:AN$9149,Observed!$A$2:$A$9149,$A327,Observed!$D$2:$D$9149,$D327),"")</f>
        <v/>
      </c>
      <c r="AO327" s="22" t="str">
        <f>IF(ISNUMBER(AVERAGEIFS(Observed!AO$2:AO$9149,Observed!$A$2:$A$9149,$A327,Observed!$D$2:$D$9149,$D327)),AVERAGEIFS(Observed!AO$2:AO$9149,Observed!$A$2:$A$9149,$A327,Observed!$D$2:$D$9149,$D327),"")</f>
        <v/>
      </c>
      <c r="AP327" s="21" t="str">
        <f>IF(ISNUMBER(AVERAGEIFS(Observed!AP$2:AP$9149,Observed!$A$2:$A$9149,$A327,Observed!$D$2:$D$9149,$D327)),AVERAGEIFS(Observed!AP$2:AP$9149,Observed!$A$2:$A$9149,$A327,Observed!$D$2:$D$9149,$D327),"")</f>
        <v/>
      </c>
      <c r="AQ327" s="22" t="str">
        <f>IF(ISNUMBER(AVERAGEIFS(Observed!AQ$2:AQ$9149,Observed!$A$2:$A$9149,$A327,Observed!$D$2:$D$9149,$D327)),AVERAGEIFS(Observed!AQ$2:AQ$9149,Observed!$A$2:$A$9149,$A327,Observed!$D$2:$D$9149,$D327),"")</f>
        <v/>
      </c>
      <c r="AR327" s="22" t="str">
        <f>IF(ISNUMBER(AVERAGEIFS(Observed!AR$2:AR$9149,Observed!$A$2:$A$9149,$A327,Observed!$D$2:$D$9149,$D327)),AVERAGEIFS(Observed!AR$2:AR$9149,Observed!$A$2:$A$9149,$A327,Observed!$D$2:$D$9149,$D327),"")</f>
        <v/>
      </c>
      <c r="AS327" s="22" t="str">
        <f>IF(ISNUMBER(AVERAGEIFS(Observed!AS$2:AS$9149,Observed!$A$2:$A$9149,$A327,Observed!$D$2:$D$9149,$D327)),AVERAGEIFS(Observed!AS$2:AS$9149,Observed!$A$2:$A$9149,$A327,Observed!$D$2:$D$9149,$D327),"")</f>
        <v/>
      </c>
      <c r="AT327" s="22" t="str">
        <f>IF(ISNUMBER(AVERAGEIFS(Observed!AT$2:AT$9149,Observed!$A$2:$A$9149,$A327,Observed!$D$2:$D$9149,$D327)),AVERAGEIFS(Observed!AT$2:AT$9149,Observed!$A$2:$A$9149,$A327,Observed!$D$2:$D$9149,$D327),"")</f>
        <v/>
      </c>
      <c r="AU327" s="22" t="str">
        <f>IF(ISNUMBER(AVERAGEIFS(Observed!AU$2:AU$9149,Observed!$A$2:$A$9149,$A327,Observed!$D$2:$D$9149,$D327)),AVERAGEIFS(Observed!AU$2:AU$9149,Observed!$A$2:$A$9149,$A327,Observed!$D$2:$D$9149,$D327),"")</f>
        <v/>
      </c>
      <c r="AV327" s="2">
        <f>COUNTIFS(Observed!$A$2:$A$9149,$A327,Observed!$D$2:$D$9149,$D327)</f>
        <v>3</v>
      </c>
      <c r="AW327" s="2">
        <f t="shared" si="5"/>
        <v>1</v>
      </c>
    </row>
    <row r="328" spans="1:49" x14ac:dyDescent="0.25">
      <c r="A328" t="s">
        <v>29</v>
      </c>
      <c r="B328" t="s">
        <v>139</v>
      </c>
      <c r="C328" t="s">
        <v>30</v>
      </c>
      <c r="D328" s="3">
        <v>42304</v>
      </c>
      <c r="E328">
        <v>1</v>
      </c>
      <c r="F328" t="s">
        <v>55</v>
      </c>
      <c r="K328" s="24" t="s">
        <v>75</v>
      </c>
      <c r="L328" t="s">
        <v>41</v>
      </c>
      <c r="M328">
        <v>7</v>
      </c>
      <c r="N328" s="2" t="s">
        <v>39</v>
      </c>
      <c r="O328" s="21">
        <f>IF(ISNUMBER(AVERAGEIFS(Observed!O$2:O$9149,Observed!$A$2:$A$9149,$A328,Observed!$D$2:$D$9149,$D328)),AVERAGEIFS(Observed!O$2:O$9149,Observed!$A$2:$A$9149,$A328,Observed!$D$2:$D$9149,$D328),"")</f>
        <v>2147</v>
      </c>
      <c r="P328" s="22">
        <f>IF(ISNUMBER(AVERAGEIFS(Observed!P$2:P$9149,Observed!$A$2:$A$9149,$A328,Observed!$D$2:$D$9149,$D328)),AVERAGEIFS(Observed!P$2:P$9149,Observed!$A$2:$A$9149,$A328,Observed!$D$2:$D$9149,$D328),"")</f>
        <v>214.70000000000005</v>
      </c>
      <c r="Q328" s="22" t="str">
        <f>IF(ISNUMBER(AVERAGEIFS(Observed!Q$2:Q$9149,Observed!$A$2:$A$9149,$A328,Observed!$D$2:$D$9149,$D328)),AVERAGEIFS(Observed!Q$2:Q$9149,Observed!$A$2:$A$9149,$A328,Observed!$D$2:$D$9149,$D328),"")</f>
        <v/>
      </c>
      <c r="R328" s="22" t="str">
        <f>IF(ISNUMBER(AVERAGEIFS(Observed!R$2:R$9149,Observed!$A$2:$A$9149,$A328,Observed!$D$2:$D$9149,$D328)),AVERAGEIFS(Observed!R$2:R$9149,Observed!$A$2:$A$9149,$A328,Observed!$D$2:$D$9149,$D328),"")</f>
        <v/>
      </c>
      <c r="S328" s="22" t="str">
        <f>IF(ISNUMBER(AVERAGEIFS(Observed!S$2:S$9149,Observed!$A$2:$A$9149,$A328,Observed!$D$2:$D$9149,$D328)),AVERAGEIFS(Observed!S$2:S$9149,Observed!$A$2:$A$9149,$A328,Observed!$D$2:$D$9149,$D328),"")</f>
        <v/>
      </c>
      <c r="T328" s="23" t="str">
        <f>IF(ISNUMBER(AVERAGEIFS(Observed!T$2:T$9149,Observed!$A$2:$A$9149,$A328,Observed!$D$2:$D$9149,$D328)),AVERAGEIFS(Observed!T$2:T$9149,Observed!$A$2:$A$9149,$A328,Observed!$D$2:$D$9149,$D328),"")</f>
        <v/>
      </c>
      <c r="U328" s="23" t="str">
        <f>IF(ISNUMBER(AVERAGEIFS(Observed!U$2:U$9149,Observed!$A$2:$A$9149,$A328,Observed!$D$2:$D$9149,$D328)),AVERAGEIFS(Observed!U$2:U$9149,Observed!$A$2:$A$9149,$A328,Observed!$D$2:$D$9149,$D328),"")</f>
        <v/>
      </c>
      <c r="V328" s="23" t="str">
        <f>IF(ISNUMBER(AVERAGEIFS(Observed!V$2:V$9149,Observed!$A$2:$A$9149,$A328,Observed!$D$2:$D$9149,$D328)),AVERAGEIFS(Observed!V$2:V$9149,Observed!$A$2:$A$9149,$A328,Observed!$D$2:$D$9149,$D328),"")</f>
        <v/>
      </c>
      <c r="W328" s="21" t="str">
        <f>IF(ISNUMBER(AVERAGEIFS(Observed!W$2:W$9149,Observed!$A$2:$A$9149,$A328,Observed!$D$2:$D$9149,$D328)),AVERAGEIFS(Observed!W$2:W$9149,Observed!$A$2:$A$9149,$A328,Observed!$D$2:$D$9149,$D328),"")</f>
        <v/>
      </c>
      <c r="X328" s="35" t="str">
        <f>IF(ISNUMBER(AVERAGEIFS(Observed!X$2:X$9149,Observed!$A$2:$A$9149,$A328,Observed!$D$2:$D$9149,$D328)),AVERAGEIFS(Observed!X$2:X$9149,Observed!$A$2:$A$9149,$A328,Observed!$D$2:$D$9149,$D328),"")</f>
        <v/>
      </c>
      <c r="Y328" s="35" t="str">
        <f>IF(ISNUMBER(AVERAGEIFS(Observed!Y$2:Y$9149,Observed!$A$2:$A$9149,$A328,Observed!$D$2:$D$9149,$D328)),AVERAGEIFS(Observed!Y$2:Y$9149,Observed!$A$2:$A$9149,$A328,Observed!$D$2:$D$9149,$D328),"")</f>
        <v/>
      </c>
      <c r="Z328" s="22" t="str">
        <f>IF(ISNUMBER(AVERAGEIFS(Observed!Z$2:Z$9149,Observed!$A$2:$A$9149,$A328,Observed!$D$2:$D$9149,$D328)),AVERAGEIFS(Observed!Z$2:Z$9149,Observed!$A$2:$A$9149,$A328,Observed!$D$2:$D$9149,$D328),"")</f>
        <v/>
      </c>
      <c r="AA328" s="22" t="str">
        <f>IF(ISNUMBER(AVERAGEIFS(Observed!AA$2:AA$9149,Observed!$A$2:$A$9149,$A328,Observed!$D$2:$D$9149,$D328)),AVERAGEIFS(Observed!AA$2:AA$9149,Observed!$A$2:$A$9149,$A328,Observed!$D$2:$D$9149,$D328),"")</f>
        <v/>
      </c>
      <c r="AB328" s="22" t="str">
        <f>IF(ISNUMBER(AVERAGEIFS(Observed!AB$2:AB$9149,Observed!$A$2:$A$9149,$A328,Observed!$D$2:$D$9149,$D328)),AVERAGEIFS(Observed!AB$2:AB$9149,Observed!$A$2:$A$9149,$A328,Observed!$D$2:$D$9149,$D328),"")</f>
        <v/>
      </c>
      <c r="AC328" s="22" t="str">
        <f>IF(ISNUMBER(AVERAGEIFS(Observed!AC$2:AC$9149,Observed!$A$2:$A$9149,$A328,Observed!$D$2:$D$9149,$D328)),AVERAGEIFS(Observed!AC$2:AC$9149,Observed!$A$2:$A$9149,$A328,Observed!$D$2:$D$9149,$D328),"")</f>
        <v/>
      </c>
      <c r="AD328" s="22" t="str">
        <f>IF(ISNUMBER(AVERAGEIFS(Observed!AD$2:AD$9149,Observed!$A$2:$A$9149,$A328,Observed!$D$2:$D$9149,$D328)),AVERAGEIFS(Observed!AD$2:AD$9149,Observed!$A$2:$A$9149,$A328,Observed!$D$2:$D$9149,$D328),"")</f>
        <v/>
      </c>
      <c r="AE328" s="22" t="str">
        <f>IF(ISNUMBER(AVERAGEIFS(Observed!AE$2:AE$9149,Observed!$A$2:$A$9149,$A328,Observed!$D$2:$D$9149,$D328)),AVERAGEIFS(Observed!AE$2:AE$9149,Observed!$A$2:$A$9149,$A328,Observed!$D$2:$D$9149,$D328),"")</f>
        <v/>
      </c>
      <c r="AF328" s="22" t="str">
        <f>IF(ISNUMBER(AVERAGEIFS(Observed!AF$2:AF$9149,Observed!$A$2:$A$9149,$A328,Observed!$D$2:$D$9149,$D328)),AVERAGEIFS(Observed!AF$2:AF$9149,Observed!$A$2:$A$9149,$A328,Observed!$D$2:$D$9149,$D328),"")</f>
        <v/>
      </c>
      <c r="AG328" s="22" t="str">
        <f>IF(ISNUMBER(AVERAGEIFS(Observed!AG$2:AG$9149,Observed!$A$2:$A$9149,$A328,Observed!$D$2:$D$9149,$D328)),AVERAGEIFS(Observed!AG$2:AG$9149,Observed!$A$2:$A$9149,$A328,Observed!$D$2:$D$9149,$D328),"")</f>
        <v/>
      </c>
      <c r="AH328" s="22" t="str">
        <f>IF(ISNUMBER(AVERAGEIFS(Observed!AH$2:AH$9149,Observed!$A$2:$A$9149,$A328,Observed!$D$2:$D$9149,$D328)),AVERAGEIFS(Observed!AH$2:AH$9149,Observed!$A$2:$A$9149,$A328,Observed!$D$2:$D$9149,$D328),"")</f>
        <v/>
      </c>
      <c r="AI328" s="22" t="str">
        <f>IF(ISNUMBER(AVERAGEIFS(Observed!AI$2:AI$9149,Observed!$A$2:$A$9149,$A328,Observed!$D$2:$D$9149,$D328)),AVERAGEIFS(Observed!AI$2:AI$9149,Observed!$A$2:$A$9149,$A328,Observed!$D$2:$D$9149,$D328),"")</f>
        <v/>
      </c>
      <c r="AJ328" s="22" t="str">
        <f>IF(ISNUMBER(AVERAGEIFS(Observed!AJ$2:AJ$9149,Observed!$A$2:$A$9149,$A328,Observed!$D$2:$D$9149,$D328)),AVERAGEIFS(Observed!AJ$2:AJ$9149,Observed!$A$2:$A$9149,$A328,Observed!$D$2:$D$9149,$D328),"")</f>
        <v/>
      </c>
      <c r="AK328" s="22" t="str">
        <f>IF(ISNUMBER(AVERAGEIFS(Observed!AK$2:AK$9149,Observed!$A$2:$A$9149,$A328,Observed!$D$2:$D$9149,$D328)),AVERAGEIFS(Observed!AK$2:AK$9149,Observed!$A$2:$A$9149,$A328,Observed!$D$2:$D$9149,$D328),"")</f>
        <v/>
      </c>
      <c r="AL328" s="23" t="str">
        <f>IF(ISNUMBER(AVERAGEIFS(Observed!AL$2:AL$9149,Observed!$A$2:$A$9149,$A328,Observed!$D$2:$D$9149,$D328)),AVERAGEIFS(Observed!AL$2:AL$9149,Observed!$A$2:$A$9149,$A328,Observed!$D$2:$D$9149,$D328),"")</f>
        <v/>
      </c>
      <c r="AM328" s="23" t="str">
        <f>IF(ISNUMBER(AVERAGEIFS(Observed!AM$2:AM$9149,Observed!$A$2:$A$9149,$A328,Observed!$D$2:$D$9149,$D328)),AVERAGEIFS(Observed!AM$2:AM$9149,Observed!$A$2:$A$9149,$A328,Observed!$D$2:$D$9149,$D328),"")</f>
        <v/>
      </c>
      <c r="AN328" s="22" t="str">
        <f>IF(ISNUMBER(AVERAGEIFS(Observed!AN$2:AN$9149,Observed!$A$2:$A$9149,$A328,Observed!$D$2:$D$9149,$D328)),AVERAGEIFS(Observed!AN$2:AN$9149,Observed!$A$2:$A$9149,$A328,Observed!$D$2:$D$9149,$D328),"")</f>
        <v/>
      </c>
      <c r="AO328" s="22" t="str">
        <f>IF(ISNUMBER(AVERAGEIFS(Observed!AO$2:AO$9149,Observed!$A$2:$A$9149,$A328,Observed!$D$2:$D$9149,$D328)),AVERAGEIFS(Observed!AO$2:AO$9149,Observed!$A$2:$A$9149,$A328,Observed!$D$2:$D$9149,$D328),"")</f>
        <v/>
      </c>
      <c r="AP328" s="21" t="str">
        <f>IF(ISNUMBER(AVERAGEIFS(Observed!AP$2:AP$9149,Observed!$A$2:$A$9149,$A328,Observed!$D$2:$D$9149,$D328)),AVERAGEIFS(Observed!AP$2:AP$9149,Observed!$A$2:$A$9149,$A328,Observed!$D$2:$D$9149,$D328),"")</f>
        <v/>
      </c>
      <c r="AQ328" s="22" t="str">
        <f>IF(ISNUMBER(AVERAGEIFS(Observed!AQ$2:AQ$9149,Observed!$A$2:$A$9149,$A328,Observed!$D$2:$D$9149,$D328)),AVERAGEIFS(Observed!AQ$2:AQ$9149,Observed!$A$2:$A$9149,$A328,Observed!$D$2:$D$9149,$D328),"")</f>
        <v/>
      </c>
      <c r="AR328" s="22" t="str">
        <f>IF(ISNUMBER(AVERAGEIFS(Observed!AR$2:AR$9149,Observed!$A$2:$A$9149,$A328,Observed!$D$2:$D$9149,$D328)),AVERAGEIFS(Observed!AR$2:AR$9149,Observed!$A$2:$A$9149,$A328,Observed!$D$2:$D$9149,$D328),"")</f>
        <v/>
      </c>
      <c r="AS328" s="22" t="str">
        <f>IF(ISNUMBER(AVERAGEIFS(Observed!AS$2:AS$9149,Observed!$A$2:$A$9149,$A328,Observed!$D$2:$D$9149,$D328)),AVERAGEIFS(Observed!AS$2:AS$9149,Observed!$A$2:$A$9149,$A328,Observed!$D$2:$D$9149,$D328),"")</f>
        <v/>
      </c>
      <c r="AT328" s="22" t="str">
        <f>IF(ISNUMBER(AVERAGEIFS(Observed!AT$2:AT$9149,Observed!$A$2:$A$9149,$A328,Observed!$D$2:$D$9149,$D328)),AVERAGEIFS(Observed!AT$2:AT$9149,Observed!$A$2:$A$9149,$A328,Observed!$D$2:$D$9149,$D328),"")</f>
        <v/>
      </c>
      <c r="AU328" s="22" t="str">
        <f>IF(ISNUMBER(AVERAGEIFS(Observed!AU$2:AU$9149,Observed!$A$2:$A$9149,$A328,Observed!$D$2:$D$9149,$D328)),AVERAGEIFS(Observed!AU$2:AU$9149,Observed!$A$2:$A$9149,$A328,Observed!$D$2:$D$9149,$D328),"")</f>
        <v/>
      </c>
      <c r="AV328" s="2">
        <f>COUNTIFS(Observed!$A$2:$A$9149,$A328,Observed!$D$2:$D$9149,$D328)</f>
        <v>3</v>
      </c>
      <c r="AW328" s="2">
        <f t="shared" si="5"/>
        <v>1</v>
      </c>
    </row>
    <row r="329" spans="1:49" x14ac:dyDescent="0.25">
      <c r="A329" t="s">
        <v>35</v>
      </c>
      <c r="B329" t="s">
        <v>139</v>
      </c>
      <c r="C329" t="s">
        <v>30</v>
      </c>
      <c r="D329" s="3">
        <v>42304</v>
      </c>
      <c r="E329">
        <v>1</v>
      </c>
      <c r="F329" t="s">
        <v>57</v>
      </c>
      <c r="K329" s="24" t="s">
        <v>75</v>
      </c>
      <c r="L329" t="s">
        <v>41</v>
      </c>
      <c r="M329">
        <v>7</v>
      </c>
      <c r="N329" s="2" t="s">
        <v>39</v>
      </c>
      <c r="O329" s="21">
        <f>IF(ISNUMBER(AVERAGEIFS(Observed!O$2:O$9149,Observed!$A$2:$A$9149,$A329,Observed!$D$2:$D$9149,$D329)),AVERAGEIFS(Observed!O$2:O$9149,Observed!$A$2:$A$9149,$A329,Observed!$D$2:$D$9149,$D329),"")</f>
        <v>2679.6666666666665</v>
      </c>
      <c r="P329" s="22">
        <f>IF(ISNUMBER(AVERAGEIFS(Observed!P$2:P$9149,Observed!$A$2:$A$9149,$A329,Observed!$D$2:$D$9149,$D329)),AVERAGEIFS(Observed!P$2:P$9149,Observed!$A$2:$A$9149,$A329,Observed!$D$2:$D$9149,$D329),"")</f>
        <v>267.96666666666664</v>
      </c>
      <c r="Q329" s="22" t="str">
        <f>IF(ISNUMBER(AVERAGEIFS(Observed!Q$2:Q$9149,Observed!$A$2:$A$9149,$A329,Observed!$D$2:$D$9149,$D329)),AVERAGEIFS(Observed!Q$2:Q$9149,Observed!$A$2:$A$9149,$A329,Observed!$D$2:$D$9149,$D329),"")</f>
        <v/>
      </c>
      <c r="R329" s="22" t="str">
        <f>IF(ISNUMBER(AVERAGEIFS(Observed!R$2:R$9149,Observed!$A$2:$A$9149,$A329,Observed!$D$2:$D$9149,$D329)),AVERAGEIFS(Observed!R$2:R$9149,Observed!$A$2:$A$9149,$A329,Observed!$D$2:$D$9149,$D329),"")</f>
        <v/>
      </c>
      <c r="S329" s="22" t="str">
        <f>IF(ISNUMBER(AVERAGEIFS(Observed!S$2:S$9149,Observed!$A$2:$A$9149,$A329,Observed!$D$2:$D$9149,$D329)),AVERAGEIFS(Observed!S$2:S$9149,Observed!$A$2:$A$9149,$A329,Observed!$D$2:$D$9149,$D329),"")</f>
        <v/>
      </c>
      <c r="T329" s="23" t="str">
        <f>IF(ISNUMBER(AVERAGEIFS(Observed!T$2:T$9149,Observed!$A$2:$A$9149,$A329,Observed!$D$2:$D$9149,$D329)),AVERAGEIFS(Observed!T$2:T$9149,Observed!$A$2:$A$9149,$A329,Observed!$D$2:$D$9149,$D329),"")</f>
        <v/>
      </c>
      <c r="U329" s="23" t="str">
        <f>IF(ISNUMBER(AVERAGEIFS(Observed!U$2:U$9149,Observed!$A$2:$A$9149,$A329,Observed!$D$2:$D$9149,$D329)),AVERAGEIFS(Observed!U$2:U$9149,Observed!$A$2:$A$9149,$A329,Observed!$D$2:$D$9149,$D329),"")</f>
        <v/>
      </c>
      <c r="V329" s="23" t="str">
        <f>IF(ISNUMBER(AVERAGEIFS(Observed!V$2:V$9149,Observed!$A$2:$A$9149,$A329,Observed!$D$2:$D$9149,$D329)),AVERAGEIFS(Observed!V$2:V$9149,Observed!$A$2:$A$9149,$A329,Observed!$D$2:$D$9149,$D329),"")</f>
        <v/>
      </c>
      <c r="W329" s="21" t="str">
        <f>IF(ISNUMBER(AVERAGEIFS(Observed!W$2:W$9149,Observed!$A$2:$A$9149,$A329,Observed!$D$2:$D$9149,$D329)),AVERAGEIFS(Observed!W$2:W$9149,Observed!$A$2:$A$9149,$A329,Observed!$D$2:$D$9149,$D329),"")</f>
        <v/>
      </c>
      <c r="X329" s="35" t="str">
        <f>IF(ISNUMBER(AVERAGEIFS(Observed!X$2:X$9149,Observed!$A$2:$A$9149,$A329,Observed!$D$2:$D$9149,$D329)),AVERAGEIFS(Observed!X$2:X$9149,Observed!$A$2:$A$9149,$A329,Observed!$D$2:$D$9149,$D329),"")</f>
        <v/>
      </c>
      <c r="Y329" s="35" t="str">
        <f>IF(ISNUMBER(AVERAGEIFS(Observed!Y$2:Y$9149,Observed!$A$2:$A$9149,$A329,Observed!$D$2:$D$9149,$D329)),AVERAGEIFS(Observed!Y$2:Y$9149,Observed!$A$2:$A$9149,$A329,Observed!$D$2:$D$9149,$D329),"")</f>
        <v/>
      </c>
      <c r="Z329" s="22" t="str">
        <f>IF(ISNUMBER(AVERAGEIFS(Observed!Z$2:Z$9149,Observed!$A$2:$A$9149,$A329,Observed!$D$2:$D$9149,$D329)),AVERAGEIFS(Observed!Z$2:Z$9149,Observed!$A$2:$A$9149,$A329,Observed!$D$2:$D$9149,$D329),"")</f>
        <v/>
      </c>
      <c r="AA329" s="22" t="str">
        <f>IF(ISNUMBER(AVERAGEIFS(Observed!AA$2:AA$9149,Observed!$A$2:$A$9149,$A329,Observed!$D$2:$D$9149,$D329)),AVERAGEIFS(Observed!AA$2:AA$9149,Observed!$A$2:$A$9149,$A329,Observed!$D$2:$D$9149,$D329),"")</f>
        <v/>
      </c>
      <c r="AB329" s="22" t="str">
        <f>IF(ISNUMBER(AVERAGEIFS(Observed!AB$2:AB$9149,Observed!$A$2:$A$9149,$A329,Observed!$D$2:$D$9149,$D329)),AVERAGEIFS(Observed!AB$2:AB$9149,Observed!$A$2:$A$9149,$A329,Observed!$D$2:$D$9149,$D329),"")</f>
        <v/>
      </c>
      <c r="AC329" s="22" t="str">
        <f>IF(ISNUMBER(AVERAGEIFS(Observed!AC$2:AC$9149,Observed!$A$2:$A$9149,$A329,Observed!$D$2:$D$9149,$D329)),AVERAGEIFS(Observed!AC$2:AC$9149,Observed!$A$2:$A$9149,$A329,Observed!$D$2:$D$9149,$D329),"")</f>
        <v/>
      </c>
      <c r="AD329" s="22" t="str">
        <f>IF(ISNUMBER(AVERAGEIFS(Observed!AD$2:AD$9149,Observed!$A$2:$A$9149,$A329,Observed!$D$2:$D$9149,$D329)),AVERAGEIFS(Observed!AD$2:AD$9149,Observed!$A$2:$A$9149,$A329,Observed!$D$2:$D$9149,$D329),"")</f>
        <v/>
      </c>
      <c r="AE329" s="22" t="str">
        <f>IF(ISNUMBER(AVERAGEIFS(Observed!AE$2:AE$9149,Observed!$A$2:$A$9149,$A329,Observed!$D$2:$D$9149,$D329)),AVERAGEIFS(Observed!AE$2:AE$9149,Observed!$A$2:$A$9149,$A329,Observed!$D$2:$D$9149,$D329),"")</f>
        <v/>
      </c>
      <c r="AF329" s="22" t="str">
        <f>IF(ISNUMBER(AVERAGEIFS(Observed!AF$2:AF$9149,Observed!$A$2:$A$9149,$A329,Observed!$D$2:$D$9149,$D329)),AVERAGEIFS(Observed!AF$2:AF$9149,Observed!$A$2:$A$9149,$A329,Observed!$D$2:$D$9149,$D329),"")</f>
        <v/>
      </c>
      <c r="AG329" s="22" t="str">
        <f>IF(ISNUMBER(AVERAGEIFS(Observed!AG$2:AG$9149,Observed!$A$2:$A$9149,$A329,Observed!$D$2:$D$9149,$D329)),AVERAGEIFS(Observed!AG$2:AG$9149,Observed!$A$2:$A$9149,$A329,Observed!$D$2:$D$9149,$D329),"")</f>
        <v/>
      </c>
      <c r="AH329" s="22" t="str">
        <f>IF(ISNUMBER(AVERAGEIFS(Observed!AH$2:AH$9149,Observed!$A$2:$A$9149,$A329,Observed!$D$2:$D$9149,$D329)),AVERAGEIFS(Observed!AH$2:AH$9149,Observed!$A$2:$A$9149,$A329,Observed!$D$2:$D$9149,$D329),"")</f>
        <v/>
      </c>
      <c r="AI329" s="22" t="str">
        <f>IF(ISNUMBER(AVERAGEIFS(Observed!AI$2:AI$9149,Observed!$A$2:$A$9149,$A329,Observed!$D$2:$D$9149,$D329)),AVERAGEIFS(Observed!AI$2:AI$9149,Observed!$A$2:$A$9149,$A329,Observed!$D$2:$D$9149,$D329),"")</f>
        <v/>
      </c>
      <c r="AJ329" s="22" t="str">
        <f>IF(ISNUMBER(AVERAGEIFS(Observed!AJ$2:AJ$9149,Observed!$A$2:$A$9149,$A329,Observed!$D$2:$D$9149,$D329)),AVERAGEIFS(Observed!AJ$2:AJ$9149,Observed!$A$2:$A$9149,$A329,Observed!$D$2:$D$9149,$D329),"")</f>
        <v/>
      </c>
      <c r="AK329" s="22" t="str">
        <f>IF(ISNUMBER(AVERAGEIFS(Observed!AK$2:AK$9149,Observed!$A$2:$A$9149,$A329,Observed!$D$2:$D$9149,$D329)),AVERAGEIFS(Observed!AK$2:AK$9149,Observed!$A$2:$A$9149,$A329,Observed!$D$2:$D$9149,$D329),"")</f>
        <v/>
      </c>
      <c r="AL329" s="23" t="str">
        <f>IF(ISNUMBER(AVERAGEIFS(Observed!AL$2:AL$9149,Observed!$A$2:$A$9149,$A329,Observed!$D$2:$D$9149,$D329)),AVERAGEIFS(Observed!AL$2:AL$9149,Observed!$A$2:$A$9149,$A329,Observed!$D$2:$D$9149,$D329),"")</f>
        <v/>
      </c>
      <c r="AM329" s="23" t="str">
        <f>IF(ISNUMBER(AVERAGEIFS(Observed!AM$2:AM$9149,Observed!$A$2:$A$9149,$A329,Observed!$D$2:$D$9149,$D329)),AVERAGEIFS(Observed!AM$2:AM$9149,Observed!$A$2:$A$9149,$A329,Observed!$D$2:$D$9149,$D329),"")</f>
        <v/>
      </c>
      <c r="AN329" s="22" t="str">
        <f>IF(ISNUMBER(AVERAGEIFS(Observed!AN$2:AN$9149,Observed!$A$2:$A$9149,$A329,Observed!$D$2:$D$9149,$D329)),AVERAGEIFS(Observed!AN$2:AN$9149,Observed!$A$2:$A$9149,$A329,Observed!$D$2:$D$9149,$D329),"")</f>
        <v/>
      </c>
      <c r="AO329" s="22" t="str">
        <f>IF(ISNUMBER(AVERAGEIFS(Observed!AO$2:AO$9149,Observed!$A$2:$A$9149,$A329,Observed!$D$2:$D$9149,$D329)),AVERAGEIFS(Observed!AO$2:AO$9149,Observed!$A$2:$A$9149,$A329,Observed!$D$2:$D$9149,$D329),"")</f>
        <v/>
      </c>
      <c r="AP329" s="21" t="str">
        <f>IF(ISNUMBER(AVERAGEIFS(Observed!AP$2:AP$9149,Observed!$A$2:$A$9149,$A329,Observed!$D$2:$D$9149,$D329)),AVERAGEIFS(Observed!AP$2:AP$9149,Observed!$A$2:$A$9149,$A329,Observed!$D$2:$D$9149,$D329),"")</f>
        <v/>
      </c>
      <c r="AQ329" s="22" t="str">
        <f>IF(ISNUMBER(AVERAGEIFS(Observed!AQ$2:AQ$9149,Observed!$A$2:$A$9149,$A329,Observed!$D$2:$D$9149,$D329)),AVERAGEIFS(Observed!AQ$2:AQ$9149,Observed!$A$2:$A$9149,$A329,Observed!$D$2:$D$9149,$D329),"")</f>
        <v/>
      </c>
      <c r="AR329" s="22" t="str">
        <f>IF(ISNUMBER(AVERAGEIFS(Observed!AR$2:AR$9149,Observed!$A$2:$A$9149,$A329,Observed!$D$2:$D$9149,$D329)),AVERAGEIFS(Observed!AR$2:AR$9149,Observed!$A$2:$A$9149,$A329,Observed!$D$2:$D$9149,$D329),"")</f>
        <v/>
      </c>
      <c r="AS329" s="22" t="str">
        <f>IF(ISNUMBER(AVERAGEIFS(Observed!AS$2:AS$9149,Observed!$A$2:$A$9149,$A329,Observed!$D$2:$D$9149,$D329)),AVERAGEIFS(Observed!AS$2:AS$9149,Observed!$A$2:$A$9149,$A329,Observed!$D$2:$D$9149,$D329),"")</f>
        <v/>
      </c>
      <c r="AT329" s="22" t="str">
        <f>IF(ISNUMBER(AVERAGEIFS(Observed!AT$2:AT$9149,Observed!$A$2:$A$9149,$A329,Observed!$D$2:$D$9149,$D329)),AVERAGEIFS(Observed!AT$2:AT$9149,Observed!$A$2:$A$9149,$A329,Observed!$D$2:$D$9149,$D329),"")</f>
        <v/>
      </c>
      <c r="AU329" s="22" t="str">
        <f>IF(ISNUMBER(AVERAGEIFS(Observed!AU$2:AU$9149,Observed!$A$2:$A$9149,$A329,Observed!$D$2:$D$9149,$D329)),AVERAGEIFS(Observed!AU$2:AU$9149,Observed!$A$2:$A$9149,$A329,Observed!$D$2:$D$9149,$D329),"")</f>
        <v/>
      </c>
      <c r="AV329" s="2">
        <f>COUNTIFS(Observed!$A$2:$A$9149,$A329,Observed!$D$2:$D$9149,$D329)</f>
        <v>3</v>
      </c>
      <c r="AW329" s="2">
        <f t="shared" si="5"/>
        <v>1</v>
      </c>
    </row>
    <row r="330" spans="1:49" x14ac:dyDescent="0.25">
      <c r="A330" t="s">
        <v>32</v>
      </c>
      <c r="B330" t="s">
        <v>139</v>
      </c>
      <c r="C330" t="s">
        <v>30</v>
      </c>
      <c r="D330" s="3">
        <v>42304</v>
      </c>
      <c r="E330">
        <v>1</v>
      </c>
      <c r="F330" t="s">
        <v>59</v>
      </c>
      <c r="K330" s="24" t="s">
        <v>75</v>
      </c>
      <c r="L330" t="s">
        <v>41</v>
      </c>
      <c r="M330">
        <v>7</v>
      </c>
      <c r="N330" s="2" t="s">
        <v>39</v>
      </c>
      <c r="O330" s="21">
        <f>IF(ISNUMBER(AVERAGEIFS(Observed!O$2:O$9149,Observed!$A$2:$A$9149,$A330,Observed!$D$2:$D$9149,$D330)),AVERAGEIFS(Observed!O$2:O$9149,Observed!$A$2:$A$9149,$A330,Observed!$D$2:$D$9149,$D330),"")</f>
        <v>1645.6666666666667</v>
      </c>
      <c r="P330" s="22">
        <f>IF(ISNUMBER(AVERAGEIFS(Observed!P$2:P$9149,Observed!$A$2:$A$9149,$A330,Observed!$D$2:$D$9149,$D330)),AVERAGEIFS(Observed!P$2:P$9149,Observed!$A$2:$A$9149,$A330,Observed!$D$2:$D$9149,$D330),"")</f>
        <v>164.56666666666666</v>
      </c>
      <c r="Q330" s="22" t="str">
        <f>IF(ISNUMBER(AVERAGEIFS(Observed!Q$2:Q$9149,Observed!$A$2:$A$9149,$A330,Observed!$D$2:$D$9149,$D330)),AVERAGEIFS(Observed!Q$2:Q$9149,Observed!$A$2:$A$9149,$A330,Observed!$D$2:$D$9149,$D330),"")</f>
        <v/>
      </c>
      <c r="R330" s="22" t="str">
        <f>IF(ISNUMBER(AVERAGEIFS(Observed!R$2:R$9149,Observed!$A$2:$A$9149,$A330,Observed!$D$2:$D$9149,$D330)),AVERAGEIFS(Observed!R$2:R$9149,Observed!$A$2:$A$9149,$A330,Observed!$D$2:$D$9149,$D330),"")</f>
        <v/>
      </c>
      <c r="S330" s="22" t="str">
        <f>IF(ISNUMBER(AVERAGEIFS(Observed!S$2:S$9149,Observed!$A$2:$A$9149,$A330,Observed!$D$2:$D$9149,$D330)),AVERAGEIFS(Observed!S$2:S$9149,Observed!$A$2:$A$9149,$A330,Observed!$D$2:$D$9149,$D330),"")</f>
        <v/>
      </c>
      <c r="T330" s="23" t="str">
        <f>IF(ISNUMBER(AVERAGEIFS(Observed!T$2:T$9149,Observed!$A$2:$A$9149,$A330,Observed!$D$2:$D$9149,$D330)),AVERAGEIFS(Observed!T$2:T$9149,Observed!$A$2:$A$9149,$A330,Observed!$D$2:$D$9149,$D330),"")</f>
        <v/>
      </c>
      <c r="U330" s="23" t="str">
        <f>IF(ISNUMBER(AVERAGEIFS(Observed!U$2:U$9149,Observed!$A$2:$A$9149,$A330,Observed!$D$2:$D$9149,$D330)),AVERAGEIFS(Observed!U$2:U$9149,Observed!$A$2:$A$9149,$A330,Observed!$D$2:$D$9149,$D330),"")</f>
        <v/>
      </c>
      <c r="V330" s="23" t="str">
        <f>IF(ISNUMBER(AVERAGEIFS(Observed!V$2:V$9149,Observed!$A$2:$A$9149,$A330,Observed!$D$2:$D$9149,$D330)),AVERAGEIFS(Observed!V$2:V$9149,Observed!$A$2:$A$9149,$A330,Observed!$D$2:$D$9149,$D330),"")</f>
        <v/>
      </c>
      <c r="W330" s="21" t="str">
        <f>IF(ISNUMBER(AVERAGEIFS(Observed!W$2:W$9149,Observed!$A$2:$A$9149,$A330,Observed!$D$2:$D$9149,$D330)),AVERAGEIFS(Observed!W$2:W$9149,Observed!$A$2:$A$9149,$A330,Observed!$D$2:$D$9149,$D330),"")</f>
        <v/>
      </c>
      <c r="X330" s="35" t="str">
        <f>IF(ISNUMBER(AVERAGEIFS(Observed!X$2:X$9149,Observed!$A$2:$A$9149,$A330,Observed!$D$2:$D$9149,$D330)),AVERAGEIFS(Observed!X$2:X$9149,Observed!$A$2:$A$9149,$A330,Observed!$D$2:$D$9149,$D330),"")</f>
        <v/>
      </c>
      <c r="Y330" s="35" t="str">
        <f>IF(ISNUMBER(AVERAGEIFS(Observed!Y$2:Y$9149,Observed!$A$2:$A$9149,$A330,Observed!$D$2:$D$9149,$D330)),AVERAGEIFS(Observed!Y$2:Y$9149,Observed!$A$2:$A$9149,$A330,Observed!$D$2:$D$9149,$D330),"")</f>
        <v/>
      </c>
      <c r="Z330" s="22" t="str">
        <f>IF(ISNUMBER(AVERAGEIFS(Observed!Z$2:Z$9149,Observed!$A$2:$A$9149,$A330,Observed!$D$2:$D$9149,$D330)),AVERAGEIFS(Observed!Z$2:Z$9149,Observed!$A$2:$A$9149,$A330,Observed!$D$2:$D$9149,$D330),"")</f>
        <v/>
      </c>
      <c r="AA330" s="22" t="str">
        <f>IF(ISNUMBER(AVERAGEIFS(Observed!AA$2:AA$9149,Observed!$A$2:$A$9149,$A330,Observed!$D$2:$D$9149,$D330)),AVERAGEIFS(Observed!AA$2:AA$9149,Observed!$A$2:$A$9149,$A330,Observed!$D$2:$D$9149,$D330),"")</f>
        <v/>
      </c>
      <c r="AB330" s="22" t="str">
        <f>IF(ISNUMBER(AVERAGEIFS(Observed!AB$2:AB$9149,Observed!$A$2:$A$9149,$A330,Observed!$D$2:$D$9149,$D330)),AVERAGEIFS(Observed!AB$2:AB$9149,Observed!$A$2:$A$9149,$A330,Observed!$D$2:$D$9149,$D330),"")</f>
        <v/>
      </c>
      <c r="AC330" s="22" t="str">
        <f>IF(ISNUMBER(AVERAGEIFS(Observed!AC$2:AC$9149,Observed!$A$2:$A$9149,$A330,Observed!$D$2:$D$9149,$D330)),AVERAGEIFS(Observed!AC$2:AC$9149,Observed!$A$2:$A$9149,$A330,Observed!$D$2:$D$9149,$D330),"")</f>
        <v/>
      </c>
      <c r="AD330" s="22" t="str">
        <f>IF(ISNUMBER(AVERAGEIFS(Observed!AD$2:AD$9149,Observed!$A$2:$A$9149,$A330,Observed!$D$2:$D$9149,$D330)),AVERAGEIFS(Observed!AD$2:AD$9149,Observed!$A$2:$A$9149,$A330,Observed!$D$2:$D$9149,$D330),"")</f>
        <v/>
      </c>
      <c r="AE330" s="22" t="str">
        <f>IF(ISNUMBER(AVERAGEIFS(Observed!AE$2:AE$9149,Observed!$A$2:$A$9149,$A330,Observed!$D$2:$D$9149,$D330)),AVERAGEIFS(Observed!AE$2:AE$9149,Observed!$A$2:$A$9149,$A330,Observed!$D$2:$D$9149,$D330),"")</f>
        <v/>
      </c>
      <c r="AF330" s="22" t="str">
        <f>IF(ISNUMBER(AVERAGEIFS(Observed!AF$2:AF$9149,Observed!$A$2:$A$9149,$A330,Observed!$D$2:$D$9149,$D330)),AVERAGEIFS(Observed!AF$2:AF$9149,Observed!$A$2:$A$9149,$A330,Observed!$D$2:$D$9149,$D330),"")</f>
        <v/>
      </c>
      <c r="AG330" s="22" t="str">
        <f>IF(ISNUMBER(AVERAGEIFS(Observed!AG$2:AG$9149,Observed!$A$2:$A$9149,$A330,Observed!$D$2:$D$9149,$D330)),AVERAGEIFS(Observed!AG$2:AG$9149,Observed!$A$2:$A$9149,$A330,Observed!$D$2:$D$9149,$D330),"")</f>
        <v/>
      </c>
      <c r="AH330" s="22" t="str">
        <f>IF(ISNUMBER(AVERAGEIFS(Observed!AH$2:AH$9149,Observed!$A$2:$A$9149,$A330,Observed!$D$2:$D$9149,$D330)),AVERAGEIFS(Observed!AH$2:AH$9149,Observed!$A$2:$A$9149,$A330,Observed!$D$2:$D$9149,$D330),"")</f>
        <v/>
      </c>
      <c r="AI330" s="22" t="str">
        <f>IF(ISNUMBER(AVERAGEIFS(Observed!AI$2:AI$9149,Observed!$A$2:$A$9149,$A330,Observed!$D$2:$D$9149,$D330)),AVERAGEIFS(Observed!AI$2:AI$9149,Observed!$A$2:$A$9149,$A330,Observed!$D$2:$D$9149,$D330),"")</f>
        <v/>
      </c>
      <c r="AJ330" s="22" t="str">
        <f>IF(ISNUMBER(AVERAGEIFS(Observed!AJ$2:AJ$9149,Observed!$A$2:$A$9149,$A330,Observed!$D$2:$D$9149,$D330)),AVERAGEIFS(Observed!AJ$2:AJ$9149,Observed!$A$2:$A$9149,$A330,Observed!$D$2:$D$9149,$D330),"")</f>
        <v/>
      </c>
      <c r="AK330" s="22" t="str">
        <f>IF(ISNUMBER(AVERAGEIFS(Observed!AK$2:AK$9149,Observed!$A$2:$A$9149,$A330,Observed!$D$2:$D$9149,$D330)),AVERAGEIFS(Observed!AK$2:AK$9149,Observed!$A$2:$A$9149,$A330,Observed!$D$2:$D$9149,$D330),"")</f>
        <v/>
      </c>
      <c r="AL330" s="23" t="str">
        <f>IF(ISNUMBER(AVERAGEIFS(Observed!AL$2:AL$9149,Observed!$A$2:$A$9149,$A330,Observed!$D$2:$D$9149,$D330)),AVERAGEIFS(Observed!AL$2:AL$9149,Observed!$A$2:$A$9149,$A330,Observed!$D$2:$D$9149,$D330),"")</f>
        <v/>
      </c>
      <c r="AM330" s="23" t="str">
        <f>IF(ISNUMBER(AVERAGEIFS(Observed!AM$2:AM$9149,Observed!$A$2:$A$9149,$A330,Observed!$D$2:$D$9149,$D330)),AVERAGEIFS(Observed!AM$2:AM$9149,Observed!$A$2:$A$9149,$A330,Observed!$D$2:$D$9149,$D330),"")</f>
        <v/>
      </c>
      <c r="AN330" s="22" t="str">
        <f>IF(ISNUMBER(AVERAGEIFS(Observed!AN$2:AN$9149,Observed!$A$2:$A$9149,$A330,Observed!$D$2:$D$9149,$D330)),AVERAGEIFS(Observed!AN$2:AN$9149,Observed!$A$2:$A$9149,$A330,Observed!$D$2:$D$9149,$D330),"")</f>
        <v/>
      </c>
      <c r="AO330" s="22" t="str">
        <f>IF(ISNUMBER(AVERAGEIFS(Observed!AO$2:AO$9149,Observed!$A$2:$A$9149,$A330,Observed!$D$2:$D$9149,$D330)),AVERAGEIFS(Observed!AO$2:AO$9149,Observed!$A$2:$A$9149,$A330,Observed!$D$2:$D$9149,$D330),"")</f>
        <v/>
      </c>
      <c r="AP330" s="21" t="str">
        <f>IF(ISNUMBER(AVERAGEIFS(Observed!AP$2:AP$9149,Observed!$A$2:$A$9149,$A330,Observed!$D$2:$D$9149,$D330)),AVERAGEIFS(Observed!AP$2:AP$9149,Observed!$A$2:$A$9149,$A330,Observed!$D$2:$D$9149,$D330),"")</f>
        <v/>
      </c>
      <c r="AQ330" s="22" t="str">
        <f>IF(ISNUMBER(AVERAGEIFS(Observed!AQ$2:AQ$9149,Observed!$A$2:$A$9149,$A330,Observed!$D$2:$D$9149,$D330)),AVERAGEIFS(Observed!AQ$2:AQ$9149,Observed!$A$2:$A$9149,$A330,Observed!$D$2:$D$9149,$D330),"")</f>
        <v/>
      </c>
      <c r="AR330" s="22" t="str">
        <f>IF(ISNUMBER(AVERAGEIFS(Observed!AR$2:AR$9149,Observed!$A$2:$A$9149,$A330,Observed!$D$2:$D$9149,$D330)),AVERAGEIFS(Observed!AR$2:AR$9149,Observed!$A$2:$A$9149,$A330,Observed!$D$2:$D$9149,$D330),"")</f>
        <v/>
      </c>
      <c r="AS330" s="22" t="str">
        <f>IF(ISNUMBER(AVERAGEIFS(Observed!AS$2:AS$9149,Observed!$A$2:$A$9149,$A330,Observed!$D$2:$D$9149,$D330)),AVERAGEIFS(Observed!AS$2:AS$9149,Observed!$A$2:$A$9149,$A330,Observed!$D$2:$D$9149,$D330),"")</f>
        <v/>
      </c>
      <c r="AT330" s="22" t="str">
        <f>IF(ISNUMBER(AVERAGEIFS(Observed!AT$2:AT$9149,Observed!$A$2:$A$9149,$A330,Observed!$D$2:$D$9149,$D330)),AVERAGEIFS(Observed!AT$2:AT$9149,Observed!$A$2:$A$9149,$A330,Observed!$D$2:$D$9149,$D330),"")</f>
        <v/>
      </c>
      <c r="AU330" s="22" t="str">
        <f>IF(ISNUMBER(AVERAGEIFS(Observed!AU$2:AU$9149,Observed!$A$2:$A$9149,$A330,Observed!$D$2:$D$9149,$D330)),AVERAGEIFS(Observed!AU$2:AU$9149,Observed!$A$2:$A$9149,$A330,Observed!$D$2:$D$9149,$D330),"")</f>
        <v/>
      </c>
      <c r="AV330" s="2">
        <f>COUNTIFS(Observed!$A$2:$A$9149,$A330,Observed!$D$2:$D$9149,$D330)</f>
        <v>3</v>
      </c>
      <c r="AW330" s="2">
        <f t="shared" si="5"/>
        <v>1</v>
      </c>
    </row>
    <row r="331" spans="1:49" x14ac:dyDescent="0.25">
      <c r="A331" t="s">
        <v>31</v>
      </c>
      <c r="B331" t="s">
        <v>139</v>
      </c>
      <c r="C331" t="s">
        <v>30</v>
      </c>
      <c r="D331" s="3">
        <v>42304</v>
      </c>
      <c r="E331">
        <v>1</v>
      </c>
      <c r="F331" t="s">
        <v>54</v>
      </c>
      <c r="K331" s="24" t="s">
        <v>75</v>
      </c>
      <c r="L331" t="s">
        <v>41</v>
      </c>
      <c r="M331">
        <v>7</v>
      </c>
      <c r="N331" s="2" t="s">
        <v>39</v>
      </c>
      <c r="O331" s="21">
        <f>IF(ISNUMBER(AVERAGEIFS(Observed!O$2:O$9149,Observed!$A$2:$A$9149,$A331,Observed!$D$2:$D$9149,$D331)),AVERAGEIFS(Observed!O$2:O$9149,Observed!$A$2:$A$9149,$A331,Observed!$D$2:$D$9149,$D331),"")</f>
        <v>1150.6000000000001</v>
      </c>
      <c r="P331" s="22">
        <f>IF(ISNUMBER(AVERAGEIFS(Observed!P$2:P$9149,Observed!$A$2:$A$9149,$A331,Observed!$D$2:$D$9149,$D331)),AVERAGEIFS(Observed!P$2:P$9149,Observed!$A$2:$A$9149,$A331,Observed!$D$2:$D$9149,$D331),"")</f>
        <v>115.06</v>
      </c>
      <c r="Q331" s="22" t="str">
        <f>IF(ISNUMBER(AVERAGEIFS(Observed!Q$2:Q$9149,Observed!$A$2:$A$9149,$A331,Observed!$D$2:$D$9149,$D331)),AVERAGEIFS(Observed!Q$2:Q$9149,Observed!$A$2:$A$9149,$A331,Observed!$D$2:$D$9149,$D331),"")</f>
        <v/>
      </c>
      <c r="R331" s="22" t="str">
        <f>IF(ISNUMBER(AVERAGEIFS(Observed!R$2:R$9149,Observed!$A$2:$A$9149,$A331,Observed!$D$2:$D$9149,$D331)),AVERAGEIFS(Observed!R$2:R$9149,Observed!$A$2:$A$9149,$A331,Observed!$D$2:$D$9149,$D331),"")</f>
        <v/>
      </c>
      <c r="S331" s="22" t="str">
        <f>IF(ISNUMBER(AVERAGEIFS(Observed!S$2:S$9149,Observed!$A$2:$A$9149,$A331,Observed!$D$2:$D$9149,$D331)),AVERAGEIFS(Observed!S$2:S$9149,Observed!$A$2:$A$9149,$A331,Observed!$D$2:$D$9149,$D331),"")</f>
        <v/>
      </c>
      <c r="T331" s="23" t="str">
        <f>IF(ISNUMBER(AVERAGEIFS(Observed!T$2:T$9149,Observed!$A$2:$A$9149,$A331,Observed!$D$2:$D$9149,$D331)),AVERAGEIFS(Observed!T$2:T$9149,Observed!$A$2:$A$9149,$A331,Observed!$D$2:$D$9149,$D331),"")</f>
        <v/>
      </c>
      <c r="U331" s="23" t="str">
        <f>IF(ISNUMBER(AVERAGEIFS(Observed!U$2:U$9149,Observed!$A$2:$A$9149,$A331,Observed!$D$2:$D$9149,$D331)),AVERAGEIFS(Observed!U$2:U$9149,Observed!$A$2:$A$9149,$A331,Observed!$D$2:$D$9149,$D331),"")</f>
        <v/>
      </c>
      <c r="V331" s="23" t="str">
        <f>IF(ISNUMBER(AVERAGEIFS(Observed!V$2:V$9149,Observed!$A$2:$A$9149,$A331,Observed!$D$2:$D$9149,$D331)),AVERAGEIFS(Observed!V$2:V$9149,Observed!$A$2:$A$9149,$A331,Observed!$D$2:$D$9149,$D331),"")</f>
        <v/>
      </c>
      <c r="W331" s="21" t="str">
        <f>IF(ISNUMBER(AVERAGEIFS(Observed!W$2:W$9149,Observed!$A$2:$A$9149,$A331,Observed!$D$2:$D$9149,$D331)),AVERAGEIFS(Observed!W$2:W$9149,Observed!$A$2:$A$9149,$A331,Observed!$D$2:$D$9149,$D331),"")</f>
        <v/>
      </c>
      <c r="X331" s="35" t="str">
        <f>IF(ISNUMBER(AVERAGEIFS(Observed!X$2:X$9149,Observed!$A$2:$A$9149,$A331,Observed!$D$2:$D$9149,$D331)),AVERAGEIFS(Observed!X$2:X$9149,Observed!$A$2:$A$9149,$A331,Observed!$D$2:$D$9149,$D331),"")</f>
        <v/>
      </c>
      <c r="Y331" s="35" t="str">
        <f>IF(ISNUMBER(AVERAGEIFS(Observed!Y$2:Y$9149,Observed!$A$2:$A$9149,$A331,Observed!$D$2:$D$9149,$D331)),AVERAGEIFS(Observed!Y$2:Y$9149,Observed!$A$2:$A$9149,$A331,Observed!$D$2:$D$9149,$D331),"")</f>
        <v/>
      </c>
      <c r="Z331" s="22" t="str">
        <f>IF(ISNUMBER(AVERAGEIFS(Observed!Z$2:Z$9149,Observed!$A$2:$A$9149,$A331,Observed!$D$2:$D$9149,$D331)),AVERAGEIFS(Observed!Z$2:Z$9149,Observed!$A$2:$A$9149,$A331,Observed!$D$2:$D$9149,$D331),"")</f>
        <v/>
      </c>
      <c r="AA331" s="22" t="str">
        <f>IF(ISNUMBER(AVERAGEIFS(Observed!AA$2:AA$9149,Observed!$A$2:$A$9149,$A331,Observed!$D$2:$D$9149,$D331)),AVERAGEIFS(Observed!AA$2:AA$9149,Observed!$A$2:$A$9149,$A331,Observed!$D$2:$D$9149,$D331),"")</f>
        <v/>
      </c>
      <c r="AB331" s="22" t="str">
        <f>IF(ISNUMBER(AVERAGEIFS(Observed!AB$2:AB$9149,Observed!$A$2:$A$9149,$A331,Observed!$D$2:$D$9149,$D331)),AVERAGEIFS(Observed!AB$2:AB$9149,Observed!$A$2:$A$9149,$A331,Observed!$D$2:$D$9149,$D331),"")</f>
        <v/>
      </c>
      <c r="AC331" s="22" t="str">
        <f>IF(ISNUMBER(AVERAGEIFS(Observed!AC$2:AC$9149,Observed!$A$2:$A$9149,$A331,Observed!$D$2:$D$9149,$D331)),AVERAGEIFS(Observed!AC$2:AC$9149,Observed!$A$2:$A$9149,$A331,Observed!$D$2:$D$9149,$D331),"")</f>
        <v/>
      </c>
      <c r="AD331" s="22" t="str">
        <f>IF(ISNUMBER(AVERAGEIFS(Observed!AD$2:AD$9149,Observed!$A$2:$A$9149,$A331,Observed!$D$2:$D$9149,$D331)),AVERAGEIFS(Observed!AD$2:AD$9149,Observed!$A$2:$A$9149,$A331,Observed!$D$2:$D$9149,$D331),"")</f>
        <v/>
      </c>
      <c r="AE331" s="22" t="str">
        <f>IF(ISNUMBER(AVERAGEIFS(Observed!AE$2:AE$9149,Observed!$A$2:$A$9149,$A331,Observed!$D$2:$D$9149,$D331)),AVERAGEIFS(Observed!AE$2:AE$9149,Observed!$A$2:$A$9149,$A331,Observed!$D$2:$D$9149,$D331),"")</f>
        <v/>
      </c>
      <c r="AF331" s="22" t="str">
        <f>IF(ISNUMBER(AVERAGEIFS(Observed!AF$2:AF$9149,Observed!$A$2:$A$9149,$A331,Observed!$D$2:$D$9149,$D331)),AVERAGEIFS(Observed!AF$2:AF$9149,Observed!$A$2:$A$9149,$A331,Observed!$D$2:$D$9149,$D331),"")</f>
        <v/>
      </c>
      <c r="AG331" s="22" t="str">
        <f>IF(ISNUMBER(AVERAGEIFS(Observed!AG$2:AG$9149,Observed!$A$2:$A$9149,$A331,Observed!$D$2:$D$9149,$D331)),AVERAGEIFS(Observed!AG$2:AG$9149,Observed!$A$2:$A$9149,$A331,Observed!$D$2:$D$9149,$D331),"")</f>
        <v/>
      </c>
      <c r="AH331" s="22" t="str">
        <f>IF(ISNUMBER(AVERAGEIFS(Observed!AH$2:AH$9149,Observed!$A$2:$A$9149,$A331,Observed!$D$2:$D$9149,$D331)),AVERAGEIFS(Observed!AH$2:AH$9149,Observed!$A$2:$A$9149,$A331,Observed!$D$2:$D$9149,$D331),"")</f>
        <v/>
      </c>
      <c r="AI331" s="22" t="str">
        <f>IF(ISNUMBER(AVERAGEIFS(Observed!AI$2:AI$9149,Observed!$A$2:$A$9149,$A331,Observed!$D$2:$D$9149,$D331)),AVERAGEIFS(Observed!AI$2:AI$9149,Observed!$A$2:$A$9149,$A331,Observed!$D$2:$D$9149,$D331),"")</f>
        <v/>
      </c>
      <c r="AJ331" s="22" t="str">
        <f>IF(ISNUMBER(AVERAGEIFS(Observed!AJ$2:AJ$9149,Observed!$A$2:$A$9149,$A331,Observed!$D$2:$D$9149,$D331)),AVERAGEIFS(Observed!AJ$2:AJ$9149,Observed!$A$2:$A$9149,$A331,Observed!$D$2:$D$9149,$D331),"")</f>
        <v/>
      </c>
      <c r="AK331" s="22" t="str">
        <f>IF(ISNUMBER(AVERAGEIFS(Observed!AK$2:AK$9149,Observed!$A$2:$A$9149,$A331,Observed!$D$2:$D$9149,$D331)),AVERAGEIFS(Observed!AK$2:AK$9149,Observed!$A$2:$A$9149,$A331,Observed!$D$2:$D$9149,$D331),"")</f>
        <v/>
      </c>
      <c r="AL331" s="23" t="str">
        <f>IF(ISNUMBER(AVERAGEIFS(Observed!AL$2:AL$9149,Observed!$A$2:$A$9149,$A331,Observed!$D$2:$D$9149,$D331)),AVERAGEIFS(Observed!AL$2:AL$9149,Observed!$A$2:$A$9149,$A331,Observed!$D$2:$D$9149,$D331),"")</f>
        <v/>
      </c>
      <c r="AM331" s="23" t="str">
        <f>IF(ISNUMBER(AVERAGEIFS(Observed!AM$2:AM$9149,Observed!$A$2:$A$9149,$A331,Observed!$D$2:$D$9149,$D331)),AVERAGEIFS(Observed!AM$2:AM$9149,Observed!$A$2:$A$9149,$A331,Observed!$D$2:$D$9149,$D331),"")</f>
        <v/>
      </c>
      <c r="AN331" s="22" t="str">
        <f>IF(ISNUMBER(AVERAGEIFS(Observed!AN$2:AN$9149,Observed!$A$2:$A$9149,$A331,Observed!$D$2:$D$9149,$D331)),AVERAGEIFS(Observed!AN$2:AN$9149,Observed!$A$2:$A$9149,$A331,Observed!$D$2:$D$9149,$D331),"")</f>
        <v/>
      </c>
      <c r="AO331" s="22" t="str">
        <f>IF(ISNUMBER(AVERAGEIFS(Observed!AO$2:AO$9149,Observed!$A$2:$A$9149,$A331,Observed!$D$2:$D$9149,$D331)),AVERAGEIFS(Observed!AO$2:AO$9149,Observed!$A$2:$A$9149,$A331,Observed!$D$2:$D$9149,$D331),"")</f>
        <v/>
      </c>
      <c r="AP331" s="21" t="str">
        <f>IF(ISNUMBER(AVERAGEIFS(Observed!AP$2:AP$9149,Observed!$A$2:$A$9149,$A331,Observed!$D$2:$D$9149,$D331)),AVERAGEIFS(Observed!AP$2:AP$9149,Observed!$A$2:$A$9149,$A331,Observed!$D$2:$D$9149,$D331),"")</f>
        <v/>
      </c>
      <c r="AQ331" s="22" t="str">
        <f>IF(ISNUMBER(AVERAGEIFS(Observed!AQ$2:AQ$9149,Observed!$A$2:$A$9149,$A331,Observed!$D$2:$D$9149,$D331)),AVERAGEIFS(Observed!AQ$2:AQ$9149,Observed!$A$2:$A$9149,$A331,Observed!$D$2:$D$9149,$D331),"")</f>
        <v/>
      </c>
      <c r="AR331" s="22" t="str">
        <f>IF(ISNUMBER(AVERAGEIFS(Observed!AR$2:AR$9149,Observed!$A$2:$A$9149,$A331,Observed!$D$2:$D$9149,$D331)),AVERAGEIFS(Observed!AR$2:AR$9149,Observed!$A$2:$A$9149,$A331,Observed!$D$2:$D$9149,$D331),"")</f>
        <v/>
      </c>
      <c r="AS331" s="22" t="str">
        <f>IF(ISNUMBER(AVERAGEIFS(Observed!AS$2:AS$9149,Observed!$A$2:$A$9149,$A331,Observed!$D$2:$D$9149,$D331)),AVERAGEIFS(Observed!AS$2:AS$9149,Observed!$A$2:$A$9149,$A331,Observed!$D$2:$D$9149,$D331),"")</f>
        <v/>
      </c>
      <c r="AT331" s="22" t="str">
        <f>IF(ISNUMBER(AVERAGEIFS(Observed!AT$2:AT$9149,Observed!$A$2:$A$9149,$A331,Observed!$D$2:$D$9149,$D331)),AVERAGEIFS(Observed!AT$2:AT$9149,Observed!$A$2:$A$9149,$A331,Observed!$D$2:$D$9149,$D331),"")</f>
        <v/>
      </c>
      <c r="AU331" s="22" t="str">
        <f>IF(ISNUMBER(AVERAGEIFS(Observed!AU$2:AU$9149,Observed!$A$2:$A$9149,$A331,Observed!$D$2:$D$9149,$D331)),AVERAGEIFS(Observed!AU$2:AU$9149,Observed!$A$2:$A$9149,$A331,Observed!$D$2:$D$9149,$D331),"")</f>
        <v/>
      </c>
      <c r="AV331" s="2">
        <f>COUNTIFS(Observed!$A$2:$A$9149,$A331,Observed!$D$2:$D$9149,$D331)</f>
        <v>3</v>
      </c>
      <c r="AW331" s="2">
        <f t="shared" si="5"/>
        <v>1</v>
      </c>
    </row>
    <row r="332" spans="1:49" x14ac:dyDescent="0.25">
      <c r="A332" t="s">
        <v>34</v>
      </c>
      <c r="B332" t="s">
        <v>139</v>
      </c>
      <c r="C332" t="s">
        <v>30</v>
      </c>
      <c r="D332" s="3">
        <v>42305</v>
      </c>
      <c r="E332">
        <v>1</v>
      </c>
      <c r="F332" t="s">
        <v>56</v>
      </c>
      <c r="K332" s="24" t="s">
        <v>75</v>
      </c>
      <c r="L332" t="s">
        <v>41</v>
      </c>
      <c r="M332">
        <v>8</v>
      </c>
      <c r="N332" s="2" t="s">
        <v>20</v>
      </c>
      <c r="O332" s="21" t="str">
        <f>IF(ISNUMBER(AVERAGEIFS(Observed!O$2:O$9149,Observed!$A$2:$A$9149,$A332,Observed!$D$2:$D$9149,$D332)),AVERAGEIFS(Observed!O$2:O$9149,Observed!$A$2:$A$9149,$A332,Observed!$D$2:$D$9149,$D332),"")</f>
        <v/>
      </c>
      <c r="P332" s="22" t="str">
        <f>IF(ISNUMBER(AVERAGEIFS(Observed!P$2:P$9149,Observed!$A$2:$A$9149,$A332,Observed!$D$2:$D$9149,$D332)),AVERAGEIFS(Observed!P$2:P$9149,Observed!$A$2:$A$9149,$A332,Observed!$D$2:$D$9149,$D332),"")</f>
        <v/>
      </c>
      <c r="Q332" s="22">
        <f>IF(ISNUMBER(AVERAGEIFS(Observed!Q$2:Q$9149,Observed!$A$2:$A$9149,$A332,Observed!$D$2:$D$9149,$D332)),AVERAGEIFS(Observed!Q$2:Q$9149,Observed!$A$2:$A$9149,$A332,Observed!$D$2:$D$9149,$D332),"")</f>
        <v>173.67</v>
      </c>
      <c r="R332" s="22">
        <f>IF(ISNUMBER(AVERAGEIFS(Observed!R$2:R$9149,Observed!$A$2:$A$9149,$A332,Observed!$D$2:$D$9149,$D332)),AVERAGEIFS(Observed!R$2:R$9149,Observed!$A$2:$A$9149,$A332,Observed!$D$2:$D$9149,$D332),"")</f>
        <v>173.67</v>
      </c>
      <c r="S332" s="22">
        <f>IF(ISNUMBER(AVERAGEIFS(Observed!S$2:S$9149,Observed!$A$2:$A$9149,$A332,Observed!$D$2:$D$9149,$D332)),AVERAGEIFS(Observed!S$2:S$9149,Observed!$A$2:$A$9149,$A332,Observed!$D$2:$D$9149,$D332),"")</f>
        <v>544.84666666666669</v>
      </c>
      <c r="T332" s="23" t="str">
        <f>IF(ISNUMBER(AVERAGEIFS(Observed!T$2:T$9149,Observed!$A$2:$A$9149,$A332,Observed!$D$2:$D$9149,$D332)),AVERAGEIFS(Observed!T$2:T$9149,Observed!$A$2:$A$9149,$A332,Observed!$D$2:$D$9149,$D332),"")</f>
        <v/>
      </c>
      <c r="U332" s="23" t="str">
        <f>IF(ISNUMBER(AVERAGEIFS(Observed!U$2:U$9149,Observed!$A$2:$A$9149,$A332,Observed!$D$2:$D$9149,$D332)),AVERAGEIFS(Observed!U$2:U$9149,Observed!$A$2:$A$9149,$A332,Observed!$D$2:$D$9149,$D332),"")</f>
        <v/>
      </c>
      <c r="V332" s="23" t="str">
        <f>IF(ISNUMBER(AVERAGEIFS(Observed!V$2:V$9149,Observed!$A$2:$A$9149,$A332,Observed!$D$2:$D$9149,$D332)),AVERAGEIFS(Observed!V$2:V$9149,Observed!$A$2:$A$9149,$A332,Observed!$D$2:$D$9149,$D332),"")</f>
        <v/>
      </c>
      <c r="W332" s="21" t="str">
        <f>IF(ISNUMBER(AVERAGEIFS(Observed!W$2:W$9149,Observed!$A$2:$A$9149,$A332,Observed!$D$2:$D$9149,$D332)),AVERAGEIFS(Observed!W$2:W$9149,Observed!$A$2:$A$9149,$A332,Observed!$D$2:$D$9149,$D332),"")</f>
        <v/>
      </c>
      <c r="X332" s="35" t="str">
        <f>IF(ISNUMBER(AVERAGEIFS(Observed!X$2:X$9149,Observed!$A$2:$A$9149,$A332,Observed!$D$2:$D$9149,$D332)),AVERAGEIFS(Observed!X$2:X$9149,Observed!$A$2:$A$9149,$A332,Observed!$D$2:$D$9149,$D332),"")</f>
        <v/>
      </c>
      <c r="Y332" s="35" t="str">
        <f>IF(ISNUMBER(AVERAGEIFS(Observed!Y$2:Y$9149,Observed!$A$2:$A$9149,$A332,Observed!$D$2:$D$9149,$D332)),AVERAGEIFS(Observed!Y$2:Y$9149,Observed!$A$2:$A$9149,$A332,Observed!$D$2:$D$9149,$D332),"")</f>
        <v/>
      </c>
      <c r="Z332" s="22" t="str">
        <f>IF(ISNUMBER(AVERAGEIFS(Observed!Z$2:Z$9149,Observed!$A$2:$A$9149,$A332,Observed!$D$2:$D$9149,$D332)),AVERAGEIFS(Observed!Z$2:Z$9149,Observed!$A$2:$A$9149,$A332,Observed!$D$2:$D$9149,$D332),"")</f>
        <v/>
      </c>
      <c r="AA332" s="22" t="str">
        <f>IF(ISNUMBER(AVERAGEIFS(Observed!AA$2:AA$9149,Observed!$A$2:$A$9149,$A332,Observed!$D$2:$D$9149,$D332)),AVERAGEIFS(Observed!AA$2:AA$9149,Observed!$A$2:$A$9149,$A332,Observed!$D$2:$D$9149,$D332),"")</f>
        <v/>
      </c>
      <c r="AB332" s="22" t="str">
        <f>IF(ISNUMBER(AVERAGEIFS(Observed!AB$2:AB$9149,Observed!$A$2:$A$9149,$A332,Observed!$D$2:$D$9149,$D332)),AVERAGEIFS(Observed!AB$2:AB$9149,Observed!$A$2:$A$9149,$A332,Observed!$D$2:$D$9149,$D332),"")</f>
        <v/>
      </c>
      <c r="AC332" s="22" t="str">
        <f>IF(ISNUMBER(AVERAGEIFS(Observed!AC$2:AC$9149,Observed!$A$2:$A$9149,$A332,Observed!$D$2:$D$9149,$D332)),AVERAGEIFS(Observed!AC$2:AC$9149,Observed!$A$2:$A$9149,$A332,Observed!$D$2:$D$9149,$D332),"")</f>
        <v/>
      </c>
      <c r="AD332" s="22" t="str">
        <f>IF(ISNUMBER(AVERAGEIFS(Observed!AD$2:AD$9149,Observed!$A$2:$A$9149,$A332,Observed!$D$2:$D$9149,$D332)),AVERAGEIFS(Observed!AD$2:AD$9149,Observed!$A$2:$A$9149,$A332,Observed!$D$2:$D$9149,$D332),"")</f>
        <v/>
      </c>
      <c r="AE332" s="22" t="str">
        <f>IF(ISNUMBER(AVERAGEIFS(Observed!AE$2:AE$9149,Observed!$A$2:$A$9149,$A332,Observed!$D$2:$D$9149,$D332)),AVERAGEIFS(Observed!AE$2:AE$9149,Observed!$A$2:$A$9149,$A332,Observed!$D$2:$D$9149,$D332),"")</f>
        <v/>
      </c>
      <c r="AF332" s="22" t="str">
        <f>IF(ISNUMBER(AVERAGEIFS(Observed!AF$2:AF$9149,Observed!$A$2:$A$9149,$A332,Observed!$D$2:$D$9149,$D332)),AVERAGEIFS(Observed!AF$2:AF$9149,Observed!$A$2:$A$9149,$A332,Observed!$D$2:$D$9149,$D332),"")</f>
        <v/>
      </c>
      <c r="AG332" s="22" t="str">
        <f>IF(ISNUMBER(AVERAGEIFS(Observed!AG$2:AG$9149,Observed!$A$2:$A$9149,$A332,Observed!$D$2:$D$9149,$D332)),AVERAGEIFS(Observed!AG$2:AG$9149,Observed!$A$2:$A$9149,$A332,Observed!$D$2:$D$9149,$D332),"")</f>
        <v/>
      </c>
      <c r="AH332" s="22" t="str">
        <f>IF(ISNUMBER(AVERAGEIFS(Observed!AH$2:AH$9149,Observed!$A$2:$A$9149,$A332,Observed!$D$2:$D$9149,$D332)),AVERAGEIFS(Observed!AH$2:AH$9149,Observed!$A$2:$A$9149,$A332,Observed!$D$2:$D$9149,$D332),"")</f>
        <v/>
      </c>
      <c r="AI332" s="22" t="str">
        <f>IF(ISNUMBER(AVERAGEIFS(Observed!AI$2:AI$9149,Observed!$A$2:$A$9149,$A332,Observed!$D$2:$D$9149,$D332)),AVERAGEIFS(Observed!AI$2:AI$9149,Observed!$A$2:$A$9149,$A332,Observed!$D$2:$D$9149,$D332),"")</f>
        <v/>
      </c>
      <c r="AJ332" s="22" t="str">
        <f>IF(ISNUMBER(AVERAGEIFS(Observed!AJ$2:AJ$9149,Observed!$A$2:$A$9149,$A332,Observed!$D$2:$D$9149,$D332)),AVERAGEIFS(Observed!AJ$2:AJ$9149,Observed!$A$2:$A$9149,$A332,Observed!$D$2:$D$9149,$D332),"")</f>
        <v/>
      </c>
      <c r="AK332" s="22" t="str">
        <f>IF(ISNUMBER(AVERAGEIFS(Observed!AK$2:AK$9149,Observed!$A$2:$A$9149,$A332,Observed!$D$2:$D$9149,$D332)),AVERAGEIFS(Observed!AK$2:AK$9149,Observed!$A$2:$A$9149,$A332,Observed!$D$2:$D$9149,$D332),"")</f>
        <v/>
      </c>
      <c r="AL332" s="23" t="str">
        <f>IF(ISNUMBER(AVERAGEIFS(Observed!AL$2:AL$9149,Observed!$A$2:$A$9149,$A332,Observed!$D$2:$D$9149,$D332)),AVERAGEIFS(Observed!AL$2:AL$9149,Observed!$A$2:$A$9149,$A332,Observed!$D$2:$D$9149,$D332),"")</f>
        <v/>
      </c>
      <c r="AM332" s="23" t="str">
        <f>IF(ISNUMBER(AVERAGEIFS(Observed!AM$2:AM$9149,Observed!$A$2:$A$9149,$A332,Observed!$D$2:$D$9149,$D332)),AVERAGEIFS(Observed!AM$2:AM$9149,Observed!$A$2:$A$9149,$A332,Observed!$D$2:$D$9149,$D332),"")</f>
        <v/>
      </c>
      <c r="AN332" s="22" t="str">
        <f>IF(ISNUMBER(AVERAGEIFS(Observed!AN$2:AN$9149,Observed!$A$2:$A$9149,$A332,Observed!$D$2:$D$9149,$D332)),AVERAGEIFS(Observed!AN$2:AN$9149,Observed!$A$2:$A$9149,$A332,Observed!$D$2:$D$9149,$D332),"")</f>
        <v/>
      </c>
      <c r="AO332" s="22" t="str">
        <f>IF(ISNUMBER(AVERAGEIFS(Observed!AO$2:AO$9149,Observed!$A$2:$A$9149,$A332,Observed!$D$2:$D$9149,$D332)),AVERAGEIFS(Observed!AO$2:AO$9149,Observed!$A$2:$A$9149,$A332,Observed!$D$2:$D$9149,$D332),"")</f>
        <v/>
      </c>
      <c r="AP332" s="21" t="str">
        <f>IF(ISNUMBER(AVERAGEIFS(Observed!AP$2:AP$9149,Observed!$A$2:$A$9149,$A332,Observed!$D$2:$D$9149,$D332)),AVERAGEIFS(Observed!AP$2:AP$9149,Observed!$A$2:$A$9149,$A332,Observed!$D$2:$D$9149,$D332),"")</f>
        <v/>
      </c>
      <c r="AQ332" s="22" t="str">
        <f>IF(ISNUMBER(AVERAGEIFS(Observed!AQ$2:AQ$9149,Observed!$A$2:$A$9149,$A332,Observed!$D$2:$D$9149,$D332)),AVERAGEIFS(Observed!AQ$2:AQ$9149,Observed!$A$2:$A$9149,$A332,Observed!$D$2:$D$9149,$D332),"")</f>
        <v/>
      </c>
      <c r="AR332" s="22" t="str">
        <f>IF(ISNUMBER(AVERAGEIFS(Observed!AR$2:AR$9149,Observed!$A$2:$A$9149,$A332,Observed!$D$2:$D$9149,$D332)),AVERAGEIFS(Observed!AR$2:AR$9149,Observed!$A$2:$A$9149,$A332,Observed!$D$2:$D$9149,$D332),"")</f>
        <v/>
      </c>
      <c r="AS332" s="22" t="str">
        <f>IF(ISNUMBER(AVERAGEIFS(Observed!AS$2:AS$9149,Observed!$A$2:$A$9149,$A332,Observed!$D$2:$D$9149,$D332)),AVERAGEIFS(Observed!AS$2:AS$9149,Observed!$A$2:$A$9149,$A332,Observed!$D$2:$D$9149,$D332),"")</f>
        <v/>
      </c>
      <c r="AT332" s="22" t="str">
        <f>IF(ISNUMBER(AVERAGEIFS(Observed!AT$2:AT$9149,Observed!$A$2:$A$9149,$A332,Observed!$D$2:$D$9149,$D332)),AVERAGEIFS(Observed!AT$2:AT$9149,Observed!$A$2:$A$9149,$A332,Observed!$D$2:$D$9149,$D332),"")</f>
        <v/>
      </c>
      <c r="AU332" s="22" t="str">
        <f>IF(ISNUMBER(AVERAGEIFS(Observed!AU$2:AU$9149,Observed!$A$2:$A$9149,$A332,Observed!$D$2:$D$9149,$D332)),AVERAGEIFS(Observed!AU$2:AU$9149,Observed!$A$2:$A$9149,$A332,Observed!$D$2:$D$9149,$D332),"")</f>
        <v/>
      </c>
      <c r="AV332" s="2">
        <f>COUNTIFS(Observed!$A$2:$A$9149,$A332,Observed!$D$2:$D$9149,$D332)</f>
        <v>3</v>
      </c>
      <c r="AW332" s="2">
        <f t="shared" si="5"/>
        <v>3</v>
      </c>
    </row>
    <row r="333" spans="1:49" x14ac:dyDescent="0.25">
      <c r="A333" t="s">
        <v>33</v>
      </c>
      <c r="B333" t="s">
        <v>139</v>
      </c>
      <c r="C333" t="s">
        <v>30</v>
      </c>
      <c r="D333" s="3">
        <v>42305</v>
      </c>
      <c r="E333">
        <v>1</v>
      </c>
      <c r="F333" t="s">
        <v>58</v>
      </c>
      <c r="K333" s="24" t="s">
        <v>75</v>
      </c>
      <c r="L333" t="s">
        <v>41</v>
      </c>
      <c r="M333">
        <v>8</v>
      </c>
      <c r="N333" s="2" t="s">
        <v>20</v>
      </c>
      <c r="O333" s="21" t="str">
        <f>IF(ISNUMBER(AVERAGEIFS(Observed!O$2:O$9149,Observed!$A$2:$A$9149,$A333,Observed!$D$2:$D$9149,$D333)),AVERAGEIFS(Observed!O$2:O$9149,Observed!$A$2:$A$9149,$A333,Observed!$D$2:$D$9149,$D333),"")</f>
        <v/>
      </c>
      <c r="P333" s="22" t="str">
        <f>IF(ISNUMBER(AVERAGEIFS(Observed!P$2:P$9149,Observed!$A$2:$A$9149,$A333,Observed!$D$2:$D$9149,$D333)),AVERAGEIFS(Observed!P$2:P$9149,Observed!$A$2:$A$9149,$A333,Observed!$D$2:$D$9149,$D333),"")</f>
        <v/>
      </c>
      <c r="Q333" s="22">
        <f>IF(ISNUMBER(AVERAGEIFS(Observed!Q$2:Q$9149,Observed!$A$2:$A$9149,$A333,Observed!$D$2:$D$9149,$D333)),AVERAGEIFS(Observed!Q$2:Q$9149,Observed!$A$2:$A$9149,$A333,Observed!$D$2:$D$9149,$D333),"")</f>
        <v>54.31</v>
      </c>
      <c r="R333" s="22">
        <f>IF(ISNUMBER(AVERAGEIFS(Observed!R$2:R$9149,Observed!$A$2:$A$9149,$A333,Observed!$D$2:$D$9149,$D333)),AVERAGEIFS(Observed!R$2:R$9149,Observed!$A$2:$A$9149,$A333,Observed!$D$2:$D$9149,$D333),"")</f>
        <v>54.31</v>
      </c>
      <c r="S333" s="22">
        <f>IF(ISNUMBER(AVERAGEIFS(Observed!S$2:S$9149,Observed!$A$2:$A$9149,$A333,Observed!$D$2:$D$9149,$D333)),AVERAGEIFS(Observed!S$2:S$9149,Observed!$A$2:$A$9149,$A333,Observed!$D$2:$D$9149,$D333),"")</f>
        <v>161.31000000000003</v>
      </c>
      <c r="T333" s="23" t="str">
        <f>IF(ISNUMBER(AVERAGEIFS(Observed!T$2:T$9149,Observed!$A$2:$A$9149,$A333,Observed!$D$2:$D$9149,$D333)),AVERAGEIFS(Observed!T$2:T$9149,Observed!$A$2:$A$9149,$A333,Observed!$D$2:$D$9149,$D333),"")</f>
        <v/>
      </c>
      <c r="U333" s="23" t="str">
        <f>IF(ISNUMBER(AVERAGEIFS(Observed!U$2:U$9149,Observed!$A$2:$A$9149,$A333,Observed!$D$2:$D$9149,$D333)),AVERAGEIFS(Observed!U$2:U$9149,Observed!$A$2:$A$9149,$A333,Observed!$D$2:$D$9149,$D333),"")</f>
        <v/>
      </c>
      <c r="V333" s="23" t="str">
        <f>IF(ISNUMBER(AVERAGEIFS(Observed!V$2:V$9149,Observed!$A$2:$A$9149,$A333,Observed!$D$2:$D$9149,$D333)),AVERAGEIFS(Observed!V$2:V$9149,Observed!$A$2:$A$9149,$A333,Observed!$D$2:$D$9149,$D333),"")</f>
        <v/>
      </c>
      <c r="W333" s="21" t="str">
        <f>IF(ISNUMBER(AVERAGEIFS(Observed!W$2:W$9149,Observed!$A$2:$A$9149,$A333,Observed!$D$2:$D$9149,$D333)),AVERAGEIFS(Observed!W$2:W$9149,Observed!$A$2:$A$9149,$A333,Observed!$D$2:$D$9149,$D333),"")</f>
        <v/>
      </c>
      <c r="X333" s="35" t="str">
        <f>IF(ISNUMBER(AVERAGEIFS(Observed!X$2:X$9149,Observed!$A$2:$A$9149,$A333,Observed!$D$2:$D$9149,$D333)),AVERAGEIFS(Observed!X$2:X$9149,Observed!$A$2:$A$9149,$A333,Observed!$D$2:$D$9149,$D333),"")</f>
        <v/>
      </c>
      <c r="Y333" s="35" t="str">
        <f>IF(ISNUMBER(AVERAGEIFS(Observed!Y$2:Y$9149,Observed!$A$2:$A$9149,$A333,Observed!$D$2:$D$9149,$D333)),AVERAGEIFS(Observed!Y$2:Y$9149,Observed!$A$2:$A$9149,$A333,Observed!$D$2:$D$9149,$D333),"")</f>
        <v/>
      </c>
      <c r="Z333" s="22" t="str">
        <f>IF(ISNUMBER(AVERAGEIFS(Observed!Z$2:Z$9149,Observed!$A$2:$A$9149,$A333,Observed!$D$2:$D$9149,$D333)),AVERAGEIFS(Observed!Z$2:Z$9149,Observed!$A$2:$A$9149,$A333,Observed!$D$2:$D$9149,$D333),"")</f>
        <v/>
      </c>
      <c r="AA333" s="22" t="str">
        <f>IF(ISNUMBER(AVERAGEIFS(Observed!AA$2:AA$9149,Observed!$A$2:$A$9149,$A333,Observed!$D$2:$D$9149,$D333)),AVERAGEIFS(Observed!AA$2:AA$9149,Observed!$A$2:$A$9149,$A333,Observed!$D$2:$D$9149,$D333),"")</f>
        <v/>
      </c>
      <c r="AB333" s="22" t="str">
        <f>IF(ISNUMBER(AVERAGEIFS(Observed!AB$2:AB$9149,Observed!$A$2:$A$9149,$A333,Observed!$D$2:$D$9149,$D333)),AVERAGEIFS(Observed!AB$2:AB$9149,Observed!$A$2:$A$9149,$A333,Observed!$D$2:$D$9149,$D333),"")</f>
        <v/>
      </c>
      <c r="AC333" s="22" t="str">
        <f>IF(ISNUMBER(AVERAGEIFS(Observed!AC$2:AC$9149,Observed!$A$2:$A$9149,$A333,Observed!$D$2:$D$9149,$D333)),AVERAGEIFS(Observed!AC$2:AC$9149,Observed!$A$2:$A$9149,$A333,Observed!$D$2:$D$9149,$D333),"")</f>
        <v/>
      </c>
      <c r="AD333" s="22" t="str">
        <f>IF(ISNUMBER(AVERAGEIFS(Observed!AD$2:AD$9149,Observed!$A$2:$A$9149,$A333,Observed!$D$2:$D$9149,$D333)),AVERAGEIFS(Observed!AD$2:AD$9149,Observed!$A$2:$A$9149,$A333,Observed!$D$2:$D$9149,$D333),"")</f>
        <v/>
      </c>
      <c r="AE333" s="22" t="str">
        <f>IF(ISNUMBER(AVERAGEIFS(Observed!AE$2:AE$9149,Observed!$A$2:$A$9149,$A333,Observed!$D$2:$D$9149,$D333)),AVERAGEIFS(Observed!AE$2:AE$9149,Observed!$A$2:$A$9149,$A333,Observed!$D$2:$D$9149,$D333),"")</f>
        <v/>
      </c>
      <c r="AF333" s="22" t="str">
        <f>IF(ISNUMBER(AVERAGEIFS(Observed!AF$2:AF$9149,Observed!$A$2:$A$9149,$A333,Observed!$D$2:$D$9149,$D333)),AVERAGEIFS(Observed!AF$2:AF$9149,Observed!$A$2:$A$9149,$A333,Observed!$D$2:$D$9149,$D333),"")</f>
        <v/>
      </c>
      <c r="AG333" s="22" t="str">
        <f>IF(ISNUMBER(AVERAGEIFS(Observed!AG$2:AG$9149,Observed!$A$2:$A$9149,$A333,Observed!$D$2:$D$9149,$D333)),AVERAGEIFS(Observed!AG$2:AG$9149,Observed!$A$2:$A$9149,$A333,Observed!$D$2:$D$9149,$D333),"")</f>
        <v/>
      </c>
      <c r="AH333" s="22" t="str">
        <f>IF(ISNUMBER(AVERAGEIFS(Observed!AH$2:AH$9149,Observed!$A$2:$A$9149,$A333,Observed!$D$2:$D$9149,$D333)),AVERAGEIFS(Observed!AH$2:AH$9149,Observed!$A$2:$A$9149,$A333,Observed!$D$2:$D$9149,$D333),"")</f>
        <v/>
      </c>
      <c r="AI333" s="22" t="str">
        <f>IF(ISNUMBER(AVERAGEIFS(Observed!AI$2:AI$9149,Observed!$A$2:$A$9149,$A333,Observed!$D$2:$D$9149,$D333)),AVERAGEIFS(Observed!AI$2:AI$9149,Observed!$A$2:$A$9149,$A333,Observed!$D$2:$D$9149,$D333),"")</f>
        <v/>
      </c>
      <c r="AJ333" s="22" t="str">
        <f>IF(ISNUMBER(AVERAGEIFS(Observed!AJ$2:AJ$9149,Observed!$A$2:$A$9149,$A333,Observed!$D$2:$D$9149,$D333)),AVERAGEIFS(Observed!AJ$2:AJ$9149,Observed!$A$2:$A$9149,$A333,Observed!$D$2:$D$9149,$D333),"")</f>
        <v/>
      </c>
      <c r="AK333" s="22" t="str">
        <f>IF(ISNUMBER(AVERAGEIFS(Observed!AK$2:AK$9149,Observed!$A$2:$A$9149,$A333,Observed!$D$2:$D$9149,$D333)),AVERAGEIFS(Observed!AK$2:AK$9149,Observed!$A$2:$A$9149,$A333,Observed!$D$2:$D$9149,$D333),"")</f>
        <v/>
      </c>
      <c r="AL333" s="23" t="str">
        <f>IF(ISNUMBER(AVERAGEIFS(Observed!AL$2:AL$9149,Observed!$A$2:$A$9149,$A333,Observed!$D$2:$D$9149,$D333)),AVERAGEIFS(Observed!AL$2:AL$9149,Observed!$A$2:$A$9149,$A333,Observed!$D$2:$D$9149,$D333),"")</f>
        <v/>
      </c>
      <c r="AM333" s="23" t="str">
        <f>IF(ISNUMBER(AVERAGEIFS(Observed!AM$2:AM$9149,Observed!$A$2:$A$9149,$A333,Observed!$D$2:$D$9149,$D333)),AVERAGEIFS(Observed!AM$2:AM$9149,Observed!$A$2:$A$9149,$A333,Observed!$D$2:$D$9149,$D333),"")</f>
        <v/>
      </c>
      <c r="AN333" s="22" t="str">
        <f>IF(ISNUMBER(AVERAGEIFS(Observed!AN$2:AN$9149,Observed!$A$2:$A$9149,$A333,Observed!$D$2:$D$9149,$D333)),AVERAGEIFS(Observed!AN$2:AN$9149,Observed!$A$2:$A$9149,$A333,Observed!$D$2:$D$9149,$D333),"")</f>
        <v/>
      </c>
      <c r="AO333" s="22" t="str">
        <f>IF(ISNUMBER(AVERAGEIFS(Observed!AO$2:AO$9149,Observed!$A$2:$A$9149,$A333,Observed!$D$2:$D$9149,$D333)),AVERAGEIFS(Observed!AO$2:AO$9149,Observed!$A$2:$A$9149,$A333,Observed!$D$2:$D$9149,$D333),"")</f>
        <v/>
      </c>
      <c r="AP333" s="21" t="str">
        <f>IF(ISNUMBER(AVERAGEIFS(Observed!AP$2:AP$9149,Observed!$A$2:$A$9149,$A333,Observed!$D$2:$D$9149,$D333)),AVERAGEIFS(Observed!AP$2:AP$9149,Observed!$A$2:$A$9149,$A333,Observed!$D$2:$D$9149,$D333),"")</f>
        <v/>
      </c>
      <c r="AQ333" s="22" t="str">
        <f>IF(ISNUMBER(AVERAGEIFS(Observed!AQ$2:AQ$9149,Observed!$A$2:$A$9149,$A333,Observed!$D$2:$D$9149,$D333)),AVERAGEIFS(Observed!AQ$2:AQ$9149,Observed!$A$2:$A$9149,$A333,Observed!$D$2:$D$9149,$D333),"")</f>
        <v/>
      </c>
      <c r="AR333" s="22" t="str">
        <f>IF(ISNUMBER(AVERAGEIFS(Observed!AR$2:AR$9149,Observed!$A$2:$A$9149,$A333,Observed!$D$2:$D$9149,$D333)),AVERAGEIFS(Observed!AR$2:AR$9149,Observed!$A$2:$A$9149,$A333,Observed!$D$2:$D$9149,$D333),"")</f>
        <v/>
      </c>
      <c r="AS333" s="22" t="str">
        <f>IF(ISNUMBER(AVERAGEIFS(Observed!AS$2:AS$9149,Observed!$A$2:$A$9149,$A333,Observed!$D$2:$D$9149,$D333)),AVERAGEIFS(Observed!AS$2:AS$9149,Observed!$A$2:$A$9149,$A333,Observed!$D$2:$D$9149,$D333),"")</f>
        <v/>
      </c>
      <c r="AT333" s="22" t="str">
        <f>IF(ISNUMBER(AVERAGEIFS(Observed!AT$2:AT$9149,Observed!$A$2:$A$9149,$A333,Observed!$D$2:$D$9149,$D333)),AVERAGEIFS(Observed!AT$2:AT$9149,Observed!$A$2:$A$9149,$A333,Observed!$D$2:$D$9149,$D333),"")</f>
        <v/>
      </c>
      <c r="AU333" s="22" t="str">
        <f>IF(ISNUMBER(AVERAGEIFS(Observed!AU$2:AU$9149,Observed!$A$2:$A$9149,$A333,Observed!$D$2:$D$9149,$D333)),AVERAGEIFS(Observed!AU$2:AU$9149,Observed!$A$2:$A$9149,$A333,Observed!$D$2:$D$9149,$D333),"")</f>
        <v/>
      </c>
      <c r="AV333" s="2">
        <f>COUNTIFS(Observed!$A$2:$A$9149,$A333,Observed!$D$2:$D$9149,$D333)</f>
        <v>3</v>
      </c>
      <c r="AW333" s="2">
        <f t="shared" si="5"/>
        <v>3</v>
      </c>
    </row>
    <row r="334" spans="1:49" x14ac:dyDescent="0.25">
      <c r="A334" t="s">
        <v>29</v>
      </c>
      <c r="B334" t="s">
        <v>139</v>
      </c>
      <c r="C334" t="s">
        <v>30</v>
      </c>
      <c r="D334" s="3">
        <v>42305</v>
      </c>
      <c r="E334">
        <v>1</v>
      </c>
      <c r="F334" t="s">
        <v>55</v>
      </c>
      <c r="K334" s="24" t="s">
        <v>75</v>
      </c>
      <c r="L334" t="s">
        <v>41</v>
      </c>
      <c r="M334">
        <v>8</v>
      </c>
      <c r="N334" s="2" t="s">
        <v>20</v>
      </c>
      <c r="O334" s="21" t="str">
        <f>IF(ISNUMBER(AVERAGEIFS(Observed!O$2:O$9149,Observed!$A$2:$A$9149,$A334,Observed!$D$2:$D$9149,$D334)),AVERAGEIFS(Observed!O$2:O$9149,Observed!$A$2:$A$9149,$A334,Observed!$D$2:$D$9149,$D334),"")</f>
        <v/>
      </c>
      <c r="P334" s="22" t="str">
        <f>IF(ISNUMBER(AVERAGEIFS(Observed!P$2:P$9149,Observed!$A$2:$A$9149,$A334,Observed!$D$2:$D$9149,$D334)),AVERAGEIFS(Observed!P$2:P$9149,Observed!$A$2:$A$9149,$A334,Observed!$D$2:$D$9149,$D334),"")</f>
        <v/>
      </c>
      <c r="Q334" s="22">
        <f>IF(ISNUMBER(AVERAGEIFS(Observed!Q$2:Q$9149,Observed!$A$2:$A$9149,$A334,Observed!$D$2:$D$9149,$D334)),AVERAGEIFS(Observed!Q$2:Q$9149,Observed!$A$2:$A$9149,$A334,Observed!$D$2:$D$9149,$D334),"")</f>
        <v>136.13</v>
      </c>
      <c r="R334" s="22">
        <f>IF(ISNUMBER(AVERAGEIFS(Observed!R$2:R$9149,Observed!$A$2:$A$9149,$A334,Observed!$D$2:$D$9149,$D334)),AVERAGEIFS(Observed!R$2:R$9149,Observed!$A$2:$A$9149,$A334,Observed!$D$2:$D$9149,$D334),"")</f>
        <v>136.13</v>
      </c>
      <c r="S334" s="22">
        <f>IF(ISNUMBER(AVERAGEIFS(Observed!S$2:S$9149,Observed!$A$2:$A$9149,$A334,Observed!$D$2:$D$9149,$D334)),AVERAGEIFS(Observed!S$2:S$9149,Observed!$A$2:$A$9149,$A334,Observed!$D$2:$D$9149,$D334),"")</f>
        <v>371.43</v>
      </c>
      <c r="T334" s="23" t="str">
        <f>IF(ISNUMBER(AVERAGEIFS(Observed!T$2:T$9149,Observed!$A$2:$A$9149,$A334,Observed!$D$2:$D$9149,$D334)),AVERAGEIFS(Observed!T$2:T$9149,Observed!$A$2:$A$9149,$A334,Observed!$D$2:$D$9149,$D334),"")</f>
        <v/>
      </c>
      <c r="U334" s="23" t="str">
        <f>IF(ISNUMBER(AVERAGEIFS(Observed!U$2:U$9149,Observed!$A$2:$A$9149,$A334,Observed!$D$2:$D$9149,$D334)),AVERAGEIFS(Observed!U$2:U$9149,Observed!$A$2:$A$9149,$A334,Observed!$D$2:$D$9149,$D334),"")</f>
        <v/>
      </c>
      <c r="V334" s="23" t="str">
        <f>IF(ISNUMBER(AVERAGEIFS(Observed!V$2:V$9149,Observed!$A$2:$A$9149,$A334,Observed!$D$2:$D$9149,$D334)),AVERAGEIFS(Observed!V$2:V$9149,Observed!$A$2:$A$9149,$A334,Observed!$D$2:$D$9149,$D334),"")</f>
        <v/>
      </c>
      <c r="W334" s="21" t="str">
        <f>IF(ISNUMBER(AVERAGEIFS(Observed!W$2:W$9149,Observed!$A$2:$A$9149,$A334,Observed!$D$2:$D$9149,$D334)),AVERAGEIFS(Observed!W$2:W$9149,Observed!$A$2:$A$9149,$A334,Observed!$D$2:$D$9149,$D334),"")</f>
        <v/>
      </c>
      <c r="X334" s="35" t="str">
        <f>IF(ISNUMBER(AVERAGEIFS(Observed!X$2:X$9149,Observed!$A$2:$A$9149,$A334,Observed!$D$2:$D$9149,$D334)),AVERAGEIFS(Observed!X$2:X$9149,Observed!$A$2:$A$9149,$A334,Observed!$D$2:$D$9149,$D334),"")</f>
        <v/>
      </c>
      <c r="Y334" s="35" t="str">
        <f>IF(ISNUMBER(AVERAGEIFS(Observed!Y$2:Y$9149,Observed!$A$2:$A$9149,$A334,Observed!$D$2:$D$9149,$D334)),AVERAGEIFS(Observed!Y$2:Y$9149,Observed!$A$2:$A$9149,$A334,Observed!$D$2:$D$9149,$D334),"")</f>
        <v/>
      </c>
      <c r="Z334" s="22" t="str">
        <f>IF(ISNUMBER(AVERAGEIFS(Observed!Z$2:Z$9149,Observed!$A$2:$A$9149,$A334,Observed!$D$2:$D$9149,$D334)),AVERAGEIFS(Observed!Z$2:Z$9149,Observed!$A$2:$A$9149,$A334,Observed!$D$2:$D$9149,$D334),"")</f>
        <v/>
      </c>
      <c r="AA334" s="22" t="str">
        <f>IF(ISNUMBER(AVERAGEIFS(Observed!AA$2:AA$9149,Observed!$A$2:$A$9149,$A334,Observed!$D$2:$D$9149,$D334)),AVERAGEIFS(Observed!AA$2:AA$9149,Observed!$A$2:$A$9149,$A334,Observed!$D$2:$D$9149,$D334),"")</f>
        <v/>
      </c>
      <c r="AB334" s="22" t="str">
        <f>IF(ISNUMBER(AVERAGEIFS(Observed!AB$2:AB$9149,Observed!$A$2:$A$9149,$A334,Observed!$D$2:$D$9149,$D334)),AVERAGEIFS(Observed!AB$2:AB$9149,Observed!$A$2:$A$9149,$A334,Observed!$D$2:$D$9149,$D334),"")</f>
        <v/>
      </c>
      <c r="AC334" s="22" t="str">
        <f>IF(ISNUMBER(AVERAGEIFS(Observed!AC$2:AC$9149,Observed!$A$2:$A$9149,$A334,Observed!$D$2:$D$9149,$D334)),AVERAGEIFS(Observed!AC$2:AC$9149,Observed!$A$2:$A$9149,$A334,Observed!$D$2:$D$9149,$D334),"")</f>
        <v/>
      </c>
      <c r="AD334" s="22" t="str">
        <f>IF(ISNUMBER(AVERAGEIFS(Observed!AD$2:AD$9149,Observed!$A$2:$A$9149,$A334,Observed!$D$2:$D$9149,$D334)),AVERAGEIFS(Observed!AD$2:AD$9149,Observed!$A$2:$A$9149,$A334,Observed!$D$2:$D$9149,$D334),"")</f>
        <v/>
      </c>
      <c r="AE334" s="22" t="str">
        <f>IF(ISNUMBER(AVERAGEIFS(Observed!AE$2:AE$9149,Observed!$A$2:$A$9149,$A334,Observed!$D$2:$D$9149,$D334)),AVERAGEIFS(Observed!AE$2:AE$9149,Observed!$A$2:$A$9149,$A334,Observed!$D$2:$D$9149,$D334),"")</f>
        <v/>
      </c>
      <c r="AF334" s="22" t="str">
        <f>IF(ISNUMBER(AVERAGEIFS(Observed!AF$2:AF$9149,Observed!$A$2:$A$9149,$A334,Observed!$D$2:$D$9149,$D334)),AVERAGEIFS(Observed!AF$2:AF$9149,Observed!$A$2:$A$9149,$A334,Observed!$D$2:$D$9149,$D334),"")</f>
        <v/>
      </c>
      <c r="AG334" s="22" t="str">
        <f>IF(ISNUMBER(AVERAGEIFS(Observed!AG$2:AG$9149,Observed!$A$2:$A$9149,$A334,Observed!$D$2:$D$9149,$D334)),AVERAGEIFS(Observed!AG$2:AG$9149,Observed!$A$2:$A$9149,$A334,Observed!$D$2:$D$9149,$D334),"")</f>
        <v/>
      </c>
      <c r="AH334" s="22" t="str">
        <f>IF(ISNUMBER(AVERAGEIFS(Observed!AH$2:AH$9149,Observed!$A$2:$A$9149,$A334,Observed!$D$2:$D$9149,$D334)),AVERAGEIFS(Observed!AH$2:AH$9149,Observed!$A$2:$A$9149,$A334,Observed!$D$2:$D$9149,$D334),"")</f>
        <v/>
      </c>
      <c r="AI334" s="22" t="str">
        <f>IF(ISNUMBER(AVERAGEIFS(Observed!AI$2:AI$9149,Observed!$A$2:$A$9149,$A334,Observed!$D$2:$D$9149,$D334)),AVERAGEIFS(Observed!AI$2:AI$9149,Observed!$A$2:$A$9149,$A334,Observed!$D$2:$D$9149,$D334),"")</f>
        <v/>
      </c>
      <c r="AJ334" s="22" t="str">
        <f>IF(ISNUMBER(AVERAGEIFS(Observed!AJ$2:AJ$9149,Observed!$A$2:$A$9149,$A334,Observed!$D$2:$D$9149,$D334)),AVERAGEIFS(Observed!AJ$2:AJ$9149,Observed!$A$2:$A$9149,$A334,Observed!$D$2:$D$9149,$D334),"")</f>
        <v/>
      </c>
      <c r="AK334" s="22" t="str">
        <f>IF(ISNUMBER(AVERAGEIFS(Observed!AK$2:AK$9149,Observed!$A$2:$A$9149,$A334,Observed!$D$2:$D$9149,$D334)),AVERAGEIFS(Observed!AK$2:AK$9149,Observed!$A$2:$A$9149,$A334,Observed!$D$2:$D$9149,$D334),"")</f>
        <v/>
      </c>
      <c r="AL334" s="23" t="str">
        <f>IF(ISNUMBER(AVERAGEIFS(Observed!AL$2:AL$9149,Observed!$A$2:$A$9149,$A334,Observed!$D$2:$D$9149,$D334)),AVERAGEIFS(Observed!AL$2:AL$9149,Observed!$A$2:$A$9149,$A334,Observed!$D$2:$D$9149,$D334),"")</f>
        <v/>
      </c>
      <c r="AM334" s="23" t="str">
        <f>IF(ISNUMBER(AVERAGEIFS(Observed!AM$2:AM$9149,Observed!$A$2:$A$9149,$A334,Observed!$D$2:$D$9149,$D334)),AVERAGEIFS(Observed!AM$2:AM$9149,Observed!$A$2:$A$9149,$A334,Observed!$D$2:$D$9149,$D334),"")</f>
        <v/>
      </c>
      <c r="AN334" s="22" t="str">
        <f>IF(ISNUMBER(AVERAGEIFS(Observed!AN$2:AN$9149,Observed!$A$2:$A$9149,$A334,Observed!$D$2:$D$9149,$D334)),AVERAGEIFS(Observed!AN$2:AN$9149,Observed!$A$2:$A$9149,$A334,Observed!$D$2:$D$9149,$D334),"")</f>
        <v/>
      </c>
      <c r="AO334" s="22" t="str">
        <f>IF(ISNUMBER(AVERAGEIFS(Observed!AO$2:AO$9149,Observed!$A$2:$A$9149,$A334,Observed!$D$2:$D$9149,$D334)),AVERAGEIFS(Observed!AO$2:AO$9149,Observed!$A$2:$A$9149,$A334,Observed!$D$2:$D$9149,$D334),"")</f>
        <v/>
      </c>
      <c r="AP334" s="21" t="str">
        <f>IF(ISNUMBER(AVERAGEIFS(Observed!AP$2:AP$9149,Observed!$A$2:$A$9149,$A334,Observed!$D$2:$D$9149,$D334)),AVERAGEIFS(Observed!AP$2:AP$9149,Observed!$A$2:$A$9149,$A334,Observed!$D$2:$D$9149,$D334),"")</f>
        <v/>
      </c>
      <c r="AQ334" s="22" t="str">
        <f>IF(ISNUMBER(AVERAGEIFS(Observed!AQ$2:AQ$9149,Observed!$A$2:$A$9149,$A334,Observed!$D$2:$D$9149,$D334)),AVERAGEIFS(Observed!AQ$2:AQ$9149,Observed!$A$2:$A$9149,$A334,Observed!$D$2:$D$9149,$D334),"")</f>
        <v/>
      </c>
      <c r="AR334" s="22" t="str">
        <f>IF(ISNUMBER(AVERAGEIFS(Observed!AR$2:AR$9149,Observed!$A$2:$A$9149,$A334,Observed!$D$2:$D$9149,$D334)),AVERAGEIFS(Observed!AR$2:AR$9149,Observed!$A$2:$A$9149,$A334,Observed!$D$2:$D$9149,$D334),"")</f>
        <v/>
      </c>
      <c r="AS334" s="22" t="str">
        <f>IF(ISNUMBER(AVERAGEIFS(Observed!AS$2:AS$9149,Observed!$A$2:$A$9149,$A334,Observed!$D$2:$D$9149,$D334)),AVERAGEIFS(Observed!AS$2:AS$9149,Observed!$A$2:$A$9149,$A334,Observed!$D$2:$D$9149,$D334),"")</f>
        <v/>
      </c>
      <c r="AT334" s="22" t="str">
        <f>IF(ISNUMBER(AVERAGEIFS(Observed!AT$2:AT$9149,Observed!$A$2:$A$9149,$A334,Observed!$D$2:$D$9149,$D334)),AVERAGEIFS(Observed!AT$2:AT$9149,Observed!$A$2:$A$9149,$A334,Observed!$D$2:$D$9149,$D334),"")</f>
        <v/>
      </c>
      <c r="AU334" s="22" t="str">
        <f>IF(ISNUMBER(AVERAGEIFS(Observed!AU$2:AU$9149,Observed!$A$2:$A$9149,$A334,Observed!$D$2:$D$9149,$D334)),AVERAGEIFS(Observed!AU$2:AU$9149,Observed!$A$2:$A$9149,$A334,Observed!$D$2:$D$9149,$D334),"")</f>
        <v/>
      </c>
      <c r="AV334" s="2">
        <f>COUNTIFS(Observed!$A$2:$A$9149,$A334,Observed!$D$2:$D$9149,$D334)</f>
        <v>3</v>
      </c>
      <c r="AW334" s="2">
        <f t="shared" si="5"/>
        <v>3</v>
      </c>
    </row>
    <row r="335" spans="1:49" x14ac:dyDescent="0.25">
      <c r="A335" t="s">
        <v>35</v>
      </c>
      <c r="B335" t="s">
        <v>139</v>
      </c>
      <c r="C335" t="s">
        <v>30</v>
      </c>
      <c r="D335" s="3">
        <v>42305</v>
      </c>
      <c r="E335">
        <v>1</v>
      </c>
      <c r="F335" t="s">
        <v>57</v>
      </c>
      <c r="K335" s="24" t="s">
        <v>75</v>
      </c>
      <c r="L335" t="s">
        <v>41</v>
      </c>
      <c r="M335">
        <v>8</v>
      </c>
      <c r="N335" s="2" t="s">
        <v>20</v>
      </c>
      <c r="O335" s="21" t="str">
        <f>IF(ISNUMBER(AVERAGEIFS(Observed!O$2:O$9149,Observed!$A$2:$A$9149,$A335,Observed!$D$2:$D$9149,$D335)),AVERAGEIFS(Observed!O$2:O$9149,Observed!$A$2:$A$9149,$A335,Observed!$D$2:$D$9149,$D335),"")</f>
        <v/>
      </c>
      <c r="P335" s="22" t="str">
        <f>IF(ISNUMBER(AVERAGEIFS(Observed!P$2:P$9149,Observed!$A$2:$A$9149,$A335,Observed!$D$2:$D$9149,$D335)),AVERAGEIFS(Observed!P$2:P$9149,Observed!$A$2:$A$9149,$A335,Observed!$D$2:$D$9149,$D335),"")</f>
        <v/>
      </c>
      <c r="Q335" s="22">
        <f>IF(ISNUMBER(AVERAGEIFS(Observed!Q$2:Q$9149,Observed!$A$2:$A$9149,$A335,Observed!$D$2:$D$9149,$D335)),AVERAGEIFS(Observed!Q$2:Q$9149,Observed!$A$2:$A$9149,$A335,Observed!$D$2:$D$9149,$D335),"")</f>
        <v>177.25666666666666</v>
      </c>
      <c r="R335" s="22">
        <f>IF(ISNUMBER(AVERAGEIFS(Observed!R$2:R$9149,Observed!$A$2:$A$9149,$A335,Observed!$D$2:$D$9149,$D335)),AVERAGEIFS(Observed!R$2:R$9149,Observed!$A$2:$A$9149,$A335,Observed!$D$2:$D$9149,$D335),"")</f>
        <v>177.25666666666666</v>
      </c>
      <c r="S335" s="22">
        <f>IF(ISNUMBER(AVERAGEIFS(Observed!S$2:S$9149,Observed!$A$2:$A$9149,$A335,Observed!$D$2:$D$9149,$D335)),AVERAGEIFS(Observed!S$2:S$9149,Observed!$A$2:$A$9149,$A335,Observed!$D$2:$D$9149,$D335),"")</f>
        <v>508.90000000000003</v>
      </c>
      <c r="T335" s="23" t="str">
        <f>IF(ISNUMBER(AVERAGEIFS(Observed!T$2:T$9149,Observed!$A$2:$A$9149,$A335,Observed!$D$2:$D$9149,$D335)),AVERAGEIFS(Observed!T$2:T$9149,Observed!$A$2:$A$9149,$A335,Observed!$D$2:$D$9149,$D335),"")</f>
        <v/>
      </c>
      <c r="U335" s="23" t="str">
        <f>IF(ISNUMBER(AVERAGEIFS(Observed!U$2:U$9149,Observed!$A$2:$A$9149,$A335,Observed!$D$2:$D$9149,$D335)),AVERAGEIFS(Observed!U$2:U$9149,Observed!$A$2:$A$9149,$A335,Observed!$D$2:$D$9149,$D335),"")</f>
        <v/>
      </c>
      <c r="V335" s="23" t="str">
        <f>IF(ISNUMBER(AVERAGEIFS(Observed!V$2:V$9149,Observed!$A$2:$A$9149,$A335,Observed!$D$2:$D$9149,$D335)),AVERAGEIFS(Observed!V$2:V$9149,Observed!$A$2:$A$9149,$A335,Observed!$D$2:$D$9149,$D335),"")</f>
        <v/>
      </c>
      <c r="W335" s="21" t="str">
        <f>IF(ISNUMBER(AVERAGEIFS(Observed!W$2:W$9149,Observed!$A$2:$A$9149,$A335,Observed!$D$2:$D$9149,$D335)),AVERAGEIFS(Observed!W$2:W$9149,Observed!$A$2:$A$9149,$A335,Observed!$D$2:$D$9149,$D335),"")</f>
        <v/>
      </c>
      <c r="X335" s="35" t="str">
        <f>IF(ISNUMBER(AVERAGEIFS(Observed!X$2:X$9149,Observed!$A$2:$A$9149,$A335,Observed!$D$2:$D$9149,$D335)),AVERAGEIFS(Observed!X$2:X$9149,Observed!$A$2:$A$9149,$A335,Observed!$D$2:$D$9149,$D335),"")</f>
        <v/>
      </c>
      <c r="Y335" s="35" t="str">
        <f>IF(ISNUMBER(AVERAGEIFS(Observed!Y$2:Y$9149,Observed!$A$2:$A$9149,$A335,Observed!$D$2:$D$9149,$D335)),AVERAGEIFS(Observed!Y$2:Y$9149,Observed!$A$2:$A$9149,$A335,Observed!$D$2:$D$9149,$D335),"")</f>
        <v/>
      </c>
      <c r="Z335" s="22" t="str">
        <f>IF(ISNUMBER(AVERAGEIFS(Observed!Z$2:Z$9149,Observed!$A$2:$A$9149,$A335,Observed!$D$2:$D$9149,$D335)),AVERAGEIFS(Observed!Z$2:Z$9149,Observed!$A$2:$A$9149,$A335,Observed!$D$2:$D$9149,$D335),"")</f>
        <v/>
      </c>
      <c r="AA335" s="22" t="str">
        <f>IF(ISNUMBER(AVERAGEIFS(Observed!AA$2:AA$9149,Observed!$A$2:$A$9149,$A335,Observed!$D$2:$D$9149,$D335)),AVERAGEIFS(Observed!AA$2:AA$9149,Observed!$A$2:$A$9149,$A335,Observed!$D$2:$D$9149,$D335),"")</f>
        <v/>
      </c>
      <c r="AB335" s="22" t="str">
        <f>IF(ISNUMBER(AVERAGEIFS(Observed!AB$2:AB$9149,Observed!$A$2:$A$9149,$A335,Observed!$D$2:$D$9149,$D335)),AVERAGEIFS(Observed!AB$2:AB$9149,Observed!$A$2:$A$9149,$A335,Observed!$D$2:$D$9149,$D335),"")</f>
        <v/>
      </c>
      <c r="AC335" s="22" t="str">
        <f>IF(ISNUMBER(AVERAGEIFS(Observed!AC$2:AC$9149,Observed!$A$2:$A$9149,$A335,Observed!$D$2:$D$9149,$D335)),AVERAGEIFS(Observed!AC$2:AC$9149,Observed!$A$2:$A$9149,$A335,Observed!$D$2:$D$9149,$D335),"")</f>
        <v/>
      </c>
      <c r="AD335" s="22" t="str">
        <f>IF(ISNUMBER(AVERAGEIFS(Observed!AD$2:AD$9149,Observed!$A$2:$A$9149,$A335,Observed!$D$2:$D$9149,$D335)),AVERAGEIFS(Observed!AD$2:AD$9149,Observed!$A$2:$A$9149,$A335,Observed!$D$2:$D$9149,$D335),"")</f>
        <v/>
      </c>
      <c r="AE335" s="22" t="str">
        <f>IF(ISNUMBER(AVERAGEIFS(Observed!AE$2:AE$9149,Observed!$A$2:$A$9149,$A335,Observed!$D$2:$D$9149,$D335)),AVERAGEIFS(Observed!AE$2:AE$9149,Observed!$A$2:$A$9149,$A335,Observed!$D$2:$D$9149,$D335),"")</f>
        <v/>
      </c>
      <c r="AF335" s="22" t="str">
        <f>IF(ISNUMBER(AVERAGEIFS(Observed!AF$2:AF$9149,Observed!$A$2:$A$9149,$A335,Observed!$D$2:$D$9149,$D335)),AVERAGEIFS(Observed!AF$2:AF$9149,Observed!$A$2:$A$9149,$A335,Observed!$D$2:$D$9149,$D335),"")</f>
        <v/>
      </c>
      <c r="AG335" s="22" t="str">
        <f>IF(ISNUMBER(AVERAGEIFS(Observed!AG$2:AG$9149,Observed!$A$2:$A$9149,$A335,Observed!$D$2:$D$9149,$D335)),AVERAGEIFS(Observed!AG$2:AG$9149,Observed!$A$2:$A$9149,$A335,Observed!$D$2:$D$9149,$D335),"")</f>
        <v/>
      </c>
      <c r="AH335" s="22" t="str">
        <f>IF(ISNUMBER(AVERAGEIFS(Observed!AH$2:AH$9149,Observed!$A$2:$A$9149,$A335,Observed!$D$2:$D$9149,$D335)),AVERAGEIFS(Observed!AH$2:AH$9149,Observed!$A$2:$A$9149,$A335,Observed!$D$2:$D$9149,$D335),"")</f>
        <v/>
      </c>
      <c r="AI335" s="22" t="str">
        <f>IF(ISNUMBER(AVERAGEIFS(Observed!AI$2:AI$9149,Observed!$A$2:$A$9149,$A335,Observed!$D$2:$D$9149,$D335)),AVERAGEIFS(Observed!AI$2:AI$9149,Observed!$A$2:$A$9149,$A335,Observed!$D$2:$D$9149,$D335),"")</f>
        <v/>
      </c>
      <c r="AJ335" s="22" t="str">
        <f>IF(ISNUMBER(AVERAGEIFS(Observed!AJ$2:AJ$9149,Observed!$A$2:$A$9149,$A335,Observed!$D$2:$D$9149,$D335)),AVERAGEIFS(Observed!AJ$2:AJ$9149,Observed!$A$2:$A$9149,$A335,Observed!$D$2:$D$9149,$D335),"")</f>
        <v/>
      </c>
      <c r="AK335" s="22" t="str">
        <f>IF(ISNUMBER(AVERAGEIFS(Observed!AK$2:AK$9149,Observed!$A$2:$A$9149,$A335,Observed!$D$2:$D$9149,$D335)),AVERAGEIFS(Observed!AK$2:AK$9149,Observed!$A$2:$A$9149,$A335,Observed!$D$2:$D$9149,$D335),"")</f>
        <v/>
      </c>
      <c r="AL335" s="23" t="str">
        <f>IF(ISNUMBER(AVERAGEIFS(Observed!AL$2:AL$9149,Observed!$A$2:$A$9149,$A335,Observed!$D$2:$D$9149,$D335)),AVERAGEIFS(Observed!AL$2:AL$9149,Observed!$A$2:$A$9149,$A335,Observed!$D$2:$D$9149,$D335),"")</f>
        <v/>
      </c>
      <c r="AM335" s="23" t="str">
        <f>IF(ISNUMBER(AVERAGEIFS(Observed!AM$2:AM$9149,Observed!$A$2:$A$9149,$A335,Observed!$D$2:$D$9149,$D335)),AVERAGEIFS(Observed!AM$2:AM$9149,Observed!$A$2:$A$9149,$A335,Observed!$D$2:$D$9149,$D335),"")</f>
        <v/>
      </c>
      <c r="AN335" s="22" t="str">
        <f>IF(ISNUMBER(AVERAGEIFS(Observed!AN$2:AN$9149,Observed!$A$2:$A$9149,$A335,Observed!$D$2:$D$9149,$D335)),AVERAGEIFS(Observed!AN$2:AN$9149,Observed!$A$2:$A$9149,$A335,Observed!$D$2:$D$9149,$D335),"")</f>
        <v/>
      </c>
      <c r="AO335" s="22" t="str">
        <f>IF(ISNUMBER(AVERAGEIFS(Observed!AO$2:AO$9149,Observed!$A$2:$A$9149,$A335,Observed!$D$2:$D$9149,$D335)),AVERAGEIFS(Observed!AO$2:AO$9149,Observed!$A$2:$A$9149,$A335,Observed!$D$2:$D$9149,$D335),"")</f>
        <v/>
      </c>
      <c r="AP335" s="21" t="str">
        <f>IF(ISNUMBER(AVERAGEIFS(Observed!AP$2:AP$9149,Observed!$A$2:$A$9149,$A335,Observed!$D$2:$D$9149,$D335)),AVERAGEIFS(Observed!AP$2:AP$9149,Observed!$A$2:$A$9149,$A335,Observed!$D$2:$D$9149,$D335),"")</f>
        <v/>
      </c>
      <c r="AQ335" s="22" t="str">
        <f>IF(ISNUMBER(AVERAGEIFS(Observed!AQ$2:AQ$9149,Observed!$A$2:$A$9149,$A335,Observed!$D$2:$D$9149,$D335)),AVERAGEIFS(Observed!AQ$2:AQ$9149,Observed!$A$2:$A$9149,$A335,Observed!$D$2:$D$9149,$D335),"")</f>
        <v/>
      </c>
      <c r="AR335" s="22" t="str">
        <f>IF(ISNUMBER(AVERAGEIFS(Observed!AR$2:AR$9149,Observed!$A$2:$A$9149,$A335,Observed!$D$2:$D$9149,$D335)),AVERAGEIFS(Observed!AR$2:AR$9149,Observed!$A$2:$A$9149,$A335,Observed!$D$2:$D$9149,$D335),"")</f>
        <v/>
      </c>
      <c r="AS335" s="22" t="str">
        <f>IF(ISNUMBER(AVERAGEIFS(Observed!AS$2:AS$9149,Observed!$A$2:$A$9149,$A335,Observed!$D$2:$D$9149,$D335)),AVERAGEIFS(Observed!AS$2:AS$9149,Observed!$A$2:$A$9149,$A335,Observed!$D$2:$D$9149,$D335),"")</f>
        <v/>
      </c>
      <c r="AT335" s="22" t="str">
        <f>IF(ISNUMBER(AVERAGEIFS(Observed!AT$2:AT$9149,Observed!$A$2:$A$9149,$A335,Observed!$D$2:$D$9149,$D335)),AVERAGEIFS(Observed!AT$2:AT$9149,Observed!$A$2:$A$9149,$A335,Observed!$D$2:$D$9149,$D335),"")</f>
        <v/>
      </c>
      <c r="AU335" s="22" t="str">
        <f>IF(ISNUMBER(AVERAGEIFS(Observed!AU$2:AU$9149,Observed!$A$2:$A$9149,$A335,Observed!$D$2:$D$9149,$D335)),AVERAGEIFS(Observed!AU$2:AU$9149,Observed!$A$2:$A$9149,$A335,Observed!$D$2:$D$9149,$D335),"")</f>
        <v/>
      </c>
      <c r="AV335" s="2">
        <f>COUNTIFS(Observed!$A$2:$A$9149,$A335,Observed!$D$2:$D$9149,$D335)</f>
        <v>3</v>
      </c>
      <c r="AW335" s="2">
        <f t="shared" si="5"/>
        <v>3</v>
      </c>
    </row>
    <row r="336" spans="1:49" x14ac:dyDescent="0.25">
      <c r="A336" t="s">
        <v>32</v>
      </c>
      <c r="B336" t="s">
        <v>139</v>
      </c>
      <c r="C336" t="s">
        <v>30</v>
      </c>
      <c r="D336" s="3">
        <v>42305</v>
      </c>
      <c r="E336">
        <v>1</v>
      </c>
      <c r="F336" t="s">
        <v>59</v>
      </c>
      <c r="K336" s="24" t="s">
        <v>75</v>
      </c>
      <c r="L336" t="s">
        <v>41</v>
      </c>
      <c r="M336">
        <v>8</v>
      </c>
      <c r="N336" s="2" t="s">
        <v>20</v>
      </c>
      <c r="O336" s="21" t="str">
        <f>IF(ISNUMBER(AVERAGEIFS(Observed!O$2:O$9149,Observed!$A$2:$A$9149,$A336,Observed!$D$2:$D$9149,$D336)),AVERAGEIFS(Observed!O$2:O$9149,Observed!$A$2:$A$9149,$A336,Observed!$D$2:$D$9149,$D336),"")</f>
        <v/>
      </c>
      <c r="P336" s="22" t="str">
        <f>IF(ISNUMBER(AVERAGEIFS(Observed!P$2:P$9149,Observed!$A$2:$A$9149,$A336,Observed!$D$2:$D$9149,$D336)),AVERAGEIFS(Observed!P$2:P$9149,Observed!$A$2:$A$9149,$A336,Observed!$D$2:$D$9149,$D336),"")</f>
        <v/>
      </c>
      <c r="Q336" s="22">
        <f>IF(ISNUMBER(AVERAGEIFS(Observed!Q$2:Q$9149,Observed!$A$2:$A$9149,$A336,Observed!$D$2:$D$9149,$D336)),AVERAGEIFS(Observed!Q$2:Q$9149,Observed!$A$2:$A$9149,$A336,Observed!$D$2:$D$9149,$D336),"")</f>
        <v>100.09333333333335</v>
      </c>
      <c r="R336" s="22">
        <f>IF(ISNUMBER(AVERAGEIFS(Observed!R$2:R$9149,Observed!$A$2:$A$9149,$A336,Observed!$D$2:$D$9149,$D336)),AVERAGEIFS(Observed!R$2:R$9149,Observed!$A$2:$A$9149,$A336,Observed!$D$2:$D$9149,$D336),"")</f>
        <v>100.09333333333335</v>
      </c>
      <c r="S336" s="22">
        <f>IF(ISNUMBER(AVERAGEIFS(Observed!S$2:S$9149,Observed!$A$2:$A$9149,$A336,Observed!$D$2:$D$9149,$D336)),AVERAGEIFS(Observed!S$2:S$9149,Observed!$A$2:$A$9149,$A336,Observed!$D$2:$D$9149,$D336),"")</f>
        <v>276.80666666666667</v>
      </c>
      <c r="T336" s="23" t="str">
        <f>IF(ISNUMBER(AVERAGEIFS(Observed!T$2:T$9149,Observed!$A$2:$A$9149,$A336,Observed!$D$2:$D$9149,$D336)),AVERAGEIFS(Observed!T$2:T$9149,Observed!$A$2:$A$9149,$A336,Observed!$D$2:$D$9149,$D336),"")</f>
        <v/>
      </c>
      <c r="U336" s="23" t="str">
        <f>IF(ISNUMBER(AVERAGEIFS(Observed!U$2:U$9149,Observed!$A$2:$A$9149,$A336,Observed!$D$2:$D$9149,$D336)),AVERAGEIFS(Observed!U$2:U$9149,Observed!$A$2:$A$9149,$A336,Observed!$D$2:$D$9149,$D336),"")</f>
        <v/>
      </c>
      <c r="V336" s="23" t="str">
        <f>IF(ISNUMBER(AVERAGEIFS(Observed!V$2:V$9149,Observed!$A$2:$A$9149,$A336,Observed!$D$2:$D$9149,$D336)),AVERAGEIFS(Observed!V$2:V$9149,Observed!$A$2:$A$9149,$A336,Observed!$D$2:$D$9149,$D336),"")</f>
        <v/>
      </c>
      <c r="W336" s="21" t="str">
        <f>IF(ISNUMBER(AVERAGEIFS(Observed!W$2:W$9149,Observed!$A$2:$A$9149,$A336,Observed!$D$2:$D$9149,$D336)),AVERAGEIFS(Observed!W$2:W$9149,Observed!$A$2:$A$9149,$A336,Observed!$D$2:$D$9149,$D336),"")</f>
        <v/>
      </c>
      <c r="X336" s="35" t="str">
        <f>IF(ISNUMBER(AVERAGEIFS(Observed!X$2:X$9149,Observed!$A$2:$A$9149,$A336,Observed!$D$2:$D$9149,$D336)),AVERAGEIFS(Observed!X$2:X$9149,Observed!$A$2:$A$9149,$A336,Observed!$D$2:$D$9149,$D336),"")</f>
        <v/>
      </c>
      <c r="Y336" s="35" t="str">
        <f>IF(ISNUMBER(AVERAGEIFS(Observed!Y$2:Y$9149,Observed!$A$2:$A$9149,$A336,Observed!$D$2:$D$9149,$D336)),AVERAGEIFS(Observed!Y$2:Y$9149,Observed!$A$2:$A$9149,$A336,Observed!$D$2:$D$9149,$D336),"")</f>
        <v/>
      </c>
      <c r="Z336" s="22" t="str">
        <f>IF(ISNUMBER(AVERAGEIFS(Observed!Z$2:Z$9149,Observed!$A$2:$A$9149,$A336,Observed!$D$2:$D$9149,$D336)),AVERAGEIFS(Observed!Z$2:Z$9149,Observed!$A$2:$A$9149,$A336,Observed!$D$2:$D$9149,$D336),"")</f>
        <v/>
      </c>
      <c r="AA336" s="22" t="str">
        <f>IF(ISNUMBER(AVERAGEIFS(Observed!AA$2:AA$9149,Observed!$A$2:$A$9149,$A336,Observed!$D$2:$D$9149,$D336)),AVERAGEIFS(Observed!AA$2:AA$9149,Observed!$A$2:$A$9149,$A336,Observed!$D$2:$D$9149,$D336),"")</f>
        <v/>
      </c>
      <c r="AB336" s="22" t="str">
        <f>IF(ISNUMBER(AVERAGEIFS(Observed!AB$2:AB$9149,Observed!$A$2:$A$9149,$A336,Observed!$D$2:$D$9149,$D336)),AVERAGEIFS(Observed!AB$2:AB$9149,Observed!$A$2:$A$9149,$A336,Observed!$D$2:$D$9149,$D336),"")</f>
        <v/>
      </c>
      <c r="AC336" s="22" t="str">
        <f>IF(ISNUMBER(AVERAGEIFS(Observed!AC$2:AC$9149,Observed!$A$2:$A$9149,$A336,Observed!$D$2:$D$9149,$D336)),AVERAGEIFS(Observed!AC$2:AC$9149,Observed!$A$2:$A$9149,$A336,Observed!$D$2:$D$9149,$D336),"")</f>
        <v/>
      </c>
      <c r="AD336" s="22" t="str">
        <f>IF(ISNUMBER(AVERAGEIFS(Observed!AD$2:AD$9149,Observed!$A$2:$A$9149,$A336,Observed!$D$2:$D$9149,$D336)),AVERAGEIFS(Observed!AD$2:AD$9149,Observed!$A$2:$A$9149,$A336,Observed!$D$2:$D$9149,$D336),"")</f>
        <v/>
      </c>
      <c r="AE336" s="22" t="str">
        <f>IF(ISNUMBER(AVERAGEIFS(Observed!AE$2:AE$9149,Observed!$A$2:$A$9149,$A336,Observed!$D$2:$D$9149,$D336)),AVERAGEIFS(Observed!AE$2:AE$9149,Observed!$A$2:$A$9149,$A336,Observed!$D$2:$D$9149,$D336),"")</f>
        <v/>
      </c>
      <c r="AF336" s="22" t="str">
        <f>IF(ISNUMBER(AVERAGEIFS(Observed!AF$2:AF$9149,Observed!$A$2:$A$9149,$A336,Observed!$D$2:$D$9149,$D336)),AVERAGEIFS(Observed!AF$2:AF$9149,Observed!$A$2:$A$9149,$A336,Observed!$D$2:$D$9149,$D336),"")</f>
        <v/>
      </c>
      <c r="AG336" s="22" t="str">
        <f>IF(ISNUMBER(AVERAGEIFS(Observed!AG$2:AG$9149,Observed!$A$2:$A$9149,$A336,Observed!$D$2:$D$9149,$D336)),AVERAGEIFS(Observed!AG$2:AG$9149,Observed!$A$2:$A$9149,$A336,Observed!$D$2:$D$9149,$D336),"")</f>
        <v/>
      </c>
      <c r="AH336" s="22" t="str">
        <f>IF(ISNUMBER(AVERAGEIFS(Observed!AH$2:AH$9149,Observed!$A$2:$A$9149,$A336,Observed!$D$2:$D$9149,$D336)),AVERAGEIFS(Observed!AH$2:AH$9149,Observed!$A$2:$A$9149,$A336,Observed!$D$2:$D$9149,$D336),"")</f>
        <v/>
      </c>
      <c r="AI336" s="22" t="str">
        <f>IF(ISNUMBER(AVERAGEIFS(Observed!AI$2:AI$9149,Observed!$A$2:$A$9149,$A336,Observed!$D$2:$D$9149,$D336)),AVERAGEIFS(Observed!AI$2:AI$9149,Observed!$A$2:$A$9149,$A336,Observed!$D$2:$D$9149,$D336),"")</f>
        <v/>
      </c>
      <c r="AJ336" s="22" t="str">
        <f>IF(ISNUMBER(AVERAGEIFS(Observed!AJ$2:AJ$9149,Observed!$A$2:$A$9149,$A336,Observed!$D$2:$D$9149,$D336)),AVERAGEIFS(Observed!AJ$2:AJ$9149,Observed!$A$2:$A$9149,$A336,Observed!$D$2:$D$9149,$D336),"")</f>
        <v/>
      </c>
      <c r="AK336" s="22" t="str">
        <f>IF(ISNUMBER(AVERAGEIFS(Observed!AK$2:AK$9149,Observed!$A$2:$A$9149,$A336,Observed!$D$2:$D$9149,$D336)),AVERAGEIFS(Observed!AK$2:AK$9149,Observed!$A$2:$A$9149,$A336,Observed!$D$2:$D$9149,$D336),"")</f>
        <v/>
      </c>
      <c r="AL336" s="23" t="str">
        <f>IF(ISNUMBER(AVERAGEIFS(Observed!AL$2:AL$9149,Observed!$A$2:$A$9149,$A336,Observed!$D$2:$D$9149,$D336)),AVERAGEIFS(Observed!AL$2:AL$9149,Observed!$A$2:$A$9149,$A336,Observed!$D$2:$D$9149,$D336),"")</f>
        <v/>
      </c>
      <c r="AM336" s="23" t="str">
        <f>IF(ISNUMBER(AVERAGEIFS(Observed!AM$2:AM$9149,Observed!$A$2:$A$9149,$A336,Observed!$D$2:$D$9149,$D336)),AVERAGEIFS(Observed!AM$2:AM$9149,Observed!$A$2:$A$9149,$A336,Observed!$D$2:$D$9149,$D336),"")</f>
        <v/>
      </c>
      <c r="AN336" s="22" t="str">
        <f>IF(ISNUMBER(AVERAGEIFS(Observed!AN$2:AN$9149,Observed!$A$2:$A$9149,$A336,Observed!$D$2:$D$9149,$D336)),AVERAGEIFS(Observed!AN$2:AN$9149,Observed!$A$2:$A$9149,$A336,Observed!$D$2:$D$9149,$D336),"")</f>
        <v/>
      </c>
      <c r="AO336" s="22" t="str">
        <f>IF(ISNUMBER(AVERAGEIFS(Observed!AO$2:AO$9149,Observed!$A$2:$A$9149,$A336,Observed!$D$2:$D$9149,$D336)),AVERAGEIFS(Observed!AO$2:AO$9149,Observed!$A$2:$A$9149,$A336,Observed!$D$2:$D$9149,$D336),"")</f>
        <v/>
      </c>
      <c r="AP336" s="21" t="str">
        <f>IF(ISNUMBER(AVERAGEIFS(Observed!AP$2:AP$9149,Observed!$A$2:$A$9149,$A336,Observed!$D$2:$D$9149,$D336)),AVERAGEIFS(Observed!AP$2:AP$9149,Observed!$A$2:$A$9149,$A336,Observed!$D$2:$D$9149,$D336),"")</f>
        <v/>
      </c>
      <c r="AQ336" s="22" t="str">
        <f>IF(ISNUMBER(AVERAGEIFS(Observed!AQ$2:AQ$9149,Observed!$A$2:$A$9149,$A336,Observed!$D$2:$D$9149,$D336)),AVERAGEIFS(Observed!AQ$2:AQ$9149,Observed!$A$2:$A$9149,$A336,Observed!$D$2:$D$9149,$D336),"")</f>
        <v/>
      </c>
      <c r="AR336" s="22" t="str">
        <f>IF(ISNUMBER(AVERAGEIFS(Observed!AR$2:AR$9149,Observed!$A$2:$A$9149,$A336,Observed!$D$2:$D$9149,$D336)),AVERAGEIFS(Observed!AR$2:AR$9149,Observed!$A$2:$A$9149,$A336,Observed!$D$2:$D$9149,$D336),"")</f>
        <v/>
      </c>
      <c r="AS336" s="22" t="str">
        <f>IF(ISNUMBER(AVERAGEIFS(Observed!AS$2:AS$9149,Observed!$A$2:$A$9149,$A336,Observed!$D$2:$D$9149,$D336)),AVERAGEIFS(Observed!AS$2:AS$9149,Observed!$A$2:$A$9149,$A336,Observed!$D$2:$D$9149,$D336),"")</f>
        <v/>
      </c>
      <c r="AT336" s="22" t="str">
        <f>IF(ISNUMBER(AVERAGEIFS(Observed!AT$2:AT$9149,Observed!$A$2:$A$9149,$A336,Observed!$D$2:$D$9149,$D336)),AVERAGEIFS(Observed!AT$2:AT$9149,Observed!$A$2:$A$9149,$A336,Observed!$D$2:$D$9149,$D336),"")</f>
        <v/>
      </c>
      <c r="AU336" s="22" t="str">
        <f>IF(ISNUMBER(AVERAGEIFS(Observed!AU$2:AU$9149,Observed!$A$2:$A$9149,$A336,Observed!$D$2:$D$9149,$D336)),AVERAGEIFS(Observed!AU$2:AU$9149,Observed!$A$2:$A$9149,$A336,Observed!$D$2:$D$9149,$D336),"")</f>
        <v/>
      </c>
      <c r="AV336" s="2">
        <f>COUNTIFS(Observed!$A$2:$A$9149,$A336,Observed!$D$2:$D$9149,$D336)</f>
        <v>3</v>
      </c>
      <c r="AW336" s="2">
        <f t="shared" si="5"/>
        <v>3</v>
      </c>
    </row>
    <row r="337" spans="1:49" x14ac:dyDescent="0.25">
      <c r="A337" t="s">
        <v>31</v>
      </c>
      <c r="B337" t="s">
        <v>139</v>
      </c>
      <c r="C337" t="s">
        <v>30</v>
      </c>
      <c r="D337" s="3">
        <v>42305</v>
      </c>
      <c r="E337">
        <v>1</v>
      </c>
      <c r="F337" t="s">
        <v>54</v>
      </c>
      <c r="K337" s="24" t="s">
        <v>75</v>
      </c>
      <c r="L337" t="s">
        <v>41</v>
      </c>
      <c r="M337">
        <v>8</v>
      </c>
      <c r="N337" s="2" t="s">
        <v>20</v>
      </c>
      <c r="O337" s="21" t="str">
        <f>IF(ISNUMBER(AVERAGEIFS(Observed!O$2:O$9149,Observed!$A$2:$A$9149,$A337,Observed!$D$2:$D$9149,$D337)),AVERAGEIFS(Observed!O$2:O$9149,Observed!$A$2:$A$9149,$A337,Observed!$D$2:$D$9149,$D337),"")</f>
        <v/>
      </c>
      <c r="P337" s="22" t="str">
        <f>IF(ISNUMBER(AVERAGEIFS(Observed!P$2:P$9149,Observed!$A$2:$A$9149,$A337,Observed!$D$2:$D$9149,$D337)),AVERAGEIFS(Observed!P$2:P$9149,Observed!$A$2:$A$9149,$A337,Observed!$D$2:$D$9149,$D337),"")</f>
        <v/>
      </c>
      <c r="Q337" s="22">
        <f>IF(ISNUMBER(AVERAGEIFS(Observed!Q$2:Q$9149,Observed!$A$2:$A$9149,$A337,Observed!$D$2:$D$9149,$D337)),AVERAGEIFS(Observed!Q$2:Q$9149,Observed!$A$2:$A$9149,$A337,Observed!$D$2:$D$9149,$D337),"")</f>
        <v>44.6</v>
      </c>
      <c r="R337" s="22">
        <f>IF(ISNUMBER(AVERAGEIFS(Observed!R$2:R$9149,Observed!$A$2:$A$9149,$A337,Observed!$D$2:$D$9149,$D337)),AVERAGEIFS(Observed!R$2:R$9149,Observed!$A$2:$A$9149,$A337,Observed!$D$2:$D$9149,$D337),"")</f>
        <v>44.6</v>
      </c>
      <c r="S337" s="22">
        <f>IF(ISNUMBER(AVERAGEIFS(Observed!S$2:S$9149,Observed!$A$2:$A$9149,$A337,Observed!$D$2:$D$9149,$D337)),AVERAGEIFS(Observed!S$2:S$9149,Observed!$A$2:$A$9149,$A337,Observed!$D$2:$D$9149,$D337),"")</f>
        <v>128.11666666666667</v>
      </c>
      <c r="T337" s="23" t="str">
        <f>IF(ISNUMBER(AVERAGEIFS(Observed!T$2:T$9149,Observed!$A$2:$A$9149,$A337,Observed!$D$2:$D$9149,$D337)),AVERAGEIFS(Observed!T$2:T$9149,Observed!$A$2:$A$9149,$A337,Observed!$D$2:$D$9149,$D337),"")</f>
        <v/>
      </c>
      <c r="U337" s="23" t="str">
        <f>IF(ISNUMBER(AVERAGEIFS(Observed!U$2:U$9149,Observed!$A$2:$A$9149,$A337,Observed!$D$2:$D$9149,$D337)),AVERAGEIFS(Observed!U$2:U$9149,Observed!$A$2:$A$9149,$A337,Observed!$D$2:$D$9149,$D337),"")</f>
        <v/>
      </c>
      <c r="V337" s="23" t="str">
        <f>IF(ISNUMBER(AVERAGEIFS(Observed!V$2:V$9149,Observed!$A$2:$A$9149,$A337,Observed!$D$2:$D$9149,$D337)),AVERAGEIFS(Observed!V$2:V$9149,Observed!$A$2:$A$9149,$A337,Observed!$D$2:$D$9149,$D337),"")</f>
        <v/>
      </c>
      <c r="W337" s="21" t="str">
        <f>IF(ISNUMBER(AVERAGEIFS(Observed!W$2:W$9149,Observed!$A$2:$A$9149,$A337,Observed!$D$2:$D$9149,$D337)),AVERAGEIFS(Observed!W$2:W$9149,Observed!$A$2:$A$9149,$A337,Observed!$D$2:$D$9149,$D337),"")</f>
        <v/>
      </c>
      <c r="X337" s="35" t="str">
        <f>IF(ISNUMBER(AVERAGEIFS(Observed!X$2:X$9149,Observed!$A$2:$A$9149,$A337,Observed!$D$2:$D$9149,$D337)),AVERAGEIFS(Observed!X$2:X$9149,Observed!$A$2:$A$9149,$A337,Observed!$D$2:$D$9149,$D337),"")</f>
        <v/>
      </c>
      <c r="Y337" s="35" t="str">
        <f>IF(ISNUMBER(AVERAGEIFS(Observed!Y$2:Y$9149,Observed!$A$2:$A$9149,$A337,Observed!$D$2:$D$9149,$D337)),AVERAGEIFS(Observed!Y$2:Y$9149,Observed!$A$2:$A$9149,$A337,Observed!$D$2:$D$9149,$D337),"")</f>
        <v/>
      </c>
      <c r="Z337" s="22" t="str">
        <f>IF(ISNUMBER(AVERAGEIFS(Observed!Z$2:Z$9149,Observed!$A$2:$A$9149,$A337,Observed!$D$2:$D$9149,$D337)),AVERAGEIFS(Observed!Z$2:Z$9149,Observed!$A$2:$A$9149,$A337,Observed!$D$2:$D$9149,$D337),"")</f>
        <v/>
      </c>
      <c r="AA337" s="22" t="str">
        <f>IF(ISNUMBER(AVERAGEIFS(Observed!AA$2:AA$9149,Observed!$A$2:$A$9149,$A337,Observed!$D$2:$D$9149,$D337)),AVERAGEIFS(Observed!AA$2:AA$9149,Observed!$A$2:$A$9149,$A337,Observed!$D$2:$D$9149,$D337),"")</f>
        <v/>
      </c>
      <c r="AB337" s="22" t="str">
        <f>IF(ISNUMBER(AVERAGEIFS(Observed!AB$2:AB$9149,Observed!$A$2:$A$9149,$A337,Observed!$D$2:$D$9149,$D337)),AVERAGEIFS(Observed!AB$2:AB$9149,Observed!$A$2:$A$9149,$A337,Observed!$D$2:$D$9149,$D337),"")</f>
        <v/>
      </c>
      <c r="AC337" s="22" t="str">
        <f>IF(ISNUMBER(AVERAGEIFS(Observed!AC$2:AC$9149,Observed!$A$2:$A$9149,$A337,Observed!$D$2:$D$9149,$D337)),AVERAGEIFS(Observed!AC$2:AC$9149,Observed!$A$2:$A$9149,$A337,Observed!$D$2:$D$9149,$D337),"")</f>
        <v/>
      </c>
      <c r="AD337" s="22" t="str">
        <f>IF(ISNUMBER(AVERAGEIFS(Observed!AD$2:AD$9149,Observed!$A$2:$A$9149,$A337,Observed!$D$2:$D$9149,$D337)),AVERAGEIFS(Observed!AD$2:AD$9149,Observed!$A$2:$A$9149,$A337,Observed!$D$2:$D$9149,$D337),"")</f>
        <v/>
      </c>
      <c r="AE337" s="22" t="str">
        <f>IF(ISNUMBER(AVERAGEIFS(Observed!AE$2:AE$9149,Observed!$A$2:$A$9149,$A337,Observed!$D$2:$D$9149,$D337)),AVERAGEIFS(Observed!AE$2:AE$9149,Observed!$A$2:$A$9149,$A337,Observed!$D$2:$D$9149,$D337),"")</f>
        <v/>
      </c>
      <c r="AF337" s="22" t="str">
        <f>IF(ISNUMBER(AVERAGEIFS(Observed!AF$2:AF$9149,Observed!$A$2:$A$9149,$A337,Observed!$D$2:$D$9149,$D337)),AVERAGEIFS(Observed!AF$2:AF$9149,Observed!$A$2:$A$9149,$A337,Observed!$D$2:$D$9149,$D337),"")</f>
        <v/>
      </c>
      <c r="AG337" s="22" t="str">
        <f>IF(ISNUMBER(AVERAGEIFS(Observed!AG$2:AG$9149,Observed!$A$2:$A$9149,$A337,Observed!$D$2:$D$9149,$D337)),AVERAGEIFS(Observed!AG$2:AG$9149,Observed!$A$2:$A$9149,$A337,Observed!$D$2:$D$9149,$D337),"")</f>
        <v/>
      </c>
      <c r="AH337" s="22" t="str">
        <f>IF(ISNUMBER(AVERAGEIFS(Observed!AH$2:AH$9149,Observed!$A$2:$A$9149,$A337,Observed!$D$2:$D$9149,$D337)),AVERAGEIFS(Observed!AH$2:AH$9149,Observed!$A$2:$A$9149,$A337,Observed!$D$2:$D$9149,$D337),"")</f>
        <v/>
      </c>
      <c r="AI337" s="22" t="str">
        <f>IF(ISNUMBER(AVERAGEIFS(Observed!AI$2:AI$9149,Observed!$A$2:$A$9149,$A337,Observed!$D$2:$D$9149,$D337)),AVERAGEIFS(Observed!AI$2:AI$9149,Observed!$A$2:$A$9149,$A337,Observed!$D$2:$D$9149,$D337),"")</f>
        <v/>
      </c>
      <c r="AJ337" s="22" t="str">
        <f>IF(ISNUMBER(AVERAGEIFS(Observed!AJ$2:AJ$9149,Observed!$A$2:$A$9149,$A337,Observed!$D$2:$D$9149,$D337)),AVERAGEIFS(Observed!AJ$2:AJ$9149,Observed!$A$2:$A$9149,$A337,Observed!$D$2:$D$9149,$D337),"")</f>
        <v/>
      </c>
      <c r="AK337" s="22" t="str">
        <f>IF(ISNUMBER(AVERAGEIFS(Observed!AK$2:AK$9149,Observed!$A$2:$A$9149,$A337,Observed!$D$2:$D$9149,$D337)),AVERAGEIFS(Observed!AK$2:AK$9149,Observed!$A$2:$A$9149,$A337,Observed!$D$2:$D$9149,$D337),"")</f>
        <v/>
      </c>
      <c r="AL337" s="23" t="str">
        <f>IF(ISNUMBER(AVERAGEIFS(Observed!AL$2:AL$9149,Observed!$A$2:$A$9149,$A337,Observed!$D$2:$D$9149,$D337)),AVERAGEIFS(Observed!AL$2:AL$9149,Observed!$A$2:$A$9149,$A337,Observed!$D$2:$D$9149,$D337),"")</f>
        <v/>
      </c>
      <c r="AM337" s="23" t="str">
        <f>IF(ISNUMBER(AVERAGEIFS(Observed!AM$2:AM$9149,Observed!$A$2:$A$9149,$A337,Observed!$D$2:$D$9149,$D337)),AVERAGEIFS(Observed!AM$2:AM$9149,Observed!$A$2:$A$9149,$A337,Observed!$D$2:$D$9149,$D337),"")</f>
        <v/>
      </c>
      <c r="AN337" s="22" t="str">
        <f>IF(ISNUMBER(AVERAGEIFS(Observed!AN$2:AN$9149,Observed!$A$2:$A$9149,$A337,Observed!$D$2:$D$9149,$D337)),AVERAGEIFS(Observed!AN$2:AN$9149,Observed!$A$2:$A$9149,$A337,Observed!$D$2:$D$9149,$D337),"")</f>
        <v/>
      </c>
      <c r="AO337" s="22" t="str">
        <f>IF(ISNUMBER(AVERAGEIFS(Observed!AO$2:AO$9149,Observed!$A$2:$A$9149,$A337,Observed!$D$2:$D$9149,$D337)),AVERAGEIFS(Observed!AO$2:AO$9149,Observed!$A$2:$A$9149,$A337,Observed!$D$2:$D$9149,$D337),"")</f>
        <v/>
      </c>
      <c r="AP337" s="21" t="str">
        <f>IF(ISNUMBER(AVERAGEIFS(Observed!AP$2:AP$9149,Observed!$A$2:$A$9149,$A337,Observed!$D$2:$D$9149,$D337)),AVERAGEIFS(Observed!AP$2:AP$9149,Observed!$A$2:$A$9149,$A337,Observed!$D$2:$D$9149,$D337),"")</f>
        <v/>
      </c>
      <c r="AQ337" s="22" t="str">
        <f>IF(ISNUMBER(AVERAGEIFS(Observed!AQ$2:AQ$9149,Observed!$A$2:$A$9149,$A337,Observed!$D$2:$D$9149,$D337)),AVERAGEIFS(Observed!AQ$2:AQ$9149,Observed!$A$2:$A$9149,$A337,Observed!$D$2:$D$9149,$D337),"")</f>
        <v/>
      </c>
      <c r="AR337" s="22" t="str">
        <f>IF(ISNUMBER(AVERAGEIFS(Observed!AR$2:AR$9149,Observed!$A$2:$A$9149,$A337,Observed!$D$2:$D$9149,$D337)),AVERAGEIFS(Observed!AR$2:AR$9149,Observed!$A$2:$A$9149,$A337,Observed!$D$2:$D$9149,$D337),"")</f>
        <v/>
      </c>
      <c r="AS337" s="22" t="str">
        <f>IF(ISNUMBER(AVERAGEIFS(Observed!AS$2:AS$9149,Observed!$A$2:$A$9149,$A337,Observed!$D$2:$D$9149,$D337)),AVERAGEIFS(Observed!AS$2:AS$9149,Observed!$A$2:$A$9149,$A337,Observed!$D$2:$D$9149,$D337),"")</f>
        <v/>
      </c>
      <c r="AT337" s="22" t="str">
        <f>IF(ISNUMBER(AVERAGEIFS(Observed!AT$2:AT$9149,Observed!$A$2:$A$9149,$A337,Observed!$D$2:$D$9149,$D337)),AVERAGEIFS(Observed!AT$2:AT$9149,Observed!$A$2:$A$9149,$A337,Observed!$D$2:$D$9149,$D337),"")</f>
        <v/>
      </c>
      <c r="AU337" s="22" t="str">
        <f>IF(ISNUMBER(AVERAGEIFS(Observed!AU$2:AU$9149,Observed!$A$2:$A$9149,$A337,Observed!$D$2:$D$9149,$D337)),AVERAGEIFS(Observed!AU$2:AU$9149,Observed!$A$2:$A$9149,$A337,Observed!$D$2:$D$9149,$D337),"")</f>
        <v/>
      </c>
      <c r="AV337" s="2">
        <f>COUNTIFS(Observed!$A$2:$A$9149,$A337,Observed!$D$2:$D$9149,$D337)</f>
        <v>3</v>
      </c>
      <c r="AW337" s="2">
        <f t="shared" si="5"/>
        <v>3</v>
      </c>
    </row>
    <row r="338" spans="1:49" x14ac:dyDescent="0.25">
      <c r="A338" t="s">
        <v>34</v>
      </c>
      <c r="B338" t="s">
        <v>139</v>
      </c>
      <c r="C338" t="s">
        <v>30</v>
      </c>
      <c r="D338" s="3">
        <v>42313</v>
      </c>
      <c r="E338">
        <v>1</v>
      </c>
      <c r="F338" t="s">
        <v>56</v>
      </c>
      <c r="K338" s="24" t="s">
        <v>75</v>
      </c>
      <c r="L338" t="s">
        <v>41</v>
      </c>
      <c r="M338">
        <v>8</v>
      </c>
      <c r="N338" s="2" t="s">
        <v>36</v>
      </c>
      <c r="O338" s="21">
        <f>IF(ISNUMBER(AVERAGEIFS(Observed!O$2:O$9149,Observed!$A$2:$A$9149,$A338,Observed!$D$2:$D$9149,$D338)),AVERAGEIFS(Observed!O$2:O$9149,Observed!$A$2:$A$9149,$A338,Observed!$D$2:$D$9149,$D338),"")</f>
        <v>1106.7333333333333</v>
      </c>
      <c r="P338" s="22">
        <f>IF(ISNUMBER(AVERAGEIFS(Observed!P$2:P$9149,Observed!$A$2:$A$9149,$A338,Observed!$D$2:$D$9149,$D338)),AVERAGEIFS(Observed!P$2:P$9149,Observed!$A$2:$A$9149,$A338,Observed!$D$2:$D$9149,$D338),"")</f>
        <v>110.67333333333333</v>
      </c>
      <c r="Q338" s="22" t="str">
        <f>IF(ISNUMBER(AVERAGEIFS(Observed!Q$2:Q$9149,Observed!$A$2:$A$9149,$A338,Observed!$D$2:$D$9149,$D338)),AVERAGEIFS(Observed!Q$2:Q$9149,Observed!$A$2:$A$9149,$A338,Observed!$D$2:$D$9149,$D338),"")</f>
        <v/>
      </c>
      <c r="R338" s="22" t="str">
        <f>IF(ISNUMBER(AVERAGEIFS(Observed!R$2:R$9149,Observed!$A$2:$A$9149,$A338,Observed!$D$2:$D$9149,$D338)),AVERAGEIFS(Observed!R$2:R$9149,Observed!$A$2:$A$9149,$A338,Observed!$D$2:$D$9149,$D338),"")</f>
        <v/>
      </c>
      <c r="S338" s="22" t="str">
        <f>IF(ISNUMBER(AVERAGEIFS(Observed!S$2:S$9149,Observed!$A$2:$A$9149,$A338,Observed!$D$2:$D$9149,$D338)),AVERAGEIFS(Observed!S$2:S$9149,Observed!$A$2:$A$9149,$A338,Observed!$D$2:$D$9149,$D338),"")</f>
        <v/>
      </c>
      <c r="T338" s="23" t="str">
        <f>IF(ISNUMBER(AVERAGEIFS(Observed!T$2:T$9149,Observed!$A$2:$A$9149,$A338,Observed!$D$2:$D$9149,$D338)),AVERAGEIFS(Observed!T$2:T$9149,Observed!$A$2:$A$9149,$A338,Observed!$D$2:$D$9149,$D338),"")</f>
        <v/>
      </c>
      <c r="U338" s="23" t="str">
        <f>IF(ISNUMBER(AVERAGEIFS(Observed!U$2:U$9149,Observed!$A$2:$A$9149,$A338,Observed!$D$2:$D$9149,$D338)),AVERAGEIFS(Observed!U$2:U$9149,Observed!$A$2:$A$9149,$A338,Observed!$D$2:$D$9149,$D338),"")</f>
        <v/>
      </c>
      <c r="V338" s="23" t="str">
        <f>IF(ISNUMBER(AVERAGEIFS(Observed!V$2:V$9149,Observed!$A$2:$A$9149,$A338,Observed!$D$2:$D$9149,$D338)),AVERAGEIFS(Observed!V$2:V$9149,Observed!$A$2:$A$9149,$A338,Observed!$D$2:$D$9149,$D338),"")</f>
        <v/>
      </c>
      <c r="W338" s="21" t="str">
        <f>IF(ISNUMBER(AVERAGEIFS(Observed!W$2:W$9149,Observed!$A$2:$A$9149,$A338,Observed!$D$2:$D$9149,$D338)),AVERAGEIFS(Observed!W$2:W$9149,Observed!$A$2:$A$9149,$A338,Observed!$D$2:$D$9149,$D338),"")</f>
        <v/>
      </c>
      <c r="X338" s="35" t="str">
        <f>IF(ISNUMBER(AVERAGEIFS(Observed!X$2:X$9149,Observed!$A$2:$A$9149,$A338,Observed!$D$2:$D$9149,$D338)),AVERAGEIFS(Observed!X$2:X$9149,Observed!$A$2:$A$9149,$A338,Observed!$D$2:$D$9149,$D338),"")</f>
        <v/>
      </c>
      <c r="Y338" s="35" t="str">
        <f>IF(ISNUMBER(AVERAGEIFS(Observed!Y$2:Y$9149,Observed!$A$2:$A$9149,$A338,Observed!$D$2:$D$9149,$D338)),AVERAGEIFS(Observed!Y$2:Y$9149,Observed!$A$2:$A$9149,$A338,Observed!$D$2:$D$9149,$D338),"")</f>
        <v/>
      </c>
      <c r="Z338" s="22" t="str">
        <f>IF(ISNUMBER(AVERAGEIFS(Observed!Z$2:Z$9149,Observed!$A$2:$A$9149,$A338,Observed!$D$2:$D$9149,$D338)),AVERAGEIFS(Observed!Z$2:Z$9149,Observed!$A$2:$A$9149,$A338,Observed!$D$2:$D$9149,$D338),"")</f>
        <v/>
      </c>
      <c r="AA338" s="22" t="str">
        <f>IF(ISNUMBER(AVERAGEIFS(Observed!AA$2:AA$9149,Observed!$A$2:$A$9149,$A338,Observed!$D$2:$D$9149,$D338)),AVERAGEIFS(Observed!AA$2:AA$9149,Observed!$A$2:$A$9149,$A338,Observed!$D$2:$D$9149,$D338),"")</f>
        <v/>
      </c>
      <c r="AB338" s="22" t="str">
        <f>IF(ISNUMBER(AVERAGEIFS(Observed!AB$2:AB$9149,Observed!$A$2:$A$9149,$A338,Observed!$D$2:$D$9149,$D338)),AVERAGEIFS(Observed!AB$2:AB$9149,Observed!$A$2:$A$9149,$A338,Observed!$D$2:$D$9149,$D338),"")</f>
        <v/>
      </c>
      <c r="AC338" s="22" t="str">
        <f>IF(ISNUMBER(AVERAGEIFS(Observed!AC$2:AC$9149,Observed!$A$2:$A$9149,$A338,Observed!$D$2:$D$9149,$D338)),AVERAGEIFS(Observed!AC$2:AC$9149,Observed!$A$2:$A$9149,$A338,Observed!$D$2:$D$9149,$D338),"")</f>
        <v/>
      </c>
      <c r="AD338" s="22" t="str">
        <f>IF(ISNUMBER(AVERAGEIFS(Observed!AD$2:AD$9149,Observed!$A$2:$A$9149,$A338,Observed!$D$2:$D$9149,$D338)),AVERAGEIFS(Observed!AD$2:AD$9149,Observed!$A$2:$A$9149,$A338,Observed!$D$2:$D$9149,$D338),"")</f>
        <v/>
      </c>
      <c r="AE338" s="22" t="str">
        <f>IF(ISNUMBER(AVERAGEIFS(Observed!AE$2:AE$9149,Observed!$A$2:$A$9149,$A338,Observed!$D$2:$D$9149,$D338)),AVERAGEIFS(Observed!AE$2:AE$9149,Observed!$A$2:$A$9149,$A338,Observed!$D$2:$D$9149,$D338),"")</f>
        <v/>
      </c>
      <c r="AF338" s="22" t="str">
        <f>IF(ISNUMBER(AVERAGEIFS(Observed!AF$2:AF$9149,Observed!$A$2:$A$9149,$A338,Observed!$D$2:$D$9149,$D338)),AVERAGEIFS(Observed!AF$2:AF$9149,Observed!$A$2:$A$9149,$A338,Observed!$D$2:$D$9149,$D338),"")</f>
        <v/>
      </c>
      <c r="AG338" s="22" t="str">
        <f>IF(ISNUMBER(AVERAGEIFS(Observed!AG$2:AG$9149,Observed!$A$2:$A$9149,$A338,Observed!$D$2:$D$9149,$D338)),AVERAGEIFS(Observed!AG$2:AG$9149,Observed!$A$2:$A$9149,$A338,Observed!$D$2:$D$9149,$D338),"")</f>
        <v/>
      </c>
      <c r="AH338" s="22" t="str">
        <f>IF(ISNUMBER(AVERAGEIFS(Observed!AH$2:AH$9149,Observed!$A$2:$A$9149,$A338,Observed!$D$2:$D$9149,$D338)),AVERAGEIFS(Observed!AH$2:AH$9149,Observed!$A$2:$A$9149,$A338,Observed!$D$2:$D$9149,$D338),"")</f>
        <v/>
      </c>
      <c r="AI338" s="22" t="str">
        <f>IF(ISNUMBER(AVERAGEIFS(Observed!AI$2:AI$9149,Observed!$A$2:$A$9149,$A338,Observed!$D$2:$D$9149,$D338)),AVERAGEIFS(Observed!AI$2:AI$9149,Observed!$A$2:$A$9149,$A338,Observed!$D$2:$D$9149,$D338),"")</f>
        <v/>
      </c>
      <c r="AJ338" s="22" t="str">
        <f>IF(ISNUMBER(AVERAGEIFS(Observed!AJ$2:AJ$9149,Observed!$A$2:$A$9149,$A338,Observed!$D$2:$D$9149,$D338)),AVERAGEIFS(Observed!AJ$2:AJ$9149,Observed!$A$2:$A$9149,$A338,Observed!$D$2:$D$9149,$D338),"")</f>
        <v/>
      </c>
      <c r="AK338" s="22" t="str">
        <f>IF(ISNUMBER(AVERAGEIFS(Observed!AK$2:AK$9149,Observed!$A$2:$A$9149,$A338,Observed!$D$2:$D$9149,$D338)),AVERAGEIFS(Observed!AK$2:AK$9149,Observed!$A$2:$A$9149,$A338,Observed!$D$2:$D$9149,$D338),"")</f>
        <v/>
      </c>
      <c r="AL338" s="23" t="str">
        <f>IF(ISNUMBER(AVERAGEIFS(Observed!AL$2:AL$9149,Observed!$A$2:$A$9149,$A338,Observed!$D$2:$D$9149,$D338)),AVERAGEIFS(Observed!AL$2:AL$9149,Observed!$A$2:$A$9149,$A338,Observed!$D$2:$D$9149,$D338),"")</f>
        <v/>
      </c>
      <c r="AM338" s="23" t="str">
        <f>IF(ISNUMBER(AVERAGEIFS(Observed!AM$2:AM$9149,Observed!$A$2:$A$9149,$A338,Observed!$D$2:$D$9149,$D338)),AVERAGEIFS(Observed!AM$2:AM$9149,Observed!$A$2:$A$9149,$A338,Observed!$D$2:$D$9149,$D338),"")</f>
        <v/>
      </c>
      <c r="AN338" s="22" t="str">
        <f>IF(ISNUMBER(AVERAGEIFS(Observed!AN$2:AN$9149,Observed!$A$2:$A$9149,$A338,Observed!$D$2:$D$9149,$D338)),AVERAGEIFS(Observed!AN$2:AN$9149,Observed!$A$2:$A$9149,$A338,Observed!$D$2:$D$9149,$D338),"")</f>
        <v/>
      </c>
      <c r="AO338" s="22" t="str">
        <f>IF(ISNUMBER(AVERAGEIFS(Observed!AO$2:AO$9149,Observed!$A$2:$A$9149,$A338,Observed!$D$2:$D$9149,$D338)),AVERAGEIFS(Observed!AO$2:AO$9149,Observed!$A$2:$A$9149,$A338,Observed!$D$2:$D$9149,$D338),"")</f>
        <v/>
      </c>
      <c r="AP338" s="21" t="str">
        <f>IF(ISNUMBER(AVERAGEIFS(Observed!AP$2:AP$9149,Observed!$A$2:$A$9149,$A338,Observed!$D$2:$D$9149,$D338)),AVERAGEIFS(Observed!AP$2:AP$9149,Observed!$A$2:$A$9149,$A338,Observed!$D$2:$D$9149,$D338),"")</f>
        <v/>
      </c>
      <c r="AQ338" s="22" t="str">
        <f>IF(ISNUMBER(AVERAGEIFS(Observed!AQ$2:AQ$9149,Observed!$A$2:$A$9149,$A338,Observed!$D$2:$D$9149,$D338)),AVERAGEIFS(Observed!AQ$2:AQ$9149,Observed!$A$2:$A$9149,$A338,Observed!$D$2:$D$9149,$D338),"")</f>
        <v/>
      </c>
      <c r="AR338" s="22" t="str">
        <f>IF(ISNUMBER(AVERAGEIFS(Observed!AR$2:AR$9149,Observed!$A$2:$A$9149,$A338,Observed!$D$2:$D$9149,$D338)),AVERAGEIFS(Observed!AR$2:AR$9149,Observed!$A$2:$A$9149,$A338,Observed!$D$2:$D$9149,$D338),"")</f>
        <v/>
      </c>
      <c r="AS338" s="22" t="str">
        <f>IF(ISNUMBER(AVERAGEIFS(Observed!AS$2:AS$9149,Observed!$A$2:$A$9149,$A338,Observed!$D$2:$D$9149,$D338)),AVERAGEIFS(Observed!AS$2:AS$9149,Observed!$A$2:$A$9149,$A338,Observed!$D$2:$D$9149,$D338),"")</f>
        <v/>
      </c>
      <c r="AT338" s="22" t="str">
        <f>IF(ISNUMBER(AVERAGEIFS(Observed!AT$2:AT$9149,Observed!$A$2:$A$9149,$A338,Observed!$D$2:$D$9149,$D338)),AVERAGEIFS(Observed!AT$2:AT$9149,Observed!$A$2:$A$9149,$A338,Observed!$D$2:$D$9149,$D338),"")</f>
        <v/>
      </c>
      <c r="AU338" s="22" t="str">
        <f>IF(ISNUMBER(AVERAGEIFS(Observed!AU$2:AU$9149,Observed!$A$2:$A$9149,$A338,Observed!$D$2:$D$9149,$D338)),AVERAGEIFS(Observed!AU$2:AU$9149,Observed!$A$2:$A$9149,$A338,Observed!$D$2:$D$9149,$D338),"")</f>
        <v/>
      </c>
      <c r="AV338" s="2">
        <f>COUNTIFS(Observed!$A$2:$A$9149,$A338,Observed!$D$2:$D$9149,$D338)</f>
        <v>3</v>
      </c>
      <c r="AW338" s="2">
        <f t="shared" si="5"/>
        <v>1</v>
      </c>
    </row>
    <row r="339" spans="1:49" x14ac:dyDescent="0.25">
      <c r="A339" t="s">
        <v>33</v>
      </c>
      <c r="B339" t="s">
        <v>139</v>
      </c>
      <c r="C339" t="s">
        <v>30</v>
      </c>
      <c r="D339" s="3">
        <v>42313</v>
      </c>
      <c r="E339">
        <v>1</v>
      </c>
      <c r="F339" t="s">
        <v>58</v>
      </c>
      <c r="K339" s="24" t="s">
        <v>75</v>
      </c>
      <c r="L339" t="s">
        <v>41</v>
      </c>
      <c r="M339">
        <v>8</v>
      </c>
      <c r="N339" s="2" t="s">
        <v>36</v>
      </c>
      <c r="O339" s="21">
        <f>IF(ISNUMBER(AVERAGEIFS(Observed!O$2:O$9149,Observed!$A$2:$A$9149,$A339,Observed!$D$2:$D$9149,$D339)),AVERAGEIFS(Observed!O$2:O$9149,Observed!$A$2:$A$9149,$A339,Observed!$D$2:$D$9149,$D339),"")</f>
        <v>887.4</v>
      </c>
      <c r="P339" s="22">
        <f>IF(ISNUMBER(AVERAGEIFS(Observed!P$2:P$9149,Observed!$A$2:$A$9149,$A339,Observed!$D$2:$D$9149,$D339)),AVERAGEIFS(Observed!P$2:P$9149,Observed!$A$2:$A$9149,$A339,Observed!$D$2:$D$9149,$D339),"")</f>
        <v>88.740000000000009</v>
      </c>
      <c r="Q339" s="22" t="str">
        <f>IF(ISNUMBER(AVERAGEIFS(Observed!Q$2:Q$9149,Observed!$A$2:$A$9149,$A339,Observed!$D$2:$D$9149,$D339)),AVERAGEIFS(Observed!Q$2:Q$9149,Observed!$A$2:$A$9149,$A339,Observed!$D$2:$D$9149,$D339),"")</f>
        <v/>
      </c>
      <c r="R339" s="22" t="str">
        <f>IF(ISNUMBER(AVERAGEIFS(Observed!R$2:R$9149,Observed!$A$2:$A$9149,$A339,Observed!$D$2:$D$9149,$D339)),AVERAGEIFS(Observed!R$2:R$9149,Observed!$A$2:$A$9149,$A339,Observed!$D$2:$D$9149,$D339),"")</f>
        <v/>
      </c>
      <c r="S339" s="22" t="str">
        <f>IF(ISNUMBER(AVERAGEIFS(Observed!S$2:S$9149,Observed!$A$2:$A$9149,$A339,Observed!$D$2:$D$9149,$D339)),AVERAGEIFS(Observed!S$2:S$9149,Observed!$A$2:$A$9149,$A339,Observed!$D$2:$D$9149,$D339),"")</f>
        <v/>
      </c>
      <c r="T339" s="23" t="str">
        <f>IF(ISNUMBER(AVERAGEIFS(Observed!T$2:T$9149,Observed!$A$2:$A$9149,$A339,Observed!$D$2:$D$9149,$D339)),AVERAGEIFS(Observed!T$2:T$9149,Observed!$A$2:$A$9149,$A339,Observed!$D$2:$D$9149,$D339),"")</f>
        <v/>
      </c>
      <c r="U339" s="23" t="str">
        <f>IF(ISNUMBER(AVERAGEIFS(Observed!U$2:U$9149,Observed!$A$2:$A$9149,$A339,Observed!$D$2:$D$9149,$D339)),AVERAGEIFS(Observed!U$2:U$9149,Observed!$A$2:$A$9149,$A339,Observed!$D$2:$D$9149,$D339),"")</f>
        <v/>
      </c>
      <c r="V339" s="23" t="str">
        <f>IF(ISNUMBER(AVERAGEIFS(Observed!V$2:V$9149,Observed!$A$2:$A$9149,$A339,Observed!$D$2:$D$9149,$D339)),AVERAGEIFS(Observed!V$2:V$9149,Observed!$A$2:$A$9149,$A339,Observed!$D$2:$D$9149,$D339),"")</f>
        <v/>
      </c>
      <c r="W339" s="21" t="str">
        <f>IF(ISNUMBER(AVERAGEIFS(Observed!W$2:W$9149,Observed!$A$2:$A$9149,$A339,Observed!$D$2:$D$9149,$D339)),AVERAGEIFS(Observed!W$2:W$9149,Observed!$A$2:$A$9149,$A339,Observed!$D$2:$D$9149,$D339),"")</f>
        <v/>
      </c>
      <c r="X339" s="35" t="str">
        <f>IF(ISNUMBER(AVERAGEIFS(Observed!X$2:X$9149,Observed!$A$2:$A$9149,$A339,Observed!$D$2:$D$9149,$D339)),AVERAGEIFS(Observed!X$2:X$9149,Observed!$A$2:$A$9149,$A339,Observed!$D$2:$D$9149,$D339),"")</f>
        <v/>
      </c>
      <c r="Y339" s="35" t="str">
        <f>IF(ISNUMBER(AVERAGEIFS(Observed!Y$2:Y$9149,Observed!$A$2:$A$9149,$A339,Observed!$D$2:$D$9149,$D339)),AVERAGEIFS(Observed!Y$2:Y$9149,Observed!$A$2:$A$9149,$A339,Observed!$D$2:$D$9149,$D339),"")</f>
        <v/>
      </c>
      <c r="Z339" s="22" t="str">
        <f>IF(ISNUMBER(AVERAGEIFS(Observed!Z$2:Z$9149,Observed!$A$2:$A$9149,$A339,Observed!$D$2:$D$9149,$D339)),AVERAGEIFS(Observed!Z$2:Z$9149,Observed!$A$2:$A$9149,$A339,Observed!$D$2:$D$9149,$D339),"")</f>
        <v/>
      </c>
      <c r="AA339" s="22" t="str">
        <f>IF(ISNUMBER(AVERAGEIFS(Observed!AA$2:AA$9149,Observed!$A$2:$A$9149,$A339,Observed!$D$2:$D$9149,$D339)),AVERAGEIFS(Observed!AA$2:AA$9149,Observed!$A$2:$A$9149,$A339,Observed!$D$2:$D$9149,$D339),"")</f>
        <v/>
      </c>
      <c r="AB339" s="22" t="str">
        <f>IF(ISNUMBER(AVERAGEIFS(Observed!AB$2:AB$9149,Observed!$A$2:$A$9149,$A339,Observed!$D$2:$D$9149,$D339)),AVERAGEIFS(Observed!AB$2:AB$9149,Observed!$A$2:$A$9149,$A339,Observed!$D$2:$D$9149,$D339),"")</f>
        <v/>
      </c>
      <c r="AC339" s="22" t="str">
        <f>IF(ISNUMBER(AVERAGEIFS(Observed!AC$2:AC$9149,Observed!$A$2:$A$9149,$A339,Observed!$D$2:$D$9149,$D339)),AVERAGEIFS(Observed!AC$2:AC$9149,Observed!$A$2:$A$9149,$A339,Observed!$D$2:$D$9149,$D339),"")</f>
        <v/>
      </c>
      <c r="AD339" s="22" t="str">
        <f>IF(ISNUMBER(AVERAGEIFS(Observed!AD$2:AD$9149,Observed!$A$2:$A$9149,$A339,Observed!$D$2:$D$9149,$D339)),AVERAGEIFS(Observed!AD$2:AD$9149,Observed!$A$2:$A$9149,$A339,Observed!$D$2:$D$9149,$D339),"")</f>
        <v/>
      </c>
      <c r="AE339" s="22" t="str">
        <f>IF(ISNUMBER(AVERAGEIFS(Observed!AE$2:AE$9149,Observed!$A$2:$A$9149,$A339,Observed!$D$2:$D$9149,$D339)),AVERAGEIFS(Observed!AE$2:AE$9149,Observed!$A$2:$A$9149,$A339,Observed!$D$2:$D$9149,$D339),"")</f>
        <v/>
      </c>
      <c r="AF339" s="22" t="str">
        <f>IF(ISNUMBER(AVERAGEIFS(Observed!AF$2:AF$9149,Observed!$A$2:$A$9149,$A339,Observed!$D$2:$D$9149,$D339)),AVERAGEIFS(Observed!AF$2:AF$9149,Observed!$A$2:$A$9149,$A339,Observed!$D$2:$D$9149,$D339),"")</f>
        <v/>
      </c>
      <c r="AG339" s="22" t="str">
        <f>IF(ISNUMBER(AVERAGEIFS(Observed!AG$2:AG$9149,Observed!$A$2:$A$9149,$A339,Observed!$D$2:$D$9149,$D339)),AVERAGEIFS(Observed!AG$2:AG$9149,Observed!$A$2:$A$9149,$A339,Observed!$D$2:$D$9149,$D339),"")</f>
        <v/>
      </c>
      <c r="AH339" s="22" t="str">
        <f>IF(ISNUMBER(AVERAGEIFS(Observed!AH$2:AH$9149,Observed!$A$2:$A$9149,$A339,Observed!$D$2:$D$9149,$D339)),AVERAGEIFS(Observed!AH$2:AH$9149,Observed!$A$2:$A$9149,$A339,Observed!$D$2:$D$9149,$D339),"")</f>
        <v/>
      </c>
      <c r="AI339" s="22" t="str">
        <f>IF(ISNUMBER(AVERAGEIFS(Observed!AI$2:AI$9149,Observed!$A$2:$A$9149,$A339,Observed!$D$2:$D$9149,$D339)),AVERAGEIFS(Observed!AI$2:AI$9149,Observed!$A$2:$A$9149,$A339,Observed!$D$2:$D$9149,$D339),"")</f>
        <v/>
      </c>
      <c r="AJ339" s="22" t="str">
        <f>IF(ISNUMBER(AVERAGEIFS(Observed!AJ$2:AJ$9149,Observed!$A$2:$A$9149,$A339,Observed!$D$2:$D$9149,$D339)),AVERAGEIFS(Observed!AJ$2:AJ$9149,Observed!$A$2:$A$9149,$A339,Observed!$D$2:$D$9149,$D339),"")</f>
        <v/>
      </c>
      <c r="AK339" s="22" t="str">
        <f>IF(ISNUMBER(AVERAGEIFS(Observed!AK$2:AK$9149,Observed!$A$2:$A$9149,$A339,Observed!$D$2:$D$9149,$D339)),AVERAGEIFS(Observed!AK$2:AK$9149,Observed!$A$2:$A$9149,$A339,Observed!$D$2:$D$9149,$D339),"")</f>
        <v/>
      </c>
      <c r="AL339" s="23" t="str">
        <f>IF(ISNUMBER(AVERAGEIFS(Observed!AL$2:AL$9149,Observed!$A$2:$A$9149,$A339,Observed!$D$2:$D$9149,$D339)),AVERAGEIFS(Observed!AL$2:AL$9149,Observed!$A$2:$A$9149,$A339,Observed!$D$2:$D$9149,$D339),"")</f>
        <v/>
      </c>
      <c r="AM339" s="23" t="str">
        <f>IF(ISNUMBER(AVERAGEIFS(Observed!AM$2:AM$9149,Observed!$A$2:$A$9149,$A339,Observed!$D$2:$D$9149,$D339)),AVERAGEIFS(Observed!AM$2:AM$9149,Observed!$A$2:$A$9149,$A339,Observed!$D$2:$D$9149,$D339),"")</f>
        <v/>
      </c>
      <c r="AN339" s="22" t="str">
        <f>IF(ISNUMBER(AVERAGEIFS(Observed!AN$2:AN$9149,Observed!$A$2:$A$9149,$A339,Observed!$D$2:$D$9149,$D339)),AVERAGEIFS(Observed!AN$2:AN$9149,Observed!$A$2:$A$9149,$A339,Observed!$D$2:$D$9149,$D339),"")</f>
        <v/>
      </c>
      <c r="AO339" s="22" t="str">
        <f>IF(ISNUMBER(AVERAGEIFS(Observed!AO$2:AO$9149,Observed!$A$2:$A$9149,$A339,Observed!$D$2:$D$9149,$D339)),AVERAGEIFS(Observed!AO$2:AO$9149,Observed!$A$2:$A$9149,$A339,Observed!$D$2:$D$9149,$D339),"")</f>
        <v/>
      </c>
      <c r="AP339" s="21" t="str">
        <f>IF(ISNUMBER(AVERAGEIFS(Observed!AP$2:AP$9149,Observed!$A$2:$A$9149,$A339,Observed!$D$2:$D$9149,$D339)),AVERAGEIFS(Observed!AP$2:AP$9149,Observed!$A$2:$A$9149,$A339,Observed!$D$2:$D$9149,$D339),"")</f>
        <v/>
      </c>
      <c r="AQ339" s="22" t="str">
        <f>IF(ISNUMBER(AVERAGEIFS(Observed!AQ$2:AQ$9149,Observed!$A$2:$A$9149,$A339,Observed!$D$2:$D$9149,$D339)),AVERAGEIFS(Observed!AQ$2:AQ$9149,Observed!$A$2:$A$9149,$A339,Observed!$D$2:$D$9149,$D339),"")</f>
        <v/>
      </c>
      <c r="AR339" s="22" t="str">
        <f>IF(ISNUMBER(AVERAGEIFS(Observed!AR$2:AR$9149,Observed!$A$2:$A$9149,$A339,Observed!$D$2:$D$9149,$D339)),AVERAGEIFS(Observed!AR$2:AR$9149,Observed!$A$2:$A$9149,$A339,Observed!$D$2:$D$9149,$D339),"")</f>
        <v/>
      </c>
      <c r="AS339" s="22" t="str">
        <f>IF(ISNUMBER(AVERAGEIFS(Observed!AS$2:AS$9149,Observed!$A$2:$A$9149,$A339,Observed!$D$2:$D$9149,$D339)),AVERAGEIFS(Observed!AS$2:AS$9149,Observed!$A$2:$A$9149,$A339,Observed!$D$2:$D$9149,$D339),"")</f>
        <v/>
      </c>
      <c r="AT339" s="22" t="str">
        <f>IF(ISNUMBER(AVERAGEIFS(Observed!AT$2:AT$9149,Observed!$A$2:$A$9149,$A339,Observed!$D$2:$D$9149,$D339)),AVERAGEIFS(Observed!AT$2:AT$9149,Observed!$A$2:$A$9149,$A339,Observed!$D$2:$D$9149,$D339),"")</f>
        <v/>
      </c>
      <c r="AU339" s="22" t="str">
        <f>IF(ISNUMBER(AVERAGEIFS(Observed!AU$2:AU$9149,Observed!$A$2:$A$9149,$A339,Observed!$D$2:$D$9149,$D339)),AVERAGEIFS(Observed!AU$2:AU$9149,Observed!$A$2:$A$9149,$A339,Observed!$D$2:$D$9149,$D339),"")</f>
        <v/>
      </c>
      <c r="AV339" s="2">
        <f>COUNTIFS(Observed!$A$2:$A$9149,$A339,Observed!$D$2:$D$9149,$D339)</f>
        <v>3</v>
      </c>
      <c r="AW339" s="2">
        <f t="shared" si="5"/>
        <v>1</v>
      </c>
    </row>
    <row r="340" spans="1:49" x14ac:dyDescent="0.25">
      <c r="A340" t="s">
        <v>29</v>
      </c>
      <c r="B340" t="s">
        <v>139</v>
      </c>
      <c r="C340" t="s">
        <v>30</v>
      </c>
      <c r="D340" s="3">
        <v>42313</v>
      </c>
      <c r="E340">
        <v>1</v>
      </c>
      <c r="F340" t="s">
        <v>55</v>
      </c>
      <c r="K340" s="24" t="s">
        <v>75</v>
      </c>
      <c r="L340" t="s">
        <v>41</v>
      </c>
      <c r="M340">
        <v>8</v>
      </c>
      <c r="N340" s="2" t="s">
        <v>36</v>
      </c>
      <c r="O340" s="21">
        <f>IF(ISNUMBER(AVERAGEIFS(Observed!O$2:O$9149,Observed!$A$2:$A$9149,$A340,Observed!$D$2:$D$9149,$D340)),AVERAGEIFS(Observed!O$2:O$9149,Observed!$A$2:$A$9149,$A340,Observed!$D$2:$D$9149,$D340),"")</f>
        <v>1056.5999999999999</v>
      </c>
      <c r="P340" s="22">
        <f>IF(ISNUMBER(AVERAGEIFS(Observed!P$2:P$9149,Observed!$A$2:$A$9149,$A340,Observed!$D$2:$D$9149,$D340)),AVERAGEIFS(Observed!P$2:P$9149,Observed!$A$2:$A$9149,$A340,Observed!$D$2:$D$9149,$D340),"")</f>
        <v>105.66000000000001</v>
      </c>
      <c r="Q340" s="22" t="str">
        <f>IF(ISNUMBER(AVERAGEIFS(Observed!Q$2:Q$9149,Observed!$A$2:$A$9149,$A340,Observed!$D$2:$D$9149,$D340)),AVERAGEIFS(Observed!Q$2:Q$9149,Observed!$A$2:$A$9149,$A340,Observed!$D$2:$D$9149,$D340),"")</f>
        <v/>
      </c>
      <c r="R340" s="22" t="str">
        <f>IF(ISNUMBER(AVERAGEIFS(Observed!R$2:R$9149,Observed!$A$2:$A$9149,$A340,Observed!$D$2:$D$9149,$D340)),AVERAGEIFS(Observed!R$2:R$9149,Observed!$A$2:$A$9149,$A340,Observed!$D$2:$D$9149,$D340),"")</f>
        <v/>
      </c>
      <c r="S340" s="22" t="str">
        <f>IF(ISNUMBER(AVERAGEIFS(Observed!S$2:S$9149,Observed!$A$2:$A$9149,$A340,Observed!$D$2:$D$9149,$D340)),AVERAGEIFS(Observed!S$2:S$9149,Observed!$A$2:$A$9149,$A340,Observed!$D$2:$D$9149,$D340),"")</f>
        <v/>
      </c>
      <c r="T340" s="23" t="str">
        <f>IF(ISNUMBER(AVERAGEIFS(Observed!T$2:T$9149,Observed!$A$2:$A$9149,$A340,Observed!$D$2:$D$9149,$D340)),AVERAGEIFS(Observed!T$2:T$9149,Observed!$A$2:$A$9149,$A340,Observed!$D$2:$D$9149,$D340),"")</f>
        <v/>
      </c>
      <c r="U340" s="23" t="str">
        <f>IF(ISNUMBER(AVERAGEIFS(Observed!U$2:U$9149,Observed!$A$2:$A$9149,$A340,Observed!$D$2:$D$9149,$D340)),AVERAGEIFS(Observed!U$2:U$9149,Observed!$A$2:$A$9149,$A340,Observed!$D$2:$D$9149,$D340),"")</f>
        <v/>
      </c>
      <c r="V340" s="23" t="str">
        <f>IF(ISNUMBER(AVERAGEIFS(Observed!V$2:V$9149,Observed!$A$2:$A$9149,$A340,Observed!$D$2:$D$9149,$D340)),AVERAGEIFS(Observed!V$2:V$9149,Observed!$A$2:$A$9149,$A340,Observed!$D$2:$D$9149,$D340),"")</f>
        <v/>
      </c>
      <c r="W340" s="21" t="str">
        <f>IF(ISNUMBER(AVERAGEIFS(Observed!W$2:W$9149,Observed!$A$2:$A$9149,$A340,Observed!$D$2:$D$9149,$D340)),AVERAGEIFS(Observed!W$2:W$9149,Observed!$A$2:$A$9149,$A340,Observed!$D$2:$D$9149,$D340),"")</f>
        <v/>
      </c>
      <c r="X340" s="35" t="str">
        <f>IF(ISNUMBER(AVERAGEIFS(Observed!X$2:X$9149,Observed!$A$2:$A$9149,$A340,Observed!$D$2:$D$9149,$D340)),AVERAGEIFS(Observed!X$2:X$9149,Observed!$A$2:$A$9149,$A340,Observed!$D$2:$D$9149,$D340),"")</f>
        <v/>
      </c>
      <c r="Y340" s="35" t="str">
        <f>IF(ISNUMBER(AVERAGEIFS(Observed!Y$2:Y$9149,Observed!$A$2:$A$9149,$A340,Observed!$D$2:$D$9149,$D340)),AVERAGEIFS(Observed!Y$2:Y$9149,Observed!$A$2:$A$9149,$A340,Observed!$D$2:$D$9149,$D340),"")</f>
        <v/>
      </c>
      <c r="Z340" s="22" t="str">
        <f>IF(ISNUMBER(AVERAGEIFS(Observed!Z$2:Z$9149,Observed!$A$2:$A$9149,$A340,Observed!$D$2:$D$9149,$D340)),AVERAGEIFS(Observed!Z$2:Z$9149,Observed!$A$2:$A$9149,$A340,Observed!$D$2:$D$9149,$D340),"")</f>
        <v/>
      </c>
      <c r="AA340" s="22" t="str">
        <f>IF(ISNUMBER(AVERAGEIFS(Observed!AA$2:AA$9149,Observed!$A$2:$A$9149,$A340,Observed!$D$2:$D$9149,$D340)),AVERAGEIFS(Observed!AA$2:AA$9149,Observed!$A$2:$A$9149,$A340,Observed!$D$2:$D$9149,$D340),"")</f>
        <v/>
      </c>
      <c r="AB340" s="22" t="str">
        <f>IF(ISNUMBER(AVERAGEIFS(Observed!AB$2:AB$9149,Observed!$A$2:$A$9149,$A340,Observed!$D$2:$D$9149,$D340)),AVERAGEIFS(Observed!AB$2:AB$9149,Observed!$A$2:$A$9149,$A340,Observed!$D$2:$D$9149,$D340),"")</f>
        <v/>
      </c>
      <c r="AC340" s="22" t="str">
        <f>IF(ISNUMBER(AVERAGEIFS(Observed!AC$2:AC$9149,Observed!$A$2:$A$9149,$A340,Observed!$D$2:$D$9149,$D340)),AVERAGEIFS(Observed!AC$2:AC$9149,Observed!$A$2:$A$9149,$A340,Observed!$D$2:$D$9149,$D340),"")</f>
        <v/>
      </c>
      <c r="AD340" s="22" t="str">
        <f>IF(ISNUMBER(AVERAGEIFS(Observed!AD$2:AD$9149,Observed!$A$2:$A$9149,$A340,Observed!$D$2:$D$9149,$D340)),AVERAGEIFS(Observed!AD$2:AD$9149,Observed!$A$2:$A$9149,$A340,Observed!$D$2:$D$9149,$D340),"")</f>
        <v/>
      </c>
      <c r="AE340" s="22" t="str">
        <f>IF(ISNUMBER(AVERAGEIFS(Observed!AE$2:AE$9149,Observed!$A$2:$A$9149,$A340,Observed!$D$2:$D$9149,$D340)),AVERAGEIFS(Observed!AE$2:AE$9149,Observed!$A$2:$A$9149,$A340,Observed!$D$2:$D$9149,$D340),"")</f>
        <v/>
      </c>
      <c r="AF340" s="22" t="str">
        <f>IF(ISNUMBER(AVERAGEIFS(Observed!AF$2:AF$9149,Observed!$A$2:$A$9149,$A340,Observed!$D$2:$D$9149,$D340)),AVERAGEIFS(Observed!AF$2:AF$9149,Observed!$A$2:$A$9149,$A340,Observed!$D$2:$D$9149,$D340),"")</f>
        <v/>
      </c>
      <c r="AG340" s="22" t="str">
        <f>IF(ISNUMBER(AVERAGEIFS(Observed!AG$2:AG$9149,Observed!$A$2:$A$9149,$A340,Observed!$D$2:$D$9149,$D340)),AVERAGEIFS(Observed!AG$2:AG$9149,Observed!$A$2:$A$9149,$A340,Observed!$D$2:$D$9149,$D340),"")</f>
        <v/>
      </c>
      <c r="AH340" s="22" t="str">
        <f>IF(ISNUMBER(AVERAGEIFS(Observed!AH$2:AH$9149,Observed!$A$2:$A$9149,$A340,Observed!$D$2:$D$9149,$D340)),AVERAGEIFS(Observed!AH$2:AH$9149,Observed!$A$2:$A$9149,$A340,Observed!$D$2:$D$9149,$D340),"")</f>
        <v/>
      </c>
      <c r="AI340" s="22" t="str">
        <f>IF(ISNUMBER(AVERAGEIFS(Observed!AI$2:AI$9149,Observed!$A$2:$A$9149,$A340,Observed!$D$2:$D$9149,$D340)),AVERAGEIFS(Observed!AI$2:AI$9149,Observed!$A$2:$A$9149,$A340,Observed!$D$2:$D$9149,$D340),"")</f>
        <v/>
      </c>
      <c r="AJ340" s="22" t="str">
        <f>IF(ISNUMBER(AVERAGEIFS(Observed!AJ$2:AJ$9149,Observed!$A$2:$A$9149,$A340,Observed!$D$2:$D$9149,$D340)),AVERAGEIFS(Observed!AJ$2:AJ$9149,Observed!$A$2:$A$9149,$A340,Observed!$D$2:$D$9149,$D340),"")</f>
        <v/>
      </c>
      <c r="AK340" s="22" t="str">
        <f>IF(ISNUMBER(AVERAGEIFS(Observed!AK$2:AK$9149,Observed!$A$2:$A$9149,$A340,Observed!$D$2:$D$9149,$D340)),AVERAGEIFS(Observed!AK$2:AK$9149,Observed!$A$2:$A$9149,$A340,Observed!$D$2:$D$9149,$D340),"")</f>
        <v/>
      </c>
      <c r="AL340" s="23" t="str">
        <f>IF(ISNUMBER(AVERAGEIFS(Observed!AL$2:AL$9149,Observed!$A$2:$A$9149,$A340,Observed!$D$2:$D$9149,$D340)),AVERAGEIFS(Observed!AL$2:AL$9149,Observed!$A$2:$A$9149,$A340,Observed!$D$2:$D$9149,$D340),"")</f>
        <v/>
      </c>
      <c r="AM340" s="23" t="str">
        <f>IF(ISNUMBER(AVERAGEIFS(Observed!AM$2:AM$9149,Observed!$A$2:$A$9149,$A340,Observed!$D$2:$D$9149,$D340)),AVERAGEIFS(Observed!AM$2:AM$9149,Observed!$A$2:$A$9149,$A340,Observed!$D$2:$D$9149,$D340),"")</f>
        <v/>
      </c>
      <c r="AN340" s="22" t="str">
        <f>IF(ISNUMBER(AVERAGEIFS(Observed!AN$2:AN$9149,Observed!$A$2:$A$9149,$A340,Observed!$D$2:$D$9149,$D340)),AVERAGEIFS(Observed!AN$2:AN$9149,Observed!$A$2:$A$9149,$A340,Observed!$D$2:$D$9149,$D340),"")</f>
        <v/>
      </c>
      <c r="AO340" s="22" t="str">
        <f>IF(ISNUMBER(AVERAGEIFS(Observed!AO$2:AO$9149,Observed!$A$2:$A$9149,$A340,Observed!$D$2:$D$9149,$D340)),AVERAGEIFS(Observed!AO$2:AO$9149,Observed!$A$2:$A$9149,$A340,Observed!$D$2:$D$9149,$D340),"")</f>
        <v/>
      </c>
      <c r="AP340" s="21" t="str">
        <f>IF(ISNUMBER(AVERAGEIFS(Observed!AP$2:AP$9149,Observed!$A$2:$A$9149,$A340,Observed!$D$2:$D$9149,$D340)),AVERAGEIFS(Observed!AP$2:AP$9149,Observed!$A$2:$A$9149,$A340,Observed!$D$2:$D$9149,$D340),"")</f>
        <v/>
      </c>
      <c r="AQ340" s="22" t="str">
        <f>IF(ISNUMBER(AVERAGEIFS(Observed!AQ$2:AQ$9149,Observed!$A$2:$A$9149,$A340,Observed!$D$2:$D$9149,$D340)),AVERAGEIFS(Observed!AQ$2:AQ$9149,Observed!$A$2:$A$9149,$A340,Observed!$D$2:$D$9149,$D340),"")</f>
        <v/>
      </c>
      <c r="AR340" s="22" t="str">
        <f>IF(ISNUMBER(AVERAGEIFS(Observed!AR$2:AR$9149,Observed!$A$2:$A$9149,$A340,Observed!$D$2:$D$9149,$D340)),AVERAGEIFS(Observed!AR$2:AR$9149,Observed!$A$2:$A$9149,$A340,Observed!$D$2:$D$9149,$D340),"")</f>
        <v/>
      </c>
      <c r="AS340" s="22" t="str">
        <f>IF(ISNUMBER(AVERAGEIFS(Observed!AS$2:AS$9149,Observed!$A$2:$A$9149,$A340,Observed!$D$2:$D$9149,$D340)),AVERAGEIFS(Observed!AS$2:AS$9149,Observed!$A$2:$A$9149,$A340,Observed!$D$2:$D$9149,$D340),"")</f>
        <v/>
      </c>
      <c r="AT340" s="22" t="str">
        <f>IF(ISNUMBER(AVERAGEIFS(Observed!AT$2:AT$9149,Observed!$A$2:$A$9149,$A340,Observed!$D$2:$D$9149,$D340)),AVERAGEIFS(Observed!AT$2:AT$9149,Observed!$A$2:$A$9149,$A340,Observed!$D$2:$D$9149,$D340),"")</f>
        <v/>
      </c>
      <c r="AU340" s="22" t="str">
        <f>IF(ISNUMBER(AVERAGEIFS(Observed!AU$2:AU$9149,Observed!$A$2:$A$9149,$A340,Observed!$D$2:$D$9149,$D340)),AVERAGEIFS(Observed!AU$2:AU$9149,Observed!$A$2:$A$9149,$A340,Observed!$D$2:$D$9149,$D340),"")</f>
        <v/>
      </c>
      <c r="AV340" s="2">
        <f>COUNTIFS(Observed!$A$2:$A$9149,$A340,Observed!$D$2:$D$9149,$D340)</f>
        <v>3</v>
      </c>
      <c r="AW340" s="2">
        <f t="shared" si="5"/>
        <v>1</v>
      </c>
    </row>
    <row r="341" spans="1:49" x14ac:dyDescent="0.25">
      <c r="A341" t="s">
        <v>35</v>
      </c>
      <c r="B341" t="s">
        <v>139</v>
      </c>
      <c r="C341" t="s">
        <v>30</v>
      </c>
      <c r="D341" s="3">
        <v>42313</v>
      </c>
      <c r="E341">
        <v>1</v>
      </c>
      <c r="F341" t="s">
        <v>57</v>
      </c>
      <c r="K341" s="24" t="s">
        <v>75</v>
      </c>
      <c r="L341" t="s">
        <v>41</v>
      </c>
      <c r="M341">
        <v>8</v>
      </c>
      <c r="N341" s="2" t="s">
        <v>36</v>
      </c>
      <c r="O341" s="21">
        <f>IF(ISNUMBER(AVERAGEIFS(Observed!O$2:O$9149,Observed!$A$2:$A$9149,$A341,Observed!$D$2:$D$9149,$D341)),AVERAGEIFS(Observed!O$2:O$9149,Observed!$A$2:$A$9149,$A341,Observed!$D$2:$D$9149,$D341),"")</f>
        <v>1081.6666666666667</v>
      </c>
      <c r="P341" s="22">
        <f>IF(ISNUMBER(AVERAGEIFS(Observed!P$2:P$9149,Observed!$A$2:$A$9149,$A341,Observed!$D$2:$D$9149,$D341)),AVERAGEIFS(Observed!P$2:P$9149,Observed!$A$2:$A$9149,$A341,Observed!$D$2:$D$9149,$D341),"")</f>
        <v>108.16666666666667</v>
      </c>
      <c r="Q341" s="22" t="str">
        <f>IF(ISNUMBER(AVERAGEIFS(Observed!Q$2:Q$9149,Observed!$A$2:$A$9149,$A341,Observed!$D$2:$D$9149,$D341)),AVERAGEIFS(Observed!Q$2:Q$9149,Observed!$A$2:$A$9149,$A341,Observed!$D$2:$D$9149,$D341),"")</f>
        <v/>
      </c>
      <c r="R341" s="22" t="str">
        <f>IF(ISNUMBER(AVERAGEIFS(Observed!R$2:R$9149,Observed!$A$2:$A$9149,$A341,Observed!$D$2:$D$9149,$D341)),AVERAGEIFS(Observed!R$2:R$9149,Observed!$A$2:$A$9149,$A341,Observed!$D$2:$D$9149,$D341),"")</f>
        <v/>
      </c>
      <c r="S341" s="22" t="str">
        <f>IF(ISNUMBER(AVERAGEIFS(Observed!S$2:S$9149,Observed!$A$2:$A$9149,$A341,Observed!$D$2:$D$9149,$D341)),AVERAGEIFS(Observed!S$2:S$9149,Observed!$A$2:$A$9149,$A341,Observed!$D$2:$D$9149,$D341),"")</f>
        <v/>
      </c>
      <c r="T341" s="23" t="str">
        <f>IF(ISNUMBER(AVERAGEIFS(Observed!T$2:T$9149,Observed!$A$2:$A$9149,$A341,Observed!$D$2:$D$9149,$D341)),AVERAGEIFS(Observed!T$2:T$9149,Observed!$A$2:$A$9149,$A341,Observed!$D$2:$D$9149,$D341),"")</f>
        <v/>
      </c>
      <c r="U341" s="23" t="str">
        <f>IF(ISNUMBER(AVERAGEIFS(Observed!U$2:U$9149,Observed!$A$2:$A$9149,$A341,Observed!$D$2:$D$9149,$D341)),AVERAGEIFS(Observed!U$2:U$9149,Observed!$A$2:$A$9149,$A341,Observed!$D$2:$D$9149,$D341),"")</f>
        <v/>
      </c>
      <c r="V341" s="23" t="str">
        <f>IF(ISNUMBER(AVERAGEIFS(Observed!V$2:V$9149,Observed!$A$2:$A$9149,$A341,Observed!$D$2:$D$9149,$D341)),AVERAGEIFS(Observed!V$2:V$9149,Observed!$A$2:$A$9149,$A341,Observed!$D$2:$D$9149,$D341),"")</f>
        <v/>
      </c>
      <c r="W341" s="21" t="str">
        <f>IF(ISNUMBER(AVERAGEIFS(Observed!W$2:W$9149,Observed!$A$2:$A$9149,$A341,Observed!$D$2:$D$9149,$D341)),AVERAGEIFS(Observed!W$2:W$9149,Observed!$A$2:$A$9149,$A341,Observed!$D$2:$D$9149,$D341),"")</f>
        <v/>
      </c>
      <c r="X341" s="35" t="str">
        <f>IF(ISNUMBER(AVERAGEIFS(Observed!X$2:X$9149,Observed!$A$2:$A$9149,$A341,Observed!$D$2:$D$9149,$D341)),AVERAGEIFS(Observed!X$2:X$9149,Observed!$A$2:$A$9149,$A341,Observed!$D$2:$D$9149,$D341),"")</f>
        <v/>
      </c>
      <c r="Y341" s="35" t="str">
        <f>IF(ISNUMBER(AVERAGEIFS(Observed!Y$2:Y$9149,Observed!$A$2:$A$9149,$A341,Observed!$D$2:$D$9149,$D341)),AVERAGEIFS(Observed!Y$2:Y$9149,Observed!$A$2:$A$9149,$A341,Observed!$D$2:$D$9149,$D341),"")</f>
        <v/>
      </c>
      <c r="Z341" s="22" t="str">
        <f>IF(ISNUMBER(AVERAGEIFS(Observed!Z$2:Z$9149,Observed!$A$2:$A$9149,$A341,Observed!$D$2:$D$9149,$D341)),AVERAGEIFS(Observed!Z$2:Z$9149,Observed!$A$2:$A$9149,$A341,Observed!$D$2:$D$9149,$D341),"")</f>
        <v/>
      </c>
      <c r="AA341" s="22" t="str">
        <f>IF(ISNUMBER(AVERAGEIFS(Observed!AA$2:AA$9149,Observed!$A$2:$A$9149,$A341,Observed!$D$2:$D$9149,$D341)),AVERAGEIFS(Observed!AA$2:AA$9149,Observed!$A$2:$A$9149,$A341,Observed!$D$2:$D$9149,$D341),"")</f>
        <v/>
      </c>
      <c r="AB341" s="22" t="str">
        <f>IF(ISNUMBER(AVERAGEIFS(Observed!AB$2:AB$9149,Observed!$A$2:$A$9149,$A341,Observed!$D$2:$D$9149,$D341)),AVERAGEIFS(Observed!AB$2:AB$9149,Observed!$A$2:$A$9149,$A341,Observed!$D$2:$D$9149,$D341),"")</f>
        <v/>
      </c>
      <c r="AC341" s="22" t="str">
        <f>IF(ISNUMBER(AVERAGEIFS(Observed!AC$2:AC$9149,Observed!$A$2:$A$9149,$A341,Observed!$D$2:$D$9149,$D341)),AVERAGEIFS(Observed!AC$2:AC$9149,Observed!$A$2:$A$9149,$A341,Observed!$D$2:$D$9149,$D341),"")</f>
        <v/>
      </c>
      <c r="AD341" s="22" t="str">
        <f>IF(ISNUMBER(AVERAGEIFS(Observed!AD$2:AD$9149,Observed!$A$2:$A$9149,$A341,Observed!$D$2:$D$9149,$D341)),AVERAGEIFS(Observed!AD$2:AD$9149,Observed!$A$2:$A$9149,$A341,Observed!$D$2:$D$9149,$D341),"")</f>
        <v/>
      </c>
      <c r="AE341" s="22" t="str">
        <f>IF(ISNUMBER(AVERAGEIFS(Observed!AE$2:AE$9149,Observed!$A$2:$A$9149,$A341,Observed!$D$2:$D$9149,$D341)),AVERAGEIFS(Observed!AE$2:AE$9149,Observed!$A$2:$A$9149,$A341,Observed!$D$2:$D$9149,$D341),"")</f>
        <v/>
      </c>
      <c r="AF341" s="22" t="str">
        <f>IF(ISNUMBER(AVERAGEIFS(Observed!AF$2:AF$9149,Observed!$A$2:$A$9149,$A341,Observed!$D$2:$D$9149,$D341)),AVERAGEIFS(Observed!AF$2:AF$9149,Observed!$A$2:$A$9149,$A341,Observed!$D$2:$D$9149,$D341),"")</f>
        <v/>
      </c>
      <c r="AG341" s="22" t="str">
        <f>IF(ISNUMBER(AVERAGEIFS(Observed!AG$2:AG$9149,Observed!$A$2:$A$9149,$A341,Observed!$D$2:$D$9149,$D341)),AVERAGEIFS(Observed!AG$2:AG$9149,Observed!$A$2:$A$9149,$A341,Observed!$D$2:$D$9149,$D341),"")</f>
        <v/>
      </c>
      <c r="AH341" s="22" t="str">
        <f>IF(ISNUMBER(AVERAGEIFS(Observed!AH$2:AH$9149,Observed!$A$2:$A$9149,$A341,Observed!$D$2:$D$9149,$D341)),AVERAGEIFS(Observed!AH$2:AH$9149,Observed!$A$2:$A$9149,$A341,Observed!$D$2:$D$9149,$D341),"")</f>
        <v/>
      </c>
      <c r="AI341" s="22" t="str">
        <f>IF(ISNUMBER(AVERAGEIFS(Observed!AI$2:AI$9149,Observed!$A$2:$A$9149,$A341,Observed!$D$2:$D$9149,$D341)),AVERAGEIFS(Observed!AI$2:AI$9149,Observed!$A$2:$A$9149,$A341,Observed!$D$2:$D$9149,$D341),"")</f>
        <v/>
      </c>
      <c r="AJ341" s="22" t="str">
        <f>IF(ISNUMBER(AVERAGEIFS(Observed!AJ$2:AJ$9149,Observed!$A$2:$A$9149,$A341,Observed!$D$2:$D$9149,$D341)),AVERAGEIFS(Observed!AJ$2:AJ$9149,Observed!$A$2:$A$9149,$A341,Observed!$D$2:$D$9149,$D341),"")</f>
        <v/>
      </c>
      <c r="AK341" s="22" t="str">
        <f>IF(ISNUMBER(AVERAGEIFS(Observed!AK$2:AK$9149,Observed!$A$2:$A$9149,$A341,Observed!$D$2:$D$9149,$D341)),AVERAGEIFS(Observed!AK$2:AK$9149,Observed!$A$2:$A$9149,$A341,Observed!$D$2:$D$9149,$D341),"")</f>
        <v/>
      </c>
      <c r="AL341" s="23" t="str">
        <f>IF(ISNUMBER(AVERAGEIFS(Observed!AL$2:AL$9149,Observed!$A$2:$A$9149,$A341,Observed!$D$2:$D$9149,$D341)),AVERAGEIFS(Observed!AL$2:AL$9149,Observed!$A$2:$A$9149,$A341,Observed!$D$2:$D$9149,$D341),"")</f>
        <v/>
      </c>
      <c r="AM341" s="23" t="str">
        <f>IF(ISNUMBER(AVERAGEIFS(Observed!AM$2:AM$9149,Observed!$A$2:$A$9149,$A341,Observed!$D$2:$D$9149,$D341)),AVERAGEIFS(Observed!AM$2:AM$9149,Observed!$A$2:$A$9149,$A341,Observed!$D$2:$D$9149,$D341),"")</f>
        <v/>
      </c>
      <c r="AN341" s="22" t="str">
        <f>IF(ISNUMBER(AVERAGEIFS(Observed!AN$2:AN$9149,Observed!$A$2:$A$9149,$A341,Observed!$D$2:$D$9149,$D341)),AVERAGEIFS(Observed!AN$2:AN$9149,Observed!$A$2:$A$9149,$A341,Observed!$D$2:$D$9149,$D341),"")</f>
        <v/>
      </c>
      <c r="AO341" s="22" t="str">
        <f>IF(ISNUMBER(AVERAGEIFS(Observed!AO$2:AO$9149,Observed!$A$2:$A$9149,$A341,Observed!$D$2:$D$9149,$D341)),AVERAGEIFS(Observed!AO$2:AO$9149,Observed!$A$2:$A$9149,$A341,Observed!$D$2:$D$9149,$D341),"")</f>
        <v/>
      </c>
      <c r="AP341" s="21" t="str">
        <f>IF(ISNUMBER(AVERAGEIFS(Observed!AP$2:AP$9149,Observed!$A$2:$A$9149,$A341,Observed!$D$2:$D$9149,$D341)),AVERAGEIFS(Observed!AP$2:AP$9149,Observed!$A$2:$A$9149,$A341,Observed!$D$2:$D$9149,$D341),"")</f>
        <v/>
      </c>
      <c r="AQ341" s="22" t="str">
        <f>IF(ISNUMBER(AVERAGEIFS(Observed!AQ$2:AQ$9149,Observed!$A$2:$A$9149,$A341,Observed!$D$2:$D$9149,$D341)),AVERAGEIFS(Observed!AQ$2:AQ$9149,Observed!$A$2:$A$9149,$A341,Observed!$D$2:$D$9149,$D341),"")</f>
        <v/>
      </c>
      <c r="AR341" s="22" t="str">
        <f>IF(ISNUMBER(AVERAGEIFS(Observed!AR$2:AR$9149,Observed!$A$2:$A$9149,$A341,Observed!$D$2:$D$9149,$D341)),AVERAGEIFS(Observed!AR$2:AR$9149,Observed!$A$2:$A$9149,$A341,Observed!$D$2:$D$9149,$D341),"")</f>
        <v/>
      </c>
      <c r="AS341" s="22" t="str">
        <f>IF(ISNUMBER(AVERAGEIFS(Observed!AS$2:AS$9149,Observed!$A$2:$A$9149,$A341,Observed!$D$2:$D$9149,$D341)),AVERAGEIFS(Observed!AS$2:AS$9149,Observed!$A$2:$A$9149,$A341,Observed!$D$2:$D$9149,$D341),"")</f>
        <v/>
      </c>
      <c r="AT341" s="22" t="str">
        <f>IF(ISNUMBER(AVERAGEIFS(Observed!AT$2:AT$9149,Observed!$A$2:$A$9149,$A341,Observed!$D$2:$D$9149,$D341)),AVERAGEIFS(Observed!AT$2:AT$9149,Observed!$A$2:$A$9149,$A341,Observed!$D$2:$D$9149,$D341),"")</f>
        <v/>
      </c>
      <c r="AU341" s="22" t="str">
        <f>IF(ISNUMBER(AVERAGEIFS(Observed!AU$2:AU$9149,Observed!$A$2:$A$9149,$A341,Observed!$D$2:$D$9149,$D341)),AVERAGEIFS(Observed!AU$2:AU$9149,Observed!$A$2:$A$9149,$A341,Observed!$D$2:$D$9149,$D341),"")</f>
        <v/>
      </c>
      <c r="AV341" s="2">
        <f>COUNTIFS(Observed!$A$2:$A$9149,$A341,Observed!$D$2:$D$9149,$D341)</f>
        <v>3</v>
      </c>
      <c r="AW341" s="2">
        <f t="shared" si="5"/>
        <v>1</v>
      </c>
    </row>
    <row r="342" spans="1:49" x14ac:dyDescent="0.25">
      <c r="A342" t="s">
        <v>32</v>
      </c>
      <c r="B342" t="s">
        <v>139</v>
      </c>
      <c r="C342" t="s">
        <v>30</v>
      </c>
      <c r="D342" s="3">
        <v>42313</v>
      </c>
      <c r="E342">
        <v>1</v>
      </c>
      <c r="F342" t="s">
        <v>59</v>
      </c>
      <c r="K342" s="24" t="s">
        <v>75</v>
      </c>
      <c r="L342" t="s">
        <v>41</v>
      </c>
      <c r="M342">
        <v>8</v>
      </c>
      <c r="N342" s="2" t="s">
        <v>36</v>
      </c>
      <c r="O342" s="21">
        <f>IF(ISNUMBER(AVERAGEIFS(Observed!O$2:O$9149,Observed!$A$2:$A$9149,$A342,Observed!$D$2:$D$9149,$D342)),AVERAGEIFS(Observed!O$2:O$9149,Observed!$A$2:$A$9149,$A342,Observed!$D$2:$D$9149,$D342),"")</f>
        <v>987.66666666666663</v>
      </c>
      <c r="P342" s="22">
        <f>IF(ISNUMBER(AVERAGEIFS(Observed!P$2:P$9149,Observed!$A$2:$A$9149,$A342,Observed!$D$2:$D$9149,$D342)),AVERAGEIFS(Observed!P$2:P$9149,Observed!$A$2:$A$9149,$A342,Observed!$D$2:$D$9149,$D342),"")</f>
        <v>98.766666666666666</v>
      </c>
      <c r="Q342" s="22" t="str">
        <f>IF(ISNUMBER(AVERAGEIFS(Observed!Q$2:Q$9149,Observed!$A$2:$A$9149,$A342,Observed!$D$2:$D$9149,$D342)),AVERAGEIFS(Observed!Q$2:Q$9149,Observed!$A$2:$A$9149,$A342,Observed!$D$2:$D$9149,$D342),"")</f>
        <v/>
      </c>
      <c r="R342" s="22" t="str">
        <f>IF(ISNUMBER(AVERAGEIFS(Observed!R$2:R$9149,Observed!$A$2:$A$9149,$A342,Observed!$D$2:$D$9149,$D342)),AVERAGEIFS(Observed!R$2:R$9149,Observed!$A$2:$A$9149,$A342,Observed!$D$2:$D$9149,$D342),"")</f>
        <v/>
      </c>
      <c r="S342" s="22" t="str">
        <f>IF(ISNUMBER(AVERAGEIFS(Observed!S$2:S$9149,Observed!$A$2:$A$9149,$A342,Observed!$D$2:$D$9149,$D342)),AVERAGEIFS(Observed!S$2:S$9149,Observed!$A$2:$A$9149,$A342,Observed!$D$2:$D$9149,$D342),"")</f>
        <v/>
      </c>
      <c r="T342" s="23" t="str">
        <f>IF(ISNUMBER(AVERAGEIFS(Observed!T$2:T$9149,Observed!$A$2:$A$9149,$A342,Observed!$D$2:$D$9149,$D342)),AVERAGEIFS(Observed!T$2:T$9149,Observed!$A$2:$A$9149,$A342,Observed!$D$2:$D$9149,$D342),"")</f>
        <v/>
      </c>
      <c r="U342" s="23" t="str">
        <f>IF(ISNUMBER(AVERAGEIFS(Observed!U$2:U$9149,Observed!$A$2:$A$9149,$A342,Observed!$D$2:$D$9149,$D342)),AVERAGEIFS(Observed!U$2:U$9149,Observed!$A$2:$A$9149,$A342,Observed!$D$2:$D$9149,$D342),"")</f>
        <v/>
      </c>
      <c r="V342" s="23" t="str">
        <f>IF(ISNUMBER(AVERAGEIFS(Observed!V$2:V$9149,Observed!$A$2:$A$9149,$A342,Observed!$D$2:$D$9149,$D342)),AVERAGEIFS(Observed!V$2:V$9149,Observed!$A$2:$A$9149,$A342,Observed!$D$2:$D$9149,$D342),"")</f>
        <v/>
      </c>
      <c r="W342" s="21" t="str">
        <f>IF(ISNUMBER(AVERAGEIFS(Observed!W$2:W$9149,Observed!$A$2:$A$9149,$A342,Observed!$D$2:$D$9149,$D342)),AVERAGEIFS(Observed!W$2:W$9149,Observed!$A$2:$A$9149,$A342,Observed!$D$2:$D$9149,$D342),"")</f>
        <v/>
      </c>
      <c r="X342" s="35" t="str">
        <f>IF(ISNUMBER(AVERAGEIFS(Observed!X$2:X$9149,Observed!$A$2:$A$9149,$A342,Observed!$D$2:$D$9149,$D342)),AVERAGEIFS(Observed!X$2:X$9149,Observed!$A$2:$A$9149,$A342,Observed!$D$2:$D$9149,$D342),"")</f>
        <v/>
      </c>
      <c r="Y342" s="35" t="str">
        <f>IF(ISNUMBER(AVERAGEIFS(Observed!Y$2:Y$9149,Observed!$A$2:$A$9149,$A342,Observed!$D$2:$D$9149,$D342)),AVERAGEIFS(Observed!Y$2:Y$9149,Observed!$A$2:$A$9149,$A342,Observed!$D$2:$D$9149,$D342),"")</f>
        <v/>
      </c>
      <c r="Z342" s="22" t="str">
        <f>IF(ISNUMBER(AVERAGEIFS(Observed!Z$2:Z$9149,Observed!$A$2:$A$9149,$A342,Observed!$D$2:$D$9149,$D342)),AVERAGEIFS(Observed!Z$2:Z$9149,Observed!$A$2:$A$9149,$A342,Observed!$D$2:$D$9149,$D342),"")</f>
        <v/>
      </c>
      <c r="AA342" s="22" t="str">
        <f>IF(ISNUMBER(AVERAGEIFS(Observed!AA$2:AA$9149,Observed!$A$2:$A$9149,$A342,Observed!$D$2:$D$9149,$D342)),AVERAGEIFS(Observed!AA$2:AA$9149,Observed!$A$2:$A$9149,$A342,Observed!$D$2:$D$9149,$D342),"")</f>
        <v/>
      </c>
      <c r="AB342" s="22" t="str">
        <f>IF(ISNUMBER(AVERAGEIFS(Observed!AB$2:AB$9149,Observed!$A$2:$A$9149,$A342,Observed!$D$2:$D$9149,$D342)),AVERAGEIFS(Observed!AB$2:AB$9149,Observed!$A$2:$A$9149,$A342,Observed!$D$2:$D$9149,$D342),"")</f>
        <v/>
      </c>
      <c r="AC342" s="22" t="str">
        <f>IF(ISNUMBER(AVERAGEIFS(Observed!AC$2:AC$9149,Observed!$A$2:$A$9149,$A342,Observed!$D$2:$D$9149,$D342)),AVERAGEIFS(Observed!AC$2:AC$9149,Observed!$A$2:$A$9149,$A342,Observed!$D$2:$D$9149,$D342),"")</f>
        <v/>
      </c>
      <c r="AD342" s="22" t="str">
        <f>IF(ISNUMBER(AVERAGEIFS(Observed!AD$2:AD$9149,Observed!$A$2:$A$9149,$A342,Observed!$D$2:$D$9149,$D342)),AVERAGEIFS(Observed!AD$2:AD$9149,Observed!$A$2:$A$9149,$A342,Observed!$D$2:$D$9149,$D342),"")</f>
        <v/>
      </c>
      <c r="AE342" s="22" t="str">
        <f>IF(ISNUMBER(AVERAGEIFS(Observed!AE$2:AE$9149,Observed!$A$2:$A$9149,$A342,Observed!$D$2:$D$9149,$D342)),AVERAGEIFS(Observed!AE$2:AE$9149,Observed!$A$2:$A$9149,$A342,Observed!$D$2:$D$9149,$D342),"")</f>
        <v/>
      </c>
      <c r="AF342" s="22" t="str">
        <f>IF(ISNUMBER(AVERAGEIFS(Observed!AF$2:AF$9149,Observed!$A$2:$A$9149,$A342,Observed!$D$2:$D$9149,$D342)),AVERAGEIFS(Observed!AF$2:AF$9149,Observed!$A$2:$A$9149,$A342,Observed!$D$2:$D$9149,$D342),"")</f>
        <v/>
      </c>
      <c r="AG342" s="22" t="str">
        <f>IF(ISNUMBER(AVERAGEIFS(Observed!AG$2:AG$9149,Observed!$A$2:$A$9149,$A342,Observed!$D$2:$D$9149,$D342)),AVERAGEIFS(Observed!AG$2:AG$9149,Observed!$A$2:$A$9149,$A342,Observed!$D$2:$D$9149,$D342),"")</f>
        <v/>
      </c>
      <c r="AH342" s="22" t="str">
        <f>IF(ISNUMBER(AVERAGEIFS(Observed!AH$2:AH$9149,Observed!$A$2:$A$9149,$A342,Observed!$D$2:$D$9149,$D342)),AVERAGEIFS(Observed!AH$2:AH$9149,Observed!$A$2:$A$9149,$A342,Observed!$D$2:$D$9149,$D342),"")</f>
        <v/>
      </c>
      <c r="AI342" s="22" t="str">
        <f>IF(ISNUMBER(AVERAGEIFS(Observed!AI$2:AI$9149,Observed!$A$2:$A$9149,$A342,Observed!$D$2:$D$9149,$D342)),AVERAGEIFS(Observed!AI$2:AI$9149,Observed!$A$2:$A$9149,$A342,Observed!$D$2:$D$9149,$D342),"")</f>
        <v/>
      </c>
      <c r="AJ342" s="22" t="str">
        <f>IF(ISNUMBER(AVERAGEIFS(Observed!AJ$2:AJ$9149,Observed!$A$2:$A$9149,$A342,Observed!$D$2:$D$9149,$D342)),AVERAGEIFS(Observed!AJ$2:AJ$9149,Observed!$A$2:$A$9149,$A342,Observed!$D$2:$D$9149,$D342),"")</f>
        <v/>
      </c>
      <c r="AK342" s="22" t="str">
        <f>IF(ISNUMBER(AVERAGEIFS(Observed!AK$2:AK$9149,Observed!$A$2:$A$9149,$A342,Observed!$D$2:$D$9149,$D342)),AVERAGEIFS(Observed!AK$2:AK$9149,Observed!$A$2:$A$9149,$A342,Observed!$D$2:$D$9149,$D342),"")</f>
        <v/>
      </c>
      <c r="AL342" s="23" t="str">
        <f>IF(ISNUMBER(AVERAGEIFS(Observed!AL$2:AL$9149,Observed!$A$2:$A$9149,$A342,Observed!$D$2:$D$9149,$D342)),AVERAGEIFS(Observed!AL$2:AL$9149,Observed!$A$2:$A$9149,$A342,Observed!$D$2:$D$9149,$D342),"")</f>
        <v/>
      </c>
      <c r="AM342" s="23" t="str">
        <f>IF(ISNUMBER(AVERAGEIFS(Observed!AM$2:AM$9149,Observed!$A$2:$A$9149,$A342,Observed!$D$2:$D$9149,$D342)),AVERAGEIFS(Observed!AM$2:AM$9149,Observed!$A$2:$A$9149,$A342,Observed!$D$2:$D$9149,$D342),"")</f>
        <v/>
      </c>
      <c r="AN342" s="22" t="str">
        <f>IF(ISNUMBER(AVERAGEIFS(Observed!AN$2:AN$9149,Observed!$A$2:$A$9149,$A342,Observed!$D$2:$D$9149,$D342)),AVERAGEIFS(Observed!AN$2:AN$9149,Observed!$A$2:$A$9149,$A342,Observed!$D$2:$D$9149,$D342),"")</f>
        <v/>
      </c>
      <c r="AO342" s="22" t="str">
        <f>IF(ISNUMBER(AVERAGEIFS(Observed!AO$2:AO$9149,Observed!$A$2:$A$9149,$A342,Observed!$D$2:$D$9149,$D342)),AVERAGEIFS(Observed!AO$2:AO$9149,Observed!$A$2:$A$9149,$A342,Observed!$D$2:$D$9149,$D342),"")</f>
        <v/>
      </c>
      <c r="AP342" s="21" t="str">
        <f>IF(ISNUMBER(AVERAGEIFS(Observed!AP$2:AP$9149,Observed!$A$2:$A$9149,$A342,Observed!$D$2:$D$9149,$D342)),AVERAGEIFS(Observed!AP$2:AP$9149,Observed!$A$2:$A$9149,$A342,Observed!$D$2:$D$9149,$D342),"")</f>
        <v/>
      </c>
      <c r="AQ342" s="22" t="str">
        <f>IF(ISNUMBER(AVERAGEIFS(Observed!AQ$2:AQ$9149,Observed!$A$2:$A$9149,$A342,Observed!$D$2:$D$9149,$D342)),AVERAGEIFS(Observed!AQ$2:AQ$9149,Observed!$A$2:$A$9149,$A342,Observed!$D$2:$D$9149,$D342),"")</f>
        <v/>
      </c>
      <c r="AR342" s="22" t="str">
        <f>IF(ISNUMBER(AVERAGEIFS(Observed!AR$2:AR$9149,Observed!$A$2:$A$9149,$A342,Observed!$D$2:$D$9149,$D342)),AVERAGEIFS(Observed!AR$2:AR$9149,Observed!$A$2:$A$9149,$A342,Observed!$D$2:$D$9149,$D342),"")</f>
        <v/>
      </c>
      <c r="AS342" s="22" t="str">
        <f>IF(ISNUMBER(AVERAGEIFS(Observed!AS$2:AS$9149,Observed!$A$2:$A$9149,$A342,Observed!$D$2:$D$9149,$D342)),AVERAGEIFS(Observed!AS$2:AS$9149,Observed!$A$2:$A$9149,$A342,Observed!$D$2:$D$9149,$D342),"")</f>
        <v/>
      </c>
      <c r="AT342" s="22" t="str">
        <f>IF(ISNUMBER(AVERAGEIFS(Observed!AT$2:AT$9149,Observed!$A$2:$A$9149,$A342,Observed!$D$2:$D$9149,$D342)),AVERAGEIFS(Observed!AT$2:AT$9149,Observed!$A$2:$A$9149,$A342,Observed!$D$2:$D$9149,$D342),"")</f>
        <v/>
      </c>
      <c r="AU342" s="22" t="str">
        <f>IF(ISNUMBER(AVERAGEIFS(Observed!AU$2:AU$9149,Observed!$A$2:$A$9149,$A342,Observed!$D$2:$D$9149,$D342)),AVERAGEIFS(Observed!AU$2:AU$9149,Observed!$A$2:$A$9149,$A342,Observed!$D$2:$D$9149,$D342),"")</f>
        <v/>
      </c>
      <c r="AV342" s="2">
        <f>COUNTIFS(Observed!$A$2:$A$9149,$A342,Observed!$D$2:$D$9149,$D342)</f>
        <v>3</v>
      </c>
      <c r="AW342" s="2">
        <f t="shared" si="5"/>
        <v>1</v>
      </c>
    </row>
    <row r="343" spans="1:49" x14ac:dyDescent="0.25">
      <c r="A343" t="s">
        <v>31</v>
      </c>
      <c r="B343" t="s">
        <v>139</v>
      </c>
      <c r="C343" t="s">
        <v>30</v>
      </c>
      <c r="D343" s="3">
        <v>42313</v>
      </c>
      <c r="E343">
        <v>1</v>
      </c>
      <c r="F343" t="s">
        <v>54</v>
      </c>
      <c r="K343" s="24" t="s">
        <v>75</v>
      </c>
      <c r="L343" t="s">
        <v>41</v>
      </c>
      <c r="M343">
        <v>8</v>
      </c>
      <c r="N343" s="2" t="s">
        <v>36</v>
      </c>
      <c r="O343" s="21">
        <f>IF(ISNUMBER(AVERAGEIFS(Observed!O$2:O$9149,Observed!$A$2:$A$9149,$A343,Observed!$D$2:$D$9149,$D343)),AVERAGEIFS(Observed!O$2:O$9149,Observed!$A$2:$A$9149,$A343,Observed!$D$2:$D$9149,$D343),"")</f>
        <v>899.93333333333339</v>
      </c>
      <c r="P343" s="22">
        <f>IF(ISNUMBER(AVERAGEIFS(Observed!P$2:P$9149,Observed!$A$2:$A$9149,$A343,Observed!$D$2:$D$9149,$D343)),AVERAGEIFS(Observed!P$2:P$9149,Observed!$A$2:$A$9149,$A343,Observed!$D$2:$D$9149,$D343),"")</f>
        <v>89.993333333333339</v>
      </c>
      <c r="Q343" s="22" t="str">
        <f>IF(ISNUMBER(AVERAGEIFS(Observed!Q$2:Q$9149,Observed!$A$2:$A$9149,$A343,Observed!$D$2:$D$9149,$D343)),AVERAGEIFS(Observed!Q$2:Q$9149,Observed!$A$2:$A$9149,$A343,Observed!$D$2:$D$9149,$D343),"")</f>
        <v/>
      </c>
      <c r="R343" s="22" t="str">
        <f>IF(ISNUMBER(AVERAGEIFS(Observed!R$2:R$9149,Observed!$A$2:$A$9149,$A343,Observed!$D$2:$D$9149,$D343)),AVERAGEIFS(Observed!R$2:R$9149,Observed!$A$2:$A$9149,$A343,Observed!$D$2:$D$9149,$D343),"")</f>
        <v/>
      </c>
      <c r="S343" s="22" t="str">
        <f>IF(ISNUMBER(AVERAGEIFS(Observed!S$2:S$9149,Observed!$A$2:$A$9149,$A343,Observed!$D$2:$D$9149,$D343)),AVERAGEIFS(Observed!S$2:S$9149,Observed!$A$2:$A$9149,$A343,Observed!$D$2:$D$9149,$D343),"")</f>
        <v/>
      </c>
      <c r="T343" s="23" t="str">
        <f>IF(ISNUMBER(AVERAGEIFS(Observed!T$2:T$9149,Observed!$A$2:$A$9149,$A343,Observed!$D$2:$D$9149,$D343)),AVERAGEIFS(Observed!T$2:T$9149,Observed!$A$2:$A$9149,$A343,Observed!$D$2:$D$9149,$D343),"")</f>
        <v/>
      </c>
      <c r="U343" s="23" t="str">
        <f>IF(ISNUMBER(AVERAGEIFS(Observed!U$2:U$9149,Observed!$A$2:$A$9149,$A343,Observed!$D$2:$D$9149,$D343)),AVERAGEIFS(Observed!U$2:U$9149,Observed!$A$2:$A$9149,$A343,Observed!$D$2:$D$9149,$D343),"")</f>
        <v/>
      </c>
      <c r="V343" s="23" t="str">
        <f>IF(ISNUMBER(AVERAGEIFS(Observed!V$2:V$9149,Observed!$A$2:$A$9149,$A343,Observed!$D$2:$D$9149,$D343)),AVERAGEIFS(Observed!V$2:V$9149,Observed!$A$2:$A$9149,$A343,Observed!$D$2:$D$9149,$D343),"")</f>
        <v/>
      </c>
      <c r="W343" s="21" t="str">
        <f>IF(ISNUMBER(AVERAGEIFS(Observed!W$2:W$9149,Observed!$A$2:$A$9149,$A343,Observed!$D$2:$D$9149,$D343)),AVERAGEIFS(Observed!W$2:W$9149,Observed!$A$2:$A$9149,$A343,Observed!$D$2:$D$9149,$D343),"")</f>
        <v/>
      </c>
      <c r="X343" s="35" t="str">
        <f>IF(ISNUMBER(AVERAGEIFS(Observed!X$2:X$9149,Observed!$A$2:$A$9149,$A343,Observed!$D$2:$D$9149,$D343)),AVERAGEIFS(Observed!X$2:X$9149,Observed!$A$2:$A$9149,$A343,Observed!$D$2:$D$9149,$D343),"")</f>
        <v/>
      </c>
      <c r="Y343" s="35" t="str">
        <f>IF(ISNUMBER(AVERAGEIFS(Observed!Y$2:Y$9149,Observed!$A$2:$A$9149,$A343,Observed!$D$2:$D$9149,$D343)),AVERAGEIFS(Observed!Y$2:Y$9149,Observed!$A$2:$A$9149,$A343,Observed!$D$2:$D$9149,$D343),"")</f>
        <v/>
      </c>
      <c r="Z343" s="22" t="str">
        <f>IF(ISNUMBER(AVERAGEIFS(Observed!Z$2:Z$9149,Observed!$A$2:$A$9149,$A343,Observed!$D$2:$D$9149,$D343)),AVERAGEIFS(Observed!Z$2:Z$9149,Observed!$A$2:$A$9149,$A343,Observed!$D$2:$D$9149,$D343),"")</f>
        <v/>
      </c>
      <c r="AA343" s="22" t="str">
        <f>IF(ISNUMBER(AVERAGEIFS(Observed!AA$2:AA$9149,Observed!$A$2:$A$9149,$A343,Observed!$D$2:$D$9149,$D343)),AVERAGEIFS(Observed!AA$2:AA$9149,Observed!$A$2:$A$9149,$A343,Observed!$D$2:$D$9149,$D343),"")</f>
        <v/>
      </c>
      <c r="AB343" s="22" t="str">
        <f>IF(ISNUMBER(AVERAGEIFS(Observed!AB$2:AB$9149,Observed!$A$2:$A$9149,$A343,Observed!$D$2:$D$9149,$D343)),AVERAGEIFS(Observed!AB$2:AB$9149,Observed!$A$2:$A$9149,$A343,Observed!$D$2:$D$9149,$D343),"")</f>
        <v/>
      </c>
      <c r="AC343" s="22" t="str">
        <f>IF(ISNUMBER(AVERAGEIFS(Observed!AC$2:AC$9149,Observed!$A$2:$A$9149,$A343,Observed!$D$2:$D$9149,$D343)),AVERAGEIFS(Observed!AC$2:AC$9149,Observed!$A$2:$A$9149,$A343,Observed!$D$2:$D$9149,$D343),"")</f>
        <v/>
      </c>
      <c r="AD343" s="22" t="str">
        <f>IF(ISNUMBER(AVERAGEIFS(Observed!AD$2:AD$9149,Observed!$A$2:$A$9149,$A343,Observed!$D$2:$D$9149,$D343)),AVERAGEIFS(Observed!AD$2:AD$9149,Observed!$A$2:$A$9149,$A343,Observed!$D$2:$D$9149,$D343),"")</f>
        <v/>
      </c>
      <c r="AE343" s="22" t="str">
        <f>IF(ISNUMBER(AVERAGEIFS(Observed!AE$2:AE$9149,Observed!$A$2:$A$9149,$A343,Observed!$D$2:$D$9149,$D343)),AVERAGEIFS(Observed!AE$2:AE$9149,Observed!$A$2:$A$9149,$A343,Observed!$D$2:$D$9149,$D343),"")</f>
        <v/>
      </c>
      <c r="AF343" s="22" t="str">
        <f>IF(ISNUMBER(AVERAGEIFS(Observed!AF$2:AF$9149,Observed!$A$2:$A$9149,$A343,Observed!$D$2:$D$9149,$D343)),AVERAGEIFS(Observed!AF$2:AF$9149,Observed!$A$2:$A$9149,$A343,Observed!$D$2:$D$9149,$D343),"")</f>
        <v/>
      </c>
      <c r="AG343" s="22" t="str">
        <f>IF(ISNUMBER(AVERAGEIFS(Observed!AG$2:AG$9149,Observed!$A$2:$A$9149,$A343,Observed!$D$2:$D$9149,$D343)),AVERAGEIFS(Observed!AG$2:AG$9149,Observed!$A$2:$A$9149,$A343,Observed!$D$2:$D$9149,$D343),"")</f>
        <v/>
      </c>
      <c r="AH343" s="22" t="str">
        <f>IF(ISNUMBER(AVERAGEIFS(Observed!AH$2:AH$9149,Observed!$A$2:$A$9149,$A343,Observed!$D$2:$D$9149,$D343)),AVERAGEIFS(Observed!AH$2:AH$9149,Observed!$A$2:$A$9149,$A343,Observed!$D$2:$D$9149,$D343),"")</f>
        <v/>
      </c>
      <c r="AI343" s="22" t="str">
        <f>IF(ISNUMBER(AVERAGEIFS(Observed!AI$2:AI$9149,Observed!$A$2:$A$9149,$A343,Observed!$D$2:$D$9149,$D343)),AVERAGEIFS(Observed!AI$2:AI$9149,Observed!$A$2:$A$9149,$A343,Observed!$D$2:$D$9149,$D343),"")</f>
        <v/>
      </c>
      <c r="AJ343" s="22" t="str">
        <f>IF(ISNUMBER(AVERAGEIFS(Observed!AJ$2:AJ$9149,Observed!$A$2:$A$9149,$A343,Observed!$D$2:$D$9149,$D343)),AVERAGEIFS(Observed!AJ$2:AJ$9149,Observed!$A$2:$A$9149,$A343,Observed!$D$2:$D$9149,$D343),"")</f>
        <v/>
      </c>
      <c r="AK343" s="22" t="str">
        <f>IF(ISNUMBER(AVERAGEIFS(Observed!AK$2:AK$9149,Observed!$A$2:$A$9149,$A343,Observed!$D$2:$D$9149,$D343)),AVERAGEIFS(Observed!AK$2:AK$9149,Observed!$A$2:$A$9149,$A343,Observed!$D$2:$D$9149,$D343),"")</f>
        <v/>
      </c>
      <c r="AL343" s="23" t="str">
        <f>IF(ISNUMBER(AVERAGEIFS(Observed!AL$2:AL$9149,Observed!$A$2:$A$9149,$A343,Observed!$D$2:$D$9149,$D343)),AVERAGEIFS(Observed!AL$2:AL$9149,Observed!$A$2:$A$9149,$A343,Observed!$D$2:$D$9149,$D343),"")</f>
        <v/>
      </c>
      <c r="AM343" s="23" t="str">
        <f>IF(ISNUMBER(AVERAGEIFS(Observed!AM$2:AM$9149,Observed!$A$2:$A$9149,$A343,Observed!$D$2:$D$9149,$D343)),AVERAGEIFS(Observed!AM$2:AM$9149,Observed!$A$2:$A$9149,$A343,Observed!$D$2:$D$9149,$D343),"")</f>
        <v/>
      </c>
      <c r="AN343" s="22" t="str">
        <f>IF(ISNUMBER(AVERAGEIFS(Observed!AN$2:AN$9149,Observed!$A$2:$A$9149,$A343,Observed!$D$2:$D$9149,$D343)),AVERAGEIFS(Observed!AN$2:AN$9149,Observed!$A$2:$A$9149,$A343,Observed!$D$2:$D$9149,$D343),"")</f>
        <v/>
      </c>
      <c r="AO343" s="22" t="str">
        <f>IF(ISNUMBER(AVERAGEIFS(Observed!AO$2:AO$9149,Observed!$A$2:$A$9149,$A343,Observed!$D$2:$D$9149,$D343)),AVERAGEIFS(Observed!AO$2:AO$9149,Observed!$A$2:$A$9149,$A343,Observed!$D$2:$D$9149,$D343),"")</f>
        <v/>
      </c>
      <c r="AP343" s="21" t="str">
        <f>IF(ISNUMBER(AVERAGEIFS(Observed!AP$2:AP$9149,Observed!$A$2:$A$9149,$A343,Observed!$D$2:$D$9149,$D343)),AVERAGEIFS(Observed!AP$2:AP$9149,Observed!$A$2:$A$9149,$A343,Observed!$D$2:$D$9149,$D343),"")</f>
        <v/>
      </c>
      <c r="AQ343" s="22" t="str">
        <f>IF(ISNUMBER(AVERAGEIFS(Observed!AQ$2:AQ$9149,Observed!$A$2:$A$9149,$A343,Observed!$D$2:$D$9149,$D343)),AVERAGEIFS(Observed!AQ$2:AQ$9149,Observed!$A$2:$A$9149,$A343,Observed!$D$2:$D$9149,$D343),"")</f>
        <v/>
      </c>
      <c r="AR343" s="22" t="str">
        <f>IF(ISNUMBER(AVERAGEIFS(Observed!AR$2:AR$9149,Observed!$A$2:$A$9149,$A343,Observed!$D$2:$D$9149,$D343)),AVERAGEIFS(Observed!AR$2:AR$9149,Observed!$A$2:$A$9149,$A343,Observed!$D$2:$D$9149,$D343),"")</f>
        <v/>
      </c>
      <c r="AS343" s="22" t="str">
        <f>IF(ISNUMBER(AVERAGEIFS(Observed!AS$2:AS$9149,Observed!$A$2:$A$9149,$A343,Observed!$D$2:$D$9149,$D343)),AVERAGEIFS(Observed!AS$2:AS$9149,Observed!$A$2:$A$9149,$A343,Observed!$D$2:$D$9149,$D343),"")</f>
        <v/>
      </c>
      <c r="AT343" s="22" t="str">
        <f>IF(ISNUMBER(AVERAGEIFS(Observed!AT$2:AT$9149,Observed!$A$2:$A$9149,$A343,Observed!$D$2:$D$9149,$D343)),AVERAGEIFS(Observed!AT$2:AT$9149,Observed!$A$2:$A$9149,$A343,Observed!$D$2:$D$9149,$D343),"")</f>
        <v/>
      </c>
      <c r="AU343" s="22" t="str">
        <f>IF(ISNUMBER(AVERAGEIFS(Observed!AU$2:AU$9149,Observed!$A$2:$A$9149,$A343,Observed!$D$2:$D$9149,$D343)),AVERAGEIFS(Observed!AU$2:AU$9149,Observed!$A$2:$A$9149,$A343,Observed!$D$2:$D$9149,$D343),"")</f>
        <v/>
      </c>
      <c r="AV343" s="2">
        <f>COUNTIFS(Observed!$A$2:$A$9149,$A343,Observed!$D$2:$D$9149,$D343)</f>
        <v>3</v>
      </c>
      <c r="AW343" s="2">
        <f t="shared" si="5"/>
        <v>1</v>
      </c>
    </row>
    <row r="344" spans="1:49" x14ac:dyDescent="0.25">
      <c r="A344" t="s">
        <v>34</v>
      </c>
      <c r="B344" t="s">
        <v>139</v>
      </c>
      <c r="C344" t="s">
        <v>30</v>
      </c>
      <c r="D344" s="3">
        <v>42319</v>
      </c>
      <c r="E344">
        <v>1</v>
      </c>
      <c r="F344" t="s">
        <v>56</v>
      </c>
      <c r="K344" s="24" t="s">
        <v>75</v>
      </c>
      <c r="L344" t="s">
        <v>41</v>
      </c>
      <c r="M344">
        <v>8</v>
      </c>
      <c r="N344" s="2" t="s">
        <v>37</v>
      </c>
      <c r="O344" s="21">
        <f>IF(ISNUMBER(AVERAGEIFS(Observed!O$2:O$9149,Observed!$A$2:$A$9149,$A344,Observed!$D$2:$D$9149,$D344)),AVERAGEIFS(Observed!O$2:O$9149,Observed!$A$2:$A$9149,$A344,Observed!$D$2:$D$9149,$D344),"")</f>
        <v>1689.5333333333335</v>
      </c>
      <c r="P344" s="22">
        <f>IF(ISNUMBER(AVERAGEIFS(Observed!P$2:P$9149,Observed!$A$2:$A$9149,$A344,Observed!$D$2:$D$9149,$D344)),AVERAGEIFS(Observed!P$2:P$9149,Observed!$A$2:$A$9149,$A344,Observed!$D$2:$D$9149,$D344),"")</f>
        <v>168.95333333333335</v>
      </c>
      <c r="Q344" s="22" t="str">
        <f>IF(ISNUMBER(AVERAGEIFS(Observed!Q$2:Q$9149,Observed!$A$2:$A$9149,$A344,Observed!$D$2:$D$9149,$D344)),AVERAGEIFS(Observed!Q$2:Q$9149,Observed!$A$2:$A$9149,$A344,Observed!$D$2:$D$9149,$D344),"")</f>
        <v/>
      </c>
      <c r="R344" s="22" t="str">
        <f>IF(ISNUMBER(AVERAGEIFS(Observed!R$2:R$9149,Observed!$A$2:$A$9149,$A344,Observed!$D$2:$D$9149,$D344)),AVERAGEIFS(Observed!R$2:R$9149,Observed!$A$2:$A$9149,$A344,Observed!$D$2:$D$9149,$D344),"")</f>
        <v/>
      </c>
      <c r="S344" s="22" t="str">
        <f>IF(ISNUMBER(AVERAGEIFS(Observed!S$2:S$9149,Observed!$A$2:$A$9149,$A344,Observed!$D$2:$D$9149,$D344)),AVERAGEIFS(Observed!S$2:S$9149,Observed!$A$2:$A$9149,$A344,Observed!$D$2:$D$9149,$D344),"")</f>
        <v/>
      </c>
      <c r="T344" s="23" t="str">
        <f>IF(ISNUMBER(AVERAGEIFS(Observed!T$2:T$9149,Observed!$A$2:$A$9149,$A344,Observed!$D$2:$D$9149,$D344)),AVERAGEIFS(Observed!T$2:T$9149,Observed!$A$2:$A$9149,$A344,Observed!$D$2:$D$9149,$D344),"")</f>
        <v/>
      </c>
      <c r="U344" s="23" t="str">
        <f>IF(ISNUMBER(AVERAGEIFS(Observed!U$2:U$9149,Observed!$A$2:$A$9149,$A344,Observed!$D$2:$D$9149,$D344)),AVERAGEIFS(Observed!U$2:U$9149,Observed!$A$2:$A$9149,$A344,Observed!$D$2:$D$9149,$D344),"")</f>
        <v/>
      </c>
      <c r="V344" s="23" t="str">
        <f>IF(ISNUMBER(AVERAGEIFS(Observed!V$2:V$9149,Observed!$A$2:$A$9149,$A344,Observed!$D$2:$D$9149,$D344)),AVERAGEIFS(Observed!V$2:V$9149,Observed!$A$2:$A$9149,$A344,Observed!$D$2:$D$9149,$D344),"")</f>
        <v/>
      </c>
      <c r="W344" s="21" t="str">
        <f>IF(ISNUMBER(AVERAGEIFS(Observed!W$2:W$9149,Observed!$A$2:$A$9149,$A344,Observed!$D$2:$D$9149,$D344)),AVERAGEIFS(Observed!W$2:W$9149,Observed!$A$2:$A$9149,$A344,Observed!$D$2:$D$9149,$D344),"")</f>
        <v/>
      </c>
      <c r="X344" s="35" t="str">
        <f>IF(ISNUMBER(AVERAGEIFS(Observed!X$2:X$9149,Observed!$A$2:$A$9149,$A344,Observed!$D$2:$D$9149,$D344)),AVERAGEIFS(Observed!X$2:X$9149,Observed!$A$2:$A$9149,$A344,Observed!$D$2:$D$9149,$D344),"")</f>
        <v/>
      </c>
      <c r="Y344" s="35" t="str">
        <f>IF(ISNUMBER(AVERAGEIFS(Observed!Y$2:Y$9149,Observed!$A$2:$A$9149,$A344,Observed!$D$2:$D$9149,$D344)),AVERAGEIFS(Observed!Y$2:Y$9149,Observed!$A$2:$A$9149,$A344,Observed!$D$2:$D$9149,$D344),"")</f>
        <v/>
      </c>
      <c r="Z344" s="22" t="str">
        <f>IF(ISNUMBER(AVERAGEIFS(Observed!Z$2:Z$9149,Observed!$A$2:$A$9149,$A344,Observed!$D$2:$D$9149,$D344)),AVERAGEIFS(Observed!Z$2:Z$9149,Observed!$A$2:$A$9149,$A344,Observed!$D$2:$D$9149,$D344),"")</f>
        <v/>
      </c>
      <c r="AA344" s="22" t="str">
        <f>IF(ISNUMBER(AVERAGEIFS(Observed!AA$2:AA$9149,Observed!$A$2:$A$9149,$A344,Observed!$D$2:$D$9149,$D344)),AVERAGEIFS(Observed!AA$2:AA$9149,Observed!$A$2:$A$9149,$A344,Observed!$D$2:$D$9149,$D344),"")</f>
        <v/>
      </c>
      <c r="AB344" s="22" t="str">
        <f>IF(ISNUMBER(AVERAGEIFS(Observed!AB$2:AB$9149,Observed!$A$2:$A$9149,$A344,Observed!$D$2:$D$9149,$D344)),AVERAGEIFS(Observed!AB$2:AB$9149,Observed!$A$2:$A$9149,$A344,Observed!$D$2:$D$9149,$D344),"")</f>
        <v/>
      </c>
      <c r="AC344" s="22" t="str">
        <f>IF(ISNUMBER(AVERAGEIFS(Observed!AC$2:AC$9149,Observed!$A$2:$A$9149,$A344,Observed!$D$2:$D$9149,$D344)),AVERAGEIFS(Observed!AC$2:AC$9149,Observed!$A$2:$A$9149,$A344,Observed!$D$2:$D$9149,$D344),"")</f>
        <v/>
      </c>
      <c r="AD344" s="22" t="str">
        <f>IF(ISNUMBER(AVERAGEIFS(Observed!AD$2:AD$9149,Observed!$A$2:$A$9149,$A344,Observed!$D$2:$D$9149,$D344)),AVERAGEIFS(Observed!AD$2:AD$9149,Observed!$A$2:$A$9149,$A344,Observed!$D$2:$D$9149,$D344),"")</f>
        <v/>
      </c>
      <c r="AE344" s="22" t="str">
        <f>IF(ISNUMBER(AVERAGEIFS(Observed!AE$2:AE$9149,Observed!$A$2:$A$9149,$A344,Observed!$D$2:$D$9149,$D344)),AVERAGEIFS(Observed!AE$2:AE$9149,Observed!$A$2:$A$9149,$A344,Observed!$D$2:$D$9149,$D344),"")</f>
        <v/>
      </c>
      <c r="AF344" s="22" t="str">
        <f>IF(ISNUMBER(AVERAGEIFS(Observed!AF$2:AF$9149,Observed!$A$2:$A$9149,$A344,Observed!$D$2:$D$9149,$D344)),AVERAGEIFS(Observed!AF$2:AF$9149,Observed!$A$2:$A$9149,$A344,Observed!$D$2:$D$9149,$D344),"")</f>
        <v/>
      </c>
      <c r="AG344" s="22" t="str">
        <f>IF(ISNUMBER(AVERAGEIFS(Observed!AG$2:AG$9149,Observed!$A$2:$A$9149,$A344,Observed!$D$2:$D$9149,$D344)),AVERAGEIFS(Observed!AG$2:AG$9149,Observed!$A$2:$A$9149,$A344,Observed!$D$2:$D$9149,$D344),"")</f>
        <v/>
      </c>
      <c r="AH344" s="22" t="str">
        <f>IF(ISNUMBER(AVERAGEIFS(Observed!AH$2:AH$9149,Observed!$A$2:$A$9149,$A344,Observed!$D$2:$D$9149,$D344)),AVERAGEIFS(Observed!AH$2:AH$9149,Observed!$A$2:$A$9149,$A344,Observed!$D$2:$D$9149,$D344),"")</f>
        <v/>
      </c>
      <c r="AI344" s="22" t="str">
        <f>IF(ISNUMBER(AVERAGEIFS(Observed!AI$2:AI$9149,Observed!$A$2:$A$9149,$A344,Observed!$D$2:$D$9149,$D344)),AVERAGEIFS(Observed!AI$2:AI$9149,Observed!$A$2:$A$9149,$A344,Observed!$D$2:$D$9149,$D344),"")</f>
        <v/>
      </c>
      <c r="AJ344" s="22" t="str">
        <f>IF(ISNUMBER(AVERAGEIFS(Observed!AJ$2:AJ$9149,Observed!$A$2:$A$9149,$A344,Observed!$D$2:$D$9149,$D344)),AVERAGEIFS(Observed!AJ$2:AJ$9149,Observed!$A$2:$A$9149,$A344,Observed!$D$2:$D$9149,$D344),"")</f>
        <v/>
      </c>
      <c r="AK344" s="22" t="str">
        <f>IF(ISNUMBER(AVERAGEIFS(Observed!AK$2:AK$9149,Observed!$A$2:$A$9149,$A344,Observed!$D$2:$D$9149,$D344)),AVERAGEIFS(Observed!AK$2:AK$9149,Observed!$A$2:$A$9149,$A344,Observed!$D$2:$D$9149,$D344),"")</f>
        <v/>
      </c>
      <c r="AL344" s="23" t="str">
        <f>IF(ISNUMBER(AVERAGEIFS(Observed!AL$2:AL$9149,Observed!$A$2:$A$9149,$A344,Observed!$D$2:$D$9149,$D344)),AVERAGEIFS(Observed!AL$2:AL$9149,Observed!$A$2:$A$9149,$A344,Observed!$D$2:$D$9149,$D344),"")</f>
        <v/>
      </c>
      <c r="AM344" s="23" t="str">
        <f>IF(ISNUMBER(AVERAGEIFS(Observed!AM$2:AM$9149,Observed!$A$2:$A$9149,$A344,Observed!$D$2:$D$9149,$D344)),AVERAGEIFS(Observed!AM$2:AM$9149,Observed!$A$2:$A$9149,$A344,Observed!$D$2:$D$9149,$D344),"")</f>
        <v/>
      </c>
      <c r="AN344" s="22" t="str">
        <f>IF(ISNUMBER(AVERAGEIFS(Observed!AN$2:AN$9149,Observed!$A$2:$A$9149,$A344,Observed!$D$2:$D$9149,$D344)),AVERAGEIFS(Observed!AN$2:AN$9149,Observed!$A$2:$A$9149,$A344,Observed!$D$2:$D$9149,$D344),"")</f>
        <v/>
      </c>
      <c r="AO344" s="22" t="str">
        <f>IF(ISNUMBER(AVERAGEIFS(Observed!AO$2:AO$9149,Observed!$A$2:$A$9149,$A344,Observed!$D$2:$D$9149,$D344)),AVERAGEIFS(Observed!AO$2:AO$9149,Observed!$A$2:$A$9149,$A344,Observed!$D$2:$D$9149,$D344),"")</f>
        <v/>
      </c>
      <c r="AP344" s="21" t="str">
        <f>IF(ISNUMBER(AVERAGEIFS(Observed!AP$2:AP$9149,Observed!$A$2:$A$9149,$A344,Observed!$D$2:$D$9149,$D344)),AVERAGEIFS(Observed!AP$2:AP$9149,Observed!$A$2:$A$9149,$A344,Observed!$D$2:$D$9149,$D344),"")</f>
        <v/>
      </c>
      <c r="AQ344" s="22" t="str">
        <f>IF(ISNUMBER(AVERAGEIFS(Observed!AQ$2:AQ$9149,Observed!$A$2:$A$9149,$A344,Observed!$D$2:$D$9149,$D344)),AVERAGEIFS(Observed!AQ$2:AQ$9149,Observed!$A$2:$A$9149,$A344,Observed!$D$2:$D$9149,$D344),"")</f>
        <v/>
      </c>
      <c r="AR344" s="22" t="str">
        <f>IF(ISNUMBER(AVERAGEIFS(Observed!AR$2:AR$9149,Observed!$A$2:$A$9149,$A344,Observed!$D$2:$D$9149,$D344)),AVERAGEIFS(Observed!AR$2:AR$9149,Observed!$A$2:$A$9149,$A344,Observed!$D$2:$D$9149,$D344),"")</f>
        <v/>
      </c>
      <c r="AS344" s="22" t="str">
        <f>IF(ISNUMBER(AVERAGEIFS(Observed!AS$2:AS$9149,Observed!$A$2:$A$9149,$A344,Observed!$D$2:$D$9149,$D344)),AVERAGEIFS(Observed!AS$2:AS$9149,Observed!$A$2:$A$9149,$A344,Observed!$D$2:$D$9149,$D344),"")</f>
        <v/>
      </c>
      <c r="AT344" s="22" t="str">
        <f>IF(ISNUMBER(AVERAGEIFS(Observed!AT$2:AT$9149,Observed!$A$2:$A$9149,$A344,Observed!$D$2:$D$9149,$D344)),AVERAGEIFS(Observed!AT$2:AT$9149,Observed!$A$2:$A$9149,$A344,Observed!$D$2:$D$9149,$D344),"")</f>
        <v/>
      </c>
      <c r="AU344" s="22" t="str">
        <f>IF(ISNUMBER(AVERAGEIFS(Observed!AU$2:AU$9149,Observed!$A$2:$A$9149,$A344,Observed!$D$2:$D$9149,$D344)),AVERAGEIFS(Observed!AU$2:AU$9149,Observed!$A$2:$A$9149,$A344,Observed!$D$2:$D$9149,$D344),"")</f>
        <v/>
      </c>
      <c r="AV344" s="2">
        <f>COUNTIFS(Observed!$A$2:$A$9149,$A344,Observed!$D$2:$D$9149,$D344)</f>
        <v>3</v>
      </c>
      <c r="AW344" s="2">
        <f t="shared" si="5"/>
        <v>1</v>
      </c>
    </row>
    <row r="345" spans="1:49" x14ac:dyDescent="0.25">
      <c r="A345" t="s">
        <v>33</v>
      </c>
      <c r="B345" t="s">
        <v>139</v>
      </c>
      <c r="C345" t="s">
        <v>30</v>
      </c>
      <c r="D345" s="3">
        <v>42319</v>
      </c>
      <c r="E345">
        <v>1</v>
      </c>
      <c r="F345" t="s">
        <v>58</v>
      </c>
      <c r="K345" s="24" t="s">
        <v>75</v>
      </c>
      <c r="L345" t="s">
        <v>41</v>
      </c>
      <c r="M345">
        <v>8</v>
      </c>
      <c r="N345" s="2" t="s">
        <v>37</v>
      </c>
      <c r="O345" s="21">
        <f>IF(ISNUMBER(AVERAGEIFS(Observed!O$2:O$9149,Observed!$A$2:$A$9149,$A345,Observed!$D$2:$D$9149,$D345)),AVERAGEIFS(Observed!O$2:O$9149,Observed!$A$2:$A$9149,$A345,Observed!$D$2:$D$9149,$D345),"")</f>
        <v>1050.3333333333333</v>
      </c>
      <c r="P345" s="22">
        <f>IF(ISNUMBER(AVERAGEIFS(Observed!P$2:P$9149,Observed!$A$2:$A$9149,$A345,Observed!$D$2:$D$9149,$D345)),AVERAGEIFS(Observed!P$2:P$9149,Observed!$A$2:$A$9149,$A345,Observed!$D$2:$D$9149,$D345),"")</f>
        <v>105.03333333333335</v>
      </c>
      <c r="Q345" s="22" t="str">
        <f>IF(ISNUMBER(AVERAGEIFS(Observed!Q$2:Q$9149,Observed!$A$2:$A$9149,$A345,Observed!$D$2:$D$9149,$D345)),AVERAGEIFS(Observed!Q$2:Q$9149,Observed!$A$2:$A$9149,$A345,Observed!$D$2:$D$9149,$D345),"")</f>
        <v/>
      </c>
      <c r="R345" s="22" t="str">
        <f>IF(ISNUMBER(AVERAGEIFS(Observed!R$2:R$9149,Observed!$A$2:$A$9149,$A345,Observed!$D$2:$D$9149,$D345)),AVERAGEIFS(Observed!R$2:R$9149,Observed!$A$2:$A$9149,$A345,Observed!$D$2:$D$9149,$D345),"")</f>
        <v/>
      </c>
      <c r="S345" s="22" t="str">
        <f>IF(ISNUMBER(AVERAGEIFS(Observed!S$2:S$9149,Observed!$A$2:$A$9149,$A345,Observed!$D$2:$D$9149,$D345)),AVERAGEIFS(Observed!S$2:S$9149,Observed!$A$2:$A$9149,$A345,Observed!$D$2:$D$9149,$D345),"")</f>
        <v/>
      </c>
      <c r="T345" s="23" t="str">
        <f>IF(ISNUMBER(AVERAGEIFS(Observed!T$2:T$9149,Observed!$A$2:$A$9149,$A345,Observed!$D$2:$D$9149,$D345)),AVERAGEIFS(Observed!T$2:T$9149,Observed!$A$2:$A$9149,$A345,Observed!$D$2:$D$9149,$D345),"")</f>
        <v/>
      </c>
      <c r="U345" s="23" t="str">
        <f>IF(ISNUMBER(AVERAGEIFS(Observed!U$2:U$9149,Observed!$A$2:$A$9149,$A345,Observed!$D$2:$D$9149,$D345)),AVERAGEIFS(Observed!U$2:U$9149,Observed!$A$2:$A$9149,$A345,Observed!$D$2:$D$9149,$D345),"")</f>
        <v/>
      </c>
      <c r="V345" s="23" t="str">
        <f>IF(ISNUMBER(AVERAGEIFS(Observed!V$2:V$9149,Observed!$A$2:$A$9149,$A345,Observed!$D$2:$D$9149,$D345)),AVERAGEIFS(Observed!V$2:V$9149,Observed!$A$2:$A$9149,$A345,Observed!$D$2:$D$9149,$D345),"")</f>
        <v/>
      </c>
      <c r="W345" s="21" t="str">
        <f>IF(ISNUMBER(AVERAGEIFS(Observed!W$2:W$9149,Observed!$A$2:$A$9149,$A345,Observed!$D$2:$D$9149,$D345)),AVERAGEIFS(Observed!W$2:W$9149,Observed!$A$2:$A$9149,$A345,Observed!$D$2:$D$9149,$D345),"")</f>
        <v/>
      </c>
      <c r="X345" s="35" t="str">
        <f>IF(ISNUMBER(AVERAGEIFS(Observed!X$2:X$9149,Observed!$A$2:$A$9149,$A345,Observed!$D$2:$D$9149,$D345)),AVERAGEIFS(Observed!X$2:X$9149,Observed!$A$2:$A$9149,$A345,Observed!$D$2:$D$9149,$D345),"")</f>
        <v/>
      </c>
      <c r="Y345" s="35" t="str">
        <f>IF(ISNUMBER(AVERAGEIFS(Observed!Y$2:Y$9149,Observed!$A$2:$A$9149,$A345,Observed!$D$2:$D$9149,$D345)),AVERAGEIFS(Observed!Y$2:Y$9149,Observed!$A$2:$A$9149,$A345,Observed!$D$2:$D$9149,$D345),"")</f>
        <v/>
      </c>
      <c r="Z345" s="22" t="str">
        <f>IF(ISNUMBER(AVERAGEIFS(Observed!Z$2:Z$9149,Observed!$A$2:$A$9149,$A345,Observed!$D$2:$D$9149,$D345)),AVERAGEIFS(Observed!Z$2:Z$9149,Observed!$A$2:$A$9149,$A345,Observed!$D$2:$D$9149,$D345),"")</f>
        <v/>
      </c>
      <c r="AA345" s="22" t="str">
        <f>IF(ISNUMBER(AVERAGEIFS(Observed!AA$2:AA$9149,Observed!$A$2:$A$9149,$A345,Observed!$D$2:$D$9149,$D345)),AVERAGEIFS(Observed!AA$2:AA$9149,Observed!$A$2:$A$9149,$A345,Observed!$D$2:$D$9149,$D345),"")</f>
        <v/>
      </c>
      <c r="AB345" s="22" t="str">
        <f>IF(ISNUMBER(AVERAGEIFS(Observed!AB$2:AB$9149,Observed!$A$2:$A$9149,$A345,Observed!$D$2:$D$9149,$D345)),AVERAGEIFS(Observed!AB$2:AB$9149,Observed!$A$2:$A$9149,$A345,Observed!$D$2:$D$9149,$D345),"")</f>
        <v/>
      </c>
      <c r="AC345" s="22" t="str">
        <f>IF(ISNUMBER(AVERAGEIFS(Observed!AC$2:AC$9149,Observed!$A$2:$A$9149,$A345,Observed!$D$2:$D$9149,$D345)),AVERAGEIFS(Observed!AC$2:AC$9149,Observed!$A$2:$A$9149,$A345,Observed!$D$2:$D$9149,$D345),"")</f>
        <v/>
      </c>
      <c r="AD345" s="22" t="str">
        <f>IF(ISNUMBER(AVERAGEIFS(Observed!AD$2:AD$9149,Observed!$A$2:$A$9149,$A345,Observed!$D$2:$D$9149,$D345)),AVERAGEIFS(Observed!AD$2:AD$9149,Observed!$A$2:$A$9149,$A345,Observed!$D$2:$D$9149,$D345),"")</f>
        <v/>
      </c>
      <c r="AE345" s="22" t="str">
        <f>IF(ISNUMBER(AVERAGEIFS(Observed!AE$2:AE$9149,Observed!$A$2:$A$9149,$A345,Observed!$D$2:$D$9149,$D345)),AVERAGEIFS(Observed!AE$2:AE$9149,Observed!$A$2:$A$9149,$A345,Observed!$D$2:$D$9149,$D345),"")</f>
        <v/>
      </c>
      <c r="AF345" s="22" t="str">
        <f>IF(ISNUMBER(AVERAGEIFS(Observed!AF$2:AF$9149,Observed!$A$2:$A$9149,$A345,Observed!$D$2:$D$9149,$D345)),AVERAGEIFS(Observed!AF$2:AF$9149,Observed!$A$2:$A$9149,$A345,Observed!$D$2:$D$9149,$D345),"")</f>
        <v/>
      </c>
      <c r="AG345" s="22" t="str">
        <f>IF(ISNUMBER(AVERAGEIFS(Observed!AG$2:AG$9149,Observed!$A$2:$A$9149,$A345,Observed!$D$2:$D$9149,$D345)),AVERAGEIFS(Observed!AG$2:AG$9149,Observed!$A$2:$A$9149,$A345,Observed!$D$2:$D$9149,$D345),"")</f>
        <v/>
      </c>
      <c r="AH345" s="22" t="str">
        <f>IF(ISNUMBER(AVERAGEIFS(Observed!AH$2:AH$9149,Observed!$A$2:$A$9149,$A345,Observed!$D$2:$D$9149,$D345)),AVERAGEIFS(Observed!AH$2:AH$9149,Observed!$A$2:$A$9149,$A345,Observed!$D$2:$D$9149,$D345),"")</f>
        <v/>
      </c>
      <c r="AI345" s="22" t="str">
        <f>IF(ISNUMBER(AVERAGEIFS(Observed!AI$2:AI$9149,Observed!$A$2:$A$9149,$A345,Observed!$D$2:$D$9149,$D345)),AVERAGEIFS(Observed!AI$2:AI$9149,Observed!$A$2:$A$9149,$A345,Observed!$D$2:$D$9149,$D345),"")</f>
        <v/>
      </c>
      <c r="AJ345" s="22" t="str">
        <f>IF(ISNUMBER(AVERAGEIFS(Observed!AJ$2:AJ$9149,Observed!$A$2:$A$9149,$A345,Observed!$D$2:$D$9149,$D345)),AVERAGEIFS(Observed!AJ$2:AJ$9149,Observed!$A$2:$A$9149,$A345,Observed!$D$2:$D$9149,$D345),"")</f>
        <v/>
      </c>
      <c r="AK345" s="22" t="str">
        <f>IF(ISNUMBER(AVERAGEIFS(Observed!AK$2:AK$9149,Observed!$A$2:$A$9149,$A345,Observed!$D$2:$D$9149,$D345)),AVERAGEIFS(Observed!AK$2:AK$9149,Observed!$A$2:$A$9149,$A345,Observed!$D$2:$D$9149,$D345),"")</f>
        <v/>
      </c>
      <c r="AL345" s="23" t="str">
        <f>IF(ISNUMBER(AVERAGEIFS(Observed!AL$2:AL$9149,Observed!$A$2:$A$9149,$A345,Observed!$D$2:$D$9149,$D345)),AVERAGEIFS(Observed!AL$2:AL$9149,Observed!$A$2:$A$9149,$A345,Observed!$D$2:$D$9149,$D345),"")</f>
        <v/>
      </c>
      <c r="AM345" s="23" t="str">
        <f>IF(ISNUMBER(AVERAGEIFS(Observed!AM$2:AM$9149,Observed!$A$2:$A$9149,$A345,Observed!$D$2:$D$9149,$D345)),AVERAGEIFS(Observed!AM$2:AM$9149,Observed!$A$2:$A$9149,$A345,Observed!$D$2:$D$9149,$D345),"")</f>
        <v/>
      </c>
      <c r="AN345" s="22" t="str">
        <f>IF(ISNUMBER(AVERAGEIFS(Observed!AN$2:AN$9149,Observed!$A$2:$A$9149,$A345,Observed!$D$2:$D$9149,$D345)),AVERAGEIFS(Observed!AN$2:AN$9149,Observed!$A$2:$A$9149,$A345,Observed!$D$2:$D$9149,$D345),"")</f>
        <v/>
      </c>
      <c r="AO345" s="22" t="str">
        <f>IF(ISNUMBER(AVERAGEIFS(Observed!AO$2:AO$9149,Observed!$A$2:$A$9149,$A345,Observed!$D$2:$D$9149,$D345)),AVERAGEIFS(Observed!AO$2:AO$9149,Observed!$A$2:$A$9149,$A345,Observed!$D$2:$D$9149,$D345),"")</f>
        <v/>
      </c>
      <c r="AP345" s="21" t="str">
        <f>IF(ISNUMBER(AVERAGEIFS(Observed!AP$2:AP$9149,Observed!$A$2:$A$9149,$A345,Observed!$D$2:$D$9149,$D345)),AVERAGEIFS(Observed!AP$2:AP$9149,Observed!$A$2:$A$9149,$A345,Observed!$D$2:$D$9149,$D345),"")</f>
        <v/>
      </c>
      <c r="AQ345" s="22" t="str">
        <f>IF(ISNUMBER(AVERAGEIFS(Observed!AQ$2:AQ$9149,Observed!$A$2:$A$9149,$A345,Observed!$D$2:$D$9149,$D345)),AVERAGEIFS(Observed!AQ$2:AQ$9149,Observed!$A$2:$A$9149,$A345,Observed!$D$2:$D$9149,$D345),"")</f>
        <v/>
      </c>
      <c r="AR345" s="22" t="str">
        <f>IF(ISNUMBER(AVERAGEIFS(Observed!AR$2:AR$9149,Observed!$A$2:$A$9149,$A345,Observed!$D$2:$D$9149,$D345)),AVERAGEIFS(Observed!AR$2:AR$9149,Observed!$A$2:$A$9149,$A345,Observed!$D$2:$D$9149,$D345),"")</f>
        <v/>
      </c>
      <c r="AS345" s="22" t="str">
        <f>IF(ISNUMBER(AVERAGEIFS(Observed!AS$2:AS$9149,Observed!$A$2:$A$9149,$A345,Observed!$D$2:$D$9149,$D345)),AVERAGEIFS(Observed!AS$2:AS$9149,Observed!$A$2:$A$9149,$A345,Observed!$D$2:$D$9149,$D345),"")</f>
        <v/>
      </c>
      <c r="AT345" s="22" t="str">
        <f>IF(ISNUMBER(AVERAGEIFS(Observed!AT$2:AT$9149,Observed!$A$2:$A$9149,$A345,Observed!$D$2:$D$9149,$D345)),AVERAGEIFS(Observed!AT$2:AT$9149,Observed!$A$2:$A$9149,$A345,Observed!$D$2:$D$9149,$D345),"")</f>
        <v/>
      </c>
      <c r="AU345" s="22" t="str">
        <f>IF(ISNUMBER(AVERAGEIFS(Observed!AU$2:AU$9149,Observed!$A$2:$A$9149,$A345,Observed!$D$2:$D$9149,$D345)),AVERAGEIFS(Observed!AU$2:AU$9149,Observed!$A$2:$A$9149,$A345,Observed!$D$2:$D$9149,$D345),"")</f>
        <v/>
      </c>
      <c r="AV345" s="2">
        <f>COUNTIFS(Observed!$A$2:$A$9149,$A345,Observed!$D$2:$D$9149,$D345)</f>
        <v>3</v>
      </c>
      <c r="AW345" s="2">
        <f t="shared" si="5"/>
        <v>1</v>
      </c>
    </row>
    <row r="346" spans="1:49" x14ac:dyDescent="0.25">
      <c r="A346" t="s">
        <v>29</v>
      </c>
      <c r="B346" t="s">
        <v>139</v>
      </c>
      <c r="C346" t="s">
        <v>30</v>
      </c>
      <c r="D346" s="3">
        <v>42319</v>
      </c>
      <c r="E346">
        <v>1</v>
      </c>
      <c r="F346" t="s">
        <v>55</v>
      </c>
      <c r="K346" s="24" t="s">
        <v>75</v>
      </c>
      <c r="L346" t="s">
        <v>41</v>
      </c>
      <c r="M346">
        <v>8</v>
      </c>
      <c r="N346" s="2" t="s">
        <v>37</v>
      </c>
      <c r="O346" s="21">
        <f>IF(ISNUMBER(AVERAGEIFS(Observed!O$2:O$9149,Observed!$A$2:$A$9149,$A346,Observed!$D$2:$D$9149,$D346)),AVERAGEIFS(Observed!O$2:O$9149,Observed!$A$2:$A$9149,$A346,Observed!$D$2:$D$9149,$D346),"")</f>
        <v>1476.4666666666665</v>
      </c>
      <c r="P346" s="22">
        <f>IF(ISNUMBER(AVERAGEIFS(Observed!P$2:P$9149,Observed!$A$2:$A$9149,$A346,Observed!$D$2:$D$9149,$D346)),AVERAGEIFS(Observed!P$2:P$9149,Observed!$A$2:$A$9149,$A346,Observed!$D$2:$D$9149,$D346),"")</f>
        <v>147.64666666666668</v>
      </c>
      <c r="Q346" s="22" t="str">
        <f>IF(ISNUMBER(AVERAGEIFS(Observed!Q$2:Q$9149,Observed!$A$2:$A$9149,$A346,Observed!$D$2:$D$9149,$D346)),AVERAGEIFS(Observed!Q$2:Q$9149,Observed!$A$2:$A$9149,$A346,Observed!$D$2:$D$9149,$D346),"")</f>
        <v/>
      </c>
      <c r="R346" s="22" t="str">
        <f>IF(ISNUMBER(AVERAGEIFS(Observed!R$2:R$9149,Observed!$A$2:$A$9149,$A346,Observed!$D$2:$D$9149,$D346)),AVERAGEIFS(Observed!R$2:R$9149,Observed!$A$2:$A$9149,$A346,Observed!$D$2:$D$9149,$D346),"")</f>
        <v/>
      </c>
      <c r="S346" s="22" t="str">
        <f>IF(ISNUMBER(AVERAGEIFS(Observed!S$2:S$9149,Observed!$A$2:$A$9149,$A346,Observed!$D$2:$D$9149,$D346)),AVERAGEIFS(Observed!S$2:S$9149,Observed!$A$2:$A$9149,$A346,Observed!$D$2:$D$9149,$D346),"")</f>
        <v/>
      </c>
      <c r="T346" s="23" t="str">
        <f>IF(ISNUMBER(AVERAGEIFS(Observed!T$2:T$9149,Observed!$A$2:$A$9149,$A346,Observed!$D$2:$D$9149,$D346)),AVERAGEIFS(Observed!T$2:T$9149,Observed!$A$2:$A$9149,$A346,Observed!$D$2:$D$9149,$D346),"")</f>
        <v/>
      </c>
      <c r="U346" s="23" t="str">
        <f>IF(ISNUMBER(AVERAGEIFS(Observed!U$2:U$9149,Observed!$A$2:$A$9149,$A346,Observed!$D$2:$D$9149,$D346)),AVERAGEIFS(Observed!U$2:U$9149,Observed!$A$2:$A$9149,$A346,Observed!$D$2:$D$9149,$D346),"")</f>
        <v/>
      </c>
      <c r="V346" s="23" t="str">
        <f>IF(ISNUMBER(AVERAGEIFS(Observed!V$2:V$9149,Observed!$A$2:$A$9149,$A346,Observed!$D$2:$D$9149,$D346)),AVERAGEIFS(Observed!V$2:V$9149,Observed!$A$2:$A$9149,$A346,Observed!$D$2:$D$9149,$D346),"")</f>
        <v/>
      </c>
      <c r="W346" s="21" t="str">
        <f>IF(ISNUMBER(AVERAGEIFS(Observed!W$2:W$9149,Observed!$A$2:$A$9149,$A346,Observed!$D$2:$D$9149,$D346)),AVERAGEIFS(Observed!W$2:W$9149,Observed!$A$2:$A$9149,$A346,Observed!$D$2:$D$9149,$D346),"")</f>
        <v/>
      </c>
      <c r="X346" s="35" t="str">
        <f>IF(ISNUMBER(AVERAGEIFS(Observed!X$2:X$9149,Observed!$A$2:$A$9149,$A346,Observed!$D$2:$D$9149,$D346)),AVERAGEIFS(Observed!X$2:X$9149,Observed!$A$2:$A$9149,$A346,Observed!$D$2:$D$9149,$D346),"")</f>
        <v/>
      </c>
      <c r="Y346" s="35" t="str">
        <f>IF(ISNUMBER(AVERAGEIFS(Observed!Y$2:Y$9149,Observed!$A$2:$A$9149,$A346,Observed!$D$2:$D$9149,$D346)),AVERAGEIFS(Observed!Y$2:Y$9149,Observed!$A$2:$A$9149,$A346,Observed!$D$2:$D$9149,$D346),"")</f>
        <v/>
      </c>
      <c r="Z346" s="22" t="str">
        <f>IF(ISNUMBER(AVERAGEIFS(Observed!Z$2:Z$9149,Observed!$A$2:$A$9149,$A346,Observed!$D$2:$D$9149,$D346)),AVERAGEIFS(Observed!Z$2:Z$9149,Observed!$A$2:$A$9149,$A346,Observed!$D$2:$D$9149,$D346),"")</f>
        <v/>
      </c>
      <c r="AA346" s="22" t="str">
        <f>IF(ISNUMBER(AVERAGEIFS(Observed!AA$2:AA$9149,Observed!$A$2:$A$9149,$A346,Observed!$D$2:$D$9149,$D346)),AVERAGEIFS(Observed!AA$2:AA$9149,Observed!$A$2:$A$9149,$A346,Observed!$D$2:$D$9149,$D346),"")</f>
        <v/>
      </c>
      <c r="AB346" s="22" t="str">
        <f>IF(ISNUMBER(AVERAGEIFS(Observed!AB$2:AB$9149,Observed!$A$2:$A$9149,$A346,Observed!$D$2:$D$9149,$D346)),AVERAGEIFS(Observed!AB$2:AB$9149,Observed!$A$2:$A$9149,$A346,Observed!$D$2:$D$9149,$D346),"")</f>
        <v/>
      </c>
      <c r="AC346" s="22" t="str">
        <f>IF(ISNUMBER(AVERAGEIFS(Observed!AC$2:AC$9149,Observed!$A$2:$A$9149,$A346,Observed!$D$2:$D$9149,$D346)),AVERAGEIFS(Observed!AC$2:AC$9149,Observed!$A$2:$A$9149,$A346,Observed!$D$2:$D$9149,$D346),"")</f>
        <v/>
      </c>
      <c r="AD346" s="22" t="str">
        <f>IF(ISNUMBER(AVERAGEIFS(Observed!AD$2:AD$9149,Observed!$A$2:$A$9149,$A346,Observed!$D$2:$D$9149,$D346)),AVERAGEIFS(Observed!AD$2:AD$9149,Observed!$A$2:$A$9149,$A346,Observed!$D$2:$D$9149,$D346),"")</f>
        <v/>
      </c>
      <c r="AE346" s="22" t="str">
        <f>IF(ISNUMBER(AVERAGEIFS(Observed!AE$2:AE$9149,Observed!$A$2:$A$9149,$A346,Observed!$D$2:$D$9149,$D346)),AVERAGEIFS(Observed!AE$2:AE$9149,Observed!$A$2:$A$9149,$A346,Observed!$D$2:$D$9149,$D346),"")</f>
        <v/>
      </c>
      <c r="AF346" s="22" t="str">
        <f>IF(ISNUMBER(AVERAGEIFS(Observed!AF$2:AF$9149,Observed!$A$2:$A$9149,$A346,Observed!$D$2:$D$9149,$D346)),AVERAGEIFS(Observed!AF$2:AF$9149,Observed!$A$2:$A$9149,$A346,Observed!$D$2:$D$9149,$D346),"")</f>
        <v/>
      </c>
      <c r="AG346" s="22" t="str">
        <f>IF(ISNUMBER(AVERAGEIFS(Observed!AG$2:AG$9149,Observed!$A$2:$A$9149,$A346,Observed!$D$2:$D$9149,$D346)),AVERAGEIFS(Observed!AG$2:AG$9149,Observed!$A$2:$A$9149,$A346,Observed!$D$2:$D$9149,$D346),"")</f>
        <v/>
      </c>
      <c r="AH346" s="22" t="str">
        <f>IF(ISNUMBER(AVERAGEIFS(Observed!AH$2:AH$9149,Observed!$A$2:$A$9149,$A346,Observed!$D$2:$D$9149,$D346)),AVERAGEIFS(Observed!AH$2:AH$9149,Observed!$A$2:$A$9149,$A346,Observed!$D$2:$D$9149,$D346),"")</f>
        <v/>
      </c>
      <c r="AI346" s="22" t="str">
        <f>IF(ISNUMBER(AVERAGEIFS(Observed!AI$2:AI$9149,Observed!$A$2:$A$9149,$A346,Observed!$D$2:$D$9149,$D346)),AVERAGEIFS(Observed!AI$2:AI$9149,Observed!$A$2:$A$9149,$A346,Observed!$D$2:$D$9149,$D346),"")</f>
        <v/>
      </c>
      <c r="AJ346" s="22" t="str">
        <f>IF(ISNUMBER(AVERAGEIFS(Observed!AJ$2:AJ$9149,Observed!$A$2:$A$9149,$A346,Observed!$D$2:$D$9149,$D346)),AVERAGEIFS(Observed!AJ$2:AJ$9149,Observed!$A$2:$A$9149,$A346,Observed!$D$2:$D$9149,$D346),"")</f>
        <v/>
      </c>
      <c r="AK346" s="22" t="str">
        <f>IF(ISNUMBER(AVERAGEIFS(Observed!AK$2:AK$9149,Observed!$A$2:$A$9149,$A346,Observed!$D$2:$D$9149,$D346)),AVERAGEIFS(Observed!AK$2:AK$9149,Observed!$A$2:$A$9149,$A346,Observed!$D$2:$D$9149,$D346),"")</f>
        <v/>
      </c>
      <c r="AL346" s="23" t="str">
        <f>IF(ISNUMBER(AVERAGEIFS(Observed!AL$2:AL$9149,Observed!$A$2:$A$9149,$A346,Observed!$D$2:$D$9149,$D346)),AVERAGEIFS(Observed!AL$2:AL$9149,Observed!$A$2:$A$9149,$A346,Observed!$D$2:$D$9149,$D346),"")</f>
        <v/>
      </c>
      <c r="AM346" s="23" t="str">
        <f>IF(ISNUMBER(AVERAGEIFS(Observed!AM$2:AM$9149,Observed!$A$2:$A$9149,$A346,Observed!$D$2:$D$9149,$D346)),AVERAGEIFS(Observed!AM$2:AM$9149,Observed!$A$2:$A$9149,$A346,Observed!$D$2:$D$9149,$D346),"")</f>
        <v/>
      </c>
      <c r="AN346" s="22" t="str">
        <f>IF(ISNUMBER(AVERAGEIFS(Observed!AN$2:AN$9149,Observed!$A$2:$A$9149,$A346,Observed!$D$2:$D$9149,$D346)),AVERAGEIFS(Observed!AN$2:AN$9149,Observed!$A$2:$A$9149,$A346,Observed!$D$2:$D$9149,$D346),"")</f>
        <v/>
      </c>
      <c r="AO346" s="22" t="str">
        <f>IF(ISNUMBER(AVERAGEIFS(Observed!AO$2:AO$9149,Observed!$A$2:$A$9149,$A346,Observed!$D$2:$D$9149,$D346)),AVERAGEIFS(Observed!AO$2:AO$9149,Observed!$A$2:$A$9149,$A346,Observed!$D$2:$D$9149,$D346),"")</f>
        <v/>
      </c>
      <c r="AP346" s="21" t="str">
        <f>IF(ISNUMBER(AVERAGEIFS(Observed!AP$2:AP$9149,Observed!$A$2:$A$9149,$A346,Observed!$D$2:$D$9149,$D346)),AVERAGEIFS(Observed!AP$2:AP$9149,Observed!$A$2:$A$9149,$A346,Observed!$D$2:$D$9149,$D346),"")</f>
        <v/>
      </c>
      <c r="AQ346" s="22" t="str">
        <f>IF(ISNUMBER(AVERAGEIFS(Observed!AQ$2:AQ$9149,Observed!$A$2:$A$9149,$A346,Observed!$D$2:$D$9149,$D346)),AVERAGEIFS(Observed!AQ$2:AQ$9149,Observed!$A$2:$A$9149,$A346,Observed!$D$2:$D$9149,$D346),"")</f>
        <v/>
      </c>
      <c r="AR346" s="22" t="str">
        <f>IF(ISNUMBER(AVERAGEIFS(Observed!AR$2:AR$9149,Observed!$A$2:$A$9149,$A346,Observed!$D$2:$D$9149,$D346)),AVERAGEIFS(Observed!AR$2:AR$9149,Observed!$A$2:$A$9149,$A346,Observed!$D$2:$D$9149,$D346),"")</f>
        <v/>
      </c>
      <c r="AS346" s="22" t="str">
        <f>IF(ISNUMBER(AVERAGEIFS(Observed!AS$2:AS$9149,Observed!$A$2:$A$9149,$A346,Observed!$D$2:$D$9149,$D346)),AVERAGEIFS(Observed!AS$2:AS$9149,Observed!$A$2:$A$9149,$A346,Observed!$D$2:$D$9149,$D346),"")</f>
        <v/>
      </c>
      <c r="AT346" s="22" t="str">
        <f>IF(ISNUMBER(AVERAGEIFS(Observed!AT$2:AT$9149,Observed!$A$2:$A$9149,$A346,Observed!$D$2:$D$9149,$D346)),AVERAGEIFS(Observed!AT$2:AT$9149,Observed!$A$2:$A$9149,$A346,Observed!$D$2:$D$9149,$D346),"")</f>
        <v/>
      </c>
      <c r="AU346" s="22" t="str">
        <f>IF(ISNUMBER(AVERAGEIFS(Observed!AU$2:AU$9149,Observed!$A$2:$A$9149,$A346,Observed!$D$2:$D$9149,$D346)),AVERAGEIFS(Observed!AU$2:AU$9149,Observed!$A$2:$A$9149,$A346,Observed!$D$2:$D$9149,$D346),"")</f>
        <v/>
      </c>
      <c r="AV346" s="2">
        <f>COUNTIFS(Observed!$A$2:$A$9149,$A346,Observed!$D$2:$D$9149,$D346)</f>
        <v>3</v>
      </c>
      <c r="AW346" s="2">
        <f t="shared" si="5"/>
        <v>1</v>
      </c>
    </row>
    <row r="347" spans="1:49" x14ac:dyDescent="0.25">
      <c r="A347" t="s">
        <v>35</v>
      </c>
      <c r="B347" t="s">
        <v>139</v>
      </c>
      <c r="C347" t="s">
        <v>30</v>
      </c>
      <c r="D347" s="3">
        <v>42319</v>
      </c>
      <c r="E347">
        <v>1</v>
      </c>
      <c r="F347" t="s">
        <v>57</v>
      </c>
      <c r="K347" s="24" t="s">
        <v>75</v>
      </c>
      <c r="L347" t="s">
        <v>41</v>
      </c>
      <c r="M347">
        <v>8</v>
      </c>
      <c r="N347" s="2" t="s">
        <v>37</v>
      </c>
      <c r="O347" s="21">
        <f>IF(ISNUMBER(AVERAGEIFS(Observed!O$2:O$9149,Observed!$A$2:$A$9149,$A347,Observed!$D$2:$D$9149,$D347)),AVERAGEIFS(Observed!O$2:O$9149,Observed!$A$2:$A$9149,$A347,Observed!$D$2:$D$9149,$D347),"")</f>
        <v>1614.3333333333333</v>
      </c>
      <c r="P347" s="22">
        <f>IF(ISNUMBER(AVERAGEIFS(Observed!P$2:P$9149,Observed!$A$2:$A$9149,$A347,Observed!$D$2:$D$9149,$D347)),AVERAGEIFS(Observed!P$2:P$9149,Observed!$A$2:$A$9149,$A347,Observed!$D$2:$D$9149,$D347),"")</f>
        <v>161.43333333333334</v>
      </c>
      <c r="Q347" s="22" t="str">
        <f>IF(ISNUMBER(AVERAGEIFS(Observed!Q$2:Q$9149,Observed!$A$2:$A$9149,$A347,Observed!$D$2:$D$9149,$D347)),AVERAGEIFS(Observed!Q$2:Q$9149,Observed!$A$2:$A$9149,$A347,Observed!$D$2:$D$9149,$D347),"")</f>
        <v/>
      </c>
      <c r="R347" s="22" t="str">
        <f>IF(ISNUMBER(AVERAGEIFS(Observed!R$2:R$9149,Observed!$A$2:$A$9149,$A347,Observed!$D$2:$D$9149,$D347)),AVERAGEIFS(Observed!R$2:R$9149,Observed!$A$2:$A$9149,$A347,Observed!$D$2:$D$9149,$D347),"")</f>
        <v/>
      </c>
      <c r="S347" s="22" t="str">
        <f>IF(ISNUMBER(AVERAGEIFS(Observed!S$2:S$9149,Observed!$A$2:$A$9149,$A347,Observed!$D$2:$D$9149,$D347)),AVERAGEIFS(Observed!S$2:S$9149,Observed!$A$2:$A$9149,$A347,Observed!$D$2:$D$9149,$D347),"")</f>
        <v/>
      </c>
      <c r="T347" s="23" t="str">
        <f>IF(ISNUMBER(AVERAGEIFS(Observed!T$2:T$9149,Observed!$A$2:$A$9149,$A347,Observed!$D$2:$D$9149,$D347)),AVERAGEIFS(Observed!T$2:T$9149,Observed!$A$2:$A$9149,$A347,Observed!$D$2:$D$9149,$D347),"")</f>
        <v/>
      </c>
      <c r="U347" s="23" t="str">
        <f>IF(ISNUMBER(AVERAGEIFS(Observed!U$2:U$9149,Observed!$A$2:$A$9149,$A347,Observed!$D$2:$D$9149,$D347)),AVERAGEIFS(Observed!U$2:U$9149,Observed!$A$2:$A$9149,$A347,Observed!$D$2:$D$9149,$D347),"")</f>
        <v/>
      </c>
      <c r="V347" s="23" t="str">
        <f>IF(ISNUMBER(AVERAGEIFS(Observed!V$2:V$9149,Observed!$A$2:$A$9149,$A347,Observed!$D$2:$D$9149,$D347)),AVERAGEIFS(Observed!V$2:V$9149,Observed!$A$2:$A$9149,$A347,Observed!$D$2:$D$9149,$D347),"")</f>
        <v/>
      </c>
      <c r="W347" s="21" t="str">
        <f>IF(ISNUMBER(AVERAGEIFS(Observed!W$2:W$9149,Observed!$A$2:$A$9149,$A347,Observed!$D$2:$D$9149,$D347)),AVERAGEIFS(Observed!W$2:W$9149,Observed!$A$2:$A$9149,$A347,Observed!$D$2:$D$9149,$D347),"")</f>
        <v/>
      </c>
      <c r="X347" s="35" t="str">
        <f>IF(ISNUMBER(AVERAGEIFS(Observed!X$2:X$9149,Observed!$A$2:$A$9149,$A347,Observed!$D$2:$D$9149,$D347)),AVERAGEIFS(Observed!X$2:X$9149,Observed!$A$2:$A$9149,$A347,Observed!$D$2:$D$9149,$D347),"")</f>
        <v/>
      </c>
      <c r="Y347" s="35" t="str">
        <f>IF(ISNUMBER(AVERAGEIFS(Observed!Y$2:Y$9149,Observed!$A$2:$A$9149,$A347,Observed!$D$2:$D$9149,$D347)),AVERAGEIFS(Observed!Y$2:Y$9149,Observed!$A$2:$A$9149,$A347,Observed!$D$2:$D$9149,$D347),"")</f>
        <v/>
      </c>
      <c r="Z347" s="22" t="str">
        <f>IF(ISNUMBER(AVERAGEIFS(Observed!Z$2:Z$9149,Observed!$A$2:$A$9149,$A347,Observed!$D$2:$D$9149,$D347)),AVERAGEIFS(Observed!Z$2:Z$9149,Observed!$A$2:$A$9149,$A347,Observed!$D$2:$D$9149,$D347),"")</f>
        <v/>
      </c>
      <c r="AA347" s="22" t="str">
        <f>IF(ISNUMBER(AVERAGEIFS(Observed!AA$2:AA$9149,Observed!$A$2:$A$9149,$A347,Observed!$D$2:$D$9149,$D347)),AVERAGEIFS(Observed!AA$2:AA$9149,Observed!$A$2:$A$9149,$A347,Observed!$D$2:$D$9149,$D347),"")</f>
        <v/>
      </c>
      <c r="AB347" s="22" t="str">
        <f>IF(ISNUMBER(AVERAGEIFS(Observed!AB$2:AB$9149,Observed!$A$2:$A$9149,$A347,Observed!$D$2:$D$9149,$D347)),AVERAGEIFS(Observed!AB$2:AB$9149,Observed!$A$2:$A$9149,$A347,Observed!$D$2:$D$9149,$D347),"")</f>
        <v/>
      </c>
      <c r="AC347" s="22" t="str">
        <f>IF(ISNUMBER(AVERAGEIFS(Observed!AC$2:AC$9149,Observed!$A$2:$A$9149,$A347,Observed!$D$2:$D$9149,$D347)),AVERAGEIFS(Observed!AC$2:AC$9149,Observed!$A$2:$A$9149,$A347,Observed!$D$2:$D$9149,$D347),"")</f>
        <v/>
      </c>
      <c r="AD347" s="22" t="str">
        <f>IF(ISNUMBER(AVERAGEIFS(Observed!AD$2:AD$9149,Observed!$A$2:$A$9149,$A347,Observed!$D$2:$D$9149,$D347)),AVERAGEIFS(Observed!AD$2:AD$9149,Observed!$A$2:$A$9149,$A347,Observed!$D$2:$D$9149,$D347),"")</f>
        <v/>
      </c>
      <c r="AE347" s="22" t="str">
        <f>IF(ISNUMBER(AVERAGEIFS(Observed!AE$2:AE$9149,Observed!$A$2:$A$9149,$A347,Observed!$D$2:$D$9149,$D347)),AVERAGEIFS(Observed!AE$2:AE$9149,Observed!$A$2:$A$9149,$A347,Observed!$D$2:$D$9149,$D347),"")</f>
        <v/>
      </c>
      <c r="AF347" s="22" t="str">
        <f>IF(ISNUMBER(AVERAGEIFS(Observed!AF$2:AF$9149,Observed!$A$2:$A$9149,$A347,Observed!$D$2:$D$9149,$D347)),AVERAGEIFS(Observed!AF$2:AF$9149,Observed!$A$2:$A$9149,$A347,Observed!$D$2:$D$9149,$D347),"")</f>
        <v/>
      </c>
      <c r="AG347" s="22" t="str">
        <f>IF(ISNUMBER(AVERAGEIFS(Observed!AG$2:AG$9149,Observed!$A$2:$A$9149,$A347,Observed!$D$2:$D$9149,$D347)),AVERAGEIFS(Observed!AG$2:AG$9149,Observed!$A$2:$A$9149,$A347,Observed!$D$2:$D$9149,$D347),"")</f>
        <v/>
      </c>
      <c r="AH347" s="22" t="str">
        <f>IF(ISNUMBER(AVERAGEIFS(Observed!AH$2:AH$9149,Observed!$A$2:$A$9149,$A347,Observed!$D$2:$D$9149,$D347)),AVERAGEIFS(Observed!AH$2:AH$9149,Observed!$A$2:$A$9149,$A347,Observed!$D$2:$D$9149,$D347),"")</f>
        <v/>
      </c>
      <c r="AI347" s="22" t="str">
        <f>IF(ISNUMBER(AVERAGEIFS(Observed!AI$2:AI$9149,Observed!$A$2:$A$9149,$A347,Observed!$D$2:$D$9149,$D347)),AVERAGEIFS(Observed!AI$2:AI$9149,Observed!$A$2:$A$9149,$A347,Observed!$D$2:$D$9149,$D347),"")</f>
        <v/>
      </c>
      <c r="AJ347" s="22" t="str">
        <f>IF(ISNUMBER(AVERAGEIFS(Observed!AJ$2:AJ$9149,Observed!$A$2:$A$9149,$A347,Observed!$D$2:$D$9149,$D347)),AVERAGEIFS(Observed!AJ$2:AJ$9149,Observed!$A$2:$A$9149,$A347,Observed!$D$2:$D$9149,$D347),"")</f>
        <v/>
      </c>
      <c r="AK347" s="22" t="str">
        <f>IF(ISNUMBER(AVERAGEIFS(Observed!AK$2:AK$9149,Observed!$A$2:$A$9149,$A347,Observed!$D$2:$D$9149,$D347)),AVERAGEIFS(Observed!AK$2:AK$9149,Observed!$A$2:$A$9149,$A347,Observed!$D$2:$D$9149,$D347),"")</f>
        <v/>
      </c>
      <c r="AL347" s="23" t="str">
        <f>IF(ISNUMBER(AVERAGEIFS(Observed!AL$2:AL$9149,Observed!$A$2:$A$9149,$A347,Observed!$D$2:$D$9149,$D347)),AVERAGEIFS(Observed!AL$2:AL$9149,Observed!$A$2:$A$9149,$A347,Observed!$D$2:$D$9149,$D347),"")</f>
        <v/>
      </c>
      <c r="AM347" s="23" t="str">
        <f>IF(ISNUMBER(AVERAGEIFS(Observed!AM$2:AM$9149,Observed!$A$2:$A$9149,$A347,Observed!$D$2:$D$9149,$D347)),AVERAGEIFS(Observed!AM$2:AM$9149,Observed!$A$2:$A$9149,$A347,Observed!$D$2:$D$9149,$D347),"")</f>
        <v/>
      </c>
      <c r="AN347" s="22" t="str">
        <f>IF(ISNUMBER(AVERAGEIFS(Observed!AN$2:AN$9149,Observed!$A$2:$A$9149,$A347,Observed!$D$2:$D$9149,$D347)),AVERAGEIFS(Observed!AN$2:AN$9149,Observed!$A$2:$A$9149,$A347,Observed!$D$2:$D$9149,$D347),"")</f>
        <v/>
      </c>
      <c r="AO347" s="22" t="str">
        <f>IF(ISNUMBER(AVERAGEIFS(Observed!AO$2:AO$9149,Observed!$A$2:$A$9149,$A347,Observed!$D$2:$D$9149,$D347)),AVERAGEIFS(Observed!AO$2:AO$9149,Observed!$A$2:$A$9149,$A347,Observed!$D$2:$D$9149,$D347),"")</f>
        <v/>
      </c>
      <c r="AP347" s="21" t="str">
        <f>IF(ISNUMBER(AVERAGEIFS(Observed!AP$2:AP$9149,Observed!$A$2:$A$9149,$A347,Observed!$D$2:$D$9149,$D347)),AVERAGEIFS(Observed!AP$2:AP$9149,Observed!$A$2:$A$9149,$A347,Observed!$D$2:$D$9149,$D347),"")</f>
        <v/>
      </c>
      <c r="AQ347" s="22" t="str">
        <f>IF(ISNUMBER(AVERAGEIFS(Observed!AQ$2:AQ$9149,Observed!$A$2:$A$9149,$A347,Observed!$D$2:$D$9149,$D347)),AVERAGEIFS(Observed!AQ$2:AQ$9149,Observed!$A$2:$A$9149,$A347,Observed!$D$2:$D$9149,$D347),"")</f>
        <v/>
      </c>
      <c r="AR347" s="22" t="str">
        <f>IF(ISNUMBER(AVERAGEIFS(Observed!AR$2:AR$9149,Observed!$A$2:$A$9149,$A347,Observed!$D$2:$D$9149,$D347)),AVERAGEIFS(Observed!AR$2:AR$9149,Observed!$A$2:$A$9149,$A347,Observed!$D$2:$D$9149,$D347),"")</f>
        <v/>
      </c>
      <c r="AS347" s="22" t="str">
        <f>IF(ISNUMBER(AVERAGEIFS(Observed!AS$2:AS$9149,Observed!$A$2:$A$9149,$A347,Observed!$D$2:$D$9149,$D347)),AVERAGEIFS(Observed!AS$2:AS$9149,Observed!$A$2:$A$9149,$A347,Observed!$D$2:$D$9149,$D347),"")</f>
        <v/>
      </c>
      <c r="AT347" s="22" t="str">
        <f>IF(ISNUMBER(AVERAGEIFS(Observed!AT$2:AT$9149,Observed!$A$2:$A$9149,$A347,Observed!$D$2:$D$9149,$D347)),AVERAGEIFS(Observed!AT$2:AT$9149,Observed!$A$2:$A$9149,$A347,Observed!$D$2:$D$9149,$D347),"")</f>
        <v/>
      </c>
      <c r="AU347" s="22" t="str">
        <f>IF(ISNUMBER(AVERAGEIFS(Observed!AU$2:AU$9149,Observed!$A$2:$A$9149,$A347,Observed!$D$2:$D$9149,$D347)),AVERAGEIFS(Observed!AU$2:AU$9149,Observed!$A$2:$A$9149,$A347,Observed!$D$2:$D$9149,$D347),"")</f>
        <v/>
      </c>
      <c r="AV347" s="2">
        <f>COUNTIFS(Observed!$A$2:$A$9149,$A347,Observed!$D$2:$D$9149,$D347)</f>
        <v>3</v>
      </c>
      <c r="AW347" s="2">
        <f t="shared" si="5"/>
        <v>1</v>
      </c>
    </row>
    <row r="348" spans="1:49" x14ac:dyDescent="0.25">
      <c r="A348" t="s">
        <v>32</v>
      </c>
      <c r="B348" t="s">
        <v>139</v>
      </c>
      <c r="C348" t="s">
        <v>30</v>
      </c>
      <c r="D348" s="3">
        <v>42319</v>
      </c>
      <c r="E348">
        <v>1</v>
      </c>
      <c r="F348" t="s">
        <v>59</v>
      </c>
      <c r="K348" s="24" t="s">
        <v>75</v>
      </c>
      <c r="L348" t="s">
        <v>41</v>
      </c>
      <c r="M348">
        <v>8</v>
      </c>
      <c r="N348" s="2" t="s">
        <v>37</v>
      </c>
      <c r="O348" s="21">
        <f>IF(ISNUMBER(AVERAGEIFS(Observed!O$2:O$9149,Observed!$A$2:$A$9149,$A348,Observed!$D$2:$D$9149,$D348)),AVERAGEIFS(Observed!O$2:O$9149,Observed!$A$2:$A$9149,$A348,Observed!$D$2:$D$9149,$D348),"")</f>
        <v>1225.8</v>
      </c>
      <c r="P348" s="22">
        <f>IF(ISNUMBER(AVERAGEIFS(Observed!P$2:P$9149,Observed!$A$2:$A$9149,$A348,Observed!$D$2:$D$9149,$D348)),AVERAGEIFS(Observed!P$2:P$9149,Observed!$A$2:$A$9149,$A348,Observed!$D$2:$D$9149,$D348),"")</f>
        <v>122.58</v>
      </c>
      <c r="Q348" s="22" t="str">
        <f>IF(ISNUMBER(AVERAGEIFS(Observed!Q$2:Q$9149,Observed!$A$2:$A$9149,$A348,Observed!$D$2:$D$9149,$D348)),AVERAGEIFS(Observed!Q$2:Q$9149,Observed!$A$2:$A$9149,$A348,Observed!$D$2:$D$9149,$D348),"")</f>
        <v/>
      </c>
      <c r="R348" s="22" t="str">
        <f>IF(ISNUMBER(AVERAGEIFS(Observed!R$2:R$9149,Observed!$A$2:$A$9149,$A348,Observed!$D$2:$D$9149,$D348)),AVERAGEIFS(Observed!R$2:R$9149,Observed!$A$2:$A$9149,$A348,Observed!$D$2:$D$9149,$D348),"")</f>
        <v/>
      </c>
      <c r="S348" s="22" t="str">
        <f>IF(ISNUMBER(AVERAGEIFS(Observed!S$2:S$9149,Observed!$A$2:$A$9149,$A348,Observed!$D$2:$D$9149,$D348)),AVERAGEIFS(Observed!S$2:S$9149,Observed!$A$2:$A$9149,$A348,Observed!$D$2:$D$9149,$D348),"")</f>
        <v/>
      </c>
      <c r="T348" s="23" t="str">
        <f>IF(ISNUMBER(AVERAGEIFS(Observed!T$2:T$9149,Observed!$A$2:$A$9149,$A348,Observed!$D$2:$D$9149,$D348)),AVERAGEIFS(Observed!T$2:T$9149,Observed!$A$2:$A$9149,$A348,Observed!$D$2:$D$9149,$D348),"")</f>
        <v/>
      </c>
      <c r="U348" s="23" t="str">
        <f>IF(ISNUMBER(AVERAGEIFS(Observed!U$2:U$9149,Observed!$A$2:$A$9149,$A348,Observed!$D$2:$D$9149,$D348)),AVERAGEIFS(Observed!U$2:U$9149,Observed!$A$2:$A$9149,$A348,Observed!$D$2:$D$9149,$D348),"")</f>
        <v/>
      </c>
      <c r="V348" s="23" t="str">
        <f>IF(ISNUMBER(AVERAGEIFS(Observed!V$2:V$9149,Observed!$A$2:$A$9149,$A348,Observed!$D$2:$D$9149,$D348)),AVERAGEIFS(Observed!V$2:V$9149,Observed!$A$2:$A$9149,$A348,Observed!$D$2:$D$9149,$D348),"")</f>
        <v/>
      </c>
      <c r="W348" s="21" t="str">
        <f>IF(ISNUMBER(AVERAGEIFS(Observed!W$2:W$9149,Observed!$A$2:$A$9149,$A348,Observed!$D$2:$D$9149,$D348)),AVERAGEIFS(Observed!W$2:W$9149,Observed!$A$2:$A$9149,$A348,Observed!$D$2:$D$9149,$D348),"")</f>
        <v/>
      </c>
      <c r="X348" s="35" t="str">
        <f>IF(ISNUMBER(AVERAGEIFS(Observed!X$2:X$9149,Observed!$A$2:$A$9149,$A348,Observed!$D$2:$D$9149,$D348)),AVERAGEIFS(Observed!X$2:X$9149,Observed!$A$2:$A$9149,$A348,Observed!$D$2:$D$9149,$D348),"")</f>
        <v/>
      </c>
      <c r="Y348" s="35" t="str">
        <f>IF(ISNUMBER(AVERAGEIFS(Observed!Y$2:Y$9149,Observed!$A$2:$A$9149,$A348,Observed!$D$2:$D$9149,$D348)),AVERAGEIFS(Observed!Y$2:Y$9149,Observed!$A$2:$A$9149,$A348,Observed!$D$2:$D$9149,$D348),"")</f>
        <v/>
      </c>
      <c r="Z348" s="22" t="str">
        <f>IF(ISNUMBER(AVERAGEIFS(Observed!Z$2:Z$9149,Observed!$A$2:$A$9149,$A348,Observed!$D$2:$D$9149,$D348)),AVERAGEIFS(Observed!Z$2:Z$9149,Observed!$A$2:$A$9149,$A348,Observed!$D$2:$D$9149,$D348),"")</f>
        <v/>
      </c>
      <c r="AA348" s="22" t="str">
        <f>IF(ISNUMBER(AVERAGEIFS(Observed!AA$2:AA$9149,Observed!$A$2:$A$9149,$A348,Observed!$D$2:$D$9149,$D348)),AVERAGEIFS(Observed!AA$2:AA$9149,Observed!$A$2:$A$9149,$A348,Observed!$D$2:$D$9149,$D348),"")</f>
        <v/>
      </c>
      <c r="AB348" s="22" t="str">
        <f>IF(ISNUMBER(AVERAGEIFS(Observed!AB$2:AB$9149,Observed!$A$2:$A$9149,$A348,Observed!$D$2:$D$9149,$D348)),AVERAGEIFS(Observed!AB$2:AB$9149,Observed!$A$2:$A$9149,$A348,Observed!$D$2:$D$9149,$D348),"")</f>
        <v/>
      </c>
      <c r="AC348" s="22" t="str">
        <f>IF(ISNUMBER(AVERAGEIFS(Observed!AC$2:AC$9149,Observed!$A$2:$A$9149,$A348,Observed!$D$2:$D$9149,$D348)),AVERAGEIFS(Observed!AC$2:AC$9149,Observed!$A$2:$A$9149,$A348,Observed!$D$2:$D$9149,$D348),"")</f>
        <v/>
      </c>
      <c r="AD348" s="22" t="str">
        <f>IF(ISNUMBER(AVERAGEIFS(Observed!AD$2:AD$9149,Observed!$A$2:$A$9149,$A348,Observed!$D$2:$D$9149,$D348)),AVERAGEIFS(Observed!AD$2:AD$9149,Observed!$A$2:$A$9149,$A348,Observed!$D$2:$D$9149,$D348),"")</f>
        <v/>
      </c>
      <c r="AE348" s="22" t="str">
        <f>IF(ISNUMBER(AVERAGEIFS(Observed!AE$2:AE$9149,Observed!$A$2:$A$9149,$A348,Observed!$D$2:$D$9149,$D348)),AVERAGEIFS(Observed!AE$2:AE$9149,Observed!$A$2:$A$9149,$A348,Observed!$D$2:$D$9149,$D348),"")</f>
        <v/>
      </c>
      <c r="AF348" s="22" t="str">
        <f>IF(ISNUMBER(AVERAGEIFS(Observed!AF$2:AF$9149,Observed!$A$2:$A$9149,$A348,Observed!$D$2:$D$9149,$D348)),AVERAGEIFS(Observed!AF$2:AF$9149,Observed!$A$2:$A$9149,$A348,Observed!$D$2:$D$9149,$D348),"")</f>
        <v/>
      </c>
      <c r="AG348" s="22" t="str">
        <f>IF(ISNUMBER(AVERAGEIFS(Observed!AG$2:AG$9149,Observed!$A$2:$A$9149,$A348,Observed!$D$2:$D$9149,$D348)),AVERAGEIFS(Observed!AG$2:AG$9149,Observed!$A$2:$A$9149,$A348,Observed!$D$2:$D$9149,$D348),"")</f>
        <v/>
      </c>
      <c r="AH348" s="22" t="str">
        <f>IF(ISNUMBER(AVERAGEIFS(Observed!AH$2:AH$9149,Observed!$A$2:$A$9149,$A348,Observed!$D$2:$D$9149,$D348)),AVERAGEIFS(Observed!AH$2:AH$9149,Observed!$A$2:$A$9149,$A348,Observed!$D$2:$D$9149,$D348),"")</f>
        <v/>
      </c>
      <c r="AI348" s="22" t="str">
        <f>IF(ISNUMBER(AVERAGEIFS(Observed!AI$2:AI$9149,Observed!$A$2:$A$9149,$A348,Observed!$D$2:$D$9149,$D348)),AVERAGEIFS(Observed!AI$2:AI$9149,Observed!$A$2:$A$9149,$A348,Observed!$D$2:$D$9149,$D348),"")</f>
        <v/>
      </c>
      <c r="AJ348" s="22" t="str">
        <f>IF(ISNUMBER(AVERAGEIFS(Observed!AJ$2:AJ$9149,Observed!$A$2:$A$9149,$A348,Observed!$D$2:$D$9149,$D348)),AVERAGEIFS(Observed!AJ$2:AJ$9149,Observed!$A$2:$A$9149,$A348,Observed!$D$2:$D$9149,$D348),"")</f>
        <v/>
      </c>
      <c r="AK348" s="22" t="str">
        <f>IF(ISNUMBER(AVERAGEIFS(Observed!AK$2:AK$9149,Observed!$A$2:$A$9149,$A348,Observed!$D$2:$D$9149,$D348)),AVERAGEIFS(Observed!AK$2:AK$9149,Observed!$A$2:$A$9149,$A348,Observed!$D$2:$D$9149,$D348),"")</f>
        <v/>
      </c>
      <c r="AL348" s="23" t="str">
        <f>IF(ISNUMBER(AVERAGEIFS(Observed!AL$2:AL$9149,Observed!$A$2:$A$9149,$A348,Observed!$D$2:$D$9149,$D348)),AVERAGEIFS(Observed!AL$2:AL$9149,Observed!$A$2:$A$9149,$A348,Observed!$D$2:$D$9149,$D348),"")</f>
        <v/>
      </c>
      <c r="AM348" s="23" t="str">
        <f>IF(ISNUMBER(AVERAGEIFS(Observed!AM$2:AM$9149,Observed!$A$2:$A$9149,$A348,Observed!$D$2:$D$9149,$D348)),AVERAGEIFS(Observed!AM$2:AM$9149,Observed!$A$2:$A$9149,$A348,Observed!$D$2:$D$9149,$D348),"")</f>
        <v/>
      </c>
      <c r="AN348" s="22" t="str">
        <f>IF(ISNUMBER(AVERAGEIFS(Observed!AN$2:AN$9149,Observed!$A$2:$A$9149,$A348,Observed!$D$2:$D$9149,$D348)),AVERAGEIFS(Observed!AN$2:AN$9149,Observed!$A$2:$A$9149,$A348,Observed!$D$2:$D$9149,$D348),"")</f>
        <v/>
      </c>
      <c r="AO348" s="22" t="str">
        <f>IF(ISNUMBER(AVERAGEIFS(Observed!AO$2:AO$9149,Observed!$A$2:$A$9149,$A348,Observed!$D$2:$D$9149,$D348)),AVERAGEIFS(Observed!AO$2:AO$9149,Observed!$A$2:$A$9149,$A348,Observed!$D$2:$D$9149,$D348),"")</f>
        <v/>
      </c>
      <c r="AP348" s="21" t="str">
        <f>IF(ISNUMBER(AVERAGEIFS(Observed!AP$2:AP$9149,Observed!$A$2:$A$9149,$A348,Observed!$D$2:$D$9149,$D348)),AVERAGEIFS(Observed!AP$2:AP$9149,Observed!$A$2:$A$9149,$A348,Observed!$D$2:$D$9149,$D348),"")</f>
        <v/>
      </c>
      <c r="AQ348" s="22" t="str">
        <f>IF(ISNUMBER(AVERAGEIFS(Observed!AQ$2:AQ$9149,Observed!$A$2:$A$9149,$A348,Observed!$D$2:$D$9149,$D348)),AVERAGEIFS(Observed!AQ$2:AQ$9149,Observed!$A$2:$A$9149,$A348,Observed!$D$2:$D$9149,$D348),"")</f>
        <v/>
      </c>
      <c r="AR348" s="22" t="str">
        <f>IF(ISNUMBER(AVERAGEIFS(Observed!AR$2:AR$9149,Observed!$A$2:$A$9149,$A348,Observed!$D$2:$D$9149,$D348)),AVERAGEIFS(Observed!AR$2:AR$9149,Observed!$A$2:$A$9149,$A348,Observed!$D$2:$D$9149,$D348),"")</f>
        <v/>
      </c>
      <c r="AS348" s="22" t="str">
        <f>IF(ISNUMBER(AVERAGEIFS(Observed!AS$2:AS$9149,Observed!$A$2:$A$9149,$A348,Observed!$D$2:$D$9149,$D348)),AVERAGEIFS(Observed!AS$2:AS$9149,Observed!$A$2:$A$9149,$A348,Observed!$D$2:$D$9149,$D348),"")</f>
        <v/>
      </c>
      <c r="AT348" s="22" t="str">
        <f>IF(ISNUMBER(AVERAGEIFS(Observed!AT$2:AT$9149,Observed!$A$2:$A$9149,$A348,Observed!$D$2:$D$9149,$D348)),AVERAGEIFS(Observed!AT$2:AT$9149,Observed!$A$2:$A$9149,$A348,Observed!$D$2:$D$9149,$D348),"")</f>
        <v/>
      </c>
      <c r="AU348" s="22" t="str">
        <f>IF(ISNUMBER(AVERAGEIFS(Observed!AU$2:AU$9149,Observed!$A$2:$A$9149,$A348,Observed!$D$2:$D$9149,$D348)),AVERAGEIFS(Observed!AU$2:AU$9149,Observed!$A$2:$A$9149,$A348,Observed!$D$2:$D$9149,$D348),"")</f>
        <v/>
      </c>
      <c r="AV348" s="2">
        <f>COUNTIFS(Observed!$A$2:$A$9149,$A348,Observed!$D$2:$D$9149,$D348)</f>
        <v>3</v>
      </c>
      <c r="AW348" s="2">
        <f t="shared" si="5"/>
        <v>1</v>
      </c>
    </row>
    <row r="349" spans="1:49" x14ac:dyDescent="0.25">
      <c r="A349" t="s">
        <v>31</v>
      </c>
      <c r="B349" t="s">
        <v>139</v>
      </c>
      <c r="C349" t="s">
        <v>30</v>
      </c>
      <c r="D349" s="3">
        <v>42319</v>
      </c>
      <c r="E349">
        <v>1</v>
      </c>
      <c r="F349" t="s">
        <v>54</v>
      </c>
      <c r="K349" s="24" t="s">
        <v>75</v>
      </c>
      <c r="L349" t="s">
        <v>41</v>
      </c>
      <c r="M349">
        <v>8</v>
      </c>
      <c r="N349" s="2" t="s">
        <v>37</v>
      </c>
      <c r="O349" s="21">
        <f>IF(ISNUMBER(AVERAGEIFS(Observed!O$2:O$9149,Observed!$A$2:$A$9149,$A349,Observed!$D$2:$D$9149,$D349)),AVERAGEIFS(Observed!O$2:O$9149,Observed!$A$2:$A$9149,$A349,Observed!$D$2:$D$9149,$D349),"")</f>
        <v>1037.8</v>
      </c>
      <c r="P349" s="22">
        <f>IF(ISNUMBER(AVERAGEIFS(Observed!P$2:P$9149,Observed!$A$2:$A$9149,$A349,Observed!$D$2:$D$9149,$D349)),AVERAGEIFS(Observed!P$2:P$9149,Observed!$A$2:$A$9149,$A349,Observed!$D$2:$D$9149,$D349),"")</f>
        <v>103.78000000000002</v>
      </c>
      <c r="Q349" s="22" t="str">
        <f>IF(ISNUMBER(AVERAGEIFS(Observed!Q$2:Q$9149,Observed!$A$2:$A$9149,$A349,Observed!$D$2:$D$9149,$D349)),AVERAGEIFS(Observed!Q$2:Q$9149,Observed!$A$2:$A$9149,$A349,Observed!$D$2:$D$9149,$D349),"")</f>
        <v/>
      </c>
      <c r="R349" s="22" t="str">
        <f>IF(ISNUMBER(AVERAGEIFS(Observed!R$2:R$9149,Observed!$A$2:$A$9149,$A349,Observed!$D$2:$D$9149,$D349)),AVERAGEIFS(Observed!R$2:R$9149,Observed!$A$2:$A$9149,$A349,Observed!$D$2:$D$9149,$D349),"")</f>
        <v/>
      </c>
      <c r="S349" s="22" t="str">
        <f>IF(ISNUMBER(AVERAGEIFS(Observed!S$2:S$9149,Observed!$A$2:$A$9149,$A349,Observed!$D$2:$D$9149,$D349)),AVERAGEIFS(Observed!S$2:S$9149,Observed!$A$2:$A$9149,$A349,Observed!$D$2:$D$9149,$D349),"")</f>
        <v/>
      </c>
      <c r="T349" s="23" t="str">
        <f>IF(ISNUMBER(AVERAGEIFS(Observed!T$2:T$9149,Observed!$A$2:$A$9149,$A349,Observed!$D$2:$D$9149,$D349)),AVERAGEIFS(Observed!T$2:T$9149,Observed!$A$2:$A$9149,$A349,Observed!$D$2:$D$9149,$D349),"")</f>
        <v/>
      </c>
      <c r="U349" s="23" t="str">
        <f>IF(ISNUMBER(AVERAGEIFS(Observed!U$2:U$9149,Observed!$A$2:$A$9149,$A349,Observed!$D$2:$D$9149,$D349)),AVERAGEIFS(Observed!U$2:U$9149,Observed!$A$2:$A$9149,$A349,Observed!$D$2:$D$9149,$D349),"")</f>
        <v/>
      </c>
      <c r="V349" s="23" t="str">
        <f>IF(ISNUMBER(AVERAGEIFS(Observed!V$2:V$9149,Observed!$A$2:$A$9149,$A349,Observed!$D$2:$D$9149,$D349)),AVERAGEIFS(Observed!V$2:V$9149,Observed!$A$2:$A$9149,$A349,Observed!$D$2:$D$9149,$D349),"")</f>
        <v/>
      </c>
      <c r="W349" s="21" t="str">
        <f>IF(ISNUMBER(AVERAGEIFS(Observed!W$2:W$9149,Observed!$A$2:$A$9149,$A349,Observed!$D$2:$D$9149,$D349)),AVERAGEIFS(Observed!W$2:W$9149,Observed!$A$2:$A$9149,$A349,Observed!$D$2:$D$9149,$D349),"")</f>
        <v/>
      </c>
      <c r="X349" s="35" t="str">
        <f>IF(ISNUMBER(AVERAGEIFS(Observed!X$2:X$9149,Observed!$A$2:$A$9149,$A349,Observed!$D$2:$D$9149,$D349)),AVERAGEIFS(Observed!X$2:X$9149,Observed!$A$2:$A$9149,$A349,Observed!$D$2:$D$9149,$D349),"")</f>
        <v/>
      </c>
      <c r="Y349" s="35" t="str">
        <f>IF(ISNUMBER(AVERAGEIFS(Observed!Y$2:Y$9149,Observed!$A$2:$A$9149,$A349,Observed!$D$2:$D$9149,$D349)),AVERAGEIFS(Observed!Y$2:Y$9149,Observed!$A$2:$A$9149,$A349,Observed!$D$2:$D$9149,$D349),"")</f>
        <v/>
      </c>
      <c r="Z349" s="22" t="str">
        <f>IF(ISNUMBER(AVERAGEIFS(Observed!Z$2:Z$9149,Observed!$A$2:$A$9149,$A349,Observed!$D$2:$D$9149,$D349)),AVERAGEIFS(Observed!Z$2:Z$9149,Observed!$A$2:$A$9149,$A349,Observed!$D$2:$D$9149,$D349),"")</f>
        <v/>
      </c>
      <c r="AA349" s="22" t="str">
        <f>IF(ISNUMBER(AVERAGEIFS(Observed!AA$2:AA$9149,Observed!$A$2:$A$9149,$A349,Observed!$D$2:$D$9149,$D349)),AVERAGEIFS(Observed!AA$2:AA$9149,Observed!$A$2:$A$9149,$A349,Observed!$D$2:$D$9149,$D349),"")</f>
        <v/>
      </c>
      <c r="AB349" s="22" t="str">
        <f>IF(ISNUMBER(AVERAGEIFS(Observed!AB$2:AB$9149,Observed!$A$2:$A$9149,$A349,Observed!$D$2:$D$9149,$D349)),AVERAGEIFS(Observed!AB$2:AB$9149,Observed!$A$2:$A$9149,$A349,Observed!$D$2:$D$9149,$D349),"")</f>
        <v/>
      </c>
      <c r="AC349" s="22" t="str">
        <f>IF(ISNUMBER(AVERAGEIFS(Observed!AC$2:AC$9149,Observed!$A$2:$A$9149,$A349,Observed!$D$2:$D$9149,$D349)),AVERAGEIFS(Observed!AC$2:AC$9149,Observed!$A$2:$A$9149,$A349,Observed!$D$2:$D$9149,$D349),"")</f>
        <v/>
      </c>
      <c r="AD349" s="22" t="str">
        <f>IF(ISNUMBER(AVERAGEIFS(Observed!AD$2:AD$9149,Observed!$A$2:$A$9149,$A349,Observed!$D$2:$D$9149,$D349)),AVERAGEIFS(Observed!AD$2:AD$9149,Observed!$A$2:$A$9149,$A349,Observed!$D$2:$D$9149,$D349),"")</f>
        <v/>
      </c>
      <c r="AE349" s="22" t="str">
        <f>IF(ISNUMBER(AVERAGEIFS(Observed!AE$2:AE$9149,Observed!$A$2:$A$9149,$A349,Observed!$D$2:$D$9149,$D349)),AVERAGEIFS(Observed!AE$2:AE$9149,Observed!$A$2:$A$9149,$A349,Observed!$D$2:$D$9149,$D349),"")</f>
        <v/>
      </c>
      <c r="AF349" s="22" t="str">
        <f>IF(ISNUMBER(AVERAGEIFS(Observed!AF$2:AF$9149,Observed!$A$2:$A$9149,$A349,Observed!$D$2:$D$9149,$D349)),AVERAGEIFS(Observed!AF$2:AF$9149,Observed!$A$2:$A$9149,$A349,Observed!$D$2:$D$9149,$D349),"")</f>
        <v/>
      </c>
      <c r="AG349" s="22" t="str">
        <f>IF(ISNUMBER(AVERAGEIFS(Observed!AG$2:AG$9149,Observed!$A$2:$A$9149,$A349,Observed!$D$2:$D$9149,$D349)),AVERAGEIFS(Observed!AG$2:AG$9149,Observed!$A$2:$A$9149,$A349,Observed!$D$2:$D$9149,$D349),"")</f>
        <v/>
      </c>
      <c r="AH349" s="22" t="str">
        <f>IF(ISNUMBER(AVERAGEIFS(Observed!AH$2:AH$9149,Observed!$A$2:$A$9149,$A349,Observed!$D$2:$D$9149,$D349)),AVERAGEIFS(Observed!AH$2:AH$9149,Observed!$A$2:$A$9149,$A349,Observed!$D$2:$D$9149,$D349),"")</f>
        <v/>
      </c>
      <c r="AI349" s="22" t="str">
        <f>IF(ISNUMBER(AVERAGEIFS(Observed!AI$2:AI$9149,Observed!$A$2:$A$9149,$A349,Observed!$D$2:$D$9149,$D349)),AVERAGEIFS(Observed!AI$2:AI$9149,Observed!$A$2:$A$9149,$A349,Observed!$D$2:$D$9149,$D349),"")</f>
        <v/>
      </c>
      <c r="AJ349" s="22" t="str">
        <f>IF(ISNUMBER(AVERAGEIFS(Observed!AJ$2:AJ$9149,Observed!$A$2:$A$9149,$A349,Observed!$D$2:$D$9149,$D349)),AVERAGEIFS(Observed!AJ$2:AJ$9149,Observed!$A$2:$A$9149,$A349,Observed!$D$2:$D$9149,$D349),"")</f>
        <v/>
      </c>
      <c r="AK349" s="22" t="str">
        <f>IF(ISNUMBER(AVERAGEIFS(Observed!AK$2:AK$9149,Observed!$A$2:$A$9149,$A349,Observed!$D$2:$D$9149,$D349)),AVERAGEIFS(Observed!AK$2:AK$9149,Observed!$A$2:$A$9149,$A349,Observed!$D$2:$D$9149,$D349),"")</f>
        <v/>
      </c>
      <c r="AL349" s="23" t="str">
        <f>IF(ISNUMBER(AVERAGEIFS(Observed!AL$2:AL$9149,Observed!$A$2:$A$9149,$A349,Observed!$D$2:$D$9149,$D349)),AVERAGEIFS(Observed!AL$2:AL$9149,Observed!$A$2:$A$9149,$A349,Observed!$D$2:$D$9149,$D349),"")</f>
        <v/>
      </c>
      <c r="AM349" s="23" t="str">
        <f>IF(ISNUMBER(AVERAGEIFS(Observed!AM$2:AM$9149,Observed!$A$2:$A$9149,$A349,Observed!$D$2:$D$9149,$D349)),AVERAGEIFS(Observed!AM$2:AM$9149,Observed!$A$2:$A$9149,$A349,Observed!$D$2:$D$9149,$D349),"")</f>
        <v/>
      </c>
      <c r="AN349" s="22" t="str">
        <f>IF(ISNUMBER(AVERAGEIFS(Observed!AN$2:AN$9149,Observed!$A$2:$A$9149,$A349,Observed!$D$2:$D$9149,$D349)),AVERAGEIFS(Observed!AN$2:AN$9149,Observed!$A$2:$A$9149,$A349,Observed!$D$2:$D$9149,$D349),"")</f>
        <v/>
      </c>
      <c r="AO349" s="22" t="str">
        <f>IF(ISNUMBER(AVERAGEIFS(Observed!AO$2:AO$9149,Observed!$A$2:$A$9149,$A349,Observed!$D$2:$D$9149,$D349)),AVERAGEIFS(Observed!AO$2:AO$9149,Observed!$A$2:$A$9149,$A349,Observed!$D$2:$D$9149,$D349),"")</f>
        <v/>
      </c>
      <c r="AP349" s="21" t="str">
        <f>IF(ISNUMBER(AVERAGEIFS(Observed!AP$2:AP$9149,Observed!$A$2:$A$9149,$A349,Observed!$D$2:$D$9149,$D349)),AVERAGEIFS(Observed!AP$2:AP$9149,Observed!$A$2:$A$9149,$A349,Observed!$D$2:$D$9149,$D349),"")</f>
        <v/>
      </c>
      <c r="AQ349" s="22" t="str">
        <f>IF(ISNUMBER(AVERAGEIFS(Observed!AQ$2:AQ$9149,Observed!$A$2:$A$9149,$A349,Observed!$D$2:$D$9149,$D349)),AVERAGEIFS(Observed!AQ$2:AQ$9149,Observed!$A$2:$A$9149,$A349,Observed!$D$2:$D$9149,$D349),"")</f>
        <v/>
      </c>
      <c r="AR349" s="22" t="str">
        <f>IF(ISNUMBER(AVERAGEIFS(Observed!AR$2:AR$9149,Observed!$A$2:$A$9149,$A349,Observed!$D$2:$D$9149,$D349)),AVERAGEIFS(Observed!AR$2:AR$9149,Observed!$A$2:$A$9149,$A349,Observed!$D$2:$D$9149,$D349),"")</f>
        <v/>
      </c>
      <c r="AS349" s="22" t="str">
        <f>IF(ISNUMBER(AVERAGEIFS(Observed!AS$2:AS$9149,Observed!$A$2:$A$9149,$A349,Observed!$D$2:$D$9149,$D349)),AVERAGEIFS(Observed!AS$2:AS$9149,Observed!$A$2:$A$9149,$A349,Observed!$D$2:$D$9149,$D349),"")</f>
        <v/>
      </c>
      <c r="AT349" s="22" t="str">
        <f>IF(ISNUMBER(AVERAGEIFS(Observed!AT$2:AT$9149,Observed!$A$2:$A$9149,$A349,Observed!$D$2:$D$9149,$D349)),AVERAGEIFS(Observed!AT$2:AT$9149,Observed!$A$2:$A$9149,$A349,Observed!$D$2:$D$9149,$D349),"")</f>
        <v/>
      </c>
      <c r="AU349" s="22" t="str">
        <f>IF(ISNUMBER(AVERAGEIFS(Observed!AU$2:AU$9149,Observed!$A$2:$A$9149,$A349,Observed!$D$2:$D$9149,$D349)),AVERAGEIFS(Observed!AU$2:AU$9149,Observed!$A$2:$A$9149,$A349,Observed!$D$2:$D$9149,$D349),"")</f>
        <v/>
      </c>
      <c r="AV349" s="2">
        <f>COUNTIFS(Observed!$A$2:$A$9149,$A349,Observed!$D$2:$D$9149,$D349)</f>
        <v>3</v>
      </c>
      <c r="AW349" s="2">
        <f t="shared" si="5"/>
        <v>1</v>
      </c>
    </row>
    <row r="350" spans="1:49" x14ac:dyDescent="0.25">
      <c r="A350" t="s">
        <v>34</v>
      </c>
      <c r="B350" t="s">
        <v>139</v>
      </c>
      <c r="C350" t="s">
        <v>30</v>
      </c>
      <c r="D350" s="3">
        <v>42325</v>
      </c>
      <c r="E350">
        <v>1</v>
      </c>
      <c r="F350" t="s">
        <v>56</v>
      </c>
      <c r="K350" s="24" t="s">
        <v>75</v>
      </c>
      <c r="L350" t="s">
        <v>41</v>
      </c>
      <c r="M350">
        <v>8</v>
      </c>
      <c r="N350" s="2" t="s">
        <v>38</v>
      </c>
      <c r="O350" s="21">
        <f>IF(ISNUMBER(AVERAGEIFS(Observed!O$2:O$9149,Observed!$A$2:$A$9149,$A350,Observed!$D$2:$D$9149,$D350)),AVERAGEIFS(Observed!O$2:O$9149,Observed!$A$2:$A$9149,$A350,Observed!$D$2:$D$9149,$D350),"")</f>
        <v>2172.0666666666666</v>
      </c>
      <c r="P350" s="22">
        <f>IF(ISNUMBER(AVERAGEIFS(Observed!P$2:P$9149,Observed!$A$2:$A$9149,$A350,Observed!$D$2:$D$9149,$D350)),AVERAGEIFS(Observed!P$2:P$9149,Observed!$A$2:$A$9149,$A350,Observed!$D$2:$D$9149,$D350),"")</f>
        <v>217.20666666666668</v>
      </c>
      <c r="Q350" s="22" t="str">
        <f>IF(ISNUMBER(AVERAGEIFS(Observed!Q$2:Q$9149,Observed!$A$2:$A$9149,$A350,Observed!$D$2:$D$9149,$D350)),AVERAGEIFS(Observed!Q$2:Q$9149,Observed!$A$2:$A$9149,$A350,Observed!$D$2:$D$9149,$D350),"")</f>
        <v/>
      </c>
      <c r="R350" s="22" t="str">
        <f>IF(ISNUMBER(AVERAGEIFS(Observed!R$2:R$9149,Observed!$A$2:$A$9149,$A350,Observed!$D$2:$D$9149,$D350)),AVERAGEIFS(Observed!R$2:R$9149,Observed!$A$2:$A$9149,$A350,Observed!$D$2:$D$9149,$D350),"")</f>
        <v/>
      </c>
      <c r="S350" s="22" t="str">
        <f>IF(ISNUMBER(AVERAGEIFS(Observed!S$2:S$9149,Observed!$A$2:$A$9149,$A350,Observed!$D$2:$D$9149,$D350)),AVERAGEIFS(Observed!S$2:S$9149,Observed!$A$2:$A$9149,$A350,Observed!$D$2:$D$9149,$D350),"")</f>
        <v/>
      </c>
      <c r="T350" s="23" t="str">
        <f>IF(ISNUMBER(AVERAGEIFS(Observed!T$2:T$9149,Observed!$A$2:$A$9149,$A350,Observed!$D$2:$D$9149,$D350)),AVERAGEIFS(Observed!T$2:T$9149,Observed!$A$2:$A$9149,$A350,Observed!$D$2:$D$9149,$D350),"")</f>
        <v/>
      </c>
      <c r="U350" s="23" t="str">
        <f>IF(ISNUMBER(AVERAGEIFS(Observed!U$2:U$9149,Observed!$A$2:$A$9149,$A350,Observed!$D$2:$D$9149,$D350)),AVERAGEIFS(Observed!U$2:U$9149,Observed!$A$2:$A$9149,$A350,Observed!$D$2:$D$9149,$D350),"")</f>
        <v/>
      </c>
      <c r="V350" s="23" t="str">
        <f>IF(ISNUMBER(AVERAGEIFS(Observed!V$2:V$9149,Observed!$A$2:$A$9149,$A350,Observed!$D$2:$D$9149,$D350)),AVERAGEIFS(Observed!V$2:V$9149,Observed!$A$2:$A$9149,$A350,Observed!$D$2:$D$9149,$D350),"")</f>
        <v/>
      </c>
      <c r="W350" s="21" t="str">
        <f>IF(ISNUMBER(AVERAGEIFS(Observed!W$2:W$9149,Observed!$A$2:$A$9149,$A350,Observed!$D$2:$D$9149,$D350)),AVERAGEIFS(Observed!W$2:W$9149,Observed!$A$2:$A$9149,$A350,Observed!$D$2:$D$9149,$D350),"")</f>
        <v/>
      </c>
      <c r="X350" s="35" t="str">
        <f>IF(ISNUMBER(AVERAGEIFS(Observed!X$2:X$9149,Observed!$A$2:$A$9149,$A350,Observed!$D$2:$D$9149,$D350)),AVERAGEIFS(Observed!X$2:X$9149,Observed!$A$2:$A$9149,$A350,Observed!$D$2:$D$9149,$D350),"")</f>
        <v/>
      </c>
      <c r="Y350" s="35" t="str">
        <f>IF(ISNUMBER(AVERAGEIFS(Observed!Y$2:Y$9149,Observed!$A$2:$A$9149,$A350,Observed!$D$2:$D$9149,$D350)),AVERAGEIFS(Observed!Y$2:Y$9149,Observed!$A$2:$A$9149,$A350,Observed!$D$2:$D$9149,$D350),"")</f>
        <v/>
      </c>
      <c r="Z350" s="22" t="str">
        <f>IF(ISNUMBER(AVERAGEIFS(Observed!Z$2:Z$9149,Observed!$A$2:$A$9149,$A350,Observed!$D$2:$D$9149,$D350)),AVERAGEIFS(Observed!Z$2:Z$9149,Observed!$A$2:$A$9149,$A350,Observed!$D$2:$D$9149,$D350),"")</f>
        <v/>
      </c>
      <c r="AA350" s="22" t="str">
        <f>IF(ISNUMBER(AVERAGEIFS(Observed!AA$2:AA$9149,Observed!$A$2:$A$9149,$A350,Observed!$D$2:$D$9149,$D350)),AVERAGEIFS(Observed!AA$2:AA$9149,Observed!$A$2:$A$9149,$A350,Observed!$D$2:$D$9149,$D350),"")</f>
        <v/>
      </c>
      <c r="AB350" s="22" t="str">
        <f>IF(ISNUMBER(AVERAGEIFS(Observed!AB$2:AB$9149,Observed!$A$2:$A$9149,$A350,Observed!$D$2:$D$9149,$D350)),AVERAGEIFS(Observed!AB$2:AB$9149,Observed!$A$2:$A$9149,$A350,Observed!$D$2:$D$9149,$D350),"")</f>
        <v/>
      </c>
      <c r="AC350" s="22" t="str">
        <f>IF(ISNUMBER(AVERAGEIFS(Observed!AC$2:AC$9149,Observed!$A$2:$A$9149,$A350,Observed!$D$2:$D$9149,$D350)),AVERAGEIFS(Observed!AC$2:AC$9149,Observed!$A$2:$A$9149,$A350,Observed!$D$2:$D$9149,$D350),"")</f>
        <v/>
      </c>
      <c r="AD350" s="22" t="str">
        <f>IF(ISNUMBER(AVERAGEIFS(Observed!AD$2:AD$9149,Observed!$A$2:$A$9149,$A350,Observed!$D$2:$D$9149,$D350)),AVERAGEIFS(Observed!AD$2:AD$9149,Observed!$A$2:$A$9149,$A350,Observed!$D$2:$D$9149,$D350),"")</f>
        <v/>
      </c>
      <c r="AE350" s="22" t="str">
        <f>IF(ISNUMBER(AVERAGEIFS(Observed!AE$2:AE$9149,Observed!$A$2:$A$9149,$A350,Observed!$D$2:$D$9149,$D350)),AVERAGEIFS(Observed!AE$2:AE$9149,Observed!$A$2:$A$9149,$A350,Observed!$D$2:$D$9149,$D350),"")</f>
        <v/>
      </c>
      <c r="AF350" s="22" t="str">
        <f>IF(ISNUMBER(AVERAGEIFS(Observed!AF$2:AF$9149,Observed!$A$2:$A$9149,$A350,Observed!$D$2:$D$9149,$D350)),AVERAGEIFS(Observed!AF$2:AF$9149,Observed!$A$2:$A$9149,$A350,Observed!$D$2:$D$9149,$D350),"")</f>
        <v/>
      </c>
      <c r="AG350" s="22" t="str">
        <f>IF(ISNUMBER(AVERAGEIFS(Observed!AG$2:AG$9149,Observed!$A$2:$A$9149,$A350,Observed!$D$2:$D$9149,$D350)),AVERAGEIFS(Observed!AG$2:AG$9149,Observed!$A$2:$A$9149,$A350,Observed!$D$2:$D$9149,$D350),"")</f>
        <v/>
      </c>
      <c r="AH350" s="22" t="str">
        <f>IF(ISNUMBER(AVERAGEIFS(Observed!AH$2:AH$9149,Observed!$A$2:$A$9149,$A350,Observed!$D$2:$D$9149,$D350)),AVERAGEIFS(Observed!AH$2:AH$9149,Observed!$A$2:$A$9149,$A350,Observed!$D$2:$D$9149,$D350),"")</f>
        <v/>
      </c>
      <c r="AI350" s="22" t="str">
        <f>IF(ISNUMBER(AVERAGEIFS(Observed!AI$2:AI$9149,Observed!$A$2:$A$9149,$A350,Observed!$D$2:$D$9149,$D350)),AVERAGEIFS(Observed!AI$2:AI$9149,Observed!$A$2:$A$9149,$A350,Observed!$D$2:$D$9149,$D350),"")</f>
        <v/>
      </c>
      <c r="AJ350" s="22" t="str">
        <f>IF(ISNUMBER(AVERAGEIFS(Observed!AJ$2:AJ$9149,Observed!$A$2:$A$9149,$A350,Observed!$D$2:$D$9149,$D350)),AVERAGEIFS(Observed!AJ$2:AJ$9149,Observed!$A$2:$A$9149,$A350,Observed!$D$2:$D$9149,$D350),"")</f>
        <v/>
      </c>
      <c r="AK350" s="22" t="str">
        <f>IF(ISNUMBER(AVERAGEIFS(Observed!AK$2:AK$9149,Observed!$A$2:$A$9149,$A350,Observed!$D$2:$D$9149,$D350)),AVERAGEIFS(Observed!AK$2:AK$9149,Observed!$A$2:$A$9149,$A350,Observed!$D$2:$D$9149,$D350),"")</f>
        <v/>
      </c>
      <c r="AL350" s="23" t="str">
        <f>IF(ISNUMBER(AVERAGEIFS(Observed!AL$2:AL$9149,Observed!$A$2:$A$9149,$A350,Observed!$D$2:$D$9149,$D350)),AVERAGEIFS(Observed!AL$2:AL$9149,Observed!$A$2:$A$9149,$A350,Observed!$D$2:$D$9149,$D350),"")</f>
        <v/>
      </c>
      <c r="AM350" s="23" t="str">
        <f>IF(ISNUMBER(AVERAGEIFS(Observed!AM$2:AM$9149,Observed!$A$2:$A$9149,$A350,Observed!$D$2:$D$9149,$D350)),AVERAGEIFS(Observed!AM$2:AM$9149,Observed!$A$2:$A$9149,$A350,Observed!$D$2:$D$9149,$D350),"")</f>
        <v/>
      </c>
      <c r="AN350" s="22" t="str">
        <f>IF(ISNUMBER(AVERAGEIFS(Observed!AN$2:AN$9149,Observed!$A$2:$A$9149,$A350,Observed!$D$2:$D$9149,$D350)),AVERAGEIFS(Observed!AN$2:AN$9149,Observed!$A$2:$A$9149,$A350,Observed!$D$2:$D$9149,$D350),"")</f>
        <v/>
      </c>
      <c r="AO350" s="22" t="str">
        <f>IF(ISNUMBER(AVERAGEIFS(Observed!AO$2:AO$9149,Observed!$A$2:$A$9149,$A350,Observed!$D$2:$D$9149,$D350)),AVERAGEIFS(Observed!AO$2:AO$9149,Observed!$A$2:$A$9149,$A350,Observed!$D$2:$D$9149,$D350),"")</f>
        <v/>
      </c>
      <c r="AP350" s="21" t="str">
        <f>IF(ISNUMBER(AVERAGEIFS(Observed!AP$2:AP$9149,Observed!$A$2:$A$9149,$A350,Observed!$D$2:$D$9149,$D350)),AVERAGEIFS(Observed!AP$2:AP$9149,Observed!$A$2:$A$9149,$A350,Observed!$D$2:$D$9149,$D350),"")</f>
        <v/>
      </c>
      <c r="AQ350" s="22" t="str">
        <f>IF(ISNUMBER(AVERAGEIFS(Observed!AQ$2:AQ$9149,Observed!$A$2:$A$9149,$A350,Observed!$D$2:$D$9149,$D350)),AVERAGEIFS(Observed!AQ$2:AQ$9149,Observed!$A$2:$A$9149,$A350,Observed!$D$2:$D$9149,$D350),"")</f>
        <v/>
      </c>
      <c r="AR350" s="22" t="str">
        <f>IF(ISNUMBER(AVERAGEIFS(Observed!AR$2:AR$9149,Observed!$A$2:$A$9149,$A350,Observed!$D$2:$D$9149,$D350)),AVERAGEIFS(Observed!AR$2:AR$9149,Observed!$A$2:$A$9149,$A350,Observed!$D$2:$D$9149,$D350),"")</f>
        <v/>
      </c>
      <c r="AS350" s="22" t="str">
        <f>IF(ISNUMBER(AVERAGEIFS(Observed!AS$2:AS$9149,Observed!$A$2:$A$9149,$A350,Observed!$D$2:$D$9149,$D350)),AVERAGEIFS(Observed!AS$2:AS$9149,Observed!$A$2:$A$9149,$A350,Observed!$D$2:$D$9149,$D350),"")</f>
        <v/>
      </c>
      <c r="AT350" s="22" t="str">
        <f>IF(ISNUMBER(AVERAGEIFS(Observed!AT$2:AT$9149,Observed!$A$2:$A$9149,$A350,Observed!$D$2:$D$9149,$D350)),AVERAGEIFS(Observed!AT$2:AT$9149,Observed!$A$2:$A$9149,$A350,Observed!$D$2:$D$9149,$D350),"")</f>
        <v/>
      </c>
      <c r="AU350" s="22" t="str">
        <f>IF(ISNUMBER(AVERAGEIFS(Observed!AU$2:AU$9149,Observed!$A$2:$A$9149,$A350,Observed!$D$2:$D$9149,$D350)),AVERAGEIFS(Observed!AU$2:AU$9149,Observed!$A$2:$A$9149,$A350,Observed!$D$2:$D$9149,$D350),"")</f>
        <v/>
      </c>
      <c r="AV350" s="2">
        <f>COUNTIFS(Observed!$A$2:$A$9149,$A350,Observed!$D$2:$D$9149,$D350)</f>
        <v>3</v>
      </c>
      <c r="AW350" s="2">
        <f t="shared" si="5"/>
        <v>1</v>
      </c>
    </row>
    <row r="351" spans="1:49" x14ac:dyDescent="0.25">
      <c r="A351" t="s">
        <v>33</v>
      </c>
      <c r="B351" t="s">
        <v>139</v>
      </c>
      <c r="C351" t="s">
        <v>30</v>
      </c>
      <c r="D351" s="3">
        <v>42325</v>
      </c>
      <c r="E351">
        <v>1</v>
      </c>
      <c r="F351" t="s">
        <v>58</v>
      </c>
      <c r="K351" s="24" t="s">
        <v>75</v>
      </c>
      <c r="L351" t="s">
        <v>41</v>
      </c>
      <c r="M351">
        <v>8</v>
      </c>
      <c r="N351" s="2" t="s">
        <v>38</v>
      </c>
      <c r="O351" s="21">
        <f>IF(ISNUMBER(AVERAGEIFS(Observed!O$2:O$9149,Observed!$A$2:$A$9149,$A351,Observed!$D$2:$D$9149,$D351)),AVERAGEIFS(Observed!O$2:O$9149,Observed!$A$2:$A$9149,$A351,Observed!$D$2:$D$9149,$D351),"")</f>
        <v>1206.9999999999998</v>
      </c>
      <c r="P351" s="22">
        <f>IF(ISNUMBER(AVERAGEIFS(Observed!P$2:P$9149,Observed!$A$2:$A$9149,$A351,Observed!$D$2:$D$9149,$D351)),AVERAGEIFS(Observed!P$2:P$9149,Observed!$A$2:$A$9149,$A351,Observed!$D$2:$D$9149,$D351),"")</f>
        <v>120.69999999999999</v>
      </c>
      <c r="Q351" s="22" t="str">
        <f>IF(ISNUMBER(AVERAGEIFS(Observed!Q$2:Q$9149,Observed!$A$2:$A$9149,$A351,Observed!$D$2:$D$9149,$D351)),AVERAGEIFS(Observed!Q$2:Q$9149,Observed!$A$2:$A$9149,$A351,Observed!$D$2:$D$9149,$D351),"")</f>
        <v/>
      </c>
      <c r="R351" s="22" t="str">
        <f>IF(ISNUMBER(AVERAGEIFS(Observed!R$2:R$9149,Observed!$A$2:$A$9149,$A351,Observed!$D$2:$D$9149,$D351)),AVERAGEIFS(Observed!R$2:R$9149,Observed!$A$2:$A$9149,$A351,Observed!$D$2:$D$9149,$D351),"")</f>
        <v/>
      </c>
      <c r="S351" s="22" t="str">
        <f>IF(ISNUMBER(AVERAGEIFS(Observed!S$2:S$9149,Observed!$A$2:$A$9149,$A351,Observed!$D$2:$D$9149,$D351)),AVERAGEIFS(Observed!S$2:S$9149,Observed!$A$2:$A$9149,$A351,Observed!$D$2:$D$9149,$D351),"")</f>
        <v/>
      </c>
      <c r="T351" s="23" t="str">
        <f>IF(ISNUMBER(AVERAGEIFS(Observed!T$2:T$9149,Observed!$A$2:$A$9149,$A351,Observed!$D$2:$D$9149,$D351)),AVERAGEIFS(Observed!T$2:T$9149,Observed!$A$2:$A$9149,$A351,Observed!$D$2:$D$9149,$D351),"")</f>
        <v/>
      </c>
      <c r="U351" s="23" t="str">
        <f>IF(ISNUMBER(AVERAGEIFS(Observed!U$2:U$9149,Observed!$A$2:$A$9149,$A351,Observed!$D$2:$D$9149,$D351)),AVERAGEIFS(Observed!U$2:U$9149,Observed!$A$2:$A$9149,$A351,Observed!$D$2:$D$9149,$D351),"")</f>
        <v/>
      </c>
      <c r="V351" s="23" t="str">
        <f>IF(ISNUMBER(AVERAGEIFS(Observed!V$2:V$9149,Observed!$A$2:$A$9149,$A351,Observed!$D$2:$D$9149,$D351)),AVERAGEIFS(Observed!V$2:V$9149,Observed!$A$2:$A$9149,$A351,Observed!$D$2:$D$9149,$D351),"")</f>
        <v/>
      </c>
      <c r="W351" s="21" t="str">
        <f>IF(ISNUMBER(AVERAGEIFS(Observed!W$2:W$9149,Observed!$A$2:$A$9149,$A351,Observed!$D$2:$D$9149,$D351)),AVERAGEIFS(Observed!W$2:W$9149,Observed!$A$2:$A$9149,$A351,Observed!$D$2:$D$9149,$D351),"")</f>
        <v/>
      </c>
      <c r="X351" s="35" t="str">
        <f>IF(ISNUMBER(AVERAGEIFS(Observed!X$2:X$9149,Observed!$A$2:$A$9149,$A351,Observed!$D$2:$D$9149,$D351)),AVERAGEIFS(Observed!X$2:X$9149,Observed!$A$2:$A$9149,$A351,Observed!$D$2:$D$9149,$D351),"")</f>
        <v/>
      </c>
      <c r="Y351" s="35" t="str">
        <f>IF(ISNUMBER(AVERAGEIFS(Observed!Y$2:Y$9149,Observed!$A$2:$A$9149,$A351,Observed!$D$2:$D$9149,$D351)),AVERAGEIFS(Observed!Y$2:Y$9149,Observed!$A$2:$A$9149,$A351,Observed!$D$2:$D$9149,$D351),"")</f>
        <v/>
      </c>
      <c r="Z351" s="22" t="str">
        <f>IF(ISNUMBER(AVERAGEIFS(Observed!Z$2:Z$9149,Observed!$A$2:$A$9149,$A351,Observed!$D$2:$D$9149,$D351)),AVERAGEIFS(Observed!Z$2:Z$9149,Observed!$A$2:$A$9149,$A351,Observed!$D$2:$D$9149,$D351),"")</f>
        <v/>
      </c>
      <c r="AA351" s="22" t="str">
        <f>IF(ISNUMBER(AVERAGEIFS(Observed!AA$2:AA$9149,Observed!$A$2:$A$9149,$A351,Observed!$D$2:$D$9149,$D351)),AVERAGEIFS(Observed!AA$2:AA$9149,Observed!$A$2:$A$9149,$A351,Observed!$D$2:$D$9149,$D351),"")</f>
        <v/>
      </c>
      <c r="AB351" s="22" t="str">
        <f>IF(ISNUMBER(AVERAGEIFS(Observed!AB$2:AB$9149,Observed!$A$2:$A$9149,$A351,Observed!$D$2:$D$9149,$D351)),AVERAGEIFS(Observed!AB$2:AB$9149,Observed!$A$2:$A$9149,$A351,Observed!$D$2:$D$9149,$D351),"")</f>
        <v/>
      </c>
      <c r="AC351" s="22" t="str">
        <f>IF(ISNUMBER(AVERAGEIFS(Observed!AC$2:AC$9149,Observed!$A$2:$A$9149,$A351,Observed!$D$2:$D$9149,$D351)),AVERAGEIFS(Observed!AC$2:AC$9149,Observed!$A$2:$A$9149,$A351,Observed!$D$2:$D$9149,$D351),"")</f>
        <v/>
      </c>
      <c r="AD351" s="22" t="str">
        <f>IF(ISNUMBER(AVERAGEIFS(Observed!AD$2:AD$9149,Observed!$A$2:$A$9149,$A351,Observed!$D$2:$D$9149,$D351)),AVERAGEIFS(Observed!AD$2:AD$9149,Observed!$A$2:$A$9149,$A351,Observed!$D$2:$D$9149,$D351),"")</f>
        <v/>
      </c>
      <c r="AE351" s="22" t="str">
        <f>IF(ISNUMBER(AVERAGEIFS(Observed!AE$2:AE$9149,Observed!$A$2:$A$9149,$A351,Observed!$D$2:$D$9149,$D351)),AVERAGEIFS(Observed!AE$2:AE$9149,Observed!$A$2:$A$9149,$A351,Observed!$D$2:$D$9149,$D351),"")</f>
        <v/>
      </c>
      <c r="AF351" s="22" t="str">
        <f>IF(ISNUMBER(AVERAGEIFS(Observed!AF$2:AF$9149,Observed!$A$2:$A$9149,$A351,Observed!$D$2:$D$9149,$D351)),AVERAGEIFS(Observed!AF$2:AF$9149,Observed!$A$2:$A$9149,$A351,Observed!$D$2:$D$9149,$D351),"")</f>
        <v/>
      </c>
      <c r="AG351" s="22" t="str">
        <f>IF(ISNUMBER(AVERAGEIFS(Observed!AG$2:AG$9149,Observed!$A$2:$A$9149,$A351,Observed!$D$2:$D$9149,$D351)),AVERAGEIFS(Observed!AG$2:AG$9149,Observed!$A$2:$A$9149,$A351,Observed!$D$2:$D$9149,$D351),"")</f>
        <v/>
      </c>
      <c r="AH351" s="22" t="str">
        <f>IF(ISNUMBER(AVERAGEIFS(Observed!AH$2:AH$9149,Observed!$A$2:$A$9149,$A351,Observed!$D$2:$D$9149,$D351)),AVERAGEIFS(Observed!AH$2:AH$9149,Observed!$A$2:$A$9149,$A351,Observed!$D$2:$D$9149,$D351),"")</f>
        <v/>
      </c>
      <c r="AI351" s="22" t="str">
        <f>IF(ISNUMBER(AVERAGEIFS(Observed!AI$2:AI$9149,Observed!$A$2:$A$9149,$A351,Observed!$D$2:$D$9149,$D351)),AVERAGEIFS(Observed!AI$2:AI$9149,Observed!$A$2:$A$9149,$A351,Observed!$D$2:$D$9149,$D351),"")</f>
        <v/>
      </c>
      <c r="AJ351" s="22" t="str">
        <f>IF(ISNUMBER(AVERAGEIFS(Observed!AJ$2:AJ$9149,Observed!$A$2:$A$9149,$A351,Observed!$D$2:$D$9149,$D351)),AVERAGEIFS(Observed!AJ$2:AJ$9149,Observed!$A$2:$A$9149,$A351,Observed!$D$2:$D$9149,$D351),"")</f>
        <v/>
      </c>
      <c r="AK351" s="22" t="str">
        <f>IF(ISNUMBER(AVERAGEIFS(Observed!AK$2:AK$9149,Observed!$A$2:$A$9149,$A351,Observed!$D$2:$D$9149,$D351)),AVERAGEIFS(Observed!AK$2:AK$9149,Observed!$A$2:$A$9149,$A351,Observed!$D$2:$D$9149,$D351),"")</f>
        <v/>
      </c>
      <c r="AL351" s="23" t="str">
        <f>IF(ISNUMBER(AVERAGEIFS(Observed!AL$2:AL$9149,Observed!$A$2:$A$9149,$A351,Observed!$D$2:$D$9149,$D351)),AVERAGEIFS(Observed!AL$2:AL$9149,Observed!$A$2:$A$9149,$A351,Observed!$D$2:$D$9149,$D351),"")</f>
        <v/>
      </c>
      <c r="AM351" s="23" t="str">
        <f>IF(ISNUMBER(AVERAGEIFS(Observed!AM$2:AM$9149,Observed!$A$2:$A$9149,$A351,Observed!$D$2:$D$9149,$D351)),AVERAGEIFS(Observed!AM$2:AM$9149,Observed!$A$2:$A$9149,$A351,Observed!$D$2:$D$9149,$D351),"")</f>
        <v/>
      </c>
      <c r="AN351" s="22" t="str">
        <f>IF(ISNUMBER(AVERAGEIFS(Observed!AN$2:AN$9149,Observed!$A$2:$A$9149,$A351,Observed!$D$2:$D$9149,$D351)),AVERAGEIFS(Observed!AN$2:AN$9149,Observed!$A$2:$A$9149,$A351,Observed!$D$2:$D$9149,$D351),"")</f>
        <v/>
      </c>
      <c r="AO351" s="22" t="str">
        <f>IF(ISNUMBER(AVERAGEIFS(Observed!AO$2:AO$9149,Observed!$A$2:$A$9149,$A351,Observed!$D$2:$D$9149,$D351)),AVERAGEIFS(Observed!AO$2:AO$9149,Observed!$A$2:$A$9149,$A351,Observed!$D$2:$D$9149,$D351),"")</f>
        <v/>
      </c>
      <c r="AP351" s="21" t="str">
        <f>IF(ISNUMBER(AVERAGEIFS(Observed!AP$2:AP$9149,Observed!$A$2:$A$9149,$A351,Observed!$D$2:$D$9149,$D351)),AVERAGEIFS(Observed!AP$2:AP$9149,Observed!$A$2:$A$9149,$A351,Observed!$D$2:$D$9149,$D351),"")</f>
        <v/>
      </c>
      <c r="AQ351" s="22" t="str">
        <f>IF(ISNUMBER(AVERAGEIFS(Observed!AQ$2:AQ$9149,Observed!$A$2:$A$9149,$A351,Observed!$D$2:$D$9149,$D351)),AVERAGEIFS(Observed!AQ$2:AQ$9149,Observed!$A$2:$A$9149,$A351,Observed!$D$2:$D$9149,$D351),"")</f>
        <v/>
      </c>
      <c r="AR351" s="22" t="str">
        <f>IF(ISNUMBER(AVERAGEIFS(Observed!AR$2:AR$9149,Observed!$A$2:$A$9149,$A351,Observed!$D$2:$D$9149,$D351)),AVERAGEIFS(Observed!AR$2:AR$9149,Observed!$A$2:$A$9149,$A351,Observed!$D$2:$D$9149,$D351),"")</f>
        <v/>
      </c>
      <c r="AS351" s="22" t="str">
        <f>IF(ISNUMBER(AVERAGEIFS(Observed!AS$2:AS$9149,Observed!$A$2:$A$9149,$A351,Observed!$D$2:$D$9149,$D351)),AVERAGEIFS(Observed!AS$2:AS$9149,Observed!$A$2:$A$9149,$A351,Observed!$D$2:$D$9149,$D351),"")</f>
        <v/>
      </c>
      <c r="AT351" s="22" t="str">
        <f>IF(ISNUMBER(AVERAGEIFS(Observed!AT$2:AT$9149,Observed!$A$2:$A$9149,$A351,Observed!$D$2:$D$9149,$D351)),AVERAGEIFS(Observed!AT$2:AT$9149,Observed!$A$2:$A$9149,$A351,Observed!$D$2:$D$9149,$D351),"")</f>
        <v/>
      </c>
      <c r="AU351" s="22" t="str">
        <f>IF(ISNUMBER(AVERAGEIFS(Observed!AU$2:AU$9149,Observed!$A$2:$A$9149,$A351,Observed!$D$2:$D$9149,$D351)),AVERAGEIFS(Observed!AU$2:AU$9149,Observed!$A$2:$A$9149,$A351,Observed!$D$2:$D$9149,$D351),"")</f>
        <v/>
      </c>
      <c r="AV351" s="2">
        <f>COUNTIFS(Observed!$A$2:$A$9149,$A351,Observed!$D$2:$D$9149,$D351)</f>
        <v>3</v>
      </c>
      <c r="AW351" s="2">
        <f t="shared" si="5"/>
        <v>1</v>
      </c>
    </row>
    <row r="352" spans="1:49" x14ac:dyDescent="0.25">
      <c r="A352" t="s">
        <v>29</v>
      </c>
      <c r="B352" t="s">
        <v>139</v>
      </c>
      <c r="C352" t="s">
        <v>30</v>
      </c>
      <c r="D352" s="3">
        <v>42325</v>
      </c>
      <c r="E352">
        <v>1</v>
      </c>
      <c r="F352" t="s">
        <v>55</v>
      </c>
      <c r="K352" s="24" t="s">
        <v>75</v>
      </c>
      <c r="L352" t="s">
        <v>41</v>
      </c>
      <c r="M352">
        <v>8</v>
      </c>
      <c r="N352" s="2" t="s">
        <v>38</v>
      </c>
      <c r="O352" s="21">
        <f>IF(ISNUMBER(AVERAGEIFS(Observed!O$2:O$9149,Observed!$A$2:$A$9149,$A352,Observed!$D$2:$D$9149,$D352)),AVERAGEIFS(Observed!O$2:O$9149,Observed!$A$2:$A$9149,$A352,Observed!$D$2:$D$9149,$D352),"")</f>
        <v>1852.4666666666665</v>
      </c>
      <c r="P352" s="22">
        <f>IF(ISNUMBER(AVERAGEIFS(Observed!P$2:P$9149,Observed!$A$2:$A$9149,$A352,Observed!$D$2:$D$9149,$D352)),AVERAGEIFS(Observed!P$2:P$9149,Observed!$A$2:$A$9149,$A352,Observed!$D$2:$D$9149,$D352),"")</f>
        <v>185.24666666666667</v>
      </c>
      <c r="Q352" s="22" t="str">
        <f>IF(ISNUMBER(AVERAGEIFS(Observed!Q$2:Q$9149,Observed!$A$2:$A$9149,$A352,Observed!$D$2:$D$9149,$D352)),AVERAGEIFS(Observed!Q$2:Q$9149,Observed!$A$2:$A$9149,$A352,Observed!$D$2:$D$9149,$D352),"")</f>
        <v/>
      </c>
      <c r="R352" s="22" t="str">
        <f>IF(ISNUMBER(AVERAGEIFS(Observed!R$2:R$9149,Observed!$A$2:$A$9149,$A352,Observed!$D$2:$D$9149,$D352)),AVERAGEIFS(Observed!R$2:R$9149,Observed!$A$2:$A$9149,$A352,Observed!$D$2:$D$9149,$D352),"")</f>
        <v/>
      </c>
      <c r="S352" s="22" t="str">
        <f>IF(ISNUMBER(AVERAGEIFS(Observed!S$2:S$9149,Observed!$A$2:$A$9149,$A352,Observed!$D$2:$D$9149,$D352)),AVERAGEIFS(Observed!S$2:S$9149,Observed!$A$2:$A$9149,$A352,Observed!$D$2:$D$9149,$D352),"")</f>
        <v/>
      </c>
      <c r="T352" s="23" t="str">
        <f>IF(ISNUMBER(AVERAGEIFS(Observed!T$2:T$9149,Observed!$A$2:$A$9149,$A352,Observed!$D$2:$D$9149,$D352)),AVERAGEIFS(Observed!T$2:T$9149,Observed!$A$2:$A$9149,$A352,Observed!$D$2:$D$9149,$D352),"")</f>
        <v/>
      </c>
      <c r="U352" s="23" t="str">
        <f>IF(ISNUMBER(AVERAGEIFS(Observed!U$2:U$9149,Observed!$A$2:$A$9149,$A352,Observed!$D$2:$D$9149,$D352)),AVERAGEIFS(Observed!U$2:U$9149,Observed!$A$2:$A$9149,$A352,Observed!$D$2:$D$9149,$D352),"")</f>
        <v/>
      </c>
      <c r="V352" s="23" t="str">
        <f>IF(ISNUMBER(AVERAGEIFS(Observed!V$2:V$9149,Observed!$A$2:$A$9149,$A352,Observed!$D$2:$D$9149,$D352)),AVERAGEIFS(Observed!V$2:V$9149,Observed!$A$2:$A$9149,$A352,Observed!$D$2:$D$9149,$D352),"")</f>
        <v/>
      </c>
      <c r="W352" s="21" t="str">
        <f>IF(ISNUMBER(AVERAGEIFS(Observed!W$2:W$9149,Observed!$A$2:$A$9149,$A352,Observed!$D$2:$D$9149,$D352)),AVERAGEIFS(Observed!W$2:W$9149,Observed!$A$2:$A$9149,$A352,Observed!$D$2:$D$9149,$D352),"")</f>
        <v/>
      </c>
      <c r="X352" s="35" t="str">
        <f>IF(ISNUMBER(AVERAGEIFS(Observed!X$2:X$9149,Observed!$A$2:$A$9149,$A352,Observed!$D$2:$D$9149,$D352)),AVERAGEIFS(Observed!X$2:X$9149,Observed!$A$2:$A$9149,$A352,Observed!$D$2:$D$9149,$D352),"")</f>
        <v/>
      </c>
      <c r="Y352" s="35" t="str">
        <f>IF(ISNUMBER(AVERAGEIFS(Observed!Y$2:Y$9149,Observed!$A$2:$A$9149,$A352,Observed!$D$2:$D$9149,$D352)),AVERAGEIFS(Observed!Y$2:Y$9149,Observed!$A$2:$A$9149,$A352,Observed!$D$2:$D$9149,$D352),"")</f>
        <v/>
      </c>
      <c r="Z352" s="22" t="str">
        <f>IF(ISNUMBER(AVERAGEIFS(Observed!Z$2:Z$9149,Observed!$A$2:$A$9149,$A352,Observed!$D$2:$D$9149,$D352)),AVERAGEIFS(Observed!Z$2:Z$9149,Observed!$A$2:$A$9149,$A352,Observed!$D$2:$D$9149,$D352),"")</f>
        <v/>
      </c>
      <c r="AA352" s="22" t="str">
        <f>IF(ISNUMBER(AVERAGEIFS(Observed!AA$2:AA$9149,Observed!$A$2:$A$9149,$A352,Observed!$D$2:$D$9149,$D352)),AVERAGEIFS(Observed!AA$2:AA$9149,Observed!$A$2:$A$9149,$A352,Observed!$D$2:$D$9149,$D352),"")</f>
        <v/>
      </c>
      <c r="AB352" s="22" t="str">
        <f>IF(ISNUMBER(AVERAGEIFS(Observed!AB$2:AB$9149,Observed!$A$2:$A$9149,$A352,Observed!$D$2:$D$9149,$D352)),AVERAGEIFS(Observed!AB$2:AB$9149,Observed!$A$2:$A$9149,$A352,Observed!$D$2:$D$9149,$D352),"")</f>
        <v/>
      </c>
      <c r="AC352" s="22" t="str">
        <f>IF(ISNUMBER(AVERAGEIFS(Observed!AC$2:AC$9149,Observed!$A$2:$A$9149,$A352,Observed!$D$2:$D$9149,$D352)),AVERAGEIFS(Observed!AC$2:AC$9149,Observed!$A$2:$A$9149,$A352,Observed!$D$2:$D$9149,$D352),"")</f>
        <v/>
      </c>
      <c r="AD352" s="22" t="str">
        <f>IF(ISNUMBER(AVERAGEIFS(Observed!AD$2:AD$9149,Observed!$A$2:$A$9149,$A352,Observed!$D$2:$D$9149,$D352)),AVERAGEIFS(Observed!AD$2:AD$9149,Observed!$A$2:$A$9149,$A352,Observed!$D$2:$D$9149,$D352),"")</f>
        <v/>
      </c>
      <c r="AE352" s="22" t="str">
        <f>IF(ISNUMBER(AVERAGEIFS(Observed!AE$2:AE$9149,Observed!$A$2:$A$9149,$A352,Observed!$D$2:$D$9149,$D352)),AVERAGEIFS(Observed!AE$2:AE$9149,Observed!$A$2:$A$9149,$A352,Observed!$D$2:$D$9149,$D352),"")</f>
        <v/>
      </c>
      <c r="AF352" s="22" t="str">
        <f>IF(ISNUMBER(AVERAGEIFS(Observed!AF$2:AF$9149,Observed!$A$2:$A$9149,$A352,Observed!$D$2:$D$9149,$D352)),AVERAGEIFS(Observed!AF$2:AF$9149,Observed!$A$2:$A$9149,$A352,Observed!$D$2:$D$9149,$D352),"")</f>
        <v/>
      </c>
      <c r="AG352" s="22" t="str">
        <f>IF(ISNUMBER(AVERAGEIFS(Observed!AG$2:AG$9149,Observed!$A$2:$A$9149,$A352,Observed!$D$2:$D$9149,$D352)),AVERAGEIFS(Observed!AG$2:AG$9149,Observed!$A$2:$A$9149,$A352,Observed!$D$2:$D$9149,$D352),"")</f>
        <v/>
      </c>
      <c r="AH352" s="22" t="str">
        <f>IF(ISNUMBER(AVERAGEIFS(Observed!AH$2:AH$9149,Observed!$A$2:$A$9149,$A352,Observed!$D$2:$D$9149,$D352)),AVERAGEIFS(Observed!AH$2:AH$9149,Observed!$A$2:$A$9149,$A352,Observed!$D$2:$D$9149,$D352),"")</f>
        <v/>
      </c>
      <c r="AI352" s="22" t="str">
        <f>IF(ISNUMBER(AVERAGEIFS(Observed!AI$2:AI$9149,Observed!$A$2:$A$9149,$A352,Observed!$D$2:$D$9149,$D352)),AVERAGEIFS(Observed!AI$2:AI$9149,Observed!$A$2:$A$9149,$A352,Observed!$D$2:$D$9149,$D352),"")</f>
        <v/>
      </c>
      <c r="AJ352" s="22" t="str">
        <f>IF(ISNUMBER(AVERAGEIFS(Observed!AJ$2:AJ$9149,Observed!$A$2:$A$9149,$A352,Observed!$D$2:$D$9149,$D352)),AVERAGEIFS(Observed!AJ$2:AJ$9149,Observed!$A$2:$A$9149,$A352,Observed!$D$2:$D$9149,$D352),"")</f>
        <v/>
      </c>
      <c r="AK352" s="22" t="str">
        <f>IF(ISNUMBER(AVERAGEIFS(Observed!AK$2:AK$9149,Observed!$A$2:$A$9149,$A352,Observed!$D$2:$D$9149,$D352)),AVERAGEIFS(Observed!AK$2:AK$9149,Observed!$A$2:$A$9149,$A352,Observed!$D$2:$D$9149,$D352),"")</f>
        <v/>
      </c>
      <c r="AL352" s="23" t="str">
        <f>IF(ISNUMBER(AVERAGEIFS(Observed!AL$2:AL$9149,Observed!$A$2:$A$9149,$A352,Observed!$D$2:$D$9149,$D352)),AVERAGEIFS(Observed!AL$2:AL$9149,Observed!$A$2:$A$9149,$A352,Observed!$D$2:$D$9149,$D352),"")</f>
        <v/>
      </c>
      <c r="AM352" s="23" t="str">
        <f>IF(ISNUMBER(AVERAGEIFS(Observed!AM$2:AM$9149,Observed!$A$2:$A$9149,$A352,Observed!$D$2:$D$9149,$D352)),AVERAGEIFS(Observed!AM$2:AM$9149,Observed!$A$2:$A$9149,$A352,Observed!$D$2:$D$9149,$D352),"")</f>
        <v/>
      </c>
      <c r="AN352" s="22" t="str">
        <f>IF(ISNUMBER(AVERAGEIFS(Observed!AN$2:AN$9149,Observed!$A$2:$A$9149,$A352,Observed!$D$2:$D$9149,$D352)),AVERAGEIFS(Observed!AN$2:AN$9149,Observed!$A$2:$A$9149,$A352,Observed!$D$2:$D$9149,$D352),"")</f>
        <v/>
      </c>
      <c r="AO352" s="22" t="str">
        <f>IF(ISNUMBER(AVERAGEIFS(Observed!AO$2:AO$9149,Observed!$A$2:$A$9149,$A352,Observed!$D$2:$D$9149,$D352)),AVERAGEIFS(Observed!AO$2:AO$9149,Observed!$A$2:$A$9149,$A352,Observed!$D$2:$D$9149,$D352),"")</f>
        <v/>
      </c>
      <c r="AP352" s="21" t="str">
        <f>IF(ISNUMBER(AVERAGEIFS(Observed!AP$2:AP$9149,Observed!$A$2:$A$9149,$A352,Observed!$D$2:$D$9149,$D352)),AVERAGEIFS(Observed!AP$2:AP$9149,Observed!$A$2:$A$9149,$A352,Observed!$D$2:$D$9149,$D352),"")</f>
        <v/>
      </c>
      <c r="AQ352" s="22" t="str">
        <f>IF(ISNUMBER(AVERAGEIFS(Observed!AQ$2:AQ$9149,Observed!$A$2:$A$9149,$A352,Observed!$D$2:$D$9149,$D352)),AVERAGEIFS(Observed!AQ$2:AQ$9149,Observed!$A$2:$A$9149,$A352,Observed!$D$2:$D$9149,$D352),"")</f>
        <v/>
      </c>
      <c r="AR352" s="22" t="str">
        <f>IF(ISNUMBER(AVERAGEIFS(Observed!AR$2:AR$9149,Observed!$A$2:$A$9149,$A352,Observed!$D$2:$D$9149,$D352)),AVERAGEIFS(Observed!AR$2:AR$9149,Observed!$A$2:$A$9149,$A352,Observed!$D$2:$D$9149,$D352),"")</f>
        <v/>
      </c>
      <c r="AS352" s="22" t="str">
        <f>IF(ISNUMBER(AVERAGEIFS(Observed!AS$2:AS$9149,Observed!$A$2:$A$9149,$A352,Observed!$D$2:$D$9149,$D352)),AVERAGEIFS(Observed!AS$2:AS$9149,Observed!$A$2:$A$9149,$A352,Observed!$D$2:$D$9149,$D352),"")</f>
        <v/>
      </c>
      <c r="AT352" s="22" t="str">
        <f>IF(ISNUMBER(AVERAGEIFS(Observed!AT$2:AT$9149,Observed!$A$2:$A$9149,$A352,Observed!$D$2:$D$9149,$D352)),AVERAGEIFS(Observed!AT$2:AT$9149,Observed!$A$2:$A$9149,$A352,Observed!$D$2:$D$9149,$D352),"")</f>
        <v/>
      </c>
      <c r="AU352" s="22" t="str">
        <f>IF(ISNUMBER(AVERAGEIFS(Observed!AU$2:AU$9149,Observed!$A$2:$A$9149,$A352,Observed!$D$2:$D$9149,$D352)),AVERAGEIFS(Observed!AU$2:AU$9149,Observed!$A$2:$A$9149,$A352,Observed!$D$2:$D$9149,$D352),"")</f>
        <v/>
      </c>
      <c r="AV352" s="2">
        <f>COUNTIFS(Observed!$A$2:$A$9149,$A352,Observed!$D$2:$D$9149,$D352)</f>
        <v>3</v>
      </c>
      <c r="AW352" s="2">
        <f t="shared" si="5"/>
        <v>1</v>
      </c>
    </row>
    <row r="353" spans="1:49" x14ac:dyDescent="0.25">
      <c r="A353" t="s">
        <v>35</v>
      </c>
      <c r="B353" t="s">
        <v>139</v>
      </c>
      <c r="C353" t="s">
        <v>30</v>
      </c>
      <c r="D353" s="3">
        <v>42325</v>
      </c>
      <c r="E353">
        <v>1</v>
      </c>
      <c r="F353" t="s">
        <v>57</v>
      </c>
      <c r="K353" s="24" t="s">
        <v>75</v>
      </c>
      <c r="L353" t="s">
        <v>41</v>
      </c>
      <c r="M353">
        <v>8</v>
      </c>
      <c r="N353" s="2" t="s">
        <v>38</v>
      </c>
      <c r="O353" s="21">
        <f>IF(ISNUMBER(AVERAGEIFS(Observed!O$2:O$9149,Observed!$A$2:$A$9149,$A353,Observed!$D$2:$D$9149,$D353)),AVERAGEIFS(Observed!O$2:O$9149,Observed!$A$2:$A$9149,$A353,Observed!$D$2:$D$9149,$D353),"")</f>
        <v>2209.6666666666665</v>
      </c>
      <c r="P353" s="22">
        <f>IF(ISNUMBER(AVERAGEIFS(Observed!P$2:P$9149,Observed!$A$2:$A$9149,$A353,Observed!$D$2:$D$9149,$D353)),AVERAGEIFS(Observed!P$2:P$9149,Observed!$A$2:$A$9149,$A353,Observed!$D$2:$D$9149,$D353),"")</f>
        <v>220.96666666666667</v>
      </c>
      <c r="Q353" s="22" t="str">
        <f>IF(ISNUMBER(AVERAGEIFS(Observed!Q$2:Q$9149,Observed!$A$2:$A$9149,$A353,Observed!$D$2:$D$9149,$D353)),AVERAGEIFS(Observed!Q$2:Q$9149,Observed!$A$2:$A$9149,$A353,Observed!$D$2:$D$9149,$D353),"")</f>
        <v/>
      </c>
      <c r="R353" s="22" t="str">
        <f>IF(ISNUMBER(AVERAGEIFS(Observed!R$2:R$9149,Observed!$A$2:$A$9149,$A353,Observed!$D$2:$D$9149,$D353)),AVERAGEIFS(Observed!R$2:R$9149,Observed!$A$2:$A$9149,$A353,Observed!$D$2:$D$9149,$D353),"")</f>
        <v/>
      </c>
      <c r="S353" s="22" t="str">
        <f>IF(ISNUMBER(AVERAGEIFS(Observed!S$2:S$9149,Observed!$A$2:$A$9149,$A353,Observed!$D$2:$D$9149,$D353)),AVERAGEIFS(Observed!S$2:S$9149,Observed!$A$2:$A$9149,$A353,Observed!$D$2:$D$9149,$D353),"")</f>
        <v/>
      </c>
      <c r="T353" s="23" t="str">
        <f>IF(ISNUMBER(AVERAGEIFS(Observed!T$2:T$9149,Observed!$A$2:$A$9149,$A353,Observed!$D$2:$D$9149,$D353)),AVERAGEIFS(Observed!T$2:T$9149,Observed!$A$2:$A$9149,$A353,Observed!$D$2:$D$9149,$D353),"")</f>
        <v/>
      </c>
      <c r="U353" s="23" t="str">
        <f>IF(ISNUMBER(AVERAGEIFS(Observed!U$2:U$9149,Observed!$A$2:$A$9149,$A353,Observed!$D$2:$D$9149,$D353)),AVERAGEIFS(Observed!U$2:U$9149,Observed!$A$2:$A$9149,$A353,Observed!$D$2:$D$9149,$D353),"")</f>
        <v/>
      </c>
      <c r="V353" s="23" t="str">
        <f>IF(ISNUMBER(AVERAGEIFS(Observed!V$2:V$9149,Observed!$A$2:$A$9149,$A353,Observed!$D$2:$D$9149,$D353)),AVERAGEIFS(Observed!V$2:V$9149,Observed!$A$2:$A$9149,$A353,Observed!$D$2:$D$9149,$D353),"")</f>
        <v/>
      </c>
      <c r="W353" s="21" t="str">
        <f>IF(ISNUMBER(AVERAGEIFS(Observed!W$2:W$9149,Observed!$A$2:$A$9149,$A353,Observed!$D$2:$D$9149,$D353)),AVERAGEIFS(Observed!W$2:W$9149,Observed!$A$2:$A$9149,$A353,Observed!$D$2:$D$9149,$D353),"")</f>
        <v/>
      </c>
      <c r="X353" s="35" t="str">
        <f>IF(ISNUMBER(AVERAGEIFS(Observed!X$2:X$9149,Observed!$A$2:$A$9149,$A353,Observed!$D$2:$D$9149,$D353)),AVERAGEIFS(Observed!X$2:X$9149,Observed!$A$2:$A$9149,$A353,Observed!$D$2:$D$9149,$D353),"")</f>
        <v/>
      </c>
      <c r="Y353" s="35" t="str">
        <f>IF(ISNUMBER(AVERAGEIFS(Observed!Y$2:Y$9149,Observed!$A$2:$A$9149,$A353,Observed!$D$2:$D$9149,$D353)),AVERAGEIFS(Observed!Y$2:Y$9149,Observed!$A$2:$A$9149,$A353,Observed!$D$2:$D$9149,$D353),"")</f>
        <v/>
      </c>
      <c r="Z353" s="22" t="str">
        <f>IF(ISNUMBER(AVERAGEIFS(Observed!Z$2:Z$9149,Observed!$A$2:$A$9149,$A353,Observed!$D$2:$D$9149,$D353)),AVERAGEIFS(Observed!Z$2:Z$9149,Observed!$A$2:$A$9149,$A353,Observed!$D$2:$D$9149,$D353),"")</f>
        <v/>
      </c>
      <c r="AA353" s="22" t="str">
        <f>IF(ISNUMBER(AVERAGEIFS(Observed!AA$2:AA$9149,Observed!$A$2:$A$9149,$A353,Observed!$D$2:$D$9149,$D353)),AVERAGEIFS(Observed!AA$2:AA$9149,Observed!$A$2:$A$9149,$A353,Observed!$D$2:$D$9149,$D353),"")</f>
        <v/>
      </c>
      <c r="AB353" s="22" t="str">
        <f>IF(ISNUMBER(AVERAGEIFS(Observed!AB$2:AB$9149,Observed!$A$2:$A$9149,$A353,Observed!$D$2:$D$9149,$D353)),AVERAGEIFS(Observed!AB$2:AB$9149,Observed!$A$2:$A$9149,$A353,Observed!$D$2:$D$9149,$D353),"")</f>
        <v/>
      </c>
      <c r="AC353" s="22" t="str">
        <f>IF(ISNUMBER(AVERAGEIFS(Observed!AC$2:AC$9149,Observed!$A$2:$A$9149,$A353,Observed!$D$2:$D$9149,$D353)),AVERAGEIFS(Observed!AC$2:AC$9149,Observed!$A$2:$A$9149,$A353,Observed!$D$2:$D$9149,$D353),"")</f>
        <v/>
      </c>
      <c r="AD353" s="22" t="str">
        <f>IF(ISNUMBER(AVERAGEIFS(Observed!AD$2:AD$9149,Observed!$A$2:$A$9149,$A353,Observed!$D$2:$D$9149,$D353)),AVERAGEIFS(Observed!AD$2:AD$9149,Observed!$A$2:$A$9149,$A353,Observed!$D$2:$D$9149,$D353),"")</f>
        <v/>
      </c>
      <c r="AE353" s="22" t="str">
        <f>IF(ISNUMBER(AVERAGEIFS(Observed!AE$2:AE$9149,Observed!$A$2:$A$9149,$A353,Observed!$D$2:$D$9149,$D353)),AVERAGEIFS(Observed!AE$2:AE$9149,Observed!$A$2:$A$9149,$A353,Observed!$D$2:$D$9149,$D353),"")</f>
        <v/>
      </c>
      <c r="AF353" s="22" t="str">
        <f>IF(ISNUMBER(AVERAGEIFS(Observed!AF$2:AF$9149,Observed!$A$2:$A$9149,$A353,Observed!$D$2:$D$9149,$D353)),AVERAGEIFS(Observed!AF$2:AF$9149,Observed!$A$2:$A$9149,$A353,Observed!$D$2:$D$9149,$D353),"")</f>
        <v/>
      </c>
      <c r="AG353" s="22" t="str">
        <f>IF(ISNUMBER(AVERAGEIFS(Observed!AG$2:AG$9149,Observed!$A$2:$A$9149,$A353,Observed!$D$2:$D$9149,$D353)),AVERAGEIFS(Observed!AG$2:AG$9149,Observed!$A$2:$A$9149,$A353,Observed!$D$2:$D$9149,$D353),"")</f>
        <v/>
      </c>
      <c r="AH353" s="22" t="str">
        <f>IF(ISNUMBER(AVERAGEIFS(Observed!AH$2:AH$9149,Observed!$A$2:$A$9149,$A353,Observed!$D$2:$D$9149,$D353)),AVERAGEIFS(Observed!AH$2:AH$9149,Observed!$A$2:$A$9149,$A353,Observed!$D$2:$D$9149,$D353),"")</f>
        <v/>
      </c>
      <c r="AI353" s="22" t="str">
        <f>IF(ISNUMBER(AVERAGEIFS(Observed!AI$2:AI$9149,Observed!$A$2:$A$9149,$A353,Observed!$D$2:$D$9149,$D353)),AVERAGEIFS(Observed!AI$2:AI$9149,Observed!$A$2:$A$9149,$A353,Observed!$D$2:$D$9149,$D353),"")</f>
        <v/>
      </c>
      <c r="AJ353" s="22" t="str">
        <f>IF(ISNUMBER(AVERAGEIFS(Observed!AJ$2:AJ$9149,Observed!$A$2:$A$9149,$A353,Observed!$D$2:$D$9149,$D353)),AVERAGEIFS(Observed!AJ$2:AJ$9149,Observed!$A$2:$A$9149,$A353,Observed!$D$2:$D$9149,$D353),"")</f>
        <v/>
      </c>
      <c r="AK353" s="22" t="str">
        <f>IF(ISNUMBER(AVERAGEIFS(Observed!AK$2:AK$9149,Observed!$A$2:$A$9149,$A353,Observed!$D$2:$D$9149,$D353)),AVERAGEIFS(Observed!AK$2:AK$9149,Observed!$A$2:$A$9149,$A353,Observed!$D$2:$D$9149,$D353),"")</f>
        <v/>
      </c>
      <c r="AL353" s="23" t="str">
        <f>IF(ISNUMBER(AVERAGEIFS(Observed!AL$2:AL$9149,Observed!$A$2:$A$9149,$A353,Observed!$D$2:$D$9149,$D353)),AVERAGEIFS(Observed!AL$2:AL$9149,Observed!$A$2:$A$9149,$A353,Observed!$D$2:$D$9149,$D353),"")</f>
        <v/>
      </c>
      <c r="AM353" s="23" t="str">
        <f>IF(ISNUMBER(AVERAGEIFS(Observed!AM$2:AM$9149,Observed!$A$2:$A$9149,$A353,Observed!$D$2:$D$9149,$D353)),AVERAGEIFS(Observed!AM$2:AM$9149,Observed!$A$2:$A$9149,$A353,Observed!$D$2:$D$9149,$D353),"")</f>
        <v/>
      </c>
      <c r="AN353" s="22" t="str">
        <f>IF(ISNUMBER(AVERAGEIFS(Observed!AN$2:AN$9149,Observed!$A$2:$A$9149,$A353,Observed!$D$2:$D$9149,$D353)),AVERAGEIFS(Observed!AN$2:AN$9149,Observed!$A$2:$A$9149,$A353,Observed!$D$2:$D$9149,$D353),"")</f>
        <v/>
      </c>
      <c r="AO353" s="22" t="str">
        <f>IF(ISNUMBER(AVERAGEIFS(Observed!AO$2:AO$9149,Observed!$A$2:$A$9149,$A353,Observed!$D$2:$D$9149,$D353)),AVERAGEIFS(Observed!AO$2:AO$9149,Observed!$A$2:$A$9149,$A353,Observed!$D$2:$D$9149,$D353),"")</f>
        <v/>
      </c>
      <c r="AP353" s="21" t="str">
        <f>IF(ISNUMBER(AVERAGEIFS(Observed!AP$2:AP$9149,Observed!$A$2:$A$9149,$A353,Observed!$D$2:$D$9149,$D353)),AVERAGEIFS(Observed!AP$2:AP$9149,Observed!$A$2:$A$9149,$A353,Observed!$D$2:$D$9149,$D353),"")</f>
        <v/>
      </c>
      <c r="AQ353" s="22" t="str">
        <f>IF(ISNUMBER(AVERAGEIFS(Observed!AQ$2:AQ$9149,Observed!$A$2:$A$9149,$A353,Observed!$D$2:$D$9149,$D353)),AVERAGEIFS(Observed!AQ$2:AQ$9149,Observed!$A$2:$A$9149,$A353,Observed!$D$2:$D$9149,$D353),"")</f>
        <v/>
      </c>
      <c r="AR353" s="22" t="str">
        <f>IF(ISNUMBER(AVERAGEIFS(Observed!AR$2:AR$9149,Observed!$A$2:$A$9149,$A353,Observed!$D$2:$D$9149,$D353)),AVERAGEIFS(Observed!AR$2:AR$9149,Observed!$A$2:$A$9149,$A353,Observed!$D$2:$D$9149,$D353),"")</f>
        <v/>
      </c>
      <c r="AS353" s="22" t="str">
        <f>IF(ISNUMBER(AVERAGEIFS(Observed!AS$2:AS$9149,Observed!$A$2:$A$9149,$A353,Observed!$D$2:$D$9149,$D353)),AVERAGEIFS(Observed!AS$2:AS$9149,Observed!$A$2:$A$9149,$A353,Observed!$D$2:$D$9149,$D353),"")</f>
        <v/>
      </c>
      <c r="AT353" s="22" t="str">
        <f>IF(ISNUMBER(AVERAGEIFS(Observed!AT$2:AT$9149,Observed!$A$2:$A$9149,$A353,Observed!$D$2:$D$9149,$D353)),AVERAGEIFS(Observed!AT$2:AT$9149,Observed!$A$2:$A$9149,$A353,Observed!$D$2:$D$9149,$D353),"")</f>
        <v/>
      </c>
      <c r="AU353" s="22" t="str">
        <f>IF(ISNUMBER(AVERAGEIFS(Observed!AU$2:AU$9149,Observed!$A$2:$A$9149,$A353,Observed!$D$2:$D$9149,$D353)),AVERAGEIFS(Observed!AU$2:AU$9149,Observed!$A$2:$A$9149,$A353,Observed!$D$2:$D$9149,$D353),"")</f>
        <v/>
      </c>
      <c r="AV353" s="2">
        <f>COUNTIFS(Observed!$A$2:$A$9149,$A353,Observed!$D$2:$D$9149,$D353)</f>
        <v>3</v>
      </c>
      <c r="AW353" s="2">
        <f t="shared" si="5"/>
        <v>1</v>
      </c>
    </row>
    <row r="354" spans="1:49" x14ac:dyDescent="0.25">
      <c r="A354" t="s">
        <v>32</v>
      </c>
      <c r="B354" t="s">
        <v>139</v>
      </c>
      <c r="C354" t="s">
        <v>30</v>
      </c>
      <c r="D354" s="3">
        <v>42325</v>
      </c>
      <c r="E354">
        <v>1</v>
      </c>
      <c r="F354" t="s">
        <v>59</v>
      </c>
      <c r="K354" s="24" t="s">
        <v>75</v>
      </c>
      <c r="L354" t="s">
        <v>41</v>
      </c>
      <c r="M354">
        <v>8</v>
      </c>
      <c r="N354" s="2" t="s">
        <v>38</v>
      </c>
      <c r="O354" s="21">
        <f>IF(ISNUMBER(AVERAGEIFS(Observed!O$2:O$9149,Observed!$A$2:$A$9149,$A354,Observed!$D$2:$D$9149,$D354)),AVERAGEIFS(Observed!O$2:O$9149,Observed!$A$2:$A$9149,$A354,Observed!$D$2:$D$9149,$D354),"")</f>
        <v>1463.9333333333334</v>
      </c>
      <c r="P354" s="22">
        <f>IF(ISNUMBER(AVERAGEIFS(Observed!P$2:P$9149,Observed!$A$2:$A$9149,$A354,Observed!$D$2:$D$9149,$D354)),AVERAGEIFS(Observed!P$2:P$9149,Observed!$A$2:$A$9149,$A354,Observed!$D$2:$D$9149,$D354),"")</f>
        <v>146.39333333333332</v>
      </c>
      <c r="Q354" s="22" t="str">
        <f>IF(ISNUMBER(AVERAGEIFS(Observed!Q$2:Q$9149,Observed!$A$2:$A$9149,$A354,Observed!$D$2:$D$9149,$D354)),AVERAGEIFS(Observed!Q$2:Q$9149,Observed!$A$2:$A$9149,$A354,Observed!$D$2:$D$9149,$D354),"")</f>
        <v/>
      </c>
      <c r="R354" s="22" t="str">
        <f>IF(ISNUMBER(AVERAGEIFS(Observed!R$2:R$9149,Observed!$A$2:$A$9149,$A354,Observed!$D$2:$D$9149,$D354)),AVERAGEIFS(Observed!R$2:R$9149,Observed!$A$2:$A$9149,$A354,Observed!$D$2:$D$9149,$D354),"")</f>
        <v/>
      </c>
      <c r="S354" s="22" t="str">
        <f>IF(ISNUMBER(AVERAGEIFS(Observed!S$2:S$9149,Observed!$A$2:$A$9149,$A354,Observed!$D$2:$D$9149,$D354)),AVERAGEIFS(Observed!S$2:S$9149,Observed!$A$2:$A$9149,$A354,Observed!$D$2:$D$9149,$D354),"")</f>
        <v/>
      </c>
      <c r="T354" s="23" t="str">
        <f>IF(ISNUMBER(AVERAGEIFS(Observed!T$2:T$9149,Observed!$A$2:$A$9149,$A354,Observed!$D$2:$D$9149,$D354)),AVERAGEIFS(Observed!T$2:T$9149,Observed!$A$2:$A$9149,$A354,Observed!$D$2:$D$9149,$D354),"")</f>
        <v/>
      </c>
      <c r="U354" s="23" t="str">
        <f>IF(ISNUMBER(AVERAGEIFS(Observed!U$2:U$9149,Observed!$A$2:$A$9149,$A354,Observed!$D$2:$D$9149,$D354)),AVERAGEIFS(Observed!U$2:U$9149,Observed!$A$2:$A$9149,$A354,Observed!$D$2:$D$9149,$D354),"")</f>
        <v/>
      </c>
      <c r="V354" s="23" t="str">
        <f>IF(ISNUMBER(AVERAGEIFS(Observed!V$2:V$9149,Observed!$A$2:$A$9149,$A354,Observed!$D$2:$D$9149,$D354)),AVERAGEIFS(Observed!V$2:V$9149,Observed!$A$2:$A$9149,$A354,Observed!$D$2:$D$9149,$D354),"")</f>
        <v/>
      </c>
      <c r="W354" s="21" t="str">
        <f>IF(ISNUMBER(AVERAGEIFS(Observed!W$2:W$9149,Observed!$A$2:$A$9149,$A354,Observed!$D$2:$D$9149,$D354)),AVERAGEIFS(Observed!W$2:W$9149,Observed!$A$2:$A$9149,$A354,Observed!$D$2:$D$9149,$D354),"")</f>
        <v/>
      </c>
      <c r="X354" s="35" t="str">
        <f>IF(ISNUMBER(AVERAGEIFS(Observed!X$2:X$9149,Observed!$A$2:$A$9149,$A354,Observed!$D$2:$D$9149,$D354)),AVERAGEIFS(Observed!X$2:X$9149,Observed!$A$2:$A$9149,$A354,Observed!$D$2:$D$9149,$D354),"")</f>
        <v/>
      </c>
      <c r="Y354" s="35" t="str">
        <f>IF(ISNUMBER(AVERAGEIFS(Observed!Y$2:Y$9149,Observed!$A$2:$A$9149,$A354,Observed!$D$2:$D$9149,$D354)),AVERAGEIFS(Observed!Y$2:Y$9149,Observed!$A$2:$A$9149,$A354,Observed!$D$2:$D$9149,$D354),"")</f>
        <v/>
      </c>
      <c r="Z354" s="22" t="str">
        <f>IF(ISNUMBER(AVERAGEIFS(Observed!Z$2:Z$9149,Observed!$A$2:$A$9149,$A354,Observed!$D$2:$D$9149,$D354)),AVERAGEIFS(Observed!Z$2:Z$9149,Observed!$A$2:$A$9149,$A354,Observed!$D$2:$D$9149,$D354),"")</f>
        <v/>
      </c>
      <c r="AA354" s="22" t="str">
        <f>IF(ISNUMBER(AVERAGEIFS(Observed!AA$2:AA$9149,Observed!$A$2:$A$9149,$A354,Observed!$D$2:$D$9149,$D354)),AVERAGEIFS(Observed!AA$2:AA$9149,Observed!$A$2:$A$9149,$A354,Observed!$D$2:$D$9149,$D354),"")</f>
        <v/>
      </c>
      <c r="AB354" s="22" t="str">
        <f>IF(ISNUMBER(AVERAGEIFS(Observed!AB$2:AB$9149,Observed!$A$2:$A$9149,$A354,Observed!$D$2:$D$9149,$D354)),AVERAGEIFS(Observed!AB$2:AB$9149,Observed!$A$2:$A$9149,$A354,Observed!$D$2:$D$9149,$D354),"")</f>
        <v/>
      </c>
      <c r="AC354" s="22" t="str">
        <f>IF(ISNUMBER(AVERAGEIFS(Observed!AC$2:AC$9149,Observed!$A$2:$A$9149,$A354,Observed!$D$2:$D$9149,$D354)),AVERAGEIFS(Observed!AC$2:AC$9149,Observed!$A$2:$A$9149,$A354,Observed!$D$2:$D$9149,$D354),"")</f>
        <v/>
      </c>
      <c r="AD354" s="22" t="str">
        <f>IF(ISNUMBER(AVERAGEIFS(Observed!AD$2:AD$9149,Observed!$A$2:$A$9149,$A354,Observed!$D$2:$D$9149,$D354)),AVERAGEIFS(Observed!AD$2:AD$9149,Observed!$A$2:$A$9149,$A354,Observed!$D$2:$D$9149,$D354),"")</f>
        <v/>
      </c>
      <c r="AE354" s="22" t="str">
        <f>IF(ISNUMBER(AVERAGEIFS(Observed!AE$2:AE$9149,Observed!$A$2:$A$9149,$A354,Observed!$D$2:$D$9149,$D354)),AVERAGEIFS(Observed!AE$2:AE$9149,Observed!$A$2:$A$9149,$A354,Observed!$D$2:$D$9149,$D354),"")</f>
        <v/>
      </c>
      <c r="AF354" s="22" t="str">
        <f>IF(ISNUMBER(AVERAGEIFS(Observed!AF$2:AF$9149,Observed!$A$2:$A$9149,$A354,Observed!$D$2:$D$9149,$D354)),AVERAGEIFS(Observed!AF$2:AF$9149,Observed!$A$2:$A$9149,$A354,Observed!$D$2:$D$9149,$D354),"")</f>
        <v/>
      </c>
      <c r="AG354" s="22" t="str">
        <f>IF(ISNUMBER(AVERAGEIFS(Observed!AG$2:AG$9149,Observed!$A$2:$A$9149,$A354,Observed!$D$2:$D$9149,$D354)),AVERAGEIFS(Observed!AG$2:AG$9149,Observed!$A$2:$A$9149,$A354,Observed!$D$2:$D$9149,$D354),"")</f>
        <v/>
      </c>
      <c r="AH354" s="22" t="str">
        <f>IF(ISNUMBER(AVERAGEIFS(Observed!AH$2:AH$9149,Observed!$A$2:$A$9149,$A354,Observed!$D$2:$D$9149,$D354)),AVERAGEIFS(Observed!AH$2:AH$9149,Observed!$A$2:$A$9149,$A354,Observed!$D$2:$D$9149,$D354),"")</f>
        <v/>
      </c>
      <c r="AI354" s="22" t="str">
        <f>IF(ISNUMBER(AVERAGEIFS(Observed!AI$2:AI$9149,Observed!$A$2:$A$9149,$A354,Observed!$D$2:$D$9149,$D354)),AVERAGEIFS(Observed!AI$2:AI$9149,Observed!$A$2:$A$9149,$A354,Observed!$D$2:$D$9149,$D354),"")</f>
        <v/>
      </c>
      <c r="AJ354" s="22" t="str">
        <f>IF(ISNUMBER(AVERAGEIFS(Observed!AJ$2:AJ$9149,Observed!$A$2:$A$9149,$A354,Observed!$D$2:$D$9149,$D354)),AVERAGEIFS(Observed!AJ$2:AJ$9149,Observed!$A$2:$A$9149,$A354,Observed!$D$2:$D$9149,$D354),"")</f>
        <v/>
      </c>
      <c r="AK354" s="22" t="str">
        <f>IF(ISNUMBER(AVERAGEIFS(Observed!AK$2:AK$9149,Observed!$A$2:$A$9149,$A354,Observed!$D$2:$D$9149,$D354)),AVERAGEIFS(Observed!AK$2:AK$9149,Observed!$A$2:$A$9149,$A354,Observed!$D$2:$D$9149,$D354),"")</f>
        <v/>
      </c>
      <c r="AL354" s="23" t="str">
        <f>IF(ISNUMBER(AVERAGEIFS(Observed!AL$2:AL$9149,Observed!$A$2:$A$9149,$A354,Observed!$D$2:$D$9149,$D354)),AVERAGEIFS(Observed!AL$2:AL$9149,Observed!$A$2:$A$9149,$A354,Observed!$D$2:$D$9149,$D354),"")</f>
        <v/>
      </c>
      <c r="AM354" s="23" t="str">
        <f>IF(ISNUMBER(AVERAGEIFS(Observed!AM$2:AM$9149,Observed!$A$2:$A$9149,$A354,Observed!$D$2:$D$9149,$D354)),AVERAGEIFS(Observed!AM$2:AM$9149,Observed!$A$2:$A$9149,$A354,Observed!$D$2:$D$9149,$D354),"")</f>
        <v/>
      </c>
      <c r="AN354" s="22" t="str">
        <f>IF(ISNUMBER(AVERAGEIFS(Observed!AN$2:AN$9149,Observed!$A$2:$A$9149,$A354,Observed!$D$2:$D$9149,$D354)),AVERAGEIFS(Observed!AN$2:AN$9149,Observed!$A$2:$A$9149,$A354,Observed!$D$2:$D$9149,$D354),"")</f>
        <v/>
      </c>
      <c r="AO354" s="22" t="str">
        <f>IF(ISNUMBER(AVERAGEIFS(Observed!AO$2:AO$9149,Observed!$A$2:$A$9149,$A354,Observed!$D$2:$D$9149,$D354)),AVERAGEIFS(Observed!AO$2:AO$9149,Observed!$A$2:$A$9149,$A354,Observed!$D$2:$D$9149,$D354),"")</f>
        <v/>
      </c>
      <c r="AP354" s="21" t="str">
        <f>IF(ISNUMBER(AVERAGEIFS(Observed!AP$2:AP$9149,Observed!$A$2:$A$9149,$A354,Observed!$D$2:$D$9149,$D354)),AVERAGEIFS(Observed!AP$2:AP$9149,Observed!$A$2:$A$9149,$A354,Observed!$D$2:$D$9149,$D354),"")</f>
        <v/>
      </c>
      <c r="AQ354" s="22" t="str">
        <f>IF(ISNUMBER(AVERAGEIFS(Observed!AQ$2:AQ$9149,Observed!$A$2:$A$9149,$A354,Observed!$D$2:$D$9149,$D354)),AVERAGEIFS(Observed!AQ$2:AQ$9149,Observed!$A$2:$A$9149,$A354,Observed!$D$2:$D$9149,$D354),"")</f>
        <v/>
      </c>
      <c r="AR354" s="22" t="str">
        <f>IF(ISNUMBER(AVERAGEIFS(Observed!AR$2:AR$9149,Observed!$A$2:$A$9149,$A354,Observed!$D$2:$D$9149,$D354)),AVERAGEIFS(Observed!AR$2:AR$9149,Observed!$A$2:$A$9149,$A354,Observed!$D$2:$D$9149,$D354),"")</f>
        <v/>
      </c>
      <c r="AS354" s="22" t="str">
        <f>IF(ISNUMBER(AVERAGEIFS(Observed!AS$2:AS$9149,Observed!$A$2:$A$9149,$A354,Observed!$D$2:$D$9149,$D354)),AVERAGEIFS(Observed!AS$2:AS$9149,Observed!$A$2:$A$9149,$A354,Observed!$D$2:$D$9149,$D354),"")</f>
        <v/>
      </c>
      <c r="AT354" s="22" t="str">
        <f>IF(ISNUMBER(AVERAGEIFS(Observed!AT$2:AT$9149,Observed!$A$2:$A$9149,$A354,Observed!$D$2:$D$9149,$D354)),AVERAGEIFS(Observed!AT$2:AT$9149,Observed!$A$2:$A$9149,$A354,Observed!$D$2:$D$9149,$D354),"")</f>
        <v/>
      </c>
      <c r="AU354" s="22" t="str">
        <f>IF(ISNUMBER(AVERAGEIFS(Observed!AU$2:AU$9149,Observed!$A$2:$A$9149,$A354,Observed!$D$2:$D$9149,$D354)),AVERAGEIFS(Observed!AU$2:AU$9149,Observed!$A$2:$A$9149,$A354,Observed!$D$2:$D$9149,$D354),"")</f>
        <v/>
      </c>
      <c r="AV354" s="2">
        <f>COUNTIFS(Observed!$A$2:$A$9149,$A354,Observed!$D$2:$D$9149,$D354)</f>
        <v>3</v>
      </c>
      <c r="AW354" s="2">
        <f t="shared" si="5"/>
        <v>1</v>
      </c>
    </row>
    <row r="355" spans="1:49" x14ac:dyDescent="0.25">
      <c r="A355" t="s">
        <v>31</v>
      </c>
      <c r="B355" t="s">
        <v>139</v>
      </c>
      <c r="C355" t="s">
        <v>30</v>
      </c>
      <c r="D355" s="3">
        <v>42325</v>
      </c>
      <c r="E355">
        <v>1</v>
      </c>
      <c r="F355" t="s">
        <v>54</v>
      </c>
      <c r="K355" s="24" t="s">
        <v>75</v>
      </c>
      <c r="L355" t="s">
        <v>41</v>
      </c>
      <c r="M355">
        <v>8</v>
      </c>
      <c r="N355" s="2" t="s">
        <v>38</v>
      </c>
      <c r="O355" s="21">
        <f>IF(ISNUMBER(AVERAGEIFS(Observed!O$2:O$9149,Observed!$A$2:$A$9149,$A355,Observed!$D$2:$D$9149,$D355)),AVERAGEIFS(Observed!O$2:O$9149,Observed!$A$2:$A$9149,$A355,Observed!$D$2:$D$9149,$D355),"")</f>
        <v>1207</v>
      </c>
      <c r="P355" s="22">
        <f>IF(ISNUMBER(AVERAGEIFS(Observed!P$2:P$9149,Observed!$A$2:$A$9149,$A355,Observed!$D$2:$D$9149,$D355)),AVERAGEIFS(Observed!P$2:P$9149,Observed!$A$2:$A$9149,$A355,Observed!$D$2:$D$9149,$D355),"")</f>
        <v>120.7</v>
      </c>
      <c r="Q355" s="22" t="str">
        <f>IF(ISNUMBER(AVERAGEIFS(Observed!Q$2:Q$9149,Observed!$A$2:$A$9149,$A355,Observed!$D$2:$D$9149,$D355)),AVERAGEIFS(Observed!Q$2:Q$9149,Observed!$A$2:$A$9149,$A355,Observed!$D$2:$D$9149,$D355),"")</f>
        <v/>
      </c>
      <c r="R355" s="22" t="str">
        <f>IF(ISNUMBER(AVERAGEIFS(Observed!R$2:R$9149,Observed!$A$2:$A$9149,$A355,Observed!$D$2:$D$9149,$D355)),AVERAGEIFS(Observed!R$2:R$9149,Observed!$A$2:$A$9149,$A355,Observed!$D$2:$D$9149,$D355),"")</f>
        <v/>
      </c>
      <c r="S355" s="22" t="str">
        <f>IF(ISNUMBER(AVERAGEIFS(Observed!S$2:S$9149,Observed!$A$2:$A$9149,$A355,Observed!$D$2:$D$9149,$D355)),AVERAGEIFS(Observed!S$2:S$9149,Observed!$A$2:$A$9149,$A355,Observed!$D$2:$D$9149,$D355),"")</f>
        <v/>
      </c>
      <c r="T355" s="23" t="str">
        <f>IF(ISNUMBER(AVERAGEIFS(Observed!T$2:T$9149,Observed!$A$2:$A$9149,$A355,Observed!$D$2:$D$9149,$D355)),AVERAGEIFS(Observed!T$2:T$9149,Observed!$A$2:$A$9149,$A355,Observed!$D$2:$D$9149,$D355),"")</f>
        <v/>
      </c>
      <c r="U355" s="23" t="str">
        <f>IF(ISNUMBER(AVERAGEIFS(Observed!U$2:U$9149,Observed!$A$2:$A$9149,$A355,Observed!$D$2:$D$9149,$D355)),AVERAGEIFS(Observed!U$2:U$9149,Observed!$A$2:$A$9149,$A355,Observed!$D$2:$D$9149,$D355),"")</f>
        <v/>
      </c>
      <c r="V355" s="23" t="str">
        <f>IF(ISNUMBER(AVERAGEIFS(Observed!V$2:V$9149,Observed!$A$2:$A$9149,$A355,Observed!$D$2:$D$9149,$D355)),AVERAGEIFS(Observed!V$2:V$9149,Observed!$A$2:$A$9149,$A355,Observed!$D$2:$D$9149,$D355),"")</f>
        <v/>
      </c>
      <c r="W355" s="21" t="str">
        <f>IF(ISNUMBER(AVERAGEIFS(Observed!W$2:W$9149,Observed!$A$2:$A$9149,$A355,Observed!$D$2:$D$9149,$D355)),AVERAGEIFS(Observed!W$2:W$9149,Observed!$A$2:$A$9149,$A355,Observed!$D$2:$D$9149,$D355),"")</f>
        <v/>
      </c>
      <c r="X355" s="35" t="str">
        <f>IF(ISNUMBER(AVERAGEIFS(Observed!X$2:X$9149,Observed!$A$2:$A$9149,$A355,Observed!$D$2:$D$9149,$D355)),AVERAGEIFS(Observed!X$2:X$9149,Observed!$A$2:$A$9149,$A355,Observed!$D$2:$D$9149,$D355),"")</f>
        <v/>
      </c>
      <c r="Y355" s="35" t="str">
        <f>IF(ISNUMBER(AVERAGEIFS(Observed!Y$2:Y$9149,Observed!$A$2:$A$9149,$A355,Observed!$D$2:$D$9149,$D355)),AVERAGEIFS(Observed!Y$2:Y$9149,Observed!$A$2:$A$9149,$A355,Observed!$D$2:$D$9149,$D355),"")</f>
        <v/>
      </c>
      <c r="Z355" s="22" t="str">
        <f>IF(ISNUMBER(AVERAGEIFS(Observed!Z$2:Z$9149,Observed!$A$2:$A$9149,$A355,Observed!$D$2:$D$9149,$D355)),AVERAGEIFS(Observed!Z$2:Z$9149,Observed!$A$2:$A$9149,$A355,Observed!$D$2:$D$9149,$D355),"")</f>
        <v/>
      </c>
      <c r="AA355" s="22" t="str">
        <f>IF(ISNUMBER(AVERAGEIFS(Observed!AA$2:AA$9149,Observed!$A$2:$A$9149,$A355,Observed!$D$2:$D$9149,$D355)),AVERAGEIFS(Observed!AA$2:AA$9149,Observed!$A$2:$A$9149,$A355,Observed!$D$2:$D$9149,$D355),"")</f>
        <v/>
      </c>
      <c r="AB355" s="22" t="str">
        <f>IF(ISNUMBER(AVERAGEIFS(Observed!AB$2:AB$9149,Observed!$A$2:$A$9149,$A355,Observed!$D$2:$D$9149,$D355)),AVERAGEIFS(Observed!AB$2:AB$9149,Observed!$A$2:$A$9149,$A355,Observed!$D$2:$D$9149,$D355),"")</f>
        <v/>
      </c>
      <c r="AC355" s="22" t="str">
        <f>IF(ISNUMBER(AVERAGEIFS(Observed!AC$2:AC$9149,Observed!$A$2:$A$9149,$A355,Observed!$D$2:$D$9149,$D355)),AVERAGEIFS(Observed!AC$2:AC$9149,Observed!$A$2:$A$9149,$A355,Observed!$D$2:$D$9149,$D355),"")</f>
        <v/>
      </c>
      <c r="AD355" s="22" t="str">
        <f>IF(ISNUMBER(AVERAGEIFS(Observed!AD$2:AD$9149,Observed!$A$2:$A$9149,$A355,Observed!$D$2:$D$9149,$D355)),AVERAGEIFS(Observed!AD$2:AD$9149,Observed!$A$2:$A$9149,$A355,Observed!$D$2:$D$9149,$D355),"")</f>
        <v/>
      </c>
      <c r="AE355" s="22" t="str">
        <f>IF(ISNUMBER(AVERAGEIFS(Observed!AE$2:AE$9149,Observed!$A$2:$A$9149,$A355,Observed!$D$2:$D$9149,$D355)),AVERAGEIFS(Observed!AE$2:AE$9149,Observed!$A$2:$A$9149,$A355,Observed!$D$2:$D$9149,$D355),"")</f>
        <v/>
      </c>
      <c r="AF355" s="22" t="str">
        <f>IF(ISNUMBER(AVERAGEIFS(Observed!AF$2:AF$9149,Observed!$A$2:$A$9149,$A355,Observed!$D$2:$D$9149,$D355)),AVERAGEIFS(Observed!AF$2:AF$9149,Observed!$A$2:$A$9149,$A355,Observed!$D$2:$D$9149,$D355),"")</f>
        <v/>
      </c>
      <c r="AG355" s="22" t="str">
        <f>IF(ISNUMBER(AVERAGEIFS(Observed!AG$2:AG$9149,Observed!$A$2:$A$9149,$A355,Observed!$D$2:$D$9149,$D355)),AVERAGEIFS(Observed!AG$2:AG$9149,Observed!$A$2:$A$9149,$A355,Observed!$D$2:$D$9149,$D355),"")</f>
        <v/>
      </c>
      <c r="AH355" s="22" t="str">
        <f>IF(ISNUMBER(AVERAGEIFS(Observed!AH$2:AH$9149,Observed!$A$2:$A$9149,$A355,Observed!$D$2:$D$9149,$D355)),AVERAGEIFS(Observed!AH$2:AH$9149,Observed!$A$2:$A$9149,$A355,Observed!$D$2:$D$9149,$D355),"")</f>
        <v/>
      </c>
      <c r="AI355" s="22" t="str">
        <f>IF(ISNUMBER(AVERAGEIFS(Observed!AI$2:AI$9149,Observed!$A$2:$A$9149,$A355,Observed!$D$2:$D$9149,$D355)),AVERAGEIFS(Observed!AI$2:AI$9149,Observed!$A$2:$A$9149,$A355,Observed!$D$2:$D$9149,$D355),"")</f>
        <v/>
      </c>
      <c r="AJ355" s="22" t="str">
        <f>IF(ISNUMBER(AVERAGEIFS(Observed!AJ$2:AJ$9149,Observed!$A$2:$A$9149,$A355,Observed!$D$2:$D$9149,$D355)),AVERAGEIFS(Observed!AJ$2:AJ$9149,Observed!$A$2:$A$9149,$A355,Observed!$D$2:$D$9149,$D355),"")</f>
        <v/>
      </c>
      <c r="AK355" s="22" t="str">
        <f>IF(ISNUMBER(AVERAGEIFS(Observed!AK$2:AK$9149,Observed!$A$2:$A$9149,$A355,Observed!$D$2:$D$9149,$D355)),AVERAGEIFS(Observed!AK$2:AK$9149,Observed!$A$2:$A$9149,$A355,Observed!$D$2:$D$9149,$D355),"")</f>
        <v/>
      </c>
      <c r="AL355" s="23" t="str">
        <f>IF(ISNUMBER(AVERAGEIFS(Observed!AL$2:AL$9149,Observed!$A$2:$A$9149,$A355,Observed!$D$2:$D$9149,$D355)),AVERAGEIFS(Observed!AL$2:AL$9149,Observed!$A$2:$A$9149,$A355,Observed!$D$2:$D$9149,$D355),"")</f>
        <v/>
      </c>
      <c r="AM355" s="23" t="str">
        <f>IF(ISNUMBER(AVERAGEIFS(Observed!AM$2:AM$9149,Observed!$A$2:$A$9149,$A355,Observed!$D$2:$D$9149,$D355)),AVERAGEIFS(Observed!AM$2:AM$9149,Observed!$A$2:$A$9149,$A355,Observed!$D$2:$D$9149,$D355),"")</f>
        <v/>
      </c>
      <c r="AN355" s="22" t="str">
        <f>IF(ISNUMBER(AVERAGEIFS(Observed!AN$2:AN$9149,Observed!$A$2:$A$9149,$A355,Observed!$D$2:$D$9149,$D355)),AVERAGEIFS(Observed!AN$2:AN$9149,Observed!$A$2:$A$9149,$A355,Observed!$D$2:$D$9149,$D355),"")</f>
        <v/>
      </c>
      <c r="AO355" s="22" t="str">
        <f>IF(ISNUMBER(AVERAGEIFS(Observed!AO$2:AO$9149,Observed!$A$2:$A$9149,$A355,Observed!$D$2:$D$9149,$D355)),AVERAGEIFS(Observed!AO$2:AO$9149,Observed!$A$2:$A$9149,$A355,Observed!$D$2:$D$9149,$D355),"")</f>
        <v/>
      </c>
      <c r="AP355" s="21" t="str">
        <f>IF(ISNUMBER(AVERAGEIFS(Observed!AP$2:AP$9149,Observed!$A$2:$A$9149,$A355,Observed!$D$2:$D$9149,$D355)),AVERAGEIFS(Observed!AP$2:AP$9149,Observed!$A$2:$A$9149,$A355,Observed!$D$2:$D$9149,$D355),"")</f>
        <v/>
      </c>
      <c r="AQ355" s="22" t="str">
        <f>IF(ISNUMBER(AVERAGEIFS(Observed!AQ$2:AQ$9149,Observed!$A$2:$A$9149,$A355,Observed!$D$2:$D$9149,$D355)),AVERAGEIFS(Observed!AQ$2:AQ$9149,Observed!$A$2:$A$9149,$A355,Observed!$D$2:$D$9149,$D355),"")</f>
        <v/>
      </c>
      <c r="AR355" s="22" t="str">
        <f>IF(ISNUMBER(AVERAGEIFS(Observed!AR$2:AR$9149,Observed!$A$2:$A$9149,$A355,Observed!$D$2:$D$9149,$D355)),AVERAGEIFS(Observed!AR$2:AR$9149,Observed!$A$2:$A$9149,$A355,Observed!$D$2:$D$9149,$D355),"")</f>
        <v/>
      </c>
      <c r="AS355" s="22" t="str">
        <f>IF(ISNUMBER(AVERAGEIFS(Observed!AS$2:AS$9149,Observed!$A$2:$A$9149,$A355,Observed!$D$2:$D$9149,$D355)),AVERAGEIFS(Observed!AS$2:AS$9149,Observed!$A$2:$A$9149,$A355,Observed!$D$2:$D$9149,$D355),"")</f>
        <v/>
      </c>
      <c r="AT355" s="22" t="str">
        <f>IF(ISNUMBER(AVERAGEIFS(Observed!AT$2:AT$9149,Observed!$A$2:$A$9149,$A355,Observed!$D$2:$D$9149,$D355)),AVERAGEIFS(Observed!AT$2:AT$9149,Observed!$A$2:$A$9149,$A355,Observed!$D$2:$D$9149,$D355),"")</f>
        <v/>
      </c>
      <c r="AU355" s="22" t="str">
        <f>IF(ISNUMBER(AVERAGEIFS(Observed!AU$2:AU$9149,Observed!$A$2:$A$9149,$A355,Observed!$D$2:$D$9149,$D355)),AVERAGEIFS(Observed!AU$2:AU$9149,Observed!$A$2:$A$9149,$A355,Observed!$D$2:$D$9149,$D355),"")</f>
        <v/>
      </c>
      <c r="AV355" s="2">
        <f>COUNTIFS(Observed!$A$2:$A$9149,$A355,Observed!$D$2:$D$9149,$D355)</f>
        <v>3</v>
      </c>
      <c r="AW355" s="2">
        <f t="shared" si="5"/>
        <v>1</v>
      </c>
    </row>
    <row r="356" spans="1:49" x14ac:dyDescent="0.25">
      <c r="A356" t="s">
        <v>34</v>
      </c>
      <c r="B356" t="s">
        <v>139</v>
      </c>
      <c r="C356" t="s">
        <v>30</v>
      </c>
      <c r="D356" s="3">
        <v>42330</v>
      </c>
      <c r="E356">
        <v>1</v>
      </c>
      <c r="F356" t="s">
        <v>56</v>
      </c>
      <c r="K356" s="24" t="s">
        <v>75</v>
      </c>
      <c r="L356" t="s">
        <v>41</v>
      </c>
      <c r="M356">
        <v>8</v>
      </c>
      <c r="N356" s="2" t="s">
        <v>39</v>
      </c>
      <c r="O356" s="21">
        <f>IF(ISNUMBER(AVERAGEIFS(Observed!O$2:O$9149,Observed!$A$2:$A$9149,$A356,Observed!$D$2:$D$9149,$D356)),AVERAGEIFS(Observed!O$2:O$9149,Observed!$A$2:$A$9149,$A356,Observed!$D$2:$D$9149,$D356),"")</f>
        <v>3425.4</v>
      </c>
      <c r="P356" s="22">
        <f>IF(ISNUMBER(AVERAGEIFS(Observed!P$2:P$9149,Observed!$A$2:$A$9149,$A356,Observed!$D$2:$D$9149,$D356)),AVERAGEIFS(Observed!P$2:P$9149,Observed!$A$2:$A$9149,$A356,Observed!$D$2:$D$9149,$D356),"")</f>
        <v>342.53999999999996</v>
      </c>
      <c r="Q356" s="22" t="str">
        <f>IF(ISNUMBER(AVERAGEIFS(Observed!Q$2:Q$9149,Observed!$A$2:$A$9149,$A356,Observed!$D$2:$D$9149,$D356)),AVERAGEIFS(Observed!Q$2:Q$9149,Observed!$A$2:$A$9149,$A356,Observed!$D$2:$D$9149,$D356),"")</f>
        <v/>
      </c>
      <c r="R356" s="22" t="str">
        <f>IF(ISNUMBER(AVERAGEIFS(Observed!R$2:R$9149,Observed!$A$2:$A$9149,$A356,Observed!$D$2:$D$9149,$D356)),AVERAGEIFS(Observed!R$2:R$9149,Observed!$A$2:$A$9149,$A356,Observed!$D$2:$D$9149,$D356),"")</f>
        <v/>
      </c>
      <c r="S356" s="22" t="str">
        <f>IF(ISNUMBER(AVERAGEIFS(Observed!S$2:S$9149,Observed!$A$2:$A$9149,$A356,Observed!$D$2:$D$9149,$D356)),AVERAGEIFS(Observed!S$2:S$9149,Observed!$A$2:$A$9149,$A356,Observed!$D$2:$D$9149,$D356),"")</f>
        <v/>
      </c>
      <c r="T356" s="23" t="str">
        <f>IF(ISNUMBER(AVERAGEIFS(Observed!T$2:T$9149,Observed!$A$2:$A$9149,$A356,Observed!$D$2:$D$9149,$D356)),AVERAGEIFS(Observed!T$2:T$9149,Observed!$A$2:$A$9149,$A356,Observed!$D$2:$D$9149,$D356),"")</f>
        <v/>
      </c>
      <c r="U356" s="23" t="str">
        <f>IF(ISNUMBER(AVERAGEIFS(Observed!U$2:U$9149,Observed!$A$2:$A$9149,$A356,Observed!$D$2:$D$9149,$D356)),AVERAGEIFS(Observed!U$2:U$9149,Observed!$A$2:$A$9149,$A356,Observed!$D$2:$D$9149,$D356),"")</f>
        <v/>
      </c>
      <c r="V356" s="23" t="str">
        <f>IF(ISNUMBER(AVERAGEIFS(Observed!V$2:V$9149,Observed!$A$2:$A$9149,$A356,Observed!$D$2:$D$9149,$D356)),AVERAGEIFS(Observed!V$2:V$9149,Observed!$A$2:$A$9149,$A356,Observed!$D$2:$D$9149,$D356),"")</f>
        <v/>
      </c>
      <c r="W356" s="21" t="str">
        <f>IF(ISNUMBER(AVERAGEIFS(Observed!W$2:W$9149,Observed!$A$2:$A$9149,$A356,Observed!$D$2:$D$9149,$D356)),AVERAGEIFS(Observed!W$2:W$9149,Observed!$A$2:$A$9149,$A356,Observed!$D$2:$D$9149,$D356),"")</f>
        <v/>
      </c>
      <c r="X356" s="35" t="str">
        <f>IF(ISNUMBER(AVERAGEIFS(Observed!X$2:X$9149,Observed!$A$2:$A$9149,$A356,Observed!$D$2:$D$9149,$D356)),AVERAGEIFS(Observed!X$2:X$9149,Observed!$A$2:$A$9149,$A356,Observed!$D$2:$D$9149,$D356),"")</f>
        <v/>
      </c>
      <c r="Y356" s="35" t="str">
        <f>IF(ISNUMBER(AVERAGEIFS(Observed!Y$2:Y$9149,Observed!$A$2:$A$9149,$A356,Observed!$D$2:$D$9149,$D356)),AVERAGEIFS(Observed!Y$2:Y$9149,Observed!$A$2:$A$9149,$A356,Observed!$D$2:$D$9149,$D356),"")</f>
        <v/>
      </c>
      <c r="Z356" s="22" t="str">
        <f>IF(ISNUMBER(AVERAGEIFS(Observed!Z$2:Z$9149,Observed!$A$2:$A$9149,$A356,Observed!$D$2:$D$9149,$D356)),AVERAGEIFS(Observed!Z$2:Z$9149,Observed!$A$2:$A$9149,$A356,Observed!$D$2:$D$9149,$D356),"")</f>
        <v/>
      </c>
      <c r="AA356" s="22" t="str">
        <f>IF(ISNUMBER(AVERAGEIFS(Observed!AA$2:AA$9149,Observed!$A$2:$A$9149,$A356,Observed!$D$2:$D$9149,$D356)),AVERAGEIFS(Observed!AA$2:AA$9149,Observed!$A$2:$A$9149,$A356,Observed!$D$2:$D$9149,$D356),"")</f>
        <v/>
      </c>
      <c r="AB356" s="22" t="str">
        <f>IF(ISNUMBER(AVERAGEIFS(Observed!AB$2:AB$9149,Observed!$A$2:$A$9149,$A356,Observed!$D$2:$D$9149,$D356)),AVERAGEIFS(Observed!AB$2:AB$9149,Observed!$A$2:$A$9149,$A356,Observed!$D$2:$D$9149,$D356),"")</f>
        <v/>
      </c>
      <c r="AC356" s="22" t="str">
        <f>IF(ISNUMBER(AVERAGEIFS(Observed!AC$2:AC$9149,Observed!$A$2:$A$9149,$A356,Observed!$D$2:$D$9149,$D356)),AVERAGEIFS(Observed!AC$2:AC$9149,Observed!$A$2:$A$9149,$A356,Observed!$D$2:$D$9149,$D356),"")</f>
        <v/>
      </c>
      <c r="AD356" s="22" t="str">
        <f>IF(ISNUMBER(AVERAGEIFS(Observed!AD$2:AD$9149,Observed!$A$2:$A$9149,$A356,Observed!$D$2:$D$9149,$D356)),AVERAGEIFS(Observed!AD$2:AD$9149,Observed!$A$2:$A$9149,$A356,Observed!$D$2:$D$9149,$D356),"")</f>
        <v/>
      </c>
      <c r="AE356" s="22" t="str">
        <f>IF(ISNUMBER(AVERAGEIFS(Observed!AE$2:AE$9149,Observed!$A$2:$A$9149,$A356,Observed!$D$2:$D$9149,$D356)),AVERAGEIFS(Observed!AE$2:AE$9149,Observed!$A$2:$A$9149,$A356,Observed!$D$2:$D$9149,$D356),"")</f>
        <v/>
      </c>
      <c r="AF356" s="22" t="str">
        <f>IF(ISNUMBER(AVERAGEIFS(Observed!AF$2:AF$9149,Observed!$A$2:$A$9149,$A356,Observed!$D$2:$D$9149,$D356)),AVERAGEIFS(Observed!AF$2:AF$9149,Observed!$A$2:$A$9149,$A356,Observed!$D$2:$D$9149,$D356),"")</f>
        <v/>
      </c>
      <c r="AG356" s="22" t="str">
        <f>IF(ISNUMBER(AVERAGEIFS(Observed!AG$2:AG$9149,Observed!$A$2:$A$9149,$A356,Observed!$D$2:$D$9149,$D356)),AVERAGEIFS(Observed!AG$2:AG$9149,Observed!$A$2:$A$9149,$A356,Observed!$D$2:$D$9149,$D356),"")</f>
        <v/>
      </c>
      <c r="AH356" s="22" t="str">
        <f>IF(ISNUMBER(AVERAGEIFS(Observed!AH$2:AH$9149,Observed!$A$2:$A$9149,$A356,Observed!$D$2:$D$9149,$D356)),AVERAGEIFS(Observed!AH$2:AH$9149,Observed!$A$2:$A$9149,$A356,Observed!$D$2:$D$9149,$D356),"")</f>
        <v/>
      </c>
      <c r="AI356" s="22" t="str">
        <f>IF(ISNUMBER(AVERAGEIFS(Observed!AI$2:AI$9149,Observed!$A$2:$A$9149,$A356,Observed!$D$2:$D$9149,$D356)),AVERAGEIFS(Observed!AI$2:AI$9149,Observed!$A$2:$A$9149,$A356,Observed!$D$2:$D$9149,$D356),"")</f>
        <v/>
      </c>
      <c r="AJ356" s="22" t="str">
        <f>IF(ISNUMBER(AVERAGEIFS(Observed!AJ$2:AJ$9149,Observed!$A$2:$A$9149,$A356,Observed!$D$2:$D$9149,$D356)),AVERAGEIFS(Observed!AJ$2:AJ$9149,Observed!$A$2:$A$9149,$A356,Observed!$D$2:$D$9149,$D356),"")</f>
        <v/>
      </c>
      <c r="AK356" s="22" t="str">
        <f>IF(ISNUMBER(AVERAGEIFS(Observed!AK$2:AK$9149,Observed!$A$2:$A$9149,$A356,Observed!$D$2:$D$9149,$D356)),AVERAGEIFS(Observed!AK$2:AK$9149,Observed!$A$2:$A$9149,$A356,Observed!$D$2:$D$9149,$D356),"")</f>
        <v/>
      </c>
      <c r="AL356" s="23" t="str">
        <f>IF(ISNUMBER(AVERAGEIFS(Observed!AL$2:AL$9149,Observed!$A$2:$A$9149,$A356,Observed!$D$2:$D$9149,$D356)),AVERAGEIFS(Observed!AL$2:AL$9149,Observed!$A$2:$A$9149,$A356,Observed!$D$2:$D$9149,$D356),"")</f>
        <v/>
      </c>
      <c r="AM356" s="23" t="str">
        <f>IF(ISNUMBER(AVERAGEIFS(Observed!AM$2:AM$9149,Observed!$A$2:$A$9149,$A356,Observed!$D$2:$D$9149,$D356)),AVERAGEIFS(Observed!AM$2:AM$9149,Observed!$A$2:$A$9149,$A356,Observed!$D$2:$D$9149,$D356),"")</f>
        <v/>
      </c>
      <c r="AN356" s="22" t="str">
        <f>IF(ISNUMBER(AVERAGEIFS(Observed!AN$2:AN$9149,Observed!$A$2:$A$9149,$A356,Observed!$D$2:$D$9149,$D356)),AVERAGEIFS(Observed!AN$2:AN$9149,Observed!$A$2:$A$9149,$A356,Observed!$D$2:$D$9149,$D356),"")</f>
        <v/>
      </c>
      <c r="AO356" s="22" t="str">
        <f>IF(ISNUMBER(AVERAGEIFS(Observed!AO$2:AO$9149,Observed!$A$2:$A$9149,$A356,Observed!$D$2:$D$9149,$D356)),AVERAGEIFS(Observed!AO$2:AO$9149,Observed!$A$2:$A$9149,$A356,Observed!$D$2:$D$9149,$D356),"")</f>
        <v/>
      </c>
      <c r="AP356" s="21" t="str">
        <f>IF(ISNUMBER(AVERAGEIFS(Observed!AP$2:AP$9149,Observed!$A$2:$A$9149,$A356,Observed!$D$2:$D$9149,$D356)),AVERAGEIFS(Observed!AP$2:AP$9149,Observed!$A$2:$A$9149,$A356,Observed!$D$2:$D$9149,$D356),"")</f>
        <v/>
      </c>
      <c r="AQ356" s="22" t="str">
        <f>IF(ISNUMBER(AVERAGEIFS(Observed!AQ$2:AQ$9149,Observed!$A$2:$A$9149,$A356,Observed!$D$2:$D$9149,$D356)),AVERAGEIFS(Observed!AQ$2:AQ$9149,Observed!$A$2:$A$9149,$A356,Observed!$D$2:$D$9149,$D356),"")</f>
        <v/>
      </c>
      <c r="AR356" s="22" t="str">
        <f>IF(ISNUMBER(AVERAGEIFS(Observed!AR$2:AR$9149,Observed!$A$2:$A$9149,$A356,Observed!$D$2:$D$9149,$D356)),AVERAGEIFS(Observed!AR$2:AR$9149,Observed!$A$2:$A$9149,$A356,Observed!$D$2:$D$9149,$D356),"")</f>
        <v/>
      </c>
      <c r="AS356" s="22" t="str">
        <f>IF(ISNUMBER(AVERAGEIFS(Observed!AS$2:AS$9149,Observed!$A$2:$A$9149,$A356,Observed!$D$2:$D$9149,$D356)),AVERAGEIFS(Observed!AS$2:AS$9149,Observed!$A$2:$A$9149,$A356,Observed!$D$2:$D$9149,$D356),"")</f>
        <v/>
      </c>
      <c r="AT356" s="22" t="str">
        <f>IF(ISNUMBER(AVERAGEIFS(Observed!AT$2:AT$9149,Observed!$A$2:$A$9149,$A356,Observed!$D$2:$D$9149,$D356)),AVERAGEIFS(Observed!AT$2:AT$9149,Observed!$A$2:$A$9149,$A356,Observed!$D$2:$D$9149,$D356),"")</f>
        <v/>
      </c>
      <c r="AU356" s="22" t="str">
        <f>IF(ISNUMBER(AVERAGEIFS(Observed!AU$2:AU$9149,Observed!$A$2:$A$9149,$A356,Observed!$D$2:$D$9149,$D356)),AVERAGEIFS(Observed!AU$2:AU$9149,Observed!$A$2:$A$9149,$A356,Observed!$D$2:$D$9149,$D356),"")</f>
        <v/>
      </c>
      <c r="AV356" s="2">
        <f>COUNTIFS(Observed!$A$2:$A$9149,$A356,Observed!$D$2:$D$9149,$D356)</f>
        <v>3</v>
      </c>
      <c r="AW356" s="2">
        <f t="shared" si="5"/>
        <v>1</v>
      </c>
    </row>
    <row r="357" spans="1:49" x14ac:dyDescent="0.25">
      <c r="A357" t="s">
        <v>33</v>
      </c>
      <c r="B357" t="s">
        <v>139</v>
      </c>
      <c r="C357" t="s">
        <v>30</v>
      </c>
      <c r="D357" s="3">
        <v>42330</v>
      </c>
      <c r="E357">
        <v>1</v>
      </c>
      <c r="F357" t="s">
        <v>58</v>
      </c>
      <c r="K357" s="24" t="s">
        <v>75</v>
      </c>
      <c r="L357" t="s">
        <v>41</v>
      </c>
      <c r="M357">
        <v>8</v>
      </c>
      <c r="N357" s="2" t="s">
        <v>39</v>
      </c>
      <c r="O357" s="21">
        <f>IF(ISNUMBER(AVERAGEIFS(Observed!O$2:O$9149,Observed!$A$2:$A$9149,$A357,Observed!$D$2:$D$9149,$D357)),AVERAGEIFS(Observed!O$2:O$9149,Observed!$A$2:$A$9149,$A357,Observed!$D$2:$D$9149,$D357),"")</f>
        <v>1708.3333333333333</v>
      </c>
      <c r="P357" s="22">
        <f>IF(ISNUMBER(AVERAGEIFS(Observed!P$2:P$9149,Observed!$A$2:$A$9149,$A357,Observed!$D$2:$D$9149,$D357)),AVERAGEIFS(Observed!P$2:P$9149,Observed!$A$2:$A$9149,$A357,Observed!$D$2:$D$9149,$D357),"")</f>
        <v>170.83333333333334</v>
      </c>
      <c r="Q357" s="22" t="str">
        <f>IF(ISNUMBER(AVERAGEIFS(Observed!Q$2:Q$9149,Observed!$A$2:$A$9149,$A357,Observed!$D$2:$D$9149,$D357)),AVERAGEIFS(Observed!Q$2:Q$9149,Observed!$A$2:$A$9149,$A357,Observed!$D$2:$D$9149,$D357),"")</f>
        <v/>
      </c>
      <c r="R357" s="22" t="str">
        <f>IF(ISNUMBER(AVERAGEIFS(Observed!R$2:R$9149,Observed!$A$2:$A$9149,$A357,Observed!$D$2:$D$9149,$D357)),AVERAGEIFS(Observed!R$2:R$9149,Observed!$A$2:$A$9149,$A357,Observed!$D$2:$D$9149,$D357),"")</f>
        <v/>
      </c>
      <c r="S357" s="22" t="str">
        <f>IF(ISNUMBER(AVERAGEIFS(Observed!S$2:S$9149,Observed!$A$2:$A$9149,$A357,Observed!$D$2:$D$9149,$D357)),AVERAGEIFS(Observed!S$2:S$9149,Observed!$A$2:$A$9149,$A357,Observed!$D$2:$D$9149,$D357),"")</f>
        <v/>
      </c>
      <c r="T357" s="23" t="str">
        <f>IF(ISNUMBER(AVERAGEIFS(Observed!T$2:T$9149,Observed!$A$2:$A$9149,$A357,Observed!$D$2:$D$9149,$D357)),AVERAGEIFS(Observed!T$2:T$9149,Observed!$A$2:$A$9149,$A357,Observed!$D$2:$D$9149,$D357),"")</f>
        <v/>
      </c>
      <c r="U357" s="23" t="str">
        <f>IF(ISNUMBER(AVERAGEIFS(Observed!U$2:U$9149,Observed!$A$2:$A$9149,$A357,Observed!$D$2:$D$9149,$D357)),AVERAGEIFS(Observed!U$2:U$9149,Observed!$A$2:$A$9149,$A357,Observed!$D$2:$D$9149,$D357),"")</f>
        <v/>
      </c>
      <c r="V357" s="23" t="str">
        <f>IF(ISNUMBER(AVERAGEIFS(Observed!V$2:V$9149,Observed!$A$2:$A$9149,$A357,Observed!$D$2:$D$9149,$D357)),AVERAGEIFS(Observed!V$2:V$9149,Observed!$A$2:$A$9149,$A357,Observed!$D$2:$D$9149,$D357),"")</f>
        <v/>
      </c>
      <c r="W357" s="21" t="str">
        <f>IF(ISNUMBER(AVERAGEIFS(Observed!W$2:W$9149,Observed!$A$2:$A$9149,$A357,Observed!$D$2:$D$9149,$D357)),AVERAGEIFS(Observed!W$2:W$9149,Observed!$A$2:$A$9149,$A357,Observed!$D$2:$D$9149,$D357),"")</f>
        <v/>
      </c>
      <c r="X357" s="35" t="str">
        <f>IF(ISNUMBER(AVERAGEIFS(Observed!X$2:X$9149,Observed!$A$2:$A$9149,$A357,Observed!$D$2:$D$9149,$D357)),AVERAGEIFS(Observed!X$2:X$9149,Observed!$A$2:$A$9149,$A357,Observed!$D$2:$D$9149,$D357),"")</f>
        <v/>
      </c>
      <c r="Y357" s="35" t="str">
        <f>IF(ISNUMBER(AVERAGEIFS(Observed!Y$2:Y$9149,Observed!$A$2:$A$9149,$A357,Observed!$D$2:$D$9149,$D357)),AVERAGEIFS(Observed!Y$2:Y$9149,Observed!$A$2:$A$9149,$A357,Observed!$D$2:$D$9149,$D357),"")</f>
        <v/>
      </c>
      <c r="Z357" s="22" t="str">
        <f>IF(ISNUMBER(AVERAGEIFS(Observed!Z$2:Z$9149,Observed!$A$2:$A$9149,$A357,Observed!$D$2:$D$9149,$D357)),AVERAGEIFS(Observed!Z$2:Z$9149,Observed!$A$2:$A$9149,$A357,Observed!$D$2:$D$9149,$D357),"")</f>
        <v/>
      </c>
      <c r="AA357" s="22" t="str">
        <f>IF(ISNUMBER(AVERAGEIFS(Observed!AA$2:AA$9149,Observed!$A$2:$A$9149,$A357,Observed!$D$2:$D$9149,$D357)),AVERAGEIFS(Observed!AA$2:AA$9149,Observed!$A$2:$A$9149,$A357,Observed!$D$2:$D$9149,$D357),"")</f>
        <v/>
      </c>
      <c r="AB357" s="22" t="str">
        <f>IF(ISNUMBER(AVERAGEIFS(Observed!AB$2:AB$9149,Observed!$A$2:$A$9149,$A357,Observed!$D$2:$D$9149,$D357)),AVERAGEIFS(Observed!AB$2:AB$9149,Observed!$A$2:$A$9149,$A357,Observed!$D$2:$D$9149,$D357),"")</f>
        <v/>
      </c>
      <c r="AC357" s="22" t="str">
        <f>IF(ISNUMBER(AVERAGEIFS(Observed!AC$2:AC$9149,Observed!$A$2:$A$9149,$A357,Observed!$D$2:$D$9149,$D357)),AVERAGEIFS(Observed!AC$2:AC$9149,Observed!$A$2:$A$9149,$A357,Observed!$D$2:$D$9149,$D357),"")</f>
        <v/>
      </c>
      <c r="AD357" s="22" t="str">
        <f>IF(ISNUMBER(AVERAGEIFS(Observed!AD$2:AD$9149,Observed!$A$2:$A$9149,$A357,Observed!$D$2:$D$9149,$D357)),AVERAGEIFS(Observed!AD$2:AD$9149,Observed!$A$2:$A$9149,$A357,Observed!$D$2:$D$9149,$D357),"")</f>
        <v/>
      </c>
      <c r="AE357" s="22" t="str">
        <f>IF(ISNUMBER(AVERAGEIFS(Observed!AE$2:AE$9149,Observed!$A$2:$A$9149,$A357,Observed!$D$2:$D$9149,$D357)),AVERAGEIFS(Observed!AE$2:AE$9149,Observed!$A$2:$A$9149,$A357,Observed!$D$2:$D$9149,$D357),"")</f>
        <v/>
      </c>
      <c r="AF357" s="22" t="str">
        <f>IF(ISNUMBER(AVERAGEIFS(Observed!AF$2:AF$9149,Observed!$A$2:$A$9149,$A357,Observed!$D$2:$D$9149,$D357)),AVERAGEIFS(Observed!AF$2:AF$9149,Observed!$A$2:$A$9149,$A357,Observed!$D$2:$D$9149,$D357),"")</f>
        <v/>
      </c>
      <c r="AG357" s="22" t="str">
        <f>IF(ISNUMBER(AVERAGEIFS(Observed!AG$2:AG$9149,Observed!$A$2:$A$9149,$A357,Observed!$D$2:$D$9149,$D357)),AVERAGEIFS(Observed!AG$2:AG$9149,Observed!$A$2:$A$9149,$A357,Observed!$D$2:$D$9149,$D357),"")</f>
        <v/>
      </c>
      <c r="AH357" s="22" t="str">
        <f>IF(ISNUMBER(AVERAGEIFS(Observed!AH$2:AH$9149,Observed!$A$2:$A$9149,$A357,Observed!$D$2:$D$9149,$D357)),AVERAGEIFS(Observed!AH$2:AH$9149,Observed!$A$2:$A$9149,$A357,Observed!$D$2:$D$9149,$D357),"")</f>
        <v/>
      </c>
      <c r="AI357" s="22" t="str">
        <f>IF(ISNUMBER(AVERAGEIFS(Observed!AI$2:AI$9149,Observed!$A$2:$A$9149,$A357,Observed!$D$2:$D$9149,$D357)),AVERAGEIFS(Observed!AI$2:AI$9149,Observed!$A$2:$A$9149,$A357,Observed!$D$2:$D$9149,$D357),"")</f>
        <v/>
      </c>
      <c r="AJ357" s="22" t="str">
        <f>IF(ISNUMBER(AVERAGEIFS(Observed!AJ$2:AJ$9149,Observed!$A$2:$A$9149,$A357,Observed!$D$2:$D$9149,$D357)),AVERAGEIFS(Observed!AJ$2:AJ$9149,Observed!$A$2:$A$9149,$A357,Observed!$D$2:$D$9149,$D357),"")</f>
        <v/>
      </c>
      <c r="AK357" s="22" t="str">
        <f>IF(ISNUMBER(AVERAGEIFS(Observed!AK$2:AK$9149,Observed!$A$2:$A$9149,$A357,Observed!$D$2:$D$9149,$D357)),AVERAGEIFS(Observed!AK$2:AK$9149,Observed!$A$2:$A$9149,$A357,Observed!$D$2:$D$9149,$D357),"")</f>
        <v/>
      </c>
      <c r="AL357" s="23" t="str">
        <f>IF(ISNUMBER(AVERAGEIFS(Observed!AL$2:AL$9149,Observed!$A$2:$A$9149,$A357,Observed!$D$2:$D$9149,$D357)),AVERAGEIFS(Observed!AL$2:AL$9149,Observed!$A$2:$A$9149,$A357,Observed!$D$2:$D$9149,$D357),"")</f>
        <v/>
      </c>
      <c r="AM357" s="23" t="str">
        <f>IF(ISNUMBER(AVERAGEIFS(Observed!AM$2:AM$9149,Observed!$A$2:$A$9149,$A357,Observed!$D$2:$D$9149,$D357)),AVERAGEIFS(Observed!AM$2:AM$9149,Observed!$A$2:$A$9149,$A357,Observed!$D$2:$D$9149,$D357),"")</f>
        <v/>
      </c>
      <c r="AN357" s="22" t="str">
        <f>IF(ISNUMBER(AVERAGEIFS(Observed!AN$2:AN$9149,Observed!$A$2:$A$9149,$A357,Observed!$D$2:$D$9149,$D357)),AVERAGEIFS(Observed!AN$2:AN$9149,Observed!$A$2:$A$9149,$A357,Observed!$D$2:$D$9149,$D357),"")</f>
        <v/>
      </c>
      <c r="AO357" s="22" t="str">
        <f>IF(ISNUMBER(AVERAGEIFS(Observed!AO$2:AO$9149,Observed!$A$2:$A$9149,$A357,Observed!$D$2:$D$9149,$D357)),AVERAGEIFS(Observed!AO$2:AO$9149,Observed!$A$2:$A$9149,$A357,Observed!$D$2:$D$9149,$D357),"")</f>
        <v/>
      </c>
      <c r="AP357" s="21" t="str">
        <f>IF(ISNUMBER(AVERAGEIFS(Observed!AP$2:AP$9149,Observed!$A$2:$A$9149,$A357,Observed!$D$2:$D$9149,$D357)),AVERAGEIFS(Observed!AP$2:AP$9149,Observed!$A$2:$A$9149,$A357,Observed!$D$2:$D$9149,$D357),"")</f>
        <v/>
      </c>
      <c r="AQ357" s="22" t="str">
        <f>IF(ISNUMBER(AVERAGEIFS(Observed!AQ$2:AQ$9149,Observed!$A$2:$A$9149,$A357,Observed!$D$2:$D$9149,$D357)),AVERAGEIFS(Observed!AQ$2:AQ$9149,Observed!$A$2:$A$9149,$A357,Observed!$D$2:$D$9149,$D357),"")</f>
        <v/>
      </c>
      <c r="AR357" s="22" t="str">
        <f>IF(ISNUMBER(AVERAGEIFS(Observed!AR$2:AR$9149,Observed!$A$2:$A$9149,$A357,Observed!$D$2:$D$9149,$D357)),AVERAGEIFS(Observed!AR$2:AR$9149,Observed!$A$2:$A$9149,$A357,Observed!$D$2:$D$9149,$D357),"")</f>
        <v/>
      </c>
      <c r="AS357" s="22" t="str">
        <f>IF(ISNUMBER(AVERAGEIFS(Observed!AS$2:AS$9149,Observed!$A$2:$A$9149,$A357,Observed!$D$2:$D$9149,$D357)),AVERAGEIFS(Observed!AS$2:AS$9149,Observed!$A$2:$A$9149,$A357,Observed!$D$2:$D$9149,$D357),"")</f>
        <v/>
      </c>
      <c r="AT357" s="22" t="str">
        <f>IF(ISNUMBER(AVERAGEIFS(Observed!AT$2:AT$9149,Observed!$A$2:$A$9149,$A357,Observed!$D$2:$D$9149,$D357)),AVERAGEIFS(Observed!AT$2:AT$9149,Observed!$A$2:$A$9149,$A357,Observed!$D$2:$D$9149,$D357),"")</f>
        <v/>
      </c>
      <c r="AU357" s="22" t="str">
        <f>IF(ISNUMBER(AVERAGEIFS(Observed!AU$2:AU$9149,Observed!$A$2:$A$9149,$A357,Observed!$D$2:$D$9149,$D357)),AVERAGEIFS(Observed!AU$2:AU$9149,Observed!$A$2:$A$9149,$A357,Observed!$D$2:$D$9149,$D357),"")</f>
        <v/>
      </c>
      <c r="AV357" s="2">
        <f>COUNTIFS(Observed!$A$2:$A$9149,$A357,Observed!$D$2:$D$9149,$D357)</f>
        <v>3</v>
      </c>
      <c r="AW357" s="2">
        <f t="shared" si="5"/>
        <v>1</v>
      </c>
    </row>
    <row r="358" spans="1:49" x14ac:dyDescent="0.25">
      <c r="A358" t="s">
        <v>29</v>
      </c>
      <c r="B358" t="s">
        <v>139</v>
      </c>
      <c r="C358" t="s">
        <v>30</v>
      </c>
      <c r="D358" s="3">
        <v>42330</v>
      </c>
      <c r="E358">
        <v>1</v>
      </c>
      <c r="F358" t="s">
        <v>55</v>
      </c>
      <c r="K358" s="24" t="s">
        <v>75</v>
      </c>
      <c r="L358" t="s">
        <v>41</v>
      </c>
      <c r="M358">
        <v>8</v>
      </c>
      <c r="N358" s="2" t="s">
        <v>39</v>
      </c>
      <c r="O358" s="21">
        <f>IF(ISNUMBER(AVERAGEIFS(Observed!O$2:O$9149,Observed!$A$2:$A$9149,$A358,Observed!$D$2:$D$9149,$D358)),AVERAGEIFS(Observed!O$2:O$9149,Observed!$A$2:$A$9149,$A358,Observed!$D$2:$D$9149,$D358),"")</f>
        <v>2742.3333333333335</v>
      </c>
      <c r="P358" s="22">
        <f>IF(ISNUMBER(AVERAGEIFS(Observed!P$2:P$9149,Observed!$A$2:$A$9149,$A358,Observed!$D$2:$D$9149,$D358)),AVERAGEIFS(Observed!P$2:P$9149,Observed!$A$2:$A$9149,$A358,Observed!$D$2:$D$9149,$D358),"")</f>
        <v>274.23333333333335</v>
      </c>
      <c r="Q358" s="22" t="str">
        <f>IF(ISNUMBER(AVERAGEIFS(Observed!Q$2:Q$9149,Observed!$A$2:$A$9149,$A358,Observed!$D$2:$D$9149,$D358)),AVERAGEIFS(Observed!Q$2:Q$9149,Observed!$A$2:$A$9149,$A358,Observed!$D$2:$D$9149,$D358),"")</f>
        <v/>
      </c>
      <c r="R358" s="22" t="str">
        <f>IF(ISNUMBER(AVERAGEIFS(Observed!R$2:R$9149,Observed!$A$2:$A$9149,$A358,Observed!$D$2:$D$9149,$D358)),AVERAGEIFS(Observed!R$2:R$9149,Observed!$A$2:$A$9149,$A358,Observed!$D$2:$D$9149,$D358),"")</f>
        <v/>
      </c>
      <c r="S358" s="22" t="str">
        <f>IF(ISNUMBER(AVERAGEIFS(Observed!S$2:S$9149,Observed!$A$2:$A$9149,$A358,Observed!$D$2:$D$9149,$D358)),AVERAGEIFS(Observed!S$2:S$9149,Observed!$A$2:$A$9149,$A358,Observed!$D$2:$D$9149,$D358),"")</f>
        <v/>
      </c>
      <c r="T358" s="23" t="str">
        <f>IF(ISNUMBER(AVERAGEIFS(Observed!T$2:T$9149,Observed!$A$2:$A$9149,$A358,Observed!$D$2:$D$9149,$D358)),AVERAGEIFS(Observed!T$2:T$9149,Observed!$A$2:$A$9149,$A358,Observed!$D$2:$D$9149,$D358),"")</f>
        <v/>
      </c>
      <c r="U358" s="23" t="str">
        <f>IF(ISNUMBER(AVERAGEIFS(Observed!U$2:U$9149,Observed!$A$2:$A$9149,$A358,Observed!$D$2:$D$9149,$D358)),AVERAGEIFS(Observed!U$2:U$9149,Observed!$A$2:$A$9149,$A358,Observed!$D$2:$D$9149,$D358),"")</f>
        <v/>
      </c>
      <c r="V358" s="23" t="str">
        <f>IF(ISNUMBER(AVERAGEIFS(Observed!V$2:V$9149,Observed!$A$2:$A$9149,$A358,Observed!$D$2:$D$9149,$D358)),AVERAGEIFS(Observed!V$2:V$9149,Observed!$A$2:$A$9149,$A358,Observed!$D$2:$D$9149,$D358),"")</f>
        <v/>
      </c>
      <c r="W358" s="21" t="str">
        <f>IF(ISNUMBER(AVERAGEIFS(Observed!W$2:W$9149,Observed!$A$2:$A$9149,$A358,Observed!$D$2:$D$9149,$D358)),AVERAGEIFS(Observed!W$2:W$9149,Observed!$A$2:$A$9149,$A358,Observed!$D$2:$D$9149,$D358),"")</f>
        <v/>
      </c>
      <c r="X358" s="35" t="str">
        <f>IF(ISNUMBER(AVERAGEIFS(Observed!X$2:X$9149,Observed!$A$2:$A$9149,$A358,Observed!$D$2:$D$9149,$D358)),AVERAGEIFS(Observed!X$2:X$9149,Observed!$A$2:$A$9149,$A358,Observed!$D$2:$D$9149,$D358),"")</f>
        <v/>
      </c>
      <c r="Y358" s="35" t="str">
        <f>IF(ISNUMBER(AVERAGEIFS(Observed!Y$2:Y$9149,Observed!$A$2:$A$9149,$A358,Observed!$D$2:$D$9149,$D358)),AVERAGEIFS(Observed!Y$2:Y$9149,Observed!$A$2:$A$9149,$A358,Observed!$D$2:$D$9149,$D358),"")</f>
        <v/>
      </c>
      <c r="Z358" s="22" t="str">
        <f>IF(ISNUMBER(AVERAGEIFS(Observed!Z$2:Z$9149,Observed!$A$2:$A$9149,$A358,Observed!$D$2:$D$9149,$D358)),AVERAGEIFS(Observed!Z$2:Z$9149,Observed!$A$2:$A$9149,$A358,Observed!$D$2:$D$9149,$D358),"")</f>
        <v/>
      </c>
      <c r="AA358" s="22" t="str">
        <f>IF(ISNUMBER(AVERAGEIFS(Observed!AA$2:AA$9149,Observed!$A$2:$A$9149,$A358,Observed!$D$2:$D$9149,$D358)),AVERAGEIFS(Observed!AA$2:AA$9149,Observed!$A$2:$A$9149,$A358,Observed!$D$2:$D$9149,$D358),"")</f>
        <v/>
      </c>
      <c r="AB358" s="22" t="str">
        <f>IF(ISNUMBER(AVERAGEIFS(Observed!AB$2:AB$9149,Observed!$A$2:$A$9149,$A358,Observed!$D$2:$D$9149,$D358)),AVERAGEIFS(Observed!AB$2:AB$9149,Observed!$A$2:$A$9149,$A358,Observed!$D$2:$D$9149,$D358),"")</f>
        <v/>
      </c>
      <c r="AC358" s="22" t="str">
        <f>IF(ISNUMBER(AVERAGEIFS(Observed!AC$2:AC$9149,Observed!$A$2:$A$9149,$A358,Observed!$D$2:$D$9149,$D358)),AVERAGEIFS(Observed!AC$2:AC$9149,Observed!$A$2:$A$9149,$A358,Observed!$D$2:$D$9149,$D358),"")</f>
        <v/>
      </c>
      <c r="AD358" s="22" t="str">
        <f>IF(ISNUMBER(AVERAGEIFS(Observed!AD$2:AD$9149,Observed!$A$2:$A$9149,$A358,Observed!$D$2:$D$9149,$D358)),AVERAGEIFS(Observed!AD$2:AD$9149,Observed!$A$2:$A$9149,$A358,Observed!$D$2:$D$9149,$D358),"")</f>
        <v/>
      </c>
      <c r="AE358" s="22" t="str">
        <f>IF(ISNUMBER(AVERAGEIFS(Observed!AE$2:AE$9149,Observed!$A$2:$A$9149,$A358,Observed!$D$2:$D$9149,$D358)),AVERAGEIFS(Observed!AE$2:AE$9149,Observed!$A$2:$A$9149,$A358,Observed!$D$2:$D$9149,$D358),"")</f>
        <v/>
      </c>
      <c r="AF358" s="22" t="str">
        <f>IF(ISNUMBER(AVERAGEIFS(Observed!AF$2:AF$9149,Observed!$A$2:$A$9149,$A358,Observed!$D$2:$D$9149,$D358)),AVERAGEIFS(Observed!AF$2:AF$9149,Observed!$A$2:$A$9149,$A358,Observed!$D$2:$D$9149,$D358),"")</f>
        <v/>
      </c>
      <c r="AG358" s="22" t="str">
        <f>IF(ISNUMBER(AVERAGEIFS(Observed!AG$2:AG$9149,Observed!$A$2:$A$9149,$A358,Observed!$D$2:$D$9149,$D358)),AVERAGEIFS(Observed!AG$2:AG$9149,Observed!$A$2:$A$9149,$A358,Observed!$D$2:$D$9149,$D358),"")</f>
        <v/>
      </c>
      <c r="AH358" s="22" t="str">
        <f>IF(ISNUMBER(AVERAGEIFS(Observed!AH$2:AH$9149,Observed!$A$2:$A$9149,$A358,Observed!$D$2:$D$9149,$D358)),AVERAGEIFS(Observed!AH$2:AH$9149,Observed!$A$2:$A$9149,$A358,Observed!$D$2:$D$9149,$D358),"")</f>
        <v/>
      </c>
      <c r="AI358" s="22" t="str">
        <f>IF(ISNUMBER(AVERAGEIFS(Observed!AI$2:AI$9149,Observed!$A$2:$A$9149,$A358,Observed!$D$2:$D$9149,$D358)),AVERAGEIFS(Observed!AI$2:AI$9149,Observed!$A$2:$A$9149,$A358,Observed!$D$2:$D$9149,$D358),"")</f>
        <v/>
      </c>
      <c r="AJ358" s="22" t="str">
        <f>IF(ISNUMBER(AVERAGEIFS(Observed!AJ$2:AJ$9149,Observed!$A$2:$A$9149,$A358,Observed!$D$2:$D$9149,$D358)),AVERAGEIFS(Observed!AJ$2:AJ$9149,Observed!$A$2:$A$9149,$A358,Observed!$D$2:$D$9149,$D358),"")</f>
        <v/>
      </c>
      <c r="AK358" s="22" t="str">
        <f>IF(ISNUMBER(AVERAGEIFS(Observed!AK$2:AK$9149,Observed!$A$2:$A$9149,$A358,Observed!$D$2:$D$9149,$D358)),AVERAGEIFS(Observed!AK$2:AK$9149,Observed!$A$2:$A$9149,$A358,Observed!$D$2:$D$9149,$D358),"")</f>
        <v/>
      </c>
      <c r="AL358" s="23" t="str">
        <f>IF(ISNUMBER(AVERAGEIFS(Observed!AL$2:AL$9149,Observed!$A$2:$A$9149,$A358,Observed!$D$2:$D$9149,$D358)),AVERAGEIFS(Observed!AL$2:AL$9149,Observed!$A$2:$A$9149,$A358,Observed!$D$2:$D$9149,$D358),"")</f>
        <v/>
      </c>
      <c r="AM358" s="23" t="str">
        <f>IF(ISNUMBER(AVERAGEIFS(Observed!AM$2:AM$9149,Observed!$A$2:$A$9149,$A358,Observed!$D$2:$D$9149,$D358)),AVERAGEIFS(Observed!AM$2:AM$9149,Observed!$A$2:$A$9149,$A358,Observed!$D$2:$D$9149,$D358),"")</f>
        <v/>
      </c>
      <c r="AN358" s="22" t="str">
        <f>IF(ISNUMBER(AVERAGEIFS(Observed!AN$2:AN$9149,Observed!$A$2:$A$9149,$A358,Observed!$D$2:$D$9149,$D358)),AVERAGEIFS(Observed!AN$2:AN$9149,Observed!$A$2:$A$9149,$A358,Observed!$D$2:$D$9149,$D358),"")</f>
        <v/>
      </c>
      <c r="AO358" s="22" t="str">
        <f>IF(ISNUMBER(AVERAGEIFS(Observed!AO$2:AO$9149,Observed!$A$2:$A$9149,$A358,Observed!$D$2:$D$9149,$D358)),AVERAGEIFS(Observed!AO$2:AO$9149,Observed!$A$2:$A$9149,$A358,Observed!$D$2:$D$9149,$D358),"")</f>
        <v/>
      </c>
      <c r="AP358" s="21" t="str">
        <f>IF(ISNUMBER(AVERAGEIFS(Observed!AP$2:AP$9149,Observed!$A$2:$A$9149,$A358,Observed!$D$2:$D$9149,$D358)),AVERAGEIFS(Observed!AP$2:AP$9149,Observed!$A$2:$A$9149,$A358,Observed!$D$2:$D$9149,$D358),"")</f>
        <v/>
      </c>
      <c r="AQ358" s="22" t="str">
        <f>IF(ISNUMBER(AVERAGEIFS(Observed!AQ$2:AQ$9149,Observed!$A$2:$A$9149,$A358,Observed!$D$2:$D$9149,$D358)),AVERAGEIFS(Observed!AQ$2:AQ$9149,Observed!$A$2:$A$9149,$A358,Observed!$D$2:$D$9149,$D358),"")</f>
        <v/>
      </c>
      <c r="AR358" s="22" t="str">
        <f>IF(ISNUMBER(AVERAGEIFS(Observed!AR$2:AR$9149,Observed!$A$2:$A$9149,$A358,Observed!$D$2:$D$9149,$D358)),AVERAGEIFS(Observed!AR$2:AR$9149,Observed!$A$2:$A$9149,$A358,Observed!$D$2:$D$9149,$D358),"")</f>
        <v/>
      </c>
      <c r="AS358" s="22" t="str">
        <f>IF(ISNUMBER(AVERAGEIFS(Observed!AS$2:AS$9149,Observed!$A$2:$A$9149,$A358,Observed!$D$2:$D$9149,$D358)),AVERAGEIFS(Observed!AS$2:AS$9149,Observed!$A$2:$A$9149,$A358,Observed!$D$2:$D$9149,$D358),"")</f>
        <v/>
      </c>
      <c r="AT358" s="22" t="str">
        <f>IF(ISNUMBER(AVERAGEIFS(Observed!AT$2:AT$9149,Observed!$A$2:$A$9149,$A358,Observed!$D$2:$D$9149,$D358)),AVERAGEIFS(Observed!AT$2:AT$9149,Observed!$A$2:$A$9149,$A358,Observed!$D$2:$D$9149,$D358),"")</f>
        <v/>
      </c>
      <c r="AU358" s="22" t="str">
        <f>IF(ISNUMBER(AVERAGEIFS(Observed!AU$2:AU$9149,Observed!$A$2:$A$9149,$A358,Observed!$D$2:$D$9149,$D358)),AVERAGEIFS(Observed!AU$2:AU$9149,Observed!$A$2:$A$9149,$A358,Observed!$D$2:$D$9149,$D358),"")</f>
        <v/>
      </c>
      <c r="AV358" s="2">
        <f>COUNTIFS(Observed!$A$2:$A$9149,$A358,Observed!$D$2:$D$9149,$D358)</f>
        <v>3</v>
      </c>
      <c r="AW358" s="2">
        <f t="shared" si="5"/>
        <v>1</v>
      </c>
    </row>
    <row r="359" spans="1:49" x14ac:dyDescent="0.25">
      <c r="A359" t="s">
        <v>35</v>
      </c>
      <c r="B359" t="s">
        <v>139</v>
      </c>
      <c r="C359" t="s">
        <v>30</v>
      </c>
      <c r="D359" s="3">
        <v>42330</v>
      </c>
      <c r="E359">
        <v>1</v>
      </c>
      <c r="F359" t="s">
        <v>57</v>
      </c>
      <c r="K359" s="24" t="s">
        <v>75</v>
      </c>
      <c r="L359" t="s">
        <v>41</v>
      </c>
      <c r="M359">
        <v>8</v>
      </c>
      <c r="N359" s="2" t="s">
        <v>39</v>
      </c>
      <c r="O359" s="21">
        <f>IF(ISNUMBER(AVERAGEIFS(Observed!O$2:O$9149,Observed!$A$2:$A$9149,$A359,Observed!$D$2:$D$9149,$D359)),AVERAGEIFS(Observed!O$2:O$9149,Observed!$A$2:$A$9149,$A359,Observed!$D$2:$D$9149,$D359),"")</f>
        <v>3325.1333333333337</v>
      </c>
      <c r="P359" s="22">
        <f>IF(ISNUMBER(AVERAGEIFS(Observed!P$2:P$9149,Observed!$A$2:$A$9149,$A359,Observed!$D$2:$D$9149,$D359)),AVERAGEIFS(Observed!P$2:P$9149,Observed!$A$2:$A$9149,$A359,Observed!$D$2:$D$9149,$D359),"")</f>
        <v>332.51333333333332</v>
      </c>
      <c r="Q359" s="22" t="str">
        <f>IF(ISNUMBER(AVERAGEIFS(Observed!Q$2:Q$9149,Observed!$A$2:$A$9149,$A359,Observed!$D$2:$D$9149,$D359)),AVERAGEIFS(Observed!Q$2:Q$9149,Observed!$A$2:$A$9149,$A359,Observed!$D$2:$D$9149,$D359),"")</f>
        <v/>
      </c>
      <c r="R359" s="22" t="str">
        <f>IF(ISNUMBER(AVERAGEIFS(Observed!R$2:R$9149,Observed!$A$2:$A$9149,$A359,Observed!$D$2:$D$9149,$D359)),AVERAGEIFS(Observed!R$2:R$9149,Observed!$A$2:$A$9149,$A359,Observed!$D$2:$D$9149,$D359),"")</f>
        <v/>
      </c>
      <c r="S359" s="22" t="str">
        <f>IF(ISNUMBER(AVERAGEIFS(Observed!S$2:S$9149,Observed!$A$2:$A$9149,$A359,Observed!$D$2:$D$9149,$D359)),AVERAGEIFS(Observed!S$2:S$9149,Observed!$A$2:$A$9149,$A359,Observed!$D$2:$D$9149,$D359),"")</f>
        <v/>
      </c>
      <c r="T359" s="23" t="str">
        <f>IF(ISNUMBER(AVERAGEIFS(Observed!T$2:T$9149,Observed!$A$2:$A$9149,$A359,Observed!$D$2:$D$9149,$D359)),AVERAGEIFS(Observed!T$2:T$9149,Observed!$A$2:$A$9149,$A359,Observed!$D$2:$D$9149,$D359),"")</f>
        <v/>
      </c>
      <c r="U359" s="23" t="str">
        <f>IF(ISNUMBER(AVERAGEIFS(Observed!U$2:U$9149,Observed!$A$2:$A$9149,$A359,Observed!$D$2:$D$9149,$D359)),AVERAGEIFS(Observed!U$2:U$9149,Observed!$A$2:$A$9149,$A359,Observed!$D$2:$D$9149,$D359),"")</f>
        <v/>
      </c>
      <c r="V359" s="23" t="str">
        <f>IF(ISNUMBER(AVERAGEIFS(Observed!V$2:V$9149,Observed!$A$2:$A$9149,$A359,Observed!$D$2:$D$9149,$D359)),AVERAGEIFS(Observed!V$2:V$9149,Observed!$A$2:$A$9149,$A359,Observed!$D$2:$D$9149,$D359),"")</f>
        <v/>
      </c>
      <c r="W359" s="21" t="str">
        <f>IF(ISNUMBER(AVERAGEIFS(Observed!W$2:W$9149,Observed!$A$2:$A$9149,$A359,Observed!$D$2:$D$9149,$D359)),AVERAGEIFS(Observed!W$2:W$9149,Observed!$A$2:$A$9149,$A359,Observed!$D$2:$D$9149,$D359),"")</f>
        <v/>
      </c>
      <c r="X359" s="35" t="str">
        <f>IF(ISNUMBER(AVERAGEIFS(Observed!X$2:X$9149,Observed!$A$2:$A$9149,$A359,Observed!$D$2:$D$9149,$D359)),AVERAGEIFS(Observed!X$2:X$9149,Observed!$A$2:$A$9149,$A359,Observed!$D$2:$D$9149,$D359),"")</f>
        <v/>
      </c>
      <c r="Y359" s="35" t="str">
        <f>IF(ISNUMBER(AVERAGEIFS(Observed!Y$2:Y$9149,Observed!$A$2:$A$9149,$A359,Observed!$D$2:$D$9149,$D359)),AVERAGEIFS(Observed!Y$2:Y$9149,Observed!$A$2:$A$9149,$A359,Observed!$D$2:$D$9149,$D359),"")</f>
        <v/>
      </c>
      <c r="Z359" s="22" t="str">
        <f>IF(ISNUMBER(AVERAGEIFS(Observed!Z$2:Z$9149,Observed!$A$2:$A$9149,$A359,Observed!$D$2:$D$9149,$D359)),AVERAGEIFS(Observed!Z$2:Z$9149,Observed!$A$2:$A$9149,$A359,Observed!$D$2:$D$9149,$D359),"")</f>
        <v/>
      </c>
      <c r="AA359" s="22" t="str">
        <f>IF(ISNUMBER(AVERAGEIFS(Observed!AA$2:AA$9149,Observed!$A$2:$A$9149,$A359,Observed!$D$2:$D$9149,$D359)),AVERAGEIFS(Observed!AA$2:AA$9149,Observed!$A$2:$A$9149,$A359,Observed!$D$2:$D$9149,$D359),"")</f>
        <v/>
      </c>
      <c r="AB359" s="22" t="str">
        <f>IF(ISNUMBER(AVERAGEIFS(Observed!AB$2:AB$9149,Observed!$A$2:$A$9149,$A359,Observed!$D$2:$D$9149,$D359)),AVERAGEIFS(Observed!AB$2:AB$9149,Observed!$A$2:$A$9149,$A359,Observed!$D$2:$D$9149,$D359),"")</f>
        <v/>
      </c>
      <c r="AC359" s="22" t="str">
        <f>IF(ISNUMBER(AVERAGEIFS(Observed!AC$2:AC$9149,Observed!$A$2:$A$9149,$A359,Observed!$D$2:$D$9149,$D359)),AVERAGEIFS(Observed!AC$2:AC$9149,Observed!$A$2:$A$9149,$A359,Observed!$D$2:$D$9149,$D359),"")</f>
        <v/>
      </c>
      <c r="AD359" s="22" t="str">
        <f>IF(ISNUMBER(AVERAGEIFS(Observed!AD$2:AD$9149,Observed!$A$2:$A$9149,$A359,Observed!$D$2:$D$9149,$D359)),AVERAGEIFS(Observed!AD$2:AD$9149,Observed!$A$2:$A$9149,$A359,Observed!$D$2:$D$9149,$D359),"")</f>
        <v/>
      </c>
      <c r="AE359" s="22" t="str">
        <f>IF(ISNUMBER(AVERAGEIFS(Observed!AE$2:AE$9149,Observed!$A$2:$A$9149,$A359,Observed!$D$2:$D$9149,$D359)),AVERAGEIFS(Observed!AE$2:AE$9149,Observed!$A$2:$A$9149,$A359,Observed!$D$2:$D$9149,$D359),"")</f>
        <v/>
      </c>
      <c r="AF359" s="22" t="str">
        <f>IF(ISNUMBER(AVERAGEIFS(Observed!AF$2:AF$9149,Observed!$A$2:$A$9149,$A359,Observed!$D$2:$D$9149,$D359)),AVERAGEIFS(Observed!AF$2:AF$9149,Observed!$A$2:$A$9149,$A359,Observed!$D$2:$D$9149,$D359),"")</f>
        <v/>
      </c>
      <c r="AG359" s="22" t="str">
        <f>IF(ISNUMBER(AVERAGEIFS(Observed!AG$2:AG$9149,Observed!$A$2:$A$9149,$A359,Observed!$D$2:$D$9149,$D359)),AVERAGEIFS(Observed!AG$2:AG$9149,Observed!$A$2:$A$9149,$A359,Observed!$D$2:$D$9149,$D359),"")</f>
        <v/>
      </c>
      <c r="AH359" s="22" t="str">
        <f>IF(ISNUMBER(AVERAGEIFS(Observed!AH$2:AH$9149,Observed!$A$2:$A$9149,$A359,Observed!$D$2:$D$9149,$D359)),AVERAGEIFS(Observed!AH$2:AH$9149,Observed!$A$2:$A$9149,$A359,Observed!$D$2:$D$9149,$D359),"")</f>
        <v/>
      </c>
      <c r="AI359" s="22" t="str">
        <f>IF(ISNUMBER(AVERAGEIFS(Observed!AI$2:AI$9149,Observed!$A$2:$A$9149,$A359,Observed!$D$2:$D$9149,$D359)),AVERAGEIFS(Observed!AI$2:AI$9149,Observed!$A$2:$A$9149,$A359,Observed!$D$2:$D$9149,$D359),"")</f>
        <v/>
      </c>
      <c r="AJ359" s="22" t="str">
        <f>IF(ISNUMBER(AVERAGEIFS(Observed!AJ$2:AJ$9149,Observed!$A$2:$A$9149,$A359,Observed!$D$2:$D$9149,$D359)),AVERAGEIFS(Observed!AJ$2:AJ$9149,Observed!$A$2:$A$9149,$A359,Observed!$D$2:$D$9149,$D359),"")</f>
        <v/>
      </c>
      <c r="AK359" s="22" t="str">
        <f>IF(ISNUMBER(AVERAGEIFS(Observed!AK$2:AK$9149,Observed!$A$2:$A$9149,$A359,Observed!$D$2:$D$9149,$D359)),AVERAGEIFS(Observed!AK$2:AK$9149,Observed!$A$2:$A$9149,$A359,Observed!$D$2:$D$9149,$D359),"")</f>
        <v/>
      </c>
      <c r="AL359" s="23" t="str">
        <f>IF(ISNUMBER(AVERAGEIFS(Observed!AL$2:AL$9149,Observed!$A$2:$A$9149,$A359,Observed!$D$2:$D$9149,$D359)),AVERAGEIFS(Observed!AL$2:AL$9149,Observed!$A$2:$A$9149,$A359,Observed!$D$2:$D$9149,$D359),"")</f>
        <v/>
      </c>
      <c r="AM359" s="23" t="str">
        <f>IF(ISNUMBER(AVERAGEIFS(Observed!AM$2:AM$9149,Observed!$A$2:$A$9149,$A359,Observed!$D$2:$D$9149,$D359)),AVERAGEIFS(Observed!AM$2:AM$9149,Observed!$A$2:$A$9149,$A359,Observed!$D$2:$D$9149,$D359),"")</f>
        <v/>
      </c>
      <c r="AN359" s="22" t="str">
        <f>IF(ISNUMBER(AVERAGEIFS(Observed!AN$2:AN$9149,Observed!$A$2:$A$9149,$A359,Observed!$D$2:$D$9149,$D359)),AVERAGEIFS(Observed!AN$2:AN$9149,Observed!$A$2:$A$9149,$A359,Observed!$D$2:$D$9149,$D359),"")</f>
        <v/>
      </c>
      <c r="AO359" s="22" t="str">
        <f>IF(ISNUMBER(AVERAGEIFS(Observed!AO$2:AO$9149,Observed!$A$2:$A$9149,$A359,Observed!$D$2:$D$9149,$D359)),AVERAGEIFS(Observed!AO$2:AO$9149,Observed!$A$2:$A$9149,$A359,Observed!$D$2:$D$9149,$D359),"")</f>
        <v/>
      </c>
      <c r="AP359" s="21" t="str">
        <f>IF(ISNUMBER(AVERAGEIFS(Observed!AP$2:AP$9149,Observed!$A$2:$A$9149,$A359,Observed!$D$2:$D$9149,$D359)),AVERAGEIFS(Observed!AP$2:AP$9149,Observed!$A$2:$A$9149,$A359,Observed!$D$2:$D$9149,$D359),"")</f>
        <v/>
      </c>
      <c r="AQ359" s="22" t="str">
        <f>IF(ISNUMBER(AVERAGEIFS(Observed!AQ$2:AQ$9149,Observed!$A$2:$A$9149,$A359,Observed!$D$2:$D$9149,$D359)),AVERAGEIFS(Observed!AQ$2:AQ$9149,Observed!$A$2:$A$9149,$A359,Observed!$D$2:$D$9149,$D359),"")</f>
        <v/>
      </c>
      <c r="AR359" s="22" t="str">
        <f>IF(ISNUMBER(AVERAGEIFS(Observed!AR$2:AR$9149,Observed!$A$2:$A$9149,$A359,Observed!$D$2:$D$9149,$D359)),AVERAGEIFS(Observed!AR$2:AR$9149,Observed!$A$2:$A$9149,$A359,Observed!$D$2:$D$9149,$D359),"")</f>
        <v/>
      </c>
      <c r="AS359" s="22" t="str">
        <f>IF(ISNUMBER(AVERAGEIFS(Observed!AS$2:AS$9149,Observed!$A$2:$A$9149,$A359,Observed!$D$2:$D$9149,$D359)),AVERAGEIFS(Observed!AS$2:AS$9149,Observed!$A$2:$A$9149,$A359,Observed!$D$2:$D$9149,$D359),"")</f>
        <v/>
      </c>
      <c r="AT359" s="22" t="str">
        <f>IF(ISNUMBER(AVERAGEIFS(Observed!AT$2:AT$9149,Observed!$A$2:$A$9149,$A359,Observed!$D$2:$D$9149,$D359)),AVERAGEIFS(Observed!AT$2:AT$9149,Observed!$A$2:$A$9149,$A359,Observed!$D$2:$D$9149,$D359),"")</f>
        <v/>
      </c>
      <c r="AU359" s="22" t="str">
        <f>IF(ISNUMBER(AVERAGEIFS(Observed!AU$2:AU$9149,Observed!$A$2:$A$9149,$A359,Observed!$D$2:$D$9149,$D359)),AVERAGEIFS(Observed!AU$2:AU$9149,Observed!$A$2:$A$9149,$A359,Observed!$D$2:$D$9149,$D359),"")</f>
        <v/>
      </c>
      <c r="AV359" s="2">
        <f>COUNTIFS(Observed!$A$2:$A$9149,$A359,Observed!$D$2:$D$9149,$D359)</f>
        <v>3</v>
      </c>
      <c r="AW359" s="2">
        <f t="shared" si="5"/>
        <v>1</v>
      </c>
    </row>
    <row r="360" spans="1:49" x14ac:dyDescent="0.25">
      <c r="A360" t="s">
        <v>32</v>
      </c>
      <c r="B360" t="s">
        <v>139</v>
      </c>
      <c r="C360" t="s">
        <v>30</v>
      </c>
      <c r="D360" s="3">
        <v>42330</v>
      </c>
      <c r="E360">
        <v>1</v>
      </c>
      <c r="F360" t="s">
        <v>59</v>
      </c>
      <c r="K360" s="24" t="s">
        <v>75</v>
      </c>
      <c r="L360" t="s">
        <v>41</v>
      </c>
      <c r="M360">
        <v>8</v>
      </c>
      <c r="N360" s="2" t="s">
        <v>39</v>
      </c>
      <c r="O360" s="21">
        <f>IF(ISNUMBER(AVERAGEIFS(Observed!O$2:O$9149,Observed!$A$2:$A$9149,$A360,Observed!$D$2:$D$9149,$D360)),AVERAGEIFS(Observed!O$2:O$9149,Observed!$A$2:$A$9149,$A360,Observed!$D$2:$D$9149,$D360),"")</f>
        <v>2153.2666666666669</v>
      </c>
      <c r="P360" s="22">
        <f>IF(ISNUMBER(AVERAGEIFS(Observed!P$2:P$9149,Observed!$A$2:$A$9149,$A360,Observed!$D$2:$D$9149,$D360)),AVERAGEIFS(Observed!P$2:P$9149,Observed!$A$2:$A$9149,$A360,Observed!$D$2:$D$9149,$D360),"")</f>
        <v>215.32666666666668</v>
      </c>
      <c r="Q360" s="22" t="str">
        <f>IF(ISNUMBER(AVERAGEIFS(Observed!Q$2:Q$9149,Observed!$A$2:$A$9149,$A360,Observed!$D$2:$D$9149,$D360)),AVERAGEIFS(Observed!Q$2:Q$9149,Observed!$A$2:$A$9149,$A360,Observed!$D$2:$D$9149,$D360),"")</f>
        <v/>
      </c>
      <c r="R360" s="22" t="str">
        <f>IF(ISNUMBER(AVERAGEIFS(Observed!R$2:R$9149,Observed!$A$2:$A$9149,$A360,Observed!$D$2:$D$9149,$D360)),AVERAGEIFS(Observed!R$2:R$9149,Observed!$A$2:$A$9149,$A360,Observed!$D$2:$D$9149,$D360),"")</f>
        <v/>
      </c>
      <c r="S360" s="22" t="str">
        <f>IF(ISNUMBER(AVERAGEIFS(Observed!S$2:S$9149,Observed!$A$2:$A$9149,$A360,Observed!$D$2:$D$9149,$D360)),AVERAGEIFS(Observed!S$2:S$9149,Observed!$A$2:$A$9149,$A360,Observed!$D$2:$D$9149,$D360),"")</f>
        <v/>
      </c>
      <c r="T360" s="23" t="str">
        <f>IF(ISNUMBER(AVERAGEIFS(Observed!T$2:T$9149,Observed!$A$2:$A$9149,$A360,Observed!$D$2:$D$9149,$D360)),AVERAGEIFS(Observed!T$2:T$9149,Observed!$A$2:$A$9149,$A360,Observed!$D$2:$D$9149,$D360),"")</f>
        <v/>
      </c>
      <c r="U360" s="23" t="str">
        <f>IF(ISNUMBER(AVERAGEIFS(Observed!U$2:U$9149,Observed!$A$2:$A$9149,$A360,Observed!$D$2:$D$9149,$D360)),AVERAGEIFS(Observed!U$2:U$9149,Observed!$A$2:$A$9149,$A360,Observed!$D$2:$D$9149,$D360),"")</f>
        <v/>
      </c>
      <c r="V360" s="23" t="str">
        <f>IF(ISNUMBER(AVERAGEIFS(Observed!V$2:V$9149,Observed!$A$2:$A$9149,$A360,Observed!$D$2:$D$9149,$D360)),AVERAGEIFS(Observed!V$2:V$9149,Observed!$A$2:$A$9149,$A360,Observed!$D$2:$D$9149,$D360),"")</f>
        <v/>
      </c>
      <c r="W360" s="21" t="str">
        <f>IF(ISNUMBER(AVERAGEIFS(Observed!W$2:W$9149,Observed!$A$2:$A$9149,$A360,Observed!$D$2:$D$9149,$D360)),AVERAGEIFS(Observed!W$2:W$9149,Observed!$A$2:$A$9149,$A360,Observed!$D$2:$D$9149,$D360),"")</f>
        <v/>
      </c>
      <c r="X360" s="35" t="str">
        <f>IF(ISNUMBER(AVERAGEIFS(Observed!X$2:X$9149,Observed!$A$2:$A$9149,$A360,Observed!$D$2:$D$9149,$D360)),AVERAGEIFS(Observed!X$2:X$9149,Observed!$A$2:$A$9149,$A360,Observed!$D$2:$D$9149,$D360),"")</f>
        <v/>
      </c>
      <c r="Y360" s="35" t="str">
        <f>IF(ISNUMBER(AVERAGEIFS(Observed!Y$2:Y$9149,Observed!$A$2:$A$9149,$A360,Observed!$D$2:$D$9149,$D360)),AVERAGEIFS(Observed!Y$2:Y$9149,Observed!$A$2:$A$9149,$A360,Observed!$D$2:$D$9149,$D360),"")</f>
        <v/>
      </c>
      <c r="Z360" s="22" t="str">
        <f>IF(ISNUMBER(AVERAGEIFS(Observed!Z$2:Z$9149,Observed!$A$2:$A$9149,$A360,Observed!$D$2:$D$9149,$D360)),AVERAGEIFS(Observed!Z$2:Z$9149,Observed!$A$2:$A$9149,$A360,Observed!$D$2:$D$9149,$D360),"")</f>
        <v/>
      </c>
      <c r="AA360" s="22" t="str">
        <f>IF(ISNUMBER(AVERAGEIFS(Observed!AA$2:AA$9149,Observed!$A$2:$A$9149,$A360,Observed!$D$2:$D$9149,$D360)),AVERAGEIFS(Observed!AA$2:AA$9149,Observed!$A$2:$A$9149,$A360,Observed!$D$2:$D$9149,$D360),"")</f>
        <v/>
      </c>
      <c r="AB360" s="22" t="str">
        <f>IF(ISNUMBER(AVERAGEIFS(Observed!AB$2:AB$9149,Observed!$A$2:$A$9149,$A360,Observed!$D$2:$D$9149,$D360)),AVERAGEIFS(Observed!AB$2:AB$9149,Observed!$A$2:$A$9149,$A360,Observed!$D$2:$D$9149,$D360),"")</f>
        <v/>
      </c>
      <c r="AC360" s="22" t="str">
        <f>IF(ISNUMBER(AVERAGEIFS(Observed!AC$2:AC$9149,Observed!$A$2:$A$9149,$A360,Observed!$D$2:$D$9149,$D360)),AVERAGEIFS(Observed!AC$2:AC$9149,Observed!$A$2:$A$9149,$A360,Observed!$D$2:$D$9149,$D360),"")</f>
        <v/>
      </c>
      <c r="AD360" s="22" t="str">
        <f>IF(ISNUMBER(AVERAGEIFS(Observed!AD$2:AD$9149,Observed!$A$2:$A$9149,$A360,Observed!$D$2:$D$9149,$D360)),AVERAGEIFS(Observed!AD$2:AD$9149,Observed!$A$2:$A$9149,$A360,Observed!$D$2:$D$9149,$D360),"")</f>
        <v/>
      </c>
      <c r="AE360" s="22" t="str">
        <f>IF(ISNUMBER(AVERAGEIFS(Observed!AE$2:AE$9149,Observed!$A$2:$A$9149,$A360,Observed!$D$2:$D$9149,$D360)),AVERAGEIFS(Observed!AE$2:AE$9149,Observed!$A$2:$A$9149,$A360,Observed!$D$2:$D$9149,$D360),"")</f>
        <v/>
      </c>
      <c r="AF360" s="22" t="str">
        <f>IF(ISNUMBER(AVERAGEIFS(Observed!AF$2:AF$9149,Observed!$A$2:$A$9149,$A360,Observed!$D$2:$D$9149,$D360)),AVERAGEIFS(Observed!AF$2:AF$9149,Observed!$A$2:$A$9149,$A360,Observed!$D$2:$D$9149,$D360),"")</f>
        <v/>
      </c>
      <c r="AG360" s="22" t="str">
        <f>IF(ISNUMBER(AVERAGEIFS(Observed!AG$2:AG$9149,Observed!$A$2:$A$9149,$A360,Observed!$D$2:$D$9149,$D360)),AVERAGEIFS(Observed!AG$2:AG$9149,Observed!$A$2:$A$9149,$A360,Observed!$D$2:$D$9149,$D360),"")</f>
        <v/>
      </c>
      <c r="AH360" s="22" t="str">
        <f>IF(ISNUMBER(AVERAGEIFS(Observed!AH$2:AH$9149,Observed!$A$2:$A$9149,$A360,Observed!$D$2:$D$9149,$D360)),AVERAGEIFS(Observed!AH$2:AH$9149,Observed!$A$2:$A$9149,$A360,Observed!$D$2:$D$9149,$D360),"")</f>
        <v/>
      </c>
      <c r="AI360" s="22" t="str">
        <f>IF(ISNUMBER(AVERAGEIFS(Observed!AI$2:AI$9149,Observed!$A$2:$A$9149,$A360,Observed!$D$2:$D$9149,$D360)),AVERAGEIFS(Observed!AI$2:AI$9149,Observed!$A$2:$A$9149,$A360,Observed!$D$2:$D$9149,$D360),"")</f>
        <v/>
      </c>
      <c r="AJ360" s="22" t="str">
        <f>IF(ISNUMBER(AVERAGEIFS(Observed!AJ$2:AJ$9149,Observed!$A$2:$A$9149,$A360,Observed!$D$2:$D$9149,$D360)),AVERAGEIFS(Observed!AJ$2:AJ$9149,Observed!$A$2:$A$9149,$A360,Observed!$D$2:$D$9149,$D360),"")</f>
        <v/>
      </c>
      <c r="AK360" s="22" t="str">
        <f>IF(ISNUMBER(AVERAGEIFS(Observed!AK$2:AK$9149,Observed!$A$2:$A$9149,$A360,Observed!$D$2:$D$9149,$D360)),AVERAGEIFS(Observed!AK$2:AK$9149,Observed!$A$2:$A$9149,$A360,Observed!$D$2:$D$9149,$D360),"")</f>
        <v/>
      </c>
      <c r="AL360" s="23" t="str">
        <f>IF(ISNUMBER(AVERAGEIFS(Observed!AL$2:AL$9149,Observed!$A$2:$A$9149,$A360,Observed!$D$2:$D$9149,$D360)),AVERAGEIFS(Observed!AL$2:AL$9149,Observed!$A$2:$A$9149,$A360,Observed!$D$2:$D$9149,$D360),"")</f>
        <v/>
      </c>
      <c r="AM360" s="23" t="str">
        <f>IF(ISNUMBER(AVERAGEIFS(Observed!AM$2:AM$9149,Observed!$A$2:$A$9149,$A360,Observed!$D$2:$D$9149,$D360)),AVERAGEIFS(Observed!AM$2:AM$9149,Observed!$A$2:$A$9149,$A360,Observed!$D$2:$D$9149,$D360),"")</f>
        <v/>
      </c>
      <c r="AN360" s="22" t="str">
        <f>IF(ISNUMBER(AVERAGEIFS(Observed!AN$2:AN$9149,Observed!$A$2:$A$9149,$A360,Observed!$D$2:$D$9149,$D360)),AVERAGEIFS(Observed!AN$2:AN$9149,Observed!$A$2:$A$9149,$A360,Observed!$D$2:$D$9149,$D360),"")</f>
        <v/>
      </c>
      <c r="AO360" s="22" t="str">
        <f>IF(ISNUMBER(AVERAGEIFS(Observed!AO$2:AO$9149,Observed!$A$2:$A$9149,$A360,Observed!$D$2:$D$9149,$D360)),AVERAGEIFS(Observed!AO$2:AO$9149,Observed!$A$2:$A$9149,$A360,Observed!$D$2:$D$9149,$D360),"")</f>
        <v/>
      </c>
      <c r="AP360" s="21" t="str">
        <f>IF(ISNUMBER(AVERAGEIFS(Observed!AP$2:AP$9149,Observed!$A$2:$A$9149,$A360,Observed!$D$2:$D$9149,$D360)),AVERAGEIFS(Observed!AP$2:AP$9149,Observed!$A$2:$A$9149,$A360,Observed!$D$2:$D$9149,$D360),"")</f>
        <v/>
      </c>
      <c r="AQ360" s="22" t="str">
        <f>IF(ISNUMBER(AVERAGEIFS(Observed!AQ$2:AQ$9149,Observed!$A$2:$A$9149,$A360,Observed!$D$2:$D$9149,$D360)),AVERAGEIFS(Observed!AQ$2:AQ$9149,Observed!$A$2:$A$9149,$A360,Observed!$D$2:$D$9149,$D360),"")</f>
        <v/>
      </c>
      <c r="AR360" s="22" t="str">
        <f>IF(ISNUMBER(AVERAGEIFS(Observed!AR$2:AR$9149,Observed!$A$2:$A$9149,$A360,Observed!$D$2:$D$9149,$D360)),AVERAGEIFS(Observed!AR$2:AR$9149,Observed!$A$2:$A$9149,$A360,Observed!$D$2:$D$9149,$D360),"")</f>
        <v/>
      </c>
      <c r="AS360" s="22" t="str">
        <f>IF(ISNUMBER(AVERAGEIFS(Observed!AS$2:AS$9149,Observed!$A$2:$A$9149,$A360,Observed!$D$2:$D$9149,$D360)),AVERAGEIFS(Observed!AS$2:AS$9149,Observed!$A$2:$A$9149,$A360,Observed!$D$2:$D$9149,$D360),"")</f>
        <v/>
      </c>
      <c r="AT360" s="22" t="str">
        <f>IF(ISNUMBER(AVERAGEIFS(Observed!AT$2:AT$9149,Observed!$A$2:$A$9149,$A360,Observed!$D$2:$D$9149,$D360)),AVERAGEIFS(Observed!AT$2:AT$9149,Observed!$A$2:$A$9149,$A360,Observed!$D$2:$D$9149,$D360),"")</f>
        <v/>
      </c>
      <c r="AU360" s="22" t="str">
        <f>IF(ISNUMBER(AVERAGEIFS(Observed!AU$2:AU$9149,Observed!$A$2:$A$9149,$A360,Observed!$D$2:$D$9149,$D360)),AVERAGEIFS(Observed!AU$2:AU$9149,Observed!$A$2:$A$9149,$A360,Observed!$D$2:$D$9149,$D360),"")</f>
        <v/>
      </c>
      <c r="AV360" s="2">
        <f>COUNTIFS(Observed!$A$2:$A$9149,$A360,Observed!$D$2:$D$9149,$D360)</f>
        <v>3</v>
      </c>
      <c r="AW360" s="2">
        <f t="shared" si="5"/>
        <v>1</v>
      </c>
    </row>
    <row r="361" spans="1:49" x14ac:dyDescent="0.25">
      <c r="A361" t="s">
        <v>31</v>
      </c>
      <c r="B361" t="s">
        <v>139</v>
      </c>
      <c r="C361" t="s">
        <v>30</v>
      </c>
      <c r="D361" s="3">
        <v>42330</v>
      </c>
      <c r="E361">
        <v>1</v>
      </c>
      <c r="F361" t="s">
        <v>54</v>
      </c>
      <c r="K361" s="24" t="s">
        <v>75</v>
      </c>
      <c r="L361" t="s">
        <v>41</v>
      </c>
      <c r="M361">
        <v>8</v>
      </c>
      <c r="N361" s="2" t="s">
        <v>39</v>
      </c>
      <c r="O361" s="21">
        <f>IF(ISNUMBER(AVERAGEIFS(Observed!O$2:O$9149,Observed!$A$2:$A$9149,$A361,Observed!$D$2:$D$9149,$D361)),AVERAGEIFS(Observed!O$2:O$9149,Observed!$A$2:$A$9149,$A361,Observed!$D$2:$D$9149,$D361),"")</f>
        <v>1438.8666666666666</v>
      </c>
      <c r="P361" s="22">
        <f>IF(ISNUMBER(AVERAGEIFS(Observed!P$2:P$9149,Observed!$A$2:$A$9149,$A361,Observed!$D$2:$D$9149,$D361)),AVERAGEIFS(Observed!P$2:P$9149,Observed!$A$2:$A$9149,$A361,Observed!$D$2:$D$9149,$D361),"")</f>
        <v>143.88666666666666</v>
      </c>
      <c r="Q361" s="22" t="str">
        <f>IF(ISNUMBER(AVERAGEIFS(Observed!Q$2:Q$9149,Observed!$A$2:$A$9149,$A361,Observed!$D$2:$D$9149,$D361)),AVERAGEIFS(Observed!Q$2:Q$9149,Observed!$A$2:$A$9149,$A361,Observed!$D$2:$D$9149,$D361),"")</f>
        <v/>
      </c>
      <c r="R361" s="22" t="str">
        <f>IF(ISNUMBER(AVERAGEIFS(Observed!R$2:R$9149,Observed!$A$2:$A$9149,$A361,Observed!$D$2:$D$9149,$D361)),AVERAGEIFS(Observed!R$2:R$9149,Observed!$A$2:$A$9149,$A361,Observed!$D$2:$D$9149,$D361),"")</f>
        <v/>
      </c>
      <c r="S361" s="22" t="str">
        <f>IF(ISNUMBER(AVERAGEIFS(Observed!S$2:S$9149,Observed!$A$2:$A$9149,$A361,Observed!$D$2:$D$9149,$D361)),AVERAGEIFS(Observed!S$2:S$9149,Observed!$A$2:$A$9149,$A361,Observed!$D$2:$D$9149,$D361),"")</f>
        <v/>
      </c>
      <c r="T361" s="23" t="str">
        <f>IF(ISNUMBER(AVERAGEIFS(Observed!T$2:T$9149,Observed!$A$2:$A$9149,$A361,Observed!$D$2:$D$9149,$D361)),AVERAGEIFS(Observed!T$2:T$9149,Observed!$A$2:$A$9149,$A361,Observed!$D$2:$D$9149,$D361),"")</f>
        <v/>
      </c>
      <c r="U361" s="23" t="str">
        <f>IF(ISNUMBER(AVERAGEIFS(Observed!U$2:U$9149,Observed!$A$2:$A$9149,$A361,Observed!$D$2:$D$9149,$D361)),AVERAGEIFS(Observed!U$2:U$9149,Observed!$A$2:$A$9149,$A361,Observed!$D$2:$D$9149,$D361),"")</f>
        <v/>
      </c>
      <c r="V361" s="23" t="str">
        <f>IF(ISNUMBER(AVERAGEIFS(Observed!V$2:V$9149,Observed!$A$2:$A$9149,$A361,Observed!$D$2:$D$9149,$D361)),AVERAGEIFS(Observed!V$2:V$9149,Observed!$A$2:$A$9149,$A361,Observed!$D$2:$D$9149,$D361),"")</f>
        <v/>
      </c>
      <c r="W361" s="21" t="str">
        <f>IF(ISNUMBER(AVERAGEIFS(Observed!W$2:W$9149,Observed!$A$2:$A$9149,$A361,Observed!$D$2:$D$9149,$D361)),AVERAGEIFS(Observed!W$2:W$9149,Observed!$A$2:$A$9149,$A361,Observed!$D$2:$D$9149,$D361),"")</f>
        <v/>
      </c>
      <c r="X361" s="35" t="str">
        <f>IF(ISNUMBER(AVERAGEIFS(Observed!X$2:X$9149,Observed!$A$2:$A$9149,$A361,Observed!$D$2:$D$9149,$D361)),AVERAGEIFS(Observed!X$2:X$9149,Observed!$A$2:$A$9149,$A361,Observed!$D$2:$D$9149,$D361),"")</f>
        <v/>
      </c>
      <c r="Y361" s="35" t="str">
        <f>IF(ISNUMBER(AVERAGEIFS(Observed!Y$2:Y$9149,Observed!$A$2:$A$9149,$A361,Observed!$D$2:$D$9149,$D361)),AVERAGEIFS(Observed!Y$2:Y$9149,Observed!$A$2:$A$9149,$A361,Observed!$D$2:$D$9149,$D361),"")</f>
        <v/>
      </c>
      <c r="Z361" s="22" t="str">
        <f>IF(ISNUMBER(AVERAGEIFS(Observed!Z$2:Z$9149,Observed!$A$2:$A$9149,$A361,Observed!$D$2:$D$9149,$D361)),AVERAGEIFS(Observed!Z$2:Z$9149,Observed!$A$2:$A$9149,$A361,Observed!$D$2:$D$9149,$D361),"")</f>
        <v/>
      </c>
      <c r="AA361" s="22" t="str">
        <f>IF(ISNUMBER(AVERAGEIFS(Observed!AA$2:AA$9149,Observed!$A$2:$A$9149,$A361,Observed!$D$2:$D$9149,$D361)),AVERAGEIFS(Observed!AA$2:AA$9149,Observed!$A$2:$A$9149,$A361,Observed!$D$2:$D$9149,$D361),"")</f>
        <v/>
      </c>
      <c r="AB361" s="22" t="str">
        <f>IF(ISNUMBER(AVERAGEIFS(Observed!AB$2:AB$9149,Observed!$A$2:$A$9149,$A361,Observed!$D$2:$D$9149,$D361)),AVERAGEIFS(Observed!AB$2:AB$9149,Observed!$A$2:$A$9149,$A361,Observed!$D$2:$D$9149,$D361),"")</f>
        <v/>
      </c>
      <c r="AC361" s="22" t="str">
        <f>IF(ISNUMBER(AVERAGEIFS(Observed!AC$2:AC$9149,Observed!$A$2:$A$9149,$A361,Observed!$D$2:$D$9149,$D361)),AVERAGEIFS(Observed!AC$2:AC$9149,Observed!$A$2:$A$9149,$A361,Observed!$D$2:$D$9149,$D361),"")</f>
        <v/>
      </c>
      <c r="AD361" s="22" t="str">
        <f>IF(ISNUMBER(AVERAGEIFS(Observed!AD$2:AD$9149,Observed!$A$2:$A$9149,$A361,Observed!$D$2:$D$9149,$D361)),AVERAGEIFS(Observed!AD$2:AD$9149,Observed!$A$2:$A$9149,$A361,Observed!$D$2:$D$9149,$D361),"")</f>
        <v/>
      </c>
      <c r="AE361" s="22" t="str">
        <f>IF(ISNUMBER(AVERAGEIFS(Observed!AE$2:AE$9149,Observed!$A$2:$A$9149,$A361,Observed!$D$2:$D$9149,$D361)),AVERAGEIFS(Observed!AE$2:AE$9149,Observed!$A$2:$A$9149,$A361,Observed!$D$2:$D$9149,$D361),"")</f>
        <v/>
      </c>
      <c r="AF361" s="22" t="str">
        <f>IF(ISNUMBER(AVERAGEIFS(Observed!AF$2:AF$9149,Observed!$A$2:$A$9149,$A361,Observed!$D$2:$D$9149,$D361)),AVERAGEIFS(Observed!AF$2:AF$9149,Observed!$A$2:$A$9149,$A361,Observed!$D$2:$D$9149,$D361),"")</f>
        <v/>
      </c>
      <c r="AG361" s="22" t="str">
        <f>IF(ISNUMBER(AVERAGEIFS(Observed!AG$2:AG$9149,Observed!$A$2:$A$9149,$A361,Observed!$D$2:$D$9149,$D361)),AVERAGEIFS(Observed!AG$2:AG$9149,Observed!$A$2:$A$9149,$A361,Observed!$D$2:$D$9149,$D361),"")</f>
        <v/>
      </c>
      <c r="AH361" s="22" t="str">
        <f>IF(ISNUMBER(AVERAGEIFS(Observed!AH$2:AH$9149,Observed!$A$2:$A$9149,$A361,Observed!$D$2:$D$9149,$D361)),AVERAGEIFS(Observed!AH$2:AH$9149,Observed!$A$2:$A$9149,$A361,Observed!$D$2:$D$9149,$D361),"")</f>
        <v/>
      </c>
      <c r="AI361" s="22" t="str">
        <f>IF(ISNUMBER(AVERAGEIFS(Observed!AI$2:AI$9149,Observed!$A$2:$A$9149,$A361,Observed!$D$2:$D$9149,$D361)),AVERAGEIFS(Observed!AI$2:AI$9149,Observed!$A$2:$A$9149,$A361,Observed!$D$2:$D$9149,$D361),"")</f>
        <v/>
      </c>
      <c r="AJ361" s="22" t="str">
        <f>IF(ISNUMBER(AVERAGEIFS(Observed!AJ$2:AJ$9149,Observed!$A$2:$A$9149,$A361,Observed!$D$2:$D$9149,$D361)),AVERAGEIFS(Observed!AJ$2:AJ$9149,Observed!$A$2:$A$9149,$A361,Observed!$D$2:$D$9149,$D361),"")</f>
        <v/>
      </c>
      <c r="AK361" s="22" t="str">
        <f>IF(ISNUMBER(AVERAGEIFS(Observed!AK$2:AK$9149,Observed!$A$2:$A$9149,$A361,Observed!$D$2:$D$9149,$D361)),AVERAGEIFS(Observed!AK$2:AK$9149,Observed!$A$2:$A$9149,$A361,Observed!$D$2:$D$9149,$D361),"")</f>
        <v/>
      </c>
      <c r="AL361" s="23" t="str">
        <f>IF(ISNUMBER(AVERAGEIFS(Observed!AL$2:AL$9149,Observed!$A$2:$A$9149,$A361,Observed!$D$2:$D$9149,$D361)),AVERAGEIFS(Observed!AL$2:AL$9149,Observed!$A$2:$A$9149,$A361,Observed!$D$2:$D$9149,$D361),"")</f>
        <v/>
      </c>
      <c r="AM361" s="23" t="str">
        <f>IF(ISNUMBER(AVERAGEIFS(Observed!AM$2:AM$9149,Observed!$A$2:$A$9149,$A361,Observed!$D$2:$D$9149,$D361)),AVERAGEIFS(Observed!AM$2:AM$9149,Observed!$A$2:$A$9149,$A361,Observed!$D$2:$D$9149,$D361),"")</f>
        <v/>
      </c>
      <c r="AN361" s="22" t="str">
        <f>IF(ISNUMBER(AVERAGEIFS(Observed!AN$2:AN$9149,Observed!$A$2:$A$9149,$A361,Observed!$D$2:$D$9149,$D361)),AVERAGEIFS(Observed!AN$2:AN$9149,Observed!$A$2:$A$9149,$A361,Observed!$D$2:$D$9149,$D361),"")</f>
        <v/>
      </c>
      <c r="AO361" s="22" t="str">
        <f>IF(ISNUMBER(AVERAGEIFS(Observed!AO$2:AO$9149,Observed!$A$2:$A$9149,$A361,Observed!$D$2:$D$9149,$D361)),AVERAGEIFS(Observed!AO$2:AO$9149,Observed!$A$2:$A$9149,$A361,Observed!$D$2:$D$9149,$D361),"")</f>
        <v/>
      </c>
      <c r="AP361" s="21" t="str">
        <f>IF(ISNUMBER(AVERAGEIFS(Observed!AP$2:AP$9149,Observed!$A$2:$A$9149,$A361,Observed!$D$2:$D$9149,$D361)),AVERAGEIFS(Observed!AP$2:AP$9149,Observed!$A$2:$A$9149,$A361,Observed!$D$2:$D$9149,$D361),"")</f>
        <v/>
      </c>
      <c r="AQ361" s="22" t="str">
        <f>IF(ISNUMBER(AVERAGEIFS(Observed!AQ$2:AQ$9149,Observed!$A$2:$A$9149,$A361,Observed!$D$2:$D$9149,$D361)),AVERAGEIFS(Observed!AQ$2:AQ$9149,Observed!$A$2:$A$9149,$A361,Observed!$D$2:$D$9149,$D361),"")</f>
        <v/>
      </c>
      <c r="AR361" s="22" t="str">
        <f>IF(ISNUMBER(AVERAGEIFS(Observed!AR$2:AR$9149,Observed!$A$2:$A$9149,$A361,Observed!$D$2:$D$9149,$D361)),AVERAGEIFS(Observed!AR$2:AR$9149,Observed!$A$2:$A$9149,$A361,Observed!$D$2:$D$9149,$D361),"")</f>
        <v/>
      </c>
      <c r="AS361" s="22" t="str">
        <f>IF(ISNUMBER(AVERAGEIFS(Observed!AS$2:AS$9149,Observed!$A$2:$A$9149,$A361,Observed!$D$2:$D$9149,$D361)),AVERAGEIFS(Observed!AS$2:AS$9149,Observed!$A$2:$A$9149,$A361,Observed!$D$2:$D$9149,$D361),"")</f>
        <v/>
      </c>
      <c r="AT361" s="22" t="str">
        <f>IF(ISNUMBER(AVERAGEIFS(Observed!AT$2:AT$9149,Observed!$A$2:$A$9149,$A361,Observed!$D$2:$D$9149,$D361)),AVERAGEIFS(Observed!AT$2:AT$9149,Observed!$A$2:$A$9149,$A361,Observed!$D$2:$D$9149,$D361),"")</f>
        <v/>
      </c>
      <c r="AU361" s="22" t="str">
        <f>IF(ISNUMBER(AVERAGEIFS(Observed!AU$2:AU$9149,Observed!$A$2:$A$9149,$A361,Observed!$D$2:$D$9149,$D361)),AVERAGEIFS(Observed!AU$2:AU$9149,Observed!$A$2:$A$9149,$A361,Observed!$D$2:$D$9149,$D361),"")</f>
        <v/>
      </c>
      <c r="AV361" s="2">
        <f>COUNTIFS(Observed!$A$2:$A$9149,$A361,Observed!$D$2:$D$9149,$D361)</f>
        <v>3</v>
      </c>
      <c r="AW361" s="2">
        <f t="shared" si="5"/>
        <v>1</v>
      </c>
    </row>
    <row r="362" spans="1:49" x14ac:dyDescent="0.25">
      <c r="A362" t="s">
        <v>34</v>
      </c>
      <c r="B362" t="s">
        <v>139</v>
      </c>
      <c r="C362" t="s">
        <v>30</v>
      </c>
      <c r="D362" s="3">
        <v>42331</v>
      </c>
      <c r="E362">
        <v>1</v>
      </c>
      <c r="F362" t="s">
        <v>56</v>
      </c>
      <c r="K362" s="24" t="s">
        <v>75</v>
      </c>
      <c r="L362" t="s">
        <v>41</v>
      </c>
      <c r="M362">
        <v>9</v>
      </c>
      <c r="N362" s="2" t="s">
        <v>20</v>
      </c>
      <c r="O362" s="21" t="str">
        <f>IF(ISNUMBER(AVERAGEIFS(Observed!O$2:O$9149,Observed!$A$2:$A$9149,$A362,Observed!$D$2:$D$9149,$D362)),AVERAGEIFS(Observed!O$2:O$9149,Observed!$A$2:$A$9149,$A362,Observed!$D$2:$D$9149,$D362),"")</f>
        <v/>
      </c>
      <c r="P362" s="22" t="str">
        <f>IF(ISNUMBER(AVERAGEIFS(Observed!P$2:P$9149,Observed!$A$2:$A$9149,$A362,Observed!$D$2:$D$9149,$D362)),AVERAGEIFS(Observed!P$2:P$9149,Observed!$A$2:$A$9149,$A362,Observed!$D$2:$D$9149,$D362),"")</f>
        <v/>
      </c>
      <c r="Q362" s="22">
        <f>IF(ISNUMBER(AVERAGEIFS(Observed!Q$2:Q$9149,Observed!$A$2:$A$9149,$A362,Observed!$D$2:$D$9149,$D362)),AVERAGEIFS(Observed!Q$2:Q$9149,Observed!$A$2:$A$9149,$A362,Observed!$D$2:$D$9149,$D362),"")</f>
        <v>186.42333333333332</v>
      </c>
      <c r="R362" s="22">
        <f>IF(ISNUMBER(AVERAGEIFS(Observed!R$2:R$9149,Observed!$A$2:$A$9149,$A362,Observed!$D$2:$D$9149,$D362)),AVERAGEIFS(Observed!R$2:R$9149,Observed!$A$2:$A$9149,$A362,Observed!$D$2:$D$9149,$D362),"")</f>
        <v>186.42333333333332</v>
      </c>
      <c r="S362" s="22">
        <f>IF(ISNUMBER(AVERAGEIFS(Observed!S$2:S$9149,Observed!$A$2:$A$9149,$A362,Observed!$D$2:$D$9149,$D362)),AVERAGEIFS(Observed!S$2:S$9149,Observed!$A$2:$A$9149,$A362,Observed!$D$2:$D$9149,$D362),"")</f>
        <v>731.27</v>
      </c>
      <c r="T362" s="23" t="str">
        <f>IF(ISNUMBER(AVERAGEIFS(Observed!T$2:T$9149,Observed!$A$2:$A$9149,$A362,Observed!$D$2:$D$9149,$D362)),AVERAGEIFS(Observed!T$2:T$9149,Observed!$A$2:$A$9149,$A362,Observed!$D$2:$D$9149,$D362),"")</f>
        <v/>
      </c>
      <c r="U362" s="23" t="str">
        <f>IF(ISNUMBER(AVERAGEIFS(Observed!U$2:U$9149,Observed!$A$2:$A$9149,$A362,Observed!$D$2:$D$9149,$D362)),AVERAGEIFS(Observed!U$2:U$9149,Observed!$A$2:$A$9149,$A362,Observed!$D$2:$D$9149,$D362),"")</f>
        <v/>
      </c>
      <c r="V362" s="23" t="str">
        <f>IF(ISNUMBER(AVERAGEIFS(Observed!V$2:V$9149,Observed!$A$2:$A$9149,$A362,Observed!$D$2:$D$9149,$D362)),AVERAGEIFS(Observed!V$2:V$9149,Observed!$A$2:$A$9149,$A362,Observed!$D$2:$D$9149,$D362),"")</f>
        <v/>
      </c>
      <c r="W362" s="21" t="str">
        <f>IF(ISNUMBER(AVERAGEIFS(Observed!W$2:W$9149,Observed!$A$2:$A$9149,$A362,Observed!$D$2:$D$9149,$D362)),AVERAGEIFS(Observed!W$2:W$9149,Observed!$A$2:$A$9149,$A362,Observed!$D$2:$D$9149,$D362),"")</f>
        <v/>
      </c>
      <c r="X362" s="35" t="str">
        <f>IF(ISNUMBER(AVERAGEIFS(Observed!X$2:X$9149,Observed!$A$2:$A$9149,$A362,Observed!$D$2:$D$9149,$D362)),AVERAGEIFS(Observed!X$2:X$9149,Observed!$A$2:$A$9149,$A362,Observed!$D$2:$D$9149,$D362),"")</f>
        <v/>
      </c>
      <c r="Y362" s="35" t="str">
        <f>IF(ISNUMBER(AVERAGEIFS(Observed!Y$2:Y$9149,Observed!$A$2:$A$9149,$A362,Observed!$D$2:$D$9149,$D362)),AVERAGEIFS(Observed!Y$2:Y$9149,Observed!$A$2:$A$9149,$A362,Observed!$D$2:$D$9149,$D362),"")</f>
        <v/>
      </c>
      <c r="Z362" s="22" t="str">
        <f>IF(ISNUMBER(AVERAGEIFS(Observed!Z$2:Z$9149,Observed!$A$2:$A$9149,$A362,Observed!$D$2:$D$9149,$D362)),AVERAGEIFS(Observed!Z$2:Z$9149,Observed!$A$2:$A$9149,$A362,Observed!$D$2:$D$9149,$D362),"")</f>
        <v/>
      </c>
      <c r="AA362" s="22" t="str">
        <f>IF(ISNUMBER(AVERAGEIFS(Observed!AA$2:AA$9149,Observed!$A$2:$A$9149,$A362,Observed!$D$2:$D$9149,$D362)),AVERAGEIFS(Observed!AA$2:AA$9149,Observed!$A$2:$A$9149,$A362,Observed!$D$2:$D$9149,$D362),"")</f>
        <v/>
      </c>
      <c r="AB362" s="22" t="str">
        <f>IF(ISNUMBER(AVERAGEIFS(Observed!AB$2:AB$9149,Observed!$A$2:$A$9149,$A362,Observed!$D$2:$D$9149,$D362)),AVERAGEIFS(Observed!AB$2:AB$9149,Observed!$A$2:$A$9149,$A362,Observed!$D$2:$D$9149,$D362),"")</f>
        <v/>
      </c>
      <c r="AC362" s="22" t="str">
        <f>IF(ISNUMBER(AVERAGEIFS(Observed!AC$2:AC$9149,Observed!$A$2:$A$9149,$A362,Observed!$D$2:$D$9149,$D362)),AVERAGEIFS(Observed!AC$2:AC$9149,Observed!$A$2:$A$9149,$A362,Observed!$D$2:$D$9149,$D362),"")</f>
        <v/>
      </c>
      <c r="AD362" s="22" t="str">
        <f>IF(ISNUMBER(AVERAGEIFS(Observed!AD$2:AD$9149,Observed!$A$2:$A$9149,$A362,Observed!$D$2:$D$9149,$D362)),AVERAGEIFS(Observed!AD$2:AD$9149,Observed!$A$2:$A$9149,$A362,Observed!$D$2:$D$9149,$D362),"")</f>
        <v/>
      </c>
      <c r="AE362" s="22" t="str">
        <f>IF(ISNUMBER(AVERAGEIFS(Observed!AE$2:AE$9149,Observed!$A$2:$A$9149,$A362,Observed!$D$2:$D$9149,$D362)),AVERAGEIFS(Observed!AE$2:AE$9149,Observed!$A$2:$A$9149,$A362,Observed!$D$2:$D$9149,$D362),"")</f>
        <v/>
      </c>
      <c r="AF362" s="22" t="str">
        <f>IF(ISNUMBER(AVERAGEIFS(Observed!AF$2:AF$9149,Observed!$A$2:$A$9149,$A362,Observed!$D$2:$D$9149,$D362)),AVERAGEIFS(Observed!AF$2:AF$9149,Observed!$A$2:$A$9149,$A362,Observed!$D$2:$D$9149,$D362),"")</f>
        <v/>
      </c>
      <c r="AG362" s="22" t="str">
        <f>IF(ISNUMBER(AVERAGEIFS(Observed!AG$2:AG$9149,Observed!$A$2:$A$9149,$A362,Observed!$D$2:$D$9149,$D362)),AVERAGEIFS(Observed!AG$2:AG$9149,Observed!$A$2:$A$9149,$A362,Observed!$D$2:$D$9149,$D362),"")</f>
        <v/>
      </c>
      <c r="AH362" s="22" t="str">
        <f>IF(ISNUMBER(AVERAGEIFS(Observed!AH$2:AH$9149,Observed!$A$2:$A$9149,$A362,Observed!$D$2:$D$9149,$D362)),AVERAGEIFS(Observed!AH$2:AH$9149,Observed!$A$2:$A$9149,$A362,Observed!$D$2:$D$9149,$D362),"")</f>
        <v/>
      </c>
      <c r="AI362" s="22" t="str">
        <f>IF(ISNUMBER(AVERAGEIFS(Observed!AI$2:AI$9149,Observed!$A$2:$A$9149,$A362,Observed!$D$2:$D$9149,$D362)),AVERAGEIFS(Observed!AI$2:AI$9149,Observed!$A$2:$A$9149,$A362,Observed!$D$2:$D$9149,$D362),"")</f>
        <v/>
      </c>
      <c r="AJ362" s="22" t="str">
        <f>IF(ISNUMBER(AVERAGEIFS(Observed!AJ$2:AJ$9149,Observed!$A$2:$A$9149,$A362,Observed!$D$2:$D$9149,$D362)),AVERAGEIFS(Observed!AJ$2:AJ$9149,Observed!$A$2:$A$9149,$A362,Observed!$D$2:$D$9149,$D362),"")</f>
        <v/>
      </c>
      <c r="AK362" s="22" t="str">
        <f>IF(ISNUMBER(AVERAGEIFS(Observed!AK$2:AK$9149,Observed!$A$2:$A$9149,$A362,Observed!$D$2:$D$9149,$D362)),AVERAGEIFS(Observed!AK$2:AK$9149,Observed!$A$2:$A$9149,$A362,Observed!$D$2:$D$9149,$D362),"")</f>
        <v/>
      </c>
      <c r="AL362" s="23" t="str">
        <f>IF(ISNUMBER(AVERAGEIFS(Observed!AL$2:AL$9149,Observed!$A$2:$A$9149,$A362,Observed!$D$2:$D$9149,$D362)),AVERAGEIFS(Observed!AL$2:AL$9149,Observed!$A$2:$A$9149,$A362,Observed!$D$2:$D$9149,$D362),"")</f>
        <v/>
      </c>
      <c r="AM362" s="23" t="str">
        <f>IF(ISNUMBER(AVERAGEIFS(Observed!AM$2:AM$9149,Observed!$A$2:$A$9149,$A362,Observed!$D$2:$D$9149,$D362)),AVERAGEIFS(Observed!AM$2:AM$9149,Observed!$A$2:$A$9149,$A362,Observed!$D$2:$D$9149,$D362),"")</f>
        <v/>
      </c>
      <c r="AN362" s="22" t="str">
        <f>IF(ISNUMBER(AVERAGEIFS(Observed!AN$2:AN$9149,Observed!$A$2:$A$9149,$A362,Observed!$D$2:$D$9149,$D362)),AVERAGEIFS(Observed!AN$2:AN$9149,Observed!$A$2:$A$9149,$A362,Observed!$D$2:$D$9149,$D362),"")</f>
        <v/>
      </c>
      <c r="AO362" s="22" t="str">
        <f>IF(ISNUMBER(AVERAGEIFS(Observed!AO$2:AO$9149,Observed!$A$2:$A$9149,$A362,Observed!$D$2:$D$9149,$D362)),AVERAGEIFS(Observed!AO$2:AO$9149,Observed!$A$2:$A$9149,$A362,Observed!$D$2:$D$9149,$D362),"")</f>
        <v/>
      </c>
      <c r="AP362" s="21" t="str">
        <f>IF(ISNUMBER(AVERAGEIFS(Observed!AP$2:AP$9149,Observed!$A$2:$A$9149,$A362,Observed!$D$2:$D$9149,$D362)),AVERAGEIFS(Observed!AP$2:AP$9149,Observed!$A$2:$A$9149,$A362,Observed!$D$2:$D$9149,$D362),"")</f>
        <v/>
      </c>
      <c r="AQ362" s="22" t="str">
        <f>IF(ISNUMBER(AVERAGEIFS(Observed!AQ$2:AQ$9149,Observed!$A$2:$A$9149,$A362,Observed!$D$2:$D$9149,$D362)),AVERAGEIFS(Observed!AQ$2:AQ$9149,Observed!$A$2:$A$9149,$A362,Observed!$D$2:$D$9149,$D362),"")</f>
        <v/>
      </c>
      <c r="AR362" s="22" t="str">
        <f>IF(ISNUMBER(AVERAGEIFS(Observed!AR$2:AR$9149,Observed!$A$2:$A$9149,$A362,Observed!$D$2:$D$9149,$D362)),AVERAGEIFS(Observed!AR$2:AR$9149,Observed!$A$2:$A$9149,$A362,Observed!$D$2:$D$9149,$D362),"")</f>
        <v/>
      </c>
      <c r="AS362" s="22" t="str">
        <f>IF(ISNUMBER(AVERAGEIFS(Observed!AS$2:AS$9149,Observed!$A$2:$A$9149,$A362,Observed!$D$2:$D$9149,$D362)),AVERAGEIFS(Observed!AS$2:AS$9149,Observed!$A$2:$A$9149,$A362,Observed!$D$2:$D$9149,$D362),"")</f>
        <v/>
      </c>
      <c r="AT362" s="22" t="str">
        <f>IF(ISNUMBER(AVERAGEIFS(Observed!AT$2:AT$9149,Observed!$A$2:$A$9149,$A362,Observed!$D$2:$D$9149,$D362)),AVERAGEIFS(Observed!AT$2:AT$9149,Observed!$A$2:$A$9149,$A362,Observed!$D$2:$D$9149,$D362),"")</f>
        <v/>
      </c>
      <c r="AU362" s="22" t="str">
        <f>IF(ISNUMBER(AVERAGEIFS(Observed!AU$2:AU$9149,Observed!$A$2:$A$9149,$A362,Observed!$D$2:$D$9149,$D362)),AVERAGEIFS(Observed!AU$2:AU$9149,Observed!$A$2:$A$9149,$A362,Observed!$D$2:$D$9149,$D362),"")</f>
        <v/>
      </c>
      <c r="AV362" s="2">
        <f>COUNTIFS(Observed!$A$2:$A$9149,$A362,Observed!$D$2:$D$9149,$D362)</f>
        <v>3</v>
      </c>
      <c r="AW362" s="2">
        <f t="shared" si="5"/>
        <v>3</v>
      </c>
    </row>
    <row r="363" spans="1:49" x14ac:dyDescent="0.25">
      <c r="A363" t="s">
        <v>33</v>
      </c>
      <c r="B363" t="s">
        <v>139</v>
      </c>
      <c r="C363" t="s">
        <v>30</v>
      </c>
      <c r="D363" s="3">
        <v>42331</v>
      </c>
      <c r="E363">
        <v>1</v>
      </c>
      <c r="F363" t="s">
        <v>58</v>
      </c>
      <c r="K363" s="24" t="s">
        <v>75</v>
      </c>
      <c r="L363" t="s">
        <v>41</v>
      </c>
      <c r="M363">
        <v>9</v>
      </c>
      <c r="N363" s="2" t="s">
        <v>20</v>
      </c>
      <c r="O363" s="21" t="str">
        <f>IF(ISNUMBER(AVERAGEIFS(Observed!O$2:O$9149,Observed!$A$2:$A$9149,$A363,Observed!$D$2:$D$9149,$D363)),AVERAGEIFS(Observed!O$2:O$9149,Observed!$A$2:$A$9149,$A363,Observed!$D$2:$D$9149,$D363),"")</f>
        <v/>
      </c>
      <c r="P363" s="22" t="str">
        <f>IF(ISNUMBER(AVERAGEIFS(Observed!P$2:P$9149,Observed!$A$2:$A$9149,$A363,Observed!$D$2:$D$9149,$D363)),AVERAGEIFS(Observed!P$2:P$9149,Observed!$A$2:$A$9149,$A363,Observed!$D$2:$D$9149,$D363),"")</f>
        <v/>
      </c>
      <c r="Q363" s="22">
        <f>IF(ISNUMBER(AVERAGEIFS(Observed!Q$2:Q$9149,Observed!$A$2:$A$9149,$A363,Observed!$D$2:$D$9149,$D363)),AVERAGEIFS(Observed!Q$2:Q$9149,Observed!$A$2:$A$9149,$A363,Observed!$D$2:$D$9149,$D363),"")</f>
        <v>60.016666666666659</v>
      </c>
      <c r="R363" s="22">
        <f>IF(ISNUMBER(AVERAGEIFS(Observed!R$2:R$9149,Observed!$A$2:$A$9149,$A363,Observed!$D$2:$D$9149,$D363)),AVERAGEIFS(Observed!R$2:R$9149,Observed!$A$2:$A$9149,$A363,Observed!$D$2:$D$9149,$D363),"")</f>
        <v>60.016666666666659</v>
      </c>
      <c r="S363" s="22">
        <f>IF(ISNUMBER(AVERAGEIFS(Observed!S$2:S$9149,Observed!$A$2:$A$9149,$A363,Observed!$D$2:$D$9149,$D363)),AVERAGEIFS(Observed!S$2:S$9149,Observed!$A$2:$A$9149,$A363,Observed!$D$2:$D$9149,$D363),"")</f>
        <v>221.32666666666668</v>
      </c>
      <c r="T363" s="23" t="str">
        <f>IF(ISNUMBER(AVERAGEIFS(Observed!T$2:T$9149,Observed!$A$2:$A$9149,$A363,Observed!$D$2:$D$9149,$D363)),AVERAGEIFS(Observed!T$2:T$9149,Observed!$A$2:$A$9149,$A363,Observed!$D$2:$D$9149,$D363),"")</f>
        <v/>
      </c>
      <c r="U363" s="23" t="str">
        <f>IF(ISNUMBER(AVERAGEIFS(Observed!U$2:U$9149,Observed!$A$2:$A$9149,$A363,Observed!$D$2:$D$9149,$D363)),AVERAGEIFS(Observed!U$2:U$9149,Observed!$A$2:$A$9149,$A363,Observed!$D$2:$D$9149,$D363),"")</f>
        <v/>
      </c>
      <c r="V363" s="23" t="str">
        <f>IF(ISNUMBER(AVERAGEIFS(Observed!V$2:V$9149,Observed!$A$2:$A$9149,$A363,Observed!$D$2:$D$9149,$D363)),AVERAGEIFS(Observed!V$2:V$9149,Observed!$A$2:$A$9149,$A363,Observed!$D$2:$D$9149,$D363),"")</f>
        <v/>
      </c>
      <c r="W363" s="21" t="str">
        <f>IF(ISNUMBER(AVERAGEIFS(Observed!W$2:W$9149,Observed!$A$2:$A$9149,$A363,Observed!$D$2:$D$9149,$D363)),AVERAGEIFS(Observed!W$2:W$9149,Observed!$A$2:$A$9149,$A363,Observed!$D$2:$D$9149,$D363),"")</f>
        <v/>
      </c>
      <c r="X363" s="35" t="str">
        <f>IF(ISNUMBER(AVERAGEIFS(Observed!X$2:X$9149,Observed!$A$2:$A$9149,$A363,Observed!$D$2:$D$9149,$D363)),AVERAGEIFS(Observed!X$2:X$9149,Observed!$A$2:$A$9149,$A363,Observed!$D$2:$D$9149,$D363),"")</f>
        <v/>
      </c>
      <c r="Y363" s="35" t="str">
        <f>IF(ISNUMBER(AVERAGEIFS(Observed!Y$2:Y$9149,Observed!$A$2:$A$9149,$A363,Observed!$D$2:$D$9149,$D363)),AVERAGEIFS(Observed!Y$2:Y$9149,Observed!$A$2:$A$9149,$A363,Observed!$D$2:$D$9149,$D363),"")</f>
        <v/>
      </c>
      <c r="Z363" s="22" t="str">
        <f>IF(ISNUMBER(AVERAGEIFS(Observed!Z$2:Z$9149,Observed!$A$2:$A$9149,$A363,Observed!$D$2:$D$9149,$D363)),AVERAGEIFS(Observed!Z$2:Z$9149,Observed!$A$2:$A$9149,$A363,Observed!$D$2:$D$9149,$D363),"")</f>
        <v/>
      </c>
      <c r="AA363" s="22" t="str">
        <f>IF(ISNUMBER(AVERAGEIFS(Observed!AA$2:AA$9149,Observed!$A$2:$A$9149,$A363,Observed!$D$2:$D$9149,$D363)),AVERAGEIFS(Observed!AA$2:AA$9149,Observed!$A$2:$A$9149,$A363,Observed!$D$2:$D$9149,$D363),"")</f>
        <v/>
      </c>
      <c r="AB363" s="22" t="str">
        <f>IF(ISNUMBER(AVERAGEIFS(Observed!AB$2:AB$9149,Observed!$A$2:$A$9149,$A363,Observed!$D$2:$D$9149,$D363)),AVERAGEIFS(Observed!AB$2:AB$9149,Observed!$A$2:$A$9149,$A363,Observed!$D$2:$D$9149,$D363),"")</f>
        <v/>
      </c>
      <c r="AC363" s="22" t="str">
        <f>IF(ISNUMBER(AVERAGEIFS(Observed!AC$2:AC$9149,Observed!$A$2:$A$9149,$A363,Observed!$D$2:$D$9149,$D363)),AVERAGEIFS(Observed!AC$2:AC$9149,Observed!$A$2:$A$9149,$A363,Observed!$D$2:$D$9149,$D363),"")</f>
        <v/>
      </c>
      <c r="AD363" s="22" t="str">
        <f>IF(ISNUMBER(AVERAGEIFS(Observed!AD$2:AD$9149,Observed!$A$2:$A$9149,$A363,Observed!$D$2:$D$9149,$D363)),AVERAGEIFS(Observed!AD$2:AD$9149,Observed!$A$2:$A$9149,$A363,Observed!$D$2:$D$9149,$D363),"")</f>
        <v/>
      </c>
      <c r="AE363" s="22" t="str">
        <f>IF(ISNUMBER(AVERAGEIFS(Observed!AE$2:AE$9149,Observed!$A$2:$A$9149,$A363,Observed!$D$2:$D$9149,$D363)),AVERAGEIFS(Observed!AE$2:AE$9149,Observed!$A$2:$A$9149,$A363,Observed!$D$2:$D$9149,$D363),"")</f>
        <v/>
      </c>
      <c r="AF363" s="22" t="str">
        <f>IF(ISNUMBER(AVERAGEIFS(Observed!AF$2:AF$9149,Observed!$A$2:$A$9149,$A363,Observed!$D$2:$D$9149,$D363)),AVERAGEIFS(Observed!AF$2:AF$9149,Observed!$A$2:$A$9149,$A363,Observed!$D$2:$D$9149,$D363),"")</f>
        <v/>
      </c>
      <c r="AG363" s="22" t="str">
        <f>IF(ISNUMBER(AVERAGEIFS(Observed!AG$2:AG$9149,Observed!$A$2:$A$9149,$A363,Observed!$D$2:$D$9149,$D363)),AVERAGEIFS(Observed!AG$2:AG$9149,Observed!$A$2:$A$9149,$A363,Observed!$D$2:$D$9149,$D363),"")</f>
        <v/>
      </c>
      <c r="AH363" s="22" t="str">
        <f>IF(ISNUMBER(AVERAGEIFS(Observed!AH$2:AH$9149,Observed!$A$2:$A$9149,$A363,Observed!$D$2:$D$9149,$D363)),AVERAGEIFS(Observed!AH$2:AH$9149,Observed!$A$2:$A$9149,$A363,Observed!$D$2:$D$9149,$D363),"")</f>
        <v/>
      </c>
      <c r="AI363" s="22" t="str">
        <f>IF(ISNUMBER(AVERAGEIFS(Observed!AI$2:AI$9149,Observed!$A$2:$A$9149,$A363,Observed!$D$2:$D$9149,$D363)),AVERAGEIFS(Observed!AI$2:AI$9149,Observed!$A$2:$A$9149,$A363,Observed!$D$2:$D$9149,$D363),"")</f>
        <v/>
      </c>
      <c r="AJ363" s="22" t="str">
        <f>IF(ISNUMBER(AVERAGEIFS(Observed!AJ$2:AJ$9149,Observed!$A$2:$A$9149,$A363,Observed!$D$2:$D$9149,$D363)),AVERAGEIFS(Observed!AJ$2:AJ$9149,Observed!$A$2:$A$9149,$A363,Observed!$D$2:$D$9149,$D363),"")</f>
        <v/>
      </c>
      <c r="AK363" s="22" t="str">
        <f>IF(ISNUMBER(AVERAGEIFS(Observed!AK$2:AK$9149,Observed!$A$2:$A$9149,$A363,Observed!$D$2:$D$9149,$D363)),AVERAGEIFS(Observed!AK$2:AK$9149,Observed!$A$2:$A$9149,$A363,Observed!$D$2:$D$9149,$D363),"")</f>
        <v/>
      </c>
      <c r="AL363" s="23" t="str">
        <f>IF(ISNUMBER(AVERAGEIFS(Observed!AL$2:AL$9149,Observed!$A$2:$A$9149,$A363,Observed!$D$2:$D$9149,$D363)),AVERAGEIFS(Observed!AL$2:AL$9149,Observed!$A$2:$A$9149,$A363,Observed!$D$2:$D$9149,$D363),"")</f>
        <v/>
      </c>
      <c r="AM363" s="23" t="str">
        <f>IF(ISNUMBER(AVERAGEIFS(Observed!AM$2:AM$9149,Observed!$A$2:$A$9149,$A363,Observed!$D$2:$D$9149,$D363)),AVERAGEIFS(Observed!AM$2:AM$9149,Observed!$A$2:$A$9149,$A363,Observed!$D$2:$D$9149,$D363),"")</f>
        <v/>
      </c>
      <c r="AN363" s="22" t="str">
        <f>IF(ISNUMBER(AVERAGEIFS(Observed!AN$2:AN$9149,Observed!$A$2:$A$9149,$A363,Observed!$D$2:$D$9149,$D363)),AVERAGEIFS(Observed!AN$2:AN$9149,Observed!$A$2:$A$9149,$A363,Observed!$D$2:$D$9149,$D363),"")</f>
        <v/>
      </c>
      <c r="AO363" s="22" t="str">
        <f>IF(ISNUMBER(AVERAGEIFS(Observed!AO$2:AO$9149,Observed!$A$2:$A$9149,$A363,Observed!$D$2:$D$9149,$D363)),AVERAGEIFS(Observed!AO$2:AO$9149,Observed!$A$2:$A$9149,$A363,Observed!$D$2:$D$9149,$D363),"")</f>
        <v/>
      </c>
      <c r="AP363" s="21" t="str">
        <f>IF(ISNUMBER(AVERAGEIFS(Observed!AP$2:AP$9149,Observed!$A$2:$A$9149,$A363,Observed!$D$2:$D$9149,$D363)),AVERAGEIFS(Observed!AP$2:AP$9149,Observed!$A$2:$A$9149,$A363,Observed!$D$2:$D$9149,$D363),"")</f>
        <v/>
      </c>
      <c r="AQ363" s="22" t="str">
        <f>IF(ISNUMBER(AVERAGEIFS(Observed!AQ$2:AQ$9149,Observed!$A$2:$A$9149,$A363,Observed!$D$2:$D$9149,$D363)),AVERAGEIFS(Observed!AQ$2:AQ$9149,Observed!$A$2:$A$9149,$A363,Observed!$D$2:$D$9149,$D363),"")</f>
        <v/>
      </c>
      <c r="AR363" s="22" t="str">
        <f>IF(ISNUMBER(AVERAGEIFS(Observed!AR$2:AR$9149,Observed!$A$2:$A$9149,$A363,Observed!$D$2:$D$9149,$D363)),AVERAGEIFS(Observed!AR$2:AR$9149,Observed!$A$2:$A$9149,$A363,Observed!$D$2:$D$9149,$D363),"")</f>
        <v/>
      </c>
      <c r="AS363" s="22" t="str">
        <f>IF(ISNUMBER(AVERAGEIFS(Observed!AS$2:AS$9149,Observed!$A$2:$A$9149,$A363,Observed!$D$2:$D$9149,$D363)),AVERAGEIFS(Observed!AS$2:AS$9149,Observed!$A$2:$A$9149,$A363,Observed!$D$2:$D$9149,$D363),"")</f>
        <v/>
      </c>
      <c r="AT363" s="22" t="str">
        <f>IF(ISNUMBER(AVERAGEIFS(Observed!AT$2:AT$9149,Observed!$A$2:$A$9149,$A363,Observed!$D$2:$D$9149,$D363)),AVERAGEIFS(Observed!AT$2:AT$9149,Observed!$A$2:$A$9149,$A363,Observed!$D$2:$D$9149,$D363),"")</f>
        <v/>
      </c>
      <c r="AU363" s="22" t="str">
        <f>IF(ISNUMBER(AVERAGEIFS(Observed!AU$2:AU$9149,Observed!$A$2:$A$9149,$A363,Observed!$D$2:$D$9149,$D363)),AVERAGEIFS(Observed!AU$2:AU$9149,Observed!$A$2:$A$9149,$A363,Observed!$D$2:$D$9149,$D363),"")</f>
        <v/>
      </c>
      <c r="AV363" s="2">
        <f>COUNTIFS(Observed!$A$2:$A$9149,$A363,Observed!$D$2:$D$9149,$D363)</f>
        <v>3</v>
      </c>
      <c r="AW363" s="2">
        <f t="shared" si="5"/>
        <v>3</v>
      </c>
    </row>
    <row r="364" spans="1:49" x14ac:dyDescent="0.25">
      <c r="A364" t="s">
        <v>29</v>
      </c>
      <c r="B364" t="s">
        <v>139</v>
      </c>
      <c r="C364" t="s">
        <v>30</v>
      </c>
      <c r="D364" s="3">
        <v>42331</v>
      </c>
      <c r="E364">
        <v>1</v>
      </c>
      <c r="F364" t="s">
        <v>55</v>
      </c>
      <c r="K364" s="24" t="s">
        <v>75</v>
      </c>
      <c r="L364" t="s">
        <v>41</v>
      </c>
      <c r="M364">
        <v>9</v>
      </c>
      <c r="N364" s="2" t="s">
        <v>20</v>
      </c>
      <c r="O364" s="21" t="str">
        <f>IF(ISNUMBER(AVERAGEIFS(Observed!O$2:O$9149,Observed!$A$2:$A$9149,$A364,Observed!$D$2:$D$9149,$D364)),AVERAGEIFS(Observed!O$2:O$9149,Observed!$A$2:$A$9149,$A364,Observed!$D$2:$D$9149,$D364),"")</f>
        <v/>
      </c>
      <c r="P364" s="22" t="str">
        <f>IF(ISNUMBER(AVERAGEIFS(Observed!P$2:P$9149,Observed!$A$2:$A$9149,$A364,Observed!$D$2:$D$9149,$D364)),AVERAGEIFS(Observed!P$2:P$9149,Observed!$A$2:$A$9149,$A364,Observed!$D$2:$D$9149,$D364),"")</f>
        <v/>
      </c>
      <c r="Q364" s="22">
        <f>IF(ISNUMBER(AVERAGEIFS(Observed!Q$2:Q$9149,Observed!$A$2:$A$9149,$A364,Observed!$D$2:$D$9149,$D364)),AVERAGEIFS(Observed!Q$2:Q$9149,Observed!$A$2:$A$9149,$A364,Observed!$D$2:$D$9149,$D364),"")</f>
        <v>173.85</v>
      </c>
      <c r="R364" s="22">
        <f>IF(ISNUMBER(AVERAGEIFS(Observed!R$2:R$9149,Observed!$A$2:$A$9149,$A364,Observed!$D$2:$D$9149,$D364)),AVERAGEIFS(Observed!R$2:R$9149,Observed!$A$2:$A$9149,$A364,Observed!$D$2:$D$9149,$D364),"")</f>
        <v>173.85</v>
      </c>
      <c r="S364" s="22">
        <f>IF(ISNUMBER(AVERAGEIFS(Observed!S$2:S$9149,Observed!$A$2:$A$9149,$A364,Observed!$D$2:$D$9149,$D364)),AVERAGEIFS(Observed!S$2:S$9149,Observed!$A$2:$A$9149,$A364,Observed!$D$2:$D$9149,$D364),"")</f>
        <v>545.27999999999986</v>
      </c>
      <c r="T364" s="23" t="str">
        <f>IF(ISNUMBER(AVERAGEIFS(Observed!T$2:T$9149,Observed!$A$2:$A$9149,$A364,Observed!$D$2:$D$9149,$D364)),AVERAGEIFS(Observed!T$2:T$9149,Observed!$A$2:$A$9149,$A364,Observed!$D$2:$D$9149,$D364),"")</f>
        <v/>
      </c>
      <c r="U364" s="23" t="str">
        <f>IF(ISNUMBER(AVERAGEIFS(Observed!U$2:U$9149,Observed!$A$2:$A$9149,$A364,Observed!$D$2:$D$9149,$D364)),AVERAGEIFS(Observed!U$2:U$9149,Observed!$A$2:$A$9149,$A364,Observed!$D$2:$D$9149,$D364),"")</f>
        <v/>
      </c>
      <c r="V364" s="23" t="str">
        <f>IF(ISNUMBER(AVERAGEIFS(Observed!V$2:V$9149,Observed!$A$2:$A$9149,$A364,Observed!$D$2:$D$9149,$D364)),AVERAGEIFS(Observed!V$2:V$9149,Observed!$A$2:$A$9149,$A364,Observed!$D$2:$D$9149,$D364),"")</f>
        <v/>
      </c>
      <c r="W364" s="21" t="str">
        <f>IF(ISNUMBER(AVERAGEIFS(Observed!W$2:W$9149,Observed!$A$2:$A$9149,$A364,Observed!$D$2:$D$9149,$D364)),AVERAGEIFS(Observed!W$2:W$9149,Observed!$A$2:$A$9149,$A364,Observed!$D$2:$D$9149,$D364),"")</f>
        <v/>
      </c>
      <c r="X364" s="35" t="str">
        <f>IF(ISNUMBER(AVERAGEIFS(Observed!X$2:X$9149,Observed!$A$2:$A$9149,$A364,Observed!$D$2:$D$9149,$D364)),AVERAGEIFS(Observed!X$2:X$9149,Observed!$A$2:$A$9149,$A364,Observed!$D$2:$D$9149,$D364),"")</f>
        <v/>
      </c>
      <c r="Y364" s="35" t="str">
        <f>IF(ISNUMBER(AVERAGEIFS(Observed!Y$2:Y$9149,Observed!$A$2:$A$9149,$A364,Observed!$D$2:$D$9149,$D364)),AVERAGEIFS(Observed!Y$2:Y$9149,Observed!$A$2:$A$9149,$A364,Observed!$D$2:$D$9149,$D364),"")</f>
        <v/>
      </c>
      <c r="Z364" s="22" t="str">
        <f>IF(ISNUMBER(AVERAGEIFS(Observed!Z$2:Z$9149,Observed!$A$2:$A$9149,$A364,Observed!$D$2:$D$9149,$D364)),AVERAGEIFS(Observed!Z$2:Z$9149,Observed!$A$2:$A$9149,$A364,Observed!$D$2:$D$9149,$D364),"")</f>
        <v/>
      </c>
      <c r="AA364" s="22" t="str">
        <f>IF(ISNUMBER(AVERAGEIFS(Observed!AA$2:AA$9149,Observed!$A$2:$A$9149,$A364,Observed!$D$2:$D$9149,$D364)),AVERAGEIFS(Observed!AA$2:AA$9149,Observed!$A$2:$A$9149,$A364,Observed!$D$2:$D$9149,$D364),"")</f>
        <v/>
      </c>
      <c r="AB364" s="22" t="str">
        <f>IF(ISNUMBER(AVERAGEIFS(Observed!AB$2:AB$9149,Observed!$A$2:$A$9149,$A364,Observed!$D$2:$D$9149,$D364)),AVERAGEIFS(Observed!AB$2:AB$9149,Observed!$A$2:$A$9149,$A364,Observed!$D$2:$D$9149,$D364),"")</f>
        <v/>
      </c>
      <c r="AC364" s="22" t="str">
        <f>IF(ISNUMBER(AVERAGEIFS(Observed!AC$2:AC$9149,Observed!$A$2:$A$9149,$A364,Observed!$D$2:$D$9149,$D364)),AVERAGEIFS(Observed!AC$2:AC$9149,Observed!$A$2:$A$9149,$A364,Observed!$D$2:$D$9149,$D364),"")</f>
        <v/>
      </c>
      <c r="AD364" s="22" t="str">
        <f>IF(ISNUMBER(AVERAGEIFS(Observed!AD$2:AD$9149,Observed!$A$2:$A$9149,$A364,Observed!$D$2:$D$9149,$D364)),AVERAGEIFS(Observed!AD$2:AD$9149,Observed!$A$2:$A$9149,$A364,Observed!$D$2:$D$9149,$D364),"")</f>
        <v/>
      </c>
      <c r="AE364" s="22" t="str">
        <f>IF(ISNUMBER(AVERAGEIFS(Observed!AE$2:AE$9149,Observed!$A$2:$A$9149,$A364,Observed!$D$2:$D$9149,$D364)),AVERAGEIFS(Observed!AE$2:AE$9149,Observed!$A$2:$A$9149,$A364,Observed!$D$2:$D$9149,$D364),"")</f>
        <v/>
      </c>
      <c r="AF364" s="22" t="str">
        <f>IF(ISNUMBER(AVERAGEIFS(Observed!AF$2:AF$9149,Observed!$A$2:$A$9149,$A364,Observed!$D$2:$D$9149,$D364)),AVERAGEIFS(Observed!AF$2:AF$9149,Observed!$A$2:$A$9149,$A364,Observed!$D$2:$D$9149,$D364),"")</f>
        <v/>
      </c>
      <c r="AG364" s="22" t="str">
        <f>IF(ISNUMBER(AVERAGEIFS(Observed!AG$2:AG$9149,Observed!$A$2:$A$9149,$A364,Observed!$D$2:$D$9149,$D364)),AVERAGEIFS(Observed!AG$2:AG$9149,Observed!$A$2:$A$9149,$A364,Observed!$D$2:$D$9149,$D364),"")</f>
        <v/>
      </c>
      <c r="AH364" s="22" t="str">
        <f>IF(ISNUMBER(AVERAGEIFS(Observed!AH$2:AH$9149,Observed!$A$2:$A$9149,$A364,Observed!$D$2:$D$9149,$D364)),AVERAGEIFS(Observed!AH$2:AH$9149,Observed!$A$2:$A$9149,$A364,Observed!$D$2:$D$9149,$D364),"")</f>
        <v/>
      </c>
      <c r="AI364" s="22" t="str">
        <f>IF(ISNUMBER(AVERAGEIFS(Observed!AI$2:AI$9149,Observed!$A$2:$A$9149,$A364,Observed!$D$2:$D$9149,$D364)),AVERAGEIFS(Observed!AI$2:AI$9149,Observed!$A$2:$A$9149,$A364,Observed!$D$2:$D$9149,$D364),"")</f>
        <v/>
      </c>
      <c r="AJ364" s="22" t="str">
        <f>IF(ISNUMBER(AVERAGEIFS(Observed!AJ$2:AJ$9149,Observed!$A$2:$A$9149,$A364,Observed!$D$2:$D$9149,$D364)),AVERAGEIFS(Observed!AJ$2:AJ$9149,Observed!$A$2:$A$9149,$A364,Observed!$D$2:$D$9149,$D364),"")</f>
        <v/>
      </c>
      <c r="AK364" s="22" t="str">
        <f>IF(ISNUMBER(AVERAGEIFS(Observed!AK$2:AK$9149,Observed!$A$2:$A$9149,$A364,Observed!$D$2:$D$9149,$D364)),AVERAGEIFS(Observed!AK$2:AK$9149,Observed!$A$2:$A$9149,$A364,Observed!$D$2:$D$9149,$D364),"")</f>
        <v/>
      </c>
      <c r="AL364" s="23" t="str">
        <f>IF(ISNUMBER(AVERAGEIFS(Observed!AL$2:AL$9149,Observed!$A$2:$A$9149,$A364,Observed!$D$2:$D$9149,$D364)),AVERAGEIFS(Observed!AL$2:AL$9149,Observed!$A$2:$A$9149,$A364,Observed!$D$2:$D$9149,$D364),"")</f>
        <v/>
      </c>
      <c r="AM364" s="23" t="str">
        <f>IF(ISNUMBER(AVERAGEIFS(Observed!AM$2:AM$9149,Observed!$A$2:$A$9149,$A364,Observed!$D$2:$D$9149,$D364)),AVERAGEIFS(Observed!AM$2:AM$9149,Observed!$A$2:$A$9149,$A364,Observed!$D$2:$D$9149,$D364),"")</f>
        <v/>
      </c>
      <c r="AN364" s="22" t="str">
        <f>IF(ISNUMBER(AVERAGEIFS(Observed!AN$2:AN$9149,Observed!$A$2:$A$9149,$A364,Observed!$D$2:$D$9149,$D364)),AVERAGEIFS(Observed!AN$2:AN$9149,Observed!$A$2:$A$9149,$A364,Observed!$D$2:$D$9149,$D364),"")</f>
        <v/>
      </c>
      <c r="AO364" s="22" t="str">
        <f>IF(ISNUMBER(AVERAGEIFS(Observed!AO$2:AO$9149,Observed!$A$2:$A$9149,$A364,Observed!$D$2:$D$9149,$D364)),AVERAGEIFS(Observed!AO$2:AO$9149,Observed!$A$2:$A$9149,$A364,Observed!$D$2:$D$9149,$D364),"")</f>
        <v/>
      </c>
      <c r="AP364" s="21" t="str">
        <f>IF(ISNUMBER(AVERAGEIFS(Observed!AP$2:AP$9149,Observed!$A$2:$A$9149,$A364,Observed!$D$2:$D$9149,$D364)),AVERAGEIFS(Observed!AP$2:AP$9149,Observed!$A$2:$A$9149,$A364,Observed!$D$2:$D$9149,$D364),"")</f>
        <v/>
      </c>
      <c r="AQ364" s="22" t="str">
        <f>IF(ISNUMBER(AVERAGEIFS(Observed!AQ$2:AQ$9149,Observed!$A$2:$A$9149,$A364,Observed!$D$2:$D$9149,$D364)),AVERAGEIFS(Observed!AQ$2:AQ$9149,Observed!$A$2:$A$9149,$A364,Observed!$D$2:$D$9149,$D364),"")</f>
        <v/>
      </c>
      <c r="AR364" s="22" t="str">
        <f>IF(ISNUMBER(AVERAGEIFS(Observed!AR$2:AR$9149,Observed!$A$2:$A$9149,$A364,Observed!$D$2:$D$9149,$D364)),AVERAGEIFS(Observed!AR$2:AR$9149,Observed!$A$2:$A$9149,$A364,Observed!$D$2:$D$9149,$D364),"")</f>
        <v/>
      </c>
      <c r="AS364" s="22" t="str">
        <f>IF(ISNUMBER(AVERAGEIFS(Observed!AS$2:AS$9149,Observed!$A$2:$A$9149,$A364,Observed!$D$2:$D$9149,$D364)),AVERAGEIFS(Observed!AS$2:AS$9149,Observed!$A$2:$A$9149,$A364,Observed!$D$2:$D$9149,$D364),"")</f>
        <v/>
      </c>
      <c r="AT364" s="22" t="str">
        <f>IF(ISNUMBER(AVERAGEIFS(Observed!AT$2:AT$9149,Observed!$A$2:$A$9149,$A364,Observed!$D$2:$D$9149,$D364)),AVERAGEIFS(Observed!AT$2:AT$9149,Observed!$A$2:$A$9149,$A364,Observed!$D$2:$D$9149,$D364),"")</f>
        <v/>
      </c>
      <c r="AU364" s="22" t="str">
        <f>IF(ISNUMBER(AVERAGEIFS(Observed!AU$2:AU$9149,Observed!$A$2:$A$9149,$A364,Observed!$D$2:$D$9149,$D364)),AVERAGEIFS(Observed!AU$2:AU$9149,Observed!$A$2:$A$9149,$A364,Observed!$D$2:$D$9149,$D364),"")</f>
        <v/>
      </c>
      <c r="AV364" s="2">
        <f>COUNTIFS(Observed!$A$2:$A$9149,$A364,Observed!$D$2:$D$9149,$D364)</f>
        <v>3</v>
      </c>
      <c r="AW364" s="2">
        <f t="shared" si="5"/>
        <v>3</v>
      </c>
    </row>
    <row r="365" spans="1:49" x14ac:dyDescent="0.25">
      <c r="A365" t="s">
        <v>35</v>
      </c>
      <c r="B365" t="s">
        <v>139</v>
      </c>
      <c r="C365" t="s">
        <v>30</v>
      </c>
      <c r="D365" s="3">
        <v>42331</v>
      </c>
      <c r="E365">
        <v>1</v>
      </c>
      <c r="F365" t="s">
        <v>57</v>
      </c>
      <c r="K365" s="24" t="s">
        <v>75</v>
      </c>
      <c r="L365" t="s">
        <v>41</v>
      </c>
      <c r="M365">
        <v>9</v>
      </c>
      <c r="N365" s="2" t="s">
        <v>20</v>
      </c>
      <c r="O365" s="21" t="str">
        <f>IF(ISNUMBER(AVERAGEIFS(Observed!O$2:O$9149,Observed!$A$2:$A$9149,$A365,Observed!$D$2:$D$9149,$D365)),AVERAGEIFS(Observed!O$2:O$9149,Observed!$A$2:$A$9149,$A365,Observed!$D$2:$D$9149,$D365),"")</f>
        <v/>
      </c>
      <c r="P365" s="22" t="str">
        <f>IF(ISNUMBER(AVERAGEIFS(Observed!P$2:P$9149,Observed!$A$2:$A$9149,$A365,Observed!$D$2:$D$9149,$D365)),AVERAGEIFS(Observed!P$2:P$9149,Observed!$A$2:$A$9149,$A365,Observed!$D$2:$D$9149,$D365),"")</f>
        <v/>
      </c>
      <c r="Q365" s="22">
        <f>IF(ISNUMBER(AVERAGEIFS(Observed!Q$2:Q$9149,Observed!$A$2:$A$9149,$A365,Observed!$D$2:$D$9149,$D365)),AVERAGEIFS(Observed!Q$2:Q$9149,Observed!$A$2:$A$9149,$A365,Observed!$D$2:$D$9149,$D365),"")</f>
        <v>220.71333333333337</v>
      </c>
      <c r="R365" s="22">
        <f>IF(ISNUMBER(AVERAGEIFS(Observed!R$2:R$9149,Observed!$A$2:$A$9149,$A365,Observed!$D$2:$D$9149,$D365)),AVERAGEIFS(Observed!R$2:R$9149,Observed!$A$2:$A$9149,$A365,Observed!$D$2:$D$9149,$D365),"")</f>
        <v>220.71333333333337</v>
      </c>
      <c r="S365" s="22">
        <f>IF(ISNUMBER(AVERAGEIFS(Observed!S$2:S$9149,Observed!$A$2:$A$9149,$A365,Observed!$D$2:$D$9149,$D365)),AVERAGEIFS(Observed!S$2:S$9149,Observed!$A$2:$A$9149,$A365,Observed!$D$2:$D$9149,$D365),"")</f>
        <v>729.61333333333334</v>
      </c>
      <c r="T365" s="23" t="str">
        <f>IF(ISNUMBER(AVERAGEIFS(Observed!T$2:T$9149,Observed!$A$2:$A$9149,$A365,Observed!$D$2:$D$9149,$D365)),AVERAGEIFS(Observed!T$2:T$9149,Observed!$A$2:$A$9149,$A365,Observed!$D$2:$D$9149,$D365),"")</f>
        <v/>
      </c>
      <c r="U365" s="23" t="str">
        <f>IF(ISNUMBER(AVERAGEIFS(Observed!U$2:U$9149,Observed!$A$2:$A$9149,$A365,Observed!$D$2:$D$9149,$D365)),AVERAGEIFS(Observed!U$2:U$9149,Observed!$A$2:$A$9149,$A365,Observed!$D$2:$D$9149,$D365),"")</f>
        <v/>
      </c>
      <c r="V365" s="23" t="str">
        <f>IF(ISNUMBER(AVERAGEIFS(Observed!V$2:V$9149,Observed!$A$2:$A$9149,$A365,Observed!$D$2:$D$9149,$D365)),AVERAGEIFS(Observed!V$2:V$9149,Observed!$A$2:$A$9149,$A365,Observed!$D$2:$D$9149,$D365),"")</f>
        <v/>
      </c>
      <c r="W365" s="21" t="str">
        <f>IF(ISNUMBER(AVERAGEIFS(Observed!W$2:W$9149,Observed!$A$2:$A$9149,$A365,Observed!$D$2:$D$9149,$D365)),AVERAGEIFS(Observed!W$2:W$9149,Observed!$A$2:$A$9149,$A365,Observed!$D$2:$D$9149,$D365),"")</f>
        <v/>
      </c>
      <c r="X365" s="35" t="str">
        <f>IF(ISNUMBER(AVERAGEIFS(Observed!X$2:X$9149,Observed!$A$2:$A$9149,$A365,Observed!$D$2:$D$9149,$D365)),AVERAGEIFS(Observed!X$2:X$9149,Observed!$A$2:$A$9149,$A365,Observed!$D$2:$D$9149,$D365),"")</f>
        <v/>
      </c>
      <c r="Y365" s="35" t="str">
        <f>IF(ISNUMBER(AVERAGEIFS(Observed!Y$2:Y$9149,Observed!$A$2:$A$9149,$A365,Observed!$D$2:$D$9149,$D365)),AVERAGEIFS(Observed!Y$2:Y$9149,Observed!$A$2:$A$9149,$A365,Observed!$D$2:$D$9149,$D365),"")</f>
        <v/>
      </c>
      <c r="Z365" s="22" t="str">
        <f>IF(ISNUMBER(AVERAGEIFS(Observed!Z$2:Z$9149,Observed!$A$2:$A$9149,$A365,Observed!$D$2:$D$9149,$D365)),AVERAGEIFS(Observed!Z$2:Z$9149,Observed!$A$2:$A$9149,$A365,Observed!$D$2:$D$9149,$D365),"")</f>
        <v/>
      </c>
      <c r="AA365" s="22" t="str">
        <f>IF(ISNUMBER(AVERAGEIFS(Observed!AA$2:AA$9149,Observed!$A$2:$A$9149,$A365,Observed!$D$2:$D$9149,$D365)),AVERAGEIFS(Observed!AA$2:AA$9149,Observed!$A$2:$A$9149,$A365,Observed!$D$2:$D$9149,$D365),"")</f>
        <v/>
      </c>
      <c r="AB365" s="22" t="str">
        <f>IF(ISNUMBER(AVERAGEIFS(Observed!AB$2:AB$9149,Observed!$A$2:$A$9149,$A365,Observed!$D$2:$D$9149,$D365)),AVERAGEIFS(Observed!AB$2:AB$9149,Observed!$A$2:$A$9149,$A365,Observed!$D$2:$D$9149,$D365),"")</f>
        <v/>
      </c>
      <c r="AC365" s="22" t="str">
        <f>IF(ISNUMBER(AVERAGEIFS(Observed!AC$2:AC$9149,Observed!$A$2:$A$9149,$A365,Observed!$D$2:$D$9149,$D365)),AVERAGEIFS(Observed!AC$2:AC$9149,Observed!$A$2:$A$9149,$A365,Observed!$D$2:$D$9149,$D365),"")</f>
        <v/>
      </c>
      <c r="AD365" s="22" t="str">
        <f>IF(ISNUMBER(AVERAGEIFS(Observed!AD$2:AD$9149,Observed!$A$2:$A$9149,$A365,Observed!$D$2:$D$9149,$D365)),AVERAGEIFS(Observed!AD$2:AD$9149,Observed!$A$2:$A$9149,$A365,Observed!$D$2:$D$9149,$D365),"")</f>
        <v/>
      </c>
      <c r="AE365" s="22" t="str">
        <f>IF(ISNUMBER(AVERAGEIFS(Observed!AE$2:AE$9149,Observed!$A$2:$A$9149,$A365,Observed!$D$2:$D$9149,$D365)),AVERAGEIFS(Observed!AE$2:AE$9149,Observed!$A$2:$A$9149,$A365,Observed!$D$2:$D$9149,$D365),"")</f>
        <v/>
      </c>
      <c r="AF365" s="22" t="str">
        <f>IF(ISNUMBER(AVERAGEIFS(Observed!AF$2:AF$9149,Observed!$A$2:$A$9149,$A365,Observed!$D$2:$D$9149,$D365)),AVERAGEIFS(Observed!AF$2:AF$9149,Observed!$A$2:$A$9149,$A365,Observed!$D$2:$D$9149,$D365),"")</f>
        <v/>
      </c>
      <c r="AG365" s="22" t="str">
        <f>IF(ISNUMBER(AVERAGEIFS(Observed!AG$2:AG$9149,Observed!$A$2:$A$9149,$A365,Observed!$D$2:$D$9149,$D365)),AVERAGEIFS(Observed!AG$2:AG$9149,Observed!$A$2:$A$9149,$A365,Observed!$D$2:$D$9149,$D365),"")</f>
        <v/>
      </c>
      <c r="AH365" s="22" t="str">
        <f>IF(ISNUMBER(AVERAGEIFS(Observed!AH$2:AH$9149,Observed!$A$2:$A$9149,$A365,Observed!$D$2:$D$9149,$D365)),AVERAGEIFS(Observed!AH$2:AH$9149,Observed!$A$2:$A$9149,$A365,Observed!$D$2:$D$9149,$D365),"")</f>
        <v/>
      </c>
      <c r="AI365" s="22" t="str">
        <f>IF(ISNUMBER(AVERAGEIFS(Observed!AI$2:AI$9149,Observed!$A$2:$A$9149,$A365,Observed!$D$2:$D$9149,$D365)),AVERAGEIFS(Observed!AI$2:AI$9149,Observed!$A$2:$A$9149,$A365,Observed!$D$2:$D$9149,$D365),"")</f>
        <v/>
      </c>
      <c r="AJ365" s="22" t="str">
        <f>IF(ISNUMBER(AVERAGEIFS(Observed!AJ$2:AJ$9149,Observed!$A$2:$A$9149,$A365,Observed!$D$2:$D$9149,$D365)),AVERAGEIFS(Observed!AJ$2:AJ$9149,Observed!$A$2:$A$9149,$A365,Observed!$D$2:$D$9149,$D365),"")</f>
        <v/>
      </c>
      <c r="AK365" s="22" t="str">
        <f>IF(ISNUMBER(AVERAGEIFS(Observed!AK$2:AK$9149,Observed!$A$2:$A$9149,$A365,Observed!$D$2:$D$9149,$D365)),AVERAGEIFS(Observed!AK$2:AK$9149,Observed!$A$2:$A$9149,$A365,Observed!$D$2:$D$9149,$D365),"")</f>
        <v/>
      </c>
      <c r="AL365" s="23" t="str">
        <f>IF(ISNUMBER(AVERAGEIFS(Observed!AL$2:AL$9149,Observed!$A$2:$A$9149,$A365,Observed!$D$2:$D$9149,$D365)),AVERAGEIFS(Observed!AL$2:AL$9149,Observed!$A$2:$A$9149,$A365,Observed!$D$2:$D$9149,$D365),"")</f>
        <v/>
      </c>
      <c r="AM365" s="23" t="str">
        <f>IF(ISNUMBER(AVERAGEIFS(Observed!AM$2:AM$9149,Observed!$A$2:$A$9149,$A365,Observed!$D$2:$D$9149,$D365)),AVERAGEIFS(Observed!AM$2:AM$9149,Observed!$A$2:$A$9149,$A365,Observed!$D$2:$D$9149,$D365),"")</f>
        <v/>
      </c>
      <c r="AN365" s="22" t="str">
        <f>IF(ISNUMBER(AVERAGEIFS(Observed!AN$2:AN$9149,Observed!$A$2:$A$9149,$A365,Observed!$D$2:$D$9149,$D365)),AVERAGEIFS(Observed!AN$2:AN$9149,Observed!$A$2:$A$9149,$A365,Observed!$D$2:$D$9149,$D365),"")</f>
        <v/>
      </c>
      <c r="AO365" s="22" t="str">
        <f>IF(ISNUMBER(AVERAGEIFS(Observed!AO$2:AO$9149,Observed!$A$2:$A$9149,$A365,Observed!$D$2:$D$9149,$D365)),AVERAGEIFS(Observed!AO$2:AO$9149,Observed!$A$2:$A$9149,$A365,Observed!$D$2:$D$9149,$D365),"")</f>
        <v/>
      </c>
      <c r="AP365" s="21" t="str">
        <f>IF(ISNUMBER(AVERAGEIFS(Observed!AP$2:AP$9149,Observed!$A$2:$A$9149,$A365,Observed!$D$2:$D$9149,$D365)),AVERAGEIFS(Observed!AP$2:AP$9149,Observed!$A$2:$A$9149,$A365,Observed!$D$2:$D$9149,$D365),"")</f>
        <v/>
      </c>
      <c r="AQ365" s="22" t="str">
        <f>IF(ISNUMBER(AVERAGEIFS(Observed!AQ$2:AQ$9149,Observed!$A$2:$A$9149,$A365,Observed!$D$2:$D$9149,$D365)),AVERAGEIFS(Observed!AQ$2:AQ$9149,Observed!$A$2:$A$9149,$A365,Observed!$D$2:$D$9149,$D365),"")</f>
        <v/>
      </c>
      <c r="AR365" s="22" t="str">
        <f>IF(ISNUMBER(AVERAGEIFS(Observed!AR$2:AR$9149,Observed!$A$2:$A$9149,$A365,Observed!$D$2:$D$9149,$D365)),AVERAGEIFS(Observed!AR$2:AR$9149,Observed!$A$2:$A$9149,$A365,Observed!$D$2:$D$9149,$D365),"")</f>
        <v/>
      </c>
      <c r="AS365" s="22" t="str">
        <f>IF(ISNUMBER(AVERAGEIFS(Observed!AS$2:AS$9149,Observed!$A$2:$A$9149,$A365,Observed!$D$2:$D$9149,$D365)),AVERAGEIFS(Observed!AS$2:AS$9149,Observed!$A$2:$A$9149,$A365,Observed!$D$2:$D$9149,$D365),"")</f>
        <v/>
      </c>
      <c r="AT365" s="22" t="str">
        <f>IF(ISNUMBER(AVERAGEIFS(Observed!AT$2:AT$9149,Observed!$A$2:$A$9149,$A365,Observed!$D$2:$D$9149,$D365)),AVERAGEIFS(Observed!AT$2:AT$9149,Observed!$A$2:$A$9149,$A365,Observed!$D$2:$D$9149,$D365),"")</f>
        <v/>
      </c>
      <c r="AU365" s="22" t="str">
        <f>IF(ISNUMBER(AVERAGEIFS(Observed!AU$2:AU$9149,Observed!$A$2:$A$9149,$A365,Observed!$D$2:$D$9149,$D365)),AVERAGEIFS(Observed!AU$2:AU$9149,Observed!$A$2:$A$9149,$A365,Observed!$D$2:$D$9149,$D365),"")</f>
        <v/>
      </c>
      <c r="AV365" s="2">
        <f>COUNTIFS(Observed!$A$2:$A$9149,$A365,Observed!$D$2:$D$9149,$D365)</f>
        <v>3</v>
      </c>
      <c r="AW365" s="2">
        <f t="shared" si="5"/>
        <v>3</v>
      </c>
    </row>
    <row r="366" spans="1:49" x14ac:dyDescent="0.25">
      <c r="A366" t="s">
        <v>32</v>
      </c>
      <c r="B366" t="s">
        <v>139</v>
      </c>
      <c r="C366" t="s">
        <v>30</v>
      </c>
      <c r="D366" s="3">
        <v>42331</v>
      </c>
      <c r="E366">
        <v>1</v>
      </c>
      <c r="F366" t="s">
        <v>59</v>
      </c>
      <c r="K366" s="24" t="s">
        <v>75</v>
      </c>
      <c r="L366" t="s">
        <v>41</v>
      </c>
      <c r="M366">
        <v>9</v>
      </c>
      <c r="N366" s="2" t="s">
        <v>20</v>
      </c>
      <c r="O366" s="21" t="str">
        <f>IF(ISNUMBER(AVERAGEIFS(Observed!O$2:O$9149,Observed!$A$2:$A$9149,$A366,Observed!$D$2:$D$9149,$D366)),AVERAGEIFS(Observed!O$2:O$9149,Observed!$A$2:$A$9149,$A366,Observed!$D$2:$D$9149,$D366),"")</f>
        <v/>
      </c>
      <c r="P366" s="22" t="str">
        <f>IF(ISNUMBER(AVERAGEIFS(Observed!P$2:P$9149,Observed!$A$2:$A$9149,$A366,Observed!$D$2:$D$9149,$D366)),AVERAGEIFS(Observed!P$2:P$9149,Observed!$A$2:$A$9149,$A366,Observed!$D$2:$D$9149,$D366),"")</f>
        <v/>
      </c>
      <c r="Q366" s="22">
        <f>IF(ISNUMBER(AVERAGEIFS(Observed!Q$2:Q$9149,Observed!$A$2:$A$9149,$A366,Observed!$D$2:$D$9149,$D366)),AVERAGEIFS(Observed!Q$2:Q$9149,Observed!$A$2:$A$9149,$A366,Observed!$D$2:$D$9149,$D366),"")</f>
        <v>104.66666666666667</v>
      </c>
      <c r="R366" s="22">
        <f>IF(ISNUMBER(AVERAGEIFS(Observed!R$2:R$9149,Observed!$A$2:$A$9149,$A366,Observed!$D$2:$D$9149,$D366)),AVERAGEIFS(Observed!R$2:R$9149,Observed!$A$2:$A$9149,$A366,Observed!$D$2:$D$9149,$D366),"")</f>
        <v>104.66666666666667</v>
      </c>
      <c r="S366" s="22">
        <f>IF(ISNUMBER(AVERAGEIFS(Observed!S$2:S$9149,Observed!$A$2:$A$9149,$A366,Observed!$D$2:$D$9149,$D366)),AVERAGEIFS(Observed!S$2:S$9149,Observed!$A$2:$A$9149,$A366,Observed!$D$2:$D$9149,$D366),"")</f>
        <v>381.47333333333336</v>
      </c>
      <c r="T366" s="23" t="str">
        <f>IF(ISNUMBER(AVERAGEIFS(Observed!T$2:T$9149,Observed!$A$2:$A$9149,$A366,Observed!$D$2:$D$9149,$D366)),AVERAGEIFS(Observed!T$2:T$9149,Observed!$A$2:$A$9149,$A366,Observed!$D$2:$D$9149,$D366),"")</f>
        <v/>
      </c>
      <c r="U366" s="23" t="str">
        <f>IF(ISNUMBER(AVERAGEIFS(Observed!U$2:U$9149,Observed!$A$2:$A$9149,$A366,Observed!$D$2:$D$9149,$D366)),AVERAGEIFS(Observed!U$2:U$9149,Observed!$A$2:$A$9149,$A366,Observed!$D$2:$D$9149,$D366),"")</f>
        <v/>
      </c>
      <c r="V366" s="23" t="str">
        <f>IF(ISNUMBER(AVERAGEIFS(Observed!V$2:V$9149,Observed!$A$2:$A$9149,$A366,Observed!$D$2:$D$9149,$D366)),AVERAGEIFS(Observed!V$2:V$9149,Observed!$A$2:$A$9149,$A366,Observed!$D$2:$D$9149,$D366),"")</f>
        <v/>
      </c>
      <c r="W366" s="21" t="str">
        <f>IF(ISNUMBER(AVERAGEIFS(Observed!W$2:W$9149,Observed!$A$2:$A$9149,$A366,Observed!$D$2:$D$9149,$D366)),AVERAGEIFS(Observed!W$2:W$9149,Observed!$A$2:$A$9149,$A366,Observed!$D$2:$D$9149,$D366),"")</f>
        <v/>
      </c>
      <c r="X366" s="35" t="str">
        <f>IF(ISNUMBER(AVERAGEIFS(Observed!X$2:X$9149,Observed!$A$2:$A$9149,$A366,Observed!$D$2:$D$9149,$D366)),AVERAGEIFS(Observed!X$2:X$9149,Observed!$A$2:$A$9149,$A366,Observed!$D$2:$D$9149,$D366),"")</f>
        <v/>
      </c>
      <c r="Y366" s="35" t="str">
        <f>IF(ISNUMBER(AVERAGEIFS(Observed!Y$2:Y$9149,Observed!$A$2:$A$9149,$A366,Observed!$D$2:$D$9149,$D366)),AVERAGEIFS(Observed!Y$2:Y$9149,Observed!$A$2:$A$9149,$A366,Observed!$D$2:$D$9149,$D366),"")</f>
        <v/>
      </c>
      <c r="Z366" s="22" t="str">
        <f>IF(ISNUMBER(AVERAGEIFS(Observed!Z$2:Z$9149,Observed!$A$2:$A$9149,$A366,Observed!$D$2:$D$9149,$D366)),AVERAGEIFS(Observed!Z$2:Z$9149,Observed!$A$2:$A$9149,$A366,Observed!$D$2:$D$9149,$D366),"")</f>
        <v/>
      </c>
      <c r="AA366" s="22" t="str">
        <f>IF(ISNUMBER(AVERAGEIFS(Observed!AA$2:AA$9149,Observed!$A$2:$A$9149,$A366,Observed!$D$2:$D$9149,$D366)),AVERAGEIFS(Observed!AA$2:AA$9149,Observed!$A$2:$A$9149,$A366,Observed!$D$2:$D$9149,$D366),"")</f>
        <v/>
      </c>
      <c r="AB366" s="22" t="str">
        <f>IF(ISNUMBER(AVERAGEIFS(Observed!AB$2:AB$9149,Observed!$A$2:$A$9149,$A366,Observed!$D$2:$D$9149,$D366)),AVERAGEIFS(Observed!AB$2:AB$9149,Observed!$A$2:$A$9149,$A366,Observed!$D$2:$D$9149,$D366),"")</f>
        <v/>
      </c>
      <c r="AC366" s="22" t="str">
        <f>IF(ISNUMBER(AVERAGEIFS(Observed!AC$2:AC$9149,Observed!$A$2:$A$9149,$A366,Observed!$D$2:$D$9149,$D366)),AVERAGEIFS(Observed!AC$2:AC$9149,Observed!$A$2:$A$9149,$A366,Observed!$D$2:$D$9149,$D366),"")</f>
        <v/>
      </c>
      <c r="AD366" s="22" t="str">
        <f>IF(ISNUMBER(AVERAGEIFS(Observed!AD$2:AD$9149,Observed!$A$2:$A$9149,$A366,Observed!$D$2:$D$9149,$D366)),AVERAGEIFS(Observed!AD$2:AD$9149,Observed!$A$2:$A$9149,$A366,Observed!$D$2:$D$9149,$D366),"")</f>
        <v/>
      </c>
      <c r="AE366" s="22" t="str">
        <f>IF(ISNUMBER(AVERAGEIFS(Observed!AE$2:AE$9149,Observed!$A$2:$A$9149,$A366,Observed!$D$2:$D$9149,$D366)),AVERAGEIFS(Observed!AE$2:AE$9149,Observed!$A$2:$A$9149,$A366,Observed!$D$2:$D$9149,$D366),"")</f>
        <v/>
      </c>
      <c r="AF366" s="22" t="str">
        <f>IF(ISNUMBER(AVERAGEIFS(Observed!AF$2:AF$9149,Observed!$A$2:$A$9149,$A366,Observed!$D$2:$D$9149,$D366)),AVERAGEIFS(Observed!AF$2:AF$9149,Observed!$A$2:$A$9149,$A366,Observed!$D$2:$D$9149,$D366),"")</f>
        <v/>
      </c>
      <c r="AG366" s="22" t="str">
        <f>IF(ISNUMBER(AVERAGEIFS(Observed!AG$2:AG$9149,Observed!$A$2:$A$9149,$A366,Observed!$D$2:$D$9149,$D366)),AVERAGEIFS(Observed!AG$2:AG$9149,Observed!$A$2:$A$9149,$A366,Observed!$D$2:$D$9149,$D366),"")</f>
        <v/>
      </c>
      <c r="AH366" s="22" t="str">
        <f>IF(ISNUMBER(AVERAGEIFS(Observed!AH$2:AH$9149,Observed!$A$2:$A$9149,$A366,Observed!$D$2:$D$9149,$D366)),AVERAGEIFS(Observed!AH$2:AH$9149,Observed!$A$2:$A$9149,$A366,Observed!$D$2:$D$9149,$D366),"")</f>
        <v/>
      </c>
      <c r="AI366" s="22" t="str">
        <f>IF(ISNUMBER(AVERAGEIFS(Observed!AI$2:AI$9149,Observed!$A$2:$A$9149,$A366,Observed!$D$2:$D$9149,$D366)),AVERAGEIFS(Observed!AI$2:AI$9149,Observed!$A$2:$A$9149,$A366,Observed!$D$2:$D$9149,$D366),"")</f>
        <v/>
      </c>
      <c r="AJ366" s="22" t="str">
        <f>IF(ISNUMBER(AVERAGEIFS(Observed!AJ$2:AJ$9149,Observed!$A$2:$A$9149,$A366,Observed!$D$2:$D$9149,$D366)),AVERAGEIFS(Observed!AJ$2:AJ$9149,Observed!$A$2:$A$9149,$A366,Observed!$D$2:$D$9149,$D366),"")</f>
        <v/>
      </c>
      <c r="AK366" s="22" t="str">
        <f>IF(ISNUMBER(AVERAGEIFS(Observed!AK$2:AK$9149,Observed!$A$2:$A$9149,$A366,Observed!$D$2:$D$9149,$D366)),AVERAGEIFS(Observed!AK$2:AK$9149,Observed!$A$2:$A$9149,$A366,Observed!$D$2:$D$9149,$D366),"")</f>
        <v/>
      </c>
      <c r="AL366" s="23" t="str">
        <f>IF(ISNUMBER(AVERAGEIFS(Observed!AL$2:AL$9149,Observed!$A$2:$A$9149,$A366,Observed!$D$2:$D$9149,$D366)),AVERAGEIFS(Observed!AL$2:AL$9149,Observed!$A$2:$A$9149,$A366,Observed!$D$2:$D$9149,$D366),"")</f>
        <v/>
      </c>
      <c r="AM366" s="23" t="str">
        <f>IF(ISNUMBER(AVERAGEIFS(Observed!AM$2:AM$9149,Observed!$A$2:$A$9149,$A366,Observed!$D$2:$D$9149,$D366)),AVERAGEIFS(Observed!AM$2:AM$9149,Observed!$A$2:$A$9149,$A366,Observed!$D$2:$D$9149,$D366),"")</f>
        <v/>
      </c>
      <c r="AN366" s="22" t="str">
        <f>IF(ISNUMBER(AVERAGEIFS(Observed!AN$2:AN$9149,Observed!$A$2:$A$9149,$A366,Observed!$D$2:$D$9149,$D366)),AVERAGEIFS(Observed!AN$2:AN$9149,Observed!$A$2:$A$9149,$A366,Observed!$D$2:$D$9149,$D366),"")</f>
        <v/>
      </c>
      <c r="AO366" s="22" t="str">
        <f>IF(ISNUMBER(AVERAGEIFS(Observed!AO$2:AO$9149,Observed!$A$2:$A$9149,$A366,Observed!$D$2:$D$9149,$D366)),AVERAGEIFS(Observed!AO$2:AO$9149,Observed!$A$2:$A$9149,$A366,Observed!$D$2:$D$9149,$D366),"")</f>
        <v/>
      </c>
      <c r="AP366" s="21" t="str">
        <f>IF(ISNUMBER(AVERAGEIFS(Observed!AP$2:AP$9149,Observed!$A$2:$A$9149,$A366,Observed!$D$2:$D$9149,$D366)),AVERAGEIFS(Observed!AP$2:AP$9149,Observed!$A$2:$A$9149,$A366,Observed!$D$2:$D$9149,$D366),"")</f>
        <v/>
      </c>
      <c r="AQ366" s="22" t="str">
        <f>IF(ISNUMBER(AVERAGEIFS(Observed!AQ$2:AQ$9149,Observed!$A$2:$A$9149,$A366,Observed!$D$2:$D$9149,$D366)),AVERAGEIFS(Observed!AQ$2:AQ$9149,Observed!$A$2:$A$9149,$A366,Observed!$D$2:$D$9149,$D366),"")</f>
        <v/>
      </c>
      <c r="AR366" s="22" t="str">
        <f>IF(ISNUMBER(AVERAGEIFS(Observed!AR$2:AR$9149,Observed!$A$2:$A$9149,$A366,Observed!$D$2:$D$9149,$D366)),AVERAGEIFS(Observed!AR$2:AR$9149,Observed!$A$2:$A$9149,$A366,Observed!$D$2:$D$9149,$D366),"")</f>
        <v/>
      </c>
      <c r="AS366" s="22" t="str">
        <f>IF(ISNUMBER(AVERAGEIFS(Observed!AS$2:AS$9149,Observed!$A$2:$A$9149,$A366,Observed!$D$2:$D$9149,$D366)),AVERAGEIFS(Observed!AS$2:AS$9149,Observed!$A$2:$A$9149,$A366,Observed!$D$2:$D$9149,$D366),"")</f>
        <v/>
      </c>
      <c r="AT366" s="22" t="str">
        <f>IF(ISNUMBER(AVERAGEIFS(Observed!AT$2:AT$9149,Observed!$A$2:$A$9149,$A366,Observed!$D$2:$D$9149,$D366)),AVERAGEIFS(Observed!AT$2:AT$9149,Observed!$A$2:$A$9149,$A366,Observed!$D$2:$D$9149,$D366),"")</f>
        <v/>
      </c>
      <c r="AU366" s="22" t="str">
        <f>IF(ISNUMBER(AVERAGEIFS(Observed!AU$2:AU$9149,Observed!$A$2:$A$9149,$A366,Observed!$D$2:$D$9149,$D366)),AVERAGEIFS(Observed!AU$2:AU$9149,Observed!$A$2:$A$9149,$A366,Observed!$D$2:$D$9149,$D366),"")</f>
        <v/>
      </c>
      <c r="AV366" s="2">
        <f>COUNTIFS(Observed!$A$2:$A$9149,$A366,Observed!$D$2:$D$9149,$D366)</f>
        <v>3</v>
      </c>
      <c r="AW366" s="2">
        <f t="shared" si="5"/>
        <v>3</v>
      </c>
    </row>
    <row r="367" spans="1:49" x14ac:dyDescent="0.25">
      <c r="A367" t="s">
        <v>31</v>
      </c>
      <c r="B367" t="s">
        <v>139</v>
      </c>
      <c r="C367" t="s">
        <v>30</v>
      </c>
      <c r="D367" s="3">
        <v>42331</v>
      </c>
      <c r="E367">
        <v>1</v>
      </c>
      <c r="F367" t="s">
        <v>54</v>
      </c>
      <c r="K367" s="24" t="s">
        <v>75</v>
      </c>
      <c r="L367" t="s">
        <v>41</v>
      </c>
      <c r="M367">
        <v>9</v>
      </c>
      <c r="N367" s="2" t="s">
        <v>20</v>
      </c>
      <c r="O367" s="21" t="str">
        <f>IF(ISNUMBER(AVERAGEIFS(Observed!O$2:O$9149,Observed!$A$2:$A$9149,$A367,Observed!$D$2:$D$9149,$D367)),AVERAGEIFS(Observed!O$2:O$9149,Observed!$A$2:$A$9149,$A367,Observed!$D$2:$D$9149,$D367),"")</f>
        <v/>
      </c>
      <c r="P367" s="22" t="str">
        <f>IF(ISNUMBER(AVERAGEIFS(Observed!P$2:P$9149,Observed!$A$2:$A$9149,$A367,Observed!$D$2:$D$9149,$D367)),AVERAGEIFS(Observed!P$2:P$9149,Observed!$A$2:$A$9149,$A367,Observed!$D$2:$D$9149,$D367),"")</f>
        <v/>
      </c>
      <c r="Q367" s="22">
        <f>IF(ISNUMBER(AVERAGEIFS(Observed!Q$2:Q$9149,Observed!$A$2:$A$9149,$A367,Observed!$D$2:$D$9149,$D367)),AVERAGEIFS(Observed!Q$2:Q$9149,Observed!$A$2:$A$9149,$A367,Observed!$D$2:$D$9149,$D367),"")</f>
        <v>63.410000000000004</v>
      </c>
      <c r="R367" s="22">
        <f>IF(ISNUMBER(AVERAGEIFS(Observed!R$2:R$9149,Observed!$A$2:$A$9149,$A367,Observed!$D$2:$D$9149,$D367)),AVERAGEIFS(Observed!R$2:R$9149,Observed!$A$2:$A$9149,$A367,Observed!$D$2:$D$9149,$D367),"")</f>
        <v>63.410000000000004</v>
      </c>
      <c r="S367" s="22">
        <f>IF(ISNUMBER(AVERAGEIFS(Observed!S$2:S$9149,Observed!$A$2:$A$9149,$A367,Observed!$D$2:$D$9149,$D367)),AVERAGEIFS(Observed!S$2:S$9149,Observed!$A$2:$A$9149,$A367,Observed!$D$2:$D$9149,$D367),"")</f>
        <v>191.52666666666667</v>
      </c>
      <c r="T367" s="23" t="str">
        <f>IF(ISNUMBER(AVERAGEIFS(Observed!T$2:T$9149,Observed!$A$2:$A$9149,$A367,Observed!$D$2:$D$9149,$D367)),AVERAGEIFS(Observed!T$2:T$9149,Observed!$A$2:$A$9149,$A367,Observed!$D$2:$D$9149,$D367),"")</f>
        <v/>
      </c>
      <c r="U367" s="23" t="str">
        <f>IF(ISNUMBER(AVERAGEIFS(Observed!U$2:U$9149,Observed!$A$2:$A$9149,$A367,Observed!$D$2:$D$9149,$D367)),AVERAGEIFS(Observed!U$2:U$9149,Observed!$A$2:$A$9149,$A367,Observed!$D$2:$D$9149,$D367),"")</f>
        <v/>
      </c>
      <c r="V367" s="23" t="str">
        <f>IF(ISNUMBER(AVERAGEIFS(Observed!V$2:V$9149,Observed!$A$2:$A$9149,$A367,Observed!$D$2:$D$9149,$D367)),AVERAGEIFS(Observed!V$2:V$9149,Observed!$A$2:$A$9149,$A367,Observed!$D$2:$D$9149,$D367),"")</f>
        <v/>
      </c>
      <c r="W367" s="21" t="str">
        <f>IF(ISNUMBER(AVERAGEIFS(Observed!W$2:W$9149,Observed!$A$2:$A$9149,$A367,Observed!$D$2:$D$9149,$D367)),AVERAGEIFS(Observed!W$2:W$9149,Observed!$A$2:$A$9149,$A367,Observed!$D$2:$D$9149,$D367),"")</f>
        <v/>
      </c>
      <c r="X367" s="35" t="str">
        <f>IF(ISNUMBER(AVERAGEIFS(Observed!X$2:X$9149,Observed!$A$2:$A$9149,$A367,Observed!$D$2:$D$9149,$D367)),AVERAGEIFS(Observed!X$2:X$9149,Observed!$A$2:$A$9149,$A367,Observed!$D$2:$D$9149,$D367),"")</f>
        <v/>
      </c>
      <c r="Y367" s="35" t="str">
        <f>IF(ISNUMBER(AVERAGEIFS(Observed!Y$2:Y$9149,Observed!$A$2:$A$9149,$A367,Observed!$D$2:$D$9149,$D367)),AVERAGEIFS(Observed!Y$2:Y$9149,Observed!$A$2:$A$9149,$A367,Observed!$D$2:$D$9149,$D367),"")</f>
        <v/>
      </c>
      <c r="Z367" s="22" t="str">
        <f>IF(ISNUMBER(AVERAGEIFS(Observed!Z$2:Z$9149,Observed!$A$2:$A$9149,$A367,Observed!$D$2:$D$9149,$D367)),AVERAGEIFS(Observed!Z$2:Z$9149,Observed!$A$2:$A$9149,$A367,Observed!$D$2:$D$9149,$D367),"")</f>
        <v/>
      </c>
      <c r="AA367" s="22" t="str">
        <f>IF(ISNUMBER(AVERAGEIFS(Observed!AA$2:AA$9149,Observed!$A$2:$A$9149,$A367,Observed!$D$2:$D$9149,$D367)),AVERAGEIFS(Observed!AA$2:AA$9149,Observed!$A$2:$A$9149,$A367,Observed!$D$2:$D$9149,$D367),"")</f>
        <v/>
      </c>
      <c r="AB367" s="22" t="str">
        <f>IF(ISNUMBER(AVERAGEIFS(Observed!AB$2:AB$9149,Observed!$A$2:$A$9149,$A367,Observed!$D$2:$D$9149,$D367)),AVERAGEIFS(Observed!AB$2:AB$9149,Observed!$A$2:$A$9149,$A367,Observed!$D$2:$D$9149,$D367),"")</f>
        <v/>
      </c>
      <c r="AC367" s="22" t="str">
        <f>IF(ISNUMBER(AVERAGEIFS(Observed!AC$2:AC$9149,Observed!$A$2:$A$9149,$A367,Observed!$D$2:$D$9149,$D367)),AVERAGEIFS(Observed!AC$2:AC$9149,Observed!$A$2:$A$9149,$A367,Observed!$D$2:$D$9149,$D367),"")</f>
        <v/>
      </c>
      <c r="AD367" s="22" t="str">
        <f>IF(ISNUMBER(AVERAGEIFS(Observed!AD$2:AD$9149,Observed!$A$2:$A$9149,$A367,Observed!$D$2:$D$9149,$D367)),AVERAGEIFS(Observed!AD$2:AD$9149,Observed!$A$2:$A$9149,$A367,Observed!$D$2:$D$9149,$D367),"")</f>
        <v/>
      </c>
      <c r="AE367" s="22" t="str">
        <f>IF(ISNUMBER(AVERAGEIFS(Observed!AE$2:AE$9149,Observed!$A$2:$A$9149,$A367,Observed!$D$2:$D$9149,$D367)),AVERAGEIFS(Observed!AE$2:AE$9149,Observed!$A$2:$A$9149,$A367,Observed!$D$2:$D$9149,$D367),"")</f>
        <v/>
      </c>
      <c r="AF367" s="22" t="str">
        <f>IF(ISNUMBER(AVERAGEIFS(Observed!AF$2:AF$9149,Observed!$A$2:$A$9149,$A367,Observed!$D$2:$D$9149,$D367)),AVERAGEIFS(Observed!AF$2:AF$9149,Observed!$A$2:$A$9149,$A367,Observed!$D$2:$D$9149,$D367),"")</f>
        <v/>
      </c>
      <c r="AG367" s="22" t="str">
        <f>IF(ISNUMBER(AVERAGEIFS(Observed!AG$2:AG$9149,Observed!$A$2:$A$9149,$A367,Observed!$D$2:$D$9149,$D367)),AVERAGEIFS(Observed!AG$2:AG$9149,Observed!$A$2:$A$9149,$A367,Observed!$D$2:$D$9149,$D367),"")</f>
        <v/>
      </c>
      <c r="AH367" s="22" t="str">
        <f>IF(ISNUMBER(AVERAGEIFS(Observed!AH$2:AH$9149,Observed!$A$2:$A$9149,$A367,Observed!$D$2:$D$9149,$D367)),AVERAGEIFS(Observed!AH$2:AH$9149,Observed!$A$2:$A$9149,$A367,Observed!$D$2:$D$9149,$D367),"")</f>
        <v/>
      </c>
      <c r="AI367" s="22" t="str">
        <f>IF(ISNUMBER(AVERAGEIFS(Observed!AI$2:AI$9149,Observed!$A$2:$A$9149,$A367,Observed!$D$2:$D$9149,$D367)),AVERAGEIFS(Observed!AI$2:AI$9149,Observed!$A$2:$A$9149,$A367,Observed!$D$2:$D$9149,$D367),"")</f>
        <v/>
      </c>
      <c r="AJ367" s="22" t="str">
        <f>IF(ISNUMBER(AVERAGEIFS(Observed!AJ$2:AJ$9149,Observed!$A$2:$A$9149,$A367,Observed!$D$2:$D$9149,$D367)),AVERAGEIFS(Observed!AJ$2:AJ$9149,Observed!$A$2:$A$9149,$A367,Observed!$D$2:$D$9149,$D367),"")</f>
        <v/>
      </c>
      <c r="AK367" s="22" t="str">
        <f>IF(ISNUMBER(AVERAGEIFS(Observed!AK$2:AK$9149,Observed!$A$2:$A$9149,$A367,Observed!$D$2:$D$9149,$D367)),AVERAGEIFS(Observed!AK$2:AK$9149,Observed!$A$2:$A$9149,$A367,Observed!$D$2:$D$9149,$D367),"")</f>
        <v/>
      </c>
      <c r="AL367" s="23" t="str">
        <f>IF(ISNUMBER(AVERAGEIFS(Observed!AL$2:AL$9149,Observed!$A$2:$A$9149,$A367,Observed!$D$2:$D$9149,$D367)),AVERAGEIFS(Observed!AL$2:AL$9149,Observed!$A$2:$A$9149,$A367,Observed!$D$2:$D$9149,$D367),"")</f>
        <v/>
      </c>
      <c r="AM367" s="23" t="str">
        <f>IF(ISNUMBER(AVERAGEIFS(Observed!AM$2:AM$9149,Observed!$A$2:$A$9149,$A367,Observed!$D$2:$D$9149,$D367)),AVERAGEIFS(Observed!AM$2:AM$9149,Observed!$A$2:$A$9149,$A367,Observed!$D$2:$D$9149,$D367),"")</f>
        <v/>
      </c>
      <c r="AN367" s="22" t="str">
        <f>IF(ISNUMBER(AVERAGEIFS(Observed!AN$2:AN$9149,Observed!$A$2:$A$9149,$A367,Observed!$D$2:$D$9149,$D367)),AVERAGEIFS(Observed!AN$2:AN$9149,Observed!$A$2:$A$9149,$A367,Observed!$D$2:$D$9149,$D367),"")</f>
        <v/>
      </c>
      <c r="AO367" s="22" t="str">
        <f>IF(ISNUMBER(AVERAGEIFS(Observed!AO$2:AO$9149,Observed!$A$2:$A$9149,$A367,Observed!$D$2:$D$9149,$D367)),AVERAGEIFS(Observed!AO$2:AO$9149,Observed!$A$2:$A$9149,$A367,Observed!$D$2:$D$9149,$D367),"")</f>
        <v/>
      </c>
      <c r="AP367" s="21" t="str">
        <f>IF(ISNUMBER(AVERAGEIFS(Observed!AP$2:AP$9149,Observed!$A$2:$A$9149,$A367,Observed!$D$2:$D$9149,$D367)),AVERAGEIFS(Observed!AP$2:AP$9149,Observed!$A$2:$A$9149,$A367,Observed!$D$2:$D$9149,$D367),"")</f>
        <v/>
      </c>
      <c r="AQ367" s="22" t="str">
        <f>IF(ISNUMBER(AVERAGEIFS(Observed!AQ$2:AQ$9149,Observed!$A$2:$A$9149,$A367,Observed!$D$2:$D$9149,$D367)),AVERAGEIFS(Observed!AQ$2:AQ$9149,Observed!$A$2:$A$9149,$A367,Observed!$D$2:$D$9149,$D367),"")</f>
        <v/>
      </c>
      <c r="AR367" s="22" t="str">
        <f>IF(ISNUMBER(AVERAGEIFS(Observed!AR$2:AR$9149,Observed!$A$2:$A$9149,$A367,Observed!$D$2:$D$9149,$D367)),AVERAGEIFS(Observed!AR$2:AR$9149,Observed!$A$2:$A$9149,$A367,Observed!$D$2:$D$9149,$D367),"")</f>
        <v/>
      </c>
      <c r="AS367" s="22" t="str">
        <f>IF(ISNUMBER(AVERAGEIFS(Observed!AS$2:AS$9149,Observed!$A$2:$A$9149,$A367,Observed!$D$2:$D$9149,$D367)),AVERAGEIFS(Observed!AS$2:AS$9149,Observed!$A$2:$A$9149,$A367,Observed!$D$2:$D$9149,$D367),"")</f>
        <v/>
      </c>
      <c r="AT367" s="22" t="str">
        <f>IF(ISNUMBER(AVERAGEIFS(Observed!AT$2:AT$9149,Observed!$A$2:$A$9149,$A367,Observed!$D$2:$D$9149,$D367)),AVERAGEIFS(Observed!AT$2:AT$9149,Observed!$A$2:$A$9149,$A367,Observed!$D$2:$D$9149,$D367),"")</f>
        <v/>
      </c>
      <c r="AU367" s="22" t="str">
        <f>IF(ISNUMBER(AVERAGEIFS(Observed!AU$2:AU$9149,Observed!$A$2:$A$9149,$A367,Observed!$D$2:$D$9149,$D367)),AVERAGEIFS(Observed!AU$2:AU$9149,Observed!$A$2:$A$9149,$A367,Observed!$D$2:$D$9149,$D367),"")</f>
        <v/>
      </c>
      <c r="AV367" s="2">
        <f>COUNTIFS(Observed!$A$2:$A$9149,$A367,Observed!$D$2:$D$9149,$D367)</f>
        <v>3</v>
      </c>
      <c r="AW367" s="2">
        <f t="shared" si="5"/>
        <v>3</v>
      </c>
    </row>
    <row r="368" spans="1:49" x14ac:dyDescent="0.25">
      <c r="A368" t="s">
        <v>34</v>
      </c>
      <c r="B368" t="s">
        <v>139</v>
      </c>
      <c r="C368" t="s">
        <v>30</v>
      </c>
      <c r="D368" s="3">
        <v>42338</v>
      </c>
      <c r="E368">
        <v>1</v>
      </c>
      <c r="F368" t="s">
        <v>56</v>
      </c>
      <c r="K368" s="24" t="s">
        <v>75</v>
      </c>
      <c r="L368" t="s">
        <v>41</v>
      </c>
      <c r="M368">
        <v>9</v>
      </c>
      <c r="N368" s="2" t="s">
        <v>36</v>
      </c>
      <c r="O368" s="21">
        <f>IF(ISNUMBER(AVERAGEIFS(Observed!O$2:O$9149,Observed!$A$2:$A$9149,$A368,Observed!$D$2:$D$9149,$D368)),AVERAGEIFS(Observed!O$2:O$9149,Observed!$A$2:$A$9149,$A368,Observed!$D$2:$D$9149,$D368),"")</f>
        <v>1244.5999999999999</v>
      </c>
      <c r="P368" s="22">
        <f>IF(ISNUMBER(AVERAGEIFS(Observed!P$2:P$9149,Observed!$A$2:$A$9149,$A368,Observed!$D$2:$D$9149,$D368)),AVERAGEIFS(Observed!P$2:P$9149,Observed!$A$2:$A$9149,$A368,Observed!$D$2:$D$9149,$D368),"")</f>
        <v>124.46</v>
      </c>
      <c r="Q368" s="22" t="str">
        <f>IF(ISNUMBER(AVERAGEIFS(Observed!Q$2:Q$9149,Observed!$A$2:$A$9149,$A368,Observed!$D$2:$D$9149,$D368)),AVERAGEIFS(Observed!Q$2:Q$9149,Observed!$A$2:$A$9149,$A368,Observed!$D$2:$D$9149,$D368),"")</f>
        <v/>
      </c>
      <c r="R368" s="22" t="str">
        <f>IF(ISNUMBER(AVERAGEIFS(Observed!R$2:R$9149,Observed!$A$2:$A$9149,$A368,Observed!$D$2:$D$9149,$D368)),AVERAGEIFS(Observed!R$2:R$9149,Observed!$A$2:$A$9149,$A368,Observed!$D$2:$D$9149,$D368),"")</f>
        <v/>
      </c>
      <c r="S368" s="22" t="str">
        <f>IF(ISNUMBER(AVERAGEIFS(Observed!S$2:S$9149,Observed!$A$2:$A$9149,$A368,Observed!$D$2:$D$9149,$D368)),AVERAGEIFS(Observed!S$2:S$9149,Observed!$A$2:$A$9149,$A368,Observed!$D$2:$D$9149,$D368),"")</f>
        <v/>
      </c>
      <c r="T368" s="23" t="str">
        <f>IF(ISNUMBER(AVERAGEIFS(Observed!T$2:T$9149,Observed!$A$2:$A$9149,$A368,Observed!$D$2:$D$9149,$D368)),AVERAGEIFS(Observed!T$2:T$9149,Observed!$A$2:$A$9149,$A368,Observed!$D$2:$D$9149,$D368),"")</f>
        <v/>
      </c>
      <c r="U368" s="23" t="str">
        <f>IF(ISNUMBER(AVERAGEIFS(Observed!U$2:U$9149,Observed!$A$2:$A$9149,$A368,Observed!$D$2:$D$9149,$D368)),AVERAGEIFS(Observed!U$2:U$9149,Observed!$A$2:$A$9149,$A368,Observed!$D$2:$D$9149,$D368),"")</f>
        <v/>
      </c>
      <c r="V368" s="23" t="str">
        <f>IF(ISNUMBER(AVERAGEIFS(Observed!V$2:V$9149,Observed!$A$2:$A$9149,$A368,Observed!$D$2:$D$9149,$D368)),AVERAGEIFS(Observed!V$2:V$9149,Observed!$A$2:$A$9149,$A368,Observed!$D$2:$D$9149,$D368),"")</f>
        <v/>
      </c>
      <c r="W368" s="21" t="str">
        <f>IF(ISNUMBER(AVERAGEIFS(Observed!W$2:W$9149,Observed!$A$2:$A$9149,$A368,Observed!$D$2:$D$9149,$D368)),AVERAGEIFS(Observed!W$2:W$9149,Observed!$A$2:$A$9149,$A368,Observed!$D$2:$D$9149,$D368),"")</f>
        <v/>
      </c>
      <c r="X368" s="35" t="str">
        <f>IF(ISNUMBER(AVERAGEIFS(Observed!X$2:X$9149,Observed!$A$2:$A$9149,$A368,Observed!$D$2:$D$9149,$D368)),AVERAGEIFS(Observed!X$2:X$9149,Observed!$A$2:$A$9149,$A368,Observed!$D$2:$D$9149,$D368),"")</f>
        <v/>
      </c>
      <c r="Y368" s="35" t="str">
        <f>IF(ISNUMBER(AVERAGEIFS(Observed!Y$2:Y$9149,Observed!$A$2:$A$9149,$A368,Observed!$D$2:$D$9149,$D368)),AVERAGEIFS(Observed!Y$2:Y$9149,Observed!$A$2:$A$9149,$A368,Observed!$D$2:$D$9149,$D368),"")</f>
        <v/>
      </c>
      <c r="Z368" s="22" t="str">
        <f>IF(ISNUMBER(AVERAGEIFS(Observed!Z$2:Z$9149,Observed!$A$2:$A$9149,$A368,Observed!$D$2:$D$9149,$D368)),AVERAGEIFS(Observed!Z$2:Z$9149,Observed!$A$2:$A$9149,$A368,Observed!$D$2:$D$9149,$D368),"")</f>
        <v/>
      </c>
      <c r="AA368" s="22" t="str">
        <f>IF(ISNUMBER(AVERAGEIFS(Observed!AA$2:AA$9149,Observed!$A$2:$A$9149,$A368,Observed!$D$2:$D$9149,$D368)),AVERAGEIFS(Observed!AA$2:AA$9149,Observed!$A$2:$A$9149,$A368,Observed!$D$2:$D$9149,$D368),"")</f>
        <v/>
      </c>
      <c r="AB368" s="22" t="str">
        <f>IF(ISNUMBER(AVERAGEIFS(Observed!AB$2:AB$9149,Observed!$A$2:$A$9149,$A368,Observed!$D$2:$D$9149,$D368)),AVERAGEIFS(Observed!AB$2:AB$9149,Observed!$A$2:$A$9149,$A368,Observed!$D$2:$D$9149,$D368),"")</f>
        <v/>
      </c>
      <c r="AC368" s="22" t="str">
        <f>IF(ISNUMBER(AVERAGEIFS(Observed!AC$2:AC$9149,Observed!$A$2:$A$9149,$A368,Observed!$D$2:$D$9149,$D368)),AVERAGEIFS(Observed!AC$2:AC$9149,Observed!$A$2:$A$9149,$A368,Observed!$D$2:$D$9149,$D368),"")</f>
        <v/>
      </c>
      <c r="AD368" s="22" t="str">
        <f>IF(ISNUMBER(AVERAGEIFS(Observed!AD$2:AD$9149,Observed!$A$2:$A$9149,$A368,Observed!$D$2:$D$9149,$D368)),AVERAGEIFS(Observed!AD$2:AD$9149,Observed!$A$2:$A$9149,$A368,Observed!$D$2:$D$9149,$D368),"")</f>
        <v/>
      </c>
      <c r="AE368" s="22" t="str">
        <f>IF(ISNUMBER(AVERAGEIFS(Observed!AE$2:AE$9149,Observed!$A$2:$A$9149,$A368,Observed!$D$2:$D$9149,$D368)),AVERAGEIFS(Observed!AE$2:AE$9149,Observed!$A$2:$A$9149,$A368,Observed!$D$2:$D$9149,$D368),"")</f>
        <v/>
      </c>
      <c r="AF368" s="22" t="str">
        <f>IF(ISNUMBER(AVERAGEIFS(Observed!AF$2:AF$9149,Observed!$A$2:$A$9149,$A368,Observed!$D$2:$D$9149,$D368)),AVERAGEIFS(Observed!AF$2:AF$9149,Observed!$A$2:$A$9149,$A368,Observed!$D$2:$D$9149,$D368),"")</f>
        <v/>
      </c>
      <c r="AG368" s="22" t="str">
        <f>IF(ISNUMBER(AVERAGEIFS(Observed!AG$2:AG$9149,Observed!$A$2:$A$9149,$A368,Observed!$D$2:$D$9149,$D368)),AVERAGEIFS(Observed!AG$2:AG$9149,Observed!$A$2:$A$9149,$A368,Observed!$D$2:$D$9149,$D368),"")</f>
        <v/>
      </c>
      <c r="AH368" s="22" t="str">
        <f>IF(ISNUMBER(AVERAGEIFS(Observed!AH$2:AH$9149,Observed!$A$2:$A$9149,$A368,Observed!$D$2:$D$9149,$D368)),AVERAGEIFS(Observed!AH$2:AH$9149,Observed!$A$2:$A$9149,$A368,Observed!$D$2:$D$9149,$D368),"")</f>
        <v/>
      </c>
      <c r="AI368" s="22" t="str">
        <f>IF(ISNUMBER(AVERAGEIFS(Observed!AI$2:AI$9149,Observed!$A$2:$A$9149,$A368,Observed!$D$2:$D$9149,$D368)),AVERAGEIFS(Observed!AI$2:AI$9149,Observed!$A$2:$A$9149,$A368,Observed!$D$2:$D$9149,$D368),"")</f>
        <v/>
      </c>
      <c r="AJ368" s="22" t="str">
        <f>IF(ISNUMBER(AVERAGEIFS(Observed!AJ$2:AJ$9149,Observed!$A$2:$A$9149,$A368,Observed!$D$2:$D$9149,$D368)),AVERAGEIFS(Observed!AJ$2:AJ$9149,Observed!$A$2:$A$9149,$A368,Observed!$D$2:$D$9149,$D368),"")</f>
        <v/>
      </c>
      <c r="AK368" s="22" t="str">
        <f>IF(ISNUMBER(AVERAGEIFS(Observed!AK$2:AK$9149,Observed!$A$2:$A$9149,$A368,Observed!$D$2:$D$9149,$D368)),AVERAGEIFS(Observed!AK$2:AK$9149,Observed!$A$2:$A$9149,$A368,Observed!$D$2:$D$9149,$D368),"")</f>
        <v/>
      </c>
      <c r="AL368" s="23" t="str">
        <f>IF(ISNUMBER(AVERAGEIFS(Observed!AL$2:AL$9149,Observed!$A$2:$A$9149,$A368,Observed!$D$2:$D$9149,$D368)),AVERAGEIFS(Observed!AL$2:AL$9149,Observed!$A$2:$A$9149,$A368,Observed!$D$2:$D$9149,$D368),"")</f>
        <v/>
      </c>
      <c r="AM368" s="23" t="str">
        <f>IF(ISNUMBER(AVERAGEIFS(Observed!AM$2:AM$9149,Observed!$A$2:$A$9149,$A368,Observed!$D$2:$D$9149,$D368)),AVERAGEIFS(Observed!AM$2:AM$9149,Observed!$A$2:$A$9149,$A368,Observed!$D$2:$D$9149,$D368),"")</f>
        <v/>
      </c>
      <c r="AN368" s="22" t="str">
        <f>IF(ISNUMBER(AVERAGEIFS(Observed!AN$2:AN$9149,Observed!$A$2:$A$9149,$A368,Observed!$D$2:$D$9149,$D368)),AVERAGEIFS(Observed!AN$2:AN$9149,Observed!$A$2:$A$9149,$A368,Observed!$D$2:$D$9149,$D368),"")</f>
        <v/>
      </c>
      <c r="AO368" s="22" t="str">
        <f>IF(ISNUMBER(AVERAGEIFS(Observed!AO$2:AO$9149,Observed!$A$2:$A$9149,$A368,Observed!$D$2:$D$9149,$D368)),AVERAGEIFS(Observed!AO$2:AO$9149,Observed!$A$2:$A$9149,$A368,Observed!$D$2:$D$9149,$D368),"")</f>
        <v/>
      </c>
      <c r="AP368" s="21" t="str">
        <f>IF(ISNUMBER(AVERAGEIFS(Observed!AP$2:AP$9149,Observed!$A$2:$A$9149,$A368,Observed!$D$2:$D$9149,$D368)),AVERAGEIFS(Observed!AP$2:AP$9149,Observed!$A$2:$A$9149,$A368,Observed!$D$2:$D$9149,$D368),"")</f>
        <v/>
      </c>
      <c r="AQ368" s="22" t="str">
        <f>IF(ISNUMBER(AVERAGEIFS(Observed!AQ$2:AQ$9149,Observed!$A$2:$A$9149,$A368,Observed!$D$2:$D$9149,$D368)),AVERAGEIFS(Observed!AQ$2:AQ$9149,Observed!$A$2:$A$9149,$A368,Observed!$D$2:$D$9149,$D368),"")</f>
        <v/>
      </c>
      <c r="AR368" s="22" t="str">
        <f>IF(ISNUMBER(AVERAGEIFS(Observed!AR$2:AR$9149,Observed!$A$2:$A$9149,$A368,Observed!$D$2:$D$9149,$D368)),AVERAGEIFS(Observed!AR$2:AR$9149,Observed!$A$2:$A$9149,$A368,Observed!$D$2:$D$9149,$D368),"")</f>
        <v/>
      </c>
      <c r="AS368" s="22" t="str">
        <f>IF(ISNUMBER(AVERAGEIFS(Observed!AS$2:AS$9149,Observed!$A$2:$A$9149,$A368,Observed!$D$2:$D$9149,$D368)),AVERAGEIFS(Observed!AS$2:AS$9149,Observed!$A$2:$A$9149,$A368,Observed!$D$2:$D$9149,$D368),"")</f>
        <v/>
      </c>
      <c r="AT368" s="22" t="str">
        <f>IF(ISNUMBER(AVERAGEIFS(Observed!AT$2:AT$9149,Observed!$A$2:$A$9149,$A368,Observed!$D$2:$D$9149,$D368)),AVERAGEIFS(Observed!AT$2:AT$9149,Observed!$A$2:$A$9149,$A368,Observed!$D$2:$D$9149,$D368),"")</f>
        <v/>
      </c>
      <c r="AU368" s="22" t="str">
        <f>IF(ISNUMBER(AVERAGEIFS(Observed!AU$2:AU$9149,Observed!$A$2:$A$9149,$A368,Observed!$D$2:$D$9149,$D368)),AVERAGEIFS(Observed!AU$2:AU$9149,Observed!$A$2:$A$9149,$A368,Observed!$D$2:$D$9149,$D368),"")</f>
        <v/>
      </c>
      <c r="AV368" s="2">
        <f>COUNTIFS(Observed!$A$2:$A$9149,$A368,Observed!$D$2:$D$9149,$D368)</f>
        <v>3</v>
      </c>
      <c r="AW368" s="2">
        <f t="shared" si="5"/>
        <v>1</v>
      </c>
    </row>
    <row r="369" spans="1:49" x14ac:dyDescent="0.25">
      <c r="A369" t="s">
        <v>33</v>
      </c>
      <c r="B369" t="s">
        <v>139</v>
      </c>
      <c r="C369" t="s">
        <v>30</v>
      </c>
      <c r="D369" s="3">
        <v>42338</v>
      </c>
      <c r="E369">
        <v>1</v>
      </c>
      <c r="F369" t="s">
        <v>58</v>
      </c>
      <c r="K369" s="24" t="s">
        <v>75</v>
      </c>
      <c r="L369" t="s">
        <v>41</v>
      </c>
      <c r="M369">
        <v>9</v>
      </c>
      <c r="N369" s="2" t="s">
        <v>36</v>
      </c>
      <c r="O369" s="21">
        <f>IF(ISNUMBER(AVERAGEIFS(Observed!O$2:O$9149,Observed!$A$2:$A$9149,$A369,Observed!$D$2:$D$9149,$D369)),AVERAGEIFS(Observed!O$2:O$9149,Observed!$A$2:$A$9149,$A369,Observed!$D$2:$D$9149,$D369),"")</f>
        <v>1062.8666666666666</v>
      </c>
      <c r="P369" s="22">
        <f>IF(ISNUMBER(AVERAGEIFS(Observed!P$2:P$9149,Observed!$A$2:$A$9149,$A369,Observed!$D$2:$D$9149,$D369)),AVERAGEIFS(Observed!P$2:P$9149,Observed!$A$2:$A$9149,$A369,Observed!$D$2:$D$9149,$D369),"")</f>
        <v>106.28666666666668</v>
      </c>
      <c r="Q369" s="22" t="str">
        <f>IF(ISNUMBER(AVERAGEIFS(Observed!Q$2:Q$9149,Observed!$A$2:$A$9149,$A369,Observed!$D$2:$D$9149,$D369)),AVERAGEIFS(Observed!Q$2:Q$9149,Observed!$A$2:$A$9149,$A369,Observed!$D$2:$D$9149,$D369),"")</f>
        <v/>
      </c>
      <c r="R369" s="22" t="str">
        <f>IF(ISNUMBER(AVERAGEIFS(Observed!R$2:R$9149,Observed!$A$2:$A$9149,$A369,Observed!$D$2:$D$9149,$D369)),AVERAGEIFS(Observed!R$2:R$9149,Observed!$A$2:$A$9149,$A369,Observed!$D$2:$D$9149,$D369),"")</f>
        <v/>
      </c>
      <c r="S369" s="22" t="str">
        <f>IF(ISNUMBER(AVERAGEIFS(Observed!S$2:S$9149,Observed!$A$2:$A$9149,$A369,Observed!$D$2:$D$9149,$D369)),AVERAGEIFS(Observed!S$2:S$9149,Observed!$A$2:$A$9149,$A369,Observed!$D$2:$D$9149,$D369),"")</f>
        <v/>
      </c>
      <c r="T369" s="23" t="str">
        <f>IF(ISNUMBER(AVERAGEIFS(Observed!T$2:T$9149,Observed!$A$2:$A$9149,$A369,Observed!$D$2:$D$9149,$D369)),AVERAGEIFS(Observed!T$2:T$9149,Observed!$A$2:$A$9149,$A369,Observed!$D$2:$D$9149,$D369),"")</f>
        <v/>
      </c>
      <c r="U369" s="23" t="str">
        <f>IF(ISNUMBER(AVERAGEIFS(Observed!U$2:U$9149,Observed!$A$2:$A$9149,$A369,Observed!$D$2:$D$9149,$D369)),AVERAGEIFS(Observed!U$2:U$9149,Observed!$A$2:$A$9149,$A369,Observed!$D$2:$D$9149,$D369),"")</f>
        <v/>
      </c>
      <c r="V369" s="23" t="str">
        <f>IF(ISNUMBER(AVERAGEIFS(Observed!V$2:V$9149,Observed!$A$2:$A$9149,$A369,Observed!$D$2:$D$9149,$D369)),AVERAGEIFS(Observed!V$2:V$9149,Observed!$A$2:$A$9149,$A369,Observed!$D$2:$D$9149,$D369),"")</f>
        <v/>
      </c>
      <c r="W369" s="21" t="str">
        <f>IF(ISNUMBER(AVERAGEIFS(Observed!W$2:W$9149,Observed!$A$2:$A$9149,$A369,Observed!$D$2:$D$9149,$D369)),AVERAGEIFS(Observed!W$2:W$9149,Observed!$A$2:$A$9149,$A369,Observed!$D$2:$D$9149,$D369),"")</f>
        <v/>
      </c>
      <c r="X369" s="35" t="str">
        <f>IF(ISNUMBER(AVERAGEIFS(Observed!X$2:X$9149,Observed!$A$2:$A$9149,$A369,Observed!$D$2:$D$9149,$D369)),AVERAGEIFS(Observed!X$2:X$9149,Observed!$A$2:$A$9149,$A369,Observed!$D$2:$D$9149,$D369),"")</f>
        <v/>
      </c>
      <c r="Y369" s="35" t="str">
        <f>IF(ISNUMBER(AVERAGEIFS(Observed!Y$2:Y$9149,Observed!$A$2:$A$9149,$A369,Observed!$D$2:$D$9149,$D369)),AVERAGEIFS(Observed!Y$2:Y$9149,Observed!$A$2:$A$9149,$A369,Observed!$D$2:$D$9149,$D369),"")</f>
        <v/>
      </c>
      <c r="Z369" s="22" t="str">
        <f>IF(ISNUMBER(AVERAGEIFS(Observed!Z$2:Z$9149,Observed!$A$2:$A$9149,$A369,Observed!$D$2:$D$9149,$D369)),AVERAGEIFS(Observed!Z$2:Z$9149,Observed!$A$2:$A$9149,$A369,Observed!$D$2:$D$9149,$D369),"")</f>
        <v/>
      </c>
      <c r="AA369" s="22" t="str">
        <f>IF(ISNUMBER(AVERAGEIFS(Observed!AA$2:AA$9149,Observed!$A$2:$A$9149,$A369,Observed!$D$2:$D$9149,$D369)),AVERAGEIFS(Observed!AA$2:AA$9149,Observed!$A$2:$A$9149,$A369,Observed!$D$2:$D$9149,$D369),"")</f>
        <v/>
      </c>
      <c r="AB369" s="22" t="str">
        <f>IF(ISNUMBER(AVERAGEIFS(Observed!AB$2:AB$9149,Observed!$A$2:$A$9149,$A369,Observed!$D$2:$D$9149,$D369)),AVERAGEIFS(Observed!AB$2:AB$9149,Observed!$A$2:$A$9149,$A369,Observed!$D$2:$D$9149,$D369),"")</f>
        <v/>
      </c>
      <c r="AC369" s="22" t="str">
        <f>IF(ISNUMBER(AVERAGEIFS(Observed!AC$2:AC$9149,Observed!$A$2:$A$9149,$A369,Observed!$D$2:$D$9149,$D369)),AVERAGEIFS(Observed!AC$2:AC$9149,Observed!$A$2:$A$9149,$A369,Observed!$D$2:$D$9149,$D369),"")</f>
        <v/>
      </c>
      <c r="AD369" s="22" t="str">
        <f>IF(ISNUMBER(AVERAGEIFS(Observed!AD$2:AD$9149,Observed!$A$2:$A$9149,$A369,Observed!$D$2:$D$9149,$D369)),AVERAGEIFS(Observed!AD$2:AD$9149,Observed!$A$2:$A$9149,$A369,Observed!$D$2:$D$9149,$D369),"")</f>
        <v/>
      </c>
      <c r="AE369" s="22" t="str">
        <f>IF(ISNUMBER(AVERAGEIFS(Observed!AE$2:AE$9149,Observed!$A$2:$A$9149,$A369,Observed!$D$2:$D$9149,$D369)),AVERAGEIFS(Observed!AE$2:AE$9149,Observed!$A$2:$A$9149,$A369,Observed!$D$2:$D$9149,$D369),"")</f>
        <v/>
      </c>
      <c r="AF369" s="22" t="str">
        <f>IF(ISNUMBER(AVERAGEIFS(Observed!AF$2:AF$9149,Observed!$A$2:$A$9149,$A369,Observed!$D$2:$D$9149,$D369)),AVERAGEIFS(Observed!AF$2:AF$9149,Observed!$A$2:$A$9149,$A369,Observed!$D$2:$D$9149,$D369),"")</f>
        <v/>
      </c>
      <c r="AG369" s="22" t="str">
        <f>IF(ISNUMBER(AVERAGEIFS(Observed!AG$2:AG$9149,Observed!$A$2:$A$9149,$A369,Observed!$D$2:$D$9149,$D369)),AVERAGEIFS(Observed!AG$2:AG$9149,Observed!$A$2:$A$9149,$A369,Observed!$D$2:$D$9149,$D369),"")</f>
        <v/>
      </c>
      <c r="AH369" s="22" t="str">
        <f>IF(ISNUMBER(AVERAGEIFS(Observed!AH$2:AH$9149,Observed!$A$2:$A$9149,$A369,Observed!$D$2:$D$9149,$D369)),AVERAGEIFS(Observed!AH$2:AH$9149,Observed!$A$2:$A$9149,$A369,Observed!$D$2:$D$9149,$D369),"")</f>
        <v/>
      </c>
      <c r="AI369" s="22" t="str">
        <f>IF(ISNUMBER(AVERAGEIFS(Observed!AI$2:AI$9149,Observed!$A$2:$A$9149,$A369,Observed!$D$2:$D$9149,$D369)),AVERAGEIFS(Observed!AI$2:AI$9149,Observed!$A$2:$A$9149,$A369,Observed!$D$2:$D$9149,$D369),"")</f>
        <v/>
      </c>
      <c r="AJ369" s="22" t="str">
        <f>IF(ISNUMBER(AVERAGEIFS(Observed!AJ$2:AJ$9149,Observed!$A$2:$A$9149,$A369,Observed!$D$2:$D$9149,$D369)),AVERAGEIFS(Observed!AJ$2:AJ$9149,Observed!$A$2:$A$9149,$A369,Observed!$D$2:$D$9149,$D369),"")</f>
        <v/>
      </c>
      <c r="AK369" s="22" t="str">
        <f>IF(ISNUMBER(AVERAGEIFS(Observed!AK$2:AK$9149,Observed!$A$2:$A$9149,$A369,Observed!$D$2:$D$9149,$D369)),AVERAGEIFS(Observed!AK$2:AK$9149,Observed!$A$2:$A$9149,$A369,Observed!$D$2:$D$9149,$D369),"")</f>
        <v/>
      </c>
      <c r="AL369" s="23" t="str">
        <f>IF(ISNUMBER(AVERAGEIFS(Observed!AL$2:AL$9149,Observed!$A$2:$A$9149,$A369,Observed!$D$2:$D$9149,$D369)),AVERAGEIFS(Observed!AL$2:AL$9149,Observed!$A$2:$A$9149,$A369,Observed!$D$2:$D$9149,$D369),"")</f>
        <v/>
      </c>
      <c r="AM369" s="23" t="str">
        <f>IF(ISNUMBER(AVERAGEIFS(Observed!AM$2:AM$9149,Observed!$A$2:$A$9149,$A369,Observed!$D$2:$D$9149,$D369)),AVERAGEIFS(Observed!AM$2:AM$9149,Observed!$A$2:$A$9149,$A369,Observed!$D$2:$D$9149,$D369),"")</f>
        <v/>
      </c>
      <c r="AN369" s="22" t="str">
        <f>IF(ISNUMBER(AVERAGEIFS(Observed!AN$2:AN$9149,Observed!$A$2:$A$9149,$A369,Observed!$D$2:$D$9149,$D369)),AVERAGEIFS(Observed!AN$2:AN$9149,Observed!$A$2:$A$9149,$A369,Observed!$D$2:$D$9149,$D369),"")</f>
        <v/>
      </c>
      <c r="AO369" s="22" t="str">
        <f>IF(ISNUMBER(AVERAGEIFS(Observed!AO$2:AO$9149,Observed!$A$2:$A$9149,$A369,Observed!$D$2:$D$9149,$D369)),AVERAGEIFS(Observed!AO$2:AO$9149,Observed!$A$2:$A$9149,$A369,Observed!$D$2:$D$9149,$D369),"")</f>
        <v/>
      </c>
      <c r="AP369" s="21" t="str">
        <f>IF(ISNUMBER(AVERAGEIFS(Observed!AP$2:AP$9149,Observed!$A$2:$A$9149,$A369,Observed!$D$2:$D$9149,$D369)),AVERAGEIFS(Observed!AP$2:AP$9149,Observed!$A$2:$A$9149,$A369,Observed!$D$2:$D$9149,$D369),"")</f>
        <v/>
      </c>
      <c r="AQ369" s="22" t="str">
        <f>IF(ISNUMBER(AVERAGEIFS(Observed!AQ$2:AQ$9149,Observed!$A$2:$A$9149,$A369,Observed!$D$2:$D$9149,$D369)),AVERAGEIFS(Observed!AQ$2:AQ$9149,Observed!$A$2:$A$9149,$A369,Observed!$D$2:$D$9149,$D369),"")</f>
        <v/>
      </c>
      <c r="AR369" s="22" t="str">
        <f>IF(ISNUMBER(AVERAGEIFS(Observed!AR$2:AR$9149,Observed!$A$2:$A$9149,$A369,Observed!$D$2:$D$9149,$D369)),AVERAGEIFS(Observed!AR$2:AR$9149,Observed!$A$2:$A$9149,$A369,Observed!$D$2:$D$9149,$D369),"")</f>
        <v/>
      </c>
      <c r="AS369" s="22" t="str">
        <f>IF(ISNUMBER(AVERAGEIFS(Observed!AS$2:AS$9149,Observed!$A$2:$A$9149,$A369,Observed!$D$2:$D$9149,$D369)),AVERAGEIFS(Observed!AS$2:AS$9149,Observed!$A$2:$A$9149,$A369,Observed!$D$2:$D$9149,$D369),"")</f>
        <v/>
      </c>
      <c r="AT369" s="22" t="str">
        <f>IF(ISNUMBER(AVERAGEIFS(Observed!AT$2:AT$9149,Observed!$A$2:$A$9149,$A369,Observed!$D$2:$D$9149,$D369)),AVERAGEIFS(Observed!AT$2:AT$9149,Observed!$A$2:$A$9149,$A369,Observed!$D$2:$D$9149,$D369),"")</f>
        <v/>
      </c>
      <c r="AU369" s="22" t="str">
        <f>IF(ISNUMBER(AVERAGEIFS(Observed!AU$2:AU$9149,Observed!$A$2:$A$9149,$A369,Observed!$D$2:$D$9149,$D369)),AVERAGEIFS(Observed!AU$2:AU$9149,Observed!$A$2:$A$9149,$A369,Observed!$D$2:$D$9149,$D369),"")</f>
        <v/>
      </c>
      <c r="AV369" s="2">
        <f>COUNTIFS(Observed!$A$2:$A$9149,$A369,Observed!$D$2:$D$9149,$D369)</f>
        <v>3</v>
      </c>
      <c r="AW369" s="2">
        <f t="shared" si="5"/>
        <v>1</v>
      </c>
    </row>
    <row r="370" spans="1:49" x14ac:dyDescent="0.25">
      <c r="A370" t="s">
        <v>29</v>
      </c>
      <c r="B370" t="s">
        <v>139</v>
      </c>
      <c r="C370" t="s">
        <v>30</v>
      </c>
      <c r="D370" s="3">
        <v>42338</v>
      </c>
      <c r="E370">
        <v>1</v>
      </c>
      <c r="F370" t="s">
        <v>55</v>
      </c>
      <c r="K370" s="24" t="s">
        <v>75</v>
      </c>
      <c r="L370" t="s">
        <v>41</v>
      </c>
      <c r="M370">
        <v>9</v>
      </c>
      <c r="N370" s="2" t="s">
        <v>36</v>
      </c>
      <c r="O370" s="21">
        <f>IF(ISNUMBER(AVERAGEIFS(Observed!O$2:O$9149,Observed!$A$2:$A$9149,$A370,Observed!$D$2:$D$9149,$D370)),AVERAGEIFS(Observed!O$2:O$9149,Observed!$A$2:$A$9149,$A370,Observed!$D$2:$D$9149,$D370),"")</f>
        <v>1156.8666666666666</v>
      </c>
      <c r="P370" s="22">
        <f>IF(ISNUMBER(AVERAGEIFS(Observed!P$2:P$9149,Observed!$A$2:$A$9149,$A370,Observed!$D$2:$D$9149,$D370)),AVERAGEIFS(Observed!P$2:P$9149,Observed!$A$2:$A$9149,$A370,Observed!$D$2:$D$9149,$D370),"")</f>
        <v>115.68666666666667</v>
      </c>
      <c r="Q370" s="22" t="str">
        <f>IF(ISNUMBER(AVERAGEIFS(Observed!Q$2:Q$9149,Observed!$A$2:$A$9149,$A370,Observed!$D$2:$D$9149,$D370)),AVERAGEIFS(Observed!Q$2:Q$9149,Observed!$A$2:$A$9149,$A370,Observed!$D$2:$D$9149,$D370),"")</f>
        <v/>
      </c>
      <c r="R370" s="22" t="str">
        <f>IF(ISNUMBER(AVERAGEIFS(Observed!R$2:R$9149,Observed!$A$2:$A$9149,$A370,Observed!$D$2:$D$9149,$D370)),AVERAGEIFS(Observed!R$2:R$9149,Observed!$A$2:$A$9149,$A370,Observed!$D$2:$D$9149,$D370),"")</f>
        <v/>
      </c>
      <c r="S370" s="22" t="str">
        <f>IF(ISNUMBER(AVERAGEIFS(Observed!S$2:S$9149,Observed!$A$2:$A$9149,$A370,Observed!$D$2:$D$9149,$D370)),AVERAGEIFS(Observed!S$2:S$9149,Observed!$A$2:$A$9149,$A370,Observed!$D$2:$D$9149,$D370),"")</f>
        <v/>
      </c>
      <c r="T370" s="23" t="str">
        <f>IF(ISNUMBER(AVERAGEIFS(Observed!T$2:T$9149,Observed!$A$2:$A$9149,$A370,Observed!$D$2:$D$9149,$D370)),AVERAGEIFS(Observed!T$2:T$9149,Observed!$A$2:$A$9149,$A370,Observed!$D$2:$D$9149,$D370),"")</f>
        <v/>
      </c>
      <c r="U370" s="23" t="str">
        <f>IF(ISNUMBER(AVERAGEIFS(Observed!U$2:U$9149,Observed!$A$2:$A$9149,$A370,Observed!$D$2:$D$9149,$D370)),AVERAGEIFS(Observed!U$2:U$9149,Observed!$A$2:$A$9149,$A370,Observed!$D$2:$D$9149,$D370),"")</f>
        <v/>
      </c>
      <c r="V370" s="23" t="str">
        <f>IF(ISNUMBER(AVERAGEIFS(Observed!V$2:V$9149,Observed!$A$2:$A$9149,$A370,Observed!$D$2:$D$9149,$D370)),AVERAGEIFS(Observed!V$2:V$9149,Observed!$A$2:$A$9149,$A370,Observed!$D$2:$D$9149,$D370),"")</f>
        <v/>
      </c>
      <c r="W370" s="21" t="str">
        <f>IF(ISNUMBER(AVERAGEIFS(Observed!W$2:W$9149,Observed!$A$2:$A$9149,$A370,Observed!$D$2:$D$9149,$D370)),AVERAGEIFS(Observed!W$2:W$9149,Observed!$A$2:$A$9149,$A370,Observed!$D$2:$D$9149,$D370),"")</f>
        <v/>
      </c>
      <c r="X370" s="35" t="str">
        <f>IF(ISNUMBER(AVERAGEIFS(Observed!X$2:X$9149,Observed!$A$2:$A$9149,$A370,Observed!$D$2:$D$9149,$D370)),AVERAGEIFS(Observed!X$2:X$9149,Observed!$A$2:$A$9149,$A370,Observed!$D$2:$D$9149,$D370),"")</f>
        <v/>
      </c>
      <c r="Y370" s="35" t="str">
        <f>IF(ISNUMBER(AVERAGEIFS(Observed!Y$2:Y$9149,Observed!$A$2:$A$9149,$A370,Observed!$D$2:$D$9149,$D370)),AVERAGEIFS(Observed!Y$2:Y$9149,Observed!$A$2:$A$9149,$A370,Observed!$D$2:$D$9149,$D370),"")</f>
        <v/>
      </c>
      <c r="Z370" s="22" t="str">
        <f>IF(ISNUMBER(AVERAGEIFS(Observed!Z$2:Z$9149,Observed!$A$2:$A$9149,$A370,Observed!$D$2:$D$9149,$D370)),AVERAGEIFS(Observed!Z$2:Z$9149,Observed!$A$2:$A$9149,$A370,Observed!$D$2:$D$9149,$D370),"")</f>
        <v/>
      </c>
      <c r="AA370" s="22" t="str">
        <f>IF(ISNUMBER(AVERAGEIFS(Observed!AA$2:AA$9149,Observed!$A$2:$A$9149,$A370,Observed!$D$2:$D$9149,$D370)),AVERAGEIFS(Observed!AA$2:AA$9149,Observed!$A$2:$A$9149,$A370,Observed!$D$2:$D$9149,$D370),"")</f>
        <v/>
      </c>
      <c r="AB370" s="22" t="str">
        <f>IF(ISNUMBER(AVERAGEIFS(Observed!AB$2:AB$9149,Observed!$A$2:$A$9149,$A370,Observed!$D$2:$D$9149,$D370)),AVERAGEIFS(Observed!AB$2:AB$9149,Observed!$A$2:$A$9149,$A370,Observed!$D$2:$D$9149,$D370),"")</f>
        <v/>
      </c>
      <c r="AC370" s="22" t="str">
        <f>IF(ISNUMBER(AVERAGEIFS(Observed!AC$2:AC$9149,Observed!$A$2:$A$9149,$A370,Observed!$D$2:$D$9149,$D370)),AVERAGEIFS(Observed!AC$2:AC$9149,Observed!$A$2:$A$9149,$A370,Observed!$D$2:$D$9149,$D370),"")</f>
        <v/>
      </c>
      <c r="AD370" s="22" t="str">
        <f>IF(ISNUMBER(AVERAGEIFS(Observed!AD$2:AD$9149,Observed!$A$2:$A$9149,$A370,Observed!$D$2:$D$9149,$D370)),AVERAGEIFS(Observed!AD$2:AD$9149,Observed!$A$2:$A$9149,$A370,Observed!$D$2:$D$9149,$D370),"")</f>
        <v/>
      </c>
      <c r="AE370" s="22" t="str">
        <f>IF(ISNUMBER(AVERAGEIFS(Observed!AE$2:AE$9149,Observed!$A$2:$A$9149,$A370,Observed!$D$2:$D$9149,$D370)),AVERAGEIFS(Observed!AE$2:AE$9149,Observed!$A$2:$A$9149,$A370,Observed!$D$2:$D$9149,$D370),"")</f>
        <v/>
      </c>
      <c r="AF370" s="22" t="str">
        <f>IF(ISNUMBER(AVERAGEIFS(Observed!AF$2:AF$9149,Observed!$A$2:$A$9149,$A370,Observed!$D$2:$D$9149,$D370)),AVERAGEIFS(Observed!AF$2:AF$9149,Observed!$A$2:$A$9149,$A370,Observed!$D$2:$D$9149,$D370),"")</f>
        <v/>
      </c>
      <c r="AG370" s="22" t="str">
        <f>IF(ISNUMBER(AVERAGEIFS(Observed!AG$2:AG$9149,Observed!$A$2:$A$9149,$A370,Observed!$D$2:$D$9149,$D370)),AVERAGEIFS(Observed!AG$2:AG$9149,Observed!$A$2:$A$9149,$A370,Observed!$D$2:$D$9149,$D370),"")</f>
        <v/>
      </c>
      <c r="AH370" s="22" t="str">
        <f>IF(ISNUMBER(AVERAGEIFS(Observed!AH$2:AH$9149,Observed!$A$2:$A$9149,$A370,Observed!$D$2:$D$9149,$D370)),AVERAGEIFS(Observed!AH$2:AH$9149,Observed!$A$2:$A$9149,$A370,Observed!$D$2:$D$9149,$D370),"")</f>
        <v/>
      </c>
      <c r="AI370" s="22" t="str">
        <f>IF(ISNUMBER(AVERAGEIFS(Observed!AI$2:AI$9149,Observed!$A$2:$A$9149,$A370,Observed!$D$2:$D$9149,$D370)),AVERAGEIFS(Observed!AI$2:AI$9149,Observed!$A$2:$A$9149,$A370,Observed!$D$2:$D$9149,$D370),"")</f>
        <v/>
      </c>
      <c r="AJ370" s="22" t="str">
        <f>IF(ISNUMBER(AVERAGEIFS(Observed!AJ$2:AJ$9149,Observed!$A$2:$A$9149,$A370,Observed!$D$2:$D$9149,$D370)),AVERAGEIFS(Observed!AJ$2:AJ$9149,Observed!$A$2:$A$9149,$A370,Observed!$D$2:$D$9149,$D370),"")</f>
        <v/>
      </c>
      <c r="AK370" s="22" t="str">
        <f>IF(ISNUMBER(AVERAGEIFS(Observed!AK$2:AK$9149,Observed!$A$2:$A$9149,$A370,Observed!$D$2:$D$9149,$D370)),AVERAGEIFS(Observed!AK$2:AK$9149,Observed!$A$2:$A$9149,$A370,Observed!$D$2:$D$9149,$D370),"")</f>
        <v/>
      </c>
      <c r="AL370" s="23" t="str">
        <f>IF(ISNUMBER(AVERAGEIFS(Observed!AL$2:AL$9149,Observed!$A$2:$A$9149,$A370,Observed!$D$2:$D$9149,$D370)),AVERAGEIFS(Observed!AL$2:AL$9149,Observed!$A$2:$A$9149,$A370,Observed!$D$2:$D$9149,$D370),"")</f>
        <v/>
      </c>
      <c r="AM370" s="23" t="str">
        <f>IF(ISNUMBER(AVERAGEIFS(Observed!AM$2:AM$9149,Observed!$A$2:$A$9149,$A370,Observed!$D$2:$D$9149,$D370)),AVERAGEIFS(Observed!AM$2:AM$9149,Observed!$A$2:$A$9149,$A370,Observed!$D$2:$D$9149,$D370),"")</f>
        <v/>
      </c>
      <c r="AN370" s="22" t="str">
        <f>IF(ISNUMBER(AVERAGEIFS(Observed!AN$2:AN$9149,Observed!$A$2:$A$9149,$A370,Observed!$D$2:$D$9149,$D370)),AVERAGEIFS(Observed!AN$2:AN$9149,Observed!$A$2:$A$9149,$A370,Observed!$D$2:$D$9149,$D370),"")</f>
        <v/>
      </c>
      <c r="AO370" s="22" t="str">
        <f>IF(ISNUMBER(AVERAGEIFS(Observed!AO$2:AO$9149,Observed!$A$2:$A$9149,$A370,Observed!$D$2:$D$9149,$D370)),AVERAGEIFS(Observed!AO$2:AO$9149,Observed!$A$2:$A$9149,$A370,Observed!$D$2:$D$9149,$D370),"")</f>
        <v/>
      </c>
      <c r="AP370" s="21" t="str">
        <f>IF(ISNUMBER(AVERAGEIFS(Observed!AP$2:AP$9149,Observed!$A$2:$A$9149,$A370,Observed!$D$2:$D$9149,$D370)),AVERAGEIFS(Observed!AP$2:AP$9149,Observed!$A$2:$A$9149,$A370,Observed!$D$2:$D$9149,$D370),"")</f>
        <v/>
      </c>
      <c r="AQ370" s="22" t="str">
        <f>IF(ISNUMBER(AVERAGEIFS(Observed!AQ$2:AQ$9149,Observed!$A$2:$A$9149,$A370,Observed!$D$2:$D$9149,$D370)),AVERAGEIFS(Observed!AQ$2:AQ$9149,Observed!$A$2:$A$9149,$A370,Observed!$D$2:$D$9149,$D370),"")</f>
        <v/>
      </c>
      <c r="AR370" s="22" t="str">
        <f>IF(ISNUMBER(AVERAGEIFS(Observed!AR$2:AR$9149,Observed!$A$2:$A$9149,$A370,Observed!$D$2:$D$9149,$D370)),AVERAGEIFS(Observed!AR$2:AR$9149,Observed!$A$2:$A$9149,$A370,Observed!$D$2:$D$9149,$D370),"")</f>
        <v/>
      </c>
      <c r="AS370" s="22" t="str">
        <f>IF(ISNUMBER(AVERAGEIFS(Observed!AS$2:AS$9149,Observed!$A$2:$A$9149,$A370,Observed!$D$2:$D$9149,$D370)),AVERAGEIFS(Observed!AS$2:AS$9149,Observed!$A$2:$A$9149,$A370,Observed!$D$2:$D$9149,$D370),"")</f>
        <v/>
      </c>
      <c r="AT370" s="22" t="str">
        <f>IF(ISNUMBER(AVERAGEIFS(Observed!AT$2:AT$9149,Observed!$A$2:$A$9149,$A370,Observed!$D$2:$D$9149,$D370)),AVERAGEIFS(Observed!AT$2:AT$9149,Observed!$A$2:$A$9149,$A370,Observed!$D$2:$D$9149,$D370),"")</f>
        <v/>
      </c>
      <c r="AU370" s="22" t="str">
        <f>IF(ISNUMBER(AVERAGEIFS(Observed!AU$2:AU$9149,Observed!$A$2:$A$9149,$A370,Observed!$D$2:$D$9149,$D370)),AVERAGEIFS(Observed!AU$2:AU$9149,Observed!$A$2:$A$9149,$A370,Observed!$D$2:$D$9149,$D370),"")</f>
        <v/>
      </c>
      <c r="AV370" s="2">
        <f>COUNTIFS(Observed!$A$2:$A$9149,$A370,Observed!$D$2:$D$9149,$D370)</f>
        <v>3</v>
      </c>
      <c r="AW370" s="2">
        <f t="shared" si="5"/>
        <v>1</v>
      </c>
    </row>
    <row r="371" spans="1:49" x14ac:dyDescent="0.25">
      <c r="A371" t="s">
        <v>35</v>
      </c>
      <c r="B371" t="s">
        <v>139</v>
      </c>
      <c r="C371" t="s">
        <v>30</v>
      </c>
      <c r="D371" s="3">
        <v>42338</v>
      </c>
      <c r="E371">
        <v>1</v>
      </c>
      <c r="F371" t="s">
        <v>57</v>
      </c>
      <c r="K371" s="24" t="s">
        <v>75</v>
      </c>
      <c r="L371" t="s">
        <v>41</v>
      </c>
      <c r="M371">
        <v>9</v>
      </c>
      <c r="N371" s="2" t="s">
        <v>36</v>
      </c>
      <c r="O371" s="21">
        <f>IF(ISNUMBER(AVERAGEIFS(Observed!O$2:O$9149,Observed!$A$2:$A$9149,$A371,Observed!$D$2:$D$9149,$D371)),AVERAGEIFS(Observed!O$2:O$9149,Observed!$A$2:$A$9149,$A371,Observed!$D$2:$D$9149,$D371),"")</f>
        <v>1194.4666666666667</v>
      </c>
      <c r="P371" s="22">
        <f>IF(ISNUMBER(AVERAGEIFS(Observed!P$2:P$9149,Observed!$A$2:$A$9149,$A371,Observed!$D$2:$D$9149,$D371)),AVERAGEIFS(Observed!P$2:P$9149,Observed!$A$2:$A$9149,$A371,Observed!$D$2:$D$9149,$D371),"")</f>
        <v>119.44666666666667</v>
      </c>
      <c r="Q371" s="22" t="str">
        <f>IF(ISNUMBER(AVERAGEIFS(Observed!Q$2:Q$9149,Observed!$A$2:$A$9149,$A371,Observed!$D$2:$D$9149,$D371)),AVERAGEIFS(Observed!Q$2:Q$9149,Observed!$A$2:$A$9149,$A371,Observed!$D$2:$D$9149,$D371),"")</f>
        <v/>
      </c>
      <c r="R371" s="22" t="str">
        <f>IF(ISNUMBER(AVERAGEIFS(Observed!R$2:R$9149,Observed!$A$2:$A$9149,$A371,Observed!$D$2:$D$9149,$D371)),AVERAGEIFS(Observed!R$2:R$9149,Observed!$A$2:$A$9149,$A371,Observed!$D$2:$D$9149,$D371),"")</f>
        <v/>
      </c>
      <c r="S371" s="22" t="str">
        <f>IF(ISNUMBER(AVERAGEIFS(Observed!S$2:S$9149,Observed!$A$2:$A$9149,$A371,Observed!$D$2:$D$9149,$D371)),AVERAGEIFS(Observed!S$2:S$9149,Observed!$A$2:$A$9149,$A371,Observed!$D$2:$D$9149,$D371),"")</f>
        <v/>
      </c>
      <c r="T371" s="23" t="str">
        <f>IF(ISNUMBER(AVERAGEIFS(Observed!T$2:T$9149,Observed!$A$2:$A$9149,$A371,Observed!$D$2:$D$9149,$D371)),AVERAGEIFS(Observed!T$2:T$9149,Observed!$A$2:$A$9149,$A371,Observed!$D$2:$D$9149,$D371),"")</f>
        <v/>
      </c>
      <c r="U371" s="23" t="str">
        <f>IF(ISNUMBER(AVERAGEIFS(Observed!U$2:U$9149,Observed!$A$2:$A$9149,$A371,Observed!$D$2:$D$9149,$D371)),AVERAGEIFS(Observed!U$2:U$9149,Observed!$A$2:$A$9149,$A371,Observed!$D$2:$D$9149,$D371),"")</f>
        <v/>
      </c>
      <c r="V371" s="23" t="str">
        <f>IF(ISNUMBER(AVERAGEIFS(Observed!V$2:V$9149,Observed!$A$2:$A$9149,$A371,Observed!$D$2:$D$9149,$D371)),AVERAGEIFS(Observed!V$2:V$9149,Observed!$A$2:$A$9149,$A371,Observed!$D$2:$D$9149,$D371),"")</f>
        <v/>
      </c>
      <c r="W371" s="21" t="str">
        <f>IF(ISNUMBER(AVERAGEIFS(Observed!W$2:W$9149,Observed!$A$2:$A$9149,$A371,Observed!$D$2:$D$9149,$D371)),AVERAGEIFS(Observed!W$2:W$9149,Observed!$A$2:$A$9149,$A371,Observed!$D$2:$D$9149,$D371),"")</f>
        <v/>
      </c>
      <c r="X371" s="35" t="str">
        <f>IF(ISNUMBER(AVERAGEIFS(Observed!X$2:X$9149,Observed!$A$2:$A$9149,$A371,Observed!$D$2:$D$9149,$D371)),AVERAGEIFS(Observed!X$2:X$9149,Observed!$A$2:$A$9149,$A371,Observed!$D$2:$D$9149,$D371),"")</f>
        <v/>
      </c>
      <c r="Y371" s="35" t="str">
        <f>IF(ISNUMBER(AVERAGEIFS(Observed!Y$2:Y$9149,Observed!$A$2:$A$9149,$A371,Observed!$D$2:$D$9149,$D371)),AVERAGEIFS(Observed!Y$2:Y$9149,Observed!$A$2:$A$9149,$A371,Observed!$D$2:$D$9149,$D371),"")</f>
        <v/>
      </c>
      <c r="Z371" s="22" t="str">
        <f>IF(ISNUMBER(AVERAGEIFS(Observed!Z$2:Z$9149,Observed!$A$2:$A$9149,$A371,Observed!$D$2:$D$9149,$D371)),AVERAGEIFS(Observed!Z$2:Z$9149,Observed!$A$2:$A$9149,$A371,Observed!$D$2:$D$9149,$D371),"")</f>
        <v/>
      </c>
      <c r="AA371" s="22" t="str">
        <f>IF(ISNUMBER(AVERAGEIFS(Observed!AA$2:AA$9149,Observed!$A$2:$A$9149,$A371,Observed!$D$2:$D$9149,$D371)),AVERAGEIFS(Observed!AA$2:AA$9149,Observed!$A$2:$A$9149,$A371,Observed!$D$2:$D$9149,$D371),"")</f>
        <v/>
      </c>
      <c r="AB371" s="22" t="str">
        <f>IF(ISNUMBER(AVERAGEIFS(Observed!AB$2:AB$9149,Observed!$A$2:$A$9149,$A371,Observed!$D$2:$D$9149,$D371)),AVERAGEIFS(Observed!AB$2:AB$9149,Observed!$A$2:$A$9149,$A371,Observed!$D$2:$D$9149,$D371),"")</f>
        <v/>
      </c>
      <c r="AC371" s="22" t="str">
        <f>IF(ISNUMBER(AVERAGEIFS(Observed!AC$2:AC$9149,Observed!$A$2:$A$9149,$A371,Observed!$D$2:$D$9149,$D371)),AVERAGEIFS(Observed!AC$2:AC$9149,Observed!$A$2:$A$9149,$A371,Observed!$D$2:$D$9149,$D371),"")</f>
        <v/>
      </c>
      <c r="AD371" s="22" t="str">
        <f>IF(ISNUMBER(AVERAGEIFS(Observed!AD$2:AD$9149,Observed!$A$2:$A$9149,$A371,Observed!$D$2:$D$9149,$D371)),AVERAGEIFS(Observed!AD$2:AD$9149,Observed!$A$2:$A$9149,$A371,Observed!$D$2:$D$9149,$D371),"")</f>
        <v/>
      </c>
      <c r="AE371" s="22" t="str">
        <f>IF(ISNUMBER(AVERAGEIFS(Observed!AE$2:AE$9149,Observed!$A$2:$A$9149,$A371,Observed!$D$2:$D$9149,$D371)),AVERAGEIFS(Observed!AE$2:AE$9149,Observed!$A$2:$A$9149,$A371,Observed!$D$2:$D$9149,$D371),"")</f>
        <v/>
      </c>
      <c r="AF371" s="22" t="str">
        <f>IF(ISNUMBER(AVERAGEIFS(Observed!AF$2:AF$9149,Observed!$A$2:$A$9149,$A371,Observed!$D$2:$D$9149,$D371)),AVERAGEIFS(Observed!AF$2:AF$9149,Observed!$A$2:$A$9149,$A371,Observed!$D$2:$D$9149,$D371),"")</f>
        <v/>
      </c>
      <c r="AG371" s="22" t="str">
        <f>IF(ISNUMBER(AVERAGEIFS(Observed!AG$2:AG$9149,Observed!$A$2:$A$9149,$A371,Observed!$D$2:$D$9149,$D371)),AVERAGEIFS(Observed!AG$2:AG$9149,Observed!$A$2:$A$9149,$A371,Observed!$D$2:$D$9149,$D371),"")</f>
        <v/>
      </c>
      <c r="AH371" s="22" t="str">
        <f>IF(ISNUMBER(AVERAGEIFS(Observed!AH$2:AH$9149,Observed!$A$2:$A$9149,$A371,Observed!$D$2:$D$9149,$D371)),AVERAGEIFS(Observed!AH$2:AH$9149,Observed!$A$2:$A$9149,$A371,Observed!$D$2:$D$9149,$D371),"")</f>
        <v/>
      </c>
      <c r="AI371" s="22" t="str">
        <f>IF(ISNUMBER(AVERAGEIFS(Observed!AI$2:AI$9149,Observed!$A$2:$A$9149,$A371,Observed!$D$2:$D$9149,$D371)),AVERAGEIFS(Observed!AI$2:AI$9149,Observed!$A$2:$A$9149,$A371,Observed!$D$2:$D$9149,$D371),"")</f>
        <v/>
      </c>
      <c r="AJ371" s="22" t="str">
        <f>IF(ISNUMBER(AVERAGEIFS(Observed!AJ$2:AJ$9149,Observed!$A$2:$A$9149,$A371,Observed!$D$2:$D$9149,$D371)),AVERAGEIFS(Observed!AJ$2:AJ$9149,Observed!$A$2:$A$9149,$A371,Observed!$D$2:$D$9149,$D371),"")</f>
        <v/>
      </c>
      <c r="AK371" s="22" t="str">
        <f>IF(ISNUMBER(AVERAGEIFS(Observed!AK$2:AK$9149,Observed!$A$2:$A$9149,$A371,Observed!$D$2:$D$9149,$D371)),AVERAGEIFS(Observed!AK$2:AK$9149,Observed!$A$2:$A$9149,$A371,Observed!$D$2:$D$9149,$D371),"")</f>
        <v/>
      </c>
      <c r="AL371" s="23" t="str">
        <f>IF(ISNUMBER(AVERAGEIFS(Observed!AL$2:AL$9149,Observed!$A$2:$A$9149,$A371,Observed!$D$2:$D$9149,$D371)),AVERAGEIFS(Observed!AL$2:AL$9149,Observed!$A$2:$A$9149,$A371,Observed!$D$2:$D$9149,$D371),"")</f>
        <v/>
      </c>
      <c r="AM371" s="23" t="str">
        <f>IF(ISNUMBER(AVERAGEIFS(Observed!AM$2:AM$9149,Observed!$A$2:$A$9149,$A371,Observed!$D$2:$D$9149,$D371)),AVERAGEIFS(Observed!AM$2:AM$9149,Observed!$A$2:$A$9149,$A371,Observed!$D$2:$D$9149,$D371),"")</f>
        <v/>
      </c>
      <c r="AN371" s="22" t="str">
        <f>IF(ISNUMBER(AVERAGEIFS(Observed!AN$2:AN$9149,Observed!$A$2:$A$9149,$A371,Observed!$D$2:$D$9149,$D371)),AVERAGEIFS(Observed!AN$2:AN$9149,Observed!$A$2:$A$9149,$A371,Observed!$D$2:$D$9149,$D371),"")</f>
        <v/>
      </c>
      <c r="AO371" s="22" t="str">
        <f>IF(ISNUMBER(AVERAGEIFS(Observed!AO$2:AO$9149,Observed!$A$2:$A$9149,$A371,Observed!$D$2:$D$9149,$D371)),AVERAGEIFS(Observed!AO$2:AO$9149,Observed!$A$2:$A$9149,$A371,Observed!$D$2:$D$9149,$D371),"")</f>
        <v/>
      </c>
      <c r="AP371" s="21" t="str">
        <f>IF(ISNUMBER(AVERAGEIFS(Observed!AP$2:AP$9149,Observed!$A$2:$A$9149,$A371,Observed!$D$2:$D$9149,$D371)),AVERAGEIFS(Observed!AP$2:AP$9149,Observed!$A$2:$A$9149,$A371,Observed!$D$2:$D$9149,$D371),"")</f>
        <v/>
      </c>
      <c r="AQ371" s="22" t="str">
        <f>IF(ISNUMBER(AVERAGEIFS(Observed!AQ$2:AQ$9149,Observed!$A$2:$A$9149,$A371,Observed!$D$2:$D$9149,$D371)),AVERAGEIFS(Observed!AQ$2:AQ$9149,Observed!$A$2:$A$9149,$A371,Observed!$D$2:$D$9149,$D371),"")</f>
        <v/>
      </c>
      <c r="AR371" s="22" t="str">
        <f>IF(ISNUMBER(AVERAGEIFS(Observed!AR$2:AR$9149,Observed!$A$2:$A$9149,$A371,Observed!$D$2:$D$9149,$D371)),AVERAGEIFS(Observed!AR$2:AR$9149,Observed!$A$2:$A$9149,$A371,Observed!$D$2:$D$9149,$D371),"")</f>
        <v/>
      </c>
      <c r="AS371" s="22" t="str">
        <f>IF(ISNUMBER(AVERAGEIFS(Observed!AS$2:AS$9149,Observed!$A$2:$A$9149,$A371,Observed!$D$2:$D$9149,$D371)),AVERAGEIFS(Observed!AS$2:AS$9149,Observed!$A$2:$A$9149,$A371,Observed!$D$2:$D$9149,$D371),"")</f>
        <v/>
      </c>
      <c r="AT371" s="22" t="str">
        <f>IF(ISNUMBER(AVERAGEIFS(Observed!AT$2:AT$9149,Observed!$A$2:$A$9149,$A371,Observed!$D$2:$D$9149,$D371)),AVERAGEIFS(Observed!AT$2:AT$9149,Observed!$A$2:$A$9149,$A371,Observed!$D$2:$D$9149,$D371),"")</f>
        <v/>
      </c>
      <c r="AU371" s="22" t="str">
        <f>IF(ISNUMBER(AVERAGEIFS(Observed!AU$2:AU$9149,Observed!$A$2:$A$9149,$A371,Observed!$D$2:$D$9149,$D371)),AVERAGEIFS(Observed!AU$2:AU$9149,Observed!$A$2:$A$9149,$A371,Observed!$D$2:$D$9149,$D371),"")</f>
        <v/>
      </c>
      <c r="AV371" s="2">
        <f>COUNTIFS(Observed!$A$2:$A$9149,$A371,Observed!$D$2:$D$9149,$D371)</f>
        <v>3</v>
      </c>
      <c r="AW371" s="2">
        <f t="shared" si="5"/>
        <v>1</v>
      </c>
    </row>
    <row r="372" spans="1:49" x14ac:dyDescent="0.25">
      <c r="A372" t="s">
        <v>32</v>
      </c>
      <c r="B372" t="s">
        <v>139</v>
      </c>
      <c r="C372" t="s">
        <v>30</v>
      </c>
      <c r="D372" s="3">
        <v>42338</v>
      </c>
      <c r="E372">
        <v>1</v>
      </c>
      <c r="F372" t="s">
        <v>59</v>
      </c>
      <c r="K372" s="24" t="s">
        <v>75</v>
      </c>
      <c r="L372" t="s">
        <v>41</v>
      </c>
      <c r="M372">
        <v>9</v>
      </c>
      <c r="N372" s="2" t="s">
        <v>36</v>
      </c>
      <c r="O372" s="21">
        <f>IF(ISNUMBER(AVERAGEIFS(Observed!O$2:O$9149,Observed!$A$2:$A$9149,$A372,Observed!$D$2:$D$9149,$D372)),AVERAGEIFS(Observed!O$2:O$9149,Observed!$A$2:$A$9149,$A372,Observed!$D$2:$D$9149,$D372),"")</f>
        <v>1087.9333333333334</v>
      </c>
      <c r="P372" s="22">
        <f>IF(ISNUMBER(AVERAGEIFS(Observed!P$2:P$9149,Observed!$A$2:$A$9149,$A372,Observed!$D$2:$D$9149,$D372)),AVERAGEIFS(Observed!P$2:P$9149,Observed!$A$2:$A$9149,$A372,Observed!$D$2:$D$9149,$D372),"")</f>
        <v>108.79333333333334</v>
      </c>
      <c r="Q372" s="22" t="str">
        <f>IF(ISNUMBER(AVERAGEIFS(Observed!Q$2:Q$9149,Observed!$A$2:$A$9149,$A372,Observed!$D$2:$D$9149,$D372)),AVERAGEIFS(Observed!Q$2:Q$9149,Observed!$A$2:$A$9149,$A372,Observed!$D$2:$D$9149,$D372),"")</f>
        <v/>
      </c>
      <c r="R372" s="22" t="str">
        <f>IF(ISNUMBER(AVERAGEIFS(Observed!R$2:R$9149,Observed!$A$2:$A$9149,$A372,Observed!$D$2:$D$9149,$D372)),AVERAGEIFS(Observed!R$2:R$9149,Observed!$A$2:$A$9149,$A372,Observed!$D$2:$D$9149,$D372),"")</f>
        <v/>
      </c>
      <c r="S372" s="22" t="str">
        <f>IF(ISNUMBER(AVERAGEIFS(Observed!S$2:S$9149,Observed!$A$2:$A$9149,$A372,Observed!$D$2:$D$9149,$D372)),AVERAGEIFS(Observed!S$2:S$9149,Observed!$A$2:$A$9149,$A372,Observed!$D$2:$D$9149,$D372),"")</f>
        <v/>
      </c>
      <c r="T372" s="23" t="str">
        <f>IF(ISNUMBER(AVERAGEIFS(Observed!T$2:T$9149,Observed!$A$2:$A$9149,$A372,Observed!$D$2:$D$9149,$D372)),AVERAGEIFS(Observed!T$2:T$9149,Observed!$A$2:$A$9149,$A372,Observed!$D$2:$D$9149,$D372),"")</f>
        <v/>
      </c>
      <c r="U372" s="23" t="str">
        <f>IF(ISNUMBER(AVERAGEIFS(Observed!U$2:U$9149,Observed!$A$2:$A$9149,$A372,Observed!$D$2:$D$9149,$D372)),AVERAGEIFS(Observed!U$2:U$9149,Observed!$A$2:$A$9149,$A372,Observed!$D$2:$D$9149,$D372),"")</f>
        <v/>
      </c>
      <c r="V372" s="23" t="str">
        <f>IF(ISNUMBER(AVERAGEIFS(Observed!V$2:V$9149,Observed!$A$2:$A$9149,$A372,Observed!$D$2:$D$9149,$D372)),AVERAGEIFS(Observed!V$2:V$9149,Observed!$A$2:$A$9149,$A372,Observed!$D$2:$D$9149,$D372),"")</f>
        <v/>
      </c>
      <c r="W372" s="21" t="str">
        <f>IF(ISNUMBER(AVERAGEIFS(Observed!W$2:W$9149,Observed!$A$2:$A$9149,$A372,Observed!$D$2:$D$9149,$D372)),AVERAGEIFS(Observed!W$2:W$9149,Observed!$A$2:$A$9149,$A372,Observed!$D$2:$D$9149,$D372),"")</f>
        <v/>
      </c>
      <c r="X372" s="35" t="str">
        <f>IF(ISNUMBER(AVERAGEIFS(Observed!X$2:X$9149,Observed!$A$2:$A$9149,$A372,Observed!$D$2:$D$9149,$D372)),AVERAGEIFS(Observed!X$2:X$9149,Observed!$A$2:$A$9149,$A372,Observed!$D$2:$D$9149,$D372),"")</f>
        <v/>
      </c>
      <c r="Y372" s="35" t="str">
        <f>IF(ISNUMBER(AVERAGEIFS(Observed!Y$2:Y$9149,Observed!$A$2:$A$9149,$A372,Observed!$D$2:$D$9149,$D372)),AVERAGEIFS(Observed!Y$2:Y$9149,Observed!$A$2:$A$9149,$A372,Observed!$D$2:$D$9149,$D372),"")</f>
        <v/>
      </c>
      <c r="Z372" s="22" t="str">
        <f>IF(ISNUMBER(AVERAGEIFS(Observed!Z$2:Z$9149,Observed!$A$2:$A$9149,$A372,Observed!$D$2:$D$9149,$D372)),AVERAGEIFS(Observed!Z$2:Z$9149,Observed!$A$2:$A$9149,$A372,Observed!$D$2:$D$9149,$D372),"")</f>
        <v/>
      </c>
      <c r="AA372" s="22" t="str">
        <f>IF(ISNUMBER(AVERAGEIFS(Observed!AA$2:AA$9149,Observed!$A$2:$A$9149,$A372,Observed!$D$2:$D$9149,$D372)),AVERAGEIFS(Observed!AA$2:AA$9149,Observed!$A$2:$A$9149,$A372,Observed!$D$2:$D$9149,$D372),"")</f>
        <v/>
      </c>
      <c r="AB372" s="22" t="str">
        <f>IF(ISNUMBER(AVERAGEIFS(Observed!AB$2:AB$9149,Observed!$A$2:$A$9149,$A372,Observed!$D$2:$D$9149,$D372)),AVERAGEIFS(Observed!AB$2:AB$9149,Observed!$A$2:$A$9149,$A372,Observed!$D$2:$D$9149,$D372),"")</f>
        <v/>
      </c>
      <c r="AC372" s="22" t="str">
        <f>IF(ISNUMBER(AVERAGEIFS(Observed!AC$2:AC$9149,Observed!$A$2:$A$9149,$A372,Observed!$D$2:$D$9149,$D372)),AVERAGEIFS(Observed!AC$2:AC$9149,Observed!$A$2:$A$9149,$A372,Observed!$D$2:$D$9149,$D372),"")</f>
        <v/>
      </c>
      <c r="AD372" s="22" t="str">
        <f>IF(ISNUMBER(AVERAGEIFS(Observed!AD$2:AD$9149,Observed!$A$2:$A$9149,$A372,Observed!$D$2:$D$9149,$D372)),AVERAGEIFS(Observed!AD$2:AD$9149,Observed!$A$2:$A$9149,$A372,Observed!$D$2:$D$9149,$D372),"")</f>
        <v/>
      </c>
      <c r="AE372" s="22" t="str">
        <f>IF(ISNUMBER(AVERAGEIFS(Observed!AE$2:AE$9149,Observed!$A$2:$A$9149,$A372,Observed!$D$2:$D$9149,$D372)),AVERAGEIFS(Observed!AE$2:AE$9149,Observed!$A$2:$A$9149,$A372,Observed!$D$2:$D$9149,$D372),"")</f>
        <v/>
      </c>
      <c r="AF372" s="22" t="str">
        <f>IF(ISNUMBER(AVERAGEIFS(Observed!AF$2:AF$9149,Observed!$A$2:$A$9149,$A372,Observed!$D$2:$D$9149,$D372)),AVERAGEIFS(Observed!AF$2:AF$9149,Observed!$A$2:$A$9149,$A372,Observed!$D$2:$D$9149,$D372),"")</f>
        <v/>
      </c>
      <c r="AG372" s="22" t="str">
        <f>IF(ISNUMBER(AVERAGEIFS(Observed!AG$2:AG$9149,Observed!$A$2:$A$9149,$A372,Observed!$D$2:$D$9149,$D372)),AVERAGEIFS(Observed!AG$2:AG$9149,Observed!$A$2:$A$9149,$A372,Observed!$D$2:$D$9149,$D372),"")</f>
        <v/>
      </c>
      <c r="AH372" s="22" t="str">
        <f>IF(ISNUMBER(AVERAGEIFS(Observed!AH$2:AH$9149,Observed!$A$2:$A$9149,$A372,Observed!$D$2:$D$9149,$D372)),AVERAGEIFS(Observed!AH$2:AH$9149,Observed!$A$2:$A$9149,$A372,Observed!$D$2:$D$9149,$D372),"")</f>
        <v/>
      </c>
      <c r="AI372" s="22" t="str">
        <f>IF(ISNUMBER(AVERAGEIFS(Observed!AI$2:AI$9149,Observed!$A$2:$A$9149,$A372,Observed!$D$2:$D$9149,$D372)),AVERAGEIFS(Observed!AI$2:AI$9149,Observed!$A$2:$A$9149,$A372,Observed!$D$2:$D$9149,$D372),"")</f>
        <v/>
      </c>
      <c r="AJ372" s="22" t="str">
        <f>IF(ISNUMBER(AVERAGEIFS(Observed!AJ$2:AJ$9149,Observed!$A$2:$A$9149,$A372,Observed!$D$2:$D$9149,$D372)),AVERAGEIFS(Observed!AJ$2:AJ$9149,Observed!$A$2:$A$9149,$A372,Observed!$D$2:$D$9149,$D372),"")</f>
        <v/>
      </c>
      <c r="AK372" s="22" t="str">
        <f>IF(ISNUMBER(AVERAGEIFS(Observed!AK$2:AK$9149,Observed!$A$2:$A$9149,$A372,Observed!$D$2:$D$9149,$D372)),AVERAGEIFS(Observed!AK$2:AK$9149,Observed!$A$2:$A$9149,$A372,Observed!$D$2:$D$9149,$D372),"")</f>
        <v/>
      </c>
      <c r="AL372" s="23" t="str">
        <f>IF(ISNUMBER(AVERAGEIFS(Observed!AL$2:AL$9149,Observed!$A$2:$A$9149,$A372,Observed!$D$2:$D$9149,$D372)),AVERAGEIFS(Observed!AL$2:AL$9149,Observed!$A$2:$A$9149,$A372,Observed!$D$2:$D$9149,$D372),"")</f>
        <v/>
      </c>
      <c r="AM372" s="23" t="str">
        <f>IF(ISNUMBER(AVERAGEIFS(Observed!AM$2:AM$9149,Observed!$A$2:$A$9149,$A372,Observed!$D$2:$D$9149,$D372)),AVERAGEIFS(Observed!AM$2:AM$9149,Observed!$A$2:$A$9149,$A372,Observed!$D$2:$D$9149,$D372),"")</f>
        <v/>
      </c>
      <c r="AN372" s="22" t="str">
        <f>IF(ISNUMBER(AVERAGEIFS(Observed!AN$2:AN$9149,Observed!$A$2:$A$9149,$A372,Observed!$D$2:$D$9149,$D372)),AVERAGEIFS(Observed!AN$2:AN$9149,Observed!$A$2:$A$9149,$A372,Observed!$D$2:$D$9149,$D372),"")</f>
        <v/>
      </c>
      <c r="AO372" s="22" t="str">
        <f>IF(ISNUMBER(AVERAGEIFS(Observed!AO$2:AO$9149,Observed!$A$2:$A$9149,$A372,Observed!$D$2:$D$9149,$D372)),AVERAGEIFS(Observed!AO$2:AO$9149,Observed!$A$2:$A$9149,$A372,Observed!$D$2:$D$9149,$D372),"")</f>
        <v/>
      </c>
      <c r="AP372" s="21" t="str">
        <f>IF(ISNUMBER(AVERAGEIFS(Observed!AP$2:AP$9149,Observed!$A$2:$A$9149,$A372,Observed!$D$2:$D$9149,$D372)),AVERAGEIFS(Observed!AP$2:AP$9149,Observed!$A$2:$A$9149,$A372,Observed!$D$2:$D$9149,$D372),"")</f>
        <v/>
      </c>
      <c r="AQ372" s="22" t="str">
        <f>IF(ISNUMBER(AVERAGEIFS(Observed!AQ$2:AQ$9149,Observed!$A$2:$A$9149,$A372,Observed!$D$2:$D$9149,$D372)),AVERAGEIFS(Observed!AQ$2:AQ$9149,Observed!$A$2:$A$9149,$A372,Observed!$D$2:$D$9149,$D372),"")</f>
        <v/>
      </c>
      <c r="AR372" s="22" t="str">
        <f>IF(ISNUMBER(AVERAGEIFS(Observed!AR$2:AR$9149,Observed!$A$2:$A$9149,$A372,Observed!$D$2:$D$9149,$D372)),AVERAGEIFS(Observed!AR$2:AR$9149,Observed!$A$2:$A$9149,$A372,Observed!$D$2:$D$9149,$D372),"")</f>
        <v/>
      </c>
      <c r="AS372" s="22" t="str">
        <f>IF(ISNUMBER(AVERAGEIFS(Observed!AS$2:AS$9149,Observed!$A$2:$A$9149,$A372,Observed!$D$2:$D$9149,$D372)),AVERAGEIFS(Observed!AS$2:AS$9149,Observed!$A$2:$A$9149,$A372,Observed!$D$2:$D$9149,$D372),"")</f>
        <v/>
      </c>
      <c r="AT372" s="22" t="str">
        <f>IF(ISNUMBER(AVERAGEIFS(Observed!AT$2:AT$9149,Observed!$A$2:$A$9149,$A372,Observed!$D$2:$D$9149,$D372)),AVERAGEIFS(Observed!AT$2:AT$9149,Observed!$A$2:$A$9149,$A372,Observed!$D$2:$D$9149,$D372),"")</f>
        <v/>
      </c>
      <c r="AU372" s="22" t="str">
        <f>IF(ISNUMBER(AVERAGEIFS(Observed!AU$2:AU$9149,Observed!$A$2:$A$9149,$A372,Observed!$D$2:$D$9149,$D372)),AVERAGEIFS(Observed!AU$2:AU$9149,Observed!$A$2:$A$9149,$A372,Observed!$D$2:$D$9149,$D372),"")</f>
        <v/>
      </c>
      <c r="AV372" s="2">
        <f>COUNTIFS(Observed!$A$2:$A$9149,$A372,Observed!$D$2:$D$9149,$D372)</f>
        <v>3</v>
      </c>
      <c r="AW372" s="2">
        <f t="shared" si="5"/>
        <v>1</v>
      </c>
    </row>
    <row r="373" spans="1:49" x14ac:dyDescent="0.25">
      <c r="A373" t="s">
        <v>31</v>
      </c>
      <c r="B373" t="s">
        <v>139</v>
      </c>
      <c r="C373" t="s">
        <v>30</v>
      </c>
      <c r="D373" s="3">
        <v>42338</v>
      </c>
      <c r="E373">
        <v>1</v>
      </c>
      <c r="F373" t="s">
        <v>54</v>
      </c>
      <c r="K373" s="24" t="s">
        <v>75</v>
      </c>
      <c r="L373" t="s">
        <v>41</v>
      </c>
      <c r="M373">
        <v>9</v>
      </c>
      <c r="N373" s="2" t="s">
        <v>36</v>
      </c>
      <c r="O373" s="21">
        <f>IF(ISNUMBER(AVERAGEIFS(Observed!O$2:O$9149,Observed!$A$2:$A$9149,$A373,Observed!$D$2:$D$9149,$D373)),AVERAGEIFS(Observed!O$2:O$9149,Observed!$A$2:$A$9149,$A373,Observed!$D$2:$D$9149,$D373),"")</f>
        <v>981.4</v>
      </c>
      <c r="P373" s="22">
        <f>IF(ISNUMBER(AVERAGEIFS(Observed!P$2:P$9149,Observed!$A$2:$A$9149,$A373,Observed!$D$2:$D$9149,$D373)),AVERAGEIFS(Observed!P$2:P$9149,Observed!$A$2:$A$9149,$A373,Observed!$D$2:$D$9149,$D373),"")</f>
        <v>98.139999999999986</v>
      </c>
      <c r="Q373" s="22" t="str">
        <f>IF(ISNUMBER(AVERAGEIFS(Observed!Q$2:Q$9149,Observed!$A$2:$A$9149,$A373,Observed!$D$2:$D$9149,$D373)),AVERAGEIFS(Observed!Q$2:Q$9149,Observed!$A$2:$A$9149,$A373,Observed!$D$2:$D$9149,$D373),"")</f>
        <v/>
      </c>
      <c r="R373" s="22" t="str">
        <f>IF(ISNUMBER(AVERAGEIFS(Observed!R$2:R$9149,Observed!$A$2:$A$9149,$A373,Observed!$D$2:$D$9149,$D373)),AVERAGEIFS(Observed!R$2:R$9149,Observed!$A$2:$A$9149,$A373,Observed!$D$2:$D$9149,$D373),"")</f>
        <v/>
      </c>
      <c r="S373" s="22" t="str">
        <f>IF(ISNUMBER(AVERAGEIFS(Observed!S$2:S$9149,Observed!$A$2:$A$9149,$A373,Observed!$D$2:$D$9149,$D373)),AVERAGEIFS(Observed!S$2:S$9149,Observed!$A$2:$A$9149,$A373,Observed!$D$2:$D$9149,$D373),"")</f>
        <v/>
      </c>
      <c r="T373" s="23" t="str">
        <f>IF(ISNUMBER(AVERAGEIFS(Observed!T$2:T$9149,Observed!$A$2:$A$9149,$A373,Observed!$D$2:$D$9149,$D373)),AVERAGEIFS(Observed!T$2:T$9149,Observed!$A$2:$A$9149,$A373,Observed!$D$2:$D$9149,$D373),"")</f>
        <v/>
      </c>
      <c r="U373" s="23" t="str">
        <f>IF(ISNUMBER(AVERAGEIFS(Observed!U$2:U$9149,Observed!$A$2:$A$9149,$A373,Observed!$D$2:$D$9149,$D373)),AVERAGEIFS(Observed!U$2:U$9149,Observed!$A$2:$A$9149,$A373,Observed!$D$2:$D$9149,$D373),"")</f>
        <v/>
      </c>
      <c r="V373" s="23" t="str">
        <f>IF(ISNUMBER(AVERAGEIFS(Observed!V$2:V$9149,Observed!$A$2:$A$9149,$A373,Observed!$D$2:$D$9149,$D373)),AVERAGEIFS(Observed!V$2:V$9149,Observed!$A$2:$A$9149,$A373,Observed!$D$2:$D$9149,$D373),"")</f>
        <v/>
      </c>
      <c r="W373" s="21" t="str">
        <f>IF(ISNUMBER(AVERAGEIFS(Observed!W$2:W$9149,Observed!$A$2:$A$9149,$A373,Observed!$D$2:$D$9149,$D373)),AVERAGEIFS(Observed!W$2:W$9149,Observed!$A$2:$A$9149,$A373,Observed!$D$2:$D$9149,$D373),"")</f>
        <v/>
      </c>
      <c r="X373" s="35" t="str">
        <f>IF(ISNUMBER(AVERAGEIFS(Observed!X$2:X$9149,Observed!$A$2:$A$9149,$A373,Observed!$D$2:$D$9149,$D373)),AVERAGEIFS(Observed!X$2:X$9149,Observed!$A$2:$A$9149,$A373,Observed!$D$2:$D$9149,$D373),"")</f>
        <v/>
      </c>
      <c r="Y373" s="35" t="str">
        <f>IF(ISNUMBER(AVERAGEIFS(Observed!Y$2:Y$9149,Observed!$A$2:$A$9149,$A373,Observed!$D$2:$D$9149,$D373)),AVERAGEIFS(Observed!Y$2:Y$9149,Observed!$A$2:$A$9149,$A373,Observed!$D$2:$D$9149,$D373),"")</f>
        <v/>
      </c>
      <c r="Z373" s="22" t="str">
        <f>IF(ISNUMBER(AVERAGEIFS(Observed!Z$2:Z$9149,Observed!$A$2:$A$9149,$A373,Observed!$D$2:$D$9149,$D373)),AVERAGEIFS(Observed!Z$2:Z$9149,Observed!$A$2:$A$9149,$A373,Observed!$D$2:$D$9149,$D373),"")</f>
        <v/>
      </c>
      <c r="AA373" s="22" t="str">
        <f>IF(ISNUMBER(AVERAGEIFS(Observed!AA$2:AA$9149,Observed!$A$2:$A$9149,$A373,Observed!$D$2:$D$9149,$D373)),AVERAGEIFS(Observed!AA$2:AA$9149,Observed!$A$2:$A$9149,$A373,Observed!$D$2:$D$9149,$D373),"")</f>
        <v/>
      </c>
      <c r="AB373" s="22" t="str">
        <f>IF(ISNUMBER(AVERAGEIFS(Observed!AB$2:AB$9149,Observed!$A$2:$A$9149,$A373,Observed!$D$2:$D$9149,$D373)),AVERAGEIFS(Observed!AB$2:AB$9149,Observed!$A$2:$A$9149,$A373,Observed!$D$2:$D$9149,$D373),"")</f>
        <v/>
      </c>
      <c r="AC373" s="22" t="str">
        <f>IF(ISNUMBER(AVERAGEIFS(Observed!AC$2:AC$9149,Observed!$A$2:$A$9149,$A373,Observed!$D$2:$D$9149,$D373)),AVERAGEIFS(Observed!AC$2:AC$9149,Observed!$A$2:$A$9149,$A373,Observed!$D$2:$D$9149,$D373),"")</f>
        <v/>
      </c>
      <c r="AD373" s="22" t="str">
        <f>IF(ISNUMBER(AVERAGEIFS(Observed!AD$2:AD$9149,Observed!$A$2:$A$9149,$A373,Observed!$D$2:$D$9149,$D373)),AVERAGEIFS(Observed!AD$2:AD$9149,Observed!$A$2:$A$9149,$A373,Observed!$D$2:$D$9149,$D373),"")</f>
        <v/>
      </c>
      <c r="AE373" s="22" t="str">
        <f>IF(ISNUMBER(AVERAGEIFS(Observed!AE$2:AE$9149,Observed!$A$2:$A$9149,$A373,Observed!$D$2:$D$9149,$D373)),AVERAGEIFS(Observed!AE$2:AE$9149,Observed!$A$2:$A$9149,$A373,Observed!$D$2:$D$9149,$D373),"")</f>
        <v/>
      </c>
      <c r="AF373" s="22" t="str">
        <f>IF(ISNUMBER(AVERAGEIFS(Observed!AF$2:AF$9149,Observed!$A$2:$A$9149,$A373,Observed!$D$2:$D$9149,$D373)),AVERAGEIFS(Observed!AF$2:AF$9149,Observed!$A$2:$A$9149,$A373,Observed!$D$2:$D$9149,$D373),"")</f>
        <v/>
      </c>
      <c r="AG373" s="22" t="str">
        <f>IF(ISNUMBER(AVERAGEIFS(Observed!AG$2:AG$9149,Observed!$A$2:$A$9149,$A373,Observed!$D$2:$D$9149,$D373)),AVERAGEIFS(Observed!AG$2:AG$9149,Observed!$A$2:$A$9149,$A373,Observed!$D$2:$D$9149,$D373),"")</f>
        <v/>
      </c>
      <c r="AH373" s="22" t="str">
        <f>IF(ISNUMBER(AVERAGEIFS(Observed!AH$2:AH$9149,Observed!$A$2:$A$9149,$A373,Observed!$D$2:$D$9149,$D373)),AVERAGEIFS(Observed!AH$2:AH$9149,Observed!$A$2:$A$9149,$A373,Observed!$D$2:$D$9149,$D373),"")</f>
        <v/>
      </c>
      <c r="AI373" s="22" t="str">
        <f>IF(ISNUMBER(AVERAGEIFS(Observed!AI$2:AI$9149,Observed!$A$2:$A$9149,$A373,Observed!$D$2:$D$9149,$D373)),AVERAGEIFS(Observed!AI$2:AI$9149,Observed!$A$2:$A$9149,$A373,Observed!$D$2:$D$9149,$D373),"")</f>
        <v/>
      </c>
      <c r="AJ373" s="22" t="str">
        <f>IF(ISNUMBER(AVERAGEIFS(Observed!AJ$2:AJ$9149,Observed!$A$2:$A$9149,$A373,Observed!$D$2:$D$9149,$D373)),AVERAGEIFS(Observed!AJ$2:AJ$9149,Observed!$A$2:$A$9149,$A373,Observed!$D$2:$D$9149,$D373),"")</f>
        <v/>
      </c>
      <c r="AK373" s="22" t="str">
        <f>IF(ISNUMBER(AVERAGEIFS(Observed!AK$2:AK$9149,Observed!$A$2:$A$9149,$A373,Observed!$D$2:$D$9149,$D373)),AVERAGEIFS(Observed!AK$2:AK$9149,Observed!$A$2:$A$9149,$A373,Observed!$D$2:$D$9149,$D373),"")</f>
        <v/>
      </c>
      <c r="AL373" s="23" t="str">
        <f>IF(ISNUMBER(AVERAGEIFS(Observed!AL$2:AL$9149,Observed!$A$2:$A$9149,$A373,Observed!$D$2:$D$9149,$D373)),AVERAGEIFS(Observed!AL$2:AL$9149,Observed!$A$2:$A$9149,$A373,Observed!$D$2:$D$9149,$D373),"")</f>
        <v/>
      </c>
      <c r="AM373" s="23" t="str">
        <f>IF(ISNUMBER(AVERAGEIFS(Observed!AM$2:AM$9149,Observed!$A$2:$A$9149,$A373,Observed!$D$2:$D$9149,$D373)),AVERAGEIFS(Observed!AM$2:AM$9149,Observed!$A$2:$A$9149,$A373,Observed!$D$2:$D$9149,$D373),"")</f>
        <v/>
      </c>
      <c r="AN373" s="22" t="str">
        <f>IF(ISNUMBER(AVERAGEIFS(Observed!AN$2:AN$9149,Observed!$A$2:$A$9149,$A373,Observed!$D$2:$D$9149,$D373)),AVERAGEIFS(Observed!AN$2:AN$9149,Observed!$A$2:$A$9149,$A373,Observed!$D$2:$D$9149,$D373),"")</f>
        <v/>
      </c>
      <c r="AO373" s="22" t="str">
        <f>IF(ISNUMBER(AVERAGEIFS(Observed!AO$2:AO$9149,Observed!$A$2:$A$9149,$A373,Observed!$D$2:$D$9149,$D373)),AVERAGEIFS(Observed!AO$2:AO$9149,Observed!$A$2:$A$9149,$A373,Observed!$D$2:$D$9149,$D373),"")</f>
        <v/>
      </c>
      <c r="AP373" s="21" t="str">
        <f>IF(ISNUMBER(AVERAGEIFS(Observed!AP$2:AP$9149,Observed!$A$2:$A$9149,$A373,Observed!$D$2:$D$9149,$D373)),AVERAGEIFS(Observed!AP$2:AP$9149,Observed!$A$2:$A$9149,$A373,Observed!$D$2:$D$9149,$D373),"")</f>
        <v/>
      </c>
      <c r="AQ373" s="22" t="str">
        <f>IF(ISNUMBER(AVERAGEIFS(Observed!AQ$2:AQ$9149,Observed!$A$2:$A$9149,$A373,Observed!$D$2:$D$9149,$D373)),AVERAGEIFS(Observed!AQ$2:AQ$9149,Observed!$A$2:$A$9149,$A373,Observed!$D$2:$D$9149,$D373),"")</f>
        <v/>
      </c>
      <c r="AR373" s="22" t="str">
        <f>IF(ISNUMBER(AVERAGEIFS(Observed!AR$2:AR$9149,Observed!$A$2:$A$9149,$A373,Observed!$D$2:$D$9149,$D373)),AVERAGEIFS(Observed!AR$2:AR$9149,Observed!$A$2:$A$9149,$A373,Observed!$D$2:$D$9149,$D373),"")</f>
        <v/>
      </c>
      <c r="AS373" s="22" t="str">
        <f>IF(ISNUMBER(AVERAGEIFS(Observed!AS$2:AS$9149,Observed!$A$2:$A$9149,$A373,Observed!$D$2:$D$9149,$D373)),AVERAGEIFS(Observed!AS$2:AS$9149,Observed!$A$2:$A$9149,$A373,Observed!$D$2:$D$9149,$D373),"")</f>
        <v/>
      </c>
      <c r="AT373" s="22" t="str">
        <f>IF(ISNUMBER(AVERAGEIFS(Observed!AT$2:AT$9149,Observed!$A$2:$A$9149,$A373,Observed!$D$2:$D$9149,$D373)),AVERAGEIFS(Observed!AT$2:AT$9149,Observed!$A$2:$A$9149,$A373,Observed!$D$2:$D$9149,$D373),"")</f>
        <v/>
      </c>
      <c r="AU373" s="22" t="str">
        <f>IF(ISNUMBER(AVERAGEIFS(Observed!AU$2:AU$9149,Observed!$A$2:$A$9149,$A373,Observed!$D$2:$D$9149,$D373)),AVERAGEIFS(Observed!AU$2:AU$9149,Observed!$A$2:$A$9149,$A373,Observed!$D$2:$D$9149,$D373),"")</f>
        <v/>
      </c>
      <c r="AV373" s="2">
        <f>COUNTIFS(Observed!$A$2:$A$9149,$A373,Observed!$D$2:$D$9149,$D373)</f>
        <v>3</v>
      </c>
      <c r="AW373" s="2">
        <f t="shared" si="5"/>
        <v>1</v>
      </c>
    </row>
    <row r="374" spans="1:49" x14ac:dyDescent="0.25">
      <c r="A374" t="s">
        <v>34</v>
      </c>
      <c r="B374" t="s">
        <v>139</v>
      </c>
      <c r="C374" t="s">
        <v>30</v>
      </c>
      <c r="D374" s="3">
        <v>42345</v>
      </c>
      <c r="E374">
        <v>1</v>
      </c>
      <c r="F374" t="s">
        <v>56</v>
      </c>
      <c r="K374" s="24" t="s">
        <v>75</v>
      </c>
      <c r="L374" t="s">
        <v>21</v>
      </c>
      <c r="M374">
        <v>9</v>
      </c>
      <c r="N374" s="2" t="s">
        <v>37</v>
      </c>
      <c r="O374" s="21">
        <f>IF(ISNUMBER(AVERAGEIFS(Observed!O$2:O$9149,Observed!$A$2:$A$9149,$A374,Observed!$D$2:$D$9149,$D374)),AVERAGEIFS(Observed!O$2:O$9149,Observed!$A$2:$A$9149,$A374,Observed!$D$2:$D$9149,$D374),"")</f>
        <v>1614.3333333333333</v>
      </c>
      <c r="P374" s="22">
        <f>IF(ISNUMBER(AVERAGEIFS(Observed!P$2:P$9149,Observed!$A$2:$A$9149,$A374,Observed!$D$2:$D$9149,$D374)),AVERAGEIFS(Observed!P$2:P$9149,Observed!$A$2:$A$9149,$A374,Observed!$D$2:$D$9149,$D374),"")</f>
        <v>161.43333333333334</v>
      </c>
      <c r="Q374" s="22" t="str">
        <f>IF(ISNUMBER(AVERAGEIFS(Observed!Q$2:Q$9149,Observed!$A$2:$A$9149,$A374,Observed!$D$2:$D$9149,$D374)),AVERAGEIFS(Observed!Q$2:Q$9149,Observed!$A$2:$A$9149,$A374,Observed!$D$2:$D$9149,$D374),"")</f>
        <v/>
      </c>
      <c r="R374" s="22" t="str">
        <f>IF(ISNUMBER(AVERAGEIFS(Observed!R$2:R$9149,Observed!$A$2:$A$9149,$A374,Observed!$D$2:$D$9149,$D374)),AVERAGEIFS(Observed!R$2:R$9149,Observed!$A$2:$A$9149,$A374,Observed!$D$2:$D$9149,$D374),"")</f>
        <v/>
      </c>
      <c r="S374" s="22" t="str">
        <f>IF(ISNUMBER(AVERAGEIFS(Observed!S$2:S$9149,Observed!$A$2:$A$9149,$A374,Observed!$D$2:$D$9149,$D374)),AVERAGEIFS(Observed!S$2:S$9149,Observed!$A$2:$A$9149,$A374,Observed!$D$2:$D$9149,$D374),"")</f>
        <v/>
      </c>
      <c r="T374" s="23" t="str">
        <f>IF(ISNUMBER(AVERAGEIFS(Observed!T$2:T$9149,Observed!$A$2:$A$9149,$A374,Observed!$D$2:$D$9149,$D374)),AVERAGEIFS(Observed!T$2:T$9149,Observed!$A$2:$A$9149,$A374,Observed!$D$2:$D$9149,$D374),"")</f>
        <v/>
      </c>
      <c r="U374" s="23" t="str">
        <f>IF(ISNUMBER(AVERAGEIFS(Observed!U$2:U$9149,Observed!$A$2:$A$9149,$A374,Observed!$D$2:$D$9149,$D374)),AVERAGEIFS(Observed!U$2:U$9149,Observed!$A$2:$A$9149,$A374,Observed!$D$2:$D$9149,$D374),"")</f>
        <v/>
      </c>
      <c r="V374" s="23" t="str">
        <f>IF(ISNUMBER(AVERAGEIFS(Observed!V$2:V$9149,Observed!$A$2:$A$9149,$A374,Observed!$D$2:$D$9149,$D374)),AVERAGEIFS(Observed!V$2:V$9149,Observed!$A$2:$A$9149,$A374,Observed!$D$2:$D$9149,$D374),"")</f>
        <v/>
      </c>
      <c r="W374" s="21" t="str">
        <f>IF(ISNUMBER(AVERAGEIFS(Observed!W$2:W$9149,Observed!$A$2:$A$9149,$A374,Observed!$D$2:$D$9149,$D374)),AVERAGEIFS(Observed!W$2:W$9149,Observed!$A$2:$A$9149,$A374,Observed!$D$2:$D$9149,$D374),"")</f>
        <v/>
      </c>
      <c r="X374" s="35" t="str">
        <f>IF(ISNUMBER(AVERAGEIFS(Observed!X$2:X$9149,Observed!$A$2:$A$9149,$A374,Observed!$D$2:$D$9149,$D374)),AVERAGEIFS(Observed!X$2:X$9149,Observed!$A$2:$A$9149,$A374,Observed!$D$2:$D$9149,$D374),"")</f>
        <v/>
      </c>
      <c r="Y374" s="35" t="str">
        <f>IF(ISNUMBER(AVERAGEIFS(Observed!Y$2:Y$9149,Observed!$A$2:$A$9149,$A374,Observed!$D$2:$D$9149,$D374)),AVERAGEIFS(Observed!Y$2:Y$9149,Observed!$A$2:$A$9149,$A374,Observed!$D$2:$D$9149,$D374),"")</f>
        <v/>
      </c>
      <c r="Z374" s="22" t="str">
        <f>IF(ISNUMBER(AVERAGEIFS(Observed!Z$2:Z$9149,Observed!$A$2:$A$9149,$A374,Observed!$D$2:$D$9149,$D374)),AVERAGEIFS(Observed!Z$2:Z$9149,Observed!$A$2:$A$9149,$A374,Observed!$D$2:$D$9149,$D374),"")</f>
        <v/>
      </c>
      <c r="AA374" s="22" t="str">
        <f>IF(ISNUMBER(AVERAGEIFS(Observed!AA$2:AA$9149,Observed!$A$2:$A$9149,$A374,Observed!$D$2:$D$9149,$D374)),AVERAGEIFS(Observed!AA$2:AA$9149,Observed!$A$2:$A$9149,$A374,Observed!$D$2:$D$9149,$D374),"")</f>
        <v/>
      </c>
      <c r="AB374" s="22" t="str">
        <f>IF(ISNUMBER(AVERAGEIFS(Observed!AB$2:AB$9149,Observed!$A$2:$A$9149,$A374,Observed!$D$2:$D$9149,$D374)),AVERAGEIFS(Observed!AB$2:AB$9149,Observed!$A$2:$A$9149,$A374,Observed!$D$2:$D$9149,$D374),"")</f>
        <v/>
      </c>
      <c r="AC374" s="22" t="str">
        <f>IF(ISNUMBER(AVERAGEIFS(Observed!AC$2:AC$9149,Observed!$A$2:$A$9149,$A374,Observed!$D$2:$D$9149,$D374)),AVERAGEIFS(Observed!AC$2:AC$9149,Observed!$A$2:$A$9149,$A374,Observed!$D$2:$D$9149,$D374),"")</f>
        <v/>
      </c>
      <c r="AD374" s="22" t="str">
        <f>IF(ISNUMBER(AVERAGEIFS(Observed!AD$2:AD$9149,Observed!$A$2:$A$9149,$A374,Observed!$D$2:$D$9149,$D374)),AVERAGEIFS(Observed!AD$2:AD$9149,Observed!$A$2:$A$9149,$A374,Observed!$D$2:$D$9149,$D374),"")</f>
        <v/>
      </c>
      <c r="AE374" s="22" t="str">
        <f>IF(ISNUMBER(AVERAGEIFS(Observed!AE$2:AE$9149,Observed!$A$2:$A$9149,$A374,Observed!$D$2:$D$9149,$D374)),AVERAGEIFS(Observed!AE$2:AE$9149,Observed!$A$2:$A$9149,$A374,Observed!$D$2:$D$9149,$D374),"")</f>
        <v/>
      </c>
      <c r="AF374" s="22" t="str">
        <f>IF(ISNUMBER(AVERAGEIFS(Observed!AF$2:AF$9149,Observed!$A$2:$A$9149,$A374,Observed!$D$2:$D$9149,$D374)),AVERAGEIFS(Observed!AF$2:AF$9149,Observed!$A$2:$A$9149,$A374,Observed!$D$2:$D$9149,$D374),"")</f>
        <v/>
      </c>
      <c r="AG374" s="22" t="str">
        <f>IF(ISNUMBER(AVERAGEIFS(Observed!AG$2:AG$9149,Observed!$A$2:$A$9149,$A374,Observed!$D$2:$D$9149,$D374)),AVERAGEIFS(Observed!AG$2:AG$9149,Observed!$A$2:$A$9149,$A374,Observed!$D$2:$D$9149,$D374),"")</f>
        <v/>
      </c>
      <c r="AH374" s="22" t="str">
        <f>IF(ISNUMBER(AVERAGEIFS(Observed!AH$2:AH$9149,Observed!$A$2:$A$9149,$A374,Observed!$D$2:$D$9149,$D374)),AVERAGEIFS(Observed!AH$2:AH$9149,Observed!$A$2:$A$9149,$A374,Observed!$D$2:$D$9149,$D374),"")</f>
        <v/>
      </c>
      <c r="AI374" s="22" t="str">
        <f>IF(ISNUMBER(AVERAGEIFS(Observed!AI$2:AI$9149,Observed!$A$2:$A$9149,$A374,Observed!$D$2:$D$9149,$D374)),AVERAGEIFS(Observed!AI$2:AI$9149,Observed!$A$2:$A$9149,$A374,Observed!$D$2:$D$9149,$D374),"")</f>
        <v/>
      </c>
      <c r="AJ374" s="22" t="str">
        <f>IF(ISNUMBER(AVERAGEIFS(Observed!AJ$2:AJ$9149,Observed!$A$2:$A$9149,$A374,Observed!$D$2:$D$9149,$D374)),AVERAGEIFS(Observed!AJ$2:AJ$9149,Observed!$A$2:$A$9149,$A374,Observed!$D$2:$D$9149,$D374),"")</f>
        <v/>
      </c>
      <c r="AK374" s="22" t="str">
        <f>IF(ISNUMBER(AVERAGEIFS(Observed!AK$2:AK$9149,Observed!$A$2:$A$9149,$A374,Observed!$D$2:$D$9149,$D374)),AVERAGEIFS(Observed!AK$2:AK$9149,Observed!$A$2:$A$9149,$A374,Observed!$D$2:$D$9149,$D374),"")</f>
        <v/>
      </c>
      <c r="AL374" s="23" t="str">
        <f>IF(ISNUMBER(AVERAGEIFS(Observed!AL$2:AL$9149,Observed!$A$2:$A$9149,$A374,Observed!$D$2:$D$9149,$D374)),AVERAGEIFS(Observed!AL$2:AL$9149,Observed!$A$2:$A$9149,$A374,Observed!$D$2:$D$9149,$D374),"")</f>
        <v/>
      </c>
      <c r="AM374" s="23" t="str">
        <f>IF(ISNUMBER(AVERAGEIFS(Observed!AM$2:AM$9149,Observed!$A$2:$A$9149,$A374,Observed!$D$2:$D$9149,$D374)),AVERAGEIFS(Observed!AM$2:AM$9149,Observed!$A$2:$A$9149,$A374,Observed!$D$2:$D$9149,$D374),"")</f>
        <v/>
      </c>
      <c r="AN374" s="22" t="str">
        <f>IF(ISNUMBER(AVERAGEIFS(Observed!AN$2:AN$9149,Observed!$A$2:$A$9149,$A374,Observed!$D$2:$D$9149,$D374)),AVERAGEIFS(Observed!AN$2:AN$9149,Observed!$A$2:$A$9149,$A374,Observed!$D$2:$D$9149,$D374),"")</f>
        <v/>
      </c>
      <c r="AO374" s="22" t="str">
        <f>IF(ISNUMBER(AVERAGEIFS(Observed!AO$2:AO$9149,Observed!$A$2:$A$9149,$A374,Observed!$D$2:$D$9149,$D374)),AVERAGEIFS(Observed!AO$2:AO$9149,Observed!$A$2:$A$9149,$A374,Observed!$D$2:$D$9149,$D374),"")</f>
        <v/>
      </c>
      <c r="AP374" s="21" t="str">
        <f>IF(ISNUMBER(AVERAGEIFS(Observed!AP$2:AP$9149,Observed!$A$2:$A$9149,$A374,Observed!$D$2:$D$9149,$D374)),AVERAGEIFS(Observed!AP$2:AP$9149,Observed!$A$2:$A$9149,$A374,Observed!$D$2:$D$9149,$D374),"")</f>
        <v/>
      </c>
      <c r="AQ374" s="22" t="str">
        <f>IF(ISNUMBER(AVERAGEIFS(Observed!AQ$2:AQ$9149,Observed!$A$2:$A$9149,$A374,Observed!$D$2:$D$9149,$D374)),AVERAGEIFS(Observed!AQ$2:AQ$9149,Observed!$A$2:$A$9149,$A374,Observed!$D$2:$D$9149,$D374),"")</f>
        <v/>
      </c>
      <c r="AR374" s="22" t="str">
        <f>IF(ISNUMBER(AVERAGEIFS(Observed!AR$2:AR$9149,Observed!$A$2:$A$9149,$A374,Observed!$D$2:$D$9149,$D374)),AVERAGEIFS(Observed!AR$2:AR$9149,Observed!$A$2:$A$9149,$A374,Observed!$D$2:$D$9149,$D374),"")</f>
        <v/>
      </c>
      <c r="AS374" s="22" t="str">
        <f>IF(ISNUMBER(AVERAGEIFS(Observed!AS$2:AS$9149,Observed!$A$2:$A$9149,$A374,Observed!$D$2:$D$9149,$D374)),AVERAGEIFS(Observed!AS$2:AS$9149,Observed!$A$2:$A$9149,$A374,Observed!$D$2:$D$9149,$D374),"")</f>
        <v/>
      </c>
      <c r="AT374" s="22" t="str">
        <f>IF(ISNUMBER(AVERAGEIFS(Observed!AT$2:AT$9149,Observed!$A$2:$A$9149,$A374,Observed!$D$2:$D$9149,$D374)),AVERAGEIFS(Observed!AT$2:AT$9149,Observed!$A$2:$A$9149,$A374,Observed!$D$2:$D$9149,$D374),"")</f>
        <v/>
      </c>
      <c r="AU374" s="22" t="str">
        <f>IF(ISNUMBER(AVERAGEIFS(Observed!AU$2:AU$9149,Observed!$A$2:$A$9149,$A374,Observed!$D$2:$D$9149,$D374)),AVERAGEIFS(Observed!AU$2:AU$9149,Observed!$A$2:$A$9149,$A374,Observed!$D$2:$D$9149,$D374),"")</f>
        <v/>
      </c>
      <c r="AV374" s="2">
        <f>COUNTIFS(Observed!$A$2:$A$9149,$A374,Observed!$D$2:$D$9149,$D374)</f>
        <v>3</v>
      </c>
      <c r="AW374" s="2">
        <f t="shared" si="5"/>
        <v>1</v>
      </c>
    </row>
    <row r="375" spans="1:49" x14ac:dyDescent="0.25">
      <c r="A375" t="s">
        <v>33</v>
      </c>
      <c r="B375" t="s">
        <v>139</v>
      </c>
      <c r="C375" t="s">
        <v>30</v>
      </c>
      <c r="D375" s="3">
        <v>42345</v>
      </c>
      <c r="E375">
        <v>1</v>
      </c>
      <c r="F375" t="s">
        <v>58</v>
      </c>
      <c r="K375" s="24" t="s">
        <v>75</v>
      </c>
      <c r="L375" t="s">
        <v>21</v>
      </c>
      <c r="M375">
        <v>9</v>
      </c>
      <c r="N375" s="2" t="s">
        <v>37</v>
      </c>
      <c r="O375" s="21">
        <f>IF(ISNUMBER(AVERAGEIFS(Observed!O$2:O$9149,Observed!$A$2:$A$9149,$A375,Observed!$D$2:$D$9149,$D375)),AVERAGEIFS(Observed!O$2:O$9149,Observed!$A$2:$A$9149,$A375,Observed!$D$2:$D$9149,$D375),"")</f>
        <v>1094.2</v>
      </c>
      <c r="P375" s="22">
        <f>IF(ISNUMBER(AVERAGEIFS(Observed!P$2:P$9149,Observed!$A$2:$A$9149,$A375,Observed!$D$2:$D$9149,$D375)),AVERAGEIFS(Observed!P$2:P$9149,Observed!$A$2:$A$9149,$A375,Observed!$D$2:$D$9149,$D375),"")</f>
        <v>109.42</v>
      </c>
      <c r="Q375" s="22" t="str">
        <f>IF(ISNUMBER(AVERAGEIFS(Observed!Q$2:Q$9149,Observed!$A$2:$A$9149,$A375,Observed!$D$2:$D$9149,$D375)),AVERAGEIFS(Observed!Q$2:Q$9149,Observed!$A$2:$A$9149,$A375,Observed!$D$2:$D$9149,$D375),"")</f>
        <v/>
      </c>
      <c r="R375" s="22" t="str">
        <f>IF(ISNUMBER(AVERAGEIFS(Observed!R$2:R$9149,Observed!$A$2:$A$9149,$A375,Observed!$D$2:$D$9149,$D375)),AVERAGEIFS(Observed!R$2:R$9149,Observed!$A$2:$A$9149,$A375,Observed!$D$2:$D$9149,$D375),"")</f>
        <v/>
      </c>
      <c r="S375" s="22" t="str">
        <f>IF(ISNUMBER(AVERAGEIFS(Observed!S$2:S$9149,Observed!$A$2:$A$9149,$A375,Observed!$D$2:$D$9149,$D375)),AVERAGEIFS(Observed!S$2:S$9149,Observed!$A$2:$A$9149,$A375,Observed!$D$2:$D$9149,$D375),"")</f>
        <v/>
      </c>
      <c r="T375" s="23" t="str">
        <f>IF(ISNUMBER(AVERAGEIFS(Observed!T$2:T$9149,Observed!$A$2:$A$9149,$A375,Observed!$D$2:$D$9149,$D375)),AVERAGEIFS(Observed!T$2:T$9149,Observed!$A$2:$A$9149,$A375,Observed!$D$2:$D$9149,$D375),"")</f>
        <v/>
      </c>
      <c r="U375" s="23" t="str">
        <f>IF(ISNUMBER(AVERAGEIFS(Observed!U$2:U$9149,Observed!$A$2:$A$9149,$A375,Observed!$D$2:$D$9149,$D375)),AVERAGEIFS(Observed!U$2:U$9149,Observed!$A$2:$A$9149,$A375,Observed!$D$2:$D$9149,$D375),"")</f>
        <v/>
      </c>
      <c r="V375" s="23" t="str">
        <f>IF(ISNUMBER(AVERAGEIFS(Observed!V$2:V$9149,Observed!$A$2:$A$9149,$A375,Observed!$D$2:$D$9149,$D375)),AVERAGEIFS(Observed!V$2:V$9149,Observed!$A$2:$A$9149,$A375,Observed!$D$2:$D$9149,$D375),"")</f>
        <v/>
      </c>
      <c r="W375" s="21" t="str">
        <f>IF(ISNUMBER(AVERAGEIFS(Observed!W$2:W$9149,Observed!$A$2:$A$9149,$A375,Observed!$D$2:$D$9149,$D375)),AVERAGEIFS(Observed!W$2:W$9149,Observed!$A$2:$A$9149,$A375,Observed!$D$2:$D$9149,$D375),"")</f>
        <v/>
      </c>
      <c r="X375" s="35" t="str">
        <f>IF(ISNUMBER(AVERAGEIFS(Observed!X$2:X$9149,Observed!$A$2:$A$9149,$A375,Observed!$D$2:$D$9149,$D375)),AVERAGEIFS(Observed!X$2:X$9149,Observed!$A$2:$A$9149,$A375,Observed!$D$2:$D$9149,$D375),"")</f>
        <v/>
      </c>
      <c r="Y375" s="35" t="str">
        <f>IF(ISNUMBER(AVERAGEIFS(Observed!Y$2:Y$9149,Observed!$A$2:$A$9149,$A375,Observed!$D$2:$D$9149,$D375)),AVERAGEIFS(Observed!Y$2:Y$9149,Observed!$A$2:$A$9149,$A375,Observed!$D$2:$D$9149,$D375),"")</f>
        <v/>
      </c>
      <c r="Z375" s="22" t="str">
        <f>IF(ISNUMBER(AVERAGEIFS(Observed!Z$2:Z$9149,Observed!$A$2:$A$9149,$A375,Observed!$D$2:$D$9149,$D375)),AVERAGEIFS(Observed!Z$2:Z$9149,Observed!$A$2:$A$9149,$A375,Observed!$D$2:$D$9149,$D375),"")</f>
        <v/>
      </c>
      <c r="AA375" s="22" t="str">
        <f>IF(ISNUMBER(AVERAGEIFS(Observed!AA$2:AA$9149,Observed!$A$2:$A$9149,$A375,Observed!$D$2:$D$9149,$D375)),AVERAGEIFS(Observed!AA$2:AA$9149,Observed!$A$2:$A$9149,$A375,Observed!$D$2:$D$9149,$D375),"")</f>
        <v/>
      </c>
      <c r="AB375" s="22" t="str">
        <f>IF(ISNUMBER(AVERAGEIFS(Observed!AB$2:AB$9149,Observed!$A$2:$A$9149,$A375,Observed!$D$2:$D$9149,$D375)),AVERAGEIFS(Observed!AB$2:AB$9149,Observed!$A$2:$A$9149,$A375,Observed!$D$2:$D$9149,$D375),"")</f>
        <v/>
      </c>
      <c r="AC375" s="22" t="str">
        <f>IF(ISNUMBER(AVERAGEIFS(Observed!AC$2:AC$9149,Observed!$A$2:$A$9149,$A375,Observed!$D$2:$D$9149,$D375)),AVERAGEIFS(Observed!AC$2:AC$9149,Observed!$A$2:$A$9149,$A375,Observed!$D$2:$D$9149,$D375),"")</f>
        <v/>
      </c>
      <c r="AD375" s="22" t="str">
        <f>IF(ISNUMBER(AVERAGEIFS(Observed!AD$2:AD$9149,Observed!$A$2:$A$9149,$A375,Observed!$D$2:$D$9149,$D375)),AVERAGEIFS(Observed!AD$2:AD$9149,Observed!$A$2:$A$9149,$A375,Observed!$D$2:$D$9149,$D375),"")</f>
        <v/>
      </c>
      <c r="AE375" s="22" t="str">
        <f>IF(ISNUMBER(AVERAGEIFS(Observed!AE$2:AE$9149,Observed!$A$2:$A$9149,$A375,Observed!$D$2:$D$9149,$D375)),AVERAGEIFS(Observed!AE$2:AE$9149,Observed!$A$2:$A$9149,$A375,Observed!$D$2:$D$9149,$D375),"")</f>
        <v/>
      </c>
      <c r="AF375" s="22" t="str">
        <f>IF(ISNUMBER(AVERAGEIFS(Observed!AF$2:AF$9149,Observed!$A$2:$A$9149,$A375,Observed!$D$2:$D$9149,$D375)),AVERAGEIFS(Observed!AF$2:AF$9149,Observed!$A$2:$A$9149,$A375,Observed!$D$2:$D$9149,$D375),"")</f>
        <v/>
      </c>
      <c r="AG375" s="22" t="str">
        <f>IF(ISNUMBER(AVERAGEIFS(Observed!AG$2:AG$9149,Observed!$A$2:$A$9149,$A375,Observed!$D$2:$D$9149,$D375)),AVERAGEIFS(Observed!AG$2:AG$9149,Observed!$A$2:$A$9149,$A375,Observed!$D$2:$D$9149,$D375),"")</f>
        <v/>
      </c>
      <c r="AH375" s="22" t="str">
        <f>IF(ISNUMBER(AVERAGEIFS(Observed!AH$2:AH$9149,Observed!$A$2:$A$9149,$A375,Observed!$D$2:$D$9149,$D375)),AVERAGEIFS(Observed!AH$2:AH$9149,Observed!$A$2:$A$9149,$A375,Observed!$D$2:$D$9149,$D375),"")</f>
        <v/>
      </c>
      <c r="AI375" s="22" t="str">
        <f>IF(ISNUMBER(AVERAGEIFS(Observed!AI$2:AI$9149,Observed!$A$2:$A$9149,$A375,Observed!$D$2:$D$9149,$D375)),AVERAGEIFS(Observed!AI$2:AI$9149,Observed!$A$2:$A$9149,$A375,Observed!$D$2:$D$9149,$D375),"")</f>
        <v/>
      </c>
      <c r="AJ375" s="22" t="str">
        <f>IF(ISNUMBER(AVERAGEIFS(Observed!AJ$2:AJ$9149,Observed!$A$2:$A$9149,$A375,Observed!$D$2:$D$9149,$D375)),AVERAGEIFS(Observed!AJ$2:AJ$9149,Observed!$A$2:$A$9149,$A375,Observed!$D$2:$D$9149,$D375),"")</f>
        <v/>
      </c>
      <c r="AK375" s="22" t="str">
        <f>IF(ISNUMBER(AVERAGEIFS(Observed!AK$2:AK$9149,Observed!$A$2:$A$9149,$A375,Observed!$D$2:$D$9149,$D375)),AVERAGEIFS(Observed!AK$2:AK$9149,Observed!$A$2:$A$9149,$A375,Observed!$D$2:$D$9149,$D375),"")</f>
        <v/>
      </c>
      <c r="AL375" s="23" t="str">
        <f>IF(ISNUMBER(AVERAGEIFS(Observed!AL$2:AL$9149,Observed!$A$2:$A$9149,$A375,Observed!$D$2:$D$9149,$D375)),AVERAGEIFS(Observed!AL$2:AL$9149,Observed!$A$2:$A$9149,$A375,Observed!$D$2:$D$9149,$D375),"")</f>
        <v/>
      </c>
      <c r="AM375" s="23" t="str">
        <f>IF(ISNUMBER(AVERAGEIFS(Observed!AM$2:AM$9149,Observed!$A$2:$A$9149,$A375,Observed!$D$2:$D$9149,$D375)),AVERAGEIFS(Observed!AM$2:AM$9149,Observed!$A$2:$A$9149,$A375,Observed!$D$2:$D$9149,$D375),"")</f>
        <v/>
      </c>
      <c r="AN375" s="22" t="str">
        <f>IF(ISNUMBER(AVERAGEIFS(Observed!AN$2:AN$9149,Observed!$A$2:$A$9149,$A375,Observed!$D$2:$D$9149,$D375)),AVERAGEIFS(Observed!AN$2:AN$9149,Observed!$A$2:$A$9149,$A375,Observed!$D$2:$D$9149,$D375),"")</f>
        <v/>
      </c>
      <c r="AO375" s="22" t="str">
        <f>IF(ISNUMBER(AVERAGEIFS(Observed!AO$2:AO$9149,Observed!$A$2:$A$9149,$A375,Observed!$D$2:$D$9149,$D375)),AVERAGEIFS(Observed!AO$2:AO$9149,Observed!$A$2:$A$9149,$A375,Observed!$D$2:$D$9149,$D375),"")</f>
        <v/>
      </c>
      <c r="AP375" s="21" t="str">
        <f>IF(ISNUMBER(AVERAGEIFS(Observed!AP$2:AP$9149,Observed!$A$2:$A$9149,$A375,Observed!$D$2:$D$9149,$D375)),AVERAGEIFS(Observed!AP$2:AP$9149,Observed!$A$2:$A$9149,$A375,Observed!$D$2:$D$9149,$D375),"")</f>
        <v/>
      </c>
      <c r="AQ375" s="22" t="str">
        <f>IF(ISNUMBER(AVERAGEIFS(Observed!AQ$2:AQ$9149,Observed!$A$2:$A$9149,$A375,Observed!$D$2:$D$9149,$D375)),AVERAGEIFS(Observed!AQ$2:AQ$9149,Observed!$A$2:$A$9149,$A375,Observed!$D$2:$D$9149,$D375),"")</f>
        <v/>
      </c>
      <c r="AR375" s="22" t="str">
        <f>IF(ISNUMBER(AVERAGEIFS(Observed!AR$2:AR$9149,Observed!$A$2:$A$9149,$A375,Observed!$D$2:$D$9149,$D375)),AVERAGEIFS(Observed!AR$2:AR$9149,Observed!$A$2:$A$9149,$A375,Observed!$D$2:$D$9149,$D375),"")</f>
        <v/>
      </c>
      <c r="AS375" s="22" t="str">
        <f>IF(ISNUMBER(AVERAGEIFS(Observed!AS$2:AS$9149,Observed!$A$2:$A$9149,$A375,Observed!$D$2:$D$9149,$D375)),AVERAGEIFS(Observed!AS$2:AS$9149,Observed!$A$2:$A$9149,$A375,Observed!$D$2:$D$9149,$D375),"")</f>
        <v/>
      </c>
      <c r="AT375" s="22" t="str">
        <f>IF(ISNUMBER(AVERAGEIFS(Observed!AT$2:AT$9149,Observed!$A$2:$A$9149,$A375,Observed!$D$2:$D$9149,$D375)),AVERAGEIFS(Observed!AT$2:AT$9149,Observed!$A$2:$A$9149,$A375,Observed!$D$2:$D$9149,$D375),"")</f>
        <v/>
      </c>
      <c r="AU375" s="22" t="str">
        <f>IF(ISNUMBER(AVERAGEIFS(Observed!AU$2:AU$9149,Observed!$A$2:$A$9149,$A375,Observed!$D$2:$D$9149,$D375)),AVERAGEIFS(Observed!AU$2:AU$9149,Observed!$A$2:$A$9149,$A375,Observed!$D$2:$D$9149,$D375),"")</f>
        <v/>
      </c>
      <c r="AV375" s="2">
        <f>COUNTIFS(Observed!$A$2:$A$9149,$A375,Observed!$D$2:$D$9149,$D375)</f>
        <v>3</v>
      </c>
      <c r="AW375" s="2">
        <f t="shared" si="5"/>
        <v>1</v>
      </c>
    </row>
    <row r="376" spans="1:49" x14ac:dyDescent="0.25">
      <c r="A376" t="s">
        <v>29</v>
      </c>
      <c r="B376" t="s">
        <v>139</v>
      </c>
      <c r="C376" t="s">
        <v>30</v>
      </c>
      <c r="D376" s="3">
        <v>42345</v>
      </c>
      <c r="E376">
        <v>1</v>
      </c>
      <c r="F376" t="s">
        <v>55</v>
      </c>
      <c r="K376" s="24" t="s">
        <v>75</v>
      </c>
      <c r="L376" t="s">
        <v>21</v>
      </c>
      <c r="M376">
        <v>9</v>
      </c>
      <c r="N376" s="2" t="s">
        <v>37</v>
      </c>
      <c r="O376" s="21">
        <f>IF(ISNUMBER(AVERAGEIFS(Observed!O$2:O$9149,Observed!$A$2:$A$9149,$A376,Observed!$D$2:$D$9149,$D376)),AVERAGEIFS(Observed!O$2:O$9149,Observed!$A$2:$A$9149,$A376,Observed!$D$2:$D$9149,$D376),"")</f>
        <v>1482.7333333333336</v>
      </c>
      <c r="P376" s="22">
        <f>IF(ISNUMBER(AVERAGEIFS(Observed!P$2:P$9149,Observed!$A$2:$A$9149,$A376,Observed!$D$2:$D$9149,$D376)),AVERAGEIFS(Observed!P$2:P$9149,Observed!$A$2:$A$9149,$A376,Observed!$D$2:$D$9149,$D376),"")</f>
        <v>148.27333333333334</v>
      </c>
      <c r="Q376" s="22" t="str">
        <f>IF(ISNUMBER(AVERAGEIFS(Observed!Q$2:Q$9149,Observed!$A$2:$A$9149,$A376,Observed!$D$2:$D$9149,$D376)),AVERAGEIFS(Observed!Q$2:Q$9149,Observed!$A$2:$A$9149,$A376,Observed!$D$2:$D$9149,$D376),"")</f>
        <v/>
      </c>
      <c r="R376" s="22" t="str">
        <f>IF(ISNUMBER(AVERAGEIFS(Observed!R$2:R$9149,Observed!$A$2:$A$9149,$A376,Observed!$D$2:$D$9149,$D376)),AVERAGEIFS(Observed!R$2:R$9149,Observed!$A$2:$A$9149,$A376,Observed!$D$2:$D$9149,$D376),"")</f>
        <v/>
      </c>
      <c r="S376" s="22" t="str">
        <f>IF(ISNUMBER(AVERAGEIFS(Observed!S$2:S$9149,Observed!$A$2:$A$9149,$A376,Observed!$D$2:$D$9149,$D376)),AVERAGEIFS(Observed!S$2:S$9149,Observed!$A$2:$A$9149,$A376,Observed!$D$2:$D$9149,$D376),"")</f>
        <v/>
      </c>
      <c r="T376" s="23" t="str">
        <f>IF(ISNUMBER(AVERAGEIFS(Observed!T$2:T$9149,Observed!$A$2:$A$9149,$A376,Observed!$D$2:$D$9149,$D376)),AVERAGEIFS(Observed!T$2:T$9149,Observed!$A$2:$A$9149,$A376,Observed!$D$2:$D$9149,$D376),"")</f>
        <v/>
      </c>
      <c r="U376" s="23" t="str">
        <f>IF(ISNUMBER(AVERAGEIFS(Observed!U$2:U$9149,Observed!$A$2:$A$9149,$A376,Observed!$D$2:$D$9149,$D376)),AVERAGEIFS(Observed!U$2:U$9149,Observed!$A$2:$A$9149,$A376,Observed!$D$2:$D$9149,$D376),"")</f>
        <v/>
      </c>
      <c r="V376" s="23" t="str">
        <f>IF(ISNUMBER(AVERAGEIFS(Observed!V$2:V$9149,Observed!$A$2:$A$9149,$A376,Observed!$D$2:$D$9149,$D376)),AVERAGEIFS(Observed!V$2:V$9149,Observed!$A$2:$A$9149,$A376,Observed!$D$2:$D$9149,$D376),"")</f>
        <v/>
      </c>
      <c r="W376" s="21" t="str">
        <f>IF(ISNUMBER(AVERAGEIFS(Observed!W$2:W$9149,Observed!$A$2:$A$9149,$A376,Observed!$D$2:$D$9149,$D376)),AVERAGEIFS(Observed!W$2:W$9149,Observed!$A$2:$A$9149,$A376,Observed!$D$2:$D$9149,$D376),"")</f>
        <v/>
      </c>
      <c r="X376" s="35" t="str">
        <f>IF(ISNUMBER(AVERAGEIFS(Observed!X$2:X$9149,Observed!$A$2:$A$9149,$A376,Observed!$D$2:$D$9149,$D376)),AVERAGEIFS(Observed!X$2:X$9149,Observed!$A$2:$A$9149,$A376,Observed!$D$2:$D$9149,$D376),"")</f>
        <v/>
      </c>
      <c r="Y376" s="35" t="str">
        <f>IF(ISNUMBER(AVERAGEIFS(Observed!Y$2:Y$9149,Observed!$A$2:$A$9149,$A376,Observed!$D$2:$D$9149,$D376)),AVERAGEIFS(Observed!Y$2:Y$9149,Observed!$A$2:$A$9149,$A376,Observed!$D$2:$D$9149,$D376),"")</f>
        <v/>
      </c>
      <c r="Z376" s="22" t="str">
        <f>IF(ISNUMBER(AVERAGEIFS(Observed!Z$2:Z$9149,Observed!$A$2:$A$9149,$A376,Observed!$D$2:$D$9149,$D376)),AVERAGEIFS(Observed!Z$2:Z$9149,Observed!$A$2:$A$9149,$A376,Observed!$D$2:$D$9149,$D376),"")</f>
        <v/>
      </c>
      <c r="AA376" s="22" t="str">
        <f>IF(ISNUMBER(AVERAGEIFS(Observed!AA$2:AA$9149,Observed!$A$2:$A$9149,$A376,Observed!$D$2:$D$9149,$D376)),AVERAGEIFS(Observed!AA$2:AA$9149,Observed!$A$2:$A$9149,$A376,Observed!$D$2:$D$9149,$D376),"")</f>
        <v/>
      </c>
      <c r="AB376" s="22" t="str">
        <f>IF(ISNUMBER(AVERAGEIFS(Observed!AB$2:AB$9149,Observed!$A$2:$A$9149,$A376,Observed!$D$2:$D$9149,$D376)),AVERAGEIFS(Observed!AB$2:AB$9149,Observed!$A$2:$A$9149,$A376,Observed!$D$2:$D$9149,$D376),"")</f>
        <v/>
      </c>
      <c r="AC376" s="22" t="str">
        <f>IF(ISNUMBER(AVERAGEIFS(Observed!AC$2:AC$9149,Observed!$A$2:$A$9149,$A376,Observed!$D$2:$D$9149,$D376)),AVERAGEIFS(Observed!AC$2:AC$9149,Observed!$A$2:$A$9149,$A376,Observed!$D$2:$D$9149,$D376),"")</f>
        <v/>
      </c>
      <c r="AD376" s="22" t="str">
        <f>IF(ISNUMBER(AVERAGEIFS(Observed!AD$2:AD$9149,Observed!$A$2:$A$9149,$A376,Observed!$D$2:$D$9149,$D376)),AVERAGEIFS(Observed!AD$2:AD$9149,Observed!$A$2:$A$9149,$A376,Observed!$D$2:$D$9149,$D376),"")</f>
        <v/>
      </c>
      <c r="AE376" s="22" t="str">
        <f>IF(ISNUMBER(AVERAGEIFS(Observed!AE$2:AE$9149,Observed!$A$2:$A$9149,$A376,Observed!$D$2:$D$9149,$D376)),AVERAGEIFS(Observed!AE$2:AE$9149,Observed!$A$2:$A$9149,$A376,Observed!$D$2:$D$9149,$D376),"")</f>
        <v/>
      </c>
      <c r="AF376" s="22" t="str">
        <f>IF(ISNUMBER(AVERAGEIFS(Observed!AF$2:AF$9149,Observed!$A$2:$A$9149,$A376,Observed!$D$2:$D$9149,$D376)),AVERAGEIFS(Observed!AF$2:AF$9149,Observed!$A$2:$A$9149,$A376,Observed!$D$2:$D$9149,$D376),"")</f>
        <v/>
      </c>
      <c r="AG376" s="22" t="str">
        <f>IF(ISNUMBER(AVERAGEIFS(Observed!AG$2:AG$9149,Observed!$A$2:$A$9149,$A376,Observed!$D$2:$D$9149,$D376)),AVERAGEIFS(Observed!AG$2:AG$9149,Observed!$A$2:$A$9149,$A376,Observed!$D$2:$D$9149,$D376),"")</f>
        <v/>
      </c>
      <c r="AH376" s="22" t="str">
        <f>IF(ISNUMBER(AVERAGEIFS(Observed!AH$2:AH$9149,Observed!$A$2:$A$9149,$A376,Observed!$D$2:$D$9149,$D376)),AVERAGEIFS(Observed!AH$2:AH$9149,Observed!$A$2:$A$9149,$A376,Observed!$D$2:$D$9149,$D376),"")</f>
        <v/>
      </c>
      <c r="AI376" s="22" t="str">
        <f>IF(ISNUMBER(AVERAGEIFS(Observed!AI$2:AI$9149,Observed!$A$2:$A$9149,$A376,Observed!$D$2:$D$9149,$D376)),AVERAGEIFS(Observed!AI$2:AI$9149,Observed!$A$2:$A$9149,$A376,Observed!$D$2:$D$9149,$D376),"")</f>
        <v/>
      </c>
      <c r="AJ376" s="22" t="str">
        <f>IF(ISNUMBER(AVERAGEIFS(Observed!AJ$2:AJ$9149,Observed!$A$2:$A$9149,$A376,Observed!$D$2:$D$9149,$D376)),AVERAGEIFS(Observed!AJ$2:AJ$9149,Observed!$A$2:$A$9149,$A376,Observed!$D$2:$D$9149,$D376),"")</f>
        <v/>
      </c>
      <c r="AK376" s="22" t="str">
        <f>IF(ISNUMBER(AVERAGEIFS(Observed!AK$2:AK$9149,Observed!$A$2:$A$9149,$A376,Observed!$D$2:$D$9149,$D376)),AVERAGEIFS(Observed!AK$2:AK$9149,Observed!$A$2:$A$9149,$A376,Observed!$D$2:$D$9149,$D376),"")</f>
        <v/>
      </c>
      <c r="AL376" s="23" t="str">
        <f>IF(ISNUMBER(AVERAGEIFS(Observed!AL$2:AL$9149,Observed!$A$2:$A$9149,$A376,Observed!$D$2:$D$9149,$D376)),AVERAGEIFS(Observed!AL$2:AL$9149,Observed!$A$2:$A$9149,$A376,Observed!$D$2:$D$9149,$D376),"")</f>
        <v/>
      </c>
      <c r="AM376" s="23" t="str">
        <f>IF(ISNUMBER(AVERAGEIFS(Observed!AM$2:AM$9149,Observed!$A$2:$A$9149,$A376,Observed!$D$2:$D$9149,$D376)),AVERAGEIFS(Observed!AM$2:AM$9149,Observed!$A$2:$A$9149,$A376,Observed!$D$2:$D$9149,$D376),"")</f>
        <v/>
      </c>
      <c r="AN376" s="22" t="str">
        <f>IF(ISNUMBER(AVERAGEIFS(Observed!AN$2:AN$9149,Observed!$A$2:$A$9149,$A376,Observed!$D$2:$D$9149,$D376)),AVERAGEIFS(Observed!AN$2:AN$9149,Observed!$A$2:$A$9149,$A376,Observed!$D$2:$D$9149,$D376),"")</f>
        <v/>
      </c>
      <c r="AO376" s="22" t="str">
        <f>IF(ISNUMBER(AVERAGEIFS(Observed!AO$2:AO$9149,Observed!$A$2:$A$9149,$A376,Observed!$D$2:$D$9149,$D376)),AVERAGEIFS(Observed!AO$2:AO$9149,Observed!$A$2:$A$9149,$A376,Observed!$D$2:$D$9149,$D376),"")</f>
        <v/>
      </c>
      <c r="AP376" s="21" t="str">
        <f>IF(ISNUMBER(AVERAGEIFS(Observed!AP$2:AP$9149,Observed!$A$2:$A$9149,$A376,Observed!$D$2:$D$9149,$D376)),AVERAGEIFS(Observed!AP$2:AP$9149,Observed!$A$2:$A$9149,$A376,Observed!$D$2:$D$9149,$D376),"")</f>
        <v/>
      </c>
      <c r="AQ376" s="22" t="str">
        <f>IF(ISNUMBER(AVERAGEIFS(Observed!AQ$2:AQ$9149,Observed!$A$2:$A$9149,$A376,Observed!$D$2:$D$9149,$D376)),AVERAGEIFS(Observed!AQ$2:AQ$9149,Observed!$A$2:$A$9149,$A376,Observed!$D$2:$D$9149,$D376),"")</f>
        <v/>
      </c>
      <c r="AR376" s="22" t="str">
        <f>IF(ISNUMBER(AVERAGEIFS(Observed!AR$2:AR$9149,Observed!$A$2:$A$9149,$A376,Observed!$D$2:$D$9149,$D376)),AVERAGEIFS(Observed!AR$2:AR$9149,Observed!$A$2:$A$9149,$A376,Observed!$D$2:$D$9149,$D376),"")</f>
        <v/>
      </c>
      <c r="AS376" s="22" t="str">
        <f>IF(ISNUMBER(AVERAGEIFS(Observed!AS$2:AS$9149,Observed!$A$2:$A$9149,$A376,Observed!$D$2:$D$9149,$D376)),AVERAGEIFS(Observed!AS$2:AS$9149,Observed!$A$2:$A$9149,$A376,Observed!$D$2:$D$9149,$D376),"")</f>
        <v/>
      </c>
      <c r="AT376" s="22" t="str">
        <f>IF(ISNUMBER(AVERAGEIFS(Observed!AT$2:AT$9149,Observed!$A$2:$A$9149,$A376,Observed!$D$2:$D$9149,$D376)),AVERAGEIFS(Observed!AT$2:AT$9149,Observed!$A$2:$A$9149,$A376,Observed!$D$2:$D$9149,$D376),"")</f>
        <v/>
      </c>
      <c r="AU376" s="22" t="str">
        <f>IF(ISNUMBER(AVERAGEIFS(Observed!AU$2:AU$9149,Observed!$A$2:$A$9149,$A376,Observed!$D$2:$D$9149,$D376)),AVERAGEIFS(Observed!AU$2:AU$9149,Observed!$A$2:$A$9149,$A376,Observed!$D$2:$D$9149,$D376),"")</f>
        <v/>
      </c>
      <c r="AV376" s="2">
        <f>COUNTIFS(Observed!$A$2:$A$9149,$A376,Observed!$D$2:$D$9149,$D376)</f>
        <v>3</v>
      </c>
      <c r="AW376" s="2">
        <f t="shared" si="5"/>
        <v>1</v>
      </c>
    </row>
    <row r="377" spans="1:49" x14ac:dyDescent="0.25">
      <c r="A377" t="s">
        <v>35</v>
      </c>
      <c r="B377" t="s">
        <v>139</v>
      </c>
      <c r="C377" t="s">
        <v>30</v>
      </c>
      <c r="D377" s="3">
        <v>42345</v>
      </c>
      <c r="E377">
        <v>1</v>
      </c>
      <c r="F377" t="s">
        <v>57</v>
      </c>
      <c r="K377" s="24" t="s">
        <v>75</v>
      </c>
      <c r="L377" t="s">
        <v>21</v>
      </c>
      <c r="M377">
        <v>9</v>
      </c>
      <c r="N377" s="2" t="s">
        <v>37</v>
      </c>
      <c r="O377" s="21">
        <f>IF(ISNUMBER(AVERAGEIFS(Observed!O$2:O$9149,Observed!$A$2:$A$9149,$A377,Observed!$D$2:$D$9149,$D377)),AVERAGEIFS(Observed!O$2:O$9149,Observed!$A$2:$A$9149,$A377,Observed!$D$2:$D$9149,$D377),"")</f>
        <v>1758.4666666666665</v>
      </c>
      <c r="P377" s="22">
        <f>IF(ISNUMBER(AVERAGEIFS(Observed!P$2:P$9149,Observed!$A$2:$A$9149,$A377,Observed!$D$2:$D$9149,$D377)),AVERAGEIFS(Observed!P$2:P$9149,Observed!$A$2:$A$9149,$A377,Observed!$D$2:$D$9149,$D377),"")</f>
        <v>175.84666666666666</v>
      </c>
      <c r="Q377" s="22" t="str">
        <f>IF(ISNUMBER(AVERAGEIFS(Observed!Q$2:Q$9149,Observed!$A$2:$A$9149,$A377,Observed!$D$2:$D$9149,$D377)),AVERAGEIFS(Observed!Q$2:Q$9149,Observed!$A$2:$A$9149,$A377,Observed!$D$2:$D$9149,$D377),"")</f>
        <v/>
      </c>
      <c r="R377" s="22" t="str">
        <f>IF(ISNUMBER(AVERAGEIFS(Observed!R$2:R$9149,Observed!$A$2:$A$9149,$A377,Observed!$D$2:$D$9149,$D377)),AVERAGEIFS(Observed!R$2:R$9149,Observed!$A$2:$A$9149,$A377,Observed!$D$2:$D$9149,$D377),"")</f>
        <v/>
      </c>
      <c r="S377" s="22" t="str">
        <f>IF(ISNUMBER(AVERAGEIFS(Observed!S$2:S$9149,Observed!$A$2:$A$9149,$A377,Observed!$D$2:$D$9149,$D377)),AVERAGEIFS(Observed!S$2:S$9149,Observed!$A$2:$A$9149,$A377,Observed!$D$2:$D$9149,$D377),"")</f>
        <v/>
      </c>
      <c r="T377" s="23" t="str">
        <f>IF(ISNUMBER(AVERAGEIFS(Observed!T$2:T$9149,Observed!$A$2:$A$9149,$A377,Observed!$D$2:$D$9149,$D377)),AVERAGEIFS(Observed!T$2:T$9149,Observed!$A$2:$A$9149,$A377,Observed!$D$2:$D$9149,$D377),"")</f>
        <v/>
      </c>
      <c r="U377" s="23" t="str">
        <f>IF(ISNUMBER(AVERAGEIFS(Observed!U$2:U$9149,Observed!$A$2:$A$9149,$A377,Observed!$D$2:$D$9149,$D377)),AVERAGEIFS(Observed!U$2:U$9149,Observed!$A$2:$A$9149,$A377,Observed!$D$2:$D$9149,$D377),"")</f>
        <v/>
      </c>
      <c r="V377" s="23" t="str">
        <f>IF(ISNUMBER(AVERAGEIFS(Observed!V$2:V$9149,Observed!$A$2:$A$9149,$A377,Observed!$D$2:$D$9149,$D377)),AVERAGEIFS(Observed!V$2:V$9149,Observed!$A$2:$A$9149,$A377,Observed!$D$2:$D$9149,$D377),"")</f>
        <v/>
      </c>
      <c r="W377" s="21" t="str">
        <f>IF(ISNUMBER(AVERAGEIFS(Observed!W$2:W$9149,Observed!$A$2:$A$9149,$A377,Observed!$D$2:$D$9149,$D377)),AVERAGEIFS(Observed!W$2:W$9149,Observed!$A$2:$A$9149,$A377,Observed!$D$2:$D$9149,$D377),"")</f>
        <v/>
      </c>
      <c r="X377" s="35" t="str">
        <f>IF(ISNUMBER(AVERAGEIFS(Observed!X$2:X$9149,Observed!$A$2:$A$9149,$A377,Observed!$D$2:$D$9149,$D377)),AVERAGEIFS(Observed!X$2:X$9149,Observed!$A$2:$A$9149,$A377,Observed!$D$2:$D$9149,$D377),"")</f>
        <v/>
      </c>
      <c r="Y377" s="35" t="str">
        <f>IF(ISNUMBER(AVERAGEIFS(Observed!Y$2:Y$9149,Observed!$A$2:$A$9149,$A377,Observed!$D$2:$D$9149,$D377)),AVERAGEIFS(Observed!Y$2:Y$9149,Observed!$A$2:$A$9149,$A377,Observed!$D$2:$D$9149,$D377),"")</f>
        <v/>
      </c>
      <c r="Z377" s="22" t="str">
        <f>IF(ISNUMBER(AVERAGEIFS(Observed!Z$2:Z$9149,Observed!$A$2:$A$9149,$A377,Observed!$D$2:$D$9149,$D377)),AVERAGEIFS(Observed!Z$2:Z$9149,Observed!$A$2:$A$9149,$A377,Observed!$D$2:$D$9149,$D377),"")</f>
        <v/>
      </c>
      <c r="AA377" s="22" t="str">
        <f>IF(ISNUMBER(AVERAGEIFS(Observed!AA$2:AA$9149,Observed!$A$2:$A$9149,$A377,Observed!$D$2:$D$9149,$D377)),AVERAGEIFS(Observed!AA$2:AA$9149,Observed!$A$2:$A$9149,$A377,Observed!$D$2:$D$9149,$D377),"")</f>
        <v/>
      </c>
      <c r="AB377" s="22" t="str">
        <f>IF(ISNUMBER(AVERAGEIFS(Observed!AB$2:AB$9149,Observed!$A$2:$A$9149,$A377,Observed!$D$2:$D$9149,$D377)),AVERAGEIFS(Observed!AB$2:AB$9149,Observed!$A$2:$A$9149,$A377,Observed!$D$2:$D$9149,$D377),"")</f>
        <v/>
      </c>
      <c r="AC377" s="22" t="str">
        <f>IF(ISNUMBER(AVERAGEIFS(Observed!AC$2:AC$9149,Observed!$A$2:$A$9149,$A377,Observed!$D$2:$D$9149,$D377)),AVERAGEIFS(Observed!AC$2:AC$9149,Observed!$A$2:$A$9149,$A377,Observed!$D$2:$D$9149,$D377),"")</f>
        <v/>
      </c>
      <c r="AD377" s="22" t="str">
        <f>IF(ISNUMBER(AVERAGEIFS(Observed!AD$2:AD$9149,Observed!$A$2:$A$9149,$A377,Observed!$D$2:$D$9149,$D377)),AVERAGEIFS(Observed!AD$2:AD$9149,Observed!$A$2:$A$9149,$A377,Observed!$D$2:$D$9149,$D377),"")</f>
        <v/>
      </c>
      <c r="AE377" s="22" t="str">
        <f>IF(ISNUMBER(AVERAGEIFS(Observed!AE$2:AE$9149,Observed!$A$2:$A$9149,$A377,Observed!$D$2:$D$9149,$D377)),AVERAGEIFS(Observed!AE$2:AE$9149,Observed!$A$2:$A$9149,$A377,Observed!$D$2:$D$9149,$D377),"")</f>
        <v/>
      </c>
      <c r="AF377" s="22" t="str">
        <f>IF(ISNUMBER(AVERAGEIFS(Observed!AF$2:AF$9149,Observed!$A$2:$A$9149,$A377,Observed!$D$2:$D$9149,$D377)),AVERAGEIFS(Observed!AF$2:AF$9149,Observed!$A$2:$A$9149,$A377,Observed!$D$2:$D$9149,$D377),"")</f>
        <v/>
      </c>
      <c r="AG377" s="22" t="str">
        <f>IF(ISNUMBER(AVERAGEIFS(Observed!AG$2:AG$9149,Observed!$A$2:$A$9149,$A377,Observed!$D$2:$D$9149,$D377)),AVERAGEIFS(Observed!AG$2:AG$9149,Observed!$A$2:$A$9149,$A377,Observed!$D$2:$D$9149,$D377),"")</f>
        <v/>
      </c>
      <c r="AH377" s="22" t="str">
        <f>IF(ISNUMBER(AVERAGEIFS(Observed!AH$2:AH$9149,Observed!$A$2:$A$9149,$A377,Observed!$D$2:$D$9149,$D377)),AVERAGEIFS(Observed!AH$2:AH$9149,Observed!$A$2:$A$9149,$A377,Observed!$D$2:$D$9149,$D377),"")</f>
        <v/>
      </c>
      <c r="AI377" s="22" t="str">
        <f>IF(ISNUMBER(AVERAGEIFS(Observed!AI$2:AI$9149,Observed!$A$2:$A$9149,$A377,Observed!$D$2:$D$9149,$D377)),AVERAGEIFS(Observed!AI$2:AI$9149,Observed!$A$2:$A$9149,$A377,Observed!$D$2:$D$9149,$D377),"")</f>
        <v/>
      </c>
      <c r="AJ377" s="22" t="str">
        <f>IF(ISNUMBER(AVERAGEIFS(Observed!AJ$2:AJ$9149,Observed!$A$2:$A$9149,$A377,Observed!$D$2:$D$9149,$D377)),AVERAGEIFS(Observed!AJ$2:AJ$9149,Observed!$A$2:$A$9149,$A377,Observed!$D$2:$D$9149,$D377),"")</f>
        <v/>
      </c>
      <c r="AK377" s="22" t="str">
        <f>IF(ISNUMBER(AVERAGEIFS(Observed!AK$2:AK$9149,Observed!$A$2:$A$9149,$A377,Observed!$D$2:$D$9149,$D377)),AVERAGEIFS(Observed!AK$2:AK$9149,Observed!$A$2:$A$9149,$A377,Observed!$D$2:$D$9149,$D377),"")</f>
        <v/>
      </c>
      <c r="AL377" s="23" t="str">
        <f>IF(ISNUMBER(AVERAGEIFS(Observed!AL$2:AL$9149,Observed!$A$2:$A$9149,$A377,Observed!$D$2:$D$9149,$D377)),AVERAGEIFS(Observed!AL$2:AL$9149,Observed!$A$2:$A$9149,$A377,Observed!$D$2:$D$9149,$D377),"")</f>
        <v/>
      </c>
      <c r="AM377" s="23" t="str">
        <f>IF(ISNUMBER(AVERAGEIFS(Observed!AM$2:AM$9149,Observed!$A$2:$A$9149,$A377,Observed!$D$2:$D$9149,$D377)),AVERAGEIFS(Observed!AM$2:AM$9149,Observed!$A$2:$A$9149,$A377,Observed!$D$2:$D$9149,$D377),"")</f>
        <v/>
      </c>
      <c r="AN377" s="22" t="str">
        <f>IF(ISNUMBER(AVERAGEIFS(Observed!AN$2:AN$9149,Observed!$A$2:$A$9149,$A377,Observed!$D$2:$D$9149,$D377)),AVERAGEIFS(Observed!AN$2:AN$9149,Observed!$A$2:$A$9149,$A377,Observed!$D$2:$D$9149,$D377),"")</f>
        <v/>
      </c>
      <c r="AO377" s="22" t="str">
        <f>IF(ISNUMBER(AVERAGEIFS(Observed!AO$2:AO$9149,Observed!$A$2:$A$9149,$A377,Observed!$D$2:$D$9149,$D377)),AVERAGEIFS(Observed!AO$2:AO$9149,Observed!$A$2:$A$9149,$A377,Observed!$D$2:$D$9149,$D377),"")</f>
        <v/>
      </c>
      <c r="AP377" s="21" t="str">
        <f>IF(ISNUMBER(AVERAGEIFS(Observed!AP$2:AP$9149,Observed!$A$2:$A$9149,$A377,Observed!$D$2:$D$9149,$D377)),AVERAGEIFS(Observed!AP$2:AP$9149,Observed!$A$2:$A$9149,$A377,Observed!$D$2:$D$9149,$D377),"")</f>
        <v/>
      </c>
      <c r="AQ377" s="22" t="str">
        <f>IF(ISNUMBER(AVERAGEIFS(Observed!AQ$2:AQ$9149,Observed!$A$2:$A$9149,$A377,Observed!$D$2:$D$9149,$D377)),AVERAGEIFS(Observed!AQ$2:AQ$9149,Observed!$A$2:$A$9149,$A377,Observed!$D$2:$D$9149,$D377),"")</f>
        <v/>
      </c>
      <c r="AR377" s="22" t="str">
        <f>IF(ISNUMBER(AVERAGEIFS(Observed!AR$2:AR$9149,Observed!$A$2:$A$9149,$A377,Observed!$D$2:$D$9149,$D377)),AVERAGEIFS(Observed!AR$2:AR$9149,Observed!$A$2:$A$9149,$A377,Observed!$D$2:$D$9149,$D377),"")</f>
        <v/>
      </c>
      <c r="AS377" s="22" t="str">
        <f>IF(ISNUMBER(AVERAGEIFS(Observed!AS$2:AS$9149,Observed!$A$2:$A$9149,$A377,Observed!$D$2:$D$9149,$D377)),AVERAGEIFS(Observed!AS$2:AS$9149,Observed!$A$2:$A$9149,$A377,Observed!$D$2:$D$9149,$D377),"")</f>
        <v/>
      </c>
      <c r="AT377" s="22" t="str">
        <f>IF(ISNUMBER(AVERAGEIFS(Observed!AT$2:AT$9149,Observed!$A$2:$A$9149,$A377,Observed!$D$2:$D$9149,$D377)),AVERAGEIFS(Observed!AT$2:AT$9149,Observed!$A$2:$A$9149,$A377,Observed!$D$2:$D$9149,$D377),"")</f>
        <v/>
      </c>
      <c r="AU377" s="22" t="str">
        <f>IF(ISNUMBER(AVERAGEIFS(Observed!AU$2:AU$9149,Observed!$A$2:$A$9149,$A377,Observed!$D$2:$D$9149,$D377)),AVERAGEIFS(Observed!AU$2:AU$9149,Observed!$A$2:$A$9149,$A377,Observed!$D$2:$D$9149,$D377),"")</f>
        <v/>
      </c>
      <c r="AV377" s="2">
        <f>COUNTIFS(Observed!$A$2:$A$9149,$A377,Observed!$D$2:$D$9149,$D377)</f>
        <v>3</v>
      </c>
      <c r="AW377" s="2">
        <f t="shared" si="5"/>
        <v>1</v>
      </c>
    </row>
    <row r="378" spans="1:49" x14ac:dyDescent="0.25">
      <c r="A378" t="s">
        <v>32</v>
      </c>
      <c r="B378" t="s">
        <v>139</v>
      </c>
      <c r="C378" t="s">
        <v>30</v>
      </c>
      <c r="D378" s="3">
        <v>42345</v>
      </c>
      <c r="E378">
        <v>1</v>
      </c>
      <c r="F378" t="s">
        <v>59</v>
      </c>
      <c r="K378" s="24" t="s">
        <v>75</v>
      </c>
      <c r="L378" t="s">
        <v>21</v>
      </c>
      <c r="M378">
        <v>9</v>
      </c>
      <c r="N378" s="2" t="s">
        <v>37</v>
      </c>
      <c r="O378" s="21">
        <f>IF(ISNUMBER(AVERAGEIFS(Observed!O$2:O$9149,Observed!$A$2:$A$9149,$A378,Observed!$D$2:$D$9149,$D378)),AVERAGEIFS(Observed!O$2:O$9149,Observed!$A$2:$A$9149,$A378,Observed!$D$2:$D$9149,$D378),"")</f>
        <v>1307.2666666666667</v>
      </c>
      <c r="P378" s="22">
        <f>IF(ISNUMBER(AVERAGEIFS(Observed!P$2:P$9149,Observed!$A$2:$A$9149,$A378,Observed!$D$2:$D$9149,$D378)),AVERAGEIFS(Observed!P$2:P$9149,Observed!$A$2:$A$9149,$A378,Observed!$D$2:$D$9149,$D378),"")</f>
        <v>130.72666666666666</v>
      </c>
      <c r="Q378" s="22" t="str">
        <f>IF(ISNUMBER(AVERAGEIFS(Observed!Q$2:Q$9149,Observed!$A$2:$A$9149,$A378,Observed!$D$2:$D$9149,$D378)),AVERAGEIFS(Observed!Q$2:Q$9149,Observed!$A$2:$A$9149,$A378,Observed!$D$2:$D$9149,$D378),"")</f>
        <v/>
      </c>
      <c r="R378" s="22" t="str">
        <f>IF(ISNUMBER(AVERAGEIFS(Observed!R$2:R$9149,Observed!$A$2:$A$9149,$A378,Observed!$D$2:$D$9149,$D378)),AVERAGEIFS(Observed!R$2:R$9149,Observed!$A$2:$A$9149,$A378,Observed!$D$2:$D$9149,$D378),"")</f>
        <v/>
      </c>
      <c r="S378" s="22" t="str">
        <f>IF(ISNUMBER(AVERAGEIFS(Observed!S$2:S$9149,Observed!$A$2:$A$9149,$A378,Observed!$D$2:$D$9149,$D378)),AVERAGEIFS(Observed!S$2:S$9149,Observed!$A$2:$A$9149,$A378,Observed!$D$2:$D$9149,$D378),"")</f>
        <v/>
      </c>
      <c r="T378" s="23" t="str">
        <f>IF(ISNUMBER(AVERAGEIFS(Observed!T$2:T$9149,Observed!$A$2:$A$9149,$A378,Observed!$D$2:$D$9149,$D378)),AVERAGEIFS(Observed!T$2:T$9149,Observed!$A$2:$A$9149,$A378,Observed!$D$2:$D$9149,$D378),"")</f>
        <v/>
      </c>
      <c r="U378" s="23" t="str">
        <f>IF(ISNUMBER(AVERAGEIFS(Observed!U$2:U$9149,Observed!$A$2:$A$9149,$A378,Observed!$D$2:$D$9149,$D378)),AVERAGEIFS(Observed!U$2:U$9149,Observed!$A$2:$A$9149,$A378,Observed!$D$2:$D$9149,$D378),"")</f>
        <v/>
      </c>
      <c r="V378" s="23" t="str">
        <f>IF(ISNUMBER(AVERAGEIFS(Observed!V$2:V$9149,Observed!$A$2:$A$9149,$A378,Observed!$D$2:$D$9149,$D378)),AVERAGEIFS(Observed!V$2:V$9149,Observed!$A$2:$A$9149,$A378,Observed!$D$2:$D$9149,$D378),"")</f>
        <v/>
      </c>
      <c r="W378" s="21" t="str">
        <f>IF(ISNUMBER(AVERAGEIFS(Observed!W$2:W$9149,Observed!$A$2:$A$9149,$A378,Observed!$D$2:$D$9149,$D378)),AVERAGEIFS(Observed!W$2:W$9149,Observed!$A$2:$A$9149,$A378,Observed!$D$2:$D$9149,$D378),"")</f>
        <v/>
      </c>
      <c r="X378" s="35" t="str">
        <f>IF(ISNUMBER(AVERAGEIFS(Observed!X$2:X$9149,Observed!$A$2:$A$9149,$A378,Observed!$D$2:$D$9149,$D378)),AVERAGEIFS(Observed!X$2:X$9149,Observed!$A$2:$A$9149,$A378,Observed!$D$2:$D$9149,$D378),"")</f>
        <v/>
      </c>
      <c r="Y378" s="35" t="str">
        <f>IF(ISNUMBER(AVERAGEIFS(Observed!Y$2:Y$9149,Observed!$A$2:$A$9149,$A378,Observed!$D$2:$D$9149,$D378)),AVERAGEIFS(Observed!Y$2:Y$9149,Observed!$A$2:$A$9149,$A378,Observed!$D$2:$D$9149,$D378),"")</f>
        <v/>
      </c>
      <c r="Z378" s="22" t="str">
        <f>IF(ISNUMBER(AVERAGEIFS(Observed!Z$2:Z$9149,Observed!$A$2:$A$9149,$A378,Observed!$D$2:$D$9149,$D378)),AVERAGEIFS(Observed!Z$2:Z$9149,Observed!$A$2:$A$9149,$A378,Observed!$D$2:$D$9149,$D378),"")</f>
        <v/>
      </c>
      <c r="AA378" s="22" t="str">
        <f>IF(ISNUMBER(AVERAGEIFS(Observed!AA$2:AA$9149,Observed!$A$2:$A$9149,$A378,Observed!$D$2:$D$9149,$D378)),AVERAGEIFS(Observed!AA$2:AA$9149,Observed!$A$2:$A$9149,$A378,Observed!$D$2:$D$9149,$D378),"")</f>
        <v/>
      </c>
      <c r="AB378" s="22" t="str">
        <f>IF(ISNUMBER(AVERAGEIFS(Observed!AB$2:AB$9149,Observed!$A$2:$A$9149,$A378,Observed!$D$2:$D$9149,$D378)),AVERAGEIFS(Observed!AB$2:AB$9149,Observed!$A$2:$A$9149,$A378,Observed!$D$2:$D$9149,$D378),"")</f>
        <v/>
      </c>
      <c r="AC378" s="22" t="str">
        <f>IF(ISNUMBER(AVERAGEIFS(Observed!AC$2:AC$9149,Observed!$A$2:$A$9149,$A378,Observed!$D$2:$D$9149,$D378)),AVERAGEIFS(Observed!AC$2:AC$9149,Observed!$A$2:$A$9149,$A378,Observed!$D$2:$D$9149,$D378),"")</f>
        <v/>
      </c>
      <c r="AD378" s="22" t="str">
        <f>IF(ISNUMBER(AVERAGEIFS(Observed!AD$2:AD$9149,Observed!$A$2:$A$9149,$A378,Observed!$D$2:$D$9149,$D378)),AVERAGEIFS(Observed!AD$2:AD$9149,Observed!$A$2:$A$9149,$A378,Observed!$D$2:$D$9149,$D378),"")</f>
        <v/>
      </c>
      <c r="AE378" s="22" t="str">
        <f>IF(ISNUMBER(AVERAGEIFS(Observed!AE$2:AE$9149,Observed!$A$2:$A$9149,$A378,Observed!$D$2:$D$9149,$D378)),AVERAGEIFS(Observed!AE$2:AE$9149,Observed!$A$2:$A$9149,$A378,Observed!$D$2:$D$9149,$D378),"")</f>
        <v/>
      </c>
      <c r="AF378" s="22" t="str">
        <f>IF(ISNUMBER(AVERAGEIFS(Observed!AF$2:AF$9149,Observed!$A$2:$A$9149,$A378,Observed!$D$2:$D$9149,$D378)),AVERAGEIFS(Observed!AF$2:AF$9149,Observed!$A$2:$A$9149,$A378,Observed!$D$2:$D$9149,$D378),"")</f>
        <v/>
      </c>
      <c r="AG378" s="22" t="str">
        <f>IF(ISNUMBER(AVERAGEIFS(Observed!AG$2:AG$9149,Observed!$A$2:$A$9149,$A378,Observed!$D$2:$D$9149,$D378)),AVERAGEIFS(Observed!AG$2:AG$9149,Observed!$A$2:$A$9149,$A378,Observed!$D$2:$D$9149,$D378),"")</f>
        <v/>
      </c>
      <c r="AH378" s="22" t="str">
        <f>IF(ISNUMBER(AVERAGEIFS(Observed!AH$2:AH$9149,Observed!$A$2:$A$9149,$A378,Observed!$D$2:$D$9149,$D378)),AVERAGEIFS(Observed!AH$2:AH$9149,Observed!$A$2:$A$9149,$A378,Observed!$D$2:$D$9149,$D378),"")</f>
        <v/>
      </c>
      <c r="AI378" s="22" t="str">
        <f>IF(ISNUMBER(AVERAGEIFS(Observed!AI$2:AI$9149,Observed!$A$2:$A$9149,$A378,Observed!$D$2:$D$9149,$D378)),AVERAGEIFS(Observed!AI$2:AI$9149,Observed!$A$2:$A$9149,$A378,Observed!$D$2:$D$9149,$D378),"")</f>
        <v/>
      </c>
      <c r="AJ378" s="22" t="str">
        <f>IF(ISNUMBER(AVERAGEIFS(Observed!AJ$2:AJ$9149,Observed!$A$2:$A$9149,$A378,Observed!$D$2:$D$9149,$D378)),AVERAGEIFS(Observed!AJ$2:AJ$9149,Observed!$A$2:$A$9149,$A378,Observed!$D$2:$D$9149,$D378),"")</f>
        <v/>
      </c>
      <c r="AK378" s="22" t="str">
        <f>IF(ISNUMBER(AVERAGEIFS(Observed!AK$2:AK$9149,Observed!$A$2:$A$9149,$A378,Observed!$D$2:$D$9149,$D378)),AVERAGEIFS(Observed!AK$2:AK$9149,Observed!$A$2:$A$9149,$A378,Observed!$D$2:$D$9149,$D378),"")</f>
        <v/>
      </c>
      <c r="AL378" s="23" t="str">
        <f>IF(ISNUMBER(AVERAGEIFS(Observed!AL$2:AL$9149,Observed!$A$2:$A$9149,$A378,Observed!$D$2:$D$9149,$D378)),AVERAGEIFS(Observed!AL$2:AL$9149,Observed!$A$2:$A$9149,$A378,Observed!$D$2:$D$9149,$D378),"")</f>
        <v/>
      </c>
      <c r="AM378" s="23" t="str">
        <f>IF(ISNUMBER(AVERAGEIFS(Observed!AM$2:AM$9149,Observed!$A$2:$A$9149,$A378,Observed!$D$2:$D$9149,$D378)),AVERAGEIFS(Observed!AM$2:AM$9149,Observed!$A$2:$A$9149,$A378,Observed!$D$2:$D$9149,$D378),"")</f>
        <v/>
      </c>
      <c r="AN378" s="22" t="str">
        <f>IF(ISNUMBER(AVERAGEIFS(Observed!AN$2:AN$9149,Observed!$A$2:$A$9149,$A378,Observed!$D$2:$D$9149,$D378)),AVERAGEIFS(Observed!AN$2:AN$9149,Observed!$A$2:$A$9149,$A378,Observed!$D$2:$D$9149,$D378),"")</f>
        <v/>
      </c>
      <c r="AO378" s="22" t="str">
        <f>IF(ISNUMBER(AVERAGEIFS(Observed!AO$2:AO$9149,Observed!$A$2:$A$9149,$A378,Observed!$D$2:$D$9149,$D378)),AVERAGEIFS(Observed!AO$2:AO$9149,Observed!$A$2:$A$9149,$A378,Observed!$D$2:$D$9149,$D378),"")</f>
        <v/>
      </c>
      <c r="AP378" s="21" t="str">
        <f>IF(ISNUMBER(AVERAGEIFS(Observed!AP$2:AP$9149,Observed!$A$2:$A$9149,$A378,Observed!$D$2:$D$9149,$D378)),AVERAGEIFS(Observed!AP$2:AP$9149,Observed!$A$2:$A$9149,$A378,Observed!$D$2:$D$9149,$D378),"")</f>
        <v/>
      </c>
      <c r="AQ378" s="22" t="str">
        <f>IF(ISNUMBER(AVERAGEIFS(Observed!AQ$2:AQ$9149,Observed!$A$2:$A$9149,$A378,Observed!$D$2:$D$9149,$D378)),AVERAGEIFS(Observed!AQ$2:AQ$9149,Observed!$A$2:$A$9149,$A378,Observed!$D$2:$D$9149,$D378),"")</f>
        <v/>
      </c>
      <c r="AR378" s="22" t="str">
        <f>IF(ISNUMBER(AVERAGEIFS(Observed!AR$2:AR$9149,Observed!$A$2:$A$9149,$A378,Observed!$D$2:$D$9149,$D378)),AVERAGEIFS(Observed!AR$2:AR$9149,Observed!$A$2:$A$9149,$A378,Observed!$D$2:$D$9149,$D378),"")</f>
        <v/>
      </c>
      <c r="AS378" s="22" t="str">
        <f>IF(ISNUMBER(AVERAGEIFS(Observed!AS$2:AS$9149,Observed!$A$2:$A$9149,$A378,Observed!$D$2:$D$9149,$D378)),AVERAGEIFS(Observed!AS$2:AS$9149,Observed!$A$2:$A$9149,$A378,Observed!$D$2:$D$9149,$D378),"")</f>
        <v/>
      </c>
      <c r="AT378" s="22" t="str">
        <f>IF(ISNUMBER(AVERAGEIFS(Observed!AT$2:AT$9149,Observed!$A$2:$A$9149,$A378,Observed!$D$2:$D$9149,$D378)),AVERAGEIFS(Observed!AT$2:AT$9149,Observed!$A$2:$A$9149,$A378,Observed!$D$2:$D$9149,$D378),"")</f>
        <v/>
      </c>
      <c r="AU378" s="22" t="str">
        <f>IF(ISNUMBER(AVERAGEIFS(Observed!AU$2:AU$9149,Observed!$A$2:$A$9149,$A378,Observed!$D$2:$D$9149,$D378)),AVERAGEIFS(Observed!AU$2:AU$9149,Observed!$A$2:$A$9149,$A378,Observed!$D$2:$D$9149,$D378),"")</f>
        <v/>
      </c>
      <c r="AV378" s="2">
        <f>COUNTIFS(Observed!$A$2:$A$9149,$A378,Observed!$D$2:$D$9149,$D378)</f>
        <v>3</v>
      </c>
      <c r="AW378" s="2">
        <f t="shared" si="5"/>
        <v>1</v>
      </c>
    </row>
    <row r="379" spans="1:49" x14ac:dyDescent="0.25">
      <c r="A379" t="s">
        <v>31</v>
      </c>
      <c r="B379" t="s">
        <v>139</v>
      </c>
      <c r="C379" t="s">
        <v>30</v>
      </c>
      <c r="D379" s="3">
        <v>42345</v>
      </c>
      <c r="E379">
        <v>1</v>
      </c>
      <c r="F379" t="s">
        <v>54</v>
      </c>
      <c r="K379" s="24" t="s">
        <v>75</v>
      </c>
      <c r="L379" t="s">
        <v>21</v>
      </c>
      <c r="M379">
        <v>9</v>
      </c>
      <c r="N379" s="2" t="s">
        <v>37</v>
      </c>
      <c r="O379" s="21">
        <f>IF(ISNUMBER(AVERAGEIFS(Observed!O$2:O$9149,Observed!$A$2:$A$9149,$A379,Observed!$D$2:$D$9149,$D379)),AVERAGEIFS(Observed!O$2:O$9149,Observed!$A$2:$A$9149,$A379,Observed!$D$2:$D$9149,$D379),"")</f>
        <v>1207</v>
      </c>
      <c r="P379" s="22">
        <f>IF(ISNUMBER(AVERAGEIFS(Observed!P$2:P$9149,Observed!$A$2:$A$9149,$A379,Observed!$D$2:$D$9149,$D379)),AVERAGEIFS(Observed!P$2:P$9149,Observed!$A$2:$A$9149,$A379,Observed!$D$2:$D$9149,$D379),"")</f>
        <v>120.7</v>
      </c>
      <c r="Q379" s="22" t="str">
        <f>IF(ISNUMBER(AVERAGEIFS(Observed!Q$2:Q$9149,Observed!$A$2:$A$9149,$A379,Observed!$D$2:$D$9149,$D379)),AVERAGEIFS(Observed!Q$2:Q$9149,Observed!$A$2:$A$9149,$A379,Observed!$D$2:$D$9149,$D379),"")</f>
        <v/>
      </c>
      <c r="R379" s="22" t="str">
        <f>IF(ISNUMBER(AVERAGEIFS(Observed!R$2:R$9149,Observed!$A$2:$A$9149,$A379,Observed!$D$2:$D$9149,$D379)),AVERAGEIFS(Observed!R$2:R$9149,Observed!$A$2:$A$9149,$A379,Observed!$D$2:$D$9149,$D379),"")</f>
        <v/>
      </c>
      <c r="S379" s="22" t="str">
        <f>IF(ISNUMBER(AVERAGEIFS(Observed!S$2:S$9149,Observed!$A$2:$A$9149,$A379,Observed!$D$2:$D$9149,$D379)),AVERAGEIFS(Observed!S$2:S$9149,Observed!$A$2:$A$9149,$A379,Observed!$D$2:$D$9149,$D379),"")</f>
        <v/>
      </c>
      <c r="T379" s="23" t="str">
        <f>IF(ISNUMBER(AVERAGEIFS(Observed!T$2:T$9149,Observed!$A$2:$A$9149,$A379,Observed!$D$2:$D$9149,$D379)),AVERAGEIFS(Observed!T$2:T$9149,Observed!$A$2:$A$9149,$A379,Observed!$D$2:$D$9149,$D379),"")</f>
        <v/>
      </c>
      <c r="U379" s="23" t="str">
        <f>IF(ISNUMBER(AVERAGEIFS(Observed!U$2:U$9149,Observed!$A$2:$A$9149,$A379,Observed!$D$2:$D$9149,$D379)),AVERAGEIFS(Observed!U$2:U$9149,Observed!$A$2:$A$9149,$A379,Observed!$D$2:$D$9149,$D379),"")</f>
        <v/>
      </c>
      <c r="V379" s="23" t="str">
        <f>IF(ISNUMBER(AVERAGEIFS(Observed!V$2:V$9149,Observed!$A$2:$A$9149,$A379,Observed!$D$2:$D$9149,$D379)),AVERAGEIFS(Observed!V$2:V$9149,Observed!$A$2:$A$9149,$A379,Observed!$D$2:$D$9149,$D379),"")</f>
        <v/>
      </c>
      <c r="W379" s="21" t="str">
        <f>IF(ISNUMBER(AVERAGEIFS(Observed!W$2:W$9149,Observed!$A$2:$A$9149,$A379,Observed!$D$2:$D$9149,$D379)),AVERAGEIFS(Observed!W$2:W$9149,Observed!$A$2:$A$9149,$A379,Observed!$D$2:$D$9149,$D379),"")</f>
        <v/>
      </c>
      <c r="X379" s="35" t="str">
        <f>IF(ISNUMBER(AVERAGEIFS(Observed!X$2:X$9149,Observed!$A$2:$A$9149,$A379,Observed!$D$2:$D$9149,$D379)),AVERAGEIFS(Observed!X$2:X$9149,Observed!$A$2:$A$9149,$A379,Observed!$D$2:$D$9149,$D379),"")</f>
        <v/>
      </c>
      <c r="Y379" s="35" t="str">
        <f>IF(ISNUMBER(AVERAGEIFS(Observed!Y$2:Y$9149,Observed!$A$2:$A$9149,$A379,Observed!$D$2:$D$9149,$D379)),AVERAGEIFS(Observed!Y$2:Y$9149,Observed!$A$2:$A$9149,$A379,Observed!$D$2:$D$9149,$D379),"")</f>
        <v/>
      </c>
      <c r="Z379" s="22" t="str">
        <f>IF(ISNUMBER(AVERAGEIFS(Observed!Z$2:Z$9149,Observed!$A$2:$A$9149,$A379,Observed!$D$2:$D$9149,$D379)),AVERAGEIFS(Observed!Z$2:Z$9149,Observed!$A$2:$A$9149,$A379,Observed!$D$2:$D$9149,$D379),"")</f>
        <v/>
      </c>
      <c r="AA379" s="22" t="str">
        <f>IF(ISNUMBER(AVERAGEIFS(Observed!AA$2:AA$9149,Observed!$A$2:$A$9149,$A379,Observed!$D$2:$D$9149,$D379)),AVERAGEIFS(Observed!AA$2:AA$9149,Observed!$A$2:$A$9149,$A379,Observed!$D$2:$D$9149,$D379),"")</f>
        <v/>
      </c>
      <c r="AB379" s="22" t="str">
        <f>IF(ISNUMBER(AVERAGEIFS(Observed!AB$2:AB$9149,Observed!$A$2:$A$9149,$A379,Observed!$D$2:$D$9149,$D379)),AVERAGEIFS(Observed!AB$2:AB$9149,Observed!$A$2:$A$9149,$A379,Observed!$D$2:$D$9149,$D379),"")</f>
        <v/>
      </c>
      <c r="AC379" s="22" t="str">
        <f>IF(ISNUMBER(AVERAGEIFS(Observed!AC$2:AC$9149,Observed!$A$2:$A$9149,$A379,Observed!$D$2:$D$9149,$D379)),AVERAGEIFS(Observed!AC$2:AC$9149,Observed!$A$2:$A$9149,$A379,Observed!$D$2:$D$9149,$D379),"")</f>
        <v/>
      </c>
      <c r="AD379" s="22" t="str">
        <f>IF(ISNUMBER(AVERAGEIFS(Observed!AD$2:AD$9149,Observed!$A$2:$A$9149,$A379,Observed!$D$2:$D$9149,$D379)),AVERAGEIFS(Observed!AD$2:AD$9149,Observed!$A$2:$A$9149,$A379,Observed!$D$2:$D$9149,$D379),"")</f>
        <v/>
      </c>
      <c r="AE379" s="22" t="str">
        <f>IF(ISNUMBER(AVERAGEIFS(Observed!AE$2:AE$9149,Observed!$A$2:$A$9149,$A379,Observed!$D$2:$D$9149,$D379)),AVERAGEIFS(Observed!AE$2:AE$9149,Observed!$A$2:$A$9149,$A379,Observed!$D$2:$D$9149,$D379),"")</f>
        <v/>
      </c>
      <c r="AF379" s="22" t="str">
        <f>IF(ISNUMBER(AVERAGEIFS(Observed!AF$2:AF$9149,Observed!$A$2:$A$9149,$A379,Observed!$D$2:$D$9149,$D379)),AVERAGEIFS(Observed!AF$2:AF$9149,Observed!$A$2:$A$9149,$A379,Observed!$D$2:$D$9149,$D379),"")</f>
        <v/>
      </c>
      <c r="AG379" s="22" t="str">
        <f>IF(ISNUMBER(AVERAGEIFS(Observed!AG$2:AG$9149,Observed!$A$2:$A$9149,$A379,Observed!$D$2:$D$9149,$D379)),AVERAGEIFS(Observed!AG$2:AG$9149,Observed!$A$2:$A$9149,$A379,Observed!$D$2:$D$9149,$D379),"")</f>
        <v/>
      </c>
      <c r="AH379" s="22" t="str">
        <f>IF(ISNUMBER(AVERAGEIFS(Observed!AH$2:AH$9149,Observed!$A$2:$A$9149,$A379,Observed!$D$2:$D$9149,$D379)),AVERAGEIFS(Observed!AH$2:AH$9149,Observed!$A$2:$A$9149,$A379,Observed!$D$2:$D$9149,$D379),"")</f>
        <v/>
      </c>
      <c r="AI379" s="22" t="str">
        <f>IF(ISNUMBER(AVERAGEIFS(Observed!AI$2:AI$9149,Observed!$A$2:$A$9149,$A379,Observed!$D$2:$D$9149,$D379)),AVERAGEIFS(Observed!AI$2:AI$9149,Observed!$A$2:$A$9149,$A379,Observed!$D$2:$D$9149,$D379),"")</f>
        <v/>
      </c>
      <c r="AJ379" s="22" t="str">
        <f>IF(ISNUMBER(AVERAGEIFS(Observed!AJ$2:AJ$9149,Observed!$A$2:$A$9149,$A379,Observed!$D$2:$D$9149,$D379)),AVERAGEIFS(Observed!AJ$2:AJ$9149,Observed!$A$2:$A$9149,$A379,Observed!$D$2:$D$9149,$D379),"")</f>
        <v/>
      </c>
      <c r="AK379" s="22" t="str">
        <f>IF(ISNUMBER(AVERAGEIFS(Observed!AK$2:AK$9149,Observed!$A$2:$A$9149,$A379,Observed!$D$2:$D$9149,$D379)),AVERAGEIFS(Observed!AK$2:AK$9149,Observed!$A$2:$A$9149,$A379,Observed!$D$2:$D$9149,$D379),"")</f>
        <v/>
      </c>
      <c r="AL379" s="23" t="str">
        <f>IF(ISNUMBER(AVERAGEIFS(Observed!AL$2:AL$9149,Observed!$A$2:$A$9149,$A379,Observed!$D$2:$D$9149,$D379)),AVERAGEIFS(Observed!AL$2:AL$9149,Observed!$A$2:$A$9149,$A379,Observed!$D$2:$D$9149,$D379),"")</f>
        <v/>
      </c>
      <c r="AM379" s="23" t="str">
        <f>IF(ISNUMBER(AVERAGEIFS(Observed!AM$2:AM$9149,Observed!$A$2:$A$9149,$A379,Observed!$D$2:$D$9149,$D379)),AVERAGEIFS(Observed!AM$2:AM$9149,Observed!$A$2:$A$9149,$A379,Observed!$D$2:$D$9149,$D379),"")</f>
        <v/>
      </c>
      <c r="AN379" s="22" t="str">
        <f>IF(ISNUMBER(AVERAGEIFS(Observed!AN$2:AN$9149,Observed!$A$2:$A$9149,$A379,Observed!$D$2:$D$9149,$D379)),AVERAGEIFS(Observed!AN$2:AN$9149,Observed!$A$2:$A$9149,$A379,Observed!$D$2:$D$9149,$D379),"")</f>
        <v/>
      </c>
      <c r="AO379" s="22" t="str">
        <f>IF(ISNUMBER(AVERAGEIFS(Observed!AO$2:AO$9149,Observed!$A$2:$A$9149,$A379,Observed!$D$2:$D$9149,$D379)),AVERAGEIFS(Observed!AO$2:AO$9149,Observed!$A$2:$A$9149,$A379,Observed!$D$2:$D$9149,$D379),"")</f>
        <v/>
      </c>
      <c r="AP379" s="21" t="str">
        <f>IF(ISNUMBER(AVERAGEIFS(Observed!AP$2:AP$9149,Observed!$A$2:$A$9149,$A379,Observed!$D$2:$D$9149,$D379)),AVERAGEIFS(Observed!AP$2:AP$9149,Observed!$A$2:$A$9149,$A379,Observed!$D$2:$D$9149,$D379),"")</f>
        <v/>
      </c>
      <c r="AQ379" s="22" t="str">
        <f>IF(ISNUMBER(AVERAGEIFS(Observed!AQ$2:AQ$9149,Observed!$A$2:$A$9149,$A379,Observed!$D$2:$D$9149,$D379)),AVERAGEIFS(Observed!AQ$2:AQ$9149,Observed!$A$2:$A$9149,$A379,Observed!$D$2:$D$9149,$D379),"")</f>
        <v/>
      </c>
      <c r="AR379" s="22" t="str">
        <f>IF(ISNUMBER(AVERAGEIFS(Observed!AR$2:AR$9149,Observed!$A$2:$A$9149,$A379,Observed!$D$2:$D$9149,$D379)),AVERAGEIFS(Observed!AR$2:AR$9149,Observed!$A$2:$A$9149,$A379,Observed!$D$2:$D$9149,$D379),"")</f>
        <v/>
      </c>
      <c r="AS379" s="22" t="str">
        <f>IF(ISNUMBER(AVERAGEIFS(Observed!AS$2:AS$9149,Observed!$A$2:$A$9149,$A379,Observed!$D$2:$D$9149,$D379)),AVERAGEIFS(Observed!AS$2:AS$9149,Observed!$A$2:$A$9149,$A379,Observed!$D$2:$D$9149,$D379),"")</f>
        <v/>
      </c>
      <c r="AT379" s="22" t="str">
        <f>IF(ISNUMBER(AVERAGEIFS(Observed!AT$2:AT$9149,Observed!$A$2:$A$9149,$A379,Observed!$D$2:$D$9149,$D379)),AVERAGEIFS(Observed!AT$2:AT$9149,Observed!$A$2:$A$9149,$A379,Observed!$D$2:$D$9149,$D379),"")</f>
        <v/>
      </c>
      <c r="AU379" s="22" t="str">
        <f>IF(ISNUMBER(AVERAGEIFS(Observed!AU$2:AU$9149,Observed!$A$2:$A$9149,$A379,Observed!$D$2:$D$9149,$D379)),AVERAGEIFS(Observed!AU$2:AU$9149,Observed!$A$2:$A$9149,$A379,Observed!$D$2:$D$9149,$D379),"")</f>
        <v/>
      </c>
      <c r="AV379" s="2">
        <f>COUNTIFS(Observed!$A$2:$A$9149,$A379,Observed!$D$2:$D$9149,$D379)</f>
        <v>3</v>
      </c>
      <c r="AW379" s="2">
        <f t="shared" si="5"/>
        <v>1</v>
      </c>
    </row>
    <row r="380" spans="1:49" x14ac:dyDescent="0.25">
      <c r="A380" t="s">
        <v>34</v>
      </c>
      <c r="B380" t="s">
        <v>139</v>
      </c>
      <c r="C380" t="s">
        <v>30</v>
      </c>
      <c r="D380" s="3">
        <v>42349</v>
      </c>
      <c r="E380">
        <v>1</v>
      </c>
      <c r="F380" t="s">
        <v>56</v>
      </c>
      <c r="K380" s="24" t="s">
        <v>75</v>
      </c>
      <c r="L380" t="s">
        <v>21</v>
      </c>
      <c r="M380">
        <v>9</v>
      </c>
      <c r="N380" s="2" t="s">
        <v>38</v>
      </c>
      <c r="O380" s="21">
        <f>IF(ISNUMBER(AVERAGEIFS(Observed!O$2:O$9149,Observed!$A$2:$A$9149,$A380,Observed!$D$2:$D$9149,$D380)),AVERAGEIFS(Observed!O$2:O$9149,Observed!$A$2:$A$9149,$A380,Observed!$D$2:$D$9149,$D380),"")</f>
        <v>2040.4666666666665</v>
      </c>
      <c r="P380" s="22">
        <f>IF(ISNUMBER(AVERAGEIFS(Observed!P$2:P$9149,Observed!$A$2:$A$9149,$A380,Observed!$D$2:$D$9149,$D380)),AVERAGEIFS(Observed!P$2:P$9149,Observed!$A$2:$A$9149,$A380,Observed!$D$2:$D$9149,$D380),"")</f>
        <v>204.04666666666665</v>
      </c>
      <c r="Q380" s="22" t="str">
        <f>IF(ISNUMBER(AVERAGEIFS(Observed!Q$2:Q$9149,Observed!$A$2:$A$9149,$A380,Observed!$D$2:$D$9149,$D380)),AVERAGEIFS(Observed!Q$2:Q$9149,Observed!$A$2:$A$9149,$A380,Observed!$D$2:$D$9149,$D380),"")</f>
        <v/>
      </c>
      <c r="R380" s="22" t="str">
        <f>IF(ISNUMBER(AVERAGEIFS(Observed!R$2:R$9149,Observed!$A$2:$A$9149,$A380,Observed!$D$2:$D$9149,$D380)),AVERAGEIFS(Observed!R$2:R$9149,Observed!$A$2:$A$9149,$A380,Observed!$D$2:$D$9149,$D380),"")</f>
        <v/>
      </c>
      <c r="S380" s="22" t="str">
        <f>IF(ISNUMBER(AVERAGEIFS(Observed!S$2:S$9149,Observed!$A$2:$A$9149,$A380,Observed!$D$2:$D$9149,$D380)),AVERAGEIFS(Observed!S$2:S$9149,Observed!$A$2:$A$9149,$A380,Observed!$D$2:$D$9149,$D380),"")</f>
        <v/>
      </c>
      <c r="T380" s="23" t="str">
        <f>IF(ISNUMBER(AVERAGEIFS(Observed!T$2:T$9149,Observed!$A$2:$A$9149,$A380,Observed!$D$2:$D$9149,$D380)),AVERAGEIFS(Observed!T$2:T$9149,Observed!$A$2:$A$9149,$A380,Observed!$D$2:$D$9149,$D380),"")</f>
        <v/>
      </c>
      <c r="U380" s="23" t="str">
        <f>IF(ISNUMBER(AVERAGEIFS(Observed!U$2:U$9149,Observed!$A$2:$A$9149,$A380,Observed!$D$2:$D$9149,$D380)),AVERAGEIFS(Observed!U$2:U$9149,Observed!$A$2:$A$9149,$A380,Observed!$D$2:$D$9149,$D380),"")</f>
        <v/>
      </c>
      <c r="V380" s="23" t="str">
        <f>IF(ISNUMBER(AVERAGEIFS(Observed!V$2:V$9149,Observed!$A$2:$A$9149,$A380,Observed!$D$2:$D$9149,$D380)),AVERAGEIFS(Observed!V$2:V$9149,Observed!$A$2:$A$9149,$A380,Observed!$D$2:$D$9149,$D380),"")</f>
        <v/>
      </c>
      <c r="W380" s="21" t="str">
        <f>IF(ISNUMBER(AVERAGEIFS(Observed!W$2:W$9149,Observed!$A$2:$A$9149,$A380,Observed!$D$2:$D$9149,$D380)),AVERAGEIFS(Observed!W$2:W$9149,Observed!$A$2:$A$9149,$A380,Observed!$D$2:$D$9149,$D380),"")</f>
        <v/>
      </c>
      <c r="X380" s="35" t="str">
        <f>IF(ISNUMBER(AVERAGEIFS(Observed!X$2:X$9149,Observed!$A$2:$A$9149,$A380,Observed!$D$2:$D$9149,$D380)),AVERAGEIFS(Observed!X$2:X$9149,Observed!$A$2:$A$9149,$A380,Observed!$D$2:$D$9149,$D380),"")</f>
        <v/>
      </c>
      <c r="Y380" s="35" t="str">
        <f>IF(ISNUMBER(AVERAGEIFS(Observed!Y$2:Y$9149,Observed!$A$2:$A$9149,$A380,Observed!$D$2:$D$9149,$D380)),AVERAGEIFS(Observed!Y$2:Y$9149,Observed!$A$2:$A$9149,$A380,Observed!$D$2:$D$9149,$D380),"")</f>
        <v/>
      </c>
      <c r="Z380" s="22" t="str">
        <f>IF(ISNUMBER(AVERAGEIFS(Observed!Z$2:Z$9149,Observed!$A$2:$A$9149,$A380,Observed!$D$2:$D$9149,$D380)),AVERAGEIFS(Observed!Z$2:Z$9149,Observed!$A$2:$A$9149,$A380,Observed!$D$2:$D$9149,$D380),"")</f>
        <v/>
      </c>
      <c r="AA380" s="22" t="str">
        <f>IF(ISNUMBER(AVERAGEIFS(Observed!AA$2:AA$9149,Observed!$A$2:$A$9149,$A380,Observed!$D$2:$D$9149,$D380)),AVERAGEIFS(Observed!AA$2:AA$9149,Observed!$A$2:$A$9149,$A380,Observed!$D$2:$D$9149,$D380),"")</f>
        <v/>
      </c>
      <c r="AB380" s="22" t="str">
        <f>IF(ISNUMBER(AVERAGEIFS(Observed!AB$2:AB$9149,Observed!$A$2:$A$9149,$A380,Observed!$D$2:$D$9149,$D380)),AVERAGEIFS(Observed!AB$2:AB$9149,Observed!$A$2:$A$9149,$A380,Observed!$D$2:$D$9149,$D380),"")</f>
        <v/>
      </c>
      <c r="AC380" s="22" t="str">
        <f>IF(ISNUMBER(AVERAGEIFS(Observed!AC$2:AC$9149,Observed!$A$2:$A$9149,$A380,Observed!$D$2:$D$9149,$D380)),AVERAGEIFS(Observed!AC$2:AC$9149,Observed!$A$2:$A$9149,$A380,Observed!$D$2:$D$9149,$D380),"")</f>
        <v/>
      </c>
      <c r="AD380" s="22" t="str">
        <f>IF(ISNUMBER(AVERAGEIFS(Observed!AD$2:AD$9149,Observed!$A$2:$A$9149,$A380,Observed!$D$2:$D$9149,$D380)),AVERAGEIFS(Observed!AD$2:AD$9149,Observed!$A$2:$A$9149,$A380,Observed!$D$2:$D$9149,$D380),"")</f>
        <v/>
      </c>
      <c r="AE380" s="22" t="str">
        <f>IF(ISNUMBER(AVERAGEIFS(Observed!AE$2:AE$9149,Observed!$A$2:$A$9149,$A380,Observed!$D$2:$D$9149,$D380)),AVERAGEIFS(Observed!AE$2:AE$9149,Observed!$A$2:$A$9149,$A380,Observed!$D$2:$D$9149,$D380),"")</f>
        <v/>
      </c>
      <c r="AF380" s="22" t="str">
        <f>IF(ISNUMBER(AVERAGEIFS(Observed!AF$2:AF$9149,Observed!$A$2:$A$9149,$A380,Observed!$D$2:$D$9149,$D380)),AVERAGEIFS(Observed!AF$2:AF$9149,Observed!$A$2:$A$9149,$A380,Observed!$D$2:$D$9149,$D380),"")</f>
        <v/>
      </c>
      <c r="AG380" s="22" t="str">
        <f>IF(ISNUMBER(AVERAGEIFS(Observed!AG$2:AG$9149,Observed!$A$2:$A$9149,$A380,Observed!$D$2:$D$9149,$D380)),AVERAGEIFS(Observed!AG$2:AG$9149,Observed!$A$2:$A$9149,$A380,Observed!$D$2:$D$9149,$D380),"")</f>
        <v/>
      </c>
      <c r="AH380" s="22" t="str">
        <f>IF(ISNUMBER(AVERAGEIFS(Observed!AH$2:AH$9149,Observed!$A$2:$A$9149,$A380,Observed!$D$2:$D$9149,$D380)),AVERAGEIFS(Observed!AH$2:AH$9149,Observed!$A$2:$A$9149,$A380,Observed!$D$2:$D$9149,$D380),"")</f>
        <v/>
      </c>
      <c r="AI380" s="22" t="str">
        <f>IF(ISNUMBER(AVERAGEIFS(Observed!AI$2:AI$9149,Observed!$A$2:$A$9149,$A380,Observed!$D$2:$D$9149,$D380)),AVERAGEIFS(Observed!AI$2:AI$9149,Observed!$A$2:$A$9149,$A380,Observed!$D$2:$D$9149,$D380),"")</f>
        <v/>
      </c>
      <c r="AJ380" s="22" t="str">
        <f>IF(ISNUMBER(AVERAGEIFS(Observed!AJ$2:AJ$9149,Observed!$A$2:$A$9149,$A380,Observed!$D$2:$D$9149,$D380)),AVERAGEIFS(Observed!AJ$2:AJ$9149,Observed!$A$2:$A$9149,$A380,Observed!$D$2:$D$9149,$D380),"")</f>
        <v/>
      </c>
      <c r="AK380" s="22" t="str">
        <f>IF(ISNUMBER(AVERAGEIFS(Observed!AK$2:AK$9149,Observed!$A$2:$A$9149,$A380,Observed!$D$2:$D$9149,$D380)),AVERAGEIFS(Observed!AK$2:AK$9149,Observed!$A$2:$A$9149,$A380,Observed!$D$2:$D$9149,$D380),"")</f>
        <v/>
      </c>
      <c r="AL380" s="23" t="str">
        <f>IF(ISNUMBER(AVERAGEIFS(Observed!AL$2:AL$9149,Observed!$A$2:$A$9149,$A380,Observed!$D$2:$D$9149,$D380)),AVERAGEIFS(Observed!AL$2:AL$9149,Observed!$A$2:$A$9149,$A380,Observed!$D$2:$D$9149,$D380),"")</f>
        <v/>
      </c>
      <c r="AM380" s="23" t="str">
        <f>IF(ISNUMBER(AVERAGEIFS(Observed!AM$2:AM$9149,Observed!$A$2:$A$9149,$A380,Observed!$D$2:$D$9149,$D380)),AVERAGEIFS(Observed!AM$2:AM$9149,Observed!$A$2:$A$9149,$A380,Observed!$D$2:$D$9149,$D380),"")</f>
        <v/>
      </c>
      <c r="AN380" s="22" t="str">
        <f>IF(ISNUMBER(AVERAGEIFS(Observed!AN$2:AN$9149,Observed!$A$2:$A$9149,$A380,Observed!$D$2:$D$9149,$D380)),AVERAGEIFS(Observed!AN$2:AN$9149,Observed!$A$2:$A$9149,$A380,Observed!$D$2:$D$9149,$D380),"")</f>
        <v/>
      </c>
      <c r="AO380" s="22" t="str">
        <f>IF(ISNUMBER(AVERAGEIFS(Observed!AO$2:AO$9149,Observed!$A$2:$A$9149,$A380,Observed!$D$2:$D$9149,$D380)),AVERAGEIFS(Observed!AO$2:AO$9149,Observed!$A$2:$A$9149,$A380,Observed!$D$2:$D$9149,$D380),"")</f>
        <v/>
      </c>
      <c r="AP380" s="21" t="str">
        <f>IF(ISNUMBER(AVERAGEIFS(Observed!AP$2:AP$9149,Observed!$A$2:$A$9149,$A380,Observed!$D$2:$D$9149,$D380)),AVERAGEIFS(Observed!AP$2:AP$9149,Observed!$A$2:$A$9149,$A380,Observed!$D$2:$D$9149,$D380),"")</f>
        <v/>
      </c>
      <c r="AQ380" s="22" t="str">
        <f>IF(ISNUMBER(AVERAGEIFS(Observed!AQ$2:AQ$9149,Observed!$A$2:$A$9149,$A380,Observed!$D$2:$D$9149,$D380)),AVERAGEIFS(Observed!AQ$2:AQ$9149,Observed!$A$2:$A$9149,$A380,Observed!$D$2:$D$9149,$D380),"")</f>
        <v/>
      </c>
      <c r="AR380" s="22" t="str">
        <f>IF(ISNUMBER(AVERAGEIFS(Observed!AR$2:AR$9149,Observed!$A$2:$A$9149,$A380,Observed!$D$2:$D$9149,$D380)),AVERAGEIFS(Observed!AR$2:AR$9149,Observed!$A$2:$A$9149,$A380,Observed!$D$2:$D$9149,$D380),"")</f>
        <v/>
      </c>
      <c r="AS380" s="22" t="str">
        <f>IF(ISNUMBER(AVERAGEIFS(Observed!AS$2:AS$9149,Observed!$A$2:$A$9149,$A380,Observed!$D$2:$D$9149,$D380)),AVERAGEIFS(Observed!AS$2:AS$9149,Observed!$A$2:$A$9149,$A380,Observed!$D$2:$D$9149,$D380),"")</f>
        <v/>
      </c>
      <c r="AT380" s="22" t="str">
        <f>IF(ISNUMBER(AVERAGEIFS(Observed!AT$2:AT$9149,Observed!$A$2:$A$9149,$A380,Observed!$D$2:$D$9149,$D380)),AVERAGEIFS(Observed!AT$2:AT$9149,Observed!$A$2:$A$9149,$A380,Observed!$D$2:$D$9149,$D380),"")</f>
        <v/>
      </c>
      <c r="AU380" s="22" t="str">
        <f>IF(ISNUMBER(AVERAGEIFS(Observed!AU$2:AU$9149,Observed!$A$2:$A$9149,$A380,Observed!$D$2:$D$9149,$D380)),AVERAGEIFS(Observed!AU$2:AU$9149,Observed!$A$2:$A$9149,$A380,Observed!$D$2:$D$9149,$D380),"")</f>
        <v/>
      </c>
      <c r="AV380" s="2">
        <f>COUNTIFS(Observed!$A$2:$A$9149,$A380,Observed!$D$2:$D$9149,$D380)</f>
        <v>3</v>
      </c>
      <c r="AW380" s="2">
        <f t="shared" si="5"/>
        <v>1</v>
      </c>
    </row>
    <row r="381" spans="1:49" x14ac:dyDescent="0.25">
      <c r="A381" t="s">
        <v>33</v>
      </c>
      <c r="B381" t="s">
        <v>139</v>
      </c>
      <c r="C381" t="s">
        <v>30</v>
      </c>
      <c r="D381" s="3">
        <v>42349</v>
      </c>
      <c r="E381">
        <v>1</v>
      </c>
      <c r="F381" t="s">
        <v>58</v>
      </c>
      <c r="K381" s="24" t="s">
        <v>75</v>
      </c>
      <c r="L381" t="s">
        <v>21</v>
      </c>
      <c r="M381">
        <v>9</v>
      </c>
      <c r="N381" s="2" t="s">
        <v>38</v>
      </c>
      <c r="O381" s="21">
        <f>IF(ISNUMBER(AVERAGEIFS(Observed!O$2:O$9149,Observed!$A$2:$A$9149,$A381,Observed!$D$2:$D$9149,$D381)),AVERAGEIFS(Observed!O$2:O$9149,Observed!$A$2:$A$9149,$A381,Observed!$D$2:$D$9149,$D381),"")</f>
        <v>1263.4000000000001</v>
      </c>
      <c r="P381" s="22">
        <f>IF(ISNUMBER(AVERAGEIFS(Observed!P$2:P$9149,Observed!$A$2:$A$9149,$A381,Observed!$D$2:$D$9149,$D381)),AVERAGEIFS(Observed!P$2:P$9149,Observed!$A$2:$A$9149,$A381,Observed!$D$2:$D$9149,$D381),"")</f>
        <v>126.33999999999999</v>
      </c>
      <c r="Q381" s="22" t="str">
        <f>IF(ISNUMBER(AVERAGEIFS(Observed!Q$2:Q$9149,Observed!$A$2:$A$9149,$A381,Observed!$D$2:$D$9149,$D381)),AVERAGEIFS(Observed!Q$2:Q$9149,Observed!$A$2:$A$9149,$A381,Observed!$D$2:$D$9149,$D381),"")</f>
        <v/>
      </c>
      <c r="R381" s="22" t="str">
        <f>IF(ISNUMBER(AVERAGEIFS(Observed!R$2:R$9149,Observed!$A$2:$A$9149,$A381,Observed!$D$2:$D$9149,$D381)),AVERAGEIFS(Observed!R$2:R$9149,Observed!$A$2:$A$9149,$A381,Observed!$D$2:$D$9149,$D381),"")</f>
        <v/>
      </c>
      <c r="S381" s="22" t="str">
        <f>IF(ISNUMBER(AVERAGEIFS(Observed!S$2:S$9149,Observed!$A$2:$A$9149,$A381,Observed!$D$2:$D$9149,$D381)),AVERAGEIFS(Observed!S$2:S$9149,Observed!$A$2:$A$9149,$A381,Observed!$D$2:$D$9149,$D381),"")</f>
        <v/>
      </c>
      <c r="T381" s="23" t="str">
        <f>IF(ISNUMBER(AVERAGEIFS(Observed!T$2:T$9149,Observed!$A$2:$A$9149,$A381,Observed!$D$2:$D$9149,$D381)),AVERAGEIFS(Observed!T$2:T$9149,Observed!$A$2:$A$9149,$A381,Observed!$D$2:$D$9149,$D381),"")</f>
        <v/>
      </c>
      <c r="U381" s="23" t="str">
        <f>IF(ISNUMBER(AVERAGEIFS(Observed!U$2:U$9149,Observed!$A$2:$A$9149,$A381,Observed!$D$2:$D$9149,$D381)),AVERAGEIFS(Observed!U$2:U$9149,Observed!$A$2:$A$9149,$A381,Observed!$D$2:$D$9149,$D381),"")</f>
        <v/>
      </c>
      <c r="V381" s="23" t="str">
        <f>IF(ISNUMBER(AVERAGEIFS(Observed!V$2:V$9149,Observed!$A$2:$A$9149,$A381,Observed!$D$2:$D$9149,$D381)),AVERAGEIFS(Observed!V$2:V$9149,Observed!$A$2:$A$9149,$A381,Observed!$D$2:$D$9149,$D381),"")</f>
        <v/>
      </c>
      <c r="W381" s="21" t="str">
        <f>IF(ISNUMBER(AVERAGEIFS(Observed!W$2:W$9149,Observed!$A$2:$A$9149,$A381,Observed!$D$2:$D$9149,$D381)),AVERAGEIFS(Observed!W$2:W$9149,Observed!$A$2:$A$9149,$A381,Observed!$D$2:$D$9149,$D381),"")</f>
        <v/>
      </c>
      <c r="X381" s="35" t="str">
        <f>IF(ISNUMBER(AVERAGEIFS(Observed!X$2:X$9149,Observed!$A$2:$A$9149,$A381,Observed!$D$2:$D$9149,$D381)),AVERAGEIFS(Observed!X$2:X$9149,Observed!$A$2:$A$9149,$A381,Observed!$D$2:$D$9149,$D381),"")</f>
        <v/>
      </c>
      <c r="Y381" s="35" t="str">
        <f>IF(ISNUMBER(AVERAGEIFS(Observed!Y$2:Y$9149,Observed!$A$2:$A$9149,$A381,Observed!$D$2:$D$9149,$D381)),AVERAGEIFS(Observed!Y$2:Y$9149,Observed!$A$2:$A$9149,$A381,Observed!$D$2:$D$9149,$D381),"")</f>
        <v/>
      </c>
      <c r="Z381" s="22" t="str">
        <f>IF(ISNUMBER(AVERAGEIFS(Observed!Z$2:Z$9149,Observed!$A$2:$A$9149,$A381,Observed!$D$2:$D$9149,$D381)),AVERAGEIFS(Observed!Z$2:Z$9149,Observed!$A$2:$A$9149,$A381,Observed!$D$2:$D$9149,$D381),"")</f>
        <v/>
      </c>
      <c r="AA381" s="22" t="str">
        <f>IF(ISNUMBER(AVERAGEIFS(Observed!AA$2:AA$9149,Observed!$A$2:$A$9149,$A381,Observed!$D$2:$D$9149,$D381)),AVERAGEIFS(Observed!AA$2:AA$9149,Observed!$A$2:$A$9149,$A381,Observed!$D$2:$D$9149,$D381),"")</f>
        <v/>
      </c>
      <c r="AB381" s="22" t="str">
        <f>IF(ISNUMBER(AVERAGEIFS(Observed!AB$2:AB$9149,Observed!$A$2:$A$9149,$A381,Observed!$D$2:$D$9149,$D381)),AVERAGEIFS(Observed!AB$2:AB$9149,Observed!$A$2:$A$9149,$A381,Observed!$D$2:$D$9149,$D381),"")</f>
        <v/>
      </c>
      <c r="AC381" s="22" t="str">
        <f>IF(ISNUMBER(AVERAGEIFS(Observed!AC$2:AC$9149,Observed!$A$2:$A$9149,$A381,Observed!$D$2:$D$9149,$D381)),AVERAGEIFS(Observed!AC$2:AC$9149,Observed!$A$2:$A$9149,$A381,Observed!$D$2:$D$9149,$D381),"")</f>
        <v/>
      </c>
      <c r="AD381" s="22" t="str">
        <f>IF(ISNUMBER(AVERAGEIFS(Observed!AD$2:AD$9149,Observed!$A$2:$A$9149,$A381,Observed!$D$2:$D$9149,$D381)),AVERAGEIFS(Observed!AD$2:AD$9149,Observed!$A$2:$A$9149,$A381,Observed!$D$2:$D$9149,$D381),"")</f>
        <v/>
      </c>
      <c r="AE381" s="22" t="str">
        <f>IF(ISNUMBER(AVERAGEIFS(Observed!AE$2:AE$9149,Observed!$A$2:$A$9149,$A381,Observed!$D$2:$D$9149,$D381)),AVERAGEIFS(Observed!AE$2:AE$9149,Observed!$A$2:$A$9149,$A381,Observed!$D$2:$D$9149,$D381),"")</f>
        <v/>
      </c>
      <c r="AF381" s="22" t="str">
        <f>IF(ISNUMBER(AVERAGEIFS(Observed!AF$2:AF$9149,Observed!$A$2:$A$9149,$A381,Observed!$D$2:$D$9149,$D381)),AVERAGEIFS(Observed!AF$2:AF$9149,Observed!$A$2:$A$9149,$A381,Observed!$D$2:$D$9149,$D381),"")</f>
        <v/>
      </c>
      <c r="AG381" s="22" t="str">
        <f>IF(ISNUMBER(AVERAGEIFS(Observed!AG$2:AG$9149,Observed!$A$2:$A$9149,$A381,Observed!$D$2:$D$9149,$D381)),AVERAGEIFS(Observed!AG$2:AG$9149,Observed!$A$2:$A$9149,$A381,Observed!$D$2:$D$9149,$D381),"")</f>
        <v/>
      </c>
      <c r="AH381" s="22" t="str">
        <f>IF(ISNUMBER(AVERAGEIFS(Observed!AH$2:AH$9149,Observed!$A$2:$A$9149,$A381,Observed!$D$2:$D$9149,$D381)),AVERAGEIFS(Observed!AH$2:AH$9149,Observed!$A$2:$A$9149,$A381,Observed!$D$2:$D$9149,$D381),"")</f>
        <v/>
      </c>
      <c r="AI381" s="22" t="str">
        <f>IF(ISNUMBER(AVERAGEIFS(Observed!AI$2:AI$9149,Observed!$A$2:$A$9149,$A381,Observed!$D$2:$D$9149,$D381)),AVERAGEIFS(Observed!AI$2:AI$9149,Observed!$A$2:$A$9149,$A381,Observed!$D$2:$D$9149,$D381),"")</f>
        <v/>
      </c>
      <c r="AJ381" s="22" t="str">
        <f>IF(ISNUMBER(AVERAGEIFS(Observed!AJ$2:AJ$9149,Observed!$A$2:$A$9149,$A381,Observed!$D$2:$D$9149,$D381)),AVERAGEIFS(Observed!AJ$2:AJ$9149,Observed!$A$2:$A$9149,$A381,Observed!$D$2:$D$9149,$D381),"")</f>
        <v/>
      </c>
      <c r="AK381" s="22" t="str">
        <f>IF(ISNUMBER(AVERAGEIFS(Observed!AK$2:AK$9149,Observed!$A$2:$A$9149,$A381,Observed!$D$2:$D$9149,$D381)),AVERAGEIFS(Observed!AK$2:AK$9149,Observed!$A$2:$A$9149,$A381,Observed!$D$2:$D$9149,$D381),"")</f>
        <v/>
      </c>
      <c r="AL381" s="23" t="str">
        <f>IF(ISNUMBER(AVERAGEIFS(Observed!AL$2:AL$9149,Observed!$A$2:$A$9149,$A381,Observed!$D$2:$D$9149,$D381)),AVERAGEIFS(Observed!AL$2:AL$9149,Observed!$A$2:$A$9149,$A381,Observed!$D$2:$D$9149,$D381),"")</f>
        <v/>
      </c>
      <c r="AM381" s="23" t="str">
        <f>IF(ISNUMBER(AVERAGEIFS(Observed!AM$2:AM$9149,Observed!$A$2:$A$9149,$A381,Observed!$D$2:$D$9149,$D381)),AVERAGEIFS(Observed!AM$2:AM$9149,Observed!$A$2:$A$9149,$A381,Observed!$D$2:$D$9149,$D381),"")</f>
        <v/>
      </c>
      <c r="AN381" s="22" t="str">
        <f>IF(ISNUMBER(AVERAGEIFS(Observed!AN$2:AN$9149,Observed!$A$2:$A$9149,$A381,Observed!$D$2:$D$9149,$D381)),AVERAGEIFS(Observed!AN$2:AN$9149,Observed!$A$2:$A$9149,$A381,Observed!$D$2:$D$9149,$D381),"")</f>
        <v/>
      </c>
      <c r="AO381" s="22" t="str">
        <f>IF(ISNUMBER(AVERAGEIFS(Observed!AO$2:AO$9149,Observed!$A$2:$A$9149,$A381,Observed!$D$2:$D$9149,$D381)),AVERAGEIFS(Observed!AO$2:AO$9149,Observed!$A$2:$A$9149,$A381,Observed!$D$2:$D$9149,$D381),"")</f>
        <v/>
      </c>
      <c r="AP381" s="21" t="str">
        <f>IF(ISNUMBER(AVERAGEIFS(Observed!AP$2:AP$9149,Observed!$A$2:$A$9149,$A381,Observed!$D$2:$D$9149,$D381)),AVERAGEIFS(Observed!AP$2:AP$9149,Observed!$A$2:$A$9149,$A381,Observed!$D$2:$D$9149,$D381),"")</f>
        <v/>
      </c>
      <c r="AQ381" s="22" t="str">
        <f>IF(ISNUMBER(AVERAGEIFS(Observed!AQ$2:AQ$9149,Observed!$A$2:$A$9149,$A381,Observed!$D$2:$D$9149,$D381)),AVERAGEIFS(Observed!AQ$2:AQ$9149,Observed!$A$2:$A$9149,$A381,Observed!$D$2:$D$9149,$D381),"")</f>
        <v/>
      </c>
      <c r="AR381" s="22" t="str">
        <f>IF(ISNUMBER(AVERAGEIFS(Observed!AR$2:AR$9149,Observed!$A$2:$A$9149,$A381,Observed!$D$2:$D$9149,$D381)),AVERAGEIFS(Observed!AR$2:AR$9149,Observed!$A$2:$A$9149,$A381,Observed!$D$2:$D$9149,$D381),"")</f>
        <v/>
      </c>
      <c r="AS381" s="22" t="str">
        <f>IF(ISNUMBER(AVERAGEIFS(Observed!AS$2:AS$9149,Observed!$A$2:$A$9149,$A381,Observed!$D$2:$D$9149,$D381)),AVERAGEIFS(Observed!AS$2:AS$9149,Observed!$A$2:$A$9149,$A381,Observed!$D$2:$D$9149,$D381),"")</f>
        <v/>
      </c>
      <c r="AT381" s="22" t="str">
        <f>IF(ISNUMBER(AVERAGEIFS(Observed!AT$2:AT$9149,Observed!$A$2:$A$9149,$A381,Observed!$D$2:$D$9149,$D381)),AVERAGEIFS(Observed!AT$2:AT$9149,Observed!$A$2:$A$9149,$A381,Observed!$D$2:$D$9149,$D381),"")</f>
        <v/>
      </c>
      <c r="AU381" s="22" t="str">
        <f>IF(ISNUMBER(AVERAGEIFS(Observed!AU$2:AU$9149,Observed!$A$2:$A$9149,$A381,Observed!$D$2:$D$9149,$D381)),AVERAGEIFS(Observed!AU$2:AU$9149,Observed!$A$2:$A$9149,$A381,Observed!$D$2:$D$9149,$D381),"")</f>
        <v/>
      </c>
      <c r="AV381" s="2">
        <f>COUNTIFS(Observed!$A$2:$A$9149,$A381,Observed!$D$2:$D$9149,$D381)</f>
        <v>3</v>
      </c>
      <c r="AW381" s="2">
        <f t="shared" si="5"/>
        <v>1</v>
      </c>
    </row>
    <row r="382" spans="1:49" x14ac:dyDescent="0.25">
      <c r="A382" t="s">
        <v>29</v>
      </c>
      <c r="B382" t="s">
        <v>139</v>
      </c>
      <c r="C382" t="s">
        <v>30</v>
      </c>
      <c r="D382" s="3">
        <v>42349</v>
      </c>
      <c r="E382">
        <v>1</v>
      </c>
      <c r="F382" t="s">
        <v>55</v>
      </c>
      <c r="K382" s="24" t="s">
        <v>75</v>
      </c>
      <c r="L382" t="s">
        <v>21</v>
      </c>
      <c r="M382">
        <v>9</v>
      </c>
      <c r="N382" s="2" t="s">
        <v>38</v>
      </c>
      <c r="O382" s="21">
        <f>IF(ISNUMBER(AVERAGEIFS(Observed!O$2:O$9149,Observed!$A$2:$A$9149,$A382,Observed!$D$2:$D$9149,$D382)),AVERAGEIFS(Observed!O$2:O$9149,Observed!$A$2:$A$9149,$A382,Observed!$D$2:$D$9149,$D382),"")</f>
        <v>1908.8666666666668</v>
      </c>
      <c r="P382" s="22">
        <f>IF(ISNUMBER(AVERAGEIFS(Observed!P$2:P$9149,Observed!$A$2:$A$9149,$A382,Observed!$D$2:$D$9149,$D382)),AVERAGEIFS(Observed!P$2:P$9149,Observed!$A$2:$A$9149,$A382,Observed!$D$2:$D$9149,$D382),"")</f>
        <v>190.88666666666668</v>
      </c>
      <c r="Q382" s="22" t="str">
        <f>IF(ISNUMBER(AVERAGEIFS(Observed!Q$2:Q$9149,Observed!$A$2:$A$9149,$A382,Observed!$D$2:$D$9149,$D382)),AVERAGEIFS(Observed!Q$2:Q$9149,Observed!$A$2:$A$9149,$A382,Observed!$D$2:$D$9149,$D382),"")</f>
        <v/>
      </c>
      <c r="R382" s="22" t="str">
        <f>IF(ISNUMBER(AVERAGEIFS(Observed!R$2:R$9149,Observed!$A$2:$A$9149,$A382,Observed!$D$2:$D$9149,$D382)),AVERAGEIFS(Observed!R$2:R$9149,Observed!$A$2:$A$9149,$A382,Observed!$D$2:$D$9149,$D382),"")</f>
        <v/>
      </c>
      <c r="S382" s="22" t="str">
        <f>IF(ISNUMBER(AVERAGEIFS(Observed!S$2:S$9149,Observed!$A$2:$A$9149,$A382,Observed!$D$2:$D$9149,$D382)),AVERAGEIFS(Observed!S$2:S$9149,Observed!$A$2:$A$9149,$A382,Observed!$D$2:$D$9149,$D382),"")</f>
        <v/>
      </c>
      <c r="T382" s="23" t="str">
        <f>IF(ISNUMBER(AVERAGEIFS(Observed!T$2:T$9149,Observed!$A$2:$A$9149,$A382,Observed!$D$2:$D$9149,$D382)),AVERAGEIFS(Observed!T$2:T$9149,Observed!$A$2:$A$9149,$A382,Observed!$D$2:$D$9149,$D382),"")</f>
        <v/>
      </c>
      <c r="U382" s="23" t="str">
        <f>IF(ISNUMBER(AVERAGEIFS(Observed!U$2:U$9149,Observed!$A$2:$A$9149,$A382,Observed!$D$2:$D$9149,$D382)),AVERAGEIFS(Observed!U$2:U$9149,Observed!$A$2:$A$9149,$A382,Observed!$D$2:$D$9149,$D382),"")</f>
        <v/>
      </c>
      <c r="V382" s="23" t="str">
        <f>IF(ISNUMBER(AVERAGEIFS(Observed!V$2:V$9149,Observed!$A$2:$A$9149,$A382,Observed!$D$2:$D$9149,$D382)),AVERAGEIFS(Observed!V$2:V$9149,Observed!$A$2:$A$9149,$A382,Observed!$D$2:$D$9149,$D382),"")</f>
        <v/>
      </c>
      <c r="W382" s="21" t="str">
        <f>IF(ISNUMBER(AVERAGEIFS(Observed!W$2:W$9149,Observed!$A$2:$A$9149,$A382,Observed!$D$2:$D$9149,$D382)),AVERAGEIFS(Observed!W$2:W$9149,Observed!$A$2:$A$9149,$A382,Observed!$D$2:$D$9149,$D382),"")</f>
        <v/>
      </c>
      <c r="X382" s="35" t="str">
        <f>IF(ISNUMBER(AVERAGEIFS(Observed!X$2:X$9149,Observed!$A$2:$A$9149,$A382,Observed!$D$2:$D$9149,$D382)),AVERAGEIFS(Observed!X$2:X$9149,Observed!$A$2:$A$9149,$A382,Observed!$D$2:$D$9149,$D382),"")</f>
        <v/>
      </c>
      <c r="Y382" s="35" t="str">
        <f>IF(ISNUMBER(AVERAGEIFS(Observed!Y$2:Y$9149,Observed!$A$2:$A$9149,$A382,Observed!$D$2:$D$9149,$D382)),AVERAGEIFS(Observed!Y$2:Y$9149,Observed!$A$2:$A$9149,$A382,Observed!$D$2:$D$9149,$D382),"")</f>
        <v/>
      </c>
      <c r="Z382" s="22" t="str">
        <f>IF(ISNUMBER(AVERAGEIFS(Observed!Z$2:Z$9149,Observed!$A$2:$A$9149,$A382,Observed!$D$2:$D$9149,$D382)),AVERAGEIFS(Observed!Z$2:Z$9149,Observed!$A$2:$A$9149,$A382,Observed!$D$2:$D$9149,$D382),"")</f>
        <v/>
      </c>
      <c r="AA382" s="22" t="str">
        <f>IF(ISNUMBER(AVERAGEIFS(Observed!AA$2:AA$9149,Observed!$A$2:$A$9149,$A382,Observed!$D$2:$D$9149,$D382)),AVERAGEIFS(Observed!AA$2:AA$9149,Observed!$A$2:$A$9149,$A382,Observed!$D$2:$D$9149,$D382),"")</f>
        <v/>
      </c>
      <c r="AB382" s="22" t="str">
        <f>IF(ISNUMBER(AVERAGEIFS(Observed!AB$2:AB$9149,Observed!$A$2:$A$9149,$A382,Observed!$D$2:$D$9149,$D382)),AVERAGEIFS(Observed!AB$2:AB$9149,Observed!$A$2:$A$9149,$A382,Observed!$D$2:$D$9149,$D382),"")</f>
        <v/>
      </c>
      <c r="AC382" s="22" t="str">
        <f>IF(ISNUMBER(AVERAGEIFS(Observed!AC$2:AC$9149,Observed!$A$2:$A$9149,$A382,Observed!$D$2:$D$9149,$D382)),AVERAGEIFS(Observed!AC$2:AC$9149,Observed!$A$2:$A$9149,$A382,Observed!$D$2:$D$9149,$D382),"")</f>
        <v/>
      </c>
      <c r="AD382" s="22" t="str">
        <f>IF(ISNUMBER(AVERAGEIFS(Observed!AD$2:AD$9149,Observed!$A$2:$A$9149,$A382,Observed!$D$2:$D$9149,$D382)),AVERAGEIFS(Observed!AD$2:AD$9149,Observed!$A$2:$A$9149,$A382,Observed!$D$2:$D$9149,$D382),"")</f>
        <v/>
      </c>
      <c r="AE382" s="22" t="str">
        <f>IF(ISNUMBER(AVERAGEIFS(Observed!AE$2:AE$9149,Observed!$A$2:$A$9149,$A382,Observed!$D$2:$D$9149,$D382)),AVERAGEIFS(Observed!AE$2:AE$9149,Observed!$A$2:$A$9149,$A382,Observed!$D$2:$D$9149,$D382),"")</f>
        <v/>
      </c>
      <c r="AF382" s="22" t="str">
        <f>IF(ISNUMBER(AVERAGEIFS(Observed!AF$2:AF$9149,Observed!$A$2:$A$9149,$A382,Observed!$D$2:$D$9149,$D382)),AVERAGEIFS(Observed!AF$2:AF$9149,Observed!$A$2:$A$9149,$A382,Observed!$D$2:$D$9149,$D382),"")</f>
        <v/>
      </c>
      <c r="AG382" s="22" t="str">
        <f>IF(ISNUMBER(AVERAGEIFS(Observed!AG$2:AG$9149,Observed!$A$2:$A$9149,$A382,Observed!$D$2:$D$9149,$D382)),AVERAGEIFS(Observed!AG$2:AG$9149,Observed!$A$2:$A$9149,$A382,Observed!$D$2:$D$9149,$D382),"")</f>
        <v/>
      </c>
      <c r="AH382" s="22" t="str">
        <f>IF(ISNUMBER(AVERAGEIFS(Observed!AH$2:AH$9149,Observed!$A$2:$A$9149,$A382,Observed!$D$2:$D$9149,$D382)),AVERAGEIFS(Observed!AH$2:AH$9149,Observed!$A$2:$A$9149,$A382,Observed!$D$2:$D$9149,$D382),"")</f>
        <v/>
      </c>
      <c r="AI382" s="22" t="str">
        <f>IF(ISNUMBER(AVERAGEIFS(Observed!AI$2:AI$9149,Observed!$A$2:$A$9149,$A382,Observed!$D$2:$D$9149,$D382)),AVERAGEIFS(Observed!AI$2:AI$9149,Observed!$A$2:$A$9149,$A382,Observed!$D$2:$D$9149,$D382),"")</f>
        <v/>
      </c>
      <c r="AJ382" s="22" t="str">
        <f>IF(ISNUMBER(AVERAGEIFS(Observed!AJ$2:AJ$9149,Observed!$A$2:$A$9149,$A382,Observed!$D$2:$D$9149,$D382)),AVERAGEIFS(Observed!AJ$2:AJ$9149,Observed!$A$2:$A$9149,$A382,Observed!$D$2:$D$9149,$D382),"")</f>
        <v/>
      </c>
      <c r="AK382" s="22" t="str">
        <f>IF(ISNUMBER(AVERAGEIFS(Observed!AK$2:AK$9149,Observed!$A$2:$A$9149,$A382,Observed!$D$2:$D$9149,$D382)),AVERAGEIFS(Observed!AK$2:AK$9149,Observed!$A$2:$A$9149,$A382,Observed!$D$2:$D$9149,$D382),"")</f>
        <v/>
      </c>
      <c r="AL382" s="23" t="str">
        <f>IF(ISNUMBER(AVERAGEIFS(Observed!AL$2:AL$9149,Observed!$A$2:$A$9149,$A382,Observed!$D$2:$D$9149,$D382)),AVERAGEIFS(Observed!AL$2:AL$9149,Observed!$A$2:$A$9149,$A382,Observed!$D$2:$D$9149,$D382),"")</f>
        <v/>
      </c>
      <c r="AM382" s="23" t="str">
        <f>IF(ISNUMBER(AVERAGEIFS(Observed!AM$2:AM$9149,Observed!$A$2:$A$9149,$A382,Observed!$D$2:$D$9149,$D382)),AVERAGEIFS(Observed!AM$2:AM$9149,Observed!$A$2:$A$9149,$A382,Observed!$D$2:$D$9149,$D382),"")</f>
        <v/>
      </c>
      <c r="AN382" s="22" t="str">
        <f>IF(ISNUMBER(AVERAGEIFS(Observed!AN$2:AN$9149,Observed!$A$2:$A$9149,$A382,Observed!$D$2:$D$9149,$D382)),AVERAGEIFS(Observed!AN$2:AN$9149,Observed!$A$2:$A$9149,$A382,Observed!$D$2:$D$9149,$D382),"")</f>
        <v/>
      </c>
      <c r="AO382" s="22" t="str">
        <f>IF(ISNUMBER(AVERAGEIFS(Observed!AO$2:AO$9149,Observed!$A$2:$A$9149,$A382,Observed!$D$2:$D$9149,$D382)),AVERAGEIFS(Observed!AO$2:AO$9149,Observed!$A$2:$A$9149,$A382,Observed!$D$2:$D$9149,$D382),"")</f>
        <v/>
      </c>
      <c r="AP382" s="21" t="str">
        <f>IF(ISNUMBER(AVERAGEIFS(Observed!AP$2:AP$9149,Observed!$A$2:$A$9149,$A382,Observed!$D$2:$D$9149,$D382)),AVERAGEIFS(Observed!AP$2:AP$9149,Observed!$A$2:$A$9149,$A382,Observed!$D$2:$D$9149,$D382),"")</f>
        <v/>
      </c>
      <c r="AQ382" s="22" t="str">
        <f>IF(ISNUMBER(AVERAGEIFS(Observed!AQ$2:AQ$9149,Observed!$A$2:$A$9149,$A382,Observed!$D$2:$D$9149,$D382)),AVERAGEIFS(Observed!AQ$2:AQ$9149,Observed!$A$2:$A$9149,$A382,Observed!$D$2:$D$9149,$D382),"")</f>
        <v/>
      </c>
      <c r="AR382" s="22" t="str">
        <f>IF(ISNUMBER(AVERAGEIFS(Observed!AR$2:AR$9149,Observed!$A$2:$A$9149,$A382,Observed!$D$2:$D$9149,$D382)),AVERAGEIFS(Observed!AR$2:AR$9149,Observed!$A$2:$A$9149,$A382,Observed!$D$2:$D$9149,$D382),"")</f>
        <v/>
      </c>
      <c r="AS382" s="22" t="str">
        <f>IF(ISNUMBER(AVERAGEIFS(Observed!AS$2:AS$9149,Observed!$A$2:$A$9149,$A382,Observed!$D$2:$D$9149,$D382)),AVERAGEIFS(Observed!AS$2:AS$9149,Observed!$A$2:$A$9149,$A382,Observed!$D$2:$D$9149,$D382),"")</f>
        <v/>
      </c>
      <c r="AT382" s="22" t="str">
        <f>IF(ISNUMBER(AVERAGEIFS(Observed!AT$2:AT$9149,Observed!$A$2:$A$9149,$A382,Observed!$D$2:$D$9149,$D382)),AVERAGEIFS(Observed!AT$2:AT$9149,Observed!$A$2:$A$9149,$A382,Observed!$D$2:$D$9149,$D382),"")</f>
        <v/>
      </c>
      <c r="AU382" s="22" t="str">
        <f>IF(ISNUMBER(AVERAGEIFS(Observed!AU$2:AU$9149,Observed!$A$2:$A$9149,$A382,Observed!$D$2:$D$9149,$D382)),AVERAGEIFS(Observed!AU$2:AU$9149,Observed!$A$2:$A$9149,$A382,Observed!$D$2:$D$9149,$D382),"")</f>
        <v/>
      </c>
      <c r="AV382" s="2">
        <f>COUNTIFS(Observed!$A$2:$A$9149,$A382,Observed!$D$2:$D$9149,$D382)</f>
        <v>3</v>
      </c>
      <c r="AW382" s="2">
        <f t="shared" si="5"/>
        <v>1</v>
      </c>
    </row>
    <row r="383" spans="1:49" x14ac:dyDescent="0.25">
      <c r="A383" t="s">
        <v>35</v>
      </c>
      <c r="B383" t="s">
        <v>139</v>
      </c>
      <c r="C383" t="s">
        <v>30</v>
      </c>
      <c r="D383" s="3">
        <v>42349</v>
      </c>
      <c r="E383">
        <v>1</v>
      </c>
      <c r="F383" t="s">
        <v>57</v>
      </c>
      <c r="K383" s="24" t="s">
        <v>75</v>
      </c>
      <c r="L383" t="s">
        <v>21</v>
      </c>
      <c r="M383">
        <v>9</v>
      </c>
      <c r="N383" s="2" t="s">
        <v>38</v>
      </c>
      <c r="O383" s="21">
        <f>IF(ISNUMBER(AVERAGEIFS(Observed!O$2:O$9149,Observed!$A$2:$A$9149,$A383,Observed!$D$2:$D$9149,$D383)),AVERAGEIFS(Observed!O$2:O$9149,Observed!$A$2:$A$9149,$A383,Observed!$D$2:$D$9149,$D383),"")</f>
        <v>2228.4666666666667</v>
      </c>
      <c r="P383" s="22">
        <f>IF(ISNUMBER(AVERAGEIFS(Observed!P$2:P$9149,Observed!$A$2:$A$9149,$A383,Observed!$D$2:$D$9149,$D383)),AVERAGEIFS(Observed!P$2:P$9149,Observed!$A$2:$A$9149,$A383,Observed!$D$2:$D$9149,$D383),"")</f>
        <v>222.84666666666666</v>
      </c>
      <c r="Q383" s="22" t="str">
        <f>IF(ISNUMBER(AVERAGEIFS(Observed!Q$2:Q$9149,Observed!$A$2:$A$9149,$A383,Observed!$D$2:$D$9149,$D383)),AVERAGEIFS(Observed!Q$2:Q$9149,Observed!$A$2:$A$9149,$A383,Observed!$D$2:$D$9149,$D383),"")</f>
        <v/>
      </c>
      <c r="R383" s="22" t="str">
        <f>IF(ISNUMBER(AVERAGEIFS(Observed!R$2:R$9149,Observed!$A$2:$A$9149,$A383,Observed!$D$2:$D$9149,$D383)),AVERAGEIFS(Observed!R$2:R$9149,Observed!$A$2:$A$9149,$A383,Observed!$D$2:$D$9149,$D383),"")</f>
        <v/>
      </c>
      <c r="S383" s="22" t="str">
        <f>IF(ISNUMBER(AVERAGEIFS(Observed!S$2:S$9149,Observed!$A$2:$A$9149,$A383,Observed!$D$2:$D$9149,$D383)),AVERAGEIFS(Observed!S$2:S$9149,Observed!$A$2:$A$9149,$A383,Observed!$D$2:$D$9149,$D383),"")</f>
        <v/>
      </c>
      <c r="T383" s="23" t="str">
        <f>IF(ISNUMBER(AVERAGEIFS(Observed!T$2:T$9149,Observed!$A$2:$A$9149,$A383,Observed!$D$2:$D$9149,$D383)),AVERAGEIFS(Observed!T$2:T$9149,Observed!$A$2:$A$9149,$A383,Observed!$D$2:$D$9149,$D383),"")</f>
        <v/>
      </c>
      <c r="U383" s="23" t="str">
        <f>IF(ISNUMBER(AVERAGEIFS(Observed!U$2:U$9149,Observed!$A$2:$A$9149,$A383,Observed!$D$2:$D$9149,$D383)),AVERAGEIFS(Observed!U$2:U$9149,Observed!$A$2:$A$9149,$A383,Observed!$D$2:$D$9149,$D383),"")</f>
        <v/>
      </c>
      <c r="V383" s="23" t="str">
        <f>IF(ISNUMBER(AVERAGEIFS(Observed!V$2:V$9149,Observed!$A$2:$A$9149,$A383,Observed!$D$2:$D$9149,$D383)),AVERAGEIFS(Observed!V$2:V$9149,Observed!$A$2:$A$9149,$A383,Observed!$D$2:$D$9149,$D383),"")</f>
        <v/>
      </c>
      <c r="W383" s="21" t="str">
        <f>IF(ISNUMBER(AVERAGEIFS(Observed!W$2:W$9149,Observed!$A$2:$A$9149,$A383,Observed!$D$2:$D$9149,$D383)),AVERAGEIFS(Observed!W$2:W$9149,Observed!$A$2:$A$9149,$A383,Observed!$D$2:$D$9149,$D383),"")</f>
        <v/>
      </c>
      <c r="X383" s="35" t="str">
        <f>IF(ISNUMBER(AVERAGEIFS(Observed!X$2:X$9149,Observed!$A$2:$A$9149,$A383,Observed!$D$2:$D$9149,$D383)),AVERAGEIFS(Observed!X$2:X$9149,Observed!$A$2:$A$9149,$A383,Observed!$D$2:$D$9149,$D383),"")</f>
        <v/>
      </c>
      <c r="Y383" s="35" t="str">
        <f>IF(ISNUMBER(AVERAGEIFS(Observed!Y$2:Y$9149,Observed!$A$2:$A$9149,$A383,Observed!$D$2:$D$9149,$D383)),AVERAGEIFS(Observed!Y$2:Y$9149,Observed!$A$2:$A$9149,$A383,Observed!$D$2:$D$9149,$D383),"")</f>
        <v/>
      </c>
      <c r="Z383" s="22" t="str">
        <f>IF(ISNUMBER(AVERAGEIFS(Observed!Z$2:Z$9149,Observed!$A$2:$A$9149,$A383,Observed!$D$2:$D$9149,$D383)),AVERAGEIFS(Observed!Z$2:Z$9149,Observed!$A$2:$A$9149,$A383,Observed!$D$2:$D$9149,$D383),"")</f>
        <v/>
      </c>
      <c r="AA383" s="22" t="str">
        <f>IF(ISNUMBER(AVERAGEIFS(Observed!AA$2:AA$9149,Observed!$A$2:$A$9149,$A383,Observed!$D$2:$D$9149,$D383)),AVERAGEIFS(Observed!AA$2:AA$9149,Observed!$A$2:$A$9149,$A383,Observed!$D$2:$D$9149,$D383),"")</f>
        <v/>
      </c>
      <c r="AB383" s="22" t="str">
        <f>IF(ISNUMBER(AVERAGEIFS(Observed!AB$2:AB$9149,Observed!$A$2:$A$9149,$A383,Observed!$D$2:$D$9149,$D383)),AVERAGEIFS(Observed!AB$2:AB$9149,Observed!$A$2:$A$9149,$A383,Observed!$D$2:$D$9149,$D383),"")</f>
        <v/>
      </c>
      <c r="AC383" s="22" t="str">
        <f>IF(ISNUMBER(AVERAGEIFS(Observed!AC$2:AC$9149,Observed!$A$2:$A$9149,$A383,Observed!$D$2:$D$9149,$D383)),AVERAGEIFS(Observed!AC$2:AC$9149,Observed!$A$2:$A$9149,$A383,Observed!$D$2:$D$9149,$D383),"")</f>
        <v/>
      </c>
      <c r="AD383" s="22" t="str">
        <f>IF(ISNUMBER(AVERAGEIFS(Observed!AD$2:AD$9149,Observed!$A$2:$A$9149,$A383,Observed!$D$2:$D$9149,$D383)),AVERAGEIFS(Observed!AD$2:AD$9149,Observed!$A$2:$A$9149,$A383,Observed!$D$2:$D$9149,$D383),"")</f>
        <v/>
      </c>
      <c r="AE383" s="22" t="str">
        <f>IF(ISNUMBER(AVERAGEIFS(Observed!AE$2:AE$9149,Observed!$A$2:$A$9149,$A383,Observed!$D$2:$D$9149,$D383)),AVERAGEIFS(Observed!AE$2:AE$9149,Observed!$A$2:$A$9149,$A383,Observed!$D$2:$D$9149,$D383),"")</f>
        <v/>
      </c>
      <c r="AF383" s="22" t="str">
        <f>IF(ISNUMBER(AVERAGEIFS(Observed!AF$2:AF$9149,Observed!$A$2:$A$9149,$A383,Observed!$D$2:$D$9149,$D383)),AVERAGEIFS(Observed!AF$2:AF$9149,Observed!$A$2:$A$9149,$A383,Observed!$D$2:$D$9149,$D383),"")</f>
        <v/>
      </c>
      <c r="AG383" s="22" t="str">
        <f>IF(ISNUMBER(AVERAGEIFS(Observed!AG$2:AG$9149,Observed!$A$2:$A$9149,$A383,Observed!$D$2:$D$9149,$D383)),AVERAGEIFS(Observed!AG$2:AG$9149,Observed!$A$2:$A$9149,$A383,Observed!$D$2:$D$9149,$D383),"")</f>
        <v/>
      </c>
      <c r="AH383" s="22" t="str">
        <f>IF(ISNUMBER(AVERAGEIFS(Observed!AH$2:AH$9149,Observed!$A$2:$A$9149,$A383,Observed!$D$2:$D$9149,$D383)),AVERAGEIFS(Observed!AH$2:AH$9149,Observed!$A$2:$A$9149,$A383,Observed!$D$2:$D$9149,$D383),"")</f>
        <v/>
      </c>
      <c r="AI383" s="22" t="str">
        <f>IF(ISNUMBER(AVERAGEIFS(Observed!AI$2:AI$9149,Observed!$A$2:$A$9149,$A383,Observed!$D$2:$D$9149,$D383)),AVERAGEIFS(Observed!AI$2:AI$9149,Observed!$A$2:$A$9149,$A383,Observed!$D$2:$D$9149,$D383),"")</f>
        <v/>
      </c>
      <c r="AJ383" s="22" t="str">
        <f>IF(ISNUMBER(AVERAGEIFS(Observed!AJ$2:AJ$9149,Observed!$A$2:$A$9149,$A383,Observed!$D$2:$D$9149,$D383)),AVERAGEIFS(Observed!AJ$2:AJ$9149,Observed!$A$2:$A$9149,$A383,Observed!$D$2:$D$9149,$D383),"")</f>
        <v/>
      </c>
      <c r="AK383" s="22" t="str">
        <f>IF(ISNUMBER(AVERAGEIFS(Observed!AK$2:AK$9149,Observed!$A$2:$A$9149,$A383,Observed!$D$2:$D$9149,$D383)),AVERAGEIFS(Observed!AK$2:AK$9149,Observed!$A$2:$A$9149,$A383,Observed!$D$2:$D$9149,$D383),"")</f>
        <v/>
      </c>
      <c r="AL383" s="23" t="str">
        <f>IF(ISNUMBER(AVERAGEIFS(Observed!AL$2:AL$9149,Observed!$A$2:$A$9149,$A383,Observed!$D$2:$D$9149,$D383)),AVERAGEIFS(Observed!AL$2:AL$9149,Observed!$A$2:$A$9149,$A383,Observed!$D$2:$D$9149,$D383),"")</f>
        <v/>
      </c>
      <c r="AM383" s="23" t="str">
        <f>IF(ISNUMBER(AVERAGEIFS(Observed!AM$2:AM$9149,Observed!$A$2:$A$9149,$A383,Observed!$D$2:$D$9149,$D383)),AVERAGEIFS(Observed!AM$2:AM$9149,Observed!$A$2:$A$9149,$A383,Observed!$D$2:$D$9149,$D383),"")</f>
        <v/>
      </c>
      <c r="AN383" s="22" t="str">
        <f>IF(ISNUMBER(AVERAGEIFS(Observed!AN$2:AN$9149,Observed!$A$2:$A$9149,$A383,Observed!$D$2:$D$9149,$D383)),AVERAGEIFS(Observed!AN$2:AN$9149,Observed!$A$2:$A$9149,$A383,Observed!$D$2:$D$9149,$D383),"")</f>
        <v/>
      </c>
      <c r="AO383" s="22" t="str">
        <f>IF(ISNUMBER(AVERAGEIFS(Observed!AO$2:AO$9149,Observed!$A$2:$A$9149,$A383,Observed!$D$2:$D$9149,$D383)),AVERAGEIFS(Observed!AO$2:AO$9149,Observed!$A$2:$A$9149,$A383,Observed!$D$2:$D$9149,$D383),"")</f>
        <v/>
      </c>
      <c r="AP383" s="21" t="str">
        <f>IF(ISNUMBER(AVERAGEIFS(Observed!AP$2:AP$9149,Observed!$A$2:$A$9149,$A383,Observed!$D$2:$D$9149,$D383)),AVERAGEIFS(Observed!AP$2:AP$9149,Observed!$A$2:$A$9149,$A383,Observed!$D$2:$D$9149,$D383),"")</f>
        <v/>
      </c>
      <c r="AQ383" s="22" t="str">
        <f>IF(ISNUMBER(AVERAGEIFS(Observed!AQ$2:AQ$9149,Observed!$A$2:$A$9149,$A383,Observed!$D$2:$D$9149,$D383)),AVERAGEIFS(Observed!AQ$2:AQ$9149,Observed!$A$2:$A$9149,$A383,Observed!$D$2:$D$9149,$D383),"")</f>
        <v/>
      </c>
      <c r="AR383" s="22" t="str">
        <f>IF(ISNUMBER(AVERAGEIFS(Observed!AR$2:AR$9149,Observed!$A$2:$A$9149,$A383,Observed!$D$2:$D$9149,$D383)),AVERAGEIFS(Observed!AR$2:AR$9149,Observed!$A$2:$A$9149,$A383,Observed!$D$2:$D$9149,$D383),"")</f>
        <v/>
      </c>
      <c r="AS383" s="22" t="str">
        <f>IF(ISNUMBER(AVERAGEIFS(Observed!AS$2:AS$9149,Observed!$A$2:$A$9149,$A383,Observed!$D$2:$D$9149,$D383)),AVERAGEIFS(Observed!AS$2:AS$9149,Observed!$A$2:$A$9149,$A383,Observed!$D$2:$D$9149,$D383),"")</f>
        <v/>
      </c>
      <c r="AT383" s="22" t="str">
        <f>IF(ISNUMBER(AVERAGEIFS(Observed!AT$2:AT$9149,Observed!$A$2:$A$9149,$A383,Observed!$D$2:$D$9149,$D383)),AVERAGEIFS(Observed!AT$2:AT$9149,Observed!$A$2:$A$9149,$A383,Observed!$D$2:$D$9149,$D383),"")</f>
        <v/>
      </c>
      <c r="AU383" s="22" t="str">
        <f>IF(ISNUMBER(AVERAGEIFS(Observed!AU$2:AU$9149,Observed!$A$2:$A$9149,$A383,Observed!$D$2:$D$9149,$D383)),AVERAGEIFS(Observed!AU$2:AU$9149,Observed!$A$2:$A$9149,$A383,Observed!$D$2:$D$9149,$D383),"")</f>
        <v/>
      </c>
      <c r="AV383" s="2">
        <f>COUNTIFS(Observed!$A$2:$A$9149,$A383,Observed!$D$2:$D$9149,$D383)</f>
        <v>3</v>
      </c>
      <c r="AW383" s="2">
        <f t="shared" si="5"/>
        <v>1</v>
      </c>
    </row>
    <row r="384" spans="1:49" x14ac:dyDescent="0.25">
      <c r="A384" t="s">
        <v>32</v>
      </c>
      <c r="B384" t="s">
        <v>139</v>
      </c>
      <c r="C384" t="s">
        <v>30</v>
      </c>
      <c r="D384" s="3">
        <v>42349</v>
      </c>
      <c r="E384">
        <v>1</v>
      </c>
      <c r="F384" t="s">
        <v>59</v>
      </c>
      <c r="K384" s="24" t="s">
        <v>75</v>
      </c>
      <c r="L384" t="s">
        <v>21</v>
      </c>
      <c r="M384">
        <v>9</v>
      </c>
      <c r="N384" s="2" t="s">
        <v>38</v>
      </c>
      <c r="O384" s="21">
        <f>IF(ISNUMBER(AVERAGEIFS(Observed!O$2:O$9149,Observed!$A$2:$A$9149,$A384,Observed!$D$2:$D$9149,$D384)),AVERAGEIFS(Observed!O$2:O$9149,Observed!$A$2:$A$9149,$A384,Observed!$D$2:$D$9149,$D384),"")</f>
        <v>1526.5999999999997</v>
      </c>
      <c r="P384" s="22">
        <f>IF(ISNUMBER(AVERAGEIFS(Observed!P$2:P$9149,Observed!$A$2:$A$9149,$A384,Observed!$D$2:$D$9149,$D384)),AVERAGEIFS(Observed!P$2:P$9149,Observed!$A$2:$A$9149,$A384,Observed!$D$2:$D$9149,$D384),"")</f>
        <v>152.66</v>
      </c>
      <c r="Q384" s="22" t="str">
        <f>IF(ISNUMBER(AVERAGEIFS(Observed!Q$2:Q$9149,Observed!$A$2:$A$9149,$A384,Observed!$D$2:$D$9149,$D384)),AVERAGEIFS(Observed!Q$2:Q$9149,Observed!$A$2:$A$9149,$A384,Observed!$D$2:$D$9149,$D384),"")</f>
        <v/>
      </c>
      <c r="R384" s="22" t="str">
        <f>IF(ISNUMBER(AVERAGEIFS(Observed!R$2:R$9149,Observed!$A$2:$A$9149,$A384,Observed!$D$2:$D$9149,$D384)),AVERAGEIFS(Observed!R$2:R$9149,Observed!$A$2:$A$9149,$A384,Observed!$D$2:$D$9149,$D384),"")</f>
        <v/>
      </c>
      <c r="S384" s="22" t="str">
        <f>IF(ISNUMBER(AVERAGEIFS(Observed!S$2:S$9149,Observed!$A$2:$A$9149,$A384,Observed!$D$2:$D$9149,$D384)),AVERAGEIFS(Observed!S$2:S$9149,Observed!$A$2:$A$9149,$A384,Observed!$D$2:$D$9149,$D384),"")</f>
        <v/>
      </c>
      <c r="T384" s="23" t="str">
        <f>IF(ISNUMBER(AVERAGEIFS(Observed!T$2:T$9149,Observed!$A$2:$A$9149,$A384,Observed!$D$2:$D$9149,$D384)),AVERAGEIFS(Observed!T$2:T$9149,Observed!$A$2:$A$9149,$A384,Observed!$D$2:$D$9149,$D384),"")</f>
        <v/>
      </c>
      <c r="U384" s="23" t="str">
        <f>IF(ISNUMBER(AVERAGEIFS(Observed!U$2:U$9149,Observed!$A$2:$A$9149,$A384,Observed!$D$2:$D$9149,$D384)),AVERAGEIFS(Observed!U$2:U$9149,Observed!$A$2:$A$9149,$A384,Observed!$D$2:$D$9149,$D384),"")</f>
        <v/>
      </c>
      <c r="V384" s="23" t="str">
        <f>IF(ISNUMBER(AVERAGEIFS(Observed!V$2:V$9149,Observed!$A$2:$A$9149,$A384,Observed!$D$2:$D$9149,$D384)),AVERAGEIFS(Observed!V$2:V$9149,Observed!$A$2:$A$9149,$A384,Observed!$D$2:$D$9149,$D384),"")</f>
        <v/>
      </c>
      <c r="W384" s="21" t="str">
        <f>IF(ISNUMBER(AVERAGEIFS(Observed!W$2:W$9149,Observed!$A$2:$A$9149,$A384,Observed!$D$2:$D$9149,$D384)),AVERAGEIFS(Observed!W$2:W$9149,Observed!$A$2:$A$9149,$A384,Observed!$D$2:$D$9149,$D384),"")</f>
        <v/>
      </c>
      <c r="X384" s="35" t="str">
        <f>IF(ISNUMBER(AVERAGEIFS(Observed!X$2:X$9149,Observed!$A$2:$A$9149,$A384,Observed!$D$2:$D$9149,$D384)),AVERAGEIFS(Observed!X$2:X$9149,Observed!$A$2:$A$9149,$A384,Observed!$D$2:$D$9149,$D384),"")</f>
        <v/>
      </c>
      <c r="Y384" s="35" t="str">
        <f>IF(ISNUMBER(AVERAGEIFS(Observed!Y$2:Y$9149,Observed!$A$2:$A$9149,$A384,Observed!$D$2:$D$9149,$D384)),AVERAGEIFS(Observed!Y$2:Y$9149,Observed!$A$2:$A$9149,$A384,Observed!$D$2:$D$9149,$D384),"")</f>
        <v/>
      </c>
      <c r="Z384" s="22" t="str">
        <f>IF(ISNUMBER(AVERAGEIFS(Observed!Z$2:Z$9149,Observed!$A$2:$A$9149,$A384,Observed!$D$2:$D$9149,$D384)),AVERAGEIFS(Observed!Z$2:Z$9149,Observed!$A$2:$A$9149,$A384,Observed!$D$2:$D$9149,$D384),"")</f>
        <v/>
      </c>
      <c r="AA384" s="22" t="str">
        <f>IF(ISNUMBER(AVERAGEIFS(Observed!AA$2:AA$9149,Observed!$A$2:$A$9149,$A384,Observed!$D$2:$D$9149,$D384)),AVERAGEIFS(Observed!AA$2:AA$9149,Observed!$A$2:$A$9149,$A384,Observed!$D$2:$D$9149,$D384),"")</f>
        <v/>
      </c>
      <c r="AB384" s="22" t="str">
        <f>IF(ISNUMBER(AVERAGEIFS(Observed!AB$2:AB$9149,Observed!$A$2:$A$9149,$A384,Observed!$D$2:$D$9149,$D384)),AVERAGEIFS(Observed!AB$2:AB$9149,Observed!$A$2:$A$9149,$A384,Observed!$D$2:$D$9149,$D384),"")</f>
        <v/>
      </c>
      <c r="AC384" s="22" t="str">
        <f>IF(ISNUMBER(AVERAGEIFS(Observed!AC$2:AC$9149,Observed!$A$2:$A$9149,$A384,Observed!$D$2:$D$9149,$D384)),AVERAGEIFS(Observed!AC$2:AC$9149,Observed!$A$2:$A$9149,$A384,Observed!$D$2:$D$9149,$D384),"")</f>
        <v/>
      </c>
      <c r="AD384" s="22" t="str">
        <f>IF(ISNUMBER(AVERAGEIFS(Observed!AD$2:AD$9149,Observed!$A$2:$A$9149,$A384,Observed!$D$2:$D$9149,$D384)),AVERAGEIFS(Observed!AD$2:AD$9149,Observed!$A$2:$A$9149,$A384,Observed!$D$2:$D$9149,$D384),"")</f>
        <v/>
      </c>
      <c r="AE384" s="22" t="str">
        <f>IF(ISNUMBER(AVERAGEIFS(Observed!AE$2:AE$9149,Observed!$A$2:$A$9149,$A384,Observed!$D$2:$D$9149,$D384)),AVERAGEIFS(Observed!AE$2:AE$9149,Observed!$A$2:$A$9149,$A384,Observed!$D$2:$D$9149,$D384),"")</f>
        <v/>
      </c>
      <c r="AF384" s="22" t="str">
        <f>IF(ISNUMBER(AVERAGEIFS(Observed!AF$2:AF$9149,Observed!$A$2:$A$9149,$A384,Observed!$D$2:$D$9149,$D384)),AVERAGEIFS(Observed!AF$2:AF$9149,Observed!$A$2:$A$9149,$A384,Observed!$D$2:$D$9149,$D384),"")</f>
        <v/>
      </c>
      <c r="AG384" s="22" t="str">
        <f>IF(ISNUMBER(AVERAGEIFS(Observed!AG$2:AG$9149,Observed!$A$2:$A$9149,$A384,Observed!$D$2:$D$9149,$D384)),AVERAGEIFS(Observed!AG$2:AG$9149,Observed!$A$2:$A$9149,$A384,Observed!$D$2:$D$9149,$D384),"")</f>
        <v/>
      </c>
      <c r="AH384" s="22" t="str">
        <f>IF(ISNUMBER(AVERAGEIFS(Observed!AH$2:AH$9149,Observed!$A$2:$A$9149,$A384,Observed!$D$2:$D$9149,$D384)),AVERAGEIFS(Observed!AH$2:AH$9149,Observed!$A$2:$A$9149,$A384,Observed!$D$2:$D$9149,$D384),"")</f>
        <v/>
      </c>
      <c r="AI384" s="22" t="str">
        <f>IF(ISNUMBER(AVERAGEIFS(Observed!AI$2:AI$9149,Observed!$A$2:$A$9149,$A384,Observed!$D$2:$D$9149,$D384)),AVERAGEIFS(Observed!AI$2:AI$9149,Observed!$A$2:$A$9149,$A384,Observed!$D$2:$D$9149,$D384),"")</f>
        <v/>
      </c>
      <c r="AJ384" s="22" t="str">
        <f>IF(ISNUMBER(AVERAGEIFS(Observed!AJ$2:AJ$9149,Observed!$A$2:$A$9149,$A384,Observed!$D$2:$D$9149,$D384)),AVERAGEIFS(Observed!AJ$2:AJ$9149,Observed!$A$2:$A$9149,$A384,Observed!$D$2:$D$9149,$D384),"")</f>
        <v/>
      </c>
      <c r="AK384" s="22" t="str">
        <f>IF(ISNUMBER(AVERAGEIFS(Observed!AK$2:AK$9149,Observed!$A$2:$A$9149,$A384,Observed!$D$2:$D$9149,$D384)),AVERAGEIFS(Observed!AK$2:AK$9149,Observed!$A$2:$A$9149,$A384,Observed!$D$2:$D$9149,$D384),"")</f>
        <v/>
      </c>
      <c r="AL384" s="23" t="str">
        <f>IF(ISNUMBER(AVERAGEIFS(Observed!AL$2:AL$9149,Observed!$A$2:$A$9149,$A384,Observed!$D$2:$D$9149,$D384)),AVERAGEIFS(Observed!AL$2:AL$9149,Observed!$A$2:$A$9149,$A384,Observed!$D$2:$D$9149,$D384),"")</f>
        <v/>
      </c>
      <c r="AM384" s="23" t="str">
        <f>IF(ISNUMBER(AVERAGEIFS(Observed!AM$2:AM$9149,Observed!$A$2:$A$9149,$A384,Observed!$D$2:$D$9149,$D384)),AVERAGEIFS(Observed!AM$2:AM$9149,Observed!$A$2:$A$9149,$A384,Observed!$D$2:$D$9149,$D384),"")</f>
        <v/>
      </c>
      <c r="AN384" s="22" t="str">
        <f>IF(ISNUMBER(AVERAGEIFS(Observed!AN$2:AN$9149,Observed!$A$2:$A$9149,$A384,Observed!$D$2:$D$9149,$D384)),AVERAGEIFS(Observed!AN$2:AN$9149,Observed!$A$2:$A$9149,$A384,Observed!$D$2:$D$9149,$D384),"")</f>
        <v/>
      </c>
      <c r="AO384" s="22" t="str">
        <f>IF(ISNUMBER(AVERAGEIFS(Observed!AO$2:AO$9149,Observed!$A$2:$A$9149,$A384,Observed!$D$2:$D$9149,$D384)),AVERAGEIFS(Observed!AO$2:AO$9149,Observed!$A$2:$A$9149,$A384,Observed!$D$2:$D$9149,$D384),"")</f>
        <v/>
      </c>
      <c r="AP384" s="21" t="str">
        <f>IF(ISNUMBER(AVERAGEIFS(Observed!AP$2:AP$9149,Observed!$A$2:$A$9149,$A384,Observed!$D$2:$D$9149,$D384)),AVERAGEIFS(Observed!AP$2:AP$9149,Observed!$A$2:$A$9149,$A384,Observed!$D$2:$D$9149,$D384),"")</f>
        <v/>
      </c>
      <c r="AQ384" s="22" t="str">
        <f>IF(ISNUMBER(AVERAGEIFS(Observed!AQ$2:AQ$9149,Observed!$A$2:$A$9149,$A384,Observed!$D$2:$D$9149,$D384)),AVERAGEIFS(Observed!AQ$2:AQ$9149,Observed!$A$2:$A$9149,$A384,Observed!$D$2:$D$9149,$D384),"")</f>
        <v/>
      </c>
      <c r="AR384" s="22" t="str">
        <f>IF(ISNUMBER(AVERAGEIFS(Observed!AR$2:AR$9149,Observed!$A$2:$A$9149,$A384,Observed!$D$2:$D$9149,$D384)),AVERAGEIFS(Observed!AR$2:AR$9149,Observed!$A$2:$A$9149,$A384,Observed!$D$2:$D$9149,$D384),"")</f>
        <v/>
      </c>
      <c r="AS384" s="22" t="str">
        <f>IF(ISNUMBER(AVERAGEIFS(Observed!AS$2:AS$9149,Observed!$A$2:$A$9149,$A384,Observed!$D$2:$D$9149,$D384)),AVERAGEIFS(Observed!AS$2:AS$9149,Observed!$A$2:$A$9149,$A384,Observed!$D$2:$D$9149,$D384),"")</f>
        <v/>
      </c>
      <c r="AT384" s="22" t="str">
        <f>IF(ISNUMBER(AVERAGEIFS(Observed!AT$2:AT$9149,Observed!$A$2:$A$9149,$A384,Observed!$D$2:$D$9149,$D384)),AVERAGEIFS(Observed!AT$2:AT$9149,Observed!$A$2:$A$9149,$A384,Observed!$D$2:$D$9149,$D384),"")</f>
        <v/>
      </c>
      <c r="AU384" s="22" t="str">
        <f>IF(ISNUMBER(AVERAGEIFS(Observed!AU$2:AU$9149,Observed!$A$2:$A$9149,$A384,Observed!$D$2:$D$9149,$D384)),AVERAGEIFS(Observed!AU$2:AU$9149,Observed!$A$2:$A$9149,$A384,Observed!$D$2:$D$9149,$D384),"")</f>
        <v/>
      </c>
      <c r="AV384" s="2">
        <f>COUNTIFS(Observed!$A$2:$A$9149,$A384,Observed!$D$2:$D$9149,$D384)</f>
        <v>3</v>
      </c>
      <c r="AW384" s="2">
        <f t="shared" si="5"/>
        <v>1</v>
      </c>
    </row>
    <row r="385" spans="1:49" x14ac:dyDescent="0.25">
      <c r="A385" t="s">
        <v>31</v>
      </c>
      <c r="B385" t="s">
        <v>139</v>
      </c>
      <c r="C385" t="s">
        <v>30</v>
      </c>
      <c r="D385" s="3">
        <v>42349</v>
      </c>
      <c r="E385">
        <v>1</v>
      </c>
      <c r="F385" t="s">
        <v>54</v>
      </c>
      <c r="K385" s="24" t="s">
        <v>75</v>
      </c>
      <c r="L385" t="s">
        <v>21</v>
      </c>
      <c r="M385">
        <v>9</v>
      </c>
      <c r="N385" s="2" t="s">
        <v>38</v>
      </c>
      <c r="O385" s="21">
        <f>IF(ISNUMBER(AVERAGEIFS(Observed!O$2:O$9149,Observed!$A$2:$A$9149,$A385,Observed!$D$2:$D$9149,$D385)),AVERAGEIFS(Observed!O$2:O$9149,Observed!$A$2:$A$9149,$A385,Observed!$D$2:$D$9149,$D385),"")</f>
        <v>1344.8666666666666</v>
      </c>
      <c r="P385" s="22">
        <f>IF(ISNUMBER(AVERAGEIFS(Observed!P$2:P$9149,Observed!$A$2:$A$9149,$A385,Observed!$D$2:$D$9149,$D385)),AVERAGEIFS(Observed!P$2:P$9149,Observed!$A$2:$A$9149,$A385,Observed!$D$2:$D$9149,$D385),"")</f>
        <v>134.48666666666668</v>
      </c>
      <c r="Q385" s="22" t="str">
        <f>IF(ISNUMBER(AVERAGEIFS(Observed!Q$2:Q$9149,Observed!$A$2:$A$9149,$A385,Observed!$D$2:$D$9149,$D385)),AVERAGEIFS(Observed!Q$2:Q$9149,Observed!$A$2:$A$9149,$A385,Observed!$D$2:$D$9149,$D385),"")</f>
        <v/>
      </c>
      <c r="R385" s="22" t="str">
        <f>IF(ISNUMBER(AVERAGEIFS(Observed!R$2:R$9149,Observed!$A$2:$A$9149,$A385,Observed!$D$2:$D$9149,$D385)),AVERAGEIFS(Observed!R$2:R$9149,Observed!$A$2:$A$9149,$A385,Observed!$D$2:$D$9149,$D385),"")</f>
        <v/>
      </c>
      <c r="S385" s="22" t="str">
        <f>IF(ISNUMBER(AVERAGEIFS(Observed!S$2:S$9149,Observed!$A$2:$A$9149,$A385,Observed!$D$2:$D$9149,$D385)),AVERAGEIFS(Observed!S$2:S$9149,Observed!$A$2:$A$9149,$A385,Observed!$D$2:$D$9149,$D385),"")</f>
        <v/>
      </c>
      <c r="T385" s="23" t="str">
        <f>IF(ISNUMBER(AVERAGEIFS(Observed!T$2:T$9149,Observed!$A$2:$A$9149,$A385,Observed!$D$2:$D$9149,$D385)),AVERAGEIFS(Observed!T$2:T$9149,Observed!$A$2:$A$9149,$A385,Observed!$D$2:$D$9149,$D385),"")</f>
        <v/>
      </c>
      <c r="U385" s="23" t="str">
        <f>IF(ISNUMBER(AVERAGEIFS(Observed!U$2:U$9149,Observed!$A$2:$A$9149,$A385,Observed!$D$2:$D$9149,$D385)),AVERAGEIFS(Observed!U$2:U$9149,Observed!$A$2:$A$9149,$A385,Observed!$D$2:$D$9149,$D385),"")</f>
        <v/>
      </c>
      <c r="V385" s="23" t="str">
        <f>IF(ISNUMBER(AVERAGEIFS(Observed!V$2:V$9149,Observed!$A$2:$A$9149,$A385,Observed!$D$2:$D$9149,$D385)),AVERAGEIFS(Observed!V$2:V$9149,Observed!$A$2:$A$9149,$A385,Observed!$D$2:$D$9149,$D385),"")</f>
        <v/>
      </c>
      <c r="W385" s="21" t="str">
        <f>IF(ISNUMBER(AVERAGEIFS(Observed!W$2:W$9149,Observed!$A$2:$A$9149,$A385,Observed!$D$2:$D$9149,$D385)),AVERAGEIFS(Observed!W$2:W$9149,Observed!$A$2:$A$9149,$A385,Observed!$D$2:$D$9149,$D385),"")</f>
        <v/>
      </c>
      <c r="X385" s="35" t="str">
        <f>IF(ISNUMBER(AVERAGEIFS(Observed!X$2:X$9149,Observed!$A$2:$A$9149,$A385,Observed!$D$2:$D$9149,$D385)),AVERAGEIFS(Observed!X$2:X$9149,Observed!$A$2:$A$9149,$A385,Observed!$D$2:$D$9149,$D385),"")</f>
        <v/>
      </c>
      <c r="Y385" s="35" t="str">
        <f>IF(ISNUMBER(AVERAGEIFS(Observed!Y$2:Y$9149,Observed!$A$2:$A$9149,$A385,Observed!$D$2:$D$9149,$D385)),AVERAGEIFS(Observed!Y$2:Y$9149,Observed!$A$2:$A$9149,$A385,Observed!$D$2:$D$9149,$D385),"")</f>
        <v/>
      </c>
      <c r="Z385" s="22" t="str">
        <f>IF(ISNUMBER(AVERAGEIFS(Observed!Z$2:Z$9149,Observed!$A$2:$A$9149,$A385,Observed!$D$2:$D$9149,$D385)),AVERAGEIFS(Observed!Z$2:Z$9149,Observed!$A$2:$A$9149,$A385,Observed!$D$2:$D$9149,$D385),"")</f>
        <v/>
      </c>
      <c r="AA385" s="22" t="str">
        <f>IF(ISNUMBER(AVERAGEIFS(Observed!AA$2:AA$9149,Observed!$A$2:$A$9149,$A385,Observed!$D$2:$D$9149,$D385)),AVERAGEIFS(Observed!AA$2:AA$9149,Observed!$A$2:$A$9149,$A385,Observed!$D$2:$D$9149,$D385),"")</f>
        <v/>
      </c>
      <c r="AB385" s="22" t="str">
        <f>IF(ISNUMBER(AVERAGEIFS(Observed!AB$2:AB$9149,Observed!$A$2:$A$9149,$A385,Observed!$D$2:$D$9149,$D385)),AVERAGEIFS(Observed!AB$2:AB$9149,Observed!$A$2:$A$9149,$A385,Observed!$D$2:$D$9149,$D385),"")</f>
        <v/>
      </c>
      <c r="AC385" s="22" t="str">
        <f>IF(ISNUMBER(AVERAGEIFS(Observed!AC$2:AC$9149,Observed!$A$2:$A$9149,$A385,Observed!$D$2:$D$9149,$D385)),AVERAGEIFS(Observed!AC$2:AC$9149,Observed!$A$2:$A$9149,$A385,Observed!$D$2:$D$9149,$D385),"")</f>
        <v/>
      </c>
      <c r="AD385" s="22" t="str">
        <f>IF(ISNUMBER(AVERAGEIFS(Observed!AD$2:AD$9149,Observed!$A$2:$A$9149,$A385,Observed!$D$2:$D$9149,$D385)),AVERAGEIFS(Observed!AD$2:AD$9149,Observed!$A$2:$A$9149,$A385,Observed!$D$2:$D$9149,$D385),"")</f>
        <v/>
      </c>
      <c r="AE385" s="22" t="str">
        <f>IF(ISNUMBER(AVERAGEIFS(Observed!AE$2:AE$9149,Observed!$A$2:$A$9149,$A385,Observed!$D$2:$D$9149,$D385)),AVERAGEIFS(Observed!AE$2:AE$9149,Observed!$A$2:$A$9149,$A385,Observed!$D$2:$D$9149,$D385),"")</f>
        <v/>
      </c>
      <c r="AF385" s="22" t="str">
        <f>IF(ISNUMBER(AVERAGEIFS(Observed!AF$2:AF$9149,Observed!$A$2:$A$9149,$A385,Observed!$D$2:$D$9149,$D385)),AVERAGEIFS(Observed!AF$2:AF$9149,Observed!$A$2:$A$9149,$A385,Observed!$D$2:$D$9149,$D385),"")</f>
        <v/>
      </c>
      <c r="AG385" s="22" t="str">
        <f>IF(ISNUMBER(AVERAGEIFS(Observed!AG$2:AG$9149,Observed!$A$2:$A$9149,$A385,Observed!$D$2:$D$9149,$D385)),AVERAGEIFS(Observed!AG$2:AG$9149,Observed!$A$2:$A$9149,$A385,Observed!$D$2:$D$9149,$D385),"")</f>
        <v/>
      </c>
      <c r="AH385" s="22" t="str">
        <f>IF(ISNUMBER(AVERAGEIFS(Observed!AH$2:AH$9149,Observed!$A$2:$A$9149,$A385,Observed!$D$2:$D$9149,$D385)),AVERAGEIFS(Observed!AH$2:AH$9149,Observed!$A$2:$A$9149,$A385,Observed!$D$2:$D$9149,$D385),"")</f>
        <v/>
      </c>
      <c r="AI385" s="22" t="str">
        <f>IF(ISNUMBER(AVERAGEIFS(Observed!AI$2:AI$9149,Observed!$A$2:$A$9149,$A385,Observed!$D$2:$D$9149,$D385)),AVERAGEIFS(Observed!AI$2:AI$9149,Observed!$A$2:$A$9149,$A385,Observed!$D$2:$D$9149,$D385),"")</f>
        <v/>
      </c>
      <c r="AJ385" s="22" t="str">
        <f>IF(ISNUMBER(AVERAGEIFS(Observed!AJ$2:AJ$9149,Observed!$A$2:$A$9149,$A385,Observed!$D$2:$D$9149,$D385)),AVERAGEIFS(Observed!AJ$2:AJ$9149,Observed!$A$2:$A$9149,$A385,Observed!$D$2:$D$9149,$D385),"")</f>
        <v/>
      </c>
      <c r="AK385" s="22" t="str">
        <f>IF(ISNUMBER(AVERAGEIFS(Observed!AK$2:AK$9149,Observed!$A$2:$A$9149,$A385,Observed!$D$2:$D$9149,$D385)),AVERAGEIFS(Observed!AK$2:AK$9149,Observed!$A$2:$A$9149,$A385,Observed!$D$2:$D$9149,$D385),"")</f>
        <v/>
      </c>
      <c r="AL385" s="23" t="str">
        <f>IF(ISNUMBER(AVERAGEIFS(Observed!AL$2:AL$9149,Observed!$A$2:$A$9149,$A385,Observed!$D$2:$D$9149,$D385)),AVERAGEIFS(Observed!AL$2:AL$9149,Observed!$A$2:$A$9149,$A385,Observed!$D$2:$D$9149,$D385),"")</f>
        <v/>
      </c>
      <c r="AM385" s="23" t="str">
        <f>IF(ISNUMBER(AVERAGEIFS(Observed!AM$2:AM$9149,Observed!$A$2:$A$9149,$A385,Observed!$D$2:$D$9149,$D385)),AVERAGEIFS(Observed!AM$2:AM$9149,Observed!$A$2:$A$9149,$A385,Observed!$D$2:$D$9149,$D385),"")</f>
        <v/>
      </c>
      <c r="AN385" s="22" t="str">
        <f>IF(ISNUMBER(AVERAGEIFS(Observed!AN$2:AN$9149,Observed!$A$2:$A$9149,$A385,Observed!$D$2:$D$9149,$D385)),AVERAGEIFS(Observed!AN$2:AN$9149,Observed!$A$2:$A$9149,$A385,Observed!$D$2:$D$9149,$D385),"")</f>
        <v/>
      </c>
      <c r="AO385" s="22" t="str">
        <f>IF(ISNUMBER(AVERAGEIFS(Observed!AO$2:AO$9149,Observed!$A$2:$A$9149,$A385,Observed!$D$2:$D$9149,$D385)),AVERAGEIFS(Observed!AO$2:AO$9149,Observed!$A$2:$A$9149,$A385,Observed!$D$2:$D$9149,$D385),"")</f>
        <v/>
      </c>
      <c r="AP385" s="21" t="str">
        <f>IF(ISNUMBER(AVERAGEIFS(Observed!AP$2:AP$9149,Observed!$A$2:$A$9149,$A385,Observed!$D$2:$D$9149,$D385)),AVERAGEIFS(Observed!AP$2:AP$9149,Observed!$A$2:$A$9149,$A385,Observed!$D$2:$D$9149,$D385),"")</f>
        <v/>
      </c>
      <c r="AQ385" s="22" t="str">
        <f>IF(ISNUMBER(AVERAGEIFS(Observed!AQ$2:AQ$9149,Observed!$A$2:$A$9149,$A385,Observed!$D$2:$D$9149,$D385)),AVERAGEIFS(Observed!AQ$2:AQ$9149,Observed!$A$2:$A$9149,$A385,Observed!$D$2:$D$9149,$D385),"")</f>
        <v/>
      </c>
      <c r="AR385" s="22" t="str">
        <f>IF(ISNUMBER(AVERAGEIFS(Observed!AR$2:AR$9149,Observed!$A$2:$A$9149,$A385,Observed!$D$2:$D$9149,$D385)),AVERAGEIFS(Observed!AR$2:AR$9149,Observed!$A$2:$A$9149,$A385,Observed!$D$2:$D$9149,$D385),"")</f>
        <v/>
      </c>
      <c r="AS385" s="22" t="str">
        <f>IF(ISNUMBER(AVERAGEIFS(Observed!AS$2:AS$9149,Observed!$A$2:$A$9149,$A385,Observed!$D$2:$D$9149,$D385)),AVERAGEIFS(Observed!AS$2:AS$9149,Observed!$A$2:$A$9149,$A385,Observed!$D$2:$D$9149,$D385),"")</f>
        <v/>
      </c>
      <c r="AT385" s="22" t="str">
        <f>IF(ISNUMBER(AVERAGEIFS(Observed!AT$2:AT$9149,Observed!$A$2:$A$9149,$A385,Observed!$D$2:$D$9149,$D385)),AVERAGEIFS(Observed!AT$2:AT$9149,Observed!$A$2:$A$9149,$A385,Observed!$D$2:$D$9149,$D385),"")</f>
        <v/>
      </c>
      <c r="AU385" s="22" t="str">
        <f>IF(ISNUMBER(AVERAGEIFS(Observed!AU$2:AU$9149,Observed!$A$2:$A$9149,$A385,Observed!$D$2:$D$9149,$D385)),AVERAGEIFS(Observed!AU$2:AU$9149,Observed!$A$2:$A$9149,$A385,Observed!$D$2:$D$9149,$D385),"")</f>
        <v/>
      </c>
      <c r="AV385" s="2">
        <f>COUNTIFS(Observed!$A$2:$A$9149,$A385,Observed!$D$2:$D$9149,$D385)</f>
        <v>3</v>
      </c>
      <c r="AW385" s="2">
        <f t="shared" si="5"/>
        <v>1</v>
      </c>
    </row>
    <row r="386" spans="1:49" x14ac:dyDescent="0.25">
      <c r="A386" t="s">
        <v>34</v>
      </c>
      <c r="B386" t="s">
        <v>139</v>
      </c>
      <c r="C386" t="s">
        <v>30</v>
      </c>
      <c r="D386" s="3">
        <v>42353</v>
      </c>
      <c r="E386">
        <v>1</v>
      </c>
      <c r="F386" t="s">
        <v>56</v>
      </c>
      <c r="K386" s="24" t="s">
        <v>75</v>
      </c>
      <c r="L386" t="s">
        <v>21</v>
      </c>
      <c r="M386">
        <v>9</v>
      </c>
      <c r="N386" s="2" t="s">
        <v>39</v>
      </c>
      <c r="O386" s="21">
        <f>IF(ISNUMBER(AVERAGEIFS(Observed!O$2:O$9149,Observed!$A$2:$A$9149,$A386,Observed!$D$2:$D$9149,$D386)),AVERAGEIFS(Observed!O$2:O$9149,Observed!$A$2:$A$9149,$A386,Observed!$D$2:$D$9149,$D386),"")</f>
        <v>3187.2666666666664</v>
      </c>
      <c r="P386" s="22">
        <f>IF(ISNUMBER(AVERAGEIFS(Observed!P$2:P$9149,Observed!$A$2:$A$9149,$A386,Observed!$D$2:$D$9149,$D386)),AVERAGEIFS(Observed!P$2:P$9149,Observed!$A$2:$A$9149,$A386,Observed!$D$2:$D$9149,$D386),"")</f>
        <v>318.72666666666669</v>
      </c>
      <c r="Q386" s="22" t="str">
        <f>IF(ISNUMBER(AVERAGEIFS(Observed!Q$2:Q$9149,Observed!$A$2:$A$9149,$A386,Observed!$D$2:$D$9149,$D386)),AVERAGEIFS(Observed!Q$2:Q$9149,Observed!$A$2:$A$9149,$A386,Observed!$D$2:$D$9149,$D386),"")</f>
        <v/>
      </c>
      <c r="R386" s="22" t="str">
        <f>IF(ISNUMBER(AVERAGEIFS(Observed!R$2:R$9149,Observed!$A$2:$A$9149,$A386,Observed!$D$2:$D$9149,$D386)),AVERAGEIFS(Observed!R$2:R$9149,Observed!$A$2:$A$9149,$A386,Observed!$D$2:$D$9149,$D386),"")</f>
        <v/>
      </c>
      <c r="S386" s="22" t="str">
        <f>IF(ISNUMBER(AVERAGEIFS(Observed!S$2:S$9149,Observed!$A$2:$A$9149,$A386,Observed!$D$2:$D$9149,$D386)),AVERAGEIFS(Observed!S$2:S$9149,Observed!$A$2:$A$9149,$A386,Observed!$D$2:$D$9149,$D386),"")</f>
        <v/>
      </c>
      <c r="T386" s="23" t="str">
        <f>IF(ISNUMBER(AVERAGEIFS(Observed!T$2:T$9149,Observed!$A$2:$A$9149,$A386,Observed!$D$2:$D$9149,$D386)),AVERAGEIFS(Observed!T$2:T$9149,Observed!$A$2:$A$9149,$A386,Observed!$D$2:$D$9149,$D386),"")</f>
        <v/>
      </c>
      <c r="U386" s="23" t="str">
        <f>IF(ISNUMBER(AVERAGEIFS(Observed!U$2:U$9149,Observed!$A$2:$A$9149,$A386,Observed!$D$2:$D$9149,$D386)),AVERAGEIFS(Observed!U$2:U$9149,Observed!$A$2:$A$9149,$A386,Observed!$D$2:$D$9149,$D386),"")</f>
        <v/>
      </c>
      <c r="V386" s="23" t="str">
        <f>IF(ISNUMBER(AVERAGEIFS(Observed!V$2:V$9149,Observed!$A$2:$A$9149,$A386,Observed!$D$2:$D$9149,$D386)),AVERAGEIFS(Observed!V$2:V$9149,Observed!$A$2:$A$9149,$A386,Observed!$D$2:$D$9149,$D386),"")</f>
        <v/>
      </c>
      <c r="W386" s="21" t="str">
        <f>IF(ISNUMBER(AVERAGEIFS(Observed!W$2:W$9149,Observed!$A$2:$A$9149,$A386,Observed!$D$2:$D$9149,$D386)),AVERAGEIFS(Observed!W$2:W$9149,Observed!$A$2:$A$9149,$A386,Observed!$D$2:$D$9149,$D386),"")</f>
        <v/>
      </c>
      <c r="X386" s="35" t="str">
        <f>IF(ISNUMBER(AVERAGEIFS(Observed!X$2:X$9149,Observed!$A$2:$A$9149,$A386,Observed!$D$2:$D$9149,$D386)),AVERAGEIFS(Observed!X$2:X$9149,Observed!$A$2:$A$9149,$A386,Observed!$D$2:$D$9149,$D386),"")</f>
        <v/>
      </c>
      <c r="Y386" s="35" t="str">
        <f>IF(ISNUMBER(AVERAGEIFS(Observed!Y$2:Y$9149,Observed!$A$2:$A$9149,$A386,Observed!$D$2:$D$9149,$D386)),AVERAGEIFS(Observed!Y$2:Y$9149,Observed!$A$2:$A$9149,$A386,Observed!$D$2:$D$9149,$D386),"")</f>
        <v/>
      </c>
      <c r="Z386" s="22" t="str">
        <f>IF(ISNUMBER(AVERAGEIFS(Observed!Z$2:Z$9149,Observed!$A$2:$A$9149,$A386,Observed!$D$2:$D$9149,$D386)),AVERAGEIFS(Observed!Z$2:Z$9149,Observed!$A$2:$A$9149,$A386,Observed!$D$2:$D$9149,$D386),"")</f>
        <v/>
      </c>
      <c r="AA386" s="22" t="str">
        <f>IF(ISNUMBER(AVERAGEIFS(Observed!AA$2:AA$9149,Observed!$A$2:$A$9149,$A386,Observed!$D$2:$D$9149,$D386)),AVERAGEIFS(Observed!AA$2:AA$9149,Observed!$A$2:$A$9149,$A386,Observed!$D$2:$D$9149,$D386),"")</f>
        <v/>
      </c>
      <c r="AB386" s="22" t="str">
        <f>IF(ISNUMBER(AVERAGEIFS(Observed!AB$2:AB$9149,Observed!$A$2:$A$9149,$A386,Observed!$D$2:$D$9149,$D386)),AVERAGEIFS(Observed!AB$2:AB$9149,Observed!$A$2:$A$9149,$A386,Observed!$D$2:$D$9149,$D386),"")</f>
        <v/>
      </c>
      <c r="AC386" s="22" t="str">
        <f>IF(ISNUMBER(AVERAGEIFS(Observed!AC$2:AC$9149,Observed!$A$2:$A$9149,$A386,Observed!$D$2:$D$9149,$D386)),AVERAGEIFS(Observed!AC$2:AC$9149,Observed!$A$2:$A$9149,$A386,Observed!$D$2:$D$9149,$D386),"")</f>
        <v/>
      </c>
      <c r="AD386" s="22" t="str">
        <f>IF(ISNUMBER(AVERAGEIFS(Observed!AD$2:AD$9149,Observed!$A$2:$A$9149,$A386,Observed!$D$2:$D$9149,$D386)),AVERAGEIFS(Observed!AD$2:AD$9149,Observed!$A$2:$A$9149,$A386,Observed!$D$2:$D$9149,$D386),"")</f>
        <v/>
      </c>
      <c r="AE386" s="22" t="str">
        <f>IF(ISNUMBER(AVERAGEIFS(Observed!AE$2:AE$9149,Observed!$A$2:$A$9149,$A386,Observed!$D$2:$D$9149,$D386)),AVERAGEIFS(Observed!AE$2:AE$9149,Observed!$A$2:$A$9149,$A386,Observed!$D$2:$D$9149,$D386),"")</f>
        <v/>
      </c>
      <c r="AF386" s="22" t="str">
        <f>IF(ISNUMBER(AVERAGEIFS(Observed!AF$2:AF$9149,Observed!$A$2:$A$9149,$A386,Observed!$D$2:$D$9149,$D386)),AVERAGEIFS(Observed!AF$2:AF$9149,Observed!$A$2:$A$9149,$A386,Observed!$D$2:$D$9149,$D386),"")</f>
        <v/>
      </c>
      <c r="AG386" s="22" t="str">
        <f>IF(ISNUMBER(AVERAGEIFS(Observed!AG$2:AG$9149,Observed!$A$2:$A$9149,$A386,Observed!$D$2:$D$9149,$D386)),AVERAGEIFS(Observed!AG$2:AG$9149,Observed!$A$2:$A$9149,$A386,Observed!$D$2:$D$9149,$D386),"")</f>
        <v/>
      </c>
      <c r="AH386" s="22" t="str">
        <f>IF(ISNUMBER(AVERAGEIFS(Observed!AH$2:AH$9149,Observed!$A$2:$A$9149,$A386,Observed!$D$2:$D$9149,$D386)),AVERAGEIFS(Observed!AH$2:AH$9149,Observed!$A$2:$A$9149,$A386,Observed!$D$2:$D$9149,$D386),"")</f>
        <v/>
      </c>
      <c r="AI386" s="22" t="str">
        <f>IF(ISNUMBER(AVERAGEIFS(Observed!AI$2:AI$9149,Observed!$A$2:$A$9149,$A386,Observed!$D$2:$D$9149,$D386)),AVERAGEIFS(Observed!AI$2:AI$9149,Observed!$A$2:$A$9149,$A386,Observed!$D$2:$D$9149,$D386),"")</f>
        <v/>
      </c>
      <c r="AJ386" s="22" t="str">
        <f>IF(ISNUMBER(AVERAGEIFS(Observed!AJ$2:AJ$9149,Observed!$A$2:$A$9149,$A386,Observed!$D$2:$D$9149,$D386)),AVERAGEIFS(Observed!AJ$2:AJ$9149,Observed!$A$2:$A$9149,$A386,Observed!$D$2:$D$9149,$D386),"")</f>
        <v/>
      </c>
      <c r="AK386" s="22" t="str">
        <f>IF(ISNUMBER(AVERAGEIFS(Observed!AK$2:AK$9149,Observed!$A$2:$A$9149,$A386,Observed!$D$2:$D$9149,$D386)),AVERAGEIFS(Observed!AK$2:AK$9149,Observed!$A$2:$A$9149,$A386,Observed!$D$2:$D$9149,$D386),"")</f>
        <v/>
      </c>
      <c r="AL386" s="23" t="str">
        <f>IF(ISNUMBER(AVERAGEIFS(Observed!AL$2:AL$9149,Observed!$A$2:$A$9149,$A386,Observed!$D$2:$D$9149,$D386)),AVERAGEIFS(Observed!AL$2:AL$9149,Observed!$A$2:$A$9149,$A386,Observed!$D$2:$D$9149,$D386),"")</f>
        <v/>
      </c>
      <c r="AM386" s="23" t="str">
        <f>IF(ISNUMBER(AVERAGEIFS(Observed!AM$2:AM$9149,Observed!$A$2:$A$9149,$A386,Observed!$D$2:$D$9149,$D386)),AVERAGEIFS(Observed!AM$2:AM$9149,Observed!$A$2:$A$9149,$A386,Observed!$D$2:$D$9149,$D386),"")</f>
        <v/>
      </c>
      <c r="AN386" s="22" t="str">
        <f>IF(ISNUMBER(AVERAGEIFS(Observed!AN$2:AN$9149,Observed!$A$2:$A$9149,$A386,Observed!$D$2:$D$9149,$D386)),AVERAGEIFS(Observed!AN$2:AN$9149,Observed!$A$2:$A$9149,$A386,Observed!$D$2:$D$9149,$D386),"")</f>
        <v/>
      </c>
      <c r="AO386" s="22" t="str">
        <f>IF(ISNUMBER(AVERAGEIFS(Observed!AO$2:AO$9149,Observed!$A$2:$A$9149,$A386,Observed!$D$2:$D$9149,$D386)),AVERAGEIFS(Observed!AO$2:AO$9149,Observed!$A$2:$A$9149,$A386,Observed!$D$2:$D$9149,$D386),"")</f>
        <v/>
      </c>
      <c r="AP386" s="21" t="str">
        <f>IF(ISNUMBER(AVERAGEIFS(Observed!AP$2:AP$9149,Observed!$A$2:$A$9149,$A386,Observed!$D$2:$D$9149,$D386)),AVERAGEIFS(Observed!AP$2:AP$9149,Observed!$A$2:$A$9149,$A386,Observed!$D$2:$D$9149,$D386),"")</f>
        <v/>
      </c>
      <c r="AQ386" s="22" t="str">
        <f>IF(ISNUMBER(AVERAGEIFS(Observed!AQ$2:AQ$9149,Observed!$A$2:$A$9149,$A386,Observed!$D$2:$D$9149,$D386)),AVERAGEIFS(Observed!AQ$2:AQ$9149,Observed!$A$2:$A$9149,$A386,Observed!$D$2:$D$9149,$D386),"")</f>
        <v/>
      </c>
      <c r="AR386" s="22" t="str">
        <f>IF(ISNUMBER(AVERAGEIFS(Observed!AR$2:AR$9149,Observed!$A$2:$A$9149,$A386,Observed!$D$2:$D$9149,$D386)),AVERAGEIFS(Observed!AR$2:AR$9149,Observed!$A$2:$A$9149,$A386,Observed!$D$2:$D$9149,$D386),"")</f>
        <v/>
      </c>
      <c r="AS386" s="22" t="str">
        <f>IF(ISNUMBER(AVERAGEIFS(Observed!AS$2:AS$9149,Observed!$A$2:$A$9149,$A386,Observed!$D$2:$D$9149,$D386)),AVERAGEIFS(Observed!AS$2:AS$9149,Observed!$A$2:$A$9149,$A386,Observed!$D$2:$D$9149,$D386),"")</f>
        <v/>
      </c>
      <c r="AT386" s="22" t="str">
        <f>IF(ISNUMBER(AVERAGEIFS(Observed!AT$2:AT$9149,Observed!$A$2:$A$9149,$A386,Observed!$D$2:$D$9149,$D386)),AVERAGEIFS(Observed!AT$2:AT$9149,Observed!$A$2:$A$9149,$A386,Observed!$D$2:$D$9149,$D386),"")</f>
        <v/>
      </c>
      <c r="AU386" s="22" t="str">
        <f>IF(ISNUMBER(AVERAGEIFS(Observed!AU$2:AU$9149,Observed!$A$2:$A$9149,$A386,Observed!$D$2:$D$9149,$D386)),AVERAGEIFS(Observed!AU$2:AU$9149,Observed!$A$2:$A$9149,$A386,Observed!$D$2:$D$9149,$D386),"")</f>
        <v/>
      </c>
      <c r="AV386" s="2">
        <f>COUNTIFS(Observed!$A$2:$A$9149,$A386,Observed!$D$2:$D$9149,$D386)</f>
        <v>3</v>
      </c>
      <c r="AW386" s="2">
        <f t="shared" ref="AW386:AW449" si="6">COUNT(P386:AU386)</f>
        <v>1</v>
      </c>
    </row>
    <row r="387" spans="1:49" x14ac:dyDescent="0.25">
      <c r="A387" t="s">
        <v>33</v>
      </c>
      <c r="B387" t="s">
        <v>139</v>
      </c>
      <c r="C387" t="s">
        <v>30</v>
      </c>
      <c r="D387" s="3">
        <v>42353</v>
      </c>
      <c r="E387">
        <v>1</v>
      </c>
      <c r="F387" t="s">
        <v>58</v>
      </c>
      <c r="K387" s="24" t="s">
        <v>75</v>
      </c>
      <c r="L387" t="s">
        <v>21</v>
      </c>
      <c r="M387">
        <v>9</v>
      </c>
      <c r="N387" s="2" t="s">
        <v>39</v>
      </c>
      <c r="O387" s="21">
        <f>IF(ISNUMBER(AVERAGEIFS(Observed!O$2:O$9149,Observed!$A$2:$A$9149,$A387,Observed!$D$2:$D$9149,$D387)),AVERAGEIFS(Observed!O$2:O$9149,Observed!$A$2:$A$9149,$A387,Observed!$D$2:$D$9149,$D387),"")</f>
        <v>1858.7333333333333</v>
      </c>
      <c r="P387" s="22">
        <f>IF(ISNUMBER(AVERAGEIFS(Observed!P$2:P$9149,Observed!$A$2:$A$9149,$A387,Observed!$D$2:$D$9149,$D387)),AVERAGEIFS(Observed!P$2:P$9149,Observed!$A$2:$A$9149,$A387,Observed!$D$2:$D$9149,$D387),"")</f>
        <v>185.87333333333333</v>
      </c>
      <c r="Q387" s="22" t="str">
        <f>IF(ISNUMBER(AVERAGEIFS(Observed!Q$2:Q$9149,Observed!$A$2:$A$9149,$A387,Observed!$D$2:$D$9149,$D387)),AVERAGEIFS(Observed!Q$2:Q$9149,Observed!$A$2:$A$9149,$A387,Observed!$D$2:$D$9149,$D387),"")</f>
        <v/>
      </c>
      <c r="R387" s="22" t="str">
        <f>IF(ISNUMBER(AVERAGEIFS(Observed!R$2:R$9149,Observed!$A$2:$A$9149,$A387,Observed!$D$2:$D$9149,$D387)),AVERAGEIFS(Observed!R$2:R$9149,Observed!$A$2:$A$9149,$A387,Observed!$D$2:$D$9149,$D387),"")</f>
        <v/>
      </c>
      <c r="S387" s="22" t="str">
        <f>IF(ISNUMBER(AVERAGEIFS(Observed!S$2:S$9149,Observed!$A$2:$A$9149,$A387,Observed!$D$2:$D$9149,$D387)),AVERAGEIFS(Observed!S$2:S$9149,Observed!$A$2:$A$9149,$A387,Observed!$D$2:$D$9149,$D387),"")</f>
        <v/>
      </c>
      <c r="T387" s="23" t="str">
        <f>IF(ISNUMBER(AVERAGEIFS(Observed!T$2:T$9149,Observed!$A$2:$A$9149,$A387,Observed!$D$2:$D$9149,$D387)),AVERAGEIFS(Observed!T$2:T$9149,Observed!$A$2:$A$9149,$A387,Observed!$D$2:$D$9149,$D387),"")</f>
        <v/>
      </c>
      <c r="U387" s="23" t="str">
        <f>IF(ISNUMBER(AVERAGEIFS(Observed!U$2:U$9149,Observed!$A$2:$A$9149,$A387,Observed!$D$2:$D$9149,$D387)),AVERAGEIFS(Observed!U$2:U$9149,Observed!$A$2:$A$9149,$A387,Observed!$D$2:$D$9149,$D387),"")</f>
        <v/>
      </c>
      <c r="V387" s="23" t="str">
        <f>IF(ISNUMBER(AVERAGEIFS(Observed!V$2:V$9149,Observed!$A$2:$A$9149,$A387,Observed!$D$2:$D$9149,$D387)),AVERAGEIFS(Observed!V$2:V$9149,Observed!$A$2:$A$9149,$A387,Observed!$D$2:$D$9149,$D387),"")</f>
        <v/>
      </c>
      <c r="W387" s="21" t="str">
        <f>IF(ISNUMBER(AVERAGEIFS(Observed!W$2:W$9149,Observed!$A$2:$A$9149,$A387,Observed!$D$2:$D$9149,$D387)),AVERAGEIFS(Observed!W$2:W$9149,Observed!$A$2:$A$9149,$A387,Observed!$D$2:$D$9149,$D387),"")</f>
        <v/>
      </c>
      <c r="X387" s="35" t="str">
        <f>IF(ISNUMBER(AVERAGEIFS(Observed!X$2:X$9149,Observed!$A$2:$A$9149,$A387,Observed!$D$2:$D$9149,$D387)),AVERAGEIFS(Observed!X$2:X$9149,Observed!$A$2:$A$9149,$A387,Observed!$D$2:$D$9149,$D387),"")</f>
        <v/>
      </c>
      <c r="Y387" s="35" t="str">
        <f>IF(ISNUMBER(AVERAGEIFS(Observed!Y$2:Y$9149,Observed!$A$2:$A$9149,$A387,Observed!$D$2:$D$9149,$D387)),AVERAGEIFS(Observed!Y$2:Y$9149,Observed!$A$2:$A$9149,$A387,Observed!$D$2:$D$9149,$D387),"")</f>
        <v/>
      </c>
      <c r="Z387" s="22" t="str">
        <f>IF(ISNUMBER(AVERAGEIFS(Observed!Z$2:Z$9149,Observed!$A$2:$A$9149,$A387,Observed!$D$2:$D$9149,$D387)),AVERAGEIFS(Observed!Z$2:Z$9149,Observed!$A$2:$A$9149,$A387,Observed!$D$2:$D$9149,$D387),"")</f>
        <v/>
      </c>
      <c r="AA387" s="22" t="str">
        <f>IF(ISNUMBER(AVERAGEIFS(Observed!AA$2:AA$9149,Observed!$A$2:$A$9149,$A387,Observed!$D$2:$D$9149,$D387)),AVERAGEIFS(Observed!AA$2:AA$9149,Observed!$A$2:$A$9149,$A387,Observed!$D$2:$D$9149,$D387),"")</f>
        <v/>
      </c>
      <c r="AB387" s="22" t="str">
        <f>IF(ISNUMBER(AVERAGEIFS(Observed!AB$2:AB$9149,Observed!$A$2:$A$9149,$A387,Observed!$D$2:$D$9149,$D387)),AVERAGEIFS(Observed!AB$2:AB$9149,Observed!$A$2:$A$9149,$A387,Observed!$D$2:$D$9149,$D387),"")</f>
        <v/>
      </c>
      <c r="AC387" s="22" t="str">
        <f>IF(ISNUMBER(AVERAGEIFS(Observed!AC$2:AC$9149,Observed!$A$2:$A$9149,$A387,Observed!$D$2:$D$9149,$D387)),AVERAGEIFS(Observed!AC$2:AC$9149,Observed!$A$2:$A$9149,$A387,Observed!$D$2:$D$9149,$D387),"")</f>
        <v/>
      </c>
      <c r="AD387" s="22" t="str">
        <f>IF(ISNUMBER(AVERAGEIFS(Observed!AD$2:AD$9149,Observed!$A$2:$A$9149,$A387,Observed!$D$2:$D$9149,$D387)),AVERAGEIFS(Observed!AD$2:AD$9149,Observed!$A$2:$A$9149,$A387,Observed!$D$2:$D$9149,$D387),"")</f>
        <v/>
      </c>
      <c r="AE387" s="22" t="str">
        <f>IF(ISNUMBER(AVERAGEIFS(Observed!AE$2:AE$9149,Observed!$A$2:$A$9149,$A387,Observed!$D$2:$D$9149,$D387)),AVERAGEIFS(Observed!AE$2:AE$9149,Observed!$A$2:$A$9149,$A387,Observed!$D$2:$D$9149,$D387),"")</f>
        <v/>
      </c>
      <c r="AF387" s="22" t="str">
        <f>IF(ISNUMBER(AVERAGEIFS(Observed!AF$2:AF$9149,Observed!$A$2:$A$9149,$A387,Observed!$D$2:$D$9149,$D387)),AVERAGEIFS(Observed!AF$2:AF$9149,Observed!$A$2:$A$9149,$A387,Observed!$D$2:$D$9149,$D387),"")</f>
        <v/>
      </c>
      <c r="AG387" s="22" t="str">
        <f>IF(ISNUMBER(AVERAGEIFS(Observed!AG$2:AG$9149,Observed!$A$2:$A$9149,$A387,Observed!$D$2:$D$9149,$D387)),AVERAGEIFS(Observed!AG$2:AG$9149,Observed!$A$2:$A$9149,$A387,Observed!$D$2:$D$9149,$D387),"")</f>
        <v/>
      </c>
      <c r="AH387" s="22" t="str">
        <f>IF(ISNUMBER(AVERAGEIFS(Observed!AH$2:AH$9149,Observed!$A$2:$A$9149,$A387,Observed!$D$2:$D$9149,$D387)),AVERAGEIFS(Observed!AH$2:AH$9149,Observed!$A$2:$A$9149,$A387,Observed!$D$2:$D$9149,$D387),"")</f>
        <v/>
      </c>
      <c r="AI387" s="22" t="str">
        <f>IF(ISNUMBER(AVERAGEIFS(Observed!AI$2:AI$9149,Observed!$A$2:$A$9149,$A387,Observed!$D$2:$D$9149,$D387)),AVERAGEIFS(Observed!AI$2:AI$9149,Observed!$A$2:$A$9149,$A387,Observed!$D$2:$D$9149,$D387),"")</f>
        <v/>
      </c>
      <c r="AJ387" s="22" t="str">
        <f>IF(ISNUMBER(AVERAGEIFS(Observed!AJ$2:AJ$9149,Observed!$A$2:$A$9149,$A387,Observed!$D$2:$D$9149,$D387)),AVERAGEIFS(Observed!AJ$2:AJ$9149,Observed!$A$2:$A$9149,$A387,Observed!$D$2:$D$9149,$D387),"")</f>
        <v/>
      </c>
      <c r="AK387" s="22" t="str">
        <f>IF(ISNUMBER(AVERAGEIFS(Observed!AK$2:AK$9149,Observed!$A$2:$A$9149,$A387,Observed!$D$2:$D$9149,$D387)),AVERAGEIFS(Observed!AK$2:AK$9149,Observed!$A$2:$A$9149,$A387,Observed!$D$2:$D$9149,$D387),"")</f>
        <v/>
      </c>
      <c r="AL387" s="23" t="str">
        <f>IF(ISNUMBER(AVERAGEIFS(Observed!AL$2:AL$9149,Observed!$A$2:$A$9149,$A387,Observed!$D$2:$D$9149,$D387)),AVERAGEIFS(Observed!AL$2:AL$9149,Observed!$A$2:$A$9149,$A387,Observed!$D$2:$D$9149,$D387),"")</f>
        <v/>
      </c>
      <c r="AM387" s="23" t="str">
        <f>IF(ISNUMBER(AVERAGEIFS(Observed!AM$2:AM$9149,Observed!$A$2:$A$9149,$A387,Observed!$D$2:$D$9149,$D387)),AVERAGEIFS(Observed!AM$2:AM$9149,Observed!$A$2:$A$9149,$A387,Observed!$D$2:$D$9149,$D387),"")</f>
        <v/>
      </c>
      <c r="AN387" s="22" t="str">
        <f>IF(ISNUMBER(AVERAGEIFS(Observed!AN$2:AN$9149,Observed!$A$2:$A$9149,$A387,Observed!$D$2:$D$9149,$D387)),AVERAGEIFS(Observed!AN$2:AN$9149,Observed!$A$2:$A$9149,$A387,Observed!$D$2:$D$9149,$D387),"")</f>
        <v/>
      </c>
      <c r="AO387" s="22" t="str">
        <f>IF(ISNUMBER(AVERAGEIFS(Observed!AO$2:AO$9149,Observed!$A$2:$A$9149,$A387,Observed!$D$2:$D$9149,$D387)),AVERAGEIFS(Observed!AO$2:AO$9149,Observed!$A$2:$A$9149,$A387,Observed!$D$2:$D$9149,$D387),"")</f>
        <v/>
      </c>
      <c r="AP387" s="21" t="str">
        <f>IF(ISNUMBER(AVERAGEIFS(Observed!AP$2:AP$9149,Observed!$A$2:$A$9149,$A387,Observed!$D$2:$D$9149,$D387)),AVERAGEIFS(Observed!AP$2:AP$9149,Observed!$A$2:$A$9149,$A387,Observed!$D$2:$D$9149,$D387),"")</f>
        <v/>
      </c>
      <c r="AQ387" s="22" t="str">
        <f>IF(ISNUMBER(AVERAGEIFS(Observed!AQ$2:AQ$9149,Observed!$A$2:$A$9149,$A387,Observed!$D$2:$D$9149,$D387)),AVERAGEIFS(Observed!AQ$2:AQ$9149,Observed!$A$2:$A$9149,$A387,Observed!$D$2:$D$9149,$D387),"")</f>
        <v/>
      </c>
      <c r="AR387" s="22" t="str">
        <f>IF(ISNUMBER(AVERAGEIFS(Observed!AR$2:AR$9149,Observed!$A$2:$A$9149,$A387,Observed!$D$2:$D$9149,$D387)),AVERAGEIFS(Observed!AR$2:AR$9149,Observed!$A$2:$A$9149,$A387,Observed!$D$2:$D$9149,$D387),"")</f>
        <v/>
      </c>
      <c r="AS387" s="22" t="str">
        <f>IF(ISNUMBER(AVERAGEIFS(Observed!AS$2:AS$9149,Observed!$A$2:$A$9149,$A387,Observed!$D$2:$D$9149,$D387)),AVERAGEIFS(Observed!AS$2:AS$9149,Observed!$A$2:$A$9149,$A387,Observed!$D$2:$D$9149,$D387),"")</f>
        <v/>
      </c>
      <c r="AT387" s="22" t="str">
        <f>IF(ISNUMBER(AVERAGEIFS(Observed!AT$2:AT$9149,Observed!$A$2:$A$9149,$A387,Observed!$D$2:$D$9149,$D387)),AVERAGEIFS(Observed!AT$2:AT$9149,Observed!$A$2:$A$9149,$A387,Observed!$D$2:$D$9149,$D387),"")</f>
        <v/>
      </c>
      <c r="AU387" s="22" t="str">
        <f>IF(ISNUMBER(AVERAGEIFS(Observed!AU$2:AU$9149,Observed!$A$2:$A$9149,$A387,Observed!$D$2:$D$9149,$D387)),AVERAGEIFS(Observed!AU$2:AU$9149,Observed!$A$2:$A$9149,$A387,Observed!$D$2:$D$9149,$D387),"")</f>
        <v/>
      </c>
      <c r="AV387" s="2">
        <f>COUNTIFS(Observed!$A$2:$A$9149,$A387,Observed!$D$2:$D$9149,$D387)</f>
        <v>3</v>
      </c>
      <c r="AW387" s="2">
        <f t="shared" si="6"/>
        <v>1</v>
      </c>
    </row>
    <row r="388" spans="1:49" x14ac:dyDescent="0.25">
      <c r="A388" t="s">
        <v>29</v>
      </c>
      <c r="B388" t="s">
        <v>139</v>
      </c>
      <c r="C388" t="s">
        <v>30</v>
      </c>
      <c r="D388" s="3">
        <v>42353</v>
      </c>
      <c r="E388">
        <v>1</v>
      </c>
      <c r="F388" t="s">
        <v>55</v>
      </c>
      <c r="K388" s="24" t="s">
        <v>75</v>
      </c>
      <c r="L388" t="s">
        <v>21</v>
      </c>
      <c r="M388">
        <v>9</v>
      </c>
      <c r="N388" s="2" t="s">
        <v>39</v>
      </c>
      <c r="O388" s="21">
        <f>IF(ISNUMBER(AVERAGEIFS(Observed!O$2:O$9149,Observed!$A$2:$A$9149,$A388,Observed!$D$2:$D$9149,$D388)),AVERAGEIFS(Observed!O$2:O$9149,Observed!$A$2:$A$9149,$A388,Observed!$D$2:$D$9149,$D388),"")</f>
        <v>2711</v>
      </c>
      <c r="P388" s="22">
        <f>IF(ISNUMBER(AVERAGEIFS(Observed!P$2:P$9149,Observed!$A$2:$A$9149,$A388,Observed!$D$2:$D$9149,$D388)),AVERAGEIFS(Observed!P$2:P$9149,Observed!$A$2:$A$9149,$A388,Observed!$D$2:$D$9149,$D388),"")</f>
        <v>271.09999999999997</v>
      </c>
      <c r="Q388" s="22" t="str">
        <f>IF(ISNUMBER(AVERAGEIFS(Observed!Q$2:Q$9149,Observed!$A$2:$A$9149,$A388,Observed!$D$2:$D$9149,$D388)),AVERAGEIFS(Observed!Q$2:Q$9149,Observed!$A$2:$A$9149,$A388,Observed!$D$2:$D$9149,$D388),"")</f>
        <v/>
      </c>
      <c r="R388" s="22" t="str">
        <f>IF(ISNUMBER(AVERAGEIFS(Observed!R$2:R$9149,Observed!$A$2:$A$9149,$A388,Observed!$D$2:$D$9149,$D388)),AVERAGEIFS(Observed!R$2:R$9149,Observed!$A$2:$A$9149,$A388,Observed!$D$2:$D$9149,$D388),"")</f>
        <v/>
      </c>
      <c r="S388" s="22" t="str">
        <f>IF(ISNUMBER(AVERAGEIFS(Observed!S$2:S$9149,Observed!$A$2:$A$9149,$A388,Observed!$D$2:$D$9149,$D388)),AVERAGEIFS(Observed!S$2:S$9149,Observed!$A$2:$A$9149,$A388,Observed!$D$2:$D$9149,$D388),"")</f>
        <v/>
      </c>
      <c r="T388" s="23" t="str">
        <f>IF(ISNUMBER(AVERAGEIFS(Observed!T$2:T$9149,Observed!$A$2:$A$9149,$A388,Observed!$D$2:$D$9149,$D388)),AVERAGEIFS(Observed!T$2:T$9149,Observed!$A$2:$A$9149,$A388,Observed!$D$2:$D$9149,$D388),"")</f>
        <v/>
      </c>
      <c r="U388" s="23" t="str">
        <f>IF(ISNUMBER(AVERAGEIFS(Observed!U$2:U$9149,Observed!$A$2:$A$9149,$A388,Observed!$D$2:$D$9149,$D388)),AVERAGEIFS(Observed!U$2:U$9149,Observed!$A$2:$A$9149,$A388,Observed!$D$2:$D$9149,$D388),"")</f>
        <v/>
      </c>
      <c r="V388" s="23" t="str">
        <f>IF(ISNUMBER(AVERAGEIFS(Observed!V$2:V$9149,Observed!$A$2:$A$9149,$A388,Observed!$D$2:$D$9149,$D388)),AVERAGEIFS(Observed!V$2:V$9149,Observed!$A$2:$A$9149,$A388,Observed!$D$2:$D$9149,$D388),"")</f>
        <v/>
      </c>
      <c r="W388" s="21" t="str">
        <f>IF(ISNUMBER(AVERAGEIFS(Observed!W$2:W$9149,Observed!$A$2:$A$9149,$A388,Observed!$D$2:$D$9149,$D388)),AVERAGEIFS(Observed!W$2:W$9149,Observed!$A$2:$A$9149,$A388,Observed!$D$2:$D$9149,$D388),"")</f>
        <v/>
      </c>
      <c r="X388" s="35" t="str">
        <f>IF(ISNUMBER(AVERAGEIFS(Observed!X$2:X$9149,Observed!$A$2:$A$9149,$A388,Observed!$D$2:$D$9149,$D388)),AVERAGEIFS(Observed!X$2:X$9149,Observed!$A$2:$A$9149,$A388,Observed!$D$2:$D$9149,$D388),"")</f>
        <v/>
      </c>
      <c r="Y388" s="35" t="str">
        <f>IF(ISNUMBER(AVERAGEIFS(Observed!Y$2:Y$9149,Observed!$A$2:$A$9149,$A388,Observed!$D$2:$D$9149,$D388)),AVERAGEIFS(Observed!Y$2:Y$9149,Observed!$A$2:$A$9149,$A388,Observed!$D$2:$D$9149,$D388),"")</f>
        <v/>
      </c>
      <c r="Z388" s="22" t="str">
        <f>IF(ISNUMBER(AVERAGEIFS(Observed!Z$2:Z$9149,Observed!$A$2:$A$9149,$A388,Observed!$D$2:$D$9149,$D388)),AVERAGEIFS(Observed!Z$2:Z$9149,Observed!$A$2:$A$9149,$A388,Observed!$D$2:$D$9149,$D388),"")</f>
        <v/>
      </c>
      <c r="AA388" s="22" t="str">
        <f>IF(ISNUMBER(AVERAGEIFS(Observed!AA$2:AA$9149,Observed!$A$2:$A$9149,$A388,Observed!$D$2:$D$9149,$D388)),AVERAGEIFS(Observed!AA$2:AA$9149,Observed!$A$2:$A$9149,$A388,Observed!$D$2:$D$9149,$D388),"")</f>
        <v/>
      </c>
      <c r="AB388" s="22" t="str">
        <f>IF(ISNUMBER(AVERAGEIFS(Observed!AB$2:AB$9149,Observed!$A$2:$A$9149,$A388,Observed!$D$2:$D$9149,$D388)),AVERAGEIFS(Observed!AB$2:AB$9149,Observed!$A$2:$A$9149,$A388,Observed!$D$2:$D$9149,$D388),"")</f>
        <v/>
      </c>
      <c r="AC388" s="22" t="str">
        <f>IF(ISNUMBER(AVERAGEIFS(Observed!AC$2:AC$9149,Observed!$A$2:$A$9149,$A388,Observed!$D$2:$D$9149,$D388)),AVERAGEIFS(Observed!AC$2:AC$9149,Observed!$A$2:$A$9149,$A388,Observed!$D$2:$D$9149,$D388),"")</f>
        <v/>
      </c>
      <c r="AD388" s="22" t="str">
        <f>IF(ISNUMBER(AVERAGEIFS(Observed!AD$2:AD$9149,Observed!$A$2:$A$9149,$A388,Observed!$D$2:$D$9149,$D388)),AVERAGEIFS(Observed!AD$2:AD$9149,Observed!$A$2:$A$9149,$A388,Observed!$D$2:$D$9149,$D388),"")</f>
        <v/>
      </c>
      <c r="AE388" s="22" t="str">
        <f>IF(ISNUMBER(AVERAGEIFS(Observed!AE$2:AE$9149,Observed!$A$2:$A$9149,$A388,Observed!$D$2:$D$9149,$D388)),AVERAGEIFS(Observed!AE$2:AE$9149,Observed!$A$2:$A$9149,$A388,Observed!$D$2:$D$9149,$D388),"")</f>
        <v/>
      </c>
      <c r="AF388" s="22" t="str">
        <f>IF(ISNUMBER(AVERAGEIFS(Observed!AF$2:AF$9149,Observed!$A$2:$A$9149,$A388,Observed!$D$2:$D$9149,$D388)),AVERAGEIFS(Observed!AF$2:AF$9149,Observed!$A$2:$A$9149,$A388,Observed!$D$2:$D$9149,$D388),"")</f>
        <v/>
      </c>
      <c r="AG388" s="22" t="str">
        <f>IF(ISNUMBER(AVERAGEIFS(Observed!AG$2:AG$9149,Observed!$A$2:$A$9149,$A388,Observed!$D$2:$D$9149,$D388)),AVERAGEIFS(Observed!AG$2:AG$9149,Observed!$A$2:$A$9149,$A388,Observed!$D$2:$D$9149,$D388),"")</f>
        <v/>
      </c>
      <c r="AH388" s="22" t="str">
        <f>IF(ISNUMBER(AVERAGEIFS(Observed!AH$2:AH$9149,Observed!$A$2:$A$9149,$A388,Observed!$D$2:$D$9149,$D388)),AVERAGEIFS(Observed!AH$2:AH$9149,Observed!$A$2:$A$9149,$A388,Observed!$D$2:$D$9149,$D388),"")</f>
        <v/>
      </c>
      <c r="AI388" s="22" t="str">
        <f>IF(ISNUMBER(AVERAGEIFS(Observed!AI$2:AI$9149,Observed!$A$2:$A$9149,$A388,Observed!$D$2:$D$9149,$D388)),AVERAGEIFS(Observed!AI$2:AI$9149,Observed!$A$2:$A$9149,$A388,Observed!$D$2:$D$9149,$D388),"")</f>
        <v/>
      </c>
      <c r="AJ388" s="22" t="str">
        <f>IF(ISNUMBER(AVERAGEIFS(Observed!AJ$2:AJ$9149,Observed!$A$2:$A$9149,$A388,Observed!$D$2:$D$9149,$D388)),AVERAGEIFS(Observed!AJ$2:AJ$9149,Observed!$A$2:$A$9149,$A388,Observed!$D$2:$D$9149,$D388),"")</f>
        <v/>
      </c>
      <c r="AK388" s="22" t="str">
        <f>IF(ISNUMBER(AVERAGEIFS(Observed!AK$2:AK$9149,Observed!$A$2:$A$9149,$A388,Observed!$D$2:$D$9149,$D388)),AVERAGEIFS(Observed!AK$2:AK$9149,Observed!$A$2:$A$9149,$A388,Observed!$D$2:$D$9149,$D388),"")</f>
        <v/>
      </c>
      <c r="AL388" s="23" t="str">
        <f>IF(ISNUMBER(AVERAGEIFS(Observed!AL$2:AL$9149,Observed!$A$2:$A$9149,$A388,Observed!$D$2:$D$9149,$D388)),AVERAGEIFS(Observed!AL$2:AL$9149,Observed!$A$2:$A$9149,$A388,Observed!$D$2:$D$9149,$D388),"")</f>
        <v/>
      </c>
      <c r="AM388" s="23" t="str">
        <f>IF(ISNUMBER(AVERAGEIFS(Observed!AM$2:AM$9149,Observed!$A$2:$A$9149,$A388,Observed!$D$2:$D$9149,$D388)),AVERAGEIFS(Observed!AM$2:AM$9149,Observed!$A$2:$A$9149,$A388,Observed!$D$2:$D$9149,$D388),"")</f>
        <v/>
      </c>
      <c r="AN388" s="22" t="str">
        <f>IF(ISNUMBER(AVERAGEIFS(Observed!AN$2:AN$9149,Observed!$A$2:$A$9149,$A388,Observed!$D$2:$D$9149,$D388)),AVERAGEIFS(Observed!AN$2:AN$9149,Observed!$A$2:$A$9149,$A388,Observed!$D$2:$D$9149,$D388),"")</f>
        <v/>
      </c>
      <c r="AO388" s="22" t="str">
        <f>IF(ISNUMBER(AVERAGEIFS(Observed!AO$2:AO$9149,Observed!$A$2:$A$9149,$A388,Observed!$D$2:$D$9149,$D388)),AVERAGEIFS(Observed!AO$2:AO$9149,Observed!$A$2:$A$9149,$A388,Observed!$D$2:$D$9149,$D388),"")</f>
        <v/>
      </c>
      <c r="AP388" s="21" t="str">
        <f>IF(ISNUMBER(AVERAGEIFS(Observed!AP$2:AP$9149,Observed!$A$2:$A$9149,$A388,Observed!$D$2:$D$9149,$D388)),AVERAGEIFS(Observed!AP$2:AP$9149,Observed!$A$2:$A$9149,$A388,Observed!$D$2:$D$9149,$D388),"")</f>
        <v/>
      </c>
      <c r="AQ388" s="22" t="str">
        <f>IF(ISNUMBER(AVERAGEIFS(Observed!AQ$2:AQ$9149,Observed!$A$2:$A$9149,$A388,Observed!$D$2:$D$9149,$D388)),AVERAGEIFS(Observed!AQ$2:AQ$9149,Observed!$A$2:$A$9149,$A388,Observed!$D$2:$D$9149,$D388),"")</f>
        <v/>
      </c>
      <c r="AR388" s="22" t="str">
        <f>IF(ISNUMBER(AVERAGEIFS(Observed!AR$2:AR$9149,Observed!$A$2:$A$9149,$A388,Observed!$D$2:$D$9149,$D388)),AVERAGEIFS(Observed!AR$2:AR$9149,Observed!$A$2:$A$9149,$A388,Observed!$D$2:$D$9149,$D388),"")</f>
        <v/>
      </c>
      <c r="AS388" s="22" t="str">
        <f>IF(ISNUMBER(AVERAGEIFS(Observed!AS$2:AS$9149,Observed!$A$2:$A$9149,$A388,Observed!$D$2:$D$9149,$D388)),AVERAGEIFS(Observed!AS$2:AS$9149,Observed!$A$2:$A$9149,$A388,Observed!$D$2:$D$9149,$D388),"")</f>
        <v/>
      </c>
      <c r="AT388" s="22" t="str">
        <f>IF(ISNUMBER(AVERAGEIFS(Observed!AT$2:AT$9149,Observed!$A$2:$A$9149,$A388,Observed!$D$2:$D$9149,$D388)),AVERAGEIFS(Observed!AT$2:AT$9149,Observed!$A$2:$A$9149,$A388,Observed!$D$2:$D$9149,$D388),"")</f>
        <v/>
      </c>
      <c r="AU388" s="22" t="str">
        <f>IF(ISNUMBER(AVERAGEIFS(Observed!AU$2:AU$9149,Observed!$A$2:$A$9149,$A388,Observed!$D$2:$D$9149,$D388)),AVERAGEIFS(Observed!AU$2:AU$9149,Observed!$A$2:$A$9149,$A388,Observed!$D$2:$D$9149,$D388),"")</f>
        <v/>
      </c>
      <c r="AV388" s="2">
        <f>COUNTIFS(Observed!$A$2:$A$9149,$A388,Observed!$D$2:$D$9149,$D388)</f>
        <v>3</v>
      </c>
      <c r="AW388" s="2">
        <f t="shared" si="6"/>
        <v>1</v>
      </c>
    </row>
    <row r="389" spans="1:49" x14ac:dyDescent="0.25">
      <c r="A389" t="s">
        <v>35</v>
      </c>
      <c r="B389" t="s">
        <v>139</v>
      </c>
      <c r="C389" t="s">
        <v>30</v>
      </c>
      <c r="D389" s="3">
        <v>42353</v>
      </c>
      <c r="E389">
        <v>1</v>
      </c>
      <c r="F389" t="s">
        <v>57</v>
      </c>
      <c r="K389" s="24" t="s">
        <v>75</v>
      </c>
      <c r="L389" t="s">
        <v>21</v>
      </c>
      <c r="M389">
        <v>9</v>
      </c>
      <c r="N389" s="2" t="s">
        <v>39</v>
      </c>
      <c r="O389" s="21">
        <f>IF(ISNUMBER(AVERAGEIFS(Observed!O$2:O$9149,Observed!$A$2:$A$9149,$A389,Observed!$D$2:$D$9149,$D389)),AVERAGEIFS(Observed!O$2:O$9149,Observed!$A$2:$A$9149,$A389,Observed!$D$2:$D$9149,$D389),"")</f>
        <v>3193.5333333333333</v>
      </c>
      <c r="P389" s="22">
        <f>IF(ISNUMBER(AVERAGEIFS(Observed!P$2:P$9149,Observed!$A$2:$A$9149,$A389,Observed!$D$2:$D$9149,$D389)),AVERAGEIFS(Observed!P$2:P$9149,Observed!$A$2:$A$9149,$A389,Observed!$D$2:$D$9149,$D389),"")</f>
        <v>319.3533333333333</v>
      </c>
      <c r="Q389" s="22" t="str">
        <f>IF(ISNUMBER(AVERAGEIFS(Observed!Q$2:Q$9149,Observed!$A$2:$A$9149,$A389,Observed!$D$2:$D$9149,$D389)),AVERAGEIFS(Observed!Q$2:Q$9149,Observed!$A$2:$A$9149,$A389,Observed!$D$2:$D$9149,$D389),"")</f>
        <v/>
      </c>
      <c r="R389" s="22" t="str">
        <f>IF(ISNUMBER(AVERAGEIFS(Observed!R$2:R$9149,Observed!$A$2:$A$9149,$A389,Observed!$D$2:$D$9149,$D389)),AVERAGEIFS(Observed!R$2:R$9149,Observed!$A$2:$A$9149,$A389,Observed!$D$2:$D$9149,$D389),"")</f>
        <v/>
      </c>
      <c r="S389" s="22" t="str">
        <f>IF(ISNUMBER(AVERAGEIFS(Observed!S$2:S$9149,Observed!$A$2:$A$9149,$A389,Observed!$D$2:$D$9149,$D389)),AVERAGEIFS(Observed!S$2:S$9149,Observed!$A$2:$A$9149,$A389,Observed!$D$2:$D$9149,$D389),"")</f>
        <v/>
      </c>
      <c r="T389" s="23" t="str">
        <f>IF(ISNUMBER(AVERAGEIFS(Observed!T$2:T$9149,Observed!$A$2:$A$9149,$A389,Observed!$D$2:$D$9149,$D389)),AVERAGEIFS(Observed!T$2:T$9149,Observed!$A$2:$A$9149,$A389,Observed!$D$2:$D$9149,$D389),"")</f>
        <v/>
      </c>
      <c r="U389" s="23" t="str">
        <f>IF(ISNUMBER(AVERAGEIFS(Observed!U$2:U$9149,Observed!$A$2:$A$9149,$A389,Observed!$D$2:$D$9149,$D389)),AVERAGEIFS(Observed!U$2:U$9149,Observed!$A$2:$A$9149,$A389,Observed!$D$2:$D$9149,$D389),"")</f>
        <v/>
      </c>
      <c r="V389" s="23" t="str">
        <f>IF(ISNUMBER(AVERAGEIFS(Observed!V$2:V$9149,Observed!$A$2:$A$9149,$A389,Observed!$D$2:$D$9149,$D389)),AVERAGEIFS(Observed!V$2:V$9149,Observed!$A$2:$A$9149,$A389,Observed!$D$2:$D$9149,$D389),"")</f>
        <v/>
      </c>
      <c r="W389" s="21" t="str">
        <f>IF(ISNUMBER(AVERAGEIFS(Observed!W$2:W$9149,Observed!$A$2:$A$9149,$A389,Observed!$D$2:$D$9149,$D389)),AVERAGEIFS(Observed!W$2:W$9149,Observed!$A$2:$A$9149,$A389,Observed!$D$2:$D$9149,$D389),"")</f>
        <v/>
      </c>
      <c r="X389" s="35" t="str">
        <f>IF(ISNUMBER(AVERAGEIFS(Observed!X$2:X$9149,Observed!$A$2:$A$9149,$A389,Observed!$D$2:$D$9149,$D389)),AVERAGEIFS(Observed!X$2:X$9149,Observed!$A$2:$A$9149,$A389,Observed!$D$2:$D$9149,$D389),"")</f>
        <v/>
      </c>
      <c r="Y389" s="35" t="str">
        <f>IF(ISNUMBER(AVERAGEIFS(Observed!Y$2:Y$9149,Observed!$A$2:$A$9149,$A389,Observed!$D$2:$D$9149,$D389)),AVERAGEIFS(Observed!Y$2:Y$9149,Observed!$A$2:$A$9149,$A389,Observed!$D$2:$D$9149,$D389),"")</f>
        <v/>
      </c>
      <c r="Z389" s="22" t="str">
        <f>IF(ISNUMBER(AVERAGEIFS(Observed!Z$2:Z$9149,Observed!$A$2:$A$9149,$A389,Observed!$D$2:$D$9149,$D389)),AVERAGEIFS(Observed!Z$2:Z$9149,Observed!$A$2:$A$9149,$A389,Observed!$D$2:$D$9149,$D389),"")</f>
        <v/>
      </c>
      <c r="AA389" s="22" t="str">
        <f>IF(ISNUMBER(AVERAGEIFS(Observed!AA$2:AA$9149,Observed!$A$2:$A$9149,$A389,Observed!$D$2:$D$9149,$D389)),AVERAGEIFS(Observed!AA$2:AA$9149,Observed!$A$2:$A$9149,$A389,Observed!$D$2:$D$9149,$D389),"")</f>
        <v/>
      </c>
      <c r="AB389" s="22" t="str">
        <f>IF(ISNUMBER(AVERAGEIFS(Observed!AB$2:AB$9149,Observed!$A$2:$A$9149,$A389,Observed!$D$2:$D$9149,$D389)),AVERAGEIFS(Observed!AB$2:AB$9149,Observed!$A$2:$A$9149,$A389,Observed!$D$2:$D$9149,$D389),"")</f>
        <v/>
      </c>
      <c r="AC389" s="22" t="str">
        <f>IF(ISNUMBER(AVERAGEIFS(Observed!AC$2:AC$9149,Observed!$A$2:$A$9149,$A389,Observed!$D$2:$D$9149,$D389)),AVERAGEIFS(Observed!AC$2:AC$9149,Observed!$A$2:$A$9149,$A389,Observed!$D$2:$D$9149,$D389),"")</f>
        <v/>
      </c>
      <c r="AD389" s="22" t="str">
        <f>IF(ISNUMBER(AVERAGEIFS(Observed!AD$2:AD$9149,Observed!$A$2:$A$9149,$A389,Observed!$D$2:$D$9149,$D389)),AVERAGEIFS(Observed!AD$2:AD$9149,Observed!$A$2:$A$9149,$A389,Observed!$D$2:$D$9149,$D389),"")</f>
        <v/>
      </c>
      <c r="AE389" s="22" t="str">
        <f>IF(ISNUMBER(AVERAGEIFS(Observed!AE$2:AE$9149,Observed!$A$2:$A$9149,$A389,Observed!$D$2:$D$9149,$D389)),AVERAGEIFS(Observed!AE$2:AE$9149,Observed!$A$2:$A$9149,$A389,Observed!$D$2:$D$9149,$D389),"")</f>
        <v/>
      </c>
      <c r="AF389" s="22" t="str">
        <f>IF(ISNUMBER(AVERAGEIFS(Observed!AF$2:AF$9149,Observed!$A$2:$A$9149,$A389,Observed!$D$2:$D$9149,$D389)),AVERAGEIFS(Observed!AF$2:AF$9149,Observed!$A$2:$A$9149,$A389,Observed!$D$2:$D$9149,$D389),"")</f>
        <v/>
      </c>
      <c r="AG389" s="22" t="str">
        <f>IF(ISNUMBER(AVERAGEIFS(Observed!AG$2:AG$9149,Observed!$A$2:$A$9149,$A389,Observed!$D$2:$D$9149,$D389)),AVERAGEIFS(Observed!AG$2:AG$9149,Observed!$A$2:$A$9149,$A389,Observed!$D$2:$D$9149,$D389),"")</f>
        <v/>
      </c>
      <c r="AH389" s="22" t="str">
        <f>IF(ISNUMBER(AVERAGEIFS(Observed!AH$2:AH$9149,Observed!$A$2:$A$9149,$A389,Observed!$D$2:$D$9149,$D389)),AVERAGEIFS(Observed!AH$2:AH$9149,Observed!$A$2:$A$9149,$A389,Observed!$D$2:$D$9149,$D389),"")</f>
        <v/>
      </c>
      <c r="AI389" s="22" t="str">
        <f>IF(ISNUMBER(AVERAGEIFS(Observed!AI$2:AI$9149,Observed!$A$2:$A$9149,$A389,Observed!$D$2:$D$9149,$D389)),AVERAGEIFS(Observed!AI$2:AI$9149,Observed!$A$2:$A$9149,$A389,Observed!$D$2:$D$9149,$D389),"")</f>
        <v/>
      </c>
      <c r="AJ389" s="22" t="str">
        <f>IF(ISNUMBER(AVERAGEIFS(Observed!AJ$2:AJ$9149,Observed!$A$2:$A$9149,$A389,Observed!$D$2:$D$9149,$D389)),AVERAGEIFS(Observed!AJ$2:AJ$9149,Observed!$A$2:$A$9149,$A389,Observed!$D$2:$D$9149,$D389),"")</f>
        <v/>
      </c>
      <c r="AK389" s="22" t="str">
        <f>IF(ISNUMBER(AVERAGEIFS(Observed!AK$2:AK$9149,Observed!$A$2:$A$9149,$A389,Observed!$D$2:$D$9149,$D389)),AVERAGEIFS(Observed!AK$2:AK$9149,Observed!$A$2:$A$9149,$A389,Observed!$D$2:$D$9149,$D389),"")</f>
        <v/>
      </c>
      <c r="AL389" s="23" t="str">
        <f>IF(ISNUMBER(AVERAGEIFS(Observed!AL$2:AL$9149,Observed!$A$2:$A$9149,$A389,Observed!$D$2:$D$9149,$D389)),AVERAGEIFS(Observed!AL$2:AL$9149,Observed!$A$2:$A$9149,$A389,Observed!$D$2:$D$9149,$D389),"")</f>
        <v/>
      </c>
      <c r="AM389" s="23" t="str">
        <f>IF(ISNUMBER(AVERAGEIFS(Observed!AM$2:AM$9149,Observed!$A$2:$A$9149,$A389,Observed!$D$2:$D$9149,$D389)),AVERAGEIFS(Observed!AM$2:AM$9149,Observed!$A$2:$A$9149,$A389,Observed!$D$2:$D$9149,$D389),"")</f>
        <v/>
      </c>
      <c r="AN389" s="22" t="str">
        <f>IF(ISNUMBER(AVERAGEIFS(Observed!AN$2:AN$9149,Observed!$A$2:$A$9149,$A389,Observed!$D$2:$D$9149,$D389)),AVERAGEIFS(Observed!AN$2:AN$9149,Observed!$A$2:$A$9149,$A389,Observed!$D$2:$D$9149,$D389),"")</f>
        <v/>
      </c>
      <c r="AO389" s="22" t="str">
        <f>IF(ISNUMBER(AVERAGEIFS(Observed!AO$2:AO$9149,Observed!$A$2:$A$9149,$A389,Observed!$D$2:$D$9149,$D389)),AVERAGEIFS(Observed!AO$2:AO$9149,Observed!$A$2:$A$9149,$A389,Observed!$D$2:$D$9149,$D389),"")</f>
        <v/>
      </c>
      <c r="AP389" s="21" t="str">
        <f>IF(ISNUMBER(AVERAGEIFS(Observed!AP$2:AP$9149,Observed!$A$2:$A$9149,$A389,Observed!$D$2:$D$9149,$D389)),AVERAGEIFS(Observed!AP$2:AP$9149,Observed!$A$2:$A$9149,$A389,Observed!$D$2:$D$9149,$D389),"")</f>
        <v/>
      </c>
      <c r="AQ389" s="22" t="str">
        <f>IF(ISNUMBER(AVERAGEIFS(Observed!AQ$2:AQ$9149,Observed!$A$2:$A$9149,$A389,Observed!$D$2:$D$9149,$D389)),AVERAGEIFS(Observed!AQ$2:AQ$9149,Observed!$A$2:$A$9149,$A389,Observed!$D$2:$D$9149,$D389),"")</f>
        <v/>
      </c>
      <c r="AR389" s="22" t="str">
        <f>IF(ISNUMBER(AVERAGEIFS(Observed!AR$2:AR$9149,Observed!$A$2:$A$9149,$A389,Observed!$D$2:$D$9149,$D389)),AVERAGEIFS(Observed!AR$2:AR$9149,Observed!$A$2:$A$9149,$A389,Observed!$D$2:$D$9149,$D389),"")</f>
        <v/>
      </c>
      <c r="AS389" s="22" t="str">
        <f>IF(ISNUMBER(AVERAGEIFS(Observed!AS$2:AS$9149,Observed!$A$2:$A$9149,$A389,Observed!$D$2:$D$9149,$D389)),AVERAGEIFS(Observed!AS$2:AS$9149,Observed!$A$2:$A$9149,$A389,Observed!$D$2:$D$9149,$D389),"")</f>
        <v/>
      </c>
      <c r="AT389" s="22" t="str">
        <f>IF(ISNUMBER(AVERAGEIFS(Observed!AT$2:AT$9149,Observed!$A$2:$A$9149,$A389,Observed!$D$2:$D$9149,$D389)),AVERAGEIFS(Observed!AT$2:AT$9149,Observed!$A$2:$A$9149,$A389,Observed!$D$2:$D$9149,$D389),"")</f>
        <v/>
      </c>
      <c r="AU389" s="22" t="str">
        <f>IF(ISNUMBER(AVERAGEIFS(Observed!AU$2:AU$9149,Observed!$A$2:$A$9149,$A389,Observed!$D$2:$D$9149,$D389)),AVERAGEIFS(Observed!AU$2:AU$9149,Observed!$A$2:$A$9149,$A389,Observed!$D$2:$D$9149,$D389),"")</f>
        <v/>
      </c>
      <c r="AV389" s="2">
        <f>COUNTIFS(Observed!$A$2:$A$9149,$A389,Observed!$D$2:$D$9149,$D389)</f>
        <v>3</v>
      </c>
      <c r="AW389" s="2">
        <f t="shared" si="6"/>
        <v>1</v>
      </c>
    </row>
    <row r="390" spans="1:49" x14ac:dyDescent="0.25">
      <c r="A390" t="s">
        <v>32</v>
      </c>
      <c r="B390" t="s">
        <v>139</v>
      </c>
      <c r="C390" t="s">
        <v>30</v>
      </c>
      <c r="D390" s="3">
        <v>42353</v>
      </c>
      <c r="E390">
        <v>1</v>
      </c>
      <c r="F390" t="s">
        <v>59</v>
      </c>
      <c r="K390" s="24" t="s">
        <v>75</v>
      </c>
      <c r="L390" t="s">
        <v>21</v>
      </c>
      <c r="M390">
        <v>9</v>
      </c>
      <c r="N390" s="2" t="s">
        <v>39</v>
      </c>
      <c r="O390" s="21">
        <f>IF(ISNUMBER(AVERAGEIFS(Observed!O$2:O$9149,Observed!$A$2:$A$9149,$A390,Observed!$D$2:$D$9149,$D390)),AVERAGEIFS(Observed!O$2:O$9149,Observed!$A$2:$A$9149,$A390,Observed!$D$2:$D$9149,$D390),"")</f>
        <v>2284.8666666666668</v>
      </c>
      <c r="P390" s="22">
        <f>IF(ISNUMBER(AVERAGEIFS(Observed!P$2:P$9149,Observed!$A$2:$A$9149,$A390,Observed!$D$2:$D$9149,$D390)),AVERAGEIFS(Observed!P$2:P$9149,Observed!$A$2:$A$9149,$A390,Observed!$D$2:$D$9149,$D390),"")</f>
        <v>228.48666666666668</v>
      </c>
      <c r="Q390" s="22" t="str">
        <f>IF(ISNUMBER(AVERAGEIFS(Observed!Q$2:Q$9149,Observed!$A$2:$A$9149,$A390,Observed!$D$2:$D$9149,$D390)),AVERAGEIFS(Observed!Q$2:Q$9149,Observed!$A$2:$A$9149,$A390,Observed!$D$2:$D$9149,$D390),"")</f>
        <v/>
      </c>
      <c r="R390" s="22" t="str">
        <f>IF(ISNUMBER(AVERAGEIFS(Observed!R$2:R$9149,Observed!$A$2:$A$9149,$A390,Observed!$D$2:$D$9149,$D390)),AVERAGEIFS(Observed!R$2:R$9149,Observed!$A$2:$A$9149,$A390,Observed!$D$2:$D$9149,$D390),"")</f>
        <v/>
      </c>
      <c r="S390" s="22" t="str">
        <f>IF(ISNUMBER(AVERAGEIFS(Observed!S$2:S$9149,Observed!$A$2:$A$9149,$A390,Observed!$D$2:$D$9149,$D390)),AVERAGEIFS(Observed!S$2:S$9149,Observed!$A$2:$A$9149,$A390,Observed!$D$2:$D$9149,$D390),"")</f>
        <v/>
      </c>
      <c r="T390" s="23" t="str">
        <f>IF(ISNUMBER(AVERAGEIFS(Observed!T$2:T$9149,Observed!$A$2:$A$9149,$A390,Observed!$D$2:$D$9149,$D390)),AVERAGEIFS(Observed!T$2:T$9149,Observed!$A$2:$A$9149,$A390,Observed!$D$2:$D$9149,$D390),"")</f>
        <v/>
      </c>
      <c r="U390" s="23" t="str">
        <f>IF(ISNUMBER(AVERAGEIFS(Observed!U$2:U$9149,Observed!$A$2:$A$9149,$A390,Observed!$D$2:$D$9149,$D390)),AVERAGEIFS(Observed!U$2:U$9149,Observed!$A$2:$A$9149,$A390,Observed!$D$2:$D$9149,$D390),"")</f>
        <v/>
      </c>
      <c r="V390" s="23" t="str">
        <f>IF(ISNUMBER(AVERAGEIFS(Observed!V$2:V$9149,Observed!$A$2:$A$9149,$A390,Observed!$D$2:$D$9149,$D390)),AVERAGEIFS(Observed!V$2:V$9149,Observed!$A$2:$A$9149,$A390,Observed!$D$2:$D$9149,$D390),"")</f>
        <v/>
      </c>
      <c r="W390" s="21" t="str">
        <f>IF(ISNUMBER(AVERAGEIFS(Observed!W$2:W$9149,Observed!$A$2:$A$9149,$A390,Observed!$D$2:$D$9149,$D390)),AVERAGEIFS(Observed!W$2:W$9149,Observed!$A$2:$A$9149,$A390,Observed!$D$2:$D$9149,$D390),"")</f>
        <v/>
      </c>
      <c r="X390" s="35" t="str">
        <f>IF(ISNUMBER(AVERAGEIFS(Observed!X$2:X$9149,Observed!$A$2:$A$9149,$A390,Observed!$D$2:$D$9149,$D390)),AVERAGEIFS(Observed!X$2:X$9149,Observed!$A$2:$A$9149,$A390,Observed!$D$2:$D$9149,$D390),"")</f>
        <v/>
      </c>
      <c r="Y390" s="35" t="str">
        <f>IF(ISNUMBER(AVERAGEIFS(Observed!Y$2:Y$9149,Observed!$A$2:$A$9149,$A390,Observed!$D$2:$D$9149,$D390)),AVERAGEIFS(Observed!Y$2:Y$9149,Observed!$A$2:$A$9149,$A390,Observed!$D$2:$D$9149,$D390),"")</f>
        <v/>
      </c>
      <c r="Z390" s="22" t="str">
        <f>IF(ISNUMBER(AVERAGEIFS(Observed!Z$2:Z$9149,Observed!$A$2:$A$9149,$A390,Observed!$D$2:$D$9149,$D390)),AVERAGEIFS(Observed!Z$2:Z$9149,Observed!$A$2:$A$9149,$A390,Observed!$D$2:$D$9149,$D390),"")</f>
        <v/>
      </c>
      <c r="AA390" s="22" t="str">
        <f>IF(ISNUMBER(AVERAGEIFS(Observed!AA$2:AA$9149,Observed!$A$2:$A$9149,$A390,Observed!$D$2:$D$9149,$D390)),AVERAGEIFS(Observed!AA$2:AA$9149,Observed!$A$2:$A$9149,$A390,Observed!$D$2:$D$9149,$D390),"")</f>
        <v/>
      </c>
      <c r="AB390" s="22" t="str">
        <f>IF(ISNUMBER(AVERAGEIFS(Observed!AB$2:AB$9149,Observed!$A$2:$A$9149,$A390,Observed!$D$2:$D$9149,$D390)),AVERAGEIFS(Observed!AB$2:AB$9149,Observed!$A$2:$A$9149,$A390,Observed!$D$2:$D$9149,$D390),"")</f>
        <v/>
      </c>
      <c r="AC390" s="22" t="str">
        <f>IF(ISNUMBER(AVERAGEIFS(Observed!AC$2:AC$9149,Observed!$A$2:$A$9149,$A390,Observed!$D$2:$D$9149,$D390)),AVERAGEIFS(Observed!AC$2:AC$9149,Observed!$A$2:$A$9149,$A390,Observed!$D$2:$D$9149,$D390),"")</f>
        <v/>
      </c>
      <c r="AD390" s="22" t="str">
        <f>IF(ISNUMBER(AVERAGEIFS(Observed!AD$2:AD$9149,Observed!$A$2:$A$9149,$A390,Observed!$D$2:$D$9149,$D390)),AVERAGEIFS(Observed!AD$2:AD$9149,Observed!$A$2:$A$9149,$A390,Observed!$D$2:$D$9149,$D390),"")</f>
        <v/>
      </c>
      <c r="AE390" s="22" t="str">
        <f>IF(ISNUMBER(AVERAGEIFS(Observed!AE$2:AE$9149,Observed!$A$2:$A$9149,$A390,Observed!$D$2:$D$9149,$D390)),AVERAGEIFS(Observed!AE$2:AE$9149,Observed!$A$2:$A$9149,$A390,Observed!$D$2:$D$9149,$D390),"")</f>
        <v/>
      </c>
      <c r="AF390" s="22" t="str">
        <f>IF(ISNUMBER(AVERAGEIFS(Observed!AF$2:AF$9149,Observed!$A$2:$A$9149,$A390,Observed!$D$2:$D$9149,$D390)),AVERAGEIFS(Observed!AF$2:AF$9149,Observed!$A$2:$A$9149,$A390,Observed!$D$2:$D$9149,$D390),"")</f>
        <v/>
      </c>
      <c r="AG390" s="22" t="str">
        <f>IF(ISNUMBER(AVERAGEIFS(Observed!AG$2:AG$9149,Observed!$A$2:$A$9149,$A390,Observed!$D$2:$D$9149,$D390)),AVERAGEIFS(Observed!AG$2:AG$9149,Observed!$A$2:$A$9149,$A390,Observed!$D$2:$D$9149,$D390),"")</f>
        <v/>
      </c>
      <c r="AH390" s="22" t="str">
        <f>IF(ISNUMBER(AVERAGEIFS(Observed!AH$2:AH$9149,Observed!$A$2:$A$9149,$A390,Observed!$D$2:$D$9149,$D390)),AVERAGEIFS(Observed!AH$2:AH$9149,Observed!$A$2:$A$9149,$A390,Observed!$D$2:$D$9149,$D390),"")</f>
        <v/>
      </c>
      <c r="AI390" s="22" t="str">
        <f>IF(ISNUMBER(AVERAGEIFS(Observed!AI$2:AI$9149,Observed!$A$2:$A$9149,$A390,Observed!$D$2:$D$9149,$D390)),AVERAGEIFS(Observed!AI$2:AI$9149,Observed!$A$2:$A$9149,$A390,Observed!$D$2:$D$9149,$D390),"")</f>
        <v/>
      </c>
      <c r="AJ390" s="22" t="str">
        <f>IF(ISNUMBER(AVERAGEIFS(Observed!AJ$2:AJ$9149,Observed!$A$2:$A$9149,$A390,Observed!$D$2:$D$9149,$D390)),AVERAGEIFS(Observed!AJ$2:AJ$9149,Observed!$A$2:$A$9149,$A390,Observed!$D$2:$D$9149,$D390),"")</f>
        <v/>
      </c>
      <c r="AK390" s="22" t="str">
        <f>IF(ISNUMBER(AVERAGEIFS(Observed!AK$2:AK$9149,Observed!$A$2:$A$9149,$A390,Observed!$D$2:$D$9149,$D390)),AVERAGEIFS(Observed!AK$2:AK$9149,Observed!$A$2:$A$9149,$A390,Observed!$D$2:$D$9149,$D390),"")</f>
        <v/>
      </c>
      <c r="AL390" s="23" t="str">
        <f>IF(ISNUMBER(AVERAGEIFS(Observed!AL$2:AL$9149,Observed!$A$2:$A$9149,$A390,Observed!$D$2:$D$9149,$D390)),AVERAGEIFS(Observed!AL$2:AL$9149,Observed!$A$2:$A$9149,$A390,Observed!$D$2:$D$9149,$D390),"")</f>
        <v/>
      </c>
      <c r="AM390" s="23" t="str">
        <f>IF(ISNUMBER(AVERAGEIFS(Observed!AM$2:AM$9149,Observed!$A$2:$A$9149,$A390,Observed!$D$2:$D$9149,$D390)),AVERAGEIFS(Observed!AM$2:AM$9149,Observed!$A$2:$A$9149,$A390,Observed!$D$2:$D$9149,$D390),"")</f>
        <v/>
      </c>
      <c r="AN390" s="22" t="str">
        <f>IF(ISNUMBER(AVERAGEIFS(Observed!AN$2:AN$9149,Observed!$A$2:$A$9149,$A390,Observed!$D$2:$D$9149,$D390)),AVERAGEIFS(Observed!AN$2:AN$9149,Observed!$A$2:$A$9149,$A390,Observed!$D$2:$D$9149,$D390),"")</f>
        <v/>
      </c>
      <c r="AO390" s="22" t="str">
        <f>IF(ISNUMBER(AVERAGEIFS(Observed!AO$2:AO$9149,Observed!$A$2:$A$9149,$A390,Observed!$D$2:$D$9149,$D390)),AVERAGEIFS(Observed!AO$2:AO$9149,Observed!$A$2:$A$9149,$A390,Observed!$D$2:$D$9149,$D390),"")</f>
        <v/>
      </c>
      <c r="AP390" s="21" t="str">
        <f>IF(ISNUMBER(AVERAGEIFS(Observed!AP$2:AP$9149,Observed!$A$2:$A$9149,$A390,Observed!$D$2:$D$9149,$D390)),AVERAGEIFS(Observed!AP$2:AP$9149,Observed!$A$2:$A$9149,$A390,Observed!$D$2:$D$9149,$D390),"")</f>
        <v/>
      </c>
      <c r="AQ390" s="22" t="str">
        <f>IF(ISNUMBER(AVERAGEIFS(Observed!AQ$2:AQ$9149,Observed!$A$2:$A$9149,$A390,Observed!$D$2:$D$9149,$D390)),AVERAGEIFS(Observed!AQ$2:AQ$9149,Observed!$A$2:$A$9149,$A390,Observed!$D$2:$D$9149,$D390),"")</f>
        <v/>
      </c>
      <c r="AR390" s="22" t="str">
        <f>IF(ISNUMBER(AVERAGEIFS(Observed!AR$2:AR$9149,Observed!$A$2:$A$9149,$A390,Observed!$D$2:$D$9149,$D390)),AVERAGEIFS(Observed!AR$2:AR$9149,Observed!$A$2:$A$9149,$A390,Observed!$D$2:$D$9149,$D390),"")</f>
        <v/>
      </c>
      <c r="AS390" s="22" t="str">
        <f>IF(ISNUMBER(AVERAGEIFS(Observed!AS$2:AS$9149,Observed!$A$2:$A$9149,$A390,Observed!$D$2:$D$9149,$D390)),AVERAGEIFS(Observed!AS$2:AS$9149,Observed!$A$2:$A$9149,$A390,Observed!$D$2:$D$9149,$D390),"")</f>
        <v/>
      </c>
      <c r="AT390" s="22" t="str">
        <f>IF(ISNUMBER(AVERAGEIFS(Observed!AT$2:AT$9149,Observed!$A$2:$A$9149,$A390,Observed!$D$2:$D$9149,$D390)),AVERAGEIFS(Observed!AT$2:AT$9149,Observed!$A$2:$A$9149,$A390,Observed!$D$2:$D$9149,$D390),"")</f>
        <v/>
      </c>
      <c r="AU390" s="22" t="str">
        <f>IF(ISNUMBER(AVERAGEIFS(Observed!AU$2:AU$9149,Observed!$A$2:$A$9149,$A390,Observed!$D$2:$D$9149,$D390)),AVERAGEIFS(Observed!AU$2:AU$9149,Observed!$A$2:$A$9149,$A390,Observed!$D$2:$D$9149,$D390),"")</f>
        <v/>
      </c>
      <c r="AV390" s="2">
        <f>COUNTIFS(Observed!$A$2:$A$9149,$A390,Observed!$D$2:$D$9149,$D390)</f>
        <v>3</v>
      </c>
      <c r="AW390" s="2">
        <f t="shared" si="6"/>
        <v>1</v>
      </c>
    </row>
    <row r="391" spans="1:49" x14ac:dyDescent="0.25">
      <c r="A391" t="s">
        <v>31</v>
      </c>
      <c r="B391" t="s">
        <v>139</v>
      </c>
      <c r="C391" t="s">
        <v>30</v>
      </c>
      <c r="D391" s="3">
        <v>42353</v>
      </c>
      <c r="E391">
        <v>1</v>
      </c>
      <c r="F391" t="s">
        <v>54</v>
      </c>
      <c r="K391" s="24" t="s">
        <v>75</v>
      </c>
      <c r="L391" t="s">
        <v>21</v>
      </c>
      <c r="M391">
        <v>9</v>
      </c>
      <c r="N391" s="2" t="s">
        <v>39</v>
      </c>
      <c r="O391" s="21">
        <f>IF(ISNUMBER(AVERAGEIFS(Observed!O$2:O$9149,Observed!$A$2:$A$9149,$A391,Observed!$D$2:$D$9149,$D391)),AVERAGEIFS(Observed!O$2:O$9149,Observed!$A$2:$A$9149,$A391,Observed!$D$2:$D$9149,$D391),"")</f>
        <v>2059.2666666666664</v>
      </c>
      <c r="P391" s="22">
        <f>IF(ISNUMBER(AVERAGEIFS(Observed!P$2:P$9149,Observed!$A$2:$A$9149,$A391,Observed!$D$2:$D$9149,$D391)),AVERAGEIFS(Observed!P$2:P$9149,Observed!$A$2:$A$9149,$A391,Observed!$D$2:$D$9149,$D391),"")</f>
        <v>205.92666666666665</v>
      </c>
      <c r="Q391" s="22" t="str">
        <f>IF(ISNUMBER(AVERAGEIFS(Observed!Q$2:Q$9149,Observed!$A$2:$A$9149,$A391,Observed!$D$2:$D$9149,$D391)),AVERAGEIFS(Observed!Q$2:Q$9149,Observed!$A$2:$A$9149,$A391,Observed!$D$2:$D$9149,$D391),"")</f>
        <v/>
      </c>
      <c r="R391" s="22" t="str">
        <f>IF(ISNUMBER(AVERAGEIFS(Observed!R$2:R$9149,Observed!$A$2:$A$9149,$A391,Observed!$D$2:$D$9149,$D391)),AVERAGEIFS(Observed!R$2:R$9149,Observed!$A$2:$A$9149,$A391,Observed!$D$2:$D$9149,$D391),"")</f>
        <v/>
      </c>
      <c r="S391" s="22" t="str">
        <f>IF(ISNUMBER(AVERAGEIFS(Observed!S$2:S$9149,Observed!$A$2:$A$9149,$A391,Observed!$D$2:$D$9149,$D391)),AVERAGEIFS(Observed!S$2:S$9149,Observed!$A$2:$A$9149,$A391,Observed!$D$2:$D$9149,$D391),"")</f>
        <v/>
      </c>
      <c r="T391" s="23" t="str">
        <f>IF(ISNUMBER(AVERAGEIFS(Observed!T$2:T$9149,Observed!$A$2:$A$9149,$A391,Observed!$D$2:$D$9149,$D391)),AVERAGEIFS(Observed!T$2:T$9149,Observed!$A$2:$A$9149,$A391,Observed!$D$2:$D$9149,$D391),"")</f>
        <v/>
      </c>
      <c r="U391" s="23" t="str">
        <f>IF(ISNUMBER(AVERAGEIFS(Observed!U$2:U$9149,Observed!$A$2:$A$9149,$A391,Observed!$D$2:$D$9149,$D391)),AVERAGEIFS(Observed!U$2:U$9149,Observed!$A$2:$A$9149,$A391,Observed!$D$2:$D$9149,$D391),"")</f>
        <v/>
      </c>
      <c r="V391" s="23" t="str">
        <f>IF(ISNUMBER(AVERAGEIFS(Observed!V$2:V$9149,Observed!$A$2:$A$9149,$A391,Observed!$D$2:$D$9149,$D391)),AVERAGEIFS(Observed!V$2:V$9149,Observed!$A$2:$A$9149,$A391,Observed!$D$2:$D$9149,$D391),"")</f>
        <v/>
      </c>
      <c r="W391" s="21" t="str">
        <f>IF(ISNUMBER(AVERAGEIFS(Observed!W$2:W$9149,Observed!$A$2:$A$9149,$A391,Observed!$D$2:$D$9149,$D391)),AVERAGEIFS(Observed!W$2:W$9149,Observed!$A$2:$A$9149,$A391,Observed!$D$2:$D$9149,$D391),"")</f>
        <v/>
      </c>
      <c r="X391" s="35" t="str">
        <f>IF(ISNUMBER(AVERAGEIFS(Observed!X$2:X$9149,Observed!$A$2:$A$9149,$A391,Observed!$D$2:$D$9149,$D391)),AVERAGEIFS(Observed!X$2:X$9149,Observed!$A$2:$A$9149,$A391,Observed!$D$2:$D$9149,$D391),"")</f>
        <v/>
      </c>
      <c r="Y391" s="35" t="str">
        <f>IF(ISNUMBER(AVERAGEIFS(Observed!Y$2:Y$9149,Observed!$A$2:$A$9149,$A391,Observed!$D$2:$D$9149,$D391)),AVERAGEIFS(Observed!Y$2:Y$9149,Observed!$A$2:$A$9149,$A391,Observed!$D$2:$D$9149,$D391),"")</f>
        <v/>
      </c>
      <c r="Z391" s="22" t="str">
        <f>IF(ISNUMBER(AVERAGEIFS(Observed!Z$2:Z$9149,Observed!$A$2:$A$9149,$A391,Observed!$D$2:$D$9149,$D391)),AVERAGEIFS(Observed!Z$2:Z$9149,Observed!$A$2:$A$9149,$A391,Observed!$D$2:$D$9149,$D391),"")</f>
        <v/>
      </c>
      <c r="AA391" s="22" t="str">
        <f>IF(ISNUMBER(AVERAGEIFS(Observed!AA$2:AA$9149,Observed!$A$2:$A$9149,$A391,Observed!$D$2:$D$9149,$D391)),AVERAGEIFS(Observed!AA$2:AA$9149,Observed!$A$2:$A$9149,$A391,Observed!$D$2:$D$9149,$D391),"")</f>
        <v/>
      </c>
      <c r="AB391" s="22" t="str">
        <f>IF(ISNUMBER(AVERAGEIFS(Observed!AB$2:AB$9149,Observed!$A$2:$A$9149,$A391,Observed!$D$2:$D$9149,$D391)),AVERAGEIFS(Observed!AB$2:AB$9149,Observed!$A$2:$A$9149,$A391,Observed!$D$2:$D$9149,$D391),"")</f>
        <v/>
      </c>
      <c r="AC391" s="22" t="str">
        <f>IF(ISNUMBER(AVERAGEIFS(Observed!AC$2:AC$9149,Observed!$A$2:$A$9149,$A391,Observed!$D$2:$D$9149,$D391)),AVERAGEIFS(Observed!AC$2:AC$9149,Observed!$A$2:$A$9149,$A391,Observed!$D$2:$D$9149,$D391),"")</f>
        <v/>
      </c>
      <c r="AD391" s="22" t="str">
        <f>IF(ISNUMBER(AVERAGEIFS(Observed!AD$2:AD$9149,Observed!$A$2:$A$9149,$A391,Observed!$D$2:$D$9149,$D391)),AVERAGEIFS(Observed!AD$2:AD$9149,Observed!$A$2:$A$9149,$A391,Observed!$D$2:$D$9149,$D391),"")</f>
        <v/>
      </c>
      <c r="AE391" s="22" t="str">
        <f>IF(ISNUMBER(AVERAGEIFS(Observed!AE$2:AE$9149,Observed!$A$2:$A$9149,$A391,Observed!$D$2:$D$9149,$D391)),AVERAGEIFS(Observed!AE$2:AE$9149,Observed!$A$2:$A$9149,$A391,Observed!$D$2:$D$9149,$D391),"")</f>
        <v/>
      </c>
      <c r="AF391" s="22" t="str">
        <f>IF(ISNUMBER(AVERAGEIFS(Observed!AF$2:AF$9149,Observed!$A$2:$A$9149,$A391,Observed!$D$2:$D$9149,$D391)),AVERAGEIFS(Observed!AF$2:AF$9149,Observed!$A$2:$A$9149,$A391,Observed!$D$2:$D$9149,$D391),"")</f>
        <v/>
      </c>
      <c r="AG391" s="22" t="str">
        <f>IF(ISNUMBER(AVERAGEIFS(Observed!AG$2:AG$9149,Observed!$A$2:$A$9149,$A391,Observed!$D$2:$D$9149,$D391)),AVERAGEIFS(Observed!AG$2:AG$9149,Observed!$A$2:$A$9149,$A391,Observed!$D$2:$D$9149,$D391),"")</f>
        <v/>
      </c>
      <c r="AH391" s="22" t="str">
        <f>IF(ISNUMBER(AVERAGEIFS(Observed!AH$2:AH$9149,Observed!$A$2:$A$9149,$A391,Observed!$D$2:$D$9149,$D391)),AVERAGEIFS(Observed!AH$2:AH$9149,Observed!$A$2:$A$9149,$A391,Observed!$D$2:$D$9149,$D391),"")</f>
        <v/>
      </c>
      <c r="AI391" s="22" t="str">
        <f>IF(ISNUMBER(AVERAGEIFS(Observed!AI$2:AI$9149,Observed!$A$2:$A$9149,$A391,Observed!$D$2:$D$9149,$D391)),AVERAGEIFS(Observed!AI$2:AI$9149,Observed!$A$2:$A$9149,$A391,Observed!$D$2:$D$9149,$D391),"")</f>
        <v/>
      </c>
      <c r="AJ391" s="22" t="str">
        <f>IF(ISNUMBER(AVERAGEIFS(Observed!AJ$2:AJ$9149,Observed!$A$2:$A$9149,$A391,Observed!$D$2:$D$9149,$D391)),AVERAGEIFS(Observed!AJ$2:AJ$9149,Observed!$A$2:$A$9149,$A391,Observed!$D$2:$D$9149,$D391),"")</f>
        <v/>
      </c>
      <c r="AK391" s="22" t="str">
        <f>IF(ISNUMBER(AVERAGEIFS(Observed!AK$2:AK$9149,Observed!$A$2:$A$9149,$A391,Observed!$D$2:$D$9149,$D391)),AVERAGEIFS(Observed!AK$2:AK$9149,Observed!$A$2:$A$9149,$A391,Observed!$D$2:$D$9149,$D391),"")</f>
        <v/>
      </c>
      <c r="AL391" s="23" t="str">
        <f>IF(ISNUMBER(AVERAGEIFS(Observed!AL$2:AL$9149,Observed!$A$2:$A$9149,$A391,Observed!$D$2:$D$9149,$D391)),AVERAGEIFS(Observed!AL$2:AL$9149,Observed!$A$2:$A$9149,$A391,Observed!$D$2:$D$9149,$D391),"")</f>
        <v/>
      </c>
      <c r="AM391" s="23" t="str">
        <f>IF(ISNUMBER(AVERAGEIFS(Observed!AM$2:AM$9149,Observed!$A$2:$A$9149,$A391,Observed!$D$2:$D$9149,$D391)),AVERAGEIFS(Observed!AM$2:AM$9149,Observed!$A$2:$A$9149,$A391,Observed!$D$2:$D$9149,$D391),"")</f>
        <v/>
      </c>
      <c r="AN391" s="22" t="str">
        <f>IF(ISNUMBER(AVERAGEIFS(Observed!AN$2:AN$9149,Observed!$A$2:$A$9149,$A391,Observed!$D$2:$D$9149,$D391)),AVERAGEIFS(Observed!AN$2:AN$9149,Observed!$A$2:$A$9149,$A391,Observed!$D$2:$D$9149,$D391),"")</f>
        <v/>
      </c>
      <c r="AO391" s="22" t="str">
        <f>IF(ISNUMBER(AVERAGEIFS(Observed!AO$2:AO$9149,Observed!$A$2:$A$9149,$A391,Observed!$D$2:$D$9149,$D391)),AVERAGEIFS(Observed!AO$2:AO$9149,Observed!$A$2:$A$9149,$A391,Observed!$D$2:$D$9149,$D391),"")</f>
        <v/>
      </c>
      <c r="AP391" s="21" t="str">
        <f>IF(ISNUMBER(AVERAGEIFS(Observed!AP$2:AP$9149,Observed!$A$2:$A$9149,$A391,Observed!$D$2:$D$9149,$D391)),AVERAGEIFS(Observed!AP$2:AP$9149,Observed!$A$2:$A$9149,$A391,Observed!$D$2:$D$9149,$D391),"")</f>
        <v/>
      </c>
      <c r="AQ391" s="22" t="str">
        <f>IF(ISNUMBER(AVERAGEIFS(Observed!AQ$2:AQ$9149,Observed!$A$2:$A$9149,$A391,Observed!$D$2:$D$9149,$D391)),AVERAGEIFS(Observed!AQ$2:AQ$9149,Observed!$A$2:$A$9149,$A391,Observed!$D$2:$D$9149,$D391),"")</f>
        <v/>
      </c>
      <c r="AR391" s="22" t="str">
        <f>IF(ISNUMBER(AVERAGEIFS(Observed!AR$2:AR$9149,Observed!$A$2:$A$9149,$A391,Observed!$D$2:$D$9149,$D391)),AVERAGEIFS(Observed!AR$2:AR$9149,Observed!$A$2:$A$9149,$A391,Observed!$D$2:$D$9149,$D391),"")</f>
        <v/>
      </c>
      <c r="AS391" s="22" t="str">
        <f>IF(ISNUMBER(AVERAGEIFS(Observed!AS$2:AS$9149,Observed!$A$2:$A$9149,$A391,Observed!$D$2:$D$9149,$D391)),AVERAGEIFS(Observed!AS$2:AS$9149,Observed!$A$2:$A$9149,$A391,Observed!$D$2:$D$9149,$D391),"")</f>
        <v/>
      </c>
      <c r="AT391" s="22" t="str">
        <f>IF(ISNUMBER(AVERAGEIFS(Observed!AT$2:AT$9149,Observed!$A$2:$A$9149,$A391,Observed!$D$2:$D$9149,$D391)),AVERAGEIFS(Observed!AT$2:AT$9149,Observed!$A$2:$A$9149,$A391,Observed!$D$2:$D$9149,$D391),"")</f>
        <v/>
      </c>
      <c r="AU391" s="22" t="str">
        <f>IF(ISNUMBER(AVERAGEIFS(Observed!AU$2:AU$9149,Observed!$A$2:$A$9149,$A391,Observed!$D$2:$D$9149,$D391)),AVERAGEIFS(Observed!AU$2:AU$9149,Observed!$A$2:$A$9149,$A391,Observed!$D$2:$D$9149,$D391),"")</f>
        <v/>
      </c>
      <c r="AV391" s="2">
        <f>COUNTIFS(Observed!$A$2:$A$9149,$A391,Observed!$D$2:$D$9149,$D391)</f>
        <v>3</v>
      </c>
      <c r="AW391" s="2">
        <f t="shared" si="6"/>
        <v>1</v>
      </c>
    </row>
    <row r="392" spans="1:49" x14ac:dyDescent="0.25">
      <c r="A392" t="s">
        <v>34</v>
      </c>
      <c r="B392" t="s">
        <v>139</v>
      </c>
      <c r="C392" t="s">
        <v>30</v>
      </c>
      <c r="D392" s="3">
        <v>42354</v>
      </c>
      <c r="E392">
        <v>1</v>
      </c>
      <c r="F392" t="s">
        <v>56</v>
      </c>
      <c r="K392" s="24" t="s">
        <v>75</v>
      </c>
      <c r="L392" t="s">
        <v>21</v>
      </c>
      <c r="M392">
        <v>10</v>
      </c>
      <c r="N392" s="2" t="s">
        <v>20</v>
      </c>
      <c r="O392" s="21" t="str">
        <f>IF(ISNUMBER(AVERAGEIFS(Observed!O$2:O$9149,Observed!$A$2:$A$9149,$A392,Observed!$D$2:$D$9149,$D392)),AVERAGEIFS(Observed!O$2:O$9149,Observed!$A$2:$A$9149,$A392,Observed!$D$2:$D$9149,$D392),"")</f>
        <v/>
      </c>
      <c r="P392" s="22" t="str">
        <f>IF(ISNUMBER(AVERAGEIFS(Observed!P$2:P$9149,Observed!$A$2:$A$9149,$A392,Observed!$D$2:$D$9149,$D392)),AVERAGEIFS(Observed!P$2:P$9149,Observed!$A$2:$A$9149,$A392,Observed!$D$2:$D$9149,$D392),"")</f>
        <v/>
      </c>
      <c r="Q392" s="22">
        <f>IF(ISNUMBER(AVERAGEIFS(Observed!Q$2:Q$9149,Observed!$A$2:$A$9149,$A392,Observed!$D$2:$D$9149,$D392)),AVERAGEIFS(Observed!Q$2:Q$9149,Observed!$A$2:$A$9149,$A392,Observed!$D$2:$D$9149,$D392),"")</f>
        <v>245.58333333333334</v>
      </c>
      <c r="R392" s="22">
        <f>IF(ISNUMBER(AVERAGEIFS(Observed!R$2:R$9149,Observed!$A$2:$A$9149,$A392,Observed!$D$2:$D$9149,$D392)),AVERAGEIFS(Observed!R$2:R$9149,Observed!$A$2:$A$9149,$A392,Observed!$D$2:$D$9149,$D392),"")</f>
        <v>245.58333333333334</v>
      </c>
      <c r="S392" s="22">
        <f>IF(ISNUMBER(AVERAGEIFS(Observed!S$2:S$9149,Observed!$A$2:$A$9149,$A392,Observed!$D$2:$D$9149,$D392)),AVERAGEIFS(Observed!S$2:S$9149,Observed!$A$2:$A$9149,$A392,Observed!$D$2:$D$9149,$D392),"")</f>
        <v>976.85333333333335</v>
      </c>
      <c r="T392" s="23" t="str">
        <f>IF(ISNUMBER(AVERAGEIFS(Observed!T$2:T$9149,Observed!$A$2:$A$9149,$A392,Observed!$D$2:$D$9149,$D392)),AVERAGEIFS(Observed!T$2:T$9149,Observed!$A$2:$A$9149,$A392,Observed!$D$2:$D$9149,$D392),"")</f>
        <v/>
      </c>
      <c r="U392" s="23" t="str">
        <f>IF(ISNUMBER(AVERAGEIFS(Observed!U$2:U$9149,Observed!$A$2:$A$9149,$A392,Observed!$D$2:$D$9149,$D392)),AVERAGEIFS(Observed!U$2:U$9149,Observed!$A$2:$A$9149,$A392,Observed!$D$2:$D$9149,$D392),"")</f>
        <v/>
      </c>
      <c r="V392" s="23" t="str">
        <f>IF(ISNUMBER(AVERAGEIFS(Observed!V$2:V$9149,Observed!$A$2:$A$9149,$A392,Observed!$D$2:$D$9149,$D392)),AVERAGEIFS(Observed!V$2:V$9149,Observed!$A$2:$A$9149,$A392,Observed!$D$2:$D$9149,$D392),"")</f>
        <v/>
      </c>
      <c r="W392" s="21" t="str">
        <f>IF(ISNUMBER(AVERAGEIFS(Observed!W$2:W$9149,Observed!$A$2:$A$9149,$A392,Observed!$D$2:$D$9149,$D392)),AVERAGEIFS(Observed!W$2:W$9149,Observed!$A$2:$A$9149,$A392,Observed!$D$2:$D$9149,$D392),"")</f>
        <v/>
      </c>
      <c r="X392" s="35" t="str">
        <f>IF(ISNUMBER(AVERAGEIFS(Observed!X$2:X$9149,Observed!$A$2:$A$9149,$A392,Observed!$D$2:$D$9149,$D392)),AVERAGEIFS(Observed!X$2:X$9149,Observed!$A$2:$A$9149,$A392,Observed!$D$2:$D$9149,$D392),"")</f>
        <v/>
      </c>
      <c r="Y392" s="35" t="str">
        <f>IF(ISNUMBER(AVERAGEIFS(Observed!Y$2:Y$9149,Observed!$A$2:$A$9149,$A392,Observed!$D$2:$D$9149,$D392)),AVERAGEIFS(Observed!Y$2:Y$9149,Observed!$A$2:$A$9149,$A392,Observed!$D$2:$D$9149,$D392),"")</f>
        <v/>
      </c>
      <c r="Z392" s="22" t="str">
        <f>IF(ISNUMBER(AVERAGEIFS(Observed!Z$2:Z$9149,Observed!$A$2:$A$9149,$A392,Observed!$D$2:$D$9149,$D392)),AVERAGEIFS(Observed!Z$2:Z$9149,Observed!$A$2:$A$9149,$A392,Observed!$D$2:$D$9149,$D392),"")</f>
        <v/>
      </c>
      <c r="AA392" s="22" t="str">
        <f>IF(ISNUMBER(AVERAGEIFS(Observed!AA$2:AA$9149,Observed!$A$2:$A$9149,$A392,Observed!$D$2:$D$9149,$D392)),AVERAGEIFS(Observed!AA$2:AA$9149,Observed!$A$2:$A$9149,$A392,Observed!$D$2:$D$9149,$D392),"")</f>
        <v/>
      </c>
      <c r="AB392" s="22" t="str">
        <f>IF(ISNUMBER(AVERAGEIFS(Observed!AB$2:AB$9149,Observed!$A$2:$A$9149,$A392,Observed!$D$2:$D$9149,$D392)),AVERAGEIFS(Observed!AB$2:AB$9149,Observed!$A$2:$A$9149,$A392,Observed!$D$2:$D$9149,$D392),"")</f>
        <v/>
      </c>
      <c r="AC392" s="22" t="str">
        <f>IF(ISNUMBER(AVERAGEIFS(Observed!AC$2:AC$9149,Observed!$A$2:$A$9149,$A392,Observed!$D$2:$D$9149,$D392)),AVERAGEIFS(Observed!AC$2:AC$9149,Observed!$A$2:$A$9149,$A392,Observed!$D$2:$D$9149,$D392),"")</f>
        <v/>
      </c>
      <c r="AD392" s="22" t="str">
        <f>IF(ISNUMBER(AVERAGEIFS(Observed!AD$2:AD$9149,Observed!$A$2:$A$9149,$A392,Observed!$D$2:$D$9149,$D392)),AVERAGEIFS(Observed!AD$2:AD$9149,Observed!$A$2:$A$9149,$A392,Observed!$D$2:$D$9149,$D392),"")</f>
        <v/>
      </c>
      <c r="AE392" s="22" t="str">
        <f>IF(ISNUMBER(AVERAGEIFS(Observed!AE$2:AE$9149,Observed!$A$2:$A$9149,$A392,Observed!$D$2:$D$9149,$D392)),AVERAGEIFS(Observed!AE$2:AE$9149,Observed!$A$2:$A$9149,$A392,Observed!$D$2:$D$9149,$D392),"")</f>
        <v/>
      </c>
      <c r="AF392" s="22" t="str">
        <f>IF(ISNUMBER(AVERAGEIFS(Observed!AF$2:AF$9149,Observed!$A$2:$A$9149,$A392,Observed!$D$2:$D$9149,$D392)),AVERAGEIFS(Observed!AF$2:AF$9149,Observed!$A$2:$A$9149,$A392,Observed!$D$2:$D$9149,$D392),"")</f>
        <v/>
      </c>
      <c r="AG392" s="22" t="str">
        <f>IF(ISNUMBER(AVERAGEIFS(Observed!AG$2:AG$9149,Observed!$A$2:$A$9149,$A392,Observed!$D$2:$D$9149,$D392)),AVERAGEIFS(Observed!AG$2:AG$9149,Observed!$A$2:$A$9149,$A392,Observed!$D$2:$D$9149,$D392),"")</f>
        <v/>
      </c>
      <c r="AH392" s="22" t="str">
        <f>IF(ISNUMBER(AVERAGEIFS(Observed!AH$2:AH$9149,Observed!$A$2:$A$9149,$A392,Observed!$D$2:$D$9149,$D392)),AVERAGEIFS(Observed!AH$2:AH$9149,Observed!$A$2:$A$9149,$A392,Observed!$D$2:$D$9149,$D392),"")</f>
        <v/>
      </c>
      <c r="AI392" s="22" t="str">
        <f>IF(ISNUMBER(AVERAGEIFS(Observed!AI$2:AI$9149,Observed!$A$2:$A$9149,$A392,Observed!$D$2:$D$9149,$D392)),AVERAGEIFS(Observed!AI$2:AI$9149,Observed!$A$2:$A$9149,$A392,Observed!$D$2:$D$9149,$D392),"")</f>
        <v/>
      </c>
      <c r="AJ392" s="22" t="str">
        <f>IF(ISNUMBER(AVERAGEIFS(Observed!AJ$2:AJ$9149,Observed!$A$2:$A$9149,$A392,Observed!$D$2:$D$9149,$D392)),AVERAGEIFS(Observed!AJ$2:AJ$9149,Observed!$A$2:$A$9149,$A392,Observed!$D$2:$D$9149,$D392),"")</f>
        <v/>
      </c>
      <c r="AK392" s="22" t="str">
        <f>IF(ISNUMBER(AVERAGEIFS(Observed!AK$2:AK$9149,Observed!$A$2:$A$9149,$A392,Observed!$D$2:$D$9149,$D392)),AVERAGEIFS(Observed!AK$2:AK$9149,Observed!$A$2:$A$9149,$A392,Observed!$D$2:$D$9149,$D392),"")</f>
        <v/>
      </c>
      <c r="AL392" s="23" t="str">
        <f>IF(ISNUMBER(AVERAGEIFS(Observed!AL$2:AL$9149,Observed!$A$2:$A$9149,$A392,Observed!$D$2:$D$9149,$D392)),AVERAGEIFS(Observed!AL$2:AL$9149,Observed!$A$2:$A$9149,$A392,Observed!$D$2:$D$9149,$D392),"")</f>
        <v/>
      </c>
      <c r="AM392" s="23" t="str">
        <f>IF(ISNUMBER(AVERAGEIFS(Observed!AM$2:AM$9149,Observed!$A$2:$A$9149,$A392,Observed!$D$2:$D$9149,$D392)),AVERAGEIFS(Observed!AM$2:AM$9149,Observed!$A$2:$A$9149,$A392,Observed!$D$2:$D$9149,$D392),"")</f>
        <v/>
      </c>
      <c r="AN392" s="22" t="str">
        <f>IF(ISNUMBER(AVERAGEIFS(Observed!AN$2:AN$9149,Observed!$A$2:$A$9149,$A392,Observed!$D$2:$D$9149,$D392)),AVERAGEIFS(Observed!AN$2:AN$9149,Observed!$A$2:$A$9149,$A392,Observed!$D$2:$D$9149,$D392),"")</f>
        <v/>
      </c>
      <c r="AO392" s="22" t="str">
        <f>IF(ISNUMBER(AVERAGEIFS(Observed!AO$2:AO$9149,Observed!$A$2:$A$9149,$A392,Observed!$D$2:$D$9149,$D392)),AVERAGEIFS(Observed!AO$2:AO$9149,Observed!$A$2:$A$9149,$A392,Observed!$D$2:$D$9149,$D392),"")</f>
        <v/>
      </c>
      <c r="AP392" s="21" t="str">
        <f>IF(ISNUMBER(AVERAGEIFS(Observed!AP$2:AP$9149,Observed!$A$2:$A$9149,$A392,Observed!$D$2:$D$9149,$D392)),AVERAGEIFS(Observed!AP$2:AP$9149,Observed!$A$2:$A$9149,$A392,Observed!$D$2:$D$9149,$D392),"")</f>
        <v/>
      </c>
      <c r="AQ392" s="22" t="str">
        <f>IF(ISNUMBER(AVERAGEIFS(Observed!AQ$2:AQ$9149,Observed!$A$2:$A$9149,$A392,Observed!$D$2:$D$9149,$D392)),AVERAGEIFS(Observed!AQ$2:AQ$9149,Observed!$A$2:$A$9149,$A392,Observed!$D$2:$D$9149,$D392),"")</f>
        <v/>
      </c>
      <c r="AR392" s="22" t="str">
        <f>IF(ISNUMBER(AVERAGEIFS(Observed!AR$2:AR$9149,Observed!$A$2:$A$9149,$A392,Observed!$D$2:$D$9149,$D392)),AVERAGEIFS(Observed!AR$2:AR$9149,Observed!$A$2:$A$9149,$A392,Observed!$D$2:$D$9149,$D392),"")</f>
        <v/>
      </c>
      <c r="AS392" s="22" t="str">
        <f>IF(ISNUMBER(AVERAGEIFS(Observed!AS$2:AS$9149,Observed!$A$2:$A$9149,$A392,Observed!$D$2:$D$9149,$D392)),AVERAGEIFS(Observed!AS$2:AS$9149,Observed!$A$2:$A$9149,$A392,Observed!$D$2:$D$9149,$D392),"")</f>
        <v/>
      </c>
      <c r="AT392" s="22" t="str">
        <f>IF(ISNUMBER(AVERAGEIFS(Observed!AT$2:AT$9149,Observed!$A$2:$A$9149,$A392,Observed!$D$2:$D$9149,$D392)),AVERAGEIFS(Observed!AT$2:AT$9149,Observed!$A$2:$A$9149,$A392,Observed!$D$2:$D$9149,$D392),"")</f>
        <v/>
      </c>
      <c r="AU392" s="22" t="str">
        <f>IF(ISNUMBER(AVERAGEIFS(Observed!AU$2:AU$9149,Observed!$A$2:$A$9149,$A392,Observed!$D$2:$D$9149,$D392)),AVERAGEIFS(Observed!AU$2:AU$9149,Observed!$A$2:$A$9149,$A392,Observed!$D$2:$D$9149,$D392),"")</f>
        <v/>
      </c>
      <c r="AV392" s="2">
        <f>COUNTIFS(Observed!$A$2:$A$9149,$A392,Observed!$D$2:$D$9149,$D392)</f>
        <v>3</v>
      </c>
      <c r="AW392" s="2">
        <f t="shared" si="6"/>
        <v>3</v>
      </c>
    </row>
    <row r="393" spans="1:49" x14ac:dyDescent="0.25">
      <c r="A393" t="s">
        <v>33</v>
      </c>
      <c r="B393" t="s">
        <v>139</v>
      </c>
      <c r="C393" t="s">
        <v>30</v>
      </c>
      <c r="D393" s="3">
        <v>42354</v>
      </c>
      <c r="E393">
        <v>1</v>
      </c>
      <c r="F393" t="s">
        <v>58</v>
      </c>
      <c r="K393" s="24" t="s">
        <v>75</v>
      </c>
      <c r="L393" t="s">
        <v>21</v>
      </c>
      <c r="M393">
        <v>10</v>
      </c>
      <c r="N393" s="2" t="s">
        <v>20</v>
      </c>
      <c r="O393" s="21" t="str">
        <f>IF(ISNUMBER(AVERAGEIFS(Observed!O$2:O$9149,Observed!$A$2:$A$9149,$A393,Observed!$D$2:$D$9149,$D393)),AVERAGEIFS(Observed!O$2:O$9149,Observed!$A$2:$A$9149,$A393,Observed!$D$2:$D$9149,$D393),"")</f>
        <v/>
      </c>
      <c r="P393" s="22" t="str">
        <f>IF(ISNUMBER(AVERAGEIFS(Observed!P$2:P$9149,Observed!$A$2:$A$9149,$A393,Observed!$D$2:$D$9149,$D393)),AVERAGEIFS(Observed!P$2:P$9149,Observed!$A$2:$A$9149,$A393,Observed!$D$2:$D$9149,$D393),"")</f>
        <v/>
      </c>
      <c r="Q393" s="22">
        <f>IF(ISNUMBER(AVERAGEIFS(Observed!Q$2:Q$9149,Observed!$A$2:$A$9149,$A393,Observed!$D$2:$D$9149,$D393)),AVERAGEIFS(Observed!Q$2:Q$9149,Observed!$A$2:$A$9149,$A393,Observed!$D$2:$D$9149,$D393),"")</f>
        <v>95.82</v>
      </c>
      <c r="R393" s="22">
        <f>IF(ISNUMBER(AVERAGEIFS(Observed!R$2:R$9149,Observed!$A$2:$A$9149,$A393,Observed!$D$2:$D$9149,$D393)),AVERAGEIFS(Observed!R$2:R$9149,Observed!$A$2:$A$9149,$A393,Observed!$D$2:$D$9149,$D393),"")</f>
        <v>95.82</v>
      </c>
      <c r="S393" s="22">
        <f>IF(ISNUMBER(AVERAGEIFS(Observed!S$2:S$9149,Observed!$A$2:$A$9149,$A393,Observed!$D$2:$D$9149,$D393)),AVERAGEIFS(Observed!S$2:S$9149,Observed!$A$2:$A$9149,$A393,Observed!$D$2:$D$9149,$D393),"")</f>
        <v>317.1466666666667</v>
      </c>
      <c r="T393" s="23" t="str">
        <f>IF(ISNUMBER(AVERAGEIFS(Observed!T$2:T$9149,Observed!$A$2:$A$9149,$A393,Observed!$D$2:$D$9149,$D393)),AVERAGEIFS(Observed!T$2:T$9149,Observed!$A$2:$A$9149,$A393,Observed!$D$2:$D$9149,$D393),"")</f>
        <v/>
      </c>
      <c r="U393" s="23" t="str">
        <f>IF(ISNUMBER(AVERAGEIFS(Observed!U$2:U$9149,Observed!$A$2:$A$9149,$A393,Observed!$D$2:$D$9149,$D393)),AVERAGEIFS(Observed!U$2:U$9149,Observed!$A$2:$A$9149,$A393,Observed!$D$2:$D$9149,$D393),"")</f>
        <v/>
      </c>
      <c r="V393" s="23" t="str">
        <f>IF(ISNUMBER(AVERAGEIFS(Observed!V$2:V$9149,Observed!$A$2:$A$9149,$A393,Observed!$D$2:$D$9149,$D393)),AVERAGEIFS(Observed!V$2:V$9149,Observed!$A$2:$A$9149,$A393,Observed!$D$2:$D$9149,$D393),"")</f>
        <v/>
      </c>
      <c r="W393" s="21" t="str">
        <f>IF(ISNUMBER(AVERAGEIFS(Observed!W$2:W$9149,Observed!$A$2:$A$9149,$A393,Observed!$D$2:$D$9149,$D393)),AVERAGEIFS(Observed!W$2:W$9149,Observed!$A$2:$A$9149,$A393,Observed!$D$2:$D$9149,$D393),"")</f>
        <v/>
      </c>
      <c r="X393" s="35" t="str">
        <f>IF(ISNUMBER(AVERAGEIFS(Observed!X$2:X$9149,Observed!$A$2:$A$9149,$A393,Observed!$D$2:$D$9149,$D393)),AVERAGEIFS(Observed!X$2:X$9149,Observed!$A$2:$A$9149,$A393,Observed!$D$2:$D$9149,$D393),"")</f>
        <v/>
      </c>
      <c r="Y393" s="35" t="str">
        <f>IF(ISNUMBER(AVERAGEIFS(Observed!Y$2:Y$9149,Observed!$A$2:$A$9149,$A393,Observed!$D$2:$D$9149,$D393)),AVERAGEIFS(Observed!Y$2:Y$9149,Observed!$A$2:$A$9149,$A393,Observed!$D$2:$D$9149,$D393),"")</f>
        <v/>
      </c>
      <c r="Z393" s="22" t="str">
        <f>IF(ISNUMBER(AVERAGEIFS(Observed!Z$2:Z$9149,Observed!$A$2:$A$9149,$A393,Observed!$D$2:$D$9149,$D393)),AVERAGEIFS(Observed!Z$2:Z$9149,Observed!$A$2:$A$9149,$A393,Observed!$D$2:$D$9149,$D393),"")</f>
        <v/>
      </c>
      <c r="AA393" s="22" t="str">
        <f>IF(ISNUMBER(AVERAGEIFS(Observed!AA$2:AA$9149,Observed!$A$2:$A$9149,$A393,Observed!$D$2:$D$9149,$D393)),AVERAGEIFS(Observed!AA$2:AA$9149,Observed!$A$2:$A$9149,$A393,Observed!$D$2:$D$9149,$D393),"")</f>
        <v/>
      </c>
      <c r="AB393" s="22" t="str">
        <f>IF(ISNUMBER(AVERAGEIFS(Observed!AB$2:AB$9149,Observed!$A$2:$A$9149,$A393,Observed!$D$2:$D$9149,$D393)),AVERAGEIFS(Observed!AB$2:AB$9149,Observed!$A$2:$A$9149,$A393,Observed!$D$2:$D$9149,$D393),"")</f>
        <v/>
      </c>
      <c r="AC393" s="22" t="str">
        <f>IF(ISNUMBER(AVERAGEIFS(Observed!AC$2:AC$9149,Observed!$A$2:$A$9149,$A393,Observed!$D$2:$D$9149,$D393)),AVERAGEIFS(Observed!AC$2:AC$9149,Observed!$A$2:$A$9149,$A393,Observed!$D$2:$D$9149,$D393),"")</f>
        <v/>
      </c>
      <c r="AD393" s="22" t="str">
        <f>IF(ISNUMBER(AVERAGEIFS(Observed!AD$2:AD$9149,Observed!$A$2:$A$9149,$A393,Observed!$D$2:$D$9149,$D393)),AVERAGEIFS(Observed!AD$2:AD$9149,Observed!$A$2:$A$9149,$A393,Observed!$D$2:$D$9149,$D393),"")</f>
        <v/>
      </c>
      <c r="AE393" s="22" t="str">
        <f>IF(ISNUMBER(AVERAGEIFS(Observed!AE$2:AE$9149,Observed!$A$2:$A$9149,$A393,Observed!$D$2:$D$9149,$D393)),AVERAGEIFS(Observed!AE$2:AE$9149,Observed!$A$2:$A$9149,$A393,Observed!$D$2:$D$9149,$D393),"")</f>
        <v/>
      </c>
      <c r="AF393" s="22" t="str">
        <f>IF(ISNUMBER(AVERAGEIFS(Observed!AF$2:AF$9149,Observed!$A$2:$A$9149,$A393,Observed!$D$2:$D$9149,$D393)),AVERAGEIFS(Observed!AF$2:AF$9149,Observed!$A$2:$A$9149,$A393,Observed!$D$2:$D$9149,$D393),"")</f>
        <v/>
      </c>
      <c r="AG393" s="22" t="str">
        <f>IF(ISNUMBER(AVERAGEIFS(Observed!AG$2:AG$9149,Observed!$A$2:$A$9149,$A393,Observed!$D$2:$D$9149,$D393)),AVERAGEIFS(Observed!AG$2:AG$9149,Observed!$A$2:$A$9149,$A393,Observed!$D$2:$D$9149,$D393),"")</f>
        <v/>
      </c>
      <c r="AH393" s="22" t="str">
        <f>IF(ISNUMBER(AVERAGEIFS(Observed!AH$2:AH$9149,Observed!$A$2:$A$9149,$A393,Observed!$D$2:$D$9149,$D393)),AVERAGEIFS(Observed!AH$2:AH$9149,Observed!$A$2:$A$9149,$A393,Observed!$D$2:$D$9149,$D393),"")</f>
        <v/>
      </c>
      <c r="AI393" s="22" t="str">
        <f>IF(ISNUMBER(AVERAGEIFS(Observed!AI$2:AI$9149,Observed!$A$2:$A$9149,$A393,Observed!$D$2:$D$9149,$D393)),AVERAGEIFS(Observed!AI$2:AI$9149,Observed!$A$2:$A$9149,$A393,Observed!$D$2:$D$9149,$D393),"")</f>
        <v/>
      </c>
      <c r="AJ393" s="22" t="str">
        <f>IF(ISNUMBER(AVERAGEIFS(Observed!AJ$2:AJ$9149,Observed!$A$2:$A$9149,$A393,Observed!$D$2:$D$9149,$D393)),AVERAGEIFS(Observed!AJ$2:AJ$9149,Observed!$A$2:$A$9149,$A393,Observed!$D$2:$D$9149,$D393),"")</f>
        <v/>
      </c>
      <c r="AK393" s="22" t="str">
        <f>IF(ISNUMBER(AVERAGEIFS(Observed!AK$2:AK$9149,Observed!$A$2:$A$9149,$A393,Observed!$D$2:$D$9149,$D393)),AVERAGEIFS(Observed!AK$2:AK$9149,Observed!$A$2:$A$9149,$A393,Observed!$D$2:$D$9149,$D393),"")</f>
        <v/>
      </c>
      <c r="AL393" s="23" t="str">
        <f>IF(ISNUMBER(AVERAGEIFS(Observed!AL$2:AL$9149,Observed!$A$2:$A$9149,$A393,Observed!$D$2:$D$9149,$D393)),AVERAGEIFS(Observed!AL$2:AL$9149,Observed!$A$2:$A$9149,$A393,Observed!$D$2:$D$9149,$D393),"")</f>
        <v/>
      </c>
      <c r="AM393" s="23" t="str">
        <f>IF(ISNUMBER(AVERAGEIFS(Observed!AM$2:AM$9149,Observed!$A$2:$A$9149,$A393,Observed!$D$2:$D$9149,$D393)),AVERAGEIFS(Observed!AM$2:AM$9149,Observed!$A$2:$A$9149,$A393,Observed!$D$2:$D$9149,$D393),"")</f>
        <v/>
      </c>
      <c r="AN393" s="22" t="str">
        <f>IF(ISNUMBER(AVERAGEIFS(Observed!AN$2:AN$9149,Observed!$A$2:$A$9149,$A393,Observed!$D$2:$D$9149,$D393)),AVERAGEIFS(Observed!AN$2:AN$9149,Observed!$A$2:$A$9149,$A393,Observed!$D$2:$D$9149,$D393),"")</f>
        <v/>
      </c>
      <c r="AO393" s="22" t="str">
        <f>IF(ISNUMBER(AVERAGEIFS(Observed!AO$2:AO$9149,Observed!$A$2:$A$9149,$A393,Observed!$D$2:$D$9149,$D393)),AVERAGEIFS(Observed!AO$2:AO$9149,Observed!$A$2:$A$9149,$A393,Observed!$D$2:$D$9149,$D393),"")</f>
        <v/>
      </c>
      <c r="AP393" s="21" t="str">
        <f>IF(ISNUMBER(AVERAGEIFS(Observed!AP$2:AP$9149,Observed!$A$2:$A$9149,$A393,Observed!$D$2:$D$9149,$D393)),AVERAGEIFS(Observed!AP$2:AP$9149,Observed!$A$2:$A$9149,$A393,Observed!$D$2:$D$9149,$D393),"")</f>
        <v/>
      </c>
      <c r="AQ393" s="22" t="str">
        <f>IF(ISNUMBER(AVERAGEIFS(Observed!AQ$2:AQ$9149,Observed!$A$2:$A$9149,$A393,Observed!$D$2:$D$9149,$D393)),AVERAGEIFS(Observed!AQ$2:AQ$9149,Observed!$A$2:$A$9149,$A393,Observed!$D$2:$D$9149,$D393),"")</f>
        <v/>
      </c>
      <c r="AR393" s="22" t="str">
        <f>IF(ISNUMBER(AVERAGEIFS(Observed!AR$2:AR$9149,Observed!$A$2:$A$9149,$A393,Observed!$D$2:$D$9149,$D393)),AVERAGEIFS(Observed!AR$2:AR$9149,Observed!$A$2:$A$9149,$A393,Observed!$D$2:$D$9149,$D393),"")</f>
        <v/>
      </c>
      <c r="AS393" s="22" t="str">
        <f>IF(ISNUMBER(AVERAGEIFS(Observed!AS$2:AS$9149,Observed!$A$2:$A$9149,$A393,Observed!$D$2:$D$9149,$D393)),AVERAGEIFS(Observed!AS$2:AS$9149,Observed!$A$2:$A$9149,$A393,Observed!$D$2:$D$9149,$D393),"")</f>
        <v/>
      </c>
      <c r="AT393" s="22" t="str">
        <f>IF(ISNUMBER(AVERAGEIFS(Observed!AT$2:AT$9149,Observed!$A$2:$A$9149,$A393,Observed!$D$2:$D$9149,$D393)),AVERAGEIFS(Observed!AT$2:AT$9149,Observed!$A$2:$A$9149,$A393,Observed!$D$2:$D$9149,$D393),"")</f>
        <v/>
      </c>
      <c r="AU393" s="22" t="str">
        <f>IF(ISNUMBER(AVERAGEIFS(Observed!AU$2:AU$9149,Observed!$A$2:$A$9149,$A393,Observed!$D$2:$D$9149,$D393)),AVERAGEIFS(Observed!AU$2:AU$9149,Observed!$A$2:$A$9149,$A393,Observed!$D$2:$D$9149,$D393),"")</f>
        <v/>
      </c>
      <c r="AV393" s="2">
        <f>COUNTIFS(Observed!$A$2:$A$9149,$A393,Observed!$D$2:$D$9149,$D393)</f>
        <v>3</v>
      </c>
      <c r="AW393" s="2">
        <f t="shared" si="6"/>
        <v>3</v>
      </c>
    </row>
    <row r="394" spans="1:49" x14ac:dyDescent="0.25">
      <c r="A394" t="s">
        <v>29</v>
      </c>
      <c r="B394" t="s">
        <v>139</v>
      </c>
      <c r="C394" t="s">
        <v>30</v>
      </c>
      <c r="D394" s="3">
        <v>42354</v>
      </c>
      <c r="E394">
        <v>1</v>
      </c>
      <c r="F394" t="s">
        <v>55</v>
      </c>
      <c r="K394" s="24" t="s">
        <v>75</v>
      </c>
      <c r="L394" t="s">
        <v>21</v>
      </c>
      <c r="M394">
        <v>10</v>
      </c>
      <c r="N394" s="2" t="s">
        <v>20</v>
      </c>
      <c r="O394" s="21" t="str">
        <f>IF(ISNUMBER(AVERAGEIFS(Observed!O$2:O$9149,Observed!$A$2:$A$9149,$A394,Observed!$D$2:$D$9149,$D394)),AVERAGEIFS(Observed!O$2:O$9149,Observed!$A$2:$A$9149,$A394,Observed!$D$2:$D$9149,$D394),"")</f>
        <v/>
      </c>
      <c r="P394" s="22" t="str">
        <f>IF(ISNUMBER(AVERAGEIFS(Observed!P$2:P$9149,Observed!$A$2:$A$9149,$A394,Observed!$D$2:$D$9149,$D394)),AVERAGEIFS(Observed!P$2:P$9149,Observed!$A$2:$A$9149,$A394,Observed!$D$2:$D$9149,$D394),"")</f>
        <v/>
      </c>
      <c r="Q394" s="22">
        <f>IF(ISNUMBER(AVERAGEIFS(Observed!Q$2:Q$9149,Observed!$A$2:$A$9149,$A394,Observed!$D$2:$D$9149,$D394)),AVERAGEIFS(Observed!Q$2:Q$9149,Observed!$A$2:$A$9149,$A394,Observed!$D$2:$D$9149,$D394),"")</f>
        <v>206.46333333333337</v>
      </c>
      <c r="R394" s="22">
        <f>IF(ISNUMBER(AVERAGEIFS(Observed!R$2:R$9149,Observed!$A$2:$A$9149,$A394,Observed!$D$2:$D$9149,$D394)),AVERAGEIFS(Observed!R$2:R$9149,Observed!$A$2:$A$9149,$A394,Observed!$D$2:$D$9149,$D394),"")</f>
        <v>206.46333333333337</v>
      </c>
      <c r="S394" s="22">
        <f>IF(ISNUMBER(AVERAGEIFS(Observed!S$2:S$9149,Observed!$A$2:$A$9149,$A394,Observed!$D$2:$D$9149,$D394)),AVERAGEIFS(Observed!S$2:S$9149,Observed!$A$2:$A$9149,$A394,Observed!$D$2:$D$9149,$D394),"")</f>
        <v>751.74333333333334</v>
      </c>
      <c r="T394" s="23" t="str">
        <f>IF(ISNUMBER(AVERAGEIFS(Observed!T$2:T$9149,Observed!$A$2:$A$9149,$A394,Observed!$D$2:$D$9149,$D394)),AVERAGEIFS(Observed!T$2:T$9149,Observed!$A$2:$A$9149,$A394,Observed!$D$2:$D$9149,$D394),"")</f>
        <v/>
      </c>
      <c r="U394" s="23" t="str">
        <f>IF(ISNUMBER(AVERAGEIFS(Observed!U$2:U$9149,Observed!$A$2:$A$9149,$A394,Observed!$D$2:$D$9149,$D394)),AVERAGEIFS(Observed!U$2:U$9149,Observed!$A$2:$A$9149,$A394,Observed!$D$2:$D$9149,$D394),"")</f>
        <v/>
      </c>
      <c r="V394" s="23" t="str">
        <f>IF(ISNUMBER(AVERAGEIFS(Observed!V$2:V$9149,Observed!$A$2:$A$9149,$A394,Observed!$D$2:$D$9149,$D394)),AVERAGEIFS(Observed!V$2:V$9149,Observed!$A$2:$A$9149,$A394,Observed!$D$2:$D$9149,$D394),"")</f>
        <v/>
      </c>
      <c r="W394" s="21" t="str">
        <f>IF(ISNUMBER(AVERAGEIFS(Observed!W$2:W$9149,Observed!$A$2:$A$9149,$A394,Observed!$D$2:$D$9149,$D394)),AVERAGEIFS(Observed!W$2:W$9149,Observed!$A$2:$A$9149,$A394,Observed!$D$2:$D$9149,$D394),"")</f>
        <v/>
      </c>
      <c r="X394" s="35" t="str">
        <f>IF(ISNUMBER(AVERAGEIFS(Observed!X$2:X$9149,Observed!$A$2:$A$9149,$A394,Observed!$D$2:$D$9149,$D394)),AVERAGEIFS(Observed!X$2:X$9149,Observed!$A$2:$A$9149,$A394,Observed!$D$2:$D$9149,$D394),"")</f>
        <v/>
      </c>
      <c r="Y394" s="35" t="str">
        <f>IF(ISNUMBER(AVERAGEIFS(Observed!Y$2:Y$9149,Observed!$A$2:$A$9149,$A394,Observed!$D$2:$D$9149,$D394)),AVERAGEIFS(Observed!Y$2:Y$9149,Observed!$A$2:$A$9149,$A394,Observed!$D$2:$D$9149,$D394),"")</f>
        <v/>
      </c>
      <c r="Z394" s="22" t="str">
        <f>IF(ISNUMBER(AVERAGEIFS(Observed!Z$2:Z$9149,Observed!$A$2:$A$9149,$A394,Observed!$D$2:$D$9149,$D394)),AVERAGEIFS(Observed!Z$2:Z$9149,Observed!$A$2:$A$9149,$A394,Observed!$D$2:$D$9149,$D394),"")</f>
        <v/>
      </c>
      <c r="AA394" s="22" t="str">
        <f>IF(ISNUMBER(AVERAGEIFS(Observed!AA$2:AA$9149,Observed!$A$2:$A$9149,$A394,Observed!$D$2:$D$9149,$D394)),AVERAGEIFS(Observed!AA$2:AA$9149,Observed!$A$2:$A$9149,$A394,Observed!$D$2:$D$9149,$D394),"")</f>
        <v/>
      </c>
      <c r="AB394" s="22" t="str">
        <f>IF(ISNUMBER(AVERAGEIFS(Observed!AB$2:AB$9149,Observed!$A$2:$A$9149,$A394,Observed!$D$2:$D$9149,$D394)),AVERAGEIFS(Observed!AB$2:AB$9149,Observed!$A$2:$A$9149,$A394,Observed!$D$2:$D$9149,$D394),"")</f>
        <v/>
      </c>
      <c r="AC394" s="22" t="str">
        <f>IF(ISNUMBER(AVERAGEIFS(Observed!AC$2:AC$9149,Observed!$A$2:$A$9149,$A394,Observed!$D$2:$D$9149,$D394)),AVERAGEIFS(Observed!AC$2:AC$9149,Observed!$A$2:$A$9149,$A394,Observed!$D$2:$D$9149,$D394),"")</f>
        <v/>
      </c>
      <c r="AD394" s="22" t="str">
        <f>IF(ISNUMBER(AVERAGEIFS(Observed!AD$2:AD$9149,Observed!$A$2:$A$9149,$A394,Observed!$D$2:$D$9149,$D394)),AVERAGEIFS(Observed!AD$2:AD$9149,Observed!$A$2:$A$9149,$A394,Observed!$D$2:$D$9149,$D394),"")</f>
        <v/>
      </c>
      <c r="AE394" s="22" t="str">
        <f>IF(ISNUMBER(AVERAGEIFS(Observed!AE$2:AE$9149,Observed!$A$2:$A$9149,$A394,Observed!$D$2:$D$9149,$D394)),AVERAGEIFS(Observed!AE$2:AE$9149,Observed!$A$2:$A$9149,$A394,Observed!$D$2:$D$9149,$D394),"")</f>
        <v/>
      </c>
      <c r="AF394" s="22" t="str">
        <f>IF(ISNUMBER(AVERAGEIFS(Observed!AF$2:AF$9149,Observed!$A$2:$A$9149,$A394,Observed!$D$2:$D$9149,$D394)),AVERAGEIFS(Observed!AF$2:AF$9149,Observed!$A$2:$A$9149,$A394,Observed!$D$2:$D$9149,$D394),"")</f>
        <v/>
      </c>
      <c r="AG394" s="22" t="str">
        <f>IF(ISNUMBER(AVERAGEIFS(Observed!AG$2:AG$9149,Observed!$A$2:$A$9149,$A394,Observed!$D$2:$D$9149,$D394)),AVERAGEIFS(Observed!AG$2:AG$9149,Observed!$A$2:$A$9149,$A394,Observed!$D$2:$D$9149,$D394),"")</f>
        <v/>
      </c>
      <c r="AH394" s="22" t="str">
        <f>IF(ISNUMBER(AVERAGEIFS(Observed!AH$2:AH$9149,Observed!$A$2:$A$9149,$A394,Observed!$D$2:$D$9149,$D394)),AVERAGEIFS(Observed!AH$2:AH$9149,Observed!$A$2:$A$9149,$A394,Observed!$D$2:$D$9149,$D394),"")</f>
        <v/>
      </c>
      <c r="AI394" s="22" t="str">
        <f>IF(ISNUMBER(AVERAGEIFS(Observed!AI$2:AI$9149,Observed!$A$2:$A$9149,$A394,Observed!$D$2:$D$9149,$D394)),AVERAGEIFS(Observed!AI$2:AI$9149,Observed!$A$2:$A$9149,$A394,Observed!$D$2:$D$9149,$D394),"")</f>
        <v/>
      </c>
      <c r="AJ394" s="22" t="str">
        <f>IF(ISNUMBER(AVERAGEIFS(Observed!AJ$2:AJ$9149,Observed!$A$2:$A$9149,$A394,Observed!$D$2:$D$9149,$D394)),AVERAGEIFS(Observed!AJ$2:AJ$9149,Observed!$A$2:$A$9149,$A394,Observed!$D$2:$D$9149,$D394),"")</f>
        <v/>
      </c>
      <c r="AK394" s="22" t="str">
        <f>IF(ISNUMBER(AVERAGEIFS(Observed!AK$2:AK$9149,Observed!$A$2:$A$9149,$A394,Observed!$D$2:$D$9149,$D394)),AVERAGEIFS(Observed!AK$2:AK$9149,Observed!$A$2:$A$9149,$A394,Observed!$D$2:$D$9149,$D394),"")</f>
        <v/>
      </c>
      <c r="AL394" s="23" t="str">
        <f>IF(ISNUMBER(AVERAGEIFS(Observed!AL$2:AL$9149,Observed!$A$2:$A$9149,$A394,Observed!$D$2:$D$9149,$D394)),AVERAGEIFS(Observed!AL$2:AL$9149,Observed!$A$2:$A$9149,$A394,Observed!$D$2:$D$9149,$D394),"")</f>
        <v/>
      </c>
      <c r="AM394" s="23" t="str">
        <f>IF(ISNUMBER(AVERAGEIFS(Observed!AM$2:AM$9149,Observed!$A$2:$A$9149,$A394,Observed!$D$2:$D$9149,$D394)),AVERAGEIFS(Observed!AM$2:AM$9149,Observed!$A$2:$A$9149,$A394,Observed!$D$2:$D$9149,$D394),"")</f>
        <v/>
      </c>
      <c r="AN394" s="22" t="str">
        <f>IF(ISNUMBER(AVERAGEIFS(Observed!AN$2:AN$9149,Observed!$A$2:$A$9149,$A394,Observed!$D$2:$D$9149,$D394)),AVERAGEIFS(Observed!AN$2:AN$9149,Observed!$A$2:$A$9149,$A394,Observed!$D$2:$D$9149,$D394),"")</f>
        <v/>
      </c>
      <c r="AO394" s="22" t="str">
        <f>IF(ISNUMBER(AVERAGEIFS(Observed!AO$2:AO$9149,Observed!$A$2:$A$9149,$A394,Observed!$D$2:$D$9149,$D394)),AVERAGEIFS(Observed!AO$2:AO$9149,Observed!$A$2:$A$9149,$A394,Observed!$D$2:$D$9149,$D394),"")</f>
        <v/>
      </c>
      <c r="AP394" s="21" t="str">
        <f>IF(ISNUMBER(AVERAGEIFS(Observed!AP$2:AP$9149,Observed!$A$2:$A$9149,$A394,Observed!$D$2:$D$9149,$D394)),AVERAGEIFS(Observed!AP$2:AP$9149,Observed!$A$2:$A$9149,$A394,Observed!$D$2:$D$9149,$D394),"")</f>
        <v/>
      </c>
      <c r="AQ394" s="22" t="str">
        <f>IF(ISNUMBER(AVERAGEIFS(Observed!AQ$2:AQ$9149,Observed!$A$2:$A$9149,$A394,Observed!$D$2:$D$9149,$D394)),AVERAGEIFS(Observed!AQ$2:AQ$9149,Observed!$A$2:$A$9149,$A394,Observed!$D$2:$D$9149,$D394),"")</f>
        <v/>
      </c>
      <c r="AR394" s="22" t="str">
        <f>IF(ISNUMBER(AVERAGEIFS(Observed!AR$2:AR$9149,Observed!$A$2:$A$9149,$A394,Observed!$D$2:$D$9149,$D394)),AVERAGEIFS(Observed!AR$2:AR$9149,Observed!$A$2:$A$9149,$A394,Observed!$D$2:$D$9149,$D394),"")</f>
        <v/>
      </c>
      <c r="AS394" s="22" t="str">
        <f>IF(ISNUMBER(AVERAGEIFS(Observed!AS$2:AS$9149,Observed!$A$2:$A$9149,$A394,Observed!$D$2:$D$9149,$D394)),AVERAGEIFS(Observed!AS$2:AS$9149,Observed!$A$2:$A$9149,$A394,Observed!$D$2:$D$9149,$D394),"")</f>
        <v/>
      </c>
      <c r="AT394" s="22" t="str">
        <f>IF(ISNUMBER(AVERAGEIFS(Observed!AT$2:AT$9149,Observed!$A$2:$A$9149,$A394,Observed!$D$2:$D$9149,$D394)),AVERAGEIFS(Observed!AT$2:AT$9149,Observed!$A$2:$A$9149,$A394,Observed!$D$2:$D$9149,$D394),"")</f>
        <v/>
      </c>
      <c r="AU394" s="22" t="str">
        <f>IF(ISNUMBER(AVERAGEIFS(Observed!AU$2:AU$9149,Observed!$A$2:$A$9149,$A394,Observed!$D$2:$D$9149,$D394)),AVERAGEIFS(Observed!AU$2:AU$9149,Observed!$A$2:$A$9149,$A394,Observed!$D$2:$D$9149,$D394),"")</f>
        <v/>
      </c>
      <c r="AV394" s="2">
        <f>COUNTIFS(Observed!$A$2:$A$9149,$A394,Observed!$D$2:$D$9149,$D394)</f>
        <v>3</v>
      </c>
      <c r="AW394" s="2">
        <f t="shared" si="6"/>
        <v>3</v>
      </c>
    </row>
    <row r="395" spans="1:49" x14ac:dyDescent="0.25">
      <c r="A395" t="s">
        <v>35</v>
      </c>
      <c r="B395" t="s">
        <v>139</v>
      </c>
      <c r="C395" t="s">
        <v>30</v>
      </c>
      <c r="D395" s="3">
        <v>42354</v>
      </c>
      <c r="E395">
        <v>1</v>
      </c>
      <c r="F395" t="s">
        <v>57</v>
      </c>
      <c r="K395" s="24" t="s">
        <v>75</v>
      </c>
      <c r="L395" t="s">
        <v>21</v>
      </c>
      <c r="M395">
        <v>10</v>
      </c>
      <c r="N395" s="2" t="s">
        <v>20</v>
      </c>
      <c r="O395" s="21" t="str">
        <f>IF(ISNUMBER(AVERAGEIFS(Observed!O$2:O$9149,Observed!$A$2:$A$9149,$A395,Observed!$D$2:$D$9149,$D395)),AVERAGEIFS(Observed!O$2:O$9149,Observed!$A$2:$A$9149,$A395,Observed!$D$2:$D$9149,$D395),"")</f>
        <v/>
      </c>
      <c r="P395" s="22" t="str">
        <f>IF(ISNUMBER(AVERAGEIFS(Observed!P$2:P$9149,Observed!$A$2:$A$9149,$A395,Observed!$D$2:$D$9149,$D395)),AVERAGEIFS(Observed!P$2:P$9149,Observed!$A$2:$A$9149,$A395,Observed!$D$2:$D$9149,$D395),"")</f>
        <v/>
      </c>
      <c r="Q395" s="22">
        <f>IF(ISNUMBER(AVERAGEIFS(Observed!Q$2:Q$9149,Observed!$A$2:$A$9149,$A395,Observed!$D$2:$D$9149,$D395)),AVERAGEIFS(Observed!Q$2:Q$9149,Observed!$A$2:$A$9149,$A395,Observed!$D$2:$D$9149,$D395),"")</f>
        <v>292.77</v>
      </c>
      <c r="R395" s="22">
        <f>IF(ISNUMBER(AVERAGEIFS(Observed!R$2:R$9149,Observed!$A$2:$A$9149,$A395,Observed!$D$2:$D$9149,$D395)),AVERAGEIFS(Observed!R$2:R$9149,Observed!$A$2:$A$9149,$A395,Observed!$D$2:$D$9149,$D395),"")</f>
        <v>292.77</v>
      </c>
      <c r="S395" s="22">
        <f>IF(ISNUMBER(AVERAGEIFS(Observed!S$2:S$9149,Observed!$A$2:$A$9149,$A395,Observed!$D$2:$D$9149,$D395)),AVERAGEIFS(Observed!S$2:S$9149,Observed!$A$2:$A$9149,$A395,Observed!$D$2:$D$9149,$D395),"")</f>
        <v>1022.3833333333332</v>
      </c>
      <c r="T395" s="23" t="str">
        <f>IF(ISNUMBER(AVERAGEIFS(Observed!T$2:T$9149,Observed!$A$2:$A$9149,$A395,Observed!$D$2:$D$9149,$D395)),AVERAGEIFS(Observed!T$2:T$9149,Observed!$A$2:$A$9149,$A395,Observed!$D$2:$D$9149,$D395),"")</f>
        <v/>
      </c>
      <c r="U395" s="23" t="str">
        <f>IF(ISNUMBER(AVERAGEIFS(Observed!U$2:U$9149,Observed!$A$2:$A$9149,$A395,Observed!$D$2:$D$9149,$D395)),AVERAGEIFS(Observed!U$2:U$9149,Observed!$A$2:$A$9149,$A395,Observed!$D$2:$D$9149,$D395),"")</f>
        <v/>
      </c>
      <c r="V395" s="23" t="str">
        <f>IF(ISNUMBER(AVERAGEIFS(Observed!V$2:V$9149,Observed!$A$2:$A$9149,$A395,Observed!$D$2:$D$9149,$D395)),AVERAGEIFS(Observed!V$2:V$9149,Observed!$A$2:$A$9149,$A395,Observed!$D$2:$D$9149,$D395),"")</f>
        <v/>
      </c>
      <c r="W395" s="21" t="str">
        <f>IF(ISNUMBER(AVERAGEIFS(Observed!W$2:W$9149,Observed!$A$2:$A$9149,$A395,Observed!$D$2:$D$9149,$D395)),AVERAGEIFS(Observed!W$2:W$9149,Observed!$A$2:$A$9149,$A395,Observed!$D$2:$D$9149,$D395),"")</f>
        <v/>
      </c>
      <c r="X395" s="35" t="str">
        <f>IF(ISNUMBER(AVERAGEIFS(Observed!X$2:X$9149,Observed!$A$2:$A$9149,$A395,Observed!$D$2:$D$9149,$D395)),AVERAGEIFS(Observed!X$2:X$9149,Observed!$A$2:$A$9149,$A395,Observed!$D$2:$D$9149,$D395),"")</f>
        <v/>
      </c>
      <c r="Y395" s="35" t="str">
        <f>IF(ISNUMBER(AVERAGEIFS(Observed!Y$2:Y$9149,Observed!$A$2:$A$9149,$A395,Observed!$D$2:$D$9149,$D395)),AVERAGEIFS(Observed!Y$2:Y$9149,Observed!$A$2:$A$9149,$A395,Observed!$D$2:$D$9149,$D395),"")</f>
        <v/>
      </c>
      <c r="Z395" s="22" t="str">
        <f>IF(ISNUMBER(AVERAGEIFS(Observed!Z$2:Z$9149,Observed!$A$2:$A$9149,$A395,Observed!$D$2:$D$9149,$D395)),AVERAGEIFS(Observed!Z$2:Z$9149,Observed!$A$2:$A$9149,$A395,Observed!$D$2:$D$9149,$D395),"")</f>
        <v/>
      </c>
      <c r="AA395" s="22" t="str">
        <f>IF(ISNUMBER(AVERAGEIFS(Observed!AA$2:AA$9149,Observed!$A$2:$A$9149,$A395,Observed!$D$2:$D$9149,$D395)),AVERAGEIFS(Observed!AA$2:AA$9149,Observed!$A$2:$A$9149,$A395,Observed!$D$2:$D$9149,$D395),"")</f>
        <v/>
      </c>
      <c r="AB395" s="22" t="str">
        <f>IF(ISNUMBER(AVERAGEIFS(Observed!AB$2:AB$9149,Observed!$A$2:$A$9149,$A395,Observed!$D$2:$D$9149,$D395)),AVERAGEIFS(Observed!AB$2:AB$9149,Observed!$A$2:$A$9149,$A395,Observed!$D$2:$D$9149,$D395),"")</f>
        <v/>
      </c>
      <c r="AC395" s="22" t="str">
        <f>IF(ISNUMBER(AVERAGEIFS(Observed!AC$2:AC$9149,Observed!$A$2:$A$9149,$A395,Observed!$D$2:$D$9149,$D395)),AVERAGEIFS(Observed!AC$2:AC$9149,Observed!$A$2:$A$9149,$A395,Observed!$D$2:$D$9149,$D395),"")</f>
        <v/>
      </c>
      <c r="AD395" s="22" t="str">
        <f>IF(ISNUMBER(AVERAGEIFS(Observed!AD$2:AD$9149,Observed!$A$2:$A$9149,$A395,Observed!$D$2:$D$9149,$D395)),AVERAGEIFS(Observed!AD$2:AD$9149,Observed!$A$2:$A$9149,$A395,Observed!$D$2:$D$9149,$D395),"")</f>
        <v/>
      </c>
      <c r="AE395" s="22" t="str">
        <f>IF(ISNUMBER(AVERAGEIFS(Observed!AE$2:AE$9149,Observed!$A$2:$A$9149,$A395,Observed!$D$2:$D$9149,$D395)),AVERAGEIFS(Observed!AE$2:AE$9149,Observed!$A$2:$A$9149,$A395,Observed!$D$2:$D$9149,$D395),"")</f>
        <v/>
      </c>
      <c r="AF395" s="22" t="str">
        <f>IF(ISNUMBER(AVERAGEIFS(Observed!AF$2:AF$9149,Observed!$A$2:$A$9149,$A395,Observed!$D$2:$D$9149,$D395)),AVERAGEIFS(Observed!AF$2:AF$9149,Observed!$A$2:$A$9149,$A395,Observed!$D$2:$D$9149,$D395),"")</f>
        <v/>
      </c>
      <c r="AG395" s="22" t="str">
        <f>IF(ISNUMBER(AVERAGEIFS(Observed!AG$2:AG$9149,Observed!$A$2:$A$9149,$A395,Observed!$D$2:$D$9149,$D395)),AVERAGEIFS(Observed!AG$2:AG$9149,Observed!$A$2:$A$9149,$A395,Observed!$D$2:$D$9149,$D395),"")</f>
        <v/>
      </c>
      <c r="AH395" s="22" t="str">
        <f>IF(ISNUMBER(AVERAGEIFS(Observed!AH$2:AH$9149,Observed!$A$2:$A$9149,$A395,Observed!$D$2:$D$9149,$D395)),AVERAGEIFS(Observed!AH$2:AH$9149,Observed!$A$2:$A$9149,$A395,Observed!$D$2:$D$9149,$D395),"")</f>
        <v/>
      </c>
      <c r="AI395" s="22" t="str">
        <f>IF(ISNUMBER(AVERAGEIFS(Observed!AI$2:AI$9149,Observed!$A$2:$A$9149,$A395,Observed!$D$2:$D$9149,$D395)),AVERAGEIFS(Observed!AI$2:AI$9149,Observed!$A$2:$A$9149,$A395,Observed!$D$2:$D$9149,$D395),"")</f>
        <v/>
      </c>
      <c r="AJ395" s="22" t="str">
        <f>IF(ISNUMBER(AVERAGEIFS(Observed!AJ$2:AJ$9149,Observed!$A$2:$A$9149,$A395,Observed!$D$2:$D$9149,$D395)),AVERAGEIFS(Observed!AJ$2:AJ$9149,Observed!$A$2:$A$9149,$A395,Observed!$D$2:$D$9149,$D395),"")</f>
        <v/>
      </c>
      <c r="AK395" s="22" t="str">
        <f>IF(ISNUMBER(AVERAGEIFS(Observed!AK$2:AK$9149,Observed!$A$2:$A$9149,$A395,Observed!$D$2:$D$9149,$D395)),AVERAGEIFS(Observed!AK$2:AK$9149,Observed!$A$2:$A$9149,$A395,Observed!$D$2:$D$9149,$D395),"")</f>
        <v/>
      </c>
      <c r="AL395" s="23" t="str">
        <f>IF(ISNUMBER(AVERAGEIFS(Observed!AL$2:AL$9149,Observed!$A$2:$A$9149,$A395,Observed!$D$2:$D$9149,$D395)),AVERAGEIFS(Observed!AL$2:AL$9149,Observed!$A$2:$A$9149,$A395,Observed!$D$2:$D$9149,$D395),"")</f>
        <v/>
      </c>
      <c r="AM395" s="23" t="str">
        <f>IF(ISNUMBER(AVERAGEIFS(Observed!AM$2:AM$9149,Observed!$A$2:$A$9149,$A395,Observed!$D$2:$D$9149,$D395)),AVERAGEIFS(Observed!AM$2:AM$9149,Observed!$A$2:$A$9149,$A395,Observed!$D$2:$D$9149,$D395),"")</f>
        <v/>
      </c>
      <c r="AN395" s="22" t="str">
        <f>IF(ISNUMBER(AVERAGEIFS(Observed!AN$2:AN$9149,Observed!$A$2:$A$9149,$A395,Observed!$D$2:$D$9149,$D395)),AVERAGEIFS(Observed!AN$2:AN$9149,Observed!$A$2:$A$9149,$A395,Observed!$D$2:$D$9149,$D395),"")</f>
        <v/>
      </c>
      <c r="AO395" s="22" t="str">
        <f>IF(ISNUMBER(AVERAGEIFS(Observed!AO$2:AO$9149,Observed!$A$2:$A$9149,$A395,Observed!$D$2:$D$9149,$D395)),AVERAGEIFS(Observed!AO$2:AO$9149,Observed!$A$2:$A$9149,$A395,Observed!$D$2:$D$9149,$D395),"")</f>
        <v/>
      </c>
      <c r="AP395" s="21" t="str">
        <f>IF(ISNUMBER(AVERAGEIFS(Observed!AP$2:AP$9149,Observed!$A$2:$A$9149,$A395,Observed!$D$2:$D$9149,$D395)),AVERAGEIFS(Observed!AP$2:AP$9149,Observed!$A$2:$A$9149,$A395,Observed!$D$2:$D$9149,$D395),"")</f>
        <v/>
      </c>
      <c r="AQ395" s="22" t="str">
        <f>IF(ISNUMBER(AVERAGEIFS(Observed!AQ$2:AQ$9149,Observed!$A$2:$A$9149,$A395,Observed!$D$2:$D$9149,$D395)),AVERAGEIFS(Observed!AQ$2:AQ$9149,Observed!$A$2:$A$9149,$A395,Observed!$D$2:$D$9149,$D395),"")</f>
        <v/>
      </c>
      <c r="AR395" s="22" t="str">
        <f>IF(ISNUMBER(AVERAGEIFS(Observed!AR$2:AR$9149,Observed!$A$2:$A$9149,$A395,Observed!$D$2:$D$9149,$D395)),AVERAGEIFS(Observed!AR$2:AR$9149,Observed!$A$2:$A$9149,$A395,Observed!$D$2:$D$9149,$D395),"")</f>
        <v/>
      </c>
      <c r="AS395" s="22" t="str">
        <f>IF(ISNUMBER(AVERAGEIFS(Observed!AS$2:AS$9149,Observed!$A$2:$A$9149,$A395,Observed!$D$2:$D$9149,$D395)),AVERAGEIFS(Observed!AS$2:AS$9149,Observed!$A$2:$A$9149,$A395,Observed!$D$2:$D$9149,$D395),"")</f>
        <v/>
      </c>
      <c r="AT395" s="22" t="str">
        <f>IF(ISNUMBER(AVERAGEIFS(Observed!AT$2:AT$9149,Observed!$A$2:$A$9149,$A395,Observed!$D$2:$D$9149,$D395)),AVERAGEIFS(Observed!AT$2:AT$9149,Observed!$A$2:$A$9149,$A395,Observed!$D$2:$D$9149,$D395),"")</f>
        <v/>
      </c>
      <c r="AU395" s="22" t="str">
        <f>IF(ISNUMBER(AVERAGEIFS(Observed!AU$2:AU$9149,Observed!$A$2:$A$9149,$A395,Observed!$D$2:$D$9149,$D395)),AVERAGEIFS(Observed!AU$2:AU$9149,Observed!$A$2:$A$9149,$A395,Observed!$D$2:$D$9149,$D395),"")</f>
        <v/>
      </c>
      <c r="AV395" s="2">
        <f>COUNTIFS(Observed!$A$2:$A$9149,$A395,Observed!$D$2:$D$9149,$D395)</f>
        <v>3</v>
      </c>
      <c r="AW395" s="2">
        <f t="shared" si="6"/>
        <v>3</v>
      </c>
    </row>
    <row r="396" spans="1:49" x14ac:dyDescent="0.25">
      <c r="A396" t="s">
        <v>32</v>
      </c>
      <c r="B396" t="s">
        <v>139</v>
      </c>
      <c r="C396" t="s">
        <v>30</v>
      </c>
      <c r="D396" s="3">
        <v>42354</v>
      </c>
      <c r="E396">
        <v>1</v>
      </c>
      <c r="F396" t="s">
        <v>59</v>
      </c>
      <c r="K396" s="24" t="s">
        <v>75</v>
      </c>
      <c r="L396" t="s">
        <v>21</v>
      </c>
      <c r="M396">
        <v>10</v>
      </c>
      <c r="N396" s="2" t="s">
        <v>20</v>
      </c>
      <c r="O396" s="21" t="str">
        <f>IF(ISNUMBER(AVERAGEIFS(Observed!O$2:O$9149,Observed!$A$2:$A$9149,$A396,Observed!$D$2:$D$9149,$D396)),AVERAGEIFS(Observed!O$2:O$9149,Observed!$A$2:$A$9149,$A396,Observed!$D$2:$D$9149,$D396),"")</f>
        <v/>
      </c>
      <c r="P396" s="22" t="str">
        <f>IF(ISNUMBER(AVERAGEIFS(Observed!P$2:P$9149,Observed!$A$2:$A$9149,$A396,Observed!$D$2:$D$9149,$D396)),AVERAGEIFS(Observed!P$2:P$9149,Observed!$A$2:$A$9149,$A396,Observed!$D$2:$D$9149,$D396),"")</f>
        <v/>
      </c>
      <c r="Q396" s="22">
        <f>IF(ISNUMBER(AVERAGEIFS(Observed!Q$2:Q$9149,Observed!$A$2:$A$9149,$A396,Observed!$D$2:$D$9149,$D396)),AVERAGEIFS(Observed!Q$2:Q$9149,Observed!$A$2:$A$9149,$A396,Observed!$D$2:$D$9149,$D396),"")</f>
        <v>127.03333333333335</v>
      </c>
      <c r="R396" s="22">
        <f>IF(ISNUMBER(AVERAGEIFS(Observed!R$2:R$9149,Observed!$A$2:$A$9149,$A396,Observed!$D$2:$D$9149,$D396)),AVERAGEIFS(Observed!R$2:R$9149,Observed!$A$2:$A$9149,$A396,Observed!$D$2:$D$9149,$D396),"")</f>
        <v>127.03333333333335</v>
      </c>
      <c r="S396" s="22">
        <f>IF(ISNUMBER(AVERAGEIFS(Observed!S$2:S$9149,Observed!$A$2:$A$9149,$A396,Observed!$D$2:$D$9149,$D396)),AVERAGEIFS(Observed!S$2:S$9149,Observed!$A$2:$A$9149,$A396,Observed!$D$2:$D$9149,$D396),"")</f>
        <v>508.50666666666666</v>
      </c>
      <c r="T396" s="23" t="str">
        <f>IF(ISNUMBER(AVERAGEIFS(Observed!T$2:T$9149,Observed!$A$2:$A$9149,$A396,Observed!$D$2:$D$9149,$D396)),AVERAGEIFS(Observed!T$2:T$9149,Observed!$A$2:$A$9149,$A396,Observed!$D$2:$D$9149,$D396),"")</f>
        <v/>
      </c>
      <c r="U396" s="23" t="str">
        <f>IF(ISNUMBER(AVERAGEIFS(Observed!U$2:U$9149,Observed!$A$2:$A$9149,$A396,Observed!$D$2:$D$9149,$D396)),AVERAGEIFS(Observed!U$2:U$9149,Observed!$A$2:$A$9149,$A396,Observed!$D$2:$D$9149,$D396),"")</f>
        <v/>
      </c>
      <c r="V396" s="23" t="str">
        <f>IF(ISNUMBER(AVERAGEIFS(Observed!V$2:V$9149,Observed!$A$2:$A$9149,$A396,Observed!$D$2:$D$9149,$D396)),AVERAGEIFS(Observed!V$2:V$9149,Observed!$A$2:$A$9149,$A396,Observed!$D$2:$D$9149,$D396),"")</f>
        <v/>
      </c>
      <c r="W396" s="21" t="str">
        <f>IF(ISNUMBER(AVERAGEIFS(Observed!W$2:W$9149,Observed!$A$2:$A$9149,$A396,Observed!$D$2:$D$9149,$D396)),AVERAGEIFS(Observed!W$2:W$9149,Observed!$A$2:$A$9149,$A396,Observed!$D$2:$D$9149,$D396),"")</f>
        <v/>
      </c>
      <c r="X396" s="35" t="str">
        <f>IF(ISNUMBER(AVERAGEIFS(Observed!X$2:X$9149,Observed!$A$2:$A$9149,$A396,Observed!$D$2:$D$9149,$D396)),AVERAGEIFS(Observed!X$2:X$9149,Observed!$A$2:$A$9149,$A396,Observed!$D$2:$D$9149,$D396),"")</f>
        <v/>
      </c>
      <c r="Y396" s="35" t="str">
        <f>IF(ISNUMBER(AVERAGEIFS(Observed!Y$2:Y$9149,Observed!$A$2:$A$9149,$A396,Observed!$D$2:$D$9149,$D396)),AVERAGEIFS(Observed!Y$2:Y$9149,Observed!$A$2:$A$9149,$A396,Observed!$D$2:$D$9149,$D396),"")</f>
        <v/>
      </c>
      <c r="Z396" s="22" t="str">
        <f>IF(ISNUMBER(AVERAGEIFS(Observed!Z$2:Z$9149,Observed!$A$2:$A$9149,$A396,Observed!$D$2:$D$9149,$D396)),AVERAGEIFS(Observed!Z$2:Z$9149,Observed!$A$2:$A$9149,$A396,Observed!$D$2:$D$9149,$D396),"")</f>
        <v/>
      </c>
      <c r="AA396" s="22" t="str">
        <f>IF(ISNUMBER(AVERAGEIFS(Observed!AA$2:AA$9149,Observed!$A$2:$A$9149,$A396,Observed!$D$2:$D$9149,$D396)),AVERAGEIFS(Observed!AA$2:AA$9149,Observed!$A$2:$A$9149,$A396,Observed!$D$2:$D$9149,$D396),"")</f>
        <v/>
      </c>
      <c r="AB396" s="22" t="str">
        <f>IF(ISNUMBER(AVERAGEIFS(Observed!AB$2:AB$9149,Observed!$A$2:$A$9149,$A396,Observed!$D$2:$D$9149,$D396)),AVERAGEIFS(Observed!AB$2:AB$9149,Observed!$A$2:$A$9149,$A396,Observed!$D$2:$D$9149,$D396),"")</f>
        <v/>
      </c>
      <c r="AC396" s="22" t="str">
        <f>IF(ISNUMBER(AVERAGEIFS(Observed!AC$2:AC$9149,Observed!$A$2:$A$9149,$A396,Observed!$D$2:$D$9149,$D396)),AVERAGEIFS(Observed!AC$2:AC$9149,Observed!$A$2:$A$9149,$A396,Observed!$D$2:$D$9149,$D396),"")</f>
        <v/>
      </c>
      <c r="AD396" s="22" t="str">
        <f>IF(ISNUMBER(AVERAGEIFS(Observed!AD$2:AD$9149,Observed!$A$2:$A$9149,$A396,Observed!$D$2:$D$9149,$D396)),AVERAGEIFS(Observed!AD$2:AD$9149,Observed!$A$2:$A$9149,$A396,Observed!$D$2:$D$9149,$D396),"")</f>
        <v/>
      </c>
      <c r="AE396" s="22" t="str">
        <f>IF(ISNUMBER(AVERAGEIFS(Observed!AE$2:AE$9149,Observed!$A$2:$A$9149,$A396,Observed!$D$2:$D$9149,$D396)),AVERAGEIFS(Observed!AE$2:AE$9149,Observed!$A$2:$A$9149,$A396,Observed!$D$2:$D$9149,$D396),"")</f>
        <v/>
      </c>
      <c r="AF396" s="22" t="str">
        <f>IF(ISNUMBER(AVERAGEIFS(Observed!AF$2:AF$9149,Observed!$A$2:$A$9149,$A396,Observed!$D$2:$D$9149,$D396)),AVERAGEIFS(Observed!AF$2:AF$9149,Observed!$A$2:$A$9149,$A396,Observed!$D$2:$D$9149,$D396),"")</f>
        <v/>
      </c>
      <c r="AG396" s="22" t="str">
        <f>IF(ISNUMBER(AVERAGEIFS(Observed!AG$2:AG$9149,Observed!$A$2:$A$9149,$A396,Observed!$D$2:$D$9149,$D396)),AVERAGEIFS(Observed!AG$2:AG$9149,Observed!$A$2:$A$9149,$A396,Observed!$D$2:$D$9149,$D396),"")</f>
        <v/>
      </c>
      <c r="AH396" s="22" t="str">
        <f>IF(ISNUMBER(AVERAGEIFS(Observed!AH$2:AH$9149,Observed!$A$2:$A$9149,$A396,Observed!$D$2:$D$9149,$D396)),AVERAGEIFS(Observed!AH$2:AH$9149,Observed!$A$2:$A$9149,$A396,Observed!$D$2:$D$9149,$D396),"")</f>
        <v/>
      </c>
      <c r="AI396" s="22" t="str">
        <f>IF(ISNUMBER(AVERAGEIFS(Observed!AI$2:AI$9149,Observed!$A$2:$A$9149,$A396,Observed!$D$2:$D$9149,$D396)),AVERAGEIFS(Observed!AI$2:AI$9149,Observed!$A$2:$A$9149,$A396,Observed!$D$2:$D$9149,$D396),"")</f>
        <v/>
      </c>
      <c r="AJ396" s="22" t="str">
        <f>IF(ISNUMBER(AVERAGEIFS(Observed!AJ$2:AJ$9149,Observed!$A$2:$A$9149,$A396,Observed!$D$2:$D$9149,$D396)),AVERAGEIFS(Observed!AJ$2:AJ$9149,Observed!$A$2:$A$9149,$A396,Observed!$D$2:$D$9149,$D396),"")</f>
        <v/>
      </c>
      <c r="AK396" s="22" t="str">
        <f>IF(ISNUMBER(AVERAGEIFS(Observed!AK$2:AK$9149,Observed!$A$2:$A$9149,$A396,Observed!$D$2:$D$9149,$D396)),AVERAGEIFS(Observed!AK$2:AK$9149,Observed!$A$2:$A$9149,$A396,Observed!$D$2:$D$9149,$D396),"")</f>
        <v/>
      </c>
      <c r="AL396" s="23" t="str">
        <f>IF(ISNUMBER(AVERAGEIFS(Observed!AL$2:AL$9149,Observed!$A$2:$A$9149,$A396,Observed!$D$2:$D$9149,$D396)),AVERAGEIFS(Observed!AL$2:AL$9149,Observed!$A$2:$A$9149,$A396,Observed!$D$2:$D$9149,$D396),"")</f>
        <v/>
      </c>
      <c r="AM396" s="23" t="str">
        <f>IF(ISNUMBER(AVERAGEIFS(Observed!AM$2:AM$9149,Observed!$A$2:$A$9149,$A396,Observed!$D$2:$D$9149,$D396)),AVERAGEIFS(Observed!AM$2:AM$9149,Observed!$A$2:$A$9149,$A396,Observed!$D$2:$D$9149,$D396),"")</f>
        <v/>
      </c>
      <c r="AN396" s="22" t="str">
        <f>IF(ISNUMBER(AVERAGEIFS(Observed!AN$2:AN$9149,Observed!$A$2:$A$9149,$A396,Observed!$D$2:$D$9149,$D396)),AVERAGEIFS(Observed!AN$2:AN$9149,Observed!$A$2:$A$9149,$A396,Observed!$D$2:$D$9149,$D396),"")</f>
        <v/>
      </c>
      <c r="AO396" s="22" t="str">
        <f>IF(ISNUMBER(AVERAGEIFS(Observed!AO$2:AO$9149,Observed!$A$2:$A$9149,$A396,Observed!$D$2:$D$9149,$D396)),AVERAGEIFS(Observed!AO$2:AO$9149,Observed!$A$2:$A$9149,$A396,Observed!$D$2:$D$9149,$D396),"")</f>
        <v/>
      </c>
      <c r="AP396" s="21" t="str">
        <f>IF(ISNUMBER(AVERAGEIFS(Observed!AP$2:AP$9149,Observed!$A$2:$A$9149,$A396,Observed!$D$2:$D$9149,$D396)),AVERAGEIFS(Observed!AP$2:AP$9149,Observed!$A$2:$A$9149,$A396,Observed!$D$2:$D$9149,$D396),"")</f>
        <v/>
      </c>
      <c r="AQ396" s="22" t="str">
        <f>IF(ISNUMBER(AVERAGEIFS(Observed!AQ$2:AQ$9149,Observed!$A$2:$A$9149,$A396,Observed!$D$2:$D$9149,$D396)),AVERAGEIFS(Observed!AQ$2:AQ$9149,Observed!$A$2:$A$9149,$A396,Observed!$D$2:$D$9149,$D396),"")</f>
        <v/>
      </c>
      <c r="AR396" s="22" t="str">
        <f>IF(ISNUMBER(AVERAGEIFS(Observed!AR$2:AR$9149,Observed!$A$2:$A$9149,$A396,Observed!$D$2:$D$9149,$D396)),AVERAGEIFS(Observed!AR$2:AR$9149,Observed!$A$2:$A$9149,$A396,Observed!$D$2:$D$9149,$D396),"")</f>
        <v/>
      </c>
      <c r="AS396" s="22" t="str">
        <f>IF(ISNUMBER(AVERAGEIFS(Observed!AS$2:AS$9149,Observed!$A$2:$A$9149,$A396,Observed!$D$2:$D$9149,$D396)),AVERAGEIFS(Observed!AS$2:AS$9149,Observed!$A$2:$A$9149,$A396,Observed!$D$2:$D$9149,$D396),"")</f>
        <v/>
      </c>
      <c r="AT396" s="22" t="str">
        <f>IF(ISNUMBER(AVERAGEIFS(Observed!AT$2:AT$9149,Observed!$A$2:$A$9149,$A396,Observed!$D$2:$D$9149,$D396)),AVERAGEIFS(Observed!AT$2:AT$9149,Observed!$A$2:$A$9149,$A396,Observed!$D$2:$D$9149,$D396),"")</f>
        <v/>
      </c>
      <c r="AU396" s="22" t="str">
        <f>IF(ISNUMBER(AVERAGEIFS(Observed!AU$2:AU$9149,Observed!$A$2:$A$9149,$A396,Observed!$D$2:$D$9149,$D396)),AVERAGEIFS(Observed!AU$2:AU$9149,Observed!$A$2:$A$9149,$A396,Observed!$D$2:$D$9149,$D396),"")</f>
        <v/>
      </c>
      <c r="AV396" s="2">
        <f>COUNTIFS(Observed!$A$2:$A$9149,$A396,Observed!$D$2:$D$9149,$D396)</f>
        <v>3</v>
      </c>
      <c r="AW396" s="2">
        <f t="shared" si="6"/>
        <v>3</v>
      </c>
    </row>
    <row r="397" spans="1:49" x14ac:dyDescent="0.25">
      <c r="A397" t="s">
        <v>31</v>
      </c>
      <c r="B397" t="s">
        <v>139</v>
      </c>
      <c r="C397" t="s">
        <v>30</v>
      </c>
      <c r="D397" s="3">
        <v>42354</v>
      </c>
      <c r="E397">
        <v>1</v>
      </c>
      <c r="F397" t="s">
        <v>54</v>
      </c>
      <c r="K397" s="24" t="s">
        <v>75</v>
      </c>
      <c r="L397" t="s">
        <v>21</v>
      </c>
      <c r="M397">
        <v>10</v>
      </c>
      <c r="N397" s="2" t="s">
        <v>20</v>
      </c>
      <c r="O397" s="21" t="str">
        <f>IF(ISNUMBER(AVERAGEIFS(Observed!O$2:O$9149,Observed!$A$2:$A$9149,$A397,Observed!$D$2:$D$9149,$D397)),AVERAGEIFS(Observed!O$2:O$9149,Observed!$A$2:$A$9149,$A397,Observed!$D$2:$D$9149,$D397),"")</f>
        <v/>
      </c>
      <c r="P397" s="22" t="str">
        <f>IF(ISNUMBER(AVERAGEIFS(Observed!P$2:P$9149,Observed!$A$2:$A$9149,$A397,Observed!$D$2:$D$9149,$D397)),AVERAGEIFS(Observed!P$2:P$9149,Observed!$A$2:$A$9149,$A397,Observed!$D$2:$D$9149,$D397),"")</f>
        <v/>
      </c>
      <c r="Q397" s="22">
        <f>IF(ISNUMBER(AVERAGEIFS(Observed!Q$2:Q$9149,Observed!$A$2:$A$9149,$A397,Observed!$D$2:$D$9149,$D397)),AVERAGEIFS(Observed!Q$2:Q$9149,Observed!$A$2:$A$9149,$A397,Observed!$D$2:$D$9149,$D397),"")</f>
        <v>130.33666666666667</v>
      </c>
      <c r="R397" s="22">
        <f>IF(ISNUMBER(AVERAGEIFS(Observed!R$2:R$9149,Observed!$A$2:$A$9149,$A397,Observed!$D$2:$D$9149,$D397)),AVERAGEIFS(Observed!R$2:R$9149,Observed!$A$2:$A$9149,$A397,Observed!$D$2:$D$9149,$D397),"")</f>
        <v>130.33666666666667</v>
      </c>
      <c r="S397" s="22">
        <f>IF(ISNUMBER(AVERAGEIFS(Observed!S$2:S$9149,Observed!$A$2:$A$9149,$A397,Observed!$D$2:$D$9149,$D397)),AVERAGEIFS(Observed!S$2:S$9149,Observed!$A$2:$A$9149,$A397,Observed!$D$2:$D$9149,$D397),"")</f>
        <v>321.86333333333334</v>
      </c>
      <c r="T397" s="23" t="str">
        <f>IF(ISNUMBER(AVERAGEIFS(Observed!T$2:T$9149,Observed!$A$2:$A$9149,$A397,Observed!$D$2:$D$9149,$D397)),AVERAGEIFS(Observed!T$2:T$9149,Observed!$A$2:$A$9149,$A397,Observed!$D$2:$D$9149,$D397),"")</f>
        <v/>
      </c>
      <c r="U397" s="23" t="str">
        <f>IF(ISNUMBER(AVERAGEIFS(Observed!U$2:U$9149,Observed!$A$2:$A$9149,$A397,Observed!$D$2:$D$9149,$D397)),AVERAGEIFS(Observed!U$2:U$9149,Observed!$A$2:$A$9149,$A397,Observed!$D$2:$D$9149,$D397),"")</f>
        <v/>
      </c>
      <c r="V397" s="23" t="str">
        <f>IF(ISNUMBER(AVERAGEIFS(Observed!V$2:V$9149,Observed!$A$2:$A$9149,$A397,Observed!$D$2:$D$9149,$D397)),AVERAGEIFS(Observed!V$2:V$9149,Observed!$A$2:$A$9149,$A397,Observed!$D$2:$D$9149,$D397),"")</f>
        <v/>
      </c>
      <c r="W397" s="21" t="str">
        <f>IF(ISNUMBER(AVERAGEIFS(Observed!W$2:W$9149,Observed!$A$2:$A$9149,$A397,Observed!$D$2:$D$9149,$D397)),AVERAGEIFS(Observed!W$2:W$9149,Observed!$A$2:$A$9149,$A397,Observed!$D$2:$D$9149,$D397),"")</f>
        <v/>
      </c>
      <c r="X397" s="35" t="str">
        <f>IF(ISNUMBER(AVERAGEIFS(Observed!X$2:X$9149,Observed!$A$2:$A$9149,$A397,Observed!$D$2:$D$9149,$D397)),AVERAGEIFS(Observed!X$2:X$9149,Observed!$A$2:$A$9149,$A397,Observed!$D$2:$D$9149,$D397),"")</f>
        <v/>
      </c>
      <c r="Y397" s="35" t="str">
        <f>IF(ISNUMBER(AVERAGEIFS(Observed!Y$2:Y$9149,Observed!$A$2:$A$9149,$A397,Observed!$D$2:$D$9149,$D397)),AVERAGEIFS(Observed!Y$2:Y$9149,Observed!$A$2:$A$9149,$A397,Observed!$D$2:$D$9149,$D397),"")</f>
        <v/>
      </c>
      <c r="Z397" s="22" t="str">
        <f>IF(ISNUMBER(AVERAGEIFS(Observed!Z$2:Z$9149,Observed!$A$2:$A$9149,$A397,Observed!$D$2:$D$9149,$D397)),AVERAGEIFS(Observed!Z$2:Z$9149,Observed!$A$2:$A$9149,$A397,Observed!$D$2:$D$9149,$D397),"")</f>
        <v/>
      </c>
      <c r="AA397" s="22" t="str">
        <f>IF(ISNUMBER(AVERAGEIFS(Observed!AA$2:AA$9149,Observed!$A$2:$A$9149,$A397,Observed!$D$2:$D$9149,$D397)),AVERAGEIFS(Observed!AA$2:AA$9149,Observed!$A$2:$A$9149,$A397,Observed!$D$2:$D$9149,$D397),"")</f>
        <v/>
      </c>
      <c r="AB397" s="22" t="str">
        <f>IF(ISNUMBER(AVERAGEIFS(Observed!AB$2:AB$9149,Observed!$A$2:$A$9149,$A397,Observed!$D$2:$D$9149,$D397)),AVERAGEIFS(Observed!AB$2:AB$9149,Observed!$A$2:$A$9149,$A397,Observed!$D$2:$D$9149,$D397),"")</f>
        <v/>
      </c>
      <c r="AC397" s="22" t="str">
        <f>IF(ISNUMBER(AVERAGEIFS(Observed!AC$2:AC$9149,Observed!$A$2:$A$9149,$A397,Observed!$D$2:$D$9149,$D397)),AVERAGEIFS(Observed!AC$2:AC$9149,Observed!$A$2:$A$9149,$A397,Observed!$D$2:$D$9149,$D397),"")</f>
        <v/>
      </c>
      <c r="AD397" s="22" t="str">
        <f>IF(ISNUMBER(AVERAGEIFS(Observed!AD$2:AD$9149,Observed!$A$2:$A$9149,$A397,Observed!$D$2:$D$9149,$D397)),AVERAGEIFS(Observed!AD$2:AD$9149,Observed!$A$2:$A$9149,$A397,Observed!$D$2:$D$9149,$D397),"")</f>
        <v/>
      </c>
      <c r="AE397" s="22" t="str">
        <f>IF(ISNUMBER(AVERAGEIFS(Observed!AE$2:AE$9149,Observed!$A$2:$A$9149,$A397,Observed!$D$2:$D$9149,$D397)),AVERAGEIFS(Observed!AE$2:AE$9149,Observed!$A$2:$A$9149,$A397,Observed!$D$2:$D$9149,$D397),"")</f>
        <v/>
      </c>
      <c r="AF397" s="22" t="str">
        <f>IF(ISNUMBER(AVERAGEIFS(Observed!AF$2:AF$9149,Observed!$A$2:$A$9149,$A397,Observed!$D$2:$D$9149,$D397)),AVERAGEIFS(Observed!AF$2:AF$9149,Observed!$A$2:$A$9149,$A397,Observed!$D$2:$D$9149,$D397),"")</f>
        <v/>
      </c>
      <c r="AG397" s="22" t="str">
        <f>IF(ISNUMBER(AVERAGEIFS(Observed!AG$2:AG$9149,Observed!$A$2:$A$9149,$A397,Observed!$D$2:$D$9149,$D397)),AVERAGEIFS(Observed!AG$2:AG$9149,Observed!$A$2:$A$9149,$A397,Observed!$D$2:$D$9149,$D397),"")</f>
        <v/>
      </c>
      <c r="AH397" s="22" t="str">
        <f>IF(ISNUMBER(AVERAGEIFS(Observed!AH$2:AH$9149,Observed!$A$2:$A$9149,$A397,Observed!$D$2:$D$9149,$D397)),AVERAGEIFS(Observed!AH$2:AH$9149,Observed!$A$2:$A$9149,$A397,Observed!$D$2:$D$9149,$D397),"")</f>
        <v/>
      </c>
      <c r="AI397" s="22" t="str">
        <f>IF(ISNUMBER(AVERAGEIFS(Observed!AI$2:AI$9149,Observed!$A$2:$A$9149,$A397,Observed!$D$2:$D$9149,$D397)),AVERAGEIFS(Observed!AI$2:AI$9149,Observed!$A$2:$A$9149,$A397,Observed!$D$2:$D$9149,$D397),"")</f>
        <v/>
      </c>
      <c r="AJ397" s="22" t="str">
        <f>IF(ISNUMBER(AVERAGEIFS(Observed!AJ$2:AJ$9149,Observed!$A$2:$A$9149,$A397,Observed!$D$2:$D$9149,$D397)),AVERAGEIFS(Observed!AJ$2:AJ$9149,Observed!$A$2:$A$9149,$A397,Observed!$D$2:$D$9149,$D397),"")</f>
        <v/>
      </c>
      <c r="AK397" s="22" t="str">
        <f>IF(ISNUMBER(AVERAGEIFS(Observed!AK$2:AK$9149,Observed!$A$2:$A$9149,$A397,Observed!$D$2:$D$9149,$D397)),AVERAGEIFS(Observed!AK$2:AK$9149,Observed!$A$2:$A$9149,$A397,Observed!$D$2:$D$9149,$D397),"")</f>
        <v/>
      </c>
      <c r="AL397" s="23" t="str">
        <f>IF(ISNUMBER(AVERAGEIFS(Observed!AL$2:AL$9149,Observed!$A$2:$A$9149,$A397,Observed!$D$2:$D$9149,$D397)),AVERAGEIFS(Observed!AL$2:AL$9149,Observed!$A$2:$A$9149,$A397,Observed!$D$2:$D$9149,$D397),"")</f>
        <v/>
      </c>
      <c r="AM397" s="23" t="str">
        <f>IF(ISNUMBER(AVERAGEIFS(Observed!AM$2:AM$9149,Observed!$A$2:$A$9149,$A397,Observed!$D$2:$D$9149,$D397)),AVERAGEIFS(Observed!AM$2:AM$9149,Observed!$A$2:$A$9149,$A397,Observed!$D$2:$D$9149,$D397),"")</f>
        <v/>
      </c>
      <c r="AN397" s="22" t="str">
        <f>IF(ISNUMBER(AVERAGEIFS(Observed!AN$2:AN$9149,Observed!$A$2:$A$9149,$A397,Observed!$D$2:$D$9149,$D397)),AVERAGEIFS(Observed!AN$2:AN$9149,Observed!$A$2:$A$9149,$A397,Observed!$D$2:$D$9149,$D397),"")</f>
        <v/>
      </c>
      <c r="AO397" s="22" t="str">
        <f>IF(ISNUMBER(AVERAGEIFS(Observed!AO$2:AO$9149,Observed!$A$2:$A$9149,$A397,Observed!$D$2:$D$9149,$D397)),AVERAGEIFS(Observed!AO$2:AO$9149,Observed!$A$2:$A$9149,$A397,Observed!$D$2:$D$9149,$D397),"")</f>
        <v/>
      </c>
      <c r="AP397" s="21" t="str">
        <f>IF(ISNUMBER(AVERAGEIFS(Observed!AP$2:AP$9149,Observed!$A$2:$A$9149,$A397,Observed!$D$2:$D$9149,$D397)),AVERAGEIFS(Observed!AP$2:AP$9149,Observed!$A$2:$A$9149,$A397,Observed!$D$2:$D$9149,$D397),"")</f>
        <v/>
      </c>
      <c r="AQ397" s="22" t="str">
        <f>IF(ISNUMBER(AVERAGEIFS(Observed!AQ$2:AQ$9149,Observed!$A$2:$A$9149,$A397,Observed!$D$2:$D$9149,$D397)),AVERAGEIFS(Observed!AQ$2:AQ$9149,Observed!$A$2:$A$9149,$A397,Observed!$D$2:$D$9149,$D397),"")</f>
        <v/>
      </c>
      <c r="AR397" s="22" t="str">
        <f>IF(ISNUMBER(AVERAGEIFS(Observed!AR$2:AR$9149,Observed!$A$2:$A$9149,$A397,Observed!$D$2:$D$9149,$D397)),AVERAGEIFS(Observed!AR$2:AR$9149,Observed!$A$2:$A$9149,$A397,Observed!$D$2:$D$9149,$D397),"")</f>
        <v/>
      </c>
      <c r="AS397" s="22" t="str">
        <f>IF(ISNUMBER(AVERAGEIFS(Observed!AS$2:AS$9149,Observed!$A$2:$A$9149,$A397,Observed!$D$2:$D$9149,$D397)),AVERAGEIFS(Observed!AS$2:AS$9149,Observed!$A$2:$A$9149,$A397,Observed!$D$2:$D$9149,$D397),"")</f>
        <v/>
      </c>
      <c r="AT397" s="22" t="str">
        <f>IF(ISNUMBER(AVERAGEIFS(Observed!AT$2:AT$9149,Observed!$A$2:$A$9149,$A397,Observed!$D$2:$D$9149,$D397)),AVERAGEIFS(Observed!AT$2:AT$9149,Observed!$A$2:$A$9149,$A397,Observed!$D$2:$D$9149,$D397),"")</f>
        <v/>
      </c>
      <c r="AU397" s="22" t="str">
        <f>IF(ISNUMBER(AVERAGEIFS(Observed!AU$2:AU$9149,Observed!$A$2:$A$9149,$A397,Observed!$D$2:$D$9149,$D397)),AVERAGEIFS(Observed!AU$2:AU$9149,Observed!$A$2:$A$9149,$A397,Observed!$D$2:$D$9149,$D397),"")</f>
        <v/>
      </c>
      <c r="AV397" s="2">
        <f>COUNTIFS(Observed!$A$2:$A$9149,$A397,Observed!$D$2:$D$9149,$D397)</f>
        <v>3</v>
      </c>
      <c r="AW397" s="2">
        <f t="shared" si="6"/>
        <v>3</v>
      </c>
    </row>
    <row r="398" spans="1:49" x14ac:dyDescent="0.25">
      <c r="A398" t="s">
        <v>34</v>
      </c>
      <c r="B398" t="s">
        <v>139</v>
      </c>
      <c r="C398" t="s">
        <v>30</v>
      </c>
      <c r="D398" s="3">
        <v>42393</v>
      </c>
      <c r="E398">
        <v>1</v>
      </c>
      <c r="F398" t="s">
        <v>56</v>
      </c>
      <c r="K398" s="24" t="s">
        <v>75</v>
      </c>
      <c r="L398" t="s">
        <v>21</v>
      </c>
      <c r="M398">
        <v>10</v>
      </c>
      <c r="N398" s="2" t="s">
        <v>39</v>
      </c>
      <c r="O398" s="21">
        <f>IF(ISNUMBER(AVERAGEIFS(Observed!O$2:O$9149,Observed!$A$2:$A$9149,$A398,Observed!$D$2:$D$9149,$D398)),AVERAGEIFS(Observed!O$2:O$9149,Observed!$A$2:$A$9149,$A398,Observed!$D$2:$D$9149,$D398),"")</f>
        <v>2002.8666666666668</v>
      </c>
      <c r="P398" s="22">
        <f>IF(ISNUMBER(AVERAGEIFS(Observed!P$2:P$9149,Observed!$A$2:$A$9149,$A398,Observed!$D$2:$D$9149,$D398)),AVERAGEIFS(Observed!P$2:P$9149,Observed!$A$2:$A$9149,$A398,Observed!$D$2:$D$9149,$D398),"")</f>
        <v>200.28666666666666</v>
      </c>
      <c r="Q398" s="22" t="str">
        <f>IF(ISNUMBER(AVERAGEIFS(Observed!Q$2:Q$9149,Observed!$A$2:$A$9149,$A398,Observed!$D$2:$D$9149,$D398)),AVERAGEIFS(Observed!Q$2:Q$9149,Observed!$A$2:$A$9149,$A398,Observed!$D$2:$D$9149,$D398),"")</f>
        <v/>
      </c>
      <c r="R398" s="22" t="str">
        <f>IF(ISNUMBER(AVERAGEIFS(Observed!R$2:R$9149,Observed!$A$2:$A$9149,$A398,Observed!$D$2:$D$9149,$D398)),AVERAGEIFS(Observed!R$2:R$9149,Observed!$A$2:$A$9149,$A398,Observed!$D$2:$D$9149,$D398),"")</f>
        <v/>
      </c>
      <c r="S398" s="22" t="str">
        <f>IF(ISNUMBER(AVERAGEIFS(Observed!S$2:S$9149,Observed!$A$2:$A$9149,$A398,Observed!$D$2:$D$9149,$D398)),AVERAGEIFS(Observed!S$2:S$9149,Observed!$A$2:$A$9149,$A398,Observed!$D$2:$D$9149,$D398),"")</f>
        <v/>
      </c>
      <c r="T398" s="23" t="str">
        <f>IF(ISNUMBER(AVERAGEIFS(Observed!T$2:T$9149,Observed!$A$2:$A$9149,$A398,Observed!$D$2:$D$9149,$D398)),AVERAGEIFS(Observed!T$2:T$9149,Observed!$A$2:$A$9149,$A398,Observed!$D$2:$D$9149,$D398),"")</f>
        <v/>
      </c>
      <c r="U398" s="23" t="str">
        <f>IF(ISNUMBER(AVERAGEIFS(Observed!U$2:U$9149,Observed!$A$2:$A$9149,$A398,Observed!$D$2:$D$9149,$D398)),AVERAGEIFS(Observed!U$2:U$9149,Observed!$A$2:$A$9149,$A398,Observed!$D$2:$D$9149,$D398),"")</f>
        <v/>
      </c>
      <c r="V398" s="23" t="str">
        <f>IF(ISNUMBER(AVERAGEIFS(Observed!V$2:V$9149,Observed!$A$2:$A$9149,$A398,Observed!$D$2:$D$9149,$D398)),AVERAGEIFS(Observed!V$2:V$9149,Observed!$A$2:$A$9149,$A398,Observed!$D$2:$D$9149,$D398),"")</f>
        <v/>
      </c>
      <c r="W398" s="21" t="str">
        <f>IF(ISNUMBER(AVERAGEIFS(Observed!W$2:W$9149,Observed!$A$2:$A$9149,$A398,Observed!$D$2:$D$9149,$D398)),AVERAGEIFS(Observed!W$2:W$9149,Observed!$A$2:$A$9149,$A398,Observed!$D$2:$D$9149,$D398),"")</f>
        <v/>
      </c>
      <c r="X398" s="35" t="str">
        <f>IF(ISNUMBER(AVERAGEIFS(Observed!X$2:X$9149,Observed!$A$2:$A$9149,$A398,Observed!$D$2:$D$9149,$D398)),AVERAGEIFS(Observed!X$2:X$9149,Observed!$A$2:$A$9149,$A398,Observed!$D$2:$D$9149,$D398),"")</f>
        <v/>
      </c>
      <c r="Y398" s="35" t="str">
        <f>IF(ISNUMBER(AVERAGEIFS(Observed!Y$2:Y$9149,Observed!$A$2:$A$9149,$A398,Observed!$D$2:$D$9149,$D398)),AVERAGEIFS(Observed!Y$2:Y$9149,Observed!$A$2:$A$9149,$A398,Observed!$D$2:$D$9149,$D398),"")</f>
        <v/>
      </c>
      <c r="Z398" s="22" t="str">
        <f>IF(ISNUMBER(AVERAGEIFS(Observed!Z$2:Z$9149,Observed!$A$2:$A$9149,$A398,Observed!$D$2:$D$9149,$D398)),AVERAGEIFS(Observed!Z$2:Z$9149,Observed!$A$2:$A$9149,$A398,Observed!$D$2:$D$9149,$D398),"")</f>
        <v/>
      </c>
      <c r="AA398" s="22" t="str">
        <f>IF(ISNUMBER(AVERAGEIFS(Observed!AA$2:AA$9149,Observed!$A$2:$A$9149,$A398,Observed!$D$2:$D$9149,$D398)),AVERAGEIFS(Observed!AA$2:AA$9149,Observed!$A$2:$A$9149,$A398,Observed!$D$2:$D$9149,$D398),"")</f>
        <v/>
      </c>
      <c r="AB398" s="22" t="str">
        <f>IF(ISNUMBER(AVERAGEIFS(Observed!AB$2:AB$9149,Observed!$A$2:$A$9149,$A398,Observed!$D$2:$D$9149,$D398)),AVERAGEIFS(Observed!AB$2:AB$9149,Observed!$A$2:$A$9149,$A398,Observed!$D$2:$D$9149,$D398),"")</f>
        <v/>
      </c>
      <c r="AC398" s="22" t="str">
        <f>IF(ISNUMBER(AVERAGEIFS(Observed!AC$2:AC$9149,Observed!$A$2:$A$9149,$A398,Observed!$D$2:$D$9149,$D398)),AVERAGEIFS(Observed!AC$2:AC$9149,Observed!$A$2:$A$9149,$A398,Observed!$D$2:$D$9149,$D398),"")</f>
        <v/>
      </c>
      <c r="AD398" s="22" t="str">
        <f>IF(ISNUMBER(AVERAGEIFS(Observed!AD$2:AD$9149,Observed!$A$2:$A$9149,$A398,Observed!$D$2:$D$9149,$D398)),AVERAGEIFS(Observed!AD$2:AD$9149,Observed!$A$2:$A$9149,$A398,Observed!$D$2:$D$9149,$D398),"")</f>
        <v/>
      </c>
      <c r="AE398" s="22" t="str">
        <f>IF(ISNUMBER(AVERAGEIFS(Observed!AE$2:AE$9149,Observed!$A$2:$A$9149,$A398,Observed!$D$2:$D$9149,$D398)),AVERAGEIFS(Observed!AE$2:AE$9149,Observed!$A$2:$A$9149,$A398,Observed!$D$2:$D$9149,$D398),"")</f>
        <v/>
      </c>
      <c r="AF398" s="22" t="str">
        <f>IF(ISNUMBER(AVERAGEIFS(Observed!AF$2:AF$9149,Observed!$A$2:$A$9149,$A398,Observed!$D$2:$D$9149,$D398)),AVERAGEIFS(Observed!AF$2:AF$9149,Observed!$A$2:$A$9149,$A398,Observed!$D$2:$D$9149,$D398),"")</f>
        <v/>
      </c>
      <c r="AG398" s="22" t="str">
        <f>IF(ISNUMBER(AVERAGEIFS(Observed!AG$2:AG$9149,Observed!$A$2:$A$9149,$A398,Observed!$D$2:$D$9149,$D398)),AVERAGEIFS(Observed!AG$2:AG$9149,Observed!$A$2:$A$9149,$A398,Observed!$D$2:$D$9149,$D398),"")</f>
        <v/>
      </c>
      <c r="AH398" s="22" t="str">
        <f>IF(ISNUMBER(AVERAGEIFS(Observed!AH$2:AH$9149,Observed!$A$2:$A$9149,$A398,Observed!$D$2:$D$9149,$D398)),AVERAGEIFS(Observed!AH$2:AH$9149,Observed!$A$2:$A$9149,$A398,Observed!$D$2:$D$9149,$D398),"")</f>
        <v/>
      </c>
      <c r="AI398" s="22" t="str">
        <f>IF(ISNUMBER(AVERAGEIFS(Observed!AI$2:AI$9149,Observed!$A$2:$A$9149,$A398,Observed!$D$2:$D$9149,$D398)),AVERAGEIFS(Observed!AI$2:AI$9149,Observed!$A$2:$A$9149,$A398,Observed!$D$2:$D$9149,$D398),"")</f>
        <v/>
      </c>
      <c r="AJ398" s="22" t="str">
        <f>IF(ISNUMBER(AVERAGEIFS(Observed!AJ$2:AJ$9149,Observed!$A$2:$A$9149,$A398,Observed!$D$2:$D$9149,$D398)),AVERAGEIFS(Observed!AJ$2:AJ$9149,Observed!$A$2:$A$9149,$A398,Observed!$D$2:$D$9149,$D398),"")</f>
        <v/>
      </c>
      <c r="AK398" s="22" t="str">
        <f>IF(ISNUMBER(AVERAGEIFS(Observed!AK$2:AK$9149,Observed!$A$2:$A$9149,$A398,Observed!$D$2:$D$9149,$D398)),AVERAGEIFS(Observed!AK$2:AK$9149,Observed!$A$2:$A$9149,$A398,Observed!$D$2:$D$9149,$D398),"")</f>
        <v/>
      </c>
      <c r="AL398" s="23" t="str">
        <f>IF(ISNUMBER(AVERAGEIFS(Observed!AL$2:AL$9149,Observed!$A$2:$A$9149,$A398,Observed!$D$2:$D$9149,$D398)),AVERAGEIFS(Observed!AL$2:AL$9149,Observed!$A$2:$A$9149,$A398,Observed!$D$2:$D$9149,$D398),"")</f>
        <v/>
      </c>
      <c r="AM398" s="23" t="str">
        <f>IF(ISNUMBER(AVERAGEIFS(Observed!AM$2:AM$9149,Observed!$A$2:$A$9149,$A398,Observed!$D$2:$D$9149,$D398)),AVERAGEIFS(Observed!AM$2:AM$9149,Observed!$A$2:$A$9149,$A398,Observed!$D$2:$D$9149,$D398),"")</f>
        <v/>
      </c>
      <c r="AN398" s="22" t="str">
        <f>IF(ISNUMBER(AVERAGEIFS(Observed!AN$2:AN$9149,Observed!$A$2:$A$9149,$A398,Observed!$D$2:$D$9149,$D398)),AVERAGEIFS(Observed!AN$2:AN$9149,Observed!$A$2:$A$9149,$A398,Observed!$D$2:$D$9149,$D398),"")</f>
        <v/>
      </c>
      <c r="AO398" s="22" t="str">
        <f>IF(ISNUMBER(AVERAGEIFS(Observed!AO$2:AO$9149,Observed!$A$2:$A$9149,$A398,Observed!$D$2:$D$9149,$D398)),AVERAGEIFS(Observed!AO$2:AO$9149,Observed!$A$2:$A$9149,$A398,Observed!$D$2:$D$9149,$D398),"")</f>
        <v/>
      </c>
      <c r="AP398" s="21" t="str">
        <f>IF(ISNUMBER(AVERAGEIFS(Observed!AP$2:AP$9149,Observed!$A$2:$A$9149,$A398,Observed!$D$2:$D$9149,$D398)),AVERAGEIFS(Observed!AP$2:AP$9149,Observed!$A$2:$A$9149,$A398,Observed!$D$2:$D$9149,$D398),"")</f>
        <v/>
      </c>
      <c r="AQ398" s="22" t="str">
        <f>IF(ISNUMBER(AVERAGEIFS(Observed!AQ$2:AQ$9149,Observed!$A$2:$A$9149,$A398,Observed!$D$2:$D$9149,$D398)),AVERAGEIFS(Observed!AQ$2:AQ$9149,Observed!$A$2:$A$9149,$A398,Observed!$D$2:$D$9149,$D398),"")</f>
        <v/>
      </c>
      <c r="AR398" s="22" t="str">
        <f>IF(ISNUMBER(AVERAGEIFS(Observed!AR$2:AR$9149,Observed!$A$2:$A$9149,$A398,Observed!$D$2:$D$9149,$D398)),AVERAGEIFS(Observed!AR$2:AR$9149,Observed!$A$2:$A$9149,$A398,Observed!$D$2:$D$9149,$D398),"")</f>
        <v/>
      </c>
      <c r="AS398" s="22" t="str">
        <f>IF(ISNUMBER(AVERAGEIFS(Observed!AS$2:AS$9149,Observed!$A$2:$A$9149,$A398,Observed!$D$2:$D$9149,$D398)),AVERAGEIFS(Observed!AS$2:AS$9149,Observed!$A$2:$A$9149,$A398,Observed!$D$2:$D$9149,$D398),"")</f>
        <v/>
      </c>
      <c r="AT398" s="22" t="str">
        <f>IF(ISNUMBER(AVERAGEIFS(Observed!AT$2:AT$9149,Observed!$A$2:$A$9149,$A398,Observed!$D$2:$D$9149,$D398)),AVERAGEIFS(Observed!AT$2:AT$9149,Observed!$A$2:$A$9149,$A398,Observed!$D$2:$D$9149,$D398),"")</f>
        <v/>
      </c>
      <c r="AU398" s="22" t="str">
        <f>IF(ISNUMBER(AVERAGEIFS(Observed!AU$2:AU$9149,Observed!$A$2:$A$9149,$A398,Observed!$D$2:$D$9149,$D398)),AVERAGEIFS(Observed!AU$2:AU$9149,Observed!$A$2:$A$9149,$A398,Observed!$D$2:$D$9149,$D398),"")</f>
        <v/>
      </c>
      <c r="AV398" s="2">
        <f>COUNTIFS(Observed!$A$2:$A$9149,$A398,Observed!$D$2:$D$9149,$D398)</f>
        <v>3</v>
      </c>
      <c r="AW398" s="2">
        <f t="shared" si="6"/>
        <v>1</v>
      </c>
    </row>
    <row r="399" spans="1:49" x14ac:dyDescent="0.25">
      <c r="A399" t="s">
        <v>33</v>
      </c>
      <c r="B399" t="s">
        <v>139</v>
      </c>
      <c r="C399" t="s">
        <v>30</v>
      </c>
      <c r="D399" s="3">
        <v>42393</v>
      </c>
      <c r="E399">
        <v>1</v>
      </c>
      <c r="F399" t="s">
        <v>58</v>
      </c>
      <c r="K399" s="24" t="s">
        <v>75</v>
      </c>
      <c r="L399" t="s">
        <v>21</v>
      </c>
      <c r="M399">
        <v>10</v>
      </c>
      <c r="N399" s="2" t="s">
        <v>39</v>
      </c>
      <c r="O399" s="21">
        <f>IF(ISNUMBER(AVERAGEIFS(Observed!O$2:O$9149,Observed!$A$2:$A$9149,$A399,Observed!$D$2:$D$9149,$D399)),AVERAGEIFS(Observed!O$2:O$9149,Observed!$A$2:$A$9149,$A399,Observed!$D$2:$D$9149,$D399),"")</f>
        <v>1313.5333333333333</v>
      </c>
      <c r="P399" s="22">
        <f>IF(ISNUMBER(AVERAGEIFS(Observed!P$2:P$9149,Observed!$A$2:$A$9149,$A399,Observed!$D$2:$D$9149,$D399)),AVERAGEIFS(Observed!P$2:P$9149,Observed!$A$2:$A$9149,$A399,Observed!$D$2:$D$9149,$D399),"")</f>
        <v>131.35333333333332</v>
      </c>
      <c r="Q399" s="22" t="str">
        <f>IF(ISNUMBER(AVERAGEIFS(Observed!Q$2:Q$9149,Observed!$A$2:$A$9149,$A399,Observed!$D$2:$D$9149,$D399)),AVERAGEIFS(Observed!Q$2:Q$9149,Observed!$A$2:$A$9149,$A399,Observed!$D$2:$D$9149,$D399),"")</f>
        <v/>
      </c>
      <c r="R399" s="22" t="str">
        <f>IF(ISNUMBER(AVERAGEIFS(Observed!R$2:R$9149,Observed!$A$2:$A$9149,$A399,Observed!$D$2:$D$9149,$D399)),AVERAGEIFS(Observed!R$2:R$9149,Observed!$A$2:$A$9149,$A399,Observed!$D$2:$D$9149,$D399),"")</f>
        <v/>
      </c>
      <c r="S399" s="22" t="str">
        <f>IF(ISNUMBER(AVERAGEIFS(Observed!S$2:S$9149,Observed!$A$2:$A$9149,$A399,Observed!$D$2:$D$9149,$D399)),AVERAGEIFS(Observed!S$2:S$9149,Observed!$A$2:$A$9149,$A399,Observed!$D$2:$D$9149,$D399),"")</f>
        <v/>
      </c>
      <c r="T399" s="23" t="str">
        <f>IF(ISNUMBER(AVERAGEIFS(Observed!T$2:T$9149,Observed!$A$2:$A$9149,$A399,Observed!$D$2:$D$9149,$D399)),AVERAGEIFS(Observed!T$2:T$9149,Observed!$A$2:$A$9149,$A399,Observed!$D$2:$D$9149,$D399),"")</f>
        <v/>
      </c>
      <c r="U399" s="23" t="str">
        <f>IF(ISNUMBER(AVERAGEIFS(Observed!U$2:U$9149,Observed!$A$2:$A$9149,$A399,Observed!$D$2:$D$9149,$D399)),AVERAGEIFS(Observed!U$2:U$9149,Observed!$A$2:$A$9149,$A399,Observed!$D$2:$D$9149,$D399),"")</f>
        <v/>
      </c>
      <c r="V399" s="23" t="str">
        <f>IF(ISNUMBER(AVERAGEIFS(Observed!V$2:V$9149,Observed!$A$2:$A$9149,$A399,Observed!$D$2:$D$9149,$D399)),AVERAGEIFS(Observed!V$2:V$9149,Observed!$A$2:$A$9149,$A399,Observed!$D$2:$D$9149,$D399),"")</f>
        <v/>
      </c>
      <c r="W399" s="21" t="str">
        <f>IF(ISNUMBER(AVERAGEIFS(Observed!W$2:W$9149,Observed!$A$2:$A$9149,$A399,Observed!$D$2:$D$9149,$D399)),AVERAGEIFS(Observed!W$2:W$9149,Observed!$A$2:$A$9149,$A399,Observed!$D$2:$D$9149,$D399),"")</f>
        <v/>
      </c>
      <c r="X399" s="35" t="str">
        <f>IF(ISNUMBER(AVERAGEIFS(Observed!X$2:X$9149,Observed!$A$2:$A$9149,$A399,Observed!$D$2:$D$9149,$D399)),AVERAGEIFS(Observed!X$2:X$9149,Observed!$A$2:$A$9149,$A399,Observed!$D$2:$D$9149,$D399),"")</f>
        <v/>
      </c>
      <c r="Y399" s="35" t="str">
        <f>IF(ISNUMBER(AVERAGEIFS(Observed!Y$2:Y$9149,Observed!$A$2:$A$9149,$A399,Observed!$D$2:$D$9149,$D399)),AVERAGEIFS(Observed!Y$2:Y$9149,Observed!$A$2:$A$9149,$A399,Observed!$D$2:$D$9149,$D399),"")</f>
        <v/>
      </c>
      <c r="Z399" s="22" t="str">
        <f>IF(ISNUMBER(AVERAGEIFS(Observed!Z$2:Z$9149,Observed!$A$2:$A$9149,$A399,Observed!$D$2:$D$9149,$D399)),AVERAGEIFS(Observed!Z$2:Z$9149,Observed!$A$2:$A$9149,$A399,Observed!$D$2:$D$9149,$D399),"")</f>
        <v/>
      </c>
      <c r="AA399" s="22" t="str">
        <f>IF(ISNUMBER(AVERAGEIFS(Observed!AA$2:AA$9149,Observed!$A$2:$A$9149,$A399,Observed!$D$2:$D$9149,$D399)),AVERAGEIFS(Observed!AA$2:AA$9149,Observed!$A$2:$A$9149,$A399,Observed!$D$2:$D$9149,$D399),"")</f>
        <v/>
      </c>
      <c r="AB399" s="22" t="str">
        <f>IF(ISNUMBER(AVERAGEIFS(Observed!AB$2:AB$9149,Observed!$A$2:$A$9149,$A399,Observed!$D$2:$D$9149,$D399)),AVERAGEIFS(Observed!AB$2:AB$9149,Observed!$A$2:$A$9149,$A399,Observed!$D$2:$D$9149,$D399),"")</f>
        <v/>
      </c>
      <c r="AC399" s="22" t="str">
        <f>IF(ISNUMBER(AVERAGEIFS(Observed!AC$2:AC$9149,Observed!$A$2:$A$9149,$A399,Observed!$D$2:$D$9149,$D399)),AVERAGEIFS(Observed!AC$2:AC$9149,Observed!$A$2:$A$9149,$A399,Observed!$D$2:$D$9149,$D399),"")</f>
        <v/>
      </c>
      <c r="AD399" s="22" t="str">
        <f>IF(ISNUMBER(AVERAGEIFS(Observed!AD$2:AD$9149,Observed!$A$2:$A$9149,$A399,Observed!$D$2:$D$9149,$D399)),AVERAGEIFS(Observed!AD$2:AD$9149,Observed!$A$2:$A$9149,$A399,Observed!$D$2:$D$9149,$D399),"")</f>
        <v/>
      </c>
      <c r="AE399" s="22" t="str">
        <f>IF(ISNUMBER(AVERAGEIFS(Observed!AE$2:AE$9149,Observed!$A$2:$A$9149,$A399,Observed!$D$2:$D$9149,$D399)),AVERAGEIFS(Observed!AE$2:AE$9149,Observed!$A$2:$A$9149,$A399,Observed!$D$2:$D$9149,$D399),"")</f>
        <v/>
      </c>
      <c r="AF399" s="22" t="str">
        <f>IF(ISNUMBER(AVERAGEIFS(Observed!AF$2:AF$9149,Observed!$A$2:$A$9149,$A399,Observed!$D$2:$D$9149,$D399)),AVERAGEIFS(Observed!AF$2:AF$9149,Observed!$A$2:$A$9149,$A399,Observed!$D$2:$D$9149,$D399),"")</f>
        <v/>
      </c>
      <c r="AG399" s="22" t="str">
        <f>IF(ISNUMBER(AVERAGEIFS(Observed!AG$2:AG$9149,Observed!$A$2:$A$9149,$A399,Observed!$D$2:$D$9149,$D399)),AVERAGEIFS(Observed!AG$2:AG$9149,Observed!$A$2:$A$9149,$A399,Observed!$D$2:$D$9149,$D399),"")</f>
        <v/>
      </c>
      <c r="AH399" s="22" t="str">
        <f>IF(ISNUMBER(AVERAGEIFS(Observed!AH$2:AH$9149,Observed!$A$2:$A$9149,$A399,Observed!$D$2:$D$9149,$D399)),AVERAGEIFS(Observed!AH$2:AH$9149,Observed!$A$2:$A$9149,$A399,Observed!$D$2:$D$9149,$D399),"")</f>
        <v/>
      </c>
      <c r="AI399" s="22" t="str">
        <f>IF(ISNUMBER(AVERAGEIFS(Observed!AI$2:AI$9149,Observed!$A$2:$A$9149,$A399,Observed!$D$2:$D$9149,$D399)),AVERAGEIFS(Observed!AI$2:AI$9149,Observed!$A$2:$A$9149,$A399,Observed!$D$2:$D$9149,$D399),"")</f>
        <v/>
      </c>
      <c r="AJ399" s="22" t="str">
        <f>IF(ISNUMBER(AVERAGEIFS(Observed!AJ$2:AJ$9149,Observed!$A$2:$A$9149,$A399,Observed!$D$2:$D$9149,$D399)),AVERAGEIFS(Observed!AJ$2:AJ$9149,Observed!$A$2:$A$9149,$A399,Observed!$D$2:$D$9149,$D399),"")</f>
        <v/>
      </c>
      <c r="AK399" s="22" t="str">
        <f>IF(ISNUMBER(AVERAGEIFS(Observed!AK$2:AK$9149,Observed!$A$2:$A$9149,$A399,Observed!$D$2:$D$9149,$D399)),AVERAGEIFS(Observed!AK$2:AK$9149,Observed!$A$2:$A$9149,$A399,Observed!$D$2:$D$9149,$D399),"")</f>
        <v/>
      </c>
      <c r="AL399" s="23" t="str">
        <f>IF(ISNUMBER(AVERAGEIFS(Observed!AL$2:AL$9149,Observed!$A$2:$A$9149,$A399,Observed!$D$2:$D$9149,$D399)),AVERAGEIFS(Observed!AL$2:AL$9149,Observed!$A$2:$A$9149,$A399,Observed!$D$2:$D$9149,$D399),"")</f>
        <v/>
      </c>
      <c r="AM399" s="23" t="str">
        <f>IF(ISNUMBER(AVERAGEIFS(Observed!AM$2:AM$9149,Observed!$A$2:$A$9149,$A399,Observed!$D$2:$D$9149,$D399)),AVERAGEIFS(Observed!AM$2:AM$9149,Observed!$A$2:$A$9149,$A399,Observed!$D$2:$D$9149,$D399),"")</f>
        <v/>
      </c>
      <c r="AN399" s="22" t="str">
        <f>IF(ISNUMBER(AVERAGEIFS(Observed!AN$2:AN$9149,Observed!$A$2:$A$9149,$A399,Observed!$D$2:$D$9149,$D399)),AVERAGEIFS(Observed!AN$2:AN$9149,Observed!$A$2:$A$9149,$A399,Observed!$D$2:$D$9149,$D399),"")</f>
        <v/>
      </c>
      <c r="AO399" s="22" t="str">
        <f>IF(ISNUMBER(AVERAGEIFS(Observed!AO$2:AO$9149,Observed!$A$2:$A$9149,$A399,Observed!$D$2:$D$9149,$D399)),AVERAGEIFS(Observed!AO$2:AO$9149,Observed!$A$2:$A$9149,$A399,Observed!$D$2:$D$9149,$D399),"")</f>
        <v/>
      </c>
      <c r="AP399" s="21" t="str">
        <f>IF(ISNUMBER(AVERAGEIFS(Observed!AP$2:AP$9149,Observed!$A$2:$A$9149,$A399,Observed!$D$2:$D$9149,$D399)),AVERAGEIFS(Observed!AP$2:AP$9149,Observed!$A$2:$A$9149,$A399,Observed!$D$2:$D$9149,$D399),"")</f>
        <v/>
      </c>
      <c r="AQ399" s="22" t="str">
        <f>IF(ISNUMBER(AVERAGEIFS(Observed!AQ$2:AQ$9149,Observed!$A$2:$A$9149,$A399,Observed!$D$2:$D$9149,$D399)),AVERAGEIFS(Observed!AQ$2:AQ$9149,Observed!$A$2:$A$9149,$A399,Observed!$D$2:$D$9149,$D399),"")</f>
        <v/>
      </c>
      <c r="AR399" s="22" t="str">
        <f>IF(ISNUMBER(AVERAGEIFS(Observed!AR$2:AR$9149,Observed!$A$2:$A$9149,$A399,Observed!$D$2:$D$9149,$D399)),AVERAGEIFS(Observed!AR$2:AR$9149,Observed!$A$2:$A$9149,$A399,Observed!$D$2:$D$9149,$D399),"")</f>
        <v/>
      </c>
      <c r="AS399" s="22" t="str">
        <f>IF(ISNUMBER(AVERAGEIFS(Observed!AS$2:AS$9149,Observed!$A$2:$A$9149,$A399,Observed!$D$2:$D$9149,$D399)),AVERAGEIFS(Observed!AS$2:AS$9149,Observed!$A$2:$A$9149,$A399,Observed!$D$2:$D$9149,$D399),"")</f>
        <v/>
      </c>
      <c r="AT399" s="22" t="str">
        <f>IF(ISNUMBER(AVERAGEIFS(Observed!AT$2:AT$9149,Observed!$A$2:$A$9149,$A399,Observed!$D$2:$D$9149,$D399)),AVERAGEIFS(Observed!AT$2:AT$9149,Observed!$A$2:$A$9149,$A399,Observed!$D$2:$D$9149,$D399),"")</f>
        <v/>
      </c>
      <c r="AU399" s="22" t="str">
        <f>IF(ISNUMBER(AVERAGEIFS(Observed!AU$2:AU$9149,Observed!$A$2:$A$9149,$A399,Observed!$D$2:$D$9149,$D399)),AVERAGEIFS(Observed!AU$2:AU$9149,Observed!$A$2:$A$9149,$A399,Observed!$D$2:$D$9149,$D399),"")</f>
        <v/>
      </c>
      <c r="AV399" s="2">
        <f>COUNTIFS(Observed!$A$2:$A$9149,$A399,Observed!$D$2:$D$9149,$D399)</f>
        <v>3</v>
      </c>
      <c r="AW399" s="2">
        <f t="shared" si="6"/>
        <v>1</v>
      </c>
    </row>
    <row r="400" spans="1:49" x14ac:dyDescent="0.25">
      <c r="A400" t="s">
        <v>29</v>
      </c>
      <c r="B400" t="s">
        <v>139</v>
      </c>
      <c r="C400" t="s">
        <v>30</v>
      </c>
      <c r="D400" s="3">
        <v>42393</v>
      </c>
      <c r="E400">
        <v>1</v>
      </c>
      <c r="F400" t="s">
        <v>55</v>
      </c>
      <c r="K400" s="24" t="s">
        <v>75</v>
      </c>
      <c r="L400" t="s">
        <v>21</v>
      </c>
      <c r="M400">
        <v>10</v>
      </c>
      <c r="N400" s="2" t="s">
        <v>39</v>
      </c>
      <c r="O400" s="21">
        <f>IF(ISNUMBER(AVERAGEIFS(Observed!O$2:O$9149,Observed!$A$2:$A$9149,$A400,Observed!$D$2:$D$9149,$D400)),AVERAGEIFS(Observed!O$2:O$9149,Observed!$A$2:$A$9149,$A400,Observed!$D$2:$D$9149,$D400),"")</f>
        <v>1670.7333333333333</v>
      </c>
      <c r="P400" s="22">
        <f>IF(ISNUMBER(AVERAGEIFS(Observed!P$2:P$9149,Observed!$A$2:$A$9149,$A400,Observed!$D$2:$D$9149,$D400)),AVERAGEIFS(Observed!P$2:P$9149,Observed!$A$2:$A$9149,$A400,Observed!$D$2:$D$9149,$D400),"")</f>
        <v>167.07333333333335</v>
      </c>
      <c r="Q400" s="22" t="str">
        <f>IF(ISNUMBER(AVERAGEIFS(Observed!Q$2:Q$9149,Observed!$A$2:$A$9149,$A400,Observed!$D$2:$D$9149,$D400)),AVERAGEIFS(Observed!Q$2:Q$9149,Observed!$A$2:$A$9149,$A400,Observed!$D$2:$D$9149,$D400),"")</f>
        <v/>
      </c>
      <c r="R400" s="22" t="str">
        <f>IF(ISNUMBER(AVERAGEIFS(Observed!R$2:R$9149,Observed!$A$2:$A$9149,$A400,Observed!$D$2:$D$9149,$D400)),AVERAGEIFS(Observed!R$2:R$9149,Observed!$A$2:$A$9149,$A400,Observed!$D$2:$D$9149,$D400),"")</f>
        <v/>
      </c>
      <c r="S400" s="22" t="str">
        <f>IF(ISNUMBER(AVERAGEIFS(Observed!S$2:S$9149,Observed!$A$2:$A$9149,$A400,Observed!$D$2:$D$9149,$D400)),AVERAGEIFS(Observed!S$2:S$9149,Observed!$A$2:$A$9149,$A400,Observed!$D$2:$D$9149,$D400),"")</f>
        <v/>
      </c>
      <c r="T400" s="23" t="str">
        <f>IF(ISNUMBER(AVERAGEIFS(Observed!T$2:T$9149,Observed!$A$2:$A$9149,$A400,Observed!$D$2:$D$9149,$D400)),AVERAGEIFS(Observed!T$2:T$9149,Observed!$A$2:$A$9149,$A400,Observed!$D$2:$D$9149,$D400),"")</f>
        <v/>
      </c>
      <c r="U400" s="23" t="str">
        <f>IF(ISNUMBER(AVERAGEIFS(Observed!U$2:U$9149,Observed!$A$2:$A$9149,$A400,Observed!$D$2:$D$9149,$D400)),AVERAGEIFS(Observed!U$2:U$9149,Observed!$A$2:$A$9149,$A400,Observed!$D$2:$D$9149,$D400),"")</f>
        <v/>
      </c>
      <c r="V400" s="23" t="str">
        <f>IF(ISNUMBER(AVERAGEIFS(Observed!V$2:V$9149,Observed!$A$2:$A$9149,$A400,Observed!$D$2:$D$9149,$D400)),AVERAGEIFS(Observed!V$2:V$9149,Observed!$A$2:$A$9149,$A400,Observed!$D$2:$D$9149,$D400),"")</f>
        <v/>
      </c>
      <c r="W400" s="21" t="str">
        <f>IF(ISNUMBER(AVERAGEIFS(Observed!W$2:W$9149,Observed!$A$2:$A$9149,$A400,Observed!$D$2:$D$9149,$D400)),AVERAGEIFS(Observed!W$2:W$9149,Observed!$A$2:$A$9149,$A400,Observed!$D$2:$D$9149,$D400),"")</f>
        <v/>
      </c>
      <c r="X400" s="35" t="str">
        <f>IF(ISNUMBER(AVERAGEIFS(Observed!X$2:X$9149,Observed!$A$2:$A$9149,$A400,Observed!$D$2:$D$9149,$D400)),AVERAGEIFS(Observed!X$2:X$9149,Observed!$A$2:$A$9149,$A400,Observed!$D$2:$D$9149,$D400),"")</f>
        <v/>
      </c>
      <c r="Y400" s="35" t="str">
        <f>IF(ISNUMBER(AVERAGEIFS(Observed!Y$2:Y$9149,Observed!$A$2:$A$9149,$A400,Observed!$D$2:$D$9149,$D400)),AVERAGEIFS(Observed!Y$2:Y$9149,Observed!$A$2:$A$9149,$A400,Observed!$D$2:$D$9149,$D400),"")</f>
        <v/>
      </c>
      <c r="Z400" s="22" t="str">
        <f>IF(ISNUMBER(AVERAGEIFS(Observed!Z$2:Z$9149,Observed!$A$2:$A$9149,$A400,Observed!$D$2:$D$9149,$D400)),AVERAGEIFS(Observed!Z$2:Z$9149,Observed!$A$2:$A$9149,$A400,Observed!$D$2:$D$9149,$D400),"")</f>
        <v/>
      </c>
      <c r="AA400" s="22" t="str">
        <f>IF(ISNUMBER(AVERAGEIFS(Observed!AA$2:AA$9149,Observed!$A$2:$A$9149,$A400,Observed!$D$2:$D$9149,$D400)),AVERAGEIFS(Observed!AA$2:AA$9149,Observed!$A$2:$A$9149,$A400,Observed!$D$2:$D$9149,$D400),"")</f>
        <v/>
      </c>
      <c r="AB400" s="22" t="str">
        <f>IF(ISNUMBER(AVERAGEIFS(Observed!AB$2:AB$9149,Observed!$A$2:$A$9149,$A400,Observed!$D$2:$D$9149,$D400)),AVERAGEIFS(Observed!AB$2:AB$9149,Observed!$A$2:$A$9149,$A400,Observed!$D$2:$D$9149,$D400),"")</f>
        <v/>
      </c>
      <c r="AC400" s="22" t="str">
        <f>IF(ISNUMBER(AVERAGEIFS(Observed!AC$2:AC$9149,Observed!$A$2:$A$9149,$A400,Observed!$D$2:$D$9149,$D400)),AVERAGEIFS(Observed!AC$2:AC$9149,Observed!$A$2:$A$9149,$A400,Observed!$D$2:$D$9149,$D400),"")</f>
        <v/>
      </c>
      <c r="AD400" s="22" t="str">
        <f>IF(ISNUMBER(AVERAGEIFS(Observed!AD$2:AD$9149,Observed!$A$2:$A$9149,$A400,Observed!$D$2:$D$9149,$D400)),AVERAGEIFS(Observed!AD$2:AD$9149,Observed!$A$2:$A$9149,$A400,Observed!$D$2:$D$9149,$D400),"")</f>
        <v/>
      </c>
      <c r="AE400" s="22" t="str">
        <f>IF(ISNUMBER(AVERAGEIFS(Observed!AE$2:AE$9149,Observed!$A$2:$A$9149,$A400,Observed!$D$2:$D$9149,$D400)),AVERAGEIFS(Observed!AE$2:AE$9149,Observed!$A$2:$A$9149,$A400,Observed!$D$2:$D$9149,$D400),"")</f>
        <v/>
      </c>
      <c r="AF400" s="22" t="str">
        <f>IF(ISNUMBER(AVERAGEIFS(Observed!AF$2:AF$9149,Observed!$A$2:$A$9149,$A400,Observed!$D$2:$D$9149,$D400)),AVERAGEIFS(Observed!AF$2:AF$9149,Observed!$A$2:$A$9149,$A400,Observed!$D$2:$D$9149,$D400),"")</f>
        <v/>
      </c>
      <c r="AG400" s="22" t="str">
        <f>IF(ISNUMBER(AVERAGEIFS(Observed!AG$2:AG$9149,Observed!$A$2:$A$9149,$A400,Observed!$D$2:$D$9149,$D400)),AVERAGEIFS(Observed!AG$2:AG$9149,Observed!$A$2:$A$9149,$A400,Observed!$D$2:$D$9149,$D400),"")</f>
        <v/>
      </c>
      <c r="AH400" s="22" t="str">
        <f>IF(ISNUMBER(AVERAGEIFS(Observed!AH$2:AH$9149,Observed!$A$2:$A$9149,$A400,Observed!$D$2:$D$9149,$D400)),AVERAGEIFS(Observed!AH$2:AH$9149,Observed!$A$2:$A$9149,$A400,Observed!$D$2:$D$9149,$D400),"")</f>
        <v/>
      </c>
      <c r="AI400" s="22" t="str">
        <f>IF(ISNUMBER(AVERAGEIFS(Observed!AI$2:AI$9149,Observed!$A$2:$A$9149,$A400,Observed!$D$2:$D$9149,$D400)),AVERAGEIFS(Observed!AI$2:AI$9149,Observed!$A$2:$A$9149,$A400,Observed!$D$2:$D$9149,$D400),"")</f>
        <v/>
      </c>
      <c r="AJ400" s="22" t="str">
        <f>IF(ISNUMBER(AVERAGEIFS(Observed!AJ$2:AJ$9149,Observed!$A$2:$A$9149,$A400,Observed!$D$2:$D$9149,$D400)),AVERAGEIFS(Observed!AJ$2:AJ$9149,Observed!$A$2:$A$9149,$A400,Observed!$D$2:$D$9149,$D400),"")</f>
        <v/>
      </c>
      <c r="AK400" s="22" t="str">
        <f>IF(ISNUMBER(AVERAGEIFS(Observed!AK$2:AK$9149,Observed!$A$2:$A$9149,$A400,Observed!$D$2:$D$9149,$D400)),AVERAGEIFS(Observed!AK$2:AK$9149,Observed!$A$2:$A$9149,$A400,Observed!$D$2:$D$9149,$D400),"")</f>
        <v/>
      </c>
      <c r="AL400" s="23" t="str">
        <f>IF(ISNUMBER(AVERAGEIFS(Observed!AL$2:AL$9149,Observed!$A$2:$A$9149,$A400,Observed!$D$2:$D$9149,$D400)),AVERAGEIFS(Observed!AL$2:AL$9149,Observed!$A$2:$A$9149,$A400,Observed!$D$2:$D$9149,$D400),"")</f>
        <v/>
      </c>
      <c r="AM400" s="23" t="str">
        <f>IF(ISNUMBER(AVERAGEIFS(Observed!AM$2:AM$9149,Observed!$A$2:$A$9149,$A400,Observed!$D$2:$D$9149,$D400)),AVERAGEIFS(Observed!AM$2:AM$9149,Observed!$A$2:$A$9149,$A400,Observed!$D$2:$D$9149,$D400),"")</f>
        <v/>
      </c>
      <c r="AN400" s="22" t="str">
        <f>IF(ISNUMBER(AVERAGEIFS(Observed!AN$2:AN$9149,Observed!$A$2:$A$9149,$A400,Observed!$D$2:$D$9149,$D400)),AVERAGEIFS(Observed!AN$2:AN$9149,Observed!$A$2:$A$9149,$A400,Observed!$D$2:$D$9149,$D400),"")</f>
        <v/>
      </c>
      <c r="AO400" s="22" t="str">
        <f>IF(ISNUMBER(AVERAGEIFS(Observed!AO$2:AO$9149,Observed!$A$2:$A$9149,$A400,Observed!$D$2:$D$9149,$D400)),AVERAGEIFS(Observed!AO$2:AO$9149,Observed!$A$2:$A$9149,$A400,Observed!$D$2:$D$9149,$D400),"")</f>
        <v/>
      </c>
      <c r="AP400" s="21" t="str">
        <f>IF(ISNUMBER(AVERAGEIFS(Observed!AP$2:AP$9149,Observed!$A$2:$A$9149,$A400,Observed!$D$2:$D$9149,$D400)),AVERAGEIFS(Observed!AP$2:AP$9149,Observed!$A$2:$A$9149,$A400,Observed!$D$2:$D$9149,$D400),"")</f>
        <v/>
      </c>
      <c r="AQ400" s="22" t="str">
        <f>IF(ISNUMBER(AVERAGEIFS(Observed!AQ$2:AQ$9149,Observed!$A$2:$A$9149,$A400,Observed!$D$2:$D$9149,$D400)),AVERAGEIFS(Observed!AQ$2:AQ$9149,Observed!$A$2:$A$9149,$A400,Observed!$D$2:$D$9149,$D400),"")</f>
        <v/>
      </c>
      <c r="AR400" s="22" t="str">
        <f>IF(ISNUMBER(AVERAGEIFS(Observed!AR$2:AR$9149,Observed!$A$2:$A$9149,$A400,Observed!$D$2:$D$9149,$D400)),AVERAGEIFS(Observed!AR$2:AR$9149,Observed!$A$2:$A$9149,$A400,Observed!$D$2:$D$9149,$D400),"")</f>
        <v/>
      </c>
      <c r="AS400" s="22" t="str">
        <f>IF(ISNUMBER(AVERAGEIFS(Observed!AS$2:AS$9149,Observed!$A$2:$A$9149,$A400,Observed!$D$2:$D$9149,$D400)),AVERAGEIFS(Observed!AS$2:AS$9149,Observed!$A$2:$A$9149,$A400,Observed!$D$2:$D$9149,$D400),"")</f>
        <v/>
      </c>
      <c r="AT400" s="22" t="str">
        <f>IF(ISNUMBER(AVERAGEIFS(Observed!AT$2:AT$9149,Observed!$A$2:$A$9149,$A400,Observed!$D$2:$D$9149,$D400)),AVERAGEIFS(Observed!AT$2:AT$9149,Observed!$A$2:$A$9149,$A400,Observed!$D$2:$D$9149,$D400),"")</f>
        <v/>
      </c>
      <c r="AU400" s="22" t="str">
        <f>IF(ISNUMBER(AVERAGEIFS(Observed!AU$2:AU$9149,Observed!$A$2:$A$9149,$A400,Observed!$D$2:$D$9149,$D400)),AVERAGEIFS(Observed!AU$2:AU$9149,Observed!$A$2:$A$9149,$A400,Observed!$D$2:$D$9149,$D400),"")</f>
        <v/>
      </c>
      <c r="AV400" s="2">
        <f>COUNTIFS(Observed!$A$2:$A$9149,$A400,Observed!$D$2:$D$9149,$D400)</f>
        <v>3</v>
      </c>
      <c r="AW400" s="2">
        <f t="shared" si="6"/>
        <v>1</v>
      </c>
    </row>
    <row r="401" spans="1:49" x14ac:dyDescent="0.25">
      <c r="A401" t="s">
        <v>35</v>
      </c>
      <c r="B401" t="s">
        <v>139</v>
      </c>
      <c r="C401" t="s">
        <v>30</v>
      </c>
      <c r="D401" s="3">
        <v>42393</v>
      </c>
      <c r="E401">
        <v>1</v>
      </c>
      <c r="F401" t="s">
        <v>57</v>
      </c>
      <c r="K401" s="24" t="s">
        <v>75</v>
      </c>
      <c r="L401" t="s">
        <v>21</v>
      </c>
      <c r="M401">
        <v>10</v>
      </c>
      <c r="N401" s="2" t="s">
        <v>39</v>
      </c>
      <c r="O401" s="21">
        <f>IF(ISNUMBER(AVERAGEIFS(Observed!O$2:O$9149,Observed!$A$2:$A$9149,$A401,Observed!$D$2:$D$9149,$D401)),AVERAGEIFS(Observed!O$2:O$9149,Observed!$A$2:$A$9149,$A401,Observed!$D$2:$D$9149,$D401),"")</f>
        <v>1702.0666666666666</v>
      </c>
      <c r="P401" s="22">
        <f>IF(ISNUMBER(AVERAGEIFS(Observed!P$2:P$9149,Observed!$A$2:$A$9149,$A401,Observed!$D$2:$D$9149,$D401)),AVERAGEIFS(Observed!P$2:P$9149,Observed!$A$2:$A$9149,$A401,Observed!$D$2:$D$9149,$D401),"")</f>
        <v>170.20666666666668</v>
      </c>
      <c r="Q401" s="22" t="str">
        <f>IF(ISNUMBER(AVERAGEIFS(Observed!Q$2:Q$9149,Observed!$A$2:$A$9149,$A401,Observed!$D$2:$D$9149,$D401)),AVERAGEIFS(Observed!Q$2:Q$9149,Observed!$A$2:$A$9149,$A401,Observed!$D$2:$D$9149,$D401),"")</f>
        <v/>
      </c>
      <c r="R401" s="22" t="str">
        <f>IF(ISNUMBER(AVERAGEIFS(Observed!R$2:R$9149,Observed!$A$2:$A$9149,$A401,Observed!$D$2:$D$9149,$D401)),AVERAGEIFS(Observed!R$2:R$9149,Observed!$A$2:$A$9149,$A401,Observed!$D$2:$D$9149,$D401),"")</f>
        <v/>
      </c>
      <c r="S401" s="22" t="str">
        <f>IF(ISNUMBER(AVERAGEIFS(Observed!S$2:S$9149,Observed!$A$2:$A$9149,$A401,Observed!$D$2:$D$9149,$D401)),AVERAGEIFS(Observed!S$2:S$9149,Observed!$A$2:$A$9149,$A401,Observed!$D$2:$D$9149,$D401),"")</f>
        <v/>
      </c>
      <c r="T401" s="23" t="str">
        <f>IF(ISNUMBER(AVERAGEIFS(Observed!T$2:T$9149,Observed!$A$2:$A$9149,$A401,Observed!$D$2:$D$9149,$D401)),AVERAGEIFS(Observed!T$2:T$9149,Observed!$A$2:$A$9149,$A401,Observed!$D$2:$D$9149,$D401),"")</f>
        <v/>
      </c>
      <c r="U401" s="23" t="str">
        <f>IF(ISNUMBER(AVERAGEIFS(Observed!U$2:U$9149,Observed!$A$2:$A$9149,$A401,Observed!$D$2:$D$9149,$D401)),AVERAGEIFS(Observed!U$2:U$9149,Observed!$A$2:$A$9149,$A401,Observed!$D$2:$D$9149,$D401),"")</f>
        <v/>
      </c>
      <c r="V401" s="23" t="str">
        <f>IF(ISNUMBER(AVERAGEIFS(Observed!V$2:V$9149,Observed!$A$2:$A$9149,$A401,Observed!$D$2:$D$9149,$D401)),AVERAGEIFS(Observed!V$2:V$9149,Observed!$A$2:$A$9149,$A401,Observed!$D$2:$D$9149,$D401),"")</f>
        <v/>
      </c>
      <c r="W401" s="21" t="str">
        <f>IF(ISNUMBER(AVERAGEIFS(Observed!W$2:W$9149,Observed!$A$2:$A$9149,$A401,Observed!$D$2:$D$9149,$D401)),AVERAGEIFS(Observed!W$2:W$9149,Observed!$A$2:$A$9149,$A401,Observed!$D$2:$D$9149,$D401),"")</f>
        <v/>
      </c>
      <c r="X401" s="35" t="str">
        <f>IF(ISNUMBER(AVERAGEIFS(Observed!X$2:X$9149,Observed!$A$2:$A$9149,$A401,Observed!$D$2:$D$9149,$D401)),AVERAGEIFS(Observed!X$2:X$9149,Observed!$A$2:$A$9149,$A401,Observed!$D$2:$D$9149,$D401),"")</f>
        <v/>
      </c>
      <c r="Y401" s="35" t="str">
        <f>IF(ISNUMBER(AVERAGEIFS(Observed!Y$2:Y$9149,Observed!$A$2:$A$9149,$A401,Observed!$D$2:$D$9149,$D401)),AVERAGEIFS(Observed!Y$2:Y$9149,Observed!$A$2:$A$9149,$A401,Observed!$D$2:$D$9149,$D401),"")</f>
        <v/>
      </c>
      <c r="Z401" s="22" t="str">
        <f>IF(ISNUMBER(AVERAGEIFS(Observed!Z$2:Z$9149,Observed!$A$2:$A$9149,$A401,Observed!$D$2:$D$9149,$D401)),AVERAGEIFS(Observed!Z$2:Z$9149,Observed!$A$2:$A$9149,$A401,Observed!$D$2:$D$9149,$D401),"")</f>
        <v/>
      </c>
      <c r="AA401" s="22" t="str">
        <f>IF(ISNUMBER(AVERAGEIFS(Observed!AA$2:AA$9149,Observed!$A$2:$A$9149,$A401,Observed!$D$2:$D$9149,$D401)),AVERAGEIFS(Observed!AA$2:AA$9149,Observed!$A$2:$A$9149,$A401,Observed!$D$2:$D$9149,$D401),"")</f>
        <v/>
      </c>
      <c r="AB401" s="22" t="str">
        <f>IF(ISNUMBER(AVERAGEIFS(Observed!AB$2:AB$9149,Observed!$A$2:$A$9149,$A401,Observed!$D$2:$D$9149,$D401)),AVERAGEIFS(Observed!AB$2:AB$9149,Observed!$A$2:$A$9149,$A401,Observed!$D$2:$D$9149,$D401),"")</f>
        <v/>
      </c>
      <c r="AC401" s="22" t="str">
        <f>IF(ISNUMBER(AVERAGEIFS(Observed!AC$2:AC$9149,Observed!$A$2:$A$9149,$A401,Observed!$D$2:$D$9149,$D401)),AVERAGEIFS(Observed!AC$2:AC$9149,Observed!$A$2:$A$9149,$A401,Observed!$D$2:$D$9149,$D401),"")</f>
        <v/>
      </c>
      <c r="AD401" s="22" t="str">
        <f>IF(ISNUMBER(AVERAGEIFS(Observed!AD$2:AD$9149,Observed!$A$2:$A$9149,$A401,Observed!$D$2:$D$9149,$D401)),AVERAGEIFS(Observed!AD$2:AD$9149,Observed!$A$2:$A$9149,$A401,Observed!$D$2:$D$9149,$D401),"")</f>
        <v/>
      </c>
      <c r="AE401" s="22" t="str">
        <f>IF(ISNUMBER(AVERAGEIFS(Observed!AE$2:AE$9149,Observed!$A$2:$A$9149,$A401,Observed!$D$2:$D$9149,$D401)),AVERAGEIFS(Observed!AE$2:AE$9149,Observed!$A$2:$A$9149,$A401,Observed!$D$2:$D$9149,$D401),"")</f>
        <v/>
      </c>
      <c r="AF401" s="22" t="str">
        <f>IF(ISNUMBER(AVERAGEIFS(Observed!AF$2:AF$9149,Observed!$A$2:$A$9149,$A401,Observed!$D$2:$D$9149,$D401)),AVERAGEIFS(Observed!AF$2:AF$9149,Observed!$A$2:$A$9149,$A401,Observed!$D$2:$D$9149,$D401),"")</f>
        <v/>
      </c>
      <c r="AG401" s="22" t="str">
        <f>IF(ISNUMBER(AVERAGEIFS(Observed!AG$2:AG$9149,Observed!$A$2:$A$9149,$A401,Observed!$D$2:$D$9149,$D401)),AVERAGEIFS(Observed!AG$2:AG$9149,Observed!$A$2:$A$9149,$A401,Observed!$D$2:$D$9149,$D401),"")</f>
        <v/>
      </c>
      <c r="AH401" s="22" t="str">
        <f>IF(ISNUMBER(AVERAGEIFS(Observed!AH$2:AH$9149,Observed!$A$2:$A$9149,$A401,Observed!$D$2:$D$9149,$D401)),AVERAGEIFS(Observed!AH$2:AH$9149,Observed!$A$2:$A$9149,$A401,Observed!$D$2:$D$9149,$D401),"")</f>
        <v/>
      </c>
      <c r="AI401" s="22" t="str">
        <f>IF(ISNUMBER(AVERAGEIFS(Observed!AI$2:AI$9149,Observed!$A$2:$A$9149,$A401,Observed!$D$2:$D$9149,$D401)),AVERAGEIFS(Observed!AI$2:AI$9149,Observed!$A$2:$A$9149,$A401,Observed!$D$2:$D$9149,$D401),"")</f>
        <v/>
      </c>
      <c r="AJ401" s="22" t="str">
        <f>IF(ISNUMBER(AVERAGEIFS(Observed!AJ$2:AJ$9149,Observed!$A$2:$A$9149,$A401,Observed!$D$2:$D$9149,$D401)),AVERAGEIFS(Observed!AJ$2:AJ$9149,Observed!$A$2:$A$9149,$A401,Observed!$D$2:$D$9149,$D401),"")</f>
        <v/>
      </c>
      <c r="AK401" s="22" t="str">
        <f>IF(ISNUMBER(AVERAGEIFS(Observed!AK$2:AK$9149,Observed!$A$2:$A$9149,$A401,Observed!$D$2:$D$9149,$D401)),AVERAGEIFS(Observed!AK$2:AK$9149,Observed!$A$2:$A$9149,$A401,Observed!$D$2:$D$9149,$D401),"")</f>
        <v/>
      </c>
      <c r="AL401" s="23" t="str">
        <f>IF(ISNUMBER(AVERAGEIFS(Observed!AL$2:AL$9149,Observed!$A$2:$A$9149,$A401,Observed!$D$2:$D$9149,$D401)),AVERAGEIFS(Observed!AL$2:AL$9149,Observed!$A$2:$A$9149,$A401,Observed!$D$2:$D$9149,$D401),"")</f>
        <v/>
      </c>
      <c r="AM401" s="23" t="str">
        <f>IF(ISNUMBER(AVERAGEIFS(Observed!AM$2:AM$9149,Observed!$A$2:$A$9149,$A401,Observed!$D$2:$D$9149,$D401)),AVERAGEIFS(Observed!AM$2:AM$9149,Observed!$A$2:$A$9149,$A401,Observed!$D$2:$D$9149,$D401),"")</f>
        <v/>
      </c>
      <c r="AN401" s="22" t="str">
        <f>IF(ISNUMBER(AVERAGEIFS(Observed!AN$2:AN$9149,Observed!$A$2:$A$9149,$A401,Observed!$D$2:$D$9149,$D401)),AVERAGEIFS(Observed!AN$2:AN$9149,Observed!$A$2:$A$9149,$A401,Observed!$D$2:$D$9149,$D401),"")</f>
        <v/>
      </c>
      <c r="AO401" s="22" t="str">
        <f>IF(ISNUMBER(AVERAGEIFS(Observed!AO$2:AO$9149,Observed!$A$2:$A$9149,$A401,Observed!$D$2:$D$9149,$D401)),AVERAGEIFS(Observed!AO$2:AO$9149,Observed!$A$2:$A$9149,$A401,Observed!$D$2:$D$9149,$D401),"")</f>
        <v/>
      </c>
      <c r="AP401" s="21" t="str">
        <f>IF(ISNUMBER(AVERAGEIFS(Observed!AP$2:AP$9149,Observed!$A$2:$A$9149,$A401,Observed!$D$2:$D$9149,$D401)),AVERAGEIFS(Observed!AP$2:AP$9149,Observed!$A$2:$A$9149,$A401,Observed!$D$2:$D$9149,$D401),"")</f>
        <v/>
      </c>
      <c r="AQ401" s="22" t="str">
        <f>IF(ISNUMBER(AVERAGEIFS(Observed!AQ$2:AQ$9149,Observed!$A$2:$A$9149,$A401,Observed!$D$2:$D$9149,$D401)),AVERAGEIFS(Observed!AQ$2:AQ$9149,Observed!$A$2:$A$9149,$A401,Observed!$D$2:$D$9149,$D401),"")</f>
        <v/>
      </c>
      <c r="AR401" s="22" t="str">
        <f>IF(ISNUMBER(AVERAGEIFS(Observed!AR$2:AR$9149,Observed!$A$2:$A$9149,$A401,Observed!$D$2:$D$9149,$D401)),AVERAGEIFS(Observed!AR$2:AR$9149,Observed!$A$2:$A$9149,$A401,Observed!$D$2:$D$9149,$D401),"")</f>
        <v/>
      </c>
      <c r="AS401" s="22" t="str">
        <f>IF(ISNUMBER(AVERAGEIFS(Observed!AS$2:AS$9149,Observed!$A$2:$A$9149,$A401,Observed!$D$2:$D$9149,$D401)),AVERAGEIFS(Observed!AS$2:AS$9149,Observed!$A$2:$A$9149,$A401,Observed!$D$2:$D$9149,$D401),"")</f>
        <v/>
      </c>
      <c r="AT401" s="22" t="str">
        <f>IF(ISNUMBER(AVERAGEIFS(Observed!AT$2:AT$9149,Observed!$A$2:$A$9149,$A401,Observed!$D$2:$D$9149,$D401)),AVERAGEIFS(Observed!AT$2:AT$9149,Observed!$A$2:$A$9149,$A401,Observed!$D$2:$D$9149,$D401),"")</f>
        <v/>
      </c>
      <c r="AU401" s="22" t="str">
        <f>IF(ISNUMBER(AVERAGEIFS(Observed!AU$2:AU$9149,Observed!$A$2:$A$9149,$A401,Observed!$D$2:$D$9149,$D401)),AVERAGEIFS(Observed!AU$2:AU$9149,Observed!$A$2:$A$9149,$A401,Observed!$D$2:$D$9149,$D401),"")</f>
        <v/>
      </c>
      <c r="AV401" s="2">
        <f>COUNTIFS(Observed!$A$2:$A$9149,$A401,Observed!$D$2:$D$9149,$D401)</f>
        <v>3</v>
      </c>
      <c r="AW401" s="2">
        <f t="shared" si="6"/>
        <v>1</v>
      </c>
    </row>
    <row r="402" spans="1:49" x14ac:dyDescent="0.25">
      <c r="A402" t="s">
        <v>32</v>
      </c>
      <c r="B402" t="s">
        <v>139</v>
      </c>
      <c r="C402" t="s">
        <v>30</v>
      </c>
      <c r="D402" s="3">
        <v>42393</v>
      </c>
      <c r="E402">
        <v>1</v>
      </c>
      <c r="F402" t="s">
        <v>59</v>
      </c>
      <c r="K402" s="24" t="s">
        <v>75</v>
      </c>
      <c r="L402" t="s">
        <v>21</v>
      </c>
      <c r="M402">
        <v>10</v>
      </c>
      <c r="N402" s="2" t="s">
        <v>39</v>
      </c>
      <c r="O402" s="21">
        <f>IF(ISNUMBER(AVERAGEIFS(Observed!O$2:O$9149,Observed!$A$2:$A$9149,$A402,Observed!$D$2:$D$9149,$D402)),AVERAGEIFS(Observed!O$2:O$9149,Observed!$A$2:$A$9149,$A402,Observed!$D$2:$D$9149,$D402),"")</f>
        <v>1514.0666666666668</v>
      </c>
      <c r="P402" s="22">
        <f>IF(ISNUMBER(AVERAGEIFS(Observed!P$2:P$9149,Observed!$A$2:$A$9149,$A402,Observed!$D$2:$D$9149,$D402)),AVERAGEIFS(Observed!P$2:P$9149,Observed!$A$2:$A$9149,$A402,Observed!$D$2:$D$9149,$D402),"")</f>
        <v>151.40666666666667</v>
      </c>
      <c r="Q402" s="22" t="str">
        <f>IF(ISNUMBER(AVERAGEIFS(Observed!Q$2:Q$9149,Observed!$A$2:$A$9149,$A402,Observed!$D$2:$D$9149,$D402)),AVERAGEIFS(Observed!Q$2:Q$9149,Observed!$A$2:$A$9149,$A402,Observed!$D$2:$D$9149,$D402),"")</f>
        <v/>
      </c>
      <c r="R402" s="22" t="str">
        <f>IF(ISNUMBER(AVERAGEIFS(Observed!R$2:R$9149,Observed!$A$2:$A$9149,$A402,Observed!$D$2:$D$9149,$D402)),AVERAGEIFS(Observed!R$2:R$9149,Observed!$A$2:$A$9149,$A402,Observed!$D$2:$D$9149,$D402),"")</f>
        <v/>
      </c>
      <c r="S402" s="22" t="str">
        <f>IF(ISNUMBER(AVERAGEIFS(Observed!S$2:S$9149,Observed!$A$2:$A$9149,$A402,Observed!$D$2:$D$9149,$D402)),AVERAGEIFS(Observed!S$2:S$9149,Observed!$A$2:$A$9149,$A402,Observed!$D$2:$D$9149,$D402),"")</f>
        <v/>
      </c>
      <c r="T402" s="23" t="str">
        <f>IF(ISNUMBER(AVERAGEIFS(Observed!T$2:T$9149,Observed!$A$2:$A$9149,$A402,Observed!$D$2:$D$9149,$D402)),AVERAGEIFS(Observed!T$2:T$9149,Observed!$A$2:$A$9149,$A402,Observed!$D$2:$D$9149,$D402),"")</f>
        <v/>
      </c>
      <c r="U402" s="23" t="str">
        <f>IF(ISNUMBER(AVERAGEIFS(Observed!U$2:U$9149,Observed!$A$2:$A$9149,$A402,Observed!$D$2:$D$9149,$D402)),AVERAGEIFS(Observed!U$2:U$9149,Observed!$A$2:$A$9149,$A402,Observed!$D$2:$D$9149,$D402),"")</f>
        <v/>
      </c>
      <c r="V402" s="23" t="str">
        <f>IF(ISNUMBER(AVERAGEIFS(Observed!V$2:V$9149,Observed!$A$2:$A$9149,$A402,Observed!$D$2:$D$9149,$D402)),AVERAGEIFS(Observed!V$2:V$9149,Observed!$A$2:$A$9149,$A402,Observed!$D$2:$D$9149,$D402),"")</f>
        <v/>
      </c>
      <c r="W402" s="21" t="str">
        <f>IF(ISNUMBER(AVERAGEIFS(Observed!W$2:W$9149,Observed!$A$2:$A$9149,$A402,Observed!$D$2:$D$9149,$D402)),AVERAGEIFS(Observed!W$2:W$9149,Observed!$A$2:$A$9149,$A402,Observed!$D$2:$D$9149,$D402),"")</f>
        <v/>
      </c>
      <c r="X402" s="35" t="str">
        <f>IF(ISNUMBER(AVERAGEIFS(Observed!X$2:X$9149,Observed!$A$2:$A$9149,$A402,Observed!$D$2:$D$9149,$D402)),AVERAGEIFS(Observed!X$2:X$9149,Observed!$A$2:$A$9149,$A402,Observed!$D$2:$D$9149,$D402),"")</f>
        <v/>
      </c>
      <c r="Y402" s="35" t="str">
        <f>IF(ISNUMBER(AVERAGEIFS(Observed!Y$2:Y$9149,Observed!$A$2:$A$9149,$A402,Observed!$D$2:$D$9149,$D402)),AVERAGEIFS(Observed!Y$2:Y$9149,Observed!$A$2:$A$9149,$A402,Observed!$D$2:$D$9149,$D402),"")</f>
        <v/>
      </c>
      <c r="Z402" s="22" t="str">
        <f>IF(ISNUMBER(AVERAGEIFS(Observed!Z$2:Z$9149,Observed!$A$2:$A$9149,$A402,Observed!$D$2:$D$9149,$D402)),AVERAGEIFS(Observed!Z$2:Z$9149,Observed!$A$2:$A$9149,$A402,Observed!$D$2:$D$9149,$D402),"")</f>
        <v/>
      </c>
      <c r="AA402" s="22" t="str">
        <f>IF(ISNUMBER(AVERAGEIFS(Observed!AA$2:AA$9149,Observed!$A$2:$A$9149,$A402,Observed!$D$2:$D$9149,$D402)),AVERAGEIFS(Observed!AA$2:AA$9149,Observed!$A$2:$A$9149,$A402,Observed!$D$2:$D$9149,$D402),"")</f>
        <v/>
      </c>
      <c r="AB402" s="22" t="str">
        <f>IF(ISNUMBER(AVERAGEIFS(Observed!AB$2:AB$9149,Observed!$A$2:$A$9149,$A402,Observed!$D$2:$D$9149,$D402)),AVERAGEIFS(Observed!AB$2:AB$9149,Observed!$A$2:$A$9149,$A402,Observed!$D$2:$D$9149,$D402),"")</f>
        <v/>
      </c>
      <c r="AC402" s="22" t="str">
        <f>IF(ISNUMBER(AVERAGEIFS(Observed!AC$2:AC$9149,Observed!$A$2:$A$9149,$A402,Observed!$D$2:$D$9149,$D402)),AVERAGEIFS(Observed!AC$2:AC$9149,Observed!$A$2:$A$9149,$A402,Observed!$D$2:$D$9149,$D402),"")</f>
        <v/>
      </c>
      <c r="AD402" s="22" t="str">
        <f>IF(ISNUMBER(AVERAGEIFS(Observed!AD$2:AD$9149,Observed!$A$2:$A$9149,$A402,Observed!$D$2:$D$9149,$D402)),AVERAGEIFS(Observed!AD$2:AD$9149,Observed!$A$2:$A$9149,$A402,Observed!$D$2:$D$9149,$D402),"")</f>
        <v/>
      </c>
      <c r="AE402" s="22" t="str">
        <f>IF(ISNUMBER(AVERAGEIFS(Observed!AE$2:AE$9149,Observed!$A$2:$A$9149,$A402,Observed!$D$2:$D$9149,$D402)),AVERAGEIFS(Observed!AE$2:AE$9149,Observed!$A$2:$A$9149,$A402,Observed!$D$2:$D$9149,$D402),"")</f>
        <v/>
      </c>
      <c r="AF402" s="22" t="str">
        <f>IF(ISNUMBER(AVERAGEIFS(Observed!AF$2:AF$9149,Observed!$A$2:$A$9149,$A402,Observed!$D$2:$D$9149,$D402)),AVERAGEIFS(Observed!AF$2:AF$9149,Observed!$A$2:$A$9149,$A402,Observed!$D$2:$D$9149,$D402),"")</f>
        <v/>
      </c>
      <c r="AG402" s="22" t="str">
        <f>IF(ISNUMBER(AVERAGEIFS(Observed!AG$2:AG$9149,Observed!$A$2:$A$9149,$A402,Observed!$D$2:$D$9149,$D402)),AVERAGEIFS(Observed!AG$2:AG$9149,Observed!$A$2:$A$9149,$A402,Observed!$D$2:$D$9149,$D402),"")</f>
        <v/>
      </c>
      <c r="AH402" s="22" t="str">
        <f>IF(ISNUMBER(AVERAGEIFS(Observed!AH$2:AH$9149,Observed!$A$2:$A$9149,$A402,Observed!$D$2:$D$9149,$D402)),AVERAGEIFS(Observed!AH$2:AH$9149,Observed!$A$2:$A$9149,$A402,Observed!$D$2:$D$9149,$D402),"")</f>
        <v/>
      </c>
      <c r="AI402" s="22" t="str">
        <f>IF(ISNUMBER(AVERAGEIFS(Observed!AI$2:AI$9149,Observed!$A$2:$A$9149,$A402,Observed!$D$2:$D$9149,$D402)),AVERAGEIFS(Observed!AI$2:AI$9149,Observed!$A$2:$A$9149,$A402,Observed!$D$2:$D$9149,$D402),"")</f>
        <v/>
      </c>
      <c r="AJ402" s="22" t="str">
        <f>IF(ISNUMBER(AVERAGEIFS(Observed!AJ$2:AJ$9149,Observed!$A$2:$A$9149,$A402,Observed!$D$2:$D$9149,$D402)),AVERAGEIFS(Observed!AJ$2:AJ$9149,Observed!$A$2:$A$9149,$A402,Observed!$D$2:$D$9149,$D402),"")</f>
        <v/>
      </c>
      <c r="AK402" s="22" t="str">
        <f>IF(ISNUMBER(AVERAGEIFS(Observed!AK$2:AK$9149,Observed!$A$2:$A$9149,$A402,Observed!$D$2:$D$9149,$D402)),AVERAGEIFS(Observed!AK$2:AK$9149,Observed!$A$2:$A$9149,$A402,Observed!$D$2:$D$9149,$D402),"")</f>
        <v/>
      </c>
      <c r="AL402" s="23" t="str">
        <f>IF(ISNUMBER(AVERAGEIFS(Observed!AL$2:AL$9149,Observed!$A$2:$A$9149,$A402,Observed!$D$2:$D$9149,$D402)),AVERAGEIFS(Observed!AL$2:AL$9149,Observed!$A$2:$A$9149,$A402,Observed!$D$2:$D$9149,$D402),"")</f>
        <v/>
      </c>
      <c r="AM402" s="23" t="str">
        <f>IF(ISNUMBER(AVERAGEIFS(Observed!AM$2:AM$9149,Observed!$A$2:$A$9149,$A402,Observed!$D$2:$D$9149,$D402)),AVERAGEIFS(Observed!AM$2:AM$9149,Observed!$A$2:$A$9149,$A402,Observed!$D$2:$D$9149,$D402),"")</f>
        <v/>
      </c>
      <c r="AN402" s="22" t="str">
        <f>IF(ISNUMBER(AVERAGEIFS(Observed!AN$2:AN$9149,Observed!$A$2:$A$9149,$A402,Observed!$D$2:$D$9149,$D402)),AVERAGEIFS(Observed!AN$2:AN$9149,Observed!$A$2:$A$9149,$A402,Observed!$D$2:$D$9149,$D402),"")</f>
        <v/>
      </c>
      <c r="AO402" s="22" t="str">
        <f>IF(ISNUMBER(AVERAGEIFS(Observed!AO$2:AO$9149,Observed!$A$2:$A$9149,$A402,Observed!$D$2:$D$9149,$D402)),AVERAGEIFS(Observed!AO$2:AO$9149,Observed!$A$2:$A$9149,$A402,Observed!$D$2:$D$9149,$D402),"")</f>
        <v/>
      </c>
      <c r="AP402" s="21" t="str">
        <f>IF(ISNUMBER(AVERAGEIFS(Observed!AP$2:AP$9149,Observed!$A$2:$A$9149,$A402,Observed!$D$2:$D$9149,$D402)),AVERAGEIFS(Observed!AP$2:AP$9149,Observed!$A$2:$A$9149,$A402,Observed!$D$2:$D$9149,$D402),"")</f>
        <v/>
      </c>
      <c r="AQ402" s="22" t="str">
        <f>IF(ISNUMBER(AVERAGEIFS(Observed!AQ$2:AQ$9149,Observed!$A$2:$A$9149,$A402,Observed!$D$2:$D$9149,$D402)),AVERAGEIFS(Observed!AQ$2:AQ$9149,Observed!$A$2:$A$9149,$A402,Observed!$D$2:$D$9149,$D402),"")</f>
        <v/>
      </c>
      <c r="AR402" s="22" t="str">
        <f>IF(ISNUMBER(AVERAGEIFS(Observed!AR$2:AR$9149,Observed!$A$2:$A$9149,$A402,Observed!$D$2:$D$9149,$D402)),AVERAGEIFS(Observed!AR$2:AR$9149,Observed!$A$2:$A$9149,$A402,Observed!$D$2:$D$9149,$D402),"")</f>
        <v/>
      </c>
      <c r="AS402" s="22" t="str">
        <f>IF(ISNUMBER(AVERAGEIFS(Observed!AS$2:AS$9149,Observed!$A$2:$A$9149,$A402,Observed!$D$2:$D$9149,$D402)),AVERAGEIFS(Observed!AS$2:AS$9149,Observed!$A$2:$A$9149,$A402,Observed!$D$2:$D$9149,$D402),"")</f>
        <v/>
      </c>
      <c r="AT402" s="22" t="str">
        <f>IF(ISNUMBER(AVERAGEIFS(Observed!AT$2:AT$9149,Observed!$A$2:$A$9149,$A402,Observed!$D$2:$D$9149,$D402)),AVERAGEIFS(Observed!AT$2:AT$9149,Observed!$A$2:$A$9149,$A402,Observed!$D$2:$D$9149,$D402),"")</f>
        <v/>
      </c>
      <c r="AU402" s="22" t="str">
        <f>IF(ISNUMBER(AVERAGEIFS(Observed!AU$2:AU$9149,Observed!$A$2:$A$9149,$A402,Observed!$D$2:$D$9149,$D402)),AVERAGEIFS(Observed!AU$2:AU$9149,Observed!$A$2:$A$9149,$A402,Observed!$D$2:$D$9149,$D402),"")</f>
        <v/>
      </c>
      <c r="AV402" s="2">
        <f>COUNTIFS(Observed!$A$2:$A$9149,$A402,Observed!$D$2:$D$9149,$D402)</f>
        <v>3</v>
      </c>
      <c r="AW402" s="2">
        <f t="shared" si="6"/>
        <v>1</v>
      </c>
    </row>
    <row r="403" spans="1:49" x14ac:dyDescent="0.25">
      <c r="A403" t="s">
        <v>31</v>
      </c>
      <c r="B403" t="s">
        <v>139</v>
      </c>
      <c r="C403" t="s">
        <v>30</v>
      </c>
      <c r="D403" s="3">
        <v>42393</v>
      </c>
      <c r="E403">
        <v>1</v>
      </c>
      <c r="F403" t="s">
        <v>54</v>
      </c>
      <c r="K403" s="24" t="s">
        <v>75</v>
      </c>
      <c r="L403" t="s">
        <v>21</v>
      </c>
      <c r="M403">
        <v>10</v>
      </c>
      <c r="N403" s="2" t="s">
        <v>39</v>
      </c>
      <c r="O403" s="21">
        <f>IF(ISNUMBER(AVERAGEIFS(Observed!O$2:O$9149,Observed!$A$2:$A$9149,$A403,Observed!$D$2:$D$9149,$D403)),AVERAGEIFS(Observed!O$2:O$9149,Observed!$A$2:$A$9149,$A403,Observed!$D$2:$D$9149,$D403),"")</f>
        <v>1720.8666666666666</v>
      </c>
      <c r="P403" s="22">
        <f>IF(ISNUMBER(AVERAGEIFS(Observed!P$2:P$9149,Observed!$A$2:$A$9149,$A403,Observed!$D$2:$D$9149,$D403)),AVERAGEIFS(Observed!P$2:P$9149,Observed!$A$2:$A$9149,$A403,Observed!$D$2:$D$9149,$D403),"")</f>
        <v>172.08666666666667</v>
      </c>
      <c r="Q403" s="22" t="str">
        <f>IF(ISNUMBER(AVERAGEIFS(Observed!Q$2:Q$9149,Observed!$A$2:$A$9149,$A403,Observed!$D$2:$D$9149,$D403)),AVERAGEIFS(Observed!Q$2:Q$9149,Observed!$A$2:$A$9149,$A403,Observed!$D$2:$D$9149,$D403),"")</f>
        <v/>
      </c>
      <c r="R403" s="22" t="str">
        <f>IF(ISNUMBER(AVERAGEIFS(Observed!R$2:R$9149,Observed!$A$2:$A$9149,$A403,Observed!$D$2:$D$9149,$D403)),AVERAGEIFS(Observed!R$2:R$9149,Observed!$A$2:$A$9149,$A403,Observed!$D$2:$D$9149,$D403),"")</f>
        <v/>
      </c>
      <c r="S403" s="22" t="str">
        <f>IF(ISNUMBER(AVERAGEIFS(Observed!S$2:S$9149,Observed!$A$2:$A$9149,$A403,Observed!$D$2:$D$9149,$D403)),AVERAGEIFS(Observed!S$2:S$9149,Observed!$A$2:$A$9149,$A403,Observed!$D$2:$D$9149,$D403),"")</f>
        <v/>
      </c>
      <c r="T403" s="23" t="str">
        <f>IF(ISNUMBER(AVERAGEIFS(Observed!T$2:T$9149,Observed!$A$2:$A$9149,$A403,Observed!$D$2:$D$9149,$D403)),AVERAGEIFS(Observed!T$2:T$9149,Observed!$A$2:$A$9149,$A403,Observed!$D$2:$D$9149,$D403),"")</f>
        <v/>
      </c>
      <c r="U403" s="23" t="str">
        <f>IF(ISNUMBER(AVERAGEIFS(Observed!U$2:U$9149,Observed!$A$2:$A$9149,$A403,Observed!$D$2:$D$9149,$D403)),AVERAGEIFS(Observed!U$2:U$9149,Observed!$A$2:$A$9149,$A403,Observed!$D$2:$D$9149,$D403),"")</f>
        <v/>
      </c>
      <c r="V403" s="23" t="str">
        <f>IF(ISNUMBER(AVERAGEIFS(Observed!V$2:V$9149,Observed!$A$2:$A$9149,$A403,Observed!$D$2:$D$9149,$D403)),AVERAGEIFS(Observed!V$2:V$9149,Observed!$A$2:$A$9149,$A403,Observed!$D$2:$D$9149,$D403),"")</f>
        <v/>
      </c>
      <c r="W403" s="21" t="str">
        <f>IF(ISNUMBER(AVERAGEIFS(Observed!W$2:W$9149,Observed!$A$2:$A$9149,$A403,Observed!$D$2:$D$9149,$D403)),AVERAGEIFS(Observed!W$2:W$9149,Observed!$A$2:$A$9149,$A403,Observed!$D$2:$D$9149,$D403),"")</f>
        <v/>
      </c>
      <c r="X403" s="35" t="str">
        <f>IF(ISNUMBER(AVERAGEIFS(Observed!X$2:X$9149,Observed!$A$2:$A$9149,$A403,Observed!$D$2:$D$9149,$D403)),AVERAGEIFS(Observed!X$2:X$9149,Observed!$A$2:$A$9149,$A403,Observed!$D$2:$D$9149,$D403),"")</f>
        <v/>
      </c>
      <c r="Y403" s="35" t="str">
        <f>IF(ISNUMBER(AVERAGEIFS(Observed!Y$2:Y$9149,Observed!$A$2:$A$9149,$A403,Observed!$D$2:$D$9149,$D403)),AVERAGEIFS(Observed!Y$2:Y$9149,Observed!$A$2:$A$9149,$A403,Observed!$D$2:$D$9149,$D403),"")</f>
        <v/>
      </c>
      <c r="Z403" s="22" t="str">
        <f>IF(ISNUMBER(AVERAGEIFS(Observed!Z$2:Z$9149,Observed!$A$2:$A$9149,$A403,Observed!$D$2:$D$9149,$D403)),AVERAGEIFS(Observed!Z$2:Z$9149,Observed!$A$2:$A$9149,$A403,Observed!$D$2:$D$9149,$D403),"")</f>
        <v/>
      </c>
      <c r="AA403" s="22" t="str">
        <f>IF(ISNUMBER(AVERAGEIFS(Observed!AA$2:AA$9149,Observed!$A$2:$A$9149,$A403,Observed!$D$2:$D$9149,$D403)),AVERAGEIFS(Observed!AA$2:AA$9149,Observed!$A$2:$A$9149,$A403,Observed!$D$2:$D$9149,$D403),"")</f>
        <v/>
      </c>
      <c r="AB403" s="22" t="str">
        <f>IF(ISNUMBER(AVERAGEIFS(Observed!AB$2:AB$9149,Observed!$A$2:$A$9149,$A403,Observed!$D$2:$D$9149,$D403)),AVERAGEIFS(Observed!AB$2:AB$9149,Observed!$A$2:$A$9149,$A403,Observed!$D$2:$D$9149,$D403),"")</f>
        <v/>
      </c>
      <c r="AC403" s="22" t="str">
        <f>IF(ISNUMBER(AVERAGEIFS(Observed!AC$2:AC$9149,Observed!$A$2:$A$9149,$A403,Observed!$D$2:$D$9149,$D403)),AVERAGEIFS(Observed!AC$2:AC$9149,Observed!$A$2:$A$9149,$A403,Observed!$D$2:$D$9149,$D403),"")</f>
        <v/>
      </c>
      <c r="AD403" s="22" t="str">
        <f>IF(ISNUMBER(AVERAGEIFS(Observed!AD$2:AD$9149,Observed!$A$2:$A$9149,$A403,Observed!$D$2:$D$9149,$D403)),AVERAGEIFS(Observed!AD$2:AD$9149,Observed!$A$2:$A$9149,$A403,Observed!$D$2:$D$9149,$D403),"")</f>
        <v/>
      </c>
      <c r="AE403" s="22" t="str">
        <f>IF(ISNUMBER(AVERAGEIFS(Observed!AE$2:AE$9149,Observed!$A$2:$A$9149,$A403,Observed!$D$2:$D$9149,$D403)),AVERAGEIFS(Observed!AE$2:AE$9149,Observed!$A$2:$A$9149,$A403,Observed!$D$2:$D$9149,$D403),"")</f>
        <v/>
      </c>
      <c r="AF403" s="22" t="str">
        <f>IF(ISNUMBER(AVERAGEIFS(Observed!AF$2:AF$9149,Observed!$A$2:$A$9149,$A403,Observed!$D$2:$D$9149,$D403)),AVERAGEIFS(Observed!AF$2:AF$9149,Observed!$A$2:$A$9149,$A403,Observed!$D$2:$D$9149,$D403),"")</f>
        <v/>
      </c>
      <c r="AG403" s="22" t="str">
        <f>IF(ISNUMBER(AVERAGEIFS(Observed!AG$2:AG$9149,Observed!$A$2:$A$9149,$A403,Observed!$D$2:$D$9149,$D403)),AVERAGEIFS(Observed!AG$2:AG$9149,Observed!$A$2:$A$9149,$A403,Observed!$D$2:$D$9149,$D403),"")</f>
        <v/>
      </c>
      <c r="AH403" s="22" t="str">
        <f>IF(ISNUMBER(AVERAGEIFS(Observed!AH$2:AH$9149,Observed!$A$2:$A$9149,$A403,Observed!$D$2:$D$9149,$D403)),AVERAGEIFS(Observed!AH$2:AH$9149,Observed!$A$2:$A$9149,$A403,Observed!$D$2:$D$9149,$D403),"")</f>
        <v/>
      </c>
      <c r="AI403" s="22" t="str">
        <f>IF(ISNUMBER(AVERAGEIFS(Observed!AI$2:AI$9149,Observed!$A$2:$A$9149,$A403,Observed!$D$2:$D$9149,$D403)),AVERAGEIFS(Observed!AI$2:AI$9149,Observed!$A$2:$A$9149,$A403,Observed!$D$2:$D$9149,$D403),"")</f>
        <v/>
      </c>
      <c r="AJ403" s="22" t="str">
        <f>IF(ISNUMBER(AVERAGEIFS(Observed!AJ$2:AJ$9149,Observed!$A$2:$A$9149,$A403,Observed!$D$2:$D$9149,$D403)),AVERAGEIFS(Observed!AJ$2:AJ$9149,Observed!$A$2:$A$9149,$A403,Observed!$D$2:$D$9149,$D403),"")</f>
        <v/>
      </c>
      <c r="AK403" s="22" t="str">
        <f>IF(ISNUMBER(AVERAGEIFS(Observed!AK$2:AK$9149,Observed!$A$2:$A$9149,$A403,Observed!$D$2:$D$9149,$D403)),AVERAGEIFS(Observed!AK$2:AK$9149,Observed!$A$2:$A$9149,$A403,Observed!$D$2:$D$9149,$D403),"")</f>
        <v/>
      </c>
      <c r="AL403" s="23" t="str">
        <f>IF(ISNUMBER(AVERAGEIFS(Observed!AL$2:AL$9149,Observed!$A$2:$A$9149,$A403,Observed!$D$2:$D$9149,$D403)),AVERAGEIFS(Observed!AL$2:AL$9149,Observed!$A$2:$A$9149,$A403,Observed!$D$2:$D$9149,$D403),"")</f>
        <v/>
      </c>
      <c r="AM403" s="23" t="str">
        <f>IF(ISNUMBER(AVERAGEIFS(Observed!AM$2:AM$9149,Observed!$A$2:$A$9149,$A403,Observed!$D$2:$D$9149,$D403)),AVERAGEIFS(Observed!AM$2:AM$9149,Observed!$A$2:$A$9149,$A403,Observed!$D$2:$D$9149,$D403),"")</f>
        <v/>
      </c>
      <c r="AN403" s="22" t="str">
        <f>IF(ISNUMBER(AVERAGEIFS(Observed!AN$2:AN$9149,Observed!$A$2:$A$9149,$A403,Observed!$D$2:$D$9149,$D403)),AVERAGEIFS(Observed!AN$2:AN$9149,Observed!$A$2:$A$9149,$A403,Observed!$D$2:$D$9149,$D403),"")</f>
        <v/>
      </c>
      <c r="AO403" s="22" t="str">
        <f>IF(ISNUMBER(AVERAGEIFS(Observed!AO$2:AO$9149,Observed!$A$2:$A$9149,$A403,Observed!$D$2:$D$9149,$D403)),AVERAGEIFS(Observed!AO$2:AO$9149,Observed!$A$2:$A$9149,$A403,Observed!$D$2:$D$9149,$D403),"")</f>
        <v/>
      </c>
      <c r="AP403" s="21" t="str">
        <f>IF(ISNUMBER(AVERAGEIFS(Observed!AP$2:AP$9149,Observed!$A$2:$A$9149,$A403,Observed!$D$2:$D$9149,$D403)),AVERAGEIFS(Observed!AP$2:AP$9149,Observed!$A$2:$A$9149,$A403,Observed!$D$2:$D$9149,$D403),"")</f>
        <v/>
      </c>
      <c r="AQ403" s="22" t="str">
        <f>IF(ISNUMBER(AVERAGEIFS(Observed!AQ$2:AQ$9149,Observed!$A$2:$A$9149,$A403,Observed!$D$2:$D$9149,$D403)),AVERAGEIFS(Observed!AQ$2:AQ$9149,Observed!$A$2:$A$9149,$A403,Observed!$D$2:$D$9149,$D403),"")</f>
        <v/>
      </c>
      <c r="AR403" s="22" t="str">
        <f>IF(ISNUMBER(AVERAGEIFS(Observed!AR$2:AR$9149,Observed!$A$2:$A$9149,$A403,Observed!$D$2:$D$9149,$D403)),AVERAGEIFS(Observed!AR$2:AR$9149,Observed!$A$2:$A$9149,$A403,Observed!$D$2:$D$9149,$D403),"")</f>
        <v/>
      </c>
      <c r="AS403" s="22" t="str">
        <f>IF(ISNUMBER(AVERAGEIFS(Observed!AS$2:AS$9149,Observed!$A$2:$A$9149,$A403,Observed!$D$2:$D$9149,$D403)),AVERAGEIFS(Observed!AS$2:AS$9149,Observed!$A$2:$A$9149,$A403,Observed!$D$2:$D$9149,$D403),"")</f>
        <v/>
      </c>
      <c r="AT403" s="22" t="str">
        <f>IF(ISNUMBER(AVERAGEIFS(Observed!AT$2:AT$9149,Observed!$A$2:$A$9149,$A403,Observed!$D$2:$D$9149,$D403)),AVERAGEIFS(Observed!AT$2:AT$9149,Observed!$A$2:$A$9149,$A403,Observed!$D$2:$D$9149,$D403),"")</f>
        <v/>
      </c>
      <c r="AU403" s="22" t="str">
        <f>IF(ISNUMBER(AVERAGEIFS(Observed!AU$2:AU$9149,Observed!$A$2:$A$9149,$A403,Observed!$D$2:$D$9149,$D403)),AVERAGEIFS(Observed!AU$2:AU$9149,Observed!$A$2:$A$9149,$A403,Observed!$D$2:$D$9149,$D403),"")</f>
        <v/>
      </c>
      <c r="AV403" s="2">
        <f>COUNTIFS(Observed!$A$2:$A$9149,$A403,Observed!$D$2:$D$9149,$D403)</f>
        <v>3</v>
      </c>
      <c r="AW403" s="2">
        <f t="shared" si="6"/>
        <v>1</v>
      </c>
    </row>
    <row r="404" spans="1:49" x14ac:dyDescent="0.25">
      <c r="A404" t="s">
        <v>34</v>
      </c>
      <c r="B404" t="s">
        <v>139</v>
      </c>
      <c r="C404" t="s">
        <v>30</v>
      </c>
      <c r="D404" s="3">
        <v>42394</v>
      </c>
      <c r="E404">
        <v>1</v>
      </c>
      <c r="F404" t="s">
        <v>56</v>
      </c>
      <c r="K404" s="24" t="s">
        <v>75</v>
      </c>
      <c r="L404" t="s">
        <v>21</v>
      </c>
      <c r="M404">
        <v>11</v>
      </c>
      <c r="N404" s="2" t="s">
        <v>20</v>
      </c>
      <c r="O404" s="21" t="str">
        <f>IF(ISNUMBER(AVERAGEIFS(Observed!O$2:O$9149,Observed!$A$2:$A$9149,$A404,Observed!$D$2:$D$9149,$D404)),AVERAGEIFS(Observed!O$2:O$9149,Observed!$A$2:$A$9149,$A404,Observed!$D$2:$D$9149,$D404),"")</f>
        <v/>
      </c>
      <c r="P404" s="22" t="str">
        <f>IF(ISNUMBER(AVERAGEIFS(Observed!P$2:P$9149,Observed!$A$2:$A$9149,$A404,Observed!$D$2:$D$9149,$D404)),AVERAGEIFS(Observed!P$2:P$9149,Observed!$A$2:$A$9149,$A404,Observed!$D$2:$D$9149,$D404),"")</f>
        <v/>
      </c>
      <c r="Q404" s="22">
        <f>IF(ISNUMBER(AVERAGEIFS(Observed!Q$2:Q$9149,Observed!$A$2:$A$9149,$A404,Observed!$D$2:$D$9149,$D404)),AVERAGEIFS(Observed!Q$2:Q$9149,Observed!$A$2:$A$9149,$A404,Observed!$D$2:$D$9149,$D404),"")</f>
        <v>152.59666666666666</v>
      </c>
      <c r="R404" s="22">
        <f>IF(ISNUMBER(AVERAGEIFS(Observed!R$2:R$9149,Observed!$A$2:$A$9149,$A404,Observed!$D$2:$D$9149,$D404)),AVERAGEIFS(Observed!R$2:R$9149,Observed!$A$2:$A$9149,$A404,Observed!$D$2:$D$9149,$D404),"")</f>
        <v>152.59666666666666</v>
      </c>
      <c r="S404" s="22">
        <f>IF(ISNUMBER(AVERAGEIFS(Observed!S$2:S$9149,Observed!$A$2:$A$9149,$A404,Observed!$D$2:$D$9149,$D404)),AVERAGEIFS(Observed!S$2:S$9149,Observed!$A$2:$A$9149,$A404,Observed!$D$2:$D$9149,$D404),"")</f>
        <v>1129.4499999999998</v>
      </c>
      <c r="T404" s="23" t="str">
        <f>IF(ISNUMBER(AVERAGEIFS(Observed!T$2:T$9149,Observed!$A$2:$A$9149,$A404,Observed!$D$2:$D$9149,$D404)),AVERAGEIFS(Observed!T$2:T$9149,Observed!$A$2:$A$9149,$A404,Observed!$D$2:$D$9149,$D404),"")</f>
        <v/>
      </c>
      <c r="U404" s="23" t="str">
        <f>IF(ISNUMBER(AVERAGEIFS(Observed!U$2:U$9149,Observed!$A$2:$A$9149,$A404,Observed!$D$2:$D$9149,$D404)),AVERAGEIFS(Observed!U$2:U$9149,Observed!$A$2:$A$9149,$A404,Observed!$D$2:$D$9149,$D404),"")</f>
        <v/>
      </c>
      <c r="V404" s="23" t="str">
        <f>IF(ISNUMBER(AVERAGEIFS(Observed!V$2:V$9149,Observed!$A$2:$A$9149,$A404,Observed!$D$2:$D$9149,$D404)),AVERAGEIFS(Observed!V$2:V$9149,Observed!$A$2:$A$9149,$A404,Observed!$D$2:$D$9149,$D404),"")</f>
        <v/>
      </c>
      <c r="W404" s="21" t="str">
        <f>IF(ISNUMBER(AVERAGEIFS(Observed!W$2:W$9149,Observed!$A$2:$A$9149,$A404,Observed!$D$2:$D$9149,$D404)),AVERAGEIFS(Observed!W$2:W$9149,Observed!$A$2:$A$9149,$A404,Observed!$D$2:$D$9149,$D404),"")</f>
        <v/>
      </c>
      <c r="X404" s="35" t="str">
        <f>IF(ISNUMBER(AVERAGEIFS(Observed!X$2:X$9149,Observed!$A$2:$A$9149,$A404,Observed!$D$2:$D$9149,$D404)),AVERAGEIFS(Observed!X$2:X$9149,Observed!$A$2:$A$9149,$A404,Observed!$D$2:$D$9149,$D404),"")</f>
        <v/>
      </c>
      <c r="Y404" s="35" t="str">
        <f>IF(ISNUMBER(AVERAGEIFS(Observed!Y$2:Y$9149,Observed!$A$2:$A$9149,$A404,Observed!$D$2:$D$9149,$D404)),AVERAGEIFS(Observed!Y$2:Y$9149,Observed!$A$2:$A$9149,$A404,Observed!$D$2:$D$9149,$D404),"")</f>
        <v/>
      </c>
      <c r="Z404" s="22" t="str">
        <f>IF(ISNUMBER(AVERAGEIFS(Observed!Z$2:Z$9149,Observed!$A$2:$A$9149,$A404,Observed!$D$2:$D$9149,$D404)),AVERAGEIFS(Observed!Z$2:Z$9149,Observed!$A$2:$A$9149,$A404,Observed!$D$2:$D$9149,$D404),"")</f>
        <v/>
      </c>
      <c r="AA404" s="22" t="str">
        <f>IF(ISNUMBER(AVERAGEIFS(Observed!AA$2:AA$9149,Observed!$A$2:$A$9149,$A404,Observed!$D$2:$D$9149,$D404)),AVERAGEIFS(Observed!AA$2:AA$9149,Observed!$A$2:$A$9149,$A404,Observed!$D$2:$D$9149,$D404),"")</f>
        <v/>
      </c>
      <c r="AB404" s="22" t="str">
        <f>IF(ISNUMBER(AVERAGEIFS(Observed!AB$2:AB$9149,Observed!$A$2:$A$9149,$A404,Observed!$D$2:$D$9149,$D404)),AVERAGEIFS(Observed!AB$2:AB$9149,Observed!$A$2:$A$9149,$A404,Observed!$D$2:$D$9149,$D404),"")</f>
        <v/>
      </c>
      <c r="AC404" s="22" t="str">
        <f>IF(ISNUMBER(AVERAGEIFS(Observed!AC$2:AC$9149,Observed!$A$2:$A$9149,$A404,Observed!$D$2:$D$9149,$D404)),AVERAGEIFS(Observed!AC$2:AC$9149,Observed!$A$2:$A$9149,$A404,Observed!$D$2:$D$9149,$D404),"")</f>
        <v/>
      </c>
      <c r="AD404" s="22" t="str">
        <f>IF(ISNUMBER(AVERAGEIFS(Observed!AD$2:AD$9149,Observed!$A$2:$A$9149,$A404,Observed!$D$2:$D$9149,$D404)),AVERAGEIFS(Observed!AD$2:AD$9149,Observed!$A$2:$A$9149,$A404,Observed!$D$2:$D$9149,$D404),"")</f>
        <v/>
      </c>
      <c r="AE404" s="22" t="str">
        <f>IF(ISNUMBER(AVERAGEIFS(Observed!AE$2:AE$9149,Observed!$A$2:$A$9149,$A404,Observed!$D$2:$D$9149,$D404)),AVERAGEIFS(Observed!AE$2:AE$9149,Observed!$A$2:$A$9149,$A404,Observed!$D$2:$D$9149,$D404),"")</f>
        <v/>
      </c>
      <c r="AF404" s="22" t="str">
        <f>IF(ISNUMBER(AVERAGEIFS(Observed!AF$2:AF$9149,Observed!$A$2:$A$9149,$A404,Observed!$D$2:$D$9149,$D404)),AVERAGEIFS(Observed!AF$2:AF$9149,Observed!$A$2:$A$9149,$A404,Observed!$D$2:$D$9149,$D404),"")</f>
        <v/>
      </c>
      <c r="AG404" s="22" t="str">
        <f>IF(ISNUMBER(AVERAGEIFS(Observed!AG$2:AG$9149,Observed!$A$2:$A$9149,$A404,Observed!$D$2:$D$9149,$D404)),AVERAGEIFS(Observed!AG$2:AG$9149,Observed!$A$2:$A$9149,$A404,Observed!$D$2:$D$9149,$D404),"")</f>
        <v/>
      </c>
      <c r="AH404" s="22" t="str">
        <f>IF(ISNUMBER(AVERAGEIFS(Observed!AH$2:AH$9149,Observed!$A$2:$A$9149,$A404,Observed!$D$2:$D$9149,$D404)),AVERAGEIFS(Observed!AH$2:AH$9149,Observed!$A$2:$A$9149,$A404,Observed!$D$2:$D$9149,$D404),"")</f>
        <v/>
      </c>
      <c r="AI404" s="22" t="str">
        <f>IF(ISNUMBER(AVERAGEIFS(Observed!AI$2:AI$9149,Observed!$A$2:$A$9149,$A404,Observed!$D$2:$D$9149,$D404)),AVERAGEIFS(Observed!AI$2:AI$9149,Observed!$A$2:$A$9149,$A404,Observed!$D$2:$D$9149,$D404),"")</f>
        <v/>
      </c>
      <c r="AJ404" s="22" t="str">
        <f>IF(ISNUMBER(AVERAGEIFS(Observed!AJ$2:AJ$9149,Observed!$A$2:$A$9149,$A404,Observed!$D$2:$D$9149,$D404)),AVERAGEIFS(Observed!AJ$2:AJ$9149,Observed!$A$2:$A$9149,$A404,Observed!$D$2:$D$9149,$D404),"")</f>
        <v/>
      </c>
      <c r="AK404" s="22" t="str">
        <f>IF(ISNUMBER(AVERAGEIFS(Observed!AK$2:AK$9149,Observed!$A$2:$A$9149,$A404,Observed!$D$2:$D$9149,$D404)),AVERAGEIFS(Observed!AK$2:AK$9149,Observed!$A$2:$A$9149,$A404,Observed!$D$2:$D$9149,$D404),"")</f>
        <v/>
      </c>
      <c r="AL404" s="23" t="str">
        <f>IF(ISNUMBER(AVERAGEIFS(Observed!AL$2:AL$9149,Observed!$A$2:$A$9149,$A404,Observed!$D$2:$D$9149,$D404)),AVERAGEIFS(Observed!AL$2:AL$9149,Observed!$A$2:$A$9149,$A404,Observed!$D$2:$D$9149,$D404),"")</f>
        <v/>
      </c>
      <c r="AM404" s="23" t="str">
        <f>IF(ISNUMBER(AVERAGEIFS(Observed!AM$2:AM$9149,Observed!$A$2:$A$9149,$A404,Observed!$D$2:$D$9149,$D404)),AVERAGEIFS(Observed!AM$2:AM$9149,Observed!$A$2:$A$9149,$A404,Observed!$D$2:$D$9149,$D404),"")</f>
        <v/>
      </c>
      <c r="AN404" s="22" t="str">
        <f>IF(ISNUMBER(AVERAGEIFS(Observed!AN$2:AN$9149,Observed!$A$2:$A$9149,$A404,Observed!$D$2:$D$9149,$D404)),AVERAGEIFS(Observed!AN$2:AN$9149,Observed!$A$2:$A$9149,$A404,Observed!$D$2:$D$9149,$D404),"")</f>
        <v/>
      </c>
      <c r="AO404" s="22" t="str">
        <f>IF(ISNUMBER(AVERAGEIFS(Observed!AO$2:AO$9149,Observed!$A$2:$A$9149,$A404,Observed!$D$2:$D$9149,$D404)),AVERAGEIFS(Observed!AO$2:AO$9149,Observed!$A$2:$A$9149,$A404,Observed!$D$2:$D$9149,$D404),"")</f>
        <v/>
      </c>
      <c r="AP404" s="21" t="str">
        <f>IF(ISNUMBER(AVERAGEIFS(Observed!AP$2:AP$9149,Observed!$A$2:$A$9149,$A404,Observed!$D$2:$D$9149,$D404)),AVERAGEIFS(Observed!AP$2:AP$9149,Observed!$A$2:$A$9149,$A404,Observed!$D$2:$D$9149,$D404),"")</f>
        <v/>
      </c>
      <c r="AQ404" s="22" t="str">
        <f>IF(ISNUMBER(AVERAGEIFS(Observed!AQ$2:AQ$9149,Observed!$A$2:$A$9149,$A404,Observed!$D$2:$D$9149,$D404)),AVERAGEIFS(Observed!AQ$2:AQ$9149,Observed!$A$2:$A$9149,$A404,Observed!$D$2:$D$9149,$D404),"")</f>
        <v/>
      </c>
      <c r="AR404" s="22" t="str">
        <f>IF(ISNUMBER(AVERAGEIFS(Observed!AR$2:AR$9149,Observed!$A$2:$A$9149,$A404,Observed!$D$2:$D$9149,$D404)),AVERAGEIFS(Observed!AR$2:AR$9149,Observed!$A$2:$A$9149,$A404,Observed!$D$2:$D$9149,$D404),"")</f>
        <v/>
      </c>
      <c r="AS404" s="22" t="str">
        <f>IF(ISNUMBER(AVERAGEIFS(Observed!AS$2:AS$9149,Observed!$A$2:$A$9149,$A404,Observed!$D$2:$D$9149,$D404)),AVERAGEIFS(Observed!AS$2:AS$9149,Observed!$A$2:$A$9149,$A404,Observed!$D$2:$D$9149,$D404),"")</f>
        <v/>
      </c>
      <c r="AT404" s="22" t="str">
        <f>IF(ISNUMBER(AVERAGEIFS(Observed!AT$2:AT$9149,Observed!$A$2:$A$9149,$A404,Observed!$D$2:$D$9149,$D404)),AVERAGEIFS(Observed!AT$2:AT$9149,Observed!$A$2:$A$9149,$A404,Observed!$D$2:$D$9149,$D404),"")</f>
        <v/>
      </c>
      <c r="AU404" s="22" t="str">
        <f>IF(ISNUMBER(AVERAGEIFS(Observed!AU$2:AU$9149,Observed!$A$2:$A$9149,$A404,Observed!$D$2:$D$9149,$D404)),AVERAGEIFS(Observed!AU$2:AU$9149,Observed!$A$2:$A$9149,$A404,Observed!$D$2:$D$9149,$D404),"")</f>
        <v/>
      </c>
      <c r="AV404" s="2">
        <f>COUNTIFS(Observed!$A$2:$A$9149,$A404,Observed!$D$2:$D$9149,$D404)</f>
        <v>3</v>
      </c>
      <c r="AW404" s="2">
        <f t="shared" si="6"/>
        <v>3</v>
      </c>
    </row>
    <row r="405" spans="1:49" x14ac:dyDescent="0.25">
      <c r="A405" t="s">
        <v>33</v>
      </c>
      <c r="B405" t="s">
        <v>139</v>
      </c>
      <c r="C405" t="s">
        <v>30</v>
      </c>
      <c r="D405" s="3">
        <v>42394</v>
      </c>
      <c r="E405">
        <v>1</v>
      </c>
      <c r="F405" t="s">
        <v>58</v>
      </c>
      <c r="K405" s="24" t="s">
        <v>75</v>
      </c>
      <c r="L405" t="s">
        <v>21</v>
      </c>
      <c r="M405">
        <v>11</v>
      </c>
      <c r="N405" s="2" t="s">
        <v>20</v>
      </c>
      <c r="O405" s="21" t="str">
        <f>IF(ISNUMBER(AVERAGEIFS(Observed!O$2:O$9149,Observed!$A$2:$A$9149,$A405,Observed!$D$2:$D$9149,$D405)),AVERAGEIFS(Observed!O$2:O$9149,Observed!$A$2:$A$9149,$A405,Observed!$D$2:$D$9149,$D405),"")</f>
        <v/>
      </c>
      <c r="P405" s="22" t="str">
        <f>IF(ISNUMBER(AVERAGEIFS(Observed!P$2:P$9149,Observed!$A$2:$A$9149,$A405,Observed!$D$2:$D$9149,$D405)),AVERAGEIFS(Observed!P$2:P$9149,Observed!$A$2:$A$9149,$A405,Observed!$D$2:$D$9149,$D405),"")</f>
        <v/>
      </c>
      <c r="Q405" s="22">
        <f>IF(ISNUMBER(AVERAGEIFS(Observed!Q$2:Q$9149,Observed!$A$2:$A$9149,$A405,Observed!$D$2:$D$9149,$D405)),AVERAGEIFS(Observed!Q$2:Q$9149,Observed!$A$2:$A$9149,$A405,Observed!$D$2:$D$9149,$D405),"")</f>
        <v>91.04</v>
      </c>
      <c r="R405" s="22">
        <f>IF(ISNUMBER(AVERAGEIFS(Observed!R$2:R$9149,Observed!$A$2:$A$9149,$A405,Observed!$D$2:$D$9149,$D405)),AVERAGEIFS(Observed!R$2:R$9149,Observed!$A$2:$A$9149,$A405,Observed!$D$2:$D$9149,$D405),"")</f>
        <v>91.04</v>
      </c>
      <c r="S405" s="22">
        <f>IF(ISNUMBER(AVERAGEIFS(Observed!S$2:S$9149,Observed!$A$2:$A$9149,$A405,Observed!$D$2:$D$9149,$D405)),AVERAGEIFS(Observed!S$2:S$9149,Observed!$A$2:$A$9149,$A405,Observed!$D$2:$D$9149,$D405),"")</f>
        <v>408.18666666666667</v>
      </c>
      <c r="T405" s="23" t="str">
        <f>IF(ISNUMBER(AVERAGEIFS(Observed!T$2:T$9149,Observed!$A$2:$A$9149,$A405,Observed!$D$2:$D$9149,$D405)),AVERAGEIFS(Observed!T$2:T$9149,Observed!$A$2:$A$9149,$A405,Observed!$D$2:$D$9149,$D405),"")</f>
        <v/>
      </c>
      <c r="U405" s="23" t="str">
        <f>IF(ISNUMBER(AVERAGEIFS(Observed!U$2:U$9149,Observed!$A$2:$A$9149,$A405,Observed!$D$2:$D$9149,$D405)),AVERAGEIFS(Observed!U$2:U$9149,Observed!$A$2:$A$9149,$A405,Observed!$D$2:$D$9149,$D405),"")</f>
        <v/>
      </c>
      <c r="V405" s="23" t="str">
        <f>IF(ISNUMBER(AVERAGEIFS(Observed!V$2:V$9149,Observed!$A$2:$A$9149,$A405,Observed!$D$2:$D$9149,$D405)),AVERAGEIFS(Observed!V$2:V$9149,Observed!$A$2:$A$9149,$A405,Observed!$D$2:$D$9149,$D405),"")</f>
        <v/>
      </c>
      <c r="W405" s="21" t="str">
        <f>IF(ISNUMBER(AVERAGEIFS(Observed!W$2:W$9149,Observed!$A$2:$A$9149,$A405,Observed!$D$2:$D$9149,$D405)),AVERAGEIFS(Observed!W$2:W$9149,Observed!$A$2:$A$9149,$A405,Observed!$D$2:$D$9149,$D405),"")</f>
        <v/>
      </c>
      <c r="X405" s="35" t="str">
        <f>IF(ISNUMBER(AVERAGEIFS(Observed!X$2:X$9149,Observed!$A$2:$A$9149,$A405,Observed!$D$2:$D$9149,$D405)),AVERAGEIFS(Observed!X$2:X$9149,Observed!$A$2:$A$9149,$A405,Observed!$D$2:$D$9149,$D405),"")</f>
        <v/>
      </c>
      <c r="Y405" s="35" t="str">
        <f>IF(ISNUMBER(AVERAGEIFS(Observed!Y$2:Y$9149,Observed!$A$2:$A$9149,$A405,Observed!$D$2:$D$9149,$D405)),AVERAGEIFS(Observed!Y$2:Y$9149,Observed!$A$2:$A$9149,$A405,Observed!$D$2:$D$9149,$D405),"")</f>
        <v/>
      </c>
      <c r="Z405" s="22" t="str">
        <f>IF(ISNUMBER(AVERAGEIFS(Observed!Z$2:Z$9149,Observed!$A$2:$A$9149,$A405,Observed!$D$2:$D$9149,$D405)),AVERAGEIFS(Observed!Z$2:Z$9149,Observed!$A$2:$A$9149,$A405,Observed!$D$2:$D$9149,$D405),"")</f>
        <v/>
      </c>
      <c r="AA405" s="22" t="str">
        <f>IF(ISNUMBER(AVERAGEIFS(Observed!AA$2:AA$9149,Observed!$A$2:$A$9149,$A405,Observed!$D$2:$D$9149,$D405)),AVERAGEIFS(Observed!AA$2:AA$9149,Observed!$A$2:$A$9149,$A405,Observed!$D$2:$D$9149,$D405),"")</f>
        <v/>
      </c>
      <c r="AB405" s="22" t="str">
        <f>IF(ISNUMBER(AVERAGEIFS(Observed!AB$2:AB$9149,Observed!$A$2:$A$9149,$A405,Observed!$D$2:$D$9149,$D405)),AVERAGEIFS(Observed!AB$2:AB$9149,Observed!$A$2:$A$9149,$A405,Observed!$D$2:$D$9149,$D405),"")</f>
        <v/>
      </c>
      <c r="AC405" s="22" t="str">
        <f>IF(ISNUMBER(AVERAGEIFS(Observed!AC$2:AC$9149,Observed!$A$2:$A$9149,$A405,Observed!$D$2:$D$9149,$D405)),AVERAGEIFS(Observed!AC$2:AC$9149,Observed!$A$2:$A$9149,$A405,Observed!$D$2:$D$9149,$D405),"")</f>
        <v/>
      </c>
      <c r="AD405" s="22" t="str">
        <f>IF(ISNUMBER(AVERAGEIFS(Observed!AD$2:AD$9149,Observed!$A$2:$A$9149,$A405,Observed!$D$2:$D$9149,$D405)),AVERAGEIFS(Observed!AD$2:AD$9149,Observed!$A$2:$A$9149,$A405,Observed!$D$2:$D$9149,$D405),"")</f>
        <v/>
      </c>
      <c r="AE405" s="22" t="str">
        <f>IF(ISNUMBER(AVERAGEIFS(Observed!AE$2:AE$9149,Observed!$A$2:$A$9149,$A405,Observed!$D$2:$D$9149,$D405)),AVERAGEIFS(Observed!AE$2:AE$9149,Observed!$A$2:$A$9149,$A405,Observed!$D$2:$D$9149,$D405),"")</f>
        <v/>
      </c>
      <c r="AF405" s="22" t="str">
        <f>IF(ISNUMBER(AVERAGEIFS(Observed!AF$2:AF$9149,Observed!$A$2:$A$9149,$A405,Observed!$D$2:$D$9149,$D405)),AVERAGEIFS(Observed!AF$2:AF$9149,Observed!$A$2:$A$9149,$A405,Observed!$D$2:$D$9149,$D405),"")</f>
        <v/>
      </c>
      <c r="AG405" s="22" t="str">
        <f>IF(ISNUMBER(AVERAGEIFS(Observed!AG$2:AG$9149,Observed!$A$2:$A$9149,$A405,Observed!$D$2:$D$9149,$D405)),AVERAGEIFS(Observed!AG$2:AG$9149,Observed!$A$2:$A$9149,$A405,Observed!$D$2:$D$9149,$D405),"")</f>
        <v/>
      </c>
      <c r="AH405" s="22" t="str">
        <f>IF(ISNUMBER(AVERAGEIFS(Observed!AH$2:AH$9149,Observed!$A$2:$A$9149,$A405,Observed!$D$2:$D$9149,$D405)),AVERAGEIFS(Observed!AH$2:AH$9149,Observed!$A$2:$A$9149,$A405,Observed!$D$2:$D$9149,$D405),"")</f>
        <v/>
      </c>
      <c r="AI405" s="22" t="str">
        <f>IF(ISNUMBER(AVERAGEIFS(Observed!AI$2:AI$9149,Observed!$A$2:$A$9149,$A405,Observed!$D$2:$D$9149,$D405)),AVERAGEIFS(Observed!AI$2:AI$9149,Observed!$A$2:$A$9149,$A405,Observed!$D$2:$D$9149,$D405),"")</f>
        <v/>
      </c>
      <c r="AJ405" s="22" t="str">
        <f>IF(ISNUMBER(AVERAGEIFS(Observed!AJ$2:AJ$9149,Observed!$A$2:$A$9149,$A405,Observed!$D$2:$D$9149,$D405)),AVERAGEIFS(Observed!AJ$2:AJ$9149,Observed!$A$2:$A$9149,$A405,Observed!$D$2:$D$9149,$D405),"")</f>
        <v/>
      </c>
      <c r="AK405" s="22" t="str">
        <f>IF(ISNUMBER(AVERAGEIFS(Observed!AK$2:AK$9149,Observed!$A$2:$A$9149,$A405,Observed!$D$2:$D$9149,$D405)),AVERAGEIFS(Observed!AK$2:AK$9149,Observed!$A$2:$A$9149,$A405,Observed!$D$2:$D$9149,$D405),"")</f>
        <v/>
      </c>
      <c r="AL405" s="23" t="str">
        <f>IF(ISNUMBER(AVERAGEIFS(Observed!AL$2:AL$9149,Observed!$A$2:$A$9149,$A405,Observed!$D$2:$D$9149,$D405)),AVERAGEIFS(Observed!AL$2:AL$9149,Observed!$A$2:$A$9149,$A405,Observed!$D$2:$D$9149,$D405),"")</f>
        <v/>
      </c>
      <c r="AM405" s="23" t="str">
        <f>IF(ISNUMBER(AVERAGEIFS(Observed!AM$2:AM$9149,Observed!$A$2:$A$9149,$A405,Observed!$D$2:$D$9149,$D405)),AVERAGEIFS(Observed!AM$2:AM$9149,Observed!$A$2:$A$9149,$A405,Observed!$D$2:$D$9149,$D405),"")</f>
        <v/>
      </c>
      <c r="AN405" s="22" t="str">
        <f>IF(ISNUMBER(AVERAGEIFS(Observed!AN$2:AN$9149,Observed!$A$2:$A$9149,$A405,Observed!$D$2:$D$9149,$D405)),AVERAGEIFS(Observed!AN$2:AN$9149,Observed!$A$2:$A$9149,$A405,Observed!$D$2:$D$9149,$D405),"")</f>
        <v/>
      </c>
      <c r="AO405" s="22" t="str">
        <f>IF(ISNUMBER(AVERAGEIFS(Observed!AO$2:AO$9149,Observed!$A$2:$A$9149,$A405,Observed!$D$2:$D$9149,$D405)),AVERAGEIFS(Observed!AO$2:AO$9149,Observed!$A$2:$A$9149,$A405,Observed!$D$2:$D$9149,$D405),"")</f>
        <v/>
      </c>
      <c r="AP405" s="21" t="str">
        <f>IF(ISNUMBER(AVERAGEIFS(Observed!AP$2:AP$9149,Observed!$A$2:$A$9149,$A405,Observed!$D$2:$D$9149,$D405)),AVERAGEIFS(Observed!AP$2:AP$9149,Observed!$A$2:$A$9149,$A405,Observed!$D$2:$D$9149,$D405),"")</f>
        <v/>
      </c>
      <c r="AQ405" s="22" t="str">
        <f>IF(ISNUMBER(AVERAGEIFS(Observed!AQ$2:AQ$9149,Observed!$A$2:$A$9149,$A405,Observed!$D$2:$D$9149,$D405)),AVERAGEIFS(Observed!AQ$2:AQ$9149,Observed!$A$2:$A$9149,$A405,Observed!$D$2:$D$9149,$D405),"")</f>
        <v/>
      </c>
      <c r="AR405" s="22" t="str">
        <f>IF(ISNUMBER(AVERAGEIFS(Observed!AR$2:AR$9149,Observed!$A$2:$A$9149,$A405,Observed!$D$2:$D$9149,$D405)),AVERAGEIFS(Observed!AR$2:AR$9149,Observed!$A$2:$A$9149,$A405,Observed!$D$2:$D$9149,$D405),"")</f>
        <v/>
      </c>
      <c r="AS405" s="22" t="str">
        <f>IF(ISNUMBER(AVERAGEIFS(Observed!AS$2:AS$9149,Observed!$A$2:$A$9149,$A405,Observed!$D$2:$D$9149,$D405)),AVERAGEIFS(Observed!AS$2:AS$9149,Observed!$A$2:$A$9149,$A405,Observed!$D$2:$D$9149,$D405),"")</f>
        <v/>
      </c>
      <c r="AT405" s="22" t="str">
        <f>IF(ISNUMBER(AVERAGEIFS(Observed!AT$2:AT$9149,Observed!$A$2:$A$9149,$A405,Observed!$D$2:$D$9149,$D405)),AVERAGEIFS(Observed!AT$2:AT$9149,Observed!$A$2:$A$9149,$A405,Observed!$D$2:$D$9149,$D405),"")</f>
        <v/>
      </c>
      <c r="AU405" s="22" t="str">
        <f>IF(ISNUMBER(AVERAGEIFS(Observed!AU$2:AU$9149,Observed!$A$2:$A$9149,$A405,Observed!$D$2:$D$9149,$D405)),AVERAGEIFS(Observed!AU$2:AU$9149,Observed!$A$2:$A$9149,$A405,Observed!$D$2:$D$9149,$D405),"")</f>
        <v/>
      </c>
      <c r="AV405" s="2">
        <f>COUNTIFS(Observed!$A$2:$A$9149,$A405,Observed!$D$2:$D$9149,$D405)</f>
        <v>3</v>
      </c>
      <c r="AW405" s="2">
        <f t="shared" si="6"/>
        <v>3</v>
      </c>
    </row>
    <row r="406" spans="1:49" x14ac:dyDescent="0.25">
      <c r="A406" t="s">
        <v>29</v>
      </c>
      <c r="B406" t="s">
        <v>139</v>
      </c>
      <c r="C406" t="s">
        <v>30</v>
      </c>
      <c r="D406" s="3">
        <v>42394</v>
      </c>
      <c r="E406">
        <v>1</v>
      </c>
      <c r="F406" t="s">
        <v>55</v>
      </c>
      <c r="K406" s="24" t="s">
        <v>75</v>
      </c>
      <c r="L406" t="s">
        <v>21</v>
      </c>
      <c r="M406">
        <v>11</v>
      </c>
      <c r="N406" s="2" t="s">
        <v>20</v>
      </c>
      <c r="O406" s="21" t="str">
        <f>IF(ISNUMBER(AVERAGEIFS(Observed!O$2:O$9149,Observed!$A$2:$A$9149,$A406,Observed!$D$2:$D$9149,$D406)),AVERAGEIFS(Observed!O$2:O$9149,Observed!$A$2:$A$9149,$A406,Observed!$D$2:$D$9149,$D406),"")</f>
        <v/>
      </c>
      <c r="P406" s="22" t="str">
        <f>IF(ISNUMBER(AVERAGEIFS(Observed!P$2:P$9149,Observed!$A$2:$A$9149,$A406,Observed!$D$2:$D$9149,$D406)),AVERAGEIFS(Observed!P$2:P$9149,Observed!$A$2:$A$9149,$A406,Observed!$D$2:$D$9149,$D406),"")</f>
        <v/>
      </c>
      <c r="Q406" s="22">
        <f>IF(ISNUMBER(AVERAGEIFS(Observed!Q$2:Q$9149,Observed!$A$2:$A$9149,$A406,Observed!$D$2:$D$9149,$D406)),AVERAGEIFS(Observed!Q$2:Q$9149,Observed!$A$2:$A$9149,$A406,Observed!$D$2:$D$9149,$D406),"")</f>
        <v>141.71666666666667</v>
      </c>
      <c r="R406" s="22">
        <f>IF(ISNUMBER(AVERAGEIFS(Observed!R$2:R$9149,Observed!$A$2:$A$9149,$A406,Observed!$D$2:$D$9149,$D406)),AVERAGEIFS(Observed!R$2:R$9149,Observed!$A$2:$A$9149,$A406,Observed!$D$2:$D$9149,$D406),"")</f>
        <v>141.71666666666667</v>
      </c>
      <c r="S406" s="22">
        <f>IF(ISNUMBER(AVERAGEIFS(Observed!S$2:S$9149,Observed!$A$2:$A$9149,$A406,Observed!$D$2:$D$9149,$D406)),AVERAGEIFS(Observed!S$2:S$9149,Observed!$A$2:$A$9149,$A406,Observed!$D$2:$D$9149,$D406),"")</f>
        <v>893.46</v>
      </c>
      <c r="T406" s="23" t="str">
        <f>IF(ISNUMBER(AVERAGEIFS(Observed!T$2:T$9149,Observed!$A$2:$A$9149,$A406,Observed!$D$2:$D$9149,$D406)),AVERAGEIFS(Observed!T$2:T$9149,Observed!$A$2:$A$9149,$A406,Observed!$D$2:$D$9149,$D406),"")</f>
        <v/>
      </c>
      <c r="U406" s="23" t="str">
        <f>IF(ISNUMBER(AVERAGEIFS(Observed!U$2:U$9149,Observed!$A$2:$A$9149,$A406,Observed!$D$2:$D$9149,$D406)),AVERAGEIFS(Observed!U$2:U$9149,Observed!$A$2:$A$9149,$A406,Observed!$D$2:$D$9149,$D406),"")</f>
        <v/>
      </c>
      <c r="V406" s="23" t="str">
        <f>IF(ISNUMBER(AVERAGEIFS(Observed!V$2:V$9149,Observed!$A$2:$A$9149,$A406,Observed!$D$2:$D$9149,$D406)),AVERAGEIFS(Observed!V$2:V$9149,Observed!$A$2:$A$9149,$A406,Observed!$D$2:$D$9149,$D406),"")</f>
        <v/>
      </c>
      <c r="W406" s="21" t="str">
        <f>IF(ISNUMBER(AVERAGEIFS(Observed!W$2:W$9149,Observed!$A$2:$A$9149,$A406,Observed!$D$2:$D$9149,$D406)),AVERAGEIFS(Observed!W$2:W$9149,Observed!$A$2:$A$9149,$A406,Observed!$D$2:$D$9149,$D406),"")</f>
        <v/>
      </c>
      <c r="X406" s="35" t="str">
        <f>IF(ISNUMBER(AVERAGEIFS(Observed!X$2:X$9149,Observed!$A$2:$A$9149,$A406,Observed!$D$2:$D$9149,$D406)),AVERAGEIFS(Observed!X$2:X$9149,Observed!$A$2:$A$9149,$A406,Observed!$D$2:$D$9149,$D406),"")</f>
        <v/>
      </c>
      <c r="Y406" s="35" t="str">
        <f>IF(ISNUMBER(AVERAGEIFS(Observed!Y$2:Y$9149,Observed!$A$2:$A$9149,$A406,Observed!$D$2:$D$9149,$D406)),AVERAGEIFS(Observed!Y$2:Y$9149,Observed!$A$2:$A$9149,$A406,Observed!$D$2:$D$9149,$D406),"")</f>
        <v/>
      </c>
      <c r="Z406" s="22" t="str">
        <f>IF(ISNUMBER(AVERAGEIFS(Observed!Z$2:Z$9149,Observed!$A$2:$A$9149,$A406,Observed!$D$2:$D$9149,$D406)),AVERAGEIFS(Observed!Z$2:Z$9149,Observed!$A$2:$A$9149,$A406,Observed!$D$2:$D$9149,$D406),"")</f>
        <v/>
      </c>
      <c r="AA406" s="22" t="str">
        <f>IF(ISNUMBER(AVERAGEIFS(Observed!AA$2:AA$9149,Observed!$A$2:$A$9149,$A406,Observed!$D$2:$D$9149,$D406)),AVERAGEIFS(Observed!AA$2:AA$9149,Observed!$A$2:$A$9149,$A406,Observed!$D$2:$D$9149,$D406),"")</f>
        <v/>
      </c>
      <c r="AB406" s="22" t="str">
        <f>IF(ISNUMBER(AVERAGEIFS(Observed!AB$2:AB$9149,Observed!$A$2:$A$9149,$A406,Observed!$D$2:$D$9149,$D406)),AVERAGEIFS(Observed!AB$2:AB$9149,Observed!$A$2:$A$9149,$A406,Observed!$D$2:$D$9149,$D406),"")</f>
        <v/>
      </c>
      <c r="AC406" s="22" t="str">
        <f>IF(ISNUMBER(AVERAGEIFS(Observed!AC$2:AC$9149,Observed!$A$2:$A$9149,$A406,Observed!$D$2:$D$9149,$D406)),AVERAGEIFS(Observed!AC$2:AC$9149,Observed!$A$2:$A$9149,$A406,Observed!$D$2:$D$9149,$D406),"")</f>
        <v/>
      </c>
      <c r="AD406" s="22" t="str">
        <f>IF(ISNUMBER(AVERAGEIFS(Observed!AD$2:AD$9149,Observed!$A$2:$A$9149,$A406,Observed!$D$2:$D$9149,$D406)),AVERAGEIFS(Observed!AD$2:AD$9149,Observed!$A$2:$A$9149,$A406,Observed!$D$2:$D$9149,$D406),"")</f>
        <v/>
      </c>
      <c r="AE406" s="22" t="str">
        <f>IF(ISNUMBER(AVERAGEIFS(Observed!AE$2:AE$9149,Observed!$A$2:$A$9149,$A406,Observed!$D$2:$D$9149,$D406)),AVERAGEIFS(Observed!AE$2:AE$9149,Observed!$A$2:$A$9149,$A406,Observed!$D$2:$D$9149,$D406),"")</f>
        <v/>
      </c>
      <c r="AF406" s="22" t="str">
        <f>IF(ISNUMBER(AVERAGEIFS(Observed!AF$2:AF$9149,Observed!$A$2:$A$9149,$A406,Observed!$D$2:$D$9149,$D406)),AVERAGEIFS(Observed!AF$2:AF$9149,Observed!$A$2:$A$9149,$A406,Observed!$D$2:$D$9149,$D406),"")</f>
        <v/>
      </c>
      <c r="AG406" s="22" t="str">
        <f>IF(ISNUMBER(AVERAGEIFS(Observed!AG$2:AG$9149,Observed!$A$2:$A$9149,$A406,Observed!$D$2:$D$9149,$D406)),AVERAGEIFS(Observed!AG$2:AG$9149,Observed!$A$2:$A$9149,$A406,Observed!$D$2:$D$9149,$D406),"")</f>
        <v/>
      </c>
      <c r="AH406" s="22" t="str">
        <f>IF(ISNUMBER(AVERAGEIFS(Observed!AH$2:AH$9149,Observed!$A$2:$A$9149,$A406,Observed!$D$2:$D$9149,$D406)),AVERAGEIFS(Observed!AH$2:AH$9149,Observed!$A$2:$A$9149,$A406,Observed!$D$2:$D$9149,$D406),"")</f>
        <v/>
      </c>
      <c r="AI406" s="22" t="str">
        <f>IF(ISNUMBER(AVERAGEIFS(Observed!AI$2:AI$9149,Observed!$A$2:$A$9149,$A406,Observed!$D$2:$D$9149,$D406)),AVERAGEIFS(Observed!AI$2:AI$9149,Observed!$A$2:$A$9149,$A406,Observed!$D$2:$D$9149,$D406),"")</f>
        <v/>
      </c>
      <c r="AJ406" s="22" t="str">
        <f>IF(ISNUMBER(AVERAGEIFS(Observed!AJ$2:AJ$9149,Observed!$A$2:$A$9149,$A406,Observed!$D$2:$D$9149,$D406)),AVERAGEIFS(Observed!AJ$2:AJ$9149,Observed!$A$2:$A$9149,$A406,Observed!$D$2:$D$9149,$D406),"")</f>
        <v/>
      </c>
      <c r="AK406" s="22" t="str">
        <f>IF(ISNUMBER(AVERAGEIFS(Observed!AK$2:AK$9149,Observed!$A$2:$A$9149,$A406,Observed!$D$2:$D$9149,$D406)),AVERAGEIFS(Observed!AK$2:AK$9149,Observed!$A$2:$A$9149,$A406,Observed!$D$2:$D$9149,$D406),"")</f>
        <v/>
      </c>
      <c r="AL406" s="23" t="str">
        <f>IF(ISNUMBER(AVERAGEIFS(Observed!AL$2:AL$9149,Observed!$A$2:$A$9149,$A406,Observed!$D$2:$D$9149,$D406)),AVERAGEIFS(Observed!AL$2:AL$9149,Observed!$A$2:$A$9149,$A406,Observed!$D$2:$D$9149,$D406),"")</f>
        <v/>
      </c>
      <c r="AM406" s="23" t="str">
        <f>IF(ISNUMBER(AVERAGEIFS(Observed!AM$2:AM$9149,Observed!$A$2:$A$9149,$A406,Observed!$D$2:$D$9149,$D406)),AVERAGEIFS(Observed!AM$2:AM$9149,Observed!$A$2:$A$9149,$A406,Observed!$D$2:$D$9149,$D406),"")</f>
        <v/>
      </c>
      <c r="AN406" s="22" t="str">
        <f>IF(ISNUMBER(AVERAGEIFS(Observed!AN$2:AN$9149,Observed!$A$2:$A$9149,$A406,Observed!$D$2:$D$9149,$D406)),AVERAGEIFS(Observed!AN$2:AN$9149,Observed!$A$2:$A$9149,$A406,Observed!$D$2:$D$9149,$D406),"")</f>
        <v/>
      </c>
      <c r="AO406" s="22" t="str">
        <f>IF(ISNUMBER(AVERAGEIFS(Observed!AO$2:AO$9149,Observed!$A$2:$A$9149,$A406,Observed!$D$2:$D$9149,$D406)),AVERAGEIFS(Observed!AO$2:AO$9149,Observed!$A$2:$A$9149,$A406,Observed!$D$2:$D$9149,$D406),"")</f>
        <v/>
      </c>
      <c r="AP406" s="21" t="str">
        <f>IF(ISNUMBER(AVERAGEIFS(Observed!AP$2:AP$9149,Observed!$A$2:$A$9149,$A406,Observed!$D$2:$D$9149,$D406)),AVERAGEIFS(Observed!AP$2:AP$9149,Observed!$A$2:$A$9149,$A406,Observed!$D$2:$D$9149,$D406),"")</f>
        <v/>
      </c>
      <c r="AQ406" s="22" t="str">
        <f>IF(ISNUMBER(AVERAGEIFS(Observed!AQ$2:AQ$9149,Observed!$A$2:$A$9149,$A406,Observed!$D$2:$D$9149,$D406)),AVERAGEIFS(Observed!AQ$2:AQ$9149,Observed!$A$2:$A$9149,$A406,Observed!$D$2:$D$9149,$D406),"")</f>
        <v/>
      </c>
      <c r="AR406" s="22" t="str">
        <f>IF(ISNUMBER(AVERAGEIFS(Observed!AR$2:AR$9149,Observed!$A$2:$A$9149,$A406,Observed!$D$2:$D$9149,$D406)),AVERAGEIFS(Observed!AR$2:AR$9149,Observed!$A$2:$A$9149,$A406,Observed!$D$2:$D$9149,$D406),"")</f>
        <v/>
      </c>
      <c r="AS406" s="22" t="str">
        <f>IF(ISNUMBER(AVERAGEIFS(Observed!AS$2:AS$9149,Observed!$A$2:$A$9149,$A406,Observed!$D$2:$D$9149,$D406)),AVERAGEIFS(Observed!AS$2:AS$9149,Observed!$A$2:$A$9149,$A406,Observed!$D$2:$D$9149,$D406),"")</f>
        <v/>
      </c>
      <c r="AT406" s="22" t="str">
        <f>IF(ISNUMBER(AVERAGEIFS(Observed!AT$2:AT$9149,Observed!$A$2:$A$9149,$A406,Observed!$D$2:$D$9149,$D406)),AVERAGEIFS(Observed!AT$2:AT$9149,Observed!$A$2:$A$9149,$A406,Observed!$D$2:$D$9149,$D406),"")</f>
        <v/>
      </c>
      <c r="AU406" s="22" t="str">
        <f>IF(ISNUMBER(AVERAGEIFS(Observed!AU$2:AU$9149,Observed!$A$2:$A$9149,$A406,Observed!$D$2:$D$9149,$D406)),AVERAGEIFS(Observed!AU$2:AU$9149,Observed!$A$2:$A$9149,$A406,Observed!$D$2:$D$9149,$D406),"")</f>
        <v/>
      </c>
      <c r="AV406" s="2">
        <f>COUNTIFS(Observed!$A$2:$A$9149,$A406,Observed!$D$2:$D$9149,$D406)</f>
        <v>3</v>
      </c>
      <c r="AW406" s="2">
        <f t="shared" si="6"/>
        <v>3</v>
      </c>
    </row>
    <row r="407" spans="1:49" x14ac:dyDescent="0.25">
      <c r="A407" t="s">
        <v>35</v>
      </c>
      <c r="B407" t="s">
        <v>139</v>
      </c>
      <c r="C407" t="s">
        <v>30</v>
      </c>
      <c r="D407" s="3">
        <v>42394</v>
      </c>
      <c r="E407">
        <v>1</v>
      </c>
      <c r="F407" t="s">
        <v>57</v>
      </c>
      <c r="K407" s="24" t="s">
        <v>75</v>
      </c>
      <c r="L407" t="s">
        <v>21</v>
      </c>
      <c r="M407">
        <v>11</v>
      </c>
      <c r="N407" s="2" t="s">
        <v>20</v>
      </c>
      <c r="O407" s="21" t="str">
        <f>IF(ISNUMBER(AVERAGEIFS(Observed!O$2:O$9149,Observed!$A$2:$A$9149,$A407,Observed!$D$2:$D$9149,$D407)),AVERAGEIFS(Observed!O$2:O$9149,Observed!$A$2:$A$9149,$A407,Observed!$D$2:$D$9149,$D407),"")</f>
        <v/>
      </c>
      <c r="P407" s="22" t="str">
        <f>IF(ISNUMBER(AVERAGEIFS(Observed!P$2:P$9149,Observed!$A$2:$A$9149,$A407,Observed!$D$2:$D$9149,$D407)),AVERAGEIFS(Observed!P$2:P$9149,Observed!$A$2:$A$9149,$A407,Observed!$D$2:$D$9149,$D407),"")</f>
        <v/>
      </c>
      <c r="Q407" s="22">
        <f>IF(ISNUMBER(AVERAGEIFS(Observed!Q$2:Q$9149,Observed!$A$2:$A$9149,$A407,Observed!$D$2:$D$9149,$D407)),AVERAGEIFS(Observed!Q$2:Q$9149,Observed!$A$2:$A$9149,$A407,Observed!$D$2:$D$9149,$D407),"")</f>
        <v>171.28333333333333</v>
      </c>
      <c r="R407" s="22">
        <f>IF(ISNUMBER(AVERAGEIFS(Observed!R$2:R$9149,Observed!$A$2:$A$9149,$A407,Observed!$D$2:$D$9149,$D407)),AVERAGEIFS(Observed!R$2:R$9149,Observed!$A$2:$A$9149,$A407,Observed!$D$2:$D$9149,$D407),"")</f>
        <v>171.28333333333333</v>
      </c>
      <c r="S407" s="22">
        <f>IF(ISNUMBER(AVERAGEIFS(Observed!S$2:S$9149,Observed!$A$2:$A$9149,$A407,Observed!$D$2:$D$9149,$D407)),AVERAGEIFS(Observed!S$2:S$9149,Observed!$A$2:$A$9149,$A407,Observed!$D$2:$D$9149,$D407),"")</f>
        <v>1193.6666666666667</v>
      </c>
      <c r="T407" s="23" t="str">
        <f>IF(ISNUMBER(AVERAGEIFS(Observed!T$2:T$9149,Observed!$A$2:$A$9149,$A407,Observed!$D$2:$D$9149,$D407)),AVERAGEIFS(Observed!T$2:T$9149,Observed!$A$2:$A$9149,$A407,Observed!$D$2:$D$9149,$D407),"")</f>
        <v/>
      </c>
      <c r="U407" s="23" t="str">
        <f>IF(ISNUMBER(AVERAGEIFS(Observed!U$2:U$9149,Observed!$A$2:$A$9149,$A407,Observed!$D$2:$D$9149,$D407)),AVERAGEIFS(Observed!U$2:U$9149,Observed!$A$2:$A$9149,$A407,Observed!$D$2:$D$9149,$D407),"")</f>
        <v/>
      </c>
      <c r="V407" s="23" t="str">
        <f>IF(ISNUMBER(AVERAGEIFS(Observed!V$2:V$9149,Observed!$A$2:$A$9149,$A407,Observed!$D$2:$D$9149,$D407)),AVERAGEIFS(Observed!V$2:V$9149,Observed!$A$2:$A$9149,$A407,Observed!$D$2:$D$9149,$D407),"")</f>
        <v/>
      </c>
      <c r="W407" s="21" t="str">
        <f>IF(ISNUMBER(AVERAGEIFS(Observed!W$2:W$9149,Observed!$A$2:$A$9149,$A407,Observed!$D$2:$D$9149,$D407)),AVERAGEIFS(Observed!W$2:W$9149,Observed!$A$2:$A$9149,$A407,Observed!$D$2:$D$9149,$D407),"")</f>
        <v/>
      </c>
      <c r="X407" s="35" t="str">
        <f>IF(ISNUMBER(AVERAGEIFS(Observed!X$2:X$9149,Observed!$A$2:$A$9149,$A407,Observed!$D$2:$D$9149,$D407)),AVERAGEIFS(Observed!X$2:X$9149,Observed!$A$2:$A$9149,$A407,Observed!$D$2:$D$9149,$D407),"")</f>
        <v/>
      </c>
      <c r="Y407" s="35" t="str">
        <f>IF(ISNUMBER(AVERAGEIFS(Observed!Y$2:Y$9149,Observed!$A$2:$A$9149,$A407,Observed!$D$2:$D$9149,$D407)),AVERAGEIFS(Observed!Y$2:Y$9149,Observed!$A$2:$A$9149,$A407,Observed!$D$2:$D$9149,$D407),"")</f>
        <v/>
      </c>
      <c r="Z407" s="22" t="str">
        <f>IF(ISNUMBER(AVERAGEIFS(Observed!Z$2:Z$9149,Observed!$A$2:$A$9149,$A407,Observed!$D$2:$D$9149,$D407)),AVERAGEIFS(Observed!Z$2:Z$9149,Observed!$A$2:$A$9149,$A407,Observed!$D$2:$D$9149,$D407),"")</f>
        <v/>
      </c>
      <c r="AA407" s="22" t="str">
        <f>IF(ISNUMBER(AVERAGEIFS(Observed!AA$2:AA$9149,Observed!$A$2:$A$9149,$A407,Observed!$D$2:$D$9149,$D407)),AVERAGEIFS(Observed!AA$2:AA$9149,Observed!$A$2:$A$9149,$A407,Observed!$D$2:$D$9149,$D407),"")</f>
        <v/>
      </c>
      <c r="AB407" s="22" t="str">
        <f>IF(ISNUMBER(AVERAGEIFS(Observed!AB$2:AB$9149,Observed!$A$2:$A$9149,$A407,Observed!$D$2:$D$9149,$D407)),AVERAGEIFS(Observed!AB$2:AB$9149,Observed!$A$2:$A$9149,$A407,Observed!$D$2:$D$9149,$D407),"")</f>
        <v/>
      </c>
      <c r="AC407" s="22" t="str">
        <f>IF(ISNUMBER(AVERAGEIFS(Observed!AC$2:AC$9149,Observed!$A$2:$A$9149,$A407,Observed!$D$2:$D$9149,$D407)),AVERAGEIFS(Observed!AC$2:AC$9149,Observed!$A$2:$A$9149,$A407,Observed!$D$2:$D$9149,$D407),"")</f>
        <v/>
      </c>
      <c r="AD407" s="22" t="str">
        <f>IF(ISNUMBER(AVERAGEIFS(Observed!AD$2:AD$9149,Observed!$A$2:$A$9149,$A407,Observed!$D$2:$D$9149,$D407)),AVERAGEIFS(Observed!AD$2:AD$9149,Observed!$A$2:$A$9149,$A407,Observed!$D$2:$D$9149,$D407),"")</f>
        <v/>
      </c>
      <c r="AE407" s="22" t="str">
        <f>IF(ISNUMBER(AVERAGEIFS(Observed!AE$2:AE$9149,Observed!$A$2:$A$9149,$A407,Observed!$D$2:$D$9149,$D407)),AVERAGEIFS(Observed!AE$2:AE$9149,Observed!$A$2:$A$9149,$A407,Observed!$D$2:$D$9149,$D407),"")</f>
        <v/>
      </c>
      <c r="AF407" s="22" t="str">
        <f>IF(ISNUMBER(AVERAGEIFS(Observed!AF$2:AF$9149,Observed!$A$2:$A$9149,$A407,Observed!$D$2:$D$9149,$D407)),AVERAGEIFS(Observed!AF$2:AF$9149,Observed!$A$2:$A$9149,$A407,Observed!$D$2:$D$9149,$D407),"")</f>
        <v/>
      </c>
      <c r="AG407" s="22" t="str">
        <f>IF(ISNUMBER(AVERAGEIFS(Observed!AG$2:AG$9149,Observed!$A$2:$A$9149,$A407,Observed!$D$2:$D$9149,$D407)),AVERAGEIFS(Observed!AG$2:AG$9149,Observed!$A$2:$A$9149,$A407,Observed!$D$2:$D$9149,$D407),"")</f>
        <v/>
      </c>
      <c r="AH407" s="22" t="str">
        <f>IF(ISNUMBER(AVERAGEIFS(Observed!AH$2:AH$9149,Observed!$A$2:$A$9149,$A407,Observed!$D$2:$D$9149,$D407)),AVERAGEIFS(Observed!AH$2:AH$9149,Observed!$A$2:$A$9149,$A407,Observed!$D$2:$D$9149,$D407),"")</f>
        <v/>
      </c>
      <c r="AI407" s="22" t="str">
        <f>IF(ISNUMBER(AVERAGEIFS(Observed!AI$2:AI$9149,Observed!$A$2:$A$9149,$A407,Observed!$D$2:$D$9149,$D407)),AVERAGEIFS(Observed!AI$2:AI$9149,Observed!$A$2:$A$9149,$A407,Observed!$D$2:$D$9149,$D407),"")</f>
        <v/>
      </c>
      <c r="AJ407" s="22" t="str">
        <f>IF(ISNUMBER(AVERAGEIFS(Observed!AJ$2:AJ$9149,Observed!$A$2:$A$9149,$A407,Observed!$D$2:$D$9149,$D407)),AVERAGEIFS(Observed!AJ$2:AJ$9149,Observed!$A$2:$A$9149,$A407,Observed!$D$2:$D$9149,$D407),"")</f>
        <v/>
      </c>
      <c r="AK407" s="22" t="str">
        <f>IF(ISNUMBER(AVERAGEIFS(Observed!AK$2:AK$9149,Observed!$A$2:$A$9149,$A407,Observed!$D$2:$D$9149,$D407)),AVERAGEIFS(Observed!AK$2:AK$9149,Observed!$A$2:$A$9149,$A407,Observed!$D$2:$D$9149,$D407),"")</f>
        <v/>
      </c>
      <c r="AL407" s="23" t="str">
        <f>IF(ISNUMBER(AVERAGEIFS(Observed!AL$2:AL$9149,Observed!$A$2:$A$9149,$A407,Observed!$D$2:$D$9149,$D407)),AVERAGEIFS(Observed!AL$2:AL$9149,Observed!$A$2:$A$9149,$A407,Observed!$D$2:$D$9149,$D407),"")</f>
        <v/>
      </c>
      <c r="AM407" s="23" t="str">
        <f>IF(ISNUMBER(AVERAGEIFS(Observed!AM$2:AM$9149,Observed!$A$2:$A$9149,$A407,Observed!$D$2:$D$9149,$D407)),AVERAGEIFS(Observed!AM$2:AM$9149,Observed!$A$2:$A$9149,$A407,Observed!$D$2:$D$9149,$D407),"")</f>
        <v/>
      </c>
      <c r="AN407" s="22" t="str">
        <f>IF(ISNUMBER(AVERAGEIFS(Observed!AN$2:AN$9149,Observed!$A$2:$A$9149,$A407,Observed!$D$2:$D$9149,$D407)),AVERAGEIFS(Observed!AN$2:AN$9149,Observed!$A$2:$A$9149,$A407,Observed!$D$2:$D$9149,$D407),"")</f>
        <v/>
      </c>
      <c r="AO407" s="22" t="str">
        <f>IF(ISNUMBER(AVERAGEIFS(Observed!AO$2:AO$9149,Observed!$A$2:$A$9149,$A407,Observed!$D$2:$D$9149,$D407)),AVERAGEIFS(Observed!AO$2:AO$9149,Observed!$A$2:$A$9149,$A407,Observed!$D$2:$D$9149,$D407),"")</f>
        <v/>
      </c>
      <c r="AP407" s="21" t="str">
        <f>IF(ISNUMBER(AVERAGEIFS(Observed!AP$2:AP$9149,Observed!$A$2:$A$9149,$A407,Observed!$D$2:$D$9149,$D407)),AVERAGEIFS(Observed!AP$2:AP$9149,Observed!$A$2:$A$9149,$A407,Observed!$D$2:$D$9149,$D407),"")</f>
        <v/>
      </c>
      <c r="AQ407" s="22" t="str">
        <f>IF(ISNUMBER(AVERAGEIFS(Observed!AQ$2:AQ$9149,Observed!$A$2:$A$9149,$A407,Observed!$D$2:$D$9149,$D407)),AVERAGEIFS(Observed!AQ$2:AQ$9149,Observed!$A$2:$A$9149,$A407,Observed!$D$2:$D$9149,$D407),"")</f>
        <v/>
      </c>
      <c r="AR407" s="22" t="str">
        <f>IF(ISNUMBER(AVERAGEIFS(Observed!AR$2:AR$9149,Observed!$A$2:$A$9149,$A407,Observed!$D$2:$D$9149,$D407)),AVERAGEIFS(Observed!AR$2:AR$9149,Observed!$A$2:$A$9149,$A407,Observed!$D$2:$D$9149,$D407),"")</f>
        <v/>
      </c>
      <c r="AS407" s="22" t="str">
        <f>IF(ISNUMBER(AVERAGEIFS(Observed!AS$2:AS$9149,Observed!$A$2:$A$9149,$A407,Observed!$D$2:$D$9149,$D407)),AVERAGEIFS(Observed!AS$2:AS$9149,Observed!$A$2:$A$9149,$A407,Observed!$D$2:$D$9149,$D407),"")</f>
        <v/>
      </c>
      <c r="AT407" s="22" t="str">
        <f>IF(ISNUMBER(AVERAGEIFS(Observed!AT$2:AT$9149,Observed!$A$2:$A$9149,$A407,Observed!$D$2:$D$9149,$D407)),AVERAGEIFS(Observed!AT$2:AT$9149,Observed!$A$2:$A$9149,$A407,Observed!$D$2:$D$9149,$D407),"")</f>
        <v/>
      </c>
      <c r="AU407" s="22" t="str">
        <f>IF(ISNUMBER(AVERAGEIFS(Observed!AU$2:AU$9149,Observed!$A$2:$A$9149,$A407,Observed!$D$2:$D$9149,$D407)),AVERAGEIFS(Observed!AU$2:AU$9149,Observed!$A$2:$A$9149,$A407,Observed!$D$2:$D$9149,$D407),"")</f>
        <v/>
      </c>
      <c r="AV407" s="2">
        <f>COUNTIFS(Observed!$A$2:$A$9149,$A407,Observed!$D$2:$D$9149,$D407)</f>
        <v>3</v>
      </c>
      <c r="AW407" s="2">
        <f t="shared" si="6"/>
        <v>3</v>
      </c>
    </row>
    <row r="408" spans="1:49" x14ac:dyDescent="0.25">
      <c r="A408" t="s">
        <v>32</v>
      </c>
      <c r="B408" t="s">
        <v>139</v>
      </c>
      <c r="C408" t="s">
        <v>30</v>
      </c>
      <c r="D408" s="3">
        <v>42394</v>
      </c>
      <c r="E408">
        <v>1</v>
      </c>
      <c r="F408" t="s">
        <v>59</v>
      </c>
      <c r="K408" s="24" t="s">
        <v>75</v>
      </c>
      <c r="L408" t="s">
        <v>21</v>
      </c>
      <c r="M408">
        <v>11</v>
      </c>
      <c r="N408" s="2" t="s">
        <v>20</v>
      </c>
      <c r="O408" s="21" t="str">
        <f>IF(ISNUMBER(AVERAGEIFS(Observed!O$2:O$9149,Observed!$A$2:$A$9149,$A408,Observed!$D$2:$D$9149,$D408)),AVERAGEIFS(Observed!O$2:O$9149,Observed!$A$2:$A$9149,$A408,Observed!$D$2:$D$9149,$D408),"")</f>
        <v/>
      </c>
      <c r="P408" s="22" t="str">
        <f>IF(ISNUMBER(AVERAGEIFS(Observed!P$2:P$9149,Observed!$A$2:$A$9149,$A408,Observed!$D$2:$D$9149,$D408)),AVERAGEIFS(Observed!P$2:P$9149,Observed!$A$2:$A$9149,$A408,Observed!$D$2:$D$9149,$D408),"")</f>
        <v/>
      </c>
      <c r="Q408" s="22">
        <f>IF(ISNUMBER(AVERAGEIFS(Observed!Q$2:Q$9149,Observed!$A$2:$A$9149,$A408,Observed!$D$2:$D$9149,$D408)),AVERAGEIFS(Observed!Q$2:Q$9149,Observed!$A$2:$A$9149,$A408,Observed!$D$2:$D$9149,$D408),"")</f>
        <v>113.99333333333334</v>
      </c>
      <c r="R408" s="22">
        <f>IF(ISNUMBER(AVERAGEIFS(Observed!R$2:R$9149,Observed!$A$2:$A$9149,$A408,Observed!$D$2:$D$9149,$D408)),AVERAGEIFS(Observed!R$2:R$9149,Observed!$A$2:$A$9149,$A408,Observed!$D$2:$D$9149,$D408),"")</f>
        <v>113.99333333333334</v>
      </c>
      <c r="S408" s="22">
        <f>IF(ISNUMBER(AVERAGEIFS(Observed!S$2:S$9149,Observed!$A$2:$A$9149,$A408,Observed!$D$2:$D$9149,$D408)),AVERAGEIFS(Observed!S$2:S$9149,Observed!$A$2:$A$9149,$A408,Observed!$D$2:$D$9149,$D408),"")</f>
        <v>622.50000000000011</v>
      </c>
      <c r="T408" s="23" t="str">
        <f>IF(ISNUMBER(AVERAGEIFS(Observed!T$2:T$9149,Observed!$A$2:$A$9149,$A408,Observed!$D$2:$D$9149,$D408)),AVERAGEIFS(Observed!T$2:T$9149,Observed!$A$2:$A$9149,$A408,Observed!$D$2:$D$9149,$D408),"")</f>
        <v/>
      </c>
      <c r="U408" s="23" t="str">
        <f>IF(ISNUMBER(AVERAGEIFS(Observed!U$2:U$9149,Observed!$A$2:$A$9149,$A408,Observed!$D$2:$D$9149,$D408)),AVERAGEIFS(Observed!U$2:U$9149,Observed!$A$2:$A$9149,$A408,Observed!$D$2:$D$9149,$D408),"")</f>
        <v/>
      </c>
      <c r="V408" s="23" t="str">
        <f>IF(ISNUMBER(AVERAGEIFS(Observed!V$2:V$9149,Observed!$A$2:$A$9149,$A408,Observed!$D$2:$D$9149,$D408)),AVERAGEIFS(Observed!V$2:V$9149,Observed!$A$2:$A$9149,$A408,Observed!$D$2:$D$9149,$D408),"")</f>
        <v/>
      </c>
      <c r="W408" s="21" t="str">
        <f>IF(ISNUMBER(AVERAGEIFS(Observed!W$2:W$9149,Observed!$A$2:$A$9149,$A408,Observed!$D$2:$D$9149,$D408)),AVERAGEIFS(Observed!W$2:W$9149,Observed!$A$2:$A$9149,$A408,Observed!$D$2:$D$9149,$D408),"")</f>
        <v/>
      </c>
      <c r="X408" s="35" t="str">
        <f>IF(ISNUMBER(AVERAGEIFS(Observed!X$2:X$9149,Observed!$A$2:$A$9149,$A408,Observed!$D$2:$D$9149,$D408)),AVERAGEIFS(Observed!X$2:X$9149,Observed!$A$2:$A$9149,$A408,Observed!$D$2:$D$9149,$D408),"")</f>
        <v/>
      </c>
      <c r="Y408" s="35" t="str">
        <f>IF(ISNUMBER(AVERAGEIFS(Observed!Y$2:Y$9149,Observed!$A$2:$A$9149,$A408,Observed!$D$2:$D$9149,$D408)),AVERAGEIFS(Observed!Y$2:Y$9149,Observed!$A$2:$A$9149,$A408,Observed!$D$2:$D$9149,$D408),"")</f>
        <v/>
      </c>
      <c r="Z408" s="22" t="str">
        <f>IF(ISNUMBER(AVERAGEIFS(Observed!Z$2:Z$9149,Observed!$A$2:$A$9149,$A408,Observed!$D$2:$D$9149,$D408)),AVERAGEIFS(Observed!Z$2:Z$9149,Observed!$A$2:$A$9149,$A408,Observed!$D$2:$D$9149,$D408),"")</f>
        <v/>
      </c>
      <c r="AA408" s="22" t="str">
        <f>IF(ISNUMBER(AVERAGEIFS(Observed!AA$2:AA$9149,Observed!$A$2:$A$9149,$A408,Observed!$D$2:$D$9149,$D408)),AVERAGEIFS(Observed!AA$2:AA$9149,Observed!$A$2:$A$9149,$A408,Observed!$D$2:$D$9149,$D408),"")</f>
        <v/>
      </c>
      <c r="AB408" s="22" t="str">
        <f>IF(ISNUMBER(AVERAGEIFS(Observed!AB$2:AB$9149,Observed!$A$2:$A$9149,$A408,Observed!$D$2:$D$9149,$D408)),AVERAGEIFS(Observed!AB$2:AB$9149,Observed!$A$2:$A$9149,$A408,Observed!$D$2:$D$9149,$D408),"")</f>
        <v/>
      </c>
      <c r="AC408" s="22" t="str">
        <f>IF(ISNUMBER(AVERAGEIFS(Observed!AC$2:AC$9149,Observed!$A$2:$A$9149,$A408,Observed!$D$2:$D$9149,$D408)),AVERAGEIFS(Observed!AC$2:AC$9149,Observed!$A$2:$A$9149,$A408,Observed!$D$2:$D$9149,$D408),"")</f>
        <v/>
      </c>
      <c r="AD408" s="22" t="str">
        <f>IF(ISNUMBER(AVERAGEIFS(Observed!AD$2:AD$9149,Observed!$A$2:$A$9149,$A408,Observed!$D$2:$D$9149,$D408)),AVERAGEIFS(Observed!AD$2:AD$9149,Observed!$A$2:$A$9149,$A408,Observed!$D$2:$D$9149,$D408),"")</f>
        <v/>
      </c>
      <c r="AE408" s="22" t="str">
        <f>IF(ISNUMBER(AVERAGEIFS(Observed!AE$2:AE$9149,Observed!$A$2:$A$9149,$A408,Observed!$D$2:$D$9149,$D408)),AVERAGEIFS(Observed!AE$2:AE$9149,Observed!$A$2:$A$9149,$A408,Observed!$D$2:$D$9149,$D408),"")</f>
        <v/>
      </c>
      <c r="AF408" s="22" t="str">
        <f>IF(ISNUMBER(AVERAGEIFS(Observed!AF$2:AF$9149,Observed!$A$2:$A$9149,$A408,Observed!$D$2:$D$9149,$D408)),AVERAGEIFS(Observed!AF$2:AF$9149,Observed!$A$2:$A$9149,$A408,Observed!$D$2:$D$9149,$D408),"")</f>
        <v/>
      </c>
      <c r="AG408" s="22" t="str">
        <f>IF(ISNUMBER(AVERAGEIFS(Observed!AG$2:AG$9149,Observed!$A$2:$A$9149,$A408,Observed!$D$2:$D$9149,$D408)),AVERAGEIFS(Observed!AG$2:AG$9149,Observed!$A$2:$A$9149,$A408,Observed!$D$2:$D$9149,$D408),"")</f>
        <v/>
      </c>
      <c r="AH408" s="22" t="str">
        <f>IF(ISNUMBER(AVERAGEIFS(Observed!AH$2:AH$9149,Observed!$A$2:$A$9149,$A408,Observed!$D$2:$D$9149,$D408)),AVERAGEIFS(Observed!AH$2:AH$9149,Observed!$A$2:$A$9149,$A408,Observed!$D$2:$D$9149,$D408),"")</f>
        <v/>
      </c>
      <c r="AI408" s="22" t="str">
        <f>IF(ISNUMBER(AVERAGEIFS(Observed!AI$2:AI$9149,Observed!$A$2:$A$9149,$A408,Observed!$D$2:$D$9149,$D408)),AVERAGEIFS(Observed!AI$2:AI$9149,Observed!$A$2:$A$9149,$A408,Observed!$D$2:$D$9149,$D408),"")</f>
        <v/>
      </c>
      <c r="AJ408" s="22" t="str">
        <f>IF(ISNUMBER(AVERAGEIFS(Observed!AJ$2:AJ$9149,Observed!$A$2:$A$9149,$A408,Observed!$D$2:$D$9149,$D408)),AVERAGEIFS(Observed!AJ$2:AJ$9149,Observed!$A$2:$A$9149,$A408,Observed!$D$2:$D$9149,$D408),"")</f>
        <v/>
      </c>
      <c r="AK408" s="22" t="str">
        <f>IF(ISNUMBER(AVERAGEIFS(Observed!AK$2:AK$9149,Observed!$A$2:$A$9149,$A408,Observed!$D$2:$D$9149,$D408)),AVERAGEIFS(Observed!AK$2:AK$9149,Observed!$A$2:$A$9149,$A408,Observed!$D$2:$D$9149,$D408),"")</f>
        <v/>
      </c>
      <c r="AL408" s="23" t="str">
        <f>IF(ISNUMBER(AVERAGEIFS(Observed!AL$2:AL$9149,Observed!$A$2:$A$9149,$A408,Observed!$D$2:$D$9149,$D408)),AVERAGEIFS(Observed!AL$2:AL$9149,Observed!$A$2:$A$9149,$A408,Observed!$D$2:$D$9149,$D408),"")</f>
        <v/>
      </c>
      <c r="AM408" s="23" t="str">
        <f>IF(ISNUMBER(AVERAGEIFS(Observed!AM$2:AM$9149,Observed!$A$2:$A$9149,$A408,Observed!$D$2:$D$9149,$D408)),AVERAGEIFS(Observed!AM$2:AM$9149,Observed!$A$2:$A$9149,$A408,Observed!$D$2:$D$9149,$D408),"")</f>
        <v/>
      </c>
      <c r="AN408" s="22" t="str">
        <f>IF(ISNUMBER(AVERAGEIFS(Observed!AN$2:AN$9149,Observed!$A$2:$A$9149,$A408,Observed!$D$2:$D$9149,$D408)),AVERAGEIFS(Observed!AN$2:AN$9149,Observed!$A$2:$A$9149,$A408,Observed!$D$2:$D$9149,$D408),"")</f>
        <v/>
      </c>
      <c r="AO408" s="22" t="str">
        <f>IF(ISNUMBER(AVERAGEIFS(Observed!AO$2:AO$9149,Observed!$A$2:$A$9149,$A408,Observed!$D$2:$D$9149,$D408)),AVERAGEIFS(Observed!AO$2:AO$9149,Observed!$A$2:$A$9149,$A408,Observed!$D$2:$D$9149,$D408),"")</f>
        <v/>
      </c>
      <c r="AP408" s="21" t="str">
        <f>IF(ISNUMBER(AVERAGEIFS(Observed!AP$2:AP$9149,Observed!$A$2:$A$9149,$A408,Observed!$D$2:$D$9149,$D408)),AVERAGEIFS(Observed!AP$2:AP$9149,Observed!$A$2:$A$9149,$A408,Observed!$D$2:$D$9149,$D408),"")</f>
        <v/>
      </c>
      <c r="AQ408" s="22" t="str">
        <f>IF(ISNUMBER(AVERAGEIFS(Observed!AQ$2:AQ$9149,Observed!$A$2:$A$9149,$A408,Observed!$D$2:$D$9149,$D408)),AVERAGEIFS(Observed!AQ$2:AQ$9149,Observed!$A$2:$A$9149,$A408,Observed!$D$2:$D$9149,$D408),"")</f>
        <v/>
      </c>
      <c r="AR408" s="22" t="str">
        <f>IF(ISNUMBER(AVERAGEIFS(Observed!AR$2:AR$9149,Observed!$A$2:$A$9149,$A408,Observed!$D$2:$D$9149,$D408)),AVERAGEIFS(Observed!AR$2:AR$9149,Observed!$A$2:$A$9149,$A408,Observed!$D$2:$D$9149,$D408),"")</f>
        <v/>
      </c>
      <c r="AS408" s="22" t="str">
        <f>IF(ISNUMBER(AVERAGEIFS(Observed!AS$2:AS$9149,Observed!$A$2:$A$9149,$A408,Observed!$D$2:$D$9149,$D408)),AVERAGEIFS(Observed!AS$2:AS$9149,Observed!$A$2:$A$9149,$A408,Observed!$D$2:$D$9149,$D408),"")</f>
        <v/>
      </c>
      <c r="AT408" s="22" t="str">
        <f>IF(ISNUMBER(AVERAGEIFS(Observed!AT$2:AT$9149,Observed!$A$2:$A$9149,$A408,Observed!$D$2:$D$9149,$D408)),AVERAGEIFS(Observed!AT$2:AT$9149,Observed!$A$2:$A$9149,$A408,Observed!$D$2:$D$9149,$D408),"")</f>
        <v/>
      </c>
      <c r="AU408" s="22" t="str">
        <f>IF(ISNUMBER(AVERAGEIFS(Observed!AU$2:AU$9149,Observed!$A$2:$A$9149,$A408,Observed!$D$2:$D$9149,$D408)),AVERAGEIFS(Observed!AU$2:AU$9149,Observed!$A$2:$A$9149,$A408,Observed!$D$2:$D$9149,$D408),"")</f>
        <v/>
      </c>
      <c r="AV408" s="2">
        <f>COUNTIFS(Observed!$A$2:$A$9149,$A408,Observed!$D$2:$D$9149,$D408)</f>
        <v>3</v>
      </c>
      <c r="AW408" s="2">
        <f t="shared" si="6"/>
        <v>3</v>
      </c>
    </row>
    <row r="409" spans="1:49" x14ac:dyDescent="0.25">
      <c r="A409" t="s">
        <v>31</v>
      </c>
      <c r="B409" t="s">
        <v>139</v>
      </c>
      <c r="C409" t="s">
        <v>30</v>
      </c>
      <c r="D409" s="3">
        <v>42394</v>
      </c>
      <c r="E409">
        <v>1</v>
      </c>
      <c r="F409" t="s">
        <v>54</v>
      </c>
      <c r="K409" s="24" t="s">
        <v>75</v>
      </c>
      <c r="L409" t="s">
        <v>21</v>
      </c>
      <c r="M409">
        <v>11</v>
      </c>
      <c r="N409" s="2" t="s">
        <v>20</v>
      </c>
      <c r="O409" s="21" t="str">
        <f>IF(ISNUMBER(AVERAGEIFS(Observed!O$2:O$9149,Observed!$A$2:$A$9149,$A409,Observed!$D$2:$D$9149,$D409)),AVERAGEIFS(Observed!O$2:O$9149,Observed!$A$2:$A$9149,$A409,Observed!$D$2:$D$9149,$D409),"")</f>
        <v/>
      </c>
      <c r="P409" s="22" t="str">
        <f>IF(ISNUMBER(AVERAGEIFS(Observed!P$2:P$9149,Observed!$A$2:$A$9149,$A409,Observed!$D$2:$D$9149,$D409)),AVERAGEIFS(Observed!P$2:P$9149,Observed!$A$2:$A$9149,$A409,Observed!$D$2:$D$9149,$D409),"")</f>
        <v/>
      </c>
      <c r="Q409" s="22">
        <f>IF(ISNUMBER(AVERAGEIFS(Observed!Q$2:Q$9149,Observed!$A$2:$A$9149,$A409,Observed!$D$2:$D$9149,$D409)),AVERAGEIFS(Observed!Q$2:Q$9149,Observed!$A$2:$A$9149,$A409,Observed!$D$2:$D$9149,$D409),"")</f>
        <v>128.00333333333333</v>
      </c>
      <c r="R409" s="22">
        <f>IF(ISNUMBER(AVERAGEIFS(Observed!R$2:R$9149,Observed!$A$2:$A$9149,$A409,Observed!$D$2:$D$9149,$D409)),AVERAGEIFS(Observed!R$2:R$9149,Observed!$A$2:$A$9149,$A409,Observed!$D$2:$D$9149,$D409),"")</f>
        <v>128.00333333333333</v>
      </c>
      <c r="S409" s="22">
        <f>IF(ISNUMBER(AVERAGEIFS(Observed!S$2:S$9149,Observed!$A$2:$A$9149,$A409,Observed!$D$2:$D$9149,$D409)),AVERAGEIFS(Observed!S$2:S$9149,Observed!$A$2:$A$9149,$A409,Observed!$D$2:$D$9149,$D409),"")</f>
        <v>449.86666666666662</v>
      </c>
      <c r="T409" s="23" t="str">
        <f>IF(ISNUMBER(AVERAGEIFS(Observed!T$2:T$9149,Observed!$A$2:$A$9149,$A409,Observed!$D$2:$D$9149,$D409)),AVERAGEIFS(Observed!T$2:T$9149,Observed!$A$2:$A$9149,$A409,Observed!$D$2:$D$9149,$D409),"")</f>
        <v/>
      </c>
      <c r="U409" s="23" t="str">
        <f>IF(ISNUMBER(AVERAGEIFS(Observed!U$2:U$9149,Observed!$A$2:$A$9149,$A409,Observed!$D$2:$D$9149,$D409)),AVERAGEIFS(Observed!U$2:U$9149,Observed!$A$2:$A$9149,$A409,Observed!$D$2:$D$9149,$D409),"")</f>
        <v/>
      </c>
      <c r="V409" s="23" t="str">
        <f>IF(ISNUMBER(AVERAGEIFS(Observed!V$2:V$9149,Observed!$A$2:$A$9149,$A409,Observed!$D$2:$D$9149,$D409)),AVERAGEIFS(Observed!V$2:V$9149,Observed!$A$2:$A$9149,$A409,Observed!$D$2:$D$9149,$D409),"")</f>
        <v/>
      </c>
      <c r="W409" s="21" t="str">
        <f>IF(ISNUMBER(AVERAGEIFS(Observed!W$2:W$9149,Observed!$A$2:$A$9149,$A409,Observed!$D$2:$D$9149,$D409)),AVERAGEIFS(Observed!W$2:W$9149,Observed!$A$2:$A$9149,$A409,Observed!$D$2:$D$9149,$D409),"")</f>
        <v/>
      </c>
      <c r="X409" s="35" t="str">
        <f>IF(ISNUMBER(AVERAGEIFS(Observed!X$2:X$9149,Observed!$A$2:$A$9149,$A409,Observed!$D$2:$D$9149,$D409)),AVERAGEIFS(Observed!X$2:X$9149,Observed!$A$2:$A$9149,$A409,Observed!$D$2:$D$9149,$D409),"")</f>
        <v/>
      </c>
      <c r="Y409" s="35" t="str">
        <f>IF(ISNUMBER(AVERAGEIFS(Observed!Y$2:Y$9149,Observed!$A$2:$A$9149,$A409,Observed!$D$2:$D$9149,$D409)),AVERAGEIFS(Observed!Y$2:Y$9149,Observed!$A$2:$A$9149,$A409,Observed!$D$2:$D$9149,$D409),"")</f>
        <v/>
      </c>
      <c r="Z409" s="22" t="str">
        <f>IF(ISNUMBER(AVERAGEIFS(Observed!Z$2:Z$9149,Observed!$A$2:$A$9149,$A409,Observed!$D$2:$D$9149,$D409)),AVERAGEIFS(Observed!Z$2:Z$9149,Observed!$A$2:$A$9149,$A409,Observed!$D$2:$D$9149,$D409),"")</f>
        <v/>
      </c>
      <c r="AA409" s="22" t="str">
        <f>IF(ISNUMBER(AVERAGEIFS(Observed!AA$2:AA$9149,Observed!$A$2:$A$9149,$A409,Observed!$D$2:$D$9149,$D409)),AVERAGEIFS(Observed!AA$2:AA$9149,Observed!$A$2:$A$9149,$A409,Observed!$D$2:$D$9149,$D409),"")</f>
        <v/>
      </c>
      <c r="AB409" s="22" t="str">
        <f>IF(ISNUMBER(AVERAGEIFS(Observed!AB$2:AB$9149,Observed!$A$2:$A$9149,$A409,Observed!$D$2:$D$9149,$D409)),AVERAGEIFS(Observed!AB$2:AB$9149,Observed!$A$2:$A$9149,$A409,Observed!$D$2:$D$9149,$D409),"")</f>
        <v/>
      </c>
      <c r="AC409" s="22" t="str">
        <f>IF(ISNUMBER(AVERAGEIFS(Observed!AC$2:AC$9149,Observed!$A$2:$A$9149,$A409,Observed!$D$2:$D$9149,$D409)),AVERAGEIFS(Observed!AC$2:AC$9149,Observed!$A$2:$A$9149,$A409,Observed!$D$2:$D$9149,$D409),"")</f>
        <v/>
      </c>
      <c r="AD409" s="22" t="str">
        <f>IF(ISNUMBER(AVERAGEIFS(Observed!AD$2:AD$9149,Observed!$A$2:$A$9149,$A409,Observed!$D$2:$D$9149,$D409)),AVERAGEIFS(Observed!AD$2:AD$9149,Observed!$A$2:$A$9149,$A409,Observed!$D$2:$D$9149,$D409),"")</f>
        <v/>
      </c>
      <c r="AE409" s="22" t="str">
        <f>IF(ISNUMBER(AVERAGEIFS(Observed!AE$2:AE$9149,Observed!$A$2:$A$9149,$A409,Observed!$D$2:$D$9149,$D409)),AVERAGEIFS(Observed!AE$2:AE$9149,Observed!$A$2:$A$9149,$A409,Observed!$D$2:$D$9149,$D409),"")</f>
        <v/>
      </c>
      <c r="AF409" s="22" t="str">
        <f>IF(ISNUMBER(AVERAGEIFS(Observed!AF$2:AF$9149,Observed!$A$2:$A$9149,$A409,Observed!$D$2:$D$9149,$D409)),AVERAGEIFS(Observed!AF$2:AF$9149,Observed!$A$2:$A$9149,$A409,Observed!$D$2:$D$9149,$D409),"")</f>
        <v/>
      </c>
      <c r="AG409" s="22" t="str">
        <f>IF(ISNUMBER(AVERAGEIFS(Observed!AG$2:AG$9149,Observed!$A$2:$A$9149,$A409,Observed!$D$2:$D$9149,$D409)),AVERAGEIFS(Observed!AG$2:AG$9149,Observed!$A$2:$A$9149,$A409,Observed!$D$2:$D$9149,$D409),"")</f>
        <v/>
      </c>
      <c r="AH409" s="22" t="str">
        <f>IF(ISNUMBER(AVERAGEIFS(Observed!AH$2:AH$9149,Observed!$A$2:$A$9149,$A409,Observed!$D$2:$D$9149,$D409)),AVERAGEIFS(Observed!AH$2:AH$9149,Observed!$A$2:$A$9149,$A409,Observed!$D$2:$D$9149,$D409),"")</f>
        <v/>
      </c>
      <c r="AI409" s="22" t="str">
        <f>IF(ISNUMBER(AVERAGEIFS(Observed!AI$2:AI$9149,Observed!$A$2:$A$9149,$A409,Observed!$D$2:$D$9149,$D409)),AVERAGEIFS(Observed!AI$2:AI$9149,Observed!$A$2:$A$9149,$A409,Observed!$D$2:$D$9149,$D409),"")</f>
        <v/>
      </c>
      <c r="AJ409" s="22" t="str">
        <f>IF(ISNUMBER(AVERAGEIFS(Observed!AJ$2:AJ$9149,Observed!$A$2:$A$9149,$A409,Observed!$D$2:$D$9149,$D409)),AVERAGEIFS(Observed!AJ$2:AJ$9149,Observed!$A$2:$A$9149,$A409,Observed!$D$2:$D$9149,$D409),"")</f>
        <v/>
      </c>
      <c r="AK409" s="22" t="str">
        <f>IF(ISNUMBER(AVERAGEIFS(Observed!AK$2:AK$9149,Observed!$A$2:$A$9149,$A409,Observed!$D$2:$D$9149,$D409)),AVERAGEIFS(Observed!AK$2:AK$9149,Observed!$A$2:$A$9149,$A409,Observed!$D$2:$D$9149,$D409),"")</f>
        <v/>
      </c>
      <c r="AL409" s="23" t="str">
        <f>IF(ISNUMBER(AVERAGEIFS(Observed!AL$2:AL$9149,Observed!$A$2:$A$9149,$A409,Observed!$D$2:$D$9149,$D409)),AVERAGEIFS(Observed!AL$2:AL$9149,Observed!$A$2:$A$9149,$A409,Observed!$D$2:$D$9149,$D409),"")</f>
        <v/>
      </c>
      <c r="AM409" s="23" t="str">
        <f>IF(ISNUMBER(AVERAGEIFS(Observed!AM$2:AM$9149,Observed!$A$2:$A$9149,$A409,Observed!$D$2:$D$9149,$D409)),AVERAGEIFS(Observed!AM$2:AM$9149,Observed!$A$2:$A$9149,$A409,Observed!$D$2:$D$9149,$D409),"")</f>
        <v/>
      </c>
      <c r="AN409" s="22" t="str">
        <f>IF(ISNUMBER(AVERAGEIFS(Observed!AN$2:AN$9149,Observed!$A$2:$A$9149,$A409,Observed!$D$2:$D$9149,$D409)),AVERAGEIFS(Observed!AN$2:AN$9149,Observed!$A$2:$A$9149,$A409,Observed!$D$2:$D$9149,$D409),"")</f>
        <v/>
      </c>
      <c r="AO409" s="22" t="str">
        <f>IF(ISNUMBER(AVERAGEIFS(Observed!AO$2:AO$9149,Observed!$A$2:$A$9149,$A409,Observed!$D$2:$D$9149,$D409)),AVERAGEIFS(Observed!AO$2:AO$9149,Observed!$A$2:$A$9149,$A409,Observed!$D$2:$D$9149,$D409),"")</f>
        <v/>
      </c>
      <c r="AP409" s="21" t="str">
        <f>IF(ISNUMBER(AVERAGEIFS(Observed!AP$2:AP$9149,Observed!$A$2:$A$9149,$A409,Observed!$D$2:$D$9149,$D409)),AVERAGEIFS(Observed!AP$2:AP$9149,Observed!$A$2:$A$9149,$A409,Observed!$D$2:$D$9149,$D409),"")</f>
        <v/>
      </c>
      <c r="AQ409" s="22" t="str">
        <f>IF(ISNUMBER(AVERAGEIFS(Observed!AQ$2:AQ$9149,Observed!$A$2:$A$9149,$A409,Observed!$D$2:$D$9149,$D409)),AVERAGEIFS(Observed!AQ$2:AQ$9149,Observed!$A$2:$A$9149,$A409,Observed!$D$2:$D$9149,$D409),"")</f>
        <v/>
      </c>
      <c r="AR409" s="22" t="str">
        <f>IF(ISNUMBER(AVERAGEIFS(Observed!AR$2:AR$9149,Observed!$A$2:$A$9149,$A409,Observed!$D$2:$D$9149,$D409)),AVERAGEIFS(Observed!AR$2:AR$9149,Observed!$A$2:$A$9149,$A409,Observed!$D$2:$D$9149,$D409),"")</f>
        <v/>
      </c>
      <c r="AS409" s="22" t="str">
        <f>IF(ISNUMBER(AVERAGEIFS(Observed!AS$2:AS$9149,Observed!$A$2:$A$9149,$A409,Observed!$D$2:$D$9149,$D409)),AVERAGEIFS(Observed!AS$2:AS$9149,Observed!$A$2:$A$9149,$A409,Observed!$D$2:$D$9149,$D409),"")</f>
        <v/>
      </c>
      <c r="AT409" s="22" t="str">
        <f>IF(ISNUMBER(AVERAGEIFS(Observed!AT$2:AT$9149,Observed!$A$2:$A$9149,$A409,Observed!$D$2:$D$9149,$D409)),AVERAGEIFS(Observed!AT$2:AT$9149,Observed!$A$2:$A$9149,$A409,Observed!$D$2:$D$9149,$D409),"")</f>
        <v/>
      </c>
      <c r="AU409" s="22" t="str">
        <f>IF(ISNUMBER(AVERAGEIFS(Observed!AU$2:AU$9149,Observed!$A$2:$A$9149,$A409,Observed!$D$2:$D$9149,$D409)),AVERAGEIFS(Observed!AU$2:AU$9149,Observed!$A$2:$A$9149,$A409,Observed!$D$2:$D$9149,$D409),"")</f>
        <v/>
      </c>
      <c r="AV409" s="2">
        <f>COUNTIFS(Observed!$A$2:$A$9149,$A409,Observed!$D$2:$D$9149,$D409)</f>
        <v>3</v>
      </c>
      <c r="AW409" s="2">
        <f t="shared" si="6"/>
        <v>3</v>
      </c>
    </row>
    <row r="410" spans="1:49" x14ac:dyDescent="0.25">
      <c r="A410" t="s">
        <v>34</v>
      </c>
      <c r="B410" t="s">
        <v>139</v>
      </c>
      <c r="C410" t="s">
        <v>30</v>
      </c>
      <c r="D410" s="3">
        <v>42402</v>
      </c>
      <c r="E410">
        <v>1</v>
      </c>
      <c r="F410" t="s">
        <v>56</v>
      </c>
      <c r="K410" s="24" t="s">
        <v>75</v>
      </c>
      <c r="L410" t="s">
        <v>21</v>
      </c>
      <c r="M410">
        <v>11</v>
      </c>
      <c r="N410" s="2" t="s">
        <v>36</v>
      </c>
      <c r="O410" s="21">
        <f>IF(ISNUMBER(AVERAGEIFS(Observed!O$2:O$9149,Observed!$A$2:$A$9149,$A410,Observed!$D$2:$D$9149,$D410)),AVERAGEIFS(Observed!O$2:O$9149,Observed!$A$2:$A$9149,$A410,Observed!$D$2:$D$9149,$D410),"")</f>
        <v>1056.6000000000001</v>
      </c>
      <c r="P410" s="22">
        <f>IF(ISNUMBER(AVERAGEIFS(Observed!P$2:P$9149,Observed!$A$2:$A$9149,$A410,Observed!$D$2:$D$9149,$D410)),AVERAGEIFS(Observed!P$2:P$9149,Observed!$A$2:$A$9149,$A410,Observed!$D$2:$D$9149,$D410),"")</f>
        <v>105.66000000000001</v>
      </c>
      <c r="Q410" s="22" t="str">
        <f>IF(ISNUMBER(AVERAGEIFS(Observed!Q$2:Q$9149,Observed!$A$2:$A$9149,$A410,Observed!$D$2:$D$9149,$D410)),AVERAGEIFS(Observed!Q$2:Q$9149,Observed!$A$2:$A$9149,$A410,Observed!$D$2:$D$9149,$D410),"")</f>
        <v/>
      </c>
      <c r="R410" s="22" t="str">
        <f>IF(ISNUMBER(AVERAGEIFS(Observed!R$2:R$9149,Observed!$A$2:$A$9149,$A410,Observed!$D$2:$D$9149,$D410)),AVERAGEIFS(Observed!R$2:R$9149,Observed!$A$2:$A$9149,$A410,Observed!$D$2:$D$9149,$D410),"")</f>
        <v/>
      </c>
      <c r="S410" s="22" t="str">
        <f>IF(ISNUMBER(AVERAGEIFS(Observed!S$2:S$9149,Observed!$A$2:$A$9149,$A410,Observed!$D$2:$D$9149,$D410)),AVERAGEIFS(Observed!S$2:S$9149,Observed!$A$2:$A$9149,$A410,Observed!$D$2:$D$9149,$D410),"")</f>
        <v/>
      </c>
      <c r="T410" s="23" t="str">
        <f>IF(ISNUMBER(AVERAGEIFS(Observed!T$2:T$9149,Observed!$A$2:$A$9149,$A410,Observed!$D$2:$D$9149,$D410)),AVERAGEIFS(Observed!T$2:T$9149,Observed!$A$2:$A$9149,$A410,Observed!$D$2:$D$9149,$D410),"")</f>
        <v/>
      </c>
      <c r="U410" s="23" t="str">
        <f>IF(ISNUMBER(AVERAGEIFS(Observed!U$2:U$9149,Observed!$A$2:$A$9149,$A410,Observed!$D$2:$D$9149,$D410)),AVERAGEIFS(Observed!U$2:U$9149,Observed!$A$2:$A$9149,$A410,Observed!$D$2:$D$9149,$D410),"")</f>
        <v/>
      </c>
      <c r="V410" s="23" t="str">
        <f>IF(ISNUMBER(AVERAGEIFS(Observed!V$2:V$9149,Observed!$A$2:$A$9149,$A410,Observed!$D$2:$D$9149,$D410)),AVERAGEIFS(Observed!V$2:V$9149,Observed!$A$2:$A$9149,$A410,Observed!$D$2:$D$9149,$D410),"")</f>
        <v/>
      </c>
      <c r="W410" s="21" t="str">
        <f>IF(ISNUMBER(AVERAGEIFS(Observed!W$2:W$9149,Observed!$A$2:$A$9149,$A410,Observed!$D$2:$D$9149,$D410)),AVERAGEIFS(Observed!W$2:W$9149,Observed!$A$2:$A$9149,$A410,Observed!$D$2:$D$9149,$D410),"")</f>
        <v/>
      </c>
      <c r="X410" s="35" t="str">
        <f>IF(ISNUMBER(AVERAGEIFS(Observed!X$2:X$9149,Observed!$A$2:$A$9149,$A410,Observed!$D$2:$D$9149,$D410)),AVERAGEIFS(Observed!X$2:X$9149,Observed!$A$2:$A$9149,$A410,Observed!$D$2:$D$9149,$D410),"")</f>
        <v/>
      </c>
      <c r="Y410" s="35" t="str">
        <f>IF(ISNUMBER(AVERAGEIFS(Observed!Y$2:Y$9149,Observed!$A$2:$A$9149,$A410,Observed!$D$2:$D$9149,$D410)),AVERAGEIFS(Observed!Y$2:Y$9149,Observed!$A$2:$A$9149,$A410,Observed!$D$2:$D$9149,$D410),"")</f>
        <v/>
      </c>
      <c r="Z410" s="22" t="str">
        <f>IF(ISNUMBER(AVERAGEIFS(Observed!Z$2:Z$9149,Observed!$A$2:$A$9149,$A410,Observed!$D$2:$D$9149,$D410)),AVERAGEIFS(Observed!Z$2:Z$9149,Observed!$A$2:$A$9149,$A410,Observed!$D$2:$D$9149,$D410),"")</f>
        <v/>
      </c>
      <c r="AA410" s="22" t="str">
        <f>IF(ISNUMBER(AVERAGEIFS(Observed!AA$2:AA$9149,Observed!$A$2:$A$9149,$A410,Observed!$D$2:$D$9149,$D410)),AVERAGEIFS(Observed!AA$2:AA$9149,Observed!$A$2:$A$9149,$A410,Observed!$D$2:$D$9149,$D410),"")</f>
        <v/>
      </c>
      <c r="AB410" s="22" t="str">
        <f>IF(ISNUMBER(AVERAGEIFS(Observed!AB$2:AB$9149,Observed!$A$2:$A$9149,$A410,Observed!$D$2:$D$9149,$D410)),AVERAGEIFS(Observed!AB$2:AB$9149,Observed!$A$2:$A$9149,$A410,Observed!$D$2:$D$9149,$D410),"")</f>
        <v/>
      </c>
      <c r="AC410" s="22" t="str">
        <f>IF(ISNUMBER(AVERAGEIFS(Observed!AC$2:AC$9149,Observed!$A$2:$A$9149,$A410,Observed!$D$2:$D$9149,$D410)),AVERAGEIFS(Observed!AC$2:AC$9149,Observed!$A$2:$A$9149,$A410,Observed!$D$2:$D$9149,$D410),"")</f>
        <v/>
      </c>
      <c r="AD410" s="22" t="str">
        <f>IF(ISNUMBER(AVERAGEIFS(Observed!AD$2:AD$9149,Observed!$A$2:$A$9149,$A410,Observed!$D$2:$D$9149,$D410)),AVERAGEIFS(Observed!AD$2:AD$9149,Observed!$A$2:$A$9149,$A410,Observed!$D$2:$D$9149,$D410),"")</f>
        <v/>
      </c>
      <c r="AE410" s="22" t="str">
        <f>IF(ISNUMBER(AVERAGEIFS(Observed!AE$2:AE$9149,Observed!$A$2:$A$9149,$A410,Observed!$D$2:$D$9149,$D410)),AVERAGEIFS(Observed!AE$2:AE$9149,Observed!$A$2:$A$9149,$A410,Observed!$D$2:$D$9149,$D410),"")</f>
        <v/>
      </c>
      <c r="AF410" s="22" t="str">
        <f>IF(ISNUMBER(AVERAGEIFS(Observed!AF$2:AF$9149,Observed!$A$2:$A$9149,$A410,Observed!$D$2:$D$9149,$D410)),AVERAGEIFS(Observed!AF$2:AF$9149,Observed!$A$2:$A$9149,$A410,Observed!$D$2:$D$9149,$D410),"")</f>
        <v/>
      </c>
      <c r="AG410" s="22" t="str">
        <f>IF(ISNUMBER(AVERAGEIFS(Observed!AG$2:AG$9149,Observed!$A$2:$A$9149,$A410,Observed!$D$2:$D$9149,$D410)),AVERAGEIFS(Observed!AG$2:AG$9149,Observed!$A$2:$A$9149,$A410,Observed!$D$2:$D$9149,$D410),"")</f>
        <v/>
      </c>
      <c r="AH410" s="22" t="str">
        <f>IF(ISNUMBER(AVERAGEIFS(Observed!AH$2:AH$9149,Observed!$A$2:$A$9149,$A410,Observed!$D$2:$D$9149,$D410)),AVERAGEIFS(Observed!AH$2:AH$9149,Observed!$A$2:$A$9149,$A410,Observed!$D$2:$D$9149,$D410),"")</f>
        <v/>
      </c>
      <c r="AI410" s="22" t="str">
        <f>IF(ISNUMBER(AVERAGEIFS(Observed!AI$2:AI$9149,Observed!$A$2:$A$9149,$A410,Observed!$D$2:$D$9149,$D410)),AVERAGEIFS(Observed!AI$2:AI$9149,Observed!$A$2:$A$9149,$A410,Observed!$D$2:$D$9149,$D410),"")</f>
        <v/>
      </c>
      <c r="AJ410" s="22" t="str">
        <f>IF(ISNUMBER(AVERAGEIFS(Observed!AJ$2:AJ$9149,Observed!$A$2:$A$9149,$A410,Observed!$D$2:$D$9149,$D410)),AVERAGEIFS(Observed!AJ$2:AJ$9149,Observed!$A$2:$A$9149,$A410,Observed!$D$2:$D$9149,$D410),"")</f>
        <v/>
      </c>
      <c r="AK410" s="22" t="str">
        <f>IF(ISNUMBER(AVERAGEIFS(Observed!AK$2:AK$9149,Observed!$A$2:$A$9149,$A410,Observed!$D$2:$D$9149,$D410)),AVERAGEIFS(Observed!AK$2:AK$9149,Observed!$A$2:$A$9149,$A410,Observed!$D$2:$D$9149,$D410),"")</f>
        <v/>
      </c>
      <c r="AL410" s="23" t="str">
        <f>IF(ISNUMBER(AVERAGEIFS(Observed!AL$2:AL$9149,Observed!$A$2:$A$9149,$A410,Observed!$D$2:$D$9149,$D410)),AVERAGEIFS(Observed!AL$2:AL$9149,Observed!$A$2:$A$9149,$A410,Observed!$D$2:$D$9149,$D410),"")</f>
        <v/>
      </c>
      <c r="AM410" s="23" t="str">
        <f>IF(ISNUMBER(AVERAGEIFS(Observed!AM$2:AM$9149,Observed!$A$2:$A$9149,$A410,Observed!$D$2:$D$9149,$D410)),AVERAGEIFS(Observed!AM$2:AM$9149,Observed!$A$2:$A$9149,$A410,Observed!$D$2:$D$9149,$D410),"")</f>
        <v/>
      </c>
      <c r="AN410" s="22" t="str">
        <f>IF(ISNUMBER(AVERAGEIFS(Observed!AN$2:AN$9149,Observed!$A$2:$A$9149,$A410,Observed!$D$2:$D$9149,$D410)),AVERAGEIFS(Observed!AN$2:AN$9149,Observed!$A$2:$A$9149,$A410,Observed!$D$2:$D$9149,$D410),"")</f>
        <v/>
      </c>
      <c r="AO410" s="22" t="str">
        <f>IF(ISNUMBER(AVERAGEIFS(Observed!AO$2:AO$9149,Observed!$A$2:$A$9149,$A410,Observed!$D$2:$D$9149,$D410)),AVERAGEIFS(Observed!AO$2:AO$9149,Observed!$A$2:$A$9149,$A410,Observed!$D$2:$D$9149,$D410),"")</f>
        <v/>
      </c>
      <c r="AP410" s="21" t="str">
        <f>IF(ISNUMBER(AVERAGEIFS(Observed!AP$2:AP$9149,Observed!$A$2:$A$9149,$A410,Observed!$D$2:$D$9149,$D410)),AVERAGEIFS(Observed!AP$2:AP$9149,Observed!$A$2:$A$9149,$A410,Observed!$D$2:$D$9149,$D410),"")</f>
        <v/>
      </c>
      <c r="AQ410" s="22" t="str">
        <f>IF(ISNUMBER(AVERAGEIFS(Observed!AQ$2:AQ$9149,Observed!$A$2:$A$9149,$A410,Observed!$D$2:$D$9149,$D410)),AVERAGEIFS(Observed!AQ$2:AQ$9149,Observed!$A$2:$A$9149,$A410,Observed!$D$2:$D$9149,$D410),"")</f>
        <v/>
      </c>
      <c r="AR410" s="22" t="str">
        <f>IF(ISNUMBER(AVERAGEIFS(Observed!AR$2:AR$9149,Observed!$A$2:$A$9149,$A410,Observed!$D$2:$D$9149,$D410)),AVERAGEIFS(Observed!AR$2:AR$9149,Observed!$A$2:$A$9149,$A410,Observed!$D$2:$D$9149,$D410),"")</f>
        <v/>
      </c>
      <c r="AS410" s="22" t="str">
        <f>IF(ISNUMBER(AVERAGEIFS(Observed!AS$2:AS$9149,Observed!$A$2:$A$9149,$A410,Observed!$D$2:$D$9149,$D410)),AVERAGEIFS(Observed!AS$2:AS$9149,Observed!$A$2:$A$9149,$A410,Observed!$D$2:$D$9149,$D410),"")</f>
        <v/>
      </c>
      <c r="AT410" s="22" t="str">
        <f>IF(ISNUMBER(AVERAGEIFS(Observed!AT$2:AT$9149,Observed!$A$2:$A$9149,$A410,Observed!$D$2:$D$9149,$D410)),AVERAGEIFS(Observed!AT$2:AT$9149,Observed!$A$2:$A$9149,$A410,Observed!$D$2:$D$9149,$D410),"")</f>
        <v/>
      </c>
      <c r="AU410" s="22" t="str">
        <f>IF(ISNUMBER(AVERAGEIFS(Observed!AU$2:AU$9149,Observed!$A$2:$A$9149,$A410,Observed!$D$2:$D$9149,$D410)),AVERAGEIFS(Observed!AU$2:AU$9149,Observed!$A$2:$A$9149,$A410,Observed!$D$2:$D$9149,$D410),"")</f>
        <v/>
      </c>
      <c r="AV410" s="2">
        <f>COUNTIFS(Observed!$A$2:$A$9149,$A410,Observed!$D$2:$D$9149,$D410)</f>
        <v>3</v>
      </c>
      <c r="AW410" s="2">
        <f t="shared" si="6"/>
        <v>1</v>
      </c>
    </row>
    <row r="411" spans="1:49" x14ac:dyDescent="0.25">
      <c r="A411" t="s">
        <v>33</v>
      </c>
      <c r="B411" t="s">
        <v>139</v>
      </c>
      <c r="C411" t="s">
        <v>30</v>
      </c>
      <c r="D411" s="3">
        <v>42402</v>
      </c>
      <c r="E411">
        <v>1</v>
      </c>
      <c r="F411" t="s">
        <v>58</v>
      </c>
      <c r="K411" s="24" t="s">
        <v>75</v>
      </c>
      <c r="L411" t="s">
        <v>21</v>
      </c>
      <c r="M411">
        <v>11</v>
      </c>
      <c r="N411" s="2" t="s">
        <v>36</v>
      </c>
      <c r="O411" s="21">
        <f>IF(ISNUMBER(AVERAGEIFS(Observed!O$2:O$9149,Observed!$A$2:$A$9149,$A411,Observed!$D$2:$D$9149,$D411)),AVERAGEIFS(Observed!O$2:O$9149,Observed!$A$2:$A$9149,$A411,Observed!$D$2:$D$9149,$D411),"")</f>
        <v>1000.2000000000002</v>
      </c>
      <c r="P411" s="22">
        <f>IF(ISNUMBER(AVERAGEIFS(Observed!P$2:P$9149,Observed!$A$2:$A$9149,$A411,Observed!$D$2:$D$9149,$D411)),AVERAGEIFS(Observed!P$2:P$9149,Observed!$A$2:$A$9149,$A411,Observed!$D$2:$D$9149,$D411),"")</f>
        <v>100.02000000000002</v>
      </c>
      <c r="Q411" s="22" t="str">
        <f>IF(ISNUMBER(AVERAGEIFS(Observed!Q$2:Q$9149,Observed!$A$2:$A$9149,$A411,Observed!$D$2:$D$9149,$D411)),AVERAGEIFS(Observed!Q$2:Q$9149,Observed!$A$2:$A$9149,$A411,Observed!$D$2:$D$9149,$D411),"")</f>
        <v/>
      </c>
      <c r="R411" s="22" t="str">
        <f>IF(ISNUMBER(AVERAGEIFS(Observed!R$2:R$9149,Observed!$A$2:$A$9149,$A411,Observed!$D$2:$D$9149,$D411)),AVERAGEIFS(Observed!R$2:R$9149,Observed!$A$2:$A$9149,$A411,Observed!$D$2:$D$9149,$D411),"")</f>
        <v/>
      </c>
      <c r="S411" s="22" t="str">
        <f>IF(ISNUMBER(AVERAGEIFS(Observed!S$2:S$9149,Observed!$A$2:$A$9149,$A411,Observed!$D$2:$D$9149,$D411)),AVERAGEIFS(Observed!S$2:S$9149,Observed!$A$2:$A$9149,$A411,Observed!$D$2:$D$9149,$D411),"")</f>
        <v/>
      </c>
      <c r="T411" s="23" t="str">
        <f>IF(ISNUMBER(AVERAGEIFS(Observed!T$2:T$9149,Observed!$A$2:$A$9149,$A411,Observed!$D$2:$D$9149,$D411)),AVERAGEIFS(Observed!T$2:T$9149,Observed!$A$2:$A$9149,$A411,Observed!$D$2:$D$9149,$D411),"")</f>
        <v/>
      </c>
      <c r="U411" s="23" t="str">
        <f>IF(ISNUMBER(AVERAGEIFS(Observed!U$2:U$9149,Observed!$A$2:$A$9149,$A411,Observed!$D$2:$D$9149,$D411)),AVERAGEIFS(Observed!U$2:U$9149,Observed!$A$2:$A$9149,$A411,Observed!$D$2:$D$9149,$D411),"")</f>
        <v/>
      </c>
      <c r="V411" s="23" t="str">
        <f>IF(ISNUMBER(AVERAGEIFS(Observed!V$2:V$9149,Observed!$A$2:$A$9149,$A411,Observed!$D$2:$D$9149,$D411)),AVERAGEIFS(Observed!V$2:V$9149,Observed!$A$2:$A$9149,$A411,Observed!$D$2:$D$9149,$D411),"")</f>
        <v/>
      </c>
      <c r="W411" s="21" t="str">
        <f>IF(ISNUMBER(AVERAGEIFS(Observed!W$2:W$9149,Observed!$A$2:$A$9149,$A411,Observed!$D$2:$D$9149,$D411)),AVERAGEIFS(Observed!W$2:W$9149,Observed!$A$2:$A$9149,$A411,Observed!$D$2:$D$9149,$D411),"")</f>
        <v/>
      </c>
      <c r="X411" s="35" t="str">
        <f>IF(ISNUMBER(AVERAGEIFS(Observed!X$2:X$9149,Observed!$A$2:$A$9149,$A411,Observed!$D$2:$D$9149,$D411)),AVERAGEIFS(Observed!X$2:X$9149,Observed!$A$2:$A$9149,$A411,Observed!$D$2:$D$9149,$D411),"")</f>
        <v/>
      </c>
      <c r="Y411" s="35" t="str">
        <f>IF(ISNUMBER(AVERAGEIFS(Observed!Y$2:Y$9149,Observed!$A$2:$A$9149,$A411,Observed!$D$2:$D$9149,$D411)),AVERAGEIFS(Observed!Y$2:Y$9149,Observed!$A$2:$A$9149,$A411,Observed!$D$2:$D$9149,$D411),"")</f>
        <v/>
      </c>
      <c r="Z411" s="22" t="str">
        <f>IF(ISNUMBER(AVERAGEIFS(Observed!Z$2:Z$9149,Observed!$A$2:$A$9149,$A411,Observed!$D$2:$D$9149,$D411)),AVERAGEIFS(Observed!Z$2:Z$9149,Observed!$A$2:$A$9149,$A411,Observed!$D$2:$D$9149,$D411),"")</f>
        <v/>
      </c>
      <c r="AA411" s="22" t="str">
        <f>IF(ISNUMBER(AVERAGEIFS(Observed!AA$2:AA$9149,Observed!$A$2:$A$9149,$A411,Observed!$D$2:$D$9149,$D411)),AVERAGEIFS(Observed!AA$2:AA$9149,Observed!$A$2:$A$9149,$A411,Observed!$D$2:$D$9149,$D411),"")</f>
        <v/>
      </c>
      <c r="AB411" s="22" t="str">
        <f>IF(ISNUMBER(AVERAGEIFS(Observed!AB$2:AB$9149,Observed!$A$2:$A$9149,$A411,Observed!$D$2:$D$9149,$D411)),AVERAGEIFS(Observed!AB$2:AB$9149,Observed!$A$2:$A$9149,$A411,Observed!$D$2:$D$9149,$D411),"")</f>
        <v/>
      </c>
      <c r="AC411" s="22" t="str">
        <f>IF(ISNUMBER(AVERAGEIFS(Observed!AC$2:AC$9149,Observed!$A$2:$A$9149,$A411,Observed!$D$2:$D$9149,$D411)),AVERAGEIFS(Observed!AC$2:AC$9149,Observed!$A$2:$A$9149,$A411,Observed!$D$2:$D$9149,$D411),"")</f>
        <v/>
      </c>
      <c r="AD411" s="22" t="str">
        <f>IF(ISNUMBER(AVERAGEIFS(Observed!AD$2:AD$9149,Observed!$A$2:$A$9149,$A411,Observed!$D$2:$D$9149,$D411)),AVERAGEIFS(Observed!AD$2:AD$9149,Observed!$A$2:$A$9149,$A411,Observed!$D$2:$D$9149,$D411),"")</f>
        <v/>
      </c>
      <c r="AE411" s="22" t="str">
        <f>IF(ISNUMBER(AVERAGEIFS(Observed!AE$2:AE$9149,Observed!$A$2:$A$9149,$A411,Observed!$D$2:$D$9149,$D411)),AVERAGEIFS(Observed!AE$2:AE$9149,Observed!$A$2:$A$9149,$A411,Observed!$D$2:$D$9149,$D411),"")</f>
        <v/>
      </c>
      <c r="AF411" s="22" t="str">
        <f>IF(ISNUMBER(AVERAGEIFS(Observed!AF$2:AF$9149,Observed!$A$2:$A$9149,$A411,Observed!$D$2:$D$9149,$D411)),AVERAGEIFS(Observed!AF$2:AF$9149,Observed!$A$2:$A$9149,$A411,Observed!$D$2:$D$9149,$D411),"")</f>
        <v/>
      </c>
      <c r="AG411" s="22" t="str">
        <f>IF(ISNUMBER(AVERAGEIFS(Observed!AG$2:AG$9149,Observed!$A$2:$A$9149,$A411,Observed!$D$2:$D$9149,$D411)),AVERAGEIFS(Observed!AG$2:AG$9149,Observed!$A$2:$A$9149,$A411,Observed!$D$2:$D$9149,$D411),"")</f>
        <v/>
      </c>
      <c r="AH411" s="22" t="str">
        <f>IF(ISNUMBER(AVERAGEIFS(Observed!AH$2:AH$9149,Observed!$A$2:$A$9149,$A411,Observed!$D$2:$D$9149,$D411)),AVERAGEIFS(Observed!AH$2:AH$9149,Observed!$A$2:$A$9149,$A411,Observed!$D$2:$D$9149,$D411),"")</f>
        <v/>
      </c>
      <c r="AI411" s="22" t="str">
        <f>IF(ISNUMBER(AVERAGEIFS(Observed!AI$2:AI$9149,Observed!$A$2:$A$9149,$A411,Observed!$D$2:$D$9149,$D411)),AVERAGEIFS(Observed!AI$2:AI$9149,Observed!$A$2:$A$9149,$A411,Observed!$D$2:$D$9149,$D411),"")</f>
        <v/>
      </c>
      <c r="AJ411" s="22" t="str">
        <f>IF(ISNUMBER(AVERAGEIFS(Observed!AJ$2:AJ$9149,Observed!$A$2:$A$9149,$A411,Observed!$D$2:$D$9149,$D411)),AVERAGEIFS(Observed!AJ$2:AJ$9149,Observed!$A$2:$A$9149,$A411,Observed!$D$2:$D$9149,$D411),"")</f>
        <v/>
      </c>
      <c r="AK411" s="22" t="str">
        <f>IF(ISNUMBER(AVERAGEIFS(Observed!AK$2:AK$9149,Observed!$A$2:$A$9149,$A411,Observed!$D$2:$D$9149,$D411)),AVERAGEIFS(Observed!AK$2:AK$9149,Observed!$A$2:$A$9149,$A411,Observed!$D$2:$D$9149,$D411),"")</f>
        <v/>
      </c>
      <c r="AL411" s="23" t="str">
        <f>IF(ISNUMBER(AVERAGEIFS(Observed!AL$2:AL$9149,Observed!$A$2:$A$9149,$A411,Observed!$D$2:$D$9149,$D411)),AVERAGEIFS(Observed!AL$2:AL$9149,Observed!$A$2:$A$9149,$A411,Observed!$D$2:$D$9149,$D411),"")</f>
        <v/>
      </c>
      <c r="AM411" s="23" t="str">
        <f>IF(ISNUMBER(AVERAGEIFS(Observed!AM$2:AM$9149,Observed!$A$2:$A$9149,$A411,Observed!$D$2:$D$9149,$D411)),AVERAGEIFS(Observed!AM$2:AM$9149,Observed!$A$2:$A$9149,$A411,Observed!$D$2:$D$9149,$D411),"")</f>
        <v/>
      </c>
      <c r="AN411" s="22" t="str">
        <f>IF(ISNUMBER(AVERAGEIFS(Observed!AN$2:AN$9149,Observed!$A$2:$A$9149,$A411,Observed!$D$2:$D$9149,$D411)),AVERAGEIFS(Observed!AN$2:AN$9149,Observed!$A$2:$A$9149,$A411,Observed!$D$2:$D$9149,$D411),"")</f>
        <v/>
      </c>
      <c r="AO411" s="22" t="str">
        <f>IF(ISNUMBER(AVERAGEIFS(Observed!AO$2:AO$9149,Observed!$A$2:$A$9149,$A411,Observed!$D$2:$D$9149,$D411)),AVERAGEIFS(Observed!AO$2:AO$9149,Observed!$A$2:$A$9149,$A411,Observed!$D$2:$D$9149,$D411),"")</f>
        <v/>
      </c>
      <c r="AP411" s="21" t="str">
        <f>IF(ISNUMBER(AVERAGEIFS(Observed!AP$2:AP$9149,Observed!$A$2:$A$9149,$A411,Observed!$D$2:$D$9149,$D411)),AVERAGEIFS(Observed!AP$2:AP$9149,Observed!$A$2:$A$9149,$A411,Observed!$D$2:$D$9149,$D411),"")</f>
        <v/>
      </c>
      <c r="AQ411" s="22" t="str">
        <f>IF(ISNUMBER(AVERAGEIFS(Observed!AQ$2:AQ$9149,Observed!$A$2:$A$9149,$A411,Observed!$D$2:$D$9149,$D411)),AVERAGEIFS(Observed!AQ$2:AQ$9149,Observed!$A$2:$A$9149,$A411,Observed!$D$2:$D$9149,$D411),"")</f>
        <v/>
      </c>
      <c r="AR411" s="22" t="str">
        <f>IF(ISNUMBER(AVERAGEIFS(Observed!AR$2:AR$9149,Observed!$A$2:$A$9149,$A411,Observed!$D$2:$D$9149,$D411)),AVERAGEIFS(Observed!AR$2:AR$9149,Observed!$A$2:$A$9149,$A411,Observed!$D$2:$D$9149,$D411),"")</f>
        <v/>
      </c>
      <c r="AS411" s="22" t="str">
        <f>IF(ISNUMBER(AVERAGEIFS(Observed!AS$2:AS$9149,Observed!$A$2:$A$9149,$A411,Observed!$D$2:$D$9149,$D411)),AVERAGEIFS(Observed!AS$2:AS$9149,Observed!$A$2:$A$9149,$A411,Observed!$D$2:$D$9149,$D411),"")</f>
        <v/>
      </c>
      <c r="AT411" s="22" t="str">
        <f>IF(ISNUMBER(AVERAGEIFS(Observed!AT$2:AT$9149,Observed!$A$2:$A$9149,$A411,Observed!$D$2:$D$9149,$D411)),AVERAGEIFS(Observed!AT$2:AT$9149,Observed!$A$2:$A$9149,$A411,Observed!$D$2:$D$9149,$D411),"")</f>
        <v/>
      </c>
      <c r="AU411" s="22" t="str">
        <f>IF(ISNUMBER(AVERAGEIFS(Observed!AU$2:AU$9149,Observed!$A$2:$A$9149,$A411,Observed!$D$2:$D$9149,$D411)),AVERAGEIFS(Observed!AU$2:AU$9149,Observed!$A$2:$A$9149,$A411,Observed!$D$2:$D$9149,$D411),"")</f>
        <v/>
      </c>
      <c r="AV411" s="2">
        <f>COUNTIFS(Observed!$A$2:$A$9149,$A411,Observed!$D$2:$D$9149,$D411)</f>
        <v>3</v>
      </c>
      <c r="AW411" s="2">
        <f t="shared" si="6"/>
        <v>1</v>
      </c>
    </row>
    <row r="412" spans="1:49" x14ac:dyDescent="0.25">
      <c r="A412" t="s">
        <v>29</v>
      </c>
      <c r="B412" t="s">
        <v>139</v>
      </c>
      <c r="C412" t="s">
        <v>30</v>
      </c>
      <c r="D412" s="3">
        <v>42402</v>
      </c>
      <c r="E412">
        <v>1</v>
      </c>
      <c r="F412" t="s">
        <v>55</v>
      </c>
      <c r="K412" s="24" t="s">
        <v>75</v>
      </c>
      <c r="L412" t="s">
        <v>21</v>
      </c>
      <c r="M412">
        <v>11</v>
      </c>
      <c r="N412" s="2" t="s">
        <v>36</v>
      </c>
      <c r="O412" s="21">
        <f>IF(ISNUMBER(AVERAGEIFS(Observed!O$2:O$9149,Observed!$A$2:$A$9149,$A412,Observed!$D$2:$D$9149,$D412)),AVERAGEIFS(Observed!O$2:O$9149,Observed!$A$2:$A$9149,$A412,Observed!$D$2:$D$9149,$D412),"")</f>
        <v>1019</v>
      </c>
      <c r="P412" s="22">
        <f>IF(ISNUMBER(AVERAGEIFS(Observed!P$2:P$9149,Observed!$A$2:$A$9149,$A412,Observed!$D$2:$D$9149,$D412)),AVERAGEIFS(Observed!P$2:P$9149,Observed!$A$2:$A$9149,$A412,Observed!$D$2:$D$9149,$D412),"")</f>
        <v>101.90000000000002</v>
      </c>
      <c r="Q412" s="22" t="str">
        <f>IF(ISNUMBER(AVERAGEIFS(Observed!Q$2:Q$9149,Observed!$A$2:$A$9149,$A412,Observed!$D$2:$D$9149,$D412)),AVERAGEIFS(Observed!Q$2:Q$9149,Observed!$A$2:$A$9149,$A412,Observed!$D$2:$D$9149,$D412),"")</f>
        <v/>
      </c>
      <c r="R412" s="22" t="str">
        <f>IF(ISNUMBER(AVERAGEIFS(Observed!R$2:R$9149,Observed!$A$2:$A$9149,$A412,Observed!$D$2:$D$9149,$D412)),AVERAGEIFS(Observed!R$2:R$9149,Observed!$A$2:$A$9149,$A412,Observed!$D$2:$D$9149,$D412),"")</f>
        <v/>
      </c>
      <c r="S412" s="22" t="str">
        <f>IF(ISNUMBER(AVERAGEIFS(Observed!S$2:S$9149,Observed!$A$2:$A$9149,$A412,Observed!$D$2:$D$9149,$D412)),AVERAGEIFS(Observed!S$2:S$9149,Observed!$A$2:$A$9149,$A412,Observed!$D$2:$D$9149,$D412),"")</f>
        <v/>
      </c>
      <c r="T412" s="23" t="str">
        <f>IF(ISNUMBER(AVERAGEIFS(Observed!T$2:T$9149,Observed!$A$2:$A$9149,$A412,Observed!$D$2:$D$9149,$D412)),AVERAGEIFS(Observed!T$2:T$9149,Observed!$A$2:$A$9149,$A412,Observed!$D$2:$D$9149,$D412),"")</f>
        <v/>
      </c>
      <c r="U412" s="23" t="str">
        <f>IF(ISNUMBER(AVERAGEIFS(Observed!U$2:U$9149,Observed!$A$2:$A$9149,$A412,Observed!$D$2:$D$9149,$D412)),AVERAGEIFS(Observed!U$2:U$9149,Observed!$A$2:$A$9149,$A412,Observed!$D$2:$D$9149,$D412),"")</f>
        <v/>
      </c>
      <c r="V412" s="23" t="str">
        <f>IF(ISNUMBER(AVERAGEIFS(Observed!V$2:V$9149,Observed!$A$2:$A$9149,$A412,Observed!$D$2:$D$9149,$D412)),AVERAGEIFS(Observed!V$2:V$9149,Observed!$A$2:$A$9149,$A412,Observed!$D$2:$D$9149,$D412),"")</f>
        <v/>
      </c>
      <c r="W412" s="21" t="str">
        <f>IF(ISNUMBER(AVERAGEIFS(Observed!W$2:W$9149,Observed!$A$2:$A$9149,$A412,Observed!$D$2:$D$9149,$D412)),AVERAGEIFS(Observed!W$2:W$9149,Observed!$A$2:$A$9149,$A412,Observed!$D$2:$D$9149,$D412),"")</f>
        <v/>
      </c>
      <c r="X412" s="35" t="str">
        <f>IF(ISNUMBER(AVERAGEIFS(Observed!X$2:X$9149,Observed!$A$2:$A$9149,$A412,Observed!$D$2:$D$9149,$D412)),AVERAGEIFS(Observed!X$2:X$9149,Observed!$A$2:$A$9149,$A412,Observed!$D$2:$D$9149,$D412),"")</f>
        <v/>
      </c>
      <c r="Y412" s="35" t="str">
        <f>IF(ISNUMBER(AVERAGEIFS(Observed!Y$2:Y$9149,Observed!$A$2:$A$9149,$A412,Observed!$D$2:$D$9149,$D412)),AVERAGEIFS(Observed!Y$2:Y$9149,Observed!$A$2:$A$9149,$A412,Observed!$D$2:$D$9149,$D412),"")</f>
        <v/>
      </c>
      <c r="Z412" s="22" t="str">
        <f>IF(ISNUMBER(AVERAGEIFS(Observed!Z$2:Z$9149,Observed!$A$2:$A$9149,$A412,Observed!$D$2:$D$9149,$D412)),AVERAGEIFS(Observed!Z$2:Z$9149,Observed!$A$2:$A$9149,$A412,Observed!$D$2:$D$9149,$D412),"")</f>
        <v/>
      </c>
      <c r="AA412" s="22" t="str">
        <f>IF(ISNUMBER(AVERAGEIFS(Observed!AA$2:AA$9149,Observed!$A$2:$A$9149,$A412,Observed!$D$2:$D$9149,$D412)),AVERAGEIFS(Observed!AA$2:AA$9149,Observed!$A$2:$A$9149,$A412,Observed!$D$2:$D$9149,$D412),"")</f>
        <v/>
      </c>
      <c r="AB412" s="22" t="str">
        <f>IF(ISNUMBER(AVERAGEIFS(Observed!AB$2:AB$9149,Observed!$A$2:$A$9149,$A412,Observed!$D$2:$D$9149,$D412)),AVERAGEIFS(Observed!AB$2:AB$9149,Observed!$A$2:$A$9149,$A412,Observed!$D$2:$D$9149,$D412),"")</f>
        <v/>
      </c>
      <c r="AC412" s="22" t="str">
        <f>IF(ISNUMBER(AVERAGEIFS(Observed!AC$2:AC$9149,Observed!$A$2:$A$9149,$A412,Observed!$D$2:$D$9149,$D412)),AVERAGEIFS(Observed!AC$2:AC$9149,Observed!$A$2:$A$9149,$A412,Observed!$D$2:$D$9149,$D412),"")</f>
        <v/>
      </c>
      <c r="AD412" s="22" t="str">
        <f>IF(ISNUMBER(AVERAGEIFS(Observed!AD$2:AD$9149,Observed!$A$2:$A$9149,$A412,Observed!$D$2:$D$9149,$D412)),AVERAGEIFS(Observed!AD$2:AD$9149,Observed!$A$2:$A$9149,$A412,Observed!$D$2:$D$9149,$D412),"")</f>
        <v/>
      </c>
      <c r="AE412" s="22" t="str">
        <f>IF(ISNUMBER(AVERAGEIFS(Observed!AE$2:AE$9149,Observed!$A$2:$A$9149,$A412,Observed!$D$2:$D$9149,$D412)),AVERAGEIFS(Observed!AE$2:AE$9149,Observed!$A$2:$A$9149,$A412,Observed!$D$2:$D$9149,$D412),"")</f>
        <v/>
      </c>
      <c r="AF412" s="22" t="str">
        <f>IF(ISNUMBER(AVERAGEIFS(Observed!AF$2:AF$9149,Observed!$A$2:$A$9149,$A412,Observed!$D$2:$D$9149,$D412)),AVERAGEIFS(Observed!AF$2:AF$9149,Observed!$A$2:$A$9149,$A412,Observed!$D$2:$D$9149,$D412),"")</f>
        <v/>
      </c>
      <c r="AG412" s="22" t="str">
        <f>IF(ISNUMBER(AVERAGEIFS(Observed!AG$2:AG$9149,Observed!$A$2:$A$9149,$A412,Observed!$D$2:$D$9149,$D412)),AVERAGEIFS(Observed!AG$2:AG$9149,Observed!$A$2:$A$9149,$A412,Observed!$D$2:$D$9149,$D412),"")</f>
        <v/>
      </c>
      <c r="AH412" s="22" t="str">
        <f>IF(ISNUMBER(AVERAGEIFS(Observed!AH$2:AH$9149,Observed!$A$2:$A$9149,$A412,Observed!$D$2:$D$9149,$D412)),AVERAGEIFS(Observed!AH$2:AH$9149,Observed!$A$2:$A$9149,$A412,Observed!$D$2:$D$9149,$D412),"")</f>
        <v/>
      </c>
      <c r="AI412" s="22" t="str">
        <f>IF(ISNUMBER(AVERAGEIFS(Observed!AI$2:AI$9149,Observed!$A$2:$A$9149,$A412,Observed!$D$2:$D$9149,$D412)),AVERAGEIFS(Observed!AI$2:AI$9149,Observed!$A$2:$A$9149,$A412,Observed!$D$2:$D$9149,$D412),"")</f>
        <v/>
      </c>
      <c r="AJ412" s="22" t="str">
        <f>IF(ISNUMBER(AVERAGEIFS(Observed!AJ$2:AJ$9149,Observed!$A$2:$A$9149,$A412,Observed!$D$2:$D$9149,$D412)),AVERAGEIFS(Observed!AJ$2:AJ$9149,Observed!$A$2:$A$9149,$A412,Observed!$D$2:$D$9149,$D412),"")</f>
        <v/>
      </c>
      <c r="AK412" s="22" t="str">
        <f>IF(ISNUMBER(AVERAGEIFS(Observed!AK$2:AK$9149,Observed!$A$2:$A$9149,$A412,Observed!$D$2:$D$9149,$D412)),AVERAGEIFS(Observed!AK$2:AK$9149,Observed!$A$2:$A$9149,$A412,Observed!$D$2:$D$9149,$D412),"")</f>
        <v/>
      </c>
      <c r="AL412" s="23" t="str">
        <f>IF(ISNUMBER(AVERAGEIFS(Observed!AL$2:AL$9149,Observed!$A$2:$A$9149,$A412,Observed!$D$2:$D$9149,$D412)),AVERAGEIFS(Observed!AL$2:AL$9149,Observed!$A$2:$A$9149,$A412,Observed!$D$2:$D$9149,$D412),"")</f>
        <v/>
      </c>
      <c r="AM412" s="23" t="str">
        <f>IF(ISNUMBER(AVERAGEIFS(Observed!AM$2:AM$9149,Observed!$A$2:$A$9149,$A412,Observed!$D$2:$D$9149,$D412)),AVERAGEIFS(Observed!AM$2:AM$9149,Observed!$A$2:$A$9149,$A412,Observed!$D$2:$D$9149,$D412),"")</f>
        <v/>
      </c>
      <c r="AN412" s="22" t="str">
        <f>IF(ISNUMBER(AVERAGEIFS(Observed!AN$2:AN$9149,Observed!$A$2:$A$9149,$A412,Observed!$D$2:$D$9149,$D412)),AVERAGEIFS(Observed!AN$2:AN$9149,Observed!$A$2:$A$9149,$A412,Observed!$D$2:$D$9149,$D412),"")</f>
        <v/>
      </c>
      <c r="AO412" s="22" t="str">
        <f>IF(ISNUMBER(AVERAGEIFS(Observed!AO$2:AO$9149,Observed!$A$2:$A$9149,$A412,Observed!$D$2:$D$9149,$D412)),AVERAGEIFS(Observed!AO$2:AO$9149,Observed!$A$2:$A$9149,$A412,Observed!$D$2:$D$9149,$D412),"")</f>
        <v/>
      </c>
      <c r="AP412" s="21" t="str">
        <f>IF(ISNUMBER(AVERAGEIFS(Observed!AP$2:AP$9149,Observed!$A$2:$A$9149,$A412,Observed!$D$2:$D$9149,$D412)),AVERAGEIFS(Observed!AP$2:AP$9149,Observed!$A$2:$A$9149,$A412,Observed!$D$2:$D$9149,$D412),"")</f>
        <v/>
      </c>
      <c r="AQ412" s="22" t="str">
        <f>IF(ISNUMBER(AVERAGEIFS(Observed!AQ$2:AQ$9149,Observed!$A$2:$A$9149,$A412,Observed!$D$2:$D$9149,$D412)),AVERAGEIFS(Observed!AQ$2:AQ$9149,Observed!$A$2:$A$9149,$A412,Observed!$D$2:$D$9149,$D412),"")</f>
        <v/>
      </c>
      <c r="AR412" s="22" t="str">
        <f>IF(ISNUMBER(AVERAGEIFS(Observed!AR$2:AR$9149,Observed!$A$2:$A$9149,$A412,Observed!$D$2:$D$9149,$D412)),AVERAGEIFS(Observed!AR$2:AR$9149,Observed!$A$2:$A$9149,$A412,Observed!$D$2:$D$9149,$D412),"")</f>
        <v/>
      </c>
      <c r="AS412" s="22" t="str">
        <f>IF(ISNUMBER(AVERAGEIFS(Observed!AS$2:AS$9149,Observed!$A$2:$A$9149,$A412,Observed!$D$2:$D$9149,$D412)),AVERAGEIFS(Observed!AS$2:AS$9149,Observed!$A$2:$A$9149,$A412,Observed!$D$2:$D$9149,$D412),"")</f>
        <v/>
      </c>
      <c r="AT412" s="22" t="str">
        <f>IF(ISNUMBER(AVERAGEIFS(Observed!AT$2:AT$9149,Observed!$A$2:$A$9149,$A412,Observed!$D$2:$D$9149,$D412)),AVERAGEIFS(Observed!AT$2:AT$9149,Observed!$A$2:$A$9149,$A412,Observed!$D$2:$D$9149,$D412),"")</f>
        <v/>
      </c>
      <c r="AU412" s="22" t="str">
        <f>IF(ISNUMBER(AVERAGEIFS(Observed!AU$2:AU$9149,Observed!$A$2:$A$9149,$A412,Observed!$D$2:$D$9149,$D412)),AVERAGEIFS(Observed!AU$2:AU$9149,Observed!$A$2:$A$9149,$A412,Observed!$D$2:$D$9149,$D412),"")</f>
        <v/>
      </c>
      <c r="AV412" s="2">
        <f>COUNTIFS(Observed!$A$2:$A$9149,$A412,Observed!$D$2:$D$9149,$D412)</f>
        <v>3</v>
      </c>
      <c r="AW412" s="2">
        <f t="shared" si="6"/>
        <v>1</v>
      </c>
    </row>
    <row r="413" spans="1:49" x14ac:dyDescent="0.25">
      <c r="A413" t="s">
        <v>35</v>
      </c>
      <c r="B413" t="s">
        <v>139</v>
      </c>
      <c r="C413" t="s">
        <v>30</v>
      </c>
      <c r="D413" s="3">
        <v>42402</v>
      </c>
      <c r="E413">
        <v>1</v>
      </c>
      <c r="F413" t="s">
        <v>57</v>
      </c>
      <c r="K413" s="24" t="s">
        <v>75</v>
      </c>
      <c r="L413" t="s">
        <v>21</v>
      </c>
      <c r="M413">
        <v>11</v>
      </c>
      <c r="N413" s="2" t="s">
        <v>36</v>
      </c>
      <c r="O413" s="21">
        <f>IF(ISNUMBER(AVERAGEIFS(Observed!O$2:O$9149,Observed!$A$2:$A$9149,$A413,Observed!$D$2:$D$9149,$D413)),AVERAGEIFS(Observed!O$2:O$9149,Observed!$A$2:$A$9149,$A413,Observed!$D$2:$D$9149,$D413),"")</f>
        <v>1044.0666666666668</v>
      </c>
      <c r="P413" s="22">
        <f>IF(ISNUMBER(AVERAGEIFS(Observed!P$2:P$9149,Observed!$A$2:$A$9149,$A413,Observed!$D$2:$D$9149,$D413)),AVERAGEIFS(Observed!P$2:P$9149,Observed!$A$2:$A$9149,$A413,Observed!$D$2:$D$9149,$D413),"")</f>
        <v>104.40666666666668</v>
      </c>
      <c r="Q413" s="22" t="str">
        <f>IF(ISNUMBER(AVERAGEIFS(Observed!Q$2:Q$9149,Observed!$A$2:$A$9149,$A413,Observed!$D$2:$D$9149,$D413)),AVERAGEIFS(Observed!Q$2:Q$9149,Observed!$A$2:$A$9149,$A413,Observed!$D$2:$D$9149,$D413),"")</f>
        <v/>
      </c>
      <c r="R413" s="22" t="str">
        <f>IF(ISNUMBER(AVERAGEIFS(Observed!R$2:R$9149,Observed!$A$2:$A$9149,$A413,Observed!$D$2:$D$9149,$D413)),AVERAGEIFS(Observed!R$2:R$9149,Observed!$A$2:$A$9149,$A413,Observed!$D$2:$D$9149,$D413),"")</f>
        <v/>
      </c>
      <c r="S413" s="22" t="str">
        <f>IF(ISNUMBER(AVERAGEIFS(Observed!S$2:S$9149,Observed!$A$2:$A$9149,$A413,Observed!$D$2:$D$9149,$D413)),AVERAGEIFS(Observed!S$2:S$9149,Observed!$A$2:$A$9149,$A413,Observed!$D$2:$D$9149,$D413),"")</f>
        <v/>
      </c>
      <c r="T413" s="23" t="str">
        <f>IF(ISNUMBER(AVERAGEIFS(Observed!T$2:T$9149,Observed!$A$2:$A$9149,$A413,Observed!$D$2:$D$9149,$D413)),AVERAGEIFS(Observed!T$2:T$9149,Observed!$A$2:$A$9149,$A413,Observed!$D$2:$D$9149,$D413),"")</f>
        <v/>
      </c>
      <c r="U413" s="23" t="str">
        <f>IF(ISNUMBER(AVERAGEIFS(Observed!U$2:U$9149,Observed!$A$2:$A$9149,$A413,Observed!$D$2:$D$9149,$D413)),AVERAGEIFS(Observed!U$2:U$9149,Observed!$A$2:$A$9149,$A413,Observed!$D$2:$D$9149,$D413),"")</f>
        <v/>
      </c>
      <c r="V413" s="23" t="str">
        <f>IF(ISNUMBER(AVERAGEIFS(Observed!V$2:V$9149,Observed!$A$2:$A$9149,$A413,Observed!$D$2:$D$9149,$D413)),AVERAGEIFS(Observed!V$2:V$9149,Observed!$A$2:$A$9149,$A413,Observed!$D$2:$D$9149,$D413),"")</f>
        <v/>
      </c>
      <c r="W413" s="21" t="str">
        <f>IF(ISNUMBER(AVERAGEIFS(Observed!W$2:W$9149,Observed!$A$2:$A$9149,$A413,Observed!$D$2:$D$9149,$D413)),AVERAGEIFS(Observed!W$2:W$9149,Observed!$A$2:$A$9149,$A413,Observed!$D$2:$D$9149,$D413),"")</f>
        <v/>
      </c>
      <c r="X413" s="35" t="str">
        <f>IF(ISNUMBER(AVERAGEIFS(Observed!X$2:X$9149,Observed!$A$2:$A$9149,$A413,Observed!$D$2:$D$9149,$D413)),AVERAGEIFS(Observed!X$2:X$9149,Observed!$A$2:$A$9149,$A413,Observed!$D$2:$D$9149,$D413),"")</f>
        <v/>
      </c>
      <c r="Y413" s="35" t="str">
        <f>IF(ISNUMBER(AVERAGEIFS(Observed!Y$2:Y$9149,Observed!$A$2:$A$9149,$A413,Observed!$D$2:$D$9149,$D413)),AVERAGEIFS(Observed!Y$2:Y$9149,Observed!$A$2:$A$9149,$A413,Observed!$D$2:$D$9149,$D413),"")</f>
        <v/>
      </c>
      <c r="Z413" s="22" t="str">
        <f>IF(ISNUMBER(AVERAGEIFS(Observed!Z$2:Z$9149,Observed!$A$2:$A$9149,$A413,Observed!$D$2:$D$9149,$D413)),AVERAGEIFS(Observed!Z$2:Z$9149,Observed!$A$2:$A$9149,$A413,Observed!$D$2:$D$9149,$D413),"")</f>
        <v/>
      </c>
      <c r="AA413" s="22" t="str">
        <f>IF(ISNUMBER(AVERAGEIFS(Observed!AA$2:AA$9149,Observed!$A$2:$A$9149,$A413,Observed!$D$2:$D$9149,$D413)),AVERAGEIFS(Observed!AA$2:AA$9149,Observed!$A$2:$A$9149,$A413,Observed!$D$2:$D$9149,$D413),"")</f>
        <v/>
      </c>
      <c r="AB413" s="22" t="str">
        <f>IF(ISNUMBER(AVERAGEIFS(Observed!AB$2:AB$9149,Observed!$A$2:$A$9149,$A413,Observed!$D$2:$D$9149,$D413)),AVERAGEIFS(Observed!AB$2:AB$9149,Observed!$A$2:$A$9149,$A413,Observed!$D$2:$D$9149,$D413),"")</f>
        <v/>
      </c>
      <c r="AC413" s="22" t="str">
        <f>IF(ISNUMBER(AVERAGEIFS(Observed!AC$2:AC$9149,Observed!$A$2:$A$9149,$A413,Observed!$D$2:$D$9149,$D413)),AVERAGEIFS(Observed!AC$2:AC$9149,Observed!$A$2:$A$9149,$A413,Observed!$D$2:$D$9149,$D413),"")</f>
        <v/>
      </c>
      <c r="AD413" s="22" t="str">
        <f>IF(ISNUMBER(AVERAGEIFS(Observed!AD$2:AD$9149,Observed!$A$2:$A$9149,$A413,Observed!$D$2:$D$9149,$D413)),AVERAGEIFS(Observed!AD$2:AD$9149,Observed!$A$2:$A$9149,$A413,Observed!$D$2:$D$9149,$D413),"")</f>
        <v/>
      </c>
      <c r="AE413" s="22" t="str">
        <f>IF(ISNUMBER(AVERAGEIFS(Observed!AE$2:AE$9149,Observed!$A$2:$A$9149,$A413,Observed!$D$2:$D$9149,$D413)),AVERAGEIFS(Observed!AE$2:AE$9149,Observed!$A$2:$A$9149,$A413,Observed!$D$2:$D$9149,$D413),"")</f>
        <v/>
      </c>
      <c r="AF413" s="22" t="str">
        <f>IF(ISNUMBER(AVERAGEIFS(Observed!AF$2:AF$9149,Observed!$A$2:$A$9149,$A413,Observed!$D$2:$D$9149,$D413)),AVERAGEIFS(Observed!AF$2:AF$9149,Observed!$A$2:$A$9149,$A413,Observed!$D$2:$D$9149,$D413),"")</f>
        <v/>
      </c>
      <c r="AG413" s="22" t="str">
        <f>IF(ISNUMBER(AVERAGEIFS(Observed!AG$2:AG$9149,Observed!$A$2:$A$9149,$A413,Observed!$D$2:$D$9149,$D413)),AVERAGEIFS(Observed!AG$2:AG$9149,Observed!$A$2:$A$9149,$A413,Observed!$D$2:$D$9149,$D413),"")</f>
        <v/>
      </c>
      <c r="AH413" s="22" t="str">
        <f>IF(ISNUMBER(AVERAGEIFS(Observed!AH$2:AH$9149,Observed!$A$2:$A$9149,$A413,Observed!$D$2:$D$9149,$D413)),AVERAGEIFS(Observed!AH$2:AH$9149,Observed!$A$2:$A$9149,$A413,Observed!$D$2:$D$9149,$D413),"")</f>
        <v/>
      </c>
      <c r="AI413" s="22" t="str">
        <f>IF(ISNUMBER(AVERAGEIFS(Observed!AI$2:AI$9149,Observed!$A$2:$A$9149,$A413,Observed!$D$2:$D$9149,$D413)),AVERAGEIFS(Observed!AI$2:AI$9149,Observed!$A$2:$A$9149,$A413,Observed!$D$2:$D$9149,$D413),"")</f>
        <v/>
      </c>
      <c r="AJ413" s="22" t="str">
        <f>IF(ISNUMBER(AVERAGEIFS(Observed!AJ$2:AJ$9149,Observed!$A$2:$A$9149,$A413,Observed!$D$2:$D$9149,$D413)),AVERAGEIFS(Observed!AJ$2:AJ$9149,Observed!$A$2:$A$9149,$A413,Observed!$D$2:$D$9149,$D413),"")</f>
        <v/>
      </c>
      <c r="AK413" s="22" t="str">
        <f>IF(ISNUMBER(AVERAGEIFS(Observed!AK$2:AK$9149,Observed!$A$2:$A$9149,$A413,Observed!$D$2:$D$9149,$D413)),AVERAGEIFS(Observed!AK$2:AK$9149,Observed!$A$2:$A$9149,$A413,Observed!$D$2:$D$9149,$D413),"")</f>
        <v/>
      </c>
      <c r="AL413" s="23" t="str">
        <f>IF(ISNUMBER(AVERAGEIFS(Observed!AL$2:AL$9149,Observed!$A$2:$A$9149,$A413,Observed!$D$2:$D$9149,$D413)),AVERAGEIFS(Observed!AL$2:AL$9149,Observed!$A$2:$A$9149,$A413,Observed!$D$2:$D$9149,$D413),"")</f>
        <v/>
      </c>
      <c r="AM413" s="23" t="str">
        <f>IF(ISNUMBER(AVERAGEIFS(Observed!AM$2:AM$9149,Observed!$A$2:$A$9149,$A413,Observed!$D$2:$D$9149,$D413)),AVERAGEIFS(Observed!AM$2:AM$9149,Observed!$A$2:$A$9149,$A413,Observed!$D$2:$D$9149,$D413),"")</f>
        <v/>
      </c>
      <c r="AN413" s="22" t="str">
        <f>IF(ISNUMBER(AVERAGEIFS(Observed!AN$2:AN$9149,Observed!$A$2:$A$9149,$A413,Observed!$D$2:$D$9149,$D413)),AVERAGEIFS(Observed!AN$2:AN$9149,Observed!$A$2:$A$9149,$A413,Observed!$D$2:$D$9149,$D413),"")</f>
        <v/>
      </c>
      <c r="AO413" s="22" t="str">
        <f>IF(ISNUMBER(AVERAGEIFS(Observed!AO$2:AO$9149,Observed!$A$2:$A$9149,$A413,Observed!$D$2:$D$9149,$D413)),AVERAGEIFS(Observed!AO$2:AO$9149,Observed!$A$2:$A$9149,$A413,Observed!$D$2:$D$9149,$D413),"")</f>
        <v/>
      </c>
      <c r="AP413" s="21" t="str">
        <f>IF(ISNUMBER(AVERAGEIFS(Observed!AP$2:AP$9149,Observed!$A$2:$A$9149,$A413,Observed!$D$2:$D$9149,$D413)),AVERAGEIFS(Observed!AP$2:AP$9149,Observed!$A$2:$A$9149,$A413,Observed!$D$2:$D$9149,$D413),"")</f>
        <v/>
      </c>
      <c r="AQ413" s="22" t="str">
        <f>IF(ISNUMBER(AVERAGEIFS(Observed!AQ$2:AQ$9149,Observed!$A$2:$A$9149,$A413,Observed!$D$2:$D$9149,$D413)),AVERAGEIFS(Observed!AQ$2:AQ$9149,Observed!$A$2:$A$9149,$A413,Observed!$D$2:$D$9149,$D413),"")</f>
        <v/>
      </c>
      <c r="AR413" s="22" t="str">
        <f>IF(ISNUMBER(AVERAGEIFS(Observed!AR$2:AR$9149,Observed!$A$2:$A$9149,$A413,Observed!$D$2:$D$9149,$D413)),AVERAGEIFS(Observed!AR$2:AR$9149,Observed!$A$2:$A$9149,$A413,Observed!$D$2:$D$9149,$D413),"")</f>
        <v/>
      </c>
      <c r="AS413" s="22" t="str">
        <f>IF(ISNUMBER(AVERAGEIFS(Observed!AS$2:AS$9149,Observed!$A$2:$A$9149,$A413,Observed!$D$2:$D$9149,$D413)),AVERAGEIFS(Observed!AS$2:AS$9149,Observed!$A$2:$A$9149,$A413,Observed!$D$2:$D$9149,$D413),"")</f>
        <v/>
      </c>
      <c r="AT413" s="22" t="str">
        <f>IF(ISNUMBER(AVERAGEIFS(Observed!AT$2:AT$9149,Observed!$A$2:$A$9149,$A413,Observed!$D$2:$D$9149,$D413)),AVERAGEIFS(Observed!AT$2:AT$9149,Observed!$A$2:$A$9149,$A413,Observed!$D$2:$D$9149,$D413),"")</f>
        <v/>
      </c>
      <c r="AU413" s="22" t="str">
        <f>IF(ISNUMBER(AVERAGEIFS(Observed!AU$2:AU$9149,Observed!$A$2:$A$9149,$A413,Observed!$D$2:$D$9149,$D413)),AVERAGEIFS(Observed!AU$2:AU$9149,Observed!$A$2:$A$9149,$A413,Observed!$D$2:$D$9149,$D413),"")</f>
        <v/>
      </c>
      <c r="AV413" s="2">
        <f>COUNTIFS(Observed!$A$2:$A$9149,$A413,Observed!$D$2:$D$9149,$D413)</f>
        <v>3</v>
      </c>
      <c r="AW413" s="2">
        <f t="shared" si="6"/>
        <v>1</v>
      </c>
    </row>
    <row r="414" spans="1:49" x14ac:dyDescent="0.25">
      <c r="A414" t="s">
        <v>32</v>
      </c>
      <c r="B414" t="s">
        <v>139</v>
      </c>
      <c r="C414" t="s">
        <v>30</v>
      </c>
      <c r="D414" s="3">
        <v>42402</v>
      </c>
      <c r="E414">
        <v>1</v>
      </c>
      <c r="F414" t="s">
        <v>59</v>
      </c>
      <c r="K414" s="24" t="s">
        <v>75</v>
      </c>
      <c r="L414" t="s">
        <v>21</v>
      </c>
      <c r="M414">
        <v>11</v>
      </c>
      <c r="N414" s="2" t="s">
        <v>36</v>
      </c>
      <c r="O414" s="21">
        <f>IF(ISNUMBER(AVERAGEIFS(Observed!O$2:O$9149,Observed!$A$2:$A$9149,$A414,Observed!$D$2:$D$9149,$D414)),AVERAGEIFS(Observed!O$2:O$9149,Observed!$A$2:$A$9149,$A414,Observed!$D$2:$D$9149,$D414),"")</f>
        <v>1012.7333333333332</v>
      </c>
      <c r="P414" s="22">
        <f>IF(ISNUMBER(AVERAGEIFS(Observed!P$2:P$9149,Observed!$A$2:$A$9149,$A414,Observed!$D$2:$D$9149,$D414)),AVERAGEIFS(Observed!P$2:P$9149,Observed!$A$2:$A$9149,$A414,Observed!$D$2:$D$9149,$D414),"")</f>
        <v>101.27333333333335</v>
      </c>
      <c r="Q414" s="22" t="str">
        <f>IF(ISNUMBER(AVERAGEIFS(Observed!Q$2:Q$9149,Observed!$A$2:$A$9149,$A414,Observed!$D$2:$D$9149,$D414)),AVERAGEIFS(Observed!Q$2:Q$9149,Observed!$A$2:$A$9149,$A414,Observed!$D$2:$D$9149,$D414),"")</f>
        <v/>
      </c>
      <c r="R414" s="22" t="str">
        <f>IF(ISNUMBER(AVERAGEIFS(Observed!R$2:R$9149,Observed!$A$2:$A$9149,$A414,Observed!$D$2:$D$9149,$D414)),AVERAGEIFS(Observed!R$2:R$9149,Observed!$A$2:$A$9149,$A414,Observed!$D$2:$D$9149,$D414),"")</f>
        <v/>
      </c>
      <c r="S414" s="22" t="str">
        <f>IF(ISNUMBER(AVERAGEIFS(Observed!S$2:S$9149,Observed!$A$2:$A$9149,$A414,Observed!$D$2:$D$9149,$D414)),AVERAGEIFS(Observed!S$2:S$9149,Observed!$A$2:$A$9149,$A414,Observed!$D$2:$D$9149,$D414),"")</f>
        <v/>
      </c>
      <c r="T414" s="23" t="str">
        <f>IF(ISNUMBER(AVERAGEIFS(Observed!T$2:T$9149,Observed!$A$2:$A$9149,$A414,Observed!$D$2:$D$9149,$D414)),AVERAGEIFS(Observed!T$2:T$9149,Observed!$A$2:$A$9149,$A414,Observed!$D$2:$D$9149,$D414),"")</f>
        <v/>
      </c>
      <c r="U414" s="23" t="str">
        <f>IF(ISNUMBER(AVERAGEIFS(Observed!U$2:U$9149,Observed!$A$2:$A$9149,$A414,Observed!$D$2:$D$9149,$D414)),AVERAGEIFS(Observed!U$2:U$9149,Observed!$A$2:$A$9149,$A414,Observed!$D$2:$D$9149,$D414),"")</f>
        <v/>
      </c>
      <c r="V414" s="23" t="str">
        <f>IF(ISNUMBER(AVERAGEIFS(Observed!V$2:V$9149,Observed!$A$2:$A$9149,$A414,Observed!$D$2:$D$9149,$D414)),AVERAGEIFS(Observed!V$2:V$9149,Observed!$A$2:$A$9149,$A414,Observed!$D$2:$D$9149,$D414),"")</f>
        <v/>
      </c>
      <c r="W414" s="21" t="str">
        <f>IF(ISNUMBER(AVERAGEIFS(Observed!W$2:W$9149,Observed!$A$2:$A$9149,$A414,Observed!$D$2:$D$9149,$D414)),AVERAGEIFS(Observed!W$2:W$9149,Observed!$A$2:$A$9149,$A414,Observed!$D$2:$D$9149,$D414),"")</f>
        <v/>
      </c>
      <c r="X414" s="35" t="str">
        <f>IF(ISNUMBER(AVERAGEIFS(Observed!X$2:X$9149,Observed!$A$2:$A$9149,$A414,Observed!$D$2:$D$9149,$D414)),AVERAGEIFS(Observed!X$2:X$9149,Observed!$A$2:$A$9149,$A414,Observed!$D$2:$D$9149,$D414),"")</f>
        <v/>
      </c>
      <c r="Y414" s="35" t="str">
        <f>IF(ISNUMBER(AVERAGEIFS(Observed!Y$2:Y$9149,Observed!$A$2:$A$9149,$A414,Observed!$D$2:$D$9149,$D414)),AVERAGEIFS(Observed!Y$2:Y$9149,Observed!$A$2:$A$9149,$A414,Observed!$D$2:$D$9149,$D414),"")</f>
        <v/>
      </c>
      <c r="Z414" s="22" t="str">
        <f>IF(ISNUMBER(AVERAGEIFS(Observed!Z$2:Z$9149,Observed!$A$2:$A$9149,$A414,Observed!$D$2:$D$9149,$D414)),AVERAGEIFS(Observed!Z$2:Z$9149,Observed!$A$2:$A$9149,$A414,Observed!$D$2:$D$9149,$D414),"")</f>
        <v/>
      </c>
      <c r="AA414" s="22" t="str">
        <f>IF(ISNUMBER(AVERAGEIFS(Observed!AA$2:AA$9149,Observed!$A$2:$A$9149,$A414,Observed!$D$2:$D$9149,$D414)),AVERAGEIFS(Observed!AA$2:AA$9149,Observed!$A$2:$A$9149,$A414,Observed!$D$2:$D$9149,$D414),"")</f>
        <v/>
      </c>
      <c r="AB414" s="22" t="str">
        <f>IF(ISNUMBER(AVERAGEIFS(Observed!AB$2:AB$9149,Observed!$A$2:$A$9149,$A414,Observed!$D$2:$D$9149,$D414)),AVERAGEIFS(Observed!AB$2:AB$9149,Observed!$A$2:$A$9149,$A414,Observed!$D$2:$D$9149,$D414),"")</f>
        <v/>
      </c>
      <c r="AC414" s="22" t="str">
        <f>IF(ISNUMBER(AVERAGEIFS(Observed!AC$2:AC$9149,Observed!$A$2:$A$9149,$A414,Observed!$D$2:$D$9149,$D414)),AVERAGEIFS(Observed!AC$2:AC$9149,Observed!$A$2:$A$9149,$A414,Observed!$D$2:$D$9149,$D414),"")</f>
        <v/>
      </c>
      <c r="AD414" s="22" t="str">
        <f>IF(ISNUMBER(AVERAGEIFS(Observed!AD$2:AD$9149,Observed!$A$2:$A$9149,$A414,Observed!$D$2:$D$9149,$D414)),AVERAGEIFS(Observed!AD$2:AD$9149,Observed!$A$2:$A$9149,$A414,Observed!$D$2:$D$9149,$D414),"")</f>
        <v/>
      </c>
      <c r="AE414" s="22" t="str">
        <f>IF(ISNUMBER(AVERAGEIFS(Observed!AE$2:AE$9149,Observed!$A$2:$A$9149,$A414,Observed!$D$2:$D$9149,$D414)),AVERAGEIFS(Observed!AE$2:AE$9149,Observed!$A$2:$A$9149,$A414,Observed!$D$2:$D$9149,$D414),"")</f>
        <v/>
      </c>
      <c r="AF414" s="22" t="str">
        <f>IF(ISNUMBER(AVERAGEIFS(Observed!AF$2:AF$9149,Observed!$A$2:$A$9149,$A414,Observed!$D$2:$D$9149,$D414)),AVERAGEIFS(Observed!AF$2:AF$9149,Observed!$A$2:$A$9149,$A414,Observed!$D$2:$D$9149,$D414),"")</f>
        <v/>
      </c>
      <c r="AG414" s="22" t="str">
        <f>IF(ISNUMBER(AVERAGEIFS(Observed!AG$2:AG$9149,Observed!$A$2:$A$9149,$A414,Observed!$D$2:$D$9149,$D414)),AVERAGEIFS(Observed!AG$2:AG$9149,Observed!$A$2:$A$9149,$A414,Observed!$D$2:$D$9149,$D414),"")</f>
        <v/>
      </c>
      <c r="AH414" s="22" t="str">
        <f>IF(ISNUMBER(AVERAGEIFS(Observed!AH$2:AH$9149,Observed!$A$2:$A$9149,$A414,Observed!$D$2:$D$9149,$D414)),AVERAGEIFS(Observed!AH$2:AH$9149,Observed!$A$2:$A$9149,$A414,Observed!$D$2:$D$9149,$D414),"")</f>
        <v/>
      </c>
      <c r="AI414" s="22" t="str">
        <f>IF(ISNUMBER(AVERAGEIFS(Observed!AI$2:AI$9149,Observed!$A$2:$A$9149,$A414,Observed!$D$2:$D$9149,$D414)),AVERAGEIFS(Observed!AI$2:AI$9149,Observed!$A$2:$A$9149,$A414,Observed!$D$2:$D$9149,$D414),"")</f>
        <v/>
      </c>
      <c r="AJ414" s="22" t="str">
        <f>IF(ISNUMBER(AVERAGEIFS(Observed!AJ$2:AJ$9149,Observed!$A$2:$A$9149,$A414,Observed!$D$2:$D$9149,$D414)),AVERAGEIFS(Observed!AJ$2:AJ$9149,Observed!$A$2:$A$9149,$A414,Observed!$D$2:$D$9149,$D414),"")</f>
        <v/>
      </c>
      <c r="AK414" s="22" t="str">
        <f>IF(ISNUMBER(AVERAGEIFS(Observed!AK$2:AK$9149,Observed!$A$2:$A$9149,$A414,Observed!$D$2:$D$9149,$D414)),AVERAGEIFS(Observed!AK$2:AK$9149,Observed!$A$2:$A$9149,$A414,Observed!$D$2:$D$9149,$D414),"")</f>
        <v/>
      </c>
      <c r="AL414" s="23" t="str">
        <f>IF(ISNUMBER(AVERAGEIFS(Observed!AL$2:AL$9149,Observed!$A$2:$A$9149,$A414,Observed!$D$2:$D$9149,$D414)),AVERAGEIFS(Observed!AL$2:AL$9149,Observed!$A$2:$A$9149,$A414,Observed!$D$2:$D$9149,$D414),"")</f>
        <v/>
      </c>
      <c r="AM414" s="23" t="str">
        <f>IF(ISNUMBER(AVERAGEIFS(Observed!AM$2:AM$9149,Observed!$A$2:$A$9149,$A414,Observed!$D$2:$D$9149,$D414)),AVERAGEIFS(Observed!AM$2:AM$9149,Observed!$A$2:$A$9149,$A414,Observed!$D$2:$D$9149,$D414),"")</f>
        <v/>
      </c>
      <c r="AN414" s="22" t="str">
        <f>IF(ISNUMBER(AVERAGEIFS(Observed!AN$2:AN$9149,Observed!$A$2:$A$9149,$A414,Observed!$D$2:$D$9149,$D414)),AVERAGEIFS(Observed!AN$2:AN$9149,Observed!$A$2:$A$9149,$A414,Observed!$D$2:$D$9149,$D414),"")</f>
        <v/>
      </c>
      <c r="AO414" s="22" t="str">
        <f>IF(ISNUMBER(AVERAGEIFS(Observed!AO$2:AO$9149,Observed!$A$2:$A$9149,$A414,Observed!$D$2:$D$9149,$D414)),AVERAGEIFS(Observed!AO$2:AO$9149,Observed!$A$2:$A$9149,$A414,Observed!$D$2:$D$9149,$D414),"")</f>
        <v/>
      </c>
      <c r="AP414" s="21" t="str">
        <f>IF(ISNUMBER(AVERAGEIFS(Observed!AP$2:AP$9149,Observed!$A$2:$A$9149,$A414,Observed!$D$2:$D$9149,$D414)),AVERAGEIFS(Observed!AP$2:AP$9149,Observed!$A$2:$A$9149,$A414,Observed!$D$2:$D$9149,$D414),"")</f>
        <v/>
      </c>
      <c r="AQ414" s="22" t="str">
        <f>IF(ISNUMBER(AVERAGEIFS(Observed!AQ$2:AQ$9149,Observed!$A$2:$A$9149,$A414,Observed!$D$2:$D$9149,$D414)),AVERAGEIFS(Observed!AQ$2:AQ$9149,Observed!$A$2:$A$9149,$A414,Observed!$D$2:$D$9149,$D414),"")</f>
        <v/>
      </c>
      <c r="AR414" s="22" t="str">
        <f>IF(ISNUMBER(AVERAGEIFS(Observed!AR$2:AR$9149,Observed!$A$2:$A$9149,$A414,Observed!$D$2:$D$9149,$D414)),AVERAGEIFS(Observed!AR$2:AR$9149,Observed!$A$2:$A$9149,$A414,Observed!$D$2:$D$9149,$D414),"")</f>
        <v/>
      </c>
      <c r="AS414" s="22" t="str">
        <f>IF(ISNUMBER(AVERAGEIFS(Observed!AS$2:AS$9149,Observed!$A$2:$A$9149,$A414,Observed!$D$2:$D$9149,$D414)),AVERAGEIFS(Observed!AS$2:AS$9149,Observed!$A$2:$A$9149,$A414,Observed!$D$2:$D$9149,$D414),"")</f>
        <v/>
      </c>
      <c r="AT414" s="22" t="str">
        <f>IF(ISNUMBER(AVERAGEIFS(Observed!AT$2:AT$9149,Observed!$A$2:$A$9149,$A414,Observed!$D$2:$D$9149,$D414)),AVERAGEIFS(Observed!AT$2:AT$9149,Observed!$A$2:$A$9149,$A414,Observed!$D$2:$D$9149,$D414),"")</f>
        <v/>
      </c>
      <c r="AU414" s="22" t="str">
        <f>IF(ISNUMBER(AVERAGEIFS(Observed!AU$2:AU$9149,Observed!$A$2:$A$9149,$A414,Observed!$D$2:$D$9149,$D414)),AVERAGEIFS(Observed!AU$2:AU$9149,Observed!$A$2:$A$9149,$A414,Observed!$D$2:$D$9149,$D414),"")</f>
        <v/>
      </c>
      <c r="AV414" s="2">
        <f>COUNTIFS(Observed!$A$2:$A$9149,$A414,Observed!$D$2:$D$9149,$D414)</f>
        <v>3</v>
      </c>
      <c r="AW414" s="2">
        <f t="shared" si="6"/>
        <v>1</v>
      </c>
    </row>
    <row r="415" spans="1:49" x14ac:dyDescent="0.25">
      <c r="A415" t="s">
        <v>31</v>
      </c>
      <c r="B415" t="s">
        <v>139</v>
      </c>
      <c r="C415" t="s">
        <v>30</v>
      </c>
      <c r="D415" s="3">
        <v>42402</v>
      </c>
      <c r="E415">
        <v>1</v>
      </c>
      <c r="F415" t="s">
        <v>54</v>
      </c>
      <c r="K415" s="24" t="s">
        <v>75</v>
      </c>
      <c r="L415" t="s">
        <v>21</v>
      </c>
      <c r="M415">
        <v>11</v>
      </c>
      <c r="N415" s="2" t="s">
        <v>36</v>
      </c>
      <c r="O415" s="21">
        <f>IF(ISNUMBER(AVERAGEIFS(Observed!O$2:O$9149,Observed!$A$2:$A$9149,$A415,Observed!$D$2:$D$9149,$D415)),AVERAGEIFS(Observed!O$2:O$9149,Observed!$A$2:$A$9149,$A415,Observed!$D$2:$D$9149,$D415),"")</f>
        <v>1000.2000000000002</v>
      </c>
      <c r="P415" s="22">
        <f>IF(ISNUMBER(AVERAGEIFS(Observed!P$2:P$9149,Observed!$A$2:$A$9149,$A415,Observed!$D$2:$D$9149,$D415)),AVERAGEIFS(Observed!P$2:P$9149,Observed!$A$2:$A$9149,$A415,Observed!$D$2:$D$9149,$D415),"")</f>
        <v>100.02000000000002</v>
      </c>
      <c r="Q415" s="22" t="str">
        <f>IF(ISNUMBER(AVERAGEIFS(Observed!Q$2:Q$9149,Observed!$A$2:$A$9149,$A415,Observed!$D$2:$D$9149,$D415)),AVERAGEIFS(Observed!Q$2:Q$9149,Observed!$A$2:$A$9149,$A415,Observed!$D$2:$D$9149,$D415),"")</f>
        <v/>
      </c>
      <c r="R415" s="22" t="str">
        <f>IF(ISNUMBER(AVERAGEIFS(Observed!R$2:R$9149,Observed!$A$2:$A$9149,$A415,Observed!$D$2:$D$9149,$D415)),AVERAGEIFS(Observed!R$2:R$9149,Observed!$A$2:$A$9149,$A415,Observed!$D$2:$D$9149,$D415),"")</f>
        <v/>
      </c>
      <c r="S415" s="22" t="str">
        <f>IF(ISNUMBER(AVERAGEIFS(Observed!S$2:S$9149,Observed!$A$2:$A$9149,$A415,Observed!$D$2:$D$9149,$D415)),AVERAGEIFS(Observed!S$2:S$9149,Observed!$A$2:$A$9149,$A415,Observed!$D$2:$D$9149,$D415),"")</f>
        <v/>
      </c>
      <c r="T415" s="23" t="str">
        <f>IF(ISNUMBER(AVERAGEIFS(Observed!T$2:T$9149,Observed!$A$2:$A$9149,$A415,Observed!$D$2:$D$9149,$D415)),AVERAGEIFS(Observed!T$2:T$9149,Observed!$A$2:$A$9149,$A415,Observed!$D$2:$D$9149,$D415),"")</f>
        <v/>
      </c>
      <c r="U415" s="23" t="str">
        <f>IF(ISNUMBER(AVERAGEIFS(Observed!U$2:U$9149,Observed!$A$2:$A$9149,$A415,Observed!$D$2:$D$9149,$D415)),AVERAGEIFS(Observed!U$2:U$9149,Observed!$A$2:$A$9149,$A415,Observed!$D$2:$D$9149,$D415),"")</f>
        <v/>
      </c>
      <c r="V415" s="23" t="str">
        <f>IF(ISNUMBER(AVERAGEIFS(Observed!V$2:V$9149,Observed!$A$2:$A$9149,$A415,Observed!$D$2:$D$9149,$D415)),AVERAGEIFS(Observed!V$2:V$9149,Observed!$A$2:$A$9149,$A415,Observed!$D$2:$D$9149,$D415),"")</f>
        <v/>
      </c>
      <c r="W415" s="21" t="str">
        <f>IF(ISNUMBER(AVERAGEIFS(Observed!W$2:W$9149,Observed!$A$2:$A$9149,$A415,Observed!$D$2:$D$9149,$D415)),AVERAGEIFS(Observed!W$2:W$9149,Observed!$A$2:$A$9149,$A415,Observed!$D$2:$D$9149,$D415),"")</f>
        <v/>
      </c>
      <c r="X415" s="35" t="str">
        <f>IF(ISNUMBER(AVERAGEIFS(Observed!X$2:X$9149,Observed!$A$2:$A$9149,$A415,Observed!$D$2:$D$9149,$D415)),AVERAGEIFS(Observed!X$2:X$9149,Observed!$A$2:$A$9149,$A415,Observed!$D$2:$D$9149,$D415),"")</f>
        <v/>
      </c>
      <c r="Y415" s="35" t="str">
        <f>IF(ISNUMBER(AVERAGEIFS(Observed!Y$2:Y$9149,Observed!$A$2:$A$9149,$A415,Observed!$D$2:$D$9149,$D415)),AVERAGEIFS(Observed!Y$2:Y$9149,Observed!$A$2:$A$9149,$A415,Observed!$D$2:$D$9149,$D415),"")</f>
        <v/>
      </c>
      <c r="Z415" s="22" t="str">
        <f>IF(ISNUMBER(AVERAGEIFS(Observed!Z$2:Z$9149,Observed!$A$2:$A$9149,$A415,Observed!$D$2:$D$9149,$D415)),AVERAGEIFS(Observed!Z$2:Z$9149,Observed!$A$2:$A$9149,$A415,Observed!$D$2:$D$9149,$D415),"")</f>
        <v/>
      </c>
      <c r="AA415" s="22" t="str">
        <f>IF(ISNUMBER(AVERAGEIFS(Observed!AA$2:AA$9149,Observed!$A$2:$A$9149,$A415,Observed!$D$2:$D$9149,$D415)),AVERAGEIFS(Observed!AA$2:AA$9149,Observed!$A$2:$A$9149,$A415,Observed!$D$2:$D$9149,$D415),"")</f>
        <v/>
      </c>
      <c r="AB415" s="22" t="str">
        <f>IF(ISNUMBER(AVERAGEIFS(Observed!AB$2:AB$9149,Observed!$A$2:$A$9149,$A415,Observed!$D$2:$D$9149,$D415)),AVERAGEIFS(Observed!AB$2:AB$9149,Observed!$A$2:$A$9149,$A415,Observed!$D$2:$D$9149,$D415),"")</f>
        <v/>
      </c>
      <c r="AC415" s="22" t="str">
        <f>IF(ISNUMBER(AVERAGEIFS(Observed!AC$2:AC$9149,Observed!$A$2:$A$9149,$A415,Observed!$D$2:$D$9149,$D415)),AVERAGEIFS(Observed!AC$2:AC$9149,Observed!$A$2:$A$9149,$A415,Observed!$D$2:$D$9149,$D415),"")</f>
        <v/>
      </c>
      <c r="AD415" s="22" t="str">
        <f>IF(ISNUMBER(AVERAGEIFS(Observed!AD$2:AD$9149,Observed!$A$2:$A$9149,$A415,Observed!$D$2:$D$9149,$D415)),AVERAGEIFS(Observed!AD$2:AD$9149,Observed!$A$2:$A$9149,$A415,Observed!$D$2:$D$9149,$D415),"")</f>
        <v/>
      </c>
      <c r="AE415" s="22" t="str">
        <f>IF(ISNUMBER(AVERAGEIFS(Observed!AE$2:AE$9149,Observed!$A$2:$A$9149,$A415,Observed!$D$2:$D$9149,$D415)),AVERAGEIFS(Observed!AE$2:AE$9149,Observed!$A$2:$A$9149,$A415,Observed!$D$2:$D$9149,$D415),"")</f>
        <v/>
      </c>
      <c r="AF415" s="22" t="str">
        <f>IF(ISNUMBER(AVERAGEIFS(Observed!AF$2:AF$9149,Observed!$A$2:$A$9149,$A415,Observed!$D$2:$D$9149,$D415)),AVERAGEIFS(Observed!AF$2:AF$9149,Observed!$A$2:$A$9149,$A415,Observed!$D$2:$D$9149,$D415),"")</f>
        <v/>
      </c>
      <c r="AG415" s="22" t="str">
        <f>IF(ISNUMBER(AVERAGEIFS(Observed!AG$2:AG$9149,Observed!$A$2:$A$9149,$A415,Observed!$D$2:$D$9149,$D415)),AVERAGEIFS(Observed!AG$2:AG$9149,Observed!$A$2:$A$9149,$A415,Observed!$D$2:$D$9149,$D415),"")</f>
        <v/>
      </c>
      <c r="AH415" s="22" t="str">
        <f>IF(ISNUMBER(AVERAGEIFS(Observed!AH$2:AH$9149,Observed!$A$2:$A$9149,$A415,Observed!$D$2:$D$9149,$D415)),AVERAGEIFS(Observed!AH$2:AH$9149,Observed!$A$2:$A$9149,$A415,Observed!$D$2:$D$9149,$D415),"")</f>
        <v/>
      </c>
      <c r="AI415" s="22" t="str">
        <f>IF(ISNUMBER(AVERAGEIFS(Observed!AI$2:AI$9149,Observed!$A$2:$A$9149,$A415,Observed!$D$2:$D$9149,$D415)),AVERAGEIFS(Observed!AI$2:AI$9149,Observed!$A$2:$A$9149,$A415,Observed!$D$2:$D$9149,$D415),"")</f>
        <v/>
      </c>
      <c r="AJ415" s="22" t="str">
        <f>IF(ISNUMBER(AVERAGEIFS(Observed!AJ$2:AJ$9149,Observed!$A$2:$A$9149,$A415,Observed!$D$2:$D$9149,$D415)),AVERAGEIFS(Observed!AJ$2:AJ$9149,Observed!$A$2:$A$9149,$A415,Observed!$D$2:$D$9149,$D415),"")</f>
        <v/>
      </c>
      <c r="AK415" s="22" t="str">
        <f>IF(ISNUMBER(AVERAGEIFS(Observed!AK$2:AK$9149,Observed!$A$2:$A$9149,$A415,Observed!$D$2:$D$9149,$D415)),AVERAGEIFS(Observed!AK$2:AK$9149,Observed!$A$2:$A$9149,$A415,Observed!$D$2:$D$9149,$D415),"")</f>
        <v/>
      </c>
      <c r="AL415" s="23" t="str">
        <f>IF(ISNUMBER(AVERAGEIFS(Observed!AL$2:AL$9149,Observed!$A$2:$A$9149,$A415,Observed!$D$2:$D$9149,$D415)),AVERAGEIFS(Observed!AL$2:AL$9149,Observed!$A$2:$A$9149,$A415,Observed!$D$2:$D$9149,$D415),"")</f>
        <v/>
      </c>
      <c r="AM415" s="23" t="str">
        <f>IF(ISNUMBER(AVERAGEIFS(Observed!AM$2:AM$9149,Observed!$A$2:$A$9149,$A415,Observed!$D$2:$D$9149,$D415)),AVERAGEIFS(Observed!AM$2:AM$9149,Observed!$A$2:$A$9149,$A415,Observed!$D$2:$D$9149,$D415),"")</f>
        <v/>
      </c>
      <c r="AN415" s="22" t="str">
        <f>IF(ISNUMBER(AVERAGEIFS(Observed!AN$2:AN$9149,Observed!$A$2:$A$9149,$A415,Observed!$D$2:$D$9149,$D415)),AVERAGEIFS(Observed!AN$2:AN$9149,Observed!$A$2:$A$9149,$A415,Observed!$D$2:$D$9149,$D415),"")</f>
        <v/>
      </c>
      <c r="AO415" s="22" t="str">
        <f>IF(ISNUMBER(AVERAGEIFS(Observed!AO$2:AO$9149,Observed!$A$2:$A$9149,$A415,Observed!$D$2:$D$9149,$D415)),AVERAGEIFS(Observed!AO$2:AO$9149,Observed!$A$2:$A$9149,$A415,Observed!$D$2:$D$9149,$D415),"")</f>
        <v/>
      </c>
      <c r="AP415" s="21" t="str">
        <f>IF(ISNUMBER(AVERAGEIFS(Observed!AP$2:AP$9149,Observed!$A$2:$A$9149,$A415,Observed!$D$2:$D$9149,$D415)),AVERAGEIFS(Observed!AP$2:AP$9149,Observed!$A$2:$A$9149,$A415,Observed!$D$2:$D$9149,$D415),"")</f>
        <v/>
      </c>
      <c r="AQ415" s="22" t="str">
        <f>IF(ISNUMBER(AVERAGEIFS(Observed!AQ$2:AQ$9149,Observed!$A$2:$A$9149,$A415,Observed!$D$2:$D$9149,$D415)),AVERAGEIFS(Observed!AQ$2:AQ$9149,Observed!$A$2:$A$9149,$A415,Observed!$D$2:$D$9149,$D415),"")</f>
        <v/>
      </c>
      <c r="AR415" s="22" t="str">
        <f>IF(ISNUMBER(AVERAGEIFS(Observed!AR$2:AR$9149,Observed!$A$2:$A$9149,$A415,Observed!$D$2:$D$9149,$D415)),AVERAGEIFS(Observed!AR$2:AR$9149,Observed!$A$2:$A$9149,$A415,Observed!$D$2:$D$9149,$D415),"")</f>
        <v/>
      </c>
      <c r="AS415" s="22" t="str">
        <f>IF(ISNUMBER(AVERAGEIFS(Observed!AS$2:AS$9149,Observed!$A$2:$A$9149,$A415,Observed!$D$2:$D$9149,$D415)),AVERAGEIFS(Observed!AS$2:AS$9149,Observed!$A$2:$A$9149,$A415,Observed!$D$2:$D$9149,$D415),"")</f>
        <v/>
      </c>
      <c r="AT415" s="22" t="str">
        <f>IF(ISNUMBER(AVERAGEIFS(Observed!AT$2:AT$9149,Observed!$A$2:$A$9149,$A415,Observed!$D$2:$D$9149,$D415)),AVERAGEIFS(Observed!AT$2:AT$9149,Observed!$A$2:$A$9149,$A415,Observed!$D$2:$D$9149,$D415),"")</f>
        <v/>
      </c>
      <c r="AU415" s="22" t="str">
        <f>IF(ISNUMBER(AVERAGEIFS(Observed!AU$2:AU$9149,Observed!$A$2:$A$9149,$A415,Observed!$D$2:$D$9149,$D415)),AVERAGEIFS(Observed!AU$2:AU$9149,Observed!$A$2:$A$9149,$A415,Observed!$D$2:$D$9149,$D415),"")</f>
        <v/>
      </c>
      <c r="AV415" s="2">
        <f>COUNTIFS(Observed!$A$2:$A$9149,$A415,Observed!$D$2:$D$9149,$D415)</f>
        <v>3</v>
      </c>
      <c r="AW415" s="2">
        <f t="shared" si="6"/>
        <v>1</v>
      </c>
    </row>
    <row r="416" spans="1:49" x14ac:dyDescent="0.25">
      <c r="A416" t="s">
        <v>34</v>
      </c>
      <c r="B416" t="s">
        <v>139</v>
      </c>
      <c r="C416" t="s">
        <v>30</v>
      </c>
      <c r="D416" s="3">
        <v>42409</v>
      </c>
      <c r="E416">
        <v>1</v>
      </c>
      <c r="F416" t="s">
        <v>56</v>
      </c>
      <c r="K416" s="24" t="s">
        <v>75</v>
      </c>
      <c r="L416" t="s">
        <v>21</v>
      </c>
      <c r="M416">
        <v>11</v>
      </c>
      <c r="N416" s="2" t="s">
        <v>37</v>
      </c>
      <c r="O416" s="21">
        <f>IF(ISNUMBER(AVERAGEIFS(Observed!O$2:O$9149,Observed!$A$2:$A$9149,$A416,Observed!$D$2:$D$9149,$D416)),AVERAGEIFS(Observed!O$2:O$9149,Observed!$A$2:$A$9149,$A416,Observed!$D$2:$D$9149,$D416),"")</f>
        <v>1019</v>
      </c>
      <c r="P416" s="22">
        <f>IF(ISNUMBER(AVERAGEIFS(Observed!P$2:P$9149,Observed!$A$2:$A$9149,$A416,Observed!$D$2:$D$9149,$D416)),AVERAGEIFS(Observed!P$2:P$9149,Observed!$A$2:$A$9149,$A416,Observed!$D$2:$D$9149,$D416),"")</f>
        <v>101.90000000000002</v>
      </c>
      <c r="Q416" s="22" t="str">
        <f>IF(ISNUMBER(AVERAGEIFS(Observed!Q$2:Q$9149,Observed!$A$2:$A$9149,$A416,Observed!$D$2:$D$9149,$D416)),AVERAGEIFS(Observed!Q$2:Q$9149,Observed!$A$2:$A$9149,$A416,Observed!$D$2:$D$9149,$D416),"")</f>
        <v/>
      </c>
      <c r="R416" s="22" t="str">
        <f>IF(ISNUMBER(AVERAGEIFS(Observed!R$2:R$9149,Observed!$A$2:$A$9149,$A416,Observed!$D$2:$D$9149,$D416)),AVERAGEIFS(Observed!R$2:R$9149,Observed!$A$2:$A$9149,$A416,Observed!$D$2:$D$9149,$D416),"")</f>
        <v/>
      </c>
      <c r="S416" s="22" t="str">
        <f>IF(ISNUMBER(AVERAGEIFS(Observed!S$2:S$9149,Observed!$A$2:$A$9149,$A416,Observed!$D$2:$D$9149,$D416)),AVERAGEIFS(Observed!S$2:S$9149,Observed!$A$2:$A$9149,$A416,Observed!$D$2:$D$9149,$D416),"")</f>
        <v/>
      </c>
      <c r="T416" s="23" t="str">
        <f>IF(ISNUMBER(AVERAGEIFS(Observed!T$2:T$9149,Observed!$A$2:$A$9149,$A416,Observed!$D$2:$D$9149,$D416)),AVERAGEIFS(Observed!T$2:T$9149,Observed!$A$2:$A$9149,$A416,Observed!$D$2:$D$9149,$D416),"")</f>
        <v/>
      </c>
      <c r="U416" s="23" t="str">
        <f>IF(ISNUMBER(AVERAGEIFS(Observed!U$2:U$9149,Observed!$A$2:$A$9149,$A416,Observed!$D$2:$D$9149,$D416)),AVERAGEIFS(Observed!U$2:U$9149,Observed!$A$2:$A$9149,$A416,Observed!$D$2:$D$9149,$D416),"")</f>
        <v/>
      </c>
      <c r="V416" s="23" t="str">
        <f>IF(ISNUMBER(AVERAGEIFS(Observed!V$2:V$9149,Observed!$A$2:$A$9149,$A416,Observed!$D$2:$D$9149,$D416)),AVERAGEIFS(Observed!V$2:V$9149,Observed!$A$2:$A$9149,$A416,Observed!$D$2:$D$9149,$D416),"")</f>
        <v/>
      </c>
      <c r="W416" s="21" t="str">
        <f>IF(ISNUMBER(AVERAGEIFS(Observed!W$2:W$9149,Observed!$A$2:$A$9149,$A416,Observed!$D$2:$D$9149,$D416)),AVERAGEIFS(Observed!W$2:W$9149,Observed!$A$2:$A$9149,$A416,Observed!$D$2:$D$9149,$D416),"")</f>
        <v/>
      </c>
      <c r="X416" s="35" t="str">
        <f>IF(ISNUMBER(AVERAGEIFS(Observed!X$2:X$9149,Observed!$A$2:$A$9149,$A416,Observed!$D$2:$D$9149,$D416)),AVERAGEIFS(Observed!X$2:X$9149,Observed!$A$2:$A$9149,$A416,Observed!$D$2:$D$9149,$D416),"")</f>
        <v/>
      </c>
      <c r="Y416" s="35" t="str">
        <f>IF(ISNUMBER(AVERAGEIFS(Observed!Y$2:Y$9149,Observed!$A$2:$A$9149,$A416,Observed!$D$2:$D$9149,$D416)),AVERAGEIFS(Observed!Y$2:Y$9149,Observed!$A$2:$A$9149,$A416,Observed!$D$2:$D$9149,$D416),"")</f>
        <v/>
      </c>
      <c r="Z416" s="22" t="str">
        <f>IF(ISNUMBER(AVERAGEIFS(Observed!Z$2:Z$9149,Observed!$A$2:$A$9149,$A416,Observed!$D$2:$D$9149,$D416)),AVERAGEIFS(Observed!Z$2:Z$9149,Observed!$A$2:$A$9149,$A416,Observed!$D$2:$D$9149,$D416),"")</f>
        <v/>
      </c>
      <c r="AA416" s="22" t="str">
        <f>IF(ISNUMBER(AVERAGEIFS(Observed!AA$2:AA$9149,Observed!$A$2:$A$9149,$A416,Observed!$D$2:$D$9149,$D416)),AVERAGEIFS(Observed!AA$2:AA$9149,Observed!$A$2:$A$9149,$A416,Observed!$D$2:$D$9149,$D416),"")</f>
        <v/>
      </c>
      <c r="AB416" s="22" t="str">
        <f>IF(ISNUMBER(AVERAGEIFS(Observed!AB$2:AB$9149,Observed!$A$2:$A$9149,$A416,Observed!$D$2:$D$9149,$D416)),AVERAGEIFS(Observed!AB$2:AB$9149,Observed!$A$2:$A$9149,$A416,Observed!$D$2:$D$9149,$D416),"")</f>
        <v/>
      </c>
      <c r="AC416" s="22" t="str">
        <f>IF(ISNUMBER(AVERAGEIFS(Observed!AC$2:AC$9149,Observed!$A$2:$A$9149,$A416,Observed!$D$2:$D$9149,$D416)),AVERAGEIFS(Observed!AC$2:AC$9149,Observed!$A$2:$A$9149,$A416,Observed!$D$2:$D$9149,$D416),"")</f>
        <v/>
      </c>
      <c r="AD416" s="22" t="str">
        <f>IF(ISNUMBER(AVERAGEIFS(Observed!AD$2:AD$9149,Observed!$A$2:$A$9149,$A416,Observed!$D$2:$D$9149,$D416)),AVERAGEIFS(Observed!AD$2:AD$9149,Observed!$A$2:$A$9149,$A416,Observed!$D$2:$D$9149,$D416),"")</f>
        <v/>
      </c>
      <c r="AE416" s="22" t="str">
        <f>IF(ISNUMBER(AVERAGEIFS(Observed!AE$2:AE$9149,Observed!$A$2:$A$9149,$A416,Observed!$D$2:$D$9149,$D416)),AVERAGEIFS(Observed!AE$2:AE$9149,Observed!$A$2:$A$9149,$A416,Observed!$D$2:$D$9149,$D416),"")</f>
        <v/>
      </c>
      <c r="AF416" s="22" t="str">
        <f>IF(ISNUMBER(AVERAGEIFS(Observed!AF$2:AF$9149,Observed!$A$2:$A$9149,$A416,Observed!$D$2:$D$9149,$D416)),AVERAGEIFS(Observed!AF$2:AF$9149,Observed!$A$2:$A$9149,$A416,Observed!$D$2:$D$9149,$D416),"")</f>
        <v/>
      </c>
      <c r="AG416" s="22" t="str">
        <f>IF(ISNUMBER(AVERAGEIFS(Observed!AG$2:AG$9149,Observed!$A$2:$A$9149,$A416,Observed!$D$2:$D$9149,$D416)),AVERAGEIFS(Observed!AG$2:AG$9149,Observed!$A$2:$A$9149,$A416,Observed!$D$2:$D$9149,$D416),"")</f>
        <v/>
      </c>
      <c r="AH416" s="22" t="str">
        <f>IF(ISNUMBER(AVERAGEIFS(Observed!AH$2:AH$9149,Observed!$A$2:$A$9149,$A416,Observed!$D$2:$D$9149,$D416)),AVERAGEIFS(Observed!AH$2:AH$9149,Observed!$A$2:$A$9149,$A416,Observed!$D$2:$D$9149,$D416),"")</f>
        <v/>
      </c>
      <c r="AI416" s="22" t="str">
        <f>IF(ISNUMBER(AVERAGEIFS(Observed!AI$2:AI$9149,Observed!$A$2:$A$9149,$A416,Observed!$D$2:$D$9149,$D416)),AVERAGEIFS(Observed!AI$2:AI$9149,Observed!$A$2:$A$9149,$A416,Observed!$D$2:$D$9149,$D416),"")</f>
        <v/>
      </c>
      <c r="AJ416" s="22" t="str">
        <f>IF(ISNUMBER(AVERAGEIFS(Observed!AJ$2:AJ$9149,Observed!$A$2:$A$9149,$A416,Observed!$D$2:$D$9149,$D416)),AVERAGEIFS(Observed!AJ$2:AJ$9149,Observed!$A$2:$A$9149,$A416,Observed!$D$2:$D$9149,$D416),"")</f>
        <v/>
      </c>
      <c r="AK416" s="22" t="str">
        <f>IF(ISNUMBER(AVERAGEIFS(Observed!AK$2:AK$9149,Observed!$A$2:$A$9149,$A416,Observed!$D$2:$D$9149,$D416)),AVERAGEIFS(Observed!AK$2:AK$9149,Observed!$A$2:$A$9149,$A416,Observed!$D$2:$D$9149,$D416),"")</f>
        <v/>
      </c>
      <c r="AL416" s="23" t="str">
        <f>IF(ISNUMBER(AVERAGEIFS(Observed!AL$2:AL$9149,Observed!$A$2:$A$9149,$A416,Observed!$D$2:$D$9149,$D416)),AVERAGEIFS(Observed!AL$2:AL$9149,Observed!$A$2:$A$9149,$A416,Observed!$D$2:$D$9149,$D416),"")</f>
        <v/>
      </c>
      <c r="AM416" s="23" t="str">
        <f>IF(ISNUMBER(AVERAGEIFS(Observed!AM$2:AM$9149,Observed!$A$2:$A$9149,$A416,Observed!$D$2:$D$9149,$D416)),AVERAGEIFS(Observed!AM$2:AM$9149,Observed!$A$2:$A$9149,$A416,Observed!$D$2:$D$9149,$D416),"")</f>
        <v/>
      </c>
      <c r="AN416" s="22" t="str">
        <f>IF(ISNUMBER(AVERAGEIFS(Observed!AN$2:AN$9149,Observed!$A$2:$A$9149,$A416,Observed!$D$2:$D$9149,$D416)),AVERAGEIFS(Observed!AN$2:AN$9149,Observed!$A$2:$A$9149,$A416,Observed!$D$2:$D$9149,$D416),"")</f>
        <v/>
      </c>
      <c r="AO416" s="22" t="str">
        <f>IF(ISNUMBER(AVERAGEIFS(Observed!AO$2:AO$9149,Observed!$A$2:$A$9149,$A416,Observed!$D$2:$D$9149,$D416)),AVERAGEIFS(Observed!AO$2:AO$9149,Observed!$A$2:$A$9149,$A416,Observed!$D$2:$D$9149,$D416),"")</f>
        <v/>
      </c>
      <c r="AP416" s="21" t="str">
        <f>IF(ISNUMBER(AVERAGEIFS(Observed!AP$2:AP$9149,Observed!$A$2:$A$9149,$A416,Observed!$D$2:$D$9149,$D416)),AVERAGEIFS(Observed!AP$2:AP$9149,Observed!$A$2:$A$9149,$A416,Observed!$D$2:$D$9149,$D416),"")</f>
        <v/>
      </c>
      <c r="AQ416" s="22" t="str">
        <f>IF(ISNUMBER(AVERAGEIFS(Observed!AQ$2:AQ$9149,Observed!$A$2:$A$9149,$A416,Observed!$D$2:$D$9149,$D416)),AVERAGEIFS(Observed!AQ$2:AQ$9149,Observed!$A$2:$A$9149,$A416,Observed!$D$2:$D$9149,$D416),"")</f>
        <v/>
      </c>
      <c r="AR416" s="22" t="str">
        <f>IF(ISNUMBER(AVERAGEIFS(Observed!AR$2:AR$9149,Observed!$A$2:$A$9149,$A416,Observed!$D$2:$D$9149,$D416)),AVERAGEIFS(Observed!AR$2:AR$9149,Observed!$A$2:$A$9149,$A416,Observed!$D$2:$D$9149,$D416),"")</f>
        <v/>
      </c>
      <c r="AS416" s="22" t="str">
        <f>IF(ISNUMBER(AVERAGEIFS(Observed!AS$2:AS$9149,Observed!$A$2:$A$9149,$A416,Observed!$D$2:$D$9149,$D416)),AVERAGEIFS(Observed!AS$2:AS$9149,Observed!$A$2:$A$9149,$A416,Observed!$D$2:$D$9149,$D416),"")</f>
        <v/>
      </c>
      <c r="AT416" s="22" t="str">
        <f>IF(ISNUMBER(AVERAGEIFS(Observed!AT$2:AT$9149,Observed!$A$2:$A$9149,$A416,Observed!$D$2:$D$9149,$D416)),AVERAGEIFS(Observed!AT$2:AT$9149,Observed!$A$2:$A$9149,$A416,Observed!$D$2:$D$9149,$D416),"")</f>
        <v/>
      </c>
      <c r="AU416" s="22" t="str">
        <f>IF(ISNUMBER(AVERAGEIFS(Observed!AU$2:AU$9149,Observed!$A$2:$A$9149,$A416,Observed!$D$2:$D$9149,$D416)),AVERAGEIFS(Observed!AU$2:AU$9149,Observed!$A$2:$A$9149,$A416,Observed!$D$2:$D$9149,$D416),"")</f>
        <v/>
      </c>
      <c r="AV416" s="2">
        <f>COUNTIFS(Observed!$A$2:$A$9149,$A416,Observed!$D$2:$D$9149,$D416)</f>
        <v>3</v>
      </c>
      <c r="AW416" s="2">
        <f t="shared" si="6"/>
        <v>1</v>
      </c>
    </row>
    <row r="417" spans="1:49" x14ac:dyDescent="0.25">
      <c r="A417" t="s">
        <v>33</v>
      </c>
      <c r="B417" t="s">
        <v>139</v>
      </c>
      <c r="C417" t="s">
        <v>30</v>
      </c>
      <c r="D417" s="3">
        <v>42409</v>
      </c>
      <c r="E417">
        <v>1</v>
      </c>
      <c r="F417" t="s">
        <v>58</v>
      </c>
      <c r="K417" s="24" t="s">
        <v>75</v>
      </c>
      <c r="L417" t="s">
        <v>21</v>
      </c>
      <c r="M417">
        <v>11</v>
      </c>
      <c r="N417" s="2" t="s">
        <v>37</v>
      </c>
      <c r="O417" s="21">
        <f>IF(ISNUMBER(AVERAGEIFS(Observed!O$2:O$9149,Observed!$A$2:$A$9149,$A417,Observed!$D$2:$D$9149,$D417)),AVERAGEIFS(Observed!O$2:O$9149,Observed!$A$2:$A$9149,$A417,Observed!$D$2:$D$9149,$D417),"")</f>
        <v>937.5333333333333</v>
      </c>
      <c r="P417" s="22">
        <f>IF(ISNUMBER(AVERAGEIFS(Observed!P$2:P$9149,Observed!$A$2:$A$9149,$A417,Observed!$D$2:$D$9149,$D417)),AVERAGEIFS(Observed!P$2:P$9149,Observed!$A$2:$A$9149,$A417,Observed!$D$2:$D$9149,$D417),"")</f>
        <v>93.75333333333333</v>
      </c>
      <c r="Q417" s="22" t="str">
        <f>IF(ISNUMBER(AVERAGEIFS(Observed!Q$2:Q$9149,Observed!$A$2:$A$9149,$A417,Observed!$D$2:$D$9149,$D417)),AVERAGEIFS(Observed!Q$2:Q$9149,Observed!$A$2:$A$9149,$A417,Observed!$D$2:$D$9149,$D417),"")</f>
        <v/>
      </c>
      <c r="R417" s="22" t="str">
        <f>IF(ISNUMBER(AVERAGEIFS(Observed!R$2:R$9149,Observed!$A$2:$A$9149,$A417,Observed!$D$2:$D$9149,$D417)),AVERAGEIFS(Observed!R$2:R$9149,Observed!$A$2:$A$9149,$A417,Observed!$D$2:$D$9149,$D417),"")</f>
        <v/>
      </c>
      <c r="S417" s="22" t="str">
        <f>IF(ISNUMBER(AVERAGEIFS(Observed!S$2:S$9149,Observed!$A$2:$A$9149,$A417,Observed!$D$2:$D$9149,$D417)),AVERAGEIFS(Observed!S$2:S$9149,Observed!$A$2:$A$9149,$A417,Observed!$D$2:$D$9149,$D417),"")</f>
        <v/>
      </c>
      <c r="T417" s="23" t="str">
        <f>IF(ISNUMBER(AVERAGEIFS(Observed!T$2:T$9149,Observed!$A$2:$A$9149,$A417,Observed!$D$2:$D$9149,$D417)),AVERAGEIFS(Observed!T$2:T$9149,Observed!$A$2:$A$9149,$A417,Observed!$D$2:$D$9149,$D417),"")</f>
        <v/>
      </c>
      <c r="U417" s="23" t="str">
        <f>IF(ISNUMBER(AVERAGEIFS(Observed!U$2:U$9149,Observed!$A$2:$A$9149,$A417,Observed!$D$2:$D$9149,$D417)),AVERAGEIFS(Observed!U$2:U$9149,Observed!$A$2:$A$9149,$A417,Observed!$D$2:$D$9149,$D417),"")</f>
        <v/>
      </c>
      <c r="V417" s="23" t="str">
        <f>IF(ISNUMBER(AVERAGEIFS(Observed!V$2:V$9149,Observed!$A$2:$A$9149,$A417,Observed!$D$2:$D$9149,$D417)),AVERAGEIFS(Observed!V$2:V$9149,Observed!$A$2:$A$9149,$A417,Observed!$D$2:$D$9149,$D417),"")</f>
        <v/>
      </c>
      <c r="W417" s="21" t="str">
        <f>IF(ISNUMBER(AVERAGEIFS(Observed!W$2:W$9149,Observed!$A$2:$A$9149,$A417,Observed!$D$2:$D$9149,$D417)),AVERAGEIFS(Observed!W$2:W$9149,Observed!$A$2:$A$9149,$A417,Observed!$D$2:$D$9149,$D417),"")</f>
        <v/>
      </c>
      <c r="X417" s="35" t="str">
        <f>IF(ISNUMBER(AVERAGEIFS(Observed!X$2:X$9149,Observed!$A$2:$A$9149,$A417,Observed!$D$2:$D$9149,$D417)),AVERAGEIFS(Observed!X$2:X$9149,Observed!$A$2:$A$9149,$A417,Observed!$D$2:$D$9149,$D417),"")</f>
        <v/>
      </c>
      <c r="Y417" s="35" t="str">
        <f>IF(ISNUMBER(AVERAGEIFS(Observed!Y$2:Y$9149,Observed!$A$2:$A$9149,$A417,Observed!$D$2:$D$9149,$D417)),AVERAGEIFS(Observed!Y$2:Y$9149,Observed!$A$2:$A$9149,$A417,Observed!$D$2:$D$9149,$D417),"")</f>
        <v/>
      </c>
      <c r="Z417" s="22" t="str">
        <f>IF(ISNUMBER(AVERAGEIFS(Observed!Z$2:Z$9149,Observed!$A$2:$A$9149,$A417,Observed!$D$2:$D$9149,$D417)),AVERAGEIFS(Observed!Z$2:Z$9149,Observed!$A$2:$A$9149,$A417,Observed!$D$2:$D$9149,$D417),"")</f>
        <v/>
      </c>
      <c r="AA417" s="22" t="str">
        <f>IF(ISNUMBER(AVERAGEIFS(Observed!AA$2:AA$9149,Observed!$A$2:$A$9149,$A417,Observed!$D$2:$D$9149,$D417)),AVERAGEIFS(Observed!AA$2:AA$9149,Observed!$A$2:$A$9149,$A417,Observed!$D$2:$D$9149,$D417),"")</f>
        <v/>
      </c>
      <c r="AB417" s="22" t="str">
        <f>IF(ISNUMBER(AVERAGEIFS(Observed!AB$2:AB$9149,Observed!$A$2:$A$9149,$A417,Observed!$D$2:$D$9149,$D417)),AVERAGEIFS(Observed!AB$2:AB$9149,Observed!$A$2:$A$9149,$A417,Observed!$D$2:$D$9149,$D417),"")</f>
        <v/>
      </c>
      <c r="AC417" s="22" t="str">
        <f>IF(ISNUMBER(AVERAGEIFS(Observed!AC$2:AC$9149,Observed!$A$2:$A$9149,$A417,Observed!$D$2:$D$9149,$D417)),AVERAGEIFS(Observed!AC$2:AC$9149,Observed!$A$2:$A$9149,$A417,Observed!$D$2:$D$9149,$D417),"")</f>
        <v/>
      </c>
      <c r="AD417" s="22" t="str">
        <f>IF(ISNUMBER(AVERAGEIFS(Observed!AD$2:AD$9149,Observed!$A$2:$A$9149,$A417,Observed!$D$2:$D$9149,$D417)),AVERAGEIFS(Observed!AD$2:AD$9149,Observed!$A$2:$A$9149,$A417,Observed!$D$2:$D$9149,$D417),"")</f>
        <v/>
      </c>
      <c r="AE417" s="22" t="str">
        <f>IF(ISNUMBER(AVERAGEIFS(Observed!AE$2:AE$9149,Observed!$A$2:$A$9149,$A417,Observed!$D$2:$D$9149,$D417)),AVERAGEIFS(Observed!AE$2:AE$9149,Observed!$A$2:$A$9149,$A417,Observed!$D$2:$D$9149,$D417),"")</f>
        <v/>
      </c>
      <c r="AF417" s="22" t="str">
        <f>IF(ISNUMBER(AVERAGEIFS(Observed!AF$2:AF$9149,Observed!$A$2:$A$9149,$A417,Observed!$D$2:$D$9149,$D417)),AVERAGEIFS(Observed!AF$2:AF$9149,Observed!$A$2:$A$9149,$A417,Observed!$D$2:$D$9149,$D417),"")</f>
        <v/>
      </c>
      <c r="AG417" s="22" t="str">
        <f>IF(ISNUMBER(AVERAGEIFS(Observed!AG$2:AG$9149,Observed!$A$2:$A$9149,$A417,Observed!$D$2:$D$9149,$D417)),AVERAGEIFS(Observed!AG$2:AG$9149,Observed!$A$2:$A$9149,$A417,Observed!$D$2:$D$9149,$D417),"")</f>
        <v/>
      </c>
      <c r="AH417" s="22" t="str">
        <f>IF(ISNUMBER(AVERAGEIFS(Observed!AH$2:AH$9149,Observed!$A$2:$A$9149,$A417,Observed!$D$2:$D$9149,$D417)),AVERAGEIFS(Observed!AH$2:AH$9149,Observed!$A$2:$A$9149,$A417,Observed!$D$2:$D$9149,$D417),"")</f>
        <v/>
      </c>
      <c r="AI417" s="22" t="str">
        <f>IF(ISNUMBER(AVERAGEIFS(Observed!AI$2:AI$9149,Observed!$A$2:$A$9149,$A417,Observed!$D$2:$D$9149,$D417)),AVERAGEIFS(Observed!AI$2:AI$9149,Observed!$A$2:$A$9149,$A417,Observed!$D$2:$D$9149,$D417),"")</f>
        <v/>
      </c>
      <c r="AJ417" s="22" t="str">
        <f>IF(ISNUMBER(AVERAGEIFS(Observed!AJ$2:AJ$9149,Observed!$A$2:$A$9149,$A417,Observed!$D$2:$D$9149,$D417)),AVERAGEIFS(Observed!AJ$2:AJ$9149,Observed!$A$2:$A$9149,$A417,Observed!$D$2:$D$9149,$D417),"")</f>
        <v/>
      </c>
      <c r="AK417" s="22" t="str">
        <f>IF(ISNUMBER(AVERAGEIFS(Observed!AK$2:AK$9149,Observed!$A$2:$A$9149,$A417,Observed!$D$2:$D$9149,$D417)),AVERAGEIFS(Observed!AK$2:AK$9149,Observed!$A$2:$A$9149,$A417,Observed!$D$2:$D$9149,$D417),"")</f>
        <v/>
      </c>
      <c r="AL417" s="23" t="str">
        <f>IF(ISNUMBER(AVERAGEIFS(Observed!AL$2:AL$9149,Observed!$A$2:$A$9149,$A417,Observed!$D$2:$D$9149,$D417)),AVERAGEIFS(Observed!AL$2:AL$9149,Observed!$A$2:$A$9149,$A417,Observed!$D$2:$D$9149,$D417),"")</f>
        <v/>
      </c>
      <c r="AM417" s="23" t="str">
        <f>IF(ISNUMBER(AVERAGEIFS(Observed!AM$2:AM$9149,Observed!$A$2:$A$9149,$A417,Observed!$D$2:$D$9149,$D417)),AVERAGEIFS(Observed!AM$2:AM$9149,Observed!$A$2:$A$9149,$A417,Observed!$D$2:$D$9149,$D417),"")</f>
        <v/>
      </c>
      <c r="AN417" s="22" t="str">
        <f>IF(ISNUMBER(AVERAGEIFS(Observed!AN$2:AN$9149,Observed!$A$2:$A$9149,$A417,Observed!$D$2:$D$9149,$D417)),AVERAGEIFS(Observed!AN$2:AN$9149,Observed!$A$2:$A$9149,$A417,Observed!$D$2:$D$9149,$D417),"")</f>
        <v/>
      </c>
      <c r="AO417" s="22" t="str">
        <f>IF(ISNUMBER(AVERAGEIFS(Observed!AO$2:AO$9149,Observed!$A$2:$A$9149,$A417,Observed!$D$2:$D$9149,$D417)),AVERAGEIFS(Observed!AO$2:AO$9149,Observed!$A$2:$A$9149,$A417,Observed!$D$2:$D$9149,$D417),"")</f>
        <v/>
      </c>
      <c r="AP417" s="21" t="str">
        <f>IF(ISNUMBER(AVERAGEIFS(Observed!AP$2:AP$9149,Observed!$A$2:$A$9149,$A417,Observed!$D$2:$D$9149,$D417)),AVERAGEIFS(Observed!AP$2:AP$9149,Observed!$A$2:$A$9149,$A417,Observed!$D$2:$D$9149,$D417),"")</f>
        <v/>
      </c>
      <c r="AQ417" s="22" t="str">
        <f>IF(ISNUMBER(AVERAGEIFS(Observed!AQ$2:AQ$9149,Observed!$A$2:$A$9149,$A417,Observed!$D$2:$D$9149,$D417)),AVERAGEIFS(Observed!AQ$2:AQ$9149,Observed!$A$2:$A$9149,$A417,Observed!$D$2:$D$9149,$D417),"")</f>
        <v/>
      </c>
      <c r="AR417" s="22" t="str">
        <f>IF(ISNUMBER(AVERAGEIFS(Observed!AR$2:AR$9149,Observed!$A$2:$A$9149,$A417,Observed!$D$2:$D$9149,$D417)),AVERAGEIFS(Observed!AR$2:AR$9149,Observed!$A$2:$A$9149,$A417,Observed!$D$2:$D$9149,$D417),"")</f>
        <v/>
      </c>
      <c r="AS417" s="22" t="str">
        <f>IF(ISNUMBER(AVERAGEIFS(Observed!AS$2:AS$9149,Observed!$A$2:$A$9149,$A417,Observed!$D$2:$D$9149,$D417)),AVERAGEIFS(Observed!AS$2:AS$9149,Observed!$A$2:$A$9149,$A417,Observed!$D$2:$D$9149,$D417),"")</f>
        <v/>
      </c>
      <c r="AT417" s="22" t="str">
        <f>IF(ISNUMBER(AVERAGEIFS(Observed!AT$2:AT$9149,Observed!$A$2:$A$9149,$A417,Observed!$D$2:$D$9149,$D417)),AVERAGEIFS(Observed!AT$2:AT$9149,Observed!$A$2:$A$9149,$A417,Observed!$D$2:$D$9149,$D417),"")</f>
        <v/>
      </c>
      <c r="AU417" s="22" t="str">
        <f>IF(ISNUMBER(AVERAGEIFS(Observed!AU$2:AU$9149,Observed!$A$2:$A$9149,$A417,Observed!$D$2:$D$9149,$D417)),AVERAGEIFS(Observed!AU$2:AU$9149,Observed!$A$2:$A$9149,$A417,Observed!$D$2:$D$9149,$D417),"")</f>
        <v/>
      </c>
      <c r="AV417" s="2">
        <f>COUNTIFS(Observed!$A$2:$A$9149,$A417,Observed!$D$2:$D$9149,$D417)</f>
        <v>3</v>
      </c>
      <c r="AW417" s="2">
        <f t="shared" si="6"/>
        <v>1</v>
      </c>
    </row>
    <row r="418" spans="1:49" x14ac:dyDescent="0.25">
      <c r="A418" t="s">
        <v>29</v>
      </c>
      <c r="B418" t="s">
        <v>139</v>
      </c>
      <c r="C418" t="s">
        <v>30</v>
      </c>
      <c r="D418" s="3">
        <v>42409</v>
      </c>
      <c r="E418">
        <v>1</v>
      </c>
      <c r="F418" t="s">
        <v>55</v>
      </c>
      <c r="K418" s="24" t="s">
        <v>75</v>
      </c>
      <c r="L418" t="s">
        <v>21</v>
      </c>
      <c r="M418">
        <v>11</v>
      </c>
      <c r="N418" s="2" t="s">
        <v>37</v>
      </c>
      <c r="O418" s="21">
        <f>IF(ISNUMBER(AVERAGEIFS(Observed!O$2:O$9149,Observed!$A$2:$A$9149,$A418,Observed!$D$2:$D$9149,$D418)),AVERAGEIFS(Observed!O$2:O$9149,Observed!$A$2:$A$9149,$A418,Observed!$D$2:$D$9149,$D418),"")</f>
        <v>956.33333333333337</v>
      </c>
      <c r="P418" s="22">
        <f>IF(ISNUMBER(AVERAGEIFS(Observed!P$2:P$9149,Observed!$A$2:$A$9149,$A418,Observed!$D$2:$D$9149,$D418)),AVERAGEIFS(Observed!P$2:P$9149,Observed!$A$2:$A$9149,$A418,Observed!$D$2:$D$9149,$D418),"")</f>
        <v>95.633333333333326</v>
      </c>
      <c r="Q418" s="22" t="str">
        <f>IF(ISNUMBER(AVERAGEIFS(Observed!Q$2:Q$9149,Observed!$A$2:$A$9149,$A418,Observed!$D$2:$D$9149,$D418)),AVERAGEIFS(Observed!Q$2:Q$9149,Observed!$A$2:$A$9149,$A418,Observed!$D$2:$D$9149,$D418),"")</f>
        <v/>
      </c>
      <c r="R418" s="22" t="str">
        <f>IF(ISNUMBER(AVERAGEIFS(Observed!R$2:R$9149,Observed!$A$2:$A$9149,$A418,Observed!$D$2:$D$9149,$D418)),AVERAGEIFS(Observed!R$2:R$9149,Observed!$A$2:$A$9149,$A418,Observed!$D$2:$D$9149,$D418),"")</f>
        <v/>
      </c>
      <c r="S418" s="22" t="str">
        <f>IF(ISNUMBER(AVERAGEIFS(Observed!S$2:S$9149,Observed!$A$2:$A$9149,$A418,Observed!$D$2:$D$9149,$D418)),AVERAGEIFS(Observed!S$2:S$9149,Observed!$A$2:$A$9149,$A418,Observed!$D$2:$D$9149,$D418),"")</f>
        <v/>
      </c>
      <c r="T418" s="23" t="str">
        <f>IF(ISNUMBER(AVERAGEIFS(Observed!T$2:T$9149,Observed!$A$2:$A$9149,$A418,Observed!$D$2:$D$9149,$D418)),AVERAGEIFS(Observed!T$2:T$9149,Observed!$A$2:$A$9149,$A418,Observed!$D$2:$D$9149,$D418),"")</f>
        <v/>
      </c>
      <c r="U418" s="23" t="str">
        <f>IF(ISNUMBER(AVERAGEIFS(Observed!U$2:U$9149,Observed!$A$2:$A$9149,$A418,Observed!$D$2:$D$9149,$D418)),AVERAGEIFS(Observed!U$2:U$9149,Observed!$A$2:$A$9149,$A418,Observed!$D$2:$D$9149,$D418),"")</f>
        <v/>
      </c>
      <c r="V418" s="23" t="str">
        <f>IF(ISNUMBER(AVERAGEIFS(Observed!V$2:V$9149,Observed!$A$2:$A$9149,$A418,Observed!$D$2:$D$9149,$D418)),AVERAGEIFS(Observed!V$2:V$9149,Observed!$A$2:$A$9149,$A418,Observed!$D$2:$D$9149,$D418),"")</f>
        <v/>
      </c>
      <c r="W418" s="21" t="str">
        <f>IF(ISNUMBER(AVERAGEIFS(Observed!W$2:W$9149,Observed!$A$2:$A$9149,$A418,Observed!$D$2:$D$9149,$D418)),AVERAGEIFS(Observed!W$2:W$9149,Observed!$A$2:$A$9149,$A418,Observed!$D$2:$D$9149,$D418),"")</f>
        <v/>
      </c>
      <c r="X418" s="35" t="str">
        <f>IF(ISNUMBER(AVERAGEIFS(Observed!X$2:X$9149,Observed!$A$2:$A$9149,$A418,Observed!$D$2:$D$9149,$D418)),AVERAGEIFS(Observed!X$2:X$9149,Observed!$A$2:$A$9149,$A418,Observed!$D$2:$D$9149,$D418),"")</f>
        <v/>
      </c>
      <c r="Y418" s="35" t="str">
        <f>IF(ISNUMBER(AVERAGEIFS(Observed!Y$2:Y$9149,Observed!$A$2:$A$9149,$A418,Observed!$D$2:$D$9149,$D418)),AVERAGEIFS(Observed!Y$2:Y$9149,Observed!$A$2:$A$9149,$A418,Observed!$D$2:$D$9149,$D418),"")</f>
        <v/>
      </c>
      <c r="Z418" s="22" t="str">
        <f>IF(ISNUMBER(AVERAGEIFS(Observed!Z$2:Z$9149,Observed!$A$2:$A$9149,$A418,Observed!$D$2:$D$9149,$D418)),AVERAGEIFS(Observed!Z$2:Z$9149,Observed!$A$2:$A$9149,$A418,Observed!$D$2:$D$9149,$D418),"")</f>
        <v/>
      </c>
      <c r="AA418" s="22" t="str">
        <f>IF(ISNUMBER(AVERAGEIFS(Observed!AA$2:AA$9149,Observed!$A$2:$A$9149,$A418,Observed!$D$2:$D$9149,$D418)),AVERAGEIFS(Observed!AA$2:AA$9149,Observed!$A$2:$A$9149,$A418,Observed!$D$2:$D$9149,$D418),"")</f>
        <v/>
      </c>
      <c r="AB418" s="22" t="str">
        <f>IF(ISNUMBER(AVERAGEIFS(Observed!AB$2:AB$9149,Observed!$A$2:$A$9149,$A418,Observed!$D$2:$D$9149,$D418)),AVERAGEIFS(Observed!AB$2:AB$9149,Observed!$A$2:$A$9149,$A418,Observed!$D$2:$D$9149,$D418),"")</f>
        <v/>
      </c>
      <c r="AC418" s="22" t="str">
        <f>IF(ISNUMBER(AVERAGEIFS(Observed!AC$2:AC$9149,Observed!$A$2:$A$9149,$A418,Observed!$D$2:$D$9149,$D418)),AVERAGEIFS(Observed!AC$2:AC$9149,Observed!$A$2:$A$9149,$A418,Observed!$D$2:$D$9149,$D418),"")</f>
        <v/>
      </c>
      <c r="AD418" s="22" t="str">
        <f>IF(ISNUMBER(AVERAGEIFS(Observed!AD$2:AD$9149,Observed!$A$2:$A$9149,$A418,Observed!$D$2:$D$9149,$D418)),AVERAGEIFS(Observed!AD$2:AD$9149,Observed!$A$2:$A$9149,$A418,Observed!$D$2:$D$9149,$D418),"")</f>
        <v/>
      </c>
      <c r="AE418" s="22" t="str">
        <f>IF(ISNUMBER(AVERAGEIFS(Observed!AE$2:AE$9149,Observed!$A$2:$A$9149,$A418,Observed!$D$2:$D$9149,$D418)),AVERAGEIFS(Observed!AE$2:AE$9149,Observed!$A$2:$A$9149,$A418,Observed!$D$2:$D$9149,$D418),"")</f>
        <v/>
      </c>
      <c r="AF418" s="22" t="str">
        <f>IF(ISNUMBER(AVERAGEIFS(Observed!AF$2:AF$9149,Observed!$A$2:$A$9149,$A418,Observed!$D$2:$D$9149,$D418)),AVERAGEIFS(Observed!AF$2:AF$9149,Observed!$A$2:$A$9149,$A418,Observed!$D$2:$D$9149,$D418),"")</f>
        <v/>
      </c>
      <c r="AG418" s="22" t="str">
        <f>IF(ISNUMBER(AVERAGEIFS(Observed!AG$2:AG$9149,Observed!$A$2:$A$9149,$A418,Observed!$D$2:$D$9149,$D418)),AVERAGEIFS(Observed!AG$2:AG$9149,Observed!$A$2:$A$9149,$A418,Observed!$D$2:$D$9149,$D418),"")</f>
        <v/>
      </c>
      <c r="AH418" s="22" t="str">
        <f>IF(ISNUMBER(AVERAGEIFS(Observed!AH$2:AH$9149,Observed!$A$2:$A$9149,$A418,Observed!$D$2:$D$9149,$D418)),AVERAGEIFS(Observed!AH$2:AH$9149,Observed!$A$2:$A$9149,$A418,Observed!$D$2:$D$9149,$D418),"")</f>
        <v/>
      </c>
      <c r="AI418" s="22" t="str">
        <f>IF(ISNUMBER(AVERAGEIFS(Observed!AI$2:AI$9149,Observed!$A$2:$A$9149,$A418,Observed!$D$2:$D$9149,$D418)),AVERAGEIFS(Observed!AI$2:AI$9149,Observed!$A$2:$A$9149,$A418,Observed!$D$2:$D$9149,$D418),"")</f>
        <v/>
      </c>
      <c r="AJ418" s="22" t="str">
        <f>IF(ISNUMBER(AVERAGEIFS(Observed!AJ$2:AJ$9149,Observed!$A$2:$A$9149,$A418,Observed!$D$2:$D$9149,$D418)),AVERAGEIFS(Observed!AJ$2:AJ$9149,Observed!$A$2:$A$9149,$A418,Observed!$D$2:$D$9149,$D418),"")</f>
        <v/>
      </c>
      <c r="AK418" s="22" t="str">
        <f>IF(ISNUMBER(AVERAGEIFS(Observed!AK$2:AK$9149,Observed!$A$2:$A$9149,$A418,Observed!$D$2:$D$9149,$D418)),AVERAGEIFS(Observed!AK$2:AK$9149,Observed!$A$2:$A$9149,$A418,Observed!$D$2:$D$9149,$D418),"")</f>
        <v/>
      </c>
      <c r="AL418" s="23" t="str">
        <f>IF(ISNUMBER(AVERAGEIFS(Observed!AL$2:AL$9149,Observed!$A$2:$A$9149,$A418,Observed!$D$2:$D$9149,$D418)),AVERAGEIFS(Observed!AL$2:AL$9149,Observed!$A$2:$A$9149,$A418,Observed!$D$2:$D$9149,$D418),"")</f>
        <v/>
      </c>
      <c r="AM418" s="23" t="str">
        <f>IF(ISNUMBER(AVERAGEIFS(Observed!AM$2:AM$9149,Observed!$A$2:$A$9149,$A418,Observed!$D$2:$D$9149,$D418)),AVERAGEIFS(Observed!AM$2:AM$9149,Observed!$A$2:$A$9149,$A418,Observed!$D$2:$D$9149,$D418),"")</f>
        <v/>
      </c>
      <c r="AN418" s="22" t="str">
        <f>IF(ISNUMBER(AVERAGEIFS(Observed!AN$2:AN$9149,Observed!$A$2:$A$9149,$A418,Observed!$D$2:$D$9149,$D418)),AVERAGEIFS(Observed!AN$2:AN$9149,Observed!$A$2:$A$9149,$A418,Observed!$D$2:$D$9149,$D418),"")</f>
        <v/>
      </c>
      <c r="AO418" s="22" t="str">
        <f>IF(ISNUMBER(AVERAGEIFS(Observed!AO$2:AO$9149,Observed!$A$2:$A$9149,$A418,Observed!$D$2:$D$9149,$D418)),AVERAGEIFS(Observed!AO$2:AO$9149,Observed!$A$2:$A$9149,$A418,Observed!$D$2:$D$9149,$D418),"")</f>
        <v/>
      </c>
      <c r="AP418" s="21" t="str">
        <f>IF(ISNUMBER(AVERAGEIFS(Observed!AP$2:AP$9149,Observed!$A$2:$A$9149,$A418,Observed!$D$2:$D$9149,$D418)),AVERAGEIFS(Observed!AP$2:AP$9149,Observed!$A$2:$A$9149,$A418,Observed!$D$2:$D$9149,$D418),"")</f>
        <v/>
      </c>
      <c r="AQ418" s="22" t="str">
        <f>IF(ISNUMBER(AVERAGEIFS(Observed!AQ$2:AQ$9149,Observed!$A$2:$A$9149,$A418,Observed!$D$2:$D$9149,$D418)),AVERAGEIFS(Observed!AQ$2:AQ$9149,Observed!$A$2:$A$9149,$A418,Observed!$D$2:$D$9149,$D418),"")</f>
        <v/>
      </c>
      <c r="AR418" s="22" t="str">
        <f>IF(ISNUMBER(AVERAGEIFS(Observed!AR$2:AR$9149,Observed!$A$2:$A$9149,$A418,Observed!$D$2:$D$9149,$D418)),AVERAGEIFS(Observed!AR$2:AR$9149,Observed!$A$2:$A$9149,$A418,Observed!$D$2:$D$9149,$D418),"")</f>
        <v/>
      </c>
      <c r="AS418" s="22" t="str">
        <f>IF(ISNUMBER(AVERAGEIFS(Observed!AS$2:AS$9149,Observed!$A$2:$A$9149,$A418,Observed!$D$2:$D$9149,$D418)),AVERAGEIFS(Observed!AS$2:AS$9149,Observed!$A$2:$A$9149,$A418,Observed!$D$2:$D$9149,$D418),"")</f>
        <v/>
      </c>
      <c r="AT418" s="22" t="str">
        <f>IF(ISNUMBER(AVERAGEIFS(Observed!AT$2:AT$9149,Observed!$A$2:$A$9149,$A418,Observed!$D$2:$D$9149,$D418)),AVERAGEIFS(Observed!AT$2:AT$9149,Observed!$A$2:$A$9149,$A418,Observed!$D$2:$D$9149,$D418),"")</f>
        <v/>
      </c>
      <c r="AU418" s="22" t="str">
        <f>IF(ISNUMBER(AVERAGEIFS(Observed!AU$2:AU$9149,Observed!$A$2:$A$9149,$A418,Observed!$D$2:$D$9149,$D418)),AVERAGEIFS(Observed!AU$2:AU$9149,Observed!$A$2:$A$9149,$A418,Observed!$D$2:$D$9149,$D418),"")</f>
        <v/>
      </c>
      <c r="AV418" s="2">
        <f>COUNTIFS(Observed!$A$2:$A$9149,$A418,Observed!$D$2:$D$9149,$D418)</f>
        <v>3</v>
      </c>
      <c r="AW418" s="2">
        <f t="shared" si="6"/>
        <v>1</v>
      </c>
    </row>
    <row r="419" spans="1:49" x14ac:dyDescent="0.25">
      <c r="A419" t="s">
        <v>35</v>
      </c>
      <c r="B419" t="s">
        <v>139</v>
      </c>
      <c r="C419" t="s">
        <v>30</v>
      </c>
      <c r="D419" s="3">
        <v>42409</v>
      </c>
      <c r="E419">
        <v>1</v>
      </c>
      <c r="F419" t="s">
        <v>57</v>
      </c>
      <c r="K419" s="24" t="s">
        <v>75</v>
      </c>
      <c r="L419" t="s">
        <v>21</v>
      </c>
      <c r="M419">
        <v>11</v>
      </c>
      <c r="N419" s="2" t="s">
        <v>37</v>
      </c>
      <c r="O419" s="21">
        <f>IF(ISNUMBER(AVERAGEIFS(Observed!O$2:O$9149,Observed!$A$2:$A$9149,$A419,Observed!$D$2:$D$9149,$D419)),AVERAGEIFS(Observed!O$2:O$9149,Observed!$A$2:$A$9149,$A419,Observed!$D$2:$D$9149,$D419),"")</f>
        <v>975.13333333333321</v>
      </c>
      <c r="P419" s="22">
        <f>IF(ISNUMBER(AVERAGEIFS(Observed!P$2:P$9149,Observed!$A$2:$A$9149,$A419,Observed!$D$2:$D$9149,$D419)),AVERAGEIFS(Observed!P$2:P$9149,Observed!$A$2:$A$9149,$A419,Observed!$D$2:$D$9149,$D419),"")</f>
        <v>97.513333333333335</v>
      </c>
      <c r="Q419" s="22" t="str">
        <f>IF(ISNUMBER(AVERAGEIFS(Observed!Q$2:Q$9149,Observed!$A$2:$A$9149,$A419,Observed!$D$2:$D$9149,$D419)),AVERAGEIFS(Observed!Q$2:Q$9149,Observed!$A$2:$A$9149,$A419,Observed!$D$2:$D$9149,$D419),"")</f>
        <v/>
      </c>
      <c r="R419" s="22" t="str">
        <f>IF(ISNUMBER(AVERAGEIFS(Observed!R$2:R$9149,Observed!$A$2:$A$9149,$A419,Observed!$D$2:$D$9149,$D419)),AVERAGEIFS(Observed!R$2:R$9149,Observed!$A$2:$A$9149,$A419,Observed!$D$2:$D$9149,$D419),"")</f>
        <v/>
      </c>
      <c r="S419" s="22" t="str">
        <f>IF(ISNUMBER(AVERAGEIFS(Observed!S$2:S$9149,Observed!$A$2:$A$9149,$A419,Observed!$D$2:$D$9149,$D419)),AVERAGEIFS(Observed!S$2:S$9149,Observed!$A$2:$A$9149,$A419,Observed!$D$2:$D$9149,$D419),"")</f>
        <v/>
      </c>
      <c r="T419" s="23" t="str">
        <f>IF(ISNUMBER(AVERAGEIFS(Observed!T$2:T$9149,Observed!$A$2:$A$9149,$A419,Observed!$D$2:$D$9149,$D419)),AVERAGEIFS(Observed!T$2:T$9149,Observed!$A$2:$A$9149,$A419,Observed!$D$2:$D$9149,$D419),"")</f>
        <v/>
      </c>
      <c r="U419" s="23" t="str">
        <f>IF(ISNUMBER(AVERAGEIFS(Observed!U$2:U$9149,Observed!$A$2:$A$9149,$A419,Observed!$D$2:$D$9149,$D419)),AVERAGEIFS(Observed!U$2:U$9149,Observed!$A$2:$A$9149,$A419,Observed!$D$2:$D$9149,$D419),"")</f>
        <v/>
      </c>
      <c r="V419" s="23" t="str">
        <f>IF(ISNUMBER(AVERAGEIFS(Observed!V$2:V$9149,Observed!$A$2:$A$9149,$A419,Observed!$D$2:$D$9149,$D419)),AVERAGEIFS(Observed!V$2:V$9149,Observed!$A$2:$A$9149,$A419,Observed!$D$2:$D$9149,$D419),"")</f>
        <v/>
      </c>
      <c r="W419" s="21" t="str">
        <f>IF(ISNUMBER(AVERAGEIFS(Observed!W$2:W$9149,Observed!$A$2:$A$9149,$A419,Observed!$D$2:$D$9149,$D419)),AVERAGEIFS(Observed!W$2:W$9149,Observed!$A$2:$A$9149,$A419,Observed!$D$2:$D$9149,$D419),"")</f>
        <v/>
      </c>
      <c r="X419" s="35" t="str">
        <f>IF(ISNUMBER(AVERAGEIFS(Observed!X$2:X$9149,Observed!$A$2:$A$9149,$A419,Observed!$D$2:$D$9149,$D419)),AVERAGEIFS(Observed!X$2:X$9149,Observed!$A$2:$A$9149,$A419,Observed!$D$2:$D$9149,$D419),"")</f>
        <v/>
      </c>
      <c r="Y419" s="35" t="str">
        <f>IF(ISNUMBER(AVERAGEIFS(Observed!Y$2:Y$9149,Observed!$A$2:$A$9149,$A419,Observed!$D$2:$D$9149,$D419)),AVERAGEIFS(Observed!Y$2:Y$9149,Observed!$A$2:$A$9149,$A419,Observed!$D$2:$D$9149,$D419),"")</f>
        <v/>
      </c>
      <c r="Z419" s="22" t="str">
        <f>IF(ISNUMBER(AVERAGEIFS(Observed!Z$2:Z$9149,Observed!$A$2:$A$9149,$A419,Observed!$D$2:$D$9149,$D419)),AVERAGEIFS(Observed!Z$2:Z$9149,Observed!$A$2:$A$9149,$A419,Observed!$D$2:$D$9149,$D419),"")</f>
        <v/>
      </c>
      <c r="AA419" s="22" t="str">
        <f>IF(ISNUMBER(AVERAGEIFS(Observed!AA$2:AA$9149,Observed!$A$2:$A$9149,$A419,Observed!$D$2:$D$9149,$D419)),AVERAGEIFS(Observed!AA$2:AA$9149,Observed!$A$2:$A$9149,$A419,Observed!$D$2:$D$9149,$D419),"")</f>
        <v/>
      </c>
      <c r="AB419" s="22" t="str">
        <f>IF(ISNUMBER(AVERAGEIFS(Observed!AB$2:AB$9149,Observed!$A$2:$A$9149,$A419,Observed!$D$2:$D$9149,$D419)),AVERAGEIFS(Observed!AB$2:AB$9149,Observed!$A$2:$A$9149,$A419,Observed!$D$2:$D$9149,$D419),"")</f>
        <v/>
      </c>
      <c r="AC419" s="22" t="str">
        <f>IF(ISNUMBER(AVERAGEIFS(Observed!AC$2:AC$9149,Observed!$A$2:$A$9149,$A419,Observed!$D$2:$D$9149,$D419)),AVERAGEIFS(Observed!AC$2:AC$9149,Observed!$A$2:$A$9149,$A419,Observed!$D$2:$D$9149,$D419),"")</f>
        <v/>
      </c>
      <c r="AD419" s="22" t="str">
        <f>IF(ISNUMBER(AVERAGEIFS(Observed!AD$2:AD$9149,Observed!$A$2:$A$9149,$A419,Observed!$D$2:$D$9149,$D419)),AVERAGEIFS(Observed!AD$2:AD$9149,Observed!$A$2:$A$9149,$A419,Observed!$D$2:$D$9149,$D419),"")</f>
        <v/>
      </c>
      <c r="AE419" s="22" t="str">
        <f>IF(ISNUMBER(AVERAGEIFS(Observed!AE$2:AE$9149,Observed!$A$2:$A$9149,$A419,Observed!$D$2:$D$9149,$D419)),AVERAGEIFS(Observed!AE$2:AE$9149,Observed!$A$2:$A$9149,$A419,Observed!$D$2:$D$9149,$D419),"")</f>
        <v/>
      </c>
      <c r="AF419" s="22" t="str">
        <f>IF(ISNUMBER(AVERAGEIFS(Observed!AF$2:AF$9149,Observed!$A$2:$A$9149,$A419,Observed!$D$2:$D$9149,$D419)),AVERAGEIFS(Observed!AF$2:AF$9149,Observed!$A$2:$A$9149,$A419,Observed!$D$2:$D$9149,$D419),"")</f>
        <v/>
      </c>
      <c r="AG419" s="22" t="str">
        <f>IF(ISNUMBER(AVERAGEIFS(Observed!AG$2:AG$9149,Observed!$A$2:$A$9149,$A419,Observed!$D$2:$D$9149,$D419)),AVERAGEIFS(Observed!AG$2:AG$9149,Observed!$A$2:$A$9149,$A419,Observed!$D$2:$D$9149,$D419),"")</f>
        <v/>
      </c>
      <c r="AH419" s="22" t="str">
        <f>IF(ISNUMBER(AVERAGEIFS(Observed!AH$2:AH$9149,Observed!$A$2:$A$9149,$A419,Observed!$D$2:$D$9149,$D419)),AVERAGEIFS(Observed!AH$2:AH$9149,Observed!$A$2:$A$9149,$A419,Observed!$D$2:$D$9149,$D419),"")</f>
        <v/>
      </c>
      <c r="AI419" s="22" t="str">
        <f>IF(ISNUMBER(AVERAGEIFS(Observed!AI$2:AI$9149,Observed!$A$2:$A$9149,$A419,Observed!$D$2:$D$9149,$D419)),AVERAGEIFS(Observed!AI$2:AI$9149,Observed!$A$2:$A$9149,$A419,Observed!$D$2:$D$9149,$D419),"")</f>
        <v/>
      </c>
      <c r="AJ419" s="22" t="str">
        <f>IF(ISNUMBER(AVERAGEIFS(Observed!AJ$2:AJ$9149,Observed!$A$2:$A$9149,$A419,Observed!$D$2:$D$9149,$D419)),AVERAGEIFS(Observed!AJ$2:AJ$9149,Observed!$A$2:$A$9149,$A419,Observed!$D$2:$D$9149,$D419),"")</f>
        <v/>
      </c>
      <c r="AK419" s="22" t="str">
        <f>IF(ISNUMBER(AVERAGEIFS(Observed!AK$2:AK$9149,Observed!$A$2:$A$9149,$A419,Observed!$D$2:$D$9149,$D419)),AVERAGEIFS(Observed!AK$2:AK$9149,Observed!$A$2:$A$9149,$A419,Observed!$D$2:$D$9149,$D419),"")</f>
        <v/>
      </c>
      <c r="AL419" s="23" t="str">
        <f>IF(ISNUMBER(AVERAGEIFS(Observed!AL$2:AL$9149,Observed!$A$2:$A$9149,$A419,Observed!$D$2:$D$9149,$D419)),AVERAGEIFS(Observed!AL$2:AL$9149,Observed!$A$2:$A$9149,$A419,Observed!$D$2:$D$9149,$D419),"")</f>
        <v/>
      </c>
      <c r="AM419" s="23" t="str">
        <f>IF(ISNUMBER(AVERAGEIFS(Observed!AM$2:AM$9149,Observed!$A$2:$A$9149,$A419,Observed!$D$2:$D$9149,$D419)),AVERAGEIFS(Observed!AM$2:AM$9149,Observed!$A$2:$A$9149,$A419,Observed!$D$2:$D$9149,$D419),"")</f>
        <v/>
      </c>
      <c r="AN419" s="22" t="str">
        <f>IF(ISNUMBER(AVERAGEIFS(Observed!AN$2:AN$9149,Observed!$A$2:$A$9149,$A419,Observed!$D$2:$D$9149,$D419)),AVERAGEIFS(Observed!AN$2:AN$9149,Observed!$A$2:$A$9149,$A419,Observed!$D$2:$D$9149,$D419),"")</f>
        <v/>
      </c>
      <c r="AO419" s="22" t="str">
        <f>IF(ISNUMBER(AVERAGEIFS(Observed!AO$2:AO$9149,Observed!$A$2:$A$9149,$A419,Observed!$D$2:$D$9149,$D419)),AVERAGEIFS(Observed!AO$2:AO$9149,Observed!$A$2:$A$9149,$A419,Observed!$D$2:$D$9149,$D419),"")</f>
        <v/>
      </c>
      <c r="AP419" s="21" t="str">
        <f>IF(ISNUMBER(AVERAGEIFS(Observed!AP$2:AP$9149,Observed!$A$2:$A$9149,$A419,Observed!$D$2:$D$9149,$D419)),AVERAGEIFS(Observed!AP$2:AP$9149,Observed!$A$2:$A$9149,$A419,Observed!$D$2:$D$9149,$D419),"")</f>
        <v/>
      </c>
      <c r="AQ419" s="22" t="str">
        <f>IF(ISNUMBER(AVERAGEIFS(Observed!AQ$2:AQ$9149,Observed!$A$2:$A$9149,$A419,Observed!$D$2:$D$9149,$D419)),AVERAGEIFS(Observed!AQ$2:AQ$9149,Observed!$A$2:$A$9149,$A419,Observed!$D$2:$D$9149,$D419),"")</f>
        <v/>
      </c>
      <c r="AR419" s="22" t="str">
        <f>IF(ISNUMBER(AVERAGEIFS(Observed!AR$2:AR$9149,Observed!$A$2:$A$9149,$A419,Observed!$D$2:$D$9149,$D419)),AVERAGEIFS(Observed!AR$2:AR$9149,Observed!$A$2:$A$9149,$A419,Observed!$D$2:$D$9149,$D419),"")</f>
        <v/>
      </c>
      <c r="AS419" s="22" t="str">
        <f>IF(ISNUMBER(AVERAGEIFS(Observed!AS$2:AS$9149,Observed!$A$2:$A$9149,$A419,Observed!$D$2:$D$9149,$D419)),AVERAGEIFS(Observed!AS$2:AS$9149,Observed!$A$2:$A$9149,$A419,Observed!$D$2:$D$9149,$D419),"")</f>
        <v/>
      </c>
      <c r="AT419" s="22" t="str">
        <f>IF(ISNUMBER(AVERAGEIFS(Observed!AT$2:AT$9149,Observed!$A$2:$A$9149,$A419,Observed!$D$2:$D$9149,$D419)),AVERAGEIFS(Observed!AT$2:AT$9149,Observed!$A$2:$A$9149,$A419,Observed!$D$2:$D$9149,$D419),"")</f>
        <v/>
      </c>
      <c r="AU419" s="22" t="str">
        <f>IF(ISNUMBER(AVERAGEIFS(Observed!AU$2:AU$9149,Observed!$A$2:$A$9149,$A419,Observed!$D$2:$D$9149,$D419)),AVERAGEIFS(Observed!AU$2:AU$9149,Observed!$A$2:$A$9149,$A419,Observed!$D$2:$D$9149,$D419),"")</f>
        <v/>
      </c>
      <c r="AV419" s="2">
        <f>COUNTIFS(Observed!$A$2:$A$9149,$A419,Observed!$D$2:$D$9149,$D419)</f>
        <v>3</v>
      </c>
      <c r="AW419" s="2">
        <f t="shared" si="6"/>
        <v>1</v>
      </c>
    </row>
    <row r="420" spans="1:49" x14ac:dyDescent="0.25">
      <c r="A420" t="s">
        <v>32</v>
      </c>
      <c r="B420" t="s">
        <v>139</v>
      </c>
      <c r="C420" t="s">
        <v>30</v>
      </c>
      <c r="D420" s="3">
        <v>42409</v>
      </c>
      <c r="E420">
        <v>1</v>
      </c>
      <c r="F420" t="s">
        <v>59</v>
      </c>
      <c r="K420" s="24" t="s">
        <v>75</v>
      </c>
      <c r="L420" t="s">
        <v>21</v>
      </c>
      <c r="M420">
        <v>11</v>
      </c>
      <c r="N420" s="2" t="s">
        <v>37</v>
      </c>
      <c r="O420" s="21">
        <f>IF(ISNUMBER(AVERAGEIFS(Observed!O$2:O$9149,Observed!$A$2:$A$9149,$A420,Observed!$D$2:$D$9149,$D420)),AVERAGEIFS(Observed!O$2:O$9149,Observed!$A$2:$A$9149,$A420,Observed!$D$2:$D$9149,$D420),"")</f>
        <v>962.6</v>
      </c>
      <c r="P420" s="22">
        <f>IF(ISNUMBER(AVERAGEIFS(Observed!P$2:P$9149,Observed!$A$2:$A$9149,$A420,Observed!$D$2:$D$9149,$D420)),AVERAGEIFS(Observed!P$2:P$9149,Observed!$A$2:$A$9149,$A420,Observed!$D$2:$D$9149,$D420),"")</f>
        <v>96.26</v>
      </c>
      <c r="Q420" s="22" t="str">
        <f>IF(ISNUMBER(AVERAGEIFS(Observed!Q$2:Q$9149,Observed!$A$2:$A$9149,$A420,Observed!$D$2:$D$9149,$D420)),AVERAGEIFS(Observed!Q$2:Q$9149,Observed!$A$2:$A$9149,$A420,Observed!$D$2:$D$9149,$D420),"")</f>
        <v/>
      </c>
      <c r="R420" s="22" t="str">
        <f>IF(ISNUMBER(AVERAGEIFS(Observed!R$2:R$9149,Observed!$A$2:$A$9149,$A420,Observed!$D$2:$D$9149,$D420)),AVERAGEIFS(Observed!R$2:R$9149,Observed!$A$2:$A$9149,$A420,Observed!$D$2:$D$9149,$D420),"")</f>
        <v/>
      </c>
      <c r="S420" s="22" t="str">
        <f>IF(ISNUMBER(AVERAGEIFS(Observed!S$2:S$9149,Observed!$A$2:$A$9149,$A420,Observed!$D$2:$D$9149,$D420)),AVERAGEIFS(Observed!S$2:S$9149,Observed!$A$2:$A$9149,$A420,Observed!$D$2:$D$9149,$D420),"")</f>
        <v/>
      </c>
      <c r="T420" s="23" t="str">
        <f>IF(ISNUMBER(AVERAGEIFS(Observed!T$2:T$9149,Observed!$A$2:$A$9149,$A420,Observed!$D$2:$D$9149,$D420)),AVERAGEIFS(Observed!T$2:T$9149,Observed!$A$2:$A$9149,$A420,Observed!$D$2:$D$9149,$D420),"")</f>
        <v/>
      </c>
      <c r="U420" s="23" t="str">
        <f>IF(ISNUMBER(AVERAGEIFS(Observed!U$2:U$9149,Observed!$A$2:$A$9149,$A420,Observed!$D$2:$D$9149,$D420)),AVERAGEIFS(Observed!U$2:U$9149,Observed!$A$2:$A$9149,$A420,Observed!$D$2:$D$9149,$D420),"")</f>
        <v/>
      </c>
      <c r="V420" s="23" t="str">
        <f>IF(ISNUMBER(AVERAGEIFS(Observed!V$2:V$9149,Observed!$A$2:$A$9149,$A420,Observed!$D$2:$D$9149,$D420)),AVERAGEIFS(Observed!V$2:V$9149,Observed!$A$2:$A$9149,$A420,Observed!$D$2:$D$9149,$D420),"")</f>
        <v/>
      </c>
      <c r="W420" s="21" t="str">
        <f>IF(ISNUMBER(AVERAGEIFS(Observed!W$2:W$9149,Observed!$A$2:$A$9149,$A420,Observed!$D$2:$D$9149,$D420)),AVERAGEIFS(Observed!W$2:W$9149,Observed!$A$2:$A$9149,$A420,Observed!$D$2:$D$9149,$D420),"")</f>
        <v/>
      </c>
      <c r="X420" s="35" t="str">
        <f>IF(ISNUMBER(AVERAGEIFS(Observed!X$2:X$9149,Observed!$A$2:$A$9149,$A420,Observed!$D$2:$D$9149,$D420)),AVERAGEIFS(Observed!X$2:X$9149,Observed!$A$2:$A$9149,$A420,Observed!$D$2:$D$9149,$D420),"")</f>
        <v/>
      </c>
      <c r="Y420" s="35" t="str">
        <f>IF(ISNUMBER(AVERAGEIFS(Observed!Y$2:Y$9149,Observed!$A$2:$A$9149,$A420,Observed!$D$2:$D$9149,$D420)),AVERAGEIFS(Observed!Y$2:Y$9149,Observed!$A$2:$A$9149,$A420,Observed!$D$2:$D$9149,$D420),"")</f>
        <v/>
      </c>
      <c r="Z420" s="22" t="str">
        <f>IF(ISNUMBER(AVERAGEIFS(Observed!Z$2:Z$9149,Observed!$A$2:$A$9149,$A420,Observed!$D$2:$D$9149,$D420)),AVERAGEIFS(Observed!Z$2:Z$9149,Observed!$A$2:$A$9149,$A420,Observed!$D$2:$D$9149,$D420),"")</f>
        <v/>
      </c>
      <c r="AA420" s="22" t="str">
        <f>IF(ISNUMBER(AVERAGEIFS(Observed!AA$2:AA$9149,Observed!$A$2:$A$9149,$A420,Observed!$D$2:$D$9149,$D420)),AVERAGEIFS(Observed!AA$2:AA$9149,Observed!$A$2:$A$9149,$A420,Observed!$D$2:$D$9149,$D420),"")</f>
        <v/>
      </c>
      <c r="AB420" s="22" t="str">
        <f>IF(ISNUMBER(AVERAGEIFS(Observed!AB$2:AB$9149,Observed!$A$2:$A$9149,$A420,Observed!$D$2:$D$9149,$D420)),AVERAGEIFS(Observed!AB$2:AB$9149,Observed!$A$2:$A$9149,$A420,Observed!$D$2:$D$9149,$D420),"")</f>
        <v/>
      </c>
      <c r="AC420" s="22" t="str">
        <f>IF(ISNUMBER(AVERAGEIFS(Observed!AC$2:AC$9149,Observed!$A$2:$A$9149,$A420,Observed!$D$2:$D$9149,$D420)),AVERAGEIFS(Observed!AC$2:AC$9149,Observed!$A$2:$A$9149,$A420,Observed!$D$2:$D$9149,$D420),"")</f>
        <v/>
      </c>
      <c r="AD420" s="22" t="str">
        <f>IF(ISNUMBER(AVERAGEIFS(Observed!AD$2:AD$9149,Observed!$A$2:$A$9149,$A420,Observed!$D$2:$D$9149,$D420)),AVERAGEIFS(Observed!AD$2:AD$9149,Observed!$A$2:$A$9149,$A420,Observed!$D$2:$D$9149,$D420),"")</f>
        <v/>
      </c>
      <c r="AE420" s="22" t="str">
        <f>IF(ISNUMBER(AVERAGEIFS(Observed!AE$2:AE$9149,Observed!$A$2:$A$9149,$A420,Observed!$D$2:$D$9149,$D420)),AVERAGEIFS(Observed!AE$2:AE$9149,Observed!$A$2:$A$9149,$A420,Observed!$D$2:$D$9149,$D420),"")</f>
        <v/>
      </c>
      <c r="AF420" s="22" t="str">
        <f>IF(ISNUMBER(AVERAGEIFS(Observed!AF$2:AF$9149,Observed!$A$2:$A$9149,$A420,Observed!$D$2:$D$9149,$D420)),AVERAGEIFS(Observed!AF$2:AF$9149,Observed!$A$2:$A$9149,$A420,Observed!$D$2:$D$9149,$D420),"")</f>
        <v/>
      </c>
      <c r="AG420" s="22" t="str">
        <f>IF(ISNUMBER(AVERAGEIFS(Observed!AG$2:AG$9149,Observed!$A$2:$A$9149,$A420,Observed!$D$2:$D$9149,$D420)),AVERAGEIFS(Observed!AG$2:AG$9149,Observed!$A$2:$A$9149,$A420,Observed!$D$2:$D$9149,$D420),"")</f>
        <v/>
      </c>
      <c r="AH420" s="22" t="str">
        <f>IF(ISNUMBER(AVERAGEIFS(Observed!AH$2:AH$9149,Observed!$A$2:$A$9149,$A420,Observed!$D$2:$D$9149,$D420)),AVERAGEIFS(Observed!AH$2:AH$9149,Observed!$A$2:$A$9149,$A420,Observed!$D$2:$D$9149,$D420),"")</f>
        <v/>
      </c>
      <c r="AI420" s="22" t="str">
        <f>IF(ISNUMBER(AVERAGEIFS(Observed!AI$2:AI$9149,Observed!$A$2:$A$9149,$A420,Observed!$D$2:$D$9149,$D420)),AVERAGEIFS(Observed!AI$2:AI$9149,Observed!$A$2:$A$9149,$A420,Observed!$D$2:$D$9149,$D420),"")</f>
        <v/>
      </c>
      <c r="AJ420" s="22" t="str">
        <f>IF(ISNUMBER(AVERAGEIFS(Observed!AJ$2:AJ$9149,Observed!$A$2:$A$9149,$A420,Observed!$D$2:$D$9149,$D420)),AVERAGEIFS(Observed!AJ$2:AJ$9149,Observed!$A$2:$A$9149,$A420,Observed!$D$2:$D$9149,$D420),"")</f>
        <v/>
      </c>
      <c r="AK420" s="22" t="str">
        <f>IF(ISNUMBER(AVERAGEIFS(Observed!AK$2:AK$9149,Observed!$A$2:$A$9149,$A420,Observed!$D$2:$D$9149,$D420)),AVERAGEIFS(Observed!AK$2:AK$9149,Observed!$A$2:$A$9149,$A420,Observed!$D$2:$D$9149,$D420),"")</f>
        <v/>
      </c>
      <c r="AL420" s="23" t="str">
        <f>IF(ISNUMBER(AVERAGEIFS(Observed!AL$2:AL$9149,Observed!$A$2:$A$9149,$A420,Observed!$D$2:$D$9149,$D420)),AVERAGEIFS(Observed!AL$2:AL$9149,Observed!$A$2:$A$9149,$A420,Observed!$D$2:$D$9149,$D420),"")</f>
        <v/>
      </c>
      <c r="AM420" s="23" t="str">
        <f>IF(ISNUMBER(AVERAGEIFS(Observed!AM$2:AM$9149,Observed!$A$2:$A$9149,$A420,Observed!$D$2:$D$9149,$D420)),AVERAGEIFS(Observed!AM$2:AM$9149,Observed!$A$2:$A$9149,$A420,Observed!$D$2:$D$9149,$D420),"")</f>
        <v/>
      </c>
      <c r="AN420" s="22" t="str">
        <f>IF(ISNUMBER(AVERAGEIFS(Observed!AN$2:AN$9149,Observed!$A$2:$A$9149,$A420,Observed!$D$2:$D$9149,$D420)),AVERAGEIFS(Observed!AN$2:AN$9149,Observed!$A$2:$A$9149,$A420,Observed!$D$2:$D$9149,$D420),"")</f>
        <v/>
      </c>
      <c r="AO420" s="22" t="str">
        <f>IF(ISNUMBER(AVERAGEIFS(Observed!AO$2:AO$9149,Observed!$A$2:$A$9149,$A420,Observed!$D$2:$D$9149,$D420)),AVERAGEIFS(Observed!AO$2:AO$9149,Observed!$A$2:$A$9149,$A420,Observed!$D$2:$D$9149,$D420),"")</f>
        <v/>
      </c>
      <c r="AP420" s="21" t="str">
        <f>IF(ISNUMBER(AVERAGEIFS(Observed!AP$2:AP$9149,Observed!$A$2:$A$9149,$A420,Observed!$D$2:$D$9149,$D420)),AVERAGEIFS(Observed!AP$2:AP$9149,Observed!$A$2:$A$9149,$A420,Observed!$D$2:$D$9149,$D420),"")</f>
        <v/>
      </c>
      <c r="AQ420" s="22" t="str">
        <f>IF(ISNUMBER(AVERAGEIFS(Observed!AQ$2:AQ$9149,Observed!$A$2:$A$9149,$A420,Observed!$D$2:$D$9149,$D420)),AVERAGEIFS(Observed!AQ$2:AQ$9149,Observed!$A$2:$A$9149,$A420,Observed!$D$2:$D$9149,$D420),"")</f>
        <v/>
      </c>
      <c r="AR420" s="22" t="str">
        <f>IF(ISNUMBER(AVERAGEIFS(Observed!AR$2:AR$9149,Observed!$A$2:$A$9149,$A420,Observed!$D$2:$D$9149,$D420)),AVERAGEIFS(Observed!AR$2:AR$9149,Observed!$A$2:$A$9149,$A420,Observed!$D$2:$D$9149,$D420),"")</f>
        <v/>
      </c>
      <c r="AS420" s="22" t="str">
        <f>IF(ISNUMBER(AVERAGEIFS(Observed!AS$2:AS$9149,Observed!$A$2:$A$9149,$A420,Observed!$D$2:$D$9149,$D420)),AVERAGEIFS(Observed!AS$2:AS$9149,Observed!$A$2:$A$9149,$A420,Observed!$D$2:$D$9149,$D420),"")</f>
        <v/>
      </c>
      <c r="AT420" s="22" t="str">
        <f>IF(ISNUMBER(AVERAGEIFS(Observed!AT$2:AT$9149,Observed!$A$2:$A$9149,$A420,Observed!$D$2:$D$9149,$D420)),AVERAGEIFS(Observed!AT$2:AT$9149,Observed!$A$2:$A$9149,$A420,Observed!$D$2:$D$9149,$D420),"")</f>
        <v/>
      </c>
      <c r="AU420" s="22" t="str">
        <f>IF(ISNUMBER(AVERAGEIFS(Observed!AU$2:AU$9149,Observed!$A$2:$A$9149,$A420,Observed!$D$2:$D$9149,$D420)),AVERAGEIFS(Observed!AU$2:AU$9149,Observed!$A$2:$A$9149,$A420,Observed!$D$2:$D$9149,$D420),"")</f>
        <v/>
      </c>
      <c r="AV420" s="2">
        <f>COUNTIFS(Observed!$A$2:$A$9149,$A420,Observed!$D$2:$D$9149,$D420)</f>
        <v>3</v>
      </c>
      <c r="AW420" s="2">
        <f t="shared" si="6"/>
        <v>1</v>
      </c>
    </row>
    <row r="421" spans="1:49" x14ac:dyDescent="0.25">
      <c r="A421" t="s">
        <v>31</v>
      </c>
      <c r="B421" t="s">
        <v>139</v>
      </c>
      <c r="C421" t="s">
        <v>30</v>
      </c>
      <c r="D421" s="3">
        <v>42409</v>
      </c>
      <c r="E421">
        <v>1</v>
      </c>
      <c r="F421" t="s">
        <v>54</v>
      </c>
      <c r="K421" s="24" t="s">
        <v>75</v>
      </c>
      <c r="L421" t="s">
        <v>21</v>
      </c>
      <c r="M421">
        <v>11</v>
      </c>
      <c r="N421" s="2" t="s">
        <v>37</v>
      </c>
      <c r="O421" s="21">
        <f>IF(ISNUMBER(AVERAGEIFS(Observed!O$2:O$9149,Observed!$A$2:$A$9149,$A421,Observed!$D$2:$D$9149,$D421)),AVERAGEIFS(Observed!O$2:O$9149,Observed!$A$2:$A$9149,$A421,Observed!$D$2:$D$9149,$D421),"")</f>
        <v>1037.8</v>
      </c>
      <c r="P421" s="22">
        <f>IF(ISNUMBER(AVERAGEIFS(Observed!P$2:P$9149,Observed!$A$2:$A$9149,$A421,Observed!$D$2:$D$9149,$D421)),AVERAGEIFS(Observed!P$2:P$9149,Observed!$A$2:$A$9149,$A421,Observed!$D$2:$D$9149,$D421),"")</f>
        <v>103.77999999999999</v>
      </c>
      <c r="Q421" s="22" t="str">
        <f>IF(ISNUMBER(AVERAGEIFS(Observed!Q$2:Q$9149,Observed!$A$2:$A$9149,$A421,Observed!$D$2:$D$9149,$D421)),AVERAGEIFS(Observed!Q$2:Q$9149,Observed!$A$2:$A$9149,$A421,Observed!$D$2:$D$9149,$D421),"")</f>
        <v/>
      </c>
      <c r="R421" s="22" t="str">
        <f>IF(ISNUMBER(AVERAGEIFS(Observed!R$2:R$9149,Observed!$A$2:$A$9149,$A421,Observed!$D$2:$D$9149,$D421)),AVERAGEIFS(Observed!R$2:R$9149,Observed!$A$2:$A$9149,$A421,Observed!$D$2:$D$9149,$D421),"")</f>
        <v/>
      </c>
      <c r="S421" s="22" t="str">
        <f>IF(ISNUMBER(AVERAGEIFS(Observed!S$2:S$9149,Observed!$A$2:$A$9149,$A421,Observed!$D$2:$D$9149,$D421)),AVERAGEIFS(Observed!S$2:S$9149,Observed!$A$2:$A$9149,$A421,Observed!$D$2:$D$9149,$D421),"")</f>
        <v/>
      </c>
      <c r="T421" s="23" t="str">
        <f>IF(ISNUMBER(AVERAGEIFS(Observed!T$2:T$9149,Observed!$A$2:$A$9149,$A421,Observed!$D$2:$D$9149,$D421)),AVERAGEIFS(Observed!T$2:T$9149,Observed!$A$2:$A$9149,$A421,Observed!$D$2:$D$9149,$D421),"")</f>
        <v/>
      </c>
      <c r="U421" s="23" t="str">
        <f>IF(ISNUMBER(AVERAGEIFS(Observed!U$2:U$9149,Observed!$A$2:$A$9149,$A421,Observed!$D$2:$D$9149,$D421)),AVERAGEIFS(Observed!U$2:U$9149,Observed!$A$2:$A$9149,$A421,Observed!$D$2:$D$9149,$D421),"")</f>
        <v/>
      </c>
      <c r="V421" s="23" t="str">
        <f>IF(ISNUMBER(AVERAGEIFS(Observed!V$2:V$9149,Observed!$A$2:$A$9149,$A421,Observed!$D$2:$D$9149,$D421)),AVERAGEIFS(Observed!V$2:V$9149,Observed!$A$2:$A$9149,$A421,Observed!$D$2:$D$9149,$D421),"")</f>
        <v/>
      </c>
      <c r="W421" s="21" t="str">
        <f>IF(ISNUMBER(AVERAGEIFS(Observed!W$2:W$9149,Observed!$A$2:$A$9149,$A421,Observed!$D$2:$D$9149,$D421)),AVERAGEIFS(Observed!W$2:W$9149,Observed!$A$2:$A$9149,$A421,Observed!$D$2:$D$9149,$D421),"")</f>
        <v/>
      </c>
      <c r="X421" s="35" t="str">
        <f>IF(ISNUMBER(AVERAGEIFS(Observed!X$2:X$9149,Observed!$A$2:$A$9149,$A421,Observed!$D$2:$D$9149,$D421)),AVERAGEIFS(Observed!X$2:X$9149,Observed!$A$2:$A$9149,$A421,Observed!$D$2:$D$9149,$D421),"")</f>
        <v/>
      </c>
      <c r="Y421" s="35" t="str">
        <f>IF(ISNUMBER(AVERAGEIFS(Observed!Y$2:Y$9149,Observed!$A$2:$A$9149,$A421,Observed!$D$2:$D$9149,$D421)),AVERAGEIFS(Observed!Y$2:Y$9149,Observed!$A$2:$A$9149,$A421,Observed!$D$2:$D$9149,$D421),"")</f>
        <v/>
      </c>
      <c r="Z421" s="22" t="str">
        <f>IF(ISNUMBER(AVERAGEIFS(Observed!Z$2:Z$9149,Observed!$A$2:$A$9149,$A421,Observed!$D$2:$D$9149,$D421)),AVERAGEIFS(Observed!Z$2:Z$9149,Observed!$A$2:$A$9149,$A421,Observed!$D$2:$D$9149,$D421),"")</f>
        <v/>
      </c>
      <c r="AA421" s="22" t="str">
        <f>IF(ISNUMBER(AVERAGEIFS(Observed!AA$2:AA$9149,Observed!$A$2:$A$9149,$A421,Observed!$D$2:$D$9149,$D421)),AVERAGEIFS(Observed!AA$2:AA$9149,Observed!$A$2:$A$9149,$A421,Observed!$D$2:$D$9149,$D421),"")</f>
        <v/>
      </c>
      <c r="AB421" s="22" t="str">
        <f>IF(ISNUMBER(AVERAGEIFS(Observed!AB$2:AB$9149,Observed!$A$2:$A$9149,$A421,Observed!$D$2:$D$9149,$D421)),AVERAGEIFS(Observed!AB$2:AB$9149,Observed!$A$2:$A$9149,$A421,Observed!$D$2:$D$9149,$D421),"")</f>
        <v/>
      </c>
      <c r="AC421" s="22" t="str">
        <f>IF(ISNUMBER(AVERAGEIFS(Observed!AC$2:AC$9149,Observed!$A$2:$A$9149,$A421,Observed!$D$2:$D$9149,$D421)),AVERAGEIFS(Observed!AC$2:AC$9149,Observed!$A$2:$A$9149,$A421,Observed!$D$2:$D$9149,$D421),"")</f>
        <v/>
      </c>
      <c r="AD421" s="22" t="str">
        <f>IF(ISNUMBER(AVERAGEIFS(Observed!AD$2:AD$9149,Observed!$A$2:$A$9149,$A421,Observed!$D$2:$D$9149,$D421)),AVERAGEIFS(Observed!AD$2:AD$9149,Observed!$A$2:$A$9149,$A421,Observed!$D$2:$D$9149,$D421),"")</f>
        <v/>
      </c>
      <c r="AE421" s="22" t="str">
        <f>IF(ISNUMBER(AVERAGEIFS(Observed!AE$2:AE$9149,Observed!$A$2:$A$9149,$A421,Observed!$D$2:$D$9149,$D421)),AVERAGEIFS(Observed!AE$2:AE$9149,Observed!$A$2:$A$9149,$A421,Observed!$D$2:$D$9149,$D421),"")</f>
        <v/>
      </c>
      <c r="AF421" s="22" t="str">
        <f>IF(ISNUMBER(AVERAGEIFS(Observed!AF$2:AF$9149,Observed!$A$2:$A$9149,$A421,Observed!$D$2:$D$9149,$D421)),AVERAGEIFS(Observed!AF$2:AF$9149,Observed!$A$2:$A$9149,$A421,Observed!$D$2:$D$9149,$D421),"")</f>
        <v/>
      </c>
      <c r="AG421" s="22" t="str">
        <f>IF(ISNUMBER(AVERAGEIFS(Observed!AG$2:AG$9149,Observed!$A$2:$A$9149,$A421,Observed!$D$2:$D$9149,$D421)),AVERAGEIFS(Observed!AG$2:AG$9149,Observed!$A$2:$A$9149,$A421,Observed!$D$2:$D$9149,$D421),"")</f>
        <v/>
      </c>
      <c r="AH421" s="22" t="str">
        <f>IF(ISNUMBER(AVERAGEIFS(Observed!AH$2:AH$9149,Observed!$A$2:$A$9149,$A421,Observed!$D$2:$D$9149,$D421)),AVERAGEIFS(Observed!AH$2:AH$9149,Observed!$A$2:$A$9149,$A421,Observed!$D$2:$D$9149,$D421),"")</f>
        <v/>
      </c>
      <c r="AI421" s="22" t="str">
        <f>IF(ISNUMBER(AVERAGEIFS(Observed!AI$2:AI$9149,Observed!$A$2:$A$9149,$A421,Observed!$D$2:$D$9149,$D421)),AVERAGEIFS(Observed!AI$2:AI$9149,Observed!$A$2:$A$9149,$A421,Observed!$D$2:$D$9149,$D421),"")</f>
        <v/>
      </c>
      <c r="AJ421" s="22" t="str">
        <f>IF(ISNUMBER(AVERAGEIFS(Observed!AJ$2:AJ$9149,Observed!$A$2:$A$9149,$A421,Observed!$D$2:$D$9149,$D421)),AVERAGEIFS(Observed!AJ$2:AJ$9149,Observed!$A$2:$A$9149,$A421,Observed!$D$2:$D$9149,$D421),"")</f>
        <v/>
      </c>
      <c r="AK421" s="22" t="str">
        <f>IF(ISNUMBER(AVERAGEIFS(Observed!AK$2:AK$9149,Observed!$A$2:$A$9149,$A421,Observed!$D$2:$D$9149,$D421)),AVERAGEIFS(Observed!AK$2:AK$9149,Observed!$A$2:$A$9149,$A421,Observed!$D$2:$D$9149,$D421),"")</f>
        <v/>
      </c>
      <c r="AL421" s="23" t="str">
        <f>IF(ISNUMBER(AVERAGEIFS(Observed!AL$2:AL$9149,Observed!$A$2:$A$9149,$A421,Observed!$D$2:$D$9149,$D421)),AVERAGEIFS(Observed!AL$2:AL$9149,Observed!$A$2:$A$9149,$A421,Observed!$D$2:$D$9149,$D421),"")</f>
        <v/>
      </c>
      <c r="AM421" s="23" t="str">
        <f>IF(ISNUMBER(AVERAGEIFS(Observed!AM$2:AM$9149,Observed!$A$2:$A$9149,$A421,Observed!$D$2:$D$9149,$D421)),AVERAGEIFS(Observed!AM$2:AM$9149,Observed!$A$2:$A$9149,$A421,Observed!$D$2:$D$9149,$D421),"")</f>
        <v/>
      </c>
      <c r="AN421" s="22" t="str">
        <f>IF(ISNUMBER(AVERAGEIFS(Observed!AN$2:AN$9149,Observed!$A$2:$A$9149,$A421,Observed!$D$2:$D$9149,$D421)),AVERAGEIFS(Observed!AN$2:AN$9149,Observed!$A$2:$A$9149,$A421,Observed!$D$2:$D$9149,$D421),"")</f>
        <v/>
      </c>
      <c r="AO421" s="22" t="str">
        <f>IF(ISNUMBER(AVERAGEIFS(Observed!AO$2:AO$9149,Observed!$A$2:$A$9149,$A421,Observed!$D$2:$D$9149,$D421)),AVERAGEIFS(Observed!AO$2:AO$9149,Observed!$A$2:$A$9149,$A421,Observed!$D$2:$D$9149,$D421),"")</f>
        <v/>
      </c>
      <c r="AP421" s="21" t="str">
        <f>IF(ISNUMBER(AVERAGEIFS(Observed!AP$2:AP$9149,Observed!$A$2:$A$9149,$A421,Observed!$D$2:$D$9149,$D421)),AVERAGEIFS(Observed!AP$2:AP$9149,Observed!$A$2:$A$9149,$A421,Observed!$D$2:$D$9149,$D421),"")</f>
        <v/>
      </c>
      <c r="AQ421" s="22" t="str">
        <f>IF(ISNUMBER(AVERAGEIFS(Observed!AQ$2:AQ$9149,Observed!$A$2:$A$9149,$A421,Observed!$D$2:$D$9149,$D421)),AVERAGEIFS(Observed!AQ$2:AQ$9149,Observed!$A$2:$A$9149,$A421,Observed!$D$2:$D$9149,$D421),"")</f>
        <v/>
      </c>
      <c r="AR421" s="22" t="str">
        <f>IF(ISNUMBER(AVERAGEIFS(Observed!AR$2:AR$9149,Observed!$A$2:$A$9149,$A421,Observed!$D$2:$D$9149,$D421)),AVERAGEIFS(Observed!AR$2:AR$9149,Observed!$A$2:$A$9149,$A421,Observed!$D$2:$D$9149,$D421),"")</f>
        <v/>
      </c>
      <c r="AS421" s="22" t="str">
        <f>IF(ISNUMBER(AVERAGEIFS(Observed!AS$2:AS$9149,Observed!$A$2:$A$9149,$A421,Observed!$D$2:$D$9149,$D421)),AVERAGEIFS(Observed!AS$2:AS$9149,Observed!$A$2:$A$9149,$A421,Observed!$D$2:$D$9149,$D421),"")</f>
        <v/>
      </c>
      <c r="AT421" s="22" t="str">
        <f>IF(ISNUMBER(AVERAGEIFS(Observed!AT$2:AT$9149,Observed!$A$2:$A$9149,$A421,Observed!$D$2:$D$9149,$D421)),AVERAGEIFS(Observed!AT$2:AT$9149,Observed!$A$2:$A$9149,$A421,Observed!$D$2:$D$9149,$D421),"")</f>
        <v/>
      </c>
      <c r="AU421" s="22" t="str">
        <f>IF(ISNUMBER(AVERAGEIFS(Observed!AU$2:AU$9149,Observed!$A$2:$A$9149,$A421,Observed!$D$2:$D$9149,$D421)),AVERAGEIFS(Observed!AU$2:AU$9149,Observed!$A$2:$A$9149,$A421,Observed!$D$2:$D$9149,$D421),"")</f>
        <v/>
      </c>
      <c r="AV421" s="2">
        <f>COUNTIFS(Observed!$A$2:$A$9149,$A421,Observed!$D$2:$D$9149,$D421)</f>
        <v>3</v>
      </c>
      <c r="AW421" s="2">
        <f t="shared" si="6"/>
        <v>1</v>
      </c>
    </row>
    <row r="422" spans="1:49" x14ac:dyDescent="0.25">
      <c r="A422" t="s">
        <v>34</v>
      </c>
      <c r="B422" t="s">
        <v>139</v>
      </c>
      <c r="C422" t="s">
        <v>30</v>
      </c>
      <c r="D422" s="3">
        <v>42422</v>
      </c>
      <c r="E422">
        <v>1</v>
      </c>
      <c r="F422" t="s">
        <v>56</v>
      </c>
      <c r="K422" s="24" t="s">
        <v>75</v>
      </c>
      <c r="L422" t="s">
        <v>21</v>
      </c>
      <c r="M422">
        <v>11</v>
      </c>
      <c r="N422" s="2" t="s">
        <v>38</v>
      </c>
      <c r="O422" s="21">
        <f>IF(ISNUMBER(AVERAGEIFS(Observed!O$2:O$9149,Observed!$A$2:$A$9149,$A422,Observed!$D$2:$D$9149,$D422)),AVERAGEIFS(Observed!O$2:O$9149,Observed!$A$2:$A$9149,$A422,Observed!$D$2:$D$9149,$D422),"")</f>
        <v>1131.8</v>
      </c>
      <c r="P422" s="22">
        <f>IF(ISNUMBER(AVERAGEIFS(Observed!P$2:P$9149,Observed!$A$2:$A$9149,$A422,Observed!$D$2:$D$9149,$D422)),AVERAGEIFS(Observed!P$2:P$9149,Observed!$A$2:$A$9149,$A422,Observed!$D$2:$D$9149,$D422),"")</f>
        <v>113.18</v>
      </c>
      <c r="Q422" s="22" t="str">
        <f>IF(ISNUMBER(AVERAGEIFS(Observed!Q$2:Q$9149,Observed!$A$2:$A$9149,$A422,Observed!$D$2:$D$9149,$D422)),AVERAGEIFS(Observed!Q$2:Q$9149,Observed!$A$2:$A$9149,$A422,Observed!$D$2:$D$9149,$D422),"")</f>
        <v/>
      </c>
      <c r="R422" s="22" t="str">
        <f>IF(ISNUMBER(AVERAGEIFS(Observed!R$2:R$9149,Observed!$A$2:$A$9149,$A422,Observed!$D$2:$D$9149,$D422)),AVERAGEIFS(Observed!R$2:R$9149,Observed!$A$2:$A$9149,$A422,Observed!$D$2:$D$9149,$D422),"")</f>
        <v/>
      </c>
      <c r="S422" s="22" t="str">
        <f>IF(ISNUMBER(AVERAGEIFS(Observed!S$2:S$9149,Observed!$A$2:$A$9149,$A422,Observed!$D$2:$D$9149,$D422)),AVERAGEIFS(Observed!S$2:S$9149,Observed!$A$2:$A$9149,$A422,Observed!$D$2:$D$9149,$D422),"")</f>
        <v/>
      </c>
      <c r="T422" s="23" t="str">
        <f>IF(ISNUMBER(AVERAGEIFS(Observed!T$2:T$9149,Observed!$A$2:$A$9149,$A422,Observed!$D$2:$D$9149,$D422)),AVERAGEIFS(Observed!T$2:T$9149,Observed!$A$2:$A$9149,$A422,Observed!$D$2:$D$9149,$D422),"")</f>
        <v/>
      </c>
      <c r="U422" s="23" t="str">
        <f>IF(ISNUMBER(AVERAGEIFS(Observed!U$2:U$9149,Observed!$A$2:$A$9149,$A422,Observed!$D$2:$D$9149,$D422)),AVERAGEIFS(Observed!U$2:U$9149,Observed!$A$2:$A$9149,$A422,Observed!$D$2:$D$9149,$D422),"")</f>
        <v/>
      </c>
      <c r="V422" s="23" t="str">
        <f>IF(ISNUMBER(AVERAGEIFS(Observed!V$2:V$9149,Observed!$A$2:$A$9149,$A422,Observed!$D$2:$D$9149,$D422)),AVERAGEIFS(Observed!V$2:V$9149,Observed!$A$2:$A$9149,$A422,Observed!$D$2:$D$9149,$D422),"")</f>
        <v/>
      </c>
      <c r="W422" s="21" t="str">
        <f>IF(ISNUMBER(AVERAGEIFS(Observed!W$2:W$9149,Observed!$A$2:$A$9149,$A422,Observed!$D$2:$D$9149,$D422)),AVERAGEIFS(Observed!W$2:W$9149,Observed!$A$2:$A$9149,$A422,Observed!$D$2:$D$9149,$D422),"")</f>
        <v/>
      </c>
      <c r="X422" s="35" t="str">
        <f>IF(ISNUMBER(AVERAGEIFS(Observed!X$2:X$9149,Observed!$A$2:$A$9149,$A422,Observed!$D$2:$D$9149,$D422)),AVERAGEIFS(Observed!X$2:X$9149,Observed!$A$2:$A$9149,$A422,Observed!$D$2:$D$9149,$D422),"")</f>
        <v/>
      </c>
      <c r="Y422" s="35" t="str">
        <f>IF(ISNUMBER(AVERAGEIFS(Observed!Y$2:Y$9149,Observed!$A$2:$A$9149,$A422,Observed!$D$2:$D$9149,$D422)),AVERAGEIFS(Observed!Y$2:Y$9149,Observed!$A$2:$A$9149,$A422,Observed!$D$2:$D$9149,$D422),"")</f>
        <v/>
      </c>
      <c r="Z422" s="22" t="str">
        <f>IF(ISNUMBER(AVERAGEIFS(Observed!Z$2:Z$9149,Observed!$A$2:$A$9149,$A422,Observed!$D$2:$D$9149,$D422)),AVERAGEIFS(Observed!Z$2:Z$9149,Observed!$A$2:$A$9149,$A422,Observed!$D$2:$D$9149,$D422),"")</f>
        <v/>
      </c>
      <c r="AA422" s="22" t="str">
        <f>IF(ISNUMBER(AVERAGEIFS(Observed!AA$2:AA$9149,Observed!$A$2:$A$9149,$A422,Observed!$D$2:$D$9149,$D422)),AVERAGEIFS(Observed!AA$2:AA$9149,Observed!$A$2:$A$9149,$A422,Observed!$D$2:$D$9149,$D422),"")</f>
        <v/>
      </c>
      <c r="AB422" s="22" t="str">
        <f>IF(ISNUMBER(AVERAGEIFS(Observed!AB$2:AB$9149,Observed!$A$2:$A$9149,$A422,Observed!$D$2:$D$9149,$D422)),AVERAGEIFS(Observed!AB$2:AB$9149,Observed!$A$2:$A$9149,$A422,Observed!$D$2:$D$9149,$D422),"")</f>
        <v/>
      </c>
      <c r="AC422" s="22" t="str">
        <f>IF(ISNUMBER(AVERAGEIFS(Observed!AC$2:AC$9149,Observed!$A$2:$A$9149,$A422,Observed!$D$2:$D$9149,$D422)),AVERAGEIFS(Observed!AC$2:AC$9149,Observed!$A$2:$A$9149,$A422,Observed!$D$2:$D$9149,$D422),"")</f>
        <v/>
      </c>
      <c r="AD422" s="22" t="str">
        <f>IF(ISNUMBER(AVERAGEIFS(Observed!AD$2:AD$9149,Observed!$A$2:$A$9149,$A422,Observed!$D$2:$D$9149,$D422)),AVERAGEIFS(Observed!AD$2:AD$9149,Observed!$A$2:$A$9149,$A422,Observed!$D$2:$D$9149,$D422),"")</f>
        <v/>
      </c>
      <c r="AE422" s="22" t="str">
        <f>IF(ISNUMBER(AVERAGEIFS(Observed!AE$2:AE$9149,Observed!$A$2:$A$9149,$A422,Observed!$D$2:$D$9149,$D422)),AVERAGEIFS(Observed!AE$2:AE$9149,Observed!$A$2:$A$9149,$A422,Observed!$D$2:$D$9149,$D422),"")</f>
        <v/>
      </c>
      <c r="AF422" s="22" t="str">
        <f>IF(ISNUMBER(AVERAGEIFS(Observed!AF$2:AF$9149,Observed!$A$2:$A$9149,$A422,Observed!$D$2:$D$9149,$D422)),AVERAGEIFS(Observed!AF$2:AF$9149,Observed!$A$2:$A$9149,$A422,Observed!$D$2:$D$9149,$D422),"")</f>
        <v/>
      </c>
      <c r="AG422" s="22" t="str">
        <f>IF(ISNUMBER(AVERAGEIFS(Observed!AG$2:AG$9149,Observed!$A$2:$A$9149,$A422,Observed!$D$2:$D$9149,$D422)),AVERAGEIFS(Observed!AG$2:AG$9149,Observed!$A$2:$A$9149,$A422,Observed!$D$2:$D$9149,$D422),"")</f>
        <v/>
      </c>
      <c r="AH422" s="22" t="str">
        <f>IF(ISNUMBER(AVERAGEIFS(Observed!AH$2:AH$9149,Observed!$A$2:$A$9149,$A422,Observed!$D$2:$D$9149,$D422)),AVERAGEIFS(Observed!AH$2:AH$9149,Observed!$A$2:$A$9149,$A422,Observed!$D$2:$D$9149,$D422),"")</f>
        <v/>
      </c>
      <c r="AI422" s="22" t="str">
        <f>IF(ISNUMBER(AVERAGEIFS(Observed!AI$2:AI$9149,Observed!$A$2:$A$9149,$A422,Observed!$D$2:$D$9149,$D422)),AVERAGEIFS(Observed!AI$2:AI$9149,Observed!$A$2:$A$9149,$A422,Observed!$D$2:$D$9149,$D422),"")</f>
        <v/>
      </c>
      <c r="AJ422" s="22" t="str">
        <f>IF(ISNUMBER(AVERAGEIFS(Observed!AJ$2:AJ$9149,Observed!$A$2:$A$9149,$A422,Observed!$D$2:$D$9149,$D422)),AVERAGEIFS(Observed!AJ$2:AJ$9149,Observed!$A$2:$A$9149,$A422,Observed!$D$2:$D$9149,$D422),"")</f>
        <v/>
      </c>
      <c r="AK422" s="22" t="str">
        <f>IF(ISNUMBER(AVERAGEIFS(Observed!AK$2:AK$9149,Observed!$A$2:$A$9149,$A422,Observed!$D$2:$D$9149,$D422)),AVERAGEIFS(Observed!AK$2:AK$9149,Observed!$A$2:$A$9149,$A422,Observed!$D$2:$D$9149,$D422),"")</f>
        <v/>
      </c>
      <c r="AL422" s="23" t="str">
        <f>IF(ISNUMBER(AVERAGEIFS(Observed!AL$2:AL$9149,Observed!$A$2:$A$9149,$A422,Observed!$D$2:$D$9149,$D422)),AVERAGEIFS(Observed!AL$2:AL$9149,Observed!$A$2:$A$9149,$A422,Observed!$D$2:$D$9149,$D422),"")</f>
        <v/>
      </c>
      <c r="AM422" s="23" t="str">
        <f>IF(ISNUMBER(AVERAGEIFS(Observed!AM$2:AM$9149,Observed!$A$2:$A$9149,$A422,Observed!$D$2:$D$9149,$D422)),AVERAGEIFS(Observed!AM$2:AM$9149,Observed!$A$2:$A$9149,$A422,Observed!$D$2:$D$9149,$D422),"")</f>
        <v/>
      </c>
      <c r="AN422" s="22" t="str">
        <f>IF(ISNUMBER(AVERAGEIFS(Observed!AN$2:AN$9149,Observed!$A$2:$A$9149,$A422,Observed!$D$2:$D$9149,$D422)),AVERAGEIFS(Observed!AN$2:AN$9149,Observed!$A$2:$A$9149,$A422,Observed!$D$2:$D$9149,$D422),"")</f>
        <v/>
      </c>
      <c r="AO422" s="22" t="str">
        <f>IF(ISNUMBER(AVERAGEIFS(Observed!AO$2:AO$9149,Observed!$A$2:$A$9149,$A422,Observed!$D$2:$D$9149,$D422)),AVERAGEIFS(Observed!AO$2:AO$9149,Observed!$A$2:$A$9149,$A422,Observed!$D$2:$D$9149,$D422),"")</f>
        <v/>
      </c>
      <c r="AP422" s="21" t="str">
        <f>IF(ISNUMBER(AVERAGEIFS(Observed!AP$2:AP$9149,Observed!$A$2:$A$9149,$A422,Observed!$D$2:$D$9149,$D422)),AVERAGEIFS(Observed!AP$2:AP$9149,Observed!$A$2:$A$9149,$A422,Observed!$D$2:$D$9149,$D422),"")</f>
        <v/>
      </c>
      <c r="AQ422" s="22" t="str">
        <f>IF(ISNUMBER(AVERAGEIFS(Observed!AQ$2:AQ$9149,Observed!$A$2:$A$9149,$A422,Observed!$D$2:$D$9149,$D422)),AVERAGEIFS(Observed!AQ$2:AQ$9149,Observed!$A$2:$A$9149,$A422,Observed!$D$2:$D$9149,$D422),"")</f>
        <v/>
      </c>
      <c r="AR422" s="22" t="str">
        <f>IF(ISNUMBER(AVERAGEIFS(Observed!AR$2:AR$9149,Observed!$A$2:$A$9149,$A422,Observed!$D$2:$D$9149,$D422)),AVERAGEIFS(Observed!AR$2:AR$9149,Observed!$A$2:$A$9149,$A422,Observed!$D$2:$D$9149,$D422),"")</f>
        <v/>
      </c>
      <c r="AS422" s="22" t="str">
        <f>IF(ISNUMBER(AVERAGEIFS(Observed!AS$2:AS$9149,Observed!$A$2:$A$9149,$A422,Observed!$D$2:$D$9149,$D422)),AVERAGEIFS(Observed!AS$2:AS$9149,Observed!$A$2:$A$9149,$A422,Observed!$D$2:$D$9149,$D422),"")</f>
        <v/>
      </c>
      <c r="AT422" s="22" t="str">
        <f>IF(ISNUMBER(AVERAGEIFS(Observed!AT$2:AT$9149,Observed!$A$2:$A$9149,$A422,Observed!$D$2:$D$9149,$D422)),AVERAGEIFS(Observed!AT$2:AT$9149,Observed!$A$2:$A$9149,$A422,Observed!$D$2:$D$9149,$D422),"")</f>
        <v/>
      </c>
      <c r="AU422" s="22" t="str">
        <f>IF(ISNUMBER(AVERAGEIFS(Observed!AU$2:AU$9149,Observed!$A$2:$A$9149,$A422,Observed!$D$2:$D$9149,$D422)),AVERAGEIFS(Observed!AU$2:AU$9149,Observed!$A$2:$A$9149,$A422,Observed!$D$2:$D$9149,$D422),"")</f>
        <v/>
      </c>
      <c r="AV422" s="2">
        <f>COUNTIFS(Observed!$A$2:$A$9149,$A422,Observed!$D$2:$D$9149,$D422)</f>
        <v>3</v>
      </c>
      <c r="AW422" s="2">
        <f t="shared" si="6"/>
        <v>1</v>
      </c>
    </row>
    <row r="423" spans="1:49" x14ac:dyDescent="0.25">
      <c r="A423" t="s">
        <v>33</v>
      </c>
      <c r="B423" t="s">
        <v>139</v>
      </c>
      <c r="C423" t="s">
        <v>30</v>
      </c>
      <c r="D423" s="3">
        <v>42422</v>
      </c>
      <c r="E423">
        <v>1</v>
      </c>
      <c r="F423" t="s">
        <v>58</v>
      </c>
      <c r="K423" s="24" t="s">
        <v>75</v>
      </c>
      <c r="L423" t="s">
        <v>21</v>
      </c>
      <c r="M423">
        <v>11</v>
      </c>
      <c r="N423" s="2" t="s">
        <v>38</v>
      </c>
      <c r="O423" s="21">
        <f>IF(ISNUMBER(AVERAGEIFS(Observed!O$2:O$9149,Observed!$A$2:$A$9149,$A423,Observed!$D$2:$D$9149,$D423)),AVERAGEIFS(Observed!O$2:O$9149,Observed!$A$2:$A$9149,$A423,Observed!$D$2:$D$9149,$D423),"")</f>
        <v>956.33333333333337</v>
      </c>
      <c r="P423" s="22">
        <f>IF(ISNUMBER(AVERAGEIFS(Observed!P$2:P$9149,Observed!$A$2:$A$9149,$A423,Observed!$D$2:$D$9149,$D423)),AVERAGEIFS(Observed!P$2:P$9149,Observed!$A$2:$A$9149,$A423,Observed!$D$2:$D$9149,$D423),"")</f>
        <v>95.633333333333326</v>
      </c>
      <c r="Q423" s="22" t="str">
        <f>IF(ISNUMBER(AVERAGEIFS(Observed!Q$2:Q$9149,Observed!$A$2:$A$9149,$A423,Observed!$D$2:$D$9149,$D423)),AVERAGEIFS(Observed!Q$2:Q$9149,Observed!$A$2:$A$9149,$A423,Observed!$D$2:$D$9149,$D423),"")</f>
        <v/>
      </c>
      <c r="R423" s="22" t="str">
        <f>IF(ISNUMBER(AVERAGEIFS(Observed!R$2:R$9149,Observed!$A$2:$A$9149,$A423,Observed!$D$2:$D$9149,$D423)),AVERAGEIFS(Observed!R$2:R$9149,Observed!$A$2:$A$9149,$A423,Observed!$D$2:$D$9149,$D423),"")</f>
        <v/>
      </c>
      <c r="S423" s="22" t="str">
        <f>IF(ISNUMBER(AVERAGEIFS(Observed!S$2:S$9149,Observed!$A$2:$A$9149,$A423,Observed!$D$2:$D$9149,$D423)),AVERAGEIFS(Observed!S$2:S$9149,Observed!$A$2:$A$9149,$A423,Observed!$D$2:$D$9149,$D423),"")</f>
        <v/>
      </c>
      <c r="T423" s="23" t="str">
        <f>IF(ISNUMBER(AVERAGEIFS(Observed!T$2:T$9149,Observed!$A$2:$A$9149,$A423,Observed!$D$2:$D$9149,$D423)),AVERAGEIFS(Observed!T$2:T$9149,Observed!$A$2:$A$9149,$A423,Observed!$D$2:$D$9149,$D423),"")</f>
        <v/>
      </c>
      <c r="U423" s="23" t="str">
        <f>IF(ISNUMBER(AVERAGEIFS(Observed!U$2:U$9149,Observed!$A$2:$A$9149,$A423,Observed!$D$2:$D$9149,$D423)),AVERAGEIFS(Observed!U$2:U$9149,Observed!$A$2:$A$9149,$A423,Observed!$D$2:$D$9149,$D423),"")</f>
        <v/>
      </c>
      <c r="V423" s="23" t="str">
        <f>IF(ISNUMBER(AVERAGEIFS(Observed!V$2:V$9149,Observed!$A$2:$A$9149,$A423,Observed!$D$2:$D$9149,$D423)),AVERAGEIFS(Observed!V$2:V$9149,Observed!$A$2:$A$9149,$A423,Observed!$D$2:$D$9149,$D423),"")</f>
        <v/>
      </c>
      <c r="W423" s="21" t="str">
        <f>IF(ISNUMBER(AVERAGEIFS(Observed!W$2:W$9149,Observed!$A$2:$A$9149,$A423,Observed!$D$2:$D$9149,$D423)),AVERAGEIFS(Observed!W$2:W$9149,Observed!$A$2:$A$9149,$A423,Observed!$D$2:$D$9149,$D423),"")</f>
        <v/>
      </c>
      <c r="X423" s="35" t="str">
        <f>IF(ISNUMBER(AVERAGEIFS(Observed!X$2:X$9149,Observed!$A$2:$A$9149,$A423,Observed!$D$2:$D$9149,$D423)),AVERAGEIFS(Observed!X$2:X$9149,Observed!$A$2:$A$9149,$A423,Observed!$D$2:$D$9149,$D423),"")</f>
        <v/>
      </c>
      <c r="Y423" s="35" t="str">
        <f>IF(ISNUMBER(AVERAGEIFS(Observed!Y$2:Y$9149,Observed!$A$2:$A$9149,$A423,Observed!$D$2:$D$9149,$D423)),AVERAGEIFS(Observed!Y$2:Y$9149,Observed!$A$2:$A$9149,$A423,Observed!$D$2:$D$9149,$D423),"")</f>
        <v/>
      </c>
      <c r="Z423" s="22" t="str">
        <f>IF(ISNUMBER(AVERAGEIFS(Observed!Z$2:Z$9149,Observed!$A$2:$A$9149,$A423,Observed!$D$2:$D$9149,$D423)),AVERAGEIFS(Observed!Z$2:Z$9149,Observed!$A$2:$A$9149,$A423,Observed!$D$2:$D$9149,$D423),"")</f>
        <v/>
      </c>
      <c r="AA423" s="22" t="str">
        <f>IF(ISNUMBER(AVERAGEIFS(Observed!AA$2:AA$9149,Observed!$A$2:$A$9149,$A423,Observed!$D$2:$D$9149,$D423)),AVERAGEIFS(Observed!AA$2:AA$9149,Observed!$A$2:$A$9149,$A423,Observed!$D$2:$D$9149,$D423),"")</f>
        <v/>
      </c>
      <c r="AB423" s="22" t="str">
        <f>IF(ISNUMBER(AVERAGEIFS(Observed!AB$2:AB$9149,Observed!$A$2:$A$9149,$A423,Observed!$D$2:$D$9149,$D423)),AVERAGEIFS(Observed!AB$2:AB$9149,Observed!$A$2:$A$9149,$A423,Observed!$D$2:$D$9149,$D423),"")</f>
        <v/>
      </c>
      <c r="AC423" s="22" t="str">
        <f>IF(ISNUMBER(AVERAGEIFS(Observed!AC$2:AC$9149,Observed!$A$2:$A$9149,$A423,Observed!$D$2:$D$9149,$D423)),AVERAGEIFS(Observed!AC$2:AC$9149,Observed!$A$2:$A$9149,$A423,Observed!$D$2:$D$9149,$D423),"")</f>
        <v/>
      </c>
      <c r="AD423" s="22" t="str">
        <f>IF(ISNUMBER(AVERAGEIFS(Observed!AD$2:AD$9149,Observed!$A$2:$A$9149,$A423,Observed!$D$2:$D$9149,$D423)),AVERAGEIFS(Observed!AD$2:AD$9149,Observed!$A$2:$A$9149,$A423,Observed!$D$2:$D$9149,$D423),"")</f>
        <v/>
      </c>
      <c r="AE423" s="22" t="str">
        <f>IF(ISNUMBER(AVERAGEIFS(Observed!AE$2:AE$9149,Observed!$A$2:$A$9149,$A423,Observed!$D$2:$D$9149,$D423)),AVERAGEIFS(Observed!AE$2:AE$9149,Observed!$A$2:$A$9149,$A423,Observed!$D$2:$D$9149,$D423),"")</f>
        <v/>
      </c>
      <c r="AF423" s="22" t="str">
        <f>IF(ISNUMBER(AVERAGEIFS(Observed!AF$2:AF$9149,Observed!$A$2:$A$9149,$A423,Observed!$D$2:$D$9149,$D423)),AVERAGEIFS(Observed!AF$2:AF$9149,Observed!$A$2:$A$9149,$A423,Observed!$D$2:$D$9149,$D423),"")</f>
        <v/>
      </c>
      <c r="AG423" s="22" t="str">
        <f>IF(ISNUMBER(AVERAGEIFS(Observed!AG$2:AG$9149,Observed!$A$2:$A$9149,$A423,Observed!$D$2:$D$9149,$D423)),AVERAGEIFS(Observed!AG$2:AG$9149,Observed!$A$2:$A$9149,$A423,Observed!$D$2:$D$9149,$D423),"")</f>
        <v/>
      </c>
      <c r="AH423" s="22" t="str">
        <f>IF(ISNUMBER(AVERAGEIFS(Observed!AH$2:AH$9149,Observed!$A$2:$A$9149,$A423,Observed!$D$2:$D$9149,$D423)),AVERAGEIFS(Observed!AH$2:AH$9149,Observed!$A$2:$A$9149,$A423,Observed!$D$2:$D$9149,$D423),"")</f>
        <v/>
      </c>
      <c r="AI423" s="22" t="str">
        <f>IF(ISNUMBER(AVERAGEIFS(Observed!AI$2:AI$9149,Observed!$A$2:$A$9149,$A423,Observed!$D$2:$D$9149,$D423)),AVERAGEIFS(Observed!AI$2:AI$9149,Observed!$A$2:$A$9149,$A423,Observed!$D$2:$D$9149,$D423),"")</f>
        <v/>
      </c>
      <c r="AJ423" s="22" t="str">
        <f>IF(ISNUMBER(AVERAGEIFS(Observed!AJ$2:AJ$9149,Observed!$A$2:$A$9149,$A423,Observed!$D$2:$D$9149,$D423)),AVERAGEIFS(Observed!AJ$2:AJ$9149,Observed!$A$2:$A$9149,$A423,Observed!$D$2:$D$9149,$D423),"")</f>
        <v/>
      </c>
      <c r="AK423" s="22" t="str">
        <f>IF(ISNUMBER(AVERAGEIFS(Observed!AK$2:AK$9149,Observed!$A$2:$A$9149,$A423,Observed!$D$2:$D$9149,$D423)),AVERAGEIFS(Observed!AK$2:AK$9149,Observed!$A$2:$A$9149,$A423,Observed!$D$2:$D$9149,$D423),"")</f>
        <v/>
      </c>
      <c r="AL423" s="23" t="str">
        <f>IF(ISNUMBER(AVERAGEIFS(Observed!AL$2:AL$9149,Observed!$A$2:$A$9149,$A423,Observed!$D$2:$D$9149,$D423)),AVERAGEIFS(Observed!AL$2:AL$9149,Observed!$A$2:$A$9149,$A423,Observed!$D$2:$D$9149,$D423),"")</f>
        <v/>
      </c>
      <c r="AM423" s="23" t="str">
        <f>IF(ISNUMBER(AVERAGEIFS(Observed!AM$2:AM$9149,Observed!$A$2:$A$9149,$A423,Observed!$D$2:$D$9149,$D423)),AVERAGEIFS(Observed!AM$2:AM$9149,Observed!$A$2:$A$9149,$A423,Observed!$D$2:$D$9149,$D423),"")</f>
        <v/>
      </c>
      <c r="AN423" s="22" t="str">
        <f>IF(ISNUMBER(AVERAGEIFS(Observed!AN$2:AN$9149,Observed!$A$2:$A$9149,$A423,Observed!$D$2:$D$9149,$D423)),AVERAGEIFS(Observed!AN$2:AN$9149,Observed!$A$2:$A$9149,$A423,Observed!$D$2:$D$9149,$D423),"")</f>
        <v/>
      </c>
      <c r="AO423" s="22" t="str">
        <f>IF(ISNUMBER(AVERAGEIFS(Observed!AO$2:AO$9149,Observed!$A$2:$A$9149,$A423,Observed!$D$2:$D$9149,$D423)),AVERAGEIFS(Observed!AO$2:AO$9149,Observed!$A$2:$A$9149,$A423,Observed!$D$2:$D$9149,$D423),"")</f>
        <v/>
      </c>
      <c r="AP423" s="21" t="str">
        <f>IF(ISNUMBER(AVERAGEIFS(Observed!AP$2:AP$9149,Observed!$A$2:$A$9149,$A423,Observed!$D$2:$D$9149,$D423)),AVERAGEIFS(Observed!AP$2:AP$9149,Observed!$A$2:$A$9149,$A423,Observed!$D$2:$D$9149,$D423),"")</f>
        <v/>
      </c>
      <c r="AQ423" s="22" t="str">
        <f>IF(ISNUMBER(AVERAGEIFS(Observed!AQ$2:AQ$9149,Observed!$A$2:$A$9149,$A423,Observed!$D$2:$D$9149,$D423)),AVERAGEIFS(Observed!AQ$2:AQ$9149,Observed!$A$2:$A$9149,$A423,Observed!$D$2:$D$9149,$D423),"")</f>
        <v/>
      </c>
      <c r="AR423" s="22" t="str">
        <f>IF(ISNUMBER(AVERAGEIFS(Observed!AR$2:AR$9149,Observed!$A$2:$A$9149,$A423,Observed!$D$2:$D$9149,$D423)),AVERAGEIFS(Observed!AR$2:AR$9149,Observed!$A$2:$A$9149,$A423,Observed!$D$2:$D$9149,$D423),"")</f>
        <v/>
      </c>
      <c r="AS423" s="22" t="str">
        <f>IF(ISNUMBER(AVERAGEIFS(Observed!AS$2:AS$9149,Observed!$A$2:$A$9149,$A423,Observed!$D$2:$D$9149,$D423)),AVERAGEIFS(Observed!AS$2:AS$9149,Observed!$A$2:$A$9149,$A423,Observed!$D$2:$D$9149,$D423),"")</f>
        <v/>
      </c>
      <c r="AT423" s="22" t="str">
        <f>IF(ISNUMBER(AVERAGEIFS(Observed!AT$2:AT$9149,Observed!$A$2:$A$9149,$A423,Observed!$D$2:$D$9149,$D423)),AVERAGEIFS(Observed!AT$2:AT$9149,Observed!$A$2:$A$9149,$A423,Observed!$D$2:$D$9149,$D423),"")</f>
        <v/>
      </c>
      <c r="AU423" s="22" t="str">
        <f>IF(ISNUMBER(AVERAGEIFS(Observed!AU$2:AU$9149,Observed!$A$2:$A$9149,$A423,Observed!$D$2:$D$9149,$D423)),AVERAGEIFS(Observed!AU$2:AU$9149,Observed!$A$2:$A$9149,$A423,Observed!$D$2:$D$9149,$D423),"")</f>
        <v/>
      </c>
      <c r="AV423" s="2">
        <f>COUNTIFS(Observed!$A$2:$A$9149,$A423,Observed!$D$2:$D$9149,$D423)</f>
        <v>3</v>
      </c>
      <c r="AW423" s="2">
        <f t="shared" si="6"/>
        <v>1</v>
      </c>
    </row>
    <row r="424" spans="1:49" x14ac:dyDescent="0.25">
      <c r="A424" t="s">
        <v>29</v>
      </c>
      <c r="B424" t="s">
        <v>139</v>
      </c>
      <c r="C424" t="s">
        <v>30</v>
      </c>
      <c r="D424" s="3">
        <v>42422</v>
      </c>
      <c r="E424">
        <v>1</v>
      </c>
      <c r="F424" t="s">
        <v>55</v>
      </c>
      <c r="K424" s="24" t="s">
        <v>75</v>
      </c>
      <c r="L424" t="s">
        <v>21</v>
      </c>
      <c r="M424">
        <v>11</v>
      </c>
      <c r="N424" s="2" t="s">
        <v>38</v>
      </c>
      <c r="O424" s="21">
        <f>IF(ISNUMBER(AVERAGEIFS(Observed!O$2:O$9149,Observed!$A$2:$A$9149,$A424,Observed!$D$2:$D$9149,$D424)),AVERAGEIFS(Observed!O$2:O$9149,Observed!$A$2:$A$9149,$A424,Observed!$D$2:$D$9149,$D424),"")</f>
        <v>1056.6000000000001</v>
      </c>
      <c r="P424" s="22">
        <f>IF(ISNUMBER(AVERAGEIFS(Observed!P$2:P$9149,Observed!$A$2:$A$9149,$A424,Observed!$D$2:$D$9149,$D424)),AVERAGEIFS(Observed!P$2:P$9149,Observed!$A$2:$A$9149,$A424,Observed!$D$2:$D$9149,$D424),"")</f>
        <v>105.66000000000001</v>
      </c>
      <c r="Q424" s="22" t="str">
        <f>IF(ISNUMBER(AVERAGEIFS(Observed!Q$2:Q$9149,Observed!$A$2:$A$9149,$A424,Observed!$D$2:$D$9149,$D424)),AVERAGEIFS(Observed!Q$2:Q$9149,Observed!$A$2:$A$9149,$A424,Observed!$D$2:$D$9149,$D424),"")</f>
        <v/>
      </c>
      <c r="R424" s="22" t="str">
        <f>IF(ISNUMBER(AVERAGEIFS(Observed!R$2:R$9149,Observed!$A$2:$A$9149,$A424,Observed!$D$2:$D$9149,$D424)),AVERAGEIFS(Observed!R$2:R$9149,Observed!$A$2:$A$9149,$A424,Observed!$D$2:$D$9149,$D424),"")</f>
        <v/>
      </c>
      <c r="S424" s="22" t="str">
        <f>IF(ISNUMBER(AVERAGEIFS(Observed!S$2:S$9149,Observed!$A$2:$A$9149,$A424,Observed!$D$2:$D$9149,$D424)),AVERAGEIFS(Observed!S$2:S$9149,Observed!$A$2:$A$9149,$A424,Observed!$D$2:$D$9149,$D424),"")</f>
        <v/>
      </c>
      <c r="T424" s="23" t="str">
        <f>IF(ISNUMBER(AVERAGEIFS(Observed!T$2:T$9149,Observed!$A$2:$A$9149,$A424,Observed!$D$2:$D$9149,$D424)),AVERAGEIFS(Observed!T$2:T$9149,Observed!$A$2:$A$9149,$A424,Observed!$D$2:$D$9149,$D424),"")</f>
        <v/>
      </c>
      <c r="U424" s="23" t="str">
        <f>IF(ISNUMBER(AVERAGEIFS(Observed!U$2:U$9149,Observed!$A$2:$A$9149,$A424,Observed!$D$2:$D$9149,$D424)),AVERAGEIFS(Observed!U$2:U$9149,Observed!$A$2:$A$9149,$A424,Observed!$D$2:$D$9149,$D424),"")</f>
        <v/>
      </c>
      <c r="V424" s="23" t="str">
        <f>IF(ISNUMBER(AVERAGEIFS(Observed!V$2:V$9149,Observed!$A$2:$A$9149,$A424,Observed!$D$2:$D$9149,$D424)),AVERAGEIFS(Observed!V$2:V$9149,Observed!$A$2:$A$9149,$A424,Observed!$D$2:$D$9149,$D424),"")</f>
        <v/>
      </c>
      <c r="W424" s="21" t="str">
        <f>IF(ISNUMBER(AVERAGEIFS(Observed!W$2:W$9149,Observed!$A$2:$A$9149,$A424,Observed!$D$2:$D$9149,$D424)),AVERAGEIFS(Observed!W$2:W$9149,Observed!$A$2:$A$9149,$A424,Observed!$D$2:$D$9149,$D424),"")</f>
        <v/>
      </c>
      <c r="X424" s="35" t="str">
        <f>IF(ISNUMBER(AVERAGEIFS(Observed!X$2:X$9149,Observed!$A$2:$A$9149,$A424,Observed!$D$2:$D$9149,$D424)),AVERAGEIFS(Observed!X$2:X$9149,Observed!$A$2:$A$9149,$A424,Observed!$D$2:$D$9149,$D424),"")</f>
        <v/>
      </c>
      <c r="Y424" s="35" t="str">
        <f>IF(ISNUMBER(AVERAGEIFS(Observed!Y$2:Y$9149,Observed!$A$2:$A$9149,$A424,Observed!$D$2:$D$9149,$D424)),AVERAGEIFS(Observed!Y$2:Y$9149,Observed!$A$2:$A$9149,$A424,Observed!$D$2:$D$9149,$D424),"")</f>
        <v/>
      </c>
      <c r="Z424" s="22" t="str">
        <f>IF(ISNUMBER(AVERAGEIFS(Observed!Z$2:Z$9149,Observed!$A$2:$A$9149,$A424,Observed!$D$2:$D$9149,$D424)),AVERAGEIFS(Observed!Z$2:Z$9149,Observed!$A$2:$A$9149,$A424,Observed!$D$2:$D$9149,$D424),"")</f>
        <v/>
      </c>
      <c r="AA424" s="22" t="str">
        <f>IF(ISNUMBER(AVERAGEIFS(Observed!AA$2:AA$9149,Observed!$A$2:$A$9149,$A424,Observed!$D$2:$D$9149,$D424)),AVERAGEIFS(Observed!AA$2:AA$9149,Observed!$A$2:$A$9149,$A424,Observed!$D$2:$D$9149,$D424),"")</f>
        <v/>
      </c>
      <c r="AB424" s="22" t="str">
        <f>IF(ISNUMBER(AVERAGEIFS(Observed!AB$2:AB$9149,Observed!$A$2:$A$9149,$A424,Observed!$D$2:$D$9149,$D424)),AVERAGEIFS(Observed!AB$2:AB$9149,Observed!$A$2:$A$9149,$A424,Observed!$D$2:$D$9149,$D424),"")</f>
        <v/>
      </c>
      <c r="AC424" s="22" t="str">
        <f>IF(ISNUMBER(AVERAGEIFS(Observed!AC$2:AC$9149,Observed!$A$2:$A$9149,$A424,Observed!$D$2:$D$9149,$D424)),AVERAGEIFS(Observed!AC$2:AC$9149,Observed!$A$2:$A$9149,$A424,Observed!$D$2:$D$9149,$D424),"")</f>
        <v/>
      </c>
      <c r="AD424" s="22" t="str">
        <f>IF(ISNUMBER(AVERAGEIFS(Observed!AD$2:AD$9149,Observed!$A$2:$A$9149,$A424,Observed!$D$2:$D$9149,$D424)),AVERAGEIFS(Observed!AD$2:AD$9149,Observed!$A$2:$A$9149,$A424,Observed!$D$2:$D$9149,$D424),"")</f>
        <v/>
      </c>
      <c r="AE424" s="22" t="str">
        <f>IF(ISNUMBER(AVERAGEIFS(Observed!AE$2:AE$9149,Observed!$A$2:$A$9149,$A424,Observed!$D$2:$D$9149,$D424)),AVERAGEIFS(Observed!AE$2:AE$9149,Observed!$A$2:$A$9149,$A424,Observed!$D$2:$D$9149,$D424),"")</f>
        <v/>
      </c>
      <c r="AF424" s="22" t="str">
        <f>IF(ISNUMBER(AVERAGEIFS(Observed!AF$2:AF$9149,Observed!$A$2:$A$9149,$A424,Observed!$D$2:$D$9149,$D424)),AVERAGEIFS(Observed!AF$2:AF$9149,Observed!$A$2:$A$9149,$A424,Observed!$D$2:$D$9149,$D424),"")</f>
        <v/>
      </c>
      <c r="AG424" s="22" t="str">
        <f>IF(ISNUMBER(AVERAGEIFS(Observed!AG$2:AG$9149,Observed!$A$2:$A$9149,$A424,Observed!$D$2:$D$9149,$D424)),AVERAGEIFS(Observed!AG$2:AG$9149,Observed!$A$2:$A$9149,$A424,Observed!$D$2:$D$9149,$D424),"")</f>
        <v/>
      </c>
      <c r="AH424" s="22" t="str">
        <f>IF(ISNUMBER(AVERAGEIFS(Observed!AH$2:AH$9149,Observed!$A$2:$A$9149,$A424,Observed!$D$2:$D$9149,$D424)),AVERAGEIFS(Observed!AH$2:AH$9149,Observed!$A$2:$A$9149,$A424,Observed!$D$2:$D$9149,$D424),"")</f>
        <v/>
      </c>
      <c r="AI424" s="22" t="str">
        <f>IF(ISNUMBER(AVERAGEIFS(Observed!AI$2:AI$9149,Observed!$A$2:$A$9149,$A424,Observed!$D$2:$D$9149,$D424)),AVERAGEIFS(Observed!AI$2:AI$9149,Observed!$A$2:$A$9149,$A424,Observed!$D$2:$D$9149,$D424),"")</f>
        <v/>
      </c>
      <c r="AJ424" s="22" t="str">
        <f>IF(ISNUMBER(AVERAGEIFS(Observed!AJ$2:AJ$9149,Observed!$A$2:$A$9149,$A424,Observed!$D$2:$D$9149,$D424)),AVERAGEIFS(Observed!AJ$2:AJ$9149,Observed!$A$2:$A$9149,$A424,Observed!$D$2:$D$9149,$D424),"")</f>
        <v/>
      </c>
      <c r="AK424" s="22" t="str">
        <f>IF(ISNUMBER(AVERAGEIFS(Observed!AK$2:AK$9149,Observed!$A$2:$A$9149,$A424,Observed!$D$2:$D$9149,$D424)),AVERAGEIFS(Observed!AK$2:AK$9149,Observed!$A$2:$A$9149,$A424,Observed!$D$2:$D$9149,$D424),"")</f>
        <v/>
      </c>
      <c r="AL424" s="23" t="str">
        <f>IF(ISNUMBER(AVERAGEIFS(Observed!AL$2:AL$9149,Observed!$A$2:$A$9149,$A424,Observed!$D$2:$D$9149,$D424)),AVERAGEIFS(Observed!AL$2:AL$9149,Observed!$A$2:$A$9149,$A424,Observed!$D$2:$D$9149,$D424),"")</f>
        <v/>
      </c>
      <c r="AM424" s="23" t="str">
        <f>IF(ISNUMBER(AVERAGEIFS(Observed!AM$2:AM$9149,Observed!$A$2:$A$9149,$A424,Observed!$D$2:$D$9149,$D424)),AVERAGEIFS(Observed!AM$2:AM$9149,Observed!$A$2:$A$9149,$A424,Observed!$D$2:$D$9149,$D424),"")</f>
        <v/>
      </c>
      <c r="AN424" s="22" t="str">
        <f>IF(ISNUMBER(AVERAGEIFS(Observed!AN$2:AN$9149,Observed!$A$2:$A$9149,$A424,Observed!$D$2:$D$9149,$D424)),AVERAGEIFS(Observed!AN$2:AN$9149,Observed!$A$2:$A$9149,$A424,Observed!$D$2:$D$9149,$D424),"")</f>
        <v/>
      </c>
      <c r="AO424" s="22" t="str">
        <f>IF(ISNUMBER(AVERAGEIFS(Observed!AO$2:AO$9149,Observed!$A$2:$A$9149,$A424,Observed!$D$2:$D$9149,$D424)),AVERAGEIFS(Observed!AO$2:AO$9149,Observed!$A$2:$A$9149,$A424,Observed!$D$2:$D$9149,$D424),"")</f>
        <v/>
      </c>
      <c r="AP424" s="21" t="str">
        <f>IF(ISNUMBER(AVERAGEIFS(Observed!AP$2:AP$9149,Observed!$A$2:$A$9149,$A424,Observed!$D$2:$D$9149,$D424)),AVERAGEIFS(Observed!AP$2:AP$9149,Observed!$A$2:$A$9149,$A424,Observed!$D$2:$D$9149,$D424),"")</f>
        <v/>
      </c>
      <c r="AQ424" s="22" t="str">
        <f>IF(ISNUMBER(AVERAGEIFS(Observed!AQ$2:AQ$9149,Observed!$A$2:$A$9149,$A424,Observed!$D$2:$D$9149,$D424)),AVERAGEIFS(Observed!AQ$2:AQ$9149,Observed!$A$2:$A$9149,$A424,Observed!$D$2:$D$9149,$D424),"")</f>
        <v/>
      </c>
      <c r="AR424" s="22" t="str">
        <f>IF(ISNUMBER(AVERAGEIFS(Observed!AR$2:AR$9149,Observed!$A$2:$A$9149,$A424,Observed!$D$2:$D$9149,$D424)),AVERAGEIFS(Observed!AR$2:AR$9149,Observed!$A$2:$A$9149,$A424,Observed!$D$2:$D$9149,$D424),"")</f>
        <v/>
      </c>
      <c r="AS424" s="22" t="str">
        <f>IF(ISNUMBER(AVERAGEIFS(Observed!AS$2:AS$9149,Observed!$A$2:$A$9149,$A424,Observed!$D$2:$D$9149,$D424)),AVERAGEIFS(Observed!AS$2:AS$9149,Observed!$A$2:$A$9149,$A424,Observed!$D$2:$D$9149,$D424),"")</f>
        <v/>
      </c>
      <c r="AT424" s="22" t="str">
        <f>IF(ISNUMBER(AVERAGEIFS(Observed!AT$2:AT$9149,Observed!$A$2:$A$9149,$A424,Observed!$D$2:$D$9149,$D424)),AVERAGEIFS(Observed!AT$2:AT$9149,Observed!$A$2:$A$9149,$A424,Observed!$D$2:$D$9149,$D424),"")</f>
        <v/>
      </c>
      <c r="AU424" s="22" t="str">
        <f>IF(ISNUMBER(AVERAGEIFS(Observed!AU$2:AU$9149,Observed!$A$2:$A$9149,$A424,Observed!$D$2:$D$9149,$D424)),AVERAGEIFS(Observed!AU$2:AU$9149,Observed!$A$2:$A$9149,$A424,Observed!$D$2:$D$9149,$D424),"")</f>
        <v/>
      </c>
      <c r="AV424" s="2">
        <f>COUNTIFS(Observed!$A$2:$A$9149,$A424,Observed!$D$2:$D$9149,$D424)</f>
        <v>3</v>
      </c>
      <c r="AW424" s="2">
        <f t="shared" si="6"/>
        <v>1</v>
      </c>
    </row>
    <row r="425" spans="1:49" x14ac:dyDescent="0.25">
      <c r="A425" t="s">
        <v>35</v>
      </c>
      <c r="B425" t="s">
        <v>139</v>
      </c>
      <c r="C425" t="s">
        <v>30</v>
      </c>
      <c r="D425" s="3">
        <v>42422</v>
      </c>
      <c r="E425">
        <v>1</v>
      </c>
      <c r="F425" t="s">
        <v>57</v>
      </c>
      <c r="K425" s="24" t="s">
        <v>75</v>
      </c>
      <c r="L425" t="s">
        <v>21</v>
      </c>
      <c r="M425">
        <v>11</v>
      </c>
      <c r="N425" s="2" t="s">
        <v>38</v>
      </c>
      <c r="O425" s="21">
        <f>IF(ISNUMBER(AVERAGEIFS(Observed!O$2:O$9149,Observed!$A$2:$A$9149,$A425,Observed!$D$2:$D$9149,$D425)),AVERAGEIFS(Observed!O$2:O$9149,Observed!$A$2:$A$9149,$A425,Observed!$D$2:$D$9149,$D425),"")</f>
        <v>1012.7333333333332</v>
      </c>
      <c r="P425" s="22">
        <f>IF(ISNUMBER(AVERAGEIFS(Observed!P$2:P$9149,Observed!$A$2:$A$9149,$A425,Observed!$D$2:$D$9149,$D425)),AVERAGEIFS(Observed!P$2:P$9149,Observed!$A$2:$A$9149,$A425,Observed!$D$2:$D$9149,$D425),"")</f>
        <v>101.27333333333335</v>
      </c>
      <c r="Q425" s="22" t="str">
        <f>IF(ISNUMBER(AVERAGEIFS(Observed!Q$2:Q$9149,Observed!$A$2:$A$9149,$A425,Observed!$D$2:$D$9149,$D425)),AVERAGEIFS(Observed!Q$2:Q$9149,Observed!$A$2:$A$9149,$A425,Observed!$D$2:$D$9149,$D425),"")</f>
        <v/>
      </c>
      <c r="R425" s="22" t="str">
        <f>IF(ISNUMBER(AVERAGEIFS(Observed!R$2:R$9149,Observed!$A$2:$A$9149,$A425,Observed!$D$2:$D$9149,$D425)),AVERAGEIFS(Observed!R$2:R$9149,Observed!$A$2:$A$9149,$A425,Observed!$D$2:$D$9149,$D425),"")</f>
        <v/>
      </c>
      <c r="S425" s="22" t="str">
        <f>IF(ISNUMBER(AVERAGEIFS(Observed!S$2:S$9149,Observed!$A$2:$A$9149,$A425,Observed!$D$2:$D$9149,$D425)),AVERAGEIFS(Observed!S$2:S$9149,Observed!$A$2:$A$9149,$A425,Observed!$D$2:$D$9149,$D425),"")</f>
        <v/>
      </c>
      <c r="T425" s="23" t="str">
        <f>IF(ISNUMBER(AVERAGEIFS(Observed!T$2:T$9149,Observed!$A$2:$A$9149,$A425,Observed!$D$2:$D$9149,$D425)),AVERAGEIFS(Observed!T$2:T$9149,Observed!$A$2:$A$9149,$A425,Observed!$D$2:$D$9149,$D425),"")</f>
        <v/>
      </c>
      <c r="U425" s="23" t="str">
        <f>IF(ISNUMBER(AVERAGEIFS(Observed!U$2:U$9149,Observed!$A$2:$A$9149,$A425,Observed!$D$2:$D$9149,$D425)),AVERAGEIFS(Observed!U$2:U$9149,Observed!$A$2:$A$9149,$A425,Observed!$D$2:$D$9149,$D425),"")</f>
        <v/>
      </c>
      <c r="V425" s="23" t="str">
        <f>IF(ISNUMBER(AVERAGEIFS(Observed!V$2:V$9149,Observed!$A$2:$A$9149,$A425,Observed!$D$2:$D$9149,$D425)),AVERAGEIFS(Observed!V$2:V$9149,Observed!$A$2:$A$9149,$A425,Observed!$D$2:$D$9149,$D425),"")</f>
        <v/>
      </c>
      <c r="W425" s="21" t="str">
        <f>IF(ISNUMBER(AVERAGEIFS(Observed!W$2:W$9149,Observed!$A$2:$A$9149,$A425,Observed!$D$2:$D$9149,$D425)),AVERAGEIFS(Observed!W$2:W$9149,Observed!$A$2:$A$9149,$A425,Observed!$D$2:$D$9149,$D425),"")</f>
        <v/>
      </c>
      <c r="X425" s="35" t="str">
        <f>IF(ISNUMBER(AVERAGEIFS(Observed!X$2:X$9149,Observed!$A$2:$A$9149,$A425,Observed!$D$2:$D$9149,$D425)),AVERAGEIFS(Observed!X$2:X$9149,Observed!$A$2:$A$9149,$A425,Observed!$D$2:$D$9149,$D425),"")</f>
        <v/>
      </c>
      <c r="Y425" s="35" t="str">
        <f>IF(ISNUMBER(AVERAGEIFS(Observed!Y$2:Y$9149,Observed!$A$2:$A$9149,$A425,Observed!$D$2:$D$9149,$D425)),AVERAGEIFS(Observed!Y$2:Y$9149,Observed!$A$2:$A$9149,$A425,Observed!$D$2:$D$9149,$D425),"")</f>
        <v/>
      </c>
      <c r="Z425" s="22" t="str">
        <f>IF(ISNUMBER(AVERAGEIFS(Observed!Z$2:Z$9149,Observed!$A$2:$A$9149,$A425,Observed!$D$2:$D$9149,$D425)),AVERAGEIFS(Observed!Z$2:Z$9149,Observed!$A$2:$A$9149,$A425,Observed!$D$2:$D$9149,$D425),"")</f>
        <v/>
      </c>
      <c r="AA425" s="22" t="str">
        <f>IF(ISNUMBER(AVERAGEIFS(Observed!AA$2:AA$9149,Observed!$A$2:$A$9149,$A425,Observed!$D$2:$D$9149,$D425)),AVERAGEIFS(Observed!AA$2:AA$9149,Observed!$A$2:$A$9149,$A425,Observed!$D$2:$D$9149,$D425),"")</f>
        <v/>
      </c>
      <c r="AB425" s="22" t="str">
        <f>IF(ISNUMBER(AVERAGEIFS(Observed!AB$2:AB$9149,Observed!$A$2:$A$9149,$A425,Observed!$D$2:$D$9149,$D425)),AVERAGEIFS(Observed!AB$2:AB$9149,Observed!$A$2:$A$9149,$A425,Observed!$D$2:$D$9149,$D425),"")</f>
        <v/>
      </c>
      <c r="AC425" s="22" t="str">
        <f>IF(ISNUMBER(AVERAGEIFS(Observed!AC$2:AC$9149,Observed!$A$2:$A$9149,$A425,Observed!$D$2:$D$9149,$D425)),AVERAGEIFS(Observed!AC$2:AC$9149,Observed!$A$2:$A$9149,$A425,Observed!$D$2:$D$9149,$D425),"")</f>
        <v/>
      </c>
      <c r="AD425" s="22" t="str">
        <f>IF(ISNUMBER(AVERAGEIFS(Observed!AD$2:AD$9149,Observed!$A$2:$A$9149,$A425,Observed!$D$2:$D$9149,$D425)),AVERAGEIFS(Observed!AD$2:AD$9149,Observed!$A$2:$A$9149,$A425,Observed!$D$2:$D$9149,$D425),"")</f>
        <v/>
      </c>
      <c r="AE425" s="22" t="str">
        <f>IF(ISNUMBER(AVERAGEIFS(Observed!AE$2:AE$9149,Observed!$A$2:$A$9149,$A425,Observed!$D$2:$D$9149,$D425)),AVERAGEIFS(Observed!AE$2:AE$9149,Observed!$A$2:$A$9149,$A425,Observed!$D$2:$D$9149,$D425),"")</f>
        <v/>
      </c>
      <c r="AF425" s="22" t="str">
        <f>IF(ISNUMBER(AVERAGEIFS(Observed!AF$2:AF$9149,Observed!$A$2:$A$9149,$A425,Observed!$D$2:$D$9149,$D425)),AVERAGEIFS(Observed!AF$2:AF$9149,Observed!$A$2:$A$9149,$A425,Observed!$D$2:$D$9149,$D425),"")</f>
        <v/>
      </c>
      <c r="AG425" s="22" t="str">
        <f>IF(ISNUMBER(AVERAGEIFS(Observed!AG$2:AG$9149,Observed!$A$2:$A$9149,$A425,Observed!$D$2:$D$9149,$D425)),AVERAGEIFS(Observed!AG$2:AG$9149,Observed!$A$2:$A$9149,$A425,Observed!$D$2:$D$9149,$D425),"")</f>
        <v/>
      </c>
      <c r="AH425" s="22" t="str">
        <f>IF(ISNUMBER(AVERAGEIFS(Observed!AH$2:AH$9149,Observed!$A$2:$A$9149,$A425,Observed!$D$2:$D$9149,$D425)),AVERAGEIFS(Observed!AH$2:AH$9149,Observed!$A$2:$A$9149,$A425,Observed!$D$2:$D$9149,$D425),"")</f>
        <v/>
      </c>
      <c r="AI425" s="22" t="str">
        <f>IF(ISNUMBER(AVERAGEIFS(Observed!AI$2:AI$9149,Observed!$A$2:$A$9149,$A425,Observed!$D$2:$D$9149,$D425)),AVERAGEIFS(Observed!AI$2:AI$9149,Observed!$A$2:$A$9149,$A425,Observed!$D$2:$D$9149,$D425),"")</f>
        <v/>
      </c>
      <c r="AJ425" s="22" t="str">
        <f>IF(ISNUMBER(AVERAGEIFS(Observed!AJ$2:AJ$9149,Observed!$A$2:$A$9149,$A425,Observed!$D$2:$D$9149,$D425)),AVERAGEIFS(Observed!AJ$2:AJ$9149,Observed!$A$2:$A$9149,$A425,Observed!$D$2:$D$9149,$D425),"")</f>
        <v/>
      </c>
      <c r="AK425" s="22" t="str">
        <f>IF(ISNUMBER(AVERAGEIFS(Observed!AK$2:AK$9149,Observed!$A$2:$A$9149,$A425,Observed!$D$2:$D$9149,$D425)),AVERAGEIFS(Observed!AK$2:AK$9149,Observed!$A$2:$A$9149,$A425,Observed!$D$2:$D$9149,$D425),"")</f>
        <v/>
      </c>
      <c r="AL425" s="23" t="str">
        <f>IF(ISNUMBER(AVERAGEIFS(Observed!AL$2:AL$9149,Observed!$A$2:$A$9149,$A425,Observed!$D$2:$D$9149,$D425)),AVERAGEIFS(Observed!AL$2:AL$9149,Observed!$A$2:$A$9149,$A425,Observed!$D$2:$D$9149,$D425),"")</f>
        <v/>
      </c>
      <c r="AM425" s="23" t="str">
        <f>IF(ISNUMBER(AVERAGEIFS(Observed!AM$2:AM$9149,Observed!$A$2:$A$9149,$A425,Observed!$D$2:$D$9149,$D425)),AVERAGEIFS(Observed!AM$2:AM$9149,Observed!$A$2:$A$9149,$A425,Observed!$D$2:$D$9149,$D425),"")</f>
        <v/>
      </c>
      <c r="AN425" s="22" t="str">
        <f>IF(ISNUMBER(AVERAGEIFS(Observed!AN$2:AN$9149,Observed!$A$2:$A$9149,$A425,Observed!$D$2:$D$9149,$D425)),AVERAGEIFS(Observed!AN$2:AN$9149,Observed!$A$2:$A$9149,$A425,Observed!$D$2:$D$9149,$D425),"")</f>
        <v/>
      </c>
      <c r="AO425" s="22" t="str">
        <f>IF(ISNUMBER(AVERAGEIFS(Observed!AO$2:AO$9149,Observed!$A$2:$A$9149,$A425,Observed!$D$2:$D$9149,$D425)),AVERAGEIFS(Observed!AO$2:AO$9149,Observed!$A$2:$A$9149,$A425,Observed!$D$2:$D$9149,$D425),"")</f>
        <v/>
      </c>
      <c r="AP425" s="21" t="str">
        <f>IF(ISNUMBER(AVERAGEIFS(Observed!AP$2:AP$9149,Observed!$A$2:$A$9149,$A425,Observed!$D$2:$D$9149,$D425)),AVERAGEIFS(Observed!AP$2:AP$9149,Observed!$A$2:$A$9149,$A425,Observed!$D$2:$D$9149,$D425),"")</f>
        <v/>
      </c>
      <c r="AQ425" s="22" t="str">
        <f>IF(ISNUMBER(AVERAGEIFS(Observed!AQ$2:AQ$9149,Observed!$A$2:$A$9149,$A425,Observed!$D$2:$D$9149,$D425)),AVERAGEIFS(Observed!AQ$2:AQ$9149,Observed!$A$2:$A$9149,$A425,Observed!$D$2:$D$9149,$D425),"")</f>
        <v/>
      </c>
      <c r="AR425" s="22" t="str">
        <f>IF(ISNUMBER(AVERAGEIFS(Observed!AR$2:AR$9149,Observed!$A$2:$A$9149,$A425,Observed!$D$2:$D$9149,$D425)),AVERAGEIFS(Observed!AR$2:AR$9149,Observed!$A$2:$A$9149,$A425,Observed!$D$2:$D$9149,$D425),"")</f>
        <v/>
      </c>
      <c r="AS425" s="22" t="str">
        <f>IF(ISNUMBER(AVERAGEIFS(Observed!AS$2:AS$9149,Observed!$A$2:$A$9149,$A425,Observed!$D$2:$D$9149,$D425)),AVERAGEIFS(Observed!AS$2:AS$9149,Observed!$A$2:$A$9149,$A425,Observed!$D$2:$D$9149,$D425),"")</f>
        <v/>
      </c>
      <c r="AT425" s="22" t="str">
        <f>IF(ISNUMBER(AVERAGEIFS(Observed!AT$2:AT$9149,Observed!$A$2:$A$9149,$A425,Observed!$D$2:$D$9149,$D425)),AVERAGEIFS(Observed!AT$2:AT$9149,Observed!$A$2:$A$9149,$A425,Observed!$D$2:$D$9149,$D425),"")</f>
        <v/>
      </c>
      <c r="AU425" s="22" t="str">
        <f>IF(ISNUMBER(AVERAGEIFS(Observed!AU$2:AU$9149,Observed!$A$2:$A$9149,$A425,Observed!$D$2:$D$9149,$D425)),AVERAGEIFS(Observed!AU$2:AU$9149,Observed!$A$2:$A$9149,$A425,Observed!$D$2:$D$9149,$D425),"")</f>
        <v/>
      </c>
      <c r="AV425" s="2">
        <f>COUNTIFS(Observed!$A$2:$A$9149,$A425,Observed!$D$2:$D$9149,$D425)</f>
        <v>3</v>
      </c>
      <c r="AW425" s="2">
        <f t="shared" si="6"/>
        <v>1</v>
      </c>
    </row>
    <row r="426" spans="1:49" x14ac:dyDescent="0.25">
      <c r="A426" t="s">
        <v>32</v>
      </c>
      <c r="B426" t="s">
        <v>139</v>
      </c>
      <c r="C426" t="s">
        <v>30</v>
      </c>
      <c r="D426" s="3">
        <v>42422</v>
      </c>
      <c r="E426">
        <v>1</v>
      </c>
      <c r="F426" t="s">
        <v>59</v>
      </c>
      <c r="K426" s="24" t="s">
        <v>75</v>
      </c>
      <c r="L426" t="s">
        <v>21</v>
      </c>
      <c r="M426">
        <v>11</v>
      </c>
      <c r="N426" s="2" t="s">
        <v>38</v>
      </c>
      <c r="O426" s="21">
        <f>IF(ISNUMBER(AVERAGEIFS(Observed!O$2:O$9149,Observed!$A$2:$A$9149,$A426,Observed!$D$2:$D$9149,$D426)),AVERAGEIFS(Observed!O$2:O$9149,Observed!$A$2:$A$9149,$A426,Observed!$D$2:$D$9149,$D426),"")</f>
        <v>1012.7333333333332</v>
      </c>
      <c r="P426" s="22">
        <f>IF(ISNUMBER(AVERAGEIFS(Observed!P$2:P$9149,Observed!$A$2:$A$9149,$A426,Observed!$D$2:$D$9149,$D426)),AVERAGEIFS(Observed!P$2:P$9149,Observed!$A$2:$A$9149,$A426,Observed!$D$2:$D$9149,$D426),"")</f>
        <v>101.27333333333333</v>
      </c>
      <c r="Q426" s="22" t="str">
        <f>IF(ISNUMBER(AVERAGEIFS(Observed!Q$2:Q$9149,Observed!$A$2:$A$9149,$A426,Observed!$D$2:$D$9149,$D426)),AVERAGEIFS(Observed!Q$2:Q$9149,Observed!$A$2:$A$9149,$A426,Observed!$D$2:$D$9149,$D426),"")</f>
        <v/>
      </c>
      <c r="R426" s="22" t="str">
        <f>IF(ISNUMBER(AVERAGEIFS(Observed!R$2:R$9149,Observed!$A$2:$A$9149,$A426,Observed!$D$2:$D$9149,$D426)),AVERAGEIFS(Observed!R$2:R$9149,Observed!$A$2:$A$9149,$A426,Observed!$D$2:$D$9149,$D426),"")</f>
        <v/>
      </c>
      <c r="S426" s="22" t="str">
        <f>IF(ISNUMBER(AVERAGEIFS(Observed!S$2:S$9149,Observed!$A$2:$A$9149,$A426,Observed!$D$2:$D$9149,$D426)),AVERAGEIFS(Observed!S$2:S$9149,Observed!$A$2:$A$9149,$A426,Observed!$D$2:$D$9149,$D426),"")</f>
        <v/>
      </c>
      <c r="T426" s="23" t="str">
        <f>IF(ISNUMBER(AVERAGEIFS(Observed!T$2:T$9149,Observed!$A$2:$A$9149,$A426,Observed!$D$2:$D$9149,$D426)),AVERAGEIFS(Observed!T$2:T$9149,Observed!$A$2:$A$9149,$A426,Observed!$D$2:$D$9149,$D426),"")</f>
        <v/>
      </c>
      <c r="U426" s="23" t="str">
        <f>IF(ISNUMBER(AVERAGEIFS(Observed!U$2:U$9149,Observed!$A$2:$A$9149,$A426,Observed!$D$2:$D$9149,$D426)),AVERAGEIFS(Observed!U$2:U$9149,Observed!$A$2:$A$9149,$A426,Observed!$D$2:$D$9149,$D426),"")</f>
        <v/>
      </c>
      <c r="V426" s="23" t="str">
        <f>IF(ISNUMBER(AVERAGEIFS(Observed!V$2:V$9149,Observed!$A$2:$A$9149,$A426,Observed!$D$2:$D$9149,$D426)),AVERAGEIFS(Observed!V$2:V$9149,Observed!$A$2:$A$9149,$A426,Observed!$D$2:$D$9149,$D426),"")</f>
        <v/>
      </c>
      <c r="W426" s="21" t="str">
        <f>IF(ISNUMBER(AVERAGEIFS(Observed!W$2:W$9149,Observed!$A$2:$A$9149,$A426,Observed!$D$2:$D$9149,$D426)),AVERAGEIFS(Observed!W$2:W$9149,Observed!$A$2:$A$9149,$A426,Observed!$D$2:$D$9149,$D426),"")</f>
        <v/>
      </c>
      <c r="X426" s="35" t="str">
        <f>IF(ISNUMBER(AVERAGEIFS(Observed!X$2:X$9149,Observed!$A$2:$A$9149,$A426,Observed!$D$2:$D$9149,$D426)),AVERAGEIFS(Observed!X$2:X$9149,Observed!$A$2:$A$9149,$A426,Observed!$D$2:$D$9149,$D426),"")</f>
        <v/>
      </c>
      <c r="Y426" s="35" t="str">
        <f>IF(ISNUMBER(AVERAGEIFS(Observed!Y$2:Y$9149,Observed!$A$2:$A$9149,$A426,Observed!$D$2:$D$9149,$D426)),AVERAGEIFS(Observed!Y$2:Y$9149,Observed!$A$2:$A$9149,$A426,Observed!$D$2:$D$9149,$D426),"")</f>
        <v/>
      </c>
      <c r="Z426" s="22" t="str">
        <f>IF(ISNUMBER(AVERAGEIFS(Observed!Z$2:Z$9149,Observed!$A$2:$A$9149,$A426,Observed!$D$2:$D$9149,$D426)),AVERAGEIFS(Observed!Z$2:Z$9149,Observed!$A$2:$A$9149,$A426,Observed!$D$2:$D$9149,$D426),"")</f>
        <v/>
      </c>
      <c r="AA426" s="22" t="str">
        <f>IF(ISNUMBER(AVERAGEIFS(Observed!AA$2:AA$9149,Observed!$A$2:$A$9149,$A426,Observed!$D$2:$D$9149,$D426)),AVERAGEIFS(Observed!AA$2:AA$9149,Observed!$A$2:$A$9149,$A426,Observed!$D$2:$D$9149,$D426),"")</f>
        <v/>
      </c>
      <c r="AB426" s="22" t="str">
        <f>IF(ISNUMBER(AVERAGEIFS(Observed!AB$2:AB$9149,Observed!$A$2:$A$9149,$A426,Observed!$D$2:$D$9149,$D426)),AVERAGEIFS(Observed!AB$2:AB$9149,Observed!$A$2:$A$9149,$A426,Observed!$D$2:$D$9149,$D426),"")</f>
        <v/>
      </c>
      <c r="AC426" s="22" t="str">
        <f>IF(ISNUMBER(AVERAGEIFS(Observed!AC$2:AC$9149,Observed!$A$2:$A$9149,$A426,Observed!$D$2:$D$9149,$D426)),AVERAGEIFS(Observed!AC$2:AC$9149,Observed!$A$2:$A$9149,$A426,Observed!$D$2:$D$9149,$D426),"")</f>
        <v/>
      </c>
      <c r="AD426" s="22" t="str">
        <f>IF(ISNUMBER(AVERAGEIFS(Observed!AD$2:AD$9149,Observed!$A$2:$A$9149,$A426,Observed!$D$2:$D$9149,$D426)),AVERAGEIFS(Observed!AD$2:AD$9149,Observed!$A$2:$A$9149,$A426,Observed!$D$2:$D$9149,$D426),"")</f>
        <v/>
      </c>
      <c r="AE426" s="22" t="str">
        <f>IF(ISNUMBER(AVERAGEIFS(Observed!AE$2:AE$9149,Observed!$A$2:$A$9149,$A426,Observed!$D$2:$D$9149,$D426)),AVERAGEIFS(Observed!AE$2:AE$9149,Observed!$A$2:$A$9149,$A426,Observed!$D$2:$D$9149,$D426),"")</f>
        <v/>
      </c>
      <c r="AF426" s="22" t="str">
        <f>IF(ISNUMBER(AVERAGEIFS(Observed!AF$2:AF$9149,Observed!$A$2:$A$9149,$A426,Observed!$D$2:$D$9149,$D426)),AVERAGEIFS(Observed!AF$2:AF$9149,Observed!$A$2:$A$9149,$A426,Observed!$D$2:$D$9149,$D426),"")</f>
        <v/>
      </c>
      <c r="AG426" s="22" t="str">
        <f>IF(ISNUMBER(AVERAGEIFS(Observed!AG$2:AG$9149,Observed!$A$2:$A$9149,$A426,Observed!$D$2:$D$9149,$D426)),AVERAGEIFS(Observed!AG$2:AG$9149,Observed!$A$2:$A$9149,$A426,Observed!$D$2:$D$9149,$D426),"")</f>
        <v/>
      </c>
      <c r="AH426" s="22" t="str">
        <f>IF(ISNUMBER(AVERAGEIFS(Observed!AH$2:AH$9149,Observed!$A$2:$A$9149,$A426,Observed!$D$2:$D$9149,$D426)),AVERAGEIFS(Observed!AH$2:AH$9149,Observed!$A$2:$A$9149,$A426,Observed!$D$2:$D$9149,$D426),"")</f>
        <v/>
      </c>
      <c r="AI426" s="22" t="str">
        <f>IF(ISNUMBER(AVERAGEIFS(Observed!AI$2:AI$9149,Observed!$A$2:$A$9149,$A426,Observed!$D$2:$D$9149,$D426)),AVERAGEIFS(Observed!AI$2:AI$9149,Observed!$A$2:$A$9149,$A426,Observed!$D$2:$D$9149,$D426),"")</f>
        <v/>
      </c>
      <c r="AJ426" s="22" t="str">
        <f>IF(ISNUMBER(AVERAGEIFS(Observed!AJ$2:AJ$9149,Observed!$A$2:$A$9149,$A426,Observed!$D$2:$D$9149,$D426)),AVERAGEIFS(Observed!AJ$2:AJ$9149,Observed!$A$2:$A$9149,$A426,Observed!$D$2:$D$9149,$D426),"")</f>
        <v/>
      </c>
      <c r="AK426" s="22" t="str">
        <f>IF(ISNUMBER(AVERAGEIFS(Observed!AK$2:AK$9149,Observed!$A$2:$A$9149,$A426,Observed!$D$2:$D$9149,$D426)),AVERAGEIFS(Observed!AK$2:AK$9149,Observed!$A$2:$A$9149,$A426,Observed!$D$2:$D$9149,$D426),"")</f>
        <v/>
      </c>
      <c r="AL426" s="23" t="str">
        <f>IF(ISNUMBER(AVERAGEIFS(Observed!AL$2:AL$9149,Observed!$A$2:$A$9149,$A426,Observed!$D$2:$D$9149,$D426)),AVERAGEIFS(Observed!AL$2:AL$9149,Observed!$A$2:$A$9149,$A426,Observed!$D$2:$D$9149,$D426),"")</f>
        <v/>
      </c>
      <c r="AM426" s="23" t="str">
        <f>IF(ISNUMBER(AVERAGEIFS(Observed!AM$2:AM$9149,Observed!$A$2:$A$9149,$A426,Observed!$D$2:$D$9149,$D426)),AVERAGEIFS(Observed!AM$2:AM$9149,Observed!$A$2:$A$9149,$A426,Observed!$D$2:$D$9149,$D426),"")</f>
        <v/>
      </c>
      <c r="AN426" s="22" t="str">
        <f>IF(ISNUMBER(AVERAGEIFS(Observed!AN$2:AN$9149,Observed!$A$2:$A$9149,$A426,Observed!$D$2:$D$9149,$D426)),AVERAGEIFS(Observed!AN$2:AN$9149,Observed!$A$2:$A$9149,$A426,Observed!$D$2:$D$9149,$D426),"")</f>
        <v/>
      </c>
      <c r="AO426" s="22" t="str">
        <f>IF(ISNUMBER(AVERAGEIFS(Observed!AO$2:AO$9149,Observed!$A$2:$A$9149,$A426,Observed!$D$2:$D$9149,$D426)),AVERAGEIFS(Observed!AO$2:AO$9149,Observed!$A$2:$A$9149,$A426,Observed!$D$2:$D$9149,$D426),"")</f>
        <v/>
      </c>
      <c r="AP426" s="21" t="str">
        <f>IF(ISNUMBER(AVERAGEIFS(Observed!AP$2:AP$9149,Observed!$A$2:$A$9149,$A426,Observed!$D$2:$D$9149,$D426)),AVERAGEIFS(Observed!AP$2:AP$9149,Observed!$A$2:$A$9149,$A426,Observed!$D$2:$D$9149,$D426),"")</f>
        <v/>
      </c>
      <c r="AQ426" s="22" t="str">
        <f>IF(ISNUMBER(AVERAGEIFS(Observed!AQ$2:AQ$9149,Observed!$A$2:$A$9149,$A426,Observed!$D$2:$D$9149,$D426)),AVERAGEIFS(Observed!AQ$2:AQ$9149,Observed!$A$2:$A$9149,$A426,Observed!$D$2:$D$9149,$D426),"")</f>
        <v/>
      </c>
      <c r="AR426" s="22" t="str">
        <f>IF(ISNUMBER(AVERAGEIFS(Observed!AR$2:AR$9149,Observed!$A$2:$A$9149,$A426,Observed!$D$2:$D$9149,$D426)),AVERAGEIFS(Observed!AR$2:AR$9149,Observed!$A$2:$A$9149,$A426,Observed!$D$2:$D$9149,$D426),"")</f>
        <v/>
      </c>
      <c r="AS426" s="22" t="str">
        <f>IF(ISNUMBER(AVERAGEIFS(Observed!AS$2:AS$9149,Observed!$A$2:$A$9149,$A426,Observed!$D$2:$D$9149,$D426)),AVERAGEIFS(Observed!AS$2:AS$9149,Observed!$A$2:$A$9149,$A426,Observed!$D$2:$D$9149,$D426),"")</f>
        <v/>
      </c>
      <c r="AT426" s="22" t="str">
        <f>IF(ISNUMBER(AVERAGEIFS(Observed!AT$2:AT$9149,Observed!$A$2:$A$9149,$A426,Observed!$D$2:$D$9149,$D426)),AVERAGEIFS(Observed!AT$2:AT$9149,Observed!$A$2:$A$9149,$A426,Observed!$D$2:$D$9149,$D426),"")</f>
        <v/>
      </c>
      <c r="AU426" s="22" t="str">
        <f>IF(ISNUMBER(AVERAGEIFS(Observed!AU$2:AU$9149,Observed!$A$2:$A$9149,$A426,Observed!$D$2:$D$9149,$D426)),AVERAGEIFS(Observed!AU$2:AU$9149,Observed!$A$2:$A$9149,$A426,Observed!$D$2:$D$9149,$D426),"")</f>
        <v/>
      </c>
      <c r="AV426" s="2">
        <f>COUNTIFS(Observed!$A$2:$A$9149,$A426,Observed!$D$2:$D$9149,$D426)</f>
        <v>3</v>
      </c>
      <c r="AW426" s="2">
        <f t="shared" si="6"/>
        <v>1</v>
      </c>
    </row>
    <row r="427" spans="1:49" x14ac:dyDescent="0.25">
      <c r="A427" t="s">
        <v>31</v>
      </c>
      <c r="B427" t="s">
        <v>139</v>
      </c>
      <c r="C427" t="s">
        <v>30</v>
      </c>
      <c r="D427" s="3">
        <v>42422</v>
      </c>
      <c r="E427">
        <v>1</v>
      </c>
      <c r="F427" t="s">
        <v>54</v>
      </c>
      <c r="K427" s="24" t="s">
        <v>75</v>
      </c>
      <c r="L427" t="s">
        <v>21</v>
      </c>
      <c r="M427">
        <v>11</v>
      </c>
      <c r="N427" s="2" t="s">
        <v>38</v>
      </c>
      <c r="O427" s="21">
        <f>IF(ISNUMBER(AVERAGEIFS(Observed!O$2:O$9149,Observed!$A$2:$A$9149,$A427,Observed!$D$2:$D$9149,$D427)),AVERAGEIFS(Observed!O$2:O$9149,Observed!$A$2:$A$9149,$A427,Observed!$D$2:$D$9149,$D427),"")</f>
        <v>1150.6000000000001</v>
      </c>
      <c r="P427" s="22">
        <f>IF(ISNUMBER(AVERAGEIFS(Observed!P$2:P$9149,Observed!$A$2:$A$9149,$A427,Observed!$D$2:$D$9149,$D427)),AVERAGEIFS(Observed!P$2:P$9149,Observed!$A$2:$A$9149,$A427,Observed!$D$2:$D$9149,$D427),"")</f>
        <v>115.06</v>
      </c>
      <c r="Q427" s="22" t="str">
        <f>IF(ISNUMBER(AVERAGEIFS(Observed!Q$2:Q$9149,Observed!$A$2:$A$9149,$A427,Observed!$D$2:$D$9149,$D427)),AVERAGEIFS(Observed!Q$2:Q$9149,Observed!$A$2:$A$9149,$A427,Observed!$D$2:$D$9149,$D427),"")</f>
        <v/>
      </c>
      <c r="R427" s="22" t="str">
        <f>IF(ISNUMBER(AVERAGEIFS(Observed!R$2:R$9149,Observed!$A$2:$A$9149,$A427,Observed!$D$2:$D$9149,$D427)),AVERAGEIFS(Observed!R$2:R$9149,Observed!$A$2:$A$9149,$A427,Observed!$D$2:$D$9149,$D427),"")</f>
        <v/>
      </c>
      <c r="S427" s="22" t="str">
        <f>IF(ISNUMBER(AVERAGEIFS(Observed!S$2:S$9149,Observed!$A$2:$A$9149,$A427,Observed!$D$2:$D$9149,$D427)),AVERAGEIFS(Observed!S$2:S$9149,Observed!$A$2:$A$9149,$A427,Observed!$D$2:$D$9149,$D427),"")</f>
        <v/>
      </c>
      <c r="T427" s="23" t="str">
        <f>IF(ISNUMBER(AVERAGEIFS(Observed!T$2:T$9149,Observed!$A$2:$A$9149,$A427,Observed!$D$2:$D$9149,$D427)),AVERAGEIFS(Observed!T$2:T$9149,Observed!$A$2:$A$9149,$A427,Observed!$D$2:$D$9149,$D427),"")</f>
        <v/>
      </c>
      <c r="U427" s="23" t="str">
        <f>IF(ISNUMBER(AVERAGEIFS(Observed!U$2:U$9149,Observed!$A$2:$A$9149,$A427,Observed!$D$2:$D$9149,$D427)),AVERAGEIFS(Observed!U$2:U$9149,Observed!$A$2:$A$9149,$A427,Observed!$D$2:$D$9149,$D427),"")</f>
        <v/>
      </c>
      <c r="V427" s="23" t="str">
        <f>IF(ISNUMBER(AVERAGEIFS(Observed!V$2:V$9149,Observed!$A$2:$A$9149,$A427,Observed!$D$2:$D$9149,$D427)),AVERAGEIFS(Observed!V$2:V$9149,Observed!$A$2:$A$9149,$A427,Observed!$D$2:$D$9149,$D427),"")</f>
        <v/>
      </c>
      <c r="W427" s="21" t="str">
        <f>IF(ISNUMBER(AVERAGEIFS(Observed!W$2:W$9149,Observed!$A$2:$A$9149,$A427,Observed!$D$2:$D$9149,$D427)),AVERAGEIFS(Observed!W$2:W$9149,Observed!$A$2:$A$9149,$A427,Observed!$D$2:$D$9149,$D427),"")</f>
        <v/>
      </c>
      <c r="X427" s="35" t="str">
        <f>IF(ISNUMBER(AVERAGEIFS(Observed!X$2:X$9149,Observed!$A$2:$A$9149,$A427,Observed!$D$2:$D$9149,$D427)),AVERAGEIFS(Observed!X$2:X$9149,Observed!$A$2:$A$9149,$A427,Observed!$D$2:$D$9149,$D427),"")</f>
        <v/>
      </c>
      <c r="Y427" s="35" t="str">
        <f>IF(ISNUMBER(AVERAGEIFS(Observed!Y$2:Y$9149,Observed!$A$2:$A$9149,$A427,Observed!$D$2:$D$9149,$D427)),AVERAGEIFS(Observed!Y$2:Y$9149,Observed!$A$2:$A$9149,$A427,Observed!$D$2:$D$9149,$D427),"")</f>
        <v/>
      </c>
      <c r="Z427" s="22" t="str">
        <f>IF(ISNUMBER(AVERAGEIFS(Observed!Z$2:Z$9149,Observed!$A$2:$A$9149,$A427,Observed!$D$2:$D$9149,$D427)),AVERAGEIFS(Observed!Z$2:Z$9149,Observed!$A$2:$A$9149,$A427,Observed!$D$2:$D$9149,$D427),"")</f>
        <v/>
      </c>
      <c r="AA427" s="22" t="str">
        <f>IF(ISNUMBER(AVERAGEIFS(Observed!AA$2:AA$9149,Observed!$A$2:$A$9149,$A427,Observed!$D$2:$D$9149,$D427)),AVERAGEIFS(Observed!AA$2:AA$9149,Observed!$A$2:$A$9149,$A427,Observed!$D$2:$D$9149,$D427),"")</f>
        <v/>
      </c>
      <c r="AB427" s="22" t="str">
        <f>IF(ISNUMBER(AVERAGEIFS(Observed!AB$2:AB$9149,Observed!$A$2:$A$9149,$A427,Observed!$D$2:$D$9149,$D427)),AVERAGEIFS(Observed!AB$2:AB$9149,Observed!$A$2:$A$9149,$A427,Observed!$D$2:$D$9149,$D427),"")</f>
        <v/>
      </c>
      <c r="AC427" s="22" t="str">
        <f>IF(ISNUMBER(AVERAGEIFS(Observed!AC$2:AC$9149,Observed!$A$2:$A$9149,$A427,Observed!$D$2:$D$9149,$D427)),AVERAGEIFS(Observed!AC$2:AC$9149,Observed!$A$2:$A$9149,$A427,Observed!$D$2:$D$9149,$D427),"")</f>
        <v/>
      </c>
      <c r="AD427" s="22" t="str">
        <f>IF(ISNUMBER(AVERAGEIFS(Observed!AD$2:AD$9149,Observed!$A$2:$A$9149,$A427,Observed!$D$2:$D$9149,$D427)),AVERAGEIFS(Observed!AD$2:AD$9149,Observed!$A$2:$A$9149,$A427,Observed!$D$2:$D$9149,$D427),"")</f>
        <v/>
      </c>
      <c r="AE427" s="22" t="str">
        <f>IF(ISNUMBER(AVERAGEIFS(Observed!AE$2:AE$9149,Observed!$A$2:$A$9149,$A427,Observed!$D$2:$D$9149,$D427)),AVERAGEIFS(Observed!AE$2:AE$9149,Observed!$A$2:$A$9149,$A427,Observed!$D$2:$D$9149,$D427),"")</f>
        <v/>
      </c>
      <c r="AF427" s="22" t="str">
        <f>IF(ISNUMBER(AVERAGEIFS(Observed!AF$2:AF$9149,Observed!$A$2:$A$9149,$A427,Observed!$D$2:$D$9149,$D427)),AVERAGEIFS(Observed!AF$2:AF$9149,Observed!$A$2:$A$9149,$A427,Observed!$D$2:$D$9149,$D427),"")</f>
        <v/>
      </c>
      <c r="AG427" s="22" t="str">
        <f>IF(ISNUMBER(AVERAGEIFS(Observed!AG$2:AG$9149,Observed!$A$2:$A$9149,$A427,Observed!$D$2:$D$9149,$D427)),AVERAGEIFS(Observed!AG$2:AG$9149,Observed!$A$2:$A$9149,$A427,Observed!$D$2:$D$9149,$D427),"")</f>
        <v/>
      </c>
      <c r="AH427" s="22" t="str">
        <f>IF(ISNUMBER(AVERAGEIFS(Observed!AH$2:AH$9149,Observed!$A$2:$A$9149,$A427,Observed!$D$2:$D$9149,$D427)),AVERAGEIFS(Observed!AH$2:AH$9149,Observed!$A$2:$A$9149,$A427,Observed!$D$2:$D$9149,$D427),"")</f>
        <v/>
      </c>
      <c r="AI427" s="22" t="str">
        <f>IF(ISNUMBER(AVERAGEIFS(Observed!AI$2:AI$9149,Observed!$A$2:$A$9149,$A427,Observed!$D$2:$D$9149,$D427)),AVERAGEIFS(Observed!AI$2:AI$9149,Observed!$A$2:$A$9149,$A427,Observed!$D$2:$D$9149,$D427),"")</f>
        <v/>
      </c>
      <c r="AJ427" s="22" t="str">
        <f>IF(ISNUMBER(AVERAGEIFS(Observed!AJ$2:AJ$9149,Observed!$A$2:$A$9149,$A427,Observed!$D$2:$D$9149,$D427)),AVERAGEIFS(Observed!AJ$2:AJ$9149,Observed!$A$2:$A$9149,$A427,Observed!$D$2:$D$9149,$D427),"")</f>
        <v/>
      </c>
      <c r="AK427" s="22" t="str">
        <f>IF(ISNUMBER(AVERAGEIFS(Observed!AK$2:AK$9149,Observed!$A$2:$A$9149,$A427,Observed!$D$2:$D$9149,$D427)),AVERAGEIFS(Observed!AK$2:AK$9149,Observed!$A$2:$A$9149,$A427,Observed!$D$2:$D$9149,$D427),"")</f>
        <v/>
      </c>
      <c r="AL427" s="23" t="str">
        <f>IF(ISNUMBER(AVERAGEIFS(Observed!AL$2:AL$9149,Observed!$A$2:$A$9149,$A427,Observed!$D$2:$D$9149,$D427)),AVERAGEIFS(Observed!AL$2:AL$9149,Observed!$A$2:$A$9149,$A427,Observed!$D$2:$D$9149,$D427),"")</f>
        <v/>
      </c>
      <c r="AM427" s="23" t="str">
        <f>IF(ISNUMBER(AVERAGEIFS(Observed!AM$2:AM$9149,Observed!$A$2:$A$9149,$A427,Observed!$D$2:$D$9149,$D427)),AVERAGEIFS(Observed!AM$2:AM$9149,Observed!$A$2:$A$9149,$A427,Observed!$D$2:$D$9149,$D427),"")</f>
        <v/>
      </c>
      <c r="AN427" s="22" t="str">
        <f>IF(ISNUMBER(AVERAGEIFS(Observed!AN$2:AN$9149,Observed!$A$2:$A$9149,$A427,Observed!$D$2:$D$9149,$D427)),AVERAGEIFS(Observed!AN$2:AN$9149,Observed!$A$2:$A$9149,$A427,Observed!$D$2:$D$9149,$D427),"")</f>
        <v/>
      </c>
      <c r="AO427" s="22" t="str">
        <f>IF(ISNUMBER(AVERAGEIFS(Observed!AO$2:AO$9149,Observed!$A$2:$A$9149,$A427,Observed!$D$2:$D$9149,$D427)),AVERAGEIFS(Observed!AO$2:AO$9149,Observed!$A$2:$A$9149,$A427,Observed!$D$2:$D$9149,$D427),"")</f>
        <v/>
      </c>
      <c r="AP427" s="21" t="str">
        <f>IF(ISNUMBER(AVERAGEIFS(Observed!AP$2:AP$9149,Observed!$A$2:$A$9149,$A427,Observed!$D$2:$D$9149,$D427)),AVERAGEIFS(Observed!AP$2:AP$9149,Observed!$A$2:$A$9149,$A427,Observed!$D$2:$D$9149,$D427),"")</f>
        <v/>
      </c>
      <c r="AQ427" s="22" t="str">
        <f>IF(ISNUMBER(AVERAGEIFS(Observed!AQ$2:AQ$9149,Observed!$A$2:$A$9149,$A427,Observed!$D$2:$D$9149,$D427)),AVERAGEIFS(Observed!AQ$2:AQ$9149,Observed!$A$2:$A$9149,$A427,Observed!$D$2:$D$9149,$D427),"")</f>
        <v/>
      </c>
      <c r="AR427" s="22" t="str">
        <f>IF(ISNUMBER(AVERAGEIFS(Observed!AR$2:AR$9149,Observed!$A$2:$A$9149,$A427,Observed!$D$2:$D$9149,$D427)),AVERAGEIFS(Observed!AR$2:AR$9149,Observed!$A$2:$A$9149,$A427,Observed!$D$2:$D$9149,$D427),"")</f>
        <v/>
      </c>
      <c r="AS427" s="22" t="str">
        <f>IF(ISNUMBER(AVERAGEIFS(Observed!AS$2:AS$9149,Observed!$A$2:$A$9149,$A427,Observed!$D$2:$D$9149,$D427)),AVERAGEIFS(Observed!AS$2:AS$9149,Observed!$A$2:$A$9149,$A427,Observed!$D$2:$D$9149,$D427),"")</f>
        <v/>
      </c>
      <c r="AT427" s="22" t="str">
        <f>IF(ISNUMBER(AVERAGEIFS(Observed!AT$2:AT$9149,Observed!$A$2:$A$9149,$A427,Observed!$D$2:$D$9149,$D427)),AVERAGEIFS(Observed!AT$2:AT$9149,Observed!$A$2:$A$9149,$A427,Observed!$D$2:$D$9149,$D427),"")</f>
        <v/>
      </c>
      <c r="AU427" s="22" t="str">
        <f>IF(ISNUMBER(AVERAGEIFS(Observed!AU$2:AU$9149,Observed!$A$2:$A$9149,$A427,Observed!$D$2:$D$9149,$D427)),AVERAGEIFS(Observed!AU$2:AU$9149,Observed!$A$2:$A$9149,$A427,Observed!$D$2:$D$9149,$D427),"")</f>
        <v/>
      </c>
      <c r="AV427" s="2">
        <f>COUNTIFS(Observed!$A$2:$A$9149,$A427,Observed!$D$2:$D$9149,$D427)</f>
        <v>3</v>
      </c>
      <c r="AW427" s="2">
        <f t="shared" si="6"/>
        <v>1</v>
      </c>
    </row>
    <row r="428" spans="1:49" x14ac:dyDescent="0.25">
      <c r="A428" t="s">
        <v>34</v>
      </c>
      <c r="B428" t="s">
        <v>139</v>
      </c>
      <c r="C428" t="s">
        <v>30</v>
      </c>
      <c r="D428" s="3">
        <v>42470</v>
      </c>
      <c r="E428">
        <v>1</v>
      </c>
      <c r="F428" t="s">
        <v>56</v>
      </c>
      <c r="K428" s="24" t="s">
        <v>75</v>
      </c>
      <c r="L428" t="s">
        <v>22</v>
      </c>
      <c r="M428">
        <v>11</v>
      </c>
      <c r="N428" s="2" t="s">
        <v>39</v>
      </c>
      <c r="O428" s="21">
        <f>IF(ISNUMBER(AVERAGEIFS(Observed!O$2:O$9149,Observed!$A$2:$A$9149,$A428,Observed!$D$2:$D$9149,$D428)),AVERAGEIFS(Observed!O$2:O$9149,Observed!$A$2:$A$9149,$A428,Observed!$D$2:$D$9149,$D428),"")</f>
        <v>1933.9333333333334</v>
      </c>
      <c r="P428" s="22">
        <f>IF(ISNUMBER(AVERAGEIFS(Observed!P$2:P$9149,Observed!$A$2:$A$9149,$A428,Observed!$D$2:$D$9149,$D428)),AVERAGEIFS(Observed!P$2:P$9149,Observed!$A$2:$A$9149,$A428,Observed!$D$2:$D$9149,$D428),"")</f>
        <v>193.39333333333335</v>
      </c>
      <c r="Q428" s="22" t="str">
        <f>IF(ISNUMBER(AVERAGEIFS(Observed!Q$2:Q$9149,Observed!$A$2:$A$9149,$A428,Observed!$D$2:$D$9149,$D428)),AVERAGEIFS(Observed!Q$2:Q$9149,Observed!$A$2:$A$9149,$A428,Observed!$D$2:$D$9149,$D428),"")</f>
        <v/>
      </c>
      <c r="R428" s="22" t="str">
        <f>IF(ISNUMBER(AVERAGEIFS(Observed!R$2:R$9149,Observed!$A$2:$A$9149,$A428,Observed!$D$2:$D$9149,$D428)),AVERAGEIFS(Observed!R$2:R$9149,Observed!$A$2:$A$9149,$A428,Observed!$D$2:$D$9149,$D428),"")</f>
        <v/>
      </c>
      <c r="S428" s="22" t="str">
        <f>IF(ISNUMBER(AVERAGEIFS(Observed!S$2:S$9149,Observed!$A$2:$A$9149,$A428,Observed!$D$2:$D$9149,$D428)),AVERAGEIFS(Observed!S$2:S$9149,Observed!$A$2:$A$9149,$A428,Observed!$D$2:$D$9149,$D428),"")</f>
        <v/>
      </c>
      <c r="T428" s="23" t="str">
        <f>IF(ISNUMBER(AVERAGEIFS(Observed!T$2:T$9149,Observed!$A$2:$A$9149,$A428,Observed!$D$2:$D$9149,$D428)),AVERAGEIFS(Observed!T$2:T$9149,Observed!$A$2:$A$9149,$A428,Observed!$D$2:$D$9149,$D428),"")</f>
        <v/>
      </c>
      <c r="U428" s="23" t="str">
        <f>IF(ISNUMBER(AVERAGEIFS(Observed!U$2:U$9149,Observed!$A$2:$A$9149,$A428,Observed!$D$2:$D$9149,$D428)),AVERAGEIFS(Observed!U$2:U$9149,Observed!$A$2:$A$9149,$A428,Observed!$D$2:$D$9149,$D428),"")</f>
        <v/>
      </c>
      <c r="V428" s="23" t="str">
        <f>IF(ISNUMBER(AVERAGEIFS(Observed!V$2:V$9149,Observed!$A$2:$A$9149,$A428,Observed!$D$2:$D$9149,$D428)),AVERAGEIFS(Observed!V$2:V$9149,Observed!$A$2:$A$9149,$A428,Observed!$D$2:$D$9149,$D428),"")</f>
        <v/>
      </c>
      <c r="W428" s="21" t="str">
        <f>IF(ISNUMBER(AVERAGEIFS(Observed!W$2:W$9149,Observed!$A$2:$A$9149,$A428,Observed!$D$2:$D$9149,$D428)),AVERAGEIFS(Observed!W$2:W$9149,Observed!$A$2:$A$9149,$A428,Observed!$D$2:$D$9149,$D428),"")</f>
        <v/>
      </c>
      <c r="X428" s="35" t="str">
        <f>IF(ISNUMBER(AVERAGEIFS(Observed!X$2:X$9149,Observed!$A$2:$A$9149,$A428,Observed!$D$2:$D$9149,$D428)),AVERAGEIFS(Observed!X$2:X$9149,Observed!$A$2:$A$9149,$A428,Observed!$D$2:$D$9149,$D428),"")</f>
        <v/>
      </c>
      <c r="Y428" s="35" t="str">
        <f>IF(ISNUMBER(AVERAGEIFS(Observed!Y$2:Y$9149,Observed!$A$2:$A$9149,$A428,Observed!$D$2:$D$9149,$D428)),AVERAGEIFS(Observed!Y$2:Y$9149,Observed!$A$2:$A$9149,$A428,Observed!$D$2:$D$9149,$D428),"")</f>
        <v/>
      </c>
      <c r="Z428" s="22" t="str">
        <f>IF(ISNUMBER(AVERAGEIFS(Observed!Z$2:Z$9149,Observed!$A$2:$A$9149,$A428,Observed!$D$2:$D$9149,$D428)),AVERAGEIFS(Observed!Z$2:Z$9149,Observed!$A$2:$A$9149,$A428,Observed!$D$2:$D$9149,$D428),"")</f>
        <v/>
      </c>
      <c r="AA428" s="22" t="str">
        <f>IF(ISNUMBER(AVERAGEIFS(Observed!AA$2:AA$9149,Observed!$A$2:$A$9149,$A428,Observed!$D$2:$D$9149,$D428)),AVERAGEIFS(Observed!AA$2:AA$9149,Observed!$A$2:$A$9149,$A428,Observed!$D$2:$D$9149,$D428),"")</f>
        <v/>
      </c>
      <c r="AB428" s="22" t="str">
        <f>IF(ISNUMBER(AVERAGEIFS(Observed!AB$2:AB$9149,Observed!$A$2:$A$9149,$A428,Observed!$D$2:$D$9149,$D428)),AVERAGEIFS(Observed!AB$2:AB$9149,Observed!$A$2:$A$9149,$A428,Observed!$D$2:$D$9149,$D428),"")</f>
        <v/>
      </c>
      <c r="AC428" s="22" t="str">
        <f>IF(ISNUMBER(AVERAGEIFS(Observed!AC$2:AC$9149,Observed!$A$2:$A$9149,$A428,Observed!$D$2:$D$9149,$D428)),AVERAGEIFS(Observed!AC$2:AC$9149,Observed!$A$2:$A$9149,$A428,Observed!$D$2:$D$9149,$D428),"")</f>
        <v/>
      </c>
      <c r="AD428" s="22" t="str">
        <f>IF(ISNUMBER(AVERAGEIFS(Observed!AD$2:AD$9149,Observed!$A$2:$A$9149,$A428,Observed!$D$2:$D$9149,$D428)),AVERAGEIFS(Observed!AD$2:AD$9149,Observed!$A$2:$A$9149,$A428,Observed!$D$2:$D$9149,$D428),"")</f>
        <v/>
      </c>
      <c r="AE428" s="22" t="str">
        <f>IF(ISNUMBER(AVERAGEIFS(Observed!AE$2:AE$9149,Observed!$A$2:$A$9149,$A428,Observed!$D$2:$D$9149,$D428)),AVERAGEIFS(Observed!AE$2:AE$9149,Observed!$A$2:$A$9149,$A428,Observed!$D$2:$D$9149,$D428),"")</f>
        <v/>
      </c>
      <c r="AF428" s="22" t="str">
        <f>IF(ISNUMBER(AVERAGEIFS(Observed!AF$2:AF$9149,Observed!$A$2:$A$9149,$A428,Observed!$D$2:$D$9149,$D428)),AVERAGEIFS(Observed!AF$2:AF$9149,Observed!$A$2:$A$9149,$A428,Observed!$D$2:$D$9149,$D428),"")</f>
        <v/>
      </c>
      <c r="AG428" s="22" t="str">
        <f>IF(ISNUMBER(AVERAGEIFS(Observed!AG$2:AG$9149,Observed!$A$2:$A$9149,$A428,Observed!$D$2:$D$9149,$D428)),AVERAGEIFS(Observed!AG$2:AG$9149,Observed!$A$2:$A$9149,$A428,Observed!$D$2:$D$9149,$D428),"")</f>
        <v/>
      </c>
      <c r="AH428" s="22" t="str">
        <f>IF(ISNUMBER(AVERAGEIFS(Observed!AH$2:AH$9149,Observed!$A$2:$A$9149,$A428,Observed!$D$2:$D$9149,$D428)),AVERAGEIFS(Observed!AH$2:AH$9149,Observed!$A$2:$A$9149,$A428,Observed!$D$2:$D$9149,$D428),"")</f>
        <v/>
      </c>
      <c r="AI428" s="22" t="str">
        <f>IF(ISNUMBER(AVERAGEIFS(Observed!AI$2:AI$9149,Observed!$A$2:$A$9149,$A428,Observed!$D$2:$D$9149,$D428)),AVERAGEIFS(Observed!AI$2:AI$9149,Observed!$A$2:$A$9149,$A428,Observed!$D$2:$D$9149,$D428),"")</f>
        <v/>
      </c>
      <c r="AJ428" s="22" t="str">
        <f>IF(ISNUMBER(AVERAGEIFS(Observed!AJ$2:AJ$9149,Observed!$A$2:$A$9149,$A428,Observed!$D$2:$D$9149,$D428)),AVERAGEIFS(Observed!AJ$2:AJ$9149,Observed!$A$2:$A$9149,$A428,Observed!$D$2:$D$9149,$D428),"")</f>
        <v/>
      </c>
      <c r="AK428" s="22" t="str">
        <f>IF(ISNUMBER(AVERAGEIFS(Observed!AK$2:AK$9149,Observed!$A$2:$A$9149,$A428,Observed!$D$2:$D$9149,$D428)),AVERAGEIFS(Observed!AK$2:AK$9149,Observed!$A$2:$A$9149,$A428,Observed!$D$2:$D$9149,$D428),"")</f>
        <v/>
      </c>
      <c r="AL428" s="23" t="str">
        <f>IF(ISNUMBER(AVERAGEIFS(Observed!AL$2:AL$9149,Observed!$A$2:$A$9149,$A428,Observed!$D$2:$D$9149,$D428)),AVERAGEIFS(Observed!AL$2:AL$9149,Observed!$A$2:$A$9149,$A428,Observed!$D$2:$D$9149,$D428),"")</f>
        <v/>
      </c>
      <c r="AM428" s="23" t="str">
        <f>IF(ISNUMBER(AVERAGEIFS(Observed!AM$2:AM$9149,Observed!$A$2:$A$9149,$A428,Observed!$D$2:$D$9149,$D428)),AVERAGEIFS(Observed!AM$2:AM$9149,Observed!$A$2:$A$9149,$A428,Observed!$D$2:$D$9149,$D428),"")</f>
        <v/>
      </c>
      <c r="AN428" s="22" t="str">
        <f>IF(ISNUMBER(AVERAGEIFS(Observed!AN$2:AN$9149,Observed!$A$2:$A$9149,$A428,Observed!$D$2:$D$9149,$D428)),AVERAGEIFS(Observed!AN$2:AN$9149,Observed!$A$2:$A$9149,$A428,Observed!$D$2:$D$9149,$D428),"")</f>
        <v/>
      </c>
      <c r="AO428" s="22" t="str">
        <f>IF(ISNUMBER(AVERAGEIFS(Observed!AO$2:AO$9149,Observed!$A$2:$A$9149,$A428,Observed!$D$2:$D$9149,$D428)),AVERAGEIFS(Observed!AO$2:AO$9149,Observed!$A$2:$A$9149,$A428,Observed!$D$2:$D$9149,$D428),"")</f>
        <v/>
      </c>
      <c r="AP428" s="21" t="str">
        <f>IF(ISNUMBER(AVERAGEIFS(Observed!AP$2:AP$9149,Observed!$A$2:$A$9149,$A428,Observed!$D$2:$D$9149,$D428)),AVERAGEIFS(Observed!AP$2:AP$9149,Observed!$A$2:$A$9149,$A428,Observed!$D$2:$D$9149,$D428),"")</f>
        <v/>
      </c>
      <c r="AQ428" s="22" t="str">
        <f>IF(ISNUMBER(AVERAGEIFS(Observed!AQ$2:AQ$9149,Observed!$A$2:$A$9149,$A428,Observed!$D$2:$D$9149,$D428)),AVERAGEIFS(Observed!AQ$2:AQ$9149,Observed!$A$2:$A$9149,$A428,Observed!$D$2:$D$9149,$D428),"")</f>
        <v/>
      </c>
      <c r="AR428" s="22" t="str">
        <f>IF(ISNUMBER(AVERAGEIFS(Observed!AR$2:AR$9149,Observed!$A$2:$A$9149,$A428,Observed!$D$2:$D$9149,$D428)),AVERAGEIFS(Observed!AR$2:AR$9149,Observed!$A$2:$A$9149,$A428,Observed!$D$2:$D$9149,$D428),"")</f>
        <v/>
      </c>
      <c r="AS428" s="22" t="str">
        <f>IF(ISNUMBER(AVERAGEIFS(Observed!AS$2:AS$9149,Observed!$A$2:$A$9149,$A428,Observed!$D$2:$D$9149,$D428)),AVERAGEIFS(Observed!AS$2:AS$9149,Observed!$A$2:$A$9149,$A428,Observed!$D$2:$D$9149,$D428),"")</f>
        <v/>
      </c>
      <c r="AT428" s="22" t="str">
        <f>IF(ISNUMBER(AVERAGEIFS(Observed!AT$2:AT$9149,Observed!$A$2:$A$9149,$A428,Observed!$D$2:$D$9149,$D428)),AVERAGEIFS(Observed!AT$2:AT$9149,Observed!$A$2:$A$9149,$A428,Observed!$D$2:$D$9149,$D428),"")</f>
        <v/>
      </c>
      <c r="AU428" s="22" t="str">
        <f>IF(ISNUMBER(AVERAGEIFS(Observed!AU$2:AU$9149,Observed!$A$2:$A$9149,$A428,Observed!$D$2:$D$9149,$D428)),AVERAGEIFS(Observed!AU$2:AU$9149,Observed!$A$2:$A$9149,$A428,Observed!$D$2:$D$9149,$D428),"")</f>
        <v/>
      </c>
      <c r="AV428" s="2">
        <f>COUNTIFS(Observed!$A$2:$A$9149,$A428,Observed!$D$2:$D$9149,$D428)</f>
        <v>3</v>
      </c>
      <c r="AW428" s="2">
        <f t="shared" si="6"/>
        <v>1</v>
      </c>
    </row>
    <row r="429" spans="1:49" x14ac:dyDescent="0.25">
      <c r="A429" t="s">
        <v>33</v>
      </c>
      <c r="B429" t="s">
        <v>139</v>
      </c>
      <c r="C429" t="s">
        <v>30</v>
      </c>
      <c r="D429" s="3">
        <v>42470</v>
      </c>
      <c r="E429">
        <v>1</v>
      </c>
      <c r="F429" t="s">
        <v>58</v>
      </c>
      <c r="K429" s="24" t="s">
        <v>75</v>
      </c>
      <c r="L429" t="s">
        <v>22</v>
      </c>
      <c r="M429">
        <v>11</v>
      </c>
      <c r="N429" s="2" t="s">
        <v>39</v>
      </c>
      <c r="O429" s="21">
        <f>IF(ISNUMBER(AVERAGEIFS(Observed!O$2:O$9149,Observed!$A$2:$A$9149,$A429,Observed!$D$2:$D$9149,$D429)),AVERAGEIFS(Observed!O$2:O$9149,Observed!$A$2:$A$9149,$A429,Observed!$D$2:$D$9149,$D429),"")</f>
        <v>1081.6666666666667</v>
      </c>
      <c r="P429" s="22">
        <f>IF(ISNUMBER(AVERAGEIFS(Observed!P$2:P$9149,Observed!$A$2:$A$9149,$A429,Observed!$D$2:$D$9149,$D429)),AVERAGEIFS(Observed!P$2:P$9149,Observed!$A$2:$A$9149,$A429,Observed!$D$2:$D$9149,$D429),"")</f>
        <v>108.16666666666667</v>
      </c>
      <c r="Q429" s="22" t="str">
        <f>IF(ISNUMBER(AVERAGEIFS(Observed!Q$2:Q$9149,Observed!$A$2:$A$9149,$A429,Observed!$D$2:$D$9149,$D429)),AVERAGEIFS(Observed!Q$2:Q$9149,Observed!$A$2:$A$9149,$A429,Observed!$D$2:$D$9149,$D429),"")</f>
        <v/>
      </c>
      <c r="R429" s="22" t="str">
        <f>IF(ISNUMBER(AVERAGEIFS(Observed!R$2:R$9149,Observed!$A$2:$A$9149,$A429,Observed!$D$2:$D$9149,$D429)),AVERAGEIFS(Observed!R$2:R$9149,Observed!$A$2:$A$9149,$A429,Observed!$D$2:$D$9149,$D429),"")</f>
        <v/>
      </c>
      <c r="S429" s="22" t="str">
        <f>IF(ISNUMBER(AVERAGEIFS(Observed!S$2:S$9149,Observed!$A$2:$A$9149,$A429,Observed!$D$2:$D$9149,$D429)),AVERAGEIFS(Observed!S$2:S$9149,Observed!$A$2:$A$9149,$A429,Observed!$D$2:$D$9149,$D429),"")</f>
        <v/>
      </c>
      <c r="T429" s="23" t="str">
        <f>IF(ISNUMBER(AVERAGEIFS(Observed!T$2:T$9149,Observed!$A$2:$A$9149,$A429,Observed!$D$2:$D$9149,$D429)),AVERAGEIFS(Observed!T$2:T$9149,Observed!$A$2:$A$9149,$A429,Observed!$D$2:$D$9149,$D429),"")</f>
        <v/>
      </c>
      <c r="U429" s="23" t="str">
        <f>IF(ISNUMBER(AVERAGEIFS(Observed!U$2:U$9149,Observed!$A$2:$A$9149,$A429,Observed!$D$2:$D$9149,$D429)),AVERAGEIFS(Observed!U$2:U$9149,Observed!$A$2:$A$9149,$A429,Observed!$D$2:$D$9149,$D429),"")</f>
        <v/>
      </c>
      <c r="V429" s="23" t="str">
        <f>IF(ISNUMBER(AVERAGEIFS(Observed!V$2:V$9149,Observed!$A$2:$A$9149,$A429,Observed!$D$2:$D$9149,$D429)),AVERAGEIFS(Observed!V$2:V$9149,Observed!$A$2:$A$9149,$A429,Observed!$D$2:$D$9149,$D429),"")</f>
        <v/>
      </c>
      <c r="W429" s="21" t="str">
        <f>IF(ISNUMBER(AVERAGEIFS(Observed!W$2:W$9149,Observed!$A$2:$A$9149,$A429,Observed!$D$2:$D$9149,$D429)),AVERAGEIFS(Observed!W$2:W$9149,Observed!$A$2:$A$9149,$A429,Observed!$D$2:$D$9149,$D429),"")</f>
        <v/>
      </c>
      <c r="X429" s="35" t="str">
        <f>IF(ISNUMBER(AVERAGEIFS(Observed!X$2:X$9149,Observed!$A$2:$A$9149,$A429,Observed!$D$2:$D$9149,$D429)),AVERAGEIFS(Observed!X$2:X$9149,Observed!$A$2:$A$9149,$A429,Observed!$D$2:$D$9149,$D429),"")</f>
        <v/>
      </c>
      <c r="Y429" s="35" t="str">
        <f>IF(ISNUMBER(AVERAGEIFS(Observed!Y$2:Y$9149,Observed!$A$2:$A$9149,$A429,Observed!$D$2:$D$9149,$D429)),AVERAGEIFS(Observed!Y$2:Y$9149,Observed!$A$2:$A$9149,$A429,Observed!$D$2:$D$9149,$D429),"")</f>
        <v/>
      </c>
      <c r="Z429" s="22" t="str">
        <f>IF(ISNUMBER(AVERAGEIFS(Observed!Z$2:Z$9149,Observed!$A$2:$A$9149,$A429,Observed!$D$2:$D$9149,$D429)),AVERAGEIFS(Observed!Z$2:Z$9149,Observed!$A$2:$A$9149,$A429,Observed!$D$2:$D$9149,$D429),"")</f>
        <v/>
      </c>
      <c r="AA429" s="22" t="str">
        <f>IF(ISNUMBER(AVERAGEIFS(Observed!AA$2:AA$9149,Observed!$A$2:$A$9149,$A429,Observed!$D$2:$D$9149,$D429)),AVERAGEIFS(Observed!AA$2:AA$9149,Observed!$A$2:$A$9149,$A429,Observed!$D$2:$D$9149,$D429),"")</f>
        <v/>
      </c>
      <c r="AB429" s="22" t="str">
        <f>IF(ISNUMBER(AVERAGEIFS(Observed!AB$2:AB$9149,Observed!$A$2:$A$9149,$A429,Observed!$D$2:$D$9149,$D429)),AVERAGEIFS(Observed!AB$2:AB$9149,Observed!$A$2:$A$9149,$A429,Observed!$D$2:$D$9149,$D429),"")</f>
        <v/>
      </c>
      <c r="AC429" s="22" t="str">
        <f>IF(ISNUMBER(AVERAGEIFS(Observed!AC$2:AC$9149,Observed!$A$2:$A$9149,$A429,Observed!$D$2:$D$9149,$D429)),AVERAGEIFS(Observed!AC$2:AC$9149,Observed!$A$2:$A$9149,$A429,Observed!$D$2:$D$9149,$D429),"")</f>
        <v/>
      </c>
      <c r="AD429" s="22" t="str">
        <f>IF(ISNUMBER(AVERAGEIFS(Observed!AD$2:AD$9149,Observed!$A$2:$A$9149,$A429,Observed!$D$2:$D$9149,$D429)),AVERAGEIFS(Observed!AD$2:AD$9149,Observed!$A$2:$A$9149,$A429,Observed!$D$2:$D$9149,$D429),"")</f>
        <v/>
      </c>
      <c r="AE429" s="22" t="str">
        <f>IF(ISNUMBER(AVERAGEIFS(Observed!AE$2:AE$9149,Observed!$A$2:$A$9149,$A429,Observed!$D$2:$D$9149,$D429)),AVERAGEIFS(Observed!AE$2:AE$9149,Observed!$A$2:$A$9149,$A429,Observed!$D$2:$D$9149,$D429),"")</f>
        <v/>
      </c>
      <c r="AF429" s="22" t="str">
        <f>IF(ISNUMBER(AVERAGEIFS(Observed!AF$2:AF$9149,Observed!$A$2:$A$9149,$A429,Observed!$D$2:$D$9149,$D429)),AVERAGEIFS(Observed!AF$2:AF$9149,Observed!$A$2:$A$9149,$A429,Observed!$D$2:$D$9149,$D429),"")</f>
        <v/>
      </c>
      <c r="AG429" s="22" t="str">
        <f>IF(ISNUMBER(AVERAGEIFS(Observed!AG$2:AG$9149,Observed!$A$2:$A$9149,$A429,Observed!$D$2:$D$9149,$D429)),AVERAGEIFS(Observed!AG$2:AG$9149,Observed!$A$2:$A$9149,$A429,Observed!$D$2:$D$9149,$D429),"")</f>
        <v/>
      </c>
      <c r="AH429" s="22" t="str">
        <f>IF(ISNUMBER(AVERAGEIFS(Observed!AH$2:AH$9149,Observed!$A$2:$A$9149,$A429,Observed!$D$2:$D$9149,$D429)),AVERAGEIFS(Observed!AH$2:AH$9149,Observed!$A$2:$A$9149,$A429,Observed!$D$2:$D$9149,$D429),"")</f>
        <v/>
      </c>
      <c r="AI429" s="22" t="str">
        <f>IF(ISNUMBER(AVERAGEIFS(Observed!AI$2:AI$9149,Observed!$A$2:$A$9149,$A429,Observed!$D$2:$D$9149,$D429)),AVERAGEIFS(Observed!AI$2:AI$9149,Observed!$A$2:$A$9149,$A429,Observed!$D$2:$D$9149,$D429),"")</f>
        <v/>
      </c>
      <c r="AJ429" s="22" t="str">
        <f>IF(ISNUMBER(AVERAGEIFS(Observed!AJ$2:AJ$9149,Observed!$A$2:$A$9149,$A429,Observed!$D$2:$D$9149,$D429)),AVERAGEIFS(Observed!AJ$2:AJ$9149,Observed!$A$2:$A$9149,$A429,Observed!$D$2:$D$9149,$D429),"")</f>
        <v/>
      </c>
      <c r="AK429" s="22" t="str">
        <f>IF(ISNUMBER(AVERAGEIFS(Observed!AK$2:AK$9149,Observed!$A$2:$A$9149,$A429,Observed!$D$2:$D$9149,$D429)),AVERAGEIFS(Observed!AK$2:AK$9149,Observed!$A$2:$A$9149,$A429,Observed!$D$2:$D$9149,$D429),"")</f>
        <v/>
      </c>
      <c r="AL429" s="23" t="str">
        <f>IF(ISNUMBER(AVERAGEIFS(Observed!AL$2:AL$9149,Observed!$A$2:$A$9149,$A429,Observed!$D$2:$D$9149,$D429)),AVERAGEIFS(Observed!AL$2:AL$9149,Observed!$A$2:$A$9149,$A429,Observed!$D$2:$D$9149,$D429),"")</f>
        <v/>
      </c>
      <c r="AM429" s="23" t="str">
        <f>IF(ISNUMBER(AVERAGEIFS(Observed!AM$2:AM$9149,Observed!$A$2:$A$9149,$A429,Observed!$D$2:$D$9149,$D429)),AVERAGEIFS(Observed!AM$2:AM$9149,Observed!$A$2:$A$9149,$A429,Observed!$D$2:$D$9149,$D429),"")</f>
        <v/>
      </c>
      <c r="AN429" s="22" t="str">
        <f>IF(ISNUMBER(AVERAGEIFS(Observed!AN$2:AN$9149,Observed!$A$2:$A$9149,$A429,Observed!$D$2:$D$9149,$D429)),AVERAGEIFS(Observed!AN$2:AN$9149,Observed!$A$2:$A$9149,$A429,Observed!$D$2:$D$9149,$D429),"")</f>
        <v/>
      </c>
      <c r="AO429" s="22" t="str">
        <f>IF(ISNUMBER(AVERAGEIFS(Observed!AO$2:AO$9149,Observed!$A$2:$A$9149,$A429,Observed!$D$2:$D$9149,$D429)),AVERAGEIFS(Observed!AO$2:AO$9149,Observed!$A$2:$A$9149,$A429,Observed!$D$2:$D$9149,$D429),"")</f>
        <v/>
      </c>
      <c r="AP429" s="21" t="str">
        <f>IF(ISNUMBER(AVERAGEIFS(Observed!AP$2:AP$9149,Observed!$A$2:$A$9149,$A429,Observed!$D$2:$D$9149,$D429)),AVERAGEIFS(Observed!AP$2:AP$9149,Observed!$A$2:$A$9149,$A429,Observed!$D$2:$D$9149,$D429),"")</f>
        <v/>
      </c>
      <c r="AQ429" s="22" t="str">
        <f>IF(ISNUMBER(AVERAGEIFS(Observed!AQ$2:AQ$9149,Observed!$A$2:$A$9149,$A429,Observed!$D$2:$D$9149,$D429)),AVERAGEIFS(Observed!AQ$2:AQ$9149,Observed!$A$2:$A$9149,$A429,Observed!$D$2:$D$9149,$D429),"")</f>
        <v/>
      </c>
      <c r="AR429" s="22" t="str">
        <f>IF(ISNUMBER(AVERAGEIFS(Observed!AR$2:AR$9149,Observed!$A$2:$A$9149,$A429,Observed!$D$2:$D$9149,$D429)),AVERAGEIFS(Observed!AR$2:AR$9149,Observed!$A$2:$A$9149,$A429,Observed!$D$2:$D$9149,$D429),"")</f>
        <v/>
      </c>
      <c r="AS429" s="22" t="str">
        <f>IF(ISNUMBER(AVERAGEIFS(Observed!AS$2:AS$9149,Observed!$A$2:$A$9149,$A429,Observed!$D$2:$D$9149,$D429)),AVERAGEIFS(Observed!AS$2:AS$9149,Observed!$A$2:$A$9149,$A429,Observed!$D$2:$D$9149,$D429),"")</f>
        <v/>
      </c>
      <c r="AT429" s="22" t="str">
        <f>IF(ISNUMBER(AVERAGEIFS(Observed!AT$2:AT$9149,Observed!$A$2:$A$9149,$A429,Observed!$D$2:$D$9149,$D429)),AVERAGEIFS(Observed!AT$2:AT$9149,Observed!$A$2:$A$9149,$A429,Observed!$D$2:$D$9149,$D429),"")</f>
        <v/>
      </c>
      <c r="AU429" s="22" t="str">
        <f>IF(ISNUMBER(AVERAGEIFS(Observed!AU$2:AU$9149,Observed!$A$2:$A$9149,$A429,Observed!$D$2:$D$9149,$D429)),AVERAGEIFS(Observed!AU$2:AU$9149,Observed!$A$2:$A$9149,$A429,Observed!$D$2:$D$9149,$D429),"")</f>
        <v/>
      </c>
      <c r="AV429" s="2">
        <f>COUNTIFS(Observed!$A$2:$A$9149,$A429,Observed!$D$2:$D$9149,$D429)</f>
        <v>3</v>
      </c>
      <c r="AW429" s="2">
        <f t="shared" si="6"/>
        <v>1</v>
      </c>
    </row>
    <row r="430" spans="1:49" x14ac:dyDescent="0.25">
      <c r="A430" t="s">
        <v>29</v>
      </c>
      <c r="B430" t="s">
        <v>139</v>
      </c>
      <c r="C430" t="s">
        <v>30</v>
      </c>
      <c r="D430" s="3">
        <v>42470</v>
      </c>
      <c r="E430">
        <v>1</v>
      </c>
      <c r="F430" t="s">
        <v>55</v>
      </c>
      <c r="K430" s="24" t="s">
        <v>75</v>
      </c>
      <c r="L430" t="s">
        <v>22</v>
      </c>
      <c r="M430">
        <v>11</v>
      </c>
      <c r="N430" s="2" t="s">
        <v>39</v>
      </c>
      <c r="O430" s="21">
        <f>IF(ISNUMBER(AVERAGEIFS(Observed!O$2:O$9149,Observed!$A$2:$A$9149,$A430,Observed!$D$2:$D$9149,$D430)),AVERAGEIFS(Observed!O$2:O$9149,Observed!$A$2:$A$9149,$A430,Observed!$D$2:$D$9149,$D430),"")</f>
        <v>1219.5333333333333</v>
      </c>
      <c r="P430" s="22">
        <f>IF(ISNUMBER(AVERAGEIFS(Observed!P$2:P$9149,Observed!$A$2:$A$9149,$A430,Observed!$D$2:$D$9149,$D430)),AVERAGEIFS(Observed!P$2:P$9149,Observed!$A$2:$A$9149,$A430,Observed!$D$2:$D$9149,$D430),"")</f>
        <v>121.95333333333333</v>
      </c>
      <c r="Q430" s="22" t="str">
        <f>IF(ISNUMBER(AVERAGEIFS(Observed!Q$2:Q$9149,Observed!$A$2:$A$9149,$A430,Observed!$D$2:$D$9149,$D430)),AVERAGEIFS(Observed!Q$2:Q$9149,Observed!$A$2:$A$9149,$A430,Observed!$D$2:$D$9149,$D430),"")</f>
        <v/>
      </c>
      <c r="R430" s="22" t="str">
        <f>IF(ISNUMBER(AVERAGEIFS(Observed!R$2:R$9149,Observed!$A$2:$A$9149,$A430,Observed!$D$2:$D$9149,$D430)),AVERAGEIFS(Observed!R$2:R$9149,Observed!$A$2:$A$9149,$A430,Observed!$D$2:$D$9149,$D430),"")</f>
        <v/>
      </c>
      <c r="S430" s="22" t="str">
        <f>IF(ISNUMBER(AVERAGEIFS(Observed!S$2:S$9149,Observed!$A$2:$A$9149,$A430,Observed!$D$2:$D$9149,$D430)),AVERAGEIFS(Observed!S$2:S$9149,Observed!$A$2:$A$9149,$A430,Observed!$D$2:$D$9149,$D430),"")</f>
        <v/>
      </c>
      <c r="T430" s="23" t="str">
        <f>IF(ISNUMBER(AVERAGEIFS(Observed!T$2:T$9149,Observed!$A$2:$A$9149,$A430,Observed!$D$2:$D$9149,$D430)),AVERAGEIFS(Observed!T$2:T$9149,Observed!$A$2:$A$9149,$A430,Observed!$D$2:$D$9149,$D430),"")</f>
        <v/>
      </c>
      <c r="U430" s="23" t="str">
        <f>IF(ISNUMBER(AVERAGEIFS(Observed!U$2:U$9149,Observed!$A$2:$A$9149,$A430,Observed!$D$2:$D$9149,$D430)),AVERAGEIFS(Observed!U$2:U$9149,Observed!$A$2:$A$9149,$A430,Observed!$D$2:$D$9149,$D430),"")</f>
        <v/>
      </c>
      <c r="V430" s="23" t="str">
        <f>IF(ISNUMBER(AVERAGEIFS(Observed!V$2:V$9149,Observed!$A$2:$A$9149,$A430,Observed!$D$2:$D$9149,$D430)),AVERAGEIFS(Observed!V$2:V$9149,Observed!$A$2:$A$9149,$A430,Observed!$D$2:$D$9149,$D430),"")</f>
        <v/>
      </c>
      <c r="W430" s="21" t="str">
        <f>IF(ISNUMBER(AVERAGEIFS(Observed!W$2:W$9149,Observed!$A$2:$A$9149,$A430,Observed!$D$2:$D$9149,$D430)),AVERAGEIFS(Observed!W$2:W$9149,Observed!$A$2:$A$9149,$A430,Observed!$D$2:$D$9149,$D430),"")</f>
        <v/>
      </c>
      <c r="X430" s="35" t="str">
        <f>IF(ISNUMBER(AVERAGEIFS(Observed!X$2:X$9149,Observed!$A$2:$A$9149,$A430,Observed!$D$2:$D$9149,$D430)),AVERAGEIFS(Observed!X$2:X$9149,Observed!$A$2:$A$9149,$A430,Observed!$D$2:$D$9149,$D430),"")</f>
        <v/>
      </c>
      <c r="Y430" s="35" t="str">
        <f>IF(ISNUMBER(AVERAGEIFS(Observed!Y$2:Y$9149,Observed!$A$2:$A$9149,$A430,Observed!$D$2:$D$9149,$D430)),AVERAGEIFS(Observed!Y$2:Y$9149,Observed!$A$2:$A$9149,$A430,Observed!$D$2:$D$9149,$D430),"")</f>
        <v/>
      </c>
      <c r="Z430" s="22" t="str">
        <f>IF(ISNUMBER(AVERAGEIFS(Observed!Z$2:Z$9149,Observed!$A$2:$A$9149,$A430,Observed!$D$2:$D$9149,$D430)),AVERAGEIFS(Observed!Z$2:Z$9149,Observed!$A$2:$A$9149,$A430,Observed!$D$2:$D$9149,$D430),"")</f>
        <v/>
      </c>
      <c r="AA430" s="22" t="str">
        <f>IF(ISNUMBER(AVERAGEIFS(Observed!AA$2:AA$9149,Observed!$A$2:$A$9149,$A430,Observed!$D$2:$D$9149,$D430)),AVERAGEIFS(Observed!AA$2:AA$9149,Observed!$A$2:$A$9149,$A430,Observed!$D$2:$D$9149,$D430),"")</f>
        <v/>
      </c>
      <c r="AB430" s="22" t="str">
        <f>IF(ISNUMBER(AVERAGEIFS(Observed!AB$2:AB$9149,Observed!$A$2:$A$9149,$A430,Observed!$D$2:$D$9149,$D430)),AVERAGEIFS(Observed!AB$2:AB$9149,Observed!$A$2:$A$9149,$A430,Observed!$D$2:$D$9149,$D430),"")</f>
        <v/>
      </c>
      <c r="AC430" s="22" t="str">
        <f>IF(ISNUMBER(AVERAGEIFS(Observed!AC$2:AC$9149,Observed!$A$2:$A$9149,$A430,Observed!$D$2:$D$9149,$D430)),AVERAGEIFS(Observed!AC$2:AC$9149,Observed!$A$2:$A$9149,$A430,Observed!$D$2:$D$9149,$D430),"")</f>
        <v/>
      </c>
      <c r="AD430" s="22" t="str">
        <f>IF(ISNUMBER(AVERAGEIFS(Observed!AD$2:AD$9149,Observed!$A$2:$A$9149,$A430,Observed!$D$2:$D$9149,$D430)),AVERAGEIFS(Observed!AD$2:AD$9149,Observed!$A$2:$A$9149,$A430,Observed!$D$2:$D$9149,$D430),"")</f>
        <v/>
      </c>
      <c r="AE430" s="22" t="str">
        <f>IF(ISNUMBER(AVERAGEIFS(Observed!AE$2:AE$9149,Observed!$A$2:$A$9149,$A430,Observed!$D$2:$D$9149,$D430)),AVERAGEIFS(Observed!AE$2:AE$9149,Observed!$A$2:$A$9149,$A430,Observed!$D$2:$D$9149,$D430),"")</f>
        <v/>
      </c>
      <c r="AF430" s="22" t="str">
        <f>IF(ISNUMBER(AVERAGEIFS(Observed!AF$2:AF$9149,Observed!$A$2:$A$9149,$A430,Observed!$D$2:$D$9149,$D430)),AVERAGEIFS(Observed!AF$2:AF$9149,Observed!$A$2:$A$9149,$A430,Observed!$D$2:$D$9149,$D430),"")</f>
        <v/>
      </c>
      <c r="AG430" s="22" t="str">
        <f>IF(ISNUMBER(AVERAGEIFS(Observed!AG$2:AG$9149,Observed!$A$2:$A$9149,$A430,Observed!$D$2:$D$9149,$D430)),AVERAGEIFS(Observed!AG$2:AG$9149,Observed!$A$2:$A$9149,$A430,Observed!$D$2:$D$9149,$D430),"")</f>
        <v/>
      </c>
      <c r="AH430" s="22" t="str">
        <f>IF(ISNUMBER(AVERAGEIFS(Observed!AH$2:AH$9149,Observed!$A$2:$A$9149,$A430,Observed!$D$2:$D$9149,$D430)),AVERAGEIFS(Observed!AH$2:AH$9149,Observed!$A$2:$A$9149,$A430,Observed!$D$2:$D$9149,$D430),"")</f>
        <v/>
      </c>
      <c r="AI430" s="22" t="str">
        <f>IF(ISNUMBER(AVERAGEIFS(Observed!AI$2:AI$9149,Observed!$A$2:$A$9149,$A430,Observed!$D$2:$D$9149,$D430)),AVERAGEIFS(Observed!AI$2:AI$9149,Observed!$A$2:$A$9149,$A430,Observed!$D$2:$D$9149,$D430),"")</f>
        <v/>
      </c>
      <c r="AJ430" s="22" t="str">
        <f>IF(ISNUMBER(AVERAGEIFS(Observed!AJ$2:AJ$9149,Observed!$A$2:$A$9149,$A430,Observed!$D$2:$D$9149,$D430)),AVERAGEIFS(Observed!AJ$2:AJ$9149,Observed!$A$2:$A$9149,$A430,Observed!$D$2:$D$9149,$D430),"")</f>
        <v/>
      </c>
      <c r="AK430" s="22" t="str">
        <f>IF(ISNUMBER(AVERAGEIFS(Observed!AK$2:AK$9149,Observed!$A$2:$A$9149,$A430,Observed!$D$2:$D$9149,$D430)),AVERAGEIFS(Observed!AK$2:AK$9149,Observed!$A$2:$A$9149,$A430,Observed!$D$2:$D$9149,$D430),"")</f>
        <v/>
      </c>
      <c r="AL430" s="23" t="str">
        <f>IF(ISNUMBER(AVERAGEIFS(Observed!AL$2:AL$9149,Observed!$A$2:$A$9149,$A430,Observed!$D$2:$D$9149,$D430)),AVERAGEIFS(Observed!AL$2:AL$9149,Observed!$A$2:$A$9149,$A430,Observed!$D$2:$D$9149,$D430),"")</f>
        <v/>
      </c>
      <c r="AM430" s="23" t="str">
        <f>IF(ISNUMBER(AVERAGEIFS(Observed!AM$2:AM$9149,Observed!$A$2:$A$9149,$A430,Observed!$D$2:$D$9149,$D430)),AVERAGEIFS(Observed!AM$2:AM$9149,Observed!$A$2:$A$9149,$A430,Observed!$D$2:$D$9149,$D430),"")</f>
        <v/>
      </c>
      <c r="AN430" s="22" t="str">
        <f>IF(ISNUMBER(AVERAGEIFS(Observed!AN$2:AN$9149,Observed!$A$2:$A$9149,$A430,Observed!$D$2:$D$9149,$D430)),AVERAGEIFS(Observed!AN$2:AN$9149,Observed!$A$2:$A$9149,$A430,Observed!$D$2:$D$9149,$D430),"")</f>
        <v/>
      </c>
      <c r="AO430" s="22" t="str">
        <f>IF(ISNUMBER(AVERAGEIFS(Observed!AO$2:AO$9149,Observed!$A$2:$A$9149,$A430,Observed!$D$2:$D$9149,$D430)),AVERAGEIFS(Observed!AO$2:AO$9149,Observed!$A$2:$A$9149,$A430,Observed!$D$2:$D$9149,$D430),"")</f>
        <v/>
      </c>
      <c r="AP430" s="21" t="str">
        <f>IF(ISNUMBER(AVERAGEIFS(Observed!AP$2:AP$9149,Observed!$A$2:$A$9149,$A430,Observed!$D$2:$D$9149,$D430)),AVERAGEIFS(Observed!AP$2:AP$9149,Observed!$A$2:$A$9149,$A430,Observed!$D$2:$D$9149,$D430),"")</f>
        <v/>
      </c>
      <c r="AQ430" s="22" t="str">
        <f>IF(ISNUMBER(AVERAGEIFS(Observed!AQ$2:AQ$9149,Observed!$A$2:$A$9149,$A430,Observed!$D$2:$D$9149,$D430)),AVERAGEIFS(Observed!AQ$2:AQ$9149,Observed!$A$2:$A$9149,$A430,Observed!$D$2:$D$9149,$D430),"")</f>
        <v/>
      </c>
      <c r="AR430" s="22" t="str">
        <f>IF(ISNUMBER(AVERAGEIFS(Observed!AR$2:AR$9149,Observed!$A$2:$A$9149,$A430,Observed!$D$2:$D$9149,$D430)),AVERAGEIFS(Observed!AR$2:AR$9149,Observed!$A$2:$A$9149,$A430,Observed!$D$2:$D$9149,$D430),"")</f>
        <v/>
      </c>
      <c r="AS430" s="22" t="str">
        <f>IF(ISNUMBER(AVERAGEIFS(Observed!AS$2:AS$9149,Observed!$A$2:$A$9149,$A430,Observed!$D$2:$D$9149,$D430)),AVERAGEIFS(Observed!AS$2:AS$9149,Observed!$A$2:$A$9149,$A430,Observed!$D$2:$D$9149,$D430),"")</f>
        <v/>
      </c>
      <c r="AT430" s="22" t="str">
        <f>IF(ISNUMBER(AVERAGEIFS(Observed!AT$2:AT$9149,Observed!$A$2:$A$9149,$A430,Observed!$D$2:$D$9149,$D430)),AVERAGEIFS(Observed!AT$2:AT$9149,Observed!$A$2:$A$9149,$A430,Observed!$D$2:$D$9149,$D430),"")</f>
        <v/>
      </c>
      <c r="AU430" s="22" t="str">
        <f>IF(ISNUMBER(AVERAGEIFS(Observed!AU$2:AU$9149,Observed!$A$2:$A$9149,$A430,Observed!$D$2:$D$9149,$D430)),AVERAGEIFS(Observed!AU$2:AU$9149,Observed!$A$2:$A$9149,$A430,Observed!$D$2:$D$9149,$D430),"")</f>
        <v/>
      </c>
      <c r="AV430" s="2">
        <f>COUNTIFS(Observed!$A$2:$A$9149,$A430,Observed!$D$2:$D$9149,$D430)</f>
        <v>3</v>
      </c>
      <c r="AW430" s="2">
        <f t="shared" si="6"/>
        <v>1</v>
      </c>
    </row>
    <row r="431" spans="1:49" x14ac:dyDescent="0.25">
      <c r="A431" t="s">
        <v>35</v>
      </c>
      <c r="B431" t="s">
        <v>139</v>
      </c>
      <c r="C431" t="s">
        <v>30</v>
      </c>
      <c r="D431" s="3">
        <v>42470</v>
      </c>
      <c r="E431">
        <v>1</v>
      </c>
      <c r="F431" t="s">
        <v>57</v>
      </c>
      <c r="K431" s="24" t="s">
        <v>75</v>
      </c>
      <c r="L431" t="s">
        <v>22</v>
      </c>
      <c r="M431">
        <v>11</v>
      </c>
      <c r="N431" s="2" t="s">
        <v>39</v>
      </c>
      <c r="O431" s="21">
        <f>IF(ISNUMBER(AVERAGEIFS(Observed!O$2:O$9149,Observed!$A$2:$A$9149,$A431,Observed!$D$2:$D$9149,$D431)),AVERAGEIFS(Observed!O$2:O$9149,Observed!$A$2:$A$9149,$A431,Observed!$D$2:$D$9149,$D431),"")</f>
        <v>1244.6000000000001</v>
      </c>
      <c r="P431" s="22">
        <f>IF(ISNUMBER(AVERAGEIFS(Observed!P$2:P$9149,Observed!$A$2:$A$9149,$A431,Observed!$D$2:$D$9149,$D431)),AVERAGEIFS(Observed!P$2:P$9149,Observed!$A$2:$A$9149,$A431,Observed!$D$2:$D$9149,$D431),"")</f>
        <v>124.46</v>
      </c>
      <c r="Q431" s="22" t="str">
        <f>IF(ISNUMBER(AVERAGEIFS(Observed!Q$2:Q$9149,Observed!$A$2:$A$9149,$A431,Observed!$D$2:$D$9149,$D431)),AVERAGEIFS(Observed!Q$2:Q$9149,Observed!$A$2:$A$9149,$A431,Observed!$D$2:$D$9149,$D431),"")</f>
        <v/>
      </c>
      <c r="R431" s="22" t="str">
        <f>IF(ISNUMBER(AVERAGEIFS(Observed!R$2:R$9149,Observed!$A$2:$A$9149,$A431,Observed!$D$2:$D$9149,$D431)),AVERAGEIFS(Observed!R$2:R$9149,Observed!$A$2:$A$9149,$A431,Observed!$D$2:$D$9149,$D431),"")</f>
        <v/>
      </c>
      <c r="S431" s="22" t="str">
        <f>IF(ISNUMBER(AVERAGEIFS(Observed!S$2:S$9149,Observed!$A$2:$A$9149,$A431,Observed!$D$2:$D$9149,$D431)),AVERAGEIFS(Observed!S$2:S$9149,Observed!$A$2:$A$9149,$A431,Observed!$D$2:$D$9149,$D431),"")</f>
        <v/>
      </c>
      <c r="T431" s="23" t="str">
        <f>IF(ISNUMBER(AVERAGEIFS(Observed!T$2:T$9149,Observed!$A$2:$A$9149,$A431,Observed!$D$2:$D$9149,$D431)),AVERAGEIFS(Observed!T$2:T$9149,Observed!$A$2:$A$9149,$A431,Observed!$D$2:$D$9149,$D431),"")</f>
        <v/>
      </c>
      <c r="U431" s="23" t="str">
        <f>IF(ISNUMBER(AVERAGEIFS(Observed!U$2:U$9149,Observed!$A$2:$A$9149,$A431,Observed!$D$2:$D$9149,$D431)),AVERAGEIFS(Observed!U$2:U$9149,Observed!$A$2:$A$9149,$A431,Observed!$D$2:$D$9149,$D431),"")</f>
        <v/>
      </c>
      <c r="V431" s="23" t="str">
        <f>IF(ISNUMBER(AVERAGEIFS(Observed!V$2:V$9149,Observed!$A$2:$A$9149,$A431,Observed!$D$2:$D$9149,$D431)),AVERAGEIFS(Observed!V$2:V$9149,Observed!$A$2:$A$9149,$A431,Observed!$D$2:$D$9149,$D431),"")</f>
        <v/>
      </c>
      <c r="W431" s="21" t="str">
        <f>IF(ISNUMBER(AVERAGEIFS(Observed!W$2:W$9149,Observed!$A$2:$A$9149,$A431,Observed!$D$2:$D$9149,$D431)),AVERAGEIFS(Observed!W$2:W$9149,Observed!$A$2:$A$9149,$A431,Observed!$D$2:$D$9149,$D431),"")</f>
        <v/>
      </c>
      <c r="X431" s="35" t="str">
        <f>IF(ISNUMBER(AVERAGEIFS(Observed!X$2:X$9149,Observed!$A$2:$A$9149,$A431,Observed!$D$2:$D$9149,$D431)),AVERAGEIFS(Observed!X$2:X$9149,Observed!$A$2:$A$9149,$A431,Observed!$D$2:$D$9149,$D431),"")</f>
        <v/>
      </c>
      <c r="Y431" s="35" t="str">
        <f>IF(ISNUMBER(AVERAGEIFS(Observed!Y$2:Y$9149,Observed!$A$2:$A$9149,$A431,Observed!$D$2:$D$9149,$D431)),AVERAGEIFS(Observed!Y$2:Y$9149,Observed!$A$2:$A$9149,$A431,Observed!$D$2:$D$9149,$D431),"")</f>
        <v/>
      </c>
      <c r="Z431" s="22" t="str">
        <f>IF(ISNUMBER(AVERAGEIFS(Observed!Z$2:Z$9149,Observed!$A$2:$A$9149,$A431,Observed!$D$2:$D$9149,$D431)),AVERAGEIFS(Observed!Z$2:Z$9149,Observed!$A$2:$A$9149,$A431,Observed!$D$2:$D$9149,$D431),"")</f>
        <v/>
      </c>
      <c r="AA431" s="22" t="str">
        <f>IF(ISNUMBER(AVERAGEIFS(Observed!AA$2:AA$9149,Observed!$A$2:$A$9149,$A431,Observed!$D$2:$D$9149,$D431)),AVERAGEIFS(Observed!AA$2:AA$9149,Observed!$A$2:$A$9149,$A431,Observed!$D$2:$D$9149,$D431),"")</f>
        <v/>
      </c>
      <c r="AB431" s="22" t="str">
        <f>IF(ISNUMBER(AVERAGEIFS(Observed!AB$2:AB$9149,Observed!$A$2:$A$9149,$A431,Observed!$D$2:$D$9149,$D431)),AVERAGEIFS(Observed!AB$2:AB$9149,Observed!$A$2:$A$9149,$A431,Observed!$D$2:$D$9149,$D431),"")</f>
        <v/>
      </c>
      <c r="AC431" s="22" t="str">
        <f>IF(ISNUMBER(AVERAGEIFS(Observed!AC$2:AC$9149,Observed!$A$2:$A$9149,$A431,Observed!$D$2:$D$9149,$D431)),AVERAGEIFS(Observed!AC$2:AC$9149,Observed!$A$2:$A$9149,$A431,Observed!$D$2:$D$9149,$D431),"")</f>
        <v/>
      </c>
      <c r="AD431" s="22" t="str">
        <f>IF(ISNUMBER(AVERAGEIFS(Observed!AD$2:AD$9149,Observed!$A$2:$A$9149,$A431,Observed!$D$2:$D$9149,$D431)),AVERAGEIFS(Observed!AD$2:AD$9149,Observed!$A$2:$A$9149,$A431,Observed!$D$2:$D$9149,$D431),"")</f>
        <v/>
      </c>
      <c r="AE431" s="22" t="str">
        <f>IF(ISNUMBER(AVERAGEIFS(Observed!AE$2:AE$9149,Observed!$A$2:$A$9149,$A431,Observed!$D$2:$D$9149,$D431)),AVERAGEIFS(Observed!AE$2:AE$9149,Observed!$A$2:$A$9149,$A431,Observed!$D$2:$D$9149,$D431),"")</f>
        <v/>
      </c>
      <c r="AF431" s="22" t="str">
        <f>IF(ISNUMBER(AVERAGEIFS(Observed!AF$2:AF$9149,Observed!$A$2:$A$9149,$A431,Observed!$D$2:$D$9149,$D431)),AVERAGEIFS(Observed!AF$2:AF$9149,Observed!$A$2:$A$9149,$A431,Observed!$D$2:$D$9149,$D431),"")</f>
        <v/>
      </c>
      <c r="AG431" s="22" t="str">
        <f>IF(ISNUMBER(AVERAGEIFS(Observed!AG$2:AG$9149,Observed!$A$2:$A$9149,$A431,Observed!$D$2:$D$9149,$D431)),AVERAGEIFS(Observed!AG$2:AG$9149,Observed!$A$2:$A$9149,$A431,Observed!$D$2:$D$9149,$D431),"")</f>
        <v/>
      </c>
      <c r="AH431" s="22" t="str">
        <f>IF(ISNUMBER(AVERAGEIFS(Observed!AH$2:AH$9149,Observed!$A$2:$A$9149,$A431,Observed!$D$2:$D$9149,$D431)),AVERAGEIFS(Observed!AH$2:AH$9149,Observed!$A$2:$A$9149,$A431,Observed!$D$2:$D$9149,$D431),"")</f>
        <v/>
      </c>
      <c r="AI431" s="22" t="str">
        <f>IF(ISNUMBER(AVERAGEIFS(Observed!AI$2:AI$9149,Observed!$A$2:$A$9149,$A431,Observed!$D$2:$D$9149,$D431)),AVERAGEIFS(Observed!AI$2:AI$9149,Observed!$A$2:$A$9149,$A431,Observed!$D$2:$D$9149,$D431),"")</f>
        <v/>
      </c>
      <c r="AJ431" s="22" t="str">
        <f>IF(ISNUMBER(AVERAGEIFS(Observed!AJ$2:AJ$9149,Observed!$A$2:$A$9149,$A431,Observed!$D$2:$D$9149,$D431)),AVERAGEIFS(Observed!AJ$2:AJ$9149,Observed!$A$2:$A$9149,$A431,Observed!$D$2:$D$9149,$D431),"")</f>
        <v/>
      </c>
      <c r="AK431" s="22" t="str">
        <f>IF(ISNUMBER(AVERAGEIFS(Observed!AK$2:AK$9149,Observed!$A$2:$A$9149,$A431,Observed!$D$2:$D$9149,$D431)),AVERAGEIFS(Observed!AK$2:AK$9149,Observed!$A$2:$A$9149,$A431,Observed!$D$2:$D$9149,$D431),"")</f>
        <v/>
      </c>
      <c r="AL431" s="23" t="str">
        <f>IF(ISNUMBER(AVERAGEIFS(Observed!AL$2:AL$9149,Observed!$A$2:$A$9149,$A431,Observed!$D$2:$D$9149,$D431)),AVERAGEIFS(Observed!AL$2:AL$9149,Observed!$A$2:$A$9149,$A431,Observed!$D$2:$D$9149,$D431),"")</f>
        <v/>
      </c>
      <c r="AM431" s="23" t="str">
        <f>IF(ISNUMBER(AVERAGEIFS(Observed!AM$2:AM$9149,Observed!$A$2:$A$9149,$A431,Observed!$D$2:$D$9149,$D431)),AVERAGEIFS(Observed!AM$2:AM$9149,Observed!$A$2:$A$9149,$A431,Observed!$D$2:$D$9149,$D431),"")</f>
        <v/>
      </c>
      <c r="AN431" s="22" t="str">
        <f>IF(ISNUMBER(AVERAGEIFS(Observed!AN$2:AN$9149,Observed!$A$2:$A$9149,$A431,Observed!$D$2:$D$9149,$D431)),AVERAGEIFS(Observed!AN$2:AN$9149,Observed!$A$2:$A$9149,$A431,Observed!$D$2:$D$9149,$D431),"")</f>
        <v/>
      </c>
      <c r="AO431" s="22" t="str">
        <f>IF(ISNUMBER(AVERAGEIFS(Observed!AO$2:AO$9149,Observed!$A$2:$A$9149,$A431,Observed!$D$2:$D$9149,$D431)),AVERAGEIFS(Observed!AO$2:AO$9149,Observed!$A$2:$A$9149,$A431,Observed!$D$2:$D$9149,$D431),"")</f>
        <v/>
      </c>
      <c r="AP431" s="21" t="str">
        <f>IF(ISNUMBER(AVERAGEIFS(Observed!AP$2:AP$9149,Observed!$A$2:$A$9149,$A431,Observed!$D$2:$D$9149,$D431)),AVERAGEIFS(Observed!AP$2:AP$9149,Observed!$A$2:$A$9149,$A431,Observed!$D$2:$D$9149,$D431),"")</f>
        <v/>
      </c>
      <c r="AQ431" s="22" t="str">
        <f>IF(ISNUMBER(AVERAGEIFS(Observed!AQ$2:AQ$9149,Observed!$A$2:$A$9149,$A431,Observed!$D$2:$D$9149,$D431)),AVERAGEIFS(Observed!AQ$2:AQ$9149,Observed!$A$2:$A$9149,$A431,Observed!$D$2:$D$9149,$D431),"")</f>
        <v/>
      </c>
      <c r="AR431" s="22" t="str">
        <f>IF(ISNUMBER(AVERAGEIFS(Observed!AR$2:AR$9149,Observed!$A$2:$A$9149,$A431,Observed!$D$2:$D$9149,$D431)),AVERAGEIFS(Observed!AR$2:AR$9149,Observed!$A$2:$A$9149,$A431,Observed!$D$2:$D$9149,$D431),"")</f>
        <v/>
      </c>
      <c r="AS431" s="22" t="str">
        <f>IF(ISNUMBER(AVERAGEIFS(Observed!AS$2:AS$9149,Observed!$A$2:$A$9149,$A431,Observed!$D$2:$D$9149,$D431)),AVERAGEIFS(Observed!AS$2:AS$9149,Observed!$A$2:$A$9149,$A431,Observed!$D$2:$D$9149,$D431),"")</f>
        <v/>
      </c>
      <c r="AT431" s="22" t="str">
        <f>IF(ISNUMBER(AVERAGEIFS(Observed!AT$2:AT$9149,Observed!$A$2:$A$9149,$A431,Observed!$D$2:$D$9149,$D431)),AVERAGEIFS(Observed!AT$2:AT$9149,Observed!$A$2:$A$9149,$A431,Observed!$D$2:$D$9149,$D431),"")</f>
        <v/>
      </c>
      <c r="AU431" s="22" t="str">
        <f>IF(ISNUMBER(AVERAGEIFS(Observed!AU$2:AU$9149,Observed!$A$2:$A$9149,$A431,Observed!$D$2:$D$9149,$D431)),AVERAGEIFS(Observed!AU$2:AU$9149,Observed!$A$2:$A$9149,$A431,Observed!$D$2:$D$9149,$D431),"")</f>
        <v/>
      </c>
      <c r="AV431" s="2">
        <f>COUNTIFS(Observed!$A$2:$A$9149,$A431,Observed!$D$2:$D$9149,$D431)</f>
        <v>3</v>
      </c>
      <c r="AW431" s="2">
        <f t="shared" si="6"/>
        <v>1</v>
      </c>
    </row>
    <row r="432" spans="1:49" x14ac:dyDescent="0.25">
      <c r="A432" t="s">
        <v>32</v>
      </c>
      <c r="B432" t="s">
        <v>139</v>
      </c>
      <c r="C432" t="s">
        <v>30</v>
      </c>
      <c r="D432" s="3">
        <v>42470</v>
      </c>
      <c r="E432">
        <v>1</v>
      </c>
      <c r="F432" t="s">
        <v>59</v>
      </c>
      <c r="K432" s="24" t="s">
        <v>75</v>
      </c>
      <c r="L432" t="s">
        <v>22</v>
      </c>
      <c r="M432">
        <v>11</v>
      </c>
      <c r="N432" s="2" t="s">
        <v>39</v>
      </c>
      <c r="O432" s="21">
        <f>IF(ISNUMBER(AVERAGEIFS(Observed!O$2:O$9149,Observed!$A$2:$A$9149,$A432,Observed!$D$2:$D$9149,$D432)),AVERAGEIFS(Observed!O$2:O$9149,Observed!$A$2:$A$9149,$A432,Observed!$D$2:$D$9149,$D432),"")</f>
        <v>1275.9333333333334</v>
      </c>
      <c r="P432" s="22">
        <f>IF(ISNUMBER(AVERAGEIFS(Observed!P$2:P$9149,Observed!$A$2:$A$9149,$A432,Observed!$D$2:$D$9149,$D432)),AVERAGEIFS(Observed!P$2:P$9149,Observed!$A$2:$A$9149,$A432,Observed!$D$2:$D$9149,$D432),"")</f>
        <v>127.59333333333332</v>
      </c>
      <c r="Q432" s="22" t="str">
        <f>IF(ISNUMBER(AVERAGEIFS(Observed!Q$2:Q$9149,Observed!$A$2:$A$9149,$A432,Observed!$D$2:$D$9149,$D432)),AVERAGEIFS(Observed!Q$2:Q$9149,Observed!$A$2:$A$9149,$A432,Observed!$D$2:$D$9149,$D432),"")</f>
        <v/>
      </c>
      <c r="R432" s="22" t="str">
        <f>IF(ISNUMBER(AVERAGEIFS(Observed!R$2:R$9149,Observed!$A$2:$A$9149,$A432,Observed!$D$2:$D$9149,$D432)),AVERAGEIFS(Observed!R$2:R$9149,Observed!$A$2:$A$9149,$A432,Observed!$D$2:$D$9149,$D432),"")</f>
        <v/>
      </c>
      <c r="S432" s="22" t="str">
        <f>IF(ISNUMBER(AVERAGEIFS(Observed!S$2:S$9149,Observed!$A$2:$A$9149,$A432,Observed!$D$2:$D$9149,$D432)),AVERAGEIFS(Observed!S$2:S$9149,Observed!$A$2:$A$9149,$A432,Observed!$D$2:$D$9149,$D432),"")</f>
        <v/>
      </c>
      <c r="T432" s="23" t="str">
        <f>IF(ISNUMBER(AVERAGEIFS(Observed!T$2:T$9149,Observed!$A$2:$A$9149,$A432,Observed!$D$2:$D$9149,$D432)),AVERAGEIFS(Observed!T$2:T$9149,Observed!$A$2:$A$9149,$A432,Observed!$D$2:$D$9149,$D432),"")</f>
        <v/>
      </c>
      <c r="U432" s="23" t="str">
        <f>IF(ISNUMBER(AVERAGEIFS(Observed!U$2:U$9149,Observed!$A$2:$A$9149,$A432,Observed!$D$2:$D$9149,$D432)),AVERAGEIFS(Observed!U$2:U$9149,Observed!$A$2:$A$9149,$A432,Observed!$D$2:$D$9149,$D432),"")</f>
        <v/>
      </c>
      <c r="V432" s="23" t="str">
        <f>IF(ISNUMBER(AVERAGEIFS(Observed!V$2:V$9149,Observed!$A$2:$A$9149,$A432,Observed!$D$2:$D$9149,$D432)),AVERAGEIFS(Observed!V$2:V$9149,Observed!$A$2:$A$9149,$A432,Observed!$D$2:$D$9149,$D432),"")</f>
        <v/>
      </c>
      <c r="W432" s="21" t="str">
        <f>IF(ISNUMBER(AVERAGEIFS(Observed!W$2:W$9149,Observed!$A$2:$A$9149,$A432,Observed!$D$2:$D$9149,$D432)),AVERAGEIFS(Observed!W$2:W$9149,Observed!$A$2:$A$9149,$A432,Observed!$D$2:$D$9149,$D432),"")</f>
        <v/>
      </c>
      <c r="X432" s="35" t="str">
        <f>IF(ISNUMBER(AVERAGEIFS(Observed!X$2:X$9149,Observed!$A$2:$A$9149,$A432,Observed!$D$2:$D$9149,$D432)),AVERAGEIFS(Observed!X$2:X$9149,Observed!$A$2:$A$9149,$A432,Observed!$D$2:$D$9149,$D432),"")</f>
        <v/>
      </c>
      <c r="Y432" s="35" t="str">
        <f>IF(ISNUMBER(AVERAGEIFS(Observed!Y$2:Y$9149,Observed!$A$2:$A$9149,$A432,Observed!$D$2:$D$9149,$D432)),AVERAGEIFS(Observed!Y$2:Y$9149,Observed!$A$2:$A$9149,$A432,Observed!$D$2:$D$9149,$D432),"")</f>
        <v/>
      </c>
      <c r="Z432" s="22" t="str">
        <f>IF(ISNUMBER(AVERAGEIFS(Observed!Z$2:Z$9149,Observed!$A$2:$A$9149,$A432,Observed!$D$2:$D$9149,$D432)),AVERAGEIFS(Observed!Z$2:Z$9149,Observed!$A$2:$A$9149,$A432,Observed!$D$2:$D$9149,$D432),"")</f>
        <v/>
      </c>
      <c r="AA432" s="22" t="str">
        <f>IF(ISNUMBER(AVERAGEIFS(Observed!AA$2:AA$9149,Observed!$A$2:$A$9149,$A432,Observed!$D$2:$D$9149,$D432)),AVERAGEIFS(Observed!AA$2:AA$9149,Observed!$A$2:$A$9149,$A432,Observed!$D$2:$D$9149,$D432),"")</f>
        <v/>
      </c>
      <c r="AB432" s="22" t="str">
        <f>IF(ISNUMBER(AVERAGEIFS(Observed!AB$2:AB$9149,Observed!$A$2:$A$9149,$A432,Observed!$D$2:$D$9149,$D432)),AVERAGEIFS(Observed!AB$2:AB$9149,Observed!$A$2:$A$9149,$A432,Observed!$D$2:$D$9149,$D432),"")</f>
        <v/>
      </c>
      <c r="AC432" s="22" t="str">
        <f>IF(ISNUMBER(AVERAGEIFS(Observed!AC$2:AC$9149,Observed!$A$2:$A$9149,$A432,Observed!$D$2:$D$9149,$D432)),AVERAGEIFS(Observed!AC$2:AC$9149,Observed!$A$2:$A$9149,$A432,Observed!$D$2:$D$9149,$D432),"")</f>
        <v/>
      </c>
      <c r="AD432" s="22" t="str">
        <f>IF(ISNUMBER(AVERAGEIFS(Observed!AD$2:AD$9149,Observed!$A$2:$A$9149,$A432,Observed!$D$2:$D$9149,$D432)),AVERAGEIFS(Observed!AD$2:AD$9149,Observed!$A$2:$A$9149,$A432,Observed!$D$2:$D$9149,$D432),"")</f>
        <v/>
      </c>
      <c r="AE432" s="22" t="str">
        <f>IF(ISNUMBER(AVERAGEIFS(Observed!AE$2:AE$9149,Observed!$A$2:$A$9149,$A432,Observed!$D$2:$D$9149,$D432)),AVERAGEIFS(Observed!AE$2:AE$9149,Observed!$A$2:$A$9149,$A432,Observed!$D$2:$D$9149,$D432),"")</f>
        <v/>
      </c>
      <c r="AF432" s="22" t="str">
        <f>IF(ISNUMBER(AVERAGEIFS(Observed!AF$2:AF$9149,Observed!$A$2:$A$9149,$A432,Observed!$D$2:$D$9149,$D432)),AVERAGEIFS(Observed!AF$2:AF$9149,Observed!$A$2:$A$9149,$A432,Observed!$D$2:$D$9149,$D432),"")</f>
        <v/>
      </c>
      <c r="AG432" s="22" t="str">
        <f>IF(ISNUMBER(AVERAGEIFS(Observed!AG$2:AG$9149,Observed!$A$2:$A$9149,$A432,Observed!$D$2:$D$9149,$D432)),AVERAGEIFS(Observed!AG$2:AG$9149,Observed!$A$2:$A$9149,$A432,Observed!$D$2:$D$9149,$D432),"")</f>
        <v/>
      </c>
      <c r="AH432" s="22" t="str">
        <f>IF(ISNUMBER(AVERAGEIFS(Observed!AH$2:AH$9149,Observed!$A$2:$A$9149,$A432,Observed!$D$2:$D$9149,$D432)),AVERAGEIFS(Observed!AH$2:AH$9149,Observed!$A$2:$A$9149,$A432,Observed!$D$2:$D$9149,$D432),"")</f>
        <v/>
      </c>
      <c r="AI432" s="22" t="str">
        <f>IF(ISNUMBER(AVERAGEIFS(Observed!AI$2:AI$9149,Observed!$A$2:$A$9149,$A432,Observed!$D$2:$D$9149,$D432)),AVERAGEIFS(Observed!AI$2:AI$9149,Observed!$A$2:$A$9149,$A432,Observed!$D$2:$D$9149,$D432),"")</f>
        <v/>
      </c>
      <c r="AJ432" s="22" t="str">
        <f>IF(ISNUMBER(AVERAGEIFS(Observed!AJ$2:AJ$9149,Observed!$A$2:$A$9149,$A432,Observed!$D$2:$D$9149,$D432)),AVERAGEIFS(Observed!AJ$2:AJ$9149,Observed!$A$2:$A$9149,$A432,Observed!$D$2:$D$9149,$D432),"")</f>
        <v/>
      </c>
      <c r="AK432" s="22" t="str">
        <f>IF(ISNUMBER(AVERAGEIFS(Observed!AK$2:AK$9149,Observed!$A$2:$A$9149,$A432,Observed!$D$2:$D$9149,$D432)),AVERAGEIFS(Observed!AK$2:AK$9149,Observed!$A$2:$A$9149,$A432,Observed!$D$2:$D$9149,$D432),"")</f>
        <v/>
      </c>
      <c r="AL432" s="23" t="str">
        <f>IF(ISNUMBER(AVERAGEIFS(Observed!AL$2:AL$9149,Observed!$A$2:$A$9149,$A432,Observed!$D$2:$D$9149,$D432)),AVERAGEIFS(Observed!AL$2:AL$9149,Observed!$A$2:$A$9149,$A432,Observed!$D$2:$D$9149,$D432),"")</f>
        <v/>
      </c>
      <c r="AM432" s="23" t="str">
        <f>IF(ISNUMBER(AVERAGEIFS(Observed!AM$2:AM$9149,Observed!$A$2:$A$9149,$A432,Observed!$D$2:$D$9149,$D432)),AVERAGEIFS(Observed!AM$2:AM$9149,Observed!$A$2:$A$9149,$A432,Observed!$D$2:$D$9149,$D432),"")</f>
        <v/>
      </c>
      <c r="AN432" s="22" t="str">
        <f>IF(ISNUMBER(AVERAGEIFS(Observed!AN$2:AN$9149,Observed!$A$2:$A$9149,$A432,Observed!$D$2:$D$9149,$D432)),AVERAGEIFS(Observed!AN$2:AN$9149,Observed!$A$2:$A$9149,$A432,Observed!$D$2:$D$9149,$D432),"")</f>
        <v/>
      </c>
      <c r="AO432" s="22" t="str">
        <f>IF(ISNUMBER(AVERAGEIFS(Observed!AO$2:AO$9149,Observed!$A$2:$A$9149,$A432,Observed!$D$2:$D$9149,$D432)),AVERAGEIFS(Observed!AO$2:AO$9149,Observed!$A$2:$A$9149,$A432,Observed!$D$2:$D$9149,$D432),"")</f>
        <v/>
      </c>
      <c r="AP432" s="21" t="str">
        <f>IF(ISNUMBER(AVERAGEIFS(Observed!AP$2:AP$9149,Observed!$A$2:$A$9149,$A432,Observed!$D$2:$D$9149,$D432)),AVERAGEIFS(Observed!AP$2:AP$9149,Observed!$A$2:$A$9149,$A432,Observed!$D$2:$D$9149,$D432),"")</f>
        <v/>
      </c>
      <c r="AQ432" s="22" t="str">
        <f>IF(ISNUMBER(AVERAGEIFS(Observed!AQ$2:AQ$9149,Observed!$A$2:$A$9149,$A432,Observed!$D$2:$D$9149,$D432)),AVERAGEIFS(Observed!AQ$2:AQ$9149,Observed!$A$2:$A$9149,$A432,Observed!$D$2:$D$9149,$D432),"")</f>
        <v/>
      </c>
      <c r="AR432" s="22" t="str">
        <f>IF(ISNUMBER(AVERAGEIFS(Observed!AR$2:AR$9149,Observed!$A$2:$A$9149,$A432,Observed!$D$2:$D$9149,$D432)),AVERAGEIFS(Observed!AR$2:AR$9149,Observed!$A$2:$A$9149,$A432,Observed!$D$2:$D$9149,$D432),"")</f>
        <v/>
      </c>
      <c r="AS432" s="22" t="str">
        <f>IF(ISNUMBER(AVERAGEIFS(Observed!AS$2:AS$9149,Observed!$A$2:$A$9149,$A432,Observed!$D$2:$D$9149,$D432)),AVERAGEIFS(Observed!AS$2:AS$9149,Observed!$A$2:$A$9149,$A432,Observed!$D$2:$D$9149,$D432),"")</f>
        <v/>
      </c>
      <c r="AT432" s="22" t="str">
        <f>IF(ISNUMBER(AVERAGEIFS(Observed!AT$2:AT$9149,Observed!$A$2:$A$9149,$A432,Observed!$D$2:$D$9149,$D432)),AVERAGEIFS(Observed!AT$2:AT$9149,Observed!$A$2:$A$9149,$A432,Observed!$D$2:$D$9149,$D432),"")</f>
        <v/>
      </c>
      <c r="AU432" s="22" t="str">
        <f>IF(ISNUMBER(AVERAGEIFS(Observed!AU$2:AU$9149,Observed!$A$2:$A$9149,$A432,Observed!$D$2:$D$9149,$D432)),AVERAGEIFS(Observed!AU$2:AU$9149,Observed!$A$2:$A$9149,$A432,Observed!$D$2:$D$9149,$D432),"")</f>
        <v/>
      </c>
      <c r="AV432" s="2">
        <f>COUNTIFS(Observed!$A$2:$A$9149,$A432,Observed!$D$2:$D$9149,$D432)</f>
        <v>3</v>
      </c>
      <c r="AW432" s="2">
        <f t="shared" si="6"/>
        <v>1</v>
      </c>
    </row>
    <row r="433" spans="1:49" x14ac:dyDescent="0.25">
      <c r="A433" t="s">
        <v>31</v>
      </c>
      <c r="B433" t="s">
        <v>139</v>
      </c>
      <c r="C433" t="s">
        <v>30</v>
      </c>
      <c r="D433" s="3">
        <v>42470</v>
      </c>
      <c r="E433">
        <v>1</v>
      </c>
      <c r="F433" t="s">
        <v>54</v>
      </c>
      <c r="K433" s="24" t="s">
        <v>75</v>
      </c>
      <c r="L433" t="s">
        <v>22</v>
      </c>
      <c r="M433">
        <v>11</v>
      </c>
      <c r="N433" s="2" t="s">
        <v>39</v>
      </c>
      <c r="O433" s="21">
        <f>IF(ISNUMBER(AVERAGEIFS(Observed!O$2:O$9149,Observed!$A$2:$A$9149,$A433,Observed!$D$2:$D$9149,$D433)),AVERAGEIFS(Observed!O$2:O$9149,Observed!$A$2:$A$9149,$A433,Observed!$D$2:$D$9149,$D433),"")</f>
        <v>1839.9333333333334</v>
      </c>
      <c r="P433" s="22">
        <f>IF(ISNUMBER(AVERAGEIFS(Observed!P$2:P$9149,Observed!$A$2:$A$9149,$A433,Observed!$D$2:$D$9149,$D433)),AVERAGEIFS(Observed!P$2:P$9149,Observed!$A$2:$A$9149,$A433,Observed!$D$2:$D$9149,$D433),"")</f>
        <v>183.99333333333334</v>
      </c>
      <c r="Q433" s="22" t="str">
        <f>IF(ISNUMBER(AVERAGEIFS(Observed!Q$2:Q$9149,Observed!$A$2:$A$9149,$A433,Observed!$D$2:$D$9149,$D433)),AVERAGEIFS(Observed!Q$2:Q$9149,Observed!$A$2:$A$9149,$A433,Observed!$D$2:$D$9149,$D433),"")</f>
        <v/>
      </c>
      <c r="R433" s="22" t="str">
        <f>IF(ISNUMBER(AVERAGEIFS(Observed!R$2:R$9149,Observed!$A$2:$A$9149,$A433,Observed!$D$2:$D$9149,$D433)),AVERAGEIFS(Observed!R$2:R$9149,Observed!$A$2:$A$9149,$A433,Observed!$D$2:$D$9149,$D433),"")</f>
        <v/>
      </c>
      <c r="S433" s="22" t="str">
        <f>IF(ISNUMBER(AVERAGEIFS(Observed!S$2:S$9149,Observed!$A$2:$A$9149,$A433,Observed!$D$2:$D$9149,$D433)),AVERAGEIFS(Observed!S$2:S$9149,Observed!$A$2:$A$9149,$A433,Observed!$D$2:$D$9149,$D433),"")</f>
        <v/>
      </c>
      <c r="T433" s="23" t="str">
        <f>IF(ISNUMBER(AVERAGEIFS(Observed!T$2:T$9149,Observed!$A$2:$A$9149,$A433,Observed!$D$2:$D$9149,$D433)),AVERAGEIFS(Observed!T$2:T$9149,Observed!$A$2:$A$9149,$A433,Observed!$D$2:$D$9149,$D433),"")</f>
        <v/>
      </c>
      <c r="U433" s="23" t="str">
        <f>IF(ISNUMBER(AVERAGEIFS(Observed!U$2:U$9149,Observed!$A$2:$A$9149,$A433,Observed!$D$2:$D$9149,$D433)),AVERAGEIFS(Observed!U$2:U$9149,Observed!$A$2:$A$9149,$A433,Observed!$D$2:$D$9149,$D433),"")</f>
        <v/>
      </c>
      <c r="V433" s="23" t="str">
        <f>IF(ISNUMBER(AVERAGEIFS(Observed!V$2:V$9149,Observed!$A$2:$A$9149,$A433,Observed!$D$2:$D$9149,$D433)),AVERAGEIFS(Observed!V$2:V$9149,Observed!$A$2:$A$9149,$A433,Observed!$D$2:$D$9149,$D433),"")</f>
        <v/>
      </c>
      <c r="W433" s="21" t="str">
        <f>IF(ISNUMBER(AVERAGEIFS(Observed!W$2:W$9149,Observed!$A$2:$A$9149,$A433,Observed!$D$2:$D$9149,$D433)),AVERAGEIFS(Observed!W$2:W$9149,Observed!$A$2:$A$9149,$A433,Observed!$D$2:$D$9149,$D433),"")</f>
        <v/>
      </c>
      <c r="X433" s="35" t="str">
        <f>IF(ISNUMBER(AVERAGEIFS(Observed!X$2:X$9149,Observed!$A$2:$A$9149,$A433,Observed!$D$2:$D$9149,$D433)),AVERAGEIFS(Observed!X$2:X$9149,Observed!$A$2:$A$9149,$A433,Observed!$D$2:$D$9149,$D433),"")</f>
        <v/>
      </c>
      <c r="Y433" s="35" t="str">
        <f>IF(ISNUMBER(AVERAGEIFS(Observed!Y$2:Y$9149,Observed!$A$2:$A$9149,$A433,Observed!$D$2:$D$9149,$D433)),AVERAGEIFS(Observed!Y$2:Y$9149,Observed!$A$2:$A$9149,$A433,Observed!$D$2:$D$9149,$D433),"")</f>
        <v/>
      </c>
      <c r="Z433" s="22" t="str">
        <f>IF(ISNUMBER(AVERAGEIFS(Observed!Z$2:Z$9149,Observed!$A$2:$A$9149,$A433,Observed!$D$2:$D$9149,$D433)),AVERAGEIFS(Observed!Z$2:Z$9149,Observed!$A$2:$A$9149,$A433,Observed!$D$2:$D$9149,$D433),"")</f>
        <v/>
      </c>
      <c r="AA433" s="22" t="str">
        <f>IF(ISNUMBER(AVERAGEIFS(Observed!AA$2:AA$9149,Observed!$A$2:$A$9149,$A433,Observed!$D$2:$D$9149,$D433)),AVERAGEIFS(Observed!AA$2:AA$9149,Observed!$A$2:$A$9149,$A433,Observed!$D$2:$D$9149,$D433),"")</f>
        <v/>
      </c>
      <c r="AB433" s="22" t="str">
        <f>IF(ISNUMBER(AVERAGEIFS(Observed!AB$2:AB$9149,Observed!$A$2:$A$9149,$A433,Observed!$D$2:$D$9149,$D433)),AVERAGEIFS(Observed!AB$2:AB$9149,Observed!$A$2:$A$9149,$A433,Observed!$D$2:$D$9149,$D433),"")</f>
        <v/>
      </c>
      <c r="AC433" s="22" t="str">
        <f>IF(ISNUMBER(AVERAGEIFS(Observed!AC$2:AC$9149,Observed!$A$2:$A$9149,$A433,Observed!$D$2:$D$9149,$D433)),AVERAGEIFS(Observed!AC$2:AC$9149,Observed!$A$2:$A$9149,$A433,Observed!$D$2:$D$9149,$D433),"")</f>
        <v/>
      </c>
      <c r="AD433" s="22" t="str">
        <f>IF(ISNUMBER(AVERAGEIFS(Observed!AD$2:AD$9149,Observed!$A$2:$A$9149,$A433,Observed!$D$2:$D$9149,$D433)),AVERAGEIFS(Observed!AD$2:AD$9149,Observed!$A$2:$A$9149,$A433,Observed!$D$2:$D$9149,$D433),"")</f>
        <v/>
      </c>
      <c r="AE433" s="22" t="str">
        <f>IF(ISNUMBER(AVERAGEIFS(Observed!AE$2:AE$9149,Observed!$A$2:$A$9149,$A433,Observed!$D$2:$D$9149,$D433)),AVERAGEIFS(Observed!AE$2:AE$9149,Observed!$A$2:$A$9149,$A433,Observed!$D$2:$D$9149,$D433),"")</f>
        <v/>
      </c>
      <c r="AF433" s="22" t="str">
        <f>IF(ISNUMBER(AVERAGEIFS(Observed!AF$2:AF$9149,Observed!$A$2:$A$9149,$A433,Observed!$D$2:$D$9149,$D433)),AVERAGEIFS(Observed!AF$2:AF$9149,Observed!$A$2:$A$9149,$A433,Observed!$D$2:$D$9149,$D433),"")</f>
        <v/>
      </c>
      <c r="AG433" s="22" t="str">
        <f>IF(ISNUMBER(AVERAGEIFS(Observed!AG$2:AG$9149,Observed!$A$2:$A$9149,$A433,Observed!$D$2:$D$9149,$D433)),AVERAGEIFS(Observed!AG$2:AG$9149,Observed!$A$2:$A$9149,$A433,Observed!$D$2:$D$9149,$D433),"")</f>
        <v/>
      </c>
      <c r="AH433" s="22" t="str">
        <f>IF(ISNUMBER(AVERAGEIFS(Observed!AH$2:AH$9149,Observed!$A$2:$A$9149,$A433,Observed!$D$2:$D$9149,$D433)),AVERAGEIFS(Observed!AH$2:AH$9149,Observed!$A$2:$A$9149,$A433,Observed!$D$2:$D$9149,$D433),"")</f>
        <v/>
      </c>
      <c r="AI433" s="22" t="str">
        <f>IF(ISNUMBER(AVERAGEIFS(Observed!AI$2:AI$9149,Observed!$A$2:$A$9149,$A433,Observed!$D$2:$D$9149,$D433)),AVERAGEIFS(Observed!AI$2:AI$9149,Observed!$A$2:$A$9149,$A433,Observed!$D$2:$D$9149,$D433),"")</f>
        <v/>
      </c>
      <c r="AJ433" s="22" t="str">
        <f>IF(ISNUMBER(AVERAGEIFS(Observed!AJ$2:AJ$9149,Observed!$A$2:$A$9149,$A433,Observed!$D$2:$D$9149,$D433)),AVERAGEIFS(Observed!AJ$2:AJ$9149,Observed!$A$2:$A$9149,$A433,Observed!$D$2:$D$9149,$D433),"")</f>
        <v/>
      </c>
      <c r="AK433" s="22" t="str">
        <f>IF(ISNUMBER(AVERAGEIFS(Observed!AK$2:AK$9149,Observed!$A$2:$A$9149,$A433,Observed!$D$2:$D$9149,$D433)),AVERAGEIFS(Observed!AK$2:AK$9149,Observed!$A$2:$A$9149,$A433,Observed!$D$2:$D$9149,$D433),"")</f>
        <v/>
      </c>
      <c r="AL433" s="23" t="str">
        <f>IF(ISNUMBER(AVERAGEIFS(Observed!AL$2:AL$9149,Observed!$A$2:$A$9149,$A433,Observed!$D$2:$D$9149,$D433)),AVERAGEIFS(Observed!AL$2:AL$9149,Observed!$A$2:$A$9149,$A433,Observed!$D$2:$D$9149,$D433),"")</f>
        <v/>
      </c>
      <c r="AM433" s="23" t="str">
        <f>IF(ISNUMBER(AVERAGEIFS(Observed!AM$2:AM$9149,Observed!$A$2:$A$9149,$A433,Observed!$D$2:$D$9149,$D433)),AVERAGEIFS(Observed!AM$2:AM$9149,Observed!$A$2:$A$9149,$A433,Observed!$D$2:$D$9149,$D433),"")</f>
        <v/>
      </c>
      <c r="AN433" s="22" t="str">
        <f>IF(ISNUMBER(AVERAGEIFS(Observed!AN$2:AN$9149,Observed!$A$2:$A$9149,$A433,Observed!$D$2:$D$9149,$D433)),AVERAGEIFS(Observed!AN$2:AN$9149,Observed!$A$2:$A$9149,$A433,Observed!$D$2:$D$9149,$D433),"")</f>
        <v/>
      </c>
      <c r="AO433" s="22" t="str">
        <f>IF(ISNUMBER(AVERAGEIFS(Observed!AO$2:AO$9149,Observed!$A$2:$A$9149,$A433,Observed!$D$2:$D$9149,$D433)),AVERAGEIFS(Observed!AO$2:AO$9149,Observed!$A$2:$A$9149,$A433,Observed!$D$2:$D$9149,$D433),"")</f>
        <v/>
      </c>
      <c r="AP433" s="21" t="str">
        <f>IF(ISNUMBER(AVERAGEIFS(Observed!AP$2:AP$9149,Observed!$A$2:$A$9149,$A433,Observed!$D$2:$D$9149,$D433)),AVERAGEIFS(Observed!AP$2:AP$9149,Observed!$A$2:$A$9149,$A433,Observed!$D$2:$D$9149,$D433),"")</f>
        <v/>
      </c>
      <c r="AQ433" s="22" t="str">
        <f>IF(ISNUMBER(AVERAGEIFS(Observed!AQ$2:AQ$9149,Observed!$A$2:$A$9149,$A433,Observed!$D$2:$D$9149,$D433)),AVERAGEIFS(Observed!AQ$2:AQ$9149,Observed!$A$2:$A$9149,$A433,Observed!$D$2:$D$9149,$D433),"")</f>
        <v/>
      </c>
      <c r="AR433" s="22" t="str">
        <f>IF(ISNUMBER(AVERAGEIFS(Observed!AR$2:AR$9149,Observed!$A$2:$A$9149,$A433,Observed!$D$2:$D$9149,$D433)),AVERAGEIFS(Observed!AR$2:AR$9149,Observed!$A$2:$A$9149,$A433,Observed!$D$2:$D$9149,$D433),"")</f>
        <v/>
      </c>
      <c r="AS433" s="22" t="str">
        <f>IF(ISNUMBER(AVERAGEIFS(Observed!AS$2:AS$9149,Observed!$A$2:$A$9149,$A433,Observed!$D$2:$D$9149,$D433)),AVERAGEIFS(Observed!AS$2:AS$9149,Observed!$A$2:$A$9149,$A433,Observed!$D$2:$D$9149,$D433),"")</f>
        <v/>
      </c>
      <c r="AT433" s="22" t="str">
        <f>IF(ISNUMBER(AVERAGEIFS(Observed!AT$2:AT$9149,Observed!$A$2:$A$9149,$A433,Observed!$D$2:$D$9149,$D433)),AVERAGEIFS(Observed!AT$2:AT$9149,Observed!$A$2:$A$9149,$A433,Observed!$D$2:$D$9149,$D433),"")</f>
        <v/>
      </c>
      <c r="AU433" s="22" t="str">
        <f>IF(ISNUMBER(AVERAGEIFS(Observed!AU$2:AU$9149,Observed!$A$2:$A$9149,$A433,Observed!$D$2:$D$9149,$D433)),AVERAGEIFS(Observed!AU$2:AU$9149,Observed!$A$2:$A$9149,$A433,Observed!$D$2:$D$9149,$D433),"")</f>
        <v/>
      </c>
      <c r="AV433" s="2">
        <f>COUNTIFS(Observed!$A$2:$A$9149,$A433,Observed!$D$2:$D$9149,$D433)</f>
        <v>3</v>
      </c>
      <c r="AW433" s="2">
        <f t="shared" si="6"/>
        <v>1</v>
      </c>
    </row>
    <row r="434" spans="1:49" x14ac:dyDescent="0.25">
      <c r="A434" t="s">
        <v>34</v>
      </c>
      <c r="B434" t="s">
        <v>139</v>
      </c>
      <c r="C434" t="s">
        <v>30</v>
      </c>
      <c r="D434" s="3">
        <v>42471</v>
      </c>
      <c r="E434">
        <v>1</v>
      </c>
      <c r="F434" t="s">
        <v>56</v>
      </c>
      <c r="K434" s="24" t="s">
        <v>75</v>
      </c>
      <c r="L434" t="s">
        <v>22</v>
      </c>
      <c r="M434">
        <v>12</v>
      </c>
      <c r="N434" s="2" t="s">
        <v>20</v>
      </c>
      <c r="O434" s="21" t="str">
        <f>IF(ISNUMBER(AVERAGEIFS(Observed!O$2:O$9149,Observed!$A$2:$A$9149,$A434,Observed!$D$2:$D$9149,$D434)),AVERAGEIFS(Observed!O$2:O$9149,Observed!$A$2:$A$9149,$A434,Observed!$D$2:$D$9149,$D434),"")</f>
        <v/>
      </c>
      <c r="P434" s="22" t="str">
        <f>IF(ISNUMBER(AVERAGEIFS(Observed!P$2:P$9149,Observed!$A$2:$A$9149,$A434,Observed!$D$2:$D$9149,$D434)),AVERAGEIFS(Observed!P$2:P$9149,Observed!$A$2:$A$9149,$A434,Observed!$D$2:$D$9149,$D434),"")</f>
        <v/>
      </c>
      <c r="Q434" s="22">
        <f>IF(ISNUMBER(AVERAGEIFS(Observed!Q$2:Q$9149,Observed!$A$2:$A$9149,$A434,Observed!$D$2:$D$9149,$D434)),AVERAGEIFS(Observed!Q$2:Q$9149,Observed!$A$2:$A$9149,$A434,Observed!$D$2:$D$9149,$D434),"")</f>
        <v>104.75</v>
      </c>
      <c r="R434" s="22">
        <f>IF(ISNUMBER(AVERAGEIFS(Observed!R$2:R$9149,Observed!$A$2:$A$9149,$A434,Observed!$D$2:$D$9149,$D434)),AVERAGEIFS(Observed!R$2:R$9149,Observed!$A$2:$A$9149,$A434,Observed!$D$2:$D$9149,$D434),"")</f>
        <v>104.75</v>
      </c>
      <c r="S434" s="22">
        <f>IF(ISNUMBER(AVERAGEIFS(Observed!S$2:S$9149,Observed!$A$2:$A$9149,$A434,Observed!$D$2:$D$9149,$D434)),AVERAGEIFS(Observed!S$2:S$9149,Observed!$A$2:$A$9149,$A434,Observed!$D$2:$D$9149,$D434),"")</f>
        <v>1234.1999999999998</v>
      </c>
      <c r="T434" s="23" t="str">
        <f>IF(ISNUMBER(AVERAGEIFS(Observed!T$2:T$9149,Observed!$A$2:$A$9149,$A434,Observed!$D$2:$D$9149,$D434)),AVERAGEIFS(Observed!T$2:T$9149,Observed!$A$2:$A$9149,$A434,Observed!$D$2:$D$9149,$D434),"")</f>
        <v/>
      </c>
      <c r="U434" s="23" t="str">
        <f>IF(ISNUMBER(AVERAGEIFS(Observed!U$2:U$9149,Observed!$A$2:$A$9149,$A434,Observed!$D$2:$D$9149,$D434)),AVERAGEIFS(Observed!U$2:U$9149,Observed!$A$2:$A$9149,$A434,Observed!$D$2:$D$9149,$D434),"")</f>
        <v/>
      </c>
      <c r="V434" s="23" t="str">
        <f>IF(ISNUMBER(AVERAGEIFS(Observed!V$2:V$9149,Observed!$A$2:$A$9149,$A434,Observed!$D$2:$D$9149,$D434)),AVERAGEIFS(Observed!V$2:V$9149,Observed!$A$2:$A$9149,$A434,Observed!$D$2:$D$9149,$D434),"")</f>
        <v/>
      </c>
      <c r="W434" s="21" t="str">
        <f>IF(ISNUMBER(AVERAGEIFS(Observed!W$2:W$9149,Observed!$A$2:$A$9149,$A434,Observed!$D$2:$D$9149,$D434)),AVERAGEIFS(Observed!W$2:W$9149,Observed!$A$2:$A$9149,$A434,Observed!$D$2:$D$9149,$D434),"")</f>
        <v/>
      </c>
      <c r="X434" s="35" t="str">
        <f>IF(ISNUMBER(AVERAGEIFS(Observed!X$2:X$9149,Observed!$A$2:$A$9149,$A434,Observed!$D$2:$D$9149,$D434)),AVERAGEIFS(Observed!X$2:X$9149,Observed!$A$2:$A$9149,$A434,Observed!$D$2:$D$9149,$D434),"")</f>
        <v/>
      </c>
      <c r="Y434" s="35" t="str">
        <f>IF(ISNUMBER(AVERAGEIFS(Observed!Y$2:Y$9149,Observed!$A$2:$A$9149,$A434,Observed!$D$2:$D$9149,$D434)),AVERAGEIFS(Observed!Y$2:Y$9149,Observed!$A$2:$A$9149,$A434,Observed!$D$2:$D$9149,$D434),"")</f>
        <v/>
      </c>
      <c r="Z434" s="22" t="str">
        <f>IF(ISNUMBER(AVERAGEIFS(Observed!Z$2:Z$9149,Observed!$A$2:$A$9149,$A434,Observed!$D$2:$D$9149,$D434)),AVERAGEIFS(Observed!Z$2:Z$9149,Observed!$A$2:$A$9149,$A434,Observed!$D$2:$D$9149,$D434),"")</f>
        <v/>
      </c>
      <c r="AA434" s="22" t="str">
        <f>IF(ISNUMBER(AVERAGEIFS(Observed!AA$2:AA$9149,Observed!$A$2:$A$9149,$A434,Observed!$D$2:$D$9149,$D434)),AVERAGEIFS(Observed!AA$2:AA$9149,Observed!$A$2:$A$9149,$A434,Observed!$D$2:$D$9149,$D434),"")</f>
        <v/>
      </c>
      <c r="AB434" s="22" t="str">
        <f>IF(ISNUMBER(AVERAGEIFS(Observed!AB$2:AB$9149,Observed!$A$2:$A$9149,$A434,Observed!$D$2:$D$9149,$D434)),AVERAGEIFS(Observed!AB$2:AB$9149,Observed!$A$2:$A$9149,$A434,Observed!$D$2:$D$9149,$D434),"")</f>
        <v/>
      </c>
      <c r="AC434" s="22" t="str">
        <f>IF(ISNUMBER(AVERAGEIFS(Observed!AC$2:AC$9149,Observed!$A$2:$A$9149,$A434,Observed!$D$2:$D$9149,$D434)),AVERAGEIFS(Observed!AC$2:AC$9149,Observed!$A$2:$A$9149,$A434,Observed!$D$2:$D$9149,$D434),"")</f>
        <v/>
      </c>
      <c r="AD434" s="22" t="str">
        <f>IF(ISNUMBER(AVERAGEIFS(Observed!AD$2:AD$9149,Observed!$A$2:$A$9149,$A434,Observed!$D$2:$D$9149,$D434)),AVERAGEIFS(Observed!AD$2:AD$9149,Observed!$A$2:$A$9149,$A434,Observed!$D$2:$D$9149,$D434),"")</f>
        <v/>
      </c>
      <c r="AE434" s="22" t="str">
        <f>IF(ISNUMBER(AVERAGEIFS(Observed!AE$2:AE$9149,Observed!$A$2:$A$9149,$A434,Observed!$D$2:$D$9149,$D434)),AVERAGEIFS(Observed!AE$2:AE$9149,Observed!$A$2:$A$9149,$A434,Observed!$D$2:$D$9149,$D434),"")</f>
        <v/>
      </c>
      <c r="AF434" s="22" t="str">
        <f>IF(ISNUMBER(AVERAGEIFS(Observed!AF$2:AF$9149,Observed!$A$2:$A$9149,$A434,Observed!$D$2:$D$9149,$D434)),AVERAGEIFS(Observed!AF$2:AF$9149,Observed!$A$2:$A$9149,$A434,Observed!$D$2:$D$9149,$D434),"")</f>
        <v/>
      </c>
      <c r="AG434" s="22" t="str">
        <f>IF(ISNUMBER(AVERAGEIFS(Observed!AG$2:AG$9149,Observed!$A$2:$A$9149,$A434,Observed!$D$2:$D$9149,$D434)),AVERAGEIFS(Observed!AG$2:AG$9149,Observed!$A$2:$A$9149,$A434,Observed!$D$2:$D$9149,$D434),"")</f>
        <v/>
      </c>
      <c r="AH434" s="22" t="str">
        <f>IF(ISNUMBER(AVERAGEIFS(Observed!AH$2:AH$9149,Observed!$A$2:$A$9149,$A434,Observed!$D$2:$D$9149,$D434)),AVERAGEIFS(Observed!AH$2:AH$9149,Observed!$A$2:$A$9149,$A434,Observed!$D$2:$D$9149,$D434),"")</f>
        <v/>
      </c>
      <c r="AI434" s="22" t="str">
        <f>IF(ISNUMBER(AVERAGEIFS(Observed!AI$2:AI$9149,Observed!$A$2:$A$9149,$A434,Observed!$D$2:$D$9149,$D434)),AVERAGEIFS(Observed!AI$2:AI$9149,Observed!$A$2:$A$9149,$A434,Observed!$D$2:$D$9149,$D434),"")</f>
        <v/>
      </c>
      <c r="AJ434" s="22" t="str">
        <f>IF(ISNUMBER(AVERAGEIFS(Observed!AJ$2:AJ$9149,Observed!$A$2:$A$9149,$A434,Observed!$D$2:$D$9149,$D434)),AVERAGEIFS(Observed!AJ$2:AJ$9149,Observed!$A$2:$A$9149,$A434,Observed!$D$2:$D$9149,$D434),"")</f>
        <v/>
      </c>
      <c r="AK434" s="22" t="str">
        <f>IF(ISNUMBER(AVERAGEIFS(Observed!AK$2:AK$9149,Observed!$A$2:$A$9149,$A434,Observed!$D$2:$D$9149,$D434)),AVERAGEIFS(Observed!AK$2:AK$9149,Observed!$A$2:$A$9149,$A434,Observed!$D$2:$D$9149,$D434),"")</f>
        <v/>
      </c>
      <c r="AL434" s="23" t="str">
        <f>IF(ISNUMBER(AVERAGEIFS(Observed!AL$2:AL$9149,Observed!$A$2:$A$9149,$A434,Observed!$D$2:$D$9149,$D434)),AVERAGEIFS(Observed!AL$2:AL$9149,Observed!$A$2:$A$9149,$A434,Observed!$D$2:$D$9149,$D434),"")</f>
        <v/>
      </c>
      <c r="AM434" s="23" t="str">
        <f>IF(ISNUMBER(AVERAGEIFS(Observed!AM$2:AM$9149,Observed!$A$2:$A$9149,$A434,Observed!$D$2:$D$9149,$D434)),AVERAGEIFS(Observed!AM$2:AM$9149,Observed!$A$2:$A$9149,$A434,Observed!$D$2:$D$9149,$D434),"")</f>
        <v/>
      </c>
      <c r="AN434" s="22" t="str">
        <f>IF(ISNUMBER(AVERAGEIFS(Observed!AN$2:AN$9149,Observed!$A$2:$A$9149,$A434,Observed!$D$2:$D$9149,$D434)),AVERAGEIFS(Observed!AN$2:AN$9149,Observed!$A$2:$A$9149,$A434,Observed!$D$2:$D$9149,$D434),"")</f>
        <v/>
      </c>
      <c r="AO434" s="22" t="str">
        <f>IF(ISNUMBER(AVERAGEIFS(Observed!AO$2:AO$9149,Observed!$A$2:$A$9149,$A434,Observed!$D$2:$D$9149,$D434)),AVERAGEIFS(Observed!AO$2:AO$9149,Observed!$A$2:$A$9149,$A434,Observed!$D$2:$D$9149,$D434),"")</f>
        <v/>
      </c>
      <c r="AP434" s="21" t="str">
        <f>IF(ISNUMBER(AVERAGEIFS(Observed!AP$2:AP$9149,Observed!$A$2:$A$9149,$A434,Observed!$D$2:$D$9149,$D434)),AVERAGEIFS(Observed!AP$2:AP$9149,Observed!$A$2:$A$9149,$A434,Observed!$D$2:$D$9149,$D434),"")</f>
        <v/>
      </c>
      <c r="AQ434" s="22" t="str">
        <f>IF(ISNUMBER(AVERAGEIFS(Observed!AQ$2:AQ$9149,Observed!$A$2:$A$9149,$A434,Observed!$D$2:$D$9149,$D434)),AVERAGEIFS(Observed!AQ$2:AQ$9149,Observed!$A$2:$A$9149,$A434,Observed!$D$2:$D$9149,$D434),"")</f>
        <v/>
      </c>
      <c r="AR434" s="22" t="str">
        <f>IF(ISNUMBER(AVERAGEIFS(Observed!AR$2:AR$9149,Observed!$A$2:$A$9149,$A434,Observed!$D$2:$D$9149,$D434)),AVERAGEIFS(Observed!AR$2:AR$9149,Observed!$A$2:$A$9149,$A434,Observed!$D$2:$D$9149,$D434),"")</f>
        <v/>
      </c>
      <c r="AS434" s="22" t="str">
        <f>IF(ISNUMBER(AVERAGEIFS(Observed!AS$2:AS$9149,Observed!$A$2:$A$9149,$A434,Observed!$D$2:$D$9149,$D434)),AVERAGEIFS(Observed!AS$2:AS$9149,Observed!$A$2:$A$9149,$A434,Observed!$D$2:$D$9149,$D434),"")</f>
        <v/>
      </c>
      <c r="AT434" s="22" t="str">
        <f>IF(ISNUMBER(AVERAGEIFS(Observed!AT$2:AT$9149,Observed!$A$2:$A$9149,$A434,Observed!$D$2:$D$9149,$D434)),AVERAGEIFS(Observed!AT$2:AT$9149,Observed!$A$2:$A$9149,$A434,Observed!$D$2:$D$9149,$D434),"")</f>
        <v/>
      </c>
      <c r="AU434" s="22" t="str">
        <f>IF(ISNUMBER(AVERAGEIFS(Observed!AU$2:AU$9149,Observed!$A$2:$A$9149,$A434,Observed!$D$2:$D$9149,$D434)),AVERAGEIFS(Observed!AU$2:AU$9149,Observed!$A$2:$A$9149,$A434,Observed!$D$2:$D$9149,$D434),"")</f>
        <v/>
      </c>
      <c r="AV434" s="2">
        <f>COUNTIFS(Observed!$A$2:$A$9149,$A434,Observed!$D$2:$D$9149,$D434)</f>
        <v>3</v>
      </c>
      <c r="AW434" s="2">
        <f t="shared" si="6"/>
        <v>3</v>
      </c>
    </row>
    <row r="435" spans="1:49" x14ac:dyDescent="0.25">
      <c r="A435" t="s">
        <v>33</v>
      </c>
      <c r="B435" t="s">
        <v>139</v>
      </c>
      <c r="C435" t="s">
        <v>30</v>
      </c>
      <c r="D435" s="3">
        <v>42471</v>
      </c>
      <c r="E435">
        <v>1</v>
      </c>
      <c r="F435" t="s">
        <v>58</v>
      </c>
      <c r="K435" s="24" t="s">
        <v>75</v>
      </c>
      <c r="L435" t="s">
        <v>22</v>
      </c>
      <c r="M435">
        <v>12</v>
      </c>
      <c r="N435" s="2" t="s">
        <v>20</v>
      </c>
      <c r="O435" s="21" t="str">
        <f>IF(ISNUMBER(AVERAGEIFS(Observed!O$2:O$9149,Observed!$A$2:$A$9149,$A435,Observed!$D$2:$D$9149,$D435)),AVERAGEIFS(Observed!O$2:O$9149,Observed!$A$2:$A$9149,$A435,Observed!$D$2:$D$9149,$D435),"")</f>
        <v/>
      </c>
      <c r="P435" s="22" t="str">
        <f>IF(ISNUMBER(AVERAGEIFS(Observed!P$2:P$9149,Observed!$A$2:$A$9149,$A435,Observed!$D$2:$D$9149,$D435)),AVERAGEIFS(Observed!P$2:P$9149,Observed!$A$2:$A$9149,$A435,Observed!$D$2:$D$9149,$D435),"")</f>
        <v/>
      </c>
      <c r="Q435" s="22">
        <f>IF(ISNUMBER(AVERAGEIFS(Observed!Q$2:Q$9149,Observed!$A$2:$A$9149,$A435,Observed!$D$2:$D$9149,$D435)),AVERAGEIFS(Observed!Q$2:Q$9149,Observed!$A$2:$A$9149,$A435,Observed!$D$2:$D$9149,$D435),"")</f>
        <v>24.070000000000004</v>
      </c>
      <c r="R435" s="22">
        <f>IF(ISNUMBER(AVERAGEIFS(Observed!R$2:R$9149,Observed!$A$2:$A$9149,$A435,Observed!$D$2:$D$9149,$D435)),AVERAGEIFS(Observed!R$2:R$9149,Observed!$A$2:$A$9149,$A435,Observed!$D$2:$D$9149,$D435),"")</f>
        <v>24.070000000000004</v>
      </c>
      <c r="S435" s="22">
        <f>IF(ISNUMBER(AVERAGEIFS(Observed!S$2:S$9149,Observed!$A$2:$A$9149,$A435,Observed!$D$2:$D$9149,$D435)),AVERAGEIFS(Observed!S$2:S$9149,Observed!$A$2:$A$9149,$A435,Observed!$D$2:$D$9149,$D435),"")</f>
        <v>432.25666666666666</v>
      </c>
      <c r="T435" s="23" t="str">
        <f>IF(ISNUMBER(AVERAGEIFS(Observed!T$2:T$9149,Observed!$A$2:$A$9149,$A435,Observed!$D$2:$D$9149,$D435)),AVERAGEIFS(Observed!T$2:T$9149,Observed!$A$2:$A$9149,$A435,Observed!$D$2:$D$9149,$D435),"")</f>
        <v/>
      </c>
      <c r="U435" s="23" t="str">
        <f>IF(ISNUMBER(AVERAGEIFS(Observed!U$2:U$9149,Observed!$A$2:$A$9149,$A435,Observed!$D$2:$D$9149,$D435)),AVERAGEIFS(Observed!U$2:U$9149,Observed!$A$2:$A$9149,$A435,Observed!$D$2:$D$9149,$D435),"")</f>
        <v/>
      </c>
      <c r="V435" s="23" t="str">
        <f>IF(ISNUMBER(AVERAGEIFS(Observed!V$2:V$9149,Observed!$A$2:$A$9149,$A435,Observed!$D$2:$D$9149,$D435)),AVERAGEIFS(Observed!V$2:V$9149,Observed!$A$2:$A$9149,$A435,Observed!$D$2:$D$9149,$D435),"")</f>
        <v/>
      </c>
      <c r="W435" s="21" t="str">
        <f>IF(ISNUMBER(AVERAGEIFS(Observed!W$2:W$9149,Observed!$A$2:$A$9149,$A435,Observed!$D$2:$D$9149,$D435)),AVERAGEIFS(Observed!W$2:W$9149,Observed!$A$2:$A$9149,$A435,Observed!$D$2:$D$9149,$D435),"")</f>
        <v/>
      </c>
      <c r="X435" s="35" t="str">
        <f>IF(ISNUMBER(AVERAGEIFS(Observed!X$2:X$9149,Observed!$A$2:$A$9149,$A435,Observed!$D$2:$D$9149,$D435)),AVERAGEIFS(Observed!X$2:X$9149,Observed!$A$2:$A$9149,$A435,Observed!$D$2:$D$9149,$D435),"")</f>
        <v/>
      </c>
      <c r="Y435" s="35" t="str">
        <f>IF(ISNUMBER(AVERAGEIFS(Observed!Y$2:Y$9149,Observed!$A$2:$A$9149,$A435,Observed!$D$2:$D$9149,$D435)),AVERAGEIFS(Observed!Y$2:Y$9149,Observed!$A$2:$A$9149,$A435,Observed!$D$2:$D$9149,$D435),"")</f>
        <v/>
      </c>
      <c r="Z435" s="22" t="str">
        <f>IF(ISNUMBER(AVERAGEIFS(Observed!Z$2:Z$9149,Observed!$A$2:$A$9149,$A435,Observed!$D$2:$D$9149,$D435)),AVERAGEIFS(Observed!Z$2:Z$9149,Observed!$A$2:$A$9149,$A435,Observed!$D$2:$D$9149,$D435),"")</f>
        <v/>
      </c>
      <c r="AA435" s="22" t="str">
        <f>IF(ISNUMBER(AVERAGEIFS(Observed!AA$2:AA$9149,Observed!$A$2:$A$9149,$A435,Observed!$D$2:$D$9149,$D435)),AVERAGEIFS(Observed!AA$2:AA$9149,Observed!$A$2:$A$9149,$A435,Observed!$D$2:$D$9149,$D435),"")</f>
        <v/>
      </c>
      <c r="AB435" s="22" t="str">
        <f>IF(ISNUMBER(AVERAGEIFS(Observed!AB$2:AB$9149,Observed!$A$2:$A$9149,$A435,Observed!$D$2:$D$9149,$D435)),AVERAGEIFS(Observed!AB$2:AB$9149,Observed!$A$2:$A$9149,$A435,Observed!$D$2:$D$9149,$D435),"")</f>
        <v/>
      </c>
      <c r="AC435" s="22" t="str">
        <f>IF(ISNUMBER(AVERAGEIFS(Observed!AC$2:AC$9149,Observed!$A$2:$A$9149,$A435,Observed!$D$2:$D$9149,$D435)),AVERAGEIFS(Observed!AC$2:AC$9149,Observed!$A$2:$A$9149,$A435,Observed!$D$2:$D$9149,$D435),"")</f>
        <v/>
      </c>
      <c r="AD435" s="22" t="str">
        <f>IF(ISNUMBER(AVERAGEIFS(Observed!AD$2:AD$9149,Observed!$A$2:$A$9149,$A435,Observed!$D$2:$D$9149,$D435)),AVERAGEIFS(Observed!AD$2:AD$9149,Observed!$A$2:$A$9149,$A435,Observed!$D$2:$D$9149,$D435),"")</f>
        <v/>
      </c>
      <c r="AE435" s="22" t="str">
        <f>IF(ISNUMBER(AVERAGEIFS(Observed!AE$2:AE$9149,Observed!$A$2:$A$9149,$A435,Observed!$D$2:$D$9149,$D435)),AVERAGEIFS(Observed!AE$2:AE$9149,Observed!$A$2:$A$9149,$A435,Observed!$D$2:$D$9149,$D435),"")</f>
        <v/>
      </c>
      <c r="AF435" s="22" t="str">
        <f>IF(ISNUMBER(AVERAGEIFS(Observed!AF$2:AF$9149,Observed!$A$2:$A$9149,$A435,Observed!$D$2:$D$9149,$D435)),AVERAGEIFS(Observed!AF$2:AF$9149,Observed!$A$2:$A$9149,$A435,Observed!$D$2:$D$9149,$D435),"")</f>
        <v/>
      </c>
      <c r="AG435" s="22" t="str">
        <f>IF(ISNUMBER(AVERAGEIFS(Observed!AG$2:AG$9149,Observed!$A$2:$A$9149,$A435,Observed!$D$2:$D$9149,$D435)),AVERAGEIFS(Observed!AG$2:AG$9149,Observed!$A$2:$A$9149,$A435,Observed!$D$2:$D$9149,$D435),"")</f>
        <v/>
      </c>
      <c r="AH435" s="22" t="str">
        <f>IF(ISNUMBER(AVERAGEIFS(Observed!AH$2:AH$9149,Observed!$A$2:$A$9149,$A435,Observed!$D$2:$D$9149,$D435)),AVERAGEIFS(Observed!AH$2:AH$9149,Observed!$A$2:$A$9149,$A435,Observed!$D$2:$D$9149,$D435),"")</f>
        <v/>
      </c>
      <c r="AI435" s="22" t="str">
        <f>IF(ISNUMBER(AVERAGEIFS(Observed!AI$2:AI$9149,Observed!$A$2:$A$9149,$A435,Observed!$D$2:$D$9149,$D435)),AVERAGEIFS(Observed!AI$2:AI$9149,Observed!$A$2:$A$9149,$A435,Observed!$D$2:$D$9149,$D435),"")</f>
        <v/>
      </c>
      <c r="AJ435" s="22" t="str">
        <f>IF(ISNUMBER(AVERAGEIFS(Observed!AJ$2:AJ$9149,Observed!$A$2:$A$9149,$A435,Observed!$D$2:$D$9149,$D435)),AVERAGEIFS(Observed!AJ$2:AJ$9149,Observed!$A$2:$A$9149,$A435,Observed!$D$2:$D$9149,$D435),"")</f>
        <v/>
      </c>
      <c r="AK435" s="22" t="str">
        <f>IF(ISNUMBER(AVERAGEIFS(Observed!AK$2:AK$9149,Observed!$A$2:$A$9149,$A435,Observed!$D$2:$D$9149,$D435)),AVERAGEIFS(Observed!AK$2:AK$9149,Observed!$A$2:$A$9149,$A435,Observed!$D$2:$D$9149,$D435),"")</f>
        <v/>
      </c>
      <c r="AL435" s="23" t="str">
        <f>IF(ISNUMBER(AVERAGEIFS(Observed!AL$2:AL$9149,Observed!$A$2:$A$9149,$A435,Observed!$D$2:$D$9149,$D435)),AVERAGEIFS(Observed!AL$2:AL$9149,Observed!$A$2:$A$9149,$A435,Observed!$D$2:$D$9149,$D435),"")</f>
        <v/>
      </c>
      <c r="AM435" s="23" t="str">
        <f>IF(ISNUMBER(AVERAGEIFS(Observed!AM$2:AM$9149,Observed!$A$2:$A$9149,$A435,Observed!$D$2:$D$9149,$D435)),AVERAGEIFS(Observed!AM$2:AM$9149,Observed!$A$2:$A$9149,$A435,Observed!$D$2:$D$9149,$D435),"")</f>
        <v/>
      </c>
      <c r="AN435" s="22" t="str">
        <f>IF(ISNUMBER(AVERAGEIFS(Observed!AN$2:AN$9149,Observed!$A$2:$A$9149,$A435,Observed!$D$2:$D$9149,$D435)),AVERAGEIFS(Observed!AN$2:AN$9149,Observed!$A$2:$A$9149,$A435,Observed!$D$2:$D$9149,$D435),"")</f>
        <v/>
      </c>
      <c r="AO435" s="22" t="str">
        <f>IF(ISNUMBER(AVERAGEIFS(Observed!AO$2:AO$9149,Observed!$A$2:$A$9149,$A435,Observed!$D$2:$D$9149,$D435)),AVERAGEIFS(Observed!AO$2:AO$9149,Observed!$A$2:$A$9149,$A435,Observed!$D$2:$D$9149,$D435),"")</f>
        <v/>
      </c>
      <c r="AP435" s="21" t="str">
        <f>IF(ISNUMBER(AVERAGEIFS(Observed!AP$2:AP$9149,Observed!$A$2:$A$9149,$A435,Observed!$D$2:$D$9149,$D435)),AVERAGEIFS(Observed!AP$2:AP$9149,Observed!$A$2:$A$9149,$A435,Observed!$D$2:$D$9149,$D435),"")</f>
        <v/>
      </c>
      <c r="AQ435" s="22" t="str">
        <f>IF(ISNUMBER(AVERAGEIFS(Observed!AQ$2:AQ$9149,Observed!$A$2:$A$9149,$A435,Observed!$D$2:$D$9149,$D435)),AVERAGEIFS(Observed!AQ$2:AQ$9149,Observed!$A$2:$A$9149,$A435,Observed!$D$2:$D$9149,$D435),"")</f>
        <v/>
      </c>
      <c r="AR435" s="22" t="str">
        <f>IF(ISNUMBER(AVERAGEIFS(Observed!AR$2:AR$9149,Observed!$A$2:$A$9149,$A435,Observed!$D$2:$D$9149,$D435)),AVERAGEIFS(Observed!AR$2:AR$9149,Observed!$A$2:$A$9149,$A435,Observed!$D$2:$D$9149,$D435),"")</f>
        <v/>
      </c>
      <c r="AS435" s="22" t="str">
        <f>IF(ISNUMBER(AVERAGEIFS(Observed!AS$2:AS$9149,Observed!$A$2:$A$9149,$A435,Observed!$D$2:$D$9149,$D435)),AVERAGEIFS(Observed!AS$2:AS$9149,Observed!$A$2:$A$9149,$A435,Observed!$D$2:$D$9149,$D435),"")</f>
        <v/>
      </c>
      <c r="AT435" s="22" t="str">
        <f>IF(ISNUMBER(AVERAGEIFS(Observed!AT$2:AT$9149,Observed!$A$2:$A$9149,$A435,Observed!$D$2:$D$9149,$D435)),AVERAGEIFS(Observed!AT$2:AT$9149,Observed!$A$2:$A$9149,$A435,Observed!$D$2:$D$9149,$D435),"")</f>
        <v/>
      </c>
      <c r="AU435" s="22" t="str">
        <f>IF(ISNUMBER(AVERAGEIFS(Observed!AU$2:AU$9149,Observed!$A$2:$A$9149,$A435,Observed!$D$2:$D$9149,$D435)),AVERAGEIFS(Observed!AU$2:AU$9149,Observed!$A$2:$A$9149,$A435,Observed!$D$2:$D$9149,$D435),"")</f>
        <v/>
      </c>
      <c r="AV435" s="2">
        <f>COUNTIFS(Observed!$A$2:$A$9149,$A435,Observed!$D$2:$D$9149,$D435)</f>
        <v>3</v>
      </c>
      <c r="AW435" s="2">
        <f t="shared" si="6"/>
        <v>3</v>
      </c>
    </row>
    <row r="436" spans="1:49" x14ac:dyDescent="0.25">
      <c r="A436" t="s">
        <v>29</v>
      </c>
      <c r="B436" t="s">
        <v>139</v>
      </c>
      <c r="C436" t="s">
        <v>30</v>
      </c>
      <c r="D436" s="3">
        <v>42471</v>
      </c>
      <c r="E436">
        <v>1</v>
      </c>
      <c r="F436" t="s">
        <v>55</v>
      </c>
      <c r="K436" s="24" t="s">
        <v>75</v>
      </c>
      <c r="L436" t="s">
        <v>22</v>
      </c>
      <c r="M436">
        <v>12</v>
      </c>
      <c r="N436" s="2" t="s">
        <v>20</v>
      </c>
      <c r="O436" s="21" t="str">
        <f>IF(ISNUMBER(AVERAGEIFS(Observed!O$2:O$9149,Observed!$A$2:$A$9149,$A436,Observed!$D$2:$D$9149,$D436)),AVERAGEIFS(Observed!O$2:O$9149,Observed!$A$2:$A$9149,$A436,Observed!$D$2:$D$9149,$D436),"")</f>
        <v/>
      </c>
      <c r="P436" s="22" t="str">
        <f>IF(ISNUMBER(AVERAGEIFS(Observed!P$2:P$9149,Observed!$A$2:$A$9149,$A436,Observed!$D$2:$D$9149,$D436)),AVERAGEIFS(Observed!P$2:P$9149,Observed!$A$2:$A$9149,$A436,Observed!$D$2:$D$9149,$D436),"")</f>
        <v/>
      </c>
      <c r="Q436" s="22">
        <f>IF(ISNUMBER(AVERAGEIFS(Observed!Q$2:Q$9149,Observed!$A$2:$A$9149,$A436,Observed!$D$2:$D$9149,$D436)),AVERAGEIFS(Observed!Q$2:Q$9149,Observed!$A$2:$A$9149,$A436,Observed!$D$2:$D$9149,$D436),"")</f>
        <v>46.593333333333334</v>
      </c>
      <c r="R436" s="22">
        <f>IF(ISNUMBER(AVERAGEIFS(Observed!R$2:R$9149,Observed!$A$2:$A$9149,$A436,Observed!$D$2:$D$9149,$D436)),AVERAGEIFS(Observed!R$2:R$9149,Observed!$A$2:$A$9149,$A436,Observed!$D$2:$D$9149,$D436),"")</f>
        <v>46.593333333333334</v>
      </c>
      <c r="S436" s="22">
        <f>IF(ISNUMBER(AVERAGEIFS(Observed!S$2:S$9149,Observed!$A$2:$A$9149,$A436,Observed!$D$2:$D$9149,$D436)),AVERAGEIFS(Observed!S$2:S$9149,Observed!$A$2:$A$9149,$A436,Observed!$D$2:$D$9149,$D436),"")</f>
        <v>940.05333333333328</v>
      </c>
      <c r="T436" s="23" t="str">
        <f>IF(ISNUMBER(AVERAGEIFS(Observed!T$2:T$9149,Observed!$A$2:$A$9149,$A436,Observed!$D$2:$D$9149,$D436)),AVERAGEIFS(Observed!T$2:T$9149,Observed!$A$2:$A$9149,$A436,Observed!$D$2:$D$9149,$D436),"")</f>
        <v/>
      </c>
      <c r="U436" s="23" t="str">
        <f>IF(ISNUMBER(AVERAGEIFS(Observed!U$2:U$9149,Observed!$A$2:$A$9149,$A436,Observed!$D$2:$D$9149,$D436)),AVERAGEIFS(Observed!U$2:U$9149,Observed!$A$2:$A$9149,$A436,Observed!$D$2:$D$9149,$D436),"")</f>
        <v/>
      </c>
      <c r="V436" s="23" t="str">
        <f>IF(ISNUMBER(AVERAGEIFS(Observed!V$2:V$9149,Observed!$A$2:$A$9149,$A436,Observed!$D$2:$D$9149,$D436)),AVERAGEIFS(Observed!V$2:V$9149,Observed!$A$2:$A$9149,$A436,Observed!$D$2:$D$9149,$D436),"")</f>
        <v/>
      </c>
      <c r="W436" s="21" t="str">
        <f>IF(ISNUMBER(AVERAGEIFS(Observed!W$2:W$9149,Observed!$A$2:$A$9149,$A436,Observed!$D$2:$D$9149,$D436)),AVERAGEIFS(Observed!W$2:W$9149,Observed!$A$2:$A$9149,$A436,Observed!$D$2:$D$9149,$D436),"")</f>
        <v/>
      </c>
      <c r="X436" s="35" t="str">
        <f>IF(ISNUMBER(AVERAGEIFS(Observed!X$2:X$9149,Observed!$A$2:$A$9149,$A436,Observed!$D$2:$D$9149,$D436)),AVERAGEIFS(Observed!X$2:X$9149,Observed!$A$2:$A$9149,$A436,Observed!$D$2:$D$9149,$D436),"")</f>
        <v/>
      </c>
      <c r="Y436" s="35" t="str">
        <f>IF(ISNUMBER(AVERAGEIFS(Observed!Y$2:Y$9149,Observed!$A$2:$A$9149,$A436,Observed!$D$2:$D$9149,$D436)),AVERAGEIFS(Observed!Y$2:Y$9149,Observed!$A$2:$A$9149,$A436,Observed!$D$2:$D$9149,$D436),"")</f>
        <v/>
      </c>
      <c r="Z436" s="22" t="str">
        <f>IF(ISNUMBER(AVERAGEIFS(Observed!Z$2:Z$9149,Observed!$A$2:$A$9149,$A436,Observed!$D$2:$D$9149,$D436)),AVERAGEIFS(Observed!Z$2:Z$9149,Observed!$A$2:$A$9149,$A436,Observed!$D$2:$D$9149,$D436),"")</f>
        <v/>
      </c>
      <c r="AA436" s="22" t="str">
        <f>IF(ISNUMBER(AVERAGEIFS(Observed!AA$2:AA$9149,Observed!$A$2:$A$9149,$A436,Observed!$D$2:$D$9149,$D436)),AVERAGEIFS(Observed!AA$2:AA$9149,Observed!$A$2:$A$9149,$A436,Observed!$D$2:$D$9149,$D436),"")</f>
        <v/>
      </c>
      <c r="AB436" s="22" t="str">
        <f>IF(ISNUMBER(AVERAGEIFS(Observed!AB$2:AB$9149,Observed!$A$2:$A$9149,$A436,Observed!$D$2:$D$9149,$D436)),AVERAGEIFS(Observed!AB$2:AB$9149,Observed!$A$2:$A$9149,$A436,Observed!$D$2:$D$9149,$D436),"")</f>
        <v/>
      </c>
      <c r="AC436" s="22" t="str">
        <f>IF(ISNUMBER(AVERAGEIFS(Observed!AC$2:AC$9149,Observed!$A$2:$A$9149,$A436,Observed!$D$2:$D$9149,$D436)),AVERAGEIFS(Observed!AC$2:AC$9149,Observed!$A$2:$A$9149,$A436,Observed!$D$2:$D$9149,$D436),"")</f>
        <v/>
      </c>
      <c r="AD436" s="22" t="str">
        <f>IF(ISNUMBER(AVERAGEIFS(Observed!AD$2:AD$9149,Observed!$A$2:$A$9149,$A436,Observed!$D$2:$D$9149,$D436)),AVERAGEIFS(Observed!AD$2:AD$9149,Observed!$A$2:$A$9149,$A436,Observed!$D$2:$D$9149,$D436),"")</f>
        <v/>
      </c>
      <c r="AE436" s="22" t="str">
        <f>IF(ISNUMBER(AVERAGEIFS(Observed!AE$2:AE$9149,Observed!$A$2:$A$9149,$A436,Observed!$D$2:$D$9149,$D436)),AVERAGEIFS(Observed!AE$2:AE$9149,Observed!$A$2:$A$9149,$A436,Observed!$D$2:$D$9149,$D436),"")</f>
        <v/>
      </c>
      <c r="AF436" s="22" t="str">
        <f>IF(ISNUMBER(AVERAGEIFS(Observed!AF$2:AF$9149,Observed!$A$2:$A$9149,$A436,Observed!$D$2:$D$9149,$D436)),AVERAGEIFS(Observed!AF$2:AF$9149,Observed!$A$2:$A$9149,$A436,Observed!$D$2:$D$9149,$D436),"")</f>
        <v/>
      </c>
      <c r="AG436" s="22" t="str">
        <f>IF(ISNUMBER(AVERAGEIFS(Observed!AG$2:AG$9149,Observed!$A$2:$A$9149,$A436,Observed!$D$2:$D$9149,$D436)),AVERAGEIFS(Observed!AG$2:AG$9149,Observed!$A$2:$A$9149,$A436,Observed!$D$2:$D$9149,$D436),"")</f>
        <v/>
      </c>
      <c r="AH436" s="22" t="str">
        <f>IF(ISNUMBER(AVERAGEIFS(Observed!AH$2:AH$9149,Observed!$A$2:$A$9149,$A436,Observed!$D$2:$D$9149,$D436)),AVERAGEIFS(Observed!AH$2:AH$9149,Observed!$A$2:$A$9149,$A436,Observed!$D$2:$D$9149,$D436),"")</f>
        <v/>
      </c>
      <c r="AI436" s="22" t="str">
        <f>IF(ISNUMBER(AVERAGEIFS(Observed!AI$2:AI$9149,Observed!$A$2:$A$9149,$A436,Observed!$D$2:$D$9149,$D436)),AVERAGEIFS(Observed!AI$2:AI$9149,Observed!$A$2:$A$9149,$A436,Observed!$D$2:$D$9149,$D436),"")</f>
        <v/>
      </c>
      <c r="AJ436" s="22" t="str">
        <f>IF(ISNUMBER(AVERAGEIFS(Observed!AJ$2:AJ$9149,Observed!$A$2:$A$9149,$A436,Observed!$D$2:$D$9149,$D436)),AVERAGEIFS(Observed!AJ$2:AJ$9149,Observed!$A$2:$A$9149,$A436,Observed!$D$2:$D$9149,$D436),"")</f>
        <v/>
      </c>
      <c r="AK436" s="22" t="str">
        <f>IF(ISNUMBER(AVERAGEIFS(Observed!AK$2:AK$9149,Observed!$A$2:$A$9149,$A436,Observed!$D$2:$D$9149,$D436)),AVERAGEIFS(Observed!AK$2:AK$9149,Observed!$A$2:$A$9149,$A436,Observed!$D$2:$D$9149,$D436),"")</f>
        <v/>
      </c>
      <c r="AL436" s="23" t="str">
        <f>IF(ISNUMBER(AVERAGEIFS(Observed!AL$2:AL$9149,Observed!$A$2:$A$9149,$A436,Observed!$D$2:$D$9149,$D436)),AVERAGEIFS(Observed!AL$2:AL$9149,Observed!$A$2:$A$9149,$A436,Observed!$D$2:$D$9149,$D436),"")</f>
        <v/>
      </c>
      <c r="AM436" s="23" t="str">
        <f>IF(ISNUMBER(AVERAGEIFS(Observed!AM$2:AM$9149,Observed!$A$2:$A$9149,$A436,Observed!$D$2:$D$9149,$D436)),AVERAGEIFS(Observed!AM$2:AM$9149,Observed!$A$2:$A$9149,$A436,Observed!$D$2:$D$9149,$D436),"")</f>
        <v/>
      </c>
      <c r="AN436" s="22" t="str">
        <f>IF(ISNUMBER(AVERAGEIFS(Observed!AN$2:AN$9149,Observed!$A$2:$A$9149,$A436,Observed!$D$2:$D$9149,$D436)),AVERAGEIFS(Observed!AN$2:AN$9149,Observed!$A$2:$A$9149,$A436,Observed!$D$2:$D$9149,$D436),"")</f>
        <v/>
      </c>
      <c r="AO436" s="22" t="str">
        <f>IF(ISNUMBER(AVERAGEIFS(Observed!AO$2:AO$9149,Observed!$A$2:$A$9149,$A436,Observed!$D$2:$D$9149,$D436)),AVERAGEIFS(Observed!AO$2:AO$9149,Observed!$A$2:$A$9149,$A436,Observed!$D$2:$D$9149,$D436),"")</f>
        <v/>
      </c>
      <c r="AP436" s="21" t="str">
        <f>IF(ISNUMBER(AVERAGEIFS(Observed!AP$2:AP$9149,Observed!$A$2:$A$9149,$A436,Observed!$D$2:$D$9149,$D436)),AVERAGEIFS(Observed!AP$2:AP$9149,Observed!$A$2:$A$9149,$A436,Observed!$D$2:$D$9149,$D436),"")</f>
        <v/>
      </c>
      <c r="AQ436" s="22" t="str">
        <f>IF(ISNUMBER(AVERAGEIFS(Observed!AQ$2:AQ$9149,Observed!$A$2:$A$9149,$A436,Observed!$D$2:$D$9149,$D436)),AVERAGEIFS(Observed!AQ$2:AQ$9149,Observed!$A$2:$A$9149,$A436,Observed!$D$2:$D$9149,$D436),"")</f>
        <v/>
      </c>
      <c r="AR436" s="22" t="str">
        <f>IF(ISNUMBER(AVERAGEIFS(Observed!AR$2:AR$9149,Observed!$A$2:$A$9149,$A436,Observed!$D$2:$D$9149,$D436)),AVERAGEIFS(Observed!AR$2:AR$9149,Observed!$A$2:$A$9149,$A436,Observed!$D$2:$D$9149,$D436),"")</f>
        <v/>
      </c>
      <c r="AS436" s="22" t="str">
        <f>IF(ISNUMBER(AVERAGEIFS(Observed!AS$2:AS$9149,Observed!$A$2:$A$9149,$A436,Observed!$D$2:$D$9149,$D436)),AVERAGEIFS(Observed!AS$2:AS$9149,Observed!$A$2:$A$9149,$A436,Observed!$D$2:$D$9149,$D436),"")</f>
        <v/>
      </c>
      <c r="AT436" s="22" t="str">
        <f>IF(ISNUMBER(AVERAGEIFS(Observed!AT$2:AT$9149,Observed!$A$2:$A$9149,$A436,Observed!$D$2:$D$9149,$D436)),AVERAGEIFS(Observed!AT$2:AT$9149,Observed!$A$2:$A$9149,$A436,Observed!$D$2:$D$9149,$D436),"")</f>
        <v/>
      </c>
      <c r="AU436" s="22" t="str">
        <f>IF(ISNUMBER(AVERAGEIFS(Observed!AU$2:AU$9149,Observed!$A$2:$A$9149,$A436,Observed!$D$2:$D$9149,$D436)),AVERAGEIFS(Observed!AU$2:AU$9149,Observed!$A$2:$A$9149,$A436,Observed!$D$2:$D$9149,$D436),"")</f>
        <v/>
      </c>
      <c r="AV436" s="2">
        <f>COUNTIFS(Observed!$A$2:$A$9149,$A436,Observed!$D$2:$D$9149,$D436)</f>
        <v>3</v>
      </c>
      <c r="AW436" s="2">
        <f t="shared" si="6"/>
        <v>3</v>
      </c>
    </row>
    <row r="437" spans="1:49" x14ac:dyDescent="0.25">
      <c r="A437" t="s">
        <v>35</v>
      </c>
      <c r="B437" t="s">
        <v>139</v>
      </c>
      <c r="C437" t="s">
        <v>30</v>
      </c>
      <c r="D437" s="3">
        <v>42471</v>
      </c>
      <c r="E437">
        <v>1</v>
      </c>
      <c r="F437" t="s">
        <v>57</v>
      </c>
      <c r="K437" s="24" t="s">
        <v>75</v>
      </c>
      <c r="L437" t="s">
        <v>22</v>
      </c>
      <c r="M437">
        <v>12</v>
      </c>
      <c r="N437" s="2" t="s">
        <v>20</v>
      </c>
      <c r="O437" s="21" t="str">
        <f>IF(ISNUMBER(AVERAGEIFS(Observed!O$2:O$9149,Observed!$A$2:$A$9149,$A437,Observed!$D$2:$D$9149,$D437)),AVERAGEIFS(Observed!O$2:O$9149,Observed!$A$2:$A$9149,$A437,Observed!$D$2:$D$9149,$D437),"")</f>
        <v/>
      </c>
      <c r="P437" s="22" t="str">
        <f>IF(ISNUMBER(AVERAGEIFS(Observed!P$2:P$9149,Observed!$A$2:$A$9149,$A437,Observed!$D$2:$D$9149,$D437)),AVERAGEIFS(Observed!P$2:P$9149,Observed!$A$2:$A$9149,$A437,Observed!$D$2:$D$9149,$D437),"")</f>
        <v/>
      </c>
      <c r="Q437" s="22">
        <f>IF(ISNUMBER(AVERAGEIFS(Observed!Q$2:Q$9149,Observed!$A$2:$A$9149,$A437,Observed!$D$2:$D$9149,$D437)),AVERAGEIFS(Observed!Q$2:Q$9149,Observed!$A$2:$A$9149,$A437,Observed!$D$2:$D$9149,$D437),"")</f>
        <v>66.406666666666666</v>
      </c>
      <c r="R437" s="22">
        <f>IF(ISNUMBER(AVERAGEIFS(Observed!R$2:R$9149,Observed!$A$2:$A$9149,$A437,Observed!$D$2:$D$9149,$D437)),AVERAGEIFS(Observed!R$2:R$9149,Observed!$A$2:$A$9149,$A437,Observed!$D$2:$D$9149,$D437),"")</f>
        <v>66.406666666666666</v>
      </c>
      <c r="S437" s="22">
        <f>IF(ISNUMBER(AVERAGEIFS(Observed!S$2:S$9149,Observed!$A$2:$A$9149,$A437,Observed!$D$2:$D$9149,$D437)),AVERAGEIFS(Observed!S$2:S$9149,Observed!$A$2:$A$9149,$A437,Observed!$D$2:$D$9149,$D437),"")</f>
        <v>1260.0733333333335</v>
      </c>
      <c r="T437" s="23" t="str">
        <f>IF(ISNUMBER(AVERAGEIFS(Observed!T$2:T$9149,Observed!$A$2:$A$9149,$A437,Observed!$D$2:$D$9149,$D437)),AVERAGEIFS(Observed!T$2:T$9149,Observed!$A$2:$A$9149,$A437,Observed!$D$2:$D$9149,$D437),"")</f>
        <v/>
      </c>
      <c r="U437" s="23" t="str">
        <f>IF(ISNUMBER(AVERAGEIFS(Observed!U$2:U$9149,Observed!$A$2:$A$9149,$A437,Observed!$D$2:$D$9149,$D437)),AVERAGEIFS(Observed!U$2:U$9149,Observed!$A$2:$A$9149,$A437,Observed!$D$2:$D$9149,$D437),"")</f>
        <v/>
      </c>
      <c r="V437" s="23" t="str">
        <f>IF(ISNUMBER(AVERAGEIFS(Observed!V$2:V$9149,Observed!$A$2:$A$9149,$A437,Observed!$D$2:$D$9149,$D437)),AVERAGEIFS(Observed!V$2:V$9149,Observed!$A$2:$A$9149,$A437,Observed!$D$2:$D$9149,$D437),"")</f>
        <v/>
      </c>
      <c r="W437" s="21" t="str">
        <f>IF(ISNUMBER(AVERAGEIFS(Observed!W$2:W$9149,Observed!$A$2:$A$9149,$A437,Observed!$D$2:$D$9149,$D437)),AVERAGEIFS(Observed!W$2:W$9149,Observed!$A$2:$A$9149,$A437,Observed!$D$2:$D$9149,$D437),"")</f>
        <v/>
      </c>
      <c r="X437" s="35" t="str">
        <f>IF(ISNUMBER(AVERAGEIFS(Observed!X$2:X$9149,Observed!$A$2:$A$9149,$A437,Observed!$D$2:$D$9149,$D437)),AVERAGEIFS(Observed!X$2:X$9149,Observed!$A$2:$A$9149,$A437,Observed!$D$2:$D$9149,$D437),"")</f>
        <v/>
      </c>
      <c r="Y437" s="35" t="str">
        <f>IF(ISNUMBER(AVERAGEIFS(Observed!Y$2:Y$9149,Observed!$A$2:$A$9149,$A437,Observed!$D$2:$D$9149,$D437)),AVERAGEIFS(Observed!Y$2:Y$9149,Observed!$A$2:$A$9149,$A437,Observed!$D$2:$D$9149,$D437),"")</f>
        <v/>
      </c>
      <c r="Z437" s="22" t="str">
        <f>IF(ISNUMBER(AVERAGEIFS(Observed!Z$2:Z$9149,Observed!$A$2:$A$9149,$A437,Observed!$D$2:$D$9149,$D437)),AVERAGEIFS(Observed!Z$2:Z$9149,Observed!$A$2:$A$9149,$A437,Observed!$D$2:$D$9149,$D437),"")</f>
        <v/>
      </c>
      <c r="AA437" s="22" t="str">
        <f>IF(ISNUMBER(AVERAGEIFS(Observed!AA$2:AA$9149,Observed!$A$2:$A$9149,$A437,Observed!$D$2:$D$9149,$D437)),AVERAGEIFS(Observed!AA$2:AA$9149,Observed!$A$2:$A$9149,$A437,Observed!$D$2:$D$9149,$D437),"")</f>
        <v/>
      </c>
      <c r="AB437" s="22" t="str">
        <f>IF(ISNUMBER(AVERAGEIFS(Observed!AB$2:AB$9149,Observed!$A$2:$A$9149,$A437,Observed!$D$2:$D$9149,$D437)),AVERAGEIFS(Observed!AB$2:AB$9149,Observed!$A$2:$A$9149,$A437,Observed!$D$2:$D$9149,$D437),"")</f>
        <v/>
      </c>
      <c r="AC437" s="22" t="str">
        <f>IF(ISNUMBER(AVERAGEIFS(Observed!AC$2:AC$9149,Observed!$A$2:$A$9149,$A437,Observed!$D$2:$D$9149,$D437)),AVERAGEIFS(Observed!AC$2:AC$9149,Observed!$A$2:$A$9149,$A437,Observed!$D$2:$D$9149,$D437),"")</f>
        <v/>
      </c>
      <c r="AD437" s="22" t="str">
        <f>IF(ISNUMBER(AVERAGEIFS(Observed!AD$2:AD$9149,Observed!$A$2:$A$9149,$A437,Observed!$D$2:$D$9149,$D437)),AVERAGEIFS(Observed!AD$2:AD$9149,Observed!$A$2:$A$9149,$A437,Observed!$D$2:$D$9149,$D437),"")</f>
        <v/>
      </c>
      <c r="AE437" s="22" t="str">
        <f>IF(ISNUMBER(AVERAGEIFS(Observed!AE$2:AE$9149,Observed!$A$2:$A$9149,$A437,Observed!$D$2:$D$9149,$D437)),AVERAGEIFS(Observed!AE$2:AE$9149,Observed!$A$2:$A$9149,$A437,Observed!$D$2:$D$9149,$D437),"")</f>
        <v/>
      </c>
      <c r="AF437" s="22" t="str">
        <f>IF(ISNUMBER(AVERAGEIFS(Observed!AF$2:AF$9149,Observed!$A$2:$A$9149,$A437,Observed!$D$2:$D$9149,$D437)),AVERAGEIFS(Observed!AF$2:AF$9149,Observed!$A$2:$A$9149,$A437,Observed!$D$2:$D$9149,$D437),"")</f>
        <v/>
      </c>
      <c r="AG437" s="22" t="str">
        <f>IF(ISNUMBER(AVERAGEIFS(Observed!AG$2:AG$9149,Observed!$A$2:$A$9149,$A437,Observed!$D$2:$D$9149,$D437)),AVERAGEIFS(Observed!AG$2:AG$9149,Observed!$A$2:$A$9149,$A437,Observed!$D$2:$D$9149,$D437),"")</f>
        <v/>
      </c>
      <c r="AH437" s="22" t="str">
        <f>IF(ISNUMBER(AVERAGEIFS(Observed!AH$2:AH$9149,Observed!$A$2:$A$9149,$A437,Observed!$D$2:$D$9149,$D437)),AVERAGEIFS(Observed!AH$2:AH$9149,Observed!$A$2:$A$9149,$A437,Observed!$D$2:$D$9149,$D437),"")</f>
        <v/>
      </c>
      <c r="AI437" s="22" t="str">
        <f>IF(ISNUMBER(AVERAGEIFS(Observed!AI$2:AI$9149,Observed!$A$2:$A$9149,$A437,Observed!$D$2:$D$9149,$D437)),AVERAGEIFS(Observed!AI$2:AI$9149,Observed!$A$2:$A$9149,$A437,Observed!$D$2:$D$9149,$D437),"")</f>
        <v/>
      </c>
      <c r="AJ437" s="22" t="str">
        <f>IF(ISNUMBER(AVERAGEIFS(Observed!AJ$2:AJ$9149,Observed!$A$2:$A$9149,$A437,Observed!$D$2:$D$9149,$D437)),AVERAGEIFS(Observed!AJ$2:AJ$9149,Observed!$A$2:$A$9149,$A437,Observed!$D$2:$D$9149,$D437),"")</f>
        <v/>
      </c>
      <c r="AK437" s="22" t="str">
        <f>IF(ISNUMBER(AVERAGEIFS(Observed!AK$2:AK$9149,Observed!$A$2:$A$9149,$A437,Observed!$D$2:$D$9149,$D437)),AVERAGEIFS(Observed!AK$2:AK$9149,Observed!$A$2:$A$9149,$A437,Observed!$D$2:$D$9149,$D437),"")</f>
        <v/>
      </c>
      <c r="AL437" s="23" t="str">
        <f>IF(ISNUMBER(AVERAGEIFS(Observed!AL$2:AL$9149,Observed!$A$2:$A$9149,$A437,Observed!$D$2:$D$9149,$D437)),AVERAGEIFS(Observed!AL$2:AL$9149,Observed!$A$2:$A$9149,$A437,Observed!$D$2:$D$9149,$D437),"")</f>
        <v/>
      </c>
      <c r="AM437" s="23" t="str">
        <f>IF(ISNUMBER(AVERAGEIFS(Observed!AM$2:AM$9149,Observed!$A$2:$A$9149,$A437,Observed!$D$2:$D$9149,$D437)),AVERAGEIFS(Observed!AM$2:AM$9149,Observed!$A$2:$A$9149,$A437,Observed!$D$2:$D$9149,$D437),"")</f>
        <v/>
      </c>
      <c r="AN437" s="22" t="str">
        <f>IF(ISNUMBER(AVERAGEIFS(Observed!AN$2:AN$9149,Observed!$A$2:$A$9149,$A437,Observed!$D$2:$D$9149,$D437)),AVERAGEIFS(Observed!AN$2:AN$9149,Observed!$A$2:$A$9149,$A437,Observed!$D$2:$D$9149,$D437),"")</f>
        <v/>
      </c>
      <c r="AO437" s="22" t="str">
        <f>IF(ISNUMBER(AVERAGEIFS(Observed!AO$2:AO$9149,Observed!$A$2:$A$9149,$A437,Observed!$D$2:$D$9149,$D437)),AVERAGEIFS(Observed!AO$2:AO$9149,Observed!$A$2:$A$9149,$A437,Observed!$D$2:$D$9149,$D437),"")</f>
        <v/>
      </c>
      <c r="AP437" s="21" t="str">
        <f>IF(ISNUMBER(AVERAGEIFS(Observed!AP$2:AP$9149,Observed!$A$2:$A$9149,$A437,Observed!$D$2:$D$9149,$D437)),AVERAGEIFS(Observed!AP$2:AP$9149,Observed!$A$2:$A$9149,$A437,Observed!$D$2:$D$9149,$D437),"")</f>
        <v/>
      </c>
      <c r="AQ437" s="22" t="str">
        <f>IF(ISNUMBER(AVERAGEIFS(Observed!AQ$2:AQ$9149,Observed!$A$2:$A$9149,$A437,Observed!$D$2:$D$9149,$D437)),AVERAGEIFS(Observed!AQ$2:AQ$9149,Observed!$A$2:$A$9149,$A437,Observed!$D$2:$D$9149,$D437),"")</f>
        <v/>
      </c>
      <c r="AR437" s="22" t="str">
        <f>IF(ISNUMBER(AVERAGEIFS(Observed!AR$2:AR$9149,Observed!$A$2:$A$9149,$A437,Observed!$D$2:$D$9149,$D437)),AVERAGEIFS(Observed!AR$2:AR$9149,Observed!$A$2:$A$9149,$A437,Observed!$D$2:$D$9149,$D437),"")</f>
        <v/>
      </c>
      <c r="AS437" s="22" t="str">
        <f>IF(ISNUMBER(AVERAGEIFS(Observed!AS$2:AS$9149,Observed!$A$2:$A$9149,$A437,Observed!$D$2:$D$9149,$D437)),AVERAGEIFS(Observed!AS$2:AS$9149,Observed!$A$2:$A$9149,$A437,Observed!$D$2:$D$9149,$D437),"")</f>
        <v/>
      </c>
      <c r="AT437" s="22" t="str">
        <f>IF(ISNUMBER(AVERAGEIFS(Observed!AT$2:AT$9149,Observed!$A$2:$A$9149,$A437,Observed!$D$2:$D$9149,$D437)),AVERAGEIFS(Observed!AT$2:AT$9149,Observed!$A$2:$A$9149,$A437,Observed!$D$2:$D$9149,$D437),"")</f>
        <v/>
      </c>
      <c r="AU437" s="22" t="str">
        <f>IF(ISNUMBER(AVERAGEIFS(Observed!AU$2:AU$9149,Observed!$A$2:$A$9149,$A437,Observed!$D$2:$D$9149,$D437)),AVERAGEIFS(Observed!AU$2:AU$9149,Observed!$A$2:$A$9149,$A437,Observed!$D$2:$D$9149,$D437),"")</f>
        <v/>
      </c>
      <c r="AV437" s="2">
        <f>COUNTIFS(Observed!$A$2:$A$9149,$A437,Observed!$D$2:$D$9149,$D437)</f>
        <v>3</v>
      </c>
      <c r="AW437" s="2">
        <f t="shared" si="6"/>
        <v>3</v>
      </c>
    </row>
    <row r="438" spans="1:49" x14ac:dyDescent="0.25">
      <c r="A438" t="s">
        <v>32</v>
      </c>
      <c r="B438" t="s">
        <v>139</v>
      </c>
      <c r="C438" t="s">
        <v>30</v>
      </c>
      <c r="D438" s="3">
        <v>42471</v>
      </c>
      <c r="E438">
        <v>1</v>
      </c>
      <c r="F438" t="s">
        <v>59</v>
      </c>
      <c r="K438" s="24" t="s">
        <v>75</v>
      </c>
      <c r="L438" t="s">
        <v>22</v>
      </c>
      <c r="M438">
        <v>12</v>
      </c>
      <c r="N438" s="2" t="s">
        <v>20</v>
      </c>
      <c r="O438" s="21" t="str">
        <f>IF(ISNUMBER(AVERAGEIFS(Observed!O$2:O$9149,Observed!$A$2:$A$9149,$A438,Observed!$D$2:$D$9149,$D438)),AVERAGEIFS(Observed!O$2:O$9149,Observed!$A$2:$A$9149,$A438,Observed!$D$2:$D$9149,$D438),"")</f>
        <v/>
      </c>
      <c r="P438" s="22" t="str">
        <f>IF(ISNUMBER(AVERAGEIFS(Observed!P$2:P$9149,Observed!$A$2:$A$9149,$A438,Observed!$D$2:$D$9149,$D438)),AVERAGEIFS(Observed!P$2:P$9149,Observed!$A$2:$A$9149,$A438,Observed!$D$2:$D$9149,$D438),"")</f>
        <v/>
      </c>
      <c r="Q438" s="22">
        <f>IF(ISNUMBER(AVERAGEIFS(Observed!Q$2:Q$9149,Observed!$A$2:$A$9149,$A438,Observed!$D$2:$D$9149,$D438)),AVERAGEIFS(Observed!Q$2:Q$9149,Observed!$A$2:$A$9149,$A438,Observed!$D$2:$D$9149,$D438),"")</f>
        <v>138.80666666666667</v>
      </c>
      <c r="R438" s="22">
        <f>IF(ISNUMBER(AVERAGEIFS(Observed!R$2:R$9149,Observed!$A$2:$A$9149,$A438,Observed!$D$2:$D$9149,$D438)),AVERAGEIFS(Observed!R$2:R$9149,Observed!$A$2:$A$9149,$A438,Observed!$D$2:$D$9149,$D438),"")</f>
        <v>138.80666666666667</v>
      </c>
      <c r="S438" s="22">
        <f>IF(ISNUMBER(AVERAGEIFS(Observed!S$2:S$9149,Observed!$A$2:$A$9149,$A438,Observed!$D$2:$D$9149,$D438)),AVERAGEIFS(Observed!S$2:S$9149,Observed!$A$2:$A$9149,$A438,Observed!$D$2:$D$9149,$D438),"")</f>
        <v>761.30666666666684</v>
      </c>
      <c r="T438" s="23" t="str">
        <f>IF(ISNUMBER(AVERAGEIFS(Observed!T$2:T$9149,Observed!$A$2:$A$9149,$A438,Observed!$D$2:$D$9149,$D438)),AVERAGEIFS(Observed!T$2:T$9149,Observed!$A$2:$A$9149,$A438,Observed!$D$2:$D$9149,$D438),"")</f>
        <v/>
      </c>
      <c r="U438" s="23" t="str">
        <f>IF(ISNUMBER(AVERAGEIFS(Observed!U$2:U$9149,Observed!$A$2:$A$9149,$A438,Observed!$D$2:$D$9149,$D438)),AVERAGEIFS(Observed!U$2:U$9149,Observed!$A$2:$A$9149,$A438,Observed!$D$2:$D$9149,$D438),"")</f>
        <v/>
      </c>
      <c r="V438" s="23" t="str">
        <f>IF(ISNUMBER(AVERAGEIFS(Observed!V$2:V$9149,Observed!$A$2:$A$9149,$A438,Observed!$D$2:$D$9149,$D438)),AVERAGEIFS(Observed!V$2:V$9149,Observed!$A$2:$A$9149,$A438,Observed!$D$2:$D$9149,$D438),"")</f>
        <v/>
      </c>
      <c r="W438" s="21" t="str">
        <f>IF(ISNUMBER(AVERAGEIFS(Observed!W$2:W$9149,Observed!$A$2:$A$9149,$A438,Observed!$D$2:$D$9149,$D438)),AVERAGEIFS(Observed!W$2:W$9149,Observed!$A$2:$A$9149,$A438,Observed!$D$2:$D$9149,$D438),"")</f>
        <v/>
      </c>
      <c r="X438" s="35" t="str">
        <f>IF(ISNUMBER(AVERAGEIFS(Observed!X$2:X$9149,Observed!$A$2:$A$9149,$A438,Observed!$D$2:$D$9149,$D438)),AVERAGEIFS(Observed!X$2:X$9149,Observed!$A$2:$A$9149,$A438,Observed!$D$2:$D$9149,$D438),"")</f>
        <v/>
      </c>
      <c r="Y438" s="35" t="str">
        <f>IF(ISNUMBER(AVERAGEIFS(Observed!Y$2:Y$9149,Observed!$A$2:$A$9149,$A438,Observed!$D$2:$D$9149,$D438)),AVERAGEIFS(Observed!Y$2:Y$9149,Observed!$A$2:$A$9149,$A438,Observed!$D$2:$D$9149,$D438),"")</f>
        <v/>
      </c>
      <c r="Z438" s="22" t="str">
        <f>IF(ISNUMBER(AVERAGEIFS(Observed!Z$2:Z$9149,Observed!$A$2:$A$9149,$A438,Observed!$D$2:$D$9149,$D438)),AVERAGEIFS(Observed!Z$2:Z$9149,Observed!$A$2:$A$9149,$A438,Observed!$D$2:$D$9149,$D438),"")</f>
        <v/>
      </c>
      <c r="AA438" s="22" t="str">
        <f>IF(ISNUMBER(AVERAGEIFS(Observed!AA$2:AA$9149,Observed!$A$2:$A$9149,$A438,Observed!$D$2:$D$9149,$D438)),AVERAGEIFS(Observed!AA$2:AA$9149,Observed!$A$2:$A$9149,$A438,Observed!$D$2:$D$9149,$D438),"")</f>
        <v/>
      </c>
      <c r="AB438" s="22" t="str">
        <f>IF(ISNUMBER(AVERAGEIFS(Observed!AB$2:AB$9149,Observed!$A$2:$A$9149,$A438,Observed!$D$2:$D$9149,$D438)),AVERAGEIFS(Observed!AB$2:AB$9149,Observed!$A$2:$A$9149,$A438,Observed!$D$2:$D$9149,$D438),"")</f>
        <v/>
      </c>
      <c r="AC438" s="22" t="str">
        <f>IF(ISNUMBER(AVERAGEIFS(Observed!AC$2:AC$9149,Observed!$A$2:$A$9149,$A438,Observed!$D$2:$D$9149,$D438)),AVERAGEIFS(Observed!AC$2:AC$9149,Observed!$A$2:$A$9149,$A438,Observed!$D$2:$D$9149,$D438),"")</f>
        <v/>
      </c>
      <c r="AD438" s="22" t="str">
        <f>IF(ISNUMBER(AVERAGEIFS(Observed!AD$2:AD$9149,Observed!$A$2:$A$9149,$A438,Observed!$D$2:$D$9149,$D438)),AVERAGEIFS(Observed!AD$2:AD$9149,Observed!$A$2:$A$9149,$A438,Observed!$D$2:$D$9149,$D438),"")</f>
        <v/>
      </c>
      <c r="AE438" s="22" t="str">
        <f>IF(ISNUMBER(AVERAGEIFS(Observed!AE$2:AE$9149,Observed!$A$2:$A$9149,$A438,Observed!$D$2:$D$9149,$D438)),AVERAGEIFS(Observed!AE$2:AE$9149,Observed!$A$2:$A$9149,$A438,Observed!$D$2:$D$9149,$D438),"")</f>
        <v/>
      </c>
      <c r="AF438" s="22" t="str">
        <f>IF(ISNUMBER(AVERAGEIFS(Observed!AF$2:AF$9149,Observed!$A$2:$A$9149,$A438,Observed!$D$2:$D$9149,$D438)),AVERAGEIFS(Observed!AF$2:AF$9149,Observed!$A$2:$A$9149,$A438,Observed!$D$2:$D$9149,$D438),"")</f>
        <v/>
      </c>
      <c r="AG438" s="22" t="str">
        <f>IF(ISNUMBER(AVERAGEIFS(Observed!AG$2:AG$9149,Observed!$A$2:$A$9149,$A438,Observed!$D$2:$D$9149,$D438)),AVERAGEIFS(Observed!AG$2:AG$9149,Observed!$A$2:$A$9149,$A438,Observed!$D$2:$D$9149,$D438),"")</f>
        <v/>
      </c>
      <c r="AH438" s="22" t="str">
        <f>IF(ISNUMBER(AVERAGEIFS(Observed!AH$2:AH$9149,Observed!$A$2:$A$9149,$A438,Observed!$D$2:$D$9149,$D438)),AVERAGEIFS(Observed!AH$2:AH$9149,Observed!$A$2:$A$9149,$A438,Observed!$D$2:$D$9149,$D438),"")</f>
        <v/>
      </c>
      <c r="AI438" s="22" t="str">
        <f>IF(ISNUMBER(AVERAGEIFS(Observed!AI$2:AI$9149,Observed!$A$2:$A$9149,$A438,Observed!$D$2:$D$9149,$D438)),AVERAGEIFS(Observed!AI$2:AI$9149,Observed!$A$2:$A$9149,$A438,Observed!$D$2:$D$9149,$D438),"")</f>
        <v/>
      </c>
      <c r="AJ438" s="22" t="str">
        <f>IF(ISNUMBER(AVERAGEIFS(Observed!AJ$2:AJ$9149,Observed!$A$2:$A$9149,$A438,Observed!$D$2:$D$9149,$D438)),AVERAGEIFS(Observed!AJ$2:AJ$9149,Observed!$A$2:$A$9149,$A438,Observed!$D$2:$D$9149,$D438),"")</f>
        <v/>
      </c>
      <c r="AK438" s="22" t="str">
        <f>IF(ISNUMBER(AVERAGEIFS(Observed!AK$2:AK$9149,Observed!$A$2:$A$9149,$A438,Observed!$D$2:$D$9149,$D438)),AVERAGEIFS(Observed!AK$2:AK$9149,Observed!$A$2:$A$9149,$A438,Observed!$D$2:$D$9149,$D438),"")</f>
        <v/>
      </c>
      <c r="AL438" s="23" t="str">
        <f>IF(ISNUMBER(AVERAGEIFS(Observed!AL$2:AL$9149,Observed!$A$2:$A$9149,$A438,Observed!$D$2:$D$9149,$D438)),AVERAGEIFS(Observed!AL$2:AL$9149,Observed!$A$2:$A$9149,$A438,Observed!$D$2:$D$9149,$D438),"")</f>
        <v/>
      </c>
      <c r="AM438" s="23" t="str">
        <f>IF(ISNUMBER(AVERAGEIFS(Observed!AM$2:AM$9149,Observed!$A$2:$A$9149,$A438,Observed!$D$2:$D$9149,$D438)),AVERAGEIFS(Observed!AM$2:AM$9149,Observed!$A$2:$A$9149,$A438,Observed!$D$2:$D$9149,$D438),"")</f>
        <v/>
      </c>
      <c r="AN438" s="22" t="str">
        <f>IF(ISNUMBER(AVERAGEIFS(Observed!AN$2:AN$9149,Observed!$A$2:$A$9149,$A438,Observed!$D$2:$D$9149,$D438)),AVERAGEIFS(Observed!AN$2:AN$9149,Observed!$A$2:$A$9149,$A438,Observed!$D$2:$D$9149,$D438),"")</f>
        <v/>
      </c>
      <c r="AO438" s="22" t="str">
        <f>IF(ISNUMBER(AVERAGEIFS(Observed!AO$2:AO$9149,Observed!$A$2:$A$9149,$A438,Observed!$D$2:$D$9149,$D438)),AVERAGEIFS(Observed!AO$2:AO$9149,Observed!$A$2:$A$9149,$A438,Observed!$D$2:$D$9149,$D438),"")</f>
        <v/>
      </c>
      <c r="AP438" s="21" t="str">
        <f>IF(ISNUMBER(AVERAGEIFS(Observed!AP$2:AP$9149,Observed!$A$2:$A$9149,$A438,Observed!$D$2:$D$9149,$D438)),AVERAGEIFS(Observed!AP$2:AP$9149,Observed!$A$2:$A$9149,$A438,Observed!$D$2:$D$9149,$D438),"")</f>
        <v/>
      </c>
      <c r="AQ438" s="22" t="str">
        <f>IF(ISNUMBER(AVERAGEIFS(Observed!AQ$2:AQ$9149,Observed!$A$2:$A$9149,$A438,Observed!$D$2:$D$9149,$D438)),AVERAGEIFS(Observed!AQ$2:AQ$9149,Observed!$A$2:$A$9149,$A438,Observed!$D$2:$D$9149,$D438),"")</f>
        <v/>
      </c>
      <c r="AR438" s="22" t="str">
        <f>IF(ISNUMBER(AVERAGEIFS(Observed!AR$2:AR$9149,Observed!$A$2:$A$9149,$A438,Observed!$D$2:$D$9149,$D438)),AVERAGEIFS(Observed!AR$2:AR$9149,Observed!$A$2:$A$9149,$A438,Observed!$D$2:$D$9149,$D438),"")</f>
        <v/>
      </c>
      <c r="AS438" s="22" t="str">
        <f>IF(ISNUMBER(AVERAGEIFS(Observed!AS$2:AS$9149,Observed!$A$2:$A$9149,$A438,Observed!$D$2:$D$9149,$D438)),AVERAGEIFS(Observed!AS$2:AS$9149,Observed!$A$2:$A$9149,$A438,Observed!$D$2:$D$9149,$D438),"")</f>
        <v/>
      </c>
      <c r="AT438" s="22" t="str">
        <f>IF(ISNUMBER(AVERAGEIFS(Observed!AT$2:AT$9149,Observed!$A$2:$A$9149,$A438,Observed!$D$2:$D$9149,$D438)),AVERAGEIFS(Observed!AT$2:AT$9149,Observed!$A$2:$A$9149,$A438,Observed!$D$2:$D$9149,$D438),"")</f>
        <v/>
      </c>
      <c r="AU438" s="22" t="str">
        <f>IF(ISNUMBER(AVERAGEIFS(Observed!AU$2:AU$9149,Observed!$A$2:$A$9149,$A438,Observed!$D$2:$D$9149,$D438)),AVERAGEIFS(Observed!AU$2:AU$9149,Observed!$A$2:$A$9149,$A438,Observed!$D$2:$D$9149,$D438),"")</f>
        <v/>
      </c>
      <c r="AV438" s="2">
        <f>COUNTIFS(Observed!$A$2:$A$9149,$A438,Observed!$D$2:$D$9149,$D438)</f>
        <v>3</v>
      </c>
      <c r="AW438" s="2">
        <f t="shared" si="6"/>
        <v>3</v>
      </c>
    </row>
    <row r="439" spans="1:49" x14ac:dyDescent="0.25">
      <c r="A439" t="s">
        <v>31</v>
      </c>
      <c r="B439" t="s">
        <v>139</v>
      </c>
      <c r="C439" t="s">
        <v>30</v>
      </c>
      <c r="D439" s="3">
        <v>42471</v>
      </c>
      <c r="E439">
        <v>1</v>
      </c>
      <c r="F439" t="s">
        <v>54</v>
      </c>
      <c r="K439" s="24" t="s">
        <v>75</v>
      </c>
      <c r="L439" t="s">
        <v>22</v>
      </c>
      <c r="M439">
        <v>12</v>
      </c>
      <c r="N439" s="2" t="s">
        <v>20</v>
      </c>
      <c r="O439" s="21" t="str">
        <f>IF(ISNUMBER(AVERAGEIFS(Observed!O$2:O$9149,Observed!$A$2:$A$9149,$A439,Observed!$D$2:$D$9149,$D439)),AVERAGEIFS(Observed!O$2:O$9149,Observed!$A$2:$A$9149,$A439,Observed!$D$2:$D$9149,$D439),"")</f>
        <v/>
      </c>
      <c r="P439" s="22" t="str">
        <f>IF(ISNUMBER(AVERAGEIFS(Observed!P$2:P$9149,Observed!$A$2:$A$9149,$A439,Observed!$D$2:$D$9149,$D439)),AVERAGEIFS(Observed!P$2:P$9149,Observed!$A$2:$A$9149,$A439,Observed!$D$2:$D$9149,$D439),"")</f>
        <v/>
      </c>
      <c r="Q439" s="22">
        <f>IF(ISNUMBER(AVERAGEIFS(Observed!Q$2:Q$9149,Observed!$A$2:$A$9149,$A439,Observed!$D$2:$D$9149,$D439)),AVERAGEIFS(Observed!Q$2:Q$9149,Observed!$A$2:$A$9149,$A439,Observed!$D$2:$D$9149,$D439),"")</f>
        <v>105.75666666666666</v>
      </c>
      <c r="R439" s="22">
        <f>IF(ISNUMBER(AVERAGEIFS(Observed!R$2:R$9149,Observed!$A$2:$A$9149,$A439,Observed!$D$2:$D$9149,$D439)),AVERAGEIFS(Observed!R$2:R$9149,Observed!$A$2:$A$9149,$A439,Observed!$D$2:$D$9149,$D439),"")</f>
        <v>105.75666666666666</v>
      </c>
      <c r="S439" s="22">
        <f>IF(ISNUMBER(AVERAGEIFS(Observed!S$2:S$9149,Observed!$A$2:$A$9149,$A439,Observed!$D$2:$D$9149,$D439)),AVERAGEIFS(Observed!S$2:S$9149,Observed!$A$2:$A$9149,$A439,Observed!$D$2:$D$9149,$D439),"")</f>
        <v>555.62333333333333</v>
      </c>
      <c r="T439" s="23" t="str">
        <f>IF(ISNUMBER(AVERAGEIFS(Observed!T$2:T$9149,Observed!$A$2:$A$9149,$A439,Observed!$D$2:$D$9149,$D439)),AVERAGEIFS(Observed!T$2:T$9149,Observed!$A$2:$A$9149,$A439,Observed!$D$2:$D$9149,$D439),"")</f>
        <v/>
      </c>
      <c r="U439" s="23" t="str">
        <f>IF(ISNUMBER(AVERAGEIFS(Observed!U$2:U$9149,Observed!$A$2:$A$9149,$A439,Observed!$D$2:$D$9149,$D439)),AVERAGEIFS(Observed!U$2:U$9149,Observed!$A$2:$A$9149,$A439,Observed!$D$2:$D$9149,$D439),"")</f>
        <v/>
      </c>
      <c r="V439" s="23" t="str">
        <f>IF(ISNUMBER(AVERAGEIFS(Observed!V$2:V$9149,Observed!$A$2:$A$9149,$A439,Observed!$D$2:$D$9149,$D439)),AVERAGEIFS(Observed!V$2:V$9149,Observed!$A$2:$A$9149,$A439,Observed!$D$2:$D$9149,$D439),"")</f>
        <v/>
      </c>
      <c r="W439" s="21" t="str">
        <f>IF(ISNUMBER(AVERAGEIFS(Observed!W$2:W$9149,Observed!$A$2:$A$9149,$A439,Observed!$D$2:$D$9149,$D439)),AVERAGEIFS(Observed!W$2:W$9149,Observed!$A$2:$A$9149,$A439,Observed!$D$2:$D$9149,$D439),"")</f>
        <v/>
      </c>
      <c r="X439" s="35" t="str">
        <f>IF(ISNUMBER(AVERAGEIFS(Observed!X$2:X$9149,Observed!$A$2:$A$9149,$A439,Observed!$D$2:$D$9149,$D439)),AVERAGEIFS(Observed!X$2:X$9149,Observed!$A$2:$A$9149,$A439,Observed!$D$2:$D$9149,$D439),"")</f>
        <v/>
      </c>
      <c r="Y439" s="35" t="str">
        <f>IF(ISNUMBER(AVERAGEIFS(Observed!Y$2:Y$9149,Observed!$A$2:$A$9149,$A439,Observed!$D$2:$D$9149,$D439)),AVERAGEIFS(Observed!Y$2:Y$9149,Observed!$A$2:$A$9149,$A439,Observed!$D$2:$D$9149,$D439),"")</f>
        <v/>
      </c>
      <c r="Z439" s="22" t="str">
        <f>IF(ISNUMBER(AVERAGEIFS(Observed!Z$2:Z$9149,Observed!$A$2:$A$9149,$A439,Observed!$D$2:$D$9149,$D439)),AVERAGEIFS(Observed!Z$2:Z$9149,Observed!$A$2:$A$9149,$A439,Observed!$D$2:$D$9149,$D439),"")</f>
        <v/>
      </c>
      <c r="AA439" s="22" t="str">
        <f>IF(ISNUMBER(AVERAGEIFS(Observed!AA$2:AA$9149,Observed!$A$2:$A$9149,$A439,Observed!$D$2:$D$9149,$D439)),AVERAGEIFS(Observed!AA$2:AA$9149,Observed!$A$2:$A$9149,$A439,Observed!$D$2:$D$9149,$D439),"")</f>
        <v/>
      </c>
      <c r="AB439" s="22" t="str">
        <f>IF(ISNUMBER(AVERAGEIFS(Observed!AB$2:AB$9149,Observed!$A$2:$A$9149,$A439,Observed!$D$2:$D$9149,$D439)),AVERAGEIFS(Observed!AB$2:AB$9149,Observed!$A$2:$A$9149,$A439,Observed!$D$2:$D$9149,$D439),"")</f>
        <v/>
      </c>
      <c r="AC439" s="22" t="str">
        <f>IF(ISNUMBER(AVERAGEIFS(Observed!AC$2:AC$9149,Observed!$A$2:$A$9149,$A439,Observed!$D$2:$D$9149,$D439)),AVERAGEIFS(Observed!AC$2:AC$9149,Observed!$A$2:$A$9149,$A439,Observed!$D$2:$D$9149,$D439),"")</f>
        <v/>
      </c>
      <c r="AD439" s="22" t="str">
        <f>IF(ISNUMBER(AVERAGEIFS(Observed!AD$2:AD$9149,Observed!$A$2:$A$9149,$A439,Observed!$D$2:$D$9149,$D439)),AVERAGEIFS(Observed!AD$2:AD$9149,Observed!$A$2:$A$9149,$A439,Observed!$D$2:$D$9149,$D439),"")</f>
        <v/>
      </c>
      <c r="AE439" s="22" t="str">
        <f>IF(ISNUMBER(AVERAGEIFS(Observed!AE$2:AE$9149,Observed!$A$2:$A$9149,$A439,Observed!$D$2:$D$9149,$D439)),AVERAGEIFS(Observed!AE$2:AE$9149,Observed!$A$2:$A$9149,$A439,Observed!$D$2:$D$9149,$D439),"")</f>
        <v/>
      </c>
      <c r="AF439" s="22" t="str">
        <f>IF(ISNUMBER(AVERAGEIFS(Observed!AF$2:AF$9149,Observed!$A$2:$A$9149,$A439,Observed!$D$2:$D$9149,$D439)),AVERAGEIFS(Observed!AF$2:AF$9149,Observed!$A$2:$A$9149,$A439,Observed!$D$2:$D$9149,$D439),"")</f>
        <v/>
      </c>
      <c r="AG439" s="22" t="str">
        <f>IF(ISNUMBER(AVERAGEIFS(Observed!AG$2:AG$9149,Observed!$A$2:$A$9149,$A439,Observed!$D$2:$D$9149,$D439)),AVERAGEIFS(Observed!AG$2:AG$9149,Observed!$A$2:$A$9149,$A439,Observed!$D$2:$D$9149,$D439),"")</f>
        <v/>
      </c>
      <c r="AH439" s="22" t="str">
        <f>IF(ISNUMBER(AVERAGEIFS(Observed!AH$2:AH$9149,Observed!$A$2:$A$9149,$A439,Observed!$D$2:$D$9149,$D439)),AVERAGEIFS(Observed!AH$2:AH$9149,Observed!$A$2:$A$9149,$A439,Observed!$D$2:$D$9149,$D439),"")</f>
        <v/>
      </c>
      <c r="AI439" s="22" t="str">
        <f>IF(ISNUMBER(AVERAGEIFS(Observed!AI$2:AI$9149,Observed!$A$2:$A$9149,$A439,Observed!$D$2:$D$9149,$D439)),AVERAGEIFS(Observed!AI$2:AI$9149,Observed!$A$2:$A$9149,$A439,Observed!$D$2:$D$9149,$D439),"")</f>
        <v/>
      </c>
      <c r="AJ439" s="22" t="str">
        <f>IF(ISNUMBER(AVERAGEIFS(Observed!AJ$2:AJ$9149,Observed!$A$2:$A$9149,$A439,Observed!$D$2:$D$9149,$D439)),AVERAGEIFS(Observed!AJ$2:AJ$9149,Observed!$A$2:$A$9149,$A439,Observed!$D$2:$D$9149,$D439),"")</f>
        <v/>
      </c>
      <c r="AK439" s="22" t="str">
        <f>IF(ISNUMBER(AVERAGEIFS(Observed!AK$2:AK$9149,Observed!$A$2:$A$9149,$A439,Observed!$D$2:$D$9149,$D439)),AVERAGEIFS(Observed!AK$2:AK$9149,Observed!$A$2:$A$9149,$A439,Observed!$D$2:$D$9149,$D439),"")</f>
        <v/>
      </c>
      <c r="AL439" s="23" t="str">
        <f>IF(ISNUMBER(AVERAGEIFS(Observed!AL$2:AL$9149,Observed!$A$2:$A$9149,$A439,Observed!$D$2:$D$9149,$D439)),AVERAGEIFS(Observed!AL$2:AL$9149,Observed!$A$2:$A$9149,$A439,Observed!$D$2:$D$9149,$D439),"")</f>
        <v/>
      </c>
      <c r="AM439" s="23" t="str">
        <f>IF(ISNUMBER(AVERAGEIFS(Observed!AM$2:AM$9149,Observed!$A$2:$A$9149,$A439,Observed!$D$2:$D$9149,$D439)),AVERAGEIFS(Observed!AM$2:AM$9149,Observed!$A$2:$A$9149,$A439,Observed!$D$2:$D$9149,$D439),"")</f>
        <v/>
      </c>
      <c r="AN439" s="22" t="str">
        <f>IF(ISNUMBER(AVERAGEIFS(Observed!AN$2:AN$9149,Observed!$A$2:$A$9149,$A439,Observed!$D$2:$D$9149,$D439)),AVERAGEIFS(Observed!AN$2:AN$9149,Observed!$A$2:$A$9149,$A439,Observed!$D$2:$D$9149,$D439),"")</f>
        <v/>
      </c>
      <c r="AO439" s="22" t="str">
        <f>IF(ISNUMBER(AVERAGEIFS(Observed!AO$2:AO$9149,Observed!$A$2:$A$9149,$A439,Observed!$D$2:$D$9149,$D439)),AVERAGEIFS(Observed!AO$2:AO$9149,Observed!$A$2:$A$9149,$A439,Observed!$D$2:$D$9149,$D439),"")</f>
        <v/>
      </c>
      <c r="AP439" s="21" t="str">
        <f>IF(ISNUMBER(AVERAGEIFS(Observed!AP$2:AP$9149,Observed!$A$2:$A$9149,$A439,Observed!$D$2:$D$9149,$D439)),AVERAGEIFS(Observed!AP$2:AP$9149,Observed!$A$2:$A$9149,$A439,Observed!$D$2:$D$9149,$D439),"")</f>
        <v/>
      </c>
      <c r="AQ439" s="22" t="str">
        <f>IF(ISNUMBER(AVERAGEIFS(Observed!AQ$2:AQ$9149,Observed!$A$2:$A$9149,$A439,Observed!$D$2:$D$9149,$D439)),AVERAGEIFS(Observed!AQ$2:AQ$9149,Observed!$A$2:$A$9149,$A439,Observed!$D$2:$D$9149,$D439),"")</f>
        <v/>
      </c>
      <c r="AR439" s="22" t="str">
        <f>IF(ISNUMBER(AVERAGEIFS(Observed!AR$2:AR$9149,Observed!$A$2:$A$9149,$A439,Observed!$D$2:$D$9149,$D439)),AVERAGEIFS(Observed!AR$2:AR$9149,Observed!$A$2:$A$9149,$A439,Observed!$D$2:$D$9149,$D439),"")</f>
        <v/>
      </c>
      <c r="AS439" s="22" t="str">
        <f>IF(ISNUMBER(AVERAGEIFS(Observed!AS$2:AS$9149,Observed!$A$2:$A$9149,$A439,Observed!$D$2:$D$9149,$D439)),AVERAGEIFS(Observed!AS$2:AS$9149,Observed!$A$2:$A$9149,$A439,Observed!$D$2:$D$9149,$D439),"")</f>
        <v/>
      </c>
      <c r="AT439" s="22" t="str">
        <f>IF(ISNUMBER(AVERAGEIFS(Observed!AT$2:AT$9149,Observed!$A$2:$A$9149,$A439,Observed!$D$2:$D$9149,$D439)),AVERAGEIFS(Observed!AT$2:AT$9149,Observed!$A$2:$A$9149,$A439,Observed!$D$2:$D$9149,$D439),"")</f>
        <v/>
      </c>
      <c r="AU439" s="22" t="str">
        <f>IF(ISNUMBER(AVERAGEIFS(Observed!AU$2:AU$9149,Observed!$A$2:$A$9149,$A439,Observed!$D$2:$D$9149,$D439)),AVERAGEIFS(Observed!AU$2:AU$9149,Observed!$A$2:$A$9149,$A439,Observed!$D$2:$D$9149,$D439),"")</f>
        <v/>
      </c>
      <c r="AV439" s="2">
        <f>COUNTIFS(Observed!$A$2:$A$9149,$A439,Observed!$D$2:$D$9149,$D439)</f>
        <v>3</v>
      </c>
      <c r="AW439" s="2">
        <f t="shared" si="6"/>
        <v>3</v>
      </c>
    </row>
    <row r="440" spans="1:49" x14ac:dyDescent="0.25">
      <c r="A440" t="s">
        <v>34</v>
      </c>
      <c r="B440" t="s">
        <v>139</v>
      </c>
      <c r="C440" t="s">
        <v>30</v>
      </c>
      <c r="D440" s="3">
        <v>42486</v>
      </c>
      <c r="E440">
        <v>1</v>
      </c>
      <c r="F440" t="s">
        <v>56</v>
      </c>
      <c r="K440" s="24" t="s">
        <v>75</v>
      </c>
      <c r="L440" t="s">
        <v>22</v>
      </c>
      <c r="M440">
        <v>12</v>
      </c>
      <c r="N440" s="2" t="s">
        <v>36</v>
      </c>
      <c r="O440" s="21">
        <f>IF(ISNUMBER(AVERAGEIFS(Observed!O$2:O$9149,Observed!$A$2:$A$9149,$A440,Observed!$D$2:$D$9149,$D440)),AVERAGEIFS(Observed!O$2:O$9149,Observed!$A$2:$A$9149,$A440,Observed!$D$2:$D$9149,$D440),"")</f>
        <v>1106.7333333333333</v>
      </c>
      <c r="P440" s="22">
        <f>IF(ISNUMBER(AVERAGEIFS(Observed!P$2:P$9149,Observed!$A$2:$A$9149,$A440,Observed!$D$2:$D$9149,$D440)),AVERAGEIFS(Observed!P$2:P$9149,Observed!$A$2:$A$9149,$A440,Observed!$D$2:$D$9149,$D440),"")</f>
        <v>110.67333333333333</v>
      </c>
      <c r="Q440" s="22" t="str">
        <f>IF(ISNUMBER(AVERAGEIFS(Observed!Q$2:Q$9149,Observed!$A$2:$A$9149,$A440,Observed!$D$2:$D$9149,$D440)),AVERAGEIFS(Observed!Q$2:Q$9149,Observed!$A$2:$A$9149,$A440,Observed!$D$2:$D$9149,$D440),"")</f>
        <v/>
      </c>
      <c r="R440" s="22" t="str">
        <f>IF(ISNUMBER(AVERAGEIFS(Observed!R$2:R$9149,Observed!$A$2:$A$9149,$A440,Observed!$D$2:$D$9149,$D440)),AVERAGEIFS(Observed!R$2:R$9149,Observed!$A$2:$A$9149,$A440,Observed!$D$2:$D$9149,$D440),"")</f>
        <v/>
      </c>
      <c r="S440" s="22" t="str">
        <f>IF(ISNUMBER(AVERAGEIFS(Observed!S$2:S$9149,Observed!$A$2:$A$9149,$A440,Observed!$D$2:$D$9149,$D440)),AVERAGEIFS(Observed!S$2:S$9149,Observed!$A$2:$A$9149,$A440,Observed!$D$2:$D$9149,$D440),"")</f>
        <v/>
      </c>
      <c r="T440" s="23" t="str">
        <f>IF(ISNUMBER(AVERAGEIFS(Observed!T$2:T$9149,Observed!$A$2:$A$9149,$A440,Observed!$D$2:$D$9149,$D440)),AVERAGEIFS(Observed!T$2:T$9149,Observed!$A$2:$A$9149,$A440,Observed!$D$2:$D$9149,$D440),"")</f>
        <v/>
      </c>
      <c r="U440" s="23" t="str">
        <f>IF(ISNUMBER(AVERAGEIFS(Observed!U$2:U$9149,Observed!$A$2:$A$9149,$A440,Observed!$D$2:$D$9149,$D440)),AVERAGEIFS(Observed!U$2:U$9149,Observed!$A$2:$A$9149,$A440,Observed!$D$2:$D$9149,$D440),"")</f>
        <v/>
      </c>
      <c r="V440" s="23" t="str">
        <f>IF(ISNUMBER(AVERAGEIFS(Observed!V$2:V$9149,Observed!$A$2:$A$9149,$A440,Observed!$D$2:$D$9149,$D440)),AVERAGEIFS(Observed!V$2:V$9149,Observed!$A$2:$A$9149,$A440,Observed!$D$2:$D$9149,$D440),"")</f>
        <v/>
      </c>
      <c r="W440" s="21" t="str">
        <f>IF(ISNUMBER(AVERAGEIFS(Observed!W$2:W$9149,Observed!$A$2:$A$9149,$A440,Observed!$D$2:$D$9149,$D440)),AVERAGEIFS(Observed!W$2:W$9149,Observed!$A$2:$A$9149,$A440,Observed!$D$2:$D$9149,$D440),"")</f>
        <v/>
      </c>
      <c r="X440" s="35" t="str">
        <f>IF(ISNUMBER(AVERAGEIFS(Observed!X$2:X$9149,Observed!$A$2:$A$9149,$A440,Observed!$D$2:$D$9149,$D440)),AVERAGEIFS(Observed!X$2:X$9149,Observed!$A$2:$A$9149,$A440,Observed!$D$2:$D$9149,$D440),"")</f>
        <v/>
      </c>
      <c r="Y440" s="35" t="str">
        <f>IF(ISNUMBER(AVERAGEIFS(Observed!Y$2:Y$9149,Observed!$A$2:$A$9149,$A440,Observed!$D$2:$D$9149,$D440)),AVERAGEIFS(Observed!Y$2:Y$9149,Observed!$A$2:$A$9149,$A440,Observed!$D$2:$D$9149,$D440),"")</f>
        <v/>
      </c>
      <c r="Z440" s="22" t="str">
        <f>IF(ISNUMBER(AVERAGEIFS(Observed!Z$2:Z$9149,Observed!$A$2:$A$9149,$A440,Observed!$D$2:$D$9149,$D440)),AVERAGEIFS(Observed!Z$2:Z$9149,Observed!$A$2:$A$9149,$A440,Observed!$D$2:$D$9149,$D440),"")</f>
        <v/>
      </c>
      <c r="AA440" s="22" t="str">
        <f>IF(ISNUMBER(AVERAGEIFS(Observed!AA$2:AA$9149,Observed!$A$2:$A$9149,$A440,Observed!$D$2:$D$9149,$D440)),AVERAGEIFS(Observed!AA$2:AA$9149,Observed!$A$2:$A$9149,$A440,Observed!$D$2:$D$9149,$D440),"")</f>
        <v/>
      </c>
      <c r="AB440" s="22" t="str">
        <f>IF(ISNUMBER(AVERAGEIFS(Observed!AB$2:AB$9149,Observed!$A$2:$A$9149,$A440,Observed!$D$2:$D$9149,$D440)),AVERAGEIFS(Observed!AB$2:AB$9149,Observed!$A$2:$A$9149,$A440,Observed!$D$2:$D$9149,$D440),"")</f>
        <v/>
      </c>
      <c r="AC440" s="22" t="str">
        <f>IF(ISNUMBER(AVERAGEIFS(Observed!AC$2:AC$9149,Observed!$A$2:$A$9149,$A440,Observed!$D$2:$D$9149,$D440)),AVERAGEIFS(Observed!AC$2:AC$9149,Observed!$A$2:$A$9149,$A440,Observed!$D$2:$D$9149,$D440),"")</f>
        <v/>
      </c>
      <c r="AD440" s="22" t="str">
        <f>IF(ISNUMBER(AVERAGEIFS(Observed!AD$2:AD$9149,Observed!$A$2:$A$9149,$A440,Observed!$D$2:$D$9149,$D440)),AVERAGEIFS(Observed!AD$2:AD$9149,Observed!$A$2:$A$9149,$A440,Observed!$D$2:$D$9149,$D440),"")</f>
        <v/>
      </c>
      <c r="AE440" s="22" t="str">
        <f>IF(ISNUMBER(AVERAGEIFS(Observed!AE$2:AE$9149,Observed!$A$2:$A$9149,$A440,Observed!$D$2:$D$9149,$D440)),AVERAGEIFS(Observed!AE$2:AE$9149,Observed!$A$2:$A$9149,$A440,Observed!$D$2:$D$9149,$D440),"")</f>
        <v/>
      </c>
      <c r="AF440" s="22" t="str">
        <f>IF(ISNUMBER(AVERAGEIFS(Observed!AF$2:AF$9149,Observed!$A$2:$A$9149,$A440,Observed!$D$2:$D$9149,$D440)),AVERAGEIFS(Observed!AF$2:AF$9149,Observed!$A$2:$A$9149,$A440,Observed!$D$2:$D$9149,$D440),"")</f>
        <v/>
      </c>
      <c r="AG440" s="22" t="str">
        <f>IF(ISNUMBER(AVERAGEIFS(Observed!AG$2:AG$9149,Observed!$A$2:$A$9149,$A440,Observed!$D$2:$D$9149,$D440)),AVERAGEIFS(Observed!AG$2:AG$9149,Observed!$A$2:$A$9149,$A440,Observed!$D$2:$D$9149,$D440),"")</f>
        <v/>
      </c>
      <c r="AH440" s="22" t="str">
        <f>IF(ISNUMBER(AVERAGEIFS(Observed!AH$2:AH$9149,Observed!$A$2:$A$9149,$A440,Observed!$D$2:$D$9149,$D440)),AVERAGEIFS(Observed!AH$2:AH$9149,Observed!$A$2:$A$9149,$A440,Observed!$D$2:$D$9149,$D440),"")</f>
        <v/>
      </c>
      <c r="AI440" s="22" t="str">
        <f>IF(ISNUMBER(AVERAGEIFS(Observed!AI$2:AI$9149,Observed!$A$2:$A$9149,$A440,Observed!$D$2:$D$9149,$D440)),AVERAGEIFS(Observed!AI$2:AI$9149,Observed!$A$2:$A$9149,$A440,Observed!$D$2:$D$9149,$D440),"")</f>
        <v/>
      </c>
      <c r="AJ440" s="22" t="str">
        <f>IF(ISNUMBER(AVERAGEIFS(Observed!AJ$2:AJ$9149,Observed!$A$2:$A$9149,$A440,Observed!$D$2:$D$9149,$D440)),AVERAGEIFS(Observed!AJ$2:AJ$9149,Observed!$A$2:$A$9149,$A440,Observed!$D$2:$D$9149,$D440),"")</f>
        <v/>
      </c>
      <c r="AK440" s="22" t="str">
        <f>IF(ISNUMBER(AVERAGEIFS(Observed!AK$2:AK$9149,Observed!$A$2:$A$9149,$A440,Observed!$D$2:$D$9149,$D440)),AVERAGEIFS(Observed!AK$2:AK$9149,Observed!$A$2:$A$9149,$A440,Observed!$D$2:$D$9149,$D440),"")</f>
        <v/>
      </c>
      <c r="AL440" s="23" t="str">
        <f>IF(ISNUMBER(AVERAGEIFS(Observed!AL$2:AL$9149,Observed!$A$2:$A$9149,$A440,Observed!$D$2:$D$9149,$D440)),AVERAGEIFS(Observed!AL$2:AL$9149,Observed!$A$2:$A$9149,$A440,Observed!$D$2:$D$9149,$D440),"")</f>
        <v/>
      </c>
      <c r="AM440" s="23" t="str">
        <f>IF(ISNUMBER(AVERAGEIFS(Observed!AM$2:AM$9149,Observed!$A$2:$A$9149,$A440,Observed!$D$2:$D$9149,$D440)),AVERAGEIFS(Observed!AM$2:AM$9149,Observed!$A$2:$A$9149,$A440,Observed!$D$2:$D$9149,$D440),"")</f>
        <v/>
      </c>
      <c r="AN440" s="22" t="str">
        <f>IF(ISNUMBER(AVERAGEIFS(Observed!AN$2:AN$9149,Observed!$A$2:$A$9149,$A440,Observed!$D$2:$D$9149,$D440)),AVERAGEIFS(Observed!AN$2:AN$9149,Observed!$A$2:$A$9149,$A440,Observed!$D$2:$D$9149,$D440),"")</f>
        <v/>
      </c>
      <c r="AO440" s="22" t="str">
        <f>IF(ISNUMBER(AVERAGEIFS(Observed!AO$2:AO$9149,Observed!$A$2:$A$9149,$A440,Observed!$D$2:$D$9149,$D440)),AVERAGEIFS(Observed!AO$2:AO$9149,Observed!$A$2:$A$9149,$A440,Observed!$D$2:$D$9149,$D440),"")</f>
        <v/>
      </c>
      <c r="AP440" s="21" t="str">
        <f>IF(ISNUMBER(AVERAGEIFS(Observed!AP$2:AP$9149,Observed!$A$2:$A$9149,$A440,Observed!$D$2:$D$9149,$D440)),AVERAGEIFS(Observed!AP$2:AP$9149,Observed!$A$2:$A$9149,$A440,Observed!$D$2:$D$9149,$D440),"")</f>
        <v/>
      </c>
      <c r="AQ440" s="22" t="str">
        <f>IF(ISNUMBER(AVERAGEIFS(Observed!AQ$2:AQ$9149,Observed!$A$2:$A$9149,$A440,Observed!$D$2:$D$9149,$D440)),AVERAGEIFS(Observed!AQ$2:AQ$9149,Observed!$A$2:$A$9149,$A440,Observed!$D$2:$D$9149,$D440),"")</f>
        <v/>
      </c>
      <c r="AR440" s="22" t="str">
        <f>IF(ISNUMBER(AVERAGEIFS(Observed!AR$2:AR$9149,Observed!$A$2:$A$9149,$A440,Observed!$D$2:$D$9149,$D440)),AVERAGEIFS(Observed!AR$2:AR$9149,Observed!$A$2:$A$9149,$A440,Observed!$D$2:$D$9149,$D440),"")</f>
        <v/>
      </c>
      <c r="AS440" s="22" t="str">
        <f>IF(ISNUMBER(AVERAGEIFS(Observed!AS$2:AS$9149,Observed!$A$2:$A$9149,$A440,Observed!$D$2:$D$9149,$D440)),AVERAGEIFS(Observed!AS$2:AS$9149,Observed!$A$2:$A$9149,$A440,Observed!$D$2:$D$9149,$D440),"")</f>
        <v/>
      </c>
      <c r="AT440" s="22" t="str">
        <f>IF(ISNUMBER(AVERAGEIFS(Observed!AT$2:AT$9149,Observed!$A$2:$A$9149,$A440,Observed!$D$2:$D$9149,$D440)),AVERAGEIFS(Observed!AT$2:AT$9149,Observed!$A$2:$A$9149,$A440,Observed!$D$2:$D$9149,$D440),"")</f>
        <v/>
      </c>
      <c r="AU440" s="22" t="str">
        <f>IF(ISNUMBER(AVERAGEIFS(Observed!AU$2:AU$9149,Observed!$A$2:$A$9149,$A440,Observed!$D$2:$D$9149,$D440)),AVERAGEIFS(Observed!AU$2:AU$9149,Observed!$A$2:$A$9149,$A440,Observed!$D$2:$D$9149,$D440),"")</f>
        <v/>
      </c>
      <c r="AV440" s="2">
        <f>COUNTIFS(Observed!$A$2:$A$9149,$A440,Observed!$D$2:$D$9149,$D440)</f>
        <v>3</v>
      </c>
      <c r="AW440" s="2">
        <f t="shared" si="6"/>
        <v>1</v>
      </c>
    </row>
    <row r="441" spans="1:49" x14ac:dyDescent="0.25">
      <c r="A441" t="s">
        <v>33</v>
      </c>
      <c r="B441" t="s">
        <v>139</v>
      </c>
      <c r="C441" t="s">
        <v>30</v>
      </c>
      <c r="D441" s="3">
        <v>42486</v>
      </c>
      <c r="E441">
        <v>1</v>
      </c>
      <c r="F441" t="s">
        <v>58</v>
      </c>
      <c r="K441" s="24" t="s">
        <v>75</v>
      </c>
      <c r="L441" t="s">
        <v>22</v>
      </c>
      <c r="M441">
        <v>12</v>
      </c>
      <c r="N441" s="2" t="s">
        <v>36</v>
      </c>
      <c r="O441" s="21">
        <f>IF(ISNUMBER(AVERAGEIFS(Observed!O$2:O$9149,Observed!$A$2:$A$9149,$A441,Observed!$D$2:$D$9149,$D441)),AVERAGEIFS(Observed!O$2:O$9149,Observed!$A$2:$A$9149,$A441,Observed!$D$2:$D$9149,$D441),"")</f>
        <v>1056.6000000000001</v>
      </c>
      <c r="P441" s="22">
        <f>IF(ISNUMBER(AVERAGEIFS(Observed!P$2:P$9149,Observed!$A$2:$A$9149,$A441,Observed!$D$2:$D$9149,$D441)),AVERAGEIFS(Observed!P$2:P$9149,Observed!$A$2:$A$9149,$A441,Observed!$D$2:$D$9149,$D441),"")</f>
        <v>105.66000000000001</v>
      </c>
      <c r="Q441" s="22" t="str">
        <f>IF(ISNUMBER(AVERAGEIFS(Observed!Q$2:Q$9149,Observed!$A$2:$A$9149,$A441,Observed!$D$2:$D$9149,$D441)),AVERAGEIFS(Observed!Q$2:Q$9149,Observed!$A$2:$A$9149,$A441,Observed!$D$2:$D$9149,$D441),"")</f>
        <v/>
      </c>
      <c r="R441" s="22" t="str">
        <f>IF(ISNUMBER(AVERAGEIFS(Observed!R$2:R$9149,Observed!$A$2:$A$9149,$A441,Observed!$D$2:$D$9149,$D441)),AVERAGEIFS(Observed!R$2:R$9149,Observed!$A$2:$A$9149,$A441,Observed!$D$2:$D$9149,$D441),"")</f>
        <v/>
      </c>
      <c r="S441" s="22" t="str">
        <f>IF(ISNUMBER(AVERAGEIFS(Observed!S$2:S$9149,Observed!$A$2:$A$9149,$A441,Observed!$D$2:$D$9149,$D441)),AVERAGEIFS(Observed!S$2:S$9149,Observed!$A$2:$A$9149,$A441,Observed!$D$2:$D$9149,$D441),"")</f>
        <v/>
      </c>
      <c r="T441" s="23" t="str">
        <f>IF(ISNUMBER(AVERAGEIFS(Observed!T$2:T$9149,Observed!$A$2:$A$9149,$A441,Observed!$D$2:$D$9149,$D441)),AVERAGEIFS(Observed!T$2:T$9149,Observed!$A$2:$A$9149,$A441,Observed!$D$2:$D$9149,$D441),"")</f>
        <v/>
      </c>
      <c r="U441" s="23" t="str">
        <f>IF(ISNUMBER(AVERAGEIFS(Observed!U$2:U$9149,Observed!$A$2:$A$9149,$A441,Observed!$D$2:$D$9149,$D441)),AVERAGEIFS(Observed!U$2:U$9149,Observed!$A$2:$A$9149,$A441,Observed!$D$2:$D$9149,$D441),"")</f>
        <v/>
      </c>
      <c r="V441" s="23" t="str">
        <f>IF(ISNUMBER(AVERAGEIFS(Observed!V$2:V$9149,Observed!$A$2:$A$9149,$A441,Observed!$D$2:$D$9149,$D441)),AVERAGEIFS(Observed!V$2:V$9149,Observed!$A$2:$A$9149,$A441,Observed!$D$2:$D$9149,$D441),"")</f>
        <v/>
      </c>
      <c r="W441" s="21" t="str">
        <f>IF(ISNUMBER(AVERAGEIFS(Observed!W$2:W$9149,Observed!$A$2:$A$9149,$A441,Observed!$D$2:$D$9149,$D441)),AVERAGEIFS(Observed!W$2:W$9149,Observed!$A$2:$A$9149,$A441,Observed!$D$2:$D$9149,$D441),"")</f>
        <v/>
      </c>
      <c r="X441" s="35" t="str">
        <f>IF(ISNUMBER(AVERAGEIFS(Observed!X$2:X$9149,Observed!$A$2:$A$9149,$A441,Observed!$D$2:$D$9149,$D441)),AVERAGEIFS(Observed!X$2:X$9149,Observed!$A$2:$A$9149,$A441,Observed!$D$2:$D$9149,$D441),"")</f>
        <v/>
      </c>
      <c r="Y441" s="35" t="str">
        <f>IF(ISNUMBER(AVERAGEIFS(Observed!Y$2:Y$9149,Observed!$A$2:$A$9149,$A441,Observed!$D$2:$D$9149,$D441)),AVERAGEIFS(Observed!Y$2:Y$9149,Observed!$A$2:$A$9149,$A441,Observed!$D$2:$D$9149,$D441),"")</f>
        <v/>
      </c>
      <c r="Z441" s="22" t="str">
        <f>IF(ISNUMBER(AVERAGEIFS(Observed!Z$2:Z$9149,Observed!$A$2:$A$9149,$A441,Observed!$D$2:$D$9149,$D441)),AVERAGEIFS(Observed!Z$2:Z$9149,Observed!$A$2:$A$9149,$A441,Observed!$D$2:$D$9149,$D441),"")</f>
        <v/>
      </c>
      <c r="AA441" s="22" t="str">
        <f>IF(ISNUMBER(AVERAGEIFS(Observed!AA$2:AA$9149,Observed!$A$2:$A$9149,$A441,Observed!$D$2:$D$9149,$D441)),AVERAGEIFS(Observed!AA$2:AA$9149,Observed!$A$2:$A$9149,$A441,Observed!$D$2:$D$9149,$D441),"")</f>
        <v/>
      </c>
      <c r="AB441" s="22" t="str">
        <f>IF(ISNUMBER(AVERAGEIFS(Observed!AB$2:AB$9149,Observed!$A$2:$A$9149,$A441,Observed!$D$2:$D$9149,$D441)),AVERAGEIFS(Observed!AB$2:AB$9149,Observed!$A$2:$A$9149,$A441,Observed!$D$2:$D$9149,$D441),"")</f>
        <v/>
      </c>
      <c r="AC441" s="22" t="str">
        <f>IF(ISNUMBER(AVERAGEIFS(Observed!AC$2:AC$9149,Observed!$A$2:$A$9149,$A441,Observed!$D$2:$D$9149,$D441)),AVERAGEIFS(Observed!AC$2:AC$9149,Observed!$A$2:$A$9149,$A441,Observed!$D$2:$D$9149,$D441),"")</f>
        <v/>
      </c>
      <c r="AD441" s="22" t="str">
        <f>IF(ISNUMBER(AVERAGEIFS(Observed!AD$2:AD$9149,Observed!$A$2:$A$9149,$A441,Observed!$D$2:$D$9149,$D441)),AVERAGEIFS(Observed!AD$2:AD$9149,Observed!$A$2:$A$9149,$A441,Observed!$D$2:$D$9149,$D441),"")</f>
        <v/>
      </c>
      <c r="AE441" s="22" t="str">
        <f>IF(ISNUMBER(AVERAGEIFS(Observed!AE$2:AE$9149,Observed!$A$2:$A$9149,$A441,Observed!$D$2:$D$9149,$D441)),AVERAGEIFS(Observed!AE$2:AE$9149,Observed!$A$2:$A$9149,$A441,Observed!$D$2:$D$9149,$D441),"")</f>
        <v/>
      </c>
      <c r="AF441" s="22" t="str">
        <f>IF(ISNUMBER(AVERAGEIFS(Observed!AF$2:AF$9149,Observed!$A$2:$A$9149,$A441,Observed!$D$2:$D$9149,$D441)),AVERAGEIFS(Observed!AF$2:AF$9149,Observed!$A$2:$A$9149,$A441,Observed!$D$2:$D$9149,$D441),"")</f>
        <v/>
      </c>
      <c r="AG441" s="22" t="str">
        <f>IF(ISNUMBER(AVERAGEIFS(Observed!AG$2:AG$9149,Observed!$A$2:$A$9149,$A441,Observed!$D$2:$D$9149,$D441)),AVERAGEIFS(Observed!AG$2:AG$9149,Observed!$A$2:$A$9149,$A441,Observed!$D$2:$D$9149,$D441),"")</f>
        <v/>
      </c>
      <c r="AH441" s="22" t="str">
        <f>IF(ISNUMBER(AVERAGEIFS(Observed!AH$2:AH$9149,Observed!$A$2:$A$9149,$A441,Observed!$D$2:$D$9149,$D441)),AVERAGEIFS(Observed!AH$2:AH$9149,Observed!$A$2:$A$9149,$A441,Observed!$D$2:$D$9149,$D441),"")</f>
        <v/>
      </c>
      <c r="AI441" s="22" t="str">
        <f>IF(ISNUMBER(AVERAGEIFS(Observed!AI$2:AI$9149,Observed!$A$2:$A$9149,$A441,Observed!$D$2:$D$9149,$D441)),AVERAGEIFS(Observed!AI$2:AI$9149,Observed!$A$2:$A$9149,$A441,Observed!$D$2:$D$9149,$D441),"")</f>
        <v/>
      </c>
      <c r="AJ441" s="22" t="str">
        <f>IF(ISNUMBER(AVERAGEIFS(Observed!AJ$2:AJ$9149,Observed!$A$2:$A$9149,$A441,Observed!$D$2:$D$9149,$D441)),AVERAGEIFS(Observed!AJ$2:AJ$9149,Observed!$A$2:$A$9149,$A441,Observed!$D$2:$D$9149,$D441),"")</f>
        <v/>
      </c>
      <c r="AK441" s="22" t="str">
        <f>IF(ISNUMBER(AVERAGEIFS(Observed!AK$2:AK$9149,Observed!$A$2:$A$9149,$A441,Observed!$D$2:$D$9149,$D441)),AVERAGEIFS(Observed!AK$2:AK$9149,Observed!$A$2:$A$9149,$A441,Observed!$D$2:$D$9149,$D441),"")</f>
        <v/>
      </c>
      <c r="AL441" s="23" t="str">
        <f>IF(ISNUMBER(AVERAGEIFS(Observed!AL$2:AL$9149,Observed!$A$2:$A$9149,$A441,Observed!$D$2:$D$9149,$D441)),AVERAGEIFS(Observed!AL$2:AL$9149,Observed!$A$2:$A$9149,$A441,Observed!$D$2:$D$9149,$D441),"")</f>
        <v/>
      </c>
      <c r="AM441" s="23" t="str">
        <f>IF(ISNUMBER(AVERAGEIFS(Observed!AM$2:AM$9149,Observed!$A$2:$A$9149,$A441,Observed!$D$2:$D$9149,$D441)),AVERAGEIFS(Observed!AM$2:AM$9149,Observed!$A$2:$A$9149,$A441,Observed!$D$2:$D$9149,$D441),"")</f>
        <v/>
      </c>
      <c r="AN441" s="22" t="str">
        <f>IF(ISNUMBER(AVERAGEIFS(Observed!AN$2:AN$9149,Observed!$A$2:$A$9149,$A441,Observed!$D$2:$D$9149,$D441)),AVERAGEIFS(Observed!AN$2:AN$9149,Observed!$A$2:$A$9149,$A441,Observed!$D$2:$D$9149,$D441),"")</f>
        <v/>
      </c>
      <c r="AO441" s="22" t="str">
        <f>IF(ISNUMBER(AVERAGEIFS(Observed!AO$2:AO$9149,Observed!$A$2:$A$9149,$A441,Observed!$D$2:$D$9149,$D441)),AVERAGEIFS(Observed!AO$2:AO$9149,Observed!$A$2:$A$9149,$A441,Observed!$D$2:$D$9149,$D441),"")</f>
        <v/>
      </c>
      <c r="AP441" s="21" t="str">
        <f>IF(ISNUMBER(AVERAGEIFS(Observed!AP$2:AP$9149,Observed!$A$2:$A$9149,$A441,Observed!$D$2:$D$9149,$D441)),AVERAGEIFS(Observed!AP$2:AP$9149,Observed!$A$2:$A$9149,$A441,Observed!$D$2:$D$9149,$D441),"")</f>
        <v/>
      </c>
      <c r="AQ441" s="22" t="str">
        <f>IF(ISNUMBER(AVERAGEIFS(Observed!AQ$2:AQ$9149,Observed!$A$2:$A$9149,$A441,Observed!$D$2:$D$9149,$D441)),AVERAGEIFS(Observed!AQ$2:AQ$9149,Observed!$A$2:$A$9149,$A441,Observed!$D$2:$D$9149,$D441),"")</f>
        <v/>
      </c>
      <c r="AR441" s="22" t="str">
        <f>IF(ISNUMBER(AVERAGEIFS(Observed!AR$2:AR$9149,Observed!$A$2:$A$9149,$A441,Observed!$D$2:$D$9149,$D441)),AVERAGEIFS(Observed!AR$2:AR$9149,Observed!$A$2:$A$9149,$A441,Observed!$D$2:$D$9149,$D441),"")</f>
        <v/>
      </c>
      <c r="AS441" s="22" t="str">
        <f>IF(ISNUMBER(AVERAGEIFS(Observed!AS$2:AS$9149,Observed!$A$2:$A$9149,$A441,Observed!$D$2:$D$9149,$D441)),AVERAGEIFS(Observed!AS$2:AS$9149,Observed!$A$2:$A$9149,$A441,Observed!$D$2:$D$9149,$D441),"")</f>
        <v/>
      </c>
      <c r="AT441" s="22" t="str">
        <f>IF(ISNUMBER(AVERAGEIFS(Observed!AT$2:AT$9149,Observed!$A$2:$A$9149,$A441,Observed!$D$2:$D$9149,$D441)),AVERAGEIFS(Observed!AT$2:AT$9149,Observed!$A$2:$A$9149,$A441,Observed!$D$2:$D$9149,$D441),"")</f>
        <v/>
      </c>
      <c r="AU441" s="22" t="str">
        <f>IF(ISNUMBER(AVERAGEIFS(Observed!AU$2:AU$9149,Observed!$A$2:$A$9149,$A441,Observed!$D$2:$D$9149,$D441)),AVERAGEIFS(Observed!AU$2:AU$9149,Observed!$A$2:$A$9149,$A441,Observed!$D$2:$D$9149,$D441),"")</f>
        <v/>
      </c>
      <c r="AV441" s="2">
        <f>COUNTIFS(Observed!$A$2:$A$9149,$A441,Observed!$D$2:$D$9149,$D441)</f>
        <v>3</v>
      </c>
      <c r="AW441" s="2">
        <f t="shared" si="6"/>
        <v>1</v>
      </c>
    </row>
    <row r="442" spans="1:49" x14ac:dyDescent="0.25">
      <c r="A442" t="s">
        <v>29</v>
      </c>
      <c r="B442" t="s">
        <v>139</v>
      </c>
      <c r="C442" t="s">
        <v>30</v>
      </c>
      <c r="D442" s="3">
        <v>42486</v>
      </c>
      <c r="E442">
        <v>1</v>
      </c>
      <c r="F442" t="s">
        <v>55</v>
      </c>
      <c r="K442" s="24" t="s">
        <v>75</v>
      </c>
      <c r="L442" t="s">
        <v>22</v>
      </c>
      <c r="M442">
        <v>12</v>
      </c>
      <c r="N442" s="2" t="s">
        <v>36</v>
      </c>
      <c r="O442" s="21">
        <f>IF(ISNUMBER(AVERAGEIFS(Observed!O$2:O$9149,Observed!$A$2:$A$9149,$A442,Observed!$D$2:$D$9149,$D442)),AVERAGEIFS(Observed!O$2:O$9149,Observed!$A$2:$A$9149,$A442,Observed!$D$2:$D$9149,$D442),"")</f>
        <v>1100.4666666666665</v>
      </c>
      <c r="P442" s="22">
        <f>IF(ISNUMBER(AVERAGEIFS(Observed!P$2:P$9149,Observed!$A$2:$A$9149,$A442,Observed!$D$2:$D$9149,$D442)),AVERAGEIFS(Observed!P$2:P$9149,Observed!$A$2:$A$9149,$A442,Observed!$D$2:$D$9149,$D442),"")</f>
        <v>110.04666666666668</v>
      </c>
      <c r="Q442" s="22" t="str">
        <f>IF(ISNUMBER(AVERAGEIFS(Observed!Q$2:Q$9149,Observed!$A$2:$A$9149,$A442,Observed!$D$2:$D$9149,$D442)),AVERAGEIFS(Observed!Q$2:Q$9149,Observed!$A$2:$A$9149,$A442,Observed!$D$2:$D$9149,$D442),"")</f>
        <v/>
      </c>
      <c r="R442" s="22" t="str">
        <f>IF(ISNUMBER(AVERAGEIFS(Observed!R$2:R$9149,Observed!$A$2:$A$9149,$A442,Observed!$D$2:$D$9149,$D442)),AVERAGEIFS(Observed!R$2:R$9149,Observed!$A$2:$A$9149,$A442,Observed!$D$2:$D$9149,$D442),"")</f>
        <v/>
      </c>
      <c r="S442" s="22" t="str">
        <f>IF(ISNUMBER(AVERAGEIFS(Observed!S$2:S$9149,Observed!$A$2:$A$9149,$A442,Observed!$D$2:$D$9149,$D442)),AVERAGEIFS(Observed!S$2:S$9149,Observed!$A$2:$A$9149,$A442,Observed!$D$2:$D$9149,$D442),"")</f>
        <v/>
      </c>
      <c r="T442" s="23" t="str">
        <f>IF(ISNUMBER(AVERAGEIFS(Observed!T$2:T$9149,Observed!$A$2:$A$9149,$A442,Observed!$D$2:$D$9149,$D442)),AVERAGEIFS(Observed!T$2:T$9149,Observed!$A$2:$A$9149,$A442,Observed!$D$2:$D$9149,$D442),"")</f>
        <v/>
      </c>
      <c r="U442" s="23" t="str">
        <f>IF(ISNUMBER(AVERAGEIFS(Observed!U$2:U$9149,Observed!$A$2:$A$9149,$A442,Observed!$D$2:$D$9149,$D442)),AVERAGEIFS(Observed!U$2:U$9149,Observed!$A$2:$A$9149,$A442,Observed!$D$2:$D$9149,$D442),"")</f>
        <v/>
      </c>
      <c r="V442" s="23" t="str">
        <f>IF(ISNUMBER(AVERAGEIFS(Observed!V$2:V$9149,Observed!$A$2:$A$9149,$A442,Observed!$D$2:$D$9149,$D442)),AVERAGEIFS(Observed!V$2:V$9149,Observed!$A$2:$A$9149,$A442,Observed!$D$2:$D$9149,$D442),"")</f>
        <v/>
      </c>
      <c r="W442" s="21" t="str">
        <f>IF(ISNUMBER(AVERAGEIFS(Observed!W$2:W$9149,Observed!$A$2:$A$9149,$A442,Observed!$D$2:$D$9149,$D442)),AVERAGEIFS(Observed!W$2:W$9149,Observed!$A$2:$A$9149,$A442,Observed!$D$2:$D$9149,$D442),"")</f>
        <v/>
      </c>
      <c r="X442" s="35" t="str">
        <f>IF(ISNUMBER(AVERAGEIFS(Observed!X$2:X$9149,Observed!$A$2:$A$9149,$A442,Observed!$D$2:$D$9149,$D442)),AVERAGEIFS(Observed!X$2:X$9149,Observed!$A$2:$A$9149,$A442,Observed!$D$2:$D$9149,$D442),"")</f>
        <v/>
      </c>
      <c r="Y442" s="35" t="str">
        <f>IF(ISNUMBER(AVERAGEIFS(Observed!Y$2:Y$9149,Observed!$A$2:$A$9149,$A442,Observed!$D$2:$D$9149,$D442)),AVERAGEIFS(Observed!Y$2:Y$9149,Observed!$A$2:$A$9149,$A442,Observed!$D$2:$D$9149,$D442),"")</f>
        <v/>
      </c>
      <c r="Z442" s="22" t="str">
        <f>IF(ISNUMBER(AVERAGEIFS(Observed!Z$2:Z$9149,Observed!$A$2:$A$9149,$A442,Observed!$D$2:$D$9149,$D442)),AVERAGEIFS(Observed!Z$2:Z$9149,Observed!$A$2:$A$9149,$A442,Observed!$D$2:$D$9149,$D442),"")</f>
        <v/>
      </c>
      <c r="AA442" s="22" t="str">
        <f>IF(ISNUMBER(AVERAGEIFS(Observed!AA$2:AA$9149,Observed!$A$2:$A$9149,$A442,Observed!$D$2:$D$9149,$D442)),AVERAGEIFS(Observed!AA$2:AA$9149,Observed!$A$2:$A$9149,$A442,Observed!$D$2:$D$9149,$D442),"")</f>
        <v/>
      </c>
      <c r="AB442" s="22" t="str">
        <f>IF(ISNUMBER(AVERAGEIFS(Observed!AB$2:AB$9149,Observed!$A$2:$A$9149,$A442,Observed!$D$2:$D$9149,$D442)),AVERAGEIFS(Observed!AB$2:AB$9149,Observed!$A$2:$A$9149,$A442,Observed!$D$2:$D$9149,$D442),"")</f>
        <v/>
      </c>
      <c r="AC442" s="22" t="str">
        <f>IF(ISNUMBER(AVERAGEIFS(Observed!AC$2:AC$9149,Observed!$A$2:$A$9149,$A442,Observed!$D$2:$D$9149,$D442)),AVERAGEIFS(Observed!AC$2:AC$9149,Observed!$A$2:$A$9149,$A442,Observed!$D$2:$D$9149,$D442),"")</f>
        <v/>
      </c>
      <c r="AD442" s="22" t="str">
        <f>IF(ISNUMBER(AVERAGEIFS(Observed!AD$2:AD$9149,Observed!$A$2:$A$9149,$A442,Observed!$D$2:$D$9149,$D442)),AVERAGEIFS(Observed!AD$2:AD$9149,Observed!$A$2:$A$9149,$A442,Observed!$D$2:$D$9149,$D442),"")</f>
        <v/>
      </c>
      <c r="AE442" s="22" t="str">
        <f>IF(ISNUMBER(AVERAGEIFS(Observed!AE$2:AE$9149,Observed!$A$2:$A$9149,$A442,Observed!$D$2:$D$9149,$D442)),AVERAGEIFS(Observed!AE$2:AE$9149,Observed!$A$2:$A$9149,$A442,Observed!$D$2:$D$9149,$D442),"")</f>
        <v/>
      </c>
      <c r="AF442" s="22" t="str">
        <f>IF(ISNUMBER(AVERAGEIFS(Observed!AF$2:AF$9149,Observed!$A$2:$A$9149,$A442,Observed!$D$2:$D$9149,$D442)),AVERAGEIFS(Observed!AF$2:AF$9149,Observed!$A$2:$A$9149,$A442,Observed!$D$2:$D$9149,$D442),"")</f>
        <v/>
      </c>
      <c r="AG442" s="22" t="str">
        <f>IF(ISNUMBER(AVERAGEIFS(Observed!AG$2:AG$9149,Observed!$A$2:$A$9149,$A442,Observed!$D$2:$D$9149,$D442)),AVERAGEIFS(Observed!AG$2:AG$9149,Observed!$A$2:$A$9149,$A442,Observed!$D$2:$D$9149,$D442),"")</f>
        <v/>
      </c>
      <c r="AH442" s="22" t="str">
        <f>IF(ISNUMBER(AVERAGEIFS(Observed!AH$2:AH$9149,Observed!$A$2:$A$9149,$A442,Observed!$D$2:$D$9149,$D442)),AVERAGEIFS(Observed!AH$2:AH$9149,Observed!$A$2:$A$9149,$A442,Observed!$D$2:$D$9149,$D442),"")</f>
        <v/>
      </c>
      <c r="AI442" s="22" t="str">
        <f>IF(ISNUMBER(AVERAGEIFS(Observed!AI$2:AI$9149,Observed!$A$2:$A$9149,$A442,Observed!$D$2:$D$9149,$D442)),AVERAGEIFS(Observed!AI$2:AI$9149,Observed!$A$2:$A$9149,$A442,Observed!$D$2:$D$9149,$D442),"")</f>
        <v/>
      </c>
      <c r="AJ442" s="22" t="str">
        <f>IF(ISNUMBER(AVERAGEIFS(Observed!AJ$2:AJ$9149,Observed!$A$2:$A$9149,$A442,Observed!$D$2:$D$9149,$D442)),AVERAGEIFS(Observed!AJ$2:AJ$9149,Observed!$A$2:$A$9149,$A442,Observed!$D$2:$D$9149,$D442),"")</f>
        <v/>
      </c>
      <c r="AK442" s="22" t="str">
        <f>IF(ISNUMBER(AVERAGEIFS(Observed!AK$2:AK$9149,Observed!$A$2:$A$9149,$A442,Observed!$D$2:$D$9149,$D442)),AVERAGEIFS(Observed!AK$2:AK$9149,Observed!$A$2:$A$9149,$A442,Observed!$D$2:$D$9149,$D442),"")</f>
        <v/>
      </c>
      <c r="AL442" s="23" t="str">
        <f>IF(ISNUMBER(AVERAGEIFS(Observed!AL$2:AL$9149,Observed!$A$2:$A$9149,$A442,Observed!$D$2:$D$9149,$D442)),AVERAGEIFS(Observed!AL$2:AL$9149,Observed!$A$2:$A$9149,$A442,Observed!$D$2:$D$9149,$D442),"")</f>
        <v/>
      </c>
      <c r="AM442" s="23" t="str">
        <f>IF(ISNUMBER(AVERAGEIFS(Observed!AM$2:AM$9149,Observed!$A$2:$A$9149,$A442,Observed!$D$2:$D$9149,$D442)),AVERAGEIFS(Observed!AM$2:AM$9149,Observed!$A$2:$A$9149,$A442,Observed!$D$2:$D$9149,$D442),"")</f>
        <v/>
      </c>
      <c r="AN442" s="22" t="str">
        <f>IF(ISNUMBER(AVERAGEIFS(Observed!AN$2:AN$9149,Observed!$A$2:$A$9149,$A442,Observed!$D$2:$D$9149,$D442)),AVERAGEIFS(Observed!AN$2:AN$9149,Observed!$A$2:$A$9149,$A442,Observed!$D$2:$D$9149,$D442),"")</f>
        <v/>
      </c>
      <c r="AO442" s="22" t="str">
        <f>IF(ISNUMBER(AVERAGEIFS(Observed!AO$2:AO$9149,Observed!$A$2:$A$9149,$A442,Observed!$D$2:$D$9149,$D442)),AVERAGEIFS(Observed!AO$2:AO$9149,Observed!$A$2:$A$9149,$A442,Observed!$D$2:$D$9149,$D442),"")</f>
        <v/>
      </c>
      <c r="AP442" s="21" t="str">
        <f>IF(ISNUMBER(AVERAGEIFS(Observed!AP$2:AP$9149,Observed!$A$2:$A$9149,$A442,Observed!$D$2:$D$9149,$D442)),AVERAGEIFS(Observed!AP$2:AP$9149,Observed!$A$2:$A$9149,$A442,Observed!$D$2:$D$9149,$D442),"")</f>
        <v/>
      </c>
      <c r="AQ442" s="22" t="str">
        <f>IF(ISNUMBER(AVERAGEIFS(Observed!AQ$2:AQ$9149,Observed!$A$2:$A$9149,$A442,Observed!$D$2:$D$9149,$D442)),AVERAGEIFS(Observed!AQ$2:AQ$9149,Observed!$A$2:$A$9149,$A442,Observed!$D$2:$D$9149,$D442),"")</f>
        <v/>
      </c>
      <c r="AR442" s="22" t="str">
        <f>IF(ISNUMBER(AVERAGEIFS(Observed!AR$2:AR$9149,Observed!$A$2:$A$9149,$A442,Observed!$D$2:$D$9149,$D442)),AVERAGEIFS(Observed!AR$2:AR$9149,Observed!$A$2:$A$9149,$A442,Observed!$D$2:$D$9149,$D442),"")</f>
        <v/>
      </c>
      <c r="AS442" s="22" t="str">
        <f>IF(ISNUMBER(AVERAGEIFS(Observed!AS$2:AS$9149,Observed!$A$2:$A$9149,$A442,Observed!$D$2:$D$9149,$D442)),AVERAGEIFS(Observed!AS$2:AS$9149,Observed!$A$2:$A$9149,$A442,Observed!$D$2:$D$9149,$D442),"")</f>
        <v/>
      </c>
      <c r="AT442" s="22" t="str">
        <f>IF(ISNUMBER(AVERAGEIFS(Observed!AT$2:AT$9149,Observed!$A$2:$A$9149,$A442,Observed!$D$2:$D$9149,$D442)),AVERAGEIFS(Observed!AT$2:AT$9149,Observed!$A$2:$A$9149,$A442,Observed!$D$2:$D$9149,$D442),"")</f>
        <v/>
      </c>
      <c r="AU442" s="22" t="str">
        <f>IF(ISNUMBER(AVERAGEIFS(Observed!AU$2:AU$9149,Observed!$A$2:$A$9149,$A442,Observed!$D$2:$D$9149,$D442)),AVERAGEIFS(Observed!AU$2:AU$9149,Observed!$A$2:$A$9149,$A442,Observed!$D$2:$D$9149,$D442),"")</f>
        <v/>
      </c>
      <c r="AV442" s="2">
        <f>COUNTIFS(Observed!$A$2:$A$9149,$A442,Observed!$D$2:$D$9149,$D442)</f>
        <v>3</v>
      </c>
      <c r="AW442" s="2">
        <f t="shared" si="6"/>
        <v>1</v>
      </c>
    </row>
    <row r="443" spans="1:49" x14ac:dyDescent="0.25">
      <c r="A443" t="s">
        <v>35</v>
      </c>
      <c r="B443" t="s">
        <v>139</v>
      </c>
      <c r="C443" t="s">
        <v>30</v>
      </c>
      <c r="D443" s="3">
        <v>42486</v>
      </c>
      <c r="E443">
        <v>1</v>
      </c>
      <c r="F443" t="s">
        <v>57</v>
      </c>
      <c r="K443" s="24" t="s">
        <v>75</v>
      </c>
      <c r="L443" t="s">
        <v>22</v>
      </c>
      <c r="M443">
        <v>12</v>
      </c>
      <c r="N443" s="2" t="s">
        <v>36</v>
      </c>
      <c r="O443" s="21">
        <f>IF(ISNUMBER(AVERAGEIFS(Observed!O$2:O$9149,Observed!$A$2:$A$9149,$A443,Observed!$D$2:$D$9149,$D443)),AVERAGEIFS(Observed!O$2:O$9149,Observed!$A$2:$A$9149,$A443,Observed!$D$2:$D$9149,$D443),"")</f>
        <v>1106.7333333333333</v>
      </c>
      <c r="P443" s="22">
        <f>IF(ISNUMBER(AVERAGEIFS(Observed!P$2:P$9149,Observed!$A$2:$A$9149,$A443,Observed!$D$2:$D$9149,$D443)),AVERAGEIFS(Observed!P$2:P$9149,Observed!$A$2:$A$9149,$A443,Observed!$D$2:$D$9149,$D443),"")</f>
        <v>110.67333333333333</v>
      </c>
      <c r="Q443" s="22" t="str">
        <f>IF(ISNUMBER(AVERAGEIFS(Observed!Q$2:Q$9149,Observed!$A$2:$A$9149,$A443,Observed!$D$2:$D$9149,$D443)),AVERAGEIFS(Observed!Q$2:Q$9149,Observed!$A$2:$A$9149,$A443,Observed!$D$2:$D$9149,$D443),"")</f>
        <v/>
      </c>
      <c r="R443" s="22" t="str">
        <f>IF(ISNUMBER(AVERAGEIFS(Observed!R$2:R$9149,Observed!$A$2:$A$9149,$A443,Observed!$D$2:$D$9149,$D443)),AVERAGEIFS(Observed!R$2:R$9149,Observed!$A$2:$A$9149,$A443,Observed!$D$2:$D$9149,$D443),"")</f>
        <v/>
      </c>
      <c r="S443" s="22" t="str">
        <f>IF(ISNUMBER(AVERAGEIFS(Observed!S$2:S$9149,Observed!$A$2:$A$9149,$A443,Observed!$D$2:$D$9149,$D443)),AVERAGEIFS(Observed!S$2:S$9149,Observed!$A$2:$A$9149,$A443,Observed!$D$2:$D$9149,$D443),"")</f>
        <v/>
      </c>
      <c r="T443" s="23" t="str">
        <f>IF(ISNUMBER(AVERAGEIFS(Observed!T$2:T$9149,Observed!$A$2:$A$9149,$A443,Observed!$D$2:$D$9149,$D443)),AVERAGEIFS(Observed!T$2:T$9149,Observed!$A$2:$A$9149,$A443,Observed!$D$2:$D$9149,$D443),"")</f>
        <v/>
      </c>
      <c r="U443" s="23" t="str">
        <f>IF(ISNUMBER(AVERAGEIFS(Observed!U$2:U$9149,Observed!$A$2:$A$9149,$A443,Observed!$D$2:$D$9149,$D443)),AVERAGEIFS(Observed!U$2:U$9149,Observed!$A$2:$A$9149,$A443,Observed!$D$2:$D$9149,$D443),"")</f>
        <v/>
      </c>
      <c r="V443" s="23" t="str">
        <f>IF(ISNUMBER(AVERAGEIFS(Observed!V$2:V$9149,Observed!$A$2:$A$9149,$A443,Observed!$D$2:$D$9149,$D443)),AVERAGEIFS(Observed!V$2:V$9149,Observed!$A$2:$A$9149,$A443,Observed!$D$2:$D$9149,$D443),"")</f>
        <v/>
      </c>
      <c r="W443" s="21" t="str">
        <f>IF(ISNUMBER(AVERAGEIFS(Observed!W$2:W$9149,Observed!$A$2:$A$9149,$A443,Observed!$D$2:$D$9149,$D443)),AVERAGEIFS(Observed!W$2:W$9149,Observed!$A$2:$A$9149,$A443,Observed!$D$2:$D$9149,$D443),"")</f>
        <v/>
      </c>
      <c r="X443" s="35" t="str">
        <f>IF(ISNUMBER(AVERAGEIFS(Observed!X$2:X$9149,Observed!$A$2:$A$9149,$A443,Observed!$D$2:$D$9149,$D443)),AVERAGEIFS(Observed!X$2:X$9149,Observed!$A$2:$A$9149,$A443,Observed!$D$2:$D$9149,$D443),"")</f>
        <v/>
      </c>
      <c r="Y443" s="35" t="str">
        <f>IF(ISNUMBER(AVERAGEIFS(Observed!Y$2:Y$9149,Observed!$A$2:$A$9149,$A443,Observed!$D$2:$D$9149,$D443)),AVERAGEIFS(Observed!Y$2:Y$9149,Observed!$A$2:$A$9149,$A443,Observed!$D$2:$D$9149,$D443),"")</f>
        <v/>
      </c>
      <c r="Z443" s="22" t="str">
        <f>IF(ISNUMBER(AVERAGEIFS(Observed!Z$2:Z$9149,Observed!$A$2:$A$9149,$A443,Observed!$D$2:$D$9149,$D443)),AVERAGEIFS(Observed!Z$2:Z$9149,Observed!$A$2:$A$9149,$A443,Observed!$D$2:$D$9149,$D443),"")</f>
        <v/>
      </c>
      <c r="AA443" s="22" t="str">
        <f>IF(ISNUMBER(AVERAGEIFS(Observed!AA$2:AA$9149,Observed!$A$2:$A$9149,$A443,Observed!$D$2:$D$9149,$D443)),AVERAGEIFS(Observed!AA$2:AA$9149,Observed!$A$2:$A$9149,$A443,Observed!$D$2:$D$9149,$D443),"")</f>
        <v/>
      </c>
      <c r="AB443" s="22" t="str">
        <f>IF(ISNUMBER(AVERAGEIFS(Observed!AB$2:AB$9149,Observed!$A$2:$A$9149,$A443,Observed!$D$2:$D$9149,$D443)),AVERAGEIFS(Observed!AB$2:AB$9149,Observed!$A$2:$A$9149,$A443,Observed!$D$2:$D$9149,$D443),"")</f>
        <v/>
      </c>
      <c r="AC443" s="22" t="str">
        <f>IF(ISNUMBER(AVERAGEIFS(Observed!AC$2:AC$9149,Observed!$A$2:$A$9149,$A443,Observed!$D$2:$D$9149,$D443)),AVERAGEIFS(Observed!AC$2:AC$9149,Observed!$A$2:$A$9149,$A443,Observed!$D$2:$D$9149,$D443),"")</f>
        <v/>
      </c>
      <c r="AD443" s="22" t="str">
        <f>IF(ISNUMBER(AVERAGEIFS(Observed!AD$2:AD$9149,Observed!$A$2:$A$9149,$A443,Observed!$D$2:$D$9149,$D443)),AVERAGEIFS(Observed!AD$2:AD$9149,Observed!$A$2:$A$9149,$A443,Observed!$D$2:$D$9149,$D443),"")</f>
        <v/>
      </c>
      <c r="AE443" s="22" t="str">
        <f>IF(ISNUMBER(AVERAGEIFS(Observed!AE$2:AE$9149,Observed!$A$2:$A$9149,$A443,Observed!$D$2:$D$9149,$D443)),AVERAGEIFS(Observed!AE$2:AE$9149,Observed!$A$2:$A$9149,$A443,Observed!$D$2:$D$9149,$D443),"")</f>
        <v/>
      </c>
      <c r="AF443" s="22" t="str">
        <f>IF(ISNUMBER(AVERAGEIFS(Observed!AF$2:AF$9149,Observed!$A$2:$A$9149,$A443,Observed!$D$2:$D$9149,$D443)),AVERAGEIFS(Observed!AF$2:AF$9149,Observed!$A$2:$A$9149,$A443,Observed!$D$2:$D$9149,$D443),"")</f>
        <v/>
      </c>
      <c r="AG443" s="22" t="str">
        <f>IF(ISNUMBER(AVERAGEIFS(Observed!AG$2:AG$9149,Observed!$A$2:$A$9149,$A443,Observed!$D$2:$D$9149,$D443)),AVERAGEIFS(Observed!AG$2:AG$9149,Observed!$A$2:$A$9149,$A443,Observed!$D$2:$D$9149,$D443),"")</f>
        <v/>
      </c>
      <c r="AH443" s="22" t="str">
        <f>IF(ISNUMBER(AVERAGEIFS(Observed!AH$2:AH$9149,Observed!$A$2:$A$9149,$A443,Observed!$D$2:$D$9149,$D443)),AVERAGEIFS(Observed!AH$2:AH$9149,Observed!$A$2:$A$9149,$A443,Observed!$D$2:$D$9149,$D443),"")</f>
        <v/>
      </c>
      <c r="AI443" s="22" t="str">
        <f>IF(ISNUMBER(AVERAGEIFS(Observed!AI$2:AI$9149,Observed!$A$2:$A$9149,$A443,Observed!$D$2:$D$9149,$D443)),AVERAGEIFS(Observed!AI$2:AI$9149,Observed!$A$2:$A$9149,$A443,Observed!$D$2:$D$9149,$D443),"")</f>
        <v/>
      </c>
      <c r="AJ443" s="22" t="str">
        <f>IF(ISNUMBER(AVERAGEIFS(Observed!AJ$2:AJ$9149,Observed!$A$2:$A$9149,$A443,Observed!$D$2:$D$9149,$D443)),AVERAGEIFS(Observed!AJ$2:AJ$9149,Observed!$A$2:$A$9149,$A443,Observed!$D$2:$D$9149,$D443),"")</f>
        <v/>
      </c>
      <c r="AK443" s="22" t="str">
        <f>IF(ISNUMBER(AVERAGEIFS(Observed!AK$2:AK$9149,Observed!$A$2:$A$9149,$A443,Observed!$D$2:$D$9149,$D443)),AVERAGEIFS(Observed!AK$2:AK$9149,Observed!$A$2:$A$9149,$A443,Observed!$D$2:$D$9149,$D443),"")</f>
        <v/>
      </c>
      <c r="AL443" s="23" t="str">
        <f>IF(ISNUMBER(AVERAGEIFS(Observed!AL$2:AL$9149,Observed!$A$2:$A$9149,$A443,Observed!$D$2:$D$9149,$D443)),AVERAGEIFS(Observed!AL$2:AL$9149,Observed!$A$2:$A$9149,$A443,Observed!$D$2:$D$9149,$D443),"")</f>
        <v/>
      </c>
      <c r="AM443" s="23" t="str">
        <f>IF(ISNUMBER(AVERAGEIFS(Observed!AM$2:AM$9149,Observed!$A$2:$A$9149,$A443,Observed!$D$2:$D$9149,$D443)),AVERAGEIFS(Observed!AM$2:AM$9149,Observed!$A$2:$A$9149,$A443,Observed!$D$2:$D$9149,$D443),"")</f>
        <v/>
      </c>
      <c r="AN443" s="22" t="str">
        <f>IF(ISNUMBER(AVERAGEIFS(Observed!AN$2:AN$9149,Observed!$A$2:$A$9149,$A443,Observed!$D$2:$D$9149,$D443)),AVERAGEIFS(Observed!AN$2:AN$9149,Observed!$A$2:$A$9149,$A443,Observed!$D$2:$D$9149,$D443),"")</f>
        <v/>
      </c>
      <c r="AO443" s="22" t="str">
        <f>IF(ISNUMBER(AVERAGEIFS(Observed!AO$2:AO$9149,Observed!$A$2:$A$9149,$A443,Observed!$D$2:$D$9149,$D443)),AVERAGEIFS(Observed!AO$2:AO$9149,Observed!$A$2:$A$9149,$A443,Observed!$D$2:$D$9149,$D443),"")</f>
        <v/>
      </c>
      <c r="AP443" s="21" t="str">
        <f>IF(ISNUMBER(AVERAGEIFS(Observed!AP$2:AP$9149,Observed!$A$2:$A$9149,$A443,Observed!$D$2:$D$9149,$D443)),AVERAGEIFS(Observed!AP$2:AP$9149,Observed!$A$2:$A$9149,$A443,Observed!$D$2:$D$9149,$D443),"")</f>
        <v/>
      </c>
      <c r="AQ443" s="22" t="str">
        <f>IF(ISNUMBER(AVERAGEIFS(Observed!AQ$2:AQ$9149,Observed!$A$2:$A$9149,$A443,Observed!$D$2:$D$9149,$D443)),AVERAGEIFS(Observed!AQ$2:AQ$9149,Observed!$A$2:$A$9149,$A443,Observed!$D$2:$D$9149,$D443),"")</f>
        <v/>
      </c>
      <c r="AR443" s="22" t="str">
        <f>IF(ISNUMBER(AVERAGEIFS(Observed!AR$2:AR$9149,Observed!$A$2:$A$9149,$A443,Observed!$D$2:$D$9149,$D443)),AVERAGEIFS(Observed!AR$2:AR$9149,Observed!$A$2:$A$9149,$A443,Observed!$D$2:$D$9149,$D443),"")</f>
        <v/>
      </c>
      <c r="AS443" s="22" t="str">
        <f>IF(ISNUMBER(AVERAGEIFS(Observed!AS$2:AS$9149,Observed!$A$2:$A$9149,$A443,Observed!$D$2:$D$9149,$D443)),AVERAGEIFS(Observed!AS$2:AS$9149,Observed!$A$2:$A$9149,$A443,Observed!$D$2:$D$9149,$D443),"")</f>
        <v/>
      </c>
      <c r="AT443" s="22" t="str">
        <f>IF(ISNUMBER(AVERAGEIFS(Observed!AT$2:AT$9149,Observed!$A$2:$A$9149,$A443,Observed!$D$2:$D$9149,$D443)),AVERAGEIFS(Observed!AT$2:AT$9149,Observed!$A$2:$A$9149,$A443,Observed!$D$2:$D$9149,$D443),"")</f>
        <v/>
      </c>
      <c r="AU443" s="22" t="str">
        <f>IF(ISNUMBER(AVERAGEIFS(Observed!AU$2:AU$9149,Observed!$A$2:$A$9149,$A443,Observed!$D$2:$D$9149,$D443)),AVERAGEIFS(Observed!AU$2:AU$9149,Observed!$A$2:$A$9149,$A443,Observed!$D$2:$D$9149,$D443),"")</f>
        <v/>
      </c>
      <c r="AV443" s="2">
        <f>COUNTIFS(Observed!$A$2:$A$9149,$A443,Observed!$D$2:$D$9149,$D443)</f>
        <v>3</v>
      </c>
      <c r="AW443" s="2">
        <f t="shared" si="6"/>
        <v>1</v>
      </c>
    </row>
    <row r="444" spans="1:49" x14ac:dyDescent="0.25">
      <c r="A444" t="s">
        <v>32</v>
      </c>
      <c r="B444" t="s">
        <v>139</v>
      </c>
      <c r="C444" t="s">
        <v>30</v>
      </c>
      <c r="D444" s="3">
        <v>42486</v>
      </c>
      <c r="E444">
        <v>1</v>
      </c>
      <c r="F444" t="s">
        <v>59</v>
      </c>
      <c r="K444" s="24" t="s">
        <v>75</v>
      </c>
      <c r="L444" t="s">
        <v>22</v>
      </c>
      <c r="M444">
        <v>12</v>
      </c>
      <c r="N444" s="2" t="s">
        <v>36</v>
      </c>
      <c r="O444" s="21">
        <f>IF(ISNUMBER(AVERAGEIFS(Observed!O$2:O$9149,Observed!$A$2:$A$9149,$A444,Observed!$D$2:$D$9149,$D444)),AVERAGEIFS(Observed!O$2:O$9149,Observed!$A$2:$A$9149,$A444,Observed!$D$2:$D$9149,$D444),"")</f>
        <v>1069.1333333333334</v>
      </c>
      <c r="P444" s="22">
        <f>IF(ISNUMBER(AVERAGEIFS(Observed!P$2:P$9149,Observed!$A$2:$A$9149,$A444,Observed!$D$2:$D$9149,$D444)),AVERAGEIFS(Observed!P$2:P$9149,Observed!$A$2:$A$9149,$A444,Observed!$D$2:$D$9149,$D444),"")</f>
        <v>106.91333333333334</v>
      </c>
      <c r="Q444" s="22" t="str">
        <f>IF(ISNUMBER(AVERAGEIFS(Observed!Q$2:Q$9149,Observed!$A$2:$A$9149,$A444,Observed!$D$2:$D$9149,$D444)),AVERAGEIFS(Observed!Q$2:Q$9149,Observed!$A$2:$A$9149,$A444,Observed!$D$2:$D$9149,$D444),"")</f>
        <v/>
      </c>
      <c r="R444" s="22" t="str">
        <f>IF(ISNUMBER(AVERAGEIFS(Observed!R$2:R$9149,Observed!$A$2:$A$9149,$A444,Observed!$D$2:$D$9149,$D444)),AVERAGEIFS(Observed!R$2:R$9149,Observed!$A$2:$A$9149,$A444,Observed!$D$2:$D$9149,$D444),"")</f>
        <v/>
      </c>
      <c r="S444" s="22" t="str">
        <f>IF(ISNUMBER(AVERAGEIFS(Observed!S$2:S$9149,Observed!$A$2:$A$9149,$A444,Observed!$D$2:$D$9149,$D444)),AVERAGEIFS(Observed!S$2:S$9149,Observed!$A$2:$A$9149,$A444,Observed!$D$2:$D$9149,$D444),"")</f>
        <v/>
      </c>
      <c r="T444" s="23" t="str">
        <f>IF(ISNUMBER(AVERAGEIFS(Observed!T$2:T$9149,Observed!$A$2:$A$9149,$A444,Observed!$D$2:$D$9149,$D444)),AVERAGEIFS(Observed!T$2:T$9149,Observed!$A$2:$A$9149,$A444,Observed!$D$2:$D$9149,$D444),"")</f>
        <v/>
      </c>
      <c r="U444" s="23" t="str">
        <f>IF(ISNUMBER(AVERAGEIFS(Observed!U$2:U$9149,Observed!$A$2:$A$9149,$A444,Observed!$D$2:$D$9149,$D444)),AVERAGEIFS(Observed!U$2:U$9149,Observed!$A$2:$A$9149,$A444,Observed!$D$2:$D$9149,$D444),"")</f>
        <v/>
      </c>
      <c r="V444" s="23" t="str">
        <f>IF(ISNUMBER(AVERAGEIFS(Observed!V$2:V$9149,Observed!$A$2:$A$9149,$A444,Observed!$D$2:$D$9149,$D444)),AVERAGEIFS(Observed!V$2:V$9149,Observed!$A$2:$A$9149,$A444,Observed!$D$2:$D$9149,$D444),"")</f>
        <v/>
      </c>
      <c r="W444" s="21" t="str">
        <f>IF(ISNUMBER(AVERAGEIFS(Observed!W$2:W$9149,Observed!$A$2:$A$9149,$A444,Observed!$D$2:$D$9149,$D444)),AVERAGEIFS(Observed!W$2:W$9149,Observed!$A$2:$A$9149,$A444,Observed!$D$2:$D$9149,$D444),"")</f>
        <v/>
      </c>
      <c r="X444" s="35" t="str">
        <f>IF(ISNUMBER(AVERAGEIFS(Observed!X$2:X$9149,Observed!$A$2:$A$9149,$A444,Observed!$D$2:$D$9149,$D444)),AVERAGEIFS(Observed!X$2:X$9149,Observed!$A$2:$A$9149,$A444,Observed!$D$2:$D$9149,$D444),"")</f>
        <v/>
      </c>
      <c r="Y444" s="35" t="str">
        <f>IF(ISNUMBER(AVERAGEIFS(Observed!Y$2:Y$9149,Observed!$A$2:$A$9149,$A444,Observed!$D$2:$D$9149,$D444)),AVERAGEIFS(Observed!Y$2:Y$9149,Observed!$A$2:$A$9149,$A444,Observed!$D$2:$D$9149,$D444),"")</f>
        <v/>
      </c>
      <c r="Z444" s="22" t="str">
        <f>IF(ISNUMBER(AVERAGEIFS(Observed!Z$2:Z$9149,Observed!$A$2:$A$9149,$A444,Observed!$D$2:$D$9149,$D444)),AVERAGEIFS(Observed!Z$2:Z$9149,Observed!$A$2:$A$9149,$A444,Observed!$D$2:$D$9149,$D444),"")</f>
        <v/>
      </c>
      <c r="AA444" s="22" t="str">
        <f>IF(ISNUMBER(AVERAGEIFS(Observed!AA$2:AA$9149,Observed!$A$2:$A$9149,$A444,Observed!$D$2:$D$9149,$D444)),AVERAGEIFS(Observed!AA$2:AA$9149,Observed!$A$2:$A$9149,$A444,Observed!$D$2:$D$9149,$D444),"")</f>
        <v/>
      </c>
      <c r="AB444" s="22" t="str">
        <f>IF(ISNUMBER(AVERAGEIFS(Observed!AB$2:AB$9149,Observed!$A$2:$A$9149,$A444,Observed!$D$2:$D$9149,$D444)),AVERAGEIFS(Observed!AB$2:AB$9149,Observed!$A$2:$A$9149,$A444,Observed!$D$2:$D$9149,$D444),"")</f>
        <v/>
      </c>
      <c r="AC444" s="22" t="str">
        <f>IF(ISNUMBER(AVERAGEIFS(Observed!AC$2:AC$9149,Observed!$A$2:$A$9149,$A444,Observed!$D$2:$D$9149,$D444)),AVERAGEIFS(Observed!AC$2:AC$9149,Observed!$A$2:$A$9149,$A444,Observed!$D$2:$D$9149,$D444),"")</f>
        <v/>
      </c>
      <c r="AD444" s="22" t="str">
        <f>IF(ISNUMBER(AVERAGEIFS(Observed!AD$2:AD$9149,Observed!$A$2:$A$9149,$A444,Observed!$D$2:$D$9149,$D444)),AVERAGEIFS(Observed!AD$2:AD$9149,Observed!$A$2:$A$9149,$A444,Observed!$D$2:$D$9149,$D444),"")</f>
        <v/>
      </c>
      <c r="AE444" s="22" t="str">
        <f>IF(ISNUMBER(AVERAGEIFS(Observed!AE$2:AE$9149,Observed!$A$2:$A$9149,$A444,Observed!$D$2:$D$9149,$D444)),AVERAGEIFS(Observed!AE$2:AE$9149,Observed!$A$2:$A$9149,$A444,Observed!$D$2:$D$9149,$D444),"")</f>
        <v/>
      </c>
      <c r="AF444" s="22" t="str">
        <f>IF(ISNUMBER(AVERAGEIFS(Observed!AF$2:AF$9149,Observed!$A$2:$A$9149,$A444,Observed!$D$2:$D$9149,$D444)),AVERAGEIFS(Observed!AF$2:AF$9149,Observed!$A$2:$A$9149,$A444,Observed!$D$2:$D$9149,$D444),"")</f>
        <v/>
      </c>
      <c r="AG444" s="22" t="str">
        <f>IF(ISNUMBER(AVERAGEIFS(Observed!AG$2:AG$9149,Observed!$A$2:$A$9149,$A444,Observed!$D$2:$D$9149,$D444)),AVERAGEIFS(Observed!AG$2:AG$9149,Observed!$A$2:$A$9149,$A444,Observed!$D$2:$D$9149,$D444),"")</f>
        <v/>
      </c>
      <c r="AH444" s="22" t="str">
        <f>IF(ISNUMBER(AVERAGEIFS(Observed!AH$2:AH$9149,Observed!$A$2:$A$9149,$A444,Observed!$D$2:$D$9149,$D444)),AVERAGEIFS(Observed!AH$2:AH$9149,Observed!$A$2:$A$9149,$A444,Observed!$D$2:$D$9149,$D444),"")</f>
        <v/>
      </c>
      <c r="AI444" s="22" t="str">
        <f>IF(ISNUMBER(AVERAGEIFS(Observed!AI$2:AI$9149,Observed!$A$2:$A$9149,$A444,Observed!$D$2:$D$9149,$D444)),AVERAGEIFS(Observed!AI$2:AI$9149,Observed!$A$2:$A$9149,$A444,Observed!$D$2:$D$9149,$D444),"")</f>
        <v/>
      </c>
      <c r="AJ444" s="22" t="str">
        <f>IF(ISNUMBER(AVERAGEIFS(Observed!AJ$2:AJ$9149,Observed!$A$2:$A$9149,$A444,Observed!$D$2:$D$9149,$D444)),AVERAGEIFS(Observed!AJ$2:AJ$9149,Observed!$A$2:$A$9149,$A444,Observed!$D$2:$D$9149,$D444),"")</f>
        <v/>
      </c>
      <c r="AK444" s="22" t="str">
        <f>IF(ISNUMBER(AVERAGEIFS(Observed!AK$2:AK$9149,Observed!$A$2:$A$9149,$A444,Observed!$D$2:$D$9149,$D444)),AVERAGEIFS(Observed!AK$2:AK$9149,Observed!$A$2:$A$9149,$A444,Observed!$D$2:$D$9149,$D444),"")</f>
        <v/>
      </c>
      <c r="AL444" s="23" t="str">
        <f>IF(ISNUMBER(AVERAGEIFS(Observed!AL$2:AL$9149,Observed!$A$2:$A$9149,$A444,Observed!$D$2:$D$9149,$D444)),AVERAGEIFS(Observed!AL$2:AL$9149,Observed!$A$2:$A$9149,$A444,Observed!$D$2:$D$9149,$D444),"")</f>
        <v/>
      </c>
      <c r="AM444" s="23" t="str">
        <f>IF(ISNUMBER(AVERAGEIFS(Observed!AM$2:AM$9149,Observed!$A$2:$A$9149,$A444,Observed!$D$2:$D$9149,$D444)),AVERAGEIFS(Observed!AM$2:AM$9149,Observed!$A$2:$A$9149,$A444,Observed!$D$2:$D$9149,$D444),"")</f>
        <v/>
      </c>
      <c r="AN444" s="22" t="str">
        <f>IF(ISNUMBER(AVERAGEIFS(Observed!AN$2:AN$9149,Observed!$A$2:$A$9149,$A444,Observed!$D$2:$D$9149,$D444)),AVERAGEIFS(Observed!AN$2:AN$9149,Observed!$A$2:$A$9149,$A444,Observed!$D$2:$D$9149,$D444),"")</f>
        <v/>
      </c>
      <c r="AO444" s="22" t="str">
        <f>IF(ISNUMBER(AVERAGEIFS(Observed!AO$2:AO$9149,Observed!$A$2:$A$9149,$A444,Observed!$D$2:$D$9149,$D444)),AVERAGEIFS(Observed!AO$2:AO$9149,Observed!$A$2:$A$9149,$A444,Observed!$D$2:$D$9149,$D444),"")</f>
        <v/>
      </c>
      <c r="AP444" s="21" t="str">
        <f>IF(ISNUMBER(AVERAGEIFS(Observed!AP$2:AP$9149,Observed!$A$2:$A$9149,$A444,Observed!$D$2:$D$9149,$D444)),AVERAGEIFS(Observed!AP$2:AP$9149,Observed!$A$2:$A$9149,$A444,Observed!$D$2:$D$9149,$D444),"")</f>
        <v/>
      </c>
      <c r="AQ444" s="22" t="str">
        <f>IF(ISNUMBER(AVERAGEIFS(Observed!AQ$2:AQ$9149,Observed!$A$2:$A$9149,$A444,Observed!$D$2:$D$9149,$D444)),AVERAGEIFS(Observed!AQ$2:AQ$9149,Observed!$A$2:$A$9149,$A444,Observed!$D$2:$D$9149,$D444),"")</f>
        <v/>
      </c>
      <c r="AR444" s="22" t="str">
        <f>IF(ISNUMBER(AVERAGEIFS(Observed!AR$2:AR$9149,Observed!$A$2:$A$9149,$A444,Observed!$D$2:$D$9149,$D444)),AVERAGEIFS(Observed!AR$2:AR$9149,Observed!$A$2:$A$9149,$A444,Observed!$D$2:$D$9149,$D444),"")</f>
        <v/>
      </c>
      <c r="AS444" s="22" t="str">
        <f>IF(ISNUMBER(AVERAGEIFS(Observed!AS$2:AS$9149,Observed!$A$2:$A$9149,$A444,Observed!$D$2:$D$9149,$D444)),AVERAGEIFS(Observed!AS$2:AS$9149,Observed!$A$2:$A$9149,$A444,Observed!$D$2:$D$9149,$D444),"")</f>
        <v/>
      </c>
      <c r="AT444" s="22" t="str">
        <f>IF(ISNUMBER(AVERAGEIFS(Observed!AT$2:AT$9149,Observed!$A$2:$A$9149,$A444,Observed!$D$2:$D$9149,$D444)),AVERAGEIFS(Observed!AT$2:AT$9149,Observed!$A$2:$A$9149,$A444,Observed!$D$2:$D$9149,$D444),"")</f>
        <v/>
      </c>
      <c r="AU444" s="22" t="str">
        <f>IF(ISNUMBER(AVERAGEIFS(Observed!AU$2:AU$9149,Observed!$A$2:$A$9149,$A444,Observed!$D$2:$D$9149,$D444)),AVERAGEIFS(Observed!AU$2:AU$9149,Observed!$A$2:$A$9149,$A444,Observed!$D$2:$D$9149,$D444),"")</f>
        <v/>
      </c>
      <c r="AV444" s="2">
        <f>COUNTIFS(Observed!$A$2:$A$9149,$A444,Observed!$D$2:$D$9149,$D444)</f>
        <v>3</v>
      </c>
      <c r="AW444" s="2">
        <f t="shared" si="6"/>
        <v>1</v>
      </c>
    </row>
    <row r="445" spans="1:49" x14ac:dyDescent="0.25">
      <c r="A445" t="s">
        <v>31</v>
      </c>
      <c r="B445" t="s">
        <v>139</v>
      </c>
      <c r="C445" t="s">
        <v>30</v>
      </c>
      <c r="D445" s="3">
        <v>42486</v>
      </c>
      <c r="E445">
        <v>1</v>
      </c>
      <c r="F445" t="s">
        <v>54</v>
      </c>
      <c r="K445" s="24" t="s">
        <v>75</v>
      </c>
      <c r="L445" t="s">
        <v>22</v>
      </c>
      <c r="M445">
        <v>12</v>
      </c>
      <c r="N445" s="2" t="s">
        <v>36</v>
      </c>
      <c r="O445" s="21">
        <f>IF(ISNUMBER(AVERAGEIFS(Observed!O$2:O$9149,Observed!$A$2:$A$9149,$A445,Observed!$D$2:$D$9149,$D445)),AVERAGEIFS(Observed!O$2:O$9149,Observed!$A$2:$A$9149,$A445,Observed!$D$2:$D$9149,$D445),"")</f>
        <v>1131.8</v>
      </c>
      <c r="P445" s="22">
        <f>IF(ISNUMBER(AVERAGEIFS(Observed!P$2:P$9149,Observed!$A$2:$A$9149,$A445,Observed!$D$2:$D$9149,$D445)),AVERAGEIFS(Observed!P$2:P$9149,Observed!$A$2:$A$9149,$A445,Observed!$D$2:$D$9149,$D445),"")</f>
        <v>113.18</v>
      </c>
      <c r="Q445" s="22" t="str">
        <f>IF(ISNUMBER(AVERAGEIFS(Observed!Q$2:Q$9149,Observed!$A$2:$A$9149,$A445,Observed!$D$2:$D$9149,$D445)),AVERAGEIFS(Observed!Q$2:Q$9149,Observed!$A$2:$A$9149,$A445,Observed!$D$2:$D$9149,$D445),"")</f>
        <v/>
      </c>
      <c r="R445" s="22" t="str">
        <f>IF(ISNUMBER(AVERAGEIFS(Observed!R$2:R$9149,Observed!$A$2:$A$9149,$A445,Observed!$D$2:$D$9149,$D445)),AVERAGEIFS(Observed!R$2:R$9149,Observed!$A$2:$A$9149,$A445,Observed!$D$2:$D$9149,$D445),"")</f>
        <v/>
      </c>
      <c r="S445" s="22" t="str">
        <f>IF(ISNUMBER(AVERAGEIFS(Observed!S$2:S$9149,Observed!$A$2:$A$9149,$A445,Observed!$D$2:$D$9149,$D445)),AVERAGEIFS(Observed!S$2:S$9149,Observed!$A$2:$A$9149,$A445,Observed!$D$2:$D$9149,$D445),"")</f>
        <v/>
      </c>
      <c r="T445" s="23" t="str">
        <f>IF(ISNUMBER(AVERAGEIFS(Observed!T$2:T$9149,Observed!$A$2:$A$9149,$A445,Observed!$D$2:$D$9149,$D445)),AVERAGEIFS(Observed!T$2:T$9149,Observed!$A$2:$A$9149,$A445,Observed!$D$2:$D$9149,$D445),"")</f>
        <v/>
      </c>
      <c r="U445" s="23" t="str">
        <f>IF(ISNUMBER(AVERAGEIFS(Observed!U$2:U$9149,Observed!$A$2:$A$9149,$A445,Observed!$D$2:$D$9149,$D445)),AVERAGEIFS(Observed!U$2:U$9149,Observed!$A$2:$A$9149,$A445,Observed!$D$2:$D$9149,$D445),"")</f>
        <v/>
      </c>
      <c r="V445" s="23" t="str">
        <f>IF(ISNUMBER(AVERAGEIFS(Observed!V$2:V$9149,Observed!$A$2:$A$9149,$A445,Observed!$D$2:$D$9149,$D445)),AVERAGEIFS(Observed!V$2:V$9149,Observed!$A$2:$A$9149,$A445,Observed!$D$2:$D$9149,$D445),"")</f>
        <v/>
      </c>
      <c r="W445" s="21" t="str">
        <f>IF(ISNUMBER(AVERAGEIFS(Observed!W$2:W$9149,Observed!$A$2:$A$9149,$A445,Observed!$D$2:$D$9149,$D445)),AVERAGEIFS(Observed!W$2:W$9149,Observed!$A$2:$A$9149,$A445,Observed!$D$2:$D$9149,$D445),"")</f>
        <v/>
      </c>
      <c r="X445" s="35" t="str">
        <f>IF(ISNUMBER(AVERAGEIFS(Observed!X$2:X$9149,Observed!$A$2:$A$9149,$A445,Observed!$D$2:$D$9149,$D445)),AVERAGEIFS(Observed!X$2:X$9149,Observed!$A$2:$A$9149,$A445,Observed!$D$2:$D$9149,$D445),"")</f>
        <v/>
      </c>
      <c r="Y445" s="35" t="str">
        <f>IF(ISNUMBER(AVERAGEIFS(Observed!Y$2:Y$9149,Observed!$A$2:$A$9149,$A445,Observed!$D$2:$D$9149,$D445)),AVERAGEIFS(Observed!Y$2:Y$9149,Observed!$A$2:$A$9149,$A445,Observed!$D$2:$D$9149,$D445),"")</f>
        <v/>
      </c>
      <c r="Z445" s="22" t="str">
        <f>IF(ISNUMBER(AVERAGEIFS(Observed!Z$2:Z$9149,Observed!$A$2:$A$9149,$A445,Observed!$D$2:$D$9149,$D445)),AVERAGEIFS(Observed!Z$2:Z$9149,Observed!$A$2:$A$9149,$A445,Observed!$D$2:$D$9149,$D445),"")</f>
        <v/>
      </c>
      <c r="AA445" s="22" t="str">
        <f>IF(ISNUMBER(AVERAGEIFS(Observed!AA$2:AA$9149,Observed!$A$2:$A$9149,$A445,Observed!$D$2:$D$9149,$D445)),AVERAGEIFS(Observed!AA$2:AA$9149,Observed!$A$2:$A$9149,$A445,Observed!$D$2:$D$9149,$D445),"")</f>
        <v/>
      </c>
      <c r="AB445" s="22" t="str">
        <f>IF(ISNUMBER(AVERAGEIFS(Observed!AB$2:AB$9149,Observed!$A$2:$A$9149,$A445,Observed!$D$2:$D$9149,$D445)),AVERAGEIFS(Observed!AB$2:AB$9149,Observed!$A$2:$A$9149,$A445,Observed!$D$2:$D$9149,$D445),"")</f>
        <v/>
      </c>
      <c r="AC445" s="22" t="str">
        <f>IF(ISNUMBER(AVERAGEIFS(Observed!AC$2:AC$9149,Observed!$A$2:$A$9149,$A445,Observed!$D$2:$D$9149,$D445)),AVERAGEIFS(Observed!AC$2:AC$9149,Observed!$A$2:$A$9149,$A445,Observed!$D$2:$D$9149,$D445),"")</f>
        <v/>
      </c>
      <c r="AD445" s="22" t="str">
        <f>IF(ISNUMBER(AVERAGEIFS(Observed!AD$2:AD$9149,Observed!$A$2:$A$9149,$A445,Observed!$D$2:$D$9149,$D445)),AVERAGEIFS(Observed!AD$2:AD$9149,Observed!$A$2:$A$9149,$A445,Observed!$D$2:$D$9149,$D445),"")</f>
        <v/>
      </c>
      <c r="AE445" s="22" t="str">
        <f>IF(ISNUMBER(AVERAGEIFS(Observed!AE$2:AE$9149,Observed!$A$2:$A$9149,$A445,Observed!$D$2:$D$9149,$D445)),AVERAGEIFS(Observed!AE$2:AE$9149,Observed!$A$2:$A$9149,$A445,Observed!$D$2:$D$9149,$D445),"")</f>
        <v/>
      </c>
      <c r="AF445" s="22" t="str">
        <f>IF(ISNUMBER(AVERAGEIFS(Observed!AF$2:AF$9149,Observed!$A$2:$A$9149,$A445,Observed!$D$2:$D$9149,$D445)),AVERAGEIFS(Observed!AF$2:AF$9149,Observed!$A$2:$A$9149,$A445,Observed!$D$2:$D$9149,$D445),"")</f>
        <v/>
      </c>
      <c r="AG445" s="22" t="str">
        <f>IF(ISNUMBER(AVERAGEIFS(Observed!AG$2:AG$9149,Observed!$A$2:$A$9149,$A445,Observed!$D$2:$D$9149,$D445)),AVERAGEIFS(Observed!AG$2:AG$9149,Observed!$A$2:$A$9149,$A445,Observed!$D$2:$D$9149,$D445),"")</f>
        <v/>
      </c>
      <c r="AH445" s="22" t="str">
        <f>IF(ISNUMBER(AVERAGEIFS(Observed!AH$2:AH$9149,Observed!$A$2:$A$9149,$A445,Observed!$D$2:$D$9149,$D445)),AVERAGEIFS(Observed!AH$2:AH$9149,Observed!$A$2:$A$9149,$A445,Observed!$D$2:$D$9149,$D445),"")</f>
        <v/>
      </c>
      <c r="AI445" s="22" t="str">
        <f>IF(ISNUMBER(AVERAGEIFS(Observed!AI$2:AI$9149,Observed!$A$2:$A$9149,$A445,Observed!$D$2:$D$9149,$D445)),AVERAGEIFS(Observed!AI$2:AI$9149,Observed!$A$2:$A$9149,$A445,Observed!$D$2:$D$9149,$D445),"")</f>
        <v/>
      </c>
      <c r="AJ445" s="22" t="str">
        <f>IF(ISNUMBER(AVERAGEIFS(Observed!AJ$2:AJ$9149,Observed!$A$2:$A$9149,$A445,Observed!$D$2:$D$9149,$D445)),AVERAGEIFS(Observed!AJ$2:AJ$9149,Observed!$A$2:$A$9149,$A445,Observed!$D$2:$D$9149,$D445),"")</f>
        <v/>
      </c>
      <c r="AK445" s="22" t="str">
        <f>IF(ISNUMBER(AVERAGEIFS(Observed!AK$2:AK$9149,Observed!$A$2:$A$9149,$A445,Observed!$D$2:$D$9149,$D445)),AVERAGEIFS(Observed!AK$2:AK$9149,Observed!$A$2:$A$9149,$A445,Observed!$D$2:$D$9149,$D445),"")</f>
        <v/>
      </c>
      <c r="AL445" s="23" t="str">
        <f>IF(ISNUMBER(AVERAGEIFS(Observed!AL$2:AL$9149,Observed!$A$2:$A$9149,$A445,Observed!$D$2:$D$9149,$D445)),AVERAGEIFS(Observed!AL$2:AL$9149,Observed!$A$2:$A$9149,$A445,Observed!$D$2:$D$9149,$D445),"")</f>
        <v/>
      </c>
      <c r="AM445" s="23" t="str">
        <f>IF(ISNUMBER(AVERAGEIFS(Observed!AM$2:AM$9149,Observed!$A$2:$A$9149,$A445,Observed!$D$2:$D$9149,$D445)),AVERAGEIFS(Observed!AM$2:AM$9149,Observed!$A$2:$A$9149,$A445,Observed!$D$2:$D$9149,$D445),"")</f>
        <v/>
      </c>
      <c r="AN445" s="22" t="str">
        <f>IF(ISNUMBER(AVERAGEIFS(Observed!AN$2:AN$9149,Observed!$A$2:$A$9149,$A445,Observed!$D$2:$D$9149,$D445)),AVERAGEIFS(Observed!AN$2:AN$9149,Observed!$A$2:$A$9149,$A445,Observed!$D$2:$D$9149,$D445),"")</f>
        <v/>
      </c>
      <c r="AO445" s="22" t="str">
        <f>IF(ISNUMBER(AVERAGEIFS(Observed!AO$2:AO$9149,Observed!$A$2:$A$9149,$A445,Observed!$D$2:$D$9149,$D445)),AVERAGEIFS(Observed!AO$2:AO$9149,Observed!$A$2:$A$9149,$A445,Observed!$D$2:$D$9149,$D445),"")</f>
        <v/>
      </c>
      <c r="AP445" s="21" t="str">
        <f>IF(ISNUMBER(AVERAGEIFS(Observed!AP$2:AP$9149,Observed!$A$2:$A$9149,$A445,Observed!$D$2:$D$9149,$D445)),AVERAGEIFS(Observed!AP$2:AP$9149,Observed!$A$2:$A$9149,$A445,Observed!$D$2:$D$9149,$D445),"")</f>
        <v/>
      </c>
      <c r="AQ445" s="22" t="str">
        <f>IF(ISNUMBER(AVERAGEIFS(Observed!AQ$2:AQ$9149,Observed!$A$2:$A$9149,$A445,Observed!$D$2:$D$9149,$D445)),AVERAGEIFS(Observed!AQ$2:AQ$9149,Observed!$A$2:$A$9149,$A445,Observed!$D$2:$D$9149,$D445),"")</f>
        <v/>
      </c>
      <c r="AR445" s="22" t="str">
        <f>IF(ISNUMBER(AVERAGEIFS(Observed!AR$2:AR$9149,Observed!$A$2:$A$9149,$A445,Observed!$D$2:$D$9149,$D445)),AVERAGEIFS(Observed!AR$2:AR$9149,Observed!$A$2:$A$9149,$A445,Observed!$D$2:$D$9149,$D445),"")</f>
        <v/>
      </c>
      <c r="AS445" s="22" t="str">
        <f>IF(ISNUMBER(AVERAGEIFS(Observed!AS$2:AS$9149,Observed!$A$2:$A$9149,$A445,Observed!$D$2:$D$9149,$D445)),AVERAGEIFS(Observed!AS$2:AS$9149,Observed!$A$2:$A$9149,$A445,Observed!$D$2:$D$9149,$D445),"")</f>
        <v/>
      </c>
      <c r="AT445" s="22" t="str">
        <f>IF(ISNUMBER(AVERAGEIFS(Observed!AT$2:AT$9149,Observed!$A$2:$A$9149,$A445,Observed!$D$2:$D$9149,$D445)),AVERAGEIFS(Observed!AT$2:AT$9149,Observed!$A$2:$A$9149,$A445,Observed!$D$2:$D$9149,$D445),"")</f>
        <v/>
      </c>
      <c r="AU445" s="22" t="str">
        <f>IF(ISNUMBER(AVERAGEIFS(Observed!AU$2:AU$9149,Observed!$A$2:$A$9149,$A445,Observed!$D$2:$D$9149,$D445)),AVERAGEIFS(Observed!AU$2:AU$9149,Observed!$A$2:$A$9149,$A445,Observed!$D$2:$D$9149,$D445),"")</f>
        <v/>
      </c>
      <c r="AV445" s="2">
        <f>COUNTIFS(Observed!$A$2:$A$9149,$A445,Observed!$D$2:$D$9149,$D445)</f>
        <v>3</v>
      </c>
      <c r="AW445" s="2">
        <f t="shared" si="6"/>
        <v>1</v>
      </c>
    </row>
    <row r="446" spans="1:49" x14ac:dyDescent="0.25">
      <c r="A446" t="s">
        <v>34</v>
      </c>
      <c r="B446" t="s">
        <v>139</v>
      </c>
      <c r="C446" t="s">
        <v>30</v>
      </c>
      <c r="D446" s="3">
        <v>42492</v>
      </c>
      <c r="E446">
        <v>1</v>
      </c>
      <c r="F446" t="s">
        <v>56</v>
      </c>
      <c r="K446" s="24" t="s">
        <v>75</v>
      </c>
      <c r="L446" t="s">
        <v>22</v>
      </c>
      <c r="M446">
        <v>12</v>
      </c>
      <c r="N446" s="2" t="s">
        <v>37</v>
      </c>
      <c r="O446" s="21">
        <f>IF(ISNUMBER(AVERAGEIFS(Observed!O$2:O$9149,Observed!$A$2:$A$9149,$A446,Observed!$D$2:$D$9149,$D446)),AVERAGEIFS(Observed!O$2:O$9149,Observed!$A$2:$A$9149,$A446,Observed!$D$2:$D$9149,$D446),"")</f>
        <v>1094.2</v>
      </c>
      <c r="P446" s="22">
        <f>IF(ISNUMBER(AVERAGEIFS(Observed!P$2:P$9149,Observed!$A$2:$A$9149,$A446,Observed!$D$2:$D$9149,$D446)),AVERAGEIFS(Observed!P$2:P$9149,Observed!$A$2:$A$9149,$A446,Observed!$D$2:$D$9149,$D446),"")</f>
        <v>109.42</v>
      </c>
      <c r="Q446" s="22" t="str">
        <f>IF(ISNUMBER(AVERAGEIFS(Observed!Q$2:Q$9149,Observed!$A$2:$A$9149,$A446,Observed!$D$2:$D$9149,$D446)),AVERAGEIFS(Observed!Q$2:Q$9149,Observed!$A$2:$A$9149,$A446,Observed!$D$2:$D$9149,$D446),"")</f>
        <v/>
      </c>
      <c r="R446" s="22" t="str">
        <f>IF(ISNUMBER(AVERAGEIFS(Observed!R$2:R$9149,Observed!$A$2:$A$9149,$A446,Observed!$D$2:$D$9149,$D446)),AVERAGEIFS(Observed!R$2:R$9149,Observed!$A$2:$A$9149,$A446,Observed!$D$2:$D$9149,$D446),"")</f>
        <v/>
      </c>
      <c r="S446" s="22" t="str">
        <f>IF(ISNUMBER(AVERAGEIFS(Observed!S$2:S$9149,Observed!$A$2:$A$9149,$A446,Observed!$D$2:$D$9149,$D446)),AVERAGEIFS(Observed!S$2:S$9149,Observed!$A$2:$A$9149,$A446,Observed!$D$2:$D$9149,$D446),"")</f>
        <v/>
      </c>
      <c r="T446" s="23" t="str">
        <f>IF(ISNUMBER(AVERAGEIFS(Observed!T$2:T$9149,Observed!$A$2:$A$9149,$A446,Observed!$D$2:$D$9149,$D446)),AVERAGEIFS(Observed!T$2:T$9149,Observed!$A$2:$A$9149,$A446,Observed!$D$2:$D$9149,$D446),"")</f>
        <v/>
      </c>
      <c r="U446" s="23" t="str">
        <f>IF(ISNUMBER(AVERAGEIFS(Observed!U$2:U$9149,Observed!$A$2:$A$9149,$A446,Observed!$D$2:$D$9149,$D446)),AVERAGEIFS(Observed!U$2:U$9149,Observed!$A$2:$A$9149,$A446,Observed!$D$2:$D$9149,$D446),"")</f>
        <v/>
      </c>
      <c r="V446" s="23" t="str">
        <f>IF(ISNUMBER(AVERAGEIFS(Observed!V$2:V$9149,Observed!$A$2:$A$9149,$A446,Observed!$D$2:$D$9149,$D446)),AVERAGEIFS(Observed!V$2:V$9149,Observed!$A$2:$A$9149,$A446,Observed!$D$2:$D$9149,$D446),"")</f>
        <v/>
      </c>
      <c r="W446" s="21" t="str">
        <f>IF(ISNUMBER(AVERAGEIFS(Observed!W$2:W$9149,Observed!$A$2:$A$9149,$A446,Observed!$D$2:$D$9149,$D446)),AVERAGEIFS(Observed!W$2:W$9149,Observed!$A$2:$A$9149,$A446,Observed!$D$2:$D$9149,$D446),"")</f>
        <v/>
      </c>
      <c r="X446" s="35" t="str">
        <f>IF(ISNUMBER(AVERAGEIFS(Observed!X$2:X$9149,Observed!$A$2:$A$9149,$A446,Observed!$D$2:$D$9149,$D446)),AVERAGEIFS(Observed!X$2:X$9149,Observed!$A$2:$A$9149,$A446,Observed!$D$2:$D$9149,$D446),"")</f>
        <v/>
      </c>
      <c r="Y446" s="35" t="str">
        <f>IF(ISNUMBER(AVERAGEIFS(Observed!Y$2:Y$9149,Observed!$A$2:$A$9149,$A446,Observed!$D$2:$D$9149,$D446)),AVERAGEIFS(Observed!Y$2:Y$9149,Observed!$A$2:$A$9149,$A446,Observed!$D$2:$D$9149,$D446),"")</f>
        <v/>
      </c>
      <c r="Z446" s="22" t="str">
        <f>IF(ISNUMBER(AVERAGEIFS(Observed!Z$2:Z$9149,Observed!$A$2:$A$9149,$A446,Observed!$D$2:$D$9149,$D446)),AVERAGEIFS(Observed!Z$2:Z$9149,Observed!$A$2:$A$9149,$A446,Observed!$D$2:$D$9149,$D446),"")</f>
        <v/>
      </c>
      <c r="AA446" s="22" t="str">
        <f>IF(ISNUMBER(AVERAGEIFS(Observed!AA$2:AA$9149,Observed!$A$2:$A$9149,$A446,Observed!$D$2:$D$9149,$D446)),AVERAGEIFS(Observed!AA$2:AA$9149,Observed!$A$2:$A$9149,$A446,Observed!$D$2:$D$9149,$D446),"")</f>
        <v/>
      </c>
      <c r="AB446" s="22" t="str">
        <f>IF(ISNUMBER(AVERAGEIFS(Observed!AB$2:AB$9149,Observed!$A$2:$A$9149,$A446,Observed!$D$2:$D$9149,$D446)),AVERAGEIFS(Observed!AB$2:AB$9149,Observed!$A$2:$A$9149,$A446,Observed!$D$2:$D$9149,$D446),"")</f>
        <v/>
      </c>
      <c r="AC446" s="22" t="str">
        <f>IF(ISNUMBER(AVERAGEIFS(Observed!AC$2:AC$9149,Observed!$A$2:$A$9149,$A446,Observed!$D$2:$D$9149,$D446)),AVERAGEIFS(Observed!AC$2:AC$9149,Observed!$A$2:$A$9149,$A446,Observed!$D$2:$D$9149,$D446),"")</f>
        <v/>
      </c>
      <c r="AD446" s="22" t="str">
        <f>IF(ISNUMBER(AVERAGEIFS(Observed!AD$2:AD$9149,Observed!$A$2:$A$9149,$A446,Observed!$D$2:$D$9149,$D446)),AVERAGEIFS(Observed!AD$2:AD$9149,Observed!$A$2:$A$9149,$A446,Observed!$D$2:$D$9149,$D446),"")</f>
        <v/>
      </c>
      <c r="AE446" s="22" t="str">
        <f>IF(ISNUMBER(AVERAGEIFS(Observed!AE$2:AE$9149,Observed!$A$2:$A$9149,$A446,Observed!$D$2:$D$9149,$D446)),AVERAGEIFS(Observed!AE$2:AE$9149,Observed!$A$2:$A$9149,$A446,Observed!$D$2:$D$9149,$D446),"")</f>
        <v/>
      </c>
      <c r="AF446" s="22" t="str">
        <f>IF(ISNUMBER(AVERAGEIFS(Observed!AF$2:AF$9149,Observed!$A$2:$A$9149,$A446,Observed!$D$2:$D$9149,$D446)),AVERAGEIFS(Observed!AF$2:AF$9149,Observed!$A$2:$A$9149,$A446,Observed!$D$2:$D$9149,$D446),"")</f>
        <v/>
      </c>
      <c r="AG446" s="22" t="str">
        <f>IF(ISNUMBER(AVERAGEIFS(Observed!AG$2:AG$9149,Observed!$A$2:$A$9149,$A446,Observed!$D$2:$D$9149,$D446)),AVERAGEIFS(Observed!AG$2:AG$9149,Observed!$A$2:$A$9149,$A446,Observed!$D$2:$D$9149,$D446),"")</f>
        <v/>
      </c>
      <c r="AH446" s="22" t="str">
        <f>IF(ISNUMBER(AVERAGEIFS(Observed!AH$2:AH$9149,Observed!$A$2:$A$9149,$A446,Observed!$D$2:$D$9149,$D446)),AVERAGEIFS(Observed!AH$2:AH$9149,Observed!$A$2:$A$9149,$A446,Observed!$D$2:$D$9149,$D446),"")</f>
        <v/>
      </c>
      <c r="AI446" s="22" t="str">
        <f>IF(ISNUMBER(AVERAGEIFS(Observed!AI$2:AI$9149,Observed!$A$2:$A$9149,$A446,Observed!$D$2:$D$9149,$D446)),AVERAGEIFS(Observed!AI$2:AI$9149,Observed!$A$2:$A$9149,$A446,Observed!$D$2:$D$9149,$D446),"")</f>
        <v/>
      </c>
      <c r="AJ446" s="22" t="str">
        <f>IF(ISNUMBER(AVERAGEIFS(Observed!AJ$2:AJ$9149,Observed!$A$2:$A$9149,$A446,Observed!$D$2:$D$9149,$D446)),AVERAGEIFS(Observed!AJ$2:AJ$9149,Observed!$A$2:$A$9149,$A446,Observed!$D$2:$D$9149,$D446),"")</f>
        <v/>
      </c>
      <c r="AK446" s="22" t="str">
        <f>IF(ISNUMBER(AVERAGEIFS(Observed!AK$2:AK$9149,Observed!$A$2:$A$9149,$A446,Observed!$D$2:$D$9149,$D446)),AVERAGEIFS(Observed!AK$2:AK$9149,Observed!$A$2:$A$9149,$A446,Observed!$D$2:$D$9149,$D446),"")</f>
        <v/>
      </c>
      <c r="AL446" s="23" t="str">
        <f>IF(ISNUMBER(AVERAGEIFS(Observed!AL$2:AL$9149,Observed!$A$2:$A$9149,$A446,Observed!$D$2:$D$9149,$D446)),AVERAGEIFS(Observed!AL$2:AL$9149,Observed!$A$2:$A$9149,$A446,Observed!$D$2:$D$9149,$D446),"")</f>
        <v/>
      </c>
      <c r="AM446" s="23" t="str">
        <f>IF(ISNUMBER(AVERAGEIFS(Observed!AM$2:AM$9149,Observed!$A$2:$A$9149,$A446,Observed!$D$2:$D$9149,$D446)),AVERAGEIFS(Observed!AM$2:AM$9149,Observed!$A$2:$A$9149,$A446,Observed!$D$2:$D$9149,$D446),"")</f>
        <v/>
      </c>
      <c r="AN446" s="22" t="str">
        <f>IF(ISNUMBER(AVERAGEIFS(Observed!AN$2:AN$9149,Observed!$A$2:$A$9149,$A446,Observed!$D$2:$D$9149,$D446)),AVERAGEIFS(Observed!AN$2:AN$9149,Observed!$A$2:$A$9149,$A446,Observed!$D$2:$D$9149,$D446),"")</f>
        <v/>
      </c>
      <c r="AO446" s="22" t="str">
        <f>IF(ISNUMBER(AVERAGEIFS(Observed!AO$2:AO$9149,Observed!$A$2:$A$9149,$A446,Observed!$D$2:$D$9149,$D446)),AVERAGEIFS(Observed!AO$2:AO$9149,Observed!$A$2:$A$9149,$A446,Observed!$D$2:$D$9149,$D446),"")</f>
        <v/>
      </c>
      <c r="AP446" s="21" t="str">
        <f>IF(ISNUMBER(AVERAGEIFS(Observed!AP$2:AP$9149,Observed!$A$2:$A$9149,$A446,Observed!$D$2:$D$9149,$D446)),AVERAGEIFS(Observed!AP$2:AP$9149,Observed!$A$2:$A$9149,$A446,Observed!$D$2:$D$9149,$D446),"")</f>
        <v/>
      </c>
      <c r="AQ446" s="22" t="str">
        <f>IF(ISNUMBER(AVERAGEIFS(Observed!AQ$2:AQ$9149,Observed!$A$2:$A$9149,$A446,Observed!$D$2:$D$9149,$D446)),AVERAGEIFS(Observed!AQ$2:AQ$9149,Observed!$A$2:$A$9149,$A446,Observed!$D$2:$D$9149,$D446),"")</f>
        <v/>
      </c>
      <c r="AR446" s="22" t="str">
        <f>IF(ISNUMBER(AVERAGEIFS(Observed!AR$2:AR$9149,Observed!$A$2:$A$9149,$A446,Observed!$D$2:$D$9149,$D446)),AVERAGEIFS(Observed!AR$2:AR$9149,Observed!$A$2:$A$9149,$A446,Observed!$D$2:$D$9149,$D446),"")</f>
        <v/>
      </c>
      <c r="AS446" s="22" t="str">
        <f>IF(ISNUMBER(AVERAGEIFS(Observed!AS$2:AS$9149,Observed!$A$2:$A$9149,$A446,Observed!$D$2:$D$9149,$D446)),AVERAGEIFS(Observed!AS$2:AS$9149,Observed!$A$2:$A$9149,$A446,Observed!$D$2:$D$9149,$D446),"")</f>
        <v/>
      </c>
      <c r="AT446" s="22" t="str">
        <f>IF(ISNUMBER(AVERAGEIFS(Observed!AT$2:AT$9149,Observed!$A$2:$A$9149,$A446,Observed!$D$2:$D$9149,$D446)),AVERAGEIFS(Observed!AT$2:AT$9149,Observed!$A$2:$A$9149,$A446,Observed!$D$2:$D$9149,$D446),"")</f>
        <v/>
      </c>
      <c r="AU446" s="22" t="str">
        <f>IF(ISNUMBER(AVERAGEIFS(Observed!AU$2:AU$9149,Observed!$A$2:$A$9149,$A446,Observed!$D$2:$D$9149,$D446)),AVERAGEIFS(Observed!AU$2:AU$9149,Observed!$A$2:$A$9149,$A446,Observed!$D$2:$D$9149,$D446),"")</f>
        <v/>
      </c>
      <c r="AV446" s="2">
        <f>COUNTIFS(Observed!$A$2:$A$9149,$A446,Observed!$D$2:$D$9149,$D446)</f>
        <v>3</v>
      </c>
      <c r="AW446" s="2">
        <f t="shared" si="6"/>
        <v>1</v>
      </c>
    </row>
    <row r="447" spans="1:49" x14ac:dyDescent="0.25">
      <c r="A447" t="s">
        <v>33</v>
      </c>
      <c r="B447" t="s">
        <v>139</v>
      </c>
      <c r="C447" t="s">
        <v>30</v>
      </c>
      <c r="D447" s="3">
        <v>42492</v>
      </c>
      <c r="E447">
        <v>1</v>
      </c>
      <c r="F447" t="s">
        <v>58</v>
      </c>
      <c r="K447" s="24" t="s">
        <v>75</v>
      </c>
      <c r="L447" t="s">
        <v>22</v>
      </c>
      <c r="M447">
        <v>12</v>
      </c>
      <c r="N447" s="2" t="s">
        <v>37</v>
      </c>
      <c r="O447" s="21">
        <f>IF(ISNUMBER(AVERAGEIFS(Observed!O$2:O$9149,Observed!$A$2:$A$9149,$A447,Observed!$D$2:$D$9149,$D447)),AVERAGEIFS(Observed!O$2:O$9149,Observed!$A$2:$A$9149,$A447,Observed!$D$2:$D$9149,$D447),"")</f>
        <v>931.26666666666677</v>
      </c>
      <c r="P447" s="22">
        <f>IF(ISNUMBER(AVERAGEIFS(Observed!P$2:P$9149,Observed!$A$2:$A$9149,$A447,Observed!$D$2:$D$9149,$D447)),AVERAGEIFS(Observed!P$2:P$9149,Observed!$A$2:$A$9149,$A447,Observed!$D$2:$D$9149,$D447),"")</f>
        <v>93.126666666666665</v>
      </c>
      <c r="Q447" s="22" t="str">
        <f>IF(ISNUMBER(AVERAGEIFS(Observed!Q$2:Q$9149,Observed!$A$2:$A$9149,$A447,Observed!$D$2:$D$9149,$D447)),AVERAGEIFS(Observed!Q$2:Q$9149,Observed!$A$2:$A$9149,$A447,Observed!$D$2:$D$9149,$D447),"")</f>
        <v/>
      </c>
      <c r="R447" s="22" t="str">
        <f>IF(ISNUMBER(AVERAGEIFS(Observed!R$2:R$9149,Observed!$A$2:$A$9149,$A447,Observed!$D$2:$D$9149,$D447)),AVERAGEIFS(Observed!R$2:R$9149,Observed!$A$2:$A$9149,$A447,Observed!$D$2:$D$9149,$D447),"")</f>
        <v/>
      </c>
      <c r="S447" s="22" t="str">
        <f>IF(ISNUMBER(AVERAGEIFS(Observed!S$2:S$9149,Observed!$A$2:$A$9149,$A447,Observed!$D$2:$D$9149,$D447)),AVERAGEIFS(Observed!S$2:S$9149,Observed!$A$2:$A$9149,$A447,Observed!$D$2:$D$9149,$D447),"")</f>
        <v/>
      </c>
      <c r="T447" s="23" t="str">
        <f>IF(ISNUMBER(AVERAGEIFS(Observed!T$2:T$9149,Observed!$A$2:$A$9149,$A447,Observed!$D$2:$D$9149,$D447)),AVERAGEIFS(Observed!T$2:T$9149,Observed!$A$2:$A$9149,$A447,Observed!$D$2:$D$9149,$D447),"")</f>
        <v/>
      </c>
      <c r="U447" s="23" t="str">
        <f>IF(ISNUMBER(AVERAGEIFS(Observed!U$2:U$9149,Observed!$A$2:$A$9149,$A447,Observed!$D$2:$D$9149,$D447)),AVERAGEIFS(Observed!U$2:U$9149,Observed!$A$2:$A$9149,$A447,Observed!$D$2:$D$9149,$D447),"")</f>
        <v/>
      </c>
      <c r="V447" s="23" t="str">
        <f>IF(ISNUMBER(AVERAGEIFS(Observed!V$2:V$9149,Observed!$A$2:$A$9149,$A447,Observed!$D$2:$D$9149,$D447)),AVERAGEIFS(Observed!V$2:V$9149,Observed!$A$2:$A$9149,$A447,Observed!$D$2:$D$9149,$D447),"")</f>
        <v/>
      </c>
      <c r="W447" s="21" t="str">
        <f>IF(ISNUMBER(AVERAGEIFS(Observed!W$2:W$9149,Observed!$A$2:$A$9149,$A447,Observed!$D$2:$D$9149,$D447)),AVERAGEIFS(Observed!W$2:W$9149,Observed!$A$2:$A$9149,$A447,Observed!$D$2:$D$9149,$D447),"")</f>
        <v/>
      </c>
      <c r="X447" s="35" t="str">
        <f>IF(ISNUMBER(AVERAGEIFS(Observed!X$2:X$9149,Observed!$A$2:$A$9149,$A447,Observed!$D$2:$D$9149,$D447)),AVERAGEIFS(Observed!X$2:X$9149,Observed!$A$2:$A$9149,$A447,Observed!$D$2:$D$9149,$D447),"")</f>
        <v/>
      </c>
      <c r="Y447" s="35" t="str">
        <f>IF(ISNUMBER(AVERAGEIFS(Observed!Y$2:Y$9149,Observed!$A$2:$A$9149,$A447,Observed!$D$2:$D$9149,$D447)),AVERAGEIFS(Observed!Y$2:Y$9149,Observed!$A$2:$A$9149,$A447,Observed!$D$2:$D$9149,$D447),"")</f>
        <v/>
      </c>
      <c r="Z447" s="22" t="str">
        <f>IF(ISNUMBER(AVERAGEIFS(Observed!Z$2:Z$9149,Observed!$A$2:$A$9149,$A447,Observed!$D$2:$D$9149,$D447)),AVERAGEIFS(Observed!Z$2:Z$9149,Observed!$A$2:$A$9149,$A447,Observed!$D$2:$D$9149,$D447),"")</f>
        <v/>
      </c>
      <c r="AA447" s="22" t="str">
        <f>IF(ISNUMBER(AVERAGEIFS(Observed!AA$2:AA$9149,Observed!$A$2:$A$9149,$A447,Observed!$D$2:$D$9149,$D447)),AVERAGEIFS(Observed!AA$2:AA$9149,Observed!$A$2:$A$9149,$A447,Observed!$D$2:$D$9149,$D447),"")</f>
        <v/>
      </c>
      <c r="AB447" s="22" t="str">
        <f>IF(ISNUMBER(AVERAGEIFS(Observed!AB$2:AB$9149,Observed!$A$2:$A$9149,$A447,Observed!$D$2:$D$9149,$D447)),AVERAGEIFS(Observed!AB$2:AB$9149,Observed!$A$2:$A$9149,$A447,Observed!$D$2:$D$9149,$D447),"")</f>
        <v/>
      </c>
      <c r="AC447" s="22" t="str">
        <f>IF(ISNUMBER(AVERAGEIFS(Observed!AC$2:AC$9149,Observed!$A$2:$A$9149,$A447,Observed!$D$2:$D$9149,$D447)),AVERAGEIFS(Observed!AC$2:AC$9149,Observed!$A$2:$A$9149,$A447,Observed!$D$2:$D$9149,$D447),"")</f>
        <v/>
      </c>
      <c r="AD447" s="22" t="str">
        <f>IF(ISNUMBER(AVERAGEIFS(Observed!AD$2:AD$9149,Observed!$A$2:$A$9149,$A447,Observed!$D$2:$D$9149,$D447)),AVERAGEIFS(Observed!AD$2:AD$9149,Observed!$A$2:$A$9149,$A447,Observed!$D$2:$D$9149,$D447),"")</f>
        <v/>
      </c>
      <c r="AE447" s="22" t="str">
        <f>IF(ISNUMBER(AVERAGEIFS(Observed!AE$2:AE$9149,Observed!$A$2:$A$9149,$A447,Observed!$D$2:$D$9149,$D447)),AVERAGEIFS(Observed!AE$2:AE$9149,Observed!$A$2:$A$9149,$A447,Observed!$D$2:$D$9149,$D447),"")</f>
        <v/>
      </c>
      <c r="AF447" s="22" t="str">
        <f>IF(ISNUMBER(AVERAGEIFS(Observed!AF$2:AF$9149,Observed!$A$2:$A$9149,$A447,Observed!$D$2:$D$9149,$D447)),AVERAGEIFS(Observed!AF$2:AF$9149,Observed!$A$2:$A$9149,$A447,Observed!$D$2:$D$9149,$D447),"")</f>
        <v/>
      </c>
      <c r="AG447" s="22" t="str">
        <f>IF(ISNUMBER(AVERAGEIFS(Observed!AG$2:AG$9149,Observed!$A$2:$A$9149,$A447,Observed!$D$2:$D$9149,$D447)),AVERAGEIFS(Observed!AG$2:AG$9149,Observed!$A$2:$A$9149,$A447,Observed!$D$2:$D$9149,$D447),"")</f>
        <v/>
      </c>
      <c r="AH447" s="22" t="str">
        <f>IF(ISNUMBER(AVERAGEIFS(Observed!AH$2:AH$9149,Observed!$A$2:$A$9149,$A447,Observed!$D$2:$D$9149,$D447)),AVERAGEIFS(Observed!AH$2:AH$9149,Observed!$A$2:$A$9149,$A447,Observed!$D$2:$D$9149,$D447),"")</f>
        <v/>
      </c>
      <c r="AI447" s="22" t="str">
        <f>IF(ISNUMBER(AVERAGEIFS(Observed!AI$2:AI$9149,Observed!$A$2:$A$9149,$A447,Observed!$D$2:$D$9149,$D447)),AVERAGEIFS(Observed!AI$2:AI$9149,Observed!$A$2:$A$9149,$A447,Observed!$D$2:$D$9149,$D447),"")</f>
        <v/>
      </c>
      <c r="AJ447" s="22" t="str">
        <f>IF(ISNUMBER(AVERAGEIFS(Observed!AJ$2:AJ$9149,Observed!$A$2:$A$9149,$A447,Observed!$D$2:$D$9149,$D447)),AVERAGEIFS(Observed!AJ$2:AJ$9149,Observed!$A$2:$A$9149,$A447,Observed!$D$2:$D$9149,$D447),"")</f>
        <v/>
      </c>
      <c r="AK447" s="22" t="str">
        <f>IF(ISNUMBER(AVERAGEIFS(Observed!AK$2:AK$9149,Observed!$A$2:$A$9149,$A447,Observed!$D$2:$D$9149,$D447)),AVERAGEIFS(Observed!AK$2:AK$9149,Observed!$A$2:$A$9149,$A447,Observed!$D$2:$D$9149,$D447),"")</f>
        <v/>
      </c>
      <c r="AL447" s="23" t="str">
        <f>IF(ISNUMBER(AVERAGEIFS(Observed!AL$2:AL$9149,Observed!$A$2:$A$9149,$A447,Observed!$D$2:$D$9149,$D447)),AVERAGEIFS(Observed!AL$2:AL$9149,Observed!$A$2:$A$9149,$A447,Observed!$D$2:$D$9149,$D447),"")</f>
        <v/>
      </c>
      <c r="AM447" s="23" t="str">
        <f>IF(ISNUMBER(AVERAGEIFS(Observed!AM$2:AM$9149,Observed!$A$2:$A$9149,$A447,Observed!$D$2:$D$9149,$D447)),AVERAGEIFS(Observed!AM$2:AM$9149,Observed!$A$2:$A$9149,$A447,Observed!$D$2:$D$9149,$D447),"")</f>
        <v/>
      </c>
      <c r="AN447" s="22" t="str">
        <f>IF(ISNUMBER(AVERAGEIFS(Observed!AN$2:AN$9149,Observed!$A$2:$A$9149,$A447,Observed!$D$2:$D$9149,$D447)),AVERAGEIFS(Observed!AN$2:AN$9149,Observed!$A$2:$A$9149,$A447,Observed!$D$2:$D$9149,$D447),"")</f>
        <v/>
      </c>
      <c r="AO447" s="22" t="str">
        <f>IF(ISNUMBER(AVERAGEIFS(Observed!AO$2:AO$9149,Observed!$A$2:$A$9149,$A447,Observed!$D$2:$D$9149,$D447)),AVERAGEIFS(Observed!AO$2:AO$9149,Observed!$A$2:$A$9149,$A447,Observed!$D$2:$D$9149,$D447),"")</f>
        <v/>
      </c>
      <c r="AP447" s="21" t="str">
        <f>IF(ISNUMBER(AVERAGEIFS(Observed!AP$2:AP$9149,Observed!$A$2:$A$9149,$A447,Observed!$D$2:$D$9149,$D447)),AVERAGEIFS(Observed!AP$2:AP$9149,Observed!$A$2:$A$9149,$A447,Observed!$D$2:$D$9149,$D447),"")</f>
        <v/>
      </c>
      <c r="AQ447" s="22" t="str">
        <f>IF(ISNUMBER(AVERAGEIFS(Observed!AQ$2:AQ$9149,Observed!$A$2:$A$9149,$A447,Observed!$D$2:$D$9149,$D447)),AVERAGEIFS(Observed!AQ$2:AQ$9149,Observed!$A$2:$A$9149,$A447,Observed!$D$2:$D$9149,$D447),"")</f>
        <v/>
      </c>
      <c r="AR447" s="22" t="str">
        <f>IF(ISNUMBER(AVERAGEIFS(Observed!AR$2:AR$9149,Observed!$A$2:$A$9149,$A447,Observed!$D$2:$D$9149,$D447)),AVERAGEIFS(Observed!AR$2:AR$9149,Observed!$A$2:$A$9149,$A447,Observed!$D$2:$D$9149,$D447),"")</f>
        <v/>
      </c>
      <c r="AS447" s="22" t="str">
        <f>IF(ISNUMBER(AVERAGEIFS(Observed!AS$2:AS$9149,Observed!$A$2:$A$9149,$A447,Observed!$D$2:$D$9149,$D447)),AVERAGEIFS(Observed!AS$2:AS$9149,Observed!$A$2:$A$9149,$A447,Observed!$D$2:$D$9149,$D447),"")</f>
        <v/>
      </c>
      <c r="AT447" s="22" t="str">
        <f>IF(ISNUMBER(AVERAGEIFS(Observed!AT$2:AT$9149,Observed!$A$2:$A$9149,$A447,Observed!$D$2:$D$9149,$D447)),AVERAGEIFS(Observed!AT$2:AT$9149,Observed!$A$2:$A$9149,$A447,Observed!$D$2:$D$9149,$D447),"")</f>
        <v/>
      </c>
      <c r="AU447" s="22" t="str">
        <f>IF(ISNUMBER(AVERAGEIFS(Observed!AU$2:AU$9149,Observed!$A$2:$A$9149,$A447,Observed!$D$2:$D$9149,$D447)),AVERAGEIFS(Observed!AU$2:AU$9149,Observed!$A$2:$A$9149,$A447,Observed!$D$2:$D$9149,$D447),"")</f>
        <v/>
      </c>
      <c r="AV447" s="2">
        <f>COUNTIFS(Observed!$A$2:$A$9149,$A447,Observed!$D$2:$D$9149,$D447)</f>
        <v>3</v>
      </c>
      <c r="AW447" s="2">
        <f t="shared" si="6"/>
        <v>1</v>
      </c>
    </row>
    <row r="448" spans="1:49" x14ac:dyDescent="0.25">
      <c r="A448" t="s">
        <v>29</v>
      </c>
      <c r="B448" t="s">
        <v>139</v>
      </c>
      <c r="C448" t="s">
        <v>30</v>
      </c>
      <c r="D448" s="3">
        <v>42492</v>
      </c>
      <c r="E448">
        <v>1</v>
      </c>
      <c r="F448" t="s">
        <v>55</v>
      </c>
      <c r="K448" s="24" t="s">
        <v>75</v>
      </c>
      <c r="L448" t="s">
        <v>22</v>
      </c>
      <c r="M448">
        <v>12</v>
      </c>
      <c r="N448" s="2" t="s">
        <v>37</v>
      </c>
      <c r="O448" s="21">
        <f>IF(ISNUMBER(AVERAGEIFS(Observed!O$2:O$9149,Observed!$A$2:$A$9149,$A448,Observed!$D$2:$D$9149,$D448)),AVERAGEIFS(Observed!O$2:O$9149,Observed!$A$2:$A$9149,$A448,Observed!$D$2:$D$9149,$D448),"")</f>
        <v>968.86666666666667</v>
      </c>
      <c r="P448" s="22">
        <f>IF(ISNUMBER(AVERAGEIFS(Observed!P$2:P$9149,Observed!$A$2:$A$9149,$A448,Observed!$D$2:$D$9149,$D448)),AVERAGEIFS(Observed!P$2:P$9149,Observed!$A$2:$A$9149,$A448,Observed!$D$2:$D$9149,$D448),"")</f>
        <v>96.886666666666656</v>
      </c>
      <c r="Q448" s="22" t="str">
        <f>IF(ISNUMBER(AVERAGEIFS(Observed!Q$2:Q$9149,Observed!$A$2:$A$9149,$A448,Observed!$D$2:$D$9149,$D448)),AVERAGEIFS(Observed!Q$2:Q$9149,Observed!$A$2:$A$9149,$A448,Observed!$D$2:$D$9149,$D448),"")</f>
        <v/>
      </c>
      <c r="R448" s="22" t="str">
        <f>IF(ISNUMBER(AVERAGEIFS(Observed!R$2:R$9149,Observed!$A$2:$A$9149,$A448,Observed!$D$2:$D$9149,$D448)),AVERAGEIFS(Observed!R$2:R$9149,Observed!$A$2:$A$9149,$A448,Observed!$D$2:$D$9149,$D448),"")</f>
        <v/>
      </c>
      <c r="S448" s="22" t="str">
        <f>IF(ISNUMBER(AVERAGEIFS(Observed!S$2:S$9149,Observed!$A$2:$A$9149,$A448,Observed!$D$2:$D$9149,$D448)),AVERAGEIFS(Observed!S$2:S$9149,Observed!$A$2:$A$9149,$A448,Observed!$D$2:$D$9149,$D448),"")</f>
        <v/>
      </c>
      <c r="T448" s="23" t="str">
        <f>IF(ISNUMBER(AVERAGEIFS(Observed!T$2:T$9149,Observed!$A$2:$A$9149,$A448,Observed!$D$2:$D$9149,$D448)),AVERAGEIFS(Observed!T$2:T$9149,Observed!$A$2:$A$9149,$A448,Observed!$D$2:$D$9149,$D448),"")</f>
        <v/>
      </c>
      <c r="U448" s="23" t="str">
        <f>IF(ISNUMBER(AVERAGEIFS(Observed!U$2:U$9149,Observed!$A$2:$A$9149,$A448,Observed!$D$2:$D$9149,$D448)),AVERAGEIFS(Observed!U$2:U$9149,Observed!$A$2:$A$9149,$A448,Observed!$D$2:$D$9149,$D448),"")</f>
        <v/>
      </c>
      <c r="V448" s="23" t="str">
        <f>IF(ISNUMBER(AVERAGEIFS(Observed!V$2:V$9149,Observed!$A$2:$A$9149,$A448,Observed!$D$2:$D$9149,$D448)),AVERAGEIFS(Observed!V$2:V$9149,Observed!$A$2:$A$9149,$A448,Observed!$D$2:$D$9149,$D448),"")</f>
        <v/>
      </c>
      <c r="W448" s="21" t="str">
        <f>IF(ISNUMBER(AVERAGEIFS(Observed!W$2:W$9149,Observed!$A$2:$A$9149,$A448,Observed!$D$2:$D$9149,$D448)),AVERAGEIFS(Observed!W$2:W$9149,Observed!$A$2:$A$9149,$A448,Observed!$D$2:$D$9149,$D448),"")</f>
        <v/>
      </c>
      <c r="X448" s="35" t="str">
        <f>IF(ISNUMBER(AVERAGEIFS(Observed!X$2:X$9149,Observed!$A$2:$A$9149,$A448,Observed!$D$2:$D$9149,$D448)),AVERAGEIFS(Observed!X$2:X$9149,Observed!$A$2:$A$9149,$A448,Observed!$D$2:$D$9149,$D448),"")</f>
        <v/>
      </c>
      <c r="Y448" s="35" t="str">
        <f>IF(ISNUMBER(AVERAGEIFS(Observed!Y$2:Y$9149,Observed!$A$2:$A$9149,$A448,Observed!$D$2:$D$9149,$D448)),AVERAGEIFS(Observed!Y$2:Y$9149,Observed!$A$2:$A$9149,$A448,Observed!$D$2:$D$9149,$D448),"")</f>
        <v/>
      </c>
      <c r="Z448" s="22" t="str">
        <f>IF(ISNUMBER(AVERAGEIFS(Observed!Z$2:Z$9149,Observed!$A$2:$A$9149,$A448,Observed!$D$2:$D$9149,$D448)),AVERAGEIFS(Observed!Z$2:Z$9149,Observed!$A$2:$A$9149,$A448,Observed!$D$2:$D$9149,$D448),"")</f>
        <v/>
      </c>
      <c r="AA448" s="22" t="str">
        <f>IF(ISNUMBER(AVERAGEIFS(Observed!AA$2:AA$9149,Observed!$A$2:$A$9149,$A448,Observed!$D$2:$D$9149,$D448)),AVERAGEIFS(Observed!AA$2:AA$9149,Observed!$A$2:$A$9149,$A448,Observed!$D$2:$D$9149,$D448),"")</f>
        <v/>
      </c>
      <c r="AB448" s="22" t="str">
        <f>IF(ISNUMBER(AVERAGEIFS(Observed!AB$2:AB$9149,Observed!$A$2:$A$9149,$A448,Observed!$D$2:$D$9149,$D448)),AVERAGEIFS(Observed!AB$2:AB$9149,Observed!$A$2:$A$9149,$A448,Observed!$D$2:$D$9149,$D448),"")</f>
        <v/>
      </c>
      <c r="AC448" s="22" t="str">
        <f>IF(ISNUMBER(AVERAGEIFS(Observed!AC$2:AC$9149,Observed!$A$2:$A$9149,$A448,Observed!$D$2:$D$9149,$D448)),AVERAGEIFS(Observed!AC$2:AC$9149,Observed!$A$2:$A$9149,$A448,Observed!$D$2:$D$9149,$D448),"")</f>
        <v/>
      </c>
      <c r="AD448" s="22" t="str">
        <f>IF(ISNUMBER(AVERAGEIFS(Observed!AD$2:AD$9149,Observed!$A$2:$A$9149,$A448,Observed!$D$2:$D$9149,$D448)),AVERAGEIFS(Observed!AD$2:AD$9149,Observed!$A$2:$A$9149,$A448,Observed!$D$2:$D$9149,$D448),"")</f>
        <v/>
      </c>
      <c r="AE448" s="22" t="str">
        <f>IF(ISNUMBER(AVERAGEIFS(Observed!AE$2:AE$9149,Observed!$A$2:$A$9149,$A448,Observed!$D$2:$D$9149,$D448)),AVERAGEIFS(Observed!AE$2:AE$9149,Observed!$A$2:$A$9149,$A448,Observed!$D$2:$D$9149,$D448),"")</f>
        <v/>
      </c>
      <c r="AF448" s="22" t="str">
        <f>IF(ISNUMBER(AVERAGEIFS(Observed!AF$2:AF$9149,Observed!$A$2:$A$9149,$A448,Observed!$D$2:$D$9149,$D448)),AVERAGEIFS(Observed!AF$2:AF$9149,Observed!$A$2:$A$9149,$A448,Observed!$D$2:$D$9149,$D448),"")</f>
        <v/>
      </c>
      <c r="AG448" s="22" t="str">
        <f>IF(ISNUMBER(AVERAGEIFS(Observed!AG$2:AG$9149,Observed!$A$2:$A$9149,$A448,Observed!$D$2:$D$9149,$D448)),AVERAGEIFS(Observed!AG$2:AG$9149,Observed!$A$2:$A$9149,$A448,Observed!$D$2:$D$9149,$D448),"")</f>
        <v/>
      </c>
      <c r="AH448" s="22" t="str">
        <f>IF(ISNUMBER(AVERAGEIFS(Observed!AH$2:AH$9149,Observed!$A$2:$A$9149,$A448,Observed!$D$2:$D$9149,$D448)),AVERAGEIFS(Observed!AH$2:AH$9149,Observed!$A$2:$A$9149,$A448,Observed!$D$2:$D$9149,$D448),"")</f>
        <v/>
      </c>
      <c r="AI448" s="22" t="str">
        <f>IF(ISNUMBER(AVERAGEIFS(Observed!AI$2:AI$9149,Observed!$A$2:$A$9149,$A448,Observed!$D$2:$D$9149,$D448)),AVERAGEIFS(Observed!AI$2:AI$9149,Observed!$A$2:$A$9149,$A448,Observed!$D$2:$D$9149,$D448),"")</f>
        <v/>
      </c>
      <c r="AJ448" s="22" t="str">
        <f>IF(ISNUMBER(AVERAGEIFS(Observed!AJ$2:AJ$9149,Observed!$A$2:$A$9149,$A448,Observed!$D$2:$D$9149,$D448)),AVERAGEIFS(Observed!AJ$2:AJ$9149,Observed!$A$2:$A$9149,$A448,Observed!$D$2:$D$9149,$D448),"")</f>
        <v/>
      </c>
      <c r="AK448" s="22" t="str">
        <f>IF(ISNUMBER(AVERAGEIFS(Observed!AK$2:AK$9149,Observed!$A$2:$A$9149,$A448,Observed!$D$2:$D$9149,$D448)),AVERAGEIFS(Observed!AK$2:AK$9149,Observed!$A$2:$A$9149,$A448,Observed!$D$2:$D$9149,$D448),"")</f>
        <v/>
      </c>
      <c r="AL448" s="23" t="str">
        <f>IF(ISNUMBER(AVERAGEIFS(Observed!AL$2:AL$9149,Observed!$A$2:$A$9149,$A448,Observed!$D$2:$D$9149,$D448)),AVERAGEIFS(Observed!AL$2:AL$9149,Observed!$A$2:$A$9149,$A448,Observed!$D$2:$D$9149,$D448),"")</f>
        <v/>
      </c>
      <c r="AM448" s="23" t="str">
        <f>IF(ISNUMBER(AVERAGEIFS(Observed!AM$2:AM$9149,Observed!$A$2:$A$9149,$A448,Observed!$D$2:$D$9149,$D448)),AVERAGEIFS(Observed!AM$2:AM$9149,Observed!$A$2:$A$9149,$A448,Observed!$D$2:$D$9149,$D448),"")</f>
        <v/>
      </c>
      <c r="AN448" s="22" t="str">
        <f>IF(ISNUMBER(AVERAGEIFS(Observed!AN$2:AN$9149,Observed!$A$2:$A$9149,$A448,Observed!$D$2:$D$9149,$D448)),AVERAGEIFS(Observed!AN$2:AN$9149,Observed!$A$2:$A$9149,$A448,Observed!$D$2:$D$9149,$D448),"")</f>
        <v/>
      </c>
      <c r="AO448" s="22" t="str">
        <f>IF(ISNUMBER(AVERAGEIFS(Observed!AO$2:AO$9149,Observed!$A$2:$A$9149,$A448,Observed!$D$2:$D$9149,$D448)),AVERAGEIFS(Observed!AO$2:AO$9149,Observed!$A$2:$A$9149,$A448,Observed!$D$2:$D$9149,$D448),"")</f>
        <v/>
      </c>
      <c r="AP448" s="21" t="str">
        <f>IF(ISNUMBER(AVERAGEIFS(Observed!AP$2:AP$9149,Observed!$A$2:$A$9149,$A448,Observed!$D$2:$D$9149,$D448)),AVERAGEIFS(Observed!AP$2:AP$9149,Observed!$A$2:$A$9149,$A448,Observed!$D$2:$D$9149,$D448),"")</f>
        <v/>
      </c>
      <c r="AQ448" s="22" t="str">
        <f>IF(ISNUMBER(AVERAGEIFS(Observed!AQ$2:AQ$9149,Observed!$A$2:$A$9149,$A448,Observed!$D$2:$D$9149,$D448)),AVERAGEIFS(Observed!AQ$2:AQ$9149,Observed!$A$2:$A$9149,$A448,Observed!$D$2:$D$9149,$D448),"")</f>
        <v/>
      </c>
      <c r="AR448" s="22" t="str">
        <f>IF(ISNUMBER(AVERAGEIFS(Observed!AR$2:AR$9149,Observed!$A$2:$A$9149,$A448,Observed!$D$2:$D$9149,$D448)),AVERAGEIFS(Observed!AR$2:AR$9149,Observed!$A$2:$A$9149,$A448,Observed!$D$2:$D$9149,$D448),"")</f>
        <v/>
      </c>
      <c r="AS448" s="22" t="str">
        <f>IF(ISNUMBER(AVERAGEIFS(Observed!AS$2:AS$9149,Observed!$A$2:$A$9149,$A448,Observed!$D$2:$D$9149,$D448)),AVERAGEIFS(Observed!AS$2:AS$9149,Observed!$A$2:$A$9149,$A448,Observed!$D$2:$D$9149,$D448),"")</f>
        <v/>
      </c>
      <c r="AT448" s="22" t="str">
        <f>IF(ISNUMBER(AVERAGEIFS(Observed!AT$2:AT$9149,Observed!$A$2:$A$9149,$A448,Observed!$D$2:$D$9149,$D448)),AVERAGEIFS(Observed!AT$2:AT$9149,Observed!$A$2:$A$9149,$A448,Observed!$D$2:$D$9149,$D448),"")</f>
        <v/>
      </c>
      <c r="AU448" s="22" t="str">
        <f>IF(ISNUMBER(AVERAGEIFS(Observed!AU$2:AU$9149,Observed!$A$2:$A$9149,$A448,Observed!$D$2:$D$9149,$D448)),AVERAGEIFS(Observed!AU$2:AU$9149,Observed!$A$2:$A$9149,$A448,Observed!$D$2:$D$9149,$D448),"")</f>
        <v/>
      </c>
      <c r="AV448" s="2">
        <f>COUNTIFS(Observed!$A$2:$A$9149,$A448,Observed!$D$2:$D$9149,$D448)</f>
        <v>3</v>
      </c>
      <c r="AW448" s="2">
        <f t="shared" si="6"/>
        <v>1</v>
      </c>
    </row>
    <row r="449" spans="1:49" x14ac:dyDescent="0.25">
      <c r="A449" t="s">
        <v>35</v>
      </c>
      <c r="B449" t="s">
        <v>139</v>
      </c>
      <c r="C449" t="s">
        <v>30</v>
      </c>
      <c r="D449" s="3">
        <v>42492</v>
      </c>
      <c r="E449">
        <v>1</v>
      </c>
      <c r="F449" t="s">
        <v>57</v>
      </c>
      <c r="K449" s="24" t="s">
        <v>75</v>
      </c>
      <c r="L449" t="s">
        <v>22</v>
      </c>
      <c r="M449">
        <v>12</v>
      </c>
      <c r="N449" s="2" t="s">
        <v>37</v>
      </c>
      <c r="O449" s="21">
        <f>IF(ISNUMBER(AVERAGEIFS(Observed!O$2:O$9149,Observed!$A$2:$A$9149,$A449,Observed!$D$2:$D$9149,$D449)),AVERAGEIFS(Observed!O$2:O$9149,Observed!$A$2:$A$9149,$A449,Observed!$D$2:$D$9149,$D449),"")</f>
        <v>943.80000000000007</v>
      </c>
      <c r="P449" s="22">
        <f>IF(ISNUMBER(AVERAGEIFS(Observed!P$2:P$9149,Observed!$A$2:$A$9149,$A449,Observed!$D$2:$D$9149,$D449)),AVERAGEIFS(Observed!P$2:P$9149,Observed!$A$2:$A$9149,$A449,Observed!$D$2:$D$9149,$D449),"")</f>
        <v>94.38</v>
      </c>
      <c r="Q449" s="22" t="str">
        <f>IF(ISNUMBER(AVERAGEIFS(Observed!Q$2:Q$9149,Observed!$A$2:$A$9149,$A449,Observed!$D$2:$D$9149,$D449)),AVERAGEIFS(Observed!Q$2:Q$9149,Observed!$A$2:$A$9149,$A449,Observed!$D$2:$D$9149,$D449),"")</f>
        <v/>
      </c>
      <c r="R449" s="22" t="str">
        <f>IF(ISNUMBER(AVERAGEIFS(Observed!R$2:R$9149,Observed!$A$2:$A$9149,$A449,Observed!$D$2:$D$9149,$D449)),AVERAGEIFS(Observed!R$2:R$9149,Observed!$A$2:$A$9149,$A449,Observed!$D$2:$D$9149,$D449),"")</f>
        <v/>
      </c>
      <c r="S449" s="22" t="str">
        <f>IF(ISNUMBER(AVERAGEIFS(Observed!S$2:S$9149,Observed!$A$2:$A$9149,$A449,Observed!$D$2:$D$9149,$D449)),AVERAGEIFS(Observed!S$2:S$9149,Observed!$A$2:$A$9149,$A449,Observed!$D$2:$D$9149,$D449),"")</f>
        <v/>
      </c>
      <c r="T449" s="23" t="str">
        <f>IF(ISNUMBER(AVERAGEIFS(Observed!T$2:T$9149,Observed!$A$2:$A$9149,$A449,Observed!$D$2:$D$9149,$D449)),AVERAGEIFS(Observed!T$2:T$9149,Observed!$A$2:$A$9149,$A449,Observed!$D$2:$D$9149,$D449),"")</f>
        <v/>
      </c>
      <c r="U449" s="23" t="str">
        <f>IF(ISNUMBER(AVERAGEIFS(Observed!U$2:U$9149,Observed!$A$2:$A$9149,$A449,Observed!$D$2:$D$9149,$D449)),AVERAGEIFS(Observed!U$2:U$9149,Observed!$A$2:$A$9149,$A449,Observed!$D$2:$D$9149,$D449),"")</f>
        <v/>
      </c>
      <c r="V449" s="23" t="str">
        <f>IF(ISNUMBER(AVERAGEIFS(Observed!V$2:V$9149,Observed!$A$2:$A$9149,$A449,Observed!$D$2:$D$9149,$D449)),AVERAGEIFS(Observed!V$2:V$9149,Observed!$A$2:$A$9149,$A449,Observed!$D$2:$D$9149,$D449),"")</f>
        <v/>
      </c>
      <c r="W449" s="21" t="str">
        <f>IF(ISNUMBER(AVERAGEIFS(Observed!W$2:W$9149,Observed!$A$2:$A$9149,$A449,Observed!$D$2:$D$9149,$D449)),AVERAGEIFS(Observed!W$2:W$9149,Observed!$A$2:$A$9149,$A449,Observed!$D$2:$D$9149,$D449),"")</f>
        <v/>
      </c>
      <c r="X449" s="35" t="str">
        <f>IF(ISNUMBER(AVERAGEIFS(Observed!X$2:X$9149,Observed!$A$2:$A$9149,$A449,Observed!$D$2:$D$9149,$D449)),AVERAGEIFS(Observed!X$2:X$9149,Observed!$A$2:$A$9149,$A449,Observed!$D$2:$D$9149,$D449),"")</f>
        <v/>
      </c>
      <c r="Y449" s="35" t="str">
        <f>IF(ISNUMBER(AVERAGEIFS(Observed!Y$2:Y$9149,Observed!$A$2:$A$9149,$A449,Observed!$D$2:$D$9149,$D449)),AVERAGEIFS(Observed!Y$2:Y$9149,Observed!$A$2:$A$9149,$A449,Observed!$D$2:$D$9149,$D449),"")</f>
        <v/>
      </c>
      <c r="Z449" s="22" t="str">
        <f>IF(ISNUMBER(AVERAGEIFS(Observed!Z$2:Z$9149,Observed!$A$2:$A$9149,$A449,Observed!$D$2:$D$9149,$D449)),AVERAGEIFS(Observed!Z$2:Z$9149,Observed!$A$2:$A$9149,$A449,Observed!$D$2:$D$9149,$D449),"")</f>
        <v/>
      </c>
      <c r="AA449" s="22" t="str">
        <f>IF(ISNUMBER(AVERAGEIFS(Observed!AA$2:AA$9149,Observed!$A$2:$A$9149,$A449,Observed!$D$2:$D$9149,$D449)),AVERAGEIFS(Observed!AA$2:AA$9149,Observed!$A$2:$A$9149,$A449,Observed!$D$2:$D$9149,$D449),"")</f>
        <v/>
      </c>
      <c r="AB449" s="22" t="str">
        <f>IF(ISNUMBER(AVERAGEIFS(Observed!AB$2:AB$9149,Observed!$A$2:$A$9149,$A449,Observed!$D$2:$D$9149,$D449)),AVERAGEIFS(Observed!AB$2:AB$9149,Observed!$A$2:$A$9149,$A449,Observed!$D$2:$D$9149,$D449),"")</f>
        <v/>
      </c>
      <c r="AC449" s="22" t="str">
        <f>IF(ISNUMBER(AVERAGEIFS(Observed!AC$2:AC$9149,Observed!$A$2:$A$9149,$A449,Observed!$D$2:$D$9149,$D449)),AVERAGEIFS(Observed!AC$2:AC$9149,Observed!$A$2:$A$9149,$A449,Observed!$D$2:$D$9149,$D449),"")</f>
        <v/>
      </c>
      <c r="AD449" s="22" t="str">
        <f>IF(ISNUMBER(AVERAGEIFS(Observed!AD$2:AD$9149,Observed!$A$2:$A$9149,$A449,Observed!$D$2:$D$9149,$D449)),AVERAGEIFS(Observed!AD$2:AD$9149,Observed!$A$2:$A$9149,$A449,Observed!$D$2:$D$9149,$D449),"")</f>
        <v/>
      </c>
      <c r="AE449" s="22" t="str">
        <f>IF(ISNUMBER(AVERAGEIFS(Observed!AE$2:AE$9149,Observed!$A$2:$A$9149,$A449,Observed!$D$2:$D$9149,$D449)),AVERAGEIFS(Observed!AE$2:AE$9149,Observed!$A$2:$A$9149,$A449,Observed!$D$2:$D$9149,$D449),"")</f>
        <v/>
      </c>
      <c r="AF449" s="22" t="str">
        <f>IF(ISNUMBER(AVERAGEIFS(Observed!AF$2:AF$9149,Observed!$A$2:$A$9149,$A449,Observed!$D$2:$D$9149,$D449)),AVERAGEIFS(Observed!AF$2:AF$9149,Observed!$A$2:$A$9149,$A449,Observed!$D$2:$D$9149,$D449),"")</f>
        <v/>
      </c>
      <c r="AG449" s="22" t="str">
        <f>IF(ISNUMBER(AVERAGEIFS(Observed!AG$2:AG$9149,Observed!$A$2:$A$9149,$A449,Observed!$D$2:$D$9149,$D449)),AVERAGEIFS(Observed!AG$2:AG$9149,Observed!$A$2:$A$9149,$A449,Observed!$D$2:$D$9149,$D449),"")</f>
        <v/>
      </c>
      <c r="AH449" s="22" t="str">
        <f>IF(ISNUMBER(AVERAGEIFS(Observed!AH$2:AH$9149,Observed!$A$2:$A$9149,$A449,Observed!$D$2:$D$9149,$D449)),AVERAGEIFS(Observed!AH$2:AH$9149,Observed!$A$2:$A$9149,$A449,Observed!$D$2:$D$9149,$D449),"")</f>
        <v/>
      </c>
      <c r="AI449" s="22" t="str">
        <f>IF(ISNUMBER(AVERAGEIFS(Observed!AI$2:AI$9149,Observed!$A$2:$A$9149,$A449,Observed!$D$2:$D$9149,$D449)),AVERAGEIFS(Observed!AI$2:AI$9149,Observed!$A$2:$A$9149,$A449,Observed!$D$2:$D$9149,$D449),"")</f>
        <v/>
      </c>
      <c r="AJ449" s="22" t="str">
        <f>IF(ISNUMBER(AVERAGEIFS(Observed!AJ$2:AJ$9149,Observed!$A$2:$A$9149,$A449,Observed!$D$2:$D$9149,$D449)),AVERAGEIFS(Observed!AJ$2:AJ$9149,Observed!$A$2:$A$9149,$A449,Observed!$D$2:$D$9149,$D449),"")</f>
        <v/>
      </c>
      <c r="AK449" s="22" t="str">
        <f>IF(ISNUMBER(AVERAGEIFS(Observed!AK$2:AK$9149,Observed!$A$2:$A$9149,$A449,Observed!$D$2:$D$9149,$D449)),AVERAGEIFS(Observed!AK$2:AK$9149,Observed!$A$2:$A$9149,$A449,Observed!$D$2:$D$9149,$D449),"")</f>
        <v/>
      </c>
      <c r="AL449" s="23" t="str">
        <f>IF(ISNUMBER(AVERAGEIFS(Observed!AL$2:AL$9149,Observed!$A$2:$A$9149,$A449,Observed!$D$2:$D$9149,$D449)),AVERAGEIFS(Observed!AL$2:AL$9149,Observed!$A$2:$A$9149,$A449,Observed!$D$2:$D$9149,$D449),"")</f>
        <v/>
      </c>
      <c r="AM449" s="23" t="str">
        <f>IF(ISNUMBER(AVERAGEIFS(Observed!AM$2:AM$9149,Observed!$A$2:$A$9149,$A449,Observed!$D$2:$D$9149,$D449)),AVERAGEIFS(Observed!AM$2:AM$9149,Observed!$A$2:$A$9149,$A449,Observed!$D$2:$D$9149,$D449),"")</f>
        <v/>
      </c>
      <c r="AN449" s="22" t="str">
        <f>IF(ISNUMBER(AVERAGEIFS(Observed!AN$2:AN$9149,Observed!$A$2:$A$9149,$A449,Observed!$D$2:$D$9149,$D449)),AVERAGEIFS(Observed!AN$2:AN$9149,Observed!$A$2:$A$9149,$A449,Observed!$D$2:$D$9149,$D449),"")</f>
        <v/>
      </c>
      <c r="AO449" s="22" t="str">
        <f>IF(ISNUMBER(AVERAGEIFS(Observed!AO$2:AO$9149,Observed!$A$2:$A$9149,$A449,Observed!$D$2:$D$9149,$D449)),AVERAGEIFS(Observed!AO$2:AO$9149,Observed!$A$2:$A$9149,$A449,Observed!$D$2:$D$9149,$D449),"")</f>
        <v/>
      </c>
      <c r="AP449" s="21" t="str">
        <f>IF(ISNUMBER(AVERAGEIFS(Observed!AP$2:AP$9149,Observed!$A$2:$A$9149,$A449,Observed!$D$2:$D$9149,$D449)),AVERAGEIFS(Observed!AP$2:AP$9149,Observed!$A$2:$A$9149,$A449,Observed!$D$2:$D$9149,$D449),"")</f>
        <v/>
      </c>
      <c r="AQ449" s="22" t="str">
        <f>IF(ISNUMBER(AVERAGEIFS(Observed!AQ$2:AQ$9149,Observed!$A$2:$A$9149,$A449,Observed!$D$2:$D$9149,$D449)),AVERAGEIFS(Observed!AQ$2:AQ$9149,Observed!$A$2:$A$9149,$A449,Observed!$D$2:$D$9149,$D449),"")</f>
        <v/>
      </c>
      <c r="AR449" s="22" t="str">
        <f>IF(ISNUMBER(AVERAGEIFS(Observed!AR$2:AR$9149,Observed!$A$2:$A$9149,$A449,Observed!$D$2:$D$9149,$D449)),AVERAGEIFS(Observed!AR$2:AR$9149,Observed!$A$2:$A$9149,$A449,Observed!$D$2:$D$9149,$D449),"")</f>
        <v/>
      </c>
      <c r="AS449" s="22" t="str">
        <f>IF(ISNUMBER(AVERAGEIFS(Observed!AS$2:AS$9149,Observed!$A$2:$A$9149,$A449,Observed!$D$2:$D$9149,$D449)),AVERAGEIFS(Observed!AS$2:AS$9149,Observed!$A$2:$A$9149,$A449,Observed!$D$2:$D$9149,$D449),"")</f>
        <v/>
      </c>
      <c r="AT449" s="22" t="str">
        <f>IF(ISNUMBER(AVERAGEIFS(Observed!AT$2:AT$9149,Observed!$A$2:$A$9149,$A449,Observed!$D$2:$D$9149,$D449)),AVERAGEIFS(Observed!AT$2:AT$9149,Observed!$A$2:$A$9149,$A449,Observed!$D$2:$D$9149,$D449),"")</f>
        <v/>
      </c>
      <c r="AU449" s="22" t="str">
        <f>IF(ISNUMBER(AVERAGEIFS(Observed!AU$2:AU$9149,Observed!$A$2:$A$9149,$A449,Observed!$D$2:$D$9149,$D449)),AVERAGEIFS(Observed!AU$2:AU$9149,Observed!$A$2:$A$9149,$A449,Observed!$D$2:$D$9149,$D449),"")</f>
        <v/>
      </c>
      <c r="AV449" s="2">
        <f>COUNTIFS(Observed!$A$2:$A$9149,$A449,Observed!$D$2:$D$9149,$D449)</f>
        <v>3</v>
      </c>
      <c r="AW449" s="2">
        <f t="shared" si="6"/>
        <v>1</v>
      </c>
    </row>
    <row r="450" spans="1:49" x14ac:dyDescent="0.25">
      <c r="A450" t="s">
        <v>32</v>
      </c>
      <c r="B450" t="s">
        <v>139</v>
      </c>
      <c r="C450" t="s">
        <v>30</v>
      </c>
      <c r="D450" s="3">
        <v>42492</v>
      </c>
      <c r="E450">
        <v>1</v>
      </c>
      <c r="F450" t="s">
        <v>59</v>
      </c>
      <c r="K450" s="24" t="s">
        <v>75</v>
      </c>
      <c r="L450" t="s">
        <v>22</v>
      </c>
      <c r="M450">
        <v>12</v>
      </c>
      <c r="N450" s="2" t="s">
        <v>37</v>
      </c>
      <c r="O450" s="21">
        <f>IF(ISNUMBER(AVERAGEIFS(Observed!O$2:O$9149,Observed!$A$2:$A$9149,$A450,Observed!$D$2:$D$9149,$D450)),AVERAGEIFS(Observed!O$2:O$9149,Observed!$A$2:$A$9149,$A450,Observed!$D$2:$D$9149,$D450),"")</f>
        <v>918.73333333333323</v>
      </c>
      <c r="P450" s="22">
        <f>IF(ISNUMBER(AVERAGEIFS(Observed!P$2:P$9149,Observed!$A$2:$A$9149,$A450,Observed!$D$2:$D$9149,$D450)),AVERAGEIFS(Observed!P$2:P$9149,Observed!$A$2:$A$9149,$A450,Observed!$D$2:$D$9149,$D450),"")</f>
        <v>91.873333333333335</v>
      </c>
      <c r="Q450" s="22" t="str">
        <f>IF(ISNUMBER(AVERAGEIFS(Observed!Q$2:Q$9149,Observed!$A$2:$A$9149,$A450,Observed!$D$2:$D$9149,$D450)),AVERAGEIFS(Observed!Q$2:Q$9149,Observed!$A$2:$A$9149,$A450,Observed!$D$2:$D$9149,$D450),"")</f>
        <v/>
      </c>
      <c r="R450" s="22" t="str">
        <f>IF(ISNUMBER(AVERAGEIFS(Observed!R$2:R$9149,Observed!$A$2:$A$9149,$A450,Observed!$D$2:$D$9149,$D450)),AVERAGEIFS(Observed!R$2:R$9149,Observed!$A$2:$A$9149,$A450,Observed!$D$2:$D$9149,$D450),"")</f>
        <v/>
      </c>
      <c r="S450" s="22" t="str">
        <f>IF(ISNUMBER(AVERAGEIFS(Observed!S$2:S$9149,Observed!$A$2:$A$9149,$A450,Observed!$D$2:$D$9149,$D450)),AVERAGEIFS(Observed!S$2:S$9149,Observed!$A$2:$A$9149,$A450,Observed!$D$2:$D$9149,$D450),"")</f>
        <v/>
      </c>
      <c r="T450" s="23" t="str">
        <f>IF(ISNUMBER(AVERAGEIFS(Observed!T$2:T$9149,Observed!$A$2:$A$9149,$A450,Observed!$D$2:$D$9149,$D450)),AVERAGEIFS(Observed!T$2:T$9149,Observed!$A$2:$A$9149,$A450,Observed!$D$2:$D$9149,$D450),"")</f>
        <v/>
      </c>
      <c r="U450" s="23" t="str">
        <f>IF(ISNUMBER(AVERAGEIFS(Observed!U$2:U$9149,Observed!$A$2:$A$9149,$A450,Observed!$D$2:$D$9149,$D450)),AVERAGEIFS(Observed!U$2:U$9149,Observed!$A$2:$A$9149,$A450,Observed!$D$2:$D$9149,$D450),"")</f>
        <v/>
      </c>
      <c r="V450" s="23" t="str">
        <f>IF(ISNUMBER(AVERAGEIFS(Observed!V$2:V$9149,Observed!$A$2:$A$9149,$A450,Observed!$D$2:$D$9149,$D450)),AVERAGEIFS(Observed!V$2:V$9149,Observed!$A$2:$A$9149,$A450,Observed!$D$2:$D$9149,$D450),"")</f>
        <v/>
      </c>
      <c r="W450" s="21" t="str">
        <f>IF(ISNUMBER(AVERAGEIFS(Observed!W$2:W$9149,Observed!$A$2:$A$9149,$A450,Observed!$D$2:$D$9149,$D450)),AVERAGEIFS(Observed!W$2:W$9149,Observed!$A$2:$A$9149,$A450,Observed!$D$2:$D$9149,$D450),"")</f>
        <v/>
      </c>
      <c r="X450" s="35" t="str">
        <f>IF(ISNUMBER(AVERAGEIFS(Observed!X$2:X$9149,Observed!$A$2:$A$9149,$A450,Observed!$D$2:$D$9149,$D450)),AVERAGEIFS(Observed!X$2:X$9149,Observed!$A$2:$A$9149,$A450,Observed!$D$2:$D$9149,$D450),"")</f>
        <v/>
      </c>
      <c r="Y450" s="35" t="str">
        <f>IF(ISNUMBER(AVERAGEIFS(Observed!Y$2:Y$9149,Observed!$A$2:$A$9149,$A450,Observed!$D$2:$D$9149,$D450)),AVERAGEIFS(Observed!Y$2:Y$9149,Observed!$A$2:$A$9149,$A450,Observed!$D$2:$D$9149,$D450),"")</f>
        <v/>
      </c>
      <c r="Z450" s="22" t="str">
        <f>IF(ISNUMBER(AVERAGEIFS(Observed!Z$2:Z$9149,Observed!$A$2:$A$9149,$A450,Observed!$D$2:$D$9149,$D450)),AVERAGEIFS(Observed!Z$2:Z$9149,Observed!$A$2:$A$9149,$A450,Observed!$D$2:$D$9149,$D450),"")</f>
        <v/>
      </c>
      <c r="AA450" s="22" t="str">
        <f>IF(ISNUMBER(AVERAGEIFS(Observed!AA$2:AA$9149,Observed!$A$2:$A$9149,$A450,Observed!$D$2:$D$9149,$D450)),AVERAGEIFS(Observed!AA$2:AA$9149,Observed!$A$2:$A$9149,$A450,Observed!$D$2:$D$9149,$D450),"")</f>
        <v/>
      </c>
      <c r="AB450" s="22" t="str">
        <f>IF(ISNUMBER(AVERAGEIFS(Observed!AB$2:AB$9149,Observed!$A$2:$A$9149,$A450,Observed!$D$2:$D$9149,$D450)),AVERAGEIFS(Observed!AB$2:AB$9149,Observed!$A$2:$A$9149,$A450,Observed!$D$2:$D$9149,$D450),"")</f>
        <v/>
      </c>
      <c r="AC450" s="22" t="str">
        <f>IF(ISNUMBER(AVERAGEIFS(Observed!AC$2:AC$9149,Observed!$A$2:$A$9149,$A450,Observed!$D$2:$D$9149,$D450)),AVERAGEIFS(Observed!AC$2:AC$9149,Observed!$A$2:$A$9149,$A450,Observed!$D$2:$D$9149,$D450),"")</f>
        <v/>
      </c>
      <c r="AD450" s="22" t="str">
        <f>IF(ISNUMBER(AVERAGEIFS(Observed!AD$2:AD$9149,Observed!$A$2:$A$9149,$A450,Observed!$D$2:$D$9149,$D450)),AVERAGEIFS(Observed!AD$2:AD$9149,Observed!$A$2:$A$9149,$A450,Observed!$D$2:$D$9149,$D450),"")</f>
        <v/>
      </c>
      <c r="AE450" s="22" t="str">
        <f>IF(ISNUMBER(AVERAGEIFS(Observed!AE$2:AE$9149,Observed!$A$2:$A$9149,$A450,Observed!$D$2:$D$9149,$D450)),AVERAGEIFS(Observed!AE$2:AE$9149,Observed!$A$2:$A$9149,$A450,Observed!$D$2:$D$9149,$D450),"")</f>
        <v/>
      </c>
      <c r="AF450" s="22" t="str">
        <f>IF(ISNUMBER(AVERAGEIFS(Observed!AF$2:AF$9149,Observed!$A$2:$A$9149,$A450,Observed!$D$2:$D$9149,$D450)),AVERAGEIFS(Observed!AF$2:AF$9149,Observed!$A$2:$A$9149,$A450,Observed!$D$2:$D$9149,$D450),"")</f>
        <v/>
      </c>
      <c r="AG450" s="22" t="str">
        <f>IF(ISNUMBER(AVERAGEIFS(Observed!AG$2:AG$9149,Observed!$A$2:$A$9149,$A450,Observed!$D$2:$D$9149,$D450)),AVERAGEIFS(Observed!AG$2:AG$9149,Observed!$A$2:$A$9149,$A450,Observed!$D$2:$D$9149,$D450),"")</f>
        <v/>
      </c>
      <c r="AH450" s="22" t="str">
        <f>IF(ISNUMBER(AVERAGEIFS(Observed!AH$2:AH$9149,Observed!$A$2:$A$9149,$A450,Observed!$D$2:$D$9149,$D450)),AVERAGEIFS(Observed!AH$2:AH$9149,Observed!$A$2:$A$9149,$A450,Observed!$D$2:$D$9149,$D450),"")</f>
        <v/>
      </c>
      <c r="AI450" s="22" t="str">
        <f>IF(ISNUMBER(AVERAGEIFS(Observed!AI$2:AI$9149,Observed!$A$2:$A$9149,$A450,Observed!$D$2:$D$9149,$D450)),AVERAGEIFS(Observed!AI$2:AI$9149,Observed!$A$2:$A$9149,$A450,Observed!$D$2:$D$9149,$D450),"")</f>
        <v/>
      </c>
      <c r="AJ450" s="22" t="str">
        <f>IF(ISNUMBER(AVERAGEIFS(Observed!AJ$2:AJ$9149,Observed!$A$2:$A$9149,$A450,Observed!$D$2:$D$9149,$D450)),AVERAGEIFS(Observed!AJ$2:AJ$9149,Observed!$A$2:$A$9149,$A450,Observed!$D$2:$D$9149,$D450),"")</f>
        <v/>
      </c>
      <c r="AK450" s="22" t="str">
        <f>IF(ISNUMBER(AVERAGEIFS(Observed!AK$2:AK$9149,Observed!$A$2:$A$9149,$A450,Observed!$D$2:$D$9149,$D450)),AVERAGEIFS(Observed!AK$2:AK$9149,Observed!$A$2:$A$9149,$A450,Observed!$D$2:$D$9149,$D450),"")</f>
        <v/>
      </c>
      <c r="AL450" s="23" t="str">
        <f>IF(ISNUMBER(AVERAGEIFS(Observed!AL$2:AL$9149,Observed!$A$2:$A$9149,$A450,Observed!$D$2:$D$9149,$D450)),AVERAGEIFS(Observed!AL$2:AL$9149,Observed!$A$2:$A$9149,$A450,Observed!$D$2:$D$9149,$D450),"")</f>
        <v/>
      </c>
      <c r="AM450" s="23" t="str">
        <f>IF(ISNUMBER(AVERAGEIFS(Observed!AM$2:AM$9149,Observed!$A$2:$A$9149,$A450,Observed!$D$2:$D$9149,$D450)),AVERAGEIFS(Observed!AM$2:AM$9149,Observed!$A$2:$A$9149,$A450,Observed!$D$2:$D$9149,$D450),"")</f>
        <v/>
      </c>
      <c r="AN450" s="22" t="str">
        <f>IF(ISNUMBER(AVERAGEIFS(Observed!AN$2:AN$9149,Observed!$A$2:$A$9149,$A450,Observed!$D$2:$D$9149,$D450)),AVERAGEIFS(Observed!AN$2:AN$9149,Observed!$A$2:$A$9149,$A450,Observed!$D$2:$D$9149,$D450),"")</f>
        <v/>
      </c>
      <c r="AO450" s="22" t="str">
        <f>IF(ISNUMBER(AVERAGEIFS(Observed!AO$2:AO$9149,Observed!$A$2:$A$9149,$A450,Observed!$D$2:$D$9149,$D450)),AVERAGEIFS(Observed!AO$2:AO$9149,Observed!$A$2:$A$9149,$A450,Observed!$D$2:$D$9149,$D450),"")</f>
        <v/>
      </c>
      <c r="AP450" s="21" t="str">
        <f>IF(ISNUMBER(AVERAGEIFS(Observed!AP$2:AP$9149,Observed!$A$2:$A$9149,$A450,Observed!$D$2:$D$9149,$D450)),AVERAGEIFS(Observed!AP$2:AP$9149,Observed!$A$2:$A$9149,$A450,Observed!$D$2:$D$9149,$D450),"")</f>
        <v/>
      </c>
      <c r="AQ450" s="22" t="str">
        <f>IF(ISNUMBER(AVERAGEIFS(Observed!AQ$2:AQ$9149,Observed!$A$2:$A$9149,$A450,Observed!$D$2:$D$9149,$D450)),AVERAGEIFS(Observed!AQ$2:AQ$9149,Observed!$A$2:$A$9149,$A450,Observed!$D$2:$D$9149,$D450),"")</f>
        <v/>
      </c>
      <c r="AR450" s="22" t="str">
        <f>IF(ISNUMBER(AVERAGEIFS(Observed!AR$2:AR$9149,Observed!$A$2:$A$9149,$A450,Observed!$D$2:$D$9149,$D450)),AVERAGEIFS(Observed!AR$2:AR$9149,Observed!$A$2:$A$9149,$A450,Observed!$D$2:$D$9149,$D450),"")</f>
        <v/>
      </c>
      <c r="AS450" s="22" t="str">
        <f>IF(ISNUMBER(AVERAGEIFS(Observed!AS$2:AS$9149,Observed!$A$2:$A$9149,$A450,Observed!$D$2:$D$9149,$D450)),AVERAGEIFS(Observed!AS$2:AS$9149,Observed!$A$2:$A$9149,$A450,Observed!$D$2:$D$9149,$D450),"")</f>
        <v/>
      </c>
      <c r="AT450" s="22" t="str">
        <f>IF(ISNUMBER(AVERAGEIFS(Observed!AT$2:AT$9149,Observed!$A$2:$A$9149,$A450,Observed!$D$2:$D$9149,$D450)),AVERAGEIFS(Observed!AT$2:AT$9149,Observed!$A$2:$A$9149,$A450,Observed!$D$2:$D$9149,$D450),"")</f>
        <v/>
      </c>
      <c r="AU450" s="22" t="str">
        <f>IF(ISNUMBER(AVERAGEIFS(Observed!AU$2:AU$9149,Observed!$A$2:$A$9149,$A450,Observed!$D$2:$D$9149,$D450)),AVERAGEIFS(Observed!AU$2:AU$9149,Observed!$A$2:$A$9149,$A450,Observed!$D$2:$D$9149,$D450),"")</f>
        <v/>
      </c>
      <c r="AV450" s="2">
        <f>COUNTIFS(Observed!$A$2:$A$9149,$A450,Observed!$D$2:$D$9149,$D450)</f>
        <v>3</v>
      </c>
      <c r="AW450" s="2">
        <f t="shared" ref="AW450:AW513" si="7">COUNT(P450:AU450)</f>
        <v>1</v>
      </c>
    </row>
    <row r="451" spans="1:49" x14ac:dyDescent="0.25">
      <c r="A451" t="s">
        <v>31</v>
      </c>
      <c r="B451" t="s">
        <v>139</v>
      </c>
      <c r="C451" t="s">
        <v>30</v>
      </c>
      <c r="D451" s="3">
        <v>42492</v>
      </c>
      <c r="E451">
        <v>1</v>
      </c>
      <c r="F451" t="s">
        <v>54</v>
      </c>
      <c r="K451" s="24" t="s">
        <v>75</v>
      </c>
      <c r="L451" t="s">
        <v>22</v>
      </c>
      <c r="M451">
        <v>12</v>
      </c>
      <c r="N451" s="2" t="s">
        <v>37</v>
      </c>
      <c r="O451" s="21">
        <f>IF(ISNUMBER(AVERAGEIFS(Observed!O$2:O$9149,Observed!$A$2:$A$9149,$A451,Observed!$D$2:$D$9149,$D451)),AVERAGEIFS(Observed!O$2:O$9149,Observed!$A$2:$A$9149,$A451,Observed!$D$2:$D$9149,$D451),"")</f>
        <v>1012.7333333333332</v>
      </c>
      <c r="P451" s="22">
        <f>IF(ISNUMBER(AVERAGEIFS(Observed!P$2:P$9149,Observed!$A$2:$A$9149,$A451,Observed!$D$2:$D$9149,$D451)),AVERAGEIFS(Observed!P$2:P$9149,Observed!$A$2:$A$9149,$A451,Observed!$D$2:$D$9149,$D451),"")</f>
        <v>101.27333333333333</v>
      </c>
      <c r="Q451" s="22" t="str">
        <f>IF(ISNUMBER(AVERAGEIFS(Observed!Q$2:Q$9149,Observed!$A$2:$A$9149,$A451,Observed!$D$2:$D$9149,$D451)),AVERAGEIFS(Observed!Q$2:Q$9149,Observed!$A$2:$A$9149,$A451,Observed!$D$2:$D$9149,$D451),"")</f>
        <v/>
      </c>
      <c r="R451" s="22" t="str">
        <f>IF(ISNUMBER(AVERAGEIFS(Observed!R$2:R$9149,Observed!$A$2:$A$9149,$A451,Observed!$D$2:$D$9149,$D451)),AVERAGEIFS(Observed!R$2:R$9149,Observed!$A$2:$A$9149,$A451,Observed!$D$2:$D$9149,$D451),"")</f>
        <v/>
      </c>
      <c r="S451" s="22" t="str">
        <f>IF(ISNUMBER(AVERAGEIFS(Observed!S$2:S$9149,Observed!$A$2:$A$9149,$A451,Observed!$D$2:$D$9149,$D451)),AVERAGEIFS(Observed!S$2:S$9149,Observed!$A$2:$A$9149,$A451,Observed!$D$2:$D$9149,$D451),"")</f>
        <v/>
      </c>
      <c r="T451" s="23" t="str">
        <f>IF(ISNUMBER(AVERAGEIFS(Observed!T$2:T$9149,Observed!$A$2:$A$9149,$A451,Observed!$D$2:$D$9149,$D451)),AVERAGEIFS(Observed!T$2:T$9149,Observed!$A$2:$A$9149,$A451,Observed!$D$2:$D$9149,$D451),"")</f>
        <v/>
      </c>
      <c r="U451" s="23" t="str">
        <f>IF(ISNUMBER(AVERAGEIFS(Observed!U$2:U$9149,Observed!$A$2:$A$9149,$A451,Observed!$D$2:$D$9149,$D451)),AVERAGEIFS(Observed!U$2:U$9149,Observed!$A$2:$A$9149,$A451,Observed!$D$2:$D$9149,$D451),"")</f>
        <v/>
      </c>
      <c r="V451" s="23" t="str">
        <f>IF(ISNUMBER(AVERAGEIFS(Observed!V$2:V$9149,Observed!$A$2:$A$9149,$A451,Observed!$D$2:$D$9149,$D451)),AVERAGEIFS(Observed!V$2:V$9149,Observed!$A$2:$A$9149,$A451,Observed!$D$2:$D$9149,$D451),"")</f>
        <v/>
      </c>
      <c r="W451" s="21" t="str">
        <f>IF(ISNUMBER(AVERAGEIFS(Observed!W$2:W$9149,Observed!$A$2:$A$9149,$A451,Observed!$D$2:$D$9149,$D451)),AVERAGEIFS(Observed!W$2:W$9149,Observed!$A$2:$A$9149,$A451,Observed!$D$2:$D$9149,$D451),"")</f>
        <v/>
      </c>
      <c r="X451" s="35" t="str">
        <f>IF(ISNUMBER(AVERAGEIFS(Observed!X$2:X$9149,Observed!$A$2:$A$9149,$A451,Observed!$D$2:$D$9149,$D451)),AVERAGEIFS(Observed!X$2:X$9149,Observed!$A$2:$A$9149,$A451,Observed!$D$2:$D$9149,$D451),"")</f>
        <v/>
      </c>
      <c r="Y451" s="35" t="str">
        <f>IF(ISNUMBER(AVERAGEIFS(Observed!Y$2:Y$9149,Observed!$A$2:$A$9149,$A451,Observed!$D$2:$D$9149,$D451)),AVERAGEIFS(Observed!Y$2:Y$9149,Observed!$A$2:$A$9149,$A451,Observed!$D$2:$D$9149,$D451),"")</f>
        <v/>
      </c>
      <c r="Z451" s="22" t="str">
        <f>IF(ISNUMBER(AVERAGEIFS(Observed!Z$2:Z$9149,Observed!$A$2:$A$9149,$A451,Observed!$D$2:$D$9149,$D451)),AVERAGEIFS(Observed!Z$2:Z$9149,Observed!$A$2:$A$9149,$A451,Observed!$D$2:$D$9149,$D451),"")</f>
        <v/>
      </c>
      <c r="AA451" s="22" t="str">
        <f>IF(ISNUMBER(AVERAGEIFS(Observed!AA$2:AA$9149,Observed!$A$2:$A$9149,$A451,Observed!$D$2:$D$9149,$D451)),AVERAGEIFS(Observed!AA$2:AA$9149,Observed!$A$2:$A$9149,$A451,Observed!$D$2:$D$9149,$D451),"")</f>
        <v/>
      </c>
      <c r="AB451" s="22" t="str">
        <f>IF(ISNUMBER(AVERAGEIFS(Observed!AB$2:AB$9149,Observed!$A$2:$A$9149,$A451,Observed!$D$2:$D$9149,$D451)),AVERAGEIFS(Observed!AB$2:AB$9149,Observed!$A$2:$A$9149,$A451,Observed!$D$2:$D$9149,$D451),"")</f>
        <v/>
      </c>
      <c r="AC451" s="22" t="str">
        <f>IF(ISNUMBER(AVERAGEIFS(Observed!AC$2:AC$9149,Observed!$A$2:$A$9149,$A451,Observed!$D$2:$D$9149,$D451)),AVERAGEIFS(Observed!AC$2:AC$9149,Observed!$A$2:$A$9149,$A451,Observed!$D$2:$D$9149,$D451),"")</f>
        <v/>
      </c>
      <c r="AD451" s="22" t="str">
        <f>IF(ISNUMBER(AVERAGEIFS(Observed!AD$2:AD$9149,Observed!$A$2:$A$9149,$A451,Observed!$D$2:$D$9149,$D451)),AVERAGEIFS(Observed!AD$2:AD$9149,Observed!$A$2:$A$9149,$A451,Observed!$D$2:$D$9149,$D451),"")</f>
        <v/>
      </c>
      <c r="AE451" s="22" t="str">
        <f>IF(ISNUMBER(AVERAGEIFS(Observed!AE$2:AE$9149,Observed!$A$2:$A$9149,$A451,Observed!$D$2:$D$9149,$D451)),AVERAGEIFS(Observed!AE$2:AE$9149,Observed!$A$2:$A$9149,$A451,Observed!$D$2:$D$9149,$D451),"")</f>
        <v/>
      </c>
      <c r="AF451" s="22" t="str">
        <f>IF(ISNUMBER(AVERAGEIFS(Observed!AF$2:AF$9149,Observed!$A$2:$A$9149,$A451,Observed!$D$2:$D$9149,$D451)),AVERAGEIFS(Observed!AF$2:AF$9149,Observed!$A$2:$A$9149,$A451,Observed!$D$2:$D$9149,$D451),"")</f>
        <v/>
      </c>
      <c r="AG451" s="22" t="str">
        <f>IF(ISNUMBER(AVERAGEIFS(Observed!AG$2:AG$9149,Observed!$A$2:$A$9149,$A451,Observed!$D$2:$D$9149,$D451)),AVERAGEIFS(Observed!AG$2:AG$9149,Observed!$A$2:$A$9149,$A451,Observed!$D$2:$D$9149,$D451),"")</f>
        <v/>
      </c>
      <c r="AH451" s="22" t="str">
        <f>IF(ISNUMBER(AVERAGEIFS(Observed!AH$2:AH$9149,Observed!$A$2:$A$9149,$A451,Observed!$D$2:$D$9149,$D451)),AVERAGEIFS(Observed!AH$2:AH$9149,Observed!$A$2:$A$9149,$A451,Observed!$D$2:$D$9149,$D451),"")</f>
        <v/>
      </c>
      <c r="AI451" s="22" t="str">
        <f>IF(ISNUMBER(AVERAGEIFS(Observed!AI$2:AI$9149,Observed!$A$2:$A$9149,$A451,Observed!$D$2:$D$9149,$D451)),AVERAGEIFS(Observed!AI$2:AI$9149,Observed!$A$2:$A$9149,$A451,Observed!$D$2:$D$9149,$D451),"")</f>
        <v/>
      </c>
      <c r="AJ451" s="22" t="str">
        <f>IF(ISNUMBER(AVERAGEIFS(Observed!AJ$2:AJ$9149,Observed!$A$2:$A$9149,$A451,Observed!$D$2:$D$9149,$D451)),AVERAGEIFS(Observed!AJ$2:AJ$9149,Observed!$A$2:$A$9149,$A451,Observed!$D$2:$D$9149,$D451),"")</f>
        <v/>
      </c>
      <c r="AK451" s="22" t="str">
        <f>IF(ISNUMBER(AVERAGEIFS(Observed!AK$2:AK$9149,Observed!$A$2:$A$9149,$A451,Observed!$D$2:$D$9149,$D451)),AVERAGEIFS(Observed!AK$2:AK$9149,Observed!$A$2:$A$9149,$A451,Observed!$D$2:$D$9149,$D451),"")</f>
        <v/>
      </c>
      <c r="AL451" s="23" t="str">
        <f>IF(ISNUMBER(AVERAGEIFS(Observed!AL$2:AL$9149,Observed!$A$2:$A$9149,$A451,Observed!$D$2:$D$9149,$D451)),AVERAGEIFS(Observed!AL$2:AL$9149,Observed!$A$2:$A$9149,$A451,Observed!$D$2:$D$9149,$D451),"")</f>
        <v/>
      </c>
      <c r="AM451" s="23" t="str">
        <f>IF(ISNUMBER(AVERAGEIFS(Observed!AM$2:AM$9149,Observed!$A$2:$A$9149,$A451,Observed!$D$2:$D$9149,$D451)),AVERAGEIFS(Observed!AM$2:AM$9149,Observed!$A$2:$A$9149,$A451,Observed!$D$2:$D$9149,$D451),"")</f>
        <v/>
      </c>
      <c r="AN451" s="22" t="str">
        <f>IF(ISNUMBER(AVERAGEIFS(Observed!AN$2:AN$9149,Observed!$A$2:$A$9149,$A451,Observed!$D$2:$D$9149,$D451)),AVERAGEIFS(Observed!AN$2:AN$9149,Observed!$A$2:$A$9149,$A451,Observed!$D$2:$D$9149,$D451),"")</f>
        <v/>
      </c>
      <c r="AO451" s="22" t="str">
        <f>IF(ISNUMBER(AVERAGEIFS(Observed!AO$2:AO$9149,Observed!$A$2:$A$9149,$A451,Observed!$D$2:$D$9149,$D451)),AVERAGEIFS(Observed!AO$2:AO$9149,Observed!$A$2:$A$9149,$A451,Observed!$D$2:$D$9149,$D451),"")</f>
        <v/>
      </c>
      <c r="AP451" s="21" t="str">
        <f>IF(ISNUMBER(AVERAGEIFS(Observed!AP$2:AP$9149,Observed!$A$2:$A$9149,$A451,Observed!$D$2:$D$9149,$D451)),AVERAGEIFS(Observed!AP$2:AP$9149,Observed!$A$2:$A$9149,$A451,Observed!$D$2:$D$9149,$D451),"")</f>
        <v/>
      </c>
      <c r="AQ451" s="22" t="str">
        <f>IF(ISNUMBER(AVERAGEIFS(Observed!AQ$2:AQ$9149,Observed!$A$2:$A$9149,$A451,Observed!$D$2:$D$9149,$D451)),AVERAGEIFS(Observed!AQ$2:AQ$9149,Observed!$A$2:$A$9149,$A451,Observed!$D$2:$D$9149,$D451),"")</f>
        <v/>
      </c>
      <c r="AR451" s="22" t="str">
        <f>IF(ISNUMBER(AVERAGEIFS(Observed!AR$2:AR$9149,Observed!$A$2:$A$9149,$A451,Observed!$D$2:$D$9149,$D451)),AVERAGEIFS(Observed!AR$2:AR$9149,Observed!$A$2:$A$9149,$A451,Observed!$D$2:$D$9149,$D451),"")</f>
        <v/>
      </c>
      <c r="AS451" s="22" t="str">
        <f>IF(ISNUMBER(AVERAGEIFS(Observed!AS$2:AS$9149,Observed!$A$2:$A$9149,$A451,Observed!$D$2:$D$9149,$D451)),AVERAGEIFS(Observed!AS$2:AS$9149,Observed!$A$2:$A$9149,$A451,Observed!$D$2:$D$9149,$D451),"")</f>
        <v/>
      </c>
      <c r="AT451" s="22" t="str">
        <f>IF(ISNUMBER(AVERAGEIFS(Observed!AT$2:AT$9149,Observed!$A$2:$A$9149,$A451,Observed!$D$2:$D$9149,$D451)),AVERAGEIFS(Observed!AT$2:AT$9149,Observed!$A$2:$A$9149,$A451,Observed!$D$2:$D$9149,$D451),"")</f>
        <v/>
      </c>
      <c r="AU451" s="22" t="str">
        <f>IF(ISNUMBER(AVERAGEIFS(Observed!AU$2:AU$9149,Observed!$A$2:$A$9149,$A451,Observed!$D$2:$D$9149,$D451)),AVERAGEIFS(Observed!AU$2:AU$9149,Observed!$A$2:$A$9149,$A451,Observed!$D$2:$D$9149,$D451),"")</f>
        <v/>
      </c>
      <c r="AV451" s="2">
        <f>COUNTIFS(Observed!$A$2:$A$9149,$A451,Observed!$D$2:$D$9149,$D451)</f>
        <v>3</v>
      </c>
      <c r="AW451" s="2">
        <f t="shared" si="7"/>
        <v>1</v>
      </c>
    </row>
    <row r="452" spans="1:49" x14ac:dyDescent="0.25">
      <c r="A452" t="s">
        <v>34</v>
      </c>
      <c r="B452" t="s">
        <v>139</v>
      </c>
      <c r="C452" t="s">
        <v>30</v>
      </c>
      <c r="D452" s="3">
        <v>42502</v>
      </c>
      <c r="E452">
        <v>1</v>
      </c>
      <c r="F452" t="s">
        <v>56</v>
      </c>
      <c r="K452" s="24" t="s">
        <v>75</v>
      </c>
      <c r="L452" t="s">
        <v>22</v>
      </c>
      <c r="M452">
        <v>12</v>
      </c>
      <c r="N452" s="2" t="s">
        <v>38</v>
      </c>
      <c r="O452" s="21">
        <f>IF(ISNUMBER(AVERAGEIFS(Observed!O$2:O$9149,Observed!$A$2:$A$9149,$A452,Observed!$D$2:$D$9149,$D452)),AVERAGEIFS(Observed!O$2:O$9149,Observed!$A$2:$A$9149,$A452,Observed!$D$2:$D$9149,$D452),"")</f>
        <v>1238.3333333333333</v>
      </c>
      <c r="P452" s="22">
        <f>IF(ISNUMBER(AVERAGEIFS(Observed!P$2:P$9149,Observed!$A$2:$A$9149,$A452,Observed!$D$2:$D$9149,$D452)),AVERAGEIFS(Observed!P$2:P$9149,Observed!$A$2:$A$9149,$A452,Observed!$D$2:$D$9149,$D452),"")</f>
        <v>123.83333333333333</v>
      </c>
      <c r="Q452" s="22" t="str">
        <f>IF(ISNUMBER(AVERAGEIFS(Observed!Q$2:Q$9149,Observed!$A$2:$A$9149,$A452,Observed!$D$2:$D$9149,$D452)),AVERAGEIFS(Observed!Q$2:Q$9149,Observed!$A$2:$A$9149,$A452,Observed!$D$2:$D$9149,$D452),"")</f>
        <v/>
      </c>
      <c r="R452" s="22" t="str">
        <f>IF(ISNUMBER(AVERAGEIFS(Observed!R$2:R$9149,Observed!$A$2:$A$9149,$A452,Observed!$D$2:$D$9149,$D452)),AVERAGEIFS(Observed!R$2:R$9149,Observed!$A$2:$A$9149,$A452,Observed!$D$2:$D$9149,$D452),"")</f>
        <v/>
      </c>
      <c r="S452" s="22" t="str">
        <f>IF(ISNUMBER(AVERAGEIFS(Observed!S$2:S$9149,Observed!$A$2:$A$9149,$A452,Observed!$D$2:$D$9149,$D452)),AVERAGEIFS(Observed!S$2:S$9149,Observed!$A$2:$A$9149,$A452,Observed!$D$2:$D$9149,$D452),"")</f>
        <v/>
      </c>
      <c r="T452" s="23" t="str">
        <f>IF(ISNUMBER(AVERAGEIFS(Observed!T$2:T$9149,Observed!$A$2:$A$9149,$A452,Observed!$D$2:$D$9149,$D452)),AVERAGEIFS(Observed!T$2:T$9149,Observed!$A$2:$A$9149,$A452,Observed!$D$2:$D$9149,$D452),"")</f>
        <v/>
      </c>
      <c r="U452" s="23" t="str">
        <f>IF(ISNUMBER(AVERAGEIFS(Observed!U$2:U$9149,Observed!$A$2:$A$9149,$A452,Observed!$D$2:$D$9149,$D452)),AVERAGEIFS(Observed!U$2:U$9149,Observed!$A$2:$A$9149,$A452,Observed!$D$2:$D$9149,$D452),"")</f>
        <v/>
      </c>
      <c r="V452" s="23" t="str">
        <f>IF(ISNUMBER(AVERAGEIFS(Observed!V$2:V$9149,Observed!$A$2:$A$9149,$A452,Observed!$D$2:$D$9149,$D452)),AVERAGEIFS(Observed!V$2:V$9149,Observed!$A$2:$A$9149,$A452,Observed!$D$2:$D$9149,$D452),"")</f>
        <v/>
      </c>
      <c r="W452" s="21" t="str">
        <f>IF(ISNUMBER(AVERAGEIFS(Observed!W$2:W$9149,Observed!$A$2:$A$9149,$A452,Observed!$D$2:$D$9149,$D452)),AVERAGEIFS(Observed!W$2:W$9149,Observed!$A$2:$A$9149,$A452,Observed!$D$2:$D$9149,$D452),"")</f>
        <v/>
      </c>
      <c r="X452" s="35" t="str">
        <f>IF(ISNUMBER(AVERAGEIFS(Observed!X$2:X$9149,Observed!$A$2:$A$9149,$A452,Observed!$D$2:$D$9149,$D452)),AVERAGEIFS(Observed!X$2:X$9149,Observed!$A$2:$A$9149,$A452,Observed!$D$2:$D$9149,$D452),"")</f>
        <v/>
      </c>
      <c r="Y452" s="35" t="str">
        <f>IF(ISNUMBER(AVERAGEIFS(Observed!Y$2:Y$9149,Observed!$A$2:$A$9149,$A452,Observed!$D$2:$D$9149,$D452)),AVERAGEIFS(Observed!Y$2:Y$9149,Observed!$A$2:$A$9149,$A452,Observed!$D$2:$D$9149,$D452),"")</f>
        <v/>
      </c>
      <c r="Z452" s="22" t="str">
        <f>IF(ISNUMBER(AVERAGEIFS(Observed!Z$2:Z$9149,Observed!$A$2:$A$9149,$A452,Observed!$D$2:$D$9149,$D452)),AVERAGEIFS(Observed!Z$2:Z$9149,Observed!$A$2:$A$9149,$A452,Observed!$D$2:$D$9149,$D452),"")</f>
        <v/>
      </c>
      <c r="AA452" s="22" t="str">
        <f>IF(ISNUMBER(AVERAGEIFS(Observed!AA$2:AA$9149,Observed!$A$2:$A$9149,$A452,Observed!$D$2:$D$9149,$D452)),AVERAGEIFS(Observed!AA$2:AA$9149,Observed!$A$2:$A$9149,$A452,Observed!$D$2:$D$9149,$D452),"")</f>
        <v/>
      </c>
      <c r="AB452" s="22" t="str">
        <f>IF(ISNUMBER(AVERAGEIFS(Observed!AB$2:AB$9149,Observed!$A$2:$A$9149,$A452,Observed!$D$2:$D$9149,$D452)),AVERAGEIFS(Observed!AB$2:AB$9149,Observed!$A$2:$A$9149,$A452,Observed!$D$2:$D$9149,$D452),"")</f>
        <v/>
      </c>
      <c r="AC452" s="22" t="str">
        <f>IF(ISNUMBER(AVERAGEIFS(Observed!AC$2:AC$9149,Observed!$A$2:$A$9149,$A452,Observed!$D$2:$D$9149,$D452)),AVERAGEIFS(Observed!AC$2:AC$9149,Observed!$A$2:$A$9149,$A452,Observed!$D$2:$D$9149,$D452),"")</f>
        <v/>
      </c>
      <c r="AD452" s="22" t="str">
        <f>IF(ISNUMBER(AVERAGEIFS(Observed!AD$2:AD$9149,Observed!$A$2:$A$9149,$A452,Observed!$D$2:$D$9149,$D452)),AVERAGEIFS(Observed!AD$2:AD$9149,Observed!$A$2:$A$9149,$A452,Observed!$D$2:$D$9149,$D452),"")</f>
        <v/>
      </c>
      <c r="AE452" s="22" t="str">
        <f>IF(ISNUMBER(AVERAGEIFS(Observed!AE$2:AE$9149,Observed!$A$2:$A$9149,$A452,Observed!$D$2:$D$9149,$D452)),AVERAGEIFS(Observed!AE$2:AE$9149,Observed!$A$2:$A$9149,$A452,Observed!$D$2:$D$9149,$D452),"")</f>
        <v/>
      </c>
      <c r="AF452" s="22" t="str">
        <f>IF(ISNUMBER(AVERAGEIFS(Observed!AF$2:AF$9149,Observed!$A$2:$A$9149,$A452,Observed!$D$2:$D$9149,$D452)),AVERAGEIFS(Observed!AF$2:AF$9149,Observed!$A$2:$A$9149,$A452,Observed!$D$2:$D$9149,$D452),"")</f>
        <v/>
      </c>
      <c r="AG452" s="22" t="str">
        <f>IF(ISNUMBER(AVERAGEIFS(Observed!AG$2:AG$9149,Observed!$A$2:$A$9149,$A452,Observed!$D$2:$D$9149,$D452)),AVERAGEIFS(Observed!AG$2:AG$9149,Observed!$A$2:$A$9149,$A452,Observed!$D$2:$D$9149,$D452),"")</f>
        <v/>
      </c>
      <c r="AH452" s="22" t="str">
        <f>IF(ISNUMBER(AVERAGEIFS(Observed!AH$2:AH$9149,Observed!$A$2:$A$9149,$A452,Observed!$D$2:$D$9149,$D452)),AVERAGEIFS(Observed!AH$2:AH$9149,Observed!$A$2:$A$9149,$A452,Observed!$D$2:$D$9149,$D452),"")</f>
        <v/>
      </c>
      <c r="AI452" s="22" t="str">
        <f>IF(ISNUMBER(AVERAGEIFS(Observed!AI$2:AI$9149,Observed!$A$2:$A$9149,$A452,Observed!$D$2:$D$9149,$D452)),AVERAGEIFS(Observed!AI$2:AI$9149,Observed!$A$2:$A$9149,$A452,Observed!$D$2:$D$9149,$D452),"")</f>
        <v/>
      </c>
      <c r="AJ452" s="22" t="str">
        <f>IF(ISNUMBER(AVERAGEIFS(Observed!AJ$2:AJ$9149,Observed!$A$2:$A$9149,$A452,Observed!$D$2:$D$9149,$D452)),AVERAGEIFS(Observed!AJ$2:AJ$9149,Observed!$A$2:$A$9149,$A452,Observed!$D$2:$D$9149,$D452),"")</f>
        <v/>
      </c>
      <c r="AK452" s="22" t="str">
        <f>IF(ISNUMBER(AVERAGEIFS(Observed!AK$2:AK$9149,Observed!$A$2:$A$9149,$A452,Observed!$D$2:$D$9149,$D452)),AVERAGEIFS(Observed!AK$2:AK$9149,Observed!$A$2:$A$9149,$A452,Observed!$D$2:$D$9149,$D452),"")</f>
        <v/>
      </c>
      <c r="AL452" s="23" t="str">
        <f>IF(ISNUMBER(AVERAGEIFS(Observed!AL$2:AL$9149,Observed!$A$2:$A$9149,$A452,Observed!$D$2:$D$9149,$D452)),AVERAGEIFS(Observed!AL$2:AL$9149,Observed!$A$2:$A$9149,$A452,Observed!$D$2:$D$9149,$D452),"")</f>
        <v/>
      </c>
      <c r="AM452" s="23" t="str">
        <f>IF(ISNUMBER(AVERAGEIFS(Observed!AM$2:AM$9149,Observed!$A$2:$A$9149,$A452,Observed!$D$2:$D$9149,$D452)),AVERAGEIFS(Observed!AM$2:AM$9149,Observed!$A$2:$A$9149,$A452,Observed!$D$2:$D$9149,$D452),"")</f>
        <v/>
      </c>
      <c r="AN452" s="22" t="str">
        <f>IF(ISNUMBER(AVERAGEIFS(Observed!AN$2:AN$9149,Observed!$A$2:$A$9149,$A452,Observed!$D$2:$D$9149,$D452)),AVERAGEIFS(Observed!AN$2:AN$9149,Observed!$A$2:$A$9149,$A452,Observed!$D$2:$D$9149,$D452),"")</f>
        <v/>
      </c>
      <c r="AO452" s="22" t="str">
        <f>IF(ISNUMBER(AVERAGEIFS(Observed!AO$2:AO$9149,Observed!$A$2:$A$9149,$A452,Observed!$D$2:$D$9149,$D452)),AVERAGEIFS(Observed!AO$2:AO$9149,Observed!$A$2:$A$9149,$A452,Observed!$D$2:$D$9149,$D452),"")</f>
        <v/>
      </c>
      <c r="AP452" s="21" t="str">
        <f>IF(ISNUMBER(AVERAGEIFS(Observed!AP$2:AP$9149,Observed!$A$2:$A$9149,$A452,Observed!$D$2:$D$9149,$D452)),AVERAGEIFS(Observed!AP$2:AP$9149,Observed!$A$2:$A$9149,$A452,Observed!$D$2:$D$9149,$D452),"")</f>
        <v/>
      </c>
      <c r="AQ452" s="22" t="str">
        <f>IF(ISNUMBER(AVERAGEIFS(Observed!AQ$2:AQ$9149,Observed!$A$2:$A$9149,$A452,Observed!$D$2:$D$9149,$D452)),AVERAGEIFS(Observed!AQ$2:AQ$9149,Observed!$A$2:$A$9149,$A452,Observed!$D$2:$D$9149,$D452),"")</f>
        <v/>
      </c>
      <c r="AR452" s="22" t="str">
        <f>IF(ISNUMBER(AVERAGEIFS(Observed!AR$2:AR$9149,Observed!$A$2:$A$9149,$A452,Observed!$D$2:$D$9149,$D452)),AVERAGEIFS(Observed!AR$2:AR$9149,Observed!$A$2:$A$9149,$A452,Observed!$D$2:$D$9149,$D452),"")</f>
        <v/>
      </c>
      <c r="AS452" s="22" t="str">
        <f>IF(ISNUMBER(AVERAGEIFS(Observed!AS$2:AS$9149,Observed!$A$2:$A$9149,$A452,Observed!$D$2:$D$9149,$D452)),AVERAGEIFS(Observed!AS$2:AS$9149,Observed!$A$2:$A$9149,$A452,Observed!$D$2:$D$9149,$D452),"")</f>
        <v/>
      </c>
      <c r="AT452" s="22" t="str">
        <f>IF(ISNUMBER(AVERAGEIFS(Observed!AT$2:AT$9149,Observed!$A$2:$A$9149,$A452,Observed!$D$2:$D$9149,$D452)),AVERAGEIFS(Observed!AT$2:AT$9149,Observed!$A$2:$A$9149,$A452,Observed!$D$2:$D$9149,$D452),"")</f>
        <v/>
      </c>
      <c r="AU452" s="22" t="str">
        <f>IF(ISNUMBER(AVERAGEIFS(Observed!AU$2:AU$9149,Observed!$A$2:$A$9149,$A452,Observed!$D$2:$D$9149,$D452)),AVERAGEIFS(Observed!AU$2:AU$9149,Observed!$A$2:$A$9149,$A452,Observed!$D$2:$D$9149,$D452),"")</f>
        <v/>
      </c>
      <c r="AV452" s="2">
        <f>COUNTIFS(Observed!$A$2:$A$9149,$A452,Observed!$D$2:$D$9149,$D452)</f>
        <v>3</v>
      </c>
      <c r="AW452" s="2">
        <f t="shared" si="7"/>
        <v>1</v>
      </c>
    </row>
    <row r="453" spans="1:49" x14ac:dyDescent="0.25">
      <c r="A453" t="s">
        <v>33</v>
      </c>
      <c r="B453" t="s">
        <v>139</v>
      </c>
      <c r="C453" t="s">
        <v>30</v>
      </c>
      <c r="D453" s="3">
        <v>42502</v>
      </c>
      <c r="E453">
        <v>1</v>
      </c>
      <c r="F453" t="s">
        <v>58</v>
      </c>
      <c r="K453" s="24" t="s">
        <v>75</v>
      </c>
      <c r="L453" t="s">
        <v>22</v>
      </c>
      <c r="M453">
        <v>12</v>
      </c>
      <c r="N453" s="2" t="s">
        <v>38</v>
      </c>
      <c r="O453" s="21">
        <f>IF(ISNUMBER(AVERAGEIFS(Observed!O$2:O$9149,Observed!$A$2:$A$9149,$A453,Observed!$D$2:$D$9149,$D453)),AVERAGEIFS(Observed!O$2:O$9149,Observed!$A$2:$A$9149,$A453,Observed!$D$2:$D$9149,$D453),"")</f>
        <v>1119.2666666666667</v>
      </c>
      <c r="P453" s="22">
        <f>IF(ISNUMBER(AVERAGEIFS(Observed!P$2:P$9149,Observed!$A$2:$A$9149,$A453,Observed!$D$2:$D$9149,$D453)),AVERAGEIFS(Observed!P$2:P$9149,Observed!$A$2:$A$9149,$A453,Observed!$D$2:$D$9149,$D453),"")</f>
        <v>111.92666666666666</v>
      </c>
      <c r="Q453" s="22" t="str">
        <f>IF(ISNUMBER(AVERAGEIFS(Observed!Q$2:Q$9149,Observed!$A$2:$A$9149,$A453,Observed!$D$2:$D$9149,$D453)),AVERAGEIFS(Observed!Q$2:Q$9149,Observed!$A$2:$A$9149,$A453,Observed!$D$2:$D$9149,$D453),"")</f>
        <v/>
      </c>
      <c r="R453" s="22" t="str">
        <f>IF(ISNUMBER(AVERAGEIFS(Observed!R$2:R$9149,Observed!$A$2:$A$9149,$A453,Observed!$D$2:$D$9149,$D453)),AVERAGEIFS(Observed!R$2:R$9149,Observed!$A$2:$A$9149,$A453,Observed!$D$2:$D$9149,$D453),"")</f>
        <v/>
      </c>
      <c r="S453" s="22" t="str">
        <f>IF(ISNUMBER(AVERAGEIFS(Observed!S$2:S$9149,Observed!$A$2:$A$9149,$A453,Observed!$D$2:$D$9149,$D453)),AVERAGEIFS(Observed!S$2:S$9149,Observed!$A$2:$A$9149,$A453,Observed!$D$2:$D$9149,$D453),"")</f>
        <v/>
      </c>
      <c r="T453" s="23" t="str">
        <f>IF(ISNUMBER(AVERAGEIFS(Observed!T$2:T$9149,Observed!$A$2:$A$9149,$A453,Observed!$D$2:$D$9149,$D453)),AVERAGEIFS(Observed!T$2:T$9149,Observed!$A$2:$A$9149,$A453,Observed!$D$2:$D$9149,$D453),"")</f>
        <v/>
      </c>
      <c r="U453" s="23" t="str">
        <f>IF(ISNUMBER(AVERAGEIFS(Observed!U$2:U$9149,Observed!$A$2:$A$9149,$A453,Observed!$D$2:$D$9149,$D453)),AVERAGEIFS(Observed!U$2:U$9149,Observed!$A$2:$A$9149,$A453,Observed!$D$2:$D$9149,$D453),"")</f>
        <v/>
      </c>
      <c r="V453" s="23" t="str">
        <f>IF(ISNUMBER(AVERAGEIFS(Observed!V$2:V$9149,Observed!$A$2:$A$9149,$A453,Observed!$D$2:$D$9149,$D453)),AVERAGEIFS(Observed!V$2:V$9149,Observed!$A$2:$A$9149,$A453,Observed!$D$2:$D$9149,$D453),"")</f>
        <v/>
      </c>
      <c r="W453" s="21" t="str">
        <f>IF(ISNUMBER(AVERAGEIFS(Observed!W$2:W$9149,Observed!$A$2:$A$9149,$A453,Observed!$D$2:$D$9149,$D453)),AVERAGEIFS(Observed!W$2:W$9149,Observed!$A$2:$A$9149,$A453,Observed!$D$2:$D$9149,$D453),"")</f>
        <v/>
      </c>
      <c r="X453" s="35" t="str">
        <f>IF(ISNUMBER(AVERAGEIFS(Observed!X$2:X$9149,Observed!$A$2:$A$9149,$A453,Observed!$D$2:$D$9149,$D453)),AVERAGEIFS(Observed!X$2:X$9149,Observed!$A$2:$A$9149,$A453,Observed!$D$2:$D$9149,$D453),"")</f>
        <v/>
      </c>
      <c r="Y453" s="35" t="str">
        <f>IF(ISNUMBER(AVERAGEIFS(Observed!Y$2:Y$9149,Observed!$A$2:$A$9149,$A453,Observed!$D$2:$D$9149,$D453)),AVERAGEIFS(Observed!Y$2:Y$9149,Observed!$A$2:$A$9149,$A453,Observed!$D$2:$D$9149,$D453),"")</f>
        <v/>
      </c>
      <c r="Z453" s="22" t="str">
        <f>IF(ISNUMBER(AVERAGEIFS(Observed!Z$2:Z$9149,Observed!$A$2:$A$9149,$A453,Observed!$D$2:$D$9149,$D453)),AVERAGEIFS(Observed!Z$2:Z$9149,Observed!$A$2:$A$9149,$A453,Observed!$D$2:$D$9149,$D453),"")</f>
        <v/>
      </c>
      <c r="AA453" s="22" t="str">
        <f>IF(ISNUMBER(AVERAGEIFS(Observed!AA$2:AA$9149,Observed!$A$2:$A$9149,$A453,Observed!$D$2:$D$9149,$D453)),AVERAGEIFS(Observed!AA$2:AA$9149,Observed!$A$2:$A$9149,$A453,Observed!$D$2:$D$9149,$D453),"")</f>
        <v/>
      </c>
      <c r="AB453" s="22" t="str">
        <f>IF(ISNUMBER(AVERAGEIFS(Observed!AB$2:AB$9149,Observed!$A$2:$A$9149,$A453,Observed!$D$2:$D$9149,$D453)),AVERAGEIFS(Observed!AB$2:AB$9149,Observed!$A$2:$A$9149,$A453,Observed!$D$2:$D$9149,$D453),"")</f>
        <v/>
      </c>
      <c r="AC453" s="22" t="str">
        <f>IF(ISNUMBER(AVERAGEIFS(Observed!AC$2:AC$9149,Observed!$A$2:$A$9149,$A453,Observed!$D$2:$D$9149,$D453)),AVERAGEIFS(Observed!AC$2:AC$9149,Observed!$A$2:$A$9149,$A453,Observed!$D$2:$D$9149,$D453),"")</f>
        <v/>
      </c>
      <c r="AD453" s="22" t="str">
        <f>IF(ISNUMBER(AVERAGEIFS(Observed!AD$2:AD$9149,Observed!$A$2:$A$9149,$A453,Observed!$D$2:$D$9149,$D453)),AVERAGEIFS(Observed!AD$2:AD$9149,Observed!$A$2:$A$9149,$A453,Observed!$D$2:$D$9149,$D453),"")</f>
        <v/>
      </c>
      <c r="AE453" s="22" t="str">
        <f>IF(ISNUMBER(AVERAGEIFS(Observed!AE$2:AE$9149,Observed!$A$2:$A$9149,$A453,Observed!$D$2:$D$9149,$D453)),AVERAGEIFS(Observed!AE$2:AE$9149,Observed!$A$2:$A$9149,$A453,Observed!$D$2:$D$9149,$D453),"")</f>
        <v/>
      </c>
      <c r="AF453" s="22" t="str">
        <f>IF(ISNUMBER(AVERAGEIFS(Observed!AF$2:AF$9149,Observed!$A$2:$A$9149,$A453,Observed!$D$2:$D$9149,$D453)),AVERAGEIFS(Observed!AF$2:AF$9149,Observed!$A$2:$A$9149,$A453,Observed!$D$2:$D$9149,$D453),"")</f>
        <v/>
      </c>
      <c r="AG453" s="22" t="str">
        <f>IF(ISNUMBER(AVERAGEIFS(Observed!AG$2:AG$9149,Observed!$A$2:$A$9149,$A453,Observed!$D$2:$D$9149,$D453)),AVERAGEIFS(Observed!AG$2:AG$9149,Observed!$A$2:$A$9149,$A453,Observed!$D$2:$D$9149,$D453),"")</f>
        <v/>
      </c>
      <c r="AH453" s="22" t="str">
        <f>IF(ISNUMBER(AVERAGEIFS(Observed!AH$2:AH$9149,Observed!$A$2:$A$9149,$A453,Observed!$D$2:$D$9149,$D453)),AVERAGEIFS(Observed!AH$2:AH$9149,Observed!$A$2:$A$9149,$A453,Observed!$D$2:$D$9149,$D453),"")</f>
        <v/>
      </c>
      <c r="AI453" s="22" t="str">
        <f>IF(ISNUMBER(AVERAGEIFS(Observed!AI$2:AI$9149,Observed!$A$2:$A$9149,$A453,Observed!$D$2:$D$9149,$D453)),AVERAGEIFS(Observed!AI$2:AI$9149,Observed!$A$2:$A$9149,$A453,Observed!$D$2:$D$9149,$D453),"")</f>
        <v/>
      </c>
      <c r="AJ453" s="22" t="str">
        <f>IF(ISNUMBER(AVERAGEIFS(Observed!AJ$2:AJ$9149,Observed!$A$2:$A$9149,$A453,Observed!$D$2:$D$9149,$D453)),AVERAGEIFS(Observed!AJ$2:AJ$9149,Observed!$A$2:$A$9149,$A453,Observed!$D$2:$D$9149,$D453),"")</f>
        <v/>
      </c>
      <c r="AK453" s="22" t="str">
        <f>IF(ISNUMBER(AVERAGEIFS(Observed!AK$2:AK$9149,Observed!$A$2:$A$9149,$A453,Observed!$D$2:$D$9149,$D453)),AVERAGEIFS(Observed!AK$2:AK$9149,Observed!$A$2:$A$9149,$A453,Observed!$D$2:$D$9149,$D453),"")</f>
        <v/>
      </c>
      <c r="AL453" s="23" t="str">
        <f>IF(ISNUMBER(AVERAGEIFS(Observed!AL$2:AL$9149,Observed!$A$2:$A$9149,$A453,Observed!$D$2:$D$9149,$D453)),AVERAGEIFS(Observed!AL$2:AL$9149,Observed!$A$2:$A$9149,$A453,Observed!$D$2:$D$9149,$D453),"")</f>
        <v/>
      </c>
      <c r="AM453" s="23" t="str">
        <f>IF(ISNUMBER(AVERAGEIFS(Observed!AM$2:AM$9149,Observed!$A$2:$A$9149,$A453,Observed!$D$2:$D$9149,$D453)),AVERAGEIFS(Observed!AM$2:AM$9149,Observed!$A$2:$A$9149,$A453,Observed!$D$2:$D$9149,$D453),"")</f>
        <v/>
      </c>
      <c r="AN453" s="22" t="str">
        <f>IF(ISNUMBER(AVERAGEIFS(Observed!AN$2:AN$9149,Observed!$A$2:$A$9149,$A453,Observed!$D$2:$D$9149,$D453)),AVERAGEIFS(Observed!AN$2:AN$9149,Observed!$A$2:$A$9149,$A453,Observed!$D$2:$D$9149,$D453),"")</f>
        <v/>
      </c>
      <c r="AO453" s="22" t="str">
        <f>IF(ISNUMBER(AVERAGEIFS(Observed!AO$2:AO$9149,Observed!$A$2:$A$9149,$A453,Observed!$D$2:$D$9149,$D453)),AVERAGEIFS(Observed!AO$2:AO$9149,Observed!$A$2:$A$9149,$A453,Observed!$D$2:$D$9149,$D453),"")</f>
        <v/>
      </c>
      <c r="AP453" s="21" t="str">
        <f>IF(ISNUMBER(AVERAGEIFS(Observed!AP$2:AP$9149,Observed!$A$2:$A$9149,$A453,Observed!$D$2:$D$9149,$D453)),AVERAGEIFS(Observed!AP$2:AP$9149,Observed!$A$2:$A$9149,$A453,Observed!$D$2:$D$9149,$D453),"")</f>
        <v/>
      </c>
      <c r="AQ453" s="22" t="str">
        <f>IF(ISNUMBER(AVERAGEIFS(Observed!AQ$2:AQ$9149,Observed!$A$2:$A$9149,$A453,Observed!$D$2:$D$9149,$D453)),AVERAGEIFS(Observed!AQ$2:AQ$9149,Observed!$A$2:$A$9149,$A453,Observed!$D$2:$D$9149,$D453),"")</f>
        <v/>
      </c>
      <c r="AR453" s="22" t="str">
        <f>IF(ISNUMBER(AVERAGEIFS(Observed!AR$2:AR$9149,Observed!$A$2:$A$9149,$A453,Observed!$D$2:$D$9149,$D453)),AVERAGEIFS(Observed!AR$2:AR$9149,Observed!$A$2:$A$9149,$A453,Observed!$D$2:$D$9149,$D453),"")</f>
        <v/>
      </c>
      <c r="AS453" s="22" t="str">
        <f>IF(ISNUMBER(AVERAGEIFS(Observed!AS$2:AS$9149,Observed!$A$2:$A$9149,$A453,Observed!$D$2:$D$9149,$D453)),AVERAGEIFS(Observed!AS$2:AS$9149,Observed!$A$2:$A$9149,$A453,Observed!$D$2:$D$9149,$D453),"")</f>
        <v/>
      </c>
      <c r="AT453" s="22" t="str">
        <f>IF(ISNUMBER(AVERAGEIFS(Observed!AT$2:AT$9149,Observed!$A$2:$A$9149,$A453,Observed!$D$2:$D$9149,$D453)),AVERAGEIFS(Observed!AT$2:AT$9149,Observed!$A$2:$A$9149,$A453,Observed!$D$2:$D$9149,$D453),"")</f>
        <v/>
      </c>
      <c r="AU453" s="22" t="str">
        <f>IF(ISNUMBER(AVERAGEIFS(Observed!AU$2:AU$9149,Observed!$A$2:$A$9149,$A453,Observed!$D$2:$D$9149,$D453)),AVERAGEIFS(Observed!AU$2:AU$9149,Observed!$A$2:$A$9149,$A453,Observed!$D$2:$D$9149,$D453),"")</f>
        <v/>
      </c>
      <c r="AV453" s="2">
        <f>COUNTIFS(Observed!$A$2:$A$9149,$A453,Observed!$D$2:$D$9149,$D453)</f>
        <v>3</v>
      </c>
      <c r="AW453" s="2">
        <f t="shared" si="7"/>
        <v>1</v>
      </c>
    </row>
    <row r="454" spans="1:49" x14ac:dyDescent="0.25">
      <c r="A454" t="s">
        <v>29</v>
      </c>
      <c r="B454" t="s">
        <v>139</v>
      </c>
      <c r="C454" t="s">
        <v>30</v>
      </c>
      <c r="D454" s="3">
        <v>42502</v>
      </c>
      <c r="E454">
        <v>1</v>
      </c>
      <c r="F454" t="s">
        <v>55</v>
      </c>
      <c r="K454" s="24" t="s">
        <v>75</v>
      </c>
      <c r="L454" t="s">
        <v>22</v>
      </c>
      <c r="M454">
        <v>12</v>
      </c>
      <c r="N454" s="2" t="s">
        <v>38</v>
      </c>
      <c r="O454" s="21">
        <f>IF(ISNUMBER(AVERAGEIFS(Observed!O$2:O$9149,Observed!$A$2:$A$9149,$A454,Observed!$D$2:$D$9149,$D454)),AVERAGEIFS(Observed!O$2:O$9149,Observed!$A$2:$A$9149,$A454,Observed!$D$2:$D$9149,$D454),"")</f>
        <v>1225.8</v>
      </c>
      <c r="P454" s="22">
        <f>IF(ISNUMBER(AVERAGEIFS(Observed!P$2:P$9149,Observed!$A$2:$A$9149,$A454,Observed!$D$2:$D$9149,$D454)),AVERAGEIFS(Observed!P$2:P$9149,Observed!$A$2:$A$9149,$A454,Observed!$D$2:$D$9149,$D454),"")</f>
        <v>122.58</v>
      </c>
      <c r="Q454" s="22" t="str">
        <f>IF(ISNUMBER(AVERAGEIFS(Observed!Q$2:Q$9149,Observed!$A$2:$A$9149,$A454,Observed!$D$2:$D$9149,$D454)),AVERAGEIFS(Observed!Q$2:Q$9149,Observed!$A$2:$A$9149,$A454,Observed!$D$2:$D$9149,$D454),"")</f>
        <v/>
      </c>
      <c r="R454" s="22" t="str">
        <f>IF(ISNUMBER(AVERAGEIFS(Observed!R$2:R$9149,Observed!$A$2:$A$9149,$A454,Observed!$D$2:$D$9149,$D454)),AVERAGEIFS(Observed!R$2:R$9149,Observed!$A$2:$A$9149,$A454,Observed!$D$2:$D$9149,$D454),"")</f>
        <v/>
      </c>
      <c r="S454" s="22" t="str">
        <f>IF(ISNUMBER(AVERAGEIFS(Observed!S$2:S$9149,Observed!$A$2:$A$9149,$A454,Observed!$D$2:$D$9149,$D454)),AVERAGEIFS(Observed!S$2:S$9149,Observed!$A$2:$A$9149,$A454,Observed!$D$2:$D$9149,$D454),"")</f>
        <v/>
      </c>
      <c r="T454" s="23" t="str">
        <f>IF(ISNUMBER(AVERAGEIFS(Observed!T$2:T$9149,Observed!$A$2:$A$9149,$A454,Observed!$D$2:$D$9149,$D454)),AVERAGEIFS(Observed!T$2:T$9149,Observed!$A$2:$A$9149,$A454,Observed!$D$2:$D$9149,$D454),"")</f>
        <v/>
      </c>
      <c r="U454" s="23" t="str">
        <f>IF(ISNUMBER(AVERAGEIFS(Observed!U$2:U$9149,Observed!$A$2:$A$9149,$A454,Observed!$D$2:$D$9149,$D454)),AVERAGEIFS(Observed!U$2:U$9149,Observed!$A$2:$A$9149,$A454,Observed!$D$2:$D$9149,$D454),"")</f>
        <v/>
      </c>
      <c r="V454" s="23" t="str">
        <f>IF(ISNUMBER(AVERAGEIFS(Observed!V$2:V$9149,Observed!$A$2:$A$9149,$A454,Observed!$D$2:$D$9149,$D454)),AVERAGEIFS(Observed!V$2:V$9149,Observed!$A$2:$A$9149,$A454,Observed!$D$2:$D$9149,$D454),"")</f>
        <v/>
      </c>
      <c r="W454" s="21" t="str">
        <f>IF(ISNUMBER(AVERAGEIFS(Observed!W$2:W$9149,Observed!$A$2:$A$9149,$A454,Observed!$D$2:$D$9149,$D454)),AVERAGEIFS(Observed!W$2:W$9149,Observed!$A$2:$A$9149,$A454,Observed!$D$2:$D$9149,$D454),"")</f>
        <v/>
      </c>
      <c r="X454" s="35" t="str">
        <f>IF(ISNUMBER(AVERAGEIFS(Observed!X$2:X$9149,Observed!$A$2:$A$9149,$A454,Observed!$D$2:$D$9149,$D454)),AVERAGEIFS(Observed!X$2:X$9149,Observed!$A$2:$A$9149,$A454,Observed!$D$2:$D$9149,$D454),"")</f>
        <v/>
      </c>
      <c r="Y454" s="35" t="str">
        <f>IF(ISNUMBER(AVERAGEIFS(Observed!Y$2:Y$9149,Observed!$A$2:$A$9149,$A454,Observed!$D$2:$D$9149,$D454)),AVERAGEIFS(Observed!Y$2:Y$9149,Observed!$A$2:$A$9149,$A454,Observed!$D$2:$D$9149,$D454),"")</f>
        <v/>
      </c>
      <c r="Z454" s="22" t="str">
        <f>IF(ISNUMBER(AVERAGEIFS(Observed!Z$2:Z$9149,Observed!$A$2:$A$9149,$A454,Observed!$D$2:$D$9149,$D454)),AVERAGEIFS(Observed!Z$2:Z$9149,Observed!$A$2:$A$9149,$A454,Observed!$D$2:$D$9149,$D454),"")</f>
        <v/>
      </c>
      <c r="AA454" s="22" t="str">
        <f>IF(ISNUMBER(AVERAGEIFS(Observed!AA$2:AA$9149,Observed!$A$2:$A$9149,$A454,Observed!$D$2:$D$9149,$D454)),AVERAGEIFS(Observed!AA$2:AA$9149,Observed!$A$2:$A$9149,$A454,Observed!$D$2:$D$9149,$D454),"")</f>
        <v/>
      </c>
      <c r="AB454" s="22" t="str">
        <f>IF(ISNUMBER(AVERAGEIFS(Observed!AB$2:AB$9149,Observed!$A$2:$A$9149,$A454,Observed!$D$2:$D$9149,$D454)),AVERAGEIFS(Observed!AB$2:AB$9149,Observed!$A$2:$A$9149,$A454,Observed!$D$2:$D$9149,$D454),"")</f>
        <v/>
      </c>
      <c r="AC454" s="22" t="str">
        <f>IF(ISNUMBER(AVERAGEIFS(Observed!AC$2:AC$9149,Observed!$A$2:$A$9149,$A454,Observed!$D$2:$D$9149,$D454)),AVERAGEIFS(Observed!AC$2:AC$9149,Observed!$A$2:$A$9149,$A454,Observed!$D$2:$D$9149,$D454),"")</f>
        <v/>
      </c>
      <c r="AD454" s="22" t="str">
        <f>IF(ISNUMBER(AVERAGEIFS(Observed!AD$2:AD$9149,Observed!$A$2:$A$9149,$A454,Observed!$D$2:$D$9149,$D454)),AVERAGEIFS(Observed!AD$2:AD$9149,Observed!$A$2:$A$9149,$A454,Observed!$D$2:$D$9149,$D454),"")</f>
        <v/>
      </c>
      <c r="AE454" s="22" t="str">
        <f>IF(ISNUMBER(AVERAGEIFS(Observed!AE$2:AE$9149,Observed!$A$2:$A$9149,$A454,Observed!$D$2:$D$9149,$D454)),AVERAGEIFS(Observed!AE$2:AE$9149,Observed!$A$2:$A$9149,$A454,Observed!$D$2:$D$9149,$D454),"")</f>
        <v/>
      </c>
      <c r="AF454" s="22" t="str">
        <f>IF(ISNUMBER(AVERAGEIFS(Observed!AF$2:AF$9149,Observed!$A$2:$A$9149,$A454,Observed!$D$2:$D$9149,$D454)),AVERAGEIFS(Observed!AF$2:AF$9149,Observed!$A$2:$A$9149,$A454,Observed!$D$2:$D$9149,$D454),"")</f>
        <v/>
      </c>
      <c r="AG454" s="22" t="str">
        <f>IF(ISNUMBER(AVERAGEIFS(Observed!AG$2:AG$9149,Observed!$A$2:$A$9149,$A454,Observed!$D$2:$D$9149,$D454)),AVERAGEIFS(Observed!AG$2:AG$9149,Observed!$A$2:$A$9149,$A454,Observed!$D$2:$D$9149,$D454),"")</f>
        <v/>
      </c>
      <c r="AH454" s="22" t="str">
        <f>IF(ISNUMBER(AVERAGEIFS(Observed!AH$2:AH$9149,Observed!$A$2:$A$9149,$A454,Observed!$D$2:$D$9149,$D454)),AVERAGEIFS(Observed!AH$2:AH$9149,Observed!$A$2:$A$9149,$A454,Observed!$D$2:$D$9149,$D454),"")</f>
        <v/>
      </c>
      <c r="AI454" s="22" t="str">
        <f>IF(ISNUMBER(AVERAGEIFS(Observed!AI$2:AI$9149,Observed!$A$2:$A$9149,$A454,Observed!$D$2:$D$9149,$D454)),AVERAGEIFS(Observed!AI$2:AI$9149,Observed!$A$2:$A$9149,$A454,Observed!$D$2:$D$9149,$D454),"")</f>
        <v/>
      </c>
      <c r="AJ454" s="22" t="str">
        <f>IF(ISNUMBER(AVERAGEIFS(Observed!AJ$2:AJ$9149,Observed!$A$2:$A$9149,$A454,Observed!$D$2:$D$9149,$D454)),AVERAGEIFS(Observed!AJ$2:AJ$9149,Observed!$A$2:$A$9149,$A454,Observed!$D$2:$D$9149,$D454),"")</f>
        <v/>
      </c>
      <c r="AK454" s="22" t="str">
        <f>IF(ISNUMBER(AVERAGEIFS(Observed!AK$2:AK$9149,Observed!$A$2:$A$9149,$A454,Observed!$D$2:$D$9149,$D454)),AVERAGEIFS(Observed!AK$2:AK$9149,Observed!$A$2:$A$9149,$A454,Observed!$D$2:$D$9149,$D454),"")</f>
        <v/>
      </c>
      <c r="AL454" s="23" t="str">
        <f>IF(ISNUMBER(AVERAGEIFS(Observed!AL$2:AL$9149,Observed!$A$2:$A$9149,$A454,Observed!$D$2:$D$9149,$D454)),AVERAGEIFS(Observed!AL$2:AL$9149,Observed!$A$2:$A$9149,$A454,Observed!$D$2:$D$9149,$D454),"")</f>
        <v/>
      </c>
      <c r="AM454" s="23" t="str">
        <f>IF(ISNUMBER(AVERAGEIFS(Observed!AM$2:AM$9149,Observed!$A$2:$A$9149,$A454,Observed!$D$2:$D$9149,$D454)),AVERAGEIFS(Observed!AM$2:AM$9149,Observed!$A$2:$A$9149,$A454,Observed!$D$2:$D$9149,$D454),"")</f>
        <v/>
      </c>
      <c r="AN454" s="22" t="str">
        <f>IF(ISNUMBER(AVERAGEIFS(Observed!AN$2:AN$9149,Observed!$A$2:$A$9149,$A454,Observed!$D$2:$D$9149,$D454)),AVERAGEIFS(Observed!AN$2:AN$9149,Observed!$A$2:$A$9149,$A454,Observed!$D$2:$D$9149,$D454),"")</f>
        <v/>
      </c>
      <c r="AO454" s="22" t="str">
        <f>IF(ISNUMBER(AVERAGEIFS(Observed!AO$2:AO$9149,Observed!$A$2:$A$9149,$A454,Observed!$D$2:$D$9149,$D454)),AVERAGEIFS(Observed!AO$2:AO$9149,Observed!$A$2:$A$9149,$A454,Observed!$D$2:$D$9149,$D454),"")</f>
        <v/>
      </c>
      <c r="AP454" s="21" t="str">
        <f>IF(ISNUMBER(AVERAGEIFS(Observed!AP$2:AP$9149,Observed!$A$2:$A$9149,$A454,Observed!$D$2:$D$9149,$D454)),AVERAGEIFS(Observed!AP$2:AP$9149,Observed!$A$2:$A$9149,$A454,Observed!$D$2:$D$9149,$D454),"")</f>
        <v/>
      </c>
      <c r="AQ454" s="22" t="str">
        <f>IF(ISNUMBER(AVERAGEIFS(Observed!AQ$2:AQ$9149,Observed!$A$2:$A$9149,$A454,Observed!$D$2:$D$9149,$D454)),AVERAGEIFS(Observed!AQ$2:AQ$9149,Observed!$A$2:$A$9149,$A454,Observed!$D$2:$D$9149,$D454),"")</f>
        <v/>
      </c>
      <c r="AR454" s="22" t="str">
        <f>IF(ISNUMBER(AVERAGEIFS(Observed!AR$2:AR$9149,Observed!$A$2:$A$9149,$A454,Observed!$D$2:$D$9149,$D454)),AVERAGEIFS(Observed!AR$2:AR$9149,Observed!$A$2:$A$9149,$A454,Observed!$D$2:$D$9149,$D454),"")</f>
        <v/>
      </c>
      <c r="AS454" s="22" t="str">
        <f>IF(ISNUMBER(AVERAGEIFS(Observed!AS$2:AS$9149,Observed!$A$2:$A$9149,$A454,Observed!$D$2:$D$9149,$D454)),AVERAGEIFS(Observed!AS$2:AS$9149,Observed!$A$2:$A$9149,$A454,Observed!$D$2:$D$9149,$D454),"")</f>
        <v/>
      </c>
      <c r="AT454" s="22" t="str">
        <f>IF(ISNUMBER(AVERAGEIFS(Observed!AT$2:AT$9149,Observed!$A$2:$A$9149,$A454,Observed!$D$2:$D$9149,$D454)),AVERAGEIFS(Observed!AT$2:AT$9149,Observed!$A$2:$A$9149,$A454,Observed!$D$2:$D$9149,$D454),"")</f>
        <v/>
      </c>
      <c r="AU454" s="22" t="str">
        <f>IF(ISNUMBER(AVERAGEIFS(Observed!AU$2:AU$9149,Observed!$A$2:$A$9149,$A454,Observed!$D$2:$D$9149,$D454)),AVERAGEIFS(Observed!AU$2:AU$9149,Observed!$A$2:$A$9149,$A454,Observed!$D$2:$D$9149,$D454),"")</f>
        <v/>
      </c>
      <c r="AV454" s="2">
        <f>COUNTIFS(Observed!$A$2:$A$9149,$A454,Observed!$D$2:$D$9149,$D454)</f>
        <v>3</v>
      </c>
      <c r="AW454" s="2">
        <f t="shared" si="7"/>
        <v>1</v>
      </c>
    </row>
    <row r="455" spans="1:49" x14ac:dyDescent="0.25">
      <c r="A455" t="s">
        <v>35</v>
      </c>
      <c r="B455" t="s">
        <v>139</v>
      </c>
      <c r="C455" t="s">
        <v>30</v>
      </c>
      <c r="D455" s="3">
        <v>42502</v>
      </c>
      <c r="E455">
        <v>1</v>
      </c>
      <c r="F455" t="s">
        <v>57</v>
      </c>
      <c r="K455" s="24" t="s">
        <v>75</v>
      </c>
      <c r="L455" t="s">
        <v>22</v>
      </c>
      <c r="M455">
        <v>12</v>
      </c>
      <c r="N455" s="2" t="s">
        <v>38</v>
      </c>
      <c r="O455" s="21">
        <f>IF(ISNUMBER(AVERAGEIFS(Observed!O$2:O$9149,Observed!$A$2:$A$9149,$A455,Observed!$D$2:$D$9149,$D455)),AVERAGEIFS(Observed!O$2:O$9149,Observed!$A$2:$A$9149,$A455,Observed!$D$2:$D$9149,$D455),"")</f>
        <v>1207</v>
      </c>
      <c r="P455" s="22">
        <f>IF(ISNUMBER(AVERAGEIFS(Observed!P$2:P$9149,Observed!$A$2:$A$9149,$A455,Observed!$D$2:$D$9149,$D455)),AVERAGEIFS(Observed!P$2:P$9149,Observed!$A$2:$A$9149,$A455,Observed!$D$2:$D$9149,$D455),"")</f>
        <v>120.69999999999999</v>
      </c>
      <c r="Q455" s="22" t="str">
        <f>IF(ISNUMBER(AVERAGEIFS(Observed!Q$2:Q$9149,Observed!$A$2:$A$9149,$A455,Observed!$D$2:$D$9149,$D455)),AVERAGEIFS(Observed!Q$2:Q$9149,Observed!$A$2:$A$9149,$A455,Observed!$D$2:$D$9149,$D455),"")</f>
        <v/>
      </c>
      <c r="R455" s="22" t="str">
        <f>IF(ISNUMBER(AVERAGEIFS(Observed!R$2:R$9149,Observed!$A$2:$A$9149,$A455,Observed!$D$2:$D$9149,$D455)),AVERAGEIFS(Observed!R$2:R$9149,Observed!$A$2:$A$9149,$A455,Observed!$D$2:$D$9149,$D455),"")</f>
        <v/>
      </c>
      <c r="S455" s="22" t="str">
        <f>IF(ISNUMBER(AVERAGEIFS(Observed!S$2:S$9149,Observed!$A$2:$A$9149,$A455,Observed!$D$2:$D$9149,$D455)),AVERAGEIFS(Observed!S$2:S$9149,Observed!$A$2:$A$9149,$A455,Observed!$D$2:$D$9149,$D455),"")</f>
        <v/>
      </c>
      <c r="T455" s="23" t="str">
        <f>IF(ISNUMBER(AVERAGEIFS(Observed!T$2:T$9149,Observed!$A$2:$A$9149,$A455,Observed!$D$2:$D$9149,$D455)),AVERAGEIFS(Observed!T$2:T$9149,Observed!$A$2:$A$9149,$A455,Observed!$D$2:$D$9149,$D455),"")</f>
        <v/>
      </c>
      <c r="U455" s="23" t="str">
        <f>IF(ISNUMBER(AVERAGEIFS(Observed!U$2:U$9149,Observed!$A$2:$A$9149,$A455,Observed!$D$2:$D$9149,$D455)),AVERAGEIFS(Observed!U$2:U$9149,Observed!$A$2:$A$9149,$A455,Observed!$D$2:$D$9149,$D455),"")</f>
        <v/>
      </c>
      <c r="V455" s="23" t="str">
        <f>IF(ISNUMBER(AVERAGEIFS(Observed!V$2:V$9149,Observed!$A$2:$A$9149,$A455,Observed!$D$2:$D$9149,$D455)),AVERAGEIFS(Observed!V$2:V$9149,Observed!$A$2:$A$9149,$A455,Observed!$D$2:$D$9149,$D455),"")</f>
        <v/>
      </c>
      <c r="W455" s="21" t="str">
        <f>IF(ISNUMBER(AVERAGEIFS(Observed!W$2:W$9149,Observed!$A$2:$A$9149,$A455,Observed!$D$2:$D$9149,$D455)),AVERAGEIFS(Observed!W$2:W$9149,Observed!$A$2:$A$9149,$A455,Observed!$D$2:$D$9149,$D455),"")</f>
        <v/>
      </c>
      <c r="X455" s="35" t="str">
        <f>IF(ISNUMBER(AVERAGEIFS(Observed!X$2:X$9149,Observed!$A$2:$A$9149,$A455,Observed!$D$2:$D$9149,$D455)),AVERAGEIFS(Observed!X$2:X$9149,Observed!$A$2:$A$9149,$A455,Observed!$D$2:$D$9149,$D455),"")</f>
        <v/>
      </c>
      <c r="Y455" s="35" t="str">
        <f>IF(ISNUMBER(AVERAGEIFS(Observed!Y$2:Y$9149,Observed!$A$2:$A$9149,$A455,Observed!$D$2:$D$9149,$D455)),AVERAGEIFS(Observed!Y$2:Y$9149,Observed!$A$2:$A$9149,$A455,Observed!$D$2:$D$9149,$D455),"")</f>
        <v/>
      </c>
      <c r="Z455" s="22" t="str">
        <f>IF(ISNUMBER(AVERAGEIFS(Observed!Z$2:Z$9149,Observed!$A$2:$A$9149,$A455,Observed!$D$2:$D$9149,$D455)),AVERAGEIFS(Observed!Z$2:Z$9149,Observed!$A$2:$A$9149,$A455,Observed!$D$2:$D$9149,$D455),"")</f>
        <v/>
      </c>
      <c r="AA455" s="22" t="str">
        <f>IF(ISNUMBER(AVERAGEIFS(Observed!AA$2:AA$9149,Observed!$A$2:$A$9149,$A455,Observed!$D$2:$D$9149,$D455)),AVERAGEIFS(Observed!AA$2:AA$9149,Observed!$A$2:$A$9149,$A455,Observed!$D$2:$D$9149,$D455),"")</f>
        <v/>
      </c>
      <c r="AB455" s="22" t="str">
        <f>IF(ISNUMBER(AVERAGEIFS(Observed!AB$2:AB$9149,Observed!$A$2:$A$9149,$A455,Observed!$D$2:$D$9149,$D455)),AVERAGEIFS(Observed!AB$2:AB$9149,Observed!$A$2:$A$9149,$A455,Observed!$D$2:$D$9149,$D455),"")</f>
        <v/>
      </c>
      <c r="AC455" s="22" t="str">
        <f>IF(ISNUMBER(AVERAGEIFS(Observed!AC$2:AC$9149,Observed!$A$2:$A$9149,$A455,Observed!$D$2:$D$9149,$D455)),AVERAGEIFS(Observed!AC$2:AC$9149,Observed!$A$2:$A$9149,$A455,Observed!$D$2:$D$9149,$D455),"")</f>
        <v/>
      </c>
      <c r="AD455" s="22" t="str">
        <f>IF(ISNUMBER(AVERAGEIFS(Observed!AD$2:AD$9149,Observed!$A$2:$A$9149,$A455,Observed!$D$2:$D$9149,$D455)),AVERAGEIFS(Observed!AD$2:AD$9149,Observed!$A$2:$A$9149,$A455,Observed!$D$2:$D$9149,$D455),"")</f>
        <v/>
      </c>
      <c r="AE455" s="22" t="str">
        <f>IF(ISNUMBER(AVERAGEIFS(Observed!AE$2:AE$9149,Observed!$A$2:$A$9149,$A455,Observed!$D$2:$D$9149,$D455)),AVERAGEIFS(Observed!AE$2:AE$9149,Observed!$A$2:$A$9149,$A455,Observed!$D$2:$D$9149,$D455),"")</f>
        <v/>
      </c>
      <c r="AF455" s="22" t="str">
        <f>IF(ISNUMBER(AVERAGEIFS(Observed!AF$2:AF$9149,Observed!$A$2:$A$9149,$A455,Observed!$D$2:$D$9149,$D455)),AVERAGEIFS(Observed!AF$2:AF$9149,Observed!$A$2:$A$9149,$A455,Observed!$D$2:$D$9149,$D455),"")</f>
        <v/>
      </c>
      <c r="AG455" s="22" t="str">
        <f>IF(ISNUMBER(AVERAGEIFS(Observed!AG$2:AG$9149,Observed!$A$2:$A$9149,$A455,Observed!$D$2:$D$9149,$D455)),AVERAGEIFS(Observed!AG$2:AG$9149,Observed!$A$2:$A$9149,$A455,Observed!$D$2:$D$9149,$D455),"")</f>
        <v/>
      </c>
      <c r="AH455" s="22" t="str">
        <f>IF(ISNUMBER(AVERAGEIFS(Observed!AH$2:AH$9149,Observed!$A$2:$A$9149,$A455,Observed!$D$2:$D$9149,$D455)),AVERAGEIFS(Observed!AH$2:AH$9149,Observed!$A$2:$A$9149,$A455,Observed!$D$2:$D$9149,$D455),"")</f>
        <v/>
      </c>
      <c r="AI455" s="22" t="str">
        <f>IF(ISNUMBER(AVERAGEIFS(Observed!AI$2:AI$9149,Observed!$A$2:$A$9149,$A455,Observed!$D$2:$D$9149,$D455)),AVERAGEIFS(Observed!AI$2:AI$9149,Observed!$A$2:$A$9149,$A455,Observed!$D$2:$D$9149,$D455),"")</f>
        <v/>
      </c>
      <c r="AJ455" s="22" t="str">
        <f>IF(ISNUMBER(AVERAGEIFS(Observed!AJ$2:AJ$9149,Observed!$A$2:$A$9149,$A455,Observed!$D$2:$D$9149,$D455)),AVERAGEIFS(Observed!AJ$2:AJ$9149,Observed!$A$2:$A$9149,$A455,Observed!$D$2:$D$9149,$D455),"")</f>
        <v/>
      </c>
      <c r="AK455" s="22" t="str">
        <f>IF(ISNUMBER(AVERAGEIFS(Observed!AK$2:AK$9149,Observed!$A$2:$A$9149,$A455,Observed!$D$2:$D$9149,$D455)),AVERAGEIFS(Observed!AK$2:AK$9149,Observed!$A$2:$A$9149,$A455,Observed!$D$2:$D$9149,$D455),"")</f>
        <v/>
      </c>
      <c r="AL455" s="23" t="str">
        <f>IF(ISNUMBER(AVERAGEIFS(Observed!AL$2:AL$9149,Observed!$A$2:$A$9149,$A455,Observed!$D$2:$D$9149,$D455)),AVERAGEIFS(Observed!AL$2:AL$9149,Observed!$A$2:$A$9149,$A455,Observed!$D$2:$D$9149,$D455),"")</f>
        <v/>
      </c>
      <c r="AM455" s="23" t="str">
        <f>IF(ISNUMBER(AVERAGEIFS(Observed!AM$2:AM$9149,Observed!$A$2:$A$9149,$A455,Observed!$D$2:$D$9149,$D455)),AVERAGEIFS(Observed!AM$2:AM$9149,Observed!$A$2:$A$9149,$A455,Observed!$D$2:$D$9149,$D455),"")</f>
        <v/>
      </c>
      <c r="AN455" s="22" t="str">
        <f>IF(ISNUMBER(AVERAGEIFS(Observed!AN$2:AN$9149,Observed!$A$2:$A$9149,$A455,Observed!$D$2:$D$9149,$D455)),AVERAGEIFS(Observed!AN$2:AN$9149,Observed!$A$2:$A$9149,$A455,Observed!$D$2:$D$9149,$D455),"")</f>
        <v/>
      </c>
      <c r="AO455" s="22" t="str">
        <f>IF(ISNUMBER(AVERAGEIFS(Observed!AO$2:AO$9149,Observed!$A$2:$A$9149,$A455,Observed!$D$2:$D$9149,$D455)),AVERAGEIFS(Observed!AO$2:AO$9149,Observed!$A$2:$A$9149,$A455,Observed!$D$2:$D$9149,$D455),"")</f>
        <v/>
      </c>
      <c r="AP455" s="21" t="str">
        <f>IF(ISNUMBER(AVERAGEIFS(Observed!AP$2:AP$9149,Observed!$A$2:$A$9149,$A455,Observed!$D$2:$D$9149,$D455)),AVERAGEIFS(Observed!AP$2:AP$9149,Observed!$A$2:$A$9149,$A455,Observed!$D$2:$D$9149,$D455),"")</f>
        <v/>
      </c>
      <c r="AQ455" s="22" t="str">
        <f>IF(ISNUMBER(AVERAGEIFS(Observed!AQ$2:AQ$9149,Observed!$A$2:$A$9149,$A455,Observed!$D$2:$D$9149,$D455)),AVERAGEIFS(Observed!AQ$2:AQ$9149,Observed!$A$2:$A$9149,$A455,Observed!$D$2:$D$9149,$D455),"")</f>
        <v/>
      </c>
      <c r="AR455" s="22" t="str">
        <f>IF(ISNUMBER(AVERAGEIFS(Observed!AR$2:AR$9149,Observed!$A$2:$A$9149,$A455,Observed!$D$2:$D$9149,$D455)),AVERAGEIFS(Observed!AR$2:AR$9149,Observed!$A$2:$A$9149,$A455,Observed!$D$2:$D$9149,$D455),"")</f>
        <v/>
      </c>
      <c r="AS455" s="22" t="str">
        <f>IF(ISNUMBER(AVERAGEIFS(Observed!AS$2:AS$9149,Observed!$A$2:$A$9149,$A455,Observed!$D$2:$D$9149,$D455)),AVERAGEIFS(Observed!AS$2:AS$9149,Observed!$A$2:$A$9149,$A455,Observed!$D$2:$D$9149,$D455),"")</f>
        <v/>
      </c>
      <c r="AT455" s="22" t="str">
        <f>IF(ISNUMBER(AVERAGEIFS(Observed!AT$2:AT$9149,Observed!$A$2:$A$9149,$A455,Observed!$D$2:$D$9149,$D455)),AVERAGEIFS(Observed!AT$2:AT$9149,Observed!$A$2:$A$9149,$A455,Observed!$D$2:$D$9149,$D455),"")</f>
        <v/>
      </c>
      <c r="AU455" s="22" t="str">
        <f>IF(ISNUMBER(AVERAGEIFS(Observed!AU$2:AU$9149,Observed!$A$2:$A$9149,$A455,Observed!$D$2:$D$9149,$D455)),AVERAGEIFS(Observed!AU$2:AU$9149,Observed!$A$2:$A$9149,$A455,Observed!$D$2:$D$9149,$D455),"")</f>
        <v/>
      </c>
      <c r="AV455" s="2">
        <f>COUNTIFS(Observed!$A$2:$A$9149,$A455,Observed!$D$2:$D$9149,$D455)</f>
        <v>3</v>
      </c>
      <c r="AW455" s="2">
        <f t="shared" si="7"/>
        <v>1</v>
      </c>
    </row>
    <row r="456" spans="1:49" x14ac:dyDescent="0.25">
      <c r="A456" t="s">
        <v>32</v>
      </c>
      <c r="B456" t="s">
        <v>139</v>
      </c>
      <c r="C456" t="s">
        <v>30</v>
      </c>
      <c r="D456" s="3">
        <v>42502</v>
      </c>
      <c r="E456">
        <v>1</v>
      </c>
      <c r="F456" t="s">
        <v>59</v>
      </c>
      <c r="K456" s="24" t="s">
        <v>75</v>
      </c>
      <c r="L456" t="s">
        <v>22</v>
      </c>
      <c r="M456">
        <v>12</v>
      </c>
      <c r="N456" s="2" t="s">
        <v>38</v>
      </c>
      <c r="O456" s="21">
        <f>IF(ISNUMBER(AVERAGEIFS(Observed!O$2:O$9149,Observed!$A$2:$A$9149,$A456,Observed!$D$2:$D$9149,$D456)),AVERAGEIFS(Observed!O$2:O$9149,Observed!$A$2:$A$9149,$A456,Observed!$D$2:$D$9149,$D456),"")</f>
        <v>1194.4666666666667</v>
      </c>
      <c r="P456" s="22">
        <f>IF(ISNUMBER(AVERAGEIFS(Observed!P$2:P$9149,Observed!$A$2:$A$9149,$A456,Observed!$D$2:$D$9149,$D456)),AVERAGEIFS(Observed!P$2:P$9149,Observed!$A$2:$A$9149,$A456,Observed!$D$2:$D$9149,$D456),"")</f>
        <v>119.44666666666666</v>
      </c>
      <c r="Q456" s="22" t="str">
        <f>IF(ISNUMBER(AVERAGEIFS(Observed!Q$2:Q$9149,Observed!$A$2:$A$9149,$A456,Observed!$D$2:$D$9149,$D456)),AVERAGEIFS(Observed!Q$2:Q$9149,Observed!$A$2:$A$9149,$A456,Observed!$D$2:$D$9149,$D456),"")</f>
        <v/>
      </c>
      <c r="R456" s="22" t="str">
        <f>IF(ISNUMBER(AVERAGEIFS(Observed!R$2:R$9149,Observed!$A$2:$A$9149,$A456,Observed!$D$2:$D$9149,$D456)),AVERAGEIFS(Observed!R$2:R$9149,Observed!$A$2:$A$9149,$A456,Observed!$D$2:$D$9149,$D456),"")</f>
        <v/>
      </c>
      <c r="S456" s="22" t="str">
        <f>IF(ISNUMBER(AVERAGEIFS(Observed!S$2:S$9149,Observed!$A$2:$A$9149,$A456,Observed!$D$2:$D$9149,$D456)),AVERAGEIFS(Observed!S$2:S$9149,Observed!$A$2:$A$9149,$A456,Observed!$D$2:$D$9149,$D456),"")</f>
        <v/>
      </c>
      <c r="T456" s="23" t="str">
        <f>IF(ISNUMBER(AVERAGEIFS(Observed!T$2:T$9149,Observed!$A$2:$A$9149,$A456,Observed!$D$2:$D$9149,$D456)),AVERAGEIFS(Observed!T$2:T$9149,Observed!$A$2:$A$9149,$A456,Observed!$D$2:$D$9149,$D456),"")</f>
        <v/>
      </c>
      <c r="U456" s="23" t="str">
        <f>IF(ISNUMBER(AVERAGEIFS(Observed!U$2:U$9149,Observed!$A$2:$A$9149,$A456,Observed!$D$2:$D$9149,$D456)),AVERAGEIFS(Observed!U$2:U$9149,Observed!$A$2:$A$9149,$A456,Observed!$D$2:$D$9149,$D456),"")</f>
        <v/>
      </c>
      <c r="V456" s="23" t="str">
        <f>IF(ISNUMBER(AVERAGEIFS(Observed!V$2:V$9149,Observed!$A$2:$A$9149,$A456,Observed!$D$2:$D$9149,$D456)),AVERAGEIFS(Observed!V$2:V$9149,Observed!$A$2:$A$9149,$A456,Observed!$D$2:$D$9149,$D456),"")</f>
        <v/>
      </c>
      <c r="W456" s="21" t="str">
        <f>IF(ISNUMBER(AVERAGEIFS(Observed!W$2:W$9149,Observed!$A$2:$A$9149,$A456,Observed!$D$2:$D$9149,$D456)),AVERAGEIFS(Observed!W$2:W$9149,Observed!$A$2:$A$9149,$A456,Observed!$D$2:$D$9149,$D456),"")</f>
        <v/>
      </c>
      <c r="X456" s="35" t="str">
        <f>IF(ISNUMBER(AVERAGEIFS(Observed!X$2:X$9149,Observed!$A$2:$A$9149,$A456,Observed!$D$2:$D$9149,$D456)),AVERAGEIFS(Observed!X$2:X$9149,Observed!$A$2:$A$9149,$A456,Observed!$D$2:$D$9149,$D456),"")</f>
        <v/>
      </c>
      <c r="Y456" s="35" t="str">
        <f>IF(ISNUMBER(AVERAGEIFS(Observed!Y$2:Y$9149,Observed!$A$2:$A$9149,$A456,Observed!$D$2:$D$9149,$D456)),AVERAGEIFS(Observed!Y$2:Y$9149,Observed!$A$2:$A$9149,$A456,Observed!$D$2:$D$9149,$D456),"")</f>
        <v/>
      </c>
      <c r="Z456" s="22" t="str">
        <f>IF(ISNUMBER(AVERAGEIFS(Observed!Z$2:Z$9149,Observed!$A$2:$A$9149,$A456,Observed!$D$2:$D$9149,$D456)),AVERAGEIFS(Observed!Z$2:Z$9149,Observed!$A$2:$A$9149,$A456,Observed!$D$2:$D$9149,$D456),"")</f>
        <v/>
      </c>
      <c r="AA456" s="22" t="str">
        <f>IF(ISNUMBER(AVERAGEIFS(Observed!AA$2:AA$9149,Observed!$A$2:$A$9149,$A456,Observed!$D$2:$D$9149,$D456)),AVERAGEIFS(Observed!AA$2:AA$9149,Observed!$A$2:$A$9149,$A456,Observed!$D$2:$D$9149,$D456),"")</f>
        <v/>
      </c>
      <c r="AB456" s="22" t="str">
        <f>IF(ISNUMBER(AVERAGEIFS(Observed!AB$2:AB$9149,Observed!$A$2:$A$9149,$A456,Observed!$D$2:$D$9149,$D456)),AVERAGEIFS(Observed!AB$2:AB$9149,Observed!$A$2:$A$9149,$A456,Observed!$D$2:$D$9149,$D456),"")</f>
        <v/>
      </c>
      <c r="AC456" s="22" t="str">
        <f>IF(ISNUMBER(AVERAGEIFS(Observed!AC$2:AC$9149,Observed!$A$2:$A$9149,$A456,Observed!$D$2:$D$9149,$D456)),AVERAGEIFS(Observed!AC$2:AC$9149,Observed!$A$2:$A$9149,$A456,Observed!$D$2:$D$9149,$D456),"")</f>
        <v/>
      </c>
      <c r="AD456" s="22" t="str">
        <f>IF(ISNUMBER(AVERAGEIFS(Observed!AD$2:AD$9149,Observed!$A$2:$A$9149,$A456,Observed!$D$2:$D$9149,$D456)),AVERAGEIFS(Observed!AD$2:AD$9149,Observed!$A$2:$A$9149,$A456,Observed!$D$2:$D$9149,$D456),"")</f>
        <v/>
      </c>
      <c r="AE456" s="22" t="str">
        <f>IF(ISNUMBER(AVERAGEIFS(Observed!AE$2:AE$9149,Observed!$A$2:$A$9149,$A456,Observed!$D$2:$D$9149,$D456)),AVERAGEIFS(Observed!AE$2:AE$9149,Observed!$A$2:$A$9149,$A456,Observed!$D$2:$D$9149,$D456),"")</f>
        <v/>
      </c>
      <c r="AF456" s="22" t="str">
        <f>IF(ISNUMBER(AVERAGEIFS(Observed!AF$2:AF$9149,Observed!$A$2:$A$9149,$A456,Observed!$D$2:$D$9149,$D456)),AVERAGEIFS(Observed!AF$2:AF$9149,Observed!$A$2:$A$9149,$A456,Observed!$D$2:$D$9149,$D456),"")</f>
        <v/>
      </c>
      <c r="AG456" s="22" t="str">
        <f>IF(ISNUMBER(AVERAGEIFS(Observed!AG$2:AG$9149,Observed!$A$2:$A$9149,$A456,Observed!$D$2:$D$9149,$D456)),AVERAGEIFS(Observed!AG$2:AG$9149,Observed!$A$2:$A$9149,$A456,Observed!$D$2:$D$9149,$D456),"")</f>
        <v/>
      </c>
      <c r="AH456" s="22" t="str">
        <f>IF(ISNUMBER(AVERAGEIFS(Observed!AH$2:AH$9149,Observed!$A$2:$A$9149,$A456,Observed!$D$2:$D$9149,$D456)),AVERAGEIFS(Observed!AH$2:AH$9149,Observed!$A$2:$A$9149,$A456,Observed!$D$2:$D$9149,$D456),"")</f>
        <v/>
      </c>
      <c r="AI456" s="22" t="str">
        <f>IF(ISNUMBER(AVERAGEIFS(Observed!AI$2:AI$9149,Observed!$A$2:$A$9149,$A456,Observed!$D$2:$D$9149,$D456)),AVERAGEIFS(Observed!AI$2:AI$9149,Observed!$A$2:$A$9149,$A456,Observed!$D$2:$D$9149,$D456),"")</f>
        <v/>
      </c>
      <c r="AJ456" s="22" t="str">
        <f>IF(ISNUMBER(AVERAGEIFS(Observed!AJ$2:AJ$9149,Observed!$A$2:$A$9149,$A456,Observed!$D$2:$D$9149,$D456)),AVERAGEIFS(Observed!AJ$2:AJ$9149,Observed!$A$2:$A$9149,$A456,Observed!$D$2:$D$9149,$D456),"")</f>
        <v/>
      </c>
      <c r="AK456" s="22" t="str">
        <f>IF(ISNUMBER(AVERAGEIFS(Observed!AK$2:AK$9149,Observed!$A$2:$A$9149,$A456,Observed!$D$2:$D$9149,$D456)),AVERAGEIFS(Observed!AK$2:AK$9149,Observed!$A$2:$A$9149,$A456,Observed!$D$2:$D$9149,$D456),"")</f>
        <v/>
      </c>
      <c r="AL456" s="23" t="str">
        <f>IF(ISNUMBER(AVERAGEIFS(Observed!AL$2:AL$9149,Observed!$A$2:$A$9149,$A456,Observed!$D$2:$D$9149,$D456)),AVERAGEIFS(Observed!AL$2:AL$9149,Observed!$A$2:$A$9149,$A456,Observed!$D$2:$D$9149,$D456),"")</f>
        <v/>
      </c>
      <c r="AM456" s="23" t="str">
        <f>IF(ISNUMBER(AVERAGEIFS(Observed!AM$2:AM$9149,Observed!$A$2:$A$9149,$A456,Observed!$D$2:$D$9149,$D456)),AVERAGEIFS(Observed!AM$2:AM$9149,Observed!$A$2:$A$9149,$A456,Observed!$D$2:$D$9149,$D456),"")</f>
        <v/>
      </c>
      <c r="AN456" s="22" t="str">
        <f>IF(ISNUMBER(AVERAGEIFS(Observed!AN$2:AN$9149,Observed!$A$2:$A$9149,$A456,Observed!$D$2:$D$9149,$D456)),AVERAGEIFS(Observed!AN$2:AN$9149,Observed!$A$2:$A$9149,$A456,Observed!$D$2:$D$9149,$D456),"")</f>
        <v/>
      </c>
      <c r="AO456" s="22" t="str">
        <f>IF(ISNUMBER(AVERAGEIFS(Observed!AO$2:AO$9149,Observed!$A$2:$A$9149,$A456,Observed!$D$2:$D$9149,$D456)),AVERAGEIFS(Observed!AO$2:AO$9149,Observed!$A$2:$A$9149,$A456,Observed!$D$2:$D$9149,$D456),"")</f>
        <v/>
      </c>
      <c r="AP456" s="21" t="str">
        <f>IF(ISNUMBER(AVERAGEIFS(Observed!AP$2:AP$9149,Observed!$A$2:$A$9149,$A456,Observed!$D$2:$D$9149,$D456)),AVERAGEIFS(Observed!AP$2:AP$9149,Observed!$A$2:$A$9149,$A456,Observed!$D$2:$D$9149,$D456),"")</f>
        <v/>
      </c>
      <c r="AQ456" s="22" t="str">
        <f>IF(ISNUMBER(AVERAGEIFS(Observed!AQ$2:AQ$9149,Observed!$A$2:$A$9149,$A456,Observed!$D$2:$D$9149,$D456)),AVERAGEIFS(Observed!AQ$2:AQ$9149,Observed!$A$2:$A$9149,$A456,Observed!$D$2:$D$9149,$D456),"")</f>
        <v/>
      </c>
      <c r="AR456" s="22" t="str">
        <f>IF(ISNUMBER(AVERAGEIFS(Observed!AR$2:AR$9149,Observed!$A$2:$A$9149,$A456,Observed!$D$2:$D$9149,$D456)),AVERAGEIFS(Observed!AR$2:AR$9149,Observed!$A$2:$A$9149,$A456,Observed!$D$2:$D$9149,$D456),"")</f>
        <v/>
      </c>
      <c r="AS456" s="22" t="str">
        <f>IF(ISNUMBER(AVERAGEIFS(Observed!AS$2:AS$9149,Observed!$A$2:$A$9149,$A456,Observed!$D$2:$D$9149,$D456)),AVERAGEIFS(Observed!AS$2:AS$9149,Observed!$A$2:$A$9149,$A456,Observed!$D$2:$D$9149,$D456),"")</f>
        <v/>
      </c>
      <c r="AT456" s="22" t="str">
        <f>IF(ISNUMBER(AVERAGEIFS(Observed!AT$2:AT$9149,Observed!$A$2:$A$9149,$A456,Observed!$D$2:$D$9149,$D456)),AVERAGEIFS(Observed!AT$2:AT$9149,Observed!$A$2:$A$9149,$A456,Observed!$D$2:$D$9149,$D456),"")</f>
        <v/>
      </c>
      <c r="AU456" s="22" t="str">
        <f>IF(ISNUMBER(AVERAGEIFS(Observed!AU$2:AU$9149,Observed!$A$2:$A$9149,$A456,Observed!$D$2:$D$9149,$D456)),AVERAGEIFS(Observed!AU$2:AU$9149,Observed!$A$2:$A$9149,$A456,Observed!$D$2:$D$9149,$D456),"")</f>
        <v/>
      </c>
      <c r="AV456" s="2">
        <f>COUNTIFS(Observed!$A$2:$A$9149,$A456,Observed!$D$2:$D$9149,$D456)</f>
        <v>3</v>
      </c>
      <c r="AW456" s="2">
        <f t="shared" si="7"/>
        <v>1</v>
      </c>
    </row>
    <row r="457" spans="1:49" x14ac:dyDescent="0.25">
      <c r="A457" t="s">
        <v>31</v>
      </c>
      <c r="B457" t="s">
        <v>139</v>
      </c>
      <c r="C457" t="s">
        <v>30</v>
      </c>
      <c r="D457" s="3">
        <v>42502</v>
      </c>
      <c r="E457">
        <v>1</v>
      </c>
      <c r="F457" t="s">
        <v>54</v>
      </c>
      <c r="K457" s="24" t="s">
        <v>75</v>
      </c>
      <c r="L457" t="s">
        <v>22</v>
      </c>
      <c r="M457">
        <v>12</v>
      </c>
      <c r="N457" s="2" t="s">
        <v>38</v>
      </c>
      <c r="O457" s="21">
        <f>IF(ISNUMBER(AVERAGEIFS(Observed!O$2:O$9149,Observed!$A$2:$A$9149,$A457,Observed!$D$2:$D$9149,$D457)),AVERAGEIFS(Observed!O$2:O$9149,Observed!$A$2:$A$9149,$A457,Observed!$D$2:$D$9149,$D457),"")</f>
        <v>1175.6666666666667</v>
      </c>
      <c r="P457" s="22">
        <f>IF(ISNUMBER(AVERAGEIFS(Observed!P$2:P$9149,Observed!$A$2:$A$9149,$A457,Observed!$D$2:$D$9149,$D457)),AVERAGEIFS(Observed!P$2:P$9149,Observed!$A$2:$A$9149,$A457,Observed!$D$2:$D$9149,$D457),"")</f>
        <v>117.56666666666668</v>
      </c>
      <c r="Q457" s="22" t="str">
        <f>IF(ISNUMBER(AVERAGEIFS(Observed!Q$2:Q$9149,Observed!$A$2:$A$9149,$A457,Observed!$D$2:$D$9149,$D457)),AVERAGEIFS(Observed!Q$2:Q$9149,Observed!$A$2:$A$9149,$A457,Observed!$D$2:$D$9149,$D457),"")</f>
        <v/>
      </c>
      <c r="R457" s="22" t="str">
        <f>IF(ISNUMBER(AVERAGEIFS(Observed!R$2:R$9149,Observed!$A$2:$A$9149,$A457,Observed!$D$2:$D$9149,$D457)),AVERAGEIFS(Observed!R$2:R$9149,Observed!$A$2:$A$9149,$A457,Observed!$D$2:$D$9149,$D457),"")</f>
        <v/>
      </c>
      <c r="S457" s="22" t="str">
        <f>IF(ISNUMBER(AVERAGEIFS(Observed!S$2:S$9149,Observed!$A$2:$A$9149,$A457,Observed!$D$2:$D$9149,$D457)),AVERAGEIFS(Observed!S$2:S$9149,Observed!$A$2:$A$9149,$A457,Observed!$D$2:$D$9149,$D457),"")</f>
        <v/>
      </c>
      <c r="T457" s="23" t="str">
        <f>IF(ISNUMBER(AVERAGEIFS(Observed!T$2:T$9149,Observed!$A$2:$A$9149,$A457,Observed!$D$2:$D$9149,$D457)),AVERAGEIFS(Observed!T$2:T$9149,Observed!$A$2:$A$9149,$A457,Observed!$D$2:$D$9149,$D457),"")</f>
        <v/>
      </c>
      <c r="U457" s="23" t="str">
        <f>IF(ISNUMBER(AVERAGEIFS(Observed!U$2:U$9149,Observed!$A$2:$A$9149,$A457,Observed!$D$2:$D$9149,$D457)),AVERAGEIFS(Observed!U$2:U$9149,Observed!$A$2:$A$9149,$A457,Observed!$D$2:$D$9149,$D457),"")</f>
        <v/>
      </c>
      <c r="V457" s="23" t="str">
        <f>IF(ISNUMBER(AVERAGEIFS(Observed!V$2:V$9149,Observed!$A$2:$A$9149,$A457,Observed!$D$2:$D$9149,$D457)),AVERAGEIFS(Observed!V$2:V$9149,Observed!$A$2:$A$9149,$A457,Observed!$D$2:$D$9149,$D457),"")</f>
        <v/>
      </c>
      <c r="W457" s="21" t="str">
        <f>IF(ISNUMBER(AVERAGEIFS(Observed!W$2:W$9149,Observed!$A$2:$A$9149,$A457,Observed!$D$2:$D$9149,$D457)),AVERAGEIFS(Observed!W$2:W$9149,Observed!$A$2:$A$9149,$A457,Observed!$D$2:$D$9149,$D457),"")</f>
        <v/>
      </c>
      <c r="X457" s="35" t="str">
        <f>IF(ISNUMBER(AVERAGEIFS(Observed!X$2:X$9149,Observed!$A$2:$A$9149,$A457,Observed!$D$2:$D$9149,$D457)),AVERAGEIFS(Observed!X$2:X$9149,Observed!$A$2:$A$9149,$A457,Observed!$D$2:$D$9149,$D457),"")</f>
        <v/>
      </c>
      <c r="Y457" s="35" t="str">
        <f>IF(ISNUMBER(AVERAGEIFS(Observed!Y$2:Y$9149,Observed!$A$2:$A$9149,$A457,Observed!$D$2:$D$9149,$D457)),AVERAGEIFS(Observed!Y$2:Y$9149,Observed!$A$2:$A$9149,$A457,Observed!$D$2:$D$9149,$D457),"")</f>
        <v/>
      </c>
      <c r="Z457" s="22" t="str">
        <f>IF(ISNUMBER(AVERAGEIFS(Observed!Z$2:Z$9149,Observed!$A$2:$A$9149,$A457,Observed!$D$2:$D$9149,$D457)),AVERAGEIFS(Observed!Z$2:Z$9149,Observed!$A$2:$A$9149,$A457,Observed!$D$2:$D$9149,$D457),"")</f>
        <v/>
      </c>
      <c r="AA457" s="22" t="str">
        <f>IF(ISNUMBER(AVERAGEIFS(Observed!AA$2:AA$9149,Observed!$A$2:$A$9149,$A457,Observed!$D$2:$D$9149,$D457)),AVERAGEIFS(Observed!AA$2:AA$9149,Observed!$A$2:$A$9149,$A457,Observed!$D$2:$D$9149,$D457),"")</f>
        <v/>
      </c>
      <c r="AB457" s="22" t="str">
        <f>IF(ISNUMBER(AVERAGEIFS(Observed!AB$2:AB$9149,Observed!$A$2:$A$9149,$A457,Observed!$D$2:$D$9149,$D457)),AVERAGEIFS(Observed!AB$2:AB$9149,Observed!$A$2:$A$9149,$A457,Observed!$D$2:$D$9149,$D457),"")</f>
        <v/>
      </c>
      <c r="AC457" s="22" t="str">
        <f>IF(ISNUMBER(AVERAGEIFS(Observed!AC$2:AC$9149,Observed!$A$2:$A$9149,$A457,Observed!$D$2:$D$9149,$D457)),AVERAGEIFS(Observed!AC$2:AC$9149,Observed!$A$2:$A$9149,$A457,Observed!$D$2:$D$9149,$D457),"")</f>
        <v/>
      </c>
      <c r="AD457" s="22" t="str">
        <f>IF(ISNUMBER(AVERAGEIFS(Observed!AD$2:AD$9149,Observed!$A$2:$A$9149,$A457,Observed!$D$2:$D$9149,$D457)),AVERAGEIFS(Observed!AD$2:AD$9149,Observed!$A$2:$A$9149,$A457,Observed!$D$2:$D$9149,$D457),"")</f>
        <v/>
      </c>
      <c r="AE457" s="22" t="str">
        <f>IF(ISNUMBER(AVERAGEIFS(Observed!AE$2:AE$9149,Observed!$A$2:$A$9149,$A457,Observed!$D$2:$D$9149,$D457)),AVERAGEIFS(Observed!AE$2:AE$9149,Observed!$A$2:$A$9149,$A457,Observed!$D$2:$D$9149,$D457),"")</f>
        <v/>
      </c>
      <c r="AF457" s="22" t="str">
        <f>IF(ISNUMBER(AVERAGEIFS(Observed!AF$2:AF$9149,Observed!$A$2:$A$9149,$A457,Observed!$D$2:$D$9149,$D457)),AVERAGEIFS(Observed!AF$2:AF$9149,Observed!$A$2:$A$9149,$A457,Observed!$D$2:$D$9149,$D457),"")</f>
        <v/>
      </c>
      <c r="AG457" s="22" t="str">
        <f>IF(ISNUMBER(AVERAGEIFS(Observed!AG$2:AG$9149,Observed!$A$2:$A$9149,$A457,Observed!$D$2:$D$9149,$D457)),AVERAGEIFS(Observed!AG$2:AG$9149,Observed!$A$2:$A$9149,$A457,Observed!$D$2:$D$9149,$D457),"")</f>
        <v/>
      </c>
      <c r="AH457" s="22" t="str">
        <f>IF(ISNUMBER(AVERAGEIFS(Observed!AH$2:AH$9149,Observed!$A$2:$A$9149,$A457,Observed!$D$2:$D$9149,$D457)),AVERAGEIFS(Observed!AH$2:AH$9149,Observed!$A$2:$A$9149,$A457,Observed!$D$2:$D$9149,$D457),"")</f>
        <v/>
      </c>
      <c r="AI457" s="22" t="str">
        <f>IF(ISNUMBER(AVERAGEIFS(Observed!AI$2:AI$9149,Observed!$A$2:$A$9149,$A457,Observed!$D$2:$D$9149,$D457)),AVERAGEIFS(Observed!AI$2:AI$9149,Observed!$A$2:$A$9149,$A457,Observed!$D$2:$D$9149,$D457),"")</f>
        <v/>
      </c>
      <c r="AJ457" s="22" t="str">
        <f>IF(ISNUMBER(AVERAGEIFS(Observed!AJ$2:AJ$9149,Observed!$A$2:$A$9149,$A457,Observed!$D$2:$D$9149,$D457)),AVERAGEIFS(Observed!AJ$2:AJ$9149,Observed!$A$2:$A$9149,$A457,Observed!$D$2:$D$9149,$D457),"")</f>
        <v/>
      </c>
      <c r="AK457" s="22" t="str">
        <f>IF(ISNUMBER(AVERAGEIFS(Observed!AK$2:AK$9149,Observed!$A$2:$A$9149,$A457,Observed!$D$2:$D$9149,$D457)),AVERAGEIFS(Observed!AK$2:AK$9149,Observed!$A$2:$A$9149,$A457,Observed!$D$2:$D$9149,$D457),"")</f>
        <v/>
      </c>
      <c r="AL457" s="23" t="str">
        <f>IF(ISNUMBER(AVERAGEIFS(Observed!AL$2:AL$9149,Observed!$A$2:$A$9149,$A457,Observed!$D$2:$D$9149,$D457)),AVERAGEIFS(Observed!AL$2:AL$9149,Observed!$A$2:$A$9149,$A457,Observed!$D$2:$D$9149,$D457),"")</f>
        <v/>
      </c>
      <c r="AM457" s="23" t="str">
        <f>IF(ISNUMBER(AVERAGEIFS(Observed!AM$2:AM$9149,Observed!$A$2:$A$9149,$A457,Observed!$D$2:$D$9149,$D457)),AVERAGEIFS(Observed!AM$2:AM$9149,Observed!$A$2:$A$9149,$A457,Observed!$D$2:$D$9149,$D457),"")</f>
        <v/>
      </c>
      <c r="AN457" s="22" t="str">
        <f>IF(ISNUMBER(AVERAGEIFS(Observed!AN$2:AN$9149,Observed!$A$2:$A$9149,$A457,Observed!$D$2:$D$9149,$D457)),AVERAGEIFS(Observed!AN$2:AN$9149,Observed!$A$2:$A$9149,$A457,Observed!$D$2:$D$9149,$D457),"")</f>
        <v/>
      </c>
      <c r="AO457" s="22" t="str">
        <f>IF(ISNUMBER(AVERAGEIFS(Observed!AO$2:AO$9149,Observed!$A$2:$A$9149,$A457,Observed!$D$2:$D$9149,$D457)),AVERAGEIFS(Observed!AO$2:AO$9149,Observed!$A$2:$A$9149,$A457,Observed!$D$2:$D$9149,$D457),"")</f>
        <v/>
      </c>
      <c r="AP457" s="21" t="str">
        <f>IF(ISNUMBER(AVERAGEIFS(Observed!AP$2:AP$9149,Observed!$A$2:$A$9149,$A457,Observed!$D$2:$D$9149,$D457)),AVERAGEIFS(Observed!AP$2:AP$9149,Observed!$A$2:$A$9149,$A457,Observed!$D$2:$D$9149,$D457),"")</f>
        <v/>
      </c>
      <c r="AQ457" s="22" t="str">
        <f>IF(ISNUMBER(AVERAGEIFS(Observed!AQ$2:AQ$9149,Observed!$A$2:$A$9149,$A457,Observed!$D$2:$D$9149,$D457)),AVERAGEIFS(Observed!AQ$2:AQ$9149,Observed!$A$2:$A$9149,$A457,Observed!$D$2:$D$9149,$D457),"")</f>
        <v/>
      </c>
      <c r="AR457" s="22" t="str">
        <f>IF(ISNUMBER(AVERAGEIFS(Observed!AR$2:AR$9149,Observed!$A$2:$A$9149,$A457,Observed!$D$2:$D$9149,$D457)),AVERAGEIFS(Observed!AR$2:AR$9149,Observed!$A$2:$A$9149,$A457,Observed!$D$2:$D$9149,$D457),"")</f>
        <v/>
      </c>
      <c r="AS457" s="22" t="str">
        <f>IF(ISNUMBER(AVERAGEIFS(Observed!AS$2:AS$9149,Observed!$A$2:$A$9149,$A457,Observed!$D$2:$D$9149,$D457)),AVERAGEIFS(Observed!AS$2:AS$9149,Observed!$A$2:$A$9149,$A457,Observed!$D$2:$D$9149,$D457),"")</f>
        <v/>
      </c>
      <c r="AT457" s="22" t="str">
        <f>IF(ISNUMBER(AVERAGEIFS(Observed!AT$2:AT$9149,Observed!$A$2:$A$9149,$A457,Observed!$D$2:$D$9149,$D457)),AVERAGEIFS(Observed!AT$2:AT$9149,Observed!$A$2:$A$9149,$A457,Observed!$D$2:$D$9149,$D457),"")</f>
        <v/>
      </c>
      <c r="AU457" s="22" t="str">
        <f>IF(ISNUMBER(AVERAGEIFS(Observed!AU$2:AU$9149,Observed!$A$2:$A$9149,$A457,Observed!$D$2:$D$9149,$D457)),AVERAGEIFS(Observed!AU$2:AU$9149,Observed!$A$2:$A$9149,$A457,Observed!$D$2:$D$9149,$D457),"")</f>
        <v/>
      </c>
      <c r="AV457" s="2">
        <f>COUNTIFS(Observed!$A$2:$A$9149,$A457,Observed!$D$2:$D$9149,$D457)</f>
        <v>3</v>
      </c>
      <c r="AW457" s="2">
        <f t="shared" si="7"/>
        <v>1</v>
      </c>
    </row>
    <row r="458" spans="1:49" x14ac:dyDescent="0.25">
      <c r="A458" t="s">
        <v>34</v>
      </c>
      <c r="B458" t="s">
        <v>139</v>
      </c>
      <c r="C458" t="s">
        <v>30</v>
      </c>
      <c r="D458" s="3">
        <v>42550</v>
      </c>
      <c r="E458">
        <v>1</v>
      </c>
      <c r="F458" t="s">
        <v>56</v>
      </c>
      <c r="K458" s="24" t="s">
        <v>75</v>
      </c>
      <c r="L458" t="s">
        <v>40</v>
      </c>
      <c r="M458">
        <v>13</v>
      </c>
      <c r="N458" s="2" t="s">
        <v>20</v>
      </c>
      <c r="O458" s="21" t="str">
        <f>IF(ISNUMBER(AVERAGEIFS(Observed!O$2:O$9149,Observed!$A$2:$A$9149,$A458,Observed!$D$2:$D$9149,$D458)),AVERAGEIFS(Observed!O$2:O$9149,Observed!$A$2:$A$9149,$A458,Observed!$D$2:$D$9149,$D458),"")</f>
        <v/>
      </c>
      <c r="P458" s="22" t="str">
        <f>IF(ISNUMBER(AVERAGEIFS(Observed!P$2:P$9149,Observed!$A$2:$A$9149,$A458,Observed!$D$2:$D$9149,$D458)),AVERAGEIFS(Observed!P$2:P$9149,Observed!$A$2:$A$9149,$A458,Observed!$D$2:$D$9149,$D458),"")</f>
        <v/>
      </c>
      <c r="Q458" s="22">
        <f>IF(ISNUMBER(AVERAGEIFS(Observed!Q$2:Q$9149,Observed!$A$2:$A$9149,$A458,Observed!$D$2:$D$9149,$D458)),AVERAGEIFS(Observed!Q$2:Q$9149,Observed!$A$2:$A$9149,$A458,Observed!$D$2:$D$9149,$D458),"")</f>
        <v>79.94</v>
      </c>
      <c r="R458" s="22">
        <f>IF(ISNUMBER(AVERAGEIFS(Observed!R$2:R$9149,Observed!$A$2:$A$9149,$A458,Observed!$D$2:$D$9149,$D458)),AVERAGEIFS(Observed!R$2:R$9149,Observed!$A$2:$A$9149,$A458,Observed!$D$2:$D$9149,$D458),"")</f>
        <v>79.94</v>
      </c>
      <c r="S458" s="22">
        <f>IF(ISNUMBER(AVERAGEIFS(Observed!S$2:S$9149,Observed!$A$2:$A$9149,$A458,Observed!$D$2:$D$9149,$D458)),AVERAGEIFS(Observed!S$2:S$9149,Observed!$A$2:$A$9149,$A458,Observed!$D$2:$D$9149,$D458),"")</f>
        <v>1314.14</v>
      </c>
      <c r="T458" s="23" t="str">
        <f>IF(ISNUMBER(AVERAGEIFS(Observed!T$2:T$9149,Observed!$A$2:$A$9149,$A458,Observed!$D$2:$D$9149,$D458)),AVERAGEIFS(Observed!T$2:T$9149,Observed!$A$2:$A$9149,$A458,Observed!$D$2:$D$9149,$D458),"")</f>
        <v/>
      </c>
      <c r="U458" s="23" t="str">
        <f>IF(ISNUMBER(AVERAGEIFS(Observed!U$2:U$9149,Observed!$A$2:$A$9149,$A458,Observed!$D$2:$D$9149,$D458)),AVERAGEIFS(Observed!U$2:U$9149,Observed!$A$2:$A$9149,$A458,Observed!$D$2:$D$9149,$D458),"")</f>
        <v/>
      </c>
      <c r="V458" s="23" t="str">
        <f>IF(ISNUMBER(AVERAGEIFS(Observed!V$2:V$9149,Observed!$A$2:$A$9149,$A458,Observed!$D$2:$D$9149,$D458)),AVERAGEIFS(Observed!V$2:V$9149,Observed!$A$2:$A$9149,$A458,Observed!$D$2:$D$9149,$D458),"")</f>
        <v/>
      </c>
      <c r="W458" s="21" t="str">
        <f>IF(ISNUMBER(AVERAGEIFS(Observed!W$2:W$9149,Observed!$A$2:$A$9149,$A458,Observed!$D$2:$D$9149,$D458)),AVERAGEIFS(Observed!W$2:W$9149,Observed!$A$2:$A$9149,$A458,Observed!$D$2:$D$9149,$D458),"")</f>
        <v/>
      </c>
      <c r="X458" s="35" t="str">
        <f>IF(ISNUMBER(AVERAGEIFS(Observed!X$2:X$9149,Observed!$A$2:$A$9149,$A458,Observed!$D$2:$D$9149,$D458)),AVERAGEIFS(Observed!X$2:X$9149,Observed!$A$2:$A$9149,$A458,Observed!$D$2:$D$9149,$D458),"")</f>
        <v/>
      </c>
      <c r="Y458" s="35" t="str">
        <f>IF(ISNUMBER(AVERAGEIFS(Observed!Y$2:Y$9149,Observed!$A$2:$A$9149,$A458,Observed!$D$2:$D$9149,$D458)),AVERAGEIFS(Observed!Y$2:Y$9149,Observed!$A$2:$A$9149,$A458,Observed!$D$2:$D$9149,$D458),"")</f>
        <v/>
      </c>
      <c r="Z458" s="22" t="str">
        <f>IF(ISNUMBER(AVERAGEIFS(Observed!Z$2:Z$9149,Observed!$A$2:$A$9149,$A458,Observed!$D$2:$D$9149,$D458)),AVERAGEIFS(Observed!Z$2:Z$9149,Observed!$A$2:$A$9149,$A458,Observed!$D$2:$D$9149,$D458),"")</f>
        <v/>
      </c>
      <c r="AA458" s="22" t="str">
        <f>IF(ISNUMBER(AVERAGEIFS(Observed!AA$2:AA$9149,Observed!$A$2:$A$9149,$A458,Observed!$D$2:$D$9149,$D458)),AVERAGEIFS(Observed!AA$2:AA$9149,Observed!$A$2:$A$9149,$A458,Observed!$D$2:$D$9149,$D458),"")</f>
        <v/>
      </c>
      <c r="AB458" s="22" t="str">
        <f>IF(ISNUMBER(AVERAGEIFS(Observed!AB$2:AB$9149,Observed!$A$2:$A$9149,$A458,Observed!$D$2:$D$9149,$D458)),AVERAGEIFS(Observed!AB$2:AB$9149,Observed!$A$2:$A$9149,$A458,Observed!$D$2:$D$9149,$D458),"")</f>
        <v/>
      </c>
      <c r="AC458" s="22" t="str">
        <f>IF(ISNUMBER(AVERAGEIFS(Observed!AC$2:AC$9149,Observed!$A$2:$A$9149,$A458,Observed!$D$2:$D$9149,$D458)),AVERAGEIFS(Observed!AC$2:AC$9149,Observed!$A$2:$A$9149,$A458,Observed!$D$2:$D$9149,$D458),"")</f>
        <v/>
      </c>
      <c r="AD458" s="22" t="str">
        <f>IF(ISNUMBER(AVERAGEIFS(Observed!AD$2:AD$9149,Observed!$A$2:$A$9149,$A458,Observed!$D$2:$D$9149,$D458)),AVERAGEIFS(Observed!AD$2:AD$9149,Observed!$A$2:$A$9149,$A458,Observed!$D$2:$D$9149,$D458),"")</f>
        <v/>
      </c>
      <c r="AE458" s="22" t="str">
        <f>IF(ISNUMBER(AVERAGEIFS(Observed!AE$2:AE$9149,Observed!$A$2:$A$9149,$A458,Observed!$D$2:$D$9149,$D458)),AVERAGEIFS(Observed!AE$2:AE$9149,Observed!$A$2:$A$9149,$A458,Observed!$D$2:$D$9149,$D458),"")</f>
        <v/>
      </c>
      <c r="AF458" s="22" t="str">
        <f>IF(ISNUMBER(AVERAGEIFS(Observed!AF$2:AF$9149,Observed!$A$2:$A$9149,$A458,Observed!$D$2:$D$9149,$D458)),AVERAGEIFS(Observed!AF$2:AF$9149,Observed!$A$2:$A$9149,$A458,Observed!$D$2:$D$9149,$D458),"")</f>
        <v/>
      </c>
      <c r="AG458" s="22" t="str">
        <f>IF(ISNUMBER(AVERAGEIFS(Observed!AG$2:AG$9149,Observed!$A$2:$A$9149,$A458,Observed!$D$2:$D$9149,$D458)),AVERAGEIFS(Observed!AG$2:AG$9149,Observed!$A$2:$A$9149,$A458,Observed!$D$2:$D$9149,$D458),"")</f>
        <v/>
      </c>
      <c r="AH458" s="22" t="str">
        <f>IF(ISNUMBER(AVERAGEIFS(Observed!AH$2:AH$9149,Observed!$A$2:$A$9149,$A458,Observed!$D$2:$D$9149,$D458)),AVERAGEIFS(Observed!AH$2:AH$9149,Observed!$A$2:$A$9149,$A458,Observed!$D$2:$D$9149,$D458),"")</f>
        <v/>
      </c>
      <c r="AI458" s="22" t="str">
        <f>IF(ISNUMBER(AVERAGEIFS(Observed!AI$2:AI$9149,Observed!$A$2:$A$9149,$A458,Observed!$D$2:$D$9149,$D458)),AVERAGEIFS(Observed!AI$2:AI$9149,Observed!$A$2:$A$9149,$A458,Observed!$D$2:$D$9149,$D458),"")</f>
        <v/>
      </c>
      <c r="AJ458" s="22" t="str">
        <f>IF(ISNUMBER(AVERAGEIFS(Observed!AJ$2:AJ$9149,Observed!$A$2:$A$9149,$A458,Observed!$D$2:$D$9149,$D458)),AVERAGEIFS(Observed!AJ$2:AJ$9149,Observed!$A$2:$A$9149,$A458,Observed!$D$2:$D$9149,$D458),"")</f>
        <v/>
      </c>
      <c r="AK458" s="22" t="str">
        <f>IF(ISNUMBER(AVERAGEIFS(Observed!AK$2:AK$9149,Observed!$A$2:$A$9149,$A458,Observed!$D$2:$D$9149,$D458)),AVERAGEIFS(Observed!AK$2:AK$9149,Observed!$A$2:$A$9149,$A458,Observed!$D$2:$D$9149,$D458),"")</f>
        <v/>
      </c>
      <c r="AL458" s="23" t="str">
        <f>IF(ISNUMBER(AVERAGEIFS(Observed!AL$2:AL$9149,Observed!$A$2:$A$9149,$A458,Observed!$D$2:$D$9149,$D458)),AVERAGEIFS(Observed!AL$2:AL$9149,Observed!$A$2:$A$9149,$A458,Observed!$D$2:$D$9149,$D458),"")</f>
        <v/>
      </c>
      <c r="AM458" s="23" t="str">
        <f>IF(ISNUMBER(AVERAGEIFS(Observed!AM$2:AM$9149,Observed!$A$2:$A$9149,$A458,Observed!$D$2:$D$9149,$D458)),AVERAGEIFS(Observed!AM$2:AM$9149,Observed!$A$2:$A$9149,$A458,Observed!$D$2:$D$9149,$D458),"")</f>
        <v/>
      </c>
      <c r="AN458" s="22" t="str">
        <f>IF(ISNUMBER(AVERAGEIFS(Observed!AN$2:AN$9149,Observed!$A$2:$A$9149,$A458,Observed!$D$2:$D$9149,$D458)),AVERAGEIFS(Observed!AN$2:AN$9149,Observed!$A$2:$A$9149,$A458,Observed!$D$2:$D$9149,$D458),"")</f>
        <v/>
      </c>
      <c r="AO458" s="22" t="str">
        <f>IF(ISNUMBER(AVERAGEIFS(Observed!AO$2:AO$9149,Observed!$A$2:$A$9149,$A458,Observed!$D$2:$D$9149,$D458)),AVERAGEIFS(Observed!AO$2:AO$9149,Observed!$A$2:$A$9149,$A458,Observed!$D$2:$D$9149,$D458),"")</f>
        <v/>
      </c>
      <c r="AP458" s="21" t="str">
        <f>IF(ISNUMBER(AVERAGEIFS(Observed!AP$2:AP$9149,Observed!$A$2:$A$9149,$A458,Observed!$D$2:$D$9149,$D458)),AVERAGEIFS(Observed!AP$2:AP$9149,Observed!$A$2:$A$9149,$A458,Observed!$D$2:$D$9149,$D458),"")</f>
        <v/>
      </c>
      <c r="AQ458" s="22" t="str">
        <f>IF(ISNUMBER(AVERAGEIFS(Observed!AQ$2:AQ$9149,Observed!$A$2:$A$9149,$A458,Observed!$D$2:$D$9149,$D458)),AVERAGEIFS(Observed!AQ$2:AQ$9149,Observed!$A$2:$A$9149,$A458,Observed!$D$2:$D$9149,$D458),"")</f>
        <v/>
      </c>
      <c r="AR458" s="22" t="str">
        <f>IF(ISNUMBER(AVERAGEIFS(Observed!AR$2:AR$9149,Observed!$A$2:$A$9149,$A458,Observed!$D$2:$D$9149,$D458)),AVERAGEIFS(Observed!AR$2:AR$9149,Observed!$A$2:$A$9149,$A458,Observed!$D$2:$D$9149,$D458),"")</f>
        <v/>
      </c>
      <c r="AS458" s="22" t="str">
        <f>IF(ISNUMBER(AVERAGEIFS(Observed!AS$2:AS$9149,Observed!$A$2:$A$9149,$A458,Observed!$D$2:$D$9149,$D458)),AVERAGEIFS(Observed!AS$2:AS$9149,Observed!$A$2:$A$9149,$A458,Observed!$D$2:$D$9149,$D458),"")</f>
        <v/>
      </c>
      <c r="AT458" s="22" t="str">
        <f>IF(ISNUMBER(AVERAGEIFS(Observed!AT$2:AT$9149,Observed!$A$2:$A$9149,$A458,Observed!$D$2:$D$9149,$D458)),AVERAGEIFS(Observed!AT$2:AT$9149,Observed!$A$2:$A$9149,$A458,Observed!$D$2:$D$9149,$D458),"")</f>
        <v/>
      </c>
      <c r="AU458" s="22" t="str">
        <f>IF(ISNUMBER(AVERAGEIFS(Observed!AU$2:AU$9149,Observed!$A$2:$A$9149,$A458,Observed!$D$2:$D$9149,$D458)),AVERAGEIFS(Observed!AU$2:AU$9149,Observed!$A$2:$A$9149,$A458,Observed!$D$2:$D$9149,$D458),"")</f>
        <v/>
      </c>
      <c r="AV458" s="2">
        <f>COUNTIFS(Observed!$A$2:$A$9149,$A458,Observed!$D$2:$D$9149,$D458)</f>
        <v>3</v>
      </c>
      <c r="AW458" s="2">
        <f t="shared" si="7"/>
        <v>3</v>
      </c>
    </row>
    <row r="459" spans="1:49" x14ac:dyDescent="0.25">
      <c r="A459" t="s">
        <v>33</v>
      </c>
      <c r="B459" t="s">
        <v>139</v>
      </c>
      <c r="C459" t="s">
        <v>30</v>
      </c>
      <c r="D459" s="3">
        <v>42550</v>
      </c>
      <c r="E459">
        <v>1</v>
      </c>
      <c r="F459" t="s">
        <v>58</v>
      </c>
      <c r="K459" s="24" t="s">
        <v>75</v>
      </c>
      <c r="L459" t="s">
        <v>40</v>
      </c>
      <c r="M459">
        <v>13</v>
      </c>
      <c r="N459" s="2" t="s">
        <v>20</v>
      </c>
      <c r="O459" s="21" t="str">
        <f>IF(ISNUMBER(AVERAGEIFS(Observed!O$2:O$9149,Observed!$A$2:$A$9149,$A459,Observed!$D$2:$D$9149,$D459)),AVERAGEIFS(Observed!O$2:O$9149,Observed!$A$2:$A$9149,$A459,Observed!$D$2:$D$9149,$D459),"")</f>
        <v/>
      </c>
      <c r="P459" s="22" t="str">
        <f>IF(ISNUMBER(AVERAGEIFS(Observed!P$2:P$9149,Observed!$A$2:$A$9149,$A459,Observed!$D$2:$D$9149,$D459)),AVERAGEIFS(Observed!P$2:P$9149,Observed!$A$2:$A$9149,$A459,Observed!$D$2:$D$9149,$D459),"")</f>
        <v/>
      </c>
      <c r="Q459" s="22">
        <f>IF(ISNUMBER(AVERAGEIFS(Observed!Q$2:Q$9149,Observed!$A$2:$A$9149,$A459,Observed!$D$2:$D$9149,$D459)),AVERAGEIFS(Observed!Q$2:Q$9149,Observed!$A$2:$A$9149,$A459,Observed!$D$2:$D$9149,$D459),"")</f>
        <v>22.796666666666667</v>
      </c>
      <c r="R459" s="22">
        <f>IF(ISNUMBER(AVERAGEIFS(Observed!R$2:R$9149,Observed!$A$2:$A$9149,$A459,Observed!$D$2:$D$9149,$D459)),AVERAGEIFS(Observed!R$2:R$9149,Observed!$A$2:$A$9149,$A459,Observed!$D$2:$D$9149,$D459),"")</f>
        <v>22.796666666666667</v>
      </c>
      <c r="S459" s="22">
        <f>IF(ISNUMBER(AVERAGEIFS(Observed!S$2:S$9149,Observed!$A$2:$A$9149,$A459,Observed!$D$2:$D$9149,$D459)),AVERAGEIFS(Observed!S$2:S$9149,Observed!$A$2:$A$9149,$A459,Observed!$D$2:$D$9149,$D459),"")</f>
        <v>455.05333333333334</v>
      </c>
      <c r="T459" s="23" t="str">
        <f>IF(ISNUMBER(AVERAGEIFS(Observed!T$2:T$9149,Observed!$A$2:$A$9149,$A459,Observed!$D$2:$D$9149,$D459)),AVERAGEIFS(Observed!T$2:T$9149,Observed!$A$2:$A$9149,$A459,Observed!$D$2:$D$9149,$D459),"")</f>
        <v/>
      </c>
      <c r="U459" s="23" t="str">
        <f>IF(ISNUMBER(AVERAGEIFS(Observed!U$2:U$9149,Observed!$A$2:$A$9149,$A459,Observed!$D$2:$D$9149,$D459)),AVERAGEIFS(Observed!U$2:U$9149,Observed!$A$2:$A$9149,$A459,Observed!$D$2:$D$9149,$D459),"")</f>
        <v/>
      </c>
      <c r="V459" s="23" t="str">
        <f>IF(ISNUMBER(AVERAGEIFS(Observed!V$2:V$9149,Observed!$A$2:$A$9149,$A459,Observed!$D$2:$D$9149,$D459)),AVERAGEIFS(Observed!V$2:V$9149,Observed!$A$2:$A$9149,$A459,Observed!$D$2:$D$9149,$D459),"")</f>
        <v/>
      </c>
      <c r="W459" s="21" t="str">
        <f>IF(ISNUMBER(AVERAGEIFS(Observed!W$2:W$9149,Observed!$A$2:$A$9149,$A459,Observed!$D$2:$D$9149,$D459)),AVERAGEIFS(Observed!W$2:W$9149,Observed!$A$2:$A$9149,$A459,Observed!$D$2:$D$9149,$D459),"")</f>
        <v/>
      </c>
      <c r="X459" s="35" t="str">
        <f>IF(ISNUMBER(AVERAGEIFS(Observed!X$2:X$9149,Observed!$A$2:$A$9149,$A459,Observed!$D$2:$D$9149,$D459)),AVERAGEIFS(Observed!X$2:X$9149,Observed!$A$2:$A$9149,$A459,Observed!$D$2:$D$9149,$D459),"")</f>
        <v/>
      </c>
      <c r="Y459" s="35" t="str">
        <f>IF(ISNUMBER(AVERAGEIFS(Observed!Y$2:Y$9149,Observed!$A$2:$A$9149,$A459,Observed!$D$2:$D$9149,$D459)),AVERAGEIFS(Observed!Y$2:Y$9149,Observed!$A$2:$A$9149,$A459,Observed!$D$2:$D$9149,$D459),"")</f>
        <v/>
      </c>
      <c r="Z459" s="22" t="str">
        <f>IF(ISNUMBER(AVERAGEIFS(Observed!Z$2:Z$9149,Observed!$A$2:$A$9149,$A459,Observed!$D$2:$D$9149,$D459)),AVERAGEIFS(Observed!Z$2:Z$9149,Observed!$A$2:$A$9149,$A459,Observed!$D$2:$D$9149,$D459),"")</f>
        <v/>
      </c>
      <c r="AA459" s="22" t="str">
        <f>IF(ISNUMBER(AVERAGEIFS(Observed!AA$2:AA$9149,Observed!$A$2:$A$9149,$A459,Observed!$D$2:$D$9149,$D459)),AVERAGEIFS(Observed!AA$2:AA$9149,Observed!$A$2:$A$9149,$A459,Observed!$D$2:$D$9149,$D459),"")</f>
        <v/>
      </c>
      <c r="AB459" s="22" t="str">
        <f>IF(ISNUMBER(AVERAGEIFS(Observed!AB$2:AB$9149,Observed!$A$2:$A$9149,$A459,Observed!$D$2:$D$9149,$D459)),AVERAGEIFS(Observed!AB$2:AB$9149,Observed!$A$2:$A$9149,$A459,Observed!$D$2:$D$9149,$D459),"")</f>
        <v/>
      </c>
      <c r="AC459" s="22" t="str">
        <f>IF(ISNUMBER(AVERAGEIFS(Observed!AC$2:AC$9149,Observed!$A$2:$A$9149,$A459,Observed!$D$2:$D$9149,$D459)),AVERAGEIFS(Observed!AC$2:AC$9149,Observed!$A$2:$A$9149,$A459,Observed!$D$2:$D$9149,$D459),"")</f>
        <v/>
      </c>
      <c r="AD459" s="22" t="str">
        <f>IF(ISNUMBER(AVERAGEIFS(Observed!AD$2:AD$9149,Observed!$A$2:$A$9149,$A459,Observed!$D$2:$D$9149,$D459)),AVERAGEIFS(Observed!AD$2:AD$9149,Observed!$A$2:$A$9149,$A459,Observed!$D$2:$D$9149,$D459),"")</f>
        <v/>
      </c>
      <c r="AE459" s="22" t="str">
        <f>IF(ISNUMBER(AVERAGEIFS(Observed!AE$2:AE$9149,Observed!$A$2:$A$9149,$A459,Observed!$D$2:$D$9149,$D459)),AVERAGEIFS(Observed!AE$2:AE$9149,Observed!$A$2:$A$9149,$A459,Observed!$D$2:$D$9149,$D459),"")</f>
        <v/>
      </c>
      <c r="AF459" s="22" t="str">
        <f>IF(ISNUMBER(AVERAGEIFS(Observed!AF$2:AF$9149,Observed!$A$2:$A$9149,$A459,Observed!$D$2:$D$9149,$D459)),AVERAGEIFS(Observed!AF$2:AF$9149,Observed!$A$2:$A$9149,$A459,Observed!$D$2:$D$9149,$D459),"")</f>
        <v/>
      </c>
      <c r="AG459" s="22" t="str">
        <f>IF(ISNUMBER(AVERAGEIFS(Observed!AG$2:AG$9149,Observed!$A$2:$A$9149,$A459,Observed!$D$2:$D$9149,$D459)),AVERAGEIFS(Observed!AG$2:AG$9149,Observed!$A$2:$A$9149,$A459,Observed!$D$2:$D$9149,$D459),"")</f>
        <v/>
      </c>
      <c r="AH459" s="22" t="str">
        <f>IF(ISNUMBER(AVERAGEIFS(Observed!AH$2:AH$9149,Observed!$A$2:$A$9149,$A459,Observed!$D$2:$D$9149,$D459)),AVERAGEIFS(Observed!AH$2:AH$9149,Observed!$A$2:$A$9149,$A459,Observed!$D$2:$D$9149,$D459),"")</f>
        <v/>
      </c>
      <c r="AI459" s="22" t="str">
        <f>IF(ISNUMBER(AVERAGEIFS(Observed!AI$2:AI$9149,Observed!$A$2:$A$9149,$A459,Observed!$D$2:$D$9149,$D459)),AVERAGEIFS(Observed!AI$2:AI$9149,Observed!$A$2:$A$9149,$A459,Observed!$D$2:$D$9149,$D459),"")</f>
        <v/>
      </c>
      <c r="AJ459" s="22" t="str">
        <f>IF(ISNUMBER(AVERAGEIFS(Observed!AJ$2:AJ$9149,Observed!$A$2:$A$9149,$A459,Observed!$D$2:$D$9149,$D459)),AVERAGEIFS(Observed!AJ$2:AJ$9149,Observed!$A$2:$A$9149,$A459,Observed!$D$2:$D$9149,$D459),"")</f>
        <v/>
      </c>
      <c r="AK459" s="22" t="str">
        <f>IF(ISNUMBER(AVERAGEIFS(Observed!AK$2:AK$9149,Observed!$A$2:$A$9149,$A459,Observed!$D$2:$D$9149,$D459)),AVERAGEIFS(Observed!AK$2:AK$9149,Observed!$A$2:$A$9149,$A459,Observed!$D$2:$D$9149,$D459),"")</f>
        <v/>
      </c>
      <c r="AL459" s="23" t="str">
        <f>IF(ISNUMBER(AVERAGEIFS(Observed!AL$2:AL$9149,Observed!$A$2:$A$9149,$A459,Observed!$D$2:$D$9149,$D459)),AVERAGEIFS(Observed!AL$2:AL$9149,Observed!$A$2:$A$9149,$A459,Observed!$D$2:$D$9149,$D459),"")</f>
        <v/>
      </c>
      <c r="AM459" s="23" t="str">
        <f>IF(ISNUMBER(AVERAGEIFS(Observed!AM$2:AM$9149,Observed!$A$2:$A$9149,$A459,Observed!$D$2:$D$9149,$D459)),AVERAGEIFS(Observed!AM$2:AM$9149,Observed!$A$2:$A$9149,$A459,Observed!$D$2:$D$9149,$D459),"")</f>
        <v/>
      </c>
      <c r="AN459" s="22" t="str">
        <f>IF(ISNUMBER(AVERAGEIFS(Observed!AN$2:AN$9149,Observed!$A$2:$A$9149,$A459,Observed!$D$2:$D$9149,$D459)),AVERAGEIFS(Observed!AN$2:AN$9149,Observed!$A$2:$A$9149,$A459,Observed!$D$2:$D$9149,$D459),"")</f>
        <v/>
      </c>
      <c r="AO459" s="22" t="str">
        <f>IF(ISNUMBER(AVERAGEIFS(Observed!AO$2:AO$9149,Observed!$A$2:$A$9149,$A459,Observed!$D$2:$D$9149,$D459)),AVERAGEIFS(Observed!AO$2:AO$9149,Observed!$A$2:$A$9149,$A459,Observed!$D$2:$D$9149,$D459),"")</f>
        <v/>
      </c>
      <c r="AP459" s="21" t="str">
        <f>IF(ISNUMBER(AVERAGEIFS(Observed!AP$2:AP$9149,Observed!$A$2:$A$9149,$A459,Observed!$D$2:$D$9149,$D459)),AVERAGEIFS(Observed!AP$2:AP$9149,Observed!$A$2:$A$9149,$A459,Observed!$D$2:$D$9149,$D459),"")</f>
        <v/>
      </c>
      <c r="AQ459" s="22" t="str">
        <f>IF(ISNUMBER(AVERAGEIFS(Observed!AQ$2:AQ$9149,Observed!$A$2:$A$9149,$A459,Observed!$D$2:$D$9149,$D459)),AVERAGEIFS(Observed!AQ$2:AQ$9149,Observed!$A$2:$A$9149,$A459,Observed!$D$2:$D$9149,$D459),"")</f>
        <v/>
      </c>
      <c r="AR459" s="22" t="str">
        <f>IF(ISNUMBER(AVERAGEIFS(Observed!AR$2:AR$9149,Observed!$A$2:$A$9149,$A459,Observed!$D$2:$D$9149,$D459)),AVERAGEIFS(Observed!AR$2:AR$9149,Observed!$A$2:$A$9149,$A459,Observed!$D$2:$D$9149,$D459),"")</f>
        <v/>
      </c>
      <c r="AS459" s="22" t="str">
        <f>IF(ISNUMBER(AVERAGEIFS(Observed!AS$2:AS$9149,Observed!$A$2:$A$9149,$A459,Observed!$D$2:$D$9149,$D459)),AVERAGEIFS(Observed!AS$2:AS$9149,Observed!$A$2:$A$9149,$A459,Observed!$D$2:$D$9149,$D459),"")</f>
        <v/>
      </c>
      <c r="AT459" s="22" t="str">
        <f>IF(ISNUMBER(AVERAGEIFS(Observed!AT$2:AT$9149,Observed!$A$2:$A$9149,$A459,Observed!$D$2:$D$9149,$D459)),AVERAGEIFS(Observed!AT$2:AT$9149,Observed!$A$2:$A$9149,$A459,Observed!$D$2:$D$9149,$D459),"")</f>
        <v/>
      </c>
      <c r="AU459" s="22" t="str">
        <f>IF(ISNUMBER(AVERAGEIFS(Observed!AU$2:AU$9149,Observed!$A$2:$A$9149,$A459,Observed!$D$2:$D$9149,$D459)),AVERAGEIFS(Observed!AU$2:AU$9149,Observed!$A$2:$A$9149,$A459,Observed!$D$2:$D$9149,$D459),"")</f>
        <v/>
      </c>
      <c r="AV459" s="2">
        <f>COUNTIFS(Observed!$A$2:$A$9149,$A459,Observed!$D$2:$D$9149,$D459)</f>
        <v>3</v>
      </c>
      <c r="AW459" s="2">
        <f t="shared" si="7"/>
        <v>3</v>
      </c>
    </row>
    <row r="460" spans="1:49" x14ac:dyDescent="0.25">
      <c r="A460" t="s">
        <v>29</v>
      </c>
      <c r="B460" t="s">
        <v>139</v>
      </c>
      <c r="C460" t="s">
        <v>30</v>
      </c>
      <c r="D460" s="3">
        <v>42550</v>
      </c>
      <c r="E460">
        <v>1</v>
      </c>
      <c r="F460" t="s">
        <v>55</v>
      </c>
      <c r="K460" s="24" t="s">
        <v>75</v>
      </c>
      <c r="L460" t="s">
        <v>40</v>
      </c>
      <c r="M460">
        <v>13</v>
      </c>
      <c r="N460" s="2" t="s">
        <v>20</v>
      </c>
      <c r="O460" s="21" t="str">
        <f>IF(ISNUMBER(AVERAGEIFS(Observed!O$2:O$9149,Observed!$A$2:$A$9149,$A460,Observed!$D$2:$D$9149,$D460)),AVERAGEIFS(Observed!O$2:O$9149,Observed!$A$2:$A$9149,$A460,Observed!$D$2:$D$9149,$D460),"")</f>
        <v/>
      </c>
      <c r="P460" s="22" t="str">
        <f>IF(ISNUMBER(AVERAGEIFS(Observed!P$2:P$9149,Observed!$A$2:$A$9149,$A460,Observed!$D$2:$D$9149,$D460)),AVERAGEIFS(Observed!P$2:P$9149,Observed!$A$2:$A$9149,$A460,Observed!$D$2:$D$9149,$D460),"")</f>
        <v/>
      </c>
      <c r="Q460" s="22">
        <f>IF(ISNUMBER(AVERAGEIFS(Observed!Q$2:Q$9149,Observed!$A$2:$A$9149,$A460,Observed!$D$2:$D$9149,$D460)),AVERAGEIFS(Observed!Q$2:Q$9149,Observed!$A$2:$A$9149,$A460,Observed!$D$2:$D$9149,$D460),"")</f>
        <v>67.343333333333334</v>
      </c>
      <c r="R460" s="22">
        <f>IF(ISNUMBER(AVERAGEIFS(Observed!R$2:R$9149,Observed!$A$2:$A$9149,$A460,Observed!$D$2:$D$9149,$D460)),AVERAGEIFS(Observed!R$2:R$9149,Observed!$A$2:$A$9149,$A460,Observed!$D$2:$D$9149,$D460),"")</f>
        <v>67.343333333333334</v>
      </c>
      <c r="S460" s="22">
        <f>IF(ISNUMBER(AVERAGEIFS(Observed!S$2:S$9149,Observed!$A$2:$A$9149,$A460,Observed!$D$2:$D$9149,$D460)),AVERAGEIFS(Observed!S$2:S$9149,Observed!$A$2:$A$9149,$A460,Observed!$D$2:$D$9149,$D460),"")</f>
        <v>1007.3966666666665</v>
      </c>
      <c r="T460" s="23" t="str">
        <f>IF(ISNUMBER(AVERAGEIFS(Observed!T$2:T$9149,Observed!$A$2:$A$9149,$A460,Observed!$D$2:$D$9149,$D460)),AVERAGEIFS(Observed!T$2:T$9149,Observed!$A$2:$A$9149,$A460,Observed!$D$2:$D$9149,$D460),"")</f>
        <v/>
      </c>
      <c r="U460" s="23" t="str">
        <f>IF(ISNUMBER(AVERAGEIFS(Observed!U$2:U$9149,Observed!$A$2:$A$9149,$A460,Observed!$D$2:$D$9149,$D460)),AVERAGEIFS(Observed!U$2:U$9149,Observed!$A$2:$A$9149,$A460,Observed!$D$2:$D$9149,$D460),"")</f>
        <v/>
      </c>
      <c r="V460" s="23" t="str">
        <f>IF(ISNUMBER(AVERAGEIFS(Observed!V$2:V$9149,Observed!$A$2:$A$9149,$A460,Observed!$D$2:$D$9149,$D460)),AVERAGEIFS(Observed!V$2:V$9149,Observed!$A$2:$A$9149,$A460,Observed!$D$2:$D$9149,$D460),"")</f>
        <v/>
      </c>
      <c r="W460" s="21" t="str">
        <f>IF(ISNUMBER(AVERAGEIFS(Observed!W$2:W$9149,Observed!$A$2:$A$9149,$A460,Observed!$D$2:$D$9149,$D460)),AVERAGEIFS(Observed!W$2:W$9149,Observed!$A$2:$A$9149,$A460,Observed!$D$2:$D$9149,$D460),"")</f>
        <v/>
      </c>
      <c r="X460" s="35" t="str">
        <f>IF(ISNUMBER(AVERAGEIFS(Observed!X$2:X$9149,Observed!$A$2:$A$9149,$A460,Observed!$D$2:$D$9149,$D460)),AVERAGEIFS(Observed!X$2:X$9149,Observed!$A$2:$A$9149,$A460,Observed!$D$2:$D$9149,$D460),"")</f>
        <v/>
      </c>
      <c r="Y460" s="35" t="str">
        <f>IF(ISNUMBER(AVERAGEIFS(Observed!Y$2:Y$9149,Observed!$A$2:$A$9149,$A460,Observed!$D$2:$D$9149,$D460)),AVERAGEIFS(Observed!Y$2:Y$9149,Observed!$A$2:$A$9149,$A460,Observed!$D$2:$D$9149,$D460),"")</f>
        <v/>
      </c>
      <c r="Z460" s="22" t="str">
        <f>IF(ISNUMBER(AVERAGEIFS(Observed!Z$2:Z$9149,Observed!$A$2:$A$9149,$A460,Observed!$D$2:$D$9149,$D460)),AVERAGEIFS(Observed!Z$2:Z$9149,Observed!$A$2:$A$9149,$A460,Observed!$D$2:$D$9149,$D460),"")</f>
        <v/>
      </c>
      <c r="AA460" s="22" t="str">
        <f>IF(ISNUMBER(AVERAGEIFS(Observed!AA$2:AA$9149,Observed!$A$2:$A$9149,$A460,Observed!$D$2:$D$9149,$D460)),AVERAGEIFS(Observed!AA$2:AA$9149,Observed!$A$2:$A$9149,$A460,Observed!$D$2:$D$9149,$D460),"")</f>
        <v/>
      </c>
      <c r="AB460" s="22" t="str">
        <f>IF(ISNUMBER(AVERAGEIFS(Observed!AB$2:AB$9149,Observed!$A$2:$A$9149,$A460,Observed!$D$2:$D$9149,$D460)),AVERAGEIFS(Observed!AB$2:AB$9149,Observed!$A$2:$A$9149,$A460,Observed!$D$2:$D$9149,$D460),"")</f>
        <v/>
      </c>
      <c r="AC460" s="22" t="str">
        <f>IF(ISNUMBER(AVERAGEIFS(Observed!AC$2:AC$9149,Observed!$A$2:$A$9149,$A460,Observed!$D$2:$D$9149,$D460)),AVERAGEIFS(Observed!AC$2:AC$9149,Observed!$A$2:$A$9149,$A460,Observed!$D$2:$D$9149,$D460),"")</f>
        <v/>
      </c>
      <c r="AD460" s="22" t="str">
        <f>IF(ISNUMBER(AVERAGEIFS(Observed!AD$2:AD$9149,Observed!$A$2:$A$9149,$A460,Observed!$D$2:$D$9149,$D460)),AVERAGEIFS(Observed!AD$2:AD$9149,Observed!$A$2:$A$9149,$A460,Observed!$D$2:$D$9149,$D460),"")</f>
        <v/>
      </c>
      <c r="AE460" s="22" t="str">
        <f>IF(ISNUMBER(AVERAGEIFS(Observed!AE$2:AE$9149,Observed!$A$2:$A$9149,$A460,Observed!$D$2:$D$9149,$D460)),AVERAGEIFS(Observed!AE$2:AE$9149,Observed!$A$2:$A$9149,$A460,Observed!$D$2:$D$9149,$D460),"")</f>
        <v/>
      </c>
      <c r="AF460" s="22" t="str">
        <f>IF(ISNUMBER(AVERAGEIFS(Observed!AF$2:AF$9149,Observed!$A$2:$A$9149,$A460,Observed!$D$2:$D$9149,$D460)),AVERAGEIFS(Observed!AF$2:AF$9149,Observed!$A$2:$A$9149,$A460,Observed!$D$2:$D$9149,$D460),"")</f>
        <v/>
      </c>
      <c r="AG460" s="22" t="str">
        <f>IF(ISNUMBER(AVERAGEIFS(Observed!AG$2:AG$9149,Observed!$A$2:$A$9149,$A460,Observed!$D$2:$D$9149,$D460)),AVERAGEIFS(Observed!AG$2:AG$9149,Observed!$A$2:$A$9149,$A460,Observed!$D$2:$D$9149,$D460),"")</f>
        <v/>
      </c>
      <c r="AH460" s="22" t="str">
        <f>IF(ISNUMBER(AVERAGEIFS(Observed!AH$2:AH$9149,Observed!$A$2:$A$9149,$A460,Observed!$D$2:$D$9149,$D460)),AVERAGEIFS(Observed!AH$2:AH$9149,Observed!$A$2:$A$9149,$A460,Observed!$D$2:$D$9149,$D460),"")</f>
        <v/>
      </c>
      <c r="AI460" s="22" t="str">
        <f>IF(ISNUMBER(AVERAGEIFS(Observed!AI$2:AI$9149,Observed!$A$2:$A$9149,$A460,Observed!$D$2:$D$9149,$D460)),AVERAGEIFS(Observed!AI$2:AI$9149,Observed!$A$2:$A$9149,$A460,Observed!$D$2:$D$9149,$D460),"")</f>
        <v/>
      </c>
      <c r="AJ460" s="22" t="str">
        <f>IF(ISNUMBER(AVERAGEIFS(Observed!AJ$2:AJ$9149,Observed!$A$2:$A$9149,$A460,Observed!$D$2:$D$9149,$D460)),AVERAGEIFS(Observed!AJ$2:AJ$9149,Observed!$A$2:$A$9149,$A460,Observed!$D$2:$D$9149,$D460),"")</f>
        <v/>
      </c>
      <c r="AK460" s="22" t="str">
        <f>IF(ISNUMBER(AVERAGEIFS(Observed!AK$2:AK$9149,Observed!$A$2:$A$9149,$A460,Observed!$D$2:$D$9149,$D460)),AVERAGEIFS(Observed!AK$2:AK$9149,Observed!$A$2:$A$9149,$A460,Observed!$D$2:$D$9149,$D460),"")</f>
        <v/>
      </c>
      <c r="AL460" s="23" t="str">
        <f>IF(ISNUMBER(AVERAGEIFS(Observed!AL$2:AL$9149,Observed!$A$2:$A$9149,$A460,Observed!$D$2:$D$9149,$D460)),AVERAGEIFS(Observed!AL$2:AL$9149,Observed!$A$2:$A$9149,$A460,Observed!$D$2:$D$9149,$D460),"")</f>
        <v/>
      </c>
      <c r="AM460" s="23" t="str">
        <f>IF(ISNUMBER(AVERAGEIFS(Observed!AM$2:AM$9149,Observed!$A$2:$A$9149,$A460,Observed!$D$2:$D$9149,$D460)),AVERAGEIFS(Observed!AM$2:AM$9149,Observed!$A$2:$A$9149,$A460,Observed!$D$2:$D$9149,$D460),"")</f>
        <v/>
      </c>
      <c r="AN460" s="22" t="str">
        <f>IF(ISNUMBER(AVERAGEIFS(Observed!AN$2:AN$9149,Observed!$A$2:$A$9149,$A460,Observed!$D$2:$D$9149,$D460)),AVERAGEIFS(Observed!AN$2:AN$9149,Observed!$A$2:$A$9149,$A460,Observed!$D$2:$D$9149,$D460),"")</f>
        <v/>
      </c>
      <c r="AO460" s="22" t="str">
        <f>IF(ISNUMBER(AVERAGEIFS(Observed!AO$2:AO$9149,Observed!$A$2:$A$9149,$A460,Observed!$D$2:$D$9149,$D460)),AVERAGEIFS(Observed!AO$2:AO$9149,Observed!$A$2:$A$9149,$A460,Observed!$D$2:$D$9149,$D460),"")</f>
        <v/>
      </c>
      <c r="AP460" s="21" t="str">
        <f>IF(ISNUMBER(AVERAGEIFS(Observed!AP$2:AP$9149,Observed!$A$2:$A$9149,$A460,Observed!$D$2:$D$9149,$D460)),AVERAGEIFS(Observed!AP$2:AP$9149,Observed!$A$2:$A$9149,$A460,Observed!$D$2:$D$9149,$D460),"")</f>
        <v/>
      </c>
      <c r="AQ460" s="22" t="str">
        <f>IF(ISNUMBER(AVERAGEIFS(Observed!AQ$2:AQ$9149,Observed!$A$2:$A$9149,$A460,Observed!$D$2:$D$9149,$D460)),AVERAGEIFS(Observed!AQ$2:AQ$9149,Observed!$A$2:$A$9149,$A460,Observed!$D$2:$D$9149,$D460),"")</f>
        <v/>
      </c>
      <c r="AR460" s="22" t="str">
        <f>IF(ISNUMBER(AVERAGEIFS(Observed!AR$2:AR$9149,Observed!$A$2:$A$9149,$A460,Observed!$D$2:$D$9149,$D460)),AVERAGEIFS(Observed!AR$2:AR$9149,Observed!$A$2:$A$9149,$A460,Observed!$D$2:$D$9149,$D460),"")</f>
        <v/>
      </c>
      <c r="AS460" s="22" t="str">
        <f>IF(ISNUMBER(AVERAGEIFS(Observed!AS$2:AS$9149,Observed!$A$2:$A$9149,$A460,Observed!$D$2:$D$9149,$D460)),AVERAGEIFS(Observed!AS$2:AS$9149,Observed!$A$2:$A$9149,$A460,Observed!$D$2:$D$9149,$D460),"")</f>
        <v/>
      </c>
      <c r="AT460" s="22" t="str">
        <f>IF(ISNUMBER(AVERAGEIFS(Observed!AT$2:AT$9149,Observed!$A$2:$A$9149,$A460,Observed!$D$2:$D$9149,$D460)),AVERAGEIFS(Observed!AT$2:AT$9149,Observed!$A$2:$A$9149,$A460,Observed!$D$2:$D$9149,$D460),"")</f>
        <v/>
      </c>
      <c r="AU460" s="22" t="str">
        <f>IF(ISNUMBER(AVERAGEIFS(Observed!AU$2:AU$9149,Observed!$A$2:$A$9149,$A460,Observed!$D$2:$D$9149,$D460)),AVERAGEIFS(Observed!AU$2:AU$9149,Observed!$A$2:$A$9149,$A460,Observed!$D$2:$D$9149,$D460),"")</f>
        <v/>
      </c>
      <c r="AV460" s="2">
        <f>COUNTIFS(Observed!$A$2:$A$9149,$A460,Observed!$D$2:$D$9149,$D460)</f>
        <v>3</v>
      </c>
      <c r="AW460" s="2">
        <f t="shared" si="7"/>
        <v>3</v>
      </c>
    </row>
    <row r="461" spans="1:49" x14ac:dyDescent="0.25">
      <c r="A461" t="s">
        <v>35</v>
      </c>
      <c r="B461" t="s">
        <v>139</v>
      </c>
      <c r="C461" t="s">
        <v>30</v>
      </c>
      <c r="D461" s="3">
        <v>42550</v>
      </c>
      <c r="E461">
        <v>1</v>
      </c>
      <c r="F461" t="s">
        <v>57</v>
      </c>
      <c r="K461" s="24" t="s">
        <v>75</v>
      </c>
      <c r="L461" t="s">
        <v>40</v>
      </c>
      <c r="M461">
        <v>13</v>
      </c>
      <c r="N461" s="2" t="s">
        <v>20</v>
      </c>
      <c r="O461" s="21" t="str">
        <f>IF(ISNUMBER(AVERAGEIFS(Observed!O$2:O$9149,Observed!$A$2:$A$9149,$A461,Observed!$D$2:$D$9149,$D461)),AVERAGEIFS(Observed!O$2:O$9149,Observed!$A$2:$A$9149,$A461,Observed!$D$2:$D$9149,$D461),"")</f>
        <v/>
      </c>
      <c r="P461" s="22" t="str">
        <f>IF(ISNUMBER(AVERAGEIFS(Observed!P$2:P$9149,Observed!$A$2:$A$9149,$A461,Observed!$D$2:$D$9149,$D461)),AVERAGEIFS(Observed!P$2:P$9149,Observed!$A$2:$A$9149,$A461,Observed!$D$2:$D$9149,$D461),"")</f>
        <v/>
      </c>
      <c r="Q461" s="22">
        <f>IF(ISNUMBER(AVERAGEIFS(Observed!Q$2:Q$9149,Observed!$A$2:$A$9149,$A461,Observed!$D$2:$D$9149,$D461)),AVERAGEIFS(Observed!Q$2:Q$9149,Observed!$A$2:$A$9149,$A461,Observed!$D$2:$D$9149,$D461),"")</f>
        <v>85.759999999999991</v>
      </c>
      <c r="R461" s="22">
        <f>IF(ISNUMBER(AVERAGEIFS(Observed!R$2:R$9149,Observed!$A$2:$A$9149,$A461,Observed!$D$2:$D$9149,$D461)),AVERAGEIFS(Observed!R$2:R$9149,Observed!$A$2:$A$9149,$A461,Observed!$D$2:$D$9149,$D461),"")</f>
        <v>85.759999999999991</v>
      </c>
      <c r="S461" s="22">
        <f>IF(ISNUMBER(AVERAGEIFS(Observed!S$2:S$9149,Observed!$A$2:$A$9149,$A461,Observed!$D$2:$D$9149,$D461)),AVERAGEIFS(Observed!S$2:S$9149,Observed!$A$2:$A$9149,$A461,Observed!$D$2:$D$9149,$D461),"")</f>
        <v>1345.8333333333333</v>
      </c>
      <c r="T461" s="23" t="str">
        <f>IF(ISNUMBER(AVERAGEIFS(Observed!T$2:T$9149,Observed!$A$2:$A$9149,$A461,Observed!$D$2:$D$9149,$D461)),AVERAGEIFS(Observed!T$2:T$9149,Observed!$A$2:$A$9149,$A461,Observed!$D$2:$D$9149,$D461),"")</f>
        <v/>
      </c>
      <c r="U461" s="23" t="str">
        <f>IF(ISNUMBER(AVERAGEIFS(Observed!U$2:U$9149,Observed!$A$2:$A$9149,$A461,Observed!$D$2:$D$9149,$D461)),AVERAGEIFS(Observed!U$2:U$9149,Observed!$A$2:$A$9149,$A461,Observed!$D$2:$D$9149,$D461),"")</f>
        <v/>
      </c>
      <c r="V461" s="23" t="str">
        <f>IF(ISNUMBER(AVERAGEIFS(Observed!V$2:V$9149,Observed!$A$2:$A$9149,$A461,Observed!$D$2:$D$9149,$D461)),AVERAGEIFS(Observed!V$2:V$9149,Observed!$A$2:$A$9149,$A461,Observed!$D$2:$D$9149,$D461),"")</f>
        <v/>
      </c>
      <c r="W461" s="21" t="str">
        <f>IF(ISNUMBER(AVERAGEIFS(Observed!W$2:W$9149,Observed!$A$2:$A$9149,$A461,Observed!$D$2:$D$9149,$D461)),AVERAGEIFS(Observed!W$2:W$9149,Observed!$A$2:$A$9149,$A461,Observed!$D$2:$D$9149,$D461),"")</f>
        <v/>
      </c>
      <c r="X461" s="35" t="str">
        <f>IF(ISNUMBER(AVERAGEIFS(Observed!X$2:X$9149,Observed!$A$2:$A$9149,$A461,Observed!$D$2:$D$9149,$D461)),AVERAGEIFS(Observed!X$2:X$9149,Observed!$A$2:$A$9149,$A461,Observed!$D$2:$D$9149,$D461),"")</f>
        <v/>
      </c>
      <c r="Y461" s="35" t="str">
        <f>IF(ISNUMBER(AVERAGEIFS(Observed!Y$2:Y$9149,Observed!$A$2:$A$9149,$A461,Observed!$D$2:$D$9149,$D461)),AVERAGEIFS(Observed!Y$2:Y$9149,Observed!$A$2:$A$9149,$A461,Observed!$D$2:$D$9149,$D461),"")</f>
        <v/>
      </c>
      <c r="Z461" s="22" t="str">
        <f>IF(ISNUMBER(AVERAGEIFS(Observed!Z$2:Z$9149,Observed!$A$2:$A$9149,$A461,Observed!$D$2:$D$9149,$D461)),AVERAGEIFS(Observed!Z$2:Z$9149,Observed!$A$2:$A$9149,$A461,Observed!$D$2:$D$9149,$D461),"")</f>
        <v/>
      </c>
      <c r="AA461" s="22" t="str">
        <f>IF(ISNUMBER(AVERAGEIFS(Observed!AA$2:AA$9149,Observed!$A$2:$A$9149,$A461,Observed!$D$2:$D$9149,$D461)),AVERAGEIFS(Observed!AA$2:AA$9149,Observed!$A$2:$A$9149,$A461,Observed!$D$2:$D$9149,$D461),"")</f>
        <v/>
      </c>
      <c r="AB461" s="22" t="str">
        <f>IF(ISNUMBER(AVERAGEIFS(Observed!AB$2:AB$9149,Observed!$A$2:$A$9149,$A461,Observed!$D$2:$D$9149,$D461)),AVERAGEIFS(Observed!AB$2:AB$9149,Observed!$A$2:$A$9149,$A461,Observed!$D$2:$D$9149,$D461),"")</f>
        <v/>
      </c>
      <c r="AC461" s="22" t="str">
        <f>IF(ISNUMBER(AVERAGEIFS(Observed!AC$2:AC$9149,Observed!$A$2:$A$9149,$A461,Observed!$D$2:$D$9149,$D461)),AVERAGEIFS(Observed!AC$2:AC$9149,Observed!$A$2:$A$9149,$A461,Observed!$D$2:$D$9149,$D461),"")</f>
        <v/>
      </c>
      <c r="AD461" s="22" t="str">
        <f>IF(ISNUMBER(AVERAGEIFS(Observed!AD$2:AD$9149,Observed!$A$2:$A$9149,$A461,Observed!$D$2:$D$9149,$D461)),AVERAGEIFS(Observed!AD$2:AD$9149,Observed!$A$2:$A$9149,$A461,Observed!$D$2:$D$9149,$D461),"")</f>
        <v/>
      </c>
      <c r="AE461" s="22" t="str">
        <f>IF(ISNUMBER(AVERAGEIFS(Observed!AE$2:AE$9149,Observed!$A$2:$A$9149,$A461,Observed!$D$2:$D$9149,$D461)),AVERAGEIFS(Observed!AE$2:AE$9149,Observed!$A$2:$A$9149,$A461,Observed!$D$2:$D$9149,$D461),"")</f>
        <v/>
      </c>
      <c r="AF461" s="22" t="str">
        <f>IF(ISNUMBER(AVERAGEIFS(Observed!AF$2:AF$9149,Observed!$A$2:$A$9149,$A461,Observed!$D$2:$D$9149,$D461)),AVERAGEIFS(Observed!AF$2:AF$9149,Observed!$A$2:$A$9149,$A461,Observed!$D$2:$D$9149,$D461),"")</f>
        <v/>
      </c>
      <c r="AG461" s="22" t="str">
        <f>IF(ISNUMBER(AVERAGEIFS(Observed!AG$2:AG$9149,Observed!$A$2:$A$9149,$A461,Observed!$D$2:$D$9149,$D461)),AVERAGEIFS(Observed!AG$2:AG$9149,Observed!$A$2:$A$9149,$A461,Observed!$D$2:$D$9149,$D461),"")</f>
        <v/>
      </c>
      <c r="AH461" s="22" t="str">
        <f>IF(ISNUMBER(AVERAGEIFS(Observed!AH$2:AH$9149,Observed!$A$2:$A$9149,$A461,Observed!$D$2:$D$9149,$D461)),AVERAGEIFS(Observed!AH$2:AH$9149,Observed!$A$2:$A$9149,$A461,Observed!$D$2:$D$9149,$D461),"")</f>
        <v/>
      </c>
      <c r="AI461" s="22" t="str">
        <f>IF(ISNUMBER(AVERAGEIFS(Observed!AI$2:AI$9149,Observed!$A$2:$A$9149,$A461,Observed!$D$2:$D$9149,$D461)),AVERAGEIFS(Observed!AI$2:AI$9149,Observed!$A$2:$A$9149,$A461,Observed!$D$2:$D$9149,$D461),"")</f>
        <v/>
      </c>
      <c r="AJ461" s="22" t="str">
        <f>IF(ISNUMBER(AVERAGEIFS(Observed!AJ$2:AJ$9149,Observed!$A$2:$A$9149,$A461,Observed!$D$2:$D$9149,$D461)),AVERAGEIFS(Observed!AJ$2:AJ$9149,Observed!$A$2:$A$9149,$A461,Observed!$D$2:$D$9149,$D461),"")</f>
        <v/>
      </c>
      <c r="AK461" s="22" t="str">
        <f>IF(ISNUMBER(AVERAGEIFS(Observed!AK$2:AK$9149,Observed!$A$2:$A$9149,$A461,Observed!$D$2:$D$9149,$D461)),AVERAGEIFS(Observed!AK$2:AK$9149,Observed!$A$2:$A$9149,$A461,Observed!$D$2:$D$9149,$D461),"")</f>
        <v/>
      </c>
      <c r="AL461" s="23" t="str">
        <f>IF(ISNUMBER(AVERAGEIFS(Observed!AL$2:AL$9149,Observed!$A$2:$A$9149,$A461,Observed!$D$2:$D$9149,$D461)),AVERAGEIFS(Observed!AL$2:AL$9149,Observed!$A$2:$A$9149,$A461,Observed!$D$2:$D$9149,$D461),"")</f>
        <v/>
      </c>
      <c r="AM461" s="23" t="str">
        <f>IF(ISNUMBER(AVERAGEIFS(Observed!AM$2:AM$9149,Observed!$A$2:$A$9149,$A461,Observed!$D$2:$D$9149,$D461)),AVERAGEIFS(Observed!AM$2:AM$9149,Observed!$A$2:$A$9149,$A461,Observed!$D$2:$D$9149,$D461),"")</f>
        <v/>
      </c>
      <c r="AN461" s="22" t="str">
        <f>IF(ISNUMBER(AVERAGEIFS(Observed!AN$2:AN$9149,Observed!$A$2:$A$9149,$A461,Observed!$D$2:$D$9149,$D461)),AVERAGEIFS(Observed!AN$2:AN$9149,Observed!$A$2:$A$9149,$A461,Observed!$D$2:$D$9149,$D461),"")</f>
        <v/>
      </c>
      <c r="AO461" s="22" t="str">
        <f>IF(ISNUMBER(AVERAGEIFS(Observed!AO$2:AO$9149,Observed!$A$2:$A$9149,$A461,Observed!$D$2:$D$9149,$D461)),AVERAGEIFS(Observed!AO$2:AO$9149,Observed!$A$2:$A$9149,$A461,Observed!$D$2:$D$9149,$D461),"")</f>
        <v/>
      </c>
      <c r="AP461" s="21" t="str">
        <f>IF(ISNUMBER(AVERAGEIFS(Observed!AP$2:AP$9149,Observed!$A$2:$A$9149,$A461,Observed!$D$2:$D$9149,$D461)),AVERAGEIFS(Observed!AP$2:AP$9149,Observed!$A$2:$A$9149,$A461,Observed!$D$2:$D$9149,$D461),"")</f>
        <v/>
      </c>
      <c r="AQ461" s="22" t="str">
        <f>IF(ISNUMBER(AVERAGEIFS(Observed!AQ$2:AQ$9149,Observed!$A$2:$A$9149,$A461,Observed!$D$2:$D$9149,$D461)),AVERAGEIFS(Observed!AQ$2:AQ$9149,Observed!$A$2:$A$9149,$A461,Observed!$D$2:$D$9149,$D461),"")</f>
        <v/>
      </c>
      <c r="AR461" s="22" t="str">
        <f>IF(ISNUMBER(AVERAGEIFS(Observed!AR$2:AR$9149,Observed!$A$2:$A$9149,$A461,Observed!$D$2:$D$9149,$D461)),AVERAGEIFS(Observed!AR$2:AR$9149,Observed!$A$2:$A$9149,$A461,Observed!$D$2:$D$9149,$D461),"")</f>
        <v/>
      </c>
      <c r="AS461" s="22" t="str">
        <f>IF(ISNUMBER(AVERAGEIFS(Observed!AS$2:AS$9149,Observed!$A$2:$A$9149,$A461,Observed!$D$2:$D$9149,$D461)),AVERAGEIFS(Observed!AS$2:AS$9149,Observed!$A$2:$A$9149,$A461,Observed!$D$2:$D$9149,$D461),"")</f>
        <v/>
      </c>
      <c r="AT461" s="22" t="str">
        <f>IF(ISNUMBER(AVERAGEIFS(Observed!AT$2:AT$9149,Observed!$A$2:$A$9149,$A461,Observed!$D$2:$D$9149,$D461)),AVERAGEIFS(Observed!AT$2:AT$9149,Observed!$A$2:$A$9149,$A461,Observed!$D$2:$D$9149,$D461),"")</f>
        <v/>
      </c>
      <c r="AU461" s="22" t="str">
        <f>IF(ISNUMBER(AVERAGEIFS(Observed!AU$2:AU$9149,Observed!$A$2:$A$9149,$A461,Observed!$D$2:$D$9149,$D461)),AVERAGEIFS(Observed!AU$2:AU$9149,Observed!$A$2:$A$9149,$A461,Observed!$D$2:$D$9149,$D461),"")</f>
        <v/>
      </c>
      <c r="AV461" s="2">
        <f>COUNTIFS(Observed!$A$2:$A$9149,$A461,Observed!$D$2:$D$9149,$D461)</f>
        <v>3</v>
      </c>
      <c r="AW461" s="2">
        <f t="shared" si="7"/>
        <v>3</v>
      </c>
    </row>
    <row r="462" spans="1:49" x14ac:dyDescent="0.25">
      <c r="A462" t="s">
        <v>32</v>
      </c>
      <c r="B462" t="s">
        <v>139</v>
      </c>
      <c r="C462" t="s">
        <v>30</v>
      </c>
      <c r="D462" s="3">
        <v>42550</v>
      </c>
      <c r="E462">
        <v>1</v>
      </c>
      <c r="F462" t="s">
        <v>59</v>
      </c>
      <c r="K462" s="24" t="s">
        <v>75</v>
      </c>
      <c r="L462" t="s">
        <v>40</v>
      </c>
      <c r="M462">
        <v>13</v>
      </c>
      <c r="N462" s="2" t="s">
        <v>20</v>
      </c>
      <c r="O462" s="21" t="str">
        <f>IF(ISNUMBER(AVERAGEIFS(Observed!O$2:O$9149,Observed!$A$2:$A$9149,$A462,Observed!$D$2:$D$9149,$D462)),AVERAGEIFS(Observed!O$2:O$9149,Observed!$A$2:$A$9149,$A462,Observed!$D$2:$D$9149,$D462),"")</f>
        <v/>
      </c>
      <c r="P462" s="22" t="str">
        <f>IF(ISNUMBER(AVERAGEIFS(Observed!P$2:P$9149,Observed!$A$2:$A$9149,$A462,Observed!$D$2:$D$9149,$D462)),AVERAGEIFS(Observed!P$2:P$9149,Observed!$A$2:$A$9149,$A462,Observed!$D$2:$D$9149,$D462),"")</f>
        <v/>
      </c>
      <c r="Q462" s="22">
        <f>IF(ISNUMBER(AVERAGEIFS(Observed!Q$2:Q$9149,Observed!$A$2:$A$9149,$A462,Observed!$D$2:$D$9149,$D462)),AVERAGEIFS(Observed!Q$2:Q$9149,Observed!$A$2:$A$9149,$A462,Observed!$D$2:$D$9149,$D462),"")</f>
        <v>48.893333333333338</v>
      </c>
      <c r="R462" s="22">
        <f>IF(ISNUMBER(AVERAGEIFS(Observed!R$2:R$9149,Observed!$A$2:$A$9149,$A462,Observed!$D$2:$D$9149,$D462)),AVERAGEIFS(Observed!R$2:R$9149,Observed!$A$2:$A$9149,$A462,Observed!$D$2:$D$9149,$D462),"")</f>
        <v>48.893333333333338</v>
      </c>
      <c r="S462" s="22">
        <f>IF(ISNUMBER(AVERAGEIFS(Observed!S$2:S$9149,Observed!$A$2:$A$9149,$A462,Observed!$D$2:$D$9149,$D462)),AVERAGEIFS(Observed!S$2:S$9149,Observed!$A$2:$A$9149,$A462,Observed!$D$2:$D$9149,$D462),"")</f>
        <v>810.20000000000016</v>
      </c>
      <c r="T462" s="23" t="str">
        <f>IF(ISNUMBER(AVERAGEIFS(Observed!T$2:T$9149,Observed!$A$2:$A$9149,$A462,Observed!$D$2:$D$9149,$D462)),AVERAGEIFS(Observed!T$2:T$9149,Observed!$A$2:$A$9149,$A462,Observed!$D$2:$D$9149,$D462),"")</f>
        <v/>
      </c>
      <c r="U462" s="23" t="str">
        <f>IF(ISNUMBER(AVERAGEIFS(Observed!U$2:U$9149,Observed!$A$2:$A$9149,$A462,Observed!$D$2:$D$9149,$D462)),AVERAGEIFS(Observed!U$2:U$9149,Observed!$A$2:$A$9149,$A462,Observed!$D$2:$D$9149,$D462),"")</f>
        <v/>
      </c>
      <c r="V462" s="23" t="str">
        <f>IF(ISNUMBER(AVERAGEIFS(Observed!V$2:V$9149,Observed!$A$2:$A$9149,$A462,Observed!$D$2:$D$9149,$D462)),AVERAGEIFS(Observed!V$2:V$9149,Observed!$A$2:$A$9149,$A462,Observed!$D$2:$D$9149,$D462),"")</f>
        <v/>
      </c>
      <c r="W462" s="21" t="str">
        <f>IF(ISNUMBER(AVERAGEIFS(Observed!W$2:W$9149,Observed!$A$2:$A$9149,$A462,Observed!$D$2:$D$9149,$D462)),AVERAGEIFS(Observed!W$2:W$9149,Observed!$A$2:$A$9149,$A462,Observed!$D$2:$D$9149,$D462),"")</f>
        <v/>
      </c>
      <c r="X462" s="35" t="str">
        <f>IF(ISNUMBER(AVERAGEIFS(Observed!X$2:X$9149,Observed!$A$2:$A$9149,$A462,Observed!$D$2:$D$9149,$D462)),AVERAGEIFS(Observed!X$2:X$9149,Observed!$A$2:$A$9149,$A462,Observed!$D$2:$D$9149,$D462),"")</f>
        <v/>
      </c>
      <c r="Y462" s="35" t="str">
        <f>IF(ISNUMBER(AVERAGEIFS(Observed!Y$2:Y$9149,Observed!$A$2:$A$9149,$A462,Observed!$D$2:$D$9149,$D462)),AVERAGEIFS(Observed!Y$2:Y$9149,Observed!$A$2:$A$9149,$A462,Observed!$D$2:$D$9149,$D462),"")</f>
        <v/>
      </c>
      <c r="Z462" s="22" t="str">
        <f>IF(ISNUMBER(AVERAGEIFS(Observed!Z$2:Z$9149,Observed!$A$2:$A$9149,$A462,Observed!$D$2:$D$9149,$D462)),AVERAGEIFS(Observed!Z$2:Z$9149,Observed!$A$2:$A$9149,$A462,Observed!$D$2:$D$9149,$D462),"")</f>
        <v/>
      </c>
      <c r="AA462" s="22" t="str">
        <f>IF(ISNUMBER(AVERAGEIFS(Observed!AA$2:AA$9149,Observed!$A$2:$A$9149,$A462,Observed!$D$2:$D$9149,$D462)),AVERAGEIFS(Observed!AA$2:AA$9149,Observed!$A$2:$A$9149,$A462,Observed!$D$2:$D$9149,$D462),"")</f>
        <v/>
      </c>
      <c r="AB462" s="22" t="str">
        <f>IF(ISNUMBER(AVERAGEIFS(Observed!AB$2:AB$9149,Observed!$A$2:$A$9149,$A462,Observed!$D$2:$D$9149,$D462)),AVERAGEIFS(Observed!AB$2:AB$9149,Observed!$A$2:$A$9149,$A462,Observed!$D$2:$D$9149,$D462),"")</f>
        <v/>
      </c>
      <c r="AC462" s="22" t="str">
        <f>IF(ISNUMBER(AVERAGEIFS(Observed!AC$2:AC$9149,Observed!$A$2:$A$9149,$A462,Observed!$D$2:$D$9149,$D462)),AVERAGEIFS(Observed!AC$2:AC$9149,Observed!$A$2:$A$9149,$A462,Observed!$D$2:$D$9149,$D462),"")</f>
        <v/>
      </c>
      <c r="AD462" s="22" t="str">
        <f>IF(ISNUMBER(AVERAGEIFS(Observed!AD$2:AD$9149,Observed!$A$2:$A$9149,$A462,Observed!$D$2:$D$9149,$D462)),AVERAGEIFS(Observed!AD$2:AD$9149,Observed!$A$2:$A$9149,$A462,Observed!$D$2:$D$9149,$D462),"")</f>
        <v/>
      </c>
      <c r="AE462" s="22" t="str">
        <f>IF(ISNUMBER(AVERAGEIFS(Observed!AE$2:AE$9149,Observed!$A$2:$A$9149,$A462,Observed!$D$2:$D$9149,$D462)),AVERAGEIFS(Observed!AE$2:AE$9149,Observed!$A$2:$A$9149,$A462,Observed!$D$2:$D$9149,$D462),"")</f>
        <v/>
      </c>
      <c r="AF462" s="22" t="str">
        <f>IF(ISNUMBER(AVERAGEIFS(Observed!AF$2:AF$9149,Observed!$A$2:$A$9149,$A462,Observed!$D$2:$D$9149,$D462)),AVERAGEIFS(Observed!AF$2:AF$9149,Observed!$A$2:$A$9149,$A462,Observed!$D$2:$D$9149,$D462),"")</f>
        <v/>
      </c>
      <c r="AG462" s="22" t="str">
        <f>IF(ISNUMBER(AVERAGEIFS(Observed!AG$2:AG$9149,Observed!$A$2:$A$9149,$A462,Observed!$D$2:$D$9149,$D462)),AVERAGEIFS(Observed!AG$2:AG$9149,Observed!$A$2:$A$9149,$A462,Observed!$D$2:$D$9149,$D462),"")</f>
        <v/>
      </c>
      <c r="AH462" s="22" t="str">
        <f>IF(ISNUMBER(AVERAGEIFS(Observed!AH$2:AH$9149,Observed!$A$2:$A$9149,$A462,Observed!$D$2:$D$9149,$D462)),AVERAGEIFS(Observed!AH$2:AH$9149,Observed!$A$2:$A$9149,$A462,Observed!$D$2:$D$9149,$D462),"")</f>
        <v/>
      </c>
      <c r="AI462" s="22" t="str">
        <f>IF(ISNUMBER(AVERAGEIFS(Observed!AI$2:AI$9149,Observed!$A$2:$A$9149,$A462,Observed!$D$2:$D$9149,$D462)),AVERAGEIFS(Observed!AI$2:AI$9149,Observed!$A$2:$A$9149,$A462,Observed!$D$2:$D$9149,$D462),"")</f>
        <v/>
      </c>
      <c r="AJ462" s="22" t="str">
        <f>IF(ISNUMBER(AVERAGEIFS(Observed!AJ$2:AJ$9149,Observed!$A$2:$A$9149,$A462,Observed!$D$2:$D$9149,$D462)),AVERAGEIFS(Observed!AJ$2:AJ$9149,Observed!$A$2:$A$9149,$A462,Observed!$D$2:$D$9149,$D462),"")</f>
        <v/>
      </c>
      <c r="AK462" s="22" t="str">
        <f>IF(ISNUMBER(AVERAGEIFS(Observed!AK$2:AK$9149,Observed!$A$2:$A$9149,$A462,Observed!$D$2:$D$9149,$D462)),AVERAGEIFS(Observed!AK$2:AK$9149,Observed!$A$2:$A$9149,$A462,Observed!$D$2:$D$9149,$D462),"")</f>
        <v/>
      </c>
      <c r="AL462" s="23" t="str">
        <f>IF(ISNUMBER(AVERAGEIFS(Observed!AL$2:AL$9149,Observed!$A$2:$A$9149,$A462,Observed!$D$2:$D$9149,$D462)),AVERAGEIFS(Observed!AL$2:AL$9149,Observed!$A$2:$A$9149,$A462,Observed!$D$2:$D$9149,$D462),"")</f>
        <v/>
      </c>
      <c r="AM462" s="23" t="str">
        <f>IF(ISNUMBER(AVERAGEIFS(Observed!AM$2:AM$9149,Observed!$A$2:$A$9149,$A462,Observed!$D$2:$D$9149,$D462)),AVERAGEIFS(Observed!AM$2:AM$9149,Observed!$A$2:$A$9149,$A462,Observed!$D$2:$D$9149,$D462),"")</f>
        <v/>
      </c>
      <c r="AN462" s="22" t="str">
        <f>IF(ISNUMBER(AVERAGEIFS(Observed!AN$2:AN$9149,Observed!$A$2:$A$9149,$A462,Observed!$D$2:$D$9149,$D462)),AVERAGEIFS(Observed!AN$2:AN$9149,Observed!$A$2:$A$9149,$A462,Observed!$D$2:$D$9149,$D462),"")</f>
        <v/>
      </c>
      <c r="AO462" s="22" t="str">
        <f>IF(ISNUMBER(AVERAGEIFS(Observed!AO$2:AO$9149,Observed!$A$2:$A$9149,$A462,Observed!$D$2:$D$9149,$D462)),AVERAGEIFS(Observed!AO$2:AO$9149,Observed!$A$2:$A$9149,$A462,Observed!$D$2:$D$9149,$D462),"")</f>
        <v/>
      </c>
      <c r="AP462" s="21" t="str">
        <f>IF(ISNUMBER(AVERAGEIFS(Observed!AP$2:AP$9149,Observed!$A$2:$A$9149,$A462,Observed!$D$2:$D$9149,$D462)),AVERAGEIFS(Observed!AP$2:AP$9149,Observed!$A$2:$A$9149,$A462,Observed!$D$2:$D$9149,$D462),"")</f>
        <v/>
      </c>
      <c r="AQ462" s="22" t="str">
        <f>IF(ISNUMBER(AVERAGEIFS(Observed!AQ$2:AQ$9149,Observed!$A$2:$A$9149,$A462,Observed!$D$2:$D$9149,$D462)),AVERAGEIFS(Observed!AQ$2:AQ$9149,Observed!$A$2:$A$9149,$A462,Observed!$D$2:$D$9149,$D462),"")</f>
        <v/>
      </c>
      <c r="AR462" s="22" t="str">
        <f>IF(ISNUMBER(AVERAGEIFS(Observed!AR$2:AR$9149,Observed!$A$2:$A$9149,$A462,Observed!$D$2:$D$9149,$D462)),AVERAGEIFS(Observed!AR$2:AR$9149,Observed!$A$2:$A$9149,$A462,Observed!$D$2:$D$9149,$D462),"")</f>
        <v/>
      </c>
      <c r="AS462" s="22" t="str">
        <f>IF(ISNUMBER(AVERAGEIFS(Observed!AS$2:AS$9149,Observed!$A$2:$A$9149,$A462,Observed!$D$2:$D$9149,$D462)),AVERAGEIFS(Observed!AS$2:AS$9149,Observed!$A$2:$A$9149,$A462,Observed!$D$2:$D$9149,$D462),"")</f>
        <v/>
      </c>
      <c r="AT462" s="22" t="str">
        <f>IF(ISNUMBER(AVERAGEIFS(Observed!AT$2:AT$9149,Observed!$A$2:$A$9149,$A462,Observed!$D$2:$D$9149,$D462)),AVERAGEIFS(Observed!AT$2:AT$9149,Observed!$A$2:$A$9149,$A462,Observed!$D$2:$D$9149,$D462),"")</f>
        <v/>
      </c>
      <c r="AU462" s="22" t="str">
        <f>IF(ISNUMBER(AVERAGEIFS(Observed!AU$2:AU$9149,Observed!$A$2:$A$9149,$A462,Observed!$D$2:$D$9149,$D462)),AVERAGEIFS(Observed!AU$2:AU$9149,Observed!$A$2:$A$9149,$A462,Observed!$D$2:$D$9149,$D462),"")</f>
        <v/>
      </c>
      <c r="AV462" s="2">
        <f>COUNTIFS(Observed!$A$2:$A$9149,$A462,Observed!$D$2:$D$9149,$D462)</f>
        <v>3</v>
      </c>
      <c r="AW462" s="2">
        <f t="shared" si="7"/>
        <v>3</v>
      </c>
    </row>
    <row r="463" spans="1:49" x14ac:dyDescent="0.25">
      <c r="A463" t="s">
        <v>31</v>
      </c>
      <c r="B463" t="s">
        <v>139</v>
      </c>
      <c r="C463" t="s">
        <v>30</v>
      </c>
      <c r="D463" s="3">
        <v>42550</v>
      </c>
      <c r="E463">
        <v>1</v>
      </c>
      <c r="F463" t="s">
        <v>54</v>
      </c>
      <c r="K463" s="24" t="s">
        <v>75</v>
      </c>
      <c r="L463" t="s">
        <v>40</v>
      </c>
      <c r="M463">
        <v>13</v>
      </c>
      <c r="N463" s="2" t="s">
        <v>20</v>
      </c>
      <c r="O463" s="21" t="str">
        <f>IF(ISNUMBER(AVERAGEIFS(Observed!O$2:O$9149,Observed!$A$2:$A$9149,$A463,Observed!$D$2:$D$9149,$D463)),AVERAGEIFS(Observed!O$2:O$9149,Observed!$A$2:$A$9149,$A463,Observed!$D$2:$D$9149,$D463),"")</f>
        <v/>
      </c>
      <c r="P463" s="22" t="str">
        <f>IF(ISNUMBER(AVERAGEIFS(Observed!P$2:P$9149,Observed!$A$2:$A$9149,$A463,Observed!$D$2:$D$9149,$D463)),AVERAGEIFS(Observed!P$2:P$9149,Observed!$A$2:$A$9149,$A463,Observed!$D$2:$D$9149,$D463),"")</f>
        <v/>
      </c>
      <c r="Q463" s="22">
        <f>IF(ISNUMBER(AVERAGEIFS(Observed!Q$2:Q$9149,Observed!$A$2:$A$9149,$A463,Observed!$D$2:$D$9149,$D463)),AVERAGEIFS(Observed!Q$2:Q$9149,Observed!$A$2:$A$9149,$A463,Observed!$D$2:$D$9149,$D463),"")</f>
        <v>50.31</v>
      </c>
      <c r="R463" s="22">
        <f>IF(ISNUMBER(AVERAGEIFS(Observed!R$2:R$9149,Observed!$A$2:$A$9149,$A463,Observed!$D$2:$D$9149,$D463)),AVERAGEIFS(Observed!R$2:R$9149,Observed!$A$2:$A$9149,$A463,Observed!$D$2:$D$9149,$D463),"")</f>
        <v>50.31</v>
      </c>
      <c r="S463" s="22">
        <f>IF(ISNUMBER(AVERAGEIFS(Observed!S$2:S$9149,Observed!$A$2:$A$9149,$A463,Observed!$D$2:$D$9149,$D463)),AVERAGEIFS(Observed!S$2:S$9149,Observed!$A$2:$A$9149,$A463,Observed!$D$2:$D$9149,$D463),"")</f>
        <v>605.93333333333328</v>
      </c>
      <c r="T463" s="23" t="str">
        <f>IF(ISNUMBER(AVERAGEIFS(Observed!T$2:T$9149,Observed!$A$2:$A$9149,$A463,Observed!$D$2:$D$9149,$D463)),AVERAGEIFS(Observed!T$2:T$9149,Observed!$A$2:$A$9149,$A463,Observed!$D$2:$D$9149,$D463),"")</f>
        <v/>
      </c>
      <c r="U463" s="23" t="str">
        <f>IF(ISNUMBER(AVERAGEIFS(Observed!U$2:U$9149,Observed!$A$2:$A$9149,$A463,Observed!$D$2:$D$9149,$D463)),AVERAGEIFS(Observed!U$2:U$9149,Observed!$A$2:$A$9149,$A463,Observed!$D$2:$D$9149,$D463),"")</f>
        <v/>
      </c>
      <c r="V463" s="23" t="str">
        <f>IF(ISNUMBER(AVERAGEIFS(Observed!V$2:V$9149,Observed!$A$2:$A$9149,$A463,Observed!$D$2:$D$9149,$D463)),AVERAGEIFS(Observed!V$2:V$9149,Observed!$A$2:$A$9149,$A463,Observed!$D$2:$D$9149,$D463),"")</f>
        <v/>
      </c>
      <c r="W463" s="21" t="str">
        <f>IF(ISNUMBER(AVERAGEIFS(Observed!W$2:W$9149,Observed!$A$2:$A$9149,$A463,Observed!$D$2:$D$9149,$D463)),AVERAGEIFS(Observed!W$2:W$9149,Observed!$A$2:$A$9149,$A463,Observed!$D$2:$D$9149,$D463),"")</f>
        <v/>
      </c>
      <c r="X463" s="35" t="str">
        <f>IF(ISNUMBER(AVERAGEIFS(Observed!X$2:X$9149,Observed!$A$2:$A$9149,$A463,Observed!$D$2:$D$9149,$D463)),AVERAGEIFS(Observed!X$2:X$9149,Observed!$A$2:$A$9149,$A463,Observed!$D$2:$D$9149,$D463),"")</f>
        <v/>
      </c>
      <c r="Y463" s="35" t="str">
        <f>IF(ISNUMBER(AVERAGEIFS(Observed!Y$2:Y$9149,Observed!$A$2:$A$9149,$A463,Observed!$D$2:$D$9149,$D463)),AVERAGEIFS(Observed!Y$2:Y$9149,Observed!$A$2:$A$9149,$A463,Observed!$D$2:$D$9149,$D463),"")</f>
        <v/>
      </c>
      <c r="Z463" s="22" t="str">
        <f>IF(ISNUMBER(AVERAGEIFS(Observed!Z$2:Z$9149,Observed!$A$2:$A$9149,$A463,Observed!$D$2:$D$9149,$D463)),AVERAGEIFS(Observed!Z$2:Z$9149,Observed!$A$2:$A$9149,$A463,Observed!$D$2:$D$9149,$D463),"")</f>
        <v/>
      </c>
      <c r="AA463" s="22" t="str">
        <f>IF(ISNUMBER(AVERAGEIFS(Observed!AA$2:AA$9149,Observed!$A$2:$A$9149,$A463,Observed!$D$2:$D$9149,$D463)),AVERAGEIFS(Observed!AA$2:AA$9149,Observed!$A$2:$A$9149,$A463,Observed!$D$2:$D$9149,$D463),"")</f>
        <v/>
      </c>
      <c r="AB463" s="22" t="str">
        <f>IF(ISNUMBER(AVERAGEIFS(Observed!AB$2:AB$9149,Observed!$A$2:$A$9149,$A463,Observed!$D$2:$D$9149,$D463)),AVERAGEIFS(Observed!AB$2:AB$9149,Observed!$A$2:$A$9149,$A463,Observed!$D$2:$D$9149,$D463),"")</f>
        <v/>
      </c>
      <c r="AC463" s="22" t="str">
        <f>IF(ISNUMBER(AVERAGEIFS(Observed!AC$2:AC$9149,Observed!$A$2:$A$9149,$A463,Observed!$D$2:$D$9149,$D463)),AVERAGEIFS(Observed!AC$2:AC$9149,Observed!$A$2:$A$9149,$A463,Observed!$D$2:$D$9149,$D463),"")</f>
        <v/>
      </c>
      <c r="AD463" s="22" t="str">
        <f>IF(ISNUMBER(AVERAGEIFS(Observed!AD$2:AD$9149,Observed!$A$2:$A$9149,$A463,Observed!$D$2:$D$9149,$D463)),AVERAGEIFS(Observed!AD$2:AD$9149,Observed!$A$2:$A$9149,$A463,Observed!$D$2:$D$9149,$D463),"")</f>
        <v/>
      </c>
      <c r="AE463" s="22" t="str">
        <f>IF(ISNUMBER(AVERAGEIFS(Observed!AE$2:AE$9149,Observed!$A$2:$A$9149,$A463,Observed!$D$2:$D$9149,$D463)),AVERAGEIFS(Observed!AE$2:AE$9149,Observed!$A$2:$A$9149,$A463,Observed!$D$2:$D$9149,$D463),"")</f>
        <v/>
      </c>
      <c r="AF463" s="22" t="str">
        <f>IF(ISNUMBER(AVERAGEIFS(Observed!AF$2:AF$9149,Observed!$A$2:$A$9149,$A463,Observed!$D$2:$D$9149,$D463)),AVERAGEIFS(Observed!AF$2:AF$9149,Observed!$A$2:$A$9149,$A463,Observed!$D$2:$D$9149,$D463),"")</f>
        <v/>
      </c>
      <c r="AG463" s="22" t="str">
        <f>IF(ISNUMBER(AVERAGEIFS(Observed!AG$2:AG$9149,Observed!$A$2:$A$9149,$A463,Observed!$D$2:$D$9149,$D463)),AVERAGEIFS(Observed!AG$2:AG$9149,Observed!$A$2:$A$9149,$A463,Observed!$D$2:$D$9149,$D463),"")</f>
        <v/>
      </c>
      <c r="AH463" s="22" t="str">
        <f>IF(ISNUMBER(AVERAGEIFS(Observed!AH$2:AH$9149,Observed!$A$2:$A$9149,$A463,Observed!$D$2:$D$9149,$D463)),AVERAGEIFS(Observed!AH$2:AH$9149,Observed!$A$2:$A$9149,$A463,Observed!$D$2:$D$9149,$D463),"")</f>
        <v/>
      </c>
      <c r="AI463" s="22" t="str">
        <f>IF(ISNUMBER(AVERAGEIFS(Observed!AI$2:AI$9149,Observed!$A$2:$A$9149,$A463,Observed!$D$2:$D$9149,$D463)),AVERAGEIFS(Observed!AI$2:AI$9149,Observed!$A$2:$A$9149,$A463,Observed!$D$2:$D$9149,$D463),"")</f>
        <v/>
      </c>
      <c r="AJ463" s="22" t="str">
        <f>IF(ISNUMBER(AVERAGEIFS(Observed!AJ$2:AJ$9149,Observed!$A$2:$A$9149,$A463,Observed!$D$2:$D$9149,$D463)),AVERAGEIFS(Observed!AJ$2:AJ$9149,Observed!$A$2:$A$9149,$A463,Observed!$D$2:$D$9149,$D463),"")</f>
        <v/>
      </c>
      <c r="AK463" s="22" t="str">
        <f>IF(ISNUMBER(AVERAGEIFS(Observed!AK$2:AK$9149,Observed!$A$2:$A$9149,$A463,Observed!$D$2:$D$9149,$D463)),AVERAGEIFS(Observed!AK$2:AK$9149,Observed!$A$2:$A$9149,$A463,Observed!$D$2:$D$9149,$D463),"")</f>
        <v/>
      </c>
      <c r="AL463" s="23" t="str">
        <f>IF(ISNUMBER(AVERAGEIFS(Observed!AL$2:AL$9149,Observed!$A$2:$A$9149,$A463,Observed!$D$2:$D$9149,$D463)),AVERAGEIFS(Observed!AL$2:AL$9149,Observed!$A$2:$A$9149,$A463,Observed!$D$2:$D$9149,$D463),"")</f>
        <v/>
      </c>
      <c r="AM463" s="23" t="str">
        <f>IF(ISNUMBER(AVERAGEIFS(Observed!AM$2:AM$9149,Observed!$A$2:$A$9149,$A463,Observed!$D$2:$D$9149,$D463)),AVERAGEIFS(Observed!AM$2:AM$9149,Observed!$A$2:$A$9149,$A463,Observed!$D$2:$D$9149,$D463),"")</f>
        <v/>
      </c>
      <c r="AN463" s="22" t="str">
        <f>IF(ISNUMBER(AVERAGEIFS(Observed!AN$2:AN$9149,Observed!$A$2:$A$9149,$A463,Observed!$D$2:$D$9149,$D463)),AVERAGEIFS(Observed!AN$2:AN$9149,Observed!$A$2:$A$9149,$A463,Observed!$D$2:$D$9149,$D463),"")</f>
        <v/>
      </c>
      <c r="AO463" s="22" t="str">
        <f>IF(ISNUMBER(AVERAGEIFS(Observed!AO$2:AO$9149,Observed!$A$2:$A$9149,$A463,Observed!$D$2:$D$9149,$D463)),AVERAGEIFS(Observed!AO$2:AO$9149,Observed!$A$2:$A$9149,$A463,Observed!$D$2:$D$9149,$D463),"")</f>
        <v/>
      </c>
      <c r="AP463" s="21" t="str">
        <f>IF(ISNUMBER(AVERAGEIFS(Observed!AP$2:AP$9149,Observed!$A$2:$A$9149,$A463,Observed!$D$2:$D$9149,$D463)),AVERAGEIFS(Observed!AP$2:AP$9149,Observed!$A$2:$A$9149,$A463,Observed!$D$2:$D$9149,$D463),"")</f>
        <v/>
      </c>
      <c r="AQ463" s="22" t="str">
        <f>IF(ISNUMBER(AVERAGEIFS(Observed!AQ$2:AQ$9149,Observed!$A$2:$A$9149,$A463,Observed!$D$2:$D$9149,$D463)),AVERAGEIFS(Observed!AQ$2:AQ$9149,Observed!$A$2:$A$9149,$A463,Observed!$D$2:$D$9149,$D463),"")</f>
        <v/>
      </c>
      <c r="AR463" s="22" t="str">
        <f>IF(ISNUMBER(AVERAGEIFS(Observed!AR$2:AR$9149,Observed!$A$2:$A$9149,$A463,Observed!$D$2:$D$9149,$D463)),AVERAGEIFS(Observed!AR$2:AR$9149,Observed!$A$2:$A$9149,$A463,Observed!$D$2:$D$9149,$D463),"")</f>
        <v/>
      </c>
      <c r="AS463" s="22" t="str">
        <f>IF(ISNUMBER(AVERAGEIFS(Observed!AS$2:AS$9149,Observed!$A$2:$A$9149,$A463,Observed!$D$2:$D$9149,$D463)),AVERAGEIFS(Observed!AS$2:AS$9149,Observed!$A$2:$A$9149,$A463,Observed!$D$2:$D$9149,$D463),"")</f>
        <v/>
      </c>
      <c r="AT463" s="22" t="str">
        <f>IF(ISNUMBER(AVERAGEIFS(Observed!AT$2:AT$9149,Observed!$A$2:$A$9149,$A463,Observed!$D$2:$D$9149,$D463)),AVERAGEIFS(Observed!AT$2:AT$9149,Observed!$A$2:$A$9149,$A463,Observed!$D$2:$D$9149,$D463),"")</f>
        <v/>
      </c>
      <c r="AU463" s="22" t="str">
        <f>IF(ISNUMBER(AVERAGEIFS(Observed!AU$2:AU$9149,Observed!$A$2:$A$9149,$A463,Observed!$D$2:$D$9149,$D463)),AVERAGEIFS(Observed!AU$2:AU$9149,Observed!$A$2:$A$9149,$A463,Observed!$D$2:$D$9149,$D463),"")</f>
        <v/>
      </c>
      <c r="AV463" s="2">
        <f>COUNTIFS(Observed!$A$2:$A$9149,$A463,Observed!$D$2:$D$9149,$D463)</f>
        <v>3</v>
      </c>
      <c r="AW463" s="2">
        <f t="shared" si="7"/>
        <v>3</v>
      </c>
    </row>
    <row r="464" spans="1:49" x14ac:dyDescent="0.25">
      <c r="A464" t="s">
        <v>44</v>
      </c>
      <c r="B464" t="s">
        <v>140</v>
      </c>
      <c r="C464" t="s">
        <v>48</v>
      </c>
      <c r="D464" s="3">
        <v>35934</v>
      </c>
      <c r="E464">
        <v>1</v>
      </c>
      <c r="K464" s="24">
        <v>1998</v>
      </c>
      <c r="N464" s="2" t="s">
        <v>20</v>
      </c>
      <c r="O464" s="21" t="str">
        <f>IF(ISNUMBER(AVERAGEIFS(Observed!O$2:O$9149,Observed!$A$2:$A$9149,$A464,Observed!$D$2:$D$9149,$D464)),AVERAGEIFS(Observed!O$2:O$9149,Observed!$A$2:$A$9149,$A464,Observed!$D$2:$D$9149,$D464),"")</f>
        <v/>
      </c>
      <c r="P464" s="22" t="str">
        <f>IF(ISNUMBER(AVERAGEIFS(Observed!P$2:P$9149,Observed!$A$2:$A$9149,$A464,Observed!$D$2:$D$9149,$D464)),AVERAGEIFS(Observed!P$2:P$9149,Observed!$A$2:$A$9149,$A464,Observed!$D$2:$D$9149,$D464),"")</f>
        <v/>
      </c>
      <c r="Q464" s="22">
        <f>IF(ISNUMBER(AVERAGEIFS(Observed!Q$2:Q$9149,Observed!$A$2:$A$9149,$A464,Observed!$D$2:$D$9149,$D464)),AVERAGEIFS(Observed!Q$2:Q$9149,Observed!$A$2:$A$9149,$A464,Observed!$D$2:$D$9149,$D464),"")</f>
        <v>143.9</v>
      </c>
      <c r="R464" s="22">
        <f>IF(ISNUMBER(AVERAGEIFS(Observed!R$2:R$9149,Observed!$A$2:$A$9149,$A464,Observed!$D$2:$D$9149,$D464)),AVERAGEIFS(Observed!R$2:R$9149,Observed!$A$2:$A$9149,$A464,Observed!$D$2:$D$9149,$D464),"")</f>
        <v>143.9</v>
      </c>
      <c r="S464" s="22">
        <f>IF(ISNUMBER(AVERAGEIFS(Observed!S$2:S$9149,Observed!$A$2:$A$9149,$A464,Observed!$D$2:$D$9149,$D464)),AVERAGEIFS(Observed!S$2:S$9149,Observed!$A$2:$A$9149,$A464,Observed!$D$2:$D$9149,$D464),"")</f>
        <v>143.9</v>
      </c>
      <c r="T464" s="23" t="str">
        <f>IF(ISNUMBER(AVERAGEIFS(Observed!T$2:T$9149,Observed!$A$2:$A$9149,$A464,Observed!$D$2:$D$9149,$D464)),AVERAGEIFS(Observed!T$2:T$9149,Observed!$A$2:$A$9149,$A464,Observed!$D$2:$D$9149,$D464),"")</f>
        <v/>
      </c>
      <c r="U464" s="23" t="str">
        <f>IF(ISNUMBER(AVERAGEIFS(Observed!U$2:U$9149,Observed!$A$2:$A$9149,$A464,Observed!$D$2:$D$9149,$D464)),AVERAGEIFS(Observed!U$2:U$9149,Observed!$A$2:$A$9149,$A464,Observed!$D$2:$D$9149,$D464),"")</f>
        <v/>
      </c>
      <c r="V464" s="23" t="str">
        <f>IF(ISNUMBER(AVERAGEIFS(Observed!V$2:V$9149,Observed!$A$2:$A$9149,$A464,Observed!$D$2:$D$9149,$D464)),AVERAGEIFS(Observed!V$2:V$9149,Observed!$A$2:$A$9149,$A464,Observed!$D$2:$D$9149,$D464),"")</f>
        <v/>
      </c>
      <c r="W464" s="21" t="str">
        <f>IF(ISNUMBER(AVERAGEIFS(Observed!W$2:W$9149,Observed!$A$2:$A$9149,$A464,Observed!$D$2:$D$9149,$D464)),AVERAGEIFS(Observed!W$2:W$9149,Observed!$A$2:$A$9149,$A464,Observed!$D$2:$D$9149,$D464),"")</f>
        <v/>
      </c>
      <c r="X464" s="35" t="str">
        <f>IF(ISNUMBER(AVERAGEIFS(Observed!X$2:X$9149,Observed!$A$2:$A$9149,$A464,Observed!$D$2:$D$9149,$D464)),AVERAGEIFS(Observed!X$2:X$9149,Observed!$A$2:$A$9149,$A464,Observed!$D$2:$D$9149,$D464),"")</f>
        <v/>
      </c>
      <c r="Y464" s="35" t="str">
        <f>IF(ISNUMBER(AVERAGEIFS(Observed!Y$2:Y$9149,Observed!$A$2:$A$9149,$A464,Observed!$D$2:$D$9149,$D464)),AVERAGEIFS(Observed!Y$2:Y$9149,Observed!$A$2:$A$9149,$A464,Observed!$D$2:$D$9149,$D464),"")</f>
        <v/>
      </c>
      <c r="Z464" s="22" t="str">
        <f>IF(ISNUMBER(AVERAGEIFS(Observed!Z$2:Z$9149,Observed!$A$2:$A$9149,$A464,Observed!$D$2:$D$9149,$D464)),AVERAGEIFS(Observed!Z$2:Z$9149,Observed!$A$2:$A$9149,$A464,Observed!$D$2:$D$9149,$D464),"")</f>
        <v/>
      </c>
      <c r="AA464" s="22" t="str">
        <f>IF(ISNUMBER(AVERAGEIFS(Observed!AA$2:AA$9149,Observed!$A$2:$A$9149,$A464,Observed!$D$2:$D$9149,$D464)),AVERAGEIFS(Observed!AA$2:AA$9149,Observed!$A$2:$A$9149,$A464,Observed!$D$2:$D$9149,$D464),"")</f>
        <v/>
      </c>
      <c r="AB464" s="22" t="str">
        <f>IF(ISNUMBER(AVERAGEIFS(Observed!AB$2:AB$9149,Observed!$A$2:$A$9149,$A464,Observed!$D$2:$D$9149,$D464)),AVERAGEIFS(Observed!AB$2:AB$9149,Observed!$A$2:$A$9149,$A464,Observed!$D$2:$D$9149,$D464),"")</f>
        <v/>
      </c>
      <c r="AC464" s="22" t="str">
        <f>IF(ISNUMBER(AVERAGEIFS(Observed!AC$2:AC$9149,Observed!$A$2:$A$9149,$A464,Observed!$D$2:$D$9149,$D464)),AVERAGEIFS(Observed!AC$2:AC$9149,Observed!$A$2:$A$9149,$A464,Observed!$D$2:$D$9149,$D464),"")</f>
        <v/>
      </c>
      <c r="AD464" s="22" t="str">
        <f>IF(ISNUMBER(AVERAGEIFS(Observed!AD$2:AD$9149,Observed!$A$2:$A$9149,$A464,Observed!$D$2:$D$9149,$D464)),AVERAGEIFS(Observed!AD$2:AD$9149,Observed!$A$2:$A$9149,$A464,Observed!$D$2:$D$9149,$D464),"")</f>
        <v/>
      </c>
      <c r="AE464" s="22" t="str">
        <f>IF(ISNUMBER(AVERAGEIFS(Observed!AE$2:AE$9149,Observed!$A$2:$A$9149,$A464,Observed!$D$2:$D$9149,$D464)),AVERAGEIFS(Observed!AE$2:AE$9149,Observed!$A$2:$A$9149,$A464,Observed!$D$2:$D$9149,$D464),"")</f>
        <v/>
      </c>
      <c r="AF464" s="22" t="str">
        <f>IF(ISNUMBER(AVERAGEIFS(Observed!AF$2:AF$9149,Observed!$A$2:$A$9149,$A464,Observed!$D$2:$D$9149,$D464)),AVERAGEIFS(Observed!AF$2:AF$9149,Observed!$A$2:$A$9149,$A464,Observed!$D$2:$D$9149,$D464),"")</f>
        <v/>
      </c>
      <c r="AG464" s="22" t="str">
        <f>IF(ISNUMBER(AVERAGEIFS(Observed!AG$2:AG$9149,Observed!$A$2:$A$9149,$A464,Observed!$D$2:$D$9149,$D464)),AVERAGEIFS(Observed!AG$2:AG$9149,Observed!$A$2:$A$9149,$A464,Observed!$D$2:$D$9149,$D464),"")</f>
        <v/>
      </c>
      <c r="AH464" s="22" t="str">
        <f>IF(ISNUMBER(AVERAGEIFS(Observed!AH$2:AH$9149,Observed!$A$2:$A$9149,$A464,Observed!$D$2:$D$9149,$D464)),AVERAGEIFS(Observed!AH$2:AH$9149,Observed!$A$2:$A$9149,$A464,Observed!$D$2:$D$9149,$D464),"")</f>
        <v/>
      </c>
      <c r="AI464" s="22" t="str">
        <f>IF(ISNUMBER(AVERAGEIFS(Observed!AI$2:AI$9149,Observed!$A$2:$A$9149,$A464,Observed!$D$2:$D$9149,$D464)),AVERAGEIFS(Observed!AI$2:AI$9149,Observed!$A$2:$A$9149,$A464,Observed!$D$2:$D$9149,$D464),"")</f>
        <v/>
      </c>
      <c r="AJ464" s="22" t="str">
        <f>IF(ISNUMBER(AVERAGEIFS(Observed!AJ$2:AJ$9149,Observed!$A$2:$A$9149,$A464,Observed!$D$2:$D$9149,$D464)),AVERAGEIFS(Observed!AJ$2:AJ$9149,Observed!$A$2:$A$9149,$A464,Observed!$D$2:$D$9149,$D464),"")</f>
        <v/>
      </c>
      <c r="AK464" s="22" t="str">
        <f>IF(ISNUMBER(AVERAGEIFS(Observed!AK$2:AK$9149,Observed!$A$2:$A$9149,$A464,Observed!$D$2:$D$9149,$D464)),AVERAGEIFS(Observed!AK$2:AK$9149,Observed!$A$2:$A$9149,$A464,Observed!$D$2:$D$9149,$D464),"")</f>
        <v/>
      </c>
      <c r="AL464" s="23" t="str">
        <f>IF(ISNUMBER(AVERAGEIFS(Observed!AL$2:AL$9149,Observed!$A$2:$A$9149,$A464,Observed!$D$2:$D$9149,$D464)),AVERAGEIFS(Observed!AL$2:AL$9149,Observed!$A$2:$A$9149,$A464,Observed!$D$2:$D$9149,$D464),"")</f>
        <v/>
      </c>
      <c r="AM464" s="23" t="str">
        <f>IF(ISNUMBER(AVERAGEIFS(Observed!AM$2:AM$9149,Observed!$A$2:$A$9149,$A464,Observed!$D$2:$D$9149,$D464)),AVERAGEIFS(Observed!AM$2:AM$9149,Observed!$A$2:$A$9149,$A464,Observed!$D$2:$D$9149,$D464),"")</f>
        <v/>
      </c>
      <c r="AN464" s="22" t="str">
        <f>IF(ISNUMBER(AVERAGEIFS(Observed!AN$2:AN$9149,Observed!$A$2:$A$9149,$A464,Observed!$D$2:$D$9149,$D464)),AVERAGEIFS(Observed!AN$2:AN$9149,Observed!$A$2:$A$9149,$A464,Observed!$D$2:$D$9149,$D464),"")</f>
        <v/>
      </c>
      <c r="AO464" s="22" t="str">
        <f>IF(ISNUMBER(AVERAGEIFS(Observed!AO$2:AO$9149,Observed!$A$2:$A$9149,$A464,Observed!$D$2:$D$9149,$D464)),AVERAGEIFS(Observed!AO$2:AO$9149,Observed!$A$2:$A$9149,$A464,Observed!$D$2:$D$9149,$D464),"")</f>
        <v/>
      </c>
      <c r="AP464" s="21" t="str">
        <f>IF(ISNUMBER(AVERAGEIFS(Observed!AP$2:AP$9149,Observed!$A$2:$A$9149,$A464,Observed!$D$2:$D$9149,$D464)),AVERAGEIFS(Observed!AP$2:AP$9149,Observed!$A$2:$A$9149,$A464,Observed!$D$2:$D$9149,$D464),"")</f>
        <v/>
      </c>
      <c r="AQ464" s="22" t="str">
        <f>IF(ISNUMBER(AVERAGEIFS(Observed!AQ$2:AQ$9149,Observed!$A$2:$A$9149,$A464,Observed!$D$2:$D$9149,$D464)),AVERAGEIFS(Observed!AQ$2:AQ$9149,Observed!$A$2:$A$9149,$A464,Observed!$D$2:$D$9149,$D464),"")</f>
        <v/>
      </c>
      <c r="AR464" s="22" t="str">
        <f>IF(ISNUMBER(AVERAGEIFS(Observed!AR$2:AR$9149,Observed!$A$2:$A$9149,$A464,Observed!$D$2:$D$9149,$D464)),AVERAGEIFS(Observed!AR$2:AR$9149,Observed!$A$2:$A$9149,$A464,Observed!$D$2:$D$9149,$D464),"")</f>
        <v/>
      </c>
      <c r="AS464" s="22" t="str">
        <f>IF(ISNUMBER(AVERAGEIFS(Observed!AS$2:AS$9149,Observed!$A$2:$A$9149,$A464,Observed!$D$2:$D$9149,$D464)),AVERAGEIFS(Observed!AS$2:AS$9149,Observed!$A$2:$A$9149,$A464,Observed!$D$2:$D$9149,$D464),"")</f>
        <v/>
      </c>
      <c r="AT464" s="22" t="str">
        <f>IF(ISNUMBER(AVERAGEIFS(Observed!AT$2:AT$9149,Observed!$A$2:$A$9149,$A464,Observed!$D$2:$D$9149,$D464)),AVERAGEIFS(Observed!AT$2:AT$9149,Observed!$A$2:$A$9149,$A464,Observed!$D$2:$D$9149,$D464),"")</f>
        <v/>
      </c>
      <c r="AU464" s="22" t="str">
        <f>IF(ISNUMBER(AVERAGEIFS(Observed!AU$2:AU$9149,Observed!$A$2:$A$9149,$A464,Observed!$D$2:$D$9149,$D464)),AVERAGEIFS(Observed!AU$2:AU$9149,Observed!$A$2:$A$9149,$A464,Observed!$D$2:$D$9149,$D464),"")</f>
        <v/>
      </c>
      <c r="AV464" s="2">
        <f>COUNTIFS(Observed!$A$2:$A$9149,$A464,Observed!$D$2:$D$9149,$D464)</f>
        <v>1</v>
      </c>
      <c r="AW464" s="2">
        <f t="shared" si="7"/>
        <v>3</v>
      </c>
    </row>
    <row r="465" spans="1:49" x14ac:dyDescent="0.25">
      <c r="A465" t="s">
        <v>44</v>
      </c>
      <c r="B465" t="s">
        <v>140</v>
      </c>
      <c r="C465" t="s">
        <v>48</v>
      </c>
      <c r="D465" s="3">
        <v>35956</v>
      </c>
      <c r="E465">
        <v>1</v>
      </c>
      <c r="K465" s="24">
        <v>1998</v>
      </c>
      <c r="N465" s="2" t="s">
        <v>20</v>
      </c>
      <c r="O465" s="21" t="str">
        <f>IF(ISNUMBER(AVERAGEIFS(Observed!O$2:O$9149,Observed!$A$2:$A$9149,$A465,Observed!$D$2:$D$9149,$D465)),AVERAGEIFS(Observed!O$2:O$9149,Observed!$A$2:$A$9149,$A465,Observed!$D$2:$D$9149,$D465),"")</f>
        <v/>
      </c>
      <c r="P465" s="22" t="str">
        <f>IF(ISNUMBER(AVERAGEIFS(Observed!P$2:P$9149,Observed!$A$2:$A$9149,$A465,Observed!$D$2:$D$9149,$D465)),AVERAGEIFS(Observed!P$2:P$9149,Observed!$A$2:$A$9149,$A465,Observed!$D$2:$D$9149,$D465),"")</f>
        <v/>
      </c>
      <c r="Q465" s="22">
        <f>IF(ISNUMBER(AVERAGEIFS(Observed!Q$2:Q$9149,Observed!$A$2:$A$9149,$A465,Observed!$D$2:$D$9149,$D465)),AVERAGEIFS(Observed!Q$2:Q$9149,Observed!$A$2:$A$9149,$A465,Observed!$D$2:$D$9149,$D465),"")</f>
        <v>143.9</v>
      </c>
      <c r="R465" s="22">
        <f>IF(ISNUMBER(AVERAGEIFS(Observed!R$2:R$9149,Observed!$A$2:$A$9149,$A465,Observed!$D$2:$D$9149,$D465)),AVERAGEIFS(Observed!R$2:R$9149,Observed!$A$2:$A$9149,$A465,Observed!$D$2:$D$9149,$D465),"")</f>
        <v>143.9</v>
      </c>
      <c r="S465" s="22">
        <f>IF(ISNUMBER(AVERAGEIFS(Observed!S$2:S$9149,Observed!$A$2:$A$9149,$A465,Observed!$D$2:$D$9149,$D465)),AVERAGEIFS(Observed!S$2:S$9149,Observed!$A$2:$A$9149,$A465,Observed!$D$2:$D$9149,$D465),"")</f>
        <v>287.8</v>
      </c>
      <c r="T465" s="23" t="str">
        <f>IF(ISNUMBER(AVERAGEIFS(Observed!T$2:T$9149,Observed!$A$2:$A$9149,$A465,Observed!$D$2:$D$9149,$D465)),AVERAGEIFS(Observed!T$2:T$9149,Observed!$A$2:$A$9149,$A465,Observed!$D$2:$D$9149,$D465),"")</f>
        <v/>
      </c>
      <c r="U465" s="23" t="str">
        <f>IF(ISNUMBER(AVERAGEIFS(Observed!U$2:U$9149,Observed!$A$2:$A$9149,$A465,Observed!$D$2:$D$9149,$D465)),AVERAGEIFS(Observed!U$2:U$9149,Observed!$A$2:$A$9149,$A465,Observed!$D$2:$D$9149,$D465),"")</f>
        <v/>
      </c>
      <c r="V465" s="23" t="str">
        <f>IF(ISNUMBER(AVERAGEIFS(Observed!V$2:V$9149,Observed!$A$2:$A$9149,$A465,Observed!$D$2:$D$9149,$D465)),AVERAGEIFS(Observed!V$2:V$9149,Observed!$A$2:$A$9149,$A465,Observed!$D$2:$D$9149,$D465),"")</f>
        <v/>
      </c>
      <c r="W465" s="21" t="str">
        <f>IF(ISNUMBER(AVERAGEIFS(Observed!W$2:W$9149,Observed!$A$2:$A$9149,$A465,Observed!$D$2:$D$9149,$D465)),AVERAGEIFS(Observed!W$2:W$9149,Observed!$A$2:$A$9149,$A465,Observed!$D$2:$D$9149,$D465),"")</f>
        <v/>
      </c>
      <c r="X465" s="35" t="str">
        <f>IF(ISNUMBER(AVERAGEIFS(Observed!X$2:X$9149,Observed!$A$2:$A$9149,$A465,Observed!$D$2:$D$9149,$D465)),AVERAGEIFS(Observed!X$2:X$9149,Observed!$A$2:$A$9149,$A465,Observed!$D$2:$D$9149,$D465),"")</f>
        <v/>
      </c>
      <c r="Y465" s="35" t="str">
        <f>IF(ISNUMBER(AVERAGEIFS(Observed!Y$2:Y$9149,Observed!$A$2:$A$9149,$A465,Observed!$D$2:$D$9149,$D465)),AVERAGEIFS(Observed!Y$2:Y$9149,Observed!$A$2:$A$9149,$A465,Observed!$D$2:$D$9149,$D465),"")</f>
        <v/>
      </c>
      <c r="Z465" s="22" t="str">
        <f>IF(ISNUMBER(AVERAGEIFS(Observed!Z$2:Z$9149,Observed!$A$2:$A$9149,$A465,Observed!$D$2:$D$9149,$D465)),AVERAGEIFS(Observed!Z$2:Z$9149,Observed!$A$2:$A$9149,$A465,Observed!$D$2:$D$9149,$D465),"")</f>
        <v/>
      </c>
      <c r="AA465" s="22" t="str">
        <f>IF(ISNUMBER(AVERAGEIFS(Observed!AA$2:AA$9149,Observed!$A$2:$A$9149,$A465,Observed!$D$2:$D$9149,$D465)),AVERAGEIFS(Observed!AA$2:AA$9149,Observed!$A$2:$A$9149,$A465,Observed!$D$2:$D$9149,$D465),"")</f>
        <v/>
      </c>
      <c r="AB465" s="22" t="str">
        <f>IF(ISNUMBER(AVERAGEIFS(Observed!AB$2:AB$9149,Observed!$A$2:$A$9149,$A465,Observed!$D$2:$D$9149,$D465)),AVERAGEIFS(Observed!AB$2:AB$9149,Observed!$A$2:$A$9149,$A465,Observed!$D$2:$D$9149,$D465),"")</f>
        <v/>
      </c>
      <c r="AC465" s="22" t="str">
        <f>IF(ISNUMBER(AVERAGEIFS(Observed!AC$2:AC$9149,Observed!$A$2:$A$9149,$A465,Observed!$D$2:$D$9149,$D465)),AVERAGEIFS(Observed!AC$2:AC$9149,Observed!$A$2:$A$9149,$A465,Observed!$D$2:$D$9149,$D465),"")</f>
        <v/>
      </c>
      <c r="AD465" s="22" t="str">
        <f>IF(ISNUMBER(AVERAGEIFS(Observed!AD$2:AD$9149,Observed!$A$2:$A$9149,$A465,Observed!$D$2:$D$9149,$D465)),AVERAGEIFS(Observed!AD$2:AD$9149,Observed!$A$2:$A$9149,$A465,Observed!$D$2:$D$9149,$D465),"")</f>
        <v/>
      </c>
      <c r="AE465" s="22" t="str">
        <f>IF(ISNUMBER(AVERAGEIFS(Observed!AE$2:AE$9149,Observed!$A$2:$A$9149,$A465,Observed!$D$2:$D$9149,$D465)),AVERAGEIFS(Observed!AE$2:AE$9149,Observed!$A$2:$A$9149,$A465,Observed!$D$2:$D$9149,$D465),"")</f>
        <v/>
      </c>
      <c r="AF465" s="22" t="str">
        <f>IF(ISNUMBER(AVERAGEIFS(Observed!AF$2:AF$9149,Observed!$A$2:$A$9149,$A465,Observed!$D$2:$D$9149,$D465)),AVERAGEIFS(Observed!AF$2:AF$9149,Observed!$A$2:$A$9149,$A465,Observed!$D$2:$D$9149,$D465),"")</f>
        <v/>
      </c>
      <c r="AG465" s="22" t="str">
        <f>IF(ISNUMBER(AVERAGEIFS(Observed!AG$2:AG$9149,Observed!$A$2:$A$9149,$A465,Observed!$D$2:$D$9149,$D465)),AVERAGEIFS(Observed!AG$2:AG$9149,Observed!$A$2:$A$9149,$A465,Observed!$D$2:$D$9149,$D465),"")</f>
        <v/>
      </c>
      <c r="AH465" s="22" t="str">
        <f>IF(ISNUMBER(AVERAGEIFS(Observed!AH$2:AH$9149,Observed!$A$2:$A$9149,$A465,Observed!$D$2:$D$9149,$D465)),AVERAGEIFS(Observed!AH$2:AH$9149,Observed!$A$2:$A$9149,$A465,Observed!$D$2:$D$9149,$D465),"")</f>
        <v/>
      </c>
      <c r="AI465" s="22" t="str">
        <f>IF(ISNUMBER(AVERAGEIFS(Observed!AI$2:AI$9149,Observed!$A$2:$A$9149,$A465,Observed!$D$2:$D$9149,$D465)),AVERAGEIFS(Observed!AI$2:AI$9149,Observed!$A$2:$A$9149,$A465,Observed!$D$2:$D$9149,$D465),"")</f>
        <v/>
      </c>
      <c r="AJ465" s="22" t="str">
        <f>IF(ISNUMBER(AVERAGEIFS(Observed!AJ$2:AJ$9149,Observed!$A$2:$A$9149,$A465,Observed!$D$2:$D$9149,$D465)),AVERAGEIFS(Observed!AJ$2:AJ$9149,Observed!$A$2:$A$9149,$A465,Observed!$D$2:$D$9149,$D465),"")</f>
        <v/>
      </c>
      <c r="AK465" s="22" t="str">
        <f>IF(ISNUMBER(AVERAGEIFS(Observed!AK$2:AK$9149,Observed!$A$2:$A$9149,$A465,Observed!$D$2:$D$9149,$D465)),AVERAGEIFS(Observed!AK$2:AK$9149,Observed!$A$2:$A$9149,$A465,Observed!$D$2:$D$9149,$D465),"")</f>
        <v/>
      </c>
      <c r="AL465" s="23" t="str">
        <f>IF(ISNUMBER(AVERAGEIFS(Observed!AL$2:AL$9149,Observed!$A$2:$A$9149,$A465,Observed!$D$2:$D$9149,$D465)),AVERAGEIFS(Observed!AL$2:AL$9149,Observed!$A$2:$A$9149,$A465,Observed!$D$2:$D$9149,$D465),"")</f>
        <v/>
      </c>
      <c r="AM465" s="23" t="str">
        <f>IF(ISNUMBER(AVERAGEIFS(Observed!AM$2:AM$9149,Observed!$A$2:$A$9149,$A465,Observed!$D$2:$D$9149,$D465)),AVERAGEIFS(Observed!AM$2:AM$9149,Observed!$A$2:$A$9149,$A465,Observed!$D$2:$D$9149,$D465),"")</f>
        <v/>
      </c>
      <c r="AN465" s="22" t="str">
        <f>IF(ISNUMBER(AVERAGEIFS(Observed!AN$2:AN$9149,Observed!$A$2:$A$9149,$A465,Observed!$D$2:$D$9149,$D465)),AVERAGEIFS(Observed!AN$2:AN$9149,Observed!$A$2:$A$9149,$A465,Observed!$D$2:$D$9149,$D465),"")</f>
        <v/>
      </c>
      <c r="AO465" s="22" t="str">
        <f>IF(ISNUMBER(AVERAGEIFS(Observed!AO$2:AO$9149,Observed!$A$2:$A$9149,$A465,Observed!$D$2:$D$9149,$D465)),AVERAGEIFS(Observed!AO$2:AO$9149,Observed!$A$2:$A$9149,$A465,Observed!$D$2:$D$9149,$D465),"")</f>
        <v/>
      </c>
      <c r="AP465" s="21" t="str">
        <f>IF(ISNUMBER(AVERAGEIFS(Observed!AP$2:AP$9149,Observed!$A$2:$A$9149,$A465,Observed!$D$2:$D$9149,$D465)),AVERAGEIFS(Observed!AP$2:AP$9149,Observed!$A$2:$A$9149,$A465,Observed!$D$2:$D$9149,$D465),"")</f>
        <v/>
      </c>
      <c r="AQ465" s="22" t="str">
        <f>IF(ISNUMBER(AVERAGEIFS(Observed!AQ$2:AQ$9149,Observed!$A$2:$A$9149,$A465,Observed!$D$2:$D$9149,$D465)),AVERAGEIFS(Observed!AQ$2:AQ$9149,Observed!$A$2:$A$9149,$A465,Observed!$D$2:$D$9149,$D465),"")</f>
        <v/>
      </c>
      <c r="AR465" s="22" t="str">
        <f>IF(ISNUMBER(AVERAGEIFS(Observed!AR$2:AR$9149,Observed!$A$2:$A$9149,$A465,Observed!$D$2:$D$9149,$D465)),AVERAGEIFS(Observed!AR$2:AR$9149,Observed!$A$2:$A$9149,$A465,Observed!$D$2:$D$9149,$D465),"")</f>
        <v/>
      </c>
      <c r="AS465" s="22" t="str">
        <f>IF(ISNUMBER(AVERAGEIFS(Observed!AS$2:AS$9149,Observed!$A$2:$A$9149,$A465,Observed!$D$2:$D$9149,$D465)),AVERAGEIFS(Observed!AS$2:AS$9149,Observed!$A$2:$A$9149,$A465,Observed!$D$2:$D$9149,$D465),"")</f>
        <v/>
      </c>
      <c r="AT465" s="22" t="str">
        <f>IF(ISNUMBER(AVERAGEIFS(Observed!AT$2:AT$9149,Observed!$A$2:$A$9149,$A465,Observed!$D$2:$D$9149,$D465)),AVERAGEIFS(Observed!AT$2:AT$9149,Observed!$A$2:$A$9149,$A465,Observed!$D$2:$D$9149,$D465),"")</f>
        <v/>
      </c>
      <c r="AU465" s="22" t="str">
        <f>IF(ISNUMBER(AVERAGEIFS(Observed!AU$2:AU$9149,Observed!$A$2:$A$9149,$A465,Observed!$D$2:$D$9149,$D465)),AVERAGEIFS(Observed!AU$2:AU$9149,Observed!$A$2:$A$9149,$A465,Observed!$D$2:$D$9149,$D465),"")</f>
        <v/>
      </c>
      <c r="AV465" s="2">
        <f>COUNTIFS(Observed!$A$2:$A$9149,$A465,Observed!$D$2:$D$9149,$D465)</f>
        <v>1</v>
      </c>
      <c r="AW465" s="2">
        <f t="shared" si="7"/>
        <v>3</v>
      </c>
    </row>
    <row r="466" spans="1:49" x14ac:dyDescent="0.25">
      <c r="A466" t="s">
        <v>44</v>
      </c>
      <c r="B466" t="s">
        <v>140</v>
      </c>
      <c r="C466" t="s">
        <v>48</v>
      </c>
      <c r="D466" s="3">
        <v>35976</v>
      </c>
      <c r="E466">
        <v>1</v>
      </c>
      <c r="K466" s="24">
        <v>1998</v>
      </c>
      <c r="N466" s="2" t="s">
        <v>20</v>
      </c>
      <c r="O466" s="21" t="str">
        <f>IF(ISNUMBER(AVERAGEIFS(Observed!O$2:O$9149,Observed!$A$2:$A$9149,$A466,Observed!$D$2:$D$9149,$D466)),AVERAGEIFS(Observed!O$2:O$9149,Observed!$A$2:$A$9149,$A466,Observed!$D$2:$D$9149,$D466),"")</f>
        <v/>
      </c>
      <c r="P466" s="22" t="str">
        <f>IF(ISNUMBER(AVERAGEIFS(Observed!P$2:P$9149,Observed!$A$2:$A$9149,$A466,Observed!$D$2:$D$9149,$D466)),AVERAGEIFS(Observed!P$2:P$9149,Observed!$A$2:$A$9149,$A466,Observed!$D$2:$D$9149,$D466),"")</f>
        <v/>
      </c>
      <c r="Q466" s="22">
        <f>IF(ISNUMBER(AVERAGEIFS(Observed!Q$2:Q$9149,Observed!$A$2:$A$9149,$A466,Observed!$D$2:$D$9149,$D466)),AVERAGEIFS(Observed!Q$2:Q$9149,Observed!$A$2:$A$9149,$A466,Observed!$D$2:$D$9149,$D466),"")</f>
        <v>143.9</v>
      </c>
      <c r="R466" s="22">
        <f>IF(ISNUMBER(AVERAGEIFS(Observed!R$2:R$9149,Observed!$A$2:$A$9149,$A466,Observed!$D$2:$D$9149,$D466)),AVERAGEIFS(Observed!R$2:R$9149,Observed!$A$2:$A$9149,$A466,Observed!$D$2:$D$9149,$D466),"")</f>
        <v>143.9</v>
      </c>
      <c r="S466" s="22">
        <f>IF(ISNUMBER(AVERAGEIFS(Observed!S$2:S$9149,Observed!$A$2:$A$9149,$A466,Observed!$D$2:$D$9149,$D466)),AVERAGEIFS(Observed!S$2:S$9149,Observed!$A$2:$A$9149,$A466,Observed!$D$2:$D$9149,$D466),"")</f>
        <v>431.70000000000005</v>
      </c>
      <c r="T466" s="23" t="str">
        <f>IF(ISNUMBER(AVERAGEIFS(Observed!T$2:T$9149,Observed!$A$2:$A$9149,$A466,Observed!$D$2:$D$9149,$D466)),AVERAGEIFS(Observed!T$2:T$9149,Observed!$A$2:$A$9149,$A466,Observed!$D$2:$D$9149,$D466),"")</f>
        <v/>
      </c>
      <c r="U466" s="23" t="str">
        <f>IF(ISNUMBER(AVERAGEIFS(Observed!U$2:U$9149,Observed!$A$2:$A$9149,$A466,Observed!$D$2:$D$9149,$D466)),AVERAGEIFS(Observed!U$2:U$9149,Observed!$A$2:$A$9149,$A466,Observed!$D$2:$D$9149,$D466),"")</f>
        <v/>
      </c>
      <c r="V466" s="23" t="str">
        <f>IF(ISNUMBER(AVERAGEIFS(Observed!V$2:V$9149,Observed!$A$2:$A$9149,$A466,Observed!$D$2:$D$9149,$D466)),AVERAGEIFS(Observed!V$2:V$9149,Observed!$A$2:$A$9149,$A466,Observed!$D$2:$D$9149,$D466),"")</f>
        <v/>
      </c>
      <c r="W466" s="21" t="str">
        <f>IF(ISNUMBER(AVERAGEIFS(Observed!W$2:W$9149,Observed!$A$2:$A$9149,$A466,Observed!$D$2:$D$9149,$D466)),AVERAGEIFS(Observed!W$2:W$9149,Observed!$A$2:$A$9149,$A466,Observed!$D$2:$D$9149,$D466),"")</f>
        <v/>
      </c>
      <c r="X466" s="35" t="str">
        <f>IF(ISNUMBER(AVERAGEIFS(Observed!X$2:X$9149,Observed!$A$2:$A$9149,$A466,Observed!$D$2:$D$9149,$D466)),AVERAGEIFS(Observed!X$2:X$9149,Observed!$A$2:$A$9149,$A466,Observed!$D$2:$D$9149,$D466),"")</f>
        <v/>
      </c>
      <c r="Y466" s="35" t="str">
        <f>IF(ISNUMBER(AVERAGEIFS(Observed!Y$2:Y$9149,Observed!$A$2:$A$9149,$A466,Observed!$D$2:$D$9149,$D466)),AVERAGEIFS(Observed!Y$2:Y$9149,Observed!$A$2:$A$9149,$A466,Observed!$D$2:$D$9149,$D466),"")</f>
        <v/>
      </c>
      <c r="Z466" s="22" t="str">
        <f>IF(ISNUMBER(AVERAGEIFS(Observed!Z$2:Z$9149,Observed!$A$2:$A$9149,$A466,Observed!$D$2:$D$9149,$D466)),AVERAGEIFS(Observed!Z$2:Z$9149,Observed!$A$2:$A$9149,$A466,Observed!$D$2:$D$9149,$D466),"")</f>
        <v/>
      </c>
      <c r="AA466" s="22" t="str">
        <f>IF(ISNUMBER(AVERAGEIFS(Observed!AA$2:AA$9149,Observed!$A$2:$A$9149,$A466,Observed!$D$2:$D$9149,$D466)),AVERAGEIFS(Observed!AA$2:AA$9149,Observed!$A$2:$A$9149,$A466,Observed!$D$2:$D$9149,$D466),"")</f>
        <v/>
      </c>
      <c r="AB466" s="22" t="str">
        <f>IF(ISNUMBER(AVERAGEIFS(Observed!AB$2:AB$9149,Observed!$A$2:$A$9149,$A466,Observed!$D$2:$D$9149,$D466)),AVERAGEIFS(Observed!AB$2:AB$9149,Observed!$A$2:$A$9149,$A466,Observed!$D$2:$D$9149,$D466),"")</f>
        <v/>
      </c>
      <c r="AC466" s="22" t="str">
        <f>IF(ISNUMBER(AVERAGEIFS(Observed!AC$2:AC$9149,Observed!$A$2:$A$9149,$A466,Observed!$D$2:$D$9149,$D466)),AVERAGEIFS(Observed!AC$2:AC$9149,Observed!$A$2:$A$9149,$A466,Observed!$D$2:$D$9149,$D466),"")</f>
        <v/>
      </c>
      <c r="AD466" s="22" t="str">
        <f>IF(ISNUMBER(AVERAGEIFS(Observed!AD$2:AD$9149,Observed!$A$2:$A$9149,$A466,Observed!$D$2:$D$9149,$D466)),AVERAGEIFS(Observed!AD$2:AD$9149,Observed!$A$2:$A$9149,$A466,Observed!$D$2:$D$9149,$D466),"")</f>
        <v/>
      </c>
      <c r="AE466" s="22" t="str">
        <f>IF(ISNUMBER(AVERAGEIFS(Observed!AE$2:AE$9149,Observed!$A$2:$A$9149,$A466,Observed!$D$2:$D$9149,$D466)),AVERAGEIFS(Observed!AE$2:AE$9149,Observed!$A$2:$A$9149,$A466,Observed!$D$2:$D$9149,$D466),"")</f>
        <v/>
      </c>
      <c r="AF466" s="22" t="str">
        <f>IF(ISNUMBER(AVERAGEIFS(Observed!AF$2:AF$9149,Observed!$A$2:$A$9149,$A466,Observed!$D$2:$D$9149,$D466)),AVERAGEIFS(Observed!AF$2:AF$9149,Observed!$A$2:$A$9149,$A466,Observed!$D$2:$D$9149,$D466),"")</f>
        <v/>
      </c>
      <c r="AG466" s="22" t="str">
        <f>IF(ISNUMBER(AVERAGEIFS(Observed!AG$2:AG$9149,Observed!$A$2:$A$9149,$A466,Observed!$D$2:$D$9149,$D466)),AVERAGEIFS(Observed!AG$2:AG$9149,Observed!$A$2:$A$9149,$A466,Observed!$D$2:$D$9149,$D466),"")</f>
        <v/>
      </c>
      <c r="AH466" s="22" t="str">
        <f>IF(ISNUMBER(AVERAGEIFS(Observed!AH$2:AH$9149,Observed!$A$2:$A$9149,$A466,Observed!$D$2:$D$9149,$D466)),AVERAGEIFS(Observed!AH$2:AH$9149,Observed!$A$2:$A$9149,$A466,Observed!$D$2:$D$9149,$D466),"")</f>
        <v/>
      </c>
      <c r="AI466" s="22" t="str">
        <f>IF(ISNUMBER(AVERAGEIFS(Observed!AI$2:AI$9149,Observed!$A$2:$A$9149,$A466,Observed!$D$2:$D$9149,$D466)),AVERAGEIFS(Observed!AI$2:AI$9149,Observed!$A$2:$A$9149,$A466,Observed!$D$2:$D$9149,$D466),"")</f>
        <v/>
      </c>
      <c r="AJ466" s="22" t="str">
        <f>IF(ISNUMBER(AVERAGEIFS(Observed!AJ$2:AJ$9149,Observed!$A$2:$A$9149,$A466,Observed!$D$2:$D$9149,$D466)),AVERAGEIFS(Observed!AJ$2:AJ$9149,Observed!$A$2:$A$9149,$A466,Observed!$D$2:$D$9149,$D466),"")</f>
        <v/>
      </c>
      <c r="AK466" s="22" t="str">
        <f>IF(ISNUMBER(AVERAGEIFS(Observed!AK$2:AK$9149,Observed!$A$2:$A$9149,$A466,Observed!$D$2:$D$9149,$D466)),AVERAGEIFS(Observed!AK$2:AK$9149,Observed!$A$2:$A$9149,$A466,Observed!$D$2:$D$9149,$D466),"")</f>
        <v/>
      </c>
      <c r="AL466" s="23" t="str">
        <f>IF(ISNUMBER(AVERAGEIFS(Observed!AL$2:AL$9149,Observed!$A$2:$A$9149,$A466,Observed!$D$2:$D$9149,$D466)),AVERAGEIFS(Observed!AL$2:AL$9149,Observed!$A$2:$A$9149,$A466,Observed!$D$2:$D$9149,$D466),"")</f>
        <v/>
      </c>
      <c r="AM466" s="23" t="str">
        <f>IF(ISNUMBER(AVERAGEIFS(Observed!AM$2:AM$9149,Observed!$A$2:$A$9149,$A466,Observed!$D$2:$D$9149,$D466)),AVERAGEIFS(Observed!AM$2:AM$9149,Observed!$A$2:$A$9149,$A466,Observed!$D$2:$D$9149,$D466),"")</f>
        <v/>
      </c>
      <c r="AN466" s="22" t="str">
        <f>IF(ISNUMBER(AVERAGEIFS(Observed!AN$2:AN$9149,Observed!$A$2:$A$9149,$A466,Observed!$D$2:$D$9149,$D466)),AVERAGEIFS(Observed!AN$2:AN$9149,Observed!$A$2:$A$9149,$A466,Observed!$D$2:$D$9149,$D466),"")</f>
        <v/>
      </c>
      <c r="AO466" s="22" t="str">
        <f>IF(ISNUMBER(AVERAGEIFS(Observed!AO$2:AO$9149,Observed!$A$2:$A$9149,$A466,Observed!$D$2:$D$9149,$D466)),AVERAGEIFS(Observed!AO$2:AO$9149,Observed!$A$2:$A$9149,$A466,Observed!$D$2:$D$9149,$D466),"")</f>
        <v/>
      </c>
      <c r="AP466" s="21" t="str">
        <f>IF(ISNUMBER(AVERAGEIFS(Observed!AP$2:AP$9149,Observed!$A$2:$A$9149,$A466,Observed!$D$2:$D$9149,$D466)),AVERAGEIFS(Observed!AP$2:AP$9149,Observed!$A$2:$A$9149,$A466,Observed!$D$2:$D$9149,$D466),"")</f>
        <v/>
      </c>
      <c r="AQ466" s="22" t="str">
        <f>IF(ISNUMBER(AVERAGEIFS(Observed!AQ$2:AQ$9149,Observed!$A$2:$A$9149,$A466,Observed!$D$2:$D$9149,$D466)),AVERAGEIFS(Observed!AQ$2:AQ$9149,Observed!$A$2:$A$9149,$A466,Observed!$D$2:$D$9149,$D466),"")</f>
        <v/>
      </c>
      <c r="AR466" s="22" t="str">
        <f>IF(ISNUMBER(AVERAGEIFS(Observed!AR$2:AR$9149,Observed!$A$2:$A$9149,$A466,Observed!$D$2:$D$9149,$D466)),AVERAGEIFS(Observed!AR$2:AR$9149,Observed!$A$2:$A$9149,$A466,Observed!$D$2:$D$9149,$D466),"")</f>
        <v/>
      </c>
      <c r="AS466" s="22" t="str">
        <f>IF(ISNUMBER(AVERAGEIFS(Observed!AS$2:AS$9149,Observed!$A$2:$A$9149,$A466,Observed!$D$2:$D$9149,$D466)),AVERAGEIFS(Observed!AS$2:AS$9149,Observed!$A$2:$A$9149,$A466,Observed!$D$2:$D$9149,$D466),"")</f>
        <v/>
      </c>
      <c r="AT466" s="22" t="str">
        <f>IF(ISNUMBER(AVERAGEIFS(Observed!AT$2:AT$9149,Observed!$A$2:$A$9149,$A466,Observed!$D$2:$D$9149,$D466)),AVERAGEIFS(Observed!AT$2:AT$9149,Observed!$A$2:$A$9149,$A466,Observed!$D$2:$D$9149,$D466),"")</f>
        <v/>
      </c>
      <c r="AU466" s="22" t="str">
        <f>IF(ISNUMBER(AVERAGEIFS(Observed!AU$2:AU$9149,Observed!$A$2:$A$9149,$A466,Observed!$D$2:$D$9149,$D466)),AVERAGEIFS(Observed!AU$2:AU$9149,Observed!$A$2:$A$9149,$A466,Observed!$D$2:$D$9149,$D466),"")</f>
        <v/>
      </c>
      <c r="AV466" s="2">
        <f>COUNTIFS(Observed!$A$2:$A$9149,$A466,Observed!$D$2:$D$9149,$D466)</f>
        <v>1</v>
      </c>
      <c r="AW466" s="2">
        <f t="shared" si="7"/>
        <v>3</v>
      </c>
    </row>
    <row r="467" spans="1:49" x14ac:dyDescent="0.25">
      <c r="A467" t="s">
        <v>44</v>
      </c>
      <c r="B467" t="s">
        <v>140</v>
      </c>
      <c r="C467" t="s">
        <v>48</v>
      </c>
      <c r="D467" s="3">
        <v>35997</v>
      </c>
      <c r="E467">
        <v>1</v>
      </c>
      <c r="K467" s="24">
        <v>1998</v>
      </c>
      <c r="N467" s="2" t="s">
        <v>20</v>
      </c>
      <c r="O467" s="21" t="str">
        <f>IF(ISNUMBER(AVERAGEIFS(Observed!O$2:O$9149,Observed!$A$2:$A$9149,$A467,Observed!$D$2:$D$9149,$D467)),AVERAGEIFS(Observed!O$2:O$9149,Observed!$A$2:$A$9149,$A467,Observed!$D$2:$D$9149,$D467),"")</f>
        <v/>
      </c>
      <c r="P467" s="22" t="str">
        <f>IF(ISNUMBER(AVERAGEIFS(Observed!P$2:P$9149,Observed!$A$2:$A$9149,$A467,Observed!$D$2:$D$9149,$D467)),AVERAGEIFS(Observed!P$2:P$9149,Observed!$A$2:$A$9149,$A467,Observed!$D$2:$D$9149,$D467),"")</f>
        <v/>
      </c>
      <c r="Q467" s="22">
        <f>IF(ISNUMBER(AVERAGEIFS(Observed!Q$2:Q$9149,Observed!$A$2:$A$9149,$A467,Observed!$D$2:$D$9149,$D467)),AVERAGEIFS(Observed!Q$2:Q$9149,Observed!$A$2:$A$9149,$A467,Observed!$D$2:$D$9149,$D467),"")</f>
        <v>143.9</v>
      </c>
      <c r="R467" s="22">
        <f>IF(ISNUMBER(AVERAGEIFS(Observed!R$2:R$9149,Observed!$A$2:$A$9149,$A467,Observed!$D$2:$D$9149,$D467)),AVERAGEIFS(Observed!R$2:R$9149,Observed!$A$2:$A$9149,$A467,Observed!$D$2:$D$9149,$D467),"")</f>
        <v>143.9</v>
      </c>
      <c r="S467" s="22">
        <f>IF(ISNUMBER(AVERAGEIFS(Observed!S$2:S$9149,Observed!$A$2:$A$9149,$A467,Observed!$D$2:$D$9149,$D467)),AVERAGEIFS(Observed!S$2:S$9149,Observed!$A$2:$A$9149,$A467,Observed!$D$2:$D$9149,$D467),"")</f>
        <v>575.6</v>
      </c>
      <c r="T467" s="23" t="str">
        <f>IF(ISNUMBER(AVERAGEIFS(Observed!T$2:T$9149,Observed!$A$2:$A$9149,$A467,Observed!$D$2:$D$9149,$D467)),AVERAGEIFS(Observed!T$2:T$9149,Observed!$A$2:$A$9149,$A467,Observed!$D$2:$D$9149,$D467),"")</f>
        <v/>
      </c>
      <c r="U467" s="23" t="str">
        <f>IF(ISNUMBER(AVERAGEIFS(Observed!U$2:U$9149,Observed!$A$2:$A$9149,$A467,Observed!$D$2:$D$9149,$D467)),AVERAGEIFS(Observed!U$2:U$9149,Observed!$A$2:$A$9149,$A467,Observed!$D$2:$D$9149,$D467),"")</f>
        <v/>
      </c>
      <c r="V467" s="23" t="str">
        <f>IF(ISNUMBER(AVERAGEIFS(Observed!V$2:V$9149,Observed!$A$2:$A$9149,$A467,Observed!$D$2:$D$9149,$D467)),AVERAGEIFS(Observed!V$2:V$9149,Observed!$A$2:$A$9149,$A467,Observed!$D$2:$D$9149,$D467),"")</f>
        <v/>
      </c>
      <c r="W467" s="21" t="str">
        <f>IF(ISNUMBER(AVERAGEIFS(Observed!W$2:W$9149,Observed!$A$2:$A$9149,$A467,Observed!$D$2:$D$9149,$D467)),AVERAGEIFS(Observed!W$2:W$9149,Observed!$A$2:$A$9149,$A467,Observed!$D$2:$D$9149,$D467),"")</f>
        <v/>
      </c>
      <c r="X467" s="35" t="str">
        <f>IF(ISNUMBER(AVERAGEIFS(Observed!X$2:X$9149,Observed!$A$2:$A$9149,$A467,Observed!$D$2:$D$9149,$D467)),AVERAGEIFS(Observed!X$2:X$9149,Observed!$A$2:$A$9149,$A467,Observed!$D$2:$D$9149,$D467),"")</f>
        <v/>
      </c>
      <c r="Y467" s="35" t="str">
        <f>IF(ISNUMBER(AVERAGEIFS(Observed!Y$2:Y$9149,Observed!$A$2:$A$9149,$A467,Observed!$D$2:$D$9149,$D467)),AVERAGEIFS(Observed!Y$2:Y$9149,Observed!$A$2:$A$9149,$A467,Observed!$D$2:$D$9149,$D467),"")</f>
        <v/>
      </c>
      <c r="Z467" s="22" t="str">
        <f>IF(ISNUMBER(AVERAGEIFS(Observed!Z$2:Z$9149,Observed!$A$2:$A$9149,$A467,Observed!$D$2:$D$9149,$D467)),AVERAGEIFS(Observed!Z$2:Z$9149,Observed!$A$2:$A$9149,$A467,Observed!$D$2:$D$9149,$D467),"")</f>
        <v/>
      </c>
      <c r="AA467" s="22" t="str">
        <f>IF(ISNUMBER(AVERAGEIFS(Observed!AA$2:AA$9149,Observed!$A$2:$A$9149,$A467,Observed!$D$2:$D$9149,$D467)),AVERAGEIFS(Observed!AA$2:AA$9149,Observed!$A$2:$A$9149,$A467,Observed!$D$2:$D$9149,$D467),"")</f>
        <v/>
      </c>
      <c r="AB467" s="22" t="str">
        <f>IF(ISNUMBER(AVERAGEIFS(Observed!AB$2:AB$9149,Observed!$A$2:$A$9149,$A467,Observed!$D$2:$D$9149,$D467)),AVERAGEIFS(Observed!AB$2:AB$9149,Observed!$A$2:$A$9149,$A467,Observed!$D$2:$D$9149,$D467),"")</f>
        <v/>
      </c>
      <c r="AC467" s="22" t="str">
        <f>IF(ISNUMBER(AVERAGEIFS(Observed!AC$2:AC$9149,Observed!$A$2:$A$9149,$A467,Observed!$D$2:$D$9149,$D467)),AVERAGEIFS(Observed!AC$2:AC$9149,Observed!$A$2:$A$9149,$A467,Observed!$D$2:$D$9149,$D467),"")</f>
        <v/>
      </c>
      <c r="AD467" s="22" t="str">
        <f>IF(ISNUMBER(AVERAGEIFS(Observed!AD$2:AD$9149,Observed!$A$2:$A$9149,$A467,Observed!$D$2:$D$9149,$D467)),AVERAGEIFS(Observed!AD$2:AD$9149,Observed!$A$2:$A$9149,$A467,Observed!$D$2:$D$9149,$D467),"")</f>
        <v/>
      </c>
      <c r="AE467" s="22" t="str">
        <f>IF(ISNUMBER(AVERAGEIFS(Observed!AE$2:AE$9149,Observed!$A$2:$A$9149,$A467,Observed!$D$2:$D$9149,$D467)),AVERAGEIFS(Observed!AE$2:AE$9149,Observed!$A$2:$A$9149,$A467,Observed!$D$2:$D$9149,$D467),"")</f>
        <v/>
      </c>
      <c r="AF467" s="22" t="str">
        <f>IF(ISNUMBER(AVERAGEIFS(Observed!AF$2:AF$9149,Observed!$A$2:$A$9149,$A467,Observed!$D$2:$D$9149,$D467)),AVERAGEIFS(Observed!AF$2:AF$9149,Observed!$A$2:$A$9149,$A467,Observed!$D$2:$D$9149,$D467),"")</f>
        <v/>
      </c>
      <c r="AG467" s="22" t="str">
        <f>IF(ISNUMBER(AVERAGEIFS(Observed!AG$2:AG$9149,Observed!$A$2:$A$9149,$A467,Observed!$D$2:$D$9149,$D467)),AVERAGEIFS(Observed!AG$2:AG$9149,Observed!$A$2:$A$9149,$A467,Observed!$D$2:$D$9149,$D467),"")</f>
        <v/>
      </c>
      <c r="AH467" s="22" t="str">
        <f>IF(ISNUMBER(AVERAGEIFS(Observed!AH$2:AH$9149,Observed!$A$2:$A$9149,$A467,Observed!$D$2:$D$9149,$D467)),AVERAGEIFS(Observed!AH$2:AH$9149,Observed!$A$2:$A$9149,$A467,Observed!$D$2:$D$9149,$D467),"")</f>
        <v/>
      </c>
      <c r="AI467" s="22" t="str">
        <f>IF(ISNUMBER(AVERAGEIFS(Observed!AI$2:AI$9149,Observed!$A$2:$A$9149,$A467,Observed!$D$2:$D$9149,$D467)),AVERAGEIFS(Observed!AI$2:AI$9149,Observed!$A$2:$A$9149,$A467,Observed!$D$2:$D$9149,$D467),"")</f>
        <v/>
      </c>
      <c r="AJ467" s="22" t="str">
        <f>IF(ISNUMBER(AVERAGEIFS(Observed!AJ$2:AJ$9149,Observed!$A$2:$A$9149,$A467,Observed!$D$2:$D$9149,$D467)),AVERAGEIFS(Observed!AJ$2:AJ$9149,Observed!$A$2:$A$9149,$A467,Observed!$D$2:$D$9149,$D467),"")</f>
        <v/>
      </c>
      <c r="AK467" s="22" t="str">
        <f>IF(ISNUMBER(AVERAGEIFS(Observed!AK$2:AK$9149,Observed!$A$2:$A$9149,$A467,Observed!$D$2:$D$9149,$D467)),AVERAGEIFS(Observed!AK$2:AK$9149,Observed!$A$2:$A$9149,$A467,Observed!$D$2:$D$9149,$D467),"")</f>
        <v/>
      </c>
      <c r="AL467" s="23" t="str">
        <f>IF(ISNUMBER(AVERAGEIFS(Observed!AL$2:AL$9149,Observed!$A$2:$A$9149,$A467,Observed!$D$2:$D$9149,$D467)),AVERAGEIFS(Observed!AL$2:AL$9149,Observed!$A$2:$A$9149,$A467,Observed!$D$2:$D$9149,$D467),"")</f>
        <v/>
      </c>
      <c r="AM467" s="23" t="str">
        <f>IF(ISNUMBER(AVERAGEIFS(Observed!AM$2:AM$9149,Observed!$A$2:$A$9149,$A467,Observed!$D$2:$D$9149,$D467)),AVERAGEIFS(Observed!AM$2:AM$9149,Observed!$A$2:$A$9149,$A467,Observed!$D$2:$D$9149,$D467),"")</f>
        <v/>
      </c>
      <c r="AN467" s="22" t="str">
        <f>IF(ISNUMBER(AVERAGEIFS(Observed!AN$2:AN$9149,Observed!$A$2:$A$9149,$A467,Observed!$D$2:$D$9149,$D467)),AVERAGEIFS(Observed!AN$2:AN$9149,Observed!$A$2:$A$9149,$A467,Observed!$D$2:$D$9149,$D467),"")</f>
        <v/>
      </c>
      <c r="AO467" s="22" t="str">
        <f>IF(ISNUMBER(AVERAGEIFS(Observed!AO$2:AO$9149,Observed!$A$2:$A$9149,$A467,Observed!$D$2:$D$9149,$D467)),AVERAGEIFS(Observed!AO$2:AO$9149,Observed!$A$2:$A$9149,$A467,Observed!$D$2:$D$9149,$D467),"")</f>
        <v/>
      </c>
      <c r="AP467" s="21" t="str">
        <f>IF(ISNUMBER(AVERAGEIFS(Observed!AP$2:AP$9149,Observed!$A$2:$A$9149,$A467,Observed!$D$2:$D$9149,$D467)),AVERAGEIFS(Observed!AP$2:AP$9149,Observed!$A$2:$A$9149,$A467,Observed!$D$2:$D$9149,$D467),"")</f>
        <v/>
      </c>
      <c r="AQ467" s="22" t="str">
        <f>IF(ISNUMBER(AVERAGEIFS(Observed!AQ$2:AQ$9149,Observed!$A$2:$A$9149,$A467,Observed!$D$2:$D$9149,$D467)),AVERAGEIFS(Observed!AQ$2:AQ$9149,Observed!$A$2:$A$9149,$A467,Observed!$D$2:$D$9149,$D467),"")</f>
        <v/>
      </c>
      <c r="AR467" s="22" t="str">
        <f>IF(ISNUMBER(AVERAGEIFS(Observed!AR$2:AR$9149,Observed!$A$2:$A$9149,$A467,Observed!$D$2:$D$9149,$D467)),AVERAGEIFS(Observed!AR$2:AR$9149,Observed!$A$2:$A$9149,$A467,Observed!$D$2:$D$9149,$D467),"")</f>
        <v/>
      </c>
      <c r="AS467" s="22" t="str">
        <f>IF(ISNUMBER(AVERAGEIFS(Observed!AS$2:AS$9149,Observed!$A$2:$A$9149,$A467,Observed!$D$2:$D$9149,$D467)),AVERAGEIFS(Observed!AS$2:AS$9149,Observed!$A$2:$A$9149,$A467,Observed!$D$2:$D$9149,$D467),"")</f>
        <v/>
      </c>
      <c r="AT467" s="22" t="str">
        <f>IF(ISNUMBER(AVERAGEIFS(Observed!AT$2:AT$9149,Observed!$A$2:$A$9149,$A467,Observed!$D$2:$D$9149,$D467)),AVERAGEIFS(Observed!AT$2:AT$9149,Observed!$A$2:$A$9149,$A467,Observed!$D$2:$D$9149,$D467),"")</f>
        <v/>
      </c>
      <c r="AU467" s="22" t="str">
        <f>IF(ISNUMBER(AVERAGEIFS(Observed!AU$2:AU$9149,Observed!$A$2:$A$9149,$A467,Observed!$D$2:$D$9149,$D467)),AVERAGEIFS(Observed!AU$2:AU$9149,Observed!$A$2:$A$9149,$A467,Observed!$D$2:$D$9149,$D467),"")</f>
        <v/>
      </c>
      <c r="AV467" s="2">
        <f>COUNTIFS(Observed!$A$2:$A$9149,$A467,Observed!$D$2:$D$9149,$D467)</f>
        <v>1</v>
      </c>
      <c r="AW467" s="2">
        <f t="shared" si="7"/>
        <v>3</v>
      </c>
    </row>
    <row r="468" spans="1:49" x14ac:dyDescent="0.25">
      <c r="A468" t="s">
        <v>44</v>
      </c>
      <c r="B468" t="s">
        <v>140</v>
      </c>
      <c r="C468" t="s">
        <v>48</v>
      </c>
      <c r="D468" s="3">
        <v>36018</v>
      </c>
      <c r="E468">
        <v>1</v>
      </c>
      <c r="K468" s="24">
        <v>1998</v>
      </c>
      <c r="N468" s="2" t="s">
        <v>20</v>
      </c>
      <c r="O468" s="21" t="str">
        <f>IF(ISNUMBER(AVERAGEIFS(Observed!O$2:O$9149,Observed!$A$2:$A$9149,$A468,Observed!$D$2:$D$9149,$D468)),AVERAGEIFS(Observed!O$2:O$9149,Observed!$A$2:$A$9149,$A468,Observed!$D$2:$D$9149,$D468),"")</f>
        <v/>
      </c>
      <c r="P468" s="22" t="str">
        <f>IF(ISNUMBER(AVERAGEIFS(Observed!P$2:P$9149,Observed!$A$2:$A$9149,$A468,Observed!$D$2:$D$9149,$D468)),AVERAGEIFS(Observed!P$2:P$9149,Observed!$A$2:$A$9149,$A468,Observed!$D$2:$D$9149,$D468),"")</f>
        <v/>
      </c>
      <c r="Q468" s="22">
        <f>IF(ISNUMBER(AVERAGEIFS(Observed!Q$2:Q$9149,Observed!$A$2:$A$9149,$A468,Observed!$D$2:$D$9149,$D468)),AVERAGEIFS(Observed!Q$2:Q$9149,Observed!$A$2:$A$9149,$A468,Observed!$D$2:$D$9149,$D468),"")</f>
        <v>66.2</v>
      </c>
      <c r="R468" s="22">
        <f>IF(ISNUMBER(AVERAGEIFS(Observed!R$2:R$9149,Observed!$A$2:$A$9149,$A468,Observed!$D$2:$D$9149,$D468)),AVERAGEIFS(Observed!R$2:R$9149,Observed!$A$2:$A$9149,$A468,Observed!$D$2:$D$9149,$D468),"")</f>
        <v>66.2</v>
      </c>
      <c r="S468" s="22">
        <f>IF(ISNUMBER(AVERAGEIFS(Observed!S$2:S$9149,Observed!$A$2:$A$9149,$A468,Observed!$D$2:$D$9149,$D468)),AVERAGEIFS(Observed!S$2:S$9149,Observed!$A$2:$A$9149,$A468,Observed!$D$2:$D$9149,$D468),"")</f>
        <v>641.80000000000007</v>
      </c>
      <c r="T468" s="23" t="str">
        <f>IF(ISNUMBER(AVERAGEIFS(Observed!T$2:T$9149,Observed!$A$2:$A$9149,$A468,Observed!$D$2:$D$9149,$D468)),AVERAGEIFS(Observed!T$2:T$9149,Observed!$A$2:$A$9149,$A468,Observed!$D$2:$D$9149,$D468),"")</f>
        <v/>
      </c>
      <c r="U468" s="23" t="str">
        <f>IF(ISNUMBER(AVERAGEIFS(Observed!U$2:U$9149,Observed!$A$2:$A$9149,$A468,Observed!$D$2:$D$9149,$D468)),AVERAGEIFS(Observed!U$2:U$9149,Observed!$A$2:$A$9149,$A468,Observed!$D$2:$D$9149,$D468),"")</f>
        <v/>
      </c>
      <c r="V468" s="23" t="str">
        <f>IF(ISNUMBER(AVERAGEIFS(Observed!V$2:V$9149,Observed!$A$2:$A$9149,$A468,Observed!$D$2:$D$9149,$D468)),AVERAGEIFS(Observed!V$2:V$9149,Observed!$A$2:$A$9149,$A468,Observed!$D$2:$D$9149,$D468),"")</f>
        <v/>
      </c>
      <c r="W468" s="21" t="str">
        <f>IF(ISNUMBER(AVERAGEIFS(Observed!W$2:W$9149,Observed!$A$2:$A$9149,$A468,Observed!$D$2:$D$9149,$D468)),AVERAGEIFS(Observed!W$2:W$9149,Observed!$A$2:$A$9149,$A468,Observed!$D$2:$D$9149,$D468),"")</f>
        <v/>
      </c>
      <c r="X468" s="35" t="str">
        <f>IF(ISNUMBER(AVERAGEIFS(Observed!X$2:X$9149,Observed!$A$2:$A$9149,$A468,Observed!$D$2:$D$9149,$D468)),AVERAGEIFS(Observed!X$2:X$9149,Observed!$A$2:$A$9149,$A468,Observed!$D$2:$D$9149,$D468),"")</f>
        <v/>
      </c>
      <c r="Y468" s="35" t="str">
        <f>IF(ISNUMBER(AVERAGEIFS(Observed!Y$2:Y$9149,Observed!$A$2:$A$9149,$A468,Observed!$D$2:$D$9149,$D468)),AVERAGEIFS(Observed!Y$2:Y$9149,Observed!$A$2:$A$9149,$A468,Observed!$D$2:$D$9149,$D468),"")</f>
        <v/>
      </c>
      <c r="Z468" s="22" t="str">
        <f>IF(ISNUMBER(AVERAGEIFS(Observed!Z$2:Z$9149,Observed!$A$2:$A$9149,$A468,Observed!$D$2:$D$9149,$D468)),AVERAGEIFS(Observed!Z$2:Z$9149,Observed!$A$2:$A$9149,$A468,Observed!$D$2:$D$9149,$D468),"")</f>
        <v/>
      </c>
      <c r="AA468" s="22" t="str">
        <f>IF(ISNUMBER(AVERAGEIFS(Observed!AA$2:AA$9149,Observed!$A$2:$A$9149,$A468,Observed!$D$2:$D$9149,$D468)),AVERAGEIFS(Observed!AA$2:AA$9149,Observed!$A$2:$A$9149,$A468,Observed!$D$2:$D$9149,$D468),"")</f>
        <v/>
      </c>
      <c r="AB468" s="22" t="str">
        <f>IF(ISNUMBER(AVERAGEIFS(Observed!AB$2:AB$9149,Observed!$A$2:$A$9149,$A468,Observed!$D$2:$D$9149,$D468)),AVERAGEIFS(Observed!AB$2:AB$9149,Observed!$A$2:$A$9149,$A468,Observed!$D$2:$D$9149,$D468),"")</f>
        <v/>
      </c>
      <c r="AC468" s="22" t="str">
        <f>IF(ISNUMBER(AVERAGEIFS(Observed!AC$2:AC$9149,Observed!$A$2:$A$9149,$A468,Observed!$D$2:$D$9149,$D468)),AVERAGEIFS(Observed!AC$2:AC$9149,Observed!$A$2:$A$9149,$A468,Observed!$D$2:$D$9149,$D468),"")</f>
        <v/>
      </c>
      <c r="AD468" s="22" t="str">
        <f>IF(ISNUMBER(AVERAGEIFS(Observed!AD$2:AD$9149,Observed!$A$2:$A$9149,$A468,Observed!$D$2:$D$9149,$D468)),AVERAGEIFS(Observed!AD$2:AD$9149,Observed!$A$2:$A$9149,$A468,Observed!$D$2:$D$9149,$D468),"")</f>
        <v/>
      </c>
      <c r="AE468" s="22" t="str">
        <f>IF(ISNUMBER(AVERAGEIFS(Observed!AE$2:AE$9149,Observed!$A$2:$A$9149,$A468,Observed!$D$2:$D$9149,$D468)),AVERAGEIFS(Observed!AE$2:AE$9149,Observed!$A$2:$A$9149,$A468,Observed!$D$2:$D$9149,$D468),"")</f>
        <v/>
      </c>
      <c r="AF468" s="22" t="str">
        <f>IF(ISNUMBER(AVERAGEIFS(Observed!AF$2:AF$9149,Observed!$A$2:$A$9149,$A468,Observed!$D$2:$D$9149,$D468)),AVERAGEIFS(Observed!AF$2:AF$9149,Observed!$A$2:$A$9149,$A468,Observed!$D$2:$D$9149,$D468),"")</f>
        <v/>
      </c>
      <c r="AG468" s="22" t="str">
        <f>IF(ISNUMBER(AVERAGEIFS(Observed!AG$2:AG$9149,Observed!$A$2:$A$9149,$A468,Observed!$D$2:$D$9149,$D468)),AVERAGEIFS(Observed!AG$2:AG$9149,Observed!$A$2:$A$9149,$A468,Observed!$D$2:$D$9149,$D468),"")</f>
        <v/>
      </c>
      <c r="AH468" s="22" t="str">
        <f>IF(ISNUMBER(AVERAGEIFS(Observed!AH$2:AH$9149,Observed!$A$2:$A$9149,$A468,Observed!$D$2:$D$9149,$D468)),AVERAGEIFS(Observed!AH$2:AH$9149,Observed!$A$2:$A$9149,$A468,Observed!$D$2:$D$9149,$D468),"")</f>
        <v/>
      </c>
      <c r="AI468" s="22" t="str">
        <f>IF(ISNUMBER(AVERAGEIFS(Observed!AI$2:AI$9149,Observed!$A$2:$A$9149,$A468,Observed!$D$2:$D$9149,$D468)),AVERAGEIFS(Observed!AI$2:AI$9149,Observed!$A$2:$A$9149,$A468,Observed!$D$2:$D$9149,$D468),"")</f>
        <v/>
      </c>
      <c r="AJ468" s="22" t="str">
        <f>IF(ISNUMBER(AVERAGEIFS(Observed!AJ$2:AJ$9149,Observed!$A$2:$A$9149,$A468,Observed!$D$2:$D$9149,$D468)),AVERAGEIFS(Observed!AJ$2:AJ$9149,Observed!$A$2:$A$9149,$A468,Observed!$D$2:$D$9149,$D468),"")</f>
        <v/>
      </c>
      <c r="AK468" s="22" t="str">
        <f>IF(ISNUMBER(AVERAGEIFS(Observed!AK$2:AK$9149,Observed!$A$2:$A$9149,$A468,Observed!$D$2:$D$9149,$D468)),AVERAGEIFS(Observed!AK$2:AK$9149,Observed!$A$2:$A$9149,$A468,Observed!$D$2:$D$9149,$D468),"")</f>
        <v/>
      </c>
      <c r="AL468" s="23" t="str">
        <f>IF(ISNUMBER(AVERAGEIFS(Observed!AL$2:AL$9149,Observed!$A$2:$A$9149,$A468,Observed!$D$2:$D$9149,$D468)),AVERAGEIFS(Observed!AL$2:AL$9149,Observed!$A$2:$A$9149,$A468,Observed!$D$2:$D$9149,$D468),"")</f>
        <v/>
      </c>
      <c r="AM468" s="23" t="str">
        <f>IF(ISNUMBER(AVERAGEIFS(Observed!AM$2:AM$9149,Observed!$A$2:$A$9149,$A468,Observed!$D$2:$D$9149,$D468)),AVERAGEIFS(Observed!AM$2:AM$9149,Observed!$A$2:$A$9149,$A468,Observed!$D$2:$D$9149,$D468),"")</f>
        <v/>
      </c>
      <c r="AN468" s="22" t="str">
        <f>IF(ISNUMBER(AVERAGEIFS(Observed!AN$2:AN$9149,Observed!$A$2:$A$9149,$A468,Observed!$D$2:$D$9149,$D468)),AVERAGEIFS(Observed!AN$2:AN$9149,Observed!$A$2:$A$9149,$A468,Observed!$D$2:$D$9149,$D468),"")</f>
        <v/>
      </c>
      <c r="AO468" s="22" t="str">
        <f>IF(ISNUMBER(AVERAGEIFS(Observed!AO$2:AO$9149,Observed!$A$2:$A$9149,$A468,Observed!$D$2:$D$9149,$D468)),AVERAGEIFS(Observed!AO$2:AO$9149,Observed!$A$2:$A$9149,$A468,Observed!$D$2:$D$9149,$D468),"")</f>
        <v/>
      </c>
      <c r="AP468" s="21" t="str">
        <f>IF(ISNUMBER(AVERAGEIFS(Observed!AP$2:AP$9149,Observed!$A$2:$A$9149,$A468,Observed!$D$2:$D$9149,$D468)),AVERAGEIFS(Observed!AP$2:AP$9149,Observed!$A$2:$A$9149,$A468,Observed!$D$2:$D$9149,$D468),"")</f>
        <v/>
      </c>
      <c r="AQ468" s="22" t="str">
        <f>IF(ISNUMBER(AVERAGEIFS(Observed!AQ$2:AQ$9149,Observed!$A$2:$A$9149,$A468,Observed!$D$2:$D$9149,$D468)),AVERAGEIFS(Observed!AQ$2:AQ$9149,Observed!$A$2:$A$9149,$A468,Observed!$D$2:$D$9149,$D468),"")</f>
        <v/>
      </c>
      <c r="AR468" s="22" t="str">
        <f>IF(ISNUMBER(AVERAGEIFS(Observed!AR$2:AR$9149,Observed!$A$2:$A$9149,$A468,Observed!$D$2:$D$9149,$D468)),AVERAGEIFS(Observed!AR$2:AR$9149,Observed!$A$2:$A$9149,$A468,Observed!$D$2:$D$9149,$D468),"")</f>
        <v/>
      </c>
      <c r="AS468" s="22" t="str">
        <f>IF(ISNUMBER(AVERAGEIFS(Observed!AS$2:AS$9149,Observed!$A$2:$A$9149,$A468,Observed!$D$2:$D$9149,$D468)),AVERAGEIFS(Observed!AS$2:AS$9149,Observed!$A$2:$A$9149,$A468,Observed!$D$2:$D$9149,$D468),"")</f>
        <v/>
      </c>
      <c r="AT468" s="22" t="str">
        <f>IF(ISNUMBER(AVERAGEIFS(Observed!AT$2:AT$9149,Observed!$A$2:$A$9149,$A468,Observed!$D$2:$D$9149,$D468)),AVERAGEIFS(Observed!AT$2:AT$9149,Observed!$A$2:$A$9149,$A468,Observed!$D$2:$D$9149,$D468),"")</f>
        <v/>
      </c>
      <c r="AU468" s="22" t="str">
        <f>IF(ISNUMBER(AVERAGEIFS(Observed!AU$2:AU$9149,Observed!$A$2:$A$9149,$A468,Observed!$D$2:$D$9149,$D468)),AVERAGEIFS(Observed!AU$2:AU$9149,Observed!$A$2:$A$9149,$A468,Observed!$D$2:$D$9149,$D468),"")</f>
        <v/>
      </c>
      <c r="AV468" s="2">
        <f>COUNTIFS(Observed!$A$2:$A$9149,$A468,Observed!$D$2:$D$9149,$D468)</f>
        <v>1</v>
      </c>
      <c r="AW468" s="2">
        <f t="shared" si="7"/>
        <v>3</v>
      </c>
    </row>
    <row r="469" spans="1:49" x14ac:dyDescent="0.25">
      <c r="A469" t="s">
        <v>44</v>
      </c>
      <c r="B469" t="s">
        <v>140</v>
      </c>
      <c r="C469" t="s">
        <v>48</v>
      </c>
      <c r="D469" s="3">
        <v>36040</v>
      </c>
      <c r="E469">
        <v>1</v>
      </c>
      <c r="K469" s="24">
        <v>1998</v>
      </c>
      <c r="N469" s="2" t="s">
        <v>20</v>
      </c>
      <c r="O469" s="21" t="str">
        <f>IF(ISNUMBER(AVERAGEIFS(Observed!O$2:O$9149,Observed!$A$2:$A$9149,$A469,Observed!$D$2:$D$9149,$D469)),AVERAGEIFS(Observed!O$2:O$9149,Observed!$A$2:$A$9149,$A469,Observed!$D$2:$D$9149,$D469),"")</f>
        <v/>
      </c>
      <c r="P469" s="22" t="str">
        <f>IF(ISNUMBER(AVERAGEIFS(Observed!P$2:P$9149,Observed!$A$2:$A$9149,$A469,Observed!$D$2:$D$9149,$D469)),AVERAGEIFS(Observed!P$2:P$9149,Observed!$A$2:$A$9149,$A469,Observed!$D$2:$D$9149,$D469),"")</f>
        <v/>
      </c>
      <c r="Q469" s="22">
        <f>IF(ISNUMBER(AVERAGEIFS(Observed!Q$2:Q$9149,Observed!$A$2:$A$9149,$A469,Observed!$D$2:$D$9149,$D469)),AVERAGEIFS(Observed!Q$2:Q$9149,Observed!$A$2:$A$9149,$A469,Observed!$D$2:$D$9149,$D469),"")</f>
        <v>38.299999999999997</v>
      </c>
      <c r="R469" s="22">
        <f>IF(ISNUMBER(AVERAGEIFS(Observed!R$2:R$9149,Observed!$A$2:$A$9149,$A469,Observed!$D$2:$D$9149,$D469)),AVERAGEIFS(Observed!R$2:R$9149,Observed!$A$2:$A$9149,$A469,Observed!$D$2:$D$9149,$D469),"")</f>
        <v>38.299999999999997</v>
      </c>
      <c r="S469" s="22">
        <f>IF(ISNUMBER(AVERAGEIFS(Observed!S$2:S$9149,Observed!$A$2:$A$9149,$A469,Observed!$D$2:$D$9149,$D469)),AVERAGEIFS(Observed!S$2:S$9149,Observed!$A$2:$A$9149,$A469,Observed!$D$2:$D$9149,$D469),"")</f>
        <v>680.1</v>
      </c>
      <c r="T469" s="23" t="str">
        <f>IF(ISNUMBER(AVERAGEIFS(Observed!T$2:T$9149,Observed!$A$2:$A$9149,$A469,Observed!$D$2:$D$9149,$D469)),AVERAGEIFS(Observed!T$2:T$9149,Observed!$A$2:$A$9149,$A469,Observed!$D$2:$D$9149,$D469),"")</f>
        <v/>
      </c>
      <c r="U469" s="23" t="str">
        <f>IF(ISNUMBER(AVERAGEIFS(Observed!U$2:U$9149,Observed!$A$2:$A$9149,$A469,Observed!$D$2:$D$9149,$D469)),AVERAGEIFS(Observed!U$2:U$9149,Observed!$A$2:$A$9149,$A469,Observed!$D$2:$D$9149,$D469),"")</f>
        <v/>
      </c>
      <c r="V469" s="23" t="str">
        <f>IF(ISNUMBER(AVERAGEIFS(Observed!V$2:V$9149,Observed!$A$2:$A$9149,$A469,Observed!$D$2:$D$9149,$D469)),AVERAGEIFS(Observed!V$2:V$9149,Observed!$A$2:$A$9149,$A469,Observed!$D$2:$D$9149,$D469),"")</f>
        <v/>
      </c>
      <c r="W469" s="21" t="str">
        <f>IF(ISNUMBER(AVERAGEIFS(Observed!W$2:W$9149,Observed!$A$2:$A$9149,$A469,Observed!$D$2:$D$9149,$D469)),AVERAGEIFS(Observed!W$2:W$9149,Observed!$A$2:$A$9149,$A469,Observed!$D$2:$D$9149,$D469),"")</f>
        <v/>
      </c>
      <c r="X469" s="35" t="str">
        <f>IF(ISNUMBER(AVERAGEIFS(Observed!X$2:X$9149,Observed!$A$2:$A$9149,$A469,Observed!$D$2:$D$9149,$D469)),AVERAGEIFS(Observed!X$2:X$9149,Observed!$A$2:$A$9149,$A469,Observed!$D$2:$D$9149,$D469),"")</f>
        <v/>
      </c>
      <c r="Y469" s="35" t="str">
        <f>IF(ISNUMBER(AVERAGEIFS(Observed!Y$2:Y$9149,Observed!$A$2:$A$9149,$A469,Observed!$D$2:$D$9149,$D469)),AVERAGEIFS(Observed!Y$2:Y$9149,Observed!$A$2:$A$9149,$A469,Observed!$D$2:$D$9149,$D469),"")</f>
        <v/>
      </c>
      <c r="Z469" s="22" t="str">
        <f>IF(ISNUMBER(AVERAGEIFS(Observed!Z$2:Z$9149,Observed!$A$2:$A$9149,$A469,Observed!$D$2:$D$9149,$D469)),AVERAGEIFS(Observed!Z$2:Z$9149,Observed!$A$2:$A$9149,$A469,Observed!$D$2:$D$9149,$D469),"")</f>
        <v/>
      </c>
      <c r="AA469" s="22" t="str">
        <f>IF(ISNUMBER(AVERAGEIFS(Observed!AA$2:AA$9149,Observed!$A$2:$A$9149,$A469,Observed!$D$2:$D$9149,$D469)),AVERAGEIFS(Observed!AA$2:AA$9149,Observed!$A$2:$A$9149,$A469,Observed!$D$2:$D$9149,$D469),"")</f>
        <v/>
      </c>
      <c r="AB469" s="22" t="str">
        <f>IF(ISNUMBER(AVERAGEIFS(Observed!AB$2:AB$9149,Observed!$A$2:$A$9149,$A469,Observed!$D$2:$D$9149,$D469)),AVERAGEIFS(Observed!AB$2:AB$9149,Observed!$A$2:$A$9149,$A469,Observed!$D$2:$D$9149,$D469),"")</f>
        <v/>
      </c>
      <c r="AC469" s="22" t="str">
        <f>IF(ISNUMBER(AVERAGEIFS(Observed!AC$2:AC$9149,Observed!$A$2:$A$9149,$A469,Observed!$D$2:$D$9149,$D469)),AVERAGEIFS(Observed!AC$2:AC$9149,Observed!$A$2:$A$9149,$A469,Observed!$D$2:$D$9149,$D469),"")</f>
        <v/>
      </c>
      <c r="AD469" s="22" t="str">
        <f>IF(ISNUMBER(AVERAGEIFS(Observed!AD$2:AD$9149,Observed!$A$2:$A$9149,$A469,Observed!$D$2:$D$9149,$D469)),AVERAGEIFS(Observed!AD$2:AD$9149,Observed!$A$2:$A$9149,$A469,Observed!$D$2:$D$9149,$D469),"")</f>
        <v/>
      </c>
      <c r="AE469" s="22" t="str">
        <f>IF(ISNUMBER(AVERAGEIFS(Observed!AE$2:AE$9149,Observed!$A$2:$A$9149,$A469,Observed!$D$2:$D$9149,$D469)),AVERAGEIFS(Observed!AE$2:AE$9149,Observed!$A$2:$A$9149,$A469,Observed!$D$2:$D$9149,$D469),"")</f>
        <v/>
      </c>
      <c r="AF469" s="22" t="str">
        <f>IF(ISNUMBER(AVERAGEIFS(Observed!AF$2:AF$9149,Observed!$A$2:$A$9149,$A469,Observed!$D$2:$D$9149,$D469)),AVERAGEIFS(Observed!AF$2:AF$9149,Observed!$A$2:$A$9149,$A469,Observed!$D$2:$D$9149,$D469),"")</f>
        <v/>
      </c>
      <c r="AG469" s="22" t="str">
        <f>IF(ISNUMBER(AVERAGEIFS(Observed!AG$2:AG$9149,Observed!$A$2:$A$9149,$A469,Observed!$D$2:$D$9149,$D469)),AVERAGEIFS(Observed!AG$2:AG$9149,Observed!$A$2:$A$9149,$A469,Observed!$D$2:$D$9149,$D469),"")</f>
        <v/>
      </c>
      <c r="AH469" s="22" t="str">
        <f>IF(ISNUMBER(AVERAGEIFS(Observed!AH$2:AH$9149,Observed!$A$2:$A$9149,$A469,Observed!$D$2:$D$9149,$D469)),AVERAGEIFS(Observed!AH$2:AH$9149,Observed!$A$2:$A$9149,$A469,Observed!$D$2:$D$9149,$D469),"")</f>
        <v/>
      </c>
      <c r="AI469" s="22" t="str">
        <f>IF(ISNUMBER(AVERAGEIFS(Observed!AI$2:AI$9149,Observed!$A$2:$A$9149,$A469,Observed!$D$2:$D$9149,$D469)),AVERAGEIFS(Observed!AI$2:AI$9149,Observed!$A$2:$A$9149,$A469,Observed!$D$2:$D$9149,$D469),"")</f>
        <v/>
      </c>
      <c r="AJ469" s="22" t="str">
        <f>IF(ISNUMBER(AVERAGEIFS(Observed!AJ$2:AJ$9149,Observed!$A$2:$A$9149,$A469,Observed!$D$2:$D$9149,$D469)),AVERAGEIFS(Observed!AJ$2:AJ$9149,Observed!$A$2:$A$9149,$A469,Observed!$D$2:$D$9149,$D469),"")</f>
        <v/>
      </c>
      <c r="AK469" s="22" t="str">
        <f>IF(ISNUMBER(AVERAGEIFS(Observed!AK$2:AK$9149,Observed!$A$2:$A$9149,$A469,Observed!$D$2:$D$9149,$D469)),AVERAGEIFS(Observed!AK$2:AK$9149,Observed!$A$2:$A$9149,$A469,Observed!$D$2:$D$9149,$D469),"")</f>
        <v/>
      </c>
      <c r="AL469" s="23" t="str">
        <f>IF(ISNUMBER(AVERAGEIFS(Observed!AL$2:AL$9149,Observed!$A$2:$A$9149,$A469,Observed!$D$2:$D$9149,$D469)),AVERAGEIFS(Observed!AL$2:AL$9149,Observed!$A$2:$A$9149,$A469,Observed!$D$2:$D$9149,$D469),"")</f>
        <v/>
      </c>
      <c r="AM469" s="23" t="str">
        <f>IF(ISNUMBER(AVERAGEIFS(Observed!AM$2:AM$9149,Observed!$A$2:$A$9149,$A469,Observed!$D$2:$D$9149,$D469)),AVERAGEIFS(Observed!AM$2:AM$9149,Observed!$A$2:$A$9149,$A469,Observed!$D$2:$D$9149,$D469),"")</f>
        <v/>
      </c>
      <c r="AN469" s="22" t="str">
        <f>IF(ISNUMBER(AVERAGEIFS(Observed!AN$2:AN$9149,Observed!$A$2:$A$9149,$A469,Observed!$D$2:$D$9149,$D469)),AVERAGEIFS(Observed!AN$2:AN$9149,Observed!$A$2:$A$9149,$A469,Observed!$D$2:$D$9149,$D469),"")</f>
        <v/>
      </c>
      <c r="AO469" s="22" t="str">
        <f>IF(ISNUMBER(AVERAGEIFS(Observed!AO$2:AO$9149,Observed!$A$2:$A$9149,$A469,Observed!$D$2:$D$9149,$D469)),AVERAGEIFS(Observed!AO$2:AO$9149,Observed!$A$2:$A$9149,$A469,Observed!$D$2:$D$9149,$D469),"")</f>
        <v/>
      </c>
      <c r="AP469" s="21" t="str">
        <f>IF(ISNUMBER(AVERAGEIFS(Observed!AP$2:AP$9149,Observed!$A$2:$A$9149,$A469,Observed!$D$2:$D$9149,$D469)),AVERAGEIFS(Observed!AP$2:AP$9149,Observed!$A$2:$A$9149,$A469,Observed!$D$2:$D$9149,$D469),"")</f>
        <v/>
      </c>
      <c r="AQ469" s="22" t="str">
        <f>IF(ISNUMBER(AVERAGEIFS(Observed!AQ$2:AQ$9149,Observed!$A$2:$A$9149,$A469,Observed!$D$2:$D$9149,$D469)),AVERAGEIFS(Observed!AQ$2:AQ$9149,Observed!$A$2:$A$9149,$A469,Observed!$D$2:$D$9149,$D469),"")</f>
        <v/>
      </c>
      <c r="AR469" s="22" t="str">
        <f>IF(ISNUMBER(AVERAGEIFS(Observed!AR$2:AR$9149,Observed!$A$2:$A$9149,$A469,Observed!$D$2:$D$9149,$D469)),AVERAGEIFS(Observed!AR$2:AR$9149,Observed!$A$2:$A$9149,$A469,Observed!$D$2:$D$9149,$D469),"")</f>
        <v/>
      </c>
      <c r="AS469" s="22" t="str">
        <f>IF(ISNUMBER(AVERAGEIFS(Observed!AS$2:AS$9149,Observed!$A$2:$A$9149,$A469,Observed!$D$2:$D$9149,$D469)),AVERAGEIFS(Observed!AS$2:AS$9149,Observed!$A$2:$A$9149,$A469,Observed!$D$2:$D$9149,$D469),"")</f>
        <v/>
      </c>
      <c r="AT469" s="22" t="str">
        <f>IF(ISNUMBER(AVERAGEIFS(Observed!AT$2:AT$9149,Observed!$A$2:$A$9149,$A469,Observed!$D$2:$D$9149,$D469)),AVERAGEIFS(Observed!AT$2:AT$9149,Observed!$A$2:$A$9149,$A469,Observed!$D$2:$D$9149,$D469),"")</f>
        <v/>
      </c>
      <c r="AU469" s="22" t="str">
        <f>IF(ISNUMBER(AVERAGEIFS(Observed!AU$2:AU$9149,Observed!$A$2:$A$9149,$A469,Observed!$D$2:$D$9149,$D469)),AVERAGEIFS(Observed!AU$2:AU$9149,Observed!$A$2:$A$9149,$A469,Observed!$D$2:$D$9149,$D469),"")</f>
        <v/>
      </c>
      <c r="AV469" s="2">
        <f>COUNTIFS(Observed!$A$2:$A$9149,$A469,Observed!$D$2:$D$9149,$D469)</f>
        <v>1</v>
      </c>
      <c r="AW469" s="2">
        <f t="shared" si="7"/>
        <v>3</v>
      </c>
    </row>
    <row r="470" spans="1:49" x14ac:dyDescent="0.25">
      <c r="A470" t="s">
        <v>44</v>
      </c>
      <c r="B470" t="s">
        <v>140</v>
      </c>
      <c r="C470" t="s">
        <v>48</v>
      </c>
      <c r="D470" s="3">
        <v>36061</v>
      </c>
      <c r="E470">
        <v>1</v>
      </c>
      <c r="K470" s="24">
        <v>1998</v>
      </c>
      <c r="N470" s="2" t="s">
        <v>20</v>
      </c>
      <c r="O470" s="21" t="str">
        <f>IF(ISNUMBER(AVERAGEIFS(Observed!O$2:O$9149,Observed!$A$2:$A$9149,$A470,Observed!$D$2:$D$9149,$D470)),AVERAGEIFS(Observed!O$2:O$9149,Observed!$A$2:$A$9149,$A470,Observed!$D$2:$D$9149,$D470),"")</f>
        <v/>
      </c>
      <c r="P470" s="22" t="str">
        <f>IF(ISNUMBER(AVERAGEIFS(Observed!P$2:P$9149,Observed!$A$2:$A$9149,$A470,Observed!$D$2:$D$9149,$D470)),AVERAGEIFS(Observed!P$2:P$9149,Observed!$A$2:$A$9149,$A470,Observed!$D$2:$D$9149,$D470),"")</f>
        <v/>
      </c>
      <c r="Q470" s="22">
        <f>IF(ISNUMBER(AVERAGEIFS(Observed!Q$2:Q$9149,Observed!$A$2:$A$9149,$A470,Observed!$D$2:$D$9149,$D470)),AVERAGEIFS(Observed!Q$2:Q$9149,Observed!$A$2:$A$9149,$A470,Observed!$D$2:$D$9149,$D470),"")</f>
        <v>22.8</v>
      </c>
      <c r="R470" s="22">
        <f>IF(ISNUMBER(AVERAGEIFS(Observed!R$2:R$9149,Observed!$A$2:$A$9149,$A470,Observed!$D$2:$D$9149,$D470)),AVERAGEIFS(Observed!R$2:R$9149,Observed!$A$2:$A$9149,$A470,Observed!$D$2:$D$9149,$D470),"")</f>
        <v>22.8</v>
      </c>
      <c r="S470" s="22">
        <f>IF(ISNUMBER(AVERAGEIFS(Observed!S$2:S$9149,Observed!$A$2:$A$9149,$A470,Observed!$D$2:$D$9149,$D470)),AVERAGEIFS(Observed!S$2:S$9149,Observed!$A$2:$A$9149,$A470,Observed!$D$2:$D$9149,$D470),"")</f>
        <v>702.9</v>
      </c>
      <c r="T470" s="23" t="str">
        <f>IF(ISNUMBER(AVERAGEIFS(Observed!T$2:T$9149,Observed!$A$2:$A$9149,$A470,Observed!$D$2:$D$9149,$D470)),AVERAGEIFS(Observed!T$2:T$9149,Observed!$A$2:$A$9149,$A470,Observed!$D$2:$D$9149,$D470),"")</f>
        <v/>
      </c>
      <c r="U470" s="23" t="str">
        <f>IF(ISNUMBER(AVERAGEIFS(Observed!U$2:U$9149,Observed!$A$2:$A$9149,$A470,Observed!$D$2:$D$9149,$D470)),AVERAGEIFS(Observed!U$2:U$9149,Observed!$A$2:$A$9149,$A470,Observed!$D$2:$D$9149,$D470),"")</f>
        <v/>
      </c>
      <c r="V470" s="23" t="str">
        <f>IF(ISNUMBER(AVERAGEIFS(Observed!V$2:V$9149,Observed!$A$2:$A$9149,$A470,Observed!$D$2:$D$9149,$D470)),AVERAGEIFS(Observed!V$2:V$9149,Observed!$A$2:$A$9149,$A470,Observed!$D$2:$D$9149,$D470),"")</f>
        <v/>
      </c>
      <c r="W470" s="21" t="str">
        <f>IF(ISNUMBER(AVERAGEIFS(Observed!W$2:W$9149,Observed!$A$2:$A$9149,$A470,Observed!$D$2:$D$9149,$D470)),AVERAGEIFS(Observed!W$2:W$9149,Observed!$A$2:$A$9149,$A470,Observed!$D$2:$D$9149,$D470),"")</f>
        <v/>
      </c>
      <c r="X470" s="35" t="str">
        <f>IF(ISNUMBER(AVERAGEIFS(Observed!X$2:X$9149,Observed!$A$2:$A$9149,$A470,Observed!$D$2:$D$9149,$D470)),AVERAGEIFS(Observed!X$2:X$9149,Observed!$A$2:$A$9149,$A470,Observed!$D$2:$D$9149,$D470),"")</f>
        <v/>
      </c>
      <c r="Y470" s="35" t="str">
        <f>IF(ISNUMBER(AVERAGEIFS(Observed!Y$2:Y$9149,Observed!$A$2:$A$9149,$A470,Observed!$D$2:$D$9149,$D470)),AVERAGEIFS(Observed!Y$2:Y$9149,Observed!$A$2:$A$9149,$A470,Observed!$D$2:$D$9149,$D470),"")</f>
        <v/>
      </c>
      <c r="Z470" s="22" t="str">
        <f>IF(ISNUMBER(AVERAGEIFS(Observed!Z$2:Z$9149,Observed!$A$2:$A$9149,$A470,Observed!$D$2:$D$9149,$D470)),AVERAGEIFS(Observed!Z$2:Z$9149,Observed!$A$2:$A$9149,$A470,Observed!$D$2:$D$9149,$D470),"")</f>
        <v/>
      </c>
      <c r="AA470" s="22" t="str">
        <f>IF(ISNUMBER(AVERAGEIFS(Observed!AA$2:AA$9149,Observed!$A$2:$A$9149,$A470,Observed!$D$2:$D$9149,$D470)),AVERAGEIFS(Observed!AA$2:AA$9149,Observed!$A$2:$A$9149,$A470,Observed!$D$2:$D$9149,$D470),"")</f>
        <v/>
      </c>
      <c r="AB470" s="22" t="str">
        <f>IF(ISNUMBER(AVERAGEIFS(Observed!AB$2:AB$9149,Observed!$A$2:$A$9149,$A470,Observed!$D$2:$D$9149,$D470)),AVERAGEIFS(Observed!AB$2:AB$9149,Observed!$A$2:$A$9149,$A470,Observed!$D$2:$D$9149,$D470),"")</f>
        <v/>
      </c>
      <c r="AC470" s="22" t="str">
        <f>IF(ISNUMBER(AVERAGEIFS(Observed!AC$2:AC$9149,Observed!$A$2:$A$9149,$A470,Observed!$D$2:$D$9149,$D470)),AVERAGEIFS(Observed!AC$2:AC$9149,Observed!$A$2:$A$9149,$A470,Observed!$D$2:$D$9149,$D470),"")</f>
        <v/>
      </c>
      <c r="AD470" s="22" t="str">
        <f>IF(ISNUMBER(AVERAGEIFS(Observed!AD$2:AD$9149,Observed!$A$2:$A$9149,$A470,Observed!$D$2:$D$9149,$D470)),AVERAGEIFS(Observed!AD$2:AD$9149,Observed!$A$2:$A$9149,$A470,Observed!$D$2:$D$9149,$D470),"")</f>
        <v/>
      </c>
      <c r="AE470" s="22" t="str">
        <f>IF(ISNUMBER(AVERAGEIFS(Observed!AE$2:AE$9149,Observed!$A$2:$A$9149,$A470,Observed!$D$2:$D$9149,$D470)),AVERAGEIFS(Observed!AE$2:AE$9149,Observed!$A$2:$A$9149,$A470,Observed!$D$2:$D$9149,$D470),"")</f>
        <v/>
      </c>
      <c r="AF470" s="22" t="str">
        <f>IF(ISNUMBER(AVERAGEIFS(Observed!AF$2:AF$9149,Observed!$A$2:$A$9149,$A470,Observed!$D$2:$D$9149,$D470)),AVERAGEIFS(Observed!AF$2:AF$9149,Observed!$A$2:$A$9149,$A470,Observed!$D$2:$D$9149,$D470),"")</f>
        <v/>
      </c>
      <c r="AG470" s="22" t="str">
        <f>IF(ISNUMBER(AVERAGEIFS(Observed!AG$2:AG$9149,Observed!$A$2:$A$9149,$A470,Observed!$D$2:$D$9149,$D470)),AVERAGEIFS(Observed!AG$2:AG$9149,Observed!$A$2:$A$9149,$A470,Observed!$D$2:$D$9149,$D470),"")</f>
        <v/>
      </c>
      <c r="AH470" s="22" t="str">
        <f>IF(ISNUMBER(AVERAGEIFS(Observed!AH$2:AH$9149,Observed!$A$2:$A$9149,$A470,Observed!$D$2:$D$9149,$D470)),AVERAGEIFS(Observed!AH$2:AH$9149,Observed!$A$2:$A$9149,$A470,Observed!$D$2:$D$9149,$D470),"")</f>
        <v/>
      </c>
      <c r="AI470" s="22" t="str">
        <f>IF(ISNUMBER(AVERAGEIFS(Observed!AI$2:AI$9149,Observed!$A$2:$A$9149,$A470,Observed!$D$2:$D$9149,$D470)),AVERAGEIFS(Observed!AI$2:AI$9149,Observed!$A$2:$A$9149,$A470,Observed!$D$2:$D$9149,$D470),"")</f>
        <v/>
      </c>
      <c r="AJ470" s="22" t="str">
        <f>IF(ISNUMBER(AVERAGEIFS(Observed!AJ$2:AJ$9149,Observed!$A$2:$A$9149,$A470,Observed!$D$2:$D$9149,$D470)),AVERAGEIFS(Observed!AJ$2:AJ$9149,Observed!$A$2:$A$9149,$A470,Observed!$D$2:$D$9149,$D470),"")</f>
        <v/>
      </c>
      <c r="AK470" s="22" t="str">
        <f>IF(ISNUMBER(AVERAGEIFS(Observed!AK$2:AK$9149,Observed!$A$2:$A$9149,$A470,Observed!$D$2:$D$9149,$D470)),AVERAGEIFS(Observed!AK$2:AK$9149,Observed!$A$2:$A$9149,$A470,Observed!$D$2:$D$9149,$D470),"")</f>
        <v/>
      </c>
      <c r="AL470" s="23" t="str">
        <f>IF(ISNUMBER(AVERAGEIFS(Observed!AL$2:AL$9149,Observed!$A$2:$A$9149,$A470,Observed!$D$2:$D$9149,$D470)),AVERAGEIFS(Observed!AL$2:AL$9149,Observed!$A$2:$A$9149,$A470,Observed!$D$2:$D$9149,$D470),"")</f>
        <v/>
      </c>
      <c r="AM470" s="23" t="str">
        <f>IF(ISNUMBER(AVERAGEIFS(Observed!AM$2:AM$9149,Observed!$A$2:$A$9149,$A470,Observed!$D$2:$D$9149,$D470)),AVERAGEIFS(Observed!AM$2:AM$9149,Observed!$A$2:$A$9149,$A470,Observed!$D$2:$D$9149,$D470),"")</f>
        <v/>
      </c>
      <c r="AN470" s="22" t="str">
        <f>IF(ISNUMBER(AVERAGEIFS(Observed!AN$2:AN$9149,Observed!$A$2:$A$9149,$A470,Observed!$D$2:$D$9149,$D470)),AVERAGEIFS(Observed!AN$2:AN$9149,Observed!$A$2:$A$9149,$A470,Observed!$D$2:$D$9149,$D470),"")</f>
        <v/>
      </c>
      <c r="AO470" s="22" t="str">
        <f>IF(ISNUMBER(AVERAGEIFS(Observed!AO$2:AO$9149,Observed!$A$2:$A$9149,$A470,Observed!$D$2:$D$9149,$D470)),AVERAGEIFS(Observed!AO$2:AO$9149,Observed!$A$2:$A$9149,$A470,Observed!$D$2:$D$9149,$D470),"")</f>
        <v/>
      </c>
      <c r="AP470" s="21" t="str">
        <f>IF(ISNUMBER(AVERAGEIFS(Observed!AP$2:AP$9149,Observed!$A$2:$A$9149,$A470,Observed!$D$2:$D$9149,$D470)),AVERAGEIFS(Observed!AP$2:AP$9149,Observed!$A$2:$A$9149,$A470,Observed!$D$2:$D$9149,$D470),"")</f>
        <v/>
      </c>
      <c r="AQ470" s="22" t="str">
        <f>IF(ISNUMBER(AVERAGEIFS(Observed!AQ$2:AQ$9149,Observed!$A$2:$A$9149,$A470,Observed!$D$2:$D$9149,$D470)),AVERAGEIFS(Observed!AQ$2:AQ$9149,Observed!$A$2:$A$9149,$A470,Observed!$D$2:$D$9149,$D470),"")</f>
        <v/>
      </c>
      <c r="AR470" s="22" t="str">
        <f>IF(ISNUMBER(AVERAGEIFS(Observed!AR$2:AR$9149,Observed!$A$2:$A$9149,$A470,Observed!$D$2:$D$9149,$D470)),AVERAGEIFS(Observed!AR$2:AR$9149,Observed!$A$2:$A$9149,$A470,Observed!$D$2:$D$9149,$D470),"")</f>
        <v/>
      </c>
      <c r="AS470" s="22" t="str">
        <f>IF(ISNUMBER(AVERAGEIFS(Observed!AS$2:AS$9149,Observed!$A$2:$A$9149,$A470,Observed!$D$2:$D$9149,$D470)),AVERAGEIFS(Observed!AS$2:AS$9149,Observed!$A$2:$A$9149,$A470,Observed!$D$2:$D$9149,$D470),"")</f>
        <v/>
      </c>
      <c r="AT470" s="22" t="str">
        <f>IF(ISNUMBER(AVERAGEIFS(Observed!AT$2:AT$9149,Observed!$A$2:$A$9149,$A470,Observed!$D$2:$D$9149,$D470)),AVERAGEIFS(Observed!AT$2:AT$9149,Observed!$A$2:$A$9149,$A470,Observed!$D$2:$D$9149,$D470),"")</f>
        <v/>
      </c>
      <c r="AU470" s="22" t="str">
        <f>IF(ISNUMBER(AVERAGEIFS(Observed!AU$2:AU$9149,Observed!$A$2:$A$9149,$A470,Observed!$D$2:$D$9149,$D470)),AVERAGEIFS(Observed!AU$2:AU$9149,Observed!$A$2:$A$9149,$A470,Observed!$D$2:$D$9149,$D470),"")</f>
        <v/>
      </c>
      <c r="AV470" s="2">
        <f>COUNTIFS(Observed!$A$2:$A$9149,$A470,Observed!$D$2:$D$9149,$D470)</f>
        <v>1</v>
      </c>
      <c r="AW470" s="2">
        <f t="shared" si="7"/>
        <v>3</v>
      </c>
    </row>
    <row r="471" spans="1:49" x14ac:dyDescent="0.25">
      <c r="A471" t="s">
        <v>45</v>
      </c>
      <c r="B471" t="s">
        <v>140</v>
      </c>
      <c r="C471" t="s">
        <v>48</v>
      </c>
      <c r="D471" s="3">
        <v>35934</v>
      </c>
      <c r="E471">
        <v>1</v>
      </c>
      <c r="K471" s="24">
        <v>1998</v>
      </c>
      <c r="N471" s="2" t="s">
        <v>20</v>
      </c>
      <c r="O471" s="21" t="str">
        <f>IF(ISNUMBER(AVERAGEIFS(Observed!O$2:O$9149,Observed!$A$2:$A$9149,$A471,Observed!$D$2:$D$9149,$D471)),AVERAGEIFS(Observed!O$2:O$9149,Observed!$A$2:$A$9149,$A471,Observed!$D$2:$D$9149,$D471),"")</f>
        <v/>
      </c>
      <c r="P471" s="22" t="str">
        <f>IF(ISNUMBER(AVERAGEIFS(Observed!P$2:P$9149,Observed!$A$2:$A$9149,$A471,Observed!$D$2:$D$9149,$D471)),AVERAGEIFS(Observed!P$2:P$9149,Observed!$A$2:$A$9149,$A471,Observed!$D$2:$D$9149,$D471),"")</f>
        <v/>
      </c>
      <c r="Q471" s="22">
        <f>IF(ISNUMBER(AVERAGEIFS(Observed!Q$2:Q$9149,Observed!$A$2:$A$9149,$A471,Observed!$D$2:$D$9149,$D471)),AVERAGEIFS(Observed!Q$2:Q$9149,Observed!$A$2:$A$9149,$A471,Observed!$D$2:$D$9149,$D471),"")</f>
        <v>226.9</v>
      </c>
      <c r="R471" s="22">
        <f>IF(ISNUMBER(AVERAGEIFS(Observed!R$2:R$9149,Observed!$A$2:$A$9149,$A471,Observed!$D$2:$D$9149,$D471)),AVERAGEIFS(Observed!R$2:R$9149,Observed!$A$2:$A$9149,$A471,Observed!$D$2:$D$9149,$D471),"")</f>
        <v>226.9</v>
      </c>
      <c r="S471" s="22">
        <f>IF(ISNUMBER(AVERAGEIFS(Observed!S$2:S$9149,Observed!$A$2:$A$9149,$A471,Observed!$D$2:$D$9149,$D471)),AVERAGEIFS(Observed!S$2:S$9149,Observed!$A$2:$A$9149,$A471,Observed!$D$2:$D$9149,$D471),"")</f>
        <v>226.9</v>
      </c>
      <c r="T471" s="23" t="str">
        <f>IF(ISNUMBER(AVERAGEIFS(Observed!T$2:T$9149,Observed!$A$2:$A$9149,$A471,Observed!$D$2:$D$9149,$D471)),AVERAGEIFS(Observed!T$2:T$9149,Observed!$A$2:$A$9149,$A471,Observed!$D$2:$D$9149,$D471),"")</f>
        <v/>
      </c>
      <c r="U471" s="23" t="str">
        <f>IF(ISNUMBER(AVERAGEIFS(Observed!U$2:U$9149,Observed!$A$2:$A$9149,$A471,Observed!$D$2:$D$9149,$D471)),AVERAGEIFS(Observed!U$2:U$9149,Observed!$A$2:$A$9149,$A471,Observed!$D$2:$D$9149,$D471),"")</f>
        <v/>
      </c>
      <c r="V471" s="23" t="str">
        <f>IF(ISNUMBER(AVERAGEIFS(Observed!V$2:V$9149,Observed!$A$2:$A$9149,$A471,Observed!$D$2:$D$9149,$D471)),AVERAGEIFS(Observed!V$2:V$9149,Observed!$A$2:$A$9149,$A471,Observed!$D$2:$D$9149,$D471),"")</f>
        <v/>
      </c>
      <c r="W471" s="21" t="str">
        <f>IF(ISNUMBER(AVERAGEIFS(Observed!W$2:W$9149,Observed!$A$2:$A$9149,$A471,Observed!$D$2:$D$9149,$D471)),AVERAGEIFS(Observed!W$2:W$9149,Observed!$A$2:$A$9149,$A471,Observed!$D$2:$D$9149,$D471),"")</f>
        <v/>
      </c>
      <c r="X471" s="35" t="str">
        <f>IF(ISNUMBER(AVERAGEIFS(Observed!X$2:X$9149,Observed!$A$2:$A$9149,$A471,Observed!$D$2:$D$9149,$D471)),AVERAGEIFS(Observed!X$2:X$9149,Observed!$A$2:$A$9149,$A471,Observed!$D$2:$D$9149,$D471),"")</f>
        <v/>
      </c>
      <c r="Y471" s="35" t="str">
        <f>IF(ISNUMBER(AVERAGEIFS(Observed!Y$2:Y$9149,Observed!$A$2:$A$9149,$A471,Observed!$D$2:$D$9149,$D471)),AVERAGEIFS(Observed!Y$2:Y$9149,Observed!$A$2:$A$9149,$A471,Observed!$D$2:$D$9149,$D471),"")</f>
        <v/>
      </c>
      <c r="Z471" s="22" t="str">
        <f>IF(ISNUMBER(AVERAGEIFS(Observed!Z$2:Z$9149,Observed!$A$2:$A$9149,$A471,Observed!$D$2:$D$9149,$D471)),AVERAGEIFS(Observed!Z$2:Z$9149,Observed!$A$2:$A$9149,$A471,Observed!$D$2:$D$9149,$D471),"")</f>
        <v/>
      </c>
      <c r="AA471" s="22" t="str">
        <f>IF(ISNUMBER(AVERAGEIFS(Observed!AA$2:AA$9149,Observed!$A$2:$A$9149,$A471,Observed!$D$2:$D$9149,$D471)),AVERAGEIFS(Observed!AA$2:AA$9149,Observed!$A$2:$A$9149,$A471,Observed!$D$2:$D$9149,$D471),"")</f>
        <v/>
      </c>
      <c r="AB471" s="22" t="str">
        <f>IF(ISNUMBER(AVERAGEIFS(Observed!AB$2:AB$9149,Observed!$A$2:$A$9149,$A471,Observed!$D$2:$D$9149,$D471)),AVERAGEIFS(Observed!AB$2:AB$9149,Observed!$A$2:$A$9149,$A471,Observed!$D$2:$D$9149,$D471),"")</f>
        <v/>
      </c>
      <c r="AC471" s="22" t="str">
        <f>IF(ISNUMBER(AVERAGEIFS(Observed!AC$2:AC$9149,Observed!$A$2:$A$9149,$A471,Observed!$D$2:$D$9149,$D471)),AVERAGEIFS(Observed!AC$2:AC$9149,Observed!$A$2:$A$9149,$A471,Observed!$D$2:$D$9149,$D471),"")</f>
        <v/>
      </c>
      <c r="AD471" s="22" t="str">
        <f>IF(ISNUMBER(AVERAGEIFS(Observed!AD$2:AD$9149,Observed!$A$2:$A$9149,$A471,Observed!$D$2:$D$9149,$D471)),AVERAGEIFS(Observed!AD$2:AD$9149,Observed!$A$2:$A$9149,$A471,Observed!$D$2:$D$9149,$D471),"")</f>
        <v/>
      </c>
      <c r="AE471" s="22" t="str">
        <f>IF(ISNUMBER(AVERAGEIFS(Observed!AE$2:AE$9149,Observed!$A$2:$A$9149,$A471,Observed!$D$2:$D$9149,$D471)),AVERAGEIFS(Observed!AE$2:AE$9149,Observed!$A$2:$A$9149,$A471,Observed!$D$2:$D$9149,$D471),"")</f>
        <v/>
      </c>
      <c r="AF471" s="22" t="str">
        <f>IF(ISNUMBER(AVERAGEIFS(Observed!AF$2:AF$9149,Observed!$A$2:$A$9149,$A471,Observed!$D$2:$D$9149,$D471)),AVERAGEIFS(Observed!AF$2:AF$9149,Observed!$A$2:$A$9149,$A471,Observed!$D$2:$D$9149,$D471),"")</f>
        <v/>
      </c>
      <c r="AG471" s="22" t="str">
        <f>IF(ISNUMBER(AVERAGEIFS(Observed!AG$2:AG$9149,Observed!$A$2:$A$9149,$A471,Observed!$D$2:$D$9149,$D471)),AVERAGEIFS(Observed!AG$2:AG$9149,Observed!$A$2:$A$9149,$A471,Observed!$D$2:$D$9149,$D471),"")</f>
        <v/>
      </c>
      <c r="AH471" s="22" t="str">
        <f>IF(ISNUMBER(AVERAGEIFS(Observed!AH$2:AH$9149,Observed!$A$2:$A$9149,$A471,Observed!$D$2:$D$9149,$D471)),AVERAGEIFS(Observed!AH$2:AH$9149,Observed!$A$2:$A$9149,$A471,Observed!$D$2:$D$9149,$D471),"")</f>
        <v/>
      </c>
      <c r="AI471" s="22" t="str">
        <f>IF(ISNUMBER(AVERAGEIFS(Observed!AI$2:AI$9149,Observed!$A$2:$A$9149,$A471,Observed!$D$2:$D$9149,$D471)),AVERAGEIFS(Observed!AI$2:AI$9149,Observed!$A$2:$A$9149,$A471,Observed!$D$2:$D$9149,$D471),"")</f>
        <v/>
      </c>
      <c r="AJ471" s="22" t="str">
        <f>IF(ISNUMBER(AVERAGEIFS(Observed!AJ$2:AJ$9149,Observed!$A$2:$A$9149,$A471,Observed!$D$2:$D$9149,$D471)),AVERAGEIFS(Observed!AJ$2:AJ$9149,Observed!$A$2:$A$9149,$A471,Observed!$D$2:$D$9149,$D471),"")</f>
        <v/>
      </c>
      <c r="AK471" s="22" t="str">
        <f>IF(ISNUMBER(AVERAGEIFS(Observed!AK$2:AK$9149,Observed!$A$2:$A$9149,$A471,Observed!$D$2:$D$9149,$D471)),AVERAGEIFS(Observed!AK$2:AK$9149,Observed!$A$2:$A$9149,$A471,Observed!$D$2:$D$9149,$D471),"")</f>
        <v/>
      </c>
      <c r="AL471" s="23" t="str">
        <f>IF(ISNUMBER(AVERAGEIFS(Observed!AL$2:AL$9149,Observed!$A$2:$A$9149,$A471,Observed!$D$2:$D$9149,$D471)),AVERAGEIFS(Observed!AL$2:AL$9149,Observed!$A$2:$A$9149,$A471,Observed!$D$2:$D$9149,$D471),"")</f>
        <v/>
      </c>
      <c r="AM471" s="23" t="str">
        <f>IF(ISNUMBER(AVERAGEIFS(Observed!AM$2:AM$9149,Observed!$A$2:$A$9149,$A471,Observed!$D$2:$D$9149,$D471)),AVERAGEIFS(Observed!AM$2:AM$9149,Observed!$A$2:$A$9149,$A471,Observed!$D$2:$D$9149,$D471),"")</f>
        <v/>
      </c>
      <c r="AN471" s="22" t="str">
        <f>IF(ISNUMBER(AVERAGEIFS(Observed!AN$2:AN$9149,Observed!$A$2:$A$9149,$A471,Observed!$D$2:$D$9149,$D471)),AVERAGEIFS(Observed!AN$2:AN$9149,Observed!$A$2:$A$9149,$A471,Observed!$D$2:$D$9149,$D471),"")</f>
        <v/>
      </c>
      <c r="AO471" s="22" t="str">
        <f>IF(ISNUMBER(AVERAGEIFS(Observed!AO$2:AO$9149,Observed!$A$2:$A$9149,$A471,Observed!$D$2:$D$9149,$D471)),AVERAGEIFS(Observed!AO$2:AO$9149,Observed!$A$2:$A$9149,$A471,Observed!$D$2:$D$9149,$D471),"")</f>
        <v/>
      </c>
      <c r="AP471" s="21" t="str">
        <f>IF(ISNUMBER(AVERAGEIFS(Observed!AP$2:AP$9149,Observed!$A$2:$A$9149,$A471,Observed!$D$2:$D$9149,$D471)),AVERAGEIFS(Observed!AP$2:AP$9149,Observed!$A$2:$A$9149,$A471,Observed!$D$2:$D$9149,$D471),"")</f>
        <v/>
      </c>
      <c r="AQ471" s="22" t="str">
        <f>IF(ISNUMBER(AVERAGEIFS(Observed!AQ$2:AQ$9149,Observed!$A$2:$A$9149,$A471,Observed!$D$2:$D$9149,$D471)),AVERAGEIFS(Observed!AQ$2:AQ$9149,Observed!$A$2:$A$9149,$A471,Observed!$D$2:$D$9149,$D471),"")</f>
        <v/>
      </c>
      <c r="AR471" s="22" t="str">
        <f>IF(ISNUMBER(AVERAGEIFS(Observed!AR$2:AR$9149,Observed!$A$2:$A$9149,$A471,Observed!$D$2:$D$9149,$D471)),AVERAGEIFS(Observed!AR$2:AR$9149,Observed!$A$2:$A$9149,$A471,Observed!$D$2:$D$9149,$D471),"")</f>
        <v/>
      </c>
      <c r="AS471" s="22" t="str">
        <f>IF(ISNUMBER(AVERAGEIFS(Observed!AS$2:AS$9149,Observed!$A$2:$A$9149,$A471,Observed!$D$2:$D$9149,$D471)),AVERAGEIFS(Observed!AS$2:AS$9149,Observed!$A$2:$A$9149,$A471,Observed!$D$2:$D$9149,$D471),"")</f>
        <v/>
      </c>
      <c r="AT471" s="22" t="str">
        <f>IF(ISNUMBER(AVERAGEIFS(Observed!AT$2:AT$9149,Observed!$A$2:$A$9149,$A471,Observed!$D$2:$D$9149,$D471)),AVERAGEIFS(Observed!AT$2:AT$9149,Observed!$A$2:$A$9149,$A471,Observed!$D$2:$D$9149,$D471),"")</f>
        <v/>
      </c>
      <c r="AU471" s="22" t="str">
        <f>IF(ISNUMBER(AVERAGEIFS(Observed!AU$2:AU$9149,Observed!$A$2:$A$9149,$A471,Observed!$D$2:$D$9149,$D471)),AVERAGEIFS(Observed!AU$2:AU$9149,Observed!$A$2:$A$9149,$A471,Observed!$D$2:$D$9149,$D471),"")</f>
        <v/>
      </c>
      <c r="AV471" s="2">
        <f>COUNTIFS(Observed!$A$2:$A$9149,$A471,Observed!$D$2:$D$9149,$D471)</f>
        <v>1</v>
      </c>
      <c r="AW471" s="2">
        <f t="shared" si="7"/>
        <v>3</v>
      </c>
    </row>
    <row r="472" spans="1:49" x14ac:dyDescent="0.25">
      <c r="A472" t="s">
        <v>45</v>
      </c>
      <c r="B472" t="s">
        <v>140</v>
      </c>
      <c r="C472" t="s">
        <v>48</v>
      </c>
      <c r="D472" s="3">
        <v>35970</v>
      </c>
      <c r="E472">
        <v>1</v>
      </c>
      <c r="K472" s="24">
        <v>1998</v>
      </c>
      <c r="N472" s="2" t="s">
        <v>20</v>
      </c>
      <c r="O472" s="21" t="str">
        <f>IF(ISNUMBER(AVERAGEIFS(Observed!O$2:O$9149,Observed!$A$2:$A$9149,$A472,Observed!$D$2:$D$9149,$D472)),AVERAGEIFS(Observed!O$2:O$9149,Observed!$A$2:$A$9149,$A472,Observed!$D$2:$D$9149,$D472),"")</f>
        <v/>
      </c>
      <c r="P472" s="22" t="str">
        <f>IF(ISNUMBER(AVERAGEIFS(Observed!P$2:P$9149,Observed!$A$2:$A$9149,$A472,Observed!$D$2:$D$9149,$D472)),AVERAGEIFS(Observed!P$2:P$9149,Observed!$A$2:$A$9149,$A472,Observed!$D$2:$D$9149,$D472),"")</f>
        <v/>
      </c>
      <c r="Q472" s="22">
        <f>IF(ISNUMBER(AVERAGEIFS(Observed!Q$2:Q$9149,Observed!$A$2:$A$9149,$A472,Observed!$D$2:$D$9149,$D472)),AVERAGEIFS(Observed!Q$2:Q$9149,Observed!$A$2:$A$9149,$A472,Observed!$D$2:$D$9149,$D472),"")</f>
        <v>226.9</v>
      </c>
      <c r="R472" s="22">
        <f>IF(ISNUMBER(AVERAGEIFS(Observed!R$2:R$9149,Observed!$A$2:$A$9149,$A472,Observed!$D$2:$D$9149,$D472)),AVERAGEIFS(Observed!R$2:R$9149,Observed!$A$2:$A$9149,$A472,Observed!$D$2:$D$9149,$D472),"")</f>
        <v>226.9</v>
      </c>
      <c r="S472" s="22">
        <f>IF(ISNUMBER(AVERAGEIFS(Observed!S$2:S$9149,Observed!$A$2:$A$9149,$A472,Observed!$D$2:$D$9149,$D472)),AVERAGEIFS(Observed!S$2:S$9149,Observed!$A$2:$A$9149,$A472,Observed!$D$2:$D$9149,$D472),"")</f>
        <v>453.8</v>
      </c>
      <c r="T472" s="23" t="str">
        <f>IF(ISNUMBER(AVERAGEIFS(Observed!T$2:T$9149,Observed!$A$2:$A$9149,$A472,Observed!$D$2:$D$9149,$D472)),AVERAGEIFS(Observed!T$2:T$9149,Observed!$A$2:$A$9149,$A472,Observed!$D$2:$D$9149,$D472),"")</f>
        <v/>
      </c>
      <c r="U472" s="23" t="str">
        <f>IF(ISNUMBER(AVERAGEIFS(Observed!U$2:U$9149,Observed!$A$2:$A$9149,$A472,Observed!$D$2:$D$9149,$D472)),AVERAGEIFS(Observed!U$2:U$9149,Observed!$A$2:$A$9149,$A472,Observed!$D$2:$D$9149,$D472),"")</f>
        <v/>
      </c>
      <c r="V472" s="23" t="str">
        <f>IF(ISNUMBER(AVERAGEIFS(Observed!V$2:V$9149,Observed!$A$2:$A$9149,$A472,Observed!$D$2:$D$9149,$D472)),AVERAGEIFS(Observed!V$2:V$9149,Observed!$A$2:$A$9149,$A472,Observed!$D$2:$D$9149,$D472),"")</f>
        <v/>
      </c>
      <c r="W472" s="21" t="str">
        <f>IF(ISNUMBER(AVERAGEIFS(Observed!W$2:W$9149,Observed!$A$2:$A$9149,$A472,Observed!$D$2:$D$9149,$D472)),AVERAGEIFS(Observed!W$2:W$9149,Observed!$A$2:$A$9149,$A472,Observed!$D$2:$D$9149,$D472),"")</f>
        <v/>
      </c>
      <c r="X472" s="35" t="str">
        <f>IF(ISNUMBER(AVERAGEIFS(Observed!X$2:X$9149,Observed!$A$2:$A$9149,$A472,Observed!$D$2:$D$9149,$D472)),AVERAGEIFS(Observed!X$2:X$9149,Observed!$A$2:$A$9149,$A472,Observed!$D$2:$D$9149,$D472),"")</f>
        <v/>
      </c>
      <c r="Y472" s="35" t="str">
        <f>IF(ISNUMBER(AVERAGEIFS(Observed!Y$2:Y$9149,Observed!$A$2:$A$9149,$A472,Observed!$D$2:$D$9149,$D472)),AVERAGEIFS(Observed!Y$2:Y$9149,Observed!$A$2:$A$9149,$A472,Observed!$D$2:$D$9149,$D472),"")</f>
        <v/>
      </c>
      <c r="Z472" s="22" t="str">
        <f>IF(ISNUMBER(AVERAGEIFS(Observed!Z$2:Z$9149,Observed!$A$2:$A$9149,$A472,Observed!$D$2:$D$9149,$D472)),AVERAGEIFS(Observed!Z$2:Z$9149,Observed!$A$2:$A$9149,$A472,Observed!$D$2:$D$9149,$D472),"")</f>
        <v/>
      </c>
      <c r="AA472" s="22" t="str">
        <f>IF(ISNUMBER(AVERAGEIFS(Observed!AA$2:AA$9149,Observed!$A$2:$A$9149,$A472,Observed!$D$2:$D$9149,$D472)),AVERAGEIFS(Observed!AA$2:AA$9149,Observed!$A$2:$A$9149,$A472,Observed!$D$2:$D$9149,$D472),"")</f>
        <v/>
      </c>
      <c r="AB472" s="22" t="str">
        <f>IF(ISNUMBER(AVERAGEIFS(Observed!AB$2:AB$9149,Observed!$A$2:$A$9149,$A472,Observed!$D$2:$D$9149,$D472)),AVERAGEIFS(Observed!AB$2:AB$9149,Observed!$A$2:$A$9149,$A472,Observed!$D$2:$D$9149,$D472),"")</f>
        <v/>
      </c>
      <c r="AC472" s="22" t="str">
        <f>IF(ISNUMBER(AVERAGEIFS(Observed!AC$2:AC$9149,Observed!$A$2:$A$9149,$A472,Observed!$D$2:$D$9149,$D472)),AVERAGEIFS(Observed!AC$2:AC$9149,Observed!$A$2:$A$9149,$A472,Observed!$D$2:$D$9149,$D472),"")</f>
        <v/>
      </c>
      <c r="AD472" s="22" t="str">
        <f>IF(ISNUMBER(AVERAGEIFS(Observed!AD$2:AD$9149,Observed!$A$2:$A$9149,$A472,Observed!$D$2:$D$9149,$D472)),AVERAGEIFS(Observed!AD$2:AD$9149,Observed!$A$2:$A$9149,$A472,Observed!$D$2:$D$9149,$D472),"")</f>
        <v/>
      </c>
      <c r="AE472" s="22" t="str">
        <f>IF(ISNUMBER(AVERAGEIFS(Observed!AE$2:AE$9149,Observed!$A$2:$A$9149,$A472,Observed!$D$2:$D$9149,$D472)),AVERAGEIFS(Observed!AE$2:AE$9149,Observed!$A$2:$A$9149,$A472,Observed!$D$2:$D$9149,$D472),"")</f>
        <v/>
      </c>
      <c r="AF472" s="22" t="str">
        <f>IF(ISNUMBER(AVERAGEIFS(Observed!AF$2:AF$9149,Observed!$A$2:$A$9149,$A472,Observed!$D$2:$D$9149,$D472)),AVERAGEIFS(Observed!AF$2:AF$9149,Observed!$A$2:$A$9149,$A472,Observed!$D$2:$D$9149,$D472),"")</f>
        <v/>
      </c>
      <c r="AG472" s="22" t="str">
        <f>IF(ISNUMBER(AVERAGEIFS(Observed!AG$2:AG$9149,Observed!$A$2:$A$9149,$A472,Observed!$D$2:$D$9149,$D472)),AVERAGEIFS(Observed!AG$2:AG$9149,Observed!$A$2:$A$9149,$A472,Observed!$D$2:$D$9149,$D472),"")</f>
        <v/>
      </c>
      <c r="AH472" s="22" t="str">
        <f>IF(ISNUMBER(AVERAGEIFS(Observed!AH$2:AH$9149,Observed!$A$2:$A$9149,$A472,Observed!$D$2:$D$9149,$D472)),AVERAGEIFS(Observed!AH$2:AH$9149,Observed!$A$2:$A$9149,$A472,Observed!$D$2:$D$9149,$D472),"")</f>
        <v/>
      </c>
      <c r="AI472" s="22" t="str">
        <f>IF(ISNUMBER(AVERAGEIFS(Observed!AI$2:AI$9149,Observed!$A$2:$A$9149,$A472,Observed!$D$2:$D$9149,$D472)),AVERAGEIFS(Observed!AI$2:AI$9149,Observed!$A$2:$A$9149,$A472,Observed!$D$2:$D$9149,$D472),"")</f>
        <v/>
      </c>
      <c r="AJ472" s="22" t="str">
        <f>IF(ISNUMBER(AVERAGEIFS(Observed!AJ$2:AJ$9149,Observed!$A$2:$A$9149,$A472,Observed!$D$2:$D$9149,$D472)),AVERAGEIFS(Observed!AJ$2:AJ$9149,Observed!$A$2:$A$9149,$A472,Observed!$D$2:$D$9149,$D472),"")</f>
        <v/>
      </c>
      <c r="AK472" s="22" t="str">
        <f>IF(ISNUMBER(AVERAGEIFS(Observed!AK$2:AK$9149,Observed!$A$2:$A$9149,$A472,Observed!$D$2:$D$9149,$D472)),AVERAGEIFS(Observed!AK$2:AK$9149,Observed!$A$2:$A$9149,$A472,Observed!$D$2:$D$9149,$D472),"")</f>
        <v/>
      </c>
      <c r="AL472" s="23" t="str">
        <f>IF(ISNUMBER(AVERAGEIFS(Observed!AL$2:AL$9149,Observed!$A$2:$A$9149,$A472,Observed!$D$2:$D$9149,$D472)),AVERAGEIFS(Observed!AL$2:AL$9149,Observed!$A$2:$A$9149,$A472,Observed!$D$2:$D$9149,$D472),"")</f>
        <v/>
      </c>
      <c r="AM472" s="23" t="str">
        <f>IF(ISNUMBER(AVERAGEIFS(Observed!AM$2:AM$9149,Observed!$A$2:$A$9149,$A472,Observed!$D$2:$D$9149,$D472)),AVERAGEIFS(Observed!AM$2:AM$9149,Observed!$A$2:$A$9149,$A472,Observed!$D$2:$D$9149,$D472),"")</f>
        <v/>
      </c>
      <c r="AN472" s="22" t="str">
        <f>IF(ISNUMBER(AVERAGEIFS(Observed!AN$2:AN$9149,Observed!$A$2:$A$9149,$A472,Observed!$D$2:$D$9149,$D472)),AVERAGEIFS(Observed!AN$2:AN$9149,Observed!$A$2:$A$9149,$A472,Observed!$D$2:$D$9149,$D472),"")</f>
        <v/>
      </c>
      <c r="AO472" s="22" t="str">
        <f>IF(ISNUMBER(AVERAGEIFS(Observed!AO$2:AO$9149,Observed!$A$2:$A$9149,$A472,Observed!$D$2:$D$9149,$D472)),AVERAGEIFS(Observed!AO$2:AO$9149,Observed!$A$2:$A$9149,$A472,Observed!$D$2:$D$9149,$D472),"")</f>
        <v/>
      </c>
      <c r="AP472" s="21" t="str">
        <f>IF(ISNUMBER(AVERAGEIFS(Observed!AP$2:AP$9149,Observed!$A$2:$A$9149,$A472,Observed!$D$2:$D$9149,$D472)),AVERAGEIFS(Observed!AP$2:AP$9149,Observed!$A$2:$A$9149,$A472,Observed!$D$2:$D$9149,$D472),"")</f>
        <v/>
      </c>
      <c r="AQ472" s="22" t="str">
        <f>IF(ISNUMBER(AVERAGEIFS(Observed!AQ$2:AQ$9149,Observed!$A$2:$A$9149,$A472,Observed!$D$2:$D$9149,$D472)),AVERAGEIFS(Observed!AQ$2:AQ$9149,Observed!$A$2:$A$9149,$A472,Observed!$D$2:$D$9149,$D472),"")</f>
        <v/>
      </c>
      <c r="AR472" s="22" t="str">
        <f>IF(ISNUMBER(AVERAGEIFS(Observed!AR$2:AR$9149,Observed!$A$2:$A$9149,$A472,Observed!$D$2:$D$9149,$D472)),AVERAGEIFS(Observed!AR$2:AR$9149,Observed!$A$2:$A$9149,$A472,Observed!$D$2:$D$9149,$D472),"")</f>
        <v/>
      </c>
      <c r="AS472" s="22" t="str">
        <f>IF(ISNUMBER(AVERAGEIFS(Observed!AS$2:AS$9149,Observed!$A$2:$A$9149,$A472,Observed!$D$2:$D$9149,$D472)),AVERAGEIFS(Observed!AS$2:AS$9149,Observed!$A$2:$A$9149,$A472,Observed!$D$2:$D$9149,$D472),"")</f>
        <v/>
      </c>
      <c r="AT472" s="22" t="str">
        <f>IF(ISNUMBER(AVERAGEIFS(Observed!AT$2:AT$9149,Observed!$A$2:$A$9149,$A472,Observed!$D$2:$D$9149,$D472)),AVERAGEIFS(Observed!AT$2:AT$9149,Observed!$A$2:$A$9149,$A472,Observed!$D$2:$D$9149,$D472),"")</f>
        <v/>
      </c>
      <c r="AU472" s="22" t="str">
        <f>IF(ISNUMBER(AVERAGEIFS(Observed!AU$2:AU$9149,Observed!$A$2:$A$9149,$A472,Observed!$D$2:$D$9149,$D472)),AVERAGEIFS(Observed!AU$2:AU$9149,Observed!$A$2:$A$9149,$A472,Observed!$D$2:$D$9149,$D472),"")</f>
        <v/>
      </c>
      <c r="AV472" s="2">
        <f>COUNTIFS(Observed!$A$2:$A$9149,$A472,Observed!$D$2:$D$9149,$D472)</f>
        <v>1</v>
      </c>
      <c r="AW472" s="2">
        <f t="shared" si="7"/>
        <v>3</v>
      </c>
    </row>
    <row r="473" spans="1:49" x14ac:dyDescent="0.25">
      <c r="A473" t="s">
        <v>45</v>
      </c>
      <c r="B473" t="s">
        <v>140</v>
      </c>
      <c r="C473" t="s">
        <v>48</v>
      </c>
      <c r="D473" s="3">
        <v>36005</v>
      </c>
      <c r="E473">
        <v>1</v>
      </c>
      <c r="K473" s="24">
        <v>1998</v>
      </c>
      <c r="N473" s="2" t="s">
        <v>20</v>
      </c>
      <c r="O473" s="21" t="str">
        <f>IF(ISNUMBER(AVERAGEIFS(Observed!O$2:O$9149,Observed!$A$2:$A$9149,$A473,Observed!$D$2:$D$9149,$D473)),AVERAGEIFS(Observed!O$2:O$9149,Observed!$A$2:$A$9149,$A473,Observed!$D$2:$D$9149,$D473),"")</f>
        <v/>
      </c>
      <c r="P473" s="22" t="str">
        <f>IF(ISNUMBER(AVERAGEIFS(Observed!P$2:P$9149,Observed!$A$2:$A$9149,$A473,Observed!$D$2:$D$9149,$D473)),AVERAGEIFS(Observed!P$2:P$9149,Observed!$A$2:$A$9149,$A473,Observed!$D$2:$D$9149,$D473),"")</f>
        <v/>
      </c>
      <c r="Q473" s="22">
        <f>IF(ISNUMBER(AVERAGEIFS(Observed!Q$2:Q$9149,Observed!$A$2:$A$9149,$A473,Observed!$D$2:$D$9149,$D473)),AVERAGEIFS(Observed!Q$2:Q$9149,Observed!$A$2:$A$9149,$A473,Observed!$D$2:$D$9149,$D473),"")</f>
        <v>257.5</v>
      </c>
      <c r="R473" s="22">
        <f>IF(ISNUMBER(AVERAGEIFS(Observed!R$2:R$9149,Observed!$A$2:$A$9149,$A473,Observed!$D$2:$D$9149,$D473)),AVERAGEIFS(Observed!R$2:R$9149,Observed!$A$2:$A$9149,$A473,Observed!$D$2:$D$9149,$D473),"")</f>
        <v>257.5</v>
      </c>
      <c r="S473" s="22">
        <f>IF(ISNUMBER(AVERAGEIFS(Observed!S$2:S$9149,Observed!$A$2:$A$9149,$A473,Observed!$D$2:$D$9149,$D473)),AVERAGEIFS(Observed!S$2:S$9149,Observed!$A$2:$A$9149,$A473,Observed!$D$2:$D$9149,$D473),"")</f>
        <v>711.3</v>
      </c>
      <c r="T473" s="23" t="str">
        <f>IF(ISNUMBER(AVERAGEIFS(Observed!T$2:T$9149,Observed!$A$2:$A$9149,$A473,Observed!$D$2:$D$9149,$D473)),AVERAGEIFS(Observed!T$2:T$9149,Observed!$A$2:$A$9149,$A473,Observed!$D$2:$D$9149,$D473),"")</f>
        <v/>
      </c>
      <c r="U473" s="23" t="str">
        <f>IF(ISNUMBER(AVERAGEIFS(Observed!U$2:U$9149,Observed!$A$2:$A$9149,$A473,Observed!$D$2:$D$9149,$D473)),AVERAGEIFS(Observed!U$2:U$9149,Observed!$A$2:$A$9149,$A473,Observed!$D$2:$D$9149,$D473),"")</f>
        <v/>
      </c>
      <c r="V473" s="23" t="str">
        <f>IF(ISNUMBER(AVERAGEIFS(Observed!V$2:V$9149,Observed!$A$2:$A$9149,$A473,Observed!$D$2:$D$9149,$D473)),AVERAGEIFS(Observed!V$2:V$9149,Observed!$A$2:$A$9149,$A473,Observed!$D$2:$D$9149,$D473),"")</f>
        <v/>
      </c>
      <c r="W473" s="21" t="str">
        <f>IF(ISNUMBER(AVERAGEIFS(Observed!W$2:W$9149,Observed!$A$2:$A$9149,$A473,Observed!$D$2:$D$9149,$D473)),AVERAGEIFS(Observed!W$2:W$9149,Observed!$A$2:$A$9149,$A473,Observed!$D$2:$D$9149,$D473),"")</f>
        <v/>
      </c>
      <c r="X473" s="35" t="str">
        <f>IF(ISNUMBER(AVERAGEIFS(Observed!X$2:X$9149,Observed!$A$2:$A$9149,$A473,Observed!$D$2:$D$9149,$D473)),AVERAGEIFS(Observed!X$2:X$9149,Observed!$A$2:$A$9149,$A473,Observed!$D$2:$D$9149,$D473),"")</f>
        <v/>
      </c>
      <c r="Y473" s="35" t="str">
        <f>IF(ISNUMBER(AVERAGEIFS(Observed!Y$2:Y$9149,Observed!$A$2:$A$9149,$A473,Observed!$D$2:$D$9149,$D473)),AVERAGEIFS(Observed!Y$2:Y$9149,Observed!$A$2:$A$9149,$A473,Observed!$D$2:$D$9149,$D473),"")</f>
        <v/>
      </c>
      <c r="Z473" s="22" t="str">
        <f>IF(ISNUMBER(AVERAGEIFS(Observed!Z$2:Z$9149,Observed!$A$2:$A$9149,$A473,Observed!$D$2:$D$9149,$D473)),AVERAGEIFS(Observed!Z$2:Z$9149,Observed!$A$2:$A$9149,$A473,Observed!$D$2:$D$9149,$D473),"")</f>
        <v/>
      </c>
      <c r="AA473" s="22" t="str">
        <f>IF(ISNUMBER(AVERAGEIFS(Observed!AA$2:AA$9149,Observed!$A$2:$A$9149,$A473,Observed!$D$2:$D$9149,$D473)),AVERAGEIFS(Observed!AA$2:AA$9149,Observed!$A$2:$A$9149,$A473,Observed!$D$2:$D$9149,$D473),"")</f>
        <v/>
      </c>
      <c r="AB473" s="22" t="str">
        <f>IF(ISNUMBER(AVERAGEIFS(Observed!AB$2:AB$9149,Observed!$A$2:$A$9149,$A473,Observed!$D$2:$D$9149,$D473)),AVERAGEIFS(Observed!AB$2:AB$9149,Observed!$A$2:$A$9149,$A473,Observed!$D$2:$D$9149,$D473),"")</f>
        <v/>
      </c>
      <c r="AC473" s="22" t="str">
        <f>IF(ISNUMBER(AVERAGEIFS(Observed!AC$2:AC$9149,Observed!$A$2:$A$9149,$A473,Observed!$D$2:$D$9149,$D473)),AVERAGEIFS(Observed!AC$2:AC$9149,Observed!$A$2:$A$9149,$A473,Observed!$D$2:$D$9149,$D473),"")</f>
        <v/>
      </c>
      <c r="AD473" s="22" t="str">
        <f>IF(ISNUMBER(AVERAGEIFS(Observed!AD$2:AD$9149,Observed!$A$2:$A$9149,$A473,Observed!$D$2:$D$9149,$D473)),AVERAGEIFS(Observed!AD$2:AD$9149,Observed!$A$2:$A$9149,$A473,Observed!$D$2:$D$9149,$D473),"")</f>
        <v/>
      </c>
      <c r="AE473" s="22" t="str">
        <f>IF(ISNUMBER(AVERAGEIFS(Observed!AE$2:AE$9149,Observed!$A$2:$A$9149,$A473,Observed!$D$2:$D$9149,$D473)),AVERAGEIFS(Observed!AE$2:AE$9149,Observed!$A$2:$A$9149,$A473,Observed!$D$2:$D$9149,$D473),"")</f>
        <v/>
      </c>
      <c r="AF473" s="22" t="str">
        <f>IF(ISNUMBER(AVERAGEIFS(Observed!AF$2:AF$9149,Observed!$A$2:$A$9149,$A473,Observed!$D$2:$D$9149,$D473)),AVERAGEIFS(Observed!AF$2:AF$9149,Observed!$A$2:$A$9149,$A473,Observed!$D$2:$D$9149,$D473),"")</f>
        <v/>
      </c>
      <c r="AG473" s="22" t="str">
        <f>IF(ISNUMBER(AVERAGEIFS(Observed!AG$2:AG$9149,Observed!$A$2:$A$9149,$A473,Observed!$D$2:$D$9149,$D473)),AVERAGEIFS(Observed!AG$2:AG$9149,Observed!$A$2:$A$9149,$A473,Observed!$D$2:$D$9149,$D473),"")</f>
        <v/>
      </c>
      <c r="AH473" s="22" t="str">
        <f>IF(ISNUMBER(AVERAGEIFS(Observed!AH$2:AH$9149,Observed!$A$2:$A$9149,$A473,Observed!$D$2:$D$9149,$D473)),AVERAGEIFS(Observed!AH$2:AH$9149,Observed!$A$2:$A$9149,$A473,Observed!$D$2:$D$9149,$D473),"")</f>
        <v/>
      </c>
      <c r="AI473" s="22" t="str">
        <f>IF(ISNUMBER(AVERAGEIFS(Observed!AI$2:AI$9149,Observed!$A$2:$A$9149,$A473,Observed!$D$2:$D$9149,$D473)),AVERAGEIFS(Observed!AI$2:AI$9149,Observed!$A$2:$A$9149,$A473,Observed!$D$2:$D$9149,$D473),"")</f>
        <v/>
      </c>
      <c r="AJ473" s="22" t="str">
        <f>IF(ISNUMBER(AVERAGEIFS(Observed!AJ$2:AJ$9149,Observed!$A$2:$A$9149,$A473,Observed!$D$2:$D$9149,$D473)),AVERAGEIFS(Observed!AJ$2:AJ$9149,Observed!$A$2:$A$9149,$A473,Observed!$D$2:$D$9149,$D473),"")</f>
        <v/>
      </c>
      <c r="AK473" s="22" t="str">
        <f>IF(ISNUMBER(AVERAGEIFS(Observed!AK$2:AK$9149,Observed!$A$2:$A$9149,$A473,Observed!$D$2:$D$9149,$D473)),AVERAGEIFS(Observed!AK$2:AK$9149,Observed!$A$2:$A$9149,$A473,Observed!$D$2:$D$9149,$D473),"")</f>
        <v/>
      </c>
      <c r="AL473" s="23" t="str">
        <f>IF(ISNUMBER(AVERAGEIFS(Observed!AL$2:AL$9149,Observed!$A$2:$A$9149,$A473,Observed!$D$2:$D$9149,$D473)),AVERAGEIFS(Observed!AL$2:AL$9149,Observed!$A$2:$A$9149,$A473,Observed!$D$2:$D$9149,$D473),"")</f>
        <v/>
      </c>
      <c r="AM473" s="23" t="str">
        <f>IF(ISNUMBER(AVERAGEIFS(Observed!AM$2:AM$9149,Observed!$A$2:$A$9149,$A473,Observed!$D$2:$D$9149,$D473)),AVERAGEIFS(Observed!AM$2:AM$9149,Observed!$A$2:$A$9149,$A473,Observed!$D$2:$D$9149,$D473),"")</f>
        <v/>
      </c>
      <c r="AN473" s="22" t="str">
        <f>IF(ISNUMBER(AVERAGEIFS(Observed!AN$2:AN$9149,Observed!$A$2:$A$9149,$A473,Observed!$D$2:$D$9149,$D473)),AVERAGEIFS(Observed!AN$2:AN$9149,Observed!$A$2:$A$9149,$A473,Observed!$D$2:$D$9149,$D473),"")</f>
        <v/>
      </c>
      <c r="AO473" s="22" t="str">
        <f>IF(ISNUMBER(AVERAGEIFS(Observed!AO$2:AO$9149,Observed!$A$2:$A$9149,$A473,Observed!$D$2:$D$9149,$D473)),AVERAGEIFS(Observed!AO$2:AO$9149,Observed!$A$2:$A$9149,$A473,Observed!$D$2:$D$9149,$D473),"")</f>
        <v/>
      </c>
      <c r="AP473" s="21" t="str">
        <f>IF(ISNUMBER(AVERAGEIFS(Observed!AP$2:AP$9149,Observed!$A$2:$A$9149,$A473,Observed!$D$2:$D$9149,$D473)),AVERAGEIFS(Observed!AP$2:AP$9149,Observed!$A$2:$A$9149,$A473,Observed!$D$2:$D$9149,$D473),"")</f>
        <v/>
      </c>
      <c r="AQ473" s="22" t="str">
        <f>IF(ISNUMBER(AVERAGEIFS(Observed!AQ$2:AQ$9149,Observed!$A$2:$A$9149,$A473,Observed!$D$2:$D$9149,$D473)),AVERAGEIFS(Observed!AQ$2:AQ$9149,Observed!$A$2:$A$9149,$A473,Observed!$D$2:$D$9149,$D473),"")</f>
        <v/>
      </c>
      <c r="AR473" s="22" t="str">
        <f>IF(ISNUMBER(AVERAGEIFS(Observed!AR$2:AR$9149,Observed!$A$2:$A$9149,$A473,Observed!$D$2:$D$9149,$D473)),AVERAGEIFS(Observed!AR$2:AR$9149,Observed!$A$2:$A$9149,$A473,Observed!$D$2:$D$9149,$D473),"")</f>
        <v/>
      </c>
      <c r="AS473" s="22" t="str">
        <f>IF(ISNUMBER(AVERAGEIFS(Observed!AS$2:AS$9149,Observed!$A$2:$A$9149,$A473,Observed!$D$2:$D$9149,$D473)),AVERAGEIFS(Observed!AS$2:AS$9149,Observed!$A$2:$A$9149,$A473,Observed!$D$2:$D$9149,$D473),"")</f>
        <v/>
      </c>
      <c r="AT473" s="22" t="str">
        <f>IF(ISNUMBER(AVERAGEIFS(Observed!AT$2:AT$9149,Observed!$A$2:$A$9149,$A473,Observed!$D$2:$D$9149,$D473)),AVERAGEIFS(Observed!AT$2:AT$9149,Observed!$A$2:$A$9149,$A473,Observed!$D$2:$D$9149,$D473),"")</f>
        <v/>
      </c>
      <c r="AU473" s="22" t="str">
        <f>IF(ISNUMBER(AVERAGEIFS(Observed!AU$2:AU$9149,Observed!$A$2:$A$9149,$A473,Observed!$D$2:$D$9149,$D473)),AVERAGEIFS(Observed!AU$2:AU$9149,Observed!$A$2:$A$9149,$A473,Observed!$D$2:$D$9149,$D473),"")</f>
        <v/>
      </c>
      <c r="AV473" s="2">
        <f>COUNTIFS(Observed!$A$2:$A$9149,$A473,Observed!$D$2:$D$9149,$D473)</f>
        <v>1</v>
      </c>
      <c r="AW473" s="2">
        <f t="shared" si="7"/>
        <v>3</v>
      </c>
    </row>
    <row r="474" spans="1:49" x14ac:dyDescent="0.25">
      <c r="A474" t="s">
        <v>45</v>
      </c>
      <c r="B474" t="s">
        <v>140</v>
      </c>
      <c r="C474" t="s">
        <v>48</v>
      </c>
      <c r="D474" s="3">
        <v>36040</v>
      </c>
      <c r="E474">
        <v>1</v>
      </c>
      <c r="K474" s="24">
        <v>1998</v>
      </c>
      <c r="N474" s="2" t="s">
        <v>20</v>
      </c>
      <c r="O474" s="21" t="str">
        <f>IF(ISNUMBER(AVERAGEIFS(Observed!O$2:O$9149,Observed!$A$2:$A$9149,$A474,Observed!$D$2:$D$9149,$D474)),AVERAGEIFS(Observed!O$2:O$9149,Observed!$A$2:$A$9149,$A474,Observed!$D$2:$D$9149,$D474),"")</f>
        <v/>
      </c>
      <c r="P474" s="22" t="str">
        <f>IF(ISNUMBER(AVERAGEIFS(Observed!P$2:P$9149,Observed!$A$2:$A$9149,$A474,Observed!$D$2:$D$9149,$D474)),AVERAGEIFS(Observed!P$2:P$9149,Observed!$A$2:$A$9149,$A474,Observed!$D$2:$D$9149,$D474),"")</f>
        <v/>
      </c>
      <c r="Q474" s="22">
        <f>IF(ISNUMBER(AVERAGEIFS(Observed!Q$2:Q$9149,Observed!$A$2:$A$9149,$A474,Observed!$D$2:$D$9149,$D474)),AVERAGEIFS(Observed!Q$2:Q$9149,Observed!$A$2:$A$9149,$A474,Observed!$D$2:$D$9149,$D474),"")</f>
        <v>56.2</v>
      </c>
      <c r="R474" s="22">
        <f>IF(ISNUMBER(AVERAGEIFS(Observed!R$2:R$9149,Observed!$A$2:$A$9149,$A474,Observed!$D$2:$D$9149,$D474)),AVERAGEIFS(Observed!R$2:R$9149,Observed!$A$2:$A$9149,$A474,Observed!$D$2:$D$9149,$D474),"")</f>
        <v>56.2</v>
      </c>
      <c r="S474" s="22">
        <f>IF(ISNUMBER(AVERAGEIFS(Observed!S$2:S$9149,Observed!$A$2:$A$9149,$A474,Observed!$D$2:$D$9149,$D474)),AVERAGEIFS(Observed!S$2:S$9149,Observed!$A$2:$A$9149,$A474,Observed!$D$2:$D$9149,$D474),"")</f>
        <v>767.5</v>
      </c>
      <c r="T474" s="23" t="str">
        <f>IF(ISNUMBER(AVERAGEIFS(Observed!T$2:T$9149,Observed!$A$2:$A$9149,$A474,Observed!$D$2:$D$9149,$D474)),AVERAGEIFS(Observed!T$2:T$9149,Observed!$A$2:$A$9149,$A474,Observed!$D$2:$D$9149,$D474),"")</f>
        <v/>
      </c>
      <c r="U474" s="23" t="str">
        <f>IF(ISNUMBER(AVERAGEIFS(Observed!U$2:U$9149,Observed!$A$2:$A$9149,$A474,Observed!$D$2:$D$9149,$D474)),AVERAGEIFS(Observed!U$2:U$9149,Observed!$A$2:$A$9149,$A474,Observed!$D$2:$D$9149,$D474),"")</f>
        <v/>
      </c>
      <c r="V474" s="23" t="str">
        <f>IF(ISNUMBER(AVERAGEIFS(Observed!V$2:V$9149,Observed!$A$2:$A$9149,$A474,Observed!$D$2:$D$9149,$D474)),AVERAGEIFS(Observed!V$2:V$9149,Observed!$A$2:$A$9149,$A474,Observed!$D$2:$D$9149,$D474),"")</f>
        <v/>
      </c>
      <c r="W474" s="21" t="str">
        <f>IF(ISNUMBER(AVERAGEIFS(Observed!W$2:W$9149,Observed!$A$2:$A$9149,$A474,Observed!$D$2:$D$9149,$D474)),AVERAGEIFS(Observed!W$2:W$9149,Observed!$A$2:$A$9149,$A474,Observed!$D$2:$D$9149,$D474),"")</f>
        <v/>
      </c>
      <c r="X474" s="35" t="str">
        <f>IF(ISNUMBER(AVERAGEIFS(Observed!X$2:X$9149,Observed!$A$2:$A$9149,$A474,Observed!$D$2:$D$9149,$D474)),AVERAGEIFS(Observed!X$2:X$9149,Observed!$A$2:$A$9149,$A474,Observed!$D$2:$D$9149,$D474),"")</f>
        <v/>
      </c>
      <c r="Y474" s="35" t="str">
        <f>IF(ISNUMBER(AVERAGEIFS(Observed!Y$2:Y$9149,Observed!$A$2:$A$9149,$A474,Observed!$D$2:$D$9149,$D474)),AVERAGEIFS(Observed!Y$2:Y$9149,Observed!$A$2:$A$9149,$A474,Observed!$D$2:$D$9149,$D474),"")</f>
        <v/>
      </c>
      <c r="Z474" s="22" t="str">
        <f>IF(ISNUMBER(AVERAGEIFS(Observed!Z$2:Z$9149,Observed!$A$2:$A$9149,$A474,Observed!$D$2:$D$9149,$D474)),AVERAGEIFS(Observed!Z$2:Z$9149,Observed!$A$2:$A$9149,$A474,Observed!$D$2:$D$9149,$D474),"")</f>
        <v/>
      </c>
      <c r="AA474" s="22" t="str">
        <f>IF(ISNUMBER(AVERAGEIFS(Observed!AA$2:AA$9149,Observed!$A$2:$A$9149,$A474,Observed!$D$2:$D$9149,$D474)),AVERAGEIFS(Observed!AA$2:AA$9149,Observed!$A$2:$A$9149,$A474,Observed!$D$2:$D$9149,$D474),"")</f>
        <v/>
      </c>
      <c r="AB474" s="22" t="str">
        <f>IF(ISNUMBER(AVERAGEIFS(Observed!AB$2:AB$9149,Observed!$A$2:$A$9149,$A474,Observed!$D$2:$D$9149,$D474)),AVERAGEIFS(Observed!AB$2:AB$9149,Observed!$A$2:$A$9149,$A474,Observed!$D$2:$D$9149,$D474),"")</f>
        <v/>
      </c>
      <c r="AC474" s="22" t="str">
        <f>IF(ISNUMBER(AVERAGEIFS(Observed!AC$2:AC$9149,Observed!$A$2:$A$9149,$A474,Observed!$D$2:$D$9149,$D474)),AVERAGEIFS(Observed!AC$2:AC$9149,Observed!$A$2:$A$9149,$A474,Observed!$D$2:$D$9149,$D474),"")</f>
        <v/>
      </c>
      <c r="AD474" s="22" t="str">
        <f>IF(ISNUMBER(AVERAGEIFS(Observed!AD$2:AD$9149,Observed!$A$2:$A$9149,$A474,Observed!$D$2:$D$9149,$D474)),AVERAGEIFS(Observed!AD$2:AD$9149,Observed!$A$2:$A$9149,$A474,Observed!$D$2:$D$9149,$D474),"")</f>
        <v/>
      </c>
      <c r="AE474" s="22" t="str">
        <f>IF(ISNUMBER(AVERAGEIFS(Observed!AE$2:AE$9149,Observed!$A$2:$A$9149,$A474,Observed!$D$2:$D$9149,$D474)),AVERAGEIFS(Observed!AE$2:AE$9149,Observed!$A$2:$A$9149,$A474,Observed!$D$2:$D$9149,$D474),"")</f>
        <v/>
      </c>
      <c r="AF474" s="22" t="str">
        <f>IF(ISNUMBER(AVERAGEIFS(Observed!AF$2:AF$9149,Observed!$A$2:$A$9149,$A474,Observed!$D$2:$D$9149,$D474)),AVERAGEIFS(Observed!AF$2:AF$9149,Observed!$A$2:$A$9149,$A474,Observed!$D$2:$D$9149,$D474),"")</f>
        <v/>
      </c>
      <c r="AG474" s="22" t="str">
        <f>IF(ISNUMBER(AVERAGEIFS(Observed!AG$2:AG$9149,Observed!$A$2:$A$9149,$A474,Observed!$D$2:$D$9149,$D474)),AVERAGEIFS(Observed!AG$2:AG$9149,Observed!$A$2:$A$9149,$A474,Observed!$D$2:$D$9149,$D474),"")</f>
        <v/>
      </c>
      <c r="AH474" s="22" t="str">
        <f>IF(ISNUMBER(AVERAGEIFS(Observed!AH$2:AH$9149,Observed!$A$2:$A$9149,$A474,Observed!$D$2:$D$9149,$D474)),AVERAGEIFS(Observed!AH$2:AH$9149,Observed!$A$2:$A$9149,$A474,Observed!$D$2:$D$9149,$D474),"")</f>
        <v/>
      </c>
      <c r="AI474" s="22" t="str">
        <f>IF(ISNUMBER(AVERAGEIFS(Observed!AI$2:AI$9149,Observed!$A$2:$A$9149,$A474,Observed!$D$2:$D$9149,$D474)),AVERAGEIFS(Observed!AI$2:AI$9149,Observed!$A$2:$A$9149,$A474,Observed!$D$2:$D$9149,$D474),"")</f>
        <v/>
      </c>
      <c r="AJ474" s="22" t="str">
        <f>IF(ISNUMBER(AVERAGEIFS(Observed!AJ$2:AJ$9149,Observed!$A$2:$A$9149,$A474,Observed!$D$2:$D$9149,$D474)),AVERAGEIFS(Observed!AJ$2:AJ$9149,Observed!$A$2:$A$9149,$A474,Observed!$D$2:$D$9149,$D474),"")</f>
        <v/>
      </c>
      <c r="AK474" s="22" t="str">
        <f>IF(ISNUMBER(AVERAGEIFS(Observed!AK$2:AK$9149,Observed!$A$2:$A$9149,$A474,Observed!$D$2:$D$9149,$D474)),AVERAGEIFS(Observed!AK$2:AK$9149,Observed!$A$2:$A$9149,$A474,Observed!$D$2:$D$9149,$D474),"")</f>
        <v/>
      </c>
      <c r="AL474" s="23" t="str">
        <f>IF(ISNUMBER(AVERAGEIFS(Observed!AL$2:AL$9149,Observed!$A$2:$A$9149,$A474,Observed!$D$2:$D$9149,$D474)),AVERAGEIFS(Observed!AL$2:AL$9149,Observed!$A$2:$A$9149,$A474,Observed!$D$2:$D$9149,$D474),"")</f>
        <v/>
      </c>
      <c r="AM474" s="23" t="str">
        <f>IF(ISNUMBER(AVERAGEIFS(Observed!AM$2:AM$9149,Observed!$A$2:$A$9149,$A474,Observed!$D$2:$D$9149,$D474)),AVERAGEIFS(Observed!AM$2:AM$9149,Observed!$A$2:$A$9149,$A474,Observed!$D$2:$D$9149,$D474),"")</f>
        <v/>
      </c>
      <c r="AN474" s="22" t="str">
        <f>IF(ISNUMBER(AVERAGEIFS(Observed!AN$2:AN$9149,Observed!$A$2:$A$9149,$A474,Observed!$D$2:$D$9149,$D474)),AVERAGEIFS(Observed!AN$2:AN$9149,Observed!$A$2:$A$9149,$A474,Observed!$D$2:$D$9149,$D474),"")</f>
        <v/>
      </c>
      <c r="AO474" s="22" t="str">
        <f>IF(ISNUMBER(AVERAGEIFS(Observed!AO$2:AO$9149,Observed!$A$2:$A$9149,$A474,Observed!$D$2:$D$9149,$D474)),AVERAGEIFS(Observed!AO$2:AO$9149,Observed!$A$2:$A$9149,$A474,Observed!$D$2:$D$9149,$D474),"")</f>
        <v/>
      </c>
      <c r="AP474" s="21" t="str">
        <f>IF(ISNUMBER(AVERAGEIFS(Observed!AP$2:AP$9149,Observed!$A$2:$A$9149,$A474,Observed!$D$2:$D$9149,$D474)),AVERAGEIFS(Observed!AP$2:AP$9149,Observed!$A$2:$A$9149,$A474,Observed!$D$2:$D$9149,$D474),"")</f>
        <v/>
      </c>
      <c r="AQ474" s="22" t="str">
        <f>IF(ISNUMBER(AVERAGEIFS(Observed!AQ$2:AQ$9149,Observed!$A$2:$A$9149,$A474,Observed!$D$2:$D$9149,$D474)),AVERAGEIFS(Observed!AQ$2:AQ$9149,Observed!$A$2:$A$9149,$A474,Observed!$D$2:$D$9149,$D474),"")</f>
        <v/>
      </c>
      <c r="AR474" s="22" t="str">
        <f>IF(ISNUMBER(AVERAGEIFS(Observed!AR$2:AR$9149,Observed!$A$2:$A$9149,$A474,Observed!$D$2:$D$9149,$D474)),AVERAGEIFS(Observed!AR$2:AR$9149,Observed!$A$2:$A$9149,$A474,Observed!$D$2:$D$9149,$D474),"")</f>
        <v/>
      </c>
      <c r="AS474" s="22" t="str">
        <f>IF(ISNUMBER(AVERAGEIFS(Observed!AS$2:AS$9149,Observed!$A$2:$A$9149,$A474,Observed!$D$2:$D$9149,$D474)),AVERAGEIFS(Observed!AS$2:AS$9149,Observed!$A$2:$A$9149,$A474,Observed!$D$2:$D$9149,$D474),"")</f>
        <v/>
      </c>
      <c r="AT474" s="22" t="str">
        <f>IF(ISNUMBER(AVERAGEIFS(Observed!AT$2:AT$9149,Observed!$A$2:$A$9149,$A474,Observed!$D$2:$D$9149,$D474)),AVERAGEIFS(Observed!AT$2:AT$9149,Observed!$A$2:$A$9149,$A474,Observed!$D$2:$D$9149,$D474),"")</f>
        <v/>
      </c>
      <c r="AU474" s="22" t="str">
        <f>IF(ISNUMBER(AVERAGEIFS(Observed!AU$2:AU$9149,Observed!$A$2:$A$9149,$A474,Observed!$D$2:$D$9149,$D474)),AVERAGEIFS(Observed!AU$2:AU$9149,Observed!$A$2:$A$9149,$A474,Observed!$D$2:$D$9149,$D474),"")</f>
        <v/>
      </c>
      <c r="AV474" s="2">
        <f>COUNTIFS(Observed!$A$2:$A$9149,$A474,Observed!$D$2:$D$9149,$D474)</f>
        <v>1</v>
      </c>
      <c r="AW474" s="2">
        <f t="shared" si="7"/>
        <v>3</v>
      </c>
    </row>
    <row r="475" spans="1:49" x14ac:dyDescent="0.25">
      <c r="A475" t="s">
        <v>45</v>
      </c>
      <c r="B475" t="s">
        <v>140</v>
      </c>
      <c r="C475" t="s">
        <v>48</v>
      </c>
      <c r="D475" s="3">
        <v>36075</v>
      </c>
      <c r="E475">
        <v>1</v>
      </c>
      <c r="K475" s="24">
        <v>1998</v>
      </c>
      <c r="N475" s="2" t="s">
        <v>20</v>
      </c>
      <c r="O475" s="21" t="str">
        <f>IF(ISNUMBER(AVERAGEIFS(Observed!O$2:O$9149,Observed!$A$2:$A$9149,$A475,Observed!$D$2:$D$9149,$D475)),AVERAGEIFS(Observed!O$2:O$9149,Observed!$A$2:$A$9149,$A475,Observed!$D$2:$D$9149,$D475),"")</f>
        <v/>
      </c>
      <c r="P475" s="22" t="str">
        <f>IF(ISNUMBER(AVERAGEIFS(Observed!P$2:P$9149,Observed!$A$2:$A$9149,$A475,Observed!$D$2:$D$9149,$D475)),AVERAGEIFS(Observed!P$2:P$9149,Observed!$A$2:$A$9149,$A475,Observed!$D$2:$D$9149,$D475),"")</f>
        <v/>
      </c>
      <c r="Q475" s="22">
        <f>IF(ISNUMBER(AVERAGEIFS(Observed!Q$2:Q$9149,Observed!$A$2:$A$9149,$A475,Observed!$D$2:$D$9149,$D475)),AVERAGEIFS(Observed!Q$2:Q$9149,Observed!$A$2:$A$9149,$A475,Observed!$D$2:$D$9149,$D475),"")</f>
        <v>29.6</v>
      </c>
      <c r="R475" s="22">
        <f>IF(ISNUMBER(AVERAGEIFS(Observed!R$2:R$9149,Observed!$A$2:$A$9149,$A475,Observed!$D$2:$D$9149,$D475)),AVERAGEIFS(Observed!R$2:R$9149,Observed!$A$2:$A$9149,$A475,Observed!$D$2:$D$9149,$D475),"")</f>
        <v>29.6</v>
      </c>
      <c r="S475" s="22">
        <f>IF(ISNUMBER(AVERAGEIFS(Observed!S$2:S$9149,Observed!$A$2:$A$9149,$A475,Observed!$D$2:$D$9149,$D475)),AVERAGEIFS(Observed!S$2:S$9149,Observed!$A$2:$A$9149,$A475,Observed!$D$2:$D$9149,$D475),"")</f>
        <v>797.1</v>
      </c>
      <c r="T475" s="23" t="str">
        <f>IF(ISNUMBER(AVERAGEIFS(Observed!T$2:T$9149,Observed!$A$2:$A$9149,$A475,Observed!$D$2:$D$9149,$D475)),AVERAGEIFS(Observed!T$2:T$9149,Observed!$A$2:$A$9149,$A475,Observed!$D$2:$D$9149,$D475),"")</f>
        <v/>
      </c>
      <c r="U475" s="23" t="str">
        <f>IF(ISNUMBER(AVERAGEIFS(Observed!U$2:U$9149,Observed!$A$2:$A$9149,$A475,Observed!$D$2:$D$9149,$D475)),AVERAGEIFS(Observed!U$2:U$9149,Observed!$A$2:$A$9149,$A475,Observed!$D$2:$D$9149,$D475),"")</f>
        <v/>
      </c>
      <c r="V475" s="23" t="str">
        <f>IF(ISNUMBER(AVERAGEIFS(Observed!V$2:V$9149,Observed!$A$2:$A$9149,$A475,Observed!$D$2:$D$9149,$D475)),AVERAGEIFS(Observed!V$2:V$9149,Observed!$A$2:$A$9149,$A475,Observed!$D$2:$D$9149,$D475),"")</f>
        <v/>
      </c>
      <c r="W475" s="21" t="str">
        <f>IF(ISNUMBER(AVERAGEIFS(Observed!W$2:W$9149,Observed!$A$2:$A$9149,$A475,Observed!$D$2:$D$9149,$D475)),AVERAGEIFS(Observed!W$2:W$9149,Observed!$A$2:$A$9149,$A475,Observed!$D$2:$D$9149,$D475),"")</f>
        <v/>
      </c>
      <c r="X475" s="35" t="str">
        <f>IF(ISNUMBER(AVERAGEIFS(Observed!X$2:X$9149,Observed!$A$2:$A$9149,$A475,Observed!$D$2:$D$9149,$D475)),AVERAGEIFS(Observed!X$2:X$9149,Observed!$A$2:$A$9149,$A475,Observed!$D$2:$D$9149,$D475),"")</f>
        <v/>
      </c>
      <c r="Y475" s="35" t="str">
        <f>IF(ISNUMBER(AVERAGEIFS(Observed!Y$2:Y$9149,Observed!$A$2:$A$9149,$A475,Observed!$D$2:$D$9149,$D475)),AVERAGEIFS(Observed!Y$2:Y$9149,Observed!$A$2:$A$9149,$A475,Observed!$D$2:$D$9149,$D475),"")</f>
        <v/>
      </c>
      <c r="Z475" s="22" t="str">
        <f>IF(ISNUMBER(AVERAGEIFS(Observed!Z$2:Z$9149,Observed!$A$2:$A$9149,$A475,Observed!$D$2:$D$9149,$D475)),AVERAGEIFS(Observed!Z$2:Z$9149,Observed!$A$2:$A$9149,$A475,Observed!$D$2:$D$9149,$D475),"")</f>
        <v/>
      </c>
      <c r="AA475" s="22" t="str">
        <f>IF(ISNUMBER(AVERAGEIFS(Observed!AA$2:AA$9149,Observed!$A$2:$A$9149,$A475,Observed!$D$2:$D$9149,$D475)),AVERAGEIFS(Observed!AA$2:AA$9149,Observed!$A$2:$A$9149,$A475,Observed!$D$2:$D$9149,$D475),"")</f>
        <v/>
      </c>
      <c r="AB475" s="22" t="str">
        <f>IF(ISNUMBER(AVERAGEIFS(Observed!AB$2:AB$9149,Observed!$A$2:$A$9149,$A475,Observed!$D$2:$D$9149,$D475)),AVERAGEIFS(Observed!AB$2:AB$9149,Observed!$A$2:$A$9149,$A475,Observed!$D$2:$D$9149,$D475),"")</f>
        <v/>
      </c>
      <c r="AC475" s="22" t="str">
        <f>IF(ISNUMBER(AVERAGEIFS(Observed!AC$2:AC$9149,Observed!$A$2:$A$9149,$A475,Observed!$D$2:$D$9149,$D475)),AVERAGEIFS(Observed!AC$2:AC$9149,Observed!$A$2:$A$9149,$A475,Observed!$D$2:$D$9149,$D475),"")</f>
        <v/>
      </c>
      <c r="AD475" s="22" t="str">
        <f>IF(ISNUMBER(AVERAGEIFS(Observed!AD$2:AD$9149,Observed!$A$2:$A$9149,$A475,Observed!$D$2:$D$9149,$D475)),AVERAGEIFS(Observed!AD$2:AD$9149,Observed!$A$2:$A$9149,$A475,Observed!$D$2:$D$9149,$D475),"")</f>
        <v/>
      </c>
      <c r="AE475" s="22" t="str">
        <f>IF(ISNUMBER(AVERAGEIFS(Observed!AE$2:AE$9149,Observed!$A$2:$A$9149,$A475,Observed!$D$2:$D$9149,$D475)),AVERAGEIFS(Observed!AE$2:AE$9149,Observed!$A$2:$A$9149,$A475,Observed!$D$2:$D$9149,$D475),"")</f>
        <v/>
      </c>
      <c r="AF475" s="22" t="str">
        <f>IF(ISNUMBER(AVERAGEIFS(Observed!AF$2:AF$9149,Observed!$A$2:$A$9149,$A475,Observed!$D$2:$D$9149,$D475)),AVERAGEIFS(Observed!AF$2:AF$9149,Observed!$A$2:$A$9149,$A475,Observed!$D$2:$D$9149,$D475),"")</f>
        <v/>
      </c>
      <c r="AG475" s="22" t="str">
        <f>IF(ISNUMBER(AVERAGEIFS(Observed!AG$2:AG$9149,Observed!$A$2:$A$9149,$A475,Observed!$D$2:$D$9149,$D475)),AVERAGEIFS(Observed!AG$2:AG$9149,Observed!$A$2:$A$9149,$A475,Observed!$D$2:$D$9149,$D475),"")</f>
        <v/>
      </c>
      <c r="AH475" s="22" t="str">
        <f>IF(ISNUMBER(AVERAGEIFS(Observed!AH$2:AH$9149,Observed!$A$2:$A$9149,$A475,Observed!$D$2:$D$9149,$D475)),AVERAGEIFS(Observed!AH$2:AH$9149,Observed!$A$2:$A$9149,$A475,Observed!$D$2:$D$9149,$D475),"")</f>
        <v/>
      </c>
      <c r="AI475" s="22" t="str">
        <f>IF(ISNUMBER(AVERAGEIFS(Observed!AI$2:AI$9149,Observed!$A$2:$A$9149,$A475,Observed!$D$2:$D$9149,$D475)),AVERAGEIFS(Observed!AI$2:AI$9149,Observed!$A$2:$A$9149,$A475,Observed!$D$2:$D$9149,$D475),"")</f>
        <v/>
      </c>
      <c r="AJ475" s="22" t="str">
        <f>IF(ISNUMBER(AVERAGEIFS(Observed!AJ$2:AJ$9149,Observed!$A$2:$A$9149,$A475,Observed!$D$2:$D$9149,$D475)),AVERAGEIFS(Observed!AJ$2:AJ$9149,Observed!$A$2:$A$9149,$A475,Observed!$D$2:$D$9149,$D475),"")</f>
        <v/>
      </c>
      <c r="AK475" s="22" t="str">
        <f>IF(ISNUMBER(AVERAGEIFS(Observed!AK$2:AK$9149,Observed!$A$2:$A$9149,$A475,Observed!$D$2:$D$9149,$D475)),AVERAGEIFS(Observed!AK$2:AK$9149,Observed!$A$2:$A$9149,$A475,Observed!$D$2:$D$9149,$D475),"")</f>
        <v/>
      </c>
      <c r="AL475" s="23" t="str">
        <f>IF(ISNUMBER(AVERAGEIFS(Observed!AL$2:AL$9149,Observed!$A$2:$A$9149,$A475,Observed!$D$2:$D$9149,$D475)),AVERAGEIFS(Observed!AL$2:AL$9149,Observed!$A$2:$A$9149,$A475,Observed!$D$2:$D$9149,$D475),"")</f>
        <v/>
      </c>
      <c r="AM475" s="23" t="str">
        <f>IF(ISNUMBER(AVERAGEIFS(Observed!AM$2:AM$9149,Observed!$A$2:$A$9149,$A475,Observed!$D$2:$D$9149,$D475)),AVERAGEIFS(Observed!AM$2:AM$9149,Observed!$A$2:$A$9149,$A475,Observed!$D$2:$D$9149,$D475),"")</f>
        <v/>
      </c>
      <c r="AN475" s="22" t="str">
        <f>IF(ISNUMBER(AVERAGEIFS(Observed!AN$2:AN$9149,Observed!$A$2:$A$9149,$A475,Observed!$D$2:$D$9149,$D475)),AVERAGEIFS(Observed!AN$2:AN$9149,Observed!$A$2:$A$9149,$A475,Observed!$D$2:$D$9149,$D475),"")</f>
        <v/>
      </c>
      <c r="AO475" s="22" t="str">
        <f>IF(ISNUMBER(AVERAGEIFS(Observed!AO$2:AO$9149,Observed!$A$2:$A$9149,$A475,Observed!$D$2:$D$9149,$D475)),AVERAGEIFS(Observed!AO$2:AO$9149,Observed!$A$2:$A$9149,$A475,Observed!$D$2:$D$9149,$D475),"")</f>
        <v/>
      </c>
      <c r="AP475" s="21" t="str">
        <f>IF(ISNUMBER(AVERAGEIFS(Observed!AP$2:AP$9149,Observed!$A$2:$A$9149,$A475,Observed!$D$2:$D$9149,$D475)),AVERAGEIFS(Observed!AP$2:AP$9149,Observed!$A$2:$A$9149,$A475,Observed!$D$2:$D$9149,$D475),"")</f>
        <v/>
      </c>
      <c r="AQ475" s="22" t="str">
        <f>IF(ISNUMBER(AVERAGEIFS(Observed!AQ$2:AQ$9149,Observed!$A$2:$A$9149,$A475,Observed!$D$2:$D$9149,$D475)),AVERAGEIFS(Observed!AQ$2:AQ$9149,Observed!$A$2:$A$9149,$A475,Observed!$D$2:$D$9149,$D475),"")</f>
        <v/>
      </c>
      <c r="AR475" s="22" t="str">
        <f>IF(ISNUMBER(AVERAGEIFS(Observed!AR$2:AR$9149,Observed!$A$2:$A$9149,$A475,Observed!$D$2:$D$9149,$D475)),AVERAGEIFS(Observed!AR$2:AR$9149,Observed!$A$2:$A$9149,$A475,Observed!$D$2:$D$9149,$D475),"")</f>
        <v/>
      </c>
      <c r="AS475" s="22" t="str">
        <f>IF(ISNUMBER(AVERAGEIFS(Observed!AS$2:AS$9149,Observed!$A$2:$A$9149,$A475,Observed!$D$2:$D$9149,$D475)),AVERAGEIFS(Observed!AS$2:AS$9149,Observed!$A$2:$A$9149,$A475,Observed!$D$2:$D$9149,$D475),"")</f>
        <v/>
      </c>
      <c r="AT475" s="22" t="str">
        <f>IF(ISNUMBER(AVERAGEIFS(Observed!AT$2:AT$9149,Observed!$A$2:$A$9149,$A475,Observed!$D$2:$D$9149,$D475)),AVERAGEIFS(Observed!AT$2:AT$9149,Observed!$A$2:$A$9149,$A475,Observed!$D$2:$D$9149,$D475),"")</f>
        <v/>
      </c>
      <c r="AU475" s="22" t="str">
        <f>IF(ISNUMBER(AVERAGEIFS(Observed!AU$2:AU$9149,Observed!$A$2:$A$9149,$A475,Observed!$D$2:$D$9149,$D475)),AVERAGEIFS(Observed!AU$2:AU$9149,Observed!$A$2:$A$9149,$A475,Observed!$D$2:$D$9149,$D475),"")</f>
        <v/>
      </c>
      <c r="AV475" s="2">
        <f>COUNTIFS(Observed!$A$2:$A$9149,$A475,Observed!$D$2:$D$9149,$D475)</f>
        <v>1</v>
      </c>
      <c r="AW475" s="2">
        <f t="shared" si="7"/>
        <v>3</v>
      </c>
    </row>
    <row r="476" spans="1:49" x14ac:dyDescent="0.25">
      <c r="A476" t="s">
        <v>46</v>
      </c>
      <c r="B476" t="s">
        <v>140</v>
      </c>
      <c r="C476" t="s">
        <v>48</v>
      </c>
      <c r="D476" s="3">
        <v>35934</v>
      </c>
      <c r="E476">
        <v>1</v>
      </c>
      <c r="K476" s="24">
        <v>1998</v>
      </c>
      <c r="N476" s="2" t="s">
        <v>20</v>
      </c>
      <c r="O476" s="21" t="str">
        <f>IF(ISNUMBER(AVERAGEIFS(Observed!O$2:O$9149,Observed!$A$2:$A$9149,$A476,Observed!$D$2:$D$9149,$D476)),AVERAGEIFS(Observed!O$2:O$9149,Observed!$A$2:$A$9149,$A476,Observed!$D$2:$D$9149,$D476),"")</f>
        <v/>
      </c>
      <c r="P476" s="22" t="str">
        <f>IF(ISNUMBER(AVERAGEIFS(Observed!P$2:P$9149,Observed!$A$2:$A$9149,$A476,Observed!$D$2:$D$9149,$D476)),AVERAGEIFS(Observed!P$2:P$9149,Observed!$A$2:$A$9149,$A476,Observed!$D$2:$D$9149,$D476),"")</f>
        <v/>
      </c>
      <c r="Q476" s="22">
        <f>IF(ISNUMBER(AVERAGEIFS(Observed!Q$2:Q$9149,Observed!$A$2:$A$9149,$A476,Observed!$D$2:$D$9149,$D476)),AVERAGEIFS(Observed!Q$2:Q$9149,Observed!$A$2:$A$9149,$A476,Observed!$D$2:$D$9149,$D476),"")</f>
        <v>134.30000000000001</v>
      </c>
      <c r="R476" s="22">
        <f>IF(ISNUMBER(AVERAGEIFS(Observed!R$2:R$9149,Observed!$A$2:$A$9149,$A476,Observed!$D$2:$D$9149,$D476)),AVERAGEIFS(Observed!R$2:R$9149,Observed!$A$2:$A$9149,$A476,Observed!$D$2:$D$9149,$D476),"")</f>
        <v>134.30000000000001</v>
      </c>
      <c r="S476" s="22">
        <f>IF(ISNUMBER(AVERAGEIFS(Observed!S$2:S$9149,Observed!$A$2:$A$9149,$A476,Observed!$D$2:$D$9149,$D476)),AVERAGEIFS(Observed!S$2:S$9149,Observed!$A$2:$A$9149,$A476,Observed!$D$2:$D$9149,$D476),"")</f>
        <v>134.30000000000001</v>
      </c>
      <c r="T476" s="23" t="str">
        <f>IF(ISNUMBER(AVERAGEIFS(Observed!T$2:T$9149,Observed!$A$2:$A$9149,$A476,Observed!$D$2:$D$9149,$D476)),AVERAGEIFS(Observed!T$2:T$9149,Observed!$A$2:$A$9149,$A476,Observed!$D$2:$D$9149,$D476),"")</f>
        <v/>
      </c>
      <c r="U476" s="23" t="str">
        <f>IF(ISNUMBER(AVERAGEIFS(Observed!U$2:U$9149,Observed!$A$2:$A$9149,$A476,Observed!$D$2:$D$9149,$D476)),AVERAGEIFS(Observed!U$2:U$9149,Observed!$A$2:$A$9149,$A476,Observed!$D$2:$D$9149,$D476),"")</f>
        <v/>
      </c>
      <c r="V476" s="23" t="str">
        <f>IF(ISNUMBER(AVERAGEIFS(Observed!V$2:V$9149,Observed!$A$2:$A$9149,$A476,Observed!$D$2:$D$9149,$D476)),AVERAGEIFS(Observed!V$2:V$9149,Observed!$A$2:$A$9149,$A476,Observed!$D$2:$D$9149,$D476),"")</f>
        <v/>
      </c>
      <c r="W476" s="21" t="str">
        <f>IF(ISNUMBER(AVERAGEIFS(Observed!W$2:W$9149,Observed!$A$2:$A$9149,$A476,Observed!$D$2:$D$9149,$D476)),AVERAGEIFS(Observed!W$2:W$9149,Observed!$A$2:$A$9149,$A476,Observed!$D$2:$D$9149,$D476),"")</f>
        <v/>
      </c>
      <c r="X476" s="35" t="str">
        <f>IF(ISNUMBER(AVERAGEIFS(Observed!X$2:X$9149,Observed!$A$2:$A$9149,$A476,Observed!$D$2:$D$9149,$D476)),AVERAGEIFS(Observed!X$2:X$9149,Observed!$A$2:$A$9149,$A476,Observed!$D$2:$D$9149,$D476),"")</f>
        <v/>
      </c>
      <c r="Y476" s="35" t="str">
        <f>IF(ISNUMBER(AVERAGEIFS(Observed!Y$2:Y$9149,Observed!$A$2:$A$9149,$A476,Observed!$D$2:$D$9149,$D476)),AVERAGEIFS(Observed!Y$2:Y$9149,Observed!$A$2:$A$9149,$A476,Observed!$D$2:$D$9149,$D476),"")</f>
        <v/>
      </c>
      <c r="Z476" s="22" t="str">
        <f>IF(ISNUMBER(AVERAGEIFS(Observed!Z$2:Z$9149,Observed!$A$2:$A$9149,$A476,Observed!$D$2:$D$9149,$D476)),AVERAGEIFS(Observed!Z$2:Z$9149,Observed!$A$2:$A$9149,$A476,Observed!$D$2:$D$9149,$D476),"")</f>
        <v/>
      </c>
      <c r="AA476" s="22" t="str">
        <f>IF(ISNUMBER(AVERAGEIFS(Observed!AA$2:AA$9149,Observed!$A$2:$A$9149,$A476,Observed!$D$2:$D$9149,$D476)),AVERAGEIFS(Observed!AA$2:AA$9149,Observed!$A$2:$A$9149,$A476,Observed!$D$2:$D$9149,$D476),"")</f>
        <v/>
      </c>
      <c r="AB476" s="22" t="str">
        <f>IF(ISNUMBER(AVERAGEIFS(Observed!AB$2:AB$9149,Observed!$A$2:$A$9149,$A476,Observed!$D$2:$D$9149,$D476)),AVERAGEIFS(Observed!AB$2:AB$9149,Observed!$A$2:$A$9149,$A476,Observed!$D$2:$D$9149,$D476),"")</f>
        <v/>
      </c>
      <c r="AC476" s="22" t="str">
        <f>IF(ISNUMBER(AVERAGEIFS(Observed!AC$2:AC$9149,Observed!$A$2:$A$9149,$A476,Observed!$D$2:$D$9149,$D476)),AVERAGEIFS(Observed!AC$2:AC$9149,Observed!$A$2:$A$9149,$A476,Observed!$D$2:$D$9149,$D476),"")</f>
        <v/>
      </c>
      <c r="AD476" s="22" t="str">
        <f>IF(ISNUMBER(AVERAGEIFS(Observed!AD$2:AD$9149,Observed!$A$2:$A$9149,$A476,Observed!$D$2:$D$9149,$D476)),AVERAGEIFS(Observed!AD$2:AD$9149,Observed!$A$2:$A$9149,$A476,Observed!$D$2:$D$9149,$D476),"")</f>
        <v/>
      </c>
      <c r="AE476" s="22" t="str">
        <f>IF(ISNUMBER(AVERAGEIFS(Observed!AE$2:AE$9149,Observed!$A$2:$A$9149,$A476,Observed!$D$2:$D$9149,$D476)),AVERAGEIFS(Observed!AE$2:AE$9149,Observed!$A$2:$A$9149,$A476,Observed!$D$2:$D$9149,$D476),"")</f>
        <v/>
      </c>
      <c r="AF476" s="22" t="str">
        <f>IF(ISNUMBER(AVERAGEIFS(Observed!AF$2:AF$9149,Observed!$A$2:$A$9149,$A476,Observed!$D$2:$D$9149,$D476)),AVERAGEIFS(Observed!AF$2:AF$9149,Observed!$A$2:$A$9149,$A476,Observed!$D$2:$D$9149,$D476),"")</f>
        <v/>
      </c>
      <c r="AG476" s="22" t="str">
        <f>IF(ISNUMBER(AVERAGEIFS(Observed!AG$2:AG$9149,Observed!$A$2:$A$9149,$A476,Observed!$D$2:$D$9149,$D476)),AVERAGEIFS(Observed!AG$2:AG$9149,Observed!$A$2:$A$9149,$A476,Observed!$D$2:$D$9149,$D476),"")</f>
        <v/>
      </c>
      <c r="AH476" s="22" t="str">
        <f>IF(ISNUMBER(AVERAGEIFS(Observed!AH$2:AH$9149,Observed!$A$2:$A$9149,$A476,Observed!$D$2:$D$9149,$D476)),AVERAGEIFS(Observed!AH$2:AH$9149,Observed!$A$2:$A$9149,$A476,Observed!$D$2:$D$9149,$D476),"")</f>
        <v/>
      </c>
      <c r="AI476" s="22" t="str">
        <f>IF(ISNUMBER(AVERAGEIFS(Observed!AI$2:AI$9149,Observed!$A$2:$A$9149,$A476,Observed!$D$2:$D$9149,$D476)),AVERAGEIFS(Observed!AI$2:AI$9149,Observed!$A$2:$A$9149,$A476,Observed!$D$2:$D$9149,$D476),"")</f>
        <v/>
      </c>
      <c r="AJ476" s="22" t="str">
        <f>IF(ISNUMBER(AVERAGEIFS(Observed!AJ$2:AJ$9149,Observed!$A$2:$A$9149,$A476,Observed!$D$2:$D$9149,$D476)),AVERAGEIFS(Observed!AJ$2:AJ$9149,Observed!$A$2:$A$9149,$A476,Observed!$D$2:$D$9149,$D476),"")</f>
        <v/>
      </c>
      <c r="AK476" s="22" t="str">
        <f>IF(ISNUMBER(AVERAGEIFS(Observed!AK$2:AK$9149,Observed!$A$2:$A$9149,$A476,Observed!$D$2:$D$9149,$D476)),AVERAGEIFS(Observed!AK$2:AK$9149,Observed!$A$2:$A$9149,$A476,Observed!$D$2:$D$9149,$D476),"")</f>
        <v/>
      </c>
      <c r="AL476" s="23" t="str">
        <f>IF(ISNUMBER(AVERAGEIFS(Observed!AL$2:AL$9149,Observed!$A$2:$A$9149,$A476,Observed!$D$2:$D$9149,$D476)),AVERAGEIFS(Observed!AL$2:AL$9149,Observed!$A$2:$A$9149,$A476,Observed!$D$2:$D$9149,$D476),"")</f>
        <v/>
      </c>
      <c r="AM476" s="23" t="str">
        <f>IF(ISNUMBER(AVERAGEIFS(Observed!AM$2:AM$9149,Observed!$A$2:$A$9149,$A476,Observed!$D$2:$D$9149,$D476)),AVERAGEIFS(Observed!AM$2:AM$9149,Observed!$A$2:$A$9149,$A476,Observed!$D$2:$D$9149,$D476),"")</f>
        <v/>
      </c>
      <c r="AN476" s="22" t="str">
        <f>IF(ISNUMBER(AVERAGEIFS(Observed!AN$2:AN$9149,Observed!$A$2:$A$9149,$A476,Observed!$D$2:$D$9149,$D476)),AVERAGEIFS(Observed!AN$2:AN$9149,Observed!$A$2:$A$9149,$A476,Observed!$D$2:$D$9149,$D476),"")</f>
        <v/>
      </c>
      <c r="AO476" s="22" t="str">
        <f>IF(ISNUMBER(AVERAGEIFS(Observed!AO$2:AO$9149,Observed!$A$2:$A$9149,$A476,Observed!$D$2:$D$9149,$D476)),AVERAGEIFS(Observed!AO$2:AO$9149,Observed!$A$2:$A$9149,$A476,Observed!$D$2:$D$9149,$D476),"")</f>
        <v/>
      </c>
      <c r="AP476" s="21" t="str">
        <f>IF(ISNUMBER(AVERAGEIFS(Observed!AP$2:AP$9149,Observed!$A$2:$A$9149,$A476,Observed!$D$2:$D$9149,$D476)),AVERAGEIFS(Observed!AP$2:AP$9149,Observed!$A$2:$A$9149,$A476,Observed!$D$2:$D$9149,$D476),"")</f>
        <v/>
      </c>
      <c r="AQ476" s="22" t="str">
        <f>IF(ISNUMBER(AVERAGEIFS(Observed!AQ$2:AQ$9149,Observed!$A$2:$A$9149,$A476,Observed!$D$2:$D$9149,$D476)),AVERAGEIFS(Observed!AQ$2:AQ$9149,Observed!$A$2:$A$9149,$A476,Observed!$D$2:$D$9149,$D476),"")</f>
        <v/>
      </c>
      <c r="AR476" s="22" t="str">
        <f>IF(ISNUMBER(AVERAGEIFS(Observed!AR$2:AR$9149,Observed!$A$2:$A$9149,$A476,Observed!$D$2:$D$9149,$D476)),AVERAGEIFS(Observed!AR$2:AR$9149,Observed!$A$2:$A$9149,$A476,Observed!$D$2:$D$9149,$D476),"")</f>
        <v/>
      </c>
      <c r="AS476" s="22" t="str">
        <f>IF(ISNUMBER(AVERAGEIFS(Observed!AS$2:AS$9149,Observed!$A$2:$A$9149,$A476,Observed!$D$2:$D$9149,$D476)),AVERAGEIFS(Observed!AS$2:AS$9149,Observed!$A$2:$A$9149,$A476,Observed!$D$2:$D$9149,$D476),"")</f>
        <v/>
      </c>
      <c r="AT476" s="22" t="str">
        <f>IF(ISNUMBER(AVERAGEIFS(Observed!AT$2:AT$9149,Observed!$A$2:$A$9149,$A476,Observed!$D$2:$D$9149,$D476)),AVERAGEIFS(Observed!AT$2:AT$9149,Observed!$A$2:$A$9149,$A476,Observed!$D$2:$D$9149,$D476),"")</f>
        <v/>
      </c>
      <c r="AU476" s="22" t="str">
        <f>IF(ISNUMBER(AVERAGEIFS(Observed!AU$2:AU$9149,Observed!$A$2:$A$9149,$A476,Observed!$D$2:$D$9149,$D476)),AVERAGEIFS(Observed!AU$2:AU$9149,Observed!$A$2:$A$9149,$A476,Observed!$D$2:$D$9149,$D476),"")</f>
        <v/>
      </c>
      <c r="AV476" s="2">
        <f>COUNTIFS(Observed!$A$2:$A$9149,$A476,Observed!$D$2:$D$9149,$D476)</f>
        <v>1</v>
      </c>
      <c r="AW476" s="2">
        <f t="shared" si="7"/>
        <v>3</v>
      </c>
    </row>
    <row r="477" spans="1:49" x14ac:dyDescent="0.25">
      <c r="A477" t="s">
        <v>46</v>
      </c>
      <c r="B477" t="s">
        <v>140</v>
      </c>
      <c r="C477" t="s">
        <v>48</v>
      </c>
      <c r="D477" s="3">
        <v>35956</v>
      </c>
      <c r="E477">
        <v>1</v>
      </c>
      <c r="K477" s="24">
        <v>1998</v>
      </c>
      <c r="N477" s="2" t="s">
        <v>20</v>
      </c>
      <c r="O477" s="21" t="str">
        <f>IF(ISNUMBER(AVERAGEIFS(Observed!O$2:O$9149,Observed!$A$2:$A$9149,$A477,Observed!$D$2:$D$9149,$D477)),AVERAGEIFS(Observed!O$2:O$9149,Observed!$A$2:$A$9149,$A477,Observed!$D$2:$D$9149,$D477),"")</f>
        <v/>
      </c>
      <c r="P477" s="22" t="str">
        <f>IF(ISNUMBER(AVERAGEIFS(Observed!P$2:P$9149,Observed!$A$2:$A$9149,$A477,Observed!$D$2:$D$9149,$D477)),AVERAGEIFS(Observed!P$2:P$9149,Observed!$A$2:$A$9149,$A477,Observed!$D$2:$D$9149,$D477),"")</f>
        <v/>
      </c>
      <c r="Q477" s="22">
        <f>IF(ISNUMBER(AVERAGEIFS(Observed!Q$2:Q$9149,Observed!$A$2:$A$9149,$A477,Observed!$D$2:$D$9149,$D477)),AVERAGEIFS(Observed!Q$2:Q$9149,Observed!$A$2:$A$9149,$A477,Observed!$D$2:$D$9149,$D477),"")</f>
        <v>134.30000000000001</v>
      </c>
      <c r="R477" s="22">
        <f>IF(ISNUMBER(AVERAGEIFS(Observed!R$2:R$9149,Observed!$A$2:$A$9149,$A477,Observed!$D$2:$D$9149,$D477)),AVERAGEIFS(Observed!R$2:R$9149,Observed!$A$2:$A$9149,$A477,Observed!$D$2:$D$9149,$D477),"")</f>
        <v>134.30000000000001</v>
      </c>
      <c r="S477" s="22">
        <f>IF(ISNUMBER(AVERAGEIFS(Observed!S$2:S$9149,Observed!$A$2:$A$9149,$A477,Observed!$D$2:$D$9149,$D477)),AVERAGEIFS(Observed!S$2:S$9149,Observed!$A$2:$A$9149,$A477,Observed!$D$2:$D$9149,$D477),"")</f>
        <v>268.60000000000002</v>
      </c>
      <c r="T477" s="23" t="str">
        <f>IF(ISNUMBER(AVERAGEIFS(Observed!T$2:T$9149,Observed!$A$2:$A$9149,$A477,Observed!$D$2:$D$9149,$D477)),AVERAGEIFS(Observed!T$2:T$9149,Observed!$A$2:$A$9149,$A477,Observed!$D$2:$D$9149,$D477),"")</f>
        <v/>
      </c>
      <c r="U477" s="23" t="str">
        <f>IF(ISNUMBER(AVERAGEIFS(Observed!U$2:U$9149,Observed!$A$2:$A$9149,$A477,Observed!$D$2:$D$9149,$D477)),AVERAGEIFS(Observed!U$2:U$9149,Observed!$A$2:$A$9149,$A477,Observed!$D$2:$D$9149,$D477),"")</f>
        <v/>
      </c>
      <c r="V477" s="23" t="str">
        <f>IF(ISNUMBER(AVERAGEIFS(Observed!V$2:V$9149,Observed!$A$2:$A$9149,$A477,Observed!$D$2:$D$9149,$D477)),AVERAGEIFS(Observed!V$2:V$9149,Observed!$A$2:$A$9149,$A477,Observed!$D$2:$D$9149,$D477),"")</f>
        <v/>
      </c>
      <c r="W477" s="21" t="str">
        <f>IF(ISNUMBER(AVERAGEIFS(Observed!W$2:W$9149,Observed!$A$2:$A$9149,$A477,Observed!$D$2:$D$9149,$D477)),AVERAGEIFS(Observed!W$2:W$9149,Observed!$A$2:$A$9149,$A477,Observed!$D$2:$D$9149,$D477),"")</f>
        <v/>
      </c>
      <c r="X477" s="35" t="str">
        <f>IF(ISNUMBER(AVERAGEIFS(Observed!X$2:X$9149,Observed!$A$2:$A$9149,$A477,Observed!$D$2:$D$9149,$D477)),AVERAGEIFS(Observed!X$2:X$9149,Observed!$A$2:$A$9149,$A477,Observed!$D$2:$D$9149,$D477),"")</f>
        <v/>
      </c>
      <c r="Y477" s="35" t="str">
        <f>IF(ISNUMBER(AVERAGEIFS(Observed!Y$2:Y$9149,Observed!$A$2:$A$9149,$A477,Observed!$D$2:$D$9149,$D477)),AVERAGEIFS(Observed!Y$2:Y$9149,Observed!$A$2:$A$9149,$A477,Observed!$D$2:$D$9149,$D477),"")</f>
        <v/>
      </c>
      <c r="Z477" s="22" t="str">
        <f>IF(ISNUMBER(AVERAGEIFS(Observed!Z$2:Z$9149,Observed!$A$2:$A$9149,$A477,Observed!$D$2:$D$9149,$D477)),AVERAGEIFS(Observed!Z$2:Z$9149,Observed!$A$2:$A$9149,$A477,Observed!$D$2:$D$9149,$D477),"")</f>
        <v/>
      </c>
      <c r="AA477" s="22" t="str">
        <f>IF(ISNUMBER(AVERAGEIFS(Observed!AA$2:AA$9149,Observed!$A$2:$A$9149,$A477,Observed!$D$2:$D$9149,$D477)),AVERAGEIFS(Observed!AA$2:AA$9149,Observed!$A$2:$A$9149,$A477,Observed!$D$2:$D$9149,$D477),"")</f>
        <v/>
      </c>
      <c r="AB477" s="22" t="str">
        <f>IF(ISNUMBER(AVERAGEIFS(Observed!AB$2:AB$9149,Observed!$A$2:$A$9149,$A477,Observed!$D$2:$D$9149,$D477)),AVERAGEIFS(Observed!AB$2:AB$9149,Observed!$A$2:$A$9149,$A477,Observed!$D$2:$D$9149,$D477),"")</f>
        <v/>
      </c>
      <c r="AC477" s="22" t="str">
        <f>IF(ISNUMBER(AVERAGEIFS(Observed!AC$2:AC$9149,Observed!$A$2:$A$9149,$A477,Observed!$D$2:$D$9149,$D477)),AVERAGEIFS(Observed!AC$2:AC$9149,Observed!$A$2:$A$9149,$A477,Observed!$D$2:$D$9149,$D477),"")</f>
        <v/>
      </c>
      <c r="AD477" s="22" t="str">
        <f>IF(ISNUMBER(AVERAGEIFS(Observed!AD$2:AD$9149,Observed!$A$2:$A$9149,$A477,Observed!$D$2:$D$9149,$D477)),AVERAGEIFS(Observed!AD$2:AD$9149,Observed!$A$2:$A$9149,$A477,Observed!$D$2:$D$9149,$D477),"")</f>
        <v/>
      </c>
      <c r="AE477" s="22" t="str">
        <f>IF(ISNUMBER(AVERAGEIFS(Observed!AE$2:AE$9149,Observed!$A$2:$A$9149,$A477,Observed!$D$2:$D$9149,$D477)),AVERAGEIFS(Observed!AE$2:AE$9149,Observed!$A$2:$A$9149,$A477,Observed!$D$2:$D$9149,$D477),"")</f>
        <v/>
      </c>
      <c r="AF477" s="22" t="str">
        <f>IF(ISNUMBER(AVERAGEIFS(Observed!AF$2:AF$9149,Observed!$A$2:$A$9149,$A477,Observed!$D$2:$D$9149,$D477)),AVERAGEIFS(Observed!AF$2:AF$9149,Observed!$A$2:$A$9149,$A477,Observed!$D$2:$D$9149,$D477),"")</f>
        <v/>
      </c>
      <c r="AG477" s="22" t="str">
        <f>IF(ISNUMBER(AVERAGEIFS(Observed!AG$2:AG$9149,Observed!$A$2:$A$9149,$A477,Observed!$D$2:$D$9149,$D477)),AVERAGEIFS(Observed!AG$2:AG$9149,Observed!$A$2:$A$9149,$A477,Observed!$D$2:$D$9149,$D477),"")</f>
        <v/>
      </c>
      <c r="AH477" s="22" t="str">
        <f>IF(ISNUMBER(AVERAGEIFS(Observed!AH$2:AH$9149,Observed!$A$2:$A$9149,$A477,Observed!$D$2:$D$9149,$D477)),AVERAGEIFS(Observed!AH$2:AH$9149,Observed!$A$2:$A$9149,$A477,Observed!$D$2:$D$9149,$D477),"")</f>
        <v/>
      </c>
      <c r="AI477" s="22" t="str">
        <f>IF(ISNUMBER(AVERAGEIFS(Observed!AI$2:AI$9149,Observed!$A$2:$A$9149,$A477,Observed!$D$2:$D$9149,$D477)),AVERAGEIFS(Observed!AI$2:AI$9149,Observed!$A$2:$A$9149,$A477,Observed!$D$2:$D$9149,$D477),"")</f>
        <v/>
      </c>
      <c r="AJ477" s="22" t="str">
        <f>IF(ISNUMBER(AVERAGEIFS(Observed!AJ$2:AJ$9149,Observed!$A$2:$A$9149,$A477,Observed!$D$2:$D$9149,$D477)),AVERAGEIFS(Observed!AJ$2:AJ$9149,Observed!$A$2:$A$9149,$A477,Observed!$D$2:$D$9149,$D477),"")</f>
        <v/>
      </c>
      <c r="AK477" s="22" t="str">
        <f>IF(ISNUMBER(AVERAGEIFS(Observed!AK$2:AK$9149,Observed!$A$2:$A$9149,$A477,Observed!$D$2:$D$9149,$D477)),AVERAGEIFS(Observed!AK$2:AK$9149,Observed!$A$2:$A$9149,$A477,Observed!$D$2:$D$9149,$D477),"")</f>
        <v/>
      </c>
      <c r="AL477" s="23" t="str">
        <f>IF(ISNUMBER(AVERAGEIFS(Observed!AL$2:AL$9149,Observed!$A$2:$A$9149,$A477,Observed!$D$2:$D$9149,$D477)),AVERAGEIFS(Observed!AL$2:AL$9149,Observed!$A$2:$A$9149,$A477,Observed!$D$2:$D$9149,$D477),"")</f>
        <v/>
      </c>
      <c r="AM477" s="23" t="str">
        <f>IF(ISNUMBER(AVERAGEIFS(Observed!AM$2:AM$9149,Observed!$A$2:$A$9149,$A477,Observed!$D$2:$D$9149,$D477)),AVERAGEIFS(Observed!AM$2:AM$9149,Observed!$A$2:$A$9149,$A477,Observed!$D$2:$D$9149,$D477),"")</f>
        <v/>
      </c>
      <c r="AN477" s="22" t="str">
        <f>IF(ISNUMBER(AVERAGEIFS(Observed!AN$2:AN$9149,Observed!$A$2:$A$9149,$A477,Observed!$D$2:$D$9149,$D477)),AVERAGEIFS(Observed!AN$2:AN$9149,Observed!$A$2:$A$9149,$A477,Observed!$D$2:$D$9149,$D477),"")</f>
        <v/>
      </c>
      <c r="AO477" s="22" t="str">
        <f>IF(ISNUMBER(AVERAGEIFS(Observed!AO$2:AO$9149,Observed!$A$2:$A$9149,$A477,Observed!$D$2:$D$9149,$D477)),AVERAGEIFS(Observed!AO$2:AO$9149,Observed!$A$2:$A$9149,$A477,Observed!$D$2:$D$9149,$D477),"")</f>
        <v/>
      </c>
      <c r="AP477" s="21" t="str">
        <f>IF(ISNUMBER(AVERAGEIFS(Observed!AP$2:AP$9149,Observed!$A$2:$A$9149,$A477,Observed!$D$2:$D$9149,$D477)),AVERAGEIFS(Observed!AP$2:AP$9149,Observed!$A$2:$A$9149,$A477,Observed!$D$2:$D$9149,$D477),"")</f>
        <v/>
      </c>
      <c r="AQ477" s="22" t="str">
        <f>IF(ISNUMBER(AVERAGEIFS(Observed!AQ$2:AQ$9149,Observed!$A$2:$A$9149,$A477,Observed!$D$2:$D$9149,$D477)),AVERAGEIFS(Observed!AQ$2:AQ$9149,Observed!$A$2:$A$9149,$A477,Observed!$D$2:$D$9149,$D477),"")</f>
        <v/>
      </c>
      <c r="AR477" s="22" t="str">
        <f>IF(ISNUMBER(AVERAGEIFS(Observed!AR$2:AR$9149,Observed!$A$2:$A$9149,$A477,Observed!$D$2:$D$9149,$D477)),AVERAGEIFS(Observed!AR$2:AR$9149,Observed!$A$2:$A$9149,$A477,Observed!$D$2:$D$9149,$D477),"")</f>
        <v/>
      </c>
      <c r="AS477" s="22" t="str">
        <f>IF(ISNUMBER(AVERAGEIFS(Observed!AS$2:AS$9149,Observed!$A$2:$A$9149,$A477,Observed!$D$2:$D$9149,$D477)),AVERAGEIFS(Observed!AS$2:AS$9149,Observed!$A$2:$A$9149,$A477,Observed!$D$2:$D$9149,$D477),"")</f>
        <v/>
      </c>
      <c r="AT477" s="22" t="str">
        <f>IF(ISNUMBER(AVERAGEIFS(Observed!AT$2:AT$9149,Observed!$A$2:$A$9149,$A477,Observed!$D$2:$D$9149,$D477)),AVERAGEIFS(Observed!AT$2:AT$9149,Observed!$A$2:$A$9149,$A477,Observed!$D$2:$D$9149,$D477),"")</f>
        <v/>
      </c>
      <c r="AU477" s="22" t="str">
        <f>IF(ISNUMBER(AVERAGEIFS(Observed!AU$2:AU$9149,Observed!$A$2:$A$9149,$A477,Observed!$D$2:$D$9149,$D477)),AVERAGEIFS(Observed!AU$2:AU$9149,Observed!$A$2:$A$9149,$A477,Observed!$D$2:$D$9149,$D477),"")</f>
        <v/>
      </c>
      <c r="AV477" s="2">
        <f>COUNTIFS(Observed!$A$2:$A$9149,$A477,Observed!$D$2:$D$9149,$D477)</f>
        <v>1</v>
      </c>
      <c r="AW477" s="2">
        <f t="shared" si="7"/>
        <v>3</v>
      </c>
    </row>
    <row r="478" spans="1:49" x14ac:dyDescent="0.25">
      <c r="A478" t="s">
        <v>46</v>
      </c>
      <c r="B478" t="s">
        <v>140</v>
      </c>
      <c r="C478" t="s">
        <v>48</v>
      </c>
      <c r="D478" s="3">
        <v>35976</v>
      </c>
      <c r="E478">
        <v>1</v>
      </c>
      <c r="K478" s="24">
        <v>1998</v>
      </c>
      <c r="N478" s="2" t="s">
        <v>20</v>
      </c>
      <c r="O478" s="21" t="str">
        <f>IF(ISNUMBER(AVERAGEIFS(Observed!O$2:O$9149,Observed!$A$2:$A$9149,$A478,Observed!$D$2:$D$9149,$D478)),AVERAGEIFS(Observed!O$2:O$9149,Observed!$A$2:$A$9149,$A478,Observed!$D$2:$D$9149,$D478),"")</f>
        <v/>
      </c>
      <c r="P478" s="22" t="str">
        <f>IF(ISNUMBER(AVERAGEIFS(Observed!P$2:P$9149,Observed!$A$2:$A$9149,$A478,Observed!$D$2:$D$9149,$D478)),AVERAGEIFS(Observed!P$2:P$9149,Observed!$A$2:$A$9149,$A478,Observed!$D$2:$D$9149,$D478),"")</f>
        <v/>
      </c>
      <c r="Q478" s="22">
        <f>IF(ISNUMBER(AVERAGEIFS(Observed!Q$2:Q$9149,Observed!$A$2:$A$9149,$A478,Observed!$D$2:$D$9149,$D478)),AVERAGEIFS(Observed!Q$2:Q$9149,Observed!$A$2:$A$9149,$A478,Observed!$D$2:$D$9149,$D478),"")</f>
        <v>134.30000000000001</v>
      </c>
      <c r="R478" s="22">
        <f>IF(ISNUMBER(AVERAGEIFS(Observed!R$2:R$9149,Observed!$A$2:$A$9149,$A478,Observed!$D$2:$D$9149,$D478)),AVERAGEIFS(Observed!R$2:R$9149,Observed!$A$2:$A$9149,$A478,Observed!$D$2:$D$9149,$D478),"")</f>
        <v>134.30000000000001</v>
      </c>
      <c r="S478" s="22">
        <f>IF(ISNUMBER(AVERAGEIFS(Observed!S$2:S$9149,Observed!$A$2:$A$9149,$A478,Observed!$D$2:$D$9149,$D478)),AVERAGEIFS(Observed!S$2:S$9149,Observed!$A$2:$A$9149,$A478,Observed!$D$2:$D$9149,$D478),"")</f>
        <v>402.90000000000003</v>
      </c>
      <c r="T478" s="23" t="str">
        <f>IF(ISNUMBER(AVERAGEIFS(Observed!T$2:T$9149,Observed!$A$2:$A$9149,$A478,Observed!$D$2:$D$9149,$D478)),AVERAGEIFS(Observed!T$2:T$9149,Observed!$A$2:$A$9149,$A478,Observed!$D$2:$D$9149,$D478),"")</f>
        <v/>
      </c>
      <c r="U478" s="23" t="str">
        <f>IF(ISNUMBER(AVERAGEIFS(Observed!U$2:U$9149,Observed!$A$2:$A$9149,$A478,Observed!$D$2:$D$9149,$D478)),AVERAGEIFS(Observed!U$2:U$9149,Observed!$A$2:$A$9149,$A478,Observed!$D$2:$D$9149,$D478),"")</f>
        <v/>
      </c>
      <c r="V478" s="23" t="str">
        <f>IF(ISNUMBER(AVERAGEIFS(Observed!V$2:V$9149,Observed!$A$2:$A$9149,$A478,Observed!$D$2:$D$9149,$D478)),AVERAGEIFS(Observed!V$2:V$9149,Observed!$A$2:$A$9149,$A478,Observed!$D$2:$D$9149,$D478),"")</f>
        <v/>
      </c>
      <c r="W478" s="21" t="str">
        <f>IF(ISNUMBER(AVERAGEIFS(Observed!W$2:W$9149,Observed!$A$2:$A$9149,$A478,Observed!$D$2:$D$9149,$D478)),AVERAGEIFS(Observed!W$2:W$9149,Observed!$A$2:$A$9149,$A478,Observed!$D$2:$D$9149,$D478),"")</f>
        <v/>
      </c>
      <c r="X478" s="35" t="str">
        <f>IF(ISNUMBER(AVERAGEIFS(Observed!X$2:X$9149,Observed!$A$2:$A$9149,$A478,Observed!$D$2:$D$9149,$D478)),AVERAGEIFS(Observed!X$2:X$9149,Observed!$A$2:$A$9149,$A478,Observed!$D$2:$D$9149,$D478),"")</f>
        <v/>
      </c>
      <c r="Y478" s="35" t="str">
        <f>IF(ISNUMBER(AVERAGEIFS(Observed!Y$2:Y$9149,Observed!$A$2:$A$9149,$A478,Observed!$D$2:$D$9149,$D478)),AVERAGEIFS(Observed!Y$2:Y$9149,Observed!$A$2:$A$9149,$A478,Observed!$D$2:$D$9149,$D478),"")</f>
        <v/>
      </c>
      <c r="Z478" s="22" t="str">
        <f>IF(ISNUMBER(AVERAGEIFS(Observed!Z$2:Z$9149,Observed!$A$2:$A$9149,$A478,Observed!$D$2:$D$9149,$D478)),AVERAGEIFS(Observed!Z$2:Z$9149,Observed!$A$2:$A$9149,$A478,Observed!$D$2:$D$9149,$D478),"")</f>
        <v/>
      </c>
      <c r="AA478" s="22" t="str">
        <f>IF(ISNUMBER(AVERAGEIFS(Observed!AA$2:AA$9149,Observed!$A$2:$A$9149,$A478,Observed!$D$2:$D$9149,$D478)),AVERAGEIFS(Observed!AA$2:AA$9149,Observed!$A$2:$A$9149,$A478,Observed!$D$2:$D$9149,$D478),"")</f>
        <v/>
      </c>
      <c r="AB478" s="22" t="str">
        <f>IF(ISNUMBER(AVERAGEIFS(Observed!AB$2:AB$9149,Observed!$A$2:$A$9149,$A478,Observed!$D$2:$D$9149,$D478)),AVERAGEIFS(Observed!AB$2:AB$9149,Observed!$A$2:$A$9149,$A478,Observed!$D$2:$D$9149,$D478),"")</f>
        <v/>
      </c>
      <c r="AC478" s="22" t="str">
        <f>IF(ISNUMBER(AVERAGEIFS(Observed!AC$2:AC$9149,Observed!$A$2:$A$9149,$A478,Observed!$D$2:$D$9149,$D478)),AVERAGEIFS(Observed!AC$2:AC$9149,Observed!$A$2:$A$9149,$A478,Observed!$D$2:$D$9149,$D478),"")</f>
        <v/>
      </c>
      <c r="AD478" s="22" t="str">
        <f>IF(ISNUMBER(AVERAGEIFS(Observed!AD$2:AD$9149,Observed!$A$2:$A$9149,$A478,Observed!$D$2:$D$9149,$D478)),AVERAGEIFS(Observed!AD$2:AD$9149,Observed!$A$2:$A$9149,$A478,Observed!$D$2:$D$9149,$D478),"")</f>
        <v/>
      </c>
      <c r="AE478" s="22" t="str">
        <f>IF(ISNUMBER(AVERAGEIFS(Observed!AE$2:AE$9149,Observed!$A$2:$A$9149,$A478,Observed!$D$2:$D$9149,$D478)),AVERAGEIFS(Observed!AE$2:AE$9149,Observed!$A$2:$A$9149,$A478,Observed!$D$2:$D$9149,$D478),"")</f>
        <v/>
      </c>
      <c r="AF478" s="22" t="str">
        <f>IF(ISNUMBER(AVERAGEIFS(Observed!AF$2:AF$9149,Observed!$A$2:$A$9149,$A478,Observed!$D$2:$D$9149,$D478)),AVERAGEIFS(Observed!AF$2:AF$9149,Observed!$A$2:$A$9149,$A478,Observed!$D$2:$D$9149,$D478),"")</f>
        <v/>
      </c>
      <c r="AG478" s="22" t="str">
        <f>IF(ISNUMBER(AVERAGEIFS(Observed!AG$2:AG$9149,Observed!$A$2:$A$9149,$A478,Observed!$D$2:$D$9149,$D478)),AVERAGEIFS(Observed!AG$2:AG$9149,Observed!$A$2:$A$9149,$A478,Observed!$D$2:$D$9149,$D478),"")</f>
        <v/>
      </c>
      <c r="AH478" s="22" t="str">
        <f>IF(ISNUMBER(AVERAGEIFS(Observed!AH$2:AH$9149,Observed!$A$2:$A$9149,$A478,Observed!$D$2:$D$9149,$D478)),AVERAGEIFS(Observed!AH$2:AH$9149,Observed!$A$2:$A$9149,$A478,Observed!$D$2:$D$9149,$D478),"")</f>
        <v/>
      </c>
      <c r="AI478" s="22" t="str">
        <f>IF(ISNUMBER(AVERAGEIFS(Observed!AI$2:AI$9149,Observed!$A$2:$A$9149,$A478,Observed!$D$2:$D$9149,$D478)),AVERAGEIFS(Observed!AI$2:AI$9149,Observed!$A$2:$A$9149,$A478,Observed!$D$2:$D$9149,$D478),"")</f>
        <v/>
      </c>
      <c r="AJ478" s="22" t="str">
        <f>IF(ISNUMBER(AVERAGEIFS(Observed!AJ$2:AJ$9149,Observed!$A$2:$A$9149,$A478,Observed!$D$2:$D$9149,$D478)),AVERAGEIFS(Observed!AJ$2:AJ$9149,Observed!$A$2:$A$9149,$A478,Observed!$D$2:$D$9149,$D478),"")</f>
        <v/>
      </c>
      <c r="AK478" s="22" t="str">
        <f>IF(ISNUMBER(AVERAGEIFS(Observed!AK$2:AK$9149,Observed!$A$2:$A$9149,$A478,Observed!$D$2:$D$9149,$D478)),AVERAGEIFS(Observed!AK$2:AK$9149,Observed!$A$2:$A$9149,$A478,Observed!$D$2:$D$9149,$D478),"")</f>
        <v/>
      </c>
      <c r="AL478" s="23" t="str">
        <f>IF(ISNUMBER(AVERAGEIFS(Observed!AL$2:AL$9149,Observed!$A$2:$A$9149,$A478,Observed!$D$2:$D$9149,$D478)),AVERAGEIFS(Observed!AL$2:AL$9149,Observed!$A$2:$A$9149,$A478,Observed!$D$2:$D$9149,$D478),"")</f>
        <v/>
      </c>
      <c r="AM478" s="23" t="str">
        <f>IF(ISNUMBER(AVERAGEIFS(Observed!AM$2:AM$9149,Observed!$A$2:$A$9149,$A478,Observed!$D$2:$D$9149,$D478)),AVERAGEIFS(Observed!AM$2:AM$9149,Observed!$A$2:$A$9149,$A478,Observed!$D$2:$D$9149,$D478),"")</f>
        <v/>
      </c>
      <c r="AN478" s="22" t="str">
        <f>IF(ISNUMBER(AVERAGEIFS(Observed!AN$2:AN$9149,Observed!$A$2:$A$9149,$A478,Observed!$D$2:$D$9149,$D478)),AVERAGEIFS(Observed!AN$2:AN$9149,Observed!$A$2:$A$9149,$A478,Observed!$D$2:$D$9149,$D478),"")</f>
        <v/>
      </c>
      <c r="AO478" s="22" t="str">
        <f>IF(ISNUMBER(AVERAGEIFS(Observed!AO$2:AO$9149,Observed!$A$2:$A$9149,$A478,Observed!$D$2:$D$9149,$D478)),AVERAGEIFS(Observed!AO$2:AO$9149,Observed!$A$2:$A$9149,$A478,Observed!$D$2:$D$9149,$D478),"")</f>
        <v/>
      </c>
      <c r="AP478" s="21" t="str">
        <f>IF(ISNUMBER(AVERAGEIFS(Observed!AP$2:AP$9149,Observed!$A$2:$A$9149,$A478,Observed!$D$2:$D$9149,$D478)),AVERAGEIFS(Observed!AP$2:AP$9149,Observed!$A$2:$A$9149,$A478,Observed!$D$2:$D$9149,$D478),"")</f>
        <v/>
      </c>
      <c r="AQ478" s="22" t="str">
        <f>IF(ISNUMBER(AVERAGEIFS(Observed!AQ$2:AQ$9149,Observed!$A$2:$A$9149,$A478,Observed!$D$2:$D$9149,$D478)),AVERAGEIFS(Observed!AQ$2:AQ$9149,Observed!$A$2:$A$9149,$A478,Observed!$D$2:$D$9149,$D478),"")</f>
        <v/>
      </c>
      <c r="AR478" s="22" t="str">
        <f>IF(ISNUMBER(AVERAGEIFS(Observed!AR$2:AR$9149,Observed!$A$2:$A$9149,$A478,Observed!$D$2:$D$9149,$D478)),AVERAGEIFS(Observed!AR$2:AR$9149,Observed!$A$2:$A$9149,$A478,Observed!$D$2:$D$9149,$D478),"")</f>
        <v/>
      </c>
      <c r="AS478" s="22" t="str">
        <f>IF(ISNUMBER(AVERAGEIFS(Observed!AS$2:AS$9149,Observed!$A$2:$A$9149,$A478,Observed!$D$2:$D$9149,$D478)),AVERAGEIFS(Observed!AS$2:AS$9149,Observed!$A$2:$A$9149,$A478,Observed!$D$2:$D$9149,$D478),"")</f>
        <v/>
      </c>
      <c r="AT478" s="22" t="str">
        <f>IF(ISNUMBER(AVERAGEIFS(Observed!AT$2:AT$9149,Observed!$A$2:$A$9149,$A478,Observed!$D$2:$D$9149,$D478)),AVERAGEIFS(Observed!AT$2:AT$9149,Observed!$A$2:$A$9149,$A478,Observed!$D$2:$D$9149,$D478),"")</f>
        <v/>
      </c>
      <c r="AU478" s="22" t="str">
        <f>IF(ISNUMBER(AVERAGEIFS(Observed!AU$2:AU$9149,Observed!$A$2:$A$9149,$A478,Observed!$D$2:$D$9149,$D478)),AVERAGEIFS(Observed!AU$2:AU$9149,Observed!$A$2:$A$9149,$A478,Observed!$D$2:$D$9149,$D478),"")</f>
        <v/>
      </c>
      <c r="AV478" s="2">
        <f>COUNTIFS(Observed!$A$2:$A$9149,$A478,Observed!$D$2:$D$9149,$D478)</f>
        <v>1</v>
      </c>
      <c r="AW478" s="2">
        <f t="shared" si="7"/>
        <v>3</v>
      </c>
    </row>
    <row r="479" spans="1:49" x14ac:dyDescent="0.25">
      <c r="A479" t="s">
        <v>46</v>
      </c>
      <c r="B479" t="s">
        <v>140</v>
      </c>
      <c r="C479" t="s">
        <v>48</v>
      </c>
      <c r="D479" s="3">
        <v>35997</v>
      </c>
      <c r="E479">
        <v>1</v>
      </c>
      <c r="K479" s="24">
        <v>1998</v>
      </c>
      <c r="N479" s="2" t="s">
        <v>20</v>
      </c>
      <c r="O479" s="21" t="str">
        <f>IF(ISNUMBER(AVERAGEIFS(Observed!O$2:O$9149,Observed!$A$2:$A$9149,$A479,Observed!$D$2:$D$9149,$D479)),AVERAGEIFS(Observed!O$2:O$9149,Observed!$A$2:$A$9149,$A479,Observed!$D$2:$D$9149,$D479),"")</f>
        <v/>
      </c>
      <c r="P479" s="22" t="str">
        <f>IF(ISNUMBER(AVERAGEIFS(Observed!P$2:P$9149,Observed!$A$2:$A$9149,$A479,Observed!$D$2:$D$9149,$D479)),AVERAGEIFS(Observed!P$2:P$9149,Observed!$A$2:$A$9149,$A479,Observed!$D$2:$D$9149,$D479),"")</f>
        <v/>
      </c>
      <c r="Q479" s="22">
        <f>IF(ISNUMBER(AVERAGEIFS(Observed!Q$2:Q$9149,Observed!$A$2:$A$9149,$A479,Observed!$D$2:$D$9149,$D479)),AVERAGEIFS(Observed!Q$2:Q$9149,Observed!$A$2:$A$9149,$A479,Observed!$D$2:$D$9149,$D479),"")</f>
        <v>134.30000000000001</v>
      </c>
      <c r="R479" s="22">
        <f>IF(ISNUMBER(AVERAGEIFS(Observed!R$2:R$9149,Observed!$A$2:$A$9149,$A479,Observed!$D$2:$D$9149,$D479)),AVERAGEIFS(Observed!R$2:R$9149,Observed!$A$2:$A$9149,$A479,Observed!$D$2:$D$9149,$D479),"")</f>
        <v>134.30000000000001</v>
      </c>
      <c r="S479" s="22">
        <f>IF(ISNUMBER(AVERAGEIFS(Observed!S$2:S$9149,Observed!$A$2:$A$9149,$A479,Observed!$D$2:$D$9149,$D479)),AVERAGEIFS(Observed!S$2:S$9149,Observed!$A$2:$A$9149,$A479,Observed!$D$2:$D$9149,$D479),"")</f>
        <v>537.20000000000005</v>
      </c>
      <c r="T479" s="23" t="str">
        <f>IF(ISNUMBER(AVERAGEIFS(Observed!T$2:T$9149,Observed!$A$2:$A$9149,$A479,Observed!$D$2:$D$9149,$D479)),AVERAGEIFS(Observed!T$2:T$9149,Observed!$A$2:$A$9149,$A479,Observed!$D$2:$D$9149,$D479),"")</f>
        <v/>
      </c>
      <c r="U479" s="23" t="str">
        <f>IF(ISNUMBER(AVERAGEIFS(Observed!U$2:U$9149,Observed!$A$2:$A$9149,$A479,Observed!$D$2:$D$9149,$D479)),AVERAGEIFS(Observed!U$2:U$9149,Observed!$A$2:$A$9149,$A479,Observed!$D$2:$D$9149,$D479),"")</f>
        <v/>
      </c>
      <c r="V479" s="23" t="str">
        <f>IF(ISNUMBER(AVERAGEIFS(Observed!V$2:V$9149,Observed!$A$2:$A$9149,$A479,Observed!$D$2:$D$9149,$D479)),AVERAGEIFS(Observed!V$2:V$9149,Observed!$A$2:$A$9149,$A479,Observed!$D$2:$D$9149,$D479),"")</f>
        <v/>
      </c>
      <c r="W479" s="21" t="str">
        <f>IF(ISNUMBER(AVERAGEIFS(Observed!W$2:W$9149,Observed!$A$2:$A$9149,$A479,Observed!$D$2:$D$9149,$D479)),AVERAGEIFS(Observed!W$2:W$9149,Observed!$A$2:$A$9149,$A479,Observed!$D$2:$D$9149,$D479),"")</f>
        <v/>
      </c>
      <c r="X479" s="35" t="str">
        <f>IF(ISNUMBER(AVERAGEIFS(Observed!X$2:X$9149,Observed!$A$2:$A$9149,$A479,Observed!$D$2:$D$9149,$D479)),AVERAGEIFS(Observed!X$2:X$9149,Observed!$A$2:$A$9149,$A479,Observed!$D$2:$D$9149,$D479),"")</f>
        <v/>
      </c>
      <c r="Y479" s="35" t="str">
        <f>IF(ISNUMBER(AVERAGEIFS(Observed!Y$2:Y$9149,Observed!$A$2:$A$9149,$A479,Observed!$D$2:$D$9149,$D479)),AVERAGEIFS(Observed!Y$2:Y$9149,Observed!$A$2:$A$9149,$A479,Observed!$D$2:$D$9149,$D479),"")</f>
        <v/>
      </c>
      <c r="Z479" s="22" t="str">
        <f>IF(ISNUMBER(AVERAGEIFS(Observed!Z$2:Z$9149,Observed!$A$2:$A$9149,$A479,Observed!$D$2:$D$9149,$D479)),AVERAGEIFS(Observed!Z$2:Z$9149,Observed!$A$2:$A$9149,$A479,Observed!$D$2:$D$9149,$D479),"")</f>
        <v/>
      </c>
      <c r="AA479" s="22" t="str">
        <f>IF(ISNUMBER(AVERAGEIFS(Observed!AA$2:AA$9149,Observed!$A$2:$A$9149,$A479,Observed!$D$2:$D$9149,$D479)),AVERAGEIFS(Observed!AA$2:AA$9149,Observed!$A$2:$A$9149,$A479,Observed!$D$2:$D$9149,$D479),"")</f>
        <v/>
      </c>
      <c r="AB479" s="22" t="str">
        <f>IF(ISNUMBER(AVERAGEIFS(Observed!AB$2:AB$9149,Observed!$A$2:$A$9149,$A479,Observed!$D$2:$D$9149,$D479)),AVERAGEIFS(Observed!AB$2:AB$9149,Observed!$A$2:$A$9149,$A479,Observed!$D$2:$D$9149,$D479),"")</f>
        <v/>
      </c>
      <c r="AC479" s="22" t="str">
        <f>IF(ISNUMBER(AVERAGEIFS(Observed!AC$2:AC$9149,Observed!$A$2:$A$9149,$A479,Observed!$D$2:$D$9149,$D479)),AVERAGEIFS(Observed!AC$2:AC$9149,Observed!$A$2:$A$9149,$A479,Observed!$D$2:$D$9149,$D479),"")</f>
        <v/>
      </c>
      <c r="AD479" s="22" t="str">
        <f>IF(ISNUMBER(AVERAGEIFS(Observed!AD$2:AD$9149,Observed!$A$2:$A$9149,$A479,Observed!$D$2:$D$9149,$D479)),AVERAGEIFS(Observed!AD$2:AD$9149,Observed!$A$2:$A$9149,$A479,Observed!$D$2:$D$9149,$D479),"")</f>
        <v/>
      </c>
      <c r="AE479" s="22" t="str">
        <f>IF(ISNUMBER(AVERAGEIFS(Observed!AE$2:AE$9149,Observed!$A$2:$A$9149,$A479,Observed!$D$2:$D$9149,$D479)),AVERAGEIFS(Observed!AE$2:AE$9149,Observed!$A$2:$A$9149,$A479,Observed!$D$2:$D$9149,$D479),"")</f>
        <v/>
      </c>
      <c r="AF479" s="22" t="str">
        <f>IF(ISNUMBER(AVERAGEIFS(Observed!AF$2:AF$9149,Observed!$A$2:$A$9149,$A479,Observed!$D$2:$D$9149,$D479)),AVERAGEIFS(Observed!AF$2:AF$9149,Observed!$A$2:$A$9149,$A479,Observed!$D$2:$D$9149,$D479),"")</f>
        <v/>
      </c>
      <c r="AG479" s="22" t="str">
        <f>IF(ISNUMBER(AVERAGEIFS(Observed!AG$2:AG$9149,Observed!$A$2:$A$9149,$A479,Observed!$D$2:$D$9149,$D479)),AVERAGEIFS(Observed!AG$2:AG$9149,Observed!$A$2:$A$9149,$A479,Observed!$D$2:$D$9149,$D479),"")</f>
        <v/>
      </c>
      <c r="AH479" s="22" t="str">
        <f>IF(ISNUMBER(AVERAGEIFS(Observed!AH$2:AH$9149,Observed!$A$2:$A$9149,$A479,Observed!$D$2:$D$9149,$D479)),AVERAGEIFS(Observed!AH$2:AH$9149,Observed!$A$2:$A$9149,$A479,Observed!$D$2:$D$9149,$D479),"")</f>
        <v/>
      </c>
      <c r="AI479" s="22" t="str">
        <f>IF(ISNUMBER(AVERAGEIFS(Observed!AI$2:AI$9149,Observed!$A$2:$A$9149,$A479,Observed!$D$2:$D$9149,$D479)),AVERAGEIFS(Observed!AI$2:AI$9149,Observed!$A$2:$A$9149,$A479,Observed!$D$2:$D$9149,$D479),"")</f>
        <v/>
      </c>
      <c r="AJ479" s="22" t="str">
        <f>IF(ISNUMBER(AVERAGEIFS(Observed!AJ$2:AJ$9149,Observed!$A$2:$A$9149,$A479,Observed!$D$2:$D$9149,$D479)),AVERAGEIFS(Observed!AJ$2:AJ$9149,Observed!$A$2:$A$9149,$A479,Observed!$D$2:$D$9149,$D479),"")</f>
        <v/>
      </c>
      <c r="AK479" s="22" t="str">
        <f>IF(ISNUMBER(AVERAGEIFS(Observed!AK$2:AK$9149,Observed!$A$2:$A$9149,$A479,Observed!$D$2:$D$9149,$D479)),AVERAGEIFS(Observed!AK$2:AK$9149,Observed!$A$2:$A$9149,$A479,Observed!$D$2:$D$9149,$D479),"")</f>
        <v/>
      </c>
      <c r="AL479" s="23" t="str">
        <f>IF(ISNUMBER(AVERAGEIFS(Observed!AL$2:AL$9149,Observed!$A$2:$A$9149,$A479,Observed!$D$2:$D$9149,$D479)),AVERAGEIFS(Observed!AL$2:AL$9149,Observed!$A$2:$A$9149,$A479,Observed!$D$2:$D$9149,$D479),"")</f>
        <v/>
      </c>
      <c r="AM479" s="23" t="str">
        <f>IF(ISNUMBER(AVERAGEIFS(Observed!AM$2:AM$9149,Observed!$A$2:$A$9149,$A479,Observed!$D$2:$D$9149,$D479)),AVERAGEIFS(Observed!AM$2:AM$9149,Observed!$A$2:$A$9149,$A479,Observed!$D$2:$D$9149,$D479),"")</f>
        <v/>
      </c>
      <c r="AN479" s="22" t="str">
        <f>IF(ISNUMBER(AVERAGEIFS(Observed!AN$2:AN$9149,Observed!$A$2:$A$9149,$A479,Observed!$D$2:$D$9149,$D479)),AVERAGEIFS(Observed!AN$2:AN$9149,Observed!$A$2:$A$9149,$A479,Observed!$D$2:$D$9149,$D479),"")</f>
        <v/>
      </c>
      <c r="AO479" s="22" t="str">
        <f>IF(ISNUMBER(AVERAGEIFS(Observed!AO$2:AO$9149,Observed!$A$2:$A$9149,$A479,Observed!$D$2:$D$9149,$D479)),AVERAGEIFS(Observed!AO$2:AO$9149,Observed!$A$2:$A$9149,$A479,Observed!$D$2:$D$9149,$D479),"")</f>
        <v/>
      </c>
      <c r="AP479" s="21" t="str">
        <f>IF(ISNUMBER(AVERAGEIFS(Observed!AP$2:AP$9149,Observed!$A$2:$A$9149,$A479,Observed!$D$2:$D$9149,$D479)),AVERAGEIFS(Observed!AP$2:AP$9149,Observed!$A$2:$A$9149,$A479,Observed!$D$2:$D$9149,$D479),"")</f>
        <v/>
      </c>
      <c r="AQ479" s="22" t="str">
        <f>IF(ISNUMBER(AVERAGEIFS(Observed!AQ$2:AQ$9149,Observed!$A$2:$A$9149,$A479,Observed!$D$2:$D$9149,$D479)),AVERAGEIFS(Observed!AQ$2:AQ$9149,Observed!$A$2:$A$9149,$A479,Observed!$D$2:$D$9149,$D479),"")</f>
        <v/>
      </c>
      <c r="AR479" s="22" t="str">
        <f>IF(ISNUMBER(AVERAGEIFS(Observed!AR$2:AR$9149,Observed!$A$2:$A$9149,$A479,Observed!$D$2:$D$9149,$D479)),AVERAGEIFS(Observed!AR$2:AR$9149,Observed!$A$2:$A$9149,$A479,Observed!$D$2:$D$9149,$D479),"")</f>
        <v/>
      </c>
      <c r="AS479" s="22" t="str">
        <f>IF(ISNUMBER(AVERAGEIFS(Observed!AS$2:AS$9149,Observed!$A$2:$A$9149,$A479,Observed!$D$2:$D$9149,$D479)),AVERAGEIFS(Observed!AS$2:AS$9149,Observed!$A$2:$A$9149,$A479,Observed!$D$2:$D$9149,$D479),"")</f>
        <v/>
      </c>
      <c r="AT479" s="22" t="str">
        <f>IF(ISNUMBER(AVERAGEIFS(Observed!AT$2:AT$9149,Observed!$A$2:$A$9149,$A479,Observed!$D$2:$D$9149,$D479)),AVERAGEIFS(Observed!AT$2:AT$9149,Observed!$A$2:$A$9149,$A479,Observed!$D$2:$D$9149,$D479),"")</f>
        <v/>
      </c>
      <c r="AU479" s="22" t="str">
        <f>IF(ISNUMBER(AVERAGEIFS(Observed!AU$2:AU$9149,Observed!$A$2:$A$9149,$A479,Observed!$D$2:$D$9149,$D479)),AVERAGEIFS(Observed!AU$2:AU$9149,Observed!$A$2:$A$9149,$A479,Observed!$D$2:$D$9149,$D479),"")</f>
        <v/>
      </c>
      <c r="AV479" s="2">
        <f>COUNTIFS(Observed!$A$2:$A$9149,$A479,Observed!$D$2:$D$9149,$D479)</f>
        <v>1</v>
      </c>
      <c r="AW479" s="2">
        <f t="shared" si="7"/>
        <v>3</v>
      </c>
    </row>
    <row r="480" spans="1:49" x14ac:dyDescent="0.25">
      <c r="A480" t="s">
        <v>46</v>
      </c>
      <c r="B480" t="s">
        <v>140</v>
      </c>
      <c r="C480" t="s">
        <v>48</v>
      </c>
      <c r="D480" s="3">
        <v>36018</v>
      </c>
      <c r="E480">
        <v>1</v>
      </c>
      <c r="K480" s="24">
        <v>1998</v>
      </c>
      <c r="N480" s="2" t="s">
        <v>20</v>
      </c>
      <c r="O480" s="21" t="str">
        <f>IF(ISNUMBER(AVERAGEIFS(Observed!O$2:O$9149,Observed!$A$2:$A$9149,$A480,Observed!$D$2:$D$9149,$D480)),AVERAGEIFS(Observed!O$2:O$9149,Observed!$A$2:$A$9149,$A480,Observed!$D$2:$D$9149,$D480),"")</f>
        <v/>
      </c>
      <c r="P480" s="22" t="str">
        <f>IF(ISNUMBER(AVERAGEIFS(Observed!P$2:P$9149,Observed!$A$2:$A$9149,$A480,Observed!$D$2:$D$9149,$D480)),AVERAGEIFS(Observed!P$2:P$9149,Observed!$A$2:$A$9149,$A480,Observed!$D$2:$D$9149,$D480),"")</f>
        <v/>
      </c>
      <c r="Q480" s="22">
        <f>IF(ISNUMBER(AVERAGEIFS(Observed!Q$2:Q$9149,Observed!$A$2:$A$9149,$A480,Observed!$D$2:$D$9149,$D480)),AVERAGEIFS(Observed!Q$2:Q$9149,Observed!$A$2:$A$9149,$A480,Observed!$D$2:$D$9149,$D480),"")</f>
        <v>61.8</v>
      </c>
      <c r="R480" s="22">
        <f>IF(ISNUMBER(AVERAGEIFS(Observed!R$2:R$9149,Observed!$A$2:$A$9149,$A480,Observed!$D$2:$D$9149,$D480)),AVERAGEIFS(Observed!R$2:R$9149,Observed!$A$2:$A$9149,$A480,Observed!$D$2:$D$9149,$D480),"")</f>
        <v>61.8</v>
      </c>
      <c r="S480" s="22">
        <f>IF(ISNUMBER(AVERAGEIFS(Observed!S$2:S$9149,Observed!$A$2:$A$9149,$A480,Observed!$D$2:$D$9149,$D480)),AVERAGEIFS(Observed!S$2:S$9149,Observed!$A$2:$A$9149,$A480,Observed!$D$2:$D$9149,$D480),"")</f>
        <v>599</v>
      </c>
      <c r="T480" s="23" t="str">
        <f>IF(ISNUMBER(AVERAGEIFS(Observed!T$2:T$9149,Observed!$A$2:$A$9149,$A480,Observed!$D$2:$D$9149,$D480)),AVERAGEIFS(Observed!T$2:T$9149,Observed!$A$2:$A$9149,$A480,Observed!$D$2:$D$9149,$D480),"")</f>
        <v/>
      </c>
      <c r="U480" s="23" t="str">
        <f>IF(ISNUMBER(AVERAGEIFS(Observed!U$2:U$9149,Observed!$A$2:$A$9149,$A480,Observed!$D$2:$D$9149,$D480)),AVERAGEIFS(Observed!U$2:U$9149,Observed!$A$2:$A$9149,$A480,Observed!$D$2:$D$9149,$D480),"")</f>
        <v/>
      </c>
      <c r="V480" s="23" t="str">
        <f>IF(ISNUMBER(AVERAGEIFS(Observed!V$2:V$9149,Observed!$A$2:$A$9149,$A480,Observed!$D$2:$D$9149,$D480)),AVERAGEIFS(Observed!V$2:V$9149,Observed!$A$2:$A$9149,$A480,Observed!$D$2:$D$9149,$D480),"")</f>
        <v/>
      </c>
      <c r="W480" s="21" t="str">
        <f>IF(ISNUMBER(AVERAGEIFS(Observed!W$2:W$9149,Observed!$A$2:$A$9149,$A480,Observed!$D$2:$D$9149,$D480)),AVERAGEIFS(Observed!W$2:W$9149,Observed!$A$2:$A$9149,$A480,Observed!$D$2:$D$9149,$D480),"")</f>
        <v/>
      </c>
      <c r="X480" s="35" t="str">
        <f>IF(ISNUMBER(AVERAGEIFS(Observed!X$2:X$9149,Observed!$A$2:$A$9149,$A480,Observed!$D$2:$D$9149,$D480)),AVERAGEIFS(Observed!X$2:X$9149,Observed!$A$2:$A$9149,$A480,Observed!$D$2:$D$9149,$D480),"")</f>
        <v/>
      </c>
      <c r="Y480" s="35" t="str">
        <f>IF(ISNUMBER(AVERAGEIFS(Observed!Y$2:Y$9149,Observed!$A$2:$A$9149,$A480,Observed!$D$2:$D$9149,$D480)),AVERAGEIFS(Observed!Y$2:Y$9149,Observed!$A$2:$A$9149,$A480,Observed!$D$2:$D$9149,$D480),"")</f>
        <v/>
      </c>
      <c r="Z480" s="22" t="str">
        <f>IF(ISNUMBER(AVERAGEIFS(Observed!Z$2:Z$9149,Observed!$A$2:$A$9149,$A480,Observed!$D$2:$D$9149,$D480)),AVERAGEIFS(Observed!Z$2:Z$9149,Observed!$A$2:$A$9149,$A480,Observed!$D$2:$D$9149,$D480),"")</f>
        <v/>
      </c>
      <c r="AA480" s="22" t="str">
        <f>IF(ISNUMBER(AVERAGEIFS(Observed!AA$2:AA$9149,Observed!$A$2:$A$9149,$A480,Observed!$D$2:$D$9149,$D480)),AVERAGEIFS(Observed!AA$2:AA$9149,Observed!$A$2:$A$9149,$A480,Observed!$D$2:$D$9149,$D480),"")</f>
        <v/>
      </c>
      <c r="AB480" s="22" t="str">
        <f>IF(ISNUMBER(AVERAGEIFS(Observed!AB$2:AB$9149,Observed!$A$2:$A$9149,$A480,Observed!$D$2:$D$9149,$D480)),AVERAGEIFS(Observed!AB$2:AB$9149,Observed!$A$2:$A$9149,$A480,Observed!$D$2:$D$9149,$D480),"")</f>
        <v/>
      </c>
      <c r="AC480" s="22" t="str">
        <f>IF(ISNUMBER(AVERAGEIFS(Observed!AC$2:AC$9149,Observed!$A$2:$A$9149,$A480,Observed!$D$2:$D$9149,$D480)),AVERAGEIFS(Observed!AC$2:AC$9149,Observed!$A$2:$A$9149,$A480,Observed!$D$2:$D$9149,$D480),"")</f>
        <v/>
      </c>
      <c r="AD480" s="22" t="str">
        <f>IF(ISNUMBER(AVERAGEIFS(Observed!AD$2:AD$9149,Observed!$A$2:$A$9149,$A480,Observed!$D$2:$D$9149,$D480)),AVERAGEIFS(Observed!AD$2:AD$9149,Observed!$A$2:$A$9149,$A480,Observed!$D$2:$D$9149,$D480),"")</f>
        <v/>
      </c>
      <c r="AE480" s="22" t="str">
        <f>IF(ISNUMBER(AVERAGEIFS(Observed!AE$2:AE$9149,Observed!$A$2:$A$9149,$A480,Observed!$D$2:$D$9149,$D480)),AVERAGEIFS(Observed!AE$2:AE$9149,Observed!$A$2:$A$9149,$A480,Observed!$D$2:$D$9149,$D480),"")</f>
        <v/>
      </c>
      <c r="AF480" s="22" t="str">
        <f>IF(ISNUMBER(AVERAGEIFS(Observed!AF$2:AF$9149,Observed!$A$2:$A$9149,$A480,Observed!$D$2:$D$9149,$D480)),AVERAGEIFS(Observed!AF$2:AF$9149,Observed!$A$2:$A$9149,$A480,Observed!$D$2:$D$9149,$D480),"")</f>
        <v/>
      </c>
      <c r="AG480" s="22" t="str">
        <f>IF(ISNUMBER(AVERAGEIFS(Observed!AG$2:AG$9149,Observed!$A$2:$A$9149,$A480,Observed!$D$2:$D$9149,$D480)),AVERAGEIFS(Observed!AG$2:AG$9149,Observed!$A$2:$A$9149,$A480,Observed!$D$2:$D$9149,$D480),"")</f>
        <v/>
      </c>
      <c r="AH480" s="22" t="str">
        <f>IF(ISNUMBER(AVERAGEIFS(Observed!AH$2:AH$9149,Observed!$A$2:$A$9149,$A480,Observed!$D$2:$D$9149,$D480)),AVERAGEIFS(Observed!AH$2:AH$9149,Observed!$A$2:$A$9149,$A480,Observed!$D$2:$D$9149,$D480),"")</f>
        <v/>
      </c>
      <c r="AI480" s="22" t="str">
        <f>IF(ISNUMBER(AVERAGEIFS(Observed!AI$2:AI$9149,Observed!$A$2:$A$9149,$A480,Observed!$D$2:$D$9149,$D480)),AVERAGEIFS(Observed!AI$2:AI$9149,Observed!$A$2:$A$9149,$A480,Observed!$D$2:$D$9149,$D480),"")</f>
        <v/>
      </c>
      <c r="AJ480" s="22" t="str">
        <f>IF(ISNUMBER(AVERAGEIFS(Observed!AJ$2:AJ$9149,Observed!$A$2:$A$9149,$A480,Observed!$D$2:$D$9149,$D480)),AVERAGEIFS(Observed!AJ$2:AJ$9149,Observed!$A$2:$A$9149,$A480,Observed!$D$2:$D$9149,$D480),"")</f>
        <v/>
      </c>
      <c r="AK480" s="22" t="str">
        <f>IF(ISNUMBER(AVERAGEIFS(Observed!AK$2:AK$9149,Observed!$A$2:$A$9149,$A480,Observed!$D$2:$D$9149,$D480)),AVERAGEIFS(Observed!AK$2:AK$9149,Observed!$A$2:$A$9149,$A480,Observed!$D$2:$D$9149,$D480),"")</f>
        <v/>
      </c>
      <c r="AL480" s="23" t="str">
        <f>IF(ISNUMBER(AVERAGEIFS(Observed!AL$2:AL$9149,Observed!$A$2:$A$9149,$A480,Observed!$D$2:$D$9149,$D480)),AVERAGEIFS(Observed!AL$2:AL$9149,Observed!$A$2:$A$9149,$A480,Observed!$D$2:$D$9149,$D480),"")</f>
        <v/>
      </c>
      <c r="AM480" s="23" t="str">
        <f>IF(ISNUMBER(AVERAGEIFS(Observed!AM$2:AM$9149,Observed!$A$2:$A$9149,$A480,Observed!$D$2:$D$9149,$D480)),AVERAGEIFS(Observed!AM$2:AM$9149,Observed!$A$2:$A$9149,$A480,Observed!$D$2:$D$9149,$D480),"")</f>
        <v/>
      </c>
      <c r="AN480" s="22" t="str">
        <f>IF(ISNUMBER(AVERAGEIFS(Observed!AN$2:AN$9149,Observed!$A$2:$A$9149,$A480,Observed!$D$2:$D$9149,$D480)),AVERAGEIFS(Observed!AN$2:AN$9149,Observed!$A$2:$A$9149,$A480,Observed!$D$2:$D$9149,$D480),"")</f>
        <v/>
      </c>
      <c r="AO480" s="22" t="str">
        <f>IF(ISNUMBER(AVERAGEIFS(Observed!AO$2:AO$9149,Observed!$A$2:$A$9149,$A480,Observed!$D$2:$D$9149,$D480)),AVERAGEIFS(Observed!AO$2:AO$9149,Observed!$A$2:$A$9149,$A480,Observed!$D$2:$D$9149,$D480),"")</f>
        <v/>
      </c>
      <c r="AP480" s="21" t="str">
        <f>IF(ISNUMBER(AVERAGEIFS(Observed!AP$2:AP$9149,Observed!$A$2:$A$9149,$A480,Observed!$D$2:$D$9149,$D480)),AVERAGEIFS(Observed!AP$2:AP$9149,Observed!$A$2:$A$9149,$A480,Observed!$D$2:$D$9149,$D480),"")</f>
        <v/>
      </c>
      <c r="AQ480" s="22" t="str">
        <f>IF(ISNUMBER(AVERAGEIFS(Observed!AQ$2:AQ$9149,Observed!$A$2:$A$9149,$A480,Observed!$D$2:$D$9149,$D480)),AVERAGEIFS(Observed!AQ$2:AQ$9149,Observed!$A$2:$A$9149,$A480,Observed!$D$2:$D$9149,$D480),"")</f>
        <v/>
      </c>
      <c r="AR480" s="22" t="str">
        <f>IF(ISNUMBER(AVERAGEIFS(Observed!AR$2:AR$9149,Observed!$A$2:$A$9149,$A480,Observed!$D$2:$D$9149,$D480)),AVERAGEIFS(Observed!AR$2:AR$9149,Observed!$A$2:$A$9149,$A480,Observed!$D$2:$D$9149,$D480),"")</f>
        <v/>
      </c>
      <c r="AS480" s="22" t="str">
        <f>IF(ISNUMBER(AVERAGEIFS(Observed!AS$2:AS$9149,Observed!$A$2:$A$9149,$A480,Observed!$D$2:$D$9149,$D480)),AVERAGEIFS(Observed!AS$2:AS$9149,Observed!$A$2:$A$9149,$A480,Observed!$D$2:$D$9149,$D480),"")</f>
        <v/>
      </c>
      <c r="AT480" s="22" t="str">
        <f>IF(ISNUMBER(AVERAGEIFS(Observed!AT$2:AT$9149,Observed!$A$2:$A$9149,$A480,Observed!$D$2:$D$9149,$D480)),AVERAGEIFS(Observed!AT$2:AT$9149,Observed!$A$2:$A$9149,$A480,Observed!$D$2:$D$9149,$D480),"")</f>
        <v/>
      </c>
      <c r="AU480" s="22" t="str">
        <f>IF(ISNUMBER(AVERAGEIFS(Observed!AU$2:AU$9149,Observed!$A$2:$A$9149,$A480,Observed!$D$2:$D$9149,$D480)),AVERAGEIFS(Observed!AU$2:AU$9149,Observed!$A$2:$A$9149,$A480,Observed!$D$2:$D$9149,$D480),"")</f>
        <v/>
      </c>
      <c r="AV480" s="2">
        <f>COUNTIFS(Observed!$A$2:$A$9149,$A480,Observed!$D$2:$D$9149,$D480)</f>
        <v>1</v>
      </c>
      <c r="AW480" s="2">
        <f t="shared" si="7"/>
        <v>3</v>
      </c>
    </row>
    <row r="481" spans="1:49" x14ac:dyDescent="0.25">
      <c r="A481" t="s">
        <v>46</v>
      </c>
      <c r="B481" t="s">
        <v>140</v>
      </c>
      <c r="C481" t="s">
        <v>48</v>
      </c>
      <c r="D481" s="3">
        <v>36040</v>
      </c>
      <c r="E481">
        <v>1</v>
      </c>
      <c r="K481" s="24">
        <v>1998</v>
      </c>
      <c r="N481" s="2" t="s">
        <v>20</v>
      </c>
      <c r="O481" s="21" t="str">
        <f>IF(ISNUMBER(AVERAGEIFS(Observed!O$2:O$9149,Observed!$A$2:$A$9149,$A481,Observed!$D$2:$D$9149,$D481)),AVERAGEIFS(Observed!O$2:O$9149,Observed!$A$2:$A$9149,$A481,Observed!$D$2:$D$9149,$D481),"")</f>
        <v/>
      </c>
      <c r="P481" s="22" t="str">
        <f>IF(ISNUMBER(AVERAGEIFS(Observed!P$2:P$9149,Observed!$A$2:$A$9149,$A481,Observed!$D$2:$D$9149,$D481)),AVERAGEIFS(Observed!P$2:P$9149,Observed!$A$2:$A$9149,$A481,Observed!$D$2:$D$9149,$D481),"")</f>
        <v/>
      </c>
      <c r="Q481" s="22">
        <f>IF(ISNUMBER(AVERAGEIFS(Observed!Q$2:Q$9149,Observed!$A$2:$A$9149,$A481,Observed!$D$2:$D$9149,$D481)),AVERAGEIFS(Observed!Q$2:Q$9149,Observed!$A$2:$A$9149,$A481,Observed!$D$2:$D$9149,$D481),"")</f>
        <v>35.700000000000003</v>
      </c>
      <c r="R481" s="22">
        <f>IF(ISNUMBER(AVERAGEIFS(Observed!R$2:R$9149,Observed!$A$2:$A$9149,$A481,Observed!$D$2:$D$9149,$D481)),AVERAGEIFS(Observed!R$2:R$9149,Observed!$A$2:$A$9149,$A481,Observed!$D$2:$D$9149,$D481),"")</f>
        <v>35.700000000000003</v>
      </c>
      <c r="S481" s="22">
        <f>IF(ISNUMBER(AVERAGEIFS(Observed!S$2:S$9149,Observed!$A$2:$A$9149,$A481,Observed!$D$2:$D$9149,$D481)),AVERAGEIFS(Observed!S$2:S$9149,Observed!$A$2:$A$9149,$A481,Observed!$D$2:$D$9149,$D481),"")</f>
        <v>634.70000000000005</v>
      </c>
      <c r="T481" s="23" t="str">
        <f>IF(ISNUMBER(AVERAGEIFS(Observed!T$2:T$9149,Observed!$A$2:$A$9149,$A481,Observed!$D$2:$D$9149,$D481)),AVERAGEIFS(Observed!T$2:T$9149,Observed!$A$2:$A$9149,$A481,Observed!$D$2:$D$9149,$D481),"")</f>
        <v/>
      </c>
      <c r="U481" s="23" t="str">
        <f>IF(ISNUMBER(AVERAGEIFS(Observed!U$2:U$9149,Observed!$A$2:$A$9149,$A481,Observed!$D$2:$D$9149,$D481)),AVERAGEIFS(Observed!U$2:U$9149,Observed!$A$2:$A$9149,$A481,Observed!$D$2:$D$9149,$D481),"")</f>
        <v/>
      </c>
      <c r="V481" s="23" t="str">
        <f>IF(ISNUMBER(AVERAGEIFS(Observed!V$2:V$9149,Observed!$A$2:$A$9149,$A481,Observed!$D$2:$D$9149,$D481)),AVERAGEIFS(Observed!V$2:V$9149,Observed!$A$2:$A$9149,$A481,Observed!$D$2:$D$9149,$D481),"")</f>
        <v/>
      </c>
      <c r="W481" s="21" t="str">
        <f>IF(ISNUMBER(AVERAGEIFS(Observed!W$2:W$9149,Observed!$A$2:$A$9149,$A481,Observed!$D$2:$D$9149,$D481)),AVERAGEIFS(Observed!W$2:W$9149,Observed!$A$2:$A$9149,$A481,Observed!$D$2:$D$9149,$D481),"")</f>
        <v/>
      </c>
      <c r="X481" s="35" t="str">
        <f>IF(ISNUMBER(AVERAGEIFS(Observed!X$2:X$9149,Observed!$A$2:$A$9149,$A481,Observed!$D$2:$D$9149,$D481)),AVERAGEIFS(Observed!X$2:X$9149,Observed!$A$2:$A$9149,$A481,Observed!$D$2:$D$9149,$D481),"")</f>
        <v/>
      </c>
      <c r="Y481" s="35" t="str">
        <f>IF(ISNUMBER(AVERAGEIFS(Observed!Y$2:Y$9149,Observed!$A$2:$A$9149,$A481,Observed!$D$2:$D$9149,$D481)),AVERAGEIFS(Observed!Y$2:Y$9149,Observed!$A$2:$A$9149,$A481,Observed!$D$2:$D$9149,$D481),"")</f>
        <v/>
      </c>
      <c r="Z481" s="22" t="str">
        <f>IF(ISNUMBER(AVERAGEIFS(Observed!Z$2:Z$9149,Observed!$A$2:$A$9149,$A481,Observed!$D$2:$D$9149,$D481)),AVERAGEIFS(Observed!Z$2:Z$9149,Observed!$A$2:$A$9149,$A481,Observed!$D$2:$D$9149,$D481),"")</f>
        <v/>
      </c>
      <c r="AA481" s="22" t="str">
        <f>IF(ISNUMBER(AVERAGEIFS(Observed!AA$2:AA$9149,Observed!$A$2:$A$9149,$A481,Observed!$D$2:$D$9149,$D481)),AVERAGEIFS(Observed!AA$2:AA$9149,Observed!$A$2:$A$9149,$A481,Observed!$D$2:$D$9149,$D481),"")</f>
        <v/>
      </c>
      <c r="AB481" s="22" t="str">
        <f>IF(ISNUMBER(AVERAGEIFS(Observed!AB$2:AB$9149,Observed!$A$2:$A$9149,$A481,Observed!$D$2:$D$9149,$D481)),AVERAGEIFS(Observed!AB$2:AB$9149,Observed!$A$2:$A$9149,$A481,Observed!$D$2:$D$9149,$D481),"")</f>
        <v/>
      </c>
      <c r="AC481" s="22" t="str">
        <f>IF(ISNUMBER(AVERAGEIFS(Observed!AC$2:AC$9149,Observed!$A$2:$A$9149,$A481,Observed!$D$2:$D$9149,$D481)),AVERAGEIFS(Observed!AC$2:AC$9149,Observed!$A$2:$A$9149,$A481,Observed!$D$2:$D$9149,$D481),"")</f>
        <v/>
      </c>
      <c r="AD481" s="22" t="str">
        <f>IF(ISNUMBER(AVERAGEIFS(Observed!AD$2:AD$9149,Observed!$A$2:$A$9149,$A481,Observed!$D$2:$D$9149,$D481)),AVERAGEIFS(Observed!AD$2:AD$9149,Observed!$A$2:$A$9149,$A481,Observed!$D$2:$D$9149,$D481),"")</f>
        <v/>
      </c>
      <c r="AE481" s="22" t="str">
        <f>IF(ISNUMBER(AVERAGEIFS(Observed!AE$2:AE$9149,Observed!$A$2:$A$9149,$A481,Observed!$D$2:$D$9149,$D481)),AVERAGEIFS(Observed!AE$2:AE$9149,Observed!$A$2:$A$9149,$A481,Observed!$D$2:$D$9149,$D481),"")</f>
        <v/>
      </c>
      <c r="AF481" s="22" t="str">
        <f>IF(ISNUMBER(AVERAGEIFS(Observed!AF$2:AF$9149,Observed!$A$2:$A$9149,$A481,Observed!$D$2:$D$9149,$D481)),AVERAGEIFS(Observed!AF$2:AF$9149,Observed!$A$2:$A$9149,$A481,Observed!$D$2:$D$9149,$D481),"")</f>
        <v/>
      </c>
      <c r="AG481" s="22" t="str">
        <f>IF(ISNUMBER(AVERAGEIFS(Observed!AG$2:AG$9149,Observed!$A$2:$A$9149,$A481,Observed!$D$2:$D$9149,$D481)),AVERAGEIFS(Observed!AG$2:AG$9149,Observed!$A$2:$A$9149,$A481,Observed!$D$2:$D$9149,$D481),"")</f>
        <v/>
      </c>
      <c r="AH481" s="22" t="str">
        <f>IF(ISNUMBER(AVERAGEIFS(Observed!AH$2:AH$9149,Observed!$A$2:$A$9149,$A481,Observed!$D$2:$D$9149,$D481)),AVERAGEIFS(Observed!AH$2:AH$9149,Observed!$A$2:$A$9149,$A481,Observed!$D$2:$D$9149,$D481),"")</f>
        <v/>
      </c>
      <c r="AI481" s="22" t="str">
        <f>IF(ISNUMBER(AVERAGEIFS(Observed!AI$2:AI$9149,Observed!$A$2:$A$9149,$A481,Observed!$D$2:$D$9149,$D481)),AVERAGEIFS(Observed!AI$2:AI$9149,Observed!$A$2:$A$9149,$A481,Observed!$D$2:$D$9149,$D481),"")</f>
        <v/>
      </c>
      <c r="AJ481" s="22" t="str">
        <f>IF(ISNUMBER(AVERAGEIFS(Observed!AJ$2:AJ$9149,Observed!$A$2:$A$9149,$A481,Observed!$D$2:$D$9149,$D481)),AVERAGEIFS(Observed!AJ$2:AJ$9149,Observed!$A$2:$A$9149,$A481,Observed!$D$2:$D$9149,$D481),"")</f>
        <v/>
      </c>
      <c r="AK481" s="22" t="str">
        <f>IF(ISNUMBER(AVERAGEIFS(Observed!AK$2:AK$9149,Observed!$A$2:$A$9149,$A481,Observed!$D$2:$D$9149,$D481)),AVERAGEIFS(Observed!AK$2:AK$9149,Observed!$A$2:$A$9149,$A481,Observed!$D$2:$D$9149,$D481),"")</f>
        <v/>
      </c>
      <c r="AL481" s="23" t="str">
        <f>IF(ISNUMBER(AVERAGEIFS(Observed!AL$2:AL$9149,Observed!$A$2:$A$9149,$A481,Observed!$D$2:$D$9149,$D481)),AVERAGEIFS(Observed!AL$2:AL$9149,Observed!$A$2:$A$9149,$A481,Observed!$D$2:$D$9149,$D481),"")</f>
        <v/>
      </c>
      <c r="AM481" s="23" t="str">
        <f>IF(ISNUMBER(AVERAGEIFS(Observed!AM$2:AM$9149,Observed!$A$2:$A$9149,$A481,Observed!$D$2:$D$9149,$D481)),AVERAGEIFS(Observed!AM$2:AM$9149,Observed!$A$2:$A$9149,$A481,Observed!$D$2:$D$9149,$D481),"")</f>
        <v/>
      </c>
      <c r="AN481" s="22" t="str">
        <f>IF(ISNUMBER(AVERAGEIFS(Observed!AN$2:AN$9149,Observed!$A$2:$A$9149,$A481,Observed!$D$2:$D$9149,$D481)),AVERAGEIFS(Observed!AN$2:AN$9149,Observed!$A$2:$A$9149,$A481,Observed!$D$2:$D$9149,$D481),"")</f>
        <v/>
      </c>
      <c r="AO481" s="22" t="str">
        <f>IF(ISNUMBER(AVERAGEIFS(Observed!AO$2:AO$9149,Observed!$A$2:$A$9149,$A481,Observed!$D$2:$D$9149,$D481)),AVERAGEIFS(Observed!AO$2:AO$9149,Observed!$A$2:$A$9149,$A481,Observed!$D$2:$D$9149,$D481),"")</f>
        <v/>
      </c>
      <c r="AP481" s="21" t="str">
        <f>IF(ISNUMBER(AVERAGEIFS(Observed!AP$2:AP$9149,Observed!$A$2:$A$9149,$A481,Observed!$D$2:$D$9149,$D481)),AVERAGEIFS(Observed!AP$2:AP$9149,Observed!$A$2:$A$9149,$A481,Observed!$D$2:$D$9149,$D481),"")</f>
        <v/>
      </c>
      <c r="AQ481" s="22" t="str">
        <f>IF(ISNUMBER(AVERAGEIFS(Observed!AQ$2:AQ$9149,Observed!$A$2:$A$9149,$A481,Observed!$D$2:$D$9149,$D481)),AVERAGEIFS(Observed!AQ$2:AQ$9149,Observed!$A$2:$A$9149,$A481,Observed!$D$2:$D$9149,$D481),"")</f>
        <v/>
      </c>
      <c r="AR481" s="22" t="str">
        <f>IF(ISNUMBER(AVERAGEIFS(Observed!AR$2:AR$9149,Observed!$A$2:$A$9149,$A481,Observed!$D$2:$D$9149,$D481)),AVERAGEIFS(Observed!AR$2:AR$9149,Observed!$A$2:$A$9149,$A481,Observed!$D$2:$D$9149,$D481),"")</f>
        <v/>
      </c>
      <c r="AS481" s="22" t="str">
        <f>IF(ISNUMBER(AVERAGEIFS(Observed!AS$2:AS$9149,Observed!$A$2:$A$9149,$A481,Observed!$D$2:$D$9149,$D481)),AVERAGEIFS(Observed!AS$2:AS$9149,Observed!$A$2:$A$9149,$A481,Observed!$D$2:$D$9149,$D481),"")</f>
        <v/>
      </c>
      <c r="AT481" s="22" t="str">
        <f>IF(ISNUMBER(AVERAGEIFS(Observed!AT$2:AT$9149,Observed!$A$2:$A$9149,$A481,Observed!$D$2:$D$9149,$D481)),AVERAGEIFS(Observed!AT$2:AT$9149,Observed!$A$2:$A$9149,$A481,Observed!$D$2:$D$9149,$D481),"")</f>
        <v/>
      </c>
      <c r="AU481" s="22" t="str">
        <f>IF(ISNUMBER(AVERAGEIFS(Observed!AU$2:AU$9149,Observed!$A$2:$A$9149,$A481,Observed!$D$2:$D$9149,$D481)),AVERAGEIFS(Observed!AU$2:AU$9149,Observed!$A$2:$A$9149,$A481,Observed!$D$2:$D$9149,$D481),"")</f>
        <v/>
      </c>
      <c r="AV481" s="2">
        <f>COUNTIFS(Observed!$A$2:$A$9149,$A481,Observed!$D$2:$D$9149,$D481)</f>
        <v>1</v>
      </c>
      <c r="AW481" s="2">
        <f t="shared" si="7"/>
        <v>3</v>
      </c>
    </row>
    <row r="482" spans="1:49" x14ac:dyDescent="0.25">
      <c r="A482" t="s">
        <v>46</v>
      </c>
      <c r="B482" t="s">
        <v>140</v>
      </c>
      <c r="C482" t="s">
        <v>48</v>
      </c>
      <c r="D482" s="3">
        <v>36061</v>
      </c>
      <c r="E482">
        <v>1</v>
      </c>
      <c r="K482" s="24">
        <v>1998</v>
      </c>
      <c r="N482" s="2" t="s">
        <v>20</v>
      </c>
      <c r="O482" s="21" t="str">
        <f>IF(ISNUMBER(AVERAGEIFS(Observed!O$2:O$9149,Observed!$A$2:$A$9149,$A482,Observed!$D$2:$D$9149,$D482)),AVERAGEIFS(Observed!O$2:O$9149,Observed!$A$2:$A$9149,$A482,Observed!$D$2:$D$9149,$D482),"")</f>
        <v/>
      </c>
      <c r="P482" s="22" t="str">
        <f>IF(ISNUMBER(AVERAGEIFS(Observed!P$2:P$9149,Observed!$A$2:$A$9149,$A482,Observed!$D$2:$D$9149,$D482)),AVERAGEIFS(Observed!P$2:P$9149,Observed!$A$2:$A$9149,$A482,Observed!$D$2:$D$9149,$D482),"")</f>
        <v/>
      </c>
      <c r="Q482" s="22">
        <f>IF(ISNUMBER(AVERAGEIFS(Observed!Q$2:Q$9149,Observed!$A$2:$A$9149,$A482,Observed!$D$2:$D$9149,$D482)),AVERAGEIFS(Observed!Q$2:Q$9149,Observed!$A$2:$A$9149,$A482,Observed!$D$2:$D$9149,$D482),"")</f>
        <v>21.3</v>
      </c>
      <c r="R482" s="22">
        <f>IF(ISNUMBER(AVERAGEIFS(Observed!R$2:R$9149,Observed!$A$2:$A$9149,$A482,Observed!$D$2:$D$9149,$D482)),AVERAGEIFS(Observed!R$2:R$9149,Observed!$A$2:$A$9149,$A482,Observed!$D$2:$D$9149,$D482),"")</f>
        <v>21.3</v>
      </c>
      <c r="S482" s="22">
        <f>IF(ISNUMBER(AVERAGEIFS(Observed!S$2:S$9149,Observed!$A$2:$A$9149,$A482,Observed!$D$2:$D$9149,$D482)),AVERAGEIFS(Observed!S$2:S$9149,Observed!$A$2:$A$9149,$A482,Observed!$D$2:$D$9149,$D482),"")</f>
        <v>656</v>
      </c>
      <c r="T482" s="23" t="str">
        <f>IF(ISNUMBER(AVERAGEIFS(Observed!T$2:T$9149,Observed!$A$2:$A$9149,$A482,Observed!$D$2:$D$9149,$D482)),AVERAGEIFS(Observed!T$2:T$9149,Observed!$A$2:$A$9149,$A482,Observed!$D$2:$D$9149,$D482),"")</f>
        <v/>
      </c>
      <c r="U482" s="23" t="str">
        <f>IF(ISNUMBER(AVERAGEIFS(Observed!U$2:U$9149,Observed!$A$2:$A$9149,$A482,Observed!$D$2:$D$9149,$D482)),AVERAGEIFS(Observed!U$2:U$9149,Observed!$A$2:$A$9149,$A482,Observed!$D$2:$D$9149,$D482),"")</f>
        <v/>
      </c>
      <c r="V482" s="23" t="str">
        <f>IF(ISNUMBER(AVERAGEIFS(Observed!V$2:V$9149,Observed!$A$2:$A$9149,$A482,Observed!$D$2:$D$9149,$D482)),AVERAGEIFS(Observed!V$2:V$9149,Observed!$A$2:$A$9149,$A482,Observed!$D$2:$D$9149,$D482),"")</f>
        <v/>
      </c>
      <c r="W482" s="21" t="str">
        <f>IF(ISNUMBER(AVERAGEIFS(Observed!W$2:W$9149,Observed!$A$2:$A$9149,$A482,Observed!$D$2:$D$9149,$D482)),AVERAGEIFS(Observed!W$2:W$9149,Observed!$A$2:$A$9149,$A482,Observed!$D$2:$D$9149,$D482),"")</f>
        <v/>
      </c>
      <c r="X482" s="35" t="str">
        <f>IF(ISNUMBER(AVERAGEIFS(Observed!X$2:X$9149,Observed!$A$2:$A$9149,$A482,Observed!$D$2:$D$9149,$D482)),AVERAGEIFS(Observed!X$2:X$9149,Observed!$A$2:$A$9149,$A482,Observed!$D$2:$D$9149,$D482),"")</f>
        <v/>
      </c>
      <c r="Y482" s="35" t="str">
        <f>IF(ISNUMBER(AVERAGEIFS(Observed!Y$2:Y$9149,Observed!$A$2:$A$9149,$A482,Observed!$D$2:$D$9149,$D482)),AVERAGEIFS(Observed!Y$2:Y$9149,Observed!$A$2:$A$9149,$A482,Observed!$D$2:$D$9149,$D482),"")</f>
        <v/>
      </c>
      <c r="Z482" s="22" t="str">
        <f>IF(ISNUMBER(AVERAGEIFS(Observed!Z$2:Z$9149,Observed!$A$2:$A$9149,$A482,Observed!$D$2:$D$9149,$D482)),AVERAGEIFS(Observed!Z$2:Z$9149,Observed!$A$2:$A$9149,$A482,Observed!$D$2:$D$9149,$D482),"")</f>
        <v/>
      </c>
      <c r="AA482" s="22" t="str">
        <f>IF(ISNUMBER(AVERAGEIFS(Observed!AA$2:AA$9149,Observed!$A$2:$A$9149,$A482,Observed!$D$2:$D$9149,$D482)),AVERAGEIFS(Observed!AA$2:AA$9149,Observed!$A$2:$A$9149,$A482,Observed!$D$2:$D$9149,$D482),"")</f>
        <v/>
      </c>
      <c r="AB482" s="22" t="str">
        <f>IF(ISNUMBER(AVERAGEIFS(Observed!AB$2:AB$9149,Observed!$A$2:$A$9149,$A482,Observed!$D$2:$D$9149,$D482)),AVERAGEIFS(Observed!AB$2:AB$9149,Observed!$A$2:$A$9149,$A482,Observed!$D$2:$D$9149,$D482),"")</f>
        <v/>
      </c>
      <c r="AC482" s="22" t="str">
        <f>IF(ISNUMBER(AVERAGEIFS(Observed!AC$2:AC$9149,Observed!$A$2:$A$9149,$A482,Observed!$D$2:$D$9149,$D482)),AVERAGEIFS(Observed!AC$2:AC$9149,Observed!$A$2:$A$9149,$A482,Observed!$D$2:$D$9149,$D482),"")</f>
        <v/>
      </c>
      <c r="AD482" s="22" t="str">
        <f>IF(ISNUMBER(AVERAGEIFS(Observed!AD$2:AD$9149,Observed!$A$2:$A$9149,$A482,Observed!$D$2:$D$9149,$D482)),AVERAGEIFS(Observed!AD$2:AD$9149,Observed!$A$2:$A$9149,$A482,Observed!$D$2:$D$9149,$D482),"")</f>
        <v/>
      </c>
      <c r="AE482" s="22" t="str">
        <f>IF(ISNUMBER(AVERAGEIFS(Observed!AE$2:AE$9149,Observed!$A$2:$A$9149,$A482,Observed!$D$2:$D$9149,$D482)),AVERAGEIFS(Observed!AE$2:AE$9149,Observed!$A$2:$A$9149,$A482,Observed!$D$2:$D$9149,$D482),"")</f>
        <v/>
      </c>
      <c r="AF482" s="22" t="str">
        <f>IF(ISNUMBER(AVERAGEIFS(Observed!AF$2:AF$9149,Observed!$A$2:$A$9149,$A482,Observed!$D$2:$D$9149,$D482)),AVERAGEIFS(Observed!AF$2:AF$9149,Observed!$A$2:$A$9149,$A482,Observed!$D$2:$D$9149,$D482),"")</f>
        <v/>
      </c>
      <c r="AG482" s="22" t="str">
        <f>IF(ISNUMBER(AVERAGEIFS(Observed!AG$2:AG$9149,Observed!$A$2:$A$9149,$A482,Observed!$D$2:$D$9149,$D482)),AVERAGEIFS(Observed!AG$2:AG$9149,Observed!$A$2:$A$9149,$A482,Observed!$D$2:$D$9149,$D482),"")</f>
        <v/>
      </c>
      <c r="AH482" s="22" t="str">
        <f>IF(ISNUMBER(AVERAGEIFS(Observed!AH$2:AH$9149,Observed!$A$2:$A$9149,$A482,Observed!$D$2:$D$9149,$D482)),AVERAGEIFS(Observed!AH$2:AH$9149,Observed!$A$2:$A$9149,$A482,Observed!$D$2:$D$9149,$D482),"")</f>
        <v/>
      </c>
      <c r="AI482" s="22" t="str">
        <f>IF(ISNUMBER(AVERAGEIFS(Observed!AI$2:AI$9149,Observed!$A$2:$A$9149,$A482,Observed!$D$2:$D$9149,$D482)),AVERAGEIFS(Observed!AI$2:AI$9149,Observed!$A$2:$A$9149,$A482,Observed!$D$2:$D$9149,$D482),"")</f>
        <v/>
      </c>
      <c r="AJ482" s="22" t="str">
        <f>IF(ISNUMBER(AVERAGEIFS(Observed!AJ$2:AJ$9149,Observed!$A$2:$A$9149,$A482,Observed!$D$2:$D$9149,$D482)),AVERAGEIFS(Observed!AJ$2:AJ$9149,Observed!$A$2:$A$9149,$A482,Observed!$D$2:$D$9149,$D482),"")</f>
        <v/>
      </c>
      <c r="AK482" s="22" t="str">
        <f>IF(ISNUMBER(AVERAGEIFS(Observed!AK$2:AK$9149,Observed!$A$2:$A$9149,$A482,Observed!$D$2:$D$9149,$D482)),AVERAGEIFS(Observed!AK$2:AK$9149,Observed!$A$2:$A$9149,$A482,Observed!$D$2:$D$9149,$D482),"")</f>
        <v/>
      </c>
      <c r="AL482" s="23" t="str">
        <f>IF(ISNUMBER(AVERAGEIFS(Observed!AL$2:AL$9149,Observed!$A$2:$A$9149,$A482,Observed!$D$2:$D$9149,$D482)),AVERAGEIFS(Observed!AL$2:AL$9149,Observed!$A$2:$A$9149,$A482,Observed!$D$2:$D$9149,$D482),"")</f>
        <v/>
      </c>
      <c r="AM482" s="23" t="str">
        <f>IF(ISNUMBER(AVERAGEIFS(Observed!AM$2:AM$9149,Observed!$A$2:$A$9149,$A482,Observed!$D$2:$D$9149,$D482)),AVERAGEIFS(Observed!AM$2:AM$9149,Observed!$A$2:$A$9149,$A482,Observed!$D$2:$D$9149,$D482),"")</f>
        <v/>
      </c>
      <c r="AN482" s="22" t="str">
        <f>IF(ISNUMBER(AVERAGEIFS(Observed!AN$2:AN$9149,Observed!$A$2:$A$9149,$A482,Observed!$D$2:$D$9149,$D482)),AVERAGEIFS(Observed!AN$2:AN$9149,Observed!$A$2:$A$9149,$A482,Observed!$D$2:$D$9149,$D482),"")</f>
        <v/>
      </c>
      <c r="AO482" s="22" t="str">
        <f>IF(ISNUMBER(AVERAGEIFS(Observed!AO$2:AO$9149,Observed!$A$2:$A$9149,$A482,Observed!$D$2:$D$9149,$D482)),AVERAGEIFS(Observed!AO$2:AO$9149,Observed!$A$2:$A$9149,$A482,Observed!$D$2:$D$9149,$D482),"")</f>
        <v/>
      </c>
      <c r="AP482" s="21" t="str">
        <f>IF(ISNUMBER(AVERAGEIFS(Observed!AP$2:AP$9149,Observed!$A$2:$A$9149,$A482,Observed!$D$2:$D$9149,$D482)),AVERAGEIFS(Observed!AP$2:AP$9149,Observed!$A$2:$A$9149,$A482,Observed!$D$2:$D$9149,$D482),"")</f>
        <v/>
      </c>
      <c r="AQ482" s="22" t="str">
        <f>IF(ISNUMBER(AVERAGEIFS(Observed!AQ$2:AQ$9149,Observed!$A$2:$A$9149,$A482,Observed!$D$2:$D$9149,$D482)),AVERAGEIFS(Observed!AQ$2:AQ$9149,Observed!$A$2:$A$9149,$A482,Observed!$D$2:$D$9149,$D482),"")</f>
        <v/>
      </c>
      <c r="AR482" s="22" t="str">
        <f>IF(ISNUMBER(AVERAGEIFS(Observed!AR$2:AR$9149,Observed!$A$2:$A$9149,$A482,Observed!$D$2:$D$9149,$D482)),AVERAGEIFS(Observed!AR$2:AR$9149,Observed!$A$2:$A$9149,$A482,Observed!$D$2:$D$9149,$D482),"")</f>
        <v/>
      </c>
      <c r="AS482" s="22" t="str">
        <f>IF(ISNUMBER(AVERAGEIFS(Observed!AS$2:AS$9149,Observed!$A$2:$A$9149,$A482,Observed!$D$2:$D$9149,$D482)),AVERAGEIFS(Observed!AS$2:AS$9149,Observed!$A$2:$A$9149,$A482,Observed!$D$2:$D$9149,$D482),"")</f>
        <v/>
      </c>
      <c r="AT482" s="22" t="str">
        <f>IF(ISNUMBER(AVERAGEIFS(Observed!AT$2:AT$9149,Observed!$A$2:$A$9149,$A482,Observed!$D$2:$D$9149,$D482)),AVERAGEIFS(Observed!AT$2:AT$9149,Observed!$A$2:$A$9149,$A482,Observed!$D$2:$D$9149,$D482),"")</f>
        <v/>
      </c>
      <c r="AU482" s="22" t="str">
        <f>IF(ISNUMBER(AVERAGEIFS(Observed!AU$2:AU$9149,Observed!$A$2:$A$9149,$A482,Observed!$D$2:$D$9149,$D482)),AVERAGEIFS(Observed!AU$2:AU$9149,Observed!$A$2:$A$9149,$A482,Observed!$D$2:$D$9149,$D482),"")</f>
        <v/>
      </c>
      <c r="AV482" s="2">
        <f>COUNTIFS(Observed!$A$2:$A$9149,$A482,Observed!$D$2:$D$9149,$D482)</f>
        <v>1</v>
      </c>
      <c r="AW482" s="2">
        <f t="shared" si="7"/>
        <v>3</v>
      </c>
    </row>
    <row r="483" spans="1:49" x14ac:dyDescent="0.25">
      <c r="A483" t="s">
        <v>47</v>
      </c>
      <c r="B483" t="s">
        <v>140</v>
      </c>
      <c r="C483" t="s">
        <v>48</v>
      </c>
      <c r="D483" s="3">
        <v>35934</v>
      </c>
      <c r="E483">
        <v>1</v>
      </c>
      <c r="K483" s="24">
        <v>1998</v>
      </c>
      <c r="N483" s="2" t="s">
        <v>20</v>
      </c>
      <c r="O483" s="21" t="str">
        <f>IF(ISNUMBER(AVERAGEIFS(Observed!O$2:O$9149,Observed!$A$2:$A$9149,$A483,Observed!$D$2:$D$9149,$D483)),AVERAGEIFS(Observed!O$2:O$9149,Observed!$A$2:$A$9149,$A483,Observed!$D$2:$D$9149,$D483),"")</f>
        <v/>
      </c>
      <c r="P483" s="22" t="str">
        <f>IF(ISNUMBER(AVERAGEIFS(Observed!P$2:P$9149,Observed!$A$2:$A$9149,$A483,Observed!$D$2:$D$9149,$D483)),AVERAGEIFS(Observed!P$2:P$9149,Observed!$A$2:$A$9149,$A483,Observed!$D$2:$D$9149,$D483),"")</f>
        <v/>
      </c>
      <c r="Q483" s="22">
        <f>IF(ISNUMBER(AVERAGEIFS(Observed!Q$2:Q$9149,Observed!$A$2:$A$9149,$A483,Observed!$D$2:$D$9149,$D483)),AVERAGEIFS(Observed!Q$2:Q$9149,Observed!$A$2:$A$9149,$A483,Observed!$D$2:$D$9149,$D483),"")</f>
        <v>211.8</v>
      </c>
      <c r="R483" s="22">
        <f>IF(ISNUMBER(AVERAGEIFS(Observed!R$2:R$9149,Observed!$A$2:$A$9149,$A483,Observed!$D$2:$D$9149,$D483)),AVERAGEIFS(Observed!R$2:R$9149,Observed!$A$2:$A$9149,$A483,Observed!$D$2:$D$9149,$D483),"")</f>
        <v>211.8</v>
      </c>
      <c r="S483" s="22">
        <f>IF(ISNUMBER(AVERAGEIFS(Observed!S$2:S$9149,Observed!$A$2:$A$9149,$A483,Observed!$D$2:$D$9149,$D483)),AVERAGEIFS(Observed!S$2:S$9149,Observed!$A$2:$A$9149,$A483,Observed!$D$2:$D$9149,$D483),"")</f>
        <v>211.8</v>
      </c>
      <c r="T483" s="23" t="str">
        <f>IF(ISNUMBER(AVERAGEIFS(Observed!T$2:T$9149,Observed!$A$2:$A$9149,$A483,Observed!$D$2:$D$9149,$D483)),AVERAGEIFS(Observed!T$2:T$9149,Observed!$A$2:$A$9149,$A483,Observed!$D$2:$D$9149,$D483),"")</f>
        <v/>
      </c>
      <c r="U483" s="23" t="str">
        <f>IF(ISNUMBER(AVERAGEIFS(Observed!U$2:U$9149,Observed!$A$2:$A$9149,$A483,Observed!$D$2:$D$9149,$D483)),AVERAGEIFS(Observed!U$2:U$9149,Observed!$A$2:$A$9149,$A483,Observed!$D$2:$D$9149,$D483),"")</f>
        <v/>
      </c>
      <c r="V483" s="23" t="str">
        <f>IF(ISNUMBER(AVERAGEIFS(Observed!V$2:V$9149,Observed!$A$2:$A$9149,$A483,Observed!$D$2:$D$9149,$D483)),AVERAGEIFS(Observed!V$2:V$9149,Observed!$A$2:$A$9149,$A483,Observed!$D$2:$D$9149,$D483),"")</f>
        <v/>
      </c>
      <c r="W483" s="21" t="str">
        <f>IF(ISNUMBER(AVERAGEIFS(Observed!W$2:W$9149,Observed!$A$2:$A$9149,$A483,Observed!$D$2:$D$9149,$D483)),AVERAGEIFS(Observed!W$2:W$9149,Observed!$A$2:$A$9149,$A483,Observed!$D$2:$D$9149,$D483),"")</f>
        <v/>
      </c>
      <c r="X483" s="35" t="str">
        <f>IF(ISNUMBER(AVERAGEIFS(Observed!X$2:X$9149,Observed!$A$2:$A$9149,$A483,Observed!$D$2:$D$9149,$D483)),AVERAGEIFS(Observed!X$2:X$9149,Observed!$A$2:$A$9149,$A483,Observed!$D$2:$D$9149,$D483),"")</f>
        <v/>
      </c>
      <c r="Y483" s="35" t="str">
        <f>IF(ISNUMBER(AVERAGEIFS(Observed!Y$2:Y$9149,Observed!$A$2:$A$9149,$A483,Observed!$D$2:$D$9149,$D483)),AVERAGEIFS(Observed!Y$2:Y$9149,Observed!$A$2:$A$9149,$A483,Observed!$D$2:$D$9149,$D483),"")</f>
        <v/>
      </c>
      <c r="Z483" s="22" t="str">
        <f>IF(ISNUMBER(AVERAGEIFS(Observed!Z$2:Z$9149,Observed!$A$2:$A$9149,$A483,Observed!$D$2:$D$9149,$D483)),AVERAGEIFS(Observed!Z$2:Z$9149,Observed!$A$2:$A$9149,$A483,Observed!$D$2:$D$9149,$D483),"")</f>
        <v/>
      </c>
      <c r="AA483" s="22" t="str">
        <f>IF(ISNUMBER(AVERAGEIFS(Observed!AA$2:AA$9149,Observed!$A$2:$A$9149,$A483,Observed!$D$2:$D$9149,$D483)),AVERAGEIFS(Observed!AA$2:AA$9149,Observed!$A$2:$A$9149,$A483,Observed!$D$2:$D$9149,$D483),"")</f>
        <v/>
      </c>
      <c r="AB483" s="22" t="str">
        <f>IF(ISNUMBER(AVERAGEIFS(Observed!AB$2:AB$9149,Observed!$A$2:$A$9149,$A483,Observed!$D$2:$D$9149,$D483)),AVERAGEIFS(Observed!AB$2:AB$9149,Observed!$A$2:$A$9149,$A483,Observed!$D$2:$D$9149,$D483),"")</f>
        <v/>
      </c>
      <c r="AC483" s="22" t="str">
        <f>IF(ISNUMBER(AVERAGEIFS(Observed!AC$2:AC$9149,Observed!$A$2:$A$9149,$A483,Observed!$D$2:$D$9149,$D483)),AVERAGEIFS(Observed!AC$2:AC$9149,Observed!$A$2:$A$9149,$A483,Observed!$D$2:$D$9149,$D483),"")</f>
        <v/>
      </c>
      <c r="AD483" s="22" t="str">
        <f>IF(ISNUMBER(AVERAGEIFS(Observed!AD$2:AD$9149,Observed!$A$2:$A$9149,$A483,Observed!$D$2:$D$9149,$D483)),AVERAGEIFS(Observed!AD$2:AD$9149,Observed!$A$2:$A$9149,$A483,Observed!$D$2:$D$9149,$D483),"")</f>
        <v/>
      </c>
      <c r="AE483" s="22" t="str">
        <f>IF(ISNUMBER(AVERAGEIFS(Observed!AE$2:AE$9149,Observed!$A$2:$A$9149,$A483,Observed!$D$2:$D$9149,$D483)),AVERAGEIFS(Observed!AE$2:AE$9149,Observed!$A$2:$A$9149,$A483,Observed!$D$2:$D$9149,$D483),"")</f>
        <v/>
      </c>
      <c r="AF483" s="22" t="str">
        <f>IF(ISNUMBER(AVERAGEIFS(Observed!AF$2:AF$9149,Observed!$A$2:$A$9149,$A483,Observed!$D$2:$D$9149,$D483)),AVERAGEIFS(Observed!AF$2:AF$9149,Observed!$A$2:$A$9149,$A483,Observed!$D$2:$D$9149,$D483),"")</f>
        <v/>
      </c>
      <c r="AG483" s="22" t="str">
        <f>IF(ISNUMBER(AVERAGEIFS(Observed!AG$2:AG$9149,Observed!$A$2:$A$9149,$A483,Observed!$D$2:$D$9149,$D483)),AVERAGEIFS(Observed!AG$2:AG$9149,Observed!$A$2:$A$9149,$A483,Observed!$D$2:$D$9149,$D483),"")</f>
        <v/>
      </c>
      <c r="AH483" s="22" t="str">
        <f>IF(ISNUMBER(AVERAGEIFS(Observed!AH$2:AH$9149,Observed!$A$2:$A$9149,$A483,Observed!$D$2:$D$9149,$D483)),AVERAGEIFS(Observed!AH$2:AH$9149,Observed!$A$2:$A$9149,$A483,Observed!$D$2:$D$9149,$D483),"")</f>
        <v/>
      </c>
      <c r="AI483" s="22" t="str">
        <f>IF(ISNUMBER(AVERAGEIFS(Observed!AI$2:AI$9149,Observed!$A$2:$A$9149,$A483,Observed!$D$2:$D$9149,$D483)),AVERAGEIFS(Observed!AI$2:AI$9149,Observed!$A$2:$A$9149,$A483,Observed!$D$2:$D$9149,$D483),"")</f>
        <v/>
      </c>
      <c r="AJ483" s="22" t="str">
        <f>IF(ISNUMBER(AVERAGEIFS(Observed!AJ$2:AJ$9149,Observed!$A$2:$A$9149,$A483,Observed!$D$2:$D$9149,$D483)),AVERAGEIFS(Observed!AJ$2:AJ$9149,Observed!$A$2:$A$9149,$A483,Observed!$D$2:$D$9149,$D483),"")</f>
        <v/>
      </c>
      <c r="AK483" s="22" t="str">
        <f>IF(ISNUMBER(AVERAGEIFS(Observed!AK$2:AK$9149,Observed!$A$2:$A$9149,$A483,Observed!$D$2:$D$9149,$D483)),AVERAGEIFS(Observed!AK$2:AK$9149,Observed!$A$2:$A$9149,$A483,Observed!$D$2:$D$9149,$D483),"")</f>
        <v/>
      </c>
      <c r="AL483" s="23" t="str">
        <f>IF(ISNUMBER(AVERAGEIFS(Observed!AL$2:AL$9149,Observed!$A$2:$A$9149,$A483,Observed!$D$2:$D$9149,$D483)),AVERAGEIFS(Observed!AL$2:AL$9149,Observed!$A$2:$A$9149,$A483,Observed!$D$2:$D$9149,$D483),"")</f>
        <v/>
      </c>
      <c r="AM483" s="23" t="str">
        <f>IF(ISNUMBER(AVERAGEIFS(Observed!AM$2:AM$9149,Observed!$A$2:$A$9149,$A483,Observed!$D$2:$D$9149,$D483)),AVERAGEIFS(Observed!AM$2:AM$9149,Observed!$A$2:$A$9149,$A483,Observed!$D$2:$D$9149,$D483),"")</f>
        <v/>
      </c>
      <c r="AN483" s="22" t="str">
        <f>IF(ISNUMBER(AVERAGEIFS(Observed!AN$2:AN$9149,Observed!$A$2:$A$9149,$A483,Observed!$D$2:$D$9149,$D483)),AVERAGEIFS(Observed!AN$2:AN$9149,Observed!$A$2:$A$9149,$A483,Observed!$D$2:$D$9149,$D483),"")</f>
        <v/>
      </c>
      <c r="AO483" s="22" t="str">
        <f>IF(ISNUMBER(AVERAGEIFS(Observed!AO$2:AO$9149,Observed!$A$2:$A$9149,$A483,Observed!$D$2:$D$9149,$D483)),AVERAGEIFS(Observed!AO$2:AO$9149,Observed!$A$2:$A$9149,$A483,Observed!$D$2:$D$9149,$D483),"")</f>
        <v/>
      </c>
      <c r="AP483" s="21" t="str">
        <f>IF(ISNUMBER(AVERAGEIFS(Observed!AP$2:AP$9149,Observed!$A$2:$A$9149,$A483,Observed!$D$2:$D$9149,$D483)),AVERAGEIFS(Observed!AP$2:AP$9149,Observed!$A$2:$A$9149,$A483,Observed!$D$2:$D$9149,$D483),"")</f>
        <v/>
      </c>
      <c r="AQ483" s="22" t="str">
        <f>IF(ISNUMBER(AVERAGEIFS(Observed!AQ$2:AQ$9149,Observed!$A$2:$A$9149,$A483,Observed!$D$2:$D$9149,$D483)),AVERAGEIFS(Observed!AQ$2:AQ$9149,Observed!$A$2:$A$9149,$A483,Observed!$D$2:$D$9149,$D483),"")</f>
        <v/>
      </c>
      <c r="AR483" s="22" t="str">
        <f>IF(ISNUMBER(AVERAGEIFS(Observed!AR$2:AR$9149,Observed!$A$2:$A$9149,$A483,Observed!$D$2:$D$9149,$D483)),AVERAGEIFS(Observed!AR$2:AR$9149,Observed!$A$2:$A$9149,$A483,Observed!$D$2:$D$9149,$D483),"")</f>
        <v/>
      </c>
      <c r="AS483" s="22" t="str">
        <f>IF(ISNUMBER(AVERAGEIFS(Observed!AS$2:AS$9149,Observed!$A$2:$A$9149,$A483,Observed!$D$2:$D$9149,$D483)),AVERAGEIFS(Observed!AS$2:AS$9149,Observed!$A$2:$A$9149,$A483,Observed!$D$2:$D$9149,$D483),"")</f>
        <v/>
      </c>
      <c r="AT483" s="22" t="str">
        <f>IF(ISNUMBER(AVERAGEIFS(Observed!AT$2:AT$9149,Observed!$A$2:$A$9149,$A483,Observed!$D$2:$D$9149,$D483)),AVERAGEIFS(Observed!AT$2:AT$9149,Observed!$A$2:$A$9149,$A483,Observed!$D$2:$D$9149,$D483),"")</f>
        <v/>
      </c>
      <c r="AU483" s="22" t="str">
        <f>IF(ISNUMBER(AVERAGEIFS(Observed!AU$2:AU$9149,Observed!$A$2:$A$9149,$A483,Observed!$D$2:$D$9149,$D483)),AVERAGEIFS(Observed!AU$2:AU$9149,Observed!$A$2:$A$9149,$A483,Observed!$D$2:$D$9149,$D483),"")</f>
        <v/>
      </c>
      <c r="AV483" s="2">
        <f>COUNTIFS(Observed!$A$2:$A$9149,$A483,Observed!$D$2:$D$9149,$D483)</f>
        <v>1</v>
      </c>
      <c r="AW483" s="2">
        <f t="shared" si="7"/>
        <v>3</v>
      </c>
    </row>
    <row r="484" spans="1:49" x14ac:dyDescent="0.25">
      <c r="A484" t="s">
        <v>47</v>
      </c>
      <c r="B484" t="s">
        <v>140</v>
      </c>
      <c r="C484" t="s">
        <v>48</v>
      </c>
      <c r="D484" s="3">
        <v>35970</v>
      </c>
      <c r="E484">
        <v>1</v>
      </c>
      <c r="K484" s="24">
        <v>1998</v>
      </c>
      <c r="N484" s="2" t="s">
        <v>20</v>
      </c>
      <c r="O484" s="21" t="str">
        <f>IF(ISNUMBER(AVERAGEIFS(Observed!O$2:O$9149,Observed!$A$2:$A$9149,$A484,Observed!$D$2:$D$9149,$D484)),AVERAGEIFS(Observed!O$2:O$9149,Observed!$A$2:$A$9149,$A484,Observed!$D$2:$D$9149,$D484),"")</f>
        <v/>
      </c>
      <c r="P484" s="22" t="str">
        <f>IF(ISNUMBER(AVERAGEIFS(Observed!P$2:P$9149,Observed!$A$2:$A$9149,$A484,Observed!$D$2:$D$9149,$D484)),AVERAGEIFS(Observed!P$2:P$9149,Observed!$A$2:$A$9149,$A484,Observed!$D$2:$D$9149,$D484),"")</f>
        <v/>
      </c>
      <c r="Q484" s="22">
        <f>IF(ISNUMBER(AVERAGEIFS(Observed!Q$2:Q$9149,Observed!$A$2:$A$9149,$A484,Observed!$D$2:$D$9149,$D484)),AVERAGEIFS(Observed!Q$2:Q$9149,Observed!$A$2:$A$9149,$A484,Observed!$D$2:$D$9149,$D484),"")</f>
        <v>211.8</v>
      </c>
      <c r="R484" s="22">
        <f>IF(ISNUMBER(AVERAGEIFS(Observed!R$2:R$9149,Observed!$A$2:$A$9149,$A484,Observed!$D$2:$D$9149,$D484)),AVERAGEIFS(Observed!R$2:R$9149,Observed!$A$2:$A$9149,$A484,Observed!$D$2:$D$9149,$D484),"")</f>
        <v>211.8</v>
      </c>
      <c r="S484" s="22">
        <f>IF(ISNUMBER(AVERAGEIFS(Observed!S$2:S$9149,Observed!$A$2:$A$9149,$A484,Observed!$D$2:$D$9149,$D484)),AVERAGEIFS(Observed!S$2:S$9149,Observed!$A$2:$A$9149,$A484,Observed!$D$2:$D$9149,$D484),"")</f>
        <v>423.6</v>
      </c>
      <c r="T484" s="23" t="str">
        <f>IF(ISNUMBER(AVERAGEIFS(Observed!T$2:T$9149,Observed!$A$2:$A$9149,$A484,Observed!$D$2:$D$9149,$D484)),AVERAGEIFS(Observed!T$2:T$9149,Observed!$A$2:$A$9149,$A484,Observed!$D$2:$D$9149,$D484),"")</f>
        <v/>
      </c>
      <c r="U484" s="23" t="str">
        <f>IF(ISNUMBER(AVERAGEIFS(Observed!U$2:U$9149,Observed!$A$2:$A$9149,$A484,Observed!$D$2:$D$9149,$D484)),AVERAGEIFS(Observed!U$2:U$9149,Observed!$A$2:$A$9149,$A484,Observed!$D$2:$D$9149,$D484),"")</f>
        <v/>
      </c>
      <c r="V484" s="23" t="str">
        <f>IF(ISNUMBER(AVERAGEIFS(Observed!V$2:V$9149,Observed!$A$2:$A$9149,$A484,Observed!$D$2:$D$9149,$D484)),AVERAGEIFS(Observed!V$2:V$9149,Observed!$A$2:$A$9149,$A484,Observed!$D$2:$D$9149,$D484),"")</f>
        <v/>
      </c>
      <c r="W484" s="21" t="str">
        <f>IF(ISNUMBER(AVERAGEIFS(Observed!W$2:W$9149,Observed!$A$2:$A$9149,$A484,Observed!$D$2:$D$9149,$D484)),AVERAGEIFS(Observed!W$2:W$9149,Observed!$A$2:$A$9149,$A484,Observed!$D$2:$D$9149,$D484),"")</f>
        <v/>
      </c>
      <c r="X484" s="35" t="str">
        <f>IF(ISNUMBER(AVERAGEIFS(Observed!X$2:X$9149,Observed!$A$2:$A$9149,$A484,Observed!$D$2:$D$9149,$D484)),AVERAGEIFS(Observed!X$2:X$9149,Observed!$A$2:$A$9149,$A484,Observed!$D$2:$D$9149,$D484),"")</f>
        <v/>
      </c>
      <c r="Y484" s="35" t="str">
        <f>IF(ISNUMBER(AVERAGEIFS(Observed!Y$2:Y$9149,Observed!$A$2:$A$9149,$A484,Observed!$D$2:$D$9149,$D484)),AVERAGEIFS(Observed!Y$2:Y$9149,Observed!$A$2:$A$9149,$A484,Observed!$D$2:$D$9149,$D484),"")</f>
        <v/>
      </c>
      <c r="Z484" s="22" t="str">
        <f>IF(ISNUMBER(AVERAGEIFS(Observed!Z$2:Z$9149,Observed!$A$2:$A$9149,$A484,Observed!$D$2:$D$9149,$D484)),AVERAGEIFS(Observed!Z$2:Z$9149,Observed!$A$2:$A$9149,$A484,Observed!$D$2:$D$9149,$D484),"")</f>
        <v/>
      </c>
      <c r="AA484" s="22" t="str">
        <f>IF(ISNUMBER(AVERAGEIFS(Observed!AA$2:AA$9149,Observed!$A$2:$A$9149,$A484,Observed!$D$2:$D$9149,$D484)),AVERAGEIFS(Observed!AA$2:AA$9149,Observed!$A$2:$A$9149,$A484,Observed!$D$2:$D$9149,$D484),"")</f>
        <v/>
      </c>
      <c r="AB484" s="22" t="str">
        <f>IF(ISNUMBER(AVERAGEIFS(Observed!AB$2:AB$9149,Observed!$A$2:$A$9149,$A484,Observed!$D$2:$D$9149,$D484)),AVERAGEIFS(Observed!AB$2:AB$9149,Observed!$A$2:$A$9149,$A484,Observed!$D$2:$D$9149,$D484),"")</f>
        <v/>
      </c>
      <c r="AC484" s="22" t="str">
        <f>IF(ISNUMBER(AVERAGEIFS(Observed!AC$2:AC$9149,Observed!$A$2:$A$9149,$A484,Observed!$D$2:$D$9149,$D484)),AVERAGEIFS(Observed!AC$2:AC$9149,Observed!$A$2:$A$9149,$A484,Observed!$D$2:$D$9149,$D484),"")</f>
        <v/>
      </c>
      <c r="AD484" s="22" t="str">
        <f>IF(ISNUMBER(AVERAGEIFS(Observed!AD$2:AD$9149,Observed!$A$2:$A$9149,$A484,Observed!$D$2:$D$9149,$D484)),AVERAGEIFS(Observed!AD$2:AD$9149,Observed!$A$2:$A$9149,$A484,Observed!$D$2:$D$9149,$D484),"")</f>
        <v/>
      </c>
      <c r="AE484" s="22" t="str">
        <f>IF(ISNUMBER(AVERAGEIFS(Observed!AE$2:AE$9149,Observed!$A$2:$A$9149,$A484,Observed!$D$2:$D$9149,$D484)),AVERAGEIFS(Observed!AE$2:AE$9149,Observed!$A$2:$A$9149,$A484,Observed!$D$2:$D$9149,$D484),"")</f>
        <v/>
      </c>
      <c r="AF484" s="22" t="str">
        <f>IF(ISNUMBER(AVERAGEIFS(Observed!AF$2:AF$9149,Observed!$A$2:$A$9149,$A484,Observed!$D$2:$D$9149,$D484)),AVERAGEIFS(Observed!AF$2:AF$9149,Observed!$A$2:$A$9149,$A484,Observed!$D$2:$D$9149,$D484),"")</f>
        <v/>
      </c>
      <c r="AG484" s="22" t="str">
        <f>IF(ISNUMBER(AVERAGEIFS(Observed!AG$2:AG$9149,Observed!$A$2:$A$9149,$A484,Observed!$D$2:$D$9149,$D484)),AVERAGEIFS(Observed!AG$2:AG$9149,Observed!$A$2:$A$9149,$A484,Observed!$D$2:$D$9149,$D484),"")</f>
        <v/>
      </c>
      <c r="AH484" s="22" t="str">
        <f>IF(ISNUMBER(AVERAGEIFS(Observed!AH$2:AH$9149,Observed!$A$2:$A$9149,$A484,Observed!$D$2:$D$9149,$D484)),AVERAGEIFS(Observed!AH$2:AH$9149,Observed!$A$2:$A$9149,$A484,Observed!$D$2:$D$9149,$D484),"")</f>
        <v/>
      </c>
      <c r="AI484" s="22" t="str">
        <f>IF(ISNUMBER(AVERAGEIFS(Observed!AI$2:AI$9149,Observed!$A$2:$A$9149,$A484,Observed!$D$2:$D$9149,$D484)),AVERAGEIFS(Observed!AI$2:AI$9149,Observed!$A$2:$A$9149,$A484,Observed!$D$2:$D$9149,$D484),"")</f>
        <v/>
      </c>
      <c r="AJ484" s="22" t="str">
        <f>IF(ISNUMBER(AVERAGEIFS(Observed!AJ$2:AJ$9149,Observed!$A$2:$A$9149,$A484,Observed!$D$2:$D$9149,$D484)),AVERAGEIFS(Observed!AJ$2:AJ$9149,Observed!$A$2:$A$9149,$A484,Observed!$D$2:$D$9149,$D484),"")</f>
        <v/>
      </c>
      <c r="AK484" s="22" t="str">
        <f>IF(ISNUMBER(AVERAGEIFS(Observed!AK$2:AK$9149,Observed!$A$2:$A$9149,$A484,Observed!$D$2:$D$9149,$D484)),AVERAGEIFS(Observed!AK$2:AK$9149,Observed!$A$2:$A$9149,$A484,Observed!$D$2:$D$9149,$D484),"")</f>
        <v/>
      </c>
      <c r="AL484" s="23" t="str">
        <f>IF(ISNUMBER(AVERAGEIFS(Observed!AL$2:AL$9149,Observed!$A$2:$A$9149,$A484,Observed!$D$2:$D$9149,$D484)),AVERAGEIFS(Observed!AL$2:AL$9149,Observed!$A$2:$A$9149,$A484,Observed!$D$2:$D$9149,$D484),"")</f>
        <v/>
      </c>
      <c r="AM484" s="23" t="str">
        <f>IF(ISNUMBER(AVERAGEIFS(Observed!AM$2:AM$9149,Observed!$A$2:$A$9149,$A484,Observed!$D$2:$D$9149,$D484)),AVERAGEIFS(Observed!AM$2:AM$9149,Observed!$A$2:$A$9149,$A484,Observed!$D$2:$D$9149,$D484),"")</f>
        <v/>
      </c>
      <c r="AN484" s="22" t="str">
        <f>IF(ISNUMBER(AVERAGEIFS(Observed!AN$2:AN$9149,Observed!$A$2:$A$9149,$A484,Observed!$D$2:$D$9149,$D484)),AVERAGEIFS(Observed!AN$2:AN$9149,Observed!$A$2:$A$9149,$A484,Observed!$D$2:$D$9149,$D484),"")</f>
        <v/>
      </c>
      <c r="AO484" s="22" t="str">
        <f>IF(ISNUMBER(AVERAGEIFS(Observed!AO$2:AO$9149,Observed!$A$2:$A$9149,$A484,Observed!$D$2:$D$9149,$D484)),AVERAGEIFS(Observed!AO$2:AO$9149,Observed!$A$2:$A$9149,$A484,Observed!$D$2:$D$9149,$D484),"")</f>
        <v/>
      </c>
      <c r="AP484" s="21" t="str">
        <f>IF(ISNUMBER(AVERAGEIFS(Observed!AP$2:AP$9149,Observed!$A$2:$A$9149,$A484,Observed!$D$2:$D$9149,$D484)),AVERAGEIFS(Observed!AP$2:AP$9149,Observed!$A$2:$A$9149,$A484,Observed!$D$2:$D$9149,$D484),"")</f>
        <v/>
      </c>
      <c r="AQ484" s="22" t="str">
        <f>IF(ISNUMBER(AVERAGEIFS(Observed!AQ$2:AQ$9149,Observed!$A$2:$A$9149,$A484,Observed!$D$2:$D$9149,$D484)),AVERAGEIFS(Observed!AQ$2:AQ$9149,Observed!$A$2:$A$9149,$A484,Observed!$D$2:$D$9149,$D484),"")</f>
        <v/>
      </c>
      <c r="AR484" s="22" t="str">
        <f>IF(ISNUMBER(AVERAGEIFS(Observed!AR$2:AR$9149,Observed!$A$2:$A$9149,$A484,Observed!$D$2:$D$9149,$D484)),AVERAGEIFS(Observed!AR$2:AR$9149,Observed!$A$2:$A$9149,$A484,Observed!$D$2:$D$9149,$D484),"")</f>
        <v/>
      </c>
      <c r="AS484" s="22" t="str">
        <f>IF(ISNUMBER(AVERAGEIFS(Observed!AS$2:AS$9149,Observed!$A$2:$A$9149,$A484,Observed!$D$2:$D$9149,$D484)),AVERAGEIFS(Observed!AS$2:AS$9149,Observed!$A$2:$A$9149,$A484,Observed!$D$2:$D$9149,$D484),"")</f>
        <v/>
      </c>
      <c r="AT484" s="22" t="str">
        <f>IF(ISNUMBER(AVERAGEIFS(Observed!AT$2:AT$9149,Observed!$A$2:$A$9149,$A484,Observed!$D$2:$D$9149,$D484)),AVERAGEIFS(Observed!AT$2:AT$9149,Observed!$A$2:$A$9149,$A484,Observed!$D$2:$D$9149,$D484),"")</f>
        <v/>
      </c>
      <c r="AU484" s="22" t="str">
        <f>IF(ISNUMBER(AVERAGEIFS(Observed!AU$2:AU$9149,Observed!$A$2:$A$9149,$A484,Observed!$D$2:$D$9149,$D484)),AVERAGEIFS(Observed!AU$2:AU$9149,Observed!$A$2:$A$9149,$A484,Observed!$D$2:$D$9149,$D484),"")</f>
        <v/>
      </c>
      <c r="AV484" s="2">
        <f>COUNTIFS(Observed!$A$2:$A$9149,$A484,Observed!$D$2:$D$9149,$D484)</f>
        <v>1</v>
      </c>
      <c r="AW484" s="2">
        <f t="shared" si="7"/>
        <v>3</v>
      </c>
    </row>
    <row r="485" spans="1:49" x14ac:dyDescent="0.25">
      <c r="A485" t="s">
        <v>47</v>
      </c>
      <c r="B485" t="s">
        <v>140</v>
      </c>
      <c r="C485" t="s">
        <v>48</v>
      </c>
      <c r="D485" s="3">
        <v>36005</v>
      </c>
      <c r="E485">
        <v>1</v>
      </c>
      <c r="K485" s="24">
        <v>1998</v>
      </c>
      <c r="N485" s="2" t="s">
        <v>20</v>
      </c>
      <c r="O485" s="21" t="str">
        <f>IF(ISNUMBER(AVERAGEIFS(Observed!O$2:O$9149,Observed!$A$2:$A$9149,$A485,Observed!$D$2:$D$9149,$D485)),AVERAGEIFS(Observed!O$2:O$9149,Observed!$A$2:$A$9149,$A485,Observed!$D$2:$D$9149,$D485),"")</f>
        <v/>
      </c>
      <c r="P485" s="22" t="str">
        <f>IF(ISNUMBER(AVERAGEIFS(Observed!P$2:P$9149,Observed!$A$2:$A$9149,$A485,Observed!$D$2:$D$9149,$D485)),AVERAGEIFS(Observed!P$2:P$9149,Observed!$A$2:$A$9149,$A485,Observed!$D$2:$D$9149,$D485),"")</f>
        <v/>
      </c>
      <c r="Q485" s="22">
        <f>IF(ISNUMBER(AVERAGEIFS(Observed!Q$2:Q$9149,Observed!$A$2:$A$9149,$A485,Observed!$D$2:$D$9149,$D485)),AVERAGEIFS(Observed!Q$2:Q$9149,Observed!$A$2:$A$9149,$A485,Observed!$D$2:$D$9149,$D485),"")</f>
        <v>240.4</v>
      </c>
      <c r="R485" s="22">
        <f>IF(ISNUMBER(AVERAGEIFS(Observed!R$2:R$9149,Observed!$A$2:$A$9149,$A485,Observed!$D$2:$D$9149,$D485)),AVERAGEIFS(Observed!R$2:R$9149,Observed!$A$2:$A$9149,$A485,Observed!$D$2:$D$9149,$D485),"")</f>
        <v>240.4</v>
      </c>
      <c r="S485" s="22">
        <f>IF(ISNUMBER(AVERAGEIFS(Observed!S$2:S$9149,Observed!$A$2:$A$9149,$A485,Observed!$D$2:$D$9149,$D485)),AVERAGEIFS(Observed!S$2:S$9149,Observed!$A$2:$A$9149,$A485,Observed!$D$2:$D$9149,$D485),"")</f>
        <v>664</v>
      </c>
      <c r="T485" s="23" t="str">
        <f>IF(ISNUMBER(AVERAGEIFS(Observed!T$2:T$9149,Observed!$A$2:$A$9149,$A485,Observed!$D$2:$D$9149,$D485)),AVERAGEIFS(Observed!T$2:T$9149,Observed!$A$2:$A$9149,$A485,Observed!$D$2:$D$9149,$D485),"")</f>
        <v/>
      </c>
      <c r="U485" s="23" t="str">
        <f>IF(ISNUMBER(AVERAGEIFS(Observed!U$2:U$9149,Observed!$A$2:$A$9149,$A485,Observed!$D$2:$D$9149,$D485)),AVERAGEIFS(Observed!U$2:U$9149,Observed!$A$2:$A$9149,$A485,Observed!$D$2:$D$9149,$D485),"")</f>
        <v/>
      </c>
      <c r="V485" s="23" t="str">
        <f>IF(ISNUMBER(AVERAGEIFS(Observed!V$2:V$9149,Observed!$A$2:$A$9149,$A485,Observed!$D$2:$D$9149,$D485)),AVERAGEIFS(Observed!V$2:V$9149,Observed!$A$2:$A$9149,$A485,Observed!$D$2:$D$9149,$D485),"")</f>
        <v/>
      </c>
      <c r="W485" s="21" t="str">
        <f>IF(ISNUMBER(AVERAGEIFS(Observed!W$2:W$9149,Observed!$A$2:$A$9149,$A485,Observed!$D$2:$D$9149,$D485)),AVERAGEIFS(Observed!W$2:W$9149,Observed!$A$2:$A$9149,$A485,Observed!$D$2:$D$9149,$D485),"")</f>
        <v/>
      </c>
      <c r="X485" s="35" t="str">
        <f>IF(ISNUMBER(AVERAGEIFS(Observed!X$2:X$9149,Observed!$A$2:$A$9149,$A485,Observed!$D$2:$D$9149,$D485)),AVERAGEIFS(Observed!X$2:X$9149,Observed!$A$2:$A$9149,$A485,Observed!$D$2:$D$9149,$D485),"")</f>
        <v/>
      </c>
      <c r="Y485" s="35" t="str">
        <f>IF(ISNUMBER(AVERAGEIFS(Observed!Y$2:Y$9149,Observed!$A$2:$A$9149,$A485,Observed!$D$2:$D$9149,$D485)),AVERAGEIFS(Observed!Y$2:Y$9149,Observed!$A$2:$A$9149,$A485,Observed!$D$2:$D$9149,$D485),"")</f>
        <v/>
      </c>
      <c r="Z485" s="22" t="str">
        <f>IF(ISNUMBER(AVERAGEIFS(Observed!Z$2:Z$9149,Observed!$A$2:$A$9149,$A485,Observed!$D$2:$D$9149,$D485)),AVERAGEIFS(Observed!Z$2:Z$9149,Observed!$A$2:$A$9149,$A485,Observed!$D$2:$D$9149,$D485),"")</f>
        <v/>
      </c>
      <c r="AA485" s="22" t="str">
        <f>IF(ISNUMBER(AVERAGEIFS(Observed!AA$2:AA$9149,Observed!$A$2:$A$9149,$A485,Observed!$D$2:$D$9149,$D485)),AVERAGEIFS(Observed!AA$2:AA$9149,Observed!$A$2:$A$9149,$A485,Observed!$D$2:$D$9149,$D485),"")</f>
        <v/>
      </c>
      <c r="AB485" s="22" t="str">
        <f>IF(ISNUMBER(AVERAGEIFS(Observed!AB$2:AB$9149,Observed!$A$2:$A$9149,$A485,Observed!$D$2:$D$9149,$D485)),AVERAGEIFS(Observed!AB$2:AB$9149,Observed!$A$2:$A$9149,$A485,Observed!$D$2:$D$9149,$D485),"")</f>
        <v/>
      </c>
      <c r="AC485" s="22" t="str">
        <f>IF(ISNUMBER(AVERAGEIFS(Observed!AC$2:AC$9149,Observed!$A$2:$A$9149,$A485,Observed!$D$2:$D$9149,$D485)),AVERAGEIFS(Observed!AC$2:AC$9149,Observed!$A$2:$A$9149,$A485,Observed!$D$2:$D$9149,$D485),"")</f>
        <v/>
      </c>
      <c r="AD485" s="22" t="str">
        <f>IF(ISNUMBER(AVERAGEIFS(Observed!AD$2:AD$9149,Observed!$A$2:$A$9149,$A485,Observed!$D$2:$D$9149,$D485)),AVERAGEIFS(Observed!AD$2:AD$9149,Observed!$A$2:$A$9149,$A485,Observed!$D$2:$D$9149,$D485),"")</f>
        <v/>
      </c>
      <c r="AE485" s="22" t="str">
        <f>IF(ISNUMBER(AVERAGEIFS(Observed!AE$2:AE$9149,Observed!$A$2:$A$9149,$A485,Observed!$D$2:$D$9149,$D485)),AVERAGEIFS(Observed!AE$2:AE$9149,Observed!$A$2:$A$9149,$A485,Observed!$D$2:$D$9149,$D485),"")</f>
        <v/>
      </c>
      <c r="AF485" s="22" t="str">
        <f>IF(ISNUMBER(AVERAGEIFS(Observed!AF$2:AF$9149,Observed!$A$2:$A$9149,$A485,Observed!$D$2:$D$9149,$D485)),AVERAGEIFS(Observed!AF$2:AF$9149,Observed!$A$2:$A$9149,$A485,Observed!$D$2:$D$9149,$D485),"")</f>
        <v/>
      </c>
      <c r="AG485" s="22" t="str">
        <f>IF(ISNUMBER(AVERAGEIFS(Observed!AG$2:AG$9149,Observed!$A$2:$A$9149,$A485,Observed!$D$2:$D$9149,$D485)),AVERAGEIFS(Observed!AG$2:AG$9149,Observed!$A$2:$A$9149,$A485,Observed!$D$2:$D$9149,$D485),"")</f>
        <v/>
      </c>
      <c r="AH485" s="22" t="str">
        <f>IF(ISNUMBER(AVERAGEIFS(Observed!AH$2:AH$9149,Observed!$A$2:$A$9149,$A485,Observed!$D$2:$D$9149,$D485)),AVERAGEIFS(Observed!AH$2:AH$9149,Observed!$A$2:$A$9149,$A485,Observed!$D$2:$D$9149,$D485),"")</f>
        <v/>
      </c>
      <c r="AI485" s="22" t="str">
        <f>IF(ISNUMBER(AVERAGEIFS(Observed!AI$2:AI$9149,Observed!$A$2:$A$9149,$A485,Observed!$D$2:$D$9149,$D485)),AVERAGEIFS(Observed!AI$2:AI$9149,Observed!$A$2:$A$9149,$A485,Observed!$D$2:$D$9149,$D485),"")</f>
        <v/>
      </c>
      <c r="AJ485" s="22" t="str">
        <f>IF(ISNUMBER(AVERAGEIFS(Observed!AJ$2:AJ$9149,Observed!$A$2:$A$9149,$A485,Observed!$D$2:$D$9149,$D485)),AVERAGEIFS(Observed!AJ$2:AJ$9149,Observed!$A$2:$A$9149,$A485,Observed!$D$2:$D$9149,$D485),"")</f>
        <v/>
      </c>
      <c r="AK485" s="22" t="str">
        <f>IF(ISNUMBER(AVERAGEIFS(Observed!AK$2:AK$9149,Observed!$A$2:$A$9149,$A485,Observed!$D$2:$D$9149,$D485)),AVERAGEIFS(Observed!AK$2:AK$9149,Observed!$A$2:$A$9149,$A485,Observed!$D$2:$D$9149,$D485),"")</f>
        <v/>
      </c>
      <c r="AL485" s="23" t="str">
        <f>IF(ISNUMBER(AVERAGEIFS(Observed!AL$2:AL$9149,Observed!$A$2:$A$9149,$A485,Observed!$D$2:$D$9149,$D485)),AVERAGEIFS(Observed!AL$2:AL$9149,Observed!$A$2:$A$9149,$A485,Observed!$D$2:$D$9149,$D485),"")</f>
        <v/>
      </c>
      <c r="AM485" s="23" t="str">
        <f>IF(ISNUMBER(AVERAGEIFS(Observed!AM$2:AM$9149,Observed!$A$2:$A$9149,$A485,Observed!$D$2:$D$9149,$D485)),AVERAGEIFS(Observed!AM$2:AM$9149,Observed!$A$2:$A$9149,$A485,Observed!$D$2:$D$9149,$D485),"")</f>
        <v/>
      </c>
      <c r="AN485" s="22" t="str">
        <f>IF(ISNUMBER(AVERAGEIFS(Observed!AN$2:AN$9149,Observed!$A$2:$A$9149,$A485,Observed!$D$2:$D$9149,$D485)),AVERAGEIFS(Observed!AN$2:AN$9149,Observed!$A$2:$A$9149,$A485,Observed!$D$2:$D$9149,$D485),"")</f>
        <v/>
      </c>
      <c r="AO485" s="22" t="str">
        <f>IF(ISNUMBER(AVERAGEIFS(Observed!AO$2:AO$9149,Observed!$A$2:$A$9149,$A485,Observed!$D$2:$D$9149,$D485)),AVERAGEIFS(Observed!AO$2:AO$9149,Observed!$A$2:$A$9149,$A485,Observed!$D$2:$D$9149,$D485),"")</f>
        <v/>
      </c>
      <c r="AP485" s="21" t="str">
        <f>IF(ISNUMBER(AVERAGEIFS(Observed!AP$2:AP$9149,Observed!$A$2:$A$9149,$A485,Observed!$D$2:$D$9149,$D485)),AVERAGEIFS(Observed!AP$2:AP$9149,Observed!$A$2:$A$9149,$A485,Observed!$D$2:$D$9149,$D485),"")</f>
        <v/>
      </c>
      <c r="AQ485" s="22" t="str">
        <f>IF(ISNUMBER(AVERAGEIFS(Observed!AQ$2:AQ$9149,Observed!$A$2:$A$9149,$A485,Observed!$D$2:$D$9149,$D485)),AVERAGEIFS(Observed!AQ$2:AQ$9149,Observed!$A$2:$A$9149,$A485,Observed!$D$2:$D$9149,$D485),"")</f>
        <v/>
      </c>
      <c r="AR485" s="22" t="str">
        <f>IF(ISNUMBER(AVERAGEIFS(Observed!AR$2:AR$9149,Observed!$A$2:$A$9149,$A485,Observed!$D$2:$D$9149,$D485)),AVERAGEIFS(Observed!AR$2:AR$9149,Observed!$A$2:$A$9149,$A485,Observed!$D$2:$D$9149,$D485),"")</f>
        <v/>
      </c>
      <c r="AS485" s="22" t="str">
        <f>IF(ISNUMBER(AVERAGEIFS(Observed!AS$2:AS$9149,Observed!$A$2:$A$9149,$A485,Observed!$D$2:$D$9149,$D485)),AVERAGEIFS(Observed!AS$2:AS$9149,Observed!$A$2:$A$9149,$A485,Observed!$D$2:$D$9149,$D485),"")</f>
        <v/>
      </c>
      <c r="AT485" s="22" t="str">
        <f>IF(ISNUMBER(AVERAGEIFS(Observed!AT$2:AT$9149,Observed!$A$2:$A$9149,$A485,Observed!$D$2:$D$9149,$D485)),AVERAGEIFS(Observed!AT$2:AT$9149,Observed!$A$2:$A$9149,$A485,Observed!$D$2:$D$9149,$D485),"")</f>
        <v/>
      </c>
      <c r="AU485" s="22" t="str">
        <f>IF(ISNUMBER(AVERAGEIFS(Observed!AU$2:AU$9149,Observed!$A$2:$A$9149,$A485,Observed!$D$2:$D$9149,$D485)),AVERAGEIFS(Observed!AU$2:AU$9149,Observed!$A$2:$A$9149,$A485,Observed!$D$2:$D$9149,$D485),"")</f>
        <v/>
      </c>
      <c r="AV485" s="2">
        <f>COUNTIFS(Observed!$A$2:$A$9149,$A485,Observed!$D$2:$D$9149,$D485)</f>
        <v>1</v>
      </c>
      <c r="AW485" s="2">
        <f t="shared" si="7"/>
        <v>3</v>
      </c>
    </row>
    <row r="486" spans="1:49" x14ac:dyDescent="0.25">
      <c r="A486" t="s">
        <v>47</v>
      </c>
      <c r="B486" t="s">
        <v>140</v>
      </c>
      <c r="C486" t="s">
        <v>48</v>
      </c>
      <c r="D486" s="3">
        <v>36040</v>
      </c>
      <c r="E486">
        <v>1</v>
      </c>
      <c r="K486" s="24">
        <v>1998</v>
      </c>
      <c r="N486" s="2" t="s">
        <v>20</v>
      </c>
      <c r="O486" s="21" t="str">
        <f>IF(ISNUMBER(AVERAGEIFS(Observed!O$2:O$9149,Observed!$A$2:$A$9149,$A486,Observed!$D$2:$D$9149,$D486)),AVERAGEIFS(Observed!O$2:O$9149,Observed!$A$2:$A$9149,$A486,Observed!$D$2:$D$9149,$D486),"")</f>
        <v/>
      </c>
      <c r="P486" s="22" t="str">
        <f>IF(ISNUMBER(AVERAGEIFS(Observed!P$2:P$9149,Observed!$A$2:$A$9149,$A486,Observed!$D$2:$D$9149,$D486)),AVERAGEIFS(Observed!P$2:P$9149,Observed!$A$2:$A$9149,$A486,Observed!$D$2:$D$9149,$D486),"")</f>
        <v/>
      </c>
      <c r="Q486" s="22">
        <f>IF(ISNUMBER(AVERAGEIFS(Observed!Q$2:Q$9149,Observed!$A$2:$A$9149,$A486,Observed!$D$2:$D$9149,$D486)),AVERAGEIFS(Observed!Q$2:Q$9149,Observed!$A$2:$A$9149,$A486,Observed!$D$2:$D$9149,$D486),"")</f>
        <v>52.5</v>
      </c>
      <c r="R486" s="22">
        <f>IF(ISNUMBER(AVERAGEIFS(Observed!R$2:R$9149,Observed!$A$2:$A$9149,$A486,Observed!$D$2:$D$9149,$D486)),AVERAGEIFS(Observed!R$2:R$9149,Observed!$A$2:$A$9149,$A486,Observed!$D$2:$D$9149,$D486),"")</f>
        <v>52.5</v>
      </c>
      <c r="S486" s="22">
        <f>IF(ISNUMBER(AVERAGEIFS(Observed!S$2:S$9149,Observed!$A$2:$A$9149,$A486,Observed!$D$2:$D$9149,$D486)),AVERAGEIFS(Observed!S$2:S$9149,Observed!$A$2:$A$9149,$A486,Observed!$D$2:$D$9149,$D486),"")</f>
        <v>716.5</v>
      </c>
      <c r="T486" s="23" t="str">
        <f>IF(ISNUMBER(AVERAGEIFS(Observed!T$2:T$9149,Observed!$A$2:$A$9149,$A486,Observed!$D$2:$D$9149,$D486)),AVERAGEIFS(Observed!T$2:T$9149,Observed!$A$2:$A$9149,$A486,Observed!$D$2:$D$9149,$D486),"")</f>
        <v/>
      </c>
      <c r="U486" s="23" t="str">
        <f>IF(ISNUMBER(AVERAGEIFS(Observed!U$2:U$9149,Observed!$A$2:$A$9149,$A486,Observed!$D$2:$D$9149,$D486)),AVERAGEIFS(Observed!U$2:U$9149,Observed!$A$2:$A$9149,$A486,Observed!$D$2:$D$9149,$D486),"")</f>
        <v/>
      </c>
      <c r="V486" s="23" t="str">
        <f>IF(ISNUMBER(AVERAGEIFS(Observed!V$2:V$9149,Observed!$A$2:$A$9149,$A486,Observed!$D$2:$D$9149,$D486)),AVERAGEIFS(Observed!V$2:V$9149,Observed!$A$2:$A$9149,$A486,Observed!$D$2:$D$9149,$D486),"")</f>
        <v/>
      </c>
      <c r="W486" s="21" t="str">
        <f>IF(ISNUMBER(AVERAGEIFS(Observed!W$2:W$9149,Observed!$A$2:$A$9149,$A486,Observed!$D$2:$D$9149,$D486)),AVERAGEIFS(Observed!W$2:W$9149,Observed!$A$2:$A$9149,$A486,Observed!$D$2:$D$9149,$D486),"")</f>
        <v/>
      </c>
      <c r="X486" s="35" t="str">
        <f>IF(ISNUMBER(AVERAGEIFS(Observed!X$2:X$9149,Observed!$A$2:$A$9149,$A486,Observed!$D$2:$D$9149,$D486)),AVERAGEIFS(Observed!X$2:X$9149,Observed!$A$2:$A$9149,$A486,Observed!$D$2:$D$9149,$D486),"")</f>
        <v/>
      </c>
      <c r="Y486" s="35" t="str">
        <f>IF(ISNUMBER(AVERAGEIFS(Observed!Y$2:Y$9149,Observed!$A$2:$A$9149,$A486,Observed!$D$2:$D$9149,$D486)),AVERAGEIFS(Observed!Y$2:Y$9149,Observed!$A$2:$A$9149,$A486,Observed!$D$2:$D$9149,$D486),"")</f>
        <v/>
      </c>
      <c r="Z486" s="22" t="str">
        <f>IF(ISNUMBER(AVERAGEIFS(Observed!Z$2:Z$9149,Observed!$A$2:$A$9149,$A486,Observed!$D$2:$D$9149,$D486)),AVERAGEIFS(Observed!Z$2:Z$9149,Observed!$A$2:$A$9149,$A486,Observed!$D$2:$D$9149,$D486),"")</f>
        <v/>
      </c>
      <c r="AA486" s="22" t="str">
        <f>IF(ISNUMBER(AVERAGEIFS(Observed!AA$2:AA$9149,Observed!$A$2:$A$9149,$A486,Observed!$D$2:$D$9149,$D486)),AVERAGEIFS(Observed!AA$2:AA$9149,Observed!$A$2:$A$9149,$A486,Observed!$D$2:$D$9149,$D486),"")</f>
        <v/>
      </c>
      <c r="AB486" s="22" t="str">
        <f>IF(ISNUMBER(AVERAGEIFS(Observed!AB$2:AB$9149,Observed!$A$2:$A$9149,$A486,Observed!$D$2:$D$9149,$D486)),AVERAGEIFS(Observed!AB$2:AB$9149,Observed!$A$2:$A$9149,$A486,Observed!$D$2:$D$9149,$D486),"")</f>
        <v/>
      </c>
      <c r="AC486" s="22" t="str">
        <f>IF(ISNUMBER(AVERAGEIFS(Observed!AC$2:AC$9149,Observed!$A$2:$A$9149,$A486,Observed!$D$2:$D$9149,$D486)),AVERAGEIFS(Observed!AC$2:AC$9149,Observed!$A$2:$A$9149,$A486,Observed!$D$2:$D$9149,$D486),"")</f>
        <v/>
      </c>
      <c r="AD486" s="22" t="str">
        <f>IF(ISNUMBER(AVERAGEIFS(Observed!AD$2:AD$9149,Observed!$A$2:$A$9149,$A486,Observed!$D$2:$D$9149,$D486)),AVERAGEIFS(Observed!AD$2:AD$9149,Observed!$A$2:$A$9149,$A486,Observed!$D$2:$D$9149,$D486),"")</f>
        <v/>
      </c>
      <c r="AE486" s="22" t="str">
        <f>IF(ISNUMBER(AVERAGEIFS(Observed!AE$2:AE$9149,Observed!$A$2:$A$9149,$A486,Observed!$D$2:$D$9149,$D486)),AVERAGEIFS(Observed!AE$2:AE$9149,Observed!$A$2:$A$9149,$A486,Observed!$D$2:$D$9149,$D486),"")</f>
        <v/>
      </c>
      <c r="AF486" s="22" t="str">
        <f>IF(ISNUMBER(AVERAGEIFS(Observed!AF$2:AF$9149,Observed!$A$2:$A$9149,$A486,Observed!$D$2:$D$9149,$D486)),AVERAGEIFS(Observed!AF$2:AF$9149,Observed!$A$2:$A$9149,$A486,Observed!$D$2:$D$9149,$D486),"")</f>
        <v/>
      </c>
      <c r="AG486" s="22" t="str">
        <f>IF(ISNUMBER(AVERAGEIFS(Observed!AG$2:AG$9149,Observed!$A$2:$A$9149,$A486,Observed!$D$2:$D$9149,$D486)),AVERAGEIFS(Observed!AG$2:AG$9149,Observed!$A$2:$A$9149,$A486,Observed!$D$2:$D$9149,$D486),"")</f>
        <v/>
      </c>
      <c r="AH486" s="22" t="str">
        <f>IF(ISNUMBER(AVERAGEIFS(Observed!AH$2:AH$9149,Observed!$A$2:$A$9149,$A486,Observed!$D$2:$D$9149,$D486)),AVERAGEIFS(Observed!AH$2:AH$9149,Observed!$A$2:$A$9149,$A486,Observed!$D$2:$D$9149,$D486),"")</f>
        <v/>
      </c>
      <c r="AI486" s="22" t="str">
        <f>IF(ISNUMBER(AVERAGEIFS(Observed!AI$2:AI$9149,Observed!$A$2:$A$9149,$A486,Observed!$D$2:$D$9149,$D486)),AVERAGEIFS(Observed!AI$2:AI$9149,Observed!$A$2:$A$9149,$A486,Observed!$D$2:$D$9149,$D486),"")</f>
        <v/>
      </c>
      <c r="AJ486" s="22" t="str">
        <f>IF(ISNUMBER(AVERAGEIFS(Observed!AJ$2:AJ$9149,Observed!$A$2:$A$9149,$A486,Observed!$D$2:$D$9149,$D486)),AVERAGEIFS(Observed!AJ$2:AJ$9149,Observed!$A$2:$A$9149,$A486,Observed!$D$2:$D$9149,$D486),"")</f>
        <v/>
      </c>
      <c r="AK486" s="22" t="str">
        <f>IF(ISNUMBER(AVERAGEIFS(Observed!AK$2:AK$9149,Observed!$A$2:$A$9149,$A486,Observed!$D$2:$D$9149,$D486)),AVERAGEIFS(Observed!AK$2:AK$9149,Observed!$A$2:$A$9149,$A486,Observed!$D$2:$D$9149,$D486),"")</f>
        <v/>
      </c>
      <c r="AL486" s="23" t="str">
        <f>IF(ISNUMBER(AVERAGEIFS(Observed!AL$2:AL$9149,Observed!$A$2:$A$9149,$A486,Observed!$D$2:$D$9149,$D486)),AVERAGEIFS(Observed!AL$2:AL$9149,Observed!$A$2:$A$9149,$A486,Observed!$D$2:$D$9149,$D486),"")</f>
        <v/>
      </c>
      <c r="AM486" s="23" t="str">
        <f>IF(ISNUMBER(AVERAGEIFS(Observed!AM$2:AM$9149,Observed!$A$2:$A$9149,$A486,Observed!$D$2:$D$9149,$D486)),AVERAGEIFS(Observed!AM$2:AM$9149,Observed!$A$2:$A$9149,$A486,Observed!$D$2:$D$9149,$D486),"")</f>
        <v/>
      </c>
      <c r="AN486" s="22" t="str">
        <f>IF(ISNUMBER(AVERAGEIFS(Observed!AN$2:AN$9149,Observed!$A$2:$A$9149,$A486,Observed!$D$2:$D$9149,$D486)),AVERAGEIFS(Observed!AN$2:AN$9149,Observed!$A$2:$A$9149,$A486,Observed!$D$2:$D$9149,$D486),"")</f>
        <v/>
      </c>
      <c r="AO486" s="22" t="str">
        <f>IF(ISNUMBER(AVERAGEIFS(Observed!AO$2:AO$9149,Observed!$A$2:$A$9149,$A486,Observed!$D$2:$D$9149,$D486)),AVERAGEIFS(Observed!AO$2:AO$9149,Observed!$A$2:$A$9149,$A486,Observed!$D$2:$D$9149,$D486),"")</f>
        <v/>
      </c>
      <c r="AP486" s="21" t="str">
        <f>IF(ISNUMBER(AVERAGEIFS(Observed!AP$2:AP$9149,Observed!$A$2:$A$9149,$A486,Observed!$D$2:$D$9149,$D486)),AVERAGEIFS(Observed!AP$2:AP$9149,Observed!$A$2:$A$9149,$A486,Observed!$D$2:$D$9149,$D486),"")</f>
        <v/>
      </c>
      <c r="AQ486" s="22" t="str">
        <f>IF(ISNUMBER(AVERAGEIFS(Observed!AQ$2:AQ$9149,Observed!$A$2:$A$9149,$A486,Observed!$D$2:$D$9149,$D486)),AVERAGEIFS(Observed!AQ$2:AQ$9149,Observed!$A$2:$A$9149,$A486,Observed!$D$2:$D$9149,$D486),"")</f>
        <v/>
      </c>
      <c r="AR486" s="22" t="str">
        <f>IF(ISNUMBER(AVERAGEIFS(Observed!AR$2:AR$9149,Observed!$A$2:$A$9149,$A486,Observed!$D$2:$D$9149,$D486)),AVERAGEIFS(Observed!AR$2:AR$9149,Observed!$A$2:$A$9149,$A486,Observed!$D$2:$D$9149,$D486),"")</f>
        <v/>
      </c>
      <c r="AS486" s="22" t="str">
        <f>IF(ISNUMBER(AVERAGEIFS(Observed!AS$2:AS$9149,Observed!$A$2:$A$9149,$A486,Observed!$D$2:$D$9149,$D486)),AVERAGEIFS(Observed!AS$2:AS$9149,Observed!$A$2:$A$9149,$A486,Observed!$D$2:$D$9149,$D486),"")</f>
        <v/>
      </c>
      <c r="AT486" s="22" t="str">
        <f>IF(ISNUMBER(AVERAGEIFS(Observed!AT$2:AT$9149,Observed!$A$2:$A$9149,$A486,Observed!$D$2:$D$9149,$D486)),AVERAGEIFS(Observed!AT$2:AT$9149,Observed!$A$2:$A$9149,$A486,Observed!$D$2:$D$9149,$D486),"")</f>
        <v/>
      </c>
      <c r="AU486" s="22" t="str">
        <f>IF(ISNUMBER(AVERAGEIFS(Observed!AU$2:AU$9149,Observed!$A$2:$A$9149,$A486,Observed!$D$2:$D$9149,$D486)),AVERAGEIFS(Observed!AU$2:AU$9149,Observed!$A$2:$A$9149,$A486,Observed!$D$2:$D$9149,$D486),"")</f>
        <v/>
      </c>
      <c r="AV486" s="2">
        <f>COUNTIFS(Observed!$A$2:$A$9149,$A486,Observed!$D$2:$D$9149,$D486)</f>
        <v>1</v>
      </c>
      <c r="AW486" s="2">
        <f t="shared" si="7"/>
        <v>3</v>
      </c>
    </row>
    <row r="487" spans="1:49" x14ac:dyDescent="0.25">
      <c r="A487" t="s">
        <v>47</v>
      </c>
      <c r="B487" t="s">
        <v>140</v>
      </c>
      <c r="C487" t="s">
        <v>48</v>
      </c>
      <c r="D487" s="3">
        <v>36075</v>
      </c>
      <c r="E487">
        <v>1</v>
      </c>
      <c r="K487" s="24">
        <v>1998</v>
      </c>
      <c r="N487" s="2" t="s">
        <v>20</v>
      </c>
      <c r="O487" s="21" t="str">
        <f>IF(ISNUMBER(AVERAGEIFS(Observed!O$2:O$9149,Observed!$A$2:$A$9149,$A487,Observed!$D$2:$D$9149,$D487)),AVERAGEIFS(Observed!O$2:O$9149,Observed!$A$2:$A$9149,$A487,Observed!$D$2:$D$9149,$D487),"")</f>
        <v/>
      </c>
      <c r="P487" s="22" t="str">
        <f>IF(ISNUMBER(AVERAGEIFS(Observed!P$2:P$9149,Observed!$A$2:$A$9149,$A487,Observed!$D$2:$D$9149,$D487)),AVERAGEIFS(Observed!P$2:P$9149,Observed!$A$2:$A$9149,$A487,Observed!$D$2:$D$9149,$D487),"")</f>
        <v/>
      </c>
      <c r="Q487" s="22">
        <f>IF(ISNUMBER(AVERAGEIFS(Observed!Q$2:Q$9149,Observed!$A$2:$A$9149,$A487,Observed!$D$2:$D$9149,$D487)),AVERAGEIFS(Observed!Q$2:Q$9149,Observed!$A$2:$A$9149,$A487,Observed!$D$2:$D$9149,$D487),"")</f>
        <v>27.7</v>
      </c>
      <c r="R487" s="22">
        <f>IF(ISNUMBER(AVERAGEIFS(Observed!R$2:R$9149,Observed!$A$2:$A$9149,$A487,Observed!$D$2:$D$9149,$D487)),AVERAGEIFS(Observed!R$2:R$9149,Observed!$A$2:$A$9149,$A487,Observed!$D$2:$D$9149,$D487),"")</f>
        <v>27.7</v>
      </c>
      <c r="S487" s="22">
        <f>IF(ISNUMBER(AVERAGEIFS(Observed!S$2:S$9149,Observed!$A$2:$A$9149,$A487,Observed!$D$2:$D$9149,$D487)),AVERAGEIFS(Observed!S$2:S$9149,Observed!$A$2:$A$9149,$A487,Observed!$D$2:$D$9149,$D487),"")</f>
        <v>744.2</v>
      </c>
      <c r="T487" s="23" t="str">
        <f>IF(ISNUMBER(AVERAGEIFS(Observed!T$2:T$9149,Observed!$A$2:$A$9149,$A487,Observed!$D$2:$D$9149,$D487)),AVERAGEIFS(Observed!T$2:T$9149,Observed!$A$2:$A$9149,$A487,Observed!$D$2:$D$9149,$D487),"")</f>
        <v/>
      </c>
      <c r="U487" s="23" t="str">
        <f>IF(ISNUMBER(AVERAGEIFS(Observed!U$2:U$9149,Observed!$A$2:$A$9149,$A487,Observed!$D$2:$D$9149,$D487)),AVERAGEIFS(Observed!U$2:U$9149,Observed!$A$2:$A$9149,$A487,Observed!$D$2:$D$9149,$D487),"")</f>
        <v/>
      </c>
      <c r="V487" s="23" t="str">
        <f>IF(ISNUMBER(AVERAGEIFS(Observed!V$2:V$9149,Observed!$A$2:$A$9149,$A487,Observed!$D$2:$D$9149,$D487)),AVERAGEIFS(Observed!V$2:V$9149,Observed!$A$2:$A$9149,$A487,Observed!$D$2:$D$9149,$D487),"")</f>
        <v/>
      </c>
      <c r="W487" s="21" t="str">
        <f>IF(ISNUMBER(AVERAGEIFS(Observed!W$2:W$9149,Observed!$A$2:$A$9149,$A487,Observed!$D$2:$D$9149,$D487)),AVERAGEIFS(Observed!W$2:W$9149,Observed!$A$2:$A$9149,$A487,Observed!$D$2:$D$9149,$D487),"")</f>
        <v/>
      </c>
      <c r="X487" s="35" t="str">
        <f>IF(ISNUMBER(AVERAGEIFS(Observed!X$2:X$9149,Observed!$A$2:$A$9149,$A487,Observed!$D$2:$D$9149,$D487)),AVERAGEIFS(Observed!X$2:X$9149,Observed!$A$2:$A$9149,$A487,Observed!$D$2:$D$9149,$D487),"")</f>
        <v/>
      </c>
      <c r="Y487" s="35" t="str">
        <f>IF(ISNUMBER(AVERAGEIFS(Observed!Y$2:Y$9149,Observed!$A$2:$A$9149,$A487,Observed!$D$2:$D$9149,$D487)),AVERAGEIFS(Observed!Y$2:Y$9149,Observed!$A$2:$A$9149,$A487,Observed!$D$2:$D$9149,$D487),"")</f>
        <v/>
      </c>
      <c r="Z487" s="22" t="str">
        <f>IF(ISNUMBER(AVERAGEIFS(Observed!Z$2:Z$9149,Observed!$A$2:$A$9149,$A487,Observed!$D$2:$D$9149,$D487)),AVERAGEIFS(Observed!Z$2:Z$9149,Observed!$A$2:$A$9149,$A487,Observed!$D$2:$D$9149,$D487),"")</f>
        <v/>
      </c>
      <c r="AA487" s="22" t="str">
        <f>IF(ISNUMBER(AVERAGEIFS(Observed!AA$2:AA$9149,Observed!$A$2:$A$9149,$A487,Observed!$D$2:$D$9149,$D487)),AVERAGEIFS(Observed!AA$2:AA$9149,Observed!$A$2:$A$9149,$A487,Observed!$D$2:$D$9149,$D487),"")</f>
        <v/>
      </c>
      <c r="AB487" s="22" t="str">
        <f>IF(ISNUMBER(AVERAGEIFS(Observed!AB$2:AB$9149,Observed!$A$2:$A$9149,$A487,Observed!$D$2:$D$9149,$D487)),AVERAGEIFS(Observed!AB$2:AB$9149,Observed!$A$2:$A$9149,$A487,Observed!$D$2:$D$9149,$D487),"")</f>
        <v/>
      </c>
      <c r="AC487" s="22" t="str">
        <f>IF(ISNUMBER(AVERAGEIFS(Observed!AC$2:AC$9149,Observed!$A$2:$A$9149,$A487,Observed!$D$2:$D$9149,$D487)),AVERAGEIFS(Observed!AC$2:AC$9149,Observed!$A$2:$A$9149,$A487,Observed!$D$2:$D$9149,$D487),"")</f>
        <v/>
      </c>
      <c r="AD487" s="22" t="str">
        <f>IF(ISNUMBER(AVERAGEIFS(Observed!AD$2:AD$9149,Observed!$A$2:$A$9149,$A487,Observed!$D$2:$D$9149,$D487)),AVERAGEIFS(Observed!AD$2:AD$9149,Observed!$A$2:$A$9149,$A487,Observed!$D$2:$D$9149,$D487),"")</f>
        <v/>
      </c>
      <c r="AE487" s="22" t="str">
        <f>IF(ISNUMBER(AVERAGEIFS(Observed!AE$2:AE$9149,Observed!$A$2:$A$9149,$A487,Observed!$D$2:$D$9149,$D487)),AVERAGEIFS(Observed!AE$2:AE$9149,Observed!$A$2:$A$9149,$A487,Observed!$D$2:$D$9149,$D487),"")</f>
        <v/>
      </c>
      <c r="AF487" s="22" t="str">
        <f>IF(ISNUMBER(AVERAGEIFS(Observed!AF$2:AF$9149,Observed!$A$2:$A$9149,$A487,Observed!$D$2:$D$9149,$D487)),AVERAGEIFS(Observed!AF$2:AF$9149,Observed!$A$2:$A$9149,$A487,Observed!$D$2:$D$9149,$D487),"")</f>
        <v/>
      </c>
      <c r="AG487" s="22" t="str">
        <f>IF(ISNUMBER(AVERAGEIFS(Observed!AG$2:AG$9149,Observed!$A$2:$A$9149,$A487,Observed!$D$2:$D$9149,$D487)),AVERAGEIFS(Observed!AG$2:AG$9149,Observed!$A$2:$A$9149,$A487,Observed!$D$2:$D$9149,$D487),"")</f>
        <v/>
      </c>
      <c r="AH487" s="22" t="str">
        <f>IF(ISNUMBER(AVERAGEIFS(Observed!AH$2:AH$9149,Observed!$A$2:$A$9149,$A487,Observed!$D$2:$D$9149,$D487)),AVERAGEIFS(Observed!AH$2:AH$9149,Observed!$A$2:$A$9149,$A487,Observed!$D$2:$D$9149,$D487),"")</f>
        <v/>
      </c>
      <c r="AI487" s="22" t="str">
        <f>IF(ISNUMBER(AVERAGEIFS(Observed!AI$2:AI$9149,Observed!$A$2:$A$9149,$A487,Observed!$D$2:$D$9149,$D487)),AVERAGEIFS(Observed!AI$2:AI$9149,Observed!$A$2:$A$9149,$A487,Observed!$D$2:$D$9149,$D487),"")</f>
        <v/>
      </c>
      <c r="AJ487" s="22" t="str">
        <f>IF(ISNUMBER(AVERAGEIFS(Observed!AJ$2:AJ$9149,Observed!$A$2:$A$9149,$A487,Observed!$D$2:$D$9149,$D487)),AVERAGEIFS(Observed!AJ$2:AJ$9149,Observed!$A$2:$A$9149,$A487,Observed!$D$2:$D$9149,$D487),"")</f>
        <v/>
      </c>
      <c r="AK487" s="22" t="str">
        <f>IF(ISNUMBER(AVERAGEIFS(Observed!AK$2:AK$9149,Observed!$A$2:$A$9149,$A487,Observed!$D$2:$D$9149,$D487)),AVERAGEIFS(Observed!AK$2:AK$9149,Observed!$A$2:$A$9149,$A487,Observed!$D$2:$D$9149,$D487),"")</f>
        <v/>
      </c>
      <c r="AL487" s="23" t="str">
        <f>IF(ISNUMBER(AVERAGEIFS(Observed!AL$2:AL$9149,Observed!$A$2:$A$9149,$A487,Observed!$D$2:$D$9149,$D487)),AVERAGEIFS(Observed!AL$2:AL$9149,Observed!$A$2:$A$9149,$A487,Observed!$D$2:$D$9149,$D487),"")</f>
        <v/>
      </c>
      <c r="AM487" s="23" t="str">
        <f>IF(ISNUMBER(AVERAGEIFS(Observed!AM$2:AM$9149,Observed!$A$2:$A$9149,$A487,Observed!$D$2:$D$9149,$D487)),AVERAGEIFS(Observed!AM$2:AM$9149,Observed!$A$2:$A$9149,$A487,Observed!$D$2:$D$9149,$D487),"")</f>
        <v/>
      </c>
      <c r="AN487" s="22" t="str">
        <f>IF(ISNUMBER(AVERAGEIFS(Observed!AN$2:AN$9149,Observed!$A$2:$A$9149,$A487,Observed!$D$2:$D$9149,$D487)),AVERAGEIFS(Observed!AN$2:AN$9149,Observed!$A$2:$A$9149,$A487,Observed!$D$2:$D$9149,$D487),"")</f>
        <v/>
      </c>
      <c r="AO487" s="22" t="str">
        <f>IF(ISNUMBER(AVERAGEIFS(Observed!AO$2:AO$9149,Observed!$A$2:$A$9149,$A487,Observed!$D$2:$D$9149,$D487)),AVERAGEIFS(Observed!AO$2:AO$9149,Observed!$A$2:$A$9149,$A487,Observed!$D$2:$D$9149,$D487),"")</f>
        <v/>
      </c>
      <c r="AP487" s="21" t="str">
        <f>IF(ISNUMBER(AVERAGEIFS(Observed!AP$2:AP$9149,Observed!$A$2:$A$9149,$A487,Observed!$D$2:$D$9149,$D487)),AVERAGEIFS(Observed!AP$2:AP$9149,Observed!$A$2:$A$9149,$A487,Observed!$D$2:$D$9149,$D487),"")</f>
        <v/>
      </c>
      <c r="AQ487" s="22" t="str">
        <f>IF(ISNUMBER(AVERAGEIFS(Observed!AQ$2:AQ$9149,Observed!$A$2:$A$9149,$A487,Observed!$D$2:$D$9149,$D487)),AVERAGEIFS(Observed!AQ$2:AQ$9149,Observed!$A$2:$A$9149,$A487,Observed!$D$2:$D$9149,$D487),"")</f>
        <v/>
      </c>
      <c r="AR487" s="22" t="str">
        <f>IF(ISNUMBER(AVERAGEIFS(Observed!AR$2:AR$9149,Observed!$A$2:$A$9149,$A487,Observed!$D$2:$D$9149,$D487)),AVERAGEIFS(Observed!AR$2:AR$9149,Observed!$A$2:$A$9149,$A487,Observed!$D$2:$D$9149,$D487),"")</f>
        <v/>
      </c>
      <c r="AS487" s="22" t="str">
        <f>IF(ISNUMBER(AVERAGEIFS(Observed!AS$2:AS$9149,Observed!$A$2:$A$9149,$A487,Observed!$D$2:$D$9149,$D487)),AVERAGEIFS(Observed!AS$2:AS$9149,Observed!$A$2:$A$9149,$A487,Observed!$D$2:$D$9149,$D487),"")</f>
        <v/>
      </c>
      <c r="AT487" s="22" t="str">
        <f>IF(ISNUMBER(AVERAGEIFS(Observed!AT$2:AT$9149,Observed!$A$2:$A$9149,$A487,Observed!$D$2:$D$9149,$D487)),AVERAGEIFS(Observed!AT$2:AT$9149,Observed!$A$2:$A$9149,$A487,Observed!$D$2:$D$9149,$D487),"")</f>
        <v/>
      </c>
      <c r="AU487" s="22" t="str">
        <f>IF(ISNUMBER(AVERAGEIFS(Observed!AU$2:AU$9149,Observed!$A$2:$A$9149,$A487,Observed!$D$2:$D$9149,$D487)),AVERAGEIFS(Observed!AU$2:AU$9149,Observed!$A$2:$A$9149,$A487,Observed!$D$2:$D$9149,$D487),"")</f>
        <v/>
      </c>
      <c r="AV487" s="2">
        <f>COUNTIFS(Observed!$A$2:$A$9149,$A487,Observed!$D$2:$D$9149,$D487)</f>
        <v>1</v>
      </c>
      <c r="AW487" s="2">
        <f t="shared" si="7"/>
        <v>3</v>
      </c>
    </row>
    <row r="488" spans="1:49" x14ac:dyDescent="0.25">
      <c r="A488" t="s">
        <v>51</v>
      </c>
      <c r="B488" t="s">
        <v>141</v>
      </c>
      <c r="C488" t="s">
        <v>49</v>
      </c>
      <c r="D488" s="3">
        <v>36419</v>
      </c>
      <c r="E488">
        <v>1</v>
      </c>
      <c r="K488" s="24">
        <v>1999</v>
      </c>
      <c r="N488" s="2" t="s">
        <v>50</v>
      </c>
      <c r="O488" s="21" t="str">
        <f>IF(ISNUMBER(AVERAGEIFS(Observed!O$2:O$9149,Observed!$A$2:$A$9149,$A488,Observed!$D$2:$D$9149,$D488)),AVERAGEIFS(Observed!O$2:O$9149,Observed!$A$2:$A$9149,$A488,Observed!$D$2:$D$9149,$D488),"")</f>
        <v/>
      </c>
      <c r="P488" s="22" t="str">
        <f>IF(ISNUMBER(AVERAGEIFS(Observed!P$2:P$9149,Observed!$A$2:$A$9149,$A488,Observed!$D$2:$D$9149,$D488)),AVERAGEIFS(Observed!P$2:P$9149,Observed!$A$2:$A$9149,$A488,Observed!$D$2:$D$9149,$D488),"")</f>
        <v/>
      </c>
      <c r="Q488" s="22" t="str">
        <f>IF(ISNUMBER(AVERAGEIFS(Observed!Q$2:Q$9149,Observed!$A$2:$A$9149,$A488,Observed!$D$2:$D$9149,$D488)),AVERAGEIFS(Observed!Q$2:Q$9149,Observed!$A$2:$A$9149,$A488,Observed!$D$2:$D$9149,$D488),"")</f>
        <v/>
      </c>
      <c r="R488" s="22" t="str">
        <f>IF(ISNUMBER(AVERAGEIFS(Observed!R$2:R$9149,Observed!$A$2:$A$9149,$A488,Observed!$D$2:$D$9149,$D488)),AVERAGEIFS(Observed!R$2:R$9149,Observed!$A$2:$A$9149,$A488,Observed!$D$2:$D$9149,$D488),"")</f>
        <v/>
      </c>
      <c r="S488" s="22" t="str">
        <f>IF(ISNUMBER(AVERAGEIFS(Observed!S$2:S$9149,Observed!$A$2:$A$9149,$A488,Observed!$D$2:$D$9149,$D488)),AVERAGEIFS(Observed!S$2:S$9149,Observed!$A$2:$A$9149,$A488,Observed!$D$2:$D$9149,$D488),"")</f>
        <v/>
      </c>
      <c r="T488" s="23" t="str">
        <f>IF(ISNUMBER(AVERAGEIFS(Observed!T$2:T$9149,Observed!$A$2:$A$9149,$A488,Observed!$D$2:$D$9149,$D488)),AVERAGEIFS(Observed!T$2:T$9149,Observed!$A$2:$A$9149,$A488,Observed!$D$2:$D$9149,$D488),"")</f>
        <v/>
      </c>
      <c r="U488" s="23" t="str">
        <f>IF(ISNUMBER(AVERAGEIFS(Observed!U$2:U$9149,Observed!$A$2:$A$9149,$A488,Observed!$D$2:$D$9149,$D488)),AVERAGEIFS(Observed!U$2:U$9149,Observed!$A$2:$A$9149,$A488,Observed!$D$2:$D$9149,$D488),"")</f>
        <v/>
      </c>
      <c r="V488" s="23" t="str">
        <f>IF(ISNUMBER(AVERAGEIFS(Observed!V$2:V$9149,Observed!$A$2:$A$9149,$A488,Observed!$D$2:$D$9149,$D488)),AVERAGEIFS(Observed!V$2:V$9149,Observed!$A$2:$A$9149,$A488,Observed!$D$2:$D$9149,$D488),"")</f>
        <v/>
      </c>
      <c r="W488" s="21">
        <f>IF(ISNUMBER(AVERAGEIFS(Observed!W$2:W$9149,Observed!$A$2:$A$9149,$A488,Observed!$D$2:$D$9149,$D488)),AVERAGEIFS(Observed!W$2:W$9149,Observed!$A$2:$A$9149,$A488,Observed!$D$2:$D$9149,$D488),"")</f>
        <v>276</v>
      </c>
      <c r="X488" s="35" t="str">
        <f>IF(ISNUMBER(AVERAGEIFS(Observed!X$2:X$9149,Observed!$A$2:$A$9149,$A488,Observed!$D$2:$D$9149,$D488)),AVERAGEIFS(Observed!X$2:X$9149,Observed!$A$2:$A$9149,$A488,Observed!$D$2:$D$9149,$D488),"")</f>
        <v/>
      </c>
      <c r="Y488" s="35" t="str">
        <f>IF(ISNUMBER(AVERAGEIFS(Observed!Y$2:Y$9149,Observed!$A$2:$A$9149,$A488,Observed!$D$2:$D$9149,$D488)),AVERAGEIFS(Observed!Y$2:Y$9149,Observed!$A$2:$A$9149,$A488,Observed!$D$2:$D$9149,$D488),"")</f>
        <v/>
      </c>
      <c r="Z488" s="22" t="str">
        <f>IF(ISNUMBER(AVERAGEIFS(Observed!Z$2:Z$9149,Observed!$A$2:$A$9149,$A488,Observed!$D$2:$D$9149,$D488)),AVERAGEIFS(Observed!Z$2:Z$9149,Observed!$A$2:$A$9149,$A488,Observed!$D$2:$D$9149,$D488),"")</f>
        <v/>
      </c>
      <c r="AA488" s="22" t="str">
        <f>IF(ISNUMBER(AVERAGEIFS(Observed!AA$2:AA$9149,Observed!$A$2:$A$9149,$A488,Observed!$D$2:$D$9149,$D488)),AVERAGEIFS(Observed!AA$2:AA$9149,Observed!$A$2:$A$9149,$A488,Observed!$D$2:$D$9149,$D488),"")</f>
        <v/>
      </c>
      <c r="AB488" s="22" t="str">
        <f>IF(ISNUMBER(AVERAGEIFS(Observed!AB$2:AB$9149,Observed!$A$2:$A$9149,$A488,Observed!$D$2:$D$9149,$D488)),AVERAGEIFS(Observed!AB$2:AB$9149,Observed!$A$2:$A$9149,$A488,Observed!$D$2:$D$9149,$D488),"")</f>
        <v/>
      </c>
      <c r="AC488" s="22" t="str">
        <f>IF(ISNUMBER(AVERAGEIFS(Observed!AC$2:AC$9149,Observed!$A$2:$A$9149,$A488,Observed!$D$2:$D$9149,$D488)),AVERAGEIFS(Observed!AC$2:AC$9149,Observed!$A$2:$A$9149,$A488,Observed!$D$2:$D$9149,$D488),"")</f>
        <v/>
      </c>
      <c r="AD488" s="22" t="str">
        <f>IF(ISNUMBER(AVERAGEIFS(Observed!AD$2:AD$9149,Observed!$A$2:$A$9149,$A488,Observed!$D$2:$D$9149,$D488)),AVERAGEIFS(Observed!AD$2:AD$9149,Observed!$A$2:$A$9149,$A488,Observed!$D$2:$D$9149,$D488),"")</f>
        <v/>
      </c>
      <c r="AE488" s="22" t="str">
        <f>IF(ISNUMBER(AVERAGEIFS(Observed!AE$2:AE$9149,Observed!$A$2:$A$9149,$A488,Observed!$D$2:$D$9149,$D488)),AVERAGEIFS(Observed!AE$2:AE$9149,Observed!$A$2:$A$9149,$A488,Observed!$D$2:$D$9149,$D488),"")</f>
        <v/>
      </c>
      <c r="AF488" s="22" t="str">
        <f>IF(ISNUMBER(AVERAGEIFS(Observed!AF$2:AF$9149,Observed!$A$2:$A$9149,$A488,Observed!$D$2:$D$9149,$D488)),AVERAGEIFS(Observed!AF$2:AF$9149,Observed!$A$2:$A$9149,$A488,Observed!$D$2:$D$9149,$D488),"")</f>
        <v/>
      </c>
      <c r="AG488" s="22" t="str">
        <f>IF(ISNUMBER(AVERAGEIFS(Observed!AG$2:AG$9149,Observed!$A$2:$A$9149,$A488,Observed!$D$2:$D$9149,$D488)),AVERAGEIFS(Observed!AG$2:AG$9149,Observed!$A$2:$A$9149,$A488,Observed!$D$2:$D$9149,$D488),"")</f>
        <v/>
      </c>
      <c r="AH488" s="22" t="str">
        <f>IF(ISNUMBER(AVERAGEIFS(Observed!AH$2:AH$9149,Observed!$A$2:$A$9149,$A488,Observed!$D$2:$D$9149,$D488)),AVERAGEIFS(Observed!AH$2:AH$9149,Observed!$A$2:$A$9149,$A488,Observed!$D$2:$D$9149,$D488),"")</f>
        <v/>
      </c>
      <c r="AI488" s="22" t="str">
        <f>IF(ISNUMBER(AVERAGEIFS(Observed!AI$2:AI$9149,Observed!$A$2:$A$9149,$A488,Observed!$D$2:$D$9149,$D488)),AVERAGEIFS(Observed!AI$2:AI$9149,Observed!$A$2:$A$9149,$A488,Observed!$D$2:$D$9149,$D488),"")</f>
        <v/>
      </c>
      <c r="AJ488" s="22" t="str">
        <f>IF(ISNUMBER(AVERAGEIFS(Observed!AJ$2:AJ$9149,Observed!$A$2:$A$9149,$A488,Observed!$D$2:$D$9149,$D488)),AVERAGEIFS(Observed!AJ$2:AJ$9149,Observed!$A$2:$A$9149,$A488,Observed!$D$2:$D$9149,$D488),"")</f>
        <v/>
      </c>
      <c r="AK488" s="22" t="str">
        <f>IF(ISNUMBER(AVERAGEIFS(Observed!AK$2:AK$9149,Observed!$A$2:$A$9149,$A488,Observed!$D$2:$D$9149,$D488)),AVERAGEIFS(Observed!AK$2:AK$9149,Observed!$A$2:$A$9149,$A488,Observed!$D$2:$D$9149,$D488),"")</f>
        <v/>
      </c>
      <c r="AL488" s="23" t="str">
        <f>IF(ISNUMBER(AVERAGEIFS(Observed!AL$2:AL$9149,Observed!$A$2:$A$9149,$A488,Observed!$D$2:$D$9149,$D488)),AVERAGEIFS(Observed!AL$2:AL$9149,Observed!$A$2:$A$9149,$A488,Observed!$D$2:$D$9149,$D488),"")</f>
        <v/>
      </c>
      <c r="AM488" s="23" t="str">
        <f>IF(ISNUMBER(AVERAGEIFS(Observed!AM$2:AM$9149,Observed!$A$2:$A$9149,$A488,Observed!$D$2:$D$9149,$D488)),AVERAGEIFS(Observed!AM$2:AM$9149,Observed!$A$2:$A$9149,$A488,Observed!$D$2:$D$9149,$D488),"")</f>
        <v/>
      </c>
      <c r="AN488" s="22" t="str">
        <f>IF(ISNUMBER(AVERAGEIFS(Observed!AN$2:AN$9149,Observed!$A$2:$A$9149,$A488,Observed!$D$2:$D$9149,$D488)),AVERAGEIFS(Observed!AN$2:AN$9149,Observed!$A$2:$A$9149,$A488,Observed!$D$2:$D$9149,$D488),"")</f>
        <v/>
      </c>
      <c r="AO488" s="22" t="str">
        <f>IF(ISNUMBER(AVERAGEIFS(Observed!AO$2:AO$9149,Observed!$A$2:$A$9149,$A488,Observed!$D$2:$D$9149,$D488)),AVERAGEIFS(Observed!AO$2:AO$9149,Observed!$A$2:$A$9149,$A488,Observed!$D$2:$D$9149,$D488),"")</f>
        <v/>
      </c>
      <c r="AP488" s="21" t="str">
        <f>IF(ISNUMBER(AVERAGEIFS(Observed!AP$2:AP$9149,Observed!$A$2:$A$9149,$A488,Observed!$D$2:$D$9149,$D488)),AVERAGEIFS(Observed!AP$2:AP$9149,Observed!$A$2:$A$9149,$A488,Observed!$D$2:$D$9149,$D488),"")</f>
        <v/>
      </c>
      <c r="AQ488" s="22" t="str">
        <f>IF(ISNUMBER(AVERAGEIFS(Observed!AQ$2:AQ$9149,Observed!$A$2:$A$9149,$A488,Observed!$D$2:$D$9149,$D488)),AVERAGEIFS(Observed!AQ$2:AQ$9149,Observed!$A$2:$A$9149,$A488,Observed!$D$2:$D$9149,$D488),"")</f>
        <v/>
      </c>
      <c r="AR488" s="22" t="str">
        <f>IF(ISNUMBER(AVERAGEIFS(Observed!AR$2:AR$9149,Observed!$A$2:$A$9149,$A488,Observed!$D$2:$D$9149,$D488)),AVERAGEIFS(Observed!AR$2:AR$9149,Observed!$A$2:$A$9149,$A488,Observed!$D$2:$D$9149,$D488),"")</f>
        <v/>
      </c>
      <c r="AS488" s="22" t="str">
        <f>IF(ISNUMBER(AVERAGEIFS(Observed!AS$2:AS$9149,Observed!$A$2:$A$9149,$A488,Observed!$D$2:$D$9149,$D488)),AVERAGEIFS(Observed!AS$2:AS$9149,Observed!$A$2:$A$9149,$A488,Observed!$D$2:$D$9149,$D488),"")</f>
        <v/>
      </c>
      <c r="AT488" s="22" t="str">
        <f>IF(ISNUMBER(AVERAGEIFS(Observed!AT$2:AT$9149,Observed!$A$2:$A$9149,$A488,Observed!$D$2:$D$9149,$D488)),AVERAGEIFS(Observed!AT$2:AT$9149,Observed!$A$2:$A$9149,$A488,Observed!$D$2:$D$9149,$D488),"")</f>
        <v/>
      </c>
      <c r="AU488" s="22" t="str">
        <f>IF(ISNUMBER(AVERAGEIFS(Observed!AU$2:AU$9149,Observed!$A$2:$A$9149,$A488,Observed!$D$2:$D$9149,$D488)),AVERAGEIFS(Observed!AU$2:AU$9149,Observed!$A$2:$A$9149,$A488,Observed!$D$2:$D$9149,$D488),"")</f>
        <v/>
      </c>
      <c r="AV488" s="2">
        <f>COUNTIFS(Observed!$A$2:$A$9149,$A488,Observed!$D$2:$D$9149,$D488)</f>
        <v>1</v>
      </c>
      <c r="AW488" s="2">
        <f t="shared" si="7"/>
        <v>1</v>
      </c>
    </row>
    <row r="489" spans="1:49" x14ac:dyDescent="0.25">
      <c r="A489" t="s">
        <v>51</v>
      </c>
      <c r="B489" t="s">
        <v>141</v>
      </c>
      <c r="C489" t="s">
        <v>49</v>
      </c>
      <c r="D489" s="3">
        <v>36662</v>
      </c>
      <c r="E489">
        <v>1</v>
      </c>
      <c r="K489" s="24">
        <v>2000</v>
      </c>
      <c r="N489" s="2" t="s">
        <v>20</v>
      </c>
      <c r="O489" s="21" t="str">
        <f>IF(ISNUMBER(AVERAGEIFS(Observed!O$2:O$9149,Observed!$A$2:$A$9149,$A489,Observed!$D$2:$D$9149,$D489)),AVERAGEIFS(Observed!O$2:O$9149,Observed!$A$2:$A$9149,$A489,Observed!$D$2:$D$9149,$D489),"")</f>
        <v/>
      </c>
      <c r="P489" s="22" t="str">
        <f>IF(ISNUMBER(AVERAGEIFS(Observed!P$2:P$9149,Observed!$A$2:$A$9149,$A489,Observed!$D$2:$D$9149,$D489)),AVERAGEIFS(Observed!P$2:P$9149,Observed!$A$2:$A$9149,$A489,Observed!$D$2:$D$9149,$D489),"")</f>
        <v/>
      </c>
      <c r="Q489" s="22">
        <f>IF(ISNUMBER(AVERAGEIFS(Observed!Q$2:Q$9149,Observed!$A$2:$A$9149,$A489,Observed!$D$2:$D$9149,$D489)),AVERAGEIFS(Observed!Q$2:Q$9149,Observed!$A$2:$A$9149,$A489,Observed!$D$2:$D$9149,$D489),"")</f>
        <v>152</v>
      </c>
      <c r="R489" s="22">
        <f>IF(ISNUMBER(AVERAGEIFS(Observed!R$2:R$9149,Observed!$A$2:$A$9149,$A489,Observed!$D$2:$D$9149,$D489)),AVERAGEIFS(Observed!R$2:R$9149,Observed!$A$2:$A$9149,$A489,Observed!$D$2:$D$9149,$D489),"")</f>
        <v>152</v>
      </c>
      <c r="S489" s="22">
        <f>IF(ISNUMBER(AVERAGEIFS(Observed!S$2:S$9149,Observed!$A$2:$A$9149,$A489,Observed!$D$2:$D$9149,$D489)),AVERAGEIFS(Observed!S$2:S$9149,Observed!$A$2:$A$9149,$A489,Observed!$D$2:$D$9149,$D489),"")</f>
        <v>152</v>
      </c>
      <c r="T489" s="23" t="str">
        <f>IF(ISNUMBER(AVERAGEIFS(Observed!T$2:T$9149,Observed!$A$2:$A$9149,$A489,Observed!$D$2:$D$9149,$D489)),AVERAGEIFS(Observed!T$2:T$9149,Observed!$A$2:$A$9149,$A489,Observed!$D$2:$D$9149,$D489),"")</f>
        <v/>
      </c>
      <c r="U489" s="23" t="str">
        <f>IF(ISNUMBER(AVERAGEIFS(Observed!U$2:U$9149,Observed!$A$2:$A$9149,$A489,Observed!$D$2:$D$9149,$D489)),AVERAGEIFS(Observed!U$2:U$9149,Observed!$A$2:$A$9149,$A489,Observed!$D$2:$D$9149,$D489),"")</f>
        <v/>
      </c>
      <c r="V489" s="23" t="str">
        <f>IF(ISNUMBER(AVERAGEIFS(Observed!V$2:V$9149,Observed!$A$2:$A$9149,$A489,Observed!$D$2:$D$9149,$D489)),AVERAGEIFS(Observed!V$2:V$9149,Observed!$A$2:$A$9149,$A489,Observed!$D$2:$D$9149,$D489),"")</f>
        <v/>
      </c>
      <c r="W489" s="21" t="str">
        <f>IF(ISNUMBER(AVERAGEIFS(Observed!W$2:W$9149,Observed!$A$2:$A$9149,$A489,Observed!$D$2:$D$9149,$D489)),AVERAGEIFS(Observed!W$2:W$9149,Observed!$A$2:$A$9149,$A489,Observed!$D$2:$D$9149,$D489),"")</f>
        <v/>
      </c>
      <c r="X489" s="35" t="str">
        <f>IF(ISNUMBER(AVERAGEIFS(Observed!X$2:X$9149,Observed!$A$2:$A$9149,$A489,Observed!$D$2:$D$9149,$D489)),AVERAGEIFS(Observed!X$2:X$9149,Observed!$A$2:$A$9149,$A489,Observed!$D$2:$D$9149,$D489),"")</f>
        <v/>
      </c>
      <c r="Y489" s="35" t="str">
        <f>IF(ISNUMBER(AVERAGEIFS(Observed!Y$2:Y$9149,Observed!$A$2:$A$9149,$A489,Observed!$D$2:$D$9149,$D489)),AVERAGEIFS(Observed!Y$2:Y$9149,Observed!$A$2:$A$9149,$A489,Observed!$D$2:$D$9149,$D489),"")</f>
        <v/>
      </c>
      <c r="Z489" s="22" t="str">
        <f>IF(ISNUMBER(AVERAGEIFS(Observed!Z$2:Z$9149,Observed!$A$2:$A$9149,$A489,Observed!$D$2:$D$9149,$D489)),AVERAGEIFS(Observed!Z$2:Z$9149,Observed!$A$2:$A$9149,$A489,Observed!$D$2:$D$9149,$D489),"")</f>
        <v/>
      </c>
      <c r="AA489" s="22" t="str">
        <f>IF(ISNUMBER(AVERAGEIFS(Observed!AA$2:AA$9149,Observed!$A$2:$A$9149,$A489,Observed!$D$2:$D$9149,$D489)),AVERAGEIFS(Observed!AA$2:AA$9149,Observed!$A$2:$A$9149,$A489,Observed!$D$2:$D$9149,$D489),"")</f>
        <v/>
      </c>
      <c r="AB489" s="22" t="str">
        <f>IF(ISNUMBER(AVERAGEIFS(Observed!AB$2:AB$9149,Observed!$A$2:$A$9149,$A489,Observed!$D$2:$D$9149,$D489)),AVERAGEIFS(Observed!AB$2:AB$9149,Observed!$A$2:$A$9149,$A489,Observed!$D$2:$D$9149,$D489),"")</f>
        <v/>
      </c>
      <c r="AC489" s="22" t="str">
        <f>IF(ISNUMBER(AVERAGEIFS(Observed!AC$2:AC$9149,Observed!$A$2:$A$9149,$A489,Observed!$D$2:$D$9149,$D489)),AVERAGEIFS(Observed!AC$2:AC$9149,Observed!$A$2:$A$9149,$A489,Observed!$D$2:$D$9149,$D489),"")</f>
        <v/>
      </c>
      <c r="AD489" s="22" t="str">
        <f>IF(ISNUMBER(AVERAGEIFS(Observed!AD$2:AD$9149,Observed!$A$2:$A$9149,$A489,Observed!$D$2:$D$9149,$D489)),AVERAGEIFS(Observed!AD$2:AD$9149,Observed!$A$2:$A$9149,$A489,Observed!$D$2:$D$9149,$D489),"")</f>
        <v/>
      </c>
      <c r="AE489" s="22" t="str">
        <f>IF(ISNUMBER(AVERAGEIFS(Observed!AE$2:AE$9149,Observed!$A$2:$A$9149,$A489,Observed!$D$2:$D$9149,$D489)),AVERAGEIFS(Observed!AE$2:AE$9149,Observed!$A$2:$A$9149,$A489,Observed!$D$2:$D$9149,$D489),"")</f>
        <v/>
      </c>
      <c r="AF489" s="22" t="str">
        <f>IF(ISNUMBER(AVERAGEIFS(Observed!AF$2:AF$9149,Observed!$A$2:$A$9149,$A489,Observed!$D$2:$D$9149,$D489)),AVERAGEIFS(Observed!AF$2:AF$9149,Observed!$A$2:$A$9149,$A489,Observed!$D$2:$D$9149,$D489),"")</f>
        <v/>
      </c>
      <c r="AG489" s="22" t="str">
        <f>IF(ISNUMBER(AVERAGEIFS(Observed!AG$2:AG$9149,Observed!$A$2:$A$9149,$A489,Observed!$D$2:$D$9149,$D489)),AVERAGEIFS(Observed!AG$2:AG$9149,Observed!$A$2:$A$9149,$A489,Observed!$D$2:$D$9149,$D489),"")</f>
        <v/>
      </c>
      <c r="AH489" s="22" t="str">
        <f>IF(ISNUMBER(AVERAGEIFS(Observed!AH$2:AH$9149,Observed!$A$2:$A$9149,$A489,Observed!$D$2:$D$9149,$D489)),AVERAGEIFS(Observed!AH$2:AH$9149,Observed!$A$2:$A$9149,$A489,Observed!$D$2:$D$9149,$D489),"")</f>
        <v/>
      </c>
      <c r="AI489" s="22" t="str">
        <f>IF(ISNUMBER(AVERAGEIFS(Observed!AI$2:AI$9149,Observed!$A$2:$A$9149,$A489,Observed!$D$2:$D$9149,$D489)),AVERAGEIFS(Observed!AI$2:AI$9149,Observed!$A$2:$A$9149,$A489,Observed!$D$2:$D$9149,$D489),"")</f>
        <v/>
      </c>
      <c r="AJ489" s="22" t="str">
        <f>IF(ISNUMBER(AVERAGEIFS(Observed!AJ$2:AJ$9149,Observed!$A$2:$A$9149,$A489,Observed!$D$2:$D$9149,$D489)),AVERAGEIFS(Observed!AJ$2:AJ$9149,Observed!$A$2:$A$9149,$A489,Observed!$D$2:$D$9149,$D489),"")</f>
        <v/>
      </c>
      <c r="AK489" s="22" t="str">
        <f>IF(ISNUMBER(AVERAGEIFS(Observed!AK$2:AK$9149,Observed!$A$2:$A$9149,$A489,Observed!$D$2:$D$9149,$D489)),AVERAGEIFS(Observed!AK$2:AK$9149,Observed!$A$2:$A$9149,$A489,Observed!$D$2:$D$9149,$D489),"")</f>
        <v/>
      </c>
      <c r="AL489" s="23" t="str">
        <f>IF(ISNUMBER(AVERAGEIFS(Observed!AL$2:AL$9149,Observed!$A$2:$A$9149,$A489,Observed!$D$2:$D$9149,$D489)),AVERAGEIFS(Observed!AL$2:AL$9149,Observed!$A$2:$A$9149,$A489,Observed!$D$2:$D$9149,$D489),"")</f>
        <v/>
      </c>
      <c r="AM489" s="23" t="str">
        <f>IF(ISNUMBER(AVERAGEIFS(Observed!AM$2:AM$9149,Observed!$A$2:$A$9149,$A489,Observed!$D$2:$D$9149,$D489)),AVERAGEIFS(Observed!AM$2:AM$9149,Observed!$A$2:$A$9149,$A489,Observed!$D$2:$D$9149,$D489),"")</f>
        <v/>
      </c>
      <c r="AN489" s="22" t="str">
        <f>IF(ISNUMBER(AVERAGEIFS(Observed!AN$2:AN$9149,Observed!$A$2:$A$9149,$A489,Observed!$D$2:$D$9149,$D489)),AVERAGEIFS(Observed!AN$2:AN$9149,Observed!$A$2:$A$9149,$A489,Observed!$D$2:$D$9149,$D489),"")</f>
        <v/>
      </c>
      <c r="AO489" s="22" t="str">
        <f>IF(ISNUMBER(AVERAGEIFS(Observed!AO$2:AO$9149,Observed!$A$2:$A$9149,$A489,Observed!$D$2:$D$9149,$D489)),AVERAGEIFS(Observed!AO$2:AO$9149,Observed!$A$2:$A$9149,$A489,Observed!$D$2:$D$9149,$D489),"")</f>
        <v/>
      </c>
      <c r="AP489" s="21" t="str">
        <f>IF(ISNUMBER(AVERAGEIFS(Observed!AP$2:AP$9149,Observed!$A$2:$A$9149,$A489,Observed!$D$2:$D$9149,$D489)),AVERAGEIFS(Observed!AP$2:AP$9149,Observed!$A$2:$A$9149,$A489,Observed!$D$2:$D$9149,$D489),"")</f>
        <v/>
      </c>
      <c r="AQ489" s="22" t="str">
        <f>IF(ISNUMBER(AVERAGEIFS(Observed!AQ$2:AQ$9149,Observed!$A$2:$A$9149,$A489,Observed!$D$2:$D$9149,$D489)),AVERAGEIFS(Observed!AQ$2:AQ$9149,Observed!$A$2:$A$9149,$A489,Observed!$D$2:$D$9149,$D489),"")</f>
        <v/>
      </c>
      <c r="AR489" s="22" t="str">
        <f>IF(ISNUMBER(AVERAGEIFS(Observed!AR$2:AR$9149,Observed!$A$2:$A$9149,$A489,Observed!$D$2:$D$9149,$D489)),AVERAGEIFS(Observed!AR$2:AR$9149,Observed!$A$2:$A$9149,$A489,Observed!$D$2:$D$9149,$D489),"")</f>
        <v/>
      </c>
      <c r="AS489" s="22" t="str">
        <f>IF(ISNUMBER(AVERAGEIFS(Observed!AS$2:AS$9149,Observed!$A$2:$A$9149,$A489,Observed!$D$2:$D$9149,$D489)),AVERAGEIFS(Observed!AS$2:AS$9149,Observed!$A$2:$A$9149,$A489,Observed!$D$2:$D$9149,$D489),"")</f>
        <v/>
      </c>
      <c r="AT489" s="22" t="str">
        <f>IF(ISNUMBER(AVERAGEIFS(Observed!AT$2:AT$9149,Observed!$A$2:$A$9149,$A489,Observed!$D$2:$D$9149,$D489)),AVERAGEIFS(Observed!AT$2:AT$9149,Observed!$A$2:$A$9149,$A489,Observed!$D$2:$D$9149,$D489),"")</f>
        <v/>
      </c>
      <c r="AU489" s="22" t="str">
        <f>IF(ISNUMBER(AVERAGEIFS(Observed!AU$2:AU$9149,Observed!$A$2:$A$9149,$A489,Observed!$D$2:$D$9149,$D489)),AVERAGEIFS(Observed!AU$2:AU$9149,Observed!$A$2:$A$9149,$A489,Observed!$D$2:$D$9149,$D489),"")</f>
        <v/>
      </c>
      <c r="AV489" s="2">
        <f>COUNTIFS(Observed!$A$2:$A$9149,$A489,Observed!$D$2:$D$9149,$D489)</f>
        <v>1</v>
      </c>
      <c r="AW489" s="2">
        <f t="shared" si="7"/>
        <v>3</v>
      </c>
    </row>
    <row r="490" spans="1:49" x14ac:dyDescent="0.25">
      <c r="A490" t="s">
        <v>51</v>
      </c>
      <c r="B490" t="s">
        <v>141</v>
      </c>
      <c r="C490" t="s">
        <v>49</v>
      </c>
      <c r="D490" s="3">
        <v>36691</v>
      </c>
      <c r="E490">
        <v>1</v>
      </c>
      <c r="K490" s="24">
        <v>2000</v>
      </c>
      <c r="N490" s="2" t="s">
        <v>20</v>
      </c>
      <c r="O490" s="21" t="str">
        <f>IF(ISNUMBER(AVERAGEIFS(Observed!O$2:O$9149,Observed!$A$2:$A$9149,$A490,Observed!$D$2:$D$9149,$D490)),AVERAGEIFS(Observed!O$2:O$9149,Observed!$A$2:$A$9149,$A490,Observed!$D$2:$D$9149,$D490),"")</f>
        <v/>
      </c>
      <c r="P490" s="22" t="str">
        <f>IF(ISNUMBER(AVERAGEIFS(Observed!P$2:P$9149,Observed!$A$2:$A$9149,$A490,Observed!$D$2:$D$9149,$D490)),AVERAGEIFS(Observed!P$2:P$9149,Observed!$A$2:$A$9149,$A490,Observed!$D$2:$D$9149,$D490),"")</f>
        <v/>
      </c>
      <c r="Q490" s="22">
        <f>IF(ISNUMBER(AVERAGEIFS(Observed!Q$2:Q$9149,Observed!$A$2:$A$9149,$A490,Observed!$D$2:$D$9149,$D490)),AVERAGEIFS(Observed!Q$2:Q$9149,Observed!$A$2:$A$9149,$A490,Observed!$D$2:$D$9149,$D490),"")</f>
        <v>152</v>
      </c>
      <c r="R490" s="22">
        <f>IF(ISNUMBER(AVERAGEIFS(Observed!R$2:R$9149,Observed!$A$2:$A$9149,$A490,Observed!$D$2:$D$9149,$D490)),AVERAGEIFS(Observed!R$2:R$9149,Observed!$A$2:$A$9149,$A490,Observed!$D$2:$D$9149,$D490),"")</f>
        <v>152</v>
      </c>
      <c r="S490" s="22">
        <f>IF(ISNUMBER(AVERAGEIFS(Observed!S$2:S$9149,Observed!$A$2:$A$9149,$A490,Observed!$D$2:$D$9149,$D490)),AVERAGEIFS(Observed!S$2:S$9149,Observed!$A$2:$A$9149,$A490,Observed!$D$2:$D$9149,$D490),"")</f>
        <v>304</v>
      </c>
      <c r="T490" s="23" t="str">
        <f>IF(ISNUMBER(AVERAGEIFS(Observed!T$2:T$9149,Observed!$A$2:$A$9149,$A490,Observed!$D$2:$D$9149,$D490)),AVERAGEIFS(Observed!T$2:T$9149,Observed!$A$2:$A$9149,$A490,Observed!$D$2:$D$9149,$D490),"")</f>
        <v/>
      </c>
      <c r="U490" s="23" t="str">
        <f>IF(ISNUMBER(AVERAGEIFS(Observed!U$2:U$9149,Observed!$A$2:$A$9149,$A490,Observed!$D$2:$D$9149,$D490)),AVERAGEIFS(Observed!U$2:U$9149,Observed!$A$2:$A$9149,$A490,Observed!$D$2:$D$9149,$D490),"")</f>
        <v/>
      </c>
      <c r="V490" s="23" t="str">
        <f>IF(ISNUMBER(AVERAGEIFS(Observed!V$2:V$9149,Observed!$A$2:$A$9149,$A490,Observed!$D$2:$D$9149,$D490)),AVERAGEIFS(Observed!V$2:V$9149,Observed!$A$2:$A$9149,$A490,Observed!$D$2:$D$9149,$D490),"")</f>
        <v/>
      </c>
      <c r="W490" s="21" t="str">
        <f>IF(ISNUMBER(AVERAGEIFS(Observed!W$2:W$9149,Observed!$A$2:$A$9149,$A490,Observed!$D$2:$D$9149,$D490)),AVERAGEIFS(Observed!W$2:W$9149,Observed!$A$2:$A$9149,$A490,Observed!$D$2:$D$9149,$D490),"")</f>
        <v/>
      </c>
      <c r="X490" s="35" t="str">
        <f>IF(ISNUMBER(AVERAGEIFS(Observed!X$2:X$9149,Observed!$A$2:$A$9149,$A490,Observed!$D$2:$D$9149,$D490)),AVERAGEIFS(Observed!X$2:X$9149,Observed!$A$2:$A$9149,$A490,Observed!$D$2:$D$9149,$D490),"")</f>
        <v/>
      </c>
      <c r="Y490" s="35" t="str">
        <f>IF(ISNUMBER(AVERAGEIFS(Observed!Y$2:Y$9149,Observed!$A$2:$A$9149,$A490,Observed!$D$2:$D$9149,$D490)),AVERAGEIFS(Observed!Y$2:Y$9149,Observed!$A$2:$A$9149,$A490,Observed!$D$2:$D$9149,$D490),"")</f>
        <v/>
      </c>
      <c r="Z490" s="22" t="str">
        <f>IF(ISNUMBER(AVERAGEIFS(Observed!Z$2:Z$9149,Observed!$A$2:$A$9149,$A490,Observed!$D$2:$D$9149,$D490)),AVERAGEIFS(Observed!Z$2:Z$9149,Observed!$A$2:$A$9149,$A490,Observed!$D$2:$D$9149,$D490),"")</f>
        <v/>
      </c>
      <c r="AA490" s="22" t="str">
        <f>IF(ISNUMBER(AVERAGEIFS(Observed!AA$2:AA$9149,Observed!$A$2:$A$9149,$A490,Observed!$D$2:$D$9149,$D490)),AVERAGEIFS(Observed!AA$2:AA$9149,Observed!$A$2:$A$9149,$A490,Observed!$D$2:$D$9149,$D490),"")</f>
        <v/>
      </c>
      <c r="AB490" s="22" t="str">
        <f>IF(ISNUMBER(AVERAGEIFS(Observed!AB$2:AB$9149,Observed!$A$2:$A$9149,$A490,Observed!$D$2:$D$9149,$D490)),AVERAGEIFS(Observed!AB$2:AB$9149,Observed!$A$2:$A$9149,$A490,Observed!$D$2:$D$9149,$D490),"")</f>
        <v/>
      </c>
      <c r="AC490" s="22" t="str">
        <f>IF(ISNUMBER(AVERAGEIFS(Observed!AC$2:AC$9149,Observed!$A$2:$A$9149,$A490,Observed!$D$2:$D$9149,$D490)),AVERAGEIFS(Observed!AC$2:AC$9149,Observed!$A$2:$A$9149,$A490,Observed!$D$2:$D$9149,$D490),"")</f>
        <v/>
      </c>
      <c r="AD490" s="22" t="str">
        <f>IF(ISNUMBER(AVERAGEIFS(Observed!AD$2:AD$9149,Observed!$A$2:$A$9149,$A490,Observed!$D$2:$D$9149,$D490)),AVERAGEIFS(Observed!AD$2:AD$9149,Observed!$A$2:$A$9149,$A490,Observed!$D$2:$D$9149,$D490),"")</f>
        <v/>
      </c>
      <c r="AE490" s="22" t="str">
        <f>IF(ISNUMBER(AVERAGEIFS(Observed!AE$2:AE$9149,Observed!$A$2:$A$9149,$A490,Observed!$D$2:$D$9149,$D490)),AVERAGEIFS(Observed!AE$2:AE$9149,Observed!$A$2:$A$9149,$A490,Observed!$D$2:$D$9149,$D490),"")</f>
        <v/>
      </c>
      <c r="AF490" s="22" t="str">
        <f>IF(ISNUMBER(AVERAGEIFS(Observed!AF$2:AF$9149,Observed!$A$2:$A$9149,$A490,Observed!$D$2:$D$9149,$D490)),AVERAGEIFS(Observed!AF$2:AF$9149,Observed!$A$2:$A$9149,$A490,Observed!$D$2:$D$9149,$D490),"")</f>
        <v/>
      </c>
      <c r="AG490" s="22" t="str">
        <f>IF(ISNUMBER(AVERAGEIFS(Observed!AG$2:AG$9149,Observed!$A$2:$A$9149,$A490,Observed!$D$2:$D$9149,$D490)),AVERAGEIFS(Observed!AG$2:AG$9149,Observed!$A$2:$A$9149,$A490,Observed!$D$2:$D$9149,$D490),"")</f>
        <v/>
      </c>
      <c r="AH490" s="22" t="str">
        <f>IF(ISNUMBER(AVERAGEIFS(Observed!AH$2:AH$9149,Observed!$A$2:$A$9149,$A490,Observed!$D$2:$D$9149,$D490)),AVERAGEIFS(Observed!AH$2:AH$9149,Observed!$A$2:$A$9149,$A490,Observed!$D$2:$D$9149,$D490),"")</f>
        <v/>
      </c>
      <c r="AI490" s="22" t="str">
        <f>IF(ISNUMBER(AVERAGEIFS(Observed!AI$2:AI$9149,Observed!$A$2:$A$9149,$A490,Observed!$D$2:$D$9149,$D490)),AVERAGEIFS(Observed!AI$2:AI$9149,Observed!$A$2:$A$9149,$A490,Observed!$D$2:$D$9149,$D490),"")</f>
        <v/>
      </c>
      <c r="AJ490" s="22" t="str">
        <f>IF(ISNUMBER(AVERAGEIFS(Observed!AJ$2:AJ$9149,Observed!$A$2:$A$9149,$A490,Observed!$D$2:$D$9149,$D490)),AVERAGEIFS(Observed!AJ$2:AJ$9149,Observed!$A$2:$A$9149,$A490,Observed!$D$2:$D$9149,$D490),"")</f>
        <v/>
      </c>
      <c r="AK490" s="22" t="str">
        <f>IF(ISNUMBER(AVERAGEIFS(Observed!AK$2:AK$9149,Observed!$A$2:$A$9149,$A490,Observed!$D$2:$D$9149,$D490)),AVERAGEIFS(Observed!AK$2:AK$9149,Observed!$A$2:$A$9149,$A490,Observed!$D$2:$D$9149,$D490),"")</f>
        <v/>
      </c>
      <c r="AL490" s="23" t="str">
        <f>IF(ISNUMBER(AVERAGEIFS(Observed!AL$2:AL$9149,Observed!$A$2:$A$9149,$A490,Observed!$D$2:$D$9149,$D490)),AVERAGEIFS(Observed!AL$2:AL$9149,Observed!$A$2:$A$9149,$A490,Observed!$D$2:$D$9149,$D490),"")</f>
        <v/>
      </c>
      <c r="AM490" s="23" t="str">
        <f>IF(ISNUMBER(AVERAGEIFS(Observed!AM$2:AM$9149,Observed!$A$2:$A$9149,$A490,Observed!$D$2:$D$9149,$D490)),AVERAGEIFS(Observed!AM$2:AM$9149,Observed!$A$2:$A$9149,$A490,Observed!$D$2:$D$9149,$D490),"")</f>
        <v/>
      </c>
      <c r="AN490" s="22" t="str">
        <f>IF(ISNUMBER(AVERAGEIFS(Observed!AN$2:AN$9149,Observed!$A$2:$A$9149,$A490,Observed!$D$2:$D$9149,$D490)),AVERAGEIFS(Observed!AN$2:AN$9149,Observed!$A$2:$A$9149,$A490,Observed!$D$2:$D$9149,$D490),"")</f>
        <v/>
      </c>
      <c r="AO490" s="22" t="str">
        <f>IF(ISNUMBER(AVERAGEIFS(Observed!AO$2:AO$9149,Observed!$A$2:$A$9149,$A490,Observed!$D$2:$D$9149,$D490)),AVERAGEIFS(Observed!AO$2:AO$9149,Observed!$A$2:$A$9149,$A490,Observed!$D$2:$D$9149,$D490),"")</f>
        <v/>
      </c>
      <c r="AP490" s="21" t="str">
        <f>IF(ISNUMBER(AVERAGEIFS(Observed!AP$2:AP$9149,Observed!$A$2:$A$9149,$A490,Observed!$D$2:$D$9149,$D490)),AVERAGEIFS(Observed!AP$2:AP$9149,Observed!$A$2:$A$9149,$A490,Observed!$D$2:$D$9149,$D490),"")</f>
        <v/>
      </c>
      <c r="AQ490" s="22" t="str">
        <f>IF(ISNUMBER(AVERAGEIFS(Observed!AQ$2:AQ$9149,Observed!$A$2:$A$9149,$A490,Observed!$D$2:$D$9149,$D490)),AVERAGEIFS(Observed!AQ$2:AQ$9149,Observed!$A$2:$A$9149,$A490,Observed!$D$2:$D$9149,$D490),"")</f>
        <v/>
      </c>
      <c r="AR490" s="22" t="str">
        <f>IF(ISNUMBER(AVERAGEIFS(Observed!AR$2:AR$9149,Observed!$A$2:$A$9149,$A490,Observed!$D$2:$D$9149,$D490)),AVERAGEIFS(Observed!AR$2:AR$9149,Observed!$A$2:$A$9149,$A490,Observed!$D$2:$D$9149,$D490),"")</f>
        <v/>
      </c>
      <c r="AS490" s="22" t="str">
        <f>IF(ISNUMBER(AVERAGEIFS(Observed!AS$2:AS$9149,Observed!$A$2:$A$9149,$A490,Observed!$D$2:$D$9149,$D490)),AVERAGEIFS(Observed!AS$2:AS$9149,Observed!$A$2:$A$9149,$A490,Observed!$D$2:$D$9149,$D490),"")</f>
        <v/>
      </c>
      <c r="AT490" s="22" t="str">
        <f>IF(ISNUMBER(AVERAGEIFS(Observed!AT$2:AT$9149,Observed!$A$2:$A$9149,$A490,Observed!$D$2:$D$9149,$D490)),AVERAGEIFS(Observed!AT$2:AT$9149,Observed!$A$2:$A$9149,$A490,Observed!$D$2:$D$9149,$D490),"")</f>
        <v/>
      </c>
      <c r="AU490" s="22" t="str">
        <f>IF(ISNUMBER(AVERAGEIFS(Observed!AU$2:AU$9149,Observed!$A$2:$A$9149,$A490,Observed!$D$2:$D$9149,$D490)),AVERAGEIFS(Observed!AU$2:AU$9149,Observed!$A$2:$A$9149,$A490,Observed!$D$2:$D$9149,$D490),"")</f>
        <v/>
      </c>
      <c r="AV490" s="2">
        <f>COUNTIFS(Observed!$A$2:$A$9149,$A490,Observed!$D$2:$D$9149,$D490)</f>
        <v>1</v>
      </c>
      <c r="AW490" s="2">
        <f t="shared" si="7"/>
        <v>3</v>
      </c>
    </row>
    <row r="491" spans="1:49" x14ac:dyDescent="0.25">
      <c r="A491" t="s">
        <v>51</v>
      </c>
      <c r="B491" t="s">
        <v>141</v>
      </c>
      <c r="C491" t="s">
        <v>49</v>
      </c>
      <c r="D491" s="3">
        <v>36718</v>
      </c>
      <c r="E491">
        <v>1</v>
      </c>
      <c r="K491" s="24">
        <v>2000</v>
      </c>
      <c r="N491" s="2" t="s">
        <v>20</v>
      </c>
      <c r="O491" s="21" t="str">
        <f>IF(ISNUMBER(AVERAGEIFS(Observed!O$2:O$9149,Observed!$A$2:$A$9149,$A491,Observed!$D$2:$D$9149,$D491)),AVERAGEIFS(Observed!O$2:O$9149,Observed!$A$2:$A$9149,$A491,Observed!$D$2:$D$9149,$D491),"")</f>
        <v/>
      </c>
      <c r="P491" s="22" t="str">
        <f>IF(ISNUMBER(AVERAGEIFS(Observed!P$2:P$9149,Observed!$A$2:$A$9149,$A491,Observed!$D$2:$D$9149,$D491)),AVERAGEIFS(Observed!P$2:P$9149,Observed!$A$2:$A$9149,$A491,Observed!$D$2:$D$9149,$D491),"")</f>
        <v/>
      </c>
      <c r="Q491" s="22">
        <f>IF(ISNUMBER(AVERAGEIFS(Observed!Q$2:Q$9149,Observed!$A$2:$A$9149,$A491,Observed!$D$2:$D$9149,$D491)),AVERAGEIFS(Observed!Q$2:Q$9149,Observed!$A$2:$A$9149,$A491,Observed!$D$2:$D$9149,$D491),"")</f>
        <v>152</v>
      </c>
      <c r="R491" s="22">
        <f>IF(ISNUMBER(AVERAGEIFS(Observed!R$2:R$9149,Observed!$A$2:$A$9149,$A491,Observed!$D$2:$D$9149,$D491)),AVERAGEIFS(Observed!R$2:R$9149,Observed!$A$2:$A$9149,$A491,Observed!$D$2:$D$9149,$D491),"")</f>
        <v>152</v>
      </c>
      <c r="S491" s="22">
        <f>IF(ISNUMBER(AVERAGEIFS(Observed!S$2:S$9149,Observed!$A$2:$A$9149,$A491,Observed!$D$2:$D$9149,$D491)),AVERAGEIFS(Observed!S$2:S$9149,Observed!$A$2:$A$9149,$A491,Observed!$D$2:$D$9149,$D491),"")</f>
        <v>456</v>
      </c>
      <c r="T491" s="23" t="str">
        <f>IF(ISNUMBER(AVERAGEIFS(Observed!T$2:T$9149,Observed!$A$2:$A$9149,$A491,Observed!$D$2:$D$9149,$D491)),AVERAGEIFS(Observed!T$2:T$9149,Observed!$A$2:$A$9149,$A491,Observed!$D$2:$D$9149,$D491),"")</f>
        <v/>
      </c>
      <c r="U491" s="23" t="str">
        <f>IF(ISNUMBER(AVERAGEIFS(Observed!U$2:U$9149,Observed!$A$2:$A$9149,$A491,Observed!$D$2:$D$9149,$D491)),AVERAGEIFS(Observed!U$2:U$9149,Observed!$A$2:$A$9149,$A491,Observed!$D$2:$D$9149,$D491),"")</f>
        <v/>
      </c>
      <c r="V491" s="23" t="str">
        <f>IF(ISNUMBER(AVERAGEIFS(Observed!V$2:V$9149,Observed!$A$2:$A$9149,$A491,Observed!$D$2:$D$9149,$D491)),AVERAGEIFS(Observed!V$2:V$9149,Observed!$A$2:$A$9149,$A491,Observed!$D$2:$D$9149,$D491),"")</f>
        <v/>
      </c>
      <c r="W491" s="21" t="str">
        <f>IF(ISNUMBER(AVERAGEIFS(Observed!W$2:W$9149,Observed!$A$2:$A$9149,$A491,Observed!$D$2:$D$9149,$D491)),AVERAGEIFS(Observed!W$2:W$9149,Observed!$A$2:$A$9149,$A491,Observed!$D$2:$D$9149,$D491),"")</f>
        <v/>
      </c>
      <c r="X491" s="35" t="str">
        <f>IF(ISNUMBER(AVERAGEIFS(Observed!X$2:X$9149,Observed!$A$2:$A$9149,$A491,Observed!$D$2:$D$9149,$D491)),AVERAGEIFS(Observed!X$2:X$9149,Observed!$A$2:$A$9149,$A491,Observed!$D$2:$D$9149,$D491),"")</f>
        <v/>
      </c>
      <c r="Y491" s="35" t="str">
        <f>IF(ISNUMBER(AVERAGEIFS(Observed!Y$2:Y$9149,Observed!$A$2:$A$9149,$A491,Observed!$D$2:$D$9149,$D491)),AVERAGEIFS(Observed!Y$2:Y$9149,Observed!$A$2:$A$9149,$A491,Observed!$D$2:$D$9149,$D491),"")</f>
        <v/>
      </c>
      <c r="Z491" s="22" t="str">
        <f>IF(ISNUMBER(AVERAGEIFS(Observed!Z$2:Z$9149,Observed!$A$2:$A$9149,$A491,Observed!$D$2:$D$9149,$D491)),AVERAGEIFS(Observed!Z$2:Z$9149,Observed!$A$2:$A$9149,$A491,Observed!$D$2:$D$9149,$D491),"")</f>
        <v/>
      </c>
      <c r="AA491" s="22" t="str">
        <f>IF(ISNUMBER(AVERAGEIFS(Observed!AA$2:AA$9149,Observed!$A$2:$A$9149,$A491,Observed!$D$2:$D$9149,$D491)),AVERAGEIFS(Observed!AA$2:AA$9149,Observed!$A$2:$A$9149,$A491,Observed!$D$2:$D$9149,$D491),"")</f>
        <v/>
      </c>
      <c r="AB491" s="22" t="str">
        <f>IF(ISNUMBER(AVERAGEIFS(Observed!AB$2:AB$9149,Observed!$A$2:$A$9149,$A491,Observed!$D$2:$D$9149,$D491)),AVERAGEIFS(Observed!AB$2:AB$9149,Observed!$A$2:$A$9149,$A491,Observed!$D$2:$D$9149,$D491),"")</f>
        <v/>
      </c>
      <c r="AC491" s="22" t="str">
        <f>IF(ISNUMBER(AVERAGEIFS(Observed!AC$2:AC$9149,Observed!$A$2:$A$9149,$A491,Observed!$D$2:$D$9149,$D491)),AVERAGEIFS(Observed!AC$2:AC$9149,Observed!$A$2:$A$9149,$A491,Observed!$D$2:$D$9149,$D491),"")</f>
        <v/>
      </c>
      <c r="AD491" s="22" t="str">
        <f>IF(ISNUMBER(AVERAGEIFS(Observed!AD$2:AD$9149,Observed!$A$2:$A$9149,$A491,Observed!$D$2:$D$9149,$D491)),AVERAGEIFS(Observed!AD$2:AD$9149,Observed!$A$2:$A$9149,$A491,Observed!$D$2:$D$9149,$D491),"")</f>
        <v/>
      </c>
      <c r="AE491" s="22" t="str">
        <f>IF(ISNUMBER(AVERAGEIFS(Observed!AE$2:AE$9149,Observed!$A$2:$A$9149,$A491,Observed!$D$2:$D$9149,$D491)),AVERAGEIFS(Observed!AE$2:AE$9149,Observed!$A$2:$A$9149,$A491,Observed!$D$2:$D$9149,$D491),"")</f>
        <v/>
      </c>
      <c r="AF491" s="22" t="str">
        <f>IF(ISNUMBER(AVERAGEIFS(Observed!AF$2:AF$9149,Observed!$A$2:$A$9149,$A491,Observed!$D$2:$D$9149,$D491)),AVERAGEIFS(Observed!AF$2:AF$9149,Observed!$A$2:$A$9149,$A491,Observed!$D$2:$D$9149,$D491),"")</f>
        <v/>
      </c>
      <c r="AG491" s="22" t="str">
        <f>IF(ISNUMBER(AVERAGEIFS(Observed!AG$2:AG$9149,Observed!$A$2:$A$9149,$A491,Observed!$D$2:$D$9149,$D491)),AVERAGEIFS(Observed!AG$2:AG$9149,Observed!$A$2:$A$9149,$A491,Observed!$D$2:$D$9149,$D491),"")</f>
        <v/>
      </c>
      <c r="AH491" s="22" t="str">
        <f>IF(ISNUMBER(AVERAGEIFS(Observed!AH$2:AH$9149,Observed!$A$2:$A$9149,$A491,Observed!$D$2:$D$9149,$D491)),AVERAGEIFS(Observed!AH$2:AH$9149,Observed!$A$2:$A$9149,$A491,Observed!$D$2:$D$9149,$D491),"")</f>
        <v/>
      </c>
      <c r="AI491" s="22" t="str">
        <f>IF(ISNUMBER(AVERAGEIFS(Observed!AI$2:AI$9149,Observed!$A$2:$A$9149,$A491,Observed!$D$2:$D$9149,$D491)),AVERAGEIFS(Observed!AI$2:AI$9149,Observed!$A$2:$A$9149,$A491,Observed!$D$2:$D$9149,$D491),"")</f>
        <v/>
      </c>
      <c r="AJ491" s="22" t="str">
        <f>IF(ISNUMBER(AVERAGEIFS(Observed!AJ$2:AJ$9149,Observed!$A$2:$A$9149,$A491,Observed!$D$2:$D$9149,$D491)),AVERAGEIFS(Observed!AJ$2:AJ$9149,Observed!$A$2:$A$9149,$A491,Observed!$D$2:$D$9149,$D491),"")</f>
        <v/>
      </c>
      <c r="AK491" s="22" t="str">
        <f>IF(ISNUMBER(AVERAGEIFS(Observed!AK$2:AK$9149,Observed!$A$2:$A$9149,$A491,Observed!$D$2:$D$9149,$D491)),AVERAGEIFS(Observed!AK$2:AK$9149,Observed!$A$2:$A$9149,$A491,Observed!$D$2:$D$9149,$D491),"")</f>
        <v/>
      </c>
      <c r="AL491" s="23" t="str">
        <f>IF(ISNUMBER(AVERAGEIFS(Observed!AL$2:AL$9149,Observed!$A$2:$A$9149,$A491,Observed!$D$2:$D$9149,$D491)),AVERAGEIFS(Observed!AL$2:AL$9149,Observed!$A$2:$A$9149,$A491,Observed!$D$2:$D$9149,$D491),"")</f>
        <v/>
      </c>
      <c r="AM491" s="23" t="str">
        <f>IF(ISNUMBER(AVERAGEIFS(Observed!AM$2:AM$9149,Observed!$A$2:$A$9149,$A491,Observed!$D$2:$D$9149,$D491)),AVERAGEIFS(Observed!AM$2:AM$9149,Observed!$A$2:$A$9149,$A491,Observed!$D$2:$D$9149,$D491),"")</f>
        <v/>
      </c>
      <c r="AN491" s="22" t="str">
        <f>IF(ISNUMBER(AVERAGEIFS(Observed!AN$2:AN$9149,Observed!$A$2:$A$9149,$A491,Observed!$D$2:$D$9149,$D491)),AVERAGEIFS(Observed!AN$2:AN$9149,Observed!$A$2:$A$9149,$A491,Observed!$D$2:$D$9149,$D491),"")</f>
        <v/>
      </c>
      <c r="AO491" s="22" t="str">
        <f>IF(ISNUMBER(AVERAGEIFS(Observed!AO$2:AO$9149,Observed!$A$2:$A$9149,$A491,Observed!$D$2:$D$9149,$D491)),AVERAGEIFS(Observed!AO$2:AO$9149,Observed!$A$2:$A$9149,$A491,Observed!$D$2:$D$9149,$D491),"")</f>
        <v/>
      </c>
      <c r="AP491" s="21" t="str">
        <f>IF(ISNUMBER(AVERAGEIFS(Observed!AP$2:AP$9149,Observed!$A$2:$A$9149,$A491,Observed!$D$2:$D$9149,$D491)),AVERAGEIFS(Observed!AP$2:AP$9149,Observed!$A$2:$A$9149,$A491,Observed!$D$2:$D$9149,$D491),"")</f>
        <v/>
      </c>
      <c r="AQ491" s="22" t="str">
        <f>IF(ISNUMBER(AVERAGEIFS(Observed!AQ$2:AQ$9149,Observed!$A$2:$A$9149,$A491,Observed!$D$2:$D$9149,$D491)),AVERAGEIFS(Observed!AQ$2:AQ$9149,Observed!$A$2:$A$9149,$A491,Observed!$D$2:$D$9149,$D491),"")</f>
        <v/>
      </c>
      <c r="AR491" s="22" t="str">
        <f>IF(ISNUMBER(AVERAGEIFS(Observed!AR$2:AR$9149,Observed!$A$2:$A$9149,$A491,Observed!$D$2:$D$9149,$D491)),AVERAGEIFS(Observed!AR$2:AR$9149,Observed!$A$2:$A$9149,$A491,Observed!$D$2:$D$9149,$D491),"")</f>
        <v/>
      </c>
      <c r="AS491" s="22" t="str">
        <f>IF(ISNUMBER(AVERAGEIFS(Observed!AS$2:AS$9149,Observed!$A$2:$A$9149,$A491,Observed!$D$2:$D$9149,$D491)),AVERAGEIFS(Observed!AS$2:AS$9149,Observed!$A$2:$A$9149,$A491,Observed!$D$2:$D$9149,$D491),"")</f>
        <v/>
      </c>
      <c r="AT491" s="22" t="str">
        <f>IF(ISNUMBER(AVERAGEIFS(Observed!AT$2:AT$9149,Observed!$A$2:$A$9149,$A491,Observed!$D$2:$D$9149,$D491)),AVERAGEIFS(Observed!AT$2:AT$9149,Observed!$A$2:$A$9149,$A491,Observed!$D$2:$D$9149,$D491),"")</f>
        <v/>
      </c>
      <c r="AU491" s="22" t="str">
        <f>IF(ISNUMBER(AVERAGEIFS(Observed!AU$2:AU$9149,Observed!$A$2:$A$9149,$A491,Observed!$D$2:$D$9149,$D491)),AVERAGEIFS(Observed!AU$2:AU$9149,Observed!$A$2:$A$9149,$A491,Observed!$D$2:$D$9149,$D491),"")</f>
        <v/>
      </c>
      <c r="AV491" s="2">
        <f>COUNTIFS(Observed!$A$2:$A$9149,$A491,Observed!$D$2:$D$9149,$D491)</f>
        <v>1</v>
      </c>
      <c r="AW491" s="2">
        <f t="shared" si="7"/>
        <v>3</v>
      </c>
    </row>
    <row r="492" spans="1:49" x14ac:dyDescent="0.25">
      <c r="A492" t="s">
        <v>51</v>
      </c>
      <c r="B492" t="s">
        <v>141</v>
      </c>
      <c r="C492" t="s">
        <v>49</v>
      </c>
      <c r="D492" s="3">
        <v>36746</v>
      </c>
      <c r="E492">
        <v>1</v>
      </c>
      <c r="K492" s="24">
        <v>2000</v>
      </c>
      <c r="N492" s="2" t="s">
        <v>20</v>
      </c>
      <c r="O492" s="21" t="str">
        <f>IF(ISNUMBER(AVERAGEIFS(Observed!O$2:O$9149,Observed!$A$2:$A$9149,$A492,Observed!$D$2:$D$9149,$D492)),AVERAGEIFS(Observed!O$2:O$9149,Observed!$A$2:$A$9149,$A492,Observed!$D$2:$D$9149,$D492),"")</f>
        <v/>
      </c>
      <c r="P492" s="22" t="str">
        <f>IF(ISNUMBER(AVERAGEIFS(Observed!P$2:P$9149,Observed!$A$2:$A$9149,$A492,Observed!$D$2:$D$9149,$D492)),AVERAGEIFS(Observed!P$2:P$9149,Observed!$A$2:$A$9149,$A492,Observed!$D$2:$D$9149,$D492),"")</f>
        <v/>
      </c>
      <c r="Q492" s="22">
        <f>IF(ISNUMBER(AVERAGEIFS(Observed!Q$2:Q$9149,Observed!$A$2:$A$9149,$A492,Observed!$D$2:$D$9149,$D492)),AVERAGEIFS(Observed!Q$2:Q$9149,Observed!$A$2:$A$9149,$A492,Observed!$D$2:$D$9149,$D492),"")</f>
        <v>62.4</v>
      </c>
      <c r="R492" s="22">
        <f>IF(ISNUMBER(AVERAGEIFS(Observed!R$2:R$9149,Observed!$A$2:$A$9149,$A492,Observed!$D$2:$D$9149,$D492)),AVERAGEIFS(Observed!R$2:R$9149,Observed!$A$2:$A$9149,$A492,Observed!$D$2:$D$9149,$D492),"")</f>
        <v>62.4</v>
      </c>
      <c r="S492" s="22">
        <f>IF(ISNUMBER(AVERAGEIFS(Observed!S$2:S$9149,Observed!$A$2:$A$9149,$A492,Observed!$D$2:$D$9149,$D492)),AVERAGEIFS(Observed!S$2:S$9149,Observed!$A$2:$A$9149,$A492,Observed!$D$2:$D$9149,$D492),"")</f>
        <v>518.4</v>
      </c>
      <c r="T492" s="23" t="str">
        <f>IF(ISNUMBER(AVERAGEIFS(Observed!T$2:T$9149,Observed!$A$2:$A$9149,$A492,Observed!$D$2:$D$9149,$D492)),AVERAGEIFS(Observed!T$2:T$9149,Observed!$A$2:$A$9149,$A492,Observed!$D$2:$D$9149,$D492),"")</f>
        <v/>
      </c>
      <c r="U492" s="23" t="str">
        <f>IF(ISNUMBER(AVERAGEIFS(Observed!U$2:U$9149,Observed!$A$2:$A$9149,$A492,Observed!$D$2:$D$9149,$D492)),AVERAGEIFS(Observed!U$2:U$9149,Observed!$A$2:$A$9149,$A492,Observed!$D$2:$D$9149,$D492),"")</f>
        <v/>
      </c>
      <c r="V492" s="23" t="str">
        <f>IF(ISNUMBER(AVERAGEIFS(Observed!V$2:V$9149,Observed!$A$2:$A$9149,$A492,Observed!$D$2:$D$9149,$D492)),AVERAGEIFS(Observed!V$2:V$9149,Observed!$A$2:$A$9149,$A492,Observed!$D$2:$D$9149,$D492),"")</f>
        <v/>
      </c>
      <c r="W492" s="21" t="str">
        <f>IF(ISNUMBER(AVERAGEIFS(Observed!W$2:W$9149,Observed!$A$2:$A$9149,$A492,Observed!$D$2:$D$9149,$D492)),AVERAGEIFS(Observed!W$2:W$9149,Observed!$A$2:$A$9149,$A492,Observed!$D$2:$D$9149,$D492),"")</f>
        <v/>
      </c>
      <c r="X492" s="35" t="str">
        <f>IF(ISNUMBER(AVERAGEIFS(Observed!X$2:X$9149,Observed!$A$2:$A$9149,$A492,Observed!$D$2:$D$9149,$D492)),AVERAGEIFS(Observed!X$2:X$9149,Observed!$A$2:$A$9149,$A492,Observed!$D$2:$D$9149,$D492),"")</f>
        <v/>
      </c>
      <c r="Y492" s="35" t="str">
        <f>IF(ISNUMBER(AVERAGEIFS(Observed!Y$2:Y$9149,Observed!$A$2:$A$9149,$A492,Observed!$D$2:$D$9149,$D492)),AVERAGEIFS(Observed!Y$2:Y$9149,Observed!$A$2:$A$9149,$A492,Observed!$D$2:$D$9149,$D492),"")</f>
        <v/>
      </c>
      <c r="Z492" s="22" t="str">
        <f>IF(ISNUMBER(AVERAGEIFS(Observed!Z$2:Z$9149,Observed!$A$2:$A$9149,$A492,Observed!$D$2:$D$9149,$D492)),AVERAGEIFS(Observed!Z$2:Z$9149,Observed!$A$2:$A$9149,$A492,Observed!$D$2:$D$9149,$D492),"")</f>
        <v/>
      </c>
      <c r="AA492" s="22" t="str">
        <f>IF(ISNUMBER(AVERAGEIFS(Observed!AA$2:AA$9149,Observed!$A$2:$A$9149,$A492,Observed!$D$2:$D$9149,$D492)),AVERAGEIFS(Observed!AA$2:AA$9149,Observed!$A$2:$A$9149,$A492,Observed!$D$2:$D$9149,$D492),"")</f>
        <v/>
      </c>
      <c r="AB492" s="22" t="str">
        <f>IF(ISNUMBER(AVERAGEIFS(Observed!AB$2:AB$9149,Observed!$A$2:$A$9149,$A492,Observed!$D$2:$D$9149,$D492)),AVERAGEIFS(Observed!AB$2:AB$9149,Observed!$A$2:$A$9149,$A492,Observed!$D$2:$D$9149,$D492),"")</f>
        <v/>
      </c>
      <c r="AC492" s="22" t="str">
        <f>IF(ISNUMBER(AVERAGEIFS(Observed!AC$2:AC$9149,Observed!$A$2:$A$9149,$A492,Observed!$D$2:$D$9149,$D492)),AVERAGEIFS(Observed!AC$2:AC$9149,Observed!$A$2:$A$9149,$A492,Observed!$D$2:$D$9149,$D492),"")</f>
        <v/>
      </c>
      <c r="AD492" s="22" t="str">
        <f>IF(ISNUMBER(AVERAGEIFS(Observed!AD$2:AD$9149,Observed!$A$2:$A$9149,$A492,Observed!$D$2:$D$9149,$D492)),AVERAGEIFS(Observed!AD$2:AD$9149,Observed!$A$2:$A$9149,$A492,Observed!$D$2:$D$9149,$D492),"")</f>
        <v/>
      </c>
      <c r="AE492" s="22" t="str">
        <f>IF(ISNUMBER(AVERAGEIFS(Observed!AE$2:AE$9149,Observed!$A$2:$A$9149,$A492,Observed!$D$2:$D$9149,$D492)),AVERAGEIFS(Observed!AE$2:AE$9149,Observed!$A$2:$A$9149,$A492,Observed!$D$2:$D$9149,$D492),"")</f>
        <v/>
      </c>
      <c r="AF492" s="22" t="str">
        <f>IF(ISNUMBER(AVERAGEIFS(Observed!AF$2:AF$9149,Observed!$A$2:$A$9149,$A492,Observed!$D$2:$D$9149,$D492)),AVERAGEIFS(Observed!AF$2:AF$9149,Observed!$A$2:$A$9149,$A492,Observed!$D$2:$D$9149,$D492),"")</f>
        <v/>
      </c>
      <c r="AG492" s="22" t="str">
        <f>IF(ISNUMBER(AVERAGEIFS(Observed!AG$2:AG$9149,Observed!$A$2:$A$9149,$A492,Observed!$D$2:$D$9149,$D492)),AVERAGEIFS(Observed!AG$2:AG$9149,Observed!$A$2:$A$9149,$A492,Observed!$D$2:$D$9149,$D492),"")</f>
        <v/>
      </c>
      <c r="AH492" s="22" t="str">
        <f>IF(ISNUMBER(AVERAGEIFS(Observed!AH$2:AH$9149,Observed!$A$2:$A$9149,$A492,Observed!$D$2:$D$9149,$D492)),AVERAGEIFS(Observed!AH$2:AH$9149,Observed!$A$2:$A$9149,$A492,Observed!$D$2:$D$9149,$D492),"")</f>
        <v/>
      </c>
      <c r="AI492" s="22" t="str">
        <f>IF(ISNUMBER(AVERAGEIFS(Observed!AI$2:AI$9149,Observed!$A$2:$A$9149,$A492,Observed!$D$2:$D$9149,$D492)),AVERAGEIFS(Observed!AI$2:AI$9149,Observed!$A$2:$A$9149,$A492,Observed!$D$2:$D$9149,$D492),"")</f>
        <v/>
      </c>
      <c r="AJ492" s="22" t="str">
        <f>IF(ISNUMBER(AVERAGEIFS(Observed!AJ$2:AJ$9149,Observed!$A$2:$A$9149,$A492,Observed!$D$2:$D$9149,$D492)),AVERAGEIFS(Observed!AJ$2:AJ$9149,Observed!$A$2:$A$9149,$A492,Observed!$D$2:$D$9149,$D492),"")</f>
        <v/>
      </c>
      <c r="AK492" s="22" t="str">
        <f>IF(ISNUMBER(AVERAGEIFS(Observed!AK$2:AK$9149,Observed!$A$2:$A$9149,$A492,Observed!$D$2:$D$9149,$D492)),AVERAGEIFS(Observed!AK$2:AK$9149,Observed!$A$2:$A$9149,$A492,Observed!$D$2:$D$9149,$D492),"")</f>
        <v/>
      </c>
      <c r="AL492" s="23" t="str">
        <f>IF(ISNUMBER(AVERAGEIFS(Observed!AL$2:AL$9149,Observed!$A$2:$A$9149,$A492,Observed!$D$2:$D$9149,$D492)),AVERAGEIFS(Observed!AL$2:AL$9149,Observed!$A$2:$A$9149,$A492,Observed!$D$2:$D$9149,$D492),"")</f>
        <v/>
      </c>
      <c r="AM492" s="23" t="str">
        <f>IF(ISNUMBER(AVERAGEIFS(Observed!AM$2:AM$9149,Observed!$A$2:$A$9149,$A492,Observed!$D$2:$D$9149,$D492)),AVERAGEIFS(Observed!AM$2:AM$9149,Observed!$A$2:$A$9149,$A492,Observed!$D$2:$D$9149,$D492),"")</f>
        <v/>
      </c>
      <c r="AN492" s="22" t="str">
        <f>IF(ISNUMBER(AVERAGEIFS(Observed!AN$2:AN$9149,Observed!$A$2:$A$9149,$A492,Observed!$D$2:$D$9149,$D492)),AVERAGEIFS(Observed!AN$2:AN$9149,Observed!$A$2:$A$9149,$A492,Observed!$D$2:$D$9149,$D492),"")</f>
        <v/>
      </c>
      <c r="AO492" s="22" t="str">
        <f>IF(ISNUMBER(AVERAGEIFS(Observed!AO$2:AO$9149,Observed!$A$2:$A$9149,$A492,Observed!$D$2:$D$9149,$D492)),AVERAGEIFS(Observed!AO$2:AO$9149,Observed!$A$2:$A$9149,$A492,Observed!$D$2:$D$9149,$D492),"")</f>
        <v/>
      </c>
      <c r="AP492" s="21" t="str">
        <f>IF(ISNUMBER(AVERAGEIFS(Observed!AP$2:AP$9149,Observed!$A$2:$A$9149,$A492,Observed!$D$2:$D$9149,$D492)),AVERAGEIFS(Observed!AP$2:AP$9149,Observed!$A$2:$A$9149,$A492,Observed!$D$2:$D$9149,$D492),"")</f>
        <v/>
      </c>
      <c r="AQ492" s="22" t="str">
        <f>IF(ISNUMBER(AVERAGEIFS(Observed!AQ$2:AQ$9149,Observed!$A$2:$A$9149,$A492,Observed!$D$2:$D$9149,$D492)),AVERAGEIFS(Observed!AQ$2:AQ$9149,Observed!$A$2:$A$9149,$A492,Observed!$D$2:$D$9149,$D492),"")</f>
        <v/>
      </c>
      <c r="AR492" s="22" t="str">
        <f>IF(ISNUMBER(AVERAGEIFS(Observed!AR$2:AR$9149,Observed!$A$2:$A$9149,$A492,Observed!$D$2:$D$9149,$D492)),AVERAGEIFS(Observed!AR$2:AR$9149,Observed!$A$2:$A$9149,$A492,Observed!$D$2:$D$9149,$D492),"")</f>
        <v/>
      </c>
      <c r="AS492" s="22" t="str">
        <f>IF(ISNUMBER(AVERAGEIFS(Observed!AS$2:AS$9149,Observed!$A$2:$A$9149,$A492,Observed!$D$2:$D$9149,$D492)),AVERAGEIFS(Observed!AS$2:AS$9149,Observed!$A$2:$A$9149,$A492,Observed!$D$2:$D$9149,$D492),"")</f>
        <v/>
      </c>
      <c r="AT492" s="22" t="str">
        <f>IF(ISNUMBER(AVERAGEIFS(Observed!AT$2:AT$9149,Observed!$A$2:$A$9149,$A492,Observed!$D$2:$D$9149,$D492)),AVERAGEIFS(Observed!AT$2:AT$9149,Observed!$A$2:$A$9149,$A492,Observed!$D$2:$D$9149,$D492),"")</f>
        <v/>
      </c>
      <c r="AU492" s="22" t="str">
        <f>IF(ISNUMBER(AVERAGEIFS(Observed!AU$2:AU$9149,Observed!$A$2:$A$9149,$A492,Observed!$D$2:$D$9149,$D492)),AVERAGEIFS(Observed!AU$2:AU$9149,Observed!$A$2:$A$9149,$A492,Observed!$D$2:$D$9149,$D492),"")</f>
        <v/>
      </c>
      <c r="AV492" s="2">
        <f>COUNTIFS(Observed!$A$2:$A$9149,$A492,Observed!$D$2:$D$9149,$D492)</f>
        <v>1</v>
      </c>
      <c r="AW492" s="2">
        <f t="shared" si="7"/>
        <v>3</v>
      </c>
    </row>
    <row r="493" spans="1:49" x14ac:dyDescent="0.25">
      <c r="A493" t="s">
        <v>51</v>
      </c>
      <c r="B493" t="s">
        <v>141</v>
      </c>
      <c r="C493" t="s">
        <v>49</v>
      </c>
      <c r="D493" s="3">
        <v>36774</v>
      </c>
      <c r="E493">
        <v>1</v>
      </c>
      <c r="K493" s="24">
        <v>2000</v>
      </c>
      <c r="N493" s="2" t="s">
        <v>20</v>
      </c>
      <c r="O493" s="21" t="str">
        <f>IF(ISNUMBER(AVERAGEIFS(Observed!O$2:O$9149,Observed!$A$2:$A$9149,$A493,Observed!$D$2:$D$9149,$D493)),AVERAGEIFS(Observed!O$2:O$9149,Observed!$A$2:$A$9149,$A493,Observed!$D$2:$D$9149,$D493),"")</f>
        <v/>
      </c>
      <c r="P493" s="22" t="str">
        <f>IF(ISNUMBER(AVERAGEIFS(Observed!P$2:P$9149,Observed!$A$2:$A$9149,$A493,Observed!$D$2:$D$9149,$D493)),AVERAGEIFS(Observed!P$2:P$9149,Observed!$A$2:$A$9149,$A493,Observed!$D$2:$D$9149,$D493),"")</f>
        <v/>
      </c>
      <c r="Q493" s="22">
        <f>IF(ISNUMBER(AVERAGEIFS(Observed!Q$2:Q$9149,Observed!$A$2:$A$9149,$A493,Observed!$D$2:$D$9149,$D493)),AVERAGEIFS(Observed!Q$2:Q$9149,Observed!$A$2:$A$9149,$A493,Observed!$D$2:$D$9149,$D493),"")</f>
        <v>31.7</v>
      </c>
      <c r="R493" s="22">
        <f>IF(ISNUMBER(AVERAGEIFS(Observed!R$2:R$9149,Observed!$A$2:$A$9149,$A493,Observed!$D$2:$D$9149,$D493)),AVERAGEIFS(Observed!R$2:R$9149,Observed!$A$2:$A$9149,$A493,Observed!$D$2:$D$9149,$D493),"")</f>
        <v>31.7</v>
      </c>
      <c r="S493" s="22">
        <f>IF(ISNUMBER(AVERAGEIFS(Observed!S$2:S$9149,Observed!$A$2:$A$9149,$A493,Observed!$D$2:$D$9149,$D493)),AVERAGEIFS(Observed!S$2:S$9149,Observed!$A$2:$A$9149,$A493,Observed!$D$2:$D$9149,$D493),"")</f>
        <v>550.1</v>
      </c>
      <c r="T493" s="23" t="str">
        <f>IF(ISNUMBER(AVERAGEIFS(Observed!T$2:T$9149,Observed!$A$2:$A$9149,$A493,Observed!$D$2:$D$9149,$D493)),AVERAGEIFS(Observed!T$2:T$9149,Observed!$A$2:$A$9149,$A493,Observed!$D$2:$D$9149,$D493),"")</f>
        <v/>
      </c>
      <c r="U493" s="23" t="str">
        <f>IF(ISNUMBER(AVERAGEIFS(Observed!U$2:U$9149,Observed!$A$2:$A$9149,$A493,Observed!$D$2:$D$9149,$D493)),AVERAGEIFS(Observed!U$2:U$9149,Observed!$A$2:$A$9149,$A493,Observed!$D$2:$D$9149,$D493),"")</f>
        <v/>
      </c>
      <c r="V493" s="23" t="str">
        <f>IF(ISNUMBER(AVERAGEIFS(Observed!V$2:V$9149,Observed!$A$2:$A$9149,$A493,Observed!$D$2:$D$9149,$D493)),AVERAGEIFS(Observed!V$2:V$9149,Observed!$A$2:$A$9149,$A493,Observed!$D$2:$D$9149,$D493),"")</f>
        <v/>
      </c>
      <c r="W493" s="21" t="str">
        <f>IF(ISNUMBER(AVERAGEIFS(Observed!W$2:W$9149,Observed!$A$2:$A$9149,$A493,Observed!$D$2:$D$9149,$D493)),AVERAGEIFS(Observed!W$2:W$9149,Observed!$A$2:$A$9149,$A493,Observed!$D$2:$D$9149,$D493),"")</f>
        <v/>
      </c>
      <c r="X493" s="35" t="str">
        <f>IF(ISNUMBER(AVERAGEIFS(Observed!X$2:X$9149,Observed!$A$2:$A$9149,$A493,Observed!$D$2:$D$9149,$D493)),AVERAGEIFS(Observed!X$2:X$9149,Observed!$A$2:$A$9149,$A493,Observed!$D$2:$D$9149,$D493),"")</f>
        <v/>
      </c>
      <c r="Y493" s="35" t="str">
        <f>IF(ISNUMBER(AVERAGEIFS(Observed!Y$2:Y$9149,Observed!$A$2:$A$9149,$A493,Observed!$D$2:$D$9149,$D493)),AVERAGEIFS(Observed!Y$2:Y$9149,Observed!$A$2:$A$9149,$A493,Observed!$D$2:$D$9149,$D493),"")</f>
        <v/>
      </c>
      <c r="Z493" s="22" t="str">
        <f>IF(ISNUMBER(AVERAGEIFS(Observed!Z$2:Z$9149,Observed!$A$2:$A$9149,$A493,Observed!$D$2:$D$9149,$D493)),AVERAGEIFS(Observed!Z$2:Z$9149,Observed!$A$2:$A$9149,$A493,Observed!$D$2:$D$9149,$D493),"")</f>
        <v/>
      </c>
      <c r="AA493" s="22" t="str">
        <f>IF(ISNUMBER(AVERAGEIFS(Observed!AA$2:AA$9149,Observed!$A$2:$A$9149,$A493,Observed!$D$2:$D$9149,$D493)),AVERAGEIFS(Observed!AA$2:AA$9149,Observed!$A$2:$A$9149,$A493,Observed!$D$2:$D$9149,$D493),"")</f>
        <v/>
      </c>
      <c r="AB493" s="22" t="str">
        <f>IF(ISNUMBER(AVERAGEIFS(Observed!AB$2:AB$9149,Observed!$A$2:$A$9149,$A493,Observed!$D$2:$D$9149,$D493)),AVERAGEIFS(Observed!AB$2:AB$9149,Observed!$A$2:$A$9149,$A493,Observed!$D$2:$D$9149,$D493),"")</f>
        <v/>
      </c>
      <c r="AC493" s="22" t="str">
        <f>IF(ISNUMBER(AVERAGEIFS(Observed!AC$2:AC$9149,Observed!$A$2:$A$9149,$A493,Observed!$D$2:$D$9149,$D493)),AVERAGEIFS(Observed!AC$2:AC$9149,Observed!$A$2:$A$9149,$A493,Observed!$D$2:$D$9149,$D493),"")</f>
        <v/>
      </c>
      <c r="AD493" s="22" t="str">
        <f>IF(ISNUMBER(AVERAGEIFS(Observed!AD$2:AD$9149,Observed!$A$2:$A$9149,$A493,Observed!$D$2:$D$9149,$D493)),AVERAGEIFS(Observed!AD$2:AD$9149,Observed!$A$2:$A$9149,$A493,Observed!$D$2:$D$9149,$D493),"")</f>
        <v/>
      </c>
      <c r="AE493" s="22" t="str">
        <f>IF(ISNUMBER(AVERAGEIFS(Observed!AE$2:AE$9149,Observed!$A$2:$A$9149,$A493,Observed!$D$2:$D$9149,$D493)),AVERAGEIFS(Observed!AE$2:AE$9149,Observed!$A$2:$A$9149,$A493,Observed!$D$2:$D$9149,$D493),"")</f>
        <v/>
      </c>
      <c r="AF493" s="22" t="str">
        <f>IF(ISNUMBER(AVERAGEIFS(Observed!AF$2:AF$9149,Observed!$A$2:$A$9149,$A493,Observed!$D$2:$D$9149,$D493)),AVERAGEIFS(Observed!AF$2:AF$9149,Observed!$A$2:$A$9149,$A493,Observed!$D$2:$D$9149,$D493),"")</f>
        <v/>
      </c>
      <c r="AG493" s="22" t="str">
        <f>IF(ISNUMBER(AVERAGEIFS(Observed!AG$2:AG$9149,Observed!$A$2:$A$9149,$A493,Observed!$D$2:$D$9149,$D493)),AVERAGEIFS(Observed!AG$2:AG$9149,Observed!$A$2:$A$9149,$A493,Observed!$D$2:$D$9149,$D493),"")</f>
        <v/>
      </c>
      <c r="AH493" s="22" t="str">
        <f>IF(ISNUMBER(AVERAGEIFS(Observed!AH$2:AH$9149,Observed!$A$2:$A$9149,$A493,Observed!$D$2:$D$9149,$D493)),AVERAGEIFS(Observed!AH$2:AH$9149,Observed!$A$2:$A$9149,$A493,Observed!$D$2:$D$9149,$D493),"")</f>
        <v/>
      </c>
      <c r="AI493" s="22" t="str">
        <f>IF(ISNUMBER(AVERAGEIFS(Observed!AI$2:AI$9149,Observed!$A$2:$A$9149,$A493,Observed!$D$2:$D$9149,$D493)),AVERAGEIFS(Observed!AI$2:AI$9149,Observed!$A$2:$A$9149,$A493,Observed!$D$2:$D$9149,$D493),"")</f>
        <v/>
      </c>
      <c r="AJ493" s="22" t="str">
        <f>IF(ISNUMBER(AVERAGEIFS(Observed!AJ$2:AJ$9149,Observed!$A$2:$A$9149,$A493,Observed!$D$2:$D$9149,$D493)),AVERAGEIFS(Observed!AJ$2:AJ$9149,Observed!$A$2:$A$9149,$A493,Observed!$D$2:$D$9149,$D493),"")</f>
        <v/>
      </c>
      <c r="AK493" s="22" t="str">
        <f>IF(ISNUMBER(AVERAGEIFS(Observed!AK$2:AK$9149,Observed!$A$2:$A$9149,$A493,Observed!$D$2:$D$9149,$D493)),AVERAGEIFS(Observed!AK$2:AK$9149,Observed!$A$2:$A$9149,$A493,Observed!$D$2:$D$9149,$D493),"")</f>
        <v/>
      </c>
      <c r="AL493" s="23" t="str">
        <f>IF(ISNUMBER(AVERAGEIFS(Observed!AL$2:AL$9149,Observed!$A$2:$A$9149,$A493,Observed!$D$2:$D$9149,$D493)),AVERAGEIFS(Observed!AL$2:AL$9149,Observed!$A$2:$A$9149,$A493,Observed!$D$2:$D$9149,$D493),"")</f>
        <v/>
      </c>
      <c r="AM493" s="23" t="str">
        <f>IF(ISNUMBER(AVERAGEIFS(Observed!AM$2:AM$9149,Observed!$A$2:$A$9149,$A493,Observed!$D$2:$D$9149,$D493)),AVERAGEIFS(Observed!AM$2:AM$9149,Observed!$A$2:$A$9149,$A493,Observed!$D$2:$D$9149,$D493),"")</f>
        <v/>
      </c>
      <c r="AN493" s="22" t="str">
        <f>IF(ISNUMBER(AVERAGEIFS(Observed!AN$2:AN$9149,Observed!$A$2:$A$9149,$A493,Observed!$D$2:$D$9149,$D493)),AVERAGEIFS(Observed!AN$2:AN$9149,Observed!$A$2:$A$9149,$A493,Observed!$D$2:$D$9149,$D493),"")</f>
        <v/>
      </c>
      <c r="AO493" s="22" t="str">
        <f>IF(ISNUMBER(AVERAGEIFS(Observed!AO$2:AO$9149,Observed!$A$2:$A$9149,$A493,Observed!$D$2:$D$9149,$D493)),AVERAGEIFS(Observed!AO$2:AO$9149,Observed!$A$2:$A$9149,$A493,Observed!$D$2:$D$9149,$D493),"")</f>
        <v/>
      </c>
      <c r="AP493" s="21" t="str">
        <f>IF(ISNUMBER(AVERAGEIFS(Observed!AP$2:AP$9149,Observed!$A$2:$A$9149,$A493,Observed!$D$2:$D$9149,$D493)),AVERAGEIFS(Observed!AP$2:AP$9149,Observed!$A$2:$A$9149,$A493,Observed!$D$2:$D$9149,$D493),"")</f>
        <v/>
      </c>
      <c r="AQ493" s="22" t="str">
        <f>IF(ISNUMBER(AVERAGEIFS(Observed!AQ$2:AQ$9149,Observed!$A$2:$A$9149,$A493,Observed!$D$2:$D$9149,$D493)),AVERAGEIFS(Observed!AQ$2:AQ$9149,Observed!$A$2:$A$9149,$A493,Observed!$D$2:$D$9149,$D493),"")</f>
        <v/>
      </c>
      <c r="AR493" s="22" t="str">
        <f>IF(ISNUMBER(AVERAGEIFS(Observed!AR$2:AR$9149,Observed!$A$2:$A$9149,$A493,Observed!$D$2:$D$9149,$D493)),AVERAGEIFS(Observed!AR$2:AR$9149,Observed!$A$2:$A$9149,$A493,Observed!$D$2:$D$9149,$D493),"")</f>
        <v/>
      </c>
      <c r="AS493" s="22" t="str">
        <f>IF(ISNUMBER(AVERAGEIFS(Observed!AS$2:AS$9149,Observed!$A$2:$A$9149,$A493,Observed!$D$2:$D$9149,$D493)),AVERAGEIFS(Observed!AS$2:AS$9149,Observed!$A$2:$A$9149,$A493,Observed!$D$2:$D$9149,$D493),"")</f>
        <v/>
      </c>
      <c r="AT493" s="22" t="str">
        <f>IF(ISNUMBER(AVERAGEIFS(Observed!AT$2:AT$9149,Observed!$A$2:$A$9149,$A493,Observed!$D$2:$D$9149,$D493)),AVERAGEIFS(Observed!AT$2:AT$9149,Observed!$A$2:$A$9149,$A493,Observed!$D$2:$D$9149,$D493),"")</f>
        <v/>
      </c>
      <c r="AU493" s="22" t="str">
        <f>IF(ISNUMBER(AVERAGEIFS(Observed!AU$2:AU$9149,Observed!$A$2:$A$9149,$A493,Observed!$D$2:$D$9149,$D493)),AVERAGEIFS(Observed!AU$2:AU$9149,Observed!$A$2:$A$9149,$A493,Observed!$D$2:$D$9149,$D493),"")</f>
        <v/>
      </c>
      <c r="AV493" s="2">
        <f>COUNTIFS(Observed!$A$2:$A$9149,$A493,Observed!$D$2:$D$9149,$D493)</f>
        <v>1</v>
      </c>
      <c r="AW493" s="2">
        <f t="shared" si="7"/>
        <v>3</v>
      </c>
    </row>
    <row r="494" spans="1:49" x14ac:dyDescent="0.25">
      <c r="A494" t="s">
        <v>51</v>
      </c>
      <c r="B494" t="s">
        <v>141</v>
      </c>
      <c r="C494" t="s">
        <v>49</v>
      </c>
      <c r="D494" s="3">
        <v>36808</v>
      </c>
      <c r="E494">
        <v>1</v>
      </c>
      <c r="K494" s="24">
        <v>2000</v>
      </c>
      <c r="N494" s="2" t="s">
        <v>50</v>
      </c>
      <c r="O494" s="21" t="str">
        <f>IF(ISNUMBER(AVERAGEIFS(Observed!O$2:O$9149,Observed!$A$2:$A$9149,$A494,Observed!$D$2:$D$9149,$D494)),AVERAGEIFS(Observed!O$2:O$9149,Observed!$A$2:$A$9149,$A494,Observed!$D$2:$D$9149,$D494),"")</f>
        <v/>
      </c>
      <c r="P494" s="22" t="str">
        <f>IF(ISNUMBER(AVERAGEIFS(Observed!P$2:P$9149,Observed!$A$2:$A$9149,$A494,Observed!$D$2:$D$9149,$D494)),AVERAGEIFS(Observed!P$2:P$9149,Observed!$A$2:$A$9149,$A494,Observed!$D$2:$D$9149,$D494),"")</f>
        <v/>
      </c>
      <c r="Q494" s="22" t="str">
        <f>IF(ISNUMBER(AVERAGEIFS(Observed!Q$2:Q$9149,Observed!$A$2:$A$9149,$A494,Observed!$D$2:$D$9149,$D494)),AVERAGEIFS(Observed!Q$2:Q$9149,Observed!$A$2:$A$9149,$A494,Observed!$D$2:$D$9149,$D494),"")</f>
        <v/>
      </c>
      <c r="R494" s="22" t="str">
        <f>IF(ISNUMBER(AVERAGEIFS(Observed!R$2:R$9149,Observed!$A$2:$A$9149,$A494,Observed!$D$2:$D$9149,$D494)),AVERAGEIFS(Observed!R$2:R$9149,Observed!$A$2:$A$9149,$A494,Observed!$D$2:$D$9149,$D494),"")</f>
        <v/>
      </c>
      <c r="S494" s="22" t="str">
        <f>IF(ISNUMBER(AVERAGEIFS(Observed!S$2:S$9149,Observed!$A$2:$A$9149,$A494,Observed!$D$2:$D$9149,$D494)),AVERAGEIFS(Observed!S$2:S$9149,Observed!$A$2:$A$9149,$A494,Observed!$D$2:$D$9149,$D494),"")</f>
        <v/>
      </c>
      <c r="T494" s="23" t="str">
        <f>IF(ISNUMBER(AVERAGEIFS(Observed!T$2:T$9149,Observed!$A$2:$A$9149,$A494,Observed!$D$2:$D$9149,$D494)),AVERAGEIFS(Observed!T$2:T$9149,Observed!$A$2:$A$9149,$A494,Observed!$D$2:$D$9149,$D494),"")</f>
        <v/>
      </c>
      <c r="U494" s="23" t="str">
        <f>IF(ISNUMBER(AVERAGEIFS(Observed!U$2:U$9149,Observed!$A$2:$A$9149,$A494,Observed!$D$2:$D$9149,$D494)),AVERAGEIFS(Observed!U$2:U$9149,Observed!$A$2:$A$9149,$A494,Observed!$D$2:$D$9149,$D494),"")</f>
        <v/>
      </c>
      <c r="V494" s="23" t="str">
        <f>IF(ISNUMBER(AVERAGEIFS(Observed!V$2:V$9149,Observed!$A$2:$A$9149,$A494,Observed!$D$2:$D$9149,$D494)),AVERAGEIFS(Observed!V$2:V$9149,Observed!$A$2:$A$9149,$A494,Observed!$D$2:$D$9149,$D494),"")</f>
        <v/>
      </c>
      <c r="W494" s="21">
        <f>IF(ISNUMBER(AVERAGEIFS(Observed!W$2:W$9149,Observed!$A$2:$A$9149,$A494,Observed!$D$2:$D$9149,$D494)),AVERAGEIFS(Observed!W$2:W$9149,Observed!$A$2:$A$9149,$A494,Observed!$D$2:$D$9149,$D494),"")</f>
        <v>130</v>
      </c>
      <c r="X494" s="35" t="str">
        <f>IF(ISNUMBER(AVERAGEIFS(Observed!X$2:X$9149,Observed!$A$2:$A$9149,$A494,Observed!$D$2:$D$9149,$D494)),AVERAGEIFS(Observed!X$2:X$9149,Observed!$A$2:$A$9149,$A494,Observed!$D$2:$D$9149,$D494),"")</f>
        <v/>
      </c>
      <c r="Y494" s="35" t="str">
        <f>IF(ISNUMBER(AVERAGEIFS(Observed!Y$2:Y$9149,Observed!$A$2:$A$9149,$A494,Observed!$D$2:$D$9149,$D494)),AVERAGEIFS(Observed!Y$2:Y$9149,Observed!$A$2:$A$9149,$A494,Observed!$D$2:$D$9149,$D494),"")</f>
        <v/>
      </c>
      <c r="Z494" s="22" t="str">
        <f>IF(ISNUMBER(AVERAGEIFS(Observed!Z$2:Z$9149,Observed!$A$2:$A$9149,$A494,Observed!$D$2:$D$9149,$D494)),AVERAGEIFS(Observed!Z$2:Z$9149,Observed!$A$2:$A$9149,$A494,Observed!$D$2:$D$9149,$D494),"")</f>
        <v/>
      </c>
      <c r="AA494" s="22" t="str">
        <f>IF(ISNUMBER(AVERAGEIFS(Observed!AA$2:AA$9149,Observed!$A$2:$A$9149,$A494,Observed!$D$2:$D$9149,$D494)),AVERAGEIFS(Observed!AA$2:AA$9149,Observed!$A$2:$A$9149,$A494,Observed!$D$2:$D$9149,$D494),"")</f>
        <v/>
      </c>
      <c r="AB494" s="22" t="str">
        <f>IF(ISNUMBER(AVERAGEIFS(Observed!AB$2:AB$9149,Observed!$A$2:$A$9149,$A494,Observed!$D$2:$D$9149,$D494)),AVERAGEIFS(Observed!AB$2:AB$9149,Observed!$A$2:$A$9149,$A494,Observed!$D$2:$D$9149,$D494),"")</f>
        <v/>
      </c>
      <c r="AC494" s="22" t="str">
        <f>IF(ISNUMBER(AVERAGEIFS(Observed!AC$2:AC$9149,Observed!$A$2:$A$9149,$A494,Observed!$D$2:$D$9149,$D494)),AVERAGEIFS(Observed!AC$2:AC$9149,Observed!$A$2:$A$9149,$A494,Observed!$D$2:$D$9149,$D494),"")</f>
        <v/>
      </c>
      <c r="AD494" s="22" t="str">
        <f>IF(ISNUMBER(AVERAGEIFS(Observed!AD$2:AD$9149,Observed!$A$2:$A$9149,$A494,Observed!$D$2:$D$9149,$D494)),AVERAGEIFS(Observed!AD$2:AD$9149,Observed!$A$2:$A$9149,$A494,Observed!$D$2:$D$9149,$D494),"")</f>
        <v/>
      </c>
      <c r="AE494" s="22" t="str">
        <f>IF(ISNUMBER(AVERAGEIFS(Observed!AE$2:AE$9149,Observed!$A$2:$A$9149,$A494,Observed!$D$2:$D$9149,$D494)),AVERAGEIFS(Observed!AE$2:AE$9149,Observed!$A$2:$A$9149,$A494,Observed!$D$2:$D$9149,$D494),"")</f>
        <v/>
      </c>
      <c r="AF494" s="22" t="str">
        <f>IF(ISNUMBER(AVERAGEIFS(Observed!AF$2:AF$9149,Observed!$A$2:$A$9149,$A494,Observed!$D$2:$D$9149,$D494)),AVERAGEIFS(Observed!AF$2:AF$9149,Observed!$A$2:$A$9149,$A494,Observed!$D$2:$D$9149,$D494),"")</f>
        <v/>
      </c>
      <c r="AG494" s="22" t="str">
        <f>IF(ISNUMBER(AVERAGEIFS(Observed!AG$2:AG$9149,Observed!$A$2:$A$9149,$A494,Observed!$D$2:$D$9149,$D494)),AVERAGEIFS(Observed!AG$2:AG$9149,Observed!$A$2:$A$9149,$A494,Observed!$D$2:$D$9149,$D494),"")</f>
        <v/>
      </c>
      <c r="AH494" s="22" t="str">
        <f>IF(ISNUMBER(AVERAGEIFS(Observed!AH$2:AH$9149,Observed!$A$2:$A$9149,$A494,Observed!$D$2:$D$9149,$D494)),AVERAGEIFS(Observed!AH$2:AH$9149,Observed!$A$2:$A$9149,$A494,Observed!$D$2:$D$9149,$D494),"")</f>
        <v/>
      </c>
      <c r="AI494" s="22" t="str">
        <f>IF(ISNUMBER(AVERAGEIFS(Observed!AI$2:AI$9149,Observed!$A$2:$A$9149,$A494,Observed!$D$2:$D$9149,$D494)),AVERAGEIFS(Observed!AI$2:AI$9149,Observed!$A$2:$A$9149,$A494,Observed!$D$2:$D$9149,$D494),"")</f>
        <v/>
      </c>
      <c r="AJ494" s="22" t="str">
        <f>IF(ISNUMBER(AVERAGEIFS(Observed!AJ$2:AJ$9149,Observed!$A$2:$A$9149,$A494,Observed!$D$2:$D$9149,$D494)),AVERAGEIFS(Observed!AJ$2:AJ$9149,Observed!$A$2:$A$9149,$A494,Observed!$D$2:$D$9149,$D494),"")</f>
        <v/>
      </c>
      <c r="AK494" s="22" t="str">
        <f>IF(ISNUMBER(AVERAGEIFS(Observed!AK$2:AK$9149,Observed!$A$2:$A$9149,$A494,Observed!$D$2:$D$9149,$D494)),AVERAGEIFS(Observed!AK$2:AK$9149,Observed!$A$2:$A$9149,$A494,Observed!$D$2:$D$9149,$D494),"")</f>
        <v/>
      </c>
      <c r="AL494" s="23" t="str">
        <f>IF(ISNUMBER(AVERAGEIFS(Observed!AL$2:AL$9149,Observed!$A$2:$A$9149,$A494,Observed!$D$2:$D$9149,$D494)),AVERAGEIFS(Observed!AL$2:AL$9149,Observed!$A$2:$A$9149,$A494,Observed!$D$2:$D$9149,$D494),"")</f>
        <v/>
      </c>
      <c r="AM494" s="23" t="str">
        <f>IF(ISNUMBER(AVERAGEIFS(Observed!AM$2:AM$9149,Observed!$A$2:$A$9149,$A494,Observed!$D$2:$D$9149,$D494)),AVERAGEIFS(Observed!AM$2:AM$9149,Observed!$A$2:$A$9149,$A494,Observed!$D$2:$D$9149,$D494),"")</f>
        <v/>
      </c>
      <c r="AN494" s="22" t="str">
        <f>IF(ISNUMBER(AVERAGEIFS(Observed!AN$2:AN$9149,Observed!$A$2:$A$9149,$A494,Observed!$D$2:$D$9149,$D494)),AVERAGEIFS(Observed!AN$2:AN$9149,Observed!$A$2:$A$9149,$A494,Observed!$D$2:$D$9149,$D494),"")</f>
        <v/>
      </c>
      <c r="AO494" s="22" t="str">
        <f>IF(ISNUMBER(AVERAGEIFS(Observed!AO$2:AO$9149,Observed!$A$2:$A$9149,$A494,Observed!$D$2:$D$9149,$D494)),AVERAGEIFS(Observed!AO$2:AO$9149,Observed!$A$2:$A$9149,$A494,Observed!$D$2:$D$9149,$D494),"")</f>
        <v/>
      </c>
      <c r="AP494" s="21" t="str">
        <f>IF(ISNUMBER(AVERAGEIFS(Observed!AP$2:AP$9149,Observed!$A$2:$A$9149,$A494,Observed!$D$2:$D$9149,$D494)),AVERAGEIFS(Observed!AP$2:AP$9149,Observed!$A$2:$A$9149,$A494,Observed!$D$2:$D$9149,$D494),"")</f>
        <v/>
      </c>
      <c r="AQ494" s="22" t="str">
        <f>IF(ISNUMBER(AVERAGEIFS(Observed!AQ$2:AQ$9149,Observed!$A$2:$A$9149,$A494,Observed!$D$2:$D$9149,$D494)),AVERAGEIFS(Observed!AQ$2:AQ$9149,Observed!$A$2:$A$9149,$A494,Observed!$D$2:$D$9149,$D494),"")</f>
        <v/>
      </c>
      <c r="AR494" s="22" t="str">
        <f>IF(ISNUMBER(AVERAGEIFS(Observed!AR$2:AR$9149,Observed!$A$2:$A$9149,$A494,Observed!$D$2:$D$9149,$D494)),AVERAGEIFS(Observed!AR$2:AR$9149,Observed!$A$2:$A$9149,$A494,Observed!$D$2:$D$9149,$D494),"")</f>
        <v/>
      </c>
      <c r="AS494" s="22" t="str">
        <f>IF(ISNUMBER(AVERAGEIFS(Observed!AS$2:AS$9149,Observed!$A$2:$A$9149,$A494,Observed!$D$2:$D$9149,$D494)),AVERAGEIFS(Observed!AS$2:AS$9149,Observed!$A$2:$A$9149,$A494,Observed!$D$2:$D$9149,$D494),"")</f>
        <v/>
      </c>
      <c r="AT494" s="22" t="str">
        <f>IF(ISNUMBER(AVERAGEIFS(Observed!AT$2:AT$9149,Observed!$A$2:$A$9149,$A494,Observed!$D$2:$D$9149,$D494)),AVERAGEIFS(Observed!AT$2:AT$9149,Observed!$A$2:$A$9149,$A494,Observed!$D$2:$D$9149,$D494),"")</f>
        <v/>
      </c>
      <c r="AU494" s="22" t="str">
        <f>IF(ISNUMBER(AVERAGEIFS(Observed!AU$2:AU$9149,Observed!$A$2:$A$9149,$A494,Observed!$D$2:$D$9149,$D494)),AVERAGEIFS(Observed!AU$2:AU$9149,Observed!$A$2:$A$9149,$A494,Observed!$D$2:$D$9149,$D494),"")</f>
        <v/>
      </c>
      <c r="AV494" s="2">
        <f>COUNTIFS(Observed!$A$2:$A$9149,$A494,Observed!$D$2:$D$9149,$D494)</f>
        <v>1</v>
      </c>
      <c r="AW494" s="2">
        <f t="shared" si="7"/>
        <v>1</v>
      </c>
    </row>
    <row r="495" spans="1:49" x14ac:dyDescent="0.25">
      <c r="A495" t="s">
        <v>51</v>
      </c>
      <c r="B495" t="s">
        <v>141</v>
      </c>
      <c r="C495" t="s">
        <v>49</v>
      </c>
      <c r="D495" s="3">
        <v>37060</v>
      </c>
      <c r="E495">
        <v>1</v>
      </c>
      <c r="K495" s="24">
        <v>2000</v>
      </c>
      <c r="N495" s="2" t="s">
        <v>50</v>
      </c>
      <c r="O495" s="21" t="str">
        <f>IF(ISNUMBER(AVERAGEIFS(Observed!O$2:O$9149,Observed!$A$2:$A$9149,$A495,Observed!$D$2:$D$9149,$D495)),AVERAGEIFS(Observed!O$2:O$9149,Observed!$A$2:$A$9149,$A495,Observed!$D$2:$D$9149,$D495),"")</f>
        <v/>
      </c>
      <c r="P495" s="22" t="str">
        <f>IF(ISNUMBER(AVERAGEIFS(Observed!P$2:P$9149,Observed!$A$2:$A$9149,$A495,Observed!$D$2:$D$9149,$D495)),AVERAGEIFS(Observed!P$2:P$9149,Observed!$A$2:$A$9149,$A495,Observed!$D$2:$D$9149,$D495),"")</f>
        <v/>
      </c>
      <c r="Q495" s="22" t="str">
        <f>IF(ISNUMBER(AVERAGEIFS(Observed!Q$2:Q$9149,Observed!$A$2:$A$9149,$A495,Observed!$D$2:$D$9149,$D495)),AVERAGEIFS(Observed!Q$2:Q$9149,Observed!$A$2:$A$9149,$A495,Observed!$D$2:$D$9149,$D495),"")</f>
        <v/>
      </c>
      <c r="R495" s="22" t="str">
        <f>IF(ISNUMBER(AVERAGEIFS(Observed!R$2:R$9149,Observed!$A$2:$A$9149,$A495,Observed!$D$2:$D$9149,$D495)),AVERAGEIFS(Observed!R$2:R$9149,Observed!$A$2:$A$9149,$A495,Observed!$D$2:$D$9149,$D495),"")</f>
        <v/>
      </c>
      <c r="S495" s="22" t="str">
        <f>IF(ISNUMBER(AVERAGEIFS(Observed!S$2:S$9149,Observed!$A$2:$A$9149,$A495,Observed!$D$2:$D$9149,$D495)),AVERAGEIFS(Observed!S$2:S$9149,Observed!$A$2:$A$9149,$A495,Observed!$D$2:$D$9149,$D495),"")</f>
        <v/>
      </c>
      <c r="T495" s="23" t="str">
        <f>IF(ISNUMBER(AVERAGEIFS(Observed!T$2:T$9149,Observed!$A$2:$A$9149,$A495,Observed!$D$2:$D$9149,$D495)),AVERAGEIFS(Observed!T$2:T$9149,Observed!$A$2:$A$9149,$A495,Observed!$D$2:$D$9149,$D495),"")</f>
        <v/>
      </c>
      <c r="U495" s="23" t="str">
        <f>IF(ISNUMBER(AVERAGEIFS(Observed!U$2:U$9149,Observed!$A$2:$A$9149,$A495,Observed!$D$2:$D$9149,$D495)),AVERAGEIFS(Observed!U$2:U$9149,Observed!$A$2:$A$9149,$A495,Observed!$D$2:$D$9149,$D495),"")</f>
        <v/>
      </c>
      <c r="V495" s="23" t="str">
        <f>IF(ISNUMBER(AVERAGEIFS(Observed!V$2:V$9149,Observed!$A$2:$A$9149,$A495,Observed!$D$2:$D$9149,$D495)),AVERAGEIFS(Observed!V$2:V$9149,Observed!$A$2:$A$9149,$A495,Observed!$D$2:$D$9149,$D495),"")</f>
        <v/>
      </c>
      <c r="W495" s="21">
        <f>IF(ISNUMBER(AVERAGEIFS(Observed!W$2:W$9149,Observed!$A$2:$A$9149,$A495,Observed!$D$2:$D$9149,$D495)),AVERAGEIFS(Observed!W$2:W$9149,Observed!$A$2:$A$9149,$A495,Observed!$D$2:$D$9149,$D495),"")</f>
        <v>112</v>
      </c>
      <c r="X495" s="35" t="str">
        <f>IF(ISNUMBER(AVERAGEIFS(Observed!X$2:X$9149,Observed!$A$2:$A$9149,$A495,Observed!$D$2:$D$9149,$D495)),AVERAGEIFS(Observed!X$2:X$9149,Observed!$A$2:$A$9149,$A495,Observed!$D$2:$D$9149,$D495),"")</f>
        <v/>
      </c>
      <c r="Y495" s="35" t="str">
        <f>IF(ISNUMBER(AVERAGEIFS(Observed!Y$2:Y$9149,Observed!$A$2:$A$9149,$A495,Observed!$D$2:$D$9149,$D495)),AVERAGEIFS(Observed!Y$2:Y$9149,Observed!$A$2:$A$9149,$A495,Observed!$D$2:$D$9149,$D495),"")</f>
        <v/>
      </c>
      <c r="Z495" s="22" t="str">
        <f>IF(ISNUMBER(AVERAGEIFS(Observed!Z$2:Z$9149,Observed!$A$2:$A$9149,$A495,Observed!$D$2:$D$9149,$D495)),AVERAGEIFS(Observed!Z$2:Z$9149,Observed!$A$2:$A$9149,$A495,Observed!$D$2:$D$9149,$D495),"")</f>
        <v/>
      </c>
      <c r="AA495" s="22" t="str">
        <f>IF(ISNUMBER(AVERAGEIFS(Observed!AA$2:AA$9149,Observed!$A$2:$A$9149,$A495,Observed!$D$2:$D$9149,$D495)),AVERAGEIFS(Observed!AA$2:AA$9149,Observed!$A$2:$A$9149,$A495,Observed!$D$2:$D$9149,$D495),"")</f>
        <v/>
      </c>
      <c r="AB495" s="22" t="str">
        <f>IF(ISNUMBER(AVERAGEIFS(Observed!AB$2:AB$9149,Observed!$A$2:$A$9149,$A495,Observed!$D$2:$D$9149,$D495)),AVERAGEIFS(Observed!AB$2:AB$9149,Observed!$A$2:$A$9149,$A495,Observed!$D$2:$D$9149,$D495),"")</f>
        <v/>
      </c>
      <c r="AC495" s="22" t="str">
        <f>IF(ISNUMBER(AVERAGEIFS(Observed!AC$2:AC$9149,Observed!$A$2:$A$9149,$A495,Observed!$D$2:$D$9149,$D495)),AVERAGEIFS(Observed!AC$2:AC$9149,Observed!$A$2:$A$9149,$A495,Observed!$D$2:$D$9149,$D495),"")</f>
        <v/>
      </c>
      <c r="AD495" s="22" t="str">
        <f>IF(ISNUMBER(AVERAGEIFS(Observed!AD$2:AD$9149,Observed!$A$2:$A$9149,$A495,Observed!$D$2:$D$9149,$D495)),AVERAGEIFS(Observed!AD$2:AD$9149,Observed!$A$2:$A$9149,$A495,Observed!$D$2:$D$9149,$D495),"")</f>
        <v/>
      </c>
      <c r="AE495" s="22" t="str">
        <f>IF(ISNUMBER(AVERAGEIFS(Observed!AE$2:AE$9149,Observed!$A$2:$A$9149,$A495,Observed!$D$2:$D$9149,$D495)),AVERAGEIFS(Observed!AE$2:AE$9149,Observed!$A$2:$A$9149,$A495,Observed!$D$2:$D$9149,$D495),"")</f>
        <v/>
      </c>
      <c r="AF495" s="22" t="str">
        <f>IF(ISNUMBER(AVERAGEIFS(Observed!AF$2:AF$9149,Observed!$A$2:$A$9149,$A495,Observed!$D$2:$D$9149,$D495)),AVERAGEIFS(Observed!AF$2:AF$9149,Observed!$A$2:$A$9149,$A495,Observed!$D$2:$D$9149,$D495),"")</f>
        <v/>
      </c>
      <c r="AG495" s="22" t="str">
        <f>IF(ISNUMBER(AVERAGEIFS(Observed!AG$2:AG$9149,Observed!$A$2:$A$9149,$A495,Observed!$D$2:$D$9149,$D495)),AVERAGEIFS(Observed!AG$2:AG$9149,Observed!$A$2:$A$9149,$A495,Observed!$D$2:$D$9149,$D495),"")</f>
        <v/>
      </c>
      <c r="AH495" s="22" t="str">
        <f>IF(ISNUMBER(AVERAGEIFS(Observed!AH$2:AH$9149,Observed!$A$2:$A$9149,$A495,Observed!$D$2:$D$9149,$D495)),AVERAGEIFS(Observed!AH$2:AH$9149,Observed!$A$2:$A$9149,$A495,Observed!$D$2:$D$9149,$D495),"")</f>
        <v/>
      </c>
      <c r="AI495" s="22" t="str">
        <f>IF(ISNUMBER(AVERAGEIFS(Observed!AI$2:AI$9149,Observed!$A$2:$A$9149,$A495,Observed!$D$2:$D$9149,$D495)),AVERAGEIFS(Observed!AI$2:AI$9149,Observed!$A$2:$A$9149,$A495,Observed!$D$2:$D$9149,$D495),"")</f>
        <v/>
      </c>
      <c r="AJ495" s="22" t="str">
        <f>IF(ISNUMBER(AVERAGEIFS(Observed!AJ$2:AJ$9149,Observed!$A$2:$A$9149,$A495,Observed!$D$2:$D$9149,$D495)),AVERAGEIFS(Observed!AJ$2:AJ$9149,Observed!$A$2:$A$9149,$A495,Observed!$D$2:$D$9149,$D495),"")</f>
        <v/>
      </c>
      <c r="AK495" s="22" t="str">
        <f>IF(ISNUMBER(AVERAGEIFS(Observed!AK$2:AK$9149,Observed!$A$2:$A$9149,$A495,Observed!$D$2:$D$9149,$D495)),AVERAGEIFS(Observed!AK$2:AK$9149,Observed!$A$2:$A$9149,$A495,Observed!$D$2:$D$9149,$D495),"")</f>
        <v/>
      </c>
      <c r="AL495" s="23" t="str">
        <f>IF(ISNUMBER(AVERAGEIFS(Observed!AL$2:AL$9149,Observed!$A$2:$A$9149,$A495,Observed!$D$2:$D$9149,$D495)),AVERAGEIFS(Observed!AL$2:AL$9149,Observed!$A$2:$A$9149,$A495,Observed!$D$2:$D$9149,$D495),"")</f>
        <v/>
      </c>
      <c r="AM495" s="23" t="str">
        <f>IF(ISNUMBER(AVERAGEIFS(Observed!AM$2:AM$9149,Observed!$A$2:$A$9149,$A495,Observed!$D$2:$D$9149,$D495)),AVERAGEIFS(Observed!AM$2:AM$9149,Observed!$A$2:$A$9149,$A495,Observed!$D$2:$D$9149,$D495),"")</f>
        <v/>
      </c>
      <c r="AN495" s="22" t="str">
        <f>IF(ISNUMBER(AVERAGEIFS(Observed!AN$2:AN$9149,Observed!$A$2:$A$9149,$A495,Observed!$D$2:$D$9149,$D495)),AVERAGEIFS(Observed!AN$2:AN$9149,Observed!$A$2:$A$9149,$A495,Observed!$D$2:$D$9149,$D495),"")</f>
        <v/>
      </c>
      <c r="AO495" s="22" t="str">
        <f>IF(ISNUMBER(AVERAGEIFS(Observed!AO$2:AO$9149,Observed!$A$2:$A$9149,$A495,Observed!$D$2:$D$9149,$D495)),AVERAGEIFS(Observed!AO$2:AO$9149,Observed!$A$2:$A$9149,$A495,Observed!$D$2:$D$9149,$D495),"")</f>
        <v/>
      </c>
      <c r="AP495" s="21" t="str">
        <f>IF(ISNUMBER(AVERAGEIFS(Observed!AP$2:AP$9149,Observed!$A$2:$A$9149,$A495,Observed!$D$2:$D$9149,$D495)),AVERAGEIFS(Observed!AP$2:AP$9149,Observed!$A$2:$A$9149,$A495,Observed!$D$2:$D$9149,$D495),"")</f>
        <v/>
      </c>
      <c r="AQ495" s="22" t="str">
        <f>IF(ISNUMBER(AVERAGEIFS(Observed!AQ$2:AQ$9149,Observed!$A$2:$A$9149,$A495,Observed!$D$2:$D$9149,$D495)),AVERAGEIFS(Observed!AQ$2:AQ$9149,Observed!$A$2:$A$9149,$A495,Observed!$D$2:$D$9149,$D495),"")</f>
        <v/>
      </c>
      <c r="AR495" s="22" t="str">
        <f>IF(ISNUMBER(AVERAGEIFS(Observed!AR$2:AR$9149,Observed!$A$2:$A$9149,$A495,Observed!$D$2:$D$9149,$D495)),AVERAGEIFS(Observed!AR$2:AR$9149,Observed!$A$2:$A$9149,$A495,Observed!$D$2:$D$9149,$D495),"")</f>
        <v/>
      </c>
      <c r="AS495" s="22" t="str">
        <f>IF(ISNUMBER(AVERAGEIFS(Observed!AS$2:AS$9149,Observed!$A$2:$A$9149,$A495,Observed!$D$2:$D$9149,$D495)),AVERAGEIFS(Observed!AS$2:AS$9149,Observed!$A$2:$A$9149,$A495,Observed!$D$2:$D$9149,$D495),"")</f>
        <v/>
      </c>
      <c r="AT495" s="22" t="str">
        <f>IF(ISNUMBER(AVERAGEIFS(Observed!AT$2:AT$9149,Observed!$A$2:$A$9149,$A495,Observed!$D$2:$D$9149,$D495)),AVERAGEIFS(Observed!AT$2:AT$9149,Observed!$A$2:$A$9149,$A495,Observed!$D$2:$D$9149,$D495),"")</f>
        <v/>
      </c>
      <c r="AU495" s="22" t="str">
        <f>IF(ISNUMBER(AVERAGEIFS(Observed!AU$2:AU$9149,Observed!$A$2:$A$9149,$A495,Observed!$D$2:$D$9149,$D495)),AVERAGEIFS(Observed!AU$2:AU$9149,Observed!$A$2:$A$9149,$A495,Observed!$D$2:$D$9149,$D495),"")</f>
        <v/>
      </c>
      <c r="AV495" s="2">
        <f>COUNTIFS(Observed!$A$2:$A$9149,$A495,Observed!$D$2:$D$9149,$D495)</f>
        <v>1</v>
      </c>
      <c r="AW495" s="2">
        <f t="shared" si="7"/>
        <v>1</v>
      </c>
    </row>
    <row r="496" spans="1:49" x14ac:dyDescent="0.25">
      <c r="A496" t="s">
        <v>52</v>
      </c>
      <c r="B496" t="s">
        <v>141</v>
      </c>
      <c r="C496" t="s">
        <v>49</v>
      </c>
      <c r="D496" s="3">
        <v>36419</v>
      </c>
      <c r="E496">
        <v>1</v>
      </c>
      <c r="K496" s="24">
        <v>2000</v>
      </c>
      <c r="N496" s="2" t="s">
        <v>50</v>
      </c>
      <c r="O496" s="21" t="str">
        <f>IF(ISNUMBER(AVERAGEIFS(Observed!O$2:O$9149,Observed!$A$2:$A$9149,$A496,Observed!$D$2:$D$9149,$D496)),AVERAGEIFS(Observed!O$2:O$9149,Observed!$A$2:$A$9149,$A496,Observed!$D$2:$D$9149,$D496),"")</f>
        <v/>
      </c>
      <c r="P496" s="22" t="str">
        <f>IF(ISNUMBER(AVERAGEIFS(Observed!P$2:P$9149,Observed!$A$2:$A$9149,$A496,Observed!$D$2:$D$9149,$D496)),AVERAGEIFS(Observed!P$2:P$9149,Observed!$A$2:$A$9149,$A496,Observed!$D$2:$D$9149,$D496),"")</f>
        <v/>
      </c>
      <c r="Q496" s="22" t="str">
        <f>IF(ISNUMBER(AVERAGEIFS(Observed!Q$2:Q$9149,Observed!$A$2:$A$9149,$A496,Observed!$D$2:$D$9149,$D496)),AVERAGEIFS(Observed!Q$2:Q$9149,Observed!$A$2:$A$9149,$A496,Observed!$D$2:$D$9149,$D496),"")</f>
        <v/>
      </c>
      <c r="R496" s="22" t="str">
        <f>IF(ISNUMBER(AVERAGEIFS(Observed!R$2:R$9149,Observed!$A$2:$A$9149,$A496,Observed!$D$2:$D$9149,$D496)),AVERAGEIFS(Observed!R$2:R$9149,Observed!$A$2:$A$9149,$A496,Observed!$D$2:$D$9149,$D496),"")</f>
        <v/>
      </c>
      <c r="S496" s="22" t="str">
        <f>IF(ISNUMBER(AVERAGEIFS(Observed!S$2:S$9149,Observed!$A$2:$A$9149,$A496,Observed!$D$2:$D$9149,$D496)),AVERAGEIFS(Observed!S$2:S$9149,Observed!$A$2:$A$9149,$A496,Observed!$D$2:$D$9149,$D496),"")</f>
        <v/>
      </c>
      <c r="T496" s="23" t="str">
        <f>IF(ISNUMBER(AVERAGEIFS(Observed!T$2:T$9149,Observed!$A$2:$A$9149,$A496,Observed!$D$2:$D$9149,$D496)),AVERAGEIFS(Observed!T$2:T$9149,Observed!$A$2:$A$9149,$A496,Observed!$D$2:$D$9149,$D496),"")</f>
        <v/>
      </c>
      <c r="U496" s="23" t="str">
        <f>IF(ISNUMBER(AVERAGEIFS(Observed!U$2:U$9149,Observed!$A$2:$A$9149,$A496,Observed!$D$2:$D$9149,$D496)),AVERAGEIFS(Observed!U$2:U$9149,Observed!$A$2:$A$9149,$A496,Observed!$D$2:$D$9149,$D496),"")</f>
        <v/>
      </c>
      <c r="V496" s="23" t="str">
        <f>IF(ISNUMBER(AVERAGEIFS(Observed!V$2:V$9149,Observed!$A$2:$A$9149,$A496,Observed!$D$2:$D$9149,$D496)),AVERAGEIFS(Observed!V$2:V$9149,Observed!$A$2:$A$9149,$A496,Observed!$D$2:$D$9149,$D496),"")</f>
        <v/>
      </c>
      <c r="W496" s="21">
        <f>IF(ISNUMBER(AVERAGEIFS(Observed!W$2:W$9149,Observed!$A$2:$A$9149,$A496,Observed!$D$2:$D$9149,$D496)),AVERAGEIFS(Observed!W$2:W$9149,Observed!$A$2:$A$9149,$A496,Observed!$D$2:$D$9149,$D496),"")</f>
        <v>307</v>
      </c>
      <c r="X496" s="35" t="str">
        <f>IF(ISNUMBER(AVERAGEIFS(Observed!X$2:X$9149,Observed!$A$2:$A$9149,$A496,Observed!$D$2:$D$9149,$D496)),AVERAGEIFS(Observed!X$2:X$9149,Observed!$A$2:$A$9149,$A496,Observed!$D$2:$D$9149,$D496),"")</f>
        <v/>
      </c>
      <c r="Y496" s="35" t="str">
        <f>IF(ISNUMBER(AVERAGEIFS(Observed!Y$2:Y$9149,Observed!$A$2:$A$9149,$A496,Observed!$D$2:$D$9149,$D496)),AVERAGEIFS(Observed!Y$2:Y$9149,Observed!$A$2:$A$9149,$A496,Observed!$D$2:$D$9149,$D496),"")</f>
        <v/>
      </c>
      <c r="Z496" s="22" t="str">
        <f>IF(ISNUMBER(AVERAGEIFS(Observed!Z$2:Z$9149,Observed!$A$2:$A$9149,$A496,Observed!$D$2:$D$9149,$D496)),AVERAGEIFS(Observed!Z$2:Z$9149,Observed!$A$2:$A$9149,$A496,Observed!$D$2:$D$9149,$D496),"")</f>
        <v/>
      </c>
      <c r="AA496" s="22" t="str">
        <f>IF(ISNUMBER(AVERAGEIFS(Observed!AA$2:AA$9149,Observed!$A$2:$A$9149,$A496,Observed!$D$2:$D$9149,$D496)),AVERAGEIFS(Observed!AA$2:AA$9149,Observed!$A$2:$A$9149,$A496,Observed!$D$2:$D$9149,$D496),"")</f>
        <v/>
      </c>
      <c r="AB496" s="22" t="str">
        <f>IF(ISNUMBER(AVERAGEIFS(Observed!AB$2:AB$9149,Observed!$A$2:$A$9149,$A496,Observed!$D$2:$D$9149,$D496)),AVERAGEIFS(Observed!AB$2:AB$9149,Observed!$A$2:$A$9149,$A496,Observed!$D$2:$D$9149,$D496),"")</f>
        <v/>
      </c>
      <c r="AC496" s="22" t="str">
        <f>IF(ISNUMBER(AVERAGEIFS(Observed!AC$2:AC$9149,Observed!$A$2:$A$9149,$A496,Observed!$D$2:$D$9149,$D496)),AVERAGEIFS(Observed!AC$2:AC$9149,Observed!$A$2:$A$9149,$A496,Observed!$D$2:$D$9149,$D496),"")</f>
        <v/>
      </c>
      <c r="AD496" s="22" t="str">
        <f>IF(ISNUMBER(AVERAGEIFS(Observed!AD$2:AD$9149,Observed!$A$2:$A$9149,$A496,Observed!$D$2:$D$9149,$D496)),AVERAGEIFS(Observed!AD$2:AD$9149,Observed!$A$2:$A$9149,$A496,Observed!$D$2:$D$9149,$D496),"")</f>
        <v/>
      </c>
      <c r="AE496" s="22" t="str">
        <f>IF(ISNUMBER(AVERAGEIFS(Observed!AE$2:AE$9149,Observed!$A$2:$A$9149,$A496,Observed!$D$2:$D$9149,$D496)),AVERAGEIFS(Observed!AE$2:AE$9149,Observed!$A$2:$A$9149,$A496,Observed!$D$2:$D$9149,$D496),"")</f>
        <v/>
      </c>
      <c r="AF496" s="22" t="str">
        <f>IF(ISNUMBER(AVERAGEIFS(Observed!AF$2:AF$9149,Observed!$A$2:$A$9149,$A496,Observed!$D$2:$D$9149,$D496)),AVERAGEIFS(Observed!AF$2:AF$9149,Observed!$A$2:$A$9149,$A496,Observed!$D$2:$D$9149,$D496),"")</f>
        <v/>
      </c>
      <c r="AG496" s="22" t="str">
        <f>IF(ISNUMBER(AVERAGEIFS(Observed!AG$2:AG$9149,Observed!$A$2:$A$9149,$A496,Observed!$D$2:$D$9149,$D496)),AVERAGEIFS(Observed!AG$2:AG$9149,Observed!$A$2:$A$9149,$A496,Observed!$D$2:$D$9149,$D496),"")</f>
        <v/>
      </c>
      <c r="AH496" s="22" t="str">
        <f>IF(ISNUMBER(AVERAGEIFS(Observed!AH$2:AH$9149,Observed!$A$2:$A$9149,$A496,Observed!$D$2:$D$9149,$D496)),AVERAGEIFS(Observed!AH$2:AH$9149,Observed!$A$2:$A$9149,$A496,Observed!$D$2:$D$9149,$D496),"")</f>
        <v/>
      </c>
      <c r="AI496" s="22" t="str">
        <f>IF(ISNUMBER(AVERAGEIFS(Observed!AI$2:AI$9149,Observed!$A$2:$A$9149,$A496,Observed!$D$2:$D$9149,$D496)),AVERAGEIFS(Observed!AI$2:AI$9149,Observed!$A$2:$A$9149,$A496,Observed!$D$2:$D$9149,$D496),"")</f>
        <v/>
      </c>
      <c r="AJ496" s="22" t="str">
        <f>IF(ISNUMBER(AVERAGEIFS(Observed!AJ$2:AJ$9149,Observed!$A$2:$A$9149,$A496,Observed!$D$2:$D$9149,$D496)),AVERAGEIFS(Observed!AJ$2:AJ$9149,Observed!$A$2:$A$9149,$A496,Observed!$D$2:$D$9149,$D496),"")</f>
        <v/>
      </c>
      <c r="AK496" s="22" t="str">
        <f>IF(ISNUMBER(AVERAGEIFS(Observed!AK$2:AK$9149,Observed!$A$2:$A$9149,$A496,Observed!$D$2:$D$9149,$D496)),AVERAGEIFS(Observed!AK$2:AK$9149,Observed!$A$2:$A$9149,$A496,Observed!$D$2:$D$9149,$D496),"")</f>
        <v/>
      </c>
      <c r="AL496" s="23" t="str">
        <f>IF(ISNUMBER(AVERAGEIFS(Observed!AL$2:AL$9149,Observed!$A$2:$A$9149,$A496,Observed!$D$2:$D$9149,$D496)),AVERAGEIFS(Observed!AL$2:AL$9149,Observed!$A$2:$A$9149,$A496,Observed!$D$2:$D$9149,$D496),"")</f>
        <v/>
      </c>
      <c r="AM496" s="23" t="str">
        <f>IF(ISNUMBER(AVERAGEIFS(Observed!AM$2:AM$9149,Observed!$A$2:$A$9149,$A496,Observed!$D$2:$D$9149,$D496)),AVERAGEIFS(Observed!AM$2:AM$9149,Observed!$A$2:$A$9149,$A496,Observed!$D$2:$D$9149,$D496),"")</f>
        <v/>
      </c>
      <c r="AN496" s="22" t="str">
        <f>IF(ISNUMBER(AVERAGEIFS(Observed!AN$2:AN$9149,Observed!$A$2:$A$9149,$A496,Observed!$D$2:$D$9149,$D496)),AVERAGEIFS(Observed!AN$2:AN$9149,Observed!$A$2:$A$9149,$A496,Observed!$D$2:$D$9149,$D496),"")</f>
        <v/>
      </c>
      <c r="AO496" s="22" t="str">
        <f>IF(ISNUMBER(AVERAGEIFS(Observed!AO$2:AO$9149,Observed!$A$2:$A$9149,$A496,Observed!$D$2:$D$9149,$D496)),AVERAGEIFS(Observed!AO$2:AO$9149,Observed!$A$2:$A$9149,$A496,Observed!$D$2:$D$9149,$D496),"")</f>
        <v/>
      </c>
      <c r="AP496" s="21" t="str">
        <f>IF(ISNUMBER(AVERAGEIFS(Observed!AP$2:AP$9149,Observed!$A$2:$A$9149,$A496,Observed!$D$2:$D$9149,$D496)),AVERAGEIFS(Observed!AP$2:AP$9149,Observed!$A$2:$A$9149,$A496,Observed!$D$2:$D$9149,$D496),"")</f>
        <v/>
      </c>
      <c r="AQ496" s="22" t="str">
        <f>IF(ISNUMBER(AVERAGEIFS(Observed!AQ$2:AQ$9149,Observed!$A$2:$A$9149,$A496,Observed!$D$2:$D$9149,$D496)),AVERAGEIFS(Observed!AQ$2:AQ$9149,Observed!$A$2:$A$9149,$A496,Observed!$D$2:$D$9149,$D496),"")</f>
        <v/>
      </c>
      <c r="AR496" s="22" t="str">
        <f>IF(ISNUMBER(AVERAGEIFS(Observed!AR$2:AR$9149,Observed!$A$2:$A$9149,$A496,Observed!$D$2:$D$9149,$D496)),AVERAGEIFS(Observed!AR$2:AR$9149,Observed!$A$2:$A$9149,$A496,Observed!$D$2:$D$9149,$D496),"")</f>
        <v/>
      </c>
      <c r="AS496" s="22" t="str">
        <f>IF(ISNUMBER(AVERAGEIFS(Observed!AS$2:AS$9149,Observed!$A$2:$A$9149,$A496,Observed!$D$2:$D$9149,$D496)),AVERAGEIFS(Observed!AS$2:AS$9149,Observed!$A$2:$A$9149,$A496,Observed!$D$2:$D$9149,$D496),"")</f>
        <v/>
      </c>
      <c r="AT496" s="22" t="str">
        <f>IF(ISNUMBER(AVERAGEIFS(Observed!AT$2:AT$9149,Observed!$A$2:$A$9149,$A496,Observed!$D$2:$D$9149,$D496)),AVERAGEIFS(Observed!AT$2:AT$9149,Observed!$A$2:$A$9149,$A496,Observed!$D$2:$D$9149,$D496),"")</f>
        <v/>
      </c>
      <c r="AU496" s="22" t="str">
        <f>IF(ISNUMBER(AVERAGEIFS(Observed!AU$2:AU$9149,Observed!$A$2:$A$9149,$A496,Observed!$D$2:$D$9149,$D496)),AVERAGEIFS(Observed!AU$2:AU$9149,Observed!$A$2:$A$9149,$A496,Observed!$D$2:$D$9149,$D496),"")</f>
        <v/>
      </c>
      <c r="AV496" s="2">
        <f>COUNTIFS(Observed!$A$2:$A$9149,$A496,Observed!$D$2:$D$9149,$D496)</f>
        <v>1</v>
      </c>
      <c r="AW496" s="2">
        <f t="shared" si="7"/>
        <v>1</v>
      </c>
    </row>
    <row r="497" spans="1:49" x14ac:dyDescent="0.25">
      <c r="A497" t="s">
        <v>52</v>
      </c>
      <c r="B497" t="s">
        <v>141</v>
      </c>
      <c r="C497" t="s">
        <v>49</v>
      </c>
      <c r="D497" s="3">
        <v>36662</v>
      </c>
      <c r="E497">
        <v>1</v>
      </c>
      <c r="K497" s="24">
        <v>2000</v>
      </c>
      <c r="N497" s="2" t="s">
        <v>20</v>
      </c>
      <c r="O497" s="21" t="str">
        <f>IF(ISNUMBER(AVERAGEIFS(Observed!O$2:O$9149,Observed!$A$2:$A$9149,$A497,Observed!$D$2:$D$9149,$D497)),AVERAGEIFS(Observed!O$2:O$9149,Observed!$A$2:$A$9149,$A497,Observed!$D$2:$D$9149,$D497),"")</f>
        <v/>
      </c>
      <c r="P497" s="22" t="str">
        <f>IF(ISNUMBER(AVERAGEIFS(Observed!P$2:P$9149,Observed!$A$2:$A$9149,$A497,Observed!$D$2:$D$9149,$D497)),AVERAGEIFS(Observed!P$2:P$9149,Observed!$A$2:$A$9149,$A497,Observed!$D$2:$D$9149,$D497),"")</f>
        <v/>
      </c>
      <c r="Q497" s="22">
        <f>IF(ISNUMBER(AVERAGEIFS(Observed!Q$2:Q$9149,Observed!$A$2:$A$9149,$A497,Observed!$D$2:$D$9149,$D497)),AVERAGEIFS(Observed!Q$2:Q$9149,Observed!$A$2:$A$9149,$A497,Observed!$D$2:$D$9149,$D497),"")</f>
        <v>138.19999999999999</v>
      </c>
      <c r="R497" s="22">
        <f>IF(ISNUMBER(AVERAGEIFS(Observed!R$2:R$9149,Observed!$A$2:$A$9149,$A497,Observed!$D$2:$D$9149,$D497)),AVERAGEIFS(Observed!R$2:R$9149,Observed!$A$2:$A$9149,$A497,Observed!$D$2:$D$9149,$D497),"")</f>
        <v>138.19999999999999</v>
      </c>
      <c r="S497" s="22">
        <f>IF(ISNUMBER(AVERAGEIFS(Observed!S$2:S$9149,Observed!$A$2:$A$9149,$A497,Observed!$D$2:$D$9149,$D497)),AVERAGEIFS(Observed!S$2:S$9149,Observed!$A$2:$A$9149,$A497,Observed!$D$2:$D$9149,$D497),"")</f>
        <v>138.19999999999999</v>
      </c>
      <c r="T497" s="23" t="str">
        <f>IF(ISNUMBER(AVERAGEIFS(Observed!T$2:T$9149,Observed!$A$2:$A$9149,$A497,Observed!$D$2:$D$9149,$D497)),AVERAGEIFS(Observed!T$2:T$9149,Observed!$A$2:$A$9149,$A497,Observed!$D$2:$D$9149,$D497),"")</f>
        <v/>
      </c>
      <c r="U497" s="23" t="str">
        <f>IF(ISNUMBER(AVERAGEIFS(Observed!U$2:U$9149,Observed!$A$2:$A$9149,$A497,Observed!$D$2:$D$9149,$D497)),AVERAGEIFS(Observed!U$2:U$9149,Observed!$A$2:$A$9149,$A497,Observed!$D$2:$D$9149,$D497),"")</f>
        <v/>
      </c>
      <c r="V497" s="23" t="str">
        <f>IF(ISNUMBER(AVERAGEIFS(Observed!V$2:V$9149,Observed!$A$2:$A$9149,$A497,Observed!$D$2:$D$9149,$D497)),AVERAGEIFS(Observed!V$2:V$9149,Observed!$A$2:$A$9149,$A497,Observed!$D$2:$D$9149,$D497),"")</f>
        <v/>
      </c>
      <c r="W497" s="21" t="str">
        <f>IF(ISNUMBER(AVERAGEIFS(Observed!W$2:W$9149,Observed!$A$2:$A$9149,$A497,Observed!$D$2:$D$9149,$D497)),AVERAGEIFS(Observed!W$2:W$9149,Observed!$A$2:$A$9149,$A497,Observed!$D$2:$D$9149,$D497),"")</f>
        <v/>
      </c>
      <c r="X497" s="35" t="str">
        <f>IF(ISNUMBER(AVERAGEIFS(Observed!X$2:X$9149,Observed!$A$2:$A$9149,$A497,Observed!$D$2:$D$9149,$D497)),AVERAGEIFS(Observed!X$2:X$9149,Observed!$A$2:$A$9149,$A497,Observed!$D$2:$D$9149,$D497),"")</f>
        <v/>
      </c>
      <c r="Y497" s="35" t="str">
        <f>IF(ISNUMBER(AVERAGEIFS(Observed!Y$2:Y$9149,Observed!$A$2:$A$9149,$A497,Observed!$D$2:$D$9149,$D497)),AVERAGEIFS(Observed!Y$2:Y$9149,Observed!$A$2:$A$9149,$A497,Observed!$D$2:$D$9149,$D497),"")</f>
        <v/>
      </c>
      <c r="Z497" s="22" t="str">
        <f>IF(ISNUMBER(AVERAGEIFS(Observed!Z$2:Z$9149,Observed!$A$2:$A$9149,$A497,Observed!$D$2:$D$9149,$D497)),AVERAGEIFS(Observed!Z$2:Z$9149,Observed!$A$2:$A$9149,$A497,Observed!$D$2:$D$9149,$D497),"")</f>
        <v/>
      </c>
      <c r="AA497" s="22" t="str">
        <f>IF(ISNUMBER(AVERAGEIFS(Observed!AA$2:AA$9149,Observed!$A$2:$A$9149,$A497,Observed!$D$2:$D$9149,$D497)),AVERAGEIFS(Observed!AA$2:AA$9149,Observed!$A$2:$A$9149,$A497,Observed!$D$2:$D$9149,$D497),"")</f>
        <v/>
      </c>
      <c r="AB497" s="22" t="str">
        <f>IF(ISNUMBER(AVERAGEIFS(Observed!AB$2:AB$9149,Observed!$A$2:$A$9149,$A497,Observed!$D$2:$D$9149,$D497)),AVERAGEIFS(Observed!AB$2:AB$9149,Observed!$A$2:$A$9149,$A497,Observed!$D$2:$D$9149,$D497),"")</f>
        <v/>
      </c>
      <c r="AC497" s="22" t="str">
        <f>IF(ISNUMBER(AVERAGEIFS(Observed!AC$2:AC$9149,Observed!$A$2:$A$9149,$A497,Observed!$D$2:$D$9149,$D497)),AVERAGEIFS(Observed!AC$2:AC$9149,Observed!$A$2:$A$9149,$A497,Observed!$D$2:$D$9149,$D497),"")</f>
        <v/>
      </c>
      <c r="AD497" s="22" t="str">
        <f>IF(ISNUMBER(AVERAGEIFS(Observed!AD$2:AD$9149,Observed!$A$2:$A$9149,$A497,Observed!$D$2:$D$9149,$D497)),AVERAGEIFS(Observed!AD$2:AD$9149,Observed!$A$2:$A$9149,$A497,Observed!$D$2:$D$9149,$D497),"")</f>
        <v/>
      </c>
      <c r="AE497" s="22" t="str">
        <f>IF(ISNUMBER(AVERAGEIFS(Observed!AE$2:AE$9149,Observed!$A$2:$A$9149,$A497,Observed!$D$2:$D$9149,$D497)),AVERAGEIFS(Observed!AE$2:AE$9149,Observed!$A$2:$A$9149,$A497,Observed!$D$2:$D$9149,$D497),"")</f>
        <v/>
      </c>
      <c r="AF497" s="22" t="str">
        <f>IF(ISNUMBER(AVERAGEIFS(Observed!AF$2:AF$9149,Observed!$A$2:$A$9149,$A497,Observed!$D$2:$D$9149,$D497)),AVERAGEIFS(Observed!AF$2:AF$9149,Observed!$A$2:$A$9149,$A497,Observed!$D$2:$D$9149,$D497),"")</f>
        <v/>
      </c>
      <c r="AG497" s="22" t="str">
        <f>IF(ISNUMBER(AVERAGEIFS(Observed!AG$2:AG$9149,Observed!$A$2:$A$9149,$A497,Observed!$D$2:$D$9149,$D497)),AVERAGEIFS(Observed!AG$2:AG$9149,Observed!$A$2:$A$9149,$A497,Observed!$D$2:$D$9149,$D497),"")</f>
        <v/>
      </c>
      <c r="AH497" s="22" t="str">
        <f>IF(ISNUMBER(AVERAGEIFS(Observed!AH$2:AH$9149,Observed!$A$2:$A$9149,$A497,Observed!$D$2:$D$9149,$D497)),AVERAGEIFS(Observed!AH$2:AH$9149,Observed!$A$2:$A$9149,$A497,Observed!$D$2:$D$9149,$D497),"")</f>
        <v/>
      </c>
      <c r="AI497" s="22" t="str">
        <f>IF(ISNUMBER(AVERAGEIFS(Observed!AI$2:AI$9149,Observed!$A$2:$A$9149,$A497,Observed!$D$2:$D$9149,$D497)),AVERAGEIFS(Observed!AI$2:AI$9149,Observed!$A$2:$A$9149,$A497,Observed!$D$2:$D$9149,$D497),"")</f>
        <v/>
      </c>
      <c r="AJ497" s="22" t="str">
        <f>IF(ISNUMBER(AVERAGEIFS(Observed!AJ$2:AJ$9149,Observed!$A$2:$A$9149,$A497,Observed!$D$2:$D$9149,$D497)),AVERAGEIFS(Observed!AJ$2:AJ$9149,Observed!$A$2:$A$9149,$A497,Observed!$D$2:$D$9149,$D497),"")</f>
        <v/>
      </c>
      <c r="AK497" s="22" t="str">
        <f>IF(ISNUMBER(AVERAGEIFS(Observed!AK$2:AK$9149,Observed!$A$2:$A$9149,$A497,Observed!$D$2:$D$9149,$D497)),AVERAGEIFS(Observed!AK$2:AK$9149,Observed!$A$2:$A$9149,$A497,Observed!$D$2:$D$9149,$D497),"")</f>
        <v/>
      </c>
      <c r="AL497" s="23" t="str">
        <f>IF(ISNUMBER(AVERAGEIFS(Observed!AL$2:AL$9149,Observed!$A$2:$A$9149,$A497,Observed!$D$2:$D$9149,$D497)),AVERAGEIFS(Observed!AL$2:AL$9149,Observed!$A$2:$A$9149,$A497,Observed!$D$2:$D$9149,$D497),"")</f>
        <v/>
      </c>
      <c r="AM497" s="23" t="str">
        <f>IF(ISNUMBER(AVERAGEIFS(Observed!AM$2:AM$9149,Observed!$A$2:$A$9149,$A497,Observed!$D$2:$D$9149,$D497)),AVERAGEIFS(Observed!AM$2:AM$9149,Observed!$A$2:$A$9149,$A497,Observed!$D$2:$D$9149,$D497),"")</f>
        <v/>
      </c>
      <c r="AN497" s="22" t="str">
        <f>IF(ISNUMBER(AVERAGEIFS(Observed!AN$2:AN$9149,Observed!$A$2:$A$9149,$A497,Observed!$D$2:$D$9149,$D497)),AVERAGEIFS(Observed!AN$2:AN$9149,Observed!$A$2:$A$9149,$A497,Observed!$D$2:$D$9149,$D497),"")</f>
        <v/>
      </c>
      <c r="AO497" s="22" t="str">
        <f>IF(ISNUMBER(AVERAGEIFS(Observed!AO$2:AO$9149,Observed!$A$2:$A$9149,$A497,Observed!$D$2:$D$9149,$D497)),AVERAGEIFS(Observed!AO$2:AO$9149,Observed!$A$2:$A$9149,$A497,Observed!$D$2:$D$9149,$D497),"")</f>
        <v/>
      </c>
      <c r="AP497" s="21" t="str">
        <f>IF(ISNUMBER(AVERAGEIFS(Observed!AP$2:AP$9149,Observed!$A$2:$A$9149,$A497,Observed!$D$2:$D$9149,$D497)),AVERAGEIFS(Observed!AP$2:AP$9149,Observed!$A$2:$A$9149,$A497,Observed!$D$2:$D$9149,$D497),"")</f>
        <v/>
      </c>
      <c r="AQ497" s="22" t="str">
        <f>IF(ISNUMBER(AVERAGEIFS(Observed!AQ$2:AQ$9149,Observed!$A$2:$A$9149,$A497,Observed!$D$2:$D$9149,$D497)),AVERAGEIFS(Observed!AQ$2:AQ$9149,Observed!$A$2:$A$9149,$A497,Observed!$D$2:$D$9149,$D497),"")</f>
        <v/>
      </c>
      <c r="AR497" s="22" t="str">
        <f>IF(ISNUMBER(AVERAGEIFS(Observed!AR$2:AR$9149,Observed!$A$2:$A$9149,$A497,Observed!$D$2:$D$9149,$D497)),AVERAGEIFS(Observed!AR$2:AR$9149,Observed!$A$2:$A$9149,$A497,Observed!$D$2:$D$9149,$D497),"")</f>
        <v/>
      </c>
      <c r="AS497" s="22" t="str">
        <f>IF(ISNUMBER(AVERAGEIFS(Observed!AS$2:AS$9149,Observed!$A$2:$A$9149,$A497,Observed!$D$2:$D$9149,$D497)),AVERAGEIFS(Observed!AS$2:AS$9149,Observed!$A$2:$A$9149,$A497,Observed!$D$2:$D$9149,$D497),"")</f>
        <v/>
      </c>
      <c r="AT497" s="22" t="str">
        <f>IF(ISNUMBER(AVERAGEIFS(Observed!AT$2:AT$9149,Observed!$A$2:$A$9149,$A497,Observed!$D$2:$D$9149,$D497)),AVERAGEIFS(Observed!AT$2:AT$9149,Observed!$A$2:$A$9149,$A497,Observed!$D$2:$D$9149,$D497),"")</f>
        <v/>
      </c>
      <c r="AU497" s="22" t="str">
        <f>IF(ISNUMBER(AVERAGEIFS(Observed!AU$2:AU$9149,Observed!$A$2:$A$9149,$A497,Observed!$D$2:$D$9149,$D497)),AVERAGEIFS(Observed!AU$2:AU$9149,Observed!$A$2:$A$9149,$A497,Observed!$D$2:$D$9149,$D497),"")</f>
        <v/>
      </c>
      <c r="AV497" s="2">
        <f>COUNTIFS(Observed!$A$2:$A$9149,$A497,Observed!$D$2:$D$9149,$D497)</f>
        <v>1</v>
      </c>
      <c r="AW497" s="2">
        <f t="shared" si="7"/>
        <v>3</v>
      </c>
    </row>
    <row r="498" spans="1:49" x14ac:dyDescent="0.25">
      <c r="A498" t="s">
        <v>52</v>
      </c>
      <c r="B498" t="s">
        <v>141</v>
      </c>
      <c r="C498" t="s">
        <v>49</v>
      </c>
      <c r="D498" s="3">
        <v>36691</v>
      </c>
      <c r="E498">
        <v>1</v>
      </c>
      <c r="K498" s="24">
        <v>2000</v>
      </c>
      <c r="N498" s="2" t="s">
        <v>20</v>
      </c>
      <c r="O498" s="21" t="str">
        <f>IF(ISNUMBER(AVERAGEIFS(Observed!O$2:O$9149,Observed!$A$2:$A$9149,$A498,Observed!$D$2:$D$9149,$D498)),AVERAGEIFS(Observed!O$2:O$9149,Observed!$A$2:$A$9149,$A498,Observed!$D$2:$D$9149,$D498),"")</f>
        <v/>
      </c>
      <c r="P498" s="22" t="str">
        <f>IF(ISNUMBER(AVERAGEIFS(Observed!P$2:P$9149,Observed!$A$2:$A$9149,$A498,Observed!$D$2:$D$9149,$D498)),AVERAGEIFS(Observed!P$2:P$9149,Observed!$A$2:$A$9149,$A498,Observed!$D$2:$D$9149,$D498),"")</f>
        <v/>
      </c>
      <c r="Q498" s="22">
        <f>IF(ISNUMBER(AVERAGEIFS(Observed!Q$2:Q$9149,Observed!$A$2:$A$9149,$A498,Observed!$D$2:$D$9149,$D498)),AVERAGEIFS(Observed!Q$2:Q$9149,Observed!$A$2:$A$9149,$A498,Observed!$D$2:$D$9149,$D498),"")</f>
        <v>138.19999999999999</v>
      </c>
      <c r="R498" s="22">
        <f>IF(ISNUMBER(AVERAGEIFS(Observed!R$2:R$9149,Observed!$A$2:$A$9149,$A498,Observed!$D$2:$D$9149,$D498)),AVERAGEIFS(Observed!R$2:R$9149,Observed!$A$2:$A$9149,$A498,Observed!$D$2:$D$9149,$D498),"")</f>
        <v>138.19999999999999</v>
      </c>
      <c r="S498" s="22">
        <f>IF(ISNUMBER(AVERAGEIFS(Observed!S$2:S$9149,Observed!$A$2:$A$9149,$A498,Observed!$D$2:$D$9149,$D498)),AVERAGEIFS(Observed!S$2:S$9149,Observed!$A$2:$A$9149,$A498,Observed!$D$2:$D$9149,$D498),"")</f>
        <v>276.39999999999998</v>
      </c>
      <c r="T498" s="23" t="str">
        <f>IF(ISNUMBER(AVERAGEIFS(Observed!T$2:T$9149,Observed!$A$2:$A$9149,$A498,Observed!$D$2:$D$9149,$D498)),AVERAGEIFS(Observed!T$2:T$9149,Observed!$A$2:$A$9149,$A498,Observed!$D$2:$D$9149,$D498),"")</f>
        <v/>
      </c>
      <c r="U498" s="23" t="str">
        <f>IF(ISNUMBER(AVERAGEIFS(Observed!U$2:U$9149,Observed!$A$2:$A$9149,$A498,Observed!$D$2:$D$9149,$D498)),AVERAGEIFS(Observed!U$2:U$9149,Observed!$A$2:$A$9149,$A498,Observed!$D$2:$D$9149,$D498),"")</f>
        <v/>
      </c>
      <c r="V498" s="23" t="str">
        <f>IF(ISNUMBER(AVERAGEIFS(Observed!V$2:V$9149,Observed!$A$2:$A$9149,$A498,Observed!$D$2:$D$9149,$D498)),AVERAGEIFS(Observed!V$2:V$9149,Observed!$A$2:$A$9149,$A498,Observed!$D$2:$D$9149,$D498),"")</f>
        <v/>
      </c>
      <c r="W498" s="21" t="str">
        <f>IF(ISNUMBER(AVERAGEIFS(Observed!W$2:W$9149,Observed!$A$2:$A$9149,$A498,Observed!$D$2:$D$9149,$D498)),AVERAGEIFS(Observed!W$2:W$9149,Observed!$A$2:$A$9149,$A498,Observed!$D$2:$D$9149,$D498),"")</f>
        <v/>
      </c>
      <c r="X498" s="35" t="str">
        <f>IF(ISNUMBER(AVERAGEIFS(Observed!X$2:X$9149,Observed!$A$2:$A$9149,$A498,Observed!$D$2:$D$9149,$D498)),AVERAGEIFS(Observed!X$2:X$9149,Observed!$A$2:$A$9149,$A498,Observed!$D$2:$D$9149,$D498),"")</f>
        <v/>
      </c>
      <c r="Y498" s="35" t="str">
        <f>IF(ISNUMBER(AVERAGEIFS(Observed!Y$2:Y$9149,Observed!$A$2:$A$9149,$A498,Observed!$D$2:$D$9149,$D498)),AVERAGEIFS(Observed!Y$2:Y$9149,Observed!$A$2:$A$9149,$A498,Observed!$D$2:$D$9149,$D498),"")</f>
        <v/>
      </c>
      <c r="Z498" s="22" t="str">
        <f>IF(ISNUMBER(AVERAGEIFS(Observed!Z$2:Z$9149,Observed!$A$2:$A$9149,$A498,Observed!$D$2:$D$9149,$D498)),AVERAGEIFS(Observed!Z$2:Z$9149,Observed!$A$2:$A$9149,$A498,Observed!$D$2:$D$9149,$D498),"")</f>
        <v/>
      </c>
      <c r="AA498" s="22" t="str">
        <f>IF(ISNUMBER(AVERAGEIFS(Observed!AA$2:AA$9149,Observed!$A$2:$A$9149,$A498,Observed!$D$2:$D$9149,$D498)),AVERAGEIFS(Observed!AA$2:AA$9149,Observed!$A$2:$A$9149,$A498,Observed!$D$2:$D$9149,$D498),"")</f>
        <v/>
      </c>
      <c r="AB498" s="22" t="str">
        <f>IF(ISNUMBER(AVERAGEIFS(Observed!AB$2:AB$9149,Observed!$A$2:$A$9149,$A498,Observed!$D$2:$D$9149,$D498)),AVERAGEIFS(Observed!AB$2:AB$9149,Observed!$A$2:$A$9149,$A498,Observed!$D$2:$D$9149,$D498),"")</f>
        <v/>
      </c>
      <c r="AC498" s="22" t="str">
        <f>IF(ISNUMBER(AVERAGEIFS(Observed!AC$2:AC$9149,Observed!$A$2:$A$9149,$A498,Observed!$D$2:$D$9149,$D498)),AVERAGEIFS(Observed!AC$2:AC$9149,Observed!$A$2:$A$9149,$A498,Observed!$D$2:$D$9149,$D498),"")</f>
        <v/>
      </c>
      <c r="AD498" s="22" t="str">
        <f>IF(ISNUMBER(AVERAGEIFS(Observed!AD$2:AD$9149,Observed!$A$2:$A$9149,$A498,Observed!$D$2:$D$9149,$D498)),AVERAGEIFS(Observed!AD$2:AD$9149,Observed!$A$2:$A$9149,$A498,Observed!$D$2:$D$9149,$D498),"")</f>
        <v/>
      </c>
      <c r="AE498" s="22" t="str">
        <f>IF(ISNUMBER(AVERAGEIFS(Observed!AE$2:AE$9149,Observed!$A$2:$A$9149,$A498,Observed!$D$2:$D$9149,$D498)),AVERAGEIFS(Observed!AE$2:AE$9149,Observed!$A$2:$A$9149,$A498,Observed!$D$2:$D$9149,$D498),"")</f>
        <v/>
      </c>
      <c r="AF498" s="22" t="str">
        <f>IF(ISNUMBER(AVERAGEIFS(Observed!AF$2:AF$9149,Observed!$A$2:$A$9149,$A498,Observed!$D$2:$D$9149,$D498)),AVERAGEIFS(Observed!AF$2:AF$9149,Observed!$A$2:$A$9149,$A498,Observed!$D$2:$D$9149,$D498),"")</f>
        <v/>
      </c>
      <c r="AG498" s="22" t="str">
        <f>IF(ISNUMBER(AVERAGEIFS(Observed!AG$2:AG$9149,Observed!$A$2:$A$9149,$A498,Observed!$D$2:$D$9149,$D498)),AVERAGEIFS(Observed!AG$2:AG$9149,Observed!$A$2:$A$9149,$A498,Observed!$D$2:$D$9149,$D498),"")</f>
        <v/>
      </c>
      <c r="AH498" s="22" t="str">
        <f>IF(ISNUMBER(AVERAGEIFS(Observed!AH$2:AH$9149,Observed!$A$2:$A$9149,$A498,Observed!$D$2:$D$9149,$D498)),AVERAGEIFS(Observed!AH$2:AH$9149,Observed!$A$2:$A$9149,$A498,Observed!$D$2:$D$9149,$D498),"")</f>
        <v/>
      </c>
      <c r="AI498" s="22" t="str">
        <f>IF(ISNUMBER(AVERAGEIFS(Observed!AI$2:AI$9149,Observed!$A$2:$A$9149,$A498,Observed!$D$2:$D$9149,$D498)),AVERAGEIFS(Observed!AI$2:AI$9149,Observed!$A$2:$A$9149,$A498,Observed!$D$2:$D$9149,$D498),"")</f>
        <v/>
      </c>
      <c r="AJ498" s="22" t="str">
        <f>IF(ISNUMBER(AVERAGEIFS(Observed!AJ$2:AJ$9149,Observed!$A$2:$A$9149,$A498,Observed!$D$2:$D$9149,$D498)),AVERAGEIFS(Observed!AJ$2:AJ$9149,Observed!$A$2:$A$9149,$A498,Observed!$D$2:$D$9149,$D498),"")</f>
        <v/>
      </c>
      <c r="AK498" s="22" t="str">
        <f>IF(ISNUMBER(AVERAGEIFS(Observed!AK$2:AK$9149,Observed!$A$2:$A$9149,$A498,Observed!$D$2:$D$9149,$D498)),AVERAGEIFS(Observed!AK$2:AK$9149,Observed!$A$2:$A$9149,$A498,Observed!$D$2:$D$9149,$D498),"")</f>
        <v/>
      </c>
      <c r="AL498" s="23" t="str">
        <f>IF(ISNUMBER(AVERAGEIFS(Observed!AL$2:AL$9149,Observed!$A$2:$A$9149,$A498,Observed!$D$2:$D$9149,$D498)),AVERAGEIFS(Observed!AL$2:AL$9149,Observed!$A$2:$A$9149,$A498,Observed!$D$2:$D$9149,$D498),"")</f>
        <v/>
      </c>
      <c r="AM498" s="23" t="str">
        <f>IF(ISNUMBER(AVERAGEIFS(Observed!AM$2:AM$9149,Observed!$A$2:$A$9149,$A498,Observed!$D$2:$D$9149,$D498)),AVERAGEIFS(Observed!AM$2:AM$9149,Observed!$A$2:$A$9149,$A498,Observed!$D$2:$D$9149,$D498),"")</f>
        <v/>
      </c>
      <c r="AN498" s="22" t="str">
        <f>IF(ISNUMBER(AVERAGEIFS(Observed!AN$2:AN$9149,Observed!$A$2:$A$9149,$A498,Observed!$D$2:$D$9149,$D498)),AVERAGEIFS(Observed!AN$2:AN$9149,Observed!$A$2:$A$9149,$A498,Observed!$D$2:$D$9149,$D498),"")</f>
        <v/>
      </c>
      <c r="AO498" s="22" t="str">
        <f>IF(ISNUMBER(AVERAGEIFS(Observed!AO$2:AO$9149,Observed!$A$2:$A$9149,$A498,Observed!$D$2:$D$9149,$D498)),AVERAGEIFS(Observed!AO$2:AO$9149,Observed!$A$2:$A$9149,$A498,Observed!$D$2:$D$9149,$D498),"")</f>
        <v/>
      </c>
      <c r="AP498" s="21" t="str">
        <f>IF(ISNUMBER(AVERAGEIFS(Observed!AP$2:AP$9149,Observed!$A$2:$A$9149,$A498,Observed!$D$2:$D$9149,$D498)),AVERAGEIFS(Observed!AP$2:AP$9149,Observed!$A$2:$A$9149,$A498,Observed!$D$2:$D$9149,$D498),"")</f>
        <v/>
      </c>
      <c r="AQ498" s="22" t="str">
        <f>IF(ISNUMBER(AVERAGEIFS(Observed!AQ$2:AQ$9149,Observed!$A$2:$A$9149,$A498,Observed!$D$2:$D$9149,$D498)),AVERAGEIFS(Observed!AQ$2:AQ$9149,Observed!$A$2:$A$9149,$A498,Observed!$D$2:$D$9149,$D498),"")</f>
        <v/>
      </c>
      <c r="AR498" s="22" t="str">
        <f>IF(ISNUMBER(AVERAGEIFS(Observed!AR$2:AR$9149,Observed!$A$2:$A$9149,$A498,Observed!$D$2:$D$9149,$D498)),AVERAGEIFS(Observed!AR$2:AR$9149,Observed!$A$2:$A$9149,$A498,Observed!$D$2:$D$9149,$D498),"")</f>
        <v/>
      </c>
      <c r="AS498" s="22" t="str">
        <f>IF(ISNUMBER(AVERAGEIFS(Observed!AS$2:AS$9149,Observed!$A$2:$A$9149,$A498,Observed!$D$2:$D$9149,$D498)),AVERAGEIFS(Observed!AS$2:AS$9149,Observed!$A$2:$A$9149,$A498,Observed!$D$2:$D$9149,$D498),"")</f>
        <v/>
      </c>
      <c r="AT498" s="22" t="str">
        <f>IF(ISNUMBER(AVERAGEIFS(Observed!AT$2:AT$9149,Observed!$A$2:$A$9149,$A498,Observed!$D$2:$D$9149,$D498)),AVERAGEIFS(Observed!AT$2:AT$9149,Observed!$A$2:$A$9149,$A498,Observed!$D$2:$D$9149,$D498),"")</f>
        <v/>
      </c>
      <c r="AU498" s="22" t="str">
        <f>IF(ISNUMBER(AVERAGEIFS(Observed!AU$2:AU$9149,Observed!$A$2:$A$9149,$A498,Observed!$D$2:$D$9149,$D498)),AVERAGEIFS(Observed!AU$2:AU$9149,Observed!$A$2:$A$9149,$A498,Observed!$D$2:$D$9149,$D498),"")</f>
        <v/>
      </c>
      <c r="AV498" s="2">
        <f>COUNTIFS(Observed!$A$2:$A$9149,$A498,Observed!$D$2:$D$9149,$D498)</f>
        <v>1</v>
      </c>
      <c r="AW498" s="2">
        <f t="shared" si="7"/>
        <v>3</v>
      </c>
    </row>
    <row r="499" spans="1:49" x14ac:dyDescent="0.25">
      <c r="A499" t="s">
        <v>52</v>
      </c>
      <c r="B499" t="s">
        <v>141</v>
      </c>
      <c r="C499" t="s">
        <v>49</v>
      </c>
      <c r="D499" s="3">
        <v>36718</v>
      </c>
      <c r="E499">
        <v>1</v>
      </c>
      <c r="K499" s="24">
        <v>2000</v>
      </c>
      <c r="N499" s="2" t="s">
        <v>20</v>
      </c>
      <c r="O499" s="21" t="str">
        <f>IF(ISNUMBER(AVERAGEIFS(Observed!O$2:O$9149,Observed!$A$2:$A$9149,$A499,Observed!$D$2:$D$9149,$D499)),AVERAGEIFS(Observed!O$2:O$9149,Observed!$A$2:$A$9149,$A499,Observed!$D$2:$D$9149,$D499),"")</f>
        <v/>
      </c>
      <c r="P499" s="22" t="str">
        <f>IF(ISNUMBER(AVERAGEIFS(Observed!P$2:P$9149,Observed!$A$2:$A$9149,$A499,Observed!$D$2:$D$9149,$D499)),AVERAGEIFS(Observed!P$2:P$9149,Observed!$A$2:$A$9149,$A499,Observed!$D$2:$D$9149,$D499),"")</f>
        <v/>
      </c>
      <c r="Q499" s="22">
        <f>IF(ISNUMBER(AVERAGEIFS(Observed!Q$2:Q$9149,Observed!$A$2:$A$9149,$A499,Observed!$D$2:$D$9149,$D499)),AVERAGEIFS(Observed!Q$2:Q$9149,Observed!$A$2:$A$9149,$A499,Observed!$D$2:$D$9149,$D499),"")</f>
        <v>138.19999999999999</v>
      </c>
      <c r="R499" s="22">
        <f>IF(ISNUMBER(AVERAGEIFS(Observed!R$2:R$9149,Observed!$A$2:$A$9149,$A499,Observed!$D$2:$D$9149,$D499)),AVERAGEIFS(Observed!R$2:R$9149,Observed!$A$2:$A$9149,$A499,Observed!$D$2:$D$9149,$D499),"")</f>
        <v>138.19999999999999</v>
      </c>
      <c r="S499" s="22">
        <f>IF(ISNUMBER(AVERAGEIFS(Observed!S$2:S$9149,Observed!$A$2:$A$9149,$A499,Observed!$D$2:$D$9149,$D499)),AVERAGEIFS(Observed!S$2:S$9149,Observed!$A$2:$A$9149,$A499,Observed!$D$2:$D$9149,$D499),"")</f>
        <v>414.59999999999997</v>
      </c>
      <c r="T499" s="23" t="str">
        <f>IF(ISNUMBER(AVERAGEIFS(Observed!T$2:T$9149,Observed!$A$2:$A$9149,$A499,Observed!$D$2:$D$9149,$D499)),AVERAGEIFS(Observed!T$2:T$9149,Observed!$A$2:$A$9149,$A499,Observed!$D$2:$D$9149,$D499),"")</f>
        <v/>
      </c>
      <c r="U499" s="23" t="str">
        <f>IF(ISNUMBER(AVERAGEIFS(Observed!U$2:U$9149,Observed!$A$2:$A$9149,$A499,Observed!$D$2:$D$9149,$D499)),AVERAGEIFS(Observed!U$2:U$9149,Observed!$A$2:$A$9149,$A499,Observed!$D$2:$D$9149,$D499),"")</f>
        <v/>
      </c>
      <c r="V499" s="23" t="str">
        <f>IF(ISNUMBER(AVERAGEIFS(Observed!V$2:V$9149,Observed!$A$2:$A$9149,$A499,Observed!$D$2:$D$9149,$D499)),AVERAGEIFS(Observed!V$2:V$9149,Observed!$A$2:$A$9149,$A499,Observed!$D$2:$D$9149,$D499),"")</f>
        <v/>
      </c>
      <c r="W499" s="21" t="str">
        <f>IF(ISNUMBER(AVERAGEIFS(Observed!W$2:W$9149,Observed!$A$2:$A$9149,$A499,Observed!$D$2:$D$9149,$D499)),AVERAGEIFS(Observed!W$2:W$9149,Observed!$A$2:$A$9149,$A499,Observed!$D$2:$D$9149,$D499),"")</f>
        <v/>
      </c>
      <c r="X499" s="35" t="str">
        <f>IF(ISNUMBER(AVERAGEIFS(Observed!X$2:X$9149,Observed!$A$2:$A$9149,$A499,Observed!$D$2:$D$9149,$D499)),AVERAGEIFS(Observed!X$2:X$9149,Observed!$A$2:$A$9149,$A499,Observed!$D$2:$D$9149,$D499),"")</f>
        <v/>
      </c>
      <c r="Y499" s="35" t="str">
        <f>IF(ISNUMBER(AVERAGEIFS(Observed!Y$2:Y$9149,Observed!$A$2:$A$9149,$A499,Observed!$D$2:$D$9149,$D499)),AVERAGEIFS(Observed!Y$2:Y$9149,Observed!$A$2:$A$9149,$A499,Observed!$D$2:$D$9149,$D499),"")</f>
        <v/>
      </c>
      <c r="Z499" s="22" t="str">
        <f>IF(ISNUMBER(AVERAGEIFS(Observed!Z$2:Z$9149,Observed!$A$2:$A$9149,$A499,Observed!$D$2:$D$9149,$D499)),AVERAGEIFS(Observed!Z$2:Z$9149,Observed!$A$2:$A$9149,$A499,Observed!$D$2:$D$9149,$D499),"")</f>
        <v/>
      </c>
      <c r="AA499" s="22" t="str">
        <f>IF(ISNUMBER(AVERAGEIFS(Observed!AA$2:AA$9149,Observed!$A$2:$A$9149,$A499,Observed!$D$2:$D$9149,$D499)),AVERAGEIFS(Observed!AA$2:AA$9149,Observed!$A$2:$A$9149,$A499,Observed!$D$2:$D$9149,$D499),"")</f>
        <v/>
      </c>
      <c r="AB499" s="22" t="str">
        <f>IF(ISNUMBER(AVERAGEIFS(Observed!AB$2:AB$9149,Observed!$A$2:$A$9149,$A499,Observed!$D$2:$D$9149,$D499)),AVERAGEIFS(Observed!AB$2:AB$9149,Observed!$A$2:$A$9149,$A499,Observed!$D$2:$D$9149,$D499),"")</f>
        <v/>
      </c>
      <c r="AC499" s="22" t="str">
        <f>IF(ISNUMBER(AVERAGEIFS(Observed!AC$2:AC$9149,Observed!$A$2:$A$9149,$A499,Observed!$D$2:$D$9149,$D499)),AVERAGEIFS(Observed!AC$2:AC$9149,Observed!$A$2:$A$9149,$A499,Observed!$D$2:$D$9149,$D499),"")</f>
        <v/>
      </c>
      <c r="AD499" s="22" t="str">
        <f>IF(ISNUMBER(AVERAGEIFS(Observed!AD$2:AD$9149,Observed!$A$2:$A$9149,$A499,Observed!$D$2:$D$9149,$D499)),AVERAGEIFS(Observed!AD$2:AD$9149,Observed!$A$2:$A$9149,$A499,Observed!$D$2:$D$9149,$D499),"")</f>
        <v/>
      </c>
      <c r="AE499" s="22" t="str">
        <f>IF(ISNUMBER(AVERAGEIFS(Observed!AE$2:AE$9149,Observed!$A$2:$A$9149,$A499,Observed!$D$2:$D$9149,$D499)),AVERAGEIFS(Observed!AE$2:AE$9149,Observed!$A$2:$A$9149,$A499,Observed!$D$2:$D$9149,$D499),"")</f>
        <v/>
      </c>
      <c r="AF499" s="22" t="str">
        <f>IF(ISNUMBER(AVERAGEIFS(Observed!AF$2:AF$9149,Observed!$A$2:$A$9149,$A499,Observed!$D$2:$D$9149,$D499)),AVERAGEIFS(Observed!AF$2:AF$9149,Observed!$A$2:$A$9149,$A499,Observed!$D$2:$D$9149,$D499),"")</f>
        <v/>
      </c>
      <c r="AG499" s="22" t="str">
        <f>IF(ISNUMBER(AVERAGEIFS(Observed!AG$2:AG$9149,Observed!$A$2:$A$9149,$A499,Observed!$D$2:$D$9149,$D499)),AVERAGEIFS(Observed!AG$2:AG$9149,Observed!$A$2:$A$9149,$A499,Observed!$D$2:$D$9149,$D499),"")</f>
        <v/>
      </c>
      <c r="AH499" s="22" t="str">
        <f>IF(ISNUMBER(AVERAGEIFS(Observed!AH$2:AH$9149,Observed!$A$2:$A$9149,$A499,Observed!$D$2:$D$9149,$D499)),AVERAGEIFS(Observed!AH$2:AH$9149,Observed!$A$2:$A$9149,$A499,Observed!$D$2:$D$9149,$D499),"")</f>
        <v/>
      </c>
      <c r="AI499" s="22" t="str">
        <f>IF(ISNUMBER(AVERAGEIFS(Observed!AI$2:AI$9149,Observed!$A$2:$A$9149,$A499,Observed!$D$2:$D$9149,$D499)),AVERAGEIFS(Observed!AI$2:AI$9149,Observed!$A$2:$A$9149,$A499,Observed!$D$2:$D$9149,$D499),"")</f>
        <v/>
      </c>
      <c r="AJ499" s="22" t="str">
        <f>IF(ISNUMBER(AVERAGEIFS(Observed!AJ$2:AJ$9149,Observed!$A$2:$A$9149,$A499,Observed!$D$2:$D$9149,$D499)),AVERAGEIFS(Observed!AJ$2:AJ$9149,Observed!$A$2:$A$9149,$A499,Observed!$D$2:$D$9149,$D499),"")</f>
        <v/>
      </c>
      <c r="AK499" s="22" t="str">
        <f>IF(ISNUMBER(AVERAGEIFS(Observed!AK$2:AK$9149,Observed!$A$2:$A$9149,$A499,Observed!$D$2:$D$9149,$D499)),AVERAGEIFS(Observed!AK$2:AK$9149,Observed!$A$2:$A$9149,$A499,Observed!$D$2:$D$9149,$D499),"")</f>
        <v/>
      </c>
      <c r="AL499" s="23" t="str">
        <f>IF(ISNUMBER(AVERAGEIFS(Observed!AL$2:AL$9149,Observed!$A$2:$A$9149,$A499,Observed!$D$2:$D$9149,$D499)),AVERAGEIFS(Observed!AL$2:AL$9149,Observed!$A$2:$A$9149,$A499,Observed!$D$2:$D$9149,$D499),"")</f>
        <v/>
      </c>
      <c r="AM499" s="23" t="str">
        <f>IF(ISNUMBER(AVERAGEIFS(Observed!AM$2:AM$9149,Observed!$A$2:$A$9149,$A499,Observed!$D$2:$D$9149,$D499)),AVERAGEIFS(Observed!AM$2:AM$9149,Observed!$A$2:$A$9149,$A499,Observed!$D$2:$D$9149,$D499),"")</f>
        <v/>
      </c>
      <c r="AN499" s="22" t="str">
        <f>IF(ISNUMBER(AVERAGEIFS(Observed!AN$2:AN$9149,Observed!$A$2:$A$9149,$A499,Observed!$D$2:$D$9149,$D499)),AVERAGEIFS(Observed!AN$2:AN$9149,Observed!$A$2:$A$9149,$A499,Observed!$D$2:$D$9149,$D499),"")</f>
        <v/>
      </c>
      <c r="AO499" s="22" t="str">
        <f>IF(ISNUMBER(AVERAGEIFS(Observed!AO$2:AO$9149,Observed!$A$2:$A$9149,$A499,Observed!$D$2:$D$9149,$D499)),AVERAGEIFS(Observed!AO$2:AO$9149,Observed!$A$2:$A$9149,$A499,Observed!$D$2:$D$9149,$D499),"")</f>
        <v/>
      </c>
      <c r="AP499" s="21" t="str">
        <f>IF(ISNUMBER(AVERAGEIFS(Observed!AP$2:AP$9149,Observed!$A$2:$A$9149,$A499,Observed!$D$2:$D$9149,$D499)),AVERAGEIFS(Observed!AP$2:AP$9149,Observed!$A$2:$A$9149,$A499,Observed!$D$2:$D$9149,$D499),"")</f>
        <v/>
      </c>
      <c r="AQ499" s="22" t="str">
        <f>IF(ISNUMBER(AVERAGEIFS(Observed!AQ$2:AQ$9149,Observed!$A$2:$A$9149,$A499,Observed!$D$2:$D$9149,$D499)),AVERAGEIFS(Observed!AQ$2:AQ$9149,Observed!$A$2:$A$9149,$A499,Observed!$D$2:$D$9149,$D499),"")</f>
        <v/>
      </c>
      <c r="AR499" s="22" t="str">
        <f>IF(ISNUMBER(AVERAGEIFS(Observed!AR$2:AR$9149,Observed!$A$2:$A$9149,$A499,Observed!$D$2:$D$9149,$D499)),AVERAGEIFS(Observed!AR$2:AR$9149,Observed!$A$2:$A$9149,$A499,Observed!$D$2:$D$9149,$D499),"")</f>
        <v/>
      </c>
      <c r="AS499" s="22" t="str">
        <f>IF(ISNUMBER(AVERAGEIFS(Observed!AS$2:AS$9149,Observed!$A$2:$A$9149,$A499,Observed!$D$2:$D$9149,$D499)),AVERAGEIFS(Observed!AS$2:AS$9149,Observed!$A$2:$A$9149,$A499,Observed!$D$2:$D$9149,$D499),"")</f>
        <v/>
      </c>
      <c r="AT499" s="22" t="str">
        <f>IF(ISNUMBER(AVERAGEIFS(Observed!AT$2:AT$9149,Observed!$A$2:$A$9149,$A499,Observed!$D$2:$D$9149,$D499)),AVERAGEIFS(Observed!AT$2:AT$9149,Observed!$A$2:$A$9149,$A499,Observed!$D$2:$D$9149,$D499),"")</f>
        <v/>
      </c>
      <c r="AU499" s="22" t="str">
        <f>IF(ISNUMBER(AVERAGEIFS(Observed!AU$2:AU$9149,Observed!$A$2:$A$9149,$A499,Observed!$D$2:$D$9149,$D499)),AVERAGEIFS(Observed!AU$2:AU$9149,Observed!$A$2:$A$9149,$A499,Observed!$D$2:$D$9149,$D499),"")</f>
        <v/>
      </c>
      <c r="AV499" s="2">
        <f>COUNTIFS(Observed!$A$2:$A$9149,$A499,Observed!$D$2:$D$9149,$D499)</f>
        <v>1</v>
      </c>
      <c r="AW499" s="2">
        <f t="shared" si="7"/>
        <v>3</v>
      </c>
    </row>
    <row r="500" spans="1:49" x14ac:dyDescent="0.25">
      <c r="A500" t="s">
        <v>52</v>
      </c>
      <c r="B500" t="s">
        <v>141</v>
      </c>
      <c r="C500" t="s">
        <v>49</v>
      </c>
      <c r="D500" s="3">
        <v>36746</v>
      </c>
      <c r="E500">
        <v>1</v>
      </c>
      <c r="K500" s="24">
        <v>2000</v>
      </c>
      <c r="N500" s="2" t="s">
        <v>20</v>
      </c>
      <c r="O500" s="21" t="str">
        <f>IF(ISNUMBER(AVERAGEIFS(Observed!O$2:O$9149,Observed!$A$2:$A$9149,$A500,Observed!$D$2:$D$9149,$D500)),AVERAGEIFS(Observed!O$2:O$9149,Observed!$A$2:$A$9149,$A500,Observed!$D$2:$D$9149,$D500),"")</f>
        <v/>
      </c>
      <c r="P500" s="22" t="str">
        <f>IF(ISNUMBER(AVERAGEIFS(Observed!P$2:P$9149,Observed!$A$2:$A$9149,$A500,Observed!$D$2:$D$9149,$D500)),AVERAGEIFS(Observed!P$2:P$9149,Observed!$A$2:$A$9149,$A500,Observed!$D$2:$D$9149,$D500),"")</f>
        <v/>
      </c>
      <c r="Q500" s="22">
        <f>IF(ISNUMBER(AVERAGEIFS(Observed!Q$2:Q$9149,Observed!$A$2:$A$9149,$A500,Observed!$D$2:$D$9149,$D500)),AVERAGEIFS(Observed!Q$2:Q$9149,Observed!$A$2:$A$9149,$A500,Observed!$D$2:$D$9149,$D500),"")</f>
        <v>56.7</v>
      </c>
      <c r="R500" s="22">
        <f>IF(ISNUMBER(AVERAGEIFS(Observed!R$2:R$9149,Observed!$A$2:$A$9149,$A500,Observed!$D$2:$D$9149,$D500)),AVERAGEIFS(Observed!R$2:R$9149,Observed!$A$2:$A$9149,$A500,Observed!$D$2:$D$9149,$D500),"")</f>
        <v>56.7</v>
      </c>
      <c r="S500" s="22">
        <f>IF(ISNUMBER(AVERAGEIFS(Observed!S$2:S$9149,Observed!$A$2:$A$9149,$A500,Observed!$D$2:$D$9149,$D500)),AVERAGEIFS(Observed!S$2:S$9149,Observed!$A$2:$A$9149,$A500,Observed!$D$2:$D$9149,$D500),"")</f>
        <v>471.29999999999995</v>
      </c>
      <c r="T500" s="23" t="str">
        <f>IF(ISNUMBER(AVERAGEIFS(Observed!T$2:T$9149,Observed!$A$2:$A$9149,$A500,Observed!$D$2:$D$9149,$D500)),AVERAGEIFS(Observed!T$2:T$9149,Observed!$A$2:$A$9149,$A500,Observed!$D$2:$D$9149,$D500),"")</f>
        <v/>
      </c>
      <c r="U500" s="23" t="str">
        <f>IF(ISNUMBER(AVERAGEIFS(Observed!U$2:U$9149,Observed!$A$2:$A$9149,$A500,Observed!$D$2:$D$9149,$D500)),AVERAGEIFS(Observed!U$2:U$9149,Observed!$A$2:$A$9149,$A500,Observed!$D$2:$D$9149,$D500),"")</f>
        <v/>
      </c>
      <c r="V500" s="23" t="str">
        <f>IF(ISNUMBER(AVERAGEIFS(Observed!V$2:V$9149,Observed!$A$2:$A$9149,$A500,Observed!$D$2:$D$9149,$D500)),AVERAGEIFS(Observed!V$2:V$9149,Observed!$A$2:$A$9149,$A500,Observed!$D$2:$D$9149,$D500),"")</f>
        <v/>
      </c>
      <c r="W500" s="21" t="str">
        <f>IF(ISNUMBER(AVERAGEIFS(Observed!W$2:W$9149,Observed!$A$2:$A$9149,$A500,Observed!$D$2:$D$9149,$D500)),AVERAGEIFS(Observed!W$2:W$9149,Observed!$A$2:$A$9149,$A500,Observed!$D$2:$D$9149,$D500),"")</f>
        <v/>
      </c>
      <c r="X500" s="35" t="str">
        <f>IF(ISNUMBER(AVERAGEIFS(Observed!X$2:X$9149,Observed!$A$2:$A$9149,$A500,Observed!$D$2:$D$9149,$D500)),AVERAGEIFS(Observed!X$2:X$9149,Observed!$A$2:$A$9149,$A500,Observed!$D$2:$D$9149,$D500),"")</f>
        <v/>
      </c>
      <c r="Y500" s="35" t="str">
        <f>IF(ISNUMBER(AVERAGEIFS(Observed!Y$2:Y$9149,Observed!$A$2:$A$9149,$A500,Observed!$D$2:$D$9149,$D500)),AVERAGEIFS(Observed!Y$2:Y$9149,Observed!$A$2:$A$9149,$A500,Observed!$D$2:$D$9149,$D500),"")</f>
        <v/>
      </c>
      <c r="Z500" s="22" t="str">
        <f>IF(ISNUMBER(AVERAGEIFS(Observed!Z$2:Z$9149,Observed!$A$2:$A$9149,$A500,Observed!$D$2:$D$9149,$D500)),AVERAGEIFS(Observed!Z$2:Z$9149,Observed!$A$2:$A$9149,$A500,Observed!$D$2:$D$9149,$D500),"")</f>
        <v/>
      </c>
      <c r="AA500" s="22" t="str">
        <f>IF(ISNUMBER(AVERAGEIFS(Observed!AA$2:AA$9149,Observed!$A$2:$A$9149,$A500,Observed!$D$2:$D$9149,$D500)),AVERAGEIFS(Observed!AA$2:AA$9149,Observed!$A$2:$A$9149,$A500,Observed!$D$2:$D$9149,$D500),"")</f>
        <v/>
      </c>
      <c r="AB500" s="22" t="str">
        <f>IF(ISNUMBER(AVERAGEIFS(Observed!AB$2:AB$9149,Observed!$A$2:$A$9149,$A500,Observed!$D$2:$D$9149,$D500)),AVERAGEIFS(Observed!AB$2:AB$9149,Observed!$A$2:$A$9149,$A500,Observed!$D$2:$D$9149,$D500),"")</f>
        <v/>
      </c>
      <c r="AC500" s="22" t="str">
        <f>IF(ISNUMBER(AVERAGEIFS(Observed!AC$2:AC$9149,Observed!$A$2:$A$9149,$A500,Observed!$D$2:$D$9149,$D500)),AVERAGEIFS(Observed!AC$2:AC$9149,Observed!$A$2:$A$9149,$A500,Observed!$D$2:$D$9149,$D500),"")</f>
        <v/>
      </c>
      <c r="AD500" s="22" t="str">
        <f>IF(ISNUMBER(AVERAGEIFS(Observed!AD$2:AD$9149,Observed!$A$2:$A$9149,$A500,Observed!$D$2:$D$9149,$D500)),AVERAGEIFS(Observed!AD$2:AD$9149,Observed!$A$2:$A$9149,$A500,Observed!$D$2:$D$9149,$D500),"")</f>
        <v/>
      </c>
      <c r="AE500" s="22" t="str">
        <f>IF(ISNUMBER(AVERAGEIFS(Observed!AE$2:AE$9149,Observed!$A$2:$A$9149,$A500,Observed!$D$2:$D$9149,$D500)),AVERAGEIFS(Observed!AE$2:AE$9149,Observed!$A$2:$A$9149,$A500,Observed!$D$2:$D$9149,$D500),"")</f>
        <v/>
      </c>
      <c r="AF500" s="22" t="str">
        <f>IF(ISNUMBER(AVERAGEIFS(Observed!AF$2:AF$9149,Observed!$A$2:$A$9149,$A500,Observed!$D$2:$D$9149,$D500)),AVERAGEIFS(Observed!AF$2:AF$9149,Observed!$A$2:$A$9149,$A500,Observed!$D$2:$D$9149,$D500),"")</f>
        <v/>
      </c>
      <c r="AG500" s="22" t="str">
        <f>IF(ISNUMBER(AVERAGEIFS(Observed!AG$2:AG$9149,Observed!$A$2:$A$9149,$A500,Observed!$D$2:$D$9149,$D500)),AVERAGEIFS(Observed!AG$2:AG$9149,Observed!$A$2:$A$9149,$A500,Observed!$D$2:$D$9149,$D500),"")</f>
        <v/>
      </c>
      <c r="AH500" s="22" t="str">
        <f>IF(ISNUMBER(AVERAGEIFS(Observed!AH$2:AH$9149,Observed!$A$2:$A$9149,$A500,Observed!$D$2:$D$9149,$D500)),AVERAGEIFS(Observed!AH$2:AH$9149,Observed!$A$2:$A$9149,$A500,Observed!$D$2:$D$9149,$D500),"")</f>
        <v/>
      </c>
      <c r="AI500" s="22" t="str">
        <f>IF(ISNUMBER(AVERAGEIFS(Observed!AI$2:AI$9149,Observed!$A$2:$A$9149,$A500,Observed!$D$2:$D$9149,$D500)),AVERAGEIFS(Observed!AI$2:AI$9149,Observed!$A$2:$A$9149,$A500,Observed!$D$2:$D$9149,$D500),"")</f>
        <v/>
      </c>
      <c r="AJ500" s="22" t="str">
        <f>IF(ISNUMBER(AVERAGEIFS(Observed!AJ$2:AJ$9149,Observed!$A$2:$A$9149,$A500,Observed!$D$2:$D$9149,$D500)),AVERAGEIFS(Observed!AJ$2:AJ$9149,Observed!$A$2:$A$9149,$A500,Observed!$D$2:$D$9149,$D500),"")</f>
        <v/>
      </c>
      <c r="AK500" s="22" t="str">
        <f>IF(ISNUMBER(AVERAGEIFS(Observed!AK$2:AK$9149,Observed!$A$2:$A$9149,$A500,Observed!$D$2:$D$9149,$D500)),AVERAGEIFS(Observed!AK$2:AK$9149,Observed!$A$2:$A$9149,$A500,Observed!$D$2:$D$9149,$D500),"")</f>
        <v/>
      </c>
      <c r="AL500" s="23" t="str">
        <f>IF(ISNUMBER(AVERAGEIFS(Observed!AL$2:AL$9149,Observed!$A$2:$A$9149,$A500,Observed!$D$2:$D$9149,$D500)),AVERAGEIFS(Observed!AL$2:AL$9149,Observed!$A$2:$A$9149,$A500,Observed!$D$2:$D$9149,$D500),"")</f>
        <v/>
      </c>
      <c r="AM500" s="23" t="str">
        <f>IF(ISNUMBER(AVERAGEIFS(Observed!AM$2:AM$9149,Observed!$A$2:$A$9149,$A500,Observed!$D$2:$D$9149,$D500)),AVERAGEIFS(Observed!AM$2:AM$9149,Observed!$A$2:$A$9149,$A500,Observed!$D$2:$D$9149,$D500),"")</f>
        <v/>
      </c>
      <c r="AN500" s="22" t="str">
        <f>IF(ISNUMBER(AVERAGEIFS(Observed!AN$2:AN$9149,Observed!$A$2:$A$9149,$A500,Observed!$D$2:$D$9149,$D500)),AVERAGEIFS(Observed!AN$2:AN$9149,Observed!$A$2:$A$9149,$A500,Observed!$D$2:$D$9149,$D500),"")</f>
        <v/>
      </c>
      <c r="AO500" s="22" t="str">
        <f>IF(ISNUMBER(AVERAGEIFS(Observed!AO$2:AO$9149,Observed!$A$2:$A$9149,$A500,Observed!$D$2:$D$9149,$D500)),AVERAGEIFS(Observed!AO$2:AO$9149,Observed!$A$2:$A$9149,$A500,Observed!$D$2:$D$9149,$D500),"")</f>
        <v/>
      </c>
      <c r="AP500" s="21" t="str">
        <f>IF(ISNUMBER(AVERAGEIFS(Observed!AP$2:AP$9149,Observed!$A$2:$A$9149,$A500,Observed!$D$2:$D$9149,$D500)),AVERAGEIFS(Observed!AP$2:AP$9149,Observed!$A$2:$A$9149,$A500,Observed!$D$2:$D$9149,$D500),"")</f>
        <v/>
      </c>
      <c r="AQ500" s="22" t="str">
        <f>IF(ISNUMBER(AVERAGEIFS(Observed!AQ$2:AQ$9149,Observed!$A$2:$A$9149,$A500,Observed!$D$2:$D$9149,$D500)),AVERAGEIFS(Observed!AQ$2:AQ$9149,Observed!$A$2:$A$9149,$A500,Observed!$D$2:$D$9149,$D500),"")</f>
        <v/>
      </c>
      <c r="AR500" s="22" t="str">
        <f>IF(ISNUMBER(AVERAGEIFS(Observed!AR$2:AR$9149,Observed!$A$2:$A$9149,$A500,Observed!$D$2:$D$9149,$D500)),AVERAGEIFS(Observed!AR$2:AR$9149,Observed!$A$2:$A$9149,$A500,Observed!$D$2:$D$9149,$D500),"")</f>
        <v/>
      </c>
      <c r="AS500" s="22" t="str">
        <f>IF(ISNUMBER(AVERAGEIFS(Observed!AS$2:AS$9149,Observed!$A$2:$A$9149,$A500,Observed!$D$2:$D$9149,$D500)),AVERAGEIFS(Observed!AS$2:AS$9149,Observed!$A$2:$A$9149,$A500,Observed!$D$2:$D$9149,$D500),"")</f>
        <v/>
      </c>
      <c r="AT500" s="22" t="str">
        <f>IF(ISNUMBER(AVERAGEIFS(Observed!AT$2:AT$9149,Observed!$A$2:$A$9149,$A500,Observed!$D$2:$D$9149,$D500)),AVERAGEIFS(Observed!AT$2:AT$9149,Observed!$A$2:$A$9149,$A500,Observed!$D$2:$D$9149,$D500),"")</f>
        <v/>
      </c>
      <c r="AU500" s="22" t="str">
        <f>IF(ISNUMBER(AVERAGEIFS(Observed!AU$2:AU$9149,Observed!$A$2:$A$9149,$A500,Observed!$D$2:$D$9149,$D500)),AVERAGEIFS(Observed!AU$2:AU$9149,Observed!$A$2:$A$9149,$A500,Observed!$D$2:$D$9149,$D500),"")</f>
        <v/>
      </c>
      <c r="AV500" s="2">
        <f>COUNTIFS(Observed!$A$2:$A$9149,$A500,Observed!$D$2:$D$9149,$D500)</f>
        <v>1</v>
      </c>
      <c r="AW500" s="2">
        <f t="shared" si="7"/>
        <v>3</v>
      </c>
    </row>
    <row r="501" spans="1:49" x14ac:dyDescent="0.25">
      <c r="A501" t="s">
        <v>52</v>
      </c>
      <c r="B501" t="s">
        <v>141</v>
      </c>
      <c r="C501" t="s">
        <v>49</v>
      </c>
      <c r="D501" s="3">
        <v>36774</v>
      </c>
      <c r="E501">
        <v>1</v>
      </c>
      <c r="K501" s="24">
        <v>2000</v>
      </c>
      <c r="N501" s="2" t="s">
        <v>20</v>
      </c>
      <c r="O501" s="21" t="str">
        <f>IF(ISNUMBER(AVERAGEIFS(Observed!O$2:O$9149,Observed!$A$2:$A$9149,$A501,Observed!$D$2:$D$9149,$D501)),AVERAGEIFS(Observed!O$2:O$9149,Observed!$A$2:$A$9149,$A501,Observed!$D$2:$D$9149,$D501),"")</f>
        <v/>
      </c>
      <c r="P501" s="22" t="str">
        <f>IF(ISNUMBER(AVERAGEIFS(Observed!P$2:P$9149,Observed!$A$2:$A$9149,$A501,Observed!$D$2:$D$9149,$D501)),AVERAGEIFS(Observed!P$2:P$9149,Observed!$A$2:$A$9149,$A501,Observed!$D$2:$D$9149,$D501),"")</f>
        <v/>
      </c>
      <c r="Q501" s="22">
        <f>IF(ISNUMBER(AVERAGEIFS(Observed!Q$2:Q$9149,Observed!$A$2:$A$9149,$A501,Observed!$D$2:$D$9149,$D501)),AVERAGEIFS(Observed!Q$2:Q$9149,Observed!$A$2:$A$9149,$A501,Observed!$D$2:$D$9149,$D501),"")</f>
        <v>28.8</v>
      </c>
      <c r="R501" s="22">
        <f>IF(ISNUMBER(AVERAGEIFS(Observed!R$2:R$9149,Observed!$A$2:$A$9149,$A501,Observed!$D$2:$D$9149,$D501)),AVERAGEIFS(Observed!R$2:R$9149,Observed!$A$2:$A$9149,$A501,Observed!$D$2:$D$9149,$D501),"")</f>
        <v>28.8</v>
      </c>
      <c r="S501" s="22">
        <f>IF(ISNUMBER(AVERAGEIFS(Observed!S$2:S$9149,Observed!$A$2:$A$9149,$A501,Observed!$D$2:$D$9149,$D501)),AVERAGEIFS(Observed!S$2:S$9149,Observed!$A$2:$A$9149,$A501,Observed!$D$2:$D$9149,$D501),"")</f>
        <v>500.09999999999997</v>
      </c>
      <c r="T501" s="23" t="str">
        <f>IF(ISNUMBER(AVERAGEIFS(Observed!T$2:T$9149,Observed!$A$2:$A$9149,$A501,Observed!$D$2:$D$9149,$D501)),AVERAGEIFS(Observed!T$2:T$9149,Observed!$A$2:$A$9149,$A501,Observed!$D$2:$D$9149,$D501),"")</f>
        <v/>
      </c>
      <c r="U501" s="23" t="str">
        <f>IF(ISNUMBER(AVERAGEIFS(Observed!U$2:U$9149,Observed!$A$2:$A$9149,$A501,Observed!$D$2:$D$9149,$D501)),AVERAGEIFS(Observed!U$2:U$9149,Observed!$A$2:$A$9149,$A501,Observed!$D$2:$D$9149,$D501),"")</f>
        <v/>
      </c>
      <c r="V501" s="23" t="str">
        <f>IF(ISNUMBER(AVERAGEIFS(Observed!V$2:V$9149,Observed!$A$2:$A$9149,$A501,Observed!$D$2:$D$9149,$D501)),AVERAGEIFS(Observed!V$2:V$9149,Observed!$A$2:$A$9149,$A501,Observed!$D$2:$D$9149,$D501),"")</f>
        <v/>
      </c>
      <c r="W501" s="21" t="str">
        <f>IF(ISNUMBER(AVERAGEIFS(Observed!W$2:W$9149,Observed!$A$2:$A$9149,$A501,Observed!$D$2:$D$9149,$D501)),AVERAGEIFS(Observed!W$2:W$9149,Observed!$A$2:$A$9149,$A501,Observed!$D$2:$D$9149,$D501),"")</f>
        <v/>
      </c>
      <c r="X501" s="35" t="str">
        <f>IF(ISNUMBER(AVERAGEIFS(Observed!X$2:X$9149,Observed!$A$2:$A$9149,$A501,Observed!$D$2:$D$9149,$D501)),AVERAGEIFS(Observed!X$2:X$9149,Observed!$A$2:$A$9149,$A501,Observed!$D$2:$D$9149,$D501),"")</f>
        <v/>
      </c>
      <c r="Y501" s="35" t="str">
        <f>IF(ISNUMBER(AVERAGEIFS(Observed!Y$2:Y$9149,Observed!$A$2:$A$9149,$A501,Observed!$D$2:$D$9149,$D501)),AVERAGEIFS(Observed!Y$2:Y$9149,Observed!$A$2:$A$9149,$A501,Observed!$D$2:$D$9149,$D501),"")</f>
        <v/>
      </c>
      <c r="Z501" s="22" t="str">
        <f>IF(ISNUMBER(AVERAGEIFS(Observed!Z$2:Z$9149,Observed!$A$2:$A$9149,$A501,Observed!$D$2:$D$9149,$D501)),AVERAGEIFS(Observed!Z$2:Z$9149,Observed!$A$2:$A$9149,$A501,Observed!$D$2:$D$9149,$D501),"")</f>
        <v/>
      </c>
      <c r="AA501" s="22" t="str">
        <f>IF(ISNUMBER(AVERAGEIFS(Observed!AA$2:AA$9149,Observed!$A$2:$A$9149,$A501,Observed!$D$2:$D$9149,$D501)),AVERAGEIFS(Observed!AA$2:AA$9149,Observed!$A$2:$A$9149,$A501,Observed!$D$2:$D$9149,$D501),"")</f>
        <v/>
      </c>
      <c r="AB501" s="22" t="str">
        <f>IF(ISNUMBER(AVERAGEIFS(Observed!AB$2:AB$9149,Observed!$A$2:$A$9149,$A501,Observed!$D$2:$D$9149,$D501)),AVERAGEIFS(Observed!AB$2:AB$9149,Observed!$A$2:$A$9149,$A501,Observed!$D$2:$D$9149,$D501),"")</f>
        <v/>
      </c>
      <c r="AC501" s="22" t="str">
        <f>IF(ISNUMBER(AVERAGEIFS(Observed!AC$2:AC$9149,Observed!$A$2:$A$9149,$A501,Observed!$D$2:$D$9149,$D501)),AVERAGEIFS(Observed!AC$2:AC$9149,Observed!$A$2:$A$9149,$A501,Observed!$D$2:$D$9149,$D501),"")</f>
        <v/>
      </c>
      <c r="AD501" s="22" t="str">
        <f>IF(ISNUMBER(AVERAGEIFS(Observed!AD$2:AD$9149,Observed!$A$2:$A$9149,$A501,Observed!$D$2:$D$9149,$D501)),AVERAGEIFS(Observed!AD$2:AD$9149,Observed!$A$2:$A$9149,$A501,Observed!$D$2:$D$9149,$D501),"")</f>
        <v/>
      </c>
      <c r="AE501" s="22" t="str">
        <f>IF(ISNUMBER(AVERAGEIFS(Observed!AE$2:AE$9149,Observed!$A$2:$A$9149,$A501,Observed!$D$2:$D$9149,$D501)),AVERAGEIFS(Observed!AE$2:AE$9149,Observed!$A$2:$A$9149,$A501,Observed!$D$2:$D$9149,$D501),"")</f>
        <v/>
      </c>
      <c r="AF501" s="22" t="str">
        <f>IF(ISNUMBER(AVERAGEIFS(Observed!AF$2:AF$9149,Observed!$A$2:$A$9149,$A501,Observed!$D$2:$D$9149,$D501)),AVERAGEIFS(Observed!AF$2:AF$9149,Observed!$A$2:$A$9149,$A501,Observed!$D$2:$D$9149,$D501),"")</f>
        <v/>
      </c>
      <c r="AG501" s="22" t="str">
        <f>IF(ISNUMBER(AVERAGEIFS(Observed!AG$2:AG$9149,Observed!$A$2:$A$9149,$A501,Observed!$D$2:$D$9149,$D501)),AVERAGEIFS(Observed!AG$2:AG$9149,Observed!$A$2:$A$9149,$A501,Observed!$D$2:$D$9149,$D501),"")</f>
        <v/>
      </c>
      <c r="AH501" s="22" t="str">
        <f>IF(ISNUMBER(AVERAGEIFS(Observed!AH$2:AH$9149,Observed!$A$2:$A$9149,$A501,Observed!$D$2:$D$9149,$D501)),AVERAGEIFS(Observed!AH$2:AH$9149,Observed!$A$2:$A$9149,$A501,Observed!$D$2:$D$9149,$D501),"")</f>
        <v/>
      </c>
      <c r="AI501" s="22" t="str">
        <f>IF(ISNUMBER(AVERAGEIFS(Observed!AI$2:AI$9149,Observed!$A$2:$A$9149,$A501,Observed!$D$2:$D$9149,$D501)),AVERAGEIFS(Observed!AI$2:AI$9149,Observed!$A$2:$A$9149,$A501,Observed!$D$2:$D$9149,$D501),"")</f>
        <v/>
      </c>
      <c r="AJ501" s="22" t="str">
        <f>IF(ISNUMBER(AVERAGEIFS(Observed!AJ$2:AJ$9149,Observed!$A$2:$A$9149,$A501,Observed!$D$2:$D$9149,$D501)),AVERAGEIFS(Observed!AJ$2:AJ$9149,Observed!$A$2:$A$9149,$A501,Observed!$D$2:$D$9149,$D501),"")</f>
        <v/>
      </c>
      <c r="AK501" s="22" t="str">
        <f>IF(ISNUMBER(AVERAGEIFS(Observed!AK$2:AK$9149,Observed!$A$2:$A$9149,$A501,Observed!$D$2:$D$9149,$D501)),AVERAGEIFS(Observed!AK$2:AK$9149,Observed!$A$2:$A$9149,$A501,Observed!$D$2:$D$9149,$D501),"")</f>
        <v/>
      </c>
      <c r="AL501" s="23" t="str">
        <f>IF(ISNUMBER(AVERAGEIFS(Observed!AL$2:AL$9149,Observed!$A$2:$A$9149,$A501,Observed!$D$2:$D$9149,$D501)),AVERAGEIFS(Observed!AL$2:AL$9149,Observed!$A$2:$A$9149,$A501,Observed!$D$2:$D$9149,$D501),"")</f>
        <v/>
      </c>
      <c r="AM501" s="23" t="str">
        <f>IF(ISNUMBER(AVERAGEIFS(Observed!AM$2:AM$9149,Observed!$A$2:$A$9149,$A501,Observed!$D$2:$D$9149,$D501)),AVERAGEIFS(Observed!AM$2:AM$9149,Observed!$A$2:$A$9149,$A501,Observed!$D$2:$D$9149,$D501),"")</f>
        <v/>
      </c>
      <c r="AN501" s="22" t="str">
        <f>IF(ISNUMBER(AVERAGEIFS(Observed!AN$2:AN$9149,Observed!$A$2:$A$9149,$A501,Observed!$D$2:$D$9149,$D501)),AVERAGEIFS(Observed!AN$2:AN$9149,Observed!$A$2:$A$9149,$A501,Observed!$D$2:$D$9149,$D501),"")</f>
        <v/>
      </c>
      <c r="AO501" s="22" t="str">
        <f>IF(ISNUMBER(AVERAGEIFS(Observed!AO$2:AO$9149,Observed!$A$2:$A$9149,$A501,Observed!$D$2:$D$9149,$D501)),AVERAGEIFS(Observed!AO$2:AO$9149,Observed!$A$2:$A$9149,$A501,Observed!$D$2:$D$9149,$D501),"")</f>
        <v/>
      </c>
      <c r="AP501" s="21" t="str">
        <f>IF(ISNUMBER(AVERAGEIFS(Observed!AP$2:AP$9149,Observed!$A$2:$A$9149,$A501,Observed!$D$2:$D$9149,$D501)),AVERAGEIFS(Observed!AP$2:AP$9149,Observed!$A$2:$A$9149,$A501,Observed!$D$2:$D$9149,$D501),"")</f>
        <v/>
      </c>
      <c r="AQ501" s="22" t="str">
        <f>IF(ISNUMBER(AVERAGEIFS(Observed!AQ$2:AQ$9149,Observed!$A$2:$A$9149,$A501,Observed!$D$2:$D$9149,$D501)),AVERAGEIFS(Observed!AQ$2:AQ$9149,Observed!$A$2:$A$9149,$A501,Observed!$D$2:$D$9149,$D501),"")</f>
        <v/>
      </c>
      <c r="AR501" s="22" t="str">
        <f>IF(ISNUMBER(AVERAGEIFS(Observed!AR$2:AR$9149,Observed!$A$2:$A$9149,$A501,Observed!$D$2:$D$9149,$D501)),AVERAGEIFS(Observed!AR$2:AR$9149,Observed!$A$2:$A$9149,$A501,Observed!$D$2:$D$9149,$D501),"")</f>
        <v/>
      </c>
      <c r="AS501" s="22" t="str">
        <f>IF(ISNUMBER(AVERAGEIFS(Observed!AS$2:AS$9149,Observed!$A$2:$A$9149,$A501,Observed!$D$2:$D$9149,$D501)),AVERAGEIFS(Observed!AS$2:AS$9149,Observed!$A$2:$A$9149,$A501,Observed!$D$2:$D$9149,$D501),"")</f>
        <v/>
      </c>
      <c r="AT501" s="22" t="str">
        <f>IF(ISNUMBER(AVERAGEIFS(Observed!AT$2:AT$9149,Observed!$A$2:$A$9149,$A501,Observed!$D$2:$D$9149,$D501)),AVERAGEIFS(Observed!AT$2:AT$9149,Observed!$A$2:$A$9149,$A501,Observed!$D$2:$D$9149,$D501),"")</f>
        <v/>
      </c>
      <c r="AU501" s="22" t="str">
        <f>IF(ISNUMBER(AVERAGEIFS(Observed!AU$2:AU$9149,Observed!$A$2:$A$9149,$A501,Observed!$D$2:$D$9149,$D501)),AVERAGEIFS(Observed!AU$2:AU$9149,Observed!$A$2:$A$9149,$A501,Observed!$D$2:$D$9149,$D501),"")</f>
        <v/>
      </c>
      <c r="AV501" s="2">
        <f>COUNTIFS(Observed!$A$2:$A$9149,$A501,Observed!$D$2:$D$9149,$D501)</f>
        <v>1</v>
      </c>
      <c r="AW501" s="2">
        <f t="shared" si="7"/>
        <v>3</v>
      </c>
    </row>
    <row r="502" spans="1:49" x14ac:dyDescent="0.25">
      <c r="A502" t="s">
        <v>52</v>
      </c>
      <c r="B502" t="s">
        <v>141</v>
      </c>
      <c r="C502" t="s">
        <v>49</v>
      </c>
      <c r="D502" s="3">
        <v>36808</v>
      </c>
      <c r="E502">
        <v>1</v>
      </c>
      <c r="K502" s="24">
        <v>2000</v>
      </c>
      <c r="N502" s="2" t="s">
        <v>50</v>
      </c>
      <c r="O502" s="21" t="str">
        <f>IF(ISNUMBER(AVERAGEIFS(Observed!O$2:O$9149,Observed!$A$2:$A$9149,$A502,Observed!$D$2:$D$9149,$D502)),AVERAGEIFS(Observed!O$2:O$9149,Observed!$A$2:$A$9149,$A502,Observed!$D$2:$D$9149,$D502),"")</f>
        <v/>
      </c>
      <c r="P502" s="22" t="str">
        <f>IF(ISNUMBER(AVERAGEIFS(Observed!P$2:P$9149,Observed!$A$2:$A$9149,$A502,Observed!$D$2:$D$9149,$D502)),AVERAGEIFS(Observed!P$2:P$9149,Observed!$A$2:$A$9149,$A502,Observed!$D$2:$D$9149,$D502),"")</f>
        <v/>
      </c>
      <c r="Q502" s="22" t="str">
        <f>IF(ISNUMBER(AVERAGEIFS(Observed!Q$2:Q$9149,Observed!$A$2:$A$9149,$A502,Observed!$D$2:$D$9149,$D502)),AVERAGEIFS(Observed!Q$2:Q$9149,Observed!$A$2:$A$9149,$A502,Observed!$D$2:$D$9149,$D502),"")</f>
        <v/>
      </c>
      <c r="R502" s="22" t="str">
        <f>IF(ISNUMBER(AVERAGEIFS(Observed!R$2:R$9149,Observed!$A$2:$A$9149,$A502,Observed!$D$2:$D$9149,$D502)),AVERAGEIFS(Observed!R$2:R$9149,Observed!$A$2:$A$9149,$A502,Observed!$D$2:$D$9149,$D502),"")</f>
        <v/>
      </c>
      <c r="S502" s="22" t="str">
        <f>IF(ISNUMBER(AVERAGEIFS(Observed!S$2:S$9149,Observed!$A$2:$A$9149,$A502,Observed!$D$2:$D$9149,$D502)),AVERAGEIFS(Observed!S$2:S$9149,Observed!$A$2:$A$9149,$A502,Observed!$D$2:$D$9149,$D502),"")</f>
        <v/>
      </c>
      <c r="T502" s="23" t="str">
        <f>IF(ISNUMBER(AVERAGEIFS(Observed!T$2:T$9149,Observed!$A$2:$A$9149,$A502,Observed!$D$2:$D$9149,$D502)),AVERAGEIFS(Observed!T$2:T$9149,Observed!$A$2:$A$9149,$A502,Observed!$D$2:$D$9149,$D502),"")</f>
        <v/>
      </c>
      <c r="U502" s="23" t="str">
        <f>IF(ISNUMBER(AVERAGEIFS(Observed!U$2:U$9149,Observed!$A$2:$A$9149,$A502,Observed!$D$2:$D$9149,$D502)),AVERAGEIFS(Observed!U$2:U$9149,Observed!$A$2:$A$9149,$A502,Observed!$D$2:$D$9149,$D502),"")</f>
        <v/>
      </c>
      <c r="V502" s="23" t="str">
        <f>IF(ISNUMBER(AVERAGEIFS(Observed!V$2:V$9149,Observed!$A$2:$A$9149,$A502,Observed!$D$2:$D$9149,$D502)),AVERAGEIFS(Observed!V$2:V$9149,Observed!$A$2:$A$9149,$A502,Observed!$D$2:$D$9149,$D502),"")</f>
        <v/>
      </c>
      <c r="W502" s="21">
        <f>IF(ISNUMBER(AVERAGEIFS(Observed!W$2:W$9149,Observed!$A$2:$A$9149,$A502,Observed!$D$2:$D$9149,$D502)),AVERAGEIFS(Observed!W$2:W$9149,Observed!$A$2:$A$9149,$A502,Observed!$D$2:$D$9149,$D502),"")</f>
        <v>240</v>
      </c>
      <c r="X502" s="35" t="str">
        <f>IF(ISNUMBER(AVERAGEIFS(Observed!X$2:X$9149,Observed!$A$2:$A$9149,$A502,Observed!$D$2:$D$9149,$D502)),AVERAGEIFS(Observed!X$2:X$9149,Observed!$A$2:$A$9149,$A502,Observed!$D$2:$D$9149,$D502),"")</f>
        <v/>
      </c>
      <c r="Y502" s="35" t="str">
        <f>IF(ISNUMBER(AVERAGEIFS(Observed!Y$2:Y$9149,Observed!$A$2:$A$9149,$A502,Observed!$D$2:$D$9149,$D502)),AVERAGEIFS(Observed!Y$2:Y$9149,Observed!$A$2:$A$9149,$A502,Observed!$D$2:$D$9149,$D502),"")</f>
        <v/>
      </c>
      <c r="Z502" s="22" t="str">
        <f>IF(ISNUMBER(AVERAGEIFS(Observed!Z$2:Z$9149,Observed!$A$2:$A$9149,$A502,Observed!$D$2:$D$9149,$D502)),AVERAGEIFS(Observed!Z$2:Z$9149,Observed!$A$2:$A$9149,$A502,Observed!$D$2:$D$9149,$D502),"")</f>
        <v/>
      </c>
      <c r="AA502" s="22" t="str">
        <f>IF(ISNUMBER(AVERAGEIFS(Observed!AA$2:AA$9149,Observed!$A$2:$A$9149,$A502,Observed!$D$2:$D$9149,$D502)),AVERAGEIFS(Observed!AA$2:AA$9149,Observed!$A$2:$A$9149,$A502,Observed!$D$2:$D$9149,$D502),"")</f>
        <v/>
      </c>
      <c r="AB502" s="22" t="str">
        <f>IF(ISNUMBER(AVERAGEIFS(Observed!AB$2:AB$9149,Observed!$A$2:$A$9149,$A502,Observed!$D$2:$D$9149,$D502)),AVERAGEIFS(Observed!AB$2:AB$9149,Observed!$A$2:$A$9149,$A502,Observed!$D$2:$D$9149,$D502),"")</f>
        <v/>
      </c>
      <c r="AC502" s="22" t="str">
        <f>IF(ISNUMBER(AVERAGEIFS(Observed!AC$2:AC$9149,Observed!$A$2:$A$9149,$A502,Observed!$D$2:$D$9149,$D502)),AVERAGEIFS(Observed!AC$2:AC$9149,Observed!$A$2:$A$9149,$A502,Observed!$D$2:$D$9149,$D502),"")</f>
        <v/>
      </c>
      <c r="AD502" s="22" t="str">
        <f>IF(ISNUMBER(AVERAGEIFS(Observed!AD$2:AD$9149,Observed!$A$2:$A$9149,$A502,Observed!$D$2:$D$9149,$D502)),AVERAGEIFS(Observed!AD$2:AD$9149,Observed!$A$2:$A$9149,$A502,Observed!$D$2:$D$9149,$D502),"")</f>
        <v/>
      </c>
      <c r="AE502" s="22" t="str">
        <f>IF(ISNUMBER(AVERAGEIFS(Observed!AE$2:AE$9149,Observed!$A$2:$A$9149,$A502,Observed!$D$2:$D$9149,$D502)),AVERAGEIFS(Observed!AE$2:AE$9149,Observed!$A$2:$A$9149,$A502,Observed!$D$2:$D$9149,$D502),"")</f>
        <v/>
      </c>
      <c r="AF502" s="22" t="str">
        <f>IF(ISNUMBER(AVERAGEIFS(Observed!AF$2:AF$9149,Observed!$A$2:$A$9149,$A502,Observed!$D$2:$D$9149,$D502)),AVERAGEIFS(Observed!AF$2:AF$9149,Observed!$A$2:$A$9149,$A502,Observed!$D$2:$D$9149,$D502),"")</f>
        <v/>
      </c>
      <c r="AG502" s="22" t="str">
        <f>IF(ISNUMBER(AVERAGEIFS(Observed!AG$2:AG$9149,Observed!$A$2:$A$9149,$A502,Observed!$D$2:$D$9149,$D502)),AVERAGEIFS(Observed!AG$2:AG$9149,Observed!$A$2:$A$9149,$A502,Observed!$D$2:$D$9149,$D502),"")</f>
        <v/>
      </c>
      <c r="AH502" s="22" t="str">
        <f>IF(ISNUMBER(AVERAGEIFS(Observed!AH$2:AH$9149,Observed!$A$2:$A$9149,$A502,Observed!$D$2:$D$9149,$D502)),AVERAGEIFS(Observed!AH$2:AH$9149,Observed!$A$2:$A$9149,$A502,Observed!$D$2:$D$9149,$D502),"")</f>
        <v/>
      </c>
      <c r="AI502" s="22" t="str">
        <f>IF(ISNUMBER(AVERAGEIFS(Observed!AI$2:AI$9149,Observed!$A$2:$A$9149,$A502,Observed!$D$2:$D$9149,$D502)),AVERAGEIFS(Observed!AI$2:AI$9149,Observed!$A$2:$A$9149,$A502,Observed!$D$2:$D$9149,$D502),"")</f>
        <v/>
      </c>
      <c r="AJ502" s="22" t="str">
        <f>IF(ISNUMBER(AVERAGEIFS(Observed!AJ$2:AJ$9149,Observed!$A$2:$A$9149,$A502,Observed!$D$2:$D$9149,$D502)),AVERAGEIFS(Observed!AJ$2:AJ$9149,Observed!$A$2:$A$9149,$A502,Observed!$D$2:$D$9149,$D502),"")</f>
        <v/>
      </c>
      <c r="AK502" s="22" t="str">
        <f>IF(ISNUMBER(AVERAGEIFS(Observed!AK$2:AK$9149,Observed!$A$2:$A$9149,$A502,Observed!$D$2:$D$9149,$D502)),AVERAGEIFS(Observed!AK$2:AK$9149,Observed!$A$2:$A$9149,$A502,Observed!$D$2:$D$9149,$D502),"")</f>
        <v/>
      </c>
      <c r="AL502" s="23" t="str">
        <f>IF(ISNUMBER(AVERAGEIFS(Observed!AL$2:AL$9149,Observed!$A$2:$A$9149,$A502,Observed!$D$2:$D$9149,$D502)),AVERAGEIFS(Observed!AL$2:AL$9149,Observed!$A$2:$A$9149,$A502,Observed!$D$2:$D$9149,$D502),"")</f>
        <v/>
      </c>
      <c r="AM502" s="23" t="str">
        <f>IF(ISNUMBER(AVERAGEIFS(Observed!AM$2:AM$9149,Observed!$A$2:$A$9149,$A502,Observed!$D$2:$D$9149,$D502)),AVERAGEIFS(Observed!AM$2:AM$9149,Observed!$A$2:$A$9149,$A502,Observed!$D$2:$D$9149,$D502),"")</f>
        <v/>
      </c>
      <c r="AN502" s="22" t="str">
        <f>IF(ISNUMBER(AVERAGEIFS(Observed!AN$2:AN$9149,Observed!$A$2:$A$9149,$A502,Observed!$D$2:$D$9149,$D502)),AVERAGEIFS(Observed!AN$2:AN$9149,Observed!$A$2:$A$9149,$A502,Observed!$D$2:$D$9149,$D502),"")</f>
        <v/>
      </c>
      <c r="AO502" s="22" t="str">
        <f>IF(ISNUMBER(AVERAGEIFS(Observed!AO$2:AO$9149,Observed!$A$2:$A$9149,$A502,Observed!$D$2:$D$9149,$D502)),AVERAGEIFS(Observed!AO$2:AO$9149,Observed!$A$2:$A$9149,$A502,Observed!$D$2:$D$9149,$D502),"")</f>
        <v/>
      </c>
      <c r="AP502" s="21" t="str">
        <f>IF(ISNUMBER(AVERAGEIFS(Observed!AP$2:AP$9149,Observed!$A$2:$A$9149,$A502,Observed!$D$2:$D$9149,$D502)),AVERAGEIFS(Observed!AP$2:AP$9149,Observed!$A$2:$A$9149,$A502,Observed!$D$2:$D$9149,$D502),"")</f>
        <v/>
      </c>
      <c r="AQ502" s="22" t="str">
        <f>IF(ISNUMBER(AVERAGEIFS(Observed!AQ$2:AQ$9149,Observed!$A$2:$A$9149,$A502,Observed!$D$2:$D$9149,$D502)),AVERAGEIFS(Observed!AQ$2:AQ$9149,Observed!$A$2:$A$9149,$A502,Observed!$D$2:$D$9149,$D502),"")</f>
        <v/>
      </c>
      <c r="AR502" s="22" t="str">
        <f>IF(ISNUMBER(AVERAGEIFS(Observed!AR$2:AR$9149,Observed!$A$2:$A$9149,$A502,Observed!$D$2:$D$9149,$D502)),AVERAGEIFS(Observed!AR$2:AR$9149,Observed!$A$2:$A$9149,$A502,Observed!$D$2:$D$9149,$D502),"")</f>
        <v/>
      </c>
      <c r="AS502" s="22" t="str">
        <f>IF(ISNUMBER(AVERAGEIFS(Observed!AS$2:AS$9149,Observed!$A$2:$A$9149,$A502,Observed!$D$2:$D$9149,$D502)),AVERAGEIFS(Observed!AS$2:AS$9149,Observed!$A$2:$A$9149,$A502,Observed!$D$2:$D$9149,$D502),"")</f>
        <v/>
      </c>
      <c r="AT502" s="22" t="str">
        <f>IF(ISNUMBER(AVERAGEIFS(Observed!AT$2:AT$9149,Observed!$A$2:$A$9149,$A502,Observed!$D$2:$D$9149,$D502)),AVERAGEIFS(Observed!AT$2:AT$9149,Observed!$A$2:$A$9149,$A502,Observed!$D$2:$D$9149,$D502),"")</f>
        <v/>
      </c>
      <c r="AU502" s="22" t="str">
        <f>IF(ISNUMBER(AVERAGEIFS(Observed!AU$2:AU$9149,Observed!$A$2:$A$9149,$A502,Observed!$D$2:$D$9149,$D502)),AVERAGEIFS(Observed!AU$2:AU$9149,Observed!$A$2:$A$9149,$A502,Observed!$D$2:$D$9149,$D502),"")</f>
        <v/>
      </c>
      <c r="AV502" s="2">
        <f>COUNTIFS(Observed!$A$2:$A$9149,$A502,Observed!$D$2:$D$9149,$D502)</f>
        <v>1</v>
      </c>
      <c r="AW502" s="2">
        <f t="shared" si="7"/>
        <v>1</v>
      </c>
    </row>
    <row r="503" spans="1:49" x14ac:dyDescent="0.25">
      <c r="A503" t="s">
        <v>52</v>
      </c>
      <c r="B503" t="s">
        <v>141</v>
      </c>
      <c r="C503" t="s">
        <v>49</v>
      </c>
      <c r="D503" s="3">
        <v>37060</v>
      </c>
      <c r="E503">
        <v>1</v>
      </c>
      <c r="K503" s="24">
        <v>2001</v>
      </c>
      <c r="N503" s="2" t="s">
        <v>50</v>
      </c>
      <c r="O503" s="21" t="str">
        <f>IF(ISNUMBER(AVERAGEIFS(Observed!O$2:O$9149,Observed!$A$2:$A$9149,$A503,Observed!$D$2:$D$9149,$D503)),AVERAGEIFS(Observed!O$2:O$9149,Observed!$A$2:$A$9149,$A503,Observed!$D$2:$D$9149,$D503),"")</f>
        <v/>
      </c>
      <c r="P503" s="22" t="str">
        <f>IF(ISNUMBER(AVERAGEIFS(Observed!P$2:P$9149,Observed!$A$2:$A$9149,$A503,Observed!$D$2:$D$9149,$D503)),AVERAGEIFS(Observed!P$2:P$9149,Observed!$A$2:$A$9149,$A503,Observed!$D$2:$D$9149,$D503),"")</f>
        <v/>
      </c>
      <c r="Q503" s="22" t="str">
        <f>IF(ISNUMBER(AVERAGEIFS(Observed!Q$2:Q$9149,Observed!$A$2:$A$9149,$A503,Observed!$D$2:$D$9149,$D503)),AVERAGEIFS(Observed!Q$2:Q$9149,Observed!$A$2:$A$9149,$A503,Observed!$D$2:$D$9149,$D503),"")</f>
        <v/>
      </c>
      <c r="R503" s="22" t="str">
        <f>IF(ISNUMBER(AVERAGEIFS(Observed!R$2:R$9149,Observed!$A$2:$A$9149,$A503,Observed!$D$2:$D$9149,$D503)),AVERAGEIFS(Observed!R$2:R$9149,Observed!$A$2:$A$9149,$A503,Observed!$D$2:$D$9149,$D503),"")</f>
        <v/>
      </c>
      <c r="S503" s="22" t="str">
        <f>IF(ISNUMBER(AVERAGEIFS(Observed!S$2:S$9149,Observed!$A$2:$A$9149,$A503,Observed!$D$2:$D$9149,$D503)),AVERAGEIFS(Observed!S$2:S$9149,Observed!$A$2:$A$9149,$A503,Observed!$D$2:$D$9149,$D503),"")</f>
        <v/>
      </c>
      <c r="T503" s="23" t="str">
        <f>IF(ISNUMBER(AVERAGEIFS(Observed!T$2:T$9149,Observed!$A$2:$A$9149,$A503,Observed!$D$2:$D$9149,$D503)),AVERAGEIFS(Observed!T$2:T$9149,Observed!$A$2:$A$9149,$A503,Observed!$D$2:$D$9149,$D503),"")</f>
        <v/>
      </c>
      <c r="U503" s="23" t="str">
        <f>IF(ISNUMBER(AVERAGEIFS(Observed!U$2:U$9149,Observed!$A$2:$A$9149,$A503,Observed!$D$2:$D$9149,$D503)),AVERAGEIFS(Observed!U$2:U$9149,Observed!$A$2:$A$9149,$A503,Observed!$D$2:$D$9149,$D503),"")</f>
        <v/>
      </c>
      <c r="V503" s="23" t="str">
        <f>IF(ISNUMBER(AVERAGEIFS(Observed!V$2:V$9149,Observed!$A$2:$A$9149,$A503,Observed!$D$2:$D$9149,$D503)),AVERAGEIFS(Observed!V$2:V$9149,Observed!$A$2:$A$9149,$A503,Observed!$D$2:$D$9149,$D503),"")</f>
        <v/>
      </c>
      <c r="W503" s="21">
        <f>IF(ISNUMBER(AVERAGEIFS(Observed!W$2:W$9149,Observed!$A$2:$A$9149,$A503,Observed!$D$2:$D$9149,$D503)),AVERAGEIFS(Observed!W$2:W$9149,Observed!$A$2:$A$9149,$A503,Observed!$D$2:$D$9149,$D503),"")</f>
        <v>2</v>
      </c>
      <c r="X503" s="35" t="str">
        <f>IF(ISNUMBER(AVERAGEIFS(Observed!X$2:X$9149,Observed!$A$2:$A$9149,$A503,Observed!$D$2:$D$9149,$D503)),AVERAGEIFS(Observed!X$2:X$9149,Observed!$A$2:$A$9149,$A503,Observed!$D$2:$D$9149,$D503),"")</f>
        <v/>
      </c>
      <c r="Y503" s="35" t="str">
        <f>IF(ISNUMBER(AVERAGEIFS(Observed!Y$2:Y$9149,Observed!$A$2:$A$9149,$A503,Observed!$D$2:$D$9149,$D503)),AVERAGEIFS(Observed!Y$2:Y$9149,Observed!$A$2:$A$9149,$A503,Observed!$D$2:$D$9149,$D503),"")</f>
        <v/>
      </c>
      <c r="Z503" s="22" t="str">
        <f>IF(ISNUMBER(AVERAGEIFS(Observed!Z$2:Z$9149,Observed!$A$2:$A$9149,$A503,Observed!$D$2:$D$9149,$D503)),AVERAGEIFS(Observed!Z$2:Z$9149,Observed!$A$2:$A$9149,$A503,Observed!$D$2:$D$9149,$D503),"")</f>
        <v/>
      </c>
      <c r="AA503" s="22" t="str">
        <f>IF(ISNUMBER(AVERAGEIFS(Observed!AA$2:AA$9149,Observed!$A$2:$A$9149,$A503,Observed!$D$2:$D$9149,$D503)),AVERAGEIFS(Observed!AA$2:AA$9149,Observed!$A$2:$A$9149,$A503,Observed!$D$2:$D$9149,$D503),"")</f>
        <v/>
      </c>
      <c r="AB503" s="22" t="str">
        <f>IF(ISNUMBER(AVERAGEIFS(Observed!AB$2:AB$9149,Observed!$A$2:$A$9149,$A503,Observed!$D$2:$D$9149,$D503)),AVERAGEIFS(Observed!AB$2:AB$9149,Observed!$A$2:$A$9149,$A503,Observed!$D$2:$D$9149,$D503),"")</f>
        <v/>
      </c>
      <c r="AC503" s="22" t="str">
        <f>IF(ISNUMBER(AVERAGEIFS(Observed!AC$2:AC$9149,Observed!$A$2:$A$9149,$A503,Observed!$D$2:$D$9149,$D503)),AVERAGEIFS(Observed!AC$2:AC$9149,Observed!$A$2:$A$9149,$A503,Observed!$D$2:$D$9149,$D503),"")</f>
        <v/>
      </c>
      <c r="AD503" s="22" t="str">
        <f>IF(ISNUMBER(AVERAGEIFS(Observed!AD$2:AD$9149,Observed!$A$2:$A$9149,$A503,Observed!$D$2:$D$9149,$D503)),AVERAGEIFS(Observed!AD$2:AD$9149,Observed!$A$2:$A$9149,$A503,Observed!$D$2:$D$9149,$D503),"")</f>
        <v/>
      </c>
      <c r="AE503" s="22" t="str">
        <f>IF(ISNUMBER(AVERAGEIFS(Observed!AE$2:AE$9149,Observed!$A$2:$A$9149,$A503,Observed!$D$2:$D$9149,$D503)),AVERAGEIFS(Observed!AE$2:AE$9149,Observed!$A$2:$A$9149,$A503,Observed!$D$2:$D$9149,$D503),"")</f>
        <v/>
      </c>
      <c r="AF503" s="22" t="str">
        <f>IF(ISNUMBER(AVERAGEIFS(Observed!AF$2:AF$9149,Observed!$A$2:$A$9149,$A503,Observed!$D$2:$D$9149,$D503)),AVERAGEIFS(Observed!AF$2:AF$9149,Observed!$A$2:$A$9149,$A503,Observed!$D$2:$D$9149,$D503),"")</f>
        <v/>
      </c>
      <c r="AG503" s="22" t="str">
        <f>IF(ISNUMBER(AVERAGEIFS(Observed!AG$2:AG$9149,Observed!$A$2:$A$9149,$A503,Observed!$D$2:$D$9149,$D503)),AVERAGEIFS(Observed!AG$2:AG$9149,Observed!$A$2:$A$9149,$A503,Observed!$D$2:$D$9149,$D503),"")</f>
        <v/>
      </c>
      <c r="AH503" s="22" t="str">
        <f>IF(ISNUMBER(AVERAGEIFS(Observed!AH$2:AH$9149,Observed!$A$2:$A$9149,$A503,Observed!$D$2:$D$9149,$D503)),AVERAGEIFS(Observed!AH$2:AH$9149,Observed!$A$2:$A$9149,$A503,Observed!$D$2:$D$9149,$D503),"")</f>
        <v/>
      </c>
      <c r="AI503" s="22" t="str">
        <f>IF(ISNUMBER(AVERAGEIFS(Observed!AI$2:AI$9149,Observed!$A$2:$A$9149,$A503,Observed!$D$2:$D$9149,$D503)),AVERAGEIFS(Observed!AI$2:AI$9149,Observed!$A$2:$A$9149,$A503,Observed!$D$2:$D$9149,$D503),"")</f>
        <v/>
      </c>
      <c r="AJ503" s="22" t="str">
        <f>IF(ISNUMBER(AVERAGEIFS(Observed!AJ$2:AJ$9149,Observed!$A$2:$A$9149,$A503,Observed!$D$2:$D$9149,$D503)),AVERAGEIFS(Observed!AJ$2:AJ$9149,Observed!$A$2:$A$9149,$A503,Observed!$D$2:$D$9149,$D503),"")</f>
        <v/>
      </c>
      <c r="AK503" s="22" t="str">
        <f>IF(ISNUMBER(AVERAGEIFS(Observed!AK$2:AK$9149,Observed!$A$2:$A$9149,$A503,Observed!$D$2:$D$9149,$D503)),AVERAGEIFS(Observed!AK$2:AK$9149,Observed!$A$2:$A$9149,$A503,Observed!$D$2:$D$9149,$D503),"")</f>
        <v/>
      </c>
      <c r="AL503" s="23" t="str">
        <f>IF(ISNUMBER(AVERAGEIFS(Observed!AL$2:AL$9149,Observed!$A$2:$A$9149,$A503,Observed!$D$2:$D$9149,$D503)),AVERAGEIFS(Observed!AL$2:AL$9149,Observed!$A$2:$A$9149,$A503,Observed!$D$2:$D$9149,$D503),"")</f>
        <v/>
      </c>
      <c r="AM503" s="23" t="str">
        <f>IF(ISNUMBER(AVERAGEIFS(Observed!AM$2:AM$9149,Observed!$A$2:$A$9149,$A503,Observed!$D$2:$D$9149,$D503)),AVERAGEIFS(Observed!AM$2:AM$9149,Observed!$A$2:$A$9149,$A503,Observed!$D$2:$D$9149,$D503),"")</f>
        <v/>
      </c>
      <c r="AN503" s="22" t="str">
        <f>IF(ISNUMBER(AVERAGEIFS(Observed!AN$2:AN$9149,Observed!$A$2:$A$9149,$A503,Observed!$D$2:$D$9149,$D503)),AVERAGEIFS(Observed!AN$2:AN$9149,Observed!$A$2:$A$9149,$A503,Observed!$D$2:$D$9149,$D503),"")</f>
        <v/>
      </c>
      <c r="AO503" s="22" t="str">
        <f>IF(ISNUMBER(AVERAGEIFS(Observed!AO$2:AO$9149,Observed!$A$2:$A$9149,$A503,Observed!$D$2:$D$9149,$D503)),AVERAGEIFS(Observed!AO$2:AO$9149,Observed!$A$2:$A$9149,$A503,Observed!$D$2:$D$9149,$D503),"")</f>
        <v/>
      </c>
      <c r="AP503" s="21" t="str">
        <f>IF(ISNUMBER(AVERAGEIFS(Observed!AP$2:AP$9149,Observed!$A$2:$A$9149,$A503,Observed!$D$2:$D$9149,$D503)),AVERAGEIFS(Observed!AP$2:AP$9149,Observed!$A$2:$A$9149,$A503,Observed!$D$2:$D$9149,$D503),"")</f>
        <v/>
      </c>
      <c r="AQ503" s="22" t="str">
        <f>IF(ISNUMBER(AVERAGEIFS(Observed!AQ$2:AQ$9149,Observed!$A$2:$A$9149,$A503,Observed!$D$2:$D$9149,$D503)),AVERAGEIFS(Observed!AQ$2:AQ$9149,Observed!$A$2:$A$9149,$A503,Observed!$D$2:$D$9149,$D503),"")</f>
        <v/>
      </c>
      <c r="AR503" s="22" t="str">
        <f>IF(ISNUMBER(AVERAGEIFS(Observed!AR$2:AR$9149,Observed!$A$2:$A$9149,$A503,Observed!$D$2:$D$9149,$D503)),AVERAGEIFS(Observed!AR$2:AR$9149,Observed!$A$2:$A$9149,$A503,Observed!$D$2:$D$9149,$D503),"")</f>
        <v/>
      </c>
      <c r="AS503" s="22" t="str">
        <f>IF(ISNUMBER(AVERAGEIFS(Observed!AS$2:AS$9149,Observed!$A$2:$A$9149,$A503,Observed!$D$2:$D$9149,$D503)),AVERAGEIFS(Observed!AS$2:AS$9149,Observed!$A$2:$A$9149,$A503,Observed!$D$2:$D$9149,$D503),"")</f>
        <v/>
      </c>
      <c r="AT503" s="22" t="str">
        <f>IF(ISNUMBER(AVERAGEIFS(Observed!AT$2:AT$9149,Observed!$A$2:$A$9149,$A503,Observed!$D$2:$D$9149,$D503)),AVERAGEIFS(Observed!AT$2:AT$9149,Observed!$A$2:$A$9149,$A503,Observed!$D$2:$D$9149,$D503),"")</f>
        <v/>
      </c>
      <c r="AU503" s="22" t="str">
        <f>IF(ISNUMBER(AVERAGEIFS(Observed!AU$2:AU$9149,Observed!$A$2:$A$9149,$A503,Observed!$D$2:$D$9149,$D503)),AVERAGEIFS(Observed!AU$2:AU$9149,Observed!$A$2:$A$9149,$A503,Observed!$D$2:$D$9149,$D503),"")</f>
        <v/>
      </c>
      <c r="AV503" s="2">
        <f>COUNTIFS(Observed!$A$2:$A$9149,$A503,Observed!$D$2:$D$9149,$D503)</f>
        <v>1</v>
      </c>
      <c r="AW503" s="2">
        <f t="shared" si="7"/>
        <v>1</v>
      </c>
    </row>
    <row r="504" spans="1:49" x14ac:dyDescent="0.25">
      <c r="A504" t="s">
        <v>113</v>
      </c>
      <c r="B504" t="s">
        <v>142</v>
      </c>
      <c r="C504" t="s">
        <v>30</v>
      </c>
      <c r="D504" s="3">
        <v>40896</v>
      </c>
      <c r="E504">
        <v>1</v>
      </c>
      <c r="K504" s="24" t="s">
        <v>76</v>
      </c>
      <c r="L504" t="s">
        <v>21</v>
      </c>
      <c r="N504" s="2" t="s">
        <v>42</v>
      </c>
      <c r="O504" s="21">
        <f>IF(ISNUMBER(AVERAGEIFS(Observed!O$2:O$9149,Observed!$A$2:$A$9149,$A504,Observed!$D$2:$D$9149,$D504)),AVERAGEIFS(Observed!O$2:O$9149,Observed!$A$2:$A$9149,$A504,Observed!$D$2:$D$9149,$D504),"")</f>
        <v>4278</v>
      </c>
      <c r="P504" s="22">
        <f>IF(ISNUMBER(AVERAGEIFS(Observed!P$2:P$9149,Observed!$A$2:$A$9149,$A504,Observed!$D$2:$D$9149,$D504)),AVERAGEIFS(Observed!P$2:P$9149,Observed!$A$2:$A$9149,$A504,Observed!$D$2:$D$9149,$D504),"")</f>
        <v>427.8</v>
      </c>
      <c r="Q504" s="22" t="str">
        <f>IF(ISNUMBER(AVERAGEIFS(Observed!Q$2:Q$9149,Observed!$A$2:$A$9149,$A504,Observed!$D$2:$D$9149,$D504)),AVERAGEIFS(Observed!Q$2:Q$9149,Observed!$A$2:$A$9149,$A504,Observed!$D$2:$D$9149,$D504),"")</f>
        <v/>
      </c>
      <c r="R504" s="22" t="str">
        <f>IF(ISNUMBER(AVERAGEIFS(Observed!R$2:R$9149,Observed!$A$2:$A$9149,$A504,Observed!$D$2:$D$9149,$D504)),AVERAGEIFS(Observed!R$2:R$9149,Observed!$A$2:$A$9149,$A504,Observed!$D$2:$D$9149,$D504),"")</f>
        <v/>
      </c>
      <c r="S504" s="22" t="str">
        <f>IF(ISNUMBER(AVERAGEIFS(Observed!S$2:S$9149,Observed!$A$2:$A$9149,$A504,Observed!$D$2:$D$9149,$D504)),AVERAGEIFS(Observed!S$2:S$9149,Observed!$A$2:$A$9149,$A504,Observed!$D$2:$D$9149,$D504),"")</f>
        <v/>
      </c>
      <c r="T504" s="23" t="str">
        <f>IF(ISNUMBER(AVERAGEIFS(Observed!T$2:T$9149,Observed!$A$2:$A$9149,$A504,Observed!$D$2:$D$9149,$D504)),AVERAGEIFS(Observed!T$2:T$9149,Observed!$A$2:$A$9149,$A504,Observed!$D$2:$D$9149,$D504),"")</f>
        <v/>
      </c>
      <c r="U504" s="23" t="str">
        <f>IF(ISNUMBER(AVERAGEIFS(Observed!U$2:U$9149,Observed!$A$2:$A$9149,$A504,Observed!$D$2:$D$9149,$D504)),AVERAGEIFS(Observed!U$2:U$9149,Observed!$A$2:$A$9149,$A504,Observed!$D$2:$D$9149,$D504),"")</f>
        <v/>
      </c>
      <c r="V504" s="23" t="str">
        <f>IF(ISNUMBER(AVERAGEIFS(Observed!V$2:V$9149,Observed!$A$2:$A$9149,$A504,Observed!$D$2:$D$9149,$D504)),AVERAGEIFS(Observed!V$2:V$9149,Observed!$A$2:$A$9149,$A504,Observed!$D$2:$D$9149,$D504),"")</f>
        <v/>
      </c>
      <c r="W504" s="21" t="str">
        <f>IF(ISNUMBER(AVERAGEIFS(Observed!W$2:W$9149,Observed!$A$2:$A$9149,$A504,Observed!$D$2:$D$9149,$D504)),AVERAGEIFS(Observed!W$2:W$9149,Observed!$A$2:$A$9149,$A504,Observed!$D$2:$D$9149,$D504),"")</f>
        <v/>
      </c>
      <c r="X504" s="35" t="str">
        <f>IF(ISNUMBER(AVERAGEIFS(Observed!X$2:X$9149,Observed!$A$2:$A$9149,$A504,Observed!$D$2:$D$9149,$D504)),AVERAGEIFS(Observed!X$2:X$9149,Observed!$A$2:$A$9149,$A504,Observed!$D$2:$D$9149,$D504),"")</f>
        <v/>
      </c>
      <c r="Y504" s="35" t="str">
        <f>IF(ISNUMBER(AVERAGEIFS(Observed!Y$2:Y$9149,Observed!$A$2:$A$9149,$A504,Observed!$D$2:$D$9149,$D504)),AVERAGEIFS(Observed!Y$2:Y$9149,Observed!$A$2:$A$9149,$A504,Observed!$D$2:$D$9149,$D504),"")</f>
        <v/>
      </c>
      <c r="Z504" s="22" t="str">
        <f>IF(ISNUMBER(AVERAGEIFS(Observed!Z$2:Z$9149,Observed!$A$2:$A$9149,$A504,Observed!$D$2:$D$9149,$D504)),AVERAGEIFS(Observed!Z$2:Z$9149,Observed!$A$2:$A$9149,$A504,Observed!$D$2:$D$9149,$D504),"")</f>
        <v/>
      </c>
      <c r="AA504" s="22" t="str">
        <f>IF(ISNUMBER(AVERAGEIFS(Observed!AA$2:AA$9149,Observed!$A$2:$A$9149,$A504,Observed!$D$2:$D$9149,$D504)),AVERAGEIFS(Observed!AA$2:AA$9149,Observed!$A$2:$A$9149,$A504,Observed!$D$2:$D$9149,$D504),"")</f>
        <v/>
      </c>
      <c r="AB504" s="22" t="str">
        <f>IF(ISNUMBER(AVERAGEIFS(Observed!AB$2:AB$9149,Observed!$A$2:$A$9149,$A504,Observed!$D$2:$D$9149,$D504)),AVERAGEIFS(Observed!AB$2:AB$9149,Observed!$A$2:$A$9149,$A504,Observed!$D$2:$D$9149,$D504),"")</f>
        <v/>
      </c>
      <c r="AC504" s="22" t="str">
        <f>IF(ISNUMBER(AVERAGEIFS(Observed!AC$2:AC$9149,Observed!$A$2:$A$9149,$A504,Observed!$D$2:$D$9149,$D504)),AVERAGEIFS(Observed!AC$2:AC$9149,Observed!$A$2:$A$9149,$A504,Observed!$D$2:$D$9149,$D504),"")</f>
        <v/>
      </c>
      <c r="AD504" s="22" t="str">
        <f>IF(ISNUMBER(AVERAGEIFS(Observed!AD$2:AD$9149,Observed!$A$2:$A$9149,$A504,Observed!$D$2:$D$9149,$D504)),AVERAGEIFS(Observed!AD$2:AD$9149,Observed!$A$2:$A$9149,$A504,Observed!$D$2:$D$9149,$D504),"")</f>
        <v/>
      </c>
      <c r="AE504" s="22" t="str">
        <f>IF(ISNUMBER(AVERAGEIFS(Observed!AE$2:AE$9149,Observed!$A$2:$A$9149,$A504,Observed!$D$2:$D$9149,$D504)),AVERAGEIFS(Observed!AE$2:AE$9149,Observed!$A$2:$A$9149,$A504,Observed!$D$2:$D$9149,$D504),"")</f>
        <v/>
      </c>
      <c r="AF504" s="22" t="str">
        <f>IF(ISNUMBER(AVERAGEIFS(Observed!AF$2:AF$9149,Observed!$A$2:$A$9149,$A504,Observed!$D$2:$D$9149,$D504)),AVERAGEIFS(Observed!AF$2:AF$9149,Observed!$A$2:$A$9149,$A504,Observed!$D$2:$D$9149,$D504),"")</f>
        <v/>
      </c>
      <c r="AG504" s="22" t="str">
        <f>IF(ISNUMBER(AVERAGEIFS(Observed!AG$2:AG$9149,Observed!$A$2:$A$9149,$A504,Observed!$D$2:$D$9149,$D504)),AVERAGEIFS(Observed!AG$2:AG$9149,Observed!$A$2:$A$9149,$A504,Observed!$D$2:$D$9149,$D504),"")</f>
        <v/>
      </c>
      <c r="AH504" s="22" t="str">
        <f>IF(ISNUMBER(AVERAGEIFS(Observed!AH$2:AH$9149,Observed!$A$2:$A$9149,$A504,Observed!$D$2:$D$9149,$D504)),AVERAGEIFS(Observed!AH$2:AH$9149,Observed!$A$2:$A$9149,$A504,Observed!$D$2:$D$9149,$D504),"")</f>
        <v/>
      </c>
      <c r="AI504" s="22" t="str">
        <f>IF(ISNUMBER(AVERAGEIFS(Observed!AI$2:AI$9149,Observed!$A$2:$A$9149,$A504,Observed!$D$2:$D$9149,$D504)),AVERAGEIFS(Observed!AI$2:AI$9149,Observed!$A$2:$A$9149,$A504,Observed!$D$2:$D$9149,$D504),"")</f>
        <v/>
      </c>
      <c r="AJ504" s="22" t="str">
        <f>IF(ISNUMBER(AVERAGEIFS(Observed!AJ$2:AJ$9149,Observed!$A$2:$A$9149,$A504,Observed!$D$2:$D$9149,$D504)),AVERAGEIFS(Observed!AJ$2:AJ$9149,Observed!$A$2:$A$9149,$A504,Observed!$D$2:$D$9149,$D504),"")</f>
        <v/>
      </c>
      <c r="AK504" s="22" t="str">
        <f>IF(ISNUMBER(AVERAGEIFS(Observed!AK$2:AK$9149,Observed!$A$2:$A$9149,$A504,Observed!$D$2:$D$9149,$D504)),AVERAGEIFS(Observed!AK$2:AK$9149,Observed!$A$2:$A$9149,$A504,Observed!$D$2:$D$9149,$D504),"")</f>
        <v/>
      </c>
      <c r="AL504" s="23" t="str">
        <f>IF(ISNUMBER(AVERAGEIFS(Observed!AL$2:AL$9149,Observed!$A$2:$A$9149,$A504,Observed!$D$2:$D$9149,$D504)),AVERAGEIFS(Observed!AL$2:AL$9149,Observed!$A$2:$A$9149,$A504,Observed!$D$2:$D$9149,$D504),"")</f>
        <v/>
      </c>
      <c r="AM504" s="23" t="str">
        <f>IF(ISNUMBER(AVERAGEIFS(Observed!AM$2:AM$9149,Observed!$A$2:$A$9149,$A504,Observed!$D$2:$D$9149,$D504)),AVERAGEIFS(Observed!AM$2:AM$9149,Observed!$A$2:$A$9149,$A504,Observed!$D$2:$D$9149,$D504),"")</f>
        <v/>
      </c>
      <c r="AN504" s="22" t="str">
        <f>IF(ISNUMBER(AVERAGEIFS(Observed!AN$2:AN$9149,Observed!$A$2:$A$9149,$A504,Observed!$D$2:$D$9149,$D504)),AVERAGEIFS(Observed!AN$2:AN$9149,Observed!$A$2:$A$9149,$A504,Observed!$D$2:$D$9149,$D504),"")</f>
        <v/>
      </c>
      <c r="AO504" s="22" t="str">
        <f>IF(ISNUMBER(AVERAGEIFS(Observed!AO$2:AO$9149,Observed!$A$2:$A$9149,$A504,Observed!$D$2:$D$9149,$D504)),AVERAGEIFS(Observed!AO$2:AO$9149,Observed!$A$2:$A$9149,$A504,Observed!$D$2:$D$9149,$D504),"")</f>
        <v/>
      </c>
      <c r="AP504" s="21" t="str">
        <f>IF(ISNUMBER(AVERAGEIFS(Observed!AP$2:AP$9149,Observed!$A$2:$A$9149,$A504,Observed!$D$2:$D$9149,$D504)),AVERAGEIFS(Observed!AP$2:AP$9149,Observed!$A$2:$A$9149,$A504,Observed!$D$2:$D$9149,$D504),"")</f>
        <v/>
      </c>
      <c r="AQ504" s="22" t="str">
        <f>IF(ISNUMBER(AVERAGEIFS(Observed!AQ$2:AQ$9149,Observed!$A$2:$A$9149,$A504,Observed!$D$2:$D$9149,$D504)),AVERAGEIFS(Observed!AQ$2:AQ$9149,Observed!$A$2:$A$9149,$A504,Observed!$D$2:$D$9149,$D504),"")</f>
        <v/>
      </c>
      <c r="AR504" s="22" t="str">
        <f>IF(ISNUMBER(AVERAGEIFS(Observed!AR$2:AR$9149,Observed!$A$2:$A$9149,$A504,Observed!$D$2:$D$9149,$D504)),AVERAGEIFS(Observed!AR$2:AR$9149,Observed!$A$2:$A$9149,$A504,Observed!$D$2:$D$9149,$D504),"")</f>
        <v/>
      </c>
      <c r="AS504" s="22" t="str">
        <f>IF(ISNUMBER(AVERAGEIFS(Observed!AS$2:AS$9149,Observed!$A$2:$A$9149,$A504,Observed!$D$2:$D$9149,$D504)),AVERAGEIFS(Observed!AS$2:AS$9149,Observed!$A$2:$A$9149,$A504,Observed!$D$2:$D$9149,$D504),"")</f>
        <v/>
      </c>
      <c r="AT504" s="22" t="str">
        <f>IF(ISNUMBER(AVERAGEIFS(Observed!AT$2:AT$9149,Observed!$A$2:$A$9149,$A504,Observed!$D$2:$D$9149,$D504)),AVERAGEIFS(Observed!AT$2:AT$9149,Observed!$A$2:$A$9149,$A504,Observed!$D$2:$D$9149,$D504),"")</f>
        <v/>
      </c>
      <c r="AU504" s="22" t="str">
        <f>IF(ISNUMBER(AVERAGEIFS(Observed!AU$2:AU$9149,Observed!$A$2:$A$9149,$A504,Observed!$D$2:$D$9149,$D504)),AVERAGEIFS(Observed!AU$2:AU$9149,Observed!$A$2:$A$9149,$A504,Observed!$D$2:$D$9149,$D504),"")</f>
        <v/>
      </c>
      <c r="AV504" s="2">
        <f>COUNTIFS(Observed!$A$2:$A$9149,$A504,Observed!$D$2:$D$9149,$D504)</f>
        <v>1</v>
      </c>
      <c r="AW504" s="2">
        <f t="shared" si="7"/>
        <v>1</v>
      </c>
    </row>
    <row r="505" spans="1:49" x14ac:dyDescent="0.25">
      <c r="A505" t="s">
        <v>113</v>
      </c>
      <c r="B505" t="s">
        <v>142</v>
      </c>
      <c r="C505" t="s">
        <v>30</v>
      </c>
      <c r="D505" s="3">
        <v>40897</v>
      </c>
      <c r="E505">
        <v>1</v>
      </c>
      <c r="K505" s="24" t="s">
        <v>76</v>
      </c>
      <c r="L505" t="s">
        <v>21</v>
      </c>
      <c r="N505" s="2" t="s">
        <v>20</v>
      </c>
      <c r="O505" s="21" t="str">
        <f>IF(ISNUMBER(AVERAGEIFS(Observed!O$2:O$9149,Observed!$A$2:$A$9149,$A505,Observed!$D$2:$D$9149,$D505)),AVERAGEIFS(Observed!O$2:O$9149,Observed!$A$2:$A$9149,$A505,Observed!$D$2:$D$9149,$D505),"")</f>
        <v/>
      </c>
      <c r="P505" s="22" t="str">
        <f>IF(ISNUMBER(AVERAGEIFS(Observed!P$2:P$9149,Observed!$A$2:$A$9149,$A505,Observed!$D$2:$D$9149,$D505)),AVERAGEIFS(Observed!P$2:P$9149,Observed!$A$2:$A$9149,$A505,Observed!$D$2:$D$9149,$D505),"")</f>
        <v/>
      </c>
      <c r="Q505" s="22">
        <f>IF(ISNUMBER(AVERAGEIFS(Observed!Q$2:Q$9149,Observed!$A$2:$A$9149,$A505,Observed!$D$2:$D$9149,$D505)),AVERAGEIFS(Observed!Q$2:Q$9149,Observed!$A$2:$A$9149,$A505,Observed!$D$2:$D$9149,$D505),"")</f>
        <v>114</v>
      </c>
      <c r="R505" s="22">
        <f>IF(ISNUMBER(AVERAGEIFS(Observed!R$2:R$9149,Observed!$A$2:$A$9149,$A505,Observed!$D$2:$D$9149,$D505)),AVERAGEIFS(Observed!R$2:R$9149,Observed!$A$2:$A$9149,$A505,Observed!$D$2:$D$9149,$D505),"")</f>
        <v>114</v>
      </c>
      <c r="S505" s="22">
        <f>IF(ISNUMBER(AVERAGEIFS(Observed!S$2:S$9149,Observed!$A$2:$A$9149,$A505,Observed!$D$2:$D$9149,$D505)),AVERAGEIFS(Observed!S$2:S$9149,Observed!$A$2:$A$9149,$A505,Observed!$D$2:$D$9149,$D505),"")</f>
        <v>114</v>
      </c>
      <c r="T505" s="23" t="str">
        <f>IF(ISNUMBER(AVERAGEIFS(Observed!T$2:T$9149,Observed!$A$2:$A$9149,$A505,Observed!$D$2:$D$9149,$D505)),AVERAGEIFS(Observed!T$2:T$9149,Observed!$A$2:$A$9149,$A505,Observed!$D$2:$D$9149,$D505),"")</f>
        <v/>
      </c>
      <c r="U505" s="23" t="str">
        <f>IF(ISNUMBER(AVERAGEIFS(Observed!U$2:U$9149,Observed!$A$2:$A$9149,$A505,Observed!$D$2:$D$9149,$D505)),AVERAGEIFS(Observed!U$2:U$9149,Observed!$A$2:$A$9149,$A505,Observed!$D$2:$D$9149,$D505),"")</f>
        <v/>
      </c>
      <c r="V505" s="23" t="str">
        <f>IF(ISNUMBER(AVERAGEIFS(Observed!V$2:V$9149,Observed!$A$2:$A$9149,$A505,Observed!$D$2:$D$9149,$D505)),AVERAGEIFS(Observed!V$2:V$9149,Observed!$A$2:$A$9149,$A505,Observed!$D$2:$D$9149,$D505),"")</f>
        <v/>
      </c>
      <c r="W505" s="21" t="str">
        <f>IF(ISNUMBER(AVERAGEIFS(Observed!W$2:W$9149,Observed!$A$2:$A$9149,$A505,Observed!$D$2:$D$9149,$D505)),AVERAGEIFS(Observed!W$2:W$9149,Observed!$A$2:$A$9149,$A505,Observed!$D$2:$D$9149,$D505),"")</f>
        <v/>
      </c>
      <c r="X505" s="35" t="str">
        <f>IF(ISNUMBER(AVERAGEIFS(Observed!X$2:X$9149,Observed!$A$2:$A$9149,$A505,Observed!$D$2:$D$9149,$D505)),AVERAGEIFS(Observed!X$2:X$9149,Observed!$A$2:$A$9149,$A505,Observed!$D$2:$D$9149,$D505),"")</f>
        <v/>
      </c>
      <c r="Y505" s="35" t="str">
        <f>IF(ISNUMBER(AVERAGEIFS(Observed!Y$2:Y$9149,Observed!$A$2:$A$9149,$A505,Observed!$D$2:$D$9149,$D505)),AVERAGEIFS(Observed!Y$2:Y$9149,Observed!$A$2:$A$9149,$A505,Observed!$D$2:$D$9149,$D505),"")</f>
        <v/>
      </c>
      <c r="Z505" s="22" t="str">
        <f>IF(ISNUMBER(AVERAGEIFS(Observed!Z$2:Z$9149,Observed!$A$2:$A$9149,$A505,Observed!$D$2:$D$9149,$D505)),AVERAGEIFS(Observed!Z$2:Z$9149,Observed!$A$2:$A$9149,$A505,Observed!$D$2:$D$9149,$D505),"")</f>
        <v/>
      </c>
      <c r="AA505" s="22" t="str">
        <f>IF(ISNUMBER(AVERAGEIFS(Observed!AA$2:AA$9149,Observed!$A$2:$A$9149,$A505,Observed!$D$2:$D$9149,$D505)),AVERAGEIFS(Observed!AA$2:AA$9149,Observed!$A$2:$A$9149,$A505,Observed!$D$2:$D$9149,$D505),"")</f>
        <v/>
      </c>
      <c r="AB505" s="22" t="str">
        <f>IF(ISNUMBER(AVERAGEIFS(Observed!AB$2:AB$9149,Observed!$A$2:$A$9149,$A505,Observed!$D$2:$D$9149,$D505)),AVERAGEIFS(Observed!AB$2:AB$9149,Observed!$A$2:$A$9149,$A505,Observed!$D$2:$D$9149,$D505),"")</f>
        <v/>
      </c>
      <c r="AC505" s="22" t="str">
        <f>IF(ISNUMBER(AVERAGEIFS(Observed!AC$2:AC$9149,Observed!$A$2:$A$9149,$A505,Observed!$D$2:$D$9149,$D505)),AVERAGEIFS(Observed!AC$2:AC$9149,Observed!$A$2:$A$9149,$A505,Observed!$D$2:$D$9149,$D505),"")</f>
        <v/>
      </c>
      <c r="AD505" s="22" t="str">
        <f>IF(ISNUMBER(AVERAGEIFS(Observed!AD$2:AD$9149,Observed!$A$2:$A$9149,$A505,Observed!$D$2:$D$9149,$D505)),AVERAGEIFS(Observed!AD$2:AD$9149,Observed!$A$2:$A$9149,$A505,Observed!$D$2:$D$9149,$D505),"")</f>
        <v/>
      </c>
      <c r="AE505" s="22" t="str">
        <f>IF(ISNUMBER(AVERAGEIFS(Observed!AE$2:AE$9149,Observed!$A$2:$A$9149,$A505,Observed!$D$2:$D$9149,$D505)),AVERAGEIFS(Observed!AE$2:AE$9149,Observed!$A$2:$A$9149,$A505,Observed!$D$2:$D$9149,$D505),"")</f>
        <v/>
      </c>
      <c r="AF505" s="22" t="str">
        <f>IF(ISNUMBER(AVERAGEIFS(Observed!AF$2:AF$9149,Observed!$A$2:$A$9149,$A505,Observed!$D$2:$D$9149,$D505)),AVERAGEIFS(Observed!AF$2:AF$9149,Observed!$A$2:$A$9149,$A505,Observed!$D$2:$D$9149,$D505),"")</f>
        <v/>
      </c>
      <c r="AG505" s="22" t="str">
        <f>IF(ISNUMBER(AVERAGEIFS(Observed!AG$2:AG$9149,Observed!$A$2:$A$9149,$A505,Observed!$D$2:$D$9149,$D505)),AVERAGEIFS(Observed!AG$2:AG$9149,Observed!$A$2:$A$9149,$A505,Observed!$D$2:$D$9149,$D505),"")</f>
        <v/>
      </c>
      <c r="AH505" s="22" t="str">
        <f>IF(ISNUMBER(AVERAGEIFS(Observed!AH$2:AH$9149,Observed!$A$2:$A$9149,$A505,Observed!$D$2:$D$9149,$D505)),AVERAGEIFS(Observed!AH$2:AH$9149,Observed!$A$2:$A$9149,$A505,Observed!$D$2:$D$9149,$D505),"")</f>
        <v/>
      </c>
      <c r="AI505" s="22" t="str">
        <f>IF(ISNUMBER(AVERAGEIFS(Observed!AI$2:AI$9149,Observed!$A$2:$A$9149,$A505,Observed!$D$2:$D$9149,$D505)),AVERAGEIFS(Observed!AI$2:AI$9149,Observed!$A$2:$A$9149,$A505,Observed!$D$2:$D$9149,$D505),"")</f>
        <v/>
      </c>
      <c r="AJ505" s="22" t="str">
        <f>IF(ISNUMBER(AVERAGEIFS(Observed!AJ$2:AJ$9149,Observed!$A$2:$A$9149,$A505,Observed!$D$2:$D$9149,$D505)),AVERAGEIFS(Observed!AJ$2:AJ$9149,Observed!$A$2:$A$9149,$A505,Observed!$D$2:$D$9149,$D505),"")</f>
        <v/>
      </c>
      <c r="AK505" s="22" t="str">
        <f>IF(ISNUMBER(AVERAGEIFS(Observed!AK$2:AK$9149,Observed!$A$2:$A$9149,$A505,Observed!$D$2:$D$9149,$D505)),AVERAGEIFS(Observed!AK$2:AK$9149,Observed!$A$2:$A$9149,$A505,Observed!$D$2:$D$9149,$D505),"")</f>
        <v/>
      </c>
      <c r="AL505" s="23" t="str">
        <f>IF(ISNUMBER(AVERAGEIFS(Observed!AL$2:AL$9149,Observed!$A$2:$A$9149,$A505,Observed!$D$2:$D$9149,$D505)),AVERAGEIFS(Observed!AL$2:AL$9149,Observed!$A$2:$A$9149,$A505,Observed!$D$2:$D$9149,$D505),"")</f>
        <v/>
      </c>
      <c r="AM505" s="23" t="str">
        <f>IF(ISNUMBER(AVERAGEIFS(Observed!AM$2:AM$9149,Observed!$A$2:$A$9149,$A505,Observed!$D$2:$D$9149,$D505)),AVERAGEIFS(Observed!AM$2:AM$9149,Observed!$A$2:$A$9149,$A505,Observed!$D$2:$D$9149,$D505),"")</f>
        <v/>
      </c>
      <c r="AN505" s="22" t="str">
        <f>IF(ISNUMBER(AVERAGEIFS(Observed!AN$2:AN$9149,Observed!$A$2:$A$9149,$A505,Observed!$D$2:$D$9149,$D505)),AVERAGEIFS(Observed!AN$2:AN$9149,Observed!$A$2:$A$9149,$A505,Observed!$D$2:$D$9149,$D505),"")</f>
        <v/>
      </c>
      <c r="AO505" s="22" t="str">
        <f>IF(ISNUMBER(AVERAGEIFS(Observed!AO$2:AO$9149,Observed!$A$2:$A$9149,$A505,Observed!$D$2:$D$9149,$D505)),AVERAGEIFS(Observed!AO$2:AO$9149,Observed!$A$2:$A$9149,$A505,Observed!$D$2:$D$9149,$D505),"")</f>
        <v/>
      </c>
      <c r="AP505" s="21" t="str">
        <f>IF(ISNUMBER(AVERAGEIFS(Observed!AP$2:AP$9149,Observed!$A$2:$A$9149,$A505,Observed!$D$2:$D$9149,$D505)),AVERAGEIFS(Observed!AP$2:AP$9149,Observed!$A$2:$A$9149,$A505,Observed!$D$2:$D$9149,$D505),"")</f>
        <v/>
      </c>
      <c r="AQ505" s="22" t="str">
        <f>IF(ISNUMBER(AVERAGEIFS(Observed!AQ$2:AQ$9149,Observed!$A$2:$A$9149,$A505,Observed!$D$2:$D$9149,$D505)),AVERAGEIFS(Observed!AQ$2:AQ$9149,Observed!$A$2:$A$9149,$A505,Observed!$D$2:$D$9149,$D505),"")</f>
        <v/>
      </c>
      <c r="AR505" s="22" t="str">
        <f>IF(ISNUMBER(AVERAGEIFS(Observed!AR$2:AR$9149,Observed!$A$2:$A$9149,$A505,Observed!$D$2:$D$9149,$D505)),AVERAGEIFS(Observed!AR$2:AR$9149,Observed!$A$2:$A$9149,$A505,Observed!$D$2:$D$9149,$D505),"")</f>
        <v/>
      </c>
      <c r="AS505" s="22" t="str">
        <f>IF(ISNUMBER(AVERAGEIFS(Observed!AS$2:AS$9149,Observed!$A$2:$A$9149,$A505,Observed!$D$2:$D$9149,$D505)),AVERAGEIFS(Observed!AS$2:AS$9149,Observed!$A$2:$A$9149,$A505,Observed!$D$2:$D$9149,$D505),"")</f>
        <v/>
      </c>
      <c r="AT505" s="22" t="str">
        <f>IF(ISNUMBER(AVERAGEIFS(Observed!AT$2:AT$9149,Observed!$A$2:$A$9149,$A505,Observed!$D$2:$D$9149,$D505)),AVERAGEIFS(Observed!AT$2:AT$9149,Observed!$A$2:$A$9149,$A505,Observed!$D$2:$D$9149,$D505),"")</f>
        <v/>
      </c>
      <c r="AU505" s="22" t="str">
        <f>IF(ISNUMBER(AVERAGEIFS(Observed!AU$2:AU$9149,Observed!$A$2:$A$9149,$A505,Observed!$D$2:$D$9149,$D505)),AVERAGEIFS(Observed!AU$2:AU$9149,Observed!$A$2:$A$9149,$A505,Observed!$D$2:$D$9149,$D505),"")</f>
        <v/>
      </c>
      <c r="AV505" s="2">
        <f>COUNTIFS(Observed!$A$2:$A$9149,$A505,Observed!$D$2:$D$9149,$D505)</f>
        <v>1</v>
      </c>
      <c r="AW505" s="2">
        <f t="shared" si="7"/>
        <v>3</v>
      </c>
    </row>
    <row r="506" spans="1:49" x14ac:dyDescent="0.25">
      <c r="A506" t="s">
        <v>113</v>
      </c>
      <c r="B506" t="s">
        <v>142</v>
      </c>
      <c r="C506" t="s">
        <v>30</v>
      </c>
      <c r="D506" s="3">
        <v>40912</v>
      </c>
      <c r="E506">
        <v>1</v>
      </c>
      <c r="K506" s="24" t="s">
        <v>76</v>
      </c>
      <c r="L506" t="s">
        <v>21</v>
      </c>
      <c r="N506" s="2" t="s">
        <v>42</v>
      </c>
      <c r="O506" s="21">
        <f>IF(ISNUMBER(AVERAGEIFS(Observed!O$2:O$9149,Observed!$A$2:$A$9149,$A506,Observed!$D$2:$D$9149,$D506)),AVERAGEIFS(Observed!O$2:O$9149,Observed!$A$2:$A$9149,$A506,Observed!$D$2:$D$9149,$D506),"")</f>
        <v>4486</v>
      </c>
      <c r="P506" s="22">
        <f>IF(ISNUMBER(AVERAGEIFS(Observed!P$2:P$9149,Observed!$A$2:$A$9149,$A506,Observed!$D$2:$D$9149,$D506)),AVERAGEIFS(Observed!P$2:P$9149,Observed!$A$2:$A$9149,$A506,Observed!$D$2:$D$9149,$D506),"")</f>
        <v>448.6</v>
      </c>
      <c r="Q506" s="22" t="str">
        <f>IF(ISNUMBER(AVERAGEIFS(Observed!Q$2:Q$9149,Observed!$A$2:$A$9149,$A506,Observed!$D$2:$D$9149,$D506)),AVERAGEIFS(Observed!Q$2:Q$9149,Observed!$A$2:$A$9149,$A506,Observed!$D$2:$D$9149,$D506),"")</f>
        <v/>
      </c>
      <c r="R506" s="22" t="str">
        <f>IF(ISNUMBER(AVERAGEIFS(Observed!R$2:R$9149,Observed!$A$2:$A$9149,$A506,Observed!$D$2:$D$9149,$D506)),AVERAGEIFS(Observed!R$2:R$9149,Observed!$A$2:$A$9149,$A506,Observed!$D$2:$D$9149,$D506),"")</f>
        <v/>
      </c>
      <c r="S506" s="22" t="str">
        <f>IF(ISNUMBER(AVERAGEIFS(Observed!S$2:S$9149,Observed!$A$2:$A$9149,$A506,Observed!$D$2:$D$9149,$D506)),AVERAGEIFS(Observed!S$2:S$9149,Observed!$A$2:$A$9149,$A506,Observed!$D$2:$D$9149,$D506),"")</f>
        <v/>
      </c>
      <c r="T506" s="23" t="str">
        <f>IF(ISNUMBER(AVERAGEIFS(Observed!T$2:T$9149,Observed!$A$2:$A$9149,$A506,Observed!$D$2:$D$9149,$D506)),AVERAGEIFS(Observed!T$2:T$9149,Observed!$A$2:$A$9149,$A506,Observed!$D$2:$D$9149,$D506),"")</f>
        <v/>
      </c>
      <c r="U506" s="23" t="str">
        <f>IF(ISNUMBER(AVERAGEIFS(Observed!U$2:U$9149,Observed!$A$2:$A$9149,$A506,Observed!$D$2:$D$9149,$D506)),AVERAGEIFS(Observed!U$2:U$9149,Observed!$A$2:$A$9149,$A506,Observed!$D$2:$D$9149,$D506),"")</f>
        <v/>
      </c>
      <c r="V506" s="23" t="str">
        <f>IF(ISNUMBER(AVERAGEIFS(Observed!V$2:V$9149,Observed!$A$2:$A$9149,$A506,Observed!$D$2:$D$9149,$D506)),AVERAGEIFS(Observed!V$2:V$9149,Observed!$A$2:$A$9149,$A506,Observed!$D$2:$D$9149,$D506),"")</f>
        <v/>
      </c>
      <c r="W506" s="21" t="str">
        <f>IF(ISNUMBER(AVERAGEIFS(Observed!W$2:W$9149,Observed!$A$2:$A$9149,$A506,Observed!$D$2:$D$9149,$D506)),AVERAGEIFS(Observed!W$2:W$9149,Observed!$A$2:$A$9149,$A506,Observed!$D$2:$D$9149,$D506),"")</f>
        <v/>
      </c>
      <c r="X506" s="35" t="str">
        <f>IF(ISNUMBER(AVERAGEIFS(Observed!X$2:X$9149,Observed!$A$2:$A$9149,$A506,Observed!$D$2:$D$9149,$D506)),AVERAGEIFS(Observed!X$2:X$9149,Observed!$A$2:$A$9149,$A506,Observed!$D$2:$D$9149,$D506),"")</f>
        <v/>
      </c>
      <c r="Y506" s="35" t="str">
        <f>IF(ISNUMBER(AVERAGEIFS(Observed!Y$2:Y$9149,Observed!$A$2:$A$9149,$A506,Observed!$D$2:$D$9149,$D506)),AVERAGEIFS(Observed!Y$2:Y$9149,Observed!$A$2:$A$9149,$A506,Observed!$D$2:$D$9149,$D506),"")</f>
        <v/>
      </c>
      <c r="Z506" s="22" t="str">
        <f>IF(ISNUMBER(AVERAGEIFS(Observed!Z$2:Z$9149,Observed!$A$2:$A$9149,$A506,Observed!$D$2:$D$9149,$D506)),AVERAGEIFS(Observed!Z$2:Z$9149,Observed!$A$2:$A$9149,$A506,Observed!$D$2:$D$9149,$D506),"")</f>
        <v/>
      </c>
      <c r="AA506" s="22" t="str">
        <f>IF(ISNUMBER(AVERAGEIFS(Observed!AA$2:AA$9149,Observed!$A$2:$A$9149,$A506,Observed!$D$2:$D$9149,$D506)),AVERAGEIFS(Observed!AA$2:AA$9149,Observed!$A$2:$A$9149,$A506,Observed!$D$2:$D$9149,$D506),"")</f>
        <v/>
      </c>
      <c r="AB506" s="22" t="str">
        <f>IF(ISNUMBER(AVERAGEIFS(Observed!AB$2:AB$9149,Observed!$A$2:$A$9149,$A506,Observed!$D$2:$D$9149,$D506)),AVERAGEIFS(Observed!AB$2:AB$9149,Observed!$A$2:$A$9149,$A506,Observed!$D$2:$D$9149,$D506),"")</f>
        <v/>
      </c>
      <c r="AC506" s="22" t="str">
        <f>IF(ISNUMBER(AVERAGEIFS(Observed!AC$2:AC$9149,Observed!$A$2:$A$9149,$A506,Observed!$D$2:$D$9149,$D506)),AVERAGEIFS(Observed!AC$2:AC$9149,Observed!$A$2:$A$9149,$A506,Observed!$D$2:$D$9149,$D506),"")</f>
        <v/>
      </c>
      <c r="AD506" s="22" t="str">
        <f>IF(ISNUMBER(AVERAGEIFS(Observed!AD$2:AD$9149,Observed!$A$2:$A$9149,$A506,Observed!$D$2:$D$9149,$D506)),AVERAGEIFS(Observed!AD$2:AD$9149,Observed!$A$2:$A$9149,$A506,Observed!$D$2:$D$9149,$D506),"")</f>
        <v/>
      </c>
      <c r="AE506" s="22" t="str">
        <f>IF(ISNUMBER(AVERAGEIFS(Observed!AE$2:AE$9149,Observed!$A$2:$A$9149,$A506,Observed!$D$2:$D$9149,$D506)),AVERAGEIFS(Observed!AE$2:AE$9149,Observed!$A$2:$A$9149,$A506,Observed!$D$2:$D$9149,$D506),"")</f>
        <v/>
      </c>
      <c r="AF506" s="22" t="str">
        <f>IF(ISNUMBER(AVERAGEIFS(Observed!AF$2:AF$9149,Observed!$A$2:$A$9149,$A506,Observed!$D$2:$D$9149,$D506)),AVERAGEIFS(Observed!AF$2:AF$9149,Observed!$A$2:$A$9149,$A506,Observed!$D$2:$D$9149,$D506),"")</f>
        <v/>
      </c>
      <c r="AG506" s="22" t="str">
        <f>IF(ISNUMBER(AVERAGEIFS(Observed!AG$2:AG$9149,Observed!$A$2:$A$9149,$A506,Observed!$D$2:$D$9149,$D506)),AVERAGEIFS(Observed!AG$2:AG$9149,Observed!$A$2:$A$9149,$A506,Observed!$D$2:$D$9149,$D506),"")</f>
        <v/>
      </c>
      <c r="AH506" s="22" t="str">
        <f>IF(ISNUMBER(AVERAGEIFS(Observed!AH$2:AH$9149,Observed!$A$2:$A$9149,$A506,Observed!$D$2:$D$9149,$D506)),AVERAGEIFS(Observed!AH$2:AH$9149,Observed!$A$2:$A$9149,$A506,Observed!$D$2:$D$9149,$D506),"")</f>
        <v/>
      </c>
      <c r="AI506" s="22" t="str">
        <f>IF(ISNUMBER(AVERAGEIFS(Observed!AI$2:AI$9149,Observed!$A$2:$A$9149,$A506,Observed!$D$2:$D$9149,$D506)),AVERAGEIFS(Observed!AI$2:AI$9149,Observed!$A$2:$A$9149,$A506,Observed!$D$2:$D$9149,$D506),"")</f>
        <v/>
      </c>
      <c r="AJ506" s="22" t="str">
        <f>IF(ISNUMBER(AVERAGEIFS(Observed!AJ$2:AJ$9149,Observed!$A$2:$A$9149,$A506,Observed!$D$2:$D$9149,$D506)),AVERAGEIFS(Observed!AJ$2:AJ$9149,Observed!$A$2:$A$9149,$A506,Observed!$D$2:$D$9149,$D506),"")</f>
        <v/>
      </c>
      <c r="AK506" s="22" t="str">
        <f>IF(ISNUMBER(AVERAGEIFS(Observed!AK$2:AK$9149,Observed!$A$2:$A$9149,$A506,Observed!$D$2:$D$9149,$D506)),AVERAGEIFS(Observed!AK$2:AK$9149,Observed!$A$2:$A$9149,$A506,Observed!$D$2:$D$9149,$D506),"")</f>
        <v/>
      </c>
      <c r="AL506" s="23" t="str">
        <f>IF(ISNUMBER(AVERAGEIFS(Observed!AL$2:AL$9149,Observed!$A$2:$A$9149,$A506,Observed!$D$2:$D$9149,$D506)),AVERAGEIFS(Observed!AL$2:AL$9149,Observed!$A$2:$A$9149,$A506,Observed!$D$2:$D$9149,$D506),"")</f>
        <v/>
      </c>
      <c r="AM506" s="23" t="str">
        <f>IF(ISNUMBER(AVERAGEIFS(Observed!AM$2:AM$9149,Observed!$A$2:$A$9149,$A506,Observed!$D$2:$D$9149,$D506)),AVERAGEIFS(Observed!AM$2:AM$9149,Observed!$A$2:$A$9149,$A506,Observed!$D$2:$D$9149,$D506),"")</f>
        <v/>
      </c>
      <c r="AN506" s="22" t="str">
        <f>IF(ISNUMBER(AVERAGEIFS(Observed!AN$2:AN$9149,Observed!$A$2:$A$9149,$A506,Observed!$D$2:$D$9149,$D506)),AVERAGEIFS(Observed!AN$2:AN$9149,Observed!$A$2:$A$9149,$A506,Observed!$D$2:$D$9149,$D506),"")</f>
        <v/>
      </c>
      <c r="AO506" s="22" t="str">
        <f>IF(ISNUMBER(AVERAGEIFS(Observed!AO$2:AO$9149,Observed!$A$2:$A$9149,$A506,Observed!$D$2:$D$9149,$D506)),AVERAGEIFS(Observed!AO$2:AO$9149,Observed!$A$2:$A$9149,$A506,Observed!$D$2:$D$9149,$D506),"")</f>
        <v/>
      </c>
      <c r="AP506" s="21" t="str">
        <f>IF(ISNUMBER(AVERAGEIFS(Observed!AP$2:AP$9149,Observed!$A$2:$A$9149,$A506,Observed!$D$2:$D$9149,$D506)),AVERAGEIFS(Observed!AP$2:AP$9149,Observed!$A$2:$A$9149,$A506,Observed!$D$2:$D$9149,$D506),"")</f>
        <v/>
      </c>
      <c r="AQ506" s="22" t="str">
        <f>IF(ISNUMBER(AVERAGEIFS(Observed!AQ$2:AQ$9149,Observed!$A$2:$A$9149,$A506,Observed!$D$2:$D$9149,$D506)),AVERAGEIFS(Observed!AQ$2:AQ$9149,Observed!$A$2:$A$9149,$A506,Observed!$D$2:$D$9149,$D506),"")</f>
        <v/>
      </c>
      <c r="AR506" s="22" t="str">
        <f>IF(ISNUMBER(AVERAGEIFS(Observed!AR$2:AR$9149,Observed!$A$2:$A$9149,$A506,Observed!$D$2:$D$9149,$D506)),AVERAGEIFS(Observed!AR$2:AR$9149,Observed!$A$2:$A$9149,$A506,Observed!$D$2:$D$9149,$D506),"")</f>
        <v/>
      </c>
      <c r="AS506" s="22" t="str">
        <f>IF(ISNUMBER(AVERAGEIFS(Observed!AS$2:AS$9149,Observed!$A$2:$A$9149,$A506,Observed!$D$2:$D$9149,$D506)),AVERAGEIFS(Observed!AS$2:AS$9149,Observed!$A$2:$A$9149,$A506,Observed!$D$2:$D$9149,$D506),"")</f>
        <v/>
      </c>
      <c r="AT506" s="22" t="str">
        <f>IF(ISNUMBER(AVERAGEIFS(Observed!AT$2:AT$9149,Observed!$A$2:$A$9149,$A506,Observed!$D$2:$D$9149,$D506)),AVERAGEIFS(Observed!AT$2:AT$9149,Observed!$A$2:$A$9149,$A506,Observed!$D$2:$D$9149,$D506),"")</f>
        <v/>
      </c>
      <c r="AU506" s="22" t="str">
        <f>IF(ISNUMBER(AVERAGEIFS(Observed!AU$2:AU$9149,Observed!$A$2:$A$9149,$A506,Observed!$D$2:$D$9149,$D506)),AVERAGEIFS(Observed!AU$2:AU$9149,Observed!$A$2:$A$9149,$A506,Observed!$D$2:$D$9149,$D506),"")</f>
        <v/>
      </c>
      <c r="AV506" s="2">
        <f>COUNTIFS(Observed!$A$2:$A$9149,$A506,Observed!$D$2:$D$9149,$D506)</f>
        <v>1</v>
      </c>
      <c r="AW506" s="2">
        <f t="shared" si="7"/>
        <v>1</v>
      </c>
    </row>
    <row r="507" spans="1:49" x14ac:dyDescent="0.25">
      <c r="A507" t="s">
        <v>113</v>
      </c>
      <c r="B507" t="s">
        <v>142</v>
      </c>
      <c r="C507" t="s">
        <v>30</v>
      </c>
      <c r="D507" s="3">
        <v>40913</v>
      </c>
      <c r="E507">
        <v>1</v>
      </c>
      <c r="K507" s="24" t="s">
        <v>76</v>
      </c>
      <c r="L507" t="s">
        <v>21</v>
      </c>
      <c r="N507" s="2" t="s">
        <v>20</v>
      </c>
      <c r="O507" s="21" t="str">
        <f>IF(ISNUMBER(AVERAGEIFS(Observed!O$2:O$9149,Observed!$A$2:$A$9149,$A507,Observed!$D$2:$D$9149,$D507)),AVERAGEIFS(Observed!O$2:O$9149,Observed!$A$2:$A$9149,$A507,Observed!$D$2:$D$9149,$D507),"")</f>
        <v/>
      </c>
      <c r="P507" s="22" t="str">
        <f>IF(ISNUMBER(AVERAGEIFS(Observed!P$2:P$9149,Observed!$A$2:$A$9149,$A507,Observed!$D$2:$D$9149,$D507)),AVERAGEIFS(Observed!P$2:P$9149,Observed!$A$2:$A$9149,$A507,Observed!$D$2:$D$9149,$D507),"")</f>
        <v/>
      </c>
      <c r="Q507" s="22">
        <f>IF(ISNUMBER(AVERAGEIFS(Observed!Q$2:Q$9149,Observed!$A$2:$A$9149,$A507,Observed!$D$2:$D$9149,$D507)),AVERAGEIFS(Observed!Q$2:Q$9149,Observed!$A$2:$A$9149,$A507,Observed!$D$2:$D$9149,$D507),"")</f>
        <v>134.30000000000001</v>
      </c>
      <c r="R507" s="22">
        <f>IF(ISNUMBER(AVERAGEIFS(Observed!R$2:R$9149,Observed!$A$2:$A$9149,$A507,Observed!$D$2:$D$9149,$D507)),AVERAGEIFS(Observed!R$2:R$9149,Observed!$A$2:$A$9149,$A507,Observed!$D$2:$D$9149,$D507),"")</f>
        <v>134.30000000000001</v>
      </c>
      <c r="S507" s="22">
        <f>IF(ISNUMBER(AVERAGEIFS(Observed!S$2:S$9149,Observed!$A$2:$A$9149,$A507,Observed!$D$2:$D$9149,$D507)),AVERAGEIFS(Observed!S$2:S$9149,Observed!$A$2:$A$9149,$A507,Observed!$D$2:$D$9149,$D507),"")</f>
        <v>248.3</v>
      </c>
      <c r="T507" s="23" t="str">
        <f>IF(ISNUMBER(AVERAGEIFS(Observed!T$2:T$9149,Observed!$A$2:$A$9149,$A507,Observed!$D$2:$D$9149,$D507)),AVERAGEIFS(Observed!T$2:T$9149,Observed!$A$2:$A$9149,$A507,Observed!$D$2:$D$9149,$D507),"")</f>
        <v/>
      </c>
      <c r="U507" s="23" t="str">
        <f>IF(ISNUMBER(AVERAGEIFS(Observed!U$2:U$9149,Observed!$A$2:$A$9149,$A507,Observed!$D$2:$D$9149,$D507)),AVERAGEIFS(Observed!U$2:U$9149,Observed!$A$2:$A$9149,$A507,Observed!$D$2:$D$9149,$D507),"")</f>
        <v/>
      </c>
      <c r="V507" s="23" t="str">
        <f>IF(ISNUMBER(AVERAGEIFS(Observed!V$2:V$9149,Observed!$A$2:$A$9149,$A507,Observed!$D$2:$D$9149,$D507)),AVERAGEIFS(Observed!V$2:V$9149,Observed!$A$2:$A$9149,$A507,Observed!$D$2:$D$9149,$D507),"")</f>
        <v/>
      </c>
      <c r="W507" s="21" t="str">
        <f>IF(ISNUMBER(AVERAGEIFS(Observed!W$2:W$9149,Observed!$A$2:$A$9149,$A507,Observed!$D$2:$D$9149,$D507)),AVERAGEIFS(Observed!W$2:W$9149,Observed!$A$2:$A$9149,$A507,Observed!$D$2:$D$9149,$D507),"")</f>
        <v/>
      </c>
      <c r="X507" s="35" t="str">
        <f>IF(ISNUMBER(AVERAGEIFS(Observed!X$2:X$9149,Observed!$A$2:$A$9149,$A507,Observed!$D$2:$D$9149,$D507)),AVERAGEIFS(Observed!X$2:X$9149,Observed!$A$2:$A$9149,$A507,Observed!$D$2:$D$9149,$D507),"")</f>
        <v/>
      </c>
      <c r="Y507" s="35" t="str">
        <f>IF(ISNUMBER(AVERAGEIFS(Observed!Y$2:Y$9149,Observed!$A$2:$A$9149,$A507,Observed!$D$2:$D$9149,$D507)),AVERAGEIFS(Observed!Y$2:Y$9149,Observed!$A$2:$A$9149,$A507,Observed!$D$2:$D$9149,$D507),"")</f>
        <v/>
      </c>
      <c r="Z507" s="22" t="str">
        <f>IF(ISNUMBER(AVERAGEIFS(Observed!Z$2:Z$9149,Observed!$A$2:$A$9149,$A507,Observed!$D$2:$D$9149,$D507)),AVERAGEIFS(Observed!Z$2:Z$9149,Observed!$A$2:$A$9149,$A507,Observed!$D$2:$D$9149,$D507),"")</f>
        <v/>
      </c>
      <c r="AA507" s="22" t="str">
        <f>IF(ISNUMBER(AVERAGEIFS(Observed!AA$2:AA$9149,Observed!$A$2:$A$9149,$A507,Observed!$D$2:$D$9149,$D507)),AVERAGEIFS(Observed!AA$2:AA$9149,Observed!$A$2:$A$9149,$A507,Observed!$D$2:$D$9149,$D507),"")</f>
        <v/>
      </c>
      <c r="AB507" s="22" t="str">
        <f>IF(ISNUMBER(AVERAGEIFS(Observed!AB$2:AB$9149,Observed!$A$2:$A$9149,$A507,Observed!$D$2:$D$9149,$D507)),AVERAGEIFS(Observed!AB$2:AB$9149,Observed!$A$2:$A$9149,$A507,Observed!$D$2:$D$9149,$D507),"")</f>
        <v/>
      </c>
      <c r="AC507" s="22" t="str">
        <f>IF(ISNUMBER(AVERAGEIFS(Observed!AC$2:AC$9149,Observed!$A$2:$A$9149,$A507,Observed!$D$2:$D$9149,$D507)),AVERAGEIFS(Observed!AC$2:AC$9149,Observed!$A$2:$A$9149,$A507,Observed!$D$2:$D$9149,$D507),"")</f>
        <v/>
      </c>
      <c r="AD507" s="22" t="str">
        <f>IF(ISNUMBER(AVERAGEIFS(Observed!AD$2:AD$9149,Observed!$A$2:$A$9149,$A507,Observed!$D$2:$D$9149,$D507)),AVERAGEIFS(Observed!AD$2:AD$9149,Observed!$A$2:$A$9149,$A507,Observed!$D$2:$D$9149,$D507),"")</f>
        <v/>
      </c>
      <c r="AE507" s="22" t="str">
        <f>IF(ISNUMBER(AVERAGEIFS(Observed!AE$2:AE$9149,Observed!$A$2:$A$9149,$A507,Observed!$D$2:$D$9149,$D507)),AVERAGEIFS(Observed!AE$2:AE$9149,Observed!$A$2:$A$9149,$A507,Observed!$D$2:$D$9149,$D507),"")</f>
        <v/>
      </c>
      <c r="AF507" s="22" t="str">
        <f>IF(ISNUMBER(AVERAGEIFS(Observed!AF$2:AF$9149,Observed!$A$2:$A$9149,$A507,Observed!$D$2:$D$9149,$D507)),AVERAGEIFS(Observed!AF$2:AF$9149,Observed!$A$2:$A$9149,$A507,Observed!$D$2:$D$9149,$D507),"")</f>
        <v/>
      </c>
      <c r="AG507" s="22" t="str">
        <f>IF(ISNUMBER(AVERAGEIFS(Observed!AG$2:AG$9149,Observed!$A$2:$A$9149,$A507,Observed!$D$2:$D$9149,$D507)),AVERAGEIFS(Observed!AG$2:AG$9149,Observed!$A$2:$A$9149,$A507,Observed!$D$2:$D$9149,$D507),"")</f>
        <v/>
      </c>
      <c r="AH507" s="22" t="str">
        <f>IF(ISNUMBER(AVERAGEIFS(Observed!AH$2:AH$9149,Observed!$A$2:$A$9149,$A507,Observed!$D$2:$D$9149,$D507)),AVERAGEIFS(Observed!AH$2:AH$9149,Observed!$A$2:$A$9149,$A507,Observed!$D$2:$D$9149,$D507),"")</f>
        <v/>
      </c>
      <c r="AI507" s="22" t="str">
        <f>IF(ISNUMBER(AVERAGEIFS(Observed!AI$2:AI$9149,Observed!$A$2:$A$9149,$A507,Observed!$D$2:$D$9149,$D507)),AVERAGEIFS(Observed!AI$2:AI$9149,Observed!$A$2:$A$9149,$A507,Observed!$D$2:$D$9149,$D507),"")</f>
        <v/>
      </c>
      <c r="AJ507" s="22" t="str">
        <f>IF(ISNUMBER(AVERAGEIFS(Observed!AJ$2:AJ$9149,Observed!$A$2:$A$9149,$A507,Observed!$D$2:$D$9149,$D507)),AVERAGEIFS(Observed!AJ$2:AJ$9149,Observed!$A$2:$A$9149,$A507,Observed!$D$2:$D$9149,$D507),"")</f>
        <v/>
      </c>
      <c r="AK507" s="22" t="str">
        <f>IF(ISNUMBER(AVERAGEIFS(Observed!AK$2:AK$9149,Observed!$A$2:$A$9149,$A507,Observed!$D$2:$D$9149,$D507)),AVERAGEIFS(Observed!AK$2:AK$9149,Observed!$A$2:$A$9149,$A507,Observed!$D$2:$D$9149,$D507),"")</f>
        <v/>
      </c>
      <c r="AL507" s="23" t="str">
        <f>IF(ISNUMBER(AVERAGEIFS(Observed!AL$2:AL$9149,Observed!$A$2:$A$9149,$A507,Observed!$D$2:$D$9149,$D507)),AVERAGEIFS(Observed!AL$2:AL$9149,Observed!$A$2:$A$9149,$A507,Observed!$D$2:$D$9149,$D507),"")</f>
        <v/>
      </c>
      <c r="AM507" s="23" t="str">
        <f>IF(ISNUMBER(AVERAGEIFS(Observed!AM$2:AM$9149,Observed!$A$2:$A$9149,$A507,Observed!$D$2:$D$9149,$D507)),AVERAGEIFS(Observed!AM$2:AM$9149,Observed!$A$2:$A$9149,$A507,Observed!$D$2:$D$9149,$D507),"")</f>
        <v/>
      </c>
      <c r="AN507" s="22" t="str">
        <f>IF(ISNUMBER(AVERAGEIFS(Observed!AN$2:AN$9149,Observed!$A$2:$A$9149,$A507,Observed!$D$2:$D$9149,$D507)),AVERAGEIFS(Observed!AN$2:AN$9149,Observed!$A$2:$A$9149,$A507,Observed!$D$2:$D$9149,$D507),"")</f>
        <v/>
      </c>
      <c r="AO507" s="22" t="str">
        <f>IF(ISNUMBER(AVERAGEIFS(Observed!AO$2:AO$9149,Observed!$A$2:$A$9149,$A507,Observed!$D$2:$D$9149,$D507)),AVERAGEIFS(Observed!AO$2:AO$9149,Observed!$A$2:$A$9149,$A507,Observed!$D$2:$D$9149,$D507),"")</f>
        <v/>
      </c>
      <c r="AP507" s="21" t="str">
        <f>IF(ISNUMBER(AVERAGEIFS(Observed!AP$2:AP$9149,Observed!$A$2:$A$9149,$A507,Observed!$D$2:$D$9149,$D507)),AVERAGEIFS(Observed!AP$2:AP$9149,Observed!$A$2:$A$9149,$A507,Observed!$D$2:$D$9149,$D507),"")</f>
        <v/>
      </c>
      <c r="AQ507" s="22" t="str">
        <f>IF(ISNUMBER(AVERAGEIFS(Observed!AQ$2:AQ$9149,Observed!$A$2:$A$9149,$A507,Observed!$D$2:$D$9149,$D507)),AVERAGEIFS(Observed!AQ$2:AQ$9149,Observed!$A$2:$A$9149,$A507,Observed!$D$2:$D$9149,$D507),"")</f>
        <v/>
      </c>
      <c r="AR507" s="22" t="str">
        <f>IF(ISNUMBER(AVERAGEIFS(Observed!AR$2:AR$9149,Observed!$A$2:$A$9149,$A507,Observed!$D$2:$D$9149,$D507)),AVERAGEIFS(Observed!AR$2:AR$9149,Observed!$A$2:$A$9149,$A507,Observed!$D$2:$D$9149,$D507),"")</f>
        <v/>
      </c>
      <c r="AS507" s="22" t="str">
        <f>IF(ISNUMBER(AVERAGEIFS(Observed!AS$2:AS$9149,Observed!$A$2:$A$9149,$A507,Observed!$D$2:$D$9149,$D507)),AVERAGEIFS(Observed!AS$2:AS$9149,Observed!$A$2:$A$9149,$A507,Observed!$D$2:$D$9149,$D507),"")</f>
        <v/>
      </c>
      <c r="AT507" s="22" t="str">
        <f>IF(ISNUMBER(AVERAGEIFS(Observed!AT$2:AT$9149,Observed!$A$2:$A$9149,$A507,Observed!$D$2:$D$9149,$D507)),AVERAGEIFS(Observed!AT$2:AT$9149,Observed!$A$2:$A$9149,$A507,Observed!$D$2:$D$9149,$D507),"")</f>
        <v/>
      </c>
      <c r="AU507" s="22" t="str">
        <f>IF(ISNUMBER(AVERAGEIFS(Observed!AU$2:AU$9149,Observed!$A$2:$A$9149,$A507,Observed!$D$2:$D$9149,$D507)),AVERAGEIFS(Observed!AU$2:AU$9149,Observed!$A$2:$A$9149,$A507,Observed!$D$2:$D$9149,$D507),"")</f>
        <v/>
      </c>
      <c r="AV507" s="2">
        <f>COUNTIFS(Observed!$A$2:$A$9149,$A507,Observed!$D$2:$D$9149,$D507)</f>
        <v>1</v>
      </c>
      <c r="AW507" s="2">
        <f t="shared" si="7"/>
        <v>3</v>
      </c>
    </row>
    <row r="508" spans="1:49" x14ac:dyDescent="0.25">
      <c r="A508" t="s">
        <v>113</v>
      </c>
      <c r="B508" t="s">
        <v>142</v>
      </c>
      <c r="C508" t="s">
        <v>30</v>
      </c>
      <c r="D508" s="3">
        <v>40925</v>
      </c>
      <c r="E508">
        <v>1</v>
      </c>
      <c r="K508" s="24" t="s">
        <v>76</v>
      </c>
      <c r="L508" t="s">
        <v>21</v>
      </c>
      <c r="N508" s="2" t="s">
        <v>42</v>
      </c>
      <c r="O508" s="21">
        <f>IF(ISNUMBER(AVERAGEIFS(Observed!O$2:O$9149,Observed!$A$2:$A$9149,$A508,Observed!$D$2:$D$9149,$D508)),AVERAGEIFS(Observed!O$2:O$9149,Observed!$A$2:$A$9149,$A508,Observed!$D$2:$D$9149,$D508),"")</f>
        <v>3036</v>
      </c>
      <c r="P508" s="22">
        <f>IF(ISNUMBER(AVERAGEIFS(Observed!P$2:P$9149,Observed!$A$2:$A$9149,$A508,Observed!$D$2:$D$9149,$D508)),AVERAGEIFS(Observed!P$2:P$9149,Observed!$A$2:$A$9149,$A508,Observed!$D$2:$D$9149,$D508),"")</f>
        <v>303.60000000000002</v>
      </c>
      <c r="Q508" s="22" t="str">
        <f>IF(ISNUMBER(AVERAGEIFS(Observed!Q$2:Q$9149,Observed!$A$2:$A$9149,$A508,Observed!$D$2:$D$9149,$D508)),AVERAGEIFS(Observed!Q$2:Q$9149,Observed!$A$2:$A$9149,$A508,Observed!$D$2:$D$9149,$D508),"")</f>
        <v/>
      </c>
      <c r="R508" s="22" t="str">
        <f>IF(ISNUMBER(AVERAGEIFS(Observed!R$2:R$9149,Observed!$A$2:$A$9149,$A508,Observed!$D$2:$D$9149,$D508)),AVERAGEIFS(Observed!R$2:R$9149,Observed!$A$2:$A$9149,$A508,Observed!$D$2:$D$9149,$D508),"")</f>
        <v/>
      </c>
      <c r="S508" s="22" t="str">
        <f>IF(ISNUMBER(AVERAGEIFS(Observed!S$2:S$9149,Observed!$A$2:$A$9149,$A508,Observed!$D$2:$D$9149,$D508)),AVERAGEIFS(Observed!S$2:S$9149,Observed!$A$2:$A$9149,$A508,Observed!$D$2:$D$9149,$D508),"")</f>
        <v/>
      </c>
      <c r="T508" s="23" t="str">
        <f>IF(ISNUMBER(AVERAGEIFS(Observed!T$2:T$9149,Observed!$A$2:$A$9149,$A508,Observed!$D$2:$D$9149,$D508)),AVERAGEIFS(Observed!T$2:T$9149,Observed!$A$2:$A$9149,$A508,Observed!$D$2:$D$9149,$D508),"")</f>
        <v/>
      </c>
      <c r="U508" s="23" t="str">
        <f>IF(ISNUMBER(AVERAGEIFS(Observed!U$2:U$9149,Observed!$A$2:$A$9149,$A508,Observed!$D$2:$D$9149,$D508)),AVERAGEIFS(Observed!U$2:U$9149,Observed!$A$2:$A$9149,$A508,Observed!$D$2:$D$9149,$D508),"")</f>
        <v/>
      </c>
      <c r="V508" s="23" t="str">
        <f>IF(ISNUMBER(AVERAGEIFS(Observed!V$2:V$9149,Observed!$A$2:$A$9149,$A508,Observed!$D$2:$D$9149,$D508)),AVERAGEIFS(Observed!V$2:V$9149,Observed!$A$2:$A$9149,$A508,Observed!$D$2:$D$9149,$D508),"")</f>
        <v/>
      </c>
      <c r="W508" s="21" t="str">
        <f>IF(ISNUMBER(AVERAGEIFS(Observed!W$2:W$9149,Observed!$A$2:$A$9149,$A508,Observed!$D$2:$D$9149,$D508)),AVERAGEIFS(Observed!W$2:W$9149,Observed!$A$2:$A$9149,$A508,Observed!$D$2:$D$9149,$D508),"")</f>
        <v/>
      </c>
      <c r="X508" s="35" t="str">
        <f>IF(ISNUMBER(AVERAGEIFS(Observed!X$2:X$9149,Observed!$A$2:$A$9149,$A508,Observed!$D$2:$D$9149,$D508)),AVERAGEIFS(Observed!X$2:X$9149,Observed!$A$2:$A$9149,$A508,Observed!$D$2:$D$9149,$D508),"")</f>
        <v/>
      </c>
      <c r="Y508" s="35" t="str">
        <f>IF(ISNUMBER(AVERAGEIFS(Observed!Y$2:Y$9149,Observed!$A$2:$A$9149,$A508,Observed!$D$2:$D$9149,$D508)),AVERAGEIFS(Observed!Y$2:Y$9149,Observed!$A$2:$A$9149,$A508,Observed!$D$2:$D$9149,$D508),"")</f>
        <v/>
      </c>
      <c r="Z508" s="22" t="str">
        <f>IF(ISNUMBER(AVERAGEIFS(Observed!Z$2:Z$9149,Observed!$A$2:$A$9149,$A508,Observed!$D$2:$D$9149,$D508)),AVERAGEIFS(Observed!Z$2:Z$9149,Observed!$A$2:$A$9149,$A508,Observed!$D$2:$D$9149,$D508),"")</f>
        <v/>
      </c>
      <c r="AA508" s="22" t="str">
        <f>IF(ISNUMBER(AVERAGEIFS(Observed!AA$2:AA$9149,Observed!$A$2:$A$9149,$A508,Observed!$D$2:$D$9149,$D508)),AVERAGEIFS(Observed!AA$2:AA$9149,Observed!$A$2:$A$9149,$A508,Observed!$D$2:$D$9149,$D508),"")</f>
        <v/>
      </c>
      <c r="AB508" s="22" t="str">
        <f>IF(ISNUMBER(AVERAGEIFS(Observed!AB$2:AB$9149,Observed!$A$2:$A$9149,$A508,Observed!$D$2:$D$9149,$D508)),AVERAGEIFS(Observed!AB$2:AB$9149,Observed!$A$2:$A$9149,$A508,Observed!$D$2:$D$9149,$D508),"")</f>
        <v/>
      </c>
      <c r="AC508" s="22" t="str">
        <f>IF(ISNUMBER(AVERAGEIFS(Observed!AC$2:AC$9149,Observed!$A$2:$A$9149,$A508,Observed!$D$2:$D$9149,$D508)),AVERAGEIFS(Observed!AC$2:AC$9149,Observed!$A$2:$A$9149,$A508,Observed!$D$2:$D$9149,$D508),"")</f>
        <v/>
      </c>
      <c r="AD508" s="22" t="str">
        <f>IF(ISNUMBER(AVERAGEIFS(Observed!AD$2:AD$9149,Observed!$A$2:$A$9149,$A508,Observed!$D$2:$D$9149,$D508)),AVERAGEIFS(Observed!AD$2:AD$9149,Observed!$A$2:$A$9149,$A508,Observed!$D$2:$D$9149,$D508),"")</f>
        <v/>
      </c>
      <c r="AE508" s="22" t="str">
        <f>IF(ISNUMBER(AVERAGEIFS(Observed!AE$2:AE$9149,Observed!$A$2:$A$9149,$A508,Observed!$D$2:$D$9149,$D508)),AVERAGEIFS(Observed!AE$2:AE$9149,Observed!$A$2:$A$9149,$A508,Observed!$D$2:$D$9149,$D508),"")</f>
        <v/>
      </c>
      <c r="AF508" s="22" t="str">
        <f>IF(ISNUMBER(AVERAGEIFS(Observed!AF$2:AF$9149,Observed!$A$2:$A$9149,$A508,Observed!$D$2:$D$9149,$D508)),AVERAGEIFS(Observed!AF$2:AF$9149,Observed!$A$2:$A$9149,$A508,Observed!$D$2:$D$9149,$D508),"")</f>
        <v/>
      </c>
      <c r="AG508" s="22" t="str">
        <f>IF(ISNUMBER(AVERAGEIFS(Observed!AG$2:AG$9149,Observed!$A$2:$A$9149,$A508,Observed!$D$2:$D$9149,$D508)),AVERAGEIFS(Observed!AG$2:AG$9149,Observed!$A$2:$A$9149,$A508,Observed!$D$2:$D$9149,$D508),"")</f>
        <v/>
      </c>
      <c r="AH508" s="22" t="str">
        <f>IF(ISNUMBER(AVERAGEIFS(Observed!AH$2:AH$9149,Observed!$A$2:$A$9149,$A508,Observed!$D$2:$D$9149,$D508)),AVERAGEIFS(Observed!AH$2:AH$9149,Observed!$A$2:$A$9149,$A508,Observed!$D$2:$D$9149,$D508),"")</f>
        <v/>
      </c>
      <c r="AI508" s="22" t="str">
        <f>IF(ISNUMBER(AVERAGEIFS(Observed!AI$2:AI$9149,Observed!$A$2:$A$9149,$A508,Observed!$D$2:$D$9149,$D508)),AVERAGEIFS(Observed!AI$2:AI$9149,Observed!$A$2:$A$9149,$A508,Observed!$D$2:$D$9149,$D508),"")</f>
        <v/>
      </c>
      <c r="AJ508" s="22" t="str">
        <f>IF(ISNUMBER(AVERAGEIFS(Observed!AJ$2:AJ$9149,Observed!$A$2:$A$9149,$A508,Observed!$D$2:$D$9149,$D508)),AVERAGEIFS(Observed!AJ$2:AJ$9149,Observed!$A$2:$A$9149,$A508,Observed!$D$2:$D$9149,$D508),"")</f>
        <v/>
      </c>
      <c r="AK508" s="22" t="str">
        <f>IF(ISNUMBER(AVERAGEIFS(Observed!AK$2:AK$9149,Observed!$A$2:$A$9149,$A508,Observed!$D$2:$D$9149,$D508)),AVERAGEIFS(Observed!AK$2:AK$9149,Observed!$A$2:$A$9149,$A508,Observed!$D$2:$D$9149,$D508),"")</f>
        <v/>
      </c>
      <c r="AL508" s="23" t="str">
        <f>IF(ISNUMBER(AVERAGEIFS(Observed!AL$2:AL$9149,Observed!$A$2:$A$9149,$A508,Observed!$D$2:$D$9149,$D508)),AVERAGEIFS(Observed!AL$2:AL$9149,Observed!$A$2:$A$9149,$A508,Observed!$D$2:$D$9149,$D508),"")</f>
        <v/>
      </c>
      <c r="AM508" s="23" t="str">
        <f>IF(ISNUMBER(AVERAGEIFS(Observed!AM$2:AM$9149,Observed!$A$2:$A$9149,$A508,Observed!$D$2:$D$9149,$D508)),AVERAGEIFS(Observed!AM$2:AM$9149,Observed!$A$2:$A$9149,$A508,Observed!$D$2:$D$9149,$D508),"")</f>
        <v/>
      </c>
      <c r="AN508" s="22" t="str">
        <f>IF(ISNUMBER(AVERAGEIFS(Observed!AN$2:AN$9149,Observed!$A$2:$A$9149,$A508,Observed!$D$2:$D$9149,$D508)),AVERAGEIFS(Observed!AN$2:AN$9149,Observed!$A$2:$A$9149,$A508,Observed!$D$2:$D$9149,$D508),"")</f>
        <v/>
      </c>
      <c r="AO508" s="22" t="str">
        <f>IF(ISNUMBER(AVERAGEIFS(Observed!AO$2:AO$9149,Observed!$A$2:$A$9149,$A508,Observed!$D$2:$D$9149,$D508)),AVERAGEIFS(Observed!AO$2:AO$9149,Observed!$A$2:$A$9149,$A508,Observed!$D$2:$D$9149,$D508),"")</f>
        <v/>
      </c>
      <c r="AP508" s="21" t="str">
        <f>IF(ISNUMBER(AVERAGEIFS(Observed!AP$2:AP$9149,Observed!$A$2:$A$9149,$A508,Observed!$D$2:$D$9149,$D508)),AVERAGEIFS(Observed!AP$2:AP$9149,Observed!$A$2:$A$9149,$A508,Observed!$D$2:$D$9149,$D508),"")</f>
        <v/>
      </c>
      <c r="AQ508" s="22" t="str">
        <f>IF(ISNUMBER(AVERAGEIFS(Observed!AQ$2:AQ$9149,Observed!$A$2:$A$9149,$A508,Observed!$D$2:$D$9149,$D508)),AVERAGEIFS(Observed!AQ$2:AQ$9149,Observed!$A$2:$A$9149,$A508,Observed!$D$2:$D$9149,$D508),"")</f>
        <v/>
      </c>
      <c r="AR508" s="22" t="str">
        <f>IF(ISNUMBER(AVERAGEIFS(Observed!AR$2:AR$9149,Observed!$A$2:$A$9149,$A508,Observed!$D$2:$D$9149,$D508)),AVERAGEIFS(Observed!AR$2:AR$9149,Observed!$A$2:$A$9149,$A508,Observed!$D$2:$D$9149,$D508),"")</f>
        <v/>
      </c>
      <c r="AS508" s="22" t="str">
        <f>IF(ISNUMBER(AVERAGEIFS(Observed!AS$2:AS$9149,Observed!$A$2:$A$9149,$A508,Observed!$D$2:$D$9149,$D508)),AVERAGEIFS(Observed!AS$2:AS$9149,Observed!$A$2:$A$9149,$A508,Observed!$D$2:$D$9149,$D508),"")</f>
        <v/>
      </c>
      <c r="AT508" s="22" t="str">
        <f>IF(ISNUMBER(AVERAGEIFS(Observed!AT$2:AT$9149,Observed!$A$2:$A$9149,$A508,Observed!$D$2:$D$9149,$D508)),AVERAGEIFS(Observed!AT$2:AT$9149,Observed!$A$2:$A$9149,$A508,Observed!$D$2:$D$9149,$D508),"")</f>
        <v/>
      </c>
      <c r="AU508" s="22" t="str">
        <f>IF(ISNUMBER(AVERAGEIFS(Observed!AU$2:AU$9149,Observed!$A$2:$A$9149,$A508,Observed!$D$2:$D$9149,$D508)),AVERAGEIFS(Observed!AU$2:AU$9149,Observed!$A$2:$A$9149,$A508,Observed!$D$2:$D$9149,$D508),"")</f>
        <v/>
      </c>
      <c r="AV508" s="2">
        <f>COUNTIFS(Observed!$A$2:$A$9149,$A508,Observed!$D$2:$D$9149,$D508)</f>
        <v>1</v>
      </c>
      <c r="AW508" s="2">
        <f t="shared" si="7"/>
        <v>1</v>
      </c>
    </row>
    <row r="509" spans="1:49" x14ac:dyDescent="0.25">
      <c r="A509" t="s">
        <v>113</v>
      </c>
      <c r="B509" t="s">
        <v>142</v>
      </c>
      <c r="C509" t="s">
        <v>30</v>
      </c>
      <c r="D509" s="3">
        <v>40926</v>
      </c>
      <c r="E509">
        <v>1</v>
      </c>
      <c r="K509" s="24" t="s">
        <v>76</v>
      </c>
      <c r="L509" t="s">
        <v>21</v>
      </c>
      <c r="N509" s="2" t="s">
        <v>20</v>
      </c>
      <c r="O509" s="21" t="str">
        <f>IF(ISNUMBER(AVERAGEIFS(Observed!O$2:O$9149,Observed!$A$2:$A$9149,$A509,Observed!$D$2:$D$9149,$D509)),AVERAGEIFS(Observed!O$2:O$9149,Observed!$A$2:$A$9149,$A509,Observed!$D$2:$D$9149,$D509),"")</f>
        <v/>
      </c>
      <c r="P509" s="22" t="str">
        <f>IF(ISNUMBER(AVERAGEIFS(Observed!P$2:P$9149,Observed!$A$2:$A$9149,$A509,Observed!$D$2:$D$9149,$D509)),AVERAGEIFS(Observed!P$2:P$9149,Observed!$A$2:$A$9149,$A509,Observed!$D$2:$D$9149,$D509),"")</f>
        <v/>
      </c>
      <c r="Q509" s="22">
        <f>IF(ISNUMBER(AVERAGEIFS(Observed!Q$2:Q$9149,Observed!$A$2:$A$9149,$A509,Observed!$D$2:$D$9149,$D509)),AVERAGEIFS(Observed!Q$2:Q$9149,Observed!$A$2:$A$9149,$A509,Observed!$D$2:$D$9149,$D509),"")</f>
        <v>144.19999999999999</v>
      </c>
      <c r="R509" s="22">
        <f>IF(ISNUMBER(AVERAGEIFS(Observed!R$2:R$9149,Observed!$A$2:$A$9149,$A509,Observed!$D$2:$D$9149,$D509)),AVERAGEIFS(Observed!R$2:R$9149,Observed!$A$2:$A$9149,$A509,Observed!$D$2:$D$9149,$D509),"")</f>
        <v>144.19999999999999</v>
      </c>
      <c r="S509" s="22">
        <f>IF(ISNUMBER(AVERAGEIFS(Observed!S$2:S$9149,Observed!$A$2:$A$9149,$A509,Observed!$D$2:$D$9149,$D509)),AVERAGEIFS(Observed!S$2:S$9149,Observed!$A$2:$A$9149,$A509,Observed!$D$2:$D$9149,$D509),"")</f>
        <v>392.5</v>
      </c>
      <c r="T509" s="23" t="str">
        <f>IF(ISNUMBER(AVERAGEIFS(Observed!T$2:T$9149,Observed!$A$2:$A$9149,$A509,Observed!$D$2:$D$9149,$D509)),AVERAGEIFS(Observed!T$2:T$9149,Observed!$A$2:$A$9149,$A509,Observed!$D$2:$D$9149,$D509),"")</f>
        <v/>
      </c>
      <c r="U509" s="23" t="str">
        <f>IF(ISNUMBER(AVERAGEIFS(Observed!U$2:U$9149,Observed!$A$2:$A$9149,$A509,Observed!$D$2:$D$9149,$D509)),AVERAGEIFS(Observed!U$2:U$9149,Observed!$A$2:$A$9149,$A509,Observed!$D$2:$D$9149,$D509),"")</f>
        <v/>
      </c>
      <c r="V509" s="23" t="str">
        <f>IF(ISNUMBER(AVERAGEIFS(Observed!V$2:V$9149,Observed!$A$2:$A$9149,$A509,Observed!$D$2:$D$9149,$D509)),AVERAGEIFS(Observed!V$2:V$9149,Observed!$A$2:$A$9149,$A509,Observed!$D$2:$D$9149,$D509),"")</f>
        <v/>
      </c>
      <c r="W509" s="21" t="str">
        <f>IF(ISNUMBER(AVERAGEIFS(Observed!W$2:W$9149,Observed!$A$2:$A$9149,$A509,Observed!$D$2:$D$9149,$D509)),AVERAGEIFS(Observed!W$2:W$9149,Observed!$A$2:$A$9149,$A509,Observed!$D$2:$D$9149,$D509),"")</f>
        <v/>
      </c>
      <c r="X509" s="35" t="str">
        <f>IF(ISNUMBER(AVERAGEIFS(Observed!X$2:X$9149,Observed!$A$2:$A$9149,$A509,Observed!$D$2:$D$9149,$D509)),AVERAGEIFS(Observed!X$2:X$9149,Observed!$A$2:$A$9149,$A509,Observed!$D$2:$D$9149,$D509),"")</f>
        <v/>
      </c>
      <c r="Y509" s="35" t="str">
        <f>IF(ISNUMBER(AVERAGEIFS(Observed!Y$2:Y$9149,Observed!$A$2:$A$9149,$A509,Observed!$D$2:$D$9149,$D509)),AVERAGEIFS(Observed!Y$2:Y$9149,Observed!$A$2:$A$9149,$A509,Observed!$D$2:$D$9149,$D509),"")</f>
        <v/>
      </c>
      <c r="Z509" s="22" t="str">
        <f>IF(ISNUMBER(AVERAGEIFS(Observed!Z$2:Z$9149,Observed!$A$2:$A$9149,$A509,Observed!$D$2:$D$9149,$D509)),AVERAGEIFS(Observed!Z$2:Z$9149,Observed!$A$2:$A$9149,$A509,Observed!$D$2:$D$9149,$D509),"")</f>
        <v/>
      </c>
      <c r="AA509" s="22" t="str">
        <f>IF(ISNUMBER(AVERAGEIFS(Observed!AA$2:AA$9149,Observed!$A$2:$A$9149,$A509,Observed!$D$2:$D$9149,$D509)),AVERAGEIFS(Observed!AA$2:AA$9149,Observed!$A$2:$A$9149,$A509,Observed!$D$2:$D$9149,$D509),"")</f>
        <v/>
      </c>
      <c r="AB509" s="22" t="str">
        <f>IF(ISNUMBER(AVERAGEIFS(Observed!AB$2:AB$9149,Observed!$A$2:$A$9149,$A509,Observed!$D$2:$D$9149,$D509)),AVERAGEIFS(Observed!AB$2:AB$9149,Observed!$A$2:$A$9149,$A509,Observed!$D$2:$D$9149,$D509),"")</f>
        <v/>
      </c>
      <c r="AC509" s="22" t="str">
        <f>IF(ISNUMBER(AVERAGEIFS(Observed!AC$2:AC$9149,Observed!$A$2:$A$9149,$A509,Observed!$D$2:$D$9149,$D509)),AVERAGEIFS(Observed!AC$2:AC$9149,Observed!$A$2:$A$9149,$A509,Observed!$D$2:$D$9149,$D509),"")</f>
        <v/>
      </c>
      <c r="AD509" s="22" t="str">
        <f>IF(ISNUMBER(AVERAGEIFS(Observed!AD$2:AD$9149,Observed!$A$2:$A$9149,$A509,Observed!$D$2:$D$9149,$D509)),AVERAGEIFS(Observed!AD$2:AD$9149,Observed!$A$2:$A$9149,$A509,Observed!$D$2:$D$9149,$D509),"")</f>
        <v/>
      </c>
      <c r="AE509" s="22" t="str">
        <f>IF(ISNUMBER(AVERAGEIFS(Observed!AE$2:AE$9149,Observed!$A$2:$A$9149,$A509,Observed!$D$2:$D$9149,$D509)),AVERAGEIFS(Observed!AE$2:AE$9149,Observed!$A$2:$A$9149,$A509,Observed!$D$2:$D$9149,$D509),"")</f>
        <v/>
      </c>
      <c r="AF509" s="22" t="str">
        <f>IF(ISNUMBER(AVERAGEIFS(Observed!AF$2:AF$9149,Observed!$A$2:$A$9149,$A509,Observed!$D$2:$D$9149,$D509)),AVERAGEIFS(Observed!AF$2:AF$9149,Observed!$A$2:$A$9149,$A509,Observed!$D$2:$D$9149,$D509),"")</f>
        <v/>
      </c>
      <c r="AG509" s="22" t="str">
        <f>IF(ISNUMBER(AVERAGEIFS(Observed!AG$2:AG$9149,Observed!$A$2:$A$9149,$A509,Observed!$D$2:$D$9149,$D509)),AVERAGEIFS(Observed!AG$2:AG$9149,Observed!$A$2:$A$9149,$A509,Observed!$D$2:$D$9149,$D509),"")</f>
        <v/>
      </c>
      <c r="AH509" s="22" t="str">
        <f>IF(ISNUMBER(AVERAGEIFS(Observed!AH$2:AH$9149,Observed!$A$2:$A$9149,$A509,Observed!$D$2:$D$9149,$D509)),AVERAGEIFS(Observed!AH$2:AH$9149,Observed!$A$2:$A$9149,$A509,Observed!$D$2:$D$9149,$D509),"")</f>
        <v/>
      </c>
      <c r="AI509" s="22" t="str">
        <f>IF(ISNUMBER(AVERAGEIFS(Observed!AI$2:AI$9149,Observed!$A$2:$A$9149,$A509,Observed!$D$2:$D$9149,$D509)),AVERAGEIFS(Observed!AI$2:AI$9149,Observed!$A$2:$A$9149,$A509,Observed!$D$2:$D$9149,$D509),"")</f>
        <v/>
      </c>
      <c r="AJ509" s="22" t="str">
        <f>IF(ISNUMBER(AVERAGEIFS(Observed!AJ$2:AJ$9149,Observed!$A$2:$A$9149,$A509,Observed!$D$2:$D$9149,$D509)),AVERAGEIFS(Observed!AJ$2:AJ$9149,Observed!$A$2:$A$9149,$A509,Observed!$D$2:$D$9149,$D509),"")</f>
        <v/>
      </c>
      <c r="AK509" s="22" t="str">
        <f>IF(ISNUMBER(AVERAGEIFS(Observed!AK$2:AK$9149,Observed!$A$2:$A$9149,$A509,Observed!$D$2:$D$9149,$D509)),AVERAGEIFS(Observed!AK$2:AK$9149,Observed!$A$2:$A$9149,$A509,Observed!$D$2:$D$9149,$D509),"")</f>
        <v/>
      </c>
      <c r="AL509" s="23" t="str">
        <f>IF(ISNUMBER(AVERAGEIFS(Observed!AL$2:AL$9149,Observed!$A$2:$A$9149,$A509,Observed!$D$2:$D$9149,$D509)),AVERAGEIFS(Observed!AL$2:AL$9149,Observed!$A$2:$A$9149,$A509,Observed!$D$2:$D$9149,$D509),"")</f>
        <v/>
      </c>
      <c r="AM509" s="23" t="str">
        <f>IF(ISNUMBER(AVERAGEIFS(Observed!AM$2:AM$9149,Observed!$A$2:$A$9149,$A509,Observed!$D$2:$D$9149,$D509)),AVERAGEIFS(Observed!AM$2:AM$9149,Observed!$A$2:$A$9149,$A509,Observed!$D$2:$D$9149,$D509),"")</f>
        <v/>
      </c>
      <c r="AN509" s="22" t="str">
        <f>IF(ISNUMBER(AVERAGEIFS(Observed!AN$2:AN$9149,Observed!$A$2:$A$9149,$A509,Observed!$D$2:$D$9149,$D509)),AVERAGEIFS(Observed!AN$2:AN$9149,Observed!$A$2:$A$9149,$A509,Observed!$D$2:$D$9149,$D509),"")</f>
        <v/>
      </c>
      <c r="AO509" s="22" t="str">
        <f>IF(ISNUMBER(AVERAGEIFS(Observed!AO$2:AO$9149,Observed!$A$2:$A$9149,$A509,Observed!$D$2:$D$9149,$D509)),AVERAGEIFS(Observed!AO$2:AO$9149,Observed!$A$2:$A$9149,$A509,Observed!$D$2:$D$9149,$D509),"")</f>
        <v/>
      </c>
      <c r="AP509" s="21" t="str">
        <f>IF(ISNUMBER(AVERAGEIFS(Observed!AP$2:AP$9149,Observed!$A$2:$A$9149,$A509,Observed!$D$2:$D$9149,$D509)),AVERAGEIFS(Observed!AP$2:AP$9149,Observed!$A$2:$A$9149,$A509,Observed!$D$2:$D$9149,$D509),"")</f>
        <v/>
      </c>
      <c r="AQ509" s="22" t="str">
        <f>IF(ISNUMBER(AVERAGEIFS(Observed!AQ$2:AQ$9149,Observed!$A$2:$A$9149,$A509,Observed!$D$2:$D$9149,$D509)),AVERAGEIFS(Observed!AQ$2:AQ$9149,Observed!$A$2:$A$9149,$A509,Observed!$D$2:$D$9149,$D509),"")</f>
        <v/>
      </c>
      <c r="AR509" s="22" t="str">
        <f>IF(ISNUMBER(AVERAGEIFS(Observed!AR$2:AR$9149,Observed!$A$2:$A$9149,$A509,Observed!$D$2:$D$9149,$D509)),AVERAGEIFS(Observed!AR$2:AR$9149,Observed!$A$2:$A$9149,$A509,Observed!$D$2:$D$9149,$D509),"")</f>
        <v/>
      </c>
      <c r="AS509" s="22" t="str">
        <f>IF(ISNUMBER(AVERAGEIFS(Observed!AS$2:AS$9149,Observed!$A$2:$A$9149,$A509,Observed!$D$2:$D$9149,$D509)),AVERAGEIFS(Observed!AS$2:AS$9149,Observed!$A$2:$A$9149,$A509,Observed!$D$2:$D$9149,$D509),"")</f>
        <v/>
      </c>
      <c r="AT509" s="22" t="str">
        <f>IF(ISNUMBER(AVERAGEIFS(Observed!AT$2:AT$9149,Observed!$A$2:$A$9149,$A509,Observed!$D$2:$D$9149,$D509)),AVERAGEIFS(Observed!AT$2:AT$9149,Observed!$A$2:$A$9149,$A509,Observed!$D$2:$D$9149,$D509),"")</f>
        <v/>
      </c>
      <c r="AU509" s="22" t="str">
        <f>IF(ISNUMBER(AVERAGEIFS(Observed!AU$2:AU$9149,Observed!$A$2:$A$9149,$A509,Observed!$D$2:$D$9149,$D509)),AVERAGEIFS(Observed!AU$2:AU$9149,Observed!$A$2:$A$9149,$A509,Observed!$D$2:$D$9149,$D509),"")</f>
        <v/>
      </c>
      <c r="AV509" s="2">
        <f>COUNTIFS(Observed!$A$2:$A$9149,$A509,Observed!$D$2:$D$9149,$D509)</f>
        <v>1</v>
      </c>
      <c r="AW509" s="2">
        <f t="shared" si="7"/>
        <v>3</v>
      </c>
    </row>
    <row r="510" spans="1:49" x14ac:dyDescent="0.25">
      <c r="A510" t="s">
        <v>113</v>
      </c>
      <c r="B510" t="s">
        <v>142</v>
      </c>
      <c r="C510" t="s">
        <v>30</v>
      </c>
      <c r="D510" s="3">
        <v>40939</v>
      </c>
      <c r="E510">
        <v>1</v>
      </c>
      <c r="K510" s="24" t="s">
        <v>76</v>
      </c>
      <c r="L510" t="s">
        <v>21</v>
      </c>
      <c r="N510" s="2" t="s">
        <v>42</v>
      </c>
      <c r="O510" s="21">
        <f>IF(ISNUMBER(AVERAGEIFS(Observed!O$2:O$9149,Observed!$A$2:$A$9149,$A510,Observed!$D$2:$D$9149,$D510)),AVERAGEIFS(Observed!O$2:O$9149,Observed!$A$2:$A$9149,$A510,Observed!$D$2:$D$9149,$D510),"")</f>
        <v>4485</v>
      </c>
      <c r="P510" s="22">
        <f>IF(ISNUMBER(AVERAGEIFS(Observed!P$2:P$9149,Observed!$A$2:$A$9149,$A510,Observed!$D$2:$D$9149,$D510)),AVERAGEIFS(Observed!P$2:P$9149,Observed!$A$2:$A$9149,$A510,Observed!$D$2:$D$9149,$D510),"")</f>
        <v>448.5</v>
      </c>
      <c r="Q510" s="22" t="str">
        <f>IF(ISNUMBER(AVERAGEIFS(Observed!Q$2:Q$9149,Observed!$A$2:$A$9149,$A510,Observed!$D$2:$D$9149,$D510)),AVERAGEIFS(Observed!Q$2:Q$9149,Observed!$A$2:$A$9149,$A510,Observed!$D$2:$D$9149,$D510),"")</f>
        <v/>
      </c>
      <c r="R510" s="22" t="str">
        <f>IF(ISNUMBER(AVERAGEIFS(Observed!R$2:R$9149,Observed!$A$2:$A$9149,$A510,Observed!$D$2:$D$9149,$D510)),AVERAGEIFS(Observed!R$2:R$9149,Observed!$A$2:$A$9149,$A510,Observed!$D$2:$D$9149,$D510),"")</f>
        <v/>
      </c>
      <c r="S510" s="22" t="str">
        <f>IF(ISNUMBER(AVERAGEIFS(Observed!S$2:S$9149,Observed!$A$2:$A$9149,$A510,Observed!$D$2:$D$9149,$D510)),AVERAGEIFS(Observed!S$2:S$9149,Observed!$A$2:$A$9149,$A510,Observed!$D$2:$D$9149,$D510),"")</f>
        <v/>
      </c>
      <c r="T510" s="23" t="str">
        <f>IF(ISNUMBER(AVERAGEIFS(Observed!T$2:T$9149,Observed!$A$2:$A$9149,$A510,Observed!$D$2:$D$9149,$D510)),AVERAGEIFS(Observed!T$2:T$9149,Observed!$A$2:$A$9149,$A510,Observed!$D$2:$D$9149,$D510),"")</f>
        <v/>
      </c>
      <c r="U510" s="23" t="str">
        <f>IF(ISNUMBER(AVERAGEIFS(Observed!U$2:U$9149,Observed!$A$2:$A$9149,$A510,Observed!$D$2:$D$9149,$D510)),AVERAGEIFS(Observed!U$2:U$9149,Observed!$A$2:$A$9149,$A510,Observed!$D$2:$D$9149,$D510),"")</f>
        <v/>
      </c>
      <c r="V510" s="23" t="str">
        <f>IF(ISNUMBER(AVERAGEIFS(Observed!V$2:V$9149,Observed!$A$2:$A$9149,$A510,Observed!$D$2:$D$9149,$D510)),AVERAGEIFS(Observed!V$2:V$9149,Observed!$A$2:$A$9149,$A510,Observed!$D$2:$D$9149,$D510),"")</f>
        <v/>
      </c>
      <c r="W510" s="21" t="str">
        <f>IF(ISNUMBER(AVERAGEIFS(Observed!W$2:W$9149,Observed!$A$2:$A$9149,$A510,Observed!$D$2:$D$9149,$D510)),AVERAGEIFS(Observed!W$2:W$9149,Observed!$A$2:$A$9149,$A510,Observed!$D$2:$D$9149,$D510),"")</f>
        <v/>
      </c>
      <c r="X510" s="35" t="str">
        <f>IF(ISNUMBER(AVERAGEIFS(Observed!X$2:X$9149,Observed!$A$2:$A$9149,$A510,Observed!$D$2:$D$9149,$D510)),AVERAGEIFS(Observed!X$2:X$9149,Observed!$A$2:$A$9149,$A510,Observed!$D$2:$D$9149,$D510),"")</f>
        <v/>
      </c>
      <c r="Y510" s="35" t="str">
        <f>IF(ISNUMBER(AVERAGEIFS(Observed!Y$2:Y$9149,Observed!$A$2:$A$9149,$A510,Observed!$D$2:$D$9149,$D510)),AVERAGEIFS(Observed!Y$2:Y$9149,Observed!$A$2:$A$9149,$A510,Observed!$D$2:$D$9149,$D510),"")</f>
        <v/>
      </c>
      <c r="Z510" s="22" t="str">
        <f>IF(ISNUMBER(AVERAGEIFS(Observed!Z$2:Z$9149,Observed!$A$2:$A$9149,$A510,Observed!$D$2:$D$9149,$D510)),AVERAGEIFS(Observed!Z$2:Z$9149,Observed!$A$2:$A$9149,$A510,Observed!$D$2:$D$9149,$D510),"")</f>
        <v/>
      </c>
      <c r="AA510" s="22" t="str">
        <f>IF(ISNUMBER(AVERAGEIFS(Observed!AA$2:AA$9149,Observed!$A$2:$A$9149,$A510,Observed!$D$2:$D$9149,$D510)),AVERAGEIFS(Observed!AA$2:AA$9149,Observed!$A$2:$A$9149,$A510,Observed!$D$2:$D$9149,$D510),"")</f>
        <v/>
      </c>
      <c r="AB510" s="22" t="str">
        <f>IF(ISNUMBER(AVERAGEIFS(Observed!AB$2:AB$9149,Observed!$A$2:$A$9149,$A510,Observed!$D$2:$D$9149,$D510)),AVERAGEIFS(Observed!AB$2:AB$9149,Observed!$A$2:$A$9149,$A510,Observed!$D$2:$D$9149,$D510),"")</f>
        <v/>
      </c>
      <c r="AC510" s="22" t="str">
        <f>IF(ISNUMBER(AVERAGEIFS(Observed!AC$2:AC$9149,Observed!$A$2:$A$9149,$A510,Observed!$D$2:$D$9149,$D510)),AVERAGEIFS(Observed!AC$2:AC$9149,Observed!$A$2:$A$9149,$A510,Observed!$D$2:$D$9149,$D510),"")</f>
        <v/>
      </c>
      <c r="AD510" s="22" t="str">
        <f>IF(ISNUMBER(AVERAGEIFS(Observed!AD$2:AD$9149,Observed!$A$2:$A$9149,$A510,Observed!$D$2:$D$9149,$D510)),AVERAGEIFS(Observed!AD$2:AD$9149,Observed!$A$2:$A$9149,$A510,Observed!$D$2:$D$9149,$D510),"")</f>
        <v/>
      </c>
      <c r="AE510" s="22" t="str">
        <f>IF(ISNUMBER(AVERAGEIFS(Observed!AE$2:AE$9149,Observed!$A$2:$A$9149,$A510,Observed!$D$2:$D$9149,$D510)),AVERAGEIFS(Observed!AE$2:AE$9149,Observed!$A$2:$A$9149,$A510,Observed!$D$2:$D$9149,$D510),"")</f>
        <v/>
      </c>
      <c r="AF510" s="22" t="str">
        <f>IF(ISNUMBER(AVERAGEIFS(Observed!AF$2:AF$9149,Observed!$A$2:$A$9149,$A510,Observed!$D$2:$D$9149,$D510)),AVERAGEIFS(Observed!AF$2:AF$9149,Observed!$A$2:$A$9149,$A510,Observed!$D$2:$D$9149,$D510),"")</f>
        <v/>
      </c>
      <c r="AG510" s="22" t="str">
        <f>IF(ISNUMBER(AVERAGEIFS(Observed!AG$2:AG$9149,Observed!$A$2:$A$9149,$A510,Observed!$D$2:$D$9149,$D510)),AVERAGEIFS(Observed!AG$2:AG$9149,Observed!$A$2:$A$9149,$A510,Observed!$D$2:$D$9149,$D510),"")</f>
        <v/>
      </c>
      <c r="AH510" s="22" t="str">
        <f>IF(ISNUMBER(AVERAGEIFS(Observed!AH$2:AH$9149,Observed!$A$2:$A$9149,$A510,Observed!$D$2:$D$9149,$D510)),AVERAGEIFS(Observed!AH$2:AH$9149,Observed!$A$2:$A$9149,$A510,Observed!$D$2:$D$9149,$D510),"")</f>
        <v/>
      </c>
      <c r="AI510" s="22" t="str">
        <f>IF(ISNUMBER(AVERAGEIFS(Observed!AI$2:AI$9149,Observed!$A$2:$A$9149,$A510,Observed!$D$2:$D$9149,$D510)),AVERAGEIFS(Observed!AI$2:AI$9149,Observed!$A$2:$A$9149,$A510,Observed!$D$2:$D$9149,$D510),"")</f>
        <v/>
      </c>
      <c r="AJ510" s="22" t="str">
        <f>IF(ISNUMBER(AVERAGEIFS(Observed!AJ$2:AJ$9149,Observed!$A$2:$A$9149,$A510,Observed!$D$2:$D$9149,$D510)),AVERAGEIFS(Observed!AJ$2:AJ$9149,Observed!$A$2:$A$9149,$A510,Observed!$D$2:$D$9149,$D510),"")</f>
        <v/>
      </c>
      <c r="AK510" s="22" t="str">
        <f>IF(ISNUMBER(AVERAGEIFS(Observed!AK$2:AK$9149,Observed!$A$2:$A$9149,$A510,Observed!$D$2:$D$9149,$D510)),AVERAGEIFS(Observed!AK$2:AK$9149,Observed!$A$2:$A$9149,$A510,Observed!$D$2:$D$9149,$D510),"")</f>
        <v/>
      </c>
      <c r="AL510" s="23" t="str">
        <f>IF(ISNUMBER(AVERAGEIFS(Observed!AL$2:AL$9149,Observed!$A$2:$A$9149,$A510,Observed!$D$2:$D$9149,$D510)),AVERAGEIFS(Observed!AL$2:AL$9149,Observed!$A$2:$A$9149,$A510,Observed!$D$2:$D$9149,$D510),"")</f>
        <v/>
      </c>
      <c r="AM510" s="23" t="str">
        <f>IF(ISNUMBER(AVERAGEIFS(Observed!AM$2:AM$9149,Observed!$A$2:$A$9149,$A510,Observed!$D$2:$D$9149,$D510)),AVERAGEIFS(Observed!AM$2:AM$9149,Observed!$A$2:$A$9149,$A510,Observed!$D$2:$D$9149,$D510),"")</f>
        <v/>
      </c>
      <c r="AN510" s="22" t="str">
        <f>IF(ISNUMBER(AVERAGEIFS(Observed!AN$2:AN$9149,Observed!$A$2:$A$9149,$A510,Observed!$D$2:$D$9149,$D510)),AVERAGEIFS(Observed!AN$2:AN$9149,Observed!$A$2:$A$9149,$A510,Observed!$D$2:$D$9149,$D510),"")</f>
        <v/>
      </c>
      <c r="AO510" s="22" t="str">
        <f>IF(ISNUMBER(AVERAGEIFS(Observed!AO$2:AO$9149,Observed!$A$2:$A$9149,$A510,Observed!$D$2:$D$9149,$D510)),AVERAGEIFS(Observed!AO$2:AO$9149,Observed!$A$2:$A$9149,$A510,Observed!$D$2:$D$9149,$D510),"")</f>
        <v/>
      </c>
      <c r="AP510" s="21" t="str">
        <f>IF(ISNUMBER(AVERAGEIFS(Observed!AP$2:AP$9149,Observed!$A$2:$A$9149,$A510,Observed!$D$2:$D$9149,$D510)),AVERAGEIFS(Observed!AP$2:AP$9149,Observed!$A$2:$A$9149,$A510,Observed!$D$2:$D$9149,$D510),"")</f>
        <v/>
      </c>
      <c r="AQ510" s="22" t="str">
        <f>IF(ISNUMBER(AVERAGEIFS(Observed!AQ$2:AQ$9149,Observed!$A$2:$A$9149,$A510,Observed!$D$2:$D$9149,$D510)),AVERAGEIFS(Observed!AQ$2:AQ$9149,Observed!$A$2:$A$9149,$A510,Observed!$D$2:$D$9149,$D510),"")</f>
        <v/>
      </c>
      <c r="AR510" s="22" t="str">
        <f>IF(ISNUMBER(AVERAGEIFS(Observed!AR$2:AR$9149,Observed!$A$2:$A$9149,$A510,Observed!$D$2:$D$9149,$D510)),AVERAGEIFS(Observed!AR$2:AR$9149,Observed!$A$2:$A$9149,$A510,Observed!$D$2:$D$9149,$D510),"")</f>
        <v/>
      </c>
      <c r="AS510" s="22" t="str">
        <f>IF(ISNUMBER(AVERAGEIFS(Observed!AS$2:AS$9149,Observed!$A$2:$A$9149,$A510,Observed!$D$2:$D$9149,$D510)),AVERAGEIFS(Observed!AS$2:AS$9149,Observed!$A$2:$A$9149,$A510,Observed!$D$2:$D$9149,$D510),"")</f>
        <v/>
      </c>
      <c r="AT510" s="22" t="str">
        <f>IF(ISNUMBER(AVERAGEIFS(Observed!AT$2:AT$9149,Observed!$A$2:$A$9149,$A510,Observed!$D$2:$D$9149,$D510)),AVERAGEIFS(Observed!AT$2:AT$9149,Observed!$A$2:$A$9149,$A510,Observed!$D$2:$D$9149,$D510),"")</f>
        <v/>
      </c>
      <c r="AU510" s="22" t="str">
        <f>IF(ISNUMBER(AVERAGEIFS(Observed!AU$2:AU$9149,Observed!$A$2:$A$9149,$A510,Observed!$D$2:$D$9149,$D510)),AVERAGEIFS(Observed!AU$2:AU$9149,Observed!$A$2:$A$9149,$A510,Observed!$D$2:$D$9149,$D510),"")</f>
        <v/>
      </c>
      <c r="AV510" s="2">
        <f>COUNTIFS(Observed!$A$2:$A$9149,$A510,Observed!$D$2:$D$9149,$D510)</f>
        <v>1</v>
      </c>
      <c r="AW510" s="2">
        <f t="shared" si="7"/>
        <v>1</v>
      </c>
    </row>
    <row r="511" spans="1:49" x14ac:dyDescent="0.25">
      <c r="A511" t="s">
        <v>113</v>
      </c>
      <c r="B511" t="s">
        <v>142</v>
      </c>
      <c r="C511" t="s">
        <v>30</v>
      </c>
      <c r="D511" s="3">
        <v>40940</v>
      </c>
      <c r="E511">
        <v>1</v>
      </c>
      <c r="K511" s="24" t="s">
        <v>76</v>
      </c>
      <c r="L511" t="s">
        <v>21</v>
      </c>
      <c r="N511" s="2" t="s">
        <v>20</v>
      </c>
      <c r="O511" s="21" t="str">
        <f>IF(ISNUMBER(AVERAGEIFS(Observed!O$2:O$9149,Observed!$A$2:$A$9149,$A511,Observed!$D$2:$D$9149,$D511)),AVERAGEIFS(Observed!O$2:O$9149,Observed!$A$2:$A$9149,$A511,Observed!$D$2:$D$9149,$D511),"")</f>
        <v/>
      </c>
      <c r="P511" s="22" t="str">
        <f>IF(ISNUMBER(AVERAGEIFS(Observed!P$2:P$9149,Observed!$A$2:$A$9149,$A511,Observed!$D$2:$D$9149,$D511)),AVERAGEIFS(Observed!P$2:P$9149,Observed!$A$2:$A$9149,$A511,Observed!$D$2:$D$9149,$D511),"")</f>
        <v/>
      </c>
      <c r="Q511" s="22">
        <f>IF(ISNUMBER(AVERAGEIFS(Observed!Q$2:Q$9149,Observed!$A$2:$A$9149,$A511,Observed!$D$2:$D$9149,$D511)),AVERAGEIFS(Observed!Q$2:Q$9149,Observed!$A$2:$A$9149,$A511,Observed!$D$2:$D$9149,$D511),"")</f>
        <v>175.5</v>
      </c>
      <c r="R511" s="22">
        <f>IF(ISNUMBER(AVERAGEIFS(Observed!R$2:R$9149,Observed!$A$2:$A$9149,$A511,Observed!$D$2:$D$9149,$D511)),AVERAGEIFS(Observed!R$2:R$9149,Observed!$A$2:$A$9149,$A511,Observed!$D$2:$D$9149,$D511),"")</f>
        <v>175.5</v>
      </c>
      <c r="S511" s="22">
        <f>IF(ISNUMBER(AVERAGEIFS(Observed!S$2:S$9149,Observed!$A$2:$A$9149,$A511,Observed!$D$2:$D$9149,$D511)),AVERAGEIFS(Observed!S$2:S$9149,Observed!$A$2:$A$9149,$A511,Observed!$D$2:$D$9149,$D511),"")</f>
        <v>568</v>
      </c>
      <c r="T511" s="23" t="str">
        <f>IF(ISNUMBER(AVERAGEIFS(Observed!T$2:T$9149,Observed!$A$2:$A$9149,$A511,Observed!$D$2:$D$9149,$D511)),AVERAGEIFS(Observed!T$2:T$9149,Observed!$A$2:$A$9149,$A511,Observed!$D$2:$D$9149,$D511),"")</f>
        <v/>
      </c>
      <c r="U511" s="23" t="str">
        <f>IF(ISNUMBER(AVERAGEIFS(Observed!U$2:U$9149,Observed!$A$2:$A$9149,$A511,Observed!$D$2:$D$9149,$D511)),AVERAGEIFS(Observed!U$2:U$9149,Observed!$A$2:$A$9149,$A511,Observed!$D$2:$D$9149,$D511),"")</f>
        <v/>
      </c>
      <c r="V511" s="23" t="str">
        <f>IF(ISNUMBER(AVERAGEIFS(Observed!V$2:V$9149,Observed!$A$2:$A$9149,$A511,Observed!$D$2:$D$9149,$D511)),AVERAGEIFS(Observed!V$2:V$9149,Observed!$A$2:$A$9149,$A511,Observed!$D$2:$D$9149,$D511),"")</f>
        <v/>
      </c>
      <c r="W511" s="21" t="str">
        <f>IF(ISNUMBER(AVERAGEIFS(Observed!W$2:W$9149,Observed!$A$2:$A$9149,$A511,Observed!$D$2:$D$9149,$D511)),AVERAGEIFS(Observed!W$2:W$9149,Observed!$A$2:$A$9149,$A511,Observed!$D$2:$D$9149,$D511),"")</f>
        <v/>
      </c>
      <c r="X511" s="35" t="str">
        <f>IF(ISNUMBER(AVERAGEIFS(Observed!X$2:X$9149,Observed!$A$2:$A$9149,$A511,Observed!$D$2:$D$9149,$D511)),AVERAGEIFS(Observed!X$2:X$9149,Observed!$A$2:$A$9149,$A511,Observed!$D$2:$D$9149,$D511),"")</f>
        <v/>
      </c>
      <c r="Y511" s="35" t="str">
        <f>IF(ISNUMBER(AVERAGEIFS(Observed!Y$2:Y$9149,Observed!$A$2:$A$9149,$A511,Observed!$D$2:$D$9149,$D511)),AVERAGEIFS(Observed!Y$2:Y$9149,Observed!$A$2:$A$9149,$A511,Observed!$D$2:$D$9149,$D511),"")</f>
        <v/>
      </c>
      <c r="Z511" s="22" t="str">
        <f>IF(ISNUMBER(AVERAGEIFS(Observed!Z$2:Z$9149,Observed!$A$2:$A$9149,$A511,Observed!$D$2:$D$9149,$D511)),AVERAGEIFS(Observed!Z$2:Z$9149,Observed!$A$2:$A$9149,$A511,Observed!$D$2:$D$9149,$D511),"")</f>
        <v/>
      </c>
      <c r="AA511" s="22" t="str">
        <f>IF(ISNUMBER(AVERAGEIFS(Observed!AA$2:AA$9149,Observed!$A$2:$A$9149,$A511,Observed!$D$2:$D$9149,$D511)),AVERAGEIFS(Observed!AA$2:AA$9149,Observed!$A$2:$A$9149,$A511,Observed!$D$2:$D$9149,$D511),"")</f>
        <v/>
      </c>
      <c r="AB511" s="22" t="str">
        <f>IF(ISNUMBER(AVERAGEIFS(Observed!AB$2:AB$9149,Observed!$A$2:$A$9149,$A511,Observed!$D$2:$D$9149,$D511)),AVERAGEIFS(Observed!AB$2:AB$9149,Observed!$A$2:$A$9149,$A511,Observed!$D$2:$D$9149,$D511),"")</f>
        <v/>
      </c>
      <c r="AC511" s="22" t="str">
        <f>IF(ISNUMBER(AVERAGEIFS(Observed!AC$2:AC$9149,Observed!$A$2:$A$9149,$A511,Observed!$D$2:$D$9149,$D511)),AVERAGEIFS(Observed!AC$2:AC$9149,Observed!$A$2:$A$9149,$A511,Observed!$D$2:$D$9149,$D511),"")</f>
        <v/>
      </c>
      <c r="AD511" s="22" t="str">
        <f>IF(ISNUMBER(AVERAGEIFS(Observed!AD$2:AD$9149,Observed!$A$2:$A$9149,$A511,Observed!$D$2:$D$9149,$D511)),AVERAGEIFS(Observed!AD$2:AD$9149,Observed!$A$2:$A$9149,$A511,Observed!$D$2:$D$9149,$D511),"")</f>
        <v/>
      </c>
      <c r="AE511" s="22" t="str">
        <f>IF(ISNUMBER(AVERAGEIFS(Observed!AE$2:AE$9149,Observed!$A$2:$A$9149,$A511,Observed!$D$2:$D$9149,$D511)),AVERAGEIFS(Observed!AE$2:AE$9149,Observed!$A$2:$A$9149,$A511,Observed!$D$2:$D$9149,$D511),"")</f>
        <v/>
      </c>
      <c r="AF511" s="22" t="str">
        <f>IF(ISNUMBER(AVERAGEIFS(Observed!AF$2:AF$9149,Observed!$A$2:$A$9149,$A511,Observed!$D$2:$D$9149,$D511)),AVERAGEIFS(Observed!AF$2:AF$9149,Observed!$A$2:$A$9149,$A511,Observed!$D$2:$D$9149,$D511),"")</f>
        <v/>
      </c>
      <c r="AG511" s="22" t="str">
        <f>IF(ISNUMBER(AVERAGEIFS(Observed!AG$2:AG$9149,Observed!$A$2:$A$9149,$A511,Observed!$D$2:$D$9149,$D511)),AVERAGEIFS(Observed!AG$2:AG$9149,Observed!$A$2:$A$9149,$A511,Observed!$D$2:$D$9149,$D511),"")</f>
        <v/>
      </c>
      <c r="AH511" s="22" t="str">
        <f>IF(ISNUMBER(AVERAGEIFS(Observed!AH$2:AH$9149,Observed!$A$2:$A$9149,$A511,Observed!$D$2:$D$9149,$D511)),AVERAGEIFS(Observed!AH$2:AH$9149,Observed!$A$2:$A$9149,$A511,Observed!$D$2:$D$9149,$D511),"")</f>
        <v/>
      </c>
      <c r="AI511" s="22" t="str">
        <f>IF(ISNUMBER(AVERAGEIFS(Observed!AI$2:AI$9149,Observed!$A$2:$A$9149,$A511,Observed!$D$2:$D$9149,$D511)),AVERAGEIFS(Observed!AI$2:AI$9149,Observed!$A$2:$A$9149,$A511,Observed!$D$2:$D$9149,$D511),"")</f>
        <v/>
      </c>
      <c r="AJ511" s="22" t="str">
        <f>IF(ISNUMBER(AVERAGEIFS(Observed!AJ$2:AJ$9149,Observed!$A$2:$A$9149,$A511,Observed!$D$2:$D$9149,$D511)),AVERAGEIFS(Observed!AJ$2:AJ$9149,Observed!$A$2:$A$9149,$A511,Observed!$D$2:$D$9149,$D511),"")</f>
        <v/>
      </c>
      <c r="AK511" s="22" t="str">
        <f>IF(ISNUMBER(AVERAGEIFS(Observed!AK$2:AK$9149,Observed!$A$2:$A$9149,$A511,Observed!$D$2:$D$9149,$D511)),AVERAGEIFS(Observed!AK$2:AK$9149,Observed!$A$2:$A$9149,$A511,Observed!$D$2:$D$9149,$D511),"")</f>
        <v/>
      </c>
      <c r="AL511" s="23" t="str">
        <f>IF(ISNUMBER(AVERAGEIFS(Observed!AL$2:AL$9149,Observed!$A$2:$A$9149,$A511,Observed!$D$2:$D$9149,$D511)),AVERAGEIFS(Observed!AL$2:AL$9149,Observed!$A$2:$A$9149,$A511,Observed!$D$2:$D$9149,$D511),"")</f>
        <v/>
      </c>
      <c r="AM511" s="23" t="str">
        <f>IF(ISNUMBER(AVERAGEIFS(Observed!AM$2:AM$9149,Observed!$A$2:$A$9149,$A511,Observed!$D$2:$D$9149,$D511)),AVERAGEIFS(Observed!AM$2:AM$9149,Observed!$A$2:$A$9149,$A511,Observed!$D$2:$D$9149,$D511),"")</f>
        <v/>
      </c>
      <c r="AN511" s="22" t="str">
        <f>IF(ISNUMBER(AVERAGEIFS(Observed!AN$2:AN$9149,Observed!$A$2:$A$9149,$A511,Observed!$D$2:$D$9149,$D511)),AVERAGEIFS(Observed!AN$2:AN$9149,Observed!$A$2:$A$9149,$A511,Observed!$D$2:$D$9149,$D511),"")</f>
        <v/>
      </c>
      <c r="AO511" s="22" t="str">
        <f>IF(ISNUMBER(AVERAGEIFS(Observed!AO$2:AO$9149,Observed!$A$2:$A$9149,$A511,Observed!$D$2:$D$9149,$D511)),AVERAGEIFS(Observed!AO$2:AO$9149,Observed!$A$2:$A$9149,$A511,Observed!$D$2:$D$9149,$D511),"")</f>
        <v/>
      </c>
      <c r="AP511" s="21" t="str">
        <f>IF(ISNUMBER(AVERAGEIFS(Observed!AP$2:AP$9149,Observed!$A$2:$A$9149,$A511,Observed!$D$2:$D$9149,$D511)),AVERAGEIFS(Observed!AP$2:AP$9149,Observed!$A$2:$A$9149,$A511,Observed!$D$2:$D$9149,$D511),"")</f>
        <v/>
      </c>
      <c r="AQ511" s="22" t="str">
        <f>IF(ISNUMBER(AVERAGEIFS(Observed!AQ$2:AQ$9149,Observed!$A$2:$A$9149,$A511,Observed!$D$2:$D$9149,$D511)),AVERAGEIFS(Observed!AQ$2:AQ$9149,Observed!$A$2:$A$9149,$A511,Observed!$D$2:$D$9149,$D511),"")</f>
        <v/>
      </c>
      <c r="AR511" s="22" t="str">
        <f>IF(ISNUMBER(AVERAGEIFS(Observed!AR$2:AR$9149,Observed!$A$2:$A$9149,$A511,Observed!$D$2:$D$9149,$D511)),AVERAGEIFS(Observed!AR$2:AR$9149,Observed!$A$2:$A$9149,$A511,Observed!$D$2:$D$9149,$D511),"")</f>
        <v/>
      </c>
      <c r="AS511" s="22" t="str">
        <f>IF(ISNUMBER(AVERAGEIFS(Observed!AS$2:AS$9149,Observed!$A$2:$A$9149,$A511,Observed!$D$2:$D$9149,$D511)),AVERAGEIFS(Observed!AS$2:AS$9149,Observed!$A$2:$A$9149,$A511,Observed!$D$2:$D$9149,$D511),"")</f>
        <v/>
      </c>
      <c r="AT511" s="22" t="str">
        <f>IF(ISNUMBER(AVERAGEIFS(Observed!AT$2:AT$9149,Observed!$A$2:$A$9149,$A511,Observed!$D$2:$D$9149,$D511)),AVERAGEIFS(Observed!AT$2:AT$9149,Observed!$A$2:$A$9149,$A511,Observed!$D$2:$D$9149,$D511),"")</f>
        <v/>
      </c>
      <c r="AU511" s="22" t="str">
        <f>IF(ISNUMBER(AVERAGEIFS(Observed!AU$2:AU$9149,Observed!$A$2:$A$9149,$A511,Observed!$D$2:$D$9149,$D511)),AVERAGEIFS(Observed!AU$2:AU$9149,Observed!$A$2:$A$9149,$A511,Observed!$D$2:$D$9149,$D511),"")</f>
        <v/>
      </c>
      <c r="AV511" s="2">
        <f>COUNTIFS(Observed!$A$2:$A$9149,$A511,Observed!$D$2:$D$9149,$D511)</f>
        <v>1</v>
      </c>
      <c r="AW511" s="2">
        <f t="shared" si="7"/>
        <v>3</v>
      </c>
    </row>
    <row r="512" spans="1:49" x14ac:dyDescent="0.25">
      <c r="A512" t="s">
        <v>113</v>
      </c>
      <c r="B512" t="s">
        <v>142</v>
      </c>
      <c r="C512" t="s">
        <v>30</v>
      </c>
      <c r="D512" s="3">
        <v>40953</v>
      </c>
      <c r="E512">
        <v>1</v>
      </c>
      <c r="K512" s="24" t="s">
        <v>76</v>
      </c>
      <c r="L512" t="s">
        <v>21</v>
      </c>
      <c r="N512" s="2" t="s">
        <v>42</v>
      </c>
      <c r="O512" s="21">
        <f>IF(ISNUMBER(AVERAGEIFS(Observed!O$2:O$9149,Observed!$A$2:$A$9149,$A512,Observed!$D$2:$D$9149,$D512)),AVERAGEIFS(Observed!O$2:O$9149,Observed!$A$2:$A$9149,$A512,Observed!$D$2:$D$9149,$D512),"")</f>
        <v>2384</v>
      </c>
      <c r="P512" s="22">
        <f>IF(ISNUMBER(AVERAGEIFS(Observed!P$2:P$9149,Observed!$A$2:$A$9149,$A512,Observed!$D$2:$D$9149,$D512)),AVERAGEIFS(Observed!P$2:P$9149,Observed!$A$2:$A$9149,$A512,Observed!$D$2:$D$9149,$D512),"")</f>
        <v>238.4</v>
      </c>
      <c r="Q512" s="22" t="str">
        <f>IF(ISNUMBER(AVERAGEIFS(Observed!Q$2:Q$9149,Observed!$A$2:$A$9149,$A512,Observed!$D$2:$D$9149,$D512)),AVERAGEIFS(Observed!Q$2:Q$9149,Observed!$A$2:$A$9149,$A512,Observed!$D$2:$D$9149,$D512),"")</f>
        <v/>
      </c>
      <c r="R512" s="22" t="str">
        <f>IF(ISNUMBER(AVERAGEIFS(Observed!R$2:R$9149,Observed!$A$2:$A$9149,$A512,Observed!$D$2:$D$9149,$D512)),AVERAGEIFS(Observed!R$2:R$9149,Observed!$A$2:$A$9149,$A512,Observed!$D$2:$D$9149,$D512),"")</f>
        <v/>
      </c>
      <c r="S512" s="22" t="str">
        <f>IF(ISNUMBER(AVERAGEIFS(Observed!S$2:S$9149,Observed!$A$2:$A$9149,$A512,Observed!$D$2:$D$9149,$D512)),AVERAGEIFS(Observed!S$2:S$9149,Observed!$A$2:$A$9149,$A512,Observed!$D$2:$D$9149,$D512),"")</f>
        <v/>
      </c>
      <c r="T512" s="23" t="str">
        <f>IF(ISNUMBER(AVERAGEIFS(Observed!T$2:T$9149,Observed!$A$2:$A$9149,$A512,Observed!$D$2:$D$9149,$D512)),AVERAGEIFS(Observed!T$2:T$9149,Observed!$A$2:$A$9149,$A512,Observed!$D$2:$D$9149,$D512),"")</f>
        <v/>
      </c>
      <c r="U512" s="23" t="str">
        <f>IF(ISNUMBER(AVERAGEIFS(Observed!U$2:U$9149,Observed!$A$2:$A$9149,$A512,Observed!$D$2:$D$9149,$D512)),AVERAGEIFS(Observed!U$2:U$9149,Observed!$A$2:$A$9149,$A512,Observed!$D$2:$D$9149,$D512),"")</f>
        <v/>
      </c>
      <c r="V512" s="23" t="str">
        <f>IF(ISNUMBER(AVERAGEIFS(Observed!V$2:V$9149,Observed!$A$2:$A$9149,$A512,Observed!$D$2:$D$9149,$D512)),AVERAGEIFS(Observed!V$2:V$9149,Observed!$A$2:$A$9149,$A512,Observed!$D$2:$D$9149,$D512),"")</f>
        <v/>
      </c>
      <c r="W512" s="21" t="str">
        <f>IF(ISNUMBER(AVERAGEIFS(Observed!W$2:W$9149,Observed!$A$2:$A$9149,$A512,Observed!$D$2:$D$9149,$D512)),AVERAGEIFS(Observed!W$2:W$9149,Observed!$A$2:$A$9149,$A512,Observed!$D$2:$D$9149,$D512),"")</f>
        <v/>
      </c>
      <c r="X512" s="35" t="str">
        <f>IF(ISNUMBER(AVERAGEIFS(Observed!X$2:X$9149,Observed!$A$2:$A$9149,$A512,Observed!$D$2:$D$9149,$D512)),AVERAGEIFS(Observed!X$2:X$9149,Observed!$A$2:$A$9149,$A512,Observed!$D$2:$D$9149,$D512),"")</f>
        <v/>
      </c>
      <c r="Y512" s="35" t="str">
        <f>IF(ISNUMBER(AVERAGEIFS(Observed!Y$2:Y$9149,Observed!$A$2:$A$9149,$A512,Observed!$D$2:$D$9149,$D512)),AVERAGEIFS(Observed!Y$2:Y$9149,Observed!$A$2:$A$9149,$A512,Observed!$D$2:$D$9149,$D512),"")</f>
        <v/>
      </c>
      <c r="Z512" s="22" t="str">
        <f>IF(ISNUMBER(AVERAGEIFS(Observed!Z$2:Z$9149,Observed!$A$2:$A$9149,$A512,Observed!$D$2:$D$9149,$D512)),AVERAGEIFS(Observed!Z$2:Z$9149,Observed!$A$2:$A$9149,$A512,Observed!$D$2:$D$9149,$D512),"")</f>
        <v/>
      </c>
      <c r="AA512" s="22" t="str">
        <f>IF(ISNUMBER(AVERAGEIFS(Observed!AA$2:AA$9149,Observed!$A$2:$A$9149,$A512,Observed!$D$2:$D$9149,$D512)),AVERAGEIFS(Observed!AA$2:AA$9149,Observed!$A$2:$A$9149,$A512,Observed!$D$2:$D$9149,$D512),"")</f>
        <v/>
      </c>
      <c r="AB512" s="22" t="str">
        <f>IF(ISNUMBER(AVERAGEIFS(Observed!AB$2:AB$9149,Observed!$A$2:$A$9149,$A512,Observed!$D$2:$D$9149,$D512)),AVERAGEIFS(Observed!AB$2:AB$9149,Observed!$A$2:$A$9149,$A512,Observed!$D$2:$D$9149,$D512),"")</f>
        <v/>
      </c>
      <c r="AC512" s="22" t="str">
        <f>IF(ISNUMBER(AVERAGEIFS(Observed!AC$2:AC$9149,Observed!$A$2:$A$9149,$A512,Observed!$D$2:$D$9149,$D512)),AVERAGEIFS(Observed!AC$2:AC$9149,Observed!$A$2:$A$9149,$A512,Observed!$D$2:$D$9149,$D512),"")</f>
        <v/>
      </c>
      <c r="AD512" s="22" t="str">
        <f>IF(ISNUMBER(AVERAGEIFS(Observed!AD$2:AD$9149,Observed!$A$2:$A$9149,$A512,Observed!$D$2:$D$9149,$D512)),AVERAGEIFS(Observed!AD$2:AD$9149,Observed!$A$2:$A$9149,$A512,Observed!$D$2:$D$9149,$D512),"")</f>
        <v/>
      </c>
      <c r="AE512" s="22" t="str">
        <f>IF(ISNUMBER(AVERAGEIFS(Observed!AE$2:AE$9149,Observed!$A$2:$A$9149,$A512,Observed!$D$2:$D$9149,$D512)),AVERAGEIFS(Observed!AE$2:AE$9149,Observed!$A$2:$A$9149,$A512,Observed!$D$2:$D$9149,$D512),"")</f>
        <v/>
      </c>
      <c r="AF512" s="22" t="str">
        <f>IF(ISNUMBER(AVERAGEIFS(Observed!AF$2:AF$9149,Observed!$A$2:$A$9149,$A512,Observed!$D$2:$D$9149,$D512)),AVERAGEIFS(Observed!AF$2:AF$9149,Observed!$A$2:$A$9149,$A512,Observed!$D$2:$D$9149,$D512),"")</f>
        <v/>
      </c>
      <c r="AG512" s="22" t="str">
        <f>IF(ISNUMBER(AVERAGEIFS(Observed!AG$2:AG$9149,Observed!$A$2:$A$9149,$A512,Observed!$D$2:$D$9149,$D512)),AVERAGEIFS(Observed!AG$2:AG$9149,Observed!$A$2:$A$9149,$A512,Observed!$D$2:$D$9149,$D512),"")</f>
        <v/>
      </c>
      <c r="AH512" s="22" t="str">
        <f>IF(ISNUMBER(AVERAGEIFS(Observed!AH$2:AH$9149,Observed!$A$2:$A$9149,$A512,Observed!$D$2:$D$9149,$D512)),AVERAGEIFS(Observed!AH$2:AH$9149,Observed!$A$2:$A$9149,$A512,Observed!$D$2:$D$9149,$D512),"")</f>
        <v/>
      </c>
      <c r="AI512" s="22" t="str">
        <f>IF(ISNUMBER(AVERAGEIFS(Observed!AI$2:AI$9149,Observed!$A$2:$A$9149,$A512,Observed!$D$2:$D$9149,$D512)),AVERAGEIFS(Observed!AI$2:AI$9149,Observed!$A$2:$A$9149,$A512,Observed!$D$2:$D$9149,$D512),"")</f>
        <v/>
      </c>
      <c r="AJ512" s="22" t="str">
        <f>IF(ISNUMBER(AVERAGEIFS(Observed!AJ$2:AJ$9149,Observed!$A$2:$A$9149,$A512,Observed!$D$2:$D$9149,$D512)),AVERAGEIFS(Observed!AJ$2:AJ$9149,Observed!$A$2:$A$9149,$A512,Observed!$D$2:$D$9149,$D512),"")</f>
        <v/>
      </c>
      <c r="AK512" s="22" t="str">
        <f>IF(ISNUMBER(AVERAGEIFS(Observed!AK$2:AK$9149,Observed!$A$2:$A$9149,$A512,Observed!$D$2:$D$9149,$D512)),AVERAGEIFS(Observed!AK$2:AK$9149,Observed!$A$2:$A$9149,$A512,Observed!$D$2:$D$9149,$D512),"")</f>
        <v/>
      </c>
      <c r="AL512" s="23" t="str">
        <f>IF(ISNUMBER(AVERAGEIFS(Observed!AL$2:AL$9149,Observed!$A$2:$A$9149,$A512,Observed!$D$2:$D$9149,$D512)),AVERAGEIFS(Observed!AL$2:AL$9149,Observed!$A$2:$A$9149,$A512,Observed!$D$2:$D$9149,$D512),"")</f>
        <v/>
      </c>
      <c r="AM512" s="23" t="str">
        <f>IF(ISNUMBER(AVERAGEIFS(Observed!AM$2:AM$9149,Observed!$A$2:$A$9149,$A512,Observed!$D$2:$D$9149,$D512)),AVERAGEIFS(Observed!AM$2:AM$9149,Observed!$A$2:$A$9149,$A512,Observed!$D$2:$D$9149,$D512),"")</f>
        <v/>
      </c>
      <c r="AN512" s="22" t="str">
        <f>IF(ISNUMBER(AVERAGEIFS(Observed!AN$2:AN$9149,Observed!$A$2:$A$9149,$A512,Observed!$D$2:$D$9149,$D512)),AVERAGEIFS(Observed!AN$2:AN$9149,Observed!$A$2:$A$9149,$A512,Observed!$D$2:$D$9149,$D512),"")</f>
        <v/>
      </c>
      <c r="AO512" s="22" t="str">
        <f>IF(ISNUMBER(AVERAGEIFS(Observed!AO$2:AO$9149,Observed!$A$2:$A$9149,$A512,Observed!$D$2:$D$9149,$D512)),AVERAGEIFS(Observed!AO$2:AO$9149,Observed!$A$2:$A$9149,$A512,Observed!$D$2:$D$9149,$D512),"")</f>
        <v/>
      </c>
      <c r="AP512" s="21" t="str">
        <f>IF(ISNUMBER(AVERAGEIFS(Observed!AP$2:AP$9149,Observed!$A$2:$A$9149,$A512,Observed!$D$2:$D$9149,$D512)),AVERAGEIFS(Observed!AP$2:AP$9149,Observed!$A$2:$A$9149,$A512,Observed!$D$2:$D$9149,$D512),"")</f>
        <v/>
      </c>
      <c r="AQ512" s="22" t="str">
        <f>IF(ISNUMBER(AVERAGEIFS(Observed!AQ$2:AQ$9149,Observed!$A$2:$A$9149,$A512,Observed!$D$2:$D$9149,$D512)),AVERAGEIFS(Observed!AQ$2:AQ$9149,Observed!$A$2:$A$9149,$A512,Observed!$D$2:$D$9149,$D512),"")</f>
        <v/>
      </c>
      <c r="AR512" s="22" t="str">
        <f>IF(ISNUMBER(AVERAGEIFS(Observed!AR$2:AR$9149,Observed!$A$2:$A$9149,$A512,Observed!$D$2:$D$9149,$D512)),AVERAGEIFS(Observed!AR$2:AR$9149,Observed!$A$2:$A$9149,$A512,Observed!$D$2:$D$9149,$D512),"")</f>
        <v/>
      </c>
      <c r="AS512" s="22" t="str">
        <f>IF(ISNUMBER(AVERAGEIFS(Observed!AS$2:AS$9149,Observed!$A$2:$A$9149,$A512,Observed!$D$2:$D$9149,$D512)),AVERAGEIFS(Observed!AS$2:AS$9149,Observed!$A$2:$A$9149,$A512,Observed!$D$2:$D$9149,$D512),"")</f>
        <v/>
      </c>
      <c r="AT512" s="22" t="str">
        <f>IF(ISNUMBER(AVERAGEIFS(Observed!AT$2:AT$9149,Observed!$A$2:$A$9149,$A512,Observed!$D$2:$D$9149,$D512)),AVERAGEIFS(Observed!AT$2:AT$9149,Observed!$A$2:$A$9149,$A512,Observed!$D$2:$D$9149,$D512),"")</f>
        <v/>
      </c>
      <c r="AU512" s="22" t="str">
        <f>IF(ISNUMBER(AVERAGEIFS(Observed!AU$2:AU$9149,Observed!$A$2:$A$9149,$A512,Observed!$D$2:$D$9149,$D512)),AVERAGEIFS(Observed!AU$2:AU$9149,Observed!$A$2:$A$9149,$A512,Observed!$D$2:$D$9149,$D512),"")</f>
        <v/>
      </c>
      <c r="AV512" s="2">
        <f>COUNTIFS(Observed!$A$2:$A$9149,$A512,Observed!$D$2:$D$9149,$D512)</f>
        <v>1</v>
      </c>
      <c r="AW512" s="2">
        <f t="shared" si="7"/>
        <v>1</v>
      </c>
    </row>
    <row r="513" spans="1:49" x14ac:dyDescent="0.25">
      <c r="A513" t="s">
        <v>113</v>
      </c>
      <c r="B513" t="s">
        <v>142</v>
      </c>
      <c r="C513" t="s">
        <v>30</v>
      </c>
      <c r="D513" s="3">
        <v>40954</v>
      </c>
      <c r="E513">
        <v>1</v>
      </c>
      <c r="K513" s="24" t="s">
        <v>76</v>
      </c>
      <c r="L513" t="s">
        <v>21</v>
      </c>
      <c r="N513" s="2" t="s">
        <v>20</v>
      </c>
      <c r="O513" s="21" t="str">
        <f>IF(ISNUMBER(AVERAGEIFS(Observed!O$2:O$9149,Observed!$A$2:$A$9149,$A513,Observed!$D$2:$D$9149,$D513)),AVERAGEIFS(Observed!O$2:O$9149,Observed!$A$2:$A$9149,$A513,Observed!$D$2:$D$9149,$D513),"")</f>
        <v/>
      </c>
      <c r="P513" s="22" t="str">
        <f>IF(ISNUMBER(AVERAGEIFS(Observed!P$2:P$9149,Observed!$A$2:$A$9149,$A513,Observed!$D$2:$D$9149,$D513)),AVERAGEIFS(Observed!P$2:P$9149,Observed!$A$2:$A$9149,$A513,Observed!$D$2:$D$9149,$D513),"")</f>
        <v/>
      </c>
      <c r="Q513" s="22">
        <f>IF(ISNUMBER(AVERAGEIFS(Observed!Q$2:Q$9149,Observed!$A$2:$A$9149,$A513,Observed!$D$2:$D$9149,$D513)),AVERAGEIFS(Observed!Q$2:Q$9149,Observed!$A$2:$A$9149,$A513,Observed!$D$2:$D$9149,$D513),"")</f>
        <v>82.5</v>
      </c>
      <c r="R513" s="22">
        <f>IF(ISNUMBER(AVERAGEIFS(Observed!R$2:R$9149,Observed!$A$2:$A$9149,$A513,Observed!$D$2:$D$9149,$D513)),AVERAGEIFS(Observed!R$2:R$9149,Observed!$A$2:$A$9149,$A513,Observed!$D$2:$D$9149,$D513),"")</f>
        <v>82.5</v>
      </c>
      <c r="S513" s="22">
        <f>IF(ISNUMBER(AVERAGEIFS(Observed!S$2:S$9149,Observed!$A$2:$A$9149,$A513,Observed!$D$2:$D$9149,$D513)),AVERAGEIFS(Observed!S$2:S$9149,Observed!$A$2:$A$9149,$A513,Observed!$D$2:$D$9149,$D513),"")</f>
        <v>650.5</v>
      </c>
      <c r="T513" s="23" t="str">
        <f>IF(ISNUMBER(AVERAGEIFS(Observed!T$2:T$9149,Observed!$A$2:$A$9149,$A513,Observed!$D$2:$D$9149,$D513)),AVERAGEIFS(Observed!T$2:T$9149,Observed!$A$2:$A$9149,$A513,Observed!$D$2:$D$9149,$D513),"")</f>
        <v/>
      </c>
      <c r="U513" s="23" t="str">
        <f>IF(ISNUMBER(AVERAGEIFS(Observed!U$2:U$9149,Observed!$A$2:$A$9149,$A513,Observed!$D$2:$D$9149,$D513)),AVERAGEIFS(Observed!U$2:U$9149,Observed!$A$2:$A$9149,$A513,Observed!$D$2:$D$9149,$D513),"")</f>
        <v/>
      </c>
      <c r="V513" s="23" t="str">
        <f>IF(ISNUMBER(AVERAGEIFS(Observed!V$2:V$9149,Observed!$A$2:$A$9149,$A513,Observed!$D$2:$D$9149,$D513)),AVERAGEIFS(Observed!V$2:V$9149,Observed!$A$2:$A$9149,$A513,Observed!$D$2:$D$9149,$D513),"")</f>
        <v/>
      </c>
      <c r="W513" s="21" t="str">
        <f>IF(ISNUMBER(AVERAGEIFS(Observed!W$2:W$9149,Observed!$A$2:$A$9149,$A513,Observed!$D$2:$D$9149,$D513)),AVERAGEIFS(Observed!W$2:W$9149,Observed!$A$2:$A$9149,$A513,Observed!$D$2:$D$9149,$D513),"")</f>
        <v/>
      </c>
      <c r="X513" s="35" t="str">
        <f>IF(ISNUMBER(AVERAGEIFS(Observed!X$2:X$9149,Observed!$A$2:$A$9149,$A513,Observed!$D$2:$D$9149,$D513)),AVERAGEIFS(Observed!X$2:X$9149,Observed!$A$2:$A$9149,$A513,Observed!$D$2:$D$9149,$D513),"")</f>
        <v/>
      </c>
      <c r="Y513" s="35" t="str">
        <f>IF(ISNUMBER(AVERAGEIFS(Observed!Y$2:Y$9149,Observed!$A$2:$A$9149,$A513,Observed!$D$2:$D$9149,$D513)),AVERAGEIFS(Observed!Y$2:Y$9149,Observed!$A$2:$A$9149,$A513,Observed!$D$2:$D$9149,$D513),"")</f>
        <v/>
      </c>
      <c r="Z513" s="22" t="str">
        <f>IF(ISNUMBER(AVERAGEIFS(Observed!Z$2:Z$9149,Observed!$A$2:$A$9149,$A513,Observed!$D$2:$D$9149,$D513)),AVERAGEIFS(Observed!Z$2:Z$9149,Observed!$A$2:$A$9149,$A513,Observed!$D$2:$D$9149,$D513),"")</f>
        <v/>
      </c>
      <c r="AA513" s="22" t="str">
        <f>IF(ISNUMBER(AVERAGEIFS(Observed!AA$2:AA$9149,Observed!$A$2:$A$9149,$A513,Observed!$D$2:$D$9149,$D513)),AVERAGEIFS(Observed!AA$2:AA$9149,Observed!$A$2:$A$9149,$A513,Observed!$D$2:$D$9149,$D513),"")</f>
        <v/>
      </c>
      <c r="AB513" s="22" t="str">
        <f>IF(ISNUMBER(AVERAGEIFS(Observed!AB$2:AB$9149,Observed!$A$2:$A$9149,$A513,Observed!$D$2:$D$9149,$D513)),AVERAGEIFS(Observed!AB$2:AB$9149,Observed!$A$2:$A$9149,$A513,Observed!$D$2:$D$9149,$D513),"")</f>
        <v/>
      </c>
      <c r="AC513" s="22" t="str">
        <f>IF(ISNUMBER(AVERAGEIFS(Observed!AC$2:AC$9149,Observed!$A$2:$A$9149,$A513,Observed!$D$2:$D$9149,$D513)),AVERAGEIFS(Observed!AC$2:AC$9149,Observed!$A$2:$A$9149,$A513,Observed!$D$2:$D$9149,$D513),"")</f>
        <v/>
      </c>
      <c r="AD513" s="22" t="str">
        <f>IF(ISNUMBER(AVERAGEIFS(Observed!AD$2:AD$9149,Observed!$A$2:$A$9149,$A513,Observed!$D$2:$D$9149,$D513)),AVERAGEIFS(Observed!AD$2:AD$9149,Observed!$A$2:$A$9149,$A513,Observed!$D$2:$D$9149,$D513),"")</f>
        <v/>
      </c>
      <c r="AE513" s="22" t="str">
        <f>IF(ISNUMBER(AVERAGEIFS(Observed!AE$2:AE$9149,Observed!$A$2:$A$9149,$A513,Observed!$D$2:$D$9149,$D513)),AVERAGEIFS(Observed!AE$2:AE$9149,Observed!$A$2:$A$9149,$A513,Observed!$D$2:$D$9149,$D513),"")</f>
        <v/>
      </c>
      <c r="AF513" s="22" t="str">
        <f>IF(ISNUMBER(AVERAGEIFS(Observed!AF$2:AF$9149,Observed!$A$2:$A$9149,$A513,Observed!$D$2:$D$9149,$D513)),AVERAGEIFS(Observed!AF$2:AF$9149,Observed!$A$2:$A$9149,$A513,Observed!$D$2:$D$9149,$D513),"")</f>
        <v/>
      </c>
      <c r="AG513" s="22" t="str">
        <f>IF(ISNUMBER(AVERAGEIFS(Observed!AG$2:AG$9149,Observed!$A$2:$A$9149,$A513,Observed!$D$2:$D$9149,$D513)),AVERAGEIFS(Observed!AG$2:AG$9149,Observed!$A$2:$A$9149,$A513,Observed!$D$2:$D$9149,$D513),"")</f>
        <v/>
      </c>
      <c r="AH513" s="22" t="str">
        <f>IF(ISNUMBER(AVERAGEIFS(Observed!AH$2:AH$9149,Observed!$A$2:$A$9149,$A513,Observed!$D$2:$D$9149,$D513)),AVERAGEIFS(Observed!AH$2:AH$9149,Observed!$A$2:$A$9149,$A513,Observed!$D$2:$D$9149,$D513),"")</f>
        <v/>
      </c>
      <c r="AI513" s="22" t="str">
        <f>IF(ISNUMBER(AVERAGEIFS(Observed!AI$2:AI$9149,Observed!$A$2:$A$9149,$A513,Observed!$D$2:$D$9149,$D513)),AVERAGEIFS(Observed!AI$2:AI$9149,Observed!$A$2:$A$9149,$A513,Observed!$D$2:$D$9149,$D513),"")</f>
        <v/>
      </c>
      <c r="AJ513" s="22" t="str">
        <f>IF(ISNUMBER(AVERAGEIFS(Observed!AJ$2:AJ$9149,Observed!$A$2:$A$9149,$A513,Observed!$D$2:$D$9149,$D513)),AVERAGEIFS(Observed!AJ$2:AJ$9149,Observed!$A$2:$A$9149,$A513,Observed!$D$2:$D$9149,$D513),"")</f>
        <v/>
      </c>
      <c r="AK513" s="22" t="str">
        <f>IF(ISNUMBER(AVERAGEIFS(Observed!AK$2:AK$9149,Observed!$A$2:$A$9149,$A513,Observed!$D$2:$D$9149,$D513)),AVERAGEIFS(Observed!AK$2:AK$9149,Observed!$A$2:$A$9149,$A513,Observed!$D$2:$D$9149,$D513),"")</f>
        <v/>
      </c>
      <c r="AL513" s="23" t="str">
        <f>IF(ISNUMBER(AVERAGEIFS(Observed!AL$2:AL$9149,Observed!$A$2:$A$9149,$A513,Observed!$D$2:$D$9149,$D513)),AVERAGEIFS(Observed!AL$2:AL$9149,Observed!$A$2:$A$9149,$A513,Observed!$D$2:$D$9149,$D513),"")</f>
        <v/>
      </c>
      <c r="AM513" s="23" t="str">
        <f>IF(ISNUMBER(AVERAGEIFS(Observed!AM$2:AM$9149,Observed!$A$2:$A$9149,$A513,Observed!$D$2:$D$9149,$D513)),AVERAGEIFS(Observed!AM$2:AM$9149,Observed!$A$2:$A$9149,$A513,Observed!$D$2:$D$9149,$D513),"")</f>
        <v/>
      </c>
      <c r="AN513" s="22" t="str">
        <f>IF(ISNUMBER(AVERAGEIFS(Observed!AN$2:AN$9149,Observed!$A$2:$A$9149,$A513,Observed!$D$2:$D$9149,$D513)),AVERAGEIFS(Observed!AN$2:AN$9149,Observed!$A$2:$A$9149,$A513,Observed!$D$2:$D$9149,$D513),"")</f>
        <v/>
      </c>
      <c r="AO513" s="22" t="str">
        <f>IF(ISNUMBER(AVERAGEIFS(Observed!AO$2:AO$9149,Observed!$A$2:$A$9149,$A513,Observed!$D$2:$D$9149,$D513)),AVERAGEIFS(Observed!AO$2:AO$9149,Observed!$A$2:$A$9149,$A513,Observed!$D$2:$D$9149,$D513),"")</f>
        <v/>
      </c>
      <c r="AP513" s="21" t="str">
        <f>IF(ISNUMBER(AVERAGEIFS(Observed!AP$2:AP$9149,Observed!$A$2:$A$9149,$A513,Observed!$D$2:$D$9149,$D513)),AVERAGEIFS(Observed!AP$2:AP$9149,Observed!$A$2:$A$9149,$A513,Observed!$D$2:$D$9149,$D513),"")</f>
        <v/>
      </c>
      <c r="AQ513" s="22" t="str">
        <f>IF(ISNUMBER(AVERAGEIFS(Observed!AQ$2:AQ$9149,Observed!$A$2:$A$9149,$A513,Observed!$D$2:$D$9149,$D513)),AVERAGEIFS(Observed!AQ$2:AQ$9149,Observed!$A$2:$A$9149,$A513,Observed!$D$2:$D$9149,$D513),"")</f>
        <v/>
      </c>
      <c r="AR513" s="22" t="str">
        <f>IF(ISNUMBER(AVERAGEIFS(Observed!AR$2:AR$9149,Observed!$A$2:$A$9149,$A513,Observed!$D$2:$D$9149,$D513)),AVERAGEIFS(Observed!AR$2:AR$9149,Observed!$A$2:$A$9149,$A513,Observed!$D$2:$D$9149,$D513),"")</f>
        <v/>
      </c>
      <c r="AS513" s="22" t="str">
        <f>IF(ISNUMBER(AVERAGEIFS(Observed!AS$2:AS$9149,Observed!$A$2:$A$9149,$A513,Observed!$D$2:$D$9149,$D513)),AVERAGEIFS(Observed!AS$2:AS$9149,Observed!$A$2:$A$9149,$A513,Observed!$D$2:$D$9149,$D513),"")</f>
        <v/>
      </c>
      <c r="AT513" s="22" t="str">
        <f>IF(ISNUMBER(AVERAGEIFS(Observed!AT$2:AT$9149,Observed!$A$2:$A$9149,$A513,Observed!$D$2:$D$9149,$D513)),AVERAGEIFS(Observed!AT$2:AT$9149,Observed!$A$2:$A$9149,$A513,Observed!$D$2:$D$9149,$D513),"")</f>
        <v/>
      </c>
      <c r="AU513" s="22" t="str">
        <f>IF(ISNUMBER(AVERAGEIFS(Observed!AU$2:AU$9149,Observed!$A$2:$A$9149,$A513,Observed!$D$2:$D$9149,$D513)),AVERAGEIFS(Observed!AU$2:AU$9149,Observed!$A$2:$A$9149,$A513,Observed!$D$2:$D$9149,$D513),"")</f>
        <v/>
      </c>
      <c r="AV513" s="2">
        <f>COUNTIFS(Observed!$A$2:$A$9149,$A513,Observed!$D$2:$D$9149,$D513)</f>
        <v>1</v>
      </c>
      <c r="AW513" s="2">
        <f t="shared" si="7"/>
        <v>3</v>
      </c>
    </row>
    <row r="514" spans="1:49" x14ac:dyDescent="0.25">
      <c r="A514" t="s">
        <v>113</v>
      </c>
      <c r="B514" t="s">
        <v>142</v>
      </c>
      <c r="C514" t="s">
        <v>30</v>
      </c>
      <c r="D514" s="3">
        <v>40967</v>
      </c>
      <c r="E514">
        <v>1</v>
      </c>
      <c r="K514" s="24" t="s">
        <v>76</v>
      </c>
      <c r="L514" t="s">
        <v>21</v>
      </c>
      <c r="N514" s="2" t="s">
        <v>42</v>
      </c>
      <c r="O514" s="21">
        <f>IF(ISNUMBER(AVERAGEIFS(Observed!O$2:O$9149,Observed!$A$2:$A$9149,$A514,Observed!$D$2:$D$9149,$D514)),AVERAGEIFS(Observed!O$2:O$9149,Observed!$A$2:$A$9149,$A514,Observed!$D$2:$D$9149,$D514),"")</f>
        <v>2260</v>
      </c>
      <c r="P514" s="22">
        <f>IF(ISNUMBER(AVERAGEIFS(Observed!P$2:P$9149,Observed!$A$2:$A$9149,$A514,Observed!$D$2:$D$9149,$D514)),AVERAGEIFS(Observed!P$2:P$9149,Observed!$A$2:$A$9149,$A514,Observed!$D$2:$D$9149,$D514),"")</f>
        <v>226</v>
      </c>
      <c r="Q514" s="22" t="str">
        <f>IF(ISNUMBER(AVERAGEIFS(Observed!Q$2:Q$9149,Observed!$A$2:$A$9149,$A514,Observed!$D$2:$D$9149,$D514)),AVERAGEIFS(Observed!Q$2:Q$9149,Observed!$A$2:$A$9149,$A514,Observed!$D$2:$D$9149,$D514),"")</f>
        <v/>
      </c>
      <c r="R514" s="22" t="str">
        <f>IF(ISNUMBER(AVERAGEIFS(Observed!R$2:R$9149,Observed!$A$2:$A$9149,$A514,Observed!$D$2:$D$9149,$D514)),AVERAGEIFS(Observed!R$2:R$9149,Observed!$A$2:$A$9149,$A514,Observed!$D$2:$D$9149,$D514),"")</f>
        <v/>
      </c>
      <c r="S514" s="22" t="str">
        <f>IF(ISNUMBER(AVERAGEIFS(Observed!S$2:S$9149,Observed!$A$2:$A$9149,$A514,Observed!$D$2:$D$9149,$D514)),AVERAGEIFS(Observed!S$2:S$9149,Observed!$A$2:$A$9149,$A514,Observed!$D$2:$D$9149,$D514),"")</f>
        <v/>
      </c>
      <c r="T514" s="23" t="str">
        <f>IF(ISNUMBER(AVERAGEIFS(Observed!T$2:T$9149,Observed!$A$2:$A$9149,$A514,Observed!$D$2:$D$9149,$D514)),AVERAGEIFS(Observed!T$2:T$9149,Observed!$A$2:$A$9149,$A514,Observed!$D$2:$D$9149,$D514),"")</f>
        <v/>
      </c>
      <c r="U514" s="23" t="str">
        <f>IF(ISNUMBER(AVERAGEIFS(Observed!U$2:U$9149,Observed!$A$2:$A$9149,$A514,Observed!$D$2:$D$9149,$D514)),AVERAGEIFS(Observed!U$2:U$9149,Observed!$A$2:$A$9149,$A514,Observed!$D$2:$D$9149,$D514),"")</f>
        <v/>
      </c>
      <c r="V514" s="23" t="str">
        <f>IF(ISNUMBER(AVERAGEIFS(Observed!V$2:V$9149,Observed!$A$2:$A$9149,$A514,Observed!$D$2:$D$9149,$D514)),AVERAGEIFS(Observed!V$2:V$9149,Observed!$A$2:$A$9149,$A514,Observed!$D$2:$D$9149,$D514),"")</f>
        <v/>
      </c>
      <c r="W514" s="21" t="str">
        <f>IF(ISNUMBER(AVERAGEIFS(Observed!W$2:W$9149,Observed!$A$2:$A$9149,$A514,Observed!$D$2:$D$9149,$D514)),AVERAGEIFS(Observed!W$2:W$9149,Observed!$A$2:$A$9149,$A514,Observed!$D$2:$D$9149,$D514),"")</f>
        <v/>
      </c>
      <c r="X514" s="35" t="str">
        <f>IF(ISNUMBER(AVERAGEIFS(Observed!X$2:X$9149,Observed!$A$2:$A$9149,$A514,Observed!$D$2:$D$9149,$D514)),AVERAGEIFS(Observed!X$2:X$9149,Observed!$A$2:$A$9149,$A514,Observed!$D$2:$D$9149,$D514),"")</f>
        <v/>
      </c>
      <c r="Y514" s="35" t="str">
        <f>IF(ISNUMBER(AVERAGEIFS(Observed!Y$2:Y$9149,Observed!$A$2:$A$9149,$A514,Observed!$D$2:$D$9149,$D514)),AVERAGEIFS(Observed!Y$2:Y$9149,Observed!$A$2:$A$9149,$A514,Observed!$D$2:$D$9149,$D514),"")</f>
        <v/>
      </c>
      <c r="Z514" s="22" t="str">
        <f>IF(ISNUMBER(AVERAGEIFS(Observed!Z$2:Z$9149,Observed!$A$2:$A$9149,$A514,Observed!$D$2:$D$9149,$D514)),AVERAGEIFS(Observed!Z$2:Z$9149,Observed!$A$2:$A$9149,$A514,Observed!$D$2:$D$9149,$D514),"")</f>
        <v/>
      </c>
      <c r="AA514" s="22" t="str">
        <f>IF(ISNUMBER(AVERAGEIFS(Observed!AA$2:AA$9149,Observed!$A$2:$A$9149,$A514,Observed!$D$2:$D$9149,$D514)),AVERAGEIFS(Observed!AA$2:AA$9149,Observed!$A$2:$A$9149,$A514,Observed!$D$2:$D$9149,$D514),"")</f>
        <v/>
      </c>
      <c r="AB514" s="22" t="str">
        <f>IF(ISNUMBER(AVERAGEIFS(Observed!AB$2:AB$9149,Observed!$A$2:$A$9149,$A514,Observed!$D$2:$D$9149,$D514)),AVERAGEIFS(Observed!AB$2:AB$9149,Observed!$A$2:$A$9149,$A514,Observed!$D$2:$D$9149,$D514),"")</f>
        <v/>
      </c>
      <c r="AC514" s="22" t="str">
        <f>IF(ISNUMBER(AVERAGEIFS(Observed!AC$2:AC$9149,Observed!$A$2:$A$9149,$A514,Observed!$D$2:$D$9149,$D514)),AVERAGEIFS(Observed!AC$2:AC$9149,Observed!$A$2:$A$9149,$A514,Observed!$D$2:$D$9149,$D514),"")</f>
        <v/>
      </c>
      <c r="AD514" s="22" t="str">
        <f>IF(ISNUMBER(AVERAGEIFS(Observed!AD$2:AD$9149,Observed!$A$2:$A$9149,$A514,Observed!$D$2:$D$9149,$D514)),AVERAGEIFS(Observed!AD$2:AD$9149,Observed!$A$2:$A$9149,$A514,Observed!$D$2:$D$9149,$D514),"")</f>
        <v/>
      </c>
      <c r="AE514" s="22" t="str">
        <f>IF(ISNUMBER(AVERAGEIFS(Observed!AE$2:AE$9149,Observed!$A$2:$A$9149,$A514,Observed!$D$2:$D$9149,$D514)),AVERAGEIFS(Observed!AE$2:AE$9149,Observed!$A$2:$A$9149,$A514,Observed!$D$2:$D$9149,$D514),"")</f>
        <v/>
      </c>
      <c r="AF514" s="22" t="str">
        <f>IF(ISNUMBER(AVERAGEIFS(Observed!AF$2:AF$9149,Observed!$A$2:$A$9149,$A514,Observed!$D$2:$D$9149,$D514)),AVERAGEIFS(Observed!AF$2:AF$9149,Observed!$A$2:$A$9149,$A514,Observed!$D$2:$D$9149,$D514),"")</f>
        <v/>
      </c>
      <c r="AG514" s="22" t="str">
        <f>IF(ISNUMBER(AVERAGEIFS(Observed!AG$2:AG$9149,Observed!$A$2:$A$9149,$A514,Observed!$D$2:$D$9149,$D514)),AVERAGEIFS(Observed!AG$2:AG$9149,Observed!$A$2:$A$9149,$A514,Observed!$D$2:$D$9149,$D514),"")</f>
        <v/>
      </c>
      <c r="AH514" s="22" t="str">
        <f>IF(ISNUMBER(AVERAGEIFS(Observed!AH$2:AH$9149,Observed!$A$2:$A$9149,$A514,Observed!$D$2:$D$9149,$D514)),AVERAGEIFS(Observed!AH$2:AH$9149,Observed!$A$2:$A$9149,$A514,Observed!$D$2:$D$9149,$D514),"")</f>
        <v/>
      </c>
      <c r="AI514" s="22" t="str">
        <f>IF(ISNUMBER(AVERAGEIFS(Observed!AI$2:AI$9149,Observed!$A$2:$A$9149,$A514,Observed!$D$2:$D$9149,$D514)),AVERAGEIFS(Observed!AI$2:AI$9149,Observed!$A$2:$A$9149,$A514,Observed!$D$2:$D$9149,$D514),"")</f>
        <v/>
      </c>
      <c r="AJ514" s="22" t="str">
        <f>IF(ISNUMBER(AVERAGEIFS(Observed!AJ$2:AJ$9149,Observed!$A$2:$A$9149,$A514,Observed!$D$2:$D$9149,$D514)),AVERAGEIFS(Observed!AJ$2:AJ$9149,Observed!$A$2:$A$9149,$A514,Observed!$D$2:$D$9149,$D514),"")</f>
        <v/>
      </c>
      <c r="AK514" s="22" t="str">
        <f>IF(ISNUMBER(AVERAGEIFS(Observed!AK$2:AK$9149,Observed!$A$2:$A$9149,$A514,Observed!$D$2:$D$9149,$D514)),AVERAGEIFS(Observed!AK$2:AK$9149,Observed!$A$2:$A$9149,$A514,Observed!$D$2:$D$9149,$D514),"")</f>
        <v/>
      </c>
      <c r="AL514" s="23" t="str">
        <f>IF(ISNUMBER(AVERAGEIFS(Observed!AL$2:AL$9149,Observed!$A$2:$A$9149,$A514,Observed!$D$2:$D$9149,$D514)),AVERAGEIFS(Observed!AL$2:AL$9149,Observed!$A$2:$A$9149,$A514,Observed!$D$2:$D$9149,$D514),"")</f>
        <v/>
      </c>
      <c r="AM514" s="23" t="str">
        <f>IF(ISNUMBER(AVERAGEIFS(Observed!AM$2:AM$9149,Observed!$A$2:$A$9149,$A514,Observed!$D$2:$D$9149,$D514)),AVERAGEIFS(Observed!AM$2:AM$9149,Observed!$A$2:$A$9149,$A514,Observed!$D$2:$D$9149,$D514),"")</f>
        <v/>
      </c>
      <c r="AN514" s="22" t="str">
        <f>IF(ISNUMBER(AVERAGEIFS(Observed!AN$2:AN$9149,Observed!$A$2:$A$9149,$A514,Observed!$D$2:$D$9149,$D514)),AVERAGEIFS(Observed!AN$2:AN$9149,Observed!$A$2:$A$9149,$A514,Observed!$D$2:$D$9149,$D514),"")</f>
        <v/>
      </c>
      <c r="AO514" s="22" t="str">
        <f>IF(ISNUMBER(AVERAGEIFS(Observed!AO$2:AO$9149,Observed!$A$2:$A$9149,$A514,Observed!$D$2:$D$9149,$D514)),AVERAGEIFS(Observed!AO$2:AO$9149,Observed!$A$2:$A$9149,$A514,Observed!$D$2:$D$9149,$D514),"")</f>
        <v/>
      </c>
      <c r="AP514" s="21" t="str">
        <f>IF(ISNUMBER(AVERAGEIFS(Observed!AP$2:AP$9149,Observed!$A$2:$A$9149,$A514,Observed!$D$2:$D$9149,$D514)),AVERAGEIFS(Observed!AP$2:AP$9149,Observed!$A$2:$A$9149,$A514,Observed!$D$2:$D$9149,$D514),"")</f>
        <v/>
      </c>
      <c r="AQ514" s="22" t="str">
        <f>IF(ISNUMBER(AVERAGEIFS(Observed!AQ$2:AQ$9149,Observed!$A$2:$A$9149,$A514,Observed!$D$2:$D$9149,$D514)),AVERAGEIFS(Observed!AQ$2:AQ$9149,Observed!$A$2:$A$9149,$A514,Observed!$D$2:$D$9149,$D514),"")</f>
        <v/>
      </c>
      <c r="AR514" s="22" t="str">
        <f>IF(ISNUMBER(AVERAGEIFS(Observed!AR$2:AR$9149,Observed!$A$2:$A$9149,$A514,Observed!$D$2:$D$9149,$D514)),AVERAGEIFS(Observed!AR$2:AR$9149,Observed!$A$2:$A$9149,$A514,Observed!$D$2:$D$9149,$D514),"")</f>
        <v/>
      </c>
      <c r="AS514" s="22" t="str">
        <f>IF(ISNUMBER(AVERAGEIFS(Observed!AS$2:AS$9149,Observed!$A$2:$A$9149,$A514,Observed!$D$2:$D$9149,$D514)),AVERAGEIFS(Observed!AS$2:AS$9149,Observed!$A$2:$A$9149,$A514,Observed!$D$2:$D$9149,$D514),"")</f>
        <v/>
      </c>
      <c r="AT514" s="22" t="str">
        <f>IF(ISNUMBER(AVERAGEIFS(Observed!AT$2:AT$9149,Observed!$A$2:$A$9149,$A514,Observed!$D$2:$D$9149,$D514)),AVERAGEIFS(Observed!AT$2:AT$9149,Observed!$A$2:$A$9149,$A514,Observed!$D$2:$D$9149,$D514),"")</f>
        <v/>
      </c>
      <c r="AU514" s="22" t="str">
        <f>IF(ISNUMBER(AVERAGEIFS(Observed!AU$2:AU$9149,Observed!$A$2:$A$9149,$A514,Observed!$D$2:$D$9149,$D514)),AVERAGEIFS(Observed!AU$2:AU$9149,Observed!$A$2:$A$9149,$A514,Observed!$D$2:$D$9149,$D514),"")</f>
        <v/>
      </c>
      <c r="AV514" s="2">
        <f>COUNTIFS(Observed!$A$2:$A$9149,$A514,Observed!$D$2:$D$9149,$D514)</f>
        <v>1</v>
      </c>
      <c r="AW514" s="2">
        <f t="shared" ref="AW514:AW577" si="8">COUNT(P514:AU514)</f>
        <v>1</v>
      </c>
    </row>
    <row r="515" spans="1:49" x14ac:dyDescent="0.25">
      <c r="A515" t="s">
        <v>113</v>
      </c>
      <c r="B515" t="s">
        <v>142</v>
      </c>
      <c r="C515" t="s">
        <v>30</v>
      </c>
      <c r="D515" s="3">
        <v>40968</v>
      </c>
      <c r="E515">
        <v>1</v>
      </c>
      <c r="K515" s="24" t="s">
        <v>76</v>
      </c>
      <c r="L515" t="s">
        <v>21</v>
      </c>
      <c r="N515" s="2" t="s">
        <v>20</v>
      </c>
      <c r="O515" s="21" t="str">
        <f>IF(ISNUMBER(AVERAGEIFS(Observed!O$2:O$9149,Observed!$A$2:$A$9149,$A515,Observed!$D$2:$D$9149,$D515)),AVERAGEIFS(Observed!O$2:O$9149,Observed!$A$2:$A$9149,$A515,Observed!$D$2:$D$9149,$D515),"")</f>
        <v/>
      </c>
      <c r="P515" s="22" t="str">
        <f>IF(ISNUMBER(AVERAGEIFS(Observed!P$2:P$9149,Observed!$A$2:$A$9149,$A515,Observed!$D$2:$D$9149,$D515)),AVERAGEIFS(Observed!P$2:P$9149,Observed!$A$2:$A$9149,$A515,Observed!$D$2:$D$9149,$D515),"")</f>
        <v/>
      </c>
      <c r="Q515" s="22">
        <f>IF(ISNUMBER(AVERAGEIFS(Observed!Q$2:Q$9149,Observed!$A$2:$A$9149,$A515,Observed!$D$2:$D$9149,$D515)),AVERAGEIFS(Observed!Q$2:Q$9149,Observed!$A$2:$A$9149,$A515,Observed!$D$2:$D$9149,$D515),"")</f>
        <v>28.5</v>
      </c>
      <c r="R515" s="22">
        <f>IF(ISNUMBER(AVERAGEIFS(Observed!R$2:R$9149,Observed!$A$2:$A$9149,$A515,Observed!$D$2:$D$9149,$D515)),AVERAGEIFS(Observed!R$2:R$9149,Observed!$A$2:$A$9149,$A515,Observed!$D$2:$D$9149,$D515),"")</f>
        <v>28.5</v>
      </c>
      <c r="S515" s="22">
        <f>IF(ISNUMBER(AVERAGEIFS(Observed!S$2:S$9149,Observed!$A$2:$A$9149,$A515,Observed!$D$2:$D$9149,$D515)),AVERAGEIFS(Observed!S$2:S$9149,Observed!$A$2:$A$9149,$A515,Observed!$D$2:$D$9149,$D515),"")</f>
        <v>679</v>
      </c>
      <c r="T515" s="23" t="str">
        <f>IF(ISNUMBER(AVERAGEIFS(Observed!T$2:T$9149,Observed!$A$2:$A$9149,$A515,Observed!$D$2:$D$9149,$D515)),AVERAGEIFS(Observed!T$2:T$9149,Observed!$A$2:$A$9149,$A515,Observed!$D$2:$D$9149,$D515),"")</f>
        <v/>
      </c>
      <c r="U515" s="23" t="str">
        <f>IF(ISNUMBER(AVERAGEIFS(Observed!U$2:U$9149,Observed!$A$2:$A$9149,$A515,Observed!$D$2:$D$9149,$D515)),AVERAGEIFS(Observed!U$2:U$9149,Observed!$A$2:$A$9149,$A515,Observed!$D$2:$D$9149,$D515),"")</f>
        <v/>
      </c>
      <c r="V515" s="23" t="str">
        <f>IF(ISNUMBER(AVERAGEIFS(Observed!V$2:V$9149,Observed!$A$2:$A$9149,$A515,Observed!$D$2:$D$9149,$D515)),AVERAGEIFS(Observed!V$2:V$9149,Observed!$A$2:$A$9149,$A515,Observed!$D$2:$D$9149,$D515),"")</f>
        <v/>
      </c>
      <c r="W515" s="21" t="str">
        <f>IF(ISNUMBER(AVERAGEIFS(Observed!W$2:W$9149,Observed!$A$2:$A$9149,$A515,Observed!$D$2:$D$9149,$D515)),AVERAGEIFS(Observed!W$2:W$9149,Observed!$A$2:$A$9149,$A515,Observed!$D$2:$D$9149,$D515),"")</f>
        <v/>
      </c>
      <c r="X515" s="35" t="str">
        <f>IF(ISNUMBER(AVERAGEIFS(Observed!X$2:X$9149,Observed!$A$2:$A$9149,$A515,Observed!$D$2:$D$9149,$D515)),AVERAGEIFS(Observed!X$2:X$9149,Observed!$A$2:$A$9149,$A515,Observed!$D$2:$D$9149,$D515),"")</f>
        <v/>
      </c>
      <c r="Y515" s="35" t="str">
        <f>IF(ISNUMBER(AVERAGEIFS(Observed!Y$2:Y$9149,Observed!$A$2:$A$9149,$A515,Observed!$D$2:$D$9149,$D515)),AVERAGEIFS(Observed!Y$2:Y$9149,Observed!$A$2:$A$9149,$A515,Observed!$D$2:$D$9149,$D515),"")</f>
        <v/>
      </c>
      <c r="Z515" s="22" t="str">
        <f>IF(ISNUMBER(AVERAGEIFS(Observed!Z$2:Z$9149,Observed!$A$2:$A$9149,$A515,Observed!$D$2:$D$9149,$D515)),AVERAGEIFS(Observed!Z$2:Z$9149,Observed!$A$2:$A$9149,$A515,Observed!$D$2:$D$9149,$D515),"")</f>
        <v/>
      </c>
      <c r="AA515" s="22" t="str">
        <f>IF(ISNUMBER(AVERAGEIFS(Observed!AA$2:AA$9149,Observed!$A$2:$A$9149,$A515,Observed!$D$2:$D$9149,$D515)),AVERAGEIFS(Observed!AA$2:AA$9149,Observed!$A$2:$A$9149,$A515,Observed!$D$2:$D$9149,$D515),"")</f>
        <v/>
      </c>
      <c r="AB515" s="22" t="str">
        <f>IF(ISNUMBER(AVERAGEIFS(Observed!AB$2:AB$9149,Observed!$A$2:$A$9149,$A515,Observed!$D$2:$D$9149,$D515)),AVERAGEIFS(Observed!AB$2:AB$9149,Observed!$A$2:$A$9149,$A515,Observed!$D$2:$D$9149,$D515),"")</f>
        <v/>
      </c>
      <c r="AC515" s="22" t="str">
        <f>IF(ISNUMBER(AVERAGEIFS(Observed!AC$2:AC$9149,Observed!$A$2:$A$9149,$A515,Observed!$D$2:$D$9149,$D515)),AVERAGEIFS(Observed!AC$2:AC$9149,Observed!$A$2:$A$9149,$A515,Observed!$D$2:$D$9149,$D515),"")</f>
        <v/>
      </c>
      <c r="AD515" s="22" t="str">
        <f>IF(ISNUMBER(AVERAGEIFS(Observed!AD$2:AD$9149,Observed!$A$2:$A$9149,$A515,Observed!$D$2:$D$9149,$D515)),AVERAGEIFS(Observed!AD$2:AD$9149,Observed!$A$2:$A$9149,$A515,Observed!$D$2:$D$9149,$D515),"")</f>
        <v/>
      </c>
      <c r="AE515" s="22" t="str">
        <f>IF(ISNUMBER(AVERAGEIFS(Observed!AE$2:AE$9149,Observed!$A$2:$A$9149,$A515,Observed!$D$2:$D$9149,$D515)),AVERAGEIFS(Observed!AE$2:AE$9149,Observed!$A$2:$A$9149,$A515,Observed!$D$2:$D$9149,$D515),"")</f>
        <v/>
      </c>
      <c r="AF515" s="22" t="str">
        <f>IF(ISNUMBER(AVERAGEIFS(Observed!AF$2:AF$9149,Observed!$A$2:$A$9149,$A515,Observed!$D$2:$D$9149,$D515)),AVERAGEIFS(Observed!AF$2:AF$9149,Observed!$A$2:$A$9149,$A515,Observed!$D$2:$D$9149,$D515),"")</f>
        <v/>
      </c>
      <c r="AG515" s="22" t="str">
        <f>IF(ISNUMBER(AVERAGEIFS(Observed!AG$2:AG$9149,Observed!$A$2:$A$9149,$A515,Observed!$D$2:$D$9149,$D515)),AVERAGEIFS(Observed!AG$2:AG$9149,Observed!$A$2:$A$9149,$A515,Observed!$D$2:$D$9149,$D515),"")</f>
        <v/>
      </c>
      <c r="AH515" s="22" t="str">
        <f>IF(ISNUMBER(AVERAGEIFS(Observed!AH$2:AH$9149,Observed!$A$2:$A$9149,$A515,Observed!$D$2:$D$9149,$D515)),AVERAGEIFS(Observed!AH$2:AH$9149,Observed!$A$2:$A$9149,$A515,Observed!$D$2:$D$9149,$D515),"")</f>
        <v/>
      </c>
      <c r="AI515" s="22" t="str">
        <f>IF(ISNUMBER(AVERAGEIFS(Observed!AI$2:AI$9149,Observed!$A$2:$A$9149,$A515,Observed!$D$2:$D$9149,$D515)),AVERAGEIFS(Observed!AI$2:AI$9149,Observed!$A$2:$A$9149,$A515,Observed!$D$2:$D$9149,$D515),"")</f>
        <v/>
      </c>
      <c r="AJ515" s="22" t="str">
        <f>IF(ISNUMBER(AVERAGEIFS(Observed!AJ$2:AJ$9149,Observed!$A$2:$A$9149,$A515,Observed!$D$2:$D$9149,$D515)),AVERAGEIFS(Observed!AJ$2:AJ$9149,Observed!$A$2:$A$9149,$A515,Observed!$D$2:$D$9149,$D515),"")</f>
        <v/>
      </c>
      <c r="AK515" s="22" t="str">
        <f>IF(ISNUMBER(AVERAGEIFS(Observed!AK$2:AK$9149,Observed!$A$2:$A$9149,$A515,Observed!$D$2:$D$9149,$D515)),AVERAGEIFS(Observed!AK$2:AK$9149,Observed!$A$2:$A$9149,$A515,Observed!$D$2:$D$9149,$D515),"")</f>
        <v/>
      </c>
      <c r="AL515" s="23" t="str">
        <f>IF(ISNUMBER(AVERAGEIFS(Observed!AL$2:AL$9149,Observed!$A$2:$A$9149,$A515,Observed!$D$2:$D$9149,$D515)),AVERAGEIFS(Observed!AL$2:AL$9149,Observed!$A$2:$A$9149,$A515,Observed!$D$2:$D$9149,$D515),"")</f>
        <v/>
      </c>
      <c r="AM515" s="23" t="str">
        <f>IF(ISNUMBER(AVERAGEIFS(Observed!AM$2:AM$9149,Observed!$A$2:$A$9149,$A515,Observed!$D$2:$D$9149,$D515)),AVERAGEIFS(Observed!AM$2:AM$9149,Observed!$A$2:$A$9149,$A515,Observed!$D$2:$D$9149,$D515),"")</f>
        <v/>
      </c>
      <c r="AN515" s="22" t="str">
        <f>IF(ISNUMBER(AVERAGEIFS(Observed!AN$2:AN$9149,Observed!$A$2:$A$9149,$A515,Observed!$D$2:$D$9149,$D515)),AVERAGEIFS(Observed!AN$2:AN$9149,Observed!$A$2:$A$9149,$A515,Observed!$D$2:$D$9149,$D515),"")</f>
        <v/>
      </c>
      <c r="AO515" s="22" t="str">
        <f>IF(ISNUMBER(AVERAGEIFS(Observed!AO$2:AO$9149,Observed!$A$2:$A$9149,$A515,Observed!$D$2:$D$9149,$D515)),AVERAGEIFS(Observed!AO$2:AO$9149,Observed!$A$2:$A$9149,$A515,Observed!$D$2:$D$9149,$D515),"")</f>
        <v/>
      </c>
      <c r="AP515" s="21" t="str">
        <f>IF(ISNUMBER(AVERAGEIFS(Observed!AP$2:AP$9149,Observed!$A$2:$A$9149,$A515,Observed!$D$2:$D$9149,$D515)),AVERAGEIFS(Observed!AP$2:AP$9149,Observed!$A$2:$A$9149,$A515,Observed!$D$2:$D$9149,$D515),"")</f>
        <v/>
      </c>
      <c r="AQ515" s="22" t="str">
        <f>IF(ISNUMBER(AVERAGEIFS(Observed!AQ$2:AQ$9149,Observed!$A$2:$A$9149,$A515,Observed!$D$2:$D$9149,$D515)),AVERAGEIFS(Observed!AQ$2:AQ$9149,Observed!$A$2:$A$9149,$A515,Observed!$D$2:$D$9149,$D515),"")</f>
        <v/>
      </c>
      <c r="AR515" s="22" t="str">
        <f>IF(ISNUMBER(AVERAGEIFS(Observed!AR$2:AR$9149,Observed!$A$2:$A$9149,$A515,Observed!$D$2:$D$9149,$D515)),AVERAGEIFS(Observed!AR$2:AR$9149,Observed!$A$2:$A$9149,$A515,Observed!$D$2:$D$9149,$D515),"")</f>
        <v/>
      </c>
      <c r="AS515" s="22" t="str">
        <f>IF(ISNUMBER(AVERAGEIFS(Observed!AS$2:AS$9149,Observed!$A$2:$A$9149,$A515,Observed!$D$2:$D$9149,$D515)),AVERAGEIFS(Observed!AS$2:AS$9149,Observed!$A$2:$A$9149,$A515,Observed!$D$2:$D$9149,$D515),"")</f>
        <v/>
      </c>
      <c r="AT515" s="22" t="str">
        <f>IF(ISNUMBER(AVERAGEIFS(Observed!AT$2:AT$9149,Observed!$A$2:$A$9149,$A515,Observed!$D$2:$D$9149,$D515)),AVERAGEIFS(Observed!AT$2:AT$9149,Observed!$A$2:$A$9149,$A515,Observed!$D$2:$D$9149,$D515),"")</f>
        <v/>
      </c>
      <c r="AU515" s="22" t="str">
        <f>IF(ISNUMBER(AVERAGEIFS(Observed!AU$2:AU$9149,Observed!$A$2:$A$9149,$A515,Observed!$D$2:$D$9149,$D515)),AVERAGEIFS(Observed!AU$2:AU$9149,Observed!$A$2:$A$9149,$A515,Observed!$D$2:$D$9149,$D515),"")</f>
        <v/>
      </c>
      <c r="AV515" s="2">
        <f>COUNTIFS(Observed!$A$2:$A$9149,$A515,Observed!$D$2:$D$9149,$D515)</f>
        <v>1</v>
      </c>
      <c r="AW515" s="2">
        <f t="shared" si="8"/>
        <v>3</v>
      </c>
    </row>
    <row r="516" spans="1:49" x14ac:dyDescent="0.25">
      <c r="A516" t="s">
        <v>113</v>
      </c>
      <c r="B516" t="s">
        <v>142</v>
      </c>
      <c r="C516" t="s">
        <v>30</v>
      </c>
      <c r="D516" s="3">
        <v>40981</v>
      </c>
      <c r="E516">
        <v>1</v>
      </c>
      <c r="K516" s="24" t="s">
        <v>76</v>
      </c>
      <c r="L516" t="s">
        <v>21</v>
      </c>
      <c r="N516" s="2" t="s">
        <v>42</v>
      </c>
      <c r="O516" s="21">
        <f>IF(ISNUMBER(AVERAGEIFS(Observed!O$2:O$9149,Observed!$A$2:$A$9149,$A516,Observed!$D$2:$D$9149,$D516)),AVERAGEIFS(Observed!O$2:O$9149,Observed!$A$2:$A$9149,$A516,Observed!$D$2:$D$9149,$D516),"")</f>
        <v>1964</v>
      </c>
      <c r="P516" s="22">
        <f>IF(ISNUMBER(AVERAGEIFS(Observed!P$2:P$9149,Observed!$A$2:$A$9149,$A516,Observed!$D$2:$D$9149,$D516)),AVERAGEIFS(Observed!P$2:P$9149,Observed!$A$2:$A$9149,$A516,Observed!$D$2:$D$9149,$D516),"")</f>
        <v>196.4</v>
      </c>
      <c r="Q516" s="22" t="str">
        <f>IF(ISNUMBER(AVERAGEIFS(Observed!Q$2:Q$9149,Observed!$A$2:$A$9149,$A516,Observed!$D$2:$D$9149,$D516)),AVERAGEIFS(Observed!Q$2:Q$9149,Observed!$A$2:$A$9149,$A516,Observed!$D$2:$D$9149,$D516),"")</f>
        <v/>
      </c>
      <c r="R516" s="22" t="str">
        <f>IF(ISNUMBER(AVERAGEIFS(Observed!R$2:R$9149,Observed!$A$2:$A$9149,$A516,Observed!$D$2:$D$9149,$D516)),AVERAGEIFS(Observed!R$2:R$9149,Observed!$A$2:$A$9149,$A516,Observed!$D$2:$D$9149,$D516),"")</f>
        <v/>
      </c>
      <c r="S516" s="22" t="str">
        <f>IF(ISNUMBER(AVERAGEIFS(Observed!S$2:S$9149,Observed!$A$2:$A$9149,$A516,Observed!$D$2:$D$9149,$D516)),AVERAGEIFS(Observed!S$2:S$9149,Observed!$A$2:$A$9149,$A516,Observed!$D$2:$D$9149,$D516),"")</f>
        <v/>
      </c>
      <c r="T516" s="23" t="str">
        <f>IF(ISNUMBER(AVERAGEIFS(Observed!T$2:T$9149,Observed!$A$2:$A$9149,$A516,Observed!$D$2:$D$9149,$D516)),AVERAGEIFS(Observed!T$2:T$9149,Observed!$A$2:$A$9149,$A516,Observed!$D$2:$D$9149,$D516),"")</f>
        <v/>
      </c>
      <c r="U516" s="23" t="str">
        <f>IF(ISNUMBER(AVERAGEIFS(Observed!U$2:U$9149,Observed!$A$2:$A$9149,$A516,Observed!$D$2:$D$9149,$D516)),AVERAGEIFS(Observed!U$2:U$9149,Observed!$A$2:$A$9149,$A516,Observed!$D$2:$D$9149,$D516),"")</f>
        <v/>
      </c>
      <c r="V516" s="23" t="str">
        <f>IF(ISNUMBER(AVERAGEIFS(Observed!V$2:V$9149,Observed!$A$2:$A$9149,$A516,Observed!$D$2:$D$9149,$D516)),AVERAGEIFS(Observed!V$2:V$9149,Observed!$A$2:$A$9149,$A516,Observed!$D$2:$D$9149,$D516),"")</f>
        <v/>
      </c>
      <c r="W516" s="21" t="str">
        <f>IF(ISNUMBER(AVERAGEIFS(Observed!W$2:W$9149,Observed!$A$2:$A$9149,$A516,Observed!$D$2:$D$9149,$D516)),AVERAGEIFS(Observed!W$2:W$9149,Observed!$A$2:$A$9149,$A516,Observed!$D$2:$D$9149,$D516),"")</f>
        <v/>
      </c>
      <c r="X516" s="35" t="str">
        <f>IF(ISNUMBER(AVERAGEIFS(Observed!X$2:X$9149,Observed!$A$2:$A$9149,$A516,Observed!$D$2:$D$9149,$D516)),AVERAGEIFS(Observed!X$2:X$9149,Observed!$A$2:$A$9149,$A516,Observed!$D$2:$D$9149,$D516),"")</f>
        <v/>
      </c>
      <c r="Y516" s="35" t="str">
        <f>IF(ISNUMBER(AVERAGEIFS(Observed!Y$2:Y$9149,Observed!$A$2:$A$9149,$A516,Observed!$D$2:$D$9149,$D516)),AVERAGEIFS(Observed!Y$2:Y$9149,Observed!$A$2:$A$9149,$A516,Observed!$D$2:$D$9149,$D516),"")</f>
        <v/>
      </c>
      <c r="Z516" s="22" t="str">
        <f>IF(ISNUMBER(AVERAGEIFS(Observed!Z$2:Z$9149,Observed!$A$2:$A$9149,$A516,Observed!$D$2:$D$9149,$D516)),AVERAGEIFS(Observed!Z$2:Z$9149,Observed!$A$2:$A$9149,$A516,Observed!$D$2:$D$9149,$D516),"")</f>
        <v/>
      </c>
      <c r="AA516" s="22" t="str">
        <f>IF(ISNUMBER(AVERAGEIFS(Observed!AA$2:AA$9149,Observed!$A$2:$A$9149,$A516,Observed!$D$2:$D$9149,$D516)),AVERAGEIFS(Observed!AA$2:AA$9149,Observed!$A$2:$A$9149,$A516,Observed!$D$2:$D$9149,$D516),"")</f>
        <v/>
      </c>
      <c r="AB516" s="22" t="str">
        <f>IF(ISNUMBER(AVERAGEIFS(Observed!AB$2:AB$9149,Observed!$A$2:$A$9149,$A516,Observed!$D$2:$D$9149,$D516)),AVERAGEIFS(Observed!AB$2:AB$9149,Observed!$A$2:$A$9149,$A516,Observed!$D$2:$D$9149,$D516),"")</f>
        <v/>
      </c>
      <c r="AC516" s="22" t="str">
        <f>IF(ISNUMBER(AVERAGEIFS(Observed!AC$2:AC$9149,Observed!$A$2:$A$9149,$A516,Observed!$D$2:$D$9149,$D516)),AVERAGEIFS(Observed!AC$2:AC$9149,Observed!$A$2:$A$9149,$A516,Observed!$D$2:$D$9149,$D516),"")</f>
        <v/>
      </c>
      <c r="AD516" s="22" t="str">
        <f>IF(ISNUMBER(AVERAGEIFS(Observed!AD$2:AD$9149,Observed!$A$2:$A$9149,$A516,Observed!$D$2:$D$9149,$D516)),AVERAGEIFS(Observed!AD$2:AD$9149,Observed!$A$2:$A$9149,$A516,Observed!$D$2:$D$9149,$D516),"")</f>
        <v/>
      </c>
      <c r="AE516" s="22" t="str">
        <f>IF(ISNUMBER(AVERAGEIFS(Observed!AE$2:AE$9149,Observed!$A$2:$A$9149,$A516,Observed!$D$2:$D$9149,$D516)),AVERAGEIFS(Observed!AE$2:AE$9149,Observed!$A$2:$A$9149,$A516,Observed!$D$2:$D$9149,$D516),"")</f>
        <v/>
      </c>
      <c r="AF516" s="22" t="str">
        <f>IF(ISNUMBER(AVERAGEIFS(Observed!AF$2:AF$9149,Observed!$A$2:$A$9149,$A516,Observed!$D$2:$D$9149,$D516)),AVERAGEIFS(Observed!AF$2:AF$9149,Observed!$A$2:$A$9149,$A516,Observed!$D$2:$D$9149,$D516),"")</f>
        <v/>
      </c>
      <c r="AG516" s="22" t="str">
        <f>IF(ISNUMBER(AVERAGEIFS(Observed!AG$2:AG$9149,Observed!$A$2:$A$9149,$A516,Observed!$D$2:$D$9149,$D516)),AVERAGEIFS(Observed!AG$2:AG$9149,Observed!$A$2:$A$9149,$A516,Observed!$D$2:$D$9149,$D516),"")</f>
        <v/>
      </c>
      <c r="AH516" s="22" t="str">
        <f>IF(ISNUMBER(AVERAGEIFS(Observed!AH$2:AH$9149,Observed!$A$2:$A$9149,$A516,Observed!$D$2:$D$9149,$D516)),AVERAGEIFS(Observed!AH$2:AH$9149,Observed!$A$2:$A$9149,$A516,Observed!$D$2:$D$9149,$D516),"")</f>
        <v/>
      </c>
      <c r="AI516" s="22" t="str">
        <f>IF(ISNUMBER(AVERAGEIFS(Observed!AI$2:AI$9149,Observed!$A$2:$A$9149,$A516,Observed!$D$2:$D$9149,$D516)),AVERAGEIFS(Observed!AI$2:AI$9149,Observed!$A$2:$A$9149,$A516,Observed!$D$2:$D$9149,$D516),"")</f>
        <v/>
      </c>
      <c r="AJ516" s="22" t="str">
        <f>IF(ISNUMBER(AVERAGEIFS(Observed!AJ$2:AJ$9149,Observed!$A$2:$A$9149,$A516,Observed!$D$2:$D$9149,$D516)),AVERAGEIFS(Observed!AJ$2:AJ$9149,Observed!$A$2:$A$9149,$A516,Observed!$D$2:$D$9149,$D516),"")</f>
        <v/>
      </c>
      <c r="AK516" s="22" t="str">
        <f>IF(ISNUMBER(AVERAGEIFS(Observed!AK$2:AK$9149,Observed!$A$2:$A$9149,$A516,Observed!$D$2:$D$9149,$D516)),AVERAGEIFS(Observed!AK$2:AK$9149,Observed!$A$2:$A$9149,$A516,Observed!$D$2:$D$9149,$D516),"")</f>
        <v/>
      </c>
      <c r="AL516" s="23" t="str">
        <f>IF(ISNUMBER(AVERAGEIFS(Observed!AL$2:AL$9149,Observed!$A$2:$A$9149,$A516,Observed!$D$2:$D$9149,$D516)),AVERAGEIFS(Observed!AL$2:AL$9149,Observed!$A$2:$A$9149,$A516,Observed!$D$2:$D$9149,$D516),"")</f>
        <v/>
      </c>
      <c r="AM516" s="23" t="str">
        <f>IF(ISNUMBER(AVERAGEIFS(Observed!AM$2:AM$9149,Observed!$A$2:$A$9149,$A516,Observed!$D$2:$D$9149,$D516)),AVERAGEIFS(Observed!AM$2:AM$9149,Observed!$A$2:$A$9149,$A516,Observed!$D$2:$D$9149,$D516),"")</f>
        <v/>
      </c>
      <c r="AN516" s="22" t="str">
        <f>IF(ISNUMBER(AVERAGEIFS(Observed!AN$2:AN$9149,Observed!$A$2:$A$9149,$A516,Observed!$D$2:$D$9149,$D516)),AVERAGEIFS(Observed!AN$2:AN$9149,Observed!$A$2:$A$9149,$A516,Observed!$D$2:$D$9149,$D516),"")</f>
        <v/>
      </c>
      <c r="AO516" s="22" t="str">
        <f>IF(ISNUMBER(AVERAGEIFS(Observed!AO$2:AO$9149,Observed!$A$2:$A$9149,$A516,Observed!$D$2:$D$9149,$D516)),AVERAGEIFS(Observed!AO$2:AO$9149,Observed!$A$2:$A$9149,$A516,Observed!$D$2:$D$9149,$D516),"")</f>
        <v/>
      </c>
      <c r="AP516" s="21" t="str">
        <f>IF(ISNUMBER(AVERAGEIFS(Observed!AP$2:AP$9149,Observed!$A$2:$A$9149,$A516,Observed!$D$2:$D$9149,$D516)),AVERAGEIFS(Observed!AP$2:AP$9149,Observed!$A$2:$A$9149,$A516,Observed!$D$2:$D$9149,$D516),"")</f>
        <v/>
      </c>
      <c r="AQ516" s="22" t="str">
        <f>IF(ISNUMBER(AVERAGEIFS(Observed!AQ$2:AQ$9149,Observed!$A$2:$A$9149,$A516,Observed!$D$2:$D$9149,$D516)),AVERAGEIFS(Observed!AQ$2:AQ$9149,Observed!$A$2:$A$9149,$A516,Observed!$D$2:$D$9149,$D516),"")</f>
        <v/>
      </c>
      <c r="AR516" s="22" t="str">
        <f>IF(ISNUMBER(AVERAGEIFS(Observed!AR$2:AR$9149,Observed!$A$2:$A$9149,$A516,Observed!$D$2:$D$9149,$D516)),AVERAGEIFS(Observed!AR$2:AR$9149,Observed!$A$2:$A$9149,$A516,Observed!$D$2:$D$9149,$D516),"")</f>
        <v/>
      </c>
      <c r="AS516" s="22" t="str">
        <f>IF(ISNUMBER(AVERAGEIFS(Observed!AS$2:AS$9149,Observed!$A$2:$A$9149,$A516,Observed!$D$2:$D$9149,$D516)),AVERAGEIFS(Observed!AS$2:AS$9149,Observed!$A$2:$A$9149,$A516,Observed!$D$2:$D$9149,$D516),"")</f>
        <v/>
      </c>
      <c r="AT516" s="22" t="str">
        <f>IF(ISNUMBER(AVERAGEIFS(Observed!AT$2:AT$9149,Observed!$A$2:$A$9149,$A516,Observed!$D$2:$D$9149,$D516)),AVERAGEIFS(Observed!AT$2:AT$9149,Observed!$A$2:$A$9149,$A516,Observed!$D$2:$D$9149,$D516),"")</f>
        <v/>
      </c>
      <c r="AU516" s="22" t="str">
        <f>IF(ISNUMBER(AVERAGEIFS(Observed!AU$2:AU$9149,Observed!$A$2:$A$9149,$A516,Observed!$D$2:$D$9149,$D516)),AVERAGEIFS(Observed!AU$2:AU$9149,Observed!$A$2:$A$9149,$A516,Observed!$D$2:$D$9149,$D516),"")</f>
        <v/>
      </c>
      <c r="AV516" s="2">
        <f>COUNTIFS(Observed!$A$2:$A$9149,$A516,Observed!$D$2:$D$9149,$D516)</f>
        <v>1</v>
      </c>
      <c r="AW516" s="2">
        <f t="shared" si="8"/>
        <v>1</v>
      </c>
    </row>
    <row r="517" spans="1:49" x14ac:dyDescent="0.25">
      <c r="A517" t="s">
        <v>113</v>
      </c>
      <c r="B517" t="s">
        <v>142</v>
      </c>
      <c r="C517" t="s">
        <v>30</v>
      </c>
      <c r="D517" s="3">
        <v>40982</v>
      </c>
      <c r="E517">
        <v>1</v>
      </c>
      <c r="K517" s="24" t="s">
        <v>76</v>
      </c>
      <c r="L517" t="s">
        <v>21</v>
      </c>
      <c r="N517" s="2" t="s">
        <v>20</v>
      </c>
      <c r="O517" s="21" t="str">
        <f>IF(ISNUMBER(AVERAGEIFS(Observed!O$2:O$9149,Observed!$A$2:$A$9149,$A517,Observed!$D$2:$D$9149,$D517)),AVERAGEIFS(Observed!O$2:O$9149,Observed!$A$2:$A$9149,$A517,Observed!$D$2:$D$9149,$D517),"")</f>
        <v/>
      </c>
      <c r="P517" s="22" t="str">
        <f>IF(ISNUMBER(AVERAGEIFS(Observed!P$2:P$9149,Observed!$A$2:$A$9149,$A517,Observed!$D$2:$D$9149,$D517)),AVERAGEIFS(Observed!P$2:P$9149,Observed!$A$2:$A$9149,$A517,Observed!$D$2:$D$9149,$D517),"")</f>
        <v/>
      </c>
      <c r="Q517" s="22">
        <f>IF(ISNUMBER(AVERAGEIFS(Observed!Q$2:Q$9149,Observed!$A$2:$A$9149,$A517,Observed!$D$2:$D$9149,$D517)),AVERAGEIFS(Observed!Q$2:Q$9149,Observed!$A$2:$A$9149,$A517,Observed!$D$2:$D$9149,$D517),"")</f>
        <v>54</v>
      </c>
      <c r="R517" s="22">
        <f>IF(ISNUMBER(AVERAGEIFS(Observed!R$2:R$9149,Observed!$A$2:$A$9149,$A517,Observed!$D$2:$D$9149,$D517)),AVERAGEIFS(Observed!R$2:R$9149,Observed!$A$2:$A$9149,$A517,Observed!$D$2:$D$9149,$D517),"")</f>
        <v>54</v>
      </c>
      <c r="S517" s="22">
        <f>IF(ISNUMBER(AVERAGEIFS(Observed!S$2:S$9149,Observed!$A$2:$A$9149,$A517,Observed!$D$2:$D$9149,$D517)),AVERAGEIFS(Observed!S$2:S$9149,Observed!$A$2:$A$9149,$A517,Observed!$D$2:$D$9149,$D517),"")</f>
        <v>733</v>
      </c>
      <c r="T517" s="23" t="str">
        <f>IF(ISNUMBER(AVERAGEIFS(Observed!T$2:T$9149,Observed!$A$2:$A$9149,$A517,Observed!$D$2:$D$9149,$D517)),AVERAGEIFS(Observed!T$2:T$9149,Observed!$A$2:$A$9149,$A517,Observed!$D$2:$D$9149,$D517),"")</f>
        <v/>
      </c>
      <c r="U517" s="23" t="str">
        <f>IF(ISNUMBER(AVERAGEIFS(Observed!U$2:U$9149,Observed!$A$2:$A$9149,$A517,Observed!$D$2:$D$9149,$D517)),AVERAGEIFS(Observed!U$2:U$9149,Observed!$A$2:$A$9149,$A517,Observed!$D$2:$D$9149,$D517),"")</f>
        <v/>
      </c>
      <c r="V517" s="23" t="str">
        <f>IF(ISNUMBER(AVERAGEIFS(Observed!V$2:V$9149,Observed!$A$2:$A$9149,$A517,Observed!$D$2:$D$9149,$D517)),AVERAGEIFS(Observed!V$2:V$9149,Observed!$A$2:$A$9149,$A517,Observed!$D$2:$D$9149,$D517),"")</f>
        <v/>
      </c>
      <c r="W517" s="21" t="str">
        <f>IF(ISNUMBER(AVERAGEIFS(Observed!W$2:W$9149,Observed!$A$2:$A$9149,$A517,Observed!$D$2:$D$9149,$D517)),AVERAGEIFS(Observed!W$2:W$9149,Observed!$A$2:$A$9149,$A517,Observed!$D$2:$D$9149,$D517),"")</f>
        <v/>
      </c>
      <c r="X517" s="35" t="str">
        <f>IF(ISNUMBER(AVERAGEIFS(Observed!X$2:X$9149,Observed!$A$2:$A$9149,$A517,Observed!$D$2:$D$9149,$D517)),AVERAGEIFS(Observed!X$2:X$9149,Observed!$A$2:$A$9149,$A517,Observed!$D$2:$D$9149,$D517),"")</f>
        <v/>
      </c>
      <c r="Y517" s="35" t="str">
        <f>IF(ISNUMBER(AVERAGEIFS(Observed!Y$2:Y$9149,Observed!$A$2:$A$9149,$A517,Observed!$D$2:$D$9149,$D517)),AVERAGEIFS(Observed!Y$2:Y$9149,Observed!$A$2:$A$9149,$A517,Observed!$D$2:$D$9149,$D517),"")</f>
        <v/>
      </c>
      <c r="Z517" s="22" t="str">
        <f>IF(ISNUMBER(AVERAGEIFS(Observed!Z$2:Z$9149,Observed!$A$2:$A$9149,$A517,Observed!$D$2:$D$9149,$D517)),AVERAGEIFS(Observed!Z$2:Z$9149,Observed!$A$2:$A$9149,$A517,Observed!$D$2:$D$9149,$D517),"")</f>
        <v/>
      </c>
      <c r="AA517" s="22" t="str">
        <f>IF(ISNUMBER(AVERAGEIFS(Observed!AA$2:AA$9149,Observed!$A$2:$A$9149,$A517,Observed!$D$2:$D$9149,$D517)),AVERAGEIFS(Observed!AA$2:AA$9149,Observed!$A$2:$A$9149,$A517,Observed!$D$2:$D$9149,$D517),"")</f>
        <v/>
      </c>
      <c r="AB517" s="22" t="str">
        <f>IF(ISNUMBER(AVERAGEIFS(Observed!AB$2:AB$9149,Observed!$A$2:$A$9149,$A517,Observed!$D$2:$D$9149,$D517)),AVERAGEIFS(Observed!AB$2:AB$9149,Observed!$A$2:$A$9149,$A517,Observed!$D$2:$D$9149,$D517),"")</f>
        <v/>
      </c>
      <c r="AC517" s="22" t="str">
        <f>IF(ISNUMBER(AVERAGEIFS(Observed!AC$2:AC$9149,Observed!$A$2:$A$9149,$A517,Observed!$D$2:$D$9149,$D517)),AVERAGEIFS(Observed!AC$2:AC$9149,Observed!$A$2:$A$9149,$A517,Observed!$D$2:$D$9149,$D517),"")</f>
        <v/>
      </c>
      <c r="AD517" s="22" t="str">
        <f>IF(ISNUMBER(AVERAGEIFS(Observed!AD$2:AD$9149,Observed!$A$2:$A$9149,$A517,Observed!$D$2:$D$9149,$D517)),AVERAGEIFS(Observed!AD$2:AD$9149,Observed!$A$2:$A$9149,$A517,Observed!$D$2:$D$9149,$D517),"")</f>
        <v/>
      </c>
      <c r="AE517" s="22" t="str">
        <f>IF(ISNUMBER(AVERAGEIFS(Observed!AE$2:AE$9149,Observed!$A$2:$A$9149,$A517,Observed!$D$2:$D$9149,$D517)),AVERAGEIFS(Observed!AE$2:AE$9149,Observed!$A$2:$A$9149,$A517,Observed!$D$2:$D$9149,$D517),"")</f>
        <v/>
      </c>
      <c r="AF517" s="22" t="str">
        <f>IF(ISNUMBER(AVERAGEIFS(Observed!AF$2:AF$9149,Observed!$A$2:$A$9149,$A517,Observed!$D$2:$D$9149,$D517)),AVERAGEIFS(Observed!AF$2:AF$9149,Observed!$A$2:$A$9149,$A517,Observed!$D$2:$D$9149,$D517),"")</f>
        <v/>
      </c>
      <c r="AG517" s="22" t="str">
        <f>IF(ISNUMBER(AVERAGEIFS(Observed!AG$2:AG$9149,Observed!$A$2:$A$9149,$A517,Observed!$D$2:$D$9149,$D517)),AVERAGEIFS(Observed!AG$2:AG$9149,Observed!$A$2:$A$9149,$A517,Observed!$D$2:$D$9149,$D517),"")</f>
        <v/>
      </c>
      <c r="AH517" s="22" t="str">
        <f>IF(ISNUMBER(AVERAGEIFS(Observed!AH$2:AH$9149,Observed!$A$2:$A$9149,$A517,Observed!$D$2:$D$9149,$D517)),AVERAGEIFS(Observed!AH$2:AH$9149,Observed!$A$2:$A$9149,$A517,Observed!$D$2:$D$9149,$D517),"")</f>
        <v/>
      </c>
      <c r="AI517" s="22" t="str">
        <f>IF(ISNUMBER(AVERAGEIFS(Observed!AI$2:AI$9149,Observed!$A$2:$A$9149,$A517,Observed!$D$2:$D$9149,$D517)),AVERAGEIFS(Observed!AI$2:AI$9149,Observed!$A$2:$A$9149,$A517,Observed!$D$2:$D$9149,$D517),"")</f>
        <v/>
      </c>
      <c r="AJ517" s="22" t="str">
        <f>IF(ISNUMBER(AVERAGEIFS(Observed!AJ$2:AJ$9149,Observed!$A$2:$A$9149,$A517,Observed!$D$2:$D$9149,$D517)),AVERAGEIFS(Observed!AJ$2:AJ$9149,Observed!$A$2:$A$9149,$A517,Observed!$D$2:$D$9149,$D517),"")</f>
        <v/>
      </c>
      <c r="AK517" s="22" t="str">
        <f>IF(ISNUMBER(AVERAGEIFS(Observed!AK$2:AK$9149,Observed!$A$2:$A$9149,$A517,Observed!$D$2:$D$9149,$D517)),AVERAGEIFS(Observed!AK$2:AK$9149,Observed!$A$2:$A$9149,$A517,Observed!$D$2:$D$9149,$D517),"")</f>
        <v/>
      </c>
      <c r="AL517" s="23" t="str">
        <f>IF(ISNUMBER(AVERAGEIFS(Observed!AL$2:AL$9149,Observed!$A$2:$A$9149,$A517,Observed!$D$2:$D$9149,$D517)),AVERAGEIFS(Observed!AL$2:AL$9149,Observed!$A$2:$A$9149,$A517,Observed!$D$2:$D$9149,$D517),"")</f>
        <v/>
      </c>
      <c r="AM517" s="23" t="str">
        <f>IF(ISNUMBER(AVERAGEIFS(Observed!AM$2:AM$9149,Observed!$A$2:$A$9149,$A517,Observed!$D$2:$D$9149,$D517)),AVERAGEIFS(Observed!AM$2:AM$9149,Observed!$A$2:$A$9149,$A517,Observed!$D$2:$D$9149,$D517),"")</f>
        <v/>
      </c>
      <c r="AN517" s="22" t="str">
        <f>IF(ISNUMBER(AVERAGEIFS(Observed!AN$2:AN$9149,Observed!$A$2:$A$9149,$A517,Observed!$D$2:$D$9149,$D517)),AVERAGEIFS(Observed!AN$2:AN$9149,Observed!$A$2:$A$9149,$A517,Observed!$D$2:$D$9149,$D517),"")</f>
        <v/>
      </c>
      <c r="AO517" s="22" t="str">
        <f>IF(ISNUMBER(AVERAGEIFS(Observed!AO$2:AO$9149,Observed!$A$2:$A$9149,$A517,Observed!$D$2:$D$9149,$D517)),AVERAGEIFS(Observed!AO$2:AO$9149,Observed!$A$2:$A$9149,$A517,Observed!$D$2:$D$9149,$D517),"")</f>
        <v/>
      </c>
      <c r="AP517" s="21" t="str">
        <f>IF(ISNUMBER(AVERAGEIFS(Observed!AP$2:AP$9149,Observed!$A$2:$A$9149,$A517,Observed!$D$2:$D$9149,$D517)),AVERAGEIFS(Observed!AP$2:AP$9149,Observed!$A$2:$A$9149,$A517,Observed!$D$2:$D$9149,$D517),"")</f>
        <v/>
      </c>
      <c r="AQ517" s="22" t="str">
        <f>IF(ISNUMBER(AVERAGEIFS(Observed!AQ$2:AQ$9149,Observed!$A$2:$A$9149,$A517,Observed!$D$2:$D$9149,$D517)),AVERAGEIFS(Observed!AQ$2:AQ$9149,Observed!$A$2:$A$9149,$A517,Observed!$D$2:$D$9149,$D517),"")</f>
        <v/>
      </c>
      <c r="AR517" s="22" t="str">
        <f>IF(ISNUMBER(AVERAGEIFS(Observed!AR$2:AR$9149,Observed!$A$2:$A$9149,$A517,Observed!$D$2:$D$9149,$D517)),AVERAGEIFS(Observed!AR$2:AR$9149,Observed!$A$2:$A$9149,$A517,Observed!$D$2:$D$9149,$D517),"")</f>
        <v/>
      </c>
      <c r="AS517" s="22" t="str">
        <f>IF(ISNUMBER(AVERAGEIFS(Observed!AS$2:AS$9149,Observed!$A$2:$A$9149,$A517,Observed!$D$2:$D$9149,$D517)),AVERAGEIFS(Observed!AS$2:AS$9149,Observed!$A$2:$A$9149,$A517,Observed!$D$2:$D$9149,$D517),"")</f>
        <v/>
      </c>
      <c r="AT517" s="22" t="str">
        <f>IF(ISNUMBER(AVERAGEIFS(Observed!AT$2:AT$9149,Observed!$A$2:$A$9149,$A517,Observed!$D$2:$D$9149,$D517)),AVERAGEIFS(Observed!AT$2:AT$9149,Observed!$A$2:$A$9149,$A517,Observed!$D$2:$D$9149,$D517),"")</f>
        <v/>
      </c>
      <c r="AU517" s="22" t="str">
        <f>IF(ISNUMBER(AVERAGEIFS(Observed!AU$2:AU$9149,Observed!$A$2:$A$9149,$A517,Observed!$D$2:$D$9149,$D517)),AVERAGEIFS(Observed!AU$2:AU$9149,Observed!$A$2:$A$9149,$A517,Observed!$D$2:$D$9149,$D517),"")</f>
        <v/>
      </c>
      <c r="AV517" s="2">
        <f>COUNTIFS(Observed!$A$2:$A$9149,$A517,Observed!$D$2:$D$9149,$D517)</f>
        <v>1</v>
      </c>
      <c r="AW517" s="2">
        <f t="shared" si="8"/>
        <v>3</v>
      </c>
    </row>
    <row r="518" spans="1:49" x14ac:dyDescent="0.25">
      <c r="A518" t="s">
        <v>113</v>
      </c>
      <c r="B518" t="s">
        <v>142</v>
      </c>
      <c r="C518" t="s">
        <v>30</v>
      </c>
      <c r="D518" s="3">
        <v>40995</v>
      </c>
      <c r="E518">
        <v>1</v>
      </c>
      <c r="K518" s="24" t="s">
        <v>76</v>
      </c>
      <c r="L518" t="s">
        <v>22</v>
      </c>
      <c r="N518" s="2" t="s">
        <v>42</v>
      </c>
      <c r="O518" s="21">
        <f>IF(ISNUMBER(AVERAGEIFS(Observed!O$2:O$9149,Observed!$A$2:$A$9149,$A518,Observed!$D$2:$D$9149,$D518)),AVERAGEIFS(Observed!O$2:O$9149,Observed!$A$2:$A$9149,$A518,Observed!$D$2:$D$9149,$D518),"")</f>
        <v>2256</v>
      </c>
      <c r="P518" s="22">
        <f>IF(ISNUMBER(AVERAGEIFS(Observed!P$2:P$9149,Observed!$A$2:$A$9149,$A518,Observed!$D$2:$D$9149,$D518)),AVERAGEIFS(Observed!P$2:P$9149,Observed!$A$2:$A$9149,$A518,Observed!$D$2:$D$9149,$D518),"")</f>
        <v>225.6</v>
      </c>
      <c r="Q518" s="22" t="str">
        <f>IF(ISNUMBER(AVERAGEIFS(Observed!Q$2:Q$9149,Observed!$A$2:$A$9149,$A518,Observed!$D$2:$D$9149,$D518)),AVERAGEIFS(Observed!Q$2:Q$9149,Observed!$A$2:$A$9149,$A518,Observed!$D$2:$D$9149,$D518),"")</f>
        <v/>
      </c>
      <c r="R518" s="22" t="str">
        <f>IF(ISNUMBER(AVERAGEIFS(Observed!R$2:R$9149,Observed!$A$2:$A$9149,$A518,Observed!$D$2:$D$9149,$D518)),AVERAGEIFS(Observed!R$2:R$9149,Observed!$A$2:$A$9149,$A518,Observed!$D$2:$D$9149,$D518),"")</f>
        <v/>
      </c>
      <c r="S518" s="22" t="str">
        <f>IF(ISNUMBER(AVERAGEIFS(Observed!S$2:S$9149,Observed!$A$2:$A$9149,$A518,Observed!$D$2:$D$9149,$D518)),AVERAGEIFS(Observed!S$2:S$9149,Observed!$A$2:$A$9149,$A518,Observed!$D$2:$D$9149,$D518),"")</f>
        <v/>
      </c>
      <c r="T518" s="23" t="str">
        <f>IF(ISNUMBER(AVERAGEIFS(Observed!T$2:T$9149,Observed!$A$2:$A$9149,$A518,Observed!$D$2:$D$9149,$D518)),AVERAGEIFS(Observed!T$2:T$9149,Observed!$A$2:$A$9149,$A518,Observed!$D$2:$D$9149,$D518),"")</f>
        <v/>
      </c>
      <c r="U518" s="23" t="str">
        <f>IF(ISNUMBER(AVERAGEIFS(Observed!U$2:U$9149,Observed!$A$2:$A$9149,$A518,Observed!$D$2:$D$9149,$D518)),AVERAGEIFS(Observed!U$2:U$9149,Observed!$A$2:$A$9149,$A518,Observed!$D$2:$D$9149,$D518),"")</f>
        <v/>
      </c>
      <c r="V518" s="23" t="str">
        <f>IF(ISNUMBER(AVERAGEIFS(Observed!V$2:V$9149,Observed!$A$2:$A$9149,$A518,Observed!$D$2:$D$9149,$D518)),AVERAGEIFS(Observed!V$2:V$9149,Observed!$A$2:$A$9149,$A518,Observed!$D$2:$D$9149,$D518),"")</f>
        <v/>
      </c>
      <c r="W518" s="21" t="str">
        <f>IF(ISNUMBER(AVERAGEIFS(Observed!W$2:W$9149,Observed!$A$2:$A$9149,$A518,Observed!$D$2:$D$9149,$D518)),AVERAGEIFS(Observed!W$2:W$9149,Observed!$A$2:$A$9149,$A518,Observed!$D$2:$D$9149,$D518),"")</f>
        <v/>
      </c>
      <c r="X518" s="35" t="str">
        <f>IF(ISNUMBER(AVERAGEIFS(Observed!X$2:X$9149,Observed!$A$2:$A$9149,$A518,Observed!$D$2:$D$9149,$D518)),AVERAGEIFS(Observed!X$2:X$9149,Observed!$A$2:$A$9149,$A518,Observed!$D$2:$D$9149,$D518),"")</f>
        <v/>
      </c>
      <c r="Y518" s="35" t="str">
        <f>IF(ISNUMBER(AVERAGEIFS(Observed!Y$2:Y$9149,Observed!$A$2:$A$9149,$A518,Observed!$D$2:$D$9149,$D518)),AVERAGEIFS(Observed!Y$2:Y$9149,Observed!$A$2:$A$9149,$A518,Observed!$D$2:$D$9149,$D518),"")</f>
        <v/>
      </c>
      <c r="Z518" s="22" t="str">
        <f>IF(ISNUMBER(AVERAGEIFS(Observed!Z$2:Z$9149,Observed!$A$2:$A$9149,$A518,Observed!$D$2:$D$9149,$D518)),AVERAGEIFS(Observed!Z$2:Z$9149,Observed!$A$2:$A$9149,$A518,Observed!$D$2:$D$9149,$D518),"")</f>
        <v/>
      </c>
      <c r="AA518" s="22" t="str">
        <f>IF(ISNUMBER(AVERAGEIFS(Observed!AA$2:AA$9149,Observed!$A$2:$A$9149,$A518,Observed!$D$2:$D$9149,$D518)),AVERAGEIFS(Observed!AA$2:AA$9149,Observed!$A$2:$A$9149,$A518,Observed!$D$2:$D$9149,$D518),"")</f>
        <v/>
      </c>
      <c r="AB518" s="22" t="str">
        <f>IF(ISNUMBER(AVERAGEIFS(Observed!AB$2:AB$9149,Observed!$A$2:$A$9149,$A518,Observed!$D$2:$D$9149,$D518)),AVERAGEIFS(Observed!AB$2:AB$9149,Observed!$A$2:$A$9149,$A518,Observed!$D$2:$D$9149,$D518),"")</f>
        <v/>
      </c>
      <c r="AC518" s="22" t="str">
        <f>IF(ISNUMBER(AVERAGEIFS(Observed!AC$2:AC$9149,Observed!$A$2:$A$9149,$A518,Observed!$D$2:$D$9149,$D518)),AVERAGEIFS(Observed!AC$2:AC$9149,Observed!$A$2:$A$9149,$A518,Observed!$D$2:$D$9149,$D518),"")</f>
        <v/>
      </c>
      <c r="AD518" s="22" t="str">
        <f>IF(ISNUMBER(AVERAGEIFS(Observed!AD$2:AD$9149,Observed!$A$2:$A$9149,$A518,Observed!$D$2:$D$9149,$D518)),AVERAGEIFS(Observed!AD$2:AD$9149,Observed!$A$2:$A$9149,$A518,Observed!$D$2:$D$9149,$D518),"")</f>
        <v/>
      </c>
      <c r="AE518" s="22" t="str">
        <f>IF(ISNUMBER(AVERAGEIFS(Observed!AE$2:AE$9149,Observed!$A$2:$A$9149,$A518,Observed!$D$2:$D$9149,$D518)),AVERAGEIFS(Observed!AE$2:AE$9149,Observed!$A$2:$A$9149,$A518,Observed!$D$2:$D$9149,$D518),"")</f>
        <v/>
      </c>
      <c r="AF518" s="22" t="str">
        <f>IF(ISNUMBER(AVERAGEIFS(Observed!AF$2:AF$9149,Observed!$A$2:$A$9149,$A518,Observed!$D$2:$D$9149,$D518)),AVERAGEIFS(Observed!AF$2:AF$9149,Observed!$A$2:$A$9149,$A518,Observed!$D$2:$D$9149,$D518),"")</f>
        <v/>
      </c>
      <c r="AG518" s="22" t="str">
        <f>IF(ISNUMBER(AVERAGEIFS(Observed!AG$2:AG$9149,Observed!$A$2:$A$9149,$A518,Observed!$D$2:$D$9149,$D518)),AVERAGEIFS(Observed!AG$2:AG$9149,Observed!$A$2:$A$9149,$A518,Observed!$D$2:$D$9149,$D518),"")</f>
        <v/>
      </c>
      <c r="AH518" s="22" t="str">
        <f>IF(ISNUMBER(AVERAGEIFS(Observed!AH$2:AH$9149,Observed!$A$2:$A$9149,$A518,Observed!$D$2:$D$9149,$D518)),AVERAGEIFS(Observed!AH$2:AH$9149,Observed!$A$2:$A$9149,$A518,Observed!$D$2:$D$9149,$D518),"")</f>
        <v/>
      </c>
      <c r="AI518" s="22" t="str">
        <f>IF(ISNUMBER(AVERAGEIFS(Observed!AI$2:AI$9149,Observed!$A$2:$A$9149,$A518,Observed!$D$2:$D$9149,$D518)),AVERAGEIFS(Observed!AI$2:AI$9149,Observed!$A$2:$A$9149,$A518,Observed!$D$2:$D$9149,$D518),"")</f>
        <v/>
      </c>
      <c r="AJ518" s="22" t="str">
        <f>IF(ISNUMBER(AVERAGEIFS(Observed!AJ$2:AJ$9149,Observed!$A$2:$A$9149,$A518,Observed!$D$2:$D$9149,$D518)),AVERAGEIFS(Observed!AJ$2:AJ$9149,Observed!$A$2:$A$9149,$A518,Observed!$D$2:$D$9149,$D518),"")</f>
        <v/>
      </c>
      <c r="AK518" s="22" t="str">
        <f>IF(ISNUMBER(AVERAGEIFS(Observed!AK$2:AK$9149,Observed!$A$2:$A$9149,$A518,Observed!$D$2:$D$9149,$D518)),AVERAGEIFS(Observed!AK$2:AK$9149,Observed!$A$2:$A$9149,$A518,Observed!$D$2:$D$9149,$D518),"")</f>
        <v/>
      </c>
      <c r="AL518" s="23" t="str">
        <f>IF(ISNUMBER(AVERAGEIFS(Observed!AL$2:AL$9149,Observed!$A$2:$A$9149,$A518,Observed!$D$2:$D$9149,$D518)),AVERAGEIFS(Observed!AL$2:AL$9149,Observed!$A$2:$A$9149,$A518,Observed!$D$2:$D$9149,$D518),"")</f>
        <v/>
      </c>
      <c r="AM518" s="23" t="str">
        <f>IF(ISNUMBER(AVERAGEIFS(Observed!AM$2:AM$9149,Observed!$A$2:$A$9149,$A518,Observed!$D$2:$D$9149,$D518)),AVERAGEIFS(Observed!AM$2:AM$9149,Observed!$A$2:$A$9149,$A518,Observed!$D$2:$D$9149,$D518),"")</f>
        <v/>
      </c>
      <c r="AN518" s="22" t="str">
        <f>IF(ISNUMBER(AVERAGEIFS(Observed!AN$2:AN$9149,Observed!$A$2:$A$9149,$A518,Observed!$D$2:$D$9149,$D518)),AVERAGEIFS(Observed!AN$2:AN$9149,Observed!$A$2:$A$9149,$A518,Observed!$D$2:$D$9149,$D518),"")</f>
        <v/>
      </c>
      <c r="AO518" s="22" t="str">
        <f>IF(ISNUMBER(AVERAGEIFS(Observed!AO$2:AO$9149,Observed!$A$2:$A$9149,$A518,Observed!$D$2:$D$9149,$D518)),AVERAGEIFS(Observed!AO$2:AO$9149,Observed!$A$2:$A$9149,$A518,Observed!$D$2:$D$9149,$D518),"")</f>
        <v/>
      </c>
      <c r="AP518" s="21" t="str">
        <f>IF(ISNUMBER(AVERAGEIFS(Observed!AP$2:AP$9149,Observed!$A$2:$A$9149,$A518,Observed!$D$2:$D$9149,$D518)),AVERAGEIFS(Observed!AP$2:AP$9149,Observed!$A$2:$A$9149,$A518,Observed!$D$2:$D$9149,$D518),"")</f>
        <v/>
      </c>
      <c r="AQ518" s="22" t="str">
        <f>IF(ISNUMBER(AVERAGEIFS(Observed!AQ$2:AQ$9149,Observed!$A$2:$A$9149,$A518,Observed!$D$2:$D$9149,$D518)),AVERAGEIFS(Observed!AQ$2:AQ$9149,Observed!$A$2:$A$9149,$A518,Observed!$D$2:$D$9149,$D518),"")</f>
        <v/>
      </c>
      <c r="AR518" s="22" t="str">
        <f>IF(ISNUMBER(AVERAGEIFS(Observed!AR$2:AR$9149,Observed!$A$2:$A$9149,$A518,Observed!$D$2:$D$9149,$D518)),AVERAGEIFS(Observed!AR$2:AR$9149,Observed!$A$2:$A$9149,$A518,Observed!$D$2:$D$9149,$D518),"")</f>
        <v/>
      </c>
      <c r="AS518" s="22" t="str">
        <f>IF(ISNUMBER(AVERAGEIFS(Observed!AS$2:AS$9149,Observed!$A$2:$A$9149,$A518,Observed!$D$2:$D$9149,$D518)),AVERAGEIFS(Observed!AS$2:AS$9149,Observed!$A$2:$A$9149,$A518,Observed!$D$2:$D$9149,$D518),"")</f>
        <v/>
      </c>
      <c r="AT518" s="22" t="str">
        <f>IF(ISNUMBER(AVERAGEIFS(Observed!AT$2:AT$9149,Observed!$A$2:$A$9149,$A518,Observed!$D$2:$D$9149,$D518)),AVERAGEIFS(Observed!AT$2:AT$9149,Observed!$A$2:$A$9149,$A518,Observed!$D$2:$D$9149,$D518),"")</f>
        <v/>
      </c>
      <c r="AU518" s="22" t="str">
        <f>IF(ISNUMBER(AVERAGEIFS(Observed!AU$2:AU$9149,Observed!$A$2:$A$9149,$A518,Observed!$D$2:$D$9149,$D518)),AVERAGEIFS(Observed!AU$2:AU$9149,Observed!$A$2:$A$9149,$A518,Observed!$D$2:$D$9149,$D518),"")</f>
        <v/>
      </c>
      <c r="AV518" s="2">
        <f>COUNTIFS(Observed!$A$2:$A$9149,$A518,Observed!$D$2:$D$9149,$D518)</f>
        <v>1</v>
      </c>
      <c r="AW518" s="2">
        <f t="shared" si="8"/>
        <v>1</v>
      </c>
    </row>
    <row r="519" spans="1:49" x14ac:dyDescent="0.25">
      <c r="A519" t="s">
        <v>113</v>
      </c>
      <c r="B519" t="s">
        <v>142</v>
      </c>
      <c r="C519" t="s">
        <v>30</v>
      </c>
      <c r="D519" s="3">
        <v>40996</v>
      </c>
      <c r="E519">
        <v>1</v>
      </c>
      <c r="K519" s="24" t="s">
        <v>76</v>
      </c>
      <c r="L519" t="s">
        <v>22</v>
      </c>
      <c r="N519" s="2" t="s">
        <v>20</v>
      </c>
      <c r="O519" s="21" t="str">
        <f>IF(ISNUMBER(AVERAGEIFS(Observed!O$2:O$9149,Observed!$A$2:$A$9149,$A519,Observed!$D$2:$D$9149,$D519)),AVERAGEIFS(Observed!O$2:O$9149,Observed!$A$2:$A$9149,$A519,Observed!$D$2:$D$9149,$D519),"")</f>
        <v/>
      </c>
      <c r="P519" s="22" t="str">
        <f>IF(ISNUMBER(AVERAGEIFS(Observed!P$2:P$9149,Observed!$A$2:$A$9149,$A519,Observed!$D$2:$D$9149,$D519)),AVERAGEIFS(Observed!P$2:P$9149,Observed!$A$2:$A$9149,$A519,Observed!$D$2:$D$9149,$D519),"")</f>
        <v/>
      </c>
      <c r="Q519" s="22">
        <f>IF(ISNUMBER(AVERAGEIFS(Observed!Q$2:Q$9149,Observed!$A$2:$A$9149,$A519,Observed!$D$2:$D$9149,$D519)),AVERAGEIFS(Observed!Q$2:Q$9149,Observed!$A$2:$A$9149,$A519,Observed!$D$2:$D$9149,$D519),"")</f>
        <v>70.5</v>
      </c>
      <c r="R519" s="22">
        <f>IF(ISNUMBER(AVERAGEIFS(Observed!R$2:R$9149,Observed!$A$2:$A$9149,$A519,Observed!$D$2:$D$9149,$D519)),AVERAGEIFS(Observed!R$2:R$9149,Observed!$A$2:$A$9149,$A519,Observed!$D$2:$D$9149,$D519),"")</f>
        <v>70.5</v>
      </c>
      <c r="S519" s="22">
        <f>IF(ISNUMBER(AVERAGEIFS(Observed!S$2:S$9149,Observed!$A$2:$A$9149,$A519,Observed!$D$2:$D$9149,$D519)),AVERAGEIFS(Observed!S$2:S$9149,Observed!$A$2:$A$9149,$A519,Observed!$D$2:$D$9149,$D519),"")</f>
        <v>803.5</v>
      </c>
      <c r="T519" s="23" t="str">
        <f>IF(ISNUMBER(AVERAGEIFS(Observed!T$2:T$9149,Observed!$A$2:$A$9149,$A519,Observed!$D$2:$D$9149,$D519)),AVERAGEIFS(Observed!T$2:T$9149,Observed!$A$2:$A$9149,$A519,Observed!$D$2:$D$9149,$D519),"")</f>
        <v/>
      </c>
      <c r="U519" s="23" t="str">
        <f>IF(ISNUMBER(AVERAGEIFS(Observed!U$2:U$9149,Observed!$A$2:$A$9149,$A519,Observed!$D$2:$D$9149,$D519)),AVERAGEIFS(Observed!U$2:U$9149,Observed!$A$2:$A$9149,$A519,Observed!$D$2:$D$9149,$D519),"")</f>
        <v/>
      </c>
      <c r="V519" s="23" t="str">
        <f>IF(ISNUMBER(AVERAGEIFS(Observed!V$2:V$9149,Observed!$A$2:$A$9149,$A519,Observed!$D$2:$D$9149,$D519)),AVERAGEIFS(Observed!V$2:V$9149,Observed!$A$2:$A$9149,$A519,Observed!$D$2:$D$9149,$D519),"")</f>
        <v/>
      </c>
      <c r="W519" s="21" t="str">
        <f>IF(ISNUMBER(AVERAGEIFS(Observed!W$2:W$9149,Observed!$A$2:$A$9149,$A519,Observed!$D$2:$D$9149,$D519)),AVERAGEIFS(Observed!W$2:W$9149,Observed!$A$2:$A$9149,$A519,Observed!$D$2:$D$9149,$D519),"")</f>
        <v/>
      </c>
      <c r="X519" s="35" t="str">
        <f>IF(ISNUMBER(AVERAGEIFS(Observed!X$2:X$9149,Observed!$A$2:$A$9149,$A519,Observed!$D$2:$D$9149,$D519)),AVERAGEIFS(Observed!X$2:X$9149,Observed!$A$2:$A$9149,$A519,Observed!$D$2:$D$9149,$D519),"")</f>
        <v/>
      </c>
      <c r="Y519" s="35" t="str">
        <f>IF(ISNUMBER(AVERAGEIFS(Observed!Y$2:Y$9149,Observed!$A$2:$A$9149,$A519,Observed!$D$2:$D$9149,$D519)),AVERAGEIFS(Observed!Y$2:Y$9149,Observed!$A$2:$A$9149,$A519,Observed!$D$2:$D$9149,$D519),"")</f>
        <v/>
      </c>
      <c r="Z519" s="22" t="str">
        <f>IF(ISNUMBER(AVERAGEIFS(Observed!Z$2:Z$9149,Observed!$A$2:$A$9149,$A519,Observed!$D$2:$D$9149,$D519)),AVERAGEIFS(Observed!Z$2:Z$9149,Observed!$A$2:$A$9149,$A519,Observed!$D$2:$D$9149,$D519),"")</f>
        <v/>
      </c>
      <c r="AA519" s="22" t="str">
        <f>IF(ISNUMBER(AVERAGEIFS(Observed!AA$2:AA$9149,Observed!$A$2:$A$9149,$A519,Observed!$D$2:$D$9149,$D519)),AVERAGEIFS(Observed!AA$2:AA$9149,Observed!$A$2:$A$9149,$A519,Observed!$D$2:$D$9149,$D519),"")</f>
        <v/>
      </c>
      <c r="AB519" s="22" t="str">
        <f>IF(ISNUMBER(AVERAGEIFS(Observed!AB$2:AB$9149,Observed!$A$2:$A$9149,$A519,Observed!$D$2:$D$9149,$D519)),AVERAGEIFS(Observed!AB$2:AB$9149,Observed!$A$2:$A$9149,$A519,Observed!$D$2:$D$9149,$D519),"")</f>
        <v/>
      </c>
      <c r="AC519" s="22" t="str">
        <f>IF(ISNUMBER(AVERAGEIFS(Observed!AC$2:AC$9149,Observed!$A$2:$A$9149,$A519,Observed!$D$2:$D$9149,$D519)),AVERAGEIFS(Observed!AC$2:AC$9149,Observed!$A$2:$A$9149,$A519,Observed!$D$2:$D$9149,$D519),"")</f>
        <v/>
      </c>
      <c r="AD519" s="22" t="str">
        <f>IF(ISNUMBER(AVERAGEIFS(Observed!AD$2:AD$9149,Observed!$A$2:$A$9149,$A519,Observed!$D$2:$D$9149,$D519)),AVERAGEIFS(Observed!AD$2:AD$9149,Observed!$A$2:$A$9149,$A519,Observed!$D$2:$D$9149,$D519),"")</f>
        <v/>
      </c>
      <c r="AE519" s="22" t="str">
        <f>IF(ISNUMBER(AVERAGEIFS(Observed!AE$2:AE$9149,Observed!$A$2:$A$9149,$A519,Observed!$D$2:$D$9149,$D519)),AVERAGEIFS(Observed!AE$2:AE$9149,Observed!$A$2:$A$9149,$A519,Observed!$D$2:$D$9149,$D519),"")</f>
        <v/>
      </c>
      <c r="AF519" s="22" t="str">
        <f>IF(ISNUMBER(AVERAGEIFS(Observed!AF$2:AF$9149,Observed!$A$2:$A$9149,$A519,Observed!$D$2:$D$9149,$D519)),AVERAGEIFS(Observed!AF$2:AF$9149,Observed!$A$2:$A$9149,$A519,Observed!$D$2:$D$9149,$D519),"")</f>
        <v/>
      </c>
      <c r="AG519" s="22" t="str">
        <f>IF(ISNUMBER(AVERAGEIFS(Observed!AG$2:AG$9149,Observed!$A$2:$A$9149,$A519,Observed!$D$2:$D$9149,$D519)),AVERAGEIFS(Observed!AG$2:AG$9149,Observed!$A$2:$A$9149,$A519,Observed!$D$2:$D$9149,$D519),"")</f>
        <v/>
      </c>
      <c r="AH519" s="22" t="str">
        <f>IF(ISNUMBER(AVERAGEIFS(Observed!AH$2:AH$9149,Observed!$A$2:$A$9149,$A519,Observed!$D$2:$D$9149,$D519)),AVERAGEIFS(Observed!AH$2:AH$9149,Observed!$A$2:$A$9149,$A519,Observed!$D$2:$D$9149,$D519),"")</f>
        <v/>
      </c>
      <c r="AI519" s="22" t="str">
        <f>IF(ISNUMBER(AVERAGEIFS(Observed!AI$2:AI$9149,Observed!$A$2:$A$9149,$A519,Observed!$D$2:$D$9149,$D519)),AVERAGEIFS(Observed!AI$2:AI$9149,Observed!$A$2:$A$9149,$A519,Observed!$D$2:$D$9149,$D519),"")</f>
        <v/>
      </c>
      <c r="AJ519" s="22" t="str">
        <f>IF(ISNUMBER(AVERAGEIFS(Observed!AJ$2:AJ$9149,Observed!$A$2:$A$9149,$A519,Observed!$D$2:$D$9149,$D519)),AVERAGEIFS(Observed!AJ$2:AJ$9149,Observed!$A$2:$A$9149,$A519,Observed!$D$2:$D$9149,$D519),"")</f>
        <v/>
      </c>
      <c r="AK519" s="22" t="str">
        <f>IF(ISNUMBER(AVERAGEIFS(Observed!AK$2:AK$9149,Observed!$A$2:$A$9149,$A519,Observed!$D$2:$D$9149,$D519)),AVERAGEIFS(Observed!AK$2:AK$9149,Observed!$A$2:$A$9149,$A519,Observed!$D$2:$D$9149,$D519),"")</f>
        <v/>
      </c>
      <c r="AL519" s="23" t="str">
        <f>IF(ISNUMBER(AVERAGEIFS(Observed!AL$2:AL$9149,Observed!$A$2:$A$9149,$A519,Observed!$D$2:$D$9149,$D519)),AVERAGEIFS(Observed!AL$2:AL$9149,Observed!$A$2:$A$9149,$A519,Observed!$D$2:$D$9149,$D519),"")</f>
        <v/>
      </c>
      <c r="AM519" s="23" t="str">
        <f>IF(ISNUMBER(AVERAGEIFS(Observed!AM$2:AM$9149,Observed!$A$2:$A$9149,$A519,Observed!$D$2:$D$9149,$D519)),AVERAGEIFS(Observed!AM$2:AM$9149,Observed!$A$2:$A$9149,$A519,Observed!$D$2:$D$9149,$D519),"")</f>
        <v/>
      </c>
      <c r="AN519" s="22" t="str">
        <f>IF(ISNUMBER(AVERAGEIFS(Observed!AN$2:AN$9149,Observed!$A$2:$A$9149,$A519,Observed!$D$2:$D$9149,$D519)),AVERAGEIFS(Observed!AN$2:AN$9149,Observed!$A$2:$A$9149,$A519,Observed!$D$2:$D$9149,$D519),"")</f>
        <v/>
      </c>
      <c r="AO519" s="22" t="str">
        <f>IF(ISNUMBER(AVERAGEIFS(Observed!AO$2:AO$9149,Observed!$A$2:$A$9149,$A519,Observed!$D$2:$D$9149,$D519)),AVERAGEIFS(Observed!AO$2:AO$9149,Observed!$A$2:$A$9149,$A519,Observed!$D$2:$D$9149,$D519),"")</f>
        <v/>
      </c>
      <c r="AP519" s="21" t="str">
        <f>IF(ISNUMBER(AVERAGEIFS(Observed!AP$2:AP$9149,Observed!$A$2:$A$9149,$A519,Observed!$D$2:$D$9149,$D519)),AVERAGEIFS(Observed!AP$2:AP$9149,Observed!$A$2:$A$9149,$A519,Observed!$D$2:$D$9149,$D519),"")</f>
        <v/>
      </c>
      <c r="AQ519" s="22" t="str">
        <f>IF(ISNUMBER(AVERAGEIFS(Observed!AQ$2:AQ$9149,Observed!$A$2:$A$9149,$A519,Observed!$D$2:$D$9149,$D519)),AVERAGEIFS(Observed!AQ$2:AQ$9149,Observed!$A$2:$A$9149,$A519,Observed!$D$2:$D$9149,$D519),"")</f>
        <v/>
      </c>
      <c r="AR519" s="22" t="str">
        <f>IF(ISNUMBER(AVERAGEIFS(Observed!AR$2:AR$9149,Observed!$A$2:$A$9149,$A519,Observed!$D$2:$D$9149,$D519)),AVERAGEIFS(Observed!AR$2:AR$9149,Observed!$A$2:$A$9149,$A519,Observed!$D$2:$D$9149,$D519),"")</f>
        <v/>
      </c>
      <c r="AS519" s="22" t="str">
        <f>IF(ISNUMBER(AVERAGEIFS(Observed!AS$2:AS$9149,Observed!$A$2:$A$9149,$A519,Observed!$D$2:$D$9149,$D519)),AVERAGEIFS(Observed!AS$2:AS$9149,Observed!$A$2:$A$9149,$A519,Observed!$D$2:$D$9149,$D519),"")</f>
        <v/>
      </c>
      <c r="AT519" s="22" t="str">
        <f>IF(ISNUMBER(AVERAGEIFS(Observed!AT$2:AT$9149,Observed!$A$2:$A$9149,$A519,Observed!$D$2:$D$9149,$D519)),AVERAGEIFS(Observed!AT$2:AT$9149,Observed!$A$2:$A$9149,$A519,Observed!$D$2:$D$9149,$D519),"")</f>
        <v/>
      </c>
      <c r="AU519" s="22" t="str">
        <f>IF(ISNUMBER(AVERAGEIFS(Observed!AU$2:AU$9149,Observed!$A$2:$A$9149,$A519,Observed!$D$2:$D$9149,$D519)),AVERAGEIFS(Observed!AU$2:AU$9149,Observed!$A$2:$A$9149,$A519,Observed!$D$2:$D$9149,$D519),"")</f>
        <v/>
      </c>
      <c r="AV519" s="2">
        <f>COUNTIFS(Observed!$A$2:$A$9149,$A519,Observed!$D$2:$D$9149,$D519)</f>
        <v>1</v>
      </c>
      <c r="AW519" s="2">
        <f t="shared" si="8"/>
        <v>3</v>
      </c>
    </row>
    <row r="520" spans="1:49" x14ac:dyDescent="0.25">
      <c r="A520" t="s">
        <v>113</v>
      </c>
      <c r="B520" t="s">
        <v>142</v>
      </c>
      <c r="C520" t="s">
        <v>30</v>
      </c>
      <c r="D520" s="3">
        <v>41010</v>
      </c>
      <c r="E520">
        <v>1</v>
      </c>
      <c r="K520" s="24" t="s">
        <v>76</v>
      </c>
      <c r="L520" t="s">
        <v>22</v>
      </c>
      <c r="N520" s="2" t="s">
        <v>42</v>
      </c>
      <c r="O520" s="21">
        <f>IF(ISNUMBER(AVERAGEIFS(Observed!O$2:O$9149,Observed!$A$2:$A$9149,$A520,Observed!$D$2:$D$9149,$D520)),AVERAGEIFS(Observed!O$2:O$9149,Observed!$A$2:$A$9149,$A520,Observed!$D$2:$D$9149,$D520),"")</f>
        <v>2572</v>
      </c>
      <c r="P520" s="22">
        <f>IF(ISNUMBER(AVERAGEIFS(Observed!P$2:P$9149,Observed!$A$2:$A$9149,$A520,Observed!$D$2:$D$9149,$D520)),AVERAGEIFS(Observed!P$2:P$9149,Observed!$A$2:$A$9149,$A520,Observed!$D$2:$D$9149,$D520),"")</f>
        <v>257.2</v>
      </c>
      <c r="Q520" s="22" t="str">
        <f>IF(ISNUMBER(AVERAGEIFS(Observed!Q$2:Q$9149,Observed!$A$2:$A$9149,$A520,Observed!$D$2:$D$9149,$D520)),AVERAGEIFS(Observed!Q$2:Q$9149,Observed!$A$2:$A$9149,$A520,Observed!$D$2:$D$9149,$D520),"")</f>
        <v/>
      </c>
      <c r="R520" s="22" t="str">
        <f>IF(ISNUMBER(AVERAGEIFS(Observed!R$2:R$9149,Observed!$A$2:$A$9149,$A520,Observed!$D$2:$D$9149,$D520)),AVERAGEIFS(Observed!R$2:R$9149,Observed!$A$2:$A$9149,$A520,Observed!$D$2:$D$9149,$D520),"")</f>
        <v/>
      </c>
      <c r="S520" s="22" t="str">
        <f>IF(ISNUMBER(AVERAGEIFS(Observed!S$2:S$9149,Observed!$A$2:$A$9149,$A520,Observed!$D$2:$D$9149,$D520)),AVERAGEIFS(Observed!S$2:S$9149,Observed!$A$2:$A$9149,$A520,Observed!$D$2:$D$9149,$D520),"")</f>
        <v/>
      </c>
      <c r="T520" s="23" t="str">
        <f>IF(ISNUMBER(AVERAGEIFS(Observed!T$2:T$9149,Observed!$A$2:$A$9149,$A520,Observed!$D$2:$D$9149,$D520)),AVERAGEIFS(Observed!T$2:T$9149,Observed!$A$2:$A$9149,$A520,Observed!$D$2:$D$9149,$D520),"")</f>
        <v/>
      </c>
      <c r="U520" s="23" t="str">
        <f>IF(ISNUMBER(AVERAGEIFS(Observed!U$2:U$9149,Observed!$A$2:$A$9149,$A520,Observed!$D$2:$D$9149,$D520)),AVERAGEIFS(Observed!U$2:U$9149,Observed!$A$2:$A$9149,$A520,Observed!$D$2:$D$9149,$D520),"")</f>
        <v/>
      </c>
      <c r="V520" s="23" t="str">
        <f>IF(ISNUMBER(AVERAGEIFS(Observed!V$2:V$9149,Observed!$A$2:$A$9149,$A520,Observed!$D$2:$D$9149,$D520)),AVERAGEIFS(Observed!V$2:V$9149,Observed!$A$2:$A$9149,$A520,Observed!$D$2:$D$9149,$D520),"")</f>
        <v/>
      </c>
      <c r="W520" s="21" t="str">
        <f>IF(ISNUMBER(AVERAGEIFS(Observed!W$2:W$9149,Observed!$A$2:$A$9149,$A520,Observed!$D$2:$D$9149,$D520)),AVERAGEIFS(Observed!W$2:W$9149,Observed!$A$2:$A$9149,$A520,Observed!$D$2:$D$9149,$D520),"")</f>
        <v/>
      </c>
      <c r="X520" s="35" t="str">
        <f>IF(ISNUMBER(AVERAGEIFS(Observed!X$2:X$9149,Observed!$A$2:$A$9149,$A520,Observed!$D$2:$D$9149,$D520)),AVERAGEIFS(Observed!X$2:X$9149,Observed!$A$2:$A$9149,$A520,Observed!$D$2:$D$9149,$D520),"")</f>
        <v/>
      </c>
      <c r="Y520" s="35" t="str">
        <f>IF(ISNUMBER(AVERAGEIFS(Observed!Y$2:Y$9149,Observed!$A$2:$A$9149,$A520,Observed!$D$2:$D$9149,$D520)),AVERAGEIFS(Observed!Y$2:Y$9149,Observed!$A$2:$A$9149,$A520,Observed!$D$2:$D$9149,$D520),"")</f>
        <v/>
      </c>
      <c r="Z520" s="22" t="str">
        <f>IF(ISNUMBER(AVERAGEIFS(Observed!Z$2:Z$9149,Observed!$A$2:$A$9149,$A520,Observed!$D$2:$D$9149,$D520)),AVERAGEIFS(Observed!Z$2:Z$9149,Observed!$A$2:$A$9149,$A520,Observed!$D$2:$D$9149,$D520),"")</f>
        <v/>
      </c>
      <c r="AA520" s="22" t="str">
        <f>IF(ISNUMBER(AVERAGEIFS(Observed!AA$2:AA$9149,Observed!$A$2:$A$9149,$A520,Observed!$D$2:$D$9149,$D520)),AVERAGEIFS(Observed!AA$2:AA$9149,Observed!$A$2:$A$9149,$A520,Observed!$D$2:$D$9149,$D520),"")</f>
        <v/>
      </c>
      <c r="AB520" s="22" t="str">
        <f>IF(ISNUMBER(AVERAGEIFS(Observed!AB$2:AB$9149,Observed!$A$2:$A$9149,$A520,Observed!$D$2:$D$9149,$D520)),AVERAGEIFS(Observed!AB$2:AB$9149,Observed!$A$2:$A$9149,$A520,Observed!$D$2:$D$9149,$D520),"")</f>
        <v/>
      </c>
      <c r="AC520" s="22" t="str">
        <f>IF(ISNUMBER(AVERAGEIFS(Observed!AC$2:AC$9149,Observed!$A$2:$A$9149,$A520,Observed!$D$2:$D$9149,$D520)),AVERAGEIFS(Observed!AC$2:AC$9149,Observed!$A$2:$A$9149,$A520,Observed!$D$2:$D$9149,$D520),"")</f>
        <v/>
      </c>
      <c r="AD520" s="22" t="str">
        <f>IF(ISNUMBER(AVERAGEIFS(Observed!AD$2:AD$9149,Observed!$A$2:$A$9149,$A520,Observed!$D$2:$D$9149,$D520)),AVERAGEIFS(Observed!AD$2:AD$9149,Observed!$A$2:$A$9149,$A520,Observed!$D$2:$D$9149,$D520),"")</f>
        <v/>
      </c>
      <c r="AE520" s="22" t="str">
        <f>IF(ISNUMBER(AVERAGEIFS(Observed!AE$2:AE$9149,Observed!$A$2:$A$9149,$A520,Observed!$D$2:$D$9149,$D520)),AVERAGEIFS(Observed!AE$2:AE$9149,Observed!$A$2:$A$9149,$A520,Observed!$D$2:$D$9149,$D520),"")</f>
        <v/>
      </c>
      <c r="AF520" s="22" t="str">
        <f>IF(ISNUMBER(AVERAGEIFS(Observed!AF$2:AF$9149,Observed!$A$2:$A$9149,$A520,Observed!$D$2:$D$9149,$D520)),AVERAGEIFS(Observed!AF$2:AF$9149,Observed!$A$2:$A$9149,$A520,Observed!$D$2:$D$9149,$D520),"")</f>
        <v/>
      </c>
      <c r="AG520" s="22" t="str">
        <f>IF(ISNUMBER(AVERAGEIFS(Observed!AG$2:AG$9149,Observed!$A$2:$A$9149,$A520,Observed!$D$2:$D$9149,$D520)),AVERAGEIFS(Observed!AG$2:AG$9149,Observed!$A$2:$A$9149,$A520,Observed!$D$2:$D$9149,$D520),"")</f>
        <v/>
      </c>
      <c r="AH520" s="22" t="str">
        <f>IF(ISNUMBER(AVERAGEIFS(Observed!AH$2:AH$9149,Observed!$A$2:$A$9149,$A520,Observed!$D$2:$D$9149,$D520)),AVERAGEIFS(Observed!AH$2:AH$9149,Observed!$A$2:$A$9149,$A520,Observed!$D$2:$D$9149,$D520),"")</f>
        <v/>
      </c>
      <c r="AI520" s="22" t="str">
        <f>IF(ISNUMBER(AVERAGEIFS(Observed!AI$2:AI$9149,Observed!$A$2:$A$9149,$A520,Observed!$D$2:$D$9149,$D520)),AVERAGEIFS(Observed!AI$2:AI$9149,Observed!$A$2:$A$9149,$A520,Observed!$D$2:$D$9149,$D520),"")</f>
        <v/>
      </c>
      <c r="AJ520" s="22" t="str">
        <f>IF(ISNUMBER(AVERAGEIFS(Observed!AJ$2:AJ$9149,Observed!$A$2:$A$9149,$A520,Observed!$D$2:$D$9149,$D520)),AVERAGEIFS(Observed!AJ$2:AJ$9149,Observed!$A$2:$A$9149,$A520,Observed!$D$2:$D$9149,$D520),"")</f>
        <v/>
      </c>
      <c r="AK520" s="22" t="str">
        <f>IF(ISNUMBER(AVERAGEIFS(Observed!AK$2:AK$9149,Observed!$A$2:$A$9149,$A520,Observed!$D$2:$D$9149,$D520)),AVERAGEIFS(Observed!AK$2:AK$9149,Observed!$A$2:$A$9149,$A520,Observed!$D$2:$D$9149,$D520),"")</f>
        <v/>
      </c>
      <c r="AL520" s="23" t="str">
        <f>IF(ISNUMBER(AVERAGEIFS(Observed!AL$2:AL$9149,Observed!$A$2:$A$9149,$A520,Observed!$D$2:$D$9149,$D520)),AVERAGEIFS(Observed!AL$2:AL$9149,Observed!$A$2:$A$9149,$A520,Observed!$D$2:$D$9149,$D520),"")</f>
        <v/>
      </c>
      <c r="AM520" s="23" t="str">
        <f>IF(ISNUMBER(AVERAGEIFS(Observed!AM$2:AM$9149,Observed!$A$2:$A$9149,$A520,Observed!$D$2:$D$9149,$D520)),AVERAGEIFS(Observed!AM$2:AM$9149,Observed!$A$2:$A$9149,$A520,Observed!$D$2:$D$9149,$D520),"")</f>
        <v/>
      </c>
      <c r="AN520" s="22" t="str">
        <f>IF(ISNUMBER(AVERAGEIFS(Observed!AN$2:AN$9149,Observed!$A$2:$A$9149,$A520,Observed!$D$2:$D$9149,$D520)),AVERAGEIFS(Observed!AN$2:AN$9149,Observed!$A$2:$A$9149,$A520,Observed!$D$2:$D$9149,$D520),"")</f>
        <v/>
      </c>
      <c r="AO520" s="22" t="str">
        <f>IF(ISNUMBER(AVERAGEIFS(Observed!AO$2:AO$9149,Observed!$A$2:$A$9149,$A520,Observed!$D$2:$D$9149,$D520)),AVERAGEIFS(Observed!AO$2:AO$9149,Observed!$A$2:$A$9149,$A520,Observed!$D$2:$D$9149,$D520),"")</f>
        <v/>
      </c>
      <c r="AP520" s="21" t="str">
        <f>IF(ISNUMBER(AVERAGEIFS(Observed!AP$2:AP$9149,Observed!$A$2:$A$9149,$A520,Observed!$D$2:$D$9149,$D520)),AVERAGEIFS(Observed!AP$2:AP$9149,Observed!$A$2:$A$9149,$A520,Observed!$D$2:$D$9149,$D520),"")</f>
        <v/>
      </c>
      <c r="AQ520" s="22" t="str">
        <f>IF(ISNUMBER(AVERAGEIFS(Observed!AQ$2:AQ$9149,Observed!$A$2:$A$9149,$A520,Observed!$D$2:$D$9149,$D520)),AVERAGEIFS(Observed!AQ$2:AQ$9149,Observed!$A$2:$A$9149,$A520,Observed!$D$2:$D$9149,$D520),"")</f>
        <v/>
      </c>
      <c r="AR520" s="22" t="str">
        <f>IF(ISNUMBER(AVERAGEIFS(Observed!AR$2:AR$9149,Observed!$A$2:$A$9149,$A520,Observed!$D$2:$D$9149,$D520)),AVERAGEIFS(Observed!AR$2:AR$9149,Observed!$A$2:$A$9149,$A520,Observed!$D$2:$D$9149,$D520),"")</f>
        <v/>
      </c>
      <c r="AS520" s="22" t="str">
        <f>IF(ISNUMBER(AVERAGEIFS(Observed!AS$2:AS$9149,Observed!$A$2:$A$9149,$A520,Observed!$D$2:$D$9149,$D520)),AVERAGEIFS(Observed!AS$2:AS$9149,Observed!$A$2:$A$9149,$A520,Observed!$D$2:$D$9149,$D520),"")</f>
        <v/>
      </c>
      <c r="AT520" s="22" t="str">
        <f>IF(ISNUMBER(AVERAGEIFS(Observed!AT$2:AT$9149,Observed!$A$2:$A$9149,$A520,Observed!$D$2:$D$9149,$D520)),AVERAGEIFS(Observed!AT$2:AT$9149,Observed!$A$2:$A$9149,$A520,Observed!$D$2:$D$9149,$D520),"")</f>
        <v/>
      </c>
      <c r="AU520" s="22" t="str">
        <f>IF(ISNUMBER(AVERAGEIFS(Observed!AU$2:AU$9149,Observed!$A$2:$A$9149,$A520,Observed!$D$2:$D$9149,$D520)),AVERAGEIFS(Observed!AU$2:AU$9149,Observed!$A$2:$A$9149,$A520,Observed!$D$2:$D$9149,$D520),"")</f>
        <v/>
      </c>
      <c r="AV520" s="2">
        <f>COUNTIFS(Observed!$A$2:$A$9149,$A520,Observed!$D$2:$D$9149,$D520)</f>
        <v>1</v>
      </c>
      <c r="AW520" s="2">
        <f t="shared" si="8"/>
        <v>1</v>
      </c>
    </row>
    <row r="521" spans="1:49" x14ac:dyDescent="0.25">
      <c r="A521" t="s">
        <v>113</v>
      </c>
      <c r="B521" t="s">
        <v>142</v>
      </c>
      <c r="C521" t="s">
        <v>30</v>
      </c>
      <c r="D521" s="3">
        <v>41011</v>
      </c>
      <c r="E521">
        <v>1</v>
      </c>
      <c r="K521" s="24" t="s">
        <v>76</v>
      </c>
      <c r="L521" t="s">
        <v>22</v>
      </c>
      <c r="N521" s="2" t="s">
        <v>20</v>
      </c>
      <c r="O521" s="21" t="str">
        <f>IF(ISNUMBER(AVERAGEIFS(Observed!O$2:O$9149,Observed!$A$2:$A$9149,$A521,Observed!$D$2:$D$9149,$D521)),AVERAGEIFS(Observed!O$2:O$9149,Observed!$A$2:$A$9149,$A521,Observed!$D$2:$D$9149,$D521),"")</f>
        <v/>
      </c>
      <c r="P521" s="22" t="str">
        <f>IF(ISNUMBER(AVERAGEIFS(Observed!P$2:P$9149,Observed!$A$2:$A$9149,$A521,Observed!$D$2:$D$9149,$D521)),AVERAGEIFS(Observed!P$2:P$9149,Observed!$A$2:$A$9149,$A521,Observed!$D$2:$D$9149,$D521),"")</f>
        <v/>
      </c>
      <c r="Q521" s="22">
        <f>IF(ISNUMBER(AVERAGEIFS(Observed!Q$2:Q$9149,Observed!$A$2:$A$9149,$A521,Observed!$D$2:$D$9149,$D521)),AVERAGEIFS(Observed!Q$2:Q$9149,Observed!$A$2:$A$9149,$A521,Observed!$D$2:$D$9149,$D521),"")</f>
        <v>176</v>
      </c>
      <c r="R521" s="22">
        <f>IF(ISNUMBER(AVERAGEIFS(Observed!R$2:R$9149,Observed!$A$2:$A$9149,$A521,Observed!$D$2:$D$9149,$D521)),AVERAGEIFS(Observed!R$2:R$9149,Observed!$A$2:$A$9149,$A521,Observed!$D$2:$D$9149,$D521),"")</f>
        <v>176</v>
      </c>
      <c r="S521" s="22">
        <f>IF(ISNUMBER(AVERAGEIFS(Observed!S$2:S$9149,Observed!$A$2:$A$9149,$A521,Observed!$D$2:$D$9149,$D521)),AVERAGEIFS(Observed!S$2:S$9149,Observed!$A$2:$A$9149,$A521,Observed!$D$2:$D$9149,$D521),"")</f>
        <v>979.5</v>
      </c>
      <c r="T521" s="23" t="str">
        <f>IF(ISNUMBER(AVERAGEIFS(Observed!T$2:T$9149,Observed!$A$2:$A$9149,$A521,Observed!$D$2:$D$9149,$D521)),AVERAGEIFS(Observed!T$2:T$9149,Observed!$A$2:$A$9149,$A521,Observed!$D$2:$D$9149,$D521),"")</f>
        <v/>
      </c>
      <c r="U521" s="23" t="str">
        <f>IF(ISNUMBER(AVERAGEIFS(Observed!U$2:U$9149,Observed!$A$2:$A$9149,$A521,Observed!$D$2:$D$9149,$D521)),AVERAGEIFS(Observed!U$2:U$9149,Observed!$A$2:$A$9149,$A521,Observed!$D$2:$D$9149,$D521),"")</f>
        <v/>
      </c>
      <c r="V521" s="23" t="str">
        <f>IF(ISNUMBER(AVERAGEIFS(Observed!V$2:V$9149,Observed!$A$2:$A$9149,$A521,Observed!$D$2:$D$9149,$D521)),AVERAGEIFS(Observed!V$2:V$9149,Observed!$A$2:$A$9149,$A521,Observed!$D$2:$D$9149,$D521),"")</f>
        <v/>
      </c>
      <c r="W521" s="21" t="str">
        <f>IF(ISNUMBER(AVERAGEIFS(Observed!W$2:W$9149,Observed!$A$2:$A$9149,$A521,Observed!$D$2:$D$9149,$D521)),AVERAGEIFS(Observed!W$2:W$9149,Observed!$A$2:$A$9149,$A521,Observed!$D$2:$D$9149,$D521),"")</f>
        <v/>
      </c>
      <c r="X521" s="35" t="str">
        <f>IF(ISNUMBER(AVERAGEIFS(Observed!X$2:X$9149,Observed!$A$2:$A$9149,$A521,Observed!$D$2:$D$9149,$D521)),AVERAGEIFS(Observed!X$2:X$9149,Observed!$A$2:$A$9149,$A521,Observed!$D$2:$D$9149,$D521),"")</f>
        <v/>
      </c>
      <c r="Y521" s="35" t="str">
        <f>IF(ISNUMBER(AVERAGEIFS(Observed!Y$2:Y$9149,Observed!$A$2:$A$9149,$A521,Observed!$D$2:$D$9149,$D521)),AVERAGEIFS(Observed!Y$2:Y$9149,Observed!$A$2:$A$9149,$A521,Observed!$D$2:$D$9149,$D521),"")</f>
        <v/>
      </c>
      <c r="Z521" s="22" t="str">
        <f>IF(ISNUMBER(AVERAGEIFS(Observed!Z$2:Z$9149,Observed!$A$2:$A$9149,$A521,Observed!$D$2:$D$9149,$D521)),AVERAGEIFS(Observed!Z$2:Z$9149,Observed!$A$2:$A$9149,$A521,Observed!$D$2:$D$9149,$D521),"")</f>
        <v/>
      </c>
      <c r="AA521" s="22" t="str">
        <f>IF(ISNUMBER(AVERAGEIFS(Observed!AA$2:AA$9149,Observed!$A$2:$A$9149,$A521,Observed!$D$2:$D$9149,$D521)),AVERAGEIFS(Observed!AA$2:AA$9149,Observed!$A$2:$A$9149,$A521,Observed!$D$2:$D$9149,$D521),"")</f>
        <v/>
      </c>
      <c r="AB521" s="22" t="str">
        <f>IF(ISNUMBER(AVERAGEIFS(Observed!AB$2:AB$9149,Observed!$A$2:$A$9149,$A521,Observed!$D$2:$D$9149,$D521)),AVERAGEIFS(Observed!AB$2:AB$9149,Observed!$A$2:$A$9149,$A521,Observed!$D$2:$D$9149,$D521),"")</f>
        <v/>
      </c>
      <c r="AC521" s="22" t="str">
        <f>IF(ISNUMBER(AVERAGEIFS(Observed!AC$2:AC$9149,Observed!$A$2:$A$9149,$A521,Observed!$D$2:$D$9149,$D521)),AVERAGEIFS(Observed!AC$2:AC$9149,Observed!$A$2:$A$9149,$A521,Observed!$D$2:$D$9149,$D521),"")</f>
        <v/>
      </c>
      <c r="AD521" s="22" t="str">
        <f>IF(ISNUMBER(AVERAGEIFS(Observed!AD$2:AD$9149,Observed!$A$2:$A$9149,$A521,Observed!$D$2:$D$9149,$D521)),AVERAGEIFS(Observed!AD$2:AD$9149,Observed!$A$2:$A$9149,$A521,Observed!$D$2:$D$9149,$D521),"")</f>
        <v/>
      </c>
      <c r="AE521" s="22" t="str">
        <f>IF(ISNUMBER(AVERAGEIFS(Observed!AE$2:AE$9149,Observed!$A$2:$A$9149,$A521,Observed!$D$2:$D$9149,$D521)),AVERAGEIFS(Observed!AE$2:AE$9149,Observed!$A$2:$A$9149,$A521,Observed!$D$2:$D$9149,$D521),"")</f>
        <v/>
      </c>
      <c r="AF521" s="22" t="str">
        <f>IF(ISNUMBER(AVERAGEIFS(Observed!AF$2:AF$9149,Observed!$A$2:$A$9149,$A521,Observed!$D$2:$D$9149,$D521)),AVERAGEIFS(Observed!AF$2:AF$9149,Observed!$A$2:$A$9149,$A521,Observed!$D$2:$D$9149,$D521),"")</f>
        <v/>
      </c>
      <c r="AG521" s="22" t="str">
        <f>IF(ISNUMBER(AVERAGEIFS(Observed!AG$2:AG$9149,Observed!$A$2:$A$9149,$A521,Observed!$D$2:$D$9149,$D521)),AVERAGEIFS(Observed!AG$2:AG$9149,Observed!$A$2:$A$9149,$A521,Observed!$D$2:$D$9149,$D521),"")</f>
        <v/>
      </c>
      <c r="AH521" s="22" t="str">
        <f>IF(ISNUMBER(AVERAGEIFS(Observed!AH$2:AH$9149,Observed!$A$2:$A$9149,$A521,Observed!$D$2:$D$9149,$D521)),AVERAGEIFS(Observed!AH$2:AH$9149,Observed!$A$2:$A$9149,$A521,Observed!$D$2:$D$9149,$D521),"")</f>
        <v/>
      </c>
      <c r="AI521" s="22" t="str">
        <f>IF(ISNUMBER(AVERAGEIFS(Observed!AI$2:AI$9149,Observed!$A$2:$A$9149,$A521,Observed!$D$2:$D$9149,$D521)),AVERAGEIFS(Observed!AI$2:AI$9149,Observed!$A$2:$A$9149,$A521,Observed!$D$2:$D$9149,$D521),"")</f>
        <v/>
      </c>
      <c r="AJ521" s="22" t="str">
        <f>IF(ISNUMBER(AVERAGEIFS(Observed!AJ$2:AJ$9149,Observed!$A$2:$A$9149,$A521,Observed!$D$2:$D$9149,$D521)),AVERAGEIFS(Observed!AJ$2:AJ$9149,Observed!$A$2:$A$9149,$A521,Observed!$D$2:$D$9149,$D521),"")</f>
        <v/>
      </c>
      <c r="AK521" s="22" t="str">
        <f>IF(ISNUMBER(AVERAGEIFS(Observed!AK$2:AK$9149,Observed!$A$2:$A$9149,$A521,Observed!$D$2:$D$9149,$D521)),AVERAGEIFS(Observed!AK$2:AK$9149,Observed!$A$2:$A$9149,$A521,Observed!$D$2:$D$9149,$D521),"")</f>
        <v/>
      </c>
      <c r="AL521" s="23" t="str">
        <f>IF(ISNUMBER(AVERAGEIFS(Observed!AL$2:AL$9149,Observed!$A$2:$A$9149,$A521,Observed!$D$2:$D$9149,$D521)),AVERAGEIFS(Observed!AL$2:AL$9149,Observed!$A$2:$A$9149,$A521,Observed!$D$2:$D$9149,$D521),"")</f>
        <v/>
      </c>
      <c r="AM521" s="23" t="str">
        <f>IF(ISNUMBER(AVERAGEIFS(Observed!AM$2:AM$9149,Observed!$A$2:$A$9149,$A521,Observed!$D$2:$D$9149,$D521)),AVERAGEIFS(Observed!AM$2:AM$9149,Observed!$A$2:$A$9149,$A521,Observed!$D$2:$D$9149,$D521),"")</f>
        <v/>
      </c>
      <c r="AN521" s="22" t="str">
        <f>IF(ISNUMBER(AVERAGEIFS(Observed!AN$2:AN$9149,Observed!$A$2:$A$9149,$A521,Observed!$D$2:$D$9149,$D521)),AVERAGEIFS(Observed!AN$2:AN$9149,Observed!$A$2:$A$9149,$A521,Observed!$D$2:$D$9149,$D521),"")</f>
        <v/>
      </c>
      <c r="AO521" s="22" t="str">
        <f>IF(ISNUMBER(AVERAGEIFS(Observed!AO$2:AO$9149,Observed!$A$2:$A$9149,$A521,Observed!$D$2:$D$9149,$D521)),AVERAGEIFS(Observed!AO$2:AO$9149,Observed!$A$2:$A$9149,$A521,Observed!$D$2:$D$9149,$D521),"")</f>
        <v/>
      </c>
      <c r="AP521" s="21" t="str">
        <f>IF(ISNUMBER(AVERAGEIFS(Observed!AP$2:AP$9149,Observed!$A$2:$A$9149,$A521,Observed!$D$2:$D$9149,$D521)),AVERAGEIFS(Observed!AP$2:AP$9149,Observed!$A$2:$A$9149,$A521,Observed!$D$2:$D$9149,$D521),"")</f>
        <v/>
      </c>
      <c r="AQ521" s="22" t="str">
        <f>IF(ISNUMBER(AVERAGEIFS(Observed!AQ$2:AQ$9149,Observed!$A$2:$A$9149,$A521,Observed!$D$2:$D$9149,$D521)),AVERAGEIFS(Observed!AQ$2:AQ$9149,Observed!$A$2:$A$9149,$A521,Observed!$D$2:$D$9149,$D521),"")</f>
        <v/>
      </c>
      <c r="AR521" s="22" t="str">
        <f>IF(ISNUMBER(AVERAGEIFS(Observed!AR$2:AR$9149,Observed!$A$2:$A$9149,$A521,Observed!$D$2:$D$9149,$D521)),AVERAGEIFS(Observed!AR$2:AR$9149,Observed!$A$2:$A$9149,$A521,Observed!$D$2:$D$9149,$D521),"")</f>
        <v/>
      </c>
      <c r="AS521" s="22" t="str">
        <f>IF(ISNUMBER(AVERAGEIFS(Observed!AS$2:AS$9149,Observed!$A$2:$A$9149,$A521,Observed!$D$2:$D$9149,$D521)),AVERAGEIFS(Observed!AS$2:AS$9149,Observed!$A$2:$A$9149,$A521,Observed!$D$2:$D$9149,$D521),"")</f>
        <v/>
      </c>
      <c r="AT521" s="22" t="str">
        <f>IF(ISNUMBER(AVERAGEIFS(Observed!AT$2:AT$9149,Observed!$A$2:$A$9149,$A521,Observed!$D$2:$D$9149,$D521)),AVERAGEIFS(Observed!AT$2:AT$9149,Observed!$A$2:$A$9149,$A521,Observed!$D$2:$D$9149,$D521),"")</f>
        <v/>
      </c>
      <c r="AU521" s="22" t="str">
        <f>IF(ISNUMBER(AVERAGEIFS(Observed!AU$2:AU$9149,Observed!$A$2:$A$9149,$A521,Observed!$D$2:$D$9149,$D521)),AVERAGEIFS(Observed!AU$2:AU$9149,Observed!$A$2:$A$9149,$A521,Observed!$D$2:$D$9149,$D521),"")</f>
        <v/>
      </c>
      <c r="AV521" s="2">
        <f>COUNTIFS(Observed!$A$2:$A$9149,$A521,Observed!$D$2:$D$9149,$D521)</f>
        <v>1</v>
      </c>
      <c r="AW521" s="2">
        <f t="shared" si="8"/>
        <v>3</v>
      </c>
    </row>
    <row r="522" spans="1:49" x14ac:dyDescent="0.25">
      <c r="A522" t="s">
        <v>113</v>
      </c>
      <c r="B522" t="s">
        <v>142</v>
      </c>
      <c r="C522" t="s">
        <v>30</v>
      </c>
      <c r="D522" s="3">
        <v>41024</v>
      </c>
      <c r="E522">
        <v>1</v>
      </c>
      <c r="K522" s="24" t="s">
        <v>76</v>
      </c>
      <c r="L522" t="s">
        <v>22</v>
      </c>
      <c r="N522" s="2" t="s">
        <v>42</v>
      </c>
      <c r="O522" s="21">
        <f>IF(ISNUMBER(AVERAGEIFS(Observed!O$2:O$9149,Observed!$A$2:$A$9149,$A522,Observed!$D$2:$D$9149,$D522)),AVERAGEIFS(Observed!O$2:O$9149,Observed!$A$2:$A$9149,$A522,Observed!$D$2:$D$9149,$D522),"")</f>
        <v>2191</v>
      </c>
      <c r="P522" s="22">
        <f>IF(ISNUMBER(AVERAGEIFS(Observed!P$2:P$9149,Observed!$A$2:$A$9149,$A522,Observed!$D$2:$D$9149,$D522)),AVERAGEIFS(Observed!P$2:P$9149,Observed!$A$2:$A$9149,$A522,Observed!$D$2:$D$9149,$D522),"")</f>
        <v>219.1</v>
      </c>
      <c r="Q522" s="22" t="str">
        <f>IF(ISNUMBER(AVERAGEIFS(Observed!Q$2:Q$9149,Observed!$A$2:$A$9149,$A522,Observed!$D$2:$D$9149,$D522)),AVERAGEIFS(Observed!Q$2:Q$9149,Observed!$A$2:$A$9149,$A522,Observed!$D$2:$D$9149,$D522),"")</f>
        <v/>
      </c>
      <c r="R522" s="22" t="str">
        <f>IF(ISNUMBER(AVERAGEIFS(Observed!R$2:R$9149,Observed!$A$2:$A$9149,$A522,Observed!$D$2:$D$9149,$D522)),AVERAGEIFS(Observed!R$2:R$9149,Observed!$A$2:$A$9149,$A522,Observed!$D$2:$D$9149,$D522),"")</f>
        <v/>
      </c>
      <c r="S522" s="22" t="str">
        <f>IF(ISNUMBER(AVERAGEIFS(Observed!S$2:S$9149,Observed!$A$2:$A$9149,$A522,Observed!$D$2:$D$9149,$D522)),AVERAGEIFS(Observed!S$2:S$9149,Observed!$A$2:$A$9149,$A522,Observed!$D$2:$D$9149,$D522),"")</f>
        <v/>
      </c>
      <c r="T522" s="23" t="str">
        <f>IF(ISNUMBER(AVERAGEIFS(Observed!T$2:T$9149,Observed!$A$2:$A$9149,$A522,Observed!$D$2:$D$9149,$D522)),AVERAGEIFS(Observed!T$2:T$9149,Observed!$A$2:$A$9149,$A522,Observed!$D$2:$D$9149,$D522),"")</f>
        <v/>
      </c>
      <c r="U522" s="23" t="str">
        <f>IF(ISNUMBER(AVERAGEIFS(Observed!U$2:U$9149,Observed!$A$2:$A$9149,$A522,Observed!$D$2:$D$9149,$D522)),AVERAGEIFS(Observed!U$2:U$9149,Observed!$A$2:$A$9149,$A522,Observed!$D$2:$D$9149,$D522),"")</f>
        <v/>
      </c>
      <c r="V522" s="23" t="str">
        <f>IF(ISNUMBER(AVERAGEIFS(Observed!V$2:V$9149,Observed!$A$2:$A$9149,$A522,Observed!$D$2:$D$9149,$D522)),AVERAGEIFS(Observed!V$2:V$9149,Observed!$A$2:$A$9149,$A522,Observed!$D$2:$D$9149,$D522),"")</f>
        <v/>
      </c>
      <c r="W522" s="21" t="str">
        <f>IF(ISNUMBER(AVERAGEIFS(Observed!W$2:W$9149,Observed!$A$2:$A$9149,$A522,Observed!$D$2:$D$9149,$D522)),AVERAGEIFS(Observed!W$2:W$9149,Observed!$A$2:$A$9149,$A522,Observed!$D$2:$D$9149,$D522),"")</f>
        <v/>
      </c>
      <c r="X522" s="35" t="str">
        <f>IF(ISNUMBER(AVERAGEIFS(Observed!X$2:X$9149,Observed!$A$2:$A$9149,$A522,Observed!$D$2:$D$9149,$D522)),AVERAGEIFS(Observed!X$2:X$9149,Observed!$A$2:$A$9149,$A522,Observed!$D$2:$D$9149,$D522),"")</f>
        <v/>
      </c>
      <c r="Y522" s="35" t="str">
        <f>IF(ISNUMBER(AVERAGEIFS(Observed!Y$2:Y$9149,Observed!$A$2:$A$9149,$A522,Observed!$D$2:$D$9149,$D522)),AVERAGEIFS(Observed!Y$2:Y$9149,Observed!$A$2:$A$9149,$A522,Observed!$D$2:$D$9149,$D522),"")</f>
        <v/>
      </c>
      <c r="Z522" s="22" t="str">
        <f>IF(ISNUMBER(AVERAGEIFS(Observed!Z$2:Z$9149,Observed!$A$2:$A$9149,$A522,Observed!$D$2:$D$9149,$D522)),AVERAGEIFS(Observed!Z$2:Z$9149,Observed!$A$2:$A$9149,$A522,Observed!$D$2:$D$9149,$D522),"")</f>
        <v/>
      </c>
      <c r="AA522" s="22" t="str">
        <f>IF(ISNUMBER(AVERAGEIFS(Observed!AA$2:AA$9149,Observed!$A$2:$A$9149,$A522,Observed!$D$2:$D$9149,$D522)),AVERAGEIFS(Observed!AA$2:AA$9149,Observed!$A$2:$A$9149,$A522,Observed!$D$2:$D$9149,$D522),"")</f>
        <v/>
      </c>
      <c r="AB522" s="22" t="str">
        <f>IF(ISNUMBER(AVERAGEIFS(Observed!AB$2:AB$9149,Observed!$A$2:$A$9149,$A522,Observed!$D$2:$D$9149,$D522)),AVERAGEIFS(Observed!AB$2:AB$9149,Observed!$A$2:$A$9149,$A522,Observed!$D$2:$D$9149,$D522),"")</f>
        <v/>
      </c>
      <c r="AC522" s="22" t="str">
        <f>IF(ISNUMBER(AVERAGEIFS(Observed!AC$2:AC$9149,Observed!$A$2:$A$9149,$A522,Observed!$D$2:$D$9149,$D522)),AVERAGEIFS(Observed!AC$2:AC$9149,Observed!$A$2:$A$9149,$A522,Observed!$D$2:$D$9149,$D522),"")</f>
        <v/>
      </c>
      <c r="AD522" s="22" t="str">
        <f>IF(ISNUMBER(AVERAGEIFS(Observed!AD$2:AD$9149,Observed!$A$2:$A$9149,$A522,Observed!$D$2:$D$9149,$D522)),AVERAGEIFS(Observed!AD$2:AD$9149,Observed!$A$2:$A$9149,$A522,Observed!$D$2:$D$9149,$D522),"")</f>
        <v/>
      </c>
      <c r="AE522" s="22" t="str">
        <f>IF(ISNUMBER(AVERAGEIFS(Observed!AE$2:AE$9149,Observed!$A$2:$A$9149,$A522,Observed!$D$2:$D$9149,$D522)),AVERAGEIFS(Observed!AE$2:AE$9149,Observed!$A$2:$A$9149,$A522,Observed!$D$2:$D$9149,$D522),"")</f>
        <v/>
      </c>
      <c r="AF522" s="22" t="str">
        <f>IF(ISNUMBER(AVERAGEIFS(Observed!AF$2:AF$9149,Observed!$A$2:$A$9149,$A522,Observed!$D$2:$D$9149,$D522)),AVERAGEIFS(Observed!AF$2:AF$9149,Observed!$A$2:$A$9149,$A522,Observed!$D$2:$D$9149,$D522),"")</f>
        <v/>
      </c>
      <c r="AG522" s="22" t="str">
        <f>IF(ISNUMBER(AVERAGEIFS(Observed!AG$2:AG$9149,Observed!$A$2:$A$9149,$A522,Observed!$D$2:$D$9149,$D522)),AVERAGEIFS(Observed!AG$2:AG$9149,Observed!$A$2:$A$9149,$A522,Observed!$D$2:$D$9149,$D522),"")</f>
        <v/>
      </c>
      <c r="AH522" s="22" t="str">
        <f>IF(ISNUMBER(AVERAGEIFS(Observed!AH$2:AH$9149,Observed!$A$2:$A$9149,$A522,Observed!$D$2:$D$9149,$D522)),AVERAGEIFS(Observed!AH$2:AH$9149,Observed!$A$2:$A$9149,$A522,Observed!$D$2:$D$9149,$D522),"")</f>
        <v/>
      </c>
      <c r="AI522" s="22" t="str">
        <f>IF(ISNUMBER(AVERAGEIFS(Observed!AI$2:AI$9149,Observed!$A$2:$A$9149,$A522,Observed!$D$2:$D$9149,$D522)),AVERAGEIFS(Observed!AI$2:AI$9149,Observed!$A$2:$A$9149,$A522,Observed!$D$2:$D$9149,$D522),"")</f>
        <v/>
      </c>
      <c r="AJ522" s="22" t="str">
        <f>IF(ISNUMBER(AVERAGEIFS(Observed!AJ$2:AJ$9149,Observed!$A$2:$A$9149,$A522,Observed!$D$2:$D$9149,$D522)),AVERAGEIFS(Observed!AJ$2:AJ$9149,Observed!$A$2:$A$9149,$A522,Observed!$D$2:$D$9149,$D522),"")</f>
        <v/>
      </c>
      <c r="AK522" s="22" t="str">
        <f>IF(ISNUMBER(AVERAGEIFS(Observed!AK$2:AK$9149,Observed!$A$2:$A$9149,$A522,Observed!$D$2:$D$9149,$D522)),AVERAGEIFS(Observed!AK$2:AK$9149,Observed!$A$2:$A$9149,$A522,Observed!$D$2:$D$9149,$D522),"")</f>
        <v/>
      </c>
      <c r="AL522" s="23" t="str">
        <f>IF(ISNUMBER(AVERAGEIFS(Observed!AL$2:AL$9149,Observed!$A$2:$A$9149,$A522,Observed!$D$2:$D$9149,$D522)),AVERAGEIFS(Observed!AL$2:AL$9149,Observed!$A$2:$A$9149,$A522,Observed!$D$2:$D$9149,$D522),"")</f>
        <v/>
      </c>
      <c r="AM522" s="23" t="str">
        <f>IF(ISNUMBER(AVERAGEIFS(Observed!AM$2:AM$9149,Observed!$A$2:$A$9149,$A522,Observed!$D$2:$D$9149,$D522)),AVERAGEIFS(Observed!AM$2:AM$9149,Observed!$A$2:$A$9149,$A522,Observed!$D$2:$D$9149,$D522),"")</f>
        <v/>
      </c>
      <c r="AN522" s="22" t="str">
        <f>IF(ISNUMBER(AVERAGEIFS(Observed!AN$2:AN$9149,Observed!$A$2:$A$9149,$A522,Observed!$D$2:$D$9149,$D522)),AVERAGEIFS(Observed!AN$2:AN$9149,Observed!$A$2:$A$9149,$A522,Observed!$D$2:$D$9149,$D522),"")</f>
        <v/>
      </c>
      <c r="AO522" s="22" t="str">
        <f>IF(ISNUMBER(AVERAGEIFS(Observed!AO$2:AO$9149,Observed!$A$2:$A$9149,$A522,Observed!$D$2:$D$9149,$D522)),AVERAGEIFS(Observed!AO$2:AO$9149,Observed!$A$2:$A$9149,$A522,Observed!$D$2:$D$9149,$D522),"")</f>
        <v/>
      </c>
      <c r="AP522" s="21" t="str">
        <f>IF(ISNUMBER(AVERAGEIFS(Observed!AP$2:AP$9149,Observed!$A$2:$A$9149,$A522,Observed!$D$2:$D$9149,$D522)),AVERAGEIFS(Observed!AP$2:AP$9149,Observed!$A$2:$A$9149,$A522,Observed!$D$2:$D$9149,$D522),"")</f>
        <v/>
      </c>
      <c r="AQ522" s="22" t="str">
        <f>IF(ISNUMBER(AVERAGEIFS(Observed!AQ$2:AQ$9149,Observed!$A$2:$A$9149,$A522,Observed!$D$2:$D$9149,$D522)),AVERAGEIFS(Observed!AQ$2:AQ$9149,Observed!$A$2:$A$9149,$A522,Observed!$D$2:$D$9149,$D522),"")</f>
        <v/>
      </c>
      <c r="AR522" s="22" t="str">
        <f>IF(ISNUMBER(AVERAGEIFS(Observed!AR$2:AR$9149,Observed!$A$2:$A$9149,$A522,Observed!$D$2:$D$9149,$D522)),AVERAGEIFS(Observed!AR$2:AR$9149,Observed!$A$2:$A$9149,$A522,Observed!$D$2:$D$9149,$D522),"")</f>
        <v/>
      </c>
      <c r="AS522" s="22" t="str">
        <f>IF(ISNUMBER(AVERAGEIFS(Observed!AS$2:AS$9149,Observed!$A$2:$A$9149,$A522,Observed!$D$2:$D$9149,$D522)),AVERAGEIFS(Observed!AS$2:AS$9149,Observed!$A$2:$A$9149,$A522,Observed!$D$2:$D$9149,$D522),"")</f>
        <v/>
      </c>
      <c r="AT522" s="22" t="str">
        <f>IF(ISNUMBER(AVERAGEIFS(Observed!AT$2:AT$9149,Observed!$A$2:$A$9149,$A522,Observed!$D$2:$D$9149,$D522)),AVERAGEIFS(Observed!AT$2:AT$9149,Observed!$A$2:$A$9149,$A522,Observed!$D$2:$D$9149,$D522),"")</f>
        <v/>
      </c>
      <c r="AU522" s="22" t="str">
        <f>IF(ISNUMBER(AVERAGEIFS(Observed!AU$2:AU$9149,Observed!$A$2:$A$9149,$A522,Observed!$D$2:$D$9149,$D522)),AVERAGEIFS(Observed!AU$2:AU$9149,Observed!$A$2:$A$9149,$A522,Observed!$D$2:$D$9149,$D522),"")</f>
        <v/>
      </c>
      <c r="AV522" s="2">
        <f>COUNTIFS(Observed!$A$2:$A$9149,$A522,Observed!$D$2:$D$9149,$D522)</f>
        <v>1</v>
      </c>
      <c r="AW522" s="2">
        <f t="shared" si="8"/>
        <v>1</v>
      </c>
    </row>
    <row r="523" spans="1:49" x14ac:dyDescent="0.25">
      <c r="A523" t="s">
        <v>113</v>
      </c>
      <c r="B523" t="s">
        <v>142</v>
      </c>
      <c r="C523" t="s">
        <v>30</v>
      </c>
      <c r="D523" s="3">
        <v>41025</v>
      </c>
      <c r="E523">
        <v>1</v>
      </c>
      <c r="K523" s="24" t="s">
        <v>76</v>
      </c>
      <c r="L523" t="s">
        <v>22</v>
      </c>
      <c r="N523" s="2" t="s">
        <v>20</v>
      </c>
      <c r="O523" s="21" t="str">
        <f>IF(ISNUMBER(AVERAGEIFS(Observed!O$2:O$9149,Observed!$A$2:$A$9149,$A523,Observed!$D$2:$D$9149,$D523)),AVERAGEIFS(Observed!O$2:O$9149,Observed!$A$2:$A$9149,$A523,Observed!$D$2:$D$9149,$D523),"")</f>
        <v/>
      </c>
      <c r="P523" s="22" t="str">
        <f>IF(ISNUMBER(AVERAGEIFS(Observed!P$2:P$9149,Observed!$A$2:$A$9149,$A523,Observed!$D$2:$D$9149,$D523)),AVERAGEIFS(Observed!P$2:P$9149,Observed!$A$2:$A$9149,$A523,Observed!$D$2:$D$9149,$D523),"")</f>
        <v/>
      </c>
      <c r="Q523" s="22">
        <f>IF(ISNUMBER(AVERAGEIFS(Observed!Q$2:Q$9149,Observed!$A$2:$A$9149,$A523,Observed!$D$2:$D$9149,$D523)),AVERAGEIFS(Observed!Q$2:Q$9149,Observed!$A$2:$A$9149,$A523,Observed!$D$2:$D$9149,$D523),"")</f>
        <v>61.5</v>
      </c>
      <c r="R523" s="22">
        <f>IF(ISNUMBER(AVERAGEIFS(Observed!R$2:R$9149,Observed!$A$2:$A$9149,$A523,Observed!$D$2:$D$9149,$D523)),AVERAGEIFS(Observed!R$2:R$9149,Observed!$A$2:$A$9149,$A523,Observed!$D$2:$D$9149,$D523),"")</f>
        <v>61.5</v>
      </c>
      <c r="S523" s="22">
        <f>IF(ISNUMBER(AVERAGEIFS(Observed!S$2:S$9149,Observed!$A$2:$A$9149,$A523,Observed!$D$2:$D$9149,$D523)),AVERAGEIFS(Observed!S$2:S$9149,Observed!$A$2:$A$9149,$A523,Observed!$D$2:$D$9149,$D523),"")</f>
        <v>1041</v>
      </c>
      <c r="T523" s="23" t="str">
        <f>IF(ISNUMBER(AVERAGEIFS(Observed!T$2:T$9149,Observed!$A$2:$A$9149,$A523,Observed!$D$2:$D$9149,$D523)),AVERAGEIFS(Observed!T$2:T$9149,Observed!$A$2:$A$9149,$A523,Observed!$D$2:$D$9149,$D523),"")</f>
        <v/>
      </c>
      <c r="U523" s="23" t="str">
        <f>IF(ISNUMBER(AVERAGEIFS(Observed!U$2:U$9149,Observed!$A$2:$A$9149,$A523,Observed!$D$2:$D$9149,$D523)),AVERAGEIFS(Observed!U$2:U$9149,Observed!$A$2:$A$9149,$A523,Observed!$D$2:$D$9149,$D523),"")</f>
        <v/>
      </c>
      <c r="V523" s="23" t="str">
        <f>IF(ISNUMBER(AVERAGEIFS(Observed!V$2:V$9149,Observed!$A$2:$A$9149,$A523,Observed!$D$2:$D$9149,$D523)),AVERAGEIFS(Observed!V$2:V$9149,Observed!$A$2:$A$9149,$A523,Observed!$D$2:$D$9149,$D523),"")</f>
        <v/>
      </c>
      <c r="W523" s="21" t="str">
        <f>IF(ISNUMBER(AVERAGEIFS(Observed!W$2:W$9149,Observed!$A$2:$A$9149,$A523,Observed!$D$2:$D$9149,$D523)),AVERAGEIFS(Observed!W$2:W$9149,Observed!$A$2:$A$9149,$A523,Observed!$D$2:$D$9149,$D523),"")</f>
        <v/>
      </c>
      <c r="X523" s="35" t="str">
        <f>IF(ISNUMBER(AVERAGEIFS(Observed!X$2:X$9149,Observed!$A$2:$A$9149,$A523,Observed!$D$2:$D$9149,$D523)),AVERAGEIFS(Observed!X$2:X$9149,Observed!$A$2:$A$9149,$A523,Observed!$D$2:$D$9149,$D523),"")</f>
        <v/>
      </c>
      <c r="Y523" s="35" t="str">
        <f>IF(ISNUMBER(AVERAGEIFS(Observed!Y$2:Y$9149,Observed!$A$2:$A$9149,$A523,Observed!$D$2:$D$9149,$D523)),AVERAGEIFS(Observed!Y$2:Y$9149,Observed!$A$2:$A$9149,$A523,Observed!$D$2:$D$9149,$D523),"")</f>
        <v/>
      </c>
      <c r="Z523" s="22" t="str">
        <f>IF(ISNUMBER(AVERAGEIFS(Observed!Z$2:Z$9149,Observed!$A$2:$A$9149,$A523,Observed!$D$2:$D$9149,$D523)),AVERAGEIFS(Observed!Z$2:Z$9149,Observed!$A$2:$A$9149,$A523,Observed!$D$2:$D$9149,$D523),"")</f>
        <v/>
      </c>
      <c r="AA523" s="22" t="str">
        <f>IF(ISNUMBER(AVERAGEIFS(Observed!AA$2:AA$9149,Observed!$A$2:$A$9149,$A523,Observed!$D$2:$D$9149,$D523)),AVERAGEIFS(Observed!AA$2:AA$9149,Observed!$A$2:$A$9149,$A523,Observed!$D$2:$D$9149,$D523),"")</f>
        <v/>
      </c>
      <c r="AB523" s="22" t="str">
        <f>IF(ISNUMBER(AVERAGEIFS(Observed!AB$2:AB$9149,Observed!$A$2:$A$9149,$A523,Observed!$D$2:$D$9149,$D523)),AVERAGEIFS(Observed!AB$2:AB$9149,Observed!$A$2:$A$9149,$A523,Observed!$D$2:$D$9149,$D523),"")</f>
        <v/>
      </c>
      <c r="AC523" s="22" t="str">
        <f>IF(ISNUMBER(AVERAGEIFS(Observed!AC$2:AC$9149,Observed!$A$2:$A$9149,$A523,Observed!$D$2:$D$9149,$D523)),AVERAGEIFS(Observed!AC$2:AC$9149,Observed!$A$2:$A$9149,$A523,Observed!$D$2:$D$9149,$D523),"")</f>
        <v/>
      </c>
      <c r="AD523" s="22" t="str">
        <f>IF(ISNUMBER(AVERAGEIFS(Observed!AD$2:AD$9149,Observed!$A$2:$A$9149,$A523,Observed!$D$2:$D$9149,$D523)),AVERAGEIFS(Observed!AD$2:AD$9149,Observed!$A$2:$A$9149,$A523,Observed!$D$2:$D$9149,$D523),"")</f>
        <v/>
      </c>
      <c r="AE523" s="22" t="str">
        <f>IF(ISNUMBER(AVERAGEIFS(Observed!AE$2:AE$9149,Observed!$A$2:$A$9149,$A523,Observed!$D$2:$D$9149,$D523)),AVERAGEIFS(Observed!AE$2:AE$9149,Observed!$A$2:$A$9149,$A523,Observed!$D$2:$D$9149,$D523),"")</f>
        <v/>
      </c>
      <c r="AF523" s="22" t="str">
        <f>IF(ISNUMBER(AVERAGEIFS(Observed!AF$2:AF$9149,Observed!$A$2:$A$9149,$A523,Observed!$D$2:$D$9149,$D523)),AVERAGEIFS(Observed!AF$2:AF$9149,Observed!$A$2:$A$9149,$A523,Observed!$D$2:$D$9149,$D523),"")</f>
        <v/>
      </c>
      <c r="AG523" s="22" t="str">
        <f>IF(ISNUMBER(AVERAGEIFS(Observed!AG$2:AG$9149,Observed!$A$2:$A$9149,$A523,Observed!$D$2:$D$9149,$D523)),AVERAGEIFS(Observed!AG$2:AG$9149,Observed!$A$2:$A$9149,$A523,Observed!$D$2:$D$9149,$D523),"")</f>
        <v/>
      </c>
      <c r="AH523" s="22" t="str">
        <f>IF(ISNUMBER(AVERAGEIFS(Observed!AH$2:AH$9149,Observed!$A$2:$A$9149,$A523,Observed!$D$2:$D$9149,$D523)),AVERAGEIFS(Observed!AH$2:AH$9149,Observed!$A$2:$A$9149,$A523,Observed!$D$2:$D$9149,$D523),"")</f>
        <v/>
      </c>
      <c r="AI523" s="22" t="str">
        <f>IF(ISNUMBER(AVERAGEIFS(Observed!AI$2:AI$9149,Observed!$A$2:$A$9149,$A523,Observed!$D$2:$D$9149,$D523)),AVERAGEIFS(Observed!AI$2:AI$9149,Observed!$A$2:$A$9149,$A523,Observed!$D$2:$D$9149,$D523),"")</f>
        <v/>
      </c>
      <c r="AJ523" s="22" t="str">
        <f>IF(ISNUMBER(AVERAGEIFS(Observed!AJ$2:AJ$9149,Observed!$A$2:$A$9149,$A523,Observed!$D$2:$D$9149,$D523)),AVERAGEIFS(Observed!AJ$2:AJ$9149,Observed!$A$2:$A$9149,$A523,Observed!$D$2:$D$9149,$D523),"")</f>
        <v/>
      </c>
      <c r="AK523" s="22" t="str">
        <f>IF(ISNUMBER(AVERAGEIFS(Observed!AK$2:AK$9149,Observed!$A$2:$A$9149,$A523,Observed!$D$2:$D$9149,$D523)),AVERAGEIFS(Observed!AK$2:AK$9149,Observed!$A$2:$A$9149,$A523,Observed!$D$2:$D$9149,$D523),"")</f>
        <v/>
      </c>
      <c r="AL523" s="23" t="str">
        <f>IF(ISNUMBER(AVERAGEIFS(Observed!AL$2:AL$9149,Observed!$A$2:$A$9149,$A523,Observed!$D$2:$D$9149,$D523)),AVERAGEIFS(Observed!AL$2:AL$9149,Observed!$A$2:$A$9149,$A523,Observed!$D$2:$D$9149,$D523),"")</f>
        <v/>
      </c>
      <c r="AM523" s="23" t="str">
        <f>IF(ISNUMBER(AVERAGEIFS(Observed!AM$2:AM$9149,Observed!$A$2:$A$9149,$A523,Observed!$D$2:$D$9149,$D523)),AVERAGEIFS(Observed!AM$2:AM$9149,Observed!$A$2:$A$9149,$A523,Observed!$D$2:$D$9149,$D523),"")</f>
        <v/>
      </c>
      <c r="AN523" s="22" t="str">
        <f>IF(ISNUMBER(AVERAGEIFS(Observed!AN$2:AN$9149,Observed!$A$2:$A$9149,$A523,Observed!$D$2:$D$9149,$D523)),AVERAGEIFS(Observed!AN$2:AN$9149,Observed!$A$2:$A$9149,$A523,Observed!$D$2:$D$9149,$D523),"")</f>
        <v/>
      </c>
      <c r="AO523" s="22" t="str">
        <f>IF(ISNUMBER(AVERAGEIFS(Observed!AO$2:AO$9149,Observed!$A$2:$A$9149,$A523,Observed!$D$2:$D$9149,$D523)),AVERAGEIFS(Observed!AO$2:AO$9149,Observed!$A$2:$A$9149,$A523,Observed!$D$2:$D$9149,$D523),"")</f>
        <v/>
      </c>
      <c r="AP523" s="21" t="str">
        <f>IF(ISNUMBER(AVERAGEIFS(Observed!AP$2:AP$9149,Observed!$A$2:$A$9149,$A523,Observed!$D$2:$D$9149,$D523)),AVERAGEIFS(Observed!AP$2:AP$9149,Observed!$A$2:$A$9149,$A523,Observed!$D$2:$D$9149,$D523),"")</f>
        <v/>
      </c>
      <c r="AQ523" s="22" t="str">
        <f>IF(ISNUMBER(AVERAGEIFS(Observed!AQ$2:AQ$9149,Observed!$A$2:$A$9149,$A523,Observed!$D$2:$D$9149,$D523)),AVERAGEIFS(Observed!AQ$2:AQ$9149,Observed!$A$2:$A$9149,$A523,Observed!$D$2:$D$9149,$D523),"")</f>
        <v/>
      </c>
      <c r="AR523" s="22" t="str">
        <f>IF(ISNUMBER(AVERAGEIFS(Observed!AR$2:AR$9149,Observed!$A$2:$A$9149,$A523,Observed!$D$2:$D$9149,$D523)),AVERAGEIFS(Observed!AR$2:AR$9149,Observed!$A$2:$A$9149,$A523,Observed!$D$2:$D$9149,$D523),"")</f>
        <v/>
      </c>
      <c r="AS523" s="22" t="str">
        <f>IF(ISNUMBER(AVERAGEIFS(Observed!AS$2:AS$9149,Observed!$A$2:$A$9149,$A523,Observed!$D$2:$D$9149,$D523)),AVERAGEIFS(Observed!AS$2:AS$9149,Observed!$A$2:$A$9149,$A523,Observed!$D$2:$D$9149,$D523),"")</f>
        <v/>
      </c>
      <c r="AT523" s="22" t="str">
        <f>IF(ISNUMBER(AVERAGEIFS(Observed!AT$2:AT$9149,Observed!$A$2:$A$9149,$A523,Observed!$D$2:$D$9149,$D523)),AVERAGEIFS(Observed!AT$2:AT$9149,Observed!$A$2:$A$9149,$A523,Observed!$D$2:$D$9149,$D523),"")</f>
        <v/>
      </c>
      <c r="AU523" s="22" t="str">
        <f>IF(ISNUMBER(AVERAGEIFS(Observed!AU$2:AU$9149,Observed!$A$2:$A$9149,$A523,Observed!$D$2:$D$9149,$D523)),AVERAGEIFS(Observed!AU$2:AU$9149,Observed!$A$2:$A$9149,$A523,Observed!$D$2:$D$9149,$D523),"")</f>
        <v/>
      </c>
      <c r="AV523" s="2">
        <f>COUNTIFS(Observed!$A$2:$A$9149,$A523,Observed!$D$2:$D$9149,$D523)</f>
        <v>1</v>
      </c>
      <c r="AW523" s="2">
        <f t="shared" si="8"/>
        <v>3</v>
      </c>
    </row>
    <row r="524" spans="1:49" x14ac:dyDescent="0.25">
      <c r="A524" t="s">
        <v>114</v>
      </c>
      <c r="B524" t="s">
        <v>142</v>
      </c>
      <c r="C524" t="s">
        <v>30</v>
      </c>
      <c r="D524" s="3">
        <v>40896</v>
      </c>
      <c r="E524">
        <v>1</v>
      </c>
      <c r="K524" s="24" t="s">
        <v>76</v>
      </c>
      <c r="L524" t="s">
        <v>21</v>
      </c>
      <c r="N524" s="2" t="s">
        <v>42</v>
      </c>
      <c r="O524" s="21">
        <f>IF(ISNUMBER(AVERAGEIFS(Observed!O$2:O$9149,Observed!$A$2:$A$9149,$A524,Observed!$D$2:$D$9149,$D524)),AVERAGEIFS(Observed!O$2:O$9149,Observed!$A$2:$A$9149,$A524,Observed!$D$2:$D$9149,$D524),"")</f>
        <v>4579</v>
      </c>
      <c r="P524" s="22">
        <f>IF(ISNUMBER(AVERAGEIFS(Observed!P$2:P$9149,Observed!$A$2:$A$9149,$A524,Observed!$D$2:$D$9149,$D524)),AVERAGEIFS(Observed!P$2:P$9149,Observed!$A$2:$A$9149,$A524,Observed!$D$2:$D$9149,$D524),"")</f>
        <v>457.9</v>
      </c>
      <c r="Q524" s="22" t="str">
        <f>IF(ISNUMBER(AVERAGEIFS(Observed!Q$2:Q$9149,Observed!$A$2:$A$9149,$A524,Observed!$D$2:$D$9149,$D524)),AVERAGEIFS(Observed!Q$2:Q$9149,Observed!$A$2:$A$9149,$A524,Observed!$D$2:$D$9149,$D524),"")</f>
        <v/>
      </c>
      <c r="R524" s="22" t="str">
        <f>IF(ISNUMBER(AVERAGEIFS(Observed!R$2:R$9149,Observed!$A$2:$A$9149,$A524,Observed!$D$2:$D$9149,$D524)),AVERAGEIFS(Observed!R$2:R$9149,Observed!$A$2:$A$9149,$A524,Observed!$D$2:$D$9149,$D524),"")</f>
        <v/>
      </c>
      <c r="S524" s="22" t="str">
        <f>IF(ISNUMBER(AVERAGEIFS(Observed!S$2:S$9149,Observed!$A$2:$A$9149,$A524,Observed!$D$2:$D$9149,$D524)),AVERAGEIFS(Observed!S$2:S$9149,Observed!$A$2:$A$9149,$A524,Observed!$D$2:$D$9149,$D524),"")</f>
        <v/>
      </c>
      <c r="T524" s="23" t="str">
        <f>IF(ISNUMBER(AVERAGEIFS(Observed!T$2:T$9149,Observed!$A$2:$A$9149,$A524,Observed!$D$2:$D$9149,$D524)),AVERAGEIFS(Observed!T$2:T$9149,Observed!$A$2:$A$9149,$A524,Observed!$D$2:$D$9149,$D524),"")</f>
        <v/>
      </c>
      <c r="U524" s="23" t="str">
        <f>IF(ISNUMBER(AVERAGEIFS(Observed!U$2:U$9149,Observed!$A$2:$A$9149,$A524,Observed!$D$2:$D$9149,$D524)),AVERAGEIFS(Observed!U$2:U$9149,Observed!$A$2:$A$9149,$A524,Observed!$D$2:$D$9149,$D524),"")</f>
        <v/>
      </c>
      <c r="V524" s="23" t="str">
        <f>IF(ISNUMBER(AVERAGEIFS(Observed!V$2:V$9149,Observed!$A$2:$A$9149,$A524,Observed!$D$2:$D$9149,$D524)),AVERAGEIFS(Observed!V$2:V$9149,Observed!$A$2:$A$9149,$A524,Observed!$D$2:$D$9149,$D524),"")</f>
        <v/>
      </c>
      <c r="W524" s="21" t="str">
        <f>IF(ISNUMBER(AVERAGEIFS(Observed!W$2:W$9149,Observed!$A$2:$A$9149,$A524,Observed!$D$2:$D$9149,$D524)),AVERAGEIFS(Observed!W$2:W$9149,Observed!$A$2:$A$9149,$A524,Observed!$D$2:$D$9149,$D524),"")</f>
        <v/>
      </c>
      <c r="X524" s="35" t="str">
        <f>IF(ISNUMBER(AVERAGEIFS(Observed!X$2:X$9149,Observed!$A$2:$A$9149,$A524,Observed!$D$2:$D$9149,$D524)),AVERAGEIFS(Observed!X$2:X$9149,Observed!$A$2:$A$9149,$A524,Observed!$D$2:$D$9149,$D524),"")</f>
        <v/>
      </c>
      <c r="Y524" s="35" t="str">
        <f>IF(ISNUMBER(AVERAGEIFS(Observed!Y$2:Y$9149,Observed!$A$2:$A$9149,$A524,Observed!$D$2:$D$9149,$D524)),AVERAGEIFS(Observed!Y$2:Y$9149,Observed!$A$2:$A$9149,$A524,Observed!$D$2:$D$9149,$D524),"")</f>
        <v/>
      </c>
      <c r="Z524" s="22" t="str">
        <f>IF(ISNUMBER(AVERAGEIFS(Observed!Z$2:Z$9149,Observed!$A$2:$A$9149,$A524,Observed!$D$2:$D$9149,$D524)),AVERAGEIFS(Observed!Z$2:Z$9149,Observed!$A$2:$A$9149,$A524,Observed!$D$2:$D$9149,$D524),"")</f>
        <v/>
      </c>
      <c r="AA524" s="22" t="str">
        <f>IF(ISNUMBER(AVERAGEIFS(Observed!AA$2:AA$9149,Observed!$A$2:$A$9149,$A524,Observed!$D$2:$D$9149,$D524)),AVERAGEIFS(Observed!AA$2:AA$9149,Observed!$A$2:$A$9149,$A524,Observed!$D$2:$D$9149,$D524),"")</f>
        <v/>
      </c>
      <c r="AB524" s="22" t="str">
        <f>IF(ISNUMBER(AVERAGEIFS(Observed!AB$2:AB$9149,Observed!$A$2:$A$9149,$A524,Observed!$D$2:$D$9149,$D524)),AVERAGEIFS(Observed!AB$2:AB$9149,Observed!$A$2:$A$9149,$A524,Observed!$D$2:$D$9149,$D524),"")</f>
        <v/>
      </c>
      <c r="AC524" s="22" t="str">
        <f>IF(ISNUMBER(AVERAGEIFS(Observed!AC$2:AC$9149,Observed!$A$2:$A$9149,$A524,Observed!$D$2:$D$9149,$D524)),AVERAGEIFS(Observed!AC$2:AC$9149,Observed!$A$2:$A$9149,$A524,Observed!$D$2:$D$9149,$D524),"")</f>
        <v/>
      </c>
      <c r="AD524" s="22" t="str">
        <f>IF(ISNUMBER(AVERAGEIFS(Observed!AD$2:AD$9149,Observed!$A$2:$A$9149,$A524,Observed!$D$2:$D$9149,$D524)),AVERAGEIFS(Observed!AD$2:AD$9149,Observed!$A$2:$A$9149,$A524,Observed!$D$2:$D$9149,$D524),"")</f>
        <v/>
      </c>
      <c r="AE524" s="22" t="str">
        <f>IF(ISNUMBER(AVERAGEIFS(Observed!AE$2:AE$9149,Observed!$A$2:$A$9149,$A524,Observed!$D$2:$D$9149,$D524)),AVERAGEIFS(Observed!AE$2:AE$9149,Observed!$A$2:$A$9149,$A524,Observed!$D$2:$D$9149,$D524),"")</f>
        <v/>
      </c>
      <c r="AF524" s="22" t="str">
        <f>IF(ISNUMBER(AVERAGEIFS(Observed!AF$2:AF$9149,Observed!$A$2:$A$9149,$A524,Observed!$D$2:$D$9149,$D524)),AVERAGEIFS(Observed!AF$2:AF$9149,Observed!$A$2:$A$9149,$A524,Observed!$D$2:$D$9149,$D524),"")</f>
        <v/>
      </c>
      <c r="AG524" s="22" t="str">
        <f>IF(ISNUMBER(AVERAGEIFS(Observed!AG$2:AG$9149,Observed!$A$2:$A$9149,$A524,Observed!$D$2:$D$9149,$D524)),AVERAGEIFS(Observed!AG$2:AG$9149,Observed!$A$2:$A$9149,$A524,Observed!$D$2:$D$9149,$D524),"")</f>
        <v/>
      </c>
      <c r="AH524" s="22" t="str">
        <f>IF(ISNUMBER(AVERAGEIFS(Observed!AH$2:AH$9149,Observed!$A$2:$A$9149,$A524,Observed!$D$2:$D$9149,$D524)),AVERAGEIFS(Observed!AH$2:AH$9149,Observed!$A$2:$A$9149,$A524,Observed!$D$2:$D$9149,$D524),"")</f>
        <v/>
      </c>
      <c r="AI524" s="22" t="str">
        <f>IF(ISNUMBER(AVERAGEIFS(Observed!AI$2:AI$9149,Observed!$A$2:$A$9149,$A524,Observed!$D$2:$D$9149,$D524)),AVERAGEIFS(Observed!AI$2:AI$9149,Observed!$A$2:$A$9149,$A524,Observed!$D$2:$D$9149,$D524),"")</f>
        <v/>
      </c>
      <c r="AJ524" s="22" t="str">
        <f>IF(ISNUMBER(AVERAGEIFS(Observed!AJ$2:AJ$9149,Observed!$A$2:$A$9149,$A524,Observed!$D$2:$D$9149,$D524)),AVERAGEIFS(Observed!AJ$2:AJ$9149,Observed!$A$2:$A$9149,$A524,Observed!$D$2:$D$9149,$D524),"")</f>
        <v/>
      </c>
      <c r="AK524" s="22" t="str">
        <f>IF(ISNUMBER(AVERAGEIFS(Observed!AK$2:AK$9149,Observed!$A$2:$A$9149,$A524,Observed!$D$2:$D$9149,$D524)),AVERAGEIFS(Observed!AK$2:AK$9149,Observed!$A$2:$A$9149,$A524,Observed!$D$2:$D$9149,$D524),"")</f>
        <v/>
      </c>
      <c r="AL524" s="23" t="str">
        <f>IF(ISNUMBER(AVERAGEIFS(Observed!AL$2:AL$9149,Observed!$A$2:$A$9149,$A524,Observed!$D$2:$D$9149,$D524)),AVERAGEIFS(Observed!AL$2:AL$9149,Observed!$A$2:$A$9149,$A524,Observed!$D$2:$D$9149,$D524),"")</f>
        <v/>
      </c>
      <c r="AM524" s="23" t="str">
        <f>IF(ISNUMBER(AVERAGEIFS(Observed!AM$2:AM$9149,Observed!$A$2:$A$9149,$A524,Observed!$D$2:$D$9149,$D524)),AVERAGEIFS(Observed!AM$2:AM$9149,Observed!$A$2:$A$9149,$A524,Observed!$D$2:$D$9149,$D524),"")</f>
        <v/>
      </c>
      <c r="AN524" s="22" t="str">
        <f>IF(ISNUMBER(AVERAGEIFS(Observed!AN$2:AN$9149,Observed!$A$2:$A$9149,$A524,Observed!$D$2:$D$9149,$D524)),AVERAGEIFS(Observed!AN$2:AN$9149,Observed!$A$2:$A$9149,$A524,Observed!$D$2:$D$9149,$D524),"")</f>
        <v/>
      </c>
      <c r="AO524" s="22" t="str">
        <f>IF(ISNUMBER(AVERAGEIFS(Observed!AO$2:AO$9149,Observed!$A$2:$A$9149,$A524,Observed!$D$2:$D$9149,$D524)),AVERAGEIFS(Observed!AO$2:AO$9149,Observed!$A$2:$A$9149,$A524,Observed!$D$2:$D$9149,$D524),"")</f>
        <v/>
      </c>
      <c r="AP524" s="21" t="str">
        <f>IF(ISNUMBER(AVERAGEIFS(Observed!AP$2:AP$9149,Observed!$A$2:$A$9149,$A524,Observed!$D$2:$D$9149,$D524)),AVERAGEIFS(Observed!AP$2:AP$9149,Observed!$A$2:$A$9149,$A524,Observed!$D$2:$D$9149,$D524),"")</f>
        <v/>
      </c>
      <c r="AQ524" s="22" t="str">
        <f>IF(ISNUMBER(AVERAGEIFS(Observed!AQ$2:AQ$9149,Observed!$A$2:$A$9149,$A524,Observed!$D$2:$D$9149,$D524)),AVERAGEIFS(Observed!AQ$2:AQ$9149,Observed!$A$2:$A$9149,$A524,Observed!$D$2:$D$9149,$D524),"")</f>
        <v/>
      </c>
      <c r="AR524" s="22" t="str">
        <f>IF(ISNUMBER(AVERAGEIFS(Observed!AR$2:AR$9149,Observed!$A$2:$A$9149,$A524,Observed!$D$2:$D$9149,$D524)),AVERAGEIFS(Observed!AR$2:AR$9149,Observed!$A$2:$A$9149,$A524,Observed!$D$2:$D$9149,$D524),"")</f>
        <v/>
      </c>
      <c r="AS524" s="22" t="str">
        <f>IF(ISNUMBER(AVERAGEIFS(Observed!AS$2:AS$9149,Observed!$A$2:$A$9149,$A524,Observed!$D$2:$D$9149,$D524)),AVERAGEIFS(Observed!AS$2:AS$9149,Observed!$A$2:$A$9149,$A524,Observed!$D$2:$D$9149,$D524),"")</f>
        <v/>
      </c>
      <c r="AT524" s="22" t="str">
        <f>IF(ISNUMBER(AVERAGEIFS(Observed!AT$2:AT$9149,Observed!$A$2:$A$9149,$A524,Observed!$D$2:$D$9149,$D524)),AVERAGEIFS(Observed!AT$2:AT$9149,Observed!$A$2:$A$9149,$A524,Observed!$D$2:$D$9149,$D524),"")</f>
        <v/>
      </c>
      <c r="AU524" s="22" t="str">
        <f>IF(ISNUMBER(AVERAGEIFS(Observed!AU$2:AU$9149,Observed!$A$2:$A$9149,$A524,Observed!$D$2:$D$9149,$D524)),AVERAGEIFS(Observed!AU$2:AU$9149,Observed!$A$2:$A$9149,$A524,Observed!$D$2:$D$9149,$D524),"")</f>
        <v/>
      </c>
      <c r="AV524" s="2">
        <f>COUNTIFS(Observed!$A$2:$A$9149,$A524,Observed!$D$2:$D$9149,$D524)</f>
        <v>1</v>
      </c>
      <c r="AW524" s="2">
        <f t="shared" si="8"/>
        <v>1</v>
      </c>
    </row>
    <row r="525" spans="1:49" x14ac:dyDescent="0.25">
      <c r="A525" t="s">
        <v>114</v>
      </c>
      <c r="B525" t="s">
        <v>142</v>
      </c>
      <c r="C525" t="s">
        <v>30</v>
      </c>
      <c r="D525" s="3">
        <v>40897</v>
      </c>
      <c r="E525">
        <v>1</v>
      </c>
      <c r="K525" s="24" t="s">
        <v>76</v>
      </c>
      <c r="L525" t="s">
        <v>21</v>
      </c>
      <c r="N525" s="2" t="s">
        <v>20</v>
      </c>
      <c r="O525" s="21" t="str">
        <f>IF(ISNUMBER(AVERAGEIFS(Observed!O$2:O$9149,Observed!$A$2:$A$9149,$A525,Observed!$D$2:$D$9149,$D525)),AVERAGEIFS(Observed!O$2:O$9149,Observed!$A$2:$A$9149,$A525,Observed!$D$2:$D$9149,$D525),"")</f>
        <v/>
      </c>
      <c r="P525" s="22" t="str">
        <f>IF(ISNUMBER(AVERAGEIFS(Observed!P$2:P$9149,Observed!$A$2:$A$9149,$A525,Observed!$D$2:$D$9149,$D525)),AVERAGEIFS(Observed!P$2:P$9149,Observed!$A$2:$A$9149,$A525,Observed!$D$2:$D$9149,$D525),"")</f>
        <v/>
      </c>
      <c r="Q525" s="22">
        <f>IF(ISNUMBER(AVERAGEIFS(Observed!Q$2:Q$9149,Observed!$A$2:$A$9149,$A525,Observed!$D$2:$D$9149,$D525)),AVERAGEIFS(Observed!Q$2:Q$9149,Observed!$A$2:$A$9149,$A525,Observed!$D$2:$D$9149,$D525),"")</f>
        <v>122</v>
      </c>
      <c r="R525" s="22">
        <f>IF(ISNUMBER(AVERAGEIFS(Observed!R$2:R$9149,Observed!$A$2:$A$9149,$A525,Observed!$D$2:$D$9149,$D525)),AVERAGEIFS(Observed!R$2:R$9149,Observed!$A$2:$A$9149,$A525,Observed!$D$2:$D$9149,$D525),"")</f>
        <v>122</v>
      </c>
      <c r="S525" s="22">
        <f>IF(ISNUMBER(AVERAGEIFS(Observed!S$2:S$9149,Observed!$A$2:$A$9149,$A525,Observed!$D$2:$D$9149,$D525)),AVERAGEIFS(Observed!S$2:S$9149,Observed!$A$2:$A$9149,$A525,Observed!$D$2:$D$9149,$D525),"")</f>
        <v>122</v>
      </c>
      <c r="T525" s="23" t="str">
        <f>IF(ISNUMBER(AVERAGEIFS(Observed!T$2:T$9149,Observed!$A$2:$A$9149,$A525,Observed!$D$2:$D$9149,$D525)),AVERAGEIFS(Observed!T$2:T$9149,Observed!$A$2:$A$9149,$A525,Observed!$D$2:$D$9149,$D525),"")</f>
        <v/>
      </c>
      <c r="U525" s="23" t="str">
        <f>IF(ISNUMBER(AVERAGEIFS(Observed!U$2:U$9149,Observed!$A$2:$A$9149,$A525,Observed!$D$2:$D$9149,$D525)),AVERAGEIFS(Observed!U$2:U$9149,Observed!$A$2:$A$9149,$A525,Observed!$D$2:$D$9149,$D525),"")</f>
        <v/>
      </c>
      <c r="V525" s="23" t="str">
        <f>IF(ISNUMBER(AVERAGEIFS(Observed!V$2:V$9149,Observed!$A$2:$A$9149,$A525,Observed!$D$2:$D$9149,$D525)),AVERAGEIFS(Observed!V$2:V$9149,Observed!$A$2:$A$9149,$A525,Observed!$D$2:$D$9149,$D525),"")</f>
        <v/>
      </c>
      <c r="W525" s="21" t="str">
        <f>IF(ISNUMBER(AVERAGEIFS(Observed!W$2:W$9149,Observed!$A$2:$A$9149,$A525,Observed!$D$2:$D$9149,$D525)),AVERAGEIFS(Observed!W$2:W$9149,Observed!$A$2:$A$9149,$A525,Observed!$D$2:$D$9149,$D525),"")</f>
        <v/>
      </c>
      <c r="X525" s="35" t="str">
        <f>IF(ISNUMBER(AVERAGEIFS(Observed!X$2:X$9149,Observed!$A$2:$A$9149,$A525,Observed!$D$2:$D$9149,$D525)),AVERAGEIFS(Observed!X$2:X$9149,Observed!$A$2:$A$9149,$A525,Observed!$D$2:$D$9149,$D525),"")</f>
        <v/>
      </c>
      <c r="Y525" s="35" t="str">
        <f>IF(ISNUMBER(AVERAGEIFS(Observed!Y$2:Y$9149,Observed!$A$2:$A$9149,$A525,Observed!$D$2:$D$9149,$D525)),AVERAGEIFS(Observed!Y$2:Y$9149,Observed!$A$2:$A$9149,$A525,Observed!$D$2:$D$9149,$D525),"")</f>
        <v/>
      </c>
      <c r="Z525" s="22" t="str">
        <f>IF(ISNUMBER(AVERAGEIFS(Observed!Z$2:Z$9149,Observed!$A$2:$A$9149,$A525,Observed!$D$2:$D$9149,$D525)),AVERAGEIFS(Observed!Z$2:Z$9149,Observed!$A$2:$A$9149,$A525,Observed!$D$2:$D$9149,$D525),"")</f>
        <v/>
      </c>
      <c r="AA525" s="22" t="str">
        <f>IF(ISNUMBER(AVERAGEIFS(Observed!AA$2:AA$9149,Observed!$A$2:$A$9149,$A525,Observed!$D$2:$D$9149,$D525)),AVERAGEIFS(Observed!AA$2:AA$9149,Observed!$A$2:$A$9149,$A525,Observed!$D$2:$D$9149,$D525),"")</f>
        <v/>
      </c>
      <c r="AB525" s="22" t="str">
        <f>IF(ISNUMBER(AVERAGEIFS(Observed!AB$2:AB$9149,Observed!$A$2:$A$9149,$A525,Observed!$D$2:$D$9149,$D525)),AVERAGEIFS(Observed!AB$2:AB$9149,Observed!$A$2:$A$9149,$A525,Observed!$D$2:$D$9149,$D525),"")</f>
        <v/>
      </c>
      <c r="AC525" s="22" t="str">
        <f>IF(ISNUMBER(AVERAGEIFS(Observed!AC$2:AC$9149,Observed!$A$2:$A$9149,$A525,Observed!$D$2:$D$9149,$D525)),AVERAGEIFS(Observed!AC$2:AC$9149,Observed!$A$2:$A$9149,$A525,Observed!$D$2:$D$9149,$D525),"")</f>
        <v/>
      </c>
      <c r="AD525" s="22" t="str">
        <f>IF(ISNUMBER(AVERAGEIFS(Observed!AD$2:AD$9149,Observed!$A$2:$A$9149,$A525,Observed!$D$2:$D$9149,$D525)),AVERAGEIFS(Observed!AD$2:AD$9149,Observed!$A$2:$A$9149,$A525,Observed!$D$2:$D$9149,$D525),"")</f>
        <v/>
      </c>
      <c r="AE525" s="22" t="str">
        <f>IF(ISNUMBER(AVERAGEIFS(Observed!AE$2:AE$9149,Observed!$A$2:$A$9149,$A525,Observed!$D$2:$D$9149,$D525)),AVERAGEIFS(Observed!AE$2:AE$9149,Observed!$A$2:$A$9149,$A525,Observed!$D$2:$D$9149,$D525),"")</f>
        <v/>
      </c>
      <c r="AF525" s="22" t="str">
        <f>IF(ISNUMBER(AVERAGEIFS(Observed!AF$2:AF$9149,Observed!$A$2:$A$9149,$A525,Observed!$D$2:$D$9149,$D525)),AVERAGEIFS(Observed!AF$2:AF$9149,Observed!$A$2:$A$9149,$A525,Observed!$D$2:$D$9149,$D525),"")</f>
        <v/>
      </c>
      <c r="AG525" s="22" t="str">
        <f>IF(ISNUMBER(AVERAGEIFS(Observed!AG$2:AG$9149,Observed!$A$2:$A$9149,$A525,Observed!$D$2:$D$9149,$D525)),AVERAGEIFS(Observed!AG$2:AG$9149,Observed!$A$2:$A$9149,$A525,Observed!$D$2:$D$9149,$D525),"")</f>
        <v/>
      </c>
      <c r="AH525" s="22" t="str">
        <f>IF(ISNUMBER(AVERAGEIFS(Observed!AH$2:AH$9149,Observed!$A$2:$A$9149,$A525,Observed!$D$2:$D$9149,$D525)),AVERAGEIFS(Observed!AH$2:AH$9149,Observed!$A$2:$A$9149,$A525,Observed!$D$2:$D$9149,$D525),"")</f>
        <v/>
      </c>
      <c r="AI525" s="22" t="str">
        <f>IF(ISNUMBER(AVERAGEIFS(Observed!AI$2:AI$9149,Observed!$A$2:$A$9149,$A525,Observed!$D$2:$D$9149,$D525)),AVERAGEIFS(Observed!AI$2:AI$9149,Observed!$A$2:$A$9149,$A525,Observed!$D$2:$D$9149,$D525),"")</f>
        <v/>
      </c>
      <c r="AJ525" s="22" t="str">
        <f>IF(ISNUMBER(AVERAGEIFS(Observed!AJ$2:AJ$9149,Observed!$A$2:$A$9149,$A525,Observed!$D$2:$D$9149,$D525)),AVERAGEIFS(Observed!AJ$2:AJ$9149,Observed!$A$2:$A$9149,$A525,Observed!$D$2:$D$9149,$D525),"")</f>
        <v/>
      </c>
      <c r="AK525" s="22" t="str">
        <f>IF(ISNUMBER(AVERAGEIFS(Observed!AK$2:AK$9149,Observed!$A$2:$A$9149,$A525,Observed!$D$2:$D$9149,$D525)),AVERAGEIFS(Observed!AK$2:AK$9149,Observed!$A$2:$A$9149,$A525,Observed!$D$2:$D$9149,$D525),"")</f>
        <v/>
      </c>
      <c r="AL525" s="23" t="str">
        <f>IF(ISNUMBER(AVERAGEIFS(Observed!AL$2:AL$9149,Observed!$A$2:$A$9149,$A525,Observed!$D$2:$D$9149,$D525)),AVERAGEIFS(Observed!AL$2:AL$9149,Observed!$A$2:$A$9149,$A525,Observed!$D$2:$D$9149,$D525),"")</f>
        <v/>
      </c>
      <c r="AM525" s="23" t="str">
        <f>IF(ISNUMBER(AVERAGEIFS(Observed!AM$2:AM$9149,Observed!$A$2:$A$9149,$A525,Observed!$D$2:$D$9149,$D525)),AVERAGEIFS(Observed!AM$2:AM$9149,Observed!$A$2:$A$9149,$A525,Observed!$D$2:$D$9149,$D525),"")</f>
        <v/>
      </c>
      <c r="AN525" s="22" t="str">
        <f>IF(ISNUMBER(AVERAGEIFS(Observed!AN$2:AN$9149,Observed!$A$2:$A$9149,$A525,Observed!$D$2:$D$9149,$D525)),AVERAGEIFS(Observed!AN$2:AN$9149,Observed!$A$2:$A$9149,$A525,Observed!$D$2:$D$9149,$D525),"")</f>
        <v/>
      </c>
      <c r="AO525" s="22" t="str">
        <f>IF(ISNUMBER(AVERAGEIFS(Observed!AO$2:AO$9149,Observed!$A$2:$A$9149,$A525,Observed!$D$2:$D$9149,$D525)),AVERAGEIFS(Observed!AO$2:AO$9149,Observed!$A$2:$A$9149,$A525,Observed!$D$2:$D$9149,$D525),"")</f>
        <v/>
      </c>
      <c r="AP525" s="21" t="str">
        <f>IF(ISNUMBER(AVERAGEIFS(Observed!AP$2:AP$9149,Observed!$A$2:$A$9149,$A525,Observed!$D$2:$D$9149,$D525)),AVERAGEIFS(Observed!AP$2:AP$9149,Observed!$A$2:$A$9149,$A525,Observed!$D$2:$D$9149,$D525),"")</f>
        <v/>
      </c>
      <c r="AQ525" s="22" t="str">
        <f>IF(ISNUMBER(AVERAGEIFS(Observed!AQ$2:AQ$9149,Observed!$A$2:$A$9149,$A525,Observed!$D$2:$D$9149,$D525)),AVERAGEIFS(Observed!AQ$2:AQ$9149,Observed!$A$2:$A$9149,$A525,Observed!$D$2:$D$9149,$D525),"")</f>
        <v/>
      </c>
      <c r="AR525" s="22" t="str">
        <f>IF(ISNUMBER(AVERAGEIFS(Observed!AR$2:AR$9149,Observed!$A$2:$A$9149,$A525,Observed!$D$2:$D$9149,$D525)),AVERAGEIFS(Observed!AR$2:AR$9149,Observed!$A$2:$A$9149,$A525,Observed!$D$2:$D$9149,$D525),"")</f>
        <v/>
      </c>
      <c r="AS525" s="22" t="str">
        <f>IF(ISNUMBER(AVERAGEIFS(Observed!AS$2:AS$9149,Observed!$A$2:$A$9149,$A525,Observed!$D$2:$D$9149,$D525)),AVERAGEIFS(Observed!AS$2:AS$9149,Observed!$A$2:$A$9149,$A525,Observed!$D$2:$D$9149,$D525),"")</f>
        <v/>
      </c>
      <c r="AT525" s="22" t="str">
        <f>IF(ISNUMBER(AVERAGEIFS(Observed!AT$2:AT$9149,Observed!$A$2:$A$9149,$A525,Observed!$D$2:$D$9149,$D525)),AVERAGEIFS(Observed!AT$2:AT$9149,Observed!$A$2:$A$9149,$A525,Observed!$D$2:$D$9149,$D525),"")</f>
        <v/>
      </c>
      <c r="AU525" s="22" t="str">
        <f>IF(ISNUMBER(AVERAGEIFS(Observed!AU$2:AU$9149,Observed!$A$2:$A$9149,$A525,Observed!$D$2:$D$9149,$D525)),AVERAGEIFS(Observed!AU$2:AU$9149,Observed!$A$2:$A$9149,$A525,Observed!$D$2:$D$9149,$D525),"")</f>
        <v/>
      </c>
      <c r="AV525" s="2">
        <f>COUNTIFS(Observed!$A$2:$A$9149,$A525,Observed!$D$2:$D$9149,$D525)</f>
        <v>1</v>
      </c>
      <c r="AW525" s="2">
        <f t="shared" si="8"/>
        <v>3</v>
      </c>
    </row>
    <row r="526" spans="1:49" x14ac:dyDescent="0.25">
      <c r="A526" t="s">
        <v>114</v>
      </c>
      <c r="B526" t="s">
        <v>142</v>
      </c>
      <c r="C526" t="s">
        <v>30</v>
      </c>
      <c r="D526" s="3">
        <v>40925</v>
      </c>
      <c r="E526">
        <v>1</v>
      </c>
      <c r="K526" s="24" t="s">
        <v>76</v>
      </c>
      <c r="L526" t="s">
        <v>21</v>
      </c>
      <c r="N526" s="2" t="s">
        <v>42</v>
      </c>
      <c r="O526" s="21">
        <f>IF(ISNUMBER(AVERAGEIFS(Observed!O$2:O$9149,Observed!$A$2:$A$9149,$A526,Observed!$D$2:$D$9149,$D526)),AVERAGEIFS(Observed!O$2:O$9149,Observed!$A$2:$A$9149,$A526,Observed!$D$2:$D$9149,$D526),"")</f>
        <v>5108</v>
      </c>
      <c r="P526" s="22">
        <f>IF(ISNUMBER(AVERAGEIFS(Observed!P$2:P$9149,Observed!$A$2:$A$9149,$A526,Observed!$D$2:$D$9149,$D526)),AVERAGEIFS(Observed!P$2:P$9149,Observed!$A$2:$A$9149,$A526,Observed!$D$2:$D$9149,$D526),"")</f>
        <v>510.8</v>
      </c>
      <c r="Q526" s="22" t="str">
        <f>IF(ISNUMBER(AVERAGEIFS(Observed!Q$2:Q$9149,Observed!$A$2:$A$9149,$A526,Observed!$D$2:$D$9149,$D526)),AVERAGEIFS(Observed!Q$2:Q$9149,Observed!$A$2:$A$9149,$A526,Observed!$D$2:$D$9149,$D526),"")</f>
        <v/>
      </c>
      <c r="R526" s="22" t="str">
        <f>IF(ISNUMBER(AVERAGEIFS(Observed!R$2:R$9149,Observed!$A$2:$A$9149,$A526,Observed!$D$2:$D$9149,$D526)),AVERAGEIFS(Observed!R$2:R$9149,Observed!$A$2:$A$9149,$A526,Observed!$D$2:$D$9149,$D526),"")</f>
        <v/>
      </c>
      <c r="S526" s="22" t="str">
        <f>IF(ISNUMBER(AVERAGEIFS(Observed!S$2:S$9149,Observed!$A$2:$A$9149,$A526,Observed!$D$2:$D$9149,$D526)),AVERAGEIFS(Observed!S$2:S$9149,Observed!$A$2:$A$9149,$A526,Observed!$D$2:$D$9149,$D526),"")</f>
        <v/>
      </c>
      <c r="T526" s="23" t="str">
        <f>IF(ISNUMBER(AVERAGEIFS(Observed!T$2:T$9149,Observed!$A$2:$A$9149,$A526,Observed!$D$2:$D$9149,$D526)),AVERAGEIFS(Observed!T$2:T$9149,Observed!$A$2:$A$9149,$A526,Observed!$D$2:$D$9149,$D526),"")</f>
        <v/>
      </c>
      <c r="U526" s="23" t="str">
        <f>IF(ISNUMBER(AVERAGEIFS(Observed!U$2:U$9149,Observed!$A$2:$A$9149,$A526,Observed!$D$2:$D$9149,$D526)),AVERAGEIFS(Observed!U$2:U$9149,Observed!$A$2:$A$9149,$A526,Observed!$D$2:$D$9149,$D526),"")</f>
        <v/>
      </c>
      <c r="V526" s="23" t="str">
        <f>IF(ISNUMBER(AVERAGEIFS(Observed!V$2:V$9149,Observed!$A$2:$A$9149,$A526,Observed!$D$2:$D$9149,$D526)),AVERAGEIFS(Observed!V$2:V$9149,Observed!$A$2:$A$9149,$A526,Observed!$D$2:$D$9149,$D526),"")</f>
        <v/>
      </c>
      <c r="W526" s="21" t="str">
        <f>IF(ISNUMBER(AVERAGEIFS(Observed!W$2:W$9149,Observed!$A$2:$A$9149,$A526,Observed!$D$2:$D$9149,$D526)),AVERAGEIFS(Observed!W$2:W$9149,Observed!$A$2:$A$9149,$A526,Observed!$D$2:$D$9149,$D526),"")</f>
        <v/>
      </c>
      <c r="X526" s="35" t="str">
        <f>IF(ISNUMBER(AVERAGEIFS(Observed!X$2:X$9149,Observed!$A$2:$A$9149,$A526,Observed!$D$2:$D$9149,$D526)),AVERAGEIFS(Observed!X$2:X$9149,Observed!$A$2:$A$9149,$A526,Observed!$D$2:$D$9149,$D526),"")</f>
        <v/>
      </c>
      <c r="Y526" s="35" t="str">
        <f>IF(ISNUMBER(AVERAGEIFS(Observed!Y$2:Y$9149,Observed!$A$2:$A$9149,$A526,Observed!$D$2:$D$9149,$D526)),AVERAGEIFS(Observed!Y$2:Y$9149,Observed!$A$2:$A$9149,$A526,Observed!$D$2:$D$9149,$D526),"")</f>
        <v/>
      </c>
      <c r="Z526" s="22" t="str">
        <f>IF(ISNUMBER(AVERAGEIFS(Observed!Z$2:Z$9149,Observed!$A$2:$A$9149,$A526,Observed!$D$2:$D$9149,$D526)),AVERAGEIFS(Observed!Z$2:Z$9149,Observed!$A$2:$A$9149,$A526,Observed!$D$2:$D$9149,$D526),"")</f>
        <v/>
      </c>
      <c r="AA526" s="22" t="str">
        <f>IF(ISNUMBER(AVERAGEIFS(Observed!AA$2:AA$9149,Observed!$A$2:$A$9149,$A526,Observed!$D$2:$D$9149,$D526)),AVERAGEIFS(Observed!AA$2:AA$9149,Observed!$A$2:$A$9149,$A526,Observed!$D$2:$D$9149,$D526),"")</f>
        <v/>
      </c>
      <c r="AB526" s="22" t="str">
        <f>IF(ISNUMBER(AVERAGEIFS(Observed!AB$2:AB$9149,Observed!$A$2:$A$9149,$A526,Observed!$D$2:$D$9149,$D526)),AVERAGEIFS(Observed!AB$2:AB$9149,Observed!$A$2:$A$9149,$A526,Observed!$D$2:$D$9149,$D526),"")</f>
        <v/>
      </c>
      <c r="AC526" s="22" t="str">
        <f>IF(ISNUMBER(AVERAGEIFS(Observed!AC$2:AC$9149,Observed!$A$2:$A$9149,$A526,Observed!$D$2:$D$9149,$D526)),AVERAGEIFS(Observed!AC$2:AC$9149,Observed!$A$2:$A$9149,$A526,Observed!$D$2:$D$9149,$D526),"")</f>
        <v/>
      </c>
      <c r="AD526" s="22" t="str">
        <f>IF(ISNUMBER(AVERAGEIFS(Observed!AD$2:AD$9149,Observed!$A$2:$A$9149,$A526,Observed!$D$2:$D$9149,$D526)),AVERAGEIFS(Observed!AD$2:AD$9149,Observed!$A$2:$A$9149,$A526,Observed!$D$2:$D$9149,$D526),"")</f>
        <v/>
      </c>
      <c r="AE526" s="22" t="str">
        <f>IF(ISNUMBER(AVERAGEIFS(Observed!AE$2:AE$9149,Observed!$A$2:$A$9149,$A526,Observed!$D$2:$D$9149,$D526)),AVERAGEIFS(Observed!AE$2:AE$9149,Observed!$A$2:$A$9149,$A526,Observed!$D$2:$D$9149,$D526),"")</f>
        <v/>
      </c>
      <c r="AF526" s="22" t="str">
        <f>IF(ISNUMBER(AVERAGEIFS(Observed!AF$2:AF$9149,Observed!$A$2:$A$9149,$A526,Observed!$D$2:$D$9149,$D526)),AVERAGEIFS(Observed!AF$2:AF$9149,Observed!$A$2:$A$9149,$A526,Observed!$D$2:$D$9149,$D526),"")</f>
        <v/>
      </c>
      <c r="AG526" s="22" t="str">
        <f>IF(ISNUMBER(AVERAGEIFS(Observed!AG$2:AG$9149,Observed!$A$2:$A$9149,$A526,Observed!$D$2:$D$9149,$D526)),AVERAGEIFS(Observed!AG$2:AG$9149,Observed!$A$2:$A$9149,$A526,Observed!$D$2:$D$9149,$D526),"")</f>
        <v/>
      </c>
      <c r="AH526" s="22" t="str">
        <f>IF(ISNUMBER(AVERAGEIFS(Observed!AH$2:AH$9149,Observed!$A$2:$A$9149,$A526,Observed!$D$2:$D$9149,$D526)),AVERAGEIFS(Observed!AH$2:AH$9149,Observed!$A$2:$A$9149,$A526,Observed!$D$2:$D$9149,$D526),"")</f>
        <v/>
      </c>
      <c r="AI526" s="22" t="str">
        <f>IF(ISNUMBER(AVERAGEIFS(Observed!AI$2:AI$9149,Observed!$A$2:$A$9149,$A526,Observed!$D$2:$D$9149,$D526)),AVERAGEIFS(Observed!AI$2:AI$9149,Observed!$A$2:$A$9149,$A526,Observed!$D$2:$D$9149,$D526),"")</f>
        <v/>
      </c>
      <c r="AJ526" s="22" t="str">
        <f>IF(ISNUMBER(AVERAGEIFS(Observed!AJ$2:AJ$9149,Observed!$A$2:$A$9149,$A526,Observed!$D$2:$D$9149,$D526)),AVERAGEIFS(Observed!AJ$2:AJ$9149,Observed!$A$2:$A$9149,$A526,Observed!$D$2:$D$9149,$D526),"")</f>
        <v/>
      </c>
      <c r="AK526" s="22" t="str">
        <f>IF(ISNUMBER(AVERAGEIFS(Observed!AK$2:AK$9149,Observed!$A$2:$A$9149,$A526,Observed!$D$2:$D$9149,$D526)),AVERAGEIFS(Observed!AK$2:AK$9149,Observed!$A$2:$A$9149,$A526,Observed!$D$2:$D$9149,$D526),"")</f>
        <v/>
      </c>
      <c r="AL526" s="23" t="str">
        <f>IF(ISNUMBER(AVERAGEIFS(Observed!AL$2:AL$9149,Observed!$A$2:$A$9149,$A526,Observed!$D$2:$D$9149,$D526)),AVERAGEIFS(Observed!AL$2:AL$9149,Observed!$A$2:$A$9149,$A526,Observed!$D$2:$D$9149,$D526),"")</f>
        <v/>
      </c>
      <c r="AM526" s="23" t="str">
        <f>IF(ISNUMBER(AVERAGEIFS(Observed!AM$2:AM$9149,Observed!$A$2:$A$9149,$A526,Observed!$D$2:$D$9149,$D526)),AVERAGEIFS(Observed!AM$2:AM$9149,Observed!$A$2:$A$9149,$A526,Observed!$D$2:$D$9149,$D526),"")</f>
        <v/>
      </c>
      <c r="AN526" s="22" t="str">
        <f>IF(ISNUMBER(AVERAGEIFS(Observed!AN$2:AN$9149,Observed!$A$2:$A$9149,$A526,Observed!$D$2:$D$9149,$D526)),AVERAGEIFS(Observed!AN$2:AN$9149,Observed!$A$2:$A$9149,$A526,Observed!$D$2:$D$9149,$D526),"")</f>
        <v/>
      </c>
      <c r="AO526" s="22" t="str">
        <f>IF(ISNUMBER(AVERAGEIFS(Observed!AO$2:AO$9149,Observed!$A$2:$A$9149,$A526,Observed!$D$2:$D$9149,$D526)),AVERAGEIFS(Observed!AO$2:AO$9149,Observed!$A$2:$A$9149,$A526,Observed!$D$2:$D$9149,$D526),"")</f>
        <v/>
      </c>
      <c r="AP526" s="21" t="str">
        <f>IF(ISNUMBER(AVERAGEIFS(Observed!AP$2:AP$9149,Observed!$A$2:$A$9149,$A526,Observed!$D$2:$D$9149,$D526)),AVERAGEIFS(Observed!AP$2:AP$9149,Observed!$A$2:$A$9149,$A526,Observed!$D$2:$D$9149,$D526),"")</f>
        <v/>
      </c>
      <c r="AQ526" s="22" t="str">
        <f>IF(ISNUMBER(AVERAGEIFS(Observed!AQ$2:AQ$9149,Observed!$A$2:$A$9149,$A526,Observed!$D$2:$D$9149,$D526)),AVERAGEIFS(Observed!AQ$2:AQ$9149,Observed!$A$2:$A$9149,$A526,Observed!$D$2:$D$9149,$D526),"")</f>
        <v/>
      </c>
      <c r="AR526" s="22" t="str">
        <f>IF(ISNUMBER(AVERAGEIFS(Observed!AR$2:AR$9149,Observed!$A$2:$A$9149,$A526,Observed!$D$2:$D$9149,$D526)),AVERAGEIFS(Observed!AR$2:AR$9149,Observed!$A$2:$A$9149,$A526,Observed!$D$2:$D$9149,$D526),"")</f>
        <v/>
      </c>
      <c r="AS526" s="22" t="str">
        <f>IF(ISNUMBER(AVERAGEIFS(Observed!AS$2:AS$9149,Observed!$A$2:$A$9149,$A526,Observed!$D$2:$D$9149,$D526)),AVERAGEIFS(Observed!AS$2:AS$9149,Observed!$A$2:$A$9149,$A526,Observed!$D$2:$D$9149,$D526),"")</f>
        <v/>
      </c>
      <c r="AT526" s="22" t="str">
        <f>IF(ISNUMBER(AVERAGEIFS(Observed!AT$2:AT$9149,Observed!$A$2:$A$9149,$A526,Observed!$D$2:$D$9149,$D526)),AVERAGEIFS(Observed!AT$2:AT$9149,Observed!$A$2:$A$9149,$A526,Observed!$D$2:$D$9149,$D526),"")</f>
        <v/>
      </c>
      <c r="AU526" s="22" t="str">
        <f>IF(ISNUMBER(AVERAGEIFS(Observed!AU$2:AU$9149,Observed!$A$2:$A$9149,$A526,Observed!$D$2:$D$9149,$D526)),AVERAGEIFS(Observed!AU$2:AU$9149,Observed!$A$2:$A$9149,$A526,Observed!$D$2:$D$9149,$D526),"")</f>
        <v/>
      </c>
      <c r="AV526" s="2">
        <f>COUNTIFS(Observed!$A$2:$A$9149,$A526,Observed!$D$2:$D$9149,$D526)</f>
        <v>1</v>
      </c>
      <c r="AW526" s="2">
        <f t="shared" si="8"/>
        <v>1</v>
      </c>
    </row>
    <row r="527" spans="1:49" x14ac:dyDescent="0.25">
      <c r="A527" t="s">
        <v>114</v>
      </c>
      <c r="B527" t="s">
        <v>142</v>
      </c>
      <c r="C527" t="s">
        <v>30</v>
      </c>
      <c r="D527" s="3">
        <v>40926</v>
      </c>
      <c r="E527">
        <v>1</v>
      </c>
      <c r="K527" s="24" t="s">
        <v>76</v>
      </c>
      <c r="L527" t="s">
        <v>21</v>
      </c>
      <c r="N527" s="2" t="s">
        <v>20</v>
      </c>
      <c r="O527" s="21" t="str">
        <f>IF(ISNUMBER(AVERAGEIFS(Observed!O$2:O$9149,Observed!$A$2:$A$9149,$A527,Observed!$D$2:$D$9149,$D527)),AVERAGEIFS(Observed!O$2:O$9149,Observed!$A$2:$A$9149,$A527,Observed!$D$2:$D$9149,$D527),"")</f>
        <v/>
      </c>
      <c r="P527" s="22" t="str">
        <f>IF(ISNUMBER(AVERAGEIFS(Observed!P$2:P$9149,Observed!$A$2:$A$9149,$A527,Observed!$D$2:$D$9149,$D527)),AVERAGEIFS(Observed!P$2:P$9149,Observed!$A$2:$A$9149,$A527,Observed!$D$2:$D$9149,$D527),"")</f>
        <v/>
      </c>
      <c r="Q527" s="22">
        <f>IF(ISNUMBER(AVERAGEIFS(Observed!Q$2:Q$9149,Observed!$A$2:$A$9149,$A527,Observed!$D$2:$D$9149,$D527)),AVERAGEIFS(Observed!Q$2:Q$9149,Observed!$A$2:$A$9149,$A527,Observed!$D$2:$D$9149,$D527),"")</f>
        <v>246</v>
      </c>
      <c r="R527" s="22">
        <f>IF(ISNUMBER(AVERAGEIFS(Observed!R$2:R$9149,Observed!$A$2:$A$9149,$A527,Observed!$D$2:$D$9149,$D527)),AVERAGEIFS(Observed!R$2:R$9149,Observed!$A$2:$A$9149,$A527,Observed!$D$2:$D$9149,$D527),"")</f>
        <v>246</v>
      </c>
      <c r="S527" s="22">
        <f>IF(ISNUMBER(AVERAGEIFS(Observed!S$2:S$9149,Observed!$A$2:$A$9149,$A527,Observed!$D$2:$D$9149,$D527)),AVERAGEIFS(Observed!S$2:S$9149,Observed!$A$2:$A$9149,$A527,Observed!$D$2:$D$9149,$D527),"")</f>
        <v>368</v>
      </c>
      <c r="T527" s="23" t="str">
        <f>IF(ISNUMBER(AVERAGEIFS(Observed!T$2:T$9149,Observed!$A$2:$A$9149,$A527,Observed!$D$2:$D$9149,$D527)),AVERAGEIFS(Observed!T$2:T$9149,Observed!$A$2:$A$9149,$A527,Observed!$D$2:$D$9149,$D527),"")</f>
        <v/>
      </c>
      <c r="U527" s="23" t="str">
        <f>IF(ISNUMBER(AVERAGEIFS(Observed!U$2:U$9149,Observed!$A$2:$A$9149,$A527,Observed!$D$2:$D$9149,$D527)),AVERAGEIFS(Observed!U$2:U$9149,Observed!$A$2:$A$9149,$A527,Observed!$D$2:$D$9149,$D527),"")</f>
        <v/>
      </c>
      <c r="V527" s="23" t="str">
        <f>IF(ISNUMBER(AVERAGEIFS(Observed!V$2:V$9149,Observed!$A$2:$A$9149,$A527,Observed!$D$2:$D$9149,$D527)),AVERAGEIFS(Observed!V$2:V$9149,Observed!$A$2:$A$9149,$A527,Observed!$D$2:$D$9149,$D527),"")</f>
        <v/>
      </c>
      <c r="W527" s="21" t="str">
        <f>IF(ISNUMBER(AVERAGEIFS(Observed!W$2:W$9149,Observed!$A$2:$A$9149,$A527,Observed!$D$2:$D$9149,$D527)),AVERAGEIFS(Observed!W$2:W$9149,Observed!$A$2:$A$9149,$A527,Observed!$D$2:$D$9149,$D527),"")</f>
        <v/>
      </c>
      <c r="X527" s="35" t="str">
        <f>IF(ISNUMBER(AVERAGEIFS(Observed!X$2:X$9149,Observed!$A$2:$A$9149,$A527,Observed!$D$2:$D$9149,$D527)),AVERAGEIFS(Observed!X$2:X$9149,Observed!$A$2:$A$9149,$A527,Observed!$D$2:$D$9149,$D527),"")</f>
        <v/>
      </c>
      <c r="Y527" s="35" t="str">
        <f>IF(ISNUMBER(AVERAGEIFS(Observed!Y$2:Y$9149,Observed!$A$2:$A$9149,$A527,Observed!$D$2:$D$9149,$D527)),AVERAGEIFS(Observed!Y$2:Y$9149,Observed!$A$2:$A$9149,$A527,Observed!$D$2:$D$9149,$D527),"")</f>
        <v/>
      </c>
      <c r="Z527" s="22" t="str">
        <f>IF(ISNUMBER(AVERAGEIFS(Observed!Z$2:Z$9149,Observed!$A$2:$A$9149,$A527,Observed!$D$2:$D$9149,$D527)),AVERAGEIFS(Observed!Z$2:Z$9149,Observed!$A$2:$A$9149,$A527,Observed!$D$2:$D$9149,$D527),"")</f>
        <v/>
      </c>
      <c r="AA527" s="22" t="str">
        <f>IF(ISNUMBER(AVERAGEIFS(Observed!AA$2:AA$9149,Observed!$A$2:$A$9149,$A527,Observed!$D$2:$D$9149,$D527)),AVERAGEIFS(Observed!AA$2:AA$9149,Observed!$A$2:$A$9149,$A527,Observed!$D$2:$D$9149,$D527),"")</f>
        <v/>
      </c>
      <c r="AB527" s="22" t="str">
        <f>IF(ISNUMBER(AVERAGEIFS(Observed!AB$2:AB$9149,Observed!$A$2:$A$9149,$A527,Observed!$D$2:$D$9149,$D527)),AVERAGEIFS(Observed!AB$2:AB$9149,Observed!$A$2:$A$9149,$A527,Observed!$D$2:$D$9149,$D527),"")</f>
        <v/>
      </c>
      <c r="AC527" s="22" t="str">
        <f>IF(ISNUMBER(AVERAGEIFS(Observed!AC$2:AC$9149,Observed!$A$2:$A$9149,$A527,Observed!$D$2:$D$9149,$D527)),AVERAGEIFS(Observed!AC$2:AC$9149,Observed!$A$2:$A$9149,$A527,Observed!$D$2:$D$9149,$D527),"")</f>
        <v/>
      </c>
      <c r="AD527" s="22" t="str">
        <f>IF(ISNUMBER(AVERAGEIFS(Observed!AD$2:AD$9149,Observed!$A$2:$A$9149,$A527,Observed!$D$2:$D$9149,$D527)),AVERAGEIFS(Observed!AD$2:AD$9149,Observed!$A$2:$A$9149,$A527,Observed!$D$2:$D$9149,$D527),"")</f>
        <v/>
      </c>
      <c r="AE527" s="22" t="str">
        <f>IF(ISNUMBER(AVERAGEIFS(Observed!AE$2:AE$9149,Observed!$A$2:$A$9149,$A527,Observed!$D$2:$D$9149,$D527)),AVERAGEIFS(Observed!AE$2:AE$9149,Observed!$A$2:$A$9149,$A527,Observed!$D$2:$D$9149,$D527),"")</f>
        <v/>
      </c>
      <c r="AF527" s="22" t="str">
        <f>IF(ISNUMBER(AVERAGEIFS(Observed!AF$2:AF$9149,Observed!$A$2:$A$9149,$A527,Observed!$D$2:$D$9149,$D527)),AVERAGEIFS(Observed!AF$2:AF$9149,Observed!$A$2:$A$9149,$A527,Observed!$D$2:$D$9149,$D527),"")</f>
        <v/>
      </c>
      <c r="AG527" s="22" t="str">
        <f>IF(ISNUMBER(AVERAGEIFS(Observed!AG$2:AG$9149,Observed!$A$2:$A$9149,$A527,Observed!$D$2:$D$9149,$D527)),AVERAGEIFS(Observed!AG$2:AG$9149,Observed!$A$2:$A$9149,$A527,Observed!$D$2:$D$9149,$D527),"")</f>
        <v/>
      </c>
      <c r="AH527" s="22" t="str">
        <f>IF(ISNUMBER(AVERAGEIFS(Observed!AH$2:AH$9149,Observed!$A$2:$A$9149,$A527,Observed!$D$2:$D$9149,$D527)),AVERAGEIFS(Observed!AH$2:AH$9149,Observed!$A$2:$A$9149,$A527,Observed!$D$2:$D$9149,$D527),"")</f>
        <v/>
      </c>
      <c r="AI527" s="22" t="str">
        <f>IF(ISNUMBER(AVERAGEIFS(Observed!AI$2:AI$9149,Observed!$A$2:$A$9149,$A527,Observed!$D$2:$D$9149,$D527)),AVERAGEIFS(Observed!AI$2:AI$9149,Observed!$A$2:$A$9149,$A527,Observed!$D$2:$D$9149,$D527),"")</f>
        <v/>
      </c>
      <c r="AJ527" s="22" t="str">
        <f>IF(ISNUMBER(AVERAGEIFS(Observed!AJ$2:AJ$9149,Observed!$A$2:$A$9149,$A527,Observed!$D$2:$D$9149,$D527)),AVERAGEIFS(Observed!AJ$2:AJ$9149,Observed!$A$2:$A$9149,$A527,Observed!$D$2:$D$9149,$D527),"")</f>
        <v/>
      </c>
      <c r="AK527" s="22" t="str">
        <f>IF(ISNUMBER(AVERAGEIFS(Observed!AK$2:AK$9149,Observed!$A$2:$A$9149,$A527,Observed!$D$2:$D$9149,$D527)),AVERAGEIFS(Observed!AK$2:AK$9149,Observed!$A$2:$A$9149,$A527,Observed!$D$2:$D$9149,$D527),"")</f>
        <v/>
      </c>
      <c r="AL527" s="23" t="str">
        <f>IF(ISNUMBER(AVERAGEIFS(Observed!AL$2:AL$9149,Observed!$A$2:$A$9149,$A527,Observed!$D$2:$D$9149,$D527)),AVERAGEIFS(Observed!AL$2:AL$9149,Observed!$A$2:$A$9149,$A527,Observed!$D$2:$D$9149,$D527),"")</f>
        <v/>
      </c>
      <c r="AM527" s="23" t="str">
        <f>IF(ISNUMBER(AVERAGEIFS(Observed!AM$2:AM$9149,Observed!$A$2:$A$9149,$A527,Observed!$D$2:$D$9149,$D527)),AVERAGEIFS(Observed!AM$2:AM$9149,Observed!$A$2:$A$9149,$A527,Observed!$D$2:$D$9149,$D527),"")</f>
        <v/>
      </c>
      <c r="AN527" s="22" t="str">
        <f>IF(ISNUMBER(AVERAGEIFS(Observed!AN$2:AN$9149,Observed!$A$2:$A$9149,$A527,Observed!$D$2:$D$9149,$D527)),AVERAGEIFS(Observed!AN$2:AN$9149,Observed!$A$2:$A$9149,$A527,Observed!$D$2:$D$9149,$D527),"")</f>
        <v/>
      </c>
      <c r="AO527" s="22" t="str">
        <f>IF(ISNUMBER(AVERAGEIFS(Observed!AO$2:AO$9149,Observed!$A$2:$A$9149,$A527,Observed!$D$2:$D$9149,$D527)),AVERAGEIFS(Observed!AO$2:AO$9149,Observed!$A$2:$A$9149,$A527,Observed!$D$2:$D$9149,$D527),"")</f>
        <v/>
      </c>
      <c r="AP527" s="21" t="str">
        <f>IF(ISNUMBER(AVERAGEIFS(Observed!AP$2:AP$9149,Observed!$A$2:$A$9149,$A527,Observed!$D$2:$D$9149,$D527)),AVERAGEIFS(Observed!AP$2:AP$9149,Observed!$A$2:$A$9149,$A527,Observed!$D$2:$D$9149,$D527),"")</f>
        <v/>
      </c>
      <c r="AQ527" s="22" t="str">
        <f>IF(ISNUMBER(AVERAGEIFS(Observed!AQ$2:AQ$9149,Observed!$A$2:$A$9149,$A527,Observed!$D$2:$D$9149,$D527)),AVERAGEIFS(Observed!AQ$2:AQ$9149,Observed!$A$2:$A$9149,$A527,Observed!$D$2:$D$9149,$D527),"")</f>
        <v/>
      </c>
      <c r="AR527" s="22" t="str">
        <f>IF(ISNUMBER(AVERAGEIFS(Observed!AR$2:AR$9149,Observed!$A$2:$A$9149,$A527,Observed!$D$2:$D$9149,$D527)),AVERAGEIFS(Observed!AR$2:AR$9149,Observed!$A$2:$A$9149,$A527,Observed!$D$2:$D$9149,$D527),"")</f>
        <v/>
      </c>
      <c r="AS527" s="22" t="str">
        <f>IF(ISNUMBER(AVERAGEIFS(Observed!AS$2:AS$9149,Observed!$A$2:$A$9149,$A527,Observed!$D$2:$D$9149,$D527)),AVERAGEIFS(Observed!AS$2:AS$9149,Observed!$A$2:$A$9149,$A527,Observed!$D$2:$D$9149,$D527),"")</f>
        <v/>
      </c>
      <c r="AT527" s="22" t="str">
        <f>IF(ISNUMBER(AVERAGEIFS(Observed!AT$2:AT$9149,Observed!$A$2:$A$9149,$A527,Observed!$D$2:$D$9149,$D527)),AVERAGEIFS(Observed!AT$2:AT$9149,Observed!$A$2:$A$9149,$A527,Observed!$D$2:$D$9149,$D527),"")</f>
        <v/>
      </c>
      <c r="AU527" s="22" t="str">
        <f>IF(ISNUMBER(AVERAGEIFS(Observed!AU$2:AU$9149,Observed!$A$2:$A$9149,$A527,Observed!$D$2:$D$9149,$D527)),AVERAGEIFS(Observed!AU$2:AU$9149,Observed!$A$2:$A$9149,$A527,Observed!$D$2:$D$9149,$D527),"")</f>
        <v/>
      </c>
      <c r="AV527" s="2">
        <f>COUNTIFS(Observed!$A$2:$A$9149,$A527,Observed!$D$2:$D$9149,$D527)</f>
        <v>1</v>
      </c>
      <c r="AW527" s="2">
        <f t="shared" si="8"/>
        <v>3</v>
      </c>
    </row>
    <row r="528" spans="1:49" x14ac:dyDescent="0.25">
      <c r="A528" t="s">
        <v>114</v>
      </c>
      <c r="B528" t="s">
        <v>142</v>
      </c>
      <c r="C528" t="s">
        <v>30</v>
      </c>
      <c r="D528" s="3">
        <v>40953</v>
      </c>
      <c r="E528">
        <v>1</v>
      </c>
      <c r="K528" s="24" t="s">
        <v>76</v>
      </c>
      <c r="L528" t="s">
        <v>21</v>
      </c>
      <c r="N528" s="2" t="s">
        <v>42</v>
      </c>
      <c r="O528" s="21">
        <f>IF(ISNUMBER(AVERAGEIFS(Observed!O$2:O$9149,Observed!$A$2:$A$9149,$A528,Observed!$D$2:$D$9149,$D528)),AVERAGEIFS(Observed!O$2:O$9149,Observed!$A$2:$A$9149,$A528,Observed!$D$2:$D$9149,$D528),"")</f>
        <v>5019</v>
      </c>
      <c r="P528" s="22">
        <f>IF(ISNUMBER(AVERAGEIFS(Observed!P$2:P$9149,Observed!$A$2:$A$9149,$A528,Observed!$D$2:$D$9149,$D528)),AVERAGEIFS(Observed!P$2:P$9149,Observed!$A$2:$A$9149,$A528,Observed!$D$2:$D$9149,$D528),"")</f>
        <v>501.9</v>
      </c>
      <c r="Q528" s="22" t="str">
        <f>IF(ISNUMBER(AVERAGEIFS(Observed!Q$2:Q$9149,Observed!$A$2:$A$9149,$A528,Observed!$D$2:$D$9149,$D528)),AVERAGEIFS(Observed!Q$2:Q$9149,Observed!$A$2:$A$9149,$A528,Observed!$D$2:$D$9149,$D528),"")</f>
        <v/>
      </c>
      <c r="R528" s="22" t="str">
        <f>IF(ISNUMBER(AVERAGEIFS(Observed!R$2:R$9149,Observed!$A$2:$A$9149,$A528,Observed!$D$2:$D$9149,$D528)),AVERAGEIFS(Observed!R$2:R$9149,Observed!$A$2:$A$9149,$A528,Observed!$D$2:$D$9149,$D528),"")</f>
        <v/>
      </c>
      <c r="S528" s="22" t="str">
        <f>IF(ISNUMBER(AVERAGEIFS(Observed!S$2:S$9149,Observed!$A$2:$A$9149,$A528,Observed!$D$2:$D$9149,$D528)),AVERAGEIFS(Observed!S$2:S$9149,Observed!$A$2:$A$9149,$A528,Observed!$D$2:$D$9149,$D528),"")</f>
        <v/>
      </c>
      <c r="T528" s="23" t="str">
        <f>IF(ISNUMBER(AVERAGEIFS(Observed!T$2:T$9149,Observed!$A$2:$A$9149,$A528,Observed!$D$2:$D$9149,$D528)),AVERAGEIFS(Observed!T$2:T$9149,Observed!$A$2:$A$9149,$A528,Observed!$D$2:$D$9149,$D528),"")</f>
        <v/>
      </c>
      <c r="U528" s="23" t="str">
        <f>IF(ISNUMBER(AVERAGEIFS(Observed!U$2:U$9149,Observed!$A$2:$A$9149,$A528,Observed!$D$2:$D$9149,$D528)),AVERAGEIFS(Observed!U$2:U$9149,Observed!$A$2:$A$9149,$A528,Observed!$D$2:$D$9149,$D528),"")</f>
        <v/>
      </c>
      <c r="V528" s="23" t="str">
        <f>IF(ISNUMBER(AVERAGEIFS(Observed!V$2:V$9149,Observed!$A$2:$A$9149,$A528,Observed!$D$2:$D$9149,$D528)),AVERAGEIFS(Observed!V$2:V$9149,Observed!$A$2:$A$9149,$A528,Observed!$D$2:$D$9149,$D528),"")</f>
        <v/>
      </c>
      <c r="W528" s="21" t="str">
        <f>IF(ISNUMBER(AVERAGEIFS(Observed!W$2:W$9149,Observed!$A$2:$A$9149,$A528,Observed!$D$2:$D$9149,$D528)),AVERAGEIFS(Observed!W$2:W$9149,Observed!$A$2:$A$9149,$A528,Observed!$D$2:$D$9149,$D528),"")</f>
        <v/>
      </c>
      <c r="X528" s="35" t="str">
        <f>IF(ISNUMBER(AVERAGEIFS(Observed!X$2:X$9149,Observed!$A$2:$A$9149,$A528,Observed!$D$2:$D$9149,$D528)),AVERAGEIFS(Observed!X$2:X$9149,Observed!$A$2:$A$9149,$A528,Observed!$D$2:$D$9149,$D528),"")</f>
        <v/>
      </c>
      <c r="Y528" s="35" t="str">
        <f>IF(ISNUMBER(AVERAGEIFS(Observed!Y$2:Y$9149,Observed!$A$2:$A$9149,$A528,Observed!$D$2:$D$9149,$D528)),AVERAGEIFS(Observed!Y$2:Y$9149,Observed!$A$2:$A$9149,$A528,Observed!$D$2:$D$9149,$D528),"")</f>
        <v/>
      </c>
      <c r="Z528" s="22" t="str">
        <f>IF(ISNUMBER(AVERAGEIFS(Observed!Z$2:Z$9149,Observed!$A$2:$A$9149,$A528,Observed!$D$2:$D$9149,$D528)),AVERAGEIFS(Observed!Z$2:Z$9149,Observed!$A$2:$A$9149,$A528,Observed!$D$2:$D$9149,$D528),"")</f>
        <v/>
      </c>
      <c r="AA528" s="22" t="str">
        <f>IF(ISNUMBER(AVERAGEIFS(Observed!AA$2:AA$9149,Observed!$A$2:$A$9149,$A528,Observed!$D$2:$D$9149,$D528)),AVERAGEIFS(Observed!AA$2:AA$9149,Observed!$A$2:$A$9149,$A528,Observed!$D$2:$D$9149,$D528),"")</f>
        <v/>
      </c>
      <c r="AB528" s="22" t="str">
        <f>IF(ISNUMBER(AVERAGEIFS(Observed!AB$2:AB$9149,Observed!$A$2:$A$9149,$A528,Observed!$D$2:$D$9149,$D528)),AVERAGEIFS(Observed!AB$2:AB$9149,Observed!$A$2:$A$9149,$A528,Observed!$D$2:$D$9149,$D528),"")</f>
        <v/>
      </c>
      <c r="AC528" s="22" t="str">
        <f>IF(ISNUMBER(AVERAGEIFS(Observed!AC$2:AC$9149,Observed!$A$2:$A$9149,$A528,Observed!$D$2:$D$9149,$D528)),AVERAGEIFS(Observed!AC$2:AC$9149,Observed!$A$2:$A$9149,$A528,Observed!$D$2:$D$9149,$D528),"")</f>
        <v/>
      </c>
      <c r="AD528" s="22" t="str">
        <f>IF(ISNUMBER(AVERAGEIFS(Observed!AD$2:AD$9149,Observed!$A$2:$A$9149,$A528,Observed!$D$2:$D$9149,$D528)),AVERAGEIFS(Observed!AD$2:AD$9149,Observed!$A$2:$A$9149,$A528,Observed!$D$2:$D$9149,$D528),"")</f>
        <v/>
      </c>
      <c r="AE528" s="22" t="str">
        <f>IF(ISNUMBER(AVERAGEIFS(Observed!AE$2:AE$9149,Observed!$A$2:$A$9149,$A528,Observed!$D$2:$D$9149,$D528)),AVERAGEIFS(Observed!AE$2:AE$9149,Observed!$A$2:$A$9149,$A528,Observed!$D$2:$D$9149,$D528),"")</f>
        <v/>
      </c>
      <c r="AF528" s="22" t="str">
        <f>IF(ISNUMBER(AVERAGEIFS(Observed!AF$2:AF$9149,Observed!$A$2:$A$9149,$A528,Observed!$D$2:$D$9149,$D528)),AVERAGEIFS(Observed!AF$2:AF$9149,Observed!$A$2:$A$9149,$A528,Observed!$D$2:$D$9149,$D528),"")</f>
        <v/>
      </c>
      <c r="AG528" s="22" t="str">
        <f>IF(ISNUMBER(AVERAGEIFS(Observed!AG$2:AG$9149,Observed!$A$2:$A$9149,$A528,Observed!$D$2:$D$9149,$D528)),AVERAGEIFS(Observed!AG$2:AG$9149,Observed!$A$2:$A$9149,$A528,Observed!$D$2:$D$9149,$D528),"")</f>
        <v/>
      </c>
      <c r="AH528" s="22" t="str">
        <f>IF(ISNUMBER(AVERAGEIFS(Observed!AH$2:AH$9149,Observed!$A$2:$A$9149,$A528,Observed!$D$2:$D$9149,$D528)),AVERAGEIFS(Observed!AH$2:AH$9149,Observed!$A$2:$A$9149,$A528,Observed!$D$2:$D$9149,$D528),"")</f>
        <v/>
      </c>
      <c r="AI528" s="22" t="str">
        <f>IF(ISNUMBER(AVERAGEIFS(Observed!AI$2:AI$9149,Observed!$A$2:$A$9149,$A528,Observed!$D$2:$D$9149,$D528)),AVERAGEIFS(Observed!AI$2:AI$9149,Observed!$A$2:$A$9149,$A528,Observed!$D$2:$D$9149,$D528),"")</f>
        <v/>
      </c>
      <c r="AJ528" s="22" t="str">
        <f>IF(ISNUMBER(AVERAGEIFS(Observed!AJ$2:AJ$9149,Observed!$A$2:$A$9149,$A528,Observed!$D$2:$D$9149,$D528)),AVERAGEIFS(Observed!AJ$2:AJ$9149,Observed!$A$2:$A$9149,$A528,Observed!$D$2:$D$9149,$D528),"")</f>
        <v/>
      </c>
      <c r="AK528" s="22" t="str">
        <f>IF(ISNUMBER(AVERAGEIFS(Observed!AK$2:AK$9149,Observed!$A$2:$A$9149,$A528,Observed!$D$2:$D$9149,$D528)),AVERAGEIFS(Observed!AK$2:AK$9149,Observed!$A$2:$A$9149,$A528,Observed!$D$2:$D$9149,$D528),"")</f>
        <v/>
      </c>
      <c r="AL528" s="23" t="str">
        <f>IF(ISNUMBER(AVERAGEIFS(Observed!AL$2:AL$9149,Observed!$A$2:$A$9149,$A528,Observed!$D$2:$D$9149,$D528)),AVERAGEIFS(Observed!AL$2:AL$9149,Observed!$A$2:$A$9149,$A528,Observed!$D$2:$D$9149,$D528),"")</f>
        <v/>
      </c>
      <c r="AM528" s="23" t="str">
        <f>IF(ISNUMBER(AVERAGEIFS(Observed!AM$2:AM$9149,Observed!$A$2:$A$9149,$A528,Observed!$D$2:$D$9149,$D528)),AVERAGEIFS(Observed!AM$2:AM$9149,Observed!$A$2:$A$9149,$A528,Observed!$D$2:$D$9149,$D528),"")</f>
        <v/>
      </c>
      <c r="AN528" s="22" t="str">
        <f>IF(ISNUMBER(AVERAGEIFS(Observed!AN$2:AN$9149,Observed!$A$2:$A$9149,$A528,Observed!$D$2:$D$9149,$D528)),AVERAGEIFS(Observed!AN$2:AN$9149,Observed!$A$2:$A$9149,$A528,Observed!$D$2:$D$9149,$D528),"")</f>
        <v/>
      </c>
      <c r="AO528" s="22" t="str">
        <f>IF(ISNUMBER(AVERAGEIFS(Observed!AO$2:AO$9149,Observed!$A$2:$A$9149,$A528,Observed!$D$2:$D$9149,$D528)),AVERAGEIFS(Observed!AO$2:AO$9149,Observed!$A$2:$A$9149,$A528,Observed!$D$2:$D$9149,$D528),"")</f>
        <v/>
      </c>
      <c r="AP528" s="21" t="str">
        <f>IF(ISNUMBER(AVERAGEIFS(Observed!AP$2:AP$9149,Observed!$A$2:$A$9149,$A528,Observed!$D$2:$D$9149,$D528)),AVERAGEIFS(Observed!AP$2:AP$9149,Observed!$A$2:$A$9149,$A528,Observed!$D$2:$D$9149,$D528),"")</f>
        <v/>
      </c>
      <c r="AQ528" s="22" t="str">
        <f>IF(ISNUMBER(AVERAGEIFS(Observed!AQ$2:AQ$9149,Observed!$A$2:$A$9149,$A528,Observed!$D$2:$D$9149,$D528)),AVERAGEIFS(Observed!AQ$2:AQ$9149,Observed!$A$2:$A$9149,$A528,Observed!$D$2:$D$9149,$D528),"")</f>
        <v/>
      </c>
      <c r="AR528" s="22" t="str">
        <f>IF(ISNUMBER(AVERAGEIFS(Observed!AR$2:AR$9149,Observed!$A$2:$A$9149,$A528,Observed!$D$2:$D$9149,$D528)),AVERAGEIFS(Observed!AR$2:AR$9149,Observed!$A$2:$A$9149,$A528,Observed!$D$2:$D$9149,$D528),"")</f>
        <v/>
      </c>
      <c r="AS528" s="22" t="str">
        <f>IF(ISNUMBER(AVERAGEIFS(Observed!AS$2:AS$9149,Observed!$A$2:$A$9149,$A528,Observed!$D$2:$D$9149,$D528)),AVERAGEIFS(Observed!AS$2:AS$9149,Observed!$A$2:$A$9149,$A528,Observed!$D$2:$D$9149,$D528),"")</f>
        <v/>
      </c>
      <c r="AT528" s="22" t="str">
        <f>IF(ISNUMBER(AVERAGEIFS(Observed!AT$2:AT$9149,Observed!$A$2:$A$9149,$A528,Observed!$D$2:$D$9149,$D528)),AVERAGEIFS(Observed!AT$2:AT$9149,Observed!$A$2:$A$9149,$A528,Observed!$D$2:$D$9149,$D528),"")</f>
        <v/>
      </c>
      <c r="AU528" s="22" t="str">
        <f>IF(ISNUMBER(AVERAGEIFS(Observed!AU$2:AU$9149,Observed!$A$2:$A$9149,$A528,Observed!$D$2:$D$9149,$D528)),AVERAGEIFS(Observed!AU$2:AU$9149,Observed!$A$2:$A$9149,$A528,Observed!$D$2:$D$9149,$D528),"")</f>
        <v/>
      </c>
      <c r="AV528" s="2">
        <f>COUNTIFS(Observed!$A$2:$A$9149,$A528,Observed!$D$2:$D$9149,$D528)</f>
        <v>1</v>
      </c>
      <c r="AW528" s="2">
        <f t="shared" si="8"/>
        <v>1</v>
      </c>
    </row>
    <row r="529" spans="1:49" x14ac:dyDescent="0.25">
      <c r="A529" t="s">
        <v>114</v>
      </c>
      <c r="B529" t="s">
        <v>142</v>
      </c>
      <c r="C529" t="s">
        <v>30</v>
      </c>
      <c r="D529" s="3">
        <v>40954</v>
      </c>
      <c r="E529">
        <v>1</v>
      </c>
      <c r="K529" s="24" t="s">
        <v>76</v>
      </c>
      <c r="L529" t="s">
        <v>21</v>
      </c>
      <c r="N529" s="2" t="s">
        <v>20</v>
      </c>
      <c r="O529" s="21" t="str">
        <f>IF(ISNUMBER(AVERAGEIFS(Observed!O$2:O$9149,Observed!$A$2:$A$9149,$A529,Observed!$D$2:$D$9149,$D529)),AVERAGEIFS(Observed!O$2:O$9149,Observed!$A$2:$A$9149,$A529,Observed!$D$2:$D$9149,$D529),"")</f>
        <v/>
      </c>
      <c r="P529" s="22" t="str">
        <f>IF(ISNUMBER(AVERAGEIFS(Observed!P$2:P$9149,Observed!$A$2:$A$9149,$A529,Observed!$D$2:$D$9149,$D529)),AVERAGEIFS(Observed!P$2:P$9149,Observed!$A$2:$A$9149,$A529,Observed!$D$2:$D$9149,$D529),"")</f>
        <v/>
      </c>
      <c r="Q529" s="22">
        <f>IF(ISNUMBER(AVERAGEIFS(Observed!Q$2:Q$9149,Observed!$A$2:$A$9149,$A529,Observed!$D$2:$D$9149,$D529)),AVERAGEIFS(Observed!Q$2:Q$9149,Observed!$A$2:$A$9149,$A529,Observed!$D$2:$D$9149,$D529),"")</f>
        <v>179.8</v>
      </c>
      <c r="R529" s="22">
        <f>IF(ISNUMBER(AVERAGEIFS(Observed!R$2:R$9149,Observed!$A$2:$A$9149,$A529,Observed!$D$2:$D$9149,$D529)),AVERAGEIFS(Observed!R$2:R$9149,Observed!$A$2:$A$9149,$A529,Observed!$D$2:$D$9149,$D529),"")</f>
        <v>179.8</v>
      </c>
      <c r="S529" s="22">
        <f>IF(ISNUMBER(AVERAGEIFS(Observed!S$2:S$9149,Observed!$A$2:$A$9149,$A529,Observed!$D$2:$D$9149,$D529)),AVERAGEIFS(Observed!S$2:S$9149,Observed!$A$2:$A$9149,$A529,Observed!$D$2:$D$9149,$D529),"")</f>
        <v>547.79999999999995</v>
      </c>
      <c r="T529" s="23" t="str">
        <f>IF(ISNUMBER(AVERAGEIFS(Observed!T$2:T$9149,Observed!$A$2:$A$9149,$A529,Observed!$D$2:$D$9149,$D529)),AVERAGEIFS(Observed!T$2:T$9149,Observed!$A$2:$A$9149,$A529,Observed!$D$2:$D$9149,$D529),"")</f>
        <v/>
      </c>
      <c r="U529" s="23" t="str">
        <f>IF(ISNUMBER(AVERAGEIFS(Observed!U$2:U$9149,Observed!$A$2:$A$9149,$A529,Observed!$D$2:$D$9149,$D529)),AVERAGEIFS(Observed!U$2:U$9149,Observed!$A$2:$A$9149,$A529,Observed!$D$2:$D$9149,$D529),"")</f>
        <v/>
      </c>
      <c r="V529" s="23" t="str">
        <f>IF(ISNUMBER(AVERAGEIFS(Observed!V$2:V$9149,Observed!$A$2:$A$9149,$A529,Observed!$D$2:$D$9149,$D529)),AVERAGEIFS(Observed!V$2:V$9149,Observed!$A$2:$A$9149,$A529,Observed!$D$2:$D$9149,$D529),"")</f>
        <v/>
      </c>
      <c r="W529" s="21" t="str">
        <f>IF(ISNUMBER(AVERAGEIFS(Observed!W$2:W$9149,Observed!$A$2:$A$9149,$A529,Observed!$D$2:$D$9149,$D529)),AVERAGEIFS(Observed!W$2:W$9149,Observed!$A$2:$A$9149,$A529,Observed!$D$2:$D$9149,$D529),"")</f>
        <v/>
      </c>
      <c r="X529" s="35" t="str">
        <f>IF(ISNUMBER(AVERAGEIFS(Observed!X$2:X$9149,Observed!$A$2:$A$9149,$A529,Observed!$D$2:$D$9149,$D529)),AVERAGEIFS(Observed!X$2:X$9149,Observed!$A$2:$A$9149,$A529,Observed!$D$2:$D$9149,$D529),"")</f>
        <v/>
      </c>
      <c r="Y529" s="35" t="str">
        <f>IF(ISNUMBER(AVERAGEIFS(Observed!Y$2:Y$9149,Observed!$A$2:$A$9149,$A529,Observed!$D$2:$D$9149,$D529)),AVERAGEIFS(Observed!Y$2:Y$9149,Observed!$A$2:$A$9149,$A529,Observed!$D$2:$D$9149,$D529),"")</f>
        <v/>
      </c>
      <c r="Z529" s="22" t="str">
        <f>IF(ISNUMBER(AVERAGEIFS(Observed!Z$2:Z$9149,Observed!$A$2:$A$9149,$A529,Observed!$D$2:$D$9149,$D529)),AVERAGEIFS(Observed!Z$2:Z$9149,Observed!$A$2:$A$9149,$A529,Observed!$D$2:$D$9149,$D529),"")</f>
        <v/>
      </c>
      <c r="AA529" s="22" t="str">
        <f>IF(ISNUMBER(AVERAGEIFS(Observed!AA$2:AA$9149,Observed!$A$2:$A$9149,$A529,Observed!$D$2:$D$9149,$D529)),AVERAGEIFS(Observed!AA$2:AA$9149,Observed!$A$2:$A$9149,$A529,Observed!$D$2:$D$9149,$D529),"")</f>
        <v/>
      </c>
      <c r="AB529" s="22" t="str">
        <f>IF(ISNUMBER(AVERAGEIFS(Observed!AB$2:AB$9149,Observed!$A$2:$A$9149,$A529,Observed!$D$2:$D$9149,$D529)),AVERAGEIFS(Observed!AB$2:AB$9149,Observed!$A$2:$A$9149,$A529,Observed!$D$2:$D$9149,$D529),"")</f>
        <v/>
      </c>
      <c r="AC529" s="22" t="str">
        <f>IF(ISNUMBER(AVERAGEIFS(Observed!AC$2:AC$9149,Observed!$A$2:$A$9149,$A529,Observed!$D$2:$D$9149,$D529)),AVERAGEIFS(Observed!AC$2:AC$9149,Observed!$A$2:$A$9149,$A529,Observed!$D$2:$D$9149,$D529),"")</f>
        <v/>
      </c>
      <c r="AD529" s="22" t="str">
        <f>IF(ISNUMBER(AVERAGEIFS(Observed!AD$2:AD$9149,Observed!$A$2:$A$9149,$A529,Observed!$D$2:$D$9149,$D529)),AVERAGEIFS(Observed!AD$2:AD$9149,Observed!$A$2:$A$9149,$A529,Observed!$D$2:$D$9149,$D529),"")</f>
        <v/>
      </c>
      <c r="AE529" s="22" t="str">
        <f>IF(ISNUMBER(AVERAGEIFS(Observed!AE$2:AE$9149,Observed!$A$2:$A$9149,$A529,Observed!$D$2:$D$9149,$D529)),AVERAGEIFS(Observed!AE$2:AE$9149,Observed!$A$2:$A$9149,$A529,Observed!$D$2:$D$9149,$D529),"")</f>
        <v/>
      </c>
      <c r="AF529" s="22" t="str">
        <f>IF(ISNUMBER(AVERAGEIFS(Observed!AF$2:AF$9149,Observed!$A$2:$A$9149,$A529,Observed!$D$2:$D$9149,$D529)),AVERAGEIFS(Observed!AF$2:AF$9149,Observed!$A$2:$A$9149,$A529,Observed!$D$2:$D$9149,$D529),"")</f>
        <v/>
      </c>
      <c r="AG529" s="22" t="str">
        <f>IF(ISNUMBER(AVERAGEIFS(Observed!AG$2:AG$9149,Observed!$A$2:$A$9149,$A529,Observed!$D$2:$D$9149,$D529)),AVERAGEIFS(Observed!AG$2:AG$9149,Observed!$A$2:$A$9149,$A529,Observed!$D$2:$D$9149,$D529),"")</f>
        <v/>
      </c>
      <c r="AH529" s="22" t="str">
        <f>IF(ISNUMBER(AVERAGEIFS(Observed!AH$2:AH$9149,Observed!$A$2:$A$9149,$A529,Observed!$D$2:$D$9149,$D529)),AVERAGEIFS(Observed!AH$2:AH$9149,Observed!$A$2:$A$9149,$A529,Observed!$D$2:$D$9149,$D529),"")</f>
        <v/>
      </c>
      <c r="AI529" s="22" t="str">
        <f>IF(ISNUMBER(AVERAGEIFS(Observed!AI$2:AI$9149,Observed!$A$2:$A$9149,$A529,Observed!$D$2:$D$9149,$D529)),AVERAGEIFS(Observed!AI$2:AI$9149,Observed!$A$2:$A$9149,$A529,Observed!$D$2:$D$9149,$D529),"")</f>
        <v/>
      </c>
      <c r="AJ529" s="22" t="str">
        <f>IF(ISNUMBER(AVERAGEIFS(Observed!AJ$2:AJ$9149,Observed!$A$2:$A$9149,$A529,Observed!$D$2:$D$9149,$D529)),AVERAGEIFS(Observed!AJ$2:AJ$9149,Observed!$A$2:$A$9149,$A529,Observed!$D$2:$D$9149,$D529),"")</f>
        <v/>
      </c>
      <c r="AK529" s="22" t="str">
        <f>IF(ISNUMBER(AVERAGEIFS(Observed!AK$2:AK$9149,Observed!$A$2:$A$9149,$A529,Observed!$D$2:$D$9149,$D529)),AVERAGEIFS(Observed!AK$2:AK$9149,Observed!$A$2:$A$9149,$A529,Observed!$D$2:$D$9149,$D529),"")</f>
        <v/>
      </c>
      <c r="AL529" s="23" t="str">
        <f>IF(ISNUMBER(AVERAGEIFS(Observed!AL$2:AL$9149,Observed!$A$2:$A$9149,$A529,Observed!$D$2:$D$9149,$D529)),AVERAGEIFS(Observed!AL$2:AL$9149,Observed!$A$2:$A$9149,$A529,Observed!$D$2:$D$9149,$D529),"")</f>
        <v/>
      </c>
      <c r="AM529" s="23" t="str">
        <f>IF(ISNUMBER(AVERAGEIFS(Observed!AM$2:AM$9149,Observed!$A$2:$A$9149,$A529,Observed!$D$2:$D$9149,$D529)),AVERAGEIFS(Observed!AM$2:AM$9149,Observed!$A$2:$A$9149,$A529,Observed!$D$2:$D$9149,$D529),"")</f>
        <v/>
      </c>
      <c r="AN529" s="22" t="str">
        <f>IF(ISNUMBER(AVERAGEIFS(Observed!AN$2:AN$9149,Observed!$A$2:$A$9149,$A529,Observed!$D$2:$D$9149,$D529)),AVERAGEIFS(Observed!AN$2:AN$9149,Observed!$A$2:$A$9149,$A529,Observed!$D$2:$D$9149,$D529),"")</f>
        <v/>
      </c>
      <c r="AO529" s="22" t="str">
        <f>IF(ISNUMBER(AVERAGEIFS(Observed!AO$2:AO$9149,Observed!$A$2:$A$9149,$A529,Observed!$D$2:$D$9149,$D529)),AVERAGEIFS(Observed!AO$2:AO$9149,Observed!$A$2:$A$9149,$A529,Observed!$D$2:$D$9149,$D529),"")</f>
        <v/>
      </c>
      <c r="AP529" s="21" t="str">
        <f>IF(ISNUMBER(AVERAGEIFS(Observed!AP$2:AP$9149,Observed!$A$2:$A$9149,$A529,Observed!$D$2:$D$9149,$D529)),AVERAGEIFS(Observed!AP$2:AP$9149,Observed!$A$2:$A$9149,$A529,Observed!$D$2:$D$9149,$D529),"")</f>
        <v/>
      </c>
      <c r="AQ529" s="22" t="str">
        <f>IF(ISNUMBER(AVERAGEIFS(Observed!AQ$2:AQ$9149,Observed!$A$2:$A$9149,$A529,Observed!$D$2:$D$9149,$D529)),AVERAGEIFS(Observed!AQ$2:AQ$9149,Observed!$A$2:$A$9149,$A529,Observed!$D$2:$D$9149,$D529),"")</f>
        <v/>
      </c>
      <c r="AR529" s="22" t="str">
        <f>IF(ISNUMBER(AVERAGEIFS(Observed!AR$2:AR$9149,Observed!$A$2:$A$9149,$A529,Observed!$D$2:$D$9149,$D529)),AVERAGEIFS(Observed!AR$2:AR$9149,Observed!$A$2:$A$9149,$A529,Observed!$D$2:$D$9149,$D529),"")</f>
        <v/>
      </c>
      <c r="AS529" s="22" t="str">
        <f>IF(ISNUMBER(AVERAGEIFS(Observed!AS$2:AS$9149,Observed!$A$2:$A$9149,$A529,Observed!$D$2:$D$9149,$D529)),AVERAGEIFS(Observed!AS$2:AS$9149,Observed!$A$2:$A$9149,$A529,Observed!$D$2:$D$9149,$D529),"")</f>
        <v/>
      </c>
      <c r="AT529" s="22" t="str">
        <f>IF(ISNUMBER(AVERAGEIFS(Observed!AT$2:AT$9149,Observed!$A$2:$A$9149,$A529,Observed!$D$2:$D$9149,$D529)),AVERAGEIFS(Observed!AT$2:AT$9149,Observed!$A$2:$A$9149,$A529,Observed!$D$2:$D$9149,$D529),"")</f>
        <v/>
      </c>
      <c r="AU529" s="22" t="str">
        <f>IF(ISNUMBER(AVERAGEIFS(Observed!AU$2:AU$9149,Observed!$A$2:$A$9149,$A529,Observed!$D$2:$D$9149,$D529)),AVERAGEIFS(Observed!AU$2:AU$9149,Observed!$A$2:$A$9149,$A529,Observed!$D$2:$D$9149,$D529),"")</f>
        <v/>
      </c>
      <c r="AV529" s="2">
        <f>COUNTIFS(Observed!$A$2:$A$9149,$A529,Observed!$D$2:$D$9149,$D529)</f>
        <v>1</v>
      </c>
      <c r="AW529" s="2">
        <f t="shared" si="8"/>
        <v>3</v>
      </c>
    </row>
    <row r="530" spans="1:49" x14ac:dyDescent="0.25">
      <c r="A530" t="s">
        <v>114</v>
      </c>
      <c r="B530" t="s">
        <v>142</v>
      </c>
      <c r="C530" t="s">
        <v>30</v>
      </c>
      <c r="D530" s="3">
        <v>40981</v>
      </c>
      <c r="E530">
        <v>1</v>
      </c>
      <c r="K530" s="24" t="s">
        <v>76</v>
      </c>
      <c r="L530" t="s">
        <v>21</v>
      </c>
      <c r="N530" s="2" t="s">
        <v>42</v>
      </c>
      <c r="O530" s="21">
        <f>IF(ISNUMBER(AVERAGEIFS(Observed!O$2:O$9149,Observed!$A$2:$A$9149,$A530,Observed!$D$2:$D$9149,$D530)),AVERAGEIFS(Observed!O$2:O$9149,Observed!$A$2:$A$9149,$A530,Observed!$D$2:$D$9149,$D530),"")</f>
        <v>3860</v>
      </c>
      <c r="P530" s="22">
        <f>IF(ISNUMBER(AVERAGEIFS(Observed!P$2:P$9149,Observed!$A$2:$A$9149,$A530,Observed!$D$2:$D$9149,$D530)),AVERAGEIFS(Observed!P$2:P$9149,Observed!$A$2:$A$9149,$A530,Observed!$D$2:$D$9149,$D530),"")</f>
        <v>386</v>
      </c>
      <c r="Q530" s="22" t="str">
        <f>IF(ISNUMBER(AVERAGEIFS(Observed!Q$2:Q$9149,Observed!$A$2:$A$9149,$A530,Observed!$D$2:$D$9149,$D530)),AVERAGEIFS(Observed!Q$2:Q$9149,Observed!$A$2:$A$9149,$A530,Observed!$D$2:$D$9149,$D530),"")</f>
        <v/>
      </c>
      <c r="R530" s="22" t="str">
        <f>IF(ISNUMBER(AVERAGEIFS(Observed!R$2:R$9149,Observed!$A$2:$A$9149,$A530,Observed!$D$2:$D$9149,$D530)),AVERAGEIFS(Observed!R$2:R$9149,Observed!$A$2:$A$9149,$A530,Observed!$D$2:$D$9149,$D530),"")</f>
        <v/>
      </c>
      <c r="S530" s="22" t="str">
        <f>IF(ISNUMBER(AVERAGEIFS(Observed!S$2:S$9149,Observed!$A$2:$A$9149,$A530,Observed!$D$2:$D$9149,$D530)),AVERAGEIFS(Observed!S$2:S$9149,Observed!$A$2:$A$9149,$A530,Observed!$D$2:$D$9149,$D530),"")</f>
        <v/>
      </c>
      <c r="T530" s="23" t="str">
        <f>IF(ISNUMBER(AVERAGEIFS(Observed!T$2:T$9149,Observed!$A$2:$A$9149,$A530,Observed!$D$2:$D$9149,$D530)),AVERAGEIFS(Observed!T$2:T$9149,Observed!$A$2:$A$9149,$A530,Observed!$D$2:$D$9149,$D530),"")</f>
        <v/>
      </c>
      <c r="U530" s="23" t="str">
        <f>IF(ISNUMBER(AVERAGEIFS(Observed!U$2:U$9149,Observed!$A$2:$A$9149,$A530,Observed!$D$2:$D$9149,$D530)),AVERAGEIFS(Observed!U$2:U$9149,Observed!$A$2:$A$9149,$A530,Observed!$D$2:$D$9149,$D530),"")</f>
        <v/>
      </c>
      <c r="V530" s="23" t="str">
        <f>IF(ISNUMBER(AVERAGEIFS(Observed!V$2:V$9149,Observed!$A$2:$A$9149,$A530,Observed!$D$2:$D$9149,$D530)),AVERAGEIFS(Observed!V$2:V$9149,Observed!$A$2:$A$9149,$A530,Observed!$D$2:$D$9149,$D530),"")</f>
        <v/>
      </c>
      <c r="W530" s="21" t="str">
        <f>IF(ISNUMBER(AVERAGEIFS(Observed!W$2:W$9149,Observed!$A$2:$A$9149,$A530,Observed!$D$2:$D$9149,$D530)),AVERAGEIFS(Observed!W$2:W$9149,Observed!$A$2:$A$9149,$A530,Observed!$D$2:$D$9149,$D530),"")</f>
        <v/>
      </c>
      <c r="X530" s="35" t="str">
        <f>IF(ISNUMBER(AVERAGEIFS(Observed!X$2:X$9149,Observed!$A$2:$A$9149,$A530,Observed!$D$2:$D$9149,$D530)),AVERAGEIFS(Observed!X$2:X$9149,Observed!$A$2:$A$9149,$A530,Observed!$D$2:$D$9149,$D530),"")</f>
        <v/>
      </c>
      <c r="Y530" s="35" t="str">
        <f>IF(ISNUMBER(AVERAGEIFS(Observed!Y$2:Y$9149,Observed!$A$2:$A$9149,$A530,Observed!$D$2:$D$9149,$D530)),AVERAGEIFS(Observed!Y$2:Y$9149,Observed!$A$2:$A$9149,$A530,Observed!$D$2:$D$9149,$D530),"")</f>
        <v/>
      </c>
      <c r="Z530" s="22" t="str">
        <f>IF(ISNUMBER(AVERAGEIFS(Observed!Z$2:Z$9149,Observed!$A$2:$A$9149,$A530,Observed!$D$2:$D$9149,$D530)),AVERAGEIFS(Observed!Z$2:Z$9149,Observed!$A$2:$A$9149,$A530,Observed!$D$2:$D$9149,$D530),"")</f>
        <v/>
      </c>
      <c r="AA530" s="22" t="str">
        <f>IF(ISNUMBER(AVERAGEIFS(Observed!AA$2:AA$9149,Observed!$A$2:$A$9149,$A530,Observed!$D$2:$D$9149,$D530)),AVERAGEIFS(Observed!AA$2:AA$9149,Observed!$A$2:$A$9149,$A530,Observed!$D$2:$D$9149,$D530),"")</f>
        <v/>
      </c>
      <c r="AB530" s="22" t="str">
        <f>IF(ISNUMBER(AVERAGEIFS(Observed!AB$2:AB$9149,Observed!$A$2:$A$9149,$A530,Observed!$D$2:$D$9149,$D530)),AVERAGEIFS(Observed!AB$2:AB$9149,Observed!$A$2:$A$9149,$A530,Observed!$D$2:$D$9149,$D530),"")</f>
        <v/>
      </c>
      <c r="AC530" s="22" t="str">
        <f>IF(ISNUMBER(AVERAGEIFS(Observed!AC$2:AC$9149,Observed!$A$2:$A$9149,$A530,Observed!$D$2:$D$9149,$D530)),AVERAGEIFS(Observed!AC$2:AC$9149,Observed!$A$2:$A$9149,$A530,Observed!$D$2:$D$9149,$D530),"")</f>
        <v/>
      </c>
      <c r="AD530" s="22" t="str">
        <f>IF(ISNUMBER(AVERAGEIFS(Observed!AD$2:AD$9149,Observed!$A$2:$A$9149,$A530,Observed!$D$2:$D$9149,$D530)),AVERAGEIFS(Observed!AD$2:AD$9149,Observed!$A$2:$A$9149,$A530,Observed!$D$2:$D$9149,$D530),"")</f>
        <v/>
      </c>
      <c r="AE530" s="22" t="str">
        <f>IF(ISNUMBER(AVERAGEIFS(Observed!AE$2:AE$9149,Observed!$A$2:$A$9149,$A530,Observed!$D$2:$D$9149,$D530)),AVERAGEIFS(Observed!AE$2:AE$9149,Observed!$A$2:$A$9149,$A530,Observed!$D$2:$D$9149,$D530),"")</f>
        <v/>
      </c>
      <c r="AF530" s="22" t="str">
        <f>IF(ISNUMBER(AVERAGEIFS(Observed!AF$2:AF$9149,Observed!$A$2:$A$9149,$A530,Observed!$D$2:$D$9149,$D530)),AVERAGEIFS(Observed!AF$2:AF$9149,Observed!$A$2:$A$9149,$A530,Observed!$D$2:$D$9149,$D530),"")</f>
        <v/>
      </c>
      <c r="AG530" s="22" t="str">
        <f>IF(ISNUMBER(AVERAGEIFS(Observed!AG$2:AG$9149,Observed!$A$2:$A$9149,$A530,Observed!$D$2:$D$9149,$D530)),AVERAGEIFS(Observed!AG$2:AG$9149,Observed!$A$2:$A$9149,$A530,Observed!$D$2:$D$9149,$D530),"")</f>
        <v/>
      </c>
      <c r="AH530" s="22" t="str">
        <f>IF(ISNUMBER(AVERAGEIFS(Observed!AH$2:AH$9149,Observed!$A$2:$A$9149,$A530,Observed!$D$2:$D$9149,$D530)),AVERAGEIFS(Observed!AH$2:AH$9149,Observed!$A$2:$A$9149,$A530,Observed!$D$2:$D$9149,$D530),"")</f>
        <v/>
      </c>
      <c r="AI530" s="22" t="str">
        <f>IF(ISNUMBER(AVERAGEIFS(Observed!AI$2:AI$9149,Observed!$A$2:$A$9149,$A530,Observed!$D$2:$D$9149,$D530)),AVERAGEIFS(Observed!AI$2:AI$9149,Observed!$A$2:$A$9149,$A530,Observed!$D$2:$D$9149,$D530),"")</f>
        <v/>
      </c>
      <c r="AJ530" s="22" t="str">
        <f>IF(ISNUMBER(AVERAGEIFS(Observed!AJ$2:AJ$9149,Observed!$A$2:$A$9149,$A530,Observed!$D$2:$D$9149,$D530)),AVERAGEIFS(Observed!AJ$2:AJ$9149,Observed!$A$2:$A$9149,$A530,Observed!$D$2:$D$9149,$D530),"")</f>
        <v/>
      </c>
      <c r="AK530" s="22" t="str">
        <f>IF(ISNUMBER(AVERAGEIFS(Observed!AK$2:AK$9149,Observed!$A$2:$A$9149,$A530,Observed!$D$2:$D$9149,$D530)),AVERAGEIFS(Observed!AK$2:AK$9149,Observed!$A$2:$A$9149,$A530,Observed!$D$2:$D$9149,$D530),"")</f>
        <v/>
      </c>
      <c r="AL530" s="23" t="str">
        <f>IF(ISNUMBER(AVERAGEIFS(Observed!AL$2:AL$9149,Observed!$A$2:$A$9149,$A530,Observed!$D$2:$D$9149,$D530)),AVERAGEIFS(Observed!AL$2:AL$9149,Observed!$A$2:$A$9149,$A530,Observed!$D$2:$D$9149,$D530),"")</f>
        <v/>
      </c>
      <c r="AM530" s="23" t="str">
        <f>IF(ISNUMBER(AVERAGEIFS(Observed!AM$2:AM$9149,Observed!$A$2:$A$9149,$A530,Observed!$D$2:$D$9149,$D530)),AVERAGEIFS(Observed!AM$2:AM$9149,Observed!$A$2:$A$9149,$A530,Observed!$D$2:$D$9149,$D530),"")</f>
        <v/>
      </c>
      <c r="AN530" s="22" t="str">
        <f>IF(ISNUMBER(AVERAGEIFS(Observed!AN$2:AN$9149,Observed!$A$2:$A$9149,$A530,Observed!$D$2:$D$9149,$D530)),AVERAGEIFS(Observed!AN$2:AN$9149,Observed!$A$2:$A$9149,$A530,Observed!$D$2:$D$9149,$D530),"")</f>
        <v/>
      </c>
      <c r="AO530" s="22" t="str">
        <f>IF(ISNUMBER(AVERAGEIFS(Observed!AO$2:AO$9149,Observed!$A$2:$A$9149,$A530,Observed!$D$2:$D$9149,$D530)),AVERAGEIFS(Observed!AO$2:AO$9149,Observed!$A$2:$A$9149,$A530,Observed!$D$2:$D$9149,$D530),"")</f>
        <v/>
      </c>
      <c r="AP530" s="21" t="str">
        <f>IF(ISNUMBER(AVERAGEIFS(Observed!AP$2:AP$9149,Observed!$A$2:$A$9149,$A530,Observed!$D$2:$D$9149,$D530)),AVERAGEIFS(Observed!AP$2:AP$9149,Observed!$A$2:$A$9149,$A530,Observed!$D$2:$D$9149,$D530),"")</f>
        <v/>
      </c>
      <c r="AQ530" s="22" t="str">
        <f>IF(ISNUMBER(AVERAGEIFS(Observed!AQ$2:AQ$9149,Observed!$A$2:$A$9149,$A530,Observed!$D$2:$D$9149,$D530)),AVERAGEIFS(Observed!AQ$2:AQ$9149,Observed!$A$2:$A$9149,$A530,Observed!$D$2:$D$9149,$D530),"")</f>
        <v/>
      </c>
      <c r="AR530" s="22" t="str">
        <f>IF(ISNUMBER(AVERAGEIFS(Observed!AR$2:AR$9149,Observed!$A$2:$A$9149,$A530,Observed!$D$2:$D$9149,$D530)),AVERAGEIFS(Observed!AR$2:AR$9149,Observed!$A$2:$A$9149,$A530,Observed!$D$2:$D$9149,$D530),"")</f>
        <v/>
      </c>
      <c r="AS530" s="22" t="str">
        <f>IF(ISNUMBER(AVERAGEIFS(Observed!AS$2:AS$9149,Observed!$A$2:$A$9149,$A530,Observed!$D$2:$D$9149,$D530)),AVERAGEIFS(Observed!AS$2:AS$9149,Observed!$A$2:$A$9149,$A530,Observed!$D$2:$D$9149,$D530),"")</f>
        <v/>
      </c>
      <c r="AT530" s="22" t="str">
        <f>IF(ISNUMBER(AVERAGEIFS(Observed!AT$2:AT$9149,Observed!$A$2:$A$9149,$A530,Observed!$D$2:$D$9149,$D530)),AVERAGEIFS(Observed!AT$2:AT$9149,Observed!$A$2:$A$9149,$A530,Observed!$D$2:$D$9149,$D530),"")</f>
        <v/>
      </c>
      <c r="AU530" s="22" t="str">
        <f>IF(ISNUMBER(AVERAGEIFS(Observed!AU$2:AU$9149,Observed!$A$2:$A$9149,$A530,Observed!$D$2:$D$9149,$D530)),AVERAGEIFS(Observed!AU$2:AU$9149,Observed!$A$2:$A$9149,$A530,Observed!$D$2:$D$9149,$D530),"")</f>
        <v/>
      </c>
      <c r="AV530" s="2">
        <f>COUNTIFS(Observed!$A$2:$A$9149,$A530,Observed!$D$2:$D$9149,$D530)</f>
        <v>1</v>
      </c>
      <c r="AW530" s="2">
        <f t="shared" si="8"/>
        <v>1</v>
      </c>
    </row>
    <row r="531" spans="1:49" x14ac:dyDescent="0.25">
      <c r="A531" t="s">
        <v>114</v>
      </c>
      <c r="B531" t="s">
        <v>142</v>
      </c>
      <c r="C531" t="s">
        <v>30</v>
      </c>
      <c r="D531" s="3">
        <v>40982</v>
      </c>
      <c r="E531">
        <v>1</v>
      </c>
      <c r="K531" s="24" t="s">
        <v>76</v>
      </c>
      <c r="L531" t="s">
        <v>21</v>
      </c>
      <c r="N531" s="2" t="s">
        <v>20</v>
      </c>
      <c r="O531" s="21" t="str">
        <f>IF(ISNUMBER(AVERAGEIFS(Observed!O$2:O$9149,Observed!$A$2:$A$9149,$A531,Observed!$D$2:$D$9149,$D531)),AVERAGEIFS(Observed!O$2:O$9149,Observed!$A$2:$A$9149,$A531,Observed!$D$2:$D$9149,$D531),"")</f>
        <v/>
      </c>
      <c r="P531" s="22" t="str">
        <f>IF(ISNUMBER(AVERAGEIFS(Observed!P$2:P$9149,Observed!$A$2:$A$9149,$A531,Observed!$D$2:$D$9149,$D531)),AVERAGEIFS(Observed!P$2:P$9149,Observed!$A$2:$A$9149,$A531,Observed!$D$2:$D$9149,$D531),"")</f>
        <v/>
      </c>
      <c r="Q531" s="22">
        <f>IF(ISNUMBER(AVERAGEIFS(Observed!Q$2:Q$9149,Observed!$A$2:$A$9149,$A531,Observed!$D$2:$D$9149,$D531)),AVERAGEIFS(Observed!Q$2:Q$9149,Observed!$A$2:$A$9149,$A531,Observed!$D$2:$D$9149,$D531),"")</f>
        <v>130.5</v>
      </c>
      <c r="R531" s="22">
        <f>IF(ISNUMBER(AVERAGEIFS(Observed!R$2:R$9149,Observed!$A$2:$A$9149,$A531,Observed!$D$2:$D$9149,$D531)),AVERAGEIFS(Observed!R$2:R$9149,Observed!$A$2:$A$9149,$A531,Observed!$D$2:$D$9149,$D531),"")</f>
        <v>130.5</v>
      </c>
      <c r="S531" s="22">
        <f>IF(ISNUMBER(AVERAGEIFS(Observed!S$2:S$9149,Observed!$A$2:$A$9149,$A531,Observed!$D$2:$D$9149,$D531)),AVERAGEIFS(Observed!S$2:S$9149,Observed!$A$2:$A$9149,$A531,Observed!$D$2:$D$9149,$D531),"")</f>
        <v>678.3</v>
      </c>
      <c r="T531" s="23" t="str">
        <f>IF(ISNUMBER(AVERAGEIFS(Observed!T$2:T$9149,Observed!$A$2:$A$9149,$A531,Observed!$D$2:$D$9149,$D531)),AVERAGEIFS(Observed!T$2:T$9149,Observed!$A$2:$A$9149,$A531,Observed!$D$2:$D$9149,$D531),"")</f>
        <v/>
      </c>
      <c r="U531" s="23" t="str">
        <f>IF(ISNUMBER(AVERAGEIFS(Observed!U$2:U$9149,Observed!$A$2:$A$9149,$A531,Observed!$D$2:$D$9149,$D531)),AVERAGEIFS(Observed!U$2:U$9149,Observed!$A$2:$A$9149,$A531,Observed!$D$2:$D$9149,$D531),"")</f>
        <v/>
      </c>
      <c r="V531" s="23" t="str">
        <f>IF(ISNUMBER(AVERAGEIFS(Observed!V$2:V$9149,Observed!$A$2:$A$9149,$A531,Observed!$D$2:$D$9149,$D531)),AVERAGEIFS(Observed!V$2:V$9149,Observed!$A$2:$A$9149,$A531,Observed!$D$2:$D$9149,$D531),"")</f>
        <v/>
      </c>
      <c r="W531" s="21" t="str">
        <f>IF(ISNUMBER(AVERAGEIFS(Observed!W$2:W$9149,Observed!$A$2:$A$9149,$A531,Observed!$D$2:$D$9149,$D531)),AVERAGEIFS(Observed!W$2:W$9149,Observed!$A$2:$A$9149,$A531,Observed!$D$2:$D$9149,$D531),"")</f>
        <v/>
      </c>
      <c r="X531" s="35" t="str">
        <f>IF(ISNUMBER(AVERAGEIFS(Observed!X$2:X$9149,Observed!$A$2:$A$9149,$A531,Observed!$D$2:$D$9149,$D531)),AVERAGEIFS(Observed!X$2:X$9149,Observed!$A$2:$A$9149,$A531,Observed!$D$2:$D$9149,$D531),"")</f>
        <v/>
      </c>
      <c r="Y531" s="35" t="str">
        <f>IF(ISNUMBER(AVERAGEIFS(Observed!Y$2:Y$9149,Observed!$A$2:$A$9149,$A531,Observed!$D$2:$D$9149,$D531)),AVERAGEIFS(Observed!Y$2:Y$9149,Observed!$A$2:$A$9149,$A531,Observed!$D$2:$D$9149,$D531),"")</f>
        <v/>
      </c>
      <c r="Z531" s="22" t="str">
        <f>IF(ISNUMBER(AVERAGEIFS(Observed!Z$2:Z$9149,Observed!$A$2:$A$9149,$A531,Observed!$D$2:$D$9149,$D531)),AVERAGEIFS(Observed!Z$2:Z$9149,Observed!$A$2:$A$9149,$A531,Observed!$D$2:$D$9149,$D531),"")</f>
        <v/>
      </c>
      <c r="AA531" s="22" t="str">
        <f>IF(ISNUMBER(AVERAGEIFS(Observed!AA$2:AA$9149,Observed!$A$2:$A$9149,$A531,Observed!$D$2:$D$9149,$D531)),AVERAGEIFS(Observed!AA$2:AA$9149,Observed!$A$2:$A$9149,$A531,Observed!$D$2:$D$9149,$D531),"")</f>
        <v/>
      </c>
      <c r="AB531" s="22" t="str">
        <f>IF(ISNUMBER(AVERAGEIFS(Observed!AB$2:AB$9149,Observed!$A$2:$A$9149,$A531,Observed!$D$2:$D$9149,$D531)),AVERAGEIFS(Observed!AB$2:AB$9149,Observed!$A$2:$A$9149,$A531,Observed!$D$2:$D$9149,$D531),"")</f>
        <v/>
      </c>
      <c r="AC531" s="22" t="str">
        <f>IF(ISNUMBER(AVERAGEIFS(Observed!AC$2:AC$9149,Observed!$A$2:$A$9149,$A531,Observed!$D$2:$D$9149,$D531)),AVERAGEIFS(Observed!AC$2:AC$9149,Observed!$A$2:$A$9149,$A531,Observed!$D$2:$D$9149,$D531),"")</f>
        <v/>
      </c>
      <c r="AD531" s="22" t="str">
        <f>IF(ISNUMBER(AVERAGEIFS(Observed!AD$2:AD$9149,Observed!$A$2:$A$9149,$A531,Observed!$D$2:$D$9149,$D531)),AVERAGEIFS(Observed!AD$2:AD$9149,Observed!$A$2:$A$9149,$A531,Observed!$D$2:$D$9149,$D531),"")</f>
        <v/>
      </c>
      <c r="AE531" s="22" t="str">
        <f>IF(ISNUMBER(AVERAGEIFS(Observed!AE$2:AE$9149,Observed!$A$2:$A$9149,$A531,Observed!$D$2:$D$9149,$D531)),AVERAGEIFS(Observed!AE$2:AE$9149,Observed!$A$2:$A$9149,$A531,Observed!$D$2:$D$9149,$D531),"")</f>
        <v/>
      </c>
      <c r="AF531" s="22" t="str">
        <f>IF(ISNUMBER(AVERAGEIFS(Observed!AF$2:AF$9149,Observed!$A$2:$A$9149,$A531,Observed!$D$2:$D$9149,$D531)),AVERAGEIFS(Observed!AF$2:AF$9149,Observed!$A$2:$A$9149,$A531,Observed!$D$2:$D$9149,$D531),"")</f>
        <v/>
      </c>
      <c r="AG531" s="22" t="str">
        <f>IF(ISNUMBER(AVERAGEIFS(Observed!AG$2:AG$9149,Observed!$A$2:$A$9149,$A531,Observed!$D$2:$D$9149,$D531)),AVERAGEIFS(Observed!AG$2:AG$9149,Observed!$A$2:$A$9149,$A531,Observed!$D$2:$D$9149,$D531),"")</f>
        <v/>
      </c>
      <c r="AH531" s="22" t="str">
        <f>IF(ISNUMBER(AVERAGEIFS(Observed!AH$2:AH$9149,Observed!$A$2:$A$9149,$A531,Observed!$D$2:$D$9149,$D531)),AVERAGEIFS(Observed!AH$2:AH$9149,Observed!$A$2:$A$9149,$A531,Observed!$D$2:$D$9149,$D531),"")</f>
        <v/>
      </c>
      <c r="AI531" s="22" t="str">
        <f>IF(ISNUMBER(AVERAGEIFS(Observed!AI$2:AI$9149,Observed!$A$2:$A$9149,$A531,Observed!$D$2:$D$9149,$D531)),AVERAGEIFS(Observed!AI$2:AI$9149,Observed!$A$2:$A$9149,$A531,Observed!$D$2:$D$9149,$D531),"")</f>
        <v/>
      </c>
      <c r="AJ531" s="22" t="str">
        <f>IF(ISNUMBER(AVERAGEIFS(Observed!AJ$2:AJ$9149,Observed!$A$2:$A$9149,$A531,Observed!$D$2:$D$9149,$D531)),AVERAGEIFS(Observed!AJ$2:AJ$9149,Observed!$A$2:$A$9149,$A531,Observed!$D$2:$D$9149,$D531),"")</f>
        <v/>
      </c>
      <c r="AK531" s="22" t="str">
        <f>IF(ISNUMBER(AVERAGEIFS(Observed!AK$2:AK$9149,Observed!$A$2:$A$9149,$A531,Observed!$D$2:$D$9149,$D531)),AVERAGEIFS(Observed!AK$2:AK$9149,Observed!$A$2:$A$9149,$A531,Observed!$D$2:$D$9149,$D531),"")</f>
        <v/>
      </c>
      <c r="AL531" s="23" t="str">
        <f>IF(ISNUMBER(AVERAGEIFS(Observed!AL$2:AL$9149,Observed!$A$2:$A$9149,$A531,Observed!$D$2:$D$9149,$D531)),AVERAGEIFS(Observed!AL$2:AL$9149,Observed!$A$2:$A$9149,$A531,Observed!$D$2:$D$9149,$D531),"")</f>
        <v/>
      </c>
      <c r="AM531" s="23" t="str">
        <f>IF(ISNUMBER(AVERAGEIFS(Observed!AM$2:AM$9149,Observed!$A$2:$A$9149,$A531,Observed!$D$2:$D$9149,$D531)),AVERAGEIFS(Observed!AM$2:AM$9149,Observed!$A$2:$A$9149,$A531,Observed!$D$2:$D$9149,$D531),"")</f>
        <v/>
      </c>
      <c r="AN531" s="22" t="str">
        <f>IF(ISNUMBER(AVERAGEIFS(Observed!AN$2:AN$9149,Observed!$A$2:$A$9149,$A531,Observed!$D$2:$D$9149,$D531)),AVERAGEIFS(Observed!AN$2:AN$9149,Observed!$A$2:$A$9149,$A531,Observed!$D$2:$D$9149,$D531),"")</f>
        <v/>
      </c>
      <c r="AO531" s="22" t="str">
        <f>IF(ISNUMBER(AVERAGEIFS(Observed!AO$2:AO$9149,Observed!$A$2:$A$9149,$A531,Observed!$D$2:$D$9149,$D531)),AVERAGEIFS(Observed!AO$2:AO$9149,Observed!$A$2:$A$9149,$A531,Observed!$D$2:$D$9149,$D531),"")</f>
        <v/>
      </c>
      <c r="AP531" s="21" t="str">
        <f>IF(ISNUMBER(AVERAGEIFS(Observed!AP$2:AP$9149,Observed!$A$2:$A$9149,$A531,Observed!$D$2:$D$9149,$D531)),AVERAGEIFS(Observed!AP$2:AP$9149,Observed!$A$2:$A$9149,$A531,Observed!$D$2:$D$9149,$D531),"")</f>
        <v/>
      </c>
      <c r="AQ531" s="22" t="str">
        <f>IF(ISNUMBER(AVERAGEIFS(Observed!AQ$2:AQ$9149,Observed!$A$2:$A$9149,$A531,Observed!$D$2:$D$9149,$D531)),AVERAGEIFS(Observed!AQ$2:AQ$9149,Observed!$A$2:$A$9149,$A531,Observed!$D$2:$D$9149,$D531),"")</f>
        <v/>
      </c>
      <c r="AR531" s="22" t="str">
        <f>IF(ISNUMBER(AVERAGEIFS(Observed!AR$2:AR$9149,Observed!$A$2:$A$9149,$A531,Observed!$D$2:$D$9149,$D531)),AVERAGEIFS(Observed!AR$2:AR$9149,Observed!$A$2:$A$9149,$A531,Observed!$D$2:$D$9149,$D531),"")</f>
        <v/>
      </c>
      <c r="AS531" s="22" t="str">
        <f>IF(ISNUMBER(AVERAGEIFS(Observed!AS$2:AS$9149,Observed!$A$2:$A$9149,$A531,Observed!$D$2:$D$9149,$D531)),AVERAGEIFS(Observed!AS$2:AS$9149,Observed!$A$2:$A$9149,$A531,Observed!$D$2:$D$9149,$D531),"")</f>
        <v/>
      </c>
      <c r="AT531" s="22" t="str">
        <f>IF(ISNUMBER(AVERAGEIFS(Observed!AT$2:AT$9149,Observed!$A$2:$A$9149,$A531,Observed!$D$2:$D$9149,$D531)),AVERAGEIFS(Observed!AT$2:AT$9149,Observed!$A$2:$A$9149,$A531,Observed!$D$2:$D$9149,$D531),"")</f>
        <v/>
      </c>
      <c r="AU531" s="22" t="str">
        <f>IF(ISNUMBER(AVERAGEIFS(Observed!AU$2:AU$9149,Observed!$A$2:$A$9149,$A531,Observed!$D$2:$D$9149,$D531)),AVERAGEIFS(Observed!AU$2:AU$9149,Observed!$A$2:$A$9149,$A531,Observed!$D$2:$D$9149,$D531),"")</f>
        <v/>
      </c>
      <c r="AV531" s="2">
        <f>COUNTIFS(Observed!$A$2:$A$9149,$A531,Observed!$D$2:$D$9149,$D531)</f>
        <v>1</v>
      </c>
      <c r="AW531" s="2">
        <f t="shared" si="8"/>
        <v>3</v>
      </c>
    </row>
    <row r="532" spans="1:49" x14ac:dyDescent="0.25">
      <c r="A532" t="s">
        <v>114</v>
      </c>
      <c r="B532" t="s">
        <v>142</v>
      </c>
      <c r="C532" t="s">
        <v>30</v>
      </c>
      <c r="D532" s="3">
        <v>41010</v>
      </c>
      <c r="E532">
        <v>1</v>
      </c>
      <c r="K532" s="24" t="s">
        <v>76</v>
      </c>
      <c r="L532" t="s">
        <v>22</v>
      </c>
      <c r="N532" s="2" t="s">
        <v>42</v>
      </c>
      <c r="O532" s="21">
        <f>IF(ISNUMBER(AVERAGEIFS(Observed!O$2:O$9149,Observed!$A$2:$A$9149,$A532,Observed!$D$2:$D$9149,$D532)),AVERAGEIFS(Observed!O$2:O$9149,Observed!$A$2:$A$9149,$A532,Observed!$D$2:$D$9149,$D532),"")</f>
        <v>4503</v>
      </c>
      <c r="P532" s="22">
        <f>IF(ISNUMBER(AVERAGEIFS(Observed!P$2:P$9149,Observed!$A$2:$A$9149,$A532,Observed!$D$2:$D$9149,$D532)),AVERAGEIFS(Observed!P$2:P$9149,Observed!$A$2:$A$9149,$A532,Observed!$D$2:$D$9149,$D532),"")</f>
        <v>450.3</v>
      </c>
      <c r="Q532" s="22" t="str">
        <f>IF(ISNUMBER(AVERAGEIFS(Observed!Q$2:Q$9149,Observed!$A$2:$A$9149,$A532,Observed!$D$2:$D$9149,$D532)),AVERAGEIFS(Observed!Q$2:Q$9149,Observed!$A$2:$A$9149,$A532,Observed!$D$2:$D$9149,$D532),"")</f>
        <v/>
      </c>
      <c r="R532" s="22" t="str">
        <f>IF(ISNUMBER(AVERAGEIFS(Observed!R$2:R$9149,Observed!$A$2:$A$9149,$A532,Observed!$D$2:$D$9149,$D532)),AVERAGEIFS(Observed!R$2:R$9149,Observed!$A$2:$A$9149,$A532,Observed!$D$2:$D$9149,$D532),"")</f>
        <v/>
      </c>
      <c r="S532" s="22" t="str">
        <f>IF(ISNUMBER(AVERAGEIFS(Observed!S$2:S$9149,Observed!$A$2:$A$9149,$A532,Observed!$D$2:$D$9149,$D532)),AVERAGEIFS(Observed!S$2:S$9149,Observed!$A$2:$A$9149,$A532,Observed!$D$2:$D$9149,$D532),"")</f>
        <v/>
      </c>
      <c r="T532" s="23" t="str">
        <f>IF(ISNUMBER(AVERAGEIFS(Observed!T$2:T$9149,Observed!$A$2:$A$9149,$A532,Observed!$D$2:$D$9149,$D532)),AVERAGEIFS(Observed!T$2:T$9149,Observed!$A$2:$A$9149,$A532,Observed!$D$2:$D$9149,$D532),"")</f>
        <v/>
      </c>
      <c r="U532" s="23" t="str">
        <f>IF(ISNUMBER(AVERAGEIFS(Observed!U$2:U$9149,Observed!$A$2:$A$9149,$A532,Observed!$D$2:$D$9149,$D532)),AVERAGEIFS(Observed!U$2:U$9149,Observed!$A$2:$A$9149,$A532,Observed!$D$2:$D$9149,$D532),"")</f>
        <v/>
      </c>
      <c r="V532" s="23" t="str">
        <f>IF(ISNUMBER(AVERAGEIFS(Observed!V$2:V$9149,Observed!$A$2:$A$9149,$A532,Observed!$D$2:$D$9149,$D532)),AVERAGEIFS(Observed!V$2:V$9149,Observed!$A$2:$A$9149,$A532,Observed!$D$2:$D$9149,$D532),"")</f>
        <v/>
      </c>
      <c r="W532" s="21" t="str">
        <f>IF(ISNUMBER(AVERAGEIFS(Observed!W$2:W$9149,Observed!$A$2:$A$9149,$A532,Observed!$D$2:$D$9149,$D532)),AVERAGEIFS(Observed!W$2:W$9149,Observed!$A$2:$A$9149,$A532,Observed!$D$2:$D$9149,$D532),"")</f>
        <v/>
      </c>
      <c r="X532" s="35" t="str">
        <f>IF(ISNUMBER(AVERAGEIFS(Observed!X$2:X$9149,Observed!$A$2:$A$9149,$A532,Observed!$D$2:$D$9149,$D532)),AVERAGEIFS(Observed!X$2:X$9149,Observed!$A$2:$A$9149,$A532,Observed!$D$2:$D$9149,$D532),"")</f>
        <v/>
      </c>
      <c r="Y532" s="35" t="str">
        <f>IF(ISNUMBER(AVERAGEIFS(Observed!Y$2:Y$9149,Observed!$A$2:$A$9149,$A532,Observed!$D$2:$D$9149,$D532)),AVERAGEIFS(Observed!Y$2:Y$9149,Observed!$A$2:$A$9149,$A532,Observed!$D$2:$D$9149,$D532),"")</f>
        <v/>
      </c>
      <c r="Z532" s="22" t="str">
        <f>IF(ISNUMBER(AVERAGEIFS(Observed!Z$2:Z$9149,Observed!$A$2:$A$9149,$A532,Observed!$D$2:$D$9149,$D532)),AVERAGEIFS(Observed!Z$2:Z$9149,Observed!$A$2:$A$9149,$A532,Observed!$D$2:$D$9149,$D532),"")</f>
        <v/>
      </c>
      <c r="AA532" s="22" t="str">
        <f>IF(ISNUMBER(AVERAGEIFS(Observed!AA$2:AA$9149,Observed!$A$2:$A$9149,$A532,Observed!$D$2:$D$9149,$D532)),AVERAGEIFS(Observed!AA$2:AA$9149,Observed!$A$2:$A$9149,$A532,Observed!$D$2:$D$9149,$D532),"")</f>
        <v/>
      </c>
      <c r="AB532" s="22" t="str">
        <f>IF(ISNUMBER(AVERAGEIFS(Observed!AB$2:AB$9149,Observed!$A$2:$A$9149,$A532,Observed!$D$2:$D$9149,$D532)),AVERAGEIFS(Observed!AB$2:AB$9149,Observed!$A$2:$A$9149,$A532,Observed!$D$2:$D$9149,$D532),"")</f>
        <v/>
      </c>
      <c r="AC532" s="22" t="str">
        <f>IF(ISNUMBER(AVERAGEIFS(Observed!AC$2:AC$9149,Observed!$A$2:$A$9149,$A532,Observed!$D$2:$D$9149,$D532)),AVERAGEIFS(Observed!AC$2:AC$9149,Observed!$A$2:$A$9149,$A532,Observed!$D$2:$D$9149,$D532),"")</f>
        <v/>
      </c>
      <c r="AD532" s="22" t="str">
        <f>IF(ISNUMBER(AVERAGEIFS(Observed!AD$2:AD$9149,Observed!$A$2:$A$9149,$A532,Observed!$D$2:$D$9149,$D532)),AVERAGEIFS(Observed!AD$2:AD$9149,Observed!$A$2:$A$9149,$A532,Observed!$D$2:$D$9149,$D532),"")</f>
        <v/>
      </c>
      <c r="AE532" s="22" t="str">
        <f>IF(ISNUMBER(AVERAGEIFS(Observed!AE$2:AE$9149,Observed!$A$2:$A$9149,$A532,Observed!$D$2:$D$9149,$D532)),AVERAGEIFS(Observed!AE$2:AE$9149,Observed!$A$2:$A$9149,$A532,Observed!$D$2:$D$9149,$D532),"")</f>
        <v/>
      </c>
      <c r="AF532" s="22" t="str">
        <f>IF(ISNUMBER(AVERAGEIFS(Observed!AF$2:AF$9149,Observed!$A$2:$A$9149,$A532,Observed!$D$2:$D$9149,$D532)),AVERAGEIFS(Observed!AF$2:AF$9149,Observed!$A$2:$A$9149,$A532,Observed!$D$2:$D$9149,$D532),"")</f>
        <v/>
      </c>
      <c r="AG532" s="22" t="str">
        <f>IF(ISNUMBER(AVERAGEIFS(Observed!AG$2:AG$9149,Observed!$A$2:$A$9149,$A532,Observed!$D$2:$D$9149,$D532)),AVERAGEIFS(Observed!AG$2:AG$9149,Observed!$A$2:$A$9149,$A532,Observed!$D$2:$D$9149,$D532),"")</f>
        <v/>
      </c>
      <c r="AH532" s="22" t="str">
        <f>IF(ISNUMBER(AVERAGEIFS(Observed!AH$2:AH$9149,Observed!$A$2:$A$9149,$A532,Observed!$D$2:$D$9149,$D532)),AVERAGEIFS(Observed!AH$2:AH$9149,Observed!$A$2:$A$9149,$A532,Observed!$D$2:$D$9149,$D532),"")</f>
        <v/>
      </c>
      <c r="AI532" s="22" t="str">
        <f>IF(ISNUMBER(AVERAGEIFS(Observed!AI$2:AI$9149,Observed!$A$2:$A$9149,$A532,Observed!$D$2:$D$9149,$D532)),AVERAGEIFS(Observed!AI$2:AI$9149,Observed!$A$2:$A$9149,$A532,Observed!$D$2:$D$9149,$D532),"")</f>
        <v/>
      </c>
      <c r="AJ532" s="22" t="str">
        <f>IF(ISNUMBER(AVERAGEIFS(Observed!AJ$2:AJ$9149,Observed!$A$2:$A$9149,$A532,Observed!$D$2:$D$9149,$D532)),AVERAGEIFS(Observed!AJ$2:AJ$9149,Observed!$A$2:$A$9149,$A532,Observed!$D$2:$D$9149,$D532),"")</f>
        <v/>
      </c>
      <c r="AK532" s="22" t="str">
        <f>IF(ISNUMBER(AVERAGEIFS(Observed!AK$2:AK$9149,Observed!$A$2:$A$9149,$A532,Observed!$D$2:$D$9149,$D532)),AVERAGEIFS(Observed!AK$2:AK$9149,Observed!$A$2:$A$9149,$A532,Observed!$D$2:$D$9149,$D532),"")</f>
        <v/>
      </c>
      <c r="AL532" s="23" t="str">
        <f>IF(ISNUMBER(AVERAGEIFS(Observed!AL$2:AL$9149,Observed!$A$2:$A$9149,$A532,Observed!$D$2:$D$9149,$D532)),AVERAGEIFS(Observed!AL$2:AL$9149,Observed!$A$2:$A$9149,$A532,Observed!$D$2:$D$9149,$D532),"")</f>
        <v/>
      </c>
      <c r="AM532" s="23" t="str">
        <f>IF(ISNUMBER(AVERAGEIFS(Observed!AM$2:AM$9149,Observed!$A$2:$A$9149,$A532,Observed!$D$2:$D$9149,$D532)),AVERAGEIFS(Observed!AM$2:AM$9149,Observed!$A$2:$A$9149,$A532,Observed!$D$2:$D$9149,$D532),"")</f>
        <v/>
      </c>
      <c r="AN532" s="22" t="str">
        <f>IF(ISNUMBER(AVERAGEIFS(Observed!AN$2:AN$9149,Observed!$A$2:$A$9149,$A532,Observed!$D$2:$D$9149,$D532)),AVERAGEIFS(Observed!AN$2:AN$9149,Observed!$A$2:$A$9149,$A532,Observed!$D$2:$D$9149,$D532),"")</f>
        <v/>
      </c>
      <c r="AO532" s="22" t="str">
        <f>IF(ISNUMBER(AVERAGEIFS(Observed!AO$2:AO$9149,Observed!$A$2:$A$9149,$A532,Observed!$D$2:$D$9149,$D532)),AVERAGEIFS(Observed!AO$2:AO$9149,Observed!$A$2:$A$9149,$A532,Observed!$D$2:$D$9149,$D532),"")</f>
        <v/>
      </c>
      <c r="AP532" s="21" t="str">
        <f>IF(ISNUMBER(AVERAGEIFS(Observed!AP$2:AP$9149,Observed!$A$2:$A$9149,$A532,Observed!$D$2:$D$9149,$D532)),AVERAGEIFS(Observed!AP$2:AP$9149,Observed!$A$2:$A$9149,$A532,Observed!$D$2:$D$9149,$D532),"")</f>
        <v/>
      </c>
      <c r="AQ532" s="22" t="str">
        <f>IF(ISNUMBER(AVERAGEIFS(Observed!AQ$2:AQ$9149,Observed!$A$2:$A$9149,$A532,Observed!$D$2:$D$9149,$D532)),AVERAGEIFS(Observed!AQ$2:AQ$9149,Observed!$A$2:$A$9149,$A532,Observed!$D$2:$D$9149,$D532),"")</f>
        <v/>
      </c>
      <c r="AR532" s="22" t="str">
        <f>IF(ISNUMBER(AVERAGEIFS(Observed!AR$2:AR$9149,Observed!$A$2:$A$9149,$A532,Observed!$D$2:$D$9149,$D532)),AVERAGEIFS(Observed!AR$2:AR$9149,Observed!$A$2:$A$9149,$A532,Observed!$D$2:$D$9149,$D532),"")</f>
        <v/>
      </c>
      <c r="AS532" s="22" t="str">
        <f>IF(ISNUMBER(AVERAGEIFS(Observed!AS$2:AS$9149,Observed!$A$2:$A$9149,$A532,Observed!$D$2:$D$9149,$D532)),AVERAGEIFS(Observed!AS$2:AS$9149,Observed!$A$2:$A$9149,$A532,Observed!$D$2:$D$9149,$D532),"")</f>
        <v/>
      </c>
      <c r="AT532" s="22" t="str">
        <f>IF(ISNUMBER(AVERAGEIFS(Observed!AT$2:AT$9149,Observed!$A$2:$A$9149,$A532,Observed!$D$2:$D$9149,$D532)),AVERAGEIFS(Observed!AT$2:AT$9149,Observed!$A$2:$A$9149,$A532,Observed!$D$2:$D$9149,$D532),"")</f>
        <v/>
      </c>
      <c r="AU532" s="22" t="str">
        <f>IF(ISNUMBER(AVERAGEIFS(Observed!AU$2:AU$9149,Observed!$A$2:$A$9149,$A532,Observed!$D$2:$D$9149,$D532)),AVERAGEIFS(Observed!AU$2:AU$9149,Observed!$A$2:$A$9149,$A532,Observed!$D$2:$D$9149,$D532),"")</f>
        <v/>
      </c>
      <c r="AV532" s="2">
        <f>COUNTIFS(Observed!$A$2:$A$9149,$A532,Observed!$D$2:$D$9149,$D532)</f>
        <v>1</v>
      </c>
      <c r="AW532" s="2">
        <f t="shared" si="8"/>
        <v>1</v>
      </c>
    </row>
    <row r="533" spans="1:49" x14ac:dyDescent="0.25">
      <c r="A533" t="s">
        <v>114</v>
      </c>
      <c r="B533" t="s">
        <v>142</v>
      </c>
      <c r="C533" t="s">
        <v>30</v>
      </c>
      <c r="D533" s="3">
        <v>41011</v>
      </c>
      <c r="E533">
        <v>1</v>
      </c>
      <c r="K533" s="24" t="s">
        <v>76</v>
      </c>
      <c r="L533" t="s">
        <v>22</v>
      </c>
      <c r="N533" s="2" t="s">
        <v>20</v>
      </c>
      <c r="O533" s="21" t="str">
        <f>IF(ISNUMBER(AVERAGEIFS(Observed!O$2:O$9149,Observed!$A$2:$A$9149,$A533,Observed!$D$2:$D$9149,$D533)),AVERAGEIFS(Observed!O$2:O$9149,Observed!$A$2:$A$9149,$A533,Observed!$D$2:$D$9149,$D533),"")</f>
        <v/>
      </c>
      <c r="P533" s="22" t="str">
        <f>IF(ISNUMBER(AVERAGEIFS(Observed!P$2:P$9149,Observed!$A$2:$A$9149,$A533,Observed!$D$2:$D$9149,$D533)),AVERAGEIFS(Observed!P$2:P$9149,Observed!$A$2:$A$9149,$A533,Observed!$D$2:$D$9149,$D533),"")</f>
        <v/>
      </c>
      <c r="Q533" s="22">
        <f>IF(ISNUMBER(AVERAGEIFS(Observed!Q$2:Q$9149,Observed!$A$2:$A$9149,$A533,Observed!$D$2:$D$9149,$D533)),AVERAGEIFS(Observed!Q$2:Q$9149,Observed!$A$2:$A$9149,$A533,Observed!$D$2:$D$9149,$D533),"")</f>
        <v>225</v>
      </c>
      <c r="R533" s="22">
        <f>IF(ISNUMBER(AVERAGEIFS(Observed!R$2:R$9149,Observed!$A$2:$A$9149,$A533,Observed!$D$2:$D$9149,$D533)),AVERAGEIFS(Observed!R$2:R$9149,Observed!$A$2:$A$9149,$A533,Observed!$D$2:$D$9149,$D533),"")</f>
        <v>225</v>
      </c>
      <c r="S533" s="22">
        <f>IF(ISNUMBER(AVERAGEIFS(Observed!S$2:S$9149,Observed!$A$2:$A$9149,$A533,Observed!$D$2:$D$9149,$D533)),AVERAGEIFS(Observed!S$2:S$9149,Observed!$A$2:$A$9149,$A533,Observed!$D$2:$D$9149,$D533),"")</f>
        <v>903.3</v>
      </c>
      <c r="T533" s="23" t="str">
        <f>IF(ISNUMBER(AVERAGEIFS(Observed!T$2:T$9149,Observed!$A$2:$A$9149,$A533,Observed!$D$2:$D$9149,$D533)),AVERAGEIFS(Observed!T$2:T$9149,Observed!$A$2:$A$9149,$A533,Observed!$D$2:$D$9149,$D533),"")</f>
        <v/>
      </c>
      <c r="U533" s="23" t="str">
        <f>IF(ISNUMBER(AVERAGEIFS(Observed!U$2:U$9149,Observed!$A$2:$A$9149,$A533,Observed!$D$2:$D$9149,$D533)),AVERAGEIFS(Observed!U$2:U$9149,Observed!$A$2:$A$9149,$A533,Observed!$D$2:$D$9149,$D533),"")</f>
        <v/>
      </c>
      <c r="V533" s="23" t="str">
        <f>IF(ISNUMBER(AVERAGEIFS(Observed!V$2:V$9149,Observed!$A$2:$A$9149,$A533,Observed!$D$2:$D$9149,$D533)),AVERAGEIFS(Observed!V$2:V$9149,Observed!$A$2:$A$9149,$A533,Observed!$D$2:$D$9149,$D533),"")</f>
        <v/>
      </c>
      <c r="W533" s="21" t="str">
        <f>IF(ISNUMBER(AVERAGEIFS(Observed!W$2:W$9149,Observed!$A$2:$A$9149,$A533,Observed!$D$2:$D$9149,$D533)),AVERAGEIFS(Observed!W$2:W$9149,Observed!$A$2:$A$9149,$A533,Observed!$D$2:$D$9149,$D533),"")</f>
        <v/>
      </c>
      <c r="X533" s="35" t="str">
        <f>IF(ISNUMBER(AVERAGEIFS(Observed!X$2:X$9149,Observed!$A$2:$A$9149,$A533,Observed!$D$2:$D$9149,$D533)),AVERAGEIFS(Observed!X$2:X$9149,Observed!$A$2:$A$9149,$A533,Observed!$D$2:$D$9149,$D533),"")</f>
        <v/>
      </c>
      <c r="Y533" s="35" t="str">
        <f>IF(ISNUMBER(AVERAGEIFS(Observed!Y$2:Y$9149,Observed!$A$2:$A$9149,$A533,Observed!$D$2:$D$9149,$D533)),AVERAGEIFS(Observed!Y$2:Y$9149,Observed!$A$2:$A$9149,$A533,Observed!$D$2:$D$9149,$D533),"")</f>
        <v/>
      </c>
      <c r="Z533" s="22" t="str">
        <f>IF(ISNUMBER(AVERAGEIFS(Observed!Z$2:Z$9149,Observed!$A$2:$A$9149,$A533,Observed!$D$2:$D$9149,$D533)),AVERAGEIFS(Observed!Z$2:Z$9149,Observed!$A$2:$A$9149,$A533,Observed!$D$2:$D$9149,$D533),"")</f>
        <v/>
      </c>
      <c r="AA533" s="22" t="str">
        <f>IF(ISNUMBER(AVERAGEIFS(Observed!AA$2:AA$9149,Observed!$A$2:$A$9149,$A533,Observed!$D$2:$D$9149,$D533)),AVERAGEIFS(Observed!AA$2:AA$9149,Observed!$A$2:$A$9149,$A533,Observed!$D$2:$D$9149,$D533),"")</f>
        <v/>
      </c>
      <c r="AB533" s="22" t="str">
        <f>IF(ISNUMBER(AVERAGEIFS(Observed!AB$2:AB$9149,Observed!$A$2:$A$9149,$A533,Observed!$D$2:$D$9149,$D533)),AVERAGEIFS(Observed!AB$2:AB$9149,Observed!$A$2:$A$9149,$A533,Observed!$D$2:$D$9149,$D533),"")</f>
        <v/>
      </c>
      <c r="AC533" s="22" t="str">
        <f>IF(ISNUMBER(AVERAGEIFS(Observed!AC$2:AC$9149,Observed!$A$2:$A$9149,$A533,Observed!$D$2:$D$9149,$D533)),AVERAGEIFS(Observed!AC$2:AC$9149,Observed!$A$2:$A$9149,$A533,Observed!$D$2:$D$9149,$D533),"")</f>
        <v/>
      </c>
      <c r="AD533" s="22" t="str">
        <f>IF(ISNUMBER(AVERAGEIFS(Observed!AD$2:AD$9149,Observed!$A$2:$A$9149,$A533,Observed!$D$2:$D$9149,$D533)),AVERAGEIFS(Observed!AD$2:AD$9149,Observed!$A$2:$A$9149,$A533,Observed!$D$2:$D$9149,$D533),"")</f>
        <v/>
      </c>
      <c r="AE533" s="22" t="str">
        <f>IF(ISNUMBER(AVERAGEIFS(Observed!AE$2:AE$9149,Observed!$A$2:$A$9149,$A533,Observed!$D$2:$D$9149,$D533)),AVERAGEIFS(Observed!AE$2:AE$9149,Observed!$A$2:$A$9149,$A533,Observed!$D$2:$D$9149,$D533),"")</f>
        <v/>
      </c>
      <c r="AF533" s="22" t="str">
        <f>IF(ISNUMBER(AVERAGEIFS(Observed!AF$2:AF$9149,Observed!$A$2:$A$9149,$A533,Observed!$D$2:$D$9149,$D533)),AVERAGEIFS(Observed!AF$2:AF$9149,Observed!$A$2:$A$9149,$A533,Observed!$D$2:$D$9149,$D533),"")</f>
        <v/>
      </c>
      <c r="AG533" s="22" t="str">
        <f>IF(ISNUMBER(AVERAGEIFS(Observed!AG$2:AG$9149,Observed!$A$2:$A$9149,$A533,Observed!$D$2:$D$9149,$D533)),AVERAGEIFS(Observed!AG$2:AG$9149,Observed!$A$2:$A$9149,$A533,Observed!$D$2:$D$9149,$D533),"")</f>
        <v/>
      </c>
      <c r="AH533" s="22" t="str">
        <f>IF(ISNUMBER(AVERAGEIFS(Observed!AH$2:AH$9149,Observed!$A$2:$A$9149,$A533,Observed!$D$2:$D$9149,$D533)),AVERAGEIFS(Observed!AH$2:AH$9149,Observed!$A$2:$A$9149,$A533,Observed!$D$2:$D$9149,$D533),"")</f>
        <v/>
      </c>
      <c r="AI533" s="22" t="str">
        <f>IF(ISNUMBER(AVERAGEIFS(Observed!AI$2:AI$9149,Observed!$A$2:$A$9149,$A533,Observed!$D$2:$D$9149,$D533)),AVERAGEIFS(Observed!AI$2:AI$9149,Observed!$A$2:$A$9149,$A533,Observed!$D$2:$D$9149,$D533),"")</f>
        <v/>
      </c>
      <c r="AJ533" s="22" t="str">
        <f>IF(ISNUMBER(AVERAGEIFS(Observed!AJ$2:AJ$9149,Observed!$A$2:$A$9149,$A533,Observed!$D$2:$D$9149,$D533)),AVERAGEIFS(Observed!AJ$2:AJ$9149,Observed!$A$2:$A$9149,$A533,Observed!$D$2:$D$9149,$D533),"")</f>
        <v/>
      </c>
      <c r="AK533" s="22" t="str">
        <f>IF(ISNUMBER(AVERAGEIFS(Observed!AK$2:AK$9149,Observed!$A$2:$A$9149,$A533,Observed!$D$2:$D$9149,$D533)),AVERAGEIFS(Observed!AK$2:AK$9149,Observed!$A$2:$A$9149,$A533,Observed!$D$2:$D$9149,$D533),"")</f>
        <v/>
      </c>
      <c r="AL533" s="23" t="str">
        <f>IF(ISNUMBER(AVERAGEIFS(Observed!AL$2:AL$9149,Observed!$A$2:$A$9149,$A533,Observed!$D$2:$D$9149,$D533)),AVERAGEIFS(Observed!AL$2:AL$9149,Observed!$A$2:$A$9149,$A533,Observed!$D$2:$D$9149,$D533),"")</f>
        <v/>
      </c>
      <c r="AM533" s="23" t="str">
        <f>IF(ISNUMBER(AVERAGEIFS(Observed!AM$2:AM$9149,Observed!$A$2:$A$9149,$A533,Observed!$D$2:$D$9149,$D533)),AVERAGEIFS(Observed!AM$2:AM$9149,Observed!$A$2:$A$9149,$A533,Observed!$D$2:$D$9149,$D533),"")</f>
        <v/>
      </c>
      <c r="AN533" s="22" t="str">
        <f>IF(ISNUMBER(AVERAGEIFS(Observed!AN$2:AN$9149,Observed!$A$2:$A$9149,$A533,Observed!$D$2:$D$9149,$D533)),AVERAGEIFS(Observed!AN$2:AN$9149,Observed!$A$2:$A$9149,$A533,Observed!$D$2:$D$9149,$D533),"")</f>
        <v/>
      </c>
      <c r="AO533" s="22" t="str">
        <f>IF(ISNUMBER(AVERAGEIFS(Observed!AO$2:AO$9149,Observed!$A$2:$A$9149,$A533,Observed!$D$2:$D$9149,$D533)),AVERAGEIFS(Observed!AO$2:AO$9149,Observed!$A$2:$A$9149,$A533,Observed!$D$2:$D$9149,$D533),"")</f>
        <v/>
      </c>
      <c r="AP533" s="21" t="str">
        <f>IF(ISNUMBER(AVERAGEIFS(Observed!AP$2:AP$9149,Observed!$A$2:$A$9149,$A533,Observed!$D$2:$D$9149,$D533)),AVERAGEIFS(Observed!AP$2:AP$9149,Observed!$A$2:$A$9149,$A533,Observed!$D$2:$D$9149,$D533),"")</f>
        <v/>
      </c>
      <c r="AQ533" s="22" t="str">
        <f>IF(ISNUMBER(AVERAGEIFS(Observed!AQ$2:AQ$9149,Observed!$A$2:$A$9149,$A533,Observed!$D$2:$D$9149,$D533)),AVERAGEIFS(Observed!AQ$2:AQ$9149,Observed!$A$2:$A$9149,$A533,Observed!$D$2:$D$9149,$D533),"")</f>
        <v/>
      </c>
      <c r="AR533" s="22" t="str">
        <f>IF(ISNUMBER(AVERAGEIFS(Observed!AR$2:AR$9149,Observed!$A$2:$A$9149,$A533,Observed!$D$2:$D$9149,$D533)),AVERAGEIFS(Observed!AR$2:AR$9149,Observed!$A$2:$A$9149,$A533,Observed!$D$2:$D$9149,$D533),"")</f>
        <v/>
      </c>
      <c r="AS533" s="22" t="str">
        <f>IF(ISNUMBER(AVERAGEIFS(Observed!AS$2:AS$9149,Observed!$A$2:$A$9149,$A533,Observed!$D$2:$D$9149,$D533)),AVERAGEIFS(Observed!AS$2:AS$9149,Observed!$A$2:$A$9149,$A533,Observed!$D$2:$D$9149,$D533),"")</f>
        <v/>
      </c>
      <c r="AT533" s="22" t="str">
        <f>IF(ISNUMBER(AVERAGEIFS(Observed!AT$2:AT$9149,Observed!$A$2:$A$9149,$A533,Observed!$D$2:$D$9149,$D533)),AVERAGEIFS(Observed!AT$2:AT$9149,Observed!$A$2:$A$9149,$A533,Observed!$D$2:$D$9149,$D533),"")</f>
        <v/>
      </c>
      <c r="AU533" s="22" t="str">
        <f>IF(ISNUMBER(AVERAGEIFS(Observed!AU$2:AU$9149,Observed!$A$2:$A$9149,$A533,Observed!$D$2:$D$9149,$D533)),AVERAGEIFS(Observed!AU$2:AU$9149,Observed!$A$2:$A$9149,$A533,Observed!$D$2:$D$9149,$D533),"")</f>
        <v/>
      </c>
      <c r="AV533" s="2">
        <f>COUNTIFS(Observed!$A$2:$A$9149,$A533,Observed!$D$2:$D$9149,$D533)</f>
        <v>1</v>
      </c>
      <c r="AW533" s="2">
        <f t="shared" si="8"/>
        <v>3</v>
      </c>
    </row>
    <row r="534" spans="1:49" x14ac:dyDescent="0.25">
      <c r="A534" t="s">
        <v>114</v>
      </c>
      <c r="B534" t="s">
        <v>142</v>
      </c>
      <c r="C534" t="s">
        <v>30</v>
      </c>
      <c r="D534" s="3">
        <v>41037</v>
      </c>
      <c r="E534">
        <v>1</v>
      </c>
      <c r="K534" s="24" t="s">
        <v>76</v>
      </c>
      <c r="L534" t="s">
        <v>22</v>
      </c>
      <c r="N534" s="2" t="s">
        <v>42</v>
      </c>
      <c r="O534" s="21">
        <f>IF(ISNUMBER(AVERAGEIFS(Observed!O$2:O$9149,Observed!$A$2:$A$9149,$A534,Observed!$D$2:$D$9149,$D534)),AVERAGEIFS(Observed!O$2:O$9149,Observed!$A$2:$A$9149,$A534,Observed!$D$2:$D$9149,$D534),"")</f>
        <v>3000</v>
      </c>
      <c r="P534" s="22">
        <f>IF(ISNUMBER(AVERAGEIFS(Observed!P$2:P$9149,Observed!$A$2:$A$9149,$A534,Observed!$D$2:$D$9149,$D534)),AVERAGEIFS(Observed!P$2:P$9149,Observed!$A$2:$A$9149,$A534,Observed!$D$2:$D$9149,$D534),"")</f>
        <v>300</v>
      </c>
      <c r="Q534" s="22" t="str">
        <f>IF(ISNUMBER(AVERAGEIFS(Observed!Q$2:Q$9149,Observed!$A$2:$A$9149,$A534,Observed!$D$2:$D$9149,$D534)),AVERAGEIFS(Observed!Q$2:Q$9149,Observed!$A$2:$A$9149,$A534,Observed!$D$2:$D$9149,$D534),"")</f>
        <v/>
      </c>
      <c r="R534" s="22" t="str">
        <f>IF(ISNUMBER(AVERAGEIFS(Observed!R$2:R$9149,Observed!$A$2:$A$9149,$A534,Observed!$D$2:$D$9149,$D534)),AVERAGEIFS(Observed!R$2:R$9149,Observed!$A$2:$A$9149,$A534,Observed!$D$2:$D$9149,$D534),"")</f>
        <v/>
      </c>
      <c r="S534" s="22" t="str">
        <f>IF(ISNUMBER(AVERAGEIFS(Observed!S$2:S$9149,Observed!$A$2:$A$9149,$A534,Observed!$D$2:$D$9149,$D534)),AVERAGEIFS(Observed!S$2:S$9149,Observed!$A$2:$A$9149,$A534,Observed!$D$2:$D$9149,$D534),"")</f>
        <v/>
      </c>
      <c r="T534" s="23" t="str">
        <f>IF(ISNUMBER(AVERAGEIFS(Observed!T$2:T$9149,Observed!$A$2:$A$9149,$A534,Observed!$D$2:$D$9149,$D534)),AVERAGEIFS(Observed!T$2:T$9149,Observed!$A$2:$A$9149,$A534,Observed!$D$2:$D$9149,$D534),"")</f>
        <v/>
      </c>
      <c r="U534" s="23" t="str">
        <f>IF(ISNUMBER(AVERAGEIFS(Observed!U$2:U$9149,Observed!$A$2:$A$9149,$A534,Observed!$D$2:$D$9149,$D534)),AVERAGEIFS(Observed!U$2:U$9149,Observed!$A$2:$A$9149,$A534,Observed!$D$2:$D$9149,$D534),"")</f>
        <v/>
      </c>
      <c r="V534" s="23" t="str">
        <f>IF(ISNUMBER(AVERAGEIFS(Observed!V$2:V$9149,Observed!$A$2:$A$9149,$A534,Observed!$D$2:$D$9149,$D534)),AVERAGEIFS(Observed!V$2:V$9149,Observed!$A$2:$A$9149,$A534,Observed!$D$2:$D$9149,$D534),"")</f>
        <v/>
      </c>
      <c r="W534" s="21" t="str">
        <f>IF(ISNUMBER(AVERAGEIFS(Observed!W$2:W$9149,Observed!$A$2:$A$9149,$A534,Observed!$D$2:$D$9149,$D534)),AVERAGEIFS(Observed!W$2:W$9149,Observed!$A$2:$A$9149,$A534,Observed!$D$2:$D$9149,$D534),"")</f>
        <v/>
      </c>
      <c r="X534" s="35" t="str">
        <f>IF(ISNUMBER(AVERAGEIFS(Observed!X$2:X$9149,Observed!$A$2:$A$9149,$A534,Observed!$D$2:$D$9149,$D534)),AVERAGEIFS(Observed!X$2:X$9149,Observed!$A$2:$A$9149,$A534,Observed!$D$2:$D$9149,$D534),"")</f>
        <v/>
      </c>
      <c r="Y534" s="35" t="str">
        <f>IF(ISNUMBER(AVERAGEIFS(Observed!Y$2:Y$9149,Observed!$A$2:$A$9149,$A534,Observed!$D$2:$D$9149,$D534)),AVERAGEIFS(Observed!Y$2:Y$9149,Observed!$A$2:$A$9149,$A534,Observed!$D$2:$D$9149,$D534),"")</f>
        <v/>
      </c>
      <c r="Z534" s="22" t="str">
        <f>IF(ISNUMBER(AVERAGEIFS(Observed!Z$2:Z$9149,Observed!$A$2:$A$9149,$A534,Observed!$D$2:$D$9149,$D534)),AVERAGEIFS(Observed!Z$2:Z$9149,Observed!$A$2:$A$9149,$A534,Observed!$D$2:$D$9149,$D534),"")</f>
        <v/>
      </c>
      <c r="AA534" s="22" t="str">
        <f>IF(ISNUMBER(AVERAGEIFS(Observed!AA$2:AA$9149,Observed!$A$2:$A$9149,$A534,Observed!$D$2:$D$9149,$D534)),AVERAGEIFS(Observed!AA$2:AA$9149,Observed!$A$2:$A$9149,$A534,Observed!$D$2:$D$9149,$D534),"")</f>
        <v/>
      </c>
      <c r="AB534" s="22" t="str">
        <f>IF(ISNUMBER(AVERAGEIFS(Observed!AB$2:AB$9149,Observed!$A$2:$A$9149,$A534,Observed!$D$2:$D$9149,$D534)),AVERAGEIFS(Observed!AB$2:AB$9149,Observed!$A$2:$A$9149,$A534,Observed!$D$2:$D$9149,$D534),"")</f>
        <v/>
      </c>
      <c r="AC534" s="22" t="str">
        <f>IF(ISNUMBER(AVERAGEIFS(Observed!AC$2:AC$9149,Observed!$A$2:$A$9149,$A534,Observed!$D$2:$D$9149,$D534)),AVERAGEIFS(Observed!AC$2:AC$9149,Observed!$A$2:$A$9149,$A534,Observed!$D$2:$D$9149,$D534),"")</f>
        <v/>
      </c>
      <c r="AD534" s="22" t="str">
        <f>IF(ISNUMBER(AVERAGEIFS(Observed!AD$2:AD$9149,Observed!$A$2:$A$9149,$A534,Observed!$D$2:$D$9149,$D534)),AVERAGEIFS(Observed!AD$2:AD$9149,Observed!$A$2:$A$9149,$A534,Observed!$D$2:$D$9149,$D534),"")</f>
        <v/>
      </c>
      <c r="AE534" s="22" t="str">
        <f>IF(ISNUMBER(AVERAGEIFS(Observed!AE$2:AE$9149,Observed!$A$2:$A$9149,$A534,Observed!$D$2:$D$9149,$D534)),AVERAGEIFS(Observed!AE$2:AE$9149,Observed!$A$2:$A$9149,$A534,Observed!$D$2:$D$9149,$D534),"")</f>
        <v/>
      </c>
      <c r="AF534" s="22" t="str">
        <f>IF(ISNUMBER(AVERAGEIFS(Observed!AF$2:AF$9149,Observed!$A$2:$A$9149,$A534,Observed!$D$2:$D$9149,$D534)),AVERAGEIFS(Observed!AF$2:AF$9149,Observed!$A$2:$A$9149,$A534,Observed!$D$2:$D$9149,$D534),"")</f>
        <v/>
      </c>
      <c r="AG534" s="22" t="str">
        <f>IF(ISNUMBER(AVERAGEIFS(Observed!AG$2:AG$9149,Observed!$A$2:$A$9149,$A534,Observed!$D$2:$D$9149,$D534)),AVERAGEIFS(Observed!AG$2:AG$9149,Observed!$A$2:$A$9149,$A534,Observed!$D$2:$D$9149,$D534),"")</f>
        <v/>
      </c>
      <c r="AH534" s="22" t="str">
        <f>IF(ISNUMBER(AVERAGEIFS(Observed!AH$2:AH$9149,Observed!$A$2:$A$9149,$A534,Observed!$D$2:$D$9149,$D534)),AVERAGEIFS(Observed!AH$2:AH$9149,Observed!$A$2:$A$9149,$A534,Observed!$D$2:$D$9149,$D534),"")</f>
        <v/>
      </c>
      <c r="AI534" s="22" t="str">
        <f>IF(ISNUMBER(AVERAGEIFS(Observed!AI$2:AI$9149,Observed!$A$2:$A$9149,$A534,Observed!$D$2:$D$9149,$D534)),AVERAGEIFS(Observed!AI$2:AI$9149,Observed!$A$2:$A$9149,$A534,Observed!$D$2:$D$9149,$D534),"")</f>
        <v/>
      </c>
      <c r="AJ534" s="22" t="str">
        <f>IF(ISNUMBER(AVERAGEIFS(Observed!AJ$2:AJ$9149,Observed!$A$2:$A$9149,$A534,Observed!$D$2:$D$9149,$D534)),AVERAGEIFS(Observed!AJ$2:AJ$9149,Observed!$A$2:$A$9149,$A534,Observed!$D$2:$D$9149,$D534),"")</f>
        <v/>
      </c>
      <c r="AK534" s="22" t="str">
        <f>IF(ISNUMBER(AVERAGEIFS(Observed!AK$2:AK$9149,Observed!$A$2:$A$9149,$A534,Observed!$D$2:$D$9149,$D534)),AVERAGEIFS(Observed!AK$2:AK$9149,Observed!$A$2:$A$9149,$A534,Observed!$D$2:$D$9149,$D534),"")</f>
        <v/>
      </c>
      <c r="AL534" s="23" t="str">
        <f>IF(ISNUMBER(AVERAGEIFS(Observed!AL$2:AL$9149,Observed!$A$2:$A$9149,$A534,Observed!$D$2:$D$9149,$D534)),AVERAGEIFS(Observed!AL$2:AL$9149,Observed!$A$2:$A$9149,$A534,Observed!$D$2:$D$9149,$D534),"")</f>
        <v/>
      </c>
      <c r="AM534" s="23" t="str">
        <f>IF(ISNUMBER(AVERAGEIFS(Observed!AM$2:AM$9149,Observed!$A$2:$A$9149,$A534,Observed!$D$2:$D$9149,$D534)),AVERAGEIFS(Observed!AM$2:AM$9149,Observed!$A$2:$A$9149,$A534,Observed!$D$2:$D$9149,$D534),"")</f>
        <v/>
      </c>
      <c r="AN534" s="22" t="str">
        <f>IF(ISNUMBER(AVERAGEIFS(Observed!AN$2:AN$9149,Observed!$A$2:$A$9149,$A534,Observed!$D$2:$D$9149,$D534)),AVERAGEIFS(Observed!AN$2:AN$9149,Observed!$A$2:$A$9149,$A534,Observed!$D$2:$D$9149,$D534),"")</f>
        <v/>
      </c>
      <c r="AO534" s="22" t="str">
        <f>IF(ISNUMBER(AVERAGEIFS(Observed!AO$2:AO$9149,Observed!$A$2:$A$9149,$A534,Observed!$D$2:$D$9149,$D534)),AVERAGEIFS(Observed!AO$2:AO$9149,Observed!$A$2:$A$9149,$A534,Observed!$D$2:$D$9149,$D534),"")</f>
        <v/>
      </c>
      <c r="AP534" s="21" t="str">
        <f>IF(ISNUMBER(AVERAGEIFS(Observed!AP$2:AP$9149,Observed!$A$2:$A$9149,$A534,Observed!$D$2:$D$9149,$D534)),AVERAGEIFS(Observed!AP$2:AP$9149,Observed!$A$2:$A$9149,$A534,Observed!$D$2:$D$9149,$D534),"")</f>
        <v/>
      </c>
      <c r="AQ534" s="22" t="str">
        <f>IF(ISNUMBER(AVERAGEIFS(Observed!AQ$2:AQ$9149,Observed!$A$2:$A$9149,$A534,Observed!$D$2:$D$9149,$D534)),AVERAGEIFS(Observed!AQ$2:AQ$9149,Observed!$A$2:$A$9149,$A534,Observed!$D$2:$D$9149,$D534),"")</f>
        <v/>
      </c>
      <c r="AR534" s="22" t="str">
        <f>IF(ISNUMBER(AVERAGEIFS(Observed!AR$2:AR$9149,Observed!$A$2:$A$9149,$A534,Observed!$D$2:$D$9149,$D534)),AVERAGEIFS(Observed!AR$2:AR$9149,Observed!$A$2:$A$9149,$A534,Observed!$D$2:$D$9149,$D534),"")</f>
        <v/>
      </c>
      <c r="AS534" s="22" t="str">
        <f>IF(ISNUMBER(AVERAGEIFS(Observed!AS$2:AS$9149,Observed!$A$2:$A$9149,$A534,Observed!$D$2:$D$9149,$D534)),AVERAGEIFS(Observed!AS$2:AS$9149,Observed!$A$2:$A$9149,$A534,Observed!$D$2:$D$9149,$D534),"")</f>
        <v/>
      </c>
      <c r="AT534" s="22" t="str">
        <f>IF(ISNUMBER(AVERAGEIFS(Observed!AT$2:AT$9149,Observed!$A$2:$A$9149,$A534,Observed!$D$2:$D$9149,$D534)),AVERAGEIFS(Observed!AT$2:AT$9149,Observed!$A$2:$A$9149,$A534,Observed!$D$2:$D$9149,$D534),"")</f>
        <v/>
      </c>
      <c r="AU534" s="22" t="str">
        <f>IF(ISNUMBER(AVERAGEIFS(Observed!AU$2:AU$9149,Observed!$A$2:$A$9149,$A534,Observed!$D$2:$D$9149,$D534)),AVERAGEIFS(Observed!AU$2:AU$9149,Observed!$A$2:$A$9149,$A534,Observed!$D$2:$D$9149,$D534),"")</f>
        <v/>
      </c>
      <c r="AV534" s="2">
        <f>COUNTIFS(Observed!$A$2:$A$9149,$A534,Observed!$D$2:$D$9149,$D534)</f>
        <v>1</v>
      </c>
      <c r="AW534" s="2">
        <f t="shared" si="8"/>
        <v>1</v>
      </c>
    </row>
    <row r="535" spans="1:49" x14ac:dyDescent="0.25">
      <c r="A535" t="s">
        <v>114</v>
      </c>
      <c r="B535" t="s">
        <v>142</v>
      </c>
      <c r="C535" t="s">
        <v>30</v>
      </c>
      <c r="D535" s="3">
        <v>41038</v>
      </c>
      <c r="E535">
        <v>1</v>
      </c>
      <c r="K535" s="24" t="s">
        <v>76</v>
      </c>
      <c r="L535" t="s">
        <v>22</v>
      </c>
      <c r="N535" s="2" t="s">
        <v>20</v>
      </c>
      <c r="O535" s="21" t="str">
        <f>IF(ISNUMBER(AVERAGEIFS(Observed!O$2:O$9149,Observed!$A$2:$A$9149,$A535,Observed!$D$2:$D$9149,$D535)),AVERAGEIFS(Observed!O$2:O$9149,Observed!$A$2:$A$9149,$A535,Observed!$D$2:$D$9149,$D535),"")</f>
        <v/>
      </c>
      <c r="P535" s="22" t="str">
        <f>IF(ISNUMBER(AVERAGEIFS(Observed!P$2:P$9149,Observed!$A$2:$A$9149,$A535,Observed!$D$2:$D$9149,$D535)),AVERAGEIFS(Observed!P$2:P$9149,Observed!$A$2:$A$9149,$A535,Observed!$D$2:$D$9149,$D535),"")</f>
        <v/>
      </c>
      <c r="Q535" s="22">
        <f>IF(ISNUMBER(AVERAGEIFS(Observed!Q$2:Q$9149,Observed!$A$2:$A$9149,$A535,Observed!$D$2:$D$9149,$D535)),AVERAGEIFS(Observed!Q$2:Q$9149,Observed!$A$2:$A$9149,$A535,Observed!$D$2:$D$9149,$D535),"")</f>
        <v>72.8</v>
      </c>
      <c r="R535" s="22">
        <f>IF(ISNUMBER(AVERAGEIFS(Observed!R$2:R$9149,Observed!$A$2:$A$9149,$A535,Observed!$D$2:$D$9149,$D535)),AVERAGEIFS(Observed!R$2:R$9149,Observed!$A$2:$A$9149,$A535,Observed!$D$2:$D$9149,$D535),"")</f>
        <v>72.8</v>
      </c>
      <c r="S535" s="22">
        <f>IF(ISNUMBER(AVERAGEIFS(Observed!S$2:S$9149,Observed!$A$2:$A$9149,$A535,Observed!$D$2:$D$9149,$D535)),AVERAGEIFS(Observed!S$2:S$9149,Observed!$A$2:$A$9149,$A535,Observed!$D$2:$D$9149,$D535),"")</f>
        <v>976.09999999999991</v>
      </c>
      <c r="T535" s="23" t="str">
        <f>IF(ISNUMBER(AVERAGEIFS(Observed!T$2:T$9149,Observed!$A$2:$A$9149,$A535,Observed!$D$2:$D$9149,$D535)),AVERAGEIFS(Observed!T$2:T$9149,Observed!$A$2:$A$9149,$A535,Observed!$D$2:$D$9149,$D535),"")</f>
        <v/>
      </c>
      <c r="U535" s="23" t="str">
        <f>IF(ISNUMBER(AVERAGEIFS(Observed!U$2:U$9149,Observed!$A$2:$A$9149,$A535,Observed!$D$2:$D$9149,$D535)),AVERAGEIFS(Observed!U$2:U$9149,Observed!$A$2:$A$9149,$A535,Observed!$D$2:$D$9149,$D535),"")</f>
        <v/>
      </c>
      <c r="V535" s="23" t="str">
        <f>IF(ISNUMBER(AVERAGEIFS(Observed!V$2:V$9149,Observed!$A$2:$A$9149,$A535,Observed!$D$2:$D$9149,$D535)),AVERAGEIFS(Observed!V$2:V$9149,Observed!$A$2:$A$9149,$A535,Observed!$D$2:$D$9149,$D535),"")</f>
        <v/>
      </c>
      <c r="W535" s="21" t="str">
        <f>IF(ISNUMBER(AVERAGEIFS(Observed!W$2:W$9149,Observed!$A$2:$A$9149,$A535,Observed!$D$2:$D$9149,$D535)),AVERAGEIFS(Observed!W$2:W$9149,Observed!$A$2:$A$9149,$A535,Observed!$D$2:$D$9149,$D535),"")</f>
        <v/>
      </c>
      <c r="X535" s="35" t="str">
        <f>IF(ISNUMBER(AVERAGEIFS(Observed!X$2:X$9149,Observed!$A$2:$A$9149,$A535,Observed!$D$2:$D$9149,$D535)),AVERAGEIFS(Observed!X$2:X$9149,Observed!$A$2:$A$9149,$A535,Observed!$D$2:$D$9149,$D535),"")</f>
        <v/>
      </c>
      <c r="Y535" s="35" t="str">
        <f>IF(ISNUMBER(AVERAGEIFS(Observed!Y$2:Y$9149,Observed!$A$2:$A$9149,$A535,Observed!$D$2:$D$9149,$D535)),AVERAGEIFS(Observed!Y$2:Y$9149,Observed!$A$2:$A$9149,$A535,Observed!$D$2:$D$9149,$D535),"")</f>
        <v/>
      </c>
      <c r="Z535" s="22" t="str">
        <f>IF(ISNUMBER(AVERAGEIFS(Observed!Z$2:Z$9149,Observed!$A$2:$A$9149,$A535,Observed!$D$2:$D$9149,$D535)),AVERAGEIFS(Observed!Z$2:Z$9149,Observed!$A$2:$A$9149,$A535,Observed!$D$2:$D$9149,$D535),"")</f>
        <v/>
      </c>
      <c r="AA535" s="22" t="str">
        <f>IF(ISNUMBER(AVERAGEIFS(Observed!AA$2:AA$9149,Observed!$A$2:$A$9149,$A535,Observed!$D$2:$D$9149,$D535)),AVERAGEIFS(Observed!AA$2:AA$9149,Observed!$A$2:$A$9149,$A535,Observed!$D$2:$D$9149,$D535),"")</f>
        <v/>
      </c>
      <c r="AB535" s="22" t="str">
        <f>IF(ISNUMBER(AVERAGEIFS(Observed!AB$2:AB$9149,Observed!$A$2:$A$9149,$A535,Observed!$D$2:$D$9149,$D535)),AVERAGEIFS(Observed!AB$2:AB$9149,Observed!$A$2:$A$9149,$A535,Observed!$D$2:$D$9149,$D535),"")</f>
        <v/>
      </c>
      <c r="AC535" s="22" t="str">
        <f>IF(ISNUMBER(AVERAGEIFS(Observed!AC$2:AC$9149,Observed!$A$2:$A$9149,$A535,Observed!$D$2:$D$9149,$D535)),AVERAGEIFS(Observed!AC$2:AC$9149,Observed!$A$2:$A$9149,$A535,Observed!$D$2:$D$9149,$D535),"")</f>
        <v/>
      </c>
      <c r="AD535" s="22" t="str">
        <f>IF(ISNUMBER(AVERAGEIFS(Observed!AD$2:AD$9149,Observed!$A$2:$A$9149,$A535,Observed!$D$2:$D$9149,$D535)),AVERAGEIFS(Observed!AD$2:AD$9149,Observed!$A$2:$A$9149,$A535,Observed!$D$2:$D$9149,$D535),"")</f>
        <v/>
      </c>
      <c r="AE535" s="22" t="str">
        <f>IF(ISNUMBER(AVERAGEIFS(Observed!AE$2:AE$9149,Observed!$A$2:$A$9149,$A535,Observed!$D$2:$D$9149,$D535)),AVERAGEIFS(Observed!AE$2:AE$9149,Observed!$A$2:$A$9149,$A535,Observed!$D$2:$D$9149,$D535),"")</f>
        <v/>
      </c>
      <c r="AF535" s="22" t="str">
        <f>IF(ISNUMBER(AVERAGEIFS(Observed!AF$2:AF$9149,Observed!$A$2:$A$9149,$A535,Observed!$D$2:$D$9149,$D535)),AVERAGEIFS(Observed!AF$2:AF$9149,Observed!$A$2:$A$9149,$A535,Observed!$D$2:$D$9149,$D535),"")</f>
        <v/>
      </c>
      <c r="AG535" s="22" t="str">
        <f>IF(ISNUMBER(AVERAGEIFS(Observed!AG$2:AG$9149,Observed!$A$2:$A$9149,$A535,Observed!$D$2:$D$9149,$D535)),AVERAGEIFS(Observed!AG$2:AG$9149,Observed!$A$2:$A$9149,$A535,Observed!$D$2:$D$9149,$D535),"")</f>
        <v/>
      </c>
      <c r="AH535" s="22" t="str">
        <f>IF(ISNUMBER(AVERAGEIFS(Observed!AH$2:AH$9149,Observed!$A$2:$A$9149,$A535,Observed!$D$2:$D$9149,$D535)),AVERAGEIFS(Observed!AH$2:AH$9149,Observed!$A$2:$A$9149,$A535,Observed!$D$2:$D$9149,$D535),"")</f>
        <v/>
      </c>
      <c r="AI535" s="22" t="str">
        <f>IF(ISNUMBER(AVERAGEIFS(Observed!AI$2:AI$9149,Observed!$A$2:$A$9149,$A535,Observed!$D$2:$D$9149,$D535)),AVERAGEIFS(Observed!AI$2:AI$9149,Observed!$A$2:$A$9149,$A535,Observed!$D$2:$D$9149,$D535),"")</f>
        <v/>
      </c>
      <c r="AJ535" s="22" t="str">
        <f>IF(ISNUMBER(AVERAGEIFS(Observed!AJ$2:AJ$9149,Observed!$A$2:$A$9149,$A535,Observed!$D$2:$D$9149,$D535)),AVERAGEIFS(Observed!AJ$2:AJ$9149,Observed!$A$2:$A$9149,$A535,Observed!$D$2:$D$9149,$D535),"")</f>
        <v/>
      </c>
      <c r="AK535" s="22" t="str">
        <f>IF(ISNUMBER(AVERAGEIFS(Observed!AK$2:AK$9149,Observed!$A$2:$A$9149,$A535,Observed!$D$2:$D$9149,$D535)),AVERAGEIFS(Observed!AK$2:AK$9149,Observed!$A$2:$A$9149,$A535,Observed!$D$2:$D$9149,$D535),"")</f>
        <v/>
      </c>
      <c r="AL535" s="23" t="str">
        <f>IF(ISNUMBER(AVERAGEIFS(Observed!AL$2:AL$9149,Observed!$A$2:$A$9149,$A535,Observed!$D$2:$D$9149,$D535)),AVERAGEIFS(Observed!AL$2:AL$9149,Observed!$A$2:$A$9149,$A535,Observed!$D$2:$D$9149,$D535),"")</f>
        <v/>
      </c>
      <c r="AM535" s="23" t="str">
        <f>IF(ISNUMBER(AVERAGEIFS(Observed!AM$2:AM$9149,Observed!$A$2:$A$9149,$A535,Observed!$D$2:$D$9149,$D535)),AVERAGEIFS(Observed!AM$2:AM$9149,Observed!$A$2:$A$9149,$A535,Observed!$D$2:$D$9149,$D535),"")</f>
        <v/>
      </c>
      <c r="AN535" s="22" t="str">
        <f>IF(ISNUMBER(AVERAGEIFS(Observed!AN$2:AN$9149,Observed!$A$2:$A$9149,$A535,Observed!$D$2:$D$9149,$D535)),AVERAGEIFS(Observed!AN$2:AN$9149,Observed!$A$2:$A$9149,$A535,Observed!$D$2:$D$9149,$D535),"")</f>
        <v/>
      </c>
      <c r="AO535" s="22" t="str">
        <f>IF(ISNUMBER(AVERAGEIFS(Observed!AO$2:AO$9149,Observed!$A$2:$A$9149,$A535,Observed!$D$2:$D$9149,$D535)),AVERAGEIFS(Observed!AO$2:AO$9149,Observed!$A$2:$A$9149,$A535,Observed!$D$2:$D$9149,$D535),"")</f>
        <v/>
      </c>
      <c r="AP535" s="21" t="str">
        <f>IF(ISNUMBER(AVERAGEIFS(Observed!AP$2:AP$9149,Observed!$A$2:$A$9149,$A535,Observed!$D$2:$D$9149,$D535)),AVERAGEIFS(Observed!AP$2:AP$9149,Observed!$A$2:$A$9149,$A535,Observed!$D$2:$D$9149,$D535),"")</f>
        <v/>
      </c>
      <c r="AQ535" s="22" t="str">
        <f>IF(ISNUMBER(AVERAGEIFS(Observed!AQ$2:AQ$9149,Observed!$A$2:$A$9149,$A535,Observed!$D$2:$D$9149,$D535)),AVERAGEIFS(Observed!AQ$2:AQ$9149,Observed!$A$2:$A$9149,$A535,Observed!$D$2:$D$9149,$D535),"")</f>
        <v/>
      </c>
      <c r="AR535" s="22" t="str">
        <f>IF(ISNUMBER(AVERAGEIFS(Observed!AR$2:AR$9149,Observed!$A$2:$A$9149,$A535,Observed!$D$2:$D$9149,$D535)),AVERAGEIFS(Observed!AR$2:AR$9149,Observed!$A$2:$A$9149,$A535,Observed!$D$2:$D$9149,$D535),"")</f>
        <v/>
      </c>
      <c r="AS535" s="22" t="str">
        <f>IF(ISNUMBER(AVERAGEIFS(Observed!AS$2:AS$9149,Observed!$A$2:$A$9149,$A535,Observed!$D$2:$D$9149,$D535)),AVERAGEIFS(Observed!AS$2:AS$9149,Observed!$A$2:$A$9149,$A535,Observed!$D$2:$D$9149,$D535),"")</f>
        <v/>
      </c>
      <c r="AT535" s="22" t="str">
        <f>IF(ISNUMBER(AVERAGEIFS(Observed!AT$2:AT$9149,Observed!$A$2:$A$9149,$A535,Observed!$D$2:$D$9149,$D535)),AVERAGEIFS(Observed!AT$2:AT$9149,Observed!$A$2:$A$9149,$A535,Observed!$D$2:$D$9149,$D535),"")</f>
        <v/>
      </c>
      <c r="AU535" s="22" t="str">
        <f>IF(ISNUMBER(AVERAGEIFS(Observed!AU$2:AU$9149,Observed!$A$2:$A$9149,$A535,Observed!$D$2:$D$9149,$D535)),AVERAGEIFS(Observed!AU$2:AU$9149,Observed!$A$2:$A$9149,$A535,Observed!$D$2:$D$9149,$D535),"")</f>
        <v/>
      </c>
      <c r="AV535" s="2">
        <f>COUNTIFS(Observed!$A$2:$A$9149,$A535,Observed!$D$2:$D$9149,$D535)</f>
        <v>1</v>
      </c>
      <c r="AW535" s="2">
        <f t="shared" si="8"/>
        <v>3</v>
      </c>
    </row>
    <row r="536" spans="1:49" x14ac:dyDescent="0.25">
      <c r="A536" t="s">
        <v>91</v>
      </c>
      <c r="B536" t="s">
        <v>116</v>
      </c>
      <c r="C536" t="s">
        <v>30</v>
      </c>
      <c r="D536" s="3">
        <v>40525</v>
      </c>
      <c r="E536">
        <v>1</v>
      </c>
      <c r="G536" t="s">
        <v>105</v>
      </c>
      <c r="K536" s="24" t="s">
        <v>115</v>
      </c>
      <c r="N536" s="2"/>
      <c r="O536" s="21" t="str">
        <f>IF(ISNUMBER(AVERAGEIFS(Observed!O$2:O$9149,Observed!$A$2:$A$9149,$A536,Observed!$D$2:$D$9149,$D536)),AVERAGEIFS(Observed!O$2:O$9149,Observed!$A$2:$A$9149,$A536,Observed!$D$2:$D$9149,$D536),"")</f>
        <v/>
      </c>
      <c r="P536" s="22" t="str">
        <f>IF(ISNUMBER(AVERAGEIFS(Observed!P$2:P$9149,Observed!$A$2:$A$9149,$A536,Observed!$D$2:$D$9149,$D536)),AVERAGEIFS(Observed!P$2:P$9149,Observed!$A$2:$A$9149,$A536,Observed!$D$2:$D$9149,$D536),"")</f>
        <v/>
      </c>
      <c r="Q536" s="22">
        <f>IF(ISNUMBER(AVERAGEIFS(Observed!Q$2:Q$9149,Observed!$A$2:$A$9149,$A536,Observed!$D$2:$D$9149,$D536)),AVERAGEIFS(Observed!Q$2:Q$9149,Observed!$A$2:$A$9149,$A536,Observed!$D$2:$D$9149,$D536),"")</f>
        <v>260.24599999999998</v>
      </c>
      <c r="R536" s="22">
        <f>IF(ISNUMBER(AVERAGEIFS(Observed!R$2:R$9149,Observed!$A$2:$A$9149,$A536,Observed!$D$2:$D$9149,$D536)),AVERAGEIFS(Observed!R$2:R$9149,Observed!$A$2:$A$9149,$A536,Observed!$D$2:$D$9149,$D536),"")</f>
        <v>260.24599999999998</v>
      </c>
      <c r="S536" s="22">
        <f>IF(ISNUMBER(AVERAGEIFS(Observed!S$2:S$9149,Observed!$A$2:$A$9149,$A536,Observed!$D$2:$D$9149,$D536)),AVERAGEIFS(Observed!S$2:S$9149,Observed!$A$2:$A$9149,$A536,Observed!$D$2:$D$9149,$D536),"")</f>
        <v>260.24599999999998</v>
      </c>
      <c r="T536" s="23" t="str">
        <f>IF(ISNUMBER(AVERAGEIFS(Observed!T$2:T$9149,Observed!$A$2:$A$9149,$A536,Observed!$D$2:$D$9149,$D536)),AVERAGEIFS(Observed!T$2:T$9149,Observed!$A$2:$A$9149,$A536,Observed!$D$2:$D$9149,$D536),"")</f>
        <v/>
      </c>
      <c r="U536" s="23" t="str">
        <f>IF(ISNUMBER(AVERAGEIFS(Observed!U$2:U$9149,Observed!$A$2:$A$9149,$A536,Observed!$D$2:$D$9149,$D536)),AVERAGEIFS(Observed!U$2:U$9149,Observed!$A$2:$A$9149,$A536,Observed!$D$2:$D$9149,$D536),"")</f>
        <v/>
      </c>
      <c r="V536" s="23" t="str">
        <f>IF(ISNUMBER(AVERAGEIFS(Observed!V$2:V$9149,Observed!$A$2:$A$9149,$A536,Observed!$D$2:$D$9149,$D536)),AVERAGEIFS(Observed!V$2:V$9149,Observed!$A$2:$A$9149,$A536,Observed!$D$2:$D$9149,$D536),"")</f>
        <v/>
      </c>
      <c r="W536" s="21" t="str">
        <f>IF(ISNUMBER(AVERAGEIFS(Observed!W$2:W$9149,Observed!$A$2:$A$9149,$A536,Observed!$D$2:$D$9149,$D536)),AVERAGEIFS(Observed!W$2:W$9149,Observed!$A$2:$A$9149,$A536,Observed!$D$2:$D$9149,$D536),"")</f>
        <v/>
      </c>
      <c r="X536" s="35" t="str">
        <f>IF(ISNUMBER(AVERAGEIFS(Observed!X$2:X$9149,Observed!$A$2:$A$9149,$A536,Observed!$D$2:$D$9149,$D536)),AVERAGEIFS(Observed!X$2:X$9149,Observed!$A$2:$A$9149,$A536,Observed!$D$2:$D$9149,$D536),"")</f>
        <v/>
      </c>
      <c r="Y536" s="35" t="str">
        <f>IF(ISNUMBER(AVERAGEIFS(Observed!Y$2:Y$9149,Observed!$A$2:$A$9149,$A536,Observed!$D$2:$D$9149,$D536)),AVERAGEIFS(Observed!Y$2:Y$9149,Observed!$A$2:$A$9149,$A536,Observed!$D$2:$D$9149,$D536),"")</f>
        <v/>
      </c>
      <c r="Z536" s="22" t="str">
        <f>IF(ISNUMBER(AVERAGEIFS(Observed!Z$2:Z$9149,Observed!$A$2:$A$9149,$A536,Observed!$D$2:$D$9149,$D536)),AVERAGEIFS(Observed!Z$2:Z$9149,Observed!$A$2:$A$9149,$A536,Observed!$D$2:$D$9149,$D536),"")</f>
        <v/>
      </c>
      <c r="AA536" s="22" t="str">
        <f>IF(ISNUMBER(AVERAGEIFS(Observed!AA$2:AA$9149,Observed!$A$2:$A$9149,$A536,Observed!$D$2:$D$9149,$D536)),AVERAGEIFS(Observed!AA$2:AA$9149,Observed!$A$2:$A$9149,$A536,Observed!$D$2:$D$9149,$D536),"")</f>
        <v/>
      </c>
      <c r="AB536" s="22" t="str">
        <f>IF(ISNUMBER(AVERAGEIFS(Observed!AB$2:AB$9149,Observed!$A$2:$A$9149,$A536,Observed!$D$2:$D$9149,$D536)),AVERAGEIFS(Observed!AB$2:AB$9149,Observed!$A$2:$A$9149,$A536,Observed!$D$2:$D$9149,$D536),"")</f>
        <v/>
      </c>
      <c r="AC536" s="22">
        <f>IF(ISNUMBER(AVERAGEIFS(Observed!AC$2:AC$9149,Observed!$A$2:$A$9149,$A536,Observed!$D$2:$D$9149,$D536)),AVERAGEIFS(Observed!AC$2:AC$9149,Observed!$A$2:$A$9149,$A536,Observed!$D$2:$D$9149,$D536),"")</f>
        <v>426.63159716890948</v>
      </c>
      <c r="AD536" s="22">
        <f>IF(ISNUMBER(AVERAGEIFS(Observed!AD$2:AD$9149,Observed!$A$2:$A$9149,$A536,Observed!$D$2:$D$9149,$D536)),AVERAGEIFS(Observed!AD$2:AD$9149,Observed!$A$2:$A$9149,$A536,Observed!$D$2:$D$9149,$D536),"")</f>
        <v>42.663159716890945</v>
      </c>
      <c r="AE536" s="22" t="str">
        <f>IF(ISNUMBER(AVERAGEIFS(Observed!AE$2:AE$9149,Observed!$A$2:$A$9149,$A536,Observed!$D$2:$D$9149,$D536)),AVERAGEIFS(Observed!AE$2:AE$9149,Observed!$A$2:$A$9149,$A536,Observed!$D$2:$D$9149,$D536),"")</f>
        <v/>
      </c>
      <c r="AF536" s="22" t="str">
        <f>IF(ISNUMBER(AVERAGEIFS(Observed!AF$2:AF$9149,Observed!$A$2:$A$9149,$A536,Observed!$D$2:$D$9149,$D536)),AVERAGEIFS(Observed!AF$2:AF$9149,Observed!$A$2:$A$9149,$A536,Observed!$D$2:$D$9149,$D536),"")</f>
        <v/>
      </c>
      <c r="AG536" s="22" t="str">
        <f>IF(ISNUMBER(AVERAGEIFS(Observed!AG$2:AG$9149,Observed!$A$2:$A$9149,$A536,Observed!$D$2:$D$9149,$D536)),AVERAGEIFS(Observed!AG$2:AG$9149,Observed!$A$2:$A$9149,$A536,Observed!$D$2:$D$9149,$D536),"")</f>
        <v/>
      </c>
      <c r="AH536" s="22" t="str">
        <f>IF(ISNUMBER(AVERAGEIFS(Observed!AH$2:AH$9149,Observed!$A$2:$A$9149,$A536,Observed!$D$2:$D$9149,$D536)),AVERAGEIFS(Observed!AH$2:AH$9149,Observed!$A$2:$A$9149,$A536,Observed!$D$2:$D$9149,$D536),"")</f>
        <v/>
      </c>
      <c r="AI536" s="22" t="str">
        <f>IF(ISNUMBER(AVERAGEIFS(Observed!AI$2:AI$9149,Observed!$A$2:$A$9149,$A536,Observed!$D$2:$D$9149,$D536)),AVERAGEIFS(Observed!AI$2:AI$9149,Observed!$A$2:$A$9149,$A536,Observed!$D$2:$D$9149,$D536),"")</f>
        <v/>
      </c>
      <c r="AJ536" s="22" t="str">
        <f>IF(ISNUMBER(AVERAGEIFS(Observed!AJ$2:AJ$9149,Observed!$A$2:$A$9149,$A536,Observed!$D$2:$D$9149,$D536)),AVERAGEIFS(Observed!AJ$2:AJ$9149,Observed!$A$2:$A$9149,$A536,Observed!$D$2:$D$9149,$D536),"")</f>
        <v/>
      </c>
      <c r="AK536" s="22" t="str">
        <f>IF(ISNUMBER(AVERAGEIFS(Observed!AK$2:AK$9149,Observed!$A$2:$A$9149,$A536,Observed!$D$2:$D$9149,$D536)),AVERAGEIFS(Observed!AK$2:AK$9149,Observed!$A$2:$A$9149,$A536,Observed!$D$2:$D$9149,$D536),"")</f>
        <v/>
      </c>
      <c r="AL536" s="23" t="str">
        <f>IF(ISNUMBER(AVERAGEIFS(Observed!AL$2:AL$9149,Observed!$A$2:$A$9149,$A536,Observed!$D$2:$D$9149,$D536)),AVERAGEIFS(Observed!AL$2:AL$9149,Observed!$A$2:$A$9149,$A536,Observed!$D$2:$D$9149,$D536),"")</f>
        <v/>
      </c>
      <c r="AM536" s="23" t="str">
        <f>IF(ISNUMBER(AVERAGEIFS(Observed!AM$2:AM$9149,Observed!$A$2:$A$9149,$A536,Observed!$D$2:$D$9149,$D536)),AVERAGEIFS(Observed!AM$2:AM$9149,Observed!$A$2:$A$9149,$A536,Observed!$D$2:$D$9149,$D536),"")</f>
        <v/>
      </c>
      <c r="AN536" s="22" t="str">
        <f>IF(ISNUMBER(AVERAGEIFS(Observed!AN$2:AN$9149,Observed!$A$2:$A$9149,$A536,Observed!$D$2:$D$9149,$D536)),AVERAGEIFS(Observed!AN$2:AN$9149,Observed!$A$2:$A$9149,$A536,Observed!$D$2:$D$9149,$D536),"")</f>
        <v/>
      </c>
      <c r="AO536" s="22" t="str">
        <f>IF(ISNUMBER(AVERAGEIFS(Observed!AO$2:AO$9149,Observed!$A$2:$A$9149,$A536,Observed!$D$2:$D$9149,$D536)),AVERAGEIFS(Observed!AO$2:AO$9149,Observed!$A$2:$A$9149,$A536,Observed!$D$2:$D$9149,$D536),"")</f>
        <v/>
      </c>
      <c r="AP536" s="21" t="str">
        <f>IF(ISNUMBER(AVERAGEIFS(Observed!AP$2:AP$9149,Observed!$A$2:$A$9149,$A536,Observed!$D$2:$D$9149,$D536)),AVERAGEIFS(Observed!AP$2:AP$9149,Observed!$A$2:$A$9149,$A536,Observed!$D$2:$D$9149,$D536),"")</f>
        <v/>
      </c>
      <c r="AQ536" s="22" t="str">
        <f>IF(ISNUMBER(AVERAGEIFS(Observed!AQ$2:AQ$9149,Observed!$A$2:$A$9149,$A536,Observed!$D$2:$D$9149,$D536)),AVERAGEIFS(Observed!AQ$2:AQ$9149,Observed!$A$2:$A$9149,$A536,Observed!$D$2:$D$9149,$D536),"")</f>
        <v/>
      </c>
      <c r="AR536" s="22" t="str">
        <f>IF(ISNUMBER(AVERAGEIFS(Observed!AR$2:AR$9149,Observed!$A$2:$A$9149,$A536,Observed!$D$2:$D$9149,$D536)),AVERAGEIFS(Observed!AR$2:AR$9149,Observed!$A$2:$A$9149,$A536,Observed!$D$2:$D$9149,$D536),"")</f>
        <v/>
      </c>
      <c r="AS536" s="22" t="str">
        <f>IF(ISNUMBER(AVERAGEIFS(Observed!AS$2:AS$9149,Observed!$A$2:$A$9149,$A536,Observed!$D$2:$D$9149,$D536)),AVERAGEIFS(Observed!AS$2:AS$9149,Observed!$A$2:$A$9149,$A536,Observed!$D$2:$D$9149,$D536),"")</f>
        <v/>
      </c>
      <c r="AT536" s="22" t="str">
        <f>IF(ISNUMBER(AVERAGEIFS(Observed!AT$2:AT$9149,Observed!$A$2:$A$9149,$A536,Observed!$D$2:$D$9149,$D536)),AVERAGEIFS(Observed!AT$2:AT$9149,Observed!$A$2:$A$9149,$A536,Observed!$D$2:$D$9149,$D536),"")</f>
        <v/>
      </c>
      <c r="AU536" s="22" t="str">
        <f>IF(ISNUMBER(AVERAGEIFS(Observed!AU$2:AU$9149,Observed!$A$2:$A$9149,$A536,Observed!$D$2:$D$9149,$D536)),AVERAGEIFS(Observed!AU$2:AU$9149,Observed!$A$2:$A$9149,$A536,Observed!$D$2:$D$9149,$D536),"")</f>
        <v/>
      </c>
      <c r="AV536" s="2">
        <f>COUNTIFS(Observed!$A$2:$A$9149,$A536,Observed!$D$2:$D$9149,$D536)</f>
        <v>5</v>
      </c>
      <c r="AW536" s="2">
        <f t="shared" si="8"/>
        <v>5</v>
      </c>
    </row>
    <row r="537" spans="1:49" x14ac:dyDescent="0.25">
      <c r="A537" t="s">
        <v>91</v>
      </c>
      <c r="B537" t="s">
        <v>116</v>
      </c>
      <c r="C537" t="s">
        <v>30</v>
      </c>
      <c r="D537" s="3">
        <v>40546</v>
      </c>
      <c r="E537">
        <v>1</v>
      </c>
      <c r="G537" t="s">
        <v>105</v>
      </c>
      <c r="K537" s="24" t="s">
        <v>115</v>
      </c>
      <c r="N537" s="2"/>
      <c r="O537" s="21" t="str">
        <f>IF(ISNUMBER(AVERAGEIFS(Observed!O$2:O$9149,Observed!$A$2:$A$9149,$A537,Observed!$D$2:$D$9149,$D537)),AVERAGEIFS(Observed!O$2:O$9149,Observed!$A$2:$A$9149,$A537,Observed!$D$2:$D$9149,$D537),"")</f>
        <v/>
      </c>
      <c r="P537" s="22" t="str">
        <f>IF(ISNUMBER(AVERAGEIFS(Observed!P$2:P$9149,Observed!$A$2:$A$9149,$A537,Observed!$D$2:$D$9149,$D537)),AVERAGEIFS(Observed!P$2:P$9149,Observed!$A$2:$A$9149,$A537,Observed!$D$2:$D$9149,$D537),"")</f>
        <v/>
      </c>
      <c r="Q537" s="22">
        <f>IF(ISNUMBER(AVERAGEIFS(Observed!Q$2:Q$9149,Observed!$A$2:$A$9149,$A537,Observed!$D$2:$D$9149,$D537)),AVERAGEIFS(Observed!Q$2:Q$9149,Observed!$A$2:$A$9149,$A537,Observed!$D$2:$D$9149,$D537),"")</f>
        <v>293.904</v>
      </c>
      <c r="R537" s="22">
        <f>IF(ISNUMBER(AVERAGEIFS(Observed!R$2:R$9149,Observed!$A$2:$A$9149,$A537,Observed!$D$2:$D$9149,$D537)),AVERAGEIFS(Observed!R$2:R$9149,Observed!$A$2:$A$9149,$A537,Observed!$D$2:$D$9149,$D537),"")</f>
        <v>293.904</v>
      </c>
      <c r="S537" s="22">
        <f>IF(ISNUMBER(AVERAGEIFS(Observed!S$2:S$9149,Observed!$A$2:$A$9149,$A537,Observed!$D$2:$D$9149,$D537)),AVERAGEIFS(Observed!S$2:S$9149,Observed!$A$2:$A$9149,$A537,Observed!$D$2:$D$9149,$D537),"")</f>
        <v>554.15</v>
      </c>
      <c r="T537" s="23" t="str">
        <f>IF(ISNUMBER(AVERAGEIFS(Observed!T$2:T$9149,Observed!$A$2:$A$9149,$A537,Observed!$D$2:$D$9149,$D537)),AVERAGEIFS(Observed!T$2:T$9149,Observed!$A$2:$A$9149,$A537,Observed!$D$2:$D$9149,$D537),"")</f>
        <v/>
      </c>
      <c r="U537" s="23" t="str">
        <f>IF(ISNUMBER(AVERAGEIFS(Observed!U$2:U$9149,Observed!$A$2:$A$9149,$A537,Observed!$D$2:$D$9149,$D537)),AVERAGEIFS(Observed!U$2:U$9149,Observed!$A$2:$A$9149,$A537,Observed!$D$2:$D$9149,$D537),"")</f>
        <v/>
      </c>
      <c r="V537" s="23" t="str">
        <f>IF(ISNUMBER(AVERAGEIFS(Observed!V$2:V$9149,Observed!$A$2:$A$9149,$A537,Observed!$D$2:$D$9149,$D537)),AVERAGEIFS(Observed!V$2:V$9149,Observed!$A$2:$A$9149,$A537,Observed!$D$2:$D$9149,$D537),"")</f>
        <v/>
      </c>
      <c r="W537" s="21" t="str">
        <f>IF(ISNUMBER(AVERAGEIFS(Observed!W$2:W$9149,Observed!$A$2:$A$9149,$A537,Observed!$D$2:$D$9149,$D537)),AVERAGEIFS(Observed!W$2:W$9149,Observed!$A$2:$A$9149,$A537,Observed!$D$2:$D$9149,$D537),"")</f>
        <v/>
      </c>
      <c r="X537" s="35" t="str">
        <f>IF(ISNUMBER(AVERAGEIFS(Observed!X$2:X$9149,Observed!$A$2:$A$9149,$A537,Observed!$D$2:$D$9149,$D537)),AVERAGEIFS(Observed!X$2:X$9149,Observed!$A$2:$A$9149,$A537,Observed!$D$2:$D$9149,$D537),"")</f>
        <v/>
      </c>
      <c r="Y537" s="35" t="str">
        <f>IF(ISNUMBER(AVERAGEIFS(Observed!Y$2:Y$9149,Observed!$A$2:$A$9149,$A537,Observed!$D$2:$D$9149,$D537)),AVERAGEIFS(Observed!Y$2:Y$9149,Observed!$A$2:$A$9149,$A537,Observed!$D$2:$D$9149,$D537),"")</f>
        <v/>
      </c>
      <c r="Z537" s="22" t="str">
        <f>IF(ISNUMBER(AVERAGEIFS(Observed!Z$2:Z$9149,Observed!$A$2:$A$9149,$A537,Observed!$D$2:$D$9149,$D537)),AVERAGEIFS(Observed!Z$2:Z$9149,Observed!$A$2:$A$9149,$A537,Observed!$D$2:$D$9149,$D537),"")</f>
        <v/>
      </c>
      <c r="AA537" s="22" t="str">
        <f>IF(ISNUMBER(AVERAGEIFS(Observed!AA$2:AA$9149,Observed!$A$2:$A$9149,$A537,Observed!$D$2:$D$9149,$D537)),AVERAGEIFS(Observed!AA$2:AA$9149,Observed!$A$2:$A$9149,$A537,Observed!$D$2:$D$9149,$D537),"")</f>
        <v/>
      </c>
      <c r="AB537" s="22" t="str">
        <f>IF(ISNUMBER(AVERAGEIFS(Observed!AB$2:AB$9149,Observed!$A$2:$A$9149,$A537,Observed!$D$2:$D$9149,$D537)),AVERAGEIFS(Observed!AB$2:AB$9149,Observed!$A$2:$A$9149,$A537,Observed!$D$2:$D$9149,$D537),"")</f>
        <v/>
      </c>
      <c r="AC537" s="22">
        <f>IF(ISNUMBER(AVERAGEIFS(Observed!AC$2:AC$9149,Observed!$A$2:$A$9149,$A537,Observed!$D$2:$D$9149,$D537)),AVERAGEIFS(Observed!AC$2:AC$9149,Observed!$A$2:$A$9149,$A537,Observed!$D$2:$D$9149,$D537),"")</f>
        <v>1399.5461569957031</v>
      </c>
      <c r="AD537" s="22">
        <f>IF(ISNUMBER(AVERAGEIFS(Observed!AD$2:AD$9149,Observed!$A$2:$A$9149,$A537,Observed!$D$2:$D$9149,$D537)),AVERAGEIFS(Observed!AD$2:AD$9149,Observed!$A$2:$A$9149,$A537,Observed!$D$2:$D$9149,$D537),"")</f>
        <v>139.9546156995703</v>
      </c>
      <c r="AE537" s="22" t="str">
        <f>IF(ISNUMBER(AVERAGEIFS(Observed!AE$2:AE$9149,Observed!$A$2:$A$9149,$A537,Observed!$D$2:$D$9149,$D537)),AVERAGEIFS(Observed!AE$2:AE$9149,Observed!$A$2:$A$9149,$A537,Observed!$D$2:$D$9149,$D537),"")</f>
        <v/>
      </c>
      <c r="AF537" s="22" t="str">
        <f>IF(ISNUMBER(AVERAGEIFS(Observed!AF$2:AF$9149,Observed!$A$2:$A$9149,$A537,Observed!$D$2:$D$9149,$D537)),AVERAGEIFS(Observed!AF$2:AF$9149,Observed!$A$2:$A$9149,$A537,Observed!$D$2:$D$9149,$D537),"")</f>
        <v/>
      </c>
      <c r="AG537" s="22" t="str">
        <f>IF(ISNUMBER(AVERAGEIFS(Observed!AG$2:AG$9149,Observed!$A$2:$A$9149,$A537,Observed!$D$2:$D$9149,$D537)),AVERAGEIFS(Observed!AG$2:AG$9149,Observed!$A$2:$A$9149,$A537,Observed!$D$2:$D$9149,$D537),"")</f>
        <v/>
      </c>
      <c r="AH537" s="22" t="str">
        <f>IF(ISNUMBER(AVERAGEIFS(Observed!AH$2:AH$9149,Observed!$A$2:$A$9149,$A537,Observed!$D$2:$D$9149,$D537)),AVERAGEIFS(Observed!AH$2:AH$9149,Observed!$A$2:$A$9149,$A537,Observed!$D$2:$D$9149,$D537),"")</f>
        <v/>
      </c>
      <c r="AI537" s="22" t="str">
        <f>IF(ISNUMBER(AVERAGEIFS(Observed!AI$2:AI$9149,Observed!$A$2:$A$9149,$A537,Observed!$D$2:$D$9149,$D537)),AVERAGEIFS(Observed!AI$2:AI$9149,Observed!$A$2:$A$9149,$A537,Observed!$D$2:$D$9149,$D537),"")</f>
        <v/>
      </c>
      <c r="AJ537" s="22" t="str">
        <f>IF(ISNUMBER(AVERAGEIFS(Observed!AJ$2:AJ$9149,Observed!$A$2:$A$9149,$A537,Observed!$D$2:$D$9149,$D537)),AVERAGEIFS(Observed!AJ$2:AJ$9149,Observed!$A$2:$A$9149,$A537,Observed!$D$2:$D$9149,$D537),"")</f>
        <v/>
      </c>
      <c r="AK537" s="22" t="str">
        <f>IF(ISNUMBER(AVERAGEIFS(Observed!AK$2:AK$9149,Observed!$A$2:$A$9149,$A537,Observed!$D$2:$D$9149,$D537)),AVERAGEIFS(Observed!AK$2:AK$9149,Observed!$A$2:$A$9149,$A537,Observed!$D$2:$D$9149,$D537),"")</f>
        <v/>
      </c>
      <c r="AL537" s="23" t="str">
        <f>IF(ISNUMBER(AVERAGEIFS(Observed!AL$2:AL$9149,Observed!$A$2:$A$9149,$A537,Observed!$D$2:$D$9149,$D537)),AVERAGEIFS(Observed!AL$2:AL$9149,Observed!$A$2:$A$9149,$A537,Observed!$D$2:$D$9149,$D537),"")</f>
        <v/>
      </c>
      <c r="AM537" s="23" t="str">
        <f>IF(ISNUMBER(AVERAGEIFS(Observed!AM$2:AM$9149,Observed!$A$2:$A$9149,$A537,Observed!$D$2:$D$9149,$D537)),AVERAGEIFS(Observed!AM$2:AM$9149,Observed!$A$2:$A$9149,$A537,Observed!$D$2:$D$9149,$D537),"")</f>
        <v/>
      </c>
      <c r="AN537" s="22" t="str">
        <f>IF(ISNUMBER(AVERAGEIFS(Observed!AN$2:AN$9149,Observed!$A$2:$A$9149,$A537,Observed!$D$2:$D$9149,$D537)),AVERAGEIFS(Observed!AN$2:AN$9149,Observed!$A$2:$A$9149,$A537,Observed!$D$2:$D$9149,$D537),"")</f>
        <v/>
      </c>
      <c r="AO537" s="22" t="str">
        <f>IF(ISNUMBER(AVERAGEIFS(Observed!AO$2:AO$9149,Observed!$A$2:$A$9149,$A537,Observed!$D$2:$D$9149,$D537)),AVERAGEIFS(Observed!AO$2:AO$9149,Observed!$A$2:$A$9149,$A537,Observed!$D$2:$D$9149,$D537),"")</f>
        <v/>
      </c>
      <c r="AP537" s="21" t="str">
        <f>IF(ISNUMBER(AVERAGEIFS(Observed!AP$2:AP$9149,Observed!$A$2:$A$9149,$A537,Observed!$D$2:$D$9149,$D537)),AVERAGEIFS(Observed!AP$2:AP$9149,Observed!$A$2:$A$9149,$A537,Observed!$D$2:$D$9149,$D537),"")</f>
        <v/>
      </c>
      <c r="AQ537" s="22" t="str">
        <f>IF(ISNUMBER(AVERAGEIFS(Observed!AQ$2:AQ$9149,Observed!$A$2:$A$9149,$A537,Observed!$D$2:$D$9149,$D537)),AVERAGEIFS(Observed!AQ$2:AQ$9149,Observed!$A$2:$A$9149,$A537,Observed!$D$2:$D$9149,$D537),"")</f>
        <v/>
      </c>
      <c r="AR537" s="22" t="str">
        <f>IF(ISNUMBER(AVERAGEIFS(Observed!AR$2:AR$9149,Observed!$A$2:$A$9149,$A537,Observed!$D$2:$D$9149,$D537)),AVERAGEIFS(Observed!AR$2:AR$9149,Observed!$A$2:$A$9149,$A537,Observed!$D$2:$D$9149,$D537),"")</f>
        <v/>
      </c>
      <c r="AS537" s="22" t="str">
        <f>IF(ISNUMBER(AVERAGEIFS(Observed!AS$2:AS$9149,Observed!$A$2:$A$9149,$A537,Observed!$D$2:$D$9149,$D537)),AVERAGEIFS(Observed!AS$2:AS$9149,Observed!$A$2:$A$9149,$A537,Observed!$D$2:$D$9149,$D537),"")</f>
        <v/>
      </c>
      <c r="AT537" s="22" t="str">
        <f>IF(ISNUMBER(AVERAGEIFS(Observed!AT$2:AT$9149,Observed!$A$2:$A$9149,$A537,Observed!$D$2:$D$9149,$D537)),AVERAGEIFS(Observed!AT$2:AT$9149,Observed!$A$2:$A$9149,$A537,Observed!$D$2:$D$9149,$D537),"")</f>
        <v/>
      </c>
      <c r="AU537" s="22" t="str">
        <f>IF(ISNUMBER(AVERAGEIFS(Observed!AU$2:AU$9149,Observed!$A$2:$A$9149,$A537,Observed!$D$2:$D$9149,$D537)),AVERAGEIFS(Observed!AU$2:AU$9149,Observed!$A$2:$A$9149,$A537,Observed!$D$2:$D$9149,$D537),"")</f>
        <v/>
      </c>
      <c r="AV537" s="2">
        <f>COUNTIFS(Observed!$A$2:$A$9149,$A537,Observed!$D$2:$D$9149,$D537)</f>
        <v>5</v>
      </c>
      <c r="AW537" s="2">
        <f t="shared" si="8"/>
        <v>5</v>
      </c>
    </row>
    <row r="538" spans="1:49" x14ac:dyDescent="0.25">
      <c r="A538" t="s">
        <v>91</v>
      </c>
      <c r="B538" t="s">
        <v>116</v>
      </c>
      <c r="C538" t="s">
        <v>30</v>
      </c>
      <c r="D538" s="3">
        <v>40563</v>
      </c>
      <c r="E538">
        <v>1</v>
      </c>
      <c r="G538" t="s">
        <v>105</v>
      </c>
      <c r="K538" s="24" t="s">
        <v>115</v>
      </c>
      <c r="N538" s="2"/>
      <c r="O538" s="21" t="str">
        <f>IF(ISNUMBER(AVERAGEIFS(Observed!O$2:O$9149,Observed!$A$2:$A$9149,$A538,Observed!$D$2:$D$9149,$D538)),AVERAGEIFS(Observed!O$2:O$9149,Observed!$A$2:$A$9149,$A538,Observed!$D$2:$D$9149,$D538),"")</f>
        <v/>
      </c>
      <c r="P538" s="22" t="str">
        <f>IF(ISNUMBER(AVERAGEIFS(Observed!P$2:P$9149,Observed!$A$2:$A$9149,$A538,Observed!$D$2:$D$9149,$D538)),AVERAGEIFS(Observed!P$2:P$9149,Observed!$A$2:$A$9149,$A538,Observed!$D$2:$D$9149,$D538),"")</f>
        <v/>
      </c>
      <c r="Q538" s="22">
        <f>IF(ISNUMBER(AVERAGEIFS(Observed!Q$2:Q$9149,Observed!$A$2:$A$9149,$A538,Observed!$D$2:$D$9149,$D538)),AVERAGEIFS(Observed!Q$2:Q$9149,Observed!$A$2:$A$9149,$A538,Observed!$D$2:$D$9149,$D538),"")</f>
        <v>165.63000000000002</v>
      </c>
      <c r="R538" s="22">
        <f>IF(ISNUMBER(AVERAGEIFS(Observed!R$2:R$9149,Observed!$A$2:$A$9149,$A538,Observed!$D$2:$D$9149,$D538)),AVERAGEIFS(Observed!R$2:R$9149,Observed!$A$2:$A$9149,$A538,Observed!$D$2:$D$9149,$D538),"")</f>
        <v>165.63000000000002</v>
      </c>
      <c r="S538" s="22">
        <f>IF(ISNUMBER(AVERAGEIFS(Observed!S$2:S$9149,Observed!$A$2:$A$9149,$A538,Observed!$D$2:$D$9149,$D538)),AVERAGEIFS(Observed!S$2:S$9149,Observed!$A$2:$A$9149,$A538,Observed!$D$2:$D$9149,$D538),"")</f>
        <v>719.78</v>
      </c>
      <c r="T538" s="23" t="str">
        <f>IF(ISNUMBER(AVERAGEIFS(Observed!T$2:T$9149,Observed!$A$2:$A$9149,$A538,Observed!$D$2:$D$9149,$D538)),AVERAGEIFS(Observed!T$2:T$9149,Observed!$A$2:$A$9149,$A538,Observed!$D$2:$D$9149,$D538),"")</f>
        <v/>
      </c>
      <c r="U538" s="23" t="str">
        <f>IF(ISNUMBER(AVERAGEIFS(Observed!U$2:U$9149,Observed!$A$2:$A$9149,$A538,Observed!$D$2:$D$9149,$D538)),AVERAGEIFS(Observed!U$2:U$9149,Observed!$A$2:$A$9149,$A538,Observed!$D$2:$D$9149,$D538),"")</f>
        <v/>
      </c>
      <c r="V538" s="23" t="str">
        <f>IF(ISNUMBER(AVERAGEIFS(Observed!V$2:V$9149,Observed!$A$2:$A$9149,$A538,Observed!$D$2:$D$9149,$D538)),AVERAGEIFS(Observed!V$2:V$9149,Observed!$A$2:$A$9149,$A538,Observed!$D$2:$D$9149,$D538),"")</f>
        <v/>
      </c>
      <c r="W538" s="21" t="str">
        <f>IF(ISNUMBER(AVERAGEIFS(Observed!W$2:W$9149,Observed!$A$2:$A$9149,$A538,Observed!$D$2:$D$9149,$D538)),AVERAGEIFS(Observed!W$2:W$9149,Observed!$A$2:$A$9149,$A538,Observed!$D$2:$D$9149,$D538),"")</f>
        <v/>
      </c>
      <c r="X538" s="35" t="str">
        <f>IF(ISNUMBER(AVERAGEIFS(Observed!X$2:X$9149,Observed!$A$2:$A$9149,$A538,Observed!$D$2:$D$9149,$D538)),AVERAGEIFS(Observed!X$2:X$9149,Observed!$A$2:$A$9149,$A538,Observed!$D$2:$D$9149,$D538),"")</f>
        <v/>
      </c>
      <c r="Y538" s="35" t="str">
        <f>IF(ISNUMBER(AVERAGEIFS(Observed!Y$2:Y$9149,Observed!$A$2:$A$9149,$A538,Observed!$D$2:$D$9149,$D538)),AVERAGEIFS(Observed!Y$2:Y$9149,Observed!$A$2:$A$9149,$A538,Observed!$D$2:$D$9149,$D538),"")</f>
        <v/>
      </c>
      <c r="Z538" s="22" t="str">
        <f>IF(ISNUMBER(AVERAGEIFS(Observed!Z$2:Z$9149,Observed!$A$2:$A$9149,$A538,Observed!$D$2:$D$9149,$D538)),AVERAGEIFS(Observed!Z$2:Z$9149,Observed!$A$2:$A$9149,$A538,Observed!$D$2:$D$9149,$D538),"")</f>
        <v/>
      </c>
      <c r="AA538" s="22" t="str">
        <f>IF(ISNUMBER(AVERAGEIFS(Observed!AA$2:AA$9149,Observed!$A$2:$A$9149,$A538,Observed!$D$2:$D$9149,$D538)),AVERAGEIFS(Observed!AA$2:AA$9149,Observed!$A$2:$A$9149,$A538,Observed!$D$2:$D$9149,$D538),"")</f>
        <v/>
      </c>
      <c r="AB538" s="22" t="str">
        <f>IF(ISNUMBER(AVERAGEIFS(Observed!AB$2:AB$9149,Observed!$A$2:$A$9149,$A538,Observed!$D$2:$D$9149,$D538)),AVERAGEIFS(Observed!AB$2:AB$9149,Observed!$A$2:$A$9149,$A538,Observed!$D$2:$D$9149,$D538),"")</f>
        <v/>
      </c>
      <c r="AC538" s="22">
        <f>IF(ISNUMBER(AVERAGEIFS(Observed!AC$2:AC$9149,Observed!$A$2:$A$9149,$A538,Observed!$D$2:$D$9149,$D538)),AVERAGEIFS(Observed!AC$2:AC$9149,Observed!$A$2:$A$9149,$A538,Observed!$D$2:$D$9149,$D538),"")</f>
        <v>974.2881537906876</v>
      </c>
      <c r="AD538" s="22">
        <f>IF(ISNUMBER(AVERAGEIFS(Observed!AD$2:AD$9149,Observed!$A$2:$A$9149,$A538,Observed!$D$2:$D$9149,$D538)),AVERAGEIFS(Observed!AD$2:AD$9149,Observed!$A$2:$A$9149,$A538,Observed!$D$2:$D$9149,$D538),"")</f>
        <v>97.428815379068766</v>
      </c>
      <c r="AE538" s="22" t="str">
        <f>IF(ISNUMBER(AVERAGEIFS(Observed!AE$2:AE$9149,Observed!$A$2:$A$9149,$A538,Observed!$D$2:$D$9149,$D538)),AVERAGEIFS(Observed!AE$2:AE$9149,Observed!$A$2:$A$9149,$A538,Observed!$D$2:$D$9149,$D538),"")</f>
        <v/>
      </c>
      <c r="AF538" s="22" t="str">
        <f>IF(ISNUMBER(AVERAGEIFS(Observed!AF$2:AF$9149,Observed!$A$2:$A$9149,$A538,Observed!$D$2:$D$9149,$D538)),AVERAGEIFS(Observed!AF$2:AF$9149,Observed!$A$2:$A$9149,$A538,Observed!$D$2:$D$9149,$D538),"")</f>
        <v/>
      </c>
      <c r="AG538" s="22" t="str">
        <f>IF(ISNUMBER(AVERAGEIFS(Observed!AG$2:AG$9149,Observed!$A$2:$A$9149,$A538,Observed!$D$2:$D$9149,$D538)),AVERAGEIFS(Observed!AG$2:AG$9149,Observed!$A$2:$A$9149,$A538,Observed!$D$2:$D$9149,$D538),"")</f>
        <v/>
      </c>
      <c r="AH538" s="22" t="str">
        <f>IF(ISNUMBER(AVERAGEIFS(Observed!AH$2:AH$9149,Observed!$A$2:$A$9149,$A538,Observed!$D$2:$D$9149,$D538)),AVERAGEIFS(Observed!AH$2:AH$9149,Observed!$A$2:$A$9149,$A538,Observed!$D$2:$D$9149,$D538),"")</f>
        <v/>
      </c>
      <c r="AI538" s="22" t="str">
        <f>IF(ISNUMBER(AVERAGEIFS(Observed!AI$2:AI$9149,Observed!$A$2:$A$9149,$A538,Observed!$D$2:$D$9149,$D538)),AVERAGEIFS(Observed!AI$2:AI$9149,Observed!$A$2:$A$9149,$A538,Observed!$D$2:$D$9149,$D538),"")</f>
        <v/>
      </c>
      <c r="AJ538" s="22" t="str">
        <f>IF(ISNUMBER(AVERAGEIFS(Observed!AJ$2:AJ$9149,Observed!$A$2:$A$9149,$A538,Observed!$D$2:$D$9149,$D538)),AVERAGEIFS(Observed!AJ$2:AJ$9149,Observed!$A$2:$A$9149,$A538,Observed!$D$2:$D$9149,$D538),"")</f>
        <v/>
      </c>
      <c r="AK538" s="22" t="str">
        <f>IF(ISNUMBER(AVERAGEIFS(Observed!AK$2:AK$9149,Observed!$A$2:$A$9149,$A538,Observed!$D$2:$D$9149,$D538)),AVERAGEIFS(Observed!AK$2:AK$9149,Observed!$A$2:$A$9149,$A538,Observed!$D$2:$D$9149,$D538),"")</f>
        <v/>
      </c>
      <c r="AL538" s="23" t="str">
        <f>IF(ISNUMBER(AVERAGEIFS(Observed!AL$2:AL$9149,Observed!$A$2:$A$9149,$A538,Observed!$D$2:$D$9149,$D538)),AVERAGEIFS(Observed!AL$2:AL$9149,Observed!$A$2:$A$9149,$A538,Observed!$D$2:$D$9149,$D538),"")</f>
        <v/>
      </c>
      <c r="AM538" s="23" t="str">
        <f>IF(ISNUMBER(AVERAGEIFS(Observed!AM$2:AM$9149,Observed!$A$2:$A$9149,$A538,Observed!$D$2:$D$9149,$D538)),AVERAGEIFS(Observed!AM$2:AM$9149,Observed!$A$2:$A$9149,$A538,Observed!$D$2:$D$9149,$D538),"")</f>
        <v/>
      </c>
      <c r="AN538" s="22" t="str">
        <f>IF(ISNUMBER(AVERAGEIFS(Observed!AN$2:AN$9149,Observed!$A$2:$A$9149,$A538,Observed!$D$2:$D$9149,$D538)),AVERAGEIFS(Observed!AN$2:AN$9149,Observed!$A$2:$A$9149,$A538,Observed!$D$2:$D$9149,$D538),"")</f>
        <v/>
      </c>
      <c r="AO538" s="22" t="str">
        <f>IF(ISNUMBER(AVERAGEIFS(Observed!AO$2:AO$9149,Observed!$A$2:$A$9149,$A538,Observed!$D$2:$D$9149,$D538)),AVERAGEIFS(Observed!AO$2:AO$9149,Observed!$A$2:$A$9149,$A538,Observed!$D$2:$D$9149,$D538),"")</f>
        <v/>
      </c>
      <c r="AP538" s="21" t="str">
        <f>IF(ISNUMBER(AVERAGEIFS(Observed!AP$2:AP$9149,Observed!$A$2:$A$9149,$A538,Observed!$D$2:$D$9149,$D538)),AVERAGEIFS(Observed!AP$2:AP$9149,Observed!$A$2:$A$9149,$A538,Observed!$D$2:$D$9149,$D538),"")</f>
        <v/>
      </c>
      <c r="AQ538" s="22" t="str">
        <f>IF(ISNUMBER(AVERAGEIFS(Observed!AQ$2:AQ$9149,Observed!$A$2:$A$9149,$A538,Observed!$D$2:$D$9149,$D538)),AVERAGEIFS(Observed!AQ$2:AQ$9149,Observed!$A$2:$A$9149,$A538,Observed!$D$2:$D$9149,$D538),"")</f>
        <v/>
      </c>
      <c r="AR538" s="22" t="str">
        <f>IF(ISNUMBER(AVERAGEIFS(Observed!AR$2:AR$9149,Observed!$A$2:$A$9149,$A538,Observed!$D$2:$D$9149,$D538)),AVERAGEIFS(Observed!AR$2:AR$9149,Observed!$A$2:$A$9149,$A538,Observed!$D$2:$D$9149,$D538),"")</f>
        <v/>
      </c>
      <c r="AS538" s="22" t="str">
        <f>IF(ISNUMBER(AVERAGEIFS(Observed!AS$2:AS$9149,Observed!$A$2:$A$9149,$A538,Observed!$D$2:$D$9149,$D538)),AVERAGEIFS(Observed!AS$2:AS$9149,Observed!$A$2:$A$9149,$A538,Observed!$D$2:$D$9149,$D538),"")</f>
        <v/>
      </c>
      <c r="AT538" s="22" t="str">
        <f>IF(ISNUMBER(AVERAGEIFS(Observed!AT$2:AT$9149,Observed!$A$2:$A$9149,$A538,Observed!$D$2:$D$9149,$D538)),AVERAGEIFS(Observed!AT$2:AT$9149,Observed!$A$2:$A$9149,$A538,Observed!$D$2:$D$9149,$D538),"")</f>
        <v/>
      </c>
      <c r="AU538" s="22" t="str">
        <f>IF(ISNUMBER(AVERAGEIFS(Observed!AU$2:AU$9149,Observed!$A$2:$A$9149,$A538,Observed!$D$2:$D$9149,$D538)),AVERAGEIFS(Observed!AU$2:AU$9149,Observed!$A$2:$A$9149,$A538,Observed!$D$2:$D$9149,$D538),"")</f>
        <v/>
      </c>
      <c r="AV538" s="2">
        <f>COUNTIFS(Observed!$A$2:$A$9149,$A538,Observed!$D$2:$D$9149,$D538)</f>
        <v>5</v>
      </c>
      <c r="AW538" s="2">
        <f t="shared" si="8"/>
        <v>5</v>
      </c>
    </row>
    <row r="539" spans="1:49" x14ac:dyDescent="0.25">
      <c r="A539" t="s">
        <v>91</v>
      </c>
      <c r="B539" t="s">
        <v>116</v>
      </c>
      <c r="C539" t="s">
        <v>30</v>
      </c>
      <c r="D539" s="3">
        <v>40570</v>
      </c>
      <c r="E539">
        <v>1</v>
      </c>
      <c r="G539" t="s">
        <v>105</v>
      </c>
      <c r="K539" s="24" t="s">
        <v>115</v>
      </c>
      <c r="N539" s="2"/>
      <c r="O539" s="21" t="str">
        <f>IF(ISNUMBER(AVERAGEIFS(Observed!O$2:O$9149,Observed!$A$2:$A$9149,$A539,Observed!$D$2:$D$9149,$D539)),AVERAGEIFS(Observed!O$2:O$9149,Observed!$A$2:$A$9149,$A539,Observed!$D$2:$D$9149,$D539),"")</f>
        <v/>
      </c>
      <c r="P539" s="22" t="str">
        <f>IF(ISNUMBER(AVERAGEIFS(Observed!P$2:P$9149,Observed!$A$2:$A$9149,$A539,Observed!$D$2:$D$9149,$D539)),AVERAGEIFS(Observed!P$2:P$9149,Observed!$A$2:$A$9149,$A539,Observed!$D$2:$D$9149,$D539),"")</f>
        <v/>
      </c>
      <c r="Q539" s="22">
        <f>IF(ISNUMBER(AVERAGEIFS(Observed!Q$2:Q$9149,Observed!$A$2:$A$9149,$A539,Observed!$D$2:$D$9149,$D539)),AVERAGEIFS(Observed!Q$2:Q$9149,Observed!$A$2:$A$9149,$A539,Observed!$D$2:$D$9149,$D539),"")</f>
        <v>12.528</v>
      </c>
      <c r="R539" s="22">
        <f>IF(ISNUMBER(AVERAGEIFS(Observed!R$2:R$9149,Observed!$A$2:$A$9149,$A539,Observed!$D$2:$D$9149,$D539)),AVERAGEIFS(Observed!R$2:R$9149,Observed!$A$2:$A$9149,$A539,Observed!$D$2:$D$9149,$D539),"")</f>
        <v>12.528</v>
      </c>
      <c r="S539" s="22">
        <f>IF(ISNUMBER(AVERAGEIFS(Observed!S$2:S$9149,Observed!$A$2:$A$9149,$A539,Observed!$D$2:$D$9149,$D539)),AVERAGEIFS(Observed!S$2:S$9149,Observed!$A$2:$A$9149,$A539,Observed!$D$2:$D$9149,$D539),"")</f>
        <v>732.30799999999988</v>
      </c>
      <c r="T539" s="23" t="str">
        <f>IF(ISNUMBER(AVERAGEIFS(Observed!T$2:T$9149,Observed!$A$2:$A$9149,$A539,Observed!$D$2:$D$9149,$D539)),AVERAGEIFS(Observed!T$2:T$9149,Observed!$A$2:$A$9149,$A539,Observed!$D$2:$D$9149,$D539),"")</f>
        <v/>
      </c>
      <c r="U539" s="23" t="str">
        <f>IF(ISNUMBER(AVERAGEIFS(Observed!U$2:U$9149,Observed!$A$2:$A$9149,$A539,Observed!$D$2:$D$9149,$D539)),AVERAGEIFS(Observed!U$2:U$9149,Observed!$A$2:$A$9149,$A539,Observed!$D$2:$D$9149,$D539),"")</f>
        <v/>
      </c>
      <c r="V539" s="23" t="str">
        <f>IF(ISNUMBER(AVERAGEIFS(Observed!V$2:V$9149,Observed!$A$2:$A$9149,$A539,Observed!$D$2:$D$9149,$D539)),AVERAGEIFS(Observed!V$2:V$9149,Observed!$A$2:$A$9149,$A539,Observed!$D$2:$D$9149,$D539),"")</f>
        <v/>
      </c>
      <c r="W539" s="21" t="str">
        <f>IF(ISNUMBER(AVERAGEIFS(Observed!W$2:W$9149,Observed!$A$2:$A$9149,$A539,Observed!$D$2:$D$9149,$D539)),AVERAGEIFS(Observed!W$2:W$9149,Observed!$A$2:$A$9149,$A539,Observed!$D$2:$D$9149,$D539),"")</f>
        <v/>
      </c>
      <c r="X539" s="35" t="str">
        <f>IF(ISNUMBER(AVERAGEIFS(Observed!X$2:X$9149,Observed!$A$2:$A$9149,$A539,Observed!$D$2:$D$9149,$D539)),AVERAGEIFS(Observed!X$2:X$9149,Observed!$A$2:$A$9149,$A539,Observed!$D$2:$D$9149,$D539),"")</f>
        <v/>
      </c>
      <c r="Y539" s="35" t="str">
        <f>IF(ISNUMBER(AVERAGEIFS(Observed!Y$2:Y$9149,Observed!$A$2:$A$9149,$A539,Observed!$D$2:$D$9149,$D539)),AVERAGEIFS(Observed!Y$2:Y$9149,Observed!$A$2:$A$9149,$A539,Observed!$D$2:$D$9149,$D539),"")</f>
        <v/>
      </c>
      <c r="Z539" s="22" t="str">
        <f>IF(ISNUMBER(AVERAGEIFS(Observed!Z$2:Z$9149,Observed!$A$2:$A$9149,$A539,Observed!$D$2:$D$9149,$D539)),AVERAGEIFS(Observed!Z$2:Z$9149,Observed!$A$2:$A$9149,$A539,Observed!$D$2:$D$9149,$D539),"")</f>
        <v/>
      </c>
      <c r="AA539" s="22" t="str">
        <f>IF(ISNUMBER(AVERAGEIFS(Observed!AA$2:AA$9149,Observed!$A$2:$A$9149,$A539,Observed!$D$2:$D$9149,$D539)),AVERAGEIFS(Observed!AA$2:AA$9149,Observed!$A$2:$A$9149,$A539,Observed!$D$2:$D$9149,$D539),"")</f>
        <v/>
      </c>
      <c r="AB539" s="22" t="str">
        <f>IF(ISNUMBER(AVERAGEIFS(Observed!AB$2:AB$9149,Observed!$A$2:$A$9149,$A539,Observed!$D$2:$D$9149,$D539)),AVERAGEIFS(Observed!AB$2:AB$9149,Observed!$A$2:$A$9149,$A539,Observed!$D$2:$D$9149,$D539),"")</f>
        <v/>
      </c>
      <c r="AC539" s="22">
        <f>IF(ISNUMBER(AVERAGEIFS(Observed!AC$2:AC$9149,Observed!$A$2:$A$9149,$A539,Observed!$D$2:$D$9149,$D539)),AVERAGEIFS(Observed!AC$2:AC$9149,Observed!$A$2:$A$9149,$A539,Observed!$D$2:$D$9149,$D539),"")</f>
        <v>178.94371974601916</v>
      </c>
      <c r="AD539" s="22">
        <f>IF(ISNUMBER(AVERAGEIFS(Observed!AD$2:AD$9149,Observed!$A$2:$A$9149,$A539,Observed!$D$2:$D$9149,$D539)),AVERAGEIFS(Observed!AD$2:AD$9149,Observed!$A$2:$A$9149,$A539,Observed!$D$2:$D$9149,$D539),"")</f>
        <v>17.894371974601917</v>
      </c>
      <c r="AE539" s="22" t="str">
        <f>IF(ISNUMBER(AVERAGEIFS(Observed!AE$2:AE$9149,Observed!$A$2:$A$9149,$A539,Observed!$D$2:$D$9149,$D539)),AVERAGEIFS(Observed!AE$2:AE$9149,Observed!$A$2:$A$9149,$A539,Observed!$D$2:$D$9149,$D539),"")</f>
        <v/>
      </c>
      <c r="AF539" s="22" t="str">
        <f>IF(ISNUMBER(AVERAGEIFS(Observed!AF$2:AF$9149,Observed!$A$2:$A$9149,$A539,Observed!$D$2:$D$9149,$D539)),AVERAGEIFS(Observed!AF$2:AF$9149,Observed!$A$2:$A$9149,$A539,Observed!$D$2:$D$9149,$D539),"")</f>
        <v/>
      </c>
      <c r="AG539" s="22" t="str">
        <f>IF(ISNUMBER(AVERAGEIFS(Observed!AG$2:AG$9149,Observed!$A$2:$A$9149,$A539,Observed!$D$2:$D$9149,$D539)),AVERAGEIFS(Observed!AG$2:AG$9149,Observed!$A$2:$A$9149,$A539,Observed!$D$2:$D$9149,$D539),"")</f>
        <v/>
      </c>
      <c r="AH539" s="22" t="str">
        <f>IF(ISNUMBER(AVERAGEIFS(Observed!AH$2:AH$9149,Observed!$A$2:$A$9149,$A539,Observed!$D$2:$D$9149,$D539)),AVERAGEIFS(Observed!AH$2:AH$9149,Observed!$A$2:$A$9149,$A539,Observed!$D$2:$D$9149,$D539),"")</f>
        <v/>
      </c>
      <c r="AI539" s="22" t="str">
        <f>IF(ISNUMBER(AVERAGEIFS(Observed!AI$2:AI$9149,Observed!$A$2:$A$9149,$A539,Observed!$D$2:$D$9149,$D539)),AVERAGEIFS(Observed!AI$2:AI$9149,Observed!$A$2:$A$9149,$A539,Observed!$D$2:$D$9149,$D539),"")</f>
        <v/>
      </c>
      <c r="AJ539" s="22" t="str">
        <f>IF(ISNUMBER(AVERAGEIFS(Observed!AJ$2:AJ$9149,Observed!$A$2:$A$9149,$A539,Observed!$D$2:$D$9149,$D539)),AVERAGEIFS(Observed!AJ$2:AJ$9149,Observed!$A$2:$A$9149,$A539,Observed!$D$2:$D$9149,$D539),"")</f>
        <v/>
      </c>
      <c r="AK539" s="22" t="str">
        <f>IF(ISNUMBER(AVERAGEIFS(Observed!AK$2:AK$9149,Observed!$A$2:$A$9149,$A539,Observed!$D$2:$D$9149,$D539)),AVERAGEIFS(Observed!AK$2:AK$9149,Observed!$A$2:$A$9149,$A539,Observed!$D$2:$D$9149,$D539),"")</f>
        <v/>
      </c>
      <c r="AL539" s="23" t="str">
        <f>IF(ISNUMBER(AVERAGEIFS(Observed!AL$2:AL$9149,Observed!$A$2:$A$9149,$A539,Observed!$D$2:$D$9149,$D539)),AVERAGEIFS(Observed!AL$2:AL$9149,Observed!$A$2:$A$9149,$A539,Observed!$D$2:$D$9149,$D539),"")</f>
        <v/>
      </c>
      <c r="AM539" s="23" t="str">
        <f>IF(ISNUMBER(AVERAGEIFS(Observed!AM$2:AM$9149,Observed!$A$2:$A$9149,$A539,Observed!$D$2:$D$9149,$D539)),AVERAGEIFS(Observed!AM$2:AM$9149,Observed!$A$2:$A$9149,$A539,Observed!$D$2:$D$9149,$D539),"")</f>
        <v/>
      </c>
      <c r="AN539" s="22" t="str">
        <f>IF(ISNUMBER(AVERAGEIFS(Observed!AN$2:AN$9149,Observed!$A$2:$A$9149,$A539,Observed!$D$2:$D$9149,$D539)),AVERAGEIFS(Observed!AN$2:AN$9149,Observed!$A$2:$A$9149,$A539,Observed!$D$2:$D$9149,$D539),"")</f>
        <v/>
      </c>
      <c r="AO539" s="22" t="str">
        <f>IF(ISNUMBER(AVERAGEIFS(Observed!AO$2:AO$9149,Observed!$A$2:$A$9149,$A539,Observed!$D$2:$D$9149,$D539)),AVERAGEIFS(Observed!AO$2:AO$9149,Observed!$A$2:$A$9149,$A539,Observed!$D$2:$D$9149,$D539),"")</f>
        <v/>
      </c>
      <c r="AP539" s="21" t="str">
        <f>IF(ISNUMBER(AVERAGEIFS(Observed!AP$2:AP$9149,Observed!$A$2:$A$9149,$A539,Observed!$D$2:$D$9149,$D539)),AVERAGEIFS(Observed!AP$2:AP$9149,Observed!$A$2:$A$9149,$A539,Observed!$D$2:$D$9149,$D539),"")</f>
        <v/>
      </c>
      <c r="AQ539" s="22" t="str">
        <f>IF(ISNUMBER(AVERAGEIFS(Observed!AQ$2:AQ$9149,Observed!$A$2:$A$9149,$A539,Observed!$D$2:$D$9149,$D539)),AVERAGEIFS(Observed!AQ$2:AQ$9149,Observed!$A$2:$A$9149,$A539,Observed!$D$2:$D$9149,$D539),"")</f>
        <v/>
      </c>
      <c r="AR539" s="22" t="str">
        <f>IF(ISNUMBER(AVERAGEIFS(Observed!AR$2:AR$9149,Observed!$A$2:$A$9149,$A539,Observed!$D$2:$D$9149,$D539)),AVERAGEIFS(Observed!AR$2:AR$9149,Observed!$A$2:$A$9149,$A539,Observed!$D$2:$D$9149,$D539),"")</f>
        <v/>
      </c>
      <c r="AS539" s="22" t="str">
        <f>IF(ISNUMBER(AVERAGEIFS(Observed!AS$2:AS$9149,Observed!$A$2:$A$9149,$A539,Observed!$D$2:$D$9149,$D539)),AVERAGEIFS(Observed!AS$2:AS$9149,Observed!$A$2:$A$9149,$A539,Observed!$D$2:$D$9149,$D539),"")</f>
        <v/>
      </c>
      <c r="AT539" s="22" t="str">
        <f>IF(ISNUMBER(AVERAGEIFS(Observed!AT$2:AT$9149,Observed!$A$2:$A$9149,$A539,Observed!$D$2:$D$9149,$D539)),AVERAGEIFS(Observed!AT$2:AT$9149,Observed!$A$2:$A$9149,$A539,Observed!$D$2:$D$9149,$D539),"")</f>
        <v/>
      </c>
      <c r="AU539" s="22" t="str">
        <f>IF(ISNUMBER(AVERAGEIFS(Observed!AU$2:AU$9149,Observed!$A$2:$A$9149,$A539,Observed!$D$2:$D$9149,$D539)),AVERAGEIFS(Observed!AU$2:AU$9149,Observed!$A$2:$A$9149,$A539,Observed!$D$2:$D$9149,$D539),"")</f>
        <v/>
      </c>
      <c r="AV539" s="2">
        <f>COUNTIFS(Observed!$A$2:$A$9149,$A539,Observed!$D$2:$D$9149,$D539)</f>
        <v>5</v>
      </c>
      <c r="AW539" s="2">
        <f t="shared" si="8"/>
        <v>5</v>
      </c>
    </row>
    <row r="540" spans="1:49" x14ac:dyDescent="0.25">
      <c r="A540" t="s">
        <v>91</v>
      </c>
      <c r="B540" t="s">
        <v>116</v>
      </c>
      <c r="C540" t="s">
        <v>30</v>
      </c>
      <c r="D540" s="3">
        <v>40584</v>
      </c>
      <c r="E540">
        <v>1</v>
      </c>
      <c r="G540" t="s">
        <v>105</v>
      </c>
      <c r="K540" s="24" t="s">
        <v>115</v>
      </c>
      <c r="N540" s="2"/>
      <c r="O540" s="21" t="str">
        <f>IF(ISNUMBER(AVERAGEIFS(Observed!O$2:O$9149,Observed!$A$2:$A$9149,$A540,Observed!$D$2:$D$9149,$D540)),AVERAGEIFS(Observed!O$2:O$9149,Observed!$A$2:$A$9149,$A540,Observed!$D$2:$D$9149,$D540),"")</f>
        <v/>
      </c>
      <c r="P540" s="22" t="str">
        <f>IF(ISNUMBER(AVERAGEIFS(Observed!P$2:P$9149,Observed!$A$2:$A$9149,$A540,Observed!$D$2:$D$9149,$D540)),AVERAGEIFS(Observed!P$2:P$9149,Observed!$A$2:$A$9149,$A540,Observed!$D$2:$D$9149,$D540),"")</f>
        <v/>
      </c>
      <c r="Q540" s="22">
        <f>IF(ISNUMBER(AVERAGEIFS(Observed!Q$2:Q$9149,Observed!$A$2:$A$9149,$A540,Observed!$D$2:$D$9149,$D540)),AVERAGEIFS(Observed!Q$2:Q$9149,Observed!$A$2:$A$9149,$A540,Observed!$D$2:$D$9149,$D540),"")</f>
        <v>116.88</v>
      </c>
      <c r="R540" s="22">
        <f>IF(ISNUMBER(AVERAGEIFS(Observed!R$2:R$9149,Observed!$A$2:$A$9149,$A540,Observed!$D$2:$D$9149,$D540)),AVERAGEIFS(Observed!R$2:R$9149,Observed!$A$2:$A$9149,$A540,Observed!$D$2:$D$9149,$D540),"")</f>
        <v>116.88</v>
      </c>
      <c r="S540" s="22">
        <f>IF(ISNUMBER(AVERAGEIFS(Observed!S$2:S$9149,Observed!$A$2:$A$9149,$A540,Observed!$D$2:$D$9149,$D540)),AVERAGEIFS(Observed!S$2:S$9149,Observed!$A$2:$A$9149,$A540,Observed!$D$2:$D$9149,$D540),"")</f>
        <v>849.18799999999987</v>
      </c>
      <c r="T540" s="23" t="str">
        <f>IF(ISNUMBER(AVERAGEIFS(Observed!T$2:T$9149,Observed!$A$2:$A$9149,$A540,Observed!$D$2:$D$9149,$D540)),AVERAGEIFS(Observed!T$2:T$9149,Observed!$A$2:$A$9149,$A540,Observed!$D$2:$D$9149,$D540),"")</f>
        <v/>
      </c>
      <c r="U540" s="23" t="str">
        <f>IF(ISNUMBER(AVERAGEIFS(Observed!U$2:U$9149,Observed!$A$2:$A$9149,$A540,Observed!$D$2:$D$9149,$D540)),AVERAGEIFS(Observed!U$2:U$9149,Observed!$A$2:$A$9149,$A540,Observed!$D$2:$D$9149,$D540),"")</f>
        <v/>
      </c>
      <c r="V540" s="23" t="str">
        <f>IF(ISNUMBER(AVERAGEIFS(Observed!V$2:V$9149,Observed!$A$2:$A$9149,$A540,Observed!$D$2:$D$9149,$D540)),AVERAGEIFS(Observed!V$2:V$9149,Observed!$A$2:$A$9149,$A540,Observed!$D$2:$D$9149,$D540),"")</f>
        <v/>
      </c>
      <c r="W540" s="21" t="str">
        <f>IF(ISNUMBER(AVERAGEIFS(Observed!W$2:W$9149,Observed!$A$2:$A$9149,$A540,Observed!$D$2:$D$9149,$D540)),AVERAGEIFS(Observed!W$2:W$9149,Observed!$A$2:$A$9149,$A540,Observed!$D$2:$D$9149,$D540),"")</f>
        <v/>
      </c>
      <c r="X540" s="35" t="str">
        <f>IF(ISNUMBER(AVERAGEIFS(Observed!X$2:X$9149,Observed!$A$2:$A$9149,$A540,Observed!$D$2:$D$9149,$D540)),AVERAGEIFS(Observed!X$2:X$9149,Observed!$A$2:$A$9149,$A540,Observed!$D$2:$D$9149,$D540),"")</f>
        <v/>
      </c>
      <c r="Y540" s="35" t="str">
        <f>IF(ISNUMBER(AVERAGEIFS(Observed!Y$2:Y$9149,Observed!$A$2:$A$9149,$A540,Observed!$D$2:$D$9149,$D540)),AVERAGEIFS(Observed!Y$2:Y$9149,Observed!$A$2:$A$9149,$A540,Observed!$D$2:$D$9149,$D540),"")</f>
        <v/>
      </c>
      <c r="Z540" s="22" t="str">
        <f>IF(ISNUMBER(AVERAGEIFS(Observed!Z$2:Z$9149,Observed!$A$2:$A$9149,$A540,Observed!$D$2:$D$9149,$D540)),AVERAGEIFS(Observed!Z$2:Z$9149,Observed!$A$2:$A$9149,$A540,Observed!$D$2:$D$9149,$D540),"")</f>
        <v/>
      </c>
      <c r="AA540" s="22" t="str">
        <f>IF(ISNUMBER(AVERAGEIFS(Observed!AA$2:AA$9149,Observed!$A$2:$A$9149,$A540,Observed!$D$2:$D$9149,$D540)),AVERAGEIFS(Observed!AA$2:AA$9149,Observed!$A$2:$A$9149,$A540,Observed!$D$2:$D$9149,$D540),"")</f>
        <v/>
      </c>
      <c r="AB540" s="22" t="str">
        <f>IF(ISNUMBER(AVERAGEIFS(Observed!AB$2:AB$9149,Observed!$A$2:$A$9149,$A540,Observed!$D$2:$D$9149,$D540)),AVERAGEIFS(Observed!AB$2:AB$9149,Observed!$A$2:$A$9149,$A540,Observed!$D$2:$D$9149,$D540),"")</f>
        <v/>
      </c>
      <c r="AC540" s="22">
        <f>IF(ISNUMBER(AVERAGEIFS(Observed!AC$2:AC$9149,Observed!$A$2:$A$9149,$A540,Observed!$D$2:$D$9149,$D540)),AVERAGEIFS(Observed!AC$2:AC$9149,Observed!$A$2:$A$9149,$A540,Observed!$D$2:$D$9149,$D540),"")</f>
        <v>834.84618470903911</v>
      </c>
      <c r="AD540" s="22">
        <f>IF(ISNUMBER(AVERAGEIFS(Observed!AD$2:AD$9149,Observed!$A$2:$A$9149,$A540,Observed!$D$2:$D$9149,$D540)),AVERAGEIFS(Observed!AD$2:AD$9149,Observed!$A$2:$A$9149,$A540,Observed!$D$2:$D$9149,$D540),"")</f>
        <v>83.484618470903925</v>
      </c>
      <c r="AE540" s="22" t="str">
        <f>IF(ISNUMBER(AVERAGEIFS(Observed!AE$2:AE$9149,Observed!$A$2:$A$9149,$A540,Observed!$D$2:$D$9149,$D540)),AVERAGEIFS(Observed!AE$2:AE$9149,Observed!$A$2:$A$9149,$A540,Observed!$D$2:$D$9149,$D540),"")</f>
        <v/>
      </c>
      <c r="AF540" s="22" t="str">
        <f>IF(ISNUMBER(AVERAGEIFS(Observed!AF$2:AF$9149,Observed!$A$2:$A$9149,$A540,Observed!$D$2:$D$9149,$D540)),AVERAGEIFS(Observed!AF$2:AF$9149,Observed!$A$2:$A$9149,$A540,Observed!$D$2:$D$9149,$D540),"")</f>
        <v/>
      </c>
      <c r="AG540" s="22" t="str">
        <f>IF(ISNUMBER(AVERAGEIFS(Observed!AG$2:AG$9149,Observed!$A$2:$A$9149,$A540,Observed!$D$2:$D$9149,$D540)),AVERAGEIFS(Observed!AG$2:AG$9149,Observed!$A$2:$A$9149,$A540,Observed!$D$2:$D$9149,$D540),"")</f>
        <v/>
      </c>
      <c r="AH540" s="22" t="str">
        <f>IF(ISNUMBER(AVERAGEIFS(Observed!AH$2:AH$9149,Observed!$A$2:$A$9149,$A540,Observed!$D$2:$D$9149,$D540)),AVERAGEIFS(Observed!AH$2:AH$9149,Observed!$A$2:$A$9149,$A540,Observed!$D$2:$D$9149,$D540),"")</f>
        <v/>
      </c>
      <c r="AI540" s="22" t="str">
        <f>IF(ISNUMBER(AVERAGEIFS(Observed!AI$2:AI$9149,Observed!$A$2:$A$9149,$A540,Observed!$D$2:$D$9149,$D540)),AVERAGEIFS(Observed!AI$2:AI$9149,Observed!$A$2:$A$9149,$A540,Observed!$D$2:$D$9149,$D540),"")</f>
        <v/>
      </c>
      <c r="AJ540" s="22" t="str">
        <f>IF(ISNUMBER(AVERAGEIFS(Observed!AJ$2:AJ$9149,Observed!$A$2:$A$9149,$A540,Observed!$D$2:$D$9149,$D540)),AVERAGEIFS(Observed!AJ$2:AJ$9149,Observed!$A$2:$A$9149,$A540,Observed!$D$2:$D$9149,$D540),"")</f>
        <v/>
      </c>
      <c r="AK540" s="22" t="str">
        <f>IF(ISNUMBER(AVERAGEIFS(Observed!AK$2:AK$9149,Observed!$A$2:$A$9149,$A540,Observed!$D$2:$D$9149,$D540)),AVERAGEIFS(Observed!AK$2:AK$9149,Observed!$A$2:$A$9149,$A540,Observed!$D$2:$D$9149,$D540),"")</f>
        <v/>
      </c>
      <c r="AL540" s="23" t="str">
        <f>IF(ISNUMBER(AVERAGEIFS(Observed!AL$2:AL$9149,Observed!$A$2:$A$9149,$A540,Observed!$D$2:$D$9149,$D540)),AVERAGEIFS(Observed!AL$2:AL$9149,Observed!$A$2:$A$9149,$A540,Observed!$D$2:$D$9149,$D540),"")</f>
        <v/>
      </c>
      <c r="AM540" s="23" t="str">
        <f>IF(ISNUMBER(AVERAGEIFS(Observed!AM$2:AM$9149,Observed!$A$2:$A$9149,$A540,Observed!$D$2:$D$9149,$D540)),AVERAGEIFS(Observed!AM$2:AM$9149,Observed!$A$2:$A$9149,$A540,Observed!$D$2:$D$9149,$D540),"")</f>
        <v/>
      </c>
      <c r="AN540" s="22" t="str">
        <f>IF(ISNUMBER(AVERAGEIFS(Observed!AN$2:AN$9149,Observed!$A$2:$A$9149,$A540,Observed!$D$2:$D$9149,$D540)),AVERAGEIFS(Observed!AN$2:AN$9149,Observed!$A$2:$A$9149,$A540,Observed!$D$2:$D$9149,$D540),"")</f>
        <v/>
      </c>
      <c r="AO540" s="22" t="str">
        <f>IF(ISNUMBER(AVERAGEIFS(Observed!AO$2:AO$9149,Observed!$A$2:$A$9149,$A540,Observed!$D$2:$D$9149,$D540)),AVERAGEIFS(Observed!AO$2:AO$9149,Observed!$A$2:$A$9149,$A540,Observed!$D$2:$D$9149,$D540),"")</f>
        <v/>
      </c>
      <c r="AP540" s="21" t="str">
        <f>IF(ISNUMBER(AVERAGEIFS(Observed!AP$2:AP$9149,Observed!$A$2:$A$9149,$A540,Observed!$D$2:$D$9149,$D540)),AVERAGEIFS(Observed!AP$2:AP$9149,Observed!$A$2:$A$9149,$A540,Observed!$D$2:$D$9149,$D540),"")</f>
        <v/>
      </c>
      <c r="AQ540" s="22" t="str">
        <f>IF(ISNUMBER(AVERAGEIFS(Observed!AQ$2:AQ$9149,Observed!$A$2:$A$9149,$A540,Observed!$D$2:$D$9149,$D540)),AVERAGEIFS(Observed!AQ$2:AQ$9149,Observed!$A$2:$A$9149,$A540,Observed!$D$2:$D$9149,$D540),"")</f>
        <v/>
      </c>
      <c r="AR540" s="22" t="str">
        <f>IF(ISNUMBER(AVERAGEIFS(Observed!AR$2:AR$9149,Observed!$A$2:$A$9149,$A540,Observed!$D$2:$D$9149,$D540)),AVERAGEIFS(Observed!AR$2:AR$9149,Observed!$A$2:$A$9149,$A540,Observed!$D$2:$D$9149,$D540),"")</f>
        <v/>
      </c>
      <c r="AS540" s="22" t="str">
        <f>IF(ISNUMBER(AVERAGEIFS(Observed!AS$2:AS$9149,Observed!$A$2:$A$9149,$A540,Observed!$D$2:$D$9149,$D540)),AVERAGEIFS(Observed!AS$2:AS$9149,Observed!$A$2:$A$9149,$A540,Observed!$D$2:$D$9149,$D540),"")</f>
        <v/>
      </c>
      <c r="AT540" s="22" t="str">
        <f>IF(ISNUMBER(AVERAGEIFS(Observed!AT$2:AT$9149,Observed!$A$2:$A$9149,$A540,Observed!$D$2:$D$9149,$D540)),AVERAGEIFS(Observed!AT$2:AT$9149,Observed!$A$2:$A$9149,$A540,Observed!$D$2:$D$9149,$D540),"")</f>
        <v/>
      </c>
      <c r="AU540" s="22" t="str">
        <f>IF(ISNUMBER(AVERAGEIFS(Observed!AU$2:AU$9149,Observed!$A$2:$A$9149,$A540,Observed!$D$2:$D$9149,$D540)),AVERAGEIFS(Observed!AU$2:AU$9149,Observed!$A$2:$A$9149,$A540,Observed!$D$2:$D$9149,$D540),"")</f>
        <v/>
      </c>
      <c r="AV540" s="2">
        <f>COUNTIFS(Observed!$A$2:$A$9149,$A540,Observed!$D$2:$D$9149,$D540)</f>
        <v>5</v>
      </c>
      <c r="AW540" s="2">
        <f t="shared" si="8"/>
        <v>5</v>
      </c>
    </row>
    <row r="541" spans="1:49" x14ac:dyDescent="0.25">
      <c r="A541" t="s">
        <v>91</v>
      </c>
      <c r="B541" t="s">
        <v>116</v>
      </c>
      <c r="C541" t="s">
        <v>30</v>
      </c>
      <c r="D541" s="3">
        <v>40598</v>
      </c>
      <c r="E541">
        <v>1</v>
      </c>
      <c r="G541" t="s">
        <v>105</v>
      </c>
      <c r="K541" s="24" t="s">
        <v>115</v>
      </c>
      <c r="N541" s="2"/>
      <c r="O541" s="21" t="str">
        <f>IF(ISNUMBER(AVERAGEIFS(Observed!O$2:O$9149,Observed!$A$2:$A$9149,$A541,Observed!$D$2:$D$9149,$D541)),AVERAGEIFS(Observed!O$2:O$9149,Observed!$A$2:$A$9149,$A541,Observed!$D$2:$D$9149,$D541),"")</f>
        <v/>
      </c>
      <c r="P541" s="22" t="str">
        <f>IF(ISNUMBER(AVERAGEIFS(Observed!P$2:P$9149,Observed!$A$2:$A$9149,$A541,Observed!$D$2:$D$9149,$D541)),AVERAGEIFS(Observed!P$2:P$9149,Observed!$A$2:$A$9149,$A541,Observed!$D$2:$D$9149,$D541),"")</f>
        <v/>
      </c>
      <c r="Q541" s="22">
        <f>IF(ISNUMBER(AVERAGEIFS(Observed!Q$2:Q$9149,Observed!$A$2:$A$9149,$A541,Observed!$D$2:$D$9149,$D541)),AVERAGEIFS(Observed!Q$2:Q$9149,Observed!$A$2:$A$9149,$A541,Observed!$D$2:$D$9149,$D541),"")</f>
        <v>90.658000000000001</v>
      </c>
      <c r="R541" s="22">
        <f>IF(ISNUMBER(AVERAGEIFS(Observed!R$2:R$9149,Observed!$A$2:$A$9149,$A541,Observed!$D$2:$D$9149,$D541)),AVERAGEIFS(Observed!R$2:R$9149,Observed!$A$2:$A$9149,$A541,Observed!$D$2:$D$9149,$D541),"")</f>
        <v>90.658000000000001</v>
      </c>
      <c r="S541" s="22">
        <f>IF(ISNUMBER(AVERAGEIFS(Observed!S$2:S$9149,Observed!$A$2:$A$9149,$A541,Observed!$D$2:$D$9149,$D541)),AVERAGEIFS(Observed!S$2:S$9149,Observed!$A$2:$A$9149,$A541,Observed!$D$2:$D$9149,$D541),"")</f>
        <v>939.84599999999989</v>
      </c>
      <c r="T541" s="23" t="str">
        <f>IF(ISNUMBER(AVERAGEIFS(Observed!T$2:T$9149,Observed!$A$2:$A$9149,$A541,Observed!$D$2:$D$9149,$D541)),AVERAGEIFS(Observed!T$2:T$9149,Observed!$A$2:$A$9149,$A541,Observed!$D$2:$D$9149,$D541),"")</f>
        <v/>
      </c>
      <c r="U541" s="23" t="str">
        <f>IF(ISNUMBER(AVERAGEIFS(Observed!U$2:U$9149,Observed!$A$2:$A$9149,$A541,Observed!$D$2:$D$9149,$D541)),AVERAGEIFS(Observed!U$2:U$9149,Observed!$A$2:$A$9149,$A541,Observed!$D$2:$D$9149,$D541),"")</f>
        <v/>
      </c>
      <c r="V541" s="23" t="str">
        <f>IF(ISNUMBER(AVERAGEIFS(Observed!V$2:V$9149,Observed!$A$2:$A$9149,$A541,Observed!$D$2:$D$9149,$D541)),AVERAGEIFS(Observed!V$2:V$9149,Observed!$A$2:$A$9149,$A541,Observed!$D$2:$D$9149,$D541),"")</f>
        <v/>
      </c>
      <c r="W541" s="21" t="str">
        <f>IF(ISNUMBER(AVERAGEIFS(Observed!W$2:W$9149,Observed!$A$2:$A$9149,$A541,Observed!$D$2:$D$9149,$D541)),AVERAGEIFS(Observed!W$2:W$9149,Observed!$A$2:$A$9149,$A541,Observed!$D$2:$D$9149,$D541),"")</f>
        <v/>
      </c>
      <c r="X541" s="35" t="str">
        <f>IF(ISNUMBER(AVERAGEIFS(Observed!X$2:X$9149,Observed!$A$2:$A$9149,$A541,Observed!$D$2:$D$9149,$D541)),AVERAGEIFS(Observed!X$2:X$9149,Observed!$A$2:$A$9149,$A541,Observed!$D$2:$D$9149,$D541),"")</f>
        <v/>
      </c>
      <c r="Y541" s="35" t="str">
        <f>IF(ISNUMBER(AVERAGEIFS(Observed!Y$2:Y$9149,Observed!$A$2:$A$9149,$A541,Observed!$D$2:$D$9149,$D541)),AVERAGEIFS(Observed!Y$2:Y$9149,Observed!$A$2:$A$9149,$A541,Observed!$D$2:$D$9149,$D541),"")</f>
        <v/>
      </c>
      <c r="Z541" s="22" t="str">
        <f>IF(ISNUMBER(AVERAGEIFS(Observed!Z$2:Z$9149,Observed!$A$2:$A$9149,$A541,Observed!$D$2:$D$9149,$D541)),AVERAGEIFS(Observed!Z$2:Z$9149,Observed!$A$2:$A$9149,$A541,Observed!$D$2:$D$9149,$D541),"")</f>
        <v/>
      </c>
      <c r="AA541" s="22" t="str">
        <f>IF(ISNUMBER(AVERAGEIFS(Observed!AA$2:AA$9149,Observed!$A$2:$A$9149,$A541,Observed!$D$2:$D$9149,$D541)),AVERAGEIFS(Observed!AA$2:AA$9149,Observed!$A$2:$A$9149,$A541,Observed!$D$2:$D$9149,$D541),"")</f>
        <v/>
      </c>
      <c r="AB541" s="22" t="str">
        <f>IF(ISNUMBER(AVERAGEIFS(Observed!AB$2:AB$9149,Observed!$A$2:$A$9149,$A541,Observed!$D$2:$D$9149,$D541)),AVERAGEIFS(Observed!AB$2:AB$9149,Observed!$A$2:$A$9149,$A541,Observed!$D$2:$D$9149,$D541),"")</f>
        <v/>
      </c>
      <c r="AC541" s="22">
        <f>IF(ISNUMBER(AVERAGEIFS(Observed!AC$2:AC$9149,Observed!$A$2:$A$9149,$A541,Observed!$D$2:$D$9149,$D541)),AVERAGEIFS(Observed!AC$2:AC$9149,Observed!$A$2:$A$9149,$A541,Observed!$D$2:$D$9149,$D541),"")</f>
        <v>647.54465684466618</v>
      </c>
      <c r="AD541" s="22">
        <f>IF(ISNUMBER(AVERAGEIFS(Observed!AD$2:AD$9149,Observed!$A$2:$A$9149,$A541,Observed!$D$2:$D$9149,$D541)),AVERAGEIFS(Observed!AD$2:AD$9149,Observed!$A$2:$A$9149,$A541,Observed!$D$2:$D$9149,$D541),"")</f>
        <v>64.754465684466624</v>
      </c>
      <c r="AE541" s="22" t="str">
        <f>IF(ISNUMBER(AVERAGEIFS(Observed!AE$2:AE$9149,Observed!$A$2:$A$9149,$A541,Observed!$D$2:$D$9149,$D541)),AVERAGEIFS(Observed!AE$2:AE$9149,Observed!$A$2:$A$9149,$A541,Observed!$D$2:$D$9149,$D541),"")</f>
        <v/>
      </c>
      <c r="AF541" s="22" t="str">
        <f>IF(ISNUMBER(AVERAGEIFS(Observed!AF$2:AF$9149,Observed!$A$2:$A$9149,$A541,Observed!$D$2:$D$9149,$D541)),AVERAGEIFS(Observed!AF$2:AF$9149,Observed!$A$2:$A$9149,$A541,Observed!$D$2:$D$9149,$D541),"")</f>
        <v/>
      </c>
      <c r="AG541" s="22" t="str">
        <f>IF(ISNUMBER(AVERAGEIFS(Observed!AG$2:AG$9149,Observed!$A$2:$A$9149,$A541,Observed!$D$2:$D$9149,$D541)),AVERAGEIFS(Observed!AG$2:AG$9149,Observed!$A$2:$A$9149,$A541,Observed!$D$2:$D$9149,$D541),"")</f>
        <v/>
      </c>
      <c r="AH541" s="22" t="str">
        <f>IF(ISNUMBER(AVERAGEIFS(Observed!AH$2:AH$9149,Observed!$A$2:$A$9149,$A541,Observed!$D$2:$D$9149,$D541)),AVERAGEIFS(Observed!AH$2:AH$9149,Observed!$A$2:$A$9149,$A541,Observed!$D$2:$D$9149,$D541),"")</f>
        <v/>
      </c>
      <c r="AI541" s="22" t="str">
        <f>IF(ISNUMBER(AVERAGEIFS(Observed!AI$2:AI$9149,Observed!$A$2:$A$9149,$A541,Observed!$D$2:$D$9149,$D541)),AVERAGEIFS(Observed!AI$2:AI$9149,Observed!$A$2:$A$9149,$A541,Observed!$D$2:$D$9149,$D541),"")</f>
        <v/>
      </c>
      <c r="AJ541" s="22" t="str">
        <f>IF(ISNUMBER(AVERAGEIFS(Observed!AJ$2:AJ$9149,Observed!$A$2:$A$9149,$A541,Observed!$D$2:$D$9149,$D541)),AVERAGEIFS(Observed!AJ$2:AJ$9149,Observed!$A$2:$A$9149,$A541,Observed!$D$2:$D$9149,$D541),"")</f>
        <v/>
      </c>
      <c r="AK541" s="22" t="str">
        <f>IF(ISNUMBER(AVERAGEIFS(Observed!AK$2:AK$9149,Observed!$A$2:$A$9149,$A541,Observed!$D$2:$D$9149,$D541)),AVERAGEIFS(Observed!AK$2:AK$9149,Observed!$A$2:$A$9149,$A541,Observed!$D$2:$D$9149,$D541),"")</f>
        <v/>
      </c>
      <c r="AL541" s="23" t="str">
        <f>IF(ISNUMBER(AVERAGEIFS(Observed!AL$2:AL$9149,Observed!$A$2:$A$9149,$A541,Observed!$D$2:$D$9149,$D541)),AVERAGEIFS(Observed!AL$2:AL$9149,Observed!$A$2:$A$9149,$A541,Observed!$D$2:$D$9149,$D541),"")</f>
        <v/>
      </c>
      <c r="AM541" s="23" t="str">
        <f>IF(ISNUMBER(AVERAGEIFS(Observed!AM$2:AM$9149,Observed!$A$2:$A$9149,$A541,Observed!$D$2:$D$9149,$D541)),AVERAGEIFS(Observed!AM$2:AM$9149,Observed!$A$2:$A$9149,$A541,Observed!$D$2:$D$9149,$D541),"")</f>
        <v/>
      </c>
      <c r="AN541" s="22" t="str">
        <f>IF(ISNUMBER(AVERAGEIFS(Observed!AN$2:AN$9149,Observed!$A$2:$A$9149,$A541,Observed!$D$2:$D$9149,$D541)),AVERAGEIFS(Observed!AN$2:AN$9149,Observed!$A$2:$A$9149,$A541,Observed!$D$2:$D$9149,$D541),"")</f>
        <v/>
      </c>
      <c r="AO541" s="22" t="str">
        <f>IF(ISNUMBER(AVERAGEIFS(Observed!AO$2:AO$9149,Observed!$A$2:$A$9149,$A541,Observed!$D$2:$D$9149,$D541)),AVERAGEIFS(Observed!AO$2:AO$9149,Observed!$A$2:$A$9149,$A541,Observed!$D$2:$D$9149,$D541),"")</f>
        <v/>
      </c>
      <c r="AP541" s="21" t="str">
        <f>IF(ISNUMBER(AVERAGEIFS(Observed!AP$2:AP$9149,Observed!$A$2:$A$9149,$A541,Observed!$D$2:$D$9149,$D541)),AVERAGEIFS(Observed!AP$2:AP$9149,Observed!$A$2:$A$9149,$A541,Observed!$D$2:$D$9149,$D541),"")</f>
        <v/>
      </c>
      <c r="AQ541" s="22" t="str">
        <f>IF(ISNUMBER(AVERAGEIFS(Observed!AQ$2:AQ$9149,Observed!$A$2:$A$9149,$A541,Observed!$D$2:$D$9149,$D541)),AVERAGEIFS(Observed!AQ$2:AQ$9149,Observed!$A$2:$A$9149,$A541,Observed!$D$2:$D$9149,$D541),"")</f>
        <v/>
      </c>
      <c r="AR541" s="22" t="str">
        <f>IF(ISNUMBER(AVERAGEIFS(Observed!AR$2:AR$9149,Observed!$A$2:$A$9149,$A541,Observed!$D$2:$D$9149,$D541)),AVERAGEIFS(Observed!AR$2:AR$9149,Observed!$A$2:$A$9149,$A541,Observed!$D$2:$D$9149,$D541),"")</f>
        <v/>
      </c>
      <c r="AS541" s="22" t="str">
        <f>IF(ISNUMBER(AVERAGEIFS(Observed!AS$2:AS$9149,Observed!$A$2:$A$9149,$A541,Observed!$D$2:$D$9149,$D541)),AVERAGEIFS(Observed!AS$2:AS$9149,Observed!$A$2:$A$9149,$A541,Observed!$D$2:$D$9149,$D541),"")</f>
        <v/>
      </c>
      <c r="AT541" s="22" t="str">
        <f>IF(ISNUMBER(AVERAGEIFS(Observed!AT$2:AT$9149,Observed!$A$2:$A$9149,$A541,Observed!$D$2:$D$9149,$D541)),AVERAGEIFS(Observed!AT$2:AT$9149,Observed!$A$2:$A$9149,$A541,Observed!$D$2:$D$9149,$D541),"")</f>
        <v/>
      </c>
      <c r="AU541" s="22" t="str">
        <f>IF(ISNUMBER(AVERAGEIFS(Observed!AU$2:AU$9149,Observed!$A$2:$A$9149,$A541,Observed!$D$2:$D$9149,$D541)),AVERAGEIFS(Observed!AU$2:AU$9149,Observed!$A$2:$A$9149,$A541,Observed!$D$2:$D$9149,$D541),"")</f>
        <v/>
      </c>
      <c r="AV541" s="2">
        <f>COUNTIFS(Observed!$A$2:$A$9149,$A541,Observed!$D$2:$D$9149,$D541)</f>
        <v>5</v>
      </c>
      <c r="AW541" s="2">
        <f t="shared" si="8"/>
        <v>5</v>
      </c>
    </row>
    <row r="542" spans="1:49" x14ac:dyDescent="0.25">
      <c r="A542" t="s">
        <v>91</v>
      </c>
      <c r="B542" t="s">
        <v>116</v>
      </c>
      <c r="C542" t="s">
        <v>30</v>
      </c>
      <c r="D542" s="3">
        <v>40612</v>
      </c>
      <c r="E542">
        <v>1</v>
      </c>
      <c r="G542" t="s">
        <v>105</v>
      </c>
      <c r="K542" s="24" t="s">
        <v>115</v>
      </c>
      <c r="N542" s="2"/>
      <c r="O542" s="21" t="str">
        <f>IF(ISNUMBER(AVERAGEIFS(Observed!O$2:O$9149,Observed!$A$2:$A$9149,$A542,Observed!$D$2:$D$9149,$D542)),AVERAGEIFS(Observed!O$2:O$9149,Observed!$A$2:$A$9149,$A542,Observed!$D$2:$D$9149,$D542),"")</f>
        <v/>
      </c>
      <c r="P542" s="22" t="str">
        <f>IF(ISNUMBER(AVERAGEIFS(Observed!P$2:P$9149,Observed!$A$2:$A$9149,$A542,Observed!$D$2:$D$9149,$D542)),AVERAGEIFS(Observed!P$2:P$9149,Observed!$A$2:$A$9149,$A542,Observed!$D$2:$D$9149,$D542),"")</f>
        <v/>
      </c>
      <c r="Q542" s="22">
        <f>IF(ISNUMBER(AVERAGEIFS(Observed!Q$2:Q$9149,Observed!$A$2:$A$9149,$A542,Observed!$D$2:$D$9149,$D542)),AVERAGEIFS(Observed!Q$2:Q$9149,Observed!$A$2:$A$9149,$A542,Observed!$D$2:$D$9149,$D542),"")</f>
        <v>52.36</v>
      </c>
      <c r="R542" s="22">
        <f>IF(ISNUMBER(AVERAGEIFS(Observed!R$2:R$9149,Observed!$A$2:$A$9149,$A542,Observed!$D$2:$D$9149,$D542)),AVERAGEIFS(Observed!R$2:R$9149,Observed!$A$2:$A$9149,$A542,Observed!$D$2:$D$9149,$D542),"")</f>
        <v>52.36</v>
      </c>
      <c r="S542" s="22">
        <f>IF(ISNUMBER(AVERAGEIFS(Observed!S$2:S$9149,Observed!$A$2:$A$9149,$A542,Observed!$D$2:$D$9149,$D542)),AVERAGEIFS(Observed!S$2:S$9149,Observed!$A$2:$A$9149,$A542,Observed!$D$2:$D$9149,$D542),"")</f>
        <v>992.2059999999999</v>
      </c>
      <c r="T542" s="23" t="str">
        <f>IF(ISNUMBER(AVERAGEIFS(Observed!T$2:T$9149,Observed!$A$2:$A$9149,$A542,Observed!$D$2:$D$9149,$D542)),AVERAGEIFS(Observed!T$2:T$9149,Observed!$A$2:$A$9149,$A542,Observed!$D$2:$D$9149,$D542),"")</f>
        <v/>
      </c>
      <c r="U542" s="23" t="str">
        <f>IF(ISNUMBER(AVERAGEIFS(Observed!U$2:U$9149,Observed!$A$2:$A$9149,$A542,Observed!$D$2:$D$9149,$D542)),AVERAGEIFS(Observed!U$2:U$9149,Observed!$A$2:$A$9149,$A542,Observed!$D$2:$D$9149,$D542),"")</f>
        <v/>
      </c>
      <c r="V542" s="23" t="str">
        <f>IF(ISNUMBER(AVERAGEIFS(Observed!V$2:V$9149,Observed!$A$2:$A$9149,$A542,Observed!$D$2:$D$9149,$D542)),AVERAGEIFS(Observed!V$2:V$9149,Observed!$A$2:$A$9149,$A542,Observed!$D$2:$D$9149,$D542),"")</f>
        <v/>
      </c>
      <c r="W542" s="21" t="str">
        <f>IF(ISNUMBER(AVERAGEIFS(Observed!W$2:W$9149,Observed!$A$2:$A$9149,$A542,Observed!$D$2:$D$9149,$D542)),AVERAGEIFS(Observed!W$2:W$9149,Observed!$A$2:$A$9149,$A542,Observed!$D$2:$D$9149,$D542),"")</f>
        <v/>
      </c>
      <c r="X542" s="35" t="str">
        <f>IF(ISNUMBER(AVERAGEIFS(Observed!X$2:X$9149,Observed!$A$2:$A$9149,$A542,Observed!$D$2:$D$9149,$D542)),AVERAGEIFS(Observed!X$2:X$9149,Observed!$A$2:$A$9149,$A542,Observed!$D$2:$D$9149,$D542),"")</f>
        <v/>
      </c>
      <c r="Y542" s="35" t="str">
        <f>IF(ISNUMBER(AVERAGEIFS(Observed!Y$2:Y$9149,Observed!$A$2:$A$9149,$A542,Observed!$D$2:$D$9149,$D542)),AVERAGEIFS(Observed!Y$2:Y$9149,Observed!$A$2:$A$9149,$A542,Observed!$D$2:$D$9149,$D542),"")</f>
        <v/>
      </c>
      <c r="Z542" s="22" t="str">
        <f>IF(ISNUMBER(AVERAGEIFS(Observed!Z$2:Z$9149,Observed!$A$2:$A$9149,$A542,Observed!$D$2:$D$9149,$D542)),AVERAGEIFS(Observed!Z$2:Z$9149,Observed!$A$2:$A$9149,$A542,Observed!$D$2:$D$9149,$D542),"")</f>
        <v/>
      </c>
      <c r="AA542" s="22" t="str">
        <f>IF(ISNUMBER(AVERAGEIFS(Observed!AA$2:AA$9149,Observed!$A$2:$A$9149,$A542,Observed!$D$2:$D$9149,$D542)),AVERAGEIFS(Observed!AA$2:AA$9149,Observed!$A$2:$A$9149,$A542,Observed!$D$2:$D$9149,$D542),"")</f>
        <v/>
      </c>
      <c r="AB542" s="22" t="str">
        <f>IF(ISNUMBER(AVERAGEIFS(Observed!AB$2:AB$9149,Observed!$A$2:$A$9149,$A542,Observed!$D$2:$D$9149,$D542)),AVERAGEIFS(Observed!AB$2:AB$9149,Observed!$A$2:$A$9149,$A542,Observed!$D$2:$D$9149,$D542),"")</f>
        <v/>
      </c>
      <c r="AC542" s="22">
        <f>IF(ISNUMBER(AVERAGEIFS(Observed!AC$2:AC$9149,Observed!$A$2:$A$9149,$A542,Observed!$D$2:$D$9149,$D542)),AVERAGEIFS(Observed!AC$2:AC$9149,Observed!$A$2:$A$9149,$A542,Observed!$D$2:$D$9149,$D542),"")</f>
        <v>373.99847601936091</v>
      </c>
      <c r="AD542" s="22">
        <f>IF(ISNUMBER(AVERAGEIFS(Observed!AD$2:AD$9149,Observed!$A$2:$A$9149,$A542,Observed!$D$2:$D$9149,$D542)),AVERAGEIFS(Observed!AD$2:AD$9149,Observed!$A$2:$A$9149,$A542,Observed!$D$2:$D$9149,$D542),"")</f>
        <v>37.399847601936095</v>
      </c>
      <c r="AE542" s="22" t="str">
        <f>IF(ISNUMBER(AVERAGEIFS(Observed!AE$2:AE$9149,Observed!$A$2:$A$9149,$A542,Observed!$D$2:$D$9149,$D542)),AVERAGEIFS(Observed!AE$2:AE$9149,Observed!$A$2:$A$9149,$A542,Observed!$D$2:$D$9149,$D542),"")</f>
        <v/>
      </c>
      <c r="AF542" s="22" t="str">
        <f>IF(ISNUMBER(AVERAGEIFS(Observed!AF$2:AF$9149,Observed!$A$2:$A$9149,$A542,Observed!$D$2:$D$9149,$D542)),AVERAGEIFS(Observed!AF$2:AF$9149,Observed!$A$2:$A$9149,$A542,Observed!$D$2:$D$9149,$D542),"")</f>
        <v/>
      </c>
      <c r="AG542" s="22" t="str">
        <f>IF(ISNUMBER(AVERAGEIFS(Observed!AG$2:AG$9149,Observed!$A$2:$A$9149,$A542,Observed!$D$2:$D$9149,$D542)),AVERAGEIFS(Observed!AG$2:AG$9149,Observed!$A$2:$A$9149,$A542,Observed!$D$2:$D$9149,$D542),"")</f>
        <v/>
      </c>
      <c r="AH542" s="22" t="str">
        <f>IF(ISNUMBER(AVERAGEIFS(Observed!AH$2:AH$9149,Observed!$A$2:$A$9149,$A542,Observed!$D$2:$D$9149,$D542)),AVERAGEIFS(Observed!AH$2:AH$9149,Observed!$A$2:$A$9149,$A542,Observed!$D$2:$D$9149,$D542),"")</f>
        <v/>
      </c>
      <c r="AI542" s="22" t="str">
        <f>IF(ISNUMBER(AVERAGEIFS(Observed!AI$2:AI$9149,Observed!$A$2:$A$9149,$A542,Observed!$D$2:$D$9149,$D542)),AVERAGEIFS(Observed!AI$2:AI$9149,Observed!$A$2:$A$9149,$A542,Observed!$D$2:$D$9149,$D542),"")</f>
        <v/>
      </c>
      <c r="AJ542" s="22" t="str">
        <f>IF(ISNUMBER(AVERAGEIFS(Observed!AJ$2:AJ$9149,Observed!$A$2:$A$9149,$A542,Observed!$D$2:$D$9149,$D542)),AVERAGEIFS(Observed!AJ$2:AJ$9149,Observed!$A$2:$A$9149,$A542,Observed!$D$2:$D$9149,$D542),"")</f>
        <v/>
      </c>
      <c r="AK542" s="22" t="str">
        <f>IF(ISNUMBER(AVERAGEIFS(Observed!AK$2:AK$9149,Observed!$A$2:$A$9149,$A542,Observed!$D$2:$D$9149,$D542)),AVERAGEIFS(Observed!AK$2:AK$9149,Observed!$A$2:$A$9149,$A542,Observed!$D$2:$D$9149,$D542),"")</f>
        <v/>
      </c>
      <c r="AL542" s="23" t="str">
        <f>IF(ISNUMBER(AVERAGEIFS(Observed!AL$2:AL$9149,Observed!$A$2:$A$9149,$A542,Observed!$D$2:$D$9149,$D542)),AVERAGEIFS(Observed!AL$2:AL$9149,Observed!$A$2:$A$9149,$A542,Observed!$D$2:$D$9149,$D542),"")</f>
        <v/>
      </c>
      <c r="AM542" s="23" t="str">
        <f>IF(ISNUMBER(AVERAGEIFS(Observed!AM$2:AM$9149,Observed!$A$2:$A$9149,$A542,Observed!$D$2:$D$9149,$D542)),AVERAGEIFS(Observed!AM$2:AM$9149,Observed!$A$2:$A$9149,$A542,Observed!$D$2:$D$9149,$D542),"")</f>
        <v/>
      </c>
      <c r="AN542" s="22" t="str">
        <f>IF(ISNUMBER(AVERAGEIFS(Observed!AN$2:AN$9149,Observed!$A$2:$A$9149,$A542,Observed!$D$2:$D$9149,$D542)),AVERAGEIFS(Observed!AN$2:AN$9149,Observed!$A$2:$A$9149,$A542,Observed!$D$2:$D$9149,$D542),"")</f>
        <v/>
      </c>
      <c r="AO542" s="22" t="str">
        <f>IF(ISNUMBER(AVERAGEIFS(Observed!AO$2:AO$9149,Observed!$A$2:$A$9149,$A542,Observed!$D$2:$D$9149,$D542)),AVERAGEIFS(Observed!AO$2:AO$9149,Observed!$A$2:$A$9149,$A542,Observed!$D$2:$D$9149,$D542),"")</f>
        <v/>
      </c>
      <c r="AP542" s="21" t="str">
        <f>IF(ISNUMBER(AVERAGEIFS(Observed!AP$2:AP$9149,Observed!$A$2:$A$9149,$A542,Observed!$D$2:$D$9149,$D542)),AVERAGEIFS(Observed!AP$2:AP$9149,Observed!$A$2:$A$9149,$A542,Observed!$D$2:$D$9149,$D542),"")</f>
        <v/>
      </c>
      <c r="AQ542" s="22" t="str">
        <f>IF(ISNUMBER(AVERAGEIFS(Observed!AQ$2:AQ$9149,Observed!$A$2:$A$9149,$A542,Observed!$D$2:$D$9149,$D542)),AVERAGEIFS(Observed!AQ$2:AQ$9149,Observed!$A$2:$A$9149,$A542,Observed!$D$2:$D$9149,$D542),"")</f>
        <v/>
      </c>
      <c r="AR542" s="22" t="str">
        <f>IF(ISNUMBER(AVERAGEIFS(Observed!AR$2:AR$9149,Observed!$A$2:$A$9149,$A542,Observed!$D$2:$D$9149,$D542)),AVERAGEIFS(Observed!AR$2:AR$9149,Observed!$A$2:$A$9149,$A542,Observed!$D$2:$D$9149,$D542),"")</f>
        <v/>
      </c>
      <c r="AS542" s="22" t="str">
        <f>IF(ISNUMBER(AVERAGEIFS(Observed!AS$2:AS$9149,Observed!$A$2:$A$9149,$A542,Observed!$D$2:$D$9149,$D542)),AVERAGEIFS(Observed!AS$2:AS$9149,Observed!$A$2:$A$9149,$A542,Observed!$D$2:$D$9149,$D542),"")</f>
        <v/>
      </c>
      <c r="AT542" s="22" t="str">
        <f>IF(ISNUMBER(AVERAGEIFS(Observed!AT$2:AT$9149,Observed!$A$2:$A$9149,$A542,Observed!$D$2:$D$9149,$D542)),AVERAGEIFS(Observed!AT$2:AT$9149,Observed!$A$2:$A$9149,$A542,Observed!$D$2:$D$9149,$D542),"")</f>
        <v/>
      </c>
      <c r="AU542" s="22" t="str">
        <f>IF(ISNUMBER(AVERAGEIFS(Observed!AU$2:AU$9149,Observed!$A$2:$A$9149,$A542,Observed!$D$2:$D$9149,$D542)),AVERAGEIFS(Observed!AU$2:AU$9149,Observed!$A$2:$A$9149,$A542,Observed!$D$2:$D$9149,$D542),"")</f>
        <v/>
      </c>
      <c r="AV542" s="2">
        <f>COUNTIFS(Observed!$A$2:$A$9149,$A542,Observed!$D$2:$D$9149,$D542)</f>
        <v>5</v>
      </c>
      <c r="AW542" s="2">
        <f t="shared" si="8"/>
        <v>5</v>
      </c>
    </row>
    <row r="543" spans="1:49" x14ac:dyDescent="0.25">
      <c r="A543" t="s">
        <v>91</v>
      </c>
      <c r="B543" t="s">
        <v>116</v>
      </c>
      <c r="C543" t="s">
        <v>30</v>
      </c>
      <c r="D543" s="3">
        <v>40626</v>
      </c>
      <c r="E543">
        <v>1</v>
      </c>
      <c r="G543" t="s">
        <v>105</v>
      </c>
      <c r="K543" s="24" t="s">
        <v>115</v>
      </c>
      <c r="N543" s="2"/>
      <c r="O543" s="21" t="str">
        <f>IF(ISNUMBER(AVERAGEIFS(Observed!O$2:O$9149,Observed!$A$2:$A$9149,$A543,Observed!$D$2:$D$9149,$D543)),AVERAGEIFS(Observed!O$2:O$9149,Observed!$A$2:$A$9149,$A543,Observed!$D$2:$D$9149,$D543),"")</f>
        <v/>
      </c>
      <c r="P543" s="22" t="str">
        <f>IF(ISNUMBER(AVERAGEIFS(Observed!P$2:P$9149,Observed!$A$2:$A$9149,$A543,Observed!$D$2:$D$9149,$D543)),AVERAGEIFS(Observed!P$2:P$9149,Observed!$A$2:$A$9149,$A543,Observed!$D$2:$D$9149,$D543),"")</f>
        <v/>
      </c>
      <c r="Q543" s="22">
        <f>IF(ISNUMBER(AVERAGEIFS(Observed!Q$2:Q$9149,Observed!$A$2:$A$9149,$A543,Observed!$D$2:$D$9149,$D543)),AVERAGEIFS(Observed!Q$2:Q$9149,Observed!$A$2:$A$9149,$A543,Observed!$D$2:$D$9149,$D543),"")</f>
        <v>64.451999999999998</v>
      </c>
      <c r="R543" s="22">
        <f>IF(ISNUMBER(AVERAGEIFS(Observed!R$2:R$9149,Observed!$A$2:$A$9149,$A543,Observed!$D$2:$D$9149,$D543)),AVERAGEIFS(Observed!R$2:R$9149,Observed!$A$2:$A$9149,$A543,Observed!$D$2:$D$9149,$D543),"")</f>
        <v>64.451999999999998</v>
      </c>
      <c r="S543" s="22">
        <f>IF(ISNUMBER(AVERAGEIFS(Observed!S$2:S$9149,Observed!$A$2:$A$9149,$A543,Observed!$D$2:$D$9149,$D543)),AVERAGEIFS(Observed!S$2:S$9149,Observed!$A$2:$A$9149,$A543,Observed!$D$2:$D$9149,$D543),"")</f>
        <v>1056.6579999999999</v>
      </c>
      <c r="T543" s="23" t="str">
        <f>IF(ISNUMBER(AVERAGEIFS(Observed!T$2:T$9149,Observed!$A$2:$A$9149,$A543,Observed!$D$2:$D$9149,$D543)),AVERAGEIFS(Observed!T$2:T$9149,Observed!$A$2:$A$9149,$A543,Observed!$D$2:$D$9149,$D543),"")</f>
        <v/>
      </c>
      <c r="U543" s="23" t="str">
        <f>IF(ISNUMBER(AVERAGEIFS(Observed!U$2:U$9149,Observed!$A$2:$A$9149,$A543,Observed!$D$2:$D$9149,$D543)),AVERAGEIFS(Observed!U$2:U$9149,Observed!$A$2:$A$9149,$A543,Observed!$D$2:$D$9149,$D543),"")</f>
        <v/>
      </c>
      <c r="V543" s="23" t="str">
        <f>IF(ISNUMBER(AVERAGEIFS(Observed!V$2:V$9149,Observed!$A$2:$A$9149,$A543,Observed!$D$2:$D$9149,$D543)),AVERAGEIFS(Observed!V$2:V$9149,Observed!$A$2:$A$9149,$A543,Observed!$D$2:$D$9149,$D543),"")</f>
        <v/>
      </c>
      <c r="W543" s="21" t="str">
        <f>IF(ISNUMBER(AVERAGEIFS(Observed!W$2:W$9149,Observed!$A$2:$A$9149,$A543,Observed!$D$2:$D$9149,$D543)),AVERAGEIFS(Observed!W$2:W$9149,Observed!$A$2:$A$9149,$A543,Observed!$D$2:$D$9149,$D543),"")</f>
        <v/>
      </c>
      <c r="X543" s="35" t="str">
        <f>IF(ISNUMBER(AVERAGEIFS(Observed!X$2:X$9149,Observed!$A$2:$A$9149,$A543,Observed!$D$2:$D$9149,$D543)),AVERAGEIFS(Observed!X$2:X$9149,Observed!$A$2:$A$9149,$A543,Observed!$D$2:$D$9149,$D543),"")</f>
        <v/>
      </c>
      <c r="Y543" s="35" t="str">
        <f>IF(ISNUMBER(AVERAGEIFS(Observed!Y$2:Y$9149,Observed!$A$2:$A$9149,$A543,Observed!$D$2:$D$9149,$D543)),AVERAGEIFS(Observed!Y$2:Y$9149,Observed!$A$2:$A$9149,$A543,Observed!$D$2:$D$9149,$D543),"")</f>
        <v/>
      </c>
      <c r="Z543" s="22" t="str">
        <f>IF(ISNUMBER(AVERAGEIFS(Observed!Z$2:Z$9149,Observed!$A$2:$A$9149,$A543,Observed!$D$2:$D$9149,$D543)),AVERAGEIFS(Observed!Z$2:Z$9149,Observed!$A$2:$A$9149,$A543,Observed!$D$2:$D$9149,$D543),"")</f>
        <v/>
      </c>
      <c r="AA543" s="22" t="str">
        <f>IF(ISNUMBER(AVERAGEIFS(Observed!AA$2:AA$9149,Observed!$A$2:$A$9149,$A543,Observed!$D$2:$D$9149,$D543)),AVERAGEIFS(Observed!AA$2:AA$9149,Observed!$A$2:$A$9149,$A543,Observed!$D$2:$D$9149,$D543),"")</f>
        <v/>
      </c>
      <c r="AB543" s="22" t="str">
        <f>IF(ISNUMBER(AVERAGEIFS(Observed!AB$2:AB$9149,Observed!$A$2:$A$9149,$A543,Observed!$D$2:$D$9149,$D543)),AVERAGEIFS(Observed!AB$2:AB$9149,Observed!$A$2:$A$9149,$A543,Observed!$D$2:$D$9149,$D543),"")</f>
        <v/>
      </c>
      <c r="AC543" s="22">
        <f>IF(ISNUMBER(AVERAGEIFS(Observed!AC$2:AC$9149,Observed!$A$2:$A$9149,$A543,Observed!$D$2:$D$9149,$D543)),AVERAGEIFS(Observed!AC$2:AC$9149,Observed!$A$2:$A$9149,$A543,Observed!$D$2:$D$9149,$D543),"")</f>
        <v>460.37111206721448</v>
      </c>
      <c r="AD543" s="22">
        <f>IF(ISNUMBER(AVERAGEIFS(Observed!AD$2:AD$9149,Observed!$A$2:$A$9149,$A543,Observed!$D$2:$D$9149,$D543)),AVERAGEIFS(Observed!AD$2:AD$9149,Observed!$A$2:$A$9149,$A543,Observed!$D$2:$D$9149,$D543),"")</f>
        <v>46.037111206721441</v>
      </c>
      <c r="AE543" s="22" t="str">
        <f>IF(ISNUMBER(AVERAGEIFS(Observed!AE$2:AE$9149,Observed!$A$2:$A$9149,$A543,Observed!$D$2:$D$9149,$D543)),AVERAGEIFS(Observed!AE$2:AE$9149,Observed!$A$2:$A$9149,$A543,Observed!$D$2:$D$9149,$D543),"")</f>
        <v/>
      </c>
      <c r="AF543" s="22" t="str">
        <f>IF(ISNUMBER(AVERAGEIFS(Observed!AF$2:AF$9149,Observed!$A$2:$A$9149,$A543,Observed!$D$2:$D$9149,$D543)),AVERAGEIFS(Observed!AF$2:AF$9149,Observed!$A$2:$A$9149,$A543,Observed!$D$2:$D$9149,$D543),"")</f>
        <v/>
      </c>
      <c r="AG543" s="22" t="str">
        <f>IF(ISNUMBER(AVERAGEIFS(Observed!AG$2:AG$9149,Observed!$A$2:$A$9149,$A543,Observed!$D$2:$D$9149,$D543)),AVERAGEIFS(Observed!AG$2:AG$9149,Observed!$A$2:$A$9149,$A543,Observed!$D$2:$D$9149,$D543),"")</f>
        <v/>
      </c>
      <c r="AH543" s="22" t="str">
        <f>IF(ISNUMBER(AVERAGEIFS(Observed!AH$2:AH$9149,Observed!$A$2:$A$9149,$A543,Observed!$D$2:$D$9149,$D543)),AVERAGEIFS(Observed!AH$2:AH$9149,Observed!$A$2:$A$9149,$A543,Observed!$D$2:$D$9149,$D543),"")</f>
        <v/>
      </c>
      <c r="AI543" s="22" t="str">
        <f>IF(ISNUMBER(AVERAGEIFS(Observed!AI$2:AI$9149,Observed!$A$2:$A$9149,$A543,Observed!$D$2:$D$9149,$D543)),AVERAGEIFS(Observed!AI$2:AI$9149,Observed!$A$2:$A$9149,$A543,Observed!$D$2:$D$9149,$D543),"")</f>
        <v/>
      </c>
      <c r="AJ543" s="22" t="str">
        <f>IF(ISNUMBER(AVERAGEIFS(Observed!AJ$2:AJ$9149,Observed!$A$2:$A$9149,$A543,Observed!$D$2:$D$9149,$D543)),AVERAGEIFS(Observed!AJ$2:AJ$9149,Observed!$A$2:$A$9149,$A543,Observed!$D$2:$D$9149,$D543),"")</f>
        <v/>
      </c>
      <c r="AK543" s="22" t="str">
        <f>IF(ISNUMBER(AVERAGEIFS(Observed!AK$2:AK$9149,Observed!$A$2:$A$9149,$A543,Observed!$D$2:$D$9149,$D543)),AVERAGEIFS(Observed!AK$2:AK$9149,Observed!$A$2:$A$9149,$A543,Observed!$D$2:$D$9149,$D543),"")</f>
        <v/>
      </c>
      <c r="AL543" s="23" t="str">
        <f>IF(ISNUMBER(AVERAGEIFS(Observed!AL$2:AL$9149,Observed!$A$2:$A$9149,$A543,Observed!$D$2:$D$9149,$D543)),AVERAGEIFS(Observed!AL$2:AL$9149,Observed!$A$2:$A$9149,$A543,Observed!$D$2:$D$9149,$D543),"")</f>
        <v/>
      </c>
      <c r="AM543" s="23" t="str">
        <f>IF(ISNUMBER(AVERAGEIFS(Observed!AM$2:AM$9149,Observed!$A$2:$A$9149,$A543,Observed!$D$2:$D$9149,$D543)),AVERAGEIFS(Observed!AM$2:AM$9149,Observed!$A$2:$A$9149,$A543,Observed!$D$2:$D$9149,$D543),"")</f>
        <v/>
      </c>
      <c r="AN543" s="22" t="str">
        <f>IF(ISNUMBER(AVERAGEIFS(Observed!AN$2:AN$9149,Observed!$A$2:$A$9149,$A543,Observed!$D$2:$D$9149,$D543)),AVERAGEIFS(Observed!AN$2:AN$9149,Observed!$A$2:$A$9149,$A543,Observed!$D$2:$D$9149,$D543),"")</f>
        <v/>
      </c>
      <c r="AO543" s="22" t="str">
        <f>IF(ISNUMBER(AVERAGEIFS(Observed!AO$2:AO$9149,Observed!$A$2:$A$9149,$A543,Observed!$D$2:$D$9149,$D543)),AVERAGEIFS(Observed!AO$2:AO$9149,Observed!$A$2:$A$9149,$A543,Observed!$D$2:$D$9149,$D543),"")</f>
        <v/>
      </c>
      <c r="AP543" s="21" t="str">
        <f>IF(ISNUMBER(AVERAGEIFS(Observed!AP$2:AP$9149,Observed!$A$2:$A$9149,$A543,Observed!$D$2:$D$9149,$D543)),AVERAGEIFS(Observed!AP$2:AP$9149,Observed!$A$2:$A$9149,$A543,Observed!$D$2:$D$9149,$D543),"")</f>
        <v/>
      </c>
      <c r="AQ543" s="22" t="str">
        <f>IF(ISNUMBER(AVERAGEIFS(Observed!AQ$2:AQ$9149,Observed!$A$2:$A$9149,$A543,Observed!$D$2:$D$9149,$D543)),AVERAGEIFS(Observed!AQ$2:AQ$9149,Observed!$A$2:$A$9149,$A543,Observed!$D$2:$D$9149,$D543),"")</f>
        <v/>
      </c>
      <c r="AR543" s="22" t="str">
        <f>IF(ISNUMBER(AVERAGEIFS(Observed!AR$2:AR$9149,Observed!$A$2:$A$9149,$A543,Observed!$D$2:$D$9149,$D543)),AVERAGEIFS(Observed!AR$2:AR$9149,Observed!$A$2:$A$9149,$A543,Observed!$D$2:$D$9149,$D543),"")</f>
        <v/>
      </c>
      <c r="AS543" s="22" t="str">
        <f>IF(ISNUMBER(AVERAGEIFS(Observed!AS$2:AS$9149,Observed!$A$2:$A$9149,$A543,Observed!$D$2:$D$9149,$D543)),AVERAGEIFS(Observed!AS$2:AS$9149,Observed!$A$2:$A$9149,$A543,Observed!$D$2:$D$9149,$D543),"")</f>
        <v/>
      </c>
      <c r="AT543" s="22" t="str">
        <f>IF(ISNUMBER(AVERAGEIFS(Observed!AT$2:AT$9149,Observed!$A$2:$A$9149,$A543,Observed!$D$2:$D$9149,$D543)),AVERAGEIFS(Observed!AT$2:AT$9149,Observed!$A$2:$A$9149,$A543,Observed!$D$2:$D$9149,$D543),"")</f>
        <v/>
      </c>
      <c r="AU543" s="22" t="str">
        <f>IF(ISNUMBER(AVERAGEIFS(Observed!AU$2:AU$9149,Observed!$A$2:$A$9149,$A543,Observed!$D$2:$D$9149,$D543)),AVERAGEIFS(Observed!AU$2:AU$9149,Observed!$A$2:$A$9149,$A543,Observed!$D$2:$D$9149,$D543),"")</f>
        <v/>
      </c>
      <c r="AV543" s="2">
        <f>COUNTIFS(Observed!$A$2:$A$9149,$A543,Observed!$D$2:$D$9149,$D543)</f>
        <v>5</v>
      </c>
      <c r="AW543" s="2">
        <f t="shared" si="8"/>
        <v>5</v>
      </c>
    </row>
    <row r="544" spans="1:49" x14ac:dyDescent="0.25">
      <c r="A544" t="s">
        <v>91</v>
      </c>
      <c r="B544" t="s">
        <v>116</v>
      </c>
      <c r="C544" t="s">
        <v>30</v>
      </c>
      <c r="D544" s="3">
        <v>40640</v>
      </c>
      <c r="E544">
        <v>1</v>
      </c>
      <c r="G544" t="s">
        <v>105</v>
      </c>
      <c r="K544" s="24" t="s">
        <v>115</v>
      </c>
      <c r="N544" s="2"/>
      <c r="O544" s="21" t="str">
        <f>IF(ISNUMBER(AVERAGEIFS(Observed!O$2:O$9149,Observed!$A$2:$A$9149,$A544,Observed!$D$2:$D$9149,$D544)),AVERAGEIFS(Observed!O$2:O$9149,Observed!$A$2:$A$9149,$A544,Observed!$D$2:$D$9149,$D544),"")</f>
        <v/>
      </c>
      <c r="P544" s="22" t="str">
        <f>IF(ISNUMBER(AVERAGEIFS(Observed!P$2:P$9149,Observed!$A$2:$A$9149,$A544,Observed!$D$2:$D$9149,$D544)),AVERAGEIFS(Observed!P$2:P$9149,Observed!$A$2:$A$9149,$A544,Observed!$D$2:$D$9149,$D544),"")</f>
        <v/>
      </c>
      <c r="Q544" s="22">
        <f>IF(ISNUMBER(AVERAGEIFS(Observed!Q$2:Q$9149,Observed!$A$2:$A$9149,$A544,Observed!$D$2:$D$9149,$D544)),AVERAGEIFS(Observed!Q$2:Q$9149,Observed!$A$2:$A$9149,$A544,Observed!$D$2:$D$9149,$D544),"")</f>
        <v>31.675999999999998</v>
      </c>
      <c r="R544" s="22">
        <f>IF(ISNUMBER(AVERAGEIFS(Observed!R$2:R$9149,Observed!$A$2:$A$9149,$A544,Observed!$D$2:$D$9149,$D544)),AVERAGEIFS(Observed!R$2:R$9149,Observed!$A$2:$A$9149,$A544,Observed!$D$2:$D$9149,$D544),"")</f>
        <v>31.675999999999998</v>
      </c>
      <c r="S544" s="22">
        <f>IF(ISNUMBER(AVERAGEIFS(Observed!S$2:S$9149,Observed!$A$2:$A$9149,$A544,Observed!$D$2:$D$9149,$D544)),AVERAGEIFS(Observed!S$2:S$9149,Observed!$A$2:$A$9149,$A544,Observed!$D$2:$D$9149,$D544),"")</f>
        <v>1088.3339999999998</v>
      </c>
      <c r="T544" s="23" t="str">
        <f>IF(ISNUMBER(AVERAGEIFS(Observed!T$2:T$9149,Observed!$A$2:$A$9149,$A544,Observed!$D$2:$D$9149,$D544)),AVERAGEIFS(Observed!T$2:T$9149,Observed!$A$2:$A$9149,$A544,Observed!$D$2:$D$9149,$D544),"")</f>
        <v/>
      </c>
      <c r="U544" s="23" t="str">
        <f>IF(ISNUMBER(AVERAGEIFS(Observed!U$2:U$9149,Observed!$A$2:$A$9149,$A544,Observed!$D$2:$D$9149,$D544)),AVERAGEIFS(Observed!U$2:U$9149,Observed!$A$2:$A$9149,$A544,Observed!$D$2:$D$9149,$D544),"")</f>
        <v/>
      </c>
      <c r="V544" s="23" t="str">
        <f>IF(ISNUMBER(AVERAGEIFS(Observed!V$2:V$9149,Observed!$A$2:$A$9149,$A544,Observed!$D$2:$D$9149,$D544)),AVERAGEIFS(Observed!V$2:V$9149,Observed!$A$2:$A$9149,$A544,Observed!$D$2:$D$9149,$D544),"")</f>
        <v/>
      </c>
      <c r="W544" s="21" t="str">
        <f>IF(ISNUMBER(AVERAGEIFS(Observed!W$2:W$9149,Observed!$A$2:$A$9149,$A544,Observed!$D$2:$D$9149,$D544)),AVERAGEIFS(Observed!W$2:W$9149,Observed!$A$2:$A$9149,$A544,Observed!$D$2:$D$9149,$D544),"")</f>
        <v/>
      </c>
      <c r="X544" s="35" t="str">
        <f>IF(ISNUMBER(AVERAGEIFS(Observed!X$2:X$9149,Observed!$A$2:$A$9149,$A544,Observed!$D$2:$D$9149,$D544)),AVERAGEIFS(Observed!X$2:X$9149,Observed!$A$2:$A$9149,$A544,Observed!$D$2:$D$9149,$D544),"")</f>
        <v/>
      </c>
      <c r="Y544" s="35" t="str">
        <f>IF(ISNUMBER(AVERAGEIFS(Observed!Y$2:Y$9149,Observed!$A$2:$A$9149,$A544,Observed!$D$2:$D$9149,$D544)),AVERAGEIFS(Observed!Y$2:Y$9149,Observed!$A$2:$A$9149,$A544,Observed!$D$2:$D$9149,$D544),"")</f>
        <v/>
      </c>
      <c r="Z544" s="22" t="str">
        <f>IF(ISNUMBER(AVERAGEIFS(Observed!Z$2:Z$9149,Observed!$A$2:$A$9149,$A544,Observed!$D$2:$D$9149,$D544)),AVERAGEIFS(Observed!Z$2:Z$9149,Observed!$A$2:$A$9149,$A544,Observed!$D$2:$D$9149,$D544),"")</f>
        <v/>
      </c>
      <c r="AA544" s="22" t="str">
        <f>IF(ISNUMBER(AVERAGEIFS(Observed!AA$2:AA$9149,Observed!$A$2:$A$9149,$A544,Observed!$D$2:$D$9149,$D544)),AVERAGEIFS(Observed!AA$2:AA$9149,Observed!$A$2:$A$9149,$A544,Observed!$D$2:$D$9149,$D544),"")</f>
        <v/>
      </c>
      <c r="AB544" s="22" t="str">
        <f>IF(ISNUMBER(AVERAGEIFS(Observed!AB$2:AB$9149,Observed!$A$2:$A$9149,$A544,Observed!$D$2:$D$9149,$D544)),AVERAGEIFS(Observed!AB$2:AB$9149,Observed!$A$2:$A$9149,$A544,Observed!$D$2:$D$9149,$D544),"")</f>
        <v/>
      </c>
      <c r="AC544" s="22">
        <f>IF(ISNUMBER(AVERAGEIFS(Observed!AC$2:AC$9149,Observed!$A$2:$A$9149,$A544,Observed!$D$2:$D$9149,$D544)),AVERAGEIFS(Observed!AC$2:AC$9149,Observed!$A$2:$A$9149,$A544,Observed!$D$2:$D$9149,$D544),"")</f>
        <v>226.25676195092927</v>
      </c>
      <c r="AD544" s="22">
        <f>IF(ISNUMBER(AVERAGEIFS(Observed!AD$2:AD$9149,Observed!$A$2:$A$9149,$A544,Observed!$D$2:$D$9149,$D544)),AVERAGEIFS(Observed!AD$2:AD$9149,Observed!$A$2:$A$9149,$A544,Observed!$D$2:$D$9149,$D544),"")</f>
        <v>22.625676195092929</v>
      </c>
      <c r="AE544" s="22" t="str">
        <f>IF(ISNUMBER(AVERAGEIFS(Observed!AE$2:AE$9149,Observed!$A$2:$A$9149,$A544,Observed!$D$2:$D$9149,$D544)),AVERAGEIFS(Observed!AE$2:AE$9149,Observed!$A$2:$A$9149,$A544,Observed!$D$2:$D$9149,$D544),"")</f>
        <v/>
      </c>
      <c r="AF544" s="22" t="str">
        <f>IF(ISNUMBER(AVERAGEIFS(Observed!AF$2:AF$9149,Observed!$A$2:$A$9149,$A544,Observed!$D$2:$D$9149,$D544)),AVERAGEIFS(Observed!AF$2:AF$9149,Observed!$A$2:$A$9149,$A544,Observed!$D$2:$D$9149,$D544),"")</f>
        <v/>
      </c>
      <c r="AG544" s="22" t="str">
        <f>IF(ISNUMBER(AVERAGEIFS(Observed!AG$2:AG$9149,Observed!$A$2:$A$9149,$A544,Observed!$D$2:$D$9149,$D544)),AVERAGEIFS(Observed!AG$2:AG$9149,Observed!$A$2:$A$9149,$A544,Observed!$D$2:$D$9149,$D544),"")</f>
        <v/>
      </c>
      <c r="AH544" s="22" t="str">
        <f>IF(ISNUMBER(AVERAGEIFS(Observed!AH$2:AH$9149,Observed!$A$2:$A$9149,$A544,Observed!$D$2:$D$9149,$D544)),AVERAGEIFS(Observed!AH$2:AH$9149,Observed!$A$2:$A$9149,$A544,Observed!$D$2:$D$9149,$D544),"")</f>
        <v/>
      </c>
      <c r="AI544" s="22" t="str">
        <f>IF(ISNUMBER(AVERAGEIFS(Observed!AI$2:AI$9149,Observed!$A$2:$A$9149,$A544,Observed!$D$2:$D$9149,$D544)),AVERAGEIFS(Observed!AI$2:AI$9149,Observed!$A$2:$A$9149,$A544,Observed!$D$2:$D$9149,$D544),"")</f>
        <v/>
      </c>
      <c r="AJ544" s="22" t="str">
        <f>IF(ISNUMBER(AVERAGEIFS(Observed!AJ$2:AJ$9149,Observed!$A$2:$A$9149,$A544,Observed!$D$2:$D$9149,$D544)),AVERAGEIFS(Observed!AJ$2:AJ$9149,Observed!$A$2:$A$9149,$A544,Observed!$D$2:$D$9149,$D544),"")</f>
        <v/>
      </c>
      <c r="AK544" s="22" t="str">
        <f>IF(ISNUMBER(AVERAGEIFS(Observed!AK$2:AK$9149,Observed!$A$2:$A$9149,$A544,Observed!$D$2:$D$9149,$D544)),AVERAGEIFS(Observed!AK$2:AK$9149,Observed!$A$2:$A$9149,$A544,Observed!$D$2:$D$9149,$D544),"")</f>
        <v/>
      </c>
      <c r="AL544" s="23" t="str">
        <f>IF(ISNUMBER(AVERAGEIFS(Observed!AL$2:AL$9149,Observed!$A$2:$A$9149,$A544,Observed!$D$2:$D$9149,$D544)),AVERAGEIFS(Observed!AL$2:AL$9149,Observed!$A$2:$A$9149,$A544,Observed!$D$2:$D$9149,$D544),"")</f>
        <v/>
      </c>
      <c r="AM544" s="23" t="str">
        <f>IF(ISNUMBER(AVERAGEIFS(Observed!AM$2:AM$9149,Observed!$A$2:$A$9149,$A544,Observed!$D$2:$D$9149,$D544)),AVERAGEIFS(Observed!AM$2:AM$9149,Observed!$A$2:$A$9149,$A544,Observed!$D$2:$D$9149,$D544),"")</f>
        <v/>
      </c>
      <c r="AN544" s="22" t="str">
        <f>IF(ISNUMBER(AVERAGEIFS(Observed!AN$2:AN$9149,Observed!$A$2:$A$9149,$A544,Observed!$D$2:$D$9149,$D544)),AVERAGEIFS(Observed!AN$2:AN$9149,Observed!$A$2:$A$9149,$A544,Observed!$D$2:$D$9149,$D544),"")</f>
        <v/>
      </c>
      <c r="AO544" s="22" t="str">
        <f>IF(ISNUMBER(AVERAGEIFS(Observed!AO$2:AO$9149,Observed!$A$2:$A$9149,$A544,Observed!$D$2:$D$9149,$D544)),AVERAGEIFS(Observed!AO$2:AO$9149,Observed!$A$2:$A$9149,$A544,Observed!$D$2:$D$9149,$D544),"")</f>
        <v/>
      </c>
      <c r="AP544" s="21" t="str">
        <f>IF(ISNUMBER(AVERAGEIFS(Observed!AP$2:AP$9149,Observed!$A$2:$A$9149,$A544,Observed!$D$2:$D$9149,$D544)),AVERAGEIFS(Observed!AP$2:AP$9149,Observed!$A$2:$A$9149,$A544,Observed!$D$2:$D$9149,$D544),"")</f>
        <v/>
      </c>
      <c r="AQ544" s="22" t="str">
        <f>IF(ISNUMBER(AVERAGEIFS(Observed!AQ$2:AQ$9149,Observed!$A$2:$A$9149,$A544,Observed!$D$2:$D$9149,$D544)),AVERAGEIFS(Observed!AQ$2:AQ$9149,Observed!$A$2:$A$9149,$A544,Observed!$D$2:$D$9149,$D544),"")</f>
        <v/>
      </c>
      <c r="AR544" s="22" t="str">
        <f>IF(ISNUMBER(AVERAGEIFS(Observed!AR$2:AR$9149,Observed!$A$2:$A$9149,$A544,Observed!$D$2:$D$9149,$D544)),AVERAGEIFS(Observed!AR$2:AR$9149,Observed!$A$2:$A$9149,$A544,Observed!$D$2:$D$9149,$D544),"")</f>
        <v/>
      </c>
      <c r="AS544" s="22" t="str">
        <f>IF(ISNUMBER(AVERAGEIFS(Observed!AS$2:AS$9149,Observed!$A$2:$A$9149,$A544,Observed!$D$2:$D$9149,$D544)),AVERAGEIFS(Observed!AS$2:AS$9149,Observed!$A$2:$A$9149,$A544,Observed!$D$2:$D$9149,$D544),"")</f>
        <v/>
      </c>
      <c r="AT544" s="22" t="str">
        <f>IF(ISNUMBER(AVERAGEIFS(Observed!AT$2:AT$9149,Observed!$A$2:$A$9149,$A544,Observed!$D$2:$D$9149,$D544)),AVERAGEIFS(Observed!AT$2:AT$9149,Observed!$A$2:$A$9149,$A544,Observed!$D$2:$D$9149,$D544),"")</f>
        <v/>
      </c>
      <c r="AU544" s="22" t="str">
        <f>IF(ISNUMBER(AVERAGEIFS(Observed!AU$2:AU$9149,Observed!$A$2:$A$9149,$A544,Observed!$D$2:$D$9149,$D544)),AVERAGEIFS(Observed!AU$2:AU$9149,Observed!$A$2:$A$9149,$A544,Observed!$D$2:$D$9149,$D544),"")</f>
        <v/>
      </c>
      <c r="AV544" s="2">
        <f>COUNTIFS(Observed!$A$2:$A$9149,$A544,Observed!$D$2:$D$9149,$D544)</f>
        <v>5</v>
      </c>
      <c r="AW544" s="2">
        <f t="shared" si="8"/>
        <v>5</v>
      </c>
    </row>
    <row r="545" spans="1:49" x14ac:dyDescent="0.25">
      <c r="A545" t="s">
        <v>91</v>
      </c>
      <c r="B545" t="s">
        <v>116</v>
      </c>
      <c r="C545" t="s">
        <v>30</v>
      </c>
      <c r="D545" s="3">
        <v>40654</v>
      </c>
      <c r="E545">
        <v>1</v>
      </c>
      <c r="G545" t="s">
        <v>105</v>
      </c>
      <c r="K545" s="24" t="s">
        <v>115</v>
      </c>
      <c r="N545" s="2"/>
      <c r="O545" s="21" t="str">
        <f>IF(ISNUMBER(AVERAGEIFS(Observed!O$2:O$9149,Observed!$A$2:$A$9149,$A545,Observed!$D$2:$D$9149,$D545)),AVERAGEIFS(Observed!O$2:O$9149,Observed!$A$2:$A$9149,$A545,Observed!$D$2:$D$9149,$D545),"")</f>
        <v/>
      </c>
      <c r="P545" s="22" t="str">
        <f>IF(ISNUMBER(AVERAGEIFS(Observed!P$2:P$9149,Observed!$A$2:$A$9149,$A545,Observed!$D$2:$D$9149,$D545)),AVERAGEIFS(Observed!P$2:P$9149,Observed!$A$2:$A$9149,$A545,Observed!$D$2:$D$9149,$D545),"")</f>
        <v/>
      </c>
      <c r="Q545" s="22">
        <f>IF(ISNUMBER(AVERAGEIFS(Observed!Q$2:Q$9149,Observed!$A$2:$A$9149,$A545,Observed!$D$2:$D$9149,$D545)),AVERAGEIFS(Observed!Q$2:Q$9149,Observed!$A$2:$A$9149,$A545,Observed!$D$2:$D$9149,$D545),"")</f>
        <v>13.88</v>
      </c>
      <c r="R545" s="22">
        <f>IF(ISNUMBER(AVERAGEIFS(Observed!R$2:R$9149,Observed!$A$2:$A$9149,$A545,Observed!$D$2:$D$9149,$D545)),AVERAGEIFS(Observed!R$2:R$9149,Observed!$A$2:$A$9149,$A545,Observed!$D$2:$D$9149,$D545),"")</f>
        <v>13.88</v>
      </c>
      <c r="S545" s="22">
        <f>IF(ISNUMBER(AVERAGEIFS(Observed!S$2:S$9149,Observed!$A$2:$A$9149,$A545,Observed!$D$2:$D$9149,$D545)),AVERAGEIFS(Observed!S$2:S$9149,Observed!$A$2:$A$9149,$A545,Observed!$D$2:$D$9149,$D545),"")</f>
        <v>1102.2139999999999</v>
      </c>
      <c r="T545" s="23" t="str">
        <f>IF(ISNUMBER(AVERAGEIFS(Observed!T$2:T$9149,Observed!$A$2:$A$9149,$A545,Observed!$D$2:$D$9149,$D545)),AVERAGEIFS(Observed!T$2:T$9149,Observed!$A$2:$A$9149,$A545,Observed!$D$2:$D$9149,$D545),"")</f>
        <v/>
      </c>
      <c r="U545" s="23" t="str">
        <f>IF(ISNUMBER(AVERAGEIFS(Observed!U$2:U$9149,Observed!$A$2:$A$9149,$A545,Observed!$D$2:$D$9149,$D545)),AVERAGEIFS(Observed!U$2:U$9149,Observed!$A$2:$A$9149,$A545,Observed!$D$2:$D$9149,$D545),"")</f>
        <v/>
      </c>
      <c r="V545" s="23" t="str">
        <f>IF(ISNUMBER(AVERAGEIFS(Observed!V$2:V$9149,Observed!$A$2:$A$9149,$A545,Observed!$D$2:$D$9149,$D545)),AVERAGEIFS(Observed!V$2:V$9149,Observed!$A$2:$A$9149,$A545,Observed!$D$2:$D$9149,$D545),"")</f>
        <v/>
      </c>
      <c r="W545" s="21" t="str">
        <f>IF(ISNUMBER(AVERAGEIFS(Observed!W$2:W$9149,Observed!$A$2:$A$9149,$A545,Observed!$D$2:$D$9149,$D545)),AVERAGEIFS(Observed!W$2:W$9149,Observed!$A$2:$A$9149,$A545,Observed!$D$2:$D$9149,$D545),"")</f>
        <v/>
      </c>
      <c r="X545" s="35" t="str">
        <f>IF(ISNUMBER(AVERAGEIFS(Observed!X$2:X$9149,Observed!$A$2:$A$9149,$A545,Observed!$D$2:$D$9149,$D545)),AVERAGEIFS(Observed!X$2:X$9149,Observed!$A$2:$A$9149,$A545,Observed!$D$2:$D$9149,$D545),"")</f>
        <v/>
      </c>
      <c r="Y545" s="35" t="str">
        <f>IF(ISNUMBER(AVERAGEIFS(Observed!Y$2:Y$9149,Observed!$A$2:$A$9149,$A545,Observed!$D$2:$D$9149,$D545)),AVERAGEIFS(Observed!Y$2:Y$9149,Observed!$A$2:$A$9149,$A545,Observed!$D$2:$D$9149,$D545),"")</f>
        <v/>
      </c>
      <c r="Z545" s="22" t="str">
        <f>IF(ISNUMBER(AVERAGEIFS(Observed!Z$2:Z$9149,Observed!$A$2:$A$9149,$A545,Observed!$D$2:$D$9149,$D545)),AVERAGEIFS(Observed!Z$2:Z$9149,Observed!$A$2:$A$9149,$A545,Observed!$D$2:$D$9149,$D545),"")</f>
        <v/>
      </c>
      <c r="AA545" s="22" t="str">
        <f>IF(ISNUMBER(AVERAGEIFS(Observed!AA$2:AA$9149,Observed!$A$2:$A$9149,$A545,Observed!$D$2:$D$9149,$D545)),AVERAGEIFS(Observed!AA$2:AA$9149,Observed!$A$2:$A$9149,$A545,Observed!$D$2:$D$9149,$D545),"")</f>
        <v/>
      </c>
      <c r="AB545" s="22" t="str">
        <f>IF(ISNUMBER(AVERAGEIFS(Observed!AB$2:AB$9149,Observed!$A$2:$A$9149,$A545,Observed!$D$2:$D$9149,$D545)),AVERAGEIFS(Observed!AB$2:AB$9149,Observed!$A$2:$A$9149,$A545,Observed!$D$2:$D$9149,$D545),"")</f>
        <v/>
      </c>
      <c r="AC545" s="22">
        <f>IF(ISNUMBER(AVERAGEIFS(Observed!AC$2:AC$9149,Observed!$A$2:$A$9149,$A545,Observed!$D$2:$D$9149,$D545)),AVERAGEIFS(Observed!AC$2:AC$9149,Observed!$A$2:$A$9149,$A545,Observed!$D$2:$D$9149,$D545),"")</f>
        <v>99.150409796529544</v>
      </c>
      <c r="AD545" s="22">
        <f>IF(ISNUMBER(AVERAGEIFS(Observed!AD$2:AD$9149,Observed!$A$2:$A$9149,$A545,Observed!$D$2:$D$9149,$D545)),AVERAGEIFS(Observed!AD$2:AD$9149,Observed!$A$2:$A$9149,$A545,Observed!$D$2:$D$9149,$D545),"")</f>
        <v>9.9150409796529537</v>
      </c>
      <c r="AE545" s="22" t="str">
        <f>IF(ISNUMBER(AVERAGEIFS(Observed!AE$2:AE$9149,Observed!$A$2:$A$9149,$A545,Observed!$D$2:$D$9149,$D545)),AVERAGEIFS(Observed!AE$2:AE$9149,Observed!$A$2:$A$9149,$A545,Observed!$D$2:$D$9149,$D545),"")</f>
        <v/>
      </c>
      <c r="AF545" s="22" t="str">
        <f>IF(ISNUMBER(AVERAGEIFS(Observed!AF$2:AF$9149,Observed!$A$2:$A$9149,$A545,Observed!$D$2:$D$9149,$D545)),AVERAGEIFS(Observed!AF$2:AF$9149,Observed!$A$2:$A$9149,$A545,Observed!$D$2:$D$9149,$D545),"")</f>
        <v/>
      </c>
      <c r="AG545" s="22" t="str">
        <f>IF(ISNUMBER(AVERAGEIFS(Observed!AG$2:AG$9149,Observed!$A$2:$A$9149,$A545,Observed!$D$2:$D$9149,$D545)),AVERAGEIFS(Observed!AG$2:AG$9149,Observed!$A$2:$A$9149,$A545,Observed!$D$2:$D$9149,$D545),"")</f>
        <v/>
      </c>
      <c r="AH545" s="22" t="str">
        <f>IF(ISNUMBER(AVERAGEIFS(Observed!AH$2:AH$9149,Observed!$A$2:$A$9149,$A545,Observed!$D$2:$D$9149,$D545)),AVERAGEIFS(Observed!AH$2:AH$9149,Observed!$A$2:$A$9149,$A545,Observed!$D$2:$D$9149,$D545),"")</f>
        <v/>
      </c>
      <c r="AI545" s="22" t="str">
        <f>IF(ISNUMBER(AVERAGEIFS(Observed!AI$2:AI$9149,Observed!$A$2:$A$9149,$A545,Observed!$D$2:$D$9149,$D545)),AVERAGEIFS(Observed!AI$2:AI$9149,Observed!$A$2:$A$9149,$A545,Observed!$D$2:$D$9149,$D545),"")</f>
        <v/>
      </c>
      <c r="AJ545" s="22" t="str">
        <f>IF(ISNUMBER(AVERAGEIFS(Observed!AJ$2:AJ$9149,Observed!$A$2:$A$9149,$A545,Observed!$D$2:$D$9149,$D545)),AVERAGEIFS(Observed!AJ$2:AJ$9149,Observed!$A$2:$A$9149,$A545,Observed!$D$2:$D$9149,$D545),"")</f>
        <v/>
      </c>
      <c r="AK545" s="22" t="str">
        <f>IF(ISNUMBER(AVERAGEIFS(Observed!AK$2:AK$9149,Observed!$A$2:$A$9149,$A545,Observed!$D$2:$D$9149,$D545)),AVERAGEIFS(Observed!AK$2:AK$9149,Observed!$A$2:$A$9149,$A545,Observed!$D$2:$D$9149,$D545),"")</f>
        <v/>
      </c>
      <c r="AL545" s="23" t="str">
        <f>IF(ISNUMBER(AVERAGEIFS(Observed!AL$2:AL$9149,Observed!$A$2:$A$9149,$A545,Observed!$D$2:$D$9149,$D545)),AVERAGEIFS(Observed!AL$2:AL$9149,Observed!$A$2:$A$9149,$A545,Observed!$D$2:$D$9149,$D545),"")</f>
        <v/>
      </c>
      <c r="AM545" s="23" t="str">
        <f>IF(ISNUMBER(AVERAGEIFS(Observed!AM$2:AM$9149,Observed!$A$2:$A$9149,$A545,Observed!$D$2:$D$9149,$D545)),AVERAGEIFS(Observed!AM$2:AM$9149,Observed!$A$2:$A$9149,$A545,Observed!$D$2:$D$9149,$D545),"")</f>
        <v/>
      </c>
      <c r="AN545" s="22" t="str">
        <f>IF(ISNUMBER(AVERAGEIFS(Observed!AN$2:AN$9149,Observed!$A$2:$A$9149,$A545,Observed!$D$2:$D$9149,$D545)),AVERAGEIFS(Observed!AN$2:AN$9149,Observed!$A$2:$A$9149,$A545,Observed!$D$2:$D$9149,$D545),"")</f>
        <v/>
      </c>
      <c r="AO545" s="22" t="str">
        <f>IF(ISNUMBER(AVERAGEIFS(Observed!AO$2:AO$9149,Observed!$A$2:$A$9149,$A545,Observed!$D$2:$D$9149,$D545)),AVERAGEIFS(Observed!AO$2:AO$9149,Observed!$A$2:$A$9149,$A545,Observed!$D$2:$D$9149,$D545),"")</f>
        <v/>
      </c>
      <c r="AP545" s="21" t="str">
        <f>IF(ISNUMBER(AVERAGEIFS(Observed!AP$2:AP$9149,Observed!$A$2:$A$9149,$A545,Observed!$D$2:$D$9149,$D545)),AVERAGEIFS(Observed!AP$2:AP$9149,Observed!$A$2:$A$9149,$A545,Observed!$D$2:$D$9149,$D545),"")</f>
        <v/>
      </c>
      <c r="AQ545" s="22" t="str">
        <f>IF(ISNUMBER(AVERAGEIFS(Observed!AQ$2:AQ$9149,Observed!$A$2:$A$9149,$A545,Observed!$D$2:$D$9149,$D545)),AVERAGEIFS(Observed!AQ$2:AQ$9149,Observed!$A$2:$A$9149,$A545,Observed!$D$2:$D$9149,$D545),"")</f>
        <v/>
      </c>
      <c r="AR545" s="22" t="str">
        <f>IF(ISNUMBER(AVERAGEIFS(Observed!AR$2:AR$9149,Observed!$A$2:$A$9149,$A545,Observed!$D$2:$D$9149,$D545)),AVERAGEIFS(Observed!AR$2:AR$9149,Observed!$A$2:$A$9149,$A545,Observed!$D$2:$D$9149,$D545),"")</f>
        <v/>
      </c>
      <c r="AS545" s="22" t="str">
        <f>IF(ISNUMBER(AVERAGEIFS(Observed!AS$2:AS$9149,Observed!$A$2:$A$9149,$A545,Observed!$D$2:$D$9149,$D545)),AVERAGEIFS(Observed!AS$2:AS$9149,Observed!$A$2:$A$9149,$A545,Observed!$D$2:$D$9149,$D545),"")</f>
        <v/>
      </c>
      <c r="AT545" s="22" t="str">
        <f>IF(ISNUMBER(AVERAGEIFS(Observed!AT$2:AT$9149,Observed!$A$2:$A$9149,$A545,Observed!$D$2:$D$9149,$D545)),AVERAGEIFS(Observed!AT$2:AT$9149,Observed!$A$2:$A$9149,$A545,Observed!$D$2:$D$9149,$D545),"")</f>
        <v/>
      </c>
      <c r="AU545" s="22" t="str">
        <f>IF(ISNUMBER(AVERAGEIFS(Observed!AU$2:AU$9149,Observed!$A$2:$A$9149,$A545,Observed!$D$2:$D$9149,$D545)),AVERAGEIFS(Observed!AU$2:AU$9149,Observed!$A$2:$A$9149,$A545,Observed!$D$2:$D$9149,$D545),"")</f>
        <v/>
      </c>
      <c r="AV545" s="2">
        <f>COUNTIFS(Observed!$A$2:$A$9149,$A545,Observed!$D$2:$D$9149,$D545)</f>
        <v>5</v>
      </c>
      <c r="AW545" s="2">
        <f t="shared" si="8"/>
        <v>5</v>
      </c>
    </row>
    <row r="546" spans="1:49" x14ac:dyDescent="0.25">
      <c r="A546" t="s">
        <v>91</v>
      </c>
      <c r="B546" t="s">
        <v>116</v>
      </c>
      <c r="C546" t="s">
        <v>30</v>
      </c>
      <c r="D546" s="3">
        <v>40668</v>
      </c>
      <c r="E546">
        <v>1</v>
      </c>
      <c r="G546" t="s">
        <v>105</v>
      </c>
      <c r="K546" s="24" t="s">
        <v>115</v>
      </c>
      <c r="N546" s="2"/>
      <c r="O546" s="21" t="str">
        <f>IF(ISNUMBER(AVERAGEIFS(Observed!O$2:O$9149,Observed!$A$2:$A$9149,$A546,Observed!$D$2:$D$9149,$D546)),AVERAGEIFS(Observed!O$2:O$9149,Observed!$A$2:$A$9149,$A546,Observed!$D$2:$D$9149,$D546),"")</f>
        <v/>
      </c>
      <c r="P546" s="22" t="str">
        <f>IF(ISNUMBER(AVERAGEIFS(Observed!P$2:P$9149,Observed!$A$2:$A$9149,$A546,Observed!$D$2:$D$9149,$D546)),AVERAGEIFS(Observed!P$2:P$9149,Observed!$A$2:$A$9149,$A546,Observed!$D$2:$D$9149,$D546),"")</f>
        <v/>
      </c>
      <c r="Q546" s="22">
        <f>IF(ISNUMBER(AVERAGEIFS(Observed!Q$2:Q$9149,Observed!$A$2:$A$9149,$A546,Observed!$D$2:$D$9149,$D546)),AVERAGEIFS(Observed!Q$2:Q$9149,Observed!$A$2:$A$9149,$A546,Observed!$D$2:$D$9149,$D546),"")</f>
        <v>17.076000000000001</v>
      </c>
      <c r="R546" s="22">
        <f>IF(ISNUMBER(AVERAGEIFS(Observed!R$2:R$9149,Observed!$A$2:$A$9149,$A546,Observed!$D$2:$D$9149,$D546)),AVERAGEIFS(Observed!R$2:R$9149,Observed!$A$2:$A$9149,$A546,Observed!$D$2:$D$9149,$D546),"")</f>
        <v>17.076000000000001</v>
      </c>
      <c r="S546" s="22">
        <f>IF(ISNUMBER(AVERAGEIFS(Observed!S$2:S$9149,Observed!$A$2:$A$9149,$A546,Observed!$D$2:$D$9149,$D546)),AVERAGEIFS(Observed!S$2:S$9149,Observed!$A$2:$A$9149,$A546,Observed!$D$2:$D$9149,$D546),"")</f>
        <v>1119.2900000000002</v>
      </c>
      <c r="T546" s="23" t="str">
        <f>IF(ISNUMBER(AVERAGEIFS(Observed!T$2:T$9149,Observed!$A$2:$A$9149,$A546,Observed!$D$2:$D$9149,$D546)),AVERAGEIFS(Observed!T$2:T$9149,Observed!$A$2:$A$9149,$A546,Observed!$D$2:$D$9149,$D546),"")</f>
        <v/>
      </c>
      <c r="U546" s="23" t="str">
        <f>IF(ISNUMBER(AVERAGEIFS(Observed!U$2:U$9149,Observed!$A$2:$A$9149,$A546,Observed!$D$2:$D$9149,$D546)),AVERAGEIFS(Observed!U$2:U$9149,Observed!$A$2:$A$9149,$A546,Observed!$D$2:$D$9149,$D546),"")</f>
        <v/>
      </c>
      <c r="V546" s="23" t="str">
        <f>IF(ISNUMBER(AVERAGEIFS(Observed!V$2:V$9149,Observed!$A$2:$A$9149,$A546,Observed!$D$2:$D$9149,$D546)),AVERAGEIFS(Observed!V$2:V$9149,Observed!$A$2:$A$9149,$A546,Observed!$D$2:$D$9149,$D546),"")</f>
        <v/>
      </c>
      <c r="W546" s="21" t="str">
        <f>IF(ISNUMBER(AVERAGEIFS(Observed!W$2:W$9149,Observed!$A$2:$A$9149,$A546,Observed!$D$2:$D$9149,$D546)),AVERAGEIFS(Observed!W$2:W$9149,Observed!$A$2:$A$9149,$A546,Observed!$D$2:$D$9149,$D546),"")</f>
        <v/>
      </c>
      <c r="X546" s="35" t="str">
        <f>IF(ISNUMBER(AVERAGEIFS(Observed!X$2:X$9149,Observed!$A$2:$A$9149,$A546,Observed!$D$2:$D$9149,$D546)),AVERAGEIFS(Observed!X$2:X$9149,Observed!$A$2:$A$9149,$A546,Observed!$D$2:$D$9149,$D546),"")</f>
        <v/>
      </c>
      <c r="Y546" s="35" t="str">
        <f>IF(ISNUMBER(AVERAGEIFS(Observed!Y$2:Y$9149,Observed!$A$2:$A$9149,$A546,Observed!$D$2:$D$9149,$D546)),AVERAGEIFS(Observed!Y$2:Y$9149,Observed!$A$2:$A$9149,$A546,Observed!$D$2:$D$9149,$D546),"")</f>
        <v/>
      </c>
      <c r="Z546" s="22" t="str">
        <f>IF(ISNUMBER(AVERAGEIFS(Observed!Z$2:Z$9149,Observed!$A$2:$A$9149,$A546,Observed!$D$2:$D$9149,$D546)),AVERAGEIFS(Observed!Z$2:Z$9149,Observed!$A$2:$A$9149,$A546,Observed!$D$2:$D$9149,$D546),"")</f>
        <v/>
      </c>
      <c r="AA546" s="22" t="str">
        <f>IF(ISNUMBER(AVERAGEIFS(Observed!AA$2:AA$9149,Observed!$A$2:$A$9149,$A546,Observed!$D$2:$D$9149,$D546)),AVERAGEIFS(Observed!AA$2:AA$9149,Observed!$A$2:$A$9149,$A546,Observed!$D$2:$D$9149,$D546),"")</f>
        <v/>
      </c>
      <c r="AB546" s="22" t="str">
        <f>IF(ISNUMBER(AVERAGEIFS(Observed!AB$2:AB$9149,Observed!$A$2:$A$9149,$A546,Observed!$D$2:$D$9149,$D546)),AVERAGEIFS(Observed!AB$2:AB$9149,Observed!$A$2:$A$9149,$A546,Observed!$D$2:$D$9149,$D546),"")</f>
        <v/>
      </c>
      <c r="AC546" s="22">
        <f>IF(ISNUMBER(AVERAGEIFS(Observed!AC$2:AC$9149,Observed!$A$2:$A$9149,$A546,Observed!$D$2:$D$9149,$D546)),AVERAGEIFS(Observed!AC$2:AC$9149,Observed!$A$2:$A$9149,$A546,Observed!$D$2:$D$9149,$D546),"")</f>
        <v>121.98159486398902</v>
      </c>
      <c r="AD546" s="22">
        <f>IF(ISNUMBER(AVERAGEIFS(Observed!AD$2:AD$9149,Observed!$A$2:$A$9149,$A546,Observed!$D$2:$D$9149,$D546)),AVERAGEIFS(Observed!AD$2:AD$9149,Observed!$A$2:$A$9149,$A546,Observed!$D$2:$D$9149,$D546),"")</f>
        <v>12.198159486398904</v>
      </c>
      <c r="AE546" s="22" t="str">
        <f>IF(ISNUMBER(AVERAGEIFS(Observed!AE$2:AE$9149,Observed!$A$2:$A$9149,$A546,Observed!$D$2:$D$9149,$D546)),AVERAGEIFS(Observed!AE$2:AE$9149,Observed!$A$2:$A$9149,$A546,Observed!$D$2:$D$9149,$D546),"")</f>
        <v/>
      </c>
      <c r="AF546" s="22" t="str">
        <f>IF(ISNUMBER(AVERAGEIFS(Observed!AF$2:AF$9149,Observed!$A$2:$A$9149,$A546,Observed!$D$2:$D$9149,$D546)),AVERAGEIFS(Observed!AF$2:AF$9149,Observed!$A$2:$A$9149,$A546,Observed!$D$2:$D$9149,$D546),"")</f>
        <v/>
      </c>
      <c r="AG546" s="22" t="str">
        <f>IF(ISNUMBER(AVERAGEIFS(Observed!AG$2:AG$9149,Observed!$A$2:$A$9149,$A546,Observed!$D$2:$D$9149,$D546)),AVERAGEIFS(Observed!AG$2:AG$9149,Observed!$A$2:$A$9149,$A546,Observed!$D$2:$D$9149,$D546),"")</f>
        <v/>
      </c>
      <c r="AH546" s="22" t="str">
        <f>IF(ISNUMBER(AVERAGEIFS(Observed!AH$2:AH$9149,Observed!$A$2:$A$9149,$A546,Observed!$D$2:$D$9149,$D546)),AVERAGEIFS(Observed!AH$2:AH$9149,Observed!$A$2:$A$9149,$A546,Observed!$D$2:$D$9149,$D546),"")</f>
        <v/>
      </c>
      <c r="AI546" s="22" t="str">
        <f>IF(ISNUMBER(AVERAGEIFS(Observed!AI$2:AI$9149,Observed!$A$2:$A$9149,$A546,Observed!$D$2:$D$9149,$D546)),AVERAGEIFS(Observed!AI$2:AI$9149,Observed!$A$2:$A$9149,$A546,Observed!$D$2:$D$9149,$D546),"")</f>
        <v/>
      </c>
      <c r="AJ546" s="22" t="str">
        <f>IF(ISNUMBER(AVERAGEIFS(Observed!AJ$2:AJ$9149,Observed!$A$2:$A$9149,$A546,Observed!$D$2:$D$9149,$D546)),AVERAGEIFS(Observed!AJ$2:AJ$9149,Observed!$A$2:$A$9149,$A546,Observed!$D$2:$D$9149,$D546),"")</f>
        <v/>
      </c>
      <c r="AK546" s="22" t="str">
        <f>IF(ISNUMBER(AVERAGEIFS(Observed!AK$2:AK$9149,Observed!$A$2:$A$9149,$A546,Observed!$D$2:$D$9149,$D546)),AVERAGEIFS(Observed!AK$2:AK$9149,Observed!$A$2:$A$9149,$A546,Observed!$D$2:$D$9149,$D546),"")</f>
        <v/>
      </c>
      <c r="AL546" s="23" t="str">
        <f>IF(ISNUMBER(AVERAGEIFS(Observed!AL$2:AL$9149,Observed!$A$2:$A$9149,$A546,Observed!$D$2:$D$9149,$D546)),AVERAGEIFS(Observed!AL$2:AL$9149,Observed!$A$2:$A$9149,$A546,Observed!$D$2:$D$9149,$D546),"")</f>
        <v/>
      </c>
      <c r="AM546" s="23" t="str">
        <f>IF(ISNUMBER(AVERAGEIFS(Observed!AM$2:AM$9149,Observed!$A$2:$A$9149,$A546,Observed!$D$2:$D$9149,$D546)),AVERAGEIFS(Observed!AM$2:AM$9149,Observed!$A$2:$A$9149,$A546,Observed!$D$2:$D$9149,$D546),"")</f>
        <v/>
      </c>
      <c r="AN546" s="22" t="str">
        <f>IF(ISNUMBER(AVERAGEIFS(Observed!AN$2:AN$9149,Observed!$A$2:$A$9149,$A546,Observed!$D$2:$D$9149,$D546)),AVERAGEIFS(Observed!AN$2:AN$9149,Observed!$A$2:$A$9149,$A546,Observed!$D$2:$D$9149,$D546),"")</f>
        <v/>
      </c>
      <c r="AO546" s="22" t="str">
        <f>IF(ISNUMBER(AVERAGEIFS(Observed!AO$2:AO$9149,Observed!$A$2:$A$9149,$A546,Observed!$D$2:$D$9149,$D546)),AVERAGEIFS(Observed!AO$2:AO$9149,Observed!$A$2:$A$9149,$A546,Observed!$D$2:$D$9149,$D546),"")</f>
        <v/>
      </c>
      <c r="AP546" s="21" t="str">
        <f>IF(ISNUMBER(AVERAGEIFS(Observed!AP$2:AP$9149,Observed!$A$2:$A$9149,$A546,Observed!$D$2:$D$9149,$D546)),AVERAGEIFS(Observed!AP$2:AP$9149,Observed!$A$2:$A$9149,$A546,Observed!$D$2:$D$9149,$D546),"")</f>
        <v/>
      </c>
      <c r="AQ546" s="22" t="str">
        <f>IF(ISNUMBER(AVERAGEIFS(Observed!AQ$2:AQ$9149,Observed!$A$2:$A$9149,$A546,Observed!$D$2:$D$9149,$D546)),AVERAGEIFS(Observed!AQ$2:AQ$9149,Observed!$A$2:$A$9149,$A546,Observed!$D$2:$D$9149,$D546),"")</f>
        <v/>
      </c>
      <c r="AR546" s="22" t="str">
        <f>IF(ISNUMBER(AVERAGEIFS(Observed!AR$2:AR$9149,Observed!$A$2:$A$9149,$A546,Observed!$D$2:$D$9149,$D546)),AVERAGEIFS(Observed!AR$2:AR$9149,Observed!$A$2:$A$9149,$A546,Observed!$D$2:$D$9149,$D546),"")</f>
        <v/>
      </c>
      <c r="AS546" s="22" t="str">
        <f>IF(ISNUMBER(AVERAGEIFS(Observed!AS$2:AS$9149,Observed!$A$2:$A$9149,$A546,Observed!$D$2:$D$9149,$D546)),AVERAGEIFS(Observed!AS$2:AS$9149,Observed!$A$2:$A$9149,$A546,Observed!$D$2:$D$9149,$D546),"")</f>
        <v/>
      </c>
      <c r="AT546" s="22" t="str">
        <f>IF(ISNUMBER(AVERAGEIFS(Observed!AT$2:AT$9149,Observed!$A$2:$A$9149,$A546,Observed!$D$2:$D$9149,$D546)),AVERAGEIFS(Observed!AT$2:AT$9149,Observed!$A$2:$A$9149,$A546,Observed!$D$2:$D$9149,$D546),"")</f>
        <v/>
      </c>
      <c r="AU546" s="22" t="str">
        <f>IF(ISNUMBER(AVERAGEIFS(Observed!AU$2:AU$9149,Observed!$A$2:$A$9149,$A546,Observed!$D$2:$D$9149,$D546)),AVERAGEIFS(Observed!AU$2:AU$9149,Observed!$A$2:$A$9149,$A546,Observed!$D$2:$D$9149,$D546),"")</f>
        <v/>
      </c>
      <c r="AV546" s="2">
        <f>COUNTIFS(Observed!$A$2:$A$9149,$A546,Observed!$D$2:$D$9149,$D546)</f>
        <v>5</v>
      </c>
      <c r="AW546" s="2">
        <f t="shared" si="8"/>
        <v>5</v>
      </c>
    </row>
    <row r="547" spans="1:49" x14ac:dyDescent="0.25">
      <c r="A547" t="s">
        <v>91</v>
      </c>
      <c r="B547" t="s">
        <v>116</v>
      </c>
      <c r="C547" t="s">
        <v>30</v>
      </c>
      <c r="D547" s="3">
        <v>40690</v>
      </c>
      <c r="E547">
        <v>1</v>
      </c>
      <c r="G547" t="s">
        <v>105</v>
      </c>
      <c r="K547" s="24" t="s">
        <v>115</v>
      </c>
      <c r="N547" s="2"/>
      <c r="O547" s="21" t="str">
        <f>IF(ISNUMBER(AVERAGEIFS(Observed!O$2:O$9149,Observed!$A$2:$A$9149,$A547,Observed!$D$2:$D$9149,$D547)),AVERAGEIFS(Observed!O$2:O$9149,Observed!$A$2:$A$9149,$A547,Observed!$D$2:$D$9149,$D547),"")</f>
        <v/>
      </c>
      <c r="P547" s="22" t="str">
        <f>IF(ISNUMBER(AVERAGEIFS(Observed!P$2:P$9149,Observed!$A$2:$A$9149,$A547,Observed!$D$2:$D$9149,$D547)),AVERAGEIFS(Observed!P$2:P$9149,Observed!$A$2:$A$9149,$A547,Observed!$D$2:$D$9149,$D547),"")</f>
        <v/>
      </c>
      <c r="Q547" s="22">
        <f>IF(ISNUMBER(AVERAGEIFS(Observed!Q$2:Q$9149,Observed!$A$2:$A$9149,$A547,Observed!$D$2:$D$9149,$D547)),AVERAGEIFS(Observed!Q$2:Q$9149,Observed!$A$2:$A$9149,$A547,Observed!$D$2:$D$9149,$D547),"")</f>
        <v>30.157999999999998</v>
      </c>
      <c r="R547" s="22">
        <f>IF(ISNUMBER(AVERAGEIFS(Observed!R$2:R$9149,Observed!$A$2:$A$9149,$A547,Observed!$D$2:$D$9149,$D547)),AVERAGEIFS(Observed!R$2:R$9149,Observed!$A$2:$A$9149,$A547,Observed!$D$2:$D$9149,$D547),"")</f>
        <v>30.157999999999998</v>
      </c>
      <c r="S547" s="22">
        <f>IF(ISNUMBER(AVERAGEIFS(Observed!S$2:S$9149,Observed!$A$2:$A$9149,$A547,Observed!$D$2:$D$9149,$D547)),AVERAGEIFS(Observed!S$2:S$9149,Observed!$A$2:$A$9149,$A547,Observed!$D$2:$D$9149,$D547),"")</f>
        <v>1149.4479999999999</v>
      </c>
      <c r="T547" s="23" t="str">
        <f>IF(ISNUMBER(AVERAGEIFS(Observed!T$2:T$9149,Observed!$A$2:$A$9149,$A547,Observed!$D$2:$D$9149,$D547)),AVERAGEIFS(Observed!T$2:T$9149,Observed!$A$2:$A$9149,$A547,Observed!$D$2:$D$9149,$D547),"")</f>
        <v/>
      </c>
      <c r="U547" s="23" t="str">
        <f>IF(ISNUMBER(AVERAGEIFS(Observed!U$2:U$9149,Observed!$A$2:$A$9149,$A547,Observed!$D$2:$D$9149,$D547)),AVERAGEIFS(Observed!U$2:U$9149,Observed!$A$2:$A$9149,$A547,Observed!$D$2:$D$9149,$D547),"")</f>
        <v/>
      </c>
      <c r="V547" s="23" t="str">
        <f>IF(ISNUMBER(AVERAGEIFS(Observed!V$2:V$9149,Observed!$A$2:$A$9149,$A547,Observed!$D$2:$D$9149,$D547)),AVERAGEIFS(Observed!V$2:V$9149,Observed!$A$2:$A$9149,$A547,Observed!$D$2:$D$9149,$D547),"")</f>
        <v/>
      </c>
      <c r="W547" s="21" t="str">
        <f>IF(ISNUMBER(AVERAGEIFS(Observed!W$2:W$9149,Observed!$A$2:$A$9149,$A547,Observed!$D$2:$D$9149,$D547)),AVERAGEIFS(Observed!W$2:W$9149,Observed!$A$2:$A$9149,$A547,Observed!$D$2:$D$9149,$D547),"")</f>
        <v/>
      </c>
      <c r="X547" s="35" t="str">
        <f>IF(ISNUMBER(AVERAGEIFS(Observed!X$2:X$9149,Observed!$A$2:$A$9149,$A547,Observed!$D$2:$D$9149,$D547)),AVERAGEIFS(Observed!X$2:X$9149,Observed!$A$2:$A$9149,$A547,Observed!$D$2:$D$9149,$D547),"")</f>
        <v/>
      </c>
      <c r="Y547" s="35" t="str">
        <f>IF(ISNUMBER(AVERAGEIFS(Observed!Y$2:Y$9149,Observed!$A$2:$A$9149,$A547,Observed!$D$2:$D$9149,$D547)),AVERAGEIFS(Observed!Y$2:Y$9149,Observed!$A$2:$A$9149,$A547,Observed!$D$2:$D$9149,$D547),"")</f>
        <v/>
      </c>
      <c r="Z547" s="22" t="str">
        <f>IF(ISNUMBER(AVERAGEIFS(Observed!Z$2:Z$9149,Observed!$A$2:$A$9149,$A547,Observed!$D$2:$D$9149,$D547)),AVERAGEIFS(Observed!Z$2:Z$9149,Observed!$A$2:$A$9149,$A547,Observed!$D$2:$D$9149,$D547),"")</f>
        <v/>
      </c>
      <c r="AA547" s="22" t="str">
        <f>IF(ISNUMBER(AVERAGEIFS(Observed!AA$2:AA$9149,Observed!$A$2:$A$9149,$A547,Observed!$D$2:$D$9149,$D547)),AVERAGEIFS(Observed!AA$2:AA$9149,Observed!$A$2:$A$9149,$A547,Observed!$D$2:$D$9149,$D547),"")</f>
        <v/>
      </c>
      <c r="AB547" s="22" t="str">
        <f>IF(ISNUMBER(AVERAGEIFS(Observed!AB$2:AB$9149,Observed!$A$2:$A$9149,$A547,Observed!$D$2:$D$9149,$D547)),AVERAGEIFS(Observed!AB$2:AB$9149,Observed!$A$2:$A$9149,$A547,Observed!$D$2:$D$9149,$D547),"")</f>
        <v/>
      </c>
      <c r="AC547" s="22">
        <f>IF(ISNUMBER(AVERAGEIFS(Observed!AC$2:AC$9149,Observed!$A$2:$A$9149,$A547,Observed!$D$2:$D$9149,$D547)),AVERAGEIFS(Observed!AC$2:AC$9149,Observed!$A$2:$A$9149,$A547,Observed!$D$2:$D$9149,$D547),"")</f>
        <v>137.08282969948812</v>
      </c>
      <c r="AD547" s="22">
        <f>IF(ISNUMBER(AVERAGEIFS(Observed!AD$2:AD$9149,Observed!$A$2:$A$9149,$A547,Observed!$D$2:$D$9149,$D547)),AVERAGEIFS(Observed!AD$2:AD$9149,Observed!$A$2:$A$9149,$A547,Observed!$D$2:$D$9149,$D547),"")</f>
        <v>13.708282969948815</v>
      </c>
      <c r="AE547" s="22" t="str">
        <f>IF(ISNUMBER(AVERAGEIFS(Observed!AE$2:AE$9149,Observed!$A$2:$A$9149,$A547,Observed!$D$2:$D$9149,$D547)),AVERAGEIFS(Observed!AE$2:AE$9149,Observed!$A$2:$A$9149,$A547,Observed!$D$2:$D$9149,$D547),"")</f>
        <v/>
      </c>
      <c r="AF547" s="22" t="str">
        <f>IF(ISNUMBER(AVERAGEIFS(Observed!AF$2:AF$9149,Observed!$A$2:$A$9149,$A547,Observed!$D$2:$D$9149,$D547)),AVERAGEIFS(Observed!AF$2:AF$9149,Observed!$A$2:$A$9149,$A547,Observed!$D$2:$D$9149,$D547),"")</f>
        <v/>
      </c>
      <c r="AG547" s="22" t="str">
        <f>IF(ISNUMBER(AVERAGEIFS(Observed!AG$2:AG$9149,Observed!$A$2:$A$9149,$A547,Observed!$D$2:$D$9149,$D547)),AVERAGEIFS(Observed!AG$2:AG$9149,Observed!$A$2:$A$9149,$A547,Observed!$D$2:$D$9149,$D547),"")</f>
        <v/>
      </c>
      <c r="AH547" s="22" t="str">
        <f>IF(ISNUMBER(AVERAGEIFS(Observed!AH$2:AH$9149,Observed!$A$2:$A$9149,$A547,Observed!$D$2:$D$9149,$D547)),AVERAGEIFS(Observed!AH$2:AH$9149,Observed!$A$2:$A$9149,$A547,Observed!$D$2:$D$9149,$D547),"")</f>
        <v/>
      </c>
      <c r="AI547" s="22" t="str">
        <f>IF(ISNUMBER(AVERAGEIFS(Observed!AI$2:AI$9149,Observed!$A$2:$A$9149,$A547,Observed!$D$2:$D$9149,$D547)),AVERAGEIFS(Observed!AI$2:AI$9149,Observed!$A$2:$A$9149,$A547,Observed!$D$2:$D$9149,$D547),"")</f>
        <v/>
      </c>
      <c r="AJ547" s="22" t="str">
        <f>IF(ISNUMBER(AVERAGEIFS(Observed!AJ$2:AJ$9149,Observed!$A$2:$A$9149,$A547,Observed!$D$2:$D$9149,$D547)),AVERAGEIFS(Observed!AJ$2:AJ$9149,Observed!$A$2:$A$9149,$A547,Observed!$D$2:$D$9149,$D547),"")</f>
        <v/>
      </c>
      <c r="AK547" s="22" t="str">
        <f>IF(ISNUMBER(AVERAGEIFS(Observed!AK$2:AK$9149,Observed!$A$2:$A$9149,$A547,Observed!$D$2:$D$9149,$D547)),AVERAGEIFS(Observed!AK$2:AK$9149,Observed!$A$2:$A$9149,$A547,Observed!$D$2:$D$9149,$D547),"")</f>
        <v/>
      </c>
      <c r="AL547" s="23" t="str">
        <f>IF(ISNUMBER(AVERAGEIFS(Observed!AL$2:AL$9149,Observed!$A$2:$A$9149,$A547,Observed!$D$2:$D$9149,$D547)),AVERAGEIFS(Observed!AL$2:AL$9149,Observed!$A$2:$A$9149,$A547,Observed!$D$2:$D$9149,$D547),"")</f>
        <v/>
      </c>
      <c r="AM547" s="23" t="str">
        <f>IF(ISNUMBER(AVERAGEIFS(Observed!AM$2:AM$9149,Observed!$A$2:$A$9149,$A547,Observed!$D$2:$D$9149,$D547)),AVERAGEIFS(Observed!AM$2:AM$9149,Observed!$A$2:$A$9149,$A547,Observed!$D$2:$D$9149,$D547),"")</f>
        <v/>
      </c>
      <c r="AN547" s="22" t="str">
        <f>IF(ISNUMBER(AVERAGEIFS(Observed!AN$2:AN$9149,Observed!$A$2:$A$9149,$A547,Observed!$D$2:$D$9149,$D547)),AVERAGEIFS(Observed!AN$2:AN$9149,Observed!$A$2:$A$9149,$A547,Observed!$D$2:$D$9149,$D547),"")</f>
        <v/>
      </c>
      <c r="AO547" s="22" t="str">
        <f>IF(ISNUMBER(AVERAGEIFS(Observed!AO$2:AO$9149,Observed!$A$2:$A$9149,$A547,Observed!$D$2:$D$9149,$D547)),AVERAGEIFS(Observed!AO$2:AO$9149,Observed!$A$2:$A$9149,$A547,Observed!$D$2:$D$9149,$D547),"")</f>
        <v/>
      </c>
      <c r="AP547" s="21" t="str">
        <f>IF(ISNUMBER(AVERAGEIFS(Observed!AP$2:AP$9149,Observed!$A$2:$A$9149,$A547,Observed!$D$2:$D$9149,$D547)),AVERAGEIFS(Observed!AP$2:AP$9149,Observed!$A$2:$A$9149,$A547,Observed!$D$2:$D$9149,$D547),"")</f>
        <v/>
      </c>
      <c r="AQ547" s="22" t="str">
        <f>IF(ISNUMBER(AVERAGEIFS(Observed!AQ$2:AQ$9149,Observed!$A$2:$A$9149,$A547,Observed!$D$2:$D$9149,$D547)),AVERAGEIFS(Observed!AQ$2:AQ$9149,Observed!$A$2:$A$9149,$A547,Observed!$D$2:$D$9149,$D547),"")</f>
        <v/>
      </c>
      <c r="AR547" s="22" t="str">
        <f>IF(ISNUMBER(AVERAGEIFS(Observed!AR$2:AR$9149,Observed!$A$2:$A$9149,$A547,Observed!$D$2:$D$9149,$D547)),AVERAGEIFS(Observed!AR$2:AR$9149,Observed!$A$2:$A$9149,$A547,Observed!$D$2:$D$9149,$D547),"")</f>
        <v/>
      </c>
      <c r="AS547" s="22" t="str">
        <f>IF(ISNUMBER(AVERAGEIFS(Observed!AS$2:AS$9149,Observed!$A$2:$A$9149,$A547,Observed!$D$2:$D$9149,$D547)),AVERAGEIFS(Observed!AS$2:AS$9149,Observed!$A$2:$A$9149,$A547,Observed!$D$2:$D$9149,$D547),"")</f>
        <v/>
      </c>
      <c r="AT547" s="22" t="str">
        <f>IF(ISNUMBER(AVERAGEIFS(Observed!AT$2:AT$9149,Observed!$A$2:$A$9149,$A547,Observed!$D$2:$D$9149,$D547)),AVERAGEIFS(Observed!AT$2:AT$9149,Observed!$A$2:$A$9149,$A547,Observed!$D$2:$D$9149,$D547),"")</f>
        <v/>
      </c>
      <c r="AU547" s="22" t="str">
        <f>IF(ISNUMBER(AVERAGEIFS(Observed!AU$2:AU$9149,Observed!$A$2:$A$9149,$A547,Observed!$D$2:$D$9149,$D547)),AVERAGEIFS(Observed!AU$2:AU$9149,Observed!$A$2:$A$9149,$A547,Observed!$D$2:$D$9149,$D547),"")</f>
        <v/>
      </c>
      <c r="AV547" s="2">
        <f>COUNTIFS(Observed!$A$2:$A$9149,$A547,Observed!$D$2:$D$9149,$D547)</f>
        <v>5</v>
      </c>
      <c r="AW547" s="2">
        <f t="shared" si="8"/>
        <v>5</v>
      </c>
    </row>
    <row r="548" spans="1:49" x14ac:dyDescent="0.25">
      <c r="A548" t="s">
        <v>91</v>
      </c>
      <c r="B548" t="s">
        <v>116</v>
      </c>
      <c r="C548" t="s">
        <v>30</v>
      </c>
      <c r="D548" s="3">
        <v>40710</v>
      </c>
      <c r="E548">
        <v>1</v>
      </c>
      <c r="G548" t="s">
        <v>105</v>
      </c>
      <c r="K548" s="24" t="s">
        <v>115</v>
      </c>
      <c r="N548" s="2"/>
      <c r="O548" s="21" t="str">
        <f>IF(ISNUMBER(AVERAGEIFS(Observed!O$2:O$9149,Observed!$A$2:$A$9149,$A548,Observed!$D$2:$D$9149,$D548)),AVERAGEIFS(Observed!O$2:O$9149,Observed!$A$2:$A$9149,$A548,Observed!$D$2:$D$9149,$D548),"")</f>
        <v/>
      </c>
      <c r="P548" s="22" t="str">
        <f>IF(ISNUMBER(AVERAGEIFS(Observed!P$2:P$9149,Observed!$A$2:$A$9149,$A548,Observed!$D$2:$D$9149,$D548)),AVERAGEIFS(Observed!P$2:P$9149,Observed!$A$2:$A$9149,$A548,Observed!$D$2:$D$9149,$D548),"")</f>
        <v/>
      </c>
      <c r="Q548" s="22">
        <f>IF(ISNUMBER(AVERAGEIFS(Observed!Q$2:Q$9149,Observed!$A$2:$A$9149,$A548,Observed!$D$2:$D$9149,$D548)),AVERAGEIFS(Observed!Q$2:Q$9149,Observed!$A$2:$A$9149,$A548,Observed!$D$2:$D$9149,$D548),"")</f>
        <v>14.497999999999999</v>
      </c>
      <c r="R548" s="22">
        <f>IF(ISNUMBER(AVERAGEIFS(Observed!R$2:R$9149,Observed!$A$2:$A$9149,$A548,Observed!$D$2:$D$9149,$D548)),AVERAGEIFS(Observed!R$2:R$9149,Observed!$A$2:$A$9149,$A548,Observed!$D$2:$D$9149,$D548),"")</f>
        <v>14.497999999999999</v>
      </c>
      <c r="S548" s="22">
        <f>IF(ISNUMBER(AVERAGEIFS(Observed!S$2:S$9149,Observed!$A$2:$A$9149,$A548,Observed!$D$2:$D$9149,$D548)),AVERAGEIFS(Observed!S$2:S$9149,Observed!$A$2:$A$9149,$A548,Observed!$D$2:$D$9149,$D548),"")</f>
        <v>1163.9459999999999</v>
      </c>
      <c r="T548" s="23" t="str">
        <f>IF(ISNUMBER(AVERAGEIFS(Observed!T$2:T$9149,Observed!$A$2:$A$9149,$A548,Observed!$D$2:$D$9149,$D548)),AVERAGEIFS(Observed!T$2:T$9149,Observed!$A$2:$A$9149,$A548,Observed!$D$2:$D$9149,$D548),"")</f>
        <v/>
      </c>
      <c r="U548" s="23" t="str">
        <f>IF(ISNUMBER(AVERAGEIFS(Observed!U$2:U$9149,Observed!$A$2:$A$9149,$A548,Observed!$D$2:$D$9149,$D548)),AVERAGEIFS(Observed!U$2:U$9149,Observed!$A$2:$A$9149,$A548,Observed!$D$2:$D$9149,$D548),"")</f>
        <v/>
      </c>
      <c r="V548" s="23" t="str">
        <f>IF(ISNUMBER(AVERAGEIFS(Observed!V$2:V$9149,Observed!$A$2:$A$9149,$A548,Observed!$D$2:$D$9149,$D548)),AVERAGEIFS(Observed!V$2:V$9149,Observed!$A$2:$A$9149,$A548,Observed!$D$2:$D$9149,$D548),"")</f>
        <v/>
      </c>
      <c r="W548" s="21" t="str">
        <f>IF(ISNUMBER(AVERAGEIFS(Observed!W$2:W$9149,Observed!$A$2:$A$9149,$A548,Observed!$D$2:$D$9149,$D548)),AVERAGEIFS(Observed!W$2:W$9149,Observed!$A$2:$A$9149,$A548,Observed!$D$2:$D$9149,$D548),"")</f>
        <v/>
      </c>
      <c r="X548" s="35" t="str">
        <f>IF(ISNUMBER(AVERAGEIFS(Observed!X$2:X$9149,Observed!$A$2:$A$9149,$A548,Observed!$D$2:$D$9149,$D548)),AVERAGEIFS(Observed!X$2:X$9149,Observed!$A$2:$A$9149,$A548,Observed!$D$2:$D$9149,$D548),"")</f>
        <v/>
      </c>
      <c r="Y548" s="35" t="str">
        <f>IF(ISNUMBER(AVERAGEIFS(Observed!Y$2:Y$9149,Observed!$A$2:$A$9149,$A548,Observed!$D$2:$D$9149,$D548)),AVERAGEIFS(Observed!Y$2:Y$9149,Observed!$A$2:$A$9149,$A548,Observed!$D$2:$D$9149,$D548),"")</f>
        <v/>
      </c>
      <c r="Z548" s="22" t="str">
        <f>IF(ISNUMBER(AVERAGEIFS(Observed!Z$2:Z$9149,Observed!$A$2:$A$9149,$A548,Observed!$D$2:$D$9149,$D548)),AVERAGEIFS(Observed!Z$2:Z$9149,Observed!$A$2:$A$9149,$A548,Observed!$D$2:$D$9149,$D548),"")</f>
        <v/>
      </c>
      <c r="AA548" s="22" t="str">
        <f>IF(ISNUMBER(AVERAGEIFS(Observed!AA$2:AA$9149,Observed!$A$2:$A$9149,$A548,Observed!$D$2:$D$9149,$D548)),AVERAGEIFS(Observed!AA$2:AA$9149,Observed!$A$2:$A$9149,$A548,Observed!$D$2:$D$9149,$D548),"")</f>
        <v/>
      </c>
      <c r="AB548" s="22" t="str">
        <f>IF(ISNUMBER(AVERAGEIFS(Observed!AB$2:AB$9149,Observed!$A$2:$A$9149,$A548,Observed!$D$2:$D$9149,$D548)),AVERAGEIFS(Observed!AB$2:AB$9149,Observed!$A$2:$A$9149,$A548,Observed!$D$2:$D$9149,$D548),"")</f>
        <v/>
      </c>
      <c r="AC548" s="22">
        <f>IF(ISNUMBER(AVERAGEIFS(Observed!AC$2:AC$9149,Observed!$A$2:$A$9149,$A548,Observed!$D$2:$D$9149,$D548)),AVERAGEIFS(Observed!AC$2:AC$9149,Observed!$A$2:$A$9149,$A548,Observed!$D$2:$D$9149,$D548),"")</f>
        <v>72.488191311972429</v>
      </c>
      <c r="AD548" s="22">
        <f>IF(ISNUMBER(AVERAGEIFS(Observed!AD$2:AD$9149,Observed!$A$2:$A$9149,$A548,Observed!$D$2:$D$9149,$D548)),AVERAGEIFS(Observed!AD$2:AD$9149,Observed!$A$2:$A$9149,$A548,Observed!$D$2:$D$9149,$D548),"")</f>
        <v>7.2488191311972425</v>
      </c>
      <c r="AE548" s="22" t="str">
        <f>IF(ISNUMBER(AVERAGEIFS(Observed!AE$2:AE$9149,Observed!$A$2:$A$9149,$A548,Observed!$D$2:$D$9149,$D548)),AVERAGEIFS(Observed!AE$2:AE$9149,Observed!$A$2:$A$9149,$A548,Observed!$D$2:$D$9149,$D548),"")</f>
        <v/>
      </c>
      <c r="AF548" s="22" t="str">
        <f>IF(ISNUMBER(AVERAGEIFS(Observed!AF$2:AF$9149,Observed!$A$2:$A$9149,$A548,Observed!$D$2:$D$9149,$D548)),AVERAGEIFS(Observed!AF$2:AF$9149,Observed!$A$2:$A$9149,$A548,Observed!$D$2:$D$9149,$D548),"")</f>
        <v/>
      </c>
      <c r="AG548" s="22" t="str">
        <f>IF(ISNUMBER(AVERAGEIFS(Observed!AG$2:AG$9149,Observed!$A$2:$A$9149,$A548,Observed!$D$2:$D$9149,$D548)),AVERAGEIFS(Observed!AG$2:AG$9149,Observed!$A$2:$A$9149,$A548,Observed!$D$2:$D$9149,$D548),"")</f>
        <v/>
      </c>
      <c r="AH548" s="22" t="str">
        <f>IF(ISNUMBER(AVERAGEIFS(Observed!AH$2:AH$9149,Observed!$A$2:$A$9149,$A548,Observed!$D$2:$D$9149,$D548)),AVERAGEIFS(Observed!AH$2:AH$9149,Observed!$A$2:$A$9149,$A548,Observed!$D$2:$D$9149,$D548),"")</f>
        <v/>
      </c>
      <c r="AI548" s="22" t="str">
        <f>IF(ISNUMBER(AVERAGEIFS(Observed!AI$2:AI$9149,Observed!$A$2:$A$9149,$A548,Observed!$D$2:$D$9149,$D548)),AVERAGEIFS(Observed!AI$2:AI$9149,Observed!$A$2:$A$9149,$A548,Observed!$D$2:$D$9149,$D548),"")</f>
        <v/>
      </c>
      <c r="AJ548" s="22" t="str">
        <f>IF(ISNUMBER(AVERAGEIFS(Observed!AJ$2:AJ$9149,Observed!$A$2:$A$9149,$A548,Observed!$D$2:$D$9149,$D548)),AVERAGEIFS(Observed!AJ$2:AJ$9149,Observed!$A$2:$A$9149,$A548,Observed!$D$2:$D$9149,$D548),"")</f>
        <v/>
      </c>
      <c r="AK548" s="22" t="str">
        <f>IF(ISNUMBER(AVERAGEIFS(Observed!AK$2:AK$9149,Observed!$A$2:$A$9149,$A548,Observed!$D$2:$D$9149,$D548)),AVERAGEIFS(Observed!AK$2:AK$9149,Observed!$A$2:$A$9149,$A548,Observed!$D$2:$D$9149,$D548),"")</f>
        <v/>
      </c>
      <c r="AL548" s="23" t="str">
        <f>IF(ISNUMBER(AVERAGEIFS(Observed!AL$2:AL$9149,Observed!$A$2:$A$9149,$A548,Observed!$D$2:$D$9149,$D548)),AVERAGEIFS(Observed!AL$2:AL$9149,Observed!$A$2:$A$9149,$A548,Observed!$D$2:$D$9149,$D548),"")</f>
        <v/>
      </c>
      <c r="AM548" s="23" t="str">
        <f>IF(ISNUMBER(AVERAGEIFS(Observed!AM$2:AM$9149,Observed!$A$2:$A$9149,$A548,Observed!$D$2:$D$9149,$D548)),AVERAGEIFS(Observed!AM$2:AM$9149,Observed!$A$2:$A$9149,$A548,Observed!$D$2:$D$9149,$D548),"")</f>
        <v/>
      </c>
      <c r="AN548" s="22" t="str">
        <f>IF(ISNUMBER(AVERAGEIFS(Observed!AN$2:AN$9149,Observed!$A$2:$A$9149,$A548,Observed!$D$2:$D$9149,$D548)),AVERAGEIFS(Observed!AN$2:AN$9149,Observed!$A$2:$A$9149,$A548,Observed!$D$2:$D$9149,$D548),"")</f>
        <v/>
      </c>
      <c r="AO548" s="22" t="str">
        <f>IF(ISNUMBER(AVERAGEIFS(Observed!AO$2:AO$9149,Observed!$A$2:$A$9149,$A548,Observed!$D$2:$D$9149,$D548)),AVERAGEIFS(Observed!AO$2:AO$9149,Observed!$A$2:$A$9149,$A548,Observed!$D$2:$D$9149,$D548),"")</f>
        <v/>
      </c>
      <c r="AP548" s="21" t="str">
        <f>IF(ISNUMBER(AVERAGEIFS(Observed!AP$2:AP$9149,Observed!$A$2:$A$9149,$A548,Observed!$D$2:$D$9149,$D548)),AVERAGEIFS(Observed!AP$2:AP$9149,Observed!$A$2:$A$9149,$A548,Observed!$D$2:$D$9149,$D548),"")</f>
        <v/>
      </c>
      <c r="AQ548" s="22" t="str">
        <f>IF(ISNUMBER(AVERAGEIFS(Observed!AQ$2:AQ$9149,Observed!$A$2:$A$9149,$A548,Observed!$D$2:$D$9149,$D548)),AVERAGEIFS(Observed!AQ$2:AQ$9149,Observed!$A$2:$A$9149,$A548,Observed!$D$2:$D$9149,$D548),"")</f>
        <v/>
      </c>
      <c r="AR548" s="22" t="str">
        <f>IF(ISNUMBER(AVERAGEIFS(Observed!AR$2:AR$9149,Observed!$A$2:$A$9149,$A548,Observed!$D$2:$D$9149,$D548)),AVERAGEIFS(Observed!AR$2:AR$9149,Observed!$A$2:$A$9149,$A548,Observed!$D$2:$D$9149,$D548),"")</f>
        <v/>
      </c>
      <c r="AS548" s="22" t="str">
        <f>IF(ISNUMBER(AVERAGEIFS(Observed!AS$2:AS$9149,Observed!$A$2:$A$9149,$A548,Observed!$D$2:$D$9149,$D548)),AVERAGEIFS(Observed!AS$2:AS$9149,Observed!$A$2:$A$9149,$A548,Observed!$D$2:$D$9149,$D548),"")</f>
        <v/>
      </c>
      <c r="AT548" s="22" t="str">
        <f>IF(ISNUMBER(AVERAGEIFS(Observed!AT$2:AT$9149,Observed!$A$2:$A$9149,$A548,Observed!$D$2:$D$9149,$D548)),AVERAGEIFS(Observed!AT$2:AT$9149,Observed!$A$2:$A$9149,$A548,Observed!$D$2:$D$9149,$D548),"")</f>
        <v/>
      </c>
      <c r="AU548" s="22" t="str">
        <f>IF(ISNUMBER(AVERAGEIFS(Observed!AU$2:AU$9149,Observed!$A$2:$A$9149,$A548,Observed!$D$2:$D$9149,$D548)),AVERAGEIFS(Observed!AU$2:AU$9149,Observed!$A$2:$A$9149,$A548,Observed!$D$2:$D$9149,$D548),"")</f>
        <v/>
      </c>
      <c r="AV548" s="2">
        <f>COUNTIFS(Observed!$A$2:$A$9149,$A548,Observed!$D$2:$D$9149,$D548)</f>
        <v>5</v>
      </c>
      <c r="AW548" s="2">
        <f t="shared" si="8"/>
        <v>5</v>
      </c>
    </row>
    <row r="549" spans="1:49" x14ac:dyDescent="0.25">
      <c r="A549" t="s">
        <v>91</v>
      </c>
      <c r="B549" t="s">
        <v>116</v>
      </c>
      <c r="C549" t="s">
        <v>30</v>
      </c>
      <c r="D549" s="3">
        <v>40745</v>
      </c>
      <c r="E549">
        <v>1</v>
      </c>
      <c r="G549" t="s">
        <v>105</v>
      </c>
      <c r="K549" s="24" t="s">
        <v>76</v>
      </c>
      <c r="N549" s="2"/>
      <c r="O549" s="21" t="str">
        <f>IF(ISNUMBER(AVERAGEIFS(Observed!O$2:O$9149,Observed!$A$2:$A$9149,$A549,Observed!$D$2:$D$9149,$D549)),AVERAGEIFS(Observed!O$2:O$9149,Observed!$A$2:$A$9149,$A549,Observed!$D$2:$D$9149,$D549),"")</f>
        <v/>
      </c>
      <c r="P549" s="22" t="str">
        <f>IF(ISNUMBER(AVERAGEIFS(Observed!P$2:P$9149,Observed!$A$2:$A$9149,$A549,Observed!$D$2:$D$9149,$D549)),AVERAGEIFS(Observed!P$2:P$9149,Observed!$A$2:$A$9149,$A549,Observed!$D$2:$D$9149,$D549),"")</f>
        <v/>
      </c>
      <c r="Q549" s="22">
        <f>IF(ISNUMBER(AVERAGEIFS(Observed!Q$2:Q$9149,Observed!$A$2:$A$9149,$A549,Observed!$D$2:$D$9149,$D549)),AVERAGEIFS(Observed!Q$2:Q$9149,Observed!$A$2:$A$9149,$A549,Observed!$D$2:$D$9149,$D549),"")</f>
        <v>23.672000000000001</v>
      </c>
      <c r="R549" s="22">
        <f>IF(ISNUMBER(AVERAGEIFS(Observed!R$2:R$9149,Observed!$A$2:$A$9149,$A549,Observed!$D$2:$D$9149,$D549)),AVERAGEIFS(Observed!R$2:R$9149,Observed!$A$2:$A$9149,$A549,Observed!$D$2:$D$9149,$D549),"")</f>
        <v>23.672000000000001</v>
      </c>
      <c r="S549" s="22">
        <f>IF(ISNUMBER(AVERAGEIFS(Observed!S$2:S$9149,Observed!$A$2:$A$9149,$A549,Observed!$D$2:$D$9149,$D549)),AVERAGEIFS(Observed!S$2:S$9149,Observed!$A$2:$A$9149,$A549,Observed!$D$2:$D$9149,$D549),"")</f>
        <v>23.672000000000001</v>
      </c>
      <c r="T549" s="23" t="str">
        <f>IF(ISNUMBER(AVERAGEIFS(Observed!T$2:T$9149,Observed!$A$2:$A$9149,$A549,Observed!$D$2:$D$9149,$D549)),AVERAGEIFS(Observed!T$2:T$9149,Observed!$A$2:$A$9149,$A549,Observed!$D$2:$D$9149,$D549),"")</f>
        <v/>
      </c>
      <c r="U549" s="23" t="str">
        <f>IF(ISNUMBER(AVERAGEIFS(Observed!U$2:U$9149,Observed!$A$2:$A$9149,$A549,Observed!$D$2:$D$9149,$D549)),AVERAGEIFS(Observed!U$2:U$9149,Observed!$A$2:$A$9149,$A549,Observed!$D$2:$D$9149,$D549),"")</f>
        <v/>
      </c>
      <c r="V549" s="23" t="str">
        <f>IF(ISNUMBER(AVERAGEIFS(Observed!V$2:V$9149,Observed!$A$2:$A$9149,$A549,Observed!$D$2:$D$9149,$D549)),AVERAGEIFS(Observed!V$2:V$9149,Observed!$A$2:$A$9149,$A549,Observed!$D$2:$D$9149,$D549),"")</f>
        <v/>
      </c>
      <c r="W549" s="21" t="str">
        <f>IF(ISNUMBER(AVERAGEIFS(Observed!W$2:W$9149,Observed!$A$2:$A$9149,$A549,Observed!$D$2:$D$9149,$D549)),AVERAGEIFS(Observed!W$2:W$9149,Observed!$A$2:$A$9149,$A549,Observed!$D$2:$D$9149,$D549),"")</f>
        <v/>
      </c>
      <c r="X549" s="35" t="str">
        <f>IF(ISNUMBER(AVERAGEIFS(Observed!X$2:X$9149,Observed!$A$2:$A$9149,$A549,Observed!$D$2:$D$9149,$D549)),AVERAGEIFS(Observed!X$2:X$9149,Observed!$A$2:$A$9149,$A549,Observed!$D$2:$D$9149,$D549),"")</f>
        <v/>
      </c>
      <c r="Y549" s="35" t="str">
        <f>IF(ISNUMBER(AVERAGEIFS(Observed!Y$2:Y$9149,Observed!$A$2:$A$9149,$A549,Observed!$D$2:$D$9149,$D549)),AVERAGEIFS(Observed!Y$2:Y$9149,Observed!$A$2:$A$9149,$A549,Observed!$D$2:$D$9149,$D549),"")</f>
        <v/>
      </c>
      <c r="Z549" s="22" t="str">
        <f>IF(ISNUMBER(AVERAGEIFS(Observed!Z$2:Z$9149,Observed!$A$2:$A$9149,$A549,Observed!$D$2:$D$9149,$D549)),AVERAGEIFS(Observed!Z$2:Z$9149,Observed!$A$2:$A$9149,$A549,Observed!$D$2:$D$9149,$D549),"")</f>
        <v/>
      </c>
      <c r="AA549" s="22" t="str">
        <f>IF(ISNUMBER(AVERAGEIFS(Observed!AA$2:AA$9149,Observed!$A$2:$A$9149,$A549,Observed!$D$2:$D$9149,$D549)),AVERAGEIFS(Observed!AA$2:AA$9149,Observed!$A$2:$A$9149,$A549,Observed!$D$2:$D$9149,$D549),"")</f>
        <v/>
      </c>
      <c r="AB549" s="22" t="str">
        <f>IF(ISNUMBER(AVERAGEIFS(Observed!AB$2:AB$9149,Observed!$A$2:$A$9149,$A549,Observed!$D$2:$D$9149,$D549)),AVERAGEIFS(Observed!AB$2:AB$9149,Observed!$A$2:$A$9149,$A549,Observed!$D$2:$D$9149,$D549),"")</f>
        <v/>
      </c>
      <c r="AC549" s="22">
        <f>IF(ISNUMBER(AVERAGEIFS(Observed!AC$2:AC$9149,Observed!$A$2:$A$9149,$A549,Observed!$D$2:$D$9149,$D549)),AVERAGEIFS(Observed!AC$2:AC$9149,Observed!$A$2:$A$9149,$A549,Observed!$D$2:$D$9149,$D549),"")</f>
        <v>67.635608483871664</v>
      </c>
      <c r="AD549" s="22">
        <f>IF(ISNUMBER(AVERAGEIFS(Observed!AD$2:AD$9149,Observed!$A$2:$A$9149,$A549,Observed!$D$2:$D$9149,$D549)),AVERAGEIFS(Observed!AD$2:AD$9149,Observed!$A$2:$A$9149,$A549,Observed!$D$2:$D$9149,$D549),"")</f>
        <v>6.7635608483871676</v>
      </c>
      <c r="AE549" s="22" t="str">
        <f>IF(ISNUMBER(AVERAGEIFS(Observed!AE$2:AE$9149,Observed!$A$2:$A$9149,$A549,Observed!$D$2:$D$9149,$D549)),AVERAGEIFS(Observed!AE$2:AE$9149,Observed!$A$2:$A$9149,$A549,Observed!$D$2:$D$9149,$D549),"")</f>
        <v/>
      </c>
      <c r="AF549" s="22" t="str">
        <f>IF(ISNUMBER(AVERAGEIFS(Observed!AF$2:AF$9149,Observed!$A$2:$A$9149,$A549,Observed!$D$2:$D$9149,$D549)),AVERAGEIFS(Observed!AF$2:AF$9149,Observed!$A$2:$A$9149,$A549,Observed!$D$2:$D$9149,$D549),"")</f>
        <v/>
      </c>
      <c r="AG549" s="22" t="str">
        <f>IF(ISNUMBER(AVERAGEIFS(Observed!AG$2:AG$9149,Observed!$A$2:$A$9149,$A549,Observed!$D$2:$D$9149,$D549)),AVERAGEIFS(Observed!AG$2:AG$9149,Observed!$A$2:$A$9149,$A549,Observed!$D$2:$D$9149,$D549),"")</f>
        <v/>
      </c>
      <c r="AH549" s="22" t="str">
        <f>IF(ISNUMBER(AVERAGEIFS(Observed!AH$2:AH$9149,Observed!$A$2:$A$9149,$A549,Observed!$D$2:$D$9149,$D549)),AVERAGEIFS(Observed!AH$2:AH$9149,Observed!$A$2:$A$9149,$A549,Observed!$D$2:$D$9149,$D549),"")</f>
        <v/>
      </c>
      <c r="AI549" s="22" t="str">
        <f>IF(ISNUMBER(AVERAGEIFS(Observed!AI$2:AI$9149,Observed!$A$2:$A$9149,$A549,Observed!$D$2:$D$9149,$D549)),AVERAGEIFS(Observed!AI$2:AI$9149,Observed!$A$2:$A$9149,$A549,Observed!$D$2:$D$9149,$D549),"")</f>
        <v/>
      </c>
      <c r="AJ549" s="22" t="str">
        <f>IF(ISNUMBER(AVERAGEIFS(Observed!AJ$2:AJ$9149,Observed!$A$2:$A$9149,$A549,Observed!$D$2:$D$9149,$D549)),AVERAGEIFS(Observed!AJ$2:AJ$9149,Observed!$A$2:$A$9149,$A549,Observed!$D$2:$D$9149,$D549),"")</f>
        <v/>
      </c>
      <c r="AK549" s="22" t="str">
        <f>IF(ISNUMBER(AVERAGEIFS(Observed!AK$2:AK$9149,Observed!$A$2:$A$9149,$A549,Observed!$D$2:$D$9149,$D549)),AVERAGEIFS(Observed!AK$2:AK$9149,Observed!$A$2:$A$9149,$A549,Observed!$D$2:$D$9149,$D549),"")</f>
        <v/>
      </c>
      <c r="AL549" s="23" t="str">
        <f>IF(ISNUMBER(AVERAGEIFS(Observed!AL$2:AL$9149,Observed!$A$2:$A$9149,$A549,Observed!$D$2:$D$9149,$D549)),AVERAGEIFS(Observed!AL$2:AL$9149,Observed!$A$2:$A$9149,$A549,Observed!$D$2:$D$9149,$D549),"")</f>
        <v/>
      </c>
      <c r="AM549" s="23" t="str">
        <f>IF(ISNUMBER(AVERAGEIFS(Observed!AM$2:AM$9149,Observed!$A$2:$A$9149,$A549,Observed!$D$2:$D$9149,$D549)),AVERAGEIFS(Observed!AM$2:AM$9149,Observed!$A$2:$A$9149,$A549,Observed!$D$2:$D$9149,$D549),"")</f>
        <v/>
      </c>
      <c r="AN549" s="22" t="str">
        <f>IF(ISNUMBER(AVERAGEIFS(Observed!AN$2:AN$9149,Observed!$A$2:$A$9149,$A549,Observed!$D$2:$D$9149,$D549)),AVERAGEIFS(Observed!AN$2:AN$9149,Observed!$A$2:$A$9149,$A549,Observed!$D$2:$D$9149,$D549),"")</f>
        <v/>
      </c>
      <c r="AO549" s="22" t="str">
        <f>IF(ISNUMBER(AVERAGEIFS(Observed!AO$2:AO$9149,Observed!$A$2:$A$9149,$A549,Observed!$D$2:$D$9149,$D549)),AVERAGEIFS(Observed!AO$2:AO$9149,Observed!$A$2:$A$9149,$A549,Observed!$D$2:$D$9149,$D549),"")</f>
        <v/>
      </c>
      <c r="AP549" s="21" t="str">
        <f>IF(ISNUMBER(AVERAGEIFS(Observed!AP$2:AP$9149,Observed!$A$2:$A$9149,$A549,Observed!$D$2:$D$9149,$D549)),AVERAGEIFS(Observed!AP$2:AP$9149,Observed!$A$2:$A$9149,$A549,Observed!$D$2:$D$9149,$D549),"")</f>
        <v/>
      </c>
      <c r="AQ549" s="22" t="str">
        <f>IF(ISNUMBER(AVERAGEIFS(Observed!AQ$2:AQ$9149,Observed!$A$2:$A$9149,$A549,Observed!$D$2:$D$9149,$D549)),AVERAGEIFS(Observed!AQ$2:AQ$9149,Observed!$A$2:$A$9149,$A549,Observed!$D$2:$D$9149,$D549),"")</f>
        <v/>
      </c>
      <c r="AR549" s="22" t="str">
        <f>IF(ISNUMBER(AVERAGEIFS(Observed!AR$2:AR$9149,Observed!$A$2:$A$9149,$A549,Observed!$D$2:$D$9149,$D549)),AVERAGEIFS(Observed!AR$2:AR$9149,Observed!$A$2:$A$9149,$A549,Observed!$D$2:$D$9149,$D549),"")</f>
        <v/>
      </c>
      <c r="AS549" s="22" t="str">
        <f>IF(ISNUMBER(AVERAGEIFS(Observed!AS$2:AS$9149,Observed!$A$2:$A$9149,$A549,Observed!$D$2:$D$9149,$D549)),AVERAGEIFS(Observed!AS$2:AS$9149,Observed!$A$2:$A$9149,$A549,Observed!$D$2:$D$9149,$D549),"")</f>
        <v/>
      </c>
      <c r="AT549" s="22" t="str">
        <f>IF(ISNUMBER(AVERAGEIFS(Observed!AT$2:AT$9149,Observed!$A$2:$A$9149,$A549,Observed!$D$2:$D$9149,$D549)),AVERAGEIFS(Observed!AT$2:AT$9149,Observed!$A$2:$A$9149,$A549,Observed!$D$2:$D$9149,$D549),"")</f>
        <v/>
      </c>
      <c r="AU549" s="22" t="str">
        <f>IF(ISNUMBER(AVERAGEIFS(Observed!AU$2:AU$9149,Observed!$A$2:$A$9149,$A549,Observed!$D$2:$D$9149,$D549)),AVERAGEIFS(Observed!AU$2:AU$9149,Observed!$A$2:$A$9149,$A549,Observed!$D$2:$D$9149,$D549),"")</f>
        <v/>
      </c>
      <c r="AV549" s="2">
        <f>COUNTIFS(Observed!$A$2:$A$9149,$A549,Observed!$D$2:$D$9149,$D549)</f>
        <v>5</v>
      </c>
      <c r="AW549" s="2">
        <f t="shared" si="8"/>
        <v>5</v>
      </c>
    </row>
    <row r="550" spans="1:49" x14ac:dyDescent="0.25">
      <c r="A550" t="s">
        <v>91</v>
      </c>
      <c r="B550" t="s">
        <v>116</v>
      </c>
      <c r="C550" t="s">
        <v>30</v>
      </c>
      <c r="D550" s="3">
        <v>40780</v>
      </c>
      <c r="E550">
        <v>1</v>
      </c>
      <c r="G550" t="s">
        <v>105</v>
      </c>
      <c r="K550" s="24" t="s">
        <v>76</v>
      </c>
      <c r="N550" s="2"/>
      <c r="O550" s="21" t="str">
        <f>IF(ISNUMBER(AVERAGEIFS(Observed!O$2:O$9149,Observed!$A$2:$A$9149,$A550,Observed!$D$2:$D$9149,$D550)),AVERAGEIFS(Observed!O$2:O$9149,Observed!$A$2:$A$9149,$A550,Observed!$D$2:$D$9149,$D550),"")</f>
        <v/>
      </c>
      <c r="P550" s="22" t="str">
        <f>IF(ISNUMBER(AVERAGEIFS(Observed!P$2:P$9149,Observed!$A$2:$A$9149,$A550,Observed!$D$2:$D$9149,$D550)),AVERAGEIFS(Observed!P$2:P$9149,Observed!$A$2:$A$9149,$A550,Observed!$D$2:$D$9149,$D550),"")</f>
        <v/>
      </c>
      <c r="Q550" s="22">
        <f>IF(ISNUMBER(AVERAGEIFS(Observed!Q$2:Q$9149,Observed!$A$2:$A$9149,$A550,Observed!$D$2:$D$9149,$D550)),AVERAGEIFS(Observed!Q$2:Q$9149,Observed!$A$2:$A$9149,$A550,Observed!$D$2:$D$9149,$D550),"")</f>
        <v>6.7480000000000002</v>
      </c>
      <c r="R550" s="22">
        <f>IF(ISNUMBER(AVERAGEIFS(Observed!R$2:R$9149,Observed!$A$2:$A$9149,$A550,Observed!$D$2:$D$9149,$D550)),AVERAGEIFS(Observed!R$2:R$9149,Observed!$A$2:$A$9149,$A550,Observed!$D$2:$D$9149,$D550),"")</f>
        <v>6.7480000000000002</v>
      </c>
      <c r="S550" s="22">
        <f>IF(ISNUMBER(AVERAGEIFS(Observed!S$2:S$9149,Observed!$A$2:$A$9149,$A550,Observed!$D$2:$D$9149,$D550)),AVERAGEIFS(Observed!S$2:S$9149,Observed!$A$2:$A$9149,$A550,Observed!$D$2:$D$9149,$D550),"")</f>
        <v>30.419999999999998</v>
      </c>
      <c r="T550" s="23" t="str">
        <f>IF(ISNUMBER(AVERAGEIFS(Observed!T$2:T$9149,Observed!$A$2:$A$9149,$A550,Observed!$D$2:$D$9149,$D550)),AVERAGEIFS(Observed!T$2:T$9149,Observed!$A$2:$A$9149,$A550,Observed!$D$2:$D$9149,$D550),"")</f>
        <v/>
      </c>
      <c r="U550" s="23" t="str">
        <f>IF(ISNUMBER(AVERAGEIFS(Observed!U$2:U$9149,Observed!$A$2:$A$9149,$A550,Observed!$D$2:$D$9149,$D550)),AVERAGEIFS(Observed!U$2:U$9149,Observed!$A$2:$A$9149,$A550,Observed!$D$2:$D$9149,$D550),"")</f>
        <v/>
      </c>
      <c r="V550" s="23" t="str">
        <f>IF(ISNUMBER(AVERAGEIFS(Observed!V$2:V$9149,Observed!$A$2:$A$9149,$A550,Observed!$D$2:$D$9149,$D550)),AVERAGEIFS(Observed!V$2:V$9149,Observed!$A$2:$A$9149,$A550,Observed!$D$2:$D$9149,$D550),"")</f>
        <v/>
      </c>
      <c r="W550" s="21" t="str">
        <f>IF(ISNUMBER(AVERAGEIFS(Observed!W$2:W$9149,Observed!$A$2:$A$9149,$A550,Observed!$D$2:$D$9149,$D550)),AVERAGEIFS(Observed!W$2:W$9149,Observed!$A$2:$A$9149,$A550,Observed!$D$2:$D$9149,$D550),"")</f>
        <v/>
      </c>
      <c r="X550" s="35" t="str">
        <f>IF(ISNUMBER(AVERAGEIFS(Observed!X$2:X$9149,Observed!$A$2:$A$9149,$A550,Observed!$D$2:$D$9149,$D550)),AVERAGEIFS(Observed!X$2:X$9149,Observed!$A$2:$A$9149,$A550,Observed!$D$2:$D$9149,$D550),"")</f>
        <v/>
      </c>
      <c r="Y550" s="35" t="str">
        <f>IF(ISNUMBER(AVERAGEIFS(Observed!Y$2:Y$9149,Observed!$A$2:$A$9149,$A550,Observed!$D$2:$D$9149,$D550)),AVERAGEIFS(Observed!Y$2:Y$9149,Observed!$A$2:$A$9149,$A550,Observed!$D$2:$D$9149,$D550),"")</f>
        <v/>
      </c>
      <c r="Z550" s="22" t="str">
        <f>IF(ISNUMBER(AVERAGEIFS(Observed!Z$2:Z$9149,Observed!$A$2:$A$9149,$A550,Observed!$D$2:$D$9149,$D550)),AVERAGEIFS(Observed!Z$2:Z$9149,Observed!$A$2:$A$9149,$A550,Observed!$D$2:$D$9149,$D550),"")</f>
        <v/>
      </c>
      <c r="AA550" s="22" t="str">
        <f>IF(ISNUMBER(AVERAGEIFS(Observed!AA$2:AA$9149,Observed!$A$2:$A$9149,$A550,Observed!$D$2:$D$9149,$D550)),AVERAGEIFS(Observed!AA$2:AA$9149,Observed!$A$2:$A$9149,$A550,Observed!$D$2:$D$9149,$D550),"")</f>
        <v/>
      </c>
      <c r="AB550" s="22" t="str">
        <f>IF(ISNUMBER(AVERAGEIFS(Observed!AB$2:AB$9149,Observed!$A$2:$A$9149,$A550,Observed!$D$2:$D$9149,$D550)),AVERAGEIFS(Observed!AB$2:AB$9149,Observed!$A$2:$A$9149,$A550,Observed!$D$2:$D$9149,$D550),"")</f>
        <v/>
      </c>
      <c r="AC550" s="22">
        <f>IF(ISNUMBER(AVERAGEIFS(Observed!AC$2:AC$9149,Observed!$A$2:$A$9149,$A550,Observed!$D$2:$D$9149,$D550)),AVERAGEIFS(Observed!AC$2:AC$9149,Observed!$A$2:$A$9149,$A550,Observed!$D$2:$D$9149,$D550),"")</f>
        <v>19.271428571428569</v>
      </c>
      <c r="AD550" s="22">
        <f>IF(ISNUMBER(AVERAGEIFS(Observed!AD$2:AD$9149,Observed!$A$2:$A$9149,$A550,Observed!$D$2:$D$9149,$D550)),AVERAGEIFS(Observed!AD$2:AD$9149,Observed!$A$2:$A$9149,$A550,Observed!$D$2:$D$9149,$D550),"")</f>
        <v>1.9271428571428573</v>
      </c>
      <c r="AE550" s="22" t="str">
        <f>IF(ISNUMBER(AVERAGEIFS(Observed!AE$2:AE$9149,Observed!$A$2:$A$9149,$A550,Observed!$D$2:$D$9149,$D550)),AVERAGEIFS(Observed!AE$2:AE$9149,Observed!$A$2:$A$9149,$A550,Observed!$D$2:$D$9149,$D550),"")</f>
        <v/>
      </c>
      <c r="AF550" s="22" t="str">
        <f>IF(ISNUMBER(AVERAGEIFS(Observed!AF$2:AF$9149,Observed!$A$2:$A$9149,$A550,Observed!$D$2:$D$9149,$D550)),AVERAGEIFS(Observed!AF$2:AF$9149,Observed!$A$2:$A$9149,$A550,Observed!$D$2:$D$9149,$D550),"")</f>
        <v/>
      </c>
      <c r="AG550" s="22" t="str">
        <f>IF(ISNUMBER(AVERAGEIFS(Observed!AG$2:AG$9149,Observed!$A$2:$A$9149,$A550,Observed!$D$2:$D$9149,$D550)),AVERAGEIFS(Observed!AG$2:AG$9149,Observed!$A$2:$A$9149,$A550,Observed!$D$2:$D$9149,$D550),"")</f>
        <v/>
      </c>
      <c r="AH550" s="22" t="str">
        <f>IF(ISNUMBER(AVERAGEIFS(Observed!AH$2:AH$9149,Observed!$A$2:$A$9149,$A550,Observed!$D$2:$D$9149,$D550)),AVERAGEIFS(Observed!AH$2:AH$9149,Observed!$A$2:$A$9149,$A550,Observed!$D$2:$D$9149,$D550),"")</f>
        <v/>
      </c>
      <c r="AI550" s="22" t="str">
        <f>IF(ISNUMBER(AVERAGEIFS(Observed!AI$2:AI$9149,Observed!$A$2:$A$9149,$A550,Observed!$D$2:$D$9149,$D550)),AVERAGEIFS(Observed!AI$2:AI$9149,Observed!$A$2:$A$9149,$A550,Observed!$D$2:$D$9149,$D550),"")</f>
        <v/>
      </c>
      <c r="AJ550" s="22" t="str">
        <f>IF(ISNUMBER(AVERAGEIFS(Observed!AJ$2:AJ$9149,Observed!$A$2:$A$9149,$A550,Observed!$D$2:$D$9149,$D550)),AVERAGEIFS(Observed!AJ$2:AJ$9149,Observed!$A$2:$A$9149,$A550,Observed!$D$2:$D$9149,$D550),"")</f>
        <v/>
      </c>
      <c r="AK550" s="22" t="str">
        <f>IF(ISNUMBER(AVERAGEIFS(Observed!AK$2:AK$9149,Observed!$A$2:$A$9149,$A550,Observed!$D$2:$D$9149,$D550)),AVERAGEIFS(Observed!AK$2:AK$9149,Observed!$A$2:$A$9149,$A550,Observed!$D$2:$D$9149,$D550),"")</f>
        <v/>
      </c>
      <c r="AL550" s="23" t="str">
        <f>IF(ISNUMBER(AVERAGEIFS(Observed!AL$2:AL$9149,Observed!$A$2:$A$9149,$A550,Observed!$D$2:$D$9149,$D550)),AVERAGEIFS(Observed!AL$2:AL$9149,Observed!$A$2:$A$9149,$A550,Observed!$D$2:$D$9149,$D550),"")</f>
        <v/>
      </c>
      <c r="AM550" s="23" t="str">
        <f>IF(ISNUMBER(AVERAGEIFS(Observed!AM$2:AM$9149,Observed!$A$2:$A$9149,$A550,Observed!$D$2:$D$9149,$D550)),AVERAGEIFS(Observed!AM$2:AM$9149,Observed!$A$2:$A$9149,$A550,Observed!$D$2:$D$9149,$D550),"")</f>
        <v/>
      </c>
      <c r="AN550" s="22" t="str">
        <f>IF(ISNUMBER(AVERAGEIFS(Observed!AN$2:AN$9149,Observed!$A$2:$A$9149,$A550,Observed!$D$2:$D$9149,$D550)),AVERAGEIFS(Observed!AN$2:AN$9149,Observed!$A$2:$A$9149,$A550,Observed!$D$2:$D$9149,$D550),"")</f>
        <v/>
      </c>
      <c r="AO550" s="22" t="str">
        <f>IF(ISNUMBER(AVERAGEIFS(Observed!AO$2:AO$9149,Observed!$A$2:$A$9149,$A550,Observed!$D$2:$D$9149,$D550)),AVERAGEIFS(Observed!AO$2:AO$9149,Observed!$A$2:$A$9149,$A550,Observed!$D$2:$D$9149,$D550),"")</f>
        <v/>
      </c>
      <c r="AP550" s="21" t="str">
        <f>IF(ISNUMBER(AVERAGEIFS(Observed!AP$2:AP$9149,Observed!$A$2:$A$9149,$A550,Observed!$D$2:$D$9149,$D550)),AVERAGEIFS(Observed!AP$2:AP$9149,Observed!$A$2:$A$9149,$A550,Observed!$D$2:$D$9149,$D550),"")</f>
        <v/>
      </c>
      <c r="AQ550" s="22" t="str">
        <f>IF(ISNUMBER(AVERAGEIFS(Observed!AQ$2:AQ$9149,Observed!$A$2:$A$9149,$A550,Observed!$D$2:$D$9149,$D550)),AVERAGEIFS(Observed!AQ$2:AQ$9149,Observed!$A$2:$A$9149,$A550,Observed!$D$2:$D$9149,$D550),"")</f>
        <v/>
      </c>
      <c r="AR550" s="22" t="str">
        <f>IF(ISNUMBER(AVERAGEIFS(Observed!AR$2:AR$9149,Observed!$A$2:$A$9149,$A550,Observed!$D$2:$D$9149,$D550)),AVERAGEIFS(Observed!AR$2:AR$9149,Observed!$A$2:$A$9149,$A550,Observed!$D$2:$D$9149,$D550),"")</f>
        <v/>
      </c>
      <c r="AS550" s="22" t="str">
        <f>IF(ISNUMBER(AVERAGEIFS(Observed!AS$2:AS$9149,Observed!$A$2:$A$9149,$A550,Observed!$D$2:$D$9149,$D550)),AVERAGEIFS(Observed!AS$2:AS$9149,Observed!$A$2:$A$9149,$A550,Observed!$D$2:$D$9149,$D550),"")</f>
        <v/>
      </c>
      <c r="AT550" s="22" t="str">
        <f>IF(ISNUMBER(AVERAGEIFS(Observed!AT$2:AT$9149,Observed!$A$2:$A$9149,$A550,Observed!$D$2:$D$9149,$D550)),AVERAGEIFS(Observed!AT$2:AT$9149,Observed!$A$2:$A$9149,$A550,Observed!$D$2:$D$9149,$D550),"")</f>
        <v/>
      </c>
      <c r="AU550" s="22" t="str">
        <f>IF(ISNUMBER(AVERAGEIFS(Observed!AU$2:AU$9149,Observed!$A$2:$A$9149,$A550,Observed!$D$2:$D$9149,$D550)),AVERAGEIFS(Observed!AU$2:AU$9149,Observed!$A$2:$A$9149,$A550,Observed!$D$2:$D$9149,$D550),"")</f>
        <v/>
      </c>
      <c r="AV550" s="2">
        <f>COUNTIFS(Observed!$A$2:$A$9149,$A550,Observed!$D$2:$D$9149,$D550)</f>
        <v>5</v>
      </c>
      <c r="AW550" s="2">
        <f t="shared" si="8"/>
        <v>5</v>
      </c>
    </row>
    <row r="551" spans="1:49" x14ac:dyDescent="0.25">
      <c r="A551" t="s">
        <v>91</v>
      </c>
      <c r="B551" t="s">
        <v>116</v>
      </c>
      <c r="C551" t="s">
        <v>30</v>
      </c>
      <c r="D551" s="3">
        <v>40822</v>
      </c>
      <c r="E551">
        <v>1</v>
      </c>
      <c r="G551" t="s">
        <v>105</v>
      </c>
      <c r="K551" s="24" t="s">
        <v>76</v>
      </c>
      <c r="N551" s="2"/>
      <c r="O551" s="21" t="str">
        <f>IF(ISNUMBER(AVERAGEIFS(Observed!O$2:O$9149,Observed!$A$2:$A$9149,$A551,Observed!$D$2:$D$9149,$D551)),AVERAGEIFS(Observed!O$2:O$9149,Observed!$A$2:$A$9149,$A551,Observed!$D$2:$D$9149,$D551),"")</f>
        <v/>
      </c>
      <c r="P551" s="22" t="str">
        <f>IF(ISNUMBER(AVERAGEIFS(Observed!P$2:P$9149,Observed!$A$2:$A$9149,$A551,Observed!$D$2:$D$9149,$D551)),AVERAGEIFS(Observed!P$2:P$9149,Observed!$A$2:$A$9149,$A551,Observed!$D$2:$D$9149,$D551),"")</f>
        <v/>
      </c>
      <c r="Q551" s="22">
        <f>IF(ISNUMBER(AVERAGEIFS(Observed!Q$2:Q$9149,Observed!$A$2:$A$9149,$A551,Observed!$D$2:$D$9149,$D551)),AVERAGEIFS(Observed!Q$2:Q$9149,Observed!$A$2:$A$9149,$A551,Observed!$D$2:$D$9149,$D551),"")</f>
        <v>73.61</v>
      </c>
      <c r="R551" s="22">
        <f>IF(ISNUMBER(AVERAGEIFS(Observed!R$2:R$9149,Observed!$A$2:$A$9149,$A551,Observed!$D$2:$D$9149,$D551)),AVERAGEIFS(Observed!R$2:R$9149,Observed!$A$2:$A$9149,$A551,Observed!$D$2:$D$9149,$D551),"")</f>
        <v>73.61</v>
      </c>
      <c r="S551" s="22">
        <f>IF(ISNUMBER(AVERAGEIFS(Observed!S$2:S$9149,Observed!$A$2:$A$9149,$A551,Observed!$D$2:$D$9149,$D551)),AVERAGEIFS(Observed!S$2:S$9149,Observed!$A$2:$A$9149,$A551,Observed!$D$2:$D$9149,$D551),"")</f>
        <v>104.03</v>
      </c>
      <c r="T551" s="23" t="str">
        <f>IF(ISNUMBER(AVERAGEIFS(Observed!T$2:T$9149,Observed!$A$2:$A$9149,$A551,Observed!$D$2:$D$9149,$D551)),AVERAGEIFS(Observed!T$2:T$9149,Observed!$A$2:$A$9149,$A551,Observed!$D$2:$D$9149,$D551),"")</f>
        <v/>
      </c>
      <c r="U551" s="23" t="str">
        <f>IF(ISNUMBER(AVERAGEIFS(Observed!U$2:U$9149,Observed!$A$2:$A$9149,$A551,Observed!$D$2:$D$9149,$D551)),AVERAGEIFS(Observed!U$2:U$9149,Observed!$A$2:$A$9149,$A551,Observed!$D$2:$D$9149,$D551),"")</f>
        <v/>
      </c>
      <c r="V551" s="23" t="str">
        <f>IF(ISNUMBER(AVERAGEIFS(Observed!V$2:V$9149,Observed!$A$2:$A$9149,$A551,Observed!$D$2:$D$9149,$D551)),AVERAGEIFS(Observed!V$2:V$9149,Observed!$A$2:$A$9149,$A551,Observed!$D$2:$D$9149,$D551),"")</f>
        <v/>
      </c>
      <c r="W551" s="21" t="str">
        <f>IF(ISNUMBER(AVERAGEIFS(Observed!W$2:W$9149,Observed!$A$2:$A$9149,$A551,Observed!$D$2:$D$9149,$D551)),AVERAGEIFS(Observed!W$2:W$9149,Observed!$A$2:$A$9149,$A551,Observed!$D$2:$D$9149,$D551),"")</f>
        <v/>
      </c>
      <c r="X551" s="35" t="str">
        <f>IF(ISNUMBER(AVERAGEIFS(Observed!X$2:X$9149,Observed!$A$2:$A$9149,$A551,Observed!$D$2:$D$9149,$D551)),AVERAGEIFS(Observed!X$2:X$9149,Observed!$A$2:$A$9149,$A551,Observed!$D$2:$D$9149,$D551),"")</f>
        <v/>
      </c>
      <c r="Y551" s="35" t="str">
        <f>IF(ISNUMBER(AVERAGEIFS(Observed!Y$2:Y$9149,Observed!$A$2:$A$9149,$A551,Observed!$D$2:$D$9149,$D551)),AVERAGEIFS(Observed!Y$2:Y$9149,Observed!$A$2:$A$9149,$A551,Observed!$D$2:$D$9149,$D551),"")</f>
        <v/>
      </c>
      <c r="Z551" s="22" t="str">
        <f>IF(ISNUMBER(AVERAGEIFS(Observed!Z$2:Z$9149,Observed!$A$2:$A$9149,$A551,Observed!$D$2:$D$9149,$D551)),AVERAGEIFS(Observed!Z$2:Z$9149,Observed!$A$2:$A$9149,$A551,Observed!$D$2:$D$9149,$D551),"")</f>
        <v/>
      </c>
      <c r="AA551" s="22" t="str">
        <f>IF(ISNUMBER(AVERAGEIFS(Observed!AA$2:AA$9149,Observed!$A$2:$A$9149,$A551,Observed!$D$2:$D$9149,$D551)),AVERAGEIFS(Observed!AA$2:AA$9149,Observed!$A$2:$A$9149,$A551,Observed!$D$2:$D$9149,$D551),"")</f>
        <v/>
      </c>
      <c r="AB551" s="22" t="str">
        <f>IF(ISNUMBER(AVERAGEIFS(Observed!AB$2:AB$9149,Observed!$A$2:$A$9149,$A551,Observed!$D$2:$D$9149,$D551)),AVERAGEIFS(Observed!AB$2:AB$9149,Observed!$A$2:$A$9149,$A551,Observed!$D$2:$D$9149,$D551),"")</f>
        <v/>
      </c>
      <c r="AC551" s="22">
        <f>IF(ISNUMBER(AVERAGEIFS(Observed!AC$2:AC$9149,Observed!$A$2:$A$9149,$A551,Observed!$D$2:$D$9149,$D551)),AVERAGEIFS(Observed!AC$2:AC$9149,Observed!$A$2:$A$9149,$A551,Observed!$D$2:$D$9149,$D551),"")</f>
        <v>175.25799229623271</v>
      </c>
      <c r="AD551" s="22">
        <f>IF(ISNUMBER(AVERAGEIFS(Observed!AD$2:AD$9149,Observed!$A$2:$A$9149,$A551,Observed!$D$2:$D$9149,$D551)),AVERAGEIFS(Observed!AD$2:AD$9149,Observed!$A$2:$A$9149,$A551,Observed!$D$2:$D$9149,$D551),"")</f>
        <v>17.525799229623271</v>
      </c>
      <c r="AE551" s="22" t="str">
        <f>IF(ISNUMBER(AVERAGEIFS(Observed!AE$2:AE$9149,Observed!$A$2:$A$9149,$A551,Observed!$D$2:$D$9149,$D551)),AVERAGEIFS(Observed!AE$2:AE$9149,Observed!$A$2:$A$9149,$A551,Observed!$D$2:$D$9149,$D551),"")</f>
        <v/>
      </c>
      <c r="AF551" s="22" t="str">
        <f>IF(ISNUMBER(AVERAGEIFS(Observed!AF$2:AF$9149,Observed!$A$2:$A$9149,$A551,Observed!$D$2:$D$9149,$D551)),AVERAGEIFS(Observed!AF$2:AF$9149,Observed!$A$2:$A$9149,$A551,Observed!$D$2:$D$9149,$D551),"")</f>
        <v/>
      </c>
      <c r="AG551" s="22" t="str">
        <f>IF(ISNUMBER(AVERAGEIFS(Observed!AG$2:AG$9149,Observed!$A$2:$A$9149,$A551,Observed!$D$2:$D$9149,$D551)),AVERAGEIFS(Observed!AG$2:AG$9149,Observed!$A$2:$A$9149,$A551,Observed!$D$2:$D$9149,$D551),"")</f>
        <v/>
      </c>
      <c r="AH551" s="22" t="str">
        <f>IF(ISNUMBER(AVERAGEIFS(Observed!AH$2:AH$9149,Observed!$A$2:$A$9149,$A551,Observed!$D$2:$D$9149,$D551)),AVERAGEIFS(Observed!AH$2:AH$9149,Observed!$A$2:$A$9149,$A551,Observed!$D$2:$D$9149,$D551),"")</f>
        <v/>
      </c>
      <c r="AI551" s="22" t="str">
        <f>IF(ISNUMBER(AVERAGEIFS(Observed!AI$2:AI$9149,Observed!$A$2:$A$9149,$A551,Observed!$D$2:$D$9149,$D551)),AVERAGEIFS(Observed!AI$2:AI$9149,Observed!$A$2:$A$9149,$A551,Observed!$D$2:$D$9149,$D551),"")</f>
        <v/>
      </c>
      <c r="AJ551" s="22" t="str">
        <f>IF(ISNUMBER(AVERAGEIFS(Observed!AJ$2:AJ$9149,Observed!$A$2:$A$9149,$A551,Observed!$D$2:$D$9149,$D551)),AVERAGEIFS(Observed!AJ$2:AJ$9149,Observed!$A$2:$A$9149,$A551,Observed!$D$2:$D$9149,$D551),"")</f>
        <v/>
      </c>
      <c r="AK551" s="22" t="str">
        <f>IF(ISNUMBER(AVERAGEIFS(Observed!AK$2:AK$9149,Observed!$A$2:$A$9149,$A551,Observed!$D$2:$D$9149,$D551)),AVERAGEIFS(Observed!AK$2:AK$9149,Observed!$A$2:$A$9149,$A551,Observed!$D$2:$D$9149,$D551),"")</f>
        <v/>
      </c>
      <c r="AL551" s="23" t="str">
        <f>IF(ISNUMBER(AVERAGEIFS(Observed!AL$2:AL$9149,Observed!$A$2:$A$9149,$A551,Observed!$D$2:$D$9149,$D551)),AVERAGEIFS(Observed!AL$2:AL$9149,Observed!$A$2:$A$9149,$A551,Observed!$D$2:$D$9149,$D551),"")</f>
        <v/>
      </c>
      <c r="AM551" s="23" t="str">
        <f>IF(ISNUMBER(AVERAGEIFS(Observed!AM$2:AM$9149,Observed!$A$2:$A$9149,$A551,Observed!$D$2:$D$9149,$D551)),AVERAGEIFS(Observed!AM$2:AM$9149,Observed!$A$2:$A$9149,$A551,Observed!$D$2:$D$9149,$D551),"")</f>
        <v/>
      </c>
      <c r="AN551" s="22" t="str">
        <f>IF(ISNUMBER(AVERAGEIFS(Observed!AN$2:AN$9149,Observed!$A$2:$A$9149,$A551,Observed!$D$2:$D$9149,$D551)),AVERAGEIFS(Observed!AN$2:AN$9149,Observed!$A$2:$A$9149,$A551,Observed!$D$2:$D$9149,$D551),"")</f>
        <v/>
      </c>
      <c r="AO551" s="22" t="str">
        <f>IF(ISNUMBER(AVERAGEIFS(Observed!AO$2:AO$9149,Observed!$A$2:$A$9149,$A551,Observed!$D$2:$D$9149,$D551)),AVERAGEIFS(Observed!AO$2:AO$9149,Observed!$A$2:$A$9149,$A551,Observed!$D$2:$D$9149,$D551),"")</f>
        <v/>
      </c>
      <c r="AP551" s="21" t="str">
        <f>IF(ISNUMBER(AVERAGEIFS(Observed!AP$2:AP$9149,Observed!$A$2:$A$9149,$A551,Observed!$D$2:$D$9149,$D551)),AVERAGEIFS(Observed!AP$2:AP$9149,Observed!$A$2:$A$9149,$A551,Observed!$D$2:$D$9149,$D551),"")</f>
        <v/>
      </c>
      <c r="AQ551" s="22" t="str">
        <f>IF(ISNUMBER(AVERAGEIFS(Observed!AQ$2:AQ$9149,Observed!$A$2:$A$9149,$A551,Observed!$D$2:$D$9149,$D551)),AVERAGEIFS(Observed!AQ$2:AQ$9149,Observed!$A$2:$A$9149,$A551,Observed!$D$2:$D$9149,$D551),"")</f>
        <v/>
      </c>
      <c r="AR551" s="22" t="str">
        <f>IF(ISNUMBER(AVERAGEIFS(Observed!AR$2:AR$9149,Observed!$A$2:$A$9149,$A551,Observed!$D$2:$D$9149,$D551)),AVERAGEIFS(Observed!AR$2:AR$9149,Observed!$A$2:$A$9149,$A551,Observed!$D$2:$D$9149,$D551),"")</f>
        <v/>
      </c>
      <c r="AS551" s="22" t="str">
        <f>IF(ISNUMBER(AVERAGEIFS(Observed!AS$2:AS$9149,Observed!$A$2:$A$9149,$A551,Observed!$D$2:$D$9149,$D551)),AVERAGEIFS(Observed!AS$2:AS$9149,Observed!$A$2:$A$9149,$A551,Observed!$D$2:$D$9149,$D551),"")</f>
        <v/>
      </c>
      <c r="AT551" s="22" t="str">
        <f>IF(ISNUMBER(AVERAGEIFS(Observed!AT$2:AT$9149,Observed!$A$2:$A$9149,$A551,Observed!$D$2:$D$9149,$D551)),AVERAGEIFS(Observed!AT$2:AT$9149,Observed!$A$2:$A$9149,$A551,Observed!$D$2:$D$9149,$D551),"")</f>
        <v/>
      </c>
      <c r="AU551" s="22" t="str">
        <f>IF(ISNUMBER(AVERAGEIFS(Observed!AU$2:AU$9149,Observed!$A$2:$A$9149,$A551,Observed!$D$2:$D$9149,$D551)),AVERAGEIFS(Observed!AU$2:AU$9149,Observed!$A$2:$A$9149,$A551,Observed!$D$2:$D$9149,$D551),"")</f>
        <v/>
      </c>
      <c r="AV551" s="2">
        <f>COUNTIFS(Observed!$A$2:$A$9149,$A551,Observed!$D$2:$D$9149,$D551)</f>
        <v>5</v>
      </c>
      <c r="AW551" s="2">
        <f t="shared" si="8"/>
        <v>5</v>
      </c>
    </row>
    <row r="552" spans="1:49" x14ac:dyDescent="0.25">
      <c r="A552" t="s">
        <v>91</v>
      </c>
      <c r="B552" t="s">
        <v>116</v>
      </c>
      <c r="C552" t="s">
        <v>30</v>
      </c>
      <c r="D552" s="3">
        <v>40850</v>
      </c>
      <c r="E552">
        <v>1</v>
      </c>
      <c r="G552" t="s">
        <v>105</v>
      </c>
      <c r="K552" s="24" t="s">
        <v>76</v>
      </c>
      <c r="N552" s="2"/>
      <c r="O552" s="21" t="str">
        <f>IF(ISNUMBER(AVERAGEIFS(Observed!O$2:O$9149,Observed!$A$2:$A$9149,$A552,Observed!$D$2:$D$9149,$D552)),AVERAGEIFS(Observed!O$2:O$9149,Observed!$A$2:$A$9149,$A552,Observed!$D$2:$D$9149,$D552),"")</f>
        <v/>
      </c>
      <c r="P552" s="22" t="str">
        <f>IF(ISNUMBER(AVERAGEIFS(Observed!P$2:P$9149,Observed!$A$2:$A$9149,$A552,Observed!$D$2:$D$9149,$D552)),AVERAGEIFS(Observed!P$2:P$9149,Observed!$A$2:$A$9149,$A552,Observed!$D$2:$D$9149,$D552),"")</f>
        <v/>
      </c>
      <c r="Q552" s="22">
        <f>IF(ISNUMBER(AVERAGEIFS(Observed!Q$2:Q$9149,Observed!$A$2:$A$9149,$A552,Observed!$D$2:$D$9149,$D552)),AVERAGEIFS(Observed!Q$2:Q$9149,Observed!$A$2:$A$9149,$A552,Observed!$D$2:$D$9149,$D552),"")</f>
        <v>119.76199999999999</v>
      </c>
      <c r="R552" s="22">
        <f>IF(ISNUMBER(AVERAGEIFS(Observed!R$2:R$9149,Observed!$A$2:$A$9149,$A552,Observed!$D$2:$D$9149,$D552)),AVERAGEIFS(Observed!R$2:R$9149,Observed!$A$2:$A$9149,$A552,Observed!$D$2:$D$9149,$D552),"")</f>
        <v>119.76199999999999</v>
      </c>
      <c r="S552" s="22">
        <f>IF(ISNUMBER(AVERAGEIFS(Observed!S$2:S$9149,Observed!$A$2:$A$9149,$A552,Observed!$D$2:$D$9149,$D552)),AVERAGEIFS(Observed!S$2:S$9149,Observed!$A$2:$A$9149,$A552,Observed!$D$2:$D$9149,$D552),"")</f>
        <v>223.792</v>
      </c>
      <c r="T552" s="23" t="str">
        <f>IF(ISNUMBER(AVERAGEIFS(Observed!T$2:T$9149,Observed!$A$2:$A$9149,$A552,Observed!$D$2:$D$9149,$D552)),AVERAGEIFS(Observed!T$2:T$9149,Observed!$A$2:$A$9149,$A552,Observed!$D$2:$D$9149,$D552),"")</f>
        <v/>
      </c>
      <c r="U552" s="23" t="str">
        <f>IF(ISNUMBER(AVERAGEIFS(Observed!U$2:U$9149,Observed!$A$2:$A$9149,$A552,Observed!$D$2:$D$9149,$D552)),AVERAGEIFS(Observed!U$2:U$9149,Observed!$A$2:$A$9149,$A552,Observed!$D$2:$D$9149,$D552),"")</f>
        <v/>
      </c>
      <c r="V552" s="23" t="str">
        <f>IF(ISNUMBER(AVERAGEIFS(Observed!V$2:V$9149,Observed!$A$2:$A$9149,$A552,Observed!$D$2:$D$9149,$D552)),AVERAGEIFS(Observed!V$2:V$9149,Observed!$A$2:$A$9149,$A552,Observed!$D$2:$D$9149,$D552),"")</f>
        <v/>
      </c>
      <c r="W552" s="21" t="str">
        <f>IF(ISNUMBER(AVERAGEIFS(Observed!W$2:W$9149,Observed!$A$2:$A$9149,$A552,Observed!$D$2:$D$9149,$D552)),AVERAGEIFS(Observed!W$2:W$9149,Observed!$A$2:$A$9149,$A552,Observed!$D$2:$D$9149,$D552),"")</f>
        <v/>
      </c>
      <c r="X552" s="35" t="str">
        <f>IF(ISNUMBER(AVERAGEIFS(Observed!X$2:X$9149,Observed!$A$2:$A$9149,$A552,Observed!$D$2:$D$9149,$D552)),AVERAGEIFS(Observed!X$2:X$9149,Observed!$A$2:$A$9149,$A552,Observed!$D$2:$D$9149,$D552),"")</f>
        <v/>
      </c>
      <c r="Y552" s="35" t="str">
        <f>IF(ISNUMBER(AVERAGEIFS(Observed!Y$2:Y$9149,Observed!$A$2:$A$9149,$A552,Observed!$D$2:$D$9149,$D552)),AVERAGEIFS(Observed!Y$2:Y$9149,Observed!$A$2:$A$9149,$A552,Observed!$D$2:$D$9149,$D552),"")</f>
        <v/>
      </c>
      <c r="Z552" s="22" t="str">
        <f>IF(ISNUMBER(AVERAGEIFS(Observed!Z$2:Z$9149,Observed!$A$2:$A$9149,$A552,Observed!$D$2:$D$9149,$D552)),AVERAGEIFS(Observed!Z$2:Z$9149,Observed!$A$2:$A$9149,$A552,Observed!$D$2:$D$9149,$D552),"")</f>
        <v/>
      </c>
      <c r="AA552" s="22" t="str">
        <f>IF(ISNUMBER(AVERAGEIFS(Observed!AA$2:AA$9149,Observed!$A$2:$A$9149,$A552,Observed!$D$2:$D$9149,$D552)),AVERAGEIFS(Observed!AA$2:AA$9149,Observed!$A$2:$A$9149,$A552,Observed!$D$2:$D$9149,$D552),"")</f>
        <v/>
      </c>
      <c r="AB552" s="22" t="str">
        <f>IF(ISNUMBER(AVERAGEIFS(Observed!AB$2:AB$9149,Observed!$A$2:$A$9149,$A552,Observed!$D$2:$D$9149,$D552)),AVERAGEIFS(Observed!AB$2:AB$9149,Observed!$A$2:$A$9149,$A552,Observed!$D$2:$D$9149,$D552),"")</f>
        <v/>
      </c>
      <c r="AC552" s="22">
        <f>IF(ISNUMBER(AVERAGEIFS(Observed!AC$2:AC$9149,Observed!$A$2:$A$9149,$A552,Observed!$D$2:$D$9149,$D552)),AVERAGEIFS(Observed!AC$2:AC$9149,Observed!$A$2:$A$9149,$A552,Observed!$D$2:$D$9149,$D552),"")</f>
        <v>427.71921952004971</v>
      </c>
      <c r="AD552" s="22">
        <f>IF(ISNUMBER(AVERAGEIFS(Observed!AD$2:AD$9149,Observed!$A$2:$A$9149,$A552,Observed!$D$2:$D$9149,$D552)),AVERAGEIFS(Observed!AD$2:AD$9149,Observed!$A$2:$A$9149,$A552,Observed!$D$2:$D$9149,$D552),"")</f>
        <v>42.771921952004973</v>
      </c>
      <c r="AE552" s="22" t="str">
        <f>IF(ISNUMBER(AVERAGEIFS(Observed!AE$2:AE$9149,Observed!$A$2:$A$9149,$A552,Observed!$D$2:$D$9149,$D552)),AVERAGEIFS(Observed!AE$2:AE$9149,Observed!$A$2:$A$9149,$A552,Observed!$D$2:$D$9149,$D552),"")</f>
        <v/>
      </c>
      <c r="AF552" s="22" t="str">
        <f>IF(ISNUMBER(AVERAGEIFS(Observed!AF$2:AF$9149,Observed!$A$2:$A$9149,$A552,Observed!$D$2:$D$9149,$D552)),AVERAGEIFS(Observed!AF$2:AF$9149,Observed!$A$2:$A$9149,$A552,Observed!$D$2:$D$9149,$D552),"")</f>
        <v/>
      </c>
      <c r="AG552" s="22" t="str">
        <f>IF(ISNUMBER(AVERAGEIFS(Observed!AG$2:AG$9149,Observed!$A$2:$A$9149,$A552,Observed!$D$2:$D$9149,$D552)),AVERAGEIFS(Observed!AG$2:AG$9149,Observed!$A$2:$A$9149,$A552,Observed!$D$2:$D$9149,$D552),"")</f>
        <v/>
      </c>
      <c r="AH552" s="22" t="str">
        <f>IF(ISNUMBER(AVERAGEIFS(Observed!AH$2:AH$9149,Observed!$A$2:$A$9149,$A552,Observed!$D$2:$D$9149,$D552)),AVERAGEIFS(Observed!AH$2:AH$9149,Observed!$A$2:$A$9149,$A552,Observed!$D$2:$D$9149,$D552),"")</f>
        <v/>
      </c>
      <c r="AI552" s="22" t="str">
        <f>IF(ISNUMBER(AVERAGEIFS(Observed!AI$2:AI$9149,Observed!$A$2:$A$9149,$A552,Observed!$D$2:$D$9149,$D552)),AVERAGEIFS(Observed!AI$2:AI$9149,Observed!$A$2:$A$9149,$A552,Observed!$D$2:$D$9149,$D552),"")</f>
        <v/>
      </c>
      <c r="AJ552" s="22" t="str">
        <f>IF(ISNUMBER(AVERAGEIFS(Observed!AJ$2:AJ$9149,Observed!$A$2:$A$9149,$A552,Observed!$D$2:$D$9149,$D552)),AVERAGEIFS(Observed!AJ$2:AJ$9149,Observed!$A$2:$A$9149,$A552,Observed!$D$2:$D$9149,$D552),"")</f>
        <v/>
      </c>
      <c r="AK552" s="22" t="str">
        <f>IF(ISNUMBER(AVERAGEIFS(Observed!AK$2:AK$9149,Observed!$A$2:$A$9149,$A552,Observed!$D$2:$D$9149,$D552)),AVERAGEIFS(Observed!AK$2:AK$9149,Observed!$A$2:$A$9149,$A552,Observed!$D$2:$D$9149,$D552),"")</f>
        <v/>
      </c>
      <c r="AL552" s="23" t="str">
        <f>IF(ISNUMBER(AVERAGEIFS(Observed!AL$2:AL$9149,Observed!$A$2:$A$9149,$A552,Observed!$D$2:$D$9149,$D552)),AVERAGEIFS(Observed!AL$2:AL$9149,Observed!$A$2:$A$9149,$A552,Observed!$D$2:$D$9149,$D552),"")</f>
        <v/>
      </c>
      <c r="AM552" s="23" t="str">
        <f>IF(ISNUMBER(AVERAGEIFS(Observed!AM$2:AM$9149,Observed!$A$2:$A$9149,$A552,Observed!$D$2:$D$9149,$D552)),AVERAGEIFS(Observed!AM$2:AM$9149,Observed!$A$2:$A$9149,$A552,Observed!$D$2:$D$9149,$D552),"")</f>
        <v/>
      </c>
      <c r="AN552" s="22" t="str">
        <f>IF(ISNUMBER(AVERAGEIFS(Observed!AN$2:AN$9149,Observed!$A$2:$A$9149,$A552,Observed!$D$2:$D$9149,$D552)),AVERAGEIFS(Observed!AN$2:AN$9149,Observed!$A$2:$A$9149,$A552,Observed!$D$2:$D$9149,$D552),"")</f>
        <v/>
      </c>
      <c r="AO552" s="22" t="str">
        <f>IF(ISNUMBER(AVERAGEIFS(Observed!AO$2:AO$9149,Observed!$A$2:$A$9149,$A552,Observed!$D$2:$D$9149,$D552)),AVERAGEIFS(Observed!AO$2:AO$9149,Observed!$A$2:$A$9149,$A552,Observed!$D$2:$D$9149,$D552),"")</f>
        <v/>
      </c>
      <c r="AP552" s="21" t="str">
        <f>IF(ISNUMBER(AVERAGEIFS(Observed!AP$2:AP$9149,Observed!$A$2:$A$9149,$A552,Observed!$D$2:$D$9149,$D552)),AVERAGEIFS(Observed!AP$2:AP$9149,Observed!$A$2:$A$9149,$A552,Observed!$D$2:$D$9149,$D552),"")</f>
        <v/>
      </c>
      <c r="AQ552" s="22" t="str">
        <f>IF(ISNUMBER(AVERAGEIFS(Observed!AQ$2:AQ$9149,Observed!$A$2:$A$9149,$A552,Observed!$D$2:$D$9149,$D552)),AVERAGEIFS(Observed!AQ$2:AQ$9149,Observed!$A$2:$A$9149,$A552,Observed!$D$2:$D$9149,$D552),"")</f>
        <v/>
      </c>
      <c r="AR552" s="22" t="str">
        <f>IF(ISNUMBER(AVERAGEIFS(Observed!AR$2:AR$9149,Observed!$A$2:$A$9149,$A552,Observed!$D$2:$D$9149,$D552)),AVERAGEIFS(Observed!AR$2:AR$9149,Observed!$A$2:$A$9149,$A552,Observed!$D$2:$D$9149,$D552),"")</f>
        <v/>
      </c>
      <c r="AS552" s="22" t="str">
        <f>IF(ISNUMBER(AVERAGEIFS(Observed!AS$2:AS$9149,Observed!$A$2:$A$9149,$A552,Observed!$D$2:$D$9149,$D552)),AVERAGEIFS(Observed!AS$2:AS$9149,Observed!$A$2:$A$9149,$A552,Observed!$D$2:$D$9149,$D552),"")</f>
        <v/>
      </c>
      <c r="AT552" s="22" t="str">
        <f>IF(ISNUMBER(AVERAGEIFS(Observed!AT$2:AT$9149,Observed!$A$2:$A$9149,$A552,Observed!$D$2:$D$9149,$D552)),AVERAGEIFS(Observed!AT$2:AT$9149,Observed!$A$2:$A$9149,$A552,Observed!$D$2:$D$9149,$D552),"")</f>
        <v/>
      </c>
      <c r="AU552" s="22" t="str">
        <f>IF(ISNUMBER(AVERAGEIFS(Observed!AU$2:AU$9149,Observed!$A$2:$A$9149,$A552,Observed!$D$2:$D$9149,$D552)),AVERAGEIFS(Observed!AU$2:AU$9149,Observed!$A$2:$A$9149,$A552,Observed!$D$2:$D$9149,$D552),"")</f>
        <v/>
      </c>
      <c r="AV552" s="2">
        <f>COUNTIFS(Observed!$A$2:$A$9149,$A552,Observed!$D$2:$D$9149,$D552)</f>
        <v>5</v>
      </c>
      <c r="AW552" s="2">
        <f t="shared" si="8"/>
        <v>5</v>
      </c>
    </row>
    <row r="553" spans="1:49" x14ac:dyDescent="0.25">
      <c r="A553" t="s">
        <v>91</v>
      </c>
      <c r="B553" t="s">
        <v>116</v>
      </c>
      <c r="C553" t="s">
        <v>30</v>
      </c>
      <c r="D553" s="3">
        <v>40864</v>
      </c>
      <c r="E553">
        <v>1</v>
      </c>
      <c r="G553" t="s">
        <v>105</v>
      </c>
      <c r="K553" s="24" t="s">
        <v>76</v>
      </c>
      <c r="N553" s="2"/>
      <c r="O553" s="21" t="str">
        <f>IF(ISNUMBER(AVERAGEIFS(Observed!O$2:O$9149,Observed!$A$2:$A$9149,$A553,Observed!$D$2:$D$9149,$D553)),AVERAGEIFS(Observed!O$2:O$9149,Observed!$A$2:$A$9149,$A553,Observed!$D$2:$D$9149,$D553),"")</f>
        <v/>
      </c>
      <c r="P553" s="22" t="str">
        <f>IF(ISNUMBER(AVERAGEIFS(Observed!P$2:P$9149,Observed!$A$2:$A$9149,$A553,Observed!$D$2:$D$9149,$D553)),AVERAGEIFS(Observed!P$2:P$9149,Observed!$A$2:$A$9149,$A553,Observed!$D$2:$D$9149,$D553),"")</f>
        <v/>
      </c>
      <c r="Q553" s="22">
        <f>IF(ISNUMBER(AVERAGEIFS(Observed!Q$2:Q$9149,Observed!$A$2:$A$9149,$A553,Observed!$D$2:$D$9149,$D553)),AVERAGEIFS(Observed!Q$2:Q$9149,Observed!$A$2:$A$9149,$A553,Observed!$D$2:$D$9149,$D553),"")</f>
        <v>72.319999999999993</v>
      </c>
      <c r="R553" s="22">
        <f>IF(ISNUMBER(AVERAGEIFS(Observed!R$2:R$9149,Observed!$A$2:$A$9149,$A553,Observed!$D$2:$D$9149,$D553)),AVERAGEIFS(Observed!R$2:R$9149,Observed!$A$2:$A$9149,$A553,Observed!$D$2:$D$9149,$D553),"")</f>
        <v>72.319999999999993</v>
      </c>
      <c r="S553" s="22">
        <f>IF(ISNUMBER(AVERAGEIFS(Observed!S$2:S$9149,Observed!$A$2:$A$9149,$A553,Observed!$D$2:$D$9149,$D553)),AVERAGEIFS(Observed!S$2:S$9149,Observed!$A$2:$A$9149,$A553,Observed!$D$2:$D$9149,$D553),"")</f>
        <v>296.11200000000002</v>
      </c>
      <c r="T553" s="23" t="str">
        <f>IF(ISNUMBER(AVERAGEIFS(Observed!T$2:T$9149,Observed!$A$2:$A$9149,$A553,Observed!$D$2:$D$9149,$D553)),AVERAGEIFS(Observed!T$2:T$9149,Observed!$A$2:$A$9149,$A553,Observed!$D$2:$D$9149,$D553),"")</f>
        <v/>
      </c>
      <c r="U553" s="23" t="str">
        <f>IF(ISNUMBER(AVERAGEIFS(Observed!U$2:U$9149,Observed!$A$2:$A$9149,$A553,Observed!$D$2:$D$9149,$D553)),AVERAGEIFS(Observed!U$2:U$9149,Observed!$A$2:$A$9149,$A553,Observed!$D$2:$D$9149,$D553),"")</f>
        <v/>
      </c>
      <c r="V553" s="23" t="str">
        <f>IF(ISNUMBER(AVERAGEIFS(Observed!V$2:V$9149,Observed!$A$2:$A$9149,$A553,Observed!$D$2:$D$9149,$D553)),AVERAGEIFS(Observed!V$2:V$9149,Observed!$A$2:$A$9149,$A553,Observed!$D$2:$D$9149,$D553),"")</f>
        <v/>
      </c>
      <c r="W553" s="21" t="str">
        <f>IF(ISNUMBER(AVERAGEIFS(Observed!W$2:W$9149,Observed!$A$2:$A$9149,$A553,Observed!$D$2:$D$9149,$D553)),AVERAGEIFS(Observed!W$2:W$9149,Observed!$A$2:$A$9149,$A553,Observed!$D$2:$D$9149,$D553),"")</f>
        <v/>
      </c>
      <c r="X553" s="35" t="str">
        <f>IF(ISNUMBER(AVERAGEIFS(Observed!X$2:X$9149,Observed!$A$2:$A$9149,$A553,Observed!$D$2:$D$9149,$D553)),AVERAGEIFS(Observed!X$2:X$9149,Observed!$A$2:$A$9149,$A553,Observed!$D$2:$D$9149,$D553),"")</f>
        <v/>
      </c>
      <c r="Y553" s="35" t="str">
        <f>IF(ISNUMBER(AVERAGEIFS(Observed!Y$2:Y$9149,Observed!$A$2:$A$9149,$A553,Observed!$D$2:$D$9149,$D553)),AVERAGEIFS(Observed!Y$2:Y$9149,Observed!$A$2:$A$9149,$A553,Observed!$D$2:$D$9149,$D553),"")</f>
        <v/>
      </c>
      <c r="Z553" s="22" t="str">
        <f>IF(ISNUMBER(AVERAGEIFS(Observed!Z$2:Z$9149,Observed!$A$2:$A$9149,$A553,Observed!$D$2:$D$9149,$D553)),AVERAGEIFS(Observed!Z$2:Z$9149,Observed!$A$2:$A$9149,$A553,Observed!$D$2:$D$9149,$D553),"")</f>
        <v/>
      </c>
      <c r="AA553" s="22" t="str">
        <f>IF(ISNUMBER(AVERAGEIFS(Observed!AA$2:AA$9149,Observed!$A$2:$A$9149,$A553,Observed!$D$2:$D$9149,$D553)),AVERAGEIFS(Observed!AA$2:AA$9149,Observed!$A$2:$A$9149,$A553,Observed!$D$2:$D$9149,$D553),"")</f>
        <v/>
      </c>
      <c r="AB553" s="22" t="str">
        <f>IF(ISNUMBER(AVERAGEIFS(Observed!AB$2:AB$9149,Observed!$A$2:$A$9149,$A553,Observed!$D$2:$D$9149,$D553)),AVERAGEIFS(Observed!AB$2:AB$9149,Observed!$A$2:$A$9149,$A553,Observed!$D$2:$D$9149,$D553),"")</f>
        <v/>
      </c>
      <c r="AC553" s="22">
        <f>IF(ISNUMBER(AVERAGEIFS(Observed!AC$2:AC$9149,Observed!$A$2:$A$9149,$A553,Observed!$D$2:$D$9149,$D553)),AVERAGEIFS(Observed!AC$2:AC$9149,Observed!$A$2:$A$9149,$A553,Observed!$D$2:$D$9149,$D553),"")</f>
        <v>516.57495041604454</v>
      </c>
      <c r="AD553" s="22">
        <f>IF(ISNUMBER(AVERAGEIFS(Observed!AD$2:AD$9149,Observed!$A$2:$A$9149,$A553,Observed!$D$2:$D$9149,$D553)),AVERAGEIFS(Observed!AD$2:AD$9149,Observed!$A$2:$A$9149,$A553,Observed!$D$2:$D$9149,$D553),"")</f>
        <v>51.657495041604456</v>
      </c>
      <c r="AE553" s="22" t="str">
        <f>IF(ISNUMBER(AVERAGEIFS(Observed!AE$2:AE$9149,Observed!$A$2:$A$9149,$A553,Observed!$D$2:$D$9149,$D553)),AVERAGEIFS(Observed!AE$2:AE$9149,Observed!$A$2:$A$9149,$A553,Observed!$D$2:$D$9149,$D553),"")</f>
        <v/>
      </c>
      <c r="AF553" s="22" t="str">
        <f>IF(ISNUMBER(AVERAGEIFS(Observed!AF$2:AF$9149,Observed!$A$2:$A$9149,$A553,Observed!$D$2:$D$9149,$D553)),AVERAGEIFS(Observed!AF$2:AF$9149,Observed!$A$2:$A$9149,$A553,Observed!$D$2:$D$9149,$D553),"")</f>
        <v/>
      </c>
      <c r="AG553" s="22" t="str">
        <f>IF(ISNUMBER(AVERAGEIFS(Observed!AG$2:AG$9149,Observed!$A$2:$A$9149,$A553,Observed!$D$2:$D$9149,$D553)),AVERAGEIFS(Observed!AG$2:AG$9149,Observed!$A$2:$A$9149,$A553,Observed!$D$2:$D$9149,$D553),"")</f>
        <v/>
      </c>
      <c r="AH553" s="22" t="str">
        <f>IF(ISNUMBER(AVERAGEIFS(Observed!AH$2:AH$9149,Observed!$A$2:$A$9149,$A553,Observed!$D$2:$D$9149,$D553)),AVERAGEIFS(Observed!AH$2:AH$9149,Observed!$A$2:$A$9149,$A553,Observed!$D$2:$D$9149,$D553),"")</f>
        <v/>
      </c>
      <c r="AI553" s="22" t="str">
        <f>IF(ISNUMBER(AVERAGEIFS(Observed!AI$2:AI$9149,Observed!$A$2:$A$9149,$A553,Observed!$D$2:$D$9149,$D553)),AVERAGEIFS(Observed!AI$2:AI$9149,Observed!$A$2:$A$9149,$A553,Observed!$D$2:$D$9149,$D553),"")</f>
        <v/>
      </c>
      <c r="AJ553" s="22" t="str">
        <f>IF(ISNUMBER(AVERAGEIFS(Observed!AJ$2:AJ$9149,Observed!$A$2:$A$9149,$A553,Observed!$D$2:$D$9149,$D553)),AVERAGEIFS(Observed!AJ$2:AJ$9149,Observed!$A$2:$A$9149,$A553,Observed!$D$2:$D$9149,$D553),"")</f>
        <v/>
      </c>
      <c r="AK553" s="22" t="str">
        <f>IF(ISNUMBER(AVERAGEIFS(Observed!AK$2:AK$9149,Observed!$A$2:$A$9149,$A553,Observed!$D$2:$D$9149,$D553)),AVERAGEIFS(Observed!AK$2:AK$9149,Observed!$A$2:$A$9149,$A553,Observed!$D$2:$D$9149,$D553),"")</f>
        <v/>
      </c>
      <c r="AL553" s="23" t="str">
        <f>IF(ISNUMBER(AVERAGEIFS(Observed!AL$2:AL$9149,Observed!$A$2:$A$9149,$A553,Observed!$D$2:$D$9149,$D553)),AVERAGEIFS(Observed!AL$2:AL$9149,Observed!$A$2:$A$9149,$A553,Observed!$D$2:$D$9149,$D553),"")</f>
        <v/>
      </c>
      <c r="AM553" s="23" t="str">
        <f>IF(ISNUMBER(AVERAGEIFS(Observed!AM$2:AM$9149,Observed!$A$2:$A$9149,$A553,Observed!$D$2:$D$9149,$D553)),AVERAGEIFS(Observed!AM$2:AM$9149,Observed!$A$2:$A$9149,$A553,Observed!$D$2:$D$9149,$D553),"")</f>
        <v/>
      </c>
      <c r="AN553" s="22" t="str">
        <f>IF(ISNUMBER(AVERAGEIFS(Observed!AN$2:AN$9149,Observed!$A$2:$A$9149,$A553,Observed!$D$2:$D$9149,$D553)),AVERAGEIFS(Observed!AN$2:AN$9149,Observed!$A$2:$A$9149,$A553,Observed!$D$2:$D$9149,$D553),"")</f>
        <v/>
      </c>
      <c r="AO553" s="22" t="str">
        <f>IF(ISNUMBER(AVERAGEIFS(Observed!AO$2:AO$9149,Observed!$A$2:$A$9149,$A553,Observed!$D$2:$D$9149,$D553)),AVERAGEIFS(Observed!AO$2:AO$9149,Observed!$A$2:$A$9149,$A553,Observed!$D$2:$D$9149,$D553),"")</f>
        <v/>
      </c>
      <c r="AP553" s="21" t="str">
        <f>IF(ISNUMBER(AVERAGEIFS(Observed!AP$2:AP$9149,Observed!$A$2:$A$9149,$A553,Observed!$D$2:$D$9149,$D553)),AVERAGEIFS(Observed!AP$2:AP$9149,Observed!$A$2:$A$9149,$A553,Observed!$D$2:$D$9149,$D553),"")</f>
        <v/>
      </c>
      <c r="AQ553" s="22" t="str">
        <f>IF(ISNUMBER(AVERAGEIFS(Observed!AQ$2:AQ$9149,Observed!$A$2:$A$9149,$A553,Observed!$D$2:$D$9149,$D553)),AVERAGEIFS(Observed!AQ$2:AQ$9149,Observed!$A$2:$A$9149,$A553,Observed!$D$2:$D$9149,$D553),"")</f>
        <v/>
      </c>
      <c r="AR553" s="22" t="str">
        <f>IF(ISNUMBER(AVERAGEIFS(Observed!AR$2:AR$9149,Observed!$A$2:$A$9149,$A553,Observed!$D$2:$D$9149,$D553)),AVERAGEIFS(Observed!AR$2:AR$9149,Observed!$A$2:$A$9149,$A553,Observed!$D$2:$D$9149,$D553),"")</f>
        <v/>
      </c>
      <c r="AS553" s="22" t="str">
        <f>IF(ISNUMBER(AVERAGEIFS(Observed!AS$2:AS$9149,Observed!$A$2:$A$9149,$A553,Observed!$D$2:$D$9149,$D553)),AVERAGEIFS(Observed!AS$2:AS$9149,Observed!$A$2:$A$9149,$A553,Observed!$D$2:$D$9149,$D553),"")</f>
        <v/>
      </c>
      <c r="AT553" s="22" t="str">
        <f>IF(ISNUMBER(AVERAGEIFS(Observed!AT$2:AT$9149,Observed!$A$2:$A$9149,$A553,Observed!$D$2:$D$9149,$D553)),AVERAGEIFS(Observed!AT$2:AT$9149,Observed!$A$2:$A$9149,$A553,Observed!$D$2:$D$9149,$D553),"")</f>
        <v/>
      </c>
      <c r="AU553" s="22" t="str">
        <f>IF(ISNUMBER(AVERAGEIFS(Observed!AU$2:AU$9149,Observed!$A$2:$A$9149,$A553,Observed!$D$2:$D$9149,$D553)),AVERAGEIFS(Observed!AU$2:AU$9149,Observed!$A$2:$A$9149,$A553,Observed!$D$2:$D$9149,$D553),"")</f>
        <v/>
      </c>
      <c r="AV553" s="2">
        <f>COUNTIFS(Observed!$A$2:$A$9149,$A553,Observed!$D$2:$D$9149,$D553)</f>
        <v>5</v>
      </c>
      <c r="AW553" s="2">
        <f t="shared" si="8"/>
        <v>5</v>
      </c>
    </row>
    <row r="554" spans="1:49" x14ac:dyDescent="0.25">
      <c r="A554" t="s">
        <v>91</v>
      </c>
      <c r="B554" t="s">
        <v>116</v>
      </c>
      <c r="C554" t="s">
        <v>30</v>
      </c>
      <c r="D554" s="3">
        <v>40885</v>
      </c>
      <c r="E554">
        <v>1</v>
      </c>
      <c r="G554" t="s">
        <v>105</v>
      </c>
      <c r="K554" s="24" t="s">
        <v>76</v>
      </c>
      <c r="N554" s="2"/>
      <c r="O554" s="21" t="str">
        <f>IF(ISNUMBER(AVERAGEIFS(Observed!O$2:O$9149,Observed!$A$2:$A$9149,$A554,Observed!$D$2:$D$9149,$D554)),AVERAGEIFS(Observed!O$2:O$9149,Observed!$A$2:$A$9149,$A554,Observed!$D$2:$D$9149,$D554),"")</f>
        <v/>
      </c>
      <c r="P554" s="22" t="str">
        <f>IF(ISNUMBER(AVERAGEIFS(Observed!P$2:P$9149,Observed!$A$2:$A$9149,$A554,Observed!$D$2:$D$9149,$D554)),AVERAGEIFS(Observed!P$2:P$9149,Observed!$A$2:$A$9149,$A554,Observed!$D$2:$D$9149,$D554),"")</f>
        <v/>
      </c>
      <c r="Q554" s="22">
        <f>IF(ISNUMBER(AVERAGEIFS(Observed!Q$2:Q$9149,Observed!$A$2:$A$9149,$A554,Observed!$D$2:$D$9149,$D554)),AVERAGEIFS(Observed!Q$2:Q$9149,Observed!$A$2:$A$9149,$A554,Observed!$D$2:$D$9149,$D554),"")</f>
        <v>99.134</v>
      </c>
      <c r="R554" s="22">
        <f>IF(ISNUMBER(AVERAGEIFS(Observed!R$2:R$9149,Observed!$A$2:$A$9149,$A554,Observed!$D$2:$D$9149,$D554)),AVERAGEIFS(Observed!R$2:R$9149,Observed!$A$2:$A$9149,$A554,Observed!$D$2:$D$9149,$D554),"")</f>
        <v>99.134</v>
      </c>
      <c r="S554" s="22">
        <f>IF(ISNUMBER(AVERAGEIFS(Observed!S$2:S$9149,Observed!$A$2:$A$9149,$A554,Observed!$D$2:$D$9149,$D554)),AVERAGEIFS(Observed!S$2:S$9149,Observed!$A$2:$A$9149,$A554,Observed!$D$2:$D$9149,$D554),"")</f>
        <v>395.24599999999998</v>
      </c>
      <c r="T554" s="23" t="str">
        <f>IF(ISNUMBER(AVERAGEIFS(Observed!T$2:T$9149,Observed!$A$2:$A$9149,$A554,Observed!$D$2:$D$9149,$D554)),AVERAGEIFS(Observed!T$2:T$9149,Observed!$A$2:$A$9149,$A554,Observed!$D$2:$D$9149,$D554),"")</f>
        <v/>
      </c>
      <c r="U554" s="23" t="str">
        <f>IF(ISNUMBER(AVERAGEIFS(Observed!U$2:U$9149,Observed!$A$2:$A$9149,$A554,Observed!$D$2:$D$9149,$D554)),AVERAGEIFS(Observed!U$2:U$9149,Observed!$A$2:$A$9149,$A554,Observed!$D$2:$D$9149,$D554),"")</f>
        <v/>
      </c>
      <c r="V554" s="23" t="str">
        <f>IF(ISNUMBER(AVERAGEIFS(Observed!V$2:V$9149,Observed!$A$2:$A$9149,$A554,Observed!$D$2:$D$9149,$D554)),AVERAGEIFS(Observed!V$2:V$9149,Observed!$A$2:$A$9149,$A554,Observed!$D$2:$D$9149,$D554),"")</f>
        <v/>
      </c>
      <c r="W554" s="21" t="str">
        <f>IF(ISNUMBER(AVERAGEIFS(Observed!W$2:W$9149,Observed!$A$2:$A$9149,$A554,Observed!$D$2:$D$9149,$D554)),AVERAGEIFS(Observed!W$2:W$9149,Observed!$A$2:$A$9149,$A554,Observed!$D$2:$D$9149,$D554),"")</f>
        <v/>
      </c>
      <c r="X554" s="35" t="str">
        <f>IF(ISNUMBER(AVERAGEIFS(Observed!X$2:X$9149,Observed!$A$2:$A$9149,$A554,Observed!$D$2:$D$9149,$D554)),AVERAGEIFS(Observed!X$2:X$9149,Observed!$A$2:$A$9149,$A554,Observed!$D$2:$D$9149,$D554),"")</f>
        <v/>
      </c>
      <c r="Y554" s="35" t="str">
        <f>IF(ISNUMBER(AVERAGEIFS(Observed!Y$2:Y$9149,Observed!$A$2:$A$9149,$A554,Observed!$D$2:$D$9149,$D554)),AVERAGEIFS(Observed!Y$2:Y$9149,Observed!$A$2:$A$9149,$A554,Observed!$D$2:$D$9149,$D554),"")</f>
        <v/>
      </c>
      <c r="Z554" s="22" t="str">
        <f>IF(ISNUMBER(AVERAGEIFS(Observed!Z$2:Z$9149,Observed!$A$2:$A$9149,$A554,Observed!$D$2:$D$9149,$D554)),AVERAGEIFS(Observed!Z$2:Z$9149,Observed!$A$2:$A$9149,$A554,Observed!$D$2:$D$9149,$D554),"")</f>
        <v/>
      </c>
      <c r="AA554" s="22" t="str">
        <f>IF(ISNUMBER(AVERAGEIFS(Observed!AA$2:AA$9149,Observed!$A$2:$A$9149,$A554,Observed!$D$2:$D$9149,$D554)),AVERAGEIFS(Observed!AA$2:AA$9149,Observed!$A$2:$A$9149,$A554,Observed!$D$2:$D$9149,$D554),"")</f>
        <v/>
      </c>
      <c r="AB554" s="22" t="str">
        <f>IF(ISNUMBER(AVERAGEIFS(Observed!AB$2:AB$9149,Observed!$A$2:$A$9149,$A554,Observed!$D$2:$D$9149,$D554)),AVERAGEIFS(Observed!AB$2:AB$9149,Observed!$A$2:$A$9149,$A554,Observed!$D$2:$D$9149,$D554),"")</f>
        <v/>
      </c>
      <c r="AC554" s="22">
        <f>IF(ISNUMBER(AVERAGEIFS(Observed!AC$2:AC$9149,Observed!$A$2:$A$9149,$A554,Observed!$D$2:$D$9149,$D554)),AVERAGEIFS(Observed!AC$2:AC$9149,Observed!$A$2:$A$9149,$A554,Observed!$D$2:$D$9149,$D554),"")</f>
        <v>472.06796261287474</v>
      </c>
      <c r="AD554" s="22">
        <f>IF(ISNUMBER(AVERAGEIFS(Observed!AD$2:AD$9149,Observed!$A$2:$A$9149,$A554,Observed!$D$2:$D$9149,$D554)),AVERAGEIFS(Observed!AD$2:AD$9149,Observed!$A$2:$A$9149,$A554,Observed!$D$2:$D$9149,$D554),"")</f>
        <v>47.206796261287465</v>
      </c>
      <c r="AE554" s="22" t="str">
        <f>IF(ISNUMBER(AVERAGEIFS(Observed!AE$2:AE$9149,Observed!$A$2:$A$9149,$A554,Observed!$D$2:$D$9149,$D554)),AVERAGEIFS(Observed!AE$2:AE$9149,Observed!$A$2:$A$9149,$A554,Observed!$D$2:$D$9149,$D554),"")</f>
        <v/>
      </c>
      <c r="AF554" s="22" t="str">
        <f>IF(ISNUMBER(AVERAGEIFS(Observed!AF$2:AF$9149,Observed!$A$2:$A$9149,$A554,Observed!$D$2:$D$9149,$D554)),AVERAGEIFS(Observed!AF$2:AF$9149,Observed!$A$2:$A$9149,$A554,Observed!$D$2:$D$9149,$D554),"")</f>
        <v/>
      </c>
      <c r="AG554" s="22" t="str">
        <f>IF(ISNUMBER(AVERAGEIFS(Observed!AG$2:AG$9149,Observed!$A$2:$A$9149,$A554,Observed!$D$2:$D$9149,$D554)),AVERAGEIFS(Observed!AG$2:AG$9149,Observed!$A$2:$A$9149,$A554,Observed!$D$2:$D$9149,$D554),"")</f>
        <v/>
      </c>
      <c r="AH554" s="22" t="str">
        <f>IF(ISNUMBER(AVERAGEIFS(Observed!AH$2:AH$9149,Observed!$A$2:$A$9149,$A554,Observed!$D$2:$D$9149,$D554)),AVERAGEIFS(Observed!AH$2:AH$9149,Observed!$A$2:$A$9149,$A554,Observed!$D$2:$D$9149,$D554),"")</f>
        <v/>
      </c>
      <c r="AI554" s="22" t="str">
        <f>IF(ISNUMBER(AVERAGEIFS(Observed!AI$2:AI$9149,Observed!$A$2:$A$9149,$A554,Observed!$D$2:$D$9149,$D554)),AVERAGEIFS(Observed!AI$2:AI$9149,Observed!$A$2:$A$9149,$A554,Observed!$D$2:$D$9149,$D554),"")</f>
        <v/>
      </c>
      <c r="AJ554" s="22" t="str">
        <f>IF(ISNUMBER(AVERAGEIFS(Observed!AJ$2:AJ$9149,Observed!$A$2:$A$9149,$A554,Observed!$D$2:$D$9149,$D554)),AVERAGEIFS(Observed!AJ$2:AJ$9149,Observed!$A$2:$A$9149,$A554,Observed!$D$2:$D$9149,$D554),"")</f>
        <v/>
      </c>
      <c r="AK554" s="22" t="str">
        <f>IF(ISNUMBER(AVERAGEIFS(Observed!AK$2:AK$9149,Observed!$A$2:$A$9149,$A554,Observed!$D$2:$D$9149,$D554)),AVERAGEIFS(Observed!AK$2:AK$9149,Observed!$A$2:$A$9149,$A554,Observed!$D$2:$D$9149,$D554),"")</f>
        <v/>
      </c>
      <c r="AL554" s="23" t="str">
        <f>IF(ISNUMBER(AVERAGEIFS(Observed!AL$2:AL$9149,Observed!$A$2:$A$9149,$A554,Observed!$D$2:$D$9149,$D554)),AVERAGEIFS(Observed!AL$2:AL$9149,Observed!$A$2:$A$9149,$A554,Observed!$D$2:$D$9149,$D554),"")</f>
        <v/>
      </c>
      <c r="AM554" s="23" t="str">
        <f>IF(ISNUMBER(AVERAGEIFS(Observed!AM$2:AM$9149,Observed!$A$2:$A$9149,$A554,Observed!$D$2:$D$9149,$D554)),AVERAGEIFS(Observed!AM$2:AM$9149,Observed!$A$2:$A$9149,$A554,Observed!$D$2:$D$9149,$D554),"")</f>
        <v/>
      </c>
      <c r="AN554" s="22" t="str">
        <f>IF(ISNUMBER(AVERAGEIFS(Observed!AN$2:AN$9149,Observed!$A$2:$A$9149,$A554,Observed!$D$2:$D$9149,$D554)),AVERAGEIFS(Observed!AN$2:AN$9149,Observed!$A$2:$A$9149,$A554,Observed!$D$2:$D$9149,$D554),"")</f>
        <v/>
      </c>
      <c r="AO554" s="22" t="str">
        <f>IF(ISNUMBER(AVERAGEIFS(Observed!AO$2:AO$9149,Observed!$A$2:$A$9149,$A554,Observed!$D$2:$D$9149,$D554)),AVERAGEIFS(Observed!AO$2:AO$9149,Observed!$A$2:$A$9149,$A554,Observed!$D$2:$D$9149,$D554),"")</f>
        <v/>
      </c>
      <c r="AP554" s="21" t="str">
        <f>IF(ISNUMBER(AVERAGEIFS(Observed!AP$2:AP$9149,Observed!$A$2:$A$9149,$A554,Observed!$D$2:$D$9149,$D554)),AVERAGEIFS(Observed!AP$2:AP$9149,Observed!$A$2:$A$9149,$A554,Observed!$D$2:$D$9149,$D554),"")</f>
        <v/>
      </c>
      <c r="AQ554" s="22" t="str">
        <f>IF(ISNUMBER(AVERAGEIFS(Observed!AQ$2:AQ$9149,Observed!$A$2:$A$9149,$A554,Observed!$D$2:$D$9149,$D554)),AVERAGEIFS(Observed!AQ$2:AQ$9149,Observed!$A$2:$A$9149,$A554,Observed!$D$2:$D$9149,$D554),"")</f>
        <v/>
      </c>
      <c r="AR554" s="22" t="str">
        <f>IF(ISNUMBER(AVERAGEIFS(Observed!AR$2:AR$9149,Observed!$A$2:$A$9149,$A554,Observed!$D$2:$D$9149,$D554)),AVERAGEIFS(Observed!AR$2:AR$9149,Observed!$A$2:$A$9149,$A554,Observed!$D$2:$D$9149,$D554),"")</f>
        <v/>
      </c>
      <c r="AS554" s="22" t="str">
        <f>IF(ISNUMBER(AVERAGEIFS(Observed!AS$2:AS$9149,Observed!$A$2:$A$9149,$A554,Observed!$D$2:$D$9149,$D554)),AVERAGEIFS(Observed!AS$2:AS$9149,Observed!$A$2:$A$9149,$A554,Observed!$D$2:$D$9149,$D554),"")</f>
        <v/>
      </c>
      <c r="AT554" s="22" t="str">
        <f>IF(ISNUMBER(AVERAGEIFS(Observed!AT$2:AT$9149,Observed!$A$2:$A$9149,$A554,Observed!$D$2:$D$9149,$D554)),AVERAGEIFS(Observed!AT$2:AT$9149,Observed!$A$2:$A$9149,$A554,Observed!$D$2:$D$9149,$D554),"")</f>
        <v/>
      </c>
      <c r="AU554" s="22" t="str">
        <f>IF(ISNUMBER(AVERAGEIFS(Observed!AU$2:AU$9149,Observed!$A$2:$A$9149,$A554,Observed!$D$2:$D$9149,$D554)),AVERAGEIFS(Observed!AU$2:AU$9149,Observed!$A$2:$A$9149,$A554,Observed!$D$2:$D$9149,$D554),"")</f>
        <v/>
      </c>
      <c r="AV554" s="2">
        <f>COUNTIFS(Observed!$A$2:$A$9149,$A554,Observed!$D$2:$D$9149,$D554)</f>
        <v>5</v>
      </c>
      <c r="AW554" s="2">
        <f t="shared" si="8"/>
        <v>5</v>
      </c>
    </row>
    <row r="555" spans="1:49" x14ac:dyDescent="0.25">
      <c r="A555" t="s">
        <v>91</v>
      </c>
      <c r="B555" t="s">
        <v>116</v>
      </c>
      <c r="C555" t="s">
        <v>30</v>
      </c>
      <c r="D555" s="3">
        <v>40899</v>
      </c>
      <c r="E555">
        <v>1</v>
      </c>
      <c r="G555" t="s">
        <v>105</v>
      </c>
      <c r="K555" s="24" t="s">
        <v>76</v>
      </c>
      <c r="N555" s="2"/>
      <c r="O555" s="21" t="str">
        <f>IF(ISNUMBER(AVERAGEIFS(Observed!O$2:O$9149,Observed!$A$2:$A$9149,$A555,Observed!$D$2:$D$9149,$D555)),AVERAGEIFS(Observed!O$2:O$9149,Observed!$A$2:$A$9149,$A555,Observed!$D$2:$D$9149,$D555),"")</f>
        <v/>
      </c>
      <c r="P555" s="22" t="str">
        <f>IF(ISNUMBER(AVERAGEIFS(Observed!P$2:P$9149,Observed!$A$2:$A$9149,$A555,Observed!$D$2:$D$9149,$D555)),AVERAGEIFS(Observed!P$2:P$9149,Observed!$A$2:$A$9149,$A555,Observed!$D$2:$D$9149,$D555),"")</f>
        <v/>
      </c>
      <c r="Q555" s="22">
        <f>IF(ISNUMBER(AVERAGEIFS(Observed!Q$2:Q$9149,Observed!$A$2:$A$9149,$A555,Observed!$D$2:$D$9149,$D555)),AVERAGEIFS(Observed!Q$2:Q$9149,Observed!$A$2:$A$9149,$A555,Observed!$D$2:$D$9149,$D555),"")</f>
        <v>40.059999999999995</v>
      </c>
      <c r="R555" s="22">
        <f>IF(ISNUMBER(AVERAGEIFS(Observed!R$2:R$9149,Observed!$A$2:$A$9149,$A555,Observed!$D$2:$D$9149,$D555)),AVERAGEIFS(Observed!R$2:R$9149,Observed!$A$2:$A$9149,$A555,Observed!$D$2:$D$9149,$D555),"")</f>
        <v>40.059999999999995</v>
      </c>
      <c r="S555" s="22">
        <f>IF(ISNUMBER(AVERAGEIFS(Observed!S$2:S$9149,Observed!$A$2:$A$9149,$A555,Observed!$D$2:$D$9149,$D555)),AVERAGEIFS(Observed!S$2:S$9149,Observed!$A$2:$A$9149,$A555,Observed!$D$2:$D$9149,$D555),"")</f>
        <v>435.30599999999993</v>
      </c>
      <c r="T555" s="23" t="str">
        <f>IF(ISNUMBER(AVERAGEIFS(Observed!T$2:T$9149,Observed!$A$2:$A$9149,$A555,Observed!$D$2:$D$9149,$D555)),AVERAGEIFS(Observed!T$2:T$9149,Observed!$A$2:$A$9149,$A555,Observed!$D$2:$D$9149,$D555),"")</f>
        <v/>
      </c>
      <c r="U555" s="23" t="str">
        <f>IF(ISNUMBER(AVERAGEIFS(Observed!U$2:U$9149,Observed!$A$2:$A$9149,$A555,Observed!$D$2:$D$9149,$D555)),AVERAGEIFS(Observed!U$2:U$9149,Observed!$A$2:$A$9149,$A555,Observed!$D$2:$D$9149,$D555),"")</f>
        <v/>
      </c>
      <c r="V555" s="23" t="str">
        <f>IF(ISNUMBER(AVERAGEIFS(Observed!V$2:V$9149,Observed!$A$2:$A$9149,$A555,Observed!$D$2:$D$9149,$D555)),AVERAGEIFS(Observed!V$2:V$9149,Observed!$A$2:$A$9149,$A555,Observed!$D$2:$D$9149,$D555),"")</f>
        <v/>
      </c>
      <c r="W555" s="21" t="str">
        <f>IF(ISNUMBER(AVERAGEIFS(Observed!W$2:W$9149,Observed!$A$2:$A$9149,$A555,Observed!$D$2:$D$9149,$D555)),AVERAGEIFS(Observed!W$2:W$9149,Observed!$A$2:$A$9149,$A555,Observed!$D$2:$D$9149,$D555),"")</f>
        <v/>
      </c>
      <c r="X555" s="35" t="str">
        <f>IF(ISNUMBER(AVERAGEIFS(Observed!X$2:X$9149,Observed!$A$2:$A$9149,$A555,Observed!$D$2:$D$9149,$D555)),AVERAGEIFS(Observed!X$2:X$9149,Observed!$A$2:$A$9149,$A555,Observed!$D$2:$D$9149,$D555),"")</f>
        <v/>
      </c>
      <c r="Y555" s="35" t="str">
        <f>IF(ISNUMBER(AVERAGEIFS(Observed!Y$2:Y$9149,Observed!$A$2:$A$9149,$A555,Observed!$D$2:$D$9149,$D555)),AVERAGEIFS(Observed!Y$2:Y$9149,Observed!$A$2:$A$9149,$A555,Observed!$D$2:$D$9149,$D555),"")</f>
        <v/>
      </c>
      <c r="Z555" s="22" t="str">
        <f>IF(ISNUMBER(AVERAGEIFS(Observed!Z$2:Z$9149,Observed!$A$2:$A$9149,$A555,Observed!$D$2:$D$9149,$D555)),AVERAGEIFS(Observed!Z$2:Z$9149,Observed!$A$2:$A$9149,$A555,Observed!$D$2:$D$9149,$D555),"")</f>
        <v/>
      </c>
      <c r="AA555" s="22" t="str">
        <f>IF(ISNUMBER(AVERAGEIFS(Observed!AA$2:AA$9149,Observed!$A$2:$A$9149,$A555,Observed!$D$2:$D$9149,$D555)),AVERAGEIFS(Observed!AA$2:AA$9149,Observed!$A$2:$A$9149,$A555,Observed!$D$2:$D$9149,$D555),"")</f>
        <v/>
      </c>
      <c r="AB555" s="22" t="str">
        <f>IF(ISNUMBER(AVERAGEIFS(Observed!AB$2:AB$9149,Observed!$A$2:$A$9149,$A555,Observed!$D$2:$D$9149,$D555)),AVERAGEIFS(Observed!AB$2:AB$9149,Observed!$A$2:$A$9149,$A555,Observed!$D$2:$D$9149,$D555),"")</f>
        <v/>
      </c>
      <c r="AC555" s="22">
        <f>IF(ISNUMBER(AVERAGEIFS(Observed!AC$2:AC$9149,Observed!$A$2:$A$9149,$A555,Observed!$D$2:$D$9149,$D555)),AVERAGEIFS(Observed!AC$2:AC$9149,Observed!$A$2:$A$9149,$A555,Observed!$D$2:$D$9149,$D555),"")</f>
        <v>286.14374300611979</v>
      </c>
      <c r="AD555" s="22">
        <f>IF(ISNUMBER(AVERAGEIFS(Observed!AD$2:AD$9149,Observed!$A$2:$A$9149,$A555,Observed!$D$2:$D$9149,$D555)),AVERAGEIFS(Observed!AD$2:AD$9149,Observed!$A$2:$A$9149,$A555,Observed!$D$2:$D$9149,$D555),"")</f>
        <v>28.614374300611985</v>
      </c>
      <c r="AE555" s="22" t="str">
        <f>IF(ISNUMBER(AVERAGEIFS(Observed!AE$2:AE$9149,Observed!$A$2:$A$9149,$A555,Observed!$D$2:$D$9149,$D555)),AVERAGEIFS(Observed!AE$2:AE$9149,Observed!$A$2:$A$9149,$A555,Observed!$D$2:$D$9149,$D555),"")</f>
        <v/>
      </c>
      <c r="AF555" s="22" t="str">
        <f>IF(ISNUMBER(AVERAGEIFS(Observed!AF$2:AF$9149,Observed!$A$2:$A$9149,$A555,Observed!$D$2:$D$9149,$D555)),AVERAGEIFS(Observed!AF$2:AF$9149,Observed!$A$2:$A$9149,$A555,Observed!$D$2:$D$9149,$D555),"")</f>
        <v/>
      </c>
      <c r="AG555" s="22" t="str">
        <f>IF(ISNUMBER(AVERAGEIFS(Observed!AG$2:AG$9149,Observed!$A$2:$A$9149,$A555,Observed!$D$2:$D$9149,$D555)),AVERAGEIFS(Observed!AG$2:AG$9149,Observed!$A$2:$A$9149,$A555,Observed!$D$2:$D$9149,$D555),"")</f>
        <v/>
      </c>
      <c r="AH555" s="22" t="str">
        <f>IF(ISNUMBER(AVERAGEIFS(Observed!AH$2:AH$9149,Observed!$A$2:$A$9149,$A555,Observed!$D$2:$D$9149,$D555)),AVERAGEIFS(Observed!AH$2:AH$9149,Observed!$A$2:$A$9149,$A555,Observed!$D$2:$D$9149,$D555),"")</f>
        <v/>
      </c>
      <c r="AI555" s="22" t="str">
        <f>IF(ISNUMBER(AVERAGEIFS(Observed!AI$2:AI$9149,Observed!$A$2:$A$9149,$A555,Observed!$D$2:$D$9149,$D555)),AVERAGEIFS(Observed!AI$2:AI$9149,Observed!$A$2:$A$9149,$A555,Observed!$D$2:$D$9149,$D555),"")</f>
        <v/>
      </c>
      <c r="AJ555" s="22" t="str">
        <f>IF(ISNUMBER(AVERAGEIFS(Observed!AJ$2:AJ$9149,Observed!$A$2:$A$9149,$A555,Observed!$D$2:$D$9149,$D555)),AVERAGEIFS(Observed!AJ$2:AJ$9149,Observed!$A$2:$A$9149,$A555,Observed!$D$2:$D$9149,$D555),"")</f>
        <v/>
      </c>
      <c r="AK555" s="22" t="str">
        <f>IF(ISNUMBER(AVERAGEIFS(Observed!AK$2:AK$9149,Observed!$A$2:$A$9149,$A555,Observed!$D$2:$D$9149,$D555)),AVERAGEIFS(Observed!AK$2:AK$9149,Observed!$A$2:$A$9149,$A555,Observed!$D$2:$D$9149,$D555),"")</f>
        <v/>
      </c>
      <c r="AL555" s="23" t="str">
        <f>IF(ISNUMBER(AVERAGEIFS(Observed!AL$2:AL$9149,Observed!$A$2:$A$9149,$A555,Observed!$D$2:$D$9149,$D555)),AVERAGEIFS(Observed!AL$2:AL$9149,Observed!$A$2:$A$9149,$A555,Observed!$D$2:$D$9149,$D555),"")</f>
        <v/>
      </c>
      <c r="AM555" s="23" t="str">
        <f>IF(ISNUMBER(AVERAGEIFS(Observed!AM$2:AM$9149,Observed!$A$2:$A$9149,$A555,Observed!$D$2:$D$9149,$D555)),AVERAGEIFS(Observed!AM$2:AM$9149,Observed!$A$2:$A$9149,$A555,Observed!$D$2:$D$9149,$D555),"")</f>
        <v/>
      </c>
      <c r="AN555" s="22" t="str">
        <f>IF(ISNUMBER(AVERAGEIFS(Observed!AN$2:AN$9149,Observed!$A$2:$A$9149,$A555,Observed!$D$2:$D$9149,$D555)),AVERAGEIFS(Observed!AN$2:AN$9149,Observed!$A$2:$A$9149,$A555,Observed!$D$2:$D$9149,$D555),"")</f>
        <v/>
      </c>
      <c r="AO555" s="22" t="str">
        <f>IF(ISNUMBER(AVERAGEIFS(Observed!AO$2:AO$9149,Observed!$A$2:$A$9149,$A555,Observed!$D$2:$D$9149,$D555)),AVERAGEIFS(Observed!AO$2:AO$9149,Observed!$A$2:$A$9149,$A555,Observed!$D$2:$D$9149,$D555),"")</f>
        <v/>
      </c>
      <c r="AP555" s="21" t="str">
        <f>IF(ISNUMBER(AVERAGEIFS(Observed!AP$2:AP$9149,Observed!$A$2:$A$9149,$A555,Observed!$D$2:$D$9149,$D555)),AVERAGEIFS(Observed!AP$2:AP$9149,Observed!$A$2:$A$9149,$A555,Observed!$D$2:$D$9149,$D555),"")</f>
        <v/>
      </c>
      <c r="AQ555" s="22" t="str">
        <f>IF(ISNUMBER(AVERAGEIFS(Observed!AQ$2:AQ$9149,Observed!$A$2:$A$9149,$A555,Observed!$D$2:$D$9149,$D555)),AVERAGEIFS(Observed!AQ$2:AQ$9149,Observed!$A$2:$A$9149,$A555,Observed!$D$2:$D$9149,$D555),"")</f>
        <v/>
      </c>
      <c r="AR555" s="22" t="str">
        <f>IF(ISNUMBER(AVERAGEIFS(Observed!AR$2:AR$9149,Observed!$A$2:$A$9149,$A555,Observed!$D$2:$D$9149,$D555)),AVERAGEIFS(Observed!AR$2:AR$9149,Observed!$A$2:$A$9149,$A555,Observed!$D$2:$D$9149,$D555),"")</f>
        <v/>
      </c>
      <c r="AS555" s="22" t="str">
        <f>IF(ISNUMBER(AVERAGEIFS(Observed!AS$2:AS$9149,Observed!$A$2:$A$9149,$A555,Observed!$D$2:$D$9149,$D555)),AVERAGEIFS(Observed!AS$2:AS$9149,Observed!$A$2:$A$9149,$A555,Observed!$D$2:$D$9149,$D555),"")</f>
        <v/>
      </c>
      <c r="AT555" s="22" t="str">
        <f>IF(ISNUMBER(AVERAGEIFS(Observed!AT$2:AT$9149,Observed!$A$2:$A$9149,$A555,Observed!$D$2:$D$9149,$D555)),AVERAGEIFS(Observed!AT$2:AT$9149,Observed!$A$2:$A$9149,$A555,Observed!$D$2:$D$9149,$D555),"")</f>
        <v/>
      </c>
      <c r="AU555" s="22" t="str">
        <f>IF(ISNUMBER(AVERAGEIFS(Observed!AU$2:AU$9149,Observed!$A$2:$A$9149,$A555,Observed!$D$2:$D$9149,$D555)),AVERAGEIFS(Observed!AU$2:AU$9149,Observed!$A$2:$A$9149,$A555,Observed!$D$2:$D$9149,$D555),"")</f>
        <v/>
      </c>
      <c r="AV555" s="2">
        <f>COUNTIFS(Observed!$A$2:$A$9149,$A555,Observed!$D$2:$D$9149,$D555)</f>
        <v>5</v>
      </c>
      <c r="AW555" s="2">
        <f t="shared" si="8"/>
        <v>5</v>
      </c>
    </row>
    <row r="556" spans="1:49" x14ac:dyDescent="0.25">
      <c r="A556" t="s">
        <v>91</v>
      </c>
      <c r="B556" t="s">
        <v>116</v>
      </c>
      <c r="C556" t="s">
        <v>30</v>
      </c>
      <c r="D556" s="3">
        <v>40920</v>
      </c>
      <c r="E556">
        <v>1</v>
      </c>
      <c r="G556" t="s">
        <v>105</v>
      </c>
      <c r="K556" s="24" t="s">
        <v>76</v>
      </c>
      <c r="N556" s="2"/>
      <c r="O556" s="21" t="str">
        <f>IF(ISNUMBER(AVERAGEIFS(Observed!O$2:O$9149,Observed!$A$2:$A$9149,$A556,Observed!$D$2:$D$9149,$D556)),AVERAGEIFS(Observed!O$2:O$9149,Observed!$A$2:$A$9149,$A556,Observed!$D$2:$D$9149,$D556),"")</f>
        <v/>
      </c>
      <c r="P556" s="22" t="str">
        <f>IF(ISNUMBER(AVERAGEIFS(Observed!P$2:P$9149,Observed!$A$2:$A$9149,$A556,Observed!$D$2:$D$9149,$D556)),AVERAGEIFS(Observed!P$2:P$9149,Observed!$A$2:$A$9149,$A556,Observed!$D$2:$D$9149,$D556),"")</f>
        <v/>
      </c>
      <c r="Q556" s="22">
        <f>IF(ISNUMBER(AVERAGEIFS(Observed!Q$2:Q$9149,Observed!$A$2:$A$9149,$A556,Observed!$D$2:$D$9149,$D556)),AVERAGEIFS(Observed!Q$2:Q$9149,Observed!$A$2:$A$9149,$A556,Observed!$D$2:$D$9149,$D556),"")</f>
        <v>186.98</v>
      </c>
      <c r="R556" s="22">
        <f>IF(ISNUMBER(AVERAGEIFS(Observed!R$2:R$9149,Observed!$A$2:$A$9149,$A556,Observed!$D$2:$D$9149,$D556)),AVERAGEIFS(Observed!R$2:R$9149,Observed!$A$2:$A$9149,$A556,Observed!$D$2:$D$9149,$D556),"")</f>
        <v>186.98</v>
      </c>
      <c r="S556" s="22">
        <f>IF(ISNUMBER(AVERAGEIFS(Observed!S$2:S$9149,Observed!$A$2:$A$9149,$A556,Observed!$D$2:$D$9149,$D556)),AVERAGEIFS(Observed!S$2:S$9149,Observed!$A$2:$A$9149,$A556,Observed!$D$2:$D$9149,$D556),"")</f>
        <v>622.28600000000006</v>
      </c>
      <c r="T556" s="23" t="str">
        <f>IF(ISNUMBER(AVERAGEIFS(Observed!T$2:T$9149,Observed!$A$2:$A$9149,$A556,Observed!$D$2:$D$9149,$D556)),AVERAGEIFS(Observed!T$2:T$9149,Observed!$A$2:$A$9149,$A556,Observed!$D$2:$D$9149,$D556),"")</f>
        <v/>
      </c>
      <c r="U556" s="23" t="str">
        <f>IF(ISNUMBER(AVERAGEIFS(Observed!U$2:U$9149,Observed!$A$2:$A$9149,$A556,Observed!$D$2:$D$9149,$D556)),AVERAGEIFS(Observed!U$2:U$9149,Observed!$A$2:$A$9149,$A556,Observed!$D$2:$D$9149,$D556),"")</f>
        <v/>
      </c>
      <c r="V556" s="23" t="str">
        <f>IF(ISNUMBER(AVERAGEIFS(Observed!V$2:V$9149,Observed!$A$2:$A$9149,$A556,Observed!$D$2:$D$9149,$D556)),AVERAGEIFS(Observed!V$2:V$9149,Observed!$A$2:$A$9149,$A556,Observed!$D$2:$D$9149,$D556),"")</f>
        <v/>
      </c>
      <c r="W556" s="21" t="str">
        <f>IF(ISNUMBER(AVERAGEIFS(Observed!W$2:W$9149,Observed!$A$2:$A$9149,$A556,Observed!$D$2:$D$9149,$D556)),AVERAGEIFS(Observed!W$2:W$9149,Observed!$A$2:$A$9149,$A556,Observed!$D$2:$D$9149,$D556),"")</f>
        <v/>
      </c>
      <c r="X556" s="35" t="str">
        <f>IF(ISNUMBER(AVERAGEIFS(Observed!X$2:X$9149,Observed!$A$2:$A$9149,$A556,Observed!$D$2:$D$9149,$D556)),AVERAGEIFS(Observed!X$2:X$9149,Observed!$A$2:$A$9149,$A556,Observed!$D$2:$D$9149,$D556),"")</f>
        <v/>
      </c>
      <c r="Y556" s="35" t="str">
        <f>IF(ISNUMBER(AVERAGEIFS(Observed!Y$2:Y$9149,Observed!$A$2:$A$9149,$A556,Observed!$D$2:$D$9149,$D556)),AVERAGEIFS(Observed!Y$2:Y$9149,Observed!$A$2:$A$9149,$A556,Observed!$D$2:$D$9149,$D556),"")</f>
        <v/>
      </c>
      <c r="Z556" s="22" t="str">
        <f>IF(ISNUMBER(AVERAGEIFS(Observed!Z$2:Z$9149,Observed!$A$2:$A$9149,$A556,Observed!$D$2:$D$9149,$D556)),AVERAGEIFS(Observed!Z$2:Z$9149,Observed!$A$2:$A$9149,$A556,Observed!$D$2:$D$9149,$D556),"")</f>
        <v/>
      </c>
      <c r="AA556" s="22" t="str">
        <f>IF(ISNUMBER(AVERAGEIFS(Observed!AA$2:AA$9149,Observed!$A$2:$A$9149,$A556,Observed!$D$2:$D$9149,$D556)),AVERAGEIFS(Observed!AA$2:AA$9149,Observed!$A$2:$A$9149,$A556,Observed!$D$2:$D$9149,$D556),"")</f>
        <v/>
      </c>
      <c r="AB556" s="22" t="str">
        <f>IF(ISNUMBER(AVERAGEIFS(Observed!AB$2:AB$9149,Observed!$A$2:$A$9149,$A556,Observed!$D$2:$D$9149,$D556)),AVERAGEIFS(Observed!AB$2:AB$9149,Observed!$A$2:$A$9149,$A556,Observed!$D$2:$D$9149,$D556),"")</f>
        <v/>
      </c>
      <c r="AC556" s="22">
        <f>IF(ISNUMBER(AVERAGEIFS(Observed!AC$2:AC$9149,Observed!$A$2:$A$9149,$A556,Observed!$D$2:$D$9149,$D556)),AVERAGEIFS(Observed!AC$2:AC$9149,Observed!$A$2:$A$9149,$A556,Observed!$D$2:$D$9149,$D556),"")</f>
        <v>890.3836958129225</v>
      </c>
      <c r="AD556" s="22">
        <f>IF(ISNUMBER(AVERAGEIFS(Observed!AD$2:AD$9149,Observed!$A$2:$A$9149,$A556,Observed!$D$2:$D$9149,$D556)),AVERAGEIFS(Observed!AD$2:AD$9149,Observed!$A$2:$A$9149,$A556,Observed!$D$2:$D$9149,$D556),"")</f>
        <v>89.038369581292244</v>
      </c>
      <c r="AE556" s="22" t="str">
        <f>IF(ISNUMBER(AVERAGEIFS(Observed!AE$2:AE$9149,Observed!$A$2:$A$9149,$A556,Observed!$D$2:$D$9149,$D556)),AVERAGEIFS(Observed!AE$2:AE$9149,Observed!$A$2:$A$9149,$A556,Observed!$D$2:$D$9149,$D556),"")</f>
        <v/>
      </c>
      <c r="AF556" s="22" t="str">
        <f>IF(ISNUMBER(AVERAGEIFS(Observed!AF$2:AF$9149,Observed!$A$2:$A$9149,$A556,Observed!$D$2:$D$9149,$D556)),AVERAGEIFS(Observed!AF$2:AF$9149,Observed!$A$2:$A$9149,$A556,Observed!$D$2:$D$9149,$D556),"")</f>
        <v/>
      </c>
      <c r="AG556" s="22" t="str">
        <f>IF(ISNUMBER(AVERAGEIFS(Observed!AG$2:AG$9149,Observed!$A$2:$A$9149,$A556,Observed!$D$2:$D$9149,$D556)),AVERAGEIFS(Observed!AG$2:AG$9149,Observed!$A$2:$A$9149,$A556,Observed!$D$2:$D$9149,$D556),"")</f>
        <v/>
      </c>
      <c r="AH556" s="22" t="str">
        <f>IF(ISNUMBER(AVERAGEIFS(Observed!AH$2:AH$9149,Observed!$A$2:$A$9149,$A556,Observed!$D$2:$D$9149,$D556)),AVERAGEIFS(Observed!AH$2:AH$9149,Observed!$A$2:$A$9149,$A556,Observed!$D$2:$D$9149,$D556),"")</f>
        <v/>
      </c>
      <c r="AI556" s="22" t="str">
        <f>IF(ISNUMBER(AVERAGEIFS(Observed!AI$2:AI$9149,Observed!$A$2:$A$9149,$A556,Observed!$D$2:$D$9149,$D556)),AVERAGEIFS(Observed!AI$2:AI$9149,Observed!$A$2:$A$9149,$A556,Observed!$D$2:$D$9149,$D556),"")</f>
        <v/>
      </c>
      <c r="AJ556" s="22" t="str">
        <f>IF(ISNUMBER(AVERAGEIFS(Observed!AJ$2:AJ$9149,Observed!$A$2:$A$9149,$A556,Observed!$D$2:$D$9149,$D556)),AVERAGEIFS(Observed!AJ$2:AJ$9149,Observed!$A$2:$A$9149,$A556,Observed!$D$2:$D$9149,$D556),"")</f>
        <v/>
      </c>
      <c r="AK556" s="22" t="str">
        <f>IF(ISNUMBER(AVERAGEIFS(Observed!AK$2:AK$9149,Observed!$A$2:$A$9149,$A556,Observed!$D$2:$D$9149,$D556)),AVERAGEIFS(Observed!AK$2:AK$9149,Observed!$A$2:$A$9149,$A556,Observed!$D$2:$D$9149,$D556),"")</f>
        <v/>
      </c>
      <c r="AL556" s="23" t="str">
        <f>IF(ISNUMBER(AVERAGEIFS(Observed!AL$2:AL$9149,Observed!$A$2:$A$9149,$A556,Observed!$D$2:$D$9149,$D556)),AVERAGEIFS(Observed!AL$2:AL$9149,Observed!$A$2:$A$9149,$A556,Observed!$D$2:$D$9149,$D556),"")</f>
        <v/>
      </c>
      <c r="AM556" s="23" t="str">
        <f>IF(ISNUMBER(AVERAGEIFS(Observed!AM$2:AM$9149,Observed!$A$2:$A$9149,$A556,Observed!$D$2:$D$9149,$D556)),AVERAGEIFS(Observed!AM$2:AM$9149,Observed!$A$2:$A$9149,$A556,Observed!$D$2:$D$9149,$D556),"")</f>
        <v/>
      </c>
      <c r="AN556" s="22" t="str">
        <f>IF(ISNUMBER(AVERAGEIFS(Observed!AN$2:AN$9149,Observed!$A$2:$A$9149,$A556,Observed!$D$2:$D$9149,$D556)),AVERAGEIFS(Observed!AN$2:AN$9149,Observed!$A$2:$A$9149,$A556,Observed!$D$2:$D$9149,$D556),"")</f>
        <v/>
      </c>
      <c r="AO556" s="22" t="str">
        <f>IF(ISNUMBER(AVERAGEIFS(Observed!AO$2:AO$9149,Observed!$A$2:$A$9149,$A556,Observed!$D$2:$D$9149,$D556)),AVERAGEIFS(Observed!AO$2:AO$9149,Observed!$A$2:$A$9149,$A556,Observed!$D$2:$D$9149,$D556),"")</f>
        <v/>
      </c>
      <c r="AP556" s="21" t="str">
        <f>IF(ISNUMBER(AVERAGEIFS(Observed!AP$2:AP$9149,Observed!$A$2:$A$9149,$A556,Observed!$D$2:$D$9149,$D556)),AVERAGEIFS(Observed!AP$2:AP$9149,Observed!$A$2:$A$9149,$A556,Observed!$D$2:$D$9149,$D556),"")</f>
        <v/>
      </c>
      <c r="AQ556" s="22" t="str">
        <f>IF(ISNUMBER(AVERAGEIFS(Observed!AQ$2:AQ$9149,Observed!$A$2:$A$9149,$A556,Observed!$D$2:$D$9149,$D556)),AVERAGEIFS(Observed!AQ$2:AQ$9149,Observed!$A$2:$A$9149,$A556,Observed!$D$2:$D$9149,$D556),"")</f>
        <v/>
      </c>
      <c r="AR556" s="22" t="str">
        <f>IF(ISNUMBER(AVERAGEIFS(Observed!AR$2:AR$9149,Observed!$A$2:$A$9149,$A556,Observed!$D$2:$D$9149,$D556)),AVERAGEIFS(Observed!AR$2:AR$9149,Observed!$A$2:$A$9149,$A556,Observed!$D$2:$D$9149,$D556),"")</f>
        <v/>
      </c>
      <c r="AS556" s="22" t="str">
        <f>IF(ISNUMBER(AVERAGEIFS(Observed!AS$2:AS$9149,Observed!$A$2:$A$9149,$A556,Observed!$D$2:$D$9149,$D556)),AVERAGEIFS(Observed!AS$2:AS$9149,Observed!$A$2:$A$9149,$A556,Observed!$D$2:$D$9149,$D556),"")</f>
        <v/>
      </c>
      <c r="AT556" s="22" t="str">
        <f>IF(ISNUMBER(AVERAGEIFS(Observed!AT$2:AT$9149,Observed!$A$2:$A$9149,$A556,Observed!$D$2:$D$9149,$D556)),AVERAGEIFS(Observed!AT$2:AT$9149,Observed!$A$2:$A$9149,$A556,Observed!$D$2:$D$9149,$D556),"")</f>
        <v/>
      </c>
      <c r="AU556" s="22" t="str">
        <f>IF(ISNUMBER(AVERAGEIFS(Observed!AU$2:AU$9149,Observed!$A$2:$A$9149,$A556,Observed!$D$2:$D$9149,$D556)),AVERAGEIFS(Observed!AU$2:AU$9149,Observed!$A$2:$A$9149,$A556,Observed!$D$2:$D$9149,$D556),"")</f>
        <v/>
      </c>
      <c r="AV556" s="2">
        <f>COUNTIFS(Observed!$A$2:$A$9149,$A556,Observed!$D$2:$D$9149,$D556)</f>
        <v>5</v>
      </c>
      <c r="AW556" s="2">
        <f t="shared" si="8"/>
        <v>5</v>
      </c>
    </row>
    <row r="557" spans="1:49" x14ac:dyDescent="0.25">
      <c r="A557" t="s">
        <v>91</v>
      </c>
      <c r="B557" t="s">
        <v>116</v>
      </c>
      <c r="C557" t="s">
        <v>30</v>
      </c>
      <c r="D557" s="3">
        <v>40934</v>
      </c>
      <c r="E557">
        <v>1</v>
      </c>
      <c r="G557" t="s">
        <v>105</v>
      </c>
      <c r="K557" s="24" t="s">
        <v>76</v>
      </c>
      <c r="N557" s="2"/>
      <c r="O557" s="21" t="str">
        <f>IF(ISNUMBER(AVERAGEIFS(Observed!O$2:O$9149,Observed!$A$2:$A$9149,$A557,Observed!$D$2:$D$9149,$D557)),AVERAGEIFS(Observed!O$2:O$9149,Observed!$A$2:$A$9149,$A557,Observed!$D$2:$D$9149,$D557),"")</f>
        <v/>
      </c>
      <c r="P557" s="22" t="str">
        <f>IF(ISNUMBER(AVERAGEIFS(Observed!P$2:P$9149,Observed!$A$2:$A$9149,$A557,Observed!$D$2:$D$9149,$D557)),AVERAGEIFS(Observed!P$2:P$9149,Observed!$A$2:$A$9149,$A557,Observed!$D$2:$D$9149,$D557),"")</f>
        <v/>
      </c>
      <c r="Q557" s="22">
        <f>IF(ISNUMBER(AVERAGEIFS(Observed!Q$2:Q$9149,Observed!$A$2:$A$9149,$A557,Observed!$D$2:$D$9149,$D557)),AVERAGEIFS(Observed!Q$2:Q$9149,Observed!$A$2:$A$9149,$A557,Observed!$D$2:$D$9149,$D557),"")</f>
        <v>40.529999999999994</v>
      </c>
      <c r="R557" s="22">
        <f>IF(ISNUMBER(AVERAGEIFS(Observed!R$2:R$9149,Observed!$A$2:$A$9149,$A557,Observed!$D$2:$D$9149,$D557)),AVERAGEIFS(Observed!R$2:R$9149,Observed!$A$2:$A$9149,$A557,Observed!$D$2:$D$9149,$D557),"")</f>
        <v>40.529999999999994</v>
      </c>
      <c r="S557" s="22">
        <f>IF(ISNUMBER(AVERAGEIFS(Observed!S$2:S$9149,Observed!$A$2:$A$9149,$A557,Observed!$D$2:$D$9149,$D557)),AVERAGEIFS(Observed!S$2:S$9149,Observed!$A$2:$A$9149,$A557,Observed!$D$2:$D$9149,$D557),"")</f>
        <v>662.81600000000003</v>
      </c>
      <c r="T557" s="23" t="str">
        <f>IF(ISNUMBER(AVERAGEIFS(Observed!T$2:T$9149,Observed!$A$2:$A$9149,$A557,Observed!$D$2:$D$9149,$D557)),AVERAGEIFS(Observed!T$2:T$9149,Observed!$A$2:$A$9149,$A557,Observed!$D$2:$D$9149,$D557),"")</f>
        <v/>
      </c>
      <c r="U557" s="23" t="str">
        <f>IF(ISNUMBER(AVERAGEIFS(Observed!U$2:U$9149,Observed!$A$2:$A$9149,$A557,Observed!$D$2:$D$9149,$D557)),AVERAGEIFS(Observed!U$2:U$9149,Observed!$A$2:$A$9149,$A557,Observed!$D$2:$D$9149,$D557),"")</f>
        <v/>
      </c>
      <c r="V557" s="23" t="str">
        <f>IF(ISNUMBER(AVERAGEIFS(Observed!V$2:V$9149,Observed!$A$2:$A$9149,$A557,Observed!$D$2:$D$9149,$D557)),AVERAGEIFS(Observed!V$2:V$9149,Observed!$A$2:$A$9149,$A557,Observed!$D$2:$D$9149,$D557),"")</f>
        <v/>
      </c>
      <c r="W557" s="21" t="str">
        <f>IF(ISNUMBER(AVERAGEIFS(Observed!W$2:W$9149,Observed!$A$2:$A$9149,$A557,Observed!$D$2:$D$9149,$D557)),AVERAGEIFS(Observed!W$2:W$9149,Observed!$A$2:$A$9149,$A557,Observed!$D$2:$D$9149,$D557),"")</f>
        <v/>
      </c>
      <c r="X557" s="35" t="str">
        <f>IF(ISNUMBER(AVERAGEIFS(Observed!X$2:X$9149,Observed!$A$2:$A$9149,$A557,Observed!$D$2:$D$9149,$D557)),AVERAGEIFS(Observed!X$2:X$9149,Observed!$A$2:$A$9149,$A557,Observed!$D$2:$D$9149,$D557),"")</f>
        <v/>
      </c>
      <c r="Y557" s="35" t="str">
        <f>IF(ISNUMBER(AVERAGEIFS(Observed!Y$2:Y$9149,Observed!$A$2:$A$9149,$A557,Observed!$D$2:$D$9149,$D557)),AVERAGEIFS(Observed!Y$2:Y$9149,Observed!$A$2:$A$9149,$A557,Observed!$D$2:$D$9149,$D557),"")</f>
        <v/>
      </c>
      <c r="Z557" s="22" t="str">
        <f>IF(ISNUMBER(AVERAGEIFS(Observed!Z$2:Z$9149,Observed!$A$2:$A$9149,$A557,Observed!$D$2:$D$9149,$D557)),AVERAGEIFS(Observed!Z$2:Z$9149,Observed!$A$2:$A$9149,$A557,Observed!$D$2:$D$9149,$D557),"")</f>
        <v/>
      </c>
      <c r="AA557" s="22" t="str">
        <f>IF(ISNUMBER(AVERAGEIFS(Observed!AA$2:AA$9149,Observed!$A$2:$A$9149,$A557,Observed!$D$2:$D$9149,$D557)),AVERAGEIFS(Observed!AA$2:AA$9149,Observed!$A$2:$A$9149,$A557,Observed!$D$2:$D$9149,$D557),"")</f>
        <v/>
      </c>
      <c r="AB557" s="22" t="str">
        <f>IF(ISNUMBER(AVERAGEIFS(Observed!AB$2:AB$9149,Observed!$A$2:$A$9149,$A557,Observed!$D$2:$D$9149,$D557)),AVERAGEIFS(Observed!AB$2:AB$9149,Observed!$A$2:$A$9149,$A557,Observed!$D$2:$D$9149,$D557),"")</f>
        <v/>
      </c>
      <c r="AC557" s="22">
        <f>IF(ISNUMBER(AVERAGEIFS(Observed!AC$2:AC$9149,Observed!$A$2:$A$9149,$A557,Observed!$D$2:$D$9149,$D557)),AVERAGEIFS(Observed!AC$2:AC$9149,Observed!$A$2:$A$9149,$A557,Observed!$D$2:$D$9149,$D557),"")</f>
        <v>289.4778807077343</v>
      </c>
      <c r="AD557" s="22">
        <f>IF(ISNUMBER(AVERAGEIFS(Observed!AD$2:AD$9149,Observed!$A$2:$A$9149,$A557,Observed!$D$2:$D$9149,$D557)),AVERAGEIFS(Observed!AD$2:AD$9149,Observed!$A$2:$A$9149,$A557,Observed!$D$2:$D$9149,$D557),"")</f>
        <v>28.947788070773431</v>
      </c>
      <c r="AE557" s="22" t="str">
        <f>IF(ISNUMBER(AVERAGEIFS(Observed!AE$2:AE$9149,Observed!$A$2:$A$9149,$A557,Observed!$D$2:$D$9149,$D557)),AVERAGEIFS(Observed!AE$2:AE$9149,Observed!$A$2:$A$9149,$A557,Observed!$D$2:$D$9149,$D557),"")</f>
        <v/>
      </c>
      <c r="AF557" s="22" t="str">
        <f>IF(ISNUMBER(AVERAGEIFS(Observed!AF$2:AF$9149,Observed!$A$2:$A$9149,$A557,Observed!$D$2:$D$9149,$D557)),AVERAGEIFS(Observed!AF$2:AF$9149,Observed!$A$2:$A$9149,$A557,Observed!$D$2:$D$9149,$D557),"")</f>
        <v/>
      </c>
      <c r="AG557" s="22" t="str">
        <f>IF(ISNUMBER(AVERAGEIFS(Observed!AG$2:AG$9149,Observed!$A$2:$A$9149,$A557,Observed!$D$2:$D$9149,$D557)),AVERAGEIFS(Observed!AG$2:AG$9149,Observed!$A$2:$A$9149,$A557,Observed!$D$2:$D$9149,$D557),"")</f>
        <v/>
      </c>
      <c r="AH557" s="22" t="str">
        <f>IF(ISNUMBER(AVERAGEIFS(Observed!AH$2:AH$9149,Observed!$A$2:$A$9149,$A557,Observed!$D$2:$D$9149,$D557)),AVERAGEIFS(Observed!AH$2:AH$9149,Observed!$A$2:$A$9149,$A557,Observed!$D$2:$D$9149,$D557),"")</f>
        <v/>
      </c>
      <c r="AI557" s="22" t="str">
        <f>IF(ISNUMBER(AVERAGEIFS(Observed!AI$2:AI$9149,Observed!$A$2:$A$9149,$A557,Observed!$D$2:$D$9149,$D557)),AVERAGEIFS(Observed!AI$2:AI$9149,Observed!$A$2:$A$9149,$A557,Observed!$D$2:$D$9149,$D557),"")</f>
        <v/>
      </c>
      <c r="AJ557" s="22" t="str">
        <f>IF(ISNUMBER(AVERAGEIFS(Observed!AJ$2:AJ$9149,Observed!$A$2:$A$9149,$A557,Observed!$D$2:$D$9149,$D557)),AVERAGEIFS(Observed!AJ$2:AJ$9149,Observed!$A$2:$A$9149,$A557,Observed!$D$2:$D$9149,$D557),"")</f>
        <v/>
      </c>
      <c r="AK557" s="22" t="str">
        <f>IF(ISNUMBER(AVERAGEIFS(Observed!AK$2:AK$9149,Observed!$A$2:$A$9149,$A557,Observed!$D$2:$D$9149,$D557)),AVERAGEIFS(Observed!AK$2:AK$9149,Observed!$A$2:$A$9149,$A557,Observed!$D$2:$D$9149,$D557),"")</f>
        <v/>
      </c>
      <c r="AL557" s="23" t="str">
        <f>IF(ISNUMBER(AVERAGEIFS(Observed!AL$2:AL$9149,Observed!$A$2:$A$9149,$A557,Observed!$D$2:$D$9149,$D557)),AVERAGEIFS(Observed!AL$2:AL$9149,Observed!$A$2:$A$9149,$A557,Observed!$D$2:$D$9149,$D557),"")</f>
        <v/>
      </c>
      <c r="AM557" s="23" t="str">
        <f>IF(ISNUMBER(AVERAGEIFS(Observed!AM$2:AM$9149,Observed!$A$2:$A$9149,$A557,Observed!$D$2:$D$9149,$D557)),AVERAGEIFS(Observed!AM$2:AM$9149,Observed!$A$2:$A$9149,$A557,Observed!$D$2:$D$9149,$D557),"")</f>
        <v/>
      </c>
      <c r="AN557" s="22" t="str">
        <f>IF(ISNUMBER(AVERAGEIFS(Observed!AN$2:AN$9149,Observed!$A$2:$A$9149,$A557,Observed!$D$2:$D$9149,$D557)),AVERAGEIFS(Observed!AN$2:AN$9149,Observed!$A$2:$A$9149,$A557,Observed!$D$2:$D$9149,$D557),"")</f>
        <v/>
      </c>
      <c r="AO557" s="22" t="str">
        <f>IF(ISNUMBER(AVERAGEIFS(Observed!AO$2:AO$9149,Observed!$A$2:$A$9149,$A557,Observed!$D$2:$D$9149,$D557)),AVERAGEIFS(Observed!AO$2:AO$9149,Observed!$A$2:$A$9149,$A557,Observed!$D$2:$D$9149,$D557),"")</f>
        <v/>
      </c>
      <c r="AP557" s="21" t="str">
        <f>IF(ISNUMBER(AVERAGEIFS(Observed!AP$2:AP$9149,Observed!$A$2:$A$9149,$A557,Observed!$D$2:$D$9149,$D557)),AVERAGEIFS(Observed!AP$2:AP$9149,Observed!$A$2:$A$9149,$A557,Observed!$D$2:$D$9149,$D557),"")</f>
        <v/>
      </c>
      <c r="AQ557" s="22" t="str">
        <f>IF(ISNUMBER(AVERAGEIFS(Observed!AQ$2:AQ$9149,Observed!$A$2:$A$9149,$A557,Observed!$D$2:$D$9149,$D557)),AVERAGEIFS(Observed!AQ$2:AQ$9149,Observed!$A$2:$A$9149,$A557,Observed!$D$2:$D$9149,$D557),"")</f>
        <v/>
      </c>
      <c r="AR557" s="22" t="str">
        <f>IF(ISNUMBER(AVERAGEIFS(Observed!AR$2:AR$9149,Observed!$A$2:$A$9149,$A557,Observed!$D$2:$D$9149,$D557)),AVERAGEIFS(Observed!AR$2:AR$9149,Observed!$A$2:$A$9149,$A557,Observed!$D$2:$D$9149,$D557),"")</f>
        <v/>
      </c>
      <c r="AS557" s="22" t="str">
        <f>IF(ISNUMBER(AVERAGEIFS(Observed!AS$2:AS$9149,Observed!$A$2:$A$9149,$A557,Observed!$D$2:$D$9149,$D557)),AVERAGEIFS(Observed!AS$2:AS$9149,Observed!$A$2:$A$9149,$A557,Observed!$D$2:$D$9149,$D557),"")</f>
        <v/>
      </c>
      <c r="AT557" s="22" t="str">
        <f>IF(ISNUMBER(AVERAGEIFS(Observed!AT$2:AT$9149,Observed!$A$2:$A$9149,$A557,Observed!$D$2:$D$9149,$D557)),AVERAGEIFS(Observed!AT$2:AT$9149,Observed!$A$2:$A$9149,$A557,Observed!$D$2:$D$9149,$D557),"")</f>
        <v/>
      </c>
      <c r="AU557" s="22" t="str">
        <f>IF(ISNUMBER(AVERAGEIFS(Observed!AU$2:AU$9149,Observed!$A$2:$A$9149,$A557,Observed!$D$2:$D$9149,$D557)),AVERAGEIFS(Observed!AU$2:AU$9149,Observed!$A$2:$A$9149,$A557,Observed!$D$2:$D$9149,$D557),"")</f>
        <v/>
      </c>
      <c r="AV557" s="2">
        <f>COUNTIFS(Observed!$A$2:$A$9149,$A557,Observed!$D$2:$D$9149,$D557)</f>
        <v>5</v>
      </c>
      <c r="AW557" s="2">
        <f t="shared" si="8"/>
        <v>5</v>
      </c>
    </row>
    <row r="558" spans="1:49" x14ac:dyDescent="0.25">
      <c r="A558" t="s">
        <v>91</v>
      </c>
      <c r="B558" t="s">
        <v>116</v>
      </c>
      <c r="C558" t="s">
        <v>30</v>
      </c>
      <c r="D558" s="3">
        <v>40955</v>
      </c>
      <c r="E558">
        <v>1</v>
      </c>
      <c r="G558" t="s">
        <v>105</v>
      </c>
      <c r="K558" s="24" t="s">
        <v>76</v>
      </c>
      <c r="N558" s="2"/>
      <c r="O558" s="21" t="str">
        <f>IF(ISNUMBER(AVERAGEIFS(Observed!O$2:O$9149,Observed!$A$2:$A$9149,$A558,Observed!$D$2:$D$9149,$D558)),AVERAGEIFS(Observed!O$2:O$9149,Observed!$A$2:$A$9149,$A558,Observed!$D$2:$D$9149,$D558),"")</f>
        <v/>
      </c>
      <c r="P558" s="22" t="str">
        <f>IF(ISNUMBER(AVERAGEIFS(Observed!P$2:P$9149,Observed!$A$2:$A$9149,$A558,Observed!$D$2:$D$9149,$D558)),AVERAGEIFS(Observed!P$2:P$9149,Observed!$A$2:$A$9149,$A558,Observed!$D$2:$D$9149,$D558),"")</f>
        <v/>
      </c>
      <c r="Q558" s="22">
        <f>IF(ISNUMBER(AVERAGEIFS(Observed!Q$2:Q$9149,Observed!$A$2:$A$9149,$A558,Observed!$D$2:$D$9149,$D558)),AVERAGEIFS(Observed!Q$2:Q$9149,Observed!$A$2:$A$9149,$A558,Observed!$D$2:$D$9149,$D558),"")</f>
        <v>107.498</v>
      </c>
      <c r="R558" s="22">
        <f>IF(ISNUMBER(AVERAGEIFS(Observed!R$2:R$9149,Observed!$A$2:$A$9149,$A558,Observed!$D$2:$D$9149,$D558)),AVERAGEIFS(Observed!R$2:R$9149,Observed!$A$2:$A$9149,$A558,Observed!$D$2:$D$9149,$D558),"")</f>
        <v>107.498</v>
      </c>
      <c r="S558" s="22">
        <f>IF(ISNUMBER(AVERAGEIFS(Observed!S$2:S$9149,Observed!$A$2:$A$9149,$A558,Observed!$D$2:$D$9149,$D558)),AVERAGEIFS(Observed!S$2:S$9149,Observed!$A$2:$A$9149,$A558,Observed!$D$2:$D$9149,$D558),"")</f>
        <v>770.31399999999996</v>
      </c>
      <c r="T558" s="23" t="str">
        <f>IF(ISNUMBER(AVERAGEIFS(Observed!T$2:T$9149,Observed!$A$2:$A$9149,$A558,Observed!$D$2:$D$9149,$D558)),AVERAGEIFS(Observed!T$2:T$9149,Observed!$A$2:$A$9149,$A558,Observed!$D$2:$D$9149,$D558),"")</f>
        <v/>
      </c>
      <c r="U558" s="23" t="str">
        <f>IF(ISNUMBER(AVERAGEIFS(Observed!U$2:U$9149,Observed!$A$2:$A$9149,$A558,Observed!$D$2:$D$9149,$D558)),AVERAGEIFS(Observed!U$2:U$9149,Observed!$A$2:$A$9149,$A558,Observed!$D$2:$D$9149,$D558),"")</f>
        <v/>
      </c>
      <c r="V558" s="23" t="str">
        <f>IF(ISNUMBER(AVERAGEIFS(Observed!V$2:V$9149,Observed!$A$2:$A$9149,$A558,Observed!$D$2:$D$9149,$D558)),AVERAGEIFS(Observed!V$2:V$9149,Observed!$A$2:$A$9149,$A558,Observed!$D$2:$D$9149,$D558),"")</f>
        <v/>
      </c>
      <c r="W558" s="21" t="str">
        <f>IF(ISNUMBER(AVERAGEIFS(Observed!W$2:W$9149,Observed!$A$2:$A$9149,$A558,Observed!$D$2:$D$9149,$D558)),AVERAGEIFS(Observed!W$2:W$9149,Observed!$A$2:$A$9149,$A558,Observed!$D$2:$D$9149,$D558),"")</f>
        <v/>
      </c>
      <c r="X558" s="35" t="str">
        <f>IF(ISNUMBER(AVERAGEIFS(Observed!X$2:X$9149,Observed!$A$2:$A$9149,$A558,Observed!$D$2:$D$9149,$D558)),AVERAGEIFS(Observed!X$2:X$9149,Observed!$A$2:$A$9149,$A558,Observed!$D$2:$D$9149,$D558),"")</f>
        <v/>
      </c>
      <c r="Y558" s="35" t="str">
        <f>IF(ISNUMBER(AVERAGEIFS(Observed!Y$2:Y$9149,Observed!$A$2:$A$9149,$A558,Observed!$D$2:$D$9149,$D558)),AVERAGEIFS(Observed!Y$2:Y$9149,Observed!$A$2:$A$9149,$A558,Observed!$D$2:$D$9149,$D558),"")</f>
        <v/>
      </c>
      <c r="Z558" s="22" t="str">
        <f>IF(ISNUMBER(AVERAGEIFS(Observed!Z$2:Z$9149,Observed!$A$2:$A$9149,$A558,Observed!$D$2:$D$9149,$D558)),AVERAGEIFS(Observed!Z$2:Z$9149,Observed!$A$2:$A$9149,$A558,Observed!$D$2:$D$9149,$D558),"")</f>
        <v/>
      </c>
      <c r="AA558" s="22" t="str">
        <f>IF(ISNUMBER(AVERAGEIFS(Observed!AA$2:AA$9149,Observed!$A$2:$A$9149,$A558,Observed!$D$2:$D$9149,$D558)),AVERAGEIFS(Observed!AA$2:AA$9149,Observed!$A$2:$A$9149,$A558,Observed!$D$2:$D$9149,$D558),"")</f>
        <v/>
      </c>
      <c r="AB558" s="22" t="str">
        <f>IF(ISNUMBER(AVERAGEIFS(Observed!AB$2:AB$9149,Observed!$A$2:$A$9149,$A558,Observed!$D$2:$D$9149,$D558)),AVERAGEIFS(Observed!AB$2:AB$9149,Observed!$A$2:$A$9149,$A558,Observed!$D$2:$D$9149,$D558),"")</f>
        <v/>
      </c>
      <c r="AC558" s="22">
        <f>IF(ISNUMBER(AVERAGEIFS(Observed!AC$2:AC$9149,Observed!$A$2:$A$9149,$A558,Observed!$D$2:$D$9149,$D558)),AVERAGEIFS(Observed!AC$2:AC$9149,Observed!$A$2:$A$9149,$A558,Observed!$D$2:$D$9149,$D558),"")</f>
        <v>511.90436214737036</v>
      </c>
      <c r="AD558" s="22">
        <f>IF(ISNUMBER(AVERAGEIFS(Observed!AD$2:AD$9149,Observed!$A$2:$A$9149,$A558,Observed!$D$2:$D$9149,$D558)),AVERAGEIFS(Observed!AD$2:AD$9149,Observed!$A$2:$A$9149,$A558,Observed!$D$2:$D$9149,$D558),"")</f>
        <v>51.190436214737041</v>
      </c>
      <c r="AE558" s="22" t="str">
        <f>IF(ISNUMBER(AVERAGEIFS(Observed!AE$2:AE$9149,Observed!$A$2:$A$9149,$A558,Observed!$D$2:$D$9149,$D558)),AVERAGEIFS(Observed!AE$2:AE$9149,Observed!$A$2:$A$9149,$A558,Observed!$D$2:$D$9149,$D558),"")</f>
        <v/>
      </c>
      <c r="AF558" s="22" t="str">
        <f>IF(ISNUMBER(AVERAGEIFS(Observed!AF$2:AF$9149,Observed!$A$2:$A$9149,$A558,Observed!$D$2:$D$9149,$D558)),AVERAGEIFS(Observed!AF$2:AF$9149,Observed!$A$2:$A$9149,$A558,Observed!$D$2:$D$9149,$D558),"")</f>
        <v/>
      </c>
      <c r="AG558" s="22" t="str">
        <f>IF(ISNUMBER(AVERAGEIFS(Observed!AG$2:AG$9149,Observed!$A$2:$A$9149,$A558,Observed!$D$2:$D$9149,$D558)),AVERAGEIFS(Observed!AG$2:AG$9149,Observed!$A$2:$A$9149,$A558,Observed!$D$2:$D$9149,$D558),"")</f>
        <v/>
      </c>
      <c r="AH558" s="22" t="str">
        <f>IF(ISNUMBER(AVERAGEIFS(Observed!AH$2:AH$9149,Observed!$A$2:$A$9149,$A558,Observed!$D$2:$D$9149,$D558)),AVERAGEIFS(Observed!AH$2:AH$9149,Observed!$A$2:$A$9149,$A558,Observed!$D$2:$D$9149,$D558),"")</f>
        <v/>
      </c>
      <c r="AI558" s="22" t="str">
        <f>IF(ISNUMBER(AVERAGEIFS(Observed!AI$2:AI$9149,Observed!$A$2:$A$9149,$A558,Observed!$D$2:$D$9149,$D558)),AVERAGEIFS(Observed!AI$2:AI$9149,Observed!$A$2:$A$9149,$A558,Observed!$D$2:$D$9149,$D558),"")</f>
        <v/>
      </c>
      <c r="AJ558" s="22" t="str">
        <f>IF(ISNUMBER(AVERAGEIFS(Observed!AJ$2:AJ$9149,Observed!$A$2:$A$9149,$A558,Observed!$D$2:$D$9149,$D558)),AVERAGEIFS(Observed!AJ$2:AJ$9149,Observed!$A$2:$A$9149,$A558,Observed!$D$2:$D$9149,$D558),"")</f>
        <v/>
      </c>
      <c r="AK558" s="22" t="str">
        <f>IF(ISNUMBER(AVERAGEIFS(Observed!AK$2:AK$9149,Observed!$A$2:$A$9149,$A558,Observed!$D$2:$D$9149,$D558)),AVERAGEIFS(Observed!AK$2:AK$9149,Observed!$A$2:$A$9149,$A558,Observed!$D$2:$D$9149,$D558),"")</f>
        <v/>
      </c>
      <c r="AL558" s="23" t="str">
        <f>IF(ISNUMBER(AVERAGEIFS(Observed!AL$2:AL$9149,Observed!$A$2:$A$9149,$A558,Observed!$D$2:$D$9149,$D558)),AVERAGEIFS(Observed!AL$2:AL$9149,Observed!$A$2:$A$9149,$A558,Observed!$D$2:$D$9149,$D558),"")</f>
        <v/>
      </c>
      <c r="AM558" s="23" t="str">
        <f>IF(ISNUMBER(AVERAGEIFS(Observed!AM$2:AM$9149,Observed!$A$2:$A$9149,$A558,Observed!$D$2:$D$9149,$D558)),AVERAGEIFS(Observed!AM$2:AM$9149,Observed!$A$2:$A$9149,$A558,Observed!$D$2:$D$9149,$D558),"")</f>
        <v/>
      </c>
      <c r="AN558" s="22" t="str">
        <f>IF(ISNUMBER(AVERAGEIFS(Observed!AN$2:AN$9149,Observed!$A$2:$A$9149,$A558,Observed!$D$2:$D$9149,$D558)),AVERAGEIFS(Observed!AN$2:AN$9149,Observed!$A$2:$A$9149,$A558,Observed!$D$2:$D$9149,$D558),"")</f>
        <v/>
      </c>
      <c r="AO558" s="22" t="str">
        <f>IF(ISNUMBER(AVERAGEIFS(Observed!AO$2:AO$9149,Observed!$A$2:$A$9149,$A558,Observed!$D$2:$D$9149,$D558)),AVERAGEIFS(Observed!AO$2:AO$9149,Observed!$A$2:$A$9149,$A558,Observed!$D$2:$D$9149,$D558),"")</f>
        <v/>
      </c>
      <c r="AP558" s="21" t="str">
        <f>IF(ISNUMBER(AVERAGEIFS(Observed!AP$2:AP$9149,Observed!$A$2:$A$9149,$A558,Observed!$D$2:$D$9149,$D558)),AVERAGEIFS(Observed!AP$2:AP$9149,Observed!$A$2:$A$9149,$A558,Observed!$D$2:$D$9149,$D558),"")</f>
        <v/>
      </c>
      <c r="AQ558" s="22" t="str">
        <f>IF(ISNUMBER(AVERAGEIFS(Observed!AQ$2:AQ$9149,Observed!$A$2:$A$9149,$A558,Observed!$D$2:$D$9149,$D558)),AVERAGEIFS(Observed!AQ$2:AQ$9149,Observed!$A$2:$A$9149,$A558,Observed!$D$2:$D$9149,$D558),"")</f>
        <v/>
      </c>
      <c r="AR558" s="22" t="str">
        <f>IF(ISNUMBER(AVERAGEIFS(Observed!AR$2:AR$9149,Observed!$A$2:$A$9149,$A558,Observed!$D$2:$D$9149,$D558)),AVERAGEIFS(Observed!AR$2:AR$9149,Observed!$A$2:$A$9149,$A558,Observed!$D$2:$D$9149,$D558),"")</f>
        <v/>
      </c>
      <c r="AS558" s="22" t="str">
        <f>IF(ISNUMBER(AVERAGEIFS(Observed!AS$2:AS$9149,Observed!$A$2:$A$9149,$A558,Observed!$D$2:$D$9149,$D558)),AVERAGEIFS(Observed!AS$2:AS$9149,Observed!$A$2:$A$9149,$A558,Observed!$D$2:$D$9149,$D558),"")</f>
        <v/>
      </c>
      <c r="AT558" s="22" t="str">
        <f>IF(ISNUMBER(AVERAGEIFS(Observed!AT$2:AT$9149,Observed!$A$2:$A$9149,$A558,Observed!$D$2:$D$9149,$D558)),AVERAGEIFS(Observed!AT$2:AT$9149,Observed!$A$2:$A$9149,$A558,Observed!$D$2:$D$9149,$D558),"")</f>
        <v/>
      </c>
      <c r="AU558" s="22" t="str">
        <f>IF(ISNUMBER(AVERAGEIFS(Observed!AU$2:AU$9149,Observed!$A$2:$A$9149,$A558,Observed!$D$2:$D$9149,$D558)),AVERAGEIFS(Observed!AU$2:AU$9149,Observed!$A$2:$A$9149,$A558,Observed!$D$2:$D$9149,$D558),"")</f>
        <v/>
      </c>
      <c r="AV558" s="2">
        <f>COUNTIFS(Observed!$A$2:$A$9149,$A558,Observed!$D$2:$D$9149,$D558)</f>
        <v>5</v>
      </c>
      <c r="AW558" s="2">
        <f t="shared" si="8"/>
        <v>5</v>
      </c>
    </row>
    <row r="559" spans="1:49" x14ac:dyDescent="0.25">
      <c r="A559" t="s">
        <v>91</v>
      </c>
      <c r="B559" t="s">
        <v>116</v>
      </c>
      <c r="C559" t="s">
        <v>30</v>
      </c>
      <c r="D559" s="3">
        <v>40977</v>
      </c>
      <c r="E559">
        <v>1</v>
      </c>
      <c r="G559" t="s">
        <v>105</v>
      </c>
      <c r="K559" s="24" t="s">
        <v>76</v>
      </c>
      <c r="N559" s="2"/>
      <c r="O559" s="21" t="str">
        <f>IF(ISNUMBER(AVERAGEIFS(Observed!O$2:O$9149,Observed!$A$2:$A$9149,$A559,Observed!$D$2:$D$9149,$D559)),AVERAGEIFS(Observed!O$2:O$9149,Observed!$A$2:$A$9149,$A559,Observed!$D$2:$D$9149,$D559),"")</f>
        <v/>
      </c>
      <c r="P559" s="22" t="str">
        <f>IF(ISNUMBER(AVERAGEIFS(Observed!P$2:P$9149,Observed!$A$2:$A$9149,$A559,Observed!$D$2:$D$9149,$D559)),AVERAGEIFS(Observed!P$2:P$9149,Observed!$A$2:$A$9149,$A559,Observed!$D$2:$D$9149,$D559),"")</f>
        <v/>
      </c>
      <c r="Q559" s="22">
        <f>IF(ISNUMBER(AVERAGEIFS(Observed!Q$2:Q$9149,Observed!$A$2:$A$9149,$A559,Observed!$D$2:$D$9149,$D559)),AVERAGEIFS(Observed!Q$2:Q$9149,Observed!$A$2:$A$9149,$A559,Observed!$D$2:$D$9149,$D559),"")</f>
        <v>104.32599999999999</v>
      </c>
      <c r="R559" s="22">
        <f>IF(ISNUMBER(AVERAGEIFS(Observed!R$2:R$9149,Observed!$A$2:$A$9149,$A559,Observed!$D$2:$D$9149,$D559)),AVERAGEIFS(Observed!R$2:R$9149,Observed!$A$2:$A$9149,$A559,Observed!$D$2:$D$9149,$D559),"")</f>
        <v>104.32599999999999</v>
      </c>
      <c r="S559" s="22">
        <f>IF(ISNUMBER(AVERAGEIFS(Observed!S$2:S$9149,Observed!$A$2:$A$9149,$A559,Observed!$D$2:$D$9149,$D559)),AVERAGEIFS(Observed!S$2:S$9149,Observed!$A$2:$A$9149,$A559,Observed!$D$2:$D$9149,$D559),"")</f>
        <v>874.64</v>
      </c>
      <c r="T559" s="23" t="str">
        <f>IF(ISNUMBER(AVERAGEIFS(Observed!T$2:T$9149,Observed!$A$2:$A$9149,$A559,Observed!$D$2:$D$9149,$D559)),AVERAGEIFS(Observed!T$2:T$9149,Observed!$A$2:$A$9149,$A559,Observed!$D$2:$D$9149,$D559),"")</f>
        <v/>
      </c>
      <c r="U559" s="23" t="str">
        <f>IF(ISNUMBER(AVERAGEIFS(Observed!U$2:U$9149,Observed!$A$2:$A$9149,$A559,Observed!$D$2:$D$9149,$D559)),AVERAGEIFS(Observed!U$2:U$9149,Observed!$A$2:$A$9149,$A559,Observed!$D$2:$D$9149,$D559),"")</f>
        <v/>
      </c>
      <c r="V559" s="23" t="str">
        <f>IF(ISNUMBER(AVERAGEIFS(Observed!V$2:V$9149,Observed!$A$2:$A$9149,$A559,Observed!$D$2:$D$9149,$D559)),AVERAGEIFS(Observed!V$2:V$9149,Observed!$A$2:$A$9149,$A559,Observed!$D$2:$D$9149,$D559),"")</f>
        <v/>
      </c>
      <c r="W559" s="21" t="str">
        <f>IF(ISNUMBER(AVERAGEIFS(Observed!W$2:W$9149,Observed!$A$2:$A$9149,$A559,Observed!$D$2:$D$9149,$D559)),AVERAGEIFS(Observed!W$2:W$9149,Observed!$A$2:$A$9149,$A559,Observed!$D$2:$D$9149,$D559),"")</f>
        <v/>
      </c>
      <c r="X559" s="35" t="str">
        <f>IF(ISNUMBER(AVERAGEIFS(Observed!X$2:X$9149,Observed!$A$2:$A$9149,$A559,Observed!$D$2:$D$9149,$D559)),AVERAGEIFS(Observed!X$2:X$9149,Observed!$A$2:$A$9149,$A559,Observed!$D$2:$D$9149,$D559),"")</f>
        <v/>
      </c>
      <c r="Y559" s="35" t="str">
        <f>IF(ISNUMBER(AVERAGEIFS(Observed!Y$2:Y$9149,Observed!$A$2:$A$9149,$A559,Observed!$D$2:$D$9149,$D559)),AVERAGEIFS(Observed!Y$2:Y$9149,Observed!$A$2:$A$9149,$A559,Observed!$D$2:$D$9149,$D559),"")</f>
        <v/>
      </c>
      <c r="Z559" s="22" t="str">
        <f>IF(ISNUMBER(AVERAGEIFS(Observed!Z$2:Z$9149,Observed!$A$2:$A$9149,$A559,Observed!$D$2:$D$9149,$D559)),AVERAGEIFS(Observed!Z$2:Z$9149,Observed!$A$2:$A$9149,$A559,Observed!$D$2:$D$9149,$D559),"")</f>
        <v/>
      </c>
      <c r="AA559" s="22" t="str">
        <f>IF(ISNUMBER(AVERAGEIFS(Observed!AA$2:AA$9149,Observed!$A$2:$A$9149,$A559,Observed!$D$2:$D$9149,$D559)),AVERAGEIFS(Observed!AA$2:AA$9149,Observed!$A$2:$A$9149,$A559,Observed!$D$2:$D$9149,$D559),"")</f>
        <v/>
      </c>
      <c r="AB559" s="22" t="str">
        <f>IF(ISNUMBER(AVERAGEIFS(Observed!AB$2:AB$9149,Observed!$A$2:$A$9149,$A559,Observed!$D$2:$D$9149,$D559)),AVERAGEIFS(Observed!AB$2:AB$9149,Observed!$A$2:$A$9149,$A559,Observed!$D$2:$D$9149,$D559),"")</f>
        <v/>
      </c>
      <c r="AC559" s="22">
        <f>IF(ISNUMBER(AVERAGEIFS(Observed!AC$2:AC$9149,Observed!$A$2:$A$9149,$A559,Observed!$D$2:$D$9149,$D559)),AVERAGEIFS(Observed!AC$2:AC$9149,Observed!$A$2:$A$9149,$A559,Observed!$D$2:$D$9149,$D559),"")</f>
        <v>474.20848802631883</v>
      </c>
      <c r="AD559" s="22">
        <f>IF(ISNUMBER(AVERAGEIFS(Observed!AD$2:AD$9149,Observed!$A$2:$A$9149,$A559,Observed!$D$2:$D$9149,$D559)),AVERAGEIFS(Observed!AD$2:AD$9149,Observed!$A$2:$A$9149,$A559,Observed!$D$2:$D$9149,$D559),"")</f>
        <v>47.42084880263188</v>
      </c>
      <c r="AE559" s="22" t="str">
        <f>IF(ISNUMBER(AVERAGEIFS(Observed!AE$2:AE$9149,Observed!$A$2:$A$9149,$A559,Observed!$D$2:$D$9149,$D559)),AVERAGEIFS(Observed!AE$2:AE$9149,Observed!$A$2:$A$9149,$A559,Observed!$D$2:$D$9149,$D559),"")</f>
        <v/>
      </c>
      <c r="AF559" s="22" t="str">
        <f>IF(ISNUMBER(AVERAGEIFS(Observed!AF$2:AF$9149,Observed!$A$2:$A$9149,$A559,Observed!$D$2:$D$9149,$D559)),AVERAGEIFS(Observed!AF$2:AF$9149,Observed!$A$2:$A$9149,$A559,Observed!$D$2:$D$9149,$D559),"")</f>
        <v/>
      </c>
      <c r="AG559" s="22" t="str">
        <f>IF(ISNUMBER(AVERAGEIFS(Observed!AG$2:AG$9149,Observed!$A$2:$A$9149,$A559,Observed!$D$2:$D$9149,$D559)),AVERAGEIFS(Observed!AG$2:AG$9149,Observed!$A$2:$A$9149,$A559,Observed!$D$2:$D$9149,$D559),"")</f>
        <v/>
      </c>
      <c r="AH559" s="22" t="str">
        <f>IF(ISNUMBER(AVERAGEIFS(Observed!AH$2:AH$9149,Observed!$A$2:$A$9149,$A559,Observed!$D$2:$D$9149,$D559)),AVERAGEIFS(Observed!AH$2:AH$9149,Observed!$A$2:$A$9149,$A559,Observed!$D$2:$D$9149,$D559),"")</f>
        <v/>
      </c>
      <c r="AI559" s="22" t="str">
        <f>IF(ISNUMBER(AVERAGEIFS(Observed!AI$2:AI$9149,Observed!$A$2:$A$9149,$A559,Observed!$D$2:$D$9149,$D559)),AVERAGEIFS(Observed!AI$2:AI$9149,Observed!$A$2:$A$9149,$A559,Observed!$D$2:$D$9149,$D559),"")</f>
        <v/>
      </c>
      <c r="AJ559" s="22" t="str">
        <f>IF(ISNUMBER(AVERAGEIFS(Observed!AJ$2:AJ$9149,Observed!$A$2:$A$9149,$A559,Observed!$D$2:$D$9149,$D559)),AVERAGEIFS(Observed!AJ$2:AJ$9149,Observed!$A$2:$A$9149,$A559,Observed!$D$2:$D$9149,$D559),"")</f>
        <v/>
      </c>
      <c r="AK559" s="22" t="str">
        <f>IF(ISNUMBER(AVERAGEIFS(Observed!AK$2:AK$9149,Observed!$A$2:$A$9149,$A559,Observed!$D$2:$D$9149,$D559)),AVERAGEIFS(Observed!AK$2:AK$9149,Observed!$A$2:$A$9149,$A559,Observed!$D$2:$D$9149,$D559),"")</f>
        <v/>
      </c>
      <c r="AL559" s="23" t="str">
        <f>IF(ISNUMBER(AVERAGEIFS(Observed!AL$2:AL$9149,Observed!$A$2:$A$9149,$A559,Observed!$D$2:$D$9149,$D559)),AVERAGEIFS(Observed!AL$2:AL$9149,Observed!$A$2:$A$9149,$A559,Observed!$D$2:$D$9149,$D559),"")</f>
        <v/>
      </c>
      <c r="AM559" s="23" t="str">
        <f>IF(ISNUMBER(AVERAGEIFS(Observed!AM$2:AM$9149,Observed!$A$2:$A$9149,$A559,Observed!$D$2:$D$9149,$D559)),AVERAGEIFS(Observed!AM$2:AM$9149,Observed!$A$2:$A$9149,$A559,Observed!$D$2:$D$9149,$D559),"")</f>
        <v/>
      </c>
      <c r="AN559" s="22" t="str">
        <f>IF(ISNUMBER(AVERAGEIFS(Observed!AN$2:AN$9149,Observed!$A$2:$A$9149,$A559,Observed!$D$2:$D$9149,$D559)),AVERAGEIFS(Observed!AN$2:AN$9149,Observed!$A$2:$A$9149,$A559,Observed!$D$2:$D$9149,$D559),"")</f>
        <v/>
      </c>
      <c r="AO559" s="22" t="str">
        <f>IF(ISNUMBER(AVERAGEIFS(Observed!AO$2:AO$9149,Observed!$A$2:$A$9149,$A559,Observed!$D$2:$D$9149,$D559)),AVERAGEIFS(Observed!AO$2:AO$9149,Observed!$A$2:$A$9149,$A559,Observed!$D$2:$D$9149,$D559),"")</f>
        <v/>
      </c>
      <c r="AP559" s="21" t="str">
        <f>IF(ISNUMBER(AVERAGEIFS(Observed!AP$2:AP$9149,Observed!$A$2:$A$9149,$A559,Observed!$D$2:$D$9149,$D559)),AVERAGEIFS(Observed!AP$2:AP$9149,Observed!$A$2:$A$9149,$A559,Observed!$D$2:$D$9149,$D559),"")</f>
        <v/>
      </c>
      <c r="AQ559" s="22" t="str">
        <f>IF(ISNUMBER(AVERAGEIFS(Observed!AQ$2:AQ$9149,Observed!$A$2:$A$9149,$A559,Observed!$D$2:$D$9149,$D559)),AVERAGEIFS(Observed!AQ$2:AQ$9149,Observed!$A$2:$A$9149,$A559,Observed!$D$2:$D$9149,$D559),"")</f>
        <v/>
      </c>
      <c r="AR559" s="22" t="str">
        <f>IF(ISNUMBER(AVERAGEIFS(Observed!AR$2:AR$9149,Observed!$A$2:$A$9149,$A559,Observed!$D$2:$D$9149,$D559)),AVERAGEIFS(Observed!AR$2:AR$9149,Observed!$A$2:$A$9149,$A559,Observed!$D$2:$D$9149,$D559),"")</f>
        <v/>
      </c>
      <c r="AS559" s="22" t="str">
        <f>IF(ISNUMBER(AVERAGEIFS(Observed!AS$2:AS$9149,Observed!$A$2:$A$9149,$A559,Observed!$D$2:$D$9149,$D559)),AVERAGEIFS(Observed!AS$2:AS$9149,Observed!$A$2:$A$9149,$A559,Observed!$D$2:$D$9149,$D559),"")</f>
        <v/>
      </c>
      <c r="AT559" s="22" t="str">
        <f>IF(ISNUMBER(AVERAGEIFS(Observed!AT$2:AT$9149,Observed!$A$2:$A$9149,$A559,Observed!$D$2:$D$9149,$D559)),AVERAGEIFS(Observed!AT$2:AT$9149,Observed!$A$2:$A$9149,$A559,Observed!$D$2:$D$9149,$D559),"")</f>
        <v/>
      </c>
      <c r="AU559" s="22" t="str">
        <f>IF(ISNUMBER(AVERAGEIFS(Observed!AU$2:AU$9149,Observed!$A$2:$A$9149,$A559,Observed!$D$2:$D$9149,$D559)),AVERAGEIFS(Observed!AU$2:AU$9149,Observed!$A$2:$A$9149,$A559,Observed!$D$2:$D$9149,$D559),"")</f>
        <v/>
      </c>
      <c r="AV559" s="2">
        <f>COUNTIFS(Observed!$A$2:$A$9149,$A559,Observed!$D$2:$D$9149,$D559)</f>
        <v>5</v>
      </c>
      <c r="AW559" s="2">
        <f t="shared" si="8"/>
        <v>5</v>
      </c>
    </row>
    <row r="560" spans="1:49" x14ac:dyDescent="0.25">
      <c r="A560" t="s">
        <v>91</v>
      </c>
      <c r="B560" t="s">
        <v>116</v>
      </c>
      <c r="C560" t="s">
        <v>30</v>
      </c>
      <c r="D560" s="3">
        <v>40997</v>
      </c>
      <c r="E560">
        <v>1</v>
      </c>
      <c r="G560" t="s">
        <v>105</v>
      </c>
      <c r="K560" s="24" t="s">
        <v>76</v>
      </c>
      <c r="N560" s="2"/>
      <c r="O560" s="21" t="str">
        <f>IF(ISNUMBER(AVERAGEIFS(Observed!O$2:O$9149,Observed!$A$2:$A$9149,$A560,Observed!$D$2:$D$9149,$D560)),AVERAGEIFS(Observed!O$2:O$9149,Observed!$A$2:$A$9149,$A560,Observed!$D$2:$D$9149,$D560),"")</f>
        <v/>
      </c>
      <c r="P560" s="22" t="str">
        <f>IF(ISNUMBER(AVERAGEIFS(Observed!P$2:P$9149,Observed!$A$2:$A$9149,$A560,Observed!$D$2:$D$9149,$D560)),AVERAGEIFS(Observed!P$2:P$9149,Observed!$A$2:$A$9149,$A560,Observed!$D$2:$D$9149,$D560),"")</f>
        <v/>
      </c>
      <c r="Q560" s="22">
        <f>IF(ISNUMBER(AVERAGEIFS(Observed!Q$2:Q$9149,Observed!$A$2:$A$9149,$A560,Observed!$D$2:$D$9149,$D560)),AVERAGEIFS(Observed!Q$2:Q$9149,Observed!$A$2:$A$9149,$A560,Observed!$D$2:$D$9149,$D560),"")</f>
        <v>69.349999999999994</v>
      </c>
      <c r="R560" s="22">
        <f>IF(ISNUMBER(AVERAGEIFS(Observed!R$2:R$9149,Observed!$A$2:$A$9149,$A560,Observed!$D$2:$D$9149,$D560)),AVERAGEIFS(Observed!R$2:R$9149,Observed!$A$2:$A$9149,$A560,Observed!$D$2:$D$9149,$D560),"")</f>
        <v>69.349999999999994</v>
      </c>
      <c r="S560" s="22">
        <f>IF(ISNUMBER(AVERAGEIFS(Observed!S$2:S$9149,Observed!$A$2:$A$9149,$A560,Observed!$D$2:$D$9149,$D560)),AVERAGEIFS(Observed!S$2:S$9149,Observed!$A$2:$A$9149,$A560,Observed!$D$2:$D$9149,$D560),"")</f>
        <v>943.99000000000012</v>
      </c>
      <c r="T560" s="23" t="str">
        <f>IF(ISNUMBER(AVERAGEIFS(Observed!T$2:T$9149,Observed!$A$2:$A$9149,$A560,Observed!$D$2:$D$9149,$D560)),AVERAGEIFS(Observed!T$2:T$9149,Observed!$A$2:$A$9149,$A560,Observed!$D$2:$D$9149,$D560),"")</f>
        <v/>
      </c>
      <c r="U560" s="23" t="str">
        <f>IF(ISNUMBER(AVERAGEIFS(Observed!U$2:U$9149,Observed!$A$2:$A$9149,$A560,Observed!$D$2:$D$9149,$D560)),AVERAGEIFS(Observed!U$2:U$9149,Observed!$A$2:$A$9149,$A560,Observed!$D$2:$D$9149,$D560),"")</f>
        <v/>
      </c>
      <c r="V560" s="23" t="str">
        <f>IF(ISNUMBER(AVERAGEIFS(Observed!V$2:V$9149,Observed!$A$2:$A$9149,$A560,Observed!$D$2:$D$9149,$D560)),AVERAGEIFS(Observed!V$2:V$9149,Observed!$A$2:$A$9149,$A560,Observed!$D$2:$D$9149,$D560),"")</f>
        <v/>
      </c>
      <c r="W560" s="21" t="str">
        <f>IF(ISNUMBER(AVERAGEIFS(Observed!W$2:W$9149,Observed!$A$2:$A$9149,$A560,Observed!$D$2:$D$9149,$D560)),AVERAGEIFS(Observed!W$2:W$9149,Observed!$A$2:$A$9149,$A560,Observed!$D$2:$D$9149,$D560),"")</f>
        <v/>
      </c>
      <c r="X560" s="35" t="str">
        <f>IF(ISNUMBER(AVERAGEIFS(Observed!X$2:X$9149,Observed!$A$2:$A$9149,$A560,Observed!$D$2:$D$9149,$D560)),AVERAGEIFS(Observed!X$2:X$9149,Observed!$A$2:$A$9149,$A560,Observed!$D$2:$D$9149,$D560),"")</f>
        <v/>
      </c>
      <c r="Y560" s="35" t="str">
        <f>IF(ISNUMBER(AVERAGEIFS(Observed!Y$2:Y$9149,Observed!$A$2:$A$9149,$A560,Observed!$D$2:$D$9149,$D560)),AVERAGEIFS(Observed!Y$2:Y$9149,Observed!$A$2:$A$9149,$A560,Observed!$D$2:$D$9149,$D560),"")</f>
        <v/>
      </c>
      <c r="Z560" s="22" t="str">
        <f>IF(ISNUMBER(AVERAGEIFS(Observed!Z$2:Z$9149,Observed!$A$2:$A$9149,$A560,Observed!$D$2:$D$9149,$D560)),AVERAGEIFS(Observed!Z$2:Z$9149,Observed!$A$2:$A$9149,$A560,Observed!$D$2:$D$9149,$D560),"")</f>
        <v/>
      </c>
      <c r="AA560" s="22" t="str">
        <f>IF(ISNUMBER(AVERAGEIFS(Observed!AA$2:AA$9149,Observed!$A$2:$A$9149,$A560,Observed!$D$2:$D$9149,$D560)),AVERAGEIFS(Observed!AA$2:AA$9149,Observed!$A$2:$A$9149,$A560,Observed!$D$2:$D$9149,$D560),"")</f>
        <v/>
      </c>
      <c r="AB560" s="22" t="str">
        <f>IF(ISNUMBER(AVERAGEIFS(Observed!AB$2:AB$9149,Observed!$A$2:$A$9149,$A560,Observed!$D$2:$D$9149,$D560)),AVERAGEIFS(Observed!AB$2:AB$9149,Observed!$A$2:$A$9149,$A560,Observed!$D$2:$D$9149,$D560),"")</f>
        <v/>
      </c>
      <c r="AC560" s="22">
        <f>IF(ISNUMBER(AVERAGEIFS(Observed!AC$2:AC$9149,Observed!$A$2:$A$9149,$A560,Observed!$D$2:$D$9149,$D560)),AVERAGEIFS(Observed!AC$2:AC$9149,Observed!$A$2:$A$9149,$A560,Observed!$D$2:$D$9149,$D560),"")</f>
        <v>346.74782366167403</v>
      </c>
      <c r="AD560" s="22">
        <f>IF(ISNUMBER(AVERAGEIFS(Observed!AD$2:AD$9149,Observed!$A$2:$A$9149,$A560,Observed!$D$2:$D$9149,$D560)),AVERAGEIFS(Observed!AD$2:AD$9149,Observed!$A$2:$A$9149,$A560,Observed!$D$2:$D$9149,$D560),"")</f>
        <v>34.674782366167406</v>
      </c>
      <c r="AE560" s="22" t="str">
        <f>IF(ISNUMBER(AVERAGEIFS(Observed!AE$2:AE$9149,Observed!$A$2:$A$9149,$A560,Observed!$D$2:$D$9149,$D560)),AVERAGEIFS(Observed!AE$2:AE$9149,Observed!$A$2:$A$9149,$A560,Observed!$D$2:$D$9149,$D560),"")</f>
        <v/>
      </c>
      <c r="AF560" s="22" t="str">
        <f>IF(ISNUMBER(AVERAGEIFS(Observed!AF$2:AF$9149,Observed!$A$2:$A$9149,$A560,Observed!$D$2:$D$9149,$D560)),AVERAGEIFS(Observed!AF$2:AF$9149,Observed!$A$2:$A$9149,$A560,Observed!$D$2:$D$9149,$D560),"")</f>
        <v/>
      </c>
      <c r="AG560" s="22" t="str">
        <f>IF(ISNUMBER(AVERAGEIFS(Observed!AG$2:AG$9149,Observed!$A$2:$A$9149,$A560,Observed!$D$2:$D$9149,$D560)),AVERAGEIFS(Observed!AG$2:AG$9149,Observed!$A$2:$A$9149,$A560,Observed!$D$2:$D$9149,$D560),"")</f>
        <v/>
      </c>
      <c r="AH560" s="22" t="str">
        <f>IF(ISNUMBER(AVERAGEIFS(Observed!AH$2:AH$9149,Observed!$A$2:$A$9149,$A560,Observed!$D$2:$D$9149,$D560)),AVERAGEIFS(Observed!AH$2:AH$9149,Observed!$A$2:$A$9149,$A560,Observed!$D$2:$D$9149,$D560),"")</f>
        <v/>
      </c>
      <c r="AI560" s="22" t="str">
        <f>IF(ISNUMBER(AVERAGEIFS(Observed!AI$2:AI$9149,Observed!$A$2:$A$9149,$A560,Observed!$D$2:$D$9149,$D560)),AVERAGEIFS(Observed!AI$2:AI$9149,Observed!$A$2:$A$9149,$A560,Observed!$D$2:$D$9149,$D560),"")</f>
        <v/>
      </c>
      <c r="AJ560" s="22" t="str">
        <f>IF(ISNUMBER(AVERAGEIFS(Observed!AJ$2:AJ$9149,Observed!$A$2:$A$9149,$A560,Observed!$D$2:$D$9149,$D560)),AVERAGEIFS(Observed!AJ$2:AJ$9149,Observed!$A$2:$A$9149,$A560,Observed!$D$2:$D$9149,$D560),"")</f>
        <v/>
      </c>
      <c r="AK560" s="22" t="str">
        <f>IF(ISNUMBER(AVERAGEIFS(Observed!AK$2:AK$9149,Observed!$A$2:$A$9149,$A560,Observed!$D$2:$D$9149,$D560)),AVERAGEIFS(Observed!AK$2:AK$9149,Observed!$A$2:$A$9149,$A560,Observed!$D$2:$D$9149,$D560),"")</f>
        <v/>
      </c>
      <c r="AL560" s="23" t="str">
        <f>IF(ISNUMBER(AVERAGEIFS(Observed!AL$2:AL$9149,Observed!$A$2:$A$9149,$A560,Observed!$D$2:$D$9149,$D560)),AVERAGEIFS(Observed!AL$2:AL$9149,Observed!$A$2:$A$9149,$A560,Observed!$D$2:$D$9149,$D560),"")</f>
        <v/>
      </c>
      <c r="AM560" s="23" t="str">
        <f>IF(ISNUMBER(AVERAGEIFS(Observed!AM$2:AM$9149,Observed!$A$2:$A$9149,$A560,Observed!$D$2:$D$9149,$D560)),AVERAGEIFS(Observed!AM$2:AM$9149,Observed!$A$2:$A$9149,$A560,Observed!$D$2:$D$9149,$D560),"")</f>
        <v/>
      </c>
      <c r="AN560" s="22" t="str">
        <f>IF(ISNUMBER(AVERAGEIFS(Observed!AN$2:AN$9149,Observed!$A$2:$A$9149,$A560,Observed!$D$2:$D$9149,$D560)),AVERAGEIFS(Observed!AN$2:AN$9149,Observed!$A$2:$A$9149,$A560,Observed!$D$2:$D$9149,$D560),"")</f>
        <v/>
      </c>
      <c r="AO560" s="22" t="str">
        <f>IF(ISNUMBER(AVERAGEIFS(Observed!AO$2:AO$9149,Observed!$A$2:$A$9149,$A560,Observed!$D$2:$D$9149,$D560)),AVERAGEIFS(Observed!AO$2:AO$9149,Observed!$A$2:$A$9149,$A560,Observed!$D$2:$D$9149,$D560),"")</f>
        <v/>
      </c>
      <c r="AP560" s="21" t="str">
        <f>IF(ISNUMBER(AVERAGEIFS(Observed!AP$2:AP$9149,Observed!$A$2:$A$9149,$A560,Observed!$D$2:$D$9149,$D560)),AVERAGEIFS(Observed!AP$2:AP$9149,Observed!$A$2:$A$9149,$A560,Observed!$D$2:$D$9149,$D560),"")</f>
        <v/>
      </c>
      <c r="AQ560" s="22" t="str">
        <f>IF(ISNUMBER(AVERAGEIFS(Observed!AQ$2:AQ$9149,Observed!$A$2:$A$9149,$A560,Observed!$D$2:$D$9149,$D560)),AVERAGEIFS(Observed!AQ$2:AQ$9149,Observed!$A$2:$A$9149,$A560,Observed!$D$2:$D$9149,$D560),"")</f>
        <v/>
      </c>
      <c r="AR560" s="22" t="str">
        <f>IF(ISNUMBER(AVERAGEIFS(Observed!AR$2:AR$9149,Observed!$A$2:$A$9149,$A560,Observed!$D$2:$D$9149,$D560)),AVERAGEIFS(Observed!AR$2:AR$9149,Observed!$A$2:$A$9149,$A560,Observed!$D$2:$D$9149,$D560),"")</f>
        <v/>
      </c>
      <c r="AS560" s="22" t="str">
        <f>IF(ISNUMBER(AVERAGEIFS(Observed!AS$2:AS$9149,Observed!$A$2:$A$9149,$A560,Observed!$D$2:$D$9149,$D560)),AVERAGEIFS(Observed!AS$2:AS$9149,Observed!$A$2:$A$9149,$A560,Observed!$D$2:$D$9149,$D560),"")</f>
        <v/>
      </c>
      <c r="AT560" s="22" t="str">
        <f>IF(ISNUMBER(AVERAGEIFS(Observed!AT$2:AT$9149,Observed!$A$2:$A$9149,$A560,Observed!$D$2:$D$9149,$D560)),AVERAGEIFS(Observed!AT$2:AT$9149,Observed!$A$2:$A$9149,$A560,Observed!$D$2:$D$9149,$D560),"")</f>
        <v/>
      </c>
      <c r="AU560" s="22" t="str">
        <f>IF(ISNUMBER(AVERAGEIFS(Observed!AU$2:AU$9149,Observed!$A$2:$A$9149,$A560,Observed!$D$2:$D$9149,$D560)),AVERAGEIFS(Observed!AU$2:AU$9149,Observed!$A$2:$A$9149,$A560,Observed!$D$2:$D$9149,$D560),"")</f>
        <v/>
      </c>
      <c r="AV560" s="2">
        <f>COUNTIFS(Observed!$A$2:$A$9149,$A560,Observed!$D$2:$D$9149,$D560)</f>
        <v>5</v>
      </c>
      <c r="AW560" s="2">
        <f t="shared" si="8"/>
        <v>5</v>
      </c>
    </row>
    <row r="561" spans="1:49" x14ac:dyDescent="0.25">
      <c r="A561" t="s">
        <v>91</v>
      </c>
      <c r="B561" t="s">
        <v>116</v>
      </c>
      <c r="C561" t="s">
        <v>30</v>
      </c>
      <c r="D561" s="3">
        <v>41018</v>
      </c>
      <c r="E561">
        <v>1</v>
      </c>
      <c r="G561" t="s">
        <v>105</v>
      </c>
      <c r="K561" s="24" t="s">
        <v>76</v>
      </c>
      <c r="N561" s="2"/>
      <c r="O561" s="21" t="str">
        <f>IF(ISNUMBER(AVERAGEIFS(Observed!O$2:O$9149,Observed!$A$2:$A$9149,$A561,Observed!$D$2:$D$9149,$D561)),AVERAGEIFS(Observed!O$2:O$9149,Observed!$A$2:$A$9149,$A561,Observed!$D$2:$D$9149,$D561),"")</f>
        <v/>
      </c>
      <c r="P561" s="22" t="str">
        <f>IF(ISNUMBER(AVERAGEIFS(Observed!P$2:P$9149,Observed!$A$2:$A$9149,$A561,Observed!$D$2:$D$9149,$D561)),AVERAGEIFS(Observed!P$2:P$9149,Observed!$A$2:$A$9149,$A561,Observed!$D$2:$D$9149,$D561),"")</f>
        <v/>
      </c>
      <c r="Q561" s="22">
        <f>IF(ISNUMBER(AVERAGEIFS(Observed!Q$2:Q$9149,Observed!$A$2:$A$9149,$A561,Observed!$D$2:$D$9149,$D561)),AVERAGEIFS(Observed!Q$2:Q$9149,Observed!$A$2:$A$9149,$A561,Observed!$D$2:$D$9149,$D561),"")</f>
        <v>47.874000000000002</v>
      </c>
      <c r="R561" s="22">
        <f>IF(ISNUMBER(AVERAGEIFS(Observed!R$2:R$9149,Observed!$A$2:$A$9149,$A561,Observed!$D$2:$D$9149,$D561)),AVERAGEIFS(Observed!R$2:R$9149,Observed!$A$2:$A$9149,$A561,Observed!$D$2:$D$9149,$D561),"")</f>
        <v>47.874000000000002</v>
      </c>
      <c r="S561" s="22">
        <f>IF(ISNUMBER(AVERAGEIFS(Observed!S$2:S$9149,Observed!$A$2:$A$9149,$A561,Observed!$D$2:$D$9149,$D561)),AVERAGEIFS(Observed!S$2:S$9149,Observed!$A$2:$A$9149,$A561,Observed!$D$2:$D$9149,$D561),"")</f>
        <v>991.86399999999992</v>
      </c>
      <c r="T561" s="23" t="str">
        <f>IF(ISNUMBER(AVERAGEIFS(Observed!T$2:T$9149,Observed!$A$2:$A$9149,$A561,Observed!$D$2:$D$9149,$D561)),AVERAGEIFS(Observed!T$2:T$9149,Observed!$A$2:$A$9149,$A561,Observed!$D$2:$D$9149,$D561),"")</f>
        <v/>
      </c>
      <c r="U561" s="23" t="str">
        <f>IF(ISNUMBER(AVERAGEIFS(Observed!U$2:U$9149,Observed!$A$2:$A$9149,$A561,Observed!$D$2:$D$9149,$D561)),AVERAGEIFS(Observed!U$2:U$9149,Observed!$A$2:$A$9149,$A561,Observed!$D$2:$D$9149,$D561),"")</f>
        <v/>
      </c>
      <c r="V561" s="23" t="str">
        <f>IF(ISNUMBER(AVERAGEIFS(Observed!V$2:V$9149,Observed!$A$2:$A$9149,$A561,Observed!$D$2:$D$9149,$D561)),AVERAGEIFS(Observed!V$2:V$9149,Observed!$A$2:$A$9149,$A561,Observed!$D$2:$D$9149,$D561),"")</f>
        <v/>
      </c>
      <c r="W561" s="21" t="str">
        <f>IF(ISNUMBER(AVERAGEIFS(Observed!W$2:W$9149,Observed!$A$2:$A$9149,$A561,Observed!$D$2:$D$9149,$D561)),AVERAGEIFS(Observed!W$2:W$9149,Observed!$A$2:$A$9149,$A561,Observed!$D$2:$D$9149,$D561),"")</f>
        <v/>
      </c>
      <c r="X561" s="35" t="str">
        <f>IF(ISNUMBER(AVERAGEIFS(Observed!X$2:X$9149,Observed!$A$2:$A$9149,$A561,Observed!$D$2:$D$9149,$D561)),AVERAGEIFS(Observed!X$2:X$9149,Observed!$A$2:$A$9149,$A561,Observed!$D$2:$D$9149,$D561),"")</f>
        <v/>
      </c>
      <c r="Y561" s="35" t="str">
        <f>IF(ISNUMBER(AVERAGEIFS(Observed!Y$2:Y$9149,Observed!$A$2:$A$9149,$A561,Observed!$D$2:$D$9149,$D561)),AVERAGEIFS(Observed!Y$2:Y$9149,Observed!$A$2:$A$9149,$A561,Observed!$D$2:$D$9149,$D561),"")</f>
        <v/>
      </c>
      <c r="Z561" s="22" t="str">
        <f>IF(ISNUMBER(AVERAGEIFS(Observed!Z$2:Z$9149,Observed!$A$2:$A$9149,$A561,Observed!$D$2:$D$9149,$D561)),AVERAGEIFS(Observed!Z$2:Z$9149,Observed!$A$2:$A$9149,$A561,Observed!$D$2:$D$9149,$D561),"")</f>
        <v/>
      </c>
      <c r="AA561" s="22" t="str">
        <f>IF(ISNUMBER(AVERAGEIFS(Observed!AA$2:AA$9149,Observed!$A$2:$A$9149,$A561,Observed!$D$2:$D$9149,$D561)),AVERAGEIFS(Observed!AA$2:AA$9149,Observed!$A$2:$A$9149,$A561,Observed!$D$2:$D$9149,$D561),"")</f>
        <v/>
      </c>
      <c r="AB561" s="22" t="str">
        <f>IF(ISNUMBER(AVERAGEIFS(Observed!AB$2:AB$9149,Observed!$A$2:$A$9149,$A561,Observed!$D$2:$D$9149,$D561)),AVERAGEIFS(Observed!AB$2:AB$9149,Observed!$A$2:$A$9149,$A561,Observed!$D$2:$D$9149,$D561),"")</f>
        <v/>
      </c>
      <c r="AC561" s="22">
        <f>IF(ISNUMBER(AVERAGEIFS(Observed!AC$2:AC$9149,Observed!$A$2:$A$9149,$A561,Observed!$D$2:$D$9149,$D561)),AVERAGEIFS(Observed!AC$2:AC$9149,Observed!$A$2:$A$9149,$A561,Observed!$D$2:$D$9149,$D561),"")</f>
        <v>227.97275998667027</v>
      </c>
      <c r="AD561" s="22">
        <f>IF(ISNUMBER(AVERAGEIFS(Observed!AD$2:AD$9149,Observed!$A$2:$A$9149,$A561,Observed!$D$2:$D$9149,$D561)),AVERAGEIFS(Observed!AD$2:AD$9149,Observed!$A$2:$A$9149,$A561,Observed!$D$2:$D$9149,$D561),"")</f>
        <v>22.797275998667025</v>
      </c>
      <c r="AE561" s="22" t="str">
        <f>IF(ISNUMBER(AVERAGEIFS(Observed!AE$2:AE$9149,Observed!$A$2:$A$9149,$A561,Observed!$D$2:$D$9149,$D561)),AVERAGEIFS(Observed!AE$2:AE$9149,Observed!$A$2:$A$9149,$A561,Observed!$D$2:$D$9149,$D561),"")</f>
        <v/>
      </c>
      <c r="AF561" s="22" t="str">
        <f>IF(ISNUMBER(AVERAGEIFS(Observed!AF$2:AF$9149,Observed!$A$2:$A$9149,$A561,Observed!$D$2:$D$9149,$D561)),AVERAGEIFS(Observed!AF$2:AF$9149,Observed!$A$2:$A$9149,$A561,Observed!$D$2:$D$9149,$D561),"")</f>
        <v/>
      </c>
      <c r="AG561" s="22" t="str">
        <f>IF(ISNUMBER(AVERAGEIFS(Observed!AG$2:AG$9149,Observed!$A$2:$A$9149,$A561,Observed!$D$2:$D$9149,$D561)),AVERAGEIFS(Observed!AG$2:AG$9149,Observed!$A$2:$A$9149,$A561,Observed!$D$2:$D$9149,$D561),"")</f>
        <v/>
      </c>
      <c r="AH561" s="22" t="str">
        <f>IF(ISNUMBER(AVERAGEIFS(Observed!AH$2:AH$9149,Observed!$A$2:$A$9149,$A561,Observed!$D$2:$D$9149,$D561)),AVERAGEIFS(Observed!AH$2:AH$9149,Observed!$A$2:$A$9149,$A561,Observed!$D$2:$D$9149,$D561),"")</f>
        <v/>
      </c>
      <c r="AI561" s="22" t="str">
        <f>IF(ISNUMBER(AVERAGEIFS(Observed!AI$2:AI$9149,Observed!$A$2:$A$9149,$A561,Observed!$D$2:$D$9149,$D561)),AVERAGEIFS(Observed!AI$2:AI$9149,Observed!$A$2:$A$9149,$A561,Observed!$D$2:$D$9149,$D561),"")</f>
        <v/>
      </c>
      <c r="AJ561" s="22" t="str">
        <f>IF(ISNUMBER(AVERAGEIFS(Observed!AJ$2:AJ$9149,Observed!$A$2:$A$9149,$A561,Observed!$D$2:$D$9149,$D561)),AVERAGEIFS(Observed!AJ$2:AJ$9149,Observed!$A$2:$A$9149,$A561,Observed!$D$2:$D$9149,$D561),"")</f>
        <v/>
      </c>
      <c r="AK561" s="22" t="str">
        <f>IF(ISNUMBER(AVERAGEIFS(Observed!AK$2:AK$9149,Observed!$A$2:$A$9149,$A561,Observed!$D$2:$D$9149,$D561)),AVERAGEIFS(Observed!AK$2:AK$9149,Observed!$A$2:$A$9149,$A561,Observed!$D$2:$D$9149,$D561),"")</f>
        <v/>
      </c>
      <c r="AL561" s="23" t="str">
        <f>IF(ISNUMBER(AVERAGEIFS(Observed!AL$2:AL$9149,Observed!$A$2:$A$9149,$A561,Observed!$D$2:$D$9149,$D561)),AVERAGEIFS(Observed!AL$2:AL$9149,Observed!$A$2:$A$9149,$A561,Observed!$D$2:$D$9149,$D561),"")</f>
        <v/>
      </c>
      <c r="AM561" s="23" t="str">
        <f>IF(ISNUMBER(AVERAGEIFS(Observed!AM$2:AM$9149,Observed!$A$2:$A$9149,$A561,Observed!$D$2:$D$9149,$D561)),AVERAGEIFS(Observed!AM$2:AM$9149,Observed!$A$2:$A$9149,$A561,Observed!$D$2:$D$9149,$D561),"")</f>
        <v/>
      </c>
      <c r="AN561" s="22" t="str">
        <f>IF(ISNUMBER(AVERAGEIFS(Observed!AN$2:AN$9149,Observed!$A$2:$A$9149,$A561,Observed!$D$2:$D$9149,$D561)),AVERAGEIFS(Observed!AN$2:AN$9149,Observed!$A$2:$A$9149,$A561,Observed!$D$2:$D$9149,$D561),"")</f>
        <v/>
      </c>
      <c r="AO561" s="22" t="str">
        <f>IF(ISNUMBER(AVERAGEIFS(Observed!AO$2:AO$9149,Observed!$A$2:$A$9149,$A561,Observed!$D$2:$D$9149,$D561)),AVERAGEIFS(Observed!AO$2:AO$9149,Observed!$A$2:$A$9149,$A561,Observed!$D$2:$D$9149,$D561),"")</f>
        <v/>
      </c>
      <c r="AP561" s="21" t="str">
        <f>IF(ISNUMBER(AVERAGEIFS(Observed!AP$2:AP$9149,Observed!$A$2:$A$9149,$A561,Observed!$D$2:$D$9149,$D561)),AVERAGEIFS(Observed!AP$2:AP$9149,Observed!$A$2:$A$9149,$A561,Observed!$D$2:$D$9149,$D561),"")</f>
        <v/>
      </c>
      <c r="AQ561" s="22" t="str">
        <f>IF(ISNUMBER(AVERAGEIFS(Observed!AQ$2:AQ$9149,Observed!$A$2:$A$9149,$A561,Observed!$D$2:$D$9149,$D561)),AVERAGEIFS(Observed!AQ$2:AQ$9149,Observed!$A$2:$A$9149,$A561,Observed!$D$2:$D$9149,$D561),"")</f>
        <v/>
      </c>
      <c r="AR561" s="22" t="str">
        <f>IF(ISNUMBER(AVERAGEIFS(Observed!AR$2:AR$9149,Observed!$A$2:$A$9149,$A561,Observed!$D$2:$D$9149,$D561)),AVERAGEIFS(Observed!AR$2:AR$9149,Observed!$A$2:$A$9149,$A561,Observed!$D$2:$D$9149,$D561),"")</f>
        <v/>
      </c>
      <c r="AS561" s="22" t="str">
        <f>IF(ISNUMBER(AVERAGEIFS(Observed!AS$2:AS$9149,Observed!$A$2:$A$9149,$A561,Observed!$D$2:$D$9149,$D561)),AVERAGEIFS(Observed!AS$2:AS$9149,Observed!$A$2:$A$9149,$A561,Observed!$D$2:$D$9149,$D561),"")</f>
        <v/>
      </c>
      <c r="AT561" s="22" t="str">
        <f>IF(ISNUMBER(AVERAGEIFS(Observed!AT$2:AT$9149,Observed!$A$2:$A$9149,$A561,Observed!$D$2:$D$9149,$D561)),AVERAGEIFS(Observed!AT$2:AT$9149,Observed!$A$2:$A$9149,$A561,Observed!$D$2:$D$9149,$D561),"")</f>
        <v/>
      </c>
      <c r="AU561" s="22" t="str">
        <f>IF(ISNUMBER(AVERAGEIFS(Observed!AU$2:AU$9149,Observed!$A$2:$A$9149,$A561,Observed!$D$2:$D$9149,$D561)),AVERAGEIFS(Observed!AU$2:AU$9149,Observed!$A$2:$A$9149,$A561,Observed!$D$2:$D$9149,$D561),"")</f>
        <v/>
      </c>
      <c r="AV561" s="2">
        <f>COUNTIFS(Observed!$A$2:$A$9149,$A561,Observed!$D$2:$D$9149,$D561)</f>
        <v>5</v>
      </c>
      <c r="AW561" s="2">
        <f t="shared" si="8"/>
        <v>5</v>
      </c>
    </row>
    <row r="562" spans="1:49" x14ac:dyDescent="0.25">
      <c r="A562" t="s">
        <v>91</v>
      </c>
      <c r="B562" t="s">
        <v>116</v>
      </c>
      <c r="C562" t="s">
        <v>30</v>
      </c>
      <c r="D562" s="3">
        <v>41060</v>
      </c>
      <c r="E562">
        <v>1</v>
      </c>
      <c r="G562" t="s">
        <v>105</v>
      </c>
      <c r="K562" s="24" t="s">
        <v>76</v>
      </c>
      <c r="N562" s="2"/>
      <c r="O562" s="21" t="str">
        <f>IF(ISNUMBER(AVERAGEIFS(Observed!O$2:O$9149,Observed!$A$2:$A$9149,$A562,Observed!$D$2:$D$9149,$D562)),AVERAGEIFS(Observed!O$2:O$9149,Observed!$A$2:$A$9149,$A562,Observed!$D$2:$D$9149,$D562),"")</f>
        <v/>
      </c>
      <c r="P562" s="22" t="str">
        <f>IF(ISNUMBER(AVERAGEIFS(Observed!P$2:P$9149,Observed!$A$2:$A$9149,$A562,Observed!$D$2:$D$9149,$D562)),AVERAGEIFS(Observed!P$2:P$9149,Observed!$A$2:$A$9149,$A562,Observed!$D$2:$D$9149,$D562),"")</f>
        <v/>
      </c>
      <c r="Q562" s="22">
        <f>IF(ISNUMBER(AVERAGEIFS(Observed!Q$2:Q$9149,Observed!$A$2:$A$9149,$A562,Observed!$D$2:$D$9149,$D562)),AVERAGEIFS(Observed!Q$2:Q$9149,Observed!$A$2:$A$9149,$A562,Observed!$D$2:$D$9149,$D562),"")</f>
        <v>22.782</v>
      </c>
      <c r="R562" s="22">
        <f>IF(ISNUMBER(AVERAGEIFS(Observed!R$2:R$9149,Observed!$A$2:$A$9149,$A562,Observed!$D$2:$D$9149,$D562)),AVERAGEIFS(Observed!R$2:R$9149,Observed!$A$2:$A$9149,$A562,Observed!$D$2:$D$9149,$D562),"")</f>
        <v>22.782</v>
      </c>
      <c r="S562" s="22">
        <f>IF(ISNUMBER(AVERAGEIFS(Observed!S$2:S$9149,Observed!$A$2:$A$9149,$A562,Observed!$D$2:$D$9149,$D562)),AVERAGEIFS(Observed!S$2:S$9149,Observed!$A$2:$A$9149,$A562,Observed!$D$2:$D$9149,$D562),"")</f>
        <v>1014.646</v>
      </c>
      <c r="T562" s="23" t="str">
        <f>IF(ISNUMBER(AVERAGEIFS(Observed!T$2:T$9149,Observed!$A$2:$A$9149,$A562,Observed!$D$2:$D$9149,$D562)),AVERAGEIFS(Observed!T$2:T$9149,Observed!$A$2:$A$9149,$A562,Observed!$D$2:$D$9149,$D562),"")</f>
        <v/>
      </c>
      <c r="U562" s="23" t="str">
        <f>IF(ISNUMBER(AVERAGEIFS(Observed!U$2:U$9149,Observed!$A$2:$A$9149,$A562,Observed!$D$2:$D$9149,$D562)),AVERAGEIFS(Observed!U$2:U$9149,Observed!$A$2:$A$9149,$A562,Observed!$D$2:$D$9149,$D562),"")</f>
        <v/>
      </c>
      <c r="V562" s="23" t="str">
        <f>IF(ISNUMBER(AVERAGEIFS(Observed!V$2:V$9149,Observed!$A$2:$A$9149,$A562,Observed!$D$2:$D$9149,$D562)),AVERAGEIFS(Observed!V$2:V$9149,Observed!$A$2:$A$9149,$A562,Observed!$D$2:$D$9149,$D562),"")</f>
        <v/>
      </c>
      <c r="W562" s="21" t="str">
        <f>IF(ISNUMBER(AVERAGEIFS(Observed!W$2:W$9149,Observed!$A$2:$A$9149,$A562,Observed!$D$2:$D$9149,$D562)),AVERAGEIFS(Observed!W$2:W$9149,Observed!$A$2:$A$9149,$A562,Observed!$D$2:$D$9149,$D562),"")</f>
        <v/>
      </c>
      <c r="X562" s="35" t="str">
        <f>IF(ISNUMBER(AVERAGEIFS(Observed!X$2:X$9149,Observed!$A$2:$A$9149,$A562,Observed!$D$2:$D$9149,$D562)),AVERAGEIFS(Observed!X$2:X$9149,Observed!$A$2:$A$9149,$A562,Observed!$D$2:$D$9149,$D562),"")</f>
        <v/>
      </c>
      <c r="Y562" s="35" t="str">
        <f>IF(ISNUMBER(AVERAGEIFS(Observed!Y$2:Y$9149,Observed!$A$2:$A$9149,$A562,Observed!$D$2:$D$9149,$D562)),AVERAGEIFS(Observed!Y$2:Y$9149,Observed!$A$2:$A$9149,$A562,Observed!$D$2:$D$9149,$D562),"")</f>
        <v/>
      </c>
      <c r="Z562" s="22" t="str">
        <f>IF(ISNUMBER(AVERAGEIFS(Observed!Z$2:Z$9149,Observed!$A$2:$A$9149,$A562,Observed!$D$2:$D$9149,$D562)),AVERAGEIFS(Observed!Z$2:Z$9149,Observed!$A$2:$A$9149,$A562,Observed!$D$2:$D$9149,$D562),"")</f>
        <v/>
      </c>
      <c r="AA562" s="22" t="str">
        <f>IF(ISNUMBER(AVERAGEIFS(Observed!AA$2:AA$9149,Observed!$A$2:$A$9149,$A562,Observed!$D$2:$D$9149,$D562)),AVERAGEIFS(Observed!AA$2:AA$9149,Observed!$A$2:$A$9149,$A562,Observed!$D$2:$D$9149,$D562),"")</f>
        <v/>
      </c>
      <c r="AB562" s="22" t="str">
        <f>IF(ISNUMBER(AVERAGEIFS(Observed!AB$2:AB$9149,Observed!$A$2:$A$9149,$A562,Observed!$D$2:$D$9149,$D562)),AVERAGEIFS(Observed!AB$2:AB$9149,Observed!$A$2:$A$9149,$A562,Observed!$D$2:$D$9149,$D562),"")</f>
        <v/>
      </c>
      <c r="AC562" s="22" t="str">
        <f>IF(ISNUMBER(AVERAGEIFS(Observed!AC$2:AC$9149,Observed!$A$2:$A$9149,$A562,Observed!$D$2:$D$9149,$D562)),AVERAGEIFS(Observed!AC$2:AC$9149,Observed!$A$2:$A$9149,$A562,Observed!$D$2:$D$9149,$D562),"")</f>
        <v/>
      </c>
      <c r="AD562" s="22" t="str">
        <f>IF(ISNUMBER(AVERAGEIFS(Observed!AD$2:AD$9149,Observed!$A$2:$A$9149,$A562,Observed!$D$2:$D$9149,$D562)),AVERAGEIFS(Observed!AD$2:AD$9149,Observed!$A$2:$A$9149,$A562,Observed!$D$2:$D$9149,$D562),"")</f>
        <v/>
      </c>
      <c r="AE562" s="22" t="str">
        <f>IF(ISNUMBER(AVERAGEIFS(Observed!AE$2:AE$9149,Observed!$A$2:$A$9149,$A562,Observed!$D$2:$D$9149,$D562)),AVERAGEIFS(Observed!AE$2:AE$9149,Observed!$A$2:$A$9149,$A562,Observed!$D$2:$D$9149,$D562),"")</f>
        <v/>
      </c>
      <c r="AF562" s="22" t="str">
        <f>IF(ISNUMBER(AVERAGEIFS(Observed!AF$2:AF$9149,Observed!$A$2:$A$9149,$A562,Observed!$D$2:$D$9149,$D562)),AVERAGEIFS(Observed!AF$2:AF$9149,Observed!$A$2:$A$9149,$A562,Observed!$D$2:$D$9149,$D562),"")</f>
        <v/>
      </c>
      <c r="AG562" s="22" t="str">
        <f>IF(ISNUMBER(AVERAGEIFS(Observed!AG$2:AG$9149,Observed!$A$2:$A$9149,$A562,Observed!$D$2:$D$9149,$D562)),AVERAGEIFS(Observed!AG$2:AG$9149,Observed!$A$2:$A$9149,$A562,Observed!$D$2:$D$9149,$D562),"")</f>
        <v/>
      </c>
      <c r="AH562" s="22" t="str">
        <f>IF(ISNUMBER(AVERAGEIFS(Observed!AH$2:AH$9149,Observed!$A$2:$A$9149,$A562,Observed!$D$2:$D$9149,$D562)),AVERAGEIFS(Observed!AH$2:AH$9149,Observed!$A$2:$A$9149,$A562,Observed!$D$2:$D$9149,$D562),"")</f>
        <v/>
      </c>
      <c r="AI562" s="22" t="str">
        <f>IF(ISNUMBER(AVERAGEIFS(Observed!AI$2:AI$9149,Observed!$A$2:$A$9149,$A562,Observed!$D$2:$D$9149,$D562)),AVERAGEIFS(Observed!AI$2:AI$9149,Observed!$A$2:$A$9149,$A562,Observed!$D$2:$D$9149,$D562),"")</f>
        <v/>
      </c>
      <c r="AJ562" s="22" t="str">
        <f>IF(ISNUMBER(AVERAGEIFS(Observed!AJ$2:AJ$9149,Observed!$A$2:$A$9149,$A562,Observed!$D$2:$D$9149,$D562)),AVERAGEIFS(Observed!AJ$2:AJ$9149,Observed!$A$2:$A$9149,$A562,Observed!$D$2:$D$9149,$D562),"")</f>
        <v/>
      </c>
      <c r="AK562" s="22" t="str">
        <f>IF(ISNUMBER(AVERAGEIFS(Observed!AK$2:AK$9149,Observed!$A$2:$A$9149,$A562,Observed!$D$2:$D$9149,$D562)),AVERAGEIFS(Observed!AK$2:AK$9149,Observed!$A$2:$A$9149,$A562,Observed!$D$2:$D$9149,$D562),"")</f>
        <v/>
      </c>
      <c r="AL562" s="23" t="str">
        <f>IF(ISNUMBER(AVERAGEIFS(Observed!AL$2:AL$9149,Observed!$A$2:$A$9149,$A562,Observed!$D$2:$D$9149,$D562)),AVERAGEIFS(Observed!AL$2:AL$9149,Observed!$A$2:$A$9149,$A562,Observed!$D$2:$D$9149,$D562),"")</f>
        <v/>
      </c>
      <c r="AM562" s="23" t="str">
        <f>IF(ISNUMBER(AVERAGEIFS(Observed!AM$2:AM$9149,Observed!$A$2:$A$9149,$A562,Observed!$D$2:$D$9149,$D562)),AVERAGEIFS(Observed!AM$2:AM$9149,Observed!$A$2:$A$9149,$A562,Observed!$D$2:$D$9149,$D562),"")</f>
        <v/>
      </c>
      <c r="AN562" s="22" t="str">
        <f>IF(ISNUMBER(AVERAGEIFS(Observed!AN$2:AN$9149,Observed!$A$2:$A$9149,$A562,Observed!$D$2:$D$9149,$D562)),AVERAGEIFS(Observed!AN$2:AN$9149,Observed!$A$2:$A$9149,$A562,Observed!$D$2:$D$9149,$D562),"")</f>
        <v/>
      </c>
      <c r="AO562" s="22" t="str">
        <f>IF(ISNUMBER(AVERAGEIFS(Observed!AO$2:AO$9149,Observed!$A$2:$A$9149,$A562,Observed!$D$2:$D$9149,$D562)),AVERAGEIFS(Observed!AO$2:AO$9149,Observed!$A$2:$A$9149,$A562,Observed!$D$2:$D$9149,$D562),"")</f>
        <v/>
      </c>
      <c r="AP562" s="21" t="str">
        <f>IF(ISNUMBER(AVERAGEIFS(Observed!AP$2:AP$9149,Observed!$A$2:$A$9149,$A562,Observed!$D$2:$D$9149,$D562)),AVERAGEIFS(Observed!AP$2:AP$9149,Observed!$A$2:$A$9149,$A562,Observed!$D$2:$D$9149,$D562),"")</f>
        <v/>
      </c>
      <c r="AQ562" s="22" t="str">
        <f>IF(ISNUMBER(AVERAGEIFS(Observed!AQ$2:AQ$9149,Observed!$A$2:$A$9149,$A562,Observed!$D$2:$D$9149,$D562)),AVERAGEIFS(Observed!AQ$2:AQ$9149,Observed!$A$2:$A$9149,$A562,Observed!$D$2:$D$9149,$D562),"")</f>
        <v/>
      </c>
      <c r="AR562" s="22" t="str">
        <f>IF(ISNUMBER(AVERAGEIFS(Observed!AR$2:AR$9149,Observed!$A$2:$A$9149,$A562,Observed!$D$2:$D$9149,$D562)),AVERAGEIFS(Observed!AR$2:AR$9149,Observed!$A$2:$A$9149,$A562,Observed!$D$2:$D$9149,$D562),"")</f>
        <v/>
      </c>
      <c r="AS562" s="22" t="str">
        <f>IF(ISNUMBER(AVERAGEIFS(Observed!AS$2:AS$9149,Observed!$A$2:$A$9149,$A562,Observed!$D$2:$D$9149,$D562)),AVERAGEIFS(Observed!AS$2:AS$9149,Observed!$A$2:$A$9149,$A562,Observed!$D$2:$D$9149,$D562),"")</f>
        <v/>
      </c>
      <c r="AT562" s="22" t="str">
        <f>IF(ISNUMBER(AVERAGEIFS(Observed!AT$2:AT$9149,Observed!$A$2:$A$9149,$A562,Observed!$D$2:$D$9149,$D562)),AVERAGEIFS(Observed!AT$2:AT$9149,Observed!$A$2:$A$9149,$A562,Observed!$D$2:$D$9149,$D562),"")</f>
        <v/>
      </c>
      <c r="AU562" s="22" t="str">
        <f>IF(ISNUMBER(AVERAGEIFS(Observed!AU$2:AU$9149,Observed!$A$2:$A$9149,$A562,Observed!$D$2:$D$9149,$D562)),AVERAGEIFS(Observed!AU$2:AU$9149,Observed!$A$2:$A$9149,$A562,Observed!$D$2:$D$9149,$D562),"")</f>
        <v/>
      </c>
      <c r="AV562" s="2">
        <f>COUNTIFS(Observed!$A$2:$A$9149,$A562,Observed!$D$2:$D$9149,$D562)</f>
        <v>5</v>
      </c>
      <c r="AW562" s="2">
        <f t="shared" si="8"/>
        <v>3</v>
      </c>
    </row>
    <row r="563" spans="1:49" x14ac:dyDescent="0.25">
      <c r="A563" t="s">
        <v>92</v>
      </c>
      <c r="B563" t="s">
        <v>116</v>
      </c>
      <c r="C563" t="s">
        <v>30</v>
      </c>
      <c r="D563" s="3">
        <v>40525</v>
      </c>
      <c r="E563">
        <v>1</v>
      </c>
      <c r="G563" t="s">
        <v>106</v>
      </c>
      <c r="K563" s="24" t="s">
        <v>115</v>
      </c>
      <c r="N563" s="2"/>
      <c r="O563" s="21" t="str">
        <f>IF(ISNUMBER(AVERAGEIFS(Observed!O$2:O$9149,Observed!$A$2:$A$9149,$A563,Observed!$D$2:$D$9149,$D563)),AVERAGEIFS(Observed!O$2:O$9149,Observed!$A$2:$A$9149,$A563,Observed!$D$2:$D$9149,$D563),"")</f>
        <v/>
      </c>
      <c r="P563" s="22" t="str">
        <f>IF(ISNUMBER(AVERAGEIFS(Observed!P$2:P$9149,Observed!$A$2:$A$9149,$A563,Observed!$D$2:$D$9149,$D563)),AVERAGEIFS(Observed!P$2:P$9149,Observed!$A$2:$A$9149,$A563,Observed!$D$2:$D$9149,$D563),"")</f>
        <v/>
      </c>
      <c r="Q563" s="22">
        <f>IF(ISNUMBER(AVERAGEIFS(Observed!Q$2:Q$9149,Observed!$A$2:$A$9149,$A563,Observed!$D$2:$D$9149,$D563)),AVERAGEIFS(Observed!Q$2:Q$9149,Observed!$A$2:$A$9149,$A563,Observed!$D$2:$D$9149,$D563),"")</f>
        <v>288.28399999999999</v>
      </c>
      <c r="R563" s="22">
        <f>IF(ISNUMBER(AVERAGEIFS(Observed!R$2:R$9149,Observed!$A$2:$A$9149,$A563,Observed!$D$2:$D$9149,$D563)),AVERAGEIFS(Observed!R$2:R$9149,Observed!$A$2:$A$9149,$A563,Observed!$D$2:$D$9149,$D563),"")</f>
        <v>288.28399999999999</v>
      </c>
      <c r="S563" s="22">
        <f>IF(ISNUMBER(AVERAGEIFS(Observed!S$2:S$9149,Observed!$A$2:$A$9149,$A563,Observed!$D$2:$D$9149,$D563)),AVERAGEIFS(Observed!S$2:S$9149,Observed!$A$2:$A$9149,$A563,Observed!$D$2:$D$9149,$D563),"")</f>
        <v>288.28399999999999</v>
      </c>
      <c r="T563" s="23" t="str">
        <f>IF(ISNUMBER(AVERAGEIFS(Observed!T$2:T$9149,Observed!$A$2:$A$9149,$A563,Observed!$D$2:$D$9149,$D563)),AVERAGEIFS(Observed!T$2:T$9149,Observed!$A$2:$A$9149,$A563,Observed!$D$2:$D$9149,$D563),"")</f>
        <v/>
      </c>
      <c r="U563" s="23" t="str">
        <f>IF(ISNUMBER(AVERAGEIFS(Observed!U$2:U$9149,Observed!$A$2:$A$9149,$A563,Observed!$D$2:$D$9149,$D563)),AVERAGEIFS(Observed!U$2:U$9149,Observed!$A$2:$A$9149,$A563,Observed!$D$2:$D$9149,$D563),"")</f>
        <v/>
      </c>
      <c r="V563" s="23" t="str">
        <f>IF(ISNUMBER(AVERAGEIFS(Observed!V$2:V$9149,Observed!$A$2:$A$9149,$A563,Observed!$D$2:$D$9149,$D563)),AVERAGEIFS(Observed!V$2:V$9149,Observed!$A$2:$A$9149,$A563,Observed!$D$2:$D$9149,$D563),"")</f>
        <v/>
      </c>
      <c r="W563" s="21" t="str">
        <f>IF(ISNUMBER(AVERAGEIFS(Observed!W$2:W$9149,Observed!$A$2:$A$9149,$A563,Observed!$D$2:$D$9149,$D563)),AVERAGEIFS(Observed!W$2:W$9149,Observed!$A$2:$A$9149,$A563,Observed!$D$2:$D$9149,$D563),"")</f>
        <v/>
      </c>
      <c r="X563" s="35" t="str">
        <f>IF(ISNUMBER(AVERAGEIFS(Observed!X$2:X$9149,Observed!$A$2:$A$9149,$A563,Observed!$D$2:$D$9149,$D563)),AVERAGEIFS(Observed!X$2:X$9149,Observed!$A$2:$A$9149,$A563,Observed!$D$2:$D$9149,$D563),"")</f>
        <v/>
      </c>
      <c r="Y563" s="35" t="str">
        <f>IF(ISNUMBER(AVERAGEIFS(Observed!Y$2:Y$9149,Observed!$A$2:$A$9149,$A563,Observed!$D$2:$D$9149,$D563)),AVERAGEIFS(Observed!Y$2:Y$9149,Observed!$A$2:$A$9149,$A563,Observed!$D$2:$D$9149,$D563),"")</f>
        <v/>
      </c>
      <c r="Z563" s="22" t="str">
        <f>IF(ISNUMBER(AVERAGEIFS(Observed!Z$2:Z$9149,Observed!$A$2:$A$9149,$A563,Observed!$D$2:$D$9149,$D563)),AVERAGEIFS(Observed!Z$2:Z$9149,Observed!$A$2:$A$9149,$A563,Observed!$D$2:$D$9149,$D563),"")</f>
        <v/>
      </c>
      <c r="AA563" s="22" t="str">
        <f>IF(ISNUMBER(AVERAGEIFS(Observed!AA$2:AA$9149,Observed!$A$2:$A$9149,$A563,Observed!$D$2:$D$9149,$D563)),AVERAGEIFS(Observed!AA$2:AA$9149,Observed!$A$2:$A$9149,$A563,Observed!$D$2:$D$9149,$D563),"")</f>
        <v/>
      </c>
      <c r="AB563" s="22" t="str">
        <f>IF(ISNUMBER(AVERAGEIFS(Observed!AB$2:AB$9149,Observed!$A$2:$A$9149,$A563,Observed!$D$2:$D$9149,$D563)),AVERAGEIFS(Observed!AB$2:AB$9149,Observed!$A$2:$A$9149,$A563,Observed!$D$2:$D$9149,$D563),"")</f>
        <v/>
      </c>
      <c r="AC563" s="22">
        <f>IF(ISNUMBER(AVERAGEIFS(Observed!AC$2:AC$9149,Observed!$A$2:$A$9149,$A563,Observed!$D$2:$D$9149,$D563)),AVERAGEIFS(Observed!AC$2:AC$9149,Observed!$A$2:$A$9149,$A563,Observed!$D$2:$D$9149,$D563),"")</f>
        <v>472.59622382377586</v>
      </c>
      <c r="AD563" s="22">
        <f>IF(ISNUMBER(AVERAGEIFS(Observed!AD$2:AD$9149,Observed!$A$2:$A$9149,$A563,Observed!$D$2:$D$9149,$D563)),AVERAGEIFS(Observed!AD$2:AD$9149,Observed!$A$2:$A$9149,$A563,Observed!$D$2:$D$9149,$D563),"")</f>
        <v>47.259622382377586</v>
      </c>
      <c r="AE563" s="22" t="str">
        <f>IF(ISNUMBER(AVERAGEIFS(Observed!AE$2:AE$9149,Observed!$A$2:$A$9149,$A563,Observed!$D$2:$D$9149,$D563)),AVERAGEIFS(Observed!AE$2:AE$9149,Observed!$A$2:$A$9149,$A563,Observed!$D$2:$D$9149,$D563),"")</f>
        <v/>
      </c>
      <c r="AF563" s="22" t="str">
        <f>IF(ISNUMBER(AVERAGEIFS(Observed!AF$2:AF$9149,Observed!$A$2:$A$9149,$A563,Observed!$D$2:$D$9149,$D563)),AVERAGEIFS(Observed!AF$2:AF$9149,Observed!$A$2:$A$9149,$A563,Observed!$D$2:$D$9149,$D563),"")</f>
        <v/>
      </c>
      <c r="AG563" s="22" t="str">
        <f>IF(ISNUMBER(AVERAGEIFS(Observed!AG$2:AG$9149,Observed!$A$2:$A$9149,$A563,Observed!$D$2:$D$9149,$D563)),AVERAGEIFS(Observed!AG$2:AG$9149,Observed!$A$2:$A$9149,$A563,Observed!$D$2:$D$9149,$D563),"")</f>
        <v/>
      </c>
      <c r="AH563" s="22" t="str">
        <f>IF(ISNUMBER(AVERAGEIFS(Observed!AH$2:AH$9149,Observed!$A$2:$A$9149,$A563,Observed!$D$2:$D$9149,$D563)),AVERAGEIFS(Observed!AH$2:AH$9149,Observed!$A$2:$A$9149,$A563,Observed!$D$2:$D$9149,$D563),"")</f>
        <v/>
      </c>
      <c r="AI563" s="22" t="str">
        <f>IF(ISNUMBER(AVERAGEIFS(Observed!AI$2:AI$9149,Observed!$A$2:$A$9149,$A563,Observed!$D$2:$D$9149,$D563)),AVERAGEIFS(Observed!AI$2:AI$9149,Observed!$A$2:$A$9149,$A563,Observed!$D$2:$D$9149,$D563),"")</f>
        <v/>
      </c>
      <c r="AJ563" s="22" t="str">
        <f>IF(ISNUMBER(AVERAGEIFS(Observed!AJ$2:AJ$9149,Observed!$A$2:$A$9149,$A563,Observed!$D$2:$D$9149,$D563)),AVERAGEIFS(Observed!AJ$2:AJ$9149,Observed!$A$2:$A$9149,$A563,Observed!$D$2:$D$9149,$D563),"")</f>
        <v/>
      </c>
      <c r="AK563" s="22" t="str">
        <f>IF(ISNUMBER(AVERAGEIFS(Observed!AK$2:AK$9149,Observed!$A$2:$A$9149,$A563,Observed!$D$2:$D$9149,$D563)),AVERAGEIFS(Observed!AK$2:AK$9149,Observed!$A$2:$A$9149,$A563,Observed!$D$2:$D$9149,$D563),"")</f>
        <v/>
      </c>
      <c r="AL563" s="23" t="str">
        <f>IF(ISNUMBER(AVERAGEIFS(Observed!AL$2:AL$9149,Observed!$A$2:$A$9149,$A563,Observed!$D$2:$D$9149,$D563)),AVERAGEIFS(Observed!AL$2:AL$9149,Observed!$A$2:$A$9149,$A563,Observed!$D$2:$D$9149,$D563),"")</f>
        <v/>
      </c>
      <c r="AM563" s="23" t="str">
        <f>IF(ISNUMBER(AVERAGEIFS(Observed!AM$2:AM$9149,Observed!$A$2:$A$9149,$A563,Observed!$D$2:$D$9149,$D563)),AVERAGEIFS(Observed!AM$2:AM$9149,Observed!$A$2:$A$9149,$A563,Observed!$D$2:$D$9149,$D563),"")</f>
        <v/>
      </c>
      <c r="AN563" s="22" t="str">
        <f>IF(ISNUMBER(AVERAGEIFS(Observed!AN$2:AN$9149,Observed!$A$2:$A$9149,$A563,Observed!$D$2:$D$9149,$D563)),AVERAGEIFS(Observed!AN$2:AN$9149,Observed!$A$2:$A$9149,$A563,Observed!$D$2:$D$9149,$D563),"")</f>
        <v/>
      </c>
      <c r="AO563" s="22" t="str">
        <f>IF(ISNUMBER(AVERAGEIFS(Observed!AO$2:AO$9149,Observed!$A$2:$A$9149,$A563,Observed!$D$2:$D$9149,$D563)),AVERAGEIFS(Observed!AO$2:AO$9149,Observed!$A$2:$A$9149,$A563,Observed!$D$2:$D$9149,$D563),"")</f>
        <v/>
      </c>
      <c r="AP563" s="21" t="str">
        <f>IF(ISNUMBER(AVERAGEIFS(Observed!AP$2:AP$9149,Observed!$A$2:$A$9149,$A563,Observed!$D$2:$D$9149,$D563)),AVERAGEIFS(Observed!AP$2:AP$9149,Observed!$A$2:$A$9149,$A563,Observed!$D$2:$D$9149,$D563),"")</f>
        <v/>
      </c>
      <c r="AQ563" s="22" t="str">
        <f>IF(ISNUMBER(AVERAGEIFS(Observed!AQ$2:AQ$9149,Observed!$A$2:$A$9149,$A563,Observed!$D$2:$D$9149,$D563)),AVERAGEIFS(Observed!AQ$2:AQ$9149,Observed!$A$2:$A$9149,$A563,Observed!$D$2:$D$9149,$D563),"")</f>
        <v/>
      </c>
      <c r="AR563" s="22" t="str">
        <f>IF(ISNUMBER(AVERAGEIFS(Observed!AR$2:AR$9149,Observed!$A$2:$A$9149,$A563,Observed!$D$2:$D$9149,$D563)),AVERAGEIFS(Observed!AR$2:AR$9149,Observed!$A$2:$A$9149,$A563,Observed!$D$2:$D$9149,$D563),"")</f>
        <v/>
      </c>
      <c r="AS563" s="22" t="str">
        <f>IF(ISNUMBER(AVERAGEIFS(Observed!AS$2:AS$9149,Observed!$A$2:$A$9149,$A563,Observed!$D$2:$D$9149,$D563)),AVERAGEIFS(Observed!AS$2:AS$9149,Observed!$A$2:$A$9149,$A563,Observed!$D$2:$D$9149,$D563),"")</f>
        <v/>
      </c>
      <c r="AT563" s="22" t="str">
        <f>IF(ISNUMBER(AVERAGEIFS(Observed!AT$2:AT$9149,Observed!$A$2:$A$9149,$A563,Observed!$D$2:$D$9149,$D563)),AVERAGEIFS(Observed!AT$2:AT$9149,Observed!$A$2:$A$9149,$A563,Observed!$D$2:$D$9149,$D563),"")</f>
        <v/>
      </c>
      <c r="AU563" s="22" t="str">
        <f>IF(ISNUMBER(AVERAGEIFS(Observed!AU$2:AU$9149,Observed!$A$2:$A$9149,$A563,Observed!$D$2:$D$9149,$D563)),AVERAGEIFS(Observed!AU$2:AU$9149,Observed!$A$2:$A$9149,$A563,Observed!$D$2:$D$9149,$D563),"")</f>
        <v/>
      </c>
      <c r="AV563" s="2">
        <f>COUNTIFS(Observed!$A$2:$A$9149,$A563,Observed!$D$2:$D$9149,$D563)</f>
        <v>5</v>
      </c>
      <c r="AW563" s="2">
        <f t="shared" si="8"/>
        <v>5</v>
      </c>
    </row>
    <row r="564" spans="1:49" x14ac:dyDescent="0.25">
      <c r="A564" t="s">
        <v>92</v>
      </c>
      <c r="B564" t="s">
        <v>116</v>
      </c>
      <c r="C564" t="s">
        <v>30</v>
      </c>
      <c r="D564" s="3">
        <v>40546</v>
      </c>
      <c r="E564">
        <v>1</v>
      </c>
      <c r="G564" t="s">
        <v>106</v>
      </c>
      <c r="K564" s="24" t="s">
        <v>115</v>
      </c>
      <c r="N564" s="2"/>
      <c r="O564" s="21" t="str">
        <f>IF(ISNUMBER(AVERAGEIFS(Observed!O$2:O$9149,Observed!$A$2:$A$9149,$A564,Observed!$D$2:$D$9149,$D564)),AVERAGEIFS(Observed!O$2:O$9149,Observed!$A$2:$A$9149,$A564,Observed!$D$2:$D$9149,$D564),"")</f>
        <v/>
      </c>
      <c r="P564" s="22" t="str">
        <f>IF(ISNUMBER(AVERAGEIFS(Observed!P$2:P$9149,Observed!$A$2:$A$9149,$A564,Observed!$D$2:$D$9149,$D564)),AVERAGEIFS(Observed!P$2:P$9149,Observed!$A$2:$A$9149,$A564,Observed!$D$2:$D$9149,$D564),"")</f>
        <v/>
      </c>
      <c r="Q564" s="22">
        <f>IF(ISNUMBER(AVERAGEIFS(Observed!Q$2:Q$9149,Observed!$A$2:$A$9149,$A564,Observed!$D$2:$D$9149,$D564)),AVERAGEIFS(Observed!Q$2:Q$9149,Observed!$A$2:$A$9149,$A564,Observed!$D$2:$D$9149,$D564),"")</f>
        <v>324.44</v>
      </c>
      <c r="R564" s="22">
        <f>IF(ISNUMBER(AVERAGEIFS(Observed!R$2:R$9149,Observed!$A$2:$A$9149,$A564,Observed!$D$2:$D$9149,$D564)),AVERAGEIFS(Observed!R$2:R$9149,Observed!$A$2:$A$9149,$A564,Observed!$D$2:$D$9149,$D564),"")</f>
        <v>324.44</v>
      </c>
      <c r="S564" s="22">
        <f>IF(ISNUMBER(AVERAGEIFS(Observed!S$2:S$9149,Observed!$A$2:$A$9149,$A564,Observed!$D$2:$D$9149,$D564)),AVERAGEIFS(Observed!S$2:S$9149,Observed!$A$2:$A$9149,$A564,Observed!$D$2:$D$9149,$D564),"")</f>
        <v>612.72399999999993</v>
      </c>
      <c r="T564" s="23" t="str">
        <f>IF(ISNUMBER(AVERAGEIFS(Observed!T$2:T$9149,Observed!$A$2:$A$9149,$A564,Observed!$D$2:$D$9149,$D564)),AVERAGEIFS(Observed!T$2:T$9149,Observed!$A$2:$A$9149,$A564,Observed!$D$2:$D$9149,$D564),"")</f>
        <v/>
      </c>
      <c r="U564" s="23" t="str">
        <f>IF(ISNUMBER(AVERAGEIFS(Observed!U$2:U$9149,Observed!$A$2:$A$9149,$A564,Observed!$D$2:$D$9149,$D564)),AVERAGEIFS(Observed!U$2:U$9149,Observed!$A$2:$A$9149,$A564,Observed!$D$2:$D$9149,$D564),"")</f>
        <v/>
      </c>
      <c r="V564" s="23" t="str">
        <f>IF(ISNUMBER(AVERAGEIFS(Observed!V$2:V$9149,Observed!$A$2:$A$9149,$A564,Observed!$D$2:$D$9149,$D564)),AVERAGEIFS(Observed!V$2:V$9149,Observed!$A$2:$A$9149,$A564,Observed!$D$2:$D$9149,$D564),"")</f>
        <v/>
      </c>
      <c r="W564" s="21" t="str">
        <f>IF(ISNUMBER(AVERAGEIFS(Observed!W$2:W$9149,Observed!$A$2:$A$9149,$A564,Observed!$D$2:$D$9149,$D564)),AVERAGEIFS(Observed!W$2:W$9149,Observed!$A$2:$A$9149,$A564,Observed!$D$2:$D$9149,$D564),"")</f>
        <v/>
      </c>
      <c r="X564" s="35" t="str">
        <f>IF(ISNUMBER(AVERAGEIFS(Observed!X$2:X$9149,Observed!$A$2:$A$9149,$A564,Observed!$D$2:$D$9149,$D564)),AVERAGEIFS(Observed!X$2:X$9149,Observed!$A$2:$A$9149,$A564,Observed!$D$2:$D$9149,$D564),"")</f>
        <v/>
      </c>
      <c r="Y564" s="35" t="str">
        <f>IF(ISNUMBER(AVERAGEIFS(Observed!Y$2:Y$9149,Observed!$A$2:$A$9149,$A564,Observed!$D$2:$D$9149,$D564)),AVERAGEIFS(Observed!Y$2:Y$9149,Observed!$A$2:$A$9149,$A564,Observed!$D$2:$D$9149,$D564),"")</f>
        <v/>
      </c>
      <c r="Z564" s="22" t="str">
        <f>IF(ISNUMBER(AVERAGEIFS(Observed!Z$2:Z$9149,Observed!$A$2:$A$9149,$A564,Observed!$D$2:$D$9149,$D564)),AVERAGEIFS(Observed!Z$2:Z$9149,Observed!$A$2:$A$9149,$A564,Observed!$D$2:$D$9149,$D564),"")</f>
        <v/>
      </c>
      <c r="AA564" s="22" t="str">
        <f>IF(ISNUMBER(AVERAGEIFS(Observed!AA$2:AA$9149,Observed!$A$2:$A$9149,$A564,Observed!$D$2:$D$9149,$D564)),AVERAGEIFS(Observed!AA$2:AA$9149,Observed!$A$2:$A$9149,$A564,Observed!$D$2:$D$9149,$D564),"")</f>
        <v/>
      </c>
      <c r="AB564" s="22" t="str">
        <f>IF(ISNUMBER(AVERAGEIFS(Observed!AB$2:AB$9149,Observed!$A$2:$A$9149,$A564,Observed!$D$2:$D$9149,$D564)),AVERAGEIFS(Observed!AB$2:AB$9149,Observed!$A$2:$A$9149,$A564,Observed!$D$2:$D$9149,$D564),"")</f>
        <v/>
      </c>
      <c r="AC564" s="22">
        <f>IF(ISNUMBER(AVERAGEIFS(Observed!AC$2:AC$9149,Observed!$A$2:$A$9149,$A564,Observed!$D$2:$D$9149,$D564)),AVERAGEIFS(Observed!AC$2:AC$9149,Observed!$A$2:$A$9149,$A564,Observed!$D$2:$D$9149,$D564),"")</f>
        <v>1544.9657676200427</v>
      </c>
      <c r="AD564" s="22">
        <f>IF(ISNUMBER(AVERAGEIFS(Observed!AD$2:AD$9149,Observed!$A$2:$A$9149,$A564,Observed!$D$2:$D$9149,$D564)),AVERAGEIFS(Observed!AD$2:AD$9149,Observed!$A$2:$A$9149,$A564,Observed!$D$2:$D$9149,$D564),"")</f>
        <v>154.49657676200428</v>
      </c>
      <c r="AE564" s="22" t="str">
        <f>IF(ISNUMBER(AVERAGEIFS(Observed!AE$2:AE$9149,Observed!$A$2:$A$9149,$A564,Observed!$D$2:$D$9149,$D564)),AVERAGEIFS(Observed!AE$2:AE$9149,Observed!$A$2:$A$9149,$A564,Observed!$D$2:$D$9149,$D564),"")</f>
        <v/>
      </c>
      <c r="AF564" s="22" t="str">
        <f>IF(ISNUMBER(AVERAGEIFS(Observed!AF$2:AF$9149,Observed!$A$2:$A$9149,$A564,Observed!$D$2:$D$9149,$D564)),AVERAGEIFS(Observed!AF$2:AF$9149,Observed!$A$2:$A$9149,$A564,Observed!$D$2:$D$9149,$D564),"")</f>
        <v/>
      </c>
      <c r="AG564" s="22" t="str">
        <f>IF(ISNUMBER(AVERAGEIFS(Observed!AG$2:AG$9149,Observed!$A$2:$A$9149,$A564,Observed!$D$2:$D$9149,$D564)),AVERAGEIFS(Observed!AG$2:AG$9149,Observed!$A$2:$A$9149,$A564,Observed!$D$2:$D$9149,$D564),"")</f>
        <v/>
      </c>
      <c r="AH564" s="22" t="str">
        <f>IF(ISNUMBER(AVERAGEIFS(Observed!AH$2:AH$9149,Observed!$A$2:$A$9149,$A564,Observed!$D$2:$D$9149,$D564)),AVERAGEIFS(Observed!AH$2:AH$9149,Observed!$A$2:$A$9149,$A564,Observed!$D$2:$D$9149,$D564),"")</f>
        <v/>
      </c>
      <c r="AI564" s="22" t="str">
        <f>IF(ISNUMBER(AVERAGEIFS(Observed!AI$2:AI$9149,Observed!$A$2:$A$9149,$A564,Observed!$D$2:$D$9149,$D564)),AVERAGEIFS(Observed!AI$2:AI$9149,Observed!$A$2:$A$9149,$A564,Observed!$D$2:$D$9149,$D564),"")</f>
        <v/>
      </c>
      <c r="AJ564" s="22" t="str">
        <f>IF(ISNUMBER(AVERAGEIFS(Observed!AJ$2:AJ$9149,Observed!$A$2:$A$9149,$A564,Observed!$D$2:$D$9149,$D564)),AVERAGEIFS(Observed!AJ$2:AJ$9149,Observed!$A$2:$A$9149,$A564,Observed!$D$2:$D$9149,$D564),"")</f>
        <v/>
      </c>
      <c r="AK564" s="22" t="str">
        <f>IF(ISNUMBER(AVERAGEIFS(Observed!AK$2:AK$9149,Observed!$A$2:$A$9149,$A564,Observed!$D$2:$D$9149,$D564)),AVERAGEIFS(Observed!AK$2:AK$9149,Observed!$A$2:$A$9149,$A564,Observed!$D$2:$D$9149,$D564),"")</f>
        <v/>
      </c>
      <c r="AL564" s="23" t="str">
        <f>IF(ISNUMBER(AVERAGEIFS(Observed!AL$2:AL$9149,Observed!$A$2:$A$9149,$A564,Observed!$D$2:$D$9149,$D564)),AVERAGEIFS(Observed!AL$2:AL$9149,Observed!$A$2:$A$9149,$A564,Observed!$D$2:$D$9149,$D564),"")</f>
        <v/>
      </c>
      <c r="AM564" s="23" t="str">
        <f>IF(ISNUMBER(AVERAGEIFS(Observed!AM$2:AM$9149,Observed!$A$2:$A$9149,$A564,Observed!$D$2:$D$9149,$D564)),AVERAGEIFS(Observed!AM$2:AM$9149,Observed!$A$2:$A$9149,$A564,Observed!$D$2:$D$9149,$D564),"")</f>
        <v/>
      </c>
      <c r="AN564" s="22" t="str">
        <f>IF(ISNUMBER(AVERAGEIFS(Observed!AN$2:AN$9149,Observed!$A$2:$A$9149,$A564,Observed!$D$2:$D$9149,$D564)),AVERAGEIFS(Observed!AN$2:AN$9149,Observed!$A$2:$A$9149,$A564,Observed!$D$2:$D$9149,$D564),"")</f>
        <v/>
      </c>
      <c r="AO564" s="22" t="str">
        <f>IF(ISNUMBER(AVERAGEIFS(Observed!AO$2:AO$9149,Observed!$A$2:$A$9149,$A564,Observed!$D$2:$D$9149,$D564)),AVERAGEIFS(Observed!AO$2:AO$9149,Observed!$A$2:$A$9149,$A564,Observed!$D$2:$D$9149,$D564),"")</f>
        <v/>
      </c>
      <c r="AP564" s="21" t="str">
        <f>IF(ISNUMBER(AVERAGEIFS(Observed!AP$2:AP$9149,Observed!$A$2:$A$9149,$A564,Observed!$D$2:$D$9149,$D564)),AVERAGEIFS(Observed!AP$2:AP$9149,Observed!$A$2:$A$9149,$A564,Observed!$D$2:$D$9149,$D564),"")</f>
        <v/>
      </c>
      <c r="AQ564" s="22" t="str">
        <f>IF(ISNUMBER(AVERAGEIFS(Observed!AQ$2:AQ$9149,Observed!$A$2:$A$9149,$A564,Observed!$D$2:$D$9149,$D564)),AVERAGEIFS(Observed!AQ$2:AQ$9149,Observed!$A$2:$A$9149,$A564,Observed!$D$2:$D$9149,$D564),"")</f>
        <v/>
      </c>
      <c r="AR564" s="22" t="str">
        <f>IF(ISNUMBER(AVERAGEIFS(Observed!AR$2:AR$9149,Observed!$A$2:$A$9149,$A564,Observed!$D$2:$D$9149,$D564)),AVERAGEIFS(Observed!AR$2:AR$9149,Observed!$A$2:$A$9149,$A564,Observed!$D$2:$D$9149,$D564),"")</f>
        <v/>
      </c>
      <c r="AS564" s="22" t="str">
        <f>IF(ISNUMBER(AVERAGEIFS(Observed!AS$2:AS$9149,Observed!$A$2:$A$9149,$A564,Observed!$D$2:$D$9149,$D564)),AVERAGEIFS(Observed!AS$2:AS$9149,Observed!$A$2:$A$9149,$A564,Observed!$D$2:$D$9149,$D564),"")</f>
        <v/>
      </c>
      <c r="AT564" s="22" t="str">
        <f>IF(ISNUMBER(AVERAGEIFS(Observed!AT$2:AT$9149,Observed!$A$2:$A$9149,$A564,Observed!$D$2:$D$9149,$D564)),AVERAGEIFS(Observed!AT$2:AT$9149,Observed!$A$2:$A$9149,$A564,Observed!$D$2:$D$9149,$D564),"")</f>
        <v/>
      </c>
      <c r="AU564" s="22" t="str">
        <f>IF(ISNUMBER(AVERAGEIFS(Observed!AU$2:AU$9149,Observed!$A$2:$A$9149,$A564,Observed!$D$2:$D$9149,$D564)),AVERAGEIFS(Observed!AU$2:AU$9149,Observed!$A$2:$A$9149,$A564,Observed!$D$2:$D$9149,$D564),"")</f>
        <v/>
      </c>
      <c r="AV564" s="2">
        <f>COUNTIFS(Observed!$A$2:$A$9149,$A564,Observed!$D$2:$D$9149,$D564)</f>
        <v>5</v>
      </c>
      <c r="AW564" s="2">
        <f t="shared" si="8"/>
        <v>5</v>
      </c>
    </row>
    <row r="565" spans="1:49" x14ac:dyDescent="0.25">
      <c r="A565" t="s">
        <v>92</v>
      </c>
      <c r="B565" t="s">
        <v>116</v>
      </c>
      <c r="C565" t="s">
        <v>30</v>
      </c>
      <c r="D565" s="3">
        <v>40563</v>
      </c>
      <c r="E565">
        <v>1</v>
      </c>
      <c r="G565" t="s">
        <v>106</v>
      </c>
      <c r="K565" s="24" t="s">
        <v>115</v>
      </c>
      <c r="N565" s="2"/>
      <c r="O565" s="21" t="str">
        <f>IF(ISNUMBER(AVERAGEIFS(Observed!O$2:O$9149,Observed!$A$2:$A$9149,$A565,Observed!$D$2:$D$9149,$D565)),AVERAGEIFS(Observed!O$2:O$9149,Observed!$A$2:$A$9149,$A565,Observed!$D$2:$D$9149,$D565),"")</f>
        <v/>
      </c>
      <c r="P565" s="22" t="str">
        <f>IF(ISNUMBER(AVERAGEIFS(Observed!P$2:P$9149,Observed!$A$2:$A$9149,$A565,Observed!$D$2:$D$9149,$D565)),AVERAGEIFS(Observed!P$2:P$9149,Observed!$A$2:$A$9149,$A565,Observed!$D$2:$D$9149,$D565),"")</f>
        <v/>
      </c>
      <c r="Q565" s="22">
        <f>IF(ISNUMBER(AVERAGEIFS(Observed!Q$2:Q$9149,Observed!$A$2:$A$9149,$A565,Observed!$D$2:$D$9149,$D565)),AVERAGEIFS(Observed!Q$2:Q$9149,Observed!$A$2:$A$9149,$A565,Observed!$D$2:$D$9149,$D565),"")</f>
        <v>136.67599999999999</v>
      </c>
      <c r="R565" s="22">
        <f>IF(ISNUMBER(AVERAGEIFS(Observed!R$2:R$9149,Observed!$A$2:$A$9149,$A565,Observed!$D$2:$D$9149,$D565)),AVERAGEIFS(Observed!R$2:R$9149,Observed!$A$2:$A$9149,$A565,Observed!$D$2:$D$9149,$D565),"")</f>
        <v>136.67599999999999</v>
      </c>
      <c r="S565" s="22">
        <f>IF(ISNUMBER(AVERAGEIFS(Observed!S$2:S$9149,Observed!$A$2:$A$9149,$A565,Observed!$D$2:$D$9149,$D565)),AVERAGEIFS(Observed!S$2:S$9149,Observed!$A$2:$A$9149,$A565,Observed!$D$2:$D$9149,$D565),"")</f>
        <v>749.4</v>
      </c>
      <c r="T565" s="23" t="str">
        <f>IF(ISNUMBER(AVERAGEIFS(Observed!T$2:T$9149,Observed!$A$2:$A$9149,$A565,Observed!$D$2:$D$9149,$D565)),AVERAGEIFS(Observed!T$2:T$9149,Observed!$A$2:$A$9149,$A565,Observed!$D$2:$D$9149,$D565),"")</f>
        <v/>
      </c>
      <c r="U565" s="23" t="str">
        <f>IF(ISNUMBER(AVERAGEIFS(Observed!U$2:U$9149,Observed!$A$2:$A$9149,$A565,Observed!$D$2:$D$9149,$D565)),AVERAGEIFS(Observed!U$2:U$9149,Observed!$A$2:$A$9149,$A565,Observed!$D$2:$D$9149,$D565),"")</f>
        <v/>
      </c>
      <c r="V565" s="23" t="str">
        <f>IF(ISNUMBER(AVERAGEIFS(Observed!V$2:V$9149,Observed!$A$2:$A$9149,$A565,Observed!$D$2:$D$9149,$D565)),AVERAGEIFS(Observed!V$2:V$9149,Observed!$A$2:$A$9149,$A565,Observed!$D$2:$D$9149,$D565),"")</f>
        <v/>
      </c>
      <c r="W565" s="21" t="str">
        <f>IF(ISNUMBER(AVERAGEIFS(Observed!W$2:W$9149,Observed!$A$2:$A$9149,$A565,Observed!$D$2:$D$9149,$D565)),AVERAGEIFS(Observed!W$2:W$9149,Observed!$A$2:$A$9149,$A565,Observed!$D$2:$D$9149,$D565),"")</f>
        <v/>
      </c>
      <c r="X565" s="35" t="str">
        <f>IF(ISNUMBER(AVERAGEIFS(Observed!X$2:X$9149,Observed!$A$2:$A$9149,$A565,Observed!$D$2:$D$9149,$D565)),AVERAGEIFS(Observed!X$2:X$9149,Observed!$A$2:$A$9149,$A565,Observed!$D$2:$D$9149,$D565),"")</f>
        <v/>
      </c>
      <c r="Y565" s="35" t="str">
        <f>IF(ISNUMBER(AVERAGEIFS(Observed!Y$2:Y$9149,Observed!$A$2:$A$9149,$A565,Observed!$D$2:$D$9149,$D565)),AVERAGEIFS(Observed!Y$2:Y$9149,Observed!$A$2:$A$9149,$A565,Observed!$D$2:$D$9149,$D565),"")</f>
        <v/>
      </c>
      <c r="Z565" s="22" t="str">
        <f>IF(ISNUMBER(AVERAGEIFS(Observed!Z$2:Z$9149,Observed!$A$2:$A$9149,$A565,Observed!$D$2:$D$9149,$D565)),AVERAGEIFS(Observed!Z$2:Z$9149,Observed!$A$2:$A$9149,$A565,Observed!$D$2:$D$9149,$D565),"")</f>
        <v/>
      </c>
      <c r="AA565" s="22" t="str">
        <f>IF(ISNUMBER(AVERAGEIFS(Observed!AA$2:AA$9149,Observed!$A$2:$A$9149,$A565,Observed!$D$2:$D$9149,$D565)),AVERAGEIFS(Observed!AA$2:AA$9149,Observed!$A$2:$A$9149,$A565,Observed!$D$2:$D$9149,$D565),"")</f>
        <v/>
      </c>
      <c r="AB565" s="22" t="str">
        <f>IF(ISNUMBER(AVERAGEIFS(Observed!AB$2:AB$9149,Observed!$A$2:$A$9149,$A565,Observed!$D$2:$D$9149,$D565)),AVERAGEIFS(Observed!AB$2:AB$9149,Observed!$A$2:$A$9149,$A565,Observed!$D$2:$D$9149,$D565),"")</f>
        <v/>
      </c>
      <c r="AC565" s="22">
        <f>IF(ISNUMBER(AVERAGEIFS(Observed!AC$2:AC$9149,Observed!$A$2:$A$9149,$A565,Observed!$D$2:$D$9149,$D565)),AVERAGEIFS(Observed!AC$2:AC$9149,Observed!$A$2:$A$9149,$A565,Observed!$D$2:$D$9149,$D565),"")</f>
        <v>803.98673131635246</v>
      </c>
      <c r="AD565" s="22">
        <f>IF(ISNUMBER(AVERAGEIFS(Observed!AD$2:AD$9149,Observed!$A$2:$A$9149,$A565,Observed!$D$2:$D$9149,$D565)),AVERAGEIFS(Observed!AD$2:AD$9149,Observed!$A$2:$A$9149,$A565,Observed!$D$2:$D$9149,$D565),"")</f>
        <v>80.398673131635249</v>
      </c>
      <c r="AE565" s="22" t="str">
        <f>IF(ISNUMBER(AVERAGEIFS(Observed!AE$2:AE$9149,Observed!$A$2:$A$9149,$A565,Observed!$D$2:$D$9149,$D565)),AVERAGEIFS(Observed!AE$2:AE$9149,Observed!$A$2:$A$9149,$A565,Observed!$D$2:$D$9149,$D565),"")</f>
        <v/>
      </c>
      <c r="AF565" s="22" t="str">
        <f>IF(ISNUMBER(AVERAGEIFS(Observed!AF$2:AF$9149,Observed!$A$2:$A$9149,$A565,Observed!$D$2:$D$9149,$D565)),AVERAGEIFS(Observed!AF$2:AF$9149,Observed!$A$2:$A$9149,$A565,Observed!$D$2:$D$9149,$D565),"")</f>
        <v/>
      </c>
      <c r="AG565" s="22" t="str">
        <f>IF(ISNUMBER(AVERAGEIFS(Observed!AG$2:AG$9149,Observed!$A$2:$A$9149,$A565,Observed!$D$2:$D$9149,$D565)),AVERAGEIFS(Observed!AG$2:AG$9149,Observed!$A$2:$A$9149,$A565,Observed!$D$2:$D$9149,$D565),"")</f>
        <v/>
      </c>
      <c r="AH565" s="22" t="str">
        <f>IF(ISNUMBER(AVERAGEIFS(Observed!AH$2:AH$9149,Observed!$A$2:$A$9149,$A565,Observed!$D$2:$D$9149,$D565)),AVERAGEIFS(Observed!AH$2:AH$9149,Observed!$A$2:$A$9149,$A565,Observed!$D$2:$D$9149,$D565),"")</f>
        <v/>
      </c>
      <c r="AI565" s="22" t="str">
        <f>IF(ISNUMBER(AVERAGEIFS(Observed!AI$2:AI$9149,Observed!$A$2:$A$9149,$A565,Observed!$D$2:$D$9149,$D565)),AVERAGEIFS(Observed!AI$2:AI$9149,Observed!$A$2:$A$9149,$A565,Observed!$D$2:$D$9149,$D565),"")</f>
        <v/>
      </c>
      <c r="AJ565" s="22" t="str">
        <f>IF(ISNUMBER(AVERAGEIFS(Observed!AJ$2:AJ$9149,Observed!$A$2:$A$9149,$A565,Observed!$D$2:$D$9149,$D565)),AVERAGEIFS(Observed!AJ$2:AJ$9149,Observed!$A$2:$A$9149,$A565,Observed!$D$2:$D$9149,$D565),"")</f>
        <v/>
      </c>
      <c r="AK565" s="22" t="str">
        <f>IF(ISNUMBER(AVERAGEIFS(Observed!AK$2:AK$9149,Observed!$A$2:$A$9149,$A565,Observed!$D$2:$D$9149,$D565)),AVERAGEIFS(Observed!AK$2:AK$9149,Observed!$A$2:$A$9149,$A565,Observed!$D$2:$D$9149,$D565),"")</f>
        <v/>
      </c>
      <c r="AL565" s="23" t="str">
        <f>IF(ISNUMBER(AVERAGEIFS(Observed!AL$2:AL$9149,Observed!$A$2:$A$9149,$A565,Observed!$D$2:$D$9149,$D565)),AVERAGEIFS(Observed!AL$2:AL$9149,Observed!$A$2:$A$9149,$A565,Observed!$D$2:$D$9149,$D565),"")</f>
        <v/>
      </c>
      <c r="AM565" s="23" t="str">
        <f>IF(ISNUMBER(AVERAGEIFS(Observed!AM$2:AM$9149,Observed!$A$2:$A$9149,$A565,Observed!$D$2:$D$9149,$D565)),AVERAGEIFS(Observed!AM$2:AM$9149,Observed!$A$2:$A$9149,$A565,Observed!$D$2:$D$9149,$D565),"")</f>
        <v/>
      </c>
      <c r="AN565" s="22" t="str">
        <f>IF(ISNUMBER(AVERAGEIFS(Observed!AN$2:AN$9149,Observed!$A$2:$A$9149,$A565,Observed!$D$2:$D$9149,$D565)),AVERAGEIFS(Observed!AN$2:AN$9149,Observed!$A$2:$A$9149,$A565,Observed!$D$2:$D$9149,$D565),"")</f>
        <v/>
      </c>
      <c r="AO565" s="22" t="str">
        <f>IF(ISNUMBER(AVERAGEIFS(Observed!AO$2:AO$9149,Observed!$A$2:$A$9149,$A565,Observed!$D$2:$D$9149,$D565)),AVERAGEIFS(Observed!AO$2:AO$9149,Observed!$A$2:$A$9149,$A565,Observed!$D$2:$D$9149,$D565),"")</f>
        <v/>
      </c>
      <c r="AP565" s="21" t="str">
        <f>IF(ISNUMBER(AVERAGEIFS(Observed!AP$2:AP$9149,Observed!$A$2:$A$9149,$A565,Observed!$D$2:$D$9149,$D565)),AVERAGEIFS(Observed!AP$2:AP$9149,Observed!$A$2:$A$9149,$A565,Observed!$D$2:$D$9149,$D565),"")</f>
        <v/>
      </c>
      <c r="AQ565" s="22" t="str">
        <f>IF(ISNUMBER(AVERAGEIFS(Observed!AQ$2:AQ$9149,Observed!$A$2:$A$9149,$A565,Observed!$D$2:$D$9149,$D565)),AVERAGEIFS(Observed!AQ$2:AQ$9149,Observed!$A$2:$A$9149,$A565,Observed!$D$2:$D$9149,$D565),"")</f>
        <v/>
      </c>
      <c r="AR565" s="22" t="str">
        <f>IF(ISNUMBER(AVERAGEIFS(Observed!AR$2:AR$9149,Observed!$A$2:$A$9149,$A565,Observed!$D$2:$D$9149,$D565)),AVERAGEIFS(Observed!AR$2:AR$9149,Observed!$A$2:$A$9149,$A565,Observed!$D$2:$D$9149,$D565),"")</f>
        <v/>
      </c>
      <c r="AS565" s="22" t="str">
        <f>IF(ISNUMBER(AVERAGEIFS(Observed!AS$2:AS$9149,Observed!$A$2:$A$9149,$A565,Observed!$D$2:$D$9149,$D565)),AVERAGEIFS(Observed!AS$2:AS$9149,Observed!$A$2:$A$9149,$A565,Observed!$D$2:$D$9149,$D565),"")</f>
        <v/>
      </c>
      <c r="AT565" s="22" t="str">
        <f>IF(ISNUMBER(AVERAGEIFS(Observed!AT$2:AT$9149,Observed!$A$2:$A$9149,$A565,Observed!$D$2:$D$9149,$D565)),AVERAGEIFS(Observed!AT$2:AT$9149,Observed!$A$2:$A$9149,$A565,Observed!$D$2:$D$9149,$D565),"")</f>
        <v/>
      </c>
      <c r="AU565" s="22" t="str">
        <f>IF(ISNUMBER(AVERAGEIFS(Observed!AU$2:AU$9149,Observed!$A$2:$A$9149,$A565,Observed!$D$2:$D$9149,$D565)),AVERAGEIFS(Observed!AU$2:AU$9149,Observed!$A$2:$A$9149,$A565,Observed!$D$2:$D$9149,$D565),"")</f>
        <v/>
      </c>
      <c r="AV565" s="2">
        <f>COUNTIFS(Observed!$A$2:$A$9149,$A565,Observed!$D$2:$D$9149,$D565)</f>
        <v>5</v>
      </c>
      <c r="AW565" s="2">
        <f t="shared" si="8"/>
        <v>5</v>
      </c>
    </row>
    <row r="566" spans="1:49" x14ac:dyDescent="0.25">
      <c r="A566" t="s">
        <v>92</v>
      </c>
      <c r="B566" t="s">
        <v>116</v>
      </c>
      <c r="C566" t="s">
        <v>30</v>
      </c>
      <c r="D566" s="3">
        <v>40570</v>
      </c>
      <c r="E566">
        <v>1</v>
      </c>
      <c r="G566" t="s">
        <v>106</v>
      </c>
      <c r="K566" s="24" t="s">
        <v>115</v>
      </c>
      <c r="N566" s="2"/>
      <c r="O566" s="21" t="str">
        <f>IF(ISNUMBER(AVERAGEIFS(Observed!O$2:O$9149,Observed!$A$2:$A$9149,$A566,Observed!$D$2:$D$9149,$D566)),AVERAGEIFS(Observed!O$2:O$9149,Observed!$A$2:$A$9149,$A566,Observed!$D$2:$D$9149,$D566),"")</f>
        <v/>
      </c>
      <c r="P566" s="22" t="str">
        <f>IF(ISNUMBER(AVERAGEIFS(Observed!P$2:P$9149,Observed!$A$2:$A$9149,$A566,Observed!$D$2:$D$9149,$D566)),AVERAGEIFS(Observed!P$2:P$9149,Observed!$A$2:$A$9149,$A566,Observed!$D$2:$D$9149,$D566),"")</f>
        <v/>
      </c>
      <c r="Q566" s="22">
        <f>IF(ISNUMBER(AVERAGEIFS(Observed!Q$2:Q$9149,Observed!$A$2:$A$9149,$A566,Observed!$D$2:$D$9149,$D566)),AVERAGEIFS(Observed!Q$2:Q$9149,Observed!$A$2:$A$9149,$A566,Observed!$D$2:$D$9149,$D566),"")</f>
        <v>39.980000000000004</v>
      </c>
      <c r="R566" s="22">
        <f>IF(ISNUMBER(AVERAGEIFS(Observed!R$2:R$9149,Observed!$A$2:$A$9149,$A566,Observed!$D$2:$D$9149,$D566)),AVERAGEIFS(Observed!R$2:R$9149,Observed!$A$2:$A$9149,$A566,Observed!$D$2:$D$9149,$D566),"")</f>
        <v>39.980000000000004</v>
      </c>
      <c r="S566" s="22">
        <f>IF(ISNUMBER(AVERAGEIFS(Observed!S$2:S$9149,Observed!$A$2:$A$9149,$A566,Observed!$D$2:$D$9149,$D566)),AVERAGEIFS(Observed!S$2:S$9149,Observed!$A$2:$A$9149,$A566,Observed!$D$2:$D$9149,$D566),"")</f>
        <v>789.37999999999988</v>
      </c>
      <c r="T566" s="23" t="str">
        <f>IF(ISNUMBER(AVERAGEIFS(Observed!T$2:T$9149,Observed!$A$2:$A$9149,$A566,Observed!$D$2:$D$9149,$D566)),AVERAGEIFS(Observed!T$2:T$9149,Observed!$A$2:$A$9149,$A566,Observed!$D$2:$D$9149,$D566),"")</f>
        <v/>
      </c>
      <c r="U566" s="23" t="str">
        <f>IF(ISNUMBER(AVERAGEIFS(Observed!U$2:U$9149,Observed!$A$2:$A$9149,$A566,Observed!$D$2:$D$9149,$D566)),AVERAGEIFS(Observed!U$2:U$9149,Observed!$A$2:$A$9149,$A566,Observed!$D$2:$D$9149,$D566),"")</f>
        <v/>
      </c>
      <c r="V566" s="23" t="str">
        <f>IF(ISNUMBER(AVERAGEIFS(Observed!V$2:V$9149,Observed!$A$2:$A$9149,$A566,Observed!$D$2:$D$9149,$D566)),AVERAGEIFS(Observed!V$2:V$9149,Observed!$A$2:$A$9149,$A566,Observed!$D$2:$D$9149,$D566),"")</f>
        <v/>
      </c>
      <c r="W566" s="21" t="str">
        <f>IF(ISNUMBER(AVERAGEIFS(Observed!W$2:W$9149,Observed!$A$2:$A$9149,$A566,Observed!$D$2:$D$9149,$D566)),AVERAGEIFS(Observed!W$2:W$9149,Observed!$A$2:$A$9149,$A566,Observed!$D$2:$D$9149,$D566),"")</f>
        <v/>
      </c>
      <c r="X566" s="35" t="str">
        <f>IF(ISNUMBER(AVERAGEIFS(Observed!X$2:X$9149,Observed!$A$2:$A$9149,$A566,Observed!$D$2:$D$9149,$D566)),AVERAGEIFS(Observed!X$2:X$9149,Observed!$A$2:$A$9149,$A566,Observed!$D$2:$D$9149,$D566),"")</f>
        <v/>
      </c>
      <c r="Y566" s="35" t="str">
        <f>IF(ISNUMBER(AVERAGEIFS(Observed!Y$2:Y$9149,Observed!$A$2:$A$9149,$A566,Observed!$D$2:$D$9149,$D566)),AVERAGEIFS(Observed!Y$2:Y$9149,Observed!$A$2:$A$9149,$A566,Observed!$D$2:$D$9149,$D566),"")</f>
        <v/>
      </c>
      <c r="Z566" s="22" t="str">
        <f>IF(ISNUMBER(AVERAGEIFS(Observed!Z$2:Z$9149,Observed!$A$2:$A$9149,$A566,Observed!$D$2:$D$9149,$D566)),AVERAGEIFS(Observed!Z$2:Z$9149,Observed!$A$2:$A$9149,$A566,Observed!$D$2:$D$9149,$D566),"")</f>
        <v/>
      </c>
      <c r="AA566" s="22" t="str">
        <f>IF(ISNUMBER(AVERAGEIFS(Observed!AA$2:AA$9149,Observed!$A$2:$A$9149,$A566,Observed!$D$2:$D$9149,$D566)),AVERAGEIFS(Observed!AA$2:AA$9149,Observed!$A$2:$A$9149,$A566,Observed!$D$2:$D$9149,$D566),"")</f>
        <v/>
      </c>
      <c r="AB566" s="22" t="str">
        <f>IF(ISNUMBER(AVERAGEIFS(Observed!AB$2:AB$9149,Observed!$A$2:$A$9149,$A566,Observed!$D$2:$D$9149,$D566)),AVERAGEIFS(Observed!AB$2:AB$9149,Observed!$A$2:$A$9149,$A566,Observed!$D$2:$D$9149,$D566),"")</f>
        <v/>
      </c>
      <c r="AC566" s="22">
        <f>IF(ISNUMBER(AVERAGEIFS(Observed!AC$2:AC$9149,Observed!$A$2:$A$9149,$A566,Observed!$D$2:$D$9149,$D566)),AVERAGEIFS(Observed!AC$2:AC$9149,Observed!$A$2:$A$9149,$A566,Observed!$D$2:$D$9149,$D566),"")</f>
        <v>571.12482849260732</v>
      </c>
      <c r="AD566" s="22">
        <f>IF(ISNUMBER(AVERAGEIFS(Observed!AD$2:AD$9149,Observed!$A$2:$A$9149,$A566,Observed!$D$2:$D$9149,$D566)),AVERAGEIFS(Observed!AD$2:AD$9149,Observed!$A$2:$A$9149,$A566,Observed!$D$2:$D$9149,$D566),"")</f>
        <v>57.112482849260743</v>
      </c>
      <c r="AE566" s="22" t="str">
        <f>IF(ISNUMBER(AVERAGEIFS(Observed!AE$2:AE$9149,Observed!$A$2:$A$9149,$A566,Observed!$D$2:$D$9149,$D566)),AVERAGEIFS(Observed!AE$2:AE$9149,Observed!$A$2:$A$9149,$A566,Observed!$D$2:$D$9149,$D566),"")</f>
        <v/>
      </c>
      <c r="AF566" s="22" t="str">
        <f>IF(ISNUMBER(AVERAGEIFS(Observed!AF$2:AF$9149,Observed!$A$2:$A$9149,$A566,Observed!$D$2:$D$9149,$D566)),AVERAGEIFS(Observed!AF$2:AF$9149,Observed!$A$2:$A$9149,$A566,Observed!$D$2:$D$9149,$D566),"")</f>
        <v/>
      </c>
      <c r="AG566" s="22" t="str">
        <f>IF(ISNUMBER(AVERAGEIFS(Observed!AG$2:AG$9149,Observed!$A$2:$A$9149,$A566,Observed!$D$2:$D$9149,$D566)),AVERAGEIFS(Observed!AG$2:AG$9149,Observed!$A$2:$A$9149,$A566,Observed!$D$2:$D$9149,$D566),"")</f>
        <v/>
      </c>
      <c r="AH566" s="22" t="str">
        <f>IF(ISNUMBER(AVERAGEIFS(Observed!AH$2:AH$9149,Observed!$A$2:$A$9149,$A566,Observed!$D$2:$D$9149,$D566)),AVERAGEIFS(Observed!AH$2:AH$9149,Observed!$A$2:$A$9149,$A566,Observed!$D$2:$D$9149,$D566),"")</f>
        <v/>
      </c>
      <c r="AI566" s="22" t="str">
        <f>IF(ISNUMBER(AVERAGEIFS(Observed!AI$2:AI$9149,Observed!$A$2:$A$9149,$A566,Observed!$D$2:$D$9149,$D566)),AVERAGEIFS(Observed!AI$2:AI$9149,Observed!$A$2:$A$9149,$A566,Observed!$D$2:$D$9149,$D566),"")</f>
        <v/>
      </c>
      <c r="AJ566" s="22" t="str">
        <f>IF(ISNUMBER(AVERAGEIFS(Observed!AJ$2:AJ$9149,Observed!$A$2:$A$9149,$A566,Observed!$D$2:$D$9149,$D566)),AVERAGEIFS(Observed!AJ$2:AJ$9149,Observed!$A$2:$A$9149,$A566,Observed!$D$2:$D$9149,$D566),"")</f>
        <v/>
      </c>
      <c r="AK566" s="22" t="str">
        <f>IF(ISNUMBER(AVERAGEIFS(Observed!AK$2:AK$9149,Observed!$A$2:$A$9149,$A566,Observed!$D$2:$D$9149,$D566)),AVERAGEIFS(Observed!AK$2:AK$9149,Observed!$A$2:$A$9149,$A566,Observed!$D$2:$D$9149,$D566),"")</f>
        <v/>
      </c>
      <c r="AL566" s="23" t="str">
        <f>IF(ISNUMBER(AVERAGEIFS(Observed!AL$2:AL$9149,Observed!$A$2:$A$9149,$A566,Observed!$D$2:$D$9149,$D566)),AVERAGEIFS(Observed!AL$2:AL$9149,Observed!$A$2:$A$9149,$A566,Observed!$D$2:$D$9149,$D566),"")</f>
        <v/>
      </c>
      <c r="AM566" s="23" t="str">
        <f>IF(ISNUMBER(AVERAGEIFS(Observed!AM$2:AM$9149,Observed!$A$2:$A$9149,$A566,Observed!$D$2:$D$9149,$D566)),AVERAGEIFS(Observed!AM$2:AM$9149,Observed!$A$2:$A$9149,$A566,Observed!$D$2:$D$9149,$D566),"")</f>
        <v/>
      </c>
      <c r="AN566" s="22" t="str">
        <f>IF(ISNUMBER(AVERAGEIFS(Observed!AN$2:AN$9149,Observed!$A$2:$A$9149,$A566,Observed!$D$2:$D$9149,$D566)),AVERAGEIFS(Observed!AN$2:AN$9149,Observed!$A$2:$A$9149,$A566,Observed!$D$2:$D$9149,$D566),"")</f>
        <v/>
      </c>
      <c r="AO566" s="22" t="str">
        <f>IF(ISNUMBER(AVERAGEIFS(Observed!AO$2:AO$9149,Observed!$A$2:$A$9149,$A566,Observed!$D$2:$D$9149,$D566)),AVERAGEIFS(Observed!AO$2:AO$9149,Observed!$A$2:$A$9149,$A566,Observed!$D$2:$D$9149,$D566),"")</f>
        <v/>
      </c>
      <c r="AP566" s="21" t="str">
        <f>IF(ISNUMBER(AVERAGEIFS(Observed!AP$2:AP$9149,Observed!$A$2:$A$9149,$A566,Observed!$D$2:$D$9149,$D566)),AVERAGEIFS(Observed!AP$2:AP$9149,Observed!$A$2:$A$9149,$A566,Observed!$D$2:$D$9149,$D566),"")</f>
        <v/>
      </c>
      <c r="AQ566" s="22" t="str">
        <f>IF(ISNUMBER(AVERAGEIFS(Observed!AQ$2:AQ$9149,Observed!$A$2:$A$9149,$A566,Observed!$D$2:$D$9149,$D566)),AVERAGEIFS(Observed!AQ$2:AQ$9149,Observed!$A$2:$A$9149,$A566,Observed!$D$2:$D$9149,$D566),"")</f>
        <v/>
      </c>
      <c r="AR566" s="22" t="str">
        <f>IF(ISNUMBER(AVERAGEIFS(Observed!AR$2:AR$9149,Observed!$A$2:$A$9149,$A566,Observed!$D$2:$D$9149,$D566)),AVERAGEIFS(Observed!AR$2:AR$9149,Observed!$A$2:$A$9149,$A566,Observed!$D$2:$D$9149,$D566),"")</f>
        <v/>
      </c>
      <c r="AS566" s="22" t="str">
        <f>IF(ISNUMBER(AVERAGEIFS(Observed!AS$2:AS$9149,Observed!$A$2:$A$9149,$A566,Observed!$D$2:$D$9149,$D566)),AVERAGEIFS(Observed!AS$2:AS$9149,Observed!$A$2:$A$9149,$A566,Observed!$D$2:$D$9149,$D566),"")</f>
        <v/>
      </c>
      <c r="AT566" s="22" t="str">
        <f>IF(ISNUMBER(AVERAGEIFS(Observed!AT$2:AT$9149,Observed!$A$2:$A$9149,$A566,Observed!$D$2:$D$9149,$D566)),AVERAGEIFS(Observed!AT$2:AT$9149,Observed!$A$2:$A$9149,$A566,Observed!$D$2:$D$9149,$D566),"")</f>
        <v/>
      </c>
      <c r="AU566" s="22" t="str">
        <f>IF(ISNUMBER(AVERAGEIFS(Observed!AU$2:AU$9149,Observed!$A$2:$A$9149,$A566,Observed!$D$2:$D$9149,$D566)),AVERAGEIFS(Observed!AU$2:AU$9149,Observed!$A$2:$A$9149,$A566,Observed!$D$2:$D$9149,$D566),"")</f>
        <v/>
      </c>
      <c r="AV566" s="2">
        <f>COUNTIFS(Observed!$A$2:$A$9149,$A566,Observed!$D$2:$D$9149,$D566)</f>
        <v>5</v>
      </c>
      <c r="AW566" s="2">
        <f t="shared" si="8"/>
        <v>5</v>
      </c>
    </row>
    <row r="567" spans="1:49" x14ac:dyDescent="0.25">
      <c r="A567" t="s">
        <v>92</v>
      </c>
      <c r="B567" t="s">
        <v>116</v>
      </c>
      <c r="C567" t="s">
        <v>30</v>
      </c>
      <c r="D567" s="3">
        <v>40577</v>
      </c>
      <c r="E567">
        <v>1</v>
      </c>
      <c r="G567" t="s">
        <v>106</v>
      </c>
      <c r="K567" s="24" t="s">
        <v>115</v>
      </c>
      <c r="N567" s="2"/>
      <c r="O567" s="21" t="str">
        <f>IF(ISNUMBER(AVERAGEIFS(Observed!O$2:O$9149,Observed!$A$2:$A$9149,$A567,Observed!$D$2:$D$9149,$D567)),AVERAGEIFS(Observed!O$2:O$9149,Observed!$A$2:$A$9149,$A567,Observed!$D$2:$D$9149,$D567),"")</f>
        <v/>
      </c>
      <c r="P567" s="22" t="str">
        <f>IF(ISNUMBER(AVERAGEIFS(Observed!P$2:P$9149,Observed!$A$2:$A$9149,$A567,Observed!$D$2:$D$9149,$D567)),AVERAGEIFS(Observed!P$2:P$9149,Observed!$A$2:$A$9149,$A567,Observed!$D$2:$D$9149,$D567),"")</f>
        <v/>
      </c>
      <c r="Q567" s="22">
        <f>IF(ISNUMBER(AVERAGEIFS(Observed!Q$2:Q$9149,Observed!$A$2:$A$9149,$A567,Observed!$D$2:$D$9149,$D567)),AVERAGEIFS(Observed!Q$2:Q$9149,Observed!$A$2:$A$9149,$A567,Observed!$D$2:$D$9149,$D567),"")</f>
        <v>42.56</v>
      </c>
      <c r="R567" s="22">
        <f>IF(ISNUMBER(AVERAGEIFS(Observed!R$2:R$9149,Observed!$A$2:$A$9149,$A567,Observed!$D$2:$D$9149,$D567)),AVERAGEIFS(Observed!R$2:R$9149,Observed!$A$2:$A$9149,$A567,Observed!$D$2:$D$9149,$D567),"")</f>
        <v>42.56</v>
      </c>
      <c r="S567" s="22">
        <f>IF(ISNUMBER(AVERAGEIFS(Observed!S$2:S$9149,Observed!$A$2:$A$9149,$A567,Observed!$D$2:$D$9149,$D567)),AVERAGEIFS(Observed!S$2:S$9149,Observed!$A$2:$A$9149,$A567,Observed!$D$2:$D$9149,$D567),"")</f>
        <v>831.93999999999994</v>
      </c>
      <c r="T567" s="23" t="str">
        <f>IF(ISNUMBER(AVERAGEIFS(Observed!T$2:T$9149,Observed!$A$2:$A$9149,$A567,Observed!$D$2:$D$9149,$D567)),AVERAGEIFS(Observed!T$2:T$9149,Observed!$A$2:$A$9149,$A567,Observed!$D$2:$D$9149,$D567),"")</f>
        <v/>
      </c>
      <c r="U567" s="23" t="str">
        <f>IF(ISNUMBER(AVERAGEIFS(Observed!U$2:U$9149,Observed!$A$2:$A$9149,$A567,Observed!$D$2:$D$9149,$D567)),AVERAGEIFS(Observed!U$2:U$9149,Observed!$A$2:$A$9149,$A567,Observed!$D$2:$D$9149,$D567),"")</f>
        <v/>
      </c>
      <c r="V567" s="23" t="str">
        <f>IF(ISNUMBER(AVERAGEIFS(Observed!V$2:V$9149,Observed!$A$2:$A$9149,$A567,Observed!$D$2:$D$9149,$D567)),AVERAGEIFS(Observed!V$2:V$9149,Observed!$A$2:$A$9149,$A567,Observed!$D$2:$D$9149,$D567),"")</f>
        <v/>
      </c>
      <c r="W567" s="21" t="str">
        <f>IF(ISNUMBER(AVERAGEIFS(Observed!W$2:W$9149,Observed!$A$2:$A$9149,$A567,Observed!$D$2:$D$9149,$D567)),AVERAGEIFS(Observed!W$2:W$9149,Observed!$A$2:$A$9149,$A567,Observed!$D$2:$D$9149,$D567),"")</f>
        <v/>
      </c>
      <c r="X567" s="35" t="str">
        <f>IF(ISNUMBER(AVERAGEIFS(Observed!X$2:X$9149,Observed!$A$2:$A$9149,$A567,Observed!$D$2:$D$9149,$D567)),AVERAGEIFS(Observed!X$2:X$9149,Observed!$A$2:$A$9149,$A567,Observed!$D$2:$D$9149,$D567),"")</f>
        <v/>
      </c>
      <c r="Y567" s="35" t="str">
        <f>IF(ISNUMBER(AVERAGEIFS(Observed!Y$2:Y$9149,Observed!$A$2:$A$9149,$A567,Observed!$D$2:$D$9149,$D567)),AVERAGEIFS(Observed!Y$2:Y$9149,Observed!$A$2:$A$9149,$A567,Observed!$D$2:$D$9149,$D567),"")</f>
        <v/>
      </c>
      <c r="Z567" s="22" t="str">
        <f>IF(ISNUMBER(AVERAGEIFS(Observed!Z$2:Z$9149,Observed!$A$2:$A$9149,$A567,Observed!$D$2:$D$9149,$D567)),AVERAGEIFS(Observed!Z$2:Z$9149,Observed!$A$2:$A$9149,$A567,Observed!$D$2:$D$9149,$D567),"")</f>
        <v/>
      </c>
      <c r="AA567" s="22" t="str">
        <f>IF(ISNUMBER(AVERAGEIFS(Observed!AA$2:AA$9149,Observed!$A$2:$A$9149,$A567,Observed!$D$2:$D$9149,$D567)),AVERAGEIFS(Observed!AA$2:AA$9149,Observed!$A$2:$A$9149,$A567,Observed!$D$2:$D$9149,$D567),"")</f>
        <v/>
      </c>
      <c r="AB567" s="22" t="str">
        <f>IF(ISNUMBER(AVERAGEIFS(Observed!AB$2:AB$9149,Observed!$A$2:$A$9149,$A567,Observed!$D$2:$D$9149,$D567)),AVERAGEIFS(Observed!AB$2:AB$9149,Observed!$A$2:$A$9149,$A567,Observed!$D$2:$D$9149,$D567),"")</f>
        <v/>
      </c>
      <c r="AC567" s="22">
        <f>IF(ISNUMBER(AVERAGEIFS(Observed!AC$2:AC$9149,Observed!$A$2:$A$9149,$A567,Observed!$D$2:$D$9149,$D567)),AVERAGEIFS(Observed!AC$2:AC$9149,Observed!$A$2:$A$9149,$A567,Observed!$D$2:$D$9149,$D567),"")</f>
        <v>607.98514499848022</v>
      </c>
      <c r="AD567" s="22">
        <f>IF(ISNUMBER(AVERAGEIFS(Observed!AD$2:AD$9149,Observed!$A$2:$A$9149,$A567,Observed!$D$2:$D$9149,$D567)),AVERAGEIFS(Observed!AD$2:AD$9149,Observed!$A$2:$A$9149,$A567,Observed!$D$2:$D$9149,$D567),"")</f>
        <v>60.798514499848025</v>
      </c>
      <c r="AE567" s="22" t="str">
        <f>IF(ISNUMBER(AVERAGEIFS(Observed!AE$2:AE$9149,Observed!$A$2:$A$9149,$A567,Observed!$D$2:$D$9149,$D567)),AVERAGEIFS(Observed!AE$2:AE$9149,Observed!$A$2:$A$9149,$A567,Observed!$D$2:$D$9149,$D567),"")</f>
        <v/>
      </c>
      <c r="AF567" s="22" t="str">
        <f>IF(ISNUMBER(AVERAGEIFS(Observed!AF$2:AF$9149,Observed!$A$2:$A$9149,$A567,Observed!$D$2:$D$9149,$D567)),AVERAGEIFS(Observed!AF$2:AF$9149,Observed!$A$2:$A$9149,$A567,Observed!$D$2:$D$9149,$D567),"")</f>
        <v/>
      </c>
      <c r="AG567" s="22" t="str">
        <f>IF(ISNUMBER(AVERAGEIFS(Observed!AG$2:AG$9149,Observed!$A$2:$A$9149,$A567,Observed!$D$2:$D$9149,$D567)),AVERAGEIFS(Observed!AG$2:AG$9149,Observed!$A$2:$A$9149,$A567,Observed!$D$2:$D$9149,$D567),"")</f>
        <v/>
      </c>
      <c r="AH567" s="22" t="str">
        <f>IF(ISNUMBER(AVERAGEIFS(Observed!AH$2:AH$9149,Observed!$A$2:$A$9149,$A567,Observed!$D$2:$D$9149,$D567)),AVERAGEIFS(Observed!AH$2:AH$9149,Observed!$A$2:$A$9149,$A567,Observed!$D$2:$D$9149,$D567),"")</f>
        <v/>
      </c>
      <c r="AI567" s="22" t="str">
        <f>IF(ISNUMBER(AVERAGEIFS(Observed!AI$2:AI$9149,Observed!$A$2:$A$9149,$A567,Observed!$D$2:$D$9149,$D567)),AVERAGEIFS(Observed!AI$2:AI$9149,Observed!$A$2:$A$9149,$A567,Observed!$D$2:$D$9149,$D567),"")</f>
        <v/>
      </c>
      <c r="AJ567" s="22" t="str">
        <f>IF(ISNUMBER(AVERAGEIFS(Observed!AJ$2:AJ$9149,Observed!$A$2:$A$9149,$A567,Observed!$D$2:$D$9149,$D567)),AVERAGEIFS(Observed!AJ$2:AJ$9149,Observed!$A$2:$A$9149,$A567,Observed!$D$2:$D$9149,$D567),"")</f>
        <v/>
      </c>
      <c r="AK567" s="22" t="str">
        <f>IF(ISNUMBER(AVERAGEIFS(Observed!AK$2:AK$9149,Observed!$A$2:$A$9149,$A567,Observed!$D$2:$D$9149,$D567)),AVERAGEIFS(Observed!AK$2:AK$9149,Observed!$A$2:$A$9149,$A567,Observed!$D$2:$D$9149,$D567),"")</f>
        <v/>
      </c>
      <c r="AL567" s="23" t="str">
        <f>IF(ISNUMBER(AVERAGEIFS(Observed!AL$2:AL$9149,Observed!$A$2:$A$9149,$A567,Observed!$D$2:$D$9149,$D567)),AVERAGEIFS(Observed!AL$2:AL$9149,Observed!$A$2:$A$9149,$A567,Observed!$D$2:$D$9149,$D567),"")</f>
        <v/>
      </c>
      <c r="AM567" s="23" t="str">
        <f>IF(ISNUMBER(AVERAGEIFS(Observed!AM$2:AM$9149,Observed!$A$2:$A$9149,$A567,Observed!$D$2:$D$9149,$D567)),AVERAGEIFS(Observed!AM$2:AM$9149,Observed!$A$2:$A$9149,$A567,Observed!$D$2:$D$9149,$D567),"")</f>
        <v/>
      </c>
      <c r="AN567" s="22" t="str">
        <f>IF(ISNUMBER(AVERAGEIFS(Observed!AN$2:AN$9149,Observed!$A$2:$A$9149,$A567,Observed!$D$2:$D$9149,$D567)),AVERAGEIFS(Observed!AN$2:AN$9149,Observed!$A$2:$A$9149,$A567,Observed!$D$2:$D$9149,$D567),"")</f>
        <v/>
      </c>
      <c r="AO567" s="22" t="str">
        <f>IF(ISNUMBER(AVERAGEIFS(Observed!AO$2:AO$9149,Observed!$A$2:$A$9149,$A567,Observed!$D$2:$D$9149,$D567)),AVERAGEIFS(Observed!AO$2:AO$9149,Observed!$A$2:$A$9149,$A567,Observed!$D$2:$D$9149,$D567),"")</f>
        <v/>
      </c>
      <c r="AP567" s="21" t="str">
        <f>IF(ISNUMBER(AVERAGEIFS(Observed!AP$2:AP$9149,Observed!$A$2:$A$9149,$A567,Observed!$D$2:$D$9149,$D567)),AVERAGEIFS(Observed!AP$2:AP$9149,Observed!$A$2:$A$9149,$A567,Observed!$D$2:$D$9149,$D567),"")</f>
        <v/>
      </c>
      <c r="AQ567" s="22" t="str">
        <f>IF(ISNUMBER(AVERAGEIFS(Observed!AQ$2:AQ$9149,Observed!$A$2:$A$9149,$A567,Observed!$D$2:$D$9149,$D567)),AVERAGEIFS(Observed!AQ$2:AQ$9149,Observed!$A$2:$A$9149,$A567,Observed!$D$2:$D$9149,$D567),"")</f>
        <v/>
      </c>
      <c r="AR567" s="22" t="str">
        <f>IF(ISNUMBER(AVERAGEIFS(Observed!AR$2:AR$9149,Observed!$A$2:$A$9149,$A567,Observed!$D$2:$D$9149,$D567)),AVERAGEIFS(Observed!AR$2:AR$9149,Observed!$A$2:$A$9149,$A567,Observed!$D$2:$D$9149,$D567),"")</f>
        <v/>
      </c>
      <c r="AS567" s="22" t="str">
        <f>IF(ISNUMBER(AVERAGEIFS(Observed!AS$2:AS$9149,Observed!$A$2:$A$9149,$A567,Observed!$D$2:$D$9149,$D567)),AVERAGEIFS(Observed!AS$2:AS$9149,Observed!$A$2:$A$9149,$A567,Observed!$D$2:$D$9149,$D567),"")</f>
        <v/>
      </c>
      <c r="AT567" s="22" t="str">
        <f>IF(ISNUMBER(AVERAGEIFS(Observed!AT$2:AT$9149,Observed!$A$2:$A$9149,$A567,Observed!$D$2:$D$9149,$D567)),AVERAGEIFS(Observed!AT$2:AT$9149,Observed!$A$2:$A$9149,$A567,Observed!$D$2:$D$9149,$D567),"")</f>
        <v/>
      </c>
      <c r="AU567" s="22" t="str">
        <f>IF(ISNUMBER(AVERAGEIFS(Observed!AU$2:AU$9149,Observed!$A$2:$A$9149,$A567,Observed!$D$2:$D$9149,$D567)),AVERAGEIFS(Observed!AU$2:AU$9149,Observed!$A$2:$A$9149,$A567,Observed!$D$2:$D$9149,$D567),"")</f>
        <v/>
      </c>
      <c r="AV567" s="2">
        <f>COUNTIFS(Observed!$A$2:$A$9149,$A567,Observed!$D$2:$D$9149,$D567)</f>
        <v>5</v>
      </c>
      <c r="AW567" s="2">
        <f t="shared" si="8"/>
        <v>5</v>
      </c>
    </row>
    <row r="568" spans="1:49" x14ac:dyDescent="0.25">
      <c r="A568" t="s">
        <v>92</v>
      </c>
      <c r="B568" t="s">
        <v>116</v>
      </c>
      <c r="C568" t="s">
        <v>30</v>
      </c>
      <c r="D568" s="3">
        <v>40584</v>
      </c>
      <c r="E568">
        <v>1</v>
      </c>
      <c r="G568" t="s">
        <v>106</v>
      </c>
      <c r="K568" s="24" t="s">
        <v>115</v>
      </c>
      <c r="N568" s="2"/>
      <c r="O568" s="21" t="str">
        <f>IF(ISNUMBER(AVERAGEIFS(Observed!O$2:O$9149,Observed!$A$2:$A$9149,$A568,Observed!$D$2:$D$9149,$D568)),AVERAGEIFS(Observed!O$2:O$9149,Observed!$A$2:$A$9149,$A568,Observed!$D$2:$D$9149,$D568),"")</f>
        <v/>
      </c>
      <c r="P568" s="22" t="str">
        <f>IF(ISNUMBER(AVERAGEIFS(Observed!P$2:P$9149,Observed!$A$2:$A$9149,$A568,Observed!$D$2:$D$9149,$D568)),AVERAGEIFS(Observed!P$2:P$9149,Observed!$A$2:$A$9149,$A568,Observed!$D$2:$D$9149,$D568),"")</f>
        <v/>
      </c>
      <c r="Q568" s="22">
        <f>IF(ISNUMBER(AVERAGEIFS(Observed!Q$2:Q$9149,Observed!$A$2:$A$9149,$A568,Observed!$D$2:$D$9149,$D568)),AVERAGEIFS(Observed!Q$2:Q$9149,Observed!$A$2:$A$9149,$A568,Observed!$D$2:$D$9149,$D568),"")</f>
        <v>35.274000000000001</v>
      </c>
      <c r="R568" s="22">
        <f>IF(ISNUMBER(AVERAGEIFS(Observed!R$2:R$9149,Observed!$A$2:$A$9149,$A568,Observed!$D$2:$D$9149,$D568)),AVERAGEIFS(Observed!R$2:R$9149,Observed!$A$2:$A$9149,$A568,Observed!$D$2:$D$9149,$D568),"")</f>
        <v>35.274000000000001</v>
      </c>
      <c r="S568" s="22">
        <f>IF(ISNUMBER(AVERAGEIFS(Observed!S$2:S$9149,Observed!$A$2:$A$9149,$A568,Observed!$D$2:$D$9149,$D568)),AVERAGEIFS(Observed!S$2:S$9149,Observed!$A$2:$A$9149,$A568,Observed!$D$2:$D$9149,$D568),"")</f>
        <v>867.21399999999994</v>
      </c>
      <c r="T568" s="23" t="str">
        <f>IF(ISNUMBER(AVERAGEIFS(Observed!T$2:T$9149,Observed!$A$2:$A$9149,$A568,Observed!$D$2:$D$9149,$D568)),AVERAGEIFS(Observed!T$2:T$9149,Observed!$A$2:$A$9149,$A568,Observed!$D$2:$D$9149,$D568),"")</f>
        <v/>
      </c>
      <c r="U568" s="23" t="str">
        <f>IF(ISNUMBER(AVERAGEIFS(Observed!U$2:U$9149,Observed!$A$2:$A$9149,$A568,Observed!$D$2:$D$9149,$D568)),AVERAGEIFS(Observed!U$2:U$9149,Observed!$A$2:$A$9149,$A568,Observed!$D$2:$D$9149,$D568),"")</f>
        <v/>
      </c>
      <c r="V568" s="23" t="str">
        <f>IF(ISNUMBER(AVERAGEIFS(Observed!V$2:V$9149,Observed!$A$2:$A$9149,$A568,Observed!$D$2:$D$9149,$D568)),AVERAGEIFS(Observed!V$2:V$9149,Observed!$A$2:$A$9149,$A568,Observed!$D$2:$D$9149,$D568),"")</f>
        <v/>
      </c>
      <c r="W568" s="21" t="str">
        <f>IF(ISNUMBER(AVERAGEIFS(Observed!W$2:W$9149,Observed!$A$2:$A$9149,$A568,Observed!$D$2:$D$9149,$D568)),AVERAGEIFS(Observed!W$2:W$9149,Observed!$A$2:$A$9149,$A568,Observed!$D$2:$D$9149,$D568),"")</f>
        <v/>
      </c>
      <c r="X568" s="35" t="str">
        <f>IF(ISNUMBER(AVERAGEIFS(Observed!X$2:X$9149,Observed!$A$2:$A$9149,$A568,Observed!$D$2:$D$9149,$D568)),AVERAGEIFS(Observed!X$2:X$9149,Observed!$A$2:$A$9149,$A568,Observed!$D$2:$D$9149,$D568),"")</f>
        <v/>
      </c>
      <c r="Y568" s="35" t="str">
        <f>IF(ISNUMBER(AVERAGEIFS(Observed!Y$2:Y$9149,Observed!$A$2:$A$9149,$A568,Observed!$D$2:$D$9149,$D568)),AVERAGEIFS(Observed!Y$2:Y$9149,Observed!$A$2:$A$9149,$A568,Observed!$D$2:$D$9149,$D568),"")</f>
        <v/>
      </c>
      <c r="Z568" s="22" t="str">
        <f>IF(ISNUMBER(AVERAGEIFS(Observed!Z$2:Z$9149,Observed!$A$2:$A$9149,$A568,Observed!$D$2:$D$9149,$D568)),AVERAGEIFS(Observed!Z$2:Z$9149,Observed!$A$2:$A$9149,$A568,Observed!$D$2:$D$9149,$D568),"")</f>
        <v/>
      </c>
      <c r="AA568" s="22" t="str">
        <f>IF(ISNUMBER(AVERAGEIFS(Observed!AA$2:AA$9149,Observed!$A$2:$A$9149,$A568,Observed!$D$2:$D$9149,$D568)),AVERAGEIFS(Observed!AA$2:AA$9149,Observed!$A$2:$A$9149,$A568,Observed!$D$2:$D$9149,$D568),"")</f>
        <v/>
      </c>
      <c r="AB568" s="22" t="str">
        <f>IF(ISNUMBER(AVERAGEIFS(Observed!AB$2:AB$9149,Observed!$A$2:$A$9149,$A568,Observed!$D$2:$D$9149,$D568)),AVERAGEIFS(Observed!AB$2:AB$9149,Observed!$A$2:$A$9149,$A568,Observed!$D$2:$D$9149,$D568),"")</f>
        <v/>
      </c>
      <c r="AC568" s="22">
        <f>IF(ISNUMBER(AVERAGEIFS(Observed!AC$2:AC$9149,Observed!$A$2:$A$9149,$A568,Observed!$D$2:$D$9149,$D568)),AVERAGEIFS(Observed!AC$2:AC$9149,Observed!$A$2:$A$9149,$A568,Observed!$D$2:$D$9149,$D568),"")</f>
        <v>503.89644503808859</v>
      </c>
      <c r="AD568" s="22">
        <f>IF(ISNUMBER(AVERAGEIFS(Observed!AD$2:AD$9149,Observed!$A$2:$A$9149,$A568,Observed!$D$2:$D$9149,$D568)),AVERAGEIFS(Observed!AD$2:AD$9149,Observed!$A$2:$A$9149,$A568,Observed!$D$2:$D$9149,$D568),"")</f>
        <v>50.389644503808853</v>
      </c>
      <c r="AE568" s="22" t="str">
        <f>IF(ISNUMBER(AVERAGEIFS(Observed!AE$2:AE$9149,Observed!$A$2:$A$9149,$A568,Observed!$D$2:$D$9149,$D568)),AVERAGEIFS(Observed!AE$2:AE$9149,Observed!$A$2:$A$9149,$A568,Observed!$D$2:$D$9149,$D568),"")</f>
        <v/>
      </c>
      <c r="AF568" s="22" t="str">
        <f>IF(ISNUMBER(AVERAGEIFS(Observed!AF$2:AF$9149,Observed!$A$2:$A$9149,$A568,Observed!$D$2:$D$9149,$D568)),AVERAGEIFS(Observed!AF$2:AF$9149,Observed!$A$2:$A$9149,$A568,Observed!$D$2:$D$9149,$D568),"")</f>
        <v/>
      </c>
      <c r="AG568" s="22" t="str">
        <f>IF(ISNUMBER(AVERAGEIFS(Observed!AG$2:AG$9149,Observed!$A$2:$A$9149,$A568,Observed!$D$2:$D$9149,$D568)),AVERAGEIFS(Observed!AG$2:AG$9149,Observed!$A$2:$A$9149,$A568,Observed!$D$2:$D$9149,$D568),"")</f>
        <v/>
      </c>
      <c r="AH568" s="22" t="str">
        <f>IF(ISNUMBER(AVERAGEIFS(Observed!AH$2:AH$9149,Observed!$A$2:$A$9149,$A568,Observed!$D$2:$D$9149,$D568)),AVERAGEIFS(Observed!AH$2:AH$9149,Observed!$A$2:$A$9149,$A568,Observed!$D$2:$D$9149,$D568),"")</f>
        <v/>
      </c>
      <c r="AI568" s="22" t="str">
        <f>IF(ISNUMBER(AVERAGEIFS(Observed!AI$2:AI$9149,Observed!$A$2:$A$9149,$A568,Observed!$D$2:$D$9149,$D568)),AVERAGEIFS(Observed!AI$2:AI$9149,Observed!$A$2:$A$9149,$A568,Observed!$D$2:$D$9149,$D568),"")</f>
        <v/>
      </c>
      <c r="AJ568" s="22" t="str">
        <f>IF(ISNUMBER(AVERAGEIFS(Observed!AJ$2:AJ$9149,Observed!$A$2:$A$9149,$A568,Observed!$D$2:$D$9149,$D568)),AVERAGEIFS(Observed!AJ$2:AJ$9149,Observed!$A$2:$A$9149,$A568,Observed!$D$2:$D$9149,$D568),"")</f>
        <v/>
      </c>
      <c r="AK568" s="22" t="str">
        <f>IF(ISNUMBER(AVERAGEIFS(Observed!AK$2:AK$9149,Observed!$A$2:$A$9149,$A568,Observed!$D$2:$D$9149,$D568)),AVERAGEIFS(Observed!AK$2:AK$9149,Observed!$A$2:$A$9149,$A568,Observed!$D$2:$D$9149,$D568),"")</f>
        <v/>
      </c>
      <c r="AL568" s="23" t="str">
        <f>IF(ISNUMBER(AVERAGEIFS(Observed!AL$2:AL$9149,Observed!$A$2:$A$9149,$A568,Observed!$D$2:$D$9149,$D568)),AVERAGEIFS(Observed!AL$2:AL$9149,Observed!$A$2:$A$9149,$A568,Observed!$D$2:$D$9149,$D568),"")</f>
        <v/>
      </c>
      <c r="AM568" s="23" t="str">
        <f>IF(ISNUMBER(AVERAGEIFS(Observed!AM$2:AM$9149,Observed!$A$2:$A$9149,$A568,Observed!$D$2:$D$9149,$D568)),AVERAGEIFS(Observed!AM$2:AM$9149,Observed!$A$2:$A$9149,$A568,Observed!$D$2:$D$9149,$D568),"")</f>
        <v/>
      </c>
      <c r="AN568" s="22" t="str">
        <f>IF(ISNUMBER(AVERAGEIFS(Observed!AN$2:AN$9149,Observed!$A$2:$A$9149,$A568,Observed!$D$2:$D$9149,$D568)),AVERAGEIFS(Observed!AN$2:AN$9149,Observed!$A$2:$A$9149,$A568,Observed!$D$2:$D$9149,$D568),"")</f>
        <v/>
      </c>
      <c r="AO568" s="22" t="str">
        <f>IF(ISNUMBER(AVERAGEIFS(Observed!AO$2:AO$9149,Observed!$A$2:$A$9149,$A568,Observed!$D$2:$D$9149,$D568)),AVERAGEIFS(Observed!AO$2:AO$9149,Observed!$A$2:$A$9149,$A568,Observed!$D$2:$D$9149,$D568),"")</f>
        <v/>
      </c>
      <c r="AP568" s="21" t="str">
        <f>IF(ISNUMBER(AVERAGEIFS(Observed!AP$2:AP$9149,Observed!$A$2:$A$9149,$A568,Observed!$D$2:$D$9149,$D568)),AVERAGEIFS(Observed!AP$2:AP$9149,Observed!$A$2:$A$9149,$A568,Observed!$D$2:$D$9149,$D568),"")</f>
        <v/>
      </c>
      <c r="AQ568" s="22" t="str">
        <f>IF(ISNUMBER(AVERAGEIFS(Observed!AQ$2:AQ$9149,Observed!$A$2:$A$9149,$A568,Observed!$D$2:$D$9149,$D568)),AVERAGEIFS(Observed!AQ$2:AQ$9149,Observed!$A$2:$A$9149,$A568,Observed!$D$2:$D$9149,$D568),"")</f>
        <v/>
      </c>
      <c r="AR568" s="22" t="str">
        <f>IF(ISNUMBER(AVERAGEIFS(Observed!AR$2:AR$9149,Observed!$A$2:$A$9149,$A568,Observed!$D$2:$D$9149,$D568)),AVERAGEIFS(Observed!AR$2:AR$9149,Observed!$A$2:$A$9149,$A568,Observed!$D$2:$D$9149,$D568),"")</f>
        <v/>
      </c>
      <c r="AS568" s="22" t="str">
        <f>IF(ISNUMBER(AVERAGEIFS(Observed!AS$2:AS$9149,Observed!$A$2:$A$9149,$A568,Observed!$D$2:$D$9149,$D568)),AVERAGEIFS(Observed!AS$2:AS$9149,Observed!$A$2:$A$9149,$A568,Observed!$D$2:$D$9149,$D568),"")</f>
        <v/>
      </c>
      <c r="AT568" s="22" t="str">
        <f>IF(ISNUMBER(AVERAGEIFS(Observed!AT$2:AT$9149,Observed!$A$2:$A$9149,$A568,Observed!$D$2:$D$9149,$D568)),AVERAGEIFS(Observed!AT$2:AT$9149,Observed!$A$2:$A$9149,$A568,Observed!$D$2:$D$9149,$D568),"")</f>
        <v/>
      </c>
      <c r="AU568" s="22" t="str">
        <f>IF(ISNUMBER(AVERAGEIFS(Observed!AU$2:AU$9149,Observed!$A$2:$A$9149,$A568,Observed!$D$2:$D$9149,$D568)),AVERAGEIFS(Observed!AU$2:AU$9149,Observed!$A$2:$A$9149,$A568,Observed!$D$2:$D$9149,$D568),"")</f>
        <v/>
      </c>
      <c r="AV568" s="2">
        <f>COUNTIFS(Observed!$A$2:$A$9149,$A568,Observed!$D$2:$D$9149,$D568)</f>
        <v>5</v>
      </c>
      <c r="AW568" s="2">
        <f t="shared" si="8"/>
        <v>5</v>
      </c>
    </row>
    <row r="569" spans="1:49" x14ac:dyDescent="0.25">
      <c r="A569" t="s">
        <v>92</v>
      </c>
      <c r="B569" t="s">
        <v>116</v>
      </c>
      <c r="C569" t="s">
        <v>30</v>
      </c>
      <c r="D569" s="3">
        <v>40598</v>
      </c>
      <c r="E569">
        <v>1</v>
      </c>
      <c r="G569" t="s">
        <v>106</v>
      </c>
      <c r="K569" s="24" t="s">
        <v>115</v>
      </c>
      <c r="N569" s="2"/>
      <c r="O569" s="21" t="str">
        <f>IF(ISNUMBER(AVERAGEIFS(Observed!O$2:O$9149,Observed!$A$2:$A$9149,$A569,Observed!$D$2:$D$9149,$D569)),AVERAGEIFS(Observed!O$2:O$9149,Observed!$A$2:$A$9149,$A569,Observed!$D$2:$D$9149,$D569),"")</f>
        <v/>
      </c>
      <c r="P569" s="22" t="str">
        <f>IF(ISNUMBER(AVERAGEIFS(Observed!P$2:P$9149,Observed!$A$2:$A$9149,$A569,Observed!$D$2:$D$9149,$D569)),AVERAGEIFS(Observed!P$2:P$9149,Observed!$A$2:$A$9149,$A569,Observed!$D$2:$D$9149,$D569),"")</f>
        <v/>
      </c>
      <c r="Q569" s="22">
        <f>IF(ISNUMBER(AVERAGEIFS(Observed!Q$2:Q$9149,Observed!$A$2:$A$9149,$A569,Observed!$D$2:$D$9149,$D569)),AVERAGEIFS(Observed!Q$2:Q$9149,Observed!$A$2:$A$9149,$A569,Observed!$D$2:$D$9149,$D569),"")</f>
        <v>76.012</v>
      </c>
      <c r="R569" s="22">
        <f>IF(ISNUMBER(AVERAGEIFS(Observed!R$2:R$9149,Observed!$A$2:$A$9149,$A569,Observed!$D$2:$D$9149,$D569)),AVERAGEIFS(Observed!R$2:R$9149,Observed!$A$2:$A$9149,$A569,Observed!$D$2:$D$9149,$D569),"")</f>
        <v>76.012</v>
      </c>
      <c r="S569" s="22">
        <f>IF(ISNUMBER(AVERAGEIFS(Observed!S$2:S$9149,Observed!$A$2:$A$9149,$A569,Observed!$D$2:$D$9149,$D569)),AVERAGEIFS(Observed!S$2:S$9149,Observed!$A$2:$A$9149,$A569,Observed!$D$2:$D$9149,$D569),"")</f>
        <v>943.226</v>
      </c>
      <c r="T569" s="23" t="str">
        <f>IF(ISNUMBER(AVERAGEIFS(Observed!T$2:T$9149,Observed!$A$2:$A$9149,$A569,Observed!$D$2:$D$9149,$D569)),AVERAGEIFS(Observed!T$2:T$9149,Observed!$A$2:$A$9149,$A569,Observed!$D$2:$D$9149,$D569),"")</f>
        <v/>
      </c>
      <c r="U569" s="23" t="str">
        <f>IF(ISNUMBER(AVERAGEIFS(Observed!U$2:U$9149,Observed!$A$2:$A$9149,$A569,Observed!$D$2:$D$9149,$D569)),AVERAGEIFS(Observed!U$2:U$9149,Observed!$A$2:$A$9149,$A569,Observed!$D$2:$D$9149,$D569),"")</f>
        <v/>
      </c>
      <c r="V569" s="23" t="str">
        <f>IF(ISNUMBER(AVERAGEIFS(Observed!V$2:V$9149,Observed!$A$2:$A$9149,$A569,Observed!$D$2:$D$9149,$D569)),AVERAGEIFS(Observed!V$2:V$9149,Observed!$A$2:$A$9149,$A569,Observed!$D$2:$D$9149,$D569),"")</f>
        <v/>
      </c>
      <c r="W569" s="21" t="str">
        <f>IF(ISNUMBER(AVERAGEIFS(Observed!W$2:W$9149,Observed!$A$2:$A$9149,$A569,Observed!$D$2:$D$9149,$D569)),AVERAGEIFS(Observed!W$2:W$9149,Observed!$A$2:$A$9149,$A569,Observed!$D$2:$D$9149,$D569),"")</f>
        <v/>
      </c>
      <c r="X569" s="35" t="str">
        <f>IF(ISNUMBER(AVERAGEIFS(Observed!X$2:X$9149,Observed!$A$2:$A$9149,$A569,Observed!$D$2:$D$9149,$D569)),AVERAGEIFS(Observed!X$2:X$9149,Observed!$A$2:$A$9149,$A569,Observed!$D$2:$D$9149,$D569),"")</f>
        <v/>
      </c>
      <c r="Y569" s="35" t="str">
        <f>IF(ISNUMBER(AVERAGEIFS(Observed!Y$2:Y$9149,Observed!$A$2:$A$9149,$A569,Observed!$D$2:$D$9149,$D569)),AVERAGEIFS(Observed!Y$2:Y$9149,Observed!$A$2:$A$9149,$A569,Observed!$D$2:$D$9149,$D569),"")</f>
        <v/>
      </c>
      <c r="Z569" s="22" t="str">
        <f>IF(ISNUMBER(AVERAGEIFS(Observed!Z$2:Z$9149,Observed!$A$2:$A$9149,$A569,Observed!$D$2:$D$9149,$D569)),AVERAGEIFS(Observed!Z$2:Z$9149,Observed!$A$2:$A$9149,$A569,Observed!$D$2:$D$9149,$D569),"")</f>
        <v/>
      </c>
      <c r="AA569" s="22" t="str">
        <f>IF(ISNUMBER(AVERAGEIFS(Observed!AA$2:AA$9149,Observed!$A$2:$A$9149,$A569,Observed!$D$2:$D$9149,$D569)),AVERAGEIFS(Observed!AA$2:AA$9149,Observed!$A$2:$A$9149,$A569,Observed!$D$2:$D$9149,$D569),"")</f>
        <v/>
      </c>
      <c r="AB569" s="22" t="str">
        <f>IF(ISNUMBER(AVERAGEIFS(Observed!AB$2:AB$9149,Observed!$A$2:$A$9149,$A569,Observed!$D$2:$D$9149,$D569)),AVERAGEIFS(Observed!AB$2:AB$9149,Observed!$A$2:$A$9149,$A569,Observed!$D$2:$D$9149,$D569),"")</f>
        <v/>
      </c>
      <c r="AC569" s="22">
        <f>IF(ISNUMBER(AVERAGEIFS(Observed!AC$2:AC$9149,Observed!$A$2:$A$9149,$A569,Observed!$D$2:$D$9149,$D569)),AVERAGEIFS(Observed!AC$2:AC$9149,Observed!$A$2:$A$9149,$A569,Observed!$D$2:$D$9149,$D569),"")</f>
        <v>542.95562838305636</v>
      </c>
      <c r="AD569" s="22">
        <f>IF(ISNUMBER(AVERAGEIFS(Observed!AD$2:AD$9149,Observed!$A$2:$A$9149,$A569,Observed!$D$2:$D$9149,$D569)),AVERAGEIFS(Observed!AD$2:AD$9149,Observed!$A$2:$A$9149,$A569,Observed!$D$2:$D$9149,$D569),"")</f>
        <v>54.295562838305635</v>
      </c>
      <c r="AE569" s="22" t="str">
        <f>IF(ISNUMBER(AVERAGEIFS(Observed!AE$2:AE$9149,Observed!$A$2:$A$9149,$A569,Observed!$D$2:$D$9149,$D569)),AVERAGEIFS(Observed!AE$2:AE$9149,Observed!$A$2:$A$9149,$A569,Observed!$D$2:$D$9149,$D569),"")</f>
        <v/>
      </c>
      <c r="AF569" s="22" t="str">
        <f>IF(ISNUMBER(AVERAGEIFS(Observed!AF$2:AF$9149,Observed!$A$2:$A$9149,$A569,Observed!$D$2:$D$9149,$D569)),AVERAGEIFS(Observed!AF$2:AF$9149,Observed!$A$2:$A$9149,$A569,Observed!$D$2:$D$9149,$D569),"")</f>
        <v/>
      </c>
      <c r="AG569" s="22" t="str">
        <f>IF(ISNUMBER(AVERAGEIFS(Observed!AG$2:AG$9149,Observed!$A$2:$A$9149,$A569,Observed!$D$2:$D$9149,$D569)),AVERAGEIFS(Observed!AG$2:AG$9149,Observed!$A$2:$A$9149,$A569,Observed!$D$2:$D$9149,$D569),"")</f>
        <v/>
      </c>
      <c r="AH569" s="22" t="str">
        <f>IF(ISNUMBER(AVERAGEIFS(Observed!AH$2:AH$9149,Observed!$A$2:$A$9149,$A569,Observed!$D$2:$D$9149,$D569)),AVERAGEIFS(Observed!AH$2:AH$9149,Observed!$A$2:$A$9149,$A569,Observed!$D$2:$D$9149,$D569),"")</f>
        <v/>
      </c>
      <c r="AI569" s="22" t="str">
        <f>IF(ISNUMBER(AVERAGEIFS(Observed!AI$2:AI$9149,Observed!$A$2:$A$9149,$A569,Observed!$D$2:$D$9149,$D569)),AVERAGEIFS(Observed!AI$2:AI$9149,Observed!$A$2:$A$9149,$A569,Observed!$D$2:$D$9149,$D569),"")</f>
        <v/>
      </c>
      <c r="AJ569" s="22" t="str">
        <f>IF(ISNUMBER(AVERAGEIFS(Observed!AJ$2:AJ$9149,Observed!$A$2:$A$9149,$A569,Observed!$D$2:$D$9149,$D569)),AVERAGEIFS(Observed!AJ$2:AJ$9149,Observed!$A$2:$A$9149,$A569,Observed!$D$2:$D$9149,$D569),"")</f>
        <v/>
      </c>
      <c r="AK569" s="22" t="str">
        <f>IF(ISNUMBER(AVERAGEIFS(Observed!AK$2:AK$9149,Observed!$A$2:$A$9149,$A569,Observed!$D$2:$D$9149,$D569)),AVERAGEIFS(Observed!AK$2:AK$9149,Observed!$A$2:$A$9149,$A569,Observed!$D$2:$D$9149,$D569),"")</f>
        <v/>
      </c>
      <c r="AL569" s="23" t="str">
        <f>IF(ISNUMBER(AVERAGEIFS(Observed!AL$2:AL$9149,Observed!$A$2:$A$9149,$A569,Observed!$D$2:$D$9149,$D569)),AVERAGEIFS(Observed!AL$2:AL$9149,Observed!$A$2:$A$9149,$A569,Observed!$D$2:$D$9149,$D569),"")</f>
        <v/>
      </c>
      <c r="AM569" s="23" t="str">
        <f>IF(ISNUMBER(AVERAGEIFS(Observed!AM$2:AM$9149,Observed!$A$2:$A$9149,$A569,Observed!$D$2:$D$9149,$D569)),AVERAGEIFS(Observed!AM$2:AM$9149,Observed!$A$2:$A$9149,$A569,Observed!$D$2:$D$9149,$D569),"")</f>
        <v/>
      </c>
      <c r="AN569" s="22" t="str">
        <f>IF(ISNUMBER(AVERAGEIFS(Observed!AN$2:AN$9149,Observed!$A$2:$A$9149,$A569,Observed!$D$2:$D$9149,$D569)),AVERAGEIFS(Observed!AN$2:AN$9149,Observed!$A$2:$A$9149,$A569,Observed!$D$2:$D$9149,$D569),"")</f>
        <v/>
      </c>
      <c r="AO569" s="22" t="str">
        <f>IF(ISNUMBER(AVERAGEIFS(Observed!AO$2:AO$9149,Observed!$A$2:$A$9149,$A569,Observed!$D$2:$D$9149,$D569)),AVERAGEIFS(Observed!AO$2:AO$9149,Observed!$A$2:$A$9149,$A569,Observed!$D$2:$D$9149,$D569),"")</f>
        <v/>
      </c>
      <c r="AP569" s="21" t="str">
        <f>IF(ISNUMBER(AVERAGEIFS(Observed!AP$2:AP$9149,Observed!$A$2:$A$9149,$A569,Observed!$D$2:$D$9149,$D569)),AVERAGEIFS(Observed!AP$2:AP$9149,Observed!$A$2:$A$9149,$A569,Observed!$D$2:$D$9149,$D569),"")</f>
        <v/>
      </c>
      <c r="AQ569" s="22" t="str">
        <f>IF(ISNUMBER(AVERAGEIFS(Observed!AQ$2:AQ$9149,Observed!$A$2:$A$9149,$A569,Observed!$D$2:$D$9149,$D569)),AVERAGEIFS(Observed!AQ$2:AQ$9149,Observed!$A$2:$A$9149,$A569,Observed!$D$2:$D$9149,$D569),"")</f>
        <v/>
      </c>
      <c r="AR569" s="22" t="str">
        <f>IF(ISNUMBER(AVERAGEIFS(Observed!AR$2:AR$9149,Observed!$A$2:$A$9149,$A569,Observed!$D$2:$D$9149,$D569)),AVERAGEIFS(Observed!AR$2:AR$9149,Observed!$A$2:$A$9149,$A569,Observed!$D$2:$D$9149,$D569),"")</f>
        <v/>
      </c>
      <c r="AS569" s="22" t="str">
        <f>IF(ISNUMBER(AVERAGEIFS(Observed!AS$2:AS$9149,Observed!$A$2:$A$9149,$A569,Observed!$D$2:$D$9149,$D569)),AVERAGEIFS(Observed!AS$2:AS$9149,Observed!$A$2:$A$9149,$A569,Observed!$D$2:$D$9149,$D569),"")</f>
        <v/>
      </c>
      <c r="AT569" s="22" t="str">
        <f>IF(ISNUMBER(AVERAGEIFS(Observed!AT$2:AT$9149,Observed!$A$2:$A$9149,$A569,Observed!$D$2:$D$9149,$D569)),AVERAGEIFS(Observed!AT$2:AT$9149,Observed!$A$2:$A$9149,$A569,Observed!$D$2:$D$9149,$D569),"")</f>
        <v/>
      </c>
      <c r="AU569" s="22" t="str">
        <f>IF(ISNUMBER(AVERAGEIFS(Observed!AU$2:AU$9149,Observed!$A$2:$A$9149,$A569,Observed!$D$2:$D$9149,$D569)),AVERAGEIFS(Observed!AU$2:AU$9149,Observed!$A$2:$A$9149,$A569,Observed!$D$2:$D$9149,$D569),"")</f>
        <v/>
      </c>
      <c r="AV569" s="2">
        <f>COUNTIFS(Observed!$A$2:$A$9149,$A569,Observed!$D$2:$D$9149,$D569)</f>
        <v>5</v>
      </c>
      <c r="AW569" s="2">
        <f t="shared" si="8"/>
        <v>5</v>
      </c>
    </row>
    <row r="570" spans="1:49" x14ac:dyDescent="0.25">
      <c r="A570" t="s">
        <v>92</v>
      </c>
      <c r="B570" t="s">
        <v>116</v>
      </c>
      <c r="C570" t="s">
        <v>30</v>
      </c>
      <c r="D570" s="3">
        <v>40612</v>
      </c>
      <c r="E570">
        <v>1</v>
      </c>
      <c r="G570" t="s">
        <v>106</v>
      </c>
      <c r="K570" s="24" t="s">
        <v>115</v>
      </c>
      <c r="N570" s="2"/>
      <c r="O570" s="21" t="str">
        <f>IF(ISNUMBER(AVERAGEIFS(Observed!O$2:O$9149,Observed!$A$2:$A$9149,$A570,Observed!$D$2:$D$9149,$D570)),AVERAGEIFS(Observed!O$2:O$9149,Observed!$A$2:$A$9149,$A570,Observed!$D$2:$D$9149,$D570),"")</f>
        <v/>
      </c>
      <c r="P570" s="22" t="str">
        <f>IF(ISNUMBER(AVERAGEIFS(Observed!P$2:P$9149,Observed!$A$2:$A$9149,$A570,Observed!$D$2:$D$9149,$D570)),AVERAGEIFS(Observed!P$2:P$9149,Observed!$A$2:$A$9149,$A570,Observed!$D$2:$D$9149,$D570),"")</f>
        <v/>
      </c>
      <c r="Q570" s="22">
        <f>IF(ISNUMBER(AVERAGEIFS(Observed!Q$2:Q$9149,Observed!$A$2:$A$9149,$A570,Observed!$D$2:$D$9149,$D570)),AVERAGEIFS(Observed!Q$2:Q$9149,Observed!$A$2:$A$9149,$A570,Observed!$D$2:$D$9149,$D570),"")</f>
        <v>48.7</v>
      </c>
      <c r="R570" s="22">
        <f>IF(ISNUMBER(AVERAGEIFS(Observed!R$2:R$9149,Observed!$A$2:$A$9149,$A570,Observed!$D$2:$D$9149,$D570)),AVERAGEIFS(Observed!R$2:R$9149,Observed!$A$2:$A$9149,$A570,Observed!$D$2:$D$9149,$D570),"")</f>
        <v>48.7</v>
      </c>
      <c r="S570" s="22">
        <f>IF(ISNUMBER(AVERAGEIFS(Observed!S$2:S$9149,Observed!$A$2:$A$9149,$A570,Observed!$D$2:$D$9149,$D570)),AVERAGEIFS(Observed!S$2:S$9149,Observed!$A$2:$A$9149,$A570,Observed!$D$2:$D$9149,$D570),"")</f>
        <v>991.92600000000004</v>
      </c>
      <c r="T570" s="23" t="str">
        <f>IF(ISNUMBER(AVERAGEIFS(Observed!T$2:T$9149,Observed!$A$2:$A$9149,$A570,Observed!$D$2:$D$9149,$D570)),AVERAGEIFS(Observed!T$2:T$9149,Observed!$A$2:$A$9149,$A570,Observed!$D$2:$D$9149,$D570),"")</f>
        <v/>
      </c>
      <c r="U570" s="23" t="str">
        <f>IF(ISNUMBER(AVERAGEIFS(Observed!U$2:U$9149,Observed!$A$2:$A$9149,$A570,Observed!$D$2:$D$9149,$D570)),AVERAGEIFS(Observed!U$2:U$9149,Observed!$A$2:$A$9149,$A570,Observed!$D$2:$D$9149,$D570),"")</f>
        <v/>
      </c>
      <c r="V570" s="23" t="str">
        <f>IF(ISNUMBER(AVERAGEIFS(Observed!V$2:V$9149,Observed!$A$2:$A$9149,$A570,Observed!$D$2:$D$9149,$D570)),AVERAGEIFS(Observed!V$2:V$9149,Observed!$A$2:$A$9149,$A570,Observed!$D$2:$D$9149,$D570),"")</f>
        <v/>
      </c>
      <c r="W570" s="21" t="str">
        <f>IF(ISNUMBER(AVERAGEIFS(Observed!W$2:W$9149,Observed!$A$2:$A$9149,$A570,Observed!$D$2:$D$9149,$D570)),AVERAGEIFS(Observed!W$2:W$9149,Observed!$A$2:$A$9149,$A570,Observed!$D$2:$D$9149,$D570),"")</f>
        <v/>
      </c>
      <c r="X570" s="35" t="str">
        <f>IF(ISNUMBER(AVERAGEIFS(Observed!X$2:X$9149,Observed!$A$2:$A$9149,$A570,Observed!$D$2:$D$9149,$D570)),AVERAGEIFS(Observed!X$2:X$9149,Observed!$A$2:$A$9149,$A570,Observed!$D$2:$D$9149,$D570),"")</f>
        <v/>
      </c>
      <c r="Y570" s="35" t="str">
        <f>IF(ISNUMBER(AVERAGEIFS(Observed!Y$2:Y$9149,Observed!$A$2:$A$9149,$A570,Observed!$D$2:$D$9149,$D570)),AVERAGEIFS(Observed!Y$2:Y$9149,Observed!$A$2:$A$9149,$A570,Observed!$D$2:$D$9149,$D570),"")</f>
        <v/>
      </c>
      <c r="Z570" s="22" t="str">
        <f>IF(ISNUMBER(AVERAGEIFS(Observed!Z$2:Z$9149,Observed!$A$2:$A$9149,$A570,Observed!$D$2:$D$9149,$D570)),AVERAGEIFS(Observed!Z$2:Z$9149,Observed!$A$2:$A$9149,$A570,Observed!$D$2:$D$9149,$D570),"")</f>
        <v/>
      </c>
      <c r="AA570" s="22" t="str">
        <f>IF(ISNUMBER(AVERAGEIFS(Observed!AA$2:AA$9149,Observed!$A$2:$A$9149,$A570,Observed!$D$2:$D$9149,$D570)),AVERAGEIFS(Observed!AA$2:AA$9149,Observed!$A$2:$A$9149,$A570,Observed!$D$2:$D$9149,$D570),"")</f>
        <v/>
      </c>
      <c r="AB570" s="22" t="str">
        <f>IF(ISNUMBER(AVERAGEIFS(Observed!AB$2:AB$9149,Observed!$A$2:$A$9149,$A570,Observed!$D$2:$D$9149,$D570)),AVERAGEIFS(Observed!AB$2:AB$9149,Observed!$A$2:$A$9149,$A570,Observed!$D$2:$D$9149,$D570),"")</f>
        <v/>
      </c>
      <c r="AC570" s="22">
        <f>IF(ISNUMBER(AVERAGEIFS(Observed!AC$2:AC$9149,Observed!$A$2:$A$9149,$A570,Observed!$D$2:$D$9149,$D570)),AVERAGEIFS(Observed!AC$2:AC$9149,Observed!$A$2:$A$9149,$A570,Observed!$D$2:$D$9149,$D570),"")</f>
        <v>347.84714626829344</v>
      </c>
      <c r="AD570" s="22">
        <f>IF(ISNUMBER(AVERAGEIFS(Observed!AD$2:AD$9149,Observed!$A$2:$A$9149,$A570,Observed!$D$2:$D$9149,$D570)),AVERAGEIFS(Observed!AD$2:AD$9149,Observed!$A$2:$A$9149,$A570,Observed!$D$2:$D$9149,$D570),"")</f>
        <v>34.784714626829349</v>
      </c>
      <c r="AE570" s="22" t="str">
        <f>IF(ISNUMBER(AVERAGEIFS(Observed!AE$2:AE$9149,Observed!$A$2:$A$9149,$A570,Observed!$D$2:$D$9149,$D570)),AVERAGEIFS(Observed!AE$2:AE$9149,Observed!$A$2:$A$9149,$A570,Observed!$D$2:$D$9149,$D570),"")</f>
        <v/>
      </c>
      <c r="AF570" s="22" t="str">
        <f>IF(ISNUMBER(AVERAGEIFS(Observed!AF$2:AF$9149,Observed!$A$2:$A$9149,$A570,Observed!$D$2:$D$9149,$D570)),AVERAGEIFS(Observed!AF$2:AF$9149,Observed!$A$2:$A$9149,$A570,Observed!$D$2:$D$9149,$D570),"")</f>
        <v/>
      </c>
      <c r="AG570" s="22" t="str">
        <f>IF(ISNUMBER(AVERAGEIFS(Observed!AG$2:AG$9149,Observed!$A$2:$A$9149,$A570,Observed!$D$2:$D$9149,$D570)),AVERAGEIFS(Observed!AG$2:AG$9149,Observed!$A$2:$A$9149,$A570,Observed!$D$2:$D$9149,$D570),"")</f>
        <v/>
      </c>
      <c r="AH570" s="22" t="str">
        <f>IF(ISNUMBER(AVERAGEIFS(Observed!AH$2:AH$9149,Observed!$A$2:$A$9149,$A570,Observed!$D$2:$D$9149,$D570)),AVERAGEIFS(Observed!AH$2:AH$9149,Observed!$A$2:$A$9149,$A570,Observed!$D$2:$D$9149,$D570),"")</f>
        <v/>
      </c>
      <c r="AI570" s="22" t="str">
        <f>IF(ISNUMBER(AVERAGEIFS(Observed!AI$2:AI$9149,Observed!$A$2:$A$9149,$A570,Observed!$D$2:$D$9149,$D570)),AVERAGEIFS(Observed!AI$2:AI$9149,Observed!$A$2:$A$9149,$A570,Observed!$D$2:$D$9149,$D570),"")</f>
        <v/>
      </c>
      <c r="AJ570" s="22" t="str">
        <f>IF(ISNUMBER(AVERAGEIFS(Observed!AJ$2:AJ$9149,Observed!$A$2:$A$9149,$A570,Observed!$D$2:$D$9149,$D570)),AVERAGEIFS(Observed!AJ$2:AJ$9149,Observed!$A$2:$A$9149,$A570,Observed!$D$2:$D$9149,$D570),"")</f>
        <v/>
      </c>
      <c r="AK570" s="22" t="str">
        <f>IF(ISNUMBER(AVERAGEIFS(Observed!AK$2:AK$9149,Observed!$A$2:$A$9149,$A570,Observed!$D$2:$D$9149,$D570)),AVERAGEIFS(Observed!AK$2:AK$9149,Observed!$A$2:$A$9149,$A570,Observed!$D$2:$D$9149,$D570),"")</f>
        <v/>
      </c>
      <c r="AL570" s="23" t="str">
        <f>IF(ISNUMBER(AVERAGEIFS(Observed!AL$2:AL$9149,Observed!$A$2:$A$9149,$A570,Observed!$D$2:$D$9149,$D570)),AVERAGEIFS(Observed!AL$2:AL$9149,Observed!$A$2:$A$9149,$A570,Observed!$D$2:$D$9149,$D570),"")</f>
        <v/>
      </c>
      <c r="AM570" s="23" t="str">
        <f>IF(ISNUMBER(AVERAGEIFS(Observed!AM$2:AM$9149,Observed!$A$2:$A$9149,$A570,Observed!$D$2:$D$9149,$D570)),AVERAGEIFS(Observed!AM$2:AM$9149,Observed!$A$2:$A$9149,$A570,Observed!$D$2:$D$9149,$D570),"")</f>
        <v/>
      </c>
      <c r="AN570" s="22" t="str">
        <f>IF(ISNUMBER(AVERAGEIFS(Observed!AN$2:AN$9149,Observed!$A$2:$A$9149,$A570,Observed!$D$2:$D$9149,$D570)),AVERAGEIFS(Observed!AN$2:AN$9149,Observed!$A$2:$A$9149,$A570,Observed!$D$2:$D$9149,$D570),"")</f>
        <v/>
      </c>
      <c r="AO570" s="22" t="str">
        <f>IF(ISNUMBER(AVERAGEIFS(Observed!AO$2:AO$9149,Observed!$A$2:$A$9149,$A570,Observed!$D$2:$D$9149,$D570)),AVERAGEIFS(Observed!AO$2:AO$9149,Observed!$A$2:$A$9149,$A570,Observed!$D$2:$D$9149,$D570),"")</f>
        <v/>
      </c>
      <c r="AP570" s="21" t="str">
        <f>IF(ISNUMBER(AVERAGEIFS(Observed!AP$2:AP$9149,Observed!$A$2:$A$9149,$A570,Observed!$D$2:$D$9149,$D570)),AVERAGEIFS(Observed!AP$2:AP$9149,Observed!$A$2:$A$9149,$A570,Observed!$D$2:$D$9149,$D570),"")</f>
        <v/>
      </c>
      <c r="AQ570" s="22" t="str">
        <f>IF(ISNUMBER(AVERAGEIFS(Observed!AQ$2:AQ$9149,Observed!$A$2:$A$9149,$A570,Observed!$D$2:$D$9149,$D570)),AVERAGEIFS(Observed!AQ$2:AQ$9149,Observed!$A$2:$A$9149,$A570,Observed!$D$2:$D$9149,$D570),"")</f>
        <v/>
      </c>
      <c r="AR570" s="22" t="str">
        <f>IF(ISNUMBER(AVERAGEIFS(Observed!AR$2:AR$9149,Observed!$A$2:$A$9149,$A570,Observed!$D$2:$D$9149,$D570)),AVERAGEIFS(Observed!AR$2:AR$9149,Observed!$A$2:$A$9149,$A570,Observed!$D$2:$D$9149,$D570),"")</f>
        <v/>
      </c>
      <c r="AS570" s="22" t="str">
        <f>IF(ISNUMBER(AVERAGEIFS(Observed!AS$2:AS$9149,Observed!$A$2:$A$9149,$A570,Observed!$D$2:$D$9149,$D570)),AVERAGEIFS(Observed!AS$2:AS$9149,Observed!$A$2:$A$9149,$A570,Observed!$D$2:$D$9149,$D570),"")</f>
        <v/>
      </c>
      <c r="AT570" s="22" t="str">
        <f>IF(ISNUMBER(AVERAGEIFS(Observed!AT$2:AT$9149,Observed!$A$2:$A$9149,$A570,Observed!$D$2:$D$9149,$D570)),AVERAGEIFS(Observed!AT$2:AT$9149,Observed!$A$2:$A$9149,$A570,Observed!$D$2:$D$9149,$D570),"")</f>
        <v/>
      </c>
      <c r="AU570" s="22" t="str">
        <f>IF(ISNUMBER(AVERAGEIFS(Observed!AU$2:AU$9149,Observed!$A$2:$A$9149,$A570,Observed!$D$2:$D$9149,$D570)),AVERAGEIFS(Observed!AU$2:AU$9149,Observed!$A$2:$A$9149,$A570,Observed!$D$2:$D$9149,$D570),"")</f>
        <v/>
      </c>
      <c r="AV570" s="2">
        <f>COUNTIFS(Observed!$A$2:$A$9149,$A570,Observed!$D$2:$D$9149,$D570)</f>
        <v>5</v>
      </c>
      <c r="AW570" s="2">
        <f t="shared" si="8"/>
        <v>5</v>
      </c>
    </row>
    <row r="571" spans="1:49" x14ac:dyDescent="0.25">
      <c r="A571" t="s">
        <v>92</v>
      </c>
      <c r="B571" t="s">
        <v>116</v>
      </c>
      <c r="C571" t="s">
        <v>30</v>
      </c>
      <c r="D571" s="3">
        <v>40626</v>
      </c>
      <c r="E571">
        <v>1</v>
      </c>
      <c r="G571" t="s">
        <v>106</v>
      </c>
      <c r="K571" s="24" t="s">
        <v>115</v>
      </c>
      <c r="N571" s="2"/>
      <c r="O571" s="21" t="str">
        <f>IF(ISNUMBER(AVERAGEIFS(Observed!O$2:O$9149,Observed!$A$2:$A$9149,$A571,Observed!$D$2:$D$9149,$D571)),AVERAGEIFS(Observed!O$2:O$9149,Observed!$A$2:$A$9149,$A571,Observed!$D$2:$D$9149,$D571),"")</f>
        <v/>
      </c>
      <c r="P571" s="22" t="str">
        <f>IF(ISNUMBER(AVERAGEIFS(Observed!P$2:P$9149,Observed!$A$2:$A$9149,$A571,Observed!$D$2:$D$9149,$D571)),AVERAGEIFS(Observed!P$2:P$9149,Observed!$A$2:$A$9149,$A571,Observed!$D$2:$D$9149,$D571),"")</f>
        <v/>
      </c>
      <c r="Q571" s="22">
        <f>IF(ISNUMBER(AVERAGEIFS(Observed!Q$2:Q$9149,Observed!$A$2:$A$9149,$A571,Observed!$D$2:$D$9149,$D571)),AVERAGEIFS(Observed!Q$2:Q$9149,Observed!$A$2:$A$9149,$A571,Observed!$D$2:$D$9149,$D571),"")</f>
        <v>54.984000000000002</v>
      </c>
      <c r="R571" s="22">
        <f>IF(ISNUMBER(AVERAGEIFS(Observed!R$2:R$9149,Observed!$A$2:$A$9149,$A571,Observed!$D$2:$D$9149,$D571)),AVERAGEIFS(Observed!R$2:R$9149,Observed!$A$2:$A$9149,$A571,Observed!$D$2:$D$9149,$D571),"")</f>
        <v>54.984000000000002</v>
      </c>
      <c r="S571" s="22">
        <f>IF(ISNUMBER(AVERAGEIFS(Observed!S$2:S$9149,Observed!$A$2:$A$9149,$A571,Observed!$D$2:$D$9149,$D571)),AVERAGEIFS(Observed!S$2:S$9149,Observed!$A$2:$A$9149,$A571,Observed!$D$2:$D$9149,$D571),"")</f>
        <v>1046.9100000000001</v>
      </c>
      <c r="T571" s="23" t="str">
        <f>IF(ISNUMBER(AVERAGEIFS(Observed!T$2:T$9149,Observed!$A$2:$A$9149,$A571,Observed!$D$2:$D$9149,$D571)),AVERAGEIFS(Observed!T$2:T$9149,Observed!$A$2:$A$9149,$A571,Observed!$D$2:$D$9149,$D571),"")</f>
        <v/>
      </c>
      <c r="U571" s="23" t="str">
        <f>IF(ISNUMBER(AVERAGEIFS(Observed!U$2:U$9149,Observed!$A$2:$A$9149,$A571,Observed!$D$2:$D$9149,$D571)),AVERAGEIFS(Observed!U$2:U$9149,Observed!$A$2:$A$9149,$A571,Observed!$D$2:$D$9149,$D571),"")</f>
        <v/>
      </c>
      <c r="V571" s="23" t="str">
        <f>IF(ISNUMBER(AVERAGEIFS(Observed!V$2:V$9149,Observed!$A$2:$A$9149,$A571,Observed!$D$2:$D$9149,$D571)),AVERAGEIFS(Observed!V$2:V$9149,Observed!$A$2:$A$9149,$A571,Observed!$D$2:$D$9149,$D571),"")</f>
        <v/>
      </c>
      <c r="W571" s="21" t="str">
        <f>IF(ISNUMBER(AVERAGEIFS(Observed!W$2:W$9149,Observed!$A$2:$A$9149,$A571,Observed!$D$2:$D$9149,$D571)),AVERAGEIFS(Observed!W$2:W$9149,Observed!$A$2:$A$9149,$A571,Observed!$D$2:$D$9149,$D571),"")</f>
        <v/>
      </c>
      <c r="X571" s="35" t="str">
        <f>IF(ISNUMBER(AVERAGEIFS(Observed!X$2:X$9149,Observed!$A$2:$A$9149,$A571,Observed!$D$2:$D$9149,$D571)),AVERAGEIFS(Observed!X$2:X$9149,Observed!$A$2:$A$9149,$A571,Observed!$D$2:$D$9149,$D571),"")</f>
        <v/>
      </c>
      <c r="Y571" s="35" t="str">
        <f>IF(ISNUMBER(AVERAGEIFS(Observed!Y$2:Y$9149,Observed!$A$2:$A$9149,$A571,Observed!$D$2:$D$9149,$D571)),AVERAGEIFS(Observed!Y$2:Y$9149,Observed!$A$2:$A$9149,$A571,Observed!$D$2:$D$9149,$D571),"")</f>
        <v/>
      </c>
      <c r="Z571" s="22" t="str">
        <f>IF(ISNUMBER(AVERAGEIFS(Observed!Z$2:Z$9149,Observed!$A$2:$A$9149,$A571,Observed!$D$2:$D$9149,$D571)),AVERAGEIFS(Observed!Z$2:Z$9149,Observed!$A$2:$A$9149,$A571,Observed!$D$2:$D$9149,$D571),"")</f>
        <v/>
      </c>
      <c r="AA571" s="22" t="str">
        <f>IF(ISNUMBER(AVERAGEIFS(Observed!AA$2:AA$9149,Observed!$A$2:$A$9149,$A571,Observed!$D$2:$D$9149,$D571)),AVERAGEIFS(Observed!AA$2:AA$9149,Observed!$A$2:$A$9149,$A571,Observed!$D$2:$D$9149,$D571),"")</f>
        <v/>
      </c>
      <c r="AB571" s="22" t="str">
        <f>IF(ISNUMBER(AVERAGEIFS(Observed!AB$2:AB$9149,Observed!$A$2:$A$9149,$A571,Observed!$D$2:$D$9149,$D571)),AVERAGEIFS(Observed!AB$2:AB$9149,Observed!$A$2:$A$9149,$A571,Observed!$D$2:$D$9149,$D571),"")</f>
        <v/>
      </c>
      <c r="AC571" s="22">
        <f>IF(ISNUMBER(AVERAGEIFS(Observed!AC$2:AC$9149,Observed!$A$2:$A$9149,$A571,Observed!$D$2:$D$9149,$D571)),AVERAGEIFS(Observed!AC$2:AC$9149,Observed!$A$2:$A$9149,$A571,Observed!$D$2:$D$9149,$D571),"")</f>
        <v>392.74745420901559</v>
      </c>
      <c r="AD571" s="22">
        <f>IF(ISNUMBER(AVERAGEIFS(Observed!AD$2:AD$9149,Observed!$A$2:$A$9149,$A571,Observed!$D$2:$D$9149,$D571)),AVERAGEIFS(Observed!AD$2:AD$9149,Observed!$A$2:$A$9149,$A571,Observed!$D$2:$D$9149,$D571),"")</f>
        <v>39.27474542090156</v>
      </c>
      <c r="AE571" s="22" t="str">
        <f>IF(ISNUMBER(AVERAGEIFS(Observed!AE$2:AE$9149,Observed!$A$2:$A$9149,$A571,Observed!$D$2:$D$9149,$D571)),AVERAGEIFS(Observed!AE$2:AE$9149,Observed!$A$2:$A$9149,$A571,Observed!$D$2:$D$9149,$D571),"")</f>
        <v/>
      </c>
      <c r="AF571" s="22" t="str">
        <f>IF(ISNUMBER(AVERAGEIFS(Observed!AF$2:AF$9149,Observed!$A$2:$A$9149,$A571,Observed!$D$2:$D$9149,$D571)),AVERAGEIFS(Observed!AF$2:AF$9149,Observed!$A$2:$A$9149,$A571,Observed!$D$2:$D$9149,$D571),"")</f>
        <v/>
      </c>
      <c r="AG571" s="22" t="str">
        <f>IF(ISNUMBER(AVERAGEIFS(Observed!AG$2:AG$9149,Observed!$A$2:$A$9149,$A571,Observed!$D$2:$D$9149,$D571)),AVERAGEIFS(Observed!AG$2:AG$9149,Observed!$A$2:$A$9149,$A571,Observed!$D$2:$D$9149,$D571),"")</f>
        <v/>
      </c>
      <c r="AH571" s="22" t="str">
        <f>IF(ISNUMBER(AVERAGEIFS(Observed!AH$2:AH$9149,Observed!$A$2:$A$9149,$A571,Observed!$D$2:$D$9149,$D571)),AVERAGEIFS(Observed!AH$2:AH$9149,Observed!$A$2:$A$9149,$A571,Observed!$D$2:$D$9149,$D571),"")</f>
        <v/>
      </c>
      <c r="AI571" s="22" t="str">
        <f>IF(ISNUMBER(AVERAGEIFS(Observed!AI$2:AI$9149,Observed!$A$2:$A$9149,$A571,Observed!$D$2:$D$9149,$D571)),AVERAGEIFS(Observed!AI$2:AI$9149,Observed!$A$2:$A$9149,$A571,Observed!$D$2:$D$9149,$D571),"")</f>
        <v/>
      </c>
      <c r="AJ571" s="22" t="str">
        <f>IF(ISNUMBER(AVERAGEIFS(Observed!AJ$2:AJ$9149,Observed!$A$2:$A$9149,$A571,Observed!$D$2:$D$9149,$D571)),AVERAGEIFS(Observed!AJ$2:AJ$9149,Observed!$A$2:$A$9149,$A571,Observed!$D$2:$D$9149,$D571),"")</f>
        <v/>
      </c>
      <c r="AK571" s="22" t="str">
        <f>IF(ISNUMBER(AVERAGEIFS(Observed!AK$2:AK$9149,Observed!$A$2:$A$9149,$A571,Observed!$D$2:$D$9149,$D571)),AVERAGEIFS(Observed!AK$2:AK$9149,Observed!$A$2:$A$9149,$A571,Observed!$D$2:$D$9149,$D571),"")</f>
        <v/>
      </c>
      <c r="AL571" s="23" t="str">
        <f>IF(ISNUMBER(AVERAGEIFS(Observed!AL$2:AL$9149,Observed!$A$2:$A$9149,$A571,Observed!$D$2:$D$9149,$D571)),AVERAGEIFS(Observed!AL$2:AL$9149,Observed!$A$2:$A$9149,$A571,Observed!$D$2:$D$9149,$D571),"")</f>
        <v/>
      </c>
      <c r="AM571" s="23" t="str">
        <f>IF(ISNUMBER(AVERAGEIFS(Observed!AM$2:AM$9149,Observed!$A$2:$A$9149,$A571,Observed!$D$2:$D$9149,$D571)),AVERAGEIFS(Observed!AM$2:AM$9149,Observed!$A$2:$A$9149,$A571,Observed!$D$2:$D$9149,$D571),"")</f>
        <v/>
      </c>
      <c r="AN571" s="22" t="str">
        <f>IF(ISNUMBER(AVERAGEIFS(Observed!AN$2:AN$9149,Observed!$A$2:$A$9149,$A571,Observed!$D$2:$D$9149,$D571)),AVERAGEIFS(Observed!AN$2:AN$9149,Observed!$A$2:$A$9149,$A571,Observed!$D$2:$D$9149,$D571),"")</f>
        <v/>
      </c>
      <c r="AO571" s="22" t="str">
        <f>IF(ISNUMBER(AVERAGEIFS(Observed!AO$2:AO$9149,Observed!$A$2:$A$9149,$A571,Observed!$D$2:$D$9149,$D571)),AVERAGEIFS(Observed!AO$2:AO$9149,Observed!$A$2:$A$9149,$A571,Observed!$D$2:$D$9149,$D571),"")</f>
        <v/>
      </c>
      <c r="AP571" s="21" t="str">
        <f>IF(ISNUMBER(AVERAGEIFS(Observed!AP$2:AP$9149,Observed!$A$2:$A$9149,$A571,Observed!$D$2:$D$9149,$D571)),AVERAGEIFS(Observed!AP$2:AP$9149,Observed!$A$2:$A$9149,$A571,Observed!$D$2:$D$9149,$D571),"")</f>
        <v/>
      </c>
      <c r="AQ571" s="22" t="str">
        <f>IF(ISNUMBER(AVERAGEIFS(Observed!AQ$2:AQ$9149,Observed!$A$2:$A$9149,$A571,Observed!$D$2:$D$9149,$D571)),AVERAGEIFS(Observed!AQ$2:AQ$9149,Observed!$A$2:$A$9149,$A571,Observed!$D$2:$D$9149,$D571),"")</f>
        <v/>
      </c>
      <c r="AR571" s="22" t="str">
        <f>IF(ISNUMBER(AVERAGEIFS(Observed!AR$2:AR$9149,Observed!$A$2:$A$9149,$A571,Observed!$D$2:$D$9149,$D571)),AVERAGEIFS(Observed!AR$2:AR$9149,Observed!$A$2:$A$9149,$A571,Observed!$D$2:$D$9149,$D571),"")</f>
        <v/>
      </c>
      <c r="AS571" s="22" t="str">
        <f>IF(ISNUMBER(AVERAGEIFS(Observed!AS$2:AS$9149,Observed!$A$2:$A$9149,$A571,Observed!$D$2:$D$9149,$D571)),AVERAGEIFS(Observed!AS$2:AS$9149,Observed!$A$2:$A$9149,$A571,Observed!$D$2:$D$9149,$D571),"")</f>
        <v/>
      </c>
      <c r="AT571" s="22" t="str">
        <f>IF(ISNUMBER(AVERAGEIFS(Observed!AT$2:AT$9149,Observed!$A$2:$A$9149,$A571,Observed!$D$2:$D$9149,$D571)),AVERAGEIFS(Observed!AT$2:AT$9149,Observed!$A$2:$A$9149,$A571,Observed!$D$2:$D$9149,$D571),"")</f>
        <v/>
      </c>
      <c r="AU571" s="22" t="str">
        <f>IF(ISNUMBER(AVERAGEIFS(Observed!AU$2:AU$9149,Observed!$A$2:$A$9149,$A571,Observed!$D$2:$D$9149,$D571)),AVERAGEIFS(Observed!AU$2:AU$9149,Observed!$A$2:$A$9149,$A571,Observed!$D$2:$D$9149,$D571),"")</f>
        <v/>
      </c>
      <c r="AV571" s="2">
        <f>COUNTIFS(Observed!$A$2:$A$9149,$A571,Observed!$D$2:$D$9149,$D571)</f>
        <v>5</v>
      </c>
      <c r="AW571" s="2">
        <f t="shared" si="8"/>
        <v>5</v>
      </c>
    </row>
    <row r="572" spans="1:49" x14ac:dyDescent="0.25">
      <c r="A572" t="s">
        <v>92</v>
      </c>
      <c r="B572" t="s">
        <v>116</v>
      </c>
      <c r="C572" t="s">
        <v>30</v>
      </c>
      <c r="D572" s="3">
        <v>40640</v>
      </c>
      <c r="E572">
        <v>1</v>
      </c>
      <c r="G572" t="s">
        <v>106</v>
      </c>
      <c r="K572" s="24" t="s">
        <v>115</v>
      </c>
      <c r="N572" s="2"/>
      <c r="O572" s="21" t="str">
        <f>IF(ISNUMBER(AVERAGEIFS(Observed!O$2:O$9149,Observed!$A$2:$A$9149,$A572,Observed!$D$2:$D$9149,$D572)),AVERAGEIFS(Observed!O$2:O$9149,Observed!$A$2:$A$9149,$A572,Observed!$D$2:$D$9149,$D572),"")</f>
        <v/>
      </c>
      <c r="P572" s="22" t="str">
        <f>IF(ISNUMBER(AVERAGEIFS(Observed!P$2:P$9149,Observed!$A$2:$A$9149,$A572,Observed!$D$2:$D$9149,$D572)),AVERAGEIFS(Observed!P$2:P$9149,Observed!$A$2:$A$9149,$A572,Observed!$D$2:$D$9149,$D572),"")</f>
        <v/>
      </c>
      <c r="Q572" s="22">
        <f>IF(ISNUMBER(AVERAGEIFS(Observed!Q$2:Q$9149,Observed!$A$2:$A$9149,$A572,Observed!$D$2:$D$9149,$D572)),AVERAGEIFS(Observed!Q$2:Q$9149,Observed!$A$2:$A$9149,$A572,Observed!$D$2:$D$9149,$D572),"")</f>
        <v>10.821999999999999</v>
      </c>
      <c r="R572" s="22">
        <f>IF(ISNUMBER(AVERAGEIFS(Observed!R$2:R$9149,Observed!$A$2:$A$9149,$A572,Observed!$D$2:$D$9149,$D572)),AVERAGEIFS(Observed!R$2:R$9149,Observed!$A$2:$A$9149,$A572,Observed!$D$2:$D$9149,$D572),"")</f>
        <v>10.821999999999999</v>
      </c>
      <c r="S572" s="22">
        <f>IF(ISNUMBER(AVERAGEIFS(Observed!S$2:S$9149,Observed!$A$2:$A$9149,$A572,Observed!$D$2:$D$9149,$D572)),AVERAGEIFS(Observed!S$2:S$9149,Observed!$A$2:$A$9149,$A572,Observed!$D$2:$D$9149,$D572),"")</f>
        <v>1057.7319999999997</v>
      </c>
      <c r="T572" s="23" t="str">
        <f>IF(ISNUMBER(AVERAGEIFS(Observed!T$2:T$9149,Observed!$A$2:$A$9149,$A572,Observed!$D$2:$D$9149,$D572)),AVERAGEIFS(Observed!T$2:T$9149,Observed!$A$2:$A$9149,$A572,Observed!$D$2:$D$9149,$D572),"")</f>
        <v/>
      </c>
      <c r="U572" s="23" t="str">
        <f>IF(ISNUMBER(AVERAGEIFS(Observed!U$2:U$9149,Observed!$A$2:$A$9149,$A572,Observed!$D$2:$D$9149,$D572)),AVERAGEIFS(Observed!U$2:U$9149,Observed!$A$2:$A$9149,$A572,Observed!$D$2:$D$9149,$D572),"")</f>
        <v/>
      </c>
      <c r="V572" s="23" t="str">
        <f>IF(ISNUMBER(AVERAGEIFS(Observed!V$2:V$9149,Observed!$A$2:$A$9149,$A572,Observed!$D$2:$D$9149,$D572)),AVERAGEIFS(Observed!V$2:V$9149,Observed!$A$2:$A$9149,$A572,Observed!$D$2:$D$9149,$D572),"")</f>
        <v/>
      </c>
      <c r="W572" s="21" t="str">
        <f>IF(ISNUMBER(AVERAGEIFS(Observed!W$2:W$9149,Observed!$A$2:$A$9149,$A572,Observed!$D$2:$D$9149,$D572)),AVERAGEIFS(Observed!W$2:W$9149,Observed!$A$2:$A$9149,$A572,Observed!$D$2:$D$9149,$D572),"")</f>
        <v/>
      </c>
      <c r="X572" s="35" t="str">
        <f>IF(ISNUMBER(AVERAGEIFS(Observed!X$2:X$9149,Observed!$A$2:$A$9149,$A572,Observed!$D$2:$D$9149,$D572)),AVERAGEIFS(Observed!X$2:X$9149,Observed!$A$2:$A$9149,$A572,Observed!$D$2:$D$9149,$D572),"")</f>
        <v/>
      </c>
      <c r="Y572" s="35" t="str">
        <f>IF(ISNUMBER(AVERAGEIFS(Observed!Y$2:Y$9149,Observed!$A$2:$A$9149,$A572,Observed!$D$2:$D$9149,$D572)),AVERAGEIFS(Observed!Y$2:Y$9149,Observed!$A$2:$A$9149,$A572,Observed!$D$2:$D$9149,$D572),"")</f>
        <v/>
      </c>
      <c r="Z572" s="22" t="str">
        <f>IF(ISNUMBER(AVERAGEIFS(Observed!Z$2:Z$9149,Observed!$A$2:$A$9149,$A572,Observed!$D$2:$D$9149,$D572)),AVERAGEIFS(Observed!Z$2:Z$9149,Observed!$A$2:$A$9149,$A572,Observed!$D$2:$D$9149,$D572),"")</f>
        <v/>
      </c>
      <c r="AA572" s="22" t="str">
        <f>IF(ISNUMBER(AVERAGEIFS(Observed!AA$2:AA$9149,Observed!$A$2:$A$9149,$A572,Observed!$D$2:$D$9149,$D572)),AVERAGEIFS(Observed!AA$2:AA$9149,Observed!$A$2:$A$9149,$A572,Observed!$D$2:$D$9149,$D572),"")</f>
        <v/>
      </c>
      <c r="AB572" s="22" t="str">
        <f>IF(ISNUMBER(AVERAGEIFS(Observed!AB$2:AB$9149,Observed!$A$2:$A$9149,$A572,Observed!$D$2:$D$9149,$D572)),AVERAGEIFS(Observed!AB$2:AB$9149,Observed!$A$2:$A$9149,$A572,Observed!$D$2:$D$9149,$D572),"")</f>
        <v/>
      </c>
      <c r="AC572" s="22">
        <f>IF(ISNUMBER(AVERAGEIFS(Observed!AC$2:AC$9149,Observed!$A$2:$A$9149,$A572,Observed!$D$2:$D$9149,$D572)),AVERAGEIFS(Observed!AC$2:AC$9149,Observed!$A$2:$A$9149,$A572,Observed!$D$2:$D$9149,$D572),"")</f>
        <v>77.296395802006018</v>
      </c>
      <c r="AD572" s="22">
        <f>IF(ISNUMBER(AVERAGEIFS(Observed!AD$2:AD$9149,Observed!$A$2:$A$9149,$A572,Observed!$D$2:$D$9149,$D572)),AVERAGEIFS(Observed!AD$2:AD$9149,Observed!$A$2:$A$9149,$A572,Observed!$D$2:$D$9149,$D572),"")</f>
        <v>7.7296395802006019</v>
      </c>
      <c r="AE572" s="22" t="str">
        <f>IF(ISNUMBER(AVERAGEIFS(Observed!AE$2:AE$9149,Observed!$A$2:$A$9149,$A572,Observed!$D$2:$D$9149,$D572)),AVERAGEIFS(Observed!AE$2:AE$9149,Observed!$A$2:$A$9149,$A572,Observed!$D$2:$D$9149,$D572),"")</f>
        <v/>
      </c>
      <c r="AF572" s="22" t="str">
        <f>IF(ISNUMBER(AVERAGEIFS(Observed!AF$2:AF$9149,Observed!$A$2:$A$9149,$A572,Observed!$D$2:$D$9149,$D572)),AVERAGEIFS(Observed!AF$2:AF$9149,Observed!$A$2:$A$9149,$A572,Observed!$D$2:$D$9149,$D572),"")</f>
        <v/>
      </c>
      <c r="AG572" s="22" t="str">
        <f>IF(ISNUMBER(AVERAGEIFS(Observed!AG$2:AG$9149,Observed!$A$2:$A$9149,$A572,Observed!$D$2:$D$9149,$D572)),AVERAGEIFS(Observed!AG$2:AG$9149,Observed!$A$2:$A$9149,$A572,Observed!$D$2:$D$9149,$D572),"")</f>
        <v/>
      </c>
      <c r="AH572" s="22" t="str">
        <f>IF(ISNUMBER(AVERAGEIFS(Observed!AH$2:AH$9149,Observed!$A$2:$A$9149,$A572,Observed!$D$2:$D$9149,$D572)),AVERAGEIFS(Observed!AH$2:AH$9149,Observed!$A$2:$A$9149,$A572,Observed!$D$2:$D$9149,$D572),"")</f>
        <v/>
      </c>
      <c r="AI572" s="22" t="str">
        <f>IF(ISNUMBER(AVERAGEIFS(Observed!AI$2:AI$9149,Observed!$A$2:$A$9149,$A572,Observed!$D$2:$D$9149,$D572)),AVERAGEIFS(Observed!AI$2:AI$9149,Observed!$A$2:$A$9149,$A572,Observed!$D$2:$D$9149,$D572),"")</f>
        <v/>
      </c>
      <c r="AJ572" s="22" t="str">
        <f>IF(ISNUMBER(AVERAGEIFS(Observed!AJ$2:AJ$9149,Observed!$A$2:$A$9149,$A572,Observed!$D$2:$D$9149,$D572)),AVERAGEIFS(Observed!AJ$2:AJ$9149,Observed!$A$2:$A$9149,$A572,Observed!$D$2:$D$9149,$D572),"")</f>
        <v/>
      </c>
      <c r="AK572" s="22" t="str">
        <f>IF(ISNUMBER(AVERAGEIFS(Observed!AK$2:AK$9149,Observed!$A$2:$A$9149,$A572,Observed!$D$2:$D$9149,$D572)),AVERAGEIFS(Observed!AK$2:AK$9149,Observed!$A$2:$A$9149,$A572,Observed!$D$2:$D$9149,$D572),"")</f>
        <v/>
      </c>
      <c r="AL572" s="23" t="str">
        <f>IF(ISNUMBER(AVERAGEIFS(Observed!AL$2:AL$9149,Observed!$A$2:$A$9149,$A572,Observed!$D$2:$D$9149,$D572)),AVERAGEIFS(Observed!AL$2:AL$9149,Observed!$A$2:$A$9149,$A572,Observed!$D$2:$D$9149,$D572),"")</f>
        <v/>
      </c>
      <c r="AM572" s="23" t="str">
        <f>IF(ISNUMBER(AVERAGEIFS(Observed!AM$2:AM$9149,Observed!$A$2:$A$9149,$A572,Observed!$D$2:$D$9149,$D572)),AVERAGEIFS(Observed!AM$2:AM$9149,Observed!$A$2:$A$9149,$A572,Observed!$D$2:$D$9149,$D572),"")</f>
        <v/>
      </c>
      <c r="AN572" s="22" t="str">
        <f>IF(ISNUMBER(AVERAGEIFS(Observed!AN$2:AN$9149,Observed!$A$2:$A$9149,$A572,Observed!$D$2:$D$9149,$D572)),AVERAGEIFS(Observed!AN$2:AN$9149,Observed!$A$2:$A$9149,$A572,Observed!$D$2:$D$9149,$D572),"")</f>
        <v/>
      </c>
      <c r="AO572" s="22" t="str">
        <f>IF(ISNUMBER(AVERAGEIFS(Observed!AO$2:AO$9149,Observed!$A$2:$A$9149,$A572,Observed!$D$2:$D$9149,$D572)),AVERAGEIFS(Observed!AO$2:AO$9149,Observed!$A$2:$A$9149,$A572,Observed!$D$2:$D$9149,$D572),"")</f>
        <v/>
      </c>
      <c r="AP572" s="21" t="str">
        <f>IF(ISNUMBER(AVERAGEIFS(Observed!AP$2:AP$9149,Observed!$A$2:$A$9149,$A572,Observed!$D$2:$D$9149,$D572)),AVERAGEIFS(Observed!AP$2:AP$9149,Observed!$A$2:$A$9149,$A572,Observed!$D$2:$D$9149,$D572),"")</f>
        <v/>
      </c>
      <c r="AQ572" s="22" t="str">
        <f>IF(ISNUMBER(AVERAGEIFS(Observed!AQ$2:AQ$9149,Observed!$A$2:$A$9149,$A572,Observed!$D$2:$D$9149,$D572)),AVERAGEIFS(Observed!AQ$2:AQ$9149,Observed!$A$2:$A$9149,$A572,Observed!$D$2:$D$9149,$D572),"")</f>
        <v/>
      </c>
      <c r="AR572" s="22" t="str">
        <f>IF(ISNUMBER(AVERAGEIFS(Observed!AR$2:AR$9149,Observed!$A$2:$A$9149,$A572,Observed!$D$2:$D$9149,$D572)),AVERAGEIFS(Observed!AR$2:AR$9149,Observed!$A$2:$A$9149,$A572,Observed!$D$2:$D$9149,$D572),"")</f>
        <v/>
      </c>
      <c r="AS572" s="22" t="str">
        <f>IF(ISNUMBER(AVERAGEIFS(Observed!AS$2:AS$9149,Observed!$A$2:$A$9149,$A572,Observed!$D$2:$D$9149,$D572)),AVERAGEIFS(Observed!AS$2:AS$9149,Observed!$A$2:$A$9149,$A572,Observed!$D$2:$D$9149,$D572),"")</f>
        <v/>
      </c>
      <c r="AT572" s="22" t="str">
        <f>IF(ISNUMBER(AVERAGEIFS(Observed!AT$2:AT$9149,Observed!$A$2:$A$9149,$A572,Observed!$D$2:$D$9149,$D572)),AVERAGEIFS(Observed!AT$2:AT$9149,Observed!$A$2:$A$9149,$A572,Observed!$D$2:$D$9149,$D572),"")</f>
        <v/>
      </c>
      <c r="AU572" s="22" t="str">
        <f>IF(ISNUMBER(AVERAGEIFS(Observed!AU$2:AU$9149,Observed!$A$2:$A$9149,$A572,Observed!$D$2:$D$9149,$D572)),AVERAGEIFS(Observed!AU$2:AU$9149,Observed!$A$2:$A$9149,$A572,Observed!$D$2:$D$9149,$D572),"")</f>
        <v/>
      </c>
      <c r="AV572" s="2">
        <f>COUNTIFS(Observed!$A$2:$A$9149,$A572,Observed!$D$2:$D$9149,$D572)</f>
        <v>5</v>
      </c>
      <c r="AW572" s="2">
        <f t="shared" si="8"/>
        <v>5</v>
      </c>
    </row>
    <row r="573" spans="1:49" x14ac:dyDescent="0.25">
      <c r="A573" t="s">
        <v>92</v>
      </c>
      <c r="B573" t="s">
        <v>116</v>
      </c>
      <c r="C573" t="s">
        <v>30</v>
      </c>
      <c r="D573" s="3">
        <v>40654</v>
      </c>
      <c r="E573">
        <v>1</v>
      </c>
      <c r="G573" t="s">
        <v>106</v>
      </c>
      <c r="K573" s="24" t="s">
        <v>115</v>
      </c>
      <c r="N573" s="2"/>
      <c r="O573" s="21" t="str">
        <f>IF(ISNUMBER(AVERAGEIFS(Observed!O$2:O$9149,Observed!$A$2:$A$9149,$A573,Observed!$D$2:$D$9149,$D573)),AVERAGEIFS(Observed!O$2:O$9149,Observed!$A$2:$A$9149,$A573,Observed!$D$2:$D$9149,$D573),"")</f>
        <v/>
      </c>
      <c r="P573" s="22" t="str">
        <f>IF(ISNUMBER(AVERAGEIFS(Observed!P$2:P$9149,Observed!$A$2:$A$9149,$A573,Observed!$D$2:$D$9149,$D573)),AVERAGEIFS(Observed!P$2:P$9149,Observed!$A$2:$A$9149,$A573,Observed!$D$2:$D$9149,$D573),"")</f>
        <v/>
      </c>
      <c r="Q573" s="22">
        <f>IF(ISNUMBER(AVERAGEIFS(Observed!Q$2:Q$9149,Observed!$A$2:$A$9149,$A573,Observed!$D$2:$D$9149,$D573)),AVERAGEIFS(Observed!Q$2:Q$9149,Observed!$A$2:$A$9149,$A573,Observed!$D$2:$D$9149,$D573),"")</f>
        <v>28.637999999999998</v>
      </c>
      <c r="R573" s="22">
        <f>IF(ISNUMBER(AVERAGEIFS(Observed!R$2:R$9149,Observed!$A$2:$A$9149,$A573,Observed!$D$2:$D$9149,$D573)),AVERAGEIFS(Observed!R$2:R$9149,Observed!$A$2:$A$9149,$A573,Observed!$D$2:$D$9149,$D573),"")</f>
        <v>28.637999999999998</v>
      </c>
      <c r="S573" s="22">
        <f>IF(ISNUMBER(AVERAGEIFS(Observed!S$2:S$9149,Observed!$A$2:$A$9149,$A573,Observed!$D$2:$D$9149,$D573)),AVERAGEIFS(Observed!S$2:S$9149,Observed!$A$2:$A$9149,$A573,Observed!$D$2:$D$9149,$D573),"")</f>
        <v>1086.3699999999999</v>
      </c>
      <c r="T573" s="23" t="str">
        <f>IF(ISNUMBER(AVERAGEIFS(Observed!T$2:T$9149,Observed!$A$2:$A$9149,$A573,Observed!$D$2:$D$9149,$D573)),AVERAGEIFS(Observed!T$2:T$9149,Observed!$A$2:$A$9149,$A573,Observed!$D$2:$D$9149,$D573),"")</f>
        <v/>
      </c>
      <c r="U573" s="23" t="str">
        <f>IF(ISNUMBER(AVERAGEIFS(Observed!U$2:U$9149,Observed!$A$2:$A$9149,$A573,Observed!$D$2:$D$9149,$D573)),AVERAGEIFS(Observed!U$2:U$9149,Observed!$A$2:$A$9149,$A573,Observed!$D$2:$D$9149,$D573),"")</f>
        <v/>
      </c>
      <c r="V573" s="23" t="str">
        <f>IF(ISNUMBER(AVERAGEIFS(Observed!V$2:V$9149,Observed!$A$2:$A$9149,$A573,Observed!$D$2:$D$9149,$D573)),AVERAGEIFS(Observed!V$2:V$9149,Observed!$A$2:$A$9149,$A573,Observed!$D$2:$D$9149,$D573),"")</f>
        <v/>
      </c>
      <c r="W573" s="21" t="str">
        <f>IF(ISNUMBER(AVERAGEIFS(Observed!W$2:W$9149,Observed!$A$2:$A$9149,$A573,Observed!$D$2:$D$9149,$D573)),AVERAGEIFS(Observed!W$2:W$9149,Observed!$A$2:$A$9149,$A573,Observed!$D$2:$D$9149,$D573),"")</f>
        <v/>
      </c>
      <c r="X573" s="35" t="str">
        <f>IF(ISNUMBER(AVERAGEIFS(Observed!X$2:X$9149,Observed!$A$2:$A$9149,$A573,Observed!$D$2:$D$9149,$D573)),AVERAGEIFS(Observed!X$2:X$9149,Observed!$A$2:$A$9149,$A573,Observed!$D$2:$D$9149,$D573),"")</f>
        <v/>
      </c>
      <c r="Y573" s="35" t="str">
        <f>IF(ISNUMBER(AVERAGEIFS(Observed!Y$2:Y$9149,Observed!$A$2:$A$9149,$A573,Observed!$D$2:$D$9149,$D573)),AVERAGEIFS(Observed!Y$2:Y$9149,Observed!$A$2:$A$9149,$A573,Observed!$D$2:$D$9149,$D573),"")</f>
        <v/>
      </c>
      <c r="Z573" s="22" t="str">
        <f>IF(ISNUMBER(AVERAGEIFS(Observed!Z$2:Z$9149,Observed!$A$2:$A$9149,$A573,Observed!$D$2:$D$9149,$D573)),AVERAGEIFS(Observed!Z$2:Z$9149,Observed!$A$2:$A$9149,$A573,Observed!$D$2:$D$9149,$D573),"")</f>
        <v/>
      </c>
      <c r="AA573" s="22" t="str">
        <f>IF(ISNUMBER(AVERAGEIFS(Observed!AA$2:AA$9149,Observed!$A$2:$A$9149,$A573,Observed!$D$2:$D$9149,$D573)),AVERAGEIFS(Observed!AA$2:AA$9149,Observed!$A$2:$A$9149,$A573,Observed!$D$2:$D$9149,$D573),"")</f>
        <v/>
      </c>
      <c r="AB573" s="22" t="str">
        <f>IF(ISNUMBER(AVERAGEIFS(Observed!AB$2:AB$9149,Observed!$A$2:$A$9149,$A573,Observed!$D$2:$D$9149,$D573)),AVERAGEIFS(Observed!AB$2:AB$9149,Observed!$A$2:$A$9149,$A573,Observed!$D$2:$D$9149,$D573),"")</f>
        <v/>
      </c>
      <c r="AC573" s="22">
        <f>IF(ISNUMBER(AVERAGEIFS(Observed!AC$2:AC$9149,Observed!$A$2:$A$9149,$A573,Observed!$D$2:$D$9149,$D573)),AVERAGEIFS(Observed!AC$2:AC$9149,Observed!$A$2:$A$9149,$A573,Observed!$D$2:$D$9149,$D573),"")</f>
        <v>204.55712919445554</v>
      </c>
      <c r="AD573" s="22">
        <f>IF(ISNUMBER(AVERAGEIFS(Observed!AD$2:AD$9149,Observed!$A$2:$A$9149,$A573,Observed!$D$2:$D$9149,$D573)),AVERAGEIFS(Observed!AD$2:AD$9149,Observed!$A$2:$A$9149,$A573,Observed!$D$2:$D$9149,$D573),"")</f>
        <v>20.455712919445553</v>
      </c>
      <c r="AE573" s="22" t="str">
        <f>IF(ISNUMBER(AVERAGEIFS(Observed!AE$2:AE$9149,Observed!$A$2:$A$9149,$A573,Observed!$D$2:$D$9149,$D573)),AVERAGEIFS(Observed!AE$2:AE$9149,Observed!$A$2:$A$9149,$A573,Observed!$D$2:$D$9149,$D573),"")</f>
        <v/>
      </c>
      <c r="AF573" s="22" t="str">
        <f>IF(ISNUMBER(AVERAGEIFS(Observed!AF$2:AF$9149,Observed!$A$2:$A$9149,$A573,Observed!$D$2:$D$9149,$D573)),AVERAGEIFS(Observed!AF$2:AF$9149,Observed!$A$2:$A$9149,$A573,Observed!$D$2:$D$9149,$D573),"")</f>
        <v/>
      </c>
      <c r="AG573" s="22" t="str">
        <f>IF(ISNUMBER(AVERAGEIFS(Observed!AG$2:AG$9149,Observed!$A$2:$A$9149,$A573,Observed!$D$2:$D$9149,$D573)),AVERAGEIFS(Observed!AG$2:AG$9149,Observed!$A$2:$A$9149,$A573,Observed!$D$2:$D$9149,$D573),"")</f>
        <v/>
      </c>
      <c r="AH573" s="22" t="str">
        <f>IF(ISNUMBER(AVERAGEIFS(Observed!AH$2:AH$9149,Observed!$A$2:$A$9149,$A573,Observed!$D$2:$D$9149,$D573)),AVERAGEIFS(Observed!AH$2:AH$9149,Observed!$A$2:$A$9149,$A573,Observed!$D$2:$D$9149,$D573),"")</f>
        <v/>
      </c>
      <c r="AI573" s="22" t="str">
        <f>IF(ISNUMBER(AVERAGEIFS(Observed!AI$2:AI$9149,Observed!$A$2:$A$9149,$A573,Observed!$D$2:$D$9149,$D573)),AVERAGEIFS(Observed!AI$2:AI$9149,Observed!$A$2:$A$9149,$A573,Observed!$D$2:$D$9149,$D573),"")</f>
        <v/>
      </c>
      <c r="AJ573" s="22" t="str">
        <f>IF(ISNUMBER(AVERAGEIFS(Observed!AJ$2:AJ$9149,Observed!$A$2:$A$9149,$A573,Observed!$D$2:$D$9149,$D573)),AVERAGEIFS(Observed!AJ$2:AJ$9149,Observed!$A$2:$A$9149,$A573,Observed!$D$2:$D$9149,$D573),"")</f>
        <v/>
      </c>
      <c r="AK573" s="22" t="str">
        <f>IF(ISNUMBER(AVERAGEIFS(Observed!AK$2:AK$9149,Observed!$A$2:$A$9149,$A573,Observed!$D$2:$D$9149,$D573)),AVERAGEIFS(Observed!AK$2:AK$9149,Observed!$A$2:$A$9149,$A573,Observed!$D$2:$D$9149,$D573),"")</f>
        <v/>
      </c>
      <c r="AL573" s="23" t="str">
        <f>IF(ISNUMBER(AVERAGEIFS(Observed!AL$2:AL$9149,Observed!$A$2:$A$9149,$A573,Observed!$D$2:$D$9149,$D573)),AVERAGEIFS(Observed!AL$2:AL$9149,Observed!$A$2:$A$9149,$A573,Observed!$D$2:$D$9149,$D573),"")</f>
        <v/>
      </c>
      <c r="AM573" s="23" t="str">
        <f>IF(ISNUMBER(AVERAGEIFS(Observed!AM$2:AM$9149,Observed!$A$2:$A$9149,$A573,Observed!$D$2:$D$9149,$D573)),AVERAGEIFS(Observed!AM$2:AM$9149,Observed!$A$2:$A$9149,$A573,Observed!$D$2:$D$9149,$D573),"")</f>
        <v/>
      </c>
      <c r="AN573" s="22" t="str">
        <f>IF(ISNUMBER(AVERAGEIFS(Observed!AN$2:AN$9149,Observed!$A$2:$A$9149,$A573,Observed!$D$2:$D$9149,$D573)),AVERAGEIFS(Observed!AN$2:AN$9149,Observed!$A$2:$A$9149,$A573,Observed!$D$2:$D$9149,$D573),"")</f>
        <v/>
      </c>
      <c r="AO573" s="22" t="str">
        <f>IF(ISNUMBER(AVERAGEIFS(Observed!AO$2:AO$9149,Observed!$A$2:$A$9149,$A573,Observed!$D$2:$D$9149,$D573)),AVERAGEIFS(Observed!AO$2:AO$9149,Observed!$A$2:$A$9149,$A573,Observed!$D$2:$D$9149,$D573),"")</f>
        <v/>
      </c>
      <c r="AP573" s="21" t="str">
        <f>IF(ISNUMBER(AVERAGEIFS(Observed!AP$2:AP$9149,Observed!$A$2:$A$9149,$A573,Observed!$D$2:$D$9149,$D573)),AVERAGEIFS(Observed!AP$2:AP$9149,Observed!$A$2:$A$9149,$A573,Observed!$D$2:$D$9149,$D573),"")</f>
        <v/>
      </c>
      <c r="AQ573" s="22" t="str">
        <f>IF(ISNUMBER(AVERAGEIFS(Observed!AQ$2:AQ$9149,Observed!$A$2:$A$9149,$A573,Observed!$D$2:$D$9149,$D573)),AVERAGEIFS(Observed!AQ$2:AQ$9149,Observed!$A$2:$A$9149,$A573,Observed!$D$2:$D$9149,$D573),"")</f>
        <v/>
      </c>
      <c r="AR573" s="22" t="str">
        <f>IF(ISNUMBER(AVERAGEIFS(Observed!AR$2:AR$9149,Observed!$A$2:$A$9149,$A573,Observed!$D$2:$D$9149,$D573)),AVERAGEIFS(Observed!AR$2:AR$9149,Observed!$A$2:$A$9149,$A573,Observed!$D$2:$D$9149,$D573),"")</f>
        <v/>
      </c>
      <c r="AS573" s="22" t="str">
        <f>IF(ISNUMBER(AVERAGEIFS(Observed!AS$2:AS$9149,Observed!$A$2:$A$9149,$A573,Observed!$D$2:$D$9149,$D573)),AVERAGEIFS(Observed!AS$2:AS$9149,Observed!$A$2:$A$9149,$A573,Observed!$D$2:$D$9149,$D573),"")</f>
        <v/>
      </c>
      <c r="AT573" s="22" t="str">
        <f>IF(ISNUMBER(AVERAGEIFS(Observed!AT$2:AT$9149,Observed!$A$2:$A$9149,$A573,Observed!$D$2:$D$9149,$D573)),AVERAGEIFS(Observed!AT$2:AT$9149,Observed!$A$2:$A$9149,$A573,Observed!$D$2:$D$9149,$D573),"")</f>
        <v/>
      </c>
      <c r="AU573" s="22" t="str">
        <f>IF(ISNUMBER(AVERAGEIFS(Observed!AU$2:AU$9149,Observed!$A$2:$A$9149,$A573,Observed!$D$2:$D$9149,$D573)),AVERAGEIFS(Observed!AU$2:AU$9149,Observed!$A$2:$A$9149,$A573,Observed!$D$2:$D$9149,$D573),"")</f>
        <v/>
      </c>
      <c r="AV573" s="2">
        <f>COUNTIFS(Observed!$A$2:$A$9149,$A573,Observed!$D$2:$D$9149,$D573)</f>
        <v>5</v>
      </c>
      <c r="AW573" s="2">
        <f t="shared" si="8"/>
        <v>5</v>
      </c>
    </row>
    <row r="574" spans="1:49" x14ac:dyDescent="0.25">
      <c r="A574" t="s">
        <v>92</v>
      </c>
      <c r="B574" t="s">
        <v>116</v>
      </c>
      <c r="C574" t="s">
        <v>30</v>
      </c>
      <c r="D574" s="3">
        <v>40668</v>
      </c>
      <c r="E574">
        <v>1</v>
      </c>
      <c r="G574" t="s">
        <v>106</v>
      </c>
      <c r="K574" s="24" t="s">
        <v>115</v>
      </c>
      <c r="N574" s="2"/>
      <c r="O574" s="21" t="str">
        <f>IF(ISNUMBER(AVERAGEIFS(Observed!O$2:O$9149,Observed!$A$2:$A$9149,$A574,Observed!$D$2:$D$9149,$D574)),AVERAGEIFS(Observed!O$2:O$9149,Observed!$A$2:$A$9149,$A574,Observed!$D$2:$D$9149,$D574),"")</f>
        <v/>
      </c>
      <c r="P574" s="22" t="str">
        <f>IF(ISNUMBER(AVERAGEIFS(Observed!P$2:P$9149,Observed!$A$2:$A$9149,$A574,Observed!$D$2:$D$9149,$D574)),AVERAGEIFS(Observed!P$2:P$9149,Observed!$A$2:$A$9149,$A574,Observed!$D$2:$D$9149,$D574),"")</f>
        <v/>
      </c>
      <c r="Q574" s="22">
        <f>IF(ISNUMBER(AVERAGEIFS(Observed!Q$2:Q$9149,Observed!$A$2:$A$9149,$A574,Observed!$D$2:$D$9149,$D574)),AVERAGEIFS(Observed!Q$2:Q$9149,Observed!$A$2:$A$9149,$A574,Observed!$D$2:$D$9149,$D574),"")</f>
        <v>26.160000000000004</v>
      </c>
      <c r="R574" s="22">
        <f>IF(ISNUMBER(AVERAGEIFS(Observed!R$2:R$9149,Observed!$A$2:$A$9149,$A574,Observed!$D$2:$D$9149,$D574)),AVERAGEIFS(Observed!R$2:R$9149,Observed!$A$2:$A$9149,$A574,Observed!$D$2:$D$9149,$D574),"")</f>
        <v>26.160000000000004</v>
      </c>
      <c r="S574" s="22">
        <f>IF(ISNUMBER(AVERAGEIFS(Observed!S$2:S$9149,Observed!$A$2:$A$9149,$A574,Observed!$D$2:$D$9149,$D574)),AVERAGEIFS(Observed!S$2:S$9149,Observed!$A$2:$A$9149,$A574,Observed!$D$2:$D$9149,$D574),"")</f>
        <v>1112.53</v>
      </c>
      <c r="T574" s="23" t="str">
        <f>IF(ISNUMBER(AVERAGEIFS(Observed!T$2:T$9149,Observed!$A$2:$A$9149,$A574,Observed!$D$2:$D$9149,$D574)),AVERAGEIFS(Observed!T$2:T$9149,Observed!$A$2:$A$9149,$A574,Observed!$D$2:$D$9149,$D574),"")</f>
        <v/>
      </c>
      <c r="U574" s="23" t="str">
        <f>IF(ISNUMBER(AVERAGEIFS(Observed!U$2:U$9149,Observed!$A$2:$A$9149,$A574,Observed!$D$2:$D$9149,$D574)),AVERAGEIFS(Observed!U$2:U$9149,Observed!$A$2:$A$9149,$A574,Observed!$D$2:$D$9149,$D574),"")</f>
        <v/>
      </c>
      <c r="V574" s="23" t="str">
        <f>IF(ISNUMBER(AVERAGEIFS(Observed!V$2:V$9149,Observed!$A$2:$A$9149,$A574,Observed!$D$2:$D$9149,$D574)),AVERAGEIFS(Observed!V$2:V$9149,Observed!$A$2:$A$9149,$A574,Observed!$D$2:$D$9149,$D574),"")</f>
        <v/>
      </c>
      <c r="W574" s="21" t="str">
        <f>IF(ISNUMBER(AVERAGEIFS(Observed!W$2:W$9149,Observed!$A$2:$A$9149,$A574,Observed!$D$2:$D$9149,$D574)),AVERAGEIFS(Observed!W$2:W$9149,Observed!$A$2:$A$9149,$A574,Observed!$D$2:$D$9149,$D574),"")</f>
        <v/>
      </c>
      <c r="X574" s="35" t="str">
        <f>IF(ISNUMBER(AVERAGEIFS(Observed!X$2:X$9149,Observed!$A$2:$A$9149,$A574,Observed!$D$2:$D$9149,$D574)),AVERAGEIFS(Observed!X$2:X$9149,Observed!$A$2:$A$9149,$A574,Observed!$D$2:$D$9149,$D574),"")</f>
        <v/>
      </c>
      <c r="Y574" s="35" t="str">
        <f>IF(ISNUMBER(AVERAGEIFS(Observed!Y$2:Y$9149,Observed!$A$2:$A$9149,$A574,Observed!$D$2:$D$9149,$D574)),AVERAGEIFS(Observed!Y$2:Y$9149,Observed!$A$2:$A$9149,$A574,Observed!$D$2:$D$9149,$D574),"")</f>
        <v/>
      </c>
      <c r="Z574" s="22" t="str">
        <f>IF(ISNUMBER(AVERAGEIFS(Observed!Z$2:Z$9149,Observed!$A$2:$A$9149,$A574,Observed!$D$2:$D$9149,$D574)),AVERAGEIFS(Observed!Z$2:Z$9149,Observed!$A$2:$A$9149,$A574,Observed!$D$2:$D$9149,$D574),"")</f>
        <v/>
      </c>
      <c r="AA574" s="22" t="str">
        <f>IF(ISNUMBER(AVERAGEIFS(Observed!AA$2:AA$9149,Observed!$A$2:$A$9149,$A574,Observed!$D$2:$D$9149,$D574)),AVERAGEIFS(Observed!AA$2:AA$9149,Observed!$A$2:$A$9149,$A574,Observed!$D$2:$D$9149,$D574),"")</f>
        <v/>
      </c>
      <c r="AB574" s="22" t="str">
        <f>IF(ISNUMBER(AVERAGEIFS(Observed!AB$2:AB$9149,Observed!$A$2:$A$9149,$A574,Observed!$D$2:$D$9149,$D574)),AVERAGEIFS(Observed!AB$2:AB$9149,Observed!$A$2:$A$9149,$A574,Observed!$D$2:$D$9149,$D574),"")</f>
        <v/>
      </c>
      <c r="AC574" s="22">
        <f>IF(ISNUMBER(AVERAGEIFS(Observed!AC$2:AC$9149,Observed!$A$2:$A$9149,$A574,Observed!$D$2:$D$9149,$D574)),AVERAGEIFS(Observed!AC$2:AC$9149,Observed!$A$2:$A$9149,$A574,Observed!$D$2:$D$9149,$D574),"")</f>
        <v>186.85796336967661</v>
      </c>
      <c r="AD574" s="22">
        <f>IF(ISNUMBER(AVERAGEIFS(Observed!AD$2:AD$9149,Observed!$A$2:$A$9149,$A574,Observed!$D$2:$D$9149,$D574)),AVERAGEIFS(Observed!AD$2:AD$9149,Observed!$A$2:$A$9149,$A574,Observed!$D$2:$D$9149,$D574),"")</f>
        <v>18.685796336967663</v>
      </c>
      <c r="AE574" s="22" t="str">
        <f>IF(ISNUMBER(AVERAGEIFS(Observed!AE$2:AE$9149,Observed!$A$2:$A$9149,$A574,Observed!$D$2:$D$9149,$D574)),AVERAGEIFS(Observed!AE$2:AE$9149,Observed!$A$2:$A$9149,$A574,Observed!$D$2:$D$9149,$D574),"")</f>
        <v/>
      </c>
      <c r="AF574" s="22" t="str">
        <f>IF(ISNUMBER(AVERAGEIFS(Observed!AF$2:AF$9149,Observed!$A$2:$A$9149,$A574,Observed!$D$2:$D$9149,$D574)),AVERAGEIFS(Observed!AF$2:AF$9149,Observed!$A$2:$A$9149,$A574,Observed!$D$2:$D$9149,$D574),"")</f>
        <v/>
      </c>
      <c r="AG574" s="22" t="str">
        <f>IF(ISNUMBER(AVERAGEIFS(Observed!AG$2:AG$9149,Observed!$A$2:$A$9149,$A574,Observed!$D$2:$D$9149,$D574)),AVERAGEIFS(Observed!AG$2:AG$9149,Observed!$A$2:$A$9149,$A574,Observed!$D$2:$D$9149,$D574),"")</f>
        <v/>
      </c>
      <c r="AH574" s="22" t="str">
        <f>IF(ISNUMBER(AVERAGEIFS(Observed!AH$2:AH$9149,Observed!$A$2:$A$9149,$A574,Observed!$D$2:$D$9149,$D574)),AVERAGEIFS(Observed!AH$2:AH$9149,Observed!$A$2:$A$9149,$A574,Observed!$D$2:$D$9149,$D574),"")</f>
        <v/>
      </c>
      <c r="AI574" s="22" t="str">
        <f>IF(ISNUMBER(AVERAGEIFS(Observed!AI$2:AI$9149,Observed!$A$2:$A$9149,$A574,Observed!$D$2:$D$9149,$D574)),AVERAGEIFS(Observed!AI$2:AI$9149,Observed!$A$2:$A$9149,$A574,Observed!$D$2:$D$9149,$D574),"")</f>
        <v/>
      </c>
      <c r="AJ574" s="22" t="str">
        <f>IF(ISNUMBER(AVERAGEIFS(Observed!AJ$2:AJ$9149,Observed!$A$2:$A$9149,$A574,Observed!$D$2:$D$9149,$D574)),AVERAGEIFS(Observed!AJ$2:AJ$9149,Observed!$A$2:$A$9149,$A574,Observed!$D$2:$D$9149,$D574),"")</f>
        <v/>
      </c>
      <c r="AK574" s="22" t="str">
        <f>IF(ISNUMBER(AVERAGEIFS(Observed!AK$2:AK$9149,Observed!$A$2:$A$9149,$A574,Observed!$D$2:$D$9149,$D574)),AVERAGEIFS(Observed!AK$2:AK$9149,Observed!$A$2:$A$9149,$A574,Observed!$D$2:$D$9149,$D574),"")</f>
        <v/>
      </c>
      <c r="AL574" s="23" t="str">
        <f>IF(ISNUMBER(AVERAGEIFS(Observed!AL$2:AL$9149,Observed!$A$2:$A$9149,$A574,Observed!$D$2:$D$9149,$D574)),AVERAGEIFS(Observed!AL$2:AL$9149,Observed!$A$2:$A$9149,$A574,Observed!$D$2:$D$9149,$D574),"")</f>
        <v/>
      </c>
      <c r="AM574" s="23" t="str">
        <f>IF(ISNUMBER(AVERAGEIFS(Observed!AM$2:AM$9149,Observed!$A$2:$A$9149,$A574,Observed!$D$2:$D$9149,$D574)),AVERAGEIFS(Observed!AM$2:AM$9149,Observed!$A$2:$A$9149,$A574,Observed!$D$2:$D$9149,$D574),"")</f>
        <v/>
      </c>
      <c r="AN574" s="22" t="str">
        <f>IF(ISNUMBER(AVERAGEIFS(Observed!AN$2:AN$9149,Observed!$A$2:$A$9149,$A574,Observed!$D$2:$D$9149,$D574)),AVERAGEIFS(Observed!AN$2:AN$9149,Observed!$A$2:$A$9149,$A574,Observed!$D$2:$D$9149,$D574),"")</f>
        <v/>
      </c>
      <c r="AO574" s="22" t="str">
        <f>IF(ISNUMBER(AVERAGEIFS(Observed!AO$2:AO$9149,Observed!$A$2:$A$9149,$A574,Observed!$D$2:$D$9149,$D574)),AVERAGEIFS(Observed!AO$2:AO$9149,Observed!$A$2:$A$9149,$A574,Observed!$D$2:$D$9149,$D574),"")</f>
        <v/>
      </c>
      <c r="AP574" s="21" t="str">
        <f>IF(ISNUMBER(AVERAGEIFS(Observed!AP$2:AP$9149,Observed!$A$2:$A$9149,$A574,Observed!$D$2:$D$9149,$D574)),AVERAGEIFS(Observed!AP$2:AP$9149,Observed!$A$2:$A$9149,$A574,Observed!$D$2:$D$9149,$D574),"")</f>
        <v/>
      </c>
      <c r="AQ574" s="22" t="str">
        <f>IF(ISNUMBER(AVERAGEIFS(Observed!AQ$2:AQ$9149,Observed!$A$2:$A$9149,$A574,Observed!$D$2:$D$9149,$D574)),AVERAGEIFS(Observed!AQ$2:AQ$9149,Observed!$A$2:$A$9149,$A574,Observed!$D$2:$D$9149,$D574),"")</f>
        <v/>
      </c>
      <c r="AR574" s="22" t="str">
        <f>IF(ISNUMBER(AVERAGEIFS(Observed!AR$2:AR$9149,Observed!$A$2:$A$9149,$A574,Observed!$D$2:$D$9149,$D574)),AVERAGEIFS(Observed!AR$2:AR$9149,Observed!$A$2:$A$9149,$A574,Observed!$D$2:$D$9149,$D574),"")</f>
        <v/>
      </c>
      <c r="AS574" s="22" t="str">
        <f>IF(ISNUMBER(AVERAGEIFS(Observed!AS$2:AS$9149,Observed!$A$2:$A$9149,$A574,Observed!$D$2:$D$9149,$D574)),AVERAGEIFS(Observed!AS$2:AS$9149,Observed!$A$2:$A$9149,$A574,Observed!$D$2:$D$9149,$D574),"")</f>
        <v/>
      </c>
      <c r="AT574" s="22" t="str">
        <f>IF(ISNUMBER(AVERAGEIFS(Observed!AT$2:AT$9149,Observed!$A$2:$A$9149,$A574,Observed!$D$2:$D$9149,$D574)),AVERAGEIFS(Observed!AT$2:AT$9149,Observed!$A$2:$A$9149,$A574,Observed!$D$2:$D$9149,$D574),"")</f>
        <v/>
      </c>
      <c r="AU574" s="22" t="str">
        <f>IF(ISNUMBER(AVERAGEIFS(Observed!AU$2:AU$9149,Observed!$A$2:$A$9149,$A574,Observed!$D$2:$D$9149,$D574)),AVERAGEIFS(Observed!AU$2:AU$9149,Observed!$A$2:$A$9149,$A574,Observed!$D$2:$D$9149,$D574),"")</f>
        <v/>
      </c>
      <c r="AV574" s="2">
        <f>COUNTIFS(Observed!$A$2:$A$9149,$A574,Observed!$D$2:$D$9149,$D574)</f>
        <v>5</v>
      </c>
      <c r="AW574" s="2">
        <f t="shared" si="8"/>
        <v>5</v>
      </c>
    </row>
    <row r="575" spans="1:49" x14ac:dyDescent="0.25">
      <c r="A575" t="s">
        <v>92</v>
      </c>
      <c r="B575" t="s">
        <v>116</v>
      </c>
      <c r="C575" t="s">
        <v>30</v>
      </c>
      <c r="D575" s="3">
        <v>40690</v>
      </c>
      <c r="E575">
        <v>1</v>
      </c>
      <c r="G575" t="s">
        <v>106</v>
      </c>
      <c r="K575" s="24" t="s">
        <v>115</v>
      </c>
      <c r="N575" s="2"/>
      <c r="O575" s="21" t="str">
        <f>IF(ISNUMBER(AVERAGEIFS(Observed!O$2:O$9149,Observed!$A$2:$A$9149,$A575,Observed!$D$2:$D$9149,$D575)),AVERAGEIFS(Observed!O$2:O$9149,Observed!$A$2:$A$9149,$A575,Observed!$D$2:$D$9149,$D575),"")</f>
        <v/>
      </c>
      <c r="P575" s="22" t="str">
        <f>IF(ISNUMBER(AVERAGEIFS(Observed!P$2:P$9149,Observed!$A$2:$A$9149,$A575,Observed!$D$2:$D$9149,$D575)),AVERAGEIFS(Observed!P$2:P$9149,Observed!$A$2:$A$9149,$A575,Observed!$D$2:$D$9149,$D575),"")</f>
        <v/>
      </c>
      <c r="Q575" s="22">
        <f>IF(ISNUMBER(AVERAGEIFS(Observed!Q$2:Q$9149,Observed!$A$2:$A$9149,$A575,Observed!$D$2:$D$9149,$D575)),AVERAGEIFS(Observed!Q$2:Q$9149,Observed!$A$2:$A$9149,$A575,Observed!$D$2:$D$9149,$D575),"")</f>
        <v>26.207999999999998</v>
      </c>
      <c r="R575" s="22">
        <f>IF(ISNUMBER(AVERAGEIFS(Observed!R$2:R$9149,Observed!$A$2:$A$9149,$A575,Observed!$D$2:$D$9149,$D575)),AVERAGEIFS(Observed!R$2:R$9149,Observed!$A$2:$A$9149,$A575,Observed!$D$2:$D$9149,$D575),"")</f>
        <v>26.207999999999998</v>
      </c>
      <c r="S575" s="22">
        <f>IF(ISNUMBER(AVERAGEIFS(Observed!S$2:S$9149,Observed!$A$2:$A$9149,$A575,Observed!$D$2:$D$9149,$D575)),AVERAGEIFS(Observed!S$2:S$9149,Observed!$A$2:$A$9149,$A575,Observed!$D$2:$D$9149,$D575),"")</f>
        <v>1138.7379999999998</v>
      </c>
      <c r="T575" s="23" t="str">
        <f>IF(ISNUMBER(AVERAGEIFS(Observed!T$2:T$9149,Observed!$A$2:$A$9149,$A575,Observed!$D$2:$D$9149,$D575)),AVERAGEIFS(Observed!T$2:T$9149,Observed!$A$2:$A$9149,$A575,Observed!$D$2:$D$9149,$D575),"")</f>
        <v/>
      </c>
      <c r="U575" s="23" t="str">
        <f>IF(ISNUMBER(AVERAGEIFS(Observed!U$2:U$9149,Observed!$A$2:$A$9149,$A575,Observed!$D$2:$D$9149,$D575)),AVERAGEIFS(Observed!U$2:U$9149,Observed!$A$2:$A$9149,$A575,Observed!$D$2:$D$9149,$D575),"")</f>
        <v/>
      </c>
      <c r="V575" s="23" t="str">
        <f>IF(ISNUMBER(AVERAGEIFS(Observed!V$2:V$9149,Observed!$A$2:$A$9149,$A575,Observed!$D$2:$D$9149,$D575)),AVERAGEIFS(Observed!V$2:V$9149,Observed!$A$2:$A$9149,$A575,Observed!$D$2:$D$9149,$D575),"")</f>
        <v/>
      </c>
      <c r="W575" s="21" t="str">
        <f>IF(ISNUMBER(AVERAGEIFS(Observed!W$2:W$9149,Observed!$A$2:$A$9149,$A575,Observed!$D$2:$D$9149,$D575)),AVERAGEIFS(Observed!W$2:W$9149,Observed!$A$2:$A$9149,$A575,Observed!$D$2:$D$9149,$D575),"")</f>
        <v/>
      </c>
      <c r="X575" s="35" t="str">
        <f>IF(ISNUMBER(AVERAGEIFS(Observed!X$2:X$9149,Observed!$A$2:$A$9149,$A575,Observed!$D$2:$D$9149,$D575)),AVERAGEIFS(Observed!X$2:X$9149,Observed!$A$2:$A$9149,$A575,Observed!$D$2:$D$9149,$D575),"")</f>
        <v/>
      </c>
      <c r="Y575" s="35" t="str">
        <f>IF(ISNUMBER(AVERAGEIFS(Observed!Y$2:Y$9149,Observed!$A$2:$A$9149,$A575,Observed!$D$2:$D$9149,$D575)),AVERAGEIFS(Observed!Y$2:Y$9149,Observed!$A$2:$A$9149,$A575,Observed!$D$2:$D$9149,$D575),"")</f>
        <v/>
      </c>
      <c r="Z575" s="22" t="str">
        <f>IF(ISNUMBER(AVERAGEIFS(Observed!Z$2:Z$9149,Observed!$A$2:$A$9149,$A575,Observed!$D$2:$D$9149,$D575)),AVERAGEIFS(Observed!Z$2:Z$9149,Observed!$A$2:$A$9149,$A575,Observed!$D$2:$D$9149,$D575),"")</f>
        <v/>
      </c>
      <c r="AA575" s="22" t="str">
        <f>IF(ISNUMBER(AVERAGEIFS(Observed!AA$2:AA$9149,Observed!$A$2:$A$9149,$A575,Observed!$D$2:$D$9149,$D575)),AVERAGEIFS(Observed!AA$2:AA$9149,Observed!$A$2:$A$9149,$A575,Observed!$D$2:$D$9149,$D575),"")</f>
        <v/>
      </c>
      <c r="AB575" s="22" t="str">
        <f>IF(ISNUMBER(AVERAGEIFS(Observed!AB$2:AB$9149,Observed!$A$2:$A$9149,$A575,Observed!$D$2:$D$9149,$D575)),AVERAGEIFS(Observed!AB$2:AB$9149,Observed!$A$2:$A$9149,$A575,Observed!$D$2:$D$9149,$D575),"")</f>
        <v/>
      </c>
      <c r="AC575" s="22">
        <f>IF(ISNUMBER(AVERAGEIFS(Observed!AC$2:AC$9149,Observed!$A$2:$A$9149,$A575,Observed!$D$2:$D$9149,$D575)),AVERAGEIFS(Observed!AC$2:AC$9149,Observed!$A$2:$A$9149,$A575,Observed!$D$2:$D$9149,$D575),"")</f>
        <v>119.12421223010475</v>
      </c>
      <c r="AD575" s="22">
        <f>IF(ISNUMBER(AVERAGEIFS(Observed!AD$2:AD$9149,Observed!$A$2:$A$9149,$A575,Observed!$D$2:$D$9149,$D575)),AVERAGEIFS(Observed!AD$2:AD$9149,Observed!$A$2:$A$9149,$A575,Observed!$D$2:$D$9149,$D575),"")</f>
        <v>11.912421223010474</v>
      </c>
      <c r="AE575" s="22" t="str">
        <f>IF(ISNUMBER(AVERAGEIFS(Observed!AE$2:AE$9149,Observed!$A$2:$A$9149,$A575,Observed!$D$2:$D$9149,$D575)),AVERAGEIFS(Observed!AE$2:AE$9149,Observed!$A$2:$A$9149,$A575,Observed!$D$2:$D$9149,$D575),"")</f>
        <v/>
      </c>
      <c r="AF575" s="22" t="str">
        <f>IF(ISNUMBER(AVERAGEIFS(Observed!AF$2:AF$9149,Observed!$A$2:$A$9149,$A575,Observed!$D$2:$D$9149,$D575)),AVERAGEIFS(Observed!AF$2:AF$9149,Observed!$A$2:$A$9149,$A575,Observed!$D$2:$D$9149,$D575),"")</f>
        <v/>
      </c>
      <c r="AG575" s="22" t="str">
        <f>IF(ISNUMBER(AVERAGEIFS(Observed!AG$2:AG$9149,Observed!$A$2:$A$9149,$A575,Observed!$D$2:$D$9149,$D575)),AVERAGEIFS(Observed!AG$2:AG$9149,Observed!$A$2:$A$9149,$A575,Observed!$D$2:$D$9149,$D575),"")</f>
        <v/>
      </c>
      <c r="AH575" s="22" t="str">
        <f>IF(ISNUMBER(AVERAGEIFS(Observed!AH$2:AH$9149,Observed!$A$2:$A$9149,$A575,Observed!$D$2:$D$9149,$D575)),AVERAGEIFS(Observed!AH$2:AH$9149,Observed!$A$2:$A$9149,$A575,Observed!$D$2:$D$9149,$D575),"")</f>
        <v/>
      </c>
      <c r="AI575" s="22" t="str">
        <f>IF(ISNUMBER(AVERAGEIFS(Observed!AI$2:AI$9149,Observed!$A$2:$A$9149,$A575,Observed!$D$2:$D$9149,$D575)),AVERAGEIFS(Observed!AI$2:AI$9149,Observed!$A$2:$A$9149,$A575,Observed!$D$2:$D$9149,$D575),"")</f>
        <v/>
      </c>
      <c r="AJ575" s="22" t="str">
        <f>IF(ISNUMBER(AVERAGEIFS(Observed!AJ$2:AJ$9149,Observed!$A$2:$A$9149,$A575,Observed!$D$2:$D$9149,$D575)),AVERAGEIFS(Observed!AJ$2:AJ$9149,Observed!$A$2:$A$9149,$A575,Observed!$D$2:$D$9149,$D575),"")</f>
        <v/>
      </c>
      <c r="AK575" s="22" t="str">
        <f>IF(ISNUMBER(AVERAGEIFS(Observed!AK$2:AK$9149,Observed!$A$2:$A$9149,$A575,Observed!$D$2:$D$9149,$D575)),AVERAGEIFS(Observed!AK$2:AK$9149,Observed!$A$2:$A$9149,$A575,Observed!$D$2:$D$9149,$D575),"")</f>
        <v/>
      </c>
      <c r="AL575" s="23" t="str">
        <f>IF(ISNUMBER(AVERAGEIFS(Observed!AL$2:AL$9149,Observed!$A$2:$A$9149,$A575,Observed!$D$2:$D$9149,$D575)),AVERAGEIFS(Observed!AL$2:AL$9149,Observed!$A$2:$A$9149,$A575,Observed!$D$2:$D$9149,$D575),"")</f>
        <v/>
      </c>
      <c r="AM575" s="23" t="str">
        <f>IF(ISNUMBER(AVERAGEIFS(Observed!AM$2:AM$9149,Observed!$A$2:$A$9149,$A575,Observed!$D$2:$D$9149,$D575)),AVERAGEIFS(Observed!AM$2:AM$9149,Observed!$A$2:$A$9149,$A575,Observed!$D$2:$D$9149,$D575),"")</f>
        <v/>
      </c>
      <c r="AN575" s="22" t="str">
        <f>IF(ISNUMBER(AVERAGEIFS(Observed!AN$2:AN$9149,Observed!$A$2:$A$9149,$A575,Observed!$D$2:$D$9149,$D575)),AVERAGEIFS(Observed!AN$2:AN$9149,Observed!$A$2:$A$9149,$A575,Observed!$D$2:$D$9149,$D575),"")</f>
        <v/>
      </c>
      <c r="AO575" s="22" t="str">
        <f>IF(ISNUMBER(AVERAGEIFS(Observed!AO$2:AO$9149,Observed!$A$2:$A$9149,$A575,Observed!$D$2:$D$9149,$D575)),AVERAGEIFS(Observed!AO$2:AO$9149,Observed!$A$2:$A$9149,$A575,Observed!$D$2:$D$9149,$D575),"")</f>
        <v/>
      </c>
      <c r="AP575" s="21" t="str">
        <f>IF(ISNUMBER(AVERAGEIFS(Observed!AP$2:AP$9149,Observed!$A$2:$A$9149,$A575,Observed!$D$2:$D$9149,$D575)),AVERAGEIFS(Observed!AP$2:AP$9149,Observed!$A$2:$A$9149,$A575,Observed!$D$2:$D$9149,$D575),"")</f>
        <v/>
      </c>
      <c r="AQ575" s="22" t="str">
        <f>IF(ISNUMBER(AVERAGEIFS(Observed!AQ$2:AQ$9149,Observed!$A$2:$A$9149,$A575,Observed!$D$2:$D$9149,$D575)),AVERAGEIFS(Observed!AQ$2:AQ$9149,Observed!$A$2:$A$9149,$A575,Observed!$D$2:$D$9149,$D575),"")</f>
        <v/>
      </c>
      <c r="AR575" s="22" t="str">
        <f>IF(ISNUMBER(AVERAGEIFS(Observed!AR$2:AR$9149,Observed!$A$2:$A$9149,$A575,Observed!$D$2:$D$9149,$D575)),AVERAGEIFS(Observed!AR$2:AR$9149,Observed!$A$2:$A$9149,$A575,Observed!$D$2:$D$9149,$D575),"")</f>
        <v/>
      </c>
      <c r="AS575" s="22" t="str">
        <f>IF(ISNUMBER(AVERAGEIFS(Observed!AS$2:AS$9149,Observed!$A$2:$A$9149,$A575,Observed!$D$2:$D$9149,$D575)),AVERAGEIFS(Observed!AS$2:AS$9149,Observed!$A$2:$A$9149,$A575,Observed!$D$2:$D$9149,$D575),"")</f>
        <v/>
      </c>
      <c r="AT575" s="22" t="str">
        <f>IF(ISNUMBER(AVERAGEIFS(Observed!AT$2:AT$9149,Observed!$A$2:$A$9149,$A575,Observed!$D$2:$D$9149,$D575)),AVERAGEIFS(Observed!AT$2:AT$9149,Observed!$A$2:$A$9149,$A575,Observed!$D$2:$D$9149,$D575),"")</f>
        <v/>
      </c>
      <c r="AU575" s="22" t="str">
        <f>IF(ISNUMBER(AVERAGEIFS(Observed!AU$2:AU$9149,Observed!$A$2:$A$9149,$A575,Observed!$D$2:$D$9149,$D575)),AVERAGEIFS(Observed!AU$2:AU$9149,Observed!$A$2:$A$9149,$A575,Observed!$D$2:$D$9149,$D575),"")</f>
        <v/>
      </c>
      <c r="AV575" s="2">
        <f>COUNTIFS(Observed!$A$2:$A$9149,$A575,Observed!$D$2:$D$9149,$D575)</f>
        <v>5</v>
      </c>
      <c r="AW575" s="2">
        <f t="shared" si="8"/>
        <v>5</v>
      </c>
    </row>
    <row r="576" spans="1:49" x14ac:dyDescent="0.25">
      <c r="A576" t="s">
        <v>92</v>
      </c>
      <c r="B576" t="s">
        <v>116</v>
      </c>
      <c r="C576" t="s">
        <v>30</v>
      </c>
      <c r="D576" s="3">
        <v>40710</v>
      </c>
      <c r="E576">
        <v>1</v>
      </c>
      <c r="G576" t="s">
        <v>106</v>
      </c>
      <c r="K576" s="24" t="s">
        <v>115</v>
      </c>
      <c r="N576" s="2"/>
      <c r="O576" s="21" t="str">
        <f>IF(ISNUMBER(AVERAGEIFS(Observed!O$2:O$9149,Observed!$A$2:$A$9149,$A576,Observed!$D$2:$D$9149,$D576)),AVERAGEIFS(Observed!O$2:O$9149,Observed!$A$2:$A$9149,$A576,Observed!$D$2:$D$9149,$D576),"")</f>
        <v/>
      </c>
      <c r="P576" s="22" t="str">
        <f>IF(ISNUMBER(AVERAGEIFS(Observed!P$2:P$9149,Observed!$A$2:$A$9149,$A576,Observed!$D$2:$D$9149,$D576)),AVERAGEIFS(Observed!P$2:P$9149,Observed!$A$2:$A$9149,$A576,Observed!$D$2:$D$9149,$D576),"")</f>
        <v/>
      </c>
      <c r="Q576" s="22">
        <f>IF(ISNUMBER(AVERAGEIFS(Observed!Q$2:Q$9149,Observed!$A$2:$A$9149,$A576,Observed!$D$2:$D$9149,$D576)),AVERAGEIFS(Observed!Q$2:Q$9149,Observed!$A$2:$A$9149,$A576,Observed!$D$2:$D$9149,$D576),"")</f>
        <v>21.082000000000001</v>
      </c>
      <c r="R576" s="22">
        <f>IF(ISNUMBER(AVERAGEIFS(Observed!R$2:R$9149,Observed!$A$2:$A$9149,$A576,Observed!$D$2:$D$9149,$D576)),AVERAGEIFS(Observed!R$2:R$9149,Observed!$A$2:$A$9149,$A576,Observed!$D$2:$D$9149,$D576),"")</f>
        <v>21.082000000000001</v>
      </c>
      <c r="S576" s="22">
        <f>IF(ISNUMBER(AVERAGEIFS(Observed!S$2:S$9149,Observed!$A$2:$A$9149,$A576,Observed!$D$2:$D$9149,$D576)),AVERAGEIFS(Observed!S$2:S$9149,Observed!$A$2:$A$9149,$A576,Observed!$D$2:$D$9149,$D576),"")</f>
        <v>1159.8199999999997</v>
      </c>
      <c r="T576" s="23" t="str">
        <f>IF(ISNUMBER(AVERAGEIFS(Observed!T$2:T$9149,Observed!$A$2:$A$9149,$A576,Observed!$D$2:$D$9149,$D576)),AVERAGEIFS(Observed!T$2:T$9149,Observed!$A$2:$A$9149,$A576,Observed!$D$2:$D$9149,$D576),"")</f>
        <v/>
      </c>
      <c r="U576" s="23" t="str">
        <f>IF(ISNUMBER(AVERAGEIFS(Observed!U$2:U$9149,Observed!$A$2:$A$9149,$A576,Observed!$D$2:$D$9149,$D576)),AVERAGEIFS(Observed!U$2:U$9149,Observed!$A$2:$A$9149,$A576,Observed!$D$2:$D$9149,$D576),"")</f>
        <v/>
      </c>
      <c r="V576" s="23" t="str">
        <f>IF(ISNUMBER(AVERAGEIFS(Observed!V$2:V$9149,Observed!$A$2:$A$9149,$A576,Observed!$D$2:$D$9149,$D576)),AVERAGEIFS(Observed!V$2:V$9149,Observed!$A$2:$A$9149,$A576,Observed!$D$2:$D$9149,$D576),"")</f>
        <v/>
      </c>
      <c r="W576" s="21" t="str">
        <f>IF(ISNUMBER(AVERAGEIFS(Observed!W$2:W$9149,Observed!$A$2:$A$9149,$A576,Observed!$D$2:$D$9149,$D576)),AVERAGEIFS(Observed!W$2:W$9149,Observed!$A$2:$A$9149,$A576,Observed!$D$2:$D$9149,$D576),"")</f>
        <v/>
      </c>
      <c r="X576" s="35" t="str">
        <f>IF(ISNUMBER(AVERAGEIFS(Observed!X$2:X$9149,Observed!$A$2:$A$9149,$A576,Observed!$D$2:$D$9149,$D576)),AVERAGEIFS(Observed!X$2:X$9149,Observed!$A$2:$A$9149,$A576,Observed!$D$2:$D$9149,$D576),"")</f>
        <v/>
      </c>
      <c r="Y576" s="35" t="str">
        <f>IF(ISNUMBER(AVERAGEIFS(Observed!Y$2:Y$9149,Observed!$A$2:$A$9149,$A576,Observed!$D$2:$D$9149,$D576)),AVERAGEIFS(Observed!Y$2:Y$9149,Observed!$A$2:$A$9149,$A576,Observed!$D$2:$D$9149,$D576),"")</f>
        <v/>
      </c>
      <c r="Z576" s="22" t="str">
        <f>IF(ISNUMBER(AVERAGEIFS(Observed!Z$2:Z$9149,Observed!$A$2:$A$9149,$A576,Observed!$D$2:$D$9149,$D576)),AVERAGEIFS(Observed!Z$2:Z$9149,Observed!$A$2:$A$9149,$A576,Observed!$D$2:$D$9149,$D576),"")</f>
        <v/>
      </c>
      <c r="AA576" s="22" t="str">
        <f>IF(ISNUMBER(AVERAGEIFS(Observed!AA$2:AA$9149,Observed!$A$2:$A$9149,$A576,Observed!$D$2:$D$9149,$D576)),AVERAGEIFS(Observed!AA$2:AA$9149,Observed!$A$2:$A$9149,$A576,Observed!$D$2:$D$9149,$D576),"")</f>
        <v/>
      </c>
      <c r="AB576" s="22" t="str">
        <f>IF(ISNUMBER(AVERAGEIFS(Observed!AB$2:AB$9149,Observed!$A$2:$A$9149,$A576,Observed!$D$2:$D$9149,$D576)),AVERAGEIFS(Observed!AB$2:AB$9149,Observed!$A$2:$A$9149,$A576,Observed!$D$2:$D$9149,$D576),"")</f>
        <v/>
      </c>
      <c r="AC576" s="22">
        <f>IF(ISNUMBER(AVERAGEIFS(Observed!AC$2:AC$9149,Observed!$A$2:$A$9149,$A576,Observed!$D$2:$D$9149,$D576)),AVERAGEIFS(Observed!AC$2:AC$9149,Observed!$A$2:$A$9149,$A576,Observed!$D$2:$D$9149,$D576),"")</f>
        <v>105.40511135207173</v>
      </c>
      <c r="AD576" s="22">
        <f>IF(ISNUMBER(AVERAGEIFS(Observed!AD$2:AD$9149,Observed!$A$2:$A$9149,$A576,Observed!$D$2:$D$9149,$D576)),AVERAGEIFS(Observed!AD$2:AD$9149,Observed!$A$2:$A$9149,$A576,Observed!$D$2:$D$9149,$D576),"")</f>
        <v>10.540511135207174</v>
      </c>
      <c r="AE576" s="22" t="str">
        <f>IF(ISNUMBER(AVERAGEIFS(Observed!AE$2:AE$9149,Observed!$A$2:$A$9149,$A576,Observed!$D$2:$D$9149,$D576)),AVERAGEIFS(Observed!AE$2:AE$9149,Observed!$A$2:$A$9149,$A576,Observed!$D$2:$D$9149,$D576),"")</f>
        <v/>
      </c>
      <c r="AF576" s="22" t="str">
        <f>IF(ISNUMBER(AVERAGEIFS(Observed!AF$2:AF$9149,Observed!$A$2:$A$9149,$A576,Observed!$D$2:$D$9149,$D576)),AVERAGEIFS(Observed!AF$2:AF$9149,Observed!$A$2:$A$9149,$A576,Observed!$D$2:$D$9149,$D576),"")</f>
        <v/>
      </c>
      <c r="AG576" s="22" t="str">
        <f>IF(ISNUMBER(AVERAGEIFS(Observed!AG$2:AG$9149,Observed!$A$2:$A$9149,$A576,Observed!$D$2:$D$9149,$D576)),AVERAGEIFS(Observed!AG$2:AG$9149,Observed!$A$2:$A$9149,$A576,Observed!$D$2:$D$9149,$D576),"")</f>
        <v/>
      </c>
      <c r="AH576" s="22" t="str">
        <f>IF(ISNUMBER(AVERAGEIFS(Observed!AH$2:AH$9149,Observed!$A$2:$A$9149,$A576,Observed!$D$2:$D$9149,$D576)),AVERAGEIFS(Observed!AH$2:AH$9149,Observed!$A$2:$A$9149,$A576,Observed!$D$2:$D$9149,$D576),"")</f>
        <v/>
      </c>
      <c r="AI576" s="22" t="str">
        <f>IF(ISNUMBER(AVERAGEIFS(Observed!AI$2:AI$9149,Observed!$A$2:$A$9149,$A576,Observed!$D$2:$D$9149,$D576)),AVERAGEIFS(Observed!AI$2:AI$9149,Observed!$A$2:$A$9149,$A576,Observed!$D$2:$D$9149,$D576),"")</f>
        <v/>
      </c>
      <c r="AJ576" s="22" t="str">
        <f>IF(ISNUMBER(AVERAGEIFS(Observed!AJ$2:AJ$9149,Observed!$A$2:$A$9149,$A576,Observed!$D$2:$D$9149,$D576)),AVERAGEIFS(Observed!AJ$2:AJ$9149,Observed!$A$2:$A$9149,$A576,Observed!$D$2:$D$9149,$D576),"")</f>
        <v/>
      </c>
      <c r="AK576" s="22" t="str">
        <f>IF(ISNUMBER(AVERAGEIFS(Observed!AK$2:AK$9149,Observed!$A$2:$A$9149,$A576,Observed!$D$2:$D$9149,$D576)),AVERAGEIFS(Observed!AK$2:AK$9149,Observed!$A$2:$A$9149,$A576,Observed!$D$2:$D$9149,$D576),"")</f>
        <v/>
      </c>
      <c r="AL576" s="23" t="str">
        <f>IF(ISNUMBER(AVERAGEIFS(Observed!AL$2:AL$9149,Observed!$A$2:$A$9149,$A576,Observed!$D$2:$D$9149,$D576)),AVERAGEIFS(Observed!AL$2:AL$9149,Observed!$A$2:$A$9149,$A576,Observed!$D$2:$D$9149,$D576),"")</f>
        <v/>
      </c>
      <c r="AM576" s="23" t="str">
        <f>IF(ISNUMBER(AVERAGEIFS(Observed!AM$2:AM$9149,Observed!$A$2:$A$9149,$A576,Observed!$D$2:$D$9149,$D576)),AVERAGEIFS(Observed!AM$2:AM$9149,Observed!$A$2:$A$9149,$A576,Observed!$D$2:$D$9149,$D576),"")</f>
        <v/>
      </c>
      <c r="AN576" s="22" t="str">
        <f>IF(ISNUMBER(AVERAGEIFS(Observed!AN$2:AN$9149,Observed!$A$2:$A$9149,$A576,Observed!$D$2:$D$9149,$D576)),AVERAGEIFS(Observed!AN$2:AN$9149,Observed!$A$2:$A$9149,$A576,Observed!$D$2:$D$9149,$D576),"")</f>
        <v/>
      </c>
      <c r="AO576" s="22" t="str">
        <f>IF(ISNUMBER(AVERAGEIFS(Observed!AO$2:AO$9149,Observed!$A$2:$A$9149,$A576,Observed!$D$2:$D$9149,$D576)),AVERAGEIFS(Observed!AO$2:AO$9149,Observed!$A$2:$A$9149,$A576,Observed!$D$2:$D$9149,$D576),"")</f>
        <v/>
      </c>
      <c r="AP576" s="21" t="str">
        <f>IF(ISNUMBER(AVERAGEIFS(Observed!AP$2:AP$9149,Observed!$A$2:$A$9149,$A576,Observed!$D$2:$D$9149,$D576)),AVERAGEIFS(Observed!AP$2:AP$9149,Observed!$A$2:$A$9149,$A576,Observed!$D$2:$D$9149,$D576),"")</f>
        <v/>
      </c>
      <c r="AQ576" s="22" t="str">
        <f>IF(ISNUMBER(AVERAGEIFS(Observed!AQ$2:AQ$9149,Observed!$A$2:$A$9149,$A576,Observed!$D$2:$D$9149,$D576)),AVERAGEIFS(Observed!AQ$2:AQ$9149,Observed!$A$2:$A$9149,$A576,Observed!$D$2:$D$9149,$D576),"")</f>
        <v/>
      </c>
      <c r="AR576" s="22" t="str">
        <f>IF(ISNUMBER(AVERAGEIFS(Observed!AR$2:AR$9149,Observed!$A$2:$A$9149,$A576,Observed!$D$2:$D$9149,$D576)),AVERAGEIFS(Observed!AR$2:AR$9149,Observed!$A$2:$A$9149,$A576,Observed!$D$2:$D$9149,$D576),"")</f>
        <v/>
      </c>
      <c r="AS576" s="22" t="str">
        <f>IF(ISNUMBER(AVERAGEIFS(Observed!AS$2:AS$9149,Observed!$A$2:$A$9149,$A576,Observed!$D$2:$D$9149,$D576)),AVERAGEIFS(Observed!AS$2:AS$9149,Observed!$A$2:$A$9149,$A576,Observed!$D$2:$D$9149,$D576),"")</f>
        <v/>
      </c>
      <c r="AT576" s="22" t="str">
        <f>IF(ISNUMBER(AVERAGEIFS(Observed!AT$2:AT$9149,Observed!$A$2:$A$9149,$A576,Observed!$D$2:$D$9149,$D576)),AVERAGEIFS(Observed!AT$2:AT$9149,Observed!$A$2:$A$9149,$A576,Observed!$D$2:$D$9149,$D576),"")</f>
        <v/>
      </c>
      <c r="AU576" s="22" t="str">
        <f>IF(ISNUMBER(AVERAGEIFS(Observed!AU$2:AU$9149,Observed!$A$2:$A$9149,$A576,Observed!$D$2:$D$9149,$D576)),AVERAGEIFS(Observed!AU$2:AU$9149,Observed!$A$2:$A$9149,$A576,Observed!$D$2:$D$9149,$D576),"")</f>
        <v/>
      </c>
      <c r="AV576" s="2">
        <f>COUNTIFS(Observed!$A$2:$A$9149,$A576,Observed!$D$2:$D$9149,$D576)</f>
        <v>5</v>
      </c>
      <c r="AW576" s="2">
        <f t="shared" si="8"/>
        <v>5</v>
      </c>
    </row>
    <row r="577" spans="1:49" x14ac:dyDescent="0.25">
      <c r="A577" t="s">
        <v>92</v>
      </c>
      <c r="B577" t="s">
        <v>116</v>
      </c>
      <c r="C577" t="s">
        <v>30</v>
      </c>
      <c r="D577" s="3">
        <v>40745</v>
      </c>
      <c r="E577">
        <v>1</v>
      </c>
      <c r="G577" t="s">
        <v>106</v>
      </c>
      <c r="K577" s="24" t="s">
        <v>76</v>
      </c>
      <c r="N577" s="2"/>
      <c r="O577" s="21" t="str">
        <f>IF(ISNUMBER(AVERAGEIFS(Observed!O$2:O$9149,Observed!$A$2:$A$9149,$A577,Observed!$D$2:$D$9149,$D577)),AVERAGEIFS(Observed!O$2:O$9149,Observed!$A$2:$A$9149,$A577,Observed!$D$2:$D$9149,$D577),"")</f>
        <v/>
      </c>
      <c r="P577" s="22" t="str">
        <f>IF(ISNUMBER(AVERAGEIFS(Observed!P$2:P$9149,Observed!$A$2:$A$9149,$A577,Observed!$D$2:$D$9149,$D577)),AVERAGEIFS(Observed!P$2:P$9149,Observed!$A$2:$A$9149,$A577,Observed!$D$2:$D$9149,$D577),"")</f>
        <v/>
      </c>
      <c r="Q577" s="22">
        <f>IF(ISNUMBER(AVERAGEIFS(Observed!Q$2:Q$9149,Observed!$A$2:$A$9149,$A577,Observed!$D$2:$D$9149,$D577)),AVERAGEIFS(Observed!Q$2:Q$9149,Observed!$A$2:$A$9149,$A577,Observed!$D$2:$D$9149,$D577),"")</f>
        <v>22.68</v>
      </c>
      <c r="R577" s="22">
        <f>IF(ISNUMBER(AVERAGEIFS(Observed!R$2:R$9149,Observed!$A$2:$A$9149,$A577,Observed!$D$2:$D$9149,$D577)),AVERAGEIFS(Observed!R$2:R$9149,Observed!$A$2:$A$9149,$A577,Observed!$D$2:$D$9149,$D577),"")</f>
        <v>22.68</v>
      </c>
      <c r="S577" s="22">
        <f>IF(ISNUMBER(AVERAGEIFS(Observed!S$2:S$9149,Observed!$A$2:$A$9149,$A577,Observed!$D$2:$D$9149,$D577)),AVERAGEIFS(Observed!S$2:S$9149,Observed!$A$2:$A$9149,$A577,Observed!$D$2:$D$9149,$D577),"")</f>
        <v>22.68</v>
      </c>
      <c r="T577" s="23" t="str">
        <f>IF(ISNUMBER(AVERAGEIFS(Observed!T$2:T$9149,Observed!$A$2:$A$9149,$A577,Observed!$D$2:$D$9149,$D577)),AVERAGEIFS(Observed!T$2:T$9149,Observed!$A$2:$A$9149,$A577,Observed!$D$2:$D$9149,$D577),"")</f>
        <v/>
      </c>
      <c r="U577" s="23" t="str">
        <f>IF(ISNUMBER(AVERAGEIFS(Observed!U$2:U$9149,Observed!$A$2:$A$9149,$A577,Observed!$D$2:$D$9149,$D577)),AVERAGEIFS(Observed!U$2:U$9149,Observed!$A$2:$A$9149,$A577,Observed!$D$2:$D$9149,$D577),"")</f>
        <v/>
      </c>
      <c r="V577" s="23" t="str">
        <f>IF(ISNUMBER(AVERAGEIFS(Observed!V$2:V$9149,Observed!$A$2:$A$9149,$A577,Observed!$D$2:$D$9149,$D577)),AVERAGEIFS(Observed!V$2:V$9149,Observed!$A$2:$A$9149,$A577,Observed!$D$2:$D$9149,$D577),"")</f>
        <v/>
      </c>
      <c r="W577" s="21" t="str">
        <f>IF(ISNUMBER(AVERAGEIFS(Observed!W$2:W$9149,Observed!$A$2:$A$9149,$A577,Observed!$D$2:$D$9149,$D577)),AVERAGEIFS(Observed!W$2:W$9149,Observed!$A$2:$A$9149,$A577,Observed!$D$2:$D$9149,$D577),"")</f>
        <v/>
      </c>
      <c r="X577" s="35" t="str">
        <f>IF(ISNUMBER(AVERAGEIFS(Observed!X$2:X$9149,Observed!$A$2:$A$9149,$A577,Observed!$D$2:$D$9149,$D577)),AVERAGEIFS(Observed!X$2:X$9149,Observed!$A$2:$A$9149,$A577,Observed!$D$2:$D$9149,$D577),"")</f>
        <v/>
      </c>
      <c r="Y577" s="35" t="str">
        <f>IF(ISNUMBER(AVERAGEIFS(Observed!Y$2:Y$9149,Observed!$A$2:$A$9149,$A577,Observed!$D$2:$D$9149,$D577)),AVERAGEIFS(Observed!Y$2:Y$9149,Observed!$A$2:$A$9149,$A577,Observed!$D$2:$D$9149,$D577),"")</f>
        <v/>
      </c>
      <c r="Z577" s="22" t="str">
        <f>IF(ISNUMBER(AVERAGEIFS(Observed!Z$2:Z$9149,Observed!$A$2:$A$9149,$A577,Observed!$D$2:$D$9149,$D577)),AVERAGEIFS(Observed!Z$2:Z$9149,Observed!$A$2:$A$9149,$A577,Observed!$D$2:$D$9149,$D577),"")</f>
        <v/>
      </c>
      <c r="AA577" s="22" t="str">
        <f>IF(ISNUMBER(AVERAGEIFS(Observed!AA$2:AA$9149,Observed!$A$2:$A$9149,$A577,Observed!$D$2:$D$9149,$D577)),AVERAGEIFS(Observed!AA$2:AA$9149,Observed!$A$2:$A$9149,$A577,Observed!$D$2:$D$9149,$D577),"")</f>
        <v/>
      </c>
      <c r="AB577" s="22" t="str">
        <f>IF(ISNUMBER(AVERAGEIFS(Observed!AB$2:AB$9149,Observed!$A$2:$A$9149,$A577,Observed!$D$2:$D$9149,$D577)),AVERAGEIFS(Observed!AB$2:AB$9149,Observed!$A$2:$A$9149,$A577,Observed!$D$2:$D$9149,$D577),"")</f>
        <v/>
      </c>
      <c r="AC577" s="22">
        <f>IF(ISNUMBER(AVERAGEIFS(Observed!AC$2:AC$9149,Observed!$A$2:$A$9149,$A577,Observed!$D$2:$D$9149,$D577)),AVERAGEIFS(Observed!AC$2:AC$9149,Observed!$A$2:$A$9149,$A577,Observed!$D$2:$D$9149,$D577),"")</f>
        <v>64.806109781389551</v>
      </c>
      <c r="AD577" s="22">
        <f>IF(ISNUMBER(AVERAGEIFS(Observed!AD$2:AD$9149,Observed!$A$2:$A$9149,$A577,Observed!$D$2:$D$9149,$D577)),AVERAGEIFS(Observed!AD$2:AD$9149,Observed!$A$2:$A$9149,$A577,Observed!$D$2:$D$9149,$D577),"")</f>
        <v>6.4806109781389551</v>
      </c>
      <c r="AE577" s="22" t="str">
        <f>IF(ISNUMBER(AVERAGEIFS(Observed!AE$2:AE$9149,Observed!$A$2:$A$9149,$A577,Observed!$D$2:$D$9149,$D577)),AVERAGEIFS(Observed!AE$2:AE$9149,Observed!$A$2:$A$9149,$A577,Observed!$D$2:$D$9149,$D577),"")</f>
        <v/>
      </c>
      <c r="AF577" s="22" t="str">
        <f>IF(ISNUMBER(AVERAGEIFS(Observed!AF$2:AF$9149,Observed!$A$2:$A$9149,$A577,Observed!$D$2:$D$9149,$D577)),AVERAGEIFS(Observed!AF$2:AF$9149,Observed!$A$2:$A$9149,$A577,Observed!$D$2:$D$9149,$D577),"")</f>
        <v/>
      </c>
      <c r="AG577" s="22" t="str">
        <f>IF(ISNUMBER(AVERAGEIFS(Observed!AG$2:AG$9149,Observed!$A$2:$A$9149,$A577,Observed!$D$2:$D$9149,$D577)),AVERAGEIFS(Observed!AG$2:AG$9149,Observed!$A$2:$A$9149,$A577,Observed!$D$2:$D$9149,$D577),"")</f>
        <v/>
      </c>
      <c r="AH577" s="22" t="str">
        <f>IF(ISNUMBER(AVERAGEIFS(Observed!AH$2:AH$9149,Observed!$A$2:$A$9149,$A577,Observed!$D$2:$D$9149,$D577)),AVERAGEIFS(Observed!AH$2:AH$9149,Observed!$A$2:$A$9149,$A577,Observed!$D$2:$D$9149,$D577),"")</f>
        <v/>
      </c>
      <c r="AI577" s="22" t="str">
        <f>IF(ISNUMBER(AVERAGEIFS(Observed!AI$2:AI$9149,Observed!$A$2:$A$9149,$A577,Observed!$D$2:$D$9149,$D577)),AVERAGEIFS(Observed!AI$2:AI$9149,Observed!$A$2:$A$9149,$A577,Observed!$D$2:$D$9149,$D577),"")</f>
        <v/>
      </c>
      <c r="AJ577" s="22" t="str">
        <f>IF(ISNUMBER(AVERAGEIFS(Observed!AJ$2:AJ$9149,Observed!$A$2:$A$9149,$A577,Observed!$D$2:$D$9149,$D577)),AVERAGEIFS(Observed!AJ$2:AJ$9149,Observed!$A$2:$A$9149,$A577,Observed!$D$2:$D$9149,$D577),"")</f>
        <v/>
      </c>
      <c r="AK577" s="22" t="str">
        <f>IF(ISNUMBER(AVERAGEIFS(Observed!AK$2:AK$9149,Observed!$A$2:$A$9149,$A577,Observed!$D$2:$D$9149,$D577)),AVERAGEIFS(Observed!AK$2:AK$9149,Observed!$A$2:$A$9149,$A577,Observed!$D$2:$D$9149,$D577),"")</f>
        <v/>
      </c>
      <c r="AL577" s="23" t="str">
        <f>IF(ISNUMBER(AVERAGEIFS(Observed!AL$2:AL$9149,Observed!$A$2:$A$9149,$A577,Observed!$D$2:$D$9149,$D577)),AVERAGEIFS(Observed!AL$2:AL$9149,Observed!$A$2:$A$9149,$A577,Observed!$D$2:$D$9149,$D577),"")</f>
        <v/>
      </c>
      <c r="AM577" s="23" t="str">
        <f>IF(ISNUMBER(AVERAGEIFS(Observed!AM$2:AM$9149,Observed!$A$2:$A$9149,$A577,Observed!$D$2:$D$9149,$D577)),AVERAGEIFS(Observed!AM$2:AM$9149,Observed!$A$2:$A$9149,$A577,Observed!$D$2:$D$9149,$D577),"")</f>
        <v/>
      </c>
      <c r="AN577" s="22" t="str">
        <f>IF(ISNUMBER(AVERAGEIFS(Observed!AN$2:AN$9149,Observed!$A$2:$A$9149,$A577,Observed!$D$2:$D$9149,$D577)),AVERAGEIFS(Observed!AN$2:AN$9149,Observed!$A$2:$A$9149,$A577,Observed!$D$2:$D$9149,$D577),"")</f>
        <v/>
      </c>
      <c r="AO577" s="22" t="str">
        <f>IF(ISNUMBER(AVERAGEIFS(Observed!AO$2:AO$9149,Observed!$A$2:$A$9149,$A577,Observed!$D$2:$D$9149,$D577)),AVERAGEIFS(Observed!AO$2:AO$9149,Observed!$A$2:$A$9149,$A577,Observed!$D$2:$D$9149,$D577),"")</f>
        <v/>
      </c>
      <c r="AP577" s="21" t="str">
        <f>IF(ISNUMBER(AVERAGEIFS(Observed!AP$2:AP$9149,Observed!$A$2:$A$9149,$A577,Observed!$D$2:$D$9149,$D577)),AVERAGEIFS(Observed!AP$2:AP$9149,Observed!$A$2:$A$9149,$A577,Observed!$D$2:$D$9149,$D577),"")</f>
        <v/>
      </c>
      <c r="AQ577" s="22" t="str">
        <f>IF(ISNUMBER(AVERAGEIFS(Observed!AQ$2:AQ$9149,Observed!$A$2:$A$9149,$A577,Observed!$D$2:$D$9149,$D577)),AVERAGEIFS(Observed!AQ$2:AQ$9149,Observed!$A$2:$A$9149,$A577,Observed!$D$2:$D$9149,$D577),"")</f>
        <v/>
      </c>
      <c r="AR577" s="22" t="str">
        <f>IF(ISNUMBER(AVERAGEIFS(Observed!AR$2:AR$9149,Observed!$A$2:$A$9149,$A577,Observed!$D$2:$D$9149,$D577)),AVERAGEIFS(Observed!AR$2:AR$9149,Observed!$A$2:$A$9149,$A577,Observed!$D$2:$D$9149,$D577),"")</f>
        <v/>
      </c>
      <c r="AS577" s="22" t="str">
        <f>IF(ISNUMBER(AVERAGEIFS(Observed!AS$2:AS$9149,Observed!$A$2:$A$9149,$A577,Observed!$D$2:$D$9149,$D577)),AVERAGEIFS(Observed!AS$2:AS$9149,Observed!$A$2:$A$9149,$A577,Observed!$D$2:$D$9149,$D577),"")</f>
        <v/>
      </c>
      <c r="AT577" s="22" t="str">
        <f>IF(ISNUMBER(AVERAGEIFS(Observed!AT$2:AT$9149,Observed!$A$2:$A$9149,$A577,Observed!$D$2:$D$9149,$D577)),AVERAGEIFS(Observed!AT$2:AT$9149,Observed!$A$2:$A$9149,$A577,Observed!$D$2:$D$9149,$D577),"")</f>
        <v/>
      </c>
      <c r="AU577" s="22" t="str">
        <f>IF(ISNUMBER(AVERAGEIFS(Observed!AU$2:AU$9149,Observed!$A$2:$A$9149,$A577,Observed!$D$2:$D$9149,$D577)),AVERAGEIFS(Observed!AU$2:AU$9149,Observed!$A$2:$A$9149,$A577,Observed!$D$2:$D$9149,$D577),"")</f>
        <v/>
      </c>
      <c r="AV577" s="2">
        <f>COUNTIFS(Observed!$A$2:$A$9149,$A577,Observed!$D$2:$D$9149,$D577)</f>
        <v>5</v>
      </c>
      <c r="AW577" s="2">
        <f t="shared" si="8"/>
        <v>5</v>
      </c>
    </row>
    <row r="578" spans="1:49" x14ac:dyDescent="0.25">
      <c r="A578" t="s">
        <v>92</v>
      </c>
      <c r="B578" t="s">
        <v>116</v>
      </c>
      <c r="C578" t="s">
        <v>30</v>
      </c>
      <c r="D578" s="3">
        <v>40780</v>
      </c>
      <c r="E578">
        <v>1</v>
      </c>
      <c r="G578" t="s">
        <v>106</v>
      </c>
      <c r="K578" s="24" t="s">
        <v>76</v>
      </c>
      <c r="N578" s="2"/>
      <c r="O578" s="21" t="str">
        <f>IF(ISNUMBER(AVERAGEIFS(Observed!O$2:O$9149,Observed!$A$2:$A$9149,$A578,Observed!$D$2:$D$9149,$D578)),AVERAGEIFS(Observed!O$2:O$9149,Observed!$A$2:$A$9149,$A578,Observed!$D$2:$D$9149,$D578),"")</f>
        <v/>
      </c>
      <c r="P578" s="22" t="str">
        <f>IF(ISNUMBER(AVERAGEIFS(Observed!P$2:P$9149,Observed!$A$2:$A$9149,$A578,Observed!$D$2:$D$9149,$D578)),AVERAGEIFS(Observed!P$2:P$9149,Observed!$A$2:$A$9149,$A578,Observed!$D$2:$D$9149,$D578),"")</f>
        <v/>
      </c>
      <c r="Q578" s="22">
        <f>IF(ISNUMBER(AVERAGEIFS(Observed!Q$2:Q$9149,Observed!$A$2:$A$9149,$A578,Observed!$D$2:$D$9149,$D578)),AVERAGEIFS(Observed!Q$2:Q$9149,Observed!$A$2:$A$9149,$A578,Observed!$D$2:$D$9149,$D578),"")</f>
        <v>9.5759999999999987</v>
      </c>
      <c r="R578" s="22">
        <f>IF(ISNUMBER(AVERAGEIFS(Observed!R$2:R$9149,Observed!$A$2:$A$9149,$A578,Observed!$D$2:$D$9149,$D578)),AVERAGEIFS(Observed!R$2:R$9149,Observed!$A$2:$A$9149,$A578,Observed!$D$2:$D$9149,$D578),"")</f>
        <v>9.5759999999999987</v>
      </c>
      <c r="S578" s="22">
        <f>IF(ISNUMBER(AVERAGEIFS(Observed!S$2:S$9149,Observed!$A$2:$A$9149,$A578,Observed!$D$2:$D$9149,$D578)),AVERAGEIFS(Observed!S$2:S$9149,Observed!$A$2:$A$9149,$A578,Observed!$D$2:$D$9149,$D578),"")</f>
        <v>32.255999999999993</v>
      </c>
      <c r="T578" s="23" t="str">
        <f>IF(ISNUMBER(AVERAGEIFS(Observed!T$2:T$9149,Observed!$A$2:$A$9149,$A578,Observed!$D$2:$D$9149,$D578)),AVERAGEIFS(Observed!T$2:T$9149,Observed!$A$2:$A$9149,$A578,Observed!$D$2:$D$9149,$D578),"")</f>
        <v/>
      </c>
      <c r="U578" s="23" t="str">
        <f>IF(ISNUMBER(AVERAGEIFS(Observed!U$2:U$9149,Observed!$A$2:$A$9149,$A578,Observed!$D$2:$D$9149,$D578)),AVERAGEIFS(Observed!U$2:U$9149,Observed!$A$2:$A$9149,$A578,Observed!$D$2:$D$9149,$D578),"")</f>
        <v/>
      </c>
      <c r="V578" s="23" t="str">
        <f>IF(ISNUMBER(AVERAGEIFS(Observed!V$2:V$9149,Observed!$A$2:$A$9149,$A578,Observed!$D$2:$D$9149,$D578)),AVERAGEIFS(Observed!V$2:V$9149,Observed!$A$2:$A$9149,$A578,Observed!$D$2:$D$9149,$D578),"")</f>
        <v/>
      </c>
      <c r="W578" s="21" t="str">
        <f>IF(ISNUMBER(AVERAGEIFS(Observed!W$2:W$9149,Observed!$A$2:$A$9149,$A578,Observed!$D$2:$D$9149,$D578)),AVERAGEIFS(Observed!W$2:W$9149,Observed!$A$2:$A$9149,$A578,Observed!$D$2:$D$9149,$D578),"")</f>
        <v/>
      </c>
      <c r="X578" s="35" t="str">
        <f>IF(ISNUMBER(AVERAGEIFS(Observed!X$2:X$9149,Observed!$A$2:$A$9149,$A578,Observed!$D$2:$D$9149,$D578)),AVERAGEIFS(Observed!X$2:X$9149,Observed!$A$2:$A$9149,$A578,Observed!$D$2:$D$9149,$D578),"")</f>
        <v/>
      </c>
      <c r="Y578" s="35" t="str">
        <f>IF(ISNUMBER(AVERAGEIFS(Observed!Y$2:Y$9149,Observed!$A$2:$A$9149,$A578,Observed!$D$2:$D$9149,$D578)),AVERAGEIFS(Observed!Y$2:Y$9149,Observed!$A$2:$A$9149,$A578,Observed!$D$2:$D$9149,$D578),"")</f>
        <v/>
      </c>
      <c r="Z578" s="22" t="str">
        <f>IF(ISNUMBER(AVERAGEIFS(Observed!Z$2:Z$9149,Observed!$A$2:$A$9149,$A578,Observed!$D$2:$D$9149,$D578)),AVERAGEIFS(Observed!Z$2:Z$9149,Observed!$A$2:$A$9149,$A578,Observed!$D$2:$D$9149,$D578),"")</f>
        <v/>
      </c>
      <c r="AA578" s="22" t="str">
        <f>IF(ISNUMBER(AVERAGEIFS(Observed!AA$2:AA$9149,Observed!$A$2:$A$9149,$A578,Observed!$D$2:$D$9149,$D578)),AVERAGEIFS(Observed!AA$2:AA$9149,Observed!$A$2:$A$9149,$A578,Observed!$D$2:$D$9149,$D578),"")</f>
        <v/>
      </c>
      <c r="AB578" s="22" t="str">
        <f>IF(ISNUMBER(AVERAGEIFS(Observed!AB$2:AB$9149,Observed!$A$2:$A$9149,$A578,Observed!$D$2:$D$9149,$D578)),AVERAGEIFS(Observed!AB$2:AB$9149,Observed!$A$2:$A$9149,$A578,Observed!$D$2:$D$9149,$D578),"")</f>
        <v/>
      </c>
      <c r="AC578" s="22">
        <f>IF(ISNUMBER(AVERAGEIFS(Observed!AC$2:AC$9149,Observed!$A$2:$A$9149,$A578,Observed!$D$2:$D$9149,$D578)),AVERAGEIFS(Observed!AC$2:AC$9149,Observed!$A$2:$A$9149,$A578,Observed!$D$2:$D$9149,$D578),"")</f>
        <v>27.357142857142854</v>
      </c>
      <c r="AD578" s="22">
        <f>IF(ISNUMBER(AVERAGEIFS(Observed!AD$2:AD$9149,Observed!$A$2:$A$9149,$A578,Observed!$D$2:$D$9149,$D578)),AVERAGEIFS(Observed!AD$2:AD$9149,Observed!$A$2:$A$9149,$A578,Observed!$D$2:$D$9149,$D578),"")</f>
        <v>2.7357142857142853</v>
      </c>
      <c r="AE578" s="22" t="str">
        <f>IF(ISNUMBER(AVERAGEIFS(Observed!AE$2:AE$9149,Observed!$A$2:$A$9149,$A578,Observed!$D$2:$D$9149,$D578)),AVERAGEIFS(Observed!AE$2:AE$9149,Observed!$A$2:$A$9149,$A578,Observed!$D$2:$D$9149,$D578),"")</f>
        <v/>
      </c>
      <c r="AF578" s="22" t="str">
        <f>IF(ISNUMBER(AVERAGEIFS(Observed!AF$2:AF$9149,Observed!$A$2:$A$9149,$A578,Observed!$D$2:$D$9149,$D578)),AVERAGEIFS(Observed!AF$2:AF$9149,Observed!$A$2:$A$9149,$A578,Observed!$D$2:$D$9149,$D578),"")</f>
        <v/>
      </c>
      <c r="AG578" s="22" t="str">
        <f>IF(ISNUMBER(AVERAGEIFS(Observed!AG$2:AG$9149,Observed!$A$2:$A$9149,$A578,Observed!$D$2:$D$9149,$D578)),AVERAGEIFS(Observed!AG$2:AG$9149,Observed!$A$2:$A$9149,$A578,Observed!$D$2:$D$9149,$D578),"")</f>
        <v/>
      </c>
      <c r="AH578" s="22" t="str">
        <f>IF(ISNUMBER(AVERAGEIFS(Observed!AH$2:AH$9149,Observed!$A$2:$A$9149,$A578,Observed!$D$2:$D$9149,$D578)),AVERAGEIFS(Observed!AH$2:AH$9149,Observed!$A$2:$A$9149,$A578,Observed!$D$2:$D$9149,$D578),"")</f>
        <v/>
      </c>
      <c r="AI578" s="22" t="str">
        <f>IF(ISNUMBER(AVERAGEIFS(Observed!AI$2:AI$9149,Observed!$A$2:$A$9149,$A578,Observed!$D$2:$D$9149,$D578)),AVERAGEIFS(Observed!AI$2:AI$9149,Observed!$A$2:$A$9149,$A578,Observed!$D$2:$D$9149,$D578),"")</f>
        <v/>
      </c>
      <c r="AJ578" s="22" t="str">
        <f>IF(ISNUMBER(AVERAGEIFS(Observed!AJ$2:AJ$9149,Observed!$A$2:$A$9149,$A578,Observed!$D$2:$D$9149,$D578)),AVERAGEIFS(Observed!AJ$2:AJ$9149,Observed!$A$2:$A$9149,$A578,Observed!$D$2:$D$9149,$D578),"")</f>
        <v/>
      </c>
      <c r="AK578" s="22" t="str">
        <f>IF(ISNUMBER(AVERAGEIFS(Observed!AK$2:AK$9149,Observed!$A$2:$A$9149,$A578,Observed!$D$2:$D$9149,$D578)),AVERAGEIFS(Observed!AK$2:AK$9149,Observed!$A$2:$A$9149,$A578,Observed!$D$2:$D$9149,$D578),"")</f>
        <v/>
      </c>
      <c r="AL578" s="23" t="str">
        <f>IF(ISNUMBER(AVERAGEIFS(Observed!AL$2:AL$9149,Observed!$A$2:$A$9149,$A578,Observed!$D$2:$D$9149,$D578)),AVERAGEIFS(Observed!AL$2:AL$9149,Observed!$A$2:$A$9149,$A578,Observed!$D$2:$D$9149,$D578),"")</f>
        <v/>
      </c>
      <c r="AM578" s="23" t="str">
        <f>IF(ISNUMBER(AVERAGEIFS(Observed!AM$2:AM$9149,Observed!$A$2:$A$9149,$A578,Observed!$D$2:$D$9149,$D578)),AVERAGEIFS(Observed!AM$2:AM$9149,Observed!$A$2:$A$9149,$A578,Observed!$D$2:$D$9149,$D578),"")</f>
        <v/>
      </c>
      <c r="AN578" s="22" t="str">
        <f>IF(ISNUMBER(AVERAGEIFS(Observed!AN$2:AN$9149,Observed!$A$2:$A$9149,$A578,Observed!$D$2:$D$9149,$D578)),AVERAGEIFS(Observed!AN$2:AN$9149,Observed!$A$2:$A$9149,$A578,Observed!$D$2:$D$9149,$D578),"")</f>
        <v/>
      </c>
      <c r="AO578" s="22" t="str">
        <f>IF(ISNUMBER(AVERAGEIFS(Observed!AO$2:AO$9149,Observed!$A$2:$A$9149,$A578,Observed!$D$2:$D$9149,$D578)),AVERAGEIFS(Observed!AO$2:AO$9149,Observed!$A$2:$A$9149,$A578,Observed!$D$2:$D$9149,$D578),"")</f>
        <v/>
      </c>
      <c r="AP578" s="21" t="str">
        <f>IF(ISNUMBER(AVERAGEIFS(Observed!AP$2:AP$9149,Observed!$A$2:$A$9149,$A578,Observed!$D$2:$D$9149,$D578)),AVERAGEIFS(Observed!AP$2:AP$9149,Observed!$A$2:$A$9149,$A578,Observed!$D$2:$D$9149,$D578),"")</f>
        <v/>
      </c>
      <c r="AQ578" s="22" t="str">
        <f>IF(ISNUMBER(AVERAGEIFS(Observed!AQ$2:AQ$9149,Observed!$A$2:$A$9149,$A578,Observed!$D$2:$D$9149,$D578)),AVERAGEIFS(Observed!AQ$2:AQ$9149,Observed!$A$2:$A$9149,$A578,Observed!$D$2:$D$9149,$D578),"")</f>
        <v/>
      </c>
      <c r="AR578" s="22" t="str">
        <f>IF(ISNUMBER(AVERAGEIFS(Observed!AR$2:AR$9149,Observed!$A$2:$A$9149,$A578,Observed!$D$2:$D$9149,$D578)),AVERAGEIFS(Observed!AR$2:AR$9149,Observed!$A$2:$A$9149,$A578,Observed!$D$2:$D$9149,$D578),"")</f>
        <v/>
      </c>
      <c r="AS578" s="22" t="str">
        <f>IF(ISNUMBER(AVERAGEIFS(Observed!AS$2:AS$9149,Observed!$A$2:$A$9149,$A578,Observed!$D$2:$D$9149,$D578)),AVERAGEIFS(Observed!AS$2:AS$9149,Observed!$A$2:$A$9149,$A578,Observed!$D$2:$D$9149,$D578),"")</f>
        <v/>
      </c>
      <c r="AT578" s="22" t="str">
        <f>IF(ISNUMBER(AVERAGEIFS(Observed!AT$2:AT$9149,Observed!$A$2:$A$9149,$A578,Observed!$D$2:$D$9149,$D578)),AVERAGEIFS(Observed!AT$2:AT$9149,Observed!$A$2:$A$9149,$A578,Observed!$D$2:$D$9149,$D578),"")</f>
        <v/>
      </c>
      <c r="AU578" s="22" t="str">
        <f>IF(ISNUMBER(AVERAGEIFS(Observed!AU$2:AU$9149,Observed!$A$2:$A$9149,$A578,Observed!$D$2:$D$9149,$D578)),AVERAGEIFS(Observed!AU$2:AU$9149,Observed!$A$2:$A$9149,$A578,Observed!$D$2:$D$9149,$D578),"")</f>
        <v/>
      </c>
      <c r="AV578" s="2">
        <f>COUNTIFS(Observed!$A$2:$A$9149,$A578,Observed!$D$2:$D$9149,$D578)</f>
        <v>5</v>
      </c>
      <c r="AW578" s="2">
        <f t="shared" ref="AW578:AW641" si="9">COUNT(P578:AU578)</f>
        <v>5</v>
      </c>
    </row>
    <row r="579" spans="1:49" x14ac:dyDescent="0.25">
      <c r="A579" t="s">
        <v>92</v>
      </c>
      <c r="B579" t="s">
        <v>116</v>
      </c>
      <c r="C579" t="s">
        <v>30</v>
      </c>
      <c r="D579" s="3">
        <v>40822</v>
      </c>
      <c r="E579">
        <v>1</v>
      </c>
      <c r="G579" t="s">
        <v>106</v>
      </c>
      <c r="K579" s="24" t="s">
        <v>76</v>
      </c>
      <c r="N579" s="2"/>
      <c r="O579" s="21" t="str">
        <f>IF(ISNUMBER(AVERAGEIFS(Observed!O$2:O$9149,Observed!$A$2:$A$9149,$A579,Observed!$D$2:$D$9149,$D579)),AVERAGEIFS(Observed!O$2:O$9149,Observed!$A$2:$A$9149,$A579,Observed!$D$2:$D$9149,$D579),"")</f>
        <v/>
      </c>
      <c r="P579" s="22" t="str">
        <f>IF(ISNUMBER(AVERAGEIFS(Observed!P$2:P$9149,Observed!$A$2:$A$9149,$A579,Observed!$D$2:$D$9149,$D579)),AVERAGEIFS(Observed!P$2:P$9149,Observed!$A$2:$A$9149,$A579,Observed!$D$2:$D$9149,$D579),"")</f>
        <v/>
      </c>
      <c r="Q579" s="22">
        <f>IF(ISNUMBER(AVERAGEIFS(Observed!Q$2:Q$9149,Observed!$A$2:$A$9149,$A579,Observed!$D$2:$D$9149,$D579)),AVERAGEIFS(Observed!Q$2:Q$9149,Observed!$A$2:$A$9149,$A579,Observed!$D$2:$D$9149,$D579),"")</f>
        <v>68.436000000000007</v>
      </c>
      <c r="R579" s="22">
        <f>IF(ISNUMBER(AVERAGEIFS(Observed!R$2:R$9149,Observed!$A$2:$A$9149,$A579,Observed!$D$2:$D$9149,$D579)),AVERAGEIFS(Observed!R$2:R$9149,Observed!$A$2:$A$9149,$A579,Observed!$D$2:$D$9149,$D579),"")</f>
        <v>68.436000000000007</v>
      </c>
      <c r="S579" s="22">
        <f>IF(ISNUMBER(AVERAGEIFS(Observed!S$2:S$9149,Observed!$A$2:$A$9149,$A579,Observed!$D$2:$D$9149,$D579)),AVERAGEIFS(Observed!S$2:S$9149,Observed!$A$2:$A$9149,$A579,Observed!$D$2:$D$9149,$D579),"")</f>
        <v>100.69199999999999</v>
      </c>
      <c r="T579" s="23" t="str">
        <f>IF(ISNUMBER(AVERAGEIFS(Observed!T$2:T$9149,Observed!$A$2:$A$9149,$A579,Observed!$D$2:$D$9149,$D579)),AVERAGEIFS(Observed!T$2:T$9149,Observed!$A$2:$A$9149,$A579,Observed!$D$2:$D$9149,$D579),"")</f>
        <v/>
      </c>
      <c r="U579" s="23" t="str">
        <f>IF(ISNUMBER(AVERAGEIFS(Observed!U$2:U$9149,Observed!$A$2:$A$9149,$A579,Observed!$D$2:$D$9149,$D579)),AVERAGEIFS(Observed!U$2:U$9149,Observed!$A$2:$A$9149,$A579,Observed!$D$2:$D$9149,$D579),"")</f>
        <v/>
      </c>
      <c r="V579" s="23" t="str">
        <f>IF(ISNUMBER(AVERAGEIFS(Observed!V$2:V$9149,Observed!$A$2:$A$9149,$A579,Observed!$D$2:$D$9149,$D579)),AVERAGEIFS(Observed!V$2:V$9149,Observed!$A$2:$A$9149,$A579,Observed!$D$2:$D$9149,$D579),"")</f>
        <v/>
      </c>
      <c r="W579" s="21" t="str">
        <f>IF(ISNUMBER(AVERAGEIFS(Observed!W$2:W$9149,Observed!$A$2:$A$9149,$A579,Observed!$D$2:$D$9149,$D579)),AVERAGEIFS(Observed!W$2:W$9149,Observed!$A$2:$A$9149,$A579,Observed!$D$2:$D$9149,$D579),"")</f>
        <v/>
      </c>
      <c r="X579" s="35" t="str">
        <f>IF(ISNUMBER(AVERAGEIFS(Observed!X$2:X$9149,Observed!$A$2:$A$9149,$A579,Observed!$D$2:$D$9149,$D579)),AVERAGEIFS(Observed!X$2:X$9149,Observed!$A$2:$A$9149,$A579,Observed!$D$2:$D$9149,$D579),"")</f>
        <v/>
      </c>
      <c r="Y579" s="35" t="str">
        <f>IF(ISNUMBER(AVERAGEIFS(Observed!Y$2:Y$9149,Observed!$A$2:$A$9149,$A579,Observed!$D$2:$D$9149,$D579)),AVERAGEIFS(Observed!Y$2:Y$9149,Observed!$A$2:$A$9149,$A579,Observed!$D$2:$D$9149,$D579),"")</f>
        <v/>
      </c>
      <c r="Z579" s="22" t="str">
        <f>IF(ISNUMBER(AVERAGEIFS(Observed!Z$2:Z$9149,Observed!$A$2:$A$9149,$A579,Observed!$D$2:$D$9149,$D579)),AVERAGEIFS(Observed!Z$2:Z$9149,Observed!$A$2:$A$9149,$A579,Observed!$D$2:$D$9149,$D579),"")</f>
        <v/>
      </c>
      <c r="AA579" s="22" t="str">
        <f>IF(ISNUMBER(AVERAGEIFS(Observed!AA$2:AA$9149,Observed!$A$2:$A$9149,$A579,Observed!$D$2:$D$9149,$D579)),AVERAGEIFS(Observed!AA$2:AA$9149,Observed!$A$2:$A$9149,$A579,Observed!$D$2:$D$9149,$D579),"")</f>
        <v/>
      </c>
      <c r="AB579" s="22" t="str">
        <f>IF(ISNUMBER(AVERAGEIFS(Observed!AB$2:AB$9149,Observed!$A$2:$A$9149,$A579,Observed!$D$2:$D$9149,$D579)),AVERAGEIFS(Observed!AB$2:AB$9149,Observed!$A$2:$A$9149,$A579,Observed!$D$2:$D$9149,$D579),"")</f>
        <v/>
      </c>
      <c r="AC579" s="22">
        <f>IF(ISNUMBER(AVERAGEIFS(Observed!AC$2:AC$9149,Observed!$A$2:$A$9149,$A579,Observed!$D$2:$D$9149,$D579)),AVERAGEIFS(Observed!AC$2:AC$9149,Observed!$A$2:$A$9149,$A579,Observed!$D$2:$D$9149,$D579),"")</f>
        <v>162.94178976918974</v>
      </c>
      <c r="AD579" s="22">
        <f>IF(ISNUMBER(AVERAGEIFS(Observed!AD$2:AD$9149,Observed!$A$2:$A$9149,$A579,Observed!$D$2:$D$9149,$D579)),AVERAGEIFS(Observed!AD$2:AD$9149,Observed!$A$2:$A$9149,$A579,Observed!$D$2:$D$9149,$D579),"")</f>
        <v>16.294178976918975</v>
      </c>
      <c r="AE579" s="22" t="str">
        <f>IF(ISNUMBER(AVERAGEIFS(Observed!AE$2:AE$9149,Observed!$A$2:$A$9149,$A579,Observed!$D$2:$D$9149,$D579)),AVERAGEIFS(Observed!AE$2:AE$9149,Observed!$A$2:$A$9149,$A579,Observed!$D$2:$D$9149,$D579),"")</f>
        <v/>
      </c>
      <c r="AF579" s="22" t="str">
        <f>IF(ISNUMBER(AVERAGEIFS(Observed!AF$2:AF$9149,Observed!$A$2:$A$9149,$A579,Observed!$D$2:$D$9149,$D579)),AVERAGEIFS(Observed!AF$2:AF$9149,Observed!$A$2:$A$9149,$A579,Observed!$D$2:$D$9149,$D579),"")</f>
        <v/>
      </c>
      <c r="AG579" s="22" t="str">
        <f>IF(ISNUMBER(AVERAGEIFS(Observed!AG$2:AG$9149,Observed!$A$2:$A$9149,$A579,Observed!$D$2:$D$9149,$D579)),AVERAGEIFS(Observed!AG$2:AG$9149,Observed!$A$2:$A$9149,$A579,Observed!$D$2:$D$9149,$D579),"")</f>
        <v/>
      </c>
      <c r="AH579" s="22" t="str">
        <f>IF(ISNUMBER(AVERAGEIFS(Observed!AH$2:AH$9149,Observed!$A$2:$A$9149,$A579,Observed!$D$2:$D$9149,$D579)),AVERAGEIFS(Observed!AH$2:AH$9149,Observed!$A$2:$A$9149,$A579,Observed!$D$2:$D$9149,$D579),"")</f>
        <v/>
      </c>
      <c r="AI579" s="22" t="str">
        <f>IF(ISNUMBER(AVERAGEIFS(Observed!AI$2:AI$9149,Observed!$A$2:$A$9149,$A579,Observed!$D$2:$D$9149,$D579)),AVERAGEIFS(Observed!AI$2:AI$9149,Observed!$A$2:$A$9149,$A579,Observed!$D$2:$D$9149,$D579),"")</f>
        <v/>
      </c>
      <c r="AJ579" s="22" t="str">
        <f>IF(ISNUMBER(AVERAGEIFS(Observed!AJ$2:AJ$9149,Observed!$A$2:$A$9149,$A579,Observed!$D$2:$D$9149,$D579)),AVERAGEIFS(Observed!AJ$2:AJ$9149,Observed!$A$2:$A$9149,$A579,Observed!$D$2:$D$9149,$D579),"")</f>
        <v/>
      </c>
      <c r="AK579" s="22" t="str">
        <f>IF(ISNUMBER(AVERAGEIFS(Observed!AK$2:AK$9149,Observed!$A$2:$A$9149,$A579,Observed!$D$2:$D$9149,$D579)),AVERAGEIFS(Observed!AK$2:AK$9149,Observed!$A$2:$A$9149,$A579,Observed!$D$2:$D$9149,$D579),"")</f>
        <v/>
      </c>
      <c r="AL579" s="23" t="str">
        <f>IF(ISNUMBER(AVERAGEIFS(Observed!AL$2:AL$9149,Observed!$A$2:$A$9149,$A579,Observed!$D$2:$D$9149,$D579)),AVERAGEIFS(Observed!AL$2:AL$9149,Observed!$A$2:$A$9149,$A579,Observed!$D$2:$D$9149,$D579),"")</f>
        <v/>
      </c>
      <c r="AM579" s="23" t="str">
        <f>IF(ISNUMBER(AVERAGEIFS(Observed!AM$2:AM$9149,Observed!$A$2:$A$9149,$A579,Observed!$D$2:$D$9149,$D579)),AVERAGEIFS(Observed!AM$2:AM$9149,Observed!$A$2:$A$9149,$A579,Observed!$D$2:$D$9149,$D579),"")</f>
        <v/>
      </c>
      <c r="AN579" s="22" t="str">
        <f>IF(ISNUMBER(AVERAGEIFS(Observed!AN$2:AN$9149,Observed!$A$2:$A$9149,$A579,Observed!$D$2:$D$9149,$D579)),AVERAGEIFS(Observed!AN$2:AN$9149,Observed!$A$2:$A$9149,$A579,Observed!$D$2:$D$9149,$D579),"")</f>
        <v/>
      </c>
      <c r="AO579" s="22" t="str">
        <f>IF(ISNUMBER(AVERAGEIFS(Observed!AO$2:AO$9149,Observed!$A$2:$A$9149,$A579,Observed!$D$2:$D$9149,$D579)),AVERAGEIFS(Observed!AO$2:AO$9149,Observed!$A$2:$A$9149,$A579,Observed!$D$2:$D$9149,$D579),"")</f>
        <v/>
      </c>
      <c r="AP579" s="21" t="str">
        <f>IF(ISNUMBER(AVERAGEIFS(Observed!AP$2:AP$9149,Observed!$A$2:$A$9149,$A579,Observed!$D$2:$D$9149,$D579)),AVERAGEIFS(Observed!AP$2:AP$9149,Observed!$A$2:$A$9149,$A579,Observed!$D$2:$D$9149,$D579),"")</f>
        <v/>
      </c>
      <c r="AQ579" s="22" t="str">
        <f>IF(ISNUMBER(AVERAGEIFS(Observed!AQ$2:AQ$9149,Observed!$A$2:$A$9149,$A579,Observed!$D$2:$D$9149,$D579)),AVERAGEIFS(Observed!AQ$2:AQ$9149,Observed!$A$2:$A$9149,$A579,Observed!$D$2:$D$9149,$D579),"")</f>
        <v/>
      </c>
      <c r="AR579" s="22" t="str">
        <f>IF(ISNUMBER(AVERAGEIFS(Observed!AR$2:AR$9149,Observed!$A$2:$A$9149,$A579,Observed!$D$2:$D$9149,$D579)),AVERAGEIFS(Observed!AR$2:AR$9149,Observed!$A$2:$A$9149,$A579,Observed!$D$2:$D$9149,$D579),"")</f>
        <v/>
      </c>
      <c r="AS579" s="22" t="str">
        <f>IF(ISNUMBER(AVERAGEIFS(Observed!AS$2:AS$9149,Observed!$A$2:$A$9149,$A579,Observed!$D$2:$D$9149,$D579)),AVERAGEIFS(Observed!AS$2:AS$9149,Observed!$A$2:$A$9149,$A579,Observed!$D$2:$D$9149,$D579),"")</f>
        <v/>
      </c>
      <c r="AT579" s="22" t="str">
        <f>IF(ISNUMBER(AVERAGEIFS(Observed!AT$2:AT$9149,Observed!$A$2:$A$9149,$A579,Observed!$D$2:$D$9149,$D579)),AVERAGEIFS(Observed!AT$2:AT$9149,Observed!$A$2:$A$9149,$A579,Observed!$D$2:$D$9149,$D579),"")</f>
        <v/>
      </c>
      <c r="AU579" s="22" t="str">
        <f>IF(ISNUMBER(AVERAGEIFS(Observed!AU$2:AU$9149,Observed!$A$2:$A$9149,$A579,Observed!$D$2:$D$9149,$D579)),AVERAGEIFS(Observed!AU$2:AU$9149,Observed!$A$2:$A$9149,$A579,Observed!$D$2:$D$9149,$D579),"")</f>
        <v/>
      </c>
      <c r="AV579" s="2">
        <f>COUNTIFS(Observed!$A$2:$A$9149,$A579,Observed!$D$2:$D$9149,$D579)</f>
        <v>5</v>
      </c>
      <c r="AW579" s="2">
        <f t="shared" si="9"/>
        <v>5</v>
      </c>
    </row>
    <row r="580" spans="1:49" x14ac:dyDescent="0.25">
      <c r="A580" t="s">
        <v>92</v>
      </c>
      <c r="B580" t="s">
        <v>116</v>
      </c>
      <c r="C580" t="s">
        <v>30</v>
      </c>
      <c r="D580" s="3">
        <v>40850</v>
      </c>
      <c r="E580">
        <v>1</v>
      </c>
      <c r="G580" t="s">
        <v>106</v>
      </c>
      <c r="K580" s="24" t="s">
        <v>76</v>
      </c>
      <c r="N580" s="2"/>
      <c r="O580" s="21" t="str">
        <f>IF(ISNUMBER(AVERAGEIFS(Observed!O$2:O$9149,Observed!$A$2:$A$9149,$A580,Observed!$D$2:$D$9149,$D580)),AVERAGEIFS(Observed!O$2:O$9149,Observed!$A$2:$A$9149,$A580,Observed!$D$2:$D$9149,$D580),"")</f>
        <v/>
      </c>
      <c r="P580" s="22" t="str">
        <f>IF(ISNUMBER(AVERAGEIFS(Observed!P$2:P$9149,Observed!$A$2:$A$9149,$A580,Observed!$D$2:$D$9149,$D580)),AVERAGEIFS(Observed!P$2:P$9149,Observed!$A$2:$A$9149,$A580,Observed!$D$2:$D$9149,$D580),"")</f>
        <v/>
      </c>
      <c r="Q580" s="22">
        <f>IF(ISNUMBER(AVERAGEIFS(Observed!Q$2:Q$9149,Observed!$A$2:$A$9149,$A580,Observed!$D$2:$D$9149,$D580)),AVERAGEIFS(Observed!Q$2:Q$9149,Observed!$A$2:$A$9149,$A580,Observed!$D$2:$D$9149,$D580),"")</f>
        <v>143.29599999999999</v>
      </c>
      <c r="R580" s="22">
        <f>IF(ISNUMBER(AVERAGEIFS(Observed!R$2:R$9149,Observed!$A$2:$A$9149,$A580,Observed!$D$2:$D$9149,$D580)),AVERAGEIFS(Observed!R$2:R$9149,Observed!$A$2:$A$9149,$A580,Observed!$D$2:$D$9149,$D580),"")</f>
        <v>143.29599999999999</v>
      </c>
      <c r="S580" s="22">
        <f>IF(ISNUMBER(AVERAGEIFS(Observed!S$2:S$9149,Observed!$A$2:$A$9149,$A580,Observed!$D$2:$D$9149,$D580)),AVERAGEIFS(Observed!S$2:S$9149,Observed!$A$2:$A$9149,$A580,Observed!$D$2:$D$9149,$D580),"")</f>
        <v>243.988</v>
      </c>
      <c r="T580" s="23" t="str">
        <f>IF(ISNUMBER(AVERAGEIFS(Observed!T$2:T$9149,Observed!$A$2:$A$9149,$A580,Observed!$D$2:$D$9149,$D580)),AVERAGEIFS(Observed!T$2:T$9149,Observed!$A$2:$A$9149,$A580,Observed!$D$2:$D$9149,$D580),"")</f>
        <v/>
      </c>
      <c r="U580" s="23" t="str">
        <f>IF(ISNUMBER(AVERAGEIFS(Observed!U$2:U$9149,Observed!$A$2:$A$9149,$A580,Observed!$D$2:$D$9149,$D580)),AVERAGEIFS(Observed!U$2:U$9149,Observed!$A$2:$A$9149,$A580,Observed!$D$2:$D$9149,$D580),"")</f>
        <v/>
      </c>
      <c r="V580" s="23" t="str">
        <f>IF(ISNUMBER(AVERAGEIFS(Observed!V$2:V$9149,Observed!$A$2:$A$9149,$A580,Observed!$D$2:$D$9149,$D580)),AVERAGEIFS(Observed!V$2:V$9149,Observed!$A$2:$A$9149,$A580,Observed!$D$2:$D$9149,$D580),"")</f>
        <v/>
      </c>
      <c r="W580" s="21" t="str">
        <f>IF(ISNUMBER(AVERAGEIFS(Observed!W$2:W$9149,Observed!$A$2:$A$9149,$A580,Observed!$D$2:$D$9149,$D580)),AVERAGEIFS(Observed!W$2:W$9149,Observed!$A$2:$A$9149,$A580,Observed!$D$2:$D$9149,$D580),"")</f>
        <v/>
      </c>
      <c r="X580" s="35" t="str">
        <f>IF(ISNUMBER(AVERAGEIFS(Observed!X$2:X$9149,Observed!$A$2:$A$9149,$A580,Observed!$D$2:$D$9149,$D580)),AVERAGEIFS(Observed!X$2:X$9149,Observed!$A$2:$A$9149,$A580,Observed!$D$2:$D$9149,$D580),"")</f>
        <v/>
      </c>
      <c r="Y580" s="35" t="str">
        <f>IF(ISNUMBER(AVERAGEIFS(Observed!Y$2:Y$9149,Observed!$A$2:$A$9149,$A580,Observed!$D$2:$D$9149,$D580)),AVERAGEIFS(Observed!Y$2:Y$9149,Observed!$A$2:$A$9149,$A580,Observed!$D$2:$D$9149,$D580),"")</f>
        <v/>
      </c>
      <c r="Z580" s="22" t="str">
        <f>IF(ISNUMBER(AVERAGEIFS(Observed!Z$2:Z$9149,Observed!$A$2:$A$9149,$A580,Observed!$D$2:$D$9149,$D580)),AVERAGEIFS(Observed!Z$2:Z$9149,Observed!$A$2:$A$9149,$A580,Observed!$D$2:$D$9149,$D580),"")</f>
        <v/>
      </c>
      <c r="AA580" s="22" t="str">
        <f>IF(ISNUMBER(AVERAGEIFS(Observed!AA$2:AA$9149,Observed!$A$2:$A$9149,$A580,Observed!$D$2:$D$9149,$D580)),AVERAGEIFS(Observed!AA$2:AA$9149,Observed!$A$2:$A$9149,$A580,Observed!$D$2:$D$9149,$D580),"")</f>
        <v/>
      </c>
      <c r="AB580" s="22" t="str">
        <f>IF(ISNUMBER(AVERAGEIFS(Observed!AB$2:AB$9149,Observed!$A$2:$A$9149,$A580,Observed!$D$2:$D$9149,$D580)),AVERAGEIFS(Observed!AB$2:AB$9149,Observed!$A$2:$A$9149,$A580,Observed!$D$2:$D$9149,$D580),"")</f>
        <v/>
      </c>
      <c r="AC580" s="22">
        <f>IF(ISNUMBER(AVERAGEIFS(Observed!AC$2:AC$9149,Observed!$A$2:$A$9149,$A580,Observed!$D$2:$D$9149,$D580)),AVERAGEIFS(Observed!AC$2:AC$9149,Observed!$A$2:$A$9149,$A580,Observed!$D$2:$D$9149,$D580),"")</f>
        <v>511.76932700683147</v>
      </c>
      <c r="AD580" s="22">
        <f>IF(ISNUMBER(AVERAGEIFS(Observed!AD$2:AD$9149,Observed!$A$2:$A$9149,$A580,Observed!$D$2:$D$9149,$D580)),AVERAGEIFS(Observed!AD$2:AD$9149,Observed!$A$2:$A$9149,$A580,Observed!$D$2:$D$9149,$D580),"")</f>
        <v>51.176932700683132</v>
      </c>
      <c r="AE580" s="22" t="str">
        <f>IF(ISNUMBER(AVERAGEIFS(Observed!AE$2:AE$9149,Observed!$A$2:$A$9149,$A580,Observed!$D$2:$D$9149,$D580)),AVERAGEIFS(Observed!AE$2:AE$9149,Observed!$A$2:$A$9149,$A580,Observed!$D$2:$D$9149,$D580),"")</f>
        <v/>
      </c>
      <c r="AF580" s="22" t="str">
        <f>IF(ISNUMBER(AVERAGEIFS(Observed!AF$2:AF$9149,Observed!$A$2:$A$9149,$A580,Observed!$D$2:$D$9149,$D580)),AVERAGEIFS(Observed!AF$2:AF$9149,Observed!$A$2:$A$9149,$A580,Observed!$D$2:$D$9149,$D580),"")</f>
        <v/>
      </c>
      <c r="AG580" s="22" t="str">
        <f>IF(ISNUMBER(AVERAGEIFS(Observed!AG$2:AG$9149,Observed!$A$2:$A$9149,$A580,Observed!$D$2:$D$9149,$D580)),AVERAGEIFS(Observed!AG$2:AG$9149,Observed!$A$2:$A$9149,$A580,Observed!$D$2:$D$9149,$D580),"")</f>
        <v/>
      </c>
      <c r="AH580" s="22" t="str">
        <f>IF(ISNUMBER(AVERAGEIFS(Observed!AH$2:AH$9149,Observed!$A$2:$A$9149,$A580,Observed!$D$2:$D$9149,$D580)),AVERAGEIFS(Observed!AH$2:AH$9149,Observed!$A$2:$A$9149,$A580,Observed!$D$2:$D$9149,$D580),"")</f>
        <v/>
      </c>
      <c r="AI580" s="22" t="str">
        <f>IF(ISNUMBER(AVERAGEIFS(Observed!AI$2:AI$9149,Observed!$A$2:$A$9149,$A580,Observed!$D$2:$D$9149,$D580)),AVERAGEIFS(Observed!AI$2:AI$9149,Observed!$A$2:$A$9149,$A580,Observed!$D$2:$D$9149,$D580),"")</f>
        <v/>
      </c>
      <c r="AJ580" s="22" t="str">
        <f>IF(ISNUMBER(AVERAGEIFS(Observed!AJ$2:AJ$9149,Observed!$A$2:$A$9149,$A580,Observed!$D$2:$D$9149,$D580)),AVERAGEIFS(Observed!AJ$2:AJ$9149,Observed!$A$2:$A$9149,$A580,Observed!$D$2:$D$9149,$D580),"")</f>
        <v/>
      </c>
      <c r="AK580" s="22" t="str">
        <f>IF(ISNUMBER(AVERAGEIFS(Observed!AK$2:AK$9149,Observed!$A$2:$A$9149,$A580,Observed!$D$2:$D$9149,$D580)),AVERAGEIFS(Observed!AK$2:AK$9149,Observed!$A$2:$A$9149,$A580,Observed!$D$2:$D$9149,$D580),"")</f>
        <v/>
      </c>
      <c r="AL580" s="23" t="str">
        <f>IF(ISNUMBER(AVERAGEIFS(Observed!AL$2:AL$9149,Observed!$A$2:$A$9149,$A580,Observed!$D$2:$D$9149,$D580)),AVERAGEIFS(Observed!AL$2:AL$9149,Observed!$A$2:$A$9149,$A580,Observed!$D$2:$D$9149,$D580),"")</f>
        <v/>
      </c>
      <c r="AM580" s="23" t="str">
        <f>IF(ISNUMBER(AVERAGEIFS(Observed!AM$2:AM$9149,Observed!$A$2:$A$9149,$A580,Observed!$D$2:$D$9149,$D580)),AVERAGEIFS(Observed!AM$2:AM$9149,Observed!$A$2:$A$9149,$A580,Observed!$D$2:$D$9149,$D580),"")</f>
        <v/>
      </c>
      <c r="AN580" s="22" t="str">
        <f>IF(ISNUMBER(AVERAGEIFS(Observed!AN$2:AN$9149,Observed!$A$2:$A$9149,$A580,Observed!$D$2:$D$9149,$D580)),AVERAGEIFS(Observed!AN$2:AN$9149,Observed!$A$2:$A$9149,$A580,Observed!$D$2:$D$9149,$D580),"")</f>
        <v/>
      </c>
      <c r="AO580" s="22" t="str">
        <f>IF(ISNUMBER(AVERAGEIFS(Observed!AO$2:AO$9149,Observed!$A$2:$A$9149,$A580,Observed!$D$2:$D$9149,$D580)),AVERAGEIFS(Observed!AO$2:AO$9149,Observed!$A$2:$A$9149,$A580,Observed!$D$2:$D$9149,$D580),"")</f>
        <v/>
      </c>
      <c r="AP580" s="21" t="str">
        <f>IF(ISNUMBER(AVERAGEIFS(Observed!AP$2:AP$9149,Observed!$A$2:$A$9149,$A580,Observed!$D$2:$D$9149,$D580)),AVERAGEIFS(Observed!AP$2:AP$9149,Observed!$A$2:$A$9149,$A580,Observed!$D$2:$D$9149,$D580),"")</f>
        <v/>
      </c>
      <c r="AQ580" s="22" t="str">
        <f>IF(ISNUMBER(AVERAGEIFS(Observed!AQ$2:AQ$9149,Observed!$A$2:$A$9149,$A580,Observed!$D$2:$D$9149,$D580)),AVERAGEIFS(Observed!AQ$2:AQ$9149,Observed!$A$2:$A$9149,$A580,Observed!$D$2:$D$9149,$D580),"")</f>
        <v/>
      </c>
      <c r="AR580" s="22" t="str">
        <f>IF(ISNUMBER(AVERAGEIFS(Observed!AR$2:AR$9149,Observed!$A$2:$A$9149,$A580,Observed!$D$2:$D$9149,$D580)),AVERAGEIFS(Observed!AR$2:AR$9149,Observed!$A$2:$A$9149,$A580,Observed!$D$2:$D$9149,$D580),"")</f>
        <v/>
      </c>
      <c r="AS580" s="22" t="str">
        <f>IF(ISNUMBER(AVERAGEIFS(Observed!AS$2:AS$9149,Observed!$A$2:$A$9149,$A580,Observed!$D$2:$D$9149,$D580)),AVERAGEIFS(Observed!AS$2:AS$9149,Observed!$A$2:$A$9149,$A580,Observed!$D$2:$D$9149,$D580),"")</f>
        <v/>
      </c>
      <c r="AT580" s="22" t="str">
        <f>IF(ISNUMBER(AVERAGEIFS(Observed!AT$2:AT$9149,Observed!$A$2:$A$9149,$A580,Observed!$D$2:$D$9149,$D580)),AVERAGEIFS(Observed!AT$2:AT$9149,Observed!$A$2:$A$9149,$A580,Observed!$D$2:$D$9149,$D580),"")</f>
        <v/>
      </c>
      <c r="AU580" s="22" t="str">
        <f>IF(ISNUMBER(AVERAGEIFS(Observed!AU$2:AU$9149,Observed!$A$2:$A$9149,$A580,Observed!$D$2:$D$9149,$D580)),AVERAGEIFS(Observed!AU$2:AU$9149,Observed!$A$2:$A$9149,$A580,Observed!$D$2:$D$9149,$D580),"")</f>
        <v/>
      </c>
      <c r="AV580" s="2">
        <f>COUNTIFS(Observed!$A$2:$A$9149,$A580,Observed!$D$2:$D$9149,$D580)</f>
        <v>5</v>
      </c>
      <c r="AW580" s="2">
        <f t="shared" si="9"/>
        <v>5</v>
      </c>
    </row>
    <row r="581" spans="1:49" x14ac:dyDescent="0.25">
      <c r="A581" t="s">
        <v>92</v>
      </c>
      <c r="B581" t="s">
        <v>116</v>
      </c>
      <c r="C581" t="s">
        <v>30</v>
      </c>
      <c r="D581" s="3">
        <v>40864</v>
      </c>
      <c r="E581">
        <v>1</v>
      </c>
      <c r="G581" t="s">
        <v>106</v>
      </c>
      <c r="K581" s="24" t="s">
        <v>76</v>
      </c>
      <c r="N581" s="2"/>
      <c r="O581" s="21" t="str">
        <f>IF(ISNUMBER(AVERAGEIFS(Observed!O$2:O$9149,Observed!$A$2:$A$9149,$A581,Observed!$D$2:$D$9149,$D581)),AVERAGEIFS(Observed!O$2:O$9149,Observed!$A$2:$A$9149,$A581,Observed!$D$2:$D$9149,$D581),"")</f>
        <v/>
      </c>
      <c r="P581" s="22" t="str">
        <f>IF(ISNUMBER(AVERAGEIFS(Observed!P$2:P$9149,Observed!$A$2:$A$9149,$A581,Observed!$D$2:$D$9149,$D581)),AVERAGEIFS(Observed!P$2:P$9149,Observed!$A$2:$A$9149,$A581,Observed!$D$2:$D$9149,$D581),"")</f>
        <v/>
      </c>
      <c r="Q581" s="22">
        <f>IF(ISNUMBER(AVERAGEIFS(Observed!Q$2:Q$9149,Observed!$A$2:$A$9149,$A581,Observed!$D$2:$D$9149,$D581)),AVERAGEIFS(Observed!Q$2:Q$9149,Observed!$A$2:$A$9149,$A581,Observed!$D$2:$D$9149,$D581),"")</f>
        <v>66.02000000000001</v>
      </c>
      <c r="R581" s="22">
        <f>IF(ISNUMBER(AVERAGEIFS(Observed!R$2:R$9149,Observed!$A$2:$A$9149,$A581,Observed!$D$2:$D$9149,$D581)),AVERAGEIFS(Observed!R$2:R$9149,Observed!$A$2:$A$9149,$A581,Observed!$D$2:$D$9149,$D581),"")</f>
        <v>66.02000000000001</v>
      </c>
      <c r="S581" s="22">
        <f>IF(ISNUMBER(AVERAGEIFS(Observed!S$2:S$9149,Observed!$A$2:$A$9149,$A581,Observed!$D$2:$D$9149,$D581)),AVERAGEIFS(Observed!S$2:S$9149,Observed!$A$2:$A$9149,$A581,Observed!$D$2:$D$9149,$D581),"")</f>
        <v>310.00799999999998</v>
      </c>
      <c r="T581" s="23" t="str">
        <f>IF(ISNUMBER(AVERAGEIFS(Observed!T$2:T$9149,Observed!$A$2:$A$9149,$A581,Observed!$D$2:$D$9149,$D581)),AVERAGEIFS(Observed!T$2:T$9149,Observed!$A$2:$A$9149,$A581,Observed!$D$2:$D$9149,$D581),"")</f>
        <v/>
      </c>
      <c r="U581" s="23" t="str">
        <f>IF(ISNUMBER(AVERAGEIFS(Observed!U$2:U$9149,Observed!$A$2:$A$9149,$A581,Observed!$D$2:$D$9149,$D581)),AVERAGEIFS(Observed!U$2:U$9149,Observed!$A$2:$A$9149,$A581,Observed!$D$2:$D$9149,$D581),"")</f>
        <v/>
      </c>
      <c r="V581" s="23" t="str">
        <f>IF(ISNUMBER(AVERAGEIFS(Observed!V$2:V$9149,Observed!$A$2:$A$9149,$A581,Observed!$D$2:$D$9149,$D581)),AVERAGEIFS(Observed!V$2:V$9149,Observed!$A$2:$A$9149,$A581,Observed!$D$2:$D$9149,$D581),"")</f>
        <v/>
      </c>
      <c r="W581" s="21" t="str">
        <f>IF(ISNUMBER(AVERAGEIFS(Observed!W$2:W$9149,Observed!$A$2:$A$9149,$A581,Observed!$D$2:$D$9149,$D581)),AVERAGEIFS(Observed!W$2:W$9149,Observed!$A$2:$A$9149,$A581,Observed!$D$2:$D$9149,$D581),"")</f>
        <v/>
      </c>
      <c r="X581" s="35" t="str">
        <f>IF(ISNUMBER(AVERAGEIFS(Observed!X$2:X$9149,Observed!$A$2:$A$9149,$A581,Observed!$D$2:$D$9149,$D581)),AVERAGEIFS(Observed!X$2:X$9149,Observed!$A$2:$A$9149,$A581,Observed!$D$2:$D$9149,$D581),"")</f>
        <v/>
      </c>
      <c r="Y581" s="35" t="str">
        <f>IF(ISNUMBER(AVERAGEIFS(Observed!Y$2:Y$9149,Observed!$A$2:$A$9149,$A581,Observed!$D$2:$D$9149,$D581)),AVERAGEIFS(Observed!Y$2:Y$9149,Observed!$A$2:$A$9149,$A581,Observed!$D$2:$D$9149,$D581),"")</f>
        <v/>
      </c>
      <c r="Z581" s="22" t="str">
        <f>IF(ISNUMBER(AVERAGEIFS(Observed!Z$2:Z$9149,Observed!$A$2:$A$9149,$A581,Observed!$D$2:$D$9149,$D581)),AVERAGEIFS(Observed!Z$2:Z$9149,Observed!$A$2:$A$9149,$A581,Observed!$D$2:$D$9149,$D581),"")</f>
        <v/>
      </c>
      <c r="AA581" s="22" t="str">
        <f>IF(ISNUMBER(AVERAGEIFS(Observed!AA$2:AA$9149,Observed!$A$2:$A$9149,$A581,Observed!$D$2:$D$9149,$D581)),AVERAGEIFS(Observed!AA$2:AA$9149,Observed!$A$2:$A$9149,$A581,Observed!$D$2:$D$9149,$D581),"")</f>
        <v/>
      </c>
      <c r="AB581" s="22" t="str">
        <f>IF(ISNUMBER(AVERAGEIFS(Observed!AB$2:AB$9149,Observed!$A$2:$A$9149,$A581,Observed!$D$2:$D$9149,$D581)),AVERAGEIFS(Observed!AB$2:AB$9149,Observed!$A$2:$A$9149,$A581,Observed!$D$2:$D$9149,$D581),"")</f>
        <v/>
      </c>
      <c r="AC581" s="22">
        <f>IF(ISNUMBER(AVERAGEIFS(Observed!AC$2:AC$9149,Observed!$A$2:$A$9149,$A581,Observed!$D$2:$D$9149,$D581)),AVERAGEIFS(Observed!AC$2:AC$9149,Observed!$A$2:$A$9149,$A581,Observed!$D$2:$D$9149,$D581),"")</f>
        <v>471.55509928645824</v>
      </c>
      <c r="AD581" s="22">
        <f>IF(ISNUMBER(AVERAGEIFS(Observed!AD$2:AD$9149,Observed!$A$2:$A$9149,$A581,Observed!$D$2:$D$9149,$D581)),AVERAGEIFS(Observed!AD$2:AD$9149,Observed!$A$2:$A$9149,$A581,Observed!$D$2:$D$9149,$D581),"")</f>
        <v>47.155509928645827</v>
      </c>
      <c r="AE581" s="22" t="str">
        <f>IF(ISNUMBER(AVERAGEIFS(Observed!AE$2:AE$9149,Observed!$A$2:$A$9149,$A581,Observed!$D$2:$D$9149,$D581)),AVERAGEIFS(Observed!AE$2:AE$9149,Observed!$A$2:$A$9149,$A581,Observed!$D$2:$D$9149,$D581),"")</f>
        <v/>
      </c>
      <c r="AF581" s="22" t="str">
        <f>IF(ISNUMBER(AVERAGEIFS(Observed!AF$2:AF$9149,Observed!$A$2:$A$9149,$A581,Observed!$D$2:$D$9149,$D581)),AVERAGEIFS(Observed!AF$2:AF$9149,Observed!$A$2:$A$9149,$A581,Observed!$D$2:$D$9149,$D581),"")</f>
        <v/>
      </c>
      <c r="AG581" s="22" t="str">
        <f>IF(ISNUMBER(AVERAGEIFS(Observed!AG$2:AG$9149,Observed!$A$2:$A$9149,$A581,Observed!$D$2:$D$9149,$D581)),AVERAGEIFS(Observed!AG$2:AG$9149,Observed!$A$2:$A$9149,$A581,Observed!$D$2:$D$9149,$D581),"")</f>
        <v/>
      </c>
      <c r="AH581" s="22" t="str">
        <f>IF(ISNUMBER(AVERAGEIFS(Observed!AH$2:AH$9149,Observed!$A$2:$A$9149,$A581,Observed!$D$2:$D$9149,$D581)),AVERAGEIFS(Observed!AH$2:AH$9149,Observed!$A$2:$A$9149,$A581,Observed!$D$2:$D$9149,$D581),"")</f>
        <v/>
      </c>
      <c r="AI581" s="22" t="str">
        <f>IF(ISNUMBER(AVERAGEIFS(Observed!AI$2:AI$9149,Observed!$A$2:$A$9149,$A581,Observed!$D$2:$D$9149,$D581)),AVERAGEIFS(Observed!AI$2:AI$9149,Observed!$A$2:$A$9149,$A581,Observed!$D$2:$D$9149,$D581),"")</f>
        <v/>
      </c>
      <c r="AJ581" s="22" t="str">
        <f>IF(ISNUMBER(AVERAGEIFS(Observed!AJ$2:AJ$9149,Observed!$A$2:$A$9149,$A581,Observed!$D$2:$D$9149,$D581)),AVERAGEIFS(Observed!AJ$2:AJ$9149,Observed!$A$2:$A$9149,$A581,Observed!$D$2:$D$9149,$D581),"")</f>
        <v/>
      </c>
      <c r="AK581" s="22" t="str">
        <f>IF(ISNUMBER(AVERAGEIFS(Observed!AK$2:AK$9149,Observed!$A$2:$A$9149,$A581,Observed!$D$2:$D$9149,$D581)),AVERAGEIFS(Observed!AK$2:AK$9149,Observed!$A$2:$A$9149,$A581,Observed!$D$2:$D$9149,$D581),"")</f>
        <v/>
      </c>
      <c r="AL581" s="23" t="str">
        <f>IF(ISNUMBER(AVERAGEIFS(Observed!AL$2:AL$9149,Observed!$A$2:$A$9149,$A581,Observed!$D$2:$D$9149,$D581)),AVERAGEIFS(Observed!AL$2:AL$9149,Observed!$A$2:$A$9149,$A581,Observed!$D$2:$D$9149,$D581),"")</f>
        <v/>
      </c>
      <c r="AM581" s="23" t="str">
        <f>IF(ISNUMBER(AVERAGEIFS(Observed!AM$2:AM$9149,Observed!$A$2:$A$9149,$A581,Observed!$D$2:$D$9149,$D581)),AVERAGEIFS(Observed!AM$2:AM$9149,Observed!$A$2:$A$9149,$A581,Observed!$D$2:$D$9149,$D581),"")</f>
        <v/>
      </c>
      <c r="AN581" s="22" t="str">
        <f>IF(ISNUMBER(AVERAGEIFS(Observed!AN$2:AN$9149,Observed!$A$2:$A$9149,$A581,Observed!$D$2:$D$9149,$D581)),AVERAGEIFS(Observed!AN$2:AN$9149,Observed!$A$2:$A$9149,$A581,Observed!$D$2:$D$9149,$D581),"")</f>
        <v/>
      </c>
      <c r="AO581" s="22" t="str">
        <f>IF(ISNUMBER(AVERAGEIFS(Observed!AO$2:AO$9149,Observed!$A$2:$A$9149,$A581,Observed!$D$2:$D$9149,$D581)),AVERAGEIFS(Observed!AO$2:AO$9149,Observed!$A$2:$A$9149,$A581,Observed!$D$2:$D$9149,$D581),"")</f>
        <v/>
      </c>
      <c r="AP581" s="21" t="str">
        <f>IF(ISNUMBER(AVERAGEIFS(Observed!AP$2:AP$9149,Observed!$A$2:$A$9149,$A581,Observed!$D$2:$D$9149,$D581)),AVERAGEIFS(Observed!AP$2:AP$9149,Observed!$A$2:$A$9149,$A581,Observed!$D$2:$D$9149,$D581),"")</f>
        <v/>
      </c>
      <c r="AQ581" s="22" t="str">
        <f>IF(ISNUMBER(AVERAGEIFS(Observed!AQ$2:AQ$9149,Observed!$A$2:$A$9149,$A581,Observed!$D$2:$D$9149,$D581)),AVERAGEIFS(Observed!AQ$2:AQ$9149,Observed!$A$2:$A$9149,$A581,Observed!$D$2:$D$9149,$D581),"")</f>
        <v/>
      </c>
      <c r="AR581" s="22" t="str">
        <f>IF(ISNUMBER(AVERAGEIFS(Observed!AR$2:AR$9149,Observed!$A$2:$A$9149,$A581,Observed!$D$2:$D$9149,$D581)),AVERAGEIFS(Observed!AR$2:AR$9149,Observed!$A$2:$A$9149,$A581,Observed!$D$2:$D$9149,$D581),"")</f>
        <v/>
      </c>
      <c r="AS581" s="22" t="str">
        <f>IF(ISNUMBER(AVERAGEIFS(Observed!AS$2:AS$9149,Observed!$A$2:$A$9149,$A581,Observed!$D$2:$D$9149,$D581)),AVERAGEIFS(Observed!AS$2:AS$9149,Observed!$A$2:$A$9149,$A581,Observed!$D$2:$D$9149,$D581),"")</f>
        <v/>
      </c>
      <c r="AT581" s="22" t="str">
        <f>IF(ISNUMBER(AVERAGEIFS(Observed!AT$2:AT$9149,Observed!$A$2:$A$9149,$A581,Observed!$D$2:$D$9149,$D581)),AVERAGEIFS(Observed!AT$2:AT$9149,Observed!$A$2:$A$9149,$A581,Observed!$D$2:$D$9149,$D581),"")</f>
        <v/>
      </c>
      <c r="AU581" s="22" t="str">
        <f>IF(ISNUMBER(AVERAGEIFS(Observed!AU$2:AU$9149,Observed!$A$2:$A$9149,$A581,Observed!$D$2:$D$9149,$D581)),AVERAGEIFS(Observed!AU$2:AU$9149,Observed!$A$2:$A$9149,$A581,Observed!$D$2:$D$9149,$D581),"")</f>
        <v/>
      </c>
      <c r="AV581" s="2">
        <f>COUNTIFS(Observed!$A$2:$A$9149,$A581,Observed!$D$2:$D$9149,$D581)</f>
        <v>5</v>
      </c>
      <c r="AW581" s="2">
        <f t="shared" si="9"/>
        <v>5</v>
      </c>
    </row>
    <row r="582" spans="1:49" x14ac:dyDescent="0.25">
      <c r="A582" t="s">
        <v>92</v>
      </c>
      <c r="B582" t="s">
        <v>116</v>
      </c>
      <c r="C582" t="s">
        <v>30</v>
      </c>
      <c r="D582" s="3">
        <v>40885</v>
      </c>
      <c r="E582">
        <v>1</v>
      </c>
      <c r="G582" t="s">
        <v>106</v>
      </c>
      <c r="K582" s="24" t="s">
        <v>76</v>
      </c>
      <c r="N582" s="2"/>
      <c r="O582" s="21" t="str">
        <f>IF(ISNUMBER(AVERAGEIFS(Observed!O$2:O$9149,Observed!$A$2:$A$9149,$A582,Observed!$D$2:$D$9149,$D582)),AVERAGEIFS(Observed!O$2:O$9149,Observed!$A$2:$A$9149,$A582,Observed!$D$2:$D$9149,$D582),"")</f>
        <v/>
      </c>
      <c r="P582" s="22" t="str">
        <f>IF(ISNUMBER(AVERAGEIFS(Observed!P$2:P$9149,Observed!$A$2:$A$9149,$A582,Observed!$D$2:$D$9149,$D582)),AVERAGEIFS(Observed!P$2:P$9149,Observed!$A$2:$A$9149,$A582,Observed!$D$2:$D$9149,$D582),"")</f>
        <v/>
      </c>
      <c r="Q582" s="22">
        <f>IF(ISNUMBER(AVERAGEIFS(Observed!Q$2:Q$9149,Observed!$A$2:$A$9149,$A582,Observed!$D$2:$D$9149,$D582)),AVERAGEIFS(Observed!Q$2:Q$9149,Observed!$A$2:$A$9149,$A582,Observed!$D$2:$D$9149,$D582),"")</f>
        <v>110.06599999999999</v>
      </c>
      <c r="R582" s="22">
        <f>IF(ISNUMBER(AVERAGEIFS(Observed!R$2:R$9149,Observed!$A$2:$A$9149,$A582,Observed!$D$2:$D$9149,$D582)),AVERAGEIFS(Observed!R$2:R$9149,Observed!$A$2:$A$9149,$A582,Observed!$D$2:$D$9149,$D582),"")</f>
        <v>110.06599999999999</v>
      </c>
      <c r="S582" s="22">
        <f>IF(ISNUMBER(AVERAGEIFS(Observed!S$2:S$9149,Observed!$A$2:$A$9149,$A582,Observed!$D$2:$D$9149,$D582)),AVERAGEIFS(Observed!S$2:S$9149,Observed!$A$2:$A$9149,$A582,Observed!$D$2:$D$9149,$D582),"")</f>
        <v>420.07399999999996</v>
      </c>
      <c r="T582" s="23" t="str">
        <f>IF(ISNUMBER(AVERAGEIFS(Observed!T$2:T$9149,Observed!$A$2:$A$9149,$A582,Observed!$D$2:$D$9149,$D582)),AVERAGEIFS(Observed!T$2:T$9149,Observed!$A$2:$A$9149,$A582,Observed!$D$2:$D$9149,$D582),"")</f>
        <v/>
      </c>
      <c r="U582" s="23" t="str">
        <f>IF(ISNUMBER(AVERAGEIFS(Observed!U$2:U$9149,Observed!$A$2:$A$9149,$A582,Observed!$D$2:$D$9149,$D582)),AVERAGEIFS(Observed!U$2:U$9149,Observed!$A$2:$A$9149,$A582,Observed!$D$2:$D$9149,$D582),"")</f>
        <v/>
      </c>
      <c r="V582" s="23" t="str">
        <f>IF(ISNUMBER(AVERAGEIFS(Observed!V$2:V$9149,Observed!$A$2:$A$9149,$A582,Observed!$D$2:$D$9149,$D582)),AVERAGEIFS(Observed!V$2:V$9149,Observed!$A$2:$A$9149,$A582,Observed!$D$2:$D$9149,$D582),"")</f>
        <v/>
      </c>
      <c r="W582" s="21" t="str">
        <f>IF(ISNUMBER(AVERAGEIFS(Observed!W$2:W$9149,Observed!$A$2:$A$9149,$A582,Observed!$D$2:$D$9149,$D582)),AVERAGEIFS(Observed!W$2:W$9149,Observed!$A$2:$A$9149,$A582,Observed!$D$2:$D$9149,$D582),"")</f>
        <v/>
      </c>
      <c r="X582" s="35" t="str">
        <f>IF(ISNUMBER(AVERAGEIFS(Observed!X$2:X$9149,Observed!$A$2:$A$9149,$A582,Observed!$D$2:$D$9149,$D582)),AVERAGEIFS(Observed!X$2:X$9149,Observed!$A$2:$A$9149,$A582,Observed!$D$2:$D$9149,$D582),"")</f>
        <v/>
      </c>
      <c r="Y582" s="35" t="str">
        <f>IF(ISNUMBER(AVERAGEIFS(Observed!Y$2:Y$9149,Observed!$A$2:$A$9149,$A582,Observed!$D$2:$D$9149,$D582)),AVERAGEIFS(Observed!Y$2:Y$9149,Observed!$A$2:$A$9149,$A582,Observed!$D$2:$D$9149,$D582),"")</f>
        <v/>
      </c>
      <c r="Z582" s="22" t="str">
        <f>IF(ISNUMBER(AVERAGEIFS(Observed!Z$2:Z$9149,Observed!$A$2:$A$9149,$A582,Observed!$D$2:$D$9149,$D582)),AVERAGEIFS(Observed!Z$2:Z$9149,Observed!$A$2:$A$9149,$A582,Observed!$D$2:$D$9149,$D582),"")</f>
        <v/>
      </c>
      <c r="AA582" s="22" t="str">
        <f>IF(ISNUMBER(AVERAGEIFS(Observed!AA$2:AA$9149,Observed!$A$2:$A$9149,$A582,Observed!$D$2:$D$9149,$D582)),AVERAGEIFS(Observed!AA$2:AA$9149,Observed!$A$2:$A$9149,$A582,Observed!$D$2:$D$9149,$D582),"")</f>
        <v/>
      </c>
      <c r="AB582" s="22" t="str">
        <f>IF(ISNUMBER(AVERAGEIFS(Observed!AB$2:AB$9149,Observed!$A$2:$A$9149,$A582,Observed!$D$2:$D$9149,$D582)),AVERAGEIFS(Observed!AB$2:AB$9149,Observed!$A$2:$A$9149,$A582,Observed!$D$2:$D$9149,$D582),"")</f>
        <v/>
      </c>
      <c r="AC582" s="22">
        <f>IF(ISNUMBER(AVERAGEIFS(Observed!AC$2:AC$9149,Observed!$A$2:$A$9149,$A582,Observed!$D$2:$D$9149,$D582)),AVERAGEIFS(Observed!AC$2:AC$9149,Observed!$A$2:$A$9149,$A582,Observed!$D$2:$D$9149,$D582),"")</f>
        <v>524.1155465695299</v>
      </c>
      <c r="AD582" s="22">
        <f>IF(ISNUMBER(AVERAGEIFS(Observed!AD$2:AD$9149,Observed!$A$2:$A$9149,$A582,Observed!$D$2:$D$9149,$D582)),AVERAGEIFS(Observed!AD$2:AD$9149,Observed!$A$2:$A$9149,$A582,Observed!$D$2:$D$9149,$D582),"")</f>
        <v>52.41155465695298</v>
      </c>
      <c r="AE582" s="22" t="str">
        <f>IF(ISNUMBER(AVERAGEIFS(Observed!AE$2:AE$9149,Observed!$A$2:$A$9149,$A582,Observed!$D$2:$D$9149,$D582)),AVERAGEIFS(Observed!AE$2:AE$9149,Observed!$A$2:$A$9149,$A582,Observed!$D$2:$D$9149,$D582),"")</f>
        <v/>
      </c>
      <c r="AF582" s="22" t="str">
        <f>IF(ISNUMBER(AVERAGEIFS(Observed!AF$2:AF$9149,Observed!$A$2:$A$9149,$A582,Observed!$D$2:$D$9149,$D582)),AVERAGEIFS(Observed!AF$2:AF$9149,Observed!$A$2:$A$9149,$A582,Observed!$D$2:$D$9149,$D582),"")</f>
        <v/>
      </c>
      <c r="AG582" s="22" t="str">
        <f>IF(ISNUMBER(AVERAGEIFS(Observed!AG$2:AG$9149,Observed!$A$2:$A$9149,$A582,Observed!$D$2:$D$9149,$D582)),AVERAGEIFS(Observed!AG$2:AG$9149,Observed!$A$2:$A$9149,$A582,Observed!$D$2:$D$9149,$D582),"")</f>
        <v/>
      </c>
      <c r="AH582" s="22" t="str">
        <f>IF(ISNUMBER(AVERAGEIFS(Observed!AH$2:AH$9149,Observed!$A$2:$A$9149,$A582,Observed!$D$2:$D$9149,$D582)),AVERAGEIFS(Observed!AH$2:AH$9149,Observed!$A$2:$A$9149,$A582,Observed!$D$2:$D$9149,$D582),"")</f>
        <v/>
      </c>
      <c r="AI582" s="22" t="str">
        <f>IF(ISNUMBER(AVERAGEIFS(Observed!AI$2:AI$9149,Observed!$A$2:$A$9149,$A582,Observed!$D$2:$D$9149,$D582)),AVERAGEIFS(Observed!AI$2:AI$9149,Observed!$A$2:$A$9149,$A582,Observed!$D$2:$D$9149,$D582),"")</f>
        <v/>
      </c>
      <c r="AJ582" s="22" t="str">
        <f>IF(ISNUMBER(AVERAGEIFS(Observed!AJ$2:AJ$9149,Observed!$A$2:$A$9149,$A582,Observed!$D$2:$D$9149,$D582)),AVERAGEIFS(Observed!AJ$2:AJ$9149,Observed!$A$2:$A$9149,$A582,Observed!$D$2:$D$9149,$D582),"")</f>
        <v/>
      </c>
      <c r="AK582" s="22" t="str">
        <f>IF(ISNUMBER(AVERAGEIFS(Observed!AK$2:AK$9149,Observed!$A$2:$A$9149,$A582,Observed!$D$2:$D$9149,$D582)),AVERAGEIFS(Observed!AK$2:AK$9149,Observed!$A$2:$A$9149,$A582,Observed!$D$2:$D$9149,$D582),"")</f>
        <v/>
      </c>
      <c r="AL582" s="23" t="str">
        <f>IF(ISNUMBER(AVERAGEIFS(Observed!AL$2:AL$9149,Observed!$A$2:$A$9149,$A582,Observed!$D$2:$D$9149,$D582)),AVERAGEIFS(Observed!AL$2:AL$9149,Observed!$A$2:$A$9149,$A582,Observed!$D$2:$D$9149,$D582),"")</f>
        <v/>
      </c>
      <c r="AM582" s="23" t="str">
        <f>IF(ISNUMBER(AVERAGEIFS(Observed!AM$2:AM$9149,Observed!$A$2:$A$9149,$A582,Observed!$D$2:$D$9149,$D582)),AVERAGEIFS(Observed!AM$2:AM$9149,Observed!$A$2:$A$9149,$A582,Observed!$D$2:$D$9149,$D582),"")</f>
        <v/>
      </c>
      <c r="AN582" s="22" t="str">
        <f>IF(ISNUMBER(AVERAGEIFS(Observed!AN$2:AN$9149,Observed!$A$2:$A$9149,$A582,Observed!$D$2:$D$9149,$D582)),AVERAGEIFS(Observed!AN$2:AN$9149,Observed!$A$2:$A$9149,$A582,Observed!$D$2:$D$9149,$D582),"")</f>
        <v/>
      </c>
      <c r="AO582" s="22" t="str">
        <f>IF(ISNUMBER(AVERAGEIFS(Observed!AO$2:AO$9149,Observed!$A$2:$A$9149,$A582,Observed!$D$2:$D$9149,$D582)),AVERAGEIFS(Observed!AO$2:AO$9149,Observed!$A$2:$A$9149,$A582,Observed!$D$2:$D$9149,$D582),"")</f>
        <v/>
      </c>
      <c r="AP582" s="21" t="str">
        <f>IF(ISNUMBER(AVERAGEIFS(Observed!AP$2:AP$9149,Observed!$A$2:$A$9149,$A582,Observed!$D$2:$D$9149,$D582)),AVERAGEIFS(Observed!AP$2:AP$9149,Observed!$A$2:$A$9149,$A582,Observed!$D$2:$D$9149,$D582),"")</f>
        <v/>
      </c>
      <c r="AQ582" s="22" t="str">
        <f>IF(ISNUMBER(AVERAGEIFS(Observed!AQ$2:AQ$9149,Observed!$A$2:$A$9149,$A582,Observed!$D$2:$D$9149,$D582)),AVERAGEIFS(Observed!AQ$2:AQ$9149,Observed!$A$2:$A$9149,$A582,Observed!$D$2:$D$9149,$D582),"")</f>
        <v/>
      </c>
      <c r="AR582" s="22" t="str">
        <f>IF(ISNUMBER(AVERAGEIFS(Observed!AR$2:AR$9149,Observed!$A$2:$A$9149,$A582,Observed!$D$2:$D$9149,$D582)),AVERAGEIFS(Observed!AR$2:AR$9149,Observed!$A$2:$A$9149,$A582,Observed!$D$2:$D$9149,$D582),"")</f>
        <v/>
      </c>
      <c r="AS582" s="22" t="str">
        <f>IF(ISNUMBER(AVERAGEIFS(Observed!AS$2:AS$9149,Observed!$A$2:$A$9149,$A582,Observed!$D$2:$D$9149,$D582)),AVERAGEIFS(Observed!AS$2:AS$9149,Observed!$A$2:$A$9149,$A582,Observed!$D$2:$D$9149,$D582),"")</f>
        <v/>
      </c>
      <c r="AT582" s="22" t="str">
        <f>IF(ISNUMBER(AVERAGEIFS(Observed!AT$2:AT$9149,Observed!$A$2:$A$9149,$A582,Observed!$D$2:$D$9149,$D582)),AVERAGEIFS(Observed!AT$2:AT$9149,Observed!$A$2:$A$9149,$A582,Observed!$D$2:$D$9149,$D582),"")</f>
        <v/>
      </c>
      <c r="AU582" s="22" t="str">
        <f>IF(ISNUMBER(AVERAGEIFS(Observed!AU$2:AU$9149,Observed!$A$2:$A$9149,$A582,Observed!$D$2:$D$9149,$D582)),AVERAGEIFS(Observed!AU$2:AU$9149,Observed!$A$2:$A$9149,$A582,Observed!$D$2:$D$9149,$D582),"")</f>
        <v/>
      </c>
      <c r="AV582" s="2">
        <f>COUNTIFS(Observed!$A$2:$A$9149,$A582,Observed!$D$2:$D$9149,$D582)</f>
        <v>5</v>
      </c>
      <c r="AW582" s="2">
        <f t="shared" si="9"/>
        <v>5</v>
      </c>
    </row>
    <row r="583" spans="1:49" x14ac:dyDescent="0.25">
      <c r="A583" t="s">
        <v>92</v>
      </c>
      <c r="B583" t="s">
        <v>116</v>
      </c>
      <c r="C583" t="s">
        <v>30</v>
      </c>
      <c r="D583" s="3">
        <v>40899</v>
      </c>
      <c r="E583">
        <v>1</v>
      </c>
      <c r="G583" t="s">
        <v>106</v>
      </c>
      <c r="K583" s="24" t="s">
        <v>76</v>
      </c>
      <c r="N583" s="2"/>
      <c r="O583" s="21" t="str">
        <f>IF(ISNUMBER(AVERAGEIFS(Observed!O$2:O$9149,Observed!$A$2:$A$9149,$A583,Observed!$D$2:$D$9149,$D583)),AVERAGEIFS(Observed!O$2:O$9149,Observed!$A$2:$A$9149,$A583,Observed!$D$2:$D$9149,$D583),"")</f>
        <v/>
      </c>
      <c r="P583" s="22" t="str">
        <f>IF(ISNUMBER(AVERAGEIFS(Observed!P$2:P$9149,Observed!$A$2:$A$9149,$A583,Observed!$D$2:$D$9149,$D583)),AVERAGEIFS(Observed!P$2:P$9149,Observed!$A$2:$A$9149,$A583,Observed!$D$2:$D$9149,$D583),"")</f>
        <v/>
      </c>
      <c r="Q583" s="22">
        <f>IF(ISNUMBER(AVERAGEIFS(Observed!Q$2:Q$9149,Observed!$A$2:$A$9149,$A583,Observed!$D$2:$D$9149,$D583)),AVERAGEIFS(Observed!Q$2:Q$9149,Observed!$A$2:$A$9149,$A583,Observed!$D$2:$D$9149,$D583),"")</f>
        <v>44.17</v>
      </c>
      <c r="R583" s="22">
        <f>IF(ISNUMBER(AVERAGEIFS(Observed!R$2:R$9149,Observed!$A$2:$A$9149,$A583,Observed!$D$2:$D$9149,$D583)),AVERAGEIFS(Observed!R$2:R$9149,Observed!$A$2:$A$9149,$A583,Observed!$D$2:$D$9149,$D583),"")</f>
        <v>44.17</v>
      </c>
      <c r="S583" s="22">
        <f>IF(ISNUMBER(AVERAGEIFS(Observed!S$2:S$9149,Observed!$A$2:$A$9149,$A583,Observed!$D$2:$D$9149,$D583)),AVERAGEIFS(Observed!S$2:S$9149,Observed!$A$2:$A$9149,$A583,Observed!$D$2:$D$9149,$D583),"")</f>
        <v>464.24400000000003</v>
      </c>
      <c r="T583" s="23" t="str">
        <f>IF(ISNUMBER(AVERAGEIFS(Observed!T$2:T$9149,Observed!$A$2:$A$9149,$A583,Observed!$D$2:$D$9149,$D583)),AVERAGEIFS(Observed!T$2:T$9149,Observed!$A$2:$A$9149,$A583,Observed!$D$2:$D$9149,$D583),"")</f>
        <v/>
      </c>
      <c r="U583" s="23" t="str">
        <f>IF(ISNUMBER(AVERAGEIFS(Observed!U$2:U$9149,Observed!$A$2:$A$9149,$A583,Observed!$D$2:$D$9149,$D583)),AVERAGEIFS(Observed!U$2:U$9149,Observed!$A$2:$A$9149,$A583,Observed!$D$2:$D$9149,$D583),"")</f>
        <v/>
      </c>
      <c r="V583" s="23" t="str">
        <f>IF(ISNUMBER(AVERAGEIFS(Observed!V$2:V$9149,Observed!$A$2:$A$9149,$A583,Observed!$D$2:$D$9149,$D583)),AVERAGEIFS(Observed!V$2:V$9149,Observed!$A$2:$A$9149,$A583,Observed!$D$2:$D$9149,$D583),"")</f>
        <v/>
      </c>
      <c r="W583" s="21" t="str">
        <f>IF(ISNUMBER(AVERAGEIFS(Observed!W$2:W$9149,Observed!$A$2:$A$9149,$A583,Observed!$D$2:$D$9149,$D583)),AVERAGEIFS(Observed!W$2:W$9149,Observed!$A$2:$A$9149,$A583,Observed!$D$2:$D$9149,$D583),"")</f>
        <v/>
      </c>
      <c r="X583" s="35" t="str">
        <f>IF(ISNUMBER(AVERAGEIFS(Observed!X$2:X$9149,Observed!$A$2:$A$9149,$A583,Observed!$D$2:$D$9149,$D583)),AVERAGEIFS(Observed!X$2:X$9149,Observed!$A$2:$A$9149,$A583,Observed!$D$2:$D$9149,$D583),"")</f>
        <v/>
      </c>
      <c r="Y583" s="35" t="str">
        <f>IF(ISNUMBER(AVERAGEIFS(Observed!Y$2:Y$9149,Observed!$A$2:$A$9149,$A583,Observed!$D$2:$D$9149,$D583)),AVERAGEIFS(Observed!Y$2:Y$9149,Observed!$A$2:$A$9149,$A583,Observed!$D$2:$D$9149,$D583),"")</f>
        <v/>
      </c>
      <c r="Z583" s="22" t="str">
        <f>IF(ISNUMBER(AVERAGEIFS(Observed!Z$2:Z$9149,Observed!$A$2:$A$9149,$A583,Observed!$D$2:$D$9149,$D583)),AVERAGEIFS(Observed!Z$2:Z$9149,Observed!$A$2:$A$9149,$A583,Observed!$D$2:$D$9149,$D583),"")</f>
        <v/>
      </c>
      <c r="AA583" s="22" t="str">
        <f>IF(ISNUMBER(AVERAGEIFS(Observed!AA$2:AA$9149,Observed!$A$2:$A$9149,$A583,Observed!$D$2:$D$9149,$D583)),AVERAGEIFS(Observed!AA$2:AA$9149,Observed!$A$2:$A$9149,$A583,Observed!$D$2:$D$9149,$D583),"")</f>
        <v/>
      </c>
      <c r="AB583" s="22" t="str">
        <f>IF(ISNUMBER(AVERAGEIFS(Observed!AB$2:AB$9149,Observed!$A$2:$A$9149,$A583,Observed!$D$2:$D$9149,$D583)),AVERAGEIFS(Observed!AB$2:AB$9149,Observed!$A$2:$A$9149,$A583,Observed!$D$2:$D$9149,$D583),"")</f>
        <v/>
      </c>
      <c r="AC583" s="22">
        <f>IF(ISNUMBER(AVERAGEIFS(Observed!AC$2:AC$9149,Observed!$A$2:$A$9149,$A583,Observed!$D$2:$D$9149,$D583)),AVERAGEIFS(Observed!AC$2:AC$9149,Observed!$A$2:$A$9149,$A583,Observed!$D$2:$D$9149,$D583),"")</f>
        <v>315.4970959427842</v>
      </c>
      <c r="AD583" s="22">
        <f>IF(ISNUMBER(AVERAGEIFS(Observed!AD$2:AD$9149,Observed!$A$2:$A$9149,$A583,Observed!$D$2:$D$9149,$D583)),AVERAGEIFS(Observed!AD$2:AD$9149,Observed!$A$2:$A$9149,$A583,Observed!$D$2:$D$9149,$D583),"")</f>
        <v>31.549709594278418</v>
      </c>
      <c r="AE583" s="22" t="str">
        <f>IF(ISNUMBER(AVERAGEIFS(Observed!AE$2:AE$9149,Observed!$A$2:$A$9149,$A583,Observed!$D$2:$D$9149,$D583)),AVERAGEIFS(Observed!AE$2:AE$9149,Observed!$A$2:$A$9149,$A583,Observed!$D$2:$D$9149,$D583),"")</f>
        <v/>
      </c>
      <c r="AF583" s="22" t="str">
        <f>IF(ISNUMBER(AVERAGEIFS(Observed!AF$2:AF$9149,Observed!$A$2:$A$9149,$A583,Observed!$D$2:$D$9149,$D583)),AVERAGEIFS(Observed!AF$2:AF$9149,Observed!$A$2:$A$9149,$A583,Observed!$D$2:$D$9149,$D583),"")</f>
        <v/>
      </c>
      <c r="AG583" s="22" t="str">
        <f>IF(ISNUMBER(AVERAGEIFS(Observed!AG$2:AG$9149,Observed!$A$2:$A$9149,$A583,Observed!$D$2:$D$9149,$D583)),AVERAGEIFS(Observed!AG$2:AG$9149,Observed!$A$2:$A$9149,$A583,Observed!$D$2:$D$9149,$D583),"")</f>
        <v/>
      </c>
      <c r="AH583" s="22" t="str">
        <f>IF(ISNUMBER(AVERAGEIFS(Observed!AH$2:AH$9149,Observed!$A$2:$A$9149,$A583,Observed!$D$2:$D$9149,$D583)),AVERAGEIFS(Observed!AH$2:AH$9149,Observed!$A$2:$A$9149,$A583,Observed!$D$2:$D$9149,$D583),"")</f>
        <v/>
      </c>
      <c r="AI583" s="22" t="str">
        <f>IF(ISNUMBER(AVERAGEIFS(Observed!AI$2:AI$9149,Observed!$A$2:$A$9149,$A583,Observed!$D$2:$D$9149,$D583)),AVERAGEIFS(Observed!AI$2:AI$9149,Observed!$A$2:$A$9149,$A583,Observed!$D$2:$D$9149,$D583),"")</f>
        <v/>
      </c>
      <c r="AJ583" s="22" t="str">
        <f>IF(ISNUMBER(AVERAGEIFS(Observed!AJ$2:AJ$9149,Observed!$A$2:$A$9149,$A583,Observed!$D$2:$D$9149,$D583)),AVERAGEIFS(Observed!AJ$2:AJ$9149,Observed!$A$2:$A$9149,$A583,Observed!$D$2:$D$9149,$D583),"")</f>
        <v/>
      </c>
      <c r="AK583" s="22" t="str">
        <f>IF(ISNUMBER(AVERAGEIFS(Observed!AK$2:AK$9149,Observed!$A$2:$A$9149,$A583,Observed!$D$2:$D$9149,$D583)),AVERAGEIFS(Observed!AK$2:AK$9149,Observed!$A$2:$A$9149,$A583,Observed!$D$2:$D$9149,$D583),"")</f>
        <v/>
      </c>
      <c r="AL583" s="23" t="str">
        <f>IF(ISNUMBER(AVERAGEIFS(Observed!AL$2:AL$9149,Observed!$A$2:$A$9149,$A583,Observed!$D$2:$D$9149,$D583)),AVERAGEIFS(Observed!AL$2:AL$9149,Observed!$A$2:$A$9149,$A583,Observed!$D$2:$D$9149,$D583),"")</f>
        <v/>
      </c>
      <c r="AM583" s="23" t="str">
        <f>IF(ISNUMBER(AVERAGEIFS(Observed!AM$2:AM$9149,Observed!$A$2:$A$9149,$A583,Observed!$D$2:$D$9149,$D583)),AVERAGEIFS(Observed!AM$2:AM$9149,Observed!$A$2:$A$9149,$A583,Observed!$D$2:$D$9149,$D583),"")</f>
        <v/>
      </c>
      <c r="AN583" s="22" t="str">
        <f>IF(ISNUMBER(AVERAGEIFS(Observed!AN$2:AN$9149,Observed!$A$2:$A$9149,$A583,Observed!$D$2:$D$9149,$D583)),AVERAGEIFS(Observed!AN$2:AN$9149,Observed!$A$2:$A$9149,$A583,Observed!$D$2:$D$9149,$D583),"")</f>
        <v/>
      </c>
      <c r="AO583" s="22" t="str">
        <f>IF(ISNUMBER(AVERAGEIFS(Observed!AO$2:AO$9149,Observed!$A$2:$A$9149,$A583,Observed!$D$2:$D$9149,$D583)),AVERAGEIFS(Observed!AO$2:AO$9149,Observed!$A$2:$A$9149,$A583,Observed!$D$2:$D$9149,$D583),"")</f>
        <v/>
      </c>
      <c r="AP583" s="21" t="str">
        <f>IF(ISNUMBER(AVERAGEIFS(Observed!AP$2:AP$9149,Observed!$A$2:$A$9149,$A583,Observed!$D$2:$D$9149,$D583)),AVERAGEIFS(Observed!AP$2:AP$9149,Observed!$A$2:$A$9149,$A583,Observed!$D$2:$D$9149,$D583),"")</f>
        <v/>
      </c>
      <c r="AQ583" s="22" t="str">
        <f>IF(ISNUMBER(AVERAGEIFS(Observed!AQ$2:AQ$9149,Observed!$A$2:$A$9149,$A583,Observed!$D$2:$D$9149,$D583)),AVERAGEIFS(Observed!AQ$2:AQ$9149,Observed!$A$2:$A$9149,$A583,Observed!$D$2:$D$9149,$D583),"")</f>
        <v/>
      </c>
      <c r="AR583" s="22" t="str">
        <f>IF(ISNUMBER(AVERAGEIFS(Observed!AR$2:AR$9149,Observed!$A$2:$A$9149,$A583,Observed!$D$2:$D$9149,$D583)),AVERAGEIFS(Observed!AR$2:AR$9149,Observed!$A$2:$A$9149,$A583,Observed!$D$2:$D$9149,$D583),"")</f>
        <v/>
      </c>
      <c r="AS583" s="22" t="str">
        <f>IF(ISNUMBER(AVERAGEIFS(Observed!AS$2:AS$9149,Observed!$A$2:$A$9149,$A583,Observed!$D$2:$D$9149,$D583)),AVERAGEIFS(Observed!AS$2:AS$9149,Observed!$A$2:$A$9149,$A583,Observed!$D$2:$D$9149,$D583),"")</f>
        <v/>
      </c>
      <c r="AT583" s="22" t="str">
        <f>IF(ISNUMBER(AVERAGEIFS(Observed!AT$2:AT$9149,Observed!$A$2:$A$9149,$A583,Observed!$D$2:$D$9149,$D583)),AVERAGEIFS(Observed!AT$2:AT$9149,Observed!$A$2:$A$9149,$A583,Observed!$D$2:$D$9149,$D583),"")</f>
        <v/>
      </c>
      <c r="AU583" s="22" t="str">
        <f>IF(ISNUMBER(AVERAGEIFS(Observed!AU$2:AU$9149,Observed!$A$2:$A$9149,$A583,Observed!$D$2:$D$9149,$D583)),AVERAGEIFS(Observed!AU$2:AU$9149,Observed!$A$2:$A$9149,$A583,Observed!$D$2:$D$9149,$D583),"")</f>
        <v/>
      </c>
      <c r="AV583" s="2">
        <f>COUNTIFS(Observed!$A$2:$A$9149,$A583,Observed!$D$2:$D$9149,$D583)</f>
        <v>5</v>
      </c>
      <c r="AW583" s="2">
        <f t="shared" si="9"/>
        <v>5</v>
      </c>
    </row>
    <row r="584" spans="1:49" x14ac:dyDescent="0.25">
      <c r="A584" t="s">
        <v>92</v>
      </c>
      <c r="B584" t="s">
        <v>116</v>
      </c>
      <c r="C584" t="s">
        <v>30</v>
      </c>
      <c r="D584" s="3">
        <v>40920</v>
      </c>
      <c r="E584">
        <v>1</v>
      </c>
      <c r="G584" t="s">
        <v>106</v>
      </c>
      <c r="K584" s="24" t="s">
        <v>76</v>
      </c>
      <c r="N584" s="2"/>
      <c r="O584" s="21" t="str">
        <f>IF(ISNUMBER(AVERAGEIFS(Observed!O$2:O$9149,Observed!$A$2:$A$9149,$A584,Observed!$D$2:$D$9149,$D584)),AVERAGEIFS(Observed!O$2:O$9149,Observed!$A$2:$A$9149,$A584,Observed!$D$2:$D$9149,$D584),"")</f>
        <v/>
      </c>
      <c r="P584" s="22" t="str">
        <f>IF(ISNUMBER(AVERAGEIFS(Observed!P$2:P$9149,Observed!$A$2:$A$9149,$A584,Observed!$D$2:$D$9149,$D584)),AVERAGEIFS(Observed!P$2:P$9149,Observed!$A$2:$A$9149,$A584,Observed!$D$2:$D$9149,$D584),"")</f>
        <v/>
      </c>
      <c r="Q584" s="22">
        <f>IF(ISNUMBER(AVERAGEIFS(Observed!Q$2:Q$9149,Observed!$A$2:$A$9149,$A584,Observed!$D$2:$D$9149,$D584)),AVERAGEIFS(Observed!Q$2:Q$9149,Observed!$A$2:$A$9149,$A584,Observed!$D$2:$D$9149,$D584),"")</f>
        <v>152.83200000000002</v>
      </c>
      <c r="R584" s="22">
        <f>IF(ISNUMBER(AVERAGEIFS(Observed!R$2:R$9149,Observed!$A$2:$A$9149,$A584,Observed!$D$2:$D$9149,$D584)),AVERAGEIFS(Observed!R$2:R$9149,Observed!$A$2:$A$9149,$A584,Observed!$D$2:$D$9149,$D584),"")</f>
        <v>152.83200000000002</v>
      </c>
      <c r="S584" s="22">
        <f>IF(ISNUMBER(AVERAGEIFS(Observed!S$2:S$9149,Observed!$A$2:$A$9149,$A584,Observed!$D$2:$D$9149,$D584)),AVERAGEIFS(Observed!S$2:S$9149,Observed!$A$2:$A$9149,$A584,Observed!$D$2:$D$9149,$D584),"")</f>
        <v>617.07599999999991</v>
      </c>
      <c r="T584" s="23" t="str">
        <f>IF(ISNUMBER(AVERAGEIFS(Observed!T$2:T$9149,Observed!$A$2:$A$9149,$A584,Observed!$D$2:$D$9149,$D584)),AVERAGEIFS(Observed!T$2:T$9149,Observed!$A$2:$A$9149,$A584,Observed!$D$2:$D$9149,$D584),"")</f>
        <v/>
      </c>
      <c r="U584" s="23" t="str">
        <f>IF(ISNUMBER(AVERAGEIFS(Observed!U$2:U$9149,Observed!$A$2:$A$9149,$A584,Observed!$D$2:$D$9149,$D584)),AVERAGEIFS(Observed!U$2:U$9149,Observed!$A$2:$A$9149,$A584,Observed!$D$2:$D$9149,$D584),"")</f>
        <v/>
      </c>
      <c r="V584" s="23" t="str">
        <f>IF(ISNUMBER(AVERAGEIFS(Observed!V$2:V$9149,Observed!$A$2:$A$9149,$A584,Observed!$D$2:$D$9149,$D584)),AVERAGEIFS(Observed!V$2:V$9149,Observed!$A$2:$A$9149,$A584,Observed!$D$2:$D$9149,$D584),"")</f>
        <v/>
      </c>
      <c r="W584" s="21" t="str">
        <f>IF(ISNUMBER(AVERAGEIFS(Observed!W$2:W$9149,Observed!$A$2:$A$9149,$A584,Observed!$D$2:$D$9149,$D584)),AVERAGEIFS(Observed!W$2:W$9149,Observed!$A$2:$A$9149,$A584,Observed!$D$2:$D$9149,$D584),"")</f>
        <v/>
      </c>
      <c r="X584" s="35" t="str">
        <f>IF(ISNUMBER(AVERAGEIFS(Observed!X$2:X$9149,Observed!$A$2:$A$9149,$A584,Observed!$D$2:$D$9149,$D584)),AVERAGEIFS(Observed!X$2:X$9149,Observed!$A$2:$A$9149,$A584,Observed!$D$2:$D$9149,$D584),"")</f>
        <v/>
      </c>
      <c r="Y584" s="35" t="str">
        <f>IF(ISNUMBER(AVERAGEIFS(Observed!Y$2:Y$9149,Observed!$A$2:$A$9149,$A584,Observed!$D$2:$D$9149,$D584)),AVERAGEIFS(Observed!Y$2:Y$9149,Observed!$A$2:$A$9149,$A584,Observed!$D$2:$D$9149,$D584),"")</f>
        <v/>
      </c>
      <c r="Z584" s="22" t="str">
        <f>IF(ISNUMBER(AVERAGEIFS(Observed!Z$2:Z$9149,Observed!$A$2:$A$9149,$A584,Observed!$D$2:$D$9149,$D584)),AVERAGEIFS(Observed!Z$2:Z$9149,Observed!$A$2:$A$9149,$A584,Observed!$D$2:$D$9149,$D584),"")</f>
        <v/>
      </c>
      <c r="AA584" s="22" t="str">
        <f>IF(ISNUMBER(AVERAGEIFS(Observed!AA$2:AA$9149,Observed!$A$2:$A$9149,$A584,Observed!$D$2:$D$9149,$D584)),AVERAGEIFS(Observed!AA$2:AA$9149,Observed!$A$2:$A$9149,$A584,Observed!$D$2:$D$9149,$D584),"")</f>
        <v/>
      </c>
      <c r="AB584" s="22" t="str">
        <f>IF(ISNUMBER(AVERAGEIFS(Observed!AB$2:AB$9149,Observed!$A$2:$A$9149,$A584,Observed!$D$2:$D$9149,$D584)),AVERAGEIFS(Observed!AB$2:AB$9149,Observed!$A$2:$A$9149,$A584,Observed!$D$2:$D$9149,$D584),"")</f>
        <v/>
      </c>
      <c r="AC584" s="22">
        <f>IF(ISNUMBER(AVERAGEIFS(Observed!AC$2:AC$9149,Observed!$A$2:$A$9149,$A584,Observed!$D$2:$D$9149,$D584)),AVERAGEIFS(Observed!AC$2:AC$9149,Observed!$A$2:$A$9149,$A584,Observed!$D$2:$D$9149,$D584),"")</f>
        <v>727.77053416319814</v>
      </c>
      <c r="AD584" s="22">
        <f>IF(ISNUMBER(AVERAGEIFS(Observed!AD$2:AD$9149,Observed!$A$2:$A$9149,$A584,Observed!$D$2:$D$9149,$D584)),AVERAGEIFS(Observed!AD$2:AD$9149,Observed!$A$2:$A$9149,$A584,Observed!$D$2:$D$9149,$D584),"")</f>
        <v>72.777053416319816</v>
      </c>
      <c r="AE584" s="22" t="str">
        <f>IF(ISNUMBER(AVERAGEIFS(Observed!AE$2:AE$9149,Observed!$A$2:$A$9149,$A584,Observed!$D$2:$D$9149,$D584)),AVERAGEIFS(Observed!AE$2:AE$9149,Observed!$A$2:$A$9149,$A584,Observed!$D$2:$D$9149,$D584),"")</f>
        <v/>
      </c>
      <c r="AF584" s="22" t="str">
        <f>IF(ISNUMBER(AVERAGEIFS(Observed!AF$2:AF$9149,Observed!$A$2:$A$9149,$A584,Observed!$D$2:$D$9149,$D584)),AVERAGEIFS(Observed!AF$2:AF$9149,Observed!$A$2:$A$9149,$A584,Observed!$D$2:$D$9149,$D584),"")</f>
        <v/>
      </c>
      <c r="AG584" s="22" t="str">
        <f>IF(ISNUMBER(AVERAGEIFS(Observed!AG$2:AG$9149,Observed!$A$2:$A$9149,$A584,Observed!$D$2:$D$9149,$D584)),AVERAGEIFS(Observed!AG$2:AG$9149,Observed!$A$2:$A$9149,$A584,Observed!$D$2:$D$9149,$D584),"")</f>
        <v/>
      </c>
      <c r="AH584" s="22" t="str">
        <f>IF(ISNUMBER(AVERAGEIFS(Observed!AH$2:AH$9149,Observed!$A$2:$A$9149,$A584,Observed!$D$2:$D$9149,$D584)),AVERAGEIFS(Observed!AH$2:AH$9149,Observed!$A$2:$A$9149,$A584,Observed!$D$2:$D$9149,$D584),"")</f>
        <v/>
      </c>
      <c r="AI584" s="22" t="str">
        <f>IF(ISNUMBER(AVERAGEIFS(Observed!AI$2:AI$9149,Observed!$A$2:$A$9149,$A584,Observed!$D$2:$D$9149,$D584)),AVERAGEIFS(Observed!AI$2:AI$9149,Observed!$A$2:$A$9149,$A584,Observed!$D$2:$D$9149,$D584),"")</f>
        <v/>
      </c>
      <c r="AJ584" s="22" t="str">
        <f>IF(ISNUMBER(AVERAGEIFS(Observed!AJ$2:AJ$9149,Observed!$A$2:$A$9149,$A584,Observed!$D$2:$D$9149,$D584)),AVERAGEIFS(Observed!AJ$2:AJ$9149,Observed!$A$2:$A$9149,$A584,Observed!$D$2:$D$9149,$D584),"")</f>
        <v/>
      </c>
      <c r="AK584" s="22" t="str">
        <f>IF(ISNUMBER(AVERAGEIFS(Observed!AK$2:AK$9149,Observed!$A$2:$A$9149,$A584,Observed!$D$2:$D$9149,$D584)),AVERAGEIFS(Observed!AK$2:AK$9149,Observed!$A$2:$A$9149,$A584,Observed!$D$2:$D$9149,$D584),"")</f>
        <v/>
      </c>
      <c r="AL584" s="23" t="str">
        <f>IF(ISNUMBER(AVERAGEIFS(Observed!AL$2:AL$9149,Observed!$A$2:$A$9149,$A584,Observed!$D$2:$D$9149,$D584)),AVERAGEIFS(Observed!AL$2:AL$9149,Observed!$A$2:$A$9149,$A584,Observed!$D$2:$D$9149,$D584),"")</f>
        <v/>
      </c>
      <c r="AM584" s="23" t="str">
        <f>IF(ISNUMBER(AVERAGEIFS(Observed!AM$2:AM$9149,Observed!$A$2:$A$9149,$A584,Observed!$D$2:$D$9149,$D584)),AVERAGEIFS(Observed!AM$2:AM$9149,Observed!$A$2:$A$9149,$A584,Observed!$D$2:$D$9149,$D584),"")</f>
        <v/>
      </c>
      <c r="AN584" s="22" t="str">
        <f>IF(ISNUMBER(AVERAGEIFS(Observed!AN$2:AN$9149,Observed!$A$2:$A$9149,$A584,Observed!$D$2:$D$9149,$D584)),AVERAGEIFS(Observed!AN$2:AN$9149,Observed!$A$2:$A$9149,$A584,Observed!$D$2:$D$9149,$D584),"")</f>
        <v/>
      </c>
      <c r="AO584" s="22" t="str">
        <f>IF(ISNUMBER(AVERAGEIFS(Observed!AO$2:AO$9149,Observed!$A$2:$A$9149,$A584,Observed!$D$2:$D$9149,$D584)),AVERAGEIFS(Observed!AO$2:AO$9149,Observed!$A$2:$A$9149,$A584,Observed!$D$2:$D$9149,$D584),"")</f>
        <v/>
      </c>
      <c r="AP584" s="21" t="str">
        <f>IF(ISNUMBER(AVERAGEIFS(Observed!AP$2:AP$9149,Observed!$A$2:$A$9149,$A584,Observed!$D$2:$D$9149,$D584)),AVERAGEIFS(Observed!AP$2:AP$9149,Observed!$A$2:$A$9149,$A584,Observed!$D$2:$D$9149,$D584),"")</f>
        <v/>
      </c>
      <c r="AQ584" s="22" t="str">
        <f>IF(ISNUMBER(AVERAGEIFS(Observed!AQ$2:AQ$9149,Observed!$A$2:$A$9149,$A584,Observed!$D$2:$D$9149,$D584)),AVERAGEIFS(Observed!AQ$2:AQ$9149,Observed!$A$2:$A$9149,$A584,Observed!$D$2:$D$9149,$D584),"")</f>
        <v/>
      </c>
      <c r="AR584" s="22" t="str">
        <f>IF(ISNUMBER(AVERAGEIFS(Observed!AR$2:AR$9149,Observed!$A$2:$A$9149,$A584,Observed!$D$2:$D$9149,$D584)),AVERAGEIFS(Observed!AR$2:AR$9149,Observed!$A$2:$A$9149,$A584,Observed!$D$2:$D$9149,$D584),"")</f>
        <v/>
      </c>
      <c r="AS584" s="22" t="str">
        <f>IF(ISNUMBER(AVERAGEIFS(Observed!AS$2:AS$9149,Observed!$A$2:$A$9149,$A584,Observed!$D$2:$D$9149,$D584)),AVERAGEIFS(Observed!AS$2:AS$9149,Observed!$A$2:$A$9149,$A584,Observed!$D$2:$D$9149,$D584),"")</f>
        <v/>
      </c>
      <c r="AT584" s="22" t="str">
        <f>IF(ISNUMBER(AVERAGEIFS(Observed!AT$2:AT$9149,Observed!$A$2:$A$9149,$A584,Observed!$D$2:$D$9149,$D584)),AVERAGEIFS(Observed!AT$2:AT$9149,Observed!$A$2:$A$9149,$A584,Observed!$D$2:$D$9149,$D584),"")</f>
        <v/>
      </c>
      <c r="AU584" s="22" t="str">
        <f>IF(ISNUMBER(AVERAGEIFS(Observed!AU$2:AU$9149,Observed!$A$2:$A$9149,$A584,Observed!$D$2:$D$9149,$D584)),AVERAGEIFS(Observed!AU$2:AU$9149,Observed!$A$2:$A$9149,$A584,Observed!$D$2:$D$9149,$D584),"")</f>
        <v/>
      </c>
      <c r="AV584" s="2">
        <f>COUNTIFS(Observed!$A$2:$A$9149,$A584,Observed!$D$2:$D$9149,$D584)</f>
        <v>5</v>
      </c>
      <c r="AW584" s="2">
        <f t="shared" si="9"/>
        <v>5</v>
      </c>
    </row>
    <row r="585" spans="1:49" x14ac:dyDescent="0.25">
      <c r="A585" t="s">
        <v>92</v>
      </c>
      <c r="B585" t="s">
        <v>116</v>
      </c>
      <c r="C585" t="s">
        <v>30</v>
      </c>
      <c r="D585" s="3">
        <v>40934</v>
      </c>
      <c r="E585">
        <v>1</v>
      </c>
      <c r="G585" t="s">
        <v>106</v>
      </c>
      <c r="K585" s="24" t="s">
        <v>76</v>
      </c>
      <c r="N585" s="2"/>
      <c r="O585" s="21" t="str">
        <f>IF(ISNUMBER(AVERAGEIFS(Observed!O$2:O$9149,Observed!$A$2:$A$9149,$A585,Observed!$D$2:$D$9149,$D585)),AVERAGEIFS(Observed!O$2:O$9149,Observed!$A$2:$A$9149,$A585,Observed!$D$2:$D$9149,$D585),"")</f>
        <v/>
      </c>
      <c r="P585" s="22" t="str">
        <f>IF(ISNUMBER(AVERAGEIFS(Observed!P$2:P$9149,Observed!$A$2:$A$9149,$A585,Observed!$D$2:$D$9149,$D585)),AVERAGEIFS(Observed!P$2:P$9149,Observed!$A$2:$A$9149,$A585,Observed!$D$2:$D$9149,$D585),"")</f>
        <v/>
      </c>
      <c r="Q585" s="22">
        <f>IF(ISNUMBER(AVERAGEIFS(Observed!Q$2:Q$9149,Observed!$A$2:$A$9149,$A585,Observed!$D$2:$D$9149,$D585)),AVERAGEIFS(Observed!Q$2:Q$9149,Observed!$A$2:$A$9149,$A585,Observed!$D$2:$D$9149,$D585),"")</f>
        <v>57.213999999999999</v>
      </c>
      <c r="R585" s="22">
        <f>IF(ISNUMBER(AVERAGEIFS(Observed!R$2:R$9149,Observed!$A$2:$A$9149,$A585,Observed!$D$2:$D$9149,$D585)),AVERAGEIFS(Observed!R$2:R$9149,Observed!$A$2:$A$9149,$A585,Observed!$D$2:$D$9149,$D585),"")</f>
        <v>57.213999999999999</v>
      </c>
      <c r="S585" s="22">
        <f>IF(ISNUMBER(AVERAGEIFS(Observed!S$2:S$9149,Observed!$A$2:$A$9149,$A585,Observed!$D$2:$D$9149,$D585)),AVERAGEIFS(Observed!S$2:S$9149,Observed!$A$2:$A$9149,$A585,Observed!$D$2:$D$9149,$D585),"")</f>
        <v>674.29000000000008</v>
      </c>
      <c r="T585" s="23" t="str">
        <f>IF(ISNUMBER(AVERAGEIFS(Observed!T$2:T$9149,Observed!$A$2:$A$9149,$A585,Observed!$D$2:$D$9149,$D585)),AVERAGEIFS(Observed!T$2:T$9149,Observed!$A$2:$A$9149,$A585,Observed!$D$2:$D$9149,$D585),"")</f>
        <v/>
      </c>
      <c r="U585" s="23" t="str">
        <f>IF(ISNUMBER(AVERAGEIFS(Observed!U$2:U$9149,Observed!$A$2:$A$9149,$A585,Observed!$D$2:$D$9149,$D585)),AVERAGEIFS(Observed!U$2:U$9149,Observed!$A$2:$A$9149,$A585,Observed!$D$2:$D$9149,$D585),"")</f>
        <v/>
      </c>
      <c r="V585" s="23" t="str">
        <f>IF(ISNUMBER(AVERAGEIFS(Observed!V$2:V$9149,Observed!$A$2:$A$9149,$A585,Observed!$D$2:$D$9149,$D585)),AVERAGEIFS(Observed!V$2:V$9149,Observed!$A$2:$A$9149,$A585,Observed!$D$2:$D$9149,$D585),"")</f>
        <v/>
      </c>
      <c r="W585" s="21" t="str">
        <f>IF(ISNUMBER(AVERAGEIFS(Observed!W$2:W$9149,Observed!$A$2:$A$9149,$A585,Observed!$D$2:$D$9149,$D585)),AVERAGEIFS(Observed!W$2:W$9149,Observed!$A$2:$A$9149,$A585,Observed!$D$2:$D$9149,$D585),"")</f>
        <v/>
      </c>
      <c r="X585" s="35" t="str">
        <f>IF(ISNUMBER(AVERAGEIFS(Observed!X$2:X$9149,Observed!$A$2:$A$9149,$A585,Observed!$D$2:$D$9149,$D585)),AVERAGEIFS(Observed!X$2:X$9149,Observed!$A$2:$A$9149,$A585,Observed!$D$2:$D$9149,$D585),"")</f>
        <v/>
      </c>
      <c r="Y585" s="35" t="str">
        <f>IF(ISNUMBER(AVERAGEIFS(Observed!Y$2:Y$9149,Observed!$A$2:$A$9149,$A585,Observed!$D$2:$D$9149,$D585)),AVERAGEIFS(Observed!Y$2:Y$9149,Observed!$A$2:$A$9149,$A585,Observed!$D$2:$D$9149,$D585),"")</f>
        <v/>
      </c>
      <c r="Z585" s="22" t="str">
        <f>IF(ISNUMBER(AVERAGEIFS(Observed!Z$2:Z$9149,Observed!$A$2:$A$9149,$A585,Observed!$D$2:$D$9149,$D585)),AVERAGEIFS(Observed!Z$2:Z$9149,Observed!$A$2:$A$9149,$A585,Observed!$D$2:$D$9149,$D585),"")</f>
        <v/>
      </c>
      <c r="AA585" s="22" t="str">
        <f>IF(ISNUMBER(AVERAGEIFS(Observed!AA$2:AA$9149,Observed!$A$2:$A$9149,$A585,Observed!$D$2:$D$9149,$D585)),AVERAGEIFS(Observed!AA$2:AA$9149,Observed!$A$2:$A$9149,$A585,Observed!$D$2:$D$9149,$D585),"")</f>
        <v/>
      </c>
      <c r="AB585" s="22" t="str">
        <f>IF(ISNUMBER(AVERAGEIFS(Observed!AB$2:AB$9149,Observed!$A$2:$A$9149,$A585,Observed!$D$2:$D$9149,$D585)),AVERAGEIFS(Observed!AB$2:AB$9149,Observed!$A$2:$A$9149,$A585,Observed!$D$2:$D$9149,$D585),"")</f>
        <v/>
      </c>
      <c r="AC585" s="22">
        <f>IF(ISNUMBER(AVERAGEIFS(Observed!AC$2:AC$9149,Observed!$A$2:$A$9149,$A585,Observed!$D$2:$D$9149,$D585)),AVERAGEIFS(Observed!AC$2:AC$9149,Observed!$A$2:$A$9149,$A585,Observed!$D$2:$D$9149,$D585),"")</f>
        <v>408.6622419928355</v>
      </c>
      <c r="AD585" s="22">
        <f>IF(ISNUMBER(AVERAGEIFS(Observed!AD$2:AD$9149,Observed!$A$2:$A$9149,$A585,Observed!$D$2:$D$9149,$D585)),AVERAGEIFS(Observed!AD$2:AD$9149,Observed!$A$2:$A$9149,$A585,Observed!$D$2:$D$9149,$D585),"")</f>
        <v>40.86622419928355</v>
      </c>
      <c r="AE585" s="22" t="str">
        <f>IF(ISNUMBER(AVERAGEIFS(Observed!AE$2:AE$9149,Observed!$A$2:$A$9149,$A585,Observed!$D$2:$D$9149,$D585)),AVERAGEIFS(Observed!AE$2:AE$9149,Observed!$A$2:$A$9149,$A585,Observed!$D$2:$D$9149,$D585),"")</f>
        <v/>
      </c>
      <c r="AF585" s="22" t="str">
        <f>IF(ISNUMBER(AVERAGEIFS(Observed!AF$2:AF$9149,Observed!$A$2:$A$9149,$A585,Observed!$D$2:$D$9149,$D585)),AVERAGEIFS(Observed!AF$2:AF$9149,Observed!$A$2:$A$9149,$A585,Observed!$D$2:$D$9149,$D585),"")</f>
        <v/>
      </c>
      <c r="AG585" s="22" t="str">
        <f>IF(ISNUMBER(AVERAGEIFS(Observed!AG$2:AG$9149,Observed!$A$2:$A$9149,$A585,Observed!$D$2:$D$9149,$D585)),AVERAGEIFS(Observed!AG$2:AG$9149,Observed!$A$2:$A$9149,$A585,Observed!$D$2:$D$9149,$D585),"")</f>
        <v/>
      </c>
      <c r="AH585" s="22" t="str">
        <f>IF(ISNUMBER(AVERAGEIFS(Observed!AH$2:AH$9149,Observed!$A$2:$A$9149,$A585,Observed!$D$2:$D$9149,$D585)),AVERAGEIFS(Observed!AH$2:AH$9149,Observed!$A$2:$A$9149,$A585,Observed!$D$2:$D$9149,$D585),"")</f>
        <v/>
      </c>
      <c r="AI585" s="22" t="str">
        <f>IF(ISNUMBER(AVERAGEIFS(Observed!AI$2:AI$9149,Observed!$A$2:$A$9149,$A585,Observed!$D$2:$D$9149,$D585)),AVERAGEIFS(Observed!AI$2:AI$9149,Observed!$A$2:$A$9149,$A585,Observed!$D$2:$D$9149,$D585),"")</f>
        <v/>
      </c>
      <c r="AJ585" s="22" t="str">
        <f>IF(ISNUMBER(AVERAGEIFS(Observed!AJ$2:AJ$9149,Observed!$A$2:$A$9149,$A585,Observed!$D$2:$D$9149,$D585)),AVERAGEIFS(Observed!AJ$2:AJ$9149,Observed!$A$2:$A$9149,$A585,Observed!$D$2:$D$9149,$D585),"")</f>
        <v/>
      </c>
      <c r="AK585" s="22" t="str">
        <f>IF(ISNUMBER(AVERAGEIFS(Observed!AK$2:AK$9149,Observed!$A$2:$A$9149,$A585,Observed!$D$2:$D$9149,$D585)),AVERAGEIFS(Observed!AK$2:AK$9149,Observed!$A$2:$A$9149,$A585,Observed!$D$2:$D$9149,$D585),"")</f>
        <v/>
      </c>
      <c r="AL585" s="23" t="str">
        <f>IF(ISNUMBER(AVERAGEIFS(Observed!AL$2:AL$9149,Observed!$A$2:$A$9149,$A585,Observed!$D$2:$D$9149,$D585)),AVERAGEIFS(Observed!AL$2:AL$9149,Observed!$A$2:$A$9149,$A585,Observed!$D$2:$D$9149,$D585),"")</f>
        <v/>
      </c>
      <c r="AM585" s="23" t="str">
        <f>IF(ISNUMBER(AVERAGEIFS(Observed!AM$2:AM$9149,Observed!$A$2:$A$9149,$A585,Observed!$D$2:$D$9149,$D585)),AVERAGEIFS(Observed!AM$2:AM$9149,Observed!$A$2:$A$9149,$A585,Observed!$D$2:$D$9149,$D585),"")</f>
        <v/>
      </c>
      <c r="AN585" s="22" t="str">
        <f>IF(ISNUMBER(AVERAGEIFS(Observed!AN$2:AN$9149,Observed!$A$2:$A$9149,$A585,Observed!$D$2:$D$9149,$D585)),AVERAGEIFS(Observed!AN$2:AN$9149,Observed!$A$2:$A$9149,$A585,Observed!$D$2:$D$9149,$D585),"")</f>
        <v/>
      </c>
      <c r="AO585" s="22" t="str">
        <f>IF(ISNUMBER(AVERAGEIFS(Observed!AO$2:AO$9149,Observed!$A$2:$A$9149,$A585,Observed!$D$2:$D$9149,$D585)),AVERAGEIFS(Observed!AO$2:AO$9149,Observed!$A$2:$A$9149,$A585,Observed!$D$2:$D$9149,$D585),"")</f>
        <v/>
      </c>
      <c r="AP585" s="21" t="str">
        <f>IF(ISNUMBER(AVERAGEIFS(Observed!AP$2:AP$9149,Observed!$A$2:$A$9149,$A585,Observed!$D$2:$D$9149,$D585)),AVERAGEIFS(Observed!AP$2:AP$9149,Observed!$A$2:$A$9149,$A585,Observed!$D$2:$D$9149,$D585),"")</f>
        <v/>
      </c>
      <c r="AQ585" s="22" t="str">
        <f>IF(ISNUMBER(AVERAGEIFS(Observed!AQ$2:AQ$9149,Observed!$A$2:$A$9149,$A585,Observed!$D$2:$D$9149,$D585)),AVERAGEIFS(Observed!AQ$2:AQ$9149,Observed!$A$2:$A$9149,$A585,Observed!$D$2:$D$9149,$D585),"")</f>
        <v/>
      </c>
      <c r="AR585" s="22" t="str">
        <f>IF(ISNUMBER(AVERAGEIFS(Observed!AR$2:AR$9149,Observed!$A$2:$A$9149,$A585,Observed!$D$2:$D$9149,$D585)),AVERAGEIFS(Observed!AR$2:AR$9149,Observed!$A$2:$A$9149,$A585,Observed!$D$2:$D$9149,$D585),"")</f>
        <v/>
      </c>
      <c r="AS585" s="22" t="str">
        <f>IF(ISNUMBER(AVERAGEIFS(Observed!AS$2:AS$9149,Observed!$A$2:$A$9149,$A585,Observed!$D$2:$D$9149,$D585)),AVERAGEIFS(Observed!AS$2:AS$9149,Observed!$A$2:$A$9149,$A585,Observed!$D$2:$D$9149,$D585),"")</f>
        <v/>
      </c>
      <c r="AT585" s="22" t="str">
        <f>IF(ISNUMBER(AVERAGEIFS(Observed!AT$2:AT$9149,Observed!$A$2:$A$9149,$A585,Observed!$D$2:$D$9149,$D585)),AVERAGEIFS(Observed!AT$2:AT$9149,Observed!$A$2:$A$9149,$A585,Observed!$D$2:$D$9149,$D585),"")</f>
        <v/>
      </c>
      <c r="AU585" s="22" t="str">
        <f>IF(ISNUMBER(AVERAGEIFS(Observed!AU$2:AU$9149,Observed!$A$2:$A$9149,$A585,Observed!$D$2:$D$9149,$D585)),AVERAGEIFS(Observed!AU$2:AU$9149,Observed!$A$2:$A$9149,$A585,Observed!$D$2:$D$9149,$D585),"")</f>
        <v/>
      </c>
      <c r="AV585" s="2">
        <f>COUNTIFS(Observed!$A$2:$A$9149,$A585,Observed!$D$2:$D$9149,$D585)</f>
        <v>5</v>
      </c>
      <c r="AW585" s="2">
        <f t="shared" si="9"/>
        <v>5</v>
      </c>
    </row>
    <row r="586" spans="1:49" x14ac:dyDescent="0.25">
      <c r="A586" t="s">
        <v>92</v>
      </c>
      <c r="B586" t="s">
        <v>116</v>
      </c>
      <c r="C586" t="s">
        <v>30</v>
      </c>
      <c r="D586" s="3">
        <v>40955</v>
      </c>
      <c r="E586">
        <v>1</v>
      </c>
      <c r="G586" t="s">
        <v>106</v>
      </c>
      <c r="K586" s="24" t="s">
        <v>76</v>
      </c>
      <c r="N586" s="2"/>
      <c r="O586" s="21" t="str">
        <f>IF(ISNUMBER(AVERAGEIFS(Observed!O$2:O$9149,Observed!$A$2:$A$9149,$A586,Observed!$D$2:$D$9149,$D586)),AVERAGEIFS(Observed!O$2:O$9149,Observed!$A$2:$A$9149,$A586,Observed!$D$2:$D$9149,$D586),"")</f>
        <v/>
      </c>
      <c r="P586" s="22" t="str">
        <f>IF(ISNUMBER(AVERAGEIFS(Observed!P$2:P$9149,Observed!$A$2:$A$9149,$A586,Observed!$D$2:$D$9149,$D586)),AVERAGEIFS(Observed!P$2:P$9149,Observed!$A$2:$A$9149,$A586,Observed!$D$2:$D$9149,$D586),"")</f>
        <v/>
      </c>
      <c r="Q586" s="22">
        <f>IF(ISNUMBER(AVERAGEIFS(Observed!Q$2:Q$9149,Observed!$A$2:$A$9149,$A586,Observed!$D$2:$D$9149,$D586)),AVERAGEIFS(Observed!Q$2:Q$9149,Observed!$A$2:$A$9149,$A586,Observed!$D$2:$D$9149,$D586),"")</f>
        <v>87.7</v>
      </c>
      <c r="R586" s="22">
        <f>IF(ISNUMBER(AVERAGEIFS(Observed!R$2:R$9149,Observed!$A$2:$A$9149,$A586,Observed!$D$2:$D$9149,$D586)),AVERAGEIFS(Observed!R$2:R$9149,Observed!$A$2:$A$9149,$A586,Observed!$D$2:$D$9149,$D586),"")</f>
        <v>87.7</v>
      </c>
      <c r="S586" s="22">
        <f>IF(ISNUMBER(AVERAGEIFS(Observed!S$2:S$9149,Observed!$A$2:$A$9149,$A586,Observed!$D$2:$D$9149,$D586)),AVERAGEIFS(Observed!S$2:S$9149,Observed!$A$2:$A$9149,$A586,Observed!$D$2:$D$9149,$D586),"")</f>
        <v>761.99</v>
      </c>
      <c r="T586" s="23" t="str">
        <f>IF(ISNUMBER(AVERAGEIFS(Observed!T$2:T$9149,Observed!$A$2:$A$9149,$A586,Observed!$D$2:$D$9149,$D586)),AVERAGEIFS(Observed!T$2:T$9149,Observed!$A$2:$A$9149,$A586,Observed!$D$2:$D$9149,$D586),"")</f>
        <v/>
      </c>
      <c r="U586" s="23" t="str">
        <f>IF(ISNUMBER(AVERAGEIFS(Observed!U$2:U$9149,Observed!$A$2:$A$9149,$A586,Observed!$D$2:$D$9149,$D586)),AVERAGEIFS(Observed!U$2:U$9149,Observed!$A$2:$A$9149,$A586,Observed!$D$2:$D$9149,$D586),"")</f>
        <v/>
      </c>
      <c r="V586" s="23" t="str">
        <f>IF(ISNUMBER(AVERAGEIFS(Observed!V$2:V$9149,Observed!$A$2:$A$9149,$A586,Observed!$D$2:$D$9149,$D586)),AVERAGEIFS(Observed!V$2:V$9149,Observed!$A$2:$A$9149,$A586,Observed!$D$2:$D$9149,$D586),"")</f>
        <v/>
      </c>
      <c r="W586" s="21" t="str">
        <f>IF(ISNUMBER(AVERAGEIFS(Observed!W$2:W$9149,Observed!$A$2:$A$9149,$A586,Observed!$D$2:$D$9149,$D586)),AVERAGEIFS(Observed!W$2:W$9149,Observed!$A$2:$A$9149,$A586,Observed!$D$2:$D$9149,$D586),"")</f>
        <v/>
      </c>
      <c r="X586" s="35" t="str">
        <f>IF(ISNUMBER(AVERAGEIFS(Observed!X$2:X$9149,Observed!$A$2:$A$9149,$A586,Observed!$D$2:$D$9149,$D586)),AVERAGEIFS(Observed!X$2:X$9149,Observed!$A$2:$A$9149,$A586,Observed!$D$2:$D$9149,$D586),"")</f>
        <v/>
      </c>
      <c r="Y586" s="35" t="str">
        <f>IF(ISNUMBER(AVERAGEIFS(Observed!Y$2:Y$9149,Observed!$A$2:$A$9149,$A586,Observed!$D$2:$D$9149,$D586)),AVERAGEIFS(Observed!Y$2:Y$9149,Observed!$A$2:$A$9149,$A586,Observed!$D$2:$D$9149,$D586),"")</f>
        <v/>
      </c>
      <c r="Z586" s="22" t="str">
        <f>IF(ISNUMBER(AVERAGEIFS(Observed!Z$2:Z$9149,Observed!$A$2:$A$9149,$A586,Observed!$D$2:$D$9149,$D586)),AVERAGEIFS(Observed!Z$2:Z$9149,Observed!$A$2:$A$9149,$A586,Observed!$D$2:$D$9149,$D586),"")</f>
        <v/>
      </c>
      <c r="AA586" s="22" t="str">
        <f>IF(ISNUMBER(AVERAGEIFS(Observed!AA$2:AA$9149,Observed!$A$2:$A$9149,$A586,Observed!$D$2:$D$9149,$D586)),AVERAGEIFS(Observed!AA$2:AA$9149,Observed!$A$2:$A$9149,$A586,Observed!$D$2:$D$9149,$D586),"")</f>
        <v/>
      </c>
      <c r="AB586" s="22" t="str">
        <f>IF(ISNUMBER(AVERAGEIFS(Observed!AB$2:AB$9149,Observed!$A$2:$A$9149,$A586,Observed!$D$2:$D$9149,$D586)),AVERAGEIFS(Observed!AB$2:AB$9149,Observed!$A$2:$A$9149,$A586,Observed!$D$2:$D$9149,$D586),"")</f>
        <v/>
      </c>
      <c r="AC586" s="22">
        <f>IF(ISNUMBER(AVERAGEIFS(Observed!AC$2:AC$9149,Observed!$A$2:$A$9149,$A586,Observed!$D$2:$D$9149,$D586)),AVERAGEIFS(Observed!AC$2:AC$9149,Observed!$A$2:$A$9149,$A586,Observed!$D$2:$D$9149,$D586),"")</f>
        <v>417.61824399926047</v>
      </c>
      <c r="AD586" s="22">
        <f>IF(ISNUMBER(AVERAGEIFS(Observed!AD$2:AD$9149,Observed!$A$2:$A$9149,$A586,Observed!$D$2:$D$9149,$D586)),AVERAGEIFS(Observed!AD$2:AD$9149,Observed!$A$2:$A$9149,$A586,Observed!$D$2:$D$9149,$D586),"")</f>
        <v>41.761824399926049</v>
      </c>
      <c r="AE586" s="22" t="str">
        <f>IF(ISNUMBER(AVERAGEIFS(Observed!AE$2:AE$9149,Observed!$A$2:$A$9149,$A586,Observed!$D$2:$D$9149,$D586)),AVERAGEIFS(Observed!AE$2:AE$9149,Observed!$A$2:$A$9149,$A586,Observed!$D$2:$D$9149,$D586),"")</f>
        <v/>
      </c>
      <c r="AF586" s="22" t="str">
        <f>IF(ISNUMBER(AVERAGEIFS(Observed!AF$2:AF$9149,Observed!$A$2:$A$9149,$A586,Observed!$D$2:$D$9149,$D586)),AVERAGEIFS(Observed!AF$2:AF$9149,Observed!$A$2:$A$9149,$A586,Observed!$D$2:$D$9149,$D586),"")</f>
        <v/>
      </c>
      <c r="AG586" s="22" t="str">
        <f>IF(ISNUMBER(AVERAGEIFS(Observed!AG$2:AG$9149,Observed!$A$2:$A$9149,$A586,Observed!$D$2:$D$9149,$D586)),AVERAGEIFS(Observed!AG$2:AG$9149,Observed!$A$2:$A$9149,$A586,Observed!$D$2:$D$9149,$D586),"")</f>
        <v/>
      </c>
      <c r="AH586" s="22" t="str">
        <f>IF(ISNUMBER(AVERAGEIFS(Observed!AH$2:AH$9149,Observed!$A$2:$A$9149,$A586,Observed!$D$2:$D$9149,$D586)),AVERAGEIFS(Observed!AH$2:AH$9149,Observed!$A$2:$A$9149,$A586,Observed!$D$2:$D$9149,$D586),"")</f>
        <v/>
      </c>
      <c r="AI586" s="22" t="str">
        <f>IF(ISNUMBER(AVERAGEIFS(Observed!AI$2:AI$9149,Observed!$A$2:$A$9149,$A586,Observed!$D$2:$D$9149,$D586)),AVERAGEIFS(Observed!AI$2:AI$9149,Observed!$A$2:$A$9149,$A586,Observed!$D$2:$D$9149,$D586),"")</f>
        <v/>
      </c>
      <c r="AJ586" s="22" t="str">
        <f>IF(ISNUMBER(AVERAGEIFS(Observed!AJ$2:AJ$9149,Observed!$A$2:$A$9149,$A586,Observed!$D$2:$D$9149,$D586)),AVERAGEIFS(Observed!AJ$2:AJ$9149,Observed!$A$2:$A$9149,$A586,Observed!$D$2:$D$9149,$D586),"")</f>
        <v/>
      </c>
      <c r="AK586" s="22" t="str">
        <f>IF(ISNUMBER(AVERAGEIFS(Observed!AK$2:AK$9149,Observed!$A$2:$A$9149,$A586,Observed!$D$2:$D$9149,$D586)),AVERAGEIFS(Observed!AK$2:AK$9149,Observed!$A$2:$A$9149,$A586,Observed!$D$2:$D$9149,$D586),"")</f>
        <v/>
      </c>
      <c r="AL586" s="23" t="str">
        <f>IF(ISNUMBER(AVERAGEIFS(Observed!AL$2:AL$9149,Observed!$A$2:$A$9149,$A586,Observed!$D$2:$D$9149,$D586)),AVERAGEIFS(Observed!AL$2:AL$9149,Observed!$A$2:$A$9149,$A586,Observed!$D$2:$D$9149,$D586),"")</f>
        <v/>
      </c>
      <c r="AM586" s="23" t="str">
        <f>IF(ISNUMBER(AVERAGEIFS(Observed!AM$2:AM$9149,Observed!$A$2:$A$9149,$A586,Observed!$D$2:$D$9149,$D586)),AVERAGEIFS(Observed!AM$2:AM$9149,Observed!$A$2:$A$9149,$A586,Observed!$D$2:$D$9149,$D586),"")</f>
        <v/>
      </c>
      <c r="AN586" s="22" t="str">
        <f>IF(ISNUMBER(AVERAGEIFS(Observed!AN$2:AN$9149,Observed!$A$2:$A$9149,$A586,Observed!$D$2:$D$9149,$D586)),AVERAGEIFS(Observed!AN$2:AN$9149,Observed!$A$2:$A$9149,$A586,Observed!$D$2:$D$9149,$D586),"")</f>
        <v/>
      </c>
      <c r="AO586" s="22" t="str">
        <f>IF(ISNUMBER(AVERAGEIFS(Observed!AO$2:AO$9149,Observed!$A$2:$A$9149,$A586,Observed!$D$2:$D$9149,$D586)),AVERAGEIFS(Observed!AO$2:AO$9149,Observed!$A$2:$A$9149,$A586,Observed!$D$2:$D$9149,$D586),"")</f>
        <v/>
      </c>
      <c r="AP586" s="21" t="str">
        <f>IF(ISNUMBER(AVERAGEIFS(Observed!AP$2:AP$9149,Observed!$A$2:$A$9149,$A586,Observed!$D$2:$D$9149,$D586)),AVERAGEIFS(Observed!AP$2:AP$9149,Observed!$A$2:$A$9149,$A586,Observed!$D$2:$D$9149,$D586),"")</f>
        <v/>
      </c>
      <c r="AQ586" s="22" t="str">
        <f>IF(ISNUMBER(AVERAGEIFS(Observed!AQ$2:AQ$9149,Observed!$A$2:$A$9149,$A586,Observed!$D$2:$D$9149,$D586)),AVERAGEIFS(Observed!AQ$2:AQ$9149,Observed!$A$2:$A$9149,$A586,Observed!$D$2:$D$9149,$D586),"")</f>
        <v/>
      </c>
      <c r="AR586" s="22" t="str">
        <f>IF(ISNUMBER(AVERAGEIFS(Observed!AR$2:AR$9149,Observed!$A$2:$A$9149,$A586,Observed!$D$2:$D$9149,$D586)),AVERAGEIFS(Observed!AR$2:AR$9149,Observed!$A$2:$A$9149,$A586,Observed!$D$2:$D$9149,$D586),"")</f>
        <v/>
      </c>
      <c r="AS586" s="22" t="str">
        <f>IF(ISNUMBER(AVERAGEIFS(Observed!AS$2:AS$9149,Observed!$A$2:$A$9149,$A586,Observed!$D$2:$D$9149,$D586)),AVERAGEIFS(Observed!AS$2:AS$9149,Observed!$A$2:$A$9149,$A586,Observed!$D$2:$D$9149,$D586),"")</f>
        <v/>
      </c>
      <c r="AT586" s="22" t="str">
        <f>IF(ISNUMBER(AVERAGEIFS(Observed!AT$2:AT$9149,Observed!$A$2:$A$9149,$A586,Observed!$D$2:$D$9149,$D586)),AVERAGEIFS(Observed!AT$2:AT$9149,Observed!$A$2:$A$9149,$A586,Observed!$D$2:$D$9149,$D586),"")</f>
        <v/>
      </c>
      <c r="AU586" s="22" t="str">
        <f>IF(ISNUMBER(AVERAGEIFS(Observed!AU$2:AU$9149,Observed!$A$2:$A$9149,$A586,Observed!$D$2:$D$9149,$D586)),AVERAGEIFS(Observed!AU$2:AU$9149,Observed!$A$2:$A$9149,$A586,Observed!$D$2:$D$9149,$D586),"")</f>
        <v/>
      </c>
      <c r="AV586" s="2">
        <f>COUNTIFS(Observed!$A$2:$A$9149,$A586,Observed!$D$2:$D$9149,$D586)</f>
        <v>5</v>
      </c>
      <c r="AW586" s="2">
        <f t="shared" si="9"/>
        <v>5</v>
      </c>
    </row>
    <row r="587" spans="1:49" x14ac:dyDescent="0.25">
      <c r="A587" t="s">
        <v>92</v>
      </c>
      <c r="B587" t="s">
        <v>116</v>
      </c>
      <c r="C587" t="s">
        <v>30</v>
      </c>
      <c r="D587" s="3">
        <v>40977</v>
      </c>
      <c r="E587">
        <v>1</v>
      </c>
      <c r="G587" t="s">
        <v>106</v>
      </c>
      <c r="K587" s="24" t="s">
        <v>76</v>
      </c>
      <c r="N587" s="2"/>
      <c r="O587" s="21" t="str">
        <f>IF(ISNUMBER(AVERAGEIFS(Observed!O$2:O$9149,Observed!$A$2:$A$9149,$A587,Observed!$D$2:$D$9149,$D587)),AVERAGEIFS(Observed!O$2:O$9149,Observed!$A$2:$A$9149,$A587,Observed!$D$2:$D$9149,$D587),"")</f>
        <v/>
      </c>
      <c r="P587" s="22" t="str">
        <f>IF(ISNUMBER(AVERAGEIFS(Observed!P$2:P$9149,Observed!$A$2:$A$9149,$A587,Observed!$D$2:$D$9149,$D587)),AVERAGEIFS(Observed!P$2:P$9149,Observed!$A$2:$A$9149,$A587,Observed!$D$2:$D$9149,$D587),"")</f>
        <v/>
      </c>
      <c r="Q587" s="22">
        <f>IF(ISNUMBER(AVERAGEIFS(Observed!Q$2:Q$9149,Observed!$A$2:$A$9149,$A587,Observed!$D$2:$D$9149,$D587)),AVERAGEIFS(Observed!Q$2:Q$9149,Observed!$A$2:$A$9149,$A587,Observed!$D$2:$D$9149,$D587),"")</f>
        <v>86.145999999999987</v>
      </c>
      <c r="R587" s="22">
        <f>IF(ISNUMBER(AVERAGEIFS(Observed!R$2:R$9149,Observed!$A$2:$A$9149,$A587,Observed!$D$2:$D$9149,$D587)),AVERAGEIFS(Observed!R$2:R$9149,Observed!$A$2:$A$9149,$A587,Observed!$D$2:$D$9149,$D587),"")</f>
        <v>86.145999999999987</v>
      </c>
      <c r="S587" s="22">
        <f>IF(ISNUMBER(AVERAGEIFS(Observed!S$2:S$9149,Observed!$A$2:$A$9149,$A587,Observed!$D$2:$D$9149,$D587)),AVERAGEIFS(Observed!S$2:S$9149,Observed!$A$2:$A$9149,$A587,Observed!$D$2:$D$9149,$D587),"")</f>
        <v>848.13600000000008</v>
      </c>
      <c r="T587" s="23" t="str">
        <f>IF(ISNUMBER(AVERAGEIFS(Observed!T$2:T$9149,Observed!$A$2:$A$9149,$A587,Observed!$D$2:$D$9149,$D587)),AVERAGEIFS(Observed!T$2:T$9149,Observed!$A$2:$A$9149,$A587,Observed!$D$2:$D$9149,$D587),"")</f>
        <v/>
      </c>
      <c r="U587" s="23" t="str">
        <f>IF(ISNUMBER(AVERAGEIFS(Observed!U$2:U$9149,Observed!$A$2:$A$9149,$A587,Observed!$D$2:$D$9149,$D587)),AVERAGEIFS(Observed!U$2:U$9149,Observed!$A$2:$A$9149,$A587,Observed!$D$2:$D$9149,$D587),"")</f>
        <v/>
      </c>
      <c r="V587" s="23" t="str">
        <f>IF(ISNUMBER(AVERAGEIFS(Observed!V$2:V$9149,Observed!$A$2:$A$9149,$A587,Observed!$D$2:$D$9149,$D587)),AVERAGEIFS(Observed!V$2:V$9149,Observed!$A$2:$A$9149,$A587,Observed!$D$2:$D$9149,$D587),"")</f>
        <v/>
      </c>
      <c r="W587" s="21" t="str">
        <f>IF(ISNUMBER(AVERAGEIFS(Observed!W$2:W$9149,Observed!$A$2:$A$9149,$A587,Observed!$D$2:$D$9149,$D587)),AVERAGEIFS(Observed!W$2:W$9149,Observed!$A$2:$A$9149,$A587,Observed!$D$2:$D$9149,$D587),"")</f>
        <v/>
      </c>
      <c r="X587" s="35" t="str">
        <f>IF(ISNUMBER(AVERAGEIFS(Observed!X$2:X$9149,Observed!$A$2:$A$9149,$A587,Observed!$D$2:$D$9149,$D587)),AVERAGEIFS(Observed!X$2:X$9149,Observed!$A$2:$A$9149,$A587,Observed!$D$2:$D$9149,$D587),"")</f>
        <v/>
      </c>
      <c r="Y587" s="35" t="str">
        <f>IF(ISNUMBER(AVERAGEIFS(Observed!Y$2:Y$9149,Observed!$A$2:$A$9149,$A587,Observed!$D$2:$D$9149,$D587)),AVERAGEIFS(Observed!Y$2:Y$9149,Observed!$A$2:$A$9149,$A587,Observed!$D$2:$D$9149,$D587),"")</f>
        <v/>
      </c>
      <c r="Z587" s="22" t="str">
        <f>IF(ISNUMBER(AVERAGEIFS(Observed!Z$2:Z$9149,Observed!$A$2:$A$9149,$A587,Observed!$D$2:$D$9149,$D587)),AVERAGEIFS(Observed!Z$2:Z$9149,Observed!$A$2:$A$9149,$A587,Observed!$D$2:$D$9149,$D587),"")</f>
        <v/>
      </c>
      <c r="AA587" s="22" t="str">
        <f>IF(ISNUMBER(AVERAGEIFS(Observed!AA$2:AA$9149,Observed!$A$2:$A$9149,$A587,Observed!$D$2:$D$9149,$D587)),AVERAGEIFS(Observed!AA$2:AA$9149,Observed!$A$2:$A$9149,$A587,Observed!$D$2:$D$9149,$D587),"")</f>
        <v/>
      </c>
      <c r="AB587" s="22" t="str">
        <f>IF(ISNUMBER(AVERAGEIFS(Observed!AB$2:AB$9149,Observed!$A$2:$A$9149,$A587,Observed!$D$2:$D$9149,$D587)),AVERAGEIFS(Observed!AB$2:AB$9149,Observed!$A$2:$A$9149,$A587,Observed!$D$2:$D$9149,$D587),"")</f>
        <v/>
      </c>
      <c r="AC587" s="22">
        <f>IF(ISNUMBER(AVERAGEIFS(Observed!AC$2:AC$9149,Observed!$A$2:$A$9149,$A587,Observed!$D$2:$D$9149,$D587)),AVERAGEIFS(Observed!AC$2:AC$9149,Observed!$A$2:$A$9149,$A587,Observed!$D$2:$D$9149,$D587),"")</f>
        <v>391.56910886062127</v>
      </c>
      <c r="AD587" s="22">
        <f>IF(ISNUMBER(AVERAGEIFS(Observed!AD$2:AD$9149,Observed!$A$2:$A$9149,$A587,Observed!$D$2:$D$9149,$D587)),AVERAGEIFS(Observed!AD$2:AD$9149,Observed!$A$2:$A$9149,$A587,Observed!$D$2:$D$9149,$D587),"")</f>
        <v>39.156910886062136</v>
      </c>
      <c r="AE587" s="22" t="str">
        <f>IF(ISNUMBER(AVERAGEIFS(Observed!AE$2:AE$9149,Observed!$A$2:$A$9149,$A587,Observed!$D$2:$D$9149,$D587)),AVERAGEIFS(Observed!AE$2:AE$9149,Observed!$A$2:$A$9149,$A587,Observed!$D$2:$D$9149,$D587),"")</f>
        <v/>
      </c>
      <c r="AF587" s="22" t="str">
        <f>IF(ISNUMBER(AVERAGEIFS(Observed!AF$2:AF$9149,Observed!$A$2:$A$9149,$A587,Observed!$D$2:$D$9149,$D587)),AVERAGEIFS(Observed!AF$2:AF$9149,Observed!$A$2:$A$9149,$A587,Observed!$D$2:$D$9149,$D587),"")</f>
        <v/>
      </c>
      <c r="AG587" s="22" t="str">
        <f>IF(ISNUMBER(AVERAGEIFS(Observed!AG$2:AG$9149,Observed!$A$2:$A$9149,$A587,Observed!$D$2:$D$9149,$D587)),AVERAGEIFS(Observed!AG$2:AG$9149,Observed!$A$2:$A$9149,$A587,Observed!$D$2:$D$9149,$D587),"")</f>
        <v/>
      </c>
      <c r="AH587" s="22" t="str">
        <f>IF(ISNUMBER(AVERAGEIFS(Observed!AH$2:AH$9149,Observed!$A$2:$A$9149,$A587,Observed!$D$2:$D$9149,$D587)),AVERAGEIFS(Observed!AH$2:AH$9149,Observed!$A$2:$A$9149,$A587,Observed!$D$2:$D$9149,$D587),"")</f>
        <v/>
      </c>
      <c r="AI587" s="22" t="str">
        <f>IF(ISNUMBER(AVERAGEIFS(Observed!AI$2:AI$9149,Observed!$A$2:$A$9149,$A587,Observed!$D$2:$D$9149,$D587)),AVERAGEIFS(Observed!AI$2:AI$9149,Observed!$A$2:$A$9149,$A587,Observed!$D$2:$D$9149,$D587),"")</f>
        <v/>
      </c>
      <c r="AJ587" s="22" t="str">
        <f>IF(ISNUMBER(AVERAGEIFS(Observed!AJ$2:AJ$9149,Observed!$A$2:$A$9149,$A587,Observed!$D$2:$D$9149,$D587)),AVERAGEIFS(Observed!AJ$2:AJ$9149,Observed!$A$2:$A$9149,$A587,Observed!$D$2:$D$9149,$D587),"")</f>
        <v/>
      </c>
      <c r="AK587" s="22" t="str">
        <f>IF(ISNUMBER(AVERAGEIFS(Observed!AK$2:AK$9149,Observed!$A$2:$A$9149,$A587,Observed!$D$2:$D$9149,$D587)),AVERAGEIFS(Observed!AK$2:AK$9149,Observed!$A$2:$A$9149,$A587,Observed!$D$2:$D$9149,$D587),"")</f>
        <v/>
      </c>
      <c r="AL587" s="23" t="str">
        <f>IF(ISNUMBER(AVERAGEIFS(Observed!AL$2:AL$9149,Observed!$A$2:$A$9149,$A587,Observed!$D$2:$D$9149,$D587)),AVERAGEIFS(Observed!AL$2:AL$9149,Observed!$A$2:$A$9149,$A587,Observed!$D$2:$D$9149,$D587),"")</f>
        <v/>
      </c>
      <c r="AM587" s="23" t="str">
        <f>IF(ISNUMBER(AVERAGEIFS(Observed!AM$2:AM$9149,Observed!$A$2:$A$9149,$A587,Observed!$D$2:$D$9149,$D587)),AVERAGEIFS(Observed!AM$2:AM$9149,Observed!$A$2:$A$9149,$A587,Observed!$D$2:$D$9149,$D587),"")</f>
        <v/>
      </c>
      <c r="AN587" s="22" t="str">
        <f>IF(ISNUMBER(AVERAGEIFS(Observed!AN$2:AN$9149,Observed!$A$2:$A$9149,$A587,Observed!$D$2:$D$9149,$D587)),AVERAGEIFS(Observed!AN$2:AN$9149,Observed!$A$2:$A$9149,$A587,Observed!$D$2:$D$9149,$D587),"")</f>
        <v/>
      </c>
      <c r="AO587" s="22" t="str">
        <f>IF(ISNUMBER(AVERAGEIFS(Observed!AO$2:AO$9149,Observed!$A$2:$A$9149,$A587,Observed!$D$2:$D$9149,$D587)),AVERAGEIFS(Observed!AO$2:AO$9149,Observed!$A$2:$A$9149,$A587,Observed!$D$2:$D$9149,$D587),"")</f>
        <v/>
      </c>
      <c r="AP587" s="21" t="str">
        <f>IF(ISNUMBER(AVERAGEIFS(Observed!AP$2:AP$9149,Observed!$A$2:$A$9149,$A587,Observed!$D$2:$D$9149,$D587)),AVERAGEIFS(Observed!AP$2:AP$9149,Observed!$A$2:$A$9149,$A587,Observed!$D$2:$D$9149,$D587),"")</f>
        <v/>
      </c>
      <c r="AQ587" s="22" t="str">
        <f>IF(ISNUMBER(AVERAGEIFS(Observed!AQ$2:AQ$9149,Observed!$A$2:$A$9149,$A587,Observed!$D$2:$D$9149,$D587)),AVERAGEIFS(Observed!AQ$2:AQ$9149,Observed!$A$2:$A$9149,$A587,Observed!$D$2:$D$9149,$D587),"")</f>
        <v/>
      </c>
      <c r="AR587" s="22" t="str">
        <f>IF(ISNUMBER(AVERAGEIFS(Observed!AR$2:AR$9149,Observed!$A$2:$A$9149,$A587,Observed!$D$2:$D$9149,$D587)),AVERAGEIFS(Observed!AR$2:AR$9149,Observed!$A$2:$A$9149,$A587,Observed!$D$2:$D$9149,$D587),"")</f>
        <v/>
      </c>
      <c r="AS587" s="22" t="str">
        <f>IF(ISNUMBER(AVERAGEIFS(Observed!AS$2:AS$9149,Observed!$A$2:$A$9149,$A587,Observed!$D$2:$D$9149,$D587)),AVERAGEIFS(Observed!AS$2:AS$9149,Observed!$A$2:$A$9149,$A587,Observed!$D$2:$D$9149,$D587),"")</f>
        <v/>
      </c>
      <c r="AT587" s="22" t="str">
        <f>IF(ISNUMBER(AVERAGEIFS(Observed!AT$2:AT$9149,Observed!$A$2:$A$9149,$A587,Observed!$D$2:$D$9149,$D587)),AVERAGEIFS(Observed!AT$2:AT$9149,Observed!$A$2:$A$9149,$A587,Observed!$D$2:$D$9149,$D587),"")</f>
        <v/>
      </c>
      <c r="AU587" s="22" t="str">
        <f>IF(ISNUMBER(AVERAGEIFS(Observed!AU$2:AU$9149,Observed!$A$2:$A$9149,$A587,Observed!$D$2:$D$9149,$D587)),AVERAGEIFS(Observed!AU$2:AU$9149,Observed!$A$2:$A$9149,$A587,Observed!$D$2:$D$9149,$D587),"")</f>
        <v/>
      </c>
      <c r="AV587" s="2">
        <f>COUNTIFS(Observed!$A$2:$A$9149,$A587,Observed!$D$2:$D$9149,$D587)</f>
        <v>5</v>
      </c>
      <c r="AW587" s="2">
        <f t="shared" si="9"/>
        <v>5</v>
      </c>
    </row>
    <row r="588" spans="1:49" x14ac:dyDescent="0.25">
      <c r="A588" t="s">
        <v>92</v>
      </c>
      <c r="B588" t="s">
        <v>116</v>
      </c>
      <c r="C588" t="s">
        <v>30</v>
      </c>
      <c r="D588" s="3">
        <v>40997</v>
      </c>
      <c r="E588">
        <v>1</v>
      </c>
      <c r="G588" t="s">
        <v>106</v>
      </c>
      <c r="K588" s="24" t="s">
        <v>76</v>
      </c>
      <c r="N588" s="2"/>
      <c r="O588" s="21" t="str">
        <f>IF(ISNUMBER(AVERAGEIFS(Observed!O$2:O$9149,Observed!$A$2:$A$9149,$A588,Observed!$D$2:$D$9149,$D588)),AVERAGEIFS(Observed!O$2:O$9149,Observed!$A$2:$A$9149,$A588,Observed!$D$2:$D$9149,$D588),"")</f>
        <v/>
      </c>
      <c r="P588" s="22" t="str">
        <f>IF(ISNUMBER(AVERAGEIFS(Observed!P$2:P$9149,Observed!$A$2:$A$9149,$A588,Observed!$D$2:$D$9149,$D588)),AVERAGEIFS(Observed!P$2:P$9149,Observed!$A$2:$A$9149,$A588,Observed!$D$2:$D$9149,$D588),"")</f>
        <v/>
      </c>
      <c r="Q588" s="22">
        <f>IF(ISNUMBER(AVERAGEIFS(Observed!Q$2:Q$9149,Observed!$A$2:$A$9149,$A588,Observed!$D$2:$D$9149,$D588)),AVERAGEIFS(Observed!Q$2:Q$9149,Observed!$A$2:$A$9149,$A588,Observed!$D$2:$D$9149,$D588),"")</f>
        <v>36.543999999999997</v>
      </c>
      <c r="R588" s="22">
        <f>IF(ISNUMBER(AVERAGEIFS(Observed!R$2:R$9149,Observed!$A$2:$A$9149,$A588,Observed!$D$2:$D$9149,$D588)),AVERAGEIFS(Observed!R$2:R$9149,Observed!$A$2:$A$9149,$A588,Observed!$D$2:$D$9149,$D588),"")</f>
        <v>36.543999999999997</v>
      </c>
      <c r="S588" s="22">
        <f>IF(ISNUMBER(AVERAGEIFS(Observed!S$2:S$9149,Observed!$A$2:$A$9149,$A588,Observed!$D$2:$D$9149,$D588)),AVERAGEIFS(Observed!S$2:S$9149,Observed!$A$2:$A$9149,$A588,Observed!$D$2:$D$9149,$D588),"")</f>
        <v>884.68</v>
      </c>
      <c r="T588" s="23" t="str">
        <f>IF(ISNUMBER(AVERAGEIFS(Observed!T$2:T$9149,Observed!$A$2:$A$9149,$A588,Observed!$D$2:$D$9149,$D588)),AVERAGEIFS(Observed!T$2:T$9149,Observed!$A$2:$A$9149,$A588,Observed!$D$2:$D$9149,$D588),"")</f>
        <v/>
      </c>
      <c r="U588" s="23" t="str">
        <f>IF(ISNUMBER(AVERAGEIFS(Observed!U$2:U$9149,Observed!$A$2:$A$9149,$A588,Observed!$D$2:$D$9149,$D588)),AVERAGEIFS(Observed!U$2:U$9149,Observed!$A$2:$A$9149,$A588,Observed!$D$2:$D$9149,$D588),"")</f>
        <v/>
      </c>
      <c r="V588" s="23" t="str">
        <f>IF(ISNUMBER(AVERAGEIFS(Observed!V$2:V$9149,Observed!$A$2:$A$9149,$A588,Observed!$D$2:$D$9149,$D588)),AVERAGEIFS(Observed!V$2:V$9149,Observed!$A$2:$A$9149,$A588,Observed!$D$2:$D$9149,$D588),"")</f>
        <v/>
      </c>
      <c r="W588" s="21" t="str">
        <f>IF(ISNUMBER(AVERAGEIFS(Observed!W$2:W$9149,Observed!$A$2:$A$9149,$A588,Observed!$D$2:$D$9149,$D588)),AVERAGEIFS(Observed!W$2:W$9149,Observed!$A$2:$A$9149,$A588,Observed!$D$2:$D$9149,$D588),"")</f>
        <v/>
      </c>
      <c r="X588" s="35" t="str">
        <f>IF(ISNUMBER(AVERAGEIFS(Observed!X$2:X$9149,Observed!$A$2:$A$9149,$A588,Observed!$D$2:$D$9149,$D588)),AVERAGEIFS(Observed!X$2:X$9149,Observed!$A$2:$A$9149,$A588,Observed!$D$2:$D$9149,$D588),"")</f>
        <v/>
      </c>
      <c r="Y588" s="35" t="str">
        <f>IF(ISNUMBER(AVERAGEIFS(Observed!Y$2:Y$9149,Observed!$A$2:$A$9149,$A588,Observed!$D$2:$D$9149,$D588)),AVERAGEIFS(Observed!Y$2:Y$9149,Observed!$A$2:$A$9149,$A588,Observed!$D$2:$D$9149,$D588),"")</f>
        <v/>
      </c>
      <c r="Z588" s="22" t="str">
        <f>IF(ISNUMBER(AVERAGEIFS(Observed!Z$2:Z$9149,Observed!$A$2:$A$9149,$A588,Observed!$D$2:$D$9149,$D588)),AVERAGEIFS(Observed!Z$2:Z$9149,Observed!$A$2:$A$9149,$A588,Observed!$D$2:$D$9149,$D588),"")</f>
        <v/>
      </c>
      <c r="AA588" s="22" t="str">
        <f>IF(ISNUMBER(AVERAGEIFS(Observed!AA$2:AA$9149,Observed!$A$2:$A$9149,$A588,Observed!$D$2:$D$9149,$D588)),AVERAGEIFS(Observed!AA$2:AA$9149,Observed!$A$2:$A$9149,$A588,Observed!$D$2:$D$9149,$D588),"")</f>
        <v/>
      </c>
      <c r="AB588" s="22" t="str">
        <f>IF(ISNUMBER(AVERAGEIFS(Observed!AB$2:AB$9149,Observed!$A$2:$A$9149,$A588,Observed!$D$2:$D$9149,$D588)),AVERAGEIFS(Observed!AB$2:AB$9149,Observed!$A$2:$A$9149,$A588,Observed!$D$2:$D$9149,$D588),"")</f>
        <v/>
      </c>
      <c r="AC588" s="22">
        <f>IF(ISNUMBER(AVERAGEIFS(Observed!AC$2:AC$9149,Observed!$A$2:$A$9149,$A588,Observed!$D$2:$D$9149,$D588)),AVERAGEIFS(Observed!AC$2:AC$9149,Observed!$A$2:$A$9149,$A588,Observed!$D$2:$D$9149,$D588),"")</f>
        <v>182.71557780253926</v>
      </c>
      <c r="AD588" s="22">
        <f>IF(ISNUMBER(AVERAGEIFS(Observed!AD$2:AD$9149,Observed!$A$2:$A$9149,$A588,Observed!$D$2:$D$9149,$D588)),AVERAGEIFS(Observed!AD$2:AD$9149,Observed!$A$2:$A$9149,$A588,Observed!$D$2:$D$9149,$D588),"")</f>
        <v>18.271557780253922</v>
      </c>
      <c r="AE588" s="22" t="str">
        <f>IF(ISNUMBER(AVERAGEIFS(Observed!AE$2:AE$9149,Observed!$A$2:$A$9149,$A588,Observed!$D$2:$D$9149,$D588)),AVERAGEIFS(Observed!AE$2:AE$9149,Observed!$A$2:$A$9149,$A588,Observed!$D$2:$D$9149,$D588),"")</f>
        <v/>
      </c>
      <c r="AF588" s="22" t="str">
        <f>IF(ISNUMBER(AVERAGEIFS(Observed!AF$2:AF$9149,Observed!$A$2:$A$9149,$A588,Observed!$D$2:$D$9149,$D588)),AVERAGEIFS(Observed!AF$2:AF$9149,Observed!$A$2:$A$9149,$A588,Observed!$D$2:$D$9149,$D588),"")</f>
        <v/>
      </c>
      <c r="AG588" s="22" t="str">
        <f>IF(ISNUMBER(AVERAGEIFS(Observed!AG$2:AG$9149,Observed!$A$2:$A$9149,$A588,Observed!$D$2:$D$9149,$D588)),AVERAGEIFS(Observed!AG$2:AG$9149,Observed!$A$2:$A$9149,$A588,Observed!$D$2:$D$9149,$D588),"")</f>
        <v/>
      </c>
      <c r="AH588" s="22" t="str">
        <f>IF(ISNUMBER(AVERAGEIFS(Observed!AH$2:AH$9149,Observed!$A$2:$A$9149,$A588,Observed!$D$2:$D$9149,$D588)),AVERAGEIFS(Observed!AH$2:AH$9149,Observed!$A$2:$A$9149,$A588,Observed!$D$2:$D$9149,$D588),"")</f>
        <v/>
      </c>
      <c r="AI588" s="22" t="str">
        <f>IF(ISNUMBER(AVERAGEIFS(Observed!AI$2:AI$9149,Observed!$A$2:$A$9149,$A588,Observed!$D$2:$D$9149,$D588)),AVERAGEIFS(Observed!AI$2:AI$9149,Observed!$A$2:$A$9149,$A588,Observed!$D$2:$D$9149,$D588),"")</f>
        <v/>
      </c>
      <c r="AJ588" s="22" t="str">
        <f>IF(ISNUMBER(AVERAGEIFS(Observed!AJ$2:AJ$9149,Observed!$A$2:$A$9149,$A588,Observed!$D$2:$D$9149,$D588)),AVERAGEIFS(Observed!AJ$2:AJ$9149,Observed!$A$2:$A$9149,$A588,Observed!$D$2:$D$9149,$D588),"")</f>
        <v/>
      </c>
      <c r="AK588" s="22" t="str">
        <f>IF(ISNUMBER(AVERAGEIFS(Observed!AK$2:AK$9149,Observed!$A$2:$A$9149,$A588,Observed!$D$2:$D$9149,$D588)),AVERAGEIFS(Observed!AK$2:AK$9149,Observed!$A$2:$A$9149,$A588,Observed!$D$2:$D$9149,$D588),"")</f>
        <v/>
      </c>
      <c r="AL588" s="23" t="str">
        <f>IF(ISNUMBER(AVERAGEIFS(Observed!AL$2:AL$9149,Observed!$A$2:$A$9149,$A588,Observed!$D$2:$D$9149,$D588)),AVERAGEIFS(Observed!AL$2:AL$9149,Observed!$A$2:$A$9149,$A588,Observed!$D$2:$D$9149,$D588),"")</f>
        <v/>
      </c>
      <c r="AM588" s="23" t="str">
        <f>IF(ISNUMBER(AVERAGEIFS(Observed!AM$2:AM$9149,Observed!$A$2:$A$9149,$A588,Observed!$D$2:$D$9149,$D588)),AVERAGEIFS(Observed!AM$2:AM$9149,Observed!$A$2:$A$9149,$A588,Observed!$D$2:$D$9149,$D588),"")</f>
        <v/>
      </c>
      <c r="AN588" s="22" t="str">
        <f>IF(ISNUMBER(AVERAGEIFS(Observed!AN$2:AN$9149,Observed!$A$2:$A$9149,$A588,Observed!$D$2:$D$9149,$D588)),AVERAGEIFS(Observed!AN$2:AN$9149,Observed!$A$2:$A$9149,$A588,Observed!$D$2:$D$9149,$D588),"")</f>
        <v/>
      </c>
      <c r="AO588" s="22" t="str">
        <f>IF(ISNUMBER(AVERAGEIFS(Observed!AO$2:AO$9149,Observed!$A$2:$A$9149,$A588,Observed!$D$2:$D$9149,$D588)),AVERAGEIFS(Observed!AO$2:AO$9149,Observed!$A$2:$A$9149,$A588,Observed!$D$2:$D$9149,$D588),"")</f>
        <v/>
      </c>
      <c r="AP588" s="21" t="str">
        <f>IF(ISNUMBER(AVERAGEIFS(Observed!AP$2:AP$9149,Observed!$A$2:$A$9149,$A588,Observed!$D$2:$D$9149,$D588)),AVERAGEIFS(Observed!AP$2:AP$9149,Observed!$A$2:$A$9149,$A588,Observed!$D$2:$D$9149,$D588),"")</f>
        <v/>
      </c>
      <c r="AQ588" s="22" t="str">
        <f>IF(ISNUMBER(AVERAGEIFS(Observed!AQ$2:AQ$9149,Observed!$A$2:$A$9149,$A588,Observed!$D$2:$D$9149,$D588)),AVERAGEIFS(Observed!AQ$2:AQ$9149,Observed!$A$2:$A$9149,$A588,Observed!$D$2:$D$9149,$D588),"")</f>
        <v/>
      </c>
      <c r="AR588" s="22" t="str">
        <f>IF(ISNUMBER(AVERAGEIFS(Observed!AR$2:AR$9149,Observed!$A$2:$A$9149,$A588,Observed!$D$2:$D$9149,$D588)),AVERAGEIFS(Observed!AR$2:AR$9149,Observed!$A$2:$A$9149,$A588,Observed!$D$2:$D$9149,$D588),"")</f>
        <v/>
      </c>
      <c r="AS588" s="22" t="str">
        <f>IF(ISNUMBER(AVERAGEIFS(Observed!AS$2:AS$9149,Observed!$A$2:$A$9149,$A588,Observed!$D$2:$D$9149,$D588)),AVERAGEIFS(Observed!AS$2:AS$9149,Observed!$A$2:$A$9149,$A588,Observed!$D$2:$D$9149,$D588),"")</f>
        <v/>
      </c>
      <c r="AT588" s="22" t="str">
        <f>IF(ISNUMBER(AVERAGEIFS(Observed!AT$2:AT$9149,Observed!$A$2:$A$9149,$A588,Observed!$D$2:$D$9149,$D588)),AVERAGEIFS(Observed!AT$2:AT$9149,Observed!$A$2:$A$9149,$A588,Observed!$D$2:$D$9149,$D588),"")</f>
        <v/>
      </c>
      <c r="AU588" s="22" t="str">
        <f>IF(ISNUMBER(AVERAGEIFS(Observed!AU$2:AU$9149,Observed!$A$2:$A$9149,$A588,Observed!$D$2:$D$9149,$D588)),AVERAGEIFS(Observed!AU$2:AU$9149,Observed!$A$2:$A$9149,$A588,Observed!$D$2:$D$9149,$D588),"")</f>
        <v/>
      </c>
      <c r="AV588" s="2">
        <f>COUNTIFS(Observed!$A$2:$A$9149,$A588,Observed!$D$2:$D$9149,$D588)</f>
        <v>5</v>
      </c>
      <c r="AW588" s="2">
        <f t="shared" si="9"/>
        <v>5</v>
      </c>
    </row>
    <row r="589" spans="1:49" x14ac:dyDescent="0.25">
      <c r="A589" t="s">
        <v>92</v>
      </c>
      <c r="B589" t="s">
        <v>116</v>
      </c>
      <c r="C589" t="s">
        <v>30</v>
      </c>
      <c r="D589" s="3">
        <v>41018</v>
      </c>
      <c r="E589">
        <v>1</v>
      </c>
      <c r="G589" t="s">
        <v>106</v>
      </c>
      <c r="K589" s="24" t="s">
        <v>76</v>
      </c>
      <c r="N589" s="2"/>
      <c r="O589" s="21" t="str">
        <f>IF(ISNUMBER(AVERAGEIFS(Observed!O$2:O$9149,Observed!$A$2:$A$9149,$A589,Observed!$D$2:$D$9149,$D589)),AVERAGEIFS(Observed!O$2:O$9149,Observed!$A$2:$A$9149,$A589,Observed!$D$2:$D$9149,$D589),"")</f>
        <v/>
      </c>
      <c r="P589" s="22" t="str">
        <f>IF(ISNUMBER(AVERAGEIFS(Observed!P$2:P$9149,Observed!$A$2:$A$9149,$A589,Observed!$D$2:$D$9149,$D589)),AVERAGEIFS(Observed!P$2:P$9149,Observed!$A$2:$A$9149,$A589,Observed!$D$2:$D$9149,$D589),"")</f>
        <v/>
      </c>
      <c r="Q589" s="22">
        <f>IF(ISNUMBER(AVERAGEIFS(Observed!Q$2:Q$9149,Observed!$A$2:$A$9149,$A589,Observed!$D$2:$D$9149,$D589)),AVERAGEIFS(Observed!Q$2:Q$9149,Observed!$A$2:$A$9149,$A589,Observed!$D$2:$D$9149,$D589),"")</f>
        <v>24.992000000000001</v>
      </c>
      <c r="R589" s="22">
        <f>IF(ISNUMBER(AVERAGEIFS(Observed!R$2:R$9149,Observed!$A$2:$A$9149,$A589,Observed!$D$2:$D$9149,$D589)),AVERAGEIFS(Observed!R$2:R$9149,Observed!$A$2:$A$9149,$A589,Observed!$D$2:$D$9149,$D589),"")</f>
        <v>24.992000000000001</v>
      </c>
      <c r="S589" s="22">
        <f>IF(ISNUMBER(AVERAGEIFS(Observed!S$2:S$9149,Observed!$A$2:$A$9149,$A589,Observed!$D$2:$D$9149,$D589)),AVERAGEIFS(Observed!S$2:S$9149,Observed!$A$2:$A$9149,$A589,Observed!$D$2:$D$9149,$D589),"")</f>
        <v>909.67200000000014</v>
      </c>
      <c r="T589" s="23" t="str">
        <f>IF(ISNUMBER(AVERAGEIFS(Observed!T$2:T$9149,Observed!$A$2:$A$9149,$A589,Observed!$D$2:$D$9149,$D589)),AVERAGEIFS(Observed!T$2:T$9149,Observed!$A$2:$A$9149,$A589,Observed!$D$2:$D$9149,$D589),"")</f>
        <v/>
      </c>
      <c r="U589" s="23" t="str">
        <f>IF(ISNUMBER(AVERAGEIFS(Observed!U$2:U$9149,Observed!$A$2:$A$9149,$A589,Observed!$D$2:$D$9149,$D589)),AVERAGEIFS(Observed!U$2:U$9149,Observed!$A$2:$A$9149,$A589,Observed!$D$2:$D$9149,$D589),"")</f>
        <v/>
      </c>
      <c r="V589" s="23" t="str">
        <f>IF(ISNUMBER(AVERAGEIFS(Observed!V$2:V$9149,Observed!$A$2:$A$9149,$A589,Observed!$D$2:$D$9149,$D589)),AVERAGEIFS(Observed!V$2:V$9149,Observed!$A$2:$A$9149,$A589,Observed!$D$2:$D$9149,$D589),"")</f>
        <v/>
      </c>
      <c r="W589" s="21" t="str">
        <f>IF(ISNUMBER(AVERAGEIFS(Observed!W$2:W$9149,Observed!$A$2:$A$9149,$A589,Observed!$D$2:$D$9149,$D589)),AVERAGEIFS(Observed!W$2:W$9149,Observed!$A$2:$A$9149,$A589,Observed!$D$2:$D$9149,$D589),"")</f>
        <v/>
      </c>
      <c r="X589" s="35" t="str">
        <f>IF(ISNUMBER(AVERAGEIFS(Observed!X$2:X$9149,Observed!$A$2:$A$9149,$A589,Observed!$D$2:$D$9149,$D589)),AVERAGEIFS(Observed!X$2:X$9149,Observed!$A$2:$A$9149,$A589,Observed!$D$2:$D$9149,$D589),"")</f>
        <v/>
      </c>
      <c r="Y589" s="35" t="str">
        <f>IF(ISNUMBER(AVERAGEIFS(Observed!Y$2:Y$9149,Observed!$A$2:$A$9149,$A589,Observed!$D$2:$D$9149,$D589)),AVERAGEIFS(Observed!Y$2:Y$9149,Observed!$A$2:$A$9149,$A589,Observed!$D$2:$D$9149,$D589),"")</f>
        <v/>
      </c>
      <c r="Z589" s="22" t="str">
        <f>IF(ISNUMBER(AVERAGEIFS(Observed!Z$2:Z$9149,Observed!$A$2:$A$9149,$A589,Observed!$D$2:$D$9149,$D589)),AVERAGEIFS(Observed!Z$2:Z$9149,Observed!$A$2:$A$9149,$A589,Observed!$D$2:$D$9149,$D589),"")</f>
        <v/>
      </c>
      <c r="AA589" s="22" t="str">
        <f>IF(ISNUMBER(AVERAGEIFS(Observed!AA$2:AA$9149,Observed!$A$2:$A$9149,$A589,Observed!$D$2:$D$9149,$D589)),AVERAGEIFS(Observed!AA$2:AA$9149,Observed!$A$2:$A$9149,$A589,Observed!$D$2:$D$9149,$D589),"")</f>
        <v/>
      </c>
      <c r="AB589" s="22" t="str">
        <f>IF(ISNUMBER(AVERAGEIFS(Observed!AB$2:AB$9149,Observed!$A$2:$A$9149,$A589,Observed!$D$2:$D$9149,$D589)),AVERAGEIFS(Observed!AB$2:AB$9149,Observed!$A$2:$A$9149,$A589,Observed!$D$2:$D$9149,$D589),"")</f>
        <v/>
      </c>
      <c r="AC589" s="22">
        <f>IF(ISNUMBER(AVERAGEIFS(Observed!AC$2:AC$9149,Observed!$A$2:$A$9149,$A589,Observed!$D$2:$D$9149,$D589)),AVERAGEIFS(Observed!AC$2:AC$9149,Observed!$A$2:$A$9149,$A589,Observed!$D$2:$D$9149,$D589),"")</f>
        <v>119.01214843031796</v>
      </c>
      <c r="AD589" s="22">
        <f>IF(ISNUMBER(AVERAGEIFS(Observed!AD$2:AD$9149,Observed!$A$2:$A$9149,$A589,Observed!$D$2:$D$9149,$D589)),AVERAGEIFS(Observed!AD$2:AD$9149,Observed!$A$2:$A$9149,$A589,Observed!$D$2:$D$9149,$D589),"")</f>
        <v>11.901214843031793</v>
      </c>
      <c r="AE589" s="22" t="str">
        <f>IF(ISNUMBER(AVERAGEIFS(Observed!AE$2:AE$9149,Observed!$A$2:$A$9149,$A589,Observed!$D$2:$D$9149,$D589)),AVERAGEIFS(Observed!AE$2:AE$9149,Observed!$A$2:$A$9149,$A589,Observed!$D$2:$D$9149,$D589),"")</f>
        <v/>
      </c>
      <c r="AF589" s="22" t="str">
        <f>IF(ISNUMBER(AVERAGEIFS(Observed!AF$2:AF$9149,Observed!$A$2:$A$9149,$A589,Observed!$D$2:$D$9149,$D589)),AVERAGEIFS(Observed!AF$2:AF$9149,Observed!$A$2:$A$9149,$A589,Observed!$D$2:$D$9149,$D589),"")</f>
        <v/>
      </c>
      <c r="AG589" s="22" t="str">
        <f>IF(ISNUMBER(AVERAGEIFS(Observed!AG$2:AG$9149,Observed!$A$2:$A$9149,$A589,Observed!$D$2:$D$9149,$D589)),AVERAGEIFS(Observed!AG$2:AG$9149,Observed!$A$2:$A$9149,$A589,Observed!$D$2:$D$9149,$D589),"")</f>
        <v/>
      </c>
      <c r="AH589" s="22" t="str">
        <f>IF(ISNUMBER(AVERAGEIFS(Observed!AH$2:AH$9149,Observed!$A$2:$A$9149,$A589,Observed!$D$2:$D$9149,$D589)),AVERAGEIFS(Observed!AH$2:AH$9149,Observed!$A$2:$A$9149,$A589,Observed!$D$2:$D$9149,$D589),"")</f>
        <v/>
      </c>
      <c r="AI589" s="22" t="str">
        <f>IF(ISNUMBER(AVERAGEIFS(Observed!AI$2:AI$9149,Observed!$A$2:$A$9149,$A589,Observed!$D$2:$D$9149,$D589)),AVERAGEIFS(Observed!AI$2:AI$9149,Observed!$A$2:$A$9149,$A589,Observed!$D$2:$D$9149,$D589),"")</f>
        <v/>
      </c>
      <c r="AJ589" s="22" t="str">
        <f>IF(ISNUMBER(AVERAGEIFS(Observed!AJ$2:AJ$9149,Observed!$A$2:$A$9149,$A589,Observed!$D$2:$D$9149,$D589)),AVERAGEIFS(Observed!AJ$2:AJ$9149,Observed!$A$2:$A$9149,$A589,Observed!$D$2:$D$9149,$D589),"")</f>
        <v/>
      </c>
      <c r="AK589" s="22" t="str">
        <f>IF(ISNUMBER(AVERAGEIFS(Observed!AK$2:AK$9149,Observed!$A$2:$A$9149,$A589,Observed!$D$2:$D$9149,$D589)),AVERAGEIFS(Observed!AK$2:AK$9149,Observed!$A$2:$A$9149,$A589,Observed!$D$2:$D$9149,$D589),"")</f>
        <v/>
      </c>
      <c r="AL589" s="23" t="str">
        <f>IF(ISNUMBER(AVERAGEIFS(Observed!AL$2:AL$9149,Observed!$A$2:$A$9149,$A589,Observed!$D$2:$D$9149,$D589)),AVERAGEIFS(Observed!AL$2:AL$9149,Observed!$A$2:$A$9149,$A589,Observed!$D$2:$D$9149,$D589),"")</f>
        <v/>
      </c>
      <c r="AM589" s="23" t="str">
        <f>IF(ISNUMBER(AVERAGEIFS(Observed!AM$2:AM$9149,Observed!$A$2:$A$9149,$A589,Observed!$D$2:$D$9149,$D589)),AVERAGEIFS(Observed!AM$2:AM$9149,Observed!$A$2:$A$9149,$A589,Observed!$D$2:$D$9149,$D589),"")</f>
        <v/>
      </c>
      <c r="AN589" s="22" t="str">
        <f>IF(ISNUMBER(AVERAGEIFS(Observed!AN$2:AN$9149,Observed!$A$2:$A$9149,$A589,Observed!$D$2:$D$9149,$D589)),AVERAGEIFS(Observed!AN$2:AN$9149,Observed!$A$2:$A$9149,$A589,Observed!$D$2:$D$9149,$D589),"")</f>
        <v/>
      </c>
      <c r="AO589" s="22" t="str">
        <f>IF(ISNUMBER(AVERAGEIFS(Observed!AO$2:AO$9149,Observed!$A$2:$A$9149,$A589,Observed!$D$2:$D$9149,$D589)),AVERAGEIFS(Observed!AO$2:AO$9149,Observed!$A$2:$A$9149,$A589,Observed!$D$2:$D$9149,$D589),"")</f>
        <v/>
      </c>
      <c r="AP589" s="21" t="str">
        <f>IF(ISNUMBER(AVERAGEIFS(Observed!AP$2:AP$9149,Observed!$A$2:$A$9149,$A589,Observed!$D$2:$D$9149,$D589)),AVERAGEIFS(Observed!AP$2:AP$9149,Observed!$A$2:$A$9149,$A589,Observed!$D$2:$D$9149,$D589),"")</f>
        <v/>
      </c>
      <c r="AQ589" s="22" t="str">
        <f>IF(ISNUMBER(AVERAGEIFS(Observed!AQ$2:AQ$9149,Observed!$A$2:$A$9149,$A589,Observed!$D$2:$D$9149,$D589)),AVERAGEIFS(Observed!AQ$2:AQ$9149,Observed!$A$2:$A$9149,$A589,Observed!$D$2:$D$9149,$D589),"")</f>
        <v/>
      </c>
      <c r="AR589" s="22" t="str">
        <f>IF(ISNUMBER(AVERAGEIFS(Observed!AR$2:AR$9149,Observed!$A$2:$A$9149,$A589,Observed!$D$2:$D$9149,$D589)),AVERAGEIFS(Observed!AR$2:AR$9149,Observed!$A$2:$A$9149,$A589,Observed!$D$2:$D$9149,$D589),"")</f>
        <v/>
      </c>
      <c r="AS589" s="22" t="str">
        <f>IF(ISNUMBER(AVERAGEIFS(Observed!AS$2:AS$9149,Observed!$A$2:$A$9149,$A589,Observed!$D$2:$D$9149,$D589)),AVERAGEIFS(Observed!AS$2:AS$9149,Observed!$A$2:$A$9149,$A589,Observed!$D$2:$D$9149,$D589),"")</f>
        <v/>
      </c>
      <c r="AT589" s="22" t="str">
        <f>IF(ISNUMBER(AVERAGEIFS(Observed!AT$2:AT$9149,Observed!$A$2:$A$9149,$A589,Observed!$D$2:$D$9149,$D589)),AVERAGEIFS(Observed!AT$2:AT$9149,Observed!$A$2:$A$9149,$A589,Observed!$D$2:$D$9149,$D589),"")</f>
        <v/>
      </c>
      <c r="AU589" s="22" t="str">
        <f>IF(ISNUMBER(AVERAGEIFS(Observed!AU$2:AU$9149,Observed!$A$2:$A$9149,$A589,Observed!$D$2:$D$9149,$D589)),AVERAGEIFS(Observed!AU$2:AU$9149,Observed!$A$2:$A$9149,$A589,Observed!$D$2:$D$9149,$D589),"")</f>
        <v/>
      </c>
      <c r="AV589" s="2">
        <f>COUNTIFS(Observed!$A$2:$A$9149,$A589,Observed!$D$2:$D$9149,$D589)</f>
        <v>5</v>
      </c>
      <c r="AW589" s="2">
        <f t="shared" si="9"/>
        <v>5</v>
      </c>
    </row>
    <row r="590" spans="1:49" x14ac:dyDescent="0.25">
      <c r="A590" t="s">
        <v>92</v>
      </c>
      <c r="B590" t="s">
        <v>116</v>
      </c>
      <c r="C590" t="s">
        <v>30</v>
      </c>
      <c r="D590" s="3">
        <v>41060</v>
      </c>
      <c r="E590">
        <v>1</v>
      </c>
      <c r="G590" t="s">
        <v>106</v>
      </c>
      <c r="K590" s="24" t="s">
        <v>76</v>
      </c>
      <c r="N590" s="2"/>
      <c r="O590" s="21" t="str">
        <f>IF(ISNUMBER(AVERAGEIFS(Observed!O$2:O$9149,Observed!$A$2:$A$9149,$A590,Observed!$D$2:$D$9149,$D590)),AVERAGEIFS(Observed!O$2:O$9149,Observed!$A$2:$A$9149,$A590,Observed!$D$2:$D$9149,$D590),"")</f>
        <v/>
      </c>
      <c r="P590" s="22" t="str">
        <f>IF(ISNUMBER(AVERAGEIFS(Observed!P$2:P$9149,Observed!$A$2:$A$9149,$A590,Observed!$D$2:$D$9149,$D590)),AVERAGEIFS(Observed!P$2:P$9149,Observed!$A$2:$A$9149,$A590,Observed!$D$2:$D$9149,$D590),"")</f>
        <v/>
      </c>
      <c r="Q590" s="22">
        <f>IF(ISNUMBER(AVERAGEIFS(Observed!Q$2:Q$9149,Observed!$A$2:$A$9149,$A590,Observed!$D$2:$D$9149,$D590)),AVERAGEIFS(Observed!Q$2:Q$9149,Observed!$A$2:$A$9149,$A590,Observed!$D$2:$D$9149,$D590),"")</f>
        <v>7.5199999999999987</v>
      </c>
      <c r="R590" s="22">
        <f>IF(ISNUMBER(AVERAGEIFS(Observed!R$2:R$9149,Observed!$A$2:$A$9149,$A590,Observed!$D$2:$D$9149,$D590)),AVERAGEIFS(Observed!R$2:R$9149,Observed!$A$2:$A$9149,$A590,Observed!$D$2:$D$9149,$D590),"")</f>
        <v>7.5199999999999987</v>
      </c>
      <c r="S590" s="22">
        <f>IF(ISNUMBER(AVERAGEIFS(Observed!S$2:S$9149,Observed!$A$2:$A$9149,$A590,Observed!$D$2:$D$9149,$D590)),AVERAGEIFS(Observed!S$2:S$9149,Observed!$A$2:$A$9149,$A590,Observed!$D$2:$D$9149,$D590),"")</f>
        <v>917.19200000000023</v>
      </c>
      <c r="T590" s="23" t="str">
        <f>IF(ISNUMBER(AVERAGEIFS(Observed!T$2:T$9149,Observed!$A$2:$A$9149,$A590,Observed!$D$2:$D$9149,$D590)),AVERAGEIFS(Observed!T$2:T$9149,Observed!$A$2:$A$9149,$A590,Observed!$D$2:$D$9149,$D590),"")</f>
        <v/>
      </c>
      <c r="U590" s="23" t="str">
        <f>IF(ISNUMBER(AVERAGEIFS(Observed!U$2:U$9149,Observed!$A$2:$A$9149,$A590,Observed!$D$2:$D$9149,$D590)),AVERAGEIFS(Observed!U$2:U$9149,Observed!$A$2:$A$9149,$A590,Observed!$D$2:$D$9149,$D590),"")</f>
        <v/>
      </c>
      <c r="V590" s="23" t="str">
        <f>IF(ISNUMBER(AVERAGEIFS(Observed!V$2:V$9149,Observed!$A$2:$A$9149,$A590,Observed!$D$2:$D$9149,$D590)),AVERAGEIFS(Observed!V$2:V$9149,Observed!$A$2:$A$9149,$A590,Observed!$D$2:$D$9149,$D590),"")</f>
        <v/>
      </c>
      <c r="W590" s="21" t="str">
        <f>IF(ISNUMBER(AVERAGEIFS(Observed!W$2:W$9149,Observed!$A$2:$A$9149,$A590,Observed!$D$2:$D$9149,$D590)),AVERAGEIFS(Observed!W$2:W$9149,Observed!$A$2:$A$9149,$A590,Observed!$D$2:$D$9149,$D590),"")</f>
        <v/>
      </c>
      <c r="X590" s="35" t="str">
        <f>IF(ISNUMBER(AVERAGEIFS(Observed!X$2:X$9149,Observed!$A$2:$A$9149,$A590,Observed!$D$2:$D$9149,$D590)),AVERAGEIFS(Observed!X$2:X$9149,Observed!$A$2:$A$9149,$A590,Observed!$D$2:$D$9149,$D590),"")</f>
        <v/>
      </c>
      <c r="Y590" s="35" t="str">
        <f>IF(ISNUMBER(AVERAGEIFS(Observed!Y$2:Y$9149,Observed!$A$2:$A$9149,$A590,Observed!$D$2:$D$9149,$D590)),AVERAGEIFS(Observed!Y$2:Y$9149,Observed!$A$2:$A$9149,$A590,Observed!$D$2:$D$9149,$D590),"")</f>
        <v/>
      </c>
      <c r="Z590" s="22" t="str">
        <f>IF(ISNUMBER(AVERAGEIFS(Observed!Z$2:Z$9149,Observed!$A$2:$A$9149,$A590,Observed!$D$2:$D$9149,$D590)),AVERAGEIFS(Observed!Z$2:Z$9149,Observed!$A$2:$A$9149,$A590,Observed!$D$2:$D$9149,$D590),"")</f>
        <v/>
      </c>
      <c r="AA590" s="22" t="str">
        <f>IF(ISNUMBER(AVERAGEIFS(Observed!AA$2:AA$9149,Observed!$A$2:$A$9149,$A590,Observed!$D$2:$D$9149,$D590)),AVERAGEIFS(Observed!AA$2:AA$9149,Observed!$A$2:$A$9149,$A590,Observed!$D$2:$D$9149,$D590),"")</f>
        <v/>
      </c>
      <c r="AB590" s="22" t="str">
        <f>IF(ISNUMBER(AVERAGEIFS(Observed!AB$2:AB$9149,Observed!$A$2:$A$9149,$A590,Observed!$D$2:$D$9149,$D590)),AVERAGEIFS(Observed!AB$2:AB$9149,Observed!$A$2:$A$9149,$A590,Observed!$D$2:$D$9149,$D590),"")</f>
        <v/>
      </c>
      <c r="AC590" s="22">
        <f>IF(ISNUMBER(AVERAGEIFS(Observed!AC$2:AC$9149,Observed!$A$2:$A$9149,$A590,Observed!$D$2:$D$9149,$D590)),AVERAGEIFS(Observed!AC$2:AC$9149,Observed!$A$2:$A$9149,$A590,Observed!$D$2:$D$9149,$D590),"")</f>
        <v>44.766716818353011</v>
      </c>
      <c r="AD590" s="22">
        <f>IF(ISNUMBER(AVERAGEIFS(Observed!AD$2:AD$9149,Observed!$A$2:$A$9149,$A590,Observed!$D$2:$D$9149,$D590)),AVERAGEIFS(Observed!AD$2:AD$9149,Observed!$A$2:$A$9149,$A590,Observed!$D$2:$D$9149,$D590),"")</f>
        <v>4.4766716818353007</v>
      </c>
      <c r="AE590" s="22" t="str">
        <f>IF(ISNUMBER(AVERAGEIFS(Observed!AE$2:AE$9149,Observed!$A$2:$A$9149,$A590,Observed!$D$2:$D$9149,$D590)),AVERAGEIFS(Observed!AE$2:AE$9149,Observed!$A$2:$A$9149,$A590,Observed!$D$2:$D$9149,$D590),"")</f>
        <v/>
      </c>
      <c r="AF590" s="22" t="str">
        <f>IF(ISNUMBER(AVERAGEIFS(Observed!AF$2:AF$9149,Observed!$A$2:$A$9149,$A590,Observed!$D$2:$D$9149,$D590)),AVERAGEIFS(Observed!AF$2:AF$9149,Observed!$A$2:$A$9149,$A590,Observed!$D$2:$D$9149,$D590),"")</f>
        <v/>
      </c>
      <c r="AG590" s="22" t="str">
        <f>IF(ISNUMBER(AVERAGEIFS(Observed!AG$2:AG$9149,Observed!$A$2:$A$9149,$A590,Observed!$D$2:$D$9149,$D590)),AVERAGEIFS(Observed!AG$2:AG$9149,Observed!$A$2:$A$9149,$A590,Observed!$D$2:$D$9149,$D590),"")</f>
        <v/>
      </c>
      <c r="AH590" s="22" t="str">
        <f>IF(ISNUMBER(AVERAGEIFS(Observed!AH$2:AH$9149,Observed!$A$2:$A$9149,$A590,Observed!$D$2:$D$9149,$D590)),AVERAGEIFS(Observed!AH$2:AH$9149,Observed!$A$2:$A$9149,$A590,Observed!$D$2:$D$9149,$D590),"")</f>
        <v/>
      </c>
      <c r="AI590" s="22" t="str">
        <f>IF(ISNUMBER(AVERAGEIFS(Observed!AI$2:AI$9149,Observed!$A$2:$A$9149,$A590,Observed!$D$2:$D$9149,$D590)),AVERAGEIFS(Observed!AI$2:AI$9149,Observed!$A$2:$A$9149,$A590,Observed!$D$2:$D$9149,$D590),"")</f>
        <v/>
      </c>
      <c r="AJ590" s="22" t="str">
        <f>IF(ISNUMBER(AVERAGEIFS(Observed!AJ$2:AJ$9149,Observed!$A$2:$A$9149,$A590,Observed!$D$2:$D$9149,$D590)),AVERAGEIFS(Observed!AJ$2:AJ$9149,Observed!$A$2:$A$9149,$A590,Observed!$D$2:$D$9149,$D590),"")</f>
        <v/>
      </c>
      <c r="AK590" s="22" t="str">
        <f>IF(ISNUMBER(AVERAGEIFS(Observed!AK$2:AK$9149,Observed!$A$2:$A$9149,$A590,Observed!$D$2:$D$9149,$D590)),AVERAGEIFS(Observed!AK$2:AK$9149,Observed!$A$2:$A$9149,$A590,Observed!$D$2:$D$9149,$D590),"")</f>
        <v/>
      </c>
      <c r="AL590" s="23" t="str">
        <f>IF(ISNUMBER(AVERAGEIFS(Observed!AL$2:AL$9149,Observed!$A$2:$A$9149,$A590,Observed!$D$2:$D$9149,$D590)),AVERAGEIFS(Observed!AL$2:AL$9149,Observed!$A$2:$A$9149,$A590,Observed!$D$2:$D$9149,$D590),"")</f>
        <v/>
      </c>
      <c r="AM590" s="23" t="str">
        <f>IF(ISNUMBER(AVERAGEIFS(Observed!AM$2:AM$9149,Observed!$A$2:$A$9149,$A590,Observed!$D$2:$D$9149,$D590)),AVERAGEIFS(Observed!AM$2:AM$9149,Observed!$A$2:$A$9149,$A590,Observed!$D$2:$D$9149,$D590),"")</f>
        <v/>
      </c>
      <c r="AN590" s="22" t="str">
        <f>IF(ISNUMBER(AVERAGEIFS(Observed!AN$2:AN$9149,Observed!$A$2:$A$9149,$A590,Observed!$D$2:$D$9149,$D590)),AVERAGEIFS(Observed!AN$2:AN$9149,Observed!$A$2:$A$9149,$A590,Observed!$D$2:$D$9149,$D590),"")</f>
        <v/>
      </c>
      <c r="AO590" s="22" t="str">
        <f>IF(ISNUMBER(AVERAGEIFS(Observed!AO$2:AO$9149,Observed!$A$2:$A$9149,$A590,Observed!$D$2:$D$9149,$D590)),AVERAGEIFS(Observed!AO$2:AO$9149,Observed!$A$2:$A$9149,$A590,Observed!$D$2:$D$9149,$D590),"")</f>
        <v/>
      </c>
      <c r="AP590" s="21" t="str">
        <f>IF(ISNUMBER(AVERAGEIFS(Observed!AP$2:AP$9149,Observed!$A$2:$A$9149,$A590,Observed!$D$2:$D$9149,$D590)),AVERAGEIFS(Observed!AP$2:AP$9149,Observed!$A$2:$A$9149,$A590,Observed!$D$2:$D$9149,$D590),"")</f>
        <v/>
      </c>
      <c r="AQ590" s="22" t="str">
        <f>IF(ISNUMBER(AVERAGEIFS(Observed!AQ$2:AQ$9149,Observed!$A$2:$A$9149,$A590,Observed!$D$2:$D$9149,$D590)),AVERAGEIFS(Observed!AQ$2:AQ$9149,Observed!$A$2:$A$9149,$A590,Observed!$D$2:$D$9149,$D590),"")</f>
        <v/>
      </c>
      <c r="AR590" s="22" t="str">
        <f>IF(ISNUMBER(AVERAGEIFS(Observed!AR$2:AR$9149,Observed!$A$2:$A$9149,$A590,Observed!$D$2:$D$9149,$D590)),AVERAGEIFS(Observed!AR$2:AR$9149,Observed!$A$2:$A$9149,$A590,Observed!$D$2:$D$9149,$D590),"")</f>
        <v/>
      </c>
      <c r="AS590" s="22" t="str">
        <f>IF(ISNUMBER(AVERAGEIFS(Observed!AS$2:AS$9149,Observed!$A$2:$A$9149,$A590,Observed!$D$2:$D$9149,$D590)),AVERAGEIFS(Observed!AS$2:AS$9149,Observed!$A$2:$A$9149,$A590,Observed!$D$2:$D$9149,$D590),"")</f>
        <v/>
      </c>
      <c r="AT590" s="22" t="str">
        <f>IF(ISNUMBER(AVERAGEIFS(Observed!AT$2:AT$9149,Observed!$A$2:$A$9149,$A590,Observed!$D$2:$D$9149,$D590)),AVERAGEIFS(Observed!AT$2:AT$9149,Observed!$A$2:$A$9149,$A590,Observed!$D$2:$D$9149,$D590),"")</f>
        <v/>
      </c>
      <c r="AU590" s="22" t="str">
        <f>IF(ISNUMBER(AVERAGEIFS(Observed!AU$2:AU$9149,Observed!$A$2:$A$9149,$A590,Observed!$D$2:$D$9149,$D590)),AVERAGEIFS(Observed!AU$2:AU$9149,Observed!$A$2:$A$9149,$A590,Observed!$D$2:$D$9149,$D590),"")</f>
        <v/>
      </c>
      <c r="AV590" s="2">
        <f>COUNTIFS(Observed!$A$2:$A$9149,$A590,Observed!$D$2:$D$9149,$D590)</f>
        <v>5</v>
      </c>
      <c r="AW590" s="2">
        <f t="shared" si="9"/>
        <v>5</v>
      </c>
    </row>
    <row r="591" spans="1:49" x14ac:dyDescent="0.25">
      <c r="A591" t="s">
        <v>93</v>
      </c>
      <c r="B591" t="s">
        <v>116</v>
      </c>
      <c r="C591" t="s">
        <v>30</v>
      </c>
      <c r="D591" s="3">
        <v>40525</v>
      </c>
      <c r="E591">
        <v>1</v>
      </c>
      <c r="G591" t="s">
        <v>107</v>
      </c>
      <c r="K591" s="24" t="s">
        <v>115</v>
      </c>
      <c r="N591" s="2"/>
      <c r="O591" s="21" t="str">
        <f>IF(ISNUMBER(AVERAGEIFS(Observed!O$2:O$9149,Observed!$A$2:$A$9149,$A591,Observed!$D$2:$D$9149,$D591)),AVERAGEIFS(Observed!O$2:O$9149,Observed!$A$2:$A$9149,$A591,Observed!$D$2:$D$9149,$D591),"")</f>
        <v/>
      </c>
      <c r="P591" s="22" t="str">
        <f>IF(ISNUMBER(AVERAGEIFS(Observed!P$2:P$9149,Observed!$A$2:$A$9149,$A591,Observed!$D$2:$D$9149,$D591)),AVERAGEIFS(Observed!P$2:P$9149,Observed!$A$2:$A$9149,$A591,Observed!$D$2:$D$9149,$D591),"")</f>
        <v/>
      </c>
      <c r="Q591" s="22">
        <f>IF(ISNUMBER(AVERAGEIFS(Observed!Q$2:Q$9149,Observed!$A$2:$A$9149,$A591,Observed!$D$2:$D$9149,$D591)),AVERAGEIFS(Observed!Q$2:Q$9149,Observed!$A$2:$A$9149,$A591,Observed!$D$2:$D$9149,$D591),"")</f>
        <v>250.45400000000001</v>
      </c>
      <c r="R591" s="22">
        <f>IF(ISNUMBER(AVERAGEIFS(Observed!R$2:R$9149,Observed!$A$2:$A$9149,$A591,Observed!$D$2:$D$9149,$D591)),AVERAGEIFS(Observed!R$2:R$9149,Observed!$A$2:$A$9149,$A591,Observed!$D$2:$D$9149,$D591),"")</f>
        <v>250.45400000000001</v>
      </c>
      <c r="S591" s="22">
        <f>IF(ISNUMBER(AVERAGEIFS(Observed!S$2:S$9149,Observed!$A$2:$A$9149,$A591,Observed!$D$2:$D$9149,$D591)),AVERAGEIFS(Observed!S$2:S$9149,Observed!$A$2:$A$9149,$A591,Observed!$D$2:$D$9149,$D591),"")</f>
        <v>250.45400000000001</v>
      </c>
      <c r="T591" s="23" t="str">
        <f>IF(ISNUMBER(AVERAGEIFS(Observed!T$2:T$9149,Observed!$A$2:$A$9149,$A591,Observed!$D$2:$D$9149,$D591)),AVERAGEIFS(Observed!T$2:T$9149,Observed!$A$2:$A$9149,$A591,Observed!$D$2:$D$9149,$D591),"")</f>
        <v/>
      </c>
      <c r="U591" s="23" t="str">
        <f>IF(ISNUMBER(AVERAGEIFS(Observed!U$2:U$9149,Observed!$A$2:$A$9149,$A591,Observed!$D$2:$D$9149,$D591)),AVERAGEIFS(Observed!U$2:U$9149,Observed!$A$2:$A$9149,$A591,Observed!$D$2:$D$9149,$D591),"")</f>
        <v/>
      </c>
      <c r="V591" s="23" t="str">
        <f>IF(ISNUMBER(AVERAGEIFS(Observed!V$2:V$9149,Observed!$A$2:$A$9149,$A591,Observed!$D$2:$D$9149,$D591)),AVERAGEIFS(Observed!V$2:V$9149,Observed!$A$2:$A$9149,$A591,Observed!$D$2:$D$9149,$D591),"")</f>
        <v/>
      </c>
      <c r="W591" s="21" t="str">
        <f>IF(ISNUMBER(AVERAGEIFS(Observed!W$2:W$9149,Observed!$A$2:$A$9149,$A591,Observed!$D$2:$D$9149,$D591)),AVERAGEIFS(Observed!W$2:W$9149,Observed!$A$2:$A$9149,$A591,Observed!$D$2:$D$9149,$D591),"")</f>
        <v/>
      </c>
      <c r="X591" s="35" t="str">
        <f>IF(ISNUMBER(AVERAGEIFS(Observed!X$2:X$9149,Observed!$A$2:$A$9149,$A591,Observed!$D$2:$D$9149,$D591)),AVERAGEIFS(Observed!X$2:X$9149,Observed!$A$2:$A$9149,$A591,Observed!$D$2:$D$9149,$D591),"")</f>
        <v/>
      </c>
      <c r="Y591" s="35" t="str">
        <f>IF(ISNUMBER(AVERAGEIFS(Observed!Y$2:Y$9149,Observed!$A$2:$A$9149,$A591,Observed!$D$2:$D$9149,$D591)),AVERAGEIFS(Observed!Y$2:Y$9149,Observed!$A$2:$A$9149,$A591,Observed!$D$2:$D$9149,$D591),"")</f>
        <v/>
      </c>
      <c r="Z591" s="22" t="str">
        <f>IF(ISNUMBER(AVERAGEIFS(Observed!Z$2:Z$9149,Observed!$A$2:$A$9149,$A591,Observed!$D$2:$D$9149,$D591)),AVERAGEIFS(Observed!Z$2:Z$9149,Observed!$A$2:$A$9149,$A591,Observed!$D$2:$D$9149,$D591),"")</f>
        <v/>
      </c>
      <c r="AA591" s="22" t="str">
        <f>IF(ISNUMBER(AVERAGEIFS(Observed!AA$2:AA$9149,Observed!$A$2:$A$9149,$A591,Observed!$D$2:$D$9149,$D591)),AVERAGEIFS(Observed!AA$2:AA$9149,Observed!$A$2:$A$9149,$A591,Observed!$D$2:$D$9149,$D591),"")</f>
        <v/>
      </c>
      <c r="AB591" s="22" t="str">
        <f>IF(ISNUMBER(AVERAGEIFS(Observed!AB$2:AB$9149,Observed!$A$2:$A$9149,$A591,Observed!$D$2:$D$9149,$D591)),AVERAGEIFS(Observed!AB$2:AB$9149,Observed!$A$2:$A$9149,$A591,Observed!$D$2:$D$9149,$D591),"")</f>
        <v/>
      </c>
      <c r="AC591" s="22">
        <f>IF(ISNUMBER(AVERAGEIFS(Observed!AC$2:AC$9149,Observed!$A$2:$A$9149,$A591,Observed!$D$2:$D$9149,$D591)),AVERAGEIFS(Observed!AC$2:AC$9149,Observed!$A$2:$A$9149,$A591,Observed!$D$2:$D$9149,$D591),"")</f>
        <v>410.57814990588838</v>
      </c>
      <c r="AD591" s="22">
        <f>IF(ISNUMBER(AVERAGEIFS(Observed!AD$2:AD$9149,Observed!$A$2:$A$9149,$A591,Observed!$D$2:$D$9149,$D591)),AVERAGEIFS(Observed!AD$2:AD$9149,Observed!$A$2:$A$9149,$A591,Observed!$D$2:$D$9149,$D591),"")</f>
        <v>41.057814990588838</v>
      </c>
      <c r="AE591" s="22" t="str">
        <f>IF(ISNUMBER(AVERAGEIFS(Observed!AE$2:AE$9149,Observed!$A$2:$A$9149,$A591,Observed!$D$2:$D$9149,$D591)),AVERAGEIFS(Observed!AE$2:AE$9149,Observed!$A$2:$A$9149,$A591,Observed!$D$2:$D$9149,$D591),"")</f>
        <v/>
      </c>
      <c r="AF591" s="22" t="str">
        <f>IF(ISNUMBER(AVERAGEIFS(Observed!AF$2:AF$9149,Observed!$A$2:$A$9149,$A591,Observed!$D$2:$D$9149,$D591)),AVERAGEIFS(Observed!AF$2:AF$9149,Observed!$A$2:$A$9149,$A591,Observed!$D$2:$D$9149,$D591),"")</f>
        <v/>
      </c>
      <c r="AG591" s="22" t="str">
        <f>IF(ISNUMBER(AVERAGEIFS(Observed!AG$2:AG$9149,Observed!$A$2:$A$9149,$A591,Observed!$D$2:$D$9149,$D591)),AVERAGEIFS(Observed!AG$2:AG$9149,Observed!$A$2:$A$9149,$A591,Observed!$D$2:$D$9149,$D591),"")</f>
        <v/>
      </c>
      <c r="AH591" s="22" t="str">
        <f>IF(ISNUMBER(AVERAGEIFS(Observed!AH$2:AH$9149,Observed!$A$2:$A$9149,$A591,Observed!$D$2:$D$9149,$D591)),AVERAGEIFS(Observed!AH$2:AH$9149,Observed!$A$2:$A$9149,$A591,Observed!$D$2:$D$9149,$D591),"")</f>
        <v/>
      </c>
      <c r="AI591" s="22" t="str">
        <f>IF(ISNUMBER(AVERAGEIFS(Observed!AI$2:AI$9149,Observed!$A$2:$A$9149,$A591,Observed!$D$2:$D$9149,$D591)),AVERAGEIFS(Observed!AI$2:AI$9149,Observed!$A$2:$A$9149,$A591,Observed!$D$2:$D$9149,$D591),"")</f>
        <v/>
      </c>
      <c r="AJ591" s="22" t="str">
        <f>IF(ISNUMBER(AVERAGEIFS(Observed!AJ$2:AJ$9149,Observed!$A$2:$A$9149,$A591,Observed!$D$2:$D$9149,$D591)),AVERAGEIFS(Observed!AJ$2:AJ$9149,Observed!$A$2:$A$9149,$A591,Observed!$D$2:$D$9149,$D591),"")</f>
        <v/>
      </c>
      <c r="AK591" s="22" t="str">
        <f>IF(ISNUMBER(AVERAGEIFS(Observed!AK$2:AK$9149,Observed!$A$2:$A$9149,$A591,Observed!$D$2:$D$9149,$D591)),AVERAGEIFS(Observed!AK$2:AK$9149,Observed!$A$2:$A$9149,$A591,Observed!$D$2:$D$9149,$D591),"")</f>
        <v/>
      </c>
      <c r="AL591" s="23" t="str">
        <f>IF(ISNUMBER(AVERAGEIFS(Observed!AL$2:AL$9149,Observed!$A$2:$A$9149,$A591,Observed!$D$2:$D$9149,$D591)),AVERAGEIFS(Observed!AL$2:AL$9149,Observed!$A$2:$A$9149,$A591,Observed!$D$2:$D$9149,$D591),"")</f>
        <v/>
      </c>
      <c r="AM591" s="23" t="str">
        <f>IF(ISNUMBER(AVERAGEIFS(Observed!AM$2:AM$9149,Observed!$A$2:$A$9149,$A591,Observed!$D$2:$D$9149,$D591)),AVERAGEIFS(Observed!AM$2:AM$9149,Observed!$A$2:$A$9149,$A591,Observed!$D$2:$D$9149,$D591),"")</f>
        <v/>
      </c>
      <c r="AN591" s="22" t="str">
        <f>IF(ISNUMBER(AVERAGEIFS(Observed!AN$2:AN$9149,Observed!$A$2:$A$9149,$A591,Observed!$D$2:$D$9149,$D591)),AVERAGEIFS(Observed!AN$2:AN$9149,Observed!$A$2:$A$9149,$A591,Observed!$D$2:$D$9149,$D591),"")</f>
        <v/>
      </c>
      <c r="AO591" s="22" t="str">
        <f>IF(ISNUMBER(AVERAGEIFS(Observed!AO$2:AO$9149,Observed!$A$2:$A$9149,$A591,Observed!$D$2:$D$9149,$D591)),AVERAGEIFS(Observed!AO$2:AO$9149,Observed!$A$2:$A$9149,$A591,Observed!$D$2:$D$9149,$D591),"")</f>
        <v/>
      </c>
      <c r="AP591" s="21" t="str">
        <f>IF(ISNUMBER(AVERAGEIFS(Observed!AP$2:AP$9149,Observed!$A$2:$A$9149,$A591,Observed!$D$2:$D$9149,$D591)),AVERAGEIFS(Observed!AP$2:AP$9149,Observed!$A$2:$A$9149,$A591,Observed!$D$2:$D$9149,$D591),"")</f>
        <v/>
      </c>
      <c r="AQ591" s="22" t="str">
        <f>IF(ISNUMBER(AVERAGEIFS(Observed!AQ$2:AQ$9149,Observed!$A$2:$A$9149,$A591,Observed!$D$2:$D$9149,$D591)),AVERAGEIFS(Observed!AQ$2:AQ$9149,Observed!$A$2:$A$9149,$A591,Observed!$D$2:$D$9149,$D591),"")</f>
        <v/>
      </c>
      <c r="AR591" s="22" t="str">
        <f>IF(ISNUMBER(AVERAGEIFS(Observed!AR$2:AR$9149,Observed!$A$2:$A$9149,$A591,Observed!$D$2:$D$9149,$D591)),AVERAGEIFS(Observed!AR$2:AR$9149,Observed!$A$2:$A$9149,$A591,Observed!$D$2:$D$9149,$D591),"")</f>
        <v/>
      </c>
      <c r="AS591" s="22" t="str">
        <f>IF(ISNUMBER(AVERAGEIFS(Observed!AS$2:AS$9149,Observed!$A$2:$A$9149,$A591,Observed!$D$2:$D$9149,$D591)),AVERAGEIFS(Observed!AS$2:AS$9149,Observed!$A$2:$A$9149,$A591,Observed!$D$2:$D$9149,$D591),"")</f>
        <v/>
      </c>
      <c r="AT591" s="22" t="str">
        <f>IF(ISNUMBER(AVERAGEIFS(Observed!AT$2:AT$9149,Observed!$A$2:$A$9149,$A591,Observed!$D$2:$D$9149,$D591)),AVERAGEIFS(Observed!AT$2:AT$9149,Observed!$A$2:$A$9149,$A591,Observed!$D$2:$D$9149,$D591),"")</f>
        <v/>
      </c>
      <c r="AU591" s="22" t="str">
        <f>IF(ISNUMBER(AVERAGEIFS(Observed!AU$2:AU$9149,Observed!$A$2:$A$9149,$A591,Observed!$D$2:$D$9149,$D591)),AVERAGEIFS(Observed!AU$2:AU$9149,Observed!$A$2:$A$9149,$A591,Observed!$D$2:$D$9149,$D591),"")</f>
        <v/>
      </c>
      <c r="AV591" s="2">
        <f>COUNTIFS(Observed!$A$2:$A$9149,$A591,Observed!$D$2:$D$9149,$D591)</f>
        <v>5</v>
      </c>
      <c r="AW591" s="2">
        <f t="shared" si="9"/>
        <v>5</v>
      </c>
    </row>
    <row r="592" spans="1:49" x14ac:dyDescent="0.25">
      <c r="A592" t="s">
        <v>93</v>
      </c>
      <c r="B592" t="s">
        <v>116</v>
      </c>
      <c r="C592" t="s">
        <v>30</v>
      </c>
      <c r="D592" s="3">
        <v>40546</v>
      </c>
      <c r="E592">
        <v>1</v>
      </c>
      <c r="G592" t="s">
        <v>107</v>
      </c>
      <c r="K592" s="24" t="s">
        <v>115</v>
      </c>
      <c r="N592" s="2"/>
      <c r="O592" s="21" t="str">
        <f>IF(ISNUMBER(AVERAGEIFS(Observed!O$2:O$9149,Observed!$A$2:$A$9149,$A592,Observed!$D$2:$D$9149,$D592)),AVERAGEIFS(Observed!O$2:O$9149,Observed!$A$2:$A$9149,$A592,Observed!$D$2:$D$9149,$D592),"")</f>
        <v/>
      </c>
      <c r="P592" s="22" t="str">
        <f>IF(ISNUMBER(AVERAGEIFS(Observed!P$2:P$9149,Observed!$A$2:$A$9149,$A592,Observed!$D$2:$D$9149,$D592)),AVERAGEIFS(Observed!P$2:P$9149,Observed!$A$2:$A$9149,$A592,Observed!$D$2:$D$9149,$D592),"")</f>
        <v/>
      </c>
      <c r="Q592" s="22">
        <f>IF(ISNUMBER(AVERAGEIFS(Observed!Q$2:Q$9149,Observed!$A$2:$A$9149,$A592,Observed!$D$2:$D$9149,$D592)),AVERAGEIFS(Observed!Q$2:Q$9149,Observed!$A$2:$A$9149,$A592,Observed!$D$2:$D$9149,$D592),"")</f>
        <v>290.67600000000004</v>
      </c>
      <c r="R592" s="22">
        <f>IF(ISNUMBER(AVERAGEIFS(Observed!R$2:R$9149,Observed!$A$2:$A$9149,$A592,Observed!$D$2:$D$9149,$D592)),AVERAGEIFS(Observed!R$2:R$9149,Observed!$A$2:$A$9149,$A592,Observed!$D$2:$D$9149,$D592),"")</f>
        <v>290.67600000000004</v>
      </c>
      <c r="S592" s="22">
        <f>IF(ISNUMBER(AVERAGEIFS(Observed!S$2:S$9149,Observed!$A$2:$A$9149,$A592,Observed!$D$2:$D$9149,$D592)),AVERAGEIFS(Observed!S$2:S$9149,Observed!$A$2:$A$9149,$A592,Observed!$D$2:$D$9149,$D592),"")</f>
        <v>541.13</v>
      </c>
      <c r="T592" s="23" t="str">
        <f>IF(ISNUMBER(AVERAGEIFS(Observed!T$2:T$9149,Observed!$A$2:$A$9149,$A592,Observed!$D$2:$D$9149,$D592)),AVERAGEIFS(Observed!T$2:T$9149,Observed!$A$2:$A$9149,$A592,Observed!$D$2:$D$9149,$D592),"")</f>
        <v/>
      </c>
      <c r="U592" s="23" t="str">
        <f>IF(ISNUMBER(AVERAGEIFS(Observed!U$2:U$9149,Observed!$A$2:$A$9149,$A592,Observed!$D$2:$D$9149,$D592)),AVERAGEIFS(Observed!U$2:U$9149,Observed!$A$2:$A$9149,$A592,Observed!$D$2:$D$9149,$D592),"")</f>
        <v/>
      </c>
      <c r="V592" s="23" t="str">
        <f>IF(ISNUMBER(AVERAGEIFS(Observed!V$2:V$9149,Observed!$A$2:$A$9149,$A592,Observed!$D$2:$D$9149,$D592)),AVERAGEIFS(Observed!V$2:V$9149,Observed!$A$2:$A$9149,$A592,Observed!$D$2:$D$9149,$D592),"")</f>
        <v/>
      </c>
      <c r="W592" s="21" t="str">
        <f>IF(ISNUMBER(AVERAGEIFS(Observed!W$2:W$9149,Observed!$A$2:$A$9149,$A592,Observed!$D$2:$D$9149,$D592)),AVERAGEIFS(Observed!W$2:W$9149,Observed!$A$2:$A$9149,$A592,Observed!$D$2:$D$9149,$D592),"")</f>
        <v/>
      </c>
      <c r="X592" s="35" t="str">
        <f>IF(ISNUMBER(AVERAGEIFS(Observed!X$2:X$9149,Observed!$A$2:$A$9149,$A592,Observed!$D$2:$D$9149,$D592)),AVERAGEIFS(Observed!X$2:X$9149,Observed!$A$2:$A$9149,$A592,Observed!$D$2:$D$9149,$D592),"")</f>
        <v/>
      </c>
      <c r="Y592" s="35" t="str">
        <f>IF(ISNUMBER(AVERAGEIFS(Observed!Y$2:Y$9149,Observed!$A$2:$A$9149,$A592,Observed!$D$2:$D$9149,$D592)),AVERAGEIFS(Observed!Y$2:Y$9149,Observed!$A$2:$A$9149,$A592,Observed!$D$2:$D$9149,$D592),"")</f>
        <v/>
      </c>
      <c r="Z592" s="22" t="str">
        <f>IF(ISNUMBER(AVERAGEIFS(Observed!Z$2:Z$9149,Observed!$A$2:$A$9149,$A592,Observed!$D$2:$D$9149,$D592)),AVERAGEIFS(Observed!Z$2:Z$9149,Observed!$A$2:$A$9149,$A592,Observed!$D$2:$D$9149,$D592),"")</f>
        <v/>
      </c>
      <c r="AA592" s="22" t="str">
        <f>IF(ISNUMBER(AVERAGEIFS(Observed!AA$2:AA$9149,Observed!$A$2:$A$9149,$A592,Observed!$D$2:$D$9149,$D592)),AVERAGEIFS(Observed!AA$2:AA$9149,Observed!$A$2:$A$9149,$A592,Observed!$D$2:$D$9149,$D592),"")</f>
        <v/>
      </c>
      <c r="AB592" s="22" t="str">
        <f>IF(ISNUMBER(AVERAGEIFS(Observed!AB$2:AB$9149,Observed!$A$2:$A$9149,$A592,Observed!$D$2:$D$9149,$D592)),AVERAGEIFS(Observed!AB$2:AB$9149,Observed!$A$2:$A$9149,$A592,Observed!$D$2:$D$9149,$D592),"")</f>
        <v/>
      </c>
      <c r="AC592" s="22">
        <f>IF(ISNUMBER(AVERAGEIFS(Observed!AC$2:AC$9149,Observed!$A$2:$A$9149,$A592,Observed!$D$2:$D$9149,$D592)),AVERAGEIFS(Observed!AC$2:AC$9149,Observed!$A$2:$A$9149,$A592,Observed!$D$2:$D$9149,$D592),"")</f>
        <v>1384.1626080478545</v>
      </c>
      <c r="AD592" s="22">
        <f>IF(ISNUMBER(AVERAGEIFS(Observed!AD$2:AD$9149,Observed!$A$2:$A$9149,$A592,Observed!$D$2:$D$9149,$D592)),AVERAGEIFS(Observed!AD$2:AD$9149,Observed!$A$2:$A$9149,$A592,Observed!$D$2:$D$9149,$D592),"")</f>
        <v>138.41626080478545</v>
      </c>
      <c r="AE592" s="22" t="str">
        <f>IF(ISNUMBER(AVERAGEIFS(Observed!AE$2:AE$9149,Observed!$A$2:$A$9149,$A592,Observed!$D$2:$D$9149,$D592)),AVERAGEIFS(Observed!AE$2:AE$9149,Observed!$A$2:$A$9149,$A592,Observed!$D$2:$D$9149,$D592),"")</f>
        <v/>
      </c>
      <c r="AF592" s="22" t="str">
        <f>IF(ISNUMBER(AVERAGEIFS(Observed!AF$2:AF$9149,Observed!$A$2:$A$9149,$A592,Observed!$D$2:$D$9149,$D592)),AVERAGEIFS(Observed!AF$2:AF$9149,Observed!$A$2:$A$9149,$A592,Observed!$D$2:$D$9149,$D592),"")</f>
        <v/>
      </c>
      <c r="AG592" s="22" t="str">
        <f>IF(ISNUMBER(AVERAGEIFS(Observed!AG$2:AG$9149,Observed!$A$2:$A$9149,$A592,Observed!$D$2:$D$9149,$D592)),AVERAGEIFS(Observed!AG$2:AG$9149,Observed!$A$2:$A$9149,$A592,Observed!$D$2:$D$9149,$D592),"")</f>
        <v/>
      </c>
      <c r="AH592" s="22" t="str">
        <f>IF(ISNUMBER(AVERAGEIFS(Observed!AH$2:AH$9149,Observed!$A$2:$A$9149,$A592,Observed!$D$2:$D$9149,$D592)),AVERAGEIFS(Observed!AH$2:AH$9149,Observed!$A$2:$A$9149,$A592,Observed!$D$2:$D$9149,$D592),"")</f>
        <v/>
      </c>
      <c r="AI592" s="22" t="str">
        <f>IF(ISNUMBER(AVERAGEIFS(Observed!AI$2:AI$9149,Observed!$A$2:$A$9149,$A592,Observed!$D$2:$D$9149,$D592)),AVERAGEIFS(Observed!AI$2:AI$9149,Observed!$A$2:$A$9149,$A592,Observed!$D$2:$D$9149,$D592),"")</f>
        <v/>
      </c>
      <c r="AJ592" s="22" t="str">
        <f>IF(ISNUMBER(AVERAGEIFS(Observed!AJ$2:AJ$9149,Observed!$A$2:$A$9149,$A592,Observed!$D$2:$D$9149,$D592)),AVERAGEIFS(Observed!AJ$2:AJ$9149,Observed!$A$2:$A$9149,$A592,Observed!$D$2:$D$9149,$D592),"")</f>
        <v/>
      </c>
      <c r="AK592" s="22" t="str">
        <f>IF(ISNUMBER(AVERAGEIFS(Observed!AK$2:AK$9149,Observed!$A$2:$A$9149,$A592,Observed!$D$2:$D$9149,$D592)),AVERAGEIFS(Observed!AK$2:AK$9149,Observed!$A$2:$A$9149,$A592,Observed!$D$2:$D$9149,$D592),"")</f>
        <v/>
      </c>
      <c r="AL592" s="23" t="str">
        <f>IF(ISNUMBER(AVERAGEIFS(Observed!AL$2:AL$9149,Observed!$A$2:$A$9149,$A592,Observed!$D$2:$D$9149,$D592)),AVERAGEIFS(Observed!AL$2:AL$9149,Observed!$A$2:$A$9149,$A592,Observed!$D$2:$D$9149,$D592),"")</f>
        <v/>
      </c>
      <c r="AM592" s="23" t="str">
        <f>IF(ISNUMBER(AVERAGEIFS(Observed!AM$2:AM$9149,Observed!$A$2:$A$9149,$A592,Observed!$D$2:$D$9149,$D592)),AVERAGEIFS(Observed!AM$2:AM$9149,Observed!$A$2:$A$9149,$A592,Observed!$D$2:$D$9149,$D592),"")</f>
        <v/>
      </c>
      <c r="AN592" s="22" t="str">
        <f>IF(ISNUMBER(AVERAGEIFS(Observed!AN$2:AN$9149,Observed!$A$2:$A$9149,$A592,Observed!$D$2:$D$9149,$D592)),AVERAGEIFS(Observed!AN$2:AN$9149,Observed!$A$2:$A$9149,$A592,Observed!$D$2:$D$9149,$D592),"")</f>
        <v/>
      </c>
      <c r="AO592" s="22" t="str">
        <f>IF(ISNUMBER(AVERAGEIFS(Observed!AO$2:AO$9149,Observed!$A$2:$A$9149,$A592,Observed!$D$2:$D$9149,$D592)),AVERAGEIFS(Observed!AO$2:AO$9149,Observed!$A$2:$A$9149,$A592,Observed!$D$2:$D$9149,$D592),"")</f>
        <v/>
      </c>
      <c r="AP592" s="21" t="str">
        <f>IF(ISNUMBER(AVERAGEIFS(Observed!AP$2:AP$9149,Observed!$A$2:$A$9149,$A592,Observed!$D$2:$D$9149,$D592)),AVERAGEIFS(Observed!AP$2:AP$9149,Observed!$A$2:$A$9149,$A592,Observed!$D$2:$D$9149,$D592),"")</f>
        <v/>
      </c>
      <c r="AQ592" s="22" t="str">
        <f>IF(ISNUMBER(AVERAGEIFS(Observed!AQ$2:AQ$9149,Observed!$A$2:$A$9149,$A592,Observed!$D$2:$D$9149,$D592)),AVERAGEIFS(Observed!AQ$2:AQ$9149,Observed!$A$2:$A$9149,$A592,Observed!$D$2:$D$9149,$D592),"")</f>
        <v/>
      </c>
      <c r="AR592" s="22" t="str">
        <f>IF(ISNUMBER(AVERAGEIFS(Observed!AR$2:AR$9149,Observed!$A$2:$A$9149,$A592,Observed!$D$2:$D$9149,$D592)),AVERAGEIFS(Observed!AR$2:AR$9149,Observed!$A$2:$A$9149,$A592,Observed!$D$2:$D$9149,$D592),"")</f>
        <v/>
      </c>
      <c r="AS592" s="22" t="str">
        <f>IF(ISNUMBER(AVERAGEIFS(Observed!AS$2:AS$9149,Observed!$A$2:$A$9149,$A592,Observed!$D$2:$D$9149,$D592)),AVERAGEIFS(Observed!AS$2:AS$9149,Observed!$A$2:$A$9149,$A592,Observed!$D$2:$D$9149,$D592),"")</f>
        <v/>
      </c>
      <c r="AT592" s="22" t="str">
        <f>IF(ISNUMBER(AVERAGEIFS(Observed!AT$2:AT$9149,Observed!$A$2:$A$9149,$A592,Observed!$D$2:$D$9149,$D592)),AVERAGEIFS(Observed!AT$2:AT$9149,Observed!$A$2:$A$9149,$A592,Observed!$D$2:$D$9149,$D592),"")</f>
        <v/>
      </c>
      <c r="AU592" s="22" t="str">
        <f>IF(ISNUMBER(AVERAGEIFS(Observed!AU$2:AU$9149,Observed!$A$2:$A$9149,$A592,Observed!$D$2:$D$9149,$D592)),AVERAGEIFS(Observed!AU$2:AU$9149,Observed!$A$2:$A$9149,$A592,Observed!$D$2:$D$9149,$D592),"")</f>
        <v/>
      </c>
      <c r="AV592" s="2">
        <f>COUNTIFS(Observed!$A$2:$A$9149,$A592,Observed!$D$2:$D$9149,$D592)</f>
        <v>5</v>
      </c>
      <c r="AW592" s="2">
        <f t="shared" si="9"/>
        <v>5</v>
      </c>
    </row>
    <row r="593" spans="1:49" x14ac:dyDescent="0.25">
      <c r="A593" t="s">
        <v>93</v>
      </c>
      <c r="B593" t="s">
        <v>116</v>
      </c>
      <c r="C593" t="s">
        <v>30</v>
      </c>
      <c r="D593" s="3">
        <v>40563</v>
      </c>
      <c r="E593">
        <v>1</v>
      </c>
      <c r="G593" t="s">
        <v>107</v>
      </c>
      <c r="K593" s="24" t="s">
        <v>115</v>
      </c>
      <c r="N593" s="2"/>
      <c r="O593" s="21" t="str">
        <f>IF(ISNUMBER(AVERAGEIFS(Observed!O$2:O$9149,Observed!$A$2:$A$9149,$A593,Observed!$D$2:$D$9149,$D593)),AVERAGEIFS(Observed!O$2:O$9149,Observed!$A$2:$A$9149,$A593,Observed!$D$2:$D$9149,$D593),"")</f>
        <v/>
      </c>
      <c r="P593" s="22" t="str">
        <f>IF(ISNUMBER(AVERAGEIFS(Observed!P$2:P$9149,Observed!$A$2:$A$9149,$A593,Observed!$D$2:$D$9149,$D593)),AVERAGEIFS(Observed!P$2:P$9149,Observed!$A$2:$A$9149,$A593,Observed!$D$2:$D$9149,$D593),"")</f>
        <v/>
      </c>
      <c r="Q593" s="22">
        <f>IF(ISNUMBER(AVERAGEIFS(Observed!Q$2:Q$9149,Observed!$A$2:$A$9149,$A593,Observed!$D$2:$D$9149,$D593)),AVERAGEIFS(Observed!Q$2:Q$9149,Observed!$A$2:$A$9149,$A593,Observed!$D$2:$D$9149,$D593),"")</f>
        <v>149.96599999999998</v>
      </c>
      <c r="R593" s="22">
        <f>IF(ISNUMBER(AVERAGEIFS(Observed!R$2:R$9149,Observed!$A$2:$A$9149,$A593,Observed!$D$2:$D$9149,$D593)),AVERAGEIFS(Observed!R$2:R$9149,Observed!$A$2:$A$9149,$A593,Observed!$D$2:$D$9149,$D593),"")</f>
        <v>149.96599999999998</v>
      </c>
      <c r="S593" s="22">
        <f>IF(ISNUMBER(AVERAGEIFS(Observed!S$2:S$9149,Observed!$A$2:$A$9149,$A593,Observed!$D$2:$D$9149,$D593)),AVERAGEIFS(Observed!S$2:S$9149,Observed!$A$2:$A$9149,$A593,Observed!$D$2:$D$9149,$D593),"")</f>
        <v>691.09600000000012</v>
      </c>
      <c r="T593" s="23" t="str">
        <f>IF(ISNUMBER(AVERAGEIFS(Observed!T$2:T$9149,Observed!$A$2:$A$9149,$A593,Observed!$D$2:$D$9149,$D593)),AVERAGEIFS(Observed!T$2:T$9149,Observed!$A$2:$A$9149,$A593,Observed!$D$2:$D$9149,$D593),"")</f>
        <v/>
      </c>
      <c r="U593" s="23" t="str">
        <f>IF(ISNUMBER(AVERAGEIFS(Observed!U$2:U$9149,Observed!$A$2:$A$9149,$A593,Observed!$D$2:$D$9149,$D593)),AVERAGEIFS(Observed!U$2:U$9149,Observed!$A$2:$A$9149,$A593,Observed!$D$2:$D$9149,$D593),"")</f>
        <v/>
      </c>
      <c r="V593" s="23" t="str">
        <f>IF(ISNUMBER(AVERAGEIFS(Observed!V$2:V$9149,Observed!$A$2:$A$9149,$A593,Observed!$D$2:$D$9149,$D593)),AVERAGEIFS(Observed!V$2:V$9149,Observed!$A$2:$A$9149,$A593,Observed!$D$2:$D$9149,$D593),"")</f>
        <v/>
      </c>
      <c r="W593" s="21" t="str">
        <f>IF(ISNUMBER(AVERAGEIFS(Observed!W$2:W$9149,Observed!$A$2:$A$9149,$A593,Observed!$D$2:$D$9149,$D593)),AVERAGEIFS(Observed!W$2:W$9149,Observed!$A$2:$A$9149,$A593,Observed!$D$2:$D$9149,$D593),"")</f>
        <v/>
      </c>
      <c r="X593" s="35" t="str">
        <f>IF(ISNUMBER(AVERAGEIFS(Observed!X$2:X$9149,Observed!$A$2:$A$9149,$A593,Observed!$D$2:$D$9149,$D593)),AVERAGEIFS(Observed!X$2:X$9149,Observed!$A$2:$A$9149,$A593,Observed!$D$2:$D$9149,$D593),"")</f>
        <v/>
      </c>
      <c r="Y593" s="35" t="str">
        <f>IF(ISNUMBER(AVERAGEIFS(Observed!Y$2:Y$9149,Observed!$A$2:$A$9149,$A593,Observed!$D$2:$D$9149,$D593)),AVERAGEIFS(Observed!Y$2:Y$9149,Observed!$A$2:$A$9149,$A593,Observed!$D$2:$D$9149,$D593),"")</f>
        <v/>
      </c>
      <c r="Z593" s="22" t="str">
        <f>IF(ISNUMBER(AVERAGEIFS(Observed!Z$2:Z$9149,Observed!$A$2:$A$9149,$A593,Observed!$D$2:$D$9149,$D593)),AVERAGEIFS(Observed!Z$2:Z$9149,Observed!$A$2:$A$9149,$A593,Observed!$D$2:$D$9149,$D593),"")</f>
        <v/>
      </c>
      <c r="AA593" s="22" t="str">
        <f>IF(ISNUMBER(AVERAGEIFS(Observed!AA$2:AA$9149,Observed!$A$2:$A$9149,$A593,Observed!$D$2:$D$9149,$D593)),AVERAGEIFS(Observed!AA$2:AA$9149,Observed!$A$2:$A$9149,$A593,Observed!$D$2:$D$9149,$D593),"")</f>
        <v/>
      </c>
      <c r="AB593" s="22" t="str">
        <f>IF(ISNUMBER(AVERAGEIFS(Observed!AB$2:AB$9149,Observed!$A$2:$A$9149,$A593,Observed!$D$2:$D$9149,$D593)),AVERAGEIFS(Observed!AB$2:AB$9149,Observed!$A$2:$A$9149,$A593,Observed!$D$2:$D$9149,$D593),"")</f>
        <v/>
      </c>
      <c r="AC593" s="22">
        <f>IF(ISNUMBER(AVERAGEIFS(Observed!AC$2:AC$9149,Observed!$A$2:$A$9149,$A593,Observed!$D$2:$D$9149,$D593)),AVERAGEIFS(Observed!AC$2:AC$9149,Observed!$A$2:$A$9149,$A593,Observed!$D$2:$D$9149,$D593),"")</f>
        <v>882.15179670434588</v>
      </c>
      <c r="AD593" s="22">
        <f>IF(ISNUMBER(AVERAGEIFS(Observed!AD$2:AD$9149,Observed!$A$2:$A$9149,$A593,Observed!$D$2:$D$9149,$D593)),AVERAGEIFS(Observed!AD$2:AD$9149,Observed!$A$2:$A$9149,$A593,Observed!$D$2:$D$9149,$D593),"")</f>
        <v>88.215179670434594</v>
      </c>
      <c r="AE593" s="22" t="str">
        <f>IF(ISNUMBER(AVERAGEIFS(Observed!AE$2:AE$9149,Observed!$A$2:$A$9149,$A593,Observed!$D$2:$D$9149,$D593)),AVERAGEIFS(Observed!AE$2:AE$9149,Observed!$A$2:$A$9149,$A593,Observed!$D$2:$D$9149,$D593),"")</f>
        <v/>
      </c>
      <c r="AF593" s="22" t="str">
        <f>IF(ISNUMBER(AVERAGEIFS(Observed!AF$2:AF$9149,Observed!$A$2:$A$9149,$A593,Observed!$D$2:$D$9149,$D593)),AVERAGEIFS(Observed!AF$2:AF$9149,Observed!$A$2:$A$9149,$A593,Observed!$D$2:$D$9149,$D593),"")</f>
        <v/>
      </c>
      <c r="AG593" s="22" t="str">
        <f>IF(ISNUMBER(AVERAGEIFS(Observed!AG$2:AG$9149,Observed!$A$2:$A$9149,$A593,Observed!$D$2:$D$9149,$D593)),AVERAGEIFS(Observed!AG$2:AG$9149,Observed!$A$2:$A$9149,$A593,Observed!$D$2:$D$9149,$D593),"")</f>
        <v/>
      </c>
      <c r="AH593" s="22" t="str">
        <f>IF(ISNUMBER(AVERAGEIFS(Observed!AH$2:AH$9149,Observed!$A$2:$A$9149,$A593,Observed!$D$2:$D$9149,$D593)),AVERAGEIFS(Observed!AH$2:AH$9149,Observed!$A$2:$A$9149,$A593,Observed!$D$2:$D$9149,$D593),"")</f>
        <v/>
      </c>
      <c r="AI593" s="22" t="str">
        <f>IF(ISNUMBER(AVERAGEIFS(Observed!AI$2:AI$9149,Observed!$A$2:$A$9149,$A593,Observed!$D$2:$D$9149,$D593)),AVERAGEIFS(Observed!AI$2:AI$9149,Observed!$A$2:$A$9149,$A593,Observed!$D$2:$D$9149,$D593),"")</f>
        <v/>
      </c>
      <c r="AJ593" s="22" t="str">
        <f>IF(ISNUMBER(AVERAGEIFS(Observed!AJ$2:AJ$9149,Observed!$A$2:$A$9149,$A593,Observed!$D$2:$D$9149,$D593)),AVERAGEIFS(Observed!AJ$2:AJ$9149,Observed!$A$2:$A$9149,$A593,Observed!$D$2:$D$9149,$D593),"")</f>
        <v/>
      </c>
      <c r="AK593" s="22" t="str">
        <f>IF(ISNUMBER(AVERAGEIFS(Observed!AK$2:AK$9149,Observed!$A$2:$A$9149,$A593,Observed!$D$2:$D$9149,$D593)),AVERAGEIFS(Observed!AK$2:AK$9149,Observed!$A$2:$A$9149,$A593,Observed!$D$2:$D$9149,$D593),"")</f>
        <v/>
      </c>
      <c r="AL593" s="23" t="str">
        <f>IF(ISNUMBER(AVERAGEIFS(Observed!AL$2:AL$9149,Observed!$A$2:$A$9149,$A593,Observed!$D$2:$D$9149,$D593)),AVERAGEIFS(Observed!AL$2:AL$9149,Observed!$A$2:$A$9149,$A593,Observed!$D$2:$D$9149,$D593),"")</f>
        <v/>
      </c>
      <c r="AM593" s="23" t="str">
        <f>IF(ISNUMBER(AVERAGEIFS(Observed!AM$2:AM$9149,Observed!$A$2:$A$9149,$A593,Observed!$D$2:$D$9149,$D593)),AVERAGEIFS(Observed!AM$2:AM$9149,Observed!$A$2:$A$9149,$A593,Observed!$D$2:$D$9149,$D593),"")</f>
        <v/>
      </c>
      <c r="AN593" s="22" t="str">
        <f>IF(ISNUMBER(AVERAGEIFS(Observed!AN$2:AN$9149,Observed!$A$2:$A$9149,$A593,Observed!$D$2:$D$9149,$D593)),AVERAGEIFS(Observed!AN$2:AN$9149,Observed!$A$2:$A$9149,$A593,Observed!$D$2:$D$9149,$D593),"")</f>
        <v/>
      </c>
      <c r="AO593" s="22" t="str">
        <f>IF(ISNUMBER(AVERAGEIFS(Observed!AO$2:AO$9149,Observed!$A$2:$A$9149,$A593,Observed!$D$2:$D$9149,$D593)),AVERAGEIFS(Observed!AO$2:AO$9149,Observed!$A$2:$A$9149,$A593,Observed!$D$2:$D$9149,$D593),"")</f>
        <v/>
      </c>
      <c r="AP593" s="21" t="str">
        <f>IF(ISNUMBER(AVERAGEIFS(Observed!AP$2:AP$9149,Observed!$A$2:$A$9149,$A593,Observed!$D$2:$D$9149,$D593)),AVERAGEIFS(Observed!AP$2:AP$9149,Observed!$A$2:$A$9149,$A593,Observed!$D$2:$D$9149,$D593),"")</f>
        <v/>
      </c>
      <c r="AQ593" s="22" t="str">
        <f>IF(ISNUMBER(AVERAGEIFS(Observed!AQ$2:AQ$9149,Observed!$A$2:$A$9149,$A593,Observed!$D$2:$D$9149,$D593)),AVERAGEIFS(Observed!AQ$2:AQ$9149,Observed!$A$2:$A$9149,$A593,Observed!$D$2:$D$9149,$D593),"")</f>
        <v/>
      </c>
      <c r="AR593" s="22" t="str">
        <f>IF(ISNUMBER(AVERAGEIFS(Observed!AR$2:AR$9149,Observed!$A$2:$A$9149,$A593,Observed!$D$2:$D$9149,$D593)),AVERAGEIFS(Observed!AR$2:AR$9149,Observed!$A$2:$A$9149,$A593,Observed!$D$2:$D$9149,$D593),"")</f>
        <v/>
      </c>
      <c r="AS593" s="22" t="str">
        <f>IF(ISNUMBER(AVERAGEIFS(Observed!AS$2:AS$9149,Observed!$A$2:$A$9149,$A593,Observed!$D$2:$D$9149,$D593)),AVERAGEIFS(Observed!AS$2:AS$9149,Observed!$A$2:$A$9149,$A593,Observed!$D$2:$D$9149,$D593),"")</f>
        <v/>
      </c>
      <c r="AT593" s="22" t="str">
        <f>IF(ISNUMBER(AVERAGEIFS(Observed!AT$2:AT$9149,Observed!$A$2:$A$9149,$A593,Observed!$D$2:$D$9149,$D593)),AVERAGEIFS(Observed!AT$2:AT$9149,Observed!$A$2:$A$9149,$A593,Observed!$D$2:$D$9149,$D593),"")</f>
        <v/>
      </c>
      <c r="AU593" s="22" t="str">
        <f>IF(ISNUMBER(AVERAGEIFS(Observed!AU$2:AU$9149,Observed!$A$2:$A$9149,$A593,Observed!$D$2:$D$9149,$D593)),AVERAGEIFS(Observed!AU$2:AU$9149,Observed!$A$2:$A$9149,$A593,Observed!$D$2:$D$9149,$D593),"")</f>
        <v/>
      </c>
      <c r="AV593" s="2">
        <f>COUNTIFS(Observed!$A$2:$A$9149,$A593,Observed!$D$2:$D$9149,$D593)</f>
        <v>5</v>
      </c>
      <c r="AW593" s="2">
        <f t="shared" si="9"/>
        <v>5</v>
      </c>
    </row>
    <row r="594" spans="1:49" x14ac:dyDescent="0.25">
      <c r="A594" t="s">
        <v>93</v>
      </c>
      <c r="B594" t="s">
        <v>116</v>
      </c>
      <c r="C594" t="s">
        <v>30</v>
      </c>
      <c r="D594" s="3">
        <v>40577</v>
      </c>
      <c r="E594">
        <v>1</v>
      </c>
      <c r="G594" t="s">
        <v>107</v>
      </c>
      <c r="K594" s="24" t="s">
        <v>115</v>
      </c>
      <c r="N594" s="2"/>
      <c r="O594" s="21" t="str">
        <f>IF(ISNUMBER(AVERAGEIFS(Observed!O$2:O$9149,Observed!$A$2:$A$9149,$A594,Observed!$D$2:$D$9149,$D594)),AVERAGEIFS(Observed!O$2:O$9149,Observed!$A$2:$A$9149,$A594,Observed!$D$2:$D$9149,$D594),"")</f>
        <v/>
      </c>
      <c r="P594" s="22" t="str">
        <f>IF(ISNUMBER(AVERAGEIFS(Observed!P$2:P$9149,Observed!$A$2:$A$9149,$A594,Observed!$D$2:$D$9149,$D594)),AVERAGEIFS(Observed!P$2:P$9149,Observed!$A$2:$A$9149,$A594,Observed!$D$2:$D$9149,$D594),"")</f>
        <v/>
      </c>
      <c r="Q594" s="22">
        <f>IF(ISNUMBER(AVERAGEIFS(Observed!Q$2:Q$9149,Observed!$A$2:$A$9149,$A594,Observed!$D$2:$D$9149,$D594)),AVERAGEIFS(Observed!Q$2:Q$9149,Observed!$A$2:$A$9149,$A594,Observed!$D$2:$D$9149,$D594),"")</f>
        <v>89.257999999999996</v>
      </c>
      <c r="R594" s="22">
        <f>IF(ISNUMBER(AVERAGEIFS(Observed!R$2:R$9149,Observed!$A$2:$A$9149,$A594,Observed!$D$2:$D$9149,$D594)),AVERAGEIFS(Observed!R$2:R$9149,Observed!$A$2:$A$9149,$A594,Observed!$D$2:$D$9149,$D594),"")</f>
        <v>89.257999999999996</v>
      </c>
      <c r="S594" s="22">
        <f>IF(ISNUMBER(AVERAGEIFS(Observed!S$2:S$9149,Observed!$A$2:$A$9149,$A594,Observed!$D$2:$D$9149,$D594)),AVERAGEIFS(Observed!S$2:S$9149,Observed!$A$2:$A$9149,$A594,Observed!$D$2:$D$9149,$D594),"")</f>
        <v>780.35400000000004</v>
      </c>
      <c r="T594" s="23" t="str">
        <f>IF(ISNUMBER(AVERAGEIFS(Observed!T$2:T$9149,Observed!$A$2:$A$9149,$A594,Observed!$D$2:$D$9149,$D594)),AVERAGEIFS(Observed!T$2:T$9149,Observed!$A$2:$A$9149,$A594,Observed!$D$2:$D$9149,$D594),"")</f>
        <v/>
      </c>
      <c r="U594" s="23" t="str">
        <f>IF(ISNUMBER(AVERAGEIFS(Observed!U$2:U$9149,Observed!$A$2:$A$9149,$A594,Observed!$D$2:$D$9149,$D594)),AVERAGEIFS(Observed!U$2:U$9149,Observed!$A$2:$A$9149,$A594,Observed!$D$2:$D$9149,$D594),"")</f>
        <v/>
      </c>
      <c r="V594" s="23" t="str">
        <f>IF(ISNUMBER(AVERAGEIFS(Observed!V$2:V$9149,Observed!$A$2:$A$9149,$A594,Observed!$D$2:$D$9149,$D594)),AVERAGEIFS(Observed!V$2:V$9149,Observed!$A$2:$A$9149,$A594,Observed!$D$2:$D$9149,$D594),"")</f>
        <v/>
      </c>
      <c r="W594" s="21" t="str">
        <f>IF(ISNUMBER(AVERAGEIFS(Observed!W$2:W$9149,Observed!$A$2:$A$9149,$A594,Observed!$D$2:$D$9149,$D594)),AVERAGEIFS(Observed!W$2:W$9149,Observed!$A$2:$A$9149,$A594,Observed!$D$2:$D$9149,$D594),"")</f>
        <v/>
      </c>
      <c r="X594" s="35" t="str">
        <f>IF(ISNUMBER(AVERAGEIFS(Observed!X$2:X$9149,Observed!$A$2:$A$9149,$A594,Observed!$D$2:$D$9149,$D594)),AVERAGEIFS(Observed!X$2:X$9149,Observed!$A$2:$A$9149,$A594,Observed!$D$2:$D$9149,$D594),"")</f>
        <v/>
      </c>
      <c r="Y594" s="35" t="str">
        <f>IF(ISNUMBER(AVERAGEIFS(Observed!Y$2:Y$9149,Observed!$A$2:$A$9149,$A594,Observed!$D$2:$D$9149,$D594)),AVERAGEIFS(Observed!Y$2:Y$9149,Observed!$A$2:$A$9149,$A594,Observed!$D$2:$D$9149,$D594),"")</f>
        <v/>
      </c>
      <c r="Z594" s="22" t="str">
        <f>IF(ISNUMBER(AVERAGEIFS(Observed!Z$2:Z$9149,Observed!$A$2:$A$9149,$A594,Observed!$D$2:$D$9149,$D594)),AVERAGEIFS(Observed!Z$2:Z$9149,Observed!$A$2:$A$9149,$A594,Observed!$D$2:$D$9149,$D594),"")</f>
        <v/>
      </c>
      <c r="AA594" s="22" t="str">
        <f>IF(ISNUMBER(AVERAGEIFS(Observed!AA$2:AA$9149,Observed!$A$2:$A$9149,$A594,Observed!$D$2:$D$9149,$D594)),AVERAGEIFS(Observed!AA$2:AA$9149,Observed!$A$2:$A$9149,$A594,Observed!$D$2:$D$9149,$D594),"")</f>
        <v/>
      </c>
      <c r="AB594" s="22" t="str">
        <f>IF(ISNUMBER(AVERAGEIFS(Observed!AB$2:AB$9149,Observed!$A$2:$A$9149,$A594,Observed!$D$2:$D$9149,$D594)),AVERAGEIFS(Observed!AB$2:AB$9149,Observed!$A$2:$A$9149,$A594,Observed!$D$2:$D$9149,$D594),"")</f>
        <v/>
      </c>
      <c r="AC594" s="22">
        <f>IF(ISNUMBER(AVERAGEIFS(Observed!AC$2:AC$9149,Observed!$A$2:$A$9149,$A594,Observed!$D$2:$D$9149,$D594)),AVERAGEIFS(Observed!AC$2:AC$9149,Observed!$A$2:$A$9149,$A594,Observed!$D$2:$D$9149,$D594),"")</f>
        <v>637.56132728981879</v>
      </c>
      <c r="AD594" s="22">
        <f>IF(ISNUMBER(AVERAGEIFS(Observed!AD$2:AD$9149,Observed!$A$2:$A$9149,$A594,Observed!$D$2:$D$9149,$D594)),AVERAGEIFS(Observed!AD$2:AD$9149,Observed!$A$2:$A$9149,$A594,Observed!$D$2:$D$9149,$D594),"")</f>
        <v>63.756132728981882</v>
      </c>
      <c r="AE594" s="22" t="str">
        <f>IF(ISNUMBER(AVERAGEIFS(Observed!AE$2:AE$9149,Observed!$A$2:$A$9149,$A594,Observed!$D$2:$D$9149,$D594)),AVERAGEIFS(Observed!AE$2:AE$9149,Observed!$A$2:$A$9149,$A594,Observed!$D$2:$D$9149,$D594),"")</f>
        <v/>
      </c>
      <c r="AF594" s="22" t="str">
        <f>IF(ISNUMBER(AVERAGEIFS(Observed!AF$2:AF$9149,Observed!$A$2:$A$9149,$A594,Observed!$D$2:$D$9149,$D594)),AVERAGEIFS(Observed!AF$2:AF$9149,Observed!$A$2:$A$9149,$A594,Observed!$D$2:$D$9149,$D594),"")</f>
        <v/>
      </c>
      <c r="AG594" s="22" t="str">
        <f>IF(ISNUMBER(AVERAGEIFS(Observed!AG$2:AG$9149,Observed!$A$2:$A$9149,$A594,Observed!$D$2:$D$9149,$D594)),AVERAGEIFS(Observed!AG$2:AG$9149,Observed!$A$2:$A$9149,$A594,Observed!$D$2:$D$9149,$D594),"")</f>
        <v/>
      </c>
      <c r="AH594" s="22" t="str">
        <f>IF(ISNUMBER(AVERAGEIFS(Observed!AH$2:AH$9149,Observed!$A$2:$A$9149,$A594,Observed!$D$2:$D$9149,$D594)),AVERAGEIFS(Observed!AH$2:AH$9149,Observed!$A$2:$A$9149,$A594,Observed!$D$2:$D$9149,$D594),"")</f>
        <v/>
      </c>
      <c r="AI594" s="22" t="str">
        <f>IF(ISNUMBER(AVERAGEIFS(Observed!AI$2:AI$9149,Observed!$A$2:$A$9149,$A594,Observed!$D$2:$D$9149,$D594)),AVERAGEIFS(Observed!AI$2:AI$9149,Observed!$A$2:$A$9149,$A594,Observed!$D$2:$D$9149,$D594),"")</f>
        <v/>
      </c>
      <c r="AJ594" s="22" t="str">
        <f>IF(ISNUMBER(AVERAGEIFS(Observed!AJ$2:AJ$9149,Observed!$A$2:$A$9149,$A594,Observed!$D$2:$D$9149,$D594)),AVERAGEIFS(Observed!AJ$2:AJ$9149,Observed!$A$2:$A$9149,$A594,Observed!$D$2:$D$9149,$D594),"")</f>
        <v/>
      </c>
      <c r="AK594" s="22" t="str">
        <f>IF(ISNUMBER(AVERAGEIFS(Observed!AK$2:AK$9149,Observed!$A$2:$A$9149,$A594,Observed!$D$2:$D$9149,$D594)),AVERAGEIFS(Observed!AK$2:AK$9149,Observed!$A$2:$A$9149,$A594,Observed!$D$2:$D$9149,$D594),"")</f>
        <v/>
      </c>
      <c r="AL594" s="23" t="str">
        <f>IF(ISNUMBER(AVERAGEIFS(Observed!AL$2:AL$9149,Observed!$A$2:$A$9149,$A594,Observed!$D$2:$D$9149,$D594)),AVERAGEIFS(Observed!AL$2:AL$9149,Observed!$A$2:$A$9149,$A594,Observed!$D$2:$D$9149,$D594),"")</f>
        <v/>
      </c>
      <c r="AM594" s="23" t="str">
        <f>IF(ISNUMBER(AVERAGEIFS(Observed!AM$2:AM$9149,Observed!$A$2:$A$9149,$A594,Observed!$D$2:$D$9149,$D594)),AVERAGEIFS(Observed!AM$2:AM$9149,Observed!$A$2:$A$9149,$A594,Observed!$D$2:$D$9149,$D594),"")</f>
        <v/>
      </c>
      <c r="AN594" s="22" t="str">
        <f>IF(ISNUMBER(AVERAGEIFS(Observed!AN$2:AN$9149,Observed!$A$2:$A$9149,$A594,Observed!$D$2:$D$9149,$D594)),AVERAGEIFS(Observed!AN$2:AN$9149,Observed!$A$2:$A$9149,$A594,Observed!$D$2:$D$9149,$D594),"")</f>
        <v/>
      </c>
      <c r="AO594" s="22" t="str">
        <f>IF(ISNUMBER(AVERAGEIFS(Observed!AO$2:AO$9149,Observed!$A$2:$A$9149,$A594,Observed!$D$2:$D$9149,$D594)),AVERAGEIFS(Observed!AO$2:AO$9149,Observed!$A$2:$A$9149,$A594,Observed!$D$2:$D$9149,$D594),"")</f>
        <v/>
      </c>
      <c r="AP594" s="21" t="str">
        <f>IF(ISNUMBER(AVERAGEIFS(Observed!AP$2:AP$9149,Observed!$A$2:$A$9149,$A594,Observed!$D$2:$D$9149,$D594)),AVERAGEIFS(Observed!AP$2:AP$9149,Observed!$A$2:$A$9149,$A594,Observed!$D$2:$D$9149,$D594),"")</f>
        <v/>
      </c>
      <c r="AQ594" s="22" t="str">
        <f>IF(ISNUMBER(AVERAGEIFS(Observed!AQ$2:AQ$9149,Observed!$A$2:$A$9149,$A594,Observed!$D$2:$D$9149,$D594)),AVERAGEIFS(Observed!AQ$2:AQ$9149,Observed!$A$2:$A$9149,$A594,Observed!$D$2:$D$9149,$D594),"")</f>
        <v/>
      </c>
      <c r="AR594" s="22" t="str">
        <f>IF(ISNUMBER(AVERAGEIFS(Observed!AR$2:AR$9149,Observed!$A$2:$A$9149,$A594,Observed!$D$2:$D$9149,$D594)),AVERAGEIFS(Observed!AR$2:AR$9149,Observed!$A$2:$A$9149,$A594,Observed!$D$2:$D$9149,$D594),"")</f>
        <v/>
      </c>
      <c r="AS594" s="22" t="str">
        <f>IF(ISNUMBER(AVERAGEIFS(Observed!AS$2:AS$9149,Observed!$A$2:$A$9149,$A594,Observed!$D$2:$D$9149,$D594)),AVERAGEIFS(Observed!AS$2:AS$9149,Observed!$A$2:$A$9149,$A594,Observed!$D$2:$D$9149,$D594),"")</f>
        <v/>
      </c>
      <c r="AT594" s="22" t="str">
        <f>IF(ISNUMBER(AVERAGEIFS(Observed!AT$2:AT$9149,Observed!$A$2:$A$9149,$A594,Observed!$D$2:$D$9149,$D594)),AVERAGEIFS(Observed!AT$2:AT$9149,Observed!$A$2:$A$9149,$A594,Observed!$D$2:$D$9149,$D594),"")</f>
        <v/>
      </c>
      <c r="AU594" s="22" t="str">
        <f>IF(ISNUMBER(AVERAGEIFS(Observed!AU$2:AU$9149,Observed!$A$2:$A$9149,$A594,Observed!$D$2:$D$9149,$D594)),AVERAGEIFS(Observed!AU$2:AU$9149,Observed!$A$2:$A$9149,$A594,Observed!$D$2:$D$9149,$D594),"")</f>
        <v/>
      </c>
      <c r="AV594" s="2">
        <f>COUNTIFS(Observed!$A$2:$A$9149,$A594,Observed!$D$2:$D$9149,$D594)</f>
        <v>5</v>
      </c>
      <c r="AW594" s="2">
        <f t="shared" si="9"/>
        <v>5</v>
      </c>
    </row>
    <row r="595" spans="1:49" x14ac:dyDescent="0.25">
      <c r="A595" t="s">
        <v>93</v>
      </c>
      <c r="B595" t="s">
        <v>116</v>
      </c>
      <c r="C595" t="s">
        <v>30</v>
      </c>
      <c r="D595" s="3">
        <v>40590</v>
      </c>
      <c r="E595">
        <v>1</v>
      </c>
      <c r="G595" t="s">
        <v>107</v>
      </c>
      <c r="K595" s="24" t="s">
        <v>115</v>
      </c>
      <c r="N595" s="2"/>
      <c r="O595" s="21" t="str">
        <f>IF(ISNUMBER(AVERAGEIFS(Observed!O$2:O$9149,Observed!$A$2:$A$9149,$A595,Observed!$D$2:$D$9149,$D595)),AVERAGEIFS(Observed!O$2:O$9149,Observed!$A$2:$A$9149,$A595,Observed!$D$2:$D$9149,$D595),"")</f>
        <v/>
      </c>
      <c r="P595" s="22" t="str">
        <f>IF(ISNUMBER(AVERAGEIFS(Observed!P$2:P$9149,Observed!$A$2:$A$9149,$A595,Observed!$D$2:$D$9149,$D595)),AVERAGEIFS(Observed!P$2:P$9149,Observed!$A$2:$A$9149,$A595,Observed!$D$2:$D$9149,$D595),"")</f>
        <v/>
      </c>
      <c r="Q595" s="22">
        <f>IF(ISNUMBER(AVERAGEIFS(Observed!Q$2:Q$9149,Observed!$A$2:$A$9149,$A595,Observed!$D$2:$D$9149,$D595)),AVERAGEIFS(Observed!Q$2:Q$9149,Observed!$A$2:$A$9149,$A595,Observed!$D$2:$D$9149,$D595),"")</f>
        <v>104.83</v>
      </c>
      <c r="R595" s="22">
        <f>IF(ISNUMBER(AVERAGEIFS(Observed!R$2:R$9149,Observed!$A$2:$A$9149,$A595,Observed!$D$2:$D$9149,$D595)),AVERAGEIFS(Observed!R$2:R$9149,Observed!$A$2:$A$9149,$A595,Observed!$D$2:$D$9149,$D595),"")</f>
        <v>104.83</v>
      </c>
      <c r="S595" s="22">
        <f>IF(ISNUMBER(AVERAGEIFS(Observed!S$2:S$9149,Observed!$A$2:$A$9149,$A595,Observed!$D$2:$D$9149,$D595)),AVERAGEIFS(Observed!S$2:S$9149,Observed!$A$2:$A$9149,$A595,Observed!$D$2:$D$9149,$D595),"")</f>
        <v>885.18399999999997</v>
      </c>
      <c r="T595" s="23" t="str">
        <f>IF(ISNUMBER(AVERAGEIFS(Observed!T$2:T$9149,Observed!$A$2:$A$9149,$A595,Observed!$D$2:$D$9149,$D595)),AVERAGEIFS(Observed!T$2:T$9149,Observed!$A$2:$A$9149,$A595,Observed!$D$2:$D$9149,$D595),"")</f>
        <v/>
      </c>
      <c r="U595" s="23" t="str">
        <f>IF(ISNUMBER(AVERAGEIFS(Observed!U$2:U$9149,Observed!$A$2:$A$9149,$A595,Observed!$D$2:$D$9149,$D595)),AVERAGEIFS(Observed!U$2:U$9149,Observed!$A$2:$A$9149,$A595,Observed!$D$2:$D$9149,$D595),"")</f>
        <v/>
      </c>
      <c r="V595" s="23" t="str">
        <f>IF(ISNUMBER(AVERAGEIFS(Observed!V$2:V$9149,Observed!$A$2:$A$9149,$A595,Observed!$D$2:$D$9149,$D595)),AVERAGEIFS(Observed!V$2:V$9149,Observed!$A$2:$A$9149,$A595,Observed!$D$2:$D$9149,$D595),"")</f>
        <v/>
      </c>
      <c r="W595" s="21" t="str">
        <f>IF(ISNUMBER(AVERAGEIFS(Observed!W$2:W$9149,Observed!$A$2:$A$9149,$A595,Observed!$D$2:$D$9149,$D595)),AVERAGEIFS(Observed!W$2:W$9149,Observed!$A$2:$A$9149,$A595,Observed!$D$2:$D$9149,$D595),"")</f>
        <v/>
      </c>
      <c r="X595" s="35" t="str">
        <f>IF(ISNUMBER(AVERAGEIFS(Observed!X$2:X$9149,Observed!$A$2:$A$9149,$A595,Observed!$D$2:$D$9149,$D595)),AVERAGEIFS(Observed!X$2:X$9149,Observed!$A$2:$A$9149,$A595,Observed!$D$2:$D$9149,$D595),"")</f>
        <v/>
      </c>
      <c r="Y595" s="35" t="str">
        <f>IF(ISNUMBER(AVERAGEIFS(Observed!Y$2:Y$9149,Observed!$A$2:$A$9149,$A595,Observed!$D$2:$D$9149,$D595)),AVERAGEIFS(Observed!Y$2:Y$9149,Observed!$A$2:$A$9149,$A595,Observed!$D$2:$D$9149,$D595),"")</f>
        <v/>
      </c>
      <c r="Z595" s="22" t="str">
        <f>IF(ISNUMBER(AVERAGEIFS(Observed!Z$2:Z$9149,Observed!$A$2:$A$9149,$A595,Observed!$D$2:$D$9149,$D595)),AVERAGEIFS(Observed!Z$2:Z$9149,Observed!$A$2:$A$9149,$A595,Observed!$D$2:$D$9149,$D595),"")</f>
        <v/>
      </c>
      <c r="AA595" s="22" t="str">
        <f>IF(ISNUMBER(AVERAGEIFS(Observed!AA$2:AA$9149,Observed!$A$2:$A$9149,$A595,Observed!$D$2:$D$9149,$D595)),AVERAGEIFS(Observed!AA$2:AA$9149,Observed!$A$2:$A$9149,$A595,Observed!$D$2:$D$9149,$D595),"")</f>
        <v/>
      </c>
      <c r="AB595" s="22" t="str">
        <f>IF(ISNUMBER(AVERAGEIFS(Observed!AB$2:AB$9149,Observed!$A$2:$A$9149,$A595,Observed!$D$2:$D$9149,$D595)),AVERAGEIFS(Observed!AB$2:AB$9149,Observed!$A$2:$A$9149,$A595,Observed!$D$2:$D$9149,$D595),"")</f>
        <v/>
      </c>
      <c r="AC595" s="22">
        <f>IF(ISNUMBER(AVERAGEIFS(Observed!AC$2:AC$9149,Observed!$A$2:$A$9149,$A595,Observed!$D$2:$D$9149,$D595)),AVERAGEIFS(Observed!AC$2:AC$9149,Observed!$A$2:$A$9149,$A595,Observed!$D$2:$D$9149,$D595),"")</f>
        <v>806.38204774756593</v>
      </c>
      <c r="AD595" s="22">
        <f>IF(ISNUMBER(AVERAGEIFS(Observed!AD$2:AD$9149,Observed!$A$2:$A$9149,$A595,Observed!$D$2:$D$9149,$D595)),AVERAGEIFS(Observed!AD$2:AD$9149,Observed!$A$2:$A$9149,$A595,Observed!$D$2:$D$9149,$D595),"")</f>
        <v>80.638204774756588</v>
      </c>
      <c r="AE595" s="22" t="str">
        <f>IF(ISNUMBER(AVERAGEIFS(Observed!AE$2:AE$9149,Observed!$A$2:$A$9149,$A595,Observed!$D$2:$D$9149,$D595)),AVERAGEIFS(Observed!AE$2:AE$9149,Observed!$A$2:$A$9149,$A595,Observed!$D$2:$D$9149,$D595),"")</f>
        <v/>
      </c>
      <c r="AF595" s="22" t="str">
        <f>IF(ISNUMBER(AVERAGEIFS(Observed!AF$2:AF$9149,Observed!$A$2:$A$9149,$A595,Observed!$D$2:$D$9149,$D595)),AVERAGEIFS(Observed!AF$2:AF$9149,Observed!$A$2:$A$9149,$A595,Observed!$D$2:$D$9149,$D595),"")</f>
        <v/>
      </c>
      <c r="AG595" s="22" t="str">
        <f>IF(ISNUMBER(AVERAGEIFS(Observed!AG$2:AG$9149,Observed!$A$2:$A$9149,$A595,Observed!$D$2:$D$9149,$D595)),AVERAGEIFS(Observed!AG$2:AG$9149,Observed!$A$2:$A$9149,$A595,Observed!$D$2:$D$9149,$D595),"")</f>
        <v/>
      </c>
      <c r="AH595" s="22" t="str">
        <f>IF(ISNUMBER(AVERAGEIFS(Observed!AH$2:AH$9149,Observed!$A$2:$A$9149,$A595,Observed!$D$2:$D$9149,$D595)),AVERAGEIFS(Observed!AH$2:AH$9149,Observed!$A$2:$A$9149,$A595,Observed!$D$2:$D$9149,$D595),"")</f>
        <v/>
      </c>
      <c r="AI595" s="22" t="str">
        <f>IF(ISNUMBER(AVERAGEIFS(Observed!AI$2:AI$9149,Observed!$A$2:$A$9149,$A595,Observed!$D$2:$D$9149,$D595)),AVERAGEIFS(Observed!AI$2:AI$9149,Observed!$A$2:$A$9149,$A595,Observed!$D$2:$D$9149,$D595),"")</f>
        <v/>
      </c>
      <c r="AJ595" s="22" t="str">
        <f>IF(ISNUMBER(AVERAGEIFS(Observed!AJ$2:AJ$9149,Observed!$A$2:$A$9149,$A595,Observed!$D$2:$D$9149,$D595)),AVERAGEIFS(Observed!AJ$2:AJ$9149,Observed!$A$2:$A$9149,$A595,Observed!$D$2:$D$9149,$D595),"")</f>
        <v/>
      </c>
      <c r="AK595" s="22" t="str">
        <f>IF(ISNUMBER(AVERAGEIFS(Observed!AK$2:AK$9149,Observed!$A$2:$A$9149,$A595,Observed!$D$2:$D$9149,$D595)),AVERAGEIFS(Observed!AK$2:AK$9149,Observed!$A$2:$A$9149,$A595,Observed!$D$2:$D$9149,$D595),"")</f>
        <v/>
      </c>
      <c r="AL595" s="23" t="str">
        <f>IF(ISNUMBER(AVERAGEIFS(Observed!AL$2:AL$9149,Observed!$A$2:$A$9149,$A595,Observed!$D$2:$D$9149,$D595)),AVERAGEIFS(Observed!AL$2:AL$9149,Observed!$A$2:$A$9149,$A595,Observed!$D$2:$D$9149,$D595),"")</f>
        <v/>
      </c>
      <c r="AM595" s="23" t="str">
        <f>IF(ISNUMBER(AVERAGEIFS(Observed!AM$2:AM$9149,Observed!$A$2:$A$9149,$A595,Observed!$D$2:$D$9149,$D595)),AVERAGEIFS(Observed!AM$2:AM$9149,Observed!$A$2:$A$9149,$A595,Observed!$D$2:$D$9149,$D595),"")</f>
        <v/>
      </c>
      <c r="AN595" s="22" t="str">
        <f>IF(ISNUMBER(AVERAGEIFS(Observed!AN$2:AN$9149,Observed!$A$2:$A$9149,$A595,Observed!$D$2:$D$9149,$D595)),AVERAGEIFS(Observed!AN$2:AN$9149,Observed!$A$2:$A$9149,$A595,Observed!$D$2:$D$9149,$D595),"")</f>
        <v/>
      </c>
      <c r="AO595" s="22" t="str">
        <f>IF(ISNUMBER(AVERAGEIFS(Observed!AO$2:AO$9149,Observed!$A$2:$A$9149,$A595,Observed!$D$2:$D$9149,$D595)),AVERAGEIFS(Observed!AO$2:AO$9149,Observed!$A$2:$A$9149,$A595,Observed!$D$2:$D$9149,$D595),"")</f>
        <v/>
      </c>
      <c r="AP595" s="21" t="str">
        <f>IF(ISNUMBER(AVERAGEIFS(Observed!AP$2:AP$9149,Observed!$A$2:$A$9149,$A595,Observed!$D$2:$D$9149,$D595)),AVERAGEIFS(Observed!AP$2:AP$9149,Observed!$A$2:$A$9149,$A595,Observed!$D$2:$D$9149,$D595),"")</f>
        <v/>
      </c>
      <c r="AQ595" s="22" t="str">
        <f>IF(ISNUMBER(AVERAGEIFS(Observed!AQ$2:AQ$9149,Observed!$A$2:$A$9149,$A595,Observed!$D$2:$D$9149,$D595)),AVERAGEIFS(Observed!AQ$2:AQ$9149,Observed!$A$2:$A$9149,$A595,Observed!$D$2:$D$9149,$D595),"")</f>
        <v/>
      </c>
      <c r="AR595" s="22" t="str">
        <f>IF(ISNUMBER(AVERAGEIFS(Observed!AR$2:AR$9149,Observed!$A$2:$A$9149,$A595,Observed!$D$2:$D$9149,$D595)),AVERAGEIFS(Observed!AR$2:AR$9149,Observed!$A$2:$A$9149,$A595,Observed!$D$2:$D$9149,$D595),"")</f>
        <v/>
      </c>
      <c r="AS595" s="22" t="str">
        <f>IF(ISNUMBER(AVERAGEIFS(Observed!AS$2:AS$9149,Observed!$A$2:$A$9149,$A595,Observed!$D$2:$D$9149,$D595)),AVERAGEIFS(Observed!AS$2:AS$9149,Observed!$A$2:$A$9149,$A595,Observed!$D$2:$D$9149,$D595),"")</f>
        <v/>
      </c>
      <c r="AT595" s="22" t="str">
        <f>IF(ISNUMBER(AVERAGEIFS(Observed!AT$2:AT$9149,Observed!$A$2:$A$9149,$A595,Observed!$D$2:$D$9149,$D595)),AVERAGEIFS(Observed!AT$2:AT$9149,Observed!$A$2:$A$9149,$A595,Observed!$D$2:$D$9149,$D595),"")</f>
        <v/>
      </c>
      <c r="AU595" s="22" t="str">
        <f>IF(ISNUMBER(AVERAGEIFS(Observed!AU$2:AU$9149,Observed!$A$2:$A$9149,$A595,Observed!$D$2:$D$9149,$D595)),AVERAGEIFS(Observed!AU$2:AU$9149,Observed!$A$2:$A$9149,$A595,Observed!$D$2:$D$9149,$D595),"")</f>
        <v/>
      </c>
      <c r="AV595" s="2">
        <f>COUNTIFS(Observed!$A$2:$A$9149,$A595,Observed!$D$2:$D$9149,$D595)</f>
        <v>5</v>
      </c>
      <c r="AW595" s="2">
        <f t="shared" si="9"/>
        <v>5</v>
      </c>
    </row>
    <row r="596" spans="1:49" x14ac:dyDescent="0.25">
      <c r="A596" t="s">
        <v>93</v>
      </c>
      <c r="B596" t="s">
        <v>116</v>
      </c>
      <c r="C596" t="s">
        <v>30</v>
      </c>
      <c r="D596" s="3">
        <v>40612</v>
      </c>
      <c r="E596">
        <v>1</v>
      </c>
      <c r="G596" t="s">
        <v>107</v>
      </c>
      <c r="K596" s="24" t="s">
        <v>115</v>
      </c>
      <c r="N596" s="2"/>
      <c r="O596" s="21" t="str">
        <f>IF(ISNUMBER(AVERAGEIFS(Observed!O$2:O$9149,Observed!$A$2:$A$9149,$A596,Observed!$D$2:$D$9149,$D596)),AVERAGEIFS(Observed!O$2:O$9149,Observed!$A$2:$A$9149,$A596,Observed!$D$2:$D$9149,$D596),"")</f>
        <v/>
      </c>
      <c r="P596" s="22" t="str">
        <f>IF(ISNUMBER(AVERAGEIFS(Observed!P$2:P$9149,Observed!$A$2:$A$9149,$A596,Observed!$D$2:$D$9149,$D596)),AVERAGEIFS(Observed!P$2:P$9149,Observed!$A$2:$A$9149,$A596,Observed!$D$2:$D$9149,$D596),"")</f>
        <v/>
      </c>
      <c r="Q596" s="22">
        <f>IF(ISNUMBER(AVERAGEIFS(Observed!Q$2:Q$9149,Observed!$A$2:$A$9149,$A596,Observed!$D$2:$D$9149,$D596)),AVERAGEIFS(Observed!Q$2:Q$9149,Observed!$A$2:$A$9149,$A596,Observed!$D$2:$D$9149,$D596),"")</f>
        <v>109.53399999999999</v>
      </c>
      <c r="R596" s="22">
        <f>IF(ISNUMBER(AVERAGEIFS(Observed!R$2:R$9149,Observed!$A$2:$A$9149,$A596,Observed!$D$2:$D$9149,$D596)),AVERAGEIFS(Observed!R$2:R$9149,Observed!$A$2:$A$9149,$A596,Observed!$D$2:$D$9149,$D596),"")</f>
        <v>109.53399999999999</v>
      </c>
      <c r="S596" s="22">
        <f>IF(ISNUMBER(AVERAGEIFS(Observed!S$2:S$9149,Observed!$A$2:$A$9149,$A596,Observed!$D$2:$D$9149,$D596)),AVERAGEIFS(Observed!S$2:S$9149,Observed!$A$2:$A$9149,$A596,Observed!$D$2:$D$9149,$D596),"")</f>
        <v>994.71800000000007</v>
      </c>
      <c r="T596" s="23" t="str">
        <f>IF(ISNUMBER(AVERAGEIFS(Observed!T$2:T$9149,Observed!$A$2:$A$9149,$A596,Observed!$D$2:$D$9149,$D596)),AVERAGEIFS(Observed!T$2:T$9149,Observed!$A$2:$A$9149,$A596,Observed!$D$2:$D$9149,$D596),"")</f>
        <v/>
      </c>
      <c r="U596" s="23" t="str">
        <f>IF(ISNUMBER(AVERAGEIFS(Observed!U$2:U$9149,Observed!$A$2:$A$9149,$A596,Observed!$D$2:$D$9149,$D596)),AVERAGEIFS(Observed!U$2:U$9149,Observed!$A$2:$A$9149,$A596,Observed!$D$2:$D$9149,$D596),"")</f>
        <v/>
      </c>
      <c r="V596" s="23" t="str">
        <f>IF(ISNUMBER(AVERAGEIFS(Observed!V$2:V$9149,Observed!$A$2:$A$9149,$A596,Observed!$D$2:$D$9149,$D596)),AVERAGEIFS(Observed!V$2:V$9149,Observed!$A$2:$A$9149,$A596,Observed!$D$2:$D$9149,$D596),"")</f>
        <v/>
      </c>
      <c r="W596" s="21" t="str">
        <f>IF(ISNUMBER(AVERAGEIFS(Observed!W$2:W$9149,Observed!$A$2:$A$9149,$A596,Observed!$D$2:$D$9149,$D596)),AVERAGEIFS(Observed!W$2:W$9149,Observed!$A$2:$A$9149,$A596,Observed!$D$2:$D$9149,$D596),"")</f>
        <v/>
      </c>
      <c r="X596" s="35" t="str">
        <f>IF(ISNUMBER(AVERAGEIFS(Observed!X$2:X$9149,Observed!$A$2:$A$9149,$A596,Observed!$D$2:$D$9149,$D596)),AVERAGEIFS(Observed!X$2:X$9149,Observed!$A$2:$A$9149,$A596,Observed!$D$2:$D$9149,$D596),"")</f>
        <v/>
      </c>
      <c r="Y596" s="35" t="str">
        <f>IF(ISNUMBER(AVERAGEIFS(Observed!Y$2:Y$9149,Observed!$A$2:$A$9149,$A596,Observed!$D$2:$D$9149,$D596)),AVERAGEIFS(Observed!Y$2:Y$9149,Observed!$A$2:$A$9149,$A596,Observed!$D$2:$D$9149,$D596),"")</f>
        <v/>
      </c>
      <c r="Z596" s="22" t="str">
        <f>IF(ISNUMBER(AVERAGEIFS(Observed!Z$2:Z$9149,Observed!$A$2:$A$9149,$A596,Observed!$D$2:$D$9149,$D596)),AVERAGEIFS(Observed!Z$2:Z$9149,Observed!$A$2:$A$9149,$A596,Observed!$D$2:$D$9149,$D596),"")</f>
        <v/>
      </c>
      <c r="AA596" s="22" t="str">
        <f>IF(ISNUMBER(AVERAGEIFS(Observed!AA$2:AA$9149,Observed!$A$2:$A$9149,$A596,Observed!$D$2:$D$9149,$D596)),AVERAGEIFS(Observed!AA$2:AA$9149,Observed!$A$2:$A$9149,$A596,Observed!$D$2:$D$9149,$D596),"")</f>
        <v/>
      </c>
      <c r="AB596" s="22" t="str">
        <f>IF(ISNUMBER(AVERAGEIFS(Observed!AB$2:AB$9149,Observed!$A$2:$A$9149,$A596,Observed!$D$2:$D$9149,$D596)),AVERAGEIFS(Observed!AB$2:AB$9149,Observed!$A$2:$A$9149,$A596,Observed!$D$2:$D$9149,$D596),"")</f>
        <v/>
      </c>
      <c r="AC596" s="22">
        <f>IF(ISNUMBER(AVERAGEIFS(Observed!AC$2:AC$9149,Observed!$A$2:$A$9149,$A596,Observed!$D$2:$D$9149,$D596)),AVERAGEIFS(Observed!AC$2:AC$9149,Observed!$A$2:$A$9149,$A596,Observed!$D$2:$D$9149,$D596),"")</f>
        <v>497.8821695569344</v>
      </c>
      <c r="AD596" s="22">
        <f>IF(ISNUMBER(AVERAGEIFS(Observed!AD$2:AD$9149,Observed!$A$2:$A$9149,$A596,Observed!$D$2:$D$9149,$D596)),AVERAGEIFS(Observed!AD$2:AD$9149,Observed!$A$2:$A$9149,$A596,Observed!$D$2:$D$9149,$D596),"")</f>
        <v>49.788216955693443</v>
      </c>
      <c r="AE596" s="22" t="str">
        <f>IF(ISNUMBER(AVERAGEIFS(Observed!AE$2:AE$9149,Observed!$A$2:$A$9149,$A596,Observed!$D$2:$D$9149,$D596)),AVERAGEIFS(Observed!AE$2:AE$9149,Observed!$A$2:$A$9149,$A596,Observed!$D$2:$D$9149,$D596),"")</f>
        <v/>
      </c>
      <c r="AF596" s="22" t="str">
        <f>IF(ISNUMBER(AVERAGEIFS(Observed!AF$2:AF$9149,Observed!$A$2:$A$9149,$A596,Observed!$D$2:$D$9149,$D596)),AVERAGEIFS(Observed!AF$2:AF$9149,Observed!$A$2:$A$9149,$A596,Observed!$D$2:$D$9149,$D596),"")</f>
        <v/>
      </c>
      <c r="AG596" s="22" t="str">
        <f>IF(ISNUMBER(AVERAGEIFS(Observed!AG$2:AG$9149,Observed!$A$2:$A$9149,$A596,Observed!$D$2:$D$9149,$D596)),AVERAGEIFS(Observed!AG$2:AG$9149,Observed!$A$2:$A$9149,$A596,Observed!$D$2:$D$9149,$D596),"")</f>
        <v/>
      </c>
      <c r="AH596" s="22" t="str">
        <f>IF(ISNUMBER(AVERAGEIFS(Observed!AH$2:AH$9149,Observed!$A$2:$A$9149,$A596,Observed!$D$2:$D$9149,$D596)),AVERAGEIFS(Observed!AH$2:AH$9149,Observed!$A$2:$A$9149,$A596,Observed!$D$2:$D$9149,$D596),"")</f>
        <v/>
      </c>
      <c r="AI596" s="22" t="str">
        <f>IF(ISNUMBER(AVERAGEIFS(Observed!AI$2:AI$9149,Observed!$A$2:$A$9149,$A596,Observed!$D$2:$D$9149,$D596)),AVERAGEIFS(Observed!AI$2:AI$9149,Observed!$A$2:$A$9149,$A596,Observed!$D$2:$D$9149,$D596),"")</f>
        <v/>
      </c>
      <c r="AJ596" s="22" t="str">
        <f>IF(ISNUMBER(AVERAGEIFS(Observed!AJ$2:AJ$9149,Observed!$A$2:$A$9149,$A596,Observed!$D$2:$D$9149,$D596)),AVERAGEIFS(Observed!AJ$2:AJ$9149,Observed!$A$2:$A$9149,$A596,Observed!$D$2:$D$9149,$D596),"")</f>
        <v/>
      </c>
      <c r="AK596" s="22" t="str">
        <f>IF(ISNUMBER(AVERAGEIFS(Observed!AK$2:AK$9149,Observed!$A$2:$A$9149,$A596,Observed!$D$2:$D$9149,$D596)),AVERAGEIFS(Observed!AK$2:AK$9149,Observed!$A$2:$A$9149,$A596,Observed!$D$2:$D$9149,$D596),"")</f>
        <v/>
      </c>
      <c r="AL596" s="23" t="str">
        <f>IF(ISNUMBER(AVERAGEIFS(Observed!AL$2:AL$9149,Observed!$A$2:$A$9149,$A596,Observed!$D$2:$D$9149,$D596)),AVERAGEIFS(Observed!AL$2:AL$9149,Observed!$A$2:$A$9149,$A596,Observed!$D$2:$D$9149,$D596),"")</f>
        <v/>
      </c>
      <c r="AM596" s="23" t="str">
        <f>IF(ISNUMBER(AVERAGEIFS(Observed!AM$2:AM$9149,Observed!$A$2:$A$9149,$A596,Observed!$D$2:$D$9149,$D596)),AVERAGEIFS(Observed!AM$2:AM$9149,Observed!$A$2:$A$9149,$A596,Observed!$D$2:$D$9149,$D596),"")</f>
        <v/>
      </c>
      <c r="AN596" s="22" t="str">
        <f>IF(ISNUMBER(AVERAGEIFS(Observed!AN$2:AN$9149,Observed!$A$2:$A$9149,$A596,Observed!$D$2:$D$9149,$D596)),AVERAGEIFS(Observed!AN$2:AN$9149,Observed!$A$2:$A$9149,$A596,Observed!$D$2:$D$9149,$D596),"")</f>
        <v/>
      </c>
      <c r="AO596" s="22" t="str">
        <f>IF(ISNUMBER(AVERAGEIFS(Observed!AO$2:AO$9149,Observed!$A$2:$A$9149,$A596,Observed!$D$2:$D$9149,$D596)),AVERAGEIFS(Observed!AO$2:AO$9149,Observed!$A$2:$A$9149,$A596,Observed!$D$2:$D$9149,$D596),"")</f>
        <v/>
      </c>
      <c r="AP596" s="21" t="str">
        <f>IF(ISNUMBER(AVERAGEIFS(Observed!AP$2:AP$9149,Observed!$A$2:$A$9149,$A596,Observed!$D$2:$D$9149,$D596)),AVERAGEIFS(Observed!AP$2:AP$9149,Observed!$A$2:$A$9149,$A596,Observed!$D$2:$D$9149,$D596),"")</f>
        <v/>
      </c>
      <c r="AQ596" s="22" t="str">
        <f>IF(ISNUMBER(AVERAGEIFS(Observed!AQ$2:AQ$9149,Observed!$A$2:$A$9149,$A596,Observed!$D$2:$D$9149,$D596)),AVERAGEIFS(Observed!AQ$2:AQ$9149,Observed!$A$2:$A$9149,$A596,Observed!$D$2:$D$9149,$D596),"")</f>
        <v/>
      </c>
      <c r="AR596" s="22" t="str">
        <f>IF(ISNUMBER(AVERAGEIFS(Observed!AR$2:AR$9149,Observed!$A$2:$A$9149,$A596,Observed!$D$2:$D$9149,$D596)),AVERAGEIFS(Observed!AR$2:AR$9149,Observed!$A$2:$A$9149,$A596,Observed!$D$2:$D$9149,$D596),"")</f>
        <v/>
      </c>
      <c r="AS596" s="22" t="str">
        <f>IF(ISNUMBER(AVERAGEIFS(Observed!AS$2:AS$9149,Observed!$A$2:$A$9149,$A596,Observed!$D$2:$D$9149,$D596)),AVERAGEIFS(Observed!AS$2:AS$9149,Observed!$A$2:$A$9149,$A596,Observed!$D$2:$D$9149,$D596),"")</f>
        <v/>
      </c>
      <c r="AT596" s="22" t="str">
        <f>IF(ISNUMBER(AVERAGEIFS(Observed!AT$2:AT$9149,Observed!$A$2:$A$9149,$A596,Observed!$D$2:$D$9149,$D596)),AVERAGEIFS(Observed!AT$2:AT$9149,Observed!$A$2:$A$9149,$A596,Observed!$D$2:$D$9149,$D596),"")</f>
        <v/>
      </c>
      <c r="AU596" s="22" t="str">
        <f>IF(ISNUMBER(AVERAGEIFS(Observed!AU$2:AU$9149,Observed!$A$2:$A$9149,$A596,Observed!$D$2:$D$9149,$D596)),AVERAGEIFS(Observed!AU$2:AU$9149,Observed!$A$2:$A$9149,$A596,Observed!$D$2:$D$9149,$D596),"")</f>
        <v/>
      </c>
      <c r="AV596" s="2">
        <f>COUNTIFS(Observed!$A$2:$A$9149,$A596,Observed!$D$2:$D$9149,$D596)</f>
        <v>5</v>
      </c>
      <c r="AW596" s="2">
        <f t="shared" si="9"/>
        <v>5</v>
      </c>
    </row>
    <row r="597" spans="1:49" x14ac:dyDescent="0.25">
      <c r="A597" t="s">
        <v>93</v>
      </c>
      <c r="B597" t="s">
        <v>116</v>
      </c>
      <c r="C597" t="s">
        <v>30</v>
      </c>
      <c r="D597" s="3">
        <v>40626</v>
      </c>
      <c r="E597">
        <v>1</v>
      </c>
      <c r="G597" t="s">
        <v>107</v>
      </c>
      <c r="K597" s="24" t="s">
        <v>115</v>
      </c>
      <c r="N597" s="2"/>
      <c r="O597" s="21" t="str">
        <f>IF(ISNUMBER(AVERAGEIFS(Observed!O$2:O$9149,Observed!$A$2:$A$9149,$A597,Observed!$D$2:$D$9149,$D597)),AVERAGEIFS(Observed!O$2:O$9149,Observed!$A$2:$A$9149,$A597,Observed!$D$2:$D$9149,$D597),"")</f>
        <v/>
      </c>
      <c r="P597" s="22" t="str">
        <f>IF(ISNUMBER(AVERAGEIFS(Observed!P$2:P$9149,Observed!$A$2:$A$9149,$A597,Observed!$D$2:$D$9149,$D597)),AVERAGEIFS(Observed!P$2:P$9149,Observed!$A$2:$A$9149,$A597,Observed!$D$2:$D$9149,$D597),"")</f>
        <v/>
      </c>
      <c r="Q597" s="22">
        <f>IF(ISNUMBER(AVERAGEIFS(Observed!Q$2:Q$9149,Observed!$A$2:$A$9149,$A597,Observed!$D$2:$D$9149,$D597)),AVERAGEIFS(Observed!Q$2:Q$9149,Observed!$A$2:$A$9149,$A597,Observed!$D$2:$D$9149,$D597),"")</f>
        <v>69.34</v>
      </c>
      <c r="R597" s="22">
        <f>IF(ISNUMBER(AVERAGEIFS(Observed!R$2:R$9149,Observed!$A$2:$A$9149,$A597,Observed!$D$2:$D$9149,$D597)),AVERAGEIFS(Observed!R$2:R$9149,Observed!$A$2:$A$9149,$A597,Observed!$D$2:$D$9149,$D597),"")</f>
        <v>69.34</v>
      </c>
      <c r="S597" s="22">
        <f>IF(ISNUMBER(AVERAGEIFS(Observed!S$2:S$9149,Observed!$A$2:$A$9149,$A597,Observed!$D$2:$D$9149,$D597)),AVERAGEIFS(Observed!S$2:S$9149,Observed!$A$2:$A$9149,$A597,Observed!$D$2:$D$9149,$D597),"")</f>
        <v>1064.058</v>
      </c>
      <c r="T597" s="23" t="str">
        <f>IF(ISNUMBER(AVERAGEIFS(Observed!T$2:T$9149,Observed!$A$2:$A$9149,$A597,Observed!$D$2:$D$9149,$D597)),AVERAGEIFS(Observed!T$2:T$9149,Observed!$A$2:$A$9149,$A597,Observed!$D$2:$D$9149,$D597),"")</f>
        <v/>
      </c>
      <c r="U597" s="23" t="str">
        <f>IF(ISNUMBER(AVERAGEIFS(Observed!U$2:U$9149,Observed!$A$2:$A$9149,$A597,Observed!$D$2:$D$9149,$D597)),AVERAGEIFS(Observed!U$2:U$9149,Observed!$A$2:$A$9149,$A597,Observed!$D$2:$D$9149,$D597),"")</f>
        <v/>
      </c>
      <c r="V597" s="23" t="str">
        <f>IF(ISNUMBER(AVERAGEIFS(Observed!V$2:V$9149,Observed!$A$2:$A$9149,$A597,Observed!$D$2:$D$9149,$D597)),AVERAGEIFS(Observed!V$2:V$9149,Observed!$A$2:$A$9149,$A597,Observed!$D$2:$D$9149,$D597),"")</f>
        <v/>
      </c>
      <c r="W597" s="21" t="str">
        <f>IF(ISNUMBER(AVERAGEIFS(Observed!W$2:W$9149,Observed!$A$2:$A$9149,$A597,Observed!$D$2:$D$9149,$D597)),AVERAGEIFS(Observed!W$2:W$9149,Observed!$A$2:$A$9149,$A597,Observed!$D$2:$D$9149,$D597),"")</f>
        <v/>
      </c>
      <c r="X597" s="35" t="str">
        <f>IF(ISNUMBER(AVERAGEIFS(Observed!X$2:X$9149,Observed!$A$2:$A$9149,$A597,Observed!$D$2:$D$9149,$D597)),AVERAGEIFS(Observed!X$2:X$9149,Observed!$A$2:$A$9149,$A597,Observed!$D$2:$D$9149,$D597),"")</f>
        <v/>
      </c>
      <c r="Y597" s="35" t="str">
        <f>IF(ISNUMBER(AVERAGEIFS(Observed!Y$2:Y$9149,Observed!$A$2:$A$9149,$A597,Observed!$D$2:$D$9149,$D597)),AVERAGEIFS(Observed!Y$2:Y$9149,Observed!$A$2:$A$9149,$A597,Observed!$D$2:$D$9149,$D597),"")</f>
        <v/>
      </c>
      <c r="Z597" s="22" t="str">
        <f>IF(ISNUMBER(AVERAGEIFS(Observed!Z$2:Z$9149,Observed!$A$2:$A$9149,$A597,Observed!$D$2:$D$9149,$D597)),AVERAGEIFS(Observed!Z$2:Z$9149,Observed!$A$2:$A$9149,$A597,Observed!$D$2:$D$9149,$D597),"")</f>
        <v/>
      </c>
      <c r="AA597" s="22" t="str">
        <f>IF(ISNUMBER(AVERAGEIFS(Observed!AA$2:AA$9149,Observed!$A$2:$A$9149,$A597,Observed!$D$2:$D$9149,$D597)),AVERAGEIFS(Observed!AA$2:AA$9149,Observed!$A$2:$A$9149,$A597,Observed!$D$2:$D$9149,$D597),"")</f>
        <v/>
      </c>
      <c r="AB597" s="22" t="str">
        <f>IF(ISNUMBER(AVERAGEIFS(Observed!AB$2:AB$9149,Observed!$A$2:$A$9149,$A597,Observed!$D$2:$D$9149,$D597)),AVERAGEIFS(Observed!AB$2:AB$9149,Observed!$A$2:$A$9149,$A597,Observed!$D$2:$D$9149,$D597),"")</f>
        <v/>
      </c>
      <c r="AC597" s="22">
        <f>IF(ISNUMBER(AVERAGEIFS(Observed!AC$2:AC$9149,Observed!$A$2:$A$9149,$A597,Observed!$D$2:$D$9149,$D597)),AVERAGEIFS(Observed!AC$2:AC$9149,Observed!$A$2:$A$9149,$A597,Observed!$D$2:$D$9149,$D597),"")</f>
        <v>495.29883132315007</v>
      </c>
      <c r="AD597" s="22">
        <f>IF(ISNUMBER(AVERAGEIFS(Observed!AD$2:AD$9149,Observed!$A$2:$A$9149,$A597,Observed!$D$2:$D$9149,$D597)),AVERAGEIFS(Observed!AD$2:AD$9149,Observed!$A$2:$A$9149,$A597,Observed!$D$2:$D$9149,$D597),"")</f>
        <v>49.529883132315007</v>
      </c>
      <c r="AE597" s="22" t="str">
        <f>IF(ISNUMBER(AVERAGEIFS(Observed!AE$2:AE$9149,Observed!$A$2:$A$9149,$A597,Observed!$D$2:$D$9149,$D597)),AVERAGEIFS(Observed!AE$2:AE$9149,Observed!$A$2:$A$9149,$A597,Observed!$D$2:$D$9149,$D597),"")</f>
        <v/>
      </c>
      <c r="AF597" s="22" t="str">
        <f>IF(ISNUMBER(AVERAGEIFS(Observed!AF$2:AF$9149,Observed!$A$2:$A$9149,$A597,Observed!$D$2:$D$9149,$D597)),AVERAGEIFS(Observed!AF$2:AF$9149,Observed!$A$2:$A$9149,$A597,Observed!$D$2:$D$9149,$D597),"")</f>
        <v/>
      </c>
      <c r="AG597" s="22" t="str">
        <f>IF(ISNUMBER(AVERAGEIFS(Observed!AG$2:AG$9149,Observed!$A$2:$A$9149,$A597,Observed!$D$2:$D$9149,$D597)),AVERAGEIFS(Observed!AG$2:AG$9149,Observed!$A$2:$A$9149,$A597,Observed!$D$2:$D$9149,$D597),"")</f>
        <v/>
      </c>
      <c r="AH597" s="22" t="str">
        <f>IF(ISNUMBER(AVERAGEIFS(Observed!AH$2:AH$9149,Observed!$A$2:$A$9149,$A597,Observed!$D$2:$D$9149,$D597)),AVERAGEIFS(Observed!AH$2:AH$9149,Observed!$A$2:$A$9149,$A597,Observed!$D$2:$D$9149,$D597),"")</f>
        <v/>
      </c>
      <c r="AI597" s="22" t="str">
        <f>IF(ISNUMBER(AVERAGEIFS(Observed!AI$2:AI$9149,Observed!$A$2:$A$9149,$A597,Observed!$D$2:$D$9149,$D597)),AVERAGEIFS(Observed!AI$2:AI$9149,Observed!$A$2:$A$9149,$A597,Observed!$D$2:$D$9149,$D597),"")</f>
        <v/>
      </c>
      <c r="AJ597" s="22" t="str">
        <f>IF(ISNUMBER(AVERAGEIFS(Observed!AJ$2:AJ$9149,Observed!$A$2:$A$9149,$A597,Observed!$D$2:$D$9149,$D597)),AVERAGEIFS(Observed!AJ$2:AJ$9149,Observed!$A$2:$A$9149,$A597,Observed!$D$2:$D$9149,$D597),"")</f>
        <v/>
      </c>
      <c r="AK597" s="22" t="str">
        <f>IF(ISNUMBER(AVERAGEIFS(Observed!AK$2:AK$9149,Observed!$A$2:$A$9149,$A597,Observed!$D$2:$D$9149,$D597)),AVERAGEIFS(Observed!AK$2:AK$9149,Observed!$A$2:$A$9149,$A597,Observed!$D$2:$D$9149,$D597),"")</f>
        <v/>
      </c>
      <c r="AL597" s="23" t="str">
        <f>IF(ISNUMBER(AVERAGEIFS(Observed!AL$2:AL$9149,Observed!$A$2:$A$9149,$A597,Observed!$D$2:$D$9149,$D597)),AVERAGEIFS(Observed!AL$2:AL$9149,Observed!$A$2:$A$9149,$A597,Observed!$D$2:$D$9149,$D597),"")</f>
        <v/>
      </c>
      <c r="AM597" s="23" t="str">
        <f>IF(ISNUMBER(AVERAGEIFS(Observed!AM$2:AM$9149,Observed!$A$2:$A$9149,$A597,Observed!$D$2:$D$9149,$D597)),AVERAGEIFS(Observed!AM$2:AM$9149,Observed!$A$2:$A$9149,$A597,Observed!$D$2:$D$9149,$D597),"")</f>
        <v/>
      </c>
      <c r="AN597" s="22" t="str">
        <f>IF(ISNUMBER(AVERAGEIFS(Observed!AN$2:AN$9149,Observed!$A$2:$A$9149,$A597,Observed!$D$2:$D$9149,$D597)),AVERAGEIFS(Observed!AN$2:AN$9149,Observed!$A$2:$A$9149,$A597,Observed!$D$2:$D$9149,$D597),"")</f>
        <v/>
      </c>
      <c r="AO597" s="22" t="str">
        <f>IF(ISNUMBER(AVERAGEIFS(Observed!AO$2:AO$9149,Observed!$A$2:$A$9149,$A597,Observed!$D$2:$D$9149,$D597)),AVERAGEIFS(Observed!AO$2:AO$9149,Observed!$A$2:$A$9149,$A597,Observed!$D$2:$D$9149,$D597),"")</f>
        <v/>
      </c>
      <c r="AP597" s="21" t="str">
        <f>IF(ISNUMBER(AVERAGEIFS(Observed!AP$2:AP$9149,Observed!$A$2:$A$9149,$A597,Observed!$D$2:$D$9149,$D597)),AVERAGEIFS(Observed!AP$2:AP$9149,Observed!$A$2:$A$9149,$A597,Observed!$D$2:$D$9149,$D597),"")</f>
        <v/>
      </c>
      <c r="AQ597" s="22" t="str">
        <f>IF(ISNUMBER(AVERAGEIFS(Observed!AQ$2:AQ$9149,Observed!$A$2:$A$9149,$A597,Observed!$D$2:$D$9149,$D597)),AVERAGEIFS(Observed!AQ$2:AQ$9149,Observed!$A$2:$A$9149,$A597,Observed!$D$2:$D$9149,$D597),"")</f>
        <v/>
      </c>
      <c r="AR597" s="22" t="str">
        <f>IF(ISNUMBER(AVERAGEIFS(Observed!AR$2:AR$9149,Observed!$A$2:$A$9149,$A597,Observed!$D$2:$D$9149,$D597)),AVERAGEIFS(Observed!AR$2:AR$9149,Observed!$A$2:$A$9149,$A597,Observed!$D$2:$D$9149,$D597),"")</f>
        <v/>
      </c>
      <c r="AS597" s="22" t="str">
        <f>IF(ISNUMBER(AVERAGEIFS(Observed!AS$2:AS$9149,Observed!$A$2:$A$9149,$A597,Observed!$D$2:$D$9149,$D597)),AVERAGEIFS(Observed!AS$2:AS$9149,Observed!$A$2:$A$9149,$A597,Observed!$D$2:$D$9149,$D597),"")</f>
        <v/>
      </c>
      <c r="AT597" s="22" t="str">
        <f>IF(ISNUMBER(AVERAGEIFS(Observed!AT$2:AT$9149,Observed!$A$2:$A$9149,$A597,Observed!$D$2:$D$9149,$D597)),AVERAGEIFS(Observed!AT$2:AT$9149,Observed!$A$2:$A$9149,$A597,Observed!$D$2:$D$9149,$D597),"")</f>
        <v/>
      </c>
      <c r="AU597" s="22" t="str">
        <f>IF(ISNUMBER(AVERAGEIFS(Observed!AU$2:AU$9149,Observed!$A$2:$A$9149,$A597,Observed!$D$2:$D$9149,$D597)),AVERAGEIFS(Observed!AU$2:AU$9149,Observed!$A$2:$A$9149,$A597,Observed!$D$2:$D$9149,$D597),"")</f>
        <v/>
      </c>
      <c r="AV597" s="2">
        <f>COUNTIFS(Observed!$A$2:$A$9149,$A597,Observed!$D$2:$D$9149,$D597)</f>
        <v>5</v>
      </c>
      <c r="AW597" s="2">
        <f t="shared" si="9"/>
        <v>5</v>
      </c>
    </row>
    <row r="598" spans="1:49" x14ac:dyDescent="0.25">
      <c r="A598" t="s">
        <v>93</v>
      </c>
      <c r="B598" t="s">
        <v>116</v>
      </c>
      <c r="C598" t="s">
        <v>30</v>
      </c>
      <c r="D598" s="3">
        <v>40647</v>
      </c>
      <c r="E598">
        <v>1</v>
      </c>
      <c r="G598" t="s">
        <v>107</v>
      </c>
      <c r="K598" s="24" t="s">
        <v>115</v>
      </c>
      <c r="N598" s="2"/>
      <c r="O598" s="21" t="str">
        <f>IF(ISNUMBER(AVERAGEIFS(Observed!O$2:O$9149,Observed!$A$2:$A$9149,$A598,Observed!$D$2:$D$9149,$D598)),AVERAGEIFS(Observed!O$2:O$9149,Observed!$A$2:$A$9149,$A598,Observed!$D$2:$D$9149,$D598),"")</f>
        <v/>
      </c>
      <c r="P598" s="22" t="str">
        <f>IF(ISNUMBER(AVERAGEIFS(Observed!P$2:P$9149,Observed!$A$2:$A$9149,$A598,Observed!$D$2:$D$9149,$D598)),AVERAGEIFS(Observed!P$2:P$9149,Observed!$A$2:$A$9149,$A598,Observed!$D$2:$D$9149,$D598),"")</f>
        <v/>
      </c>
      <c r="Q598" s="22">
        <f>IF(ISNUMBER(AVERAGEIFS(Observed!Q$2:Q$9149,Observed!$A$2:$A$9149,$A598,Observed!$D$2:$D$9149,$D598)),AVERAGEIFS(Observed!Q$2:Q$9149,Observed!$A$2:$A$9149,$A598,Observed!$D$2:$D$9149,$D598),"")</f>
        <v>77.60799999999999</v>
      </c>
      <c r="R598" s="22">
        <f>IF(ISNUMBER(AVERAGEIFS(Observed!R$2:R$9149,Observed!$A$2:$A$9149,$A598,Observed!$D$2:$D$9149,$D598)),AVERAGEIFS(Observed!R$2:R$9149,Observed!$A$2:$A$9149,$A598,Observed!$D$2:$D$9149,$D598),"")</f>
        <v>77.60799999999999</v>
      </c>
      <c r="S598" s="22">
        <f>IF(ISNUMBER(AVERAGEIFS(Observed!S$2:S$9149,Observed!$A$2:$A$9149,$A598,Observed!$D$2:$D$9149,$D598)),AVERAGEIFS(Observed!S$2:S$9149,Observed!$A$2:$A$9149,$A598,Observed!$D$2:$D$9149,$D598),"")</f>
        <v>1141.6660000000002</v>
      </c>
      <c r="T598" s="23" t="str">
        <f>IF(ISNUMBER(AVERAGEIFS(Observed!T$2:T$9149,Observed!$A$2:$A$9149,$A598,Observed!$D$2:$D$9149,$D598)),AVERAGEIFS(Observed!T$2:T$9149,Observed!$A$2:$A$9149,$A598,Observed!$D$2:$D$9149,$D598),"")</f>
        <v/>
      </c>
      <c r="U598" s="23" t="str">
        <f>IF(ISNUMBER(AVERAGEIFS(Observed!U$2:U$9149,Observed!$A$2:$A$9149,$A598,Observed!$D$2:$D$9149,$D598)),AVERAGEIFS(Observed!U$2:U$9149,Observed!$A$2:$A$9149,$A598,Observed!$D$2:$D$9149,$D598),"")</f>
        <v/>
      </c>
      <c r="V598" s="23" t="str">
        <f>IF(ISNUMBER(AVERAGEIFS(Observed!V$2:V$9149,Observed!$A$2:$A$9149,$A598,Observed!$D$2:$D$9149,$D598)),AVERAGEIFS(Observed!V$2:V$9149,Observed!$A$2:$A$9149,$A598,Observed!$D$2:$D$9149,$D598),"")</f>
        <v/>
      </c>
      <c r="W598" s="21" t="str">
        <f>IF(ISNUMBER(AVERAGEIFS(Observed!W$2:W$9149,Observed!$A$2:$A$9149,$A598,Observed!$D$2:$D$9149,$D598)),AVERAGEIFS(Observed!W$2:W$9149,Observed!$A$2:$A$9149,$A598,Observed!$D$2:$D$9149,$D598),"")</f>
        <v/>
      </c>
      <c r="X598" s="35" t="str">
        <f>IF(ISNUMBER(AVERAGEIFS(Observed!X$2:X$9149,Observed!$A$2:$A$9149,$A598,Observed!$D$2:$D$9149,$D598)),AVERAGEIFS(Observed!X$2:X$9149,Observed!$A$2:$A$9149,$A598,Observed!$D$2:$D$9149,$D598),"")</f>
        <v/>
      </c>
      <c r="Y598" s="35" t="str">
        <f>IF(ISNUMBER(AVERAGEIFS(Observed!Y$2:Y$9149,Observed!$A$2:$A$9149,$A598,Observed!$D$2:$D$9149,$D598)),AVERAGEIFS(Observed!Y$2:Y$9149,Observed!$A$2:$A$9149,$A598,Observed!$D$2:$D$9149,$D598),"")</f>
        <v/>
      </c>
      <c r="Z598" s="22" t="str">
        <f>IF(ISNUMBER(AVERAGEIFS(Observed!Z$2:Z$9149,Observed!$A$2:$A$9149,$A598,Observed!$D$2:$D$9149,$D598)),AVERAGEIFS(Observed!Z$2:Z$9149,Observed!$A$2:$A$9149,$A598,Observed!$D$2:$D$9149,$D598),"")</f>
        <v/>
      </c>
      <c r="AA598" s="22" t="str">
        <f>IF(ISNUMBER(AVERAGEIFS(Observed!AA$2:AA$9149,Observed!$A$2:$A$9149,$A598,Observed!$D$2:$D$9149,$D598)),AVERAGEIFS(Observed!AA$2:AA$9149,Observed!$A$2:$A$9149,$A598,Observed!$D$2:$D$9149,$D598),"")</f>
        <v/>
      </c>
      <c r="AB598" s="22" t="str">
        <f>IF(ISNUMBER(AVERAGEIFS(Observed!AB$2:AB$9149,Observed!$A$2:$A$9149,$A598,Observed!$D$2:$D$9149,$D598)),AVERAGEIFS(Observed!AB$2:AB$9149,Observed!$A$2:$A$9149,$A598,Observed!$D$2:$D$9149,$D598),"")</f>
        <v/>
      </c>
      <c r="AC598" s="22">
        <f>IF(ISNUMBER(AVERAGEIFS(Observed!AC$2:AC$9149,Observed!$A$2:$A$9149,$A598,Observed!$D$2:$D$9149,$D598)),AVERAGEIFS(Observed!AC$2:AC$9149,Observed!$A$2:$A$9149,$A598,Observed!$D$2:$D$9149,$D598),"")</f>
        <v>369.55291258355737</v>
      </c>
      <c r="AD598" s="22">
        <f>IF(ISNUMBER(AVERAGEIFS(Observed!AD$2:AD$9149,Observed!$A$2:$A$9149,$A598,Observed!$D$2:$D$9149,$D598)),AVERAGEIFS(Observed!AD$2:AD$9149,Observed!$A$2:$A$9149,$A598,Observed!$D$2:$D$9149,$D598),"")</f>
        <v>36.955291258355736</v>
      </c>
      <c r="AE598" s="22" t="str">
        <f>IF(ISNUMBER(AVERAGEIFS(Observed!AE$2:AE$9149,Observed!$A$2:$A$9149,$A598,Observed!$D$2:$D$9149,$D598)),AVERAGEIFS(Observed!AE$2:AE$9149,Observed!$A$2:$A$9149,$A598,Observed!$D$2:$D$9149,$D598),"")</f>
        <v/>
      </c>
      <c r="AF598" s="22" t="str">
        <f>IF(ISNUMBER(AVERAGEIFS(Observed!AF$2:AF$9149,Observed!$A$2:$A$9149,$A598,Observed!$D$2:$D$9149,$D598)),AVERAGEIFS(Observed!AF$2:AF$9149,Observed!$A$2:$A$9149,$A598,Observed!$D$2:$D$9149,$D598),"")</f>
        <v/>
      </c>
      <c r="AG598" s="22" t="str">
        <f>IF(ISNUMBER(AVERAGEIFS(Observed!AG$2:AG$9149,Observed!$A$2:$A$9149,$A598,Observed!$D$2:$D$9149,$D598)),AVERAGEIFS(Observed!AG$2:AG$9149,Observed!$A$2:$A$9149,$A598,Observed!$D$2:$D$9149,$D598),"")</f>
        <v/>
      </c>
      <c r="AH598" s="22" t="str">
        <f>IF(ISNUMBER(AVERAGEIFS(Observed!AH$2:AH$9149,Observed!$A$2:$A$9149,$A598,Observed!$D$2:$D$9149,$D598)),AVERAGEIFS(Observed!AH$2:AH$9149,Observed!$A$2:$A$9149,$A598,Observed!$D$2:$D$9149,$D598),"")</f>
        <v/>
      </c>
      <c r="AI598" s="22" t="str">
        <f>IF(ISNUMBER(AVERAGEIFS(Observed!AI$2:AI$9149,Observed!$A$2:$A$9149,$A598,Observed!$D$2:$D$9149,$D598)),AVERAGEIFS(Observed!AI$2:AI$9149,Observed!$A$2:$A$9149,$A598,Observed!$D$2:$D$9149,$D598),"")</f>
        <v/>
      </c>
      <c r="AJ598" s="22" t="str">
        <f>IF(ISNUMBER(AVERAGEIFS(Observed!AJ$2:AJ$9149,Observed!$A$2:$A$9149,$A598,Observed!$D$2:$D$9149,$D598)),AVERAGEIFS(Observed!AJ$2:AJ$9149,Observed!$A$2:$A$9149,$A598,Observed!$D$2:$D$9149,$D598),"")</f>
        <v/>
      </c>
      <c r="AK598" s="22" t="str">
        <f>IF(ISNUMBER(AVERAGEIFS(Observed!AK$2:AK$9149,Observed!$A$2:$A$9149,$A598,Observed!$D$2:$D$9149,$D598)),AVERAGEIFS(Observed!AK$2:AK$9149,Observed!$A$2:$A$9149,$A598,Observed!$D$2:$D$9149,$D598),"")</f>
        <v/>
      </c>
      <c r="AL598" s="23" t="str">
        <f>IF(ISNUMBER(AVERAGEIFS(Observed!AL$2:AL$9149,Observed!$A$2:$A$9149,$A598,Observed!$D$2:$D$9149,$D598)),AVERAGEIFS(Observed!AL$2:AL$9149,Observed!$A$2:$A$9149,$A598,Observed!$D$2:$D$9149,$D598),"")</f>
        <v/>
      </c>
      <c r="AM598" s="23" t="str">
        <f>IF(ISNUMBER(AVERAGEIFS(Observed!AM$2:AM$9149,Observed!$A$2:$A$9149,$A598,Observed!$D$2:$D$9149,$D598)),AVERAGEIFS(Observed!AM$2:AM$9149,Observed!$A$2:$A$9149,$A598,Observed!$D$2:$D$9149,$D598),"")</f>
        <v/>
      </c>
      <c r="AN598" s="22" t="str">
        <f>IF(ISNUMBER(AVERAGEIFS(Observed!AN$2:AN$9149,Observed!$A$2:$A$9149,$A598,Observed!$D$2:$D$9149,$D598)),AVERAGEIFS(Observed!AN$2:AN$9149,Observed!$A$2:$A$9149,$A598,Observed!$D$2:$D$9149,$D598),"")</f>
        <v/>
      </c>
      <c r="AO598" s="22" t="str">
        <f>IF(ISNUMBER(AVERAGEIFS(Observed!AO$2:AO$9149,Observed!$A$2:$A$9149,$A598,Observed!$D$2:$D$9149,$D598)),AVERAGEIFS(Observed!AO$2:AO$9149,Observed!$A$2:$A$9149,$A598,Observed!$D$2:$D$9149,$D598),"")</f>
        <v/>
      </c>
      <c r="AP598" s="21" t="str">
        <f>IF(ISNUMBER(AVERAGEIFS(Observed!AP$2:AP$9149,Observed!$A$2:$A$9149,$A598,Observed!$D$2:$D$9149,$D598)),AVERAGEIFS(Observed!AP$2:AP$9149,Observed!$A$2:$A$9149,$A598,Observed!$D$2:$D$9149,$D598),"")</f>
        <v/>
      </c>
      <c r="AQ598" s="22" t="str">
        <f>IF(ISNUMBER(AVERAGEIFS(Observed!AQ$2:AQ$9149,Observed!$A$2:$A$9149,$A598,Observed!$D$2:$D$9149,$D598)),AVERAGEIFS(Observed!AQ$2:AQ$9149,Observed!$A$2:$A$9149,$A598,Observed!$D$2:$D$9149,$D598),"")</f>
        <v/>
      </c>
      <c r="AR598" s="22" t="str">
        <f>IF(ISNUMBER(AVERAGEIFS(Observed!AR$2:AR$9149,Observed!$A$2:$A$9149,$A598,Observed!$D$2:$D$9149,$D598)),AVERAGEIFS(Observed!AR$2:AR$9149,Observed!$A$2:$A$9149,$A598,Observed!$D$2:$D$9149,$D598),"")</f>
        <v/>
      </c>
      <c r="AS598" s="22" t="str">
        <f>IF(ISNUMBER(AVERAGEIFS(Observed!AS$2:AS$9149,Observed!$A$2:$A$9149,$A598,Observed!$D$2:$D$9149,$D598)),AVERAGEIFS(Observed!AS$2:AS$9149,Observed!$A$2:$A$9149,$A598,Observed!$D$2:$D$9149,$D598),"")</f>
        <v/>
      </c>
      <c r="AT598" s="22" t="str">
        <f>IF(ISNUMBER(AVERAGEIFS(Observed!AT$2:AT$9149,Observed!$A$2:$A$9149,$A598,Observed!$D$2:$D$9149,$D598)),AVERAGEIFS(Observed!AT$2:AT$9149,Observed!$A$2:$A$9149,$A598,Observed!$D$2:$D$9149,$D598),"")</f>
        <v/>
      </c>
      <c r="AU598" s="22" t="str">
        <f>IF(ISNUMBER(AVERAGEIFS(Observed!AU$2:AU$9149,Observed!$A$2:$A$9149,$A598,Observed!$D$2:$D$9149,$D598)),AVERAGEIFS(Observed!AU$2:AU$9149,Observed!$A$2:$A$9149,$A598,Observed!$D$2:$D$9149,$D598),"")</f>
        <v/>
      </c>
      <c r="AV598" s="2">
        <f>COUNTIFS(Observed!$A$2:$A$9149,$A598,Observed!$D$2:$D$9149,$D598)</f>
        <v>5</v>
      </c>
      <c r="AW598" s="2">
        <f t="shared" si="9"/>
        <v>5</v>
      </c>
    </row>
    <row r="599" spans="1:49" x14ac:dyDescent="0.25">
      <c r="A599" t="s">
        <v>93</v>
      </c>
      <c r="B599" t="s">
        <v>116</v>
      </c>
      <c r="C599" t="s">
        <v>30</v>
      </c>
      <c r="D599" s="3">
        <v>40675</v>
      </c>
      <c r="E599">
        <v>1</v>
      </c>
      <c r="G599" t="s">
        <v>107</v>
      </c>
      <c r="K599" s="24" t="s">
        <v>115</v>
      </c>
      <c r="N599" s="2"/>
      <c r="O599" s="21" t="str">
        <f>IF(ISNUMBER(AVERAGEIFS(Observed!O$2:O$9149,Observed!$A$2:$A$9149,$A599,Observed!$D$2:$D$9149,$D599)),AVERAGEIFS(Observed!O$2:O$9149,Observed!$A$2:$A$9149,$A599,Observed!$D$2:$D$9149,$D599),"")</f>
        <v/>
      </c>
      <c r="P599" s="22" t="str">
        <f>IF(ISNUMBER(AVERAGEIFS(Observed!P$2:P$9149,Observed!$A$2:$A$9149,$A599,Observed!$D$2:$D$9149,$D599)),AVERAGEIFS(Observed!P$2:P$9149,Observed!$A$2:$A$9149,$A599,Observed!$D$2:$D$9149,$D599),"")</f>
        <v/>
      </c>
      <c r="Q599" s="22">
        <f>IF(ISNUMBER(AVERAGEIFS(Observed!Q$2:Q$9149,Observed!$A$2:$A$9149,$A599,Observed!$D$2:$D$9149,$D599)),AVERAGEIFS(Observed!Q$2:Q$9149,Observed!$A$2:$A$9149,$A599,Observed!$D$2:$D$9149,$D599),"")</f>
        <v>71.695999999999998</v>
      </c>
      <c r="R599" s="22">
        <f>IF(ISNUMBER(AVERAGEIFS(Observed!R$2:R$9149,Observed!$A$2:$A$9149,$A599,Observed!$D$2:$D$9149,$D599)),AVERAGEIFS(Observed!R$2:R$9149,Observed!$A$2:$A$9149,$A599,Observed!$D$2:$D$9149,$D599),"")</f>
        <v>71.695999999999998</v>
      </c>
      <c r="S599" s="22">
        <f>IF(ISNUMBER(AVERAGEIFS(Observed!S$2:S$9149,Observed!$A$2:$A$9149,$A599,Observed!$D$2:$D$9149,$D599)),AVERAGEIFS(Observed!S$2:S$9149,Observed!$A$2:$A$9149,$A599,Observed!$D$2:$D$9149,$D599),"")</f>
        <v>1213.3619999999999</v>
      </c>
      <c r="T599" s="23" t="str">
        <f>IF(ISNUMBER(AVERAGEIFS(Observed!T$2:T$9149,Observed!$A$2:$A$9149,$A599,Observed!$D$2:$D$9149,$D599)),AVERAGEIFS(Observed!T$2:T$9149,Observed!$A$2:$A$9149,$A599,Observed!$D$2:$D$9149,$D599),"")</f>
        <v/>
      </c>
      <c r="U599" s="23" t="str">
        <f>IF(ISNUMBER(AVERAGEIFS(Observed!U$2:U$9149,Observed!$A$2:$A$9149,$A599,Observed!$D$2:$D$9149,$D599)),AVERAGEIFS(Observed!U$2:U$9149,Observed!$A$2:$A$9149,$A599,Observed!$D$2:$D$9149,$D599),"")</f>
        <v/>
      </c>
      <c r="V599" s="23" t="str">
        <f>IF(ISNUMBER(AVERAGEIFS(Observed!V$2:V$9149,Observed!$A$2:$A$9149,$A599,Observed!$D$2:$D$9149,$D599)),AVERAGEIFS(Observed!V$2:V$9149,Observed!$A$2:$A$9149,$A599,Observed!$D$2:$D$9149,$D599),"")</f>
        <v/>
      </c>
      <c r="W599" s="21" t="str">
        <f>IF(ISNUMBER(AVERAGEIFS(Observed!W$2:W$9149,Observed!$A$2:$A$9149,$A599,Observed!$D$2:$D$9149,$D599)),AVERAGEIFS(Observed!W$2:W$9149,Observed!$A$2:$A$9149,$A599,Observed!$D$2:$D$9149,$D599),"")</f>
        <v/>
      </c>
      <c r="X599" s="35" t="str">
        <f>IF(ISNUMBER(AVERAGEIFS(Observed!X$2:X$9149,Observed!$A$2:$A$9149,$A599,Observed!$D$2:$D$9149,$D599)),AVERAGEIFS(Observed!X$2:X$9149,Observed!$A$2:$A$9149,$A599,Observed!$D$2:$D$9149,$D599),"")</f>
        <v/>
      </c>
      <c r="Y599" s="35" t="str">
        <f>IF(ISNUMBER(AVERAGEIFS(Observed!Y$2:Y$9149,Observed!$A$2:$A$9149,$A599,Observed!$D$2:$D$9149,$D599)),AVERAGEIFS(Observed!Y$2:Y$9149,Observed!$A$2:$A$9149,$A599,Observed!$D$2:$D$9149,$D599),"")</f>
        <v/>
      </c>
      <c r="Z599" s="22" t="str">
        <f>IF(ISNUMBER(AVERAGEIFS(Observed!Z$2:Z$9149,Observed!$A$2:$A$9149,$A599,Observed!$D$2:$D$9149,$D599)),AVERAGEIFS(Observed!Z$2:Z$9149,Observed!$A$2:$A$9149,$A599,Observed!$D$2:$D$9149,$D599),"")</f>
        <v/>
      </c>
      <c r="AA599" s="22" t="str">
        <f>IF(ISNUMBER(AVERAGEIFS(Observed!AA$2:AA$9149,Observed!$A$2:$A$9149,$A599,Observed!$D$2:$D$9149,$D599)),AVERAGEIFS(Observed!AA$2:AA$9149,Observed!$A$2:$A$9149,$A599,Observed!$D$2:$D$9149,$D599),"")</f>
        <v/>
      </c>
      <c r="AB599" s="22" t="str">
        <f>IF(ISNUMBER(AVERAGEIFS(Observed!AB$2:AB$9149,Observed!$A$2:$A$9149,$A599,Observed!$D$2:$D$9149,$D599)),AVERAGEIFS(Observed!AB$2:AB$9149,Observed!$A$2:$A$9149,$A599,Observed!$D$2:$D$9149,$D599),"")</f>
        <v/>
      </c>
      <c r="AC599" s="22">
        <f>IF(ISNUMBER(AVERAGEIFS(Observed!AC$2:AC$9149,Observed!$A$2:$A$9149,$A599,Observed!$D$2:$D$9149,$D599)),AVERAGEIFS(Observed!AC$2:AC$9149,Observed!$A$2:$A$9149,$A599,Observed!$D$2:$D$9149,$D599),"")</f>
        <v>256.05335687242791</v>
      </c>
      <c r="AD599" s="22">
        <f>IF(ISNUMBER(AVERAGEIFS(Observed!AD$2:AD$9149,Observed!$A$2:$A$9149,$A599,Observed!$D$2:$D$9149,$D599)),AVERAGEIFS(Observed!AD$2:AD$9149,Observed!$A$2:$A$9149,$A599,Observed!$D$2:$D$9149,$D599),"")</f>
        <v>25.605335687242793</v>
      </c>
      <c r="AE599" s="22" t="str">
        <f>IF(ISNUMBER(AVERAGEIFS(Observed!AE$2:AE$9149,Observed!$A$2:$A$9149,$A599,Observed!$D$2:$D$9149,$D599)),AVERAGEIFS(Observed!AE$2:AE$9149,Observed!$A$2:$A$9149,$A599,Observed!$D$2:$D$9149,$D599),"")</f>
        <v/>
      </c>
      <c r="AF599" s="22" t="str">
        <f>IF(ISNUMBER(AVERAGEIFS(Observed!AF$2:AF$9149,Observed!$A$2:$A$9149,$A599,Observed!$D$2:$D$9149,$D599)),AVERAGEIFS(Observed!AF$2:AF$9149,Observed!$A$2:$A$9149,$A599,Observed!$D$2:$D$9149,$D599),"")</f>
        <v/>
      </c>
      <c r="AG599" s="22" t="str">
        <f>IF(ISNUMBER(AVERAGEIFS(Observed!AG$2:AG$9149,Observed!$A$2:$A$9149,$A599,Observed!$D$2:$D$9149,$D599)),AVERAGEIFS(Observed!AG$2:AG$9149,Observed!$A$2:$A$9149,$A599,Observed!$D$2:$D$9149,$D599),"")</f>
        <v/>
      </c>
      <c r="AH599" s="22" t="str">
        <f>IF(ISNUMBER(AVERAGEIFS(Observed!AH$2:AH$9149,Observed!$A$2:$A$9149,$A599,Observed!$D$2:$D$9149,$D599)),AVERAGEIFS(Observed!AH$2:AH$9149,Observed!$A$2:$A$9149,$A599,Observed!$D$2:$D$9149,$D599),"")</f>
        <v/>
      </c>
      <c r="AI599" s="22" t="str">
        <f>IF(ISNUMBER(AVERAGEIFS(Observed!AI$2:AI$9149,Observed!$A$2:$A$9149,$A599,Observed!$D$2:$D$9149,$D599)),AVERAGEIFS(Observed!AI$2:AI$9149,Observed!$A$2:$A$9149,$A599,Observed!$D$2:$D$9149,$D599),"")</f>
        <v/>
      </c>
      <c r="AJ599" s="22" t="str">
        <f>IF(ISNUMBER(AVERAGEIFS(Observed!AJ$2:AJ$9149,Observed!$A$2:$A$9149,$A599,Observed!$D$2:$D$9149,$D599)),AVERAGEIFS(Observed!AJ$2:AJ$9149,Observed!$A$2:$A$9149,$A599,Observed!$D$2:$D$9149,$D599),"")</f>
        <v/>
      </c>
      <c r="AK599" s="22" t="str">
        <f>IF(ISNUMBER(AVERAGEIFS(Observed!AK$2:AK$9149,Observed!$A$2:$A$9149,$A599,Observed!$D$2:$D$9149,$D599)),AVERAGEIFS(Observed!AK$2:AK$9149,Observed!$A$2:$A$9149,$A599,Observed!$D$2:$D$9149,$D599),"")</f>
        <v/>
      </c>
      <c r="AL599" s="23" t="str">
        <f>IF(ISNUMBER(AVERAGEIFS(Observed!AL$2:AL$9149,Observed!$A$2:$A$9149,$A599,Observed!$D$2:$D$9149,$D599)),AVERAGEIFS(Observed!AL$2:AL$9149,Observed!$A$2:$A$9149,$A599,Observed!$D$2:$D$9149,$D599),"")</f>
        <v/>
      </c>
      <c r="AM599" s="23" t="str">
        <f>IF(ISNUMBER(AVERAGEIFS(Observed!AM$2:AM$9149,Observed!$A$2:$A$9149,$A599,Observed!$D$2:$D$9149,$D599)),AVERAGEIFS(Observed!AM$2:AM$9149,Observed!$A$2:$A$9149,$A599,Observed!$D$2:$D$9149,$D599),"")</f>
        <v/>
      </c>
      <c r="AN599" s="22" t="str">
        <f>IF(ISNUMBER(AVERAGEIFS(Observed!AN$2:AN$9149,Observed!$A$2:$A$9149,$A599,Observed!$D$2:$D$9149,$D599)),AVERAGEIFS(Observed!AN$2:AN$9149,Observed!$A$2:$A$9149,$A599,Observed!$D$2:$D$9149,$D599),"")</f>
        <v/>
      </c>
      <c r="AO599" s="22" t="str">
        <f>IF(ISNUMBER(AVERAGEIFS(Observed!AO$2:AO$9149,Observed!$A$2:$A$9149,$A599,Observed!$D$2:$D$9149,$D599)),AVERAGEIFS(Observed!AO$2:AO$9149,Observed!$A$2:$A$9149,$A599,Observed!$D$2:$D$9149,$D599),"")</f>
        <v/>
      </c>
      <c r="AP599" s="21" t="str">
        <f>IF(ISNUMBER(AVERAGEIFS(Observed!AP$2:AP$9149,Observed!$A$2:$A$9149,$A599,Observed!$D$2:$D$9149,$D599)),AVERAGEIFS(Observed!AP$2:AP$9149,Observed!$A$2:$A$9149,$A599,Observed!$D$2:$D$9149,$D599),"")</f>
        <v/>
      </c>
      <c r="AQ599" s="22" t="str">
        <f>IF(ISNUMBER(AVERAGEIFS(Observed!AQ$2:AQ$9149,Observed!$A$2:$A$9149,$A599,Observed!$D$2:$D$9149,$D599)),AVERAGEIFS(Observed!AQ$2:AQ$9149,Observed!$A$2:$A$9149,$A599,Observed!$D$2:$D$9149,$D599),"")</f>
        <v/>
      </c>
      <c r="AR599" s="22" t="str">
        <f>IF(ISNUMBER(AVERAGEIFS(Observed!AR$2:AR$9149,Observed!$A$2:$A$9149,$A599,Observed!$D$2:$D$9149,$D599)),AVERAGEIFS(Observed!AR$2:AR$9149,Observed!$A$2:$A$9149,$A599,Observed!$D$2:$D$9149,$D599),"")</f>
        <v/>
      </c>
      <c r="AS599" s="22" t="str">
        <f>IF(ISNUMBER(AVERAGEIFS(Observed!AS$2:AS$9149,Observed!$A$2:$A$9149,$A599,Observed!$D$2:$D$9149,$D599)),AVERAGEIFS(Observed!AS$2:AS$9149,Observed!$A$2:$A$9149,$A599,Observed!$D$2:$D$9149,$D599),"")</f>
        <v/>
      </c>
      <c r="AT599" s="22" t="str">
        <f>IF(ISNUMBER(AVERAGEIFS(Observed!AT$2:AT$9149,Observed!$A$2:$A$9149,$A599,Observed!$D$2:$D$9149,$D599)),AVERAGEIFS(Observed!AT$2:AT$9149,Observed!$A$2:$A$9149,$A599,Observed!$D$2:$D$9149,$D599),"")</f>
        <v/>
      </c>
      <c r="AU599" s="22" t="str">
        <f>IF(ISNUMBER(AVERAGEIFS(Observed!AU$2:AU$9149,Observed!$A$2:$A$9149,$A599,Observed!$D$2:$D$9149,$D599)),AVERAGEIFS(Observed!AU$2:AU$9149,Observed!$A$2:$A$9149,$A599,Observed!$D$2:$D$9149,$D599),"")</f>
        <v/>
      </c>
      <c r="AV599" s="2">
        <f>COUNTIFS(Observed!$A$2:$A$9149,$A599,Observed!$D$2:$D$9149,$D599)</f>
        <v>5</v>
      </c>
      <c r="AW599" s="2">
        <f t="shared" si="9"/>
        <v>5</v>
      </c>
    </row>
    <row r="600" spans="1:49" x14ac:dyDescent="0.25">
      <c r="A600" t="s">
        <v>93</v>
      </c>
      <c r="B600" t="s">
        <v>116</v>
      </c>
      <c r="C600" t="s">
        <v>30</v>
      </c>
      <c r="D600" s="3">
        <v>40717</v>
      </c>
      <c r="E600">
        <v>1</v>
      </c>
      <c r="G600" t="s">
        <v>107</v>
      </c>
      <c r="K600" s="24" t="s">
        <v>115</v>
      </c>
      <c r="N600" s="2"/>
      <c r="O600" s="21" t="str">
        <f>IF(ISNUMBER(AVERAGEIFS(Observed!O$2:O$9149,Observed!$A$2:$A$9149,$A600,Observed!$D$2:$D$9149,$D600)),AVERAGEIFS(Observed!O$2:O$9149,Observed!$A$2:$A$9149,$A600,Observed!$D$2:$D$9149,$D600),"")</f>
        <v/>
      </c>
      <c r="P600" s="22" t="str">
        <f>IF(ISNUMBER(AVERAGEIFS(Observed!P$2:P$9149,Observed!$A$2:$A$9149,$A600,Observed!$D$2:$D$9149,$D600)),AVERAGEIFS(Observed!P$2:P$9149,Observed!$A$2:$A$9149,$A600,Observed!$D$2:$D$9149,$D600),"")</f>
        <v/>
      </c>
      <c r="Q600" s="22">
        <f>IF(ISNUMBER(AVERAGEIFS(Observed!Q$2:Q$9149,Observed!$A$2:$A$9149,$A600,Observed!$D$2:$D$9149,$D600)),AVERAGEIFS(Observed!Q$2:Q$9149,Observed!$A$2:$A$9149,$A600,Observed!$D$2:$D$9149,$D600),"")</f>
        <v>88.861999999999995</v>
      </c>
      <c r="R600" s="22">
        <f>IF(ISNUMBER(AVERAGEIFS(Observed!R$2:R$9149,Observed!$A$2:$A$9149,$A600,Observed!$D$2:$D$9149,$D600)),AVERAGEIFS(Observed!R$2:R$9149,Observed!$A$2:$A$9149,$A600,Observed!$D$2:$D$9149,$D600),"")</f>
        <v>88.861999999999995</v>
      </c>
      <c r="S600" s="22">
        <f>IF(ISNUMBER(AVERAGEIFS(Observed!S$2:S$9149,Observed!$A$2:$A$9149,$A600,Observed!$D$2:$D$9149,$D600)),AVERAGEIFS(Observed!S$2:S$9149,Observed!$A$2:$A$9149,$A600,Observed!$D$2:$D$9149,$D600),"")</f>
        <v>1302.2239999999999</v>
      </c>
      <c r="T600" s="23" t="str">
        <f>IF(ISNUMBER(AVERAGEIFS(Observed!T$2:T$9149,Observed!$A$2:$A$9149,$A600,Observed!$D$2:$D$9149,$D600)),AVERAGEIFS(Observed!T$2:T$9149,Observed!$A$2:$A$9149,$A600,Observed!$D$2:$D$9149,$D600),"")</f>
        <v/>
      </c>
      <c r="U600" s="23" t="str">
        <f>IF(ISNUMBER(AVERAGEIFS(Observed!U$2:U$9149,Observed!$A$2:$A$9149,$A600,Observed!$D$2:$D$9149,$D600)),AVERAGEIFS(Observed!U$2:U$9149,Observed!$A$2:$A$9149,$A600,Observed!$D$2:$D$9149,$D600),"")</f>
        <v/>
      </c>
      <c r="V600" s="23" t="str">
        <f>IF(ISNUMBER(AVERAGEIFS(Observed!V$2:V$9149,Observed!$A$2:$A$9149,$A600,Observed!$D$2:$D$9149,$D600)),AVERAGEIFS(Observed!V$2:V$9149,Observed!$A$2:$A$9149,$A600,Observed!$D$2:$D$9149,$D600),"")</f>
        <v/>
      </c>
      <c r="W600" s="21" t="str">
        <f>IF(ISNUMBER(AVERAGEIFS(Observed!W$2:W$9149,Observed!$A$2:$A$9149,$A600,Observed!$D$2:$D$9149,$D600)),AVERAGEIFS(Observed!W$2:W$9149,Observed!$A$2:$A$9149,$A600,Observed!$D$2:$D$9149,$D600),"")</f>
        <v/>
      </c>
      <c r="X600" s="35" t="str">
        <f>IF(ISNUMBER(AVERAGEIFS(Observed!X$2:X$9149,Observed!$A$2:$A$9149,$A600,Observed!$D$2:$D$9149,$D600)),AVERAGEIFS(Observed!X$2:X$9149,Observed!$A$2:$A$9149,$A600,Observed!$D$2:$D$9149,$D600),"")</f>
        <v/>
      </c>
      <c r="Y600" s="35" t="str">
        <f>IF(ISNUMBER(AVERAGEIFS(Observed!Y$2:Y$9149,Observed!$A$2:$A$9149,$A600,Observed!$D$2:$D$9149,$D600)),AVERAGEIFS(Observed!Y$2:Y$9149,Observed!$A$2:$A$9149,$A600,Observed!$D$2:$D$9149,$D600),"")</f>
        <v/>
      </c>
      <c r="Z600" s="22" t="str">
        <f>IF(ISNUMBER(AVERAGEIFS(Observed!Z$2:Z$9149,Observed!$A$2:$A$9149,$A600,Observed!$D$2:$D$9149,$D600)),AVERAGEIFS(Observed!Z$2:Z$9149,Observed!$A$2:$A$9149,$A600,Observed!$D$2:$D$9149,$D600),"")</f>
        <v/>
      </c>
      <c r="AA600" s="22" t="str">
        <f>IF(ISNUMBER(AVERAGEIFS(Observed!AA$2:AA$9149,Observed!$A$2:$A$9149,$A600,Observed!$D$2:$D$9149,$D600)),AVERAGEIFS(Observed!AA$2:AA$9149,Observed!$A$2:$A$9149,$A600,Observed!$D$2:$D$9149,$D600),"")</f>
        <v/>
      </c>
      <c r="AB600" s="22" t="str">
        <f>IF(ISNUMBER(AVERAGEIFS(Observed!AB$2:AB$9149,Observed!$A$2:$A$9149,$A600,Observed!$D$2:$D$9149,$D600)),AVERAGEIFS(Observed!AB$2:AB$9149,Observed!$A$2:$A$9149,$A600,Observed!$D$2:$D$9149,$D600),"")</f>
        <v/>
      </c>
      <c r="AC600" s="22">
        <f>IF(ISNUMBER(AVERAGEIFS(Observed!AC$2:AC$9149,Observed!$A$2:$A$9149,$A600,Observed!$D$2:$D$9149,$D600)),AVERAGEIFS(Observed!AC$2:AC$9149,Observed!$A$2:$A$9149,$A600,Observed!$D$2:$D$9149,$D600),"")</f>
        <v>211.57723146922405</v>
      </c>
      <c r="AD600" s="22">
        <f>IF(ISNUMBER(AVERAGEIFS(Observed!AD$2:AD$9149,Observed!$A$2:$A$9149,$A600,Observed!$D$2:$D$9149,$D600)),AVERAGEIFS(Observed!AD$2:AD$9149,Observed!$A$2:$A$9149,$A600,Observed!$D$2:$D$9149,$D600),"")</f>
        <v>21.157723146922404</v>
      </c>
      <c r="AE600" s="22" t="str">
        <f>IF(ISNUMBER(AVERAGEIFS(Observed!AE$2:AE$9149,Observed!$A$2:$A$9149,$A600,Observed!$D$2:$D$9149,$D600)),AVERAGEIFS(Observed!AE$2:AE$9149,Observed!$A$2:$A$9149,$A600,Observed!$D$2:$D$9149,$D600),"")</f>
        <v/>
      </c>
      <c r="AF600" s="22" t="str">
        <f>IF(ISNUMBER(AVERAGEIFS(Observed!AF$2:AF$9149,Observed!$A$2:$A$9149,$A600,Observed!$D$2:$D$9149,$D600)),AVERAGEIFS(Observed!AF$2:AF$9149,Observed!$A$2:$A$9149,$A600,Observed!$D$2:$D$9149,$D600),"")</f>
        <v/>
      </c>
      <c r="AG600" s="22" t="str">
        <f>IF(ISNUMBER(AVERAGEIFS(Observed!AG$2:AG$9149,Observed!$A$2:$A$9149,$A600,Observed!$D$2:$D$9149,$D600)),AVERAGEIFS(Observed!AG$2:AG$9149,Observed!$A$2:$A$9149,$A600,Observed!$D$2:$D$9149,$D600),"")</f>
        <v/>
      </c>
      <c r="AH600" s="22" t="str">
        <f>IF(ISNUMBER(AVERAGEIFS(Observed!AH$2:AH$9149,Observed!$A$2:$A$9149,$A600,Observed!$D$2:$D$9149,$D600)),AVERAGEIFS(Observed!AH$2:AH$9149,Observed!$A$2:$A$9149,$A600,Observed!$D$2:$D$9149,$D600),"")</f>
        <v/>
      </c>
      <c r="AI600" s="22" t="str">
        <f>IF(ISNUMBER(AVERAGEIFS(Observed!AI$2:AI$9149,Observed!$A$2:$A$9149,$A600,Observed!$D$2:$D$9149,$D600)),AVERAGEIFS(Observed!AI$2:AI$9149,Observed!$A$2:$A$9149,$A600,Observed!$D$2:$D$9149,$D600),"")</f>
        <v/>
      </c>
      <c r="AJ600" s="22" t="str">
        <f>IF(ISNUMBER(AVERAGEIFS(Observed!AJ$2:AJ$9149,Observed!$A$2:$A$9149,$A600,Observed!$D$2:$D$9149,$D600)),AVERAGEIFS(Observed!AJ$2:AJ$9149,Observed!$A$2:$A$9149,$A600,Observed!$D$2:$D$9149,$D600),"")</f>
        <v/>
      </c>
      <c r="AK600" s="22" t="str">
        <f>IF(ISNUMBER(AVERAGEIFS(Observed!AK$2:AK$9149,Observed!$A$2:$A$9149,$A600,Observed!$D$2:$D$9149,$D600)),AVERAGEIFS(Observed!AK$2:AK$9149,Observed!$A$2:$A$9149,$A600,Observed!$D$2:$D$9149,$D600),"")</f>
        <v/>
      </c>
      <c r="AL600" s="23" t="str">
        <f>IF(ISNUMBER(AVERAGEIFS(Observed!AL$2:AL$9149,Observed!$A$2:$A$9149,$A600,Observed!$D$2:$D$9149,$D600)),AVERAGEIFS(Observed!AL$2:AL$9149,Observed!$A$2:$A$9149,$A600,Observed!$D$2:$D$9149,$D600),"")</f>
        <v/>
      </c>
      <c r="AM600" s="23" t="str">
        <f>IF(ISNUMBER(AVERAGEIFS(Observed!AM$2:AM$9149,Observed!$A$2:$A$9149,$A600,Observed!$D$2:$D$9149,$D600)),AVERAGEIFS(Observed!AM$2:AM$9149,Observed!$A$2:$A$9149,$A600,Observed!$D$2:$D$9149,$D600),"")</f>
        <v/>
      </c>
      <c r="AN600" s="22" t="str">
        <f>IF(ISNUMBER(AVERAGEIFS(Observed!AN$2:AN$9149,Observed!$A$2:$A$9149,$A600,Observed!$D$2:$D$9149,$D600)),AVERAGEIFS(Observed!AN$2:AN$9149,Observed!$A$2:$A$9149,$A600,Observed!$D$2:$D$9149,$D600),"")</f>
        <v/>
      </c>
      <c r="AO600" s="22" t="str">
        <f>IF(ISNUMBER(AVERAGEIFS(Observed!AO$2:AO$9149,Observed!$A$2:$A$9149,$A600,Observed!$D$2:$D$9149,$D600)),AVERAGEIFS(Observed!AO$2:AO$9149,Observed!$A$2:$A$9149,$A600,Observed!$D$2:$D$9149,$D600),"")</f>
        <v/>
      </c>
      <c r="AP600" s="21" t="str">
        <f>IF(ISNUMBER(AVERAGEIFS(Observed!AP$2:AP$9149,Observed!$A$2:$A$9149,$A600,Observed!$D$2:$D$9149,$D600)),AVERAGEIFS(Observed!AP$2:AP$9149,Observed!$A$2:$A$9149,$A600,Observed!$D$2:$D$9149,$D600),"")</f>
        <v/>
      </c>
      <c r="AQ600" s="22" t="str">
        <f>IF(ISNUMBER(AVERAGEIFS(Observed!AQ$2:AQ$9149,Observed!$A$2:$A$9149,$A600,Observed!$D$2:$D$9149,$D600)),AVERAGEIFS(Observed!AQ$2:AQ$9149,Observed!$A$2:$A$9149,$A600,Observed!$D$2:$D$9149,$D600),"")</f>
        <v/>
      </c>
      <c r="AR600" s="22" t="str">
        <f>IF(ISNUMBER(AVERAGEIFS(Observed!AR$2:AR$9149,Observed!$A$2:$A$9149,$A600,Observed!$D$2:$D$9149,$D600)),AVERAGEIFS(Observed!AR$2:AR$9149,Observed!$A$2:$A$9149,$A600,Observed!$D$2:$D$9149,$D600),"")</f>
        <v/>
      </c>
      <c r="AS600" s="22" t="str">
        <f>IF(ISNUMBER(AVERAGEIFS(Observed!AS$2:AS$9149,Observed!$A$2:$A$9149,$A600,Observed!$D$2:$D$9149,$D600)),AVERAGEIFS(Observed!AS$2:AS$9149,Observed!$A$2:$A$9149,$A600,Observed!$D$2:$D$9149,$D600),"")</f>
        <v/>
      </c>
      <c r="AT600" s="22" t="str">
        <f>IF(ISNUMBER(AVERAGEIFS(Observed!AT$2:AT$9149,Observed!$A$2:$A$9149,$A600,Observed!$D$2:$D$9149,$D600)),AVERAGEIFS(Observed!AT$2:AT$9149,Observed!$A$2:$A$9149,$A600,Observed!$D$2:$D$9149,$D600),"")</f>
        <v/>
      </c>
      <c r="AU600" s="22" t="str">
        <f>IF(ISNUMBER(AVERAGEIFS(Observed!AU$2:AU$9149,Observed!$A$2:$A$9149,$A600,Observed!$D$2:$D$9149,$D600)),AVERAGEIFS(Observed!AU$2:AU$9149,Observed!$A$2:$A$9149,$A600,Observed!$D$2:$D$9149,$D600),"")</f>
        <v/>
      </c>
      <c r="AV600" s="2">
        <f>COUNTIFS(Observed!$A$2:$A$9149,$A600,Observed!$D$2:$D$9149,$D600)</f>
        <v>5</v>
      </c>
      <c r="AW600" s="2">
        <f t="shared" si="9"/>
        <v>5</v>
      </c>
    </row>
    <row r="601" spans="1:49" x14ac:dyDescent="0.25">
      <c r="A601" t="s">
        <v>93</v>
      </c>
      <c r="B601" t="s">
        <v>116</v>
      </c>
      <c r="C601" t="s">
        <v>30</v>
      </c>
      <c r="D601" s="3">
        <v>40829</v>
      </c>
      <c r="E601">
        <v>1</v>
      </c>
      <c r="G601" t="s">
        <v>107</v>
      </c>
      <c r="K601" s="24" t="s">
        <v>76</v>
      </c>
      <c r="N601" s="2"/>
      <c r="O601" s="21" t="str">
        <f>IF(ISNUMBER(AVERAGEIFS(Observed!O$2:O$9149,Observed!$A$2:$A$9149,$A601,Observed!$D$2:$D$9149,$D601)),AVERAGEIFS(Observed!O$2:O$9149,Observed!$A$2:$A$9149,$A601,Observed!$D$2:$D$9149,$D601),"")</f>
        <v/>
      </c>
      <c r="P601" s="22" t="str">
        <f>IF(ISNUMBER(AVERAGEIFS(Observed!P$2:P$9149,Observed!$A$2:$A$9149,$A601,Observed!$D$2:$D$9149,$D601)),AVERAGEIFS(Observed!P$2:P$9149,Observed!$A$2:$A$9149,$A601,Observed!$D$2:$D$9149,$D601),"")</f>
        <v/>
      </c>
      <c r="Q601" s="22">
        <f>IF(ISNUMBER(AVERAGEIFS(Observed!Q$2:Q$9149,Observed!$A$2:$A$9149,$A601,Observed!$D$2:$D$9149,$D601)),AVERAGEIFS(Observed!Q$2:Q$9149,Observed!$A$2:$A$9149,$A601,Observed!$D$2:$D$9149,$D601),"")</f>
        <v>154.17800000000003</v>
      </c>
      <c r="R601" s="22">
        <f>IF(ISNUMBER(AVERAGEIFS(Observed!R$2:R$9149,Observed!$A$2:$A$9149,$A601,Observed!$D$2:$D$9149,$D601)),AVERAGEIFS(Observed!R$2:R$9149,Observed!$A$2:$A$9149,$A601,Observed!$D$2:$D$9149,$D601),"")</f>
        <v>154.17800000000003</v>
      </c>
      <c r="S601" s="22">
        <f>IF(ISNUMBER(AVERAGEIFS(Observed!S$2:S$9149,Observed!$A$2:$A$9149,$A601,Observed!$D$2:$D$9149,$D601)),AVERAGEIFS(Observed!S$2:S$9149,Observed!$A$2:$A$9149,$A601,Observed!$D$2:$D$9149,$D601),"")</f>
        <v>154.17800000000003</v>
      </c>
      <c r="T601" s="23" t="str">
        <f>IF(ISNUMBER(AVERAGEIFS(Observed!T$2:T$9149,Observed!$A$2:$A$9149,$A601,Observed!$D$2:$D$9149,$D601)),AVERAGEIFS(Observed!T$2:T$9149,Observed!$A$2:$A$9149,$A601,Observed!$D$2:$D$9149,$D601),"")</f>
        <v/>
      </c>
      <c r="U601" s="23" t="str">
        <f>IF(ISNUMBER(AVERAGEIFS(Observed!U$2:U$9149,Observed!$A$2:$A$9149,$A601,Observed!$D$2:$D$9149,$D601)),AVERAGEIFS(Observed!U$2:U$9149,Observed!$A$2:$A$9149,$A601,Observed!$D$2:$D$9149,$D601),"")</f>
        <v/>
      </c>
      <c r="V601" s="23" t="str">
        <f>IF(ISNUMBER(AVERAGEIFS(Observed!V$2:V$9149,Observed!$A$2:$A$9149,$A601,Observed!$D$2:$D$9149,$D601)),AVERAGEIFS(Observed!V$2:V$9149,Observed!$A$2:$A$9149,$A601,Observed!$D$2:$D$9149,$D601),"")</f>
        <v/>
      </c>
      <c r="W601" s="21" t="str">
        <f>IF(ISNUMBER(AVERAGEIFS(Observed!W$2:W$9149,Observed!$A$2:$A$9149,$A601,Observed!$D$2:$D$9149,$D601)),AVERAGEIFS(Observed!W$2:W$9149,Observed!$A$2:$A$9149,$A601,Observed!$D$2:$D$9149,$D601),"")</f>
        <v/>
      </c>
      <c r="X601" s="35" t="str">
        <f>IF(ISNUMBER(AVERAGEIFS(Observed!X$2:X$9149,Observed!$A$2:$A$9149,$A601,Observed!$D$2:$D$9149,$D601)),AVERAGEIFS(Observed!X$2:X$9149,Observed!$A$2:$A$9149,$A601,Observed!$D$2:$D$9149,$D601),"")</f>
        <v/>
      </c>
      <c r="Y601" s="35" t="str">
        <f>IF(ISNUMBER(AVERAGEIFS(Observed!Y$2:Y$9149,Observed!$A$2:$A$9149,$A601,Observed!$D$2:$D$9149,$D601)),AVERAGEIFS(Observed!Y$2:Y$9149,Observed!$A$2:$A$9149,$A601,Observed!$D$2:$D$9149,$D601),"")</f>
        <v/>
      </c>
      <c r="Z601" s="22" t="str">
        <f>IF(ISNUMBER(AVERAGEIFS(Observed!Z$2:Z$9149,Observed!$A$2:$A$9149,$A601,Observed!$D$2:$D$9149,$D601)),AVERAGEIFS(Observed!Z$2:Z$9149,Observed!$A$2:$A$9149,$A601,Observed!$D$2:$D$9149,$D601),"")</f>
        <v/>
      </c>
      <c r="AA601" s="22" t="str">
        <f>IF(ISNUMBER(AVERAGEIFS(Observed!AA$2:AA$9149,Observed!$A$2:$A$9149,$A601,Observed!$D$2:$D$9149,$D601)),AVERAGEIFS(Observed!AA$2:AA$9149,Observed!$A$2:$A$9149,$A601,Observed!$D$2:$D$9149,$D601),"")</f>
        <v/>
      </c>
      <c r="AB601" s="22" t="str">
        <f>IF(ISNUMBER(AVERAGEIFS(Observed!AB$2:AB$9149,Observed!$A$2:$A$9149,$A601,Observed!$D$2:$D$9149,$D601)),AVERAGEIFS(Observed!AB$2:AB$9149,Observed!$A$2:$A$9149,$A601,Observed!$D$2:$D$9149,$D601),"")</f>
        <v/>
      </c>
      <c r="AC601" s="22">
        <f>IF(ISNUMBER(AVERAGEIFS(Observed!AC$2:AC$9149,Observed!$A$2:$A$9149,$A601,Observed!$D$2:$D$9149,$D601)),AVERAGEIFS(Observed!AC$2:AC$9149,Observed!$A$2:$A$9149,$A601,Observed!$D$2:$D$9149,$D601),"")</f>
        <v>137.65980874041168</v>
      </c>
      <c r="AD601" s="22">
        <f>IF(ISNUMBER(AVERAGEIFS(Observed!AD$2:AD$9149,Observed!$A$2:$A$9149,$A601,Observed!$D$2:$D$9149,$D601)),AVERAGEIFS(Observed!AD$2:AD$9149,Observed!$A$2:$A$9149,$A601,Observed!$D$2:$D$9149,$D601),"")</f>
        <v>13.765980874041171</v>
      </c>
      <c r="AE601" s="22" t="str">
        <f>IF(ISNUMBER(AVERAGEIFS(Observed!AE$2:AE$9149,Observed!$A$2:$A$9149,$A601,Observed!$D$2:$D$9149,$D601)),AVERAGEIFS(Observed!AE$2:AE$9149,Observed!$A$2:$A$9149,$A601,Observed!$D$2:$D$9149,$D601),"")</f>
        <v/>
      </c>
      <c r="AF601" s="22" t="str">
        <f>IF(ISNUMBER(AVERAGEIFS(Observed!AF$2:AF$9149,Observed!$A$2:$A$9149,$A601,Observed!$D$2:$D$9149,$D601)),AVERAGEIFS(Observed!AF$2:AF$9149,Observed!$A$2:$A$9149,$A601,Observed!$D$2:$D$9149,$D601),"")</f>
        <v/>
      </c>
      <c r="AG601" s="22" t="str">
        <f>IF(ISNUMBER(AVERAGEIFS(Observed!AG$2:AG$9149,Observed!$A$2:$A$9149,$A601,Observed!$D$2:$D$9149,$D601)),AVERAGEIFS(Observed!AG$2:AG$9149,Observed!$A$2:$A$9149,$A601,Observed!$D$2:$D$9149,$D601),"")</f>
        <v/>
      </c>
      <c r="AH601" s="22" t="str">
        <f>IF(ISNUMBER(AVERAGEIFS(Observed!AH$2:AH$9149,Observed!$A$2:$A$9149,$A601,Observed!$D$2:$D$9149,$D601)),AVERAGEIFS(Observed!AH$2:AH$9149,Observed!$A$2:$A$9149,$A601,Observed!$D$2:$D$9149,$D601),"")</f>
        <v/>
      </c>
      <c r="AI601" s="22" t="str">
        <f>IF(ISNUMBER(AVERAGEIFS(Observed!AI$2:AI$9149,Observed!$A$2:$A$9149,$A601,Observed!$D$2:$D$9149,$D601)),AVERAGEIFS(Observed!AI$2:AI$9149,Observed!$A$2:$A$9149,$A601,Observed!$D$2:$D$9149,$D601),"")</f>
        <v/>
      </c>
      <c r="AJ601" s="22" t="str">
        <f>IF(ISNUMBER(AVERAGEIFS(Observed!AJ$2:AJ$9149,Observed!$A$2:$A$9149,$A601,Observed!$D$2:$D$9149,$D601)),AVERAGEIFS(Observed!AJ$2:AJ$9149,Observed!$A$2:$A$9149,$A601,Observed!$D$2:$D$9149,$D601),"")</f>
        <v/>
      </c>
      <c r="AK601" s="22" t="str">
        <f>IF(ISNUMBER(AVERAGEIFS(Observed!AK$2:AK$9149,Observed!$A$2:$A$9149,$A601,Observed!$D$2:$D$9149,$D601)),AVERAGEIFS(Observed!AK$2:AK$9149,Observed!$A$2:$A$9149,$A601,Observed!$D$2:$D$9149,$D601),"")</f>
        <v/>
      </c>
      <c r="AL601" s="23" t="str">
        <f>IF(ISNUMBER(AVERAGEIFS(Observed!AL$2:AL$9149,Observed!$A$2:$A$9149,$A601,Observed!$D$2:$D$9149,$D601)),AVERAGEIFS(Observed!AL$2:AL$9149,Observed!$A$2:$A$9149,$A601,Observed!$D$2:$D$9149,$D601),"")</f>
        <v/>
      </c>
      <c r="AM601" s="23" t="str">
        <f>IF(ISNUMBER(AVERAGEIFS(Observed!AM$2:AM$9149,Observed!$A$2:$A$9149,$A601,Observed!$D$2:$D$9149,$D601)),AVERAGEIFS(Observed!AM$2:AM$9149,Observed!$A$2:$A$9149,$A601,Observed!$D$2:$D$9149,$D601),"")</f>
        <v/>
      </c>
      <c r="AN601" s="22" t="str">
        <f>IF(ISNUMBER(AVERAGEIFS(Observed!AN$2:AN$9149,Observed!$A$2:$A$9149,$A601,Observed!$D$2:$D$9149,$D601)),AVERAGEIFS(Observed!AN$2:AN$9149,Observed!$A$2:$A$9149,$A601,Observed!$D$2:$D$9149,$D601),"")</f>
        <v/>
      </c>
      <c r="AO601" s="22" t="str">
        <f>IF(ISNUMBER(AVERAGEIFS(Observed!AO$2:AO$9149,Observed!$A$2:$A$9149,$A601,Observed!$D$2:$D$9149,$D601)),AVERAGEIFS(Observed!AO$2:AO$9149,Observed!$A$2:$A$9149,$A601,Observed!$D$2:$D$9149,$D601),"")</f>
        <v/>
      </c>
      <c r="AP601" s="21" t="str">
        <f>IF(ISNUMBER(AVERAGEIFS(Observed!AP$2:AP$9149,Observed!$A$2:$A$9149,$A601,Observed!$D$2:$D$9149,$D601)),AVERAGEIFS(Observed!AP$2:AP$9149,Observed!$A$2:$A$9149,$A601,Observed!$D$2:$D$9149,$D601),"")</f>
        <v/>
      </c>
      <c r="AQ601" s="22" t="str">
        <f>IF(ISNUMBER(AVERAGEIFS(Observed!AQ$2:AQ$9149,Observed!$A$2:$A$9149,$A601,Observed!$D$2:$D$9149,$D601)),AVERAGEIFS(Observed!AQ$2:AQ$9149,Observed!$A$2:$A$9149,$A601,Observed!$D$2:$D$9149,$D601),"")</f>
        <v/>
      </c>
      <c r="AR601" s="22" t="str">
        <f>IF(ISNUMBER(AVERAGEIFS(Observed!AR$2:AR$9149,Observed!$A$2:$A$9149,$A601,Observed!$D$2:$D$9149,$D601)),AVERAGEIFS(Observed!AR$2:AR$9149,Observed!$A$2:$A$9149,$A601,Observed!$D$2:$D$9149,$D601),"")</f>
        <v/>
      </c>
      <c r="AS601" s="22" t="str">
        <f>IF(ISNUMBER(AVERAGEIFS(Observed!AS$2:AS$9149,Observed!$A$2:$A$9149,$A601,Observed!$D$2:$D$9149,$D601)),AVERAGEIFS(Observed!AS$2:AS$9149,Observed!$A$2:$A$9149,$A601,Observed!$D$2:$D$9149,$D601),"")</f>
        <v/>
      </c>
      <c r="AT601" s="22" t="str">
        <f>IF(ISNUMBER(AVERAGEIFS(Observed!AT$2:AT$9149,Observed!$A$2:$A$9149,$A601,Observed!$D$2:$D$9149,$D601)),AVERAGEIFS(Observed!AT$2:AT$9149,Observed!$A$2:$A$9149,$A601,Observed!$D$2:$D$9149,$D601),"")</f>
        <v/>
      </c>
      <c r="AU601" s="22" t="str">
        <f>IF(ISNUMBER(AVERAGEIFS(Observed!AU$2:AU$9149,Observed!$A$2:$A$9149,$A601,Observed!$D$2:$D$9149,$D601)),AVERAGEIFS(Observed!AU$2:AU$9149,Observed!$A$2:$A$9149,$A601,Observed!$D$2:$D$9149,$D601),"")</f>
        <v/>
      </c>
      <c r="AV601" s="2">
        <f>COUNTIFS(Observed!$A$2:$A$9149,$A601,Observed!$D$2:$D$9149,$D601)</f>
        <v>5</v>
      </c>
      <c r="AW601" s="2">
        <f t="shared" si="9"/>
        <v>5</v>
      </c>
    </row>
    <row r="602" spans="1:49" x14ac:dyDescent="0.25">
      <c r="A602" t="s">
        <v>93</v>
      </c>
      <c r="B602" t="s">
        <v>116</v>
      </c>
      <c r="C602" t="s">
        <v>30</v>
      </c>
      <c r="D602" s="3">
        <v>40864</v>
      </c>
      <c r="E602">
        <v>1</v>
      </c>
      <c r="G602" t="s">
        <v>107</v>
      </c>
      <c r="K602" s="24" t="s">
        <v>76</v>
      </c>
      <c r="N602" s="2"/>
      <c r="O602" s="21" t="str">
        <f>IF(ISNUMBER(AVERAGEIFS(Observed!O$2:O$9149,Observed!$A$2:$A$9149,$A602,Observed!$D$2:$D$9149,$D602)),AVERAGEIFS(Observed!O$2:O$9149,Observed!$A$2:$A$9149,$A602,Observed!$D$2:$D$9149,$D602),"")</f>
        <v/>
      </c>
      <c r="P602" s="22" t="str">
        <f>IF(ISNUMBER(AVERAGEIFS(Observed!P$2:P$9149,Observed!$A$2:$A$9149,$A602,Observed!$D$2:$D$9149,$D602)),AVERAGEIFS(Observed!P$2:P$9149,Observed!$A$2:$A$9149,$A602,Observed!$D$2:$D$9149,$D602),"")</f>
        <v/>
      </c>
      <c r="Q602" s="22">
        <f>IF(ISNUMBER(AVERAGEIFS(Observed!Q$2:Q$9149,Observed!$A$2:$A$9149,$A602,Observed!$D$2:$D$9149,$D602)),AVERAGEIFS(Observed!Q$2:Q$9149,Observed!$A$2:$A$9149,$A602,Observed!$D$2:$D$9149,$D602),"")</f>
        <v>221.08200000000002</v>
      </c>
      <c r="R602" s="22">
        <f>IF(ISNUMBER(AVERAGEIFS(Observed!R$2:R$9149,Observed!$A$2:$A$9149,$A602,Observed!$D$2:$D$9149,$D602)),AVERAGEIFS(Observed!R$2:R$9149,Observed!$A$2:$A$9149,$A602,Observed!$D$2:$D$9149,$D602),"")</f>
        <v>221.08200000000002</v>
      </c>
      <c r="S602" s="22">
        <f>IF(ISNUMBER(AVERAGEIFS(Observed!S$2:S$9149,Observed!$A$2:$A$9149,$A602,Observed!$D$2:$D$9149,$D602)),AVERAGEIFS(Observed!S$2:S$9149,Observed!$A$2:$A$9149,$A602,Observed!$D$2:$D$9149,$D602),"")</f>
        <v>375.26000000000005</v>
      </c>
      <c r="T602" s="23" t="str">
        <f>IF(ISNUMBER(AVERAGEIFS(Observed!T$2:T$9149,Observed!$A$2:$A$9149,$A602,Observed!$D$2:$D$9149,$D602)),AVERAGEIFS(Observed!T$2:T$9149,Observed!$A$2:$A$9149,$A602,Observed!$D$2:$D$9149,$D602),"")</f>
        <v/>
      </c>
      <c r="U602" s="23" t="str">
        <f>IF(ISNUMBER(AVERAGEIFS(Observed!U$2:U$9149,Observed!$A$2:$A$9149,$A602,Observed!$D$2:$D$9149,$D602)),AVERAGEIFS(Observed!U$2:U$9149,Observed!$A$2:$A$9149,$A602,Observed!$D$2:$D$9149,$D602),"")</f>
        <v/>
      </c>
      <c r="V602" s="23" t="str">
        <f>IF(ISNUMBER(AVERAGEIFS(Observed!V$2:V$9149,Observed!$A$2:$A$9149,$A602,Observed!$D$2:$D$9149,$D602)),AVERAGEIFS(Observed!V$2:V$9149,Observed!$A$2:$A$9149,$A602,Observed!$D$2:$D$9149,$D602),"")</f>
        <v/>
      </c>
      <c r="W602" s="21" t="str">
        <f>IF(ISNUMBER(AVERAGEIFS(Observed!W$2:W$9149,Observed!$A$2:$A$9149,$A602,Observed!$D$2:$D$9149,$D602)),AVERAGEIFS(Observed!W$2:W$9149,Observed!$A$2:$A$9149,$A602,Observed!$D$2:$D$9149,$D602),"")</f>
        <v/>
      </c>
      <c r="X602" s="35" t="str">
        <f>IF(ISNUMBER(AVERAGEIFS(Observed!X$2:X$9149,Observed!$A$2:$A$9149,$A602,Observed!$D$2:$D$9149,$D602)),AVERAGEIFS(Observed!X$2:X$9149,Observed!$A$2:$A$9149,$A602,Observed!$D$2:$D$9149,$D602),"")</f>
        <v/>
      </c>
      <c r="Y602" s="35" t="str">
        <f>IF(ISNUMBER(AVERAGEIFS(Observed!Y$2:Y$9149,Observed!$A$2:$A$9149,$A602,Observed!$D$2:$D$9149,$D602)),AVERAGEIFS(Observed!Y$2:Y$9149,Observed!$A$2:$A$9149,$A602,Observed!$D$2:$D$9149,$D602),"")</f>
        <v/>
      </c>
      <c r="Z602" s="22" t="str">
        <f>IF(ISNUMBER(AVERAGEIFS(Observed!Z$2:Z$9149,Observed!$A$2:$A$9149,$A602,Observed!$D$2:$D$9149,$D602)),AVERAGEIFS(Observed!Z$2:Z$9149,Observed!$A$2:$A$9149,$A602,Observed!$D$2:$D$9149,$D602),"")</f>
        <v/>
      </c>
      <c r="AA602" s="22" t="str">
        <f>IF(ISNUMBER(AVERAGEIFS(Observed!AA$2:AA$9149,Observed!$A$2:$A$9149,$A602,Observed!$D$2:$D$9149,$D602)),AVERAGEIFS(Observed!AA$2:AA$9149,Observed!$A$2:$A$9149,$A602,Observed!$D$2:$D$9149,$D602),"")</f>
        <v/>
      </c>
      <c r="AB602" s="22" t="str">
        <f>IF(ISNUMBER(AVERAGEIFS(Observed!AB$2:AB$9149,Observed!$A$2:$A$9149,$A602,Observed!$D$2:$D$9149,$D602)),AVERAGEIFS(Observed!AB$2:AB$9149,Observed!$A$2:$A$9149,$A602,Observed!$D$2:$D$9149,$D602),"")</f>
        <v/>
      </c>
      <c r="AC602" s="22">
        <f>IF(ISNUMBER(AVERAGEIFS(Observed!AC$2:AC$9149,Observed!$A$2:$A$9149,$A602,Observed!$D$2:$D$9149,$D602)),AVERAGEIFS(Observed!AC$2:AC$9149,Observed!$A$2:$A$9149,$A602,Observed!$D$2:$D$9149,$D602),"")</f>
        <v>631.65806256491089</v>
      </c>
      <c r="AD602" s="22">
        <f>IF(ISNUMBER(AVERAGEIFS(Observed!AD$2:AD$9149,Observed!$A$2:$A$9149,$A602,Observed!$D$2:$D$9149,$D602)),AVERAGEIFS(Observed!AD$2:AD$9149,Observed!$A$2:$A$9149,$A602,Observed!$D$2:$D$9149,$D602),"")</f>
        <v>63.165806256491088</v>
      </c>
      <c r="AE602" s="22" t="str">
        <f>IF(ISNUMBER(AVERAGEIFS(Observed!AE$2:AE$9149,Observed!$A$2:$A$9149,$A602,Observed!$D$2:$D$9149,$D602)),AVERAGEIFS(Observed!AE$2:AE$9149,Observed!$A$2:$A$9149,$A602,Observed!$D$2:$D$9149,$D602),"")</f>
        <v/>
      </c>
      <c r="AF602" s="22" t="str">
        <f>IF(ISNUMBER(AVERAGEIFS(Observed!AF$2:AF$9149,Observed!$A$2:$A$9149,$A602,Observed!$D$2:$D$9149,$D602)),AVERAGEIFS(Observed!AF$2:AF$9149,Observed!$A$2:$A$9149,$A602,Observed!$D$2:$D$9149,$D602),"")</f>
        <v/>
      </c>
      <c r="AG602" s="22" t="str">
        <f>IF(ISNUMBER(AVERAGEIFS(Observed!AG$2:AG$9149,Observed!$A$2:$A$9149,$A602,Observed!$D$2:$D$9149,$D602)),AVERAGEIFS(Observed!AG$2:AG$9149,Observed!$A$2:$A$9149,$A602,Observed!$D$2:$D$9149,$D602),"")</f>
        <v/>
      </c>
      <c r="AH602" s="22" t="str">
        <f>IF(ISNUMBER(AVERAGEIFS(Observed!AH$2:AH$9149,Observed!$A$2:$A$9149,$A602,Observed!$D$2:$D$9149,$D602)),AVERAGEIFS(Observed!AH$2:AH$9149,Observed!$A$2:$A$9149,$A602,Observed!$D$2:$D$9149,$D602),"")</f>
        <v/>
      </c>
      <c r="AI602" s="22" t="str">
        <f>IF(ISNUMBER(AVERAGEIFS(Observed!AI$2:AI$9149,Observed!$A$2:$A$9149,$A602,Observed!$D$2:$D$9149,$D602)),AVERAGEIFS(Observed!AI$2:AI$9149,Observed!$A$2:$A$9149,$A602,Observed!$D$2:$D$9149,$D602),"")</f>
        <v/>
      </c>
      <c r="AJ602" s="22" t="str">
        <f>IF(ISNUMBER(AVERAGEIFS(Observed!AJ$2:AJ$9149,Observed!$A$2:$A$9149,$A602,Observed!$D$2:$D$9149,$D602)),AVERAGEIFS(Observed!AJ$2:AJ$9149,Observed!$A$2:$A$9149,$A602,Observed!$D$2:$D$9149,$D602),"")</f>
        <v/>
      </c>
      <c r="AK602" s="22" t="str">
        <f>IF(ISNUMBER(AVERAGEIFS(Observed!AK$2:AK$9149,Observed!$A$2:$A$9149,$A602,Observed!$D$2:$D$9149,$D602)),AVERAGEIFS(Observed!AK$2:AK$9149,Observed!$A$2:$A$9149,$A602,Observed!$D$2:$D$9149,$D602),"")</f>
        <v/>
      </c>
      <c r="AL602" s="23" t="str">
        <f>IF(ISNUMBER(AVERAGEIFS(Observed!AL$2:AL$9149,Observed!$A$2:$A$9149,$A602,Observed!$D$2:$D$9149,$D602)),AVERAGEIFS(Observed!AL$2:AL$9149,Observed!$A$2:$A$9149,$A602,Observed!$D$2:$D$9149,$D602),"")</f>
        <v/>
      </c>
      <c r="AM602" s="23" t="str">
        <f>IF(ISNUMBER(AVERAGEIFS(Observed!AM$2:AM$9149,Observed!$A$2:$A$9149,$A602,Observed!$D$2:$D$9149,$D602)),AVERAGEIFS(Observed!AM$2:AM$9149,Observed!$A$2:$A$9149,$A602,Observed!$D$2:$D$9149,$D602),"")</f>
        <v/>
      </c>
      <c r="AN602" s="22" t="str">
        <f>IF(ISNUMBER(AVERAGEIFS(Observed!AN$2:AN$9149,Observed!$A$2:$A$9149,$A602,Observed!$D$2:$D$9149,$D602)),AVERAGEIFS(Observed!AN$2:AN$9149,Observed!$A$2:$A$9149,$A602,Observed!$D$2:$D$9149,$D602),"")</f>
        <v/>
      </c>
      <c r="AO602" s="22" t="str">
        <f>IF(ISNUMBER(AVERAGEIFS(Observed!AO$2:AO$9149,Observed!$A$2:$A$9149,$A602,Observed!$D$2:$D$9149,$D602)),AVERAGEIFS(Observed!AO$2:AO$9149,Observed!$A$2:$A$9149,$A602,Observed!$D$2:$D$9149,$D602),"")</f>
        <v/>
      </c>
      <c r="AP602" s="21" t="str">
        <f>IF(ISNUMBER(AVERAGEIFS(Observed!AP$2:AP$9149,Observed!$A$2:$A$9149,$A602,Observed!$D$2:$D$9149,$D602)),AVERAGEIFS(Observed!AP$2:AP$9149,Observed!$A$2:$A$9149,$A602,Observed!$D$2:$D$9149,$D602),"")</f>
        <v/>
      </c>
      <c r="AQ602" s="22" t="str">
        <f>IF(ISNUMBER(AVERAGEIFS(Observed!AQ$2:AQ$9149,Observed!$A$2:$A$9149,$A602,Observed!$D$2:$D$9149,$D602)),AVERAGEIFS(Observed!AQ$2:AQ$9149,Observed!$A$2:$A$9149,$A602,Observed!$D$2:$D$9149,$D602),"")</f>
        <v/>
      </c>
      <c r="AR602" s="22" t="str">
        <f>IF(ISNUMBER(AVERAGEIFS(Observed!AR$2:AR$9149,Observed!$A$2:$A$9149,$A602,Observed!$D$2:$D$9149,$D602)),AVERAGEIFS(Observed!AR$2:AR$9149,Observed!$A$2:$A$9149,$A602,Observed!$D$2:$D$9149,$D602),"")</f>
        <v/>
      </c>
      <c r="AS602" s="22" t="str">
        <f>IF(ISNUMBER(AVERAGEIFS(Observed!AS$2:AS$9149,Observed!$A$2:$A$9149,$A602,Observed!$D$2:$D$9149,$D602)),AVERAGEIFS(Observed!AS$2:AS$9149,Observed!$A$2:$A$9149,$A602,Observed!$D$2:$D$9149,$D602),"")</f>
        <v/>
      </c>
      <c r="AT602" s="22" t="str">
        <f>IF(ISNUMBER(AVERAGEIFS(Observed!AT$2:AT$9149,Observed!$A$2:$A$9149,$A602,Observed!$D$2:$D$9149,$D602)),AVERAGEIFS(Observed!AT$2:AT$9149,Observed!$A$2:$A$9149,$A602,Observed!$D$2:$D$9149,$D602),"")</f>
        <v/>
      </c>
      <c r="AU602" s="22" t="str">
        <f>IF(ISNUMBER(AVERAGEIFS(Observed!AU$2:AU$9149,Observed!$A$2:$A$9149,$A602,Observed!$D$2:$D$9149,$D602)),AVERAGEIFS(Observed!AU$2:AU$9149,Observed!$A$2:$A$9149,$A602,Observed!$D$2:$D$9149,$D602),"")</f>
        <v/>
      </c>
      <c r="AV602" s="2">
        <f>COUNTIFS(Observed!$A$2:$A$9149,$A602,Observed!$D$2:$D$9149,$D602)</f>
        <v>5</v>
      </c>
      <c r="AW602" s="2">
        <f t="shared" si="9"/>
        <v>5</v>
      </c>
    </row>
    <row r="603" spans="1:49" x14ac:dyDescent="0.25">
      <c r="A603" t="s">
        <v>93</v>
      </c>
      <c r="B603" t="s">
        <v>116</v>
      </c>
      <c r="C603" t="s">
        <v>30</v>
      </c>
      <c r="D603" s="3">
        <v>40899</v>
      </c>
      <c r="E603">
        <v>1</v>
      </c>
      <c r="G603" t="s">
        <v>107</v>
      </c>
      <c r="K603" s="24" t="s">
        <v>76</v>
      </c>
      <c r="N603" s="2"/>
      <c r="O603" s="21" t="str">
        <f>IF(ISNUMBER(AVERAGEIFS(Observed!O$2:O$9149,Observed!$A$2:$A$9149,$A603,Observed!$D$2:$D$9149,$D603)),AVERAGEIFS(Observed!O$2:O$9149,Observed!$A$2:$A$9149,$A603,Observed!$D$2:$D$9149,$D603),"")</f>
        <v/>
      </c>
      <c r="P603" s="22" t="str">
        <f>IF(ISNUMBER(AVERAGEIFS(Observed!P$2:P$9149,Observed!$A$2:$A$9149,$A603,Observed!$D$2:$D$9149,$D603)),AVERAGEIFS(Observed!P$2:P$9149,Observed!$A$2:$A$9149,$A603,Observed!$D$2:$D$9149,$D603),"")</f>
        <v/>
      </c>
      <c r="Q603" s="22">
        <f>IF(ISNUMBER(AVERAGEIFS(Observed!Q$2:Q$9149,Observed!$A$2:$A$9149,$A603,Observed!$D$2:$D$9149,$D603)),AVERAGEIFS(Observed!Q$2:Q$9149,Observed!$A$2:$A$9149,$A603,Observed!$D$2:$D$9149,$D603),"")</f>
        <v>151.76000000000002</v>
      </c>
      <c r="R603" s="22">
        <f>IF(ISNUMBER(AVERAGEIFS(Observed!R$2:R$9149,Observed!$A$2:$A$9149,$A603,Observed!$D$2:$D$9149,$D603)),AVERAGEIFS(Observed!R$2:R$9149,Observed!$A$2:$A$9149,$A603,Observed!$D$2:$D$9149,$D603),"")</f>
        <v>151.76000000000002</v>
      </c>
      <c r="S603" s="22">
        <f>IF(ISNUMBER(AVERAGEIFS(Observed!S$2:S$9149,Observed!$A$2:$A$9149,$A603,Observed!$D$2:$D$9149,$D603)),AVERAGEIFS(Observed!S$2:S$9149,Observed!$A$2:$A$9149,$A603,Observed!$D$2:$D$9149,$D603),"")</f>
        <v>527.02</v>
      </c>
      <c r="T603" s="23" t="str">
        <f>IF(ISNUMBER(AVERAGEIFS(Observed!T$2:T$9149,Observed!$A$2:$A$9149,$A603,Observed!$D$2:$D$9149,$D603)),AVERAGEIFS(Observed!T$2:T$9149,Observed!$A$2:$A$9149,$A603,Observed!$D$2:$D$9149,$D603),"")</f>
        <v/>
      </c>
      <c r="U603" s="23" t="str">
        <f>IF(ISNUMBER(AVERAGEIFS(Observed!U$2:U$9149,Observed!$A$2:$A$9149,$A603,Observed!$D$2:$D$9149,$D603)),AVERAGEIFS(Observed!U$2:U$9149,Observed!$A$2:$A$9149,$A603,Observed!$D$2:$D$9149,$D603),"")</f>
        <v/>
      </c>
      <c r="V603" s="23" t="str">
        <f>IF(ISNUMBER(AVERAGEIFS(Observed!V$2:V$9149,Observed!$A$2:$A$9149,$A603,Observed!$D$2:$D$9149,$D603)),AVERAGEIFS(Observed!V$2:V$9149,Observed!$A$2:$A$9149,$A603,Observed!$D$2:$D$9149,$D603),"")</f>
        <v/>
      </c>
      <c r="W603" s="21" t="str">
        <f>IF(ISNUMBER(AVERAGEIFS(Observed!W$2:W$9149,Observed!$A$2:$A$9149,$A603,Observed!$D$2:$D$9149,$D603)),AVERAGEIFS(Observed!W$2:W$9149,Observed!$A$2:$A$9149,$A603,Observed!$D$2:$D$9149,$D603),"")</f>
        <v/>
      </c>
      <c r="X603" s="35" t="str">
        <f>IF(ISNUMBER(AVERAGEIFS(Observed!X$2:X$9149,Observed!$A$2:$A$9149,$A603,Observed!$D$2:$D$9149,$D603)),AVERAGEIFS(Observed!X$2:X$9149,Observed!$A$2:$A$9149,$A603,Observed!$D$2:$D$9149,$D603),"")</f>
        <v/>
      </c>
      <c r="Y603" s="35" t="str">
        <f>IF(ISNUMBER(AVERAGEIFS(Observed!Y$2:Y$9149,Observed!$A$2:$A$9149,$A603,Observed!$D$2:$D$9149,$D603)),AVERAGEIFS(Observed!Y$2:Y$9149,Observed!$A$2:$A$9149,$A603,Observed!$D$2:$D$9149,$D603),"")</f>
        <v/>
      </c>
      <c r="Z603" s="22" t="str">
        <f>IF(ISNUMBER(AVERAGEIFS(Observed!Z$2:Z$9149,Observed!$A$2:$A$9149,$A603,Observed!$D$2:$D$9149,$D603)),AVERAGEIFS(Observed!Z$2:Z$9149,Observed!$A$2:$A$9149,$A603,Observed!$D$2:$D$9149,$D603),"")</f>
        <v/>
      </c>
      <c r="AA603" s="22" t="str">
        <f>IF(ISNUMBER(AVERAGEIFS(Observed!AA$2:AA$9149,Observed!$A$2:$A$9149,$A603,Observed!$D$2:$D$9149,$D603)),AVERAGEIFS(Observed!AA$2:AA$9149,Observed!$A$2:$A$9149,$A603,Observed!$D$2:$D$9149,$D603),"")</f>
        <v/>
      </c>
      <c r="AB603" s="22" t="str">
        <f>IF(ISNUMBER(AVERAGEIFS(Observed!AB$2:AB$9149,Observed!$A$2:$A$9149,$A603,Observed!$D$2:$D$9149,$D603)),AVERAGEIFS(Observed!AB$2:AB$9149,Observed!$A$2:$A$9149,$A603,Observed!$D$2:$D$9149,$D603),"")</f>
        <v/>
      </c>
      <c r="AC603" s="22">
        <f>IF(ISNUMBER(AVERAGEIFS(Observed!AC$2:AC$9149,Observed!$A$2:$A$9149,$A603,Observed!$D$2:$D$9149,$D603)),AVERAGEIFS(Observed!AC$2:AC$9149,Observed!$A$2:$A$9149,$A603,Observed!$D$2:$D$9149,$D603),"")</f>
        <v>433.60468525170711</v>
      </c>
      <c r="AD603" s="22">
        <f>IF(ISNUMBER(AVERAGEIFS(Observed!AD$2:AD$9149,Observed!$A$2:$A$9149,$A603,Observed!$D$2:$D$9149,$D603)),AVERAGEIFS(Observed!AD$2:AD$9149,Observed!$A$2:$A$9149,$A603,Observed!$D$2:$D$9149,$D603),"")</f>
        <v>43.36046852517071</v>
      </c>
      <c r="AE603" s="22" t="str">
        <f>IF(ISNUMBER(AVERAGEIFS(Observed!AE$2:AE$9149,Observed!$A$2:$A$9149,$A603,Observed!$D$2:$D$9149,$D603)),AVERAGEIFS(Observed!AE$2:AE$9149,Observed!$A$2:$A$9149,$A603,Observed!$D$2:$D$9149,$D603),"")</f>
        <v/>
      </c>
      <c r="AF603" s="22" t="str">
        <f>IF(ISNUMBER(AVERAGEIFS(Observed!AF$2:AF$9149,Observed!$A$2:$A$9149,$A603,Observed!$D$2:$D$9149,$D603)),AVERAGEIFS(Observed!AF$2:AF$9149,Observed!$A$2:$A$9149,$A603,Observed!$D$2:$D$9149,$D603),"")</f>
        <v/>
      </c>
      <c r="AG603" s="22" t="str">
        <f>IF(ISNUMBER(AVERAGEIFS(Observed!AG$2:AG$9149,Observed!$A$2:$A$9149,$A603,Observed!$D$2:$D$9149,$D603)),AVERAGEIFS(Observed!AG$2:AG$9149,Observed!$A$2:$A$9149,$A603,Observed!$D$2:$D$9149,$D603),"")</f>
        <v/>
      </c>
      <c r="AH603" s="22" t="str">
        <f>IF(ISNUMBER(AVERAGEIFS(Observed!AH$2:AH$9149,Observed!$A$2:$A$9149,$A603,Observed!$D$2:$D$9149,$D603)),AVERAGEIFS(Observed!AH$2:AH$9149,Observed!$A$2:$A$9149,$A603,Observed!$D$2:$D$9149,$D603),"")</f>
        <v/>
      </c>
      <c r="AI603" s="22" t="str">
        <f>IF(ISNUMBER(AVERAGEIFS(Observed!AI$2:AI$9149,Observed!$A$2:$A$9149,$A603,Observed!$D$2:$D$9149,$D603)),AVERAGEIFS(Observed!AI$2:AI$9149,Observed!$A$2:$A$9149,$A603,Observed!$D$2:$D$9149,$D603),"")</f>
        <v/>
      </c>
      <c r="AJ603" s="22" t="str">
        <f>IF(ISNUMBER(AVERAGEIFS(Observed!AJ$2:AJ$9149,Observed!$A$2:$A$9149,$A603,Observed!$D$2:$D$9149,$D603)),AVERAGEIFS(Observed!AJ$2:AJ$9149,Observed!$A$2:$A$9149,$A603,Observed!$D$2:$D$9149,$D603),"")</f>
        <v/>
      </c>
      <c r="AK603" s="22" t="str">
        <f>IF(ISNUMBER(AVERAGEIFS(Observed!AK$2:AK$9149,Observed!$A$2:$A$9149,$A603,Observed!$D$2:$D$9149,$D603)),AVERAGEIFS(Observed!AK$2:AK$9149,Observed!$A$2:$A$9149,$A603,Observed!$D$2:$D$9149,$D603),"")</f>
        <v/>
      </c>
      <c r="AL603" s="23" t="str">
        <f>IF(ISNUMBER(AVERAGEIFS(Observed!AL$2:AL$9149,Observed!$A$2:$A$9149,$A603,Observed!$D$2:$D$9149,$D603)),AVERAGEIFS(Observed!AL$2:AL$9149,Observed!$A$2:$A$9149,$A603,Observed!$D$2:$D$9149,$D603),"")</f>
        <v/>
      </c>
      <c r="AM603" s="23" t="str">
        <f>IF(ISNUMBER(AVERAGEIFS(Observed!AM$2:AM$9149,Observed!$A$2:$A$9149,$A603,Observed!$D$2:$D$9149,$D603)),AVERAGEIFS(Observed!AM$2:AM$9149,Observed!$A$2:$A$9149,$A603,Observed!$D$2:$D$9149,$D603),"")</f>
        <v/>
      </c>
      <c r="AN603" s="22" t="str">
        <f>IF(ISNUMBER(AVERAGEIFS(Observed!AN$2:AN$9149,Observed!$A$2:$A$9149,$A603,Observed!$D$2:$D$9149,$D603)),AVERAGEIFS(Observed!AN$2:AN$9149,Observed!$A$2:$A$9149,$A603,Observed!$D$2:$D$9149,$D603),"")</f>
        <v/>
      </c>
      <c r="AO603" s="22" t="str">
        <f>IF(ISNUMBER(AVERAGEIFS(Observed!AO$2:AO$9149,Observed!$A$2:$A$9149,$A603,Observed!$D$2:$D$9149,$D603)),AVERAGEIFS(Observed!AO$2:AO$9149,Observed!$A$2:$A$9149,$A603,Observed!$D$2:$D$9149,$D603),"")</f>
        <v/>
      </c>
      <c r="AP603" s="21" t="str">
        <f>IF(ISNUMBER(AVERAGEIFS(Observed!AP$2:AP$9149,Observed!$A$2:$A$9149,$A603,Observed!$D$2:$D$9149,$D603)),AVERAGEIFS(Observed!AP$2:AP$9149,Observed!$A$2:$A$9149,$A603,Observed!$D$2:$D$9149,$D603),"")</f>
        <v/>
      </c>
      <c r="AQ603" s="22" t="str">
        <f>IF(ISNUMBER(AVERAGEIFS(Observed!AQ$2:AQ$9149,Observed!$A$2:$A$9149,$A603,Observed!$D$2:$D$9149,$D603)),AVERAGEIFS(Observed!AQ$2:AQ$9149,Observed!$A$2:$A$9149,$A603,Observed!$D$2:$D$9149,$D603),"")</f>
        <v/>
      </c>
      <c r="AR603" s="22" t="str">
        <f>IF(ISNUMBER(AVERAGEIFS(Observed!AR$2:AR$9149,Observed!$A$2:$A$9149,$A603,Observed!$D$2:$D$9149,$D603)),AVERAGEIFS(Observed!AR$2:AR$9149,Observed!$A$2:$A$9149,$A603,Observed!$D$2:$D$9149,$D603),"")</f>
        <v/>
      </c>
      <c r="AS603" s="22" t="str">
        <f>IF(ISNUMBER(AVERAGEIFS(Observed!AS$2:AS$9149,Observed!$A$2:$A$9149,$A603,Observed!$D$2:$D$9149,$D603)),AVERAGEIFS(Observed!AS$2:AS$9149,Observed!$A$2:$A$9149,$A603,Observed!$D$2:$D$9149,$D603),"")</f>
        <v/>
      </c>
      <c r="AT603" s="22" t="str">
        <f>IF(ISNUMBER(AVERAGEIFS(Observed!AT$2:AT$9149,Observed!$A$2:$A$9149,$A603,Observed!$D$2:$D$9149,$D603)),AVERAGEIFS(Observed!AT$2:AT$9149,Observed!$A$2:$A$9149,$A603,Observed!$D$2:$D$9149,$D603),"")</f>
        <v/>
      </c>
      <c r="AU603" s="22" t="str">
        <f>IF(ISNUMBER(AVERAGEIFS(Observed!AU$2:AU$9149,Observed!$A$2:$A$9149,$A603,Observed!$D$2:$D$9149,$D603)),AVERAGEIFS(Observed!AU$2:AU$9149,Observed!$A$2:$A$9149,$A603,Observed!$D$2:$D$9149,$D603),"")</f>
        <v/>
      </c>
      <c r="AV603" s="2">
        <f>COUNTIFS(Observed!$A$2:$A$9149,$A603,Observed!$D$2:$D$9149,$D603)</f>
        <v>5</v>
      </c>
      <c r="AW603" s="2">
        <f t="shared" si="9"/>
        <v>5</v>
      </c>
    </row>
    <row r="604" spans="1:49" x14ac:dyDescent="0.25">
      <c r="A604" t="s">
        <v>93</v>
      </c>
      <c r="B604" t="s">
        <v>116</v>
      </c>
      <c r="C604" t="s">
        <v>30</v>
      </c>
      <c r="D604" s="3">
        <v>40920</v>
      </c>
      <c r="E604">
        <v>1</v>
      </c>
      <c r="G604" t="s">
        <v>107</v>
      </c>
      <c r="K604" s="24" t="s">
        <v>76</v>
      </c>
      <c r="N604" s="2"/>
      <c r="O604" s="21" t="str">
        <f>IF(ISNUMBER(AVERAGEIFS(Observed!O$2:O$9149,Observed!$A$2:$A$9149,$A604,Observed!$D$2:$D$9149,$D604)),AVERAGEIFS(Observed!O$2:O$9149,Observed!$A$2:$A$9149,$A604,Observed!$D$2:$D$9149,$D604),"")</f>
        <v/>
      </c>
      <c r="P604" s="22" t="str">
        <f>IF(ISNUMBER(AVERAGEIFS(Observed!P$2:P$9149,Observed!$A$2:$A$9149,$A604,Observed!$D$2:$D$9149,$D604)),AVERAGEIFS(Observed!P$2:P$9149,Observed!$A$2:$A$9149,$A604,Observed!$D$2:$D$9149,$D604),"")</f>
        <v/>
      </c>
      <c r="Q604" s="22">
        <f>IF(ISNUMBER(AVERAGEIFS(Observed!Q$2:Q$9149,Observed!$A$2:$A$9149,$A604,Observed!$D$2:$D$9149,$D604)),AVERAGEIFS(Observed!Q$2:Q$9149,Observed!$A$2:$A$9149,$A604,Observed!$D$2:$D$9149,$D604),"")</f>
        <v>138.636</v>
      </c>
      <c r="R604" s="22">
        <f>IF(ISNUMBER(AVERAGEIFS(Observed!R$2:R$9149,Observed!$A$2:$A$9149,$A604,Observed!$D$2:$D$9149,$D604)),AVERAGEIFS(Observed!R$2:R$9149,Observed!$A$2:$A$9149,$A604,Observed!$D$2:$D$9149,$D604),"")</f>
        <v>138.636</v>
      </c>
      <c r="S604" s="22">
        <f>IF(ISNUMBER(AVERAGEIFS(Observed!S$2:S$9149,Observed!$A$2:$A$9149,$A604,Observed!$D$2:$D$9149,$D604)),AVERAGEIFS(Observed!S$2:S$9149,Observed!$A$2:$A$9149,$A604,Observed!$D$2:$D$9149,$D604),"")</f>
        <v>665.65599999999995</v>
      </c>
      <c r="T604" s="23" t="str">
        <f>IF(ISNUMBER(AVERAGEIFS(Observed!T$2:T$9149,Observed!$A$2:$A$9149,$A604,Observed!$D$2:$D$9149,$D604)),AVERAGEIFS(Observed!T$2:T$9149,Observed!$A$2:$A$9149,$A604,Observed!$D$2:$D$9149,$D604),"")</f>
        <v/>
      </c>
      <c r="U604" s="23" t="str">
        <f>IF(ISNUMBER(AVERAGEIFS(Observed!U$2:U$9149,Observed!$A$2:$A$9149,$A604,Observed!$D$2:$D$9149,$D604)),AVERAGEIFS(Observed!U$2:U$9149,Observed!$A$2:$A$9149,$A604,Observed!$D$2:$D$9149,$D604),"")</f>
        <v/>
      </c>
      <c r="V604" s="23" t="str">
        <f>IF(ISNUMBER(AVERAGEIFS(Observed!V$2:V$9149,Observed!$A$2:$A$9149,$A604,Observed!$D$2:$D$9149,$D604)),AVERAGEIFS(Observed!V$2:V$9149,Observed!$A$2:$A$9149,$A604,Observed!$D$2:$D$9149,$D604),"")</f>
        <v/>
      </c>
      <c r="W604" s="21" t="str">
        <f>IF(ISNUMBER(AVERAGEIFS(Observed!W$2:W$9149,Observed!$A$2:$A$9149,$A604,Observed!$D$2:$D$9149,$D604)),AVERAGEIFS(Observed!W$2:W$9149,Observed!$A$2:$A$9149,$A604,Observed!$D$2:$D$9149,$D604),"")</f>
        <v/>
      </c>
      <c r="X604" s="35" t="str">
        <f>IF(ISNUMBER(AVERAGEIFS(Observed!X$2:X$9149,Observed!$A$2:$A$9149,$A604,Observed!$D$2:$D$9149,$D604)),AVERAGEIFS(Observed!X$2:X$9149,Observed!$A$2:$A$9149,$A604,Observed!$D$2:$D$9149,$D604),"")</f>
        <v/>
      </c>
      <c r="Y604" s="35" t="str">
        <f>IF(ISNUMBER(AVERAGEIFS(Observed!Y$2:Y$9149,Observed!$A$2:$A$9149,$A604,Observed!$D$2:$D$9149,$D604)),AVERAGEIFS(Observed!Y$2:Y$9149,Observed!$A$2:$A$9149,$A604,Observed!$D$2:$D$9149,$D604),"")</f>
        <v/>
      </c>
      <c r="Z604" s="22" t="str">
        <f>IF(ISNUMBER(AVERAGEIFS(Observed!Z$2:Z$9149,Observed!$A$2:$A$9149,$A604,Observed!$D$2:$D$9149,$D604)),AVERAGEIFS(Observed!Z$2:Z$9149,Observed!$A$2:$A$9149,$A604,Observed!$D$2:$D$9149,$D604),"")</f>
        <v/>
      </c>
      <c r="AA604" s="22" t="str">
        <f>IF(ISNUMBER(AVERAGEIFS(Observed!AA$2:AA$9149,Observed!$A$2:$A$9149,$A604,Observed!$D$2:$D$9149,$D604)),AVERAGEIFS(Observed!AA$2:AA$9149,Observed!$A$2:$A$9149,$A604,Observed!$D$2:$D$9149,$D604),"")</f>
        <v/>
      </c>
      <c r="AB604" s="22" t="str">
        <f>IF(ISNUMBER(AVERAGEIFS(Observed!AB$2:AB$9149,Observed!$A$2:$A$9149,$A604,Observed!$D$2:$D$9149,$D604)),AVERAGEIFS(Observed!AB$2:AB$9149,Observed!$A$2:$A$9149,$A604,Observed!$D$2:$D$9149,$D604),"")</f>
        <v/>
      </c>
      <c r="AC604" s="22">
        <f>IF(ISNUMBER(AVERAGEIFS(Observed!AC$2:AC$9149,Observed!$A$2:$A$9149,$A604,Observed!$D$2:$D$9149,$D604)),AVERAGEIFS(Observed!AC$2:AC$9149,Observed!$A$2:$A$9149,$A604,Observed!$D$2:$D$9149,$D604),"")</f>
        <v>660.17753484689058</v>
      </c>
      <c r="AD604" s="22">
        <f>IF(ISNUMBER(AVERAGEIFS(Observed!AD$2:AD$9149,Observed!$A$2:$A$9149,$A604,Observed!$D$2:$D$9149,$D604)),AVERAGEIFS(Observed!AD$2:AD$9149,Observed!$A$2:$A$9149,$A604,Observed!$D$2:$D$9149,$D604),"")</f>
        <v>66.017753484689052</v>
      </c>
      <c r="AE604" s="22" t="str">
        <f>IF(ISNUMBER(AVERAGEIFS(Observed!AE$2:AE$9149,Observed!$A$2:$A$9149,$A604,Observed!$D$2:$D$9149,$D604)),AVERAGEIFS(Observed!AE$2:AE$9149,Observed!$A$2:$A$9149,$A604,Observed!$D$2:$D$9149,$D604),"")</f>
        <v/>
      </c>
      <c r="AF604" s="22" t="str">
        <f>IF(ISNUMBER(AVERAGEIFS(Observed!AF$2:AF$9149,Observed!$A$2:$A$9149,$A604,Observed!$D$2:$D$9149,$D604)),AVERAGEIFS(Observed!AF$2:AF$9149,Observed!$A$2:$A$9149,$A604,Observed!$D$2:$D$9149,$D604),"")</f>
        <v/>
      </c>
      <c r="AG604" s="22" t="str">
        <f>IF(ISNUMBER(AVERAGEIFS(Observed!AG$2:AG$9149,Observed!$A$2:$A$9149,$A604,Observed!$D$2:$D$9149,$D604)),AVERAGEIFS(Observed!AG$2:AG$9149,Observed!$A$2:$A$9149,$A604,Observed!$D$2:$D$9149,$D604),"")</f>
        <v/>
      </c>
      <c r="AH604" s="22" t="str">
        <f>IF(ISNUMBER(AVERAGEIFS(Observed!AH$2:AH$9149,Observed!$A$2:$A$9149,$A604,Observed!$D$2:$D$9149,$D604)),AVERAGEIFS(Observed!AH$2:AH$9149,Observed!$A$2:$A$9149,$A604,Observed!$D$2:$D$9149,$D604),"")</f>
        <v/>
      </c>
      <c r="AI604" s="22" t="str">
        <f>IF(ISNUMBER(AVERAGEIFS(Observed!AI$2:AI$9149,Observed!$A$2:$A$9149,$A604,Observed!$D$2:$D$9149,$D604)),AVERAGEIFS(Observed!AI$2:AI$9149,Observed!$A$2:$A$9149,$A604,Observed!$D$2:$D$9149,$D604),"")</f>
        <v/>
      </c>
      <c r="AJ604" s="22" t="str">
        <f>IF(ISNUMBER(AVERAGEIFS(Observed!AJ$2:AJ$9149,Observed!$A$2:$A$9149,$A604,Observed!$D$2:$D$9149,$D604)),AVERAGEIFS(Observed!AJ$2:AJ$9149,Observed!$A$2:$A$9149,$A604,Observed!$D$2:$D$9149,$D604),"")</f>
        <v/>
      </c>
      <c r="AK604" s="22" t="str">
        <f>IF(ISNUMBER(AVERAGEIFS(Observed!AK$2:AK$9149,Observed!$A$2:$A$9149,$A604,Observed!$D$2:$D$9149,$D604)),AVERAGEIFS(Observed!AK$2:AK$9149,Observed!$A$2:$A$9149,$A604,Observed!$D$2:$D$9149,$D604),"")</f>
        <v/>
      </c>
      <c r="AL604" s="23" t="str">
        <f>IF(ISNUMBER(AVERAGEIFS(Observed!AL$2:AL$9149,Observed!$A$2:$A$9149,$A604,Observed!$D$2:$D$9149,$D604)),AVERAGEIFS(Observed!AL$2:AL$9149,Observed!$A$2:$A$9149,$A604,Observed!$D$2:$D$9149,$D604),"")</f>
        <v/>
      </c>
      <c r="AM604" s="23" t="str">
        <f>IF(ISNUMBER(AVERAGEIFS(Observed!AM$2:AM$9149,Observed!$A$2:$A$9149,$A604,Observed!$D$2:$D$9149,$D604)),AVERAGEIFS(Observed!AM$2:AM$9149,Observed!$A$2:$A$9149,$A604,Observed!$D$2:$D$9149,$D604),"")</f>
        <v/>
      </c>
      <c r="AN604" s="22" t="str">
        <f>IF(ISNUMBER(AVERAGEIFS(Observed!AN$2:AN$9149,Observed!$A$2:$A$9149,$A604,Observed!$D$2:$D$9149,$D604)),AVERAGEIFS(Observed!AN$2:AN$9149,Observed!$A$2:$A$9149,$A604,Observed!$D$2:$D$9149,$D604),"")</f>
        <v/>
      </c>
      <c r="AO604" s="22" t="str">
        <f>IF(ISNUMBER(AVERAGEIFS(Observed!AO$2:AO$9149,Observed!$A$2:$A$9149,$A604,Observed!$D$2:$D$9149,$D604)),AVERAGEIFS(Observed!AO$2:AO$9149,Observed!$A$2:$A$9149,$A604,Observed!$D$2:$D$9149,$D604),"")</f>
        <v/>
      </c>
      <c r="AP604" s="21" t="str">
        <f>IF(ISNUMBER(AVERAGEIFS(Observed!AP$2:AP$9149,Observed!$A$2:$A$9149,$A604,Observed!$D$2:$D$9149,$D604)),AVERAGEIFS(Observed!AP$2:AP$9149,Observed!$A$2:$A$9149,$A604,Observed!$D$2:$D$9149,$D604),"")</f>
        <v/>
      </c>
      <c r="AQ604" s="22" t="str">
        <f>IF(ISNUMBER(AVERAGEIFS(Observed!AQ$2:AQ$9149,Observed!$A$2:$A$9149,$A604,Observed!$D$2:$D$9149,$D604)),AVERAGEIFS(Observed!AQ$2:AQ$9149,Observed!$A$2:$A$9149,$A604,Observed!$D$2:$D$9149,$D604),"")</f>
        <v/>
      </c>
      <c r="AR604" s="22" t="str">
        <f>IF(ISNUMBER(AVERAGEIFS(Observed!AR$2:AR$9149,Observed!$A$2:$A$9149,$A604,Observed!$D$2:$D$9149,$D604)),AVERAGEIFS(Observed!AR$2:AR$9149,Observed!$A$2:$A$9149,$A604,Observed!$D$2:$D$9149,$D604),"")</f>
        <v/>
      </c>
      <c r="AS604" s="22" t="str">
        <f>IF(ISNUMBER(AVERAGEIFS(Observed!AS$2:AS$9149,Observed!$A$2:$A$9149,$A604,Observed!$D$2:$D$9149,$D604)),AVERAGEIFS(Observed!AS$2:AS$9149,Observed!$A$2:$A$9149,$A604,Observed!$D$2:$D$9149,$D604),"")</f>
        <v/>
      </c>
      <c r="AT604" s="22" t="str">
        <f>IF(ISNUMBER(AVERAGEIFS(Observed!AT$2:AT$9149,Observed!$A$2:$A$9149,$A604,Observed!$D$2:$D$9149,$D604)),AVERAGEIFS(Observed!AT$2:AT$9149,Observed!$A$2:$A$9149,$A604,Observed!$D$2:$D$9149,$D604),"")</f>
        <v/>
      </c>
      <c r="AU604" s="22" t="str">
        <f>IF(ISNUMBER(AVERAGEIFS(Observed!AU$2:AU$9149,Observed!$A$2:$A$9149,$A604,Observed!$D$2:$D$9149,$D604)),AVERAGEIFS(Observed!AU$2:AU$9149,Observed!$A$2:$A$9149,$A604,Observed!$D$2:$D$9149,$D604),"")</f>
        <v/>
      </c>
      <c r="AV604" s="2">
        <f>COUNTIFS(Observed!$A$2:$A$9149,$A604,Observed!$D$2:$D$9149,$D604)</f>
        <v>5</v>
      </c>
      <c r="AW604" s="2">
        <f t="shared" si="9"/>
        <v>5</v>
      </c>
    </row>
    <row r="605" spans="1:49" x14ac:dyDescent="0.25">
      <c r="A605" t="s">
        <v>93</v>
      </c>
      <c r="B605" t="s">
        <v>116</v>
      </c>
      <c r="C605" t="s">
        <v>30</v>
      </c>
      <c r="D605" s="3">
        <v>40948</v>
      </c>
      <c r="E605">
        <v>1</v>
      </c>
      <c r="G605" t="s">
        <v>107</v>
      </c>
      <c r="K605" s="24" t="s">
        <v>76</v>
      </c>
      <c r="N605" s="2"/>
      <c r="O605" s="21" t="str">
        <f>IF(ISNUMBER(AVERAGEIFS(Observed!O$2:O$9149,Observed!$A$2:$A$9149,$A605,Observed!$D$2:$D$9149,$D605)),AVERAGEIFS(Observed!O$2:O$9149,Observed!$A$2:$A$9149,$A605,Observed!$D$2:$D$9149,$D605),"")</f>
        <v/>
      </c>
      <c r="P605" s="22" t="str">
        <f>IF(ISNUMBER(AVERAGEIFS(Observed!P$2:P$9149,Observed!$A$2:$A$9149,$A605,Observed!$D$2:$D$9149,$D605)),AVERAGEIFS(Observed!P$2:P$9149,Observed!$A$2:$A$9149,$A605,Observed!$D$2:$D$9149,$D605),"")</f>
        <v/>
      </c>
      <c r="Q605" s="22">
        <f>IF(ISNUMBER(AVERAGEIFS(Observed!Q$2:Q$9149,Observed!$A$2:$A$9149,$A605,Observed!$D$2:$D$9149,$D605)),AVERAGEIFS(Observed!Q$2:Q$9149,Observed!$A$2:$A$9149,$A605,Observed!$D$2:$D$9149,$D605),"")</f>
        <v>118.73000000000002</v>
      </c>
      <c r="R605" s="22">
        <f>IF(ISNUMBER(AVERAGEIFS(Observed!R$2:R$9149,Observed!$A$2:$A$9149,$A605,Observed!$D$2:$D$9149,$D605)),AVERAGEIFS(Observed!R$2:R$9149,Observed!$A$2:$A$9149,$A605,Observed!$D$2:$D$9149,$D605),"")</f>
        <v>118.73000000000002</v>
      </c>
      <c r="S605" s="22">
        <f>IF(ISNUMBER(AVERAGEIFS(Observed!S$2:S$9149,Observed!$A$2:$A$9149,$A605,Observed!$D$2:$D$9149,$D605)),AVERAGEIFS(Observed!S$2:S$9149,Observed!$A$2:$A$9149,$A605,Observed!$D$2:$D$9149,$D605),"")</f>
        <v>784.38599999999997</v>
      </c>
      <c r="T605" s="23" t="str">
        <f>IF(ISNUMBER(AVERAGEIFS(Observed!T$2:T$9149,Observed!$A$2:$A$9149,$A605,Observed!$D$2:$D$9149,$D605)),AVERAGEIFS(Observed!T$2:T$9149,Observed!$A$2:$A$9149,$A605,Observed!$D$2:$D$9149,$D605),"")</f>
        <v/>
      </c>
      <c r="U605" s="23" t="str">
        <f>IF(ISNUMBER(AVERAGEIFS(Observed!U$2:U$9149,Observed!$A$2:$A$9149,$A605,Observed!$D$2:$D$9149,$D605)),AVERAGEIFS(Observed!U$2:U$9149,Observed!$A$2:$A$9149,$A605,Observed!$D$2:$D$9149,$D605),"")</f>
        <v/>
      </c>
      <c r="V605" s="23" t="str">
        <f>IF(ISNUMBER(AVERAGEIFS(Observed!V$2:V$9149,Observed!$A$2:$A$9149,$A605,Observed!$D$2:$D$9149,$D605)),AVERAGEIFS(Observed!V$2:V$9149,Observed!$A$2:$A$9149,$A605,Observed!$D$2:$D$9149,$D605),"")</f>
        <v/>
      </c>
      <c r="W605" s="21" t="str">
        <f>IF(ISNUMBER(AVERAGEIFS(Observed!W$2:W$9149,Observed!$A$2:$A$9149,$A605,Observed!$D$2:$D$9149,$D605)),AVERAGEIFS(Observed!W$2:W$9149,Observed!$A$2:$A$9149,$A605,Observed!$D$2:$D$9149,$D605),"")</f>
        <v/>
      </c>
      <c r="X605" s="35" t="str">
        <f>IF(ISNUMBER(AVERAGEIFS(Observed!X$2:X$9149,Observed!$A$2:$A$9149,$A605,Observed!$D$2:$D$9149,$D605)),AVERAGEIFS(Observed!X$2:X$9149,Observed!$A$2:$A$9149,$A605,Observed!$D$2:$D$9149,$D605),"")</f>
        <v/>
      </c>
      <c r="Y605" s="35" t="str">
        <f>IF(ISNUMBER(AVERAGEIFS(Observed!Y$2:Y$9149,Observed!$A$2:$A$9149,$A605,Observed!$D$2:$D$9149,$D605)),AVERAGEIFS(Observed!Y$2:Y$9149,Observed!$A$2:$A$9149,$A605,Observed!$D$2:$D$9149,$D605),"")</f>
        <v/>
      </c>
      <c r="Z605" s="22" t="str">
        <f>IF(ISNUMBER(AVERAGEIFS(Observed!Z$2:Z$9149,Observed!$A$2:$A$9149,$A605,Observed!$D$2:$D$9149,$D605)),AVERAGEIFS(Observed!Z$2:Z$9149,Observed!$A$2:$A$9149,$A605,Observed!$D$2:$D$9149,$D605),"")</f>
        <v/>
      </c>
      <c r="AA605" s="22" t="str">
        <f>IF(ISNUMBER(AVERAGEIFS(Observed!AA$2:AA$9149,Observed!$A$2:$A$9149,$A605,Observed!$D$2:$D$9149,$D605)),AVERAGEIFS(Observed!AA$2:AA$9149,Observed!$A$2:$A$9149,$A605,Observed!$D$2:$D$9149,$D605),"")</f>
        <v/>
      </c>
      <c r="AB605" s="22" t="str">
        <f>IF(ISNUMBER(AVERAGEIFS(Observed!AB$2:AB$9149,Observed!$A$2:$A$9149,$A605,Observed!$D$2:$D$9149,$D605)),AVERAGEIFS(Observed!AB$2:AB$9149,Observed!$A$2:$A$9149,$A605,Observed!$D$2:$D$9149,$D605),"")</f>
        <v/>
      </c>
      <c r="AC605" s="22">
        <f>IF(ISNUMBER(AVERAGEIFS(Observed!AC$2:AC$9149,Observed!$A$2:$A$9149,$A605,Observed!$D$2:$D$9149,$D605)),AVERAGEIFS(Observed!AC$2:AC$9149,Observed!$A$2:$A$9149,$A605,Observed!$D$2:$D$9149,$D605),"")</f>
        <v>424.03005890375459</v>
      </c>
      <c r="AD605" s="22">
        <f>IF(ISNUMBER(AVERAGEIFS(Observed!AD$2:AD$9149,Observed!$A$2:$A$9149,$A605,Observed!$D$2:$D$9149,$D605)),AVERAGEIFS(Observed!AD$2:AD$9149,Observed!$A$2:$A$9149,$A605,Observed!$D$2:$D$9149,$D605),"")</f>
        <v>42.403005890375461</v>
      </c>
      <c r="AE605" s="22" t="str">
        <f>IF(ISNUMBER(AVERAGEIFS(Observed!AE$2:AE$9149,Observed!$A$2:$A$9149,$A605,Observed!$D$2:$D$9149,$D605)),AVERAGEIFS(Observed!AE$2:AE$9149,Observed!$A$2:$A$9149,$A605,Observed!$D$2:$D$9149,$D605),"")</f>
        <v/>
      </c>
      <c r="AF605" s="22" t="str">
        <f>IF(ISNUMBER(AVERAGEIFS(Observed!AF$2:AF$9149,Observed!$A$2:$A$9149,$A605,Observed!$D$2:$D$9149,$D605)),AVERAGEIFS(Observed!AF$2:AF$9149,Observed!$A$2:$A$9149,$A605,Observed!$D$2:$D$9149,$D605),"")</f>
        <v/>
      </c>
      <c r="AG605" s="22" t="str">
        <f>IF(ISNUMBER(AVERAGEIFS(Observed!AG$2:AG$9149,Observed!$A$2:$A$9149,$A605,Observed!$D$2:$D$9149,$D605)),AVERAGEIFS(Observed!AG$2:AG$9149,Observed!$A$2:$A$9149,$A605,Observed!$D$2:$D$9149,$D605),"")</f>
        <v/>
      </c>
      <c r="AH605" s="22" t="str">
        <f>IF(ISNUMBER(AVERAGEIFS(Observed!AH$2:AH$9149,Observed!$A$2:$A$9149,$A605,Observed!$D$2:$D$9149,$D605)),AVERAGEIFS(Observed!AH$2:AH$9149,Observed!$A$2:$A$9149,$A605,Observed!$D$2:$D$9149,$D605),"")</f>
        <v/>
      </c>
      <c r="AI605" s="22" t="str">
        <f>IF(ISNUMBER(AVERAGEIFS(Observed!AI$2:AI$9149,Observed!$A$2:$A$9149,$A605,Observed!$D$2:$D$9149,$D605)),AVERAGEIFS(Observed!AI$2:AI$9149,Observed!$A$2:$A$9149,$A605,Observed!$D$2:$D$9149,$D605),"")</f>
        <v/>
      </c>
      <c r="AJ605" s="22" t="str">
        <f>IF(ISNUMBER(AVERAGEIFS(Observed!AJ$2:AJ$9149,Observed!$A$2:$A$9149,$A605,Observed!$D$2:$D$9149,$D605)),AVERAGEIFS(Observed!AJ$2:AJ$9149,Observed!$A$2:$A$9149,$A605,Observed!$D$2:$D$9149,$D605),"")</f>
        <v/>
      </c>
      <c r="AK605" s="22" t="str">
        <f>IF(ISNUMBER(AVERAGEIFS(Observed!AK$2:AK$9149,Observed!$A$2:$A$9149,$A605,Observed!$D$2:$D$9149,$D605)),AVERAGEIFS(Observed!AK$2:AK$9149,Observed!$A$2:$A$9149,$A605,Observed!$D$2:$D$9149,$D605),"")</f>
        <v/>
      </c>
      <c r="AL605" s="23" t="str">
        <f>IF(ISNUMBER(AVERAGEIFS(Observed!AL$2:AL$9149,Observed!$A$2:$A$9149,$A605,Observed!$D$2:$D$9149,$D605)),AVERAGEIFS(Observed!AL$2:AL$9149,Observed!$A$2:$A$9149,$A605,Observed!$D$2:$D$9149,$D605),"")</f>
        <v/>
      </c>
      <c r="AM605" s="23" t="str">
        <f>IF(ISNUMBER(AVERAGEIFS(Observed!AM$2:AM$9149,Observed!$A$2:$A$9149,$A605,Observed!$D$2:$D$9149,$D605)),AVERAGEIFS(Observed!AM$2:AM$9149,Observed!$A$2:$A$9149,$A605,Observed!$D$2:$D$9149,$D605),"")</f>
        <v/>
      </c>
      <c r="AN605" s="22" t="str">
        <f>IF(ISNUMBER(AVERAGEIFS(Observed!AN$2:AN$9149,Observed!$A$2:$A$9149,$A605,Observed!$D$2:$D$9149,$D605)),AVERAGEIFS(Observed!AN$2:AN$9149,Observed!$A$2:$A$9149,$A605,Observed!$D$2:$D$9149,$D605),"")</f>
        <v/>
      </c>
      <c r="AO605" s="22" t="str">
        <f>IF(ISNUMBER(AVERAGEIFS(Observed!AO$2:AO$9149,Observed!$A$2:$A$9149,$A605,Observed!$D$2:$D$9149,$D605)),AVERAGEIFS(Observed!AO$2:AO$9149,Observed!$A$2:$A$9149,$A605,Observed!$D$2:$D$9149,$D605),"")</f>
        <v/>
      </c>
      <c r="AP605" s="21" t="str">
        <f>IF(ISNUMBER(AVERAGEIFS(Observed!AP$2:AP$9149,Observed!$A$2:$A$9149,$A605,Observed!$D$2:$D$9149,$D605)),AVERAGEIFS(Observed!AP$2:AP$9149,Observed!$A$2:$A$9149,$A605,Observed!$D$2:$D$9149,$D605),"")</f>
        <v/>
      </c>
      <c r="AQ605" s="22" t="str">
        <f>IF(ISNUMBER(AVERAGEIFS(Observed!AQ$2:AQ$9149,Observed!$A$2:$A$9149,$A605,Observed!$D$2:$D$9149,$D605)),AVERAGEIFS(Observed!AQ$2:AQ$9149,Observed!$A$2:$A$9149,$A605,Observed!$D$2:$D$9149,$D605),"")</f>
        <v/>
      </c>
      <c r="AR605" s="22" t="str">
        <f>IF(ISNUMBER(AVERAGEIFS(Observed!AR$2:AR$9149,Observed!$A$2:$A$9149,$A605,Observed!$D$2:$D$9149,$D605)),AVERAGEIFS(Observed!AR$2:AR$9149,Observed!$A$2:$A$9149,$A605,Observed!$D$2:$D$9149,$D605),"")</f>
        <v/>
      </c>
      <c r="AS605" s="22" t="str">
        <f>IF(ISNUMBER(AVERAGEIFS(Observed!AS$2:AS$9149,Observed!$A$2:$A$9149,$A605,Observed!$D$2:$D$9149,$D605)),AVERAGEIFS(Observed!AS$2:AS$9149,Observed!$A$2:$A$9149,$A605,Observed!$D$2:$D$9149,$D605),"")</f>
        <v/>
      </c>
      <c r="AT605" s="22" t="str">
        <f>IF(ISNUMBER(AVERAGEIFS(Observed!AT$2:AT$9149,Observed!$A$2:$A$9149,$A605,Observed!$D$2:$D$9149,$D605)),AVERAGEIFS(Observed!AT$2:AT$9149,Observed!$A$2:$A$9149,$A605,Observed!$D$2:$D$9149,$D605),"")</f>
        <v/>
      </c>
      <c r="AU605" s="22" t="str">
        <f>IF(ISNUMBER(AVERAGEIFS(Observed!AU$2:AU$9149,Observed!$A$2:$A$9149,$A605,Observed!$D$2:$D$9149,$D605)),AVERAGEIFS(Observed!AU$2:AU$9149,Observed!$A$2:$A$9149,$A605,Observed!$D$2:$D$9149,$D605),"")</f>
        <v/>
      </c>
      <c r="AV605" s="2">
        <f>COUNTIFS(Observed!$A$2:$A$9149,$A605,Observed!$D$2:$D$9149,$D605)</f>
        <v>5</v>
      </c>
      <c r="AW605" s="2">
        <f t="shared" si="9"/>
        <v>5</v>
      </c>
    </row>
    <row r="606" spans="1:49" x14ac:dyDescent="0.25">
      <c r="A606" t="s">
        <v>93</v>
      </c>
      <c r="B606" t="s">
        <v>116</v>
      </c>
      <c r="C606" t="s">
        <v>30</v>
      </c>
      <c r="D606" s="3">
        <v>40983</v>
      </c>
      <c r="E606">
        <v>1</v>
      </c>
      <c r="G606" t="s">
        <v>107</v>
      </c>
      <c r="K606" s="24" t="s">
        <v>76</v>
      </c>
      <c r="N606" s="2"/>
      <c r="O606" s="21" t="str">
        <f>IF(ISNUMBER(AVERAGEIFS(Observed!O$2:O$9149,Observed!$A$2:$A$9149,$A606,Observed!$D$2:$D$9149,$D606)),AVERAGEIFS(Observed!O$2:O$9149,Observed!$A$2:$A$9149,$A606,Observed!$D$2:$D$9149,$D606),"")</f>
        <v/>
      </c>
      <c r="P606" s="22" t="str">
        <f>IF(ISNUMBER(AVERAGEIFS(Observed!P$2:P$9149,Observed!$A$2:$A$9149,$A606,Observed!$D$2:$D$9149,$D606)),AVERAGEIFS(Observed!P$2:P$9149,Observed!$A$2:$A$9149,$A606,Observed!$D$2:$D$9149,$D606),"")</f>
        <v/>
      </c>
      <c r="Q606" s="22">
        <f>IF(ISNUMBER(AVERAGEIFS(Observed!Q$2:Q$9149,Observed!$A$2:$A$9149,$A606,Observed!$D$2:$D$9149,$D606)),AVERAGEIFS(Observed!Q$2:Q$9149,Observed!$A$2:$A$9149,$A606,Observed!$D$2:$D$9149,$D606),"")</f>
        <v>181.50200000000001</v>
      </c>
      <c r="R606" s="22">
        <f>IF(ISNUMBER(AVERAGEIFS(Observed!R$2:R$9149,Observed!$A$2:$A$9149,$A606,Observed!$D$2:$D$9149,$D606)),AVERAGEIFS(Observed!R$2:R$9149,Observed!$A$2:$A$9149,$A606,Observed!$D$2:$D$9149,$D606),"")</f>
        <v>181.50200000000001</v>
      </c>
      <c r="S606" s="22">
        <f>IF(ISNUMBER(AVERAGEIFS(Observed!S$2:S$9149,Observed!$A$2:$A$9149,$A606,Observed!$D$2:$D$9149,$D606)),AVERAGEIFS(Observed!S$2:S$9149,Observed!$A$2:$A$9149,$A606,Observed!$D$2:$D$9149,$D606),"")</f>
        <v>965.88800000000015</v>
      </c>
      <c r="T606" s="23" t="str">
        <f>IF(ISNUMBER(AVERAGEIFS(Observed!T$2:T$9149,Observed!$A$2:$A$9149,$A606,Observed!$D$2:$D$9149,$D606)),AVERAGEIFS(Observed!T$2:T$9149,Observed!$A$2:$A$9149,$A606,Observed!$D$2:$D$9149,$D606),"")</f>
        <v/>
      </c>
      <c r="U606" s="23" t="str">
        <f>IF(ISNUMBER(AVERAGEIFS(Observed!U$2:U$9149,Observed!$A$2:$A$9149,$A606,Observed!$D$2:$D$9149,$D606)),AVERAGEIFS(Observed!U$2:U$9149,Observed!$A$2:$A$9149,$A606,Observed!$D$2:$D$9149,$D606),"")</f>
        <v/>
      </c>
      <c r="V606" s="23" t="str">
        <f>IF(ISNUMBER(AVERAGEIFS(Observed!V$2:V$9149,Observed!$A$2:$A$9149,$A606,Observed!$D$2:$D$9149,$D606)),AVERAGEIFS(Observed!V$2:V$9149,Observed!$A$2:$A$9149,$A606,Observed!$D$2:$D$9149,$D606),"")</f>
        <v/>
      </c>
      <c r="W606" s="21" t="str">
        <f>IF(ISNUMBER(AVERAGEIFS(Observed!W$2:W$9149,Observed!$A$2:$A$9149,$A606,Observed!$D$2:$D$9149,$D606)),AVERAGEIFS(Observed!W$2:W$9149,Observed!$A$2:$A$9149,$A606,Observed!$D$2:$D$9149,$D606),"")</f>
        <v/>
      </c>
      <c r="X606" s="35" t="str">
        <f>IF(ISNUMBER(AVERAGEIFS(Observed!X$2:X$9149,Observed!$A$2:$A$9149,$A606,Observed!$D$2:$D$9149,$D606)),AVERAGEIFS(Observed!X$2:X$9149,Observed!$A$2:$A$9149,$A606,Observed!$D$2:$D$9149,$D606),"")</f>
        <v/>
      </c>
      <c r="Y606" s="35" t="str">
        <f>IF(ISNUMBER(AVERAGEIFS(Observed!Y$2:Y$9149,Observed!$A$2:$A$9149,$A606,Observed!$D$2:$D$9149,$D606)),AVERAGEIFS(Observed!Y$2:Y$9149,Observed!$A$2:$A$9149,$A606,Observed!$D$2:$D$9149,$D606),"")</f>
        <v/>
      </c>
      <c r="Z606" s="22" t="str">
        <f>IF(ISNUMBER(AVERAGEIFS(Observed!Z$2:Z$9149,Observed!$A$2:$A$9149,$A606,Observed!$D$2:$D$9149,$D606)),AVERAGEIFS(Observed!Z$2:Z$9149,Observed!$A$2:$A$9149,$A606,Observed!$D$2:$D$9149,$D606),"")</f>
        <v/>
      </c>
      <c r="AA606" s="22" t="str">
        <f>IF(ISNUMBER(AVERAGEIFS(Observed!AA$2:AA$9149,Observed!$A$2:$A$9149,$A606,Observed!$D$2:$D$9149,$D606)),AVERAGEIFS(Observed!AA$2:AA$9149,Observed!$A$2:$A$9149,$A606,Observed!$D$2:$D$9149,$D606),"")</f>
        <v/>
      </c>
      <c r="AB606" s="22" t="str">
        <f>IF(ISNUMBER(AVERAGEIFS(Observed!AB$2:AB$9149,Observed!$A$2:$A$9149,$A606,Observed!$D$2:$D$9149,$D606)),AVERAGEIFS(Observed!AB$2:AB$9149,Observed!$A$2:$A$9149,$A606,Observed!$D$2:$D$9149,$D606),"")</f>
        <v/>
      </c>
      <c r="AC606" s="22">
        <f>IF(ISNUMBER(AVERAGEIFS(Observed!AC$2:AC$9149,Observed!$A$2:$A$9149,$A606,Observed!$D$2:$D$9149,$D606)),AVERAGEIFS(Observed!AC$2:AC$9149,Observed!$A$2:$A$9149,$A606,Observed!$D$2:$D$9149,$D606),"")</f>
        <v>518.57829088822746</v>
      </c>
      <c r="AD606" s="22">
        <f>IF(ISNUMBER(AVERAGEIFS(Observed!AD$2:AD$9149,Observed!$A$2:$A$9149,$A606,Observed!$D$2:$D$9149,$D606)),AVERAGEIFS(Observed!AD$2:AD$9149,Observed!$A$2:$A$9149,$A606,Observed!$D$2:$D$9149,$D606),"")</f>
        <v>51.857829088822733</v>
      </c>
      <c r="AE606" s="22" t="str">
        <f>IF(ISNUMBER(AVERAGEIFS(Observed!AE$2:AE$9149,Observed!$A$2:$A$9149,$A606,Observed!$D$2:$D$9149,$D606)),AVERAGEIFS(Observed!AE$2:AE$9149,Observed!$A$2:$A$9149,$A606,Observed!$D$2:$D$9149,$D606),"")</f>
        <v/>
      </c>
      <c r="AF606" s="22" t="str">
        <f>IF(ISNUMBER(AVERAGEIFS(Observed!AF$2:AF$9149,Observed!$A$2:$A$9149,$A606,Observed!$D$2:$D$9149,$D606)),AVERAGEIFS(Observed!AF$2:AF$9149,Observed!$A$2:$A$9149,$A606,Observed!$D$2:$D$9149,$D606),"")</f>
        <v/>
      </c>
      <c r="AG606" s="22" t="str">
        <f>IF(ISNUMBER(AVERAGEIFS(Observed!AG$2:AG$9149,Observed!$A$2:$A$9149,$A606,Observed!$D$2:$D$9149,$D606)),AVERAGEIFS(Observed!AG$2:AG$9149,Observed!$A$2:$A$9149,$A606,Observed!$D$2:$D$9149,$D606),"")</f>
        <v/>
      </c>
      <c r="AH606" s="22" t="str">
        <f>IF(ISNUMBER(AVERAGEIFS(Observed!AH$2:AH$9149,Observed!$A$2:$A$9149,$A606,Observed!$D$2:$D$9149,$D606)),AVERAGEIFS(Observed!AH$2:AH$9149,Observed!$A$2:$A$9149,$A606,Observed!$D$2:$D$9149,$D606),"")</f>
        <v/>
      </c>
      <c r="AI606" s="22" t="str">
        <f>IF(ISNUMBER(AVERAGEIFS(Observed!AI$2:AI$9149,Observed!$A$2:$A$9149,$A606,Observed!$D$2:$D$9149,$D606)),AVERAGEIFS(Observed!AI$2:AI$9149,Observed!$A$2:$A$9149,$A606,Observed!$D$2:$D$9149,$D606),"")</f>
        <v/>
      </c>
      <c r="AJ606" s="22" t="str">
        <f>IF(ISNUMBER(AVERAGEIFS(Observed!AJ$2:AJ$9149,Observed!$A$2:$A$9149,$A606,Observed!$D$2:$D$9149,$D606)),AVERAGEIFS(Observed!AJ$2:AJ$9149,Observed!$A$2:$A$9149,$A606,Observed!$D$2:$D$9149,$D606),"")</f>
        <v/>
      </c>
      <c r="AK606" s="22" t="str">
        <f>IF(ISNUMBER(AVERAGEIFS(Observed!AK$2:AK$9149,Observed!$A$2:$A$9149,$A606,Observed!$D$2:$D$9149,$D606)),AVERAGEIFS(Observed!AK$2:AK$9149,Observed!$A$2:$A$9149,$A606,Observed!$D$2:$D$9149,$D606),"")</f>
        <v/>
      </c>
      <c r="AL606" s="23" t="str">
        <f>IF(ISNUMBER(AVERAGEIFS(Observed!AL$2:AL$9149,Observed!$A$2:$A$9149,$A606,Observed!$D$2:$D$9149,$D606)),AVERAGEIFS(Observed!AL$2:AL$9149,Observed!$A$2:$A$9149,$A606,Observed!$D$2:$D$9149,$D606),"")</f>
        <v/>
      </c>
      <c r="AM606" s="23" t="str">
        <f>IF(ISNUMBER(AVERAGEIFS(Observed!AM$2:AM$9149,Observed!$A$2:$A$9149,$A606,Observed!$D$2:$D$9149,$D606)),AVERAGEIFS(Observed!AM$2:AM$9149,Observed!$A$2:$A$9149,$A606,Observed!$D$2:$D$9149,$D606),"")</f>
        <v/>
      </c>
      <c r="AN606" s="22" t="str">
        <f>IF(ISNUMBER(AVERAGEIFS(Observed!AN$2:AN$9149,Observed!$A$2:$A$9149,$A606,Observed!$D$2:$D$9149,$D606)),AVERAGEIFS(Observed!AN$2:AN$9149,Observed!$A$2:$A$9149,$A606,Observed!$D$2:$D$9149,$D606),"")</f>
        <v/>
      </c>
      <c r="AO606" s="22" t="str">
        <f>IF(ISNUMBER(AVERAGEIFS(Observed!AO$2:AO$9149,Observed!$A$2:$A$9149,$A606,Observed!$D$2:$D$9149,$D606)),AVERAGEIFS(Observed!AO$2:AO$9149,Observed!$A$2:$A$9149,$A606,Observed!$D$2:$D$9149,$D606),"")</f>
        <v/>
      </c>
      <c r="AP606" s="21" t="str">
        <f>IF(ISNUMBER(AVERAGEIFS(Observed!AP$2:AP$9149,Observed!$A$2:$A$9149,$A606,Observed!$D$2:$D$9149,$D606)),AVERAGEIFS(Observed!AP$2:AP$9149,Observed!$A$2:$A$9149,$A606,Observed!$D$2:$D$9149,$D606),"")</f>
        <v/>
      </c>
      <c r="AQ606" s="22" t="str">
        <f>IF(ISNUMBER(AVERAGEIFS(Observed!AQ$2:AQ$9149,Observed!$A$2:$A$9149,$A606,Observed!$D$2:$D$9149,$D606)),AVERAGEIFS(Observed!AQ$2:AQ$9149,Observed!$A$2:$A$9149,$A606,Observed!$D$2:$D$9149,$D606),"")</f>
        <v/>
      </c>
      <c r="AR606" s="22" t="str">
        <f>IF(ISNUMBER(AVERAGEIFS(Observed!AR$2:AR$9149,Observed!$A$2:$A$9149,$A606,Observed!$D$2:$D$9149,$D606)),AVERAGEIFS(Observed!AR$2:AR$9149,Observed!$A$2:$A$9149,$A606,Observed!$D$2:$D$9149,$D606),"")</f>
        <v/>
      </c>
      <c r="AS606" s="22" t="str">
        <f>IF(ISNUMBER(AVERAGEIFS(Observed!AS$2:AS$9149,Observed!$A$2:$A$9149,$A606,Observed!$D$2:$D$9149,$D606)),AVERAGEIFS(Observed!AS$2:AS$9149,Observed!$A$2:$A$9149,$A606,Observed!$D$2:$D$9149,$D606),"")</f>
        <v/>
      </c>
      <c r="AT606" s="22" t="str">
        <f>IF(ISNUMBER(AVERAGEIFS(Observed!AT$2:AT$9149,Observed!$A$2:$A$9149,$A606,Observed!$D$2:$D$9149,$D606)),AVERAGEIFS(Observed!AT$2:AT$9149,Observed!$A$2:$A$9149,$A606,Observed!$D$2:$D$9149,$D606),"")</f>
        <v/>
      </c>
      <c r="AU606" s="22" t="str">
        <f>IF(ISNUMBER(AVERAGEIFS(Observed!AU$2:AU$9149,Observed!$A$2:$A$9149,$A606,Observed!$D$2:$D$9149,$D606)),AVERAGEIFS(Observed!AU$2:AU$9149,Observed!$A$2:$A$9149,$A606,Observed!$D$2:$D$9149,$D606),"")</f>
        <v/>
      </c>
      <c r="AV606" s="2">
        <f>COUNTIFS(Observed!$A$2:$A$9149,$A606,Observed!$D$2:$D$9149,$D606)</f>
        <v>5</v>
      </c>
      <c r="AW606" s="2">
        <f t="shared" si="9"/>
        <v>5</v>
      </c>
    </row>
    <row r="607" spans="1:49" x14ac:dyDescent="0.25">
      <c r="A607" t="s">
        <v>93</v>
      </c>
      <c r="B607" t="s">
        <v>116</v>
      </c>
      <c r="C607" t="s">
        <v>30</v>
      </c>
      <c r="D607" s="3">
        <v>41025</v>
      </c>
      <c r="E607">
        <v>1</v>
      </c>
      <c r="G607" t="s">
        <v>107</v>
      </c>
      <c r="K607" s="24" t="s">
        <v>76</v>
      </c>
      <c r="N607" s="2"/>
      <c r="O607" s="21" t="str">
        <f>IF(ISNUMBER(AVERAGEIFS(Observed!O$2:O$9149,Observed!$A$2:$A$9149,$A607,Observed!$D$2:$D$9149,$D607)),AVERAGEIFS(Observed!O$2:O$9149,Observed!$A$2:$A$9149,$A607,Observed!$D$2:$D$9149,$D607),"")</f>
        <v/>
      </c>
      <c r="P607" s="22" t="str">
        <f>IF(ISNUMBER(AVERAGEIFS(Observed!P$2:P$9149,Observed!$A$2:$A$9149,$A607,Observed!$D$2:$D$9149,$D607)),AVERAGEIFS(Observed!P$2:P$9149,Observed!$A$2:$A$9149,$A607,Observed!$D$2:$D$9149,$D607),"")</f>
        <v/>
      </c>
      <c r="Q607" s="22">
        <f>IF(ISNUMBER(AVERAGEIFS(Observed!Q$2:Q$9149,Observed!$A$2:$A$9149,$A607,Observed!$D$2:$D$9149,$D607)),AVERAGEIFS(Observed!Q$2:Q$9149,Observed!$A$2:$A$9149,$A607,Observed!$D$2:$D$9149,$D607),"")</f>
        <v>76.03400000000002</v>
      </c>
      <c r="R607" s="22">
        <f>IF(ISNUMBER(AVERAGEIFS(Observed!R$2:R$9149,Observed!$A$2:$A$9149,$A607,Observed!$D$2:$D$9149,$D607)),AVERAGEIFS(Observed!R$2:R$9149,Observed!$A$2:$A$9149,$A607,Observed!$D$2:$D$9149,$D607),"")</f>
        <v>76.03400000000002</v>
      </c>
      <c r="S607" s="22">
        <f>IF(ISNUMBER(AVERAGEIFS(Observed!S$2:S$9149,Observed!$A$2:$A$9149,$A607,Observed!$D$2:$D$9149,$D607)),AVERAGEIFS(Observed!S$2:S$9149,Observed!$A$2:$A$9149,$A607,Observed!$D$2:$D$9149,$D607),"")</f>
        <v>1041.922</v>
      </c>
      <c r="T607" s="23" t="str">
        <f>IF(ISNUMBER(AVERAGEIFS(Observed!T$2:T$9149,Observed!$A$2:$A$9149,$A607,Observed!$D$2:$D$9149,$D607)),AVERAGEIFS(Observed!T$2:T$9149,Observed!$A$2:$A$9149,$A607,Observed!$D$2:$D$9149,$D607),"")</f>
        <v/>
      </c>
      <c r="U607" s="23" t="str">
        <f>IF(ISNUMBER(AVERAGEIFS(Observed!U$2:U$9149,Observed!$A$2:$A$9149,$A607,Observed!$D$2:$D$9149,$D607)),AVERAGEIFS(Observed!U$2:U$9149,Observed!$A$2:$A$9149,$A607,Observed!$D$2:$D$9149,$D607),"")</f>
        <v/>
      </c>
      <c r="V607" s="23" t="str">
        <f>IF(ISNUMBER(AVERAGEIFS(Observed!V$2:V$9149,Observed!$A$2:$A$9149,$A607,Observed!$D$2:$D$9149,$D607)),AVERAGEIFS(Observed!V$2:V$9149,Observed!$A$2:$A$9149,$A607,Observed!$D$2:$D$9149,$D607),"")</f>
        <v/>
      </c>
      <c r="W607" s="21" t="str">
        <f>IF(ISNUMBER(AVERAGEIFS(Observed!W$2:W$9149,Observed!$A$2:$A$9149,$A607,Observed!$D$2:$D$9149,$D607)),AVERAGEIFS(Observed!W$2:W$9149,Observed!$A$2:$A$9149,$A607,Observed!$D$2:$D$9149,$D607),"")</f>
        <v/>
      </c>
      <c r="X607" s="35" t="str">
        <f>IF(ISNUMBER(AVERAGEIFS(Observed!X$2:X$9149,Observed!$A$2:$A$9149,$A607,Observed!$D$2:$D$9149,$D607)),AVERAGEIFS(Observed!X$2:X$9149,Observed!$A$2:$A$9149,$A607,Observed!$D$2:$D$9149,$D607),"")</f>
        <v/>
      </c>
      <c r="Y607" s="35" t="str">
        <f>IF(ISNUMBER(AVERAGEIFS(Observed!Y$2:Y$9149,Observed!$A$2:$A$9149,$A607,Observed!$D$2:$D$9149,$D607)),AVERAGEIFS(Observed!Y$2:Y$9149,Observed!$A$2:$A$9149,$A607,Observed!$D$2:$D$9149,$D607),"")</f>
        <v/>
      </c>
      <c r="Z607" s="22" t="str">
        <f>IF(ISNUMBER(AVERAGEIFS(Observed!Z$2:Z$9149,Observed!$A$2:$A$9149,$A607,Observed!$D$2:$D$9149,$D607)),AVERAGEIFS(Observed!Z$2:Z$9149,Observed!$A$2:$A$9149,$A607,Observed!$D$2:$D$9149,$D607),"")</f>
        <v/>
      </c>
      <c r="AA607" s="22" t="str">
        <f>IF(ISNUMBER(AVERAGEIFS(Observed!AA$2:AA$9149,Observed!$A$2:$A$9149,$A607,Observed!$D$2:$D$9149,$D607)),AVERAGEIFS(Observed!AA$2:AA$9149,Observed!$A$2:$A$9149,$A607,Observed!$D$2:$D$9149,$D607),"")</f>
        <v/>
      </c>
      <c r="AB607" s="22" t="str">
        <f>IF(ISNUMBER(AVERAGEIFS(Observed!AB$2:AB$9149,Observed!$A$2:$A$9149,$A607,Observed!$D$2:$D$9149,$D607)),AVERAGEIFS(Observed!AB$2:AB$9149,Observed!$A$2:$A$9149,$A607,Observed!$D$2:$D$9149,$D607),"")</f>
        <v/>
      </c>
      <c r="AC607" s="22">
        <f>IF(ISNUMBER(AVERAGEIFS(Observed!AC$2:AC$9149,Observed!$A$2:$A$9149,$A607,Observed!$D$2:$D$9149,$D607)),AVERAGEIFS(Observed!AC$2:AC$9149,Observed!$A$2:$A$9149,$A607,Observed!$D$2:$D$9149,$D607),"")</f>
        <v>181.03301614625144</v>
      </c>
      <c r="AD607" s="22">
        <f>IF(ISNUMBER(AVERAGEIFS(Observed!AD$2:AD$9149,Observed!$A$2:$A$9149,$A607,Observed!$D$2:$D$9149,$D607)),AVERAGEIFS(Observed!AD$2:AD$9149,Observed!$A$2:$A$9149,$A607,Observed!$D$2:$D$9149,$D607),"")</f>
        <v>18.103301614625142</v>
      </c>
      <c r="AE607" s="22" t="str">
        <f>IF(ISNUMBER(AVERAGEIFS(Observed!AE$2:AE$9149,Observed!$A$2:$A$9149,$A607,Observed!$D$2:$D$9149,$D607)),AVERAGEIFS(Observed!AE$2:AE$9149,Observed!$A$2:$A$9149,$A607,Observed!$D$2:$D$9149,$D607),"")</f>
        <v/>
      </c>
      <c r="AF607" s="22" t="str">
        <f>IF(ISNUMBER(AVERAGEIFS(Observed!AF$2:AF$9149,Observed!$A$2:$A$9149,$A607,Observed!$D$2:$D$9149,$D607)),AVERAGEIFS(Observed!AF$2:AF$9149,Observed!$A$2:$A$9149,$A607,Observed!$D$2:$D$9149,$D607),"")</f>
        <v/>
      </c>
      <c r="AG607" s="22" t="str">
        <f>IF(ISNUMBER(AVERAGEIFS(Observed!AG$2:AG$9149,Observed!$A$2:$A$9149,$A607,Observed!$D$2:$D$9149,$D607)),AVERAGEIFS(Observed!AG$2:AG$9149,Observed!$A$2:$A$9149,$A607,Observed!$D$2:$D$9149,$D607),"")</f>
        <v/>
      </c>
      <c r="AH607" s="22" t="str">
        <f>IF(ISNUMBER(AVERAGEIFS(Observed!AH$2:AH$9149,Observed!$A$2:$A$9149,$A607,Observed!$D$2:$D$9149,$D607)),AVERAGEIFS(Observed!AH$2:AH$9149,Observed!$A$2:$A$9149,$A607,Observed!$D$2:$D$9149,$D607),"")</f>
        <v/>
      </c>
      <c r="AI607" s="22" t="str">
        <f>IF(ISNUMBER(AVERAGEIFS(Observed!AI$2:AI$9149,Observed!$A$2:$A$9149,$A607,Observed!$D$2:$D$9149,$D607)),AVERAGEIFS(Observed!AI$2:AI$9149,Observed!$A$2:$A$9149,$A607,Observed!$D$2:$D$9149,$D607),"")</f>
        <v/>
      </c>
      <c r="AJ607" s="22" t="str">
        <f>IF(ISNUMBER(AVERAGEIFS(Observed!AJ$2:AJ$9149,Observed!$A$2:$A$9149,$A607,Observed!$D$2:$D$9149,$D607)),AVERAGEIFS(Observed!AJ$2:AJ$9149,Observed!$A$2:$A$9149,$A607,Observed!$D$2:$D$9149,$D607),"")</f>
        <v/>
      </c>
      <c r="AK607" s="22" t="str">
        <f>IF(ISNUMBER(AVERAGEIFS(Observed!AK$2:AK$9149,Observed!$A$2:$A$9149,$A607,Observed!$D$2:$D$9149,$D607)),AVERAGEIFS(Observed!AK$2:AK$9149,Observed!$A$2:$A$9149,$A607,Observed!$D$2:$D$9149,$D607),"")</f>
        <v/>
      </c>
      <c r="AL607" s="23" t="str">
        <f>IF(ISNUMBER(AVERAGEIFS(Observed!AL$2:AL$9149,Observed!$A$2:$A$9149,$A607,Observed!$D$2:$D$9149,$D607)),AVERAGEIFS(Observed!AL$2:AL$9149,Observed!$A$2:$A$9149,$A607,Observed!$D$2:$D$9149,$D607),"")</f>
        <v/>
      </c>
      <c r="AM607" s="23" t="str">
        <f>IF(ISNUMBER(AVERAGEIFS(Observed!AM$2:AM$9149,Observed!$A$2:$A$9149,$A607,Observed!$D$2:$D$9149,$D607)),AVERAGEIFS(Observed!AM$2:AM$9149,Observed!$A$2:$A$9149,$A607,Observed!$D$2:$D$9149,$D607),"")</f>
        <v/>
      </c>
      <c r="AN607" s="22" t="str">
        <f>IF(ISNUMBER(AVERAGEIFS(Observed!AN$2:AN$9149,Observed!$A$2:$A$9149,$A607,Observed!$D$2:$D$9149,$D607)),AVERAGEIFS(Observed!AN$2:AN$9149,Observed!$A$2:$A$9149,$A607,Observed!$D$2:$D$9149,$D607),"")</f>
        <v/>
      </c>
      <c r="AO607" s="22" t="str">
        <f>IF(ISNUMBER(AVERAGEIFS(Observed!AO$2:AO$9149,Observed!$A$2:$A$9149,$A607,Observed!$D$2:$D$9149,$D607)),AVERAGEIFS(Observed!AO$2:AO$9149,Observed!$A$2:$A$9149,$A607,Observed!$D$2:$D$9149,$D607),"")</f>
        <v/>
      </c>
      <c r="AP607" s="21" t="str">
        <f>IF(ISNUMBER(AVERAGEIFS(Observed!AP$2:AP$9149,Observed!$A$2:$A$9149,$A607,Observed!$D$2:$D$9149,$D607)),AVERAGEIFS(Observed!AP$2:AP$9149,Observed!$A$2:$A$9149,$A607,Observed!$D$2:$D$9149,$D607),"")</f>
        <v/>
      </c>
      <c r="AQ607" s="22" t="str">
        <f>IF(ISNUMBER(AVERAGEIFS(Observed!AQ$2:AQ$9149,Observed!$A$2:$A$9149,$A607,Observed!$D$2:$D$9149,$D607)),AVERAGEIFS(Observed!AQ$2:AQ$9149,Observed!$A$2:$A$9149,$A607,Observed!$D$2:$D$9149,$D607),"")</f>
        <v/>
      </c>
      <c r="AR607" s="22" t="str">
        <f>IF(ISNUMBER(AVERAGEIFS(Observed!AR$2:AR$9149,Observed!$A$2:$A$9149,$A607,Observed!$D$2:$D$9149,$D607)),AVERAGEIFS(Observed!AR$2:AR$9149,Observed!$A$2:$A$9149,$A607,Observed!$D$2:$D$9149,$D607),"")</f>
        <v/>
      </c>
      <c r="AS607" s="22" t="str">
        <f>IF(ISNUMBER(AVERAGEIFS(Observed!AS$2:AS$9149,Observed!$A$2:$A$9149,$A607,Observed!$D$2:$D$9149,$D607)),AVERAGEIFS(Observed!AS$2:AS$9149,Observed!$A$2:$A$9149,$A607,Observed!$D$2:$D$9149,$D607),"")</f>
        <v/>
      </c>
      <c r="AT607" s="22" t="str">
        <f>IF(ISNUMBER(AVERAGEIFS(Observed!AT$2:AT$9149,Observed!$A$2:$A$9149,$A607,Observed!$D$2:$D$9149,$D607)),AVERAGEIFS(Observed!AT$2:AT$9149,Observed!$A$2:$A$9149,$A607,Observed!$D$2:$D$9149,$D607),"")</f>
        <v/>
      </c>
      <c r="AU607" s="22" t="str">
        <f>IF(ISNUMBER(AVERAGEIFS(Observed!AU$2:AU$9149,Observed!$A$2:$A$9149,$A607,Observed!$D$2:$D$9149,$D607)),AVERAGEIFS(Observed!AU$2:AU$9149,Observed!$A$2:$A$9149,$A607,Observed!$D$2:$D$9149,$D607),"")</f>
        <v/>
      </c>
      <c r="AV607" s="2">
        <f>COUNTIFS(Observed!$A$2:$A$9149,$A607,Observed!$D$2:$D$9149,$D607)</f>
        <v>5</v>
      </c>
      <c r="AW607" s="2">
        <f t="shared" si="9"/>
        <v>5</v>
      </c>
    </row>
    <row r="608" spans="1:49" x14ac:dyDescent="0.25">
      <c r="A608" t="s">
        <v>93</v>
      </c>
      <c r="B608" t="s">
        <v>116</v>
      </c>
      <c r="C608" t="s">
        <v>30</v>
      </c>
      <c r="D608" s="3">
        <v>41060</v>
      </c>
      <c r="E608">
        <v>1</v>
      </c>
      <c r="G608" t="s">
        <v>107</v>
      </c>
      <c r="K608" s="24" t="s">
        <v>76</v>
      </c>
      <c r="N608" s="2"/>
      <c r="O608" s="21" t="str">
        <f>IF(ISNUMBER(AVERAGEIFS(Observed!O$2:O$9149,Observed!$A$2:$A$9149,$A608,Observed!$D$2:$D$9149,$D608)),AVERAGEIFS(Observed!O$2:O$9149,Observed!$A$2:$A$9149,$A608,Observed!$D$2:$D$9149,$D608),"")</f>
        <v/>
      </c>
      <c r="P608" s="22" t="str">
        <f>IF(ISNUMBER(AVERAGEIFS(Observed!P$2:P$9149,Observed!$A$2:$A$9149,$A608,Observed!$D$2:$D$9149,$D608)),AVERAGEIFS(Observed!P$2:P$9149,Observed!$A$2:$A$9149,$A608,Observed!$D$2:$D$9149,$D608),"")</f>
        <v/>
      </c>
      <c r="Q608" s="22">
        <f>IF(ISNUMBER(AVERAGEIFS(Observed!Q$2:Q$9149,Observed!$A$2:$A$9149,$A608,Observed!$D$2:$D$9149,$D608)),AVERAGEIFS(Observed!Q$2:Q$9149,Observed!$A$2:$A$9149,$A608,Observed!$D$2:$D$9149,$D608),"")</f>
        <v>2.3359999999999999</v>
      </c>
      <c r="R608" s="22">
        <f>IF(ISNUMBER(AVERAGEIFS(Observed!R$2:R$9149,Observed!$A$2:$A$9149,$A608,Observed!$D$2:$D$9149,$D608)),AVERAGEIFS(Observed!R$2:R$9149,Observed!$A$2:$A$9149,$A608,Observed!$D$2:$D$9149,$D608),"")</f>
        <v>2.3359999999999999</v>
      </c>
      <c r="S608" s="22">
        <f>IF(ISNUMBER(AVERAGEIFS(Observed!S$2:S$9149,Observed!$A$2:$A$9149,$A608,Observed!$D$2:$D$9149,$D608)),AVERAGEIFS(Observed!S$2:S$9149,Observed!$A$2:$A$9149,$A608,Observed!$D$2:$D$9149,$D608),"")</f>
        <v>1044.258</v>
      </c>
      <c r="T608" s="23" t="str">
        <f>IF(ISNUMBER(AVERAGEIFS(Observed!T$2:T$9149,Observed!$A$2:$A$9149,$A608,Observed!$D$2:$D$9149,$D608)),AVERAGEIFS(Observed!T$2:T$9149,Observed!$A$2:$A$9149,$A608,Observed!$D$2:$D$9149,$D608),"")</f>
        <v/>
      </c>
      <c r="U608" s="23" t="str">
        <f>IF(ISNUMBER(AVERAGEIFS(Observed!U$2:U$9149,Observed!$A$2:$A$9149,$A608,Observed!$D$2:$D$9149,$D608)),AVERAGEIFS(Observed!U$2:U$9149,Observed!$A$2:$A$9149,$A608,Observed!$D$2:$D$9149,$D608),"")</f>
        <v/>
      </c>
      <c r="V608" s="23" t="str">
        <f>IF(ISNUMBER(AVERAGEIFS(Observed!V$2:V$9149,Observed!$A$2:$A$9149,$A608,Observed!$D$2:$D$9149,$D608)),AVERAGEIFS(Observed!V$2:V$9149,Observed!$A$2:$A$9149,$A608,Observed!$D$2:$D$9149,$D608),"")</f>
        <v/>
      </c>
      <c r="W608" s="21" t="str">
        <f>IF(ISNUMBER(AVERAGEIFS(Observed!W$2:W$9149,Observed!$A$2:$A$9149,$A608,Observed!$D$2:$D$9149,$D608)),AVERAGEIFS(Observed!W$2:W$9149,Observed!$A$2:$A$9149,$A608,Observed!$D$2:$D$9149,$D608),"")</f>
        <v/>
      </c>
      <c r="X608" s="35" t="str">
        <f>IF(ISNUMBER(AVERAGEIFS(Observed!X$2:X$9149,Observed!$A$2:$A$9149,$A608,Observed!$D$2:$D$9149,$D608)),AVERAGEIFS(Observed!X$2:X$9149,Observed!$A$2:$A$9149,$A608,Observed!$D$2:$D$9149,$D608),"")</f>
        <v/>
      </c>
      <c r="Y608" s="35" t="str">
        <f>IF(ISNUMBER(AVERAGEIFS(Observed!Y$2:Y$9149,Observed!$A$2:$A$9149,$A608,Observed!$D$2:$D$9149,$D608)),AVERAGEIFS(Observed!Y$2:Y$9149,Observed!$A$2:$A$9149,$A608,Observed!$D$2:$D$9149,$D608),"")</f>
        <v/>
      </c>
      <c r="Z608" s="22" t="str">
        <f>IF(ISNUMBER(AVERAGEIFS(Observed!Z$2:Z$9149,Observed!$A$2:$A$9149,$A608,Observed!$D$2:$D$9149,$D608)),AVERAGEIFS(Observed!Z$2:Z$9149,Observed!$A$2:$A$9149,$A608,Observed!$D$2:$D$9149,$D608),"")</f>
        <v/>
      </c>
      <c r="AA608" s="22" t="str">
        <f>IF(ISNUMBER(AVERAGEIFS(Observed!AA$2:AA$9149,Observed!$A$2:$A$9149,$A608,Observed!$D$2:$D$9149,$D608)),AVERAGEIFS(Observed!AA$2:AA$9149,Observed!$A$2:$A$9149,$A608,Observed!$D$2:$D$9149,$D608),"")</f>
        <v/>
      </c>
      <c r="AB608" s="22" t="str">
        <f>IF(ISNUMBER(AVERAGEIFS(Observed!AB$2:AB$9149,Observed!$A$2:$A$9149,$A608,Observed!$D$2:$D$9149,$D608)),AVERAGEIFS(Observed!AB$2:AB$9149,Observed!$A$2:$A$9149,$A608,Observed!$D$2:$D$9149,$D608),"")</f>
        <v/>
      </c>
      <c r="AC608" s="22">
        <f>IF(ISNUMBER(AVERAGEIFS(Observed!AC$2:AC$9149,Observed!$A$2:$A$9149,$A608,Observed!$D$2:$D$9149,$D608)),AVERAGEIFS(Observed!AC$2:AC$9149,Observed!$A$2:$A$9149,$A608,Observed!$D$2:$D$9149,$D608),"")</f>
        <v>16.685541463918664</v>
      </c>
      <c r="AD608" s="22">
        <f>IF(ISNUMBER(AVERAGEIFS(Observed!AD$2:AD$9149,Observed!$A$2:$A$9149,$A608,Observed!$D$2:$D$9149,$D608)),AVERAGEIFS(Observed!AD$2:AD$9149,Observed!$A$2:$A$9149,$A608,Observed!$D$2:$D$9149,$D608),"")</f>
        <v>1.6685541463918665</v>
      </c>
      <c r="AE608" s="22" t="str">
        <f>IF(ISNUMBER(AVERAGEIFS(Observed!AE$2:AE$9149,Observed!$A$2:$A$9149,$A608,Observed!$D$2:$D$9149,$D608)),AVERAGEIFS(Observed!AE$2:AE$9149,Observed!$A$2:$A$9149,$A608,Observed!$D$2:$D$9149,$D608),"")</f>
        <v/>
      </c>
      <c r="AF608" s="22" t="str">
        <f>IF(ISNUMBER(AVERAGEIFS(Observed!AF$2:AF$9149,Observed!$A$2:$A$9149,$A608,Observed!$D$2:$D$9149,$D608)),AVERAGEIFS(Observed!AF$2:AF$9149,Observed!$A$2:$A$9149,$A608,Observed!$D$2:$D$9149,$D608),"")</f>
        <v/>
      </c>
      <c r="AG608" s="22" t="str">
        <f>IF(ISNUMBER(AVERAGEIFS(Observed!AG$2:AG$9149,Observed!$A$2:$A$9149,$A608,Observed!$D$2:$D$9149,$D608)),AVERAGEIFS(Observed!AG$2:AG$9149,Observed!$A$2:$A$9149,$A608,Observed!$D$2:$D$9149,$D608),"")</f>
        <v/>
      </c>
      <c r="AH608" s="22" t="str">
        <f>IF(ISNUMBER(AVERAGEIFS(Observed!AH$2:AH$9149,Observed!$A$2:$A$9149,$A608,Observed!$D$2:$D$9149,$D608)),AVERAGEIFS(Observed!AH$2:AH$9149,Observed!$A$2:$A$9149,$A608,Observed!$D$2:$D$9149,$D608),"")</f>
        <v/>
      </c>
      <c r="AI608" s="22" t="str">
        <f>IF(ISNUMBER(AVERAGEIFS(Observed!AI$2:AI$9149,Observed!$A$2:$A$9149,$A608,Observed!$D$2:$D$9149,$D608)),AVERAGEIFS(Observed!AI$2:AI$9149,Observed!$A$2:$A$9149,$A608,Observed!$D$2:$D$9149,$D608),"")</f>
        <v/>
      </c>
      <c r="AJ608" s="22" t="str">
        <f>IF(ISNUMBER(AVERAGEIFS(Observed!AJ$2:AJ$9149,Observed!$A$2:$A$9149,$A608,Observed!$D$2:$D$9149,$D608)),AVERAGEIFS(Observed!AJ$2:AJ$9149,Observed!$A$2:$A$9149,$A608,Observed!$D$2:$D$9149,$D608),"")</f>
        <v/>
      </c>
      <c r="AK608" s="22" t="str">
        <f>IF(ISNUMBER(AVERAGEIFS(Observed!AK$2:AK$9149,Observed!$A$2:$A$9149,$A608,Observed!$D$2:$D$9149,$D608)),AVERAGEIFS(Observed!AK$2:AK$9149,Observed!$A$2:$A$9149,$A608,Observed!$D$2:$D$9149,$D608),"")</f>
        <v/>
      </c>
      <c r="AL608" s="23" t="str">
        <f>IF(ISNUMBER(AVERAGEIFS(Observed!AL$2:AL$9149,Observed!$A$2:$A$9149,$A608,Observed!$D$2:$D$9149,$D608)),AVERAGEIFS(Observed!AL$2:AL$9149,Observed!$A$2:$A$9149,$A608,Observed!$D$2:$D$9149,$D608),"")</f>
        <v/>
      </c>
      <c r="AM608" s="23" t="str">
        <f>IF(ISNUMBER(AVERAGEIFS(Observed!AM$2:AM$9149,Observed!$A$2:$A$9149,$A608,Observed!$D$2:$D$9149,$D608)),AVERAGEIFS(Observed!AM$2:AM$9149,Observed!$A$2:$A$9149,$A608,Observed!$D$2:$D$9149,$D608),"")</f>
        <v/>
      </c>
      <c r="AN608" s="22" t="str">
        <f>IF(ISNUMBER(AVERAGEIFS(Observed!AN$2:AN$9149,Observed!$A$2:$A$9149,$A608,Observed!$D$2:$D$9149,$D608)),AVERAGEIFS(Observed!AN$2:AN$9149,Observed!$A$2:$A$9149,$A608,Observed!$D$2:$D$9149,$D608),"")</f>
        <v/>
      </c>
      <c r="AO608" s="22" t="str">
        <f>IF(ISNUMBER(AVERAGEIFS(Observed!AO$2:AO$9149,Observed!$A$2:$A$9149,$A608,Observed!$D$2:$D$9149,$D608)),AVERAGEIFS(Observed!AO$2:AO$9149,Observed!$A$2:$A$9149,$A608,Observed!$D$2:$D$9149,$D608),"")</f>
        <v/>
      </c>
      <c r="AP608" s="21" t="str">
        <f>IF(ISNUMBER(AVERAGEIFS(Observed!AP$2:AP$9149,Observed!$A$2:$A$9149,$A608,Observed!$D$2:$D$9149,$D608)),AVERAGEIFS(Observed!AP$2:AP$9149,Observed!$A$2:$A$9149,$A608,Observed!$D$2:$D$9149,$D608),"")</f>
        <v/>
      </c>
      <c r="AQ608" s="22" t="str">
        <f>IF(ISNUMBER(AVERAGEIFS(Observed!AQ$2:AQ$9149,Observed!$A$2:$A$9149,$A608,Observed!$D$2:$D$9149,$D608)),AVERAGEIFS(Observed!AQ$2:AQ$9149,Observed!$A$2:$A$9149,$A608,Observed!$D$2:$D$9149,$D608),"")</f>
        <v/>
      </c>
      <c r="AR608" s="22" t="str">
        <f>IF(ISNUMBER(AVERAGEIFS(Observed!AR$2:AR$9149,Observed!$A$2:$A$9149,$A608,Observed!$D$2:$D$9149,$D608)),AVERAGEIFS(Observed!AR$2:AR$9149,Observed!$A$2:$A$9149,$A608,Observed!$D$2:$D$9149,$D608),"")</f>
        <v/>
      </c>
      <c r="AS608" s="22" t="str">
        <f>IF(ISNUMBER(AVERAGEIFS(Observed!AS$2:AS$9149,Observed!$A$2:$A$9149,$A608,Observed!$D$2:$D$9149,$D608)),AVERAGEIFS(Observed!AS$2:AS$9149,Observed!$A$2:$A$9149,$A608,Observed!$D$2:$D$9149,$D608),"")</f>
        <v/>
      </c>
      <c r="AT608" s="22" t="str">
        <f>IF(ISNUMBER(AVERAGEIFS(Observed!AT$2:AT$9149,Observed!$A$2:$A$9149,$A608,Observed!$D$2:$D$9149,$D608)),AVERAGEIFS(Observed!AT$2:AT$9149,Observed!$A$2:$A$9149,$A608,Observed!$D$2:$D$9149,$D608),"")</f>
        <v/>
      </c>
      <c r="AU608" s="22" t="str">
        <f>IF(ISNUMBER(AVERAGEIFS(Observed!AU$2:AU$9149,Observed!$A$2:$A$9149,$A608,Observed!$D$2:$D$9149,$D608)),AVERAGEIFS(Observed!AU$2:AU$9149,Observed!$A$2:$A$9149,$A608,Observed!$D$2:$D$9149,$D608),"")</f>
        <v/>
      </c>
      <c r="AV608" s="2">
        <f>COUNTIFS(Observed!$A$2:$A$9149,$A608,Observed!$D$2:$D$9149,$D608)</f>
        <v>5</v>
      </c>
      <c r="AW608" s="2">
        <f t="shared" si="9"/>
        <v>5</v>
      </c>
    </row>
    <row r="609" spans="1:49" x14ac:dyDescent="0.25">
      <c r="A609" t="s">
        <v>94</v>
      </c>
      <c r="B609" t="s">
        <v>116</v>
      </c>
      <c r="C609" t="s">
        <v>30</v>
      </c>
      <c r="D609" s="3">
        <v>40525</v>
      </c>
      <c r="E609">
        <v>1</v>
      </c>
      <c r="G609" t="s">
        <v>108</v>
      </c>
      <c r="K609" s="24" t="s">
        <v>115</v>
      </c>
      <c r="N609" s="2"/>
      <c r="O609" s="21" t="str">
        <f>IF(ISNUMBER(AVERAGEIFS(Observed!O$2:O$9149,Observed!$A$2:$A$9149,$A609,Observed!$D$2:$D$9149,$D609)),AVERAGEIFS(Observed!O$2:O$9149,Observed!$A$2:$A$9149,$A609,Observed!$D$2:$D$9149,$D609),"")</f>
        <v/>
      </c>
      <c r="P609" s="22" t="str">
        <f>IF(ISNUMBER(AVERAGEIFS(Observed!P$2:P$9149,Observed!$A$2:$A$9149,$A609,Observed!$D$2:$D$9149,$D609)),AVERAGEIFS(Observed!P$2:P$9149,Observed!$A$2:$A$9149,$A609,Observed!$D$2:$D$9149,$D609),"")</f>
        <v/>
      </c>
      <c r="Q609" s="22">
        <f>IF(ISNUMBER(AVERAGEIFS(Observed!Q$2:Q$9149,Observed!$A$2:$A$9149,$A609,Observed!$D$2:$D$9149,$D609)),AVERAGEIFS(Observed!Q$2:Q$9149,Observed!$A$2:$A$9149,$A609,Observed!$D$2:$D$9149,$D609),"")</f>
        <v>286.38600000000002</v>
      </c>
      <c r="R609" s="22">
        <f>IF(ISNUMBER(AVERAGEIFS(Observed!R$2:R$9149,Observed!$A$2:$A$9149,$A609,Observed!$D$2:$D$9149,$D609)),AVERAGEIFS(Observed!R$2:R$9149,Observed!$A$2:$A$9149,$A609,Observed!$D$2:$D$9149,$D609),"")</f>
        <v>286.38600000000002</v>
      </c>
      <c r="S609" s="22">
        <f>IF(ISNUMBER(AVERAGEIFS(Observed!S$2:S$9149,Observed!$A$2:$A$9149,$A609,Observed!$D$2:$D$9149,$D609)),AVERAGEIFS(Observed!S$2:S$9149,Observed!$A$2:$A$9149,$A609,Observed!$D$2:$D$9149,$D609),"")</f>
        <v>286.38600000000002</v>
      </c>
      <c r="T609" s="23" t="str">
        <f>IF(ISNUMBER(AVERAGEIFS(Observed!T$2:T$9149,Observed!$A$2:$A$9149,$A609,Observed!$D$2:$D$9149,$D609)),AVERAGEIFS(Observed!T$2:T$9149,Observed!$A$2:$A$9149,$A609,Observed!$D$2:$D$9149,$D609),"")</f>
        <v/>
      </c>
      <c r="U609" s="23" t="str">
        <f>IF(ISNUMBER(AVERAGEIFS(Observed!U$2:U$9149,Observed!$A$2:$A$9149,$A609,Observed!$D$2:$D$9149,$D609)),AVERAGEIFS(Observed!U$2:U$9149,Observed!$A$2:$A$9149,$A609,Observed!$D$2:$D$9149,$D609),"")</f>
        <v/>
      </c>
      <c r="V609" s="23" t="str">
        <f>IF(ISNUMBER(AVERAGEIFS(Observed!V$2:V$9149,Observed!$A$2:$A$9149,$A609,Observed!$D$2:$D$9149,$D609)),AVERAGEIFS(Observed!V$2:V$9149,Observed!$A$2:$A$9149,$A609,Observed!$D$2:$D$9149,$D609),"")</f>
        <v/>
      </c>
      <c r="W609" s="21" t="str">
        <f>IF(ISNUMBER(AVERAGEIFS(Observed!W$2:W$9149,Observed!$A$2:$A$9149,$A609,Observed!$D$2:$D$9149,$D609)),AVERAGEIFS(Observed!W$2:W$9149,Observed!$A$2:$A$9149,$A609,Observed!$D$2:$D$9149,$D609),"")</f>
        <v/>
      </c>
      <c r="X609" s="35" t="str">
        <f>IF(ISNUMBER(AVERAGEIFS(Observed!X$2:X$9149,Observed!$A$2:$A$9149,$A609,Observed!$D$2:$D$9149,$D609)),AVERAGEIFS(Observed!X$2:X$9149,Observed!$A$2:$A$9149,$A609,Observed!$D$2:$D$9149,$D609),"")</f>
        <v/>
      </c>
      <c r="Y609" s="35" t="str">
        <f>IF(ISNUMBER(AVERAGEIFS(Observed!Y$2:Y$9149,Observed!$A$2:$A$9149,$A609,Observed!$D$2:$D$9149,$D609)),AVERAGEIFS(Observed!Y$2:Y$9149,Observed!$A$2:$A$9149,$A609,Observed!$D$2:$D$9149,$D609),"")</f>
        <v/>
      </c>
      <c r="Z609" s="22" t="str">
        <f>IF(ISNUMBER(AVERAGEIFS(Observed!Z$2:Z$9149,Observed!$A$2:$A$9149,$A609,Observed!$D$2:$D$9149,$D609)),AVERAGEIFS(Observed!Z$2:Z$9149,Observed!$A$2:$A$9149,$A609,Observed!$D$2:$D$9149,$D609),"")</f>
        <v/>
      </c>
      <c r="AA609" s="22" t="str">
        <f>IF(ISNUMBER(AVERAGEIFS(Observed!AA$2:AA$9149,Observed!$A$2:$A$9149,$A609,Observed!$D$2:$D$9149,$D609)),AVERAGEIFS(Observed!AA$2:AA$9149,Observed!$A$2:$A$9149,$A609,Observed!$D$2:$D$9149,$D609),"")</f>
        <v/>
      </c>
      <c r="AB609" s="22" t="str">
        <f>IF(ISNUMBER(AVERAGEIFS(Observed!AB$2:AB$9149,Observed!$A$2:$A$9149,$A609,Observed!$D$2:$D$9149,$D609)),AVERAGEIFS(Observed!AB$2:AB$9149,Observed!$A$2:$A$9149,$A609,Observed!$D$2:$D$9149,$D609),"")</f>
        <v/>
      </c>
      <c r="AC609" s="22">
        <f>IF(ISNUMBER(AVERAGEIFS(Observed!AC$2:AC$9149,Observed!$A$2:$A$9149,$A609,Observed!$D$2:$D$9149,$D609)),AVERAGEIFS(Observed!AC$2:AC$9149,Observed!$A$2:$A$9149,$A609,Observed!$D$2:$D$9149,$D609),"")</f>
        <v>469.48342125996334</v>
      </c>
      <c r="AD609" s="22">
        <f>IF(ISNUMBER(AVERAGEIFS(Observed!AD$2:AD$9149,Observed!$A$2:$A$9149,$A609,Observed!$D$2:$D$9149,$D609)),AVERAGEIFS(Observed!AD$2:AD$9149,Observed!$A$2:$A$9149,$A609,Observed!$D$2:$D$9149,$D609),"")</f>
        <v>46.948342125996319</v>
      </c>
      <c r="AE609" s="22" t="str">
        <f>IF(ISNUMBER(AVERAGEIFS(Observed!AE$2:AE$9149,Observed!$A$2:$A$9149,$A609,Observed!$D$2:$D$9149,$D609)),AVERAGEIFS(Observed!AE$2:AE$9149,Observed!$A$2:$A$9149,$A609,Observed!$D$2:$D$9149,$D609),"")</f>
        <v/>
      </c>
      <c r="AF609" s="22" t="str">
        <f>IF(ISNUMBER(AVERAGEIFS(Observed!AF$2:AF$9149,Observed!$A$2:$A$9149,$A609,Observed!$D$2:$D$9149,$D609)),AVERAGEIFS(Observed!AF$2:AF$9149,Observed!$A$2:$A$9149,$A609,Observed!$D$2:$D$9149,$D609),"")</f>
        <v/>
      </c>
      <c r="AG609" s="22" t="str">
        <f>IF(ISNUMBER(AVERAGEIFS(Observed!AG$2:AG$9149,Observed!$A$2:$A$9149,$A609,Observed!$D$2:$D$9149,$D609)),AVERAGEIFS(Observed!AG$2:AG$9149,Observed!$A$2:$A$9149,$A609,Observed!$D$2:$D$9149,$D609),"")</f>
        <v/>
      </c>
      <c r="AH609" s="22" t="str">
        <f>IF(ISNUMBER(AVERAGEIFS(Observed!AH$2:AH$9149,Observed!$A$2:$A$9149,$A609,Observed!$D$2:$D$9149,$D609)),AVERAGEIFS(Observed!AH$2:AH$9149,Observed!$A$2:$A$9149,$A609,Observed!$D$2:$D$9149,$D609),"")</f>
        <v/>
      </c>
      <c r="AI609" s="22" t="str">
        <f>IF(ISNUMBER(AVERAGEIFS(Observed!AI$2:AI$9149,Observed!$A$2:$A$9149,$A609,Observed!$D$2:$D$9149,$D609)),AVERAGEIFS(Observed!AI$2:AI$9149,Observed!$A$2:$A$9149,$A609,Observed!$D$2:$D$9149,$D609),"")</f>
        <v/>
      </c>
      <c r="AJ609" s="22" t="str">
        <f>IF(ISNUMBER(AVERAGEIFS(Observed!AJ$2:AJ$9149,Observed!$A$2:$A$9149,$A609,Observed!$D$2:$D$9149,$D609)),AVERAGEIFS(Observed!AJ$2:AJ$9149,Observed!$A$2:$A$9149,$A609,Observed!$D$2:$D$9149,$D609),"")</f>
        <v/>
      </c>
      <c r="AK609" s="22" t="str">
        <f>IF(ISNUMBER(AVERAGEIFS(Observed!AK$2:AK$9149,Observed!$A$2:$A$9149,$A609,Observed!$D$2:$D$9149,$D609)),AVERAGEIFS(Observed!AK$2:AK$9149,Observed!$A$2:$A$9149,$A609,Observed!$D$2:$D$9149,$D609),"")</f>
        <v/>
      </c>
      <c r="AL609" s="23" t="str">
        <f>IF(ISNUMBER(AVERAGEIFS(Observed!AL$2:AL$9149,Observed!$A$2:$A$9149,$A609,Observed!$D$2:$D$9149,$D609)),AVERAGEIFS(Observed!AL$2:AL$9149,Observed!$A$2:$A$9149,$A609,Observed!$D$2:$D$9149,$D609),"")</f>
        <v/>
      </c>
      <c r="AM609" s="23" t="str">
        <f>IF(ISNUMBER(AVERAGEIFS(Observed!AM$2:AM$9149,Observed!$A$2:$A$9149,$A609,Observed!$D$2:$D$9149,$D609)),AVERAGEIFS(Observed!AM$2:AM$9149,Observed!$A$2:$A$9149,$A609,Observed!$D$2:$D$9149,$D609),"")</f>
        <v/>
      </c>
      <c r="AN609" s="22" t="str">
        <f>IF(ISNUMBER(AVERAGEIFS(Observed!AN$2:AN$9149,Observed!$A$2:$A$9149,$A609,Observed!$D$2:$D$9149,$D609)),AVERAGEIFS(Observed!AN$2:AN$9149,Observed!$A$2:$A$9149,$A609,Observed!$D$2:$D$9149,$D609),"")</f>
        <v/>
      </c>
      <c r="AO609" s="22" t="str">
        <f>IF(ISNUMBER(AVERAGEIFS(Observed!AO$2:AO$9149,Observed!$A$2:$A$9149,$A609,Observed!$D$2:$D$9149,$D609)),AVERAGEIFS(Observed!AO$2:AO$9149,Observed!$A$2:$A$9149,$A609,Observed!$D$2:$D$9149,$D609),"")</f>
        <v/>
      </c>
      <c r="AP609" s="21" t="str">
        <f>IF(ISNUMBER(AVERAGEIFS(Observed!AP$2:AP$9149,Observed!$A$2:$A$9149,$A609,Observed!$D$2:$D$9149,$D609)),AVERAGEIFS(Observed!AP$2:AP$9149,Observed!$A$2:$A$9149,$A609,Observed!$D$2:$D$9149,$D609),"")</f>
        <v/>
      </c>
      <c r="AQ609" s="22" t="str">
        <f>IF(ISNUMBER(AVERAGEIFS(Observed!AQ$2:AQ$9149,Observed!$A$2:$A$9149,$A609,Observed!$D$2:$D$9149,$D609)),AVERAGEIFS(Observed!AQ$2:AQ$9149,Observed!$A$2:$A$9149,$A609,Observed!$D$2:$D$9149,$D609),"")</f>
        <v/>
      </c>
      <c r="AR609" s="22" t="str">
        <f>IF(ISNUMBER(AVERAGEIFS(Observed!AR$2:AR$9149,Observed!$A$2:$A$9149,$A609,Observed!$D$2:$D$9149,$D609)),AVERAGEIFS(Observed!AR$2:AR$9149,Observed!$A$2:$A$9149,$A609,Observed!$D$2:$D$9149,$D609),"")</f>
        <v/>
      </c>
      <c r="AS609" s="22" t="str">
        <f>IF(ISNUMBER(AVERAGEIFS(Observed!AS$2:AS$9149,Observed!$A$2:$A$9149,$A609,Observed!$D$2:$D$9149,$D609)),AVERAGEIFS(Observed!AS$2:AS$9149,Observed!$A$2:$A$9149,$A609,Observed!$D$2:$D$9149,$D609),"")</f>
        <v/>
      </c>
      <c r="AT609" s="22" t="str">
        <f>IF(ISNUMBER(AVERAGEIFS(Observed!AT$2:AT$9149,Observed!$A$2:$A$9149,$A609,Observed!$D$2:$D$9149,$D609)),AVERAGEIFS(Observed!AT$2:AT$9149,Observed!$A$2:$A$9149,$A609,Observed!$D$2:$D$9149,$D609),"")</f>
        <v/>
      </c>
      <c r="AU609" s="22" t="str">
        <f>IF(ISNUMBER(AVERAGEIFS(Observed!AU$2:AU$9149,Observed!$A$2:$A$9149,$A609,Observed!$D$2:$D$9149,$D609)),AVERAGEIFS(Observed!AU$2:AU$9149,Observed!$A$2:$A$9149,$A609,Observed!$D$2:$D$9149,$D609),"")</f>
        <v/>
      </c>
      <c r="AV609" s="2">
        <f>COUNTIFS(Observed!$A$2:$A$9149,$A609,Observed!$D$2:$D$9149,$D609)</f>
        <v>5</v>
      </c>
      <c r="AW609" s="2">
        <f t="shared" si="9"/>
        <v>5</v>
      </c>
    </row>
    <row r="610" spans="1:49" x14ac:dyDescent="0.25">
      <c r="A610" t="s">
        <v>94</v>
      </c>
      <c r="B610" t="s">
        <v>116</v>
      </c>
      <c r="C610" t="s">
        <v>30</v>
      </c>
      <c r="D610" s="3">
        <v>40546</v>
      </c>
      <c r="E610">
        <v>1</v>
      </c>
      <c r="G610" t="s">
        <v>108</v>
      </c>
      <c r="K610" s="24" t="s">
        <v>115</v>
      </c>
      <c r="N610" s="2"/>
      <c r="O610" s="21" t="str">
        <f>IF(ISNUMBER(AVERAGEIFS(Observed!O$2:O$9149,Observed!$A$2:$A$9149,$A610,Observed!$D$2:$D$9149,$D610)),AVERAGEIFS(Observed!O$2:O$9149,Observed!$A$2:$A$9149,$A610,Observed!$D$2:$D$9149,$D610),"")</f>
        <v/>
      </c>
      <c r="P610" s="22" t="str">
        <f>IF(ISNUMBER(AVERAGEIFS(Observed!P$2:P$9149,Observed!$A$2:$A$9149,$A610,Observed!$D$2:$D$9149,$D610)),AVERAGEIFS(Observed!P$2:P$9149,Observed!$A$2:$A$9149,$A610,Observed!$D$2:$D$9149,$D610),"")</f>
        <v/>
      </c>
      <c r="Q610" s="22">
        <f>IF(ISNUMBER(AVERAGEIFS(Observed!Q$2:Q$9149,Observed!$A$2:$A$9149,$A610,Observed!$D$2:$D$9149,$D610)),AVERAGEIFS(Observed!Q$2:Q$9149,Observed!$A$2:$A$9149,$A610,Observed!$D$2:$D$9149,$D610),"")</f>
        <v>309.46000000000004</v>
      </c>
      <c r="R610" s="22">
        <f>IF(ISNUMBER(AVERAGEIFS(Observed!R$2:R$9149,Observed!$A$2:$A$9149,$A610,Observed!$D$2:$D$9149,$D610)),AVERAGEIFS(Observed!R$2:R$9149,Observed!$A$2:$A$9149,$A610,Observed!$D$2:$D$9149,$D610),"")</f>
        <v>309.46000000000004</v>
      </c>
      <c r="S610" s="22">
        <f>IF(ISNUMBER(AVERAGEIFS(Observed!S$2:S$9149,Observed!$A$2:$A$9149,$A610,Observed!$D$2:$D$9149,$D610)),AVERAGEIFS(Observed!S$2:S$9149,Observed!$A$2:$A$9149,$A610,Observed!$D$2:$D$9149,$D610),"")</f>
        <v>595.846</v>
      </c>
      <c r="T610" s="23" t="str">
        <f>IF(ISNUMBER(AVERAGEIFS(Observed!T$2:T$9149,Observed!$A$2:$A$9149,$A610,Observed!$D$2:$D$9149,$D610)),AVERAGEIFS(Observed!T$2:T$9149,Observed!$A$2:$A$9149,$A610,Observed!$D$2:$D$9149,$D610),"")</f>
        <v/>
      </c>
      <c r="U610" s="23" t="str">
        <f>IF(ISNUMBER(AVERAGEIFS(Observed!U$2:U$9149,Observed!$A$2:$A$9149,$A610,Observed!$D$2:$D$9149,$D610)),AVERAGEIFS(Observed!U$2:U$9149,Observed!$A$2:$A$9149,$A610,Observed!$D$2:$D$9149,$D610),"")</f>
        <v/>
      </c>
      <c r="V610" s="23" t="str">
        <f>IF(ISNUMBER(AVERAGEIFS(Observed!V$2:V$9149,Observed!$A$2:$A$9149,$A610,Observed!$D$2:$D$9149,$D610)),AVERAGEIFS(Observed!V$2:V$9149,Observed!$A$2:$A$9149,$A610,Observed!$D$2:$D$9149,$D610),"")</f>
        <v/>
      </c>
      <c r="W610" s="21" t="str">
        <f>IF(ISNUMBER(AVERAGEIFS(Observed!W$2:W$9149,Observed!$A$2:$A$9149,$A610,Observed!$D$2:$D$9149,$D610)),AVERAGEIFS(Observed!W$2:W$9149,Observed!$A$2:$A$9149,$A610,Observed!$D$2:$D$9149,$D610),"")</f>
        <v/>
      </c>
      <c r="X610" s="35" t="str">
        <f>IF(ISNUMBER(AVERAGEIFS(Observed!X$2:X$9149,Observed!$A$2:$A$9149,$A610,Observed!$D$2:$D$9149,$D610)),AVERAGEIFS(Observed!X$2:X$9149,Observed!$A$2:$A$9149,$A610,Observed!$D$2:$D$9149,$D610),"")</f>
        <v/>
      </c>
      <c r="Y610" s="35" t="str">
        <f>IF(ISNUMBER(AVERAGEIFS(Observed!Y$2:Y$9149,Observed!$A$2:$A$9149,$A610,Observed!$D$2:$D$9149,$D610)),AVERAGEIFS(Observed!Y$2:Y$9149,Observed!$A$2:$A$9149,$A610,Observed!$D$2:$D$9149,$D610),"")</f>
        <v/>
      </c>
      <c r="Z610" s="22" t="str">
        <f>IF(ISNUMBER(AVERAGEIFS(Observed!Z$2:Z$9149,Observed!$A$2:$A$9149,$A610,Observed!$D$2:$D$9149,$D610)),AVERAGEIFS(Observed!Z$2:Z$9149,Observed!$A$2:$A$9149,$A610,Observed!$D$2:$D$9149,$D610),"")</f>
        <v/>
      </c>
      <c r="AA610" s="22" t="str">
        <f>IF(ISNUMBER(AVERAGEIFS(Observed!AA$2:AA$9149,Observed!$A$2:$A$9149,$A610,Observed!$D$2:$D$9149,$D610)),AVERAGEIFS(Observed!AA$2:AA$9149,Observed!$A$2:$A$9149,$A610,Observed!$D$2:$D$9149,$D610),"")</f>
        <v/>
      </c>
      <c r="AB610" s="22" t="str">
        <f>IF(ISNUMBER(AVERAGEIFS(Observed!AB$2:AB$9149,Observed!$A$2:$A$9149,$A610,Observed!$D$2:$D$9149,$D610)),AVERAGEIFS(Observed!AB$2:AB$9149,Observed!$A$2:$A$9149,$A610,Observed!$D$2:$D$9149,$D610),"")</f>
        <v/>
      </c>
      <c r="AC610" s="22">
        <f>IF(ISNUMBER(AVERAGEIFS(Observed!AC$2:AC$9149,Observed!$A$2:$A$9149,$A610,Observed!$D$2:$D$9149,$D610)),AVERAGEIFS(Observed!AC$2:AC$9149,Observed!$A$2:$A$9149,$A610,Observed!$D$2:$D$9149,$D610),"")</f>
        <v>1473.6142358135203</v>
      </c>
      <c r="AD610" s="22">
        <f>IF(ISNUMBER(AVERAGEIFS(Observed!AD$2:AD$9149,Observed!$A$2:$A$9149,$A610,Observed!$D$2:$D$9149,$D610)),AVERAGEIFS(Observed!AD$2:AD$9149,Observed!$A$2:$A$9149,$A610,Observed!$D$2:$D$9149,$D610),"")</f>
        <v>147.36142358135203</v>
      </c>
      <c r="AE610" s="22" t="str">
        <f>IF(ISNUMBER(AVERAGEIFS(Observed!AE$2:AE$9149,Observed!$A$2:$A$9149,$A610,Observed!$D$2:$D$9149,$D610)),AVERAGEIFS(Observed!AE$2:AE$9149,Observed!$A$2:$A$9149,$A610,Observed!$D$2:$D$9149,$D610),"")</f>
        <v/>
      </c>
      <c r="AF610" s="22" t="str">
        <f>IF(ISNUMBER(AVERAGEIFS(Observed!AF$2:AF$9149,Observed!$A$2:$A$9149,$A610,Observed!$D$2:$D$9149,$D610)),AVERAGEIFS(Observed!AF$2:AF$9149,Observed!$A$2:$A$9149,$A610,Observed!$D$2:$D$9149,$D610),"")</f>
        <v/>
      </c>
      <c r="AG610" s="22" t="str">
        <f>IF(ISNUMBER(AVERAGEIFS(Observed!AG$2:AG$9149,Observed!$A$2:$A$9149,$A610,Observed!$D$2:$D$9149,$D610)),AVERAGEIFS(Observed!AG$2:AG$9149,Observed!$A$2:$A$9149,$A610,Observed!$D$2:$D$9149,$D610),"")</f>
        <v/>
      </c>
      <c r="AH610" s="22" t="str">
        <f>IF(ISNUMBER(AVERAGEIFS(Observed!AH$2:AH$9149,Observed!$A$2:$A$9149,$A610,Observed!$D$2:$D$9149,$D610)),AVERAGEIFS(Observed!AH$2:AH$9149,Observed!$A$2:$A$9149,$A610,Observed!$D$2:$D$9149,$D610),"")</f>
        <v/>
      </c>
      <c r="AI610" s="22" t="str">
        <f>IF(ISNUMBER(AVERAGEIFS(Observed!AI$2:AI$9149,Observed!$A$2:$A$9149,$A610,Observed!$D$2:$D$9149,$D610)),AVERAGEIFS(Observed!AI$2:AI$9149,Observed!$A$2:$A$9149,$A610,Observed!$D$2:$D$9149,$D610),"")</f>
        <v/>
      </c>
      <c r="AJ610" s="22" t="str">
        <f>IF(ISNUMBER(AVERAGEIFS(Observed!AJ$2:AJ$9149,Observed!$A$2:$A$9149,$A610,Observed!$D$2:$D$9149,$D610)),AVERAGEIFS(Observed!AJ$2:AJ$9149,Observed!$A$2:$A$9149,$A610,Observed!$D$2:$D$9149,$D610),"")</f>
        <v/>
      </c>
      <c r="AK610" s="22" t="str">
        <f>IF(ISNUMBER(AVERAGEIFS(Observed!AK$2:AK$9149,Observed!$A$2:$A$9149,$A610,Observed!$D$2:$D$9149,$D610)),AVERAGEIFS(Observed!AK$2:AK$9149,Observed!$A$2:$A$9149,$A610,Observed!$D$2:$D$9149,$D610),"")</f>
        <v/>
      </c>
      <c r="AL610" s="23" t="str">
        <f>IF(ISNUMBER(AVERAGEIFS(Observed!AL$2:AL$9149,Observed!$A$2:$A$9149,$A610,Observed!$D$2:$D$9149,$D610)),AVERAGEIFS(Observed!AL$2:AL$9149,Observed!$A$2:$A$9149,$A610,Observed!$D$2:$D$9149,$D610),"")</f>
        <v/>
      </c>
      <c r="AM610" s="23" t="str">
        <f>IF(ISNUMBER(AVERAGEIFS(Observed!AM$2:AM$9149,Observed!$A$2:$A$9149,$A610,Observed!$D$2:$D$9149,$D610)),AVERAGEIFS(Observed!AM$2:AM$9149,Observed!$A$2:$A$9149,$A610,Observed!$D$2:$D$9149,$D610),"")</f>
        <v/>
      </c>
      <c r="AN610" s="22" t="str">
        <f>IF(ISNUMBER(AVERAGEIFS(Observed!AN$2:AN$9149,Observed!$A$2:$A$9149,$A610,Observed!$D$2:$D$9149,$D610)),AVERAGEIFS(Observed!AN$2:AN$9149,Observed!$A$2:$A$9149,$A610,Observed!$D$2:$D$9149,$D610),"")</f>
        <v/>
      </c>
      <c r="AO610" s="22" t="str">
        <f>IF(ISNUMBER(AVERAGEIFS(Observed!AO$2:AO$9149,Observed!$A$2:$A$9149,$A610,Observed!$D$2:$D$9149,$D610)),AVERAGEIFS(Observed!AO$2:AO$9149,Observed!$A$2:$A$9149,$A610,Observed!$D$2:$D$9149,$D610),"")</f>
        <v/>
      </c>
      <c r="AP610" s="21" t="str">
        <f>IF(ISNUMBER(AVERAGEIFS(Observed!AP$2:AP$9149,Observed!$A$2:$A$9149,$A610,Observed!$D$2:$D$9149,$D610)),AVERAGEIFS(Observed!AP$2:AP$9149,Observed!$A$2:$A$9149,$A610,Observed!$D$2:$D$9149,$D610),"")</f>
        <v/>
      </c>
      <c r="AQ610" s="22" t="str">
        <f>IF(ISNUMBER(AVERAGEIFS(Observed!AQ$2:AQ$9149,Observed!$A$2:$A$9149,$A610,Observed!$D$2:$D$9149,$D610)),AVERAGEIFS(Observed!AQ$2:AQ$9149,Observed!$A$2:$A$9149,$A610,Observed!$D$2:$D$9149,$D610),"")</f>
        <v/>
      </c>
      <c r="AR610" s="22" t="str">
        <f>IF(ISNUMBER(AVERAGEIFS(Observed!AR$2:AR$9149,Observed!$A$2:$A$9149,$A610,Observed!$D$2:$D$9149,$D610)),AVERAGEIFS(Observed!AR$2:AR$9149,Observed!$A$2:$A$9149,$A610,Observed!$D$2:$D$9149,$D610),"")</f>
        <v/>
      </c>
      <c r="AS610" s="22" t="str">
        <f>IF(ISNUMBER(AVERAGEIFS(Observed!AS$2:AS$9149,Observed!$A$2:$A$9149,$A610,Observed!$D$2:$D$9149,$D610)),AVERAGEIFS(Observed!AS$2:AS$9149,Observed!$A$2:$A$9149,$A610,Observed!$D$2:$D$9149,$D610),"")</f>
        <v/>
      </c>
      <c r="AT610" s="22" t="str">
        <f>IF(ISNUMBER(AVERAGEIFS(Observed!AT$2:AT$9149,Observed!$A$2:$A$9149,$A610,Observed!$D$2:$D$9149,$D610)),AVERAGEIFS(Observed!AT$2:AT$9149,Observed!$A$2:$A$9149,$A610,Observed!$D$2:$D$9149,$D610),"")</f>
        <v/>
      </c>
      <c r="AU610" s="22" t="str">
        <f>IF(ISNUMBER(AVERAGEIFS(Observed!AU$2:AU$9149,Observed!$A$2:$A$9149,$A610,Observed!$D$2:$D$9149,$D610)),AVERAGEIFS(Observed!AU$2:AU$9149,Observed!$A$2:$A$9149,$A610,Observed!$D$2:$D$9149,$D610),"")</f>
        <v/>
      </c>
      <c r="AV610" s="2">
        <f>COUNTIFS(Observed!$A$2:$A$9149,$A610,Observed!$D$2:$D$9149,$D610)</f>
        <v>5</v>
      </c>
      <c r="AW610" s="2">
        <f t="shared" si="9"/>
        <v>5</v>
      </c>
    </row>
    <row r="611" spans="1:49" x14ac:dyDescent="0.25">
      <c r="A611" t="s">
        <v>94</v>
      </c>
      <c r="B611" t="s">
        <v>116</v>
      </c>
      <c r="C611" t="s">
        <v>30</v>
      </c>
      <c r="D611" s="3">
        <v>40563</v>
      </c>
      <c r="E611">
        <v>1</v>
      </c>
      <c r="G611" t="s">
        <v>108</v>
      </c>
      <c r="K611" s="24" t="s">
        <v>115</v>
      </c>
      <c r="N611" s="2"/>
      <c r="O611" s="21" t="str">
        <f>IF(ISNUMBER(AVERAGEIFS(Observed!O$2:O$9149,Observed!$A$2:$A$9149,$A611,Observed!$D$2:$D$9149,$D611)),AVERAGEIFS(Observed!O$2:O$9149,Observed!$A$2:$A$9149,$A611,Observed!$D$2:$D$9149,$D611),"")</f>
        <v/>
      </c>
      <c r="P611" s="22" t="str">
        <f>IF(ISNUMBER(AVERAGEIFS(Observed!P$2:P$9149,Observed!$A$2:$A$9149,$A611,Observed!$D$2:$D$9149,$D611)),AVERAGEIFS(Observed!P$2:P$9149,Observed!$A$2:$A$9149,$A611,Observed!$D$2:$D$9149,$D611),"")</f>
        <v/>
      </c>
      <c r="Q611" s="22">
        <f>IF(ISNUMBER(AVERAGEIFS(Observed!Q$2:Q$9149,Observed!$A$2:$A$9149,$A611,Observed!$D$2:$D$9149,$D611)),AVERAGEIFS(Observed!Q$2:Q$9149,Observed!$A$2:$A$9149,$A611,Observed!$D$2:$D$9149,$D611),"")</f>
        <v>129.072</v>
      </c>
      <c r="R611" s="22">
        <f>IF(ISNUMBER(AVERAGEIFS(Observed!R$2:R$9149,Observed!$A$2:$A$9149,$A611,Observed!$D$2:$D$9149,$D611)),AVERAGEIFS(Observed!R$2:R$9149,Observed!$A$2:$A$9149,$A611,Observed!$D$2:$D$9149,$D611),"")</f>
        <v>129.072</v>
      </c>
      <c r="S611" s="22">
        <f>IF(ISNUMBER(AVERAGEIFS(Observed!S$2:S$9149,Observed!$A$2:$A$9149,$A611,Observed!$D$2:$D$9149,$D611)),AVERAGEIFS(Observed!S$2:S$9149,Observed!$A$2:$A$9149,$A611,Observed!$D$2:$D$9149,$D611),"")</f>
        <v>724.91800000000001</v>
      </c>
      <c r="T611" s="23" t="str">
        <f>IF(ISNUMBER(AVERAGEIFS(Observed!T$2:T$9149,Observed!$A$2:$A$9149,$A611,Observed!$D$2:$D$9149,$D611)),AVERAGEIFS(Observed!T$2:T$9149,Observed!$A$2:$A$9149,$A611,Observed!$D$2:$D$9149,$D611),"")</f>
        <v/>
      </c>
      <c r="U611" s="23" t="str">
        <f>IF(ISNUMBER(AVERAGEIFS(Observed!U$2:U$9149,Observed!$A$2:$A$9149,$A611,Observed!$D$2:$D$9149,$D611)),AVERAGEIFS(Observed!U$2:U$9149,Observed!$A$2:$A$9149,$A611,Observed!$D$2:$D$9149,$D611),"")</f>
        <v/>
      </c>
      <c r="V611" s="23" t="str">
        <f>IF(ISNUMBER(AVERAGEIFS(Observed!V$2:V$9149,Observed!$A$2:$A$9149,$A611,Observed!$D$2:$D$9149,$D611)),AVERAGEIFS(Observed!V$2:V$9149,Observed!$A$2:$A$9149,$A611,Observed!$D$2:$D$9149,$D611),"")</f>
        <v/>
      </c>
      <c r="W611" s="21" t="str">
        <f>IF(ISNUMBER(AVERAGEIFS(Observed!W$2:W$9149,Observed!$A$2:$A$9149,$A611,Observed!$D$2:$D$9149,$D611)),AVERAGEIFS(Observed!W$2:W$9149,Observed!$A$2:$A$9149,$A611,Observed!$D$2:$D$9149,$D611),"")</f>
        <v/>
      </c>
      <c r="X611" s="35" t="str">
        <f>IF(ISNUMBER(AVERAGEIFS(Observed!X$2:X$9149,Observed!$A$2:$A$9149,$A611,Observed!$D$2:$D$9149,$D611)),AVERAGEIFS(Observed!X$2:X$9149,Observed!$A$2:$A$9149,$A611,Observed!$D$2:$D$9149,$D611),"")</f>
        <v/>
      </c>
      <c r="Y611" s="35" t="str">
        <f>IF(ISNUMBER(AVERAGEIFS(Observed!Y$2:Y$9149,Observed!$A$2:$A$9149,$A611,Observed!$D$2:$D$9149,$D611)),AVERAGEIFS(Observed!Y$2:Y$9149,Observed!$A$2:$A$9149,$A611,Observed!$D$2:$D$9149,$D611),"")</f>
        <v/>
      </c>
      <c r="Z611" s="22" t="str">
        <f>IF(ISNUMBER(AVERAGEIFS(Observed!Z$2:Z$9149,Observed!$A$2:$A$9149,$A611,Observed!$D$2:$D$9149,$D611)),AVERAGEIFS(Observed!Z$2:Z$9149,Observed!$A$2:$A$9149,$A611,Observed!$D$2:$D$9149,$D611),"")</f>
        <v/>
      </c>
      <c r="AA611" s="22" t="str">
        <f>IF(ISNUMBER(AVERAGEIFS(Observed!AA$2:AA$9149,Observed!$A$2:$A$9149,$A611,Observed!$D$2:$D$9149,$D611)),AVERAGEIFS(Observed!AA$2:AA$9149,Observed!$A$2:$A$9149,$A611,Observed!$D$2:$D$9149,$D611),"")</f>
        <v/>
      </c>
      <c r="AB611" s="22" t="str">
        <f>IF(ISNUMBER(AVERAGEIFS(Observed!AB$2:AB$9149,Observed!$A$2:$A$9149,$A611,Observed!$D$2:$D$9149,$D611)),AVERAGEIFS(Observed!AB$2:AB$9149,Observed!$A$2:$A$9149,$A611,Observed!$D$2:$D$9149,$D611),"")</f>
        <v/>
      </c>
      <c r="AC611" s="22">
        <f>IF(ISNUMBER(AVERAGEIFS(Observed!AC$2:AC$9149,Observed!$A$2:$A$9149,$A611,Observed!$D$2:$D$9149,$D611)),AVERAGEIFS(Observed!AC$2:AC$9149,Observed!$A$2:$A$9149,$A611,Observed!$D$2:$D$9149,$D611),"")</f>
        <v>759.25951449823265</v>
      </c>
      <c r="AD611" s="22">
        <f>IF(ISNUMBER(AVERAGEIFS(Observed!AD$2:AD$9149,Observed!$A$2:$A$9149,$A611,Observed!$D$2:$D$9149,$D611)),AVERAGEIFS(Observed!AD$2:AD$9149,Observed!$A$2:$A$9149,$A611,Observed!$D$2:$D$9149,$D611),"")</f>
        <v>75.925951449823259</v>
      </c>
      <c r="AE611" s="22" t="str">
        <f>IF(ISNUMBER(AVERAGEIFS(Observed!AE$2:AE$9149,Observed!$A$2:$A$9149,$A611,Observed!$D$2:$D$9149,$D611)),AVERAGEIFS(Observed!AE$2:AE$9149,Observed!$A$2:$A$9149,$A611,Observed!$D$2:$D$9149,$D611),"")</f>
        <v/>
      </c>
      <c r="AF611" s="22" t="str">
        <f>IF(ISNUMBER(AVERAGEIFS(Observed!AF$2:AF$9149,Observed!$A$2:$A$9149,$A611,Observed!$D$2:$D$9149,$D611)),AVERAGEIFS(Observed!AF$2:AF$9149,Observed!$A$2:$A$9149,$A611,Observed!$D$2:$D$9149,$D611),"")</f>
        <v/>
      </c>
      <c r="AG611" s="22" t="str">
        <f>IF(ISNUMBER(AVERAGEIFS(Observed!AG$2:AG$9149,Observed!$A$2:$A$9149,$A611,Observed!$D$2:$D$9149,$D611)),AVERAGEIFS(Observed!AG$2:AG$9149,Observed!$A$2:$A$9149,$A611,Observed!$D$2:$D$9149,$D611),"")</f>
        <v/>
      </c>
      <c r="AH611" s="22" t="str">
        <f>IF(ISNUMBER(AVERAGEIFS(Observed!AH$2:AH$9149,Observed!$A$2:$A$9149,$A611,Observed!$D$2:$D$9149,$D611)),AVERAGEIFS(Observed!AH$2:AH$9149,Observed!$A$2:$A$9149,$A611,Observed!$D$2:$D$9149,$D611),"")</f>
        <v/>
      </c>
      <c r="AI611" s="22" t="str">
        <f>IF(ISNUMBER(AVERAGEIFS(Observed!AI$2:AI$9149,Observed!$A$2:$A$9149,$A611,Observed!$D$2:$D$9149,$D611)),AVERAGEIFS(Observed!AI$2:AI$9149,Observed!$A$2:$A$9149,$A611,Observed!$D$2:$D$9149,$D611),"")</f>
        <v/>
      </c>
      <c r="AJ611" s="22" t="str">
        <f>IF(ISNUMBER(AVERAGEIFS(Observed!AJ$2:AJ$9149,Observed!$A$2:$A$9149,$A611,Observed!$D$2:$D$9149,$D611)),AVERAGEIFS(Observed!AJ$2:AJ$9149,Observed!$A$2:$A$9149,$A611,Observed!$D$2:$D$9149,$D611),"")</f>
        <v/>
      </c>
      <c r="AK611" s="22" t="str">
        <f>IF(ISNUMBER(AVERAGEIFS(Observed!AK$2:AK$9149,Observed!$A$2:$A$9149,$A611,Observed!$D$2:$D$9149,$D611)),AVERAGEIFS(Observed!AK$2:AK$9149,Observed!$A$2:$A$9149,$A611,Observed!$D$2:$D$9149,$D611),"")</f>
        <v/>
      </c>
      <c r="AL611" s="23" t="str">
        <f>IF(ISNUMBER(AVERAGEIFS(Observed!AL$2:AL$9149,Observed!$A$2:$A$9149,$A611,Observed!$D$2:$D$9149,$D611)),AVERAGEIFS(Observed!AL$2:AL$9149,Observed!$A$2:$A$9149,$A611,Observed!$D$2:$D$9149,$D611),"")</f>
        <v/>
      </c>
      <c r="AM611" s="23" t="str">
        <f>IF(ISNUMBER(AVERAGEIFS(Observed!AM$2:AM$9149,Observed!$A$2:$A$9149,$A611,Observed!$D$2:$D$9149,$D611)),AVERAGEIFS(Observed!AM$2:AM$9149,Observed!$A$2:$A$9149,$A611,Observed!$D$2:$D$9149,$D611),"")</f>
        <v/>
      </c>
      <c r="AN611" s="22" t="str">
        <f>IF(ISNUMBER(AVERAGEIFS(Observed!AN$2:AN$9149,Observed!$A$2:$A$9149,$A611,Observed!$D$2:$D$9149,$D611)),AVERAGEIFS(Observed!AN$2:AN$9149,Observed!$A$2:$A$9149,$A611,Observed!$D$2:$D$9149,$D611),"")</f>
        <v/>
      </c>
      <c r="AO611" s="22" t="str">
        <f>IF(ISNUMBER(AVERAGEIFS(Observed!AO$2:AO$9149,Observed!$A$2:$A$9149,$A611,Observed!$D$2:$D$9149,$D611)),AVERAGEIFS(Observed!AO$2:AO$9149,Observed!$A$2:$A$9149,$A611,Observed!$D$2:$D$9149,$D611),"")</f>
        <v/>
      </c>
      <c r="AP611" s="21" t="str">
        <f>IF(ISNUMBER(AVERAGEIFS(Observed!AP$2:AP$9149,Observed!$A$2:$A$9149,$A611,Observed!$D$2:$D$9149,$D611)),AVERAGEIFS(Observed!AP$2:AP$9149,Observed!$A$2:$A$9149,$A611,Observed!$D$2:$D$9149,$D611),"")</f>
        <v/>
      </c>
      <c r="AQ611" s="22" t="str">
        <f>IF(ISNUMBER(AVERAGEIFS(Observed!AQ$2:AQ$9149,Observed!$A$2:$A$9149,$A611,Observed!$D$2:$D$9149,$D611)),AVERAGEIFS(Observed!AQ$2:AQ$9149,Observed!$A$2:$A$9149,$A611,Observed!$D$2:$D$9149,$D611),"")</f>
        <v/>
      </c>
      <c r="AR611" s="22" t="str">
        <f>IF(ISNUMBER(AVERAGEIFS(Observed!AR$2:AR$9149,Observed!$A$2:$A$9149,$A611,Observed!$D$2:$D$9149,$D611)),AVERAGEIFS(Observed!AR$2:AR$9149,Observed!$A$2:$A$9149,$A611,Observed!$D$2:$D$9149,$D611),"")</f>
        <v/>
      </c>
      <c r="AS611" s="22" t="str">
        <f>IF(ISNUMBER(AVERAGEIFS(Observed!AS$2:AS$9149,Observed!$A$2:$A$9149,$A611,Observed!$D$2:$D$9149,$D611)),AVERAGEIFS(Observed!AS$2:AS$9149,Observed!$A$2:$A$9149,$A611,Observed!$D$2:$D$9149,$D611),"")</f>
        <v/>
      </c>
      <c r="AT611" s="22" t="str">
        <f>IF(ISNUMBER(AVERAGEIFS(Observed!AT$2:AT$9149,Observed!$A$2:$A$9149,$A611,Observed!$D$2:$D$9149,$D611)),AVERAGEIFS(Observed!AT$2:AT$9149,Observed!$A$2:$A$9149,$A611,Observed!$D$2:$D$9149,$D611),"")</f>
        <v/>
      </c>
      <c r="AU611" s="22" t="str">
        <f>IF(ISNUMBER(AVERAGEIFS(Observed!AU$2:AU$9149,Observed!$A$2:$A$9149,$A611,Observed!$D$2:$D$9149,$D611)),AVERAGEIFS(Observed!AU$2:AU$9149,Observed!$A$2:$A$9149,$A611,Observed!$D$2:$D$9149,$D611),"")</f>
        <v/>
      </c>
      <c r="AV611" s="2">
        <f>COUNTIFS(Observed!$A$2:$A$9149,$A611,Observed!$D$2:$D$9149,$D611)</f>
        <v>5</v>
      </c>
      <c r="AW611" s="2">
        <f t="shared" si="9"/>
        <v>5</v>
      </c>
    </row>
    <row r="612" spans="1:49" x14ac:dyDescent="0.25">
      <c r="A612" t="s">
        <v>94</v>
      </c>
      <c r="B612" t="s">
        <v>116</v>
      </c>
      <c r="C612" t="s">
        <v>30</v>
      </c>
      <c r="D612" s="3">
        <v>40577</v>
      </c>
      <c r="E612">
        <v>1</v>
      </c>
      <c r="G612" t="s">
        <v>108</v>
      </c>
      <c r="K612" s="24" t="s">
        <v>115</v>
      </c>
      <c r="N612" s="2"/>
      <c r="O612" s="21" t="str">
        <f>IF(ISNUMBER(AVERAGEIFS(Observed!O$2:O$9149,Observed!$A$2:$A$9149,$A612,Observed!$D$2:$D$9149,$D612)),AVERAGEIFS(Observed!O$2:O$9149,Observed!$A$2:$A$9149,$A612,Observed!$D$2:$D$9149,$D612),"")</f>
        <v/>
      </c>
      <c r="P612" s="22" t="str">
        <f>IF(ISNUMBER(AVERAGEIFS(Observed!P$2:P$9149,Observed!$A$2:$A$9149,$A612,Observed!$D$2:$D$9149,$D612)),AVERAGEIFS(Observed!P$2:P$9149,Observed!$A$2:$A$9149,$A612,Observed!$D$2:$D$9149,$D612),"")</f>
        <v/>
      </c>
      <c r="Q612" s="22">
        <f>IF(ISNUMBER(AVERAGEIFS(Observed!Q$2:Q$9149,Observed!$A$2:$A$9149,$A612,Observed!$D$2:$D$9149,$D612)),AVERAGEIFS(Observed!Q$2:Q$9149,Observed!$A$2:$A$9149,$A612,Observed!$D$2:$D$9149,$D612),"")</f>
        <v>79.912000000000006</v>
      </c>
      <c r="R612" s="22">
        <f>IF(ISNUMBER(AVERAGEIFS(Observed!R$2:R$9149,Observed!$A$2:$A$9149,$A612,Observed!$D$2:$D$9149,$D612)),AVERAGEIFS(Observed!R$2:R$9149,Observed!$A$2:$A$9149,$A612,Observed!$D$2:$D$9149,$D612),"")</f>
        <v>79.912000000000006</v>
      </c>
      <c r="S612" s="22">
        <f>IF(ISNUMBER(AVERAGEIFS(Observed!S$2:S$9149,Observed!$A$2:$A$9149,$A612,Observed!$D$2:$D$9149,$D612)),AVERAGEIFS(Observed!S$2:S$9149,Observed!$A$2:$A$9149,$A612,Observed!$D$2:$D$9149,$D612),"")</f>
        <v>804.83</v>
      </c>
      <c r="T612" s="23" t="str">
        <f>IF(ISNUMBER(AVERAGEIFS(Observed!T$2:T$9149,Observed!$A$2:$A$9149,$A612,Observed!$D$2:$D$9149,$D612)),AVERAGEIFS(Observed!T$2:T$9149,Observed!$A$2:$A$9149,$A612,Observed!$D$2:$D$9149,$D612),"")</f>
        <v/>
      </c>
      <c r="U612" s="23" t="str">
        <f>IF(ISNUMBER(AVERAGEIFS(Observed!U$2:U$9149,Observed!$A$2:$A$9149,$A612,Observed!$D$2:$D$9149,$D612)),AVERAGEIFS(Observed!U$2:U$9149,Observed!$A$2:$A$9149,$A612,Observed!$D$2:$D$9149,$D612),"")</f>
        <v/>
      </c>
      <c r="V612" s="23" t="str">
        <f>IF(ISNUMBER(AVERAGEIFS(Observed!V$2:V$9149,Observed!$A$2:$A$9149,$A612,Observed!$D$2:$D$9149,$D612)),AVERAGEIFS(Observed!V$2:V$9149,Observed!$A$2:$A$9149,$A612,Observed!$D$2:$D$9149,$D612),"")</f>
        <v/>
      </c>
      <c r="W612" s="21" t="str">
        <f>IF(ISNUMBER(AVERAGEIFS(Observed!W$2:W$9149,Observed!$A$2:$A$9149,$A612,Observed!$D$2:$D$9149,$D612)),AVERAGEIFS(Observed!W$2:W$9149,Observed!$A$2:$A$9149,$A612,Observed!$D$2:$D$9149,$D612),"")</f>
        <v/>
      </c>
      <c r="X612" s="35" t="str">
        <f>IF(ISNUMBER(AVERAGEIFS(Observed!X$2:X$9149,Observed!$A$2:$A$9149,$A612,Observed!$D$2:$D$9149,$D612)),AVERAGEIFS(Observed!X$2:X$9149,Observed!$A$2:$A$9149,$A612,Observed!$D$2:$D$9149,$D612),"")</f>
        <v/>
      </c>
      <c r="Y612" s="35" t="str">
        <f>IF(ISNUMBER(AVERAGEIFS(Observed!Y$2:Y$9149,Observed!$A$2:$A$9149,$A612,Observed!$D$2:$D$9149,$D612)),AVERAGEIFS(Observed!Y$2:Y$9149,Observed!$A$2:$A$9149,$A612,Observed!$D$2:$D$9149,$D612),"")</f>
        <v/>
      </c>
      <c r="Z612" s="22" t="str">
        <f>IF(ISNUMBER(AVERAGEIFS(Observed!Z$2:Z$9149,Observed!$A$2:$A$9149,$A612,Observed!$D$2:$D$9149,$D612)),AVERAGEIFS(Observed!Z$2:Z$9149,Observed!$A$2:$A$9149,$A612,Observed!$D$2:$D$9149,$D612),"")</f>
        <v/>
      </c>
      <c r="AA612" s="22" t="str">
        <f>IF(ISNUMBER(AVERAGEIFS(Observed!AA$2:AA$9149,Observed!$A$2:$A$9149,$A612,Observed!$D$2:$D$9149,$D612)),AVERAGEIFS(Observed!AA$2:AA$9149,Observed!$A$2:$A$9149,$A612,Observed!$D$2:$D$9149,$D612),"")</f>
        <v/>
      </c>
      <c r="AB612" s="22" t="str">
        <f>IF(ISNUMBER(AVERAGEIFS(Observed!AB$2:AB$9149,Observed!$A$2:$A$9149,$A612,Observed!$D$2:$D$9149,$D612)),AVERAGEIFS(Observed!AB$2:AB$9149,Observed!$A$2:$A$9149,$A612,Observed!$D$2:$D$9149,$D612),"")</f>
        <v/>
      </c>
      <c r="AC612" s="22">
        <f>IF(ISNUMBER(AVERAGEIFS(Observed!AC$2:AC$9149,Observed!$A$2:$A$9149,$A612,Observed!$D$2:$D$9149,$D612)),AVERAGEIFS(Observed!AC$2:AC$9149,Observed!$A$2:$A$9149,$A612,Observed!$D$2:$D$9149,$D612),"")</f>
        <v>570.79779827721791</v>
      </c>
      <c r="AD612" s="22">
        <f>IF(ISNUMBER(AVERAGEIFS(Observed!AD$2:AD$9149,Observed!$A$2:$A$9149,$A612,Observed!$D$2:$D$9149,$D612)),AVERAGEIFS(Observed!AD$2:AD$9149,Observed!$A$2:$A$9149,$A612,Observed!$D$2:$D$9149,$D612),"")</f>
        <v>57.079779827721794</v>
      </c>
      <c r="AE612" s="22" t="str">
        <f>IF(ISNUMBER(AVERAGEIFS(Observed!AE$2:AE$9149,Observed!$A$2:$A$9149,$A612,Observed!$D$2:$D$9149,$D612)),AVERAGEIFS(Observed!AE$2:AE$9149,Observed!$A$2:$A$9149,$A612,Observed!$D$2:$D$9149,$D612),"")</f>
        <v/>
      </c>
      <c r="AF612" s="22" t="str">
        <f>IF(ISNUMBER(AVERAGEIFS(Observed!AF$2:AF$9149,Observed!$A$2:$A$9149,$A612,Observed!$D$2:$D$9149,$D612)),AVERAGEIFS(Observed!AF$2:AF$9149,Observed!$A$2:$A$9149,$A612,Observed!$D$2:$D$9149,$D612),"")</f>
        <v/>
      </c>
      <c r="AG612" s="22" t="str">
        <f>IF(ISNUMBER(AVERAGEIFS(Observed!AG$2:AG$9149,Observed!$A$2:$A$9149,$A612,Observed!$D$2:$D$9149,$D612)),AVERAGEIFS(Observed!AG$2:AG$9149,Observed!$A$2:$A$9149,$A612,Observed!$D$2:$D$9149,$D612),"")</f>
        <v/>
      </c>
      <c r="AH612" s="22" t="str">
        <f>IF(ISNUMBER(AVERAGEIFS(Observed!AH$2:AH$9149,Observed!$A$2:$A$9149,$A612,Observed!$D$2:$D$9149,$D612)),AVERAGEIFS(Observed!AH$2:AH$9149,Observed!$A$2:$A$9149,$A612,Observed!$D$2:$D$9149,$D612),"")</f>
        <v/>
      </c>
      <c r="AI612" s="22" t="str">
        <f>IF(ISNUMBER(AVERAGEIFS(Observed!AI$2:AI$9149,Observed!$A$2:$A$9149,$A612,Observed!$D$2:$D$9149,$D612)),AVERAGEIFS(Observed!AI$2:AI$9149,Observed!$A$2:$A$9149,$A612,Observed!$D$2:$D$9149,$D612),"")</f>
        <v/>
      </c>
      <c r="AJ612" s="22" t="str">
        <f>IF(ISNUMBER(AVERAGEIFS(Observed!AJ$2:AJ$9149,Observed!$A$2:$A$9149,$A612,Observed!$D$2:$D$9149,$D612)),AVERAGEIFS(Observed!AJ$2:AJ$9149,Observed!$A$2:$A$9149,$A612,Observed!$D$2:$D$9149,$D612),"")</f>
        <v/>
      </c>
      <c r="AK612" s="22" t="str">
        <f>IF(ISNUMBER(AVERAGEIFS(Observed!AK$2:AK$9149,Observed!$A$2:$A$9149,$A612,Observed!$D$2:$D$9149,$D612)),AVERAGEIFS(Observed!AK$2:AK$9149,Observed!$A$2:$A$9149,$A612,Observed!$D$2:$D$9149,$D612),"")</f>
        <v/>
      </c>
      <c r="AL612" s="23" t="str">
        <f>IF(ISNUMBER(AVERAGEIFS(Observed!AL$2:AL$9149,Observed!$A$2:$A$9149,$A612,Observed!$D$2:$D$9149,$D612)),AVERAGEIFS(Observed!AL$2:AL$9149,Observed!$A$2:$A$9149,$A612,Observed!$D$2:$D$9149,$D612),"")</f>
        <v/>
      </c>
      <c r="AM612" s="23" t="str">
        <f>IF(ISNUMBER(AVERAGEIFS(Observed!AM$2:AM$9149,Observed!$A$2:$A$9149,$A612,Observed!$D$2:$D$9149,$D612)),AVERAGEIFS(Observed!AM$2:AM$9149,Observed!$A$2:$A$9149,$A612,Observed!$D$2:$D$9149,$D612),"")</f>
        <v/>
      </c>
      <c r="AN612" s="22" t="str">
        <f>IF(ISNUMBER(AVERAGEIFS(Observed!AN$2:AN$9149,Observed!$A$2:$A$9149,$A612,Observed!$D$2:$D$9149,$D612)),AVERAGEIFS(Observed!AN$2:AN$9149,Observed!$A$2:$A$9149,$A612,Observed!$D$2:$D$9149,$D612),"")</f>
        <v/>
      </c>
      <c r="AO612" s="22" t="str">
        <f>IF(ISNUMBER(AVERAGEIFS(Observed!AO$2:AO$9149,Observed!$A$2:$A$9149,$A612,Observed!$D$2:$D$9149,$D612)),AVERAGEIFS(Observed!AO$2:AO$9149,Observed!$A$2:$A$9149,$A612,Observed!$D$2:$D$9149,$D612),"")</f>
        <v/>
      </c>
      <c r="AP612" s="21" t="str">
        <f>IF(ISNUMBER(AVERAGEIFS(Observed!AP$2:AP$9149,Observed!$A$2:$A$9149,$A612,Observed!$D$2:$D$9149,$D612)),AVERAGEIFS(Observed!AP$2:AP$9149,Observed!$A$2:$A$9149,$A612,Observed!$D$2:$D$9149,$D612),"")</f>
        <v/>
      </c>
      <c r="AQ612" s="22" t="str">
        <f>IF(ISNUMBER(AVERAGEIFS(Observed!AQ$2:AQ$9149,Observed!$A$2:$A$9149,$A612,Observed!$D$2:$D$9149,$D612)),AVERAGEIFS(Observed!AQ$2:AQ$9149,Observed!$A$2:$A$9149,$A612,Observed!$D$2:$D$9149,$D612),"")</f>
        <v/>
      </c>
      <c r="AR612" s="22" t="str">
        <f>IF(ISNUMBER(AVERAGEIFS(Observed!AR$2:AR$9149,Observed!$A$2:$A$9149,$A612,Observed!$D$2:$D$9149,$D612)),AVERAGEIFS(Observed!AR$2:AR$9149,Observed!$A$2:$A$9149,$A612,Observed!$D$2:$D$9149,$D612),"")</f>
        <v/>
      </c>
      <c r="AS612" s="22" t="str">
        <f>IF(ISNUMBER(AVERAGEIFS(Observed!AS$2:AS$9149,Observed!$A$2:$A$9149,$A612,Observed!$D$2:$D$9149,$D612)),AVERAGEIFS(Observed!AS$2:AS$9149,Observed!$A$2:$A$9149,$A612,Observed!$D$2:$D$9149,$D612),"")</f>
        <v/>
      </c>
      <c r="AT612" s="22" t="str">
        <f>IF(ISNUMBER(AVERAGEIFS(Observed!AT$2:AT$9149,Observed!$A$2:$A$9149,$A612,Observed!$D$2:$D$9149,$D612)),AVERAGEIFS(Observed!AT$2:AT$9149,Observed!$A$2:$A$9149,$A612,Observed!$D$2:$D$9149,$D612),"")</f>
        <v/>
      </c>
      <c r="AU612" s="22" t="str">
        <f>IF(ISNUMBER(AVERAGEIFS(Observed!AU$2:AU$9149,Observed!$A$2:$A$9149,$A612,Observed!$D$2:$D$9149,$D612)),AVERAGEIFS(Observed!AU$2:AU$9149,Observed!$A$2:$A$9149,$A612,Observed!$D$2:$D$9149,$D612),"")</f>
        <v/>
      </c>
      <c r="AV612" s="2">
        <f>COUNTIFS(Observed!$A$2:$A$9149,$A612,Observed!$D$2:$D$9149,$D612)</f>
        <v>5</v>
      </c>
      <c r="AW612" s="2">
        <f t="shared" si="9"/>
        <v>5</v>
      </c>
    </row>
    <row r="613" spans="1:49" x14ac:dyDescent="0.25">
      <c r="A613" t="s">
        <v>94</v>
      </c>
      <c r="B613" t="s">
        <v>116</v>
      </c>
      <c r="C613" t="s">
        <v>30</v>
      </c>
      <c r="D613" s="3">
        <v>40590</v>
      </c>
      <c r="E613">
        <v>1</v>
      </c>
      <c r="G613" t="s">
        <v>108</v>
      </c>
      <c r="K613" s="24" t="s">
        <v>115</v>
      </c>
      <c r="N613" s="2"/>
      <c r="O613" s="21" t="str">
        <f>IF(ISNUMBER(AVERAGEIFS(Observed!O$2:O$9149,Observed!$A$2:$A$9149,$A613,Observed!$D$2:$D$9149,$D613)),AVERAGEIFS(Observed!O$2:O$9149,Observed!$A$2:$A$9149,$A613,Observed!$D$2:$D$9149,$D613),"")</f>
        <v/>
      </c>
      <c r="P613" s="22" t="str">
        <f>IF(ISNUMBER(AVERAGEIFS(Observed!P$2:P$9149,Observed!$A$2:$A$9149,$A613,Observed!$D$2:$D$9149,$D613)),AVERAGEIFS(Observed!P$2:P$9149,Observed!$A$2:$A$9149,$A613,Observed!$D$2:$D$9149,$D613),"")</f>
        <v/>
      </c>
      <c r="Q613" s="22">
        <f>IF(ISNUMBER(AVERAGEIFS(Observed!Q$2:Q$9149,Observed!$A$2:$A$9149,$A613,Observed!$D$2:$D$9149,$D613)),AVERAGEIFS(Observed!Q$2:Q$9149,Observed!$A$2:$A$9149,$A613,Observed!$D$2:$D$9149,$D613),"")</f>
        <v>114.31999999999998</v>
      </c>
      <c r="R613" s="22">
        <f>IF(ISNUMBER(AVERAGEIFS(Observed!R$2:R$9149,Observed!$A$2:$A$9149,$A613,Observed!$D$2:$D$9149,$D613)),AVERAGEIFS(Observed!R$2:R$9149,Observed!$A$2:$A$9149,$A613,Observed!$D$2:$D$9149,$D613),"")</f>
        <v>114.31999999999998</v>
      </c>
      <c r="S613" s="22">
        <f>IF(ISNUMBER(AVERAGEIFS(Observed!S$2:S$9149,Observed!$A$2:$A$9149,$A613,Observed!$D$2:$D$9149,$D613)),AVERAGEIFS(Observed!S$2:S$9149,Observed!$A$2:$A$9149,$A613,Observed!$D$2:$D$9149,$D613),"")</f>
        <v>919.15</v>
      </c>
      <c r="T613" s="23" t="str">
        <f>IF(ISNUMBER(AVERAGEIFS(Observed!T$2:T$9149,Observed!$A$2:$A$9149,$A613,Observed!$D$2:$D$9149,$D613)),AVERAGEIFS(Observed!T$2:T$9149,Observed!$A$2:$A$9149,$A613,Observed!$D$2:$D$9149,$D613),"")</f>
        <v/>
      </c>
      <c r="U613" s="23" t="str">
        <f>IF(ISNUMBER(AVERAGEIFS(Observed!U$2:U$9149,Observed!$A$2:$A$9149,$A613,Observed!$D$2:$D$9149,$D613)),AVERAGEIFS(Observed!U$2:U$9149,Observed!$A$2:$A$9149,$A613,Observed!$D$2:$D$9149,$D613),"")</f>
        <v/>
      </c>
      <c r="V613" s="23" t="str">
        <f>IF(ISNUMBER(AVERAGEIFS(Observed!V$2:V$9149,Observed!$A$2:$A$9149,$A613,Observed!$D$2:$D$9149,$D613)),AVERAGEIFS(Observed!V$2:V$9149,Observed!$A$2:$A$9149,$A613,Observed!$D$2:$D$9149,$D613),"")</f>
        <v/>
      </c>
      <c r="W613" s="21" t="str">
        <f>IF(ISNUMBER(AVERAGEIFS(Observed!W$2:W$9149,Observed!$A$2:$A$9149,$A613,Observed!$D$2:$D$9149,$D613)),AVERAGEIFS(Observed!W$2:W$9149,Observed!$A$2:$A$9149,$A613,Observed!$D$2:$D$9149,$D613),"")</f>
        <v/>
      </c>
      <c r="X613" s="35" t="str">
        <f>IF(ISNUMBER(AVERAGEIFS(Observed!X$2:X$9149,Observed!$A$2:$A$9149,$A613,Observed!$D$2:$D$9149,$D613)),AVERAGEIFS(Observed!X$2:X$9149,Observed!$A$2:$A$9149,$A613,Observed!$D$2:$D$9149,$D613),"")</f>
        <v/>
      </c>
      <c r="Y613" s="35" t="str">
        <f>IF(ISNUMBER(AVERAGEIFS(Observed!Y$2:Y$9149,Observed!$A$2:$A$9149,$A613,Observed!$D$2:$D$9149,$D613)),AVERAGEIFS(Observed!Y$2:Y$9149,Observed!$A$2:$A$9149,$A613,Observed!$D$2:$D$9149,$D613),"")</f>
        <v/>
      </c>
      <c r="Z613" s="22" t="str">
        <f>IF(ISNUMBER(AVERAGEIFS(Observed!Z$2:Z$9149,Observed!$A$2:$A$9149,$A613,Observed!$D$2:$D$9149,$D613)),AVERAGEIFS(Observed!Z$2:Z$9149,Observed!$A$2:$A$9149,$A613,Observed!$D$2:$D$9149,$D613),"")</f>
        <v/>
      </c>
      <c r="AA613" s="22" t="str">
        <f>IF(ISNUMBER(AVERAGEIFS(Observed!AA$2:AA$9149,Observed!$A$2:$A$9149,$A613,Observed!$D$2:$D$9149,$D613)),AVERAGEIFS(Observed!AA$2:AA$9149,Observed!$A$2:$A$9149,$A613,Observed!$D$2:$D$9149,$D613),"")</f>
        <v/>
      </c>
      <c r="AB613" s="22" t="str">
        <f>IF(ISNUMBER(AVERAGEIFS(Observed!AB$2:AB$9149,Observed!$A$2:$A$9149,$A613,Observed!$D$2:$D$9149,$D613)),AVERAGEIFS(Observed!AB$2:AB$9149,Observed!$A$2:$A$9149,$A613,Observed!$D$2:$D$9149,$D613),"")</f>
        <v/>
      </c>
      <c r="AC613" s="22">
        <f>IF(ISNUMBER(AVERAGEIFS(Observed!AC$2:AC$9149,Observed!$A$2:$A$9149,$A613,Observed!$D$2:$D$9149,$D613)),AVERAGEIFS(Observed!AC$2:AC$9149,Observed!$A$2:$A$9149,$A613,Observed!$D$2:$D$9149,$D613),"")</f>
        <v>879.38568840274797</v>
      </c>
      <c r="AD613" s="22">
        <f>IF(ISNUMBER(AVERAGEIFS(Observed!AD$2:AD$9149,Observed!$A$2:$A$9149,$A613,Observed!$D$2:$D$9149,$D613)),AVERAGEIFS(Observed!AD$2:AD$9149,Observed!$A$2:$A$9149,$A613,Observed!$D$2:$D$9149,$D613),"")</f>
        <v>87.938568840274826</v>
      </c>
      <c r="AE613" s="22" t="str">
        <f>IF(ISNUMBER(AVERAGEIFS(Observed!AE$2:AE$9149,Observed!$A$2:$A$9149,$A613,Observed!$D$2:$D$9149,$D613)),AVERAGEIFS(Observed!AE$2:AE$9149,Observed!$A$2:$A$9149,$A613,Observed!$D$2:$D$9149,$D613),"")</f>
        <v/>
      </c>
      <c r="AF613" s="22" t="str">
        <f>IF(ISNUMBER(AVERAGEIFS(Observed!AF$2:AF$9149,Observed!$A$2:$A$9149,$A613,Observed!$D$2:$D$9149,$D613)),AVERAGEIFS(Observed!AF$2:AF$9149,Observed!$A$2:$A$9149,$A613,Observed!$D$2:$D$9149,$D613),"")</f>
        <v/>
      </c>
      <c r="AG613" s="22" t="str">
        <f>IF(ISNUMBER(AVERAGEIFS(Observed!AG$2:AG$9149,Observed!$A$2:$A$9149,$A613,Observed!$D$2:$D$9149,$D613)),AVERAGEIFS(Observed!AG$2:AG$9149,Observed!$A$2:$A$9149,$A613,Observed!$D$2:$D$9149,$D613),"")</f>
        <v/>
      </c>
      <c r="AH613" s="22" t="str">
        <f>IF(ISNUMBER(AVERAGEIFS(Observed!AH$2:AH$9149,Observed!$A$2:$A$9149,$A613,Observed!$D$2:$D$9149,$D613)),AVERAGEIFS(Observed!AH$2:AH$9149,Observed!$A$2:$A$9149,$A613,Observed!$D$2:$D$9149,$D613),"")</f>
        <v/>
      </c>
      <c r="AI613" s="22" t="str">
        <f>IF(ISNUMBER(AVERAGEIFS(Observed!AI$2:AI$9149,Observed!$A$2:$A$9149,$A613,Observed!$D$2:$D$9149,$D613)),AVERAGEIFS(Observed!AI$2:AI$9149,Observed!$A$2:$A$9149,$A613,Observed!$D$2:$D$9149,$D613),"")</f>
        <v/>
      </c>
      <c r="AJ613" s="22" t="str">
        <f>IF(ISNUMBER(AVERAGEIFS(Observed!AJ$2:AJ$9149,Observed!$A$2:$A$9149,$A613,Observed!$D$2:$D$9149,$D613)),AVERAGEIFS(Observed!AJ$2:AJ$9149,Observed!$A$2:$A$9149,$A613,Observed!$D$2:$D$9149,$D613),"")</f>
        <v/>
      </c>
      <c r="AK613" s="22" t="str">
        <f>IF(ISNUMBER(AVERAGEIFS(Observed!AK$2:AK$9149,Observed!$A$2:$A$9149,$A613,Observed!$D$2:$D$9149,$D613)),AVERAGEIFS(Observed!AK$2:AK$9149,Observed!$A$2:$A$9149,$A613,Observed!$D$2:$D$9149,$D613),"")</f>
        <v/>
      </c>
      <c r="AL613" s="23" t="str">
        <f>IF(ISNUMBER(AVERAGEIFS(Observed!AL$2:AL$9149,Observed!$A$2:$A$9149,$A613,Observed!$D$2:$D$9149,$D613)),AVERAGEIFS(Observed!AL$2:AL$9149,Observed!$A$2:$A$9149,$A613,Observed!$D$2:$D$9149,$D613),"")</f>
        <v/>
      </c>
      <c r="AM613" s="23" t="str">
        <f>IF(ISNUMBER(AVERAGEIFS(Observed!AM$2:AM$9149,Observed!$A$2:$A$9149,$A613,Observed!$D$2:$D$9149,$D613)),AVERAGEIFS(Observed!AM$2:AM$9149,Observed!$A$2:$A$9149,$A613,Observed!$D$2:$D$9149,$D613),"")</f>
        <v/>
      </c>
      <c r="AN613" s="22" t="str">
        <f>IF(ISNUMBER(AVERAGEIFS(Observed!AN$2:AN$9149,Observed!$A$2:$A$9149,$A613,Observed!$D$2:$D$9149,$D613)),AVERAGEIFS(Observed!AN$2:AN$9149,Observed!$A$2:$A$9149,$A613,Observed!$D$2:$D$9149,$D613),"")</f>
        <v/>
      </c>
      <c r="AO613" s="22" t="str">
        <f>IF(ISNUMBER(AVERAGEIFS(Observed!AO$2:AO$9149,Observed!$A$2:$A$9149,$A613,Observed!$D$2:$D$9149,$D613)),AVERAGEIFS(Observed!AO$2:AO$9149,Observed!$A$2:$A$9149,$A613,Observed!$D$2:$D$9149,$D613),"")</f>
        <v/>
      </c>
      <c r="AP613" s="21" t="str">
        <f>IF(ISNUMBER(AVERAGEIFS(Observed!AP$2:AP$9149,Observed!$A$2:$A$9149,$A613,Observed!$D$2:$D$9149,$D613)),AVERAGEIFS(Observed!AP$2:AP$9149,Observed!$A$2:$A$9149,$A613,Observed!$D$2:$D$9149,$D613),"")</f>
        <v/>
      </c>
      <c r="AQ613" s="22" t="str">
        <f>IF(ISNUMBER(AVERAGEIFS(Observed!AQ$2:AQ$9149,Observed!$A$2:$A$9149,$A613,Observed!$D$2:$D$9149,$D613)),AVERAGEIFS(Observed!AQ$2:AQ$9149,Observed!$A$2:$A$9149,$A613,Observed!$D$2:$D$9149,$D613),"")</f>
        <v/>
      </c>
      <c r="AR613" s="22" t="str">
        <f>IF(ISNUMBER(AVERAGEIFS(Observed!AR$2:AR$9149,Observed!$A$2:$A$9149,$A613,Observed!$D$2:$D$9149,$D613)),AVERAGEIFS(Observed!AR$2:AR$9149,Observed!$A$2:$A$9149,$A613,Observed!$D$2:$D$9149,$D613),"")</f>
        <v/>
      </c>
      <c r="AS613" s="22" t="str">
        <f>IF(ISNUMBER(AVERAGEIFS(Observed!AS$2:AS$9149,Observed!$A$2:$A$9149,$A613,Observed!$D$2:$D$9149,$D613)),AVERAGEIFS(Observed!AS$2:AS$9149,Observed!$A$2:$A$9149,$A613,Observed!$D$2:$D$9149,$D613),"")</f>
        <v/>
      </c>
      <c r="AT613" s="22" t="str">
        <f>IF(ISNUMBER(AVERAGEIFS(Observed!AT$2:AT$9149,Observed!$A$2:$A$9149,$A613,Observed!$D$2:$D$9149,$D613)),AVERAGEIFS(Observed!AT$2:AT$9149,Observed!$A$2:$A$9149,$A613,Observed!$D$2:$D$9149,$D613),"")</f>
        <v/>
      </c>
      <c r="AU613" s="22" t="str">
        <f>IF(ISNUMBER(AVERAGEIFS(Observed!AU$2:AU$9149,Observed!$A$2:$A$9149,$A613,Observed!$D$2:$D$9149,$D613)),AVERAGEIFS(Observed!AU$2:AU$9149,Observed!$A$2:$A$9149,$A613,Observed!$D$2:$D$9149,$D613),"")</f>
        <v/>
      </c>
      <c r="AV613" s="2">
        <f>COUNTIFS(Observed!$A$2:$A$9149,$A613,Observed!$D$2:$D$9149,$D613)</f>
        <v>5</v>
      </c>
      <c r="AW613" s="2">
        <f t="shared" si="9"/>
        <v>5</v>
      </c>
    </row>
    <row r="614" spans="1:49" x14ac:dyDescent="0.25">
      <c r="A614" t="s">
        <v>94</v>
      </c>
      <c r="B614" t="s">
        <v>116</v>
      </c>
      <c r="C614" t="s">
        <v>30</v>
      </c>
      <c r="D614" s="3">
        <v>40612</v>
      </c>
      <c r="E614">
        <v>1</v>
      </c>
      <c r="G614" t="s">
        <v>108</v>
      </c>
      <c r="K614" s="24" t="s">
        <v>115</v>
      </c>
      <c r="N614" s="2"/>
      <c r="O614" s="21" t="str">
        <f>IF(ISNUMBER(AVERAGEIFS(Observed!O$2:O$9149,Observed!$A$2:$A$9149,$A614,Observed!$D$2:$D$9149,$D614)),AVERAGEIFS(Observed!O$2:O$9149,Observed!$A$2:$A$9149,$A614,Observed!$D$2:$D$9149,$D614),"")</f>
        <v/>
      </c>
      <c r="P614" s="22" t="str">
        <f>IF(ISNUMBER(AVERAGEIFS(Observed!P$2:P$9149,Observed!$A$2:$A$9149,$A614,Observed!$D$2:$D$9149,$D614)),AVERAGEIFS(Observed!P$2:P$9149,Observed!$A$2:$A$9149,$A614,Observed!$D$2:$D$9149,$D614),"")</f>
        <v/>
      </c>
      <c r="Q614" s="22">
        <f>IF(ISNUMBER(AVERAGEIFS(Observed!Q$2:Q$9149,Observed!$A$2:$A$9149,$A614,Observed!$D$2:$D$9149,$D614)),AVERAGEIFS(Observed!Q$2:Q$9149,Observed!$A$2:$A$9149,$A614,Observed!$D$2:$D$9149,$D614),"")</f>
        <v>105.44800000000001</v>
      </c>
      <c r="R614" s="22">
        <f>IF(ISNUMBER(AVERAGEIFS(Observed!R$2:R$9149,Observed!$A$2:$A$9149,$A614,Observed!$D$2:$D$9149,$D614)),AVERAGEIFS(Observed!R$2:R$9149,Observed!$A$2:$A$9149,$A614,Observed!$D$2:$D$9149,$D614),"")</f>
        <v>105.44800000000001</v>
      </c>
      <c r="S614" s="22">
        <f>IF(ISNUMBER(AVERAGEIFS(Observed!S$2:S$9149,Observed!$A$2:$A$9149,$A614,Observed!$D$2:$D$9149,$D614)),AVERAGEIFS(Observed!S$2:S$9149,Observed!$A$2:$A$9149,$A614,Observed!$D$2:$D$9149,$D614),"")</f>
        <v>1024.598</v>
      </c>
      <c r="T614" s="23" t="str">
        <f>IF(ISNUMBER(AVERAGEIFS(Observed!T$2:T$9149,Observed!$A$2:$A$9149,$A614,Observed!$D$2:$D$9149,$D614)),AVERAGEIFS(Observed!T$2:T$9149,Observed!$A$2:$A$9149,$A614,Observed!$D$2:$D$9149,$D614),"")</f>
        <v/>
      </c>
      <c r="U614" s="23" t="str">
        <f>IF(ISNUMBER(AVERAGEIFS(Observed!U$2:U$9149,Observed!$A$2:$A$9149,$A614,Observed!$D$2:$D$9149,$D614)),AVERAGEIFS(Observed!U$2:U$9149,Observed!$A$2:$A$9149,$A614,Observed!$D$2:$D$9149,$D614),"")</f>
        <v/>
      </c>
      <c r="V614" s="23" t="str">
        <f>IF(ISNUMBER(AVERAGEIFS(Observed!V$2:V$9149,Observed!$A$2:$A$9149,$A614,Observed!$D$2:$D$9149,$D614)),AVERAGEIFS(Observed!V$2:V$9149,Observed!$A$2:$A$9149,$A614,Observed!$D$2:$D$9149,$D614),"")</f>
        <v/>
      </c>
      <c r="W614" s="21" t="str">
        <f>IF(ISNUMBER(AVERAGEIFS(Observed!W$2:W$9149,Observed!$A$2:$A$9149,$A614,Observed!$D$2:$D$9149,$D614)),AVERAGEIFS(Observed!W$2:W$9149,Observed!$A$2:$A$9149,$A614,Observed!$D$2:$D$9149,$D614),"")</f>
        <v/>
      </c>
      <c r="X614" s="35" t="str">
        <f>IF(ISNUMBER(AVERAGEIFS(Observed!X$2:X$9149,Observed!$A$2:$A$9149,$A614,Observed!$D$2:$D$9149,$D614)),AVERAGEIFS(Observed!X$2:X$9149,Observed!$A$2:$A$9149,$A614,Observed!$D$2:$D$9149,$D614),"")</f>
        <v/>
      </c>
      <c r="Y614" s="35" t="str">
        <f>IF(ISNUMBER(AVERAGEIFS(Observed!Y$2:Y$9149,Observed!$A$2:$A$9149,$A614,Observed!$D$2:$D$9149,$D614)),AVERAGEIFS(Observed!Y$2:Y$9149,Observed!$A$2:$A$9149,$A614,Observed!$D$2:$D$9149,$D614),"")</f>
        <v/>
      </c>
      <c r="Z614" s="22" t="str">
        <f>IF(ISNUMBER(AVERAGEIFS(Observed!Z$2:Z$9149,Observed!$A$2:$A$9149,$A614,Observed!$D$2:$D$9149,$D614)),AVERAGEIFS(Observed!Z$2:Z$9149,Observed!$A$2:$A$9149,$A614,Observed!$D$2:$D$9149,$D614),"")</f>
        <v/>
      </c>
      <c r="AA614" s="22" t="str">
        <f>IF(ISNUMBER(AVERAGEIFS(Observed!AA$2:AA$9149,Observed!$A$2:$A$9149,$A614,Observed!$D$2:$D$9149,$D614)),AVERAGEIFS(Observed!AA$2:AA$9149,Observed!$A$2:$A$9149,$A614,Observed!$D$2:$D$9149,$D614),"")</f>
        <v/>
      </c>
      <c r="AB614" s="22" t="str">
        <f>IF(ISNUMBER(AVERAGEIFS(Observed!AB$2:AB$9149,Observed!$A$2:$A$9149,$A614,Observed!$D$2:$D$9149,$D614)),AVERAGEIFS(Observed!AB$2:AB$9149,Observed!$A$2:$A$9149,$A614,Observed!$D$2:$D$9149,$D614),"")</f>
        <v/>
      </c>
      <c r="AC614" s="22">
        <f>IF(ISNUMBER(AVERAGEIFS(Observed!AC$2:AC$9149,Observed!$A$2:$A$9149,$A614,Observed!$D$2:$D$9149,$D614)),AVERAGEIFS(Observed!AC$2:AC$9149,Observed!$A$2:$A$9149,$A614,Observed!$D$2:$D$9149,$D614),"")</f>
        <v>479.30297007872269</v>
      </c>
      <c r="AD614" s="22">
        <f>IF(ISNUMBER(AVERAGEIFS(Observed!AD$2:AD$9149,Observed!$A$2:$A$9149,$A614,Observed!$D$2:$D$9149,$D614)),AVERAGEIFS(Observed!AD$2:AD$9149,Observed!$A$2:$A$9149,$A614,Observed!$D$2:$D$9149,$D614),"")</f>
        <v>47.930297007872269</v>
      </c>
      <c r="AE614" s="22" t="str">
        <f>IF(ISNUMBER(AVERAGEIFS(Observed!AE$2:AE$9149,Observed!$A$2:$A$9149,$A614,Observed!$D$2:$D$9149,$D614)),AVERAGEIFS(Observed!AE$2:AE$9149,Observed!$A$2:$A$9149,$A614,Observed!$D$2:$D$9149,$D614),"")</f>
        <v/>
      </c>
      <c r="AF614" s="22" t="str">
        <f>IF(ISNUMBER(AVERAGEIFS(Observed!AF$2:AF$9149,Observed!$A$2:$A$9149,$A614,Observed!$D$2:$D$9149,$D614)),AVERAGEIFS(Observed!AF$2:AF$9149,Observed!$A$2:$A$9149,$A614,Observed!$D$2:$D$9149,$D614),"")</f>
        <v/>
      </c>
      <c r="AG614" s="22" t="str">
        <f>IF(ISNUMBER(AVERAGEIFS(Observed!AG$2:AG$9149,Observed!$A$2:$A$9149,$A614,Observed!$D$2:$D$9149,$D614)),AVERAGEIFS(Observed!AG$2:AG$9149,Observed!$A$2:$A$9149,$A614,Observed!$D$2:$D$9149,$D614),"")</f>
        <v/>
      </c>
      <c r="AH614" s="22" t="str">
        <f>IF(ISNUMBER(AVERAGEIFS(Observed!AH$2:AH$9149,Observed!$A$2:$A$9149,$A614,Observed!$D$2:$D$9149,$D614)),AVERAGEIFS(Observed!AH$2:AH$9149,Observed!$A$2:$A$9149,$A614,Observed!$D$2:$D$9149,$D614),"")</f>
        <v/>
      </c>
      <c r="AI614" s="22" t="str">
        <f>IF(ISNUMBER(AVERAGEIFS(Observed!AI$2:AI$9149,Observed!$A$2:$A$9149,$A614,Observed!$D$2:$D$9149,$D614)),AVERAGEIFS(Observed!AI$2:AI$9149,Observed!$A$2:$A$9149,$A614,Observed!$D$2:$D$9149,$D614),"")</f>
        <v/>
      </c>
      <c r="AJ614" s="22" t="str">
        <f>IF(ISNUMBER(AVERAGEIFS(Observed!AJ$2:AJ$9149,Observed!$A$2:$A$9149,$A614,Observed!$D$2:$D$9149,$D614)),AVERAGEIFS(Observed!AJ$2:AJ$9149,Observed!$A$2:$A$9149,$A614,Observed!$D$2:$D$9149,$D614),"")</f>
        <v/>
      </c>
      <c r="AK614" s="22" t="str">
        <f>IF(ISNUMBER(AVERAGEIFS(Observed!AK$2:AK$9149,Observed!$A$2:$A$9149,$A614,Observed!$D$2:$D$9149,$D614)),AVERAGEIFS(Observed!AK$2:AK$9149,Observed!$A$2:$A$9149,$A614,Observed!$D$2:$D$9149,$D614),"")</f>
        <v/>
      </c>
      <c r="AL614" s="23" t="str">
        <f>IF(ISNUMBER(AVERAGEIFS(Observed!AL$2:AL$9149,Observed!$A$2:$A$9149,$A614,Observed!$D$2:$D$9149,$D614)),AVERAGEIFS(Observed!AL$2:AL$9149,Observed!$A$2:$A$9149,$A614,Observed!$D$2:$D$9149,$D614),"")</f>
        <v/>
      </c>
      <c r="AM614" s="23" t="str">
        <f>IF(ISNUMBER(AVERAGEIFS(Observed!AM$2:AM$9149,Observed!$A$2:$A$9149,$A614,Observed!$D$2:$D$9149,$D614)),AVERAGEIFS(Observed!AM$2:AM$9149,Observed!$A$2:$A$9149,$A614,Observed!$D$2:$D$9149,$D614),"")</f>
        <v/>
      </c>
      <c r="AN614" s="22" t="str">
        <f>IF(ISNUMBER(AVERAGEIFS(Observed!AN$2:AN$9149,Observed!$A$2:$A$9149,$A614,Observed!$D$2:$D$9149,$D614)),AVERAGEIFS(Observed!AN$2:AN$9149,Observed!$A$2:$A$9149,$A614,Observed!$D$2:$D$9149,$D614),"")</f>
        <v/>
      </c>
      <c r="AO614" s="22" t="str">
        <f>IF(ISNUMBER(AVERAGEIFS(Observed!AO$2:AO$9149,Observed!$A$2:$A$9149,$A614,Observed!$D$2:$D$9149,$D614)),AVERAGEIFS(Observed!AO$2:AO$9149,Observed!$A$2:$A$9149,$A614,Observed!$D$2:$D$9149,$D614),"")</f>
        <v/>
      </c>
      <c r="AP614" s="21" t="str">
        <f>IF(ISNUMBER(AVERAGEIFS(Observed!AP$2:AP$9149,Observed!$A$2:$A$9149,$A614,Observed!$D$2:$D$9149,$D614)),AVERAGEIFS(Observed!AP$2:AP$9149,Observed!$A$2:$A$9149,$A614,Observed!$D$2:$D$9149,$D614),"")</f>
        <v/>
      </c>
      <c r="AQ614" s="22" t="str">
        <f>IF(ISNUMBER(AVERAGEIFS(Observed!AQ$2:AQ$9149,Observed!$A$2:$A$9149,$A614,Observed!$D$2:$D$9149,$D614)),AVERAGEIFS(Observed!AQ$2:AQ$9149,Observed!$A$2:$A$9149,$A614,Observed!$D$2:$D$9149,$D614),"")</f>
        <v/>
      </c>
      <c r="AR614" s="22" t="str">
        <f>IF(ISNUMBER(AVERAGEIFS(Observed!AR$2:AR$9149,Observed!$A$2:$A$9149,$A614,Observed!$D$2:$D$9149,$D614)),AVERAGEIFS(Observed!AR$2:AR$9149,Observed!$A$2:$A$9149,$A614,Observed!$D$2:$D$9149,$D614),"")</f>
        <v/>
      </c>
      <c r="AS614" s="22" t="str">
        <f>IF(ISNUMBER(AVERAGEIFS(Observed!AS$2:AS$9149,Observed!$A$2:$A$9149,$A614,Observed!$D$2:$D$9149,$D614)),AVERAGEIFS(Observed!AS$2:AS$9149,Observed!$A$2:$A$9149,$A614,Observed!$D$2:$D$9149,$D614),"")</f>
        <v/>
      </c>
      <c r="AT614" s="22" t="str">
        <f>IF(ISNUMBER(AVERAGEIFS(Observed!AT$2:AT$9149,Observed!$A$2:$A$9149,$A614,Observed!$D$2:$D$9149,$D614)),AVERAGEIFS(Observed!AT$2:AT$9149,Observed!$A$2:$A$9149,$A614,Observed!$D$2:$D$9149,$D614),"")</f>
        <v/>
      </c>
      <c r="AU614" s="22" t="str">
        <f>IF(ISNUMBER(AVERAGEIFS(Observed!AU$2:AU$9149,Observed!$A$2:$A$9149,$A614,Observed!$D$2:$D$9149,$D614)),AVERAGEIFS(Observed!AU$2:AU$9149,Observed!$A$2:$A$9149,$A614,Observed!$D$2:$D$9149,$D614),"")</f>
        <v/>
      </c>
      <c r="AV614" s="2">
        <f>COUNTIFS(Observed!$A$2:$A$9149,$A614,Observed!$D$2:$D$9149,$D614)</f>
        <v>5</v>
      </c>
      <c r="AW614" s="2">
        <f t="shared" si="9"/>
        <v>5</v>
      </c>
    </row>
    <row r="615" spans="1:49" x14ac:dyDescent="0.25">
      <c r="A615" t="s">
        <v>94</v>
      </c>
      <c r="B615" t="s">
        <v>116</v>
      </c>
      <c r="C615" t="s">
        <v>30</v>
      </c>
      <c r="D615" s="3">
        <v>40626</v>
      </c>
      <c r="E615">
        <v>1</v>
      </c>
      <c r="G615" t="s">
        <v>108</v>
      </c>
      <c r="K615" s="24" t="s">
        <v>115</v>
      </c>
      <c r="N615" s="2"/>
      <c r="O615" s="21" t="str">
        <f>IF(ISNUMBER(AVERAGEIFS(Observed!O$2:O$9149,Observed!$A$2:$A$9149,$A615,Observed!$D$2:$D$9149,$D615)),AVERAGEIFS(Observed!O$2:O$9149,Observed!$A$2:$A$9149,$A615,Observed!$D$2:$D$9149,$D615),"")</f>
        <v/>
      </c>
      <c r="P615" s="22" t="str">
        <f>IF(ISNUMBER(AVERAGEIFS(Observed!P$2:P$9149,Observed!$A$2:$A$9149,$A615,Observed!$D$2:$D$9149,$D615)),AVERAGEIFS(Observed!P$2:P$9149,Observed!$A$2:$A$9149,$A615,Observed!$D$2:$D$9149,$D615),"")</f>
        <v/>
      </c>
      <c r="Q615" s="22">
        <f>IF(ISNUMBER(AVERAGEIFS(Observed!Q$2:Q$9149,Observed!$A$2:$A$9149,$A615,Observed!$D$2:$D$9149,$D615)),AVERAGEIFS(Observed!Q$2:Q$9149,Observed!$A$2:$A$9149,$A615,Observed!$D$2:$D$9149,$D615),"")</f>
        <v>63.690000000000012</v>
      </c>
      <c r="R615" s="22">
        <f>IF(ISNUMBER(AVERAGEIFS(Observed!R$2:R$9149,Observed!$A$2:$A$9149,$A615,Observed!$D$2:$D$9149,$D615)),AVERAGEIFS(Observed!R$2:R$9149,Observed!$A$2:$A$9149,$A615,Observed!$D$2:$D$9149,$D615),"")</f>
        <v>63.690000000000012</v>
      </c>
      <c r="S615" s="22">
        <f>IF(ISNUMBER(AVERAGEIFS(Observed!S$2:S$9149,Observed!$A$2:$A$9149,$A615,Observed!$D$2:$D$9149,$D615)),AVERAGEIFS(Observed!S$2:S$9149,Observed!$A$2:$A$9149,$A615,Observed!$D$2:$D$9149,$D615),"")</f>
        <v>1088.288</v>
      </c>
      <c r="T615" s="23" t="str">
        <f>IF(ISNUMBER(AVERAGEIFS(Observed!T$2:T$9149,Observed!$A$2:$A$9149,$A615,Observed!$D$2:$D$9149,$D615)),AVERAGEIFS(Observed!T$2:T$9149,Observed!$A$2:$A$9149,$A615,Observed!$D$2:$D$9149,$D615),"")</f>
        <v/>
      </c>
      <c r="U615" s="23" t="str">
        <f>IF(ISNUMBER(AVERAGEIFS(Observed!U$2:U$9149,Observed!$A$2:$A$9149,$A615,Observed!$D$2:$D$9149,$D615)),AVERAGEIFS(Observed!U$2:U$9149,Observed!$A$2:$A$9149,$A615,Observed!$D$2:$D$9149,$D615),"")</f>
        <v/>
      </c>
      <c r="V615" s="23" t="str">
        <f>IF(ISNUMBER(AVERAGEIFS(Observed!V$2:V$9149,Observed!$A$2:$A$9149,$A615,Observed!$D$2:$D$9149,$D615)),AVERAGEIFS(Observed!V$2:V$9149,Observed!$A$2:$A$9149,$A615,Observed!$D$2:$D$9149,$D615),"")</f>
        <v/>
      </c>
      <c r="W615" s="21" t="str">
        <f>IF(ISNUMBER(AVERAGEIFS(Observed!W$2:W$9149,Observed!$A$2:$A$9149,$A615,Observed!$D$2:$D$9149,$D615)),AVERAGEIFS(Observed!W$2:W$9149,Observed!$A$2:$A$9149,$A615,Observed!$D$2:$D$9149,$D615),"")</f>
        <v/>
      </c>
      <c r="X615" s="35" t="str">
        <f>IF(ISNUMBER(AVERAGEIFS(Observed!X$2:X$9149,Observed!$A$2:$A$9149,$A615,Observed!$D$2:$D$9149,$D615)),AVERAGEIFS(Observed!X$2:X$9149,Observed!$A$2:$A$9149,$A615,Observed!$D$2:$D$9149,$D615),"")</f>
        <v/>
      </c>
      <c r="Y615" s="35" t="str">
        <f>IF(ISNUMBER(AVERAGEIFS(Observed!Y$2:Y$9149,Observed!$A$2:$A$9149,$A615,Observed!$D$2:$D$9149,$D615)),AVERAGEIFS(Observed!Y$2:Y$9149,Observed!$A$2:$A$9149,$A615,Observed!$D$2:$D$9149,$D615),"")</f>
        <v/>
      </c>
      <c r="Z615" s="22" t="str">
        <f>IF(ISNUMBER(AVERAGEIFS(Observed!Z$2:Z$9149,Observed!$A$2:$A$9149,$A615,Observed!$D$2:$D$9149,$D615)),AVERAGEIFS(Observed!Z$2:Z$9149,Observed!$A$2:$A$9149,$A615,Observed!$D$2:$D$9149,$D615),"")</f>
        <v/>
      </c>
      <c r="AA615" s="22" t="str">
        <f>IF(ISNUMBER(AVERAGEIFS(Observed!AA$2:AA$9149,Observed!$A$2:$A$9149,$A615,Observed!$D$2:$D$9149,$D615)),AVERAGEIFS(Observed!AA$2:AA$9149,Observed!$A$2:$A$9149,$A615,Observed!$D$2:$D$9149,$D615),"")</f>
        <v/>
      </c>
      <c r="AB615" s="22" t="str">
        <f>IF(ISNUMBER(AVERAGEIFS(Observed!AB$2:AB$9149,Observed!$A$2:$A$9149,$A615,Observed!$D$2:$D$9149,$D615)),AVERAGEIFS(Observed!AB$2:AB$9149,Observed!$A$2:$A$9149,$A615,Observed!$D$2:$D$9149,$D615),"")</f>
        <v/>
      </c>
      <c r="AC615" s="22">
        <f>IF(ISNUMBER(AVERAGEIFS(Observed!AC$2:AC$9149,Observed!$A$2:$A$9149,$A615,Observed!$D$2:$D$9149,$D615)),AVERAGEIFS(Observed!AC$2:AC$9149,Observed!$A$2:$A$9149,$A615,Observed!$D$2:$D$9149,$D615),"")</f>
        <v>454.9472503814539</v>
      </c>
      <c r="AD615" s="22">
        <f>IF(ISNUMBER(AVERAGEIFS(Observed!AD$2:AD$9149,Observed!$A$2:$A$9149,$A615,Observed!$D$2:$D$9149,$D615)),AVERAGEIFS(Observed!AD$2:AD$9149,Observed!$A$2:$A$9149,$A615,Observed!$D$2:$D$9149,$D615),"")</f>
        <v>45.494725038145397</v>
      </c>
      <c r="AE615" s="22" t="str">
        <f>IF(ISNUMBER(AVERAGEIFS(Observed!AE$2:AE$9149,Observed!$A$2:$A$9149,$A615,Observed!$D$2:$D$9149,$D615)),AVERAGEIFS(Observed!AE$2:AE$9149,Observed!$A$2:$A$9149,$A615,Observed!$D$2:$D$9149,$D615),"")</f>
        <v/>
      </c>
      <c r="AF615" s="22" t="str">
        <f>IF(ISNUMBER(AVERAGEIFS(Observed!AF$2:AF$9149,Observed!$A$2:$A$9149,$A615,Observed!$D$2:$D$9149,$D615)),AVERAGEIFS(Observed!AF$2:AF$9149,Observed!$A$2:$A$9149,$A615,Observed!$D$2:$D$9149,$D615),"")</f>
        <v/>
      </c>
      <c r="AG615" s="22" t="str">
        <f>IF(ISNUMBER(AVERAGEIFS(Observed!AG$2:AG$9149,Observed!$A$2:$A$9149,$A615,Observed!$D$2:$D$9149,$D615)),AVERAGEIFS(Observed!AG$2:AG$9149,Observed!$A$2:$A$9149,$A615,Observed!$D$2:$D$9149,$D615),"")</f>
        <v/>
      </c>
      <c r="AH615" s="22" t="str">
        <f>IF(ISNUMBER(AVERAGEIFS(Observed!AH$2:AH$9149,Observed!$A$2:$A$9149,$A615,Observed!$D$2:$D$9149,$D615)),AVERAGEIFS(Observed!AH$2:AH$9149,Observed!$A$2:$A$9149,$A615,Observed!$D$2:$D$9149,$D615),"")</f>
        <v/>
      </c>
      <c r="AI615" s="22" t="str">
        <f>IF(ISNUMBER(AVERAGEIFS(Observed!AI$2:AI$9149,Observed!$A$2:$A$9149,$A615,Observed!$D$2:$D$9149,$D615)),AVERAGEIFS(Observed!AI$2:AI$9149,Observed!$A$2:$A$9149,$A615,Observed!$D$2:$D$9149,$D615),"")</f>
        <v/>
      </c>
      <c r="AJ615" s="22" t="str">
        <f>IF(ISNUMBER(AVERAGEIFS(Observed!AJ$2:AJ$9149,Observed!$A$2:$A$9149,$A615,Observed!$D$2:$D$9149,$D615)),AVERAGEIFS(Observed!AJ$2:AJ$9149,Observed!$A$2:$A$9149,$A615,Observed!$D$2:$D$9149,$D615),"")</f>
        <v/>
      </c>
      <c r="AK615" s="22" t="str">
        <f>IF(ISNUMBER(AVERAGEIFS(Observed!AK$2:AK$9149,Observed!$A$2:$A$9149,$A615,Observed!$D$2:$D$9149,$D615)),AVERAGEIFS(Observed!AK$2:AK$9149,Observed!$A$2:$A$9149,$A615,Observed!$D$2:$D$9149,$D615),"")</f>
        <v/>
      </c>
      <c r="AL615" s="23" t="str">
        <f>IF(ISNUMBER(AVERAGEIFS(Observed!AL$2:AL$9149,Observed!$A$2:$A$9149,$A615,Observed!$D$2:$D$9149,$D615)),AVERAGEIFS(Observed!AL$2:AL$9149,Observed!$A$2:$A$9149,$A615,Observed!$D$2:$D$9149,$D615),"")</f>
        <v/>
      </c>
      <c r="AM615" s="23" t="str">
        <f>IF(ISNUMBER(AVERAGEIFS(Observed!AM$2:AM$9149,Observed!$A$2:$A$9149,$A615,Observed!$D$2:$D$9149,$D615)),AVERAGEIFS(Observed!AM$2:AM$9149,Observed!$A$2:$A$9149,$A615,Observed!$D$2:$D$9149,$D615),"")</f>
        <v/>
      </c>
      <c r="AN615" s="22" t="str">
        <f>IF(ISNUMBER(AVERAGEIFS(Observed!AN$2:AN$9149,Observed!$A$2:$A$9149,$A615,Observed!$D$2:$D$9149,$D615)),AVERAGEIFS(Observed!AN$2:AN$9149,Observed!$A$2:$A$9149,$A615,Observed!$D$2:$D$9149,$D615),"")</f>
        <v/>
      </c>
      <c r="AO615" s="22" t="str">
        <f>IF(ISNUMBER(AVERAGEIFS(Observed!AO$2:AO$9149,Observed!$A$2:$A$9149,$A615,Observed!$D$2:$D$9149,$D615)),AVERAGEIFS(Observed!AO$2:AO$9149,Observed!$A$2:$A$9149,$A615,Observed!$D$2:$D$9149,$D615),"")</f>
        <v/>
      </c>
      <c r="AP615" s="21" t="str">
        <f>IF(ISNUMBER(AVERAGEIFS(Observed!AP$2:AP$9149,Observed!$A$2:$A$9149,$A615,Observed!$D$2:$D$9149,$D615)),AVERAGEIFS(Observed!AP$2:AP$9149,Observed!$A$2:$A$9149,$A615,Observed!$D$2:$D$9149,$D615),"")</f>
        <v/>
      </c>
      <c r="AQ615" s="22" t="str">
        <f>IF(ISNUMBER(AVERAGEIFS(Observed!AQ$2:AQ$9149,Observed!$A$2:$A$9149,$A615,Observed!$D$2:$D$9149,$D615)),AVERAGEIFS(Observed!AQ$2:AQ$9149,Observed!$A$2:$A$9149,$A615,Observed!$D$2:$D$9149,$D615),"")</f>
        <v/>
      </c>
      <c r="AR615" s="22" t="str">
        <f>IF(ISNUMBER(AVERAGEIFS(Observed!AR$2:AR$9149,Observed!$A$2:$A$9149,$A615,Observed!$D$2:$D$9149,$D615)),AVERAGEIFS(Observed!AR$2:AR$9149,Observed!$A$2:$A$9149,$A615,Observed!$D$2:$D$9149,$D615),"")</f>
        <v/>
      </c>
      <c r="AS615" s="22" t="str">
        <f>IF(ISNUMBER(AVERAGEIFS(Observed!AS$2:AS$9149,Observed!$A$2:$A$9149,$A615,Observed!$D$2:$D$9149,$D615)),AVERAGEIFS(Observed!AS$2:AS$9149,Observed!$A$2:$A$9149,$A615,Observed!$D$2:$D$9149,$D615),"")</f>
        <v/>
      </c>
      <c r="AT615" s="22" t="str">
        <f>IF(ISNUMBER(AVERAGEIFS(Observed!AT$2:AT$9149,Observed!$A$2:$A$9149,$A615,Observed!$D$2:$D$9149,$D615)),AVERAGEIFS(Observed!AT$2:AT$9149,Observed!$A$2:$A$9149,$A615,Observed!$D$2:$D$9149,$D615),"")</f>
        <v/>
      </c>
      <c r="AU615" s="22" t="str">
        <f>IF(ISNUMBER(AVERAGEIFS(Observed!AU$2:AU$9149,Observed!$A$2:$A$9149,$A615,Observed!$D$2:$D$9149,$D615)),AVERAGEIFS(Observed!AU$2:AU$9149,Observed!$A$2:$A$9149,$A615,Observed!$D$2:$D$9149,$D615),"")</f>
        <v/>
      </c>
      <c r="AV615" s="2">
        <f>COUNTIFS(Observed!$A$2:$A$9149,$A615,Observed!$D$2:$D$9149,$D615)</f>
        <v>5</v>
      </c>
      <c r="AW615" s="2">
        <f t="shared" si="9"/>
        <v>5</v>
      </c>
    </row>
    <row r="616" spans="1:49" x14ac:dyDescent="0.25">
      <c r="A616" t="s">
        <v>94</v>
      </c>
      <c r="B616" t="s">
        <v>116</v>
      </c>
      <c r="C616" t="s">
        <v>30</v>
      </c>
      <c r="D616" s="3">
        <v>40647</v>
      </c>
      <c r="E616">
        <v>1</v>
      </c>
      <c r="G616" t="s">
        <v>108</v>
      </c>
      <c r="K616" s="24" t="s">
        <v>115</v>
      </c>
      <c r="N616" s="2"/>
      <c r="O616" s="21" t="str">
        <f>IF(ISNUMBER(AVERAGEIFS(Observed!O$2:O$9149,Observed!$A$2:$A$9149,$A616,Observed!$D$2:$D$9149,$D616)),AVERAGEIFS(Observed!O$2:O$9149,Observed!$A$2:$A$9149,$A616,Observed!$D$2:$D$9149,$D616),"")</f>
        <v/>
      </c>
      <c r="P616" s="22" t="str">
        <f>IF(ISNUMBER(AVERAGEIFS(Observed!P$2:P$9149,Observed!$A$2:$A$9149,$A616,Observed!$D$2:$D$9149,$D616)),AVERAGEIFS(Observed!P$2:P$9149,Observed!$A$2:$A$9149,$A616,Observed!$D$2:$D$9149,$D616),"")</f>
        <v/>
      </c>
      <c r="Q616" s="22">
        <f>IF(ISNUMBER(AVERAGEIFS(Observed!Q$2:Q$9149,Observed!$A$2:$A$9149,$A616,Observed!$D$2:$D$9149,$D616)),AVERAGEIFS(Observed!Q$2:Q$9149,Observed!$A$2:$A$9149,$A616,Observed!$D$2:$D$9149,$D616),"")</f>
        <v>67.47999999999999</v>
      </c>
      <c r="R616" s="22">
        <f>IF(ISNUMBER(AVERAGEIFS(Observed!R$2:R$9149,Observed!$A$2:$A$9149,$A616,Observed!$D$2:$D$9149,$D616)),AVERAGEIFS(Observed!R$2:R$9149,Observed!$A$2:$A$9149,$A616,Observed!$D$2:$D$9149,$D616),"")</f>
        <v>67.47999999999999</v>
      </c>
      <c r="S616" s="22">
        <f>IF(ISNUMBER(AVERAGEIFS(Observed!S$2:S$9149,Observed!$A$2:$A$9149,$A616,Observed!$D$2:$D$9149,$D616)),AVERAGEIFS(Observed!S$2:S$9149,Observed!$A$2:$A$9149,$A616,Observed!$D$2:$D$9149,$D616),"")</f>
        <v>1155.7680000000003</v>
      </c>
      <c r="T616" s="23" t="str">
        <f>IF(ISNUMBER(AVERAGEIFS(Observed!T$2:T$9149,Observed!$A$2:$A$9149,$A616,Observed!$D$2:$D$9149,$D616)),AVERAGEIFS(Observed!T$2:T$9149,Observed!$A$2:$A$9149,$A616,Observed!$D$2:$D$9149,$D616),"")</f>
        <v/>
      </c>
      <c r="U616" s="23" t="str">
        <f>IF(ISNUMBER(AVERAGEIFS(Observed!U$2:U$9149,Observed!$A$2:$A$9149,$A616,Observed!$D$2:$D$9149,$D616)),AVERAGEIFS(Observed!U$2:U$9149,Observed!$A$2:$A$9149,$A616,Observed!$D$2:$D$9149,$D616),"")</f>
        <v/>
      </c>
      <c r="V616" s="23" t="str">
        <f>IF(ISNUMBER(AVERAGEIFS(Observed!V$2:V$9149,Observed!$A$2:$A$9149,$A616,Observed!$D$2:$D$9149,$D616)),AVERAGEIFS(Observed!V$2:V$9149,Observed!$A$2:$A$9149,$A616,Observed!$D$2:$D$9149,$D616),"")</f>
        <v/>
      </c>
      <c r="W616" s="21" t="str">
        <f>IF(ISNUMBER(AVERAGEIFS(Observed!W$2:W$9149,Observed!$A$2:$A$9149,$A616,Observed!$D$2:$D$9149,$D616)),AVERAGEIFS(Observed!W$2:W$9149,Observed!$A$2:$A$9149,$A616,Observed!$D$2:$D$9149,$D616),"")</f>
        <v/>
      </c>
      <c r="X616" s="35" t="str">
        <f>IF(ISNUMBER(AVERAGEIFS(Observed!X$2:X$9149,Observed!$A$2:$A$9149,$A616,Observed!$D$2:$D$9149,$D616)),AVERAGEIFS(Observed!X$2:X$9149,Observed!$A$2:$A$9149,$A616,Observed!$D$2:$D$9149,$D616),"")</f>
        <v/>
      </c>
      <c r="Y616" s="35" t="str">
        <f>IF(ISNUMBER(AVERAGEIFS(Observed!Y$2:Y$9149,Observed!$A$2:$A$9149,$A616,Observed!$D$2:$D$9149,$D616)),AVERAGEIFS(Observed!Y$2:Y$9149,Observed!$A$2:$A$9149,$A616,Observed!$D$2:$D$9149,$D616),"")</f>
        <v/>
      </c>
      <c r="Z616" s="22" t="str">
        <f>IF(ISNUMBER(AVERAGEIFS(Observed!Z$2:Z$9149,Observed!$A$2:$A$9149,$A616,Observed!$D$2:$D$9149,$D616)),AVERAGEIFS(Observed!Z$2:Z$9149,Observed!$A$2:$A$9149,$A616,Observed!$D$2:$D$9149,$D616),"")</f>
        <v/>
      </c>
      <c r="AA616" s="22" t="str">
        <f>IF(ISNUMBER(AVERAGEIFS(Observed!AA$2:AA$9149,Observed!$A$2:$A$9149,$A616,Observed!$D$2:$D$9149,$D616)),AVERAGEIFS(Observed!AA$2:AA$9149,Observed!$A$2:$A$9149,$A616,Observed!$D$2:$D$9149,$D616),"")</f>
        <v/>
      </c>
      <c r="AB616" s="22" t="str">
        <f>IF(ISNUMBER(AVERAGEIFS(Observed!AB$2:AB$9149,Observed!$A$2:$A$9149,$A616,Observed!$D$2:$D$9149,$D616)),AVERAGEIFS(Observed!AB$2:AB$9149,Observed!$A$2:$A$9149,$A616,Observed!$D$2:$D$9149,$D616),"")</f>
        <v/>
      </c>
      <c r="AC616" s="22">
        <f>IF(ISNUMBER(AVERAGEIFS(Observed!AC$2:AC$9149,Observed!$A$2:$A$9149,$A616,Observed!$D$2:$D$9149,$D616)),AVERAGEIFS(Observed!AC$2:AC$9149,Observed!$A$2:$A$9149,$A616,Observed!$D$2:$D$9149,$D616),"")</f>
        <v>321.32540655524178</v>
      </c>
      <c r="AD616" s="22">
        <f>IF(ISNUMBER(AVERAGEIFS(Observed!AD$2:AD$9149,Observed!$A$2:$A$9149,$A616,Observed!$D$2:$D$9149,$D616)),AVERAGEIFS(Observed!AD$2:AD$9149,Observed!$A$2:$A$9149,$A616,Observed!$D$2:$D$9149,$D616),"")</f>
        <v>32.132540655524181</v>
      </c>
      <c r="AE616" s="22" t="str">
        <f>IF(ISNUMBER(AVERAGEIFS(Observed!AE$2:AE$9149,Observed!$A$2:$A$9149,$A616,Observed!$D$2:$D$9149,$D616)),AVERAGEIFS(Observed!AE$2:AE$9149,Observed!$A$2:$A$9149,$A616,Observed!$D$2:$D$9149,$D616),"")</f>
        <v/>
      </c>
      <c r="AF616" s="22" t="str">
        <f>IF(ISNUMBER(AVERAGEIFS(Observed!AF$2:AF$9149,Observed!$A$2:$A$9149,$A616,Observed!$D$2:$D$9149,$D616)),AVERAGEIFS(Observed!AF$2:AF$9149,Observed!$A$2:$A$9149,$A616,Observed!$D$2:$D$9149,$D616),"")</f>
        <v/>
      </c>
      <c r="AG616" s="22" t="str">
        <f>IF(ISNUMBER(AVERAGEIFS(Observed!AG$2:AG$9149,Observed!$A$2:$A$9149,$A616,Observed!$D$2:$D$9149,$D616)),AVERAGEIFS(Observed!AG$2:AG$9149,Observed!$A$2:$A$9149,$A616,Observed!$D$2:$D$9149,$D616),"")</f>
        <v/>
      </c>
      <c r="AH616" s="22" t="str">
        <f>IF(ISNUMBER(AVERAGEIFS(Observed!AH$2:AH$9149,Observed!$A$2:$A$9149,$A616,Observed!$D$2:$D$9149,$D616)),AVERAGEIFS(Observed!AH$2:AH$9149,Observed!$A$2:$A$9149,$A616,Observed!$D$2:$D$9149,$D616),"")</f>
        <v/>
      </c>
      <c r="AI616" s="22" t="str">
        <f>IF(ISNUMBER(AVERAGEIFS(Observed!AI$2:AI$9149,Observed!$A$2:$A$9149,$A616,Observed!$D$2:$D$9149,$D616)),AVERAGEIFS(Observed!AI$2:AI$9149,Observed!$A$2:$A$9149,$A616,Observed!$D$2:$D$9149,$D616),"")</f>
        <v/>
      </c>
      <c r="AJ616" s="22" t="str">
        <f>IF(ISNUMBER(AVERAGEIFS(Observed!AJ$2:AJ$9149,Observed!$A$2:$A$9149,$A616,Observed!$D$2:$D$9149,$D616)),AVERAGEIFS(Observed!AJ$2:AJ$9149,Observed!$A$2:$A$9149,$A616,Observed!$D$2:$D$9149,$D616),"")</f>
        <v/>
      </c>
      <c r="AK616" s="22" t="str">
        <f>IF(ISNUMBER(AVERAGEIFS(Observed!AK$2:AK$9149,Observed!$A$2:$A$9149,$A616,Observed!$D$2:$D$9149,$D616)),AVERAGEIFS(Observed!AK$2:AK$9149,Observed!$A$2:$A$9149,$A616,Observed!$D$2:$D$9149,$D616),"")</f>
        <v/>
      </c>
      <c r="AL616" s="23" t="str">
        <f>IF(ISNUMBER(AVERAGEIFS(Observed!AL$2:AL$9149,Observed!$A$2:$A$9149,$A616,Observed!$D$2:$D$9149,$D616)),AVERAGEIFS(Observed!AL$2:AL$9149,Observed!$A$2:$A$9149,$A616,Observed!$D$2:$D$9149,$D616),"")</f>
        <v/>
      </c>
      <c r="AM616" s="23" t="str">
        <f>IF(ISNUMBER(AVERAGEIFS(Observed!AM$2:AM$9149,Observed!$A$2:$A$9149,$A616,Observed!$D$2:$D$9149,$D616)),AVERAGEIFS(Observed!AM$2:AM$9149,Observed!$A$2:$A$9149,$A616,Observed!$D$2:$D$9149,$D616),"")</f>
        <v/>
      </c>
      <c r="AN616" s="22" t="str">
        <f>IF(ISNUMBER(AVERAGEIFS(Observed!AN$2:AN$9149,Observed!$A$2:$A$9149,$A616,Observed!$D$2:$D$9149,$D616)),AVERAGEIFS(Observed!AN$2:AN$9149,Observed!$A$2:$A$9149,$A616,Observed!$D$2:$D$9149,$D616),"")</f>
        <v/>
      </c>
      <c r="AO616" s="22" t="str">
        <f>IF(ISNUMBER(AVERAGEIFS(Observed!AO$2:AO$9149,Observed!$A$2:$A$9149,$A616,Observed!$D$2:$D$9149,$D616)),AVERAGEIFS(Observed!AO$2:AO$9149,Observed!$A$2:$A$9149,$A616,Observed!$D$2:$D$9149,$D616),"")</f>
        <v/>
      </c>
      <c r="AP616" s="21" t="str">
        <f>IF(ISNUMBER(AVERAGEIFS(Observed!AP$2:AP$9149,Observed!$A$2:$A$9149,$A616,Observed!$D$2:$D$9149,$D616)),AVERAGEIFS(Observed!AP$2:AP$9149,Observed!$A$2:$A$9149,$A616,Observed!$D$2:$D$9149,$D616),"")</f>
        <v/>
      </c>
      <c r="AQ616" s="22" t="str">
        <f>IF(ISNUMBER(AVERAGEIFS(Observed!AQ$2:AQ$9149,Observed!$A$2:$A$9149,$A616,Observed!$D$2:$D$9149,$D616)),AVERAGEIFS(Observed!AQ$2:AQ$9149,Observed!$A$2:$A$9149,$A616,Observed!$D$2:$D$9149,$D616),"")</f>
        <v/>
      </c>
      <c r="AR616" s="22" t="str">
        <f>IF(ISNUMBER(AVERAGEIFS(Observed!AR$2:AR$9149,Observed!$A$2:$A$9149,$A616,Observed!$D$2:$D$9149,$D616)),AVERAGEIFS(Observed!AR$2:AR$9149,Observed!$A$2:$A$9149,$A616,Observed!$D$2:$D$9149,$D616),"")</f>
        <v/>
      </c>
      <c r="AS616" s="22" t="str">
        <f>IF(ISNUMBER(AVERAGEIFS(Observed!AS$2:AS$9149,Observed!$A$2:$A$9149,$A616,Observed!$D$2:$D$9149,$D616)),AVERAGEIFS(Observed!AS$2:AS$9149,Observed!$A$2:$A$9149,$A616,Observed!$D$2:$D$9149,$D616),"")</f>
        <v/>
      </c>
      <c r="AT616" s="22" t="str">
        <f>IF(ISNUMBER(AVERAGEIFS(Observed!AT$2:AT$9149,Observed!$A$2:$A$9149,$A616,Observed!$D$2:$D$9149,$D616)),AVERAGEIFS(Observed!AT$2:AT$9149,Observed!$A$2:$A$9149,$A616,Observed!$D$2:$D$9149,$D616),"")</f>
        <v/>
      </c>
      <c r="AU616" s="22" t="str">
        <f>IF(ISNUMBER(AVERAGEIFS(Observed!AU$2:AU$9149,Observed!$A$2:$A$9149,$A616,Observed!$D$2:$D$9149,$D616)),AVERAGEIFS(Observed!AU$2:AU$9149,Observed!$A$2:$A$9149,$A616,Observed!$D$2:$D$9149,$D616),"")</f>
        <v/>
      </c>
      <c r="AV616" s="2">
        <f>COUNTIFS(Observed!$A$2:$A$9149,$A616,Observed!$D$2:$D$9149,$D616)</f>
        <v>5</v>
      </c>
      <c r="AW616" s="2">
        <f t="shared" si="9"/>
        <v>5</v>
      </c>
    </row>
    <row r="617" spans="1:49" x14ac:dyDescent="0.25">
      <c r="A617" t="s">
        <v>94</v>
      </c>
      <c r="B617" t="s">
        <v>116</v>
      </c>
      <c r="C617" t="s">
        <v>30</v>
      </c>
      <c r="D617" s="3">
        <v>40675</v>
      </c>
      <c r="E617">
        <v>1</v>
      </c>
      <c r="G617" t="s">
        <v>108</v>
      </c>
      <c r="K617" s="24" t="s">
        <v>115</v>
      </c>
      <c r="N617" s="2"/>
      <c r="O617" s="21" t="str">
        <f>IF(ISNUMBER(AVERAGEIFS(Observed!O$2:O$9149,Observed!$A$2:$A$9149,$A617,Observed!$D$2:$D$9149,$D617)),AVERAGEIFS(Observed!O$2:O$9149,Observed!$A$2:$A$9149,$A617,Observed!$D$2:$D$9149,$D617),"")</f>
        <v/>
      </c>
      <c r="P617" s="22" t="str">
        <f>IF(ISNUMBER(AVERAGEIFS(Observed!P$2:P$9149,Observed!$A$2:$A$9149,$A617,Observed!$D$2:$D$9149,$D617)),AVERAGEIFS(Observed!P$2:P$9149,Observed!$A$2:$A$9149,$A617,Observed!$D$2:$D$9149,$D617),"")</f>
        <v/>
      </c>
      <c r="Q617" s="22">
        <f>IF(ISNUMBER(AVERAGEIFS(Observed!Q$2:Q$9149,Observed!$A$2:$A$9149,$A617,Observed!$D$2:$D$9149,$D617)),AVERAGEIFS(Observed!Q$2:Q$9149,Observed!$A$2:$A$9149,$A617,Observed!$D$2:$D$9149,$D617),"")</f>
        <v>80.328000000000003</v>
      </c>
      <c r="R617" s="22">
        <f>IF(ISNUMBER(AVERAGEIFS(Observed!R$2:R$9149,Observed!$A$2:$A$9149,$A617,Observed!$D$2:$D$9149,$D617)),AVERAGEIFS(Observed!R$2:R$9149,Observed!$A$2:$A$9149,$A617,Observed!$D$2:$D$9149,$D617),"")</f>
        <v>80.328000000000003</v>
      </c>
      <c r="S617" s="22">
        <f>IF(ISNUMBER(AVERAGEIFS(Observed!S$2:S$9149,Observed!$A$2:$A$9149,$A617,Observed!$D$2:$D$9149,$D617)),AVERAGEIFS(Observed!S$2:S$9149,Observed!$A$2:$A$9149,$A617,Observed!$D$2:$D$9149,$D617),"")</f>
        <v>1236.096</v>
      </c>
      <c r="T617" s="23" t="str">
        <f>IF(ISNUMBER(AVERAGEIFS(Observed!T$2:T$9149,Observed!$A$2:$A$9149,$A617,Observed!$D$2:$D$9149,$D617)),AVERAGEIFS(Observed!T$2:T$9149,Observed!$A$2:$A$9149,$A617,Observed!$D$2:$D$9149,$D617),"")</f>
        <v/>
      </c>
      <c r="U617" s="23" t="str">
        <f>IF(ISNUMBER(AVERAGEIFS(Observed!U$2:U$9149,Observed!$A$2:$A$9149,$A617,Observed!$D$2:$D$9149,$D617)),AVERAGEIFS(Observed!U$2:U$9149,Observed!$A$2:$A$9149,$A617,Observed!$D$2:$D$9149,$D617),"")</f>
        <v/>
      </c>
      <c r="V617" s="23" t="str">
        <f>IF(ISNUMBER(AVERAGEIFS(Observed!V$2:V$9149,Observed!$A$2:$A$9149,$A617,Observed!$D$2:$D$9149,$D617)),AVERAGEIFS(Observed!V$2:V$9149,Observed!$A$2:$A$9149,$A617,Observed!$D$2:$D$9149,$D617),"")</f>
        <v/>
      </c>
      <c r="W617" s="21" t="str">
        <f>IF(ISNUMBER(AVERAGEIFS(Observed!W$2:W$9149,Observed!$A$2:$A$9149,$A617,Observed!$D$2:$D$9149,$D617)),AVERAGEIFS(Observed!W$2:W$9149,Observed!$A$2:$A$9149,$A617,Observed!$D$2:$D$9149,$D617),"")</f>
        <v/>
      </c>
      <c r="X617" s="35" t="str">
        <f>IF(ISNUMBER(AVERAGEIFS(Observed!X$2:X$9149,Observed!$A$2:$A$9149,$A617,Observed!$D$2:$D$9149,$D617)),AVERAGEIFS(Observed!X$2:X$9149,Observed!$A$2:$A$9149,$A617,Observed!$D$2:$D$9149,$D617),"")</f>
        <v/>
      </c>
      <c r="Y617" s="35" t="str">
        <f>IF(ISNUMBER(AVERAGEIFS(Observed!Y$2:Y$9149,Observed!$A$2:$A$9149,$A617,Observed!$D$2:$D$9149,$D617)),AVERAGEIFS(Observed!Y$2:Y$9149,Observed!$A$2:$A$9149,$A617,Observed!$D$2:$D$9149,$D617),"")</f>
        <v/>
      </c>
      <c r="Z617" s="22" t="str">
        <f>IF(ISNUMBER(AVERAGEIFS(Observed!Z$2:Z$9149,Observed!$A$2:$A$9149,$A617,Observed!$D$2:$D$9149,$D617)),AVERAGEIFS(Observed!Z$2:Z$9149,Observed!$A$2:$A$9149,$A617,Observed!$D$2:$D$9149,$D617),"")</f>
        <v/>
      </c>
      <c r="AA617" s="22" t="str">
        <f>IF(ISNUMBER(AVERAGEIFS(Observed!AA$2:AA$9149,Observed!$A$2:$A$9149,$A617,Observed!$D$2:$D$9149,$D617)),AVERAGEIFS(Observed!AA$2:AA$9149,Observed!$A$2:$A$9149,$A617,Observed!$D$2:$D$9149,$D617),"")</f>
        <v/>
      </c>
      <c r="AB617" s="22" t="str">
        <f>IF(ISNUMBER(AVERAGEIFS(Observed!AB$2:AB$9149,Observed!$A$2:$A$9149,$A617,Observed!$D$2:$D$9149,$D617)),AVERAGEIFS(Observed!AB$2:AB$9149,Observed!$A$2:$A$9149,$A617,Observed!$D$2:$D$9149,$D617),"")</f>
        <v/>
      </c>
      <c r="AC617" s="22">
        <f>IF(ISNUMBER(AVERAGEIFS(Observed!AC$2:AC$9149,Observed!$A$2:$A$9149,$A617,Observed!$D$2:$D$9149,$D617)),AVERAGEIFS(Observed!AC$2:AC$9149,Observed!$A$2:$A$9149,$A617,Observed!$D$2:$D$9149,$D617),"")</f>
        <v>286.87942474918134</v>
      </c>
      <c r="AD617" s="22">
        <f>IF(ISNUMBER(AVERAGEIFS(Observed!AD$2:AD$9149,Observed!$A$2:$A$9149,$A617,Observed!$D$2:$D$9149,$D617)),AVERAGEIFS(Observed!AD$2:AD$9149,Observed!$A$2:$A$9149,$A617,Observed!$D$2:$D$9149,$D617),"")</f>
        <v>28.687942474918135</v>
      </c>
      <c r="AE617" s="22" t="str">
        <f>IF(ISNUMBER(AVERAGEIFS(Observed!AE$2:AE$9149,Observed!$A$2:$A$9149,$A617,Observed!$D$2:$D$9149,$D617)),AVERAGEIFS(Observed!AE$2:AE$9149,Observed!$A$2:$A$9149,$A617,Observed!$D$2:$D$9149,$D617),"")</f>
        <v/>
      </c>
      <c r="AF617" s="22" t="str">
        <f>IF(ISNUMBER(AVERAGEIFS(Observed!AF$2:AF$9149,Observed!$A$2:$A$9149,$A617,Observed!$D$2:$D$9149,$D617)),AVERAGEIFS(Observed!AF$2:AF$9149,Observed!$A$2:$A$9149,$A617,Observed!$D$2:$D$9149,$D617),"")</f>
        <v/>
      </c>
      <c r="AG617" s="22" t="str">
        <f>IF(ISNUMBER(AVERAGEIFS(Observed!AG$2:AG$9149,Observed!$A$2:$A$9149,$A617,Observed!$D$2:$D$9149,$D617)),AVERAGEIFS(Observed!AG$2:AG$9149,Observed!$A$2:$A$9149,$A617,Observed!$D$2:$D$9149,$D617),"")</f>
        <v/>
      </c>
      <c r="AH617" s="22" t="str">
        <f>IF(ISNUMBER(AVERAGEIFS(Observed!AH$2:AH$9149,Observed!$A$2:$A$9149,$A617,Observed!$D$2:$D$9149,$D617)),AVERAGEIFS(Observed!AH$2:AH$9149,Observed!$A$2:$A$9149,$A617,Observed!$D$2:$D$9149,$D617),"")</f>
        <v/>
      </c>
      <c r="AI617" s="22" t="str">
        <f>IF(ISNUMBER(AVERAGEIFS(Observed!AI$2:AI$9149,Observed!$A$2:$A$9149,$A617,Observed!$D$2:$D$9149,$D617)),AVERAGEIFS(Observed!AI$2:AI$9149,Observed!$A$2:$A$9149,$A617,Observed!$D$2:$D$9149,$D617),"")</f>
        <v/>
      </c>
      <c r="AJ617" s="22" t="str">
        <f>IF(ISNUMBER(AVERAGEIFS(Observed!AJ$2:AJ$9149,Observed!$A$2:$A$9149,$A617,Observed!$D$2:$D$9149,$D617)),AVERAGEIFS(Observed!AJ$2:AJ$9149,Observed!$A$2:$A$9149,$A617,Observed!$D$2:$D$9149,$D617),"")</f>
        <v/>
      </c>
      <c r="AK617" s="22" t="str">
        <f>IF(ISNUMBER(AVERAGEIFS(Observed!AK$2:AK$9149,Observed!$A$2:$A$9149,$A617,Observed!$D$2:$D$9149,$D617)),AVERAGEIFS(Observed!AK$2:AK$9149,Observed!$A$2:$A$9149,$A617,Observed!$D$2:$D$9149,$D617),"")</f>
        <v/>
      </c>
      <c r="AL617" s="23" t="str">
        <f>IF(ISNUMBER(AVERAGEIFS(Observed!AL$2:AL$9149,Observed!$A$2:$A$9149,$A617,Observed!$D$2:$D$9149,$D617)),AVERAGEIFS(Observed!AL$2:AL$9149,Observed!$A$2:$A$9149,$A617,Observed!$D$2:$D$9149,$D617),"")</f>
        <v/>
      </c>
      <c r="AM617" s="23" t="str">
        <f>IF(ISNUMBER(AVERAGEIFS(Observed!AM$2:AM$9149,Observed!$A$2:$A$9149,$A617,Observed!$D$2:$D$9149,$D617)),AVERAGEIFS(Observed!AM$2:AM$9149,Observed!$A$2:$A$9149,$A617,Observed!$D$2:$D$9149,$D617),"")</f>
        <v/>
      </c>
      <c r="AN617" s="22" t="str">
        <f>IF(ISNUMBER(AVERAGEIFS(Observed!AN$2:AN$9149,Observed!$A$2:$A$9149,$A617,Observed!$D$2:$D$9149,$D617)),AVERAGEIFS(Observed!AN$2:AN$9149,Observed!$A$2:$A$9149,$A617,Observed!$D$2:$D$9149,$D617),"")</f>
        <v/>
      </c>
      <c r="AO617" s="22" t="str">
        <f>IF(ISNUMBER(AVERAGEIFS(Observed!AO$2:AO$9149,Observed!$A$2:$A$9149,$A617,Observed!$D$2:$D$9149,$D617)),AVERAGEIFS(Observed!AO$2:AO$9149,Observed!$A$2:$A$9149,$A617,Observed!$D$2:$D$9149,$D617),"")</f>
        <v/>
      </c>
      <c r="AP617" s="21" t="str">
        <f>IF(ISNUMBER(AVERAGEIFS(Observed!AP$2:AP$9149,Observed!$A$2:$A$9149,$A617,Observed!$D$2:$D$9149,$D617)),AVERAGEIFS(Observed!AP$2:AP$9149,Observed!$A$2:$A$9149,$A617,Observed!$D$2:$D$9149,$D617),"")</f>
        <v/>
      </c>
      <c r="AQ617" s="22" t="str">
        <f>IF(ISNUMBER(AVERAGEIFS(Observed!AQ$2:AQ$9149,Observed!$A$2:$A$9149,$A617,Observed!$D$2:$D$9149,$D617)),AVERAGEIFS(Observed!AQ$2:AQ$9149,Observed!$A$2:$A$9149,$A617,Observed!$D$2:$D$9149,$D617),"")</f>
        <v/>
      </c>
      <c r="AR617" s="22" t="str">
        <f>IF(ISNUMBER(AVERAGEIFS(Observed!AR$2:AR$9149,Observed!$A$2:$A$9149,$A617,Observed!$D$2:$D$9149,$D617)),AVERAGEIFS(Observed!AR$2:AR$9149,Observed!$A$2:$A$9149,$A617,Observed!$D$2:$D$9149,$D617),"")</f>
        <v/>
      </c>
      <c r="AS617" s="22" t="str">
        <f>IF(ISNUMBER(AVERAGEIFS(Observed!AS$2:AS$9149,Observed!$A$2:$A$9149,$A617,Observed!$D$2:$D$9149,$D617)),AVERAGEIFS(Observed!AS$2:AS$9149,Observed!$A$2:$A$9149,$A617,Observed!$D$2:$D$9149,$D617),"")</f>
        <v/>
      </c>
      <c r="AT617" s="22" t="str">
        <f>IF(ISNUMBER(AVERAGEIFS(Observed!AT$2:AT$9149,Observed!$A$2:$A$9149,$A617,Observed!$D$2:$D$9149,$D617)),AVERAGEIFS(Observed!AT$2:AT$9149,Observed!$A$2:$A$9149,$A617,Observed!$D$2:$D$9149,$D617),"")</f>
        <v/>
      </c>
      <c r="AU617" s="22" t="str">
        <f>IF(ISNUMBER(AVERAGEIFS(Observed!AU$2:AU$9149,Observed!$A$2:$A$9149,$A617,Observed!$D$2:$D$9149,$D617)),AVERAGEIFS(Observed!AU$2:AU$9149,Observed!$A$2:$A$9149,$A617,Observed!$D$2:$D$9149,$D617),"")</f>
        <v/>
      </c>
      <c r="AV617" s="2">
        <f>COUNTIFS(Observed!$A$2:$A$9149,$A617,Observed!$D$2:$D$9149,$D617)</f>
        <v>5</v>
      </c>
      <c r="AW617" s="2">
        <f t="shared" si="9"/>
        <v>5</v>
      </c>
    </row>
    <row r="618" spans="1:49" x14ac:dyDescent="0.25">
      <c r="A618" t="s">
        <v>94</v>
      </c>
      <c r="B618" t="s">
        <v>116</v>
      </c>
      <c r="C618" t="s">
        <v>30</v>
      </c>
      <c r="D618" s="3">
        <v>40717</v>
      </c>
      <c r="E618">
        <v>1</v>
      </c>
      <c r="G618" t="s">
        <v>108</v>
      </c>
      <c r="K618" s="24" t="s">
        <v>115</v>
      </c>
      <c r="N618" s="2"/>
      <c r="O618" s="21" t="str">
        <f>IF(ISNUMBER(AVERAGEIFS(Observed!O$2:O$9149,Observed!$A$2:$A$9149,$A618,Observed!$D$2:$D$9149,$D618)),AVERAGEIFS(Observed!O$2:O$9149,Observed!$A$2:$A$9149,$A618,Observed!$D$2:$D$9149,$D618),"")</f>
        <v/>
      </c>
      <c r="P618" s="22" t="str">
        <f>IF(ISNUMBER(AVERAGEIFS(Observed!P$2:P$9149,Observed!$A$2:$A$9149,$A618,Observed!$D$2:$D$9149,$D618)),AVERAGEIFS(Observed!P$2:P$9149,Observed!$A$2:$A$9149,$A618,Observed!$D$2:$D$9149,$D618),"")</f>
        <v/>
      </c>
      <c r="Q618" s="22">
        <f>IF(ISNUMBER(AVERAGEIFS(Observed!Q$2:Q$9149,Observed!$A$2:$A$9149,$A618,Observed!$D$2:$D$9149,$D618)),AVERAGEIFS(Observed!Q$2:Q$9149,Observed!$A$2:$A$9149,$A618,Observed!$D$2:$D$9149,$D618),"")</f>
        <v>82.396000000000001</v>
      </c>
      <c r="R618" s="22">
        <f>IF(ISNUMBER(AVERAGEIFS(Observed!R$2:R$9149,Observed!$A$2:$A$9149,$A618,Observed!$D$2:$D$9149,$D618)),AVERAGEIFS(Observed!R$2:R$9149,Observed!$A$2:$A$9149,$A618,Observed!$D$2:$D$9149,$D618),"")</f>
        <v>82.396000000000001</v>
      </c>
      <c r="S618" s="22">
        <f>IF(ISNUMBER(AVERAGEIFS(Observed!S$2:S$9149,Observed!$A$2:$A$9149,$A618,Observed!$D$2:$D$9149,$D618)),AVERAGEIFS(Observed!S$2:S$9149,Observed!$A$2:$A$9149,$A618,Observed!$D$2:$D$9149,$D618),"")</f>
        <v>1318.492</v>
      </c>
      <c r="T618" s="23" t="str">
        <f>IF(ISNUMBER(AVERAGEIFS(Observed!T$2:T$9149,Observed!$A$2:$A$9149,$A618,Observed!$D$2:$D$9149,$D618)),AVERAGEIFS(Observed!T$2:T$9149,Observed!$A$2:$A$9149,$A618,Observed!$D$2:$D$9149,$D618),"")</f>
        <v/>
      </c>
      <c r="U618" s="23" t="str">
        <f>IF(ISNUMBER(AVERAGEIFS(Observed!U$2:U$9149,Observed!$A$2:$A$9149,$A618,Observed!$D$2:$D$9149,$D618)),AVERAGEIFS(Observed!U$2:U$9149,Observed!$A$2:$A$9149,$A618,Observed!$D$2:$D$9149,$D618),"")</f>
        <v/>
      </c>
      <c r="V618" s="23" t="str">
        <f>IF(ISNUMBER(AVERAGEIFS(Observed!V$2:V$9149,Observed!$A$2:$A$9149,$A618,Observed!$D$2:$D$9149,$D618)),AVERAGEIFS(Observed!V$2:V$9149,Observed!$A$2:$A$9149,$A618,Observed!$D$2:$D$9149,$D618),"")</f>
        <v/>
      </c>
      <c r="W618" s="21" t="str">
        <f>IF(ISNUMBER(AVERAGEIFS(Observed!W$2:W$9149,Observed!$A$2:$A$9149,$A618,Observed!$D$2:$D$9149,$D618)),AVERAGEIFS(Observed!W$2:W$9149,Observed!$A$2:$A$9149,$A618,Observed!$D$2:$D$9149,$D618),"")</f>
        <v/>
      </c>
      <c r="X618" s="35" t="str">
        <f>IF(ISNUMBER(AVERAGEIFS(Observed!X$2:X$9149,Observed!$A$2:$A$9149,$A618,Observed!$D$2:$D$9149,$D618)),AVERAGEIFS(Observed!X$2:X$9149,Observed!$A$2:$A$9149,$A618,Observed!$D$2:$D$9149,$D618),"")</f>
        <v/>
      </c>
      <c r="Y618" s="35" t="str">
        <f>IF(ISNUMBER(AVERAGEIFS(Observed!Y$2:Y$9149,Observed!$A$2:$A$9149,$A618,Observed!$D$2:$D$9149,$D618)),AVERAGEIFS(Observed!Y$2:Y$9149,Observed!$A$2:$A$9149,$A618,Observed!$D$2:$D$9149,$D618),"")</f>
        <v/>
      </c>
      <c r="Z618" s="22" t="str">
        <f>IF(ISNUMBER(AVERAGEIFS(Observed!Z$2:Z$9149,Observed!$A$2:$A$9149,$A618,Observed!$D$2:$D$9149,$D618)),AVERAGEIFS(Observed!Z$2:Z$9149,Observed!$A$2:$A$9149,$A618,Observed!$D$2:$D$9149,$D618),"")</f>
        <v/>
      </c>
      <c r="AA618" s="22" t="str">
        <f>IF(ISNUMBER(AVERAGEIFS(Observed!AA$2:AA$9149,Observed!$A$2:$A$9149,$A618,Observed!$D$2:$D$9149,$D618)),AVERAGEIFS(Observed!AA$2:AA$9149,Observed!$A$2:$A$9149,$A618,Observed!$D$2:$D$9149,$D618),"")</f>
        <v/>
      </c>
      <c r="AB618" s="22" t="str">
        <f>IF(ISNUMBER(AVERAGEIFS(Observed!AB$2:AB$9149,Observed!$A$2:$A$9149,$A618,Observed!$D$2:$D$9149,$D618)),AVERAGEIFS(Observed!AB$2:AB$9149,Observed!$A$2:$A$9149,$A618,Observed!$D$2:$D$9149,$D618),"")</f>
        <v/>
      </c>
      <c r="AC618" s="22">
        <f>IF(ISNUMBER(AVERAGEIFS(Observed!AC$2:AC$9149,Observed!$A$2:$A$9149,$A618,Observed!$D$2:$D$9149,$D618)),AVERAGEIFS(Observed!AC$2:AC$9149,Observed!$A$2:$A$9149,$A618,Observed!$D$2:$D$9149,$D618),"")</f>
        <v>196.1778927237979</v>
      </c>
      <c r="AD618" s="22">
        <f>IF(ISNUMBER(AVERAGEIFS(Observed!AD$2:AD$9149,Observed!$A$2:$A$9149,$A618,Observed!$D$2:$D$9149,$D618)),AVERAGEIFS(Observed!AD$2:AD$9149,Observed!$A$2:$A$9149,$A618,Observed!$D$2:$D$9149,$D618),"")</f>
        <v>19.617789272379788</v>
      </c>
      <c r="AE618" s="22" t="str">
        <f>IF(ISNUMBER(AVERAGEIFS(Observed!AE$2:AE$9149,Observed!$A$2:$A$9149,$A618,Observed!$D$2:$D$9149,$D618)),AVERAGEIFS(Observed!AE$2:AE$9149,Observed!$A$2:$A$9149,$A618,Observed!$D$2:$D$9149,$D618),"")</f>
        <v/>
      </c>
      <c r="AF618" s="22" t="str">
        <f>IF(ISNUMBER(AVERAGEIFS(Observed!AF$2:AF$9149,Observed!$A$2:$A$9149,$A618,Observed!$D$2:$D$9149,$D618)),AVERAGEIFS(Observed!AF$2:AF$9149,Observed!$A$2:$A$9149,$A618,Observed!$D$2:$D$9149,$D618),"")</f>
        <v/>
      </c>
      <c r="AG618" s="22" t="str">
        <f>IF(ISNUMBER(AVERAGEIFS(Observed!AG$2:AG$9149,Observed!$A$2:$A$9149,$A618,Observed!$D$2:$D$9149,$D618)),AVERAGEIFS(Observed!AG$2:AG$9149,Observed!$A$2:$A$9149,$A618,Observed!$D$2:$D$9149,$D618),"")</f>
        <v/>
      </c>
      <c r="AH618" s="22" t="str">
        <f>IF(ISNUMBER(AVERAGEIFS(Observed!AH$2:AH$9149,Observed!$A$2:$A$9149,$A618,Observed!$D$2:$D$9149,$D618)),AVERAGEIFS(Observed!AH$2:AH$9149,Observed!$A$2:$A$9149,$A618,Observed!$D$2:$D$9149,$D618),"")</f>
        <v/>
      </c>
      <c r="AI618" s="22" t="str">
        <f>IF(ISNUMBER(AVERAGEIFS(Observed!AI$2:AI$9149,Observed!$A$2:$A$9149,$A618,Observed!$D$2:$D$9149,$D618)),AVERAGEIFS(Observed!AI$2:AI$9149,Observed!$A$2:$A$9149,$A618,Observed!$D$2:$D$9149,$D618),"")</f>
        <v/>
      </c>
      <c r="AJ618" s="22" t="str">
        <f>IF(ISNUMBER(AVERAGEIFS(Observed!AJ$2:AJ$9149,Observed!$A$2:$A$9149,$A618,Observed!$D$2:$D$9149,$D618)),AVERAGEIFS(Observed!AJ$2:AJ$9149,Observed!$A$2:$A$9149,$A618,Observed!$D$2:$D$9149,$D618),"")</f>
        <v/>
      </c>
      <c r="AK618" s="22" t="str">
        <f>IF(ISNUMBER(AVERAGEIFS(Observed!AK$2:AK$9149,Observed!$A$2:$A$9149,$A618,Observed!$D$2:$D$9149,$D618)),AVERAGEIFS(Observed!AK$2:AK$9149,Observed!$A$2:$A$9149,$A618,Observed!$D$2:$D$9149,$D618),"")</f>
        <v/>
      </c>
      <c r="AL618" s="23" t="str">
        <f>IF(ISNUMBER(AVERAGEIFS(Observed!AL$2:AL$9149,Observed!$A$2:$A$9149,$A618,Observed!$D$2:$D$9149,$D618)),AVERAGEIFS(Observed!AL$2:AL$9149,Observed!$A$2:$A$9149,$A618,Observed!$D$2:$D$9149,$D618),"")</f>
        <v/>
      </c>
      <c r="AM618" s="23" t="str">
        <f>IF(ISNUMBER(AVERAGEIFS(Observed!AM$2:AM$9149,Observed!$A$2:$A$9149,$A618,Observed!$D$2:$D$9149,$D618)),AVERAGEIFS(Observed!AM$2:AM$9149,Observed!$A$2:$A$9149,$A618,Observed!$D$2:$D$9149,$D618),"")</f>
        <v/>
      </c>
      <c r="AN618" s="22" t="str">
        <f>IF(ISNUMBER(AVERAGEIFS(Observed!AN$2:AN$9149,Observed!$A$2:$A$9149,$A618,Observed!$D$2:$D$9149,$D618)),AVERAGEIFS(Observed!AN$2:AN$9149,Observed!$A$2:$A$9149,$A618,Observed!$D$2:$D$9149,$D618),"")</f>
        <v/>
      </c>
      <c r="AO618" s="22" t="str">
        <f>IF(ISNUMBER(AVERAGEIFS(Observed!AO$2:AO$9149,Observed!$A$2:$A$9149,$A618,Observed!$D$2:$D$9149,$D618)),AVERAGEIFS(Observed!AO$2:AO$9149,Observed!$A$2:$A$9149,$A618,Observed!$D$2:$D$9149,$D618),"")</f>
        <v/>
      </c>
      <c r="AP618" s="21" t="str">
        <f>IF(ISNUMBER(AVERAGEIFS(Observed!AP$2:AP$9149,Observed!$A$2:$A$9149,$A618,Observed!$D$2:$D$9149,$D618)),AVERAGEIFS(Observed!AP$2:AP$9149,Observed!$A$2:$A$9149,$A618,Observed!$D$2:$D$9149,$D618),"")</f>
        <v/>
      </c>
      <c r="AQ618" s="22" t="str">
        <f>IF(ISNUMBER(AVERAGEIFS(Observed!AQ$2:AQ$9149,Observed!$A$2:$A$9149,$A618,Observed!$D$2:$D$9149,$D618)),AVERAGEIFS(Observed!AQ$2:AQ$9149,Observed!$A$2:$A$9149,$A618,Observed!$D$2:$D$9149,$D618),"")</f>
        <v/>
      </c>
      <c r="AR618" s="22" t="str">
        <f>IF(ISNUMBER(AVERAGEIFS(Observed!AR$2:AR$9149,Observed!$A$2:$A$9149,$A618,Observed!$D$2:$D$9149,$D618)),AVERAGEIFS(Observed!AR$2:AR$9149,Observed!$A$2:$A$9149,$A618,Observed!$D$2:$D$9149,$D618),"")</f>
        <v/>
      </c>
      <c r="AS618" s="22" t="str">
        <f>IF(ISNUMBER(AVERAGEIFS(Observed!AS$2:AS$9149,Observed!$A$2:$A$9149,$A618,Observed!$D$2:$D$9149,$D618)),AVERAGEIFS(Observed!AS$2:AS$9149,Observed!$A$2:$A$9149,$A618,Observed!$D$2:$D$9149,$D618),"")</f>
        <v/>
      </c>
      <c r="AT618" s="22" t="str">
        <f>IF(ISNUMBER(AVERAGEIFS(Observed!AT$2:AT$9149,Observed!$A$2:$A$9149,$A618,Observed!$D$2:$D$9149,$D618)),AVERAGEIFS(Observed!AT$2:AT$9149,Observed!$A$2:$A$9149,$A618,Observed!$D$2:$D$9149,$D618),"")</f>
        <v/>
      </c>
      <c r="AU618" s="22" t="str">
        <f>IF(ISNUMBER(AVERAGEIFS(Observed!AU$2:AU$9149,Observed!$A$2:$A$9149,$A618,Observed!$D$2:$D$9149,$D618)),AVERAGEIFS(Observed!AU$2:AU$9149,Observed!$A$2:$A$9149,$A618,Observed!$D$2:$D$9149,$D618),"")</f>
        <v/>
      </c>
      <c r="AV618" s="2">
        <f>COUNTIFS(Observed!$A$2:$A$9149,$A618,Observed!$D$2:$D$9149,$D618)</f>
        <v>5</v>
      </c>
      <c r="AW618" s="2">
        <f t="shared" si="9"/>
        <v>5</v>
      </c>
    </row>
    <row r="619" spans="1:49" x14ac:dyDescent="0.25">
      <c r="A619" t="s">
        <v>94</v>
      </c>
      <c r="B619" t="s">
        <v>116</v>
      </c>
      <c r="C619" t="s">
        <v>30</v>
      </c>
      <c r="D619" s="3">
        <v>40829</v>
      </c>
      <c r="E619">
        <v>1</v>
      </c>
      <c r="G619" t="s">
        <v>108</v>
      </c>
      <c r="K619" s="24" t="s">
        <v>76</v>
      </c>
      <c r="N619" s="2"/>
      <c r="O619" s="21" t="str">
        <f>IF(ISNUMBER(AVERAGEIFS(Observed!O$2:O$9149,Observed!$A$2:$A$9149,$A619,Observed!$D$2:$D$9149,$D619)),AVERAGEIFS(Observed!O$2:O$9149,Observed!$A$2:$A$9149,$A619,Observed!$D$2:$D$9149,$D619),"")</f>
        <v/>
      </c>
      <c r="P619" s="22" t="str">
        <f>IF(ISNUMBER(AVERAGEIFS(Observed!P$2:P$9149,Observed!$A$2:$A$9149,$A619,Observed!$D$2:$D$9149,$D619)),AVERAGEIFS(Observed!P$2:P$9149,Observed!$A$2:$A$9149,$A619,Observed!$D$2:$D$9149,$D619),"")</f>
        <v/>
      </c>
      <c r="Q619" s="22">
        <f>IF(ISNUMBER(AVERAGEIFS(Observed!Q$2:Q$9149,Observed!$A$2:$A$9149,$A619,Observed!$D$2:$D$9149,$D619)),AVERAGEIFS(Observed!Q$2:Q$9149,Observed!$A$2:$A$9149,$A619,Observed!$D$2:$D$9149,$D619),"")</f>
        <v>176.81400000000002</v>
      </c>
      <c r="R619" s="22">
        <f>IF(ISNUMBER(AVERAGEIFS(Observed!R$2:R$9149,Observed!$A$2:$A$9149,$A619,Observed!$D$2:$D$9149,$D619)),AVERAGEIFS(Observed!R$2:R$9149,Observed!$A$2:$A$9149,$A619,Observed!$D$2:$D$9149,$D619),"")</f>
        <v>176.81400000000002</v>
      </c>
      <c r="S619" s="22">
        <f>IF(ISNUMBER(AVERAGEIFS(Observed!S$2:S$9149,Observed!$A$2:$A$9149,$A619,Observed!$D$2:$D$9149,$D619)),AVERAGEIFS(Observed!S$2:S$9149,Observed!$A$2:$A$9149,$A619,Observed!$D$2:$D$9149,$D619),"")</f>
        <v>176.81400000000002</v>
      </c>
      <c r="T619" s="23" t="str">
        <f>IF(ISNUMBER(AVERAGEIFS(Observed!T$2:T$9149,Observed!$A$2:$A$9149,$A619,Observed!$D$2:$D$9149,$D619)),AVERAGEIFS(Observed!T$2:T$9149,Observed!$A$2:$A$9149,$A619,Observed!$D$2:$D$9149,$D619),"")</f>
        <v/>
      </c>
      <c r="U619" s="23" t="str">
        <f>IF(ISNUMBER(AVERAGEIFS(Observed!U$2:U$9149,Observed!$A$2:$A$9149,$A619,Observed!$D$2:$D$9149,$D619)),AVERAGEIFS(Observed!U$2:U$9149,Observed!$A$2:$A$9149,$A619,Observed!$D$2:$D$9149,$D619),"")</f>
        <v/>
      </c>
      <c r="V619" s="23" t="str">
        <f>IF(ISNUMBER(AVERAGEIFS(Observed!V$2:V$9149,Observed!$A$2:$A$9149,$A619,Observed!$D$2:$D$9149,$D619)),AVERAGEIFS(Observed!V$2:V$9149,Observed!$A$2:$A$9149,$A619,Observed!$D$2:$D$9149,$D619),"")</f>
        <v/>
      </c>
      <c r="W619" s="21" t="str">
        <f>IF(ISNUMBER(AVERAGEIFS(Observed!W$2:W$9149,Observed!$A$2:$A$9149,$A619,Observed!$D$2:$D$9149,$D619)),AVERAGEIFS(Observed!W$2:W$9149,Observed!$A$2:$A$9149,$A619,Observed!$D$2:$D$9149,$D619),"")</f>
        <v/>
      </c>
      <c r="X619" s="35" t="str">
        <f>IF(ISNUMBER(AVERAGEIFS(Observed!X$2:X$9149,Observed!$A$2:$A$9149,$A619,Observed!$D$2:$D$9149,$D619)),AVERAGEIFS(Observed!X$2:X$9149,Observed!$A$2:$A$9149,$A619,Observed!$D$2:$D$9149,$D619),"")</f>
        <v/>
      </c>
      <c r="Y619" s="35" t="str">
        <f>IF(ISNUMBER(AVERAGEIFS(Observed!Y$2:Y$9149,Observed!$A$2:$A$9149,$A619,Observed!$D$2:$D$9149,$D619)),AVERAGEIFS(Observed!Y$2:Y$9149,Observed!$A$2:$A$9149,$A619,Observed!$D$2:$D$9149,$D619),"")</f>
        <v/>
      </c>
      <c r="Z619" s="22" t="str">
        <f>IF(ISNUMBER(AVERAGEIFS(Observed!Z$2:Z$9149,Observed!$A$2:$A$9149,$A619,Observed!$D$2:$D$9149,$D619)),AVERAGEIFS(Observed!Z$2:Z$9149,Observed!$A$2:$A$9149,$A619,Observed!$D$2:$D$9149,$D619),"")</f>
        <v/>
      </c>
      <c r="AA619" s="22" t="str">
        <f>IF(ISNUMBER(AVERAGEIFS(Observed!AA$2:AA$9149,Observed!$A$2:$A$9149,$A619,Observed!$D$2:$D$9149,$D619)),AVERAGEIFS(Observed!AA$2:AA$9149,Observed!$A$2:$A$9149,$A619,Observed!$D$2:$D$9149,$D619),"")</f>
        <v/>
      </c>
      <c r="AB619" s="22" t="str">
        <f>IF(ISNUMBER(AVERAGEIFS(Observed!AB$2:AB$9149,Observed!$A$2:$A$9149,$A619,Observed!$D$2:$D$9149,$D619)),AVERAGEIFS(Observed!AB$2:AB$9149,Observed!$A$2:$A$9149,$A619,Observed!$D$2:$D$9149,$D619),"")</f>
        <v/>
      </c>
      <c r="AC619" s="22">
        <f>IF(ISNUMBER(AVERAGEIFS(Observed!AC$2:AC$9149,Observed!$A$2:$A$9149,$A619,Observed!$D$2:$D$9149,$D619)),AVERAGEIFS(Observed!AC$2:AC$9149,Observed!$A$2:$A$9149,$A619,Observed!$D$2:$D$9149,$D619),"")</f>
        <v>157.86935791849848</v>
      </c>
      <c r="AD619" s="22">
        <f>IF(ISNUMBER(AVERAGEIFS(Observed!AD$2:AD$9149,Observed!$A$2:$A$9149,$A619,Observed!$D$2:$D$9149,$D619)),AVERAGEIFS(Observed!AD$2:AD$9149,Observed!$A$2:$A$9149,$A619,Observed!$D$2:$D$9149,$D619),"")</f>
        <v>15.786935791849848</v>
      </c>
      <c r="AE619" s="22" t="str">
        <f>IF(ISNUMBER(AVERAGEIFS(Observed!AE$2:AE$9149,Observed!$A$2:$A$9149,$A619,Observed!$D$2:$D$9149,$D619)),AVERAGEIFS(Observed!AE$2:AE$9149,Observed!$A$2:$A$9149,$A619,Observed!$D$2:$D$9149,$D619),"")</f>
        <v/>
      </c>
      <c r="AF619" s="22" t="str">
        <f>IF(ISNUMBER(AVERAGEIFS(Observed!AF$2:AF$9149,Observed!$A$2:$A$9149,$A619,Observed!$D$2:$D$9149,$D619)),AVERAGEIFS(Observed!AF$2:AF$9149,Observed!$A$2:$A$9149,$A619,Observed!$D$2:$D$9149,$D619),"")</f>
        <v/>
      </c>
      <c r="AG619" s="22" t="str">
        <f>IF(ISNUMBER(AVERAGEIFS(Observed!AG$2:AG$9149,Observed!$A$2:$A$9149,$A619,Observed!$D$2:$D$9149,$D619)),AVERAGEIFS(Observed!AG$2:AG$9149,Observed!$A$2:$A$9149,$A619,Observed!$D$2:$D$9149,$D619),"")</f>
        <v/>
      </c>
      <c r="AH619" s="22" t="str">
        <f>IF(ISNUMBER(AVERAGEIFS(Observed!AH$2:AH$9149,Observed!$A$2:$A$9149,$A619,Observed!$D$2:$D$9149,$D619)),AVERAGEIFS(Observed!AH$2:AH$9149,Observed!$A$2:$A$9149,$A619,Observed!$D$2:$D$9149,$D619),"")</f>
        <v/>
      </c>
      <c r="AI619" s="22" t="str">
        <f>IF(ISNUMBER(AVERAGEIFS(Observed!AI$2:AI$9149,Observed!$A$2:$A$9149,$A619,Observed!$D$2:$D$9149,$D619)),AVERAGEIFS(Observed!AI$2:AI$9149,Observed!$A$2:$A$9149,$A619,Observed!$D$2:$D$9149,$D619),"")</f>
        <v/>
      </c>
      <c r="AJ619" s="22" t="str">
        <f>IF(ISNUMBER(AVERAGEIFS(Observed!AJ$2:AJ$9149,Observed!$A$2:$A$9149,$A619,Observed!$D$2:$D$9149,$D619)),AVERAGEIFS(Observed!AJ$2:AJ$9149,Observed!$A$2:$A$9149,$A619,Observed!$D$2:$D$9149,$D619),"")</f>
        <v/>
      </c>
      <c r="AK619" s="22" t="str">
        <f>IF(ISNUMBER(AVERAGEIFS(Observed!AK$2:AK$9149,Observed!$A$2:$A$9149,$A619,Observed!$D$2:$D$9149,$D619)),AVERAGEIFS(Observed!AK$2:AK$9149,Observed!$A$2:$A$9149,$A619,Observed!$D$2:$D$9149,$D619),"")</f>
        <v/>
      </c>
      <c r="AL619" s="23" t="str">
        <f>IF(ISNUMBER(AVERAGEIFS(Observed!AL$2:AL$9149,Observed!$A$2:$A$9149,$A619,Observed!$D$2:$D$9149,$D619)),AVERAGEIFS(Observed!AL$2:AL$9149,Observed!$A$2:$A$9149,$A619,Observed!$D$2:$D$9149,$D619),"")</f>
        <v/>
      </c>
      <c r="AM619" s="23" t="str">
        <f>IF(ISNUMBER(AVERAGEIFS(Observed!AM$2:AM$9149,Observed!$A$2:$A$9149,$A619,Observed!$D$2:$D$9149,$D619)),AVERAGEIFS(Observed!AM$2:AM$9149,Observed!$A$2:$A$9149,$A619,Observed!$D$2:$D$9149,$D619),"")</f>
        <v/>
      </c>
      <c r="AN619" s="22" t="str">
        <f>IF(ISNUMBER(AVERAGEIFS(Observed!AN$2:AN$9149,Observed!$A$2:$A$9149,$A619,Observed!$D$2:$D$9149,$D619)),AVERAGEIFS(Observed!AN$2:AN$9149,Observed!$A$2:$A$9149,$A619,Observed!$D$2:$D$9149,$D619),"")</f>
        <v/>
      </c>
      <c r="AO619" s="22" t="str">
        <f>IF(ISNUMBER(AVERAGEIFS(Observed!AO$2:AO$9149,Observed!$A$2:$A$9149,$A619,Observed!$D$2:$D$9149,$D619)),AVERAGEIFS(Observed!AO$2:AO$9149,Observed!$A$2:$A$9149,$A619,Observed!$D$2:$D$9149,$D619),"")</f>
        <v/>
      </c>
      <c r="AP619" s="21" t="str">
        <f>IF(ISNUMBER(AVERAGEIFS(Observed!AP$2:AP$9149,Observed!$A$2:$A$9149,$A619,Observed!$D$2:$D$9149,$D619)),AVERAGEIFS(Observed!AP$2:AP$9149,Observed!$A$2:$A$9149,$A619,Observed!$D$2:$D$9149,$D619),"")</f>
        <v/>
      </c>
      <c r="AQ619" s="22" t="str">
        <f>IF(ISNUMBER(AVERAGEIFS(Observed!AQ$2:AQ$9149,Observed!$A$2:$A$9149,$A619,Observed!$D$2:$D$9149,$D619)),AVERAGEIFS(Observed!AQ$2:AQ$9149,Observed!$A$2:$A$9149,$A619,Observed!$D$2:$D$9149,$D619),"")</f>
        <v/>
      </c>
      <c r="AR619" s="22" t="str">
        <f>IF(ISNUMBER(AVERAGEIFS(Observed!AR$2:AR$9149,Observed!$A$2:$A$9149,$A619,Observed!$D$2:$D$9149,$D619)),AVERAGEIFS(Observed!AR$2:AR$9149,Observed!$A$2:$A$9149,$A619,Observed!$D$2:$D$9149,$D619),"")</f>
        <v/>
      </c>
      <c r="AS619" s="22" t="str">
        <f>IF(ISNUMBER(AVERAGEIFS(Observed!AS$2:AS$9149,Observed!$A$2:$A$9149,$A619,Observed!$D$2:$D$9149,$D619)),AVERAGEIFS(Observed!AS$2:AS$9149,Observed!$A$2:$A$9149,$A619,Observed!$D$2:$D$9149,$D619),"")</f>
        <v/>
      </c>
      <c r="AT619" s="22" t="str">
        <f>IF(ISNUMBER(AVERAGEIFS(Observed!AT$2:AT$9149,Observed!$A$2:$A$9149,$A619,Observed!$D$2:$D$9149,$D619)),AVERAGEIFS(Observed!AT$2:AT$9149,Observed!$A$2:$A$9149,$A619,Observed!$D$2:$D$9149,$D619),"")</f>
        <v/>
      </c>
      <c r="AU619" s="22" t="str">
        <f>IF(ISNUMBER(AVERAGEIFS(Observed!AU$2:AU$9149,Observed!$A$2:$A$9149,$A619,Observed!$D$2:$D$9149,$D619)),AVERAGEIFS(Observed!AU$2:AU$9149,Observed!$A$2:$A$9149,$A619,Observed!$D$2:$D$9149,$D619),"")</f>
        <v/>
      </c>
      <c r="AV619" s="2">
        <f>COUNTIFS(Observed!$A$2:$A$9149,$A619,Observed!$D$2:$D$9149,$D619)</f>
        <v>5</v>
      </c>
      <c r="AW619" s="2">
        <f t="shared" si="9"/>
        <v>5</v>
      </c>
    </row>
    <row r="620" spans="1:49" x14ac:dyDescent="0.25">
      <c r="A620" t="s">
        <v>94</v>
      </c>
      <c r="B620" t="s">
        <v>116</v>
      </c>
      <c r="C620" t="s">
        <v>30</v>
      </c>
      <c r="D620" s="3">
        <v>40864</v>
      </c>
      <c r="E620">
        <v>1</v>
      </c>
      <c r="G620" t="s">
        <v>108</v>
      </c>
      <c r="K620" s="24" t="s">
        <v>76</v>
      </c>
      <c r="N620" s="2"/>
      <c r="O620" s="21" t="str">
        <f>IF(ISNUMBER(AVERAGEIFS(Observed!O$2:O$9149,Observed!$A$2:$A$9149,$A620,Observed!$D$2:$D$9149,$D620)),AVERAGEIFS(Observed!O$2:O$9149,Observed!$A$2:$A$9149,$A620,Observed!$D$2:$D$9149,$D620),"")</f>
        <v/>
      </c>
      <c r="P620" s="22" t="str">
        <f>IF(ISNUMBER(AVERAGEIFS(Observed!P$2:P$9149,Observed!$A$2:$A$9149,$A620,Observed!$D$2:$D$9149,$D620)),AVERAGEIFS(Observed!P$2:P$9149,Observed!$A$2:$A$9149,$A620,Observed!$D$2:$D$9149,$D620),"")</f>
        <v/>
      </c>
      <c r="Q620" s="22">
        <f>IF(ISNUMBER(AVERAGEIFS(Observed!Q$2:Q$9149,Observed!$A$2:$A$9149,$A620,Observed!$D$2:$D$9149,$D620)),AVERAGEIFS(Observed!Q$2:Q$9149,Observed!$A$2:$A$9149,$A620,Observed!$D$2:$D$9149,$D620),"")</f>
        <v>248.52200000000002</v>
      </c>
      <c r="R620" s="22">
        <f>IF(ISNUMBER(AVERAGEIFS(Observed!R$2:R$9149,Observed!$A$2:$A$9149,$A620,Observed!$D$2:$D$9149,$D620)),AVERAGEIFS(Observed!R$2:R$9149,Observed!$A$2:$A$9149,$A620,Observed!$D$2:$D$9149,$D620),"")</f>
        <v>248.52200000000002</v>
      </c>
      <c r="S620" s="22">
        <f>IF(ISNUMBER(AVERAGEIFS(Observed!S$2:S$9149,Observed!$A$2:$A$9149,$A620,Observed!$D$2:$D$9149,$D620)),AVERAGEIFS(Observed!S$2:S$9149,Observed!$A$2:$A$9149,$A620,Observed!$D$2:$D$9149,$D620),"")</f>
        <v>425.33600000000007</v>
      </c>
      <c r="T620" s="23" t="str">
        <f>IF(ISNUMBER(AVERAGEIFS(Observed!T$2:T$9149,Observed!$A$2:$A$9149,$A620,Observed!$D$2:$D$9149,$D620)),AVERAGEIFS(Observed!T$2:T$9149,Observed!$A$2:$A$9149,$A620,Observed!$D$2:$D$9149,$D620),"")</f>
        <v/>
      </c>
      <c r="U620" s="23" t="str">
        <f>IF(ISNUMBER(AVERAGEIFS(Observed!U$2:U$9149,Observed!$A$2:$A$9149,$A620,Observed!$D$2:$D$9149,$D620)),AVERAGEIFS(Observed!U$2:U$9149,Observed!$A$2:$A$9149,$A620,Observed!$D$2:$D$9149,$D620),"")</f>
        <v/>
      </c>
      <c r="V620" s="23" t="str">
        <f>IF(ISNUMBER(AVERAGEIFS(Observed!V$2:V$9149,Observed!$A$2:$A$9149,$A620,Observed!$D$2:$D$9149,$D620)),AVERAGEIFS(Observed!V$2:V$9149,Observed!$A$2:$A$9149,$A620,Observed!$D$2:$D$9149,$D620),"")</f>
        <v/>
      </c>
      <c r="W620" s="21" t="str">
        <f>IF(ISNUMBER(AVERAGEIFS(Observed!W$2:W$9149,Observed!$A$2:$A$9149,$A620,Observed!$D$2:$D$9149,$D620)),AVERAGEIFS(Observed!W$2:W$9149,Observed!$A$2:$A$9149,$A620,Observed!$D$2:$D$9149,$D620),"")</f>
        <v/>
      </c>
      <c r="X620" s="35" t="str">
        <f>IF(ISNUMBER(AVERAGEIFS(Observed!X$2:X$9149,Observed!$A$2:$A$9149,$A620,Observed!$D$2:$D$9149,$D620)),AVERAGEIFS(Observed!X$2:X$9149,Observed!$A$2:$A$9149,$A620,Observed!$D$2:$D$9149,$D620),"")</f>
        <v/>
      </c>
      <c r="Y620" s="35" t="str">
        <f>IF(ISNUMBER(AVERAGEIFS(Observed!Y$2:Y$9149,Observed!$A$2:$A$9149,$A620,Observed!$D$2:$D$9149,$D620)),AVERAGEIFS(Observed!Y$2:Y$9149,Observed!$A$2:$A$9149,$A620,Observed!$D$2:$D$9149,$D620),"")</f>
        <v/>
      </c>
      <c r="Z620" s="22" t="str">
        <f>IF(ISNUMBER(AVERAGEIFS(Observed!Z$2:Z$9149,Observed!$A$2:$A$9149,$A620,Observed!$D$2:$D$9149,$D620)),AVERAGEIFS(Observed!Z$2:Z$9149,Observed!$A$2:$A$9149,$A620,Observed!$D$2:$D$9149,$D620),"")</f>
        <v/>
      </c>
      <c r="AA620" s="22" t="str">
        <f>IF(ISNUMBER(AVERAGEIFS(Observed!AA$2:AA$9149,Observed!$A$2:$A$9149,$A620,Observed!$D$2:$D$9149,$D620)),AVERAGEIFS(Observed!AA$2:AA$9149,Observed!$A$2:$A$9149,$A620,Observed!$D$2:$D$9149,$D620),"")</f>
        <v/>
      </c>
      <c r="AB620" s="22" t="str">
        <f>IF(ISNUMBER(AVERAGEIFS(Observed!AB$2:AB$9149,Observed!$A$2:$A$9149,$A620,Observed!$D$2:$D$9149,$D620)),AVERAGEIFS(Observed!AB$2:AB$9149,Observed!$A$2:$A$9149,$A620,Observed!$D$2:$D$9149,$D620),"")</f>
        <v/>
      </c>
      <c r="AC620" s="22">
        <f>IF(ISNUMBER(AVERAGEIFS(Observed!AC$2:AC$9149,Observed!$A$2:$A$9149,$A620,Observed!$D$2:$D$9149,$D620)),AVERAGEIFS(Observed!AC$2:AC$9149,Observed!$A$2:$A$9149,$A620,Observed!$D$2:$D$9149,$D620),"")</f>
        <v>710.06396045251154</v>
      </c>
      <c r="AD620" s="22">
        <f>IF(ISNUMBER(AVERAGEIFS(Observed!AD$2:AD$9149,Observed!$A$2:$A$9149,$A620,Observed!$D$2:$D$9149,$D620)),AVERAGEIFS(Observed!AD$2:AD$9149,Observed!$A$2:$A$9149,$A620,Observed!$D$2:$D$9149,$D620),"")</f>
        <v>71.006396045251165</v>
      </c>
      <c r="AE620" s="22" t="str">
        <f>IF(ISNUMBER(AVERAGEIFS(Observed!AE$2:AE$9149,Observed!$A$2:$A$9149,$A620,Observed!$D$2:$D$9149,$D620)),AVERAGEIFS(Observed!AE$2:AE$9149,Observed!$A$2:$A$9149,$A620,Observed!$D$2:$D$9149,$D620),"")</f>
        <v/>
      </c>
      <c r="AF620" s="22" t="str">
        <f>IF(ISNUMBER(AVERAGEIFS(Observed!AF$2:AF$9149,Observed!$A$2:$A$9149,$A620,Observed!$D$2:$D$9149,$D620)),AVERAGEIFS(Observed!AF$2:AF$9149,Observed!$A$2:$A$9149,$A620,Observed!$D$2:$D$9149,$D620),"")</f>
        <v/>
      </c>
      <c r="AG620" s="22" t="str">
        <f>IF(ISNUMBER(AVERAGEIFS(Observed!AG$2:AG$9149,Observed!$A$2:$A$9149,$A620,Observed!$D$2:$D$9149,$D620)),AVERAGEIFS(Observed!AG$2:AG$9149,Observed!$A$2:$A$9149,$A620,Observed!$D$2:$D$9149,$D620),"")</f>
        <v/>
      </c>
      <c r="AH620" s="22" t="str">
        <f>IF(ISNUMBER(AVERAGEIFS(Observed!AH$2:AH$9149,Observed!$A$2:$A$9149,$A620,Observed!$D$2:$D$9149,$D620)),AVERAGEIFS(Observed!AH$2:AH$9149,Observed!$A$2:$A$9149,$A620,Observed!$D$2:$D$9149,$D620),"")</f>
        <v/>
      </c>
      <c r="AI620" s="22" t="str">
        <f>IF(ISNUMBER(AVERAGEIFS(Observed!AI$2:AI$9149,Observed!$A$2:$A$9149,$A620,Observed!$D$2:$D$9149,$D620)),AVERAGEIFS(Observed!AI$2:AI$9149,Observed!$A$2:$A$9149,$A620,Observed!$D$2:$D$9149,$D620),"")</f>
        <v/>
      </c>
      <c r="AJ620" s="22" t="str">
        <f>IF(ISNUMBER(AVERAGEIFS(Observed!AJ$2:AJ$9149,Observed!$A$2:$A$9149,$A620,Observed!$D$2:$D$9149,$D620)),AVERAGEIFS(Observed!AJ$2:AJ$9149,Observed!$A$2:$A$9149,$A620,Observed!$D$2:$D$9149,$D620),"")</f>
        <v/>
      </c>
      <c r="AK620" s="22" t="str">
        <f>IF(ISNUMBER(AVERAGEIFS(Observed!AK$2:AK$9149,Observed!$A$2:$A$9149,$A620,Observed!$D$2:$D$9149,$D620)),AVERAGEIFS(Observed!AK$2:AK$9149,Observed!$A$2:$A$9149,$A620,Observed!$D$2:$D$9149,$D620),"")</f>
        <v/>
      </c>
      <c r="AL620" s="23" t="str">
        <f>IF(ISNUMBER(AVERAGEIFS(Observed!AL$2:AL$9149,Observed!$A$2:$A$9149,$A620,Observed!$D$2:$D$9149,$D620)),AVERAGEIFS(Observed!AL$2:AL$9149,Observed!$A$2:$A$9149,$A620,Observed!$D$2:$D$9149,$D620),"")</f>
        <v/>
      </c>
      <c r="AM620" s="23" t="str">
        <f>IF(ISNUMBER(AVERAGEIFS(Observed!AM$2:AM$9149,Observed!$A$2:$A$9149,$A620,Observed!$D$2:$D$9149,$D620)),AVERAGEIFS(Observed!AM$2:AM$9149,Observed!$A$2:$A$9149,$A620,Observed!$D$2:$D$9149,$D620),"")</f>
        <v/>
      </c>
      <c r="AN620" s="22" t="str">
        <f>IF(ISNUMBER(AVERAGEIFS(Observed!AN$2:AN$9149,Observed!$A$2:$A$9149,$A620,Observed!$D$2:$D$9149,$D620)),AVERAGEIFS(Observed!AN$2:AN$9149,Observed!$A$2:$A$9149,$A620,Observed!$D$2:$D$9149,$D620),"")</f>
        <v/>
      </c>
      <c r="AO620" s="22" t="str">
        <f>IF(ISNUMBER(AVERAGEIFS(Observed!AO$2:AO$9149,Observed!$A$2:$A$9149,$A620,Observed!$D$2:$D$9149,$D620)),AVERAGEIFS(Observed!AO$2:AO$9149,Observed!$A$2:$A$9149,$A620,Observed!$D$2:$D$9149,$D620),"")</f>
        <v/>
      </c>
      <c r="AP620" s="21" t="str">
        <f>IF(ISNUMBER(AVERAGEIFS(Observed!AP$2:AP$9149,Observed!$A$2:$A$9149,$A620,Observed!$D$2:$D$9149,$D620)),AVERAGEIFS(Observed!AP$2:AP$9149,Observed!$A$2:$A$9149,$A620,Observed!$D$2:$D$9149,$D620),"")</f>
        <v/>
      </c>
      <c r="AQ620" s="22" t="str">
        <f>IF(ISNUMBER(AVERAGEIFS(Observed!AQ$2:AQ$9149,Observed!$A$2:$A$9149,$A620,Observed!$D$2:$D$9149,$D620)),AVERAGEIFS(Observed!AQ$2:AQ$9149,Observed!$A$2:$A$9149,$A620,Observed!$D$2:$D$9149,$D620),"")</f>
        <v/>
      </c>
      <c r="AR620" s="22" t="str">
        <f>IF(ISNUMBER(AVERAGEIFS(Observed!AR$2:AR$9149,Observed!$A$2:$A$9149,$A620,Observed!$D$2:$D$9149,$D620)),AVERAGEIFS(Observed!AR$2:AR$9149,Observed!$A$2:$A$9149,$A620,Observed!$D$2:$D$9149,$D620),"")</f>
        <v/>
      </c>
      <c r="AS620" s="22" t="str">
        <f>IF(ISNUMBER(AVERAGEIFS(Observed!AS$2:AS$9149,Observed!$A$2:$A$9149,$A620,Observed!$D$2:$D$9149,$D620)),AVERAGEIFS(Observed!AS$2:AS$9149,Observed!$A$2:$A$9149,$A620,Observed!$D$2:$D$9149,$D620),"")</f>
        <v/>
      </c>
      <c r="AT620" s="22" t="str">
        <f>IF(ISNUMBER(AVERAGEIFS(Observed!AT$2:AT$9149,Observed!$A$2:$A$9149,$A620,Observed!$D$2:$D$9149,$D620)),AVERAGEIFS(Observed!AT$2:AT$9149,Observed!$A$2:$A$9149,$A620,Observed!$D$2:$D$9149,$D620),"")</f>
        <v/>
      </c>
      <c r="AU620" s="22" t="str">
        <f>IF(ISNUMBER(AVERAGEIFS(Observed!AU$2:AU$9149,Observed!$A$2:$A$9149,$A620,Observed!$D$2:$D$9149,$D620)),AVERAGEIFS(Observed!AU$2:AU$9149,Observed!$A$2:$A$9149,$A620,Observed!$D$2:$D$9149,$D620),"")</f>
        <v/>
      </c>
      <c r="AV620" s="2">
        <f>COUNTIFS(Observed!$A$2:$A$9149,$A620,Observed!$D$2:$D$9149,$D620)</f>
        <v>5</v>
      </c>
      <c r="AW620" s="2">
        <f t="shared" si="9"/>
        <v>5</v>
      </c>
    </row>
    <row r="621" spans="1:49" x14ac:dyDescent="0.25">
      <c r="A621" t="s">
        <v>94</v>
      </c>
      <c r="B621" t="s">
        <v>116</v>
      </c>
      <c r="C621" t="s">
        <v>30</v>
      </c>
      <c r="D621" s="3">
        <v>40899</v>
      </c>
      <c r="E621">
        <v>1</v>
      </c>
      <c r="G621" t="s">
        <v>108</v>
      </c>
      <c r="K621" s="24" t="s">
        <v>76</v>
      </c>
      <c r="N621" s="2"/>
      <c r="O621" s="21" t="str">
        <f>IF(ISNUMBER(AVERAGEIFS(Observed!O$2:O$9149,Observed!$A$2:$A$9149,$A621,Observed!$D$2:$D$9149,$D621)),AVERAGEIFS(Observed!O$2:O$9149,Observed!$A$2:$A$9149,$A621,Observed!$D$2:$D$9149,$D621),"")</f>
        <v/>
      </c>
      <c r="P621" s="22" t="str">
        <f>IF(ISNUMBER(AVERAGEIFS(Observed!P$2:P$9149,Observed!$A$2:$A$9149,$A621,Observed!$D$2:$D$9149,$D621)),AVERAGEIFS(Observed!P$2:P$9149,Observed!$A$2:$A$9149,$A621,Observed!$D$2:$D$9149,$D621),"")</f>
        <v/>
      </c>
      <c r="Q621" s="22">
        <f>IF(ISNUMBER(AVERAGEIFS(Observed!Q$2:Q$9149,Observed!$A$2:$A$9149,$A621,Observed!$D$2:$D$9149,$D621)),AVERAGEIFS(Observed!Q$2:Q$9149,Observed!$A$2:$A$9149,$A621,Observed!$D$2:$D$9149,$D621),"")</f>
        <v>140.15799999999999</v>
      </c>
      <c r="R621" s="22">
        <f>IF(ISNUMBER(AVERAGEIFS(Observed!R$2:R$9149,Observed!$A$2:$A$9149,$A621,Observed!$D$2:$D$9149,$D621)),AVERAGEIFS(Observed!R$2:R$9149,Observed!$A$2:$A$9149,$A621,Observed!$D$2:$D$9149,$D621),"")</f>
        <v>140.15799999999999</v>
      </c>
      <c r="S621" s="22">
        <f>IF(ISNUMBER(AVERAGEIFS(Observed!S$2:S$9149,Observed!$A$2:$A$9149,$A621,Observed!$D$2:$D$9149,$D621)),AVERAGEIFS(Observed!S$2:S$9149,Observed!$A$2:$A$9149,$A621,Observed!$D$2:$D$9149,$D621),"")</f>
        <v>565.49400000000003</v>
      </c>
      <c r="T621" s="23" t="str">
        <f>IF(ISNUMBER(AVERAGEIFS(Observed!T$2:T$9149,Observed!$A$2:$A$9149,$A621,Observed!$D$2:$D$9149,$D621)),AVERAGEIFS(Observed!T$2:T$9149,Observed!$A$2:$A$9149,$A621,Observed!$D$2:$D$9149,$D621),"")</f>
        <v/>
      </c>
      <c r="U621" s="23" t="str">
        <f>IF(ISNUMBER(AVERAGEIFS(Observed!U$2:U$9149,Observed!$A$2:$A$9149,$A621,Observed!$D$2:$D$9149,$D621)),AVERAGEIFS(Observed!U$2:U$9149,Observed!$A$2:$A$9149,$A621,Observed!$D$2:$D$9149,$D621),"")</f>
        <v/>
      </c>
      <c r="V621" s="23" t="str">
        <f>IF(ISNUMBER(AVERAGEIFS(Observed!V$2:V$9149,Observed!$A$2:$A$9149,$A621,Observed!$D$2:$D$9149,$D621)),AVERAGEIFS(Observed!V$2:V$9149,Observed!$A$2:$A$9149,$A621,Observed!$D$2:$D$9149,$D621),"")</f>
        <v/>
      </c>
      <c r="W621" s="21" t="str">
        <f>IF(ISNUMBER(AVERAGEIFS(Observed!W$2:W$9149,Observed!$A$2:$A$9149,$A621,Observed!$D$2:$D$9149,$D621)),AVERAGEIFS(Observed!W$2:W$9149,Observed!$A$2:$A$9149,$A621,Observed!$D$2:$D$9149,$D621),"")</f>
        <v/>
      </c>
      <c r="X621" s="35" t="str">
        <f>IF(ISNUMBER(AVERAGEIFS(Observed!X$2:X$9149,Observed!$A$2:$A$9149,$A621,Observed!$D$2:$D$9149,$D621)),AVERAGEIFS(Observed!X$2:X$9149,Observed!$A$2:$A$9149,$A621,Observed!$D$2:$D$9149,$D621),"")</f>
        <v/>
      </c>
      <c r="Y621" s="35" t="str">
        <f>IF(ISNUMBER(AVERAGEIFS(Observed!Y$2:Y$9149,Observed!$A$2:$A$9149,$A621,Observed!$D$2:$D$9149,$D621)),AVERAGEIFS(Observed!Y$2:Y$9149,Observed!$A$2:$A$9149,$A621,Observed!$D$2:$D$9149,$D621),"")</f>
        <v/>
      </c>
      <c r="Z621" s="22" t="str">
        <f>IF(ISNUMBER(AVERAGEIFS(Observed!Z$2:Z$9149,Observed!$A$2:$A$9149,$A621,Observed!$D$2:$D$9149,$D621)),AVERAGEIFS(Observed!Z$2:Z$9149,Observed!$A$2:$A$9149,$A621,Observed!$D$2:$D$9149,$D621),"")</f>
        <v/>
      </c>
      <c r="AA621" s="22" t="str">
        <f>IF(ISNUMBER(AVERAGEIFS(Observed!AA$2:AA$9149,Observed!$A$2:$A$9149,$A621,Observed!$D$2:$D$9149,$D621)),AVERAGEIFS(Observed!AA$2:AA$9149,Observed!$A$2:$A$9149,$A621,Observed!$D$2:$D$9149,$D621),"")</f>
        <v/>
      </c>
      <c r="AB621" s="22" t="str">
        <f>IF(ISNUMBER(AVERAGEIFS(Observed!AB$2:AB$9149,Observed!$A$2:$A$9149,$A621,Observed!$D$2:$D$9149,$D621)),AVERAGEIFS(Observed!AB$2:AB$9149,Observed!$A$2:$A$9149,$A621,Observed!$D$2:$D$9149,$D621),"")</f>
        <v/>
      </c>
      <c r="AC621" s="22">
        <f>IF(ISNUMBER(AVERAGEIFS(Observed!AC$2:AC$9149,Observed!$A$2:$A$9149,$A621,Observed!$D$2:$D$9149,$D621)),AVERAGEIFS(Observed!AC$2:AC$9149,Observed!$A$2:$A$9149,$A621,Observed!$D$2:$D$9149,$D621),"")</f>
        <v>400.44925815686327</v>
      </c>
      <c r="AD621" s="22">
        <f>IF(ISNUMBER(AVERAGEIFS(Observed!AD$2:AD$9149,Observed!$A$2:$A$9149,$A621,Observed!$D$2:$D$9149,$D621)),AVERAGEIFS(Observed!AD$2:AD$9149,Observed!$A$2:$A$9149,$A621,Observed!$D$2:$D$9149,$D621),"")</f>
        <v>40.044925815686319</v>
      </c>
      <c r="AE621" s="22" t="str">
        <f>IF(ISNUMBER(AVERAGEIFS(Observed!AE$2:AE$9149,Observed!$A$2:$A$9149,$A621,Observed!$D$2:$D$9149,$D621)),AVERAGEIFS(Observed!AE$2:AE$9149,Observed!$A$2:$A$9149,$A621,Observed!$D$2:$D$9149,$D621),"")</f>
        <v/>
      </c>
      <c r="AF621" s="22" t="str">
        <f>IF(ISNUMBER(AVERAGEIFS(Observed!AF$2:AF$9149,Observed!$A$2:$A$9149,$A621,Observed!$D$2:$D$9149,$D621)),AVERAGEIFS(Observed!AF$2:AF$9149,Observed!$A$2:$A$9149,$A621,Observed!$D$2:$D$9149,$D621),"")</f>
        <v/>
      </c>
      <c r="AG621" s="22" t="str">
        <f>IF(ISNUMBER(AVERAGEIFS(Observed!AG$2:AG$9149,Observed!$A$2:$A$9149,$A621,Observed!$D$2:$D$9149,$D621)),AVERAGEIFS(Observed!AG$2:AG$9149,Observed!$A$2:$A$9149,$A621,Observed!$D$2:$D$9149,$D621),"")</f>
        <v/>
      </c>
      <c r="AH621" s="22" t="str">
        <f>IF(ISNUMBER(AVERAGEIFS(Observed!AH$2:AH$9149,Observed!$A$2:$A$9149,$A621,Observed!$D$2:$D$9149,$D621)),AVERAGEIFS(Observed!AH$2:AH$9149,Observed!$A$2:$A$9149,$A621,Observed!$D$2:$D$9149,$D621),"")</f>
        <v/>
      </c>
      <c r="AI621" s="22" t="str">
        <f>IF(ISNUMBER(AVERAGEIFS(Observed!AI$2:AI$9149,Observed!$A$2:$A$9149,$A621,Observed!$D$2:$D$9149,$D621)),AVERAGEIFS(Observed!AI$2:AI$9149,Observed!$A$2:$A$9149,$A621,Observed!$D$2:$D$9149,$D621),"")</f>
        <v/>
      </c>
      <c r="AJ621" s="22" t="str">
        <f>IF(ISNUMBER(AVERAGEIFS(Observed!AJ$2:AJ$9149,Observed!$A$2:$A$9149,$A621,Observed!$D$2:$D$9149,$D621)),AVERAGEIFS(Observed!AJ$2:AJ$9149,Observed!$A$2:$A$9149,$A621,Observed!$D$2:$D$9149,$D621),"")</f>
        <v/>
      </c>
      <c r="AK621" s="22" t="str">
        <f>IF(ISNUMBER(AVERAGEIFS(Observed!AK$2:AK$9149,Observed!$A$2:$A$9149,$A621,Observed!$D$2:$D$9149,$D621)),AVERAGEIFS(Observed!AK$2:AK$9149,Observed!$A$2:$A$9149,$A621,Observed!$D$2:$D$9149,$D621),"")</f>
        <v/>
      </c>
      <c r="AL621" s="23" t="str">
        <f>IF(ISNUMBER(AVERAGEIFS(Observed!AL$2:AL$9149,Observed!$A$2:$A$9149,$A621,Observed!$D$2:$D$9149,$D621)),AVERAGEIFS(Observed!AL$2:AL$9149,Observed!$A$2:$A$9149,$A621,Observed!$D$2:$D$9149,$D621),"")</f>
        <v/>
      </c>
      <c r="AM621" s="23" t="str">
        <f>IF(ISNUMBER(AVERAGEIFS(Observed!AM$2:AM$9149,Observed!$A$2:$A$9149,$A621,Observed!$D$2:$D$9149,$D621)),AVERAGEIFS(Observed!AM$2:AM$9149,Observed!$A$2:$A$9149,$A621,Observed!$D$2:$D$9149,$D621),"")</f>
        <v/>
      </c>
      <c r="AN621" s="22" t="str">
        <f>IF(ISNUMBER(AVERAGEIFS(Observed!AN$2:AN$9149,Observed!$A$2:$A$9149,$A621,Observed!$D$2:$D$9149,$D621)),AVERAGEIFS(Observed!AN$2:AN$9149,Observed!$A$2:$A$9149,$A621,Observed!$D$2:$D$9149,$D621),"")</f>
        <v/>
      </c>
      <c r="AO621" s="22" t="str">
        <f>IF(ISNUMBER(AVERAGEIFS(Observed!AO$2:AO$9149,Observed!$A$2:$A$9149,$A621,Observed!$D$2:$D$9149,$D621)),AVERAGEIFS(Observed!AO$2:AO$9149,Observed!$A$2:$A$9149,$A621,Observed!$D$2:$D$9149,$D621),"")</f>
        <v/>
      </c>
      <c r="AP621" s="21" t="str">
        <f>IF(ISNUMBER(AVERAGEIFS(Observed!AP$2:AP$9149,Observed!$A$2:$A$9149,$A621,Observed!$D$2:$D$9149,$D621)),AVERAGEIFS(Observed!AP$2:AP$9149,Observed!$A$2:$A$9149,$A621,Observed!$D$2:$D$9149,$D621),"")</f>
        <v/>
      </c>
      <c r="AQ621" s="22" t="str">
        <f>IF(ISNUMBER(AVERAGEIFS(Observed!AQ$2:AQ$9149,Observed!$A$2:$A$9149,$A621,Observed!$D$2:$D$9149,$D621)),AVERAGEIFS(Observed!AQ$2:AQ$9149,Observed!$A$2:$A$9149,$A621,Observed!$D$2:$D$9149,$D621),"")</f>
        <v/>
      </c>
      <c r="AR621" s="22" t="str">
        <f>IF(ISNUMBER(AVERAGEIFS(Observed!AR$2:AR$9149,Observed!$A$2:$A$9149,$A621,Observed!$D$2:$D$9149,$D621)),AVERAGEIFS(Observed!AR$2:AR$9149,Observed!$A$2:$A$9149,$A621,Observed!$D$2:$D$9149,$D621),"")</f>
        <v/>
      </c>
      <c r="AS621" s="22" t="str">
        <f>IF(ISNUMBER(AVERAGEIFS(Observed!AS$2:AS$9149,Observed!$A$2:$A$9149,$A621,Observed!$D$2:$D$9149,$D621)),AVERAGEIFS(Observed!AS$2:AS$9149,Observed!$A$2:$A$9149,$A621,Observed!$D$2:$D$9149,$D621),"")</f>
        <v/>
      </c>
      <c r="AT621" s="22" t="str">
        <f>IF(ISNUMBER(AVERAGEIFS(Observed!AT$2:AT$9149,Observed!$A$2:$A$9149,$A621,Observed!$D$2:$D$9149,$D621)),AVERAGEIFS(Observed!AT$2:AT$9149,Observed!$A$2:$A$9149,$A621,Observed!$D$2:$D$9149,$D621),"")</f>
        <v/>
      </c>
      <c r="AU621" s="22" t="str">
        <f>IF(ISNUMBER(AVERAGEIFS(Observed!AU$2:AU$9149,Observed!$A$2:$A$9149,$A621,Observed!$D$2:$D$9149,$D621)),AVERAGEIFS(Observed!AU$2:AU$9149,Observed!$A$2:$A$9149,$A621,Observed!$D$2:$D$9149,$D621),"")</f>
        <v/>
      </c>
      <c r="AV621" s="2">
        <f>COUNTIFS(Observed!$A$2:$A$9149,$A621,Observed!$D$2:$D$9149,$D621)</f>
        <v>5</v>
      </c>
      <c r="AW621" s="2">
        <f t="shared" si="9"/>
        <v>5</v>
      </c>
    </row>
    <row r="622" spans="1:49" x14ac:dyDescent="0.25">
      <c r="A622" t="s">
        <v>94</v>
      </c>
      <c r="B622" t="s">
        <v>116</v>
      </c>
      <c r="C622" t="s">
        <v>30</v>
      </c>
      <c r="D622" s="3">
        <v>40920</v>
      </c>
      <c r="E622">
        <v>1</v>
      </c>
      <c r="G622" t="s">
        <v>108</v>
      </c>
      <c r="K622" s="24" t="s">
        <v>76</v>
      </c>
      <c r="N622" s="2"/>
      <c r="O622" s="21" t="str">
        <f>IF(ISNUMBER(AVERAGEIFS(Observed!O$2:O$9149,Observed!$A$2:$A$9149,$A622,Observed!$D$2:$D$9149,$D622)),AVERAGEIFS(Observed!O$2:O$9149,Observed!$A$2:$A$9149,$A622,Observed!$D$2:$D$9149,$D622),"")</f>
        <v/>
      </c>
      <c r="P622" s="22" t="str">
        <f>IF(ISNUMBER(AVERAGEIFS(Observed!P$2:P$9149,Observed!$A$2:$A$9149,$A622,Observed!$D$2:$D$9149,$D622)),AVERAGEIFS(Observed!P$2:P$9149,Observed!$A$2:$A$9149,$A622,Observed!$D$2:$D$9149,$D622),"")</f>
        <v/>
      </c>
      <c r="Q622" s="22">
        <f>IF(ISNUMBER(AVERAGEIFS(Observed!Q$2:Q$9149,Observed!$A$2:$A$9149,$A622,Observed!$D$2:$D$9149,$D622)),AVERAGEIFS(Observed!Q$2:Q$9149,Observed!$A$2:$A$9149,$A622,Observed!$D$2:$D$9149,$D622),"")</f>
        <v>126.41199999999999</v>
      </c>
      <c r="R622" s="22">
        <f>IF(ISNUMBER(AVERAGEIFS(Observed!R$2:R$9149,Observed!$A$2:$A$9149,$A622,Observed!$D$2:$D$9149,$D622)),AVERAGEIFS(Observed!R$2:R$9149,Observed!$A$2:$A$9149,$A622,Observed!$D$2:$D$9149,$D622),"")</f>
        <v>126.41199999999999</v>
      </c>
      <c r="S622" s="22">
        <f>IF(ISNUMBER(AVERAGEIFS(Observed!S$2:S$9149,Observed!$A$2:$A$9149,$A622,Observed!$D$2:$D$9149,$D622)),AVERAGEIFS(Observed!S$2:S$9149,Observed!$A$2:$A$9149,$A622,Observed!$D$2:$D$9149,$D622),"")</f>
        <v>691.90599999999995</v>
      </c>
      <c r="T622" s="23" t="str">
        <f>IF(ISNUMBER(AVERAGEIFS(Observed!T$2:T$9149,Observed!$A$2:$A$9149,$A622,Observed!$D$2:$D$9149,$D622)),AVERAGEIFS(Observed!T$2:T$9149,Observed!$A$2:$A$9149,$A622,Observed!$D$2:$D$9149,$D622),"")</f>
        <v/>
      </c>
      <c r="U622" s="23" t="str">
        <f>IF(ISNUMBER(AVERAGEIFS(Observed!U$2:U$9149,Observed!$A$2:$A$9149,$A622,Observed!$D$2:$D$9149,$D622)),AVERAGEIFS(Observed!U$2:U$9149,Observed!$A$2:$A$9149,$A622,Observed!$D$2:$D$9149,$D622),"")</f>
        <v/>
      </c>
      <c r="V622" s="23" t="str">
        <f>IF(ISNUMBER(AVERAGEIFS(Observed!V$2:V$9149,Observed!$A$2:$A$9149,$A622,Observed!$D$2:$D$9149,$D622)),AVERAGEIFS(Observed!V$2:V$9149,Observed!$A$2:$A$9149,$A622,Observed!$D$2:$D$9149,$D622),"")</f>
        <v/>
      </c>
      <c r="W622" s="21" t="str">
        <f>IF(ISNUMBER(AVERAGEIFS(Observed!W$2:W$9149,Observed!$A$2:$A$9149,$A622,Observed!$D$2:$D$9149,$D622)),AVERAGEIFS(Observed!W$2:W$9149,Observed!$A$2:$A$9149,$A622,Observed!$D$2:$D$9149,$D622),"")</f>
        <v/>
      </c>
      <c r="X622" s="35" t="str">
        <f>IF(ISNUMBER(AVERAGEIFS(Observed!X$2:X$9149,Observed!$A$2:$A$9149,$A622,Observed!$D$2:$D$9149,$D622)),AVERAGEIFS(Observed!X$2:X$9149,Observed!$A$2:$A$9149,$A622,Observed!$D$2:$D$9149,$D622),"")</f>
        <v/>
      </c>
      <c r="Y622" s="35" t="str">
        <f>IF(ISNUMBER(AVERAGEIFS(Observed!Y$2:Y$9149,Observed!$A$2:$A$9149,$A622,Observed!$D$2:$D$9149,$D622)),AVERAGEIFS(Observed!Y$2:Y$9149,Observed!$A$2:$A$9149,$A622,Observed!$D$2:$D$9149,$D622),"")</f>
        <v/>
      </c>
      <c r="Z622" s="22" t="str">
        <f>IF(ISNUMBER(AVERAGEIFS(Observed!Z$2:Z$9149,Observed!$A$2:$A$9149,$A622,Observed!$D$2:$D$9149,$D622)),AVERAGEIFS(Observed!Z$2:Z$9149,Observed!$A$2:$A$9149,$A622,Observed!$D$2:$D$9149,$D622),"")</f>
        <v/>
      </c>
      <c r="AA622" s="22" t="str">
        <f>IF(ISNUMBER(AVERAGEIFS(Observed!AA$2:AA$9149,Observed!$A$2:$A$9149,$A622,Observed!$D$2:$D$9149,$D622)),AVERAGEIFS(Observed!AA$2:AA$9149,Observed!$A$2:$A$9149,$A622,Observed!$D$2:$D$9149,$D622),"")</f>
        <v/>
      </c>
      <c r="AB622" s="22" t="str">
        <f>IF(ISNUMBER(AVERAGEIFS(Observed!AB$2:AB$9149,Observed!$A$2:$A$9149,$A622,Observed!$D$2:$D$9149,$D622)),AVERAGEIFS(Observed!AB$2:AB$9149,Observed!$A$2:$A$9149,$A622,Observed!$D$2:$D$9149,$D622),"")</f>
        <v/>
      </c>
      <c r="AC622" s="22">
        <f>IF(ISNUMBER(AVERAGEIFS(Observed!AC$2:AC$9149,Observed!$A$2:$A$9149,$A622,Observed!$D$2:$D$9149,$D622)),AVERAGEIFS(Observed!AC$2:AC$9149,Observed!$A$2:$A$9149,$A622,Observed!$D$2:$D$9149,$D622),"")</f>
        <v>601.95655912559016</v>
      </c>
      <c r="AD622" s="22">
        <f>IF(ISNUMBER(AVERAGEIFS(Observed!AD$2:AD$9149,Observed!$A$2:$A$9149,$A622,Observed!$D$2:$D$9149,$D622)),AVERAGEIFS(Observed!AD$2:AD$9149,Observed!$A$2:$A$9149,$A622,Observed!$D$2:$D$9149,$D622),"")</f>
        <v>60.195655912559019</v>
      </c>
      <c r="AE622" s="22" t="str">
        <f>IF(ISNUMBER(AVERAGEIFS(Observed!AE$2:AE$9149,Observed!$A$2:$A$9149,$A622,Observed!$D$2:$D$9149,$D622)),AVERAGEIFS(Observed!AE$2:AE$9149,Observed!$A$2:$A$9149,$A622,Observed!$D$2:$D$9149,$D622),"")</f>
        <v/>
      </c>
      <c r="AF622" s="22" t="str">
        <f>IF(ISNUMBER(AVERAGEIFS(Observed!AF$2:AF$9149,Observed!$A$2:$A$9149,$A622,Observed!$D$2:$D$9149,$D622)),AVERAGEIFS(Observed!AF$2:AF$9149,Observed!$A$2:$A$9149,$A622,Observed!$D$2:$D$9149,$D622),"")</f>
        <v/>
      </c>
      <c r="AG622" s="22" t="str">
        <f>IF(ISNUMBER(AVERAGEIFS(Observed!AG$2:AG$9149,Observed!$A$2:$A$9149,$A622,Observed!$D$2:$D$9149,$D622)),AVERAGEIFS(Observed!AG$2:AG$9149,Observed!$A$2:$A$9149,$A622,Observed!$D$2:$D$9149,$D622),"")</f>
        <v/>
      </c>
      <c r="AH622" s="22" t="str">
        <f>IF(ISNUMBER(AVERAGEIFS(Observed!AH$2:AH$9149,Observed!$A$2:$A$9149,$A622,Observed!$D$2:$D$9149,$D622)),AVERAGEIFS(Observed!AH$2:AH$9149,Observed!$A$2:$A$9149,$A622,Observed!$D$2:$D$9149,$D622),"")</f>
        <v/>
      </c>
      <c r="AI622" s="22" t="str">
        <f>IF(ISNUMBER(AVERAGEIFS(Observed!AI$2:AI$9149,Observed!$A$2:$A$9149,$A622,Observed!$D$2:$D$9149,$D622)),AVERAGEIFS(Observed!AI$2:AI$9149,Observed!$A$2:$A$9149,$A622,Observed!$D$2:$D$9149,$D622),"")</f>
        <v/>
      </c>
      <c r="AJ622" s="22" t="str">
        <f>IF(ISNUMBER(AVERAGEIFS(Observed!AJ$2:AJ$9149,Observed!$A$2:$A$9149,$A622,Observed!$D$2:$D$9149,$D622)),AVERAGEIFS(Observed!AJ$2:AJ$9149,Observed!$A$2:$A$9149,$A622,Observed!$D$2:$D$9149,$D622),"")</f>
        <v/>
      </c>
      <c r="AK622" s="22" t="str">
        <f>IF(ISNUMBER(AVERAGEIFS(Observed!AK$2:AK$9149,Observed!$A$2:$A$9149,$A622,Observed!$D$2:$D$9149,$D622)),AVERAGEIFS(Observed!AK$2:AK$9149,Observed!$A$2:$A$9149,$A622,Observed!$D$2:$D$9149,$D622),"")</f>
        <v/>
      </c>
      <c r="AL622" s="23" t="str">
        <f>IF(ISNUMBER(AVERAGEIFS(Observed!AL$2:AL$9149,Observed!$A$2:$A$9149,$A622,Observed!$D$2:$D$9149,$D622)),AVERAGEIFS(Observed!AL$2:AL$9149,Observed!$A$2:$A$9149,$A622,Observed!$D$2:$D$9149,$D622),"")</f>
        <v/>
      </c>
      <c r="AM622" s="23" t="str">
        <f>IF(ISNUMBER(AVERAGEIFS(Observed!AM$2:AM$9149,Observed!$A$2:$A$9149,$A622,Observed!$D$2:$D$9149,$D622)),AVERAGEIFS(Observed!AM$2:AM$9149,Observed!$A$2:$A$9149,$A622,Observed!$D$2:$D$9149,$D622),"")</f>
        <v/>
      </c>
      <c r="AN622" s="22" t="str">
        <f>IF(ISNUMBER(AVERAGEIFS(Observed!AN$2:AN$9149,Observed!$A$2:$A$9149,$A622,Observed!$D$2:$D$9149,$D622)),AVERAGEIFS(Observed!AN$2:AN$9149,Observed!$A$2:$A$9149,$A622,Observed!$D$2:$D$9149,$D622),"")</f>
        <v/>
      </c>
      <c r="AO622" s="22" t="str">
        <f>IF(ISNUMBER(AVERAGEIFS(Observed!AO$2:AO$9149,Observed!$A$2:$A$9149,$A622,Observed!$D$2:$D$9149,$D622)),AVERAGEIFS(Observed!AO$2:AO$9149,Observed!$A$2:$A$9149,$A622,Observed!$D$2:$D$9149,$D622),"")</f>
        <v/>
      </c>
      <c r="AP622" s="21" t="str">
        <f>IF(ISNUMBER(AVERAGEIFS(Observed!AP$2:AP$9149,Observed!$A$2:$A$9149,$A622,Observed!$D$2:$D$9149,$D622)),AVERAGEIFS(Observed!AP$2:AP$9149,Observed!$A$2:$A$9149,$A622,Observed!$D$2:$D$9149,$D622),"")</f>
        <v/>
      </c>
      <c r="AQ622" s="22" t="str">
        <f>IF(ISNUMBER(AVERAGEIFS(Observed!AQ$2:AQ$9149,Observed!$A$2:$A$9149,$A622,Observed!$D$2:$D$9149,$D622)),AVERAGEIFS(Observed!AQ$2:AQ$9149,Observed!$A$2:$A$9149,$A622,Observed!$D$2:$D$9149,$D622),"")</f>
        <v/>
      </c>
      <c r="AR622" s="22" t="str">
        <f>IF(ISNUMBER(AVERAGEIFS(Observed!AR$2:AR$9149,Observed!$A$2:$A$9149,$A622,Observed!$D$2:$D$9149,$D622)),AVERAGEIFS(Observed!AR$2:AR$9149,Observed!$A$2:$A$9149,$A622,Observed!$D$2:$D$9149,$D622),"")</f>
        <v/>
      </c>
      <c r="AS622" s="22" t="str">
        <f>IF(ISNUMBER(AVERAGEIFS(Observed!AS$2:AS$9149,Observed!$A$2:$A$9149,$A622,Observed!$D$2:$D$9149,$D622)),AVERAGEIFS(Observed!AS$2:AS$9149,Observed!$A$2:$A$9149,$A622,Observed!$D$2:$D$9149,$D622),"")</f>
        <v/>
      </c>
      <c r="AT622" s="22" t="str">
        <f>IF(ISNUMBER(AVERAGEIFS(Observed!AT$2:AT$9149,Observed!$A$2:$A$9149,$A622,Observed!$D$2:$D$9149,$D622)),AVERAGEIFS(Observed!AT$2:AT$9149,Observed!$A$2:$A$9149,$A622,Observed!$D$2:$D$9149,$D622),"")</f>
        <v/>
      </c>
      <c r="AU622" s="22" t="str">
        <f>IF(ISNUMBER(AVERAGEIFS(Observed!AU$2:AU$9149,Observed!$A$2:$A$9149,$A622,Observed!$D$2:$D$9149,$D622)),AVERAGEIFS(Observed!AU$2:AU$9149,Observed!$A$2:$A$9149,$A622,Observed!$D$2:$D$9149,$D622),"")</f>
        <v/>
      </c>
      <c r="AV622" s="2">
        <f>COUNTIFS(Observed!$A$2:$A$9149,$A622,Observed!$D$2:$D$9149,$D622)</f>
        <v>5</v>
      </c>
      <c r="AW622" s="2">
        <f t="shared" si="9"/>
        <v>5</v>
      </c>
    </row>
    <row r="623" spans="1:49" x14ac:dyDescent="0.25">
      <c r="A623" t="s">
        <v>94</v>
      </c>
      <c r="B623" t="s">
        <v>116</v>
      </c>
      <c r="C623" t="s">
        <v>30</v>
      </c>
      <c r="D623" s="3">
        <v>40948</v>
      </c>
      <c r="E623">
        <v>1</v>
      </c>
      <c r="G623" t="s">
        <v>108</v>
      </c>
      <c r="K623" s="24" t="s">
        <v>76</v>
      </c>
      <c r="N623" s="2"/>
      <c r="O623" s="21" t="str">
        <f>IF(ISNUMBER(AVERAGEIFS(Observed!O$2:O$9149,Observed!$A$2:$A$9149,$A623,Observed!$D$2:$D$9149,$D623)),AVERAGEIFS(Observed!O$2:O$9149,Observed!$A$2:$A$9149,$A623,Observed!$D$2:$D$9149,$D623),"")</f>
        <v/>
      </c>
      <c r="P623" s="22" t="str">
        <f>IF(ISNUMBER(AVERAGEIFS(Observed!P$2:P$9149,Observed!$A$2:$A$9149,$A623,Observed!$D$2:$D$9149,$D623)),AVERAGEIFS(Observed!P$2:P$9149,Observed!$A$2:$A$9149,$A623,Observed!$D$2:$D$9149,$D623),"")</f>
        <v/>
      </c>
      <c r="Q623" s="22">
        <f>IF(ISNUMBER(AVERAGEIFS(Observed!Q$2:Q$9149,Observed!$A$2:$A$9149,$A623,Observed!$D$2:$D$9149,$D623)),AVERAGEIFS(Observed!Q$2:Q$9149,Observed!$A$2:$A$9149,$A623,Observed!$D$2:$D$9149,$D623),"")</f>
        <v>122.718</v>
      </c>
      <c r="R623" s="22">
        <f>IF(ISNUMBER(AVERAGEIFS(Observed!R$2:R$9149,Observed!$A$2:$A$9149,$A623,Observed!$D$2:$D$9149,$D623)),AVERAGEIFS(Observed!R$2:R$9149,Observed!$A$2:$A$9149,$A623,Observed!$D$2:$D$9149,$D623),"")</f>
        <v>122.718</v>
      </c>
      <c r="S623" s="22">
        <f>IF(ISNUMBER(AVERAGEIFS(Observed!S$2:S$9149,Observed!$A$2:$A$9149,$A623,Observed!$D$2:$D$9149,$D623)),AVERAGEIFS(Observed!S$2:S$9149,Observed!$A$2:$A$9149,$A623,Observed!$D$2:$D$9149,$D623),"")</f>
        <v>814.62400000000002</v>
      </c>
      <c r="T623" s="23" t="str">
        <f>IF(ISNUMBER(AVERAGEIFS(Observed!T$2:T$9149,Observed!$A$2:$A$9149,$A623,Observed!$D$2:$D$9149,$D623)),AVERAGEIFS(Observed!T$2:T$9149,Observed!$A$2:$A$9149,$A623,Observed!$D$2:$D$9149,$D623),"")</f>
        <v/>
      </c>
      <c r="U623" s="23" t="str">
        <f>IF(ISNUMBER(AVERAGEIFS(Observed!U$2:U$9149,Observed!$A$2:$A$9149,$A623,Observed!$D$2:$D$9149,$D623)),AVERAGEIFS(Observed!U$2:U$9149,Observed!$A$2:$A$9149,$A623,Observed!$D$2:$D$9149,$D623),"")</f>
        <v/>
      </c>
      <c r="V623" s="23" t="str">
        <f>IF(ISNUMBER(AVERAGEIFS(Observed!V$2:V$9149,Observed!$A$2:$A$9149,$A623,Observed!$D$2:$D$9149,$D623)),AVERAGEIFS(Observed!V$2:V$9149,Observed!$A$2:$A$9149,$A623,Observed!$D$2:$D$9149,$D623),"")</f>
        <v/>
      </c>
      <c r="W623" s="21" t="str">
        <f>IF(ISNUMBER(AVERAGEIFS(Observed!W$2:W$9149,Observed!$A$2:$A$9149,$A623,Observed!$D$2:$D$9149,$D623)),AVERAGEIFS(Observed!W$2:W$9149,Observed!$A$2:$A$9149,$A623,Observed!$D$2:$D$9149,$D623),"")</f>
        <v/>
      </c>
      <c r="X623" s="35" t="str">
        <f>IF(ISNUMBER(AVERAGEIFS(Observed!X$2:X$9149,Observed!$A$2:$A$9149,$A623,Observed!$D$2:$D$9149,$D623)),AVERAGEIFS(Observed!X$2:X$9149,Observed!$A$2:$A$9149,$A623,Observed!$D$2:$D$9149,$D623),"")</f>
        <v/>
      </c>
      <c r="Y623" s="35" t="str">
        <f>IF(ISNUMBER(AVERAGEIFS(Observed!Y$2:Y$9149,Observed!$A$2:$A$9149,$A623,Observed!$D$2:$D$9149,$D623)),AVERAGEIFS(Observed!Y$2:Y$9149,Observed!$A$2:$A$9149,$A623,Observed!$D$2:$D$9149,$D623),"")</f>
        <v/>
      </c>
      <c r="Z623" s="22" t="str">
        <f>IF(ISNUMBER(AVERAGEIFS(Observed!Z$2:Z$9149,Observed!$A$2:$A$9149,$A623,Observed!$D$2:$D$9149,$D623)),AVERAGEIFS(Observed!Z$2:Z$9149,Observed!$A$2:$A$9149,$A623,Observed!$D$2:$D$9149,$D623),"")</f>
        <v/>
      </c>
      <c r="AA623" s="22" t="str">
        <f>IF(ISNUMBER(AVERAGEIFS(Observed!AA$2:AA$9149,Observed!$A$2:$A$9149,$A623,Observed!$D$2:$D$9149,$D623)),AVERAGEIFS(Observed!AA$2:AA$9149,Observed!$A$2:$A$9149,$A623,Observed!$D$2:$D$9149,$D623),"")</f>
        <v/>
      </c>
      <c r="AB623" s="22" t="str">
        <f>IF(ISNUMBER(AVERAGEIFS(Observed!AB$2:AB$9149,Observed!$A$2:$A$9149,$A623,Observed!$D$2:$D$9149,$D623)),AVERAGEIFS(Observed!AB$2:AB$9149,Observed!$A$2:$A$9149,$A623,Observed!$D$2:$D$9149,$D623),"")</f>
        <v/>
      </c>
      <c r="AC623" s="22">
        <f>IF(ISNUMBER(AVERAGEIFS(Observed!AC$2:AC$9149,Observed!$A$2:$A$9149,$A623,Observed!$D$2:$D$9149,$D623)),AVERAGEIFS(Observed!AC$2:AC$9149,Observed!$A$2:$A$9149,$A623,Observed!$D$2:$D$9149,$D623),"")</f>
        <v>438.27211559697952</v>
      </c>
      <c r="AD623" s="22">
        <f>IF(ISNUMBER(AVERAGEIFS(Observed!AD$2:AD$9149,Observed!$A$2:$A$9149,$A623,Observed!$D$2:$D$9149,$D623)),AVERAGEIFS(Observed!AD$2:AD$9149,Observed!$A$2:$A$9149,$A623,Observed!$D$2:$D$9149,$D623),"")</f>
        <v>43.827211559697957</v>
      </c>
      <c r="AE623" s="22" t="str">
        <f>IF(ISNUMBER(AVERAGEIFS(Observed!AE$2:AE$9149,Observed!$A$2:$A$9149,$A623,Observed!$D$2:$D$9149,$D623)),AVERAGEIFS(Observed!AE$2:AE$9149,Observed!$A$2:$A$9149,$A623,Observed!$D$2:$D$9149,$D623),"")</f>
        <v/>
      </c>
      <c r="AF623" s="22" t="str">
        <f>IF(ISNUMBER(AVERAGEIFS(Observed!AF$2:AF$9149,Observed!$A$2:$A$9149,$A623,Observed!$D$2:$D$9149,$D623)),AVERAGEIFS(Observed!AF$2:AF$9149,Observed!$A$2:$A$9149,$A623,Observed!$D$2:$D$9149,$D623),"")</f>
        <v/>
      </c>
      <c r="AG623" s="22" t="str">
        <f>IF(ISNUMBER(AVERAGEIFS(Observed!AG$2:AG$9149,Observed!$A$2:$A$9149,$A623,Observed!$D$2:$D$9149,$D623)),AVERAGEIFS(Observed!AG$2:AG$9149,Observed!$A$2:$A$9149,$A623,Observed!$D$2:$D$9149,$D623),"")</f>
        <v/>
      </c>
      <c r="AH623" s="22" t="str">
        <f>IF(ISNUMBER(AVERAGEIFS(Observed!AH$2:AH$9149,Observed!$A$2:$A$9149,$A623,Observed!$D$2:$D$9149,$D623)),AVERAGEIFS(Observed!AH$2:AH$9149,Observed!$A$2:$A$9149,$A623,Observed!$D$2:$D$9149,$D623),"")</f>
        <v/>
      </c>
      <c r="AI623" s="22" t="str">
        <f>IF(ISNUMBER(AVERAGEIFS(Observed!AI$2:AI$9149,Observed!$A$2:$A$9149,$A623,Observed!$D$2:$D$9149,$D623)),AVERAGEIFS(Observed!AI$2:AI$9149,Observed!$A$2:$A$9149,$A623,Observed!$D$2:$D$9149,$D623),"")</f>
        <v/>
      </c>
      <c r="AJ623" s="22" t="str">
        <f>IF(ISNUMBER(AVERAGEIFS(Observed!AJ$2:AJ$9149,Observed!$A$2:$A$9149,$A623,Observed!$D$2:$D$9149,$D623)),AVERAGEIFS(Observed!AJ$2:AJ$9149,Observed!$A$2:$A$9149,$A623,Observed!$D$2:$D$9149,$D623),"")</f>
        <v/>
      </c>
      <c r="AK623" s="22" t="str">
        <f>IF(ISNUMBER(AVERAGEIFS(Observed!AK$2:AK$9149,Observed!$A$2:$A$9149,$A623,Observed!$D$2:$D$9149,$D623)),AVERAGEIFS(Observed!AK$2:AK$9149,Observed!$A$2:$A$9149,$A623,Observed!$D$2:$D$9149,$D623),"")</f>
        <v/>
      </c>
      <c r="AL623" s="23" t="str">
        <f>IF(ISNUMBER(AVERAGEIFS(Observed!AL$2:AL$9149,Observed!$A$2:$A$9149,$A623,Observed!$D$2:$D$9149,$D623)),AVERAGEIFS(Observed!AL$2:AL$9149,Observed!$A$2:$A$9149,$A623,Observed!$D$2:$D$9149,$D623),"")</f>
        <v/>
      </c>
      <c r="AM623" s="23" t="str">
        <f>IF(ISNUMBER(AVERAGEIFS(Observed!AM$2:AM$9149,Observed!$A$2:$A$9149,$A623,Observed!$D$2:$D$9149,$D623)),AVERAGEIFS(Observed!AM$2:AM$9149,Observed!$A$2:$A$9149,$A623,Observed!$D$2:$D$9149,$D623),"")</f>
        <v/>
      </c>
      <c r="AN623" s="22" t="str">
        <f>IF(ISNUMBER(AVERAGEIFS(Observed!AN$2:AN$9149,Observed!$A$2:$A$9149,$A623,Observed!$D$2:$D$9149,$D623)),AVERAGEIFS(Observed!AN$2:AN$9149,Observed!$A$2:$A$9149,$A623,Observed!$D$2:$D$9149,$D623),"")</f>
        <v/>
      </c>
      <c r="AO623" s="22" t="str">
        <f>IF(ISNUMBER(AVERAGEIFS(Observed!AO$2:AO$9149,Observed!$A$2:$A$9149,$A623,Observed!$D$2:$D$9149,$D623)),AVERAGEIFS(Observed!AO$2:AO$9149,Observed!$A$2:$A$9149,$A623,Observed!$D$2:$D$9149,$D623),"")</f>
        <v/>
      </c>
      <c r="AP623" s="21" t="str">
        <f>IF(ISNUMBER(AVERAGEIFS(Observed!AP$2:AP$9149,Observed!$A$2:$A$9149,$A623,Observed!$D$2:$D$9149,$D623)),AVERAGEIFS(Observed!AP$2:AP$9149,Observed!$A$2:$A$9149,$A623,Observed!$D$2:$D$9149,$D623),"")</f>
        <v/>
      </c>
      <c r="AQ623" s="22" t="str">
        <f>IF(ISNUMBER(AVERAGEIFS(Observed!AQ$2:AQ$9149,Observed!$A$2:$A$9149,$A623,Observed!$D$2:$D$9149,$D623)),AVERAGEIFS(Observed!AQ$2:AQ$9149,Observed!$A$2:$A$9149,$A623,Observed!$D$2:$D$9149,$D623),"")</f>
        <v/>
      </c>
      <c r="AR623" s="22" t="str">
        <f>IF(ISNUMBER(AVERAGEIFS(Observed!AR$2:AR$9149,Observed!$A$2:$A$9149,$A623,Observed!$D$2:$D$9149,$D623)),AVERAGEIFS(Observed!AR$2:AR$9149,Observed!$A$2:$A$9149,$A623,Observed!$D$2:$D$9149,$D623),"")</f>
        <v/>
      </c>
      <c r="AS623" s="22" t="str">
        <f>IF(ISNUMBER(AVERAGEIFS(Observed!AS$2:AS$9149,Observed!$A$2:$A$9149,$A623,Observed!$D$2:$D$9149,$D623)),AVERAGEIFS(Observed!AS$2:AS$9149,Observed!$A$2:$A$9149,$A623,Observed!$D$2:$D$9149,$D623),"")</f>
        <v/>
      </c>
      <c r="AT623" s="22" t="str">
        <f>IF(ISNUMBER(AVERAGEIFS(Observed!AT$2:AT$9149,Observed!$A$2:$A$9149,$A623,Observed!$D$2:$D$9149,$D623)),AVERAGEIFS(Observed!AT$2:AT$9149,Observed!$A$2:$A$9149,$A623,Observed!$D$2:$D$9149,$D623),"")</f>
        <v/>
      </c>
      <c r="AU623" s="22" t="str">
        <f>IF(ISNUMBER(AVERAGEIFS(Observed!AU$2:AU$9149,Observed!$A$2:$A$9149,$A623,Observed!$D$2:$D$9149,$D623)),AVERAGEIFS(Observed!AU$2:AU$9149,Observed!$A$2:$A$9149,$A623,Observed!$D$2:$D$9149,$D623),"")</f>
        <v/>
      </c>
      <c r="AV623" s="2">
        <f>COUNTIFS(Observed!$A$2:$A$9149,$A623,Observed!$D$2:$D$9149,$D623)</f>
        <v>5</v>
      </c>
      <c r="AW623" s="2">
        <f t="shared" si="9"/>
        <v>5</v>
      </c>
    </row>
    <row r="624" spans="1:49" x14ac:dyDescent="0.25">
      <c r="A624" t="s">
        <v>94</v>
      </c>
      <c r="B624" t="s">
        <v>116</v>
      </c>
      <c r="C624" t="s">
        <v>30</v>
      </c>
      <c r="D624" s="3">
        <v>40983</v>
      </c>
      <c r="E624">
        <v>1</v>
      </c>
      <c r="G624" t="s">
        <v>108</v>
      </c>
      <c r="K624" s="24" t="s">
        <v>76</v>
      </c>
      <c r="N624" s="2"/>
      <c r="O624" s="21" t="str">
        <f>IF(ISNUMBER(AVERAGEIFS(Observed!O$2:O$9149,Observed!$A$2:$A$9149,$A624,Observed!$D$2:$D$9149,$D624)),AVERAGEIFS(Observed!O$2:O$9149,Observed!$A$2:$A$9149,$A624,Observed!$D$2:$D$9149,$D624),"")</f>
        <v/>
      </c>
      <c r="P624" s="22" t="str">
        <f>IF(ISNUMBER(AVERAGEIFS(Observed!P$2:P$9149,Observed!$A$2:$A$9149,$A624,Observed!$D$2:$D$9149,$D624)),AVERAGEIFS(Observed!P$2:P$9149,Observed!$A$2:$A$9149,$A624,Observed!$D$2:$D$9149,$D624),"")</f>
        <v/>
      </c>
      <c r="Q624" s="22">
        <f>IF(ISNUMBER(AVERAGEIFS(Observed!Q$2:Q$9149,Observed!$A$2:$A$9149,$A624,Observed!$D$2:$D$9149,$D624)),AVERAGEIFS(Observed!Q$2:Q$9149,Observed!$A$2:$A$9149,$A624,Observed!$D$2:$D$9149,$D624),"")</f>
        <v>129.1</v>
      </c>
      <c r="R624" s="22">
        <f>IF(ISNUMBER(AVERAGEIFS(Observed!R$2:R$9149,Observed!$A$2:$A$9149,$A624,Observed!$D$2:$D$9149,$D624)),AVERAGEIFS(Observed!R$2:R$9149,Observed!$A$2:$A$9149,$A624,Observed!$D$2:$D$9149,$D624),"")</f>
        <v>129.1</v>
      </c>
      <c r="S624" s="22">
        <f>IF(ISNUMBER(AVERAGEIFS(Observed!S$2:S$9149,Observed!$A$2:$A$9149,$A624,Observed!$D$2:$D$9149,$D624)),AVERAGEIFS(Observed!S$2:S$9149,Observed!$A$2:$A$9149,$A624,Observed!$D$2:$D$9149,$D624),"")</f>
        <v>943.72399999999993</v>
      </c>
      <c r="T624" s="23" t="str">
        <f>IF(ISNUMBER(AVERAGEIFS(Observed!T$2:T$9149,Observed!$A$2:$A$9149,$A624,Observed!$D$2:$D$9149,$D624)),AVERAGEIFS(Observed!T$2:T$9149,Observed!$A$2:$A$9149,$A624,Observed!$D$2:$D$9149,$D624),"")</f>
        <v/>
      </c>
      <c r="U624" s="23" t="str">
        <f>IF(ISNUMBER(AVERAGEIFS(Observed!U$2:U$9149,Observed!$A$2:$A$9149,$A624,Observed!$D$2:$D$9149,$D624)),AVERAGEIFS(Observed!U$2:U$9149,Observed!$A$2:$A$9149,$A624,Observed!$D$2:$D$9149,$D624),"")</f>
        <v/>
      </c>
      <c r="V624" s="23" t="str">
        <f>IF(ISNUMBER(AVERAGEIFS(Observed!V$2:V$9149,Observed!$A$2:$A$9149,$A624,Observed!$D$2:$D$9149,$D624)),AVERAGEIFS(Observed!V$2:V$9149,Observed!$A$2:$A$9149,$A624,Observed!$D$2:$D$9149,$D624),"")</f>
        <v/>
      </c>
      <c r="W624" s="21" t="str">
        <f>IF(ISNUMBER(AVERAGEIFS(Observed!W$2:W$9149,Observed!$A$2:$A$9149,$A624,Observed!$D$2:$D$9149,$D624)),AVERAGEIFS(Observed!W$2:W$9149,Observed!$A$2:$A$9149,$A624,Observed!$D$2:$D$9149,$D624),"")</f>
        <v/>
      </c>
      <c r="X624" s="35" t="str">
        <f>IF(ISNUMBER(AVERAGEIFS(Observed!X$2:X$9149,Observed!$A$2:$A$9149,$A624,Observed!$D$2:$D$9149,$D624)),AVERAGEIFS(Observed!X$2:X$9149,Observed!$A$2:$A$9149,$A624,Observed!$D$2:$D$9149,$D624),"")</f>
        <v/>
      </c>
      <c r="Y624" s="35" t="str">
        <f>IF(ISNUMBER(AVERAGEIFS(Observed!Y$2:Y$9149,Observed!$A$2:$A$9149,$A624,Observed!$D$2:$D$9149,$D624)),AVERAGEIFS(Observed!Y$2:Y$9149,Observed!$A$2:$A$9149,$A624,Observed!$D$2:$D$9149,$D624),"")</f>
        <v/>
      </c>
      <c r="Z624" s="22" t="str">
        <f>IF(ISNUMBER(AVERAGEIFS(Observed!Z$2:Z$9149,Observed!$A$2:$A$9149,$A624,Observed!$D$2:$D$9149,$D624)),AVERAGEIFS(Observed!Z$2:Z$9149,Observed!$A$2:$A$9149,$A624,Observed!$D$2:$D$9149,$D624),"")</f>
        <v/>
      </c>
      <c r="AA624" s="22" t="str">
        <f>IF(ISNUMBER(AVERAGEIFS(Observed!AA$2:AA$9149,Observed!$A$2:$A$9149,$A624,Observed!$D$2:$D$9149,$D624)),AVERAGEIFS(Observed!AA$2:AA$9149,Observed!$A$2:$A$9149,$A624,Observed!$D$2:$D$9149,$D624),"")</f>
        <v/>
      </c>
      <c r="AB624" s="22" t="str">
        <f>IF(ISNUMBER(AVERAGEIFS(Observed!AB$2:AB$9149,Observed!$A$2:$A$9149,$A624,Observed!$D$2:$D$9149,$D624)),AVERAGEIFS(Observed!AB$2:AB$9149,Observed!$A$2:$A$9149,$A624,Observed!$D$2:$D$9149,$D624),"")</f>
        <v/>
      </c>
      <c r="AC624" s="22">
        <f>IF(ISNUMBER(AVERAGEIFS(Observed!AC$2:AC$9149,Observed!$A$2:$A$9149,$A624,Observed!$D$2:$D$9149,$D624)),AVERAGEIFS(Observed!AC$2:AC$9149,Observed!$A$2:$A$9149,$A624,Observed!$D$2:$D$9149,$D624),"")</f>
        <v>368.85063998095058</v>
      </c>
      <c r="AD624" s="22">
        <f>IF(ISNUMBER(AVERAGEIFS(Observed!AD$2:AD$9149,Observed!$A$2:$A$9149,$A624,Observed!$D$2:$D$9149,$D624)),AVERAGEIFS(Observed!AD$2:AD$9149,Observed!$A$2:$A$9149,$A624,Observed!$D$2:$D$9149,$D624),"")</f>
        <v>36.885063998095056</v>
      </c>
      <c r="AE624" s="22" t="str">
        <f>IF(ISNUMBER(AVERAGEIFS(Observed!AE$2:AE$9149,Observed!$A$2:$A$9149,$A624,Observed!$D$2:$D$9149,$D624)),AVERAGEIFS(Observed!AE$2:AE$9149,Observed!$A$2:$A$9149,$A624,Observed!$D$2:$D$9149,$D624),"")</f>
        <v/>
      </c>
      <c r="AF624" s="22" t="str">
        <f>IF(ISNUMBER(AVERAGEIFS(Observed!AF$2:AF$9149,Observed!$A$2:$A$9149,$A624,Observed!$D$2:$D$9149,$D624)),AVERAGEIFS(Observed!AF$2:AF$9149,Observed!$A$2:$A$9149,$A624,Observed!$D$2:$D$9149,$D624),"")</f>
        <v/>
      </c>
      <c r="AG624" s="22" t="str">
        <f>IF(ISNUMBER(AVERAGEIFS(Observed!AG$2:AG$9149,Observed!$A$2:$A$9149,$A624,Observed!$D$2:$D$9149,$D624)),AVERAGEIFS(Observed!AG$2:AG$9149,Observed!$A$2:$A$9149,$A624,Observed!$D$2:$D$9149,$D624),"")</f>
        <v/>
      </c>
      <c r="AH624" s="22" t="str">
        <f>IF(ISNUMBER(AVERAGEIFS(Observed!AH$2:AH$9149,Observed!$A$2:$A$9149,$A624,Observed!$D$2:$D$9149,$D624)),AVERAGEIFS(Observed!AH$2:AH$9149,Observed!$A$2:$A$9149,$A624,Observed!$D$2:$D$9149,$D624),"")</f>
        <v/>
      </c>
      <c r="AI624" s="22" t="str">
        <f>IF(ISNUMBER(AVERAGEIFS(Observed!AI$2:AI$9149,Observed!$A$2:$A$9149,$A624,Observed!$D$2:$D$9149,$D624)),AVERAGEIFS(Observed!AI$2:AI$9149,Observed!$A$2:$A$9149,$A624,Observed!$D$2:$D$9149,$D624),"")</f>
        <v/>
      </c>
      <c r="AJ624" s="22" t="str">
        <f>IF(ISNUMBER(AVERAGEIFS(Observed!AJ$2:AJ$9149,Observed!$A$2:$A$9149,$A624,Observed!$D$2:$D$9149,$D624)),AVERAGEIFS(Observed!AJ$2:AJ$9149,Observed!$A$2:$A$9149,$A624,Observed!$D$2:$D$9149,$D624),"")</f>
        <v/>
      </c>
      <c r="AK624" s="22" t="str">
        <f>IF(ISNUMBER(AVERAGEIFS(Observed!AK$2:AK$9149,Observed!$A$2:$A$9149,$A624,Observed!$D$2:$D$9149,$D624)),AVERAGEIFS(Observed!AK$2:AK$9149,Observed!$A$2:$A$9149,$A624,Observed!$D$2:$D$9149,$D624),"")</f>
        <v/>
      </c>
      <c r="AL624" s="23" t="str">
        <f>IF(ISNUMBER(AVERAGEIFS(Observed!AL$2:AL$9149,Observed!$A$2:$A$9149,$A624,Observed!$D$2:$D$9149,$D624)),AVERAGEIFS(Observed!AL$2:AL$9149,Observed!$A$2:$A$9149,$A624,Observed!$D$2:$D$9149,$D624),"")</f>
        <v/>
      </c>
      <c r="AM624" s="23" t="str">
        <f>IF(ISNUMBER(AVERAGEIFS(Observed!AM$2:AM$9149,Observed!$A$2:$A$9149,$A624,Observed!$D$2:$D$9149,$D624)),AVERAGEIFS(Observed!AM$2:AM$9149,Observed!$A$2:$A$9149,$A624,Observed!$D$2:$D$9149,$D624),"")</f>
        <v/>
      </c>
      <c r="AN624" s="22" t="str">
        <f>IF(ISNUMBER(AVERAGEIFS(Observed!AN$2:AN$9149,Observed!$A$2:$A$9149,$A624,Observed!$D$2:$D$9149,$D624)),AVERAGEIFS(Observed!AN$2:AN$9149,Observed!$A$2:$A$9149,$A624,Observed!$D$2:$D$9149,$D624),"")</f>
        <v/>
      </c>
      <c r="AO624" s="22" t="str">
        <f>IF(ISNUMBER(AVERAGEIFS(Observed!AO$2:AO$9149,Observed!$A$2:$A$9149,$A624,Observed!$D$2:$D$9149,$D624)),AVERAGEIFS(Observed!AO$2:AO$9149,Observed!$A$2:$A$9149,$A624,Observed!$D$2:$D$9149,$D624),"")</f>
        <v/>
      </c>
      <c r="AP624" s="21" t="str">
        <f>IF(ISNUMBER(AVERAGEIFS(Observed!AP$2:AP$9149,Observed!$A$2:$A$9149,$A624,Observed!$D$2:$D$9149,$D624)),AVERAGEIFS(Observed!AP$2:AP$9149,Observed!$A$2:$A$9149,$A624,Observed!$D$2:$D$9149,$D624),"")</f>
        <v/>
      </c>
      <c r="AQ624" s="22" t="str">
        <f>IF(ISNUMBER(AVERAGEIFS(Observed!AQ$2:AQ$9149,Observed!$A$2:$A$9149,$A624,Observed!$D$2:$D$9149,$D624)),AVERAGEIFS(Observed!AQ$2:AQ$9149,Observed!$A$2:$A$9149,$A624,Observed!$D$2:$D$9149,$D624),"")</f>
        <v/>
      </c>
      <c r="AR624" s="22" t="str">
        <f>IF(ISNUMBER(AVERAGEIFS(Observed!AR$2:AR$9149,Observed!$A$2:$A$9149,$A624,Observed!$D$2:$D$9149,$D624)),AVERAGEIFS(Observed!AR$2:AR$9149,Observed!$A$2:$A$9149,$A624,Observed!$D$2:$D$9149,$D624),"")</f>
        <v/>
      </c>
      <c r="AS624" s="22" t="str">
        <f>IF(ISNUMBER(AVERAGEIFS(Observed!AS$2:AS$9149,Observed!$A$2:$A$9149,$A624,Observed!$D$2:$D$9149,$D624)),AVERAGEIFS(Observed!AS$2:AS$9149,Observed!$A$2:$A$9149,$A624,Observed!$D$2:$D$9149,$D624),"")</f>
        <v/>
      </c>
      <c r="AT624" s="22" t="str">
        <f>IF(ISNUMBER(AVERAGEIFS(Observed!AT$2:AT$9149,Observed!$A$2:$A$9149,$A624,Observed!$D$2:$D$9149,$D624)),AVERAGEIFS(Observed!AT$2:AT$9149,Observed!$A$2:$A$9149,$A624,Observed!$D$2:$D$9149,$D624),"")</f>
        <v/>
      </c>
      <c r="AU624" s="22" t="str">
        <f>IF(ISNUMBER(AVERAGEIFS(Observed!AU$2:AU$9149,Observed!$A$2:$A$9149,$A624,Observed!$D$2:$D$9149,$D624)),AVERAGEIFS(Observed!AU$2:AU$9149,Observed!$A$2:$A$9149,$A624,Observed!$D$2:$D$9149,$D624),"")</f>
        <v/>
      </c>
      <c r="AV624" s="2">
        <f>COUNTIFS(Observed!$A$2:$A$9149,$A624,Observed!$D$2:$D$9149,$D624)</f>
        <v>5</v>
      </c>
      <c r="AW624" s="2">
        <f t="shared" si="9"/>
        <v>5</v>
      </c>
    </row>
    <row r="625" spans="1:49" x14ac:dyDescent="0.25">
      <c r="A625" t="s">
        <v>94</v>
      </c>
      <c r="B625" t="s">
        <v>116</v>
      </c>
      <c r="C625" t="s">
        <v>30</v>
      </c>
      <c r="D625" s="3">
        <v>41025</v>
      </c>
      <c r="E625">
        <v>1</v>
      </c>
      <c r="G625" t="s">
        <v>108</v>
      </c>
      <c r="K625" s="24" t="s">
        <v>76</v>
      </c>
      <c r="N625" s="2"/>
      <c r="O625" s="21" t="str">
        <f>IF(ISNUMBER(AVERAGEIFS(Observed!O$2:O$9149,Observed!$A$2:$A$9149,$A625,Observed!$D$2:$D$9149,$D625)),AVERAGEIFS(Observed!O$2:O$9149,Observed!$A$2:$A$9149,$A625,Observed!$D$2:$D$9149,$D625),"")</f>
        <v/>
      </c>
      <c r="P625" s="22" t="str">
        <f>IF(ISNUMBER(AVERAGEIFS(Observed!P$2:P$9149,Observed!$A$2:$A$9149,$A625,Observed!$D$2:$D$9149,$D625)),AVERAGEIFS(Observed!P$2:P$9149,Observed!$A$2:$A$9149,$A625,Observed!$D$2:$D$9149,$D625),"")</f>
        <v/>
      </c>
      <c r="Q625" s="22">
        <f>IF(ISNUMBER(AVERAGEIFS(Observed!Q$2:Q$9149,Observed!$A$2:$A$9149,$A625,Observed!$D$2:$D$9149,$D625)),AVERAGEIFS(Observed!Q$2:Q$9149,Observed!$A$2:$A$9149,$A625,Observed!$D$2:$D$9149,$D625),"")</f>
        <v>47.007999999999996</v>
      </c>
      <c r="R625" s="22">
        <f>IF(ISNUMBER(AVERAGEIFS(Observed!R$2:R$9149,Observed!$A$2:$A$9149,$A625,Observed!$D$2:$D$9149,$D625)),AVERAGEIFS(Observed!R$2:R$9149,Observed!$A$2:$A$9149,$A625,Observed!$D$2:$D$9149,$D625),"")</f>
        <v>47.007999999999996</v>
      </c>
      <c r="S625" s="22">
        <f>IF(ISNUMBER(AVERAGEIFS(Observed!S$2:S$9149,Observed!$A$2:$A$9149,$A625,Observed!$D$2:$D$9149,$D625)),AVERAGEIFS(Observed!S$2:S$9149,Observed!$A$2:$A$9149,$A625,Observed!$D$2:$D$9149,$D625),"")</f>
        <v>990.73199999999997</v>
      </c>
      <c r="T625" s="23" t="str">
        <f>IF(ISNUMBER(AVERAGEIFS(Observed!T$2:T$9149,Observed!$A$2:$A$9149,$A625,Observed!$D$2:$D$9149,$D625)),AVERAGEIFS(Observed!T$2:T$9149,Observed!$A$2:$A$9149,$A625,Observed!$D$2:$D$9149,$D625),"")</f>
        <v/>
      </c>
      <c r="U625" s="23" t="str">
        <f>IF(ISNUMBER(AVERAGEIFS(Observed!U$2:U$9149,Observed!$A$2:$A$9149,$A625,Observed!$D$2:$D$9149,$D625)),AVERAGEIFS(Observed!U$2:U$9149,Observed!$A$2:$A$9149,$A625,Observed!$D$2:$D$9149,$D625),"")</f>
        <v/>
      </c>
      <c r="V625" s="23" t="str">
        <f>IF(ISNUMBER(AVERAGEIFS(Observed!V$2:V$9149,Observed!$A$2:$A$9149,$A625,Observed!$D$2:$D$9149,$D625)),AVERAGEIFS(Observed!V$2:V$9149,Observed!$A$2:$A$9149,$A625,Observed!$D$2:$D$9149,$D625),"")</f>
        <v/>
      </c>
      <c r="W625" s="21" t="str">
        <f>IF(ISNUMBER(AVERAGEIFS(Observed!W$2:W$9149,Observed!$A$2:$A$9149,$A625,Observed!$D$2:$D$9149,$D625)),AVERAGEIFS(Observed!W$2:W$9149,Observed!$A$2:$A$9149,$A625,Observed!$D$2:$D$9149,$D625),"")</f>
        <v/>
      </c>
      <c r="X625" s="35" t="str">
        <f>IF(ISNUMBER(AVERAGEIFS(Observed!X$2:X$9149,Observed!$A$2:$A$9149,$A625,Observed!$D$2:$D$9149,$D625)),AVERAGEIFS(Observed!X$2:X$9149,Observed!$A$2:$A$9149,$A625,Observed!$D$2:$D$9149,$D625),"")</f>
        <v/>
      </c>
      <c r="Y625" s="35" t="str">
        <f>IF(ISNUMBER(AVERAGEIFS(Observed!Y$2:Y$9149,Observed!$A$2:$A$9149,$A625,Observed!$D$2:$D$9149,$D625)),AVERAGEIFS(Observed!Y$2:Y$9149,Observed!$A$2:$A$9149,$A625,Observed!$D$2:$D$9149,$D625),"")</f>
        <v/>
      </c>
      <c r="Z625" s="22" t="str">
        <f>IF(ISNUMBER(AVERAGEIFS(Observed!Z$2:Z$9149,Observed!$A$2:$A$9149,$A625,Observed!$D$2:$D$9149,$D625)),AVERAGEIFS(Observed!Z$2:Z$9149,Observed!$A$2:$A$9149,$A625,Observed!$D$2:$D$9149,$D625),"")</f>
        <v/>
      </c>
      <c r="AA625" s="22" t="str">
        <f>IF(ISNUMBER(AVERAGEIFS(Observed!AA$2:AA$9149,Observed!$A$2:$A$9149,$A625,Observed!$D$2:$D$9149,$D625)),AVERAGEIFS(Observed!AA$2:AA$9149,Observed!$A$2:$A$9149,$A625,Observed!$D$2:$D$9149,$D625),"")</f>
        <v/>
      </c>
      <c r="AB625" s="22" t="str">
        <f>IF(ISNUMBER(AVERAGEIFS(Observed!AB$2:AB$9149,Observed!$A$2:$A$9149,$A625,Observed!$D$2:$D$9149,$D625)),AVERAGEIFS(Observed!AB$2:AB$9149,Observed!$A$2:$A$9149,$A625,Observed!$D$2:$D$9149,$D625),"")</f>
        <v/>
      </c>
      <c r="AC625" s="22">
        <f>IF(ISNUMBER(AVERAGEIFS(Observed!AC$2:AC$9149,Observed!$A$2:$A$9149,$A625,Observed!$D$2:$D$9149,$D625)),AVERAGEIFS(Observed!AC$2:AC$9149,Observed!$A$2:$A$9149,$A625,Observed!$D$2:$D$9149,$D625),"")</f>
        <v>111.92327018767386</v>
      </c>
      <c r="AD625" s="22">
        <f>IF(ISNUMBER(AVERAGEIFS(Observed!AD$2:AD$9149,Observed!$A$2:$A$9149,$A625,Observed!$D$2:$D$9149,$D625)),AVERAGEIFS(Observed!AD$2:AD$9149,Observed!$A$2:$A$9149,$A625,Observed!$D$2:$D$9149,$D625),"")</f>
        <v>11.19232701876739</v>
      </c>
      <c r="AE625" s="22" t="str">
        <f>IF(ISNUMBER(AVERAGEIFS(Observed!AE$2:AE$9149,Observed!$A$2:$A$9149,$A625,Observed!$D$2:$D$9149,$D625)),AVERAGEIFS(Observed!AE$2:AE$9149,Observed!$A$2:$A$9149,$A625,Observed!$D$2:$D$9149,$D625),"")</f>
        <v/>
      </c>
      <c r="AF625" s="22" t="str">
        <f>IF(ISNUMBER(AVERAGEIFS(Observed!AF$2:AF$9149,Observed!$A$2:$A$9149,$A625,Observed!$D$2:$D$9149,$D625)),AVERAGEIFS(Observed!AF$2:AF$9149,Observed!$A$2:$A$9149,$A625,Observed!$D$2:$D$9149,$D625),"")</f>
        <v/>
      </c>
      <c r="AG625" s="22" t="str">
        <f>IF(ISNUMBER(AVERAGEIFS(Observed!AG$2:AG$9149,Observed!$A$2:$A$9149,$A625,Observed!$D$2:$D$9149,$D625)),AVERAGEIFS(Observed!AG$2:AG$9149,Observed!$A$2:$A$9149,$A625,Observed!$D$2:$D$9149,$D625),"")</f>
        <v/>
      </c>
      <c r="AH625" s="22" t="str">
        <f>IF(ISNUMBER(AVERAGEIFS(Observed!AH$2:AH$9149,Observed!$A$2:$A$9149,$A625,Observed!$D$2:$D$9149,$D625)),AVERAGEIFS(Observed!AH$2:AH$9149,Observed!$A$2:$A$9149,$A625,Observed!$D$2:$D$9149,$D625),"")</f>
        <v/>
      </c>
      <c r="AI625" s="22" t="str">
        <f>IF(ISNUMBER(AVERAGEIFS(Observed!AI$2:AI$9149,Observed!$A$2:$A$9149,$A625,Observed!$D$2:$D$9149,$D625)),AVERAGEIFS(Observed!AI$2:AI$9149,Observed!$A$2:$A$9149,$A625,Observed!$D$2:$D$9149,$D625),"")</f>
        <v/>
      </c>
      <c r="AJ625" s="22" t="str">
        <f>IF(ISNUMBER(AVERAGEIFS(Observed!AJ$2:AJ$9149,Observed!$A$2:$A$9149,$A625,Observed!$D$2:$D$9149,$D625)),AVERAGEIFS(Observed!AJ$2:AJ$9149,Observed!$A$2:$A$9149,$A625,Observed!$D$2:$D$9149,$D625),"")</f>
        <v/>
      </c>
      <c r="AK625" s="22" t="str">
        <f>IF(ISNUMBER(AVERAGEIFS(Observed!AK$2:AK$9149,Observed!$A$2:$A$9149,$A625,Observed!$D$2:$D$9149,$D625)),AVERAGEIFS(Observed!AK$2:AK$9149,Observed!$A$2:$A$9149,$A625,Observed!$D$2:$D$9149,$D625),"")</f>
        <v/>
      </c>
      <c r="AL625" s="23" t="str">
        <f>IF(ISNUMBER(AVERAGEIFS(Observed!AL$2:AL$9149,Observed!$A$2:$A$9149,$A625,Observed!$D$2:$D$9149,$D625)),AVERAGEIFS(Observed!AL$2:AL$9149,Observed!$A$2:$A$9149,$A625,Observed!$D$2:$D$9149,$D625),"")</f>
        <v/>
      </c>
      <c r="AM625" s="23" t="str">
        <f>IF(ISNUMBER(AVERAGEIFS(Observed!AM$2:AM$9149,Observed!$A$2:$A$9149,$A625,Observed!$D$2:$D$9149,$D625)),AVERAGEIFS(Observed!AM$2:AM$9149,Observed!$A$2:$A$9149,$A625,Observed!$D$2:$D$9149,$D625),"")</f>
        <v/>
      </c>
      <c r="AN625" s="22" t="str">
        <f>IF(ISNUMBER(AVERAGEIFS(Observed!AN$2:AN$9149,Observed!$A$2:$A$9149,$A625,Observed!$D$2:$D$9149,$D625)),AVERAGEIFS(Observed!AN$2:AN$9149,Observed!$A$2:$A$9149,$A625,Observed!$D$2:$D$9149,$D625),"")</f>
        <v/>
      </c>
      <c r="AO625" s="22" t="str">
        <f>IF(ISNUMBER(AVERAGEIFS(Observed!AO$2:AO$9149,Observed!$A$2:$A$9149,$A625,Observed!$D$2:$D$9149,$D625)),AVERAGEIFS(Observed!AO$2:AO$9149,Observed!$A$2:$A$9149,$A625,Observed!$D$2:$D$9149,$D625),"")</f>
        <v/>
      </c>
      <c r="AP625" s="21" t="str">
        <f>IF(ISNUMBER(AVERAGEIFS(Observed!AP$2:AP$9149,Observed!$A$2:$A$9149,$A625,Observed!$D$2:$D$9149,$D625)),AVERAGEIFS(Observed!AP$2:AP$9149,Observed!$A$2:$A$9149,$A625,Observed!$D$2:$D$9149,$D625),"")</f>
        <v/>
      </c>
      <c r="AQ625" s="22" t="str">
        <f>IF(ISNUMBER(AVERAGEIFS(Observed!AQ$2:AQ$9149,Observed!$A$2:$A$9149,$A625,Observed!$D$2:$D$9149,$D625)),AVERAGEIFS(Observed!AQ$2:AQ$9149,Observed!$A$2:$A$9149,$A625,Observed!$D$2:$D$9149,$D625),"")</f>
        <v/>
      </c>
      <c r="AR625" s="22" t="str">
        <f>IF(ISNUMBER(AVERAGEIFS(Observed!AR$2:AR$9149,Observed!$A$2:$A$9149,$A625,Observed!$D$2:$D$9149,$D625)),AVERAGEIFS(Observed!AR$2:AR$9149,Observed!$A$2:$A$9149,$A625,Observed!$D$2:$D$9149,$D625),"")</f>
        <v/>
      </c>
      <c r="AS625" s="22" t="str">
        <f>IF(ISNUMBER(AVERAGEIFS(Observed!AS$2:AS$9149,Observed!$A$2:$A$9149,$A625,Observed!$D$2:$D$9149,$D625)),AVERAGEIFS(Observed!AS$2:AS$9149,Observed!$A$2:$A$9149,$A625,Observed!$D$2:$D$9149,$D625),"")</f>
        <v/>
      </c>
      <c r="AT625" s="22" t="str">
        <f>IF(ISNUMBER(AVERAGEIFS(Observed!AT$2:AT$9149,Observed!$A$2:$A$9149,$A625,Observed!$D$2:$D$9149,$D625)),AVERAGEIFS(Observed!AT$2:AT$9149,Observed!$A$2:$A$9149,$A625,Observed!$D$2:$D$9149,$D625),"")</f>
        <v/>
      </c>
      <c r="AU625" s="22" t="str">
        <f>IF(ISNUMBER(AVERAGEIFS(Observed!AU$2:AU$9149,Observed!$A$2:$A$9149,$A625,Observed!$D$2:$D$9149,$D625)),AVERAGEIFS(Observed!AU$2:AU$9149,Observed!$A$2:$A$9149,$A625,Observed!$D$2:$D$9149,$D625),"")</f>
        <v/>
      </c>
      <c r="AV625" s="2">
        <f>COUNTIFS(Observed!$A$2:$A$9149,$A625,Observed!$D$2:$D$9149,$D625)</f>
        <v>5</v>
      </c>
      <c r="AW625" s="2">
        <f t="shared" si="9"/>
        <v>5</v>
      </c>
    </row>
    <row r="626" spans="1:49" x14ac:dyDescent="0.25">
      <c r="A626" t="s">
        <v>94</v>
      </c>
      <c r="B626" t="s">
        <v>116</v>
      </c>
      <c r="C626" t="s">
        <v>30</v>
      </c>
      <c r="D626" s="3">
        <v>41060</v>
      </c>
      <c r="E626">
        <v>1</v>
      </c>
      <c r="G626" t="s">
        <v>108</v>
      </c>
      <c r="K626" s="24" t="s">
        <v>76</v>
      </c>
      <c r="N626" s="2"/>
      <c r="O626" s="21" t="str">
        <f>IF(ISNUMBER(AVERAGEIFS(Observed!O$2:O$9149,Observed!$A$2:$A$9149,$A626,Observed!$D$2:$D$9149,$D626)),AVERAGEIFS(Observed!O$2:O$9149,Observed!$A$2:$A$9149,$A626,Observed!$D$2:$D$9149,$D626),"")</f>
        <v/>
      </c>
      <c r="P626" s="22" t="str">
        <f>IF(ISNUMBER(AVERAGEIFS(Observed!P$2:P$9149,Observed!$A$2:$A$9149,$A626,Observed!$D$2:$D$9149,$D626)),AVERAGEIFS(Observed!P$2:P$9149,Observed!$A$2:$A$9149,$A626,Observed!$D$2:$D$9149,$D626),"")</f>
        <v/>
      </c>
      <c r="Q626" s="22">
        <f>IF(ISNUMBER(AVERAGEIFS(Observed!Q$2:Q$9149,Observed!$A$2:$A$9149,$A626,Observed!$D$2:$D$9149,$D626)),AVERAGEIFS(Observed!Q$2:Q$9149,Observed!$A$2:$A$9149,$A626,Observed!$D$2:$D$9149,$D626),"")</f>
        <v>1.4780000000000002</v>
      </c>
      <c r="R626" s="22">
        <f>IF(ISNUMBER(AVERAGEIFS(Observed!R$2:R$9149,Observed!$A$2:$A$9149,$A626,Observed!$D$2:$D$9149,$D626)),AVERAGEIFS(Observed!R$2:R$9149,Observed!$A$2:$A$9149,$A626,Observed!$D$2:$D$9149,$D626),"")</f>
        <v>1.4780000000000002</v>
      </c>
      <c r="S626" s="22">
        <f>IF(ISNUMBER(AVERAGEIFS(Observed!S$2:S$9149,Observed!$A$2:$A$9149,$A626,Observed!$D$2:$D$9149,$D626)),AVERAGEIFS(Observed!S$2:S$9149,Observed!$A$2:$A$9149,$A626,Observed!$D$2:$D$9149,$D626),"")</f>
        <v>992.21</v>
      </c>
      <c r="T626" s="23" t="str">
        <f>IF(ISNUMBER(AVERAGEIFS(Observed!T$2:T$9149,Observed!$A$2:$A$9149,$A626,Observed!$D$2:$D$9149,$D626)),AVERAGEIFS(Observed!T$2:T$9149,Observed!$A$2:$A$9149,$A626,Observed!$D$2:$D$9149,$D626),"")</f>
        <v/>
      </c>
      <c r="U626" s="23" t="str">
        <f>IF(ISNUMBER(AVERAGEIFS(Observed!U$2:U$9149,Observed!$A$2:$A$9149,$A626,Observed!$D$2:$D$9149,$D626)),AVERAGEIFS(Observed!U$2:U$9149,Observed!$A$2:$A$9149,$A626,Observed!$D$2:$D$9149,$D626),"")</f>
        <v/>
      </c>
      <c r="V626" s="23" t="str">
        <f>IF(ISNUMBER(AVERAGEIFS(Observed!V$2:V$9149,Observed!$A$2:$A$9149,$A626,Observed!$D$2:$D$9149,$D626)),AVERAGEIFS(Observed!V$2:V$9149,Observed!$A$2:$A$9149,$A626,Observed!$D$2:$D$9149,$D626),"")</f>
        <v/>
      </c>
      <c r="W626" s="21" t="str">
        <f>IF(ISNUMBER(AVERAGEIFS(Observed!W$2:W$9149,Observed!$A$2:$A$9149,$A626,Observed!$D$2:$D$9149,$D626)),AVERAGEIFS(Observed!W$2:W$9149,Observed!$A$2:$A$9149,$A626,Observed!$D$2:$D$9149,$D626),"")</f>
        <v/>
      </c>
      <c r="X626" s="35" t="str">
        <f>IF(ISNUMBER(AVERAGEIFS(Observed!X$2:X$9149,Observed!$A$2:$A$9149,$A626,Observed!$D$2:$D$9149,$D626)),AVERAGEIFS(Observed!X$2:X$9149,Observed!$A$2:$A$9149,$A626,Observed!$D$2:$D$9149,$D626),"")</f>
        <v/>
      </c>
      <c r="Y626" s="35" t="str">
        <f>IF(ISNUMBER(AVERAGEIFS(Observed!Y$2:Y$9149,Observed!$A$2:$A$9149,$A626,Observed!$D$2:$D$9149,$D626)),AVERAGEIFS(Observed!Y$2:Y$9149,Observed!$A$2:$A$9149,$A626,Observed!$D$2:$D$9149,$D626),"")</f>
        <v/>
      </c>
      <c r="Z626" s="22" t="str">
        <f>IF(ISNUMBER(AVERAGEIFS(Observed!Z$2:Z$9149,Observed!$A$2:$A$9149,$A626,Observed!$D$2:$D$9149,$D626)),AVERAGEIFS(Observed!Z$2:Z$9149,Observed!$A$2:$A$9149,$A626,Observed!$D$2:$D$9149,$D626),"")</f>
        <v/>
      </c>
      <c r="AA626" s="22" t="str">
        <f>IF(ISNUMBER(AVERAGEIFS(Observed!AA$2:AA$9149,Observed!$A$2:$A$9149,$A626,Observed!$D$2:$D$9149,$D626)),AVERAGEIFS(Observed!AA$2:AA$9149,Observed!$A$2:$A$9149,$A626,Observed!$D$2:$D$9149,$D626),"")</f>
        <v/>
      </c>
      <c r="AB626" s="22" t="str">
        <f>IF(ISNUMBER(AVERAGEIFS(Observed!AB$2:AB$9149,Observed!$A$2:$A$9149,$A626,Observed!$D$2:$D$9149,$D626)),AVERAGEIFS(Observed!AB$2:AB$9149,Observed!$A$2:$A$9149,$A626,Observed!$D$2:$D$9149,$D626),"")</f>
        <v/>
      </c>
      <c r="AC626" s="22">
        <f>IF(ISNUMBER(AVERAGEIFS(Observed!AC$2:AC$9149,Observed!$A$2:$A$9149,$A626,Observed!$D$2:$D$9149,$D626)),AVERAGEIFS(Observed!AC$2:AC$9149,Observed!$A$2:$A$9149,$A626,Observed!$D$2:$D$9149,$D626),"")</f>
        <v>10.562735247508574</v>
      </c>
      <c r="AD626" s="22">
        <f>IF(ISNUMBER(AVERAGEIFS(Observed!AD$2:AD$9149,Observed!$A$2:$A$9149,$A626,Observed!$D$2:$D$9149,$D626)),AVERAGEIFS(Observed!AD$2:AD$9149,Observed!$A$2:$A$9149,$A626,Observed!$D$2:$D$9149,$D626),"")</f>
        <v>1.0562735247508575</v>
      </c>
      <c r="AE626" s="22" t="str">
        <f>IF(ISNUMBER(AVERAGEIFS(Observed!AE$2:AE$9149,Observed!$A$2:$A$9149,$A626,Observed!$D$2:$D$9149,$D626)),AVERAGEIFS(Observed!AE$2:AE$9149,Observed!$A$2:$A$9149,$A626,Observed!$D$2:$D$9149,$D626),"")</f>
        <v/>
      </c>
      <c r="AF626" s="22" t="str">
        <f>IF(ISNUMBER(AVERAGEIFS(Observed!AF$2:AF$9149,Observed!$A$2:$A$9149,$A626,Observed!$D$2:$D$9149,$D626)),AVERAGEIFS(Observed!AF$2:AF$9149,Observed!$A$2:$A$9149,$A626,Observed!$D$2:$D$9149,$D626),"")</f>
        <v/>
      </c>
      <c r="AG626" s="22" t="str">
        <f>IF(ISNUMBER(AVERAGEIFS(Observed!AG$2:AG$9149,Observed!$A$2:$A$9149,$A626,Observed!$D$2:$D$9149,$D626)),AVERAGEIFS(Observed!AG$2:AG$9149,Observed!$A$2:$A$9149,$A626,Observed!$D$2:$D$9149,$D626),"")</f>
        <v/>
      </c>
      <c r="AH626" s="22" t="str">
        <f>IF(ISNUMBER(AVERAGEIFS(Observed!AH$2:AH$9149,Observed!$A$2:$A$9149,$A626,Observed!$D$2:$D$9149,$D626)),AVERAGEIFS(Observed!AH$2:AH$9149,Observed!$A$2:$A$9149,$A626,Observed!$D$2:$D$9149,$D626),"")</f>
        <v/>
      </c>
      <c r="AI626" s="22" t="str">
        <f>IF(ISNUMBER(AVERAGEIFS(Observed!AI$2:AI$9149,Observed!$A$2:$A$9149,$A626,Observed!$D$2:$D$9149,$D626)),AVERAGEIFS(Observed!AI$2:AI$9149,Observed!$A$2:$A$9149,$A626,Observed!$D$2:$D$9149,$D626),"")</f>
        <v/>
      </c>
      <c r="AJ626" s="22" t="str">
        <f>IF(ISNUMBER(AVERAGEIFS(Observed!AJ$2:AJ$9149,Observed!$A$2:$A$9149,$A626,Observed!$D$2:$D$9149,$D626)),AVERAGEIFS(Observed!AJ$2:AJ$9149,Observed!$A$2:$A$9149,$A626,Observed!$D$2:$D$9149,$D626),"")</f>
        <v/>
      </c>
      <c r="AK626" s="22" t="str">
        <f>IF(ISNUMBER(AVERAGEIFS(Observed!AK$2:AK$9149,Observed!$A$2:$A$9149,$A626,Observed!$D$2:$D$9149,$D626)),AVERAGEIFS(Observed!AK$2:AK$9149,Observed!$A$2:$A$9149,$A626,Observed!$D$2:$D$9149,$D626),"")</f>
        <v/>
      </c>
      <c r="AL626" s="23" t="str">
        <f>IF(ISNUMBER(AVERAGEIFS(Observed!AL$2:AL$9149,Observed!$A$2:$A$9149,$A626,Observed!$D$2:$D$9149,$D626)),AVERAGEIFS(Observed!AL$2:AL$9149,Observed!$A$2:$A$9149,$A626,Observed!$D$2:$D$9149,$D626),"")</f>
        <v/>
      </c>
      <c r="AM626" s="23" t="str">
        <f>IF(ISNUMBER(AVERAGEIFS(Observed!AM$2:AM$9149,Observed!$A$2:$A$9149,$A626,Observed!$D$2:$D$9149,$D626)),AVERAGEIFS(Observed!AM$2:AM$9149,Observed!$A$2:$A$9149,$A626,Observed!$D$2:$D$9149,$D626),"")</f>
        <v/>
      </c>
      <c r="AN626" s="22" t="str">
        <f>IF(ISNUMBER(AVERAGEIFS(Observed!AN$2:AN$9149,Observed!$A$2:$A$9149,$A626,Observed!$D$2:$D$9149,$D626)),AVERAGEIFS(Observed!AN$2:AN$9149,Observed!$A$2:$A$9149,$A626,Observed!$D$2:$D$9149,$D626),"")</f>
        <v/>
      </c>
      <c r="AO626" s="22" t="str">
        <f>IF(ISNUMBER(AVERAGEIFS(Observed!AO$2:AO$9149,Observed!$A$2:$A$9149,$A626,Observed!$D$2:$D$9149,$D626)),AVERAGEIFS(Observed!AO$2:AO$9149,Observed!$A$2:$A$9149,$A626,Observed!$D$2:$D$9149,$D626),"")</f>
        <v/>
      </c>
      <c r="AP626" s="21" t="str">
        <f>IF(ISNUMBER(AVERAGEIFS(Observed!AP$2:AP$9149,Observed!$A$2:$A$9149,$A626,Observed!$D$2:$D$9149,$D626)),AVERAGEIFS(Observed!AP$2:AP$9149,Observed!$A$2:$A$9149,$A626,Observed!$D$2:$D$9149,$D626),"")</f>
        <v/>
      </c>
      <c r="AQ626" s="22" t="str">
        <f>IF(ISNUMBER(AVERAGEIFS(Observed!AQ$2:AQ$9149,Observed!$A$2:$A$9149,$A626,Observed!$D$2:$D$9149,$D626)),AVERAGEIFS(Observed!AQ$2:AQ$9149,Observed!$A$2:$A$9149,$A626,Observed!$D$2:$D$9149,$D626),"")</f>
        <v/>
      </c>
      <c r="AR626" s="22" t="str">
        <f>IF(ISNUMBER(AVERAGEIFS(Observed!AR$2:AR$9149,Observed!$A$2:$A$9149,$A626,Observed!$D$2:$D$9149,$D626)),AVERAGEIFS(Observed!AR$2:AR$9149,Observed!$A$2:$A$9149,$A626,Observed!$D$2:$D$9149,$D626),"")</f>
        <v/>
      </c>
      <c r="AS626" s="22" t="str">
        <f>IF(ISNUMBER(AVERAGEIFS(Observed!AS$2:AS$9149,Observed!$A$2:$A$9149,$A626,Observed!$D$2:$D$9149,$D626)),AVERAGEIFS(Observed!AS$2:AS$9149,Observed!$A$2:$A$9149,$A626,Observed!$D$2:$D$9149,$D626),"")</f>
        <v/>
      </c>
      <c r="AT626" s="22" t="str">
        <f>IF(ISNUMBER(AVERAGEIFS(Observed!AT$2:AT$9149,Observed!$A$2:$A$9149,$A626,Observed!$D$2:$D$9149,$D626)),AVERAGEIFS(Observed!AT$2:AT$9149,Observed!$A$2:$A$9149,$A626,Observed!$D$2:$D$9149,$D626),"")</f>
        <v/>
      </c>
      <c r="AU626" s="22" t="str">
        <f>IF(ISNUMBER(AVERAGEIFS(Observed!AU$2:AU$9149,Observed!$A$2:$A$9149,$A626,Observed!$D$2:$D$9149,$D626)),AVERAGEIFS(Observed!AU$2:AU$9149,Observed!$A$2:$A$9149,$A626,Observed!$D$2:$D$9149,$D626),"")</f>
        <v/>
      </c>
      <c r="AV626" s="2">
        <f>COUNTIFS(Observed!$A$2:$A$9149,$A626,Observed!$D$2:$D$9149,$D626)</f>
        <v>5</v>
      </c>
      <c r="AW626" s="2">
        <f t="shared" si="9"/>
        <v>5</v>
      </c>
    </row>
    <row r="627" spans="1:49" x14ac:dyDescent="0.25">
      <c r="A627" t="s">
        <v>95</v>
      </c>
      <c r="B627" t="s">
        <v>116</v>
      </c>
      <c r="C627" t="s">
        <v>30</v>
      </c>
      <c r="D627" s="3">
        <v>40525</v>
      </c>
      <c r="E627">
        <v>1</v>
      </c>
      <c r="G627" t="s">
        <v>109</v>
      </c>
      <c r="K627" s="24" t="s">
        <v>115</v>
      </c>
      <c r="N627" s="2"/>
      <c r="O627" s="21" t="str">
        <f>IF(ISNUMBER(AVERAGEIFS(Observed!O$2:O$9149,Observed!$A$2:$A$9149,$A627,Observed!$D$2:$D$9149,$D627)),AVERAGEIFS(Observed!O$2:O$9149,Observed!$A$2:$A$9149,$A627,Observed!$D$2:$D$9149,$D627),"")</f>
        <v/>
      </c>
      <c r="P627" s="22" t="str">
        <f>IF(ISNUMBER(AVERAGEIFS(Observed!P$2:P$9149,Observed!$A$2:$A$9149,$A627,Observed!$D$2:$D$9149,$D627)),AVERAGEIFS(Observed!P$2:P$9149,Observed!$A$2:$A$9149,$A627,Observed!$D$2:$D$9149,$D627),"")</f>
        <v/>
      </c>
      <c r="Q627" s="22">
        <f>IF(ISNUMBER(AVERAGEIFS(Observed!Q$2:Q$9149,Observed!$A$2:$A$9149,$A627,Observed!$D$2:$D$9149,$D627)),AVERAGEIFS(Observed!Q$2:Q$9149,Observed!$A$2:$A$9149,$A627,Observed!$D$2:$D$9149,$D627),"")</f>
        <v>249.56199999999998</v>
      </c>
      <c r="R627" s="22">
        <f>IF(ISNUMBER(AVERAGEIFS(Observed!R$2:R$9149,Observed!$A$2:$A$9149,$A627,Observed!$D$2:$D$9149,$D627)),AVERAGEIFS(Observed!R$2:R$9149,Observed!$A$2:$A$9149,$A627,Observed!$D$2:$D$9149,$D627),"")</f>
        <v>249.56199999999998</v>
      </c>
      <c r="S627" s="22">
        <f>IF(ISNUMBER(AVERAGEIFS(Observed!S$2:S$9149,Observed!$A$2:$A$9149,$A627,Observed!$D$2:$D$9149,$D627)),AVERAGEIFS(Observed!S$2:S$9149,Observed!$A$2:$A$9149,$A627,Observed!$D$2:$D$9149,$D627),"")</f>
        <v>249.56199999999998</v>
      </c>
      <c r="T627" s="23" t="str">
        <f>IF(ISNUMBER(AVERAGEIFS(Observed!T$2:T$9149,Observed!$A$2:$A$9149,$A627,Observed!$D$2:$D$9149,$D627)),AVERAGEIFS(Observed!T$2:T$9149,Observed!$A$2:$A$9149,$A627,Observed!$D$2:$D$9149,$D627),"")</f>
        <v/>
      </c>
      <c r="U627" s="23" t="str">
        <f>IF(ISNUMBER(AVERAGEIFS(Observed!U$2:U$9149,Observed!$A$2:$A$9149,$A627,Observed!$D$2:$D$9149,$D627)),AVERAGEIFS(Observed!U$2:U$9149,Observed!$A$2:$A$9149,$A627,Observed!$D$2:$D$9149,$D627),"")</f>
        <v/>
      </c>
      <c r="V627" s="23" t="str">
        <f>IF(ISNUMBER(AVERAGEIFS(Observed!V$2:V$9149,Observed!$A$2:$A$9149,$A627,Observed!$D$2:$D$9149,$D627)),AVERAGEIFS(Observed!V$2:V$9149,Observed!$A$2:$A$9149,$A627,Observed!$D$2:$D$9149,$D627),"")</f>
        <v/>
      </c>
      <c r="W627" s="21" t="str">
        <f>IF(ISNUMBER(AVERAGEIFS(Observed!W$2:W$9149,Observed!$A$2:$A$9149,$A627,Observed!$D$2:$D$9149,$D627)),AVERAGEIFS(Observed!W$2:W$9149,Observed!$A$2:$A$9149,$A627,Observed!$D$2:$D$9149,$D627),"")</f>
        <v/>
      </c>
      <c r="X627" s="35" t="str">
        <f>IF(ISNUMBER(AVERAGEIFS(Observed!X$2:X$9149,Observed!$A$2:$A$9149,$A627,Observed!$D$2:$D$9149,$D627)),AVERAGEIFS(Observed!X$2:X$9149,Observed!$A$2:$A$9149,$A627,Observed!$D$2:$D$9149,$D627),"")</f>
        <v/>
      </c>
      <c r="Y627" s="35" t="str">
        <f>IF(ISNUMBER(AVERAGEIFS(Observed!Y$2:Y$9149,Observed!$A$2:$A$9149,$A627,Observed!$D$2:$D$9149,$D627)),AVERAGEIFS(Observed!Y$2:Y$9149,Observed!$A$2:$A$9149,$A627,Observed!$D$2:$D$9149,$D627),"")</f>
        <v/>
      </c>
      <c r="Z627" s="22" t="str">
        <f>IF(ISNUMBER(AVERAGEIFS(Observed!Z$2:Z$9149,Observed!$A$2:$A$9149,$A627,Observed!$D$2:$D$9149,$D627)),AVERAGEIFS(Observed!Z$2:Z$9149,Observed!$A$2:$A$9149,$A627,Observed!$D$2:$D$9149,$D627),"")</f>
        <v/>
      </c>
      <c r="AA627" s="22" t="str">
        <f>IF(ISNUMBER(AVERAGEIFS(Observed!AA$2:AA$9149,Observed!$A$2:$A$9149,$A627,Observed!$D$2:$D$9149,$D627)),AVERAGEIFS(Observed!AA$2:AA$9149,Observed!$A$2:$A$9149,$A627,Observed!$D$2:$D$9149,$D627),"")</f>
        <v/>
      </c>
      <c r="AB627" s="22" t="str">
        <f>IF(ISNUMBER(AVERAGEIFS(Observed!AB$2:AB$9149,Observed!$A$2:$A$9149,$A627,Observed!$D$2:$D$9149,$D627)),AVERAGEIFS(Observed!AB$2:AB$9149,Observed!$A$2:$A$9149,$A627,Observed!$D$2:$D$9149,$D627),"")</f>
        <v/>
      </c>
      <c r="AC627" s="22">
        <f>IF(ISNUMBER(AVERAGEIFS(Observed!AC$2:AC$9149,Observed!$A$2:$A$9149,$A627,Observed!$D$2:$D$9149,$D627)),AVERAGEIFS(Observed!AC$2:AC$9149,Observed!$A$2:$A$9149,$A627,Observed!$D$2:$D$9149,$D627),"")</f>
        <v>674.3993248104556</v>
      </c>
      <c r="AD627" s="22">
        <f>IF(ISNUMBER(AVERAGEIFS(Observed!AD$2:AD$9149,Observed!$A$2:$A$9149,$A627,Observed!$D$2:$D$9149,$D627)),AVERAGEIFS(Observed!AD$2:AD$9149,Observed!$A$2:$A$9149,$A627,Observed!$D$2:$D$9149,$D627),"")</f>
        <v>67.439932481045574</v>
      </c>
      <c r="AE627" s="22" t="str">
        <f>IF(ISNUMBER(AVERAGEIFS(Observed!AE$2:AE$9149,Observed!$A$2:$A$9149,$A627,Observed!$D$2:$D$9149,$D627)),AVERAGEIFS(Observed!AE$2:AE$9149,Observed!$A$2:$A$9149,$A627,Observed!$D$2:$D$9149,$D627),"")</f>
        <v/>
      </c>
      <c r="AF627" s="22" t="str">
        <f>IF(ISNUMBER(AVERAGEIFS(Observed!AF$2:AF$9149,Observed!$A$2:$A$9149,$A627,Observed!$D$2:$D$9149,$D627)),AVERAGEIFS(Observed!AF$2:AF$9149,Observed!$A$2:$A$9149,$A627,Observed!$D$2:$D$9149,$D627),"")</f>
        <v/>
      </c>
      <c r="AG627" s="22" t="str">
        <f>IF(ISNUMBER(AVERAGEIFS(Observed!AG$2:AG$9149,Observed!$A$2:$A$9149,$A627,Observed!$D$2:$D$9149,$D627)),AVERAGEIFS(Observed!AG$2:AG$9149,Observed!$A$2:$A$9149,$A627,Observed!$D$2:$D$9149,$D627),"")</f>
        <v/>
      </c>
      <c r="AH627" s="22" t="str">
        <f>IF(ISNUMBER(AVERAGEIFS(Observed!AH$2:AH$9149,Observed!$A$2:$A$9149,$A627,Observed!$D$2:$D$9149,$D627)),AVERAGEIFS(Observed!AH$2:AH$9149,Observed!$A$2:$A$9149,$A627,Observed!$D$2:$D$9149,$D627),"")</f>
        <v/>
      </c>
      <c r="AI627" s="22" t="str">
        <f>IF(ISNUMBER(AVERAGEIFS(Observed!AI$2:AI$9149,Observed!$A$2:$A$9149,$A627,Observed!$D$2:$D$9149,$D627)),AVERAGEIFS(Observed!AI$2:AI$9149,Observed!$A$2:$A$9149,$A627,Observed!$D$2:$D$9149,$D627),"")</f>
        <v/>
      </c>
      <c r="AJ627" s="22" t="str">
        <f>IF(ISNUMBER(AVERAGEIFS(Observed!AJ$2:AJ$9149,Observed!$A$2:$A$9149,$A627,Observed!$D$2:$D$9149,$D627)),AVERAGEIFS(Observed!AJ$2:AJ$9149,Observed!$A$2:$A$9149,$A627,Observed!$D$2:$D$9149,$D627),"")</f>
        <v/>
      </c>
      <c r="AK627" s="22" t="str">
        <f>IF(ISNUMBER(AVERAGEIFS(Observed!AK$2:AK$9149,Observed!$A$2:$A$9149,$A627,Observed!$D$2:$D$9149,$D627)),AVERAGEIFS(Observed!AK$2:AK$9149,Observed!$A$2:$A$9149,$A627,Observed!$D$2:$D$9149,$D627),"")</f>
        <v/>
      </c>
      <c r="AL627" s="23" t="str">
        <f>IF(ISNUMBER(AVERAGEIFS(Observed!AL$2:AL$9149,Observed!$A$2:$A$9149,$A627,Observed!$D$2:$D$9149,$D627)),AVERAGEIFS(Observed!AL$2:AL$9149,Observed!$A$2:$A$9149,$A627,Observed!$D$2:$D$9149,$D627),"")</f>
        <v/>
      </c>
      <c r="AM627" s="23" t="str">
        <f>IF(ISNUMBER(AVERAGEIFS(Observed!AM$2:AM$9149,Observed!$A$2:$A$9149,$A627,Observed!$D$2:$D$9149,$D627)),AVERAGEIFS(Observed!AM$2:AM$9149,Observed!$A$2:$A$9149,$A627,Observed!$D$2:$D$9149,$D627),"")</f>
        <v/>
      </c>
      <c r="AN627" s="22" t="str">
        <f>IF(ISNUMBER(AVERAGEIFS(Observed!AN$2:AN$9149,Observed!$A$2:$A$9149,$A627,Observed!$D$2:$D$9149,$D627)),AVERAGEIFS(Observed!AN$2:AN$9149,Observed!$A$2:$A$9149,$A627,Observed!$D$2:$D$9149,$D627),"")</f>
        <v/>
      </c>
      <c r="AO627" s="22" t="str">
        <f>IF(ISNUMBER(AVERAGEIFS(Observed!AO$2:AO$9149,Observed!$A$2:$A$9149,$A627,Observed!$D$2:$D$9149,$D627)),AVERAGEIFS(Observed!AO$2:AO$9149,Observed!$A$2:$A$9149,$A627,Observed!$D$2:$D$9149,$D627),"")</f>
        <v/>
      </c>
      <c r="AP627" s="21" t="str">
        <f>IF(ISNUMBER(AVERAGEIFS(Observed!AP$2:AP$9149,Observed!$A$2:$A$9149,$A627,Observed!$D$2:$D$9149,$D627)),AVERAGEIFS(Observed!AP$2:AP$9149,Observed!$A$2:$A$9149,$A627,Observed!$D$2:$D$9149,$D627),"")</f>
        <v/>
      </c>
      <c r="AQ627" s="22" t="str">
        <f>IF(ISNUMBER(AVERAGEIFS(Observed!AQ$2:AQ$9149,Observed!$A$2:$A$9149,$A627,Observed!$D$2:$D$9149,$D627)),AVERAGEIFS(Observed!AQ$2:AQ$9149,Observed!$A$2:$A$9149,$A627,Observed!$D$2:$D$9149,$D627),"")</f>
        <v/>
      </c>
      <c r="AR627" s="22" t="str">
        <f>IF(ISNUMBER(AVERAGEIFS(Observed!AR$2:AR$9149,Observed!$A$2:$A$9149,$A627,Observed!$D$2:$D$9149,$D627)),AVERAGEIFS(Observed!AR$2:AR$9149,Observed!$A$2:$A$9149,$A627,Observed!$D$2:$D$9149,$D627),"")</f>
        <v/>
      </c>
      <c r="AS627" s="22" t="str">
        <f>IF(ISNUMBER(AVERAGEIFS(Observed!AS$2:AS$9149,Observed!$A$2:$A$9149,$A627,Observed!$D$2:$D$9149,$D627)),AVERAGEIFS(Observed!AS$2:AS$9149,Observed!$A$2:$A$9149,$A627,Observed!$D$2:$D$9149,$D627),"")</f>
        <v/>
      </c>
      <c r="AT627" s="22" t="str">
        <f>IF(ISNUMBER(AVERAGEIFS(Observed!AT$2:AT$9149,Observed!$A$2:$A$9149,$A627,Observed!$D$2:$D$9149,$D627)),AVERAGEIFS(Observed!AT$2:AT$9149,Observed!$A$2:$A$9149,$A627,Observed!$D$2:$D$9149,$D627),"")</f>
        <v/>
      </c>
      <c r="AU627" s="22" t="str">
        <f>IF(ISNUMBER(AVERAGEIFS(Observed!AU$2:AU$9149,Observed!$A$2:$A$9149,$A627,Observed!$D$2:$D$9149,$D627)),AVERAGEIFS(Observed!AU$2:AU$9149,Observed!$A$2:$A$9149,$A627,Observed!$D$2:$D$9149,$D627),"")</f>
        <v/>
      </c>
      <c r="AV627" s="2">
        <f>COUNTIFS(Observed!$A$2:$A$9149,$A627,Observed!$D$2:$D$9149,$D627)</f>
        <v>5</v>
      </c>
      <c r="AW627" s="2">
        <f t="shared" si="9"/>
        <v>5</v>
      </c>
    </row>
    <row r="628" spans="1:49" x14ac:dyDescent="0.25">
      <c r="A628" t="s">
        <v>95</v>
      </c>
      <c r="B628" t="s">
        <v>116</v>
      </c>
      <c r="C628" t="s">
        <v>30</v>
      </c>
      <c r="D628" s="3">
        <v>40546</v>
      </c>
      <c r="E628">
        <v>1</v>
      </c>
      <c r="G628" t="s">
        <v>109</v>
      </c>
      <c r="K628" s="24" t="s">
        <v>115</v>
      </c>
      <c r="N628" s="2"/>
      <c r="O628" s="21" t="str">
        <f>IF(ISNUMBER(AVERAGEIFS(Observed!O$2:O$9149,Observed!$A$2:$A$9149,$A628,Observed!$D$2:$D$9149,$D628)),AVERAGEIFS(Observed!O$2:O$9149,Observed!$A$2:$A$9149,$A628,Observed!$D$2:$D$9149,$D628),"")</f>
        <v/>
      </c>
      <c r="P628" s="22" t="str">
        <f>IF(ISNUMBER(AVERAGEIFS(Observed!P$2:P$9149,Observed!$A$2:$A$9149,$A628,Observed!$D$2:$D$9149,$D628)),AVERAGEIFS(Observed!P$2:P$9149,Observed!$A$2:$A$9149,$A628,Observed!$D$2:$D$9149,$D628),"")</f>
        <v/>
      </c>
      <c r="Q628" s="22">
        <f>IF(ISNUMBER(AVERAGEIFS(Observed!Q$2:Q$9149,Observed!$A$2:$A$9149,$A628,Observed!$D$2:$D$9149,$D628)),AVERAGEIFS(Observed!Q$2:Q$9149,Observed!$A$2:$A$9149,$A628,Observed!$D$2:$D$9149,$D628),"")</f>
        <v>318.39999999999998</v>
      </c>
      <c r="R628" s="22">
        <f>IF(ISNUMBER(AVERAGEIFS(Observed!R$2:R$9149,Observed!$A$2:$A$9149,$A628,Observed!$D$2:$D$9149,$D628)),AVERAGEIFS(Observed!R$2:R$9149,Observed!$A$2:$A$9149,$A628,Observed!$D$2:$D$9149,$D628),"")</f>
        <v>318.39999999999998</v>
      </c>
      <c r="S628" s="22">
        <f>IF(ISNUMBER(AVERAGEIFS(Observed!S$2:S$9149,Observed!$A$2:$A$9149,$A628,Observed!$D$2:$D$9149,$D628)),AVERAGEIFS(Observed!S$2:S$9149,Observed!$A$2:$A$9149,$A628,Observed!$D$2:$D$9149,$D628),"")</f>
        <v>567.96199999999999</v>
      </c>
      <c r="T628" s="23" t="str">
        <f>IF(ISNUMBER(AVERAGEIFS(Observed!T$2:T$9149,Observed!$A$2:$A$9149,$A628,Observed!$D$2:$D$9149,$D628)),AVERAGEIFS(Observed!T$2:T$9149,Observed!$A$2:$A$9149,$A628,Observed!$D$2:$D$9149,$D628),"")</f>
        <v/>
      </c>
      <c r="U628" s="23" t="str">
        <f>IF(ISNUMBER(AVERAGEIFS(Observed!U$2:U$9149,Observed!$A$2:$A$9149,$A628,Observed!$D$2:$D$9149,$D628)),AVERAGEIFS(Observed!U$2:U$9149,Observed!$A$2:$A$9149,$A628,Observed!$D$2:$D$9149,$D628),"")</f>
        <v/>
      </c>
      <c r="V628" s="23" t="str">
        <f>IF(ISNUMBER(AVERAGEIFS(Observed!V$2:V$9149,Observed!$A$2:$A$9149,$A628,Observed!$D$2:$D$9149,$D628)),AVERAGEIFS(Observed!V$2:V$9149,Observed!$A$2:$A$9149,$A628,Observed!$D$2:$D$9149,$D628),"")</f>
        <v/>
      </c>
      <c r="W628" s="21" t="str">
        <f>IF(ISNUMBER(AVERAGEIFS(Observed!W$2:W$9149,Observed!$A$2:$A$9149,$A628,Observed!$D$2:$D$9149,$D628)),AVERAGEIFS(Observed!W$2:W$9149,Observed!$A$2:$A$9149,$A628,Observed!$D$2:$D$9149,$D628),"")</f>
        <v/>
      </c>
      <c r="X628" s="35" t="str">
        <f>IF(ISNUMBER(AVERAGEIFS(Observed!X$2:X$9149,Observed!$A$2:$A$9149,$A628,Observed!$D$2:$D$9149,$D628)),AVERAGEIFS(Observed!X$2:X$9149,Observed!$A$2:$A$9149,$A628,Observed!$D$2:$D$9149,$D628),"")</f>
        <v/>
      </c>
      <c r="Y628" s="35" t="str">
        <f>IF(ISNUMBER(AVERAGEIFS(Observed!Y$2:Y$9149,Observed!$A$2:$A$9149,$A628,Observed!$D$2:$D$9149,$D628)),AVERAGEIFS(Observed!Y$2:Y$9149,Observed!$A$2:$A$9149,$A628,Observed!$D$2:$D$9149,$D628),"")</f>
        <v/>
      </c>
      <c r="Z628" s="22" t="str">
        <f>IF(ISNUMBER(AVERAGEIFS(Observed!Z$2:Z$9149,Observed!$A$2:$A$9149,$A628,Observed!$D$2:$D$9149,$D628)),AVERAGEIFS(Observed!Z$2:Z$9149,Observed!$A$2:$A$9149,$A628,Observed!$D$2:$D$9149,$D628),"")</f>
        <v/>
      </c>
      <c r="AA628" s="22" t="str">
        <f>IF(ISNUMBER(AVERAGEIFS(Observed!AA$2:AA$9149,Observed!$A$2:$A$9149,$A628,Observed!$D$2:$D$9149,$D628)),AVERAGEIFS(Observed!AA$2:AA$9149,Observed!$A$2:$A$9149,$A628,Observed!$D$2:$D$9149,$D628),"")</f>
        <v/>
      </c>
      <c r="AB628" s="22" t="str">
        <f>IF(ISNUMBER(AVERAGEIFS(Observed!AB$2:AB$9149,Observed!$A$2:$A$9149,$A628,Observed!$D$2:$D$9149,$D628)),AVERAGEIFS(Observed!AB$2:AB$9149,Observed!$A$2:$A$9149,$A628,Observed!$D$2:$D$9149,$D628),"")</f>
        <v/>
      </c>
      <c r="AC628" s="22">
        <f>IF(ISNUMBER(AVERAGEIFS(Observed!AC$2:AC$9149,Observed!$A$2:$A$9149,$A628,Observed!$D$2:$D$9149,$D628)),AVERAGEIFS(Observed!AC$2:AC$9149,Observed!$A$2:$A$9149,$A628,Observed!$D$2:$D$9149,$D628),"")</f>
        <v>1383.119529211383</v>
      </c>
      <c r="AD628" s="22">
        <f>IF(ISNUMBER(AVERAGEIFS(Observed!AD$2:AD$9149,Observed!$A$2:$A$9149,$A628,Observed!$D$2:$D$9149,$D628)),AVERAGEIFS(Observed!AD$2:AD$9149,Observed!$A$2:$A$9149,$A628,Observed!$D$2:$D$9149,$D628),"")</f>
        <v>138.31195292113827</v>
      </c>
      <c r="AE628" s="22" t="str">
        <f>IF(ISNUMBER(AVERAGEIFS(Observed!AE$2:AE$9149,Observed!$A$2:$A$9149,$A628,Observed!$D$2:$D$9149,$D628)),AVERAGEIFS(Observed!AE$2:AE$9149,Observed!$A$2:$A$9149,$A628,Observed!$D$2:$D$9149,$D628),"")</f>
        <v/>
      </c>
      <c r="AF628" s="22" t="str">
        <f>IF(ISNUMBER(AVERAGEIFS(Observed!AF$2:AF$9149,Observed!$A$2:$A$9149,$A628,Observed!$D$2:$D$9149,$D628)),AVERAGEIFS(Observed!AF$2:AF$9149,Observed!$A$2:$A$9149,$A628,Observed!$D$2:$D$9149,$D628),"")</f>
        <v/>
      </c>
      <c r="AG628" s="22" t="str">
        <f>IF(ISNUMBER(AVERAGEIFS(Observed!AG$2:AG$9149,Observed!$A$2:$A$9149,$A628,Observed!$D$2:$D$9149,$D628)),AVERAGEIFS(Observed!AG$2:AG$9149,Observed!$A$2:$A$9149,$A628,Observed!$D$2:$D$9149,$D628),"")</f>
        <v/>
      </c>
      <c r="AH628" s="22" t="str">
        <f>IF(ISNUMBER(AVERAGEIFS(Observed!AH$2:AH$9149,Observed!$A$2:$A$9149,$A628,Observed!$D$2:$D$9149,$D628)),AVERAGEIFS(Observed!AH$2:AH$9149,Observed!$A$2:$A$9149,$A628,Observed!$D$2:$D$9149,$D628),"")</f>
        <v/>
      </c>
      <c r="AI628" s="22" t="str">
        <f>IF(ISNUMBER(AVERAGEIFS(Observed!AI$2:AI$9149,Observed!$A$2:$A$9149,$A628,Observed!$D$2:$D$9149,$D628)),AVERAGEIFS(Observed!AI$2:AI$9149,Observed!$A$2:$A$9149,$A628,Observed!$D$2:$D$9149,$D628),"")</f>
        <v/>
      </c>
      <c r="AJ628" s="22" t="str">
        <f>IF(ISNUMBER(AVERAGEIFS(Observed!AJ$2:AJ$9149,Observed!$A$2:$A$9149,$A628,Observed!$D$2:$D$9149,$D628)),AVERAGEIFS(Observed!AJ$2:AJ$9149,Observed!$A$2:$A$9149,$A628,Observed!$D$2:$D$9149,$D628),"")</f>
        <v/>
      </c>
      <c r="AK628" s="22" t="str">
        <f>IF(ISNUMBER(AVERAGEIFS(Observed!AK$2:AK$9149,Observed!$A$2:$A$9149,$A628,Observed!$D$2:$D$9149,$D628)),AVERAGEIFS(Observed!AK$2:AK$9149,Observed!$A$2:$A$9149,$A628,Observed!$D$2:$D$9149,$D628),"")</f>
        <v/>
      </c>
      <c r="AL628" s="23" t="str">
        <f>IF(ISNUMBER(AVERAGEIFS(Observed!AL$2:AL$9149,Observed!$A$2:$A$9149,$A628,Observed!$D$2:$D$9149,$D628)),AVERAGEIFS(Observed!AL$2:AL$9149,Observed!$A$2:$A$9149,$A628,Observed!$D$2:$D$9149,$D628),"")</f>
        <v/>
      </c>
      <c r="AM628" s="23" t="str">
        <f>IF(ISNUMBER(AVERAGEIFS(Observed!AM$2:AM$9149,Observed!$A$2:$A$9149,$A628,Observed!$D$2:$D$9149,$D628)),AVERAGEIFS(Observed!AM$2:AM$9149,Observed!$A$2:$A$9149,$A628,Observed!$D$2:$D$9149,$D628),"")</f>
        <v/>
      </c>
      <c r="AN628" s="22" t="str">
        <f>IF(ISNUMBER(AVERAGEIFS(Observed!AN$2:AN$9149,Observed!$A$2:$A$9149,$A628,Observed!$D$2:$D$9149,$D628)),AVERAGEIFS(Observed!AN$2:AN$9149,Observed!$A$2:$A$9149,$A628,Observed!$D$2:$D$9149,$D628),"")</f>
        <v/>
      </c>
      <c r="AO628" s="22" t="str">
        <f>IF(ISNUMBER(AVERAGEIFS(Observed!AO$2:AO$9149,Observed!$A$2:$A$9149,$A628,Observed!$D$2:$D$9149,$D628)),AVERAGEIFS(Observed!AO$2:AO$9149,Observed!$A$2:$A$9149,$A628,Observed!$D$2:$D$9149,$D628),"")</f>
        <v/>
      </c>
      <c r="AP628" s="21" t="str">
        <f>IF(ISNUMBER(AVERAGEIFS(Observed!AP$2:AP$9149,Observed!$A$2:$A$9149,$A628,Observed!$D$2:$D$9149,$D628)),AVERAGEIFS(Observed!AP$2:AP$9149,Observed!$A$2:$A$9149,$A628,Observed!$D$2:$D$9149,$D628),"")</f>
        <v/>
      </c>
      <c r="AQ628" s="22" t="str">
        <f>IF(ISNUMBER(AVERAGEIFS(Observed!AQ$2:AQ$9149,Observed!$A$2:$A$9149,$A628,Observed!$D$2:$D$9149,$D628)),AVERAGEIFS(Observed!AQ$2:AQ$9149,Observed!$A$2:$A$9149,$A628,Observed!$D$2:$D$9149,$D628),"")</f>
        <v/>
      </c>
      <c r="AR628" s="22" t="str">
        <f>IF(ISNUMBER(AVERAGEIFS(Observed!AR$2:AR$9149,Observed!$A$2:$A$9149,$A628,Observed!$D$2:$D$9149,$D628)),AVERAGEIFS(Observed!AR$2:AR$9149,Observed!$A$2:$A$9149,$A628,Observed!$D$2:$D$9149,$D628),"")</f>
        <v/>
      </c>
      <c r="AS628" s="22" t="str">
        <f>IF(ISNUMBER(AVERAGEIFS(Observed!AS$2:AS$9149,Observed!$A$2:$A$9149,$A628,Observed!$D$2:$D$9149,$D628)),AVERAGEIFS(Observed!AS$2:AS$9149,Observed!$A$2:$A$9149,$A628,Observed!$D$2:$D$9149,$D628),"")</f>
        <v/>
      </c>
      <c r="AT628" s="22" t="str">
        <f>IF(ISNUMBER(AVERAGEIFS(Observed!AT$2:AT$9149,Observed!$A$2:$A$9149,$A628,Observed!$D$2:$D$9149,$D628)),AVERAGEIFS(Observed!AT$2:AT$9149,Observed!$A$2:$A$9149,$A628,Observed!$D$2:$D$9149,$D628),"")</f>
        <v/>
      </c>
      <c r="AU628" s="22" t="str">
        <f>IF(ISNUMBER(AVERAGEIFS(Observed!AU$2:AU$9149,Observed!$A$2:$A$9149,$A628,Observed!$D$2:$D$9149,$D628)),AVERAGEIFS(Observed!AU$2:AU$9149,Observed!$A$2:$A$9149,$A628,Observed!$D$2:$D$9149,$D628),"")</f>
        <v/>
      </c>
      <c r="AV628" s="2">
        <f>COUNTIFS(Observed!$A$2:$A$9149,$A628,Observed!$D$2:$D$9149,$D628)</f>
        <v>5</v>
      </c>
      <c r="AW628" s="2">
        <f t="shared" si="9"/>
        <v>5</v>
      </c>
    </row>
    <row r="629" spans="1:49" x14ac:dyDescent="0.25">
      <c r="A629" t="s">
        <v>95</v>
      </c>
      <c r="B629" t="s">
        <v>116</v>
      </c>
      <c r="C629" t="s">
        <v>30</v>
      </c>
      <c r="D629" s="3">
        <v>40563</v>
      </c>
      <c r="E629">
        <v>1</v>
      </c>
      <c r="G629" t="s">
        <v>109</v>
      </c>
      <c r="K629" s="24" t="s">
        <v>115</v>
      </c>
      <c r="N629" s="2"/>
      <c r="O629" s="21" t="str">
        <f>IF(ISNUMBER(AVERAGEIFS(Observed!O$2:O$9149,Observed!$A$2:$A$9149,$A629,Observed!$D$2:$D$9149,$D629)),AVERAGEIFS(Observed!O$2:O$9149,Observed!$A$2:$A$9149,$A629,Observed!$D$2:$D$9149,$D629),"")</f>
        <v/>
      </c>
      <c r="P629" s="22" t="str">
        <f>IF(ISNUMBER(AVERAGEIFS(Observed!P$2:P$9149,Observed!$A$2:$A$9149,$A629,Observed!$D$2:$D$9149,$D629)),AVERAGEIFS(Observed!P$2:P$9149,Observed!$A$2:$A$9149,$A629,Observed!$D$2:$D$9149,$D629),"")</f>
        <v/>
      </c>
      <c r="Q629" s="22">
        <f>IF(ISNUMBER(AVERAGEIFS(Observed!Q$2:Q$9149,Observed!$A$2:$A$9149,$A629,Observed!$D$2:$D$9149,$D629)),AVERAGEIFS(Observed!Q$2:Q$9149,Observed!$A$2:$A$9149,$A629,Observed!$D$2:$D$9149,$D629),"")</f>
        <v>189.37000000000003</v>
      </c>
      <c r="R629" s="22">
        <f>IF(ISNUMBER(AVERAGEIFS(Observed!R$2:R$9149,Observed!$A$2:$A$9149,$A629,Observed!$D$2:$D$9149,$D629)),AVERAGEIFS(Observed!R$2:R$9149,Observed!$A$2:$A$9149,$A629,Observed!$D$2:$D$9149,$D629),"")</f>
        <v>189.37000000000003</v>
      </c>
      <c r="S629" s="22">
        <f>IF(ISNUMBER(AVERAGEIFS(Observed!S$2:S$9149,Observed!$A$2:$A$9149,$A629,Observed!$D$2:$D$9149,$D629)),AVERAGEIFS(Observed!S$2:S$9149,Observed!$A$2:$A$9149,$A629,Observed!$D$2:$D$9149,$D629),"")</f>
        <v>757.33200000000011</v>
      </c>
      <c r="T629" s="23" t="str">
        <f>IF(ISNUMBER(AVERAGEIFS(Observed!T$2:T$9149,Observed!$A$2:$A$9149,$A629,Observed!$D$2:$D$9149,$D629)),AVERAGEIFS(Observed!T$2:T$9149,Observed!$A$2:$A$9149,$A629,Observed!$D$2:$D$9149,$D629),"")</f>
        <v/>
      </c>
      <c r="U629" s="23" t="str">
        <f>IF(ISNUMBER(AVERAGEIFS(Observed!U$2:U$9149,Observed!$A$2:$A$9149,$A629,Observed!$D$2:$D$9149,$D629)),AVERAGEIFS(Observed!U$2:U$9149,Observed!$A$2:$A$9149,$A629,Observed!$D$2:$D$9149,$D629),"")</f>
        <v/>
      </c>
      <c r="V629" s="23" t="str">
        <f>IF(ISNUMBER(AVERAGEIFS(Observed!V$2:V$9149,Observed!$A$2:$A$9149,$A629,Observed!$D$2:$D$9149,$D629)),AVERAGEIFS(Observed!V$2:V$9149,Observed!$A$2:$A$9149,$A629,Observed!$D$2:$D$9149,$D629),"")</f>
        <v/>
      </c>
      <c r="W629" s="21" t="str">
        <f>IF(ISNUMBER(AVERAGEIFS(Observed!W$2:W$9149,Observed!$A$2:$A$9149,$A629,Observed!$D$2:$D$9149,$D629)),AVERAGEIFS(Observed!W$2:W$9149,Observed!$A$2:$A$9149,$A629,Observed!$D$2:$D$9149,$D629),"")</f>
        <v/>
      </c>
      <c r="X629" s="35" t="str">
        <f>IF(ISNUMBER(AVERAGEIFS(Observed!X$2:X$9149,Observed!$A$2:$A$9149,$A629,Observed!$D$2:$D$9149,$D629)),AVERAGEIFS(Observed!X$2:X$9149,Observed!$A$2:$A$9149,$A629,Observed!$D$2:$D$9149,$D629),"")</f>
        <v/>
      </c>
      <c r="Y629" s="35" t="str">
        <f>IF(ISNUMBER(AVERAGEIFS(Observed!Y$2:Y$9149,Observed!$A$2:$A$9149,$A629,Observed!$D$2:$D$9149,$D629)),AVERAGEIFS(Observed!Y$2:Y$9149,Observed!$A$2:$A$9149,$A629,Observed!$D$2:$D$9149,$D629),"")</f>
        <v/>
      </c>
      <c r="Z629" s="22" t="str">
        <f>IF(ISNUMBER(AVERAGEIFS(Observed!Z$2:Z$9149,Observed!$A$2:$A$9149,$A629,Observed!$D$2:$D$9149,$D629)),AVERAGEIFS(Observed!Z$2:Z$9149,Observed!$A$2:$A$9149,$A629,Observed!$D$2:$D$9149,$D629),"")</f>
        <v/>
      </c>
      <c r="AA629" s="22" t="str">
        <f>IF(ISNUMBER(AVERAGEIFS(Observed!AA$2:AA$9149,Observed!$A$2:$A$9149,$A629,Observed!$D$2:$D$9149,$D629)),AVERAGEIFS(Observed!AA$2:AA$9149,Observed!$A$2:$A$9149,$A629,Observed!$D$2:$D$9149,$D629),"")</f>
        <v/>
      </c>
      <c r="AB629" s="22" t="str">
        <f>IF(ISNUMBER(AVERAGEIFS(Observed!AB$2:AB$9149,Observed!$A$2:$A$9149,$A629,Observed!$D$2:$D$9149,$D629)),AVERAGEIFS(Observed!AB$2:AB$9149,Observed!$A$2:$A$9149,$A629,Observed!$D$2:$D$9149,$D629),"")</f>
        <v/>
      </c>
      <c r="AC629" s="22">
        <f>IF(ISNUMBER(AVERAGEIFS(Observed!AC$2:AC$9149,Observed!$A$2:$A$9149,$A629,Observed!$D$2:$D$9149,$D629)),AVERAGEIFS(Observed!AC$2:AC$9149,Observed!$A$2:$A$9149,$A629,Observed!$D$2:$D$9149,$D629),"")</f>
        <v>833.03937922926161</v>
      </c>
      <c r="AD629" s="22">
        <f>IF(ISNUMBER(AVERAGEIFS(Observed!AD$2:AD$9149,Observed!$A$2:$A$9149,$A629,Observed!$D$2:$D$9149,$D629)),AVERAGEIFS(Observed!AD$2:AD$9149,Observed!$A$2:$A$9149,$A629,Observed!$D$2:$D$9149,$D629),"")</f>
        <v>83.303937922926181</v>
      </c>
      <c r="AE629" s="22" t="str">
        <f>IF(ISNUMBER(AVERAGEIFS(Observed!AE$2:AE$9149,Observed!$A$2:$A$9149,$A629,Observed!$D$2:$D$9149,$D629)),AVERAGEIFS(Observed!AE$2:AE$9149,Observed!$A$2:$A$9149,$A629,Observed!$D$2:$D$9149,$D629),"")</f>
        <v/>
      </c>
      <c r="AF629" s="22" t="str">
        <f>IF(ISNUMBER(AVERAGEIFS(Observed!AF$2:AF$9149,Observed!$A$2:$A$9149,$A629,Observed!$D$2:$D$9149,$D629)),AVERAGEIFS(Observed!AF$2:AF$9149,Observed!$A$2:$A$9149,$A629,Observed!$D$2:$D$9149,$D629),"")</f>
        <v/>
      </c>
      <c r="AG629" s="22" t="str">
        <f>IF(ISNUMBER(AVERAGEIFS(Observed!AG$2:AG$9149,Observed!$A$2:$A$9149,$A629,Observed!$D$2:$D$9149,$D629)),AVERAGEIFS(Observed!AG$2:AG$9149,Observed!$A$2:$A$9149,$A629,Observed!$D$2:$D$9149,$D629),"")</f>
        <v/>
      </c>
      <c r="AH629" s="22" t="str">
        <f>IF(ISNUMBER(AVERAGEIFS(Observed!AH$2:AH$9149,Observed!$A$2:$A$9149,$A629,Observed!$D$2:$D$9149,$D629)),AVERAGEIFS(Observed!AH$2:AH$9149,Observed!$A$2:$A$9149,$A629,Observed!$D$2:$D$9149,$D629),"")</f>
        <v/>
      </c>
      <c r="AI629" s="22" t="str">
        <f>IF(ISNUMBER(AVERAGEIFS(Observed!AI$2:AI$9149,Observed!$A$2:$A$9149,$A629,Observed!$D$2:$D$9149,$D629)),AVERAGEIFS(Observed!AI$2:AI$9149,Observed!$A$2:$A$9149,$A629,Observed!$D$2:$D$9149,$D629),"")</f>
        <v/>
      </c>
      <c r="AJ629" s="22" t="str">
        <f>IF(ISNUMBER(AVERAGEIFS(Observed!AJ$2:AJ$9149,Observed!$A$2:$A$9149,$A629,Observed!$D$2:$D$9149,$D629)),AVERAGEIFS(Observed!AJ$2:AJ$9149,Observed!$A$2:$A$9149,$A629,Observed!$D$2:$D$9149,$D629),"")</f>
        <v/>
      </c>
      <c r="AK629" s="22" t="str">
        <f>IF(ISNUMBER(AVERAGEIFS(Observed!AK$2:AK$9149,Observed!$A$2:$A$9149,$A629,Observed!$D$2:$D$9149,$D629)),AVERAGEIFS(Observed!AK$2:AK$9149,Observed!$A$2:$A$9149,$A629,Observed!$D$2:$D$9149,$D629),"")</f>
        <v/>
      </c>
      <c r="AL629" s="23" t="str">
        <f>IF(ISNUMBER(AVERAGEIFS(Observed!AL$2:AL$9149,Observed!$A$2:$A$9149,$A629,Observed!$D$2:$D$9149,$D629)),AVERAGEIFS(Observed!AL$2:AL$9149,Observed!$A$2:$A$9149,$A629,Observed!$D$2:$D$9149,$D629),"")</f>
        <v/>
      </c>
      <c r="AM629" s="23" t="str">
        <f>IF(ISNUMBER(AVERAGEIFS(Observed!AM$2:AM$9149,Observed!$A$2:$A$9149,$A629,Observed!$D$2:$D$9149,$D629)),AVERAGEIFS(Observed!AM$2:AM$9149,Observed!$A$2:$A$9149,$A629,Observed!$D$2:$D$9149,$D629),"")</f>
        <v/>
      </c>
      <c r="AN629" s="22" t="str">
        <f>IF(ISNUMBER(AVERAGEIFS(Observed!AN$2:AN$9149,Observed!$A$2:$A$9149,$A629,Observed!$D$2:$D$9149,$D629)),AVERAGEIFS(Observed!AN$2:AN$9149,Observed!$A$2:$A$9149,$A629,Observed!$D$2:$D$9149,$D629),"")</f>
        <v/>
      </c>
      <c r="AO629" s="22" t="str">
        <f>IF(ISNUMBER(AVERAGEIFS(Observed!AO$2:AO$9149,Observed!$A$2:$A$9149,$A629,Observed!$D$2:$D$9149,$D629)),AVERAGEIFS(Observed!AO$2:AO$9149,Observed!$A$2:$A$9149,$A629,Observed!$D$2:$D$9149,$D629),"")</f>
        <v/>
      </c>
      <c r="AP629" s="21" t="str">
        <f>IF(ISNUMBER(AVERAGEIFS(Observed!AP$2:AP$9149,Observed!$A$2:$A$9149,$A629,Observed!$D$2:$D$9149,$D629)),AVERAGEIFS(Observed!AP$2:AP$9149,Observed!$A$2:$A$9149,$A629,Observed!$D$2:$D$9149,$D629),"")</f>
        <v/>
      </c>
      <c r="AQ629" s="22" t="str">
        <f>IF(ISNUMBER(AVERAGEIFS(Observed!AQ$2:AQ$9149,Observed!$A$2:$A$9149,$A629,Observed!$D$2:$D$9149,$D629)),AVERAGEIFS(Observed!AQ$2:AQ$9149,Observed!$A$2:$A$9149,$A629,Observed!$D$2:$D$9149,$D629),"")</f>
        <v/>
      </c>
      <c r="AR629" s="22" t="str">
        <f>IF(ISNUMBER(AVERAGEIFS(Observed!AR$2:AR$9149,Observed!$A$2:$A$9149,$A629,Observed!$D$2:$D$9149,$D629)),AVERAGEIFS(Observed!AR$2:AR$9149,Observed!$A$2:$A$9149,$A629,Observed!$D$2:$D$9149,$D629),"")</f>
        <v/>
      </c>
      <c r="AS629" s="22" t="str">
        <f>IF(ISNUMBER(AVERAGEIFS(Observed!AS$2:AS$9149,Observed!$A$2:$A$9149,$A629,Observed!$D$2:$D$9149,$D629)),AVERAGEIFS(Observed!AS$2:AS$9149,Observed!$A$2:$A$9149,$A629,Observed!$D$2:$D$9149,$D629),"")</f>
        <v/>
      </c>
      <c r="AT629" s="22" t="str">
        <f>IF(ISNUMBER(AVERAGEIFS(Observed!AT$2:AT$9149,Observed!$A$2:$A$9149,$A629,Observed!$D$2:$D$9149,$D629)),AVERAGEIFS(Observed!AT$2:AT$9149,Observed!$A$2:$A$9149,$A629,Observed!$D$2:$D$9149,$D629),"")</f>
        <v/>
      </c>
      <c r="AU629" s="22" t="str">
        <f>IF(ISNUMBER(AVERAGEIFS(Observed!AU$2:AU$9149,Observed!$A$2:$A$9149,$A629,Observed!$D$2:$D$9149,$D629)),AVERAGEIFS(Observed!AU$2:AU$9149,Observed!$A$2:$A$9149,$A629,Observed!$D$2:$D$9149,$D629),"")</f>
        <v/>
      </c>
      <c r="AV629" s="2">
        <f>COUNTIFS(Observed!$A$2:$A$9149,$A629,Observed!$D$2:$D$9149,$D629)</f>
        <v>5</v>
      </c>
      <c r="AW629" s="2">
        <f t="shared" si="9"/>
        <v>5</v>
      </c>
    </row>
    <row r="630" spans="1:49" x14ac:dyDescent="0.25">
      <c r="A630" t="s">
        <v>95</v>
      </c>
      <c r="B630" t="s">
        <v>116</v>
      </c>
      <c r="C630" t="s">
        <v>30</v>
      </c>
      <c r="D630" s="3">
        <v>40584</v>
      </c>
      <c r="E630">
        <v>1</v>
      </c>
      <c r="G630" t="s">
        <v>109</v>
      </c>
      <c r="K630" s="24" t="s">
        <v>115</v>
      </c>
      <c r="N630" s="2"/>
      <c r="O630" s="21" t="str">
        <f>IF(ISNUMBER(AVERAGEIFS(Observed!O$2:O$9149,Observed!$A$2:$A$9149,$A630,Observed!$D$2:$D$9149,$D630)),AVERAGEIFS(Observed!O$2:O$9149,Observed!$A$2:$A$9149,$A630,Observed!$D$2:$D$9149,$D630),"")</f>
        <v/>
      </c>
      <c r="P630" s="22" t="str">
        <f>IF(ISNUMBER(AVERAGEIFS(Observed!P$2:P$9149,Observed!$A$2:$A$9149,$A630,Observed!$D$2:$D$9149,$D630)),AVERAGEIFS(Observed!P$2:P$9149,Observed!$A$2:$A$9149,$A630,Observed!$D$2:$D$9149,$D630),"")</f>
        <v/>
      </c>
      <c r="Q630" s="22">
        <f>IF(ISNUMBER(AVERAGEIFS(Observed!Q$2:Q$9149,Observed!$A$2:$A$9149,$A630,Observed!$D$2:$D$9149,$D630)),AVERAGEIFS(Observed!Q$2:Q$9149,Observed!$A$2:$A$9149,$A630,Observed!$D$2:$D$9149,$D630),"")</f>
        <v>157.84200000000001</v>
      </c>
      <c r="R630" s="22">
        <f>IF(ISNUMBER(AVERAGEIFS(Observed!R$2:R$9149,Observed!$A$2:$A$9149,$A630,Observed!$D$2:$D$9149,$D630)),AVERAGEIFS(Observed!R$2:R$9149,Observed!$A$2:$A$9149,$A630,Observed!$D$2:$D$9149,$D630),"")</f>
        <v>157.84200000000001</v>
      </c>
      <c r="S630" s="22">
        <f>IF(ISNUMBER(AVERAGEIFS(Observed!S$2:S$9149,Observed!$A$2:$A$9149,$A630,Observed!$D$2:$D$9149,$D630)),AVERAGEIFS(Observed!S$2:S$9149,Observed!$A$2:$A$9149,$A630,Observed!$D$2:$D$9149,$D630),"")</f>
        <v>915.17399999999998</v>
      </c>
      <c r="T630" s="23" t="str">
        <f>IF(ISNUMBER(AVERAGEIFS(Observed!T$2:T$9149,Observed!$A$2:$A$9149,$A630,Observed!$D$2:$D$9149,$D630)),AVERAGEIFS(Observed!T$2:T$9149,Observed!$A$2:$A$9149,$A630,Observed!$D$2:$D$9149,$D630),"")</f>
        <v/>
      </c>
      <c r="U630" s="23" t="str">
        <f>IF(ISNUMBER(AVERAGEIFS(Observed!U$2:U$9149,Observed!$A$2:$A$9149,$A630,Observed!$D$2:$D$9149,$D630)),AVERAGEIFS(Observed!U$2:U$9149,Observed!$A$2:$A$9149,$A630,Observed!$D$2:$D$9149,$D630),"")</f>
        <v/>
      </c>
      <c r="V630" s="23" t="str">
        <f>IF(ISNUMBER(AVERAGEIFS(Observed!V$2:V$9149,Observed!$A$2:$A$9149,$A630,Observed!$D$2:$D$9149,$D630)),AVERAGEIFS(Observed!V$2:V$9149,Observed!$A$2:$A$9149,$A630,Observed!$D$2:$D$9149,$D630),"")</f>
        <v/>
      </c>
      <c r="W630" s="21" t="str">
        <f>IF(ISNUMBER(AVERAGEIFS(Observed!W$2:W$9149,Observed!$A$2:$A$9149,$A630,Observed!$D$2:$D$9149,$D630)),AVERAGEIFS(Observed!W$2:W$9149,Observed!$A$2:$A$9149,$A630,Observed!$D$2:$D$9149,$D630),"")</f>
        <v/>
      </c>
      <c r="X630" s="35" t="str">
        <f>IF(ISNUMBER(AVERAGEIFS(Observed!X$2:X$9149,Observed!$A$2:$A$9149,$A630,Observed!$D$2:$D$9149,$D630)),AVERAGEIFS(Observed!X$2:X$9149,Observed!$A$2:$A$9149,$A630,Observed!$D$2:$D$9149,$D630),"")</f>
        <v/>
      </c>
      <c r="Y630" s="35" t="str">
        <f>IF(ISNUMBER(AVERAGEIFS(Observed!Y$2:Y$9149,Observed!$A$2:$A$9149,$A630,Observed!$D$2:$D$9149,$D630)),AVERAGEIFS(Observed!Y$2:Y$9149,Observed!$A$2:$A$9149,$A630,Observed!$D$2:$D$9149,$D630),"")</f>
        <v/>
      </c>
      <c r="Z630" s="22" t="str">
        <f>IF(ISNUMBER(AVERAGEIFS(Observed!Z$2:Z$9149,Observed!$A$2:$A$9149,$A630,Observed!$D$2:$D$9149,$D630)),AVERAGEIFS(Observed!Z$2:Z$9149,Observed!$A$2:$A$9149,$A630,Observed!$D$2:$D$9149,$D630),"")</f>
        <v/>
      </c>
      <c r="AA630" s="22" t="str">
        <f>IF(ISNUMBER(AVERAGEIFS(Observed!AA$2:AA$9149,Observed!$A$2:$A$9149,$A630,Observed!$D$2:$D$9149,$D630)),AVERAGEIFS(Observed!AA$2:AA$9149,Observed!$A$2:$A$9149,$A630,Observed!$D$2:$D$9149,$D630),"")</f>
        <v/>
      </c>
      <c r="AB630" s="22" t="str">
        <f>IF(ISNUMBER(AVERAGEIFS(Observed!AB$2:AB$9149,Observed!$A$2:$A$9149,$A630,Observed!$D$2:$D$9149,$D630)),AVERAGEIFS(Observed!AB$2:AB$9149,Observed!$A$2:$A$9149,$A630,Observed!$D$2:$D$9149,$D630),"")</f>
        <v/>
      </c>
      <c r="AC630" s="22">
        <f>IF(ISNUMBER(AVERAGEIFS(Observed!AC$2:AC$9149,Observed!$A$2:$A$9149,$A630,Observed!$D$2:$D$9149,$D630)),AVERAGEIFS(Observed!AC$2:AC$9149,Observed!$A$2:$A$9149,$A630,Observed!$D$2:$D$9149,$D630),"")</f>
        <v>676.96492524415453</v>
      </c>
      <c r="AD630" s="22">
        <f>IF(ISNUMBER(AVERAGEIFS(Observed!AD$2:AD$9149,Observed!$A$2:$A$9149,$A630,Observed!$D$2:$D$9149,$D630)),AVERAGEIFS(Observed!AD$2:AD$9149,Observed!$A$2:$A$9149,$A630,Observed!$D$2:$D$9149,$D630),"")</f>
        <v>67.696492524415447</v>
      </c>
      <c r="AE630" s="22" t="str">
        <f>IF(ISNUMBER(AVERAGEIFS(Observed!AE$2:AE$9149,Observed!$A$2:$A$9149,$A630,Observed!$D$2:$D$9149,$D630)),AVERAGEIFS(Observed!AE$2:AE$9149,Observed!$A$2:$A$9149,$A630,Observed!$D$2:$D$9149,$D630),"")</f>
        <v/>
      </c>
      <c r="AF630" s="22" t="str">
        <f>IF(ISNUMBER(AVERAGEIFS(Observed!AF$2:AF$9149,Observed!$A$2:$A$9149,$A630,Observed!$D$2:$D$9149,$D630)),AVERAGEIFS(Observed!AF$2:AF$9149,Observed!$A$2:$A$9149,$A630,Observed!$D$2:$D$9149,$D630),"")</f>
        <v/>
      </c>
      <c r="AG630" s="22" t="str">
        <f>IF(ISNUMBER(AVERAGEIFS(Observed!AG$2:AG$9149,Observed!$A$2:$A$9149,$A630,Observed!$D$2:$D$9149,$D630)),AVERAGEIFS(Observed!AG$2:AG$9149,Observed!$A$2:$A$9149,$A630,Observed!$D$2:$D$9149,$D630),"")</f>
        <v/>
      </c>
      <c r="AH630" s="22" t="str">
        <f>IF(ISNUMBER(AVERAGEIFS(Observed!AH$2:AH$9149,Observed!$A$2:$A$9149,$A630,Observed!$D$2:$D$9149,$D630)),AVERAGEIFS(Observed!AH$2:AH$9149,Observed!$A$2:$A$9149,$A630,Observed!$D$2:$D$9149,$D630),"")</f>
        <v/>
      </c>
      <c r="AI630" s="22" t="str">
        <f>IF(ISNUMBER(AVERAGEIFS(Observed!AI$2:AI$9149,Observed!$A$2:$A$9149,$A630,Observed!$D$2:$D$9149,$D630)),AVERAGEIFS(Observed!AI$2:AI$9149,Observed!$A$2:$A$9149,$A630,Observed!$D$2:$D$9149,$D630),"")</f>
        <v/>
      </c>
      <c r="AJ630" s="22" t="str">
        <f>IF(ISNUMBER(AVERAGEIFS(Observed!AJ$2:AJ$9149,Observed!$A$2:$A$9149,$A630,Observed!$D$2:$D$9149,$D630)),AVERAGEIFS(Observed!AJ$2:AJ$9149,Observed!$A$2:$A$9149,$A630,Observed!$D$2:$D$9149,$D630),"")</f>
        <v/>
      </c>
      <c r="AK630" s="22" t="str">
        <f>IF(ISNUMBER(AVERAGEIFS(Observed!AK$2:AK$9149,Observed!$A$2:$A$9149,$A630,Observed!$D$2:$D$9149,$D630)),AVERAGEIFS(Observed!AK$2:AK$9149,Observed!$A$2:$A$9149,$A630,Observed!$D$2:$D$9149,$D630),"")</f>
        <v/>
      </c>
      <c r="AL630" s="23" t="str">
        <f>IF(ISNUMBER(AVERAGEIFS(Observed!AL$2:AL$9149,Observed!$A$2:$A$9149,$A630,Observed!$D$2:$D$9149,$D630)),AVERAGEIFS(Observed!AL$2:AL$9149,Observed!$A$2:$A$9149,$A630,Observed!$D$2:$D$9149,$D630),"")</f>
        <v/>
      </c>
      <c r="AM630" s="23" t="str">
        <f>IF(ISNUMBER(AVERAGEIFS(Observed!AM$2:AM$9149,Observed!$A$2:$A$9149,$A630,Observed!$D$2:$D$9149,$D630)),AVERAGEIFS(Observed!AM$2:AM$9149,Observed!$A$2:$A$9149,$A630,Observed!$D$2:$D$9149,$D630),"")</f>
        <v/>
      </c>
      <c r="AN630" s="22" t="str">
        <f>IF(ISNUMBER(AVERAGEIFS(Observed!AN$2:AN$9149,Observed!$A$2:$A$9149,$A630,Observed!$D$2:$D$9149,$D630)),AVERAGEIFS(Observed!AN$2:AN$9149,Observed!$A$2:$A$9149,$A630,Observed!$D$2:$D$9149,$D630),"")</f>
        <v/>
      </c>
      <c r="AO630" s="22" t="str">
        <f>IF(ISNUMBER(AVERAGEIFS(Observed!AO$2:AO$9149,Observed!$A$2:$A$9149,$A630,Observed!$D$2:$D$9149,$D630)),AVERAGEIFS(Observed!AO$2:AO$9149,Observed!$A$2:$A$9149,$A630,Observed!$D$2:$D$9149,$D630),"")</f>
        <v/>
      </c>
      <c r="AP630" s="21" t="str">
        <f>IF(ISNUMBER(AVERAGEIFS(Observed!AP$2:AP$9149,Observed!$A$2:$A$9149,$A630,Observed!$D$2:$D$9149,$D630)),AVERAGEIFS(Observed!AP$2:AP$9149,Observed!$A$2:$A$9149,$A630,Observed!$D$2:$D$9149,$D630),"")</f>
        <v/>
      </c>
      <c r="AQ630" s="22" t="str">
        <f>IF(ISNUMBER(AVERAGEIFS(Observed!AQ$2:AQ$9149,Observed!$A$2:$A$9149,$A630,Observed!$D$2:$D$9149,$D630)),AVERAGEIFS(Observed!AQ$2:AQ$9149,Observed!$A$2:$A$9149,$A630,Observed!$D$2:$D$9149,$D630),"")</f>
        <v/>
      </c>
      <c r="AR630" s="22" t="str">
        <f>IF(ISNUMBER(AVERAGEIFS(Observed!AR$2:AR$9149,Observed!$A$2:$A$9149,$A630,Observed!$D$2:$D$9149,$D630)),AVERAGEIFS(Observed!AR$2:AR$9149,Observed!$A$2:$A$9149,$A630,Observed!$D$2:$D$9149,$D630),"")</f>
        <v/>
      </c>
      <c r="AS630" s="22" t="str">
        <f>IF(ISNUMBER(AVERAGEIFS(Observed!AS$2:AS$9149,Observed!$A$2:$A$9149,$A630,Observed!$D$2:$D$9149,$D630)),AVERAGEIFS(Observed!AS$2:AS$9149,Observed!$A$2:$A$9149,$A630,Observed!$D$2:$D$9149,$D630),"")</f>
        <v/>
      </c>
      <c r="AT630" s="22" t="str">
        <f>IF(ISNUMBER(AVERAGEIFS(Observed!AT$2:AT$9149,Observed!$A$2:$A$9149,$A630,Observed!$D$2:$D$9149,$D630)),AVERAGEIFS(Observed!AT$2:AT$9149,Observed!$A$2:$A$9149,$A630,Observed!$D$2:$D$9149,$D630),"")</f>
        <v/>
      </c>
      <c r="AU630" s="22" t="str">
        <f>IF(ISNUMBER(AVERAGEIFS(Observed!AU$2:AU$9149,Observed!$A$2:$A$9149,$A630,Observed!$D$2:$D$9149,$D630)),AVERAGEIFS(Observed!AU$2:AU$9149,Observed!$A$2:$A$9149,$A630,Observed!$D$2:$D$9149,$D630),"")</f>
        <v/>
      </c>
      <c r="AV630" s="2">
        <f>COUNTIFS(Observed!$A$2:$A$9149,$A630,Observed!$D$2:$D$9149,$D630)</f>
        <v>5</v>
      </c>
      <c r="AW630" s="2">
        <f t="shared" si="9"/>
        <v>5</v>
      </c>
    </row>
    <row r="631" spans="1:49" x14ac:dyDescent="0.25">
      <c r="A631" t="s">
        <v>95</v>
      </c>
      <c r="B631" t="s">
        <v>116</v>
      </c>
      <c r="C631" t="s">
        <v>30</v>
      </c>
      <c r="D631" s="3">
        <v>40619</v>
      </c>
      <c r="E631">
        <v>1</v>
      </c>
      <c r="G631" t="s">
        <v>109</v>
      </c>
      <c r="K631" s="24" t="s">
        <v>115</v>
      </c>
      <c r="N631" s="2"/>
      <c r="O631" s="21" t="str">
        <f>IF(ISNUMBER(AVERAGEIFS(Observed!O$2:O$9149,Observed!$A$2:$A$9149,$A631,Observed!$D$2:$D$9149,$D631)),AVERAGEIFS(Observed!O$2:O$9149,Observed!$A$2:$A$9149,$A631,Observed!$D$2:$D$9149,$D631),"")</f>
        <v/>
      </c>
      <c r="P631" s="22" t="str">
        <f>IF(ISNUMBER(AVERAGEIFS(Observed!P$2:P$9149,Observed!$A$2:$A$9149,$A631,Observed!$D$2:$D$9149,$D631)),AVERAGEIFS(Observed!P$2:P$9149,Observed!$A$2:$A$9149,$A631,Observed!$D$2:$D$9149,$D631),"")</f>
        <v/>
      </c>
      <c r="Q631" s="22">
        <f>IF(ISNUMBER(AVERAGEIFS(Observed!Q$2:Q$9149,Observed!$A$2:$A$9149,$A631,Observed!$D$2:$D$9149,$D631)),AVERAGEIFS(Observed!Q$2:Q$9149,Observed!$A$2:$A$9149,$A631,Observed!$D$2:$D$9149,$D631),"")</f>
        <v>218.64400000000001</v>
      </c>
      <c r="R631" s="22">
        <f>IF(ISNUMBER(AVERAGEIFS(Observed!R$2:R$9149,Observed!$A$2:$A$9149,$A631,Observed!$D$2:$D$9149,$D631)),AVERAGEIFS(Observed!R$2:R$9149,Observed!$A$2:$A$9149,$A631,Observed!$D$2:$D$9149,$D631),"")</f>
        <v>218.64400000000001</v>
      </c>
      <c r="S631" s="22">
        <f>IF(ISNUMBER(AVERAGEIFS(Observed!S$2:S$9149,Observed!$A$2:$A$9149,$A631,Observed!$D$2:$D$9149,$D631)),AVERAGEIFS(Observed!S$2:S$9149,Observed!$A$2:$A$9149,$A631,Observed!$D$2:$D$9149,$D631),"")</f>
        <v>1133.818</v>
      </c>
      <c r="T631" s="23" t="str">
        <f>IF(ISNUMBER(AVERAGEIFS(Observed!T$2:T$9149,Observed!$A$2:$A$9149,$A631,Observed!$D$2:$D$9149,$D631)),AVERAGEIFS(Observed!T$2:T$9149,Observed!$A$2:$A$9149,$A631,Observed!$D$2:$D$9149,$D631),"")</f>
        <v/>
      </c>
      <c r="U631" s="23" t="str">
        <f>IF(ISNUMBER(AVERAGEIFS(Observed!U$2:U$9149,Observed!$A$2:$A$9149,$A631,Observed!$D$2:$D$9149,$D631)),AVERAGEIFS(Observed!U$2:U$9149,Observed!$A$2:$A$9149,$A631,Observed!$D$2:$D$9149,$D631),"")</f>
        <v/>
      </c>
      <c r="V631" s="23" t="str">
        <f>IF(ISNUMBER(AVERAGEIFS(Observed!V$2:V$9149,Observed!$A$2:$A$9149,$A631,Observed!$D$2:$D$9149,$D631)),AVERAGEIFS(Observed!V$2:V$9149,Observed!$A$2:$A$9149,$A631,Observed!$D$2:$D$9149,$D631),"")</f>
        <v/>
      </c>
      <c r="W631" s="21" t="str">
        <f>IF(ISNUMBER(AVERAGEIFS(Observed!W$2:W$9149,Observed!$A$2:$A$9149,$A631,Observed!$D$2:$D$9149,$D631)),AVERAGEIFS(Observed!W$2:W$9149,Observed!$A$2:$A$9149,$A631,Observed!$D$2:$D$9149,$D631),"")</f>
        <v/>
      </c>
      <c r="X631" s="35" t="str">
        <f>IF(ISNUMBER(AVERAGEIFS(Observed!X$2:X$9149,Observed!$A$2:$A$9149,$A631,Observed!$D$2:$D$9149,$D631)),AVERAGEIFS(Observed!X$2:X$9149,Observed!$A$2:$A$9149,$A631,Observed!$D$2:$D$9149,$D631),"")</f>
        <v/>
      </c>
      <c r="Y631" s="35" t="str">
        <f>IF(ISNUMBER(AVERAGEIFS(Observed!Y$2:Y$9149,Observed!$A$2:$A$9149,$A631,Observed!$D$2:$D$9149,$D631)),AVERAGEIFS(Observed!Y$2:Y$9149,Observed!$A$2:$A$9149,$A631,Observed!$D$2:$D$9149,$D631),"")</f>
        <v/>
      </c>
      <c r="Z631" s="22" t="str">
        <f>IF(ISNUMBER(AVERAGEIFS(Observed!Z$2:Z$9149,Observed!$A$2:$A$9149,$A631,Observed!$D$2:$D$9149,$D631)),AVERAGEIFS(Observed!Z$2:Z$9149,Observed!$A$2:$A$9149,$A631,Observed!$D$2:$D$9149,$D631),"")</f>
        <v/>
      </c>
      <c r="AA631" s="22" t="str">
        <f>IF(ISNUMBER(AVERAGEIFS(Observed!AA$2:AA$9149,Observed!$A$2:$A$9149,$A631,Observed!$D$2:$D$9149,$D631)),AVERAGEIFS(Observed!AA$2:AA$9149,Observed!$A$2:$A$9149,$A631,Observed!$D$2:$D$9149,$D631),"")</f>
        <v/>
      </c>
      <c r="AB631" s="22" t="str">
        <f>IF(ISNUMBER(AVERAGEIFS(Observed!AB$2:AB$9149,Observed!$A$2:$A$9149,$A631,Observed!$D$2:$D$9149,$D631)),AVERAGEIFS(Observed!AB$2:AB$9149,Observed!$A$2:$A$9149,$A631,Observed!$D$2:$D$9149,$D631),"")</f>
        <v/>
      </c>
      <c r="AC631" s="22">
        <f>IF(ISNUMBER(AVERAGEIFS(Observed!AC$2:AC$9149,Observed!$A$2:$A$9149,$A631,Observed!$D$2:$D$9149,$D631)),AVERAGEIFS(Observed!AC$2:AC$9149,Observed!$A$2:$A$9149,$A631,Observed!$D$2:$D$9149,$D631),"")</f>
        <v>452.49977615243449</v>
      </c>
      <c r="AD631" s="22">
        <f>IF(ISNUMBER(AVERAGEIFS(Observed!AD$2:AD$9149,Observed!$A$2:$A$9149,$A631,Observed!$D$2:$D$9149,$D631)),AVERAGEIFS(Observed!AD$2:AD$9149,Observed!$A$2:$A$9149,$A631,Observed!$D$2:$D$9149,$D631),"")</f>
        <v>45.249977615243452</v>
      </c>
      <c r="AE631" s="22" t="str">
        <f>IF(ISNUMBER(AVERAGEIFS(Observed!AE$2:AE$9149,Observed!$A$2:$A$9149,$A631,Observed!$D$2:$D$9149,$D631)),AVERAGEIFS(Observed!AE$2:AE$9149,Observed!$A$2:$A$9149,$A631,Observed!$D$2:$D$9149,$D631),"")</f>
        <v/>
      </c>
      <c r="AF631" s="22" t="str">
        <f>IF(ISNUMBER(AVERAGEIFS(Observed!AF$2:AF$9149,Observed!$A$2:$A$9149,$A631,Observed!$D$2:$D$9149,$D631)),AVERAGEIFS(Observed!AF$2:AF$9149,Observed!$A$2:$A$9149,$A631,Observed!$D$2:$D$9149,$D631),"")</f>
        <v/>
      </c>
      <c r="AG631" s="22" t="str">
        <f>IF(ISNUMBER(AVERAGEIFS(Observed!AG$2:AG$9149,Observed!$A$2:$A$9149,$A631,Observed!$D$2:$D$9149,$D631)),AVERAGEIFS(Observed!AG$2:AG$9149,Observed!$A$2:$A$9149,$A631,Observed!$D$2:$D$9149,$D631),"")</f>
        <v/>
      </c>
      <c r="AH631" s="22" t="str">
        <f>IF(ISNUMBER(AVERAGEIFS(Observed!AH$2:AH$9149,Observed!$A$2:$A$9149,$A631,Observed!$D$2:$D$9149,$D631)),AVERAGEIFS(Observed!AH$2:AH$9149,Observed!$A$2:$A$9149,$A631,Observed!$D$2:$D$9149,$D631),"")</f>
        <v/>
      </c>
      <c r="AI631" s="22" t="str">
        <f>IF(ISNUMBER(AVERAGEIFS(Observed!AI$2:AI$9149,Observed!$A$2:$A$9149,$A631,Observed!$D$2:$D$9149,$D631)),AVERAGEIFS(Observed!AI$2:AI$9149,Observed!$A$2:$A$9149,$A631,Observed!$D$2:$D$9149,$D631),"")</f>
        <v/>
      </c>
      <c r="AJ631" s="22" t="str">
        <f>IF(ISNUMBER(AVERAGEIFS(Observed!AJ$2:AJ$9149,Observed!$A$2:$A$9149,$A631,Observed!$D$2:$D$9149,$D631)),AVERAGEIFS(Observed!AJ$2:AJ$9149,Observed!$A$2:$A$9149,$A631,Observed!$D$2:$D$9149,$D631),"")</f>
        <v/>
      </c>
      <c r="AK631" s="22" t="str">
        <f>IF(ISNUMBER(AVERAGEIFS(Observed!AK$2:AK$9149,Observed!$A$2:$A$9149,$A631,Observed!$D$2:$D$9149,$D631)),AVERAGEIFS(Observed!AK$2:AK$9149,Observed!$A$2:$A$9149,$A631,Observed!$D$2:$D$9149,$D631),"")</f>
        <v/>
      </c>
      <c r="AL631" s="23" t="str">
        <f>IF(ISNUMBER(AVERAGEIFS(Observed!AL$2:AL$9149,Observed!$A$2:$A$9149,$A631,Observed!$D$2:$D$9149,$D631)),AVERAGEIFS(Observed!AL$2:AL$9149,Observed!$A$2:$A$9149,$A631,Observed!$D$2:$D$9149,$D631),"")</f>
        <v/>
      </c>
      <c r="AM631" s="23" t="str">
        <f>IF(ISNUMBER(AVERAGEIFS(Observed!AM$2:AM$9149,Observed!$A$2:$A$9149,$A631,Observed!$D$2:$D$9149,$D631)),AVERAGEIFS(Observed!AM$2:AM$9149,Observed!$A$2:$A$9149,$A631,Observed!$D$2:$D$9149,$D631),"")</f>
        <v/>
      </c>
      <c r="AN631" s="22" t="str">
        <f>IF(ISNUMBER(AVERAGEIFS(Observed!AN$2:AN$9149,Observed!$A$2:$A$9149,$A631,Observed!$D$2:$D$9149,$D631)),AVERAGEIFS(Observed!AN$2:AN$9149,Observed!$A$2:$A$9149,$A631,Observed!$D$2:$D$9149,$D631),"")</f>
        <v/>
      </c>
      <c r="AO631" s="22" t="str">
        <f>IF(ISNUMBER(AVERAGEIFS(Observed!AO$2:AO$9149,Observed!$A$2:$A$9149,$A631,Observed!$D$2:$D$9149,$D631)),AVERAGEIFS(Observed!AO$2:AO$9149,Observed!$A$2:$A$9149,$A631,Observed!$D$2:$D$9149,$D631),"")</f>
        <v/>
      </c>
      <c r="AP631" s="21" t="str">
        <f>IF(ISNUMBER(AVERAGEIFS(Observed!AP$2:AP$9149,Observed!$A$2:$A$9149,$A631,Observed!$D$2:$D$9149,$D631)),AVERAGEIFS(Observed!AP$2:AP$9149,Observed!$A$2:$A$9149,$A631,Observed!$D$2:$D$9149,$D631),"")</f>
        <v/>
      </c>
      <c r="AQ631" s="22" t="str">
        <f>IF(ISNUMBER(AVERAGEIFS(Observed!AQ$2:AQ$9149,Observed!$A$2:$A$9149,$A631,Observed!$D$2:$D$9149,$D631)),AVERAGEIFS(Observed!AQ$2:AQ$9149,Observed!$A$2:$A$9149,$A631,Observed!$D$2:$D$9149,$D631),"")</f>
        <v/>
      </c>
      <c r="AR631" s="22" t="str">
        <f>IF(ISNUMBER(AVERAGEIFS(Observed!AR$2:AR$9149,Observed!$A$2:$A$9149,$A631,Observed!$D$2:$D$9149,$D631)),AVERAGEIFS(Observed!AR$2:AR$9149,Observed!$A$2:$A$9149,$A631,Observed!$D$2:$D$9149,$D631),"")</f>
        <v/>
      </c>
      <c r="AS631" s="22" t="str">
        <f>IF(ISNUMBER(AVERAGEIFS(Observed!AS$2:AS$9149,Observed!$A$2:$A$9149,$A631,Observed!$D$2:$D$9149,$D631)),AVERAGEIFS(Observed!AS$2:AS$9149,Observed!$A$2:$A$9149,$A631,Observed!$D$2:$D$9149,$D631),"")</f>
        <v/>
      </c>
      <c r="AT631" s="22" t="str">
        <f>IF(ISNUMBER(AVERAGEIFS(Observed!AT$2:AT$9149,Observed!$A$2:$A$9149,$A631,Observed!$D$2:$D$9149,$D631)),AVERAGEIFS(Observed!AT$2:AT$9149,Observed!$A$2:$A$9149,$A631,Observed!$D$2:$D$9149,$D631),"")</f>
        <v/>
      </c>
      <c r="AU631" s="22" t="str">
        <f>IF(ISNUMBER(AVERAGEIFS(Observed!AU$2:AU$9149,Observed!$A$2:$A$9149,$A631,Observed!$D$2:$D$9149,$D631)),AVERAGEIFS(Observed!AU$2:AU$9149,Observed!$A$2:$A$9149,$A631,Observed!$D$2:$D$9149,$D631),"")</f>
        <v/>
      </c>
      <c r="AV631" s="2">
        <f>COUNTIFS(Observed!$A$2:$A$9149,$A631,Observed!$D$2:$D$9149,$D631)</f>
        <v>5</v>
      </c>
      <c r="AW631" s="2">
        <f t="shared" si="9"/>
        <v>5</v>
      </c>
    </row>
    <row r="632" spans="1:49" x14ac:dyDescent="0.25">
      <c r="A632" t="s">
        <v>95</v>
      </c>
      <c r="B632" t="s">
        <v>116</v>
      </c>
      <c r="C632" t="s">
        <v>30</v>
      </c>
      <c r="D632" s="3">
        <v>40661</v>
      </c>
      <c r="E632">
        <v>1</v>
      </c>
      <c r="G632" t="s">
        <v>109</v>
      </c>
      <c r="K632" s="24" t="s">
        <v>115</v>
      </c>
      <c r="N632" s="2"/>
      <c r="O632" s="21" t="str">
        <f>IF(ISNUMBER(AVERAGEIFS(Observed!O$2:O$9149,Observed!$A$2:$A$9149,$A632,Observed!$D$2:$D$9149,$D632)),AVERAGEIFS(Observed!O$2:O$9149,Observed!$A$2:$A$9149,$A632,Observed!$D$2:$D$9149,$D632),"")</f>
        <v/>
      </c>
      <c r="P632" s="22" t="str">
        <f>IF(ISNUMBER(AVERAGEIFS(Observed!P$2:P$9149,Observed!$A$2:$A$9149,$A632,Observed!$D$2:$D$9149,$D632)),AVERAGEIFS(Observed!P$2:P$9149,Observed!$A$2:$A$9149,$A632,Observed!$D$2:$D$9149,$D632),"")</f>
        <v/>
      </c>
      <c r="Q632" s="22">
        <f>IF(ISNUMBER(AVERAGEIFS(Observed!Q$2:Q$9149,Observed!$A$2:$A$9149,$A632,Observed!$D$2:$D$9149,$D632)),AVERAGEIFS(Observed!Q$2:Q$9149,Observed!$A$2:$A$9149,$A632,Observed!$D$2:$D$9149,$D632),"")</f>
        <v>213.61999999999998</v>
      </c>
      <c r="R632" s="22">
        <f>IF(ISNUMBER(AVERAGEIFS(Observed!R$2:R$9149,Observed!$A$2:$A$9149,$A632,Observed!$D$2:$D$9149,$D632)),AVERAGEIFS(Observed!R$2:R$9149,Observed!$A$2:$A$9149,$A632,Observed!$D$2:$D$9149,$D632),"")</f>
        <v>213.61999999999998</v>
      </c>
      <c r="S632" s="22">
        <f>IF(ISNUMBER(AVERAGEIFS(Observed!S$2:S$9149,Observed!$A$2:$A$9149,$A632,Observed!$D$2:$D$9149,$D632)),AVERAGEIFS(Observed!S$2:S$9149,Observed!$A$2:$A$9149,$A632,Observed!$D$2:$D$9149,$D632),"")</f>
        <v>1347.4380000000001</v>
      </c>
      <c r="T632" s="23" t="str">
        <f>IF(ISNUMBER(AVERAGEIFS(Observed!T$2:T$9149,Observed!$A$2:$A$9149,$A632,Observed!$D$2:$D$9149,$D632)),AVERAGEIFS(Observed!T$2:T$9149,Observed!$A$2:$A$9149,$A632,Observed!$D$2:$D$9149,$D632),"")</f>
        <v/>
      </c>
      <c r="U632" s="23" t="str">
        <f>IF(ISNUMBER(AVERAGEIFS(Observed!U$2:U$9149,Observed!$A$2:$A$9149,$A632,Observed!$D$2:$D$9149,$D632)),AVERAGEIFS(Observed!U$2:U$9149,Observed!$A$2:$A$9149,$A632,Observed!$D$2:$D$9149,$D632),"")</f>
        <v/>
      </c>
      <c r="V632" s="23" t="str">
        <f>IF(ISNUMBER(AVERAGEIFS(Observed!V$2:V$9149,Observed!$A$2:$A$9149,$A632,Observed!$D$2:$D$9149,$D632)),AVERAGEIFS(Observed!V$2:V$9149,Observed!$A$2:$A$9149,$A632,Observed!$D$2:$D$9149,$D632),"")</f>
        <v/>
      </c>
      <c r="W632" s="21" t="str">
        <f>IF(ISNUMBER(AVERAGEIFS(Observed!W$2:W$9149,Observed!$A$2:$A$9149,$A632,Observed!$D$2:$D$9149,$D632)),AVERAGEIFS(Observed!W$2:W$9149,Observed!$A$2:$A$9149,$A632,Observed!$D$2:$D$9149,$D632),"")</f>
        <v/>
      </c>
      <c r="X632" s="35" t="str">
        <f>IF(ISNUMBER(AVERAGEIFS(Observed!X$2:X$9149,Observed!$A$2:$A$9149,$A632,Observed!$D$2:$D$9149,$D632)),AVERAGEIFS(Observed!X$2:X$9149,Observed!$A$2:$A$9149,$A632,Observed!$D$2:$D$9149,$D632),"")</f>
        <v/>
      </c>
      <c r="Y632" s="35" t="str">
        <f>IF(ISNUMBER(AVERAGEIFS(Observed!Y$2:Y$9149,Observed!$A$2:$A$9149,$A632,Observed!$D$2:$D$9149,$D632)),AVERAGEIFS(Observed!Y$2:Y$9149,Observed!$A$2:$A$9149,$A632,Observed!$D$2:$D$9149,$D632),"")</f>
        <v/>
      </c>
      <c r="Z632" s="22" t="str">
        <f>IF(ISNUMBER(AVERAGEIFS(Observed!Z$2:Z$9149,Observed!$A$2:$A$9149,$A632,Observed!$D$2:$D$9149,$D632)),AVERAGEIFS(Observed!Z$2:Z$9149,Observed!$A$2:$A$9149,$A632,Observed!$D$2:$D$9149,$D632),"")</f>
        <v/>
      </c>
      <c r="AA632" s="22" t="str">
        <f>IF(ISNUMBER(AVERAGEIFS(Observed!AA$2:AA$9149,Observed!$A$2:$A$9149,$A632,Observed!$D$2:$D$9149,$D632)),AVERAGEIFS(Observed!AA$2:AA$9149,Observed!$A$2:$A$9149,$A632,Observed!$D$2:$D$9149,$D632),"")</f>
        <v/>
      </c>
      <c r="AB632" s="22" t="str">
        <f>IF(ISNUMBER(AVERAGEIFS(Observed!AB$2:AB$9149,Observed!$A$2:$A$9149,$A632,Observed!$D$2:$D$9149,$D632)),AVERAGEIFS(Observed!AB$2:AB$9149,Observed!$A$2:$A$9149,$A632,Observed!$D$2:$D$9149,$D632),"")</f>
        <v/>
      </c>
      <c r="AC632" s="22">
        <f>IF(ISNUMBER(AVERAGEIFS(Observed!AC$2:AC$9149,Observed!$A$2:$A$9149,$A632,Observed!$D$2:$D$9149,$D632)),AVERAGEIFS(Observed!AC$2:AC$9149,Observed!$A$2:$A$9149,$A632,Observed!$D$2:$D$9149,$D632),"")</f>
        <v>271.47132427252683</v>
      </c>
      <c r="AD632" s="22">
        <f>IF(ISNUMBER(AVERAGEIFS(Observed!AD$2:AD$9149,Observed!$A$2:$A$9149,$A632,Observed!$D$2:$D$9149,$D632)),AVERAGEIFS(Observed!AD$2:AD$9149,Observed!$A$2:$A$9149,$A632,Observed!$D$2:$D$9149,$D632),"")</f>
        <v>27.147132427252682</v>
      </c>
      <c r="AE632" s="22" t="str">
        <f>IF(ISNUMBER(AVERAGEIFS(Observed!AE$2:AE$9149,Observed!$A$2:$A$9149,$A632,Observed!$D$2:$D$9149,$D632)),AVERAGEIFS(Observed!AE$2:AE$9149,Observed!$A$2:$A$9149,$A632,Observed!$D$2:$D$9149,$D632),"")</f>
        <v/>
      </c>
      <c r="AF632" s="22" t="str">
        <f>IF(ISNUMBER(AVERAGEIFS(Observed!AF$2:AF$9149,Observed!$A$2:$A$9149,$A632,Observed!$D$2:$D$9149,$D632)),AVERAGEIFS(Observed!AF$2:AF$9149,Observed!$A$2:$A$9149,$A632,Observed!$D$2:$D$9149,$D632),"")</f>
        <v/>
      </c>
      <c r="AG632" s="22" t="str">
        <f>IF(ISNUMBER(AVERAGEIFS(Observed!AG$2:AG$9149,Observed!$A$2:$A$9149,$A632,Observed!$D$2:$D$9149,$D632)),AVERAGEIFS(Observed!AG$2:AG$9149,Observed!$A$2:$A$9149,$A632,Observed!$D$2:$D$9149,$D632),"")</f>
        <v/>
      </c>
      <c r="AH632" s="22" t="str">
        <f>IF(ISNUMBER(AVERAGEIFS(Observed!AH$2:AH$9149,Observed!$A$2:$A$9149,$A632,Observed!$D$2:$D$9149,$D632)),AVERAGEIFS(Observed!AH$2:AH$9149,Observed!$A$2:$A$9149,$A632,Observed!$D$2:$D$9149,$D632),"")</f>
        <v/>
      </c>
      <c r="AI632" s="22" t="str">
        <f>IF(ISNUMBER(AVERAGEIFS(Observed!AI$2:AI$9149,Observed!$A$2:$A$9149,$A632,Observed!$D$2:$D$9149,$D632)),AVERAGEIFS(Observed!AI$2:AI$9149,Observed!$A$2:$A$9149,$A632,Observed!$D$2:$D$9149,$D632),"")</f>
        <v/>
      </c>
      <c r="AJ632" s="22" t="str">
        <f>IF(ISNUMBER(AVERAGEIFS(Observed!AJ$2:AJ$9149,Observed!$A$2:$A$9149,$A632,Observed!$D$2:$D$9149,$D632)),AVERAGEIFS(Observed!AJ$2:AJ$9149,Observed!$A$2:$A$9149,$A632,Observed!$D$2:$D$9149,$D632),"")</f>
        <v/>
      </c>
      <c r="AK632" s="22" t="str">
        <f>IF(ISNUMBER(AVERAGEIFS(Observed!AK$2:AK$9149,Observed!$A$2:$A$9149,$A632,Observed!$D$2:$D$9149,$D632)),AVERAGEIFS(Observed!AK$2:AK$9149,Observed!$A$2:$A$9149,$A632,Observed!$D$2:$D$9149,$D632),"")</f>
        <v/>
      </c>
      <c r="AL632" s="23" t="str">
        <f>IF(ISNUMBER(AVERAGEIFS(Observed!AL$2:AL$9149,Observed!$A$2:$A$9149,$A632,Observed!$D$2:$D$9149,$D632)),AVERAGEIFS(Observed!AL$2:AL$9149,Observed!$A$2:$A$9149,$A632,Observed!$D$2:$D$9149,$D632),"")</f>
        <v/>
      </c>
      <c r="AM632" s="23" t="str">
        <f>IF(ISNUMBER(AVERAGEIFS(Observed!AM$2:AM$9149,Observed!$A$2:$A$9149,$A632,Observed!$D$2:$D$9149,$D632)),AVERAGEIFS(Observed!AM$2:AM$9149,Observed!$A$2:$A$9149,$A632,Observed!$D$2:$D$9149,$D632),"")</f>
        <v/>
      </c>
      <c r="AN632" s="22" t="str">
        <f>IF(ISNUMBER(AVERAGEIFS(Observed!AN$2:AN$9149,Observed!$A$2:$A$9149,$A632,Observed!$D$2:$D$9149,$D632)),AVERAGEIFS(Observed!AN$2:AN$9149,Observed!$A$2:$A$9149,$A632,Observed!$D$2:$D$9149,$D632),"")</f>
        <v/>
      </c>
      <c r="AO632" s="22" t="str">
        <f>IF(ISNUMBER(AVERAGEIFS(Observed!AO$2:AO$9149,Observed!$A$2:$A$9149,$A632,Observed!$D$2:$D$9149,$D632)),AVERAGEIFS(Observed!AO$2:AO$9149,Observed!$A$2:$A$9149,$A632,Observed!$D$2:$D$9149,$D632),"")</f>
        <v/>
      </c>
      <c r="AP632" s="21" t="str">
        <f>IF(ISNUMBER(AVERAGEIFS(Observed!AP$2:AP$9149,Observed!$A$2:$A$9149,$A632,Observed!$D$2:$D$9149,$D632)),AVERAGEIFS(Observed!AP$2:AP$9149,Observed!$A$2:$A$9149,$A632,Observed!$D$2:$D$9149,$D632),"")</f>
        <v/>
      </c>
      <c r="AQ632" s="22" t="str">
        <f>IF(ISNUMBER(AVERAGEIFS(Observed!AQ$2:AQ$9149,Observed!$A$2:$A$9149,$A632,Observed!$D$2:$D$9149,$D632)),AVERAGEIFS(Observed!AQ$2:AQ$9149,Observed!$A$2:$A$9149,$A632,Observed!$D$2:$D$9149,$D632),"")</f>
        <v/>
      </c>
      <c r="AR632" s="22" t="str">
        <f>IF(ISNUMBER(AVERAGEIFS(Observed!AR$2:AR$9149,Observed!$A$2:$A$9149,$A632,Observed!$D$2:$D$9149,$D632)),AVERAGEIFS(Observed!AR$2:AR$9149,Observed!$A$2:$A$9149,$A632,Observed!$D$2:$D$9149,$D632),"")</f>
        <v/>
      </c>
      <c r="AS632" s="22" t="str">
        <f>IF(ISNUMBER(AVERAGEIFS(Observed!AS$2:AS$9149,Observed!$A$2:$A$9149,$A632,Observed!$D$2:$D$9149,$D632)),AVERAGEIFS(Observed!AS$2:AS$9149,Observed!$A$2:$A$9149,$A632,Observed!$D$2:$D$9149,$D632),"")</f>
        <v/>
      </c>
      <c r="AT632" s="22" t="str">
        <f>IF(ISNUMBER(AVERAGEIFS(Observed!AT$2:AT$9149,Observed!$A$2:$A$9149,$A632,Observed!$D$2:$D$9149,$D632)),AVERAGEIFS(Observed!AT$2:AT$9149,Observed!$A$2:$A$9149,$A632,Observed!$D$2:$D$9149,$D632),"")</f>
        <v/>
      </c>
      <c r="AU632" s="22" t="str">
        <f>IF(ISNUMBER(AVERAGEIFS(Observed!AU$2:AU$9149,Observed!$A$2:$A$9149,$A632,Observed!$D$2:$D$9149,$D632)),AVERAGEIFS(Observed!AU$2:AU$9149,Observed!$A$2:$A$9149,$A632,Observed!$D$2:$D$9149,$D632),"")</f>
        <v/>
      </c>
      <c r="AV632" s="2">
        <f>COUNTIFS(Observed!$A$2:$A$9149,$A632,Observed!$D$2:$D$9149,$D632)</f>
        <v>5</v>
      </c>
      <c r="AW632" s="2">
        <f t="shared" si="9"/>
        <v>5</v>
      </c>
    </row>
    <row r="633" spans="1:49" x14ac:dyDescent="0.25">
      <c r="A633" t="s">
        <v>95</v>
      </c>
      <c r="B633" t="s">
        <v>116</v>
      </c>
      <c r="C633" t="s">
        <v>30</v>
      </c>
      <c r="D633" s="3">
        <v>40717</v>
      </c>
      <c r="E633">
        <v>1</v>
      </c>
      <c r="G633" t="s">
        <v>109</v>
      </c>
      <c r="K633" s="24" t="s">
        <v>115</v>
      </c>
      <c r="N633" s="2"/>
      <c r="O633" s="21" t="str">
        <f>IF(ISNUMBER(AVERAGEIFS(Observed!O$2:O$9149,Observed!$A$2:$A$9149,$A633,Observed!$D$2:$D$9149,$D633)),AVERAGEIFS(Observed!O$2:O$9149,Observed!$A$2:$A$9149,$A633,Observed!$D$2:$D$9149,$D633),"")</f>
        <v/>
      </c>
      <c r="P633" s="22" t="str">
        <f>IF(ISNUMBER(AVERAGEIFS(Observed!P$2:P$9149,Observed!$A$2:$A$9149,$A633,Observed!$D$2:$D$9149,$D633)),AVERAGEIFS(Observed!P$2:P$9149,Observed!$A$2:$A$9149,$A633,Observed!$D$2:$D$9149,$D633),"")</f>
        <v/>
      </c>
      <c r="Q633" s="22">
        <f>IF(ISNUMBER(AVERAGEIFS(Observed!Q$2:Q$9149,Observed!$A$2:$A$9149,$A633,Observed!$D$2:$D$9149,$D633)),AVERAGEIFS(Observed!Q$2:Q$9149,Observed!$A$2:$A$9149,$A633,Observed!$D$2:$D$9149,$D633),"")</f>
        <v>169.63200000000001</v>
      </c>
      <c r="R633" s="22">
        <f>IF(ISNUMBER(AVERAGEIFS(Observed!R$2:R$9149,Observed!$A$2:$A$9149,$A633,Observed!$D$2:$D$9149,$D633)),AVERAGEIFS(Observed!R$2:R$9149,Observed!$A$2:$A$9149,$A633,Observed!$D$2:$D$9149,$D633),"")</f>
        <v>169.63200000000001</v>
      </c>
      <c r="S633" s="22">
        <f>IF(ISNUMBER(AVERAGEIFS(Observed!S$2:S$9149,Observed!$A$2:$A$9149,$A633,Observed!$D$2:$D$9149,$D633)),AVERAGEIFS(Observed!S$2:S$9149,Observed!$A$2:$A$9149,$A633,Observed!$D$2:$D$9149,$D633),"")</f>
        <v>1517.07</v>
      </c>
      <c r="T633" s="23" t="str">
        <f>IF(ISNUMBER(AVERAGEIFS(Observed!T$2:T$9149,Observed!$A$2:$A$9149,$A633,Observed!$D$2:$D$9149,$D633)),AVERAGEIFS(Observed!T$2:T$9149,Observed!$A$2:$A$9149,$A633,Observed!$D$2:$D$9149,$D633),"")</f>
        <v/>
      </c>
      <c r="U633" s="23" t="str">
        <f>IF(ISNUMBER(AVERAGEIFS(Observed!U$2:U$9149,Observed!$A$2:$A$9149,$A633,Observed!$D$2:$D$9149,$D633)),AVERAGEIFS(Observed!U$2:U$9149,Observed!$A$2:$A$9149,$A633,Observed!$D$2:$D$9149,$D633),"")</f>
        <v/>
      </c>
      <c r="V633" s="23" t="str">
        <f>IF(ISNUMBER(AVERAGEIFS(Observed!V$2:V$9149,Observed!$A$2:$A$9149,$A633,Observed!$D$2:$D$9149,$D633)),AVERAGEIFS(Observed!V$2:V$9149,Observed!$A$2:$A$9149,$A633,Observed!$D$2:$D$9149,$D633),"")</f>
        <v/>
      </c>
      <c r="W633" s="21" t="str">
        <f>IF(ISNUMBER(AVERAGEIFS(Observed!W$2:W$9149,Observed!$A$2:$A$9149,$A633,Observed!$D$2:$D$9149,$D633)),AVERAGEIFS(Observed!W$2:W$9149,Observed!$A$2:$A$9149,$A633,Observed!$D$2:$D$9149,$D633),"")</f>
        <v/>
      </c>
      <c r="X633" s="35" t="str">
        <f>IF(ISNUMBER(AVERAGEIFS(Observed!X$2:X$9149,Observed!$A$2:$A$9149,$A633,Observed!$D$2:$D$9149,$D633)),AVERAGEIFS(Observed!X$2:X$9149,Observed!$A$2:$A$9149,$A633,Observed!$D$2:$D$9149,$D633),"")</f>
        <v/>
      </c>
      <c r="Y633" s="35" t="str">
        <f>IF(ISNUMBER(AVERAGEIFS(Observed!Y$2:Y$9149,Observed!$A$2:$A$9149,$A633,Observed!$D$2:$D$9149,$D633)),AVERAGEIFS(Observed!Y$2:Y$9149,Observed!$A$2:$A$9149,$A633,Observed!$D$2:$D$9149,$D633),"")</f>
        <v/>
      </c>
      <c r="Z633" s="22" t="str">
        <f>IF(ISNUMBER(AVERAGEIFS(Observed!Z$2:Z$9149,Observed!$A$2:$A$9149,$A633,Observed!$D$2:$D$9149,$D633)),AVERAGEIFS(Observed!Z$2:Z$9149,Observed!$A$2:$A$9149,$A633,Observed!$D$2:$D$9149,$D633),"")</f>
        <v/>
      </c>
      <c r="AA633" s="22" t="str">
        <f>IF(ISNUMBER(AVERAGEIFS(Observed!AA$2:AA$9149,Observed!$A$2:$A$9149,$A633,Observed!$D$2:$D$9149,$D633)),AVERAGEIFS(Observed!AA$2:AA$9149,Observed!$A$2:$A$9149,$A633,Observed!$D$2:$D$9149,$D633),"")</f>
        <v/>
      </c>
      <c r="AB633" s="22" t="str">
        <f>IF(ISNUMBER(AVERAGEIFS(Observed!AB$2:AB$9149,Observed!$A$2:$A$9149,$A633,Observed!$D$2:$D$9149,$D633)),AVERAGEIFS(Observed!AB$2:AB$9149,Observed!$A$2:$A$9149,$A633,Observed!$D$2:$D$9149,$D633),"")</f>
        <v/>
      </c>
      <c r="AC633" s="22">
        <f>IF(ISNUMBER(AVERAGEIFS(Observed!AC$2:AC$9149,Observed!$A$2:$A$9149,$A633,Observed!$D$2:$D$9149,$D633)),AVERAGEIFS(Observed!AC$2:AC$9149,Observed!$A$2:$A$9149,$A633,Observed!$D$2:$D$9149,$D633),"")</f>
        <v>599.65940819289051</v>
      </c>
      <c r="AD633" s="22">
        <f>IF(ISNUMBER(AVERAGEIFS(Observed!AD$2:AD$9149,Observed!$A$2:$A$9149,$A633,Observed!$D$2:$D$9149,$D633)),AVERAGEIFS(Observed!AD$2:AD$9149,Observed!$A$2:$A$9149,$A633,Observed!$D$2:$D$9149,$D633),"")</f>
        <v>59.965940819289052</v>
      </c>
      <c r="AE633" s="22" t="str">
        <f>IF(ISNUMBER(AVERAGEIFS(Observed!AE$2:AE$9149,Observed!$A$2:$A$9149,$A633,Observed!$D$2:$D$9149,$D633)),AVERAGEIFS(Observed!AE$2:AE$9149,Observed!$A$2:$A$9149,$A633,Observed!$D$2:$D$9149,$D633),"")</f>
        <v/>
      </c>
      <c r="AF633" s="22" t="str">
        <f>IF(ISNUMBER(AVERAGEIFS(Observed!AF$2:AF$9149,Observed!$A$2:$A$9149,$A633,Observed!$D$2:$D$9149,$D633)),AVERAGEIFS(Observed!AF$2:AF$9149,Observed!$A$2:$A$9149,$A633,Observed!$D$2:$D$9149,$D633),"")</f>
        <v/>
      </c>
      <c r="AG633" s="22" t="str">
        <f>IF(ISNUMBER(AVERAGEIFS(Observed!AG$2:AG$9149,Observed!$A$2:$A$9149,$A633,Observed!$D$2:$D$9149,$D633)),AVERAGEIFS(Observed!AG$2:AG$9149,Observed!$A$2:$A$9149,$A633,Observed!$D$2:$D$9149,$D633),"")</f>
        <v/>
      </c>
      <c r="AH633" s="22" t="str">
        <f>IF(ISNUMBER(AVERAGEIFS(Observed!AH$2:AH$9149,Observed!$A$2:$A$9149,$A633,Observed!$D$2:$D$9149,$D633)),AVERAGEIFS(Observed!AH$2:AH$9149,Observed!$A$2:$A$9149,$A633,Observed!$D$2:$D$9149,$D633),"")</f>
        <v/>
      </c>
      <c r="AI633" s="22" t="str">
        <f>IF(ISNUMBER(AVERAGEIFS(Observed!AI$2:AI$9149,Observed!$A$2:$A$9149,$A633,Observed!$D$2:$D$9149,$D633)),AVERAGEIFS(Observed!AI$2:AI$9149,Observed!$A$2:$A$9149,$A633,Observed!$D$2:$D$9149,$D633),"")</f>
        <v/>
      </c>
      <c r="AJ633" s="22" t="str">
        <f>IF(ISNUMBER(AVERAGEIFS(Observed!AJ$2:AJ$9149,Observed!$A$2:$A$9149,$A633,Observed!$D$2:$D$9149,$D633)),AVERAGEIFS(Observed!AJ$2:AJ$9149,Observed!$A$2:$A$9149,$A633,Observed!$D$2:$D$9149,$D633),"")</f>
        <v/>
      </c>
      <c r="AK633" s="22" t="str">
        <f>IF(ISNUMBER(AVERAGEIFS(Observed!AK$2:AK$9149,Observed!$A$2:$A$9149,$A633,Observed!$D$2:$D$9149,$D633)),AVERAGEIFS(Observed!AK$2:AK$9149,Observed!$A$2:$A$9149,$A633,Observed!$D$2:$D$9149,$D633),"")</f>
        <v/>
      </c>
      <c r="AL633" s="23" t="str">
        <f>IF(ISNUMBER(AVERAGEIFS(Observed!AL$2:AL$9149,Observed!$A$2:$A$9149,$A633,Observed!$D$2:$D$9149,$D633)),AVERAGEIFS(Observed!AL$2:AL$9149,Observed!$A$2:$A$9149,$A633,Observed!$D$2:$D$9149,$D633),"")</f>
        <v/>
      </c>
      <c r="AM633" s="23" t="str">
        <f>IF(ISNUMBER(AVERAGEIFS(Observed!AM$2:AM$9149,Observed!$A$2:$A$9149,$A633,Observed!$D$2:$D$9149,$D633)),AVERAGEIFS(Observed!AM$2:AM$9149,Observed!$A$2:$A$9149,$A633,Observed!$D$2:$D$9149,$D633),"")</f>
        <v/>
      </c>
      <c r="AN633" s="22" t="str">
        <f>IF(ISNUMBER(AVERAGEIFS(Observed!AN$2:AN$9149,Observed!$A$2:$A$9149,$A633,Observed!$D$2:$D$9149,$D633)),AVERAGEIFS(Observed!AN$2:AN$9149,Observed!$A$2:$A$9149,$A633,Observed!$D$2:$D$9149,$D633),"")</f>
        <v/>
      </c>
      <c r="AO633" s="22" t="str">
        <f>IF(ISNUMBER(AVERAGEIFS(Observed!AO$2:AO$9149,Observed!$A$2:$A$9149,$A633,Observed!$D$2:$D$9149,$D633)),AVERAGEIFS(Observed!AO$2:AO$9149,Observed!$A$2:$A$9149,$A633,Observed!$D$2:$D$9149,$D633),"")</f>
        <v/>
      </c>
      <c r="AP633" s="21" t="str">
        <f>IF(ISNUMBER(AVERAGEIFS(Observed!AP$2:AP$9149,Observed!$A$2:$A$9149,$A633,Observed!$D$2:$D$9149,$D633)),AVERAGEIFS(Observed!AP$2:AP$9149,Observed!$A$2:$A$9149,$A633,Observed!$D$2:$D$9149,$D633),"")</f>
        <v/>
      </c>
      <c r="AQ633" s="22" t="str">
        <f>IF(ISNUMBER(AVERAGEIFS(Observed!AQ$2:AQ$9149,Observed!$A$2:$A$9149,$A633,Observed!$D$2:$D$9149,$D633)),AVERAGEIFS(Observed!AQ$2:AQ$9149,Observed!$A$2:$A$9149,$A633,Observed!$D$2:$D$9149,$D633),"")</f>
        <v/>
      </c>
      <c r="AR633" s="22" t="str">
        <f>IF(ISNUMBER(AVERAGEIFS(Observed!AR$2:AR$9149,Observed!$A$2:$A$9149,$A633,Observed!$D$2:$D$9149,$D633)),AVERAGEIFS(Observed!AR$2:AR$9149,Observed!$A$2:$A$9149,$A633,Observed!$D$2:$D$9149,$D633),"")</f>
        <v/>
      </c>
      <c r="AS633" s="22" t="str">
        <f>IF(ISNUMBER(AVERAGEIFS(Observed!AS$2:AS$9149,Observed!$A$2:$A$9149,$A633,Observed!$D$2:$D$9149,$D633)),AVERAGEIFS(Observed!AS$2:AS$9149,Observed!$A$2:$A$9149,$A633,Observed!$D$2:$D$9149,$D633),"")</f>
        <v/>
      </c>
      <c r="AT633" s="22" t="str">
        <f>IF(ISNUMBER(AVERAGEIFS(Observed!AT$2:AT$9149,Observed!$A$2:$A$9149,$A633,Observed!$D$2:$D$9149,$D633)),AVERAGEIFS(Observed!AT$2:AT$9149,Observed!$A$2:$A$9149,$A633,Observed!$D$2:$D$9149,$D633),"")</f>
        <v/>
      </c>
      <c r="AU633" s="22" t="str">
        <f>IF(ISNUMBER(AVERAGEIFS(Observed!AU$2:AU$9149,Observed!$A$2:$A$9149,$A633,Observed!$D$2:$D$9149,$D633)),AVERAGEIFS(Observed!AU$2:AU$9149,Observed!$A$2:$A$9149,$A633,Observed!$D$2:$D$9149,$D633),"")</f>
        <v/>
      </c>
      <c r="AV633" s="2">
        <f>COUNTIFS(Observed!$A$2:$A$9149,$A633,Observed!$D$2:$D$9149,$D633)</f>
        <v>5</v>
      </c>
      <c r="AW633" s="2">
        <f t="shared" si="9"/>
        <v>5</v>
      </c>
    </row>
    <row r="634" spans="1:49" x14ac:dyDescent="0.25">
      <c r="A634" t="s">
        <v>95</v>
      </c>
      <c r="B634" t="s">
        <v>116</v>
      </c>
      <c r="C634" t="s">
        <v>30</v>
      </c>
      <c r="D634" s="3">
        <v>40836</v>
      </c>
      <c r="E634">
        <v>1</v>
      </c>
      <c r="G634" t="s">
        <v>109</v>
      </c>
      <c r="K634" s="24" t="s">
        <v>76</v>
      </c>
      <c r="N634" s="2"/>
      <c r="O634" s="21" t="str">
        <f>IF(ISNUMBER(AVERAGEIFS(Observed!O$2:O$9149,Observed!$A$2:$A$9149,$A634,Observed!$D$2:$D$9149,$D634)),AVERAGEIFS(Observed!O$2:O$9149,Observed!$A$2:$A$9149,$A634,Observed!$D$2:$D$9149,$D634),"")</f>
        <v/>
      </c>
      <c r="P634" s="22" t="str">
        <f>IF(ISNUMBER(AVERAGEIFS(Observed!P$2:P$9149,Observed!$A$2:$A$9149,$A634,Observed!$D$2:$D$9149,$D634)),AVERAGEIFS(Observed!P$2:P$9149,Observed!$A$2:$A$9149,$A634,Observed!$D$2:$D$9149,$D634),"")</f>
        <v/>
      </c>
      <c r="Q634" s="22">
        <f>IF(ISNUMBER(AVERAGEIFS(Observed!Q$2:Q$9149,Observed!$A$2:$A$9149,$A634,Observed!$D$2:$D$9149,$D634)),AVERAGEIFS(Observed!Q$2:Q$9149,Observed!$A$2:$A$9149,$A634,Observed!$D$2:$D$9149,$D634),"")</f>
        <v>266.44400000000002</v>
      </c>
      <c r="R634" s="22">
        <f>IF(ISNUMBER(AVERAGEIFS(Observed!R$2:R$9149,Observed!$A$2:$A$9149,$A634,Observed!$D$2:$D$9149,$D634)),AVERAGEIFS(Observed!R$2:R$9149,Observed!$A$2:$A$9149,$A634,Observed!$D$2:$D$9149,$D634),"")</f>
        <v>266.44400000000002</v>
      </c>
      <c r="S634" s="22">
        <f>IF(ISNUMBER(AVERAGEIFS(Observed!S$2:S$9149,Observed!$A$2:$A$9149,$A634,Observed!$D$2:$D$9149,$D634)),AVERAGEIFS(Observed!S$2:S$9149,Observed!$A$2:$A$9149,$A634,Observed!$D$2:$D$9149,$D634),"")</f>
        <v>266.44400000000002</v>
      </c>
      <c r="T634" s="23" t="str">
        <f>IF(ISNUMBER(AVERAGEIFS(Observed!T$2:T$9149,Observed!$A$2:$A$9149,$A634,Observed!$D$2:$D$9149,$D634)),AVERAGEIFS(Observed!T$2:T$9149,Observed!$A$2:$A$9149,$A634,Observed!$D$2:$D$9149,$D634),"")</f>
        <v/>
      </c>
      <c r="U634" s="23" t="str">
        <f>IF(ISNUMBER(AVERAGEIFS(Observed!U$2:U$9149,Observed!$A$2:$A$9149,$A634,Observed!$D$2:$D$9149,$D634)),AVERAGEIFS(Observed!U$2:U$9149,Observed!$A$2:$A$9149,$A634,Observed!$D$2:$D$9149,$D634),"")</f>
        <v/>
      </c>
      <c r="V634" s="23" t="str">
        <f>IF(ISNUMBER(AVERAGEIFS(Observed!V$2:V$9149,Observed!$A$2:$A$9149,$A634,Observed!$D$2:$D$9149,$D634)),AVERAGEIFS(Observed!V$2:V$9149,Observed!$A$2:$A$9149,$A634,Observed!$D$2:$D$9149,$D634),"")</f>
        <v/>
      </c>
      <c r="W634" s="21" t="str">
        <f>IF(ISNUMBER(AVERAGEIFS(Observed!W$2:W$9149,Observed!$A$2:$A$9149,$A634,Observed!$D$2:$D$9149,$D634)),AVERAGEIFS(Observed!W$2:W$9149,Observed!$A$2:$A$9149,$A634,Observed!$D$2:$D$9149,$D634),"")</f>
        <v/>
      </c>
      <c r="X634" s="35" t="str">
        <f>IF(ISNUMBER(AVERAGEIFS(Observed!X$2:X$9149,Observed!$A$2:$A$9149,$A634,Observed!$D$2:$D$9149,$D634)),AVERAGEIFS(Observed!X$2:X$9149,Observed!$A$2:$A$9149,$A634,Observed!$D$2:$D$9149,$D634),"")</f>
        <v/>
      </c>
      <c r="Y634" s="35" t="str">
        <f>IF(ISNUMBER(AVERAGEIFS(Observed!Y$2:Y$9149,Observed!$A$2:$A$9149,$A634,Observed!$D$2:$D$9149,$D634)),AVERAGEIFS(Observed!Y$2:Y$9149,Observed!$A$2:$A$9149,$A634,Observed!$D$2:$D$9149,$D634),"")</f>
        <v/>
      </c>
      <c r="Z634" s="22" t="str">
        <f>IF(ISNUMBER(AVERAGEIFS(Observed!Z$2:Z$9149,Observed!$A$2:$A$9149,$A634,Observed!$D$2:$D$9149,$D634)),AVERAGEIFS(Observed!Z$2:Z$9149,Observed!$A$2:$A$9149,$A634,Observed!$D$2:$D$9149,$D634),"")</f>
        <v/>
      </c>
      <c r="AA634" s="22" t="str">
        <f>IF(ISNUMBER(AVERAGEIFS(Observed!AA$2:AA$9149,Observed!$A$2:$A$9149,$A634,Observed!$D$2:$D$9149,$D634)),AVERAGEIFS(Observed!AA$2:AA$9149,Observed!$A$2:$A$9149,$A634,Observed!$D$2:$D$9149,$D634),"")</f>
        <v/>
      </c>
      <c r="AB634" s="22" t="str">
        <f>IF(ISNUMBER(AVERAGEIFS(Observed!AB$2:AB$9149,Observed!$A$2:$A$9149,$A634,Observed!$D$2:$D$9149,$D634)),AVERAGEIFS(Observed!AB$2:AB$9149,Observed!$A$2:$A$9149,$A634,Observed!$D$2:$D$9149,$D634),"")</f>
        <v/>
      </c>
      <c r="AC634" s="22">
        <f>IF(ISNUMBER(AVERAGEIFS(Observed!AC$2:AC$9149,Observed!$A$2:$A$9149,$A634,Observed!$D$2:$D$9149,$D634)),AVERAGEIFS(Observed!AC$2:AC$9149,Observed!$A$2:$A$9149,$A634,Observed!$D$2:$D$9149,$D634),"")</f>
        <v>658.77870739794184</v>
      </c>
      <c r="AD634" s="22">
        <f>IF(ISNUMBER(AVERAGEIFS(Observed!AD$2:AD$9149,Observed!$A$2:$A$9149,$A634,Observed!$D$2:$D$9149,$D634)),AVERAGEIFS(Observed!AD$2:AD$9149,Observed!$A$2:$A$9149,$A634,Observed!$D$2:$D$9149,$D634),"")</f>
        <v>65.87787073979419</v>
      </c>
      <c r="AE634" s="22" t="str">
        <f>IF(ISNUMBER(AVERAGEIFS(Observed!AE$2:AE$9149,Observed!$A$2:$A$9149,$A634,Observed!$D$2:$D$9149,$D634)),AVERAGEIFS(Observed!AE$2:AE$9149,Observed!$A$2:$A$9149,$A634,Observed!$D$2:$D$9149,$D634),"")</f>
        <v/>
      </c>
      <c r="AF634" s="22" t="str">
        <f>IF(ISNUMBER(AVERAGEIFS(Observed!AF$2:AF$9149,Observed!$A$2:$A$9149,$A634,Observed!$D$2:$D$9149,$D634)),AVERAGEIFS(Observed!AF$2:AF$9149,Observed!$A$2:$A$9149,$A634,Observed!$D$2:$D$9149,$D634),"")</f>
        <v/>
      </c>
      <c r="AG634" s="22" t="str">
        <f>IF(ISNUMBER(AVERAGEIFS(Observed!AG$2:AG$9149,Observed!$A$2:$A$9149,$A634,Observed!$D$2:$D$9149,$D634)),AVERAGEIFS(Observed!AG$2:AG$9149,Observed!$A$2:$A$9149,$A634,Observed!$D$2:$D$9149,$D634),"")</f>
        <v/>
      </c>
      <c r="AH634" s="22" t="str">
        <f>IF(ISNUMBER(AVERAGEIFS(Observed!AH$2:AH$9149,Observed!$A$2:$A$9149,$A634,Observed!$D$2:$D$9149,$D634)),AVERAGEIFS(Observed!AH$2:AH$9149,Observed!$A$2:$A$9149,$A634,Observed!$D$2:$D$9149,$D634),"")</f>
        <v/>
      </c>
      <c r="AI634" s="22" t="str">
        <f>IF(ISNUMBER(AVERAGEIFS(Observed!AI$2:AI$9149,Observed!$A$2:$A$9149,$A634,Observed!$D$2:$D$9149,$D634)),AVERAGEIFS(Observed!AI$2:AI$9149,Observed!$A$2:$A$9149,$A634,Observed!$D$2:$D$9149,$D634),"")</f>
        <v/>
      </c>
      <c r="AJ634" s="22" t="str">
        <f>IF(ISNUMBER(AVERAGEIFS(Observed!AJ$2:AJ$9149,Observed!$A$2:$A$9149,$A634,Observed!$D$2:$D$9149,$D634)),AVERAGEIFS(Observed!AJ$2:AJ$9149,Observed!$A$2:$A$9149,$A634,Observed!$D$2:$D$9149,$D634),"")</f>
        <v/>
      </c>
      <c r="AK634" s="22" t="str">
        <f>IF(ISNUMBER(AVERAGEIFS(Observed!AK$2:AK$9149,Observed!$A$2:$A$9149,$A634,Observed!$D$2:$D$9149,$D634)),AVERAGEIFS(Observed!AK$2:AK$9149,Observed!$A$2:$A$9149,$A634,Observed!$D$2:$D$9149,$D634),"")</f>
        <v/>
      </c>
      <c r="AL634" s="23" t="str">
        <f>IF(ISNUMBER(AVERAGEIFS(Observed!AL$2:AL$9149,Observed!$A$2:$A$9149,$A634,Observed!$D$2:$D$9149,$D634)),AVERAGEIFS(Observed!AL$2:AL$9149,Observed!$A$2:$A$9149,$A634,Observed!$D$2:$D$9149,$D634),"")</f>
        <v/>
      </c>
      <c r="AM634" s="23" t="str">
        <f>IF(ISNUMBER(AVERAGEIFS(Observed!AM$2:AM$9149,Observed!$A$2:$A$9149,$A634,Observed!$D$2:$D$9149,$D634)),AVERAGEIFS(Observed!AM$2:AM$9149,Observed!$A$2:$A$9149,$A634,Observed!$D$2:$D$9149,$D634),"")</f>
        <v/>
      </c>
      <c r="AN634" s="22" t="str">
        <f>IF(ISNUMBER(AVERAGEIFS(Observed!AN$2:AN$9149,Observed!$A$2:$A$9149,$A634,Observed!$D$2:$D$9149,$D634)),AVERAGEIFS(Observed!AN$2:AN$9149,Observed!$A$2:$A$9149,$A634,Observed!$D$2:$D$9149,$D634),"")</f>
        <v/>
      </c>
      <c r="AO634" s="22" t="str">
        <f>IF(ISNUMBER(AVERAGEIFS(Observed!AO$2:AO$9149,Observed!$A$2:$A$9149,$A634,Observed!$D$2:$D$9149,$D634)),AVERAGEIFS(Observed!AO$2:AO$9149,Observed!$A$2:$A$9149,$A634,Observed!$D$2:$D$9149,$D634),"")</f>
        <v/>
      </c>
      <c r="AP634" s="21" t="str">
        <f>IF(ISNUMBER(AVERAGEIFS(Observed!AP$2:AP$9149,Observed!$A$2:$A$9149,$A634,Observed!$D$2:$D$9149,$D634)),AVERAGEIFS(Observed!AP$2:AP$9149,Observed!$A$2:$A$9149,$A634,Observed!$D$2:$D$9149,$D634),"")</f>
        <v/>
      </c>
      <c r="AQ634" s="22" t="str">
        <f>IF(ISNUMBER(AVERAGEIFS(Observed!AQ$2:AQ$9149,Observed!$A$2:$A$9149,$A634,Observed!$D$2:$D$9149,$D634)),AVERAGEIFS(Observed!AQ$2:AQ$9149,Observed!$A$2:$A$9149,$A634,Observed!$D$2:$D$9149,$D634),"")</f>
        <v/>
      </c>
      <c r="AR634" s="22" t="str">
        <f>IF(ISNUMBER(AVERAGEIFS(Observed!AR$2:AR$9149,Observed!$A$2:$A$9149,$A634,Observed!$D$2:$D$9149,$D634)),AVERAGEIFS(Observed!AR$2:AR$9149,Observed!$A$2:$A$9149,$A634,Observed!$D$2:$D$9149,$D634),"")</f>
        <v/>
      </c>
      <c r="AS634" s="22" t="str">
        <f>IF(ISNUMBER(AVERAGEIFS(Observed!AS$2:AS$9149,Observed!$A$2:$A$9149,$A634,Observed!$D$2:$D$9149,$D634)),AVERAGEIFS(Observed!AS$2:AS$9149,Observed!$A$2:$A$9149,$A634,Observed!$D$2:$D$9149,$D634),"")</f>
        <v/>
      </c>
      <c r="AT634" s="22" t="str">
        <f>IF(ISNUMBER(AVERAGEIFS(Observed!AT$2:AT$9149,Observed!$A$2:$A$9149,$A634,Observed!$D$2:$D$9149,$D634)),AVERAGEIFS(Observed!AT$2:AT$9149,Observed!$A$2:$A$9149,$A634,Observed!$D$2:$D$9149,$D634),"")</f>
        <v/>
      </c>
      <c r="AU634" s="22" t="str">
        <f>IF(ISNUMBER(AVERAGEIFS(Observed!AU$2:AU$9149,Observed!$A$2:$A$9149,$A634,Observed!$D$2:$D$9149,$D634)),AVERAGEIFS(Observed!AU$2:AU$9149,Observed!$A$2:$A$9149,$A634,Observed!$D$2:$D$9149,$D634),"")</f>
        <v/>
      </c>
      <c r="AV634" s="2">
        <f>COUNTIFS(Observed!$A$2:$A$9149,$A634,Observed!$D$2:$D$9149,$D634)</f>
        <v>5</v>
      </c>
      <c r="AW634" s="2">
        <f t="shared" si="9"/>
        <v>5</v>
      </c>
    </row>
    <row r="635" spans="1:49" x14ac:dyDescent="0.25">
      <c r="A635" t="s">
        <v>95</v>
      </c>
      <c r="B635" t="s">
        <v>116</v>
      </c>
      <c r="C635" t="s">
        <v>30</v>
      </c>
      <c r="D635" s="3">
        <v>40871</v>
      </c>
      <c r="E635">
        <v>1</v>
      </c>
      <c r="G635" t="s">
        <v>109</v>
      </c>
      <c r="K635" s="24" t="s">
        <v>76</v>
      </c>
      <c r="N635" s="2"/>
      <c r="O635" s="21" t="str">
        <f>IF(ISNUMBER(AVERAGEIFS(Observed!O$2:O$9149,Observed!$A$2:$A$9149,$A635,Observed!$D$2:$D$9149,$D635)),AVERAGEIFS(Observed!O$2:O$9149,Observed!$A$2:$A$9149,$A635,Observed!$D$2:$D$9149,$D635),"")</f>
        <v/>
      </c>
      <c r="P635" s="22" t="str">
        <f>IF(ISNUMBER(AVERAGEIFS(Observed!P$2:P$9149,Observed!$A$2:$A$9149,$A635,Observed!$D$2:$D$9149,$D635)),AVERAGEIFS(Observed!P$2:P$9149,Observed!$A$2:$A$9149,$A635,Observed!$D$2:$D$9149,$D635),"")</f>
        <v/>
      </c>
      <c r="Q635" s="22">
        <f>IF(ISNUMBER(AVERAGEIFS(Observed!Q$2:Q$9149,Observed!$A$2:$A$9149,$A635,Observed!$D$2:$D$9149,$D635)),AVERAGEIFS(Observed!Q$2:Q$9149,Observed!$A$2:$A$9149,$A635,Observed!$D$2:$D$9149,$D635),"")</f>
        <v>293.41199999999998</v>
      </c>
      <c r="R635" s="22">
        <f>IF(ISNUMBER(AVERAGEIFS(Observed!R$2:R$9149,Observed!$A$2:$A$9149,$A635,Observed!$D$2:$D$9149,$D635)),AVERAGEIFS(Observed!R$2:R$9149,Observed!$A$2:$A$9149,$A635,Observed!$D$2:$D$9149,$D635),"")</f>
        <v>293.41199999999998</v>
      </c>
      <c r="S635" s="22">
        <f>IF(ISNUMBER(AVERAGEIFS(Observed!S$2:S$9149,Observed!$A$2:$A$9149,$A635,Observed!$D$2:$D$9149,$D635)),AVERAGEIFS(Observed!S$2:S$9149,Observed!$A$2:$A$9149,$A635,Observed!$D$2:$D$9149,$D635),"")</f>
        <v>559.85599999999999</v>
      </c>
      <c r="T635" s="23" t="str">
        <f>IF(ISNUMBER(AVERAGEIFS(Observed!T$2:T$9149,Observed!$A$2:$A$9149,$A635,Observed!$D$2:$D$9149,$D635)),AVERAGEIFS(Observed!T$2:T$9149,Observed!$A$2:$A$9149,$A635,Observed!$D$2:$D$9149,$D635),"")</f>
        <v/>
      </c>
      <c r="U635" s="23" t="str">
        <f>IF(ISNUMBER(AVERAGEIFS(Observed!U$2:U$9149,Observed!$A$2:$A$9149,$A635,Observed!$D$2:$D$9149,$D635)),AVERAGEIFS(Observed!U$2:U$9149,Observed!$A$2:$A$9149,$A635,Observed!$D$2:$D$9149,$D635),"")</f>
        <v/>
      </c>
      <c r="V635" s="23" t="str">
        <f>IF(ISNUMBER(AVERAGEIFS(Observed!V$2:V$9149,Observed!$A$2:$A$9149,$A635,Observed!$D$2:$D$9149,$D635)),AVERAGEIFS(Observed!V$2:V$9149,Observed!$A$2:$A$9149,$A635,Observed!$D$2:$D$9149,$D635),"")</f>
        <v/>
      </c>
      <c r="W635" s="21" t="str">
        <f>IF(ISNUMBER(AVERAGEIFS(Observed!W$2:W$9149,Observed!$A$2:$A$9149,$A635,Observed!$D$2:$D$9149,$D635)),AVERAGEIFS(Observed!W$2:W$9149,Observed!$A$2:$A$9149,$A635,Observed!$D$2:$D$9149,$D635),"")</f>
        <v/>
      </c>
      <c r="X635" s="35" t="str">
        <f>IF(ISNUMBER(AVERAGEIFS(Observed!X$2:X$9149,Observed!$A$2:$A$9149,$A635,Observed!$D$2:$D$9149,$D635)),AVERAGEIFS(Observed!X$2:X$9149,Observed!$A$2:$A$9149,$A635,Observed!$D$2:$D$9149,$D635),"")</f>
        <v/>
      </c>
      <c r="Y635" s="35" t="str">
        <f>IF(ISNUMBER(AVERAGEIFS(Observed!Y$2:Y$9149,Observed!$A$2:$A$9149,$A635,Observed!$D$2:$D$9149,$D635)),AVERAGEIFS(Observed!Y$2:Y$9149,Observed!$A$2:$A$9149,$A635,Observed!$D$2:$D$9149,$D635),"")</f>
        <v/>
      </c>
      <c r="Z635" s="22" t="str">
        <f>IF(ISNUMBER(AVERAGEIFS(Observed!Z$2:Z$9149,Observed!$A$2:$A$9149,$A635,Observed!$D$2:$D$9149,$D635)),AVERAGEIFS(Observed!Z$2:Z$9149,Observed!$A$2:$A$9149,$A635,Observed!$D$2:$D$9149,$D635),"")</f>
        <v/>
      </c>
      <c r="AA635" s="22" t="str">
        <f>IF(ISNUMBER(AVERAGEIFS(Observed!AA$2:AA$9149,Observed!$A$2:$A$9149,$A635,Observed!$D$2:$D$9149,$D635)),AVERAGEIFS(Observed!AA$2:AA$9149,Observed!$A$2:$A$9149,$A635,Observed!$D$2:$D$9149,$D635),"")</f>
        <v/>
      </c>
      <c r="AB635" s="22" t="str">
        <f>IF(ISNUMBER(AVERAGEIFS(Observed!AB$2:AB$9149,Observed!$A$2:$A$9149,$A635,Observed!$D$2:$D$9149,$D635)),AVERAGEIFS(Observed!AB$2:AB$9149,Observed!$A$2:$A$9149,$A635,Observed!$D$2:$D$9149,$D635),"")</f>
        <v/>
      </c>
      <c r="AC635" s="22">
        <f>IF(ISNUMBER(AVERAGEIFS(Observed!AC$2:AC$9149,Observed!$A$2:$A$9149,$A635,Observed!$D$2:$D$9149,$D635)),AVERAGEIFS(Observed!AC$2:AC$9149,Observed!$A$2:$A$9149,$A635,Observed!$D$2:$D$9149,$D635),"")</f>
        <v>508.88078298240242</v>
      </c>
      <c r="AD635" s="22">
        <f>IF(ISNUMBER(AVERAGEIFS(Observed!AD$2:AD$9149,Observed!$A$2:$A$9149,$A635,Observed!$D$2:$D$9149,$D635)),AVERAGEIFS(Observed!AD$2:AD$9149,Observed!$A$2:$A$9149,$A635,Observed!$D$2:$D$9149,$D635),"")</f>
        <v>50.888078298240245</v>
      </c>
      <c r="AE635" s="22" t="str">
        <f>IF(ISNUMBER(AVERAGEIFS(Observed!AE$2:AE$9149,Observed!$A$2:$A$9149,$A635,Observed!$D$2:$D$9149,$D635)),AVERAGEIFS(Observed!AE$2:AE$9149,Observed!$A$2:$A$9149,$A635,Observed!$D$2:$D$9149,$D635),"")</f>
        <v/>
      </c>
      <c r="AF635" s="22" t="str">
        <f>IF(ISNUMBER(AVERAGEIFS(Observed!AF$2:AF$9149,Observed!$A$2:$A$9149,$A635,Observed!$D$2:$D$9149,$D635)),AVERAGEIFS(Observed!AF$2:AF$9149,Observed!$A$2:$A$9149,$A635,Observed!$D$2:$D$9149,$D635),"")</f>
        <v/>
      </c>
      <c r="AG635" s="22" t="str">
        <f>IF(ISNUMBER(AVERAGEIFS(Observed!AG$2:AG$9149,Observed!$A$2:$A$9149,$A635,Observed!$D$2:$D$9149,$D635)),AVERAGEIFS(Observed!AG$2:AG$9149,Observed!$A$2:$A$9149,$A635,Observed!$D$2:$D$9149,$D635),"")</f>
        <v/>
      </c>
      <c r="AH635" s="22" t="str">
        <f>IF(ISNUMBER(AVERAGEIFS(Observed!AH$2:AH$9149,Observed!$A$2:$A$9149,$A635,Observed!$D$2:$D$9149,$D635)),AVERAGEIFS(Observed!AH$2:AH$9149,Observed!$A$2:$A$9149,$A635,Observed!$D$2:$D$9149,$D635),"")</f>
        <v/>
      </c>
      <c r="AI635" s="22" t="str">
        <f>IF(ISNUMBER(AVERAGEIFS(Observed!AI$2:AI$9149,Observed!$A$2:$A$9149,$A635,Observed!$D$2:$D$9149,$D635)),AVERAGEIFS(Observed!AI$2:AI$9149,Observed!$A$2:$A$9149,$A635,Observed!$D$2:$D$9149,$D635),"")</f>
        <v/>
      </c>
      <c r="AJ635" s="22" t="str">
        <f>IF(ISNUMBER(AVERAGEIFS(Observed!AJ$2:AJ$9149,Observed!$A$2:$A$9149,$A635,Observed!$D$2:$D$9149,$D635)),AVERAGEIFS(Observed!AJ$2:AJ$9149,Observed!$A$2:$A$9149,$A635,Observed!$D$2:$D$9149,$D635),"")</f>
        <v/>
      </c>
      <c r="AK635" s="22" t="str">
        <f>IF(ISNUMBER(AVERAGEIFS(Observed!AK$2:AK$9149,Observed!$A$2:$A$9149,$A635,Observed!$D$2:$D$9149,$D635)),AVERAGEIFS(Observed!AK$2:AK$9149,Observed!$A$2:$A$9149,$A635,Observed!$D$2:$D$9149,$D635),"")</f>
        <v/>
      </c>
      <c r="AL635" s="23" t="str">
        <f>IF(ISNUMBER(AVERAGEIFS(Observed!AL$2:AL$9149,Observed!$A$2:$A$9149,$A635,Observed!$D$2:$D$9149,$D635)),AVERAGEIFS(Observed!AL$2:AL$9149,Observed!$A$2:$A$9149,$A635,Observed!$D$2:$D$9149,$D635),"")</f>
        <v/>
      </c>
      <c r="AM635" s="23" t="str">
        <f>IF(ISNUMBER(AVERAGEIFS(Observed!AM$2:AM$9149,Observed!$A$2:$A$9149,$A635,Observed!$D$2:$D$9149,$D635)),AVERAGEIFS(Observed!AM$2:AM$9149,Observed!$A$2:$A$9149,$A635,Observed!$D$2:$D$9149,$D635),"")</f>
        <v/>
      </c>
      <c r="AN635" s="22" t="str">
        <f>IF(ISNUMBER(AVERAGEIFS(Observed!AN$2:AN$9149,Observed!$A$2:$A$9149,$A635,Observed!$D$2:$D$9149,$D635)),AVERAGEIFS(Observed!AN$2:AN$9149,Observed!$A$2:$A$9149,$A635,Observed!$D$2:$D$9149,$D635),"")</f>
        <v/>
      </c>
      <c r="AO635" s="22" t="str">
        <f>IF(ISNUMBER(AVERAGEIFS(Observed!AO$2:AO$9149,Observed!$A$2:$A$9149,$A635,Observed!$D$2:$D$9149,$D635)),AVERAGEIFS(Observed!AO$2:AO$9149,Observed!$A$2:$A$9149,$A635,Observed!$D$2:$D$9149,$D635),"")</f>
        <v/>
      </c>
      <c r="AP635" s="21" t="str">
        <f>IF(ISNUMBER(AVERAGEIFS(Observed!AP$2:AP$9149,Observed!$A$2:$A$9149,$A635,Observed!$D$2:$D$9149,$D635)),AVERAGEIFS(Observed!AP$2:AP$9149,Observed!$A$2:$A$9149,$A635,Observed!$D$2:$D$9149,$D635),"")</f>
        <v/>
      </c>
      <c r="AQ635" s="22" t="str">
        <f>IF(ISNUMBER(AVERAGEIFS(Observed!AQ$2:AQ$9149,Observed!$A$2:$A$9149,$A635,Observed!$D$2:$D$9149,$D635)),AVERAGEIFS(Observed!AQ$2:AQ$9149,Observed!$A$2:$A$9149,$A635,Observed!$D$2:$D$9149,$D635),"")</f>
        <v/>
      </c>
      <c r="AR635" s="22" t="str">
        <f>IF(ISNUMBER(AVERAGEIFS(Observed!AR$2:AR$9149,Observed!$A$2:$A$9149,$A635,Observed!$D$2:$D$9149,$D635)),AVERAGEIFS(Observed!AR$2:AR$9149,Observed!$A$2:$A$9149,$A635,Observed!$D$2:$D$9149,$D635),"")</f>
        <v/>
      </c>
      <c r="AS635" s="22" t="str">
        <f>IF(ISNUMBER(AVERAGEIFS(Observed!AS$2:AS$9149,Observed!$A$2:$A$9149,$A635,Observed!$D$2:$D$9149,$D635)),AVERAGEIFS(Observed!AS$2:AS$9149,Observed!$A$2:$A$9149,$A635,Observed!$D$2:$D$9149,$D635),"")</f>
        <v/>
      </c>
      <c r="AT635" s="22" t="str">
        <f>IF(ISNUMBER(AVERAGEIFS(Observed!AT$2:AT$9149,Observed!$A$2:$A$9149,$A635,Observed!$D$2:$D$9149,$D635)),AVERAGEIFS(Observed!AT$2:AT$9149,Observed!$A$2:$A$9149,$A635,Observed!$D$2:$D$9149,$D635),"")</f>
        <v/>
      </c>
      <c r="AU635" s="22" t="str">
        <f>IF(ISNUMBER(AVERAGEIFS(Observed!AU$2:AU$9149,Observed!$A$2:$A$9149,$A635,Observed!$D$2:$D$9149,$D635)),AVERAGEIFS(Observed!AU$2:AU$9149,Observed!$A$2:$A$9149,$A635,Observed!$D$2:$D$9149,$D635),"")</f>
        <v/>
      </c>
      <c r="AV635" s="2">
        <f>COUNTIFS(Observed!$A$2:$A$9149,$A635,Observed!$D$2:$D$9149,$D635)</f>
        <v>5</v>
      </c>
      <c r="AW635" s="2">
        <f t="shared" si="9"/>
        <v>5</v>
      </c>
    </row>
    <row r="636" spans="1:49" x14ac:dyDescent="0.25">
      <c r="A636" t="s">
        <v>95</v>
      </c>
      <c r="B636" t="s">
        <v>116</v>
      </c>
      <c r="C636" t="s">
        <v>30</v>
      </c>
      <c r="D636" s="3">
        <v>40913</v>
      </c>
      <c r="E636">
        <v>1</v>
      </c>
      <c r="G636" t="s">
        <v>109</v>
      </c>
      <c r="K636" s="24" t="s">
        <v>76</v>
      </c>
      <c r="N636" s="2"/>
      <c r="O636" s="21" t="str">
        <f>IF(ISNUMBER(AVERAGEIFS(Observed!O$2:O$9149,Observed!$A$2:$A$9149,$A636,Observed!$D$2:$D$9149,$D636)),AVERAGEIFS(Observed!O$2:O$9149,Observed!$A$2:$A$9149,$A636,Observed!$D$2:$D$9149,$D636),"")</f>
        <v/>
      </c>
      <c r="P636" s="22" t="str">
        <f>IF(ISNUMBER(AVERAGEIFS(Observed!P$2:P$9149,Observed!$A$2:$A$9149,$A636,Observed!$D$2:$D$9149,$D636)),AVERAGEIFS(Observed!P$2:P$9149,Observed!$A$2:$A$9149,$A636,Observed!$D$2:$D$9149,$D636),"")</f>
        <v/>
      </c>
      <c r="Q636" s="22">
        <f>IF(ISNUMBER(AVERAGEIFS(Observed!Q$2:Q$9149,Observed!$A$2:$A$9149,$A636,Observed!$D$2:$D$9149,$D636)),AVERAGEIFS(Observed!Q$2:Q$9149,Observed!$A$2:$A$9149,$A636,Observed!$D$2:$D$9149,$D636),"")</f>
        <v>253.64600000000002</v>
      </c>
      <c r="R636" s="22">
        <f>IF(ISNUMBER(AVERAGEIFS(Observed!R$2:R$9149,Observed!$A$2:$A$9149,$A636,Observed!$D$2:$D$9149,$D636)),AVERAGEIFS(Observed!R$2:R$9149,Observed!$A$2:$A$9149,$A636,Observed!$D$2:$D$9149,$D636),"")</f>
        <v>253.64600000000002</v>
      </c>
      <c r="S636" s="22">
        <f>IF(ISNUMBER(AVERAGEIFS(Observed!S$2:S$9149,Observed!$A$2:$A$9149,$A636,Observed!$D$2:$D$9149,$D636)),AVERAGEIFS(Observed!S$2:S$9149,Observed!$A$2:$A$9149,$A636,Observed!$D$2:$D$9149,$D636),"")</f>
        <v>813.50200000000007</v>
      </c>
      <c r="T636" s="23" t="str">
        <f>IF(ISNUMBER(AVERAGEIFS(Observed!T$2:T$9149,Observed!$A$2:$A$9149,$A636,Observed!$D$2:$D$9149,$D636)),AVERAGEIFS(Observed!T$2:T$9149,Observed!$A$2:$A$9149,$A636,Observed!$D$2:$D$9149,$D636),"")</f>
        <v/>
      </c>
      <c r="U636" s="23" t="str">
        <f>IF(ISNUMBER(AVERAGEIFS(Observed!U$2:U$9149,Observed!$A$2:$A$9149,$A636,Observed!$D$2:$D$9149,$D636)),AVERAGEIFS(Observed!U$2:U$9149,Observed!$A$2:$A$9149,$A636,Observed!$D$2:$D$9149,$D636),"")</f>
        <v/>
      </c>
      <c r="V636" s="23" t="str">
        <f>IF(ISNUMBER(AVERAGEIFS(Observed!V$2:V$9149,Observed!$A$2:$A$9149,$A636,Observed!$D$2:$D$9149,$D636)),AVERAGEIFS(Observed!V$2:V$9149,Observed!$A$2:$A$9149,$A636,Observed!$D$2:$D$9149,$D636),"")</f>
        <v/>
      </c>
      <c r="W636" s="21" t="str">
        <f>IF(ISNUMBER(AVERAGEIFS(Observed!W$2:W$9149,Observed!$A$2:$A$9149,$A636,Observed!$D$2:$D$9149,$D636)),AVERAGEIFS(Observed!W$2:W$9149,Observed!$A$2:$A$9149,$A636,Observed!$D$2:$D$9149,$D636),"")</f>
        <v/>
      </c>
      <c r="X636" s="35" t="str">
        <f>IF(ISNUMBER(AVERAGEIFS(Observed!X$2:X$9149,Observed!$A$2:$A$9149,$A636,Observed!$D$2:$D$9149,$D636)),AVERAGEIFS(Observed!X$2:X$9149,Observed!$A$2:$A$9149,$A636,Observed!$D$2:$D$9149,$D636),"")</f>
        <v/>
      </c>
      <c r="Y636" s="35" t="str">
        <f>IF(ISNUMBER(AVERAGEIFS(Observed!Y$2:Y$9149,Observed!$A$2:$A$9149,$A636,Observed!$D$2:$D$9149,$D636)),AVERAGEIFS(Observed!Y$2:Y$9149,Observed!$A$2:$A$9149,$A636,Observed!$D$2:$D$9149,$D636),"")</f>
        <v/>
      </c>
      <c r="Z636" s="22" t="str">
        <f>IF(ISNUMBER(AVERAGEIFS(Observed!Z$2:Z$9149,Observed!$A$2:$A$9149,$A636,Observed!$D$2:$D$9149,$D636)),AVERAGEIFS(Observed!Z$2:Z$9149,Observed!$A$2:$A$9149,$A636,Observed!$D$2:$D$9149,$D636),"")</f>
        <v/>
      </c>
      <c r="AA636" s="22" t="str">
        <f>IF(ISNUMBER(AVERAGEIFS(Observed!AA$2:AA$9149,Observed!$A$2:$A$9149,$A636,Observed!$D$2:$D$9149,$D636)),AVERAGEIFS(Observed!AA$2:AA$9149,Observed!$A$2:$A$9149,$A636,Observed!$D$2:$D$9149,$D636),"")</f>
        <v/>
      </c>
      <c r="AB636" s="22" t="str">
        <f>IF(ISNUMBER(AVERAGEIFS(Observed!AB$2:AB$9149,Observed!$A$2:$A$9149,$A636,Observed!$D$2:$D$9149,$D636)),AVERAGEIFS(Observed!AB$2:AB$9149,Observed!$A$2:$A$9149,$A636,Observed!$D$2:$D$9149,$D636),"")</f>
        <v/>
      </c>
      <c r="AC636" s="22">
        <f>IF(ISNUMBER(AVERAGEIFS(Observed!AC$2:AC$9149,Observed!$A$2:$A$9149,$A636,Observed!$D$2:$D$9149,$D636)),AVERAGEIFS(Observed!AC$2:AC$9149,Observed!$A$2:$A$9149,$A636,Observed!$D$2:$D$9149,$D636),"")</f>
        <v>365.01744910712034</v>
      </c>
      <c r="AD636" s="22">
        <f>IF(ISNUMBER(AVERAGEIFS(Observed!AD$2:AD$9149,Observed!$A$2:$A$9149,$A636,Observed!$D$2:$D$9149,$D636)),AVERAGEIFS(Observed!AD$2:AD$9149,Observed!$A$2:$A$9149,$A636,Observed!$D$2:$D$9149,$D636),"")</f>
        <v>36.501744910712027</v>
      </c>
      <c r="AE636" s="22" t="str">
        <f>IF(ISNUMBER(AVERAGEIFS(Observed!AE$2:AE$9149,Observed!$A$2:$A$9149,$A636,Observed!$D$2:$D$9149,$D636)),AVERAGEIFS(Observed!AE$2:AE$9149,Observed!$A$2:$A$9149,$A636,Observed!$D$2:$D$9149,$D636),"")</f>
        <v/>
      </c>
      <c r="AF636" s="22" t="str">
        <f>IF(ISNUMBER(AVERAGEIFS(Observed!AF$2:AF$9149,Observed!$A$2:$A$9149,$A636,Observed!$D$2:$D$9149,$D636)),AVERAGEIFS(Observed!AF$2:AF$9149,Observed!$A$2:$A$9149,$A636,Observed!$D$2:$D$9149,$D636),"")</f>
        <v/>
      </c>
      <c r="AG636" s="22" t="str">
        <f>IF(ISNUMBER(AVERAGEIFS(Observed!AG$2:AG$9149,Observed!$A$2:$A$9149,$A636,Observed!$D$2:$D$9149,$D636)),AVERAGEIFS(Observed!AG$2:AG$9149,Observed!$A$2:$A$9149,$A636,Observed!$D$2:$D$9149,$D636),"")</f>
        <v/>
      </c>
      <c r="AH636" s="22" t="str">
        <f>IF(ISNUMBER(AVERAGEIFS(Observed!AH$2:AH$9149,Observed!$A$2:$A$9149,$A636,Observed!$D$2:$D$9149,$D636)),AVERAGEIFS(Observed!AH$2:AH$9149,Observed!$A$2:$A$9149,$A636,Observed!$D$2:$D$9149,$D636),"")</f>
        <v/>
      </c>
      <c r="AI636" s="22" t="str">
        <f>IF(ISNUMBER(AVERAGEIFS(Observed!AI$2:AI$9149,Observed!$A$2:$A$9149,$A636,Observed!$D$2:$D$9149,$D636)),AVERAGEIFS(Observed!AI$2:AI$9149,Observed!$A$2:$A$9149,$A636,Observed!$D$2:$D$9149,$D636),"")</f>
        <v/>
      </c>
      <c r="AJ636" s="22" t="str">
        <f>IF(ISNUMBER(AVERAGEIFS(Observed!AJ$2:AJ$9149,Observed!$A$2:$A$9149,$A636,Observed!$D$2:$D$9149,$D636)),AVERAGEIFS(Observed!AJ$2:AJ$9149,Observed!$A$2:$A$9149,$A636,Observed!$D$2:$D$9149,$D636),"")</f>
        <v/>
      </c>
      <c r="AK636" s="22" t="str">
        <f>IF(ISNUMBER(AVERAGEIFS(Observed!AK$2:AK$9149,Observed!$A$2:$A$9149,$A636,Observed!$D$2:$D$9149,$D636)),AVERAGEIFS(Observed!AK$2:AK$9149,Observed!$A$2:$A$9149,$A636,Observed!$D$2:$D$9149,$D636),"")</f>
        <v/>
      </c>
      <c r="AL636" s="23" t="str">
        <f>IF(ISNUMBER(AVERAGEIFS(Observed!AL$2:AL$9149,Observed!$A$2:$A$9149,$A636,Observed!$D$2:$D$9149,$D636)),AVERAGEIFS(Observed!AL$2:AL$9149,Observed!$A$2:$A$9149,$A636,Observed!$D$2:$D$9149,$D636),"")</f>
        <v/>
      </c>
      <c r="AM636" s="23" t="str">
        <f>IF(ISNUMBER(AVERAGEIFS(Observed!AM$2:AM$9149,Observed!$A$2:$A$9149,$A636,Observed!$D$2:$D$9149,$D636)),AVERAGEIFS(Observed!AM$2:AM$9149,Observed!$A$2:$A$9149,$A636,Observed!$D$2:$D$9149,$D636),"")</f>
        <v/>
      </c>
      <c r="AN636" s="22" t="str">
        <f>IF(ISNUMBER(AVERAGEIFS(Observed!AN$2:AN$9149,Observed!$A$2:$A$9149,$A636,Observed!$D$2:$D$9149,$D636)),AVERAGEIFS(Observed!AN$2:AN$9149,Observed!$A$2:$A$9149,$A636,Observed!$D$2:$D$9149,$D636),"")</f>
        <v/>
      </c>
      <c r="AO636" s="22" t="str">
        <f>IF(ISNUMBER(AVERAGEIFS(Observed!AO$2:AO$9149,Observed!$A$2:$A$9149,$A636,Observed!$D$2:$D$9149,$D636)),AVERAGEIFS(Observed!AO$2:AO$9149,Observed!$A$2:$A$9149,$A636,Observed!$D$2:$D$9149,$D636),"")</f>
        <v/>
      </c>
      <c r="AP636" s="21" t="str">
        <f>IF(ISNUMBER(AVERAGEIFS(Observed!AP$2:AP$9149,Observed!$A$2:$A$9149,$A636,Observed!$D$2:$D$9149,$D636)),AVERAGEIFS(Observed!AP$2:AP$9149,Observed!$A$2:$A$9149,$A636,Observed!$D$2:$D$9149,$D636),"")</f>
        <v/>
      </c>
      <c r="AQ636" s="22" t="str">
        <f>IF(ISNUMBER(AVERAGEIFS(Observed!AQ$2:AQ$9149,Observed!$A$2:$A$9149,$A636,Observed!$D$2:$D$9149,$D636)),AVERAGEIFS(Observed!AQ$2:AQ$9149,Observed!$A$2:$A$9149,$A636,Observed!$D$2:$D$9149,$D636),"")</f>
        <v/>
      </c>
      <c r="AR636" s="22" t="str">
        <f>IF(ISNUMBER(AVERAGEIFS(Observed!AR$2:AR$9149,Observed!$A$2:$A$9149,$A636,Observed!$D$2:$D$9149,$D636)),AVERAGEIFS(Observed!AR$2:AR$9149,Observed!$A$2:$A$9149,$A636,Observed!$D$2:$D$9149,$D636),"")</f>
        <v/>
      </c>
      <c r="AS636" s="22" t="str">
        <f>IF(ISNUMBER(AVERAGEIFS(Observed!AS$2:AS$9149,Observed!$A$2:$A$9149,$A636,Observed!$D$2:$D$9149,$D636)),AVERAGEIFS(Observed!AS$2:AS$9149,Observed!$A$2:$A$9149,$A636,Observed!$D$2:$D$9149,$D636),"")</f>
        <v/>
      </c>
      <c r="AT636" s="22" t="str">
        <f>IF(ISNUMBER(AVERAGEIFS(Observed!AT$2:AT$9149,Observed!$A$2:$A$9149,$A636,Observed!$D$2:$D$9149,$D636)),AVERAGEIFS(Observed!AT$2:AT$9149,Observed!$A$2:$A$9149,$A636,Observed!$D$2:$D$9149,$D636),"")</f>
        <v/>
      </c>
      <c r="AU636" s="22" t="str">
        <f>IF(ISNUMBER(AVERAGEIFS(Observed!AU$2:AU$9149,Observed!$A$2:$A$9149,$A636,Observed!$D$2:$D$9149,$D636)),AVERAGEIFS(Observed!AU$2:AU$9149,Observed!$A$2:$A$9149,$A636,Observed!$D$2:$D$9149,$D636),"")</f>
        <v/>
      </c>
      <c r="AV636" s="2">
        <f>COUNTIFS(Observed!$A$2:$A$9149,$A636,Observed!$D$2:$D$9149,$D636)</f>
        <v>5</v>
      </c>
      <c r="AW636" s="2">
        <f t="shared" si="9"/>
        <v>5</v>
      </c>
    </row>
    <row r="637" spans="1:49" x14ac:dyDescent="0.25">
      <c r="A637" t="s">
        <v>95</v>
      </c>
      <c r="B637" t="s">
        <v>116</v>
      </c>
      <c r="C637" t="s">
        <v>30</v>
      </c>
      <c r="D637" s="3">
        <v>40948</v>
      </c>
      <c r="E637">
        <v>1</v>
      </c>
      <c r="G637" t="s">
        <v>109</v>
      </c>
      <c r="K637" s="24" t="s">
        <v>76</v>
      </c>
      <c r="N637" s="2"/>
      <c r="O637" s="21" t="str">
        <f>IF(ISNUMBER(AVERAGEIFS(Observed!O$2:O$9149,Observed!$A$2:$A$9149,$A637,Observed!$D$2:$D$9149,$D637)),AVERAGEIFS(Observed!O$2:O$9149,Observed!$A$2:$A$9149,$A637,Observed!$D$2:$D$9149,$D637),"")</f>
        <v/>
      </c>
      <c r="P637" s="22" t="str">
        <f>IF(ISNUMBER(AVERAGEIFS(Observed!P$2:P$9149,Observed!$A$2:$A$9149,$A637,Observed!$D$2:$D$9149,$D637)),AVERAGEIFS(Observed!P$2:P$9149,Observed!$A$2:$A$9149,$A637,Observed!$D$2:$D$9149,$D637),"")</f>
        <v/>
      </c>
      <c r="Q637" s="22">
        <f>IF(ISNUMBER(AVERAGEIFS(Observed!Q$2:Q$9149,Observed!$A$2:$A$9149,$A637,Observed!$D$2:$D$9149,$D637)),AVERAGEIFS(Observed!Q$2:Q$9149,Observed!$A$2:$A$9149,$A637,Observed!$D$2:$D$9149,$D637),"")</f>
        <v>154.29400000000001</v>
      </c>
      <c r="R637" s="22">
        <f>IF(ISNUMBER(AVERAGEIFS(Observed!R$2:R$9149,Observed!$A$2:$A$9149,$A637,Observed!$D$2:$D$9149,$D637)),AVERAGEIFS(Observed!R$2:R$9149,Observed!$A$2:$A$9149,$A637,Observed!$D$2:$D$9149,$D637),"")</f>
        <v>154.29400000000001</v>
      </c>
      <c r="S637" s="22">
        <f>IF(ISNUMBER(AVERAGEIFS(Observed!S$2:S$9149,Observed!$A$2:$A$9149,$A637,Observed!$D$2:$D$9149,$D637)),AVERAGEIFS(Observed!S$2:S$9149,Observed!$A$2:$A$9149,$A637,Observed!$D$2:$D$9149,$D637),"")</f>
        <v>967.79600000000005</v>
      </c>
      <c r="T637" s="23" t="str">
        <f>IF(ISNUMBER(AVERAGEIFS(Observed!T$2:T$9149,Observed!$A$2:$A$9149,$A637,Observed!$D$2:$D$9149,$D637)),AVERAGEIFS(Observed!T$2:T$9149,Observed!$A$2:$A$9149,$A637,Observed!$D$2:$D$9149,$D637),"")</f>
        <v/>
      </c>
      <c r="U637" s="23" t="str">
        <f>IF(ISNUMBER(AVERAGEIFS(Observed!U$2:U$9149,Observed!$A$2:$A$9149,$A637,Observed!$D$2:$D$9149,$D637)),AVERAGEIFS(Observed!U$2:U$9149,Observed!$A$2:$A$9149,$A637,Observed!$D$2:$D$9149,$D637),"")</f>
        <v/>
      </c>
      <c r="V637" s="23" t="str">
        <f>IF(ISNUMBER(AVERAGEIFS(Observed!V$2:V$9149,Observed!$A$2:$A$9149,$A637,Observed!$D$2:$D$9149,$D637)),AVERAGEIFS(Observed!V$2:V$9149,Observed!$A$2:$A$9149,$A637,Observed!$D$2:$D$9149,$D637),"")</f>
        <v/>
      </c>
      <c r="W637" s="21" t="str">
        <f>IF(ISNUMBER(AVERAGEIFS(Observed!W$2:W$9149,Observed!$A$2:$A$9149,$A637,Observed!$D$2:$D$9149,$D637)),AVERAGEIFS(Observed!W$2:W$9149,Observed!$A$2:$A$9149,$A637,Observed!$D$2:$D$9149,$D637),"")</f>
        <v/>
      </c>
      <c r="X637" s="35" t="str">
        <f>IF(ISNUMBER(AVERAGEIFS(Observed!X$2:X$9149,Observed!$A$2:$A$9149,$A637,Observed!$D$2:$D$9149,$D637)),AVERAGEIFS(Observed!X$2:X$9149,Observed!$A$2:$A$9149,$A637,Observed!$D$2:$D$9149,$D637),"")</f>
        <v/>
      </c>
      <c r="Y637" s="35" t="str">
        <f>IF(ISNUMBER(AVERAGEIFS(Observed!Y$2:Y$9149,Observed!$A$2:$A$9149,$A637,Observed!$D$2:$D$9149,$D637)),AVERAGEIFS(Observed!Y$2:Y$9149,Observed!$A$2:$A$9149,$A637,Observed!$D$2:$D$9149,$D637),"")</f>
        <v/>
      </c>
      <c r="Z637" s="22" t="str">
        <f>IF(ISNUMBER(AVERAGEIFS(Observed!Z$2:Z$9149,Observed!$A$2:$A$9149,$A637,Observed!$D$2:$D$9149,$D637)),AVERAGEIFS(Observed!Z$2:Z$9149,Observed!$A$2:$A$9149,$A637,Observed!$D$2:$D$9149,$D637),"")</f>
        <v/>
      </c>
      <c r="AA637" s="22" t="str">
        <f>IF(ISNUMBER(AVERAGEIFS(Observed!AA$2:AA$9149,Observed!$A$2:$A$9149,$A637,Observed!$D$2:$D$9149,$D637)),AVERAGEIFS(Observed!AA$2:AA$9149,Observed!$A$2:$A$9149,$A637,Observed!$D$2:$D$9149,$D637),"")</f>
        <v/>
      </c>
      <c r="AB637" s="22" t="str">
        <f>IF(ISNUMBER(AVERAGEIFS(Observed!AB$2:AB$9149,Observed!$A$2:$A$9149,$A637,Observed!$D$2:$D$9149,$D637)),AVERAGEIFS(Observed!AB$2:AB$9149,Observed!$A$2:$A$9149,$A637,Observed!$D$2:$D$9149,$D637),"")</f>
        <v/>
      </c>
      <c r="AC637" s="22">
        <f>IF(ISNUMBER(AVERAGEIFS(Observed!AC$2:AC$9149,Observed!$A$2:$A$9149,$A637,Observed!$D$2:$D$9149,$D637)),AVERAGEIFS(Observed!AC$2:AC$9149,Observed!$A$2:$A$9149,$A637,Observed!$D$2:$D$9149,$D637),"")</f>
        <v>124.93478688954661</v>
      </c>
      <c r="AD637" s="22">
        <f>IF(ISNUMBER(AVERAGEIFS(Observed!AD$2:AD$9149,Observed!$A$2:$A$9149,$A637,Observed!$D$2:$D$9149,$D637)),AVERAGEIFS(Observed!AD$2:AD$9149,Observed!$A$2:$A$9149,$A637,Observed!$D$2:$D$9149,$D637),"")</f>
        <v>12.493478688954664</v>
      </c>
      <c r="AE637" s="22" t="str">
        <f>IF(ISNUMBER(AVERAGEIFS(Observed!AE$2:AE$9149,Observed!$A$2:$A$9149,$A637,Observed!$D$2:$D$9149,$D637)),AVERAGEIFS(Observed!AE$2:AE$9149,Observed!$A$2:$A$9149,$A637,Observed!$D$2:$D$9149,$D637),"")</f>
        <v/>
      </c>
      <c r="AF637" s="22" t="str">
        <f>IF(ISNUMBER(AVERAGEIFS(Observed!AF$2:AF$9149,Observed!$A$2:$A$9149,$A637,Observed!$D$2:$D$9149,$D637)),AVERAGEIFS(Observed!AF$2:AF$9149,Observed!$A$2:$A$9149,$A637,Observed!$D$2:$D$9149,$D637),"")</f>
        <v/>
      </c>
      <c r="AG637" s="22" t="str">
        <f>IF(ISNUMBER(AVERAGEIFS(Observed!AG$2:AG$9149,Observed!$A$2:$A$9149,$A637,Observed!$D$2:$D$9149,$D637)),AVERAGEIFS(Observed!AG$2:AG$9149,Observed!$A$2:$A$9149,$A637,Observed!$D$2:$D$9149,$D637),"")</f>
        <v/>
      </c>
      <c r="AH637" s="22" t="str">
        <f>IF(ISNUMBER(AVERAGEIFS(Observed!AH$2:AH$9149,Observed!$A$2:$A$9149,$A637,Observed!$D$2:$D$9149,$D637)),AVERAGEIFS(Observed!AH$2:AH$9149,Observed!$A$2:$A$9149,$A637,Observed!$D$2:$D$9149,$D637),"")</f>
        <v/>
      </c>
      <c r="AI637" s="22" t="str">
        <f>IF(ISNUMBER(AVERAGEIFS(Observed!AI$2:AI$9149,Observed!$A$2:$A$9149,$A637,Observed!$D$2:$D$9149,$D637)),AVERAGEIFS(Observed!AI$2:AI$9149,Observed!$A$2:$A$9149,$A637,Observed!$D$2:$D$9149,$D637),"")</f>
        <v/>
      </c>
      <c r="AJ637" s="22" t="str">
        <f>IF(ISNUMBER(AVERAGEIFS(Observed!AJ$2:AJ$9149,Observed!$A$2:$A$9149,$A637,Observed!$D$2:$D$9149,$D637)),AVERAGEIFS(Observed!AJ$2:AJ$9149,Observed!$A$2:$A$9149,$A637,Observed!$D$2:$D$9149,$D637),"")</f>
        <v/>
      </c>
      <c r="AK637" s="22" t="str">
        <f>IF(ISNUMBER(AVERAGEIFS(Observed!AK$2:AK$9149,Observed!$A$2:$A$9149,$A637,Observed!$D$2:$D$9149,$D637)),AVERAGEIFS(Observed!AK$2:AK$9149,Observed!$A$2:$A$9149,$A637,Observed!$D$2:$D$9149,$D637),"")</f>
        <v/>
      </c>
      <c r="AL637" s="23" t="str">
        <f>IF(ISNUMBER(AVERAGEIFS(Observed!AL$2:AL$9149,Observed!$A$2:$A$9149,$A637,Observed!$D$2:$D$9149,$D637)),AVERAGEIFS(Observed!AL$2:AL$9149,Observed!$A$2:$A$9149,$A637,Observed!$D$2:$D$9149,$D637),"")</f>
        <v/>
      </c>
      <c r="AM637" s="23" t="str">
        <f>IF(ISNUMBER(AVERAGEIFS(Observed!AM$2:AM$9149,Observed!$A$2:$A$9149,$A637,Observed!$D$2:$D$9149,$D637)),AVERAGEIFS(Observed!AM$2:AM$9149,Observed!$A$2:$A$9149,$A637,Observed!$D$2:$D$9149,$D637),"")</f>
        <v/>
      </c>
      <c r="AN637" s="22" t="str">
        <f>IF(ISNUMBER(AVERAGEIFS(Observed!AN$2:AN$9149,Observed!$A$2:$A$9149,$A637,Observed!$D$2:$D$9149,$D637)),AVERAGEIFS(Observed!AN$2:AN$9149,Observed!$A$2:$A$9149,$A637,Observed!$D$2:$D$9149,$D637),"")</f>
        <v/>
      </c>
      <c r="AO637" s="22" t="str">
        <f>IF(ISNUMBER(AVERAGEIFS(Observed!AO$2:AO$9149,Observed!$A$2:$A$9149,$A637,Observed!$D$2:$D$9149,$D637)),AVERAGEIFS(Observed!AO$2:AO$9149,Observed!$A$2:$A$9149,$A637,Observed!$D$2:$D$9149,$D637),"")</f>
        <v/>
      </c>
      <c r="AP637" s="21" t="str">
        <f>IF(ISNUMBER(AVERAGEIFS(Observed!AP$2:AP$9149,Observed!$A$2:$A$9149,$A637,Observed!$D$2:$D$9149,$D637)),AVERAGEIFS(Observed!AP$2:AP$9149,Observed!$A$2:$A$9149,$A637,Observed!$D$2:$D$9149,$D637),"")</f>
        <v/>
      </c>
      <c r="AQ637" s="22" t="str">
        <f>IF(ISNUMBER(AVERAGEIFS(Observed!AQ$2:AQ$9149,Observed!$A$2:$A$9149,$A637,Observed!$D$2:$D$9149,$D637)),AVERAGEIFS(Observed!AQ$2:AQ$9149,Observed!$A$2:$A$9149,$A637,Observed!$D$2:$D$9149,$D637),"")</f>
        <v/>
      </c>
      <c r="AR637" s="22" t="str">
        <f>IF(ISNUMBER(AVERAGEIFS(Observed!AR$2:AR$9149,Observed!$A$2:$A$9149,$A637,Observed!$D$2:$D$9149,$D637)),AVERAGEIFS(Observed!AR$2:AR$9149,Observed!$A$2:$A$9149,$A637,Observed!$D$2:$D$9149,$D637),"")</f>
        <v/>
      </c>
      <c r="AS637" s="22" t="str">
        <f>IF(ISNUMBER(AVERAGEIFS(Observed!AS$2:AS$9149,Observed!$A$2:$A$9149,$A637,Observed!$D$2:$D$9149,$D637)),AVERAGEIFS(Observed!AS$2:AS$9149,Observed!$A$2:$A$9149,$A637,Observed!$D$2:$D$9149,$D637),"")</f>
        <v/>
      </c>
      <c r="AT637" s="22" t="str">
        <f>IF(ISNUMBER(AVERAGEIFS(Observed!AT$2:AT$9149,Observed!$A$2:$A$9149,$A637,Observed!$D$2:$D$9149,$D637)),AVERAGEIFS(Observed!AT$2:AT$9149,Observed!$A$2:$A$9149,$A637,Observed!$D$2:$D$9149,$D637),"")</f>
        <v/>
      </c>
      <c r="AU637" s="22" t="str">
        <f>IF(ISNUMBER(AVERAGEIFS(Observed!AU$2:AU$9149,Observed!$A$2:$A$9149,$A637,Observed!$D$2:$D$9149,$D637)),AVERAGEIFS(Observed!AU$2:AU$9149,Observed!$A$2:$A$9149,$A637,Observed!$D$2:$D$9149,$D637),"")</f>
        <v/>
      </c>
      <c r="AV637" s="2">
        <f>COUNTIFS(Observed!$A$2:$A$9149,$A637,Observed!$D$2:$D$9149,$D637)</f>
        <v>5</v>
      </c>
      <c r="AW637" s="2">
        <f t="shared" si="9"/>
        <v>5</v>
      </c>
    </row>
    <row r="638" spans="1:49" x14ac:dyDescent="0.25">
      <c r="A638" t="s">
        <v>95</v>
      </c>
      <c r="B638" t="s">
        <v>116</v>
      </c>
      <c r="C638" t="s">
        <v>30</v>
      </c>
      <c r="D638" s="3">
        <v>40983</v>
      </c>
      <c r="E638">
        <v>1</v>
      </c>
      <c r="G638" t="s">
        <v>109</v>
      </c>
      <c r="K638" s="24" t="s">
        <v>76</v>
      </c>
      <c r="N638" s="2"/>
      <c r="O638" s="21" t="str">
        <f>IF(ISNUMBER(AVERAGEIFS(Observed!O$2:O$9149,Observed!$A$2:$A$9149,$A638,Observed!$D$2:$D$9149,$D638)),AVERAGEIFS(Observed!O$2:O$9149,Observed!$A$2:$A$9149,$A638,Observed!$D$2:$D$9149,$D638),"")</f>
        <v/>
      </c>
      <c r="P638" s="22" t="str">
        <f>IF(ISNUMBER(AVERAGEIFS(Observed!P$2:P$9149,Observed!$A$2:$A$9149,$A638,Observed!$D$2:$D$9149,$D638)),AVERAGEIFS(Observed!P$2:P$9149,Observed!$A$2:$A$9149,$A638,Observed!$D$2:$D$9149,$D638),"")</f>
        <v/>
      </c>
      <c r="Q638" s="22">
        <f>IF(ISNUMBER(AVERAGEIFS(Observed!Q$2:Q$9149,Observed!$A$2:$A$9149,$A638,Observed!$D$2:$D$9149,$D638)),AVERAGEIFS(Observed!Q$2:Q$9149,Observed!$A$2:$A$9149,$A638,Observed!$D$2:$D$9149,$D638),"")</f>
        <v>169.15600000000001</v>
      </c>
      <c r="R638" s="22">
        <f>IF(ISNUMBER(AVERAGEIFS(Observed!R$2:R$9149,Observed!$A$2:$A$9149,$A638,Observed!$D$2:$D$9149,$D638)),AVERAGEIFS(Observed!R$2:R$9149,Observed!$A$2:$A$9149,$A638,Observed!$D$2:$D$9149,$D638),"")</f>
        <v>169.15600000000001</v>
      </c>
      <c r="S638" s="22">
        <f>IF(ISNUMBER(AVERAGEIFS(Observed!S$2:S$9149,Observed!$A$2:$A$9149,$A638,Observed!$D$2:$D$9149,$D638)),AVERAGEIFS(Observed!S$2:S$9149,Observed!$A$2:$A$9149,$A638,Observed!$D$2:$D$9149,$D638),"")</f>
        <v>1136.952</v>
      </c>
      <c r="T638" s="23" t="str">
        <f>IF(ISNUMBER(AVERAGEIFS(Observed!T$2:T$9149,Observed!$A$2:$A$9149,$A638,Observed!$D$2:$D$9149,$D638)),AVERAGEIFS(Observed!T$2:T$9149,Observed!$A$2:$A$9149,$A638,Observed!$D$2:$D$9149,$D638),"")</f>
        <v/>
      </c>
      <c r="U638" s="23" t="str">
        <f>IF(ISNUMBER(AVERAGEIFS(Observed!U$2:U$9149,Observed!$A$2:$A$9149,$A638,Observed!$D$2:$D$9149,$D638)),AVERAGEIFS(Observed!U$2:U$9149,Observed!$A$2:$A$9149,$A638,Observed!$D$2:$D$9149,$D638),"")</f>
        <v/>
      </c>
      <c r="V638" s="23" t="str">
        <f>IF(ISNUMBER(AVERAGEIFS(Observed!V$2:V$9149,Observed!$A$2:$A$9149,$A638,Observed!$D$2:$D$9149,$D638)),AVERAGEIFS(Observed!V$2:V$9149,Observed!$A$2:$A$9149,$A638,Observed!$D$2:$D$9149,$D638),"")</f>
        <v/>
      </c>
      <c r="W638" s="21" t="str">
        <f>IF(ISNUMBER(AVERAGEIFS(Observed!W$2:W$9149,Observed!$A$2:$A$9149,$A638,Observed!$D$2:$D$9149,$D638)),AVERAGEIFS(Observed!W$2:W$9149,Observed!$A$2:$A$9149,$A638,Observed!$D$2:$D$9149,$D638),"")</f>
        <v/>
      </c>
      <c r="X638" s="35" t="str">
        <f>IF(ISNUMBER(AVERAGEIFS(Observed!X$2:X$9149,Observed!$A$2:$A$9149,$A638,Observed!$D$2:$D$9149,$D638)),AVERAGEIFS(Observed!X$2:X$9149,Observed!$A$2:$A$9149,$A638,Observed!$D$2:$D$9149,$D638),"")</f>
        <v/>
      </c>
      <c r="Y638" s="35" t="str">
        <f>IF(ISNUMBER(AVERAGEIFS(Observed!Y$2:Y$9149,Observed!$A$2:$A$9149,$A638,Observed!$D$2:$D$9149,$D638)),AVERAGEIFS(Observed!Y$2:Y$9149,Observed!$A$2:$A$9149,$A638,Observed!$D$2:$D$9149,$D638),"")</f>
        <v/>
      </c>
      <c r="Z638" s="22" t="str">
        <f>IF(ISNUMBER(AVERAGEIFS(Observed!Z$2:Z$9149,Observed!$A$2:$A$9149,$A638,Observed!$D$2:$D$9149,$D638)),AVERAGEIFS(Observed!Z$2:Z$9149,Observed!$A$2:$A$9149,$A638,Observed!$D$2:$D$9149,$D638),"")</f>
        <v/>
      </c>
      <c r="AA638" s="22" t="str">
        <f>IF(ISNUMBER(AVERAGEIFS(Observed!AA$2:AA$9149,Observed!$A$2:$A$9149,$A638,Observed!$D$2:$D$9149,$D638)),AVERAGEIFS(Observed!AA$2:AA$9149,Observed!$A$2:$A$9149,$A638,Observed!$D$2:$D$9149,$D638),"")</f>
        <v/>
      </c>
      <c r="AB638" s="22" t="str">
        <f>IF(ISNUMBER(AVERAGEIFS(Observed!AB$2:AB$9149,Observed!$A$2:$A$9149,$A638,Observed!$D$2:$D$9149,$D638)),AVERAGEIFS(Observed!AB$2:AB$9149,Observed!$A$2:$A$9149,$A638,Observed!$D$2:$D$9149,$D638),"")</f>
        <v/>
      </c>
      <c r="AC638" s="22">
        <f>IF(ISNUMBER(AVERAGEIFS(Observed!AC$2:AC$9149,Observed!$A$2:$A$9149,$A638,Observed!$D$2:$D$9149,$D638)),AVERAGEIFS(Observed!AC$2:AC$9149,Observed!$A$2:$A$9149,$A638,Observed!$D$2:$D$9149,$D638),"")</f>
        <v>403.97119452689623</v>
      </c>
      <c r="AD638" s="22">
        <f>IF(ISNUMBER(AVERAGEIFS(Observed!AD$2:AD$9149,Observed!$A$2:$A$9149,$A638,Observed!$D$2:$D$9149,$D638)),AVERAGEIFS(Observed!AD$2:AD$9149,Observed!$A$2:$A$9149,$A638,Observed!$D$2:$D$9149,$D638),"")</f>
        <v>40.397119452689616</v>
      </c>
      <c r="AE638" s="22" t="str">
        <f>IF(ISNUMBER(AVERAGEIFS(Observed!AE$2:AE$9149,Observed!$A$2:$A$9149,$A638,Observed!$D$2:$D$9149,$D638)),AVERAGEIFS(Observed!AE$2:AE$9149,Observed!$A$2:$A$9149,$A638,Observed!$D$2:$D$9149,$D638),"")</f>
        <v/>
      </c>
      <c r="AF638" s="22" t="str">
        <f>IF(ISNUMBER(AVERAGEIFS(Observed!AF$2:AF$9149,Observed!$A$2:$A$9149,$A638,Observed!$D$2:$D$9149,$D638)),AVERAGEIFS(Observed!AF$2:AF$9149,Observed!$A$2:$A$9149,$A638,Observed!$D$2:$D$9149,$D638),"")</f>
        <v/>
      </c>
      <c r="AG638" s="22" t="str">
        <f>IF(ISNUMBER(AVERAGEIFS(Observed!AG$2:AG$9149,Observed!$A$2:$A$9149,$A638,Observed!$D$2:$D$9149,$D638)),AVERAGEIFS(Observed!AG$2:AG$9149,Observed!$A$2:$A$9149,$A638,Observed!$D$2:$D$9149,$D638),"")</f>
        <v/>
      </c>
      <c r="AH638" s="22" t="str">
        <f>IF(ISNUMBER(AVERAGEIFS(Observed!AH$2:AH$9149,Observed!$A$2:$A$9149,$A638,Observed!$D$2:$D$9149,$D638)),AVERAGEIFS(Observed!AH$2:AH$9149,Observed!$A$2:$A$9149,$A638,Observed!$D$2:$D$9149,$D638),"")</f>
        <v/>
      </c>
      <c r="AI638" s="22" t="str">
        <f>IF(ISNUMBER(AVERAGEIFS(Observed!AI$2:AI$9149,Observed!$A$2:$A$9149,$A638,Observed!$D$2:$D$9149,$D638)),AVERAGEIFS(Observed!AI$2:AI$9149,Observed!$A$2:$A$9149,$A638,Observed!$D$2:$D$9149,$D638),"")</f>
        <v/>
      </c>
      <c r="AJ638" s="22" t="str">
        <f>IF(ISNUMBER(AVERAGEIFS(Observed!AJ$2:AJ$9149,Observed!$A$2:$A$9149,$A638,Observed!$D$2:$D$9149,$D638)),AVERAGEIFS(Observed!AJ$2:AJ$9149,Observed!$A$2:$A$9149,$A638,Observed!$D$2:$D$9149,$D638),"")</f>
        <v/>
      </c>
      <c r="AK638" s="22" t="str">
        <f>IF(ISNUMBER(AVERAGEIFS(Observed!AK$2:AK$9149,Observed!$A$2:$A$9149,$A638,Observed!$D$2:$D$9149,$D638)),AVERAGEIFS(Observed!AK$2:AK$9149,Observed!$A$2:$A$9149,$A638,Observed!$D$2:$D$9149,$D638),"")</f>
        <v/>
      </c>
      <c r="AL638" s="23" t="str">
        <f>IF(ISNUMBER(AVERAGEIFS(Observed!AL$2:AL$9149,Observed!$A$2:$A$9149,$A638,Observed!$D$2:$D$9149,$D638)),AVERAGEIFS(Observed!AL$2:AL$9149,Observed!$A$2:$A$9149,$A638,Observed!$D$2:$D$9149,$D638),"")</f>
        <v/>
      </c>
      <c r="AM638" s="23" t="str">
        <f>IF(ISNUMBER(AVERAGEIFS(Observed!AM$2:AM$9149,Observed!$A$2:$A$9149,$A638,Observed!$D$2:$D$9149,$D638)),AVERAGEIFS(Observed!AM$2:AM$9149,Observed!$A$2:$A$9149,$A638,Observed!$D$2:$D$9149,$D638),"")</f>
        <v/>
      </c>
      <c r="AN638" s="22" t="str">
        <f>IF(ISNUMBER(AVERAGEIFS(Observed!AN$2:AN$9149,Observed!$A$2:$A$9149,$A638,Observed!$D$2:$D$9149,$D638)),AVERAGEIFS(Observed!AN$2:AN$9149,Observed!$A$2:$A$9149,$A638,Observed!$D$2:$D$9149,$D638),"")</f>
        <v/>
      </c>
      <c r="AO638" s="22" t="str">
        <f>IF(ISNUMBER(AVERAGEIFS(Observed!AO$2:AO$9149,Observed!$A$2:$A$9149,$A638,Observed!$D$2:$D$9149,$D638)),AVERAGEIFS(Observed!AO$2:AO$9149,Observed!$A$2:$A$9149,$A638,Observed!$D$2:$D$9149,$D638),"")</f>
        <v/>
      </c>
      <c r="AP638" s="21" t="str">
        <f>IF(ISNUMBER(AVERAGEIFS(Observed!AP$2:AP$9149,Observed!$A$2:$A$9149,$A638,Observed!$D$2:$D$9149,$D638)),AVERAGEIFS(Observed!AP$2:AP$9149,Observed!$A$2:$A$9149,$A638,Observed!$D$2:$D$9149,$D638),"")</f>
        <v/>
      </c>
      <c r="AQ638" s="22" t="str">
        <f>IF(ISNUMBER(AVERAGEIFS(Observed!AQ$2:AQ$9149,Observed!$A$2:$A$9149,$A638,Observed!$D$2:$D$9149,$D638)),AVERAGEIFS(Observed!AQ$2:AQ$9149,Observed!$A$2:$A$9149,$A638,Observed!$D$2:$D$9149,$D638),"")</f>
        <v/>
      </c>
      <c r="AR638" s="22" t="str">
        <f>IF(ISNUMBER(AVERAGEIFS(Observed!AR$2:AR$9149,Observed!$A$2:$A$9149,$A638,Observed!$D$2:$D$9149,$D638)),AVERAGEIFS(Observed!AR$2:AR$9149,Observed!$A$2:$A$9149,$A638,Observed!$D$2:$D$9149,$D638),"")</f>
        <v/>
      </c>
      <c r="AS638" s="22" t="str">
        <f>IF(ISNUMBER(AVERAGEIFS(Observed!AS$2:AS$9149,Observed!$A$2:$A$9149,$A638,Observed!$D$2:$D$9149,$D638)),AVERAGEIFS(Observed!AS$2:AS$9149,Observed!$A$2:$A$9149,$A638,Observed!$D$2:$D$9149,$D638),"")</f>
        <v/>
      </c>
      <c r="AT638" s="22" t="str">
        <f>IF(ISNUMBER(AVERAGEIFS(Observed!AT$2:AT$9149,Observed!$A$2:$A$9149,$A638,Observed!$D$2:$D$9149,$D638)),AVERAGEIFS(Observed!AT$2:AT$9149,Observed!$A$2:$A$9149,$A638,Observed!$D$2:$D$9149,$D638),"")</f>
        <v/>
      </c>
      <c r="AU638" s="22" t="str">
        <f>IF(ISNUMBER(AVERAGEIFS(Observed!AU$2:AU$9149,Observed!$A$2:$A$9149,$A638,Observed!$D$2:$D$9149,$D638)),AVERAGEIFS(Observed!AU$2:AU$9149,Observed!$A$2:$A$9149,$A638,Observed!$D$2:$D$9149,$D638),"")</f>
        <v/>
      </c>
      <c r="AV638" s="2">
        <f>COUNTIFS(Observed!$A$2:$A$9149,$A638,Observed!$D$2:$D$9149,$D638)</f>
        <v>5</v>
      </c>
      <c r="AW638" s="2">
        <f t="shared" si="9"/>
        <v>5</v>
      </c>
    </row>
    <row r="639" spans="1:49" x14ac:dyDescent="0.25">
      <c r="A639" t="s">
        <v>95</v>
      </c>
      <c r="B639" t="s">
        <v>116</v>
      </c>
      <c r="C639" t="s">
        <v>30</v>
      </c>
      <c r="D639" s="3">
        <v>41025</v>
      </c>
      <c r="E639">
        <v>1</v>
      </c>
      <c r="G639" t="s">
        <v>109</v>
      </c>
      <c r="K639" s="24" t="s">
        <v>76</v>
      </c>
      <c r="N639" s="2"/>
      <c r="O639" s="21" t="str">
        <f>IF(ISNUMBER(AVERAGEIFS(Observed!O$2:O$9149,Observed!$A$2:$A$9149,$A639,Observed!$D$2:$D$9149,$D639)),AVERAGEIFS(Observed!O$2:O$9149,Observed!$A$2:$A$9149,$A639,Observed!$D$2:$D$9149,$D639),"")</f>
        <v/>
      </c>
      <c r="P639" s="22" t="str">
        <f>IF(ISNUMBER(AVERAGEIFS(Observed!P$2:P$9149,Observed!$A$2:$A$9149,$A639,Observed!$D$2:$D$9149,$D639)),AVERAGEIFS(Observed!P$2:P$9149,Observed!$A$2:$A$9149,$A639,Observed!$D$2:$D$9149,$D639),"")</f>
        <v/>
      </c>
      <c r="Q639" s="22">
        <f>IF(ISNUMBER(AVERAGEIFS(Observed!Q$2:Q$9149,Observed!$A$2:$A$9149,$A639,Observed!$D$2:$D$9149,$D639)),AVERAGEIFS(Observed!Q$2:Q$9149,Observed!$A$2:$A$9149,$A639,Observed!$D$2:$D$9149,$D639),"")</f>
        <v>87.647499999999994</v>
      </c>
      <c r="R639" s="22">
        <f>IF(ISNUMBER(AVERAGEIFS(Observed!R$2:R$9149,Observed!$A$2:$A$9149,$A639,Observed!$D$2:$D$9149,$D639)),AVERAGEIFS(Observed!R$2:R$9149,Observed!$A$2:$A$9149,$A639,Observed!$D$2:$D$9149,$D639),"")</f>
        <v>87.647499999999994</v>
      </c>
      <c r="S639" s="22">
        <f>IF(ISNUMBER(AVERAGEIFS(Observed!S$2:S$9149,Observed!$A$2:$A$9149,$A639,Observed!$D$2:$D$9149,$D639)),AVERAGEIFS(Observed!S$2:S$9149,Observed!$A$2:$A$9149,$A639,Observed!$D$2:$D$9149,$D639),"")</f>
        <v>1260.355</v>
      </c>
      <c r="T639" s="23" t="str">
        <f>IF(ISNUMBER(AVERAGEIFS(Observed!T$2:T$9149,Observed!$A$2:$A$9149,$A639,Observed!$D$2:$D$9149,$D639)),AVERAGEIFS(Observed!T$2:T$9149,Observed!$A$2:$A$9149,$A639,Observed!$D$2:$D$9149,$D639),"")</f>
        <v/>
      </c>
      <c r="U639" s="23" t="str">
        <f>IF(ISNUMBER(AVERAGEIFS(Observed!U$2:U$9149,Observed!$A$2:$A$9149,$A639,Observed!$D$2:$D$9149,$D639)),AVERAGEIFS(Observed!U$2:U$9149,Observed!$A$2:$A$9149,$A639,Observed!$D$2:$D$9149,$D639),"")</f>
        <v/>
      </c>
      <c r="V639" s="23" t="str">
        <f>IF(ISNUMBER(AVERAGEIFS(Observed!V$2:V$9149,Observed!$A$2:$A$9149,$A639,Observed!$D$2:$D$9149,$D639)),AVERAGEIFS(Observed!V$2:V$9149,Observed!$A$2:$A$9149,$A639,Observed!$D$2:$D$9149,$D639),"")</f>
        <v/>
      </c>
      <c r="W639" s="21" t="str">
        <f>IF(ISNUMBER(AVERAGEIFS(Observed!W$2:W$9149,Observed!$A$2:$A$9149,$A639,Observed!$D$2:$D$9149,$D639)),AVERAGEIFS(Observed!W$2:W$9149,Observed!$A$2:$A$9149,$A639,Observed!$D$2:$D$9149,$D639),"")</f>
        <v/>
      </c>
      <c r="X639" s="35" t="str">
        <f>IF(ISNUMBER(AVERAGEIFS(Observed!X$2:X$9149,Observed!$A$2:$A$9149,$A639,Observed!$D$2:$D$9149,$D639)),AVERAGEIFS(Observed!X$2:X$9149,Observed!$A$2:$A$9149,$A639,Observed!$D$2:$D$9149,$D639),"")</f>
        <v/>
      </c>
      <c r="Y639" s="35" t="str">
        <f>IF(ISNUMBER(AVERAGEIFS(Observed!Y$2:Y$9149,Observed!$A$2:$A$9149,$A639,Observed!$D$2:$D$9149,$D639)),AVERAGEIFS(Observed!Y$2:Y$9149,Observed!$A$2:$A$9149,$A639,Observed!$D$2:$D$9149,$D639),"")</f>
        <v/>
      </c>
      <c r="Z639" s="22" t="str">
        <f>IF(ISNUMBER(AVERAGEIFS(Observed!Z$2:Z$9149,Observed!$A$2:$A$9149,$A639,Observed!$D$2:$D$9149,$D639)),AVERAGEIFS(Observed!Z$2:Z$9149,Observed!$A$2:$A$9149,$A639,Observed!$D$2:$D$9149,$D639),"")</f>
        <v/>
      </c>
      <c r="AA639" s="22" t="str">
        <f>IF(ISNUMBER(AVERAGEIFS(Observed!AA$2:AA$9149,Observed!$A$2:$A$9149,$A639,Observed!$D$2:$D$9149,$D639)),AVERAGEIFS(Observed!AA$2:AA$9149,Observed!$A$2:$A$9149,$A639,Observed!$D$2:$D$9149,$D639),"")</f>
        <v/>
      </c>
      <c r="AB639" s="22" t="str">
        <f>IF(ISNUMBER(AVERAGEIFS(Observed!AB$2:AB$9149,Observed!$A$2:$A$9149,$A639,Observed!$D$2:$D$9149,$D639)),AVERAGEIFS(Observed!AB$2:AB$9149,Observed!$A$2:$A$9149,$A639,Observed!$D$2:$D$9149,$D639),"")</f>
        <v/>
      </c>
      <c r="AC639" s="22">
        <f>IF(ISNUMBER(AVERAGEIFS(Observed!AC$2:AC$9149,Observed!$A$2:$A$9149,$A639,Observed!$D$2:$D$9149,$D639)),AVERAGEIFS(Observed!AC$2:AC$9149,Observed!$A$2:$A$9149,$A639,Observed!$D$2:$D$9149,$D639),"")</f>
        <v>1386.2773657987007</v>
      </c>
      <c r="AD639" s="22">
        <f>IF(ISNUMBER(AVERAGEIFS(Observed!AD$2:AD$9149,Observed!$A$2:$A$9149,$A639,Observed!$D$2:$D$9149,$D639)),AVERAGEIFS(Observed!AD$2:AD$9149,Observed!$A$2:$A$9149,$A639,Observed!$D$2:$D$9149,$D639),"")</f>
        <v>138.62773657987006</v>
      </c>
      <c r="AE639" s="22" t="str">
        <f>IF(ISNUMBER(AVERAGEIFS(Observed!AE$2:AE$9149,Observed!$A$2:$A$9149,$A639,Observed!$D$2:$D$9149,$D639)),AVERAGEIFS(Observed!AE$2:AE$9149,Observed!$A$2:$A$9149,$A639,Observed!$D$2:$D$9149,$D639),"")</f>
        <v/>
      </c>
      <c r="AF639" s="22" t="str">
        <f>IF(ISNUMBER(AVERAGEIFS(Observed!AF$2:AF$9149,Observed!$A$2:$A$9149,$A639,Observed!$D$2:$D$9149,$D639)),AVERAGEIFS(Observed!AF$2:AF$9149,Observed!$A$2:$A$9149,$A639,Observed!$D$2:$D$9149,$D639),"")</f>
        <v/>
      </c>
      <c r="AG639" s="22" t="str">
        <f>IF(ISNUMBER(AVERAGEIFS(Observed!AG$2:AG$9149,Observed!$A$2:$A$9149,$A639,Observed!$D$2:$D$9149,$D639)),AVERAGEIFS(Observed!AG$2:AG$9149,Observed!$A$2:$A$9149,$A639,Observed!$D$2:$D$9149,$D639),"")</f>
        <v/>
      </c>
      <c r="AH639" s="22" t="str">
        <f>IF(ISNUMBER(AVERAGEIFS(Observed!AH$2:AH$9149,Observed!$A$2:$A$9149,$A639,Observed!$D$2:$D$9149,$D639)),AVERAGEIFS(Observed!AH$2:AH$9149,Observed!$A$2:$A$9149,$A639,Observed!$D$2:$D$9149,$D639),"")</f>
        <v/>
      </c>
      <c r="AI639" s="22" t="str">
        <f>IF(ISNUMBER(AVERAGEIFS(Observed!AI$2:AI$9149,Observed!$A$2:$A$9149,$A639,Observed!$D$2:$D$9149,$D639)),AVERAGEIFS(Observed!AI$2:AI$9149,Observed!$A$2:$A$9149,$A639,Observed!$D$2:$D$9149,$D639),"")</f>
        <v/>
      </c>
      <c r="AJ639" s="22" t="str">
        <f>IF(ISNUMBER(AVERAGEIFS(Observed!AJ$2:AJ$9149,Observed!$A$2:$A$9149,$A639,Observed!$D$2:$D$9149,$D639)),AVERAGEIFS(Observed!AJ$2:AJ$9149,Observed!$A$2:$A$9149,$A639,Observed!$D$2:$D$9149,$D639),"")</f>
        <v/>
      </c>
      <c r="AK639" s="22" t="str">
        <f>IF(ISNUMBER(AVERAGEIFS(Observed!AK$2:AK$9149,Observed!$A$2:$A$9149,$A639,Observed!$D$2:$D$9149,$D639)),AVERAGEIFS(Observed!AK$2:AK$9149,Observed!$A$2:$A$9149,$A639,Observed!$D$2:$D$9149,$D639),"")</f>
        <v/>
      </c>
      <c r="AL639" s="23" t="str">
        <f>IF(ISNUMBER(AVERAGEIFS(Observed!AL$2:AL$9149,Observed!$A$2:$A$9149,$A639,Observed!$D$2:$D$9149,$D639)),AVERAGEIFS(Observed!AL$2:AL$9149,Observed!$A$2:$A$9149,$A639,Observed!$D$2:$D$9149,$D639),"")</f>
        <v/>
      </c>
      <c r="AM639" s="23" t="str">
        <f>IF(ISNUMBER(AVERAGEIFS(Observed!AM$2:AM$9149,Observed!$A$2:$A$9149,$A639,Observed!$D$2:$D$9149,$D639)),AVERAGEIFS(Observed!AM$2:AM$9149,Observed!$A$2:$A$9149,$A639,Observed!$D$2:$D$9149,$D639),"")</f>
        <v/>
      </c>
      <c r="AN639" s="22" t="str">
        <f>IF(ISNUMBER(AVERAGEIFS(Observed!AN$2:AN$9149,Observed!$A$2:$A$9149,$A639,Observed!$D$2:$D$9149,$D639)),AVERAGEIFS(Observed!AN$2:AN$9149,Observed!$A$2:$A$9149,$A639,Observed!$D$2:$D$9149,$D639),"")</f>
        <v/>
      </c>
      <c r="AO639" s="22" t="str">
        <f>IF(ISNUMBER(AVERAGEIFS(Observed!AO$2:AO$9149,Observed!$A$2:$A$9149,$A639,Observed!$D$2:$D$9149,$D639)),AVERAGEIFS(Observed!AO$2:AO$9149,Observed!$A$2:$A$9149,$A639,Observed!$D$2:$D$9149,$D639),"")</f>
        <v/>
      </c>
      <c r="AP639" s="21" t="str">
        <f>IF(ISNUMBER(AVERAGEIFS(Observed!AP$2:AP$9149,Observed!$A$2:$A$9149,$A639,Observed!$D$2:$D$9149,$D639)),AVERAGEIFS(Observed!AP$2:AP$9149,Observed!$A$2:$A$9149,$A639,Observed!$D$2:$D$9149,$D639),"")</f>
        <v/>
      </c>
      <c r="AQ639" s="22" t="str">
        <f>IF(ISNUMBER(AVERAGEIFS(Observed!AQ$2:AQ$9149,Observed!$A$2:$A$9149,$A639,Observed!$D$2:$D$9149,$D639)),AVERAGEIFS(Observed!AQ$2:AQ$9149,Observed!$A$2:$A$9149,$A639,Observed!$D$2:$D$9149,$D639),"")</f>
        <v/>
      </c>
      <c r="AR639" s="22" t="str">
        <f>IF(ISNUMBER(AVERAGEIFS(Observed!AR$2:AR$9149,Observed!$A$2:$A$9149,$A639,Observed!$D$2:$D$9149,$D639)),AVERAGEIFS(Observed!AR$2:AR$9149,Observed!$A$2:$A$9149,$A639,Observed!$D$2:$D$9149,$D639),"")</f>
        <v/>
      </c>
      <c r="AS639" s="22" t="str">
        <f>IF(ISNUMBER(AVERAGEIFS(Observed!AS$2:AS$9149,Observed!$A$2:$A$9149,$A639,Observed!$D$2:$D$9149,$D639)),AVERAGEIFS(Observed!AS$2:AS$9149,Observed!$A$2:$A$9149,$A639,Observed!$D$2:$D$9149,$D639),"")</f>
        <v/>
      </c>
      <c r="AT639" s="22" t="str">
        <f>IF(ISNUMBER(AVERAGEIFS(Observed!AT$2:AT$9149,Observed!$A$2:$A$9149,$A639,Observed!$D$2:$D$9149,$D639)),AVERAGEIFS(Observed!AT$2:AT$9149,Observed!$A$2:$A$9149,$A639,Observed!$D$2:$D$9149,$D639),"")</f>
        <v/>
      </c>
      <c r="AU639" s="22" t="str">
        <f>IF(ISNUMBER(AVERAGEIFS(Observed!AU$2:AU$9149,Observed!$A$2:$A$9149,$A639,Observed!$D$2:$D$9149,$D639)),AVERAGEIFS(Observed!AU$2:AU$9149,Observed!$A$2:$A$9149,$A639,Observed!$D$2:$D$9149,$D639),"")</f>
        <v/>
      </c>
      <c r="AV639" s="2">
        <f>COUNTIFS(Observed!$A$2:$A$9149,$A639,Observed!$D$2:$D$9149,$D639)</f>
        <v>4</v>
      </c>
      <c r="AW639" s="2">
        <f t="shared" si="9"/>
        <v>5</v>
      </c>
    </row>
    <row r="640" spans="1:49" x14ac:dyDescent="0.25">
      <c r="A640" t="s">
        <v>95</v>
      </c>
      <c r="B640" t="s">
        <v>116</v>
      </c>
      <c r="C640" t="s">
        <v>30</v>
      </c>
      <c r="D640" s="3">
        <v>41060</v>
      </c>
      <c r="E640">
        <v>1</v>
      </c>
      <c r="G640" t="s">
        <v>109</v>
      </c>
      <c r="K640" s="24" t="s">
        <v>76</v>
      </c>
      <c r="N640" s="2"/>
      <c r="O640" s="21" t="str">
        <f>IF(ISNUMBER(AVERAGEIFS(Observed!O$2:O$9149,Observed!$A$2:$A$9149,$A640,Observed!$D$2:$D$9149,$D640)),AVERAGEIFS(Observed!O$2:O$9149,Observed!$A$2:$A$9149,$A640,Observed!$D$2:$D$9149,$D640),"")</f>
        <v/>
      </c>
      <c r="P640" s="22" t="str">
        <f>IF(ISNUMBER(AVERAGEIFS(Observed!P$2:P$9149,Observed!$A$2:$A$9149,$A640,Observed!$D$2:$D$9149,$D640)),AVERAGEIFS(Observed!P$2:P$9149,Observed!$A$2:$A$9149,$A640,Observed!$D$2:$D$9149,$D640),"")</f>
        <v/>
      </c>
      <c r="Q640" s="22">
        <f>IF(ISNUMBER(AVERAGEIFS(Observed!Q$2:Q$9149,Observed!$A$2:$A$9149,$A640,Observed!$D$2:$D$9149,$D640)),AVERAGEIFS(Observed!Q$2:Q$9149,Observed!$A$2:$A$9149,$A640,Observed!$D$2:$D$9149,$D640),"")</f>
        <v>6.32</v>
      </c>
      <c r="R640" s="22">
        <f>IF(ISNUMBER(AVERAGEIFS(Observed!R$2:R$9149,Observed!$A$2:$A$9149,$A640,Observed!$D$2:$D$9149,$D640)),AVERAGEIFS(Observed!R$2:R$9149,Observed!$A$2:$A$9149,$A640,Observed!$D$2:$D$9149,$D640),"")</f>
        <v>6.32</v>
      </c>
      <c r="S640" s="22">
        <f>IF(ISNUMBER(AVERAGEIFS(Observed!S$2:S$9149,Observed!$A$2:$A$9149,$A640,Observed!$D$2:$D$9149,$D640)),AVERAGEIFS(Observed!S$2:S$9149,Observed!$A$2:$A$9149,$A640,Observed!$D$2:$D$9149,$D640),"")</f>
        <v>1266.6750000000002</v>
      </c>
      <c r="T640" s="23" t="str">
        <f>IF(ISNUMBER(AVERAGEIFS(Observed!T$2:T$9149,Observed!$A$2:$A$9149,$A640,Observed!$D$2:$D$9149,$D640)),AVERAGEIFS(Observed!T$2:T$9149,Observed!$A$2:$A$9149,$A640,Observed!$D$2:$D$9149,$D640),"")</f>
        <v/>
      </c>
      <c r="U640" s="23" t="str">
        <f>IF(ISNUMBER(AVERAGEIFS(Observed!U$2:U$9149,Observed!$A$2:$A$9149,$A640,Observed!$D$2:$D$9149,$D640)),AVERAGEIFS(Observed!U$2:U$9149,Observed!$A$2:$A$9149,$A640,Observed!$D$2:$D$9149,$D640),"")</f>
        <v/>
      </c>
      <c r="V640" s="23" t="str">
        <f>IF(ISNUMBER(AVERAGEIFS(Observed!V$2:V$9149,Observed!$A$2:$A$9149,$A640,Observed!$D$2:$D$9149,$D640)),AVERAGEIFS(Observed!V$2:V$9149,Observed!$A$2:$A$9149,$A640,Observed!$D$2:$D$9149,$D640),"")</f>
        <v/>
      </c>
      <c r="W640" s="21" t="str">
        <f>IF(ISNUMBER(AVERAGEIFS(Observed!W$2:W$9149,Observed!$A$2:$A$9149,$A640,Observed!$D$2:$D$9149,$D640)),AVERAGEIFS(Observed!W$2:W$9149,Observed!$A$2:$A$9149,$A640,Observed!$D$2:$D$9149,$D640),"")</f>
        <v/>
      </c>
      <c r="X640" s="35" t="str">
        <f>IF(ISNUMBER(AVERAGEIFS(Observed!X$2:X$9149,Observed!$A$2:$A$9149,$A640,Observed!$D$2:$D$9149,$D640)),AVERAGEIFS(Observed!X$2:X$9149,Observed!$A$2:$A$9149,$A640,Observed!$D$2:$D$9149,$D640),"")</f>
        <v/>
      </c>
      <c r="Y640" s="35" t="str">
        <f>IF(ISNUMBER(AVERAGEIFS(Observed!Y$2:Y$9149,Observed!$A$2:$A$9149,$A640,Observed!$D$2:$D$9149,$D640)),AVERAGEIFS(Observed!Y$2:Y$9149,Observed!$A$2:$A$9149,$A640,Observed!$D$2:$D$9149,$D640),"")</f>
        <v/>
      </c>
      <c r="Z640" s="22" t="str">
        <f>IF(ISNUMBER(AVERAGEIFS(Observed!Z$2:Z$9149,Observed!$A$2:$A$9149,$A640,Observed!$D$2:$D$9149,$D640)),AVERAGEIFS(Observed!Z$2:Z$9149,Observed!$A$2:$A$9149,$A640,Observed!$D$2:$D$9149,$D640),"")</f>
        <v/>
      </c>
      <c r="AA640" s="22" t="str">
        <f>IF(ISNUMBER(AVERAGEIFS(Observed!AA$2:AA$9149,Observed!$A$2:$A$9149,$A640,Observed!$D$2:$D$9149,$D640)),AVERAGEIFS(Observed!AA$2:AA$9149,Observed!$A$2:$A$9149,$A640,Observed!$D$2:$D$9149,$D640),"")</f>
        <v/>
      </c>
      <c r="AB640" s="22" t="str">
        <f>IF(ISNUMBER(AVERAGEIFS(Observed!AB$2:AB$9149,Observed!$A$2:$A$9149,$A640,Observed!$D$2:$D$9149,$D640)),AVERAGEIFS(Observed!AB$2:AB$9149,Observed!$A$2:$A$9149,$A640,Observed!$D$2:$D$9149,$D640),"")</f>
        <v/>
      </c>
      <c r="AC640" s="22">
        <f>IF(ISNUMBER(AVERAGEIFS(Observed!AC$2:AC$9149,Observed!$A$2:$A$9149,$A640,Observed!$D$2:$D$9149,$D640)),AVERAGEIFS(Observed!AC$2:AC$9149,Observed!$A$2:$A$9149,$A640,Observed!$D$2:$D$9149,$D640),"")</f>
        <v>909.80785560165396</v>
      </c>
      <c r="AD640" s="22">
        <f>IF(ISNUMBER(AVERAGEIFS(Observed!AD$2:AD$9149,Observed!$A$2:$A$9149,$A640,Observed!$D$2:$D$9149,$D640)),AVERAGEIFS(Observed!AD$2:AD$9149,Observed!$A$2:$A$9149,$A640,Observed!$D$2:$D$9149,$D640),"")</f>
        <v>90.980785560165401</v>
      </c>
      <c r="AE640" s="22" t="str">
        <f>IF(ISNUMBER(AVERAGEIFS(Observed!AE$2:AE$9149,Observed!$A$2:$A$9149,$A640,Observed!$D$2:$D$9149,$D640)),AVERAGEIFS(Observed!AE$2:AE$9149,Observed!$A$2:$A$9149,$A640,Observed!$D$2:$D$9149,$D640),"")</f>
        <v/>
      </c>
      <c r="AF640" s="22" t="str">
        <f>IF(ISNUMBER(AVERAGEIFS(Observed!AF$2:AF$9149,Observed!$A$2:$A$9149,$A640,Observed!$D$2:$D$9149,$D640)),AVERAGEIFS(Observed!AF$2:AF$9149,Observed!$A$2:$A$9149,$A640,Observed!$D$2:$D$9149,$D640),"")</f>
        <v/>
      </c>
      <c r="AG640" s="22" t="str">
        <f>IF(ISNUMBER(AVERAGEIFS(Observed!AG$2:AG$9149,Observed!$A$2:$A$9149,$A640,Observed!$D$2:$D$9149,$D640)),AVERAGEIFS(Observed!AG$2:AG$9149,Observed!$A$2:$A$9149,$A640,Observed!$D$2:$D$9149,$D640),"")</f>
        <v/>
      </c>
      <c r="AH640" s="22" t="str">
        <f>IF(ISNUMBER(AVERAGEIFS(Observed!AH$2:AH$9149,Observed!$A$2:$A$9149,$A640,Observed!$D$2:$D$9149,$D640)),AVERAGEIFS(Observed!AH$2:AH$9149,Observed!$A$2:$A$9149,$A640,Observed!$D$2:$D$9149,$D640),"")</f>
        <v/>
      </c>
      <c r="AI640" s="22" t="str">
        <f>IF(ISNUMBER(AVERAGEIFS(Observed!AI$2:AI$9149,Observed!$A$2:$A$9149,$A640,Observed!$D$2:$D$9149,$D640)),AVERAGEIFS(Observed!AI$2:AI$9149,Observed!$A$2:$A$9149,$A640,Observed!$D$2:$D$9149,$D640),"")</f>
        <v/>
      </c>
      <c r="AJ640" s="22" t="str">
        <f>IF(ISNUMBER(AVERAGEIFS(Observed!AJ$2:AJ$9149,Observed!$A$2:$A$9149,$A640,Observed!$D$2:$D$9149,$D640)),AVERAGEIFS(Observed!AJ$2:AJ$9149,Observed!$A$2:$A$9149,$A640,Observed!$D$2:$D$9149,$D640),"")</f>
        <v/>
      </c>
      <c r="AK640" s="22" t="str">
        <f>IF(ISNUMBER(AVERAGEIFS(Observed!AK$2:AK$9149,Observed!$A$2:$A$9149,$A640,Observed!$D$2:$D$9149,$D640)),AVERAGEIFS(Observed!AK$2:AK$9149,Observed!$A$2:$A$9149,$A640,Observed!$D$2:$D$9149,$D640),"")</f>
        <v/>
      </c>
      <c r="AL640" s="23" t="str">
        <f>IF(ISNUMBER(AVERAGEIFS(Observed!AL$2:AL$9149,Observed!$A$2:$A$9149,$A640,Observed!$D$2:$D$9149,$D640)),AVERAGEIFS(Observed!AL$2:AL$9149,Observed!$A$2:$A$9149,$A640,Observed!$D$2:$D$9149,$D640),"")</f>
        <v/>
      </c>
      <c r="AM640" s="23" t="str">
        <f>IF(ISNUMBER(AVERAGEIFS(Observed!AM$2:AM$9149,Observed!$A$2:$A$9149,$A640,Observed!$D$2:$D$9149,$D640)),AVERAGEIFS(Observed!AM$2:AM$9149,Observed!$A$2:$A$9149,$A640,Observed!$D$2:$D$9149,$D640),"")</f>
        <v/>
      </c>
      <c r="AN640" s="22" t="str">
        <f>IF(ISNUMBER(AVERAGEIFS(Observed!AN$2:AN$9149,Observed!$A$2:$A$9149,$A640,Observed!$D$2:$D$9149,$D640)),AVERAGEIFS(Observed!AN$2:AN$9149,Observed!$A$2:$A$9149,$A640,Observed!$D$2:$D$9149,$D640),"")</f>
        <v/>
      </c>
      <c r="AO640" s="22" t="str">
        <f>IF(ISNUMBER(AVERAGEIFS(Observed!AO$2:AO$9149,Observed!$A$2:$A$9149,$A640,Observed!$D$2:$D$9149,$D640)),AVERAGEIFS(Observed!AO$2:AO$9149,Observed!$A$2:$A$9149,$A640,Observed!$D$2:$D$9149,$D640),"")</f>
        <v/>
      </c>
      <c r="AP640" s="21" t="str">
        <f>IF(ISNUMBER(AVERAGEIFS(Observed!AP$2:AP$9149,Observed!$A$2:$A$9149,$A640,Observed!$D$2:$D$9149,$D640)),AVERAGEIFS(Observed!AP$2:AP$9149,Observed!$A$2:$A$9149,$A640,Observed!$D$2:$D$9149,$D640),"")</f>
        <v/>
      </c>
      <c r="AQ640" s="22" t="str">
        <f>IF(ISNUMBER(AVERAGEIFS(Observed!AQ$2:AQ$9149,Observed!$A$2:$A$9149,$A640,Observed!$D$2:$D$9149,$D640)),AVERAGEIFS(Observed!AQ$2:AQ$9149,Observed!$A$2:$A$9149,$A640,Observed!$D$2:$D$9149,$D640),"")</f>
        <v/>
      </c>
      <c r="AR640" s="22" t="str">
        <f>IF(ISNUMBER(AVERAGEIFS(Observed!AR$2:AR$9149,Observed!$A$2:$A$9149,$A640,Observed!$D$2:$D$9149,$D640)),AVERAGEIFS(Observed!AR$2:AR$9149,Observed!$A$2:$A$9149,$A640,Observed!$D$2:$D$9149,$D640),"")</f>
        <v/>
      </c>
      <c r="AS640" s="22" t="str">
        <f>IF(ISNUMBER(AVERAGEIFS(Observed!AS$2:AS$9149,Observed!$A$2:$A$9149,$A640,Observed!$D$2:$D$9149,$D640)),AVERAGEIFS(Observed!AS$2:AS$9149,Observed!$A$2:$A$9149,$A640,Observed!$D$2:$D$9149,$D640),"")</f>
        <v/>
      </c>
      <c r="AT640" s="22" t="str">
        <f>IF(ISNUMBER(AVERAGEIFS(Observed!AT$2:AT$9149,Observed!$A$2:$A$9149,$A640,Observed!$D$2:$D$9149,$D640)),AVERAGEIFS(Observed!AT$2:AT$9149,Observed!$A$2:$A$9149,$A640,Observed!$D$2:$D$9149,$D640),"")</f>
        <v/>
      </c>
      <c r="AU640" s="22" t="str">
        <f>IF(ISNUMBER(AVERAGEIFS(Observed!AU$2:AU$9149,Observed!$A$2:$A$9149,$A640,Observed!$D$2:$D$9149,$D640)),AVERAGEIFS(Observed!AU$2:AU$9149,Observed!$A$2:$A$9149,$A640,Observed!$D$2:$D$9149,$D640),"")</f>
        <v/>
      </c>
      <c r="AV640" s="2">
        <f>COUNTIFS(Observed!$A$2:$A$9149,$A640,Observed!$D$2:$D$9149,$D640)</f>
        <v>4</v>
      </c>
      <c r="AW640" s="2">
        <f t="shared" si="9"/>
        <v>5</v>
      </c>
    </row>
    <row r="641" spans="1:49" x14ac:dyDescent="0.25">
      <c r="A641" t="s">
        <v>96</v>
      </c>
      <c r="B641" t="s">
        <v>116</v>
      </c>
      <c r="C641" t="s">
        <v>30</v>
      </c>
      <c r="D641" s="3">
        <v>40525</v>
      </c>
      <c r="E641">
        <v>1</v>
      </c>
      <c r="G641" t="s">
        <v>110</v>
      </c>
      <c r="K641" s="24" t="s">
        <v>115</v>
      </c>
      <c r="N641" s="2"/>
      <c r="O641" s="21" t="str">
        <f>IF(ISNUMBER(AVERAGEIFS(Observed!O$2:O$9149,Observed!$A$2:$A$9149,$A641,Observed!$D$2:$D$9149,$D641)),AVERAGEIFS(Observed!O$2:O$9149,Observed!$A$2:$A$9149,$A641,Observed!$D$2:$D$9149,$D641),"")</f>
        <v/>
      </c>
      <c r="P641" s="22" t="str">
        <f>IF(ISNUMBER(AVERAGEIFS(Observed!P$2:P$9149,Observed!$A$2:$A$9149,$A641,Observed!$D$2:$D$9149,$D641)),AVERAGEIFS(Observed!P$2:P$9149,Observed!$A$2:$A$9149,$A641,Observed!$D$2:$D$9149,$D641),"")</f>
        <v/>
      </c>
      <c r="Q641" s="22">
        <f>IF(ISNUMBER(AVERAGEIFS(Observed!Q$2:Q$9149,Observed!$A$2:$A$9149,$A641,Observed!$D$2:$D$9149,$D641)),AVERAGEIFS(Observed!Q$2:Q$9149,Observed!$A$2:$A$9149,$A641,Observed!$D$2:$D$9149,$D641),"")</f>
        <v>309.69</v>
      </c>
      <c r="R641" s="22">
        <f>IF(ISNUMBER(AVERAGEIFS(Observed!R$2:R$9149,Observed!$A$2:$A$9149,$A641,Observed!$D$2:$D$9149,$D641)),AVERAGEIFS(Observed!R$2:R$9149,Observed!$A$2:$A$9149,$A641,Observed!$D$2:$D$9149,$D641),"")</f>
        <v>309.69</v>
      </c>
      <c r="S641" s="22">
        <f>IF(ISNUMBER(AVERAGEIFS(Observed!S$2:S$9149,Observed!$A$2:$A$9149,$A641,Observed!$D$2:$D$9149,$D641)),AVERAGEIFS(Observed!S$2:S$9149,Observed!$A$2:$A$9149,$A641,Observed!$D$2:$D$9149,$D641),"")</f>
        <v>309.69</v>
      </c>
      <c r="T641" s="23" t="str">
        <f>IF(ISNUMBER(AVERAGEIFS(Observed!T$2:T$9149,Observed!$A$2:$A$9149,$A641,Observed!$D$2:$D$9149,$D641)),AVERAGEIFS(Observed!T$2:T$9149,Observed!$A$2:$A$9149,$A641,Observed!$D$2:$D$9149,$D641),"")</f>
        <v/>
      </c>
      <c r="U641" s="23" t="str">
        <f>IF(ISNUMBER(AVERAGEIFS(Observed!U$2:U$9149,Observed!$A$2:$A$9149,$A641,Observed!$D$2:$D$9149,$D641)),AVERAGEIFS(Observed!U$2:U$9149,Observed!$A$2:$A$9149,$A641,Observed!$D$2:$D$9149,$D641),"")</f>
        <v/>
      </c>
      <c r="V641" s="23" t="str">
        <f>IF(ISNUMBER(AVERAGEIFS(Observed!V$2:V$9149,Observed!$A$2:$A$9149,$A641,Observed!$D$2:$D$9149,$D641)),AVERAGEIFS(Observed!V$2:V$9149,Observed!$A$2:$A$9149,$A641,Observed!$D$2:$D$9149,$D641),"")</f>
        <v/>
      </c>
      <c r="W641" s="21" t="str">
        <f>IF(ISNUMBER(AVERAGEIFS(Observed!W$2:W$9149,Observed!$A$2:$A$9149,$A641,Observed!$D$2:$D$9149,$D641)),AVERAGEIFS(Observed!W$2:W$9149,Observed!$A$2:$A$9149,$A641,Observed!$D$2:$D$9149,$D641),"")</f>
        <v/>
      </c>
      <c r="X641" s="35" t="str">
        <f>IF(ISNUMBER(AVERAGEIFS(Observed!X$2:X$9149,Observed!$A$2:$A$9149,$A641,Observed!$D$2:$D$9149,$D641)),AVERAGEIFS(Observed!X$2:X$9149,Observed!$A$2:$A$9149,$A641,Observed!$D$2:$D$9149,$D641),"")</f>
        <v/>
      </c>
      <c r="Y641" s="35" t="str">
        <f>IF(ISNUMBER(AVERAGEIFS(Observed!Y$2:Y$9149,Observed!$A$2:$A$9149,$A641,Observed!$D$2:$D$9149,$D641)),AVERAGEIFS(Observed!Y$2:Y$9149,Observed!$A$2:$A$9149,$A641,Observed!$D$2:$D$9149,$D641),"")</f>
        <v/>
      </c>
      <c r="Z641" s="22" t="str">
        <f>IF(ISNUMBER(AVERAGEIFS(Observed!Z$2:Z$9149,Observed!$A$2:$A$9149,$A641,Observed!$D$2:$D$9149,$D641)),AVERAGEIFS(Observed!Z$2:Z$9149,Observed!$A$2:$A$9149,$A641,Observed!$D$2:$D$9149,$D641),"")</f>
        <v/>
      </c>
      <c r="AA641" s="22" t="str">
        <f>IF(ISNUMBER(AVERAGEIFS(Observed!AA$2:AA$9149,Observed!$A$2:$A$9149,$A641,Observed!$D$2:$D$9149,$D641)),AVERAGEIFS(Observed!AA$2:AA$9149,Observed!$A$2:$A$9149,$A641,Observed!$D$2:$D$9149,$D641),"")</f>
        <v/>
      </c>
      <c r="AB641" s="22" t="str">
        <f>IF(ISNUMBER(AVERAGEIFS(Observed!AB$2:AB$9149,Observed!$A$2:$A$9149,$A641,Observed!$D$2:$D$9149,$D641)),AVERAGEIFS(Observed!AB$2:AB$9149,Observed!$A$2:$A$9149,$A641,Observed!$D$2:$D$9149,$D641),"")</f>
        <v/>
      </c>
      <c r="AC641" s="22">
        <f>IF(ISNUMBER(AVERAGEIFS(Observed!AC$2:AC$9149,Observed!$A$2:$A$9149,$A641,Observed!$D$2:$D$9149,$D641)),AVERAGEIFS(Observed!AC$2:AC$9149,Observed!$A$2:$A$9149,$A641,Observed!$D$2:$D$9149,$D641),"")</f>
        <v>823.55174838520543</v>
      </c>
      <c r="AD641" s="22">
        <f>IF(ISNUMBER(AVERAGEIFS(Observed!AD$2:AD$9149,Observed!$A$2:$A$9149,$A641,Observed!$D$2:$D$9149,$D641)),AVERAGEIFS(Observed!AD$2:AD$9149,Observed!$A$2:$A$9149,$A641,Observed!$D$2:$D$9149,$D641),"")</f>
        <v>82.355174838520554</v>
      </c>
      <c r="AE641" s="22" t="str">
        <f>IF(ISNUMBER(AVERAGEIFS(Observed!AE$2:AE$9149,Observed!$A$2:$A$9149,$A641,Observed!$D$2:$D$9149,$D641)),AVERAGEIFS(Observed!AE$2:AE$9149,Observed!$A$2:$A$9149,$A641,Observed!$D$2:$D$9149,$D641),"")</f>
        <v/>
      </c>
      <c r="AF641" s="22" t="str">
        <f>IF(ISNUMBER(AVERAGEIFS(Observed!AF$2:AF$9149,Observed!$A$2:$A$9149,$A641,Observed!$D$2:$D$9149,$D641)),AVERAGEIFS(Observed!AF$2:AF$9149,Observed!$A$2:$A$9149,$A641,Observed!$D$2:$D$9149,$D641),"")</f>
        <v/>
      </c>
      <c r="AG641" s="22" t="str">
        <f>IF(ISNUMBER(AVERAGEIFS(Observed!AG$2:AG$9149,Observed!$A$2:$A$9149,$A641,Observed!$D$2:$D$9149,$D641)),AVERAGEIFS(Observed!AG$2:AG$9149,Observed!$A$2:$A$9149,$A641,Observed!$D$2:$D$9149,$D641),"")</f>
        <v/>
      </c>
      <c r="AH641" s="22" t="str">
        <f>IF(ISNUMBER(AVERAGEIFS(Observed!AH$2:AH$9149,Observed!$A$2:$A$9149,$A641,Observed!$D$2:$D$9149,$D641)),AVERAGEIFS(Observed!AH$2:AH$9149,Observed!$A$2:$A$9149,$A641,Observed!$D$2:$D$9149,$D641),"")</f>
        <v/>
      </c>
      <c r="AI641" s="22" t="str">
        <f>IF(ISNUMBER(AVERAGEIFS(Observed!AI$2:AI$9149,Observed!$A$2:$A$9149,$A641,Observed!$D$2:$D$9149,$D641)),AVERAGEIFS(Observed!AI$2:AI$9149,Observed!$A$2:$A$9149,$A641,Observed!$D$2:$D$9149,$D641),"")</f>
        <v/>
      </c>
      <c r="AJ641" s="22" t="str">
        <f>IF(ISNUMBER(AVERAGEIFS(Observed!AJ$2:AJ$9149,Observed!$A$2:$A$9149,$A641,Observed!$D$2:$D$9149,$D641)),AVERAGEIFS(Observed!AJ$2:AJ$9149,Observed!$A$2:$A$9149,$A641,Observed!$D$2:$D$9149,$D641),"")</f>
        <v/>
      </c>
      <c r="AK641" s="22" t="str">
        <f>IF(ISNUMBER(AVERAGEIFS(Observed!AK$2:AK$9149,Observed!$A$2:$A$9149,$A641,Observed!$D$2:$D$9149,$D641)),AVERAGEIFS(Observed!AK$2:AK$9149,Observed!$A$2:$A$9149,$A641,Observed!$D$2:$D$9149,$D641),"")</f>
        <v/>
      </c>
      <c r="AL641" s="23" t="str">
        <f>IF(ISNUMBER(AVERAGEIFS(Observed!AL$2:AL$9149,Observed!$A$2:$A$9149,$A641,Observed!$D$2:$D$9149,$D641)),AVERAGEIFS(Observed!AL$2:AL$9149,Observed!$A$2:$A$9149,$A641,Observed!$D$2:$D$9149,$D641),"")</f>
        <v/>
      </c>
      <c r="AM641" s="23" t="str">
        <f>IF(ISNUMBER(AVERAGEIFS(Observed!AM$2:AM$9149,Observed!$A$2:$A$9149,$A641,Observed!$D$2:$D$9149,$D641)),AVERAGEIFS(Observed!AM$2:AM$9149,Observed!$A$2:$A$9149,$A641,Observed!$D$2:$D$9149,$D641),"")</f>
        <v/>
      </c>
      <c r="AN641" s="22" t="str">
        <f>IF(ISNUMBER(AVERAGEIFS(Observed!AN$2:AN$9149,Observed!$A$2:$A$9149,$A641,Observed!$D$2:$D$9149,$D641)),AVERAGEIFS(Observed!AN$2:AN$9149,Observed!$A$2:$A$9149,$A641,Observed!$D$2:$D$9149,$D641),"")</f>
        <v/>
      </c>
      <c r="AO641" s="22" t="str">
        <f>IF(ISNUMBER(AVERAGEIFS(Observed!AO$2:AO$9149,Observed!$A$2:$A$9149,$A641,Observed!$D$2:$D$9149,$D641)),AVERAGEIFS(Observed!AO$2:AO$9149,Observed!$A$2:$A$9149,$A641,Observed!$D$2:$D$9149,$D641),"")</f>
        <v/>
      </c>
      <c r="AP641" s="21" t="str">
        <f>IF(ISNUMBER(AVERAGEIFS(Observed!AP$2:AP$9149,Observed!$A$2:$A$9149,$A641,Observed!$D$2:$D$9149,$D641)),AVERAGEIFS(Observed!AP$2:AP$9149,Observed!$A$2:$A$9149,$A641,Observed!$D$2:$D$9149,$D641),"")</f>
        <v/>
      </c>
      <c r="AQ641" s="22" t="str">
        <f>IF(ISNUMBER(AVERAGEIFS(Observed!AQ$2:AQ$9149,Observed!$A$2:$A$9149,$A641,Observed!$D$2:$D$9149,$D641)),AVERAGEIFS(Observed!AQ$2:AQ$9149,Observed!$A$2:$A$9149,$A641,Observed!$D$2:$D$9149,$D641),"")</f>
        <v/>
      </c>
      <c r="AR641" s="22" t="str">
        <f>IF(ISNUMBER(AVERAGEIFS(Observed!AR$2:AR$9149,Observed!$A$2:$A$9149,$A641,Observed!$D$2:$D$9149,$D641)),AVERAGEIFS(Observed!AR$2:AR$9149,Observed!$A$2:$A$9149,$A641,Observed!$D$2:$D$9149,$D641),"")</f>
        <v/>
      </c>
      <c r="AS641" s="22" t="str">
        <f>IF(ISNUMBER(AVERAGEIFS(Observed!AS$2:AS$9149,Observed!$A$2:$A$9149,$A641,Observed!$D$2:$D$9149,$D641)),AVERAGEIFS(Observed!AS$2:AS$9149,Observed!$A$2:$A$9149,$A641,Observed!$D$2:$D$9149,$D641),"")</f>
        <v/>
      </c>
      <c r="AT641" s="22" t="str">
        <f>IF(ISNUMBER(AVERAGEIFS(Observed!AT$2:AT$9149,Observed!$A$2:$A$9149,$A641,Observed!$D$2:$D$9149,$D641)),AVERAGEIFS(Observed!AT$2:AT$9149,Observed!$A$2:$A$9149,$A641,Observed!$D$2:$D$9149,$D641),"")</f>
        <v/>
      </c>
      <c r="AU641" s="22" t="str">
        <f>IF(ISNUMBER(AVERAGEIFS(Observed!AU$2:AU$9149,Observed!$A$2:$A$9149,$A641,Observed!$D$2:$D$9149,$D641)),AVERAGEIFS(Observed!AU$2:AU$9149,Observed!$A$2:$A$9149,$A641,Observed!$D$2:$D$9149,$D641),"")</f>
        <v/>
      </c>
      <c r="AV641" s="2">
        <f>COUNTIFS(Observed!$A$2:$A$9149,$A641,Observed!$D$2:$D$9149,$D641)</f>
        <v>5</v>
      </c>
      <c r="AW641" s="2">
        <f t="shared" si="9"/>
        <v>5</v>
      </c>
    </row>
    <row r="642" spans="1:49" x14ac:dyDescent="0.25">
      <c r="A642" t="s">
        <v>96</v>
      </c>
      <c r="B642" t="s">
        <v>116</v>
      </c>
      <c r="C642" t="s">
        <v>30</v>
      </c>
      <c r="D642" s="3">
        <v>40546</v>
      </c>
      <c r="E642">
        <v>1</v>
      </c>
      <c r="G642" t="s">
        <v>110</v>
      </c>
      <c r="K642" s="24" t="s">
        <v>115</v>
      </c>
      <c r="N642" s="2"/>
      <c r="O642" s="21" t="str">
        <f>IF(ISNUMBER(AVERAGEIFS(Observed!O$2:O$9149,Observed!$A$2:$A$9149,$A642,Observed!$D$2:$D$9149,$D642)),AVERAGEIFS(Observed!O$2:O$9149,Observed!$A$2:$A$9149,$A642,Observed!$D$2:$D$9149,$D642),"")</f>
        <v/>
      </c>
      <c r="P642" s="22" t="str">
        <f>IF(ISNUMBER(AVERAGEIFS(Observed!P$2:P$9149,Observed!$A$2:$A$9149,$A642,Observed!$D$2:$D$9149,$D642)),AVERAGEIFS(Observed!P$2:P$9149,Observed!$A$2:$A$9149,$A642,Observed!$D$2:$D$9149,$D642),"")</f>
        <v/>
      </c>
      <c r="Q642" s="22">
        <f>IF(ISNUMBER(AVERAGEIFS(Observed!Q$2:Q$9149,Observed!$A$2:$A$9149,$A642,Observed!$D$2:$D$9149,$D642)),AVERAGEIFS(Observed!Q$2:Q$9149,Observed!$A$2:$A$9149,$A642,Observed!$D$2:$D$9149,$D642),"")</f>
        <v>286.23800000000006</v>
      </c>
      <c r="R642" s="22">
        <f>IF(ISNUMBER(AVERAGEIFS(Observed!R$2:R$9149,Observed!$A$2:$A$9149,$A642,Observed!$D$2:$D$9149,$D642)),AVERAGEIFS(Observed!R$2:R$9149,Observed!$A$2:$A$9149,$A642,Observed!$D$2:$D$9149,$D642),"")</f>
        <v>286.23800000000006</v>
      </c>
      <c r="S642" s="22">
        <f>IF(ISNUMBER(AVERAGEIFS(Observed!S$2:S$9149,Observed!$A$2:$A$9149,$A642,Observed!$D$2:$D$9149,$D642)),AVERAGEIFS(Observed!S$2:S$9149,Observed!$A$2:$A$9149,$A642,Observed!$D$2:$D$9149,$D642),"")</f>
        <v>595.928</v>
      </c>
      <c r="T642" s="23" t="str">
        <f>IF(ISNUMBER(AVERAGEIFS(Observed!T$2:T$9149,Observed!$A$2:$A$9149,$A642,Observed!$D$2:$D$9149,$D642)),AVERAGEIFS(Observed!T$2:T$9149,Observed!$A$2:$A$9149,$A642,Observed!$D$2:$D$9149,$D642),"")</f>
        <v/>
      </c>
      <c r="U642" s="23" t="str">
        <f>IF(ISNUMBER(AVERAGEIFS(Observed!U$2:U$9149,Observed!$A$2:$A$9149,$A642,Observed!$D$2:$D$9149,$D642)),AVERAGEIFS(Observed!U$2:U$9149,Observed!$A$2:$A$9149,$A642,Observed!$D$2:$D$9149,$D642),"")</f>
        <v/>
      </c>
      <c r="V642" s="23" t="str">
        <f>IF(ISNUMBER(AVERAGEIFS(Observed!V$2:V$9149,Observed!$A$2:$A$9149,$A642,Observed!$D$2:$D$9149,$D642)),AVERAGEIFS(Observed!V$2:V$9149,Observed!$A$2:$A$9149,$A642,Observed!$D$2:$D$9149,$D642),"")</f>
        <v/>
      </c>
      <c r="W642" s="21" t="str">
        <f>IF(ISNUMBER(AVERAGEIFS(Observed!W$2:W$9149,Observed!$A$2:$A$9149,$A642,Observed!$D$2:$D$9149,$D642)),AVERAGEIFS(Observed!W$2:W$9149,Observed!$A$2:$A$9149,$A642,Observed!$D$2:$D$9149,$D642),"")</f>
        <v/>
      </c>
      <c r="X642" s="35" t="str">
        <f>IF(ISNUMBER(AVERAGEIFS(Observed!X$2:X$9149,Observed!$A$2:$A$9149,$A642,Observed!$D$2:$D$9149,$D642)),AVERAGEIFS(Observed!X$2:X$9149,Observed!$A$2:$A$9149,$A642,Observed!$D$2:$D$9149,$D642),"")</f>
        <v/>
      </c>
      <c r="Y642" s="35" t="str">
        <f>IF(ISNUMBER(AVERAGEIFS(Observed!Y$2:Y$9149,Observed!$A$2:$A$9149,$A642,Observed!$D$2:$D$9149,$D642)),AVERAGEIFS(Observed!Y$2:Y$9149,Observed!$A$2:$A$9149,$A642,Observed!$D$2:$D$9149,$D642),"")</f>
        <v/>
      </c>
      <c r="Z642" s="22" t="str">
        <f>IF(ISNUMBER(AVERAGEIFS(Observed!Z$2:Z$9149,Observed!$A$2:$A$9149,$A642,Observed!$D$2:$D$9149,$D642)),AVERAGEIFS(Observed!Z$2:Z$9149,Observed!$A$2:$A$9149,$A642,Observed!$D$2:$D$9149,$D642),"")</f>
        <v/>
      </c>
      <c r="AA642" s="22" t="str">
        <f>IF(ISNUMBER(AVERAGEIFS(Observed!AA$2:AA$9149,Observed!$A$2:$A$9149,$A642,Observed!$D$2:$D$9149,$D642)),AVERAGEIFS(Observed!AA$2:AA$9149,Observed!$A$2:$A$9149,$A642,Observed!$D$2:$D$9149,$D642),"")</f>
        <v/>
      </c>
      <c r="AB642" s="22" t="str">
        <f>IF(ISNUMBER(AVERAGEIFS(Observed!AB$2:AB$9149,Observed!$A$2:$A$9149,$A642,Observed!$D$2:$D$9149,$D642)),AVERAGEIFS(Observed!AB$2:AB$9149,Observed!$A$2:$A$9149,$A642,Observed!$D$2:$D$9149,$D642),"")</f>
        <v/>
      </c>
      <c r="AC642" s="22">
        <f>IF(ISNUMBER(AVERAGEIFS(Observed!AC$2:AC$9149,Observed!$A$2:$A$9149,$A642,Observed!$D$2:$D$9149,$D642)),AVERAGEIFS(Observed!AC$2:AC$9149,Observed!$A$2:$A$9149,$A642,Observed!$D$2:$D$9149,$D642),"")</f>
        <v>583.10796996060412</v>
      </c>
      <c r="AD642" s="22">
        <f>IF(ISNUMBER(AVERAGEIFS(Observed!AD$2:AD$9149,Observed!$A$2:$A$9149,$A642,Observed!$D$2:$D$9149,$D642)),AVERAGEIFS(Observed!AD$2:AD$9149,Observed!$A$2:$A$9149,$A642,Observed!$D$2:$D$9149,$D642),"")</f>
        <v>58.310796996060404</v>
      </c>
      <c r="AE642" s="22" t="str">
        <f>IF(ISNUMBER(AVERAGEIFS(Observed!AE$2:AE$9149,Observed!$A$2:$A$9149,$A642,Observed!$D$2:$D$9149,$D642)),AVERAGEIFS(Observed!AE$2:AE$9149,Observed!$A$2:$A$9149,$A642,Observed!$D$2:$D$9149,$D642),"")</f>
        <v/>
      </c>
      <c r="AF642" s="22" t="str">
        <f>IF(ISNUMBER(AVERAGEIFS(Observed!AF$2:AF$9149,Observed!$A$2:$A$9149,$A642,Observed!$D$2:$D$9149,$D642)),AVERAGEIFS(Observed!AF$2:AF$9149,Observed!$A$2:$A$9149,$A642,Observed!$D$2:$D$9149,$D642),"")</f>
        <v/>
      </c>
      <c r="AG642" s="22" t="str">
        <f>IF(ISNUMBER(AVERAGEIFS(Observed!AG$2:AG$9149,Observed!$A$2:$A$9149,$A642,Observed!$D$2:$D$9149,$D642)),AVERAGEIFS(Observed!AG$2:AG$9149,Observed!$A$2:$A$9149,$A642,Observed!$D$2:$D$9149,$D642),"")</f>
        <v/>
      </c>
      <c r="AH642" s="22" t="str">
        <f>IF(ISNUMBER(AVERAGEIFS(Observed!AH$2:AH$9149,Observed!$A$2:$A$9149,$A642,Observed!$D$2:$D$9149,$D642)),AVERAGEIFS(Observed!AH$2:AH$9149,Observed!$A$2:$A$9149,$A642,Observed!$D$2:$D$9149,$D642),"")</f>
        <v/>
      </c>
      <c r="AI642" s="22" t="str">
        <f>IF(ISNUMBER(AVERAGEIFS(Observed!AI$2:AI$9149,Observed!$A$2:$A$9149,$A642,Observed!$D$2:$D$9149,$D642)),AVERAGEIFS(Observed!AI$2:AI$9149,Observed!$A$2:$A$9149,$A642,Observed!$D$2:$D$9149,$D642),"")</f>
        <v/>
      </c>
      <c r="AJ642" s="22" t="str">
        <f>IF(ISNUMBER(AVERAGEIFS(Observed!AJ$2:AJ$9149,Observed!$A$2:$A$9149,$A642,Observed!$D$2:$D$9149,$D642)),AVERAGEIFS(Observed!AJ$2:AJ$9149,Observed!$A$2:$A$9149,$A642,Observed!$D$2:$D$9149,$D642),"")</f>
        <v/>
      </c>
      <c r="AK642" s="22" t="str">
        <f>IF(ISNUMBER(AVERAGEIFS(Observed!AK$2:AK$9149,Observed!$A$2:$A$9149,$A642,Observed!$D$2:$D$9149,$D642)),AVERAGEIFS(Observed!AK$2:AK$9149,Observed!$A$2:$A$9149,$A642,Observed!$D$2:$D$9149,$D642),"")</f>
        <v/>
      </c>
      <c r="AL642" s="23" t="str">
        <f>IF(ISNUMBER(AVERAGEIFS(Observed!AL$2:AL$9149,Observed!$A$2:$A$9149,$A642,Observed!$D$2:$D$9149,$D642)),AVERAGEIFS(Observed!AL$2:AL$9149,Observed!$A$2:$A$9149,$A642,Observed!$D$2:$D$9149,$D642),"")</f>
        <v/>
      </c>
      <c r="AM642" s="23" t="str">
        <f>IF(ISNUMBER(AVERAGEIFS(Observed!AM$2:AM$9149,Observed!$A$2:$A$9149,$A642,Observed!$D$2:$D$9149,$D642)),AVERAGEIFS(Observed!AM$2:AM$9149,Observed!$A$2:$A$9149,$A642,Observed!$D$2:$D$9149,$D642),"")</f>
        <v/>
      </c>
      <c r="AN642" s="22" t="str">
        <f>IF(ISNUMBER(AVERAGEIFS(Observed!AN$2:AN$9149,Observed!$A$2:$A$9149,$A642,Observed!$D$2:$D$9149,$D642)),AVERAGEIFS(Observed!AN$2:AN$9149,Observed!$A$2:$A$9149,$A642,Observed!$D$2:$D$9149,$D642),"")</f>
        <v/>
      </c>
      <c r="AO642" s="22" t="str">
        <f>IF(ISNUMBER(AVERAGEIFS(Observed!AO$2:AO$9149,Observed!$A$2:$A$9149,$A642,Observed!$D$2:$D$9149,$D642)),AVERAGEIFS(Observed!AO$2:AO$9149,Observed!$A$2:$A$9149,$A642,Observed!$D$2:$D$9149,$D642),"")</f>
        <v/>
      </c>
      <c r="AP642" s="21" t="str">
        <f>IF(ISNUMBER(AVERAGEIFS(Observed!AP$2:AP$9149,Observed!$A$2:$A$9149,$A642,Observed!$D$2:$D$9149,$D642)),AVERAGEIFS(Observed!AP$2:AP$9149,Observed!$A$2:$A$9149,$A642,Observed!$D$2:$D$9149,$D642),"")</f>
        <v/>
      </c>
      <c r="AQ642" s="22" t="str">
        <f>IF(ISNUMBER(AVERAGEIFS(Observed!AQ$2:AQ$9149,Observed!$A$2:$A$9149,$A642,Observed!$D$2:$D$9149,$D642)),AVERAGEIFS(Observed!AQ$2:AQ$9149,Observed!$A$2:$A$9149,$A642,Observed!$D$2:$D$9149,$D642),"")</f>
        <v/>
      </c>
      <c r="AR642" s="22" t="str">
        <f>IF(ISNUMBER(AVERAGEIFS(Observed!AR$2:AR$9149,Observed!$A$2:$A$9149,$A642,Observed!$D$2:$D$9149,$D642)),AVERAGEIFS(Observed!AR$2:AR$9149,Observed!$A$2:$A$9149,$A642,Observed!$D$2:$D$9149,$D642),"")</f>
        <v/>
      </c>
      <c r="AS642" s="22" t="str">
        <f>IF(ISNUMBER(AVERAGEIFS(Observed!AS$2:AS$9149,Observed!$A$2:$A$9149,$A642,Observed!$D$2:$D$9149,$D642)),AVERAGEIFS(Observed!AS$2:AS$9149,Observed!$A$2:$A$9149,$A642,Observed!$D$2:$D$9149,$D642),"")</f>
        <v/>
      </c>
      <c r="AT642" s="22" t="str">
        <f>IF(ISNUMBER(AVERAGEIFS(Observed!AT$2:AT$9149,Observed!$A$2:$A$9149,$A642,Observed!$D$2:$D$9149,$D642)),AVERAGEIFS(Observed!AT$2:AT$9149,Observed!$A$2:$A$9149,$A642,Observed!$D$2:$D$9149,$D642),"")</f>
        <v/>
      </c>
      <c r="AU642" s="22" t="str">
        <f>IF(ISNUMBER(AVERAGEIFS(Observed!AU$2:AU$9149,Observed!$A$2:$A$9149,$A642,Observed!$D$2:$D$9149,$D642)),AVERAGEIFS(Observed!AU$2:AU$9149,Observed!$A$2:$A$9149,$A642,Observed!$D$2:$D$9149,$D642),"")</f>
        <v/>
      </c>
      <c r="AV642" s="2">
        <f>COUNTIFS(Observed!$A$2:$A$9149,$A642,Observed!$D$2:$D$9149,$D642)</f>
        <v>5</v>
      </c>
      <c r="AW642" s="2">
        <f t="shared" ref="AW642:AW705" si="10">COUNT(P642:AU642)</f>
        <v>5</v>
      </c>
    </row>
    <row r="643" spans="1:49" x14ac:dyDescent="0.25">
      <c r="A643" t="s">
        <v>96</v>
      </c>
      <c r="B643" t="s">
        <v>116</v>
      </c>
      <c r="C643" t="s">
        <v>30</v>
      </c>
      <c r="D643" s="3">
        <v>40563</v>
      </c>
      <c r="E643">
        <v>1</v>
      </c>
      <c r="G643" t="s">
        <v>110</v>
      </c>
      <c r="K643" s="24" t="s">
        <v>115</v>
      </c>
      <c r="N643" s="2"/>
      <c r="O643" s="21" t="str">
        <f>IF(ISNUMBER(AVERAGEIFS(Observed!O$2:O$9149,Observed!$A$2:$A$9149,$A643,Observed!$D$2:$D$9149,$D643)),AVERAGEIFS(Observed!O$2:O$9149,Observed!$A$2:$A$9149,$A643,Observed!$D$2:$D$9149,$D643),"")</f>
        <v/>
      </c>
      <c r="P643" s="22" t="str">
        <f>IF(ISNUMBER(AVERAGEIFS(Observed!P$2:P$9149,Observed!$A$2:$A$9149,$A643,Observed!$D$2:$D$9149,$D643)),AVERAGEIFS(Observed!P$2:P$9149,Observed!$A$2:$A$9149,$A643,Observed!$D$2:$D$9149,$D643),"")</f>
        <v/>
      </c>
      <c r="Q643" s="22">
        <f>IF(ISNUMBER(AVERAGEIFS(Observed!Q$2:Q$9149,Observed!$A$2:$A$9149,$A643,Observed!$D$2:$D$9149,$D643)),AVERAGEIFS(Observed!Q$2:Q$9149,Observed!$A$2:$A$9149,$A643,Observed!$D$2:$D$9149,$D643),"")</f>
        <v>161.28</v>
      </c>
      <c r="R643" s="22">
        <f>IF(ISNUMBER(AVERAGEIFS(Observed!R$2:R$9149,Observed!$A$2:$A$9149,$A643,Observed!$D$2:$D$9149,$D643)),AVERAGEIFS(Observed!R$2:R$9149,Observed!$A$2:$A$9149,$A643,Observed!$D$2:$D$9149,$D643),"")</f>
        <v>161.28</v>
      </c>
      <c r="S643" s="22">
        <f>IF(ISNUMBER(AVERAGEIFS(Observed!S$2:S$9149,Observed!$A$2:$A$9149,$A643,Observed!$D$2:$D$9149,$D643)),AVERAGEIFS(Observed!S$2:S$9149,Observed!$A$2:$A$9149,$A643,Observed!$D$2:$D$9149,$D643),"")</f>
        <v>757.20799999999997</v>
      </c>
      <c r="T643" s="23" t="str">
        <f>IF(ISNUMBER(AVERAGEIFS(Observed!T$2:T$9149,Observed!$A$2:$A$9149,$A643,Observed!$D$2:$D$9149,$D643)),AVERAGEIFS(Observed!T$2:T$9149,Observed!$A$2:$A$9149,$A643,Observed!$D$2:$D$9149,$D643),"")</f>
        <v/>
      </c>
      <c r="U643" s="23" t="str">
        <f>IF(ISNUMBER(AVERAGEIFS(Observed!U$2:U$9149,Observed!$A$2:$A$9149,$A643,Observed!$D$2:$D$9149,$D643)),AVERAGEIFS(Observed!U$2:U$9149,Observed!$A$2:$A$9149,$A643,Observed!$D$2:$D$9149,$D643),"")</f>
        <v/>
      </c>
      <c r="V643" s="23" t="str">
        <f>IF(ISNUMBER(AVERAGEIFS(Observed!V$2:V$9149,Observed!$A$2:$A$9149,$A643,Observed!$D$2:$D$9149,$D643)),AVERAGEIFS(Observed!V$2:V$9149,Observed!$A$2:$A$9149,$A643,Observed!$D$2:$D$9149,$D643),"")</f>
        <v/>
      </c>
      <c r="W643" s="21" t="str">
        <f>IF(ISNUMBER(AVERAGEIFS(Observed!W$2:W$9149,Observed!$A$2:$A$9149,$A643,Observed!$D$2:$D$9149,$D643)),AVERAGEIFS(Observed!W$2:W$9149,Observed!$A$2:$A$9149,$A643,Observed!$D$2:$D$9149,$D643),"")</f>
        <v/>
      </c>
      <c r="X643" s="35" t="str">
        <f>IF(ISNUMBER(AVERAGEIFS(Observed!X$2:X$9149,Observed!$A$2:$A$9149,$A643,Observed!$D$2:$D$9149,$D643)),AVERAGEIFS(Observed!X$2:X$9149,Observed!$A$2:$A$9149,$A643,Observed!$D$2:$D$9149,$D643),"")</f>
        <v/>
      </c>
      <c r="Y643" s="35" t="str">
        <f>IF(ISNUMBER(AVERAGEIFS(Observed!Y$2:Y$9149,Observed!$A$2:$A$9149,$A643,Observed!$D$2:$D$9149,$D643)),AVERAGEIFS(Observed!Y$2:Y$9149,Observed!$A$2:$A$9149,$A643,Observed!$D$2:$D$9149,$D643),"")</f>
        <v/>
      </c>
      <c r="Z643" s="22" t="str">
        <f>IF(ISNUMBER(AVERAGEIFS(Observed!Z$2:Z$9149,Observed!$A$2:$A$9149,$A643,Observed!$D$2:$D$9149,$D643)),AVERAGEIFS(Observed!Z$2:Z$9149,Observed!$A$2:$A$9149,$A643,Observed!$D$2:$D$9149,$D643),"")</f>
        <v/>
      </c>
      <c r="AA643" s="22" t="str">
        <f>IF(ISNUMBER(AVERAGEIFS(Observed!AA$2:AA$9149,Observed!$A$2:$A$9149,$A643,Observed!$D$2:$D$9149,$D643)),AVERAGEIFS(Observed!AA$2:AA$9149,Observed!$A$2:$A$9149,$A643,Observed!$D$2:$D$9149,$D643),"")</f>
        <v/>
      </c>
      <c r="AB643" s="22" t="str">
        <f>IF(ISNUMBER(AVERAGEIFS(Observed!AB$2:AB$9149,Observed!$A$2:$A$9149,$A643,Observed!$D$2:$D$9149,$D643)),AVERAGEIFS(Observed!AB$2:AB$9149,Observed!$A$2:$A$9149,$A643,Observed!$D$2:$D$9149,$D643),"")</f>
        <v/>
      </c>
      <c r="AC643" s="22">
        <f>IF(ISNUMBER(AVERAGEIFS(Observed!AC$2:AC$9149,Observed!$A$2:$A$9149,$A643,Observed!$D$2:$D$9149,$D643)),AVERAGEIFS(Observed!AC$2:AC$9149,Observed!$A$2:$A$9149,$A643,Observed!$D$2:$D$9149,$D643),"")</f>
        <v>383.85455466932297</v>
      </c>
      <c r="AD643" s="22">
        <f>IF(ISNUMBER(AVERAGEIFS(Observed!AD$2:AD$9149,Observed!$A$2:$A$9149,$A643,Observed!$D$2:$D$9149,$D643)),AVERAGEIFS(Observed!AD$2:AD$9149,Observed!$A$2:$A$9149,$A643,Observed!$D$2:$D$9149,$D643),"")</f>
        <v>38.385455466932299</v>
      </c>
      <c r="AE643" s="22" t="str">
        <f>IF(ISNUMBER(AVERAGEIFS(Observed!AE$2:AE$9149,Observed!$A$2:$A$9149,$A643,Observed!$D$2:$D$9149,$D643)),AVERAGEIFS(Observed!AE$2:AE$9149,Observed!$A$2:$A$9149,$A643,Observed!$D$2:$D$9149,$D643),"")</f>
        <v/>
      </c>
      <c r="AF643" s="22" t="str">
        <f>IF(ISNUMBER(AVERAGEIFS(Observed!AF$2:AF$9149,Observed!$A$2:$A$9149,$A643,Observed!$D$2:$D$9149,$D643)),AVERAGEIFS(Observed!AF$2:AF$9149,Observed!$A$2:$A$9149,$A643,Observed!$D$2:$D$9149,$D643),"")</f>
        <v/>
      </c>
      <c r="AG643" s="22" t="str">
        <f>IF(ISNUMBER(AVERAGEIFS(Observed!AG$2:AG$9149,Observed!$A$2:$A$9149,$A643,Observed!$D$2:$D$9149,$D643)),AVERAGEIFS(Observed!AG$2:AG$9149,Observed!$A$2:$A$9149,$A643,Observed!$D$2:$D$9149,$D643),"")</f>
        <v/>
      </c>
      <c r="AH643" s="22" t="str">
        <f>IF(ISNUMBER(AVERAGEIFS(Observed!AH$2:AH$9149,Observed!$A$2:$A$9149,$A643,Observed!$D$2:$D$9149,$D643)),AVERAGEIFS(Observed!AH$2:AH$9149,Observed!$A$2:$A$9149,$A643,Observed!$D$2:$D$9149,$D643),"")</f>
        <v/>
      </c>
      <c r="AI643" s="22" t="str">
        <f>IF(ISNUMBER(AVERAGEIFS(Observed!AI$2:AI$9149,Observed!$A$2:$A$9149,$A643,Observed!$D$2:$D$9149,$D643)),AVERAGEIFS(Observed!AI$2:AI$9149,Observed!$A$2:$A$9149,$A643,Observed!$D$2:$D$9149,$D643),"")</f>
        <v/>
      </c>
      <c r="AJ643" s="22" t="str">
        <f>IF(ISNUMBER(AVERAGEIFS(Observed!AJ$2:AJ$9149,Observed!$A$2:$A$9149,$A643,Observed!$D$2:$D$9149,$D643)),AVERAGEIFS(Observed!AJ$2:AJ$9149,Observed!$A$2:$A$9149,$A643,Observed!$D$2:$D$9149,$D643),"")</f>
        <v/>
      </c>
      <c r="AK643" s="22" t="str">
        <f>IF(ISNUMBER(AVERAGEIFS(Observed!AK$2:AK$9149,Observed!$A$2:$A$9149,$A643,Observed!$D$2:$D$9149,$D643)),AVERAGEIFS(Observed!AK$2:AK$9149,Observed!$A$2:$A$9149,$A643,Observed!$D$2:$D$9149,$D643),"")</f>
        <v/>
      </c>
      <c r="AL643" s="23" t="str">
        <f>IF(ISNUMBER(AVERAGEIFS(Observed!AL$2:AL$9149,Observed!$A$2:$A$9149,$A643,Observed!$D$2:$D$9149,$D643)),AVERAGEIFS(Observed!AL$2:AL$9149,Observed!$A$2:$A$9149,$A643,Observed!$D$2:$D$9149,$D643),"")</f>
        <v/>
      </c>
      <c r="AM643" s="23" t="str">
        <f>IF(ISNUMBER(AVERAGEIFS(Observed!AM$2:AM$9149,Observed!$A$2:$A$9149,$A643,Observed!$D$2:$D$9149,$D643)),AVERAGEIFS(Observed!AM$2:AM$9149,Observed!$A$2:$A$9149,$A643,Observed!$D$2:$D$9149,$D643),"")</f>
        <v/>
      </c>
      <c r="AN643" s="22" t="str">
        <f>IF(ISNUMBER(AVERAGEIFS(Observed!AN$2:AN$9149,Observed!$A$2:$A$9149,$A643,Observed!$D$2:$D$9149,$D643)),AVERAGEIFS(Observed!AN$2:AN$9149,Observed!$A$2:$A$9149,$A643,Observed!$D$2:$D$9149,$D643),"")</f>
        <v/>
      </c>
      <c r="AO643" s="22" t="str">
        <f>IF(ISNUMBER(AVERAGEIFS(Observed!AO$2:AO$9149,Observed!$A$2:$A$9149,$A643,Observed!$D$2:$D$9149,$D643)),AVERAGEIFS(Observed!AO$2:AO$9149,Observed!$A$2:$A$9149,$A643,Observed!$D$2:$D$9149,$D643),"")</f>
        <v/>
      </c>
      <c r="AP643" s="21" t="str">
        <f>IF(ISNUMBER(AVERAGEIFS(Observed!AP$2:AP$9149,Observed!$A$2:$A$9149,$A643,Observed!$D$2:$D$9149,$D643)),AVERAGEIFS(Observed!AP$2:AP$9149,Observed!$A$2:$A$9149,$A643,Observed!$D$2:$D$9149,$D643),"")</f>
        <v/>
      </c>
      <c r="AQ643" s="22" t="str">
        <f>IF(ISNUMBER(AVERAGEIFS(Observed!AQ$2:AQ$9149,Observed!$A$2:$A$9149,$A643,Observed!$D$2:$D$9149,$D643)),AVERAGEIFS(Observed!AQ$2:AQ$9149,Observed!$A$2:$A$9149,$A643,Observed!$D$2:$D$9149,$D643),"")</f>
        <v/>
      </c>
      <c r="AR643" s="22" t="str">
        <f>IF(ISNUMBER(AVERAGEIFS(Observed!AR$2:AR$9149,Observed!$A$2:$A$9149,$A643,Observed!$D$2:$D$9149,$D643)),AVERAGEIFS(Observed!AR$2:AR$9149,Observed!$A$2:$A$9149,$A643,Observed!$D$2:$D$9149,$D643),"")</f>
        <v/>
      </c>
      <c r="AS643" s="22" t="str">
        <f>IF(ISNUMBER(AVERAGEIFS(Observed!AS$2:AS$9149,Observed!$A$2:$A$9149,$A643,Observed!$D$2:$D$9149,$D643)),AVERAGEIFS(Observed!AS$2:AS$9149,Observed!$A$2:$A$9149,$A643,Observed!$D$2:$D$9149,$D643),"")</f>
        <v/>
      </c>
      <c r="AT643" s="22" t="str">
        <f>IF(ISNUMBER(AVERAGEIFS(Observed!AT$2:AT$9149,Observed!$A$2:$A$9149,$A643,Observed!$D$2:$D$9149,$D643)),AVERAGEIFS(Observed!AT$2:AT$9149,Observed!$A$2:$A$9149,$A643,Observed!$D$2:$D$9149,$D643),"")</f>
        <v/>
      </c>
      <c r="AU643" s="22" t="str">
        <f>IF(ISNUMBER(AVERAGEIFS(Observed!AU$2:AU$9149,Observed!$A$2:$A$9149,$A643,Observed!$D$2:$D$9149,$D643)),AVERAGEIFS(Observed!AU$2:AU$9149,Observed!$A$2:$A$9149,$A643,Observed!$D$2:$D$9149,$D643),"")</f>
        <v/>
      </c>
      <c r="AV643" s="2">
        <f>COUNTIFS(Observed!$A$2:$A$9149,$A643,Observed!$D$2:$D$9149,$D643)</f>
        <v>5</v>
      </c>
      <c r="AW643" s="2">
        <f t="shared" si="10"/>
        <v>5</v>
      </c>
    </row>
    <row r="644" spans="1:49" x14ac:dyDescent="0.25">
      <c r="A644" t="s">
        <v>96</v>
      </c>
      <c r="B644" t="s">
        <v>116</v>
      </c>
      <c r="C644" t="s">
        <v>30</v>
      </c>
      <c r="D644" s="3">
        <v>40584</v>
      </c>
      <c r="E644">
        <v>1</v>
      </c>
      <c r="G644" t="s">
        <v>110</v>
      </c>
      <c r="K644" s="24" t="s">
        <v>115</v>
      </c>
      <c r="N644" s="2"/>
      <c r="O644" s="21" t="str">
        <f>IF(ISNUMBER(AVERAGEIFS(Observed!O$2:O$9149,Observed!$A$2:$A$9149,$A644,Observed!$D$2:$D$9149,$D644)),AVERAGEIFS(Observed!O$2:O$9149,Observed!$A$2:$A$9149,$A644,Observed!$D$2:$D$9149,$D644),"")</f>
        <v/>
      </c>
      <c r="P644" s="22" t="str">
        <f>IF(ISNUMBER(AVERAGEIFS(Observed!P$2:P$9149,Observed!$A$2:$A$9149,$A644,Observed!$D$2:$D$9149,$D644)),AVERAGEIFS(Observed!P$2:P$9149,Observed!$A$2:$A$9149,$A644,Observed!$D$2:$D$9149,$D644),"")</f>
        <v/>
      </c>
      <c r="Q644" s="22">
        <f>IF(ISNUMBER(AVERAGEIFS(Observed!Q$2:Q$9149,Observed!$A$2:$A$9149,$A644,Observed!$D$2:$D$9149,$D644)),AVERAGEIFS(Observed!Q$2:Q$9149,Observed!$A$2:$A$9149,$A644,Observed!$D$2:$D$9149,$D644),"")</f>
        <v>180.03199999999998</v>
      </c>
      <c r="R644" s="22">
        <f>IF(ISNUMBER(AVERAGEIFS(Observed!R$2:R$9149,Observed!$A$2:$A$9149,$A644,Observed!$D$2:$D$9149,$D644)),AVERAGEIFS(Observed!R$2:R$9149,Observed!$A$2:$A$9149,$A644,Observed!$D$2:$D$9149,$D644),"")</f>
        <v>180.03199999999998</v>
      </c>
      <c r="S644" s="22">
        <f>IF(ISNUMBER(AVERAGEIFS(Observed!S$2:S$9149,Observed!$A$2:$A$9149,$A644,Observed!$D$2:$D$9149,$D644)),AVERAGEIFS(Observed!S$2:S$9149,Observed!$A$2:$A$9149,$A644,Observed!$D$2:$D$9149,$D644),"")</f>
        <v>937.24</v>
      </c>
      <c r="T644" s="23" t="str">
        <f>IF(ISNUMBER(AVERAGEIFS(Observed!T$2:T$9149,Observed!$A$2:$A$9149,$A644,Observed!$D$2:$D$9149,$D644)),AVERAGEIFS(Observed!T$2:T$9149,Observed!$A$2:$A$9149,$A644,Observed!$D$2:$D$9149,$D644),"")</f>
        <v/>
      </c>
      <c r="U644" s="23" t="str">
        <f>IF(ISNUMBER(AVERAGEIFS(Observed!U$2:U$9149,Observed!$A$2:$A$9149,$A644,Observed!$D$2:$D$9149,$D644)),AVERAGEIFS(Observed!U$2:U$9149,Observed!$A$2:$A$9149,$A644,Observed!$D$2:$D$9149,$D644),"")</f>
        <v/>
      </c>
      <c r="V644" s="23" t="str">
        <f>IF(ISNUMBER(AVERAGEIFS(Observed!V$2:V$9149,Observed!$A$2:$A$9149,$A644,Observed!$D$2:$D$9149,$D644)),AVERAGEIFS(Observed!V$2:V$9149,Observed!$A$2:$A$9149,$A644,Observed!$D$2:$D$9149,$D644),"")</f>
        <v/>
      </c>
      <c r="W644" s="21" t="str">
        <f>IF(ISNUMBER(AVERAGEIFS(Observed!W$2:W$9149,Observed!$A$2:$A$9149,$A644,Observed!$D$2:$D$9149,$D644)),AVERAGEIFS(Observed!W$2:W$9149,Observed!$A$2:$A$9149,$A644,Observed!$D$2:$D$9149,$D644),"")</f>
        <v/>
      </c>
      <c r="X644" s="35" t="str">
        <f>IF(ISNUMBER(AVERAGEIFS(Observed!X$2:X$9149,Observed!$A$2:$A$9149,$A644,Observed!$D$2:$D$9149,$D644)),AVERAGEIFS(Observed!X$2:X$9149,Observed!$A$2:$A$9149,$A644,Observed!$D$2:$D$9149,$D644),"")</f>
        <v/>
      </c>
      <c r="Y644" s="35" t="str">
        <f>IF(ISNUMBER(AVERAGEIFS(Observed!Y$2:Y$9149,Observed!$A$2:$A$9149,$A644,Observed!$D$2:$D$9149,$D644)),AVERAGEIFS(Observed!Y$2:Y$9149,Observed!$A$2:$A$9149,$A644,Observed!$D$2:$D$9149,$D644),"")</f>
        <v/>
      </c>
      <c r="Z644" s="22" t="str">
        <f>IF(ISNUMBER(AVERAGEIFS(Observed!Z$2:Z$9149,Observed!$A$2:$A$9149,$A644,Observed!$D$2:$D$9149,$D644)),AVERAGEIFS(Observed!Z$2:Z$9149,Observed!$A$2:$A$9149,$A644,Observed!$D$2:$D$9149,$D644),"")</f>
        <v/>
      </c>
      <c r="AA644" s="22" t="str">
        <f>IF(ISNUMBER(AVERAGEIFS(Observed!AA$2:AA$9149,Observed!$A$2:$A$9149,$A644,Observed!$D$2:$D$9149,$D644)),AVERAGEIFS(Observed!AA$2:AA$9149,Observed!$A$2:$A$9149,$A644,Observed!$D$2:$D$9149,$D644),"")</f>
        <v/>
      </c>
      <c r="AB644" s="22" t="str">
        <f>IF(ISNUMBER(AVERAGEIFS(Observed!AB$2:AB$9149,Observed!$A$2:$A$9149,$A644,Observed!$D$2:$D$9149,$D644)),AVERAGEIFS(Observed!AB$2:AB$9149,Observed!$A$2:$A$9149,$A644,Observed!$D$2:$D$9149,$D644),"")</f>
        <v/>
      </c>
      <c r="AC644" s="22">
        <f>IF(ISNUMBER(AVERAGEIFS(Observed!AC$2:AC$9149,Observed!$A$2:$A$9149,$A644,Observed!$D$2:$D$9149,$D644)),AVERAGEIFS(Observed!AC$2:AC$9149,Observed!$A$2:$A$9149,$A644,Observed!$D$2:$D$9149,$D644),"")</f>
        <v>250.57684125301503</v>
      </c>
      <c r="AD644" s="22">
        <f>IF(ISNUMBER(AVERAGEIFS(Observed!AD$2:AD$9149,Observed!$A$2:$A$9149,$A644,Observed!$D$2:$D$9149,$D644)),AVERAGEIFS(Observed!AD$2:AD$9149,Observed!$A$2:$A$9149,$A644,Observed!$D$2:$D$9149,$D644),"")</f>
        <v>25.057684125301503</v>
      </c>
      <c r="AE644" s="22" t="str">
        <f>IF(ISNUMBER(AVERAGEIFS(Observed!AE$2:AE$9149,Observed!$A$2:$A$9149,$A644,Observed!$D$2:$D$9149,$D644)),AVERAGEIFS(Observed!AE$2:AE$9149,Observed!$A$2:$A$9149,$A644,Observed!$D$2:$D$9149,$D644),"")</f>
        <v/>
      </c>
      <c r="AF644" s="22" t="str">
        <f>IF(ISNUMBER(AVERAGEIFS(Observed!AF$2:AF$9149,Observed!$A$2:$A$9149,$A644,Observed!$D$2:$D$9149,$D644)),AVERAGEIFS(Observed!AF$2:AF$9149,Observed!$A$2:$A$9149,$A644,Observed!$D$2:$D$9149,$D644),"")</f>
        <v/>
      </c>
      <c r="AG644" s="22" t="str">
        <f>IF(ISNUMBER(AVERAGEIFS(Observed!AG$2:AG$9149,Observed!$A$2:$A$9149,$A644,Observed!$D$2:$D$9149,$D644)),AVERAGEIFS(Observed!AG$2:AG$9149,Observed!$A$2:$A$9149,$A644,Observed!$D$2:$D$9149,$D644),"")</f>
        <v/>
      </c>
      <c r="AH644" s="22" t="str">
        <f>IF(ISNUMBER(AVERAGEIFS(Observed!AH$2:AH$9149,Observed!$A$2:$A$9149,$A644,Observed!$D$2:$D$9149,$D644)),AVERAGEIFS(Observed!AH$2:AH$9149,Observed!$A$2:$A$9149,$A644,Observed!$D$2:$D$9149,$D644),"")</f>
        <v/>
      </c>
      <c r="AI644" s="22" t="str">
        <f>IF(ISNUMBER(AVERAGEIFS(Observed!AI$2:AI$9149,Observed!$A$2:$A$9149,$A644,Observed!$D$2:$D$9149,$D644)),AVERAGEIFS(Observed!AI$2:AI$9149,Observed!$A$2:$A$9149,$A644,Observed!$D$2:$D$9149,$D644),"")</f>
        <v/>
      </c>
      <c r="AJ644" s="22" t="str">
        <f>IF(ISNUMBER(AVERAGEIFS(Observed!AJ$2:AJ$9149,Observed!$A$2:$A$9149,$A644,Observed!$D$2:$D$9149,$D644)),AVERAGEIFS(Observed!AJ$2:AJ$9149,Observed!$A$2:$A$9149,$A644,Observed!$D$2:$D$9149,$D644),"")</f>
        <v/>
      </c>
      <c r="AK644" s="22" t="str">
        <f>IF(ISNUMBER(AVERAGEIFS(Observed!AK$2:AK$9149,Observed!$A$2:$A$9149,$A644,Observed!$D$2:$D$9149,$D644)),AVERAGEIFS(Observed!AK$2:AK$9149,Observed!$A$2:$A$9149,$A644,Observed!$D$2:$D$9149,$D644),"")</f>
        <v/>
      </c>
      <c r="AL644" s="23" t="str">
        <f>IF(ISNUMBER(AVERAGEIFS(Observed!AL$2:AL$9149,Observed!$A$2:$A$9149,$A644,Observed!$D$2:$D$9149,$D644)),AVERAGEIFS(Observed!AL$2:AL$9149,Observed!$A$2:$A$9149,$A644,Observed!$D$2:$D$9149,$D644),"")</f>
        <v/>
      </c>
      <c r="AM644" s="23" t="str">
        <f>IF(ISNUMBER(AVERAGEIFS(Observed!AM$2:AM$9149,Observed!$A$2:$A$9149,$A644,Observed!$D$2:$D$9149,$D644)),AVERAGEIFS(Observed!AM$2:AM$9149,Observed!$A$2:$A$9149,$A644,Observed!$D$2:$D$9149,$D644),"")</f>
        <v/>
      </c>
      <c r="AN644" s="22" t="str">
        <f>IF(ISNUMBER(AVERAGEIFS(Observed!AN$2:AN$9149,Observed!$A$2:$A$9149,$A644,Observed!$D$2:$D$9149,$D644)),AVERAGEIFS(Observed!AN$2:AN$9149,Observed!$A$2:$A$9149,$A644,Observed!$D$2:$D$9149,$D644),"")</f>
        <v/>
      </c>
      <c r="AO644" s="22" t="str">
        <f>IF(ISNUMBER(AVERAGEIFS(Observed!AO$2:AO$9149,Observed!$A$2:$A$9149,$A644,Observed!$D$2:$D$9149,$D644)),AVERAGEIFS(Observed!AO$2:AO$9149,Observed!$A$2:$A$9149,$A644,Observed!$D$2:$D$9149,$D644),"")</f>
        <v/>
      </c>
      <c r="AP644" s="21" t="str">
        <f>IF(ISNUMBER(AVERAGEIFS(Observed!AP$2:AP$9149,Observed!$A$2:$A$9149,$A644,Observed!$D$2:$D$9149,$D644)),AVERAGEIFS(Observed!AP$2:AP$9149,Observed!$A$2:$A$9149,$A644,Observed!$D$2:$D$9149,$D644),"")</f>
        <v/>
      </c>
      <c r="AQ644" s="22" t="str">
        <f>IF(ISNUMBER(AVERAGEIFS(Observed!AQ$2:AQ$9149,Observed!$A$2:$A$9149,$A644,Observed!$D$2:$D$9149,$D644)),AVERAGEIFS(Observed!AQ$2:AQ$9149,Observed!$A$2:$A$9149,$A644,Observed!$D$2:$D$9149,$D644),"")</f>
        <v/>
      </c>
      <c r="AR644" s="22" t="str">
        <f>IF(ISNUMBER(AVERAGEIFS(Observed!AR$2:AR$9149,Observed!$A$2:$A$9149,$A644,Observed!$D$2:$D$9149,$D644)),AVERAGEIFS(Observed!AR$2:AR$9149,Observed!$A$2:$A$9149,$A644,Observed!$D$2:$D$9149,$D644),"")</f>
        <v/>
      </c>
      <c r="AS644" s="22" t="str">
        <f>IF(ISNUMBER(AVERAGEIFS(Observed!AS$2:AS$9149,Observed!$A$2:$A$9149,$A644,Observed!$D$2:$D$9149,$D644)),AVERAGEIFS(Observed!AS$2:AS$9149,Observed!$A$2:$A$9149,$A644,Observed!$D$2:$D$9149,$D644),"")</f>
        <v/>
      </c>
      <c r="AT644" s="22" t="str">
        <f>IF(ISNUMBER(AVERAGEIFS(Observed!AT$2:AT$9149,Observed!$A$2:$A$9149,$A644,Observed!$D$2:$D$9149,$D644)),AVERAGEIFS(Observed!AT$2:AT$9149,Observed!$A$2:$A$9149,$A644,Observed!$D$2:$D$9149,$D644),"")</f>
        <v/>
      </c>
      <c r="AU644" s="22" t="str">
        <f>IF(ISNUMBER(AVERAGEIFS(Observed!AU$2:AU$9149,Observed!$A$2:$A$9149,$A644,Observed!$D$2:$D$9149,$D644)),AVERAGEIFS(Observed!AU$2:AU$9149,Observed!$A$2:$A$9149,$A644,Observed!$D$2:$D$9149,$D644),"")</f>
        <v/>
      </c>
      <c r="AV644" s="2">
        <f>COUNTIFS(Observed!$A$2:$A$9149,$A644,Observed!$D$2:$D$9149,$D644)</f>
        <v>5</v>
      </c>
      <c r="AW644" s="2">
        <f t="shared" si="10"/>
        <v>5</v>
      </c>
    </row>
    <row r="645" spans="1:49" x14ac:dyDescent="0.25">
      <c r="A645" t="s">
        <v>96</v>
      </c>
      <c r="B645" t="s">
        <v>116</v>
      </c>
      <c r="C645" t="s">
        <v>30</v>
      </c>
      <c r="D645" s="3">
        <v>40619</v>
      </c>
      <c r="E645">
        <v>1</v>
      </c>
      <c r="G645" t="s">
        <v>110</v>
      </c>
      <c r="K645" s="24" t="s">
        <v>115</v>
      </c>
      <c r="N645" s="2"/>
      <c r="O645" s="21" t="str">
        <f>IF(ISNUMBER(AVERAGEIFS(Observed!O$2:O$9149,Observed!$A$2:$A$9149,$A645,Observed!$D$2:$D$9149,$D645)),AVERAGEIFS(Observed!O$2:O$9149,Observed!$A$2:$A$9149,$A645,Observed!$D$2:$D$9149,$D645),"")</f>
        <v/>
      </c>
      <c r="P645" s="22" t="str">
        <f>IF(ISNUMBER(AVERAGEIFS(Observed!P$2:P$9149,Observed!$A$2:$A$9149,$A645,Observed!$D$2:$D$9149,$D645)),AVERAGEIFS(Observed!P$2:P$9149,Observed!$A$2:$A$9149,$A645,Observed!$D$2:$D$9149,$D645),"")</f>
        <v/>
      </c>
      <c r="Q645" s="22">
        <f>IF(ISNUMBER(AVERAGEIFS(Observed!Q$2:Q$9149,Observed!$A$2:$A$9149,$A645,Observed!$D$2:$D$9149,$D645)),AVERAGEIFS(Observed!Q$2:Q$9149,Observed!$A$2:$A$9149,$A645,Observed!$D$2:$D$9149,$D645),"")</f>
        <v>229.01599999999999</v>
      </c>
      <c r="R645" s="22">
        <f>IF(ISNUMBER(AVERAGEIFS(Observed!R$2:R$9149,Observed!$A$2:$A$9149,$A645,Observed!$D$2:$D$9149,$D645)),AVERAGEIFS(Observed!R$2:R$9149,Observed!$A$2:$A$9149,$A645,Observed!$D$2:$D$9149,$D645),"")</f>
        <v>229.01599999999999</v>
      </c>
      <c r="S645" s="22">
        <f>IF(ISNUMBER(AVERAGEIFS(Observed!S$2:S$9149,Observed!$A$2:$A$9149,$A645,Observed!$D$2:$D$9149,$D645)),AVERAGEIFS(Observed!S$2:S$9149,Observed!$A$2:$A$9149,$A645,Observed!$D$2:$D$9149,$D645),"")</f>
        <v>1166.2559999999999</v>
      </c>
      <c r="T645" s="23" t="str">
        <f>IF(ISNUMBER(AVERAGEIFS(Observed!T$2:T$9149,Observed!$A$2:$A$9149,$A645,Observed!$D$2:$D$9149,$D645)),AVERAGEIFS(Observed!T$2:T$9149,Observed!$A$2:$A$9149,$A645,Observed!$D$2:$D$9149,$D645),"")</f>
        <v/>
      </c>
      <c r="U645" s="23" t="str">
        <f>IF(ISNUMBER(AVERAGEIFS(Observed!U$2:U$9149,Observed!$A$2:$A$9149,$A645,Observed!$D$2:$D$9149,$D645)),AVERAGEIFS(Observed!U$2:U$9149,Observed!$A$2:$A$9149,$A645,Observed!$D$2:$D$9149,$D645),"")</f>
        <v/>
      </c>
      <c r="V645" s="23" t="str">
        <f>IF(ISNUMBER(AVERAGEIFS(Observed!V$2:V$9149,Observed!$A$2:$A$9149,$A645,Observed!$D$2:$D$9149,$D645)),AVERAGEIFS(Observed!V$2:V$9149,Observed!$A$2:$A$9149,$A645,Observed!$D$2:$D$9149,$D645),"")</f>
        <v/>
      </c>
      <c r="W645" s="21" t="str">
        <f>IF(ISNUMBER(AVERAGEIFS(Observed!W$2:W$9149,Observed!$A$2:$A$9149,$A645,Observed!$D$2:$D$9149,$D645)),AVERAGEIFS(Observed!W$2:W$9149,Observed!$A$2:$A$9149,$A645,Observed!$D$2:$D$9149,$D645),"")</f>
        <v/>
      </c>
      <c r="X645" s="35" t="str">
        <f>IF(ISNUMBER(AVERAGEIFS(Observed!X$2:X$9149,Observed!$A$2:$A$9149,$A645,Observed!$D$2:$D$9149,$D645)),AVERAGEIFS(Observed!X$2:X$9149,Observed!$A$2:$A$9149,$A645,Observed!$D$2:$D$9149,$D645),"")</f>
        <v/>
      </c>
      <c r="Y645" s="35" t="str">
        <f>IF(ISNUMBER(AVERAGEIFS(Observed!Y$2:Y$9149,Observed!$A$2:$A$9149,$A645,Observed!$D$2:$D$9149,$D645)),AVERAGEIFS(Observed!Y$2:Y$9149,Observed!$A$2:$A$9149,$A645,Observed!$D$2:$D$9149,$D645),"")</f>
        <v/>
      </c>
      <c r="Z645" s="22" t="str">
        <f>IF(ISNUMBER(AVERAGEIFS(Observed!Z$2:Z$9149,Observed!$A$2:$A$9149,$A645,Observed!$D$2:$D$9149,$D645)),AVERAGEIFS(Observed!Z$2:Z$9149,Observed!$A$2:$A$9149,$A645,Observed!$D$2:$D$9149,$D645),"")</f>
        <v/>
      </c>
      <c r="AA645" s="22" t="str">
        <f>IF(ISNUMBER(AVERAGEIFS(Observed!AA$2:AA$9149,Observed!$A$2:$A$9149,$A645,Observed!$D$2:$D$9149,$D645)),AVERAGEIFS(Observed!AA$2:AA$9149,Observed!$A$2:$A$9149,$A645,Observed!$D$2:$D$9149,$D645),"")</f>
        <v/>
      </c>
      <c r="AB645" s="22" t="str">
        <f>IF(ISNUMBER(AVERAGEIFS(Observed!AB$2:AB$9149,Observed!$A$2:$A$9149,$A645,Observed!$D$2:$D$9149,$D645)),AVERAGEIFS(Observed!AB$2:AB$9149,Observed!$A$2:$A$9149,$A645,Observed!$D$2:$D$9149,$D645),"")</f>
        <v/>
      </c>
      <c r="AC645" s="22">
        <f>IF(ISNUMBER(AVERAGEIFS(Observed!AC$2:AC$9149,Observed!$A$2:$A$9149,$A645,Observed!$D$2:$D$9149,$D645)),AVERAGEIFS(Observed!AC$2:AC$9149,Observed!$A$2:$A$9149,$A645,Observed!$D$2:$D$9149,$D645),"")</f>
        <v>810.27946498996255</v>
      </c>
      <c r="AD645" s="22">
        <f>IF(ISNUMBER(AVERAGEIFS(Observed!AD$2:AD$9149,Observed!$A$2:$A$9149,$A645,Observed!$D$2:$D$9149,$D645)),AVERAGEIFS(Observed!AD$2:AD$9149,Observed!$A$2:$A$9149,$A645,Observed!$D$2:$D$9149,$D645),"")</f>
        <v>81.027946498996258</v>
      </c>
      <c r="AE645" s="22" t="str">
        <f>IF(ISNUMBER(AVERAGEIFS(Observed!AE$2:AE$9149,Observed!$A$2:$A$9149,$A645,Observed!$D$2:$D$9149,$D645)),AVERAGEIFS(Observed!AE$2:AE$9149,Observed!$A$2:$A$9149,$A645,Observed!$D$2:$D$9149,$D645),"")</f>
        <v/>
      </c>
      <c r="AF645" s="22" t="str">
        <f>IF(ISNUMBER(AVERAGEIFS(Observed!AF$2:AF$9149,Observed!$A$2:$A$9149,$A645,Observed!$D$2:$D$9149,$D645)),AVERAGEIFS(Observed!AF$2:AF$9149,Observed!$A$2:$A$9149,$A645,Observed!$D$2:$D$9149,$D645),"")</f>
        <v/>
      </c>
      <c r="AG645" s="22" t="str">
        <f>IF(ISNUMBER(AVERAGEIFS(Observed!AG$2:AG$9149,Observed!$A$2:$A$9149,$A645,Observed!$D$2:$D$9149,$D645)),AVERAGEIFS(Observed!AG$2:AG$9149,Observed!$A$2:$A$9149,$A645,Observed!$D$2:$D$9149,$D645),"")</f>
        <v/>
      </c>
      <c r="AH645" s="22" t="str">
        <f>IF(ISNUMBER(AVERAGEIFS(Observed!AH$2:AH$9149,Observed!$A$2:$A$9149,$A645,Observed!$D$2:$D$9149,$D645)),AVERAGEIFS(Observed!AH$2:AH$9149,Observed!$A$2:$A$9149,$A645,Observed!$D$2:$D$9149,$D645),"")</f>
        <v/>
      </c>
      <c r="AI645" s="22" t="str">
        <f>IF(ISNUMBER(AVERAGEIFS(Observed!AI$2:AI$9149,Observed!$A$2:$A$9149,$A645,Observed!$D$2:$D$9149,$D645)),AVERAGEIFS(Observed!AI$2:AI$9149,Observed!$A$2:$A$9149,$A645,Observed!$D$2:$D$9149,$D645),"")</f>
        <v/>
      </c>
      <c r="AJ645" s="22" t="str">
        <f>IF(ISNUMBER(AVERAGEIFS(Observed!AJ$2:AJ$9149,Observed!$A$2:$A$9149,$A645,Observed!$D$2:$D$9149,$D645)),AVERAGEIFS(Observed!AJ$2:AJ$9149,Observed!$A$2:$A$9149,$A645,Observed!$D$2:$D$9149,$D645),"")</f>
        <v/>
      </c>
      <c r="AK645" s="22" t="str">
        <f>IF(ISNUMBER(AVERAGEIFS(Observed!AK$2:AK$9149,Observed!$A$2:$A$9149,$A645,Observed!$D$2:$D$9149,$D645)),AVERAGEIFS(Observed!AK$2:AK$9149,Observed!$A$2:$A$9149,$A645,Observed!$D$2:$D$9149,$D645),"")</f>
        <v/>
      </c>
      <c r="AL645" s="23" t="str">
        <f>IF(ISNUMBER(AVERAGEIFS(Observed!AL$2:AL$9149,Observed!$A$2:$A$9149,$A645,Observed!$D$2:$D$9149,$D645)),AVERAGEIFS(Observed!AL$2:AL$9149,Observed!$A$2:$A$9149,$A645,Observed!$D$2:$D$9149,$D645),"")</f>
        <v/>
      </c>
      <c r="AM645" s="23" t="str">
        <f>IF(ISNUMBER(AVERAGEIFS(Observed!AM$2:AM$9149,Observed!$A$2:$A$9149,$A645,Observed!$D$2:$D$9149,$D645)),AVERAGEIFS(Observed!AM$2:AM$9149,Observed!$A$2:$A$9149,$A645,Observed!$D$2:$D$9149,$D645),"")</f>
        <v/>
      </c>
      <c r="AN645" s="22" t="str">
        <f>IF(ISNUMBER(AVERAGEIFS(Observed!AN$2:AN$9149,Observed!$A$2:$A$9149,$A645,Observed!$D$2:$D$9149,$D645)),AVERAGEIFS(Observed!AN$2:AN$9149,Observed!$A$2:$A$9149,$A645,Observed!$D$2:$D$9149,$D645),"")</f>
        <v/>
      </c>
      <c r="AO645" s="22" t="str">
        <f>IF(ISNUMBER(AVERAGEIFS(Observed!AO$2:AO$9149,Observed!$A$2:$A$9149,$A645,Observed!$D$2:$D$9149,$D645)),AVERAGEIFS(Observed!AO$2:AO$9149,Observed!$A$2:$A$9149,$A645,Observed!$D$2:$D$9149,$D645),"")</f>
        <v/>
      </c>
      <c r="AP645" s="21" t="str">
        <f>IF(ISNUMBER(AVERAGEIFS(Observed!AP$2:AP$9149,Observed!$A$2:$A$9149,$A645,Observed!$D$2:$D$9149,$D645)),AVERAGEIFS(Observed!AP$2:AP$9149,Observed!$A$2:$A$9149,$A645,Observed!$D$2:$D$9149,$D645),"")</f>
        <v/>
      </c>
      <c r="AQ645" s="22" t="str">
        <f>IF(ISNUMBER(AVERAGEIFS(Observed!AQ$2:AQ$9149,Observed!$A$2:$A$9149,$A645,Observed!$D$2:$D$9149,$D645)),AVERAGEIFS(Observed!AQ$2:AQ$9149,Observed!$A$2:$A$9149,$A645,Observed!$D$2:$D$9149,$D645),"")</f>
        <v/>
      </c>
      <c r="AR645" s="22" t="str">
        <f>IF(ISNUMBER(AVERAGEIFS(Observed!AR$2:AR$9149,Observed!$A$2:$A$9149,$A645,Observed!$D$2:$D$9149,$D645)),AVERAGEIFS(Observed!AR$2:AR$9149,Observed!$A$2:$A$9149,$A645,Observed!$D$2:$D$9149,$D645),"")</f>
        <v/>
      </c>
      <c r="AS645" s="22" t="str">
        <f>IF(ISNUMBER(AVERAGEIFS(Observed!AS$2:AS$9149,Observed!$A$2:$A$9149,$A645,Observed!$D$2:$D$9149,$D645)),AVERAGEIFS(Observed!AS$2:AS$9149,Observed!$A$2:$A$9149,$A645,Observed!$D$2:$D$9149,$D645),"")</f>
        <v/>
      </c>
      <c r="AT645" s="22" t="str">
        <f>IF(ISNUMBER(AVERAGEIFS(Observed!AT$2:AT$9149,Observed!$A$2:$A$9149,$A645,Observed!$D$2:$D$9149,$D645)),AVERAGEIFS(Observed!AT$2:AT$9149,Observed!$A$2:$A$9149,$A645,Observed!$D$2:$D$9149,$D645),"")</f>
        <v/>
      </c>
      <c r="AU645" s="22" t="str">
        <f>IF(ISNUMBER(AVERAGEIFS(Observed!AU$2:AU$9149,Observed!$A$2:$A$9149,$A645,Observed!$D$2:$D$9149,$D645)),AVERAGEIFS(Observed!AU$2:AU$9149,Observed!$A$2:$A$9149,$A645,Observed!$D$2:$D$9149,$D645),"")</f>
        <v/>
      </c>
      <c r="AV645" s="2">
        <f>COUNTIFS(Observed!$A$2:$A$9149,$A645,Observed!$D$2:$D$9149,$D645)</f>
        <v>5</v>
      </c>
      <c r="AW645" s="2">
        <f t="shared" si="10"/>
        <v>5</v>
      </c>
    </row>
    <row r="646" spans="1:49" x14ac:dyDescent="0.25">
      <c r="A646" t="s">
        <v>96</v>
      </c>
      <c r="B646" t="s">
        <v>116</v>
      </c>
      <c r="C646" t="s">
        <v>30</v>
      </c>
      <c r="D646" s="3">
        <v>40661</v>
      </c>
      <c r="E646">
        <v>1</v>
      </c>
      <c r="G646" t="s">
        <v>110</v>
      </c>
      <c r="K646" s="24" t="s">
        <v>115</v>
      </c>
      <c r="N646" s="2"/>
      <c r="O646" s="21" t="str">
        <f>IF(ISNUMBER(AVERAGEIFS(Observed!O$2:O$9149,Observed!$A$2:$A$9149,$A646,Observed!$D$2:$D$9149,$D646)),AVERAGEIFS(Observed!O$2:O$9149,Observed!$A$2:$A$9149,$A646,Observed!$D$2:$D$9149,$D646),"")</f>
        <v/>
      </c>
      <c r="P646" s="22" t="str">
        <f>IF(ISNUMBER(AVERAGEIFS(Observed!P$2:P$9149,Observed!$A$2:$A$9149,$A646,Observed!$D$2:$D$9149,$D646)),AVERAGEIFS(Observed!P$2:P$9149,Observed!$A$2:$A$9149,$A646,Observed!$D$2:$D$9149,$D646),"")</f>
        <v/>
      </c>
      <c r="Q646" s="22">
        <f>IF(ISNUMBER(AVERAGEIFS(Observed!Q$2:Q$9149,Observed!$A$2:$A$9149,$A646,Observed!$D$2:$D$9149,$D646)),AVERAGEIFS(Observed!Q$2:Q$9149,Observed!$A$2:$A$9149,$A646,Observed!$D$2:$D$9149,$D646),"")</f>
        <v>218.94800000000001</v>
      </c>
      <c r="R646" s="22">
        <f>IF(ISNUMBER(AVERAGEIFS(Observed!R$2:R$9149,Observed!$A$2:$A$9149,$A646,Observed!$D$2:$D$9149,$D646)),AVERAGEIFS(Observed!R$2:R$9149,Observed!$A$2:$A$9149,$A646,Observed!$D$2:$D$9149,$D646),"")</f>
        <v>218.94800000000001</v>
      </c>
      <c r="S646" s="22">
        <f>IF(ISNUMBER(AVERAGEIFS(Observed!S$2:S$9149,Observed!$A$2:$A$9149,$A646,Observed!$D$2:$D$9149,$D646)),AVERAGEIFS(Observed!S$2:S$9149,Observed!$A$2:$A$9149,$A646,Observed!$D$2:$D$9149,$D646),"")</f>
        <v>1385.204</v>
      </c>
      <c r="T646" s="23" t="str">
        <f>IF(ISNUMBER(AVERAGEIFS(Observed!T$2:T$9149,Observed!$A$2:$A$9149,$A646,Observed!$D$2:$D$9149,$D646)),AVERAGEIFS(Observed!T$2:T$9149,Observed!$A$2:$A$9149,$A646,Observed!$D$2:$D$9149,$D646),"")</f>
        <v/>
      </c>
      <c r="U646" s="23" t="str">
        <f>IF(ISNUMBER(AVERAGEIFS(Observed!U$2:U$9149,Observed!$A$2:$A$9149,$A646,Observed!$D$2:$D$9149,$D646)),AVERAGEIFS(Observed!U$2:U$9149,Observed!$A$2:$A$9149,$A646,Observed!$D$2:$D$9149,$D646),"")</f>
        <v/>
      </c>
      <c r="V646" s="23" t="str">
        <f>IF(ISNUMBER(AVERAGEIFS(Observed!V$2:V$9149,Observed!$A$2:$A$9149,$A646,Observed!$D$2:$D$9149,$D646)),AVERAGEIFS(Observed!V$2:V$9149,Observed!$A$2:$A$9149,$A646,Observed!$D$2:$D$9149,$D646),"")</f>
        <v/>
      </c>
      <c r="W646" s="21" t="str">
        <f>IF(ISNUMBER(AVERAGEIFS(Observed!W$2:W$9149,Observed!$A$2:$A$9149,$A646,Observed!$D$2:$D$9149,$D646)),AVERAGEIFS(Observed!W$2:W$9149,Observed!$A$2:$A$9149,$A646,Observed!$D$2:$D$9149,$D646),"")</f>
        <v/>
      </c>
      <c r="X646" s="35" t="str">
        <f>IF(ISNUMBER(AVERAGEIFS(Observed!X$2:X$9149,Observed!$A$2:$A$9149,$A646,Observed!$D$2:$D$9149,$D646)),AVERAGEIFS(Observed!X$2:X$9149,Observed!$A$2:$A$9149,$A646,Observed!$D$2:$D$9149,$D646),"")</f>
        <v/>
      </c>
      <c r="Y646" s="35" t="str">
        <f>IF(ISNUMBER(AVERAGEIFS(Observed!Y$2:Y$9149,Observed!$A$2:$A$9149,$A646,Observed!$D$2:$D$9149,$D646)),AVERAGEIFS(Observed!Y$2:Y$9149,Observed!$A$2:$A$9149,$A646,Observed!$D$2:$D$9149,$D646),"")</f>
        <v/>
      </c>
      <c r="Z646" s="22" t="str">
        <f>IF(ISNUMBER(AVERAGEIFS(Observed!Z$2:Z$9149,Observed!$A$2:$A$9149,$A646,Observed!$D$2:$D$9149,$D646)),AVERAGEIFS(Observed!Z$2:Z$9149,Observed!$A$2:$A$9149,$A646,Observed!$D$2:$D$9149,$D646),"")</f>
        <v/>
      </c>
      <c r="AA646" s="22" t="str">
        <f>IF(ISNUMBER(AVERAGEIFS(Observed!AA$2:AA$9149,Observed!$A$2:$A$9149,$A646,Observed!$D$2:$D$9149,$D646)),AVERAGEIFS(Observed!AA$2:AA$9149,Observed!$A$2:$A$9149,$A646,Observed!$D$2:$D$9149,$D646),"")</f>
        <v/>
      </c>
      <c r="AB646" s="22" t="str">
        <f>IF(ISNUMBER(AVERAGEIFS(Observed!AB$2:AB$9149,Observed!$A$2:$A$9149,$A646,Observed!$D$2:$D$9149,$D646)),AVERAGEIFS(Observed!AB$2:AB$9149,Observed!$A$2:$A$9149,$A646,Observed!$D$2:$D$9149,$D646),"")</f>
        <v/>
      </c>
      <c r="AC646" s="22">
        <f>IF(ISNUMBER(AVERAGEIFS(Observed!AC$2:AC$9149,Observed!$A$2:$A$9149,$A646,Observed!$D$2:$D$9149,$D646)),AVERAGEIFS(Observed!AC$2:AC$9149,Observed!$A$2:$A$9149,$A646,Observed!$D$2:$D$9149,$D646),"")</f>
        <v>520.03810404689898</v>
      </c>
      <c r="AD646" s="22">
        <f>IF(ISNUMBER(AVERAGEIFS(Observed!AD$2:AD$9149,Observed!$A$2:$A$9149,$A646,Observed!$D$2:$D$9149,$D646)),AVERAGEIFS(Observed!AD$2:AD$9149,Observed!$A$2:$A$9149,$A646,Observed!$D$2:$D$9149,$D646),"")</f>
        <v>52.003810404689908</v>
      </c>
      <c r="AE646" s="22" t="str">
        <f>IF(ISNUMBER(AVERAGEIFS(Observed!AE$2:AE$9149,Observed!$A$2:$A$9149,$A646,Observed!$D$2:$D$9149,$D646)),AVERAGEIFS(Observed!AE$2:AE$9149,Observed!$A$2:$A$9149,$A646,Observed!$D$2:$D$9149,$D646),"")</f>
        <v/>
      </c>
      <c r="AF646" s="22" t="str">
        <f>IF(ISNUMBER(AVERAGEIFS(Observed!AF$2:AF$9149,Observed!$A$2:$A$9149,$A646,Observed!$D$2:$D$9149,$D646)),AVERAGEIFS(Observed!AF$2:AF$9149,Observed!$A$2:$A$9149,$A646,Observed!$D$2:$D$9149,$D646),"")</f>
        <v/>
      </c>
      <c r="AG646" s="22" t="str">
        <f>IF(ISNUMBER(AVERAGEIFS(Observed!AG$2:AG$9149,Observed!$A$2:$A$9149,$A646,Observed!$D$2:$D$9149,$D646)),AVERAGEIFS(Observed!AG$2:AG$9149,Observed!$A$2:$A$9149,$A646,Observed!$D$2:$D$9149,$D646),"")</f>
        <v/>
      </c>
      <c r="AH646" s="22" t="str">
        <f>IF(ISNUMBER(AVERAGEIFS(Observed!AH$2:AH$9149,Observed!$A$2:$A$9149,$A646,Observed!$D$2:$D$9149,$D646)),AVERAGEIFS(Observed!AH$2:AH$9149,Observed!$A$2:$A$9149,$A646,Observed!$D$2:$D$9149,$D646),"")</f>
        <v/>
      </c>
      <c r="AI646" s="22" t="str">
        <f>IF(ISNUMBER(AVERAGEIFS(Observed!AI$2:AI$9149,Observed!$A$2:$A$9149,$A646,Observed!$D$2:$D$9149,$D646)),AVERAGEIFS(Observed!AI$2:AI$9149,Observed!$A$2:$A$9149,$A646,Observed!$D$2:$D$9149,$D646),"")</f>
        <v/>
      </c>
      <c r="AJ646" s="22" t="str">
        <f>IF(ISNUMBER(AVERAGEIFS(Observed!AJ$2:AJ$9149,Observed!$A$2:$A$9149,$A646,Observed!$D$2:$D$9149,$D646)),AVERAGEIFS(Observed!AJ$2:AJ$9149,Observed!$A$2:$A$9149,$A646,Observed!$D$2:$D$9149,$D646),"")</f>
        <v/>
      </c>
      <c r="AK646" s="22" t="str">
        <f>IF(ISNUMBER(AVERAGEIFS(Observed!AK$2:AK$9149,Observed!$A$2:$A$9149,$A646,Observed!$D$2:$D$9149,$D646)),AVERAGEIFS(Observed!AK$2:AK$9149,Observed!$A$2:$A$9149,$A646,Observed!$D$2:$D$9149,$D646),"")</f>
        <v/>
      </c>
      <c r="AL646" s="23" t="str">
        <f>IF(ISNUMBER(AVERAGEIFS(Observed!AL$2:AL$9149,Observed!$A$2:$A$9149,$A646,Observed!$D$2:$D$9149,$D646)),AVERAGEIFS(Observed!AL$2:AL$9149,Observed!$A$2:$A$9149,$A646,Observed!$D$2:$D$9149,$D646),"")</f>
        <v/>
      </c>
      <c r="AM646" s="23" t="str">
        <f>IF(ISNUMBER(AVERAGEIFS(Observed!AM$2:AM$9149,Observed!$A$2:$A$9149,$A646,Observed!$D$2:$D$9149,$D646)),AVERAGEIFS(Observed!AM$2:AM$9149,Observed!$A$2:$A$9149,$A646,Observed!$D$2:$D$9149,$D646),"")</f>
        <v/>
      </c>
      <c r="AN646" s="22" t="str">
        <f>IF(ISNUMBER(AVERAGEIFS(Observed!AN$2:AN$9149,Observed!$A$2:$A$9149,$A646,Observed!$D$2:$D$9149,$D646)),AVERAGEIFS(Observed!AN$2:AN$9149,Observed!$A$2:$A$9149,$A646,Observed!$D$2:$D$9149,$D646),"")</f>
        <v/>
      </c>
      <c r="AO646" s="22" t="str">
        <f>IF(ISNUMBER(AVERAGEIFS(Observed!AO$2:AO$9149,Observed!$A$2:$A$9149,$A646,Observed!$D$2:$D$9149,$D646)),AVERAGEIFS(Observed!AO$2:AO$9149,Observed!$A$2:$A$9149,$A646,Observed!$D$2:$D$9149,$D646),"")</f>
        <v/>
      </c>
      <c r="AP646" s="21" t="str">
        <f>IF(ISNUMBER(AVERAGEIFS(Observed!AP$2:AP$9149,Observed!$A$2:$A$9149,$A646,Observed!$D$2:$D$9149,$D646)),AVERAGEIFS(Observed!AP$2:AP$9149,Observed!$A$2:$A$9149,$A646,Observed!$D$2:$D$9149,$D646),"")</f>
        <v/>
      </c>
      <c r="AQ646" s="22" t="str">
        <f>IF(ISNUMBER(AVERAGEIFS(Observed!AQ$2:AQ$9149,Observed!$A$2:$A$9149,$A646,Observed!$D$2:$D$9149,$D646)),AVERAGEIFS(Observed!AQ$2:AQ$9149,Observed!$A$2:$A$9149,$A646,Observed!$D$2:$D$9149,$D646),"")</f>
        <v/>
      </c>
      <c r="AR646" s="22" t="str">
        <f>IF(ISNUMBER(AVERAGEIFS(Observed!AR$2:AR$9149,Observed!$A$2:$A$9149,$A646,Observed!$D$2:$D$9149,$D646)),AVERAGEIFS(Observed!AR$2:AR$9149,Observed!$A$2:$A$9149,$A646,Observed!$D$2:$D$9149,$D646),"")</f>
        <v/>
      </c>
      <c r="AS646" s="22" t="str">
        <f>IF(ISNUMBER(AVERAGEIFS(Observed!AS$2:AS$9149,Observed!$A$2:$A$9149,$A646,Observed!$D$2:$D$9149,$D646)),AVERAGEIFS(Observed!AS$2:AS$9149,Observed!$A$2:$A$9149,$A646,Observed!$D$2:$D$9149,$D646),"")</f>
        <v/>
      </c>
      <c r="AT646" s="22" t="str">
        <f>IF(ISNUMBER(AVERAGEIFS(Observed!AT$2:AT$9149,Observed!$A$2:$A$9149,$A646,Observed!$D$2:$D$9149,$D646)),AVERAGEIFS(Observed!AT$2:AT$9149,Observed!$A$2:$A$9149,$A646,Observed!$D$2:$D$9149,$D646),"")</f>
        <v/>
      </c>
      <c r="AU646" s="22" t="str">
        <f>IF(ISNUMBER(AVERAGEIFS(Observed!AU$2:AU$9149,Observed!$A$2:$A$9149,$A646,Observed!$D$2:$D$9149,$D646)),AVERAGEIFS(Observed!AU$2:AU$9149,Observed!$A$2:$A$9149,$A646,Observed!$D$2:$D$9149,$D646),"")</f>
        <v/>
      </c>
      <c r="AV646" s="2">
        <f>COUNTIFS(Observed!$A$2:$A$9149,$A646,Observed!$D$2:$D$9149,$D646)</f>
        <v>5</v>
      </c>
      <c r="AW646" s="2">
        <f t="shared" si="10"/>
        <v>5</v>
      </c>
    </row>
    <row r="647" spans="1:49" x14ac:dyDescent="0.25">
      <c r="A647" t="s">
        <v>96</v>
      </c>
      <c r="B647" t="s">
        <v>116</v>
      </c>
      <c r="C647" t="s">
        <v>30</v>
      </c>
      <c r="D647" s="3">
        <v>40717</v>
      </c>
      <c r="E647">
        <v>1</v>
      </c>
      <c r="G647" t="s">
        <v>110</v>
      </c>
      <c r="K647" s="24" t="s">
        <v>115</v>
      </c>
      <c r="N647" s="2"/>
      <c r="O647" s="21" t="str">
        <f>IF(ISNUMBER(AVERAGEIFS(Observed!O$2:O$9149,Observed!$A$2:$A$9149,$A647,Observed!$D$2:$D$9149,$D647)),AVERAGEIFS(Observed!O$2:O$9149,Observed!$A$2:$A$9149,$A647,Observed!$D$2:$D$9149,$D647),"")</f>
        <v/>
      </c>
      <c r="P647" s="22" t="str">
        <f>IF(ISNUMBER(AVERAGEIFS(Observed!P$2:P$9149,Observed!$A$2:$A$9149,$A647,Observed!$D$2:$D$9149,$D647)),AVERAGEIFS(Observed!P$2:P$9149,Observed!$A$2:$A$9149,$A647,Observed!$D$2:$D$9149,$D647),"")</f>
        <v/>
      </c>
      <c r="Q647" s="22">
        <f>IF(ISNUMBER(AVERAGEIFS(Observed!Q$2:Q$9149,Observed!$A$2:$A$9149,$A647,Observed!$D$2:$D$9149,$D647)),AVERAGEIFS(Observed!Q$2:Q$9149,Observed!$A$2:$A$9149,$A647,Observed!$D$2:$D$9149,$D647),"")</f>
        <v>158.52400000000003</v>
      </c>
      <c r="R647" s="22">
        <f>IF(ISNUMBER(AVERAGEIFS(Observed!R$2:R$9149,Observed!$A$2:$A$9149,$A647,Observed!$D$2:$D$9149,$D647)),AVERAGEIFS(Observed!R$2:R$9149,Observed!$A$2:$A$9149,$A647,Observed!$D$2:$D$9149,$D647),"")</f>
        <v>158.52400000000003</v>
      </c>
      <c r="S647" s="22">
        <f>IF(ISNUMBER(AVERAGEIFS(Observed!S$2:S$9149,Observed!$A$2:$A$9149,$A647,Observed!$D$2:$D$9149,$D647)),AVERAGEIFS(Observed!S$2:S$9149,Observed!$A$2:$A$9149,$A647,Observed!$D$2:$D$9149,$D647),"")</f>
        <v>1543.7280000000001</v>
      </c>
      <c r="T647" s="23" t="str">
        <f>IF(ISNUMBER(AVERAGEIFS(Observed!T$2:T$9149,Observed!$A$2:$A$9149,$A647,Observed!$D$2:$D$9149,$D647)),AVERAGEIFS(Observed!T$2:T$9149,Observed!$A$2:$A$9149,$A647,Observed!$D$2:$D$9149,$D647),"")</f>
        <v/>
      </c>
      <c r="U647" s="23" t="str">
        <f>IF(ISNUMBER(AVERAGEIFS(Observed!U$2:U$9149,Observed!$A$2:$A$9149,$A647,Observed!$D$2:$D$9149,$D647)),AVERAGEIFS(Observed!U$2:U$9149,Observed!$A$2:$A$9149,$A647,Observed!$D$2:$D$9149,$D647),"")</f>
        <v/>
      </c>
      <c r="V647" s="23" t="str">
        <f>IF(ISNUMBER(AVERAGEIFS(Observed!V$2:V$9149,Observed!$A$2:$A$9149,$A647,Observed!$D$2:$D$9149,$D647)),AVERAGEIFS(Observed!V$2:V$9149,Observed!$A$2:$A$9149,$A647,Observed!$D$2:$D$9149,$D647),"")</f>
        <v/>
      </c>
      <c r="W647" s="21" t="str">
        <f>IF(ISNUMBER(AVERAGEIFS(Observed!W$2:W$9149,Observed!$A$2:$A$9149,$A647,Observed!$D$2:$D$9149,$D647)),AVERAGEIFS(Observed!W$2:W$9149,Observed!$A$2:$A$9149,$A647,Observed!$D$2:$D$9149,$D647),"")</f>
        <v/>
      </c>
      <c r="X647" s="35" t="str">
        <f>IF(ISNUMBER(AVERAGEIFS(Observed!X$2:X$9149,Observed!$A$2:$A$9149,$A647,Observed!$D$2:$D$9149,$D647)),AVERAGEIFS(Observed!X$2:X$9149,Observed!$A$2:$A$9149,$A647,Observed!$D$2:$D$9149,$D647),"")</f>
        <v/>
      </c>
      <c r="Y647" s="35" t="str">
        <f>IF(ISNUMBER(AVERAGEIFS(Observed!Y$2:Y$9149,Observed!$A$2:$A$9149,$A647,Observed!$D$2:$D$9149,$D647)),AVERAGEIFS(Observed!Y$2:Y$9149,Observed!$A$2:$A$9149,$A647,Observed!$D$2:$D$9149,$D647),"")</f>
        <v/>
      </c>
      <c r="Z647" s="22" t="str">
        <f>IF(ISNUMBER(AVERAGEIFS(Observed!Z$2:Z$9149,Observed!$A$2:$A$9149,$A647,Observed!$D$2:$D$9149,$D647)),AVERAGEIFS(Observed!Z$2:Z$9149,Observed!$A$2:$A$9149,$A647,Observed!$D$2:$D$9149,$D647),"")</f>
        <v/>
      </c>
      <c r="AA647" s="22" t="str">
        <f>IF(ISNUMBER(AVERAGEIFS(Observed!AA$2:AA$9149,Observed!$A$2:$A$9149,$A647,Observed!$D$2:$D$9149,$D647)),AVERAGEIFS(Observed!AA$2:AA$9149,Observed!$A$2:$A$9149,$A647,Observed!$D$2:$D$9149,$D647),"")</f>
        <v/>
      </c>
      <c r="AB647" s="22" t="str">
        <f>IF(ISNUMBER(AVERAGEIFS(Observed!AB$2:AB$9149,Observed!$A$2:$A$9149,$A647,Observed!$D$2:$D$9149,$D647)),AVERAGEIFS(Observed!AB$2:AB$9149,Observed!$A$2:$A$9149,$A647,Observed!$D$2:$D$9149,$D647),"")</f>
        <v/>
      </c>
      <c r="AC647" s="22">
        <f>IF(ISNUMBER(AVERAGEIFS(Observed!AC$2:AC$9149,Observed!$A$2:$A$9149,$A647,Observed!$D$2:$D$9149,$D647)),AVERAGEIFS(Observed!AC$2:AC$9149,Observed!$A$2:$A$9149,$A647,Observed!$D$2:$D$9149,$D647),"")</f>
        <v>359.1123623969678</v>
      </c>
      <c r="AD647" s="22">
        <f>IF(ISNUMBER(AVERAGEIFS(Observed!AD$2:AD$9149,Observed!$A$2:$A$9149,$A647,Observed!$D$2:$D$9149,$D647)),AVERAGEIFS(Observed!AD$2:AD$9149,Observed!$A$2:$A$9149,$A647,Observed!$D$2:$D$9149,$D647),"")</f>
        <v>35.911236239696777</v>
      </c>
      <c r="AE647" s="22" t="str">
        <f>IF(ISNUMBER(AVERAGEIFS(Observed!AE$2:AE$9149,Observed!$A$2:$A$9149,$A647,Observed!$D$2:$D$9149,$D647)),AVERAGEIFS(Observed!AE$2:AE$9149,Observed!$A$2:$A$9149,$A647,Observed!$D$2:$D$9149,$D647),"")</f>
        <v/>
      </c>
      <c r="AF647" s="22" t="str">
        <f>IF(ISNUMBER(AVERAGEIFS(Observed!AF$2:AF$9149,Observed!$A$2:$A$9149,$A647,Observed!$D$2:$D$9149,$D647)),AVERAGEIFS(Observed!AF$2:AF$9149,Observed!$A$2:$A$9149,$A647,Observed!$D$2:$D$9149,$D647),"")</f>
        <v/>
      </c>
      <c r="AG647" s="22" t="str">
        <f>IF(ISNUMBER(AVERAGEIFS(Observed!AG$2:AG$9149,Observed!$A$2:$A$9149,$A647,Observed!$D$2:$D$9149,$D647)),AVERAGEIFS(Observed!AG$2:AG$9149,Observed!$A$2:$A$9149,$A647,Observed!$D$2:$D$9149,$D647),"")</f>
        <v/>
      </c>
      <c r="AH647" s="22" t="str">
        <f>IF(ISNUMBER(AVERAGEIFS(Observed!AH$2:AH$9149,Observed!$A$2:$A$9149,$A647,Observed!$D$2:$D$9149,$D647)),AVERAGEIFS(Observed!AH$2:AH$9149,Observed!$A$2:$A$9149,$A647,Observed!$D$2:$D$9149,$D647),"")</f>
        <v/>
      </c>
      <c r="AI647" s="22" t="str">
        <f>IF(ISNUMBER(AVERAGEIFS(Observed!AI$2:AI$9149,Observed!$A$2:$A$9149,$A647,Observed!$D$2:$D$9149,$D647)),AVERAGEIFS(Observed!AI$2:AI$9149,Observed!$A$2:$A$9149,$A647,Observed!$D$2:$D$9149,$D647),"")</f>
        <v/>
      </c>
      <c r="AJ647" s="22" t="str">
        <f>IF(ISNUMBER(AVERAGEIFS(Observed!AJ$2:AJ$9149,Observed!$A$2:$A$9149,$A647,Observed!$D$2:$D$9149,$D647)),AVERAGEIFS(Observed!AJ$2:AJ$9149,Observed!$A$2:$A$9149,$A647,Observed!$D$2:$D$9149,$D647),"")</f>
        <v/>
      </c>
      <c r="AK647" s="22" t="str">
        <f>IF(ISNUMBER(AVERAGEIFS(Observed!AK$2:AK$9149,Observed!$A$2:$A$9149,$A647,Observed!$D$2:$D$9149,$D647)),AVERAGEIFS(Observed!AK$2:AK$9149,Observed!$A$2:$A$9149,$A647,Observed!$D$2:$D$9149,$D647),"")</f>
        <v/>
      </c>
      <c r="AL647" s="23" t="str">
        <f>IF(ISNUMBER(AVERAGEIFS(Observed!AL$2:AL$9149,Observed!$A$2:$A$9149,$A647,Observed!$D$2:$D$9149,$D647)),AVERAGEIFS(Observed!AL$2:AL$9149,Observed!$A$2:$A$9149,$A647,Observed!$D$2:$D$9149,$D647),"")</f>
        <v/>
      </c>
      <c r="AM647" s="23" t="str">
        <f>IF(ISNUMBER(AVERAGEIFS(Observed!AM$2:AM$9149,Observed!$A$2:$A$9149,$A647,Observed!$D$2:$D$9149,$D647)),AVERAGEIFS(Observed!AM$2:AM$9149,Observed!$A$2:$A$9149,$A647,Observed!$D$2:$D$9149,$D647),"")</f>
        <v/>
      </c>
      <c r="AN647" s="22" t="str">
        <f>IF(ISNUMBER(AVERAGEIFS(Observed!AN$2:AN$9149,Observed!$A$2:$A$9149,$A647,Observed!$D$2:$D$9149,$D647)),AVERAGEIFS(Observed!AN$2:AN$9149,Observed!$A$2:$A$9149,$A647,Observed!$D$2:$D$9149,$D647),"")</f>
        <v/>
      </c>
      <c r="AO647" s="22" t="str">
        <f>IF(ISNUMBER(AVERAGEIFS(Observed!AO$2:AO$9149,Observed!$A$2:$A$9149,$A647,Observed!$D$2:$D$9149,$D647)),AVERAGEIFS(Observed!AO$2:AO$9149,Observed!$A$2:$A$9149,$A647,Observed!$D$2:$D$9149,$D647),"")</f>
        <v/>
      </c>
      <c r="AP647" s="21" t="str">
        <f>IF(ISNUMBER(AVERAGEIFS(Observed!AP$2:AP$9149,Observed!$A$2:$A$9149,$A647,Observed!$D$2:$D$9149,$D647)),AVERAGEIFS(Observed!AP$2:AP$9149,Observed!$A$2:$A$9149,$A647,Observed!$D$2:$D$9149,$D647),"")</f>
        <v/>
      </c>
      <c r="AQ647" s="22" t="str">
        <f>IF(ISNUMBER(AVERAGEIFS(Observed!AQ$2:AQ$9149,Observed!$A$2:$A$9149,$A647,Observed!$D$2:$D$9149,$D647)),AVERAGEIFS(Observed!AQ$2:AQ$9149,Observed!$A$2:$A$9149,$A647,Observed!$D$2:$D$9149,$D647),"")</f>
        <v/>
      </c>
      <c r="AR647" s="22" t="str">
        <f>IF(ISNUMBER(AVERAGEIFS(Observed!AR$2:AR$9149,Observed!$A$2:$A$9149,$A647,Observed!$D$2:$D$9149,$D647)),AVERAGEIFS(Observed!AR$2:AR$9149,Observed!$A$2:$A$9149,$A647,Observed!$D$2:$D$9149,$D647),"")</f>
        <v/>
      </c>
      <c r="AS647" s="22" t="str">
        <f>IF(ISNUMBER(AVERAGEIFS(Observed!AS$2:AS$9149,Observed!$A$2:$A$9149,$A647,Observed!$D$2:$D$9149,$D647)),AVERAGEIFS(Observed!AS$2:AS$9149,Observed!$A$2:$A$9149,$A647,Observed!$D$2:$D$9149,$D647),"")</f>
        <v/>
      </c>
      <c r="AT647" s="22" t="str">
        <f>IF(ISNUMBER(AVERAGEIFS(Observed!AT$2:AT$9149,Observed!$A$2:$A$9149,$A647,Observed!$D$2:$D$9149,$D647)),AVERAGEIFS(Observed!AT$2:AT$9149,Observed!$A$2:$A$9149,$A647,Observed!$D$2:$D$9149,$D647),"")</f>
        <v/>
      </c>
      <c r="AU647" s="22" t="str">
        <f>IF(ISNUMBER(AVERAGEIFS(Observed!AU$2:AU$9149,Observed!$A$2:$A$9149,$A647,Observed!$D$2:$D$9149,$D647)),AVERAGEIFS(Observed!AU$2:AU$9149,Observed!$A$2:$A$9149,$A647,Observed!$D$2:$D$9149,$D647),"")</f>
        <v/>
      </c>
      <c r="AV647" s="2">
        <f>COUNTIFS(Observed!$A$2:$A$9149,$A647,Observed!$D$2:$D$9149,$D647)</f>
        <v>5</v>
      </c>
      <c r="AW647" s="2">
        <f t="shared" si="10"/>
        <v>5</v>
      </c>
    </row>
    <row r="648" spans="1:49" x14ac:dyDescent="0.25">
      <c r="A648" t="s">
        <v>96</v>
      </c>
      <c r="B648" t="s">
        <v>116</v>
      </c>
      <c r="C648" t="s">
        <v>30</v>
      </c>
      <c r="D648" s="3">
        <v>40836</v>
      </c>
      <c r="E648">
        <v>1</v>
      </c>
      <c r="G648" t="s">
        <v>110</v>
      </c>
      <c r="K648" s="24" t="s">
        <v>76</v>
      </c>
      <c r="N648" s="2"/>
      <c r="O648" s="21" t="str">
        <f>IF(ISNUMBER(AVERAGEIFS(Observed!O$2:O$9149,Observed!$A$2:$A$9149,$A648,Observed!$D$2:$D$9149,$D648)),AVERAGEIFS(Observed!O$2:O$9149,Observed!$A$2:$A$9149,$A648,Observed!$D$2:$D$9149,$D648),"")</f>
        <v/>
      </c>
      <c r="P648" s="22" t="str">
        <f>IF(ISNUMBER(AVERAGEIFS(Observed!P$2:P$9149,Observed!$A$2:$A$9149,$A648,Observed!$D$2:$D$9149,$D648)),AVERAGEIFS(Observed!P$2:P$9149,Observed!$A$2:$A$9149,$A648,Observed!$D$2:$D$9149,$D648),"")</f>
        <v/>
      </c>
      <c r="Q648" s="22">
        <f>IF(ISNUMBER(AVERAGEIFS(Observed!Q$2:Q$9149,Observed!$A$2:$A$9149,$A648,Observed!$D$2:$D$9149,$D648)),AVERAGEIFS(Observed!Q$2:Q$9149,Observed!$A$2:$A$9149,$A648,Observed!$D$2:$D$9149,$D648),"")</f>
        <v>299.70799999999997</v>
      </c>
      <c r="R648" s="22">
        <f>IF(ISNUMBER(AVERAGEIFS(Observed!R$2:R$9149,Observed!$A$2:$A$9149,$A648,Observed!$D$2:$D$9149,$D648)),AVERAGEIFS(Observed!R$2:R$9149,Observed!$A$2:$A$9149,$A648,Observed!$D$2:$D$9149,$D648),"")</f>
        <v>299.70799999999997</v>
      </c>
      <c r="S648" s="22">
        <f>IF(ISNUMBER(AVERAGEIFS(Observed!S$2:S$9149,Observed!$A$2:$A$9149,$A648,Observed!$D$2:$D$9149,$D648)),AVERAGEIFS(Observed!S$2:S$9149,Observed!$A$2:$A$9149,$A648,Observed!$D$2:$D$9149,$D648),"")</f>
        <v>299.70799999999997</v>
      </c>
      <c r="T648" s="23" t="str">
        <f>IF(ISNUMBER(AVERAGEIFS(Observed!T$2:T$9149,Observed!$A$2:$A$9149,$A648,Observed!$D$2:$D$9149,$D648)),AVERAGEIFS(Observed!T$2:T$9149,Observed!$A$2:$A$9149,$A648,Observed!$D$2:$D$9149,$D648),"")</f>
        <v/>
      </c>
      <c r="U648" s="23" t="str">
        <f>IF(ISNUMBER(AVERAGEIFS(Observed!U$2:U$9149,Observed!$A$2:$A$9149,$A648,Observed!$D$2:$D$9149,$D648)),AVERAGEIFS(Observed!U$2:U$9149,Observed!$A$2:$A$9149,$A648,Observed!$D$2:$D$9149,$D648),"")</f>
        <v/>
      </c>
      <c r="V648" s="23" t="str">
        <f>IF(ISNUMBER(AVERAGEIFS(Observed!V$2:V$9149,Observed!$A$2:$A$9149,$A648,Observed!$D$2:$D$9149,$D648)),AVERAGEIFS(Observed!V$2:V$9149,Observed!$A$2:$A$9149,$A648,Observed!$D$2:$D$9149,$D648),"")</f>
        <v/>
      </c>
      <c r="W648" s="21" t="str">
        <f>IF(ISNUMBER(AVERAGEIFS(Observed!W$2:W$9149,Observed!$A$2:$A$9149,$A648,Observed!$D$2:$D$9149,$D648)),AVERAGEIFS(Observed!W$2:W$9149,Observed!$A$2:$A$9149,$A648,Observed!$D$2:$D$9149,$D648),"")</f>
        <v/>
      </c>
      <c r="X648" s="35" t="str">
        <f>IF(ISNUMBER(AVERAGEIFS(Observed!X$2:X$9149,Observed!$A$2:$A$9149,$A648,Observed!$D$2:$D$9149,$D648)),AVERAGEIFS(Observed!X$2:X$9149,Observed!$A$2:$A$9149,$A648,Observed!$D$2:$D$9149,$D648),"")</f>
        <v/>
      </c>
      <c r="Y648" s="35" t="str">
        <f>IF(ISNUMBER(AVERAGEIFS(Observed!Y$2:Y$9149,Observed!$A$2:$A$9149,$A648,Observed!$D$2:$D$9149,$D648)),AVERAGEIFS(Observed!Y$2:Y$9149,Observed!$A$2:$A$9149,$A648,Observed!$D$2:$D$9149,$D648),"")</f>
        <v/>
      </c>
      <c r="Z648" s="22" t="str">
        <f>IF(ISNUMBER(AVERAGEIFS(Observed!Z$2:Z$9149,Observed!$A$2:$A$9149,$A648,Observed!$D$2:$D$9149,$D648)),AVERAGEIFS(Observed!Z$2:Z$9149,Observed!$A$2:$A$9149,$A648,Observed!$D$2:$D$9149,$D648),"")</f>
        <v/>
      </c>
      <c r="AA648" s="22" t="str">
        <f>IF(ISNUMBER(AVERAGEIFS(Observed!AA$2:AA$9149,Observed!$A$2:$A$9149,$A648,Observed!$D$2:$D$9149,$D648)),AVERAGEIFS(Observed!AA$2:AA$9149,Observed!$A$2:$A$9149,$A648,Observed!$D$2:$D$9149,$D648),"")</f>
        <v/>
      </c>
      <c r="AB648" s="22" t="str">
        <f>IF(ISNUMBER(AVERAGEIFS(Observed!AB$2:AB$9149,Observed!$A$2:$A$9149,$A648,Observed!$D$2:$D$9149,$D648)),AVERAGEIFS(Observed!AB$2:AB$9149,Observed!$A$2:$A$9149,$A648,Observed!$D$2:$D$9149,$D648),"")</f>
        <v/>
      </c>
      <c r="AC648" s="22">
        <f>IF(ISNUMBER(AVERAGEIFS(Observed!AC$2:AC$9149,Observed!$A$2:$A$9149,$A648,Observed!$D$2:$D$9149,$D648)),AVERAGEIFS(Observed!AC$2:AC$9149,Observed!$A$2:$A$9149,$A648,Observed!$D$2:$D$9149,$D648),"")</f>
        <v>137.58298615539351</v>
      </c>
      <c r="AD648" s="22">
        <f>IF(ISNUMBER(AVERAGEIFS(Observed!AD$2:AD$9149,Observed!$A$2:$A$9149,$A648,Observed!$D$2:$D$9149,$D648)),AVERAGEIFS(Observed!AD$2:AD$9149,Observed!$A$2:$A$9149,$A648,Observed!$D$2:$D$9149,$D648),"")</f>
        <v>13.758298615539355</v>
      </c>
      <c r="AE648" s="22" t="str">
        <f>IF(ISNUMBER(AVERAGEIFS(Observed!AE$2:AE$9149,Observed!$A$2:$A$9149,$A648,Observed!$D$2:$D$9149,$D648)),AVERAGEIFS(Observed!AE$2:AE$9149,Observed!$A$2:$A$9149,$A648,Observed!$D$2:$D$9149,$D648),"")</f>
        <v/>
      </c>
      <c r="AF648" s="22" t="str">
        <f>IF(ISNUMBER(AVERAGEIFS(Observed!AF$2:AF$9149,Observed!$A$2:$A$9149,$A648,Observed!$D$2:$D$9149,$D648)),AVERAGEIFS(Observed!AF$2:AF$9149,Observed!$A$2:$A$9149,$A648,Observed!$D$2:$D$9149,$D648),"")</f>
        <v/>
      </c>
      <c r="AG648" s="22" t="str">
        <f>IF(ISNUMBER(AVERAGEIFS(Observed!AG$2:AG$9149,Observed!$A$2:$A$9149,$A648,Observed!$D$2:$D$9149,$D648)),AVERAGEIFS(Observed!AG$2:AG$9149,Observed!$A$2:$A$9149,$A648,Observed!$D$2:$D$9149,$D648),"")</f>
        <v/>
      </c>
      <c r="AH648" s="22" t="str">
        <f>IF(ISNUMBER(AVERAGEIFS(Observed!AH$2:AH$9149,Observed!$A$2:$A$9149,$A648,Observed!$D$2:$D$9149,$D648)),AVERAGEIFS(Observed!AH$2:AH$9149,Observed!$A$2:$A$9149,$A648,Observed!$D$2:$D$9149,$D648),"")</f>
        <v/>
      </c>
      <c r="AI648" s="22" t="str">
        <f>IF(ISNUMBER(AVERAGEIFS(Observed!AI$2:AI$9149,Observed!$A$2:$A$9149,$A648,Observed!$D$2:$D$9149,$D648)),AVERAGEIFS(Observed!AI$2:AI$9149,Observed!$A$2:$A$9149,$A648,Observed!$D$2:$D$9149,$D648),"")</f>
        <v/>
      </c>
      <c r="AJ648" s="22" t="str">
        <f>IF(ISNUMBER(AVERAGEIFS(Observed!AJ$2:AJ$9149,Observed!$A$2:$A$9149,$A648,Observed!$D$2:$D$9149,$D648)),AVERAGEIFS(Observed!AJ$2:AJ$9149,Observed!$A$2:$A$9149,$A648,Observed!$D$2:$D$9149,$D648),"")</f>
        <v/>
      </c>
      <c r="AK648" s="22" t="str">
        <f>IF(ISNUMBER(AVERAGEIFS(Observed!AK$2:AK$9149,Observed!$A$2:$A$9149,$A648,Observed!$D$2:$D$9149,$D648)),AVERAGEIFS(Observed!AK$2:AK$9149,Observed!$A$2:$A$9149,$A648,Observed!$D$2:$D$9149,$D648),"")</f>
        <v/>
      </c>
      <c r="AL648" s="23" t="str">
        <f>IF(ISNUMBER(AVERAGEIFS(Observed!AL$2:AL$9149,Observed!$A$2:$A$9149,$A648,Observed!$D$2:$D$9149,$D648)),AVERAGEIFS(Observed!AL$2:AL$9149,Observed!$A$2:$A$9149,$A648,Observed!$D$2:$D$9149,$D648),"")</f>
        <v/>
      </c>
      <c r="AM648" s="23" t="str">
        <f>IF(ISNUMBER(AVERAGEIFS(Observed!AM$2:AM$9149,Observed!$A$2:$A$9149,$A648,Observed!$D$2:$D$9149,$D648)),AVERAGEIFS(Observed!AM$2:AM$9149,Observed!$A$2:$A$9149,$A648,Observed!$D$2:$D$9149,$D648),"")</f>
        <v/>
      </c>
      <c r="AN648" s="22" t="str">
        <f>IF(ISNUMBER(AVERAGEIFS(Observed!AN$2:AN$9149,Observed!$A$2:$A$9149,$A648,Observed!$D$2:$D$9149,$D648)),AVERAGEIFS(Observed!AN$2:AN$9149,Observed!$A$2:$A$9149,$A648,Observed!$D$2:$D$9149,$D648),"")</f>
        <v/>
      </c>
      <c r="AO648" s="22" t="str">
        <f>IF(ISNUMBER(AVERAGEIFS(Observed!AO$2:AO$9149,Observed!$A$2:$A$9149,$A648,Observed!$D$2:$D$9149,$D648)),AVERAGEIFS(Observed!AO$2:AO$9149,Observed!$A$2:$A$9149,$A648,Observed!$D$2:$D$9149,$D648),"")</f>
        <v/>
      </c>
      <c r="AP648" s="21" t="str">
        <f>IF(ISNUMBER(AVERAGEIFS(Observed!AP$2:AP$9149,Observed!$A$2:$A$9149,$A648,Observed!$D$2:$D$9149,$D648)),AVERAGEIFS(Observed!AP$2:AP$9149,Observed!$A$2:$A$9149,$A648,Observed!$D$2:$D$9149,$D648),"")</f>
        <v/>
      </c>
      <c r="AQ648" s="22" t="str">
        <f>IF(ISNUMBER(AVERAGEIFS(Observed!AQ$2:AQ$9149,Observed!$A$2:$A$9149,$A648,Observed!$D$2:$D$9149,$D648)),AVERAGEIFS(Observed!AQ$2:AQ$9149,Observed!$A$2:$A$9149,$A648,Observed!$D$2:$D$9149,$D648),"")</f>
        <v/>
      </c>
      <c r="AR648" s="22" t="str">
        <f>IF(ISNUMBER(AVERAGEIFS(Observed!AR$2:AR$9149,Observed!$A$2:$A$9149,$A648,Observed!$D$2:$D$9149,$D648)),AVERAGEIFS(Observed!AR$2:AR$9149,Observed!$A$2:$A$9149,$A648,Observed!$D$2:$D$9149,$D648),"")</f>
        <v/>
      </c>
      <c r="AS648" s="22" t="str">
        <f>IF(ISNUMBER(AVERAGEIFS(Observed!AS$2:AS$9149,Observed!$A$2:$A$9149,$A648,Observed!$D$2:$D$9149,$D648)),AVERAGEIFS(Observed!AS$2:AS$9149,Observed!$A$2:$A$9149,$A648,Observed!$D$2:$D$9149,$D648),"")</f>
        <v/>
      </c>
      <c r="AT648" s="22" t="str">
        <f>IF(ISNUMBER(AVERAGEIFS(Observed!AT$2:AT$9149,Observed!$A$2:$A$9149,$A648,Observed!$D$2:$D$9149,$D648)),AVERAGEIFS(Observed!AT$2:AT$9149,Observed!$A$2:$A$9149,$A648,Observed!$D$2:$D$9149,$D648),"")</f>
        <v/>
      </c>
      <c r="AU648" s="22" t="str">
        <f>IF(ISNUMBER(AVERAGEIFS(Observed!AU$2:AU$9149,Observed!$A$2:$A$9149,$A648,Observed!$D$2:$D$9149,$D648)),AVERAGEIFS(Observed!AU$2:AU$9149,Observed!$A$2:$A$9149,$A648,Observed!$D$2:$D$9149,$D648),"")</f>
        <v/>
      </c>
      <c r="AV648" s="2">
        <f>COUNTIFS(Observed!$A$2:$A$9149,$A648,Observed!$D$2:$D$9149,$D648)</f>
        <v>5</v>
      </c>
      <c r="AW648" s="2">
        <f t="shared" si="10"/>
        <v>5</v>
      </c>
    </row>
    <row r="649" spans="1:49" x14ac:dyDescent="0.25">
      <c r="A649" t="s">
        <v>96</v>
      </c>
      <c r="B649" t="s">
        <v>116</v>
      </c>
      <c r="C649" t="s">
        <v>30</v>
      </c>
      <c r="D649" s="3">
        <v>40871</v>
      </c>
      <c r="E649">
        <v>1</v>
      </c>
      <c r="G649" t="s">
        <v>110</v>
      </c>
      <c r="K649" s="24" t="s">
        <v>76</v>
      </c>
      <c r="N649" s="2"/>
      <c r="O649" s="21" t="str">
        <f>IF(ISNUMBER(AVERAGEIFS(Observed!O$2:O$9149,Observed!$A$2:$A$9149,$A649,Observed!$D$2:$D$9149,$D649)),AVERAGEIFS(Observed!O$2:O$9149,Observed!$A$2:$A$9149,$A649,Observed!$D$2:$D$9149,$D649),"")</f>
        <v/>
      </c>
      <c r="P649" s="22" t="str">
        <f>IF(ISNUMBER(AVERAGEIFS(Observed!P$2:P$9149,Observed!$A$2:$A$9149,$A649,Observed!$D$2:$D$9149,$D649)),AVERAGEIFS(Observed!P$2:P$9149,Observed!$A$2:$A$9149,$A649,Observed!$D$2:$D$9149,$D649),"")</f>
        <v/>
      </c>
      <c r="Q649" s="22">
        <f>IF(ISNUMBER(AVERAGEIFS(Observed!Q$2:Q$9149,Observed!$A$2:$A$9149,$A649,Observed!$D$2:$D$9149,$D649)),AVERAGEIFS(Observed!Q$2:Q$9149,Observed!$A$2:$A$9149,$A649,Observed!$D$2:$D$9149,$D649),"")</f>
        <v>313.2</v>
      </c>
      <c r="R649" s="22">
        <f>IF(ISNUMBER(AVERAGEIFS(Observed!R$2:R$9149,Observed!$A$2:$A$9149,$A649,Observed!$D$2:$D$9149,$D649)),AVERAGEIFS(Observed!R$2:R$9149,Observed!$A$2:$A$9149,$A649,Observed!$D$2:$D$9149,$D649),"")</f>
        <v>313.2</v>
      </c>
      <c r="S649" s="22">
        <f>IF(ISNUMBER(AVERAGEIFS(Observed!S$2:S$9149,Observed!$A$2:$A$9149,$A649,Observed!$D$2:$D$9149,$D649)),AVERAGEIFS(Observed!S$2:S$9149,Observed!$A$2:$A$9149,$A649,Observed!$D$2:$D$9149,$D649),"")</f>
        <v>612.90800000000002</v>
      </c>
      <c r="T649" s="23" t="str">
        <f>IF(ISNUMBER(AVERAGEIFS(Observed!T$2:T$9149,Observed!$A$2:$A$9149,$A649,Observed!$D$2:$D$9149,$D649)),AVERAGEIFS(Observed!T$2:T$9149,Observed!$A$2:$A$9149,$A649,Observed!$D$2:$D$9149,$D649),"")</f>
        <v/>
      </c>
      <c r="U649" s="23" t="str">
        <f>IF(ISNUMBER(AVERAGEIFS(Observed!U$2:U$9149,Observed!$A$2:$A$9149,$A649,Observed!$D$2:$D$9149,$D649)),AVERAGEIFS(Observed!U$2:U$9149,Observed!$A$2:$A$9149,$A649,Observed!$D$2:$D$9149,$D649),"")</f>
        <v/>
      </c>
      <c r="V649" s="23" t="str">
        <f>IF(ISNUMBER(AVERAGEIFS(Observed!V$2:V$9149,Observed!$A$2:$A$9149,$A649,Observed!$D$2:$D$9149,$D649)),AVERAGEIFS(Observed!V$2:V$9149,Observed!$A$2:$A$9149,$A649,Observed!$D$2:$D$9149,$D649),"")</f>
        <v/>
      </c>
      <c r="W649" s="21" t="str">
        <f>IF(ISNUMBER(AVERAGEIFS(Observed!W$2:W$9149,Observed!$A$2:$A$9149,$A649,Observed!$D$2:$D$9149,$D649)),AVERAGEIFS(Observed!W$2:W$9149,Observed!$A$2:$A$9149,$A649,Observed!$D$2:$D$9149,$D649),"")</f>
        <v/>
      </c>
      <c r="X649" s="35" t="str">
        <f>IF(ISNUMBER(AVERAGEIFS(Observed!X$2:X$9149,Observed!$A$2:$A$9149,$A649,Observed!$D$2:$D$9149,$D649)),AVERAGEIFS(Observed!X$2:X$9149,Observed!$A$2:$A$9149,$A649,Observed!$D$2:$D$9149,$D649),"")</f>
        <v/>
      </c>
      <c r="Y649" s="35" t="str">
        <f>IF(ISNUMBER(AVERAGEIFS(Observed!Y$2:Y$9149,Observed!$A$2:$A$9149,$A649,Observed!$D$2:$D$9149,$D649)),AVERAGEIFS(Observed!Y$2:Y$9149,Observed!$A$2:$A$9149,$A649,Observed!$D$2:$D$9149,$D649),"")</f>
        <v/>
      </c>
      <c r="Z649" s="22" t="str">
        <f>IF(ISNUMBER(AVERAGEIFS(Observed!Z$2:Z$9149,Observed!$A$2:$A$9149,$A649,Observed!$D$2:$D$9149,$D649)),AVERAGEIFS(Observed!Z$2:Z$9149,Observed!$A$2:$A$9149,$A649,Observed!$D$2:$D$9149,$D649),"")</f>
        <v/>
      </c>
      <c r="AA649" s="22" t="str">
        <f>IF(ISNUMBER(AVERAGEIFS(Observed!AA$2:AA$9149,Observed!$A$2:$A$9149,$A649,Observed!$D$2:$D$9149,$D649)),AVERAGEIFS(Observed!AA$2:AA$9149,Observed!$A$2:$A$9149,$A649,Observed!$D$2:$D$9149,$D649),"")</f>
        <v/>
      </c>
      <c r="AB649" s="22" t="str">
        <f>IF(ISNUMBER(AVERAGEIFS(Observed!AB$2:AB$9149,Observed!$A$2:$A$9149,$A649,Observed!$D$2:$D$9149,$D649)),AVERAGEIFS(Observed!AB$2:AB$9149,Observed!$A$2:$A$9149,$A649,Observed!$D$2:$D$9149,$D649),"")</f>
        <v/>
      </c>
      <c r="AC649" s="22">
        <f>IF(ISNUMBER(AVERAGEIFS(Observed!AC$2:AC$9149,Observed!$A$2:$A$9149,$A649,Observed!$D$2:$D$9149,$D649)),AVERAGEIFS(Observed!AC$2:AC$9149,Observed!$A$2:$A$9149,$A649,Observed!$D$2:$D$9149,$D649),"")</f>
        <v>114.80903286177364</v>
      </c>
      <c r="AD649" s="22">
        <f>IF(ISNUMBER(AVERAGEIFS(Observed!AD$2:AD$9149,Observed!$A$2:$A$9149,$A649,Observed!$D$2:$D$9149,$D649)),AVERAGEIFS(Observed!AD$2:AD$9149,Observed!$A$2:$A$9149,$A649,Observed!$D$2:$D$9149,$D649),"")</f>
        <v>11.480903286177366</v>
      </c>
      <c r="AE649" s="22" t="str">
        <f>IF(ISNUMBER(AVERAGEIFS(Observed!AE$2:AE$9149,Observed!$A$2:$A$9149,$A649,Observed!$D$2:$D$9149,$D649)),AVERAGEIFS(Observed!AE$2:AE$9149,Observed!$A$2:$A$9149,$A649,Observed!$D$2:$D$9149,$D649),"")</f>
        <v/>
      </c>
      <c r="AF649" s="22" t="str">
        <f>IF(ISNUMBER(AVERAGEIFS(Observed!AF$2:AF$9149,Observed!$A$2:$A$9149,$A649,Observed!$D$2:$D$9149,$D649)),AVERAGEIFS(Observed!AF$2:AF$9149,Observed!$A$2:$A$9149,$A649,Observed!$D$2:$D$9149,$D649),"")</f>
        <v/>
      </c>
      <c r="AG649" s="22" t="str">
        <f>IF(ISNUMBER(AVERAGEIFS(Observed!AG$2:AG$9149,Observed!$A$2:$A$9149,$A649,Observed!$D$2:$D$9149,$D649)),AVERAGEIFS(Observed!AG$2:AG$9149,Observed!$A$2:$A$9149,$A649,Observed!$D$2:$D$9149,$D649),"")</f>
        <v/>
      </c>
      <c r="AH649" s="22" t="str">
        <f>IF(ISNUMBER(AVERAGEIFS(Observed!AH$2:AH$9149,Observed!$A$2:$A$9149,$A649,Observed!$D$2:$D$9149,$D649)),AVERAGEIFS(Observed!AH$2:AH$9149,Observed!$A$2:$A$9149,$A649,Observed!$D$2:$D$9149,$D649),"")</f>
        <v/>
      </c>
      <c r="AI649" s="22" t="str">
        <f>IF(ISNUMBER(AVERAGEIFS(Observed!AI$2:AI$9149,Observed!$A$2:$A$9149,$A649,Observed!$D$2:$D$9149,$D649)),AVERAGEIFS(Observed!AI$2:AI$9149,Observed!$A$2:$A$9149,$A649,Observed!$D$2:$D$9149,$D649),"")</f>
        <v/>
      </c>
      <c r="AJ649" s="22" t="str">
        <f>IF(ISNUMBER(AVERAGEIFS(Observed!AJ$2:AJ$9149,Observed!$A$2:$A$9149,$A649,Observed!$D$2:$D$9149,$D649)),AVERAGEIFS(Observed!AJ$2:AJ$9149,Observed!$A$2:$A$9149,$A649,Observed!$D$2:$D$9149,$D649),"")</f>
        <v/>
      </c>
      <c r="AK649" s="22" t="str">
        <f>IF(ISNUMBER(AVERAGEIFS(Observed!AK$2:AK$9149,Observed!$A$2:$A$9149,$A649,Observed!$D$2:$D$9149,$D649)),AVERAGEIFS(Observed!AK$2:AK$9149,Observed!$A$2:$A$9149,$A649,Observed!$D$2:$D$9149,$D649),"")</f>
        <v/>
      </c>
      <c r="AL649" s="23" t="str">
        <f>IF(ISNUMBER(AVERAGEIFS(Observed!AL$2:AL$9149,Observed!$A$2:$A$9149,$A649,Observed!$D$2:$D$9149,$D649)),AVERAGEIFS(Observed!AL$2:AL$9149,Observed!$A$2:$A$9149,$A649,Observed!$D$2:$D$9149,$D649),"")</f>
        <v/>
      </c>
      <c r="AM649" s="23" t="str">
        <f>IF(ISNUMBER(AVERAGEIFS(Observed!AM$2:AM$9149,Observed!$A$2:$A$9149,$A649,Observed!$D$2:$D$9149,$D649)),AVERAGEIFS(Observed!AM$2:AM$9149,Observed!$A$2:$A$9149,$A649,Observed!$D$2:$D$9149,$D649),"")</f>
        <v/>
      </c>
      <c r="AN649" s="22" t="str">
        <f>IF(ISNUMBER(AVERAGEIFS(Observed!AN$2:AN$9149,Observed!$A$2:$A$9149,$A649,Observed!$D$2:$D$9149,$D649)),AVERAGEIFS(Observed!AN$2:AN$9149,Observed!$A$2:$A$9149,$A649,Observed!$D$2:$D$9149,$D649),"")</f>
        <v/>
      </c>
      <c r="AO649" s="22" t="str">
        <f>IF(ISNUMBER(AVERAGEIFS(Observed!AO$2:AO$9149,Observed!$A$2:$A$9149,$A649,Observed!$D$2:$D$9149,$D649)),AVERAGEIFS(Observed!AO$2:AO$9149,Observed!$A$2:$A$9149,$A649,Observed!$D$2:$D$9149,$D649),"")</f>
        <v/>
      </c>
      <c r="AP649" s="21" t="str">
        <f>IF(ISNUMBER(AVERAGEIFS(Observed!AP$2:AP$9149,Observed!$A$2:$A$9149,$A649,Observed!$D$2:$D$9149,$D649)),AVERAGEIFS(Observed!AP$2:AP$9149,Observed!$A$2:$A$9149,$A649,Observed!$D$2:$D$9149,$D649),"")</f>
        <v/>
      </c>
      <c r="AQ649" s="22" t="str">
        <f>IF(ISNUMBER(AVERAGEIFS(Observed!AQ$2:AQ$9149,Observed!$A$2:$A$9149,$A649,Observed!$D$2:$D$9149,$D649)),AVERAGEIFS(Observed!AQ$2:AQ$9149,Observed!$A$2:$A$9149,$A649,Observed!$D$2:$D$9149,$D649),"")</f>
        <v/>
      </c>
      <c r="AR649" s="22" t="str">
        <f>IF(ISNUMBER(AVERAGEIFS(Observed!AR$2:AR$9149,Observed!$A$2:$A$9149,$A649,Observed!$D$2:$D$9149,$D649)),AVERAGEIFS(Observed!AR$2:AR$9149,Observed!$A$2:$A$9149,$A649,Observed!$D$2:$D$9149,$D649),"")</f>
        <v/>
      </c>
      <c r="AS649" s="22" t="str">
        <f>IF(ISNUMBER(AVERAGEIFS(Observed!AS$2:AS$9149,Observed!$A$2:$A$9149,$A649,Observed!$D$2:$D$9149,$D649)),AVERAGEIFS(Observed!AS$2:AS$9149,Observed!$A$2:$A$9149,$A649,Observed!$D$2:$D$9149,$D649),"")</f>
        <v/>
      </c>
      <c r="AT649" s="22" t="str">
        <f>IF(ISNUMBER(AVERAGEIFS(Observed!AT$2:AT$9149,Observed!$A$2:$A$9149,$A649,Observed!$D$2:$D$9149,$D649)),AVERAGEIFS(Observed!AT$2:AT$9149,Observed!$A$2:$A$9149,$A649,Observed!$D$2:$D$9149,$D649),"")</f>
        <v/>
      </c>
      <c r="AU649" s="22" t="str">
        <f>IF(ISNUMBER(AVERAGEIFS(Observed!AU$2:AU$9149,Observed!$A$2:$A$9149,$A649,Observed!$D$2:$D$9149,$D649)),AVERAGEIFS(Observed!AU$2:AU$9149,Observed!$A$2:$A$9149,$A649,Observed!$D$2:$D$9149,$D649),"")</f>
        <v/>
      </c>
      <c r="AV649" s="2">
        <f>COUNTIFS(Observed!$A$2:$A$9149,$A649,Observed!$D$2:$D$9149,$D649)</f>
        <v>5</v>
      </c>
      <c r="AW649" s="2">
        <f t="shared" si="10"/>
        <v>5</v>
      </c>
    </row>
    <row r="650" spans="1:49" x14ac:dyDescent="0.25">
      <c r="A650" t="s">
        <v>96</v>
      </c>
      <c r="B650" t="s">
        <v>116</v>
      </c>
      <c r="C650" t="s">
        <v>30</v>
      </c>
      <c r="D650" s="3">
        <v>40913</v>
      </c>
      <c r="E650">
        <v>1</v>
      </c>
      <c r="G650" t="s">
        <v>110</v>
      </c>
      <c r="K650" s="24" t="s">
        <v>76</v>
      </c>
      <c r="N650" s="2"/>
      <c r="O650" s="21" t="str">
        <f>IF(ISNUMBER(AVERAGEIFS(Observed!O$2:O$9149,Observed!$A$2:$A$9149,$A650,Observed!$D$2:$D$9149,$D650)),AVERAGEIFS(Observed!O$2:O$9149,Observed!$A$2:$A$9149,$A650,Observed!$D$2:$D$9149,$D650),"")</f>
        <v/>
      </c>
      <c r="P650" s="22" t="str">
        <f>IF(ISNUMBER(AVERAGEIFS(Observed!P$2:P$9149,Observed!$A$2:$A$9149,$A650,Observed!$D$2:$D$9149,$D650)),AVERAGEIFS(Observed!P$2:P$9149,Observed!$A$2:$A$9149,$A650,Observed!$D$2:$D$9149,$D650),"")</f>
        <v/>
      </c>
      <c r="Q650" s="22">
        <f>IF(ISNUMBER(AVERAGEIFS(Observed!Q$2:Q$9149,Observed!$A$2:$A$9149,$A650,Observed!$D$2:$D$9149,$D650)),AVERAGEIFS(Observed!Q$2:Q$9149,Observed!$A$2:$A$9149,$A650,Observed!$D$2:$D$9149,$D650),"")</f>
        <v>236.012</v>
      </c>
      <c r="R650" s="22">
        <f>IF(ISNUMBER(AVERAGEIFS(Observed!R$2:R$9149,Observed!$A$2:$A$9149,$A650,Observed!$D$2:$D$9149,$D650)),AVERAGEIFS(Observed!R$2:R$9149,Observed!$A$2:$A$9149,$A650,Observed!$D$2:$D$9149,$D650),"")</f>
        <v>236.012</v>
      </c>
      <c r="S650" s="22">
        <f>IF(ISNUMBER(AVERAGEIFS(Observed!S$2:S$9149,Observed!$A$2:$A$9149,$A650,Observed!$D$2:$D$9149,$D650)),AVERAGEIFS(Observed!S$2:S$9149,Observed!$A$2:$A$9149,$A650,Observed!$D$2:$D$9149,$D650),"")</f>
        <v>848.92000000000007</v>
      </c>
      <c r="T650" s="23" t="str">
        <f>IF(ISNUMBER(AVERAGEIFS(Observed!T$2:T$9149,Observed!$A$2:$A$9149,$A650,Observed!$D$2:$D$9149,$D650)),AVERAGEIFS(Observed!T$2:T$9149,Observed!$A$2:$A$9149,$A650,Observed!$D$2:$D$9149,$D650),"")</f>
        <v/>
      </c>
      <c r="U650" s="23" t="str">
        <f>IF(ISNUMBER(AVERAGEIFS(Observed!U$2:U$9149,Observed!$A$2:$A$9149,$A650,Observed!$D$2:$D$9149,$D650)),AVERAGEIFS(Observed!U$2:U$9149,Observed!$A$2:$A$9149,$A650,Observed!$D$2:$D$9149,$D650),"")</f>
        <v/>
      </c>
      <c r="V650" s="23" t="str">
        <f>IF(ISNUMBER(AVERAGEIFS(Observed!V$2:V$9149,Observed!$A$2:$A$9149,$A650,Observed!$D$2:$D$9149,$D650)),AVERAGEIFS(Observed!V$2:V$9149,Observed!$A$2:$A$9149,$A650,Observed!$D$2:$D$9149,$D650),"")</f>
        <v/>
      </c>
      <c r="W650" s="21" t="str">
        <f>IF(ISNUMBER(AVERAGEIFS(Observed!W$2:W$9149,Observed!$A$2:$A$9149,$A650,Observed!$D$2:$D$9149,$D650)),AVERAGEIFS(Observed!W$2:W$9149,Observed!$A$2:$A$9149,$A650,Observed!$D$2:$D$9149,$D650),"")</f>
        <v/>
      </c>
      <c r="X650" s="35" t="str">
        <f>IF(ISNUMBER(AVERAGEIFS(Observed!X$2:X$9149,Observed!$A$2:$A$9149,$A650,Observed!$D$2:$D$9149,$D650)),AVERAGEIFS(Observed!X$2:X$9149,Observed!$A$2:$A$9149,$A650,Observed!$D$2:$D$9149,$D650),"")</f>
        <v/>
      </c>
      <c r="Y650" s="35" t="str">
        <f>IF(ISNUMBER(AVERAGEIFS(Observed!Y$2:Y$9149,Observed!$A$2:$A$9149,$A650,Observed!$D$2:$D$9149,$D650)),AVERAGEIFS(Observed!Y$2:Y$9149,Observed!$A$2:$A$9149,$A650,Observed!$D$2:$D$9149,$D650),"")</f>
        <v/>
      </c>
      <c r="Z650" s="22" t="str">
        <f>IF(ISNUMBER(AVERAGEIFS(Observed!Z$2:Z$9149,Observed!$A$2:$A$9149,$A650,Observed!$D$2:$D$9149,$D650)),AVERAGEIFS(Observed!Z$2:Z$9149,Observed!$A$2:$A$9149,$A650,Observed!$D$2:$D$9149,$D650),"")</f>
        <v/>
      </c>
      <c r="AA650" s="22" t="str">
        <f>IF(ISNUMBER(AVERAGEIFS(Observed!AA$2:AA$9149,Observed!$A$2:$A$9149,$A650,Observed!$D$2:$D$9149,$D650)),AVERAGEIFS(Observed!AA$2:AA$9149,Observed!$A$2:$A$9149,$A650,Observed!$D$2:$D$9149,$D650),"")</f>
        <v/>
      </c>
      <c r="AB650" s="22" t="str">
        <f>IF(ISNUMBER(AVERAGEIFS(Observed!AB$2:AB$9149,Observed!$A$2:$A$9149,$A650,Observed!$D$2:$D$9149,$D650)),AVERAGEIFS(Observed!AB$2:AB$9149,Observed!$A$2:$A$9149,$A650,Observed!$D$2:$D$9149,$D650),"")</f>
        <v/>
      </c>
      <c r="AC650" s="22">
        <f>IF(ISNUMBER(AVERAGEIFS(Observed!AC$2:AC$9149,Observed!$A$2:$A$9149,$A650,Observed!$D$2:$D$9149,$D650)),AVERAGEIFS(Observed!AC$2:AC$9149,Observed!$A$2:$A$9149,$A650,Observed!$D$2:$D$9149,$D650),"")</f>
        <v>763.55548225989003</v>
      </c>
      <c r="AD650" s="22">
        <f>IF(ISNUMBER(AVERAGEIFS(Observed!AD$2:AD$9149,Observed!$A$2:$A$9149,$A650,Observed!$D$2:$D$9149,$D650)),AVERAGEIFS(Observed!AD$2:AD$9149,Observed!$A$2:$A$9149,$A650,Observed!$D$2:$D$9149,$D650),"")</f>
        <v>76.355548225989011</v>
      </c>
      <c r="AE650" s="22" t="str">
        <f>IF(ISNUMBER(AVERAGEIFS(Observed!AE$2:AE$9149,Observed!$A$2:$A$9149,$A650,Observed!$D$2:$D$9149,$D650)),AVERAGEIFS(Observed!AE$2:AE$9149,Observed!$A$2:$A$9149,$A650,Observed!$D$2:$D$9149,$D650),"")</f>
        <v/>
      </c>
      <c r="AF650" s="22" t="str">
        <f>IF(ISNUMBER(AVERAGEIFS(Observed!AF$2:AF$9149,Observed!$A$2:$A$9149,$A650,Observed!$D$2:$D$9149,$D650)),AVERAGEIFS(Observed!AF$2:AF$9149,Observed!$A$2:$A$9149,$A650,Observed!$D$2:$D$9149,$D650),"")</f>
        <v/>
      </c>
      <c r="AG650" s="22" t="str">
        <f>IF(ISNUMBER(AVERAGEIFS(Observed!AG$2:AG$9149,Observed!$A$2:$A$9149,$A650,Observed!$D$2:$D$9149,$D650)),AVERAGEIFS(Observed!AG$2:AG$9149,Observed!$A$2:$A$9149,$A650,Observed!$D$2:$D$9149,$D650),"")</f>
        <v/>
      </c>
      <c r="AH650" s="22" t="str">
        <f>IF(ISNUMBER(AVERAGEIFS(Observed!AH$2:AH$9149,Observed!$A$2:$A$9149,$A650,Observed!$D$2:$D$9149,$D650)),AVERAGEIFS(Observed!AH$2:AH$9149,Observed!$A$2:$A$9149,$A650,Observed!$D$2:$D$9149,$D650),"")</f>
        <v/>
      </c>
      <c r="AI650" s="22" t="str">
        <f>IF(ISNUMBER(AVERAGEIFS(Observed!AI$2:AI$9149,Observed!$A$2:$A$9149,$A650,Observed!$D$2:$D$9149,$D650)),AVERAGEIFS(Observed!AI$2:AI$9149,Observed!$A$2:$A$9149,$A650,Observed!$D$2:$D$9149,$D650),"")</f>
        <v/>
      </c>
      <c r="AJ650" s="22" t="str">
        <f>IF(ISNUMBER(AVERAGEIFS(Observed!AJ$2:AJ$9149,Observed!$A$2:$A$9149,$A650,Observed!$D$2:$D$9149,$D650)),AVERAGEIFS(Observed!AJ$2:AJ$9149,Observed!$A$2:$A$9149,$A650,Observed!$D$2:$D$9149,$D650),"")</f>
        <v/>
      </c>
      <c r="AK650" s="22" t="str">
        <f>IF(ISNUMBER(AVERAGEIFS(Observed!AK$2:AK$9149,Observed!$A$2:$A$9149,$A650,Observed!$D$2:$D$9149,$D650)),AVERAGEIFS(Observed!AK$2:AK$9149,Observed!$A$2:$A$9149,$A650,Observed!$D$2:$D$9149,$D650),"")</f>
        <v/>
      </c>
      <c r="AL650" s="23" t="str">
        <f>IF(ISNUMBER(AVERAGEIFS(Observed!AL$2:AL$9149,Observed!$A$2:$A$9149,$A650,Observed!$D$2:$D$9149,$D650)),AVERAGEIFS(Observed!AL$2:AL$9149,Observed!$A$2:$A$9149,$A650,Observed!$D$2:$D$9149,$D650),"")</f>
        <v/>
      </c>
      <c r="AM650" s="23" t="str">
        <f>IF(ISNUMBER(AVERAGEIFS(Observed!AM$2:AM$9149,Observed!$A$2:$A$9149,$A650,Observed!$D$2:$D$9149,$D650)),AVERAGEIFS(Observed!AM$2:AM$9149,Observed!$A$2:$A$9149,$A650,Observed!$D$2:$D$9149,$D650),"")</f>
        <v/>
      </c>
      <c r="AN650" s="22" t="str">
        <f>IF(ISNUMBER(AVERAGEIFS(Observed!AN$2:AN$9149,Observed!$A$2:$A$9149,$A650,Observed!$D$2:$D$9149,$D650)),AVERAGEIFS(Observed!AN$2:AN$9149,Observed!$A$2:$A$9149,$A650,Observed!$D$2:$D$9149,$D650),"")</f>
        <v/>
      </c>
      <c r="AO650" s="22" t="str">
        <f>IF(ISNUMBER(AVERAGEIFS(Observed!AO$2:AO$9149,Observed!$A$2:$A$9149,$A650,Observed!$D$2:$D$9149,$D650)),AVERAGEIFS(Observed!AO$2:AO$9149,Observed!$A$2:$A$9149,$A650,Observed!$D$2:$D$9149,$D650),"")</f>
        <v/>
      </c>
      <c r="AP650" s="21" t="str">
        <f>IF(ISNUMBER(AVERAGEIFS(Observed!AP$2:AP$9149,Observed!$A$2:$A$9149,$A650,Observed!$D$2:$D$9149,$D650)),AVERAGEIFS(Observed!AP$2:AP$9149,Observed!$A$2:$A$9149,$A650,Observed!$D$2:$D$9149,$D650),"")</f>
        <v/>
      </c>
      <c r="AQ650" s="22" t="str">
        <f>IF(ISNUMBER(AVERAGEIFS(Observed!AQ$2:AQ$9149,Observed!$A$2:$A$9149,$A650,Observed!$D$2:$D$9149,$D650)),AVERAGEIFS(Observed!AQ$2:AQ$9149,Observed!$A$2:$A$9149,$A650,Observed!$D$2:$D$9149,$D650),"")</f>
        <v/>
      </c>
      <c r="AR650" s="22" t="str">
        <f>IF(ISNUMBER(AVERAGEIFS(Observed!AR$2:AR$9149,Observed!$A$2:$A$9149,$A650,Observed!$D$2:$D$9149,$D650)),AVERAGEIFS(Observed!AR$2:AR$9149,Observed!$A$2:$A$9149,$A650,Observed!$D$2:$D$9149,$D650),"")</f>
        <v/>
      </c>
      <c r="AS650" s="22" t="str">
        <f>IF(ISNUMBER(AVERAGEIFS(Observed!AS$2:AS$9149,Observed!$A$2:$A$9149,$A650,Observed!$D$2:$D$9149,$D650)),AVERAGEIFS(Observed!AS$2:AS$9149,Observed!$A$2:$A$9149,$A650,Observed!$D$2:$D$9149,$D650),"")</f>
        <v/>
      </c>
      <c r="AT650" s="22" t="str">
        <f>IF(ISNUMBER(AVERAGEIFS(Observed!AT$2:AT$9149,Observed!$A$2:$A$9149,$A650,Observed!$D$2:$D$9149,$D650)),AVERAGEIFS(Observed!AT$2:AT$9149,Observed!$A$2:$A$9149,$A650,Observed!$D$2:$D$9149,$D650),"")</f>
        <v/>
      </c>
      <c r="AU650" s="22" t="str">
        <f>IF(ISNUMBER(AVERAGEIFS(Observed!AU$2:AU$9149,Observed!$A$2:$A$9149,$A650,Observed!$D$2:$D$9149,$D650)),AVERAGEIFS(Observed!AU$2:AU$9149,Observed!$A$2:$A$9149,$A650,Observed!$D$2:$D$9149,$D650),"")</f>
        <v/>
      </c>
      <c r="AV650" s="2">
        <f>COUNTIFS(Observed!$A$2:$A$9149,$A650,Observed!$D$2:$D$9149,$D650)</f>
        <v>5</v>
      </c>
      <c r="AW650" s="2">
        <f t="shared" si="10"/>
        <v>5</v>
      </c>
    </row>
    <row r="651" spans="1:49" x14ac:dyDescent="0.25">
      <c r="A651" t="s">
        <v>96</v>
      </c>
      <c r="B651" t="s">
        <v>116</v>
      </c>
      <c r="C651" t="s">
        <v>30</v>
      </c>
      <c r="D651" s="3">
        <v>40948</v>
      </c>
      <c r="E651">
        <v>1</v>
      </c>
      <c r="G651" t="s">
        <v>110</v>
      </c>
      <c r="K651" s="24" t="s">
        <v>76</v>
      </c>
      <c r="N651" s="2"/>
      <c r="O651" s="21" t="str">
        <f>IF(ISNUMBER(AVERAGEIFS(Observed!O$2:O$9149,Observed!$A$2:$A$9149,$A651,Observed!$D$2:$D$9149,$D651)),AVERAGEIFS(Observed!O$2:O$9149,Observed!$A$2:$A$9149,$A651,Observed!$D$2:$D$9149,$D651),"")</f>
        <v/>
      </c>
      <c r="P651" s="22" t="str">
        <f>IF(ISNUMBER(AVERAGEIFS(Observed!P$2:P$9149,Observed!$A$2:$A$9149,$A651,Observed!$D$2:$D$9149,$D651)),AVERAGEIFS(Observed!P$2:P$9149,Observed!$A$2:$A$9149,$A651,Observed!$D$2:$D$9149,$D651),"")</f>
        <v/>
      </c>
      <c r="Q651" s="22">
        <f>IF(ISNUMBER(AVERAGEIFS(Observed!Q$2:Q$9149,Observed!$A$2:$A$9149,$A651,Observed!$D$2:$D$9149,$D651)),AVERAGEIFS(Observed!Q$2:Q$9149,Observed!$A$2:$A$9149,$A651,Observed!$D$2:$D$9149,$D651),"")</f>
        <v>163.11000000000001</v>
      </c>
      <c r="R651" s="22">
        <f>IF(ISNUMBER(AVERAGEIFS(Observed!R$2:R$9149,Observed!$A$2:$A$9149,$A651,Observed!$D$2:$D$9149,$D651)),AVERAGEIFS(Observed!R$2:R$9149,Observed!$A$2:$A$9149,$A651,Observed!$D$2:$D$9149,$D651),"")</f>
        <v>163.11000000000001</v>
      </c>
      <c r="S651" s="22">
        <f>IF(ISNUMBER(AVERAGEIFS(Observed!S$2:S$9149,Observed!$A$2:$A$9149,$A651,Observed!$D$2:$D$9149,$D651)),AVERAGEIFS(Observed!S$2:S$9149,Observed!$A$2:$A$9149,$A651,Observed!$D$2:$D$9149,$D651),"")</f>
        <v>1012.0300000000001</v>
      </c>
      <c r="T651" s="23" t="str">
        <f>IF(ISNUMBER(AVERAGEIFS(Observed!T$2:T$9149,Observed!$A$2:$A$9149,$A651,Observed!$D$2:$D$9149,$D651)),AVERAGEIFS(Observed!T$2:T$9149,Observed!$A$2:$A$9149,$A651,Observed!$D$2:$D$9149,$D651),"")</f>
        <v/>
      </c>
      <c r="U651" s="23" t="str">
        <f>IF(ISNUMBER(AVERAGEIFS(Observed!U$2:U$9149,Observed!$A$2:$A$9149,$A651,Observed!$D$2:$D$9149,$D651)),AVERAGEIFS(Observed!U$2:U$9149,Observed!$A$2:$A$9149,$A651,Observed!$D$2:$D$9149,$D651),"")</f>
        <v/>
      </c>
      <c r="V651" s="23" t="str">
        <f>IF(ISNUMBER(AVERAGEIFS(Observed!V$2:V$9149,Observed!$A$2:$A$9149,$A651,Observed!$D$2:$D$9149,$D651)),AVERAGEIFS(Observed!V$2:V$9149,Observed!$A$2:$A$9149,$A651,Observed!$D$2:$D$9149,$D651),"")</f>
        <v/>
      </c>
      <c r="W651" s="21" t="str">
        <f>IF(ISNUMBER(AVERAGEIFS(Observed!W$2:W$9149,Observed!$A$2:$A$9149,$A651,Observed!$D$2:$D$9149,$D651)),AVERAGEIFS(Observed!W$2:W$9149,Observed!$A$2:$A$9149,$A651,Observed!$D$2:$D$9149,$D651),"")</f>
        <v/>
      </c>
      <c r="X651" s="35" t="str">
        <f>IF(ISNUMBER(AVERAGEIFS(Observed!X$2:X$9149,Observed!$A$2:$A$9149,$A651,Observed!$D$2:$D$9149,$D651)),AVERAGEIFS(Observed!X$2:X$9149,Observed!$A$2:$A$9149,$A651,Observed!$D$2:$D$9149,$D651),"")</f>
        <v/>
      </c>
      <c r="Y651" s="35" t="str">
        <f>IF(ISNUMBER(AVERAGEIFS(Observed!Y$2:Y$9149,Observed!$A$2:$A$9149,$A651,Observed!$D$2:$D$9149,$D651)),AVERAGEIFS(Observed!Y$2:Y$9149,Observed!$A$2:$A$9149,$A651,Observed!$D$2:$D$9149,$D651),"")</f>
        <v/>
      </c>
      <c r="Z651" s="22" t="str">
        <f>IF(ISNUMBER(AVERAGEIFS(Observed!Z$2:Z$9149,Observed!$A$2:$A$9149,$A651,Observed!$D$2:$D$9149,$D651)),AVERAGEIFS(Observed!Z$2:Z$9149,Observed!$A$2:$A$9149,$A651,Observed!$D$2:$D$9149,$D651),"")</f>
        <v/>
      </c>
      <c r="AA651" s="22" t="str">
        <f>IF(ISNUMBER(AVERAGEIFS(Observed!AA$2:AA$9149,Observed!$A$2:$A$9149,$A651,Observed!$D$2:$D$9149,$D651)),AVERAGEIFS(Observed!AA$2:AA$9149,Observed!$A$2:$A$9149,$A651,Observed!$D$2:$D$9149,$D651),"")</f>
        <v/>
      </c>
      <c r="AB651" s="22" t="str">
        <f>IF(ISNUMBER(AVERAGEIFS(Observed!AB$2:AB$9149,Observed!$A$2:$A$9149,$A651,Observed!$D$2:$D$9149,$D651)),AVERAGEIFS(Observed!AB$2:AB$9149,Observed!$A$2:$A$9149,$A651,Observed!$D$2:$D$9149,$D651),"")</f>
        <v/>
      </c>
      <c r="AC651" s="22">
        <f>IF(ISNUMBER(AVERAGEIFS(Observed!AC$2:AC$9149,Observed!$A$2:$A$9149,$A651,Observed!$D$2:$D$9149,$D651)),AVERAGEIFS(Observed!AC$2:AC$9149,Observed!$A$2:$A$9149,$A651,Observed!$D$2:$D$9149,$D651),"")</f>
        <v>1402.0670993107105</v>
      </c>
      <c r="AD651" s="22">
        <f>IF(ISNUMBER(AVERAGEIFS(Observed!AD$2:AD$9149,Observed!$A$2:$A$9149,$A651,Observed!$D$2:$D$9149,$D651)),AVERAGEIFS(Observed!AD$2:AD$9149,Observed!$A$2:$A$9149,$A651,Observed!$D$2:$D$9149,$D651),"")</f>
        <v>140.20670993107106</v>
      </c>
      <c r="AE651" s="22" t="str">
        <f>IF(ISNUMBER(AVERAGEIFS(Observed!AE$2:AE$9149,Observed!$A$2:$A$9149,$A651,Observed!$D$2:$D$9149,$D651)),AVERAGEIFS(Observed!AE$2:AE$9149,Observed!$A$2:$A$9149,$A651,Observed!$D$2:$D$9149,$D651),"")</f>
        <v/>
      </c>
      <c r="AF651" s="22" t="str">
        <f>IF(ISNUMBER(AVERAGEIFS(Observed!AF$2:AF$9149,Observed!$A$2:$A$9149,$A651,Observed!$D$2:$D$9149,$D651)),AVERAGEIFS(Observed!AF$2:AF$9149,Observed!$A$2:$A$9149,$A651,Observed!$D$2:$D$9149,$D651),"")</f>
        <v/>
      </c>
      <c r="AG651" s="22" t="str">
        <f>IF(ISNUMBER(AVERAGEIFS(Observed!AG$2:AG$9149,Observed!$A$2:$A$9149,$A651,Observed!$D$2:$D$9149,$D651)),AVERAGEIFS(Observed!AG$2:AG$9149,Observed!$A$2:$A$9149,$A651,Observed!$D$2:$D$9149,$D651),"")</f>
        <v/>
      </c>
      <c r="AH651" s="22" t="str">
        <f>IF(ISNUMBER(AVERAGEIFS(Observed!AH$2:AH$9149,Observed!$A$2:$A$9149,$A651,Observed!$D$2:$D$9149,$D651)),AVERAGEIFS(Observed!AH$2:AH$9149,Observed!$A$2:$A$9149,$A651,Observed!$D$2:$D$9149,$D651),"")</f>
        <v/>
      </c>
      <c r="AI651" s="22" t="str">
        <f>IF(ISNUMBER(AVERAGEIFS(Observed!AI$2:AI$9149,Observed!$A$2:$A$9149,$A651,Observed!$D$2:$D$9149,$D651)),AVERAGEIFS(Observed!AI$2:AI$9149,Observed!$A$2:$A$9149,$A651,Observed!$D$2:$D$9149,$D651),"")</f>
        <v/>
      </c>
      <c r="AJ651" s="22" t="str">
        <f>IF(ISNUMBER(AVERAGEIFS(Observed!AJ$2:AJ$9149,Observed!$A$2:$A$9149,$A651,Observed!$D$2:$D$9149,$D651)),AVERAGEIFS(Observed!AJ$2:AJ$9149,Observed!$A$2:$A$9149,$A651,Observed!$D$2:$D$9149,$D651),"")</f>
        <v/>
      </c>
      <c r="AK651" s="22" t="str">
        <f>IF(ISNUMBER(AVERAGEIFS(Observed!AK$2:AK$9149,Observed!$A$2:$A$9149,$A651,Observed!$D$2:$D$9149,$D651)),AVERAGEIFS(Observed!AK$2:AK$9149,Observed!$A$2:$A$9149,$A651,Observed!$D$2:$D$9149,$D651),"")</f>
        <v/>
      </c>
      <c r="AL651" s="23" t="str">
        <f>IF(ISNUMBER(AVERAGEIFS(Observed!AL$2:AL$9149,Observed!$A$2:$A$9149,$A651,Observed!$D$2:$D$9149,$D651)),AVERAGEIFS(Observed!AL$2:AL$9149,Observed!$A$2:$A$9149,$A651,Observed!$D$2:$D$9149,$D651),"")</f>
        <v/>
      </c>
      <c r="AM651" s="23" t="str">
        <f>IF(ISNUMBER(AVERAGEIFS(Observed!AM$2:AM$9149,Observed!$A$2:$A$9149,$A651,Observed!$D$2:$D$9149,$D651)),AVERAGEIFS(Observed!AM$2:AM$9149,Observed!$A$2:$A$9149,$A651,Observed!$D$2:$D$9149,$D651),"")</f>
        <v/>
      </c>
      <c r="AN651" s="22" t="str">
        <f>IF(ISNUMBER(AVERAGEIFS(Observed!AN$2:AN$9149,Observed!$A$2:$A$9149,$A651,Observed!$D$2:$D$9149,$D651)),AVERAGEIFS(Observed!AN$2:AN$9149,Observed!$A$2:$A$9149,$A651,Observed!$D$2:$D$9149,$D651),"")</f>
        <v/>
      </c>
      <c r="AO651" s="22" t="str">
        <f>IF(ISNUMBER(AVERAGEIFS(Observed!AO$2:AO$9149,Observed!$A$2:$A$9149,$A651,Observed!$D$2:$D$9149,$D651)),AVERAGEIFS(Observed!AO$2:AO$9149,Observed!$A$2:$A$9149,$A651,Observed!$D$2:$D$9149,$D651),"")</f>
        <v/>
      </c>
      <c r="AP651" s="21" t="str">
        <f>IF(ISNUMBER(AVERAGEIFS(Observed!AP$2:AP$9149,Observed!$A$2:$A$9149,$A651,Observed!$D$2:$D$9149,$D651)),AVERAGEIFS(Observed!AP$2:AP$9149,Observed!$A$2:$A$9149,$A651,Observed!$D$2:$D$9149,$D651),"")</f>
        <v/>
      </c>
      <c r="AQ651" s="22" t="str">
        <f>IF(ISNUMBER(AVERAGEIFS(Observed!AQ$2:AQ$9149,Observed!$A$2:$A$9149,$A651,Observed!$D$2:$D$9149,$D651)),AVERAGEIFS(Observed!AQ$2:AQ$9149,Observed!$A$2:$A$9149,$A651,Observed!$D$2:$D$9149,$D651),"")</f>
        <v/>
      </c>
      <c r="AR651" s="22" t="str">
        <f>IF(ISNUMBER(AVERAGEIFS(Observed!AR$2:AR$9149,Observed!$A$2:$A$9149,$A651,Observed!$D$2:$D$9149,$D651)),AVERAGEIFS(Observed!AR$2:AR$9149,Observed!$A$2:$A$9149,$A651,Observed!$D$2:$D$9149,$D651),"")</f>
        <v/>
      </c>
      <c r="AS651" s="22" t="str">
        <f>IF(ISNUMBER(AVERAGEIFS(Observed!AS$2:AS$9149,Observed!$A$2:$A$9149,$A651,Observed!$D$2:$D$9149,$D651)),AVERAGEIFS(Observed!AS$2:AS$9149,Observed!$A$2:$A$9149,$A651,Observed!$D$2:$D$9149,$D651),"")</f>
        <v/>
      </c>
      <c r="AT651" s="22" t="str">
        <f>IF(ISNUMBER(AVERAGEIFS(Observed!AT$2:AT$9149,Observed!$A$2:$A$9149,$A651,Observed!$D$2:$D$9149,$D651)),AVERAGEIFS(Observed!AT$2:AT$9149,Observed!$A$2:$A$9149,$A651,Observed!$D$2:$D$9149,$D651),"")</f>
        <v/>
      </c>
      <c r="AU651" s="22" t="str">
        <f>IF(ISNUMBER(AVERAGEIFS(Observed!AU$2:AU$9149,Observed!$A$2:$A$9149,$A651,Observed!$D$2:$D$9149,$D651)),AVERAGEIFS(Observed!AU$2:AU$9149,Observed!$A$2:$A$9149,$A651,Observed!$D$2:$D$9149,$D651),"")</f>
        <v/>
      </c>
      <c r="AV651" s="2">
        <f>COUNTIFS(Observed!$A$2:$A$9149,$A651,Observed!$D$2:$D$9149,$D651)</f>
        <v>5</v>
      </c>
      <c r="AW651" s="2">
        <f t="shared" si="10"/>
        <v>5</v>
      </c>
    </row>
    <row r="652" spans="1:49" x14ac:dyDescent="0.25">
      <c r="A652" t="s">
        <v>96</v>
      </c>
      <c r="B652" t="s">
        <v>116</v>
      </c>
      <c r="C652" t="s">
        <v>30</v>
      </c>
      <c r="D652" s="3">
        <v>40983</v>
      </c>
      <c r="E652">
        <v>1</v>
      </c>
      <c r="G652" t="s">
        <v>110</v>
      </c>
      <c r="K652" s="24" t="s">
        <v>76</v>
      </c>
      <c r="N652" s="2"/>
      <c r="O652" s="21" t="str">
        <f>IF(ISNUMBER(AVERAGEIFS(Observed!O$2:O$9149,Observed!$A$2:$A$9149,$A652,Observed!$D$2:$D$9149,$D652)),AVERAGEIFS(Observed!O$2:O$9149,Observed!$A$2:$A$9149,$A652,Observed!$D$2:$D$9149,$D652),"")</f>
        <v/>
      </c>
      <c r="P652" s="22" t="str">
        <f>IF(ISNUMBER(AVERAGEIFS(Observed!P$2:P$9149,Observed!$A$2:$A$9149,$A652,Observed!$D$2:$D$9149,$D652)),AVERAGEIFS(Observed!P$2:P$9149,Observed!$A$2:$A$9149,$A652,Observed!$D$2:$D$9149,$D652),"")</f>
        <v/>
      </c>
      <c r="Q652" s="22">
        <f>IF(ISNUMBER(AVERAGEIFS(Observed!Q$2:Q$9149,Observed!$A$2:$A$9149,$A652,Observed!$D$2:$D$9149,$D652)),AVERAGEIFS(Observed!Q$2:Q$9149,Observed!$A$2:$A$9149,$A652,Observed!$D$2:$D$9149,$D652),"")</f>
        <v>124.25399999999999</v>
      </c>
      <c r="R652" s="22">
        <f>IF(ISNUMBER(AVERAGEIFS(Observed!R$2:R$9149,Observed!$A$2:$A$9149,$A652,Observed!$D$2:$D$9149,$D652)),AVERAGEIFS(Observed!R$2:R$9149,Observed!$A$2:$A$9149,$A652,Observed!$D$2:$D$9149,$D652),"")</f>
        <v>124.25399999999999</v>
      </c>
      <c r="S652" s="22">
        <f>IF(ISNUMBER(AVERAGEIFS(Observed!S$2:S$9149,Observed!$A$2:$A$9149,$A652,Observed!$D$2:$D$9149,$D652)),AVERAGEIFS(Observed!S$2:S$9149,Observed!$A$2:$A$9149,$A652,Observed!$D$2:$D$9149,$D652),"")</f>
        <v>1136.2840000000001</v>
      </c>
      <c r="T652" s="23" t="str">
        <f>IF(ISNUMBER(AVERAGEIFS(Observed!T$2:T$9149,Observed!$A$2:$A$9149,$A652,Observed!$D$2:$D$9149,$D652)),AVERAGEIFS(Observed!T$2:T$9149,Observed!$A$2:$A$9149,$A652,Observed!$D$2:$D$9149,$D652),"")</f>
        <v/>
      </c>
      <c r="U652" s="23" t="str">
        <f>IF(ISNUMBER(AVERAGEIFS(Observed!U$2:U$9149,Observed!$A$2:$A$9149,$A652,Observed!$D$2:$D$9149,$D652)),AVERAGEIFS(Observed!U$2:U$9149,Observed!$A$2:$A$9149,$A652,Observed!$D$2:$D$9149,$D652),"")</f>
        <v/>
      </c>
      <c r="V652" s="23" t="str">
        <f>IF(ISNUMBER(AVERAGEIFS(Observed!V$2:V$9149,Observed!$A$2:$A$9149,$A652,Observed!$D$2:$D$9149,$D652)),AVERAGEIFS(Observed!V$2:V$9149,Observed!$A$2:$A$9149,$A652,Observed!$D$2:$D$9149,$D652),"")</f>
        <v/>
      </c>
      <c r="W652" s="21" t="str">
        <f>IF(ISNUMBER(AVERAGEIFS(Observed!W$2:W$9149,Observed!$A$2:$A$9149,$A652,Observed!$D$2:$D$9149,$D652)),AVERAGEIFS(Observed!W$2:W$9149,Observed!$A$2:$A$9149,$A652,Observed!$D$2:$D$9149,$D652),"")</f>
        <v/>
      </c>
      <c r="X652" s="35" t="str">
        <f>IF(ISNUMBER(AVERAGEIFS(Observed!X$2:X$9149,Observed!$A$2:$A$9149,$A652,Observed!$D$2:$D$9149,$D652)),AVERAGEIFS(Observed!X$2:X$9149,Observed!$A$2:$A$9149,$A652,Observed!$D$2:$D$9149,$D652),"")</f>
        <v/>
      </c>
      <c r="Y652" s="35" t="str">
        <f>IF(ISNUMBER(AVERAGEIFS(Observed!Y$2:Y$9149,Observed!$A$2:$A$9149,$A652,Observed!$D$2:$D$9149,$D652)),AVERAGEIFS(Observed!Y$2:Y$9149,Observed!$A$2:$A$9149,$A652,Observed!$D$2:$D$9149,$D652),"")</f>
        <v/>
      </c>
      <c r="Z652" s="22" t="str">
        <f>IF(ISNUMBER(AVERAGEIFS(Observed!Z$2:Z$9149,Observed!$A$2:$A$9149,$A652,Observed!$D$2:$D$9149,$D652)),AVERAGEIFS(Observed!Z$2:Z$9149,Observed!$A$2:$A$9149,$A652,Observed!$D$2:$D$9149,$D652),"")</f>
        <v/>
      </c>
      <c r="AA652" s="22" t="str">
        <f>IF(ISNUMBER(AVERAGEIFS(Observed!AA$2:AA$9149,Observed!$A$2:$A$9149,$A652,Observed!$D$2:$D$9149,$D652)),AVERAGEIFS(Observed!AA$2:AA$9149,Observed!$A$2:$A$9149,$A652,Observed!$D$2:$D$9149,$D652),"")</f>
        <v/>
      </c>
      <c r="AB652" s="22" t="str">
        <f>IF(ISNUMBER(AVERAGEIFS(Observed!AB$2:AB$9149,Observed!$A$2:$A$9149,$A652,Observed!$D$2:$D$9149,$D652)),AVERAGEIFS(Observed!AB$2:AB$9149,Observed!$A$2:$A$9149,$A652,Observed!$D$2:$D$9149,$D652),"")</f>
        <v/>
      </c>
      <c r="AC652" s="22">
        <f>IF(ISNUMBER(AVERAGEIFS(Observed!AC$2:AC$9149,Observed!$A$2:$A$9149,$A652,Observed!$D$2:$D$9149,$D652)),AVERAGEIFS(Observed!AC$2:AC$9149,Observed!$A$2:$A$9149,$A652,Observed!$D$2:$D$9149,$D652),"")</f>
        <v>1046.6107174338701</v>
      </c>
      <c r="AD652" s="22">
        <f>IF(ISNUMBER(AVERAGEIFS(Observed!AD$2:AD$9149,Observed!$A$2:$A$9149,$A652,Observed!$D$2:$D$9149,$D652)),AVERAGEIFS(Observed!AD$2:AD$9149,Observed!$A$2:$A$9149,$A652,Observed!$D$2:$D$9149,$D652),"")</f>
        <v>104.66107174338704</v>
      </c>
      <c r="AE652" s="22" t="str">
        <f>IF(ISNUMBER(AVERAGEIFS(Observed!AE$2:AE$9149,Observed!$A$2:$A$9149,$A652,Observed!$D$2:$D$9149,$D652)),AVERAGEIFS(Observed!AE$2:AE$9149,Observed!$A$2:$A$9149,$A652,Observed!$D$2:$D$9149,$D652),"")</f>
        <v/>
      </c>
      <c r="AF652" s="22" t="str">
        <f>IF(ISNUMBER(AVERAGEIFS(Observed!AF$2:AF$9149,Observed!$A$2:$A$9149,$A652,Observed!$D$2:$D$9149,$D652)),AVERAGEIFS(Observed!AF$2:AF$9149,Observed!$A$2:$A$9149,$A652,Observed!$D$2:$D$9149,$D652),"")</f>
        <v/>
      </c>
      <c r="AG652" s="22" t="str">
        <f>IF(ISNUMBER(AVERAGEIFS(Observed!AG$2:AG$9149,Observed!$A$2:$A$9149,$A652,Observed!$D$2:$D$9149,$D652)),AVERAGEIFS(Observed!AG$2:AG$9149,Observed!$A$2:$A$9149,$A652,Observed!$D$2:$D$9149,$D652),"")</f>
        <v/>
      </c>
      <c r="AH652" s="22" t="str">
        <f>IF(ISNUMBER(AVERAGEIFS(Observed!AH$2:AH$9149,Observed!$A$2:$A$9149,$A652,Observed!$D$2:$D$9149,$D652)),AVERAGEIFS(Observed!AH$2:AH$9149,Observed!$A$2:$A$9149,$A652,Observed!$D$2:$D$9149,$D652),"")</f>
        <v/>
      </c>
      <c r="AI652" s="22" t="str">
        <f>IF(ISNUMBER(AVERAGEIFS(Observed!AI$2:AI$9149,Observed!$A$2:$A$9149,$A652,Observed!$D$2:$D$9149,$D652)),AVERAGEIFS(Observed!AI$2:AI$9149,Observed!$A$2:$A$9149,$A652,Observed!$D$2:$D$9149,$D652),"")</f>
        <v/>
      </c>
      <c r="AJ652" s="22" t="str">
        <f>IF(ISNUMBER(AVERAGEIFS(Observed!AJ$2:AJ$9149,Observed!$A$2:$A$9149,$A652,Observed!$D$2:$D$9149,$D652)),AVERAGEIFS(Observed!AJ$2:AJ$9149,Observed!$A$2:$A$9149,$A652,Observed!$D$2:$D$9149,$D652),"")</f>
        <v/>
      </c>
      <c r="AK652" s="22" t="str">
        <f>IF(ISNUMBER(AVERAGEIFS(Observed!AK$2:AK$9149,Observed!$A$2:$A$9149,$A652,Observed!$D$2:$D$9149,$D652)),AVERAGEIFS(Observed!AK$2:AK$9149,Observed!$A$2:$A$9149,$A652,Observed!$D$2:$D$9149,$D652),"")</f>
        <v/>
      </c>
      <c r="AL652" s="23" t="str">
        <f>IF(ISNUMBER(AVERAGEIFS(Observed!AL$2:AL$9149,Observed!$A$2:$A$9149,$A652,Observed!$D$2:$D$9149,$D652)),AVERAGEIFS(Observed!AL$2:AL$9149,Observed!$A$2:$A$9149,$A652,Observed!$D$2:$D$9149,$D652),"")</f>
        <v/>
      </c>
      <c r="AM652" s="23" t="str">
        <f>IF(ISNUMBER(AVERAGEIFS(Observed!AM$2:AM$9149,Observed!$A$2:$A$9149,$A652,Observed!$D$2:$D$9149,$D652)),AVERAGEIFS(Observed!AM$2:AM$9149,Observed!$A$2:$A$9149,$A652,Observed!$D$2:$D$9149,$D652),"")</f>
        <v/>
      </c>
      <c r="AN652" s="22" t="str">
        <f>IF(ISNUMBER(AVERAGEIFS(Observed!AN$2:AN$9149,Observed!$A$2:$A$9149,$A652,Observed!$D$2:$D$9149,$D652)),AVERAGEIFS(Observed!AN$2:AN$9149,Observed!$A$2:$A$9149,$A652,Observed!$D$2:$D$9149,$D652),"")</f>
        <v/>
      </c>
      <c r="AO652" s="22" t="str">
        <f>IF(ISNUMBER(AVERAGEIFS(Observed!AO$2:AO$9149,Observed!$A$2:$A$9149,$A652,Observed!$D$2:$D$9149,$D652)),AVERAGEIFS(Observed!AO$2:AO$9149,Observed!$A$2:$A$9149,$A652,Observed!$D$2:$D$9149,$D652),"")</f>
        <v/>
      </c>
      <c r="AP652" s="21" t="str">
        <f>IF(ISNUMBER(AVERAGEIFS(Observed!AP$2:AP$9149,Observed!$A$2:$A$9149,$A652,Observed!$D$2:$D$9149,$D652)),AVERAGEIFS(Observed!AP$2:AP$9149,Observed!$A$2:$A$9149,$A652,Observed!$D$2:$D$9149,$D652),"")</f>
        <v/>
      </c>
      <c r="AQ652" s="22" t="str">
        <f>IF(ISNUMBER(AVERAGEIFS(Observed!AQ$2:AQ$9149,Observed!$A$2:$A$9149,$A652,Observed!$D$2:$D$9149,$D652)),AVERAGEIFS(Observed!AQ$2:AQ$9149,Observed!$A$2:$A$9149,$A652,Observed!$D$2:$D$9149,$D652),"")</f>
        <v/>
      </c>
      <c r="AR652" s="22" t="str">
        <f>IF(ISNUMBER(AVERAGEIFS(Observed!AR$2:AR$9149,Observed!$A$2:$A$9149,$A652,Observed!$D$2:$D$9149,$D652)),AVERAGEIFS(Observed!AR$2:AR$9149,Observed!$A$2:$A$9149,$A652,Observed!$D$2:$D$9149,$D652),"")</f>
        <v/>
      </c>
      <c r="AS652" s="22" t="str">
        <f>IF(ISNUMBER(AVERAGEIFS(Observed!AS$2:AS$9149,Observed!$A$2:$A$9149,$A652,Observed!$D$2:$D$9149,$D652)),AVERAGEIFS(Observed!AS$2:AS$9149,Observed!$A$2:$A$9149,$A652,Observed!$D$2:$D$9149,$D652),"")</f>
        <v/>
      </c>
      <c r="AT652" s="22" t="str">
        <f>IF(ISNUMBER(AVERAGEIFS(Observed!AT$2:AT$9149,Observed!$A$2:$A$9149,$A652,Observed!$D$2:$D$9149,$D652)),AVERAGEIFS(Observed!AT$2:AT$9149,Observed!$A$2:$A$9149,$A652,Observed!$D$2:$D$9149,$D652),"")</f>
        <v/>
      </c>
      <c r="AU652" s="22" t="str">
        <f>IF(ISNUMBER(AVERAGEIFS(Observed!AU$2:AU$9149,Observed!$A$2:$A$9149,$A652,Observed!$D$2:$D$9149,$D652)),AVERAGEIFS(Observed!AU$2:AU$9149,Observed!$A$2:$A$9149,$A652,Observed!$D$2:$D$9149,$D652),"")</f>
        <v/>
      </c>
      <c r="AV652" s="2">
        <f>COUNTIFS(Observed!$A$2:$A$9149,$A652,Observed!$D$2:$D$9149,$D652)</f>
        <v>5</v>
      </c>
      <c r="AW652" s="2">
        <f t="shared" si="10"/>
        <v>5</v>
      </c>
    </row>
    <row r="653" spans="1:49" x14ac:dyDescent="0.25">
      <c r="A653" t="s">
        <v>96</v>
      </c>
      <c r="B653" t="s">
        <v>116</v>
      </c>
      <c r="C653" t="s">
        <v>30</v>
      </c>
      <c r="D653" s="3">
        <v>41025</v>
      </c>
      <c r="E653">
        <v>1</v>
      </c>
      <c r="G653" t="s">
        <v>110</v>
      </c>
      <c r="K653" s="24" t="s">
        <v>76</v>
      </c>
      <c r="N653" s="2"/>
      <c r="O653" s="21" t="str">
        <f>IF(ISNUMBER(AVERAGEIFS(Observed!O$2:O$9149,Observed!$A$2:$A$9149,$A653,Observed!$D$2:$D$9149,$D653)),AVERAGEIFS(Observed!O$2:O$9149,Observed!$A$2:$A$9149,$A653,Observed!$D$2:$D$9149,$D653),"")</f>
        <v/>
      </c>
      <c r="P653" s="22" t="str">
        <f>IF(ISNUMBER(AVERAGEIFS(Observed!P$2:P$9149,Observed!$A$2:$A$9149,$A653,Observed!$D$2:$D$9149,$D653)),AVERAGEIFS(Observed!P$2:P$9149,Observed!$A$2:$A$9149,$A653,Observed!$D$2:$D$9149,$D653),"")</f>
        <v/>
      </c>
      <c r="Q653" s="22">
        <f>IF(ISNUMBER(AVERAGEIFS(Observed!Q$2:Q$9149,Observed!$A$2:$A$9149,$A653,Observed!$D$2:$D$9149,$D653)),AVERAGEIFS(Observed!Q$2:Q$9149,Observed!$A$2:$A$9149,$A653,Observed!$D$2:$D$9149,$D653),"")</f>
        <v>39.677499999999995</v>
      </c>
      <c r="R653" s="22">
        <f>IF(ISNUMBER(AVERAGEIFS(Observed!R$2:R$9149,Observed!$A$2:$A$9149,$A653,Observed!$D$2:$D$9149,$D653)),AVERAGEIFS(Observed!R$2:R$9149,Observed!$A$2:$A$9149,$A653,Observed!$D$2:$D$9149,$D653),"")</f>
        <v>39.677499999999995</v>
      </c>
      <c r="S653" s="22">
        <f>IF(ISNUMBER(AVERAGEIFS(Observed!S$2:S$9149,Observed!$A$2:$A$9149,$A653,Observed!$D$2:$D$9149,$D653)),AVERAGEIFS(Observed!S$2:S$9149,Observed!$A$2:$A$9149,$A653,Observed!$D$2:$D$9149,$D653),"")</f>
        <v>1129.8825000000002</v>
      </c>
      <c r="T653" s="23" t="str">
        <f>IF(ISNUMBER(AVERAGEIFS(Observed!T$2:T$9149,Observed!$A$2:$A$9149,$A653,Observed!$D$2:$D$9149,$D653)),AVERAGEIFS(Observed!T$2:T$9149,Observed!$A$2:$A$9149,$A653,Observed!$D$2:$D$9149,$D653),"")</f>
        <v/>
      </c>
      <c r="U653" s="23" t="str">
        <f>IF(ISNUMBER(AVERAGEIFS(Observed!U$2:U$9149,Observed!$A$2:$A$9149,$A653,Observed!$D$2:$D$9149,$D653)),AVERAGEIFS(Observed!U$2:U$9149,Observed!$A$2:$A$9149,$A653,Observed!$D$2:$D$9149,$D653),"")</f>
        <v/>
      </c>
      <c r="V653" s="23" t="str">
        <f>IF(ISNUMBER(AVERAGEIFS(Observed!V$2:V$9149,Observed!$A$2:$A$9149,$A653,Observed!$D$2:$D$9149,$D653)),AVERAGEIFS(Observed!V$2:V$9149,Observed!$A$2:$A$9149,$A653,Observed!$D$2:$D$9149,$D653),"")</f>
        <v/>
      </c>
      <c r="W653" s="21" t="str">
        <f>IF(ISNUMBER(AVERAGEIFS(Observed!W$2:W$9149,Observed!$A$2:$A$9149,$A653,Observed!$D$2:$D$9149,$D653)),AVERAGEIFS(Observed!W$2:W$9149,Observed!$A$2:$A$9149,$A653,Observed!$D$2:$D$9149,$D653),"")</f>
        <v/>
      </c>
      <c r="X653" s="35" t="str">
        <f>IF(ISNUMBER(AVERAGEIFS(Observed!X$2:X$9149,Observed!$A$2:$A$9149,$A653,Observed!$D$2:$D$9149,$D653)),AVERAGEIFS(Observed!X$2:X$9149,Observed!$A$2:$A$9149,$A653,Observed!$D$2:$D$9149,$D653),"")</f>
        <v/>
      </c>
      <c r="Y653" s="35" t="str">
        <f>IF(ISNUMBER(AVERAGEIFS(Observed!Y$2:Y$9149,Observed!$A$2:$A$9149,$A653,Observed!$D$2:$D$9149,$D653)),AVERAGEIFS(Observed!Y$2:Y$9149,Observed!$A$2:$A$9149,$A653,Observed!$D$2:$D$9149,$D653),"")</f>
        <v/>
      </c>
      <c r="Z653" s="22" t="str">
        <f>IF(ISNUMBER(AVERAGEIFS(Observed!Z$2:Z$9149,Observed!$A$2:$A$9149,$A653,Observed!$D$2:$D$9149,$D653)),AVERAGEIFS(Observed!Z$2:Z$9149,Observed!$A$2:$A$9149,$A653,Observed!$D$2:$D$9149,$D653),"")</f>
        <v/>
      </c>
      <c r="AA653" s="22" t="str">
        <f>IF(ISNUMBER(AVERAGEIFS(Observed!AA$2:AA$9149,Observed!$A$2:$A$9149,$A653,Observed!$D$2:$D$9149,$D653)),AVERAGEIFS(Observed!AA$2:AA$9149,Observed!$A$2:$A$9149,$A653,Observed!$D$2:$D$9149,$D653),"")</f>
        <v/>
      </c>
      <c r="AB653" s="22" t="str">
        <f>IF(ISNUMBER(AVERAGEIFS(Observed!AB$2:AB$9149,Observed!$A$2:$A$9149,$A653,Observed!$D$2:$D$9149,$D653)),AVERAGEIFS(Observed!AB$2:AB$9149,Observed!$A$2:$A$9149,$A653,Observed!$D$2:$D$9149,$D653),"")</f>
        <v/>
      </c>
      <c r="AC653" s="22">
        <f>IF(ISNUMBER(AVERAGEIFS(Observed!AC$2:AC$9149,Observed!$A$2:$A$9149,$A653,Observed!$D$2:$D$9149,$D653)),AVERAGEIFS(Observed!AC$2:AC$9149,Observed!$A$2:$A$9149,$A653,Observed!$D$2:$D$9149,$D653),"")</f>
        <v>1033.2169357766156</v>
      </c>
      <c r="AD653" s="22">
        <f>IF(ISNUMBER(AVERAGEIFS(Observed!AD$2:AD$9149,Observed!$A$2:$A$9149,$A653,Observed!$D$2:$D$9149,$D653)),AVERAGEIFS(Observed!AD$2:AD$9149,Observed!$A$2:$A$9149,$A653,Observed!$D$2:$D$9149,$D653),"")</f>
        <v>103.32169357766155</v>
      </c>
      <c r="AE653" s="22" t="str">
        <f>IF(ISNUMBER(AVERAGEIFS(Observed!AE$2:AE$9149,Observed!$A$2:$A$9149,$A653,Observed!$D$2:$D$9149,$D653)),AVERAGEIFS(Observed!AE$2:AE$9149,Observed!$A$2:$A$9149,$A653,Observed!$D$2:$D$9149,$D653),"")</f>
        <v/>
      </c>
      <c r="AF653" s="22" t="str">
        <f>IF(ISNUMBER(AVERAGEIFS(Observed!AF$2:AF$9149,Observed!$A$2:$A$9149,$A653,Observed!$D$2:$D$9149,$D653)),AVERAGEIFS(Observed!AF$2:AF$9149,Observed!$A$2:$A$9149,$A653,Observed!$D$2:$D$9149,$D653),"")</f>
        <v/>
      </c>
      <c r="AG653" s="22" t="str">
        <f>IF(ISNUMBER(AVERAGEIFS(Observed!AG$2:AG$9149,Observed!$A$2:$A$9149,$A653,Observed!$D$2:$D$9149,$D653)),AVERAGEIFS(Observed!AG$2:AG$9149,Observed!$A$2:$A$9149,$A653,Observed!$D$2:$D$9149,$D653),"")</f>
        <v/>
      </c>
      <c r="AH653" s="22" t="str">
        <f>IF(ISNUMBER(AVERAGEIFS(Observed!AH$2:AH$9149,Observed!$A$2:$A$9149,$A653,Observed!$D$2:$D$9149,$D653)),AVERAGEIFS(Observed!AH$2:AH$9149,Observed!$A$2:$A$9149,$A653,Observed!$D$2:$D$9149,$D653),"")</f>
        <v/>
      </c>
      <c r="AI653" s="22" t="str">
        <f>IF(ISNUMBER(AVERAGEIFS(Observed!AI$2:AI$9149,Observed!$A$2:$A$9149,$A653,Observed!$D$2:$D$9149,$D653)),AVERAGEIFS(Observed!AI$2:AI$9149,Observed!$A$2:$A$9149,$A653,Observed!$D$2:$D$9149,$D653),"")</f>
        <v/>
      </c>
      <c r="AJ653" s="22" t="str">
        <f>IF(ISNUMBER(AVERAGEIFS(Observed!AJ$2:AJ$9149,Observed!$A$2:$A$9149,$A653,Observed!$D$2:$D$9149,$D653)),AVERAGEIFS(Observed!AJ$2:AJ$9149,Observed!$A$2:$A$9149,$A653,Observed!$D$2:$D$9149,$D653),"")</f>
        <v/>
      </c>
      <c r="AK653" s="22" t="str">
        <f>IF(ISNUMBER(AVERAGEIFS(Observed!AK$2:AK$9149,Observed!$A$2:$A$9149,$A653,Observed!$D$2:$D$9149,$D653)),AVERAGEIFS(Observed!AK$2:AK$9149,Observed!$A$2:$A$9149,$A653,Observed!$D$2:$D$9149,$D653),"")</f>
        <v/>
      </c>
      <c r="AL653" s="23" t="str">
        <f>IF(ISNUMBER(AVERAGEIFS(Observed!AL$2:AL$9149,Observed!$A$2:$A$9149,$A653,Observed!$D$2:$D$9149,$D653)),AVERAGEIFS(Observed!AL$2:AL$9149,Observed!$A$2:$A$9149,$A653,Observed!$D$2:$D$9149,$D653),"")</f>
        <v/>
      </c>
      <c r="AM653" s="23" t="str">
        <f>IF(ISNUMBER(AVERAGEIFS(Observed!AM$2:AM$9149,Observed!$A$2:$A$9149,$A653,Observed!$D$2:$D$9149,$D653)),AVERAGEIFS(Observed!AM$2:AM$9149,Observed!$A$2:$A$9149,$A653,Observed!$D$2:$D$9149,$D653),"")</f>
        <v/>
      </c>
      <c r="AN653" s="22" t="str">
        <f>IF(ISNUMBER(AVERAGEIFS(Observed!AN$2:AN$9149,Observed!$A$2:$A$9149,$A653,Observed!$D$2:$D$9149,$D653)),AVERAGEIFS(Observed!AN$2:AN$9149,Observed!$A$2:$A$9149,$A653,Observed!$D$2:$D$9149,$D653),"")</f>
        <v/>
      </c>
      <c r="AO653" s="22" t="str">
        <f>IF(ISNUMBER(AVERAGEIFS(Observed!AO$2:AO$9149,Observed!$A$2:$A$9149,$A653,Observed!$D$2:$D$9149,$D653)),AVERAGEIFS(Observed!AO$2:AO$9149,Observed!$A$2:$A$9149,$A653,Observed!$D$2:$D$9149,$D653),"")</f>
        <v/>
      </c>
      <c r="AP653" s="21" t="str">
        <f>IF(ISNUMBER(AVERAGEIFS(Observed!AP$2:AP$9149,Observed!$A$2:$A$9149,$A653,Observed!$D$2:$D$9149,$D653)),AVERAGEIFS(Observed!AP$2:AP$9149,Observed!$A$2:$A$9149,$A653,Observed!$D$2:$D$9149,$D653),"")</f>
        <v/>
      </c>
      <c r="AQ653" s="22" t="str">
        <f>IF(ISNUMBER(AVERAGEIFS(Observed!AQ$2:AQ$9149,Observed!$A$2:$A$9149,$A653,Observed!$D$2:$D$9149,$D653)),AVERAGEIFS(Observed!AQ$2:AQ$9149,Observed!$A$2:$A$9149,$A653,Observed!$D$2:$D$9149,$D653),"")</f>
        <v/>
      </c>
      <c r="AR653" s="22" t="str">
        <f>IF(ISNUMBER(AVERAGEIFS(Observed!AR$2:AR$9149,Observed!$A$2:$A$9149,$A653,Observed!$D$2:$D$9149,$D653)),AVERAGEIFS(Observed!AR$2:AR$9149,Observed!$A$2:$A$9149,$A653,Observed!$D$2:$D$9149,$D653),"")</f>
        <v/>
      </c>
      <c r="AS653" s="22" t="str">
        <f>IF(ISNUMBER(AVERAGEIFS(Observed!AS$2:AS$9149,Observed!$A$2:$A$9149,$A653,Observed!$D$2:$D$9149,$D653)),AVERAGEIFS(Observed!AS$2:AS$9149,Observed!$A$2:$A$9149,$A653,Observed!$D$2:$D$9149,$D653),"")</f>
        <v/>
      </c>
      <c r="AT653" s="22" t="str">
        <f>IF(ISNUMBER(AVERAGEIFS(Observed!AT$2:AT$9149,Observed!$A$2:$A$9149,$A653,Observed!$D$2:$D$9149,$D653)),AVERAGEIFS(Observed!AT$2:AT$9149,Observed!$A$2:$A$9149,$A653,Observed!$D$2:$D$9149,$D653),"")</f>
        <v/>
      </c>
      <c r="AU653" s="22" t="str">
        <f>IF(ISNUMBER(AVERAGEIFS(Observed!AU$2:AU$9149,Observed!$A$2:$A$9149,$A653,Observed!$D$2:$D$9149,$D653)),AVERAGEIFS(Observed!AU$2:AU$9149,Observed!$A$2:$A$9149,$A653,Observed!$D$2:$D$9149,$D653),"")</f>
        <v/>
      </c>
      <c r="AV653" s="2">
        <f>COUNTIFS(Observed!$A$2:$A$9149,$A653,Observed!$D$2:$D$9149,$D653)</f>
        <v>4</v>
      </c>
      <c r="AW653" s="2">
        <f t="shared" si="10"/>
        <v>5</v>
      </c>
    </row>
    <row r="654" spans="1:49" x14ac:dyDescent="0.25">
      <c r="A654" t="s">
        <v>96</v>
      </c>
      <c r="B654" t="s">
        <v>116</v>
      </c>
      <c r="C654" t="s">
        <v>30</v>
      </c>
      <c r="D654" s="3">
        <v>41060</v>
      </c>
      <c r="E654">
        <v>1</v>
      </c>
      <c r="G654" t="s">
        <v>110</v>
      </c>
      <c r="K654" s="24" t="s">
        <v>76</v>
      </c>
      <c r="N654" s="2"/>
      <c r="O654" s="21" t="str">
        <f>IF(ISNUMBER(AVERAGEIFS(Observed!O$2:O$9149,Observed!$A$2:$A$9149,$A654,Observed!$D$2:$D$9149,$D654)),AVERAGEIFS(Observed!O$2:O$9149,Observed!$A$2:$A$9149,$A654,Observed!$D$2:$D$9149,$D654),"")</f>
        <v/>
      </c>
      <c r="P654" s="22" t="str">
        <f>IF(ISNUMBER(AVERAGEIFS(Observed!P$2:P$9149,Observed!$A$2:$A$9149,$A654,Observed!$D$2:$D$9149,$D654)),AVERAGEIFS(Observed!P$2:P$9149,Observed!$A$2:$A$9149,$A654,Observed!$D$2:$D$9149,$D654),"")</f>
        <v/>
      </c>
      <c r="Q654" s="22">
        <f>IF(ISNUMBER(AVERAGEIFS(Observed!Q$2:Q$9149,Observed!$A$2:$A$9149,$A654,Observed!$D$2:$D$9149,$D654)),AVERAGEIFS(Observed!Q$2:Q$9149,Observed!$A$2:$A$9149,$A654,Observed!$D$2:$D$9149,$D654),"")</f>
        <v>1.6125</v>
      </c>
      <c r="R654" s="22">
        <f>IF(ISNUMBER(AVERAGEIFS(Observed!R$2:R$9149,Observed!$A$2:$A$9149,$A654,Observed!$D$2:$D$9149,$D654)),AVERAGEIFS(Observed!R$2:R$9149,Observed!$A$2:$A$9149,$A654,Observed!$D$2:$D$9149,$D654),"")</f>
        <v>1.6125</v>
      </c>
      <c r="S654" s="22">
        <f>IF(ISNUMBER(AVERAGEIFS(Observed!S$2:S$9149,Observed!$A$2:$A$9149,$A654,Observed!$D$2:$D$9149,$D654)),AVERAGEIFS(Observed!S$2:S$9149,Observed!$A$2:$A$9149,$A654,Observed!$D$2:$D$9149,$D654),"")</f>
        <v>1131.4950000000003</v>
      </c>
      <c r="T654" s="23" t="str">
        <f>IF(ISNUMBER(AVERAGEIFS(Observed!T$2:T$9149,Observed!$A$2:$A$9149,$A654,Observed!$D$2:$D$9149,$D654)),AVERAGEIFS(Observed!T$2:T$9149,Observed!$A$2:$A$9149,$A654,Observed!$D$2:$D$9149,$D654),"")</f>
        <v/>
      </c>
      <c r="U654" s="23" t="str">
        <f>IF(ISNUMBER(AVERAGEIFS(Observed!U$2:U$9149,Observed!$A$2:$A$9149,$A654,Observed!$D$2:$D$9149,$D654)),AVERAGEIFS(Observed!U$2:U$9149,Observed!$A$2:$A$9149,$A654,Observed!$D$2:$D$9149,$D654),"")</f>
        <v/>
      </c>
      <c r="V654" s="23" t="str">
        <f>IF(ISNUMBER(AVERAGEIFS(Observed!V$2:V$9149,Observed!$A$2:$A$9149,$A654,Observed!$D$2:$D$9149,$D654)),AVERAGEIFS(Observed!V$2:V$9149,Observed!$A$2:$A$9149,$A654,Observed!$D$2:$D$9149,$D654),"")</f>
        <v/>
      </c>
      <c r="W654" s="21" t="str">
        <f>IF(ISNUMBER(AVERAGEIFS(Observed!W$2:W$9149,Observed!$A$2:$A$9149,$A654,Observed!$D$2:$D$9149,$D654)),AVERAGEIFS(Observed!W$2:W$9149,Observed!$A$2:$A$9149,$A654,Observed!$D$2:$D$9149,$D654),"")</f>
        <v/>
      </c>
      <c r="X654" s="35" t="str">
        <f>IF(ISNUMBER(AVERAGEIFS(Observed!X$2:X$9149,Observed!$A$2:$A$9149,$A654,Observed!$D$2:$D$9149,$D654)),AVERAGEIFS(Observed!X$2:X$9149,Observed!$A$2:$A$9149,$A654,Observed!$D$2:$D$9149,$D654),"")</f>
        <v/>
      </c>
      <c r="Y654" s="35" t="str">
        <f>IF(ISNUMBER(AVERAGEIFS(Observed!Y$2:Y$9149,Observed!$A$2:$A$9149,$A654,Observed!$D$2:$D$9149,$D654)),AVERAGEIFS(Observed!Y$2:Y$9149,Observed!$A$2:$A$9149,$A654,Observed!$D$2:$D$9149,$D654),"")</f>
        <v/>
      </c>
      <c r="Z654" s="22" t="str">
        <f>IF(ISNUMBER(AVERAGEIFS(Observed!Z$2:Z$9149,Observed!$A$2:$A$9149,$A654,Observed!$D$2:$D$9149,$D654)),AVERAGEIFS(Observed!Z$2:Z$9149,Observed!$A$2:$A$9149,$A654,Observed!$D$2:$D$9149,$D654),"")</f>
        <v/>
      </c>
      <c r="AA654" s="22" t="str">
        <f>IF(ISNUMBER(AVERAGEIFS(Observed!AA$2:AA$9149,Observed!$A$2:$A$9149,$A654,Observed!$D$2:$D$9149,$D654)),AVERAGEIFS(Observed!AA$2:AA$9149,Observed!$A$2:$A$9149,$A654,Observed!$D$2:$D$9149,$D654),"")</f>
        <v/>
      </c>
      <c r="AB654" s="22" t="str">
        <f>IF(ISNUMBER(AVERAGEIFS(Observed!AB$2:AB$9149,Observed!$A$2:$A$9149,$A654,Observed!$D$2:$D$9149,$D654)),AVERAGEIFS(Observed!AB$2:AB$9149,Observed!$A$2:$A$9149,$A654,Observed!$D$2:$D$9149,$D654),"")</f>
        <v/>
      </c>
      <c r="AC654" s="22">
        <f>IF(ISNUMBER(AVERAGEIFS(Observed!AC$2:AC$9149,Observed!$A$2:$A$9149,$A654,Observed!$D$2:$D$9149,$D654)),AVERAGEIFS(Observed!AC$2:AC$9149,Observed!$A$2:$A$9149,$A654,Observed!$D$2:$D$9149,$D654),"")</f>
        <v>776.47076840373995</v>
      </c>
      <c r="AD654" s="22">
        <f>IF(ISNUMBER(AVERAGEIFS(Observed!AD$2:AD$9149,Observed!$A$2:$A$9149,$A654,Observed!$D$2:$D$9149,$D654)),AVERAGEIFS(Observed!AD$2:AD$9149,Observed!$A$2:$A$9149,$A654,Observed!$D$2:$D$9149,$D654),"")</f>
        <v>77.647076840373984</v>
      </c>
      <c r="AE654" s="22" t="str">
        <f>IF(ISNUMBER(AVERAGEIFS(Observed!AE$2:AE$9149,Observed!$A$2:$A$9149,$A654,Observed!$D$2:$D$9149,$D654)),AVERAGEIFS(Observed!AE$2:AE$9149,Observed!$A$2:$A$9149,$A654,Observed!$D$2:$D$9149,$D654),"")</f>
        <v/>
      </c>
      <c r="AF654" s="22" t="str">
        <f>IF(ISNUMBER(AVERAGEIFS(Observed!AF$2:AF$9149,Observed!$A$2:$A$9149,$A654,Observed!$D$2:$D$9149,$D654)),AVERAGEIFS(Observed!AF$2:AF$9149,Observed!$A$2:$A$9149,$A654,Observed!$D$2:$D$9149,$D654),"")</f>
        <v/>
      </c>
      <c r="AG654" s="22" t="str">
        <f>IF(ISNUMBER(AVERAGEIFS(Observed!AG$2:AG$9149,Observed!$A$2:$A$9149,$A654,Observed!$D$2:$D$9149,$D654)),AVERAGEIFS(Observed!AG$2:AG$9149,Observed!$A$2:$A$9149,$A654,Observed!$D$2:$D$9149,$D654),"")</f>
        <v/>
      </c>
      <c r="AH654" s="22" t="str">
        <f>IF(ISNUMBER(AVERAGEIFS(Observed!AH$2:AH$9149,Observed!$A$2:$A$9149,$A654,Observed!$D$2:$D$9149,$D654)),AVERAGEIFS(Observed!AH$2:AH$9149,Observed!$A$2:$A$9149,$A654,Observed!$D$2:$D$9149,$D654),"")</f>
        <v/>
      </c>
      <c r="AI654" s="22" t="str">
        <f>IF(ISNUMBER(AVERAGEIFS(Observed!AI$2:AI$9149,Observed!$A$2:$A$9149,$A654,Observed!$D$2:$D$9149,$D654)),AVERAGEIFS(Observed!AI$2:AI$9149,Observed!$A$2:$A$9149,$A654,Observed!$D$2:$D$9149,$D654),"")</f>
        <v/>
      </c>
      <c r="AJ654" s="22" t="str">
        <f>IF(ISNUMBER(AVERAGEIFS(Observed!AJ$2:AJ$9149,Observed!$A$2:$A$9149,$A654,Observed!$D$2:$D$9149,$D654)),AVERAGEIFS(Observed!AJ$2:AJ$9149,Observed!$A$2:$A$9149,$A654,Observed!$D$2:$D$9149,$D654),"")</f>
        <v/>
      </c>
      <c r="AK654" s="22" t="str">
        <f>IF(ISNUMBER(AVERAGEIFS(Observed!AK$2:AK$9149,Observed!$A$2:$A$9149,$A654,Observed!$D$2:$D$9149,$D654)),AVERAGEIFS(Observed!AK$2:AK$9149,Observed!$A$2:$A$9149,$A654,Observed!$D$2:$D$9149,$D654),"")</f>
        <v/>
      </c>
      <c r="AL654" s="23" t="str">
        <f>IF(ISNUMBER(AVERAGEIFS(Observed!AL$2:AL$9149,Observed!$A$2:$A$9149,$A654,Observed!$D$2:$D$9149,$D654)),AVERAGEIFS(Observed!AL$2:AL$9149,Observed!$A$2:$A$9149,$A654,Observed!$D$2:$D$9149,$D654),"")</f>
        <v/>
      </c>
      <c r="AM654" s="23" t="str">
        <f>IF(ISNUMBER(AVERAGEIFS(Observed!AM$2:AM$9149,Observed!$A$2:$A$9149,$A654,Observed!$D$2:$D$9149,$D654)),AVERAGEIFS(Observed!AM$2:AM$9149,Observed!$A$2:$A$9149,$A654,Observed!$D$2:$D$9149,$D654),"")</f>
        <v/>
      </c>
      <c r="AN654" s="22" t="str">
        <f>IF(ISNUMBER(AVERAGEIFS(Observed!AN$2:AN$9149,Observed!$A$2:$A$9149,$A654,Observed!$D$2:$D$9149,$D654)),AVERAGEIFS(Observed!AN$2:AN$9149,Observed!$A$2:$A$9149,$A654,Observed!$D$2:$D$9149,$D654),"")</f>
        <v/>
      </c>
      <c r="AO654" s="22" t="str">
        <f>IF(ISNUMBER(AVERAGEIFS(Observed!AO$2:AO$9149,Observed!$A$2:$A$9149,$A654,Observed!$D$2:$D$9149,$D654)),AVERAGEIFS(Observed!AO$2:AO$9149,Observed!$A$2:$A$9149,$A654,Observed!$D$2:$D$9149,$D654),"")</f>
        <v/>
      </c>
      <c r="AP654" s="21" t="str">
        <f>IF(ISNUMBER(AVERAGEIFS(Observed!AP$2:AP$9149,Observed!$A$2:$A$9149,$A654,Observed!$D$2:$D$9149,$D654)),AVERAGEIFS(Observed!AP$2:AP$9149,Observed!$A$2:$A$9149,$A654,Observed!$D$2:$D$9149,$D654),"")</f>
        <v/>
      </c>
      <c r="AQ654" s="22" t="str">
        <f>IF(ISNUMBER(AVERAGEIFS(Observed!AQ$2:AQ$9149,Observed!$A$2:$A$9149,$A654,Observed!$D$2:$D$9149,$D654)),AVERAGEIFS(Observed!AQ$2:AQ$9149,Observed!$A$2:$A$9149,$A654,Observed!$D$2:$D$9149,$D654),"")</f>
        <v/>
      </c>
      <c r="AR654" s="22" t="str">
        <f>IF(ISNUMBER(AVERAGEIFS(Observed!AR$2:AR$9149,Observed!$A$2:$A$9149,$A654,Observed!$D$2:$D$9149,$D654)),AVERAGEIFS(Observed!AR$2:AR$9149,Observed!$A$2:$A$9149,$A654,Observed!$D$2:$D$9149,$D654),"")</f>
        <v/>
      </c>
      <c r="AS654" s="22" t="str">
        <f>IF(ISNUMBER(AVERAGEIFS(Observed!AS$2:AS$9149,Observed!$A$2:$A$9149,$A654,Observed!$D$2:$D$9149,$D654)),AVERAGEIFS(Observed!AS$2:AS$9149,Observed!$A$2:$A$9149,$A654,Observed!$D$2:$D$9149,$D654),"")</f>
        <v/>
      </c>
      <c r="AT654" s="22" t="str">
        <f>IF(ISNUMBER(AVERAGEIFS(Observed!AT$2:AT$9149,Observed!$A$2:$A$9149,$A654,Observed!$D$2:$D$9149,$D654)),AVERAGEIFS(Observed!AT$2:AT$9149,Observed!$A$2:$A$9149,$A654,Observed!$D$2:$D$9149,$D654),"")</f>
        <v/>
      </c>
      <c r="AU654" s="22" t="str">
        <f>IF(ISNUMBER(AVERAGEIFS(Observed!AU$2:AU$9149,Observed!$A$2:$A$9149,$A654,Observed!$D$2:$D$9149,$D654)),AVERAGEIFS(Observed!AU$2:AU$9149,Observed!$A$2:$A$9149,$A654,Observed!$D$2:$D$9149,$D654),"")</f>
        <v/>
      </c>
      <c r="AV654" s="2">
        <f>COUNTIFS(Observed!$A$2:$A$9149,$A654,Observed!$D$2:$D$9149,$D654)</f>
        <v>4</v>
      </c>
      <c r="AW654" s="2">
        <f t="shared" si="10"/>
        <v>5</v>
      </c>
    </row>
    <row r="655" spans="1:49" x14ac:dyDescent="0.25">
      <c r="A655" t="s">
        <v>97</v>
      </c>
      <c r="B655" t="s">
        <v>116</v>
      </c>
      <c r="C655" t="s">
        <v>30</v>
      </c>
      <c r="D655" s="3">
        <v>40525</v>
      </c>
      <c r="E655">
        <v>1</v>
      </c>
      <c r="G655" t="s">
        <v>111</v>
      </c>
      <c r="K655" s="24" t="s">
        <v>115</v>
      </c>
      <c r="N655" s="2"/>
      <c r="O655" s="21" t="str">
        <f>IF(ISNUMBER(AVERAGEIFS(Observed!O$2:O$9149,Observed!$A$2:$A$9149,$A655,Observed!$D$2:$D$9149,$D655)),AVERAGEIFS(Observed!O$2:O$9149,Observed!$A$2:$A$9149,$A655,Observed!$D$2:$D$9149,$D655),"")</f>
        <v/>
      </c>
      <c r="P655" s="22" t="str">
        <f>IF(ISNUMBER(AVERAGEIFS(Observed!P$2:P$9149,Observed!$A$2:$A$9149,$A655,Observed!$D$2:$D$9149,$D655)),AVERAGEIFS(Observed!P$2:P$9149,Observed!$A$2:$A$9149,$A655,Observed!$D$2:$D$9149,$D655),"")</f>
        <v/>
      </c>
      <c r="Q655" s="22">
        <f>IF(ISNUMBER(AVERAGEIFS(Observed!Q$2:Q$9149,Observed!$A$2:$A$9149,$A655,Observed!$D$2:$D$9149,$D655)),AVERAGEIFS(Observed!Q$2:Q$9149,Observed!$A$2:$A$9149,$A655,Observed!$D$2:$D$9149,$D655),"")</f>
        <v>298.34800000000001</v>
      </c>
      <c r="R655" s="22">
        <f>IF(ISNUMBER(AVERAGEIFS(Observed!R$2:R$9149,Observed!$A$2:$A$9149,$A655,Observed!$D$2:$D$9149,$D655)),AVERAGEIFS(Observed!R$2:R$9149,Observed!$A$2:$A$9149,$A655,Observed!$D$2:$D$9149,$D655),"")</f>
        <v>298.34800000000001</v>
      </c>
      <c r="S655" s="22">
        <f>IF(ISNUMBER(AVERAGEIFS(Observed!S$2:S$9149,Observed!$A$2:$A$9149,$A655,Observed!$D$2:$D$9149,$D655)),AVERAGEIFS(Observed!S$2:S$9149,Observed!$A$2:$A$9149,$A655,Observed!$D$2:$D$9149,$D655),"")</f>
        <v>298.34800000000001</v>
      </c>
      <c r="T655" s="23" t="str">
        <f>IF(ISNUMBER(AVERAGEIFS(Observed!T$2:T$9149,Observed!$A$2:$A$9149,$A655,Observed!$D$2:$D$9149,$D655)),AVERAGEIFS(Observed!T$2:T$9149,Observed!$A$2:$A$9149,$A655,Observed!$D$2:$D$9149,$D655),"")</f>
        <v/>
      </c>
      <c r="U655" s="23" t="str">
        <f>IF(ISNUMBER(AVERAGEIFS(Observed!U$2:U$9149,Observed!$A$2:$A$9149,$A655,Observed!$D$2:$D$9149,$D655)),AVERAGEIFS(Observed!U$2:U$9149,Observed!$A$2:$A$9149,$A655,Observed!$D$2:$D$9149,$D655),"")</f>
        <v/>
      </c>
      <c r="V655" s="23" t="str">
        <f>IF(ISNUMBER(AVERAGEIFS(Observed!V$2:V$9149,Observed!$A$2:$A$9149,$A655,Observed!$D$2:$D$9149,$D655)),AVERAGEIFS(Observed!V$2:V$9149,Observed!$A$2:$A$9149,$A655,Observed!$D$2:$D$9149,$D655),"")</f>
        <v/>
      </c>
      <c r="W655" s="21" t="str">
        <f>IF(ISNUMBER(AVERAGEIFS(Observed!W$2:W$9149,Observed!$A$2:$A$9149,$A655,Observed!$D$2:$D$9149,$D655)),AVERAGEIFS(Observed!W$2:W$9149,Observed!$A$2:$A$9149,$A655,Observed!$D$2:$D$9149,$D655),"")</f>
        <v/>
      </c>
      <c r="X655" s="35" t="str">
        <f>IF(ISNUMBER(AVERAGEIFS(Observed!X$2:X$9149,Observed!$A$2:$A$9149,$A655,Observed!$D$2:$D$9149,$D655)),AVERAGEIFS(Observed!X$2:X$9149,Observed!$A$2:$A$9149,$A655,Observed!$D$2:$D$9149,$D655),"")</f>
        <v/>
      </c>
      <c r="Y655" s="35" t="str">
        <f>IF(ISNUMBER(AVERAGEIFS(Observed!Y$2:Y$9149,Observed!$A$2:$A$9149,$A655,Observed!$D$2:$D$9149,$D655)),AVERAGEIFS(Observed!Y$2:Y$9149,Observed!$A$2:$A$9149,$A655,Observed!$D$2:$D$9149,$D655),"")</f>
        <v/>
      </c>
      <c r="Z655" s="22" t="str">
        <f>IF(ISNUMBER(AVERAGEIFS(Observed!Z$2:Z$9149,Observed!$A$2:$A$9149,$A655,Observed!$D$2:$D$9149,$D655)),AVERAGEIFS(Observed!Z$2:Z$9149,Observed!$A$2:$A$9149,$A655,Observed!$D$2:$D$9149,$D655),"")</f>
        <v/>
      </c>
      <c r="AA655" s="22" t="str">
        <f>IF(ISNUMBER(AVERAGEIFS(Observed!AA$2:AA$9149,Observed!$A$2:$A$9149,$A655,Observed!$D$2:$D$9149,$D655)),AVERAGEIFS(Observed!AA$2:AA$9149,Observed!$A$2:$A$9149,$A655,Observed!$D$2:$D$9149,$D655),"")</f>
        <v/>
      </c>
      <c r="AB655" s="22" t="str">
        <f>IF(ISNUMBER(AVERAGEIFS(Observed!AB$2:AB$9149,Observed!$A$2:$A$9149,$A655,Observed!$D$2:$D$9149,$D655)),AVERAGEIFS(Observed!AB$2:AB$9149,Observed!$A$2:$A$9149,$A655,Observed!$D$2:$D$9149,$D655),"")</f>
        <v/>
      </c>
      <c r="AC655" s="22">
        <f>IF(ISNUMBER(AVERAGEIFS(Observed!AC$2:AC$9149,Observed!$A$2:$A$9149,$A655,Observed!$D$2:$D$9149,$D655)),AVERAGEIFS(Observed!AC$2:AC$9149,Observed!$A$2:$A$9149,$A655,Observed!$D$2:$D$9149,$D655),"")</f>
        <v>509.87099816899479</v>
      </c>
      <c r="AD655" s="22">
        <f>IF(ISNUMBER(AVERAGEIFS(Observed!AD$2:AD$9149,Observed!$A$2:$A$9149,$A655,Observed!$D$2:$D$9149,$D655)),AVERAGEIFS(Observed!AD$2:AD$9149,Observed!$A$2:$A$9149,$A655,Observed!$D$2:$D$9149,$D655),"")</f>
        <v>50.987099816899473</v>
      </c>
      <c r="AE655" s="22" t="str">
        <f>IF(ISNUMBER(AVERAGEIFS(Observed!AE$2:AE$9149,Observed!$A$2:$A$9149,$A655,Observed!$D$2:$D$9149,$D655)),AVERAGEIFS(Observed!AE$2:AE$9149,Observed!$A$2:$A$9149,$A655,Observed!$D$2:$D$9149,$D655),"")</f>
        <v/>
      </c>
      <c r="AF655" s="22" t="str">
        <f>IF(ISNUMBER(AVERAGEIFS(Observed!AF$2:AF$9149,Observed!$A$2:$A$9149,$A655,Observed!$D$2:$D$9149,$D655)),AVERAGEIFS(Observed!AF$2:AF$9149,Observed!$A$2:$A$9149,$A655,Observed!$D$2:$D$9149,$D655),"")</f>
        <v/>
      </c>
      <c r="AG655" s="22" t="str">
        <f>IF(ISNUMBER(AVERAGEIFS(Observed!AG$2:AG$9149,Observed!$A$2:$A$9149,$A655,Observed!$D$2:$D$9149,$D655)),AVERAGEIFS(Observed!AG$2:AG$9149,Observed!$A$2:$A$9149,$A655,Observed!$D$2:$D$9149,$D655),"")</f>
        <v/>
      </c>
      <c r="AH655" s="22" t="str">
        <f>IF(ISNUMBER(AVERAGEIFS(Observed!AH$2:AH$9149,Observed!$A$2:$A$9149,$A655,Observed!$D$2:$D$9149,$D655)),AVERAGEIFS(Observed!AH$2:AH$9149,Observed!$A$2:$A$9149,$A655,Observed!$D$2:$D$9149,$D655),"")</f>
        <v/>
      </c>
      <c r="AI655" s="22" t="str">
        <f>IF(ISNUMBER(AVERAGEIFS(Observed!AI$2:AI$9149,Observed!$A$2:$A$9149,$A655,Observed!$D$2:$D$9149,$D655)),AVERAGEIFS(Observed!AI$2:AI$9149,Observed!$A$2:$A$9149,$A655,Observed!$D$2:$D$9149,$D655),"")</f>
        <v/>
      </c>
      <c r="AJ655" s="22" t="str">
        <f>IF(ISNUMBER(AVERAGEIFS(Observed!AJ$2:AJ$9149,Observed!$A$2:$A$9149,$A655,Observed!$D$2:$D$9149,$D655)),AVERAGEIFS(Observed!AJ$2:AJ$9149,Observed!$A$2:$A$9149,$A655,Observed!$D$2:$D$9149,$D655),"")</f>
        <v/>
      </c>
      <c r="AK655" s="22" t="str">
        <f>IF(ISNUMBER(AVERAGEIFS(Observed!AK$2:AK$9149,Observed!$A$2:$A$9149,$A655,Observed!$D$2:$D$9149,$D655)),AVERAGEIFS(Observed!AK$2:AK$9149,Observed!$A$2:$A$9149,$A655,Observed!$D$2:$D$9149,$D655),"")</f>
        <v/>
      </c>
      <c r="AL655" s="23" t="str">
        <f>IF(ISNUMBER(AVERAGEIFS(Observed!AL$2:AL$9149,Observed!$A$2:$A$9149,$A655,Observed!$D$2:$D$9149,$D655)),AVERAGEIFS(Observed!AL$2:AL$9149,Observed!$A$2:$A$9149,$A655,Observed!$D$2:$D$9149,$D655),"")</f>
        <v/>
      </c>
      <c r="AM655" s="23" t="str">
        <f>IF(ISNUMBER(AVERAGEIFS(Observed!AM$2:AM$9149,Observed!$A$2:$A$9149,$A655,Observed!$D$2:$D$9149,$D655)),AVERAGEIFS(Observed!AM$2:AM$9149,Observed!$A$2:$A$9149,$A655,Observed!$D$2:$D$9149,$D655),"")</f>
        <v/>
      </c>
      <c r="AN655" s="22" t="str">
        <f>IF(ISNUMBER(AVERAGEIFS(Observed!AN$2:AN$9149,Observed!$A$2:$A$9149,$A655,Observed!$D$2:$D$9149,$D655)),AVERAGEIFS(Observed!AN$2:AN$9149,Observed!$A$2:$A$9149,$A655,Observed!$D$2:$D$9149,$D655),"")</f>
        <v/>
      </c>
      <c r="AO655" s="22" t="str">
        <f>IF(ISNUMBER(AVERAGEIFS(Observed!AO$2:AO$9149,Observed!$A$2:$A$9149,$A655,Observed!$D$2:$D$9149,$D655)),AVERAGEIFS(Observed!AO$2:AO$9149,Observed!$A$2:$A$9149,$A655,Observed!$D$2:$D$9149,$D655),"")</f>
        <v/>
      </c>
      <c r="AP655" s="21" t="str">
        <f>IF(ISNUMBER(AVERAGEIFS(Observed!AP$2:AP$9149,Observed!$A$2:$A$9149,$A655,Observed!$D$2:$D$9149,$D655)),AVERAGEIFS(Observed!AP$2:AP$9149,Observed!$A$2:$A$9149,$A655,Observed!$D$2:$D$9149,$D655),"")</f>
        <v/>
      </c>
      <c r="AQ655" s="22" t="str">
        <f>IF(ISNUMBER(AVERAGEIFS(Observed!AQ$2:AQ$9149,Observed!$A$2:$A$9149,$A655,Observed!$D$2:$D$9149,$D655)),AVERAGEIFS(Observed!AQ$2:AQ$9149,Observed!$A$2:$A$9149,$A655,Observed!$D$2:$D$9149,$D655),"")</f>
        <v/>
      </c>
      <c r="AR655" s="22" t="str">
        <f>IF(ISNUMBER(AVERAGEIFS(Observed!AR$2:AR$9149,Observed!$A$2:$A$9149,$A655,Observed!$D$2:$D$9149,$D655)),AVERAGEIFS(Observed!AR$2:AR$9149,Observed!$A$2:$A$9149,$A655,Observed!$D$2:$D$9149,$D655),"")</f>
        <v/>
      </c>
      <c r="AS655" s="22" t="str">
        <f>IF(ISNUMBER(AVERAGEIFS(Observed!AS$2:AS$9149,Observed!$A$2:$A$9149,$A655,Observed!$D$2:$D$9149,$D655)),AVERAGEIFS(Observed!AS$2:AS$9149,Observed!$A$2:$A$9149,$A655,Observed!$D$2:$D$9149,$D655),"")</f>
        <v/>
      </c>
      <c r="AT655" s="22" t="str">
        <f>IF(ISNUMBER(AVERAGEIFS(Observed!AT$2:AT$9149,Observed!$A$2:$A$9149,$A655,Observed!$D$2:$D$9149,$D655)),AVERAGEIFS(Observed!AT$2:AT$9149,Observed!$A$2:$A$9149,$A655,Observed!$D$2:$D$9149,$D655),"")</f>
        <v/>
      </c>
      <c r="AU655" s="22" t="str">
        <f>IF(ISNUMBER(AVERAGEIFS(Observed!AU$2:AU$9149,Observed!$A$2:$A$9149,$A655,Observed!$D$2:$D$9149,$D655)),AVERAGEIFS(Observed!AU$2:AU$9149,Observed!$A$2:$A$9149,$A655,Observed!$D$2:$D$9149,$D655),"")</f>
        <v/>
      </c>
      <c r="AV655" s="2">
        <f>COUNTIFS(Observed!$A$2:$A$9149,$A655,Observed!$D$2:$D$9149,$D655)</f>
        <v>5</v>
      </c>
      <c r="AW655" s="2">
        <f t="shared" si="10"/>
        <v>5</v>
      </c>
    </row>
    <row r="656" spans="1:49" x14ac:dyDescent="0.25">
      <c r="A656" t="s">
        <v>97</v>
      </c>
      <c r="B656" t="s">
        <v>116</v>
      </c>
      <c r="C656" t="s">
        <v>30</v>
      </c>
      <c r="D656" s="3">
        <v>40546</v>
      </c>
      <c r="E656">
        <v>1</v>
      </c>
      <c r="G656" t="s">
        <v>111</v>
      </c>
      <c r="K656" s="24" t="s">
        <v>115</v>
      </c>
      <c r="N656" s="2"/>
      <c r="O656" s="21" t="str">
        <f>IF(ISNUMBER(AVERAGEIFS(Observed!O$2:O$9149,Observed!$A$2:$A$9149,$A656,Observed!$D$2:$D$9149,$D656)),AVERAGEIFS(Observed!O$2:O$9149,Observed!$A$2:$A$9149,$A656,Observed!$D$2:$D$9149,$D656),"")</f>
        <v/>
      </c>
      <c r="P656" s="22" t="str">
        <f>IF(ISNUMBER(AVERAGEIFS(Observed!P$2:P$9149,Observed!$A$2:$A$9149,$A656,Observed!$D$2:$D$9149,$D656)),AVERAGEIFS(Observed!P$2:P$9149,Observed!$A$2:$A$9149,$A656,Observed!$D$2:$D$9149,$D656),"")</f>
        <v/>
      </c>
      <c r="Q656" s="22">
        <f>IF(ISNUMBER(AVERAGEIFS(Observed!Q$2:Q$9149,Observed!$A$2:$A$9149,$A656,Observed!$D$2:$D$9149,$D656)),AVERAGEIFS(Observed!Q$2:Q$9149,Observed!$A$2:$A$9149,$A656,Observed!$D$2:$D$9149,$D656),"")</f>
        <v>314.83800000000002</v>
      </c>
      <c r="R656" s="22">
        <f>IF(ISNUMBER(AVERAGEIFS(Observed!R$2:R$9149,Observed!$A$2:$A$9149,$A656,Observed!$D$2:$D$9149,$D656)),AVERAGEIFS(Observed!R$2:R$9149,Observed!$A$2:$A$9149,$A656,Observed!$D$2:$D$9149,$D656),"")</f>
        <v>314.83800000000002</v>
      </c>
      <c r="S656" s="22">
        <f>IF(ISNUMBER(AVERAGEIFS(Observed!S$2:S$9149,Observed!$A$2:$A$9149,$A656,Observed!$D$2:$D$9149,$D656)),AVERAGEIFS(Observed!S$2:S$9149,Observed!$A$2:$A$9149,$A656,Observed!$D$2:$D$9149,$D656),"")</f>
        <v>613.18599999999992</v>
      </c>
      <c r="T656" s="23" t="str">
        <f>IF(ISNUMBER(AVERAGEIFS(Observed!T$2:T$9149,Observed!$A$2:$A$9149,$A656,Observed!$D$2:$D$9149,$D656)),AVERAGEIFS(Observed!T$2:T$9149,Observed!$A$2:$A$9149,$A656,Observed!$D$2:$D$9149,$D656),"")</f>
        <v/>
      </c>
      <c r="U656" s="23" t="str">
        <f>IF(ISNUMBER(AVERAGEIFS(Observed!U$2:U$9149,Observed!$A$2:$A$9149,$A656,Observed!$D$2:$D$9149,$D656)),AVERAGEIFS(Observed!U$2:U$9149,Observed!$A$2:$A$9149,$A656,Observed!$D$2:$D$9149,$D656),"")</f>
        <v/>
      </c>
      <c r="V656" s="23" t="str">
        <f>IF(ISNUMBER(AVERAGEIFS(Observed!V$2:V$9149,Observed!$A$2:$A$9149,$A656,Observed!$D$2:$D$9149,$D656)),AVERAGEIFS(Observed!V$2:V$9149,Observed!$A$2:$A$9149,$A656,Observed!$D$2:$D$9149,$D656),"")</f>
        <v/>
      </c>
      <c r="W656" s="21" t="str">
        <f>IF(ISNUMBER(AVERAGEIFS(Observed!W$2:W$9149,Observed!$A$2:$A$9149,$A656,Observed!$D$2:$D$9149,$D656)),AVERAGEIFS(Observed!W$2:W$9149,Observed!$A$2:$A$9149,$A656,Observed!$D$2:$D$9149,$D656),"")</f>
        <v/>
      </c>
      <c r="X656" s="35" t="str">
        <f>IF(ISNUMBER(AVERAGEIFS(Observed!X$2:X$9149,Observed!$A$2:$A$9149,$A656,Observed!$D$2:$D$9149,$D656)),AVERAGEIFS(Observed!X$2:X$9149,Observed!$A$2:$A$9149,$A656,Observed!$D$2:$D$9149,$D656),"")</f>
        <v/>
      </c>
      <c r="Y656" s="35" t="str">
        <f>IF(ISNUMBER(AVERAGEIFS(Observed!Y$2:Y$9149,Observed!$A$2:$A$9149,$A656,Observed!$D$2:$D$9149,$D656)),AVERAGEIFS(Observed!Y$2:Y$9149,Observed!$A$2:$A$9149,$A656,Observed!$D$2:$D$9149,$D656),"")</f>
        <v/>
      </c>
      <c r="Z656" s="22" t="str">
        <f>IF(ISNUMBER(AVERAGEIFS(Observed!Z$2:Z$9149,Observed!$A$2:$A$9149,$A656,Observed!$D$2:$D$9149,$D656)),AVERAGEIFS(Observed!Z$2:Z$9149,Observed!$A$2:$A$9149,$A656,Observed!$D$2:$D$9149,$D656),"")</f>
        <v/>
      </c>
      <c r="AA656" s="22" t="str">
        <f>IF(ISNUMBER(AVERAGEIFS(Observed!AA$2:AA$9149,Observed!$A$2:$A$9149,$A656,Observed!$D$2:$D$9149,$D656)),AVERAGEIFS(Observed!AA$2:AA$9149,Observed!$A$2:$A$9149,$A656,Observed!$D$2:$D$9149,$D656),"")</f>
        <v/>
      </c>
      <c r="AB656" s="22" t="str">
        <f>IF(ISNUMBER(AVERAGEIFS(Observed!AB$2:AB$9149,Observed!$A$2:$A$9149,$A656,Observed!$D$2:$D$9149,$D656)),AVERAGEIFS(Observed!AB$2:AB$9149,Observed!$A$2:$A$9149,$A656,Observed!$D$2:$D$9149,$D656),"")</f>
        <v/>
      </c>
      <c r="AC656" s="22">
        <f>IF(ISNUMBER(AVERAGEIFS(Observed!AC$2:AC$9149,Observed!$A$2:$A$9149,$A656,Observed!$D$2:$D$9149,$D656)),AVERAGEIFS(Observed!AC$2:AC$9149,Observed!$A$2:$A$9149,$A656,Observed!$D$2:$D$9149,$D656),"")</f>
        <v>350.35542418194672</v>
      </c>
      <c r="AD656" s="22">
        <f>IF(ISNUMBER(AVERAGEIFS(Observed!AD$2:AD$9149,Observed!$A$2:$A$9149,$A656,Observed!$D$2:$D$9149,$D656)),AVERAGEIFS(Observed!AD$2:AD$9149,Observed!$A$2:$A$9149,$A656,Observed!$D$2:$D$9149,$D656),"")</f>
        <v>35.035542418194666</v>
      </c>
      <c r="AE656" s="22" t="str">
        <f>IF(ISNUMBER(AVERAGEIFS(Observed!AE$2:AE$9149,Observed!$A$2:$A$9149,$A656,Observed!$D$2:$D$9149,$D656)),AVERAGEIFS(Observed!AE$2:AE$9149,Observed!$A$2:$A$9149,$A656,Observed!$D$2:$D$9149,$D656),"")</f>
        <v/>
      </c>
      <c r="AF656" s="22" t="str">
        <f>IF(ISNUMBER(AVERAGEIFS(Observed!AF$2:AF$9149,Observed!$A$2:$A$9149,$A656,Observed!$D$2:$D$9149,$D656)),AVERAGEIFS(Observed!AF$2:AF$9149,Observed!$A$2:$A$9149,$A656,Observed!$D$2:$D$9149,$D656),"")</f>
        <v/>
      </c>
      <c r="AG656" s="22" t="str">
        <f>IF(ISNUMBER(AVERAGEIFS(Observed!AG$2:AG$9149,Observed!$A$2:$A$9149,$A656,Observed!$D$2:$D$9149,$D656)),AVERAGEIFS(Observed!AG$2:AG$9149,Observed!$A$2:$A$9149,$A656,Observed!$D$2:$D$9149,$D656),"")</f>
        <v/>
      </c>
      <c r="AH656" s="22" t="str">
        <f>IF(ISNUMBER(AVERAGEIFS(Observed!AH$2:AH$9149,Observed!$A$2:$A$9149,$A656,Observed!$D$2:$D$9149,$D656)),AVERAGEIFS(Observed!AH$2:AH$9149,Observed!$A$2:$A$9149,$A656,Observed!$D$2:$D$9149,$D656),"")</f>
        <v/>
      </c>
      <c r="AI656" s="22" t="str">
        <f>IF(ISNUMBER(AVERAGEIFS(Observed!AI$2:AI$9149,Observed!$A$2:$A$9149,$A656,Observed!$D$2:$D$9149,$D656)),AVERAGEIFS(Observed!AI$2:AI$9149,Observed!$A$2:$A$9149,$A656,Observed!$D$2:$D$9149,$D656),"")</f>
        <v/>
      </c>
      <c r="AJ656" s="22" t="str">
        <f>IF(ISNUMBER(AVERAGEIFS(Observed!AJ$2:AJ$9149,Observed!$A$2:$A$9149,$A656,Observed!$D$2:$D$9149,$D656)),AVERAGEIFS(Observed!AJ$2:AJ$9149,Observed!$A$2:$A$9149,$A656,Observed!$D$2:$D$9149,$D656),"")</f>
        <v/>
      </c>
      <c r="AK656" s="22" t="str">
        <f>IF(ISNUMBER(AVERAGEIFS(Observed!AK$2:AK$9149,Observed!$A$2:$A$9149,$A656,Observed!$D$2:$D$9149,$D656)),AVERAGEIFS(Observed!AK$2:AK$9149,Observed!$A$2:$A$9149,$A656,Observed!$D$2:$D$9149,$D656),"")</f>
        <v/>
      </c>
      <c r="AL656" s="23" t="str">
        <f>IF(ISNUMBER(AVERAGEIFS(Observed!AL$2:AL$9149,Observed!$A$2:$A$9149,$A656,Observed!$D$2:$D$9149,$D656)),AVERAGEIFS(Observed!AL$2:AL$9149,Observed!$A$2:$A$9149,$A656,Observed!$D$2:$D$9149,$D656),"")</f>
        <v/>
      </c>
      <c r="AM656" s="23" t="str">
        <f>IF(ISNUMBER(AVERAGEIFS(Observed!AM$2:AM$9149,Observed!$A$2:$A$9149,$A656,Observed!$D$2:$D$9149,$D656)),AVERAGEIFS(Observed!AM$2:AM$9149,Observed!$A$2:$A$9149,$A656,Observed!$D$2:$D$9149,$D656),"")</f>
        <v/>
      </c>
      <c r="AN656" s="22" t="str">
        <f>IF(ISNUMBER(AVERAGEIFS(Observed!AN$2:AN$9149,Observed!$A$2:$A$9149,$A656,Observed!$D$2:$D$9149,$D656)),AVERAGEIFS(Observed!AN$2:AN$9149,Observed!$A$2:$A$9149,$A656,Observed!$D$2:$D$9149,$D656),"")</f>
        <v/>
      </c>
      <c r="AO656" s="22" t="str">
        <f>IF(ISNUMBER(AVERAGEIFS(Observed!AO$2:AO$9149,Observed!$A$2:$A$9149,$A656,Observed!$D$2:$D$9149,$D656)),AVERAGEIFS(Observed!AO$2:AO$9149,Observed!$A$2:$A$9149,$A656,Observed!$D$2:$D$9149,$D656),"")</f>
        <v/>
      </c>
      <c r="AP656" s="21" t="str">
        <f>IF(ISNUMBER(AVERAGEIFS(Observed!AP$2:AP$9149,Observed!$A$2:$A$9149,$A656,Observed!$D$2:$D$9149,$D656)),AVERAGEIFS(Observed!AP$2:AP$9149,Observed!$A$2:$A$9149,$A656,Observed!$D$2:$D$9149,$D656),"")</f>
        <v/>
      </c>
      <c r="AQ656" s="22" t="str">
        <f>IF(ISNUMBER(AVERAGEIFS(Observed!AQ$2:AQ$9149,Observed!$A$2:$A$9149,$A656,Observed!$D$2:$D$9149,$D656)),AVERAGEIFS(Observed!AQ$2:AQ$9149,Observed!$A$2:$A$9149,$A656,Observed!$D$2:$D$9149,$D656),"")</f>
        <v/>
      </c>
      <c r="AR656" s="22" t="str">
        <f>IF(ISNUMBER(AVERAGEIFS(Observed!AR$2:AR$9149,Observed!$A$2:$A$9149,$A656,Observed!$D$2:$D$9149,$D656)),AVERAGEIFS(Observed!AR$2:AR$9149,Observed!$A$2:$A$9149,$A656,Observed!$D$2:$D$9149,$D656),"")</f>
        <v/>
      </c>
      <c r="AS656" s="22" t="str">
        <f>IF(ISNUMBER(AVERAGEIFS(Observed!AS$2:AS$9149,Observed!$A$2:$A$9149,$A656,Observed!$D$2:$D$9149,$D656)),AVERAGEIFS(Observed!AS$2:AS$9149,Observed!$A$2:$A$9149,$A656,Observed!$D$2:$D$9149,$D656),"")</f>
        <v/>
      </c>
      <c r="AT656" s="22" t="str">
        <f>IF(ISNUMBER(AVERAGEIFS(Observed!AT$2:AT$9149,Observed!$A$2:$A$9149,$A656,Observed!$D$2:$D$9149,$D656)),AVERAGEIFS(Observed!AT$2:AT$9149,Observed!$A$2:$A$9149,$A656,Observed!$D$2:$D$9149,$D656),"")</f>
        <v/>
      </c>
      <c r="AU656" s="22" t="str">
        <f>IF(ISNUMBER(AVERAGEIFS(Observed!AU$2:AU$9149,Observed!$A$2:$A$9149,$A656,Observed!$D$2:$D$9149,$D656)),AVERAGEIFS(Observed!AU$2:AU$9149,Observed!$A$2:$A$9149,$A656,Observed!$D$2:$D$9149,$D656),"")</f>
        <v/>
      </c>
      <c r="AV656" s="2">
        <f>COUNTIFS(Observed!$A$2:$A$9149,$A656,Observed!$D$2:$D$9149,$D656)</f>
        <v>5</v>
      </c>
      <c r="AW656" s="2">
        <f t="shared" si="10"/>
        <v>5</v>
      </c>
    </row>
    <row r="657" spans="1:49" x14ac:dyDescent="0.25">
      <c r="A657" t="s">
        <v>97</v>
      </c>
      <c r="B657" t="s">
        <v>116</v>
      </c>
      <c r="C657" t="s">
        <v>30</v>
      </c>
      <c r="D657" s="3">
        <v>40563</v>
      </c>
      <c r="E657">
        <v>1</v>
      </c>
      <c r="G657" t="s">
        <v>111</v>
      </c>
      <c r="K657" s="24" t="s">
        <v>115</v>
      </c>
      <c r="N657" s="2"/>
      <c r="O657" s="21" t="str">
        <f>IF(ISNUMBER(AVERAGEIFS(Observed!O$2:O$9149,Observed!$A$2:$A$9149,$A657,Observed!$D$2:$D$9149,$D657)),AVERAGEIFS(Observed!O$2:O$9149,Observed!$A$2:$A$9149,$A657,Observed!$D$2:$D$9149,$D657),"")</f>
        <v/>
      </c>
      <c r="P657" s="22" t="str">
        <f>IF(ISNUMBER(AVERAGEIFS(Observed!P$2:P$9149,Observed!$A$2:$A$9149,$A657,Observed!$D$2:$D$9149,$D657)),AVERAGEIFS(Observed!P$2:P$9149,Observed!$A$2:$A$9149,$A657,Observed!$D$2:$D$9149,$D657),"")</f>
        <v/>
      </c>
      <c r="Q657" s="22">
        <f>IF(ISNUMBER(AVERAGEIFS(Observed!Q$2:Q$9149,Observed!$A$2:$A$9149,$A657,Observed!$D$2:$D$9149,$D657)),AVERAGEIFS(Observed!Q$2:Q$9149,Observed!$A$2:$A$9149,$A657,Observed!$D$2:$D$9149,$D657),"")</f>
        <v>184.648</v>
      </c>
      <c r="R657" s="22">
        <f>IF(ISNUMBER(AVERAGEIFS(Observed!R$2:R$9149,Observed!$A$2:$A$9149,$A657,Observed!$D$2:$D$9149,$D657)),AVERAGEIFS(Observed!R$2:R$9149,Observed!$A$2:$A$9149,$A657,Observed!$D$2:$D$9149,$D657),"")</f>
        <v>184.648</v>
      </c>
      <c r="S657" s="22">
        <f>IF(ISNUMBER(AVERAGEIFS(Observed!S$2:S$9149,Observed!$A$2:$A$9149,$A657,Observed!$D$2:$D$9149,$D657)),AVERAGEIFS(Observed!S$2:S$9149,Observed!$A$2:$A$9149,$A657,Observed!$D$2:$D$9149,$D657),"")</f>
        <v>797.83400000000006</v>
      </c>
      <c r="T657" s="23" t="str">
        <f>IF(ISNUMBER(AVERAGEIFS(Observed!T$2:T$9149,Observed!$A$2:$A$9149,$A657,Observed!$D$2:$D$9149,$D657)),AVERAGEIFS(Observed!T$2:T$9149,Observed!$A$2:$A$9149,$A657,Observed!$D$2:$D$9149,$D657),"")</f>
        <v/>
      </c>
      <c r="U657" s="23" t="str">
        <f>IF(ISNUMBER(AVERAGEIFS(Observed!U$2:U$9149,Observed!$A$2:$A$9149,$A657,Observed!$D$2:$D$9149,$D657)),AVERAGEIFS(Observed!U$2:U$9149,Observed!$A$2:$A$9149,$A657,Observed!$D$2:$D$9149,$D657),"")</f>
        <v/>
      </c>
      <c r="V657" s="23" t="str">
        <f>IF(ISNUMBER(AVERAGEIFS(Observed!V$2:V$9149,Observed!$A$2:$A$9149,$A657,Observed!$D$2:$D$9149,$D657)),AVERAGEIFS(Observed!V$2:V$9149,Observed!$A$2:$A$9149,$A657,Observed!$D$2:$D$9149,$D657),"")</f>
        <v/>
      </c>
      <c r="W657" s="21" t="str">
        <f>IF(ISNUMBER(AVERAGEIFS(Observed!W$2:W$9149,Observed!$A$2:$A$9149,$A657,Observed!$D$2:$D$9149,$D657)),AVERAGEIFS(Observed!W$2:W$9149,Observed!$A$2:$A$9149,$A657,Observed!$D$2:$D$9149,$D657),"")</f>
        <v/>
      </c>
      <c r="X657" s="35" t="str">
        <f>IF(ISNUMBER(AVERAGEIFS(Observed!X$2:X$9149,Observed!$A$2:$A$9149,$A657,Observed!$D$2:$D$9149,$D657)),AVERAGEIFS(Observed!X$2:X$9149,Observed!$A$2:$A$9149,$A657,Observed!$D$2:$D$9149,$D657),"")</f>
        <v/>
      </c>
      <c r="Y657" s="35" t="str">
        <f>IF(ISNUMBER(AVERAGEIFS(Observed!Y$2:Y$9149,Observed!$A$2:$A$9149,$A657,Observed!$D$2:$D$9149,$D657)),AVERAGEIFS(Observed!Y$2:Y$9149,Observed!$A$2:$A$9149,$A657,Observed!$D$2:$D$9149,$D657),"")</f>
        <v/>
      </c>
      <c r="Z657" s="22" t="str">
        <f>IF(ISNUMBER(AVERAGEIFS(Observed!Z$2:Z$9149,Observed!$A$2:$A$9149,$A657,Observed!$D$2:$D$9149,$D657)),AVERAGEIFS(Observed!Z$2:Z$9149,Observed!$A$2:$A$9149,$A657,Observed!$D$2:$D$9149,$D657),"")</f>
        <v/>
      </c>
      <c r="AA657" s="22" t="str">
        <f>IF(ISNUMBER(AVERAGEIFS(Observed!AA$2:AA$9149,Observed!$A$2:$A$9149,$A657,Observed!$D$2:$D$9149,$D657)),AVERAGEIFS(Observed!AA$2:AA$9149,Observed!$A$2:$A$9149,$A657,Observed!$D$2:$D$9149,$D657),"")</f>
        <v/>
      </c>
      <c r="AB657" s="22" t="str">
        <f>IF(ISNUMBER(AVERAGEIFS(Observed!AB$2:AB$9149,Observed!$A$2:$A$9149,$A657,Observed!$D$2:$D$9149,$D657)),AVERAGEIFS(Observed!AB$2:AB$9149,Observed!$A$2:$A$9149,$A657,Observed!$D$2:$D$9149,$D657),"")</f>
        <v/>
      </c>
      <c r="AC657" s="22">
        <f>IF(ISNUMBER(AVERAGEIFS(Observed!AC$2:AC$9149,Observed!$A$2:$A$9149,$A657,Observed!$D$2:$D$9149,$D657)),AVERAGEIFS(Observed!AC$2:AC$9149,Observed!$A$2:$A$9149,$A657,Observed!$D$2:$D$9149,$D657),"")</f>
        <v>706.62504471441639</v>
      </c>
      <c r="AD657" s="22">
        <f>IF(ISNUMBER(AVERAGEIFS(Observed!AD$2:AD$9149,Observed!$A$2:$A$9149,$A657,Observed!$D$2:$D$9149,$D657)),AVERAGEIFS(Observed!AD$2:AD$9149,Observed!$A$2:$A$9149,$A657,Observed!$D$2:$D$9149,$D657),"")</f>
        <v>70.66250447144165</v>
      </c>
      <c r="AE657" s="22" t="str">
        <f>IF(ISNUMBER(AVERAGEIFS(Observed!AE$2:AE$9149,Observed!$A$2:$A$9149,$A657,Observed!$D$2:$D$9149,$D657)),AVERAGEIFS(Observed!AE$2:AE$9149,Observed!$A$2:$A$9149,$A657,Observed!$D$2:$D$9149,$D657),"")</f>
        <v/>
      </c>
      <c r="AF657" s="22" t="str">
        <f>IF(ISNUMBER(AVERAGEIFS(Observed!AF$2:AF$9149,Observed!$A$2:$A$9149,$A657,Observed!$D$2:$D$9149,$D657)),AVERAGEIFS(Observed!AF$2:AF$9149,Observed!$A$2:$A$9149,$A657,Observed!$D$2:$D$9149,$D657),"")</f>
        <v/>
      </c>
      <c r="AG657" s="22" t="str">
        <f>IF(ISNUMBER(AVERAGEIFS(Observed!AG$2:AG$9149,Observed!$A$2:$A$9149,$A657,Observed!$D$2:$D$9149,$D657)),AVERAGEIFS(Observed!AG$2:AG$9149,Observed!$A$2:$A$9149,$A657,Observed!$D$2:$D$9149,$D657),"")</f>
        <v/>
      </c>
      <c r="AH657" s="22" t="str">
        <f>IF(ISNUMBER(AVERAGEIFS(Observed!AH$2:AH$9149,Observed!$A$2:$A$9149,$A657,Observed!$D$2:$D$9149,$D657)),AVERAGEIFS(Observed!AH$2:AH$9149,Observed!$A$2:$A$9149,$A657,Observed!$D$2:$D$9149,$D657),"")</f>
        <v/>
      </c>
      <c r="AI657" s="22" t="str">
        <f>IF(ISNUMBER(AVERAGEIFS(Observed!AI$2:AI$9149,Observed!$A$2:$A$9149,$A657,Observed!$D$2:$D$9149,$D657)),AVERAGEIFS(Observed!AI$2:AI$9149,Observed!$A$2:$A$9149,$A657,Observed!$D$2:$D$9149,$D657),"")</f>
        <v/>
      </c>
      <c r="AJ657" s="22" t="str">
        <f>IF(ISNUMBER(AVERAGEIFS(Observed!AJ$2:AJ$9149,Observed!$A$2:$A$9149,$A657,Observed!$D$2:$D$9149,$D657)),AVERAGEIFS(Observed!AJ$2:AJ$9149,Observed!$A$2:$A$9149,$A657,Observed!$D$2:$D$9149,$D657),"")</f>
        <v/>
      </c>
      <c r="AK657" s="22" t="str">
        <f>IF(ISNUMBER(AVERAGEIFS(Observed!AK$2:AK$9149,Observed!$A$2:$A$9149,$A657,Observed!$D$2:$D$9149,$D657)),AVERAGEIFS(Observed!AK$2:AK$9149,Observed!$A$2:$A$9149,$A657,Observed!$D$2:$D$9149,$D657),"")</f>
        <v/>
      </c>
      <c r="AL657" s="23" t="str">
        <f>IF(ISNUMBER(AVERAGEIFS(Observed!AL$2:AL$9149,Observed!$A$2:$A$9149,$A657,Observed!$D$2:$D$9149,$D657)),AVERAGEIFS(Observed!AL$2:AL$9149,Observed!$A$2:$A$9149,$A657,Observed!$D$2:$D$9149,$D657),"")</f>
        <v/>
      </c>
      <c r="AM657" s="23" t="str">
        <f>IF(ISNUMBER(AVERAGEIFS(Observed!AM$2:AM$9149,Observed!$A$2:$A$9149,$A657,Observed!$D$2:$D$9149,$D657)),AVERAGEIFS(Observed!AM$2:AM$9149,Observed!$A$2:$A$9149,$A657,Observed!$D$2:$D$9149,$D657),"")</f>
        <v/>
      </c>
      <c r="AN657" s="22" t="str">
        <f>IF(ISNUMBER(AVERAGEIFS(Observed!AN$2:AN$9149,Observed!$A$2:$A$9149,$A657,Observed!$D$2:$D$9149,$D657)),AVERAGEIFS(Observed!AN$2:AN$9149,Observed!$A$2:$A$9149,$A657,Observed!$D$2:$D$9149,$D657),"")</f>
        <v/>
      </c>
      <c r="AO657" s="22" t="str">
        <f>IF(ISNUMBER(AVERAGEIFS(Observed!AO$2:AO$9149,Observed!$A$2:$A$9149,$A657,Observed!$D$2:$D$9149,$D657)),AVERAGEIFS(Observed!AO$2:AO$9149,Observed!$A$2:$A$9149,$A657,Observed!$D$2:$D$9149,$D657),"")</f>
        <v/>
      </c>
      <c r="AP657" s="21" t="str">
        <f>IF(ISNUMBER(AVERAGEIFS(Observed!AP$2:AP$9149,Observed!$A$2:$A$9149,$A657,Observed!$D$2:$D$9149,$D657)),AVERAGEIFS(Observed!AP$2:AP$9149,Observed!$A$2:$A$9149,$A657,Observed!$D$2:$D$9149,$D657),"")</f>
        <v/>
      </c>
      <c r="AQ657" s="22" t="str">
        <f>IF(ISNUMBER(AVERAGEIFS(Observed!AQ$2:AQ$9149,Observed!$A$2:$A$9149,$A657,Observed!$D$2:$D$9149,$D657)),AVERAGEIFS(Observed!AQ$2:AQ$9149,Observed!$A$2:$A$9149,$A657,Observed!$D$2:$D$9149,$D657),"")</f>
        <v/>
      </c>
      <c r="AR657" s="22" t="str">
        <f>IF(ISNUMBER(AVERAGEIFS(Observed!AR$2:AR$9149,Observed!$A$2:$A$9149,$A657,Observed!$D$2:$D$9149,$D657)),AVERAGEIFS(Observed!AR$2:AR$9149,Observed!$A$2:$A$9149,$A657,Observed!$D$2:$D$9149,$D657),"")</f>
        <v/>
      </c>
      <c r="AS657" s="22" t="str">
        <f>IF(ISNUMBER(AVERAGEIFS(Observed!AS$2:AS$9149,Observed!$A$2:$A$9149,$A657,Observed!$D$2:$D$9149,$D657)),AVERAGEIFS(Observed!AS$2:AS$9149,Observed!$A$2:$A$9149,$A657,Observed!$D$2:$D$9149,$D657),"")</f>
        <v/>
      </c>
      <c r="AT657" s="22" t="str">
        <f>IF(ISNUMBER(AVERAGEIFS(Observed!AT$2:AT$9149,Observed!$A$2:$A$9149,$A657,Observed!$D$2:$D$9149,$D657)),AVERAGEIFS(Observed!AT$2:AT$9149,Observed!$A$2:$A$9149,$A657,Observed!$D$2:$D$9149,$D657),"")</f>
        <v/>
      </c>
      <c r="AU657" s="22" t="str">
        <f>IF(ISNUMBER(AVERAGEIFS(Observed!AU$2:AU$9149,Observed!$A$2:$A$9149,$A657,Observed!$D$2:$D$9149,$D657)),AVERAGEIFS(Observed!AU$2:AU$9149,Observed!$A$2:$A$9149,$A657,Observed!$D$2:$D$9149,$D657),"")</f>
        <v/>
      </c>
      <c r="AV657" s="2">
        <f>COUNTIFS(Observed!$A$2:$A$9149,$A657,Observed!$D$2:$D$9149,$D657)</f>
        <v>5</v>
      </c>
      <c r="AW657" s="2">
        <f t="shared" si="10"/>
        <v>5</v>
      </c>
    </row>
    <row r="658" spans="1:49" x14ac:dyDescent="0.25">
      <c r="A658" t="s">
        <v>97</v>
      </c>
      <c r="B658" t="s">
        <v>116</v>
      </c>
      <c r="C658" t="s">
        <v>30</v>
      </c>
      <c r="D658" s="3">
        <v>40598</v>
      </c>
      <c r="E658">
        <v>1</v>
      </c>
      <c r="G658" t="s">
        <v>111</v>
      </c>
      <c r="K658" s="24" t="s">
        <v>115</v>
      </c>
      <c r="N658" s="2"/>
      <c r="O658" s="21" t="str">
        <f>IF(ISNUMBER(AVERAGEIFS(Observed!O$2:O$9149,Observed!$A$2:$A$9149,$A658,Observed!$D$2:$D$9149,$D658)),AVERAGEIFS(Observed!O$2:O$9149,Observed!$A$2:$A$9149,$A658,Observed!$D$2:$D$9149,$D658),"")</f>
        <v/>
      </c>
      <c r="P658" s="22" t="str">
        <f>IF(ISNUMBER(AVERAGEIFS(Observed!P$2:P$9149,Observed!$A$2:$A$9149,$A658,Observed!$D$2:$D$9149,$D658)),AVERAGEIFS(Observed!P$2:P$9149,Observed!$A$2:$A$9149,$A658,Observed!$D$2:$D$9149,$D658),"")</f>
        <v/>
      </c>
      <c r="Q658" s="22">
        <f>IF(ISNUMBER(AVERAGEIFS(Observed!Q$2:Q$9149,Observed!$A$2:$A$9149,$A658,Observed!$D$2:$D$9149,$D658)),AVERAGEIFS(Observed!Q$2:Q$9149,Observed!$A$2:$A$9149,$A658,Observed!$D$2:$D$9149,$D658),"")</f>
        <v>350.03800000000001</v>
      </c>
      <c r="R658" s="22">
        <f>IF(ISNUMBER(AVERAGEIFS(Observed!R$2:R$9149,Observed!$A$2:$A$9149,$A658,Observed!$D$2:$D$9149,$D658)),AVERAGEIFS(Observed!R$2:R$9149,Observed!$A$2:$A$9149,$A658,Observed!$D$2:$D$9149,$D658),"")</f>
        <v>350.03800000000001</v>
      </c>
      <c r="S658" s="22">
        <f>IF(ISNUMBER(AVERAGEIFS(Observed!S$2:S$9149,Observed!$A$2:$A$9149,$A658,Observed!$D$2:$D$9149,$D658)),AVERAGEIFS(Observed!S$2:S$9149,Observed!$A$2:$A$9149,$A658,Observed!$D$2:$D$9149,$D658),"")</f>
        <v>1147.8720000000001</v>
      </c>
      <c r="T658" s="23" t="str">
        <f>IF(ISNUMBER(AVERAGEIFS(Observed!T$2:T$9149,Observed!$A$2:$A$9149,$A658,Observed!$D$2:$D$9149,$D658)),AVERAGEIFS(Observed!T$2:T$9149,Observed!$A$2:$A$9149,$A658,Observed!$D$2:$D$9149,$D658),"")</f>
        <v/>
      </c>
      <c r="U658" s="23" t="str">
        <f>IF(ISNUMBER(AVERAGEIFS(Observed!U$2:U$9149,Observed!$A$2:$A$9149,$A658,Observed!$D$2:$D$9149,$D658)),AVERAGEIFS(Observed!U$2:U$9149,Observed!$A$2:$A$9149,$A658,Observed!$D$2:$D$9149,$D658),"")</f>
        <v/>
      </c>
      <c r="V658" s="23" t="str">
        <f>IF(ISNUMBER(AVERAGEIFS(Observed!V$2:V$9149,Observed!$A$2:$A$9149,$A658,Observed!$D$2:$D$9149,$D658)),AVERAGEIFS(Observed!V$2:V$9149,Observed!$A$2:$A$9149,$A658,Observed!$D$2:$D$9149,$D658),"")</f>
        <v/>
      </c>
      <c r="W658" s="21" t="str">
        <f>IF(ISNUMBER(AVERAGEIFS(Observed!W$2:W$9149,Observed!$A$2:$A$9149,$A658,Observed!$D$2:$D$9149,$D658)),AVERAGEIFS(Observed!W$2:W$9149,Observed!$A$2:$A$9149,$A658,Observed!$D$2:$D$9149,$D658),"")</f>
        <v/>
      </c>
      <c r="X658" s="35" t="str">
        <f>IF(ISNUMBER(AVERAGEIFS(Observed!X$2:X$9149,Observed!$A$2:$A$9149,$A658,Observed!$D$2:$D$9149,$D658)),AVERAGEIFS(Observed!X$2:X$9149,Observed!$A$2:$A$9149,$A658,Observed!$D$2:$D$9149,$D658),"")</f>
        <v/>
      </c>
      <c r="Y658" s="35" t="str">
        <f>IF(ISNUMBER(AVERAGEIFS(Observed!Y$2:Y$9149,Observed!$A$2:$A$9149,$A658,Observed!$D$2:$D$9149,$D658)),AVERAGEIFS(Observed!Y$2:Y$9149,Observed!$A$2:$A$9149,$A658,Observed!$D$2:$D$9149,$D658),"")</f>
        <v/>
      </c>
      <c r="Z658" s="22" t="str">
        <f>IF(ISNUMBER(AVERAGEIFS(Observed!Z$2:Z$9149,Observed!$A$2:$A$9149,$A658,Observed!$D$2:$D$9149,$D658)),AVERAGEIFS(Observed!Z$2:Z$9149,Observed!$A$2:$A$9149,$A658,Observed!$D$2:$D$9149,$D658),"")</f>
        <v/>
      </c>
      <c r="AA658" s="22" t="str">
        <f>IF(ISNUMBER(AVERAGEIFS(Observed!AA$2:AA$9149,Observed!$A$2:$A$9149,$A658,Observed!$D$2:$D$9149,$D658)),AVERAGEIFS(Observed!AA$2:AA$9149,Observed!$A$2:$A$9149,$A658,Observed!$D$2:$D$9149,$D658),"")</f>
        <v/>
      </c>
      <c r="AB658" s="22" t="str">
        <f>IF(ISNUMBER(AVERAGEIFS(Observed!AB$2:AB$9149,Observed!$A$2:$A$9149,$A658,Observed!$D$2:$D$9149,$D658)),AVERAGEIFS(Observed!AB$2:AB$9149,Observed!$A$2:$A$9149,$A658,Observed!$D$2:$D$9149,$D658),"")</f>
        <v/>
      </c>
      <c r="AC658" s="22">
        <f>IF(ISNUMBER(AVERAGEIFS(Observed!AC$2:AC$9149,Observed!$A$2:$A$9149,$A658,Observed!$D$2:$D$9149,$D658)),AVERAGEIFS(Observed!AC$2:AC$9149,Observed!$A$2:$A$9149,$A658,Observed!$D$2:$D$9149,$D658),"")</f>
        <v>726.35745912526477</v>
      </c>
      <c r="AD658" s="22">
        <f>IF(ISNUMBER(AVERAGEIFS(Observed!AD$2:AD$9149,Observed!$A$2:$A$9149,$A658,Observed!$D$2:$D$9149,$D658)),AVERAGEIFS(Observed!AD$2:AD$9149,Observed!$A$2:$A$9149,$A658,Observed!$D$2:$D$9149,$D658),"")</f>
        <v>72.63574591252646</v>
      </c>
      <c r="AE658" s="22" t="str">
        <f>IF(ISNUMBER(AVERAGEIFS(Observed!AE$2:AE$9149,Observed!$A$2:$A$9149,$A658,Observed!$D$2:$D$9149,$D658)),AVERAGEIFS(Observed!AE$2:AE$9149,Observed!$A$2:$A$9149,$A658,Observed!$D$2:$D$9149,$D658),"")</f>
        <v/>
      </c>
      <c r="AF658" s="22" t="str">
        <f>IF(ISNUMBER(AVERAGEIFS(Observed!AF$2:AF$9149,Observed!$A$2:$A$9149,$A658,Observed!$D$2:$D$9149,$D658)),AVERAGEIFS(Observed!AF$2:AF$9149,Observed!$A$2:$A$9149,$A658,Observed!$D$2:$D$9149,$D658),"")</f>
        <v/>
      </c>
      <c r="AG658" s="22" t="str">
        <f>IF(ISNUMBER(AVERAGEIFS(Observed!AG$2:AG$9149,Observed!$A$2:$A$9149,$A658,Observed!$D$2:$D$9149,$D658)),AVERAGEIFS(Observed!AG$2:AG$9149,Observed!$A$2:$A$9149,$A658,Observed!$D$2:$D$9149,$D658),"")</f>
        <v/>
      </c>
      <c r="AH658" s="22" t="str">
        <f>IF(ISNUMBER(AVERAGEIFS(Observed!AH$2:AH$9149,Observed!$A$2:$A$9149,$A658,Observed!$D$2:$D$9149,$D658)),AVERAGEIFS(Observed!AH$2:AH$9149,Observed!$A$2:$A$9149,$A658,Observed!$D$2:$D$9149,$D658),"")</f>
        <v/>
      </c>
      <c r="AI658" s="22" t="str">
        <f>IF(ISNUMBER(AVERAGEIFS(Observed!AI$2:AI$9149,Observed!$A$2:$A$9149,$A658,Observed!$D$2:$D$9149,$D658)),AVERAGEIFS(Observed!AI$2:AI$9149,Observed!$A$2:$A$9149,$A658,Observed!$D$2:$D$9149,$D658),"")</f>
        <v/>
      </c>
      <c r="AJ658" s="22" t="str">
        <f>IF(ISNUMBER(AVERAGEIFS(Observed!AJ$2:AJ$9149,Observed!$A$2:$A$9149,$A658,Observed!$D$2:$D$9149,$D658)),AVERAGEIFS(Observed!AJ$2:AJ$9149,Observed!$A$2:$A$9149,$A658,Observed!$D$2:$D$9149,$D658),"")</f>
        <v/>
      </c>
      <c r="AK658" s="22" t="str">
        <f>IF(ISNUMBER(AVERAGEIFS(Observed!AK$2:AK$9149,Observed!$A$2:$A$9149,$A658,Observed!$D$2:$D$9149,$D658)),AVERAGEIFS(Observed!AK$2:AK$9149,Observed!$A$2:$A$9149,$A658,Observed!$D$2:$D$9149,$D658),"")</f>
        <v/>
      </c>
      <c r="AL658" s="23" t="str">
        <f>IF(ISNUMBER(AVERAGEIFS(Observed!AL$2:AL$9149,Observed!$A$2:$A$9149,$A658,Observed!$D$2:$D$9149,$D658)),AVERAGEIFS(Observed!AL$2:AL$9149,Observed!$A$2:$A$9149,$A658,Observed!$D$2:$D$9149,$D658),"")</f>
        <v/>
      </c>
      <c r="AM658" s="23" t="str">
        <f>IF(ISNUMBER(AVERAGEIFS(Observed!AM$2:AM$9149,Observed!$A$2:$A$9149,$A658,Observed!$D$2:$D$9149,$D658)),AVERAGEIFS(Observed!AM$2:AM$9149,Observed!$A$2:$A$9149,$A658,Observed!$D$2:$D$9149,$D658),"")</f>
        <v/>
      </c>
      <c r="AN658" s="22" t="str">
        <f>IF(ISNUMBER(AVERAGEIFS(Observed!AN$2:AN$9149,Observed!$A$2:$A$9149,$A658,Observed!$D$2:$D$9149,$D658)),AVERAGEIFS(Observed!AN$2:AN$9149,Observed!$A$2:$A$9149,$A658,Observed!$D$2:$D$9149,$D658),"")</f>
        <v/>
      </c>
      <c r="AO658" s="22" t="str">
        <f>IF(ISNUMBER(AVERAGEIFS(Observed!AO$2:AO$9149,Observed!$A$2:$A$9149,$A658,Observed!$D$2:$D$9149,$D658)),AVERAGEIFS(Observed!AO$2:AO$9149,Observed!$A$2:$A$9149,$A658,Observed!$D$2:$D$9149,$D658),"")</f>
        <v/>
      </c>
      <c r="AP658" s="21" t="str">
        <f>IF(ISNUMBER(AVERAGEIFS(Observed!AP$2:AP$9149,Observed!$A$2:$A$9149,$A658,Observed!$D$2:$D$9149,$D658)),AVERAGEIFS(Observed!AP$2:AP$9149,Observed!$A$2:$A$9149,$A658,Observed!$D$2:$D$9149,$D658),"")</f>
        <v/>
      </c>
      <c r="AQ658" s="22" t="str">
        <f>IF(ISNUMBER(AVERAGEIFS(Observed!AQ$2:AQ$9149,Observed!$A$2:$A$9149,$A658,Observed!$D$2:$D$9149,$D658)),AVERAGEIFS(Observed!AQ$2:AQ$9149,Observed!$A$2:$A$9149,$A658,Observed!$D$2:$D$9149,$D658),"")</f>
        <v/>
      </c>
      <c r="AR658" s="22" t="str">
        <f>IF(ISNUMBER(AVERAGEIFS(Observed!AR$2:AR$9149,Observed!$A$2:$A$9149,$A658,Observed!$D$2:$D$9149,$D658)),AVERAGEIFS(Observed!AR$2:AR$9149,Observed!$A$2:$A$9149,$A658,Observed!$D$2:$D$9149,$D658),"")</f>
        <v/>
      </c>
      <c r="AS658" s="22" t="str">
        <f>IF(ISNUMBER(AVERAGEIFS(Observed!AS$2:AS$9149,Observed!$A$2:$A$9149,$A658,Observed!$D$2:$D$9149,$D658)),AVERAGEIFS(Observed!AS$2:AS$9149,Observed!$A$2:$A$9149,$A658,Observed!$D$2:$D$9149,$D658),"")</f>
        <v/>
      </c>
      <c r="AT658" s="22" t="str">
        <f>IF(ISNUMBER(AVERAGEIFS(Observed!AT$2:AT$9149,Observed!$A$2:$A$9149,$A658,Observed!$D$2:$D$9149,$D658)),AVERAGEIFS(Observed!AT$2:AT$9149,Observed!$A$2:$A$9149,$A658,Observed!$D$2:$D$9149,$D658),"")</f>
        <v/>
      </c>
      <c r="AU658" s="22" t="str">
        <f>IF(ISNUMBER(AVERAGEIFS(Observed!AU$2:AU$9149,Observed!$A$2:$A$9149,$A658,Observed!$D$2:$D$9149,$D658)),AVERAGEIFS(Observed!AU$2:AU$9149,Observed!$A$2:$A$9149,$A658,Observed!$D$2:$D$9149,$D658),"")</f>
        <v/>
      </c>
      <c r="AV658" s="2">
        <f>COUNTIFS(Observed!$A$2:$A$9149,$A658,Observed!$D$2:$D$9149,$D658)</f>
        <v>5</v>
      </c>
      <c r="AW658" s="2">
        <f t="shared" si="10"/>
        <v>5</v>
      </c>
    </row>
    <row r="659" spans="1:49" x14ac:dyDescent="0.25">
      <c r="A659" t="s">
        <v>97</v>
      </c>
      <c r="B659" t="s">
        <v>116</v>
      </c>
      <c r="C659" t="s">
        <v>30</v>
      </c>
      <c r="D659" s="3">
        <v>40633</v>
      </c>
      <c r="E659">
        <v>1</v>
      </c>
      <c r="G659" t="s">
        <v>111</v>
      </c>
      <c r="K659" s="24" t="s">
        <v>115</v>
      </c>
      <c r="N659" s="2"/>
      <c r="O659" s="21" t="str">
        <f>IF(ISNUMBER(AVERAGEIFS(Observed!O$2:O$9149,Observed!$A$2:$A$9149,$A659,Observed!$D$2:$D$9149,$D659)),AVERAGEIFS(Observed!O$2:O$9149,Observed!$A$2:$A$9149,$A659,Observed!$D$2:$D$9149,$D659),"")</f>
        <v/>
      </c>
      <c r="P659" s="22" t="str">
        <f>IF(ISNUMBER(AVERAGEIFS(Observed!P$2:P$9149,Observed!$A$2:$A$9149,$A659,Observed!$D$2:$D$9149,$D659)),AVERAGEIFS(Observed!P$2:P$9149,Observed!$A$2:$A$9149,$A659,Observed!$D$2:$D$9149,$D659),"")</f>
        <v/>
      </c>
      <c r="Q659" s="22">
        <f>IF(ISNUMBER(AVERAGEIFS(Observed!Q$2:Q$9149,Observed!$A$2:$A$9149,$A659,Observed!$D$2:$D$9149,$D659)),AVERAGEIFS(Observed!Q$2:Q$9149,Observed!$A$2:$A$9149,$A659,Observed!$D$2:$D$9149,$D659),"")</f>
        <v>269.44200000000006</v>
      </c>
      <c r="R659" s="22">
        <f>IF(ISNUMBER(AVERAGEIFS(Observed!R$2:R$9149,Observed!$A$2:$A$9149,$A659,Observed!$D$2:$D$9149,$D659)),AVERAGEIFS(Observed!R$2:R$9149,Observed!$A$2:$A$9149,$A659,Observed!$D$2:$D$9149,$D659),"")</f>
        <v>269.44200000000006</v>
      </c>
      <c r="S659" s="22">
        <f>IF(ISNUMBER(AVERAGEIFS(Observed!S$2:S$9149,Observed!$A$2:$A$9149,$A659,Observed!$D$2:$D$9149,$D659)),AVERAGEIFS(Observed!S$2:S$9149,Observed!$A$2:$A$9149,$A659,Observed!$D$2:$D$9149,$D659),"")</f>
        <v>1417.3139999999999</v>
      </c>
      <c r="T659" s="23" t="str">
        <f>IF(ISNUMBER(AVERAGEIFS(Observed!T$2:T$9149,Observed!$A$2:$A$9149,$A659,Observed!$D$2:$D$9149,$D659)),AVERAGEIFS(Observed!T$2:T$9149,Observed!$A$2:$A$9149,$A659,Observed!$D$2:$D$9149,$D659),"")</f>
        <v/>
      </c>
      <c r="U659" s="23" t="str">
        <f>IF(ISNUMBER(AVERAGEIFS(Observed!U$2:U$9149,Observed!$A$2:$A$9149,$A659,Observed!$D$2:$D$9149,$D659)),AVERAGEIFS(Observed!U$2:U$9149,Observed!$A$2:$A$9149,$A659,Observed!$D$2:$D$9149,$D659),"")</f>
        <v/>
      </c>
      <c r="V659" s="23" t="str">
        <f>IF(ISNUMBER(AVERAGEIFS(Observed!V$2:V$9149,Observed!$A$2:$A$9149,$A659,Observed!$D$2:$D$9149,$D659)),AVERAGEIFS(Observed!V$2:V$9149,Observed!$A$2:$A$9149,$A659,Observed!$D$2:$D$9149,$D659),"")</f>
        <v/>
      </c>
      <c r="W659" s="21" t="str">
        <f>IF(ISNUMBER(AVERAGEIFS(Observed!W$2:W$9149,Observed!$A$2:$A$9149,$A659,Observed!$D$2:$D$9149,$D659)),AVERAGEIFS(Observed!W$2:W$9149,Observed!$A$2:$A$9149,$A659,Observed!$D$2:$D$9149,$D659),"")</f>
        <v/>
      </c>
      <c r="X659" s="35" t="str">
        <f>IF(ISNUMBER(AVERAGEIFS(Observed!X$2:X$9149,Observed!$A$2:$A$9149,$A659,Observed!$D$2:$D$9149,$D659)),AVERAGEIFS(Observed!X$2:X$9149,Observed!$A$2:$A$9149,$A659,Observed!$D$2:$D$9149,$D659),"")</f>
        <v/>
      </c>
      <c r="Y659" s="35" t="str">
        <f>IF(ISNUMBER(AVERAGEIFS(Observed!Y$2:Y$9149,Observed!$A$2:$A$9149,$A659,Observed!$D$2:$D$9149,$D659)),AVERAGEIFS(Observed!Y$2:Y$9149,Observed!$A$2:$A$9149,$A659,Observed!$D$2:$D$9149,$D659),"")</f>
        <v/>
      </c>
      <c r="Z659" s="22" t="str">
        <f>IF(ISNUMBER(AVERAGEIFS(Observed!Z$2:Z$9149,Observed!$A$2:$A$9149,$A659,Observed!$D$2:$D$9149,$D659)),AVERAGEIFS(Observed!Z$2:Z$9149,Observed!$A$2:$A$9149,$A659,Observed!$D$2:$D$9149,$D659),"")</f>
        <v/>
      </c>
      <c r="AA659" s="22" t="str">
        <f>IF(ISNUMBER(AVERAGEIFS(Observed!AA$2:AA$9149,Observed!$A$2:$A$9149,$A659,Observed!$D$2:$D$9149,$D659)),AVERAGEIFS(Observed!AA$2:AA$9149,Observed!$A$2:$A$9149,$A659,Observed!$D$2:$D$9149,$D659),"")</f>
        <v/>
      </c>
      <c r="AB659" s="22" t="str">
        <f>IF(ISNUMBER(AVERAGEIFS(Observed!AB$2:AB$9149,Observed!$A$2:$A$9149,$A659,Observed!$D$2:$D$9149,$D659)),AVERAGEIFS(Observed!AB$2:AB$9149,Observed!$A$2:$A$9149,$A659,Observed!$D$2:$D$9149,$D659),"")</f>
        <v/>
      </c>
      <c r="AC659" s="22">
        <f>IF(ISNUMBER(AVERAGEIFS(Observed!AC$2:AC$9149,Observed!$A$2:$A$9149,$A659,Observed!$D$2:$D$9149,$D659)),AVERAGEIFS(Observed!AC$2:AC$9149,Observed!$A$2:$A$9149,$A659,Observed!$D$2:$D$9149,$D659),"")</f>
        <v>510.15616168974503</v>
      </c>
      <c r="AD659" s="22">
        <f>IF(ISNUMBER(AVERAGEIFS(Observed!AD$2:AD$9149,Observed!$A$2:$A$9149,$A659,Observed!$D$2:$D$9149,$D659)),AVERAGEIFS(Observed!AD$2:AD$9149,Observed!$A$2:$A$9149,$A659,Observed!$D$2:$D$9149,$D659),"")</f>
        <v>51.01561616897451</v>
      </c>
      <c r="AE659" s="22" t="str">
        <f>IF(ISNUMBER(AVERAGEIFS(Observed!AE$2:AE$9149,Observed!$A$2:$A$9149,$A659,Observed!$D$2:$D$9149,$D659)),AVERAGEIFS(Observed!AE$2:AE$9149,Observed!$A$2:$A$9149,$A659,Observed!$D$2:$D$9149,$D659),"")</f>
        <v/>
      </c>
      <c r="AF659" s="22" t="str">
        <f>IF(ISNUMBER(AVERAGEIFS(Observed!AF$2:AF$9149,Observed!$A$2:$A$9149,$A659,Observed!$D$2:$D$9149,$D659)),AVERAGEIFS(Observed!AF$2:AF$9149,Observed!$A$2:$A$9149,$A659,Observed!$D$2:$D$9149,$D659),"")</f>
        <v/>
      </c>
      <c r="AG659" s="22" t="str">
        <f>IF(ISNUMBER(AVERAGEIFS(Observed!AG$2:AG$9149,Observed!$A$2:$A$9149,$A659,Observed!$D$2:$D$9149,$D659)),AVERAGEIFS(Observed!AG$2:AG$9149,Observed!$A$2:$A$9149,$A659,Observed!$D$2:$D$9149,$D659),"")</f>
        <v/>
      </c>
      <c r="AH659" s="22" t="str">
        <f>IF(ISNUMBER(AVERAGEIFS(Observed!AH$2:AH$9149,Observed!$A$2:$A$9149,$A659,Observed!$D$2:$D$9149,$D659)),AVERAGEIFS(Observed!AH$2:AH$9149,Observed!$A$2:$A$9149,$A659,Observed!$D$2:$D$9149,$D659),"")</f>
        <v/>
      </c>
      <c r="AI659" s="22" t="str">
        <f>IF(ISNUMBER(AVERAGEIFS(Observed!AI$2:AI$9149,Observed!$A$2:$A$9149,$A659,Observed!$D$2:$D$9149,$D659)),AVERAGEIFS(Observed!AI$2:AI$9149,Observed!$A$2:$A$9149,$A659,Observed!$D$2:$D$9149,$D659),"")</f>
        <v/>
      </c>
      <c r="AJ659" s="22" t="str">
        <f>IF(ISNUMBER(AVERAGEIFS(Observed!AJ$2:AJ$9149,Observed!$A$2:$A$9149,$A659,Observed!$D$2:$D$9149,$D659)),AVERAGEIFS(Observed!AJ$2:AJ$9149,Observed!$A$2:$A$9149,$A659,Observed!$D$2:$D$9149,$D659),"")</f>
        <v/>
      </c>
      <c r="AK659" s="22" t="str">
        <f>IF(ISNUMBER(AVERAGEIFS(Observed!AK$2:AK$9149,Observed!$A$2:$A$9149,$A659,Observed!$D$2:$D$9149,$D659)),AVERAGEIFS(Observed!AK$2:AK$9149,Observed!$A$2:$A$9149,$A659,Observed!$D$2:$D$9149,$D659),"")</f>
        <v/>
      </c>
      <c r="AL659" s="23" t="str">
        <f>IF(ISNUMBER(AVERAGEIFS(Observed!AL$2:AL$9149,Observed!$A$2:$A$9149,$A659,Observed!$D$2:$D$9149,$D659)),AVERAGEIFS(Observed!AL$2:AL$9149,Observed!$A$2:$A$9149,$A659,Observed!$D$2:$D$9149,$D659),"")</f>
        <v/>
      </c>
      <c r="AM659" s="23" t="str">
        <f>IF(ISNUMBER(AVERAGEIFS(Observed!AM$2:AM$9149,Observed!$A$2:$A$9149,$A659,Observed!$D$2:$D$9149,$D659)),AVERAGEIFS(Observed!AM$2:AM$9149,Observed!$A$2:$A$9149,$A659,Observed!$D$2:$D$9149,$D659),"")</f>
        <v/>
      </c>
      <c r="AN659" s="22" t="str">
        <f>IF(ISNUMBER(AVERAGEIFS(Observed!AN$2:AN$9149,Observed!$A$2:$A$9149,$A659,Observed!$D$2:$D$9149,$D659)),AVERAGEIFS(Observed!AN$2:AN$9149,Observed!$A$2:$A$9149,$A659,Observed!$D$2:$D$9149,$D659),"")</f>
        <v/>
      </c>
      <c r="AO659" s="22" t="str">
        <f>IF(ISNUMBER(AVERAGEIFS(Observed!AO$2:AO$9149,Observed!$A$2:$A$9149,$A659,Observed!$D$2:$D$9149,$D659)),AVERAGEIFS(Observed!AO$2:AO$9149,Observed!$A$2:$A$9149,$A659,Observed!$D$2:$D$9149,$D659),"")</f>
        <v/>
      </c>
      <c r="AP659" s="21" t="str">
        <f>IF(ISNUMBER(AVERAGEIFS(Observed!AP$2:AP$9149,Observed!$A$2:$A$9149,$A659,Observed!$D$2:$D$9149,$D659)),AVERAGEIFS(Observed!AP$2:AP$9149,Observed!$A$2:$A$9149,$A659,Observed!$D$2:$D$9149,$D659),"")</f>
        <v/>
      </c>
      <c r="AQ659" s="22" t="str">
        <f>IF(ISNUMBER(AVERAGEIFS(Observed!AQ$2:AQ$9149,Observed!$A$2:$A$9149,$A659,Observed!$D$2:$D$9149,$D659)),AVERAGEIFS(Observed!AQ$2:AQ$9149,Observed!$A$2:$A$9149,$A659,Observed!$D$2:$D$9149,$D659),"")</f>
        <v/>
      </c>
      <c r="AR659" s="22" t="str">
        <f>IF(ISNUMBER(AVERAGEIFS(Observed!AR$2:AR$9149,Observed!$A$2:$A$9149,$A659,Observed!$D$2:$D$9149,$D659)),AVERAGEIFS(Observed!AR$2:AR$9149,Observed!$A$2:$A$9149,$A659,Observed!$D$2:$D$9149,$D659),"")</f>
        <v/>
      </c>
      <c r="AS659" s="22" t="str">
        <f>IF(ISNUMBER(AVERAGEIFS(Observed!AS$2:AS$9149,Observed!$A$2:$A$9149,$A659,Observed!$D$2:$D$9149,$D659)),AVERAGEIFS(Observed!AS$2:AS$9149,Observed!$A$2:$A$9149,$A659,Observed!$D$2:$D$9149,$D659),"")</f>
        <v/>
      </c>
      <c r="AT659" s="22" t="str">
        <f>IF(ISNUMBER(AVERAGEIFS(Observed!AT$2:AT$9149,Observed!$A$2:$A$9149,$A659,Observed!$D$2:$D$9149,$D659)),AVERAGEIFS(Observed!AT$2:AT$9149,Observed!$A$2:$A$9149,$A659,Observed!$D$2:$D$9149,$D659),"")</f>
        <v/>
      </c>
      <c r="AU659" s="22" t="str">
        <f>IF(ISNUMBER(AVERAGEIFS(Observed!AU$2:AU$9149,Observed!$A$2:$A$9149,$A659,Observed!$D$2:$D$9149,$D659)),AVERAGEIFS(Observed!AU$2:AU$9149,Observed!$A$2:$A$9149,$A659,Observed!$D$2:$D$9149,$D659),"")</f>
        <v/>
      </c>
      <c r="AV659" s="2">
        <f>COUNTIFS(Observed!$A$2:$A$9149,$A659,Observed!$D$2:$D$9149,$D659)</f>
        <v>5</v>
      </c>
      <c r="AW659" s="2">
        <f t="shared" si="10"/>
        <v>5</v>
      </c>
    </row>
    <row r="660" spans="1:49" x14ac:dyDescent="0.25">
      <c r="A660" t="s">
        <v>97</v>
      </c>
      <c r="B660" t="s">
        <v>116</v>
      </c>
      <c r="C660" t="s">
        <v>30</v>
      </c>
      <c r="D660" s="3">
        <v>40690</v>
      </c>
      <c r="E660">
        <v>1</v>
      </c>
      <c r="G660" t="s">
        <v>111</v>
      </c>
      <c r="K660" s="24" t="s">
        <v>115</v>
      </c>
      <c r="N660" s="2"/>
      <c r="O660" s="21" t="str">
        <f>IF(ISNUMBER(AVERAGEIFS(Observed!O$2:O$9149,Observed!$A$2:$A$9149,$A660,Observed!$D$2:$D$9149,$D660)),AVERAGEIFS(Observed!O$2:O$9149,Observed!$A$2:$A$9149,$A660,Observed!$D$2:$D$9149,$D660),"")</f>
        <v/>
      </c>
      <c r="P660" s="22" t="str">
        <f>IF(ISNUMBER(AVERAGEIFS(Observed!P$2:P$9149,Observed!$A$2:$A$9149,$A660,Observed!$D$2:$D$9149,$D660)),AVERAGEIFS(Observed!P$2:P$9149,Observed!$A$2:$A$9149,$A660,Observed!$D$2:$D$9149,$D660),"")</f>
        <v/>
      </c>
      <c r="Q660" s="22">
        <f>IF(ISNUMBER(AVERAGEIFS(Observed!Q$2:Q$9149,Observed!$A$2:$A$9149,$A660,Observed!$D$2:$D$9149,$D660)),AVERAGEIFS(Observed!Q$2:Q$9149,Observed!$A$2:$A$9149,$A660,Observed!$D$2:$D$9149,$D660),"")</f>
        <v>246.59399999999999</v>
      </c>
      <c r="R660" s="22">
        <f>IF(ISNUMBER(AVERAGEIFS(Observed!R$2:R$9149,Observed!$A$2:$A$9149,$A660,Observed!$D$2:$D$9149,$D660)),AVERAGEIFS(Observed!R$2:R$9149,Observed!$A$2:$A$9149,$A660,Observed!$D$2:$D$9149,$D660),"")</f>
        <v>246.59399999999999</v>
      </c>
      <c r="S660" s="22">
        <f>IF(ISNUMBER(AVERAGEIFS(Observed!S$2:S$9149,Observed!$A$2:$A$9149,$A660,Observed!$D$2:$D$9149,$D660)),AVERAGEIFS(Observed!S$2:S$9149,Observed!$A$2:$A$9149,$A660,Observed!$D$2:$D$9149,$D660),"")</f>
        <v>1663.9080000000001</v>
      </c>
      <c r="T660" s="23" t="str">
        <f>IF(ISNUMBER(AVERAGEIFS(Observed!T$2:T$9149,Observed!$A$2:$A$9149,$A660,Observed!$D$2:$D$9149,$D660)),AVERAGEIFS(Observed!T$2:T$9149,Observed!$A$2:$A$9149,$A660,Observed!$D$2:$D$9149,$D660),"")</f>
        <v/>
      </c>
      <c r="U660" s="23" t="str">
        <f>IF(ISNUMBER(AVERAGEIFS(Observed!U$2:U$9149,Observed!$A$2:$A$9149,$A660,Observed!$D$2:$D$9149,$D660)),AVERAGEIFS(Observed!U$2:U$9149,Observed!$A$2:$A$9149,$A660,Observed!$D$2:$D$9149,$D660),"")</f>
        <v/>
      </c>
      <c r="V660" s="23" t="str">
        <f>IF(ISNUMBER(AVERAGEIFS(Observed!V$2:V$9149,Observed!$A$2:$A$9149,$A660,Observed!$D$2:$D$9149,$D660)),AVERAGEIFS(Observed!V$2:V$9149,Observed!$A$2:$A$9149,$A660,Observed!$D$2:$D$9149,$D660),"")</f>
        <v/>
      </c>
      <c r="W660" s="21" t="str">
        <f>IF(ISNUMBER(AVERAGEIFS(Observed!W$2:W$9149,Observed!$A$2:$A$9149,$A660,Observed!$D$2:$D$9149,$D660)),AVERAGEIFS(Observed!W$2:W$9149,Observed!$A$2:$A$9149,$A660,Observed!$D$2:$D$9149,$D660),"")</f>
        <v/>
      </c>
      <c r="X660" s="35" t="str">
        <f>IF(ISNUMBER(AVERAGEIFS(Observed!X$2:X$9149,Observed!$A$2:$A$9149,$A660,Observed!$D$2:$D$9149,$D660)),AVERAGEIFS(Observed!X$2:X$9149,Observed!$A$2:$A$9149,$A660,Observed!$D$2:$D$9149,$D660),"")</f>
        <v/>
      </c>
      <c r="Y660" s="35" t="str">
        <f>IF(ISNUMBER(AVERAGEIFS(Observed!Y$2:Y$9149,Observed!$A$2:$A$9149,$A660,Observed!$D$2:$D$9149,$D660)),AVERAGEIFS(Observed!Y$2:Y$9149,Observed!$A$2:$A$9149,$A660,Observed!$D$2:$D$9149,$D660),"")</f>
        <v/>
      </c>
      <c r="Z660" s="22" t="str">
        <f>IF(ISNUMBER(AVERAGEIFS(Observed!Z$2:Z$9149,Observed!$A$2:$A$9149,$A660,Observed!$D$2:$D$9149,$D660)),AVERAGEIFS(Observed!Z$2:Z$9149,Observed!$A$2:$A$9149,$A660,Observed!$D$2:$D$9149,$D660),"")</f>
        <v/>
      </c>
      <c r="AA660" s="22" t="str">
        <f>IF(ISNUMBER(AVERAGEIFS(Observed!AA$2:AA$9149,Observed!$A$2:$A$9149,$A660,Observed!$D$2:$D$9149,$D660)),AVERAGEIFS(Observed!AA$2:AA$9149,Observed!$A$2:$A$9149,$A660,Observed!$D$2:$D$9149,$D660),"")</f>
        <v/>
      </c>
      <c r="AB660" s="22" t="str">
        <f>IF(ISNUMBER(AVERAGEIFS(Observed!AB$2:AB$9149,Observed!$A$2:$A$9149,$A660,Observed!$D$2:$D$9149,$D660)),AVERAGEIFS(Observed!AB$2:AB$9149,Observed!$A$2:$A$9149,$A660,Observed!$D$2:$D$9149,$D660),"")</f>
        <v/>
      </c>
      <c r="AC660" s="22">
        <f>IF(ISNUMBER(AVERAGEIFS(Observed!AC$2:AC$9149,Observed!$A$2:$A$9149,$A660,Observed!$D$2:$D$9149,$D660)),AVERAGEIFS(Observed!AC$2:AC$9149,Observed!$A$2:$A$9149,$A660,Observed!$D$2:$D$9149,$D660),"")</f>
        <v>191.79872216517211</v>
      </c>
      <c r="AD660" s="22">
        <f>IF(ISNUMBER(AVERAGEIFS(Observed!AD$2:AD$9149,Observed!$A$2:$A$9149,$A660,Observed!$D$2:$D$9149,$D660)),AVERAGEIFS(Observed!AD$2:AD$9149,Observed!$A$2:$A$9149,$A660,Observed!$D$2:$D$9149,$D660),"")</f>
        <v>19.179872216517211</v>
      </c>
      <c r="AE660" s="22" t="str">
        <f>IF(ISNUMBER(AVERAGEIFS(Observed!AE$2:AE$9149,Observed!$A$2:$A$9149,$A660,Observed!$D$2:$D$9149,$D660)),AVERAGEIFS(Observed!AE$2:AE$9149,Observed!$A$2:$A$9149,$A660,Observed!$D$2:$D$9149,$D660),"")</f>
        <v/>
      </c>
      <c r="AF660" s="22" t="str">
        <f>IF(ISNUMBER(AVERAGEIFS(Observed!AF$2:AF$9149,Observed!$A$2:$A$9149,$A660,Observed!$D$2:$D$9149,$D660)),AVERAGEIFS(Observed!AF$2:AF$9149,Observed!$A$2:$A$9149,$A660,Observed!$D$2:$D$9149,$D660),"")</f>
        <v/>
      </c>
      <c r="AG660" s="22" t="str">
        <f>IF(ISNUMBER(AVERAGEIFS(Observed!AG$2:AG$9149,Observed!$A$2:$A$9149,$A660,Observed!$D$2:$D$9149,$D660)),AVERAGEIFS(Observed!AG$2:AG$9149,Observed!$A$2:$A$9149,$A660,Observed!$D$2:$D$9149,$D660),"")</f>
        <v/>
      </c>
      <c r="AH660" s="22" t="str">
        <f>IF(ISNUMBER(AVERAGEIFS(Observed!AH$2:AH$9149,Observed!$A$2:$A$9149,$A660,Observed!$D$2:$D$9149,$D660)),AVERAGEIFS(Observed!AH$2:AH$9149,Observed!$A$2:$A$9149,$A660,Observed!$D$2:$D$9149,$D660),"")</f>
        <v/>
      </c>
      <c r="AI660" s="22" t="str">
        <f>IF(ISNUMBER(AVERAGEIFS(Observed!AI$2:AI$9149,Observed!$A$2:$A$9149,$A660,Observed!$D$2:$D$9149,$D660)),AVERAGEIFS(Observed!AI$2:AI$9149,Observed!$A$2:$A$9149,$A660,Observed!$D$2:$D$9149,$D660),"")</f>
        <v/>
      </c>
      <c r="AJ660" s="22" t="str">
        <f>IF(ISNUMBER(AVERAGEIFS(Observed!AJ$2:AJ$9149,Observed!$A$2:$A$9149,$A660,Observed!$D$2:$D$9149,$D660)),AVERAGEIFS(Observed!AJ$2:AJ$9149,Observed!$A$2:$A$9149,$A660,Observed!$D$2:$D$9149,$D660),"")</f>
        <v/>
      </c>
      <c r="AK660" s="22" t="str">
        <f>IF(ISNUMBER(AVERAGEIFS(Observed!AK$2:AK$9149,Observed!$A$2:$A$9149,$A660,Observed!$D$2:$D$9149,$D660)),AVERAGEIFS(Observed!AK$2:AK$9149,Observed!$A$2:$A$9149,$A660,Observed!$D$2:$D$9149,$D660),"")</f>
        <v/>
      </c>
      <c r="AL660" s="23" t="str">
        <f>IF(ISNUMBER(AVERAGEIFS(Observed!AL$2:AL$9149,Observed!$A$2:$A$9149,$A660,Observed!$D$2:$D$9149,$D660)),AVERAGEIFS(Observed!AL$2:AL$9149,Observed!$A$2:$A$9149,$A660,Observed!$D$2:$D$9149,$D660),"")</f>
        <v/>
      </c>
      <c r="AM660" s="23" t="str">
        <f>IF(ISNUMBER(AVERAGEIFS(Observed!AM$2:AM$9149,Observed!$A$2:$A$9149,$A660,Observed!$D$2:$D$9149,$D660)),AVERAGEIFS(Observed!AM$2:AM$9149,Observed!$A$2:$A$9149,$A660,Observed!$D$2:$D$9149,$D660),"")</f>
        <v/>
      </c>
      <c r="AN660" s="22" t="str">
        <f>IF(ISNUMBER(AVERAGEIFS(Observed!AN$2:AN$9149,Observed!$A$2:$A$9149,$A660,Observed!$D$2:$D$9149,$D660)),AVERAGEIFS(Observed!AN$2:AN$9149,Observed!$A$2:$A$9149,$A660,Observed!$D$2:$D$9149,$D660),"")</f>
        <v/>
      </c>
      <c r="AO660" s="22" t="str">
        <f>IF(ISNUMBER(AVERAGEIFS(Observed!AO$2:AO$9149,Observed!$A$2:$A$9149,$A660,Observed!$D$2:$D$9149,$D660)),AVERAGEIFS(Observed!AO$2:AO$9149,Observed!$A$2:$A$9149,$A660,Observed!$D$2:$D$9149,$D660),"")</f>
        <v/>
      </c>
      <c r="AP660" s="21" t="str">
        <f>IF(ISNUMBER(AVERAGEIFS(Observed!AP$2:AP$9149,Observed!$A$2:$A$9149,$A660,Observed!$D$2:$D$9149,$D660)),AVERAGEIFS(Observed!AP$2:AP$9149,Observed!$A$2:$A$9149,$A660,Observed!$D$2:$D$9149,$D660),"")</f>
        <v/>
      </c>
      <c r="AQ660" s="22" t="str">
        <f>IF(ISNUMBER(AVERAGEIFS(Observed!AQ$2:AQ$9149,Observed!$A$2:$A$9149,$A660,Observed!$D$2:$D$9149,$D660)),AVERAGEIFS(Observed!AQ$2:AQ$9149,Observed!$A$2:$A$9149,$A660,Observed!$D$2:$D$9149,$D660),"")</f>
        <v/>
      </c>
      <c r="AR660" s="22" t="str">
        <f>IF(ISNUMBER(AVERAGEIFS(Observed!AR$2:AR$9149,Observed!$A$2:$A$9149,$A660,Observed!$D$2:$D$9149,$D660)),AVERAGEIFS(Observed!AR$2:AR$9149,Observed!$A$2:$A$9149,$A660,Observed!$D$2:$D$9149,$D660),"")</f>
        <v/>
      </c>
      <c r="AS660" s="22" t="str">
        <f>IF(ISNUMBER(AVERAGEIFS(Observed!AS$2:AS$9149,Observed!$A$2:$A$9149,$A660,Observed!$D$2:$D$9149,$D660)),AVERAGEIFS(Observed!AS$2:AS$9149,Observed!$A$2:$A$9149,$A660,Observed!$D$2:$D$9149,$D660),"")</f>
        <v/>
      </c>
      <c r="AT660" s="22" t="str">
        <f>IF(ISNUMBER(AVERAGEIFS(Observed!AT$2:AT$9149,Observed!$A$2:$A$9149,$A660,Observed!$D$2:$D$9149,$D660)),AVERAGEIFS(Observed!AT$2:AT$9149,Observed!$A$2:$A$9149,$A660,Observed!$D$2:$D$9149,$D660),"")</f>
        <v/>
      </c>
      <c r="AU660" s="22" t="str">
        <f>IF(ISNUMBER(AVERAGEIFS(Observed!AU$2:AU$9149,Observed!$A$2:$A$9149,$A660,Observed!$D$2:$D$9149,$D660)),AVERAGEIFS(Observed!AU$2:AU$9149,Observed!$A$2:$A$9149,$A660,Observed!$D$2:$D$9149,$D660),"")</f>
        <v/>
      </c>
      <c r="AV660" s="2">
        <f>COUNTIFS(Observed!$A$2:$A$9149,$A660,Observed!$D$2:$D$9149,$D660)</f>
        <v>5</v>
      </c>
      <c r="AW660" s="2">
        <f t="shared" si="10"/>
        <v>5</v>
      </c>
    </row>
    <row r="661" spans="1:49" x14ac:dyDescent="0.25">
      <c r="A661" t="s">
        <v>97</v>
      </c>
      <c r="B661" t="s">
        <v>116</v>
      </c>
      <c r="C661" t="s">
        <v>30</v>
      </c>
      <c r="D661" s="3">
        <v>40843</v>
      </c>
      <c r="E661">
        <v>1</v>
      </c>
      <c r="G661" t="s">
        <v>111</v>
      </c>
      <c r="K661" s="24" t="s">
        <v>76</v>
      </c>
      <c r="N661" s="2"/>
      <c r="O661" s="21" t="str">
        <f>IF(ISNUMBER(AVERAGEIFS(Observed!O$2:O$9149,Observed!$A$2:$A$9149,$A661,Observed!$D$2:$D$9149,$D661)),AVERAGEIFS(Observed!O$2:O$9149,Observed!$A$2:$A$9149,$A661,Observed!$D$2:$D$9149,$D661),"")</f>
        <v/>
      </c>
      <c r="P661" s="22" t="str">
        <f>IF(ISNUMBER(AVERAGEIFS(Observed!P$2:P$9149,Observed!$A$2:$A$9149,$A661,Observed!$D$2:$D$9149,$D661)),AVERAGEIFS(Observed!P$2:P$9149,Observed!$A$2:$A$9149,$A661,Observed!$D$2:$D$9149,$D661),"")</f>
        <v/>
      </c>
      <c r="Q661" s="22">
        <f>IF(ISNUMBER(AVERAGEIFS(Observed!Q$2:Q$9149,Observed!$A$2:$A$9149,$A661,Observed!$D$2:$D$9149,$D661)),AVERAGEIFS(Observed!Q$2:Q$9149,Observed!$A$2:$A$9149,$A661,Observed!$D$2:$D$9149,$D661),"")</f>
        <v>510.82600000000002</v>
      </c>
      <c r="R661" s="22">
        <f>IF(ISNUMBER(AVERAGEIFS(Observed!R$2:R$9149,Observed!$A$2:$A$9149,$A661,Observed!$D$2:$D$9149,$D661)),AVERAGEIFS(Observed!R$2:R$9149,Observed!$A$2:$A$9149,$A661,Observed!$D$2:$D$9149,$D661),"")</f>
        <v>510.82600000000002</v>
      </c>
      <c r="S661" s="22">
        <f>IF(ISNUMBER(AVERAGEIFS(Observed!S$2:S$9149,Observed!$A$2:$A$9149,$A661,Observed!$D$2:$D$9149,$D661)),AVERAGEIFS(Observed!S$2:S$9149,Observed!$A$2:$A$9149,$A661,Observed!$D$2:$D$9149,$D661),"")</f>
        <v>510.82600000000002</v>
      </c>
      <c r="T661" s="23" t="str">
        <f>IF(ISNUMBER(AVERAGEIFS(Observed!T$2:T$9149,Observed!$A$2:$A$9149,$A661,Observed!$D$2:$D$9149,$D661)),AVERAGEIFS(Observed!T$2:T$9149,Observed!$A$2:$A$9149,$A661,Observed!$D$2:$D$9149,$D661),"")</f>
        <v/>
      </c>
      <c r="U661" s="23" t="str">
        <f>IF(ISNUMBER(AVERAGEIFS(Observed!U$2:U$9149,Observed!$A$2:$A$9149,$A661,Observed!$D$2:$D$9149,$D661)),AVERAGEIFS(Observed!U$2:U$9149,Observed!$A$2:$A$9149,$A661,Observed!$D$2:$D$9149,$D661),"")</f>
        <v/>
      </c>
      <c r="V661" s="23" t="str">
        <f>IF(ISNUMBER(AVERAGEIFS(Observed!V$2:V$9149,Observed!$A$2:$A$9149,$A661,Observed!$D$2:$D$9149,$D661)),AVERAGEIFS(Observed!V$2:V$9149,Observed!$A$2:$A$9149,$A661,Observed!$D$2:$D$9149,$D661),"")</f>
        <v/>
      </c>
      <c r="W661" s="21" t="str">
        <f>IF(ISNUMBER(AVERAGEIFS(Observed!W$2:W$9149,Observed!$A$2:$A$9149,$A661,Observed!$D$2:$D$9149,$D661)),AVERAGEIFS(Observed!W$2:W$9149,Observed!$A$2:$A$9149,$A661,Observed!$D$2:$D$9149,$D661),"")</f>
        <v/>
      </c>
      <c r="X661" s="35" t="str">
        <f>IF(ISNUMBER(AVERAGEIFS(Observed!X$2:X$9149,Observed!$A$2:$A$9149,$A661,Observed!$D$2:$D$9149,$D661)),AVERAGEIFS(Observed!X$2:X$9149,Observed!$A$2:$A$9149,$A661,Observed!$D$2:$D$9149,$D661),"")</f>
        <v/>
      </c>
      <c r="Y661" s="35" t="str">
        <f>IF(ISNUMBER(AVERAGEIFS(Observed!Y$2:Y$9149,Observed!$A$2:$A$9149,$A661,Observed!$D$2:$D$9149,$D661)),AVERAGEIFS(Observed!Y$2:Y$9149,Observed!$A$2:$A$9149,$A661,Observed!$D$2:$D$9149,$D661),"")</f>
        <v/>
      </c>
      <c r="Z661" s="22" t="str">
        <f>IF(ISNUMBER(AVERAGEIFS(Observed!Z$2:Z$9149,Observed!$A$2:$A$9149,$A661,Observed!$D$2:$D$9149,$D661)),AVERAGEIFS(Observed!Z$2:Z$9149,Observed!$A$2:$A$9149,$A661,Observed!$D$2:$D$9149,$D661),"")</f>
        <v/>
      </c>
      <c r="AA661" s="22" t="str">
        <f>IF(ISNUMBER(AVERAGEIFS(Observed!AA$2:AA$9149,Observed!$A$2:$A$9149,$A661,Observed!$D$2:$D$9149,$D661)),AVERAGEIFS(Observed!AA$2:AA$9149,Observed!$A$2:$A$9149,$A661,Observed!$D$2:$D$9149,$D661),"")</f>
        <v/>
      </c>
      <c r="AB661" s="22" t="str">
        <f>IF(ISNUMBER(AVERAGEIFS(Observed!AB$2:AB$9149,Observed!$A$2:$A$9149,$A661,Observed!$D$2:$D$9149,$D661)),AVERAGEIFS(Observed!AB$2:AB$9149,Observed!$A$2:$A$9149,$A661,Observed!$D$2:$D$9149,$D661),"")</f>
        <v/>
      </c>
      <c r="AC661" s="22">
        <f>IF(ISNUMBER(AVERAGEIFS(Observed!AC$2:AC$9149,Observed!$A$2:$A$9149,$A661,Observed!$D$2:$D$9149,$D661)),AVERAGEIFS(Observed!AC$2:AC$9149,Observed!$A$2:$A$9149,$A661,Observed!$D$2:$D$9149,$D661),"")</f>
        <v>80.418855632647592</v>
      </c>
      <c r="AD661" s="22">
        <f>IF(ISNUMBER(AVERAGEIFS(Observed!AD$2:AD$9149,Observed!$A$2:$A$9149,$A661,Observed!$D$2:$D$9149,$D661)),AVERAGEIFS(Observed!AD$2:AD$9149,Observed!$A$2:$A$9149,$A661,Observed!$D$2:$D$9149,$D661),"")</f>
        <v>8.0418855632647599</v>
      </c>
      <c r="AE661" s="22" t="str">
        <f>IF(ISNUMBER(AVERAGEIFS(Observed!AE$2:AE$9149,Observed!$A$2:$A$9149,$A661,Observed!$D$2:$D$9149,$D661)),AVERAGEIFS(Observed!AE$2:AE$9149,Observed!$A$2:$A$9149,$A661,Observed!$D$2:$D$9149,$D661),"")</f>
        <v/>
      </c>
      <c r="AF661" s="22" t="str">
        <f>IF(ISNUMBER(AVERAGEIFS(Observed!AF$2:AF$9149,Observed!$A$2:$A$9149,$A661,Observed!$D$2:$D$9149,$D661)),AVERAGEIFS(Observed!AF$2:AF$9149,Observed!$A$2:$A$9149,$A661,Observed!$D$2:$D$9149,$D661),"")</f>
        <v/>
      </c>
      <c r="AG661" s="22" t="str">
        <f>IF(ISNUMBER(AVERAGEIFS(Observed!AG$2:AG$9149,Observed!$A$2:$A$9149,$A661,Observed!$D$2:$D$9149,$D661)),AVERAGEIFS(Observed!AG$2:AG$9149,Observed!$A$2:$A$9149,$A661,Observed!$D$2:$D$9149,$D661),"")</f>
        <v/>
      </c>
      <c r="AH661" s="22" t="str">
        <f>IF(ISNUMBER(AVERAGEIFS(Observed!AH$2:AH$9149,Observed!$A$2:$A$9149,$A661,Observed!$D$2:$D$9149,$D661)),AVERAGEIFS(Observed!AH$2:AH$9149,Observed!$A$2:$A$9149,$A661,Observed!$D$2:$D$9149,$D661),"")</f>
        <v/>
      </c>
      <c r="AI661" s="22" t="str">
        <f>IF(ISNUMBER(AVERAGEIFS(Observed!AI$2:AI$9149,Observed!$A$2:$A$9149,$A661,Observed!$D$2:$D$9149,$D661)),AVERAGEIFS(Observed!AI$2:AI$9149,Observed!$A$2:$A$9149,$A661,Observed!$D$2:$D$9149,$D661),"")</f>
        <v/>
      </c>
      <c r="AJ661" s="22" t="str">
        <f>IF(ISNUMBER(AVERAGEIFS(Observed!AJ$2:AJ$9149,Observed!$A$2:$A$9149,$A661,Observed!$D$2:$D$9149,$D661)),AVERAGEIFS(Observed!AJ$2:AJ$9149,Observed!$A$2:$A$9149,$A661,Observed!$D$2:$D$9149,$D661),"")</f>
        <v/>
      </c>
      <c r="AK661" s="22" t="str">
        <f>IF(ISNUMBER(AVERAGEIFS(Observed!AK$2:AK$9149,Observed!$A$2:$A$9149,$A661,Observed!$D$2:$D$9149,$D661)),AVERAGEIFS(Observed!AK$2:AK$9149,Observed!$A$2:$A$9149,$A661,Observed!$D$2:$D$9149,$D661),"")</f>
        <v/>
      </c>
      <c r="AL661" s="23" t="str">
        <f>IF(ISNUMBER(AVERAGEIFS(Observed!AL$2:AL$9149,Observed!$A$2:$A$9149,$A661,Observed!$D$2:$D$9149,$D661)),AVERAGEIFS(Observed!AL$2:AL$9149,Observed!$A$2:$A$9149,$A661,Observed!$D$2:$D$9149,$D661),"")</f>
        <v/>
      </c>
      <c r="AM661" s="23" t="str">
        <f>IF(ISNUMBER(AVERAGEIFS(Observed!AM$2:AM$9149,Observed!$A$2:$A$9149,$A661,Observed!$D$2:$D$9149,$D661)),AVERAGEIFS(Observed!AM$2:AM$9149,Observed!$A$2:$A$9149,$A661,Observed!$D$2:$D$9149,$D661),"")</f>
        <v/>
      </c>
      <c r="AN661" s="22" t="str">
        <f>IF(ISNUMBER(AVERAGEIFS(Observed!AN$2:AN$9149,Observed!$A$2:$A$9149,$A661,Observed!$D$2:$D$9149,$D661)),AVERAGEIFS(Observed!AN$2:AN$9149,Observed!$A$2:$A$9149,$A661,Observed!$D$2:$D$9149,$D661),"")</f>
        <v/>
      </c>
      <c r="AO661" s="22" t="str">
        <f>IF(ISNUMBER(AVERAGEIFS(Observed!AO$2:AO$9149,Observed!$A$2:$A$9149,$A661,Observed!$D$2:$D$9149,$D661)),AVERAGEIFS(Observed!AO$2:AO$9149,Observed!$A$2:$A$9149,$A661,Observed!$D$2:$D$9149,$D661),"")</f>
        <v/>
      </c>
      <c r="AP661" s="21" t="str">
        <f>IF(ISNUMBER(AVERAGEIFS(Observed!AP$2:AP$9149,Observed!$A$2:$A$9149,$A661,Observed!$D$2:$D$9149,$D661)),AVERAGEIFS(Observed!AP$2:AP$9149,Observed!$A$2:$A$9149,$A661,Observed!$D$2:$D$9149,$D661),"")</f>
        <v/>
      </c>
      <c r="AQ661" s="22" t="str">
        <f>IF(ISNUMBER(AVERAGEIFS(Observed!AQ$2:AQ$9149,Observed!$A$2:$A$9149,$A661,Observed!$D$2:$D$9149,$D661)),AVERAGEIFS(Observed!AQ$2:AQ$9149,Observed!$A$2:$A$9149,$A661,Observed!$D$2:$D$9149,$D661),"")</f>
        <v/>
      </c>
      <c r="AR661" s="22" t="str">
        <f>IF(ISNUMBER(AVERAGEIFS(Observed!AR$2:AR$9149,Observed!$A$2:$A$9149,$A661,Observed!$D$2:$D$9149,$D661)),AVERAGEIFS(Observed!AR$2:AR$9149,Observed!$A$2:$A$9149,$A661,Observed!$D$2:$D$9149,$D661),"")</f>
        <v/>
      </c>
      <c r="AS661" s="22" t="str">
        <f>IF(ISNUMBER(AVERAGEIFS(Observed!AS$2:AS$9149,Observed!$A$2:$A$9149,$A661,Observed!$D$2:$D$9149,$D661)),AVERAGEIFS(Observed!AS$2:AS$9149,Observed!$A$2:$A$9149,$A661,Observed!$D$2:$D$9149,$D661),"")</f>
        <v/>
      </c>
      <c r="AT661" s="22" t="str">
        <f>IF(ISNUMBER(AVERAGEIFS(Observed!AT$2:AT$9149,Observed!$A$2:$A$9149,$A661,Observed!$D$2:$D$9149,$D661)),AVERAGEIFS(Observed!AT$2:AT$9149,Observed!$A$2:$A$9149,$A661,Observed!$D$2:$D$9149,$D661),"")</f>
        <v/>
      </c>
      <c r="AU661" s="22" t="str">
        <f>IF(ISNUMBER(AVERAGEIFS(Observed!AU$2:AU$9149,Observed!$A$2:$A$9149,$A661,Observed!$D$2:$D$9149,$D661)),AVERAGEIFS(Observed!AU$2:AU$9149,Observed!$A$2:$A$9149,$A661,Observed!$D$2:$D$9149,$D661),"")</f>
        <v/>
      </c>
      <c r="AV661" s="2">
        <f>COUNTIFS(Observed!$A$2:$A$9149,$A661,Observed!$D$2:$D$9149,$D661)</f>
        <v>5</v>
      </c>
      <c r="AW661" s="2">
        <f t="shared" si="10"/>
        <v>5</v>
      </c>
    </row>
    <row r="662" spans="1:49" x14ac:dyDescent="0.25">
      <c r="A662" t="s">
        <v>97</v>
      </c>
      <c r="B662" t="s">
        <v>116</v>
      </c>
      <c r="C662" t="s">
        <v>30</v>
      </c>
      <c r="D662" s="3">
        <v>40878</v>
      </c>
      <c r="E662">
        <v>1</v>
      </c>
      <c r="G662" t="s">
        <v>111</v>
      </c>
      <c r="K662" s="24" t="s">
        <v>76</v>
      </c>
      <c r="N662" s="2"/>
      <c r="O662" s="21" t="str">
        <f>IF(ISNUMBER(AVERAGEIFS(Observed!O$2:O$9149,Observed!$A$2:$A$9149,$A662,Observed!$D$2:$D$9149,$D662)),AVERAGEIFS(Observed!O$2:O$9149,Observed!$A$2:$A$9149,$A662,Observed!$D$2:$D$9149,$D662),"")</f>
        <v/>
      </c>
      <c r="P662" s="22" t="str">
        <f>IF(ISNUMBER(AVERAGEIFS(Observed!P$2:P$9149,Observed!$A$2:$A$9149,$A662,Observed!$D$2:$D$9149,$D662)),AVERAGEIFS(Observed!P$2:P$9149,Observed!$A$2:$A$9149,$A662,Observed!$D$2:$D$9149,$D662),"")</f>
        <v/>
      </c>
      <c r="Q662" s="22">
        <f>IF(ISNUMBER(AVERAGEIFS(Observed!Q$2:Q$9149,Observed!$A$2:$A$9149,$A662,Observed!$D$2:$D$9149,$D662)),AVERAGEIFS(Observed!Q$2:Q$9149,Observed!$A$2:$A$9149,$A662,Observed!$D$2:$D$9149,$D662),"")</f>
        <v>290.48200000000003</v>
      </c>
      <c r="R662" s="22">
        <f>IF(ISNUMBER(AVERAGEIFS(Observed!R$2:R$9149,Observed!$A$2:$A$9149,$A662,Observed!$D$2:$D$9149,$D662)),AVERAGEIFS(Observed!R$2:R$9149,Observed!$A$2:$A$9149,$A662,Observed!$D$2:$D$9149,$D662),"")</f>
        <v>290.48200000000003</v>
      </c>
      <c r="S662" s="22">
        <f>IF(ISNUMBER(AVERAGEIFS(Observed!S$2:S$9149,Observed!$A$2:$A$9149,$A662,Observed!$D$2:$D$9149,$D662)),AVERAGEIFS(Observed!S$2:S$9149,Observed!$A$2:$A$9149,$A662,Observed!$D$2:$D$9149,$D662),"")</f>
        <v>801.30799999999999</v>
      </c>
      <c r="T662" s="23" t="str">
        <f>IF(ISNUMBER(AVERAGEIFS(Observed!T$2:T$9149,Observed!$A$2:$A$9149,$A662,Observed!$D$2:$D$9149,$D662)),AVERAGEIFS(Observed!T$2:T$9149,Observed!$A$2:$A$9149,$A662,Observed!$D$2:$D$9149,$D662),"")</f>
        <v/>
      </c>
      <c r="U662" s="23" t="str">
        <f>IF(ISNUMBER(AVERAGEIFS(Observed!U$2:U$9149,Observed!$A$2:$A$9149,$A662,Observed!$D$2:$D$9149,$D662)),AVERAGEIFS(Observed!U$2:U$9149,Observed!$A$2:$A$9149,$A662,Observed!$D$2:$D$9149,$D662),"")</f>
        <v/>
      </c>
      <c r="V662" s="23" t="str">
        <f>IF(ISNUMBER(AVERAGEIFS(Observed!V$2:V$9149,Observed!$A$2:$A$9149,$A662,Observed!$D$2:$D$9149,$D662)),AVERAGEIFS(Observed!V$2:V$9149,Observed!$A$2:$A$9149,$A662,Observed!$D$2:$D$9149,$D662),"")</f>
        <v/>
      </c>
      <c r="W662" s="21" t="str">
        <f>IF(ISNUMBER(AVERAGEIFS(Observed!W$2:W$9149,Observed!$A$2:$A$9149,$A662,Observed!$D$2:$D$9149,$D662)),AVERAGEIFS(Observed!W$2:W$9149,Observed!$A$2:$A$9149,$A662,Observed!$D$2:$D$9149,$D662),"")</f>
        <v/>
      </c>
      <c r="X662" s="35" t="str">
        <f>IF(ISNUMBER(AVERAGEIFS(Observed!X$2:X$9149,Observed!$A$2:$A$9149,$A662,Observed!$D$2:$D$9149,$D662)),AVERAGEIFS(Observed!X$2:X$9149,Observed!$A$2:$A$9149,$A662,Observed!$D$2:$D$9149,$D662),"")</f>
        <v/>
      </c>
      <c r="Y662" s="35" t="str">
        <f>IF(ISNUMBER(AVERAGEIFS(Observed!Y$2:Y$9149,Observed!$A$2:$A$9149,$A662,Observed!$D$2:$D$9149,$D662)),AVERAGEIFS(Observed!Y$2:Y$9149,Observed!$A$2:$A$9149,$A662,Observed!$D$2:$D$9149,$D662),"")</f>
        <v/>
      </c>
      <c r="Z662" s="22" t="str">
        <f>IF(ISNUMBER(AVERAGEIFS(Observed!Z$2:Z$9149,Observed!$A$2:$A$9149,$A662,Observed!$D$2:$D$9149,$D662)),AVERAGEIFS(Observed!Z$2:Z$9149,Observed!$A$2:$A$9149,$A662,Observed!$D$2:$D$9149,$D662),"")</f>
        <v/>
      </c>
      <c r="AA662" s="22" t="str">
        <f>IF(ISNUMBER(AVERAGEIFS(Observed!AA$2:AA$9149,Observed!$A$2:$A$9149,$A662,Observed!$D$2:$D$9149,$D662)),AVERAGEIFS(Observed!AA$2:AA$9149,Observed!$A$2:$A$9149,$A662,Observed!$D$2:$D$9149,$D662),"")</f>
        <v/>
      </c>
      <c r="AB662" s="22" t="str">
        <f>IF(ISNUMBER(AVERAGEIFS(Observed!AB$2:AB$9149,Observed!$A$2:$A$9149,$A662,Observed!$D$2:$D$9149,$D662)),AVERAGEIFS(Observed!AB$2:AB$9149,Observed!$A$2:$A$9149,$A662,Observed!$D$2:$D$9149,$D662),"")</f>
        <v/>
      </c>
      <c r="AC662" s="22">
        <f>IF(ISNUMBER(AVERAGEIFS(Observed!AC$2:AC$9149,Observed!$A$2:$A$9149,$A662,Observed!$D$2:$D$9149,$D662)),AVERAGEIFS(Observed!AC$2:AC$9149,Observed!$A$2:$A$9149,$A662,Observed!$D$2:$D$9149,$D662),"")</f>
        <v>465.45272874088448</v>
      </c>
      <c r="AD662" s="22">
        <f>IF(ISNUMBER(AVERAGEIFS(Observed!AD$2:AD$9149,Observed!$A$2:$A$9149,$A662,Observed!$D$2:$D$9149,$D662)),AVERAGEIFS(Observed!AD$2:AD$9149,Observed!$A$2:$A$9149,$A662,Observed!$D$2:$D$9149,$D662),"")</f>
        <v>46.545272874088454</v>
      </c>
      <c r="AE662" s="22" t="str">
        <f>IF(ISNUMBER(AVERAGEIFS(Observed!AE$2:AE$9149,Observed!$A$2:$A$9149,$A662,Observed!$D$2:$D$9149,$D662)),AVERAGEIFS(Observed!AE$2:AE$9149,Observed!$A$2:$A$9149,$A662,Observed!$D$2:$D$9149,$D662),"")</f>
        <v/>
      </c>
      <c r="AF662" s="22" t="str">
        <f>IF(ISNUMBER(AVERAGEIFS(Observed!AF$2:AF$9149,Observed!$A$2:$A$9149,$A662,Observed!$D$2:$D$9149,$D662)),AVERAGEIFS(Observed!AF$2:AF$9149,Observed!$A$2:$A$9149,$A662,Observed!$D$2:$D$9149,$D662),"")</f>
        <v/>
      </c>
      <c r="AG662" s="22" t="str">
        <f>IF(ISNUMBER(AVERAGEIFS(Observed!AG$2:AG$9149,Observed!$A$2:$A$9149,$A662,Observed!$D$2:$D$9149,$D662)),AVERAGEIFS(Observed!AG$2:AG$9149,Observed!$A$2:$A$9149,$A662,Observed!$D$2:$D$9149,$D662),"")</f>
        <v/>
      </c>
      <c r="AH662" s="22" t="str">
        <f>IF(ISNUMBER(AVERAGEIFS(Observed!AH$2:AH$9149,Observed!$A$2:$A$9149,$A662,Observed!$D$2:$D$9149,$D662)),AVERAGEIFS(Observed!AH$2:AH$9149,Observed!$A$2:$A$9149,$A662,Observed!$D$2:$D$9149,$D662),"")</f>
        <v/>
      </c>
      <c r="AI662" s="22" t="str">
        <f>IF(ISNUMBER(AVERAGEIFS(Observed!AI$2:AI$9149,Observed!$A$2:$A$9149,$A662,Observed!$D$2:$D$9149,$D662)),AVERAGEIFS(Observed!AI$2:AI$9149,Observed!$A$2:$A$9149,$A662,Observed!$D$2:$D$9149,$D662),"")</f>
        <v/>
      </c>
      <c r="AJ662" s="22" t="str">
        <f>IF(ISNUMBER(AVERAGEIFS(Observed!AJ$2:AJ$9149,Observed!$A$2:$A$9149,$A662,Observed!$D$2:$D$9149,$D662)),AVERAGEIFS(Observed!AJ$2:AJ$9149,Observed!$A$2:$A$9149,$A662,Observed!$D$2:$D$9149,$D662),"")</f>
        <v/>
      </c>
      <c r="AK662" s="22" t="str">
        <f>IF(ISNUMBER(AVERAGEIFS(Observed!AK$2:AK$9149,Observed!$A$2:$A$9149,$A662,Observed!$D$2:$D$9149,$D662)),AVERAGEIFS(Observed!AK$2:AK$9149,Observed!$A$2:$A$9149,$A662,Observed!$D$2:$D$9149,$D662),"")</f>
        <v/>
      </c>
      <c r="AL662" s="23" t="str">
        <f>IF(ISNUMBER(AVERAGEIFS(Observed!AL$2:AL$9149,Observed!$A$2:$A$9149,$A662,Observed!$D$2:$D$9149,$D662)),AVERAGEIFS(Observed!AL$2:AL$9149,Observed!$A$2:$A$9149,$A662,Observed!$D$2:$D$9149,$D662),"")</f>
        <v/>
      </c>
      <c r="AM662" s="23" t="str">
        <f>IF(ISNUMBER(AVERAGEIFS(Observed!AM$2:AM$9149,Observed!$A$2:$A$9149,$A662,Observed!$D$2:$D$9149,$D662)),AVERAGEIFS(Observed!AM$2:AM$9149,Observed!$A$2:$A$9149,$A662,Observed!$D$2:$D$9149,$D662),"")</f>
        <v/>
      </c>
      <c r="AN662" s="22" t="str">
        <f>IF(ISNUMBER(AVERAGEIFS(Observed!AN$2:AN$9149,Observed!$A$2:$A$9149,$A662,Observed!$D$2:$D$9149,$D662)),AVERAGEIFS(Observed!AN$2:AN$9149,Observed!$A$2:$A$9149,$A662,Observed!$D$2:$D$9149,$D662),"")</f>
        <v/>
      </c>
      <c r="AO662" s="22" t="str">
        <f>IF(ISNUMBER(AVERAGEIFS(Observed!AO$2:AO$9149,Observed!$A$2:$A$9149,$A662,Observed!$D$2:$D$9149,$D662)),AVERAGEIFS(Observed!AO$2:AO$9149,Observed!$A$2:$A$9149,$A662,Observed!$D$2:$D$9149,$D662),"")</f>
        <v/>
      </c>
      <c r="AP662" s="21" t="str">
        <f>IF(ISNUMBER(AVERAGEIFS(Observed!AP$2:AP$9149,Observed!$A$2:$A$9149,$A662,Observed!$D$2:$D$9149,$D662)),AVERAGEIFS(Observed!AP$2:AP$9149,Observed!$A$2:$A$9149,$A662,Observed!$D$2:$D$9149,$D662),"")</f>
        <v/>
      </c>
      <c r="AQ662" s="22" t="str">
        <f>IF(ISNUMBER(AVERAGEIFS(Observed!AQ$2:AQ$9149,Observed!$A$2:$A$9149,$A662,Observed!$D$2:$D$9149,$D662)),AVERAGEIFS(Observed!AQ$2:AQ$9149,Observed!$A$2:$A$9149,$A662,Observed!$D$2:$D$9149,$D662),"")</f>
        <v/>
      </c>
      <c r="AR662" s="22" t="str">
        <f>IF(ISNUMBER(AVERAGEIFS(Observed!AR$2:AR$9149,Observed!$A$2:$A$9149,$A662,Observed!$D$2:$D$9149,$D662)),AVERAGEIFS(Observed!AR$2:AR$9149,Observed!$A$2:$A$9149,$A662,Observed!$D$2:$D$9149,$D662),"")</f>
        <v/>
      </c>
      <c r="AS662" s="22" t="str">
        <f>IF(ISNUMBER(AVERAGEIFS(Observed!AS$2:AS$9149,Observed!$A$2:$A$9149,$A662,Observed!$D$2:$D$9149,$D662)),AVERAGEIFS(Observed!AS$2:AS$9149,Observed!$A$2:$A$9149,$A662,Observed!$D$2:$D$9149,$D662),"")</f>
        <v/>
      </c>
      <c r="AT662" s="22" t="str">
        <f>IF(ISNUMBER(AVERAGEIFS(Observed!AT$2:AT$9149,Observed!$A$2:$A$9149,$A662,Observed!$D$2:$D$9149,$D662)),AVERAGEIFS(Observed!AT$2:AT$9149,Observed!$A$2:$A$9149,$A662,Observed!$D$2:$D$9149,$D662),"")</f>
        <v/>
      </c>
      <c r="AU662" s="22" t="str">
        <f>IF(ISNUMBER(AVERAGEIFS(Observed!AU$2:AU$9149,Observed!$A$2:$A$9149,$A662,Observed!$D$2:$D$9149,$D662)),AVERAGEIFS(Observed!AU$2:AU$9149,Observed!$A$2:$A$9149,$A662,Observed!$D$2:$D$9149,$D662),"")</f>
        <v/>
      </c>
      <c r="AV662" s="2">
        <f>COUNTIFS(Observed!$A$2:$A$9149,$A662,Observed!$D$2:$D$9149,$D662)</f>
        <v>5</v>
      </c>
      <c r="AW662" s="2">
        <f t="shared" si="10"/>
        <v>5</v>
      </c>
    </row>
    <row r="663" spans="1:49" x14ac:dyDescent="0.25">
      <c r="A663" t="s">
        <v>97</v>
      </c>
      <c r="B663" t="s">
        <v>116</v>
      </c>
      <c r="C663" t="s">
        <v>30</v>
      </c>
      <c r="D663" s="3">
        <v>40927</v>
      </c>
      <c r="E663">
        <v>1</v>
      </c>
      <c r="G663" t="s">
        <v>111</v>
      </c>
      <c r="K663" s="24" t="s">
        <v>76</v>
      </c>
      <c r="N663" s="2"/>
      <c r="O663" s="21" t="str">
        <f>IF(ISNUMBER(AVERAGEIFS(Observed!O$2:O$9149,Observed!$A$2:$A$9149,$A663,Observed!$D$2:$D$9149,$D663)),AVERAGEIFS(Observed!O$2:O$9149,Observed!$A$2:$A$9149,$A663,Observed!$D$2:$D$9149,$D663),"")</f>
        <v/>
      </c>
      <c r="P663" s="22" t="str">
        <f>IF(ISNUMBER(AVERAGEIFS(Observed!P$2:P$9149,Observed!$A$2:$A$9149,$A663,Observed!$D$2:$D$9149,$D663)),AVERAGEIFS(Observed!P$2:P$9149,Observed!$A$2:$A$9149,$A663,Observed!$D$2:$D$9149,$D663),"")</f>
        <v/>
      </c>
      <c r="Q663" s="22">
        <f>IF(ISNUMBER(AVERAGEIFS(Observed!Q$2:Q$9149,Observed!$A$2:$A$9149,$A663,Observed!$D$2:$D$9149,$D663)),AVERAGEIFS(Observed!Q$2:Q$9149,Observed!$A$2:$A$9149,$A663,Observed!$D$2:$D$9149,$D663),"")</f>
        <v>339.73799999999994</v>
      </c>
      <c r="R663" s="22">
        <f>IF(ISNUMBER(AVERAGEIFS(Observed!R$2:R$9149,Observed!$A$2:$A$9149,$A663,Observed!$D$2:$D$9149,$D663)),AVERAGEIFS(Observed!R$2:R$9149,Observed!$A$2:$A$9149,$A663,Observed!$D$2:$D$9149,$D663),"")</f>
        <v>339.73799999999994</v>
      </c>
      <c r="S663" s="22">
        <f>IF(ISNUMBER(AVERAGEIFS(Observed!S$2:S$9149,Observed!$A$2:$A$9149,$A663,Observed!$D$2:$D$9149,$D663)),AVERAGEIFS(Observed!S$2:S$9149,Observed!$A$2:$A$9149,$A663,Observed!$D$2:$D$9149,$D663),"")</f>
        <v>1141.046</v>
      </c>
      <c r="T663" s="23" t="str">
        <f>IF(ISNUMBER(AVERAGEIFS(Observed!T$2:T$9149,Observed!$A$2:$A$9149,$A663,Observed!$D$2:$D$9149,$D663)),AVERAGEIFS(Observed!T$2:T$9149,Observed!$A$2:$A$9149,$A663,Observed!$D$2:$D$9149,$D663),"")</f>
        <v/>
      </c>
      <c r="U663" s="23" t="str">
        <f>IF(ISNUMBER(AVERAGEIFS(Observed!U$2:U$9149,Observed!$A$2:$A$9149,$A663,Observed!$D$2:$D$9149,$D663)),AVERAGEIFS(Observed!U$2:U$9149,Observed!$A$2:$A$9149,$A663,Observed!$D$2:$D$9149,$D663),"")</f>
        <v/>
      </c>
      <c r="V663" s="23" t="str">
        <f>IF(ISNUMBER(AVERAGEIFS(Observed!V$2:V$9149,Observed!$A$2:$A$9149,$A663,Observed!$D$2:$D$9149,$D663)),AVERAGEIFS(Observed!V$2:V$9149,Observed!$A$2:$A$9149,$A663,Observed!$D$2:$D$9149,$D663),"")</f>
        <v/>
      </c>
      <c r="W663" s="21" t="str">
        <f>IF(ISNUMBER(AVERAGEIFS(Observed!W$2:W$9149,Observed!$A$2:$A$9149,$A663,Observed!$D$2:$D$9149,$D663)),AVERAGEIFS(Observed!W$2:W$9149,Observed!$A$2:$A$9149,$A663,Observed!$D$2:$D$9149,$D663),"")</f>
        <v/>
      </c>
      <c r="X663" s="35" t="str">
        <f>IF(ISNUMBER(AVERAGEIFS(Observed!X$2:X$9149,Observed!$A$2:$A$9149,$A663,Observed!$D$2:$D$9149,$D663)),AVERAGEIFS(Observed!X$2:X$9149,Observed!$A$2:$A$9149,$A663,Observed!$D$2:$D$9149,$D663),"")</f>
        <v/>
      </c>
      <c r="Y663" s="35" t="str">
        <f>IF(ISNUMBER(AVERAGEIFS(Observed!Y$2:Y$9149,Observed!$A$2:$A$9149,$A663,Observed!$D$2:$D$9149,$D663)),AVERAGEIFS(Observed!Y$2:Y$9149,Observed!$A$2:$A$9149,$A663,Observed!$D$2:$D$9149,$D663),"")</f>
        <v/>
      </c>
      <c r="Z663" s="22" t="str">
        <f>IF(ISNUMBER(AVERAGEIFS(Observed!Z$2:Z$9149,Observed!$A$2:$A$9149,$A663,Observed!$D$2:$D$9149,$D663)),AVERAGEIFS(Observed!Z$2:Z$9149,Observed!$A$2:$A$9149,$A663,Observed!$D$2:$D$9149,$D663),"")</f>
        <v/>
      </c>
      <c r="AA663" s="22" t="str">
        <f>IF(ISNUMBER(AVERAGEIFS(Observed!AA$2:AA$9149,Observed!$A$2:$A$9149,$A663,Observed!$D$2:$D$9149,$D663)),AVERAGEIFS(Observed!AA$2:AA$9149,Observed!$A$2:$A$9149,$A663,Observed!$D$2:$D$9149,$D663),"")</f>
        <v/>
      </c>
      <c r="AB663" s="22" t="str">
        <f>IF(ISNUMBER(AVERAGEIFS(Observed!AB$2:AB$9149,Observed!$A$2:$A$9149,$A663,Observed!$D$2:$D$9149,$D663)),AVERAGEIFS(Observed!AB$2:AB$9149,Observed!$A$2:$A$9149,$A663,Observed!$D$2:$D$9149,$D663),"")</f>
        <v/>
      </c>
      <c r="AC663" s="22">
        <f>IF(ISNUMBER(AVERAGEIFS(Observed!AC$2:AC$9149,Observed!$A$2:$A$9149,$A663,Observed!$D$2:$D$9149,$D663)),AVERAGEIFS(Observed!AC$2:AC$9149,Observed!$A$2:$A$9149,$A663,Observed!$D$2:$D$9149,$D663),"")</f>
        <v>1308.182443260725</v>
      </c>
      <c r="AD663" s="22">
        <f>IF(ISNUMBER(AVERAGEIFS(Observed!AD$2:AD$9149,Observed!$A$2:$A$9149,$A663,Observed!$D$2:$D$9149,$D663)),AVERAGEIFS(Observed!AD$2:AD$9149,Observed!$A$2:$A$9149,$A663,Observed!$D$2:$D$9149,$D663),"")</f>
        <v>130.81824432607249</v>
      </c>
      <c r="AE663" s="22" t="str">
        <f>IF(ISNUMBER(AVERAGEIFS(Observed!AE$2:AE$9149,Observed!$A$2:$A$9149,$A663,Observed!$D$2:$D$9149,$D663)),AVERAGEIFS(Observed!AE$2:AE$9149,Observed!$A$2:$A$9149,$A663,Observed!$D$2:$D$9149,$D663),"")</f>
        <v/>
      </c>
      <c r="AF663" s="22" t="str">
        <f>IF(ISNUMBER(AVERAGEIFS(Observed!AF$2:AF$9149,Observed!$A$2:$A$9149,$A663,Observed!$D$2:$D$9149,$D663)),AVERAGEIFS(Observed!AF$2:AF$9149,Observed!$A$2:$A$9149,$A663,Observed!$D$2:$D$9149,$D663),"")</f>
        <v/>
      </c>
      <c r="AG663" s="22" t="str">
        <f>IF(ISNUMBER(AVERAGEIFS(Observed!AG$2:AG$9149,Observed!$A$2:$A$9149,$A663,Observed!$D$2:$D$9149,$D663)),AVERAGEIFS(Observed!AG$2:AG$9149,Observed!$A$2:$A$9149,$A663,Observed!$D$2:$D$9149,$D663),"")</f>
        <v/>
      </c>
      <c r="AH663" s="22" t="str">
        <f>IF(ISNUMBER(AVERAGEIFS(Observed!AH$2:AH$9149,Observed!$A$2:$A$9149,$A663,Observed!$D$2:$D$9149,$D663)),AVERAGEIFS(Observed!AH$2:AH$9149,Observed!$A$2:$A$9149,$A663,Observed!$D$2:$D$9149,$D663),"")</f>
        <v/>
      </c>
      <c r="AI663" s="22" t="str">
        <f>IF(ISNUMBER(AVERAGEIFS(Observed!AI$2:AI$9149,Observed!$A$2:$A$9149,$A663,Observed!$D$2:$D$9149,$D663)),AVERAGEIFS(Observed!AI$2:AI$9149,Observed!$A$2:$A$9149,$A663,Observed!$D$2:$D$9149,$D663),"")</f>
        <v/>
      </c>
      <c r="AJ663" s="22" t="str">
        <f>IF(ISNUMBER(AVERAGEIFS(Observed!AJ$2:AJ$9149,Observed!$A$2:$A$9149,$A663,Observed!$D$2:$D$9149,$D663)),AVERAGEIFS(Observed!AJ$2:AJ$9149,Observed!$A$2:$A$9149,$A663,Observed!$D$2:$D$9149,$D663),"")</f>
        <v/>
      </c>
      <c r="AK663" s="22" t="str">
        <f>IF(ISNUMBER(AVERAGEIFS(Observed!AK$2:AK$9149,Observed!$A$2:$A$9149,$A663,Observed!$D$2:$D$9149,$D663)),AVERAGEIFS(Observed!AK$2:AK$9149,Observed!$A$2:$A$9149,$A663,Observed!$D$2:$D$9149,$D663),"")</f>
        <v/>
      </c>
      <c r="AL663" s="23" t="str">
        <f>IF(ISNUMBER(AVERAGEIFS(Observed!AL$2:AL$9149,Observed!$A$2:$A$9149,$A663,Observed!$D$2:$D$9149,$D663)),AVERAGEIFS(Observed!AL$2:AL$9149,Observed!$A$2:$A$9149,$A663,Observed!$D$2:$D$9149,$D663),"")</f>
        <v/>
      </c>
      <c r="AM663" s="23" t="str">
        <f>IF(ISNUMBER(AVERAGEIFS(Observed!AM$2:AM$9149,Observed!$A$2:$A$9149,$A663,Observed!$D$2:$D$9149,$D663)),AVERAGEIFS(Observed!AM$2:AM$9149,Observed!$A$2:$A$9149,$A663,Observed!$D$2:$D$9149,$D663),"")</f>
        <v/>
      </c>
      <c r="AN663" s="22" t="str">
        <f>IF(ISNUMBER(AVERAGEIFS(Observed!AN$2:AN$9149,Observed!$A$2:$A$9149,$A663,Observed!$D$2:$D$9149,$D663)),AVERAGEIFS(Observed!AN$2:AN$9149,Observed!$A$2:$A$9149,$A663,Observed!$D$2:$D$9149,$D663),"")</f>
        <v/>
      </c>
      <c r="AO663" s="22" t="str">
        <f>IF(ISNUMBER(AVERAGEIFS(Observed!AO$2:AO$9149,Observed!$A$2:$A$9149,$A663,Observed!$D$2:$D$9149,$D663)),AVERAGEIFS(Observed!AO$2:AO$9149,Observed!$A$2:$A$9149,$A663,Observed!$D$2:$D$9149,$D663),"")</f>
        <v/>
      </c>
      <c r="AP663" s="21" t="str">
        <f>IF(ISNUMBER(AVERAGEIFS(Observed!AP$2:AP$9149,Observed!$A$2:$A$9149,$A663,Observed!$D$2:$D$9149,$D663)),AVERAGEIFS(Observed!AP$2:AP$9149,Observed!$A$2:$A$9149,$A663,Observed!$D$2:$D$9149,$D663),"")</f>
        <v/>
      </c>
      <c r="AQ663" s="22" t="str">
        <f>IF(ISNUMBER(AVERAGEIFS(Observed!AQ$2:AQ$9149,Observed!$A$2:$A$9149,$A663,Observed!$D$2:$D$9149,$D663)),AVERAGEIFS(Observed!AQ$2:AQ$9149,Observed!$A$2:$A$9149,$A663,Observed!$D$2:$D$9149,$D663),"")</f>
        <v/>
      </c>
      <c r="AR663" s="22" t="str">
        <f>IF(ISNUMBER(AVERAGEIFS(Observed!AR$2:AR$9149,Observed!$A$2:$A$9149,$A663,Observed!$D$2:$D$9149,$D663)),AVERAGEIFS(Observed!AR$2:AR$9149,Observed!$A$2:$A$9149,$A663,Observed!$D$2:$D$9149,$D663),"")</f>
        <v/>
      </c>
      <c r="AS663" s="22" t="str">
        <f>IF(ISNUMBER(AVERAGEIFS(Observed!AS$2:AS$9149,Observed!$A$2:$A$9149,$A663,Observed!$D$2:$D$9149,$D663)),AVERAGEIFS(Observed!AS$2:AS$9149,Observed!$A$2:$A$9149,$A663,Observed!$D$2:$D$9149,$D663),"")</f>
        <v/>
      </c>
      <c r="AT663" s="22" t="str">
        <f>IF(ISNUMBER(AVERAGEIFS(Observed!AT$2:AT$9149,Observed!$A$2:$A$9149,$A663,Observed!$D$2:$D$9149,$D663)),AVERAGEIFS(Observed!AT$2:AT$9149,Observed!$A$2:$A$9149,$A663,Observed!$D$2:$D$9149,$D663),"")</f>
        <v/>
      </c>
      <c r="AU663" s="22" t="str">
        <f>IF(ISNUMBER(AVERAGEIFS(Observed!AU$2:AU$9149,Observed!$A$2:$A$9149,$A663,Observed!$D$2:$D$9149,$D663)),AVERAGEIFS(Observed!AU$2:AU$9149,Observed!$A$2:$A$9149,$A663,Observed!$D$2:$D$9149,$D663),"")</f>
        <v/>
      </c>
      <c r="AV663" s="2">
        <f>COUNTIFS(Observed!$A$2:$A$9149,$A663,Observed!$D$2:$D$9149,$D663)</f>
        <v>5</v>
      </c>
      <c r="AW663" s="2">
        <f t="shared" si="10"/>
        <v>5</v>
      </c>
    </row>
    <row r="664" spans="1:49" x14ac:dyDescent="0.25">
      <c r="A664" t="s">
        <v>97</v>
      </c>
      <c r="B664" t="s">
        <v>116</v>
      </c>
      <c r="C664" t="s">
        <v>30</v>
      </c>
      <c r="D664" s="3">
        <v>40983</v>
      </c>
      <c r="E664">
        <v>1</v>
      </c>
      <c r="G664" t="s">
        <v>111</v>
      </c>
      <c r="K664" s="24" t="s">
        <v>76</v>
      </c>
      <c r="N664" s="2"/>
      <c r="O664" s="21" t="str">
        <f>IF(ISNUMBER(AVERAGEIFS(Observed!O$2:O$9149,Observed!$A$2:$A$9149,$A664,Observed!$D$2:$D$9149,$D664)),AVERAGEIFS(Observed!O$2:O$9149,Observed!$A$2:$A$9149,$A664,Observed!$D$2:$D$9149,$D664),"")</f>
        <v/>
      </c>
      <c r="P664" s="22" t="str">
        <f>IF(ISNUMBER(AVERAGEIFS(Observed!P$2:P$9149,Observed!$A$2:$A$9149,$A664,Observed!$D$2:$D$9149,$D664)),AVERAGEIFS(Observed!P$2:P$9149,Observed!$A$2:$A$9149,$A664,Observed!$D$2:$D$9149,$D664),"")</f>
        <v/>
      </c>
      <c r="Q664" s="22">
        <f>IF(ISNUMBER(AVERAGEIFS(Observed!Q$2:Q$9149,Observed!$A$2:$A$9149,$A664,Observed!$D$2:$D$9149,$D664)),AVERAGEIFS(Observed!Q$2:Q$9149,Observed!$A$2:$A$9149,$A664,Observed!$D$2:$D$9149,$D664),"")</f>
        <v>250.93</v>
      </c>
      <c r="R664" s="22">
        <f>IF(ISNUMBER(AVERAGEIFS(Observed!R$2:R$9149,Observed!$A$2:$A$9149,$A664,Observed!$D$2:$D$9149,$D664)),AVERAGEIFS(Observed!R$2:R$9149,Observed!$A$2:$A$9149,$A664,Observed!$D$2:$D$9149,$D664),"")</f>
        <v>250.93</v>
      </c>
      <c r="S664" s="22">
        <f>IF(ISNUMBER(AVERAGEIFS(Observed!S$2:S$9149,Observed!$A$2:$A$9149,$A664,Observed!$D$2:$D$9149,$D664)),AVERAGEIFS(Observed!S$2:S$9149,Observed!$A$2:$A$9149,$A664,Observed!$D$2:$D$9149,$D664),"")</f>
        <v>1391.9760000000001</v>
      </c>
      <c r="T664" s="23" t="str">
        <f>IF(ISNUMBER(AVERAGEIFS(Observed!T$2:T$9149,Observed!$A$2:$A$9149,$A664,Observed!$D$2:$D$9149,$D664)),AVERAGEIFS(Observed!T$2:T$9149,Observed!$A$2:$A$9149,$A664,Observed!$D$2:$D$9149,$D664),"")</f>
        <v/>
      </c>
      <c r="U664" s="23" t="str">
        <f>IF(ISNUMBER(AVERAGEIFS(Observed!U$2:U$9149,Observed!$A$2:$A$9149,$A664,Observed!$D$2:$D$9149,$D664)),AVERAGEIFS(Observed!U$2:U$9149,Observed!$A$2:$A$9149,$A664,Observed!$D$2:$D$9149,$D664),"")</f>
        <v/>
      </c>
      <c r="V664" s="23" t="str">
        <f>IF(ISNUMBER(AVERAGEIFS(Observed!V$2:V$9149,Observed!$A$2:$A$9149,$A664,Observed!$D$2:$D$9149,$D664)),AVERAGEIFS(Observed!V$2:V$9149,Observed!$A$2:$A$9149,$A664,Observed!$D$2:$D$9149,$D664),"")</f>
        <v/>
      </c>
      <c r="W664" s="21" t="str">
        <f>IF(ISNUMBER(AVERAGEIFS(Observed!W$2:W$9149,Observed!$A$2:$A$9149,$A664,Observed!$D$2:$D$9149,$D664)),AVERAGEIFS(Observed!W$2:W$9149,Observed!$A$2:$A$9149,$A664,Observed!$D$2:$D$9149,$D664),"")</f>
        <v/>
      </c>
      <c r="X664" s="35" t="str">
        <f>IF(ISNUMBER(AVERAGEIFS(Observed!X$2:X$9149,Observed!$A$2:$A$9149,$A664,Observed!$D$2:$D$9149,$D664)),AVERAGEIFS(Observed!X$2:X$9149,Observed!$A$2:$A$9149,$A664,Observed!$D$2:$D$9149,$D664),"")</f>
        <v/>
      </c>
      <c r="Y664" s="35" t="str">
        <f>IF(ISNUMBER(AVERAGEIFS(Observed!Y$2:Y$9149,Observed!$A$2:$A$9149,$A664,Observed!$D$2:$D$9149,$D664)),AVERAGEIFS(Observed!Y$2:Y$9149,Observed!$A$2:$A$9149,$A664,Observed!$D$2:$D$9149,$D664),"")</f>
        <v/>
      </c>
      <c r="Z664" s="22" t="str">
        <f>IF(ISNUMBER(AVERAGEIFS(Observed!Z$2:Z$9149,Observed!$A$2:$A$9149,$A664,Observed!$D$2:$D$9149,$D664)),AVERAGEIFS(Observed!Z$2:Z$9149,Observed!$A$2:$A$9149,$A664,Observed!$D$2:$D$9149,$D664),"")</f>
        <v/>
      </c>
      <c r="AA664" s="22" t="str">
        <f>IF(ISNUMBER(AVERAGEIFS(Observed!AA$2:AA$9149,Observed!$A$2:$A$9149,$A664,Observed!$D$2:$D$9149,$D664)),AVERAGEIFS(Observed!AA$2:AA$9149,Observed!$A$2:$A$9149,$A664,Observed!$D$2:$D$9149,$D664),"")</f>
        <v/>
      </c>
      <c r="AB664" s="22" t="str">
        <f>IF(ISNUMBER(AVERAGEIFS(Observed!AB$2:AB$9149,Observed!$A$2:$A$9149,$A664,Observed!$D$2:$D$9149,$D664)),AVERAGEIFS(Observed!AB$2:AB$9149,Observed!$A$2:$A$9149,$A664,Observed!$D$2:$D$9149,$D664),"")</f>
        <v/>
      </c>
      <c r="AC664" s="22">
        <f>IF(ISNUMBER(AVERAGEIFS(Observed!AC$2:AC$9149,Observed!$A$2:$A$9149,$A664,Observed!$D$2:$D$9149,$D664)),AVERAGEIFS(Observed!AC$2:AC$9149,Observed!$A$2:$A$9149,$A664,Observed!$D$2:$D$9149,$D664),"")</f>
        <v>905.0527167123015</v>
      </c>
      <c r="AD664" s="22">
        <f>IF(ISNUMBER(AVERAGEIFS(Observed!AD$2:AD$9149,Observed!$A$2:$A$9149,$A664,Observed!$D$2:$D$9149,$D664)),AVERAGEIFS(Observed!AD$2:AD$9149,Observed!$A$2:$A$9149,$A664,Observed!$D$2:$D$9149,$D664),"")</f>
        <v>90.505271671230133</v>
      </c>
      <c r="AE664" s="22" t="str">
        <f>IF(ISNUMBER(AVERAGEIFS(Observed!AE$2:AE$9149,Observed!$A$2:$A$9149,$A664,Observed!$D$2:$D$9149,$D664)),AVERAGEIFS(Observed!AE$2:AE$9149,Observed!$A$2:$A$9149,$A664,Observed!$D$2:$D$9149,$D664),"")</f>
        <v/>
      </c>
      <c r="AF664" s="22" t="str">
        <f>IF(ISNUMBER(AVERAGEIFS(Observed!AF$2:AF$9149,Observed!$A$2:$A$9149,$A664,Observed!$D$2:$D$9149,$D664)),AVERAGEIFS(Observed!AF$2:AF$9149,Observed!$A$2:$A$9149,$A664,Observed!$D$2:$D$9149,$D664),"")</f>
        <v/>
      </c>
      <c r="AG664" s="22" t="str">
        <f>IF(ISNUMBER(AVERAGEIFS(Observed!AG$2:AG$9149,Observed!$A$2:$A$9149,$A664,Observed!$D$2:$D$9149,$D664)),AVERAGEIFS(Observed!AG$2:AG$9149,Observed!$A$2:$A$9149,$A664,Observed!$D$2:$D$9149,$D664),"")</f>
        <v/>
      </c>
      <c r="AH664" s="22" t="str">
        <f>IF(ISNUMBER(AVERAGEIFS(Observed!AH$2:AH$9149,Observed!$A$2:$A$9149,$A664,Observed!$D$2:$D$9149,$D664)),AVERAGEIFS(Observed!AH$2:AH$9149,Observed!$A$2:$A$9149,$A664,Observed!$D$2:$D$9149,$D664),"")</f>
        <v/>
      </c>
      <c r="AI664" s="22" t="str">
        <f>IF(ISNUMBER(AVERAGEIFS(Observed!AI$2:AI$9149,Observed!$A$2:$A$9149,$A664,Observed!$D$2:$D$9149,$D664)),AVERAGEIFS(Observed!AI$2:AI$9149,Observed!$A$2:$A$9149,$A664,Observed!$D$2:$D$9149,$D664),"")</f>
        <v/>
      </c>
      <c r="AJ664" s="22" t="str">
        <f>IF(ISNUMBER(AVERAGEIFS(Observed!AJ$2:AJ$9149,Observed!$A$2:$A$9149,$A664,Observed!$D$2:$D$9149,$D664)),AVERAGEIFS(Observed!AJ$2:AJ$9149,Observed!$A$2:$A$9149,$A664,Observed!$D$2:$D$9149,$D664),"")</f>
        <v/>
      </c>
      <c r="AK664" s="22" t="str">
        <f>IF(ISNUMBER(AVERAGEIFS(Observed!AK$2:AK$9149,Observed!$A$2:$A$9149,$A664,Observed!$D$2:$D$9149,$D664)),AVERAGEIFS(Observed!AK$2:AK$9149,Observed!$A$2:$A$9149,$A664,Observed!$D$2:$D$9149,$D664),"")</f>
        <v/>
      </c>
      <c r="AL664" s="23" t="str">
        <f>IF(ISNUMBER(AVERAGEIFS(Observed!AL$2:AL$9149,Observed!$A$2:$A$9149,$A664,Observed!$D$2:$D$9149,$D664)),AVERAGEIFS(Observed!AL$2:AL$9149,Observed!$A$2:$A$9149,$A664,Observed!$D$2:$D$9149,$D664),"")</f>
        <v/>
      </c>
      <c r="AM664" s="23" t="str">
        <f>IF(ISNUMBER(AVERAGEIFS(Observed!AM$2:AM$9149,Observed!$A$2:$A$9149,$A664,Observed!$D$2:$D$9149,$D664)),AVERAGEIFS(Observed!AM$2:AM$9149,Observed!$A$2:$A$9149,$A664,Observed!$D$2:$D$9149,$D664),"")</f>
        <v/>
      </c>
      <c r="AN664" s="22" t="str">
        <f>IF(ISNUMBER(AVERAGEIFS(Observed!AN$2:AN$9149,Observed!$A$2:$A$9149,$A664,Observed!$D$2:$D$9149,$D664)),AVERAGEIFS(Observed!AN$2:AN$9149,Observed!$A$2:$A$9149,$A664,Observed!$D$2:$D$9149,$D664),"")</f>
        <v/>
      </c>
      <c r="AO664" s="22" t="str">
        <f>IF(ISNUMBER(AVERAGEIFS(Observed!AO$2:AO$9149,Observed!$A$2:$A$9149,$A664,Observed!$D$2:$D$9149,$D664)),AVERAGEIFS(Observed!AO$2:AO$9149,Observed!$A$2:$A$9149,$A664,Observed!$D$2:$D$9149,$D664),"")</f>
        <v/>
      </c>
      <c r="AP664" s="21" t="str">
        <f>IF(ISNUMBER(AVERAGEIFS(Observed!AP$2:AP$9149,Observed!$A$2:$A$9149,$A664,Observed!$D$2:$D$9149,$D664)),AVERAGEIFS(Observed!AP$2:AP$9149,Observed!$A$2:$A$9149,$A664,Observed!$D$2:$D$9149,$D664),"")</f>
        <v/>
      </c>
      <c r="AQ664" s="22" t="str">
        <f>IF(ISNUMBER(AVERAGEIFS(Observed!AQ$2:AQ$9149,Observed!$A$2:$A$9149,$A664,Observed!$D$2:$D$9149,$D664)),AVERAGEIFS(Observed!AQ$2:AQ$9149,Observed!$A$2:$A$9149,$A664,Observed!$D$2:$D$9149,$D664),"")</f>
        <v/>
      </c>
      <c r="AR664" s="22" t="str">
        <f>IF(ISNUMBER(AVERAGEIFS(Observed!AR$2:AR$9149,Observed!$A$2:$A$9149,$A664,Observed!$D$2:$D$9149,$D664)),AVERAGEIFS(Observed!AR$2:AR$9149,Observed!$A$2:$A$9149,$A664,Observed!$D$2:$D$9149,$D664),"")</f>
        <v/>
      </c>
      <c r="AS664" s="22" t="str">
        <f>IF(ISNUMBER(AVERAGEIFS(Observed!AS$2:AS$9149,Observed!$A$2:$A$9149,$A664,Observed!$D$2:$D$9149,$D664)),AVERAGEIFS(Observed!AS$2:AS$9149,Observed!$A$2:$A$9149,$A664,Observed!$D$2:$D$9149,$D664),"")</f>
        <v/>
      </c>
      <c r="AT664" s="22" t="str">
        <f>IF(ISNUMBER(AVERAGEIFS(Observed!AT$2:AT$9149,Observed!$A$2:$A$9149,$A664,Observed!$D$2:$D$9149,$D664)),AVERAGEIFS(Observed!AT$2:AT$9149,Observed!$A$2:$A$9149,$A664,Observed!$D$2:$D$9149,$D664),"")</f>
        <v/>
      </c>
      <c r="AU664" s="22" t="str">
        <f>IF(ISNUMBER(AVERAGEIFS(Observed!AU$2:AU$9149,Observed!$A$2:$A$9149,$A664,Observed!$D$2:$D$9149,$D664)),AVERAGEIFS(Observed!AU$2:AU$9149,Observed!$A$2:$A$9149,$A664,Observed!$D$2:$D$9149,$D664),"")</f>
        <v/>
      </c>
      <c r="AV664" s="2">
        <f>COUNTIFS(Observed!$A$2:$A$9149,$A664,Observed!$D$2:$D$9149,$D664)</f>
        <v>5</v>
      </c>
      <c r="AW664" s="2">
        <f t="shared" si="10"/>
        <v>5</v>
      </c>
    </row>
    <row r="665" spans="1:49" x14ac:dyDescent="0.25">
      <c r="A665" t="s">
        <v>97</v>
      </c>
      <c r="B665" t="s">
        <v>116</v>
      </c>
      <c r="C665" t="s">
        <v>30</v>
      </c>
      <c r="D665" s="3">
        <v>41032</v>
      </c>
      <c r="E665">
        <v>1</v>
      </c>
      <c r="G665" t="s">
        <v>111</v>
      </c>
      <c r="K665" s="24" t="s">
        <v>76</v>
      </c>
      <c r="N665" s="2"/>
      <c r="O665" s="21" t="str">
        <f>IF(ISNUMBER(AVERAGEIFS(Observed!O$2:O$9149,Observed!$A$2:$A$9149,$A665,Observed!$D$2:$D$9149,$D665)),AVERAGEIFS(Observed!O$2:O$9149,Observed!$A$2:$A$9149,$A665,Observed!$D$2:$D$9149,$D665),"")</f>
        <v/>
      </c>
      <c r="P665" s="22" t="str">
        <f>IF(ISNUMBER(AVERAGEIFS(Observed!P$2:P$9149,Observed!$A$2:$A$9149,$A665,Observed!$D$2:$D$9149,$D665)),AVERAGEIFS(Observed!P$2:P$9149,Observed!$A$2:$A$9149,$A665,Observed!$D$2:$D$9149,$D665),"")</f>
        <v/>
      </c>
      <c r="Q665" s="22">
        <f>IF(ISNUMBER(AVERAGEIFS(Observed!Q$2:Q$9149,Observed!$A$2:$A$9149,$A665,Observed!$D$2:$D$9149,$D665)),AVERAGEIFS(Observed!Q$2:Q$9149,Observed!$A$2:$A$9149,$A665,Observed!$D$2:$D$9149,$D665),"")</f>
        <v>68.663999999999987</v>
      </c>
      <c r="R665" s="22">
        <f>IF(ISNUMBER(AVERAGEIFS(Observed!R$2:R$9149,Observed!$A$2:$A$9149,$A665,Observed!$D$2:$D$9149,$D665)),AVERAGEIFS(Observed!R$2:R$9149,Observed!$A$2:$A$9149,$A665,Observed!$D$2:$D$9149,$D665),"")</f>
        <v>68.663999999999987</v>
      </c>
      <c r="S665" s="22">
        <f>IF(ISNUMBER(AVERAGEIFS(Observed!S$2:S$9149,Observed!$A$2:$A$9149,$A665,Observed!$D$2:$D$9149,$D665)),AVERAGEIFS(Observed!S$2:S$9149,Observed!$A$2:$A$9149,$A665,Observed!$D$2:$D$9149,$D665),"")</f>
        <v>1460.64</v>
      </c>
      <c r="T665" s="23" t="str">
        <f>IF(ISNUMBER(AVERAGEIFS(Observed!T$2:T$9149,Observed!$A$2:$A$9149,$A665,Observed!$D$2:$D$9149,$D665)),AVERAGEIFS(Observed!T$2:T$9149,Observed!$A$2:$A$9149,$A665,Observed!$D$2:$D$9149,$D665),"")</f>
        <v/>
      </c>
      <c r="U665" s="23" t="str">
        <f>IF(ISNUMBER(AVERAGEIFS(Observed!U$2:U$9149,Observed!$A$2:$A$9149,$A665,Observed!$D$2:$D$9149,$D665)),AVERAGEIFS(Observed!U$2:U$9149,Observed!$A$2:$A$9149,$A665,Observed!$D$2:$D$9149,$D665),"")</f>
        <v/>
      </c>
      <c r="V665" s="23" t="str">
        <f>IF(ISNUMBER(AVERAGEIFS(Observed!V$2:V$9149,Observed!$A$2:$A$9149,$A665,Observed!$D$2:$D$9149,$D665)),AVERAGEIFS(Observed!V$2:V$9149,Observed!$A$2:$A$9149,$A665,Observed!$D$2:$D$9149,$D665),"")</f>
        <v/>
      </c>
      <c r="W665" s="21" t="str">
        <f>IF(ISNUMBER(AVERAGEIFS(Observed!W$2:W$9149,Observed!$A$2:$A$9149,$A665,Observed!$D$2:$D$9149,$D665)),AVERAGEIFS(Observed!W$2:W$9149,Observed!$A$2:$A$9149,$A665,Observed!$D$2:$D$9149,$D665),"")</f>
        <v/>
      </c>
      <c r="X665" s="35" t="str">
        <f>IF(ISNUMBER(AVERAGEIFS(Observed!X$2:X$9149,Observed!$A$2:$A$9149,$A665,Observed!$D$2:$D$9149,$D665)),AVERAGEIFS(Observed!X$2:X$9149,Observed!$A$2:$A$9149,$A665,Observed!$D$2:$D$9149,$D665),"")</f>
        <v/>
      </c>
      <c r="Y665" s="35" t="str">
        <f>IF(ISNUMBER(AVERAGEIFS(Observed!Y$2:Y$9149,Observed!$A$2:$A$9149,$A665,Observed!$D$2:$D$9149,$D665)),AVERAGEIFS(Observed!Y$2:Y$9149,Observed!$A$2:$A$9149,$A665,Observed!$D$2:$D$9149,$D665),"")</f>
        <v/>
      </c>
      <c r="Z665" s="22" t="str">
        <f>IF(ISNUMBER(AVERAGEIFS(Observed!Z$2:Z$9149,Observed!$A$2:$A$9149,$A665,Observed!$D$2:$D$9149,$D665)),AVERAGEIFS(Observed!Z$2:Z$9149,Observed!$A$2:$A$9149,$A665,Observed!$D$2:$D$9149,$D665),"")</f>
        <v/>
      </c>
      <c r="AA665" s="22" t="str">
        <f>IF(ISNUMBER(AVERAGEIFS(Observed!AA$2:AA$9149,Observed!$A$2:$A$9149,$A665,Observed!$D$2:$D$9149,$D665)),AVERAGEIFS(Observed!AA$2:AA$9149,Observed!$A$2:$A$9149,$A665,Observed!$D$2:$D$9149,$D665),"")</f>
        <v/>
      </c>
      <c r="AB665" s="22" t="str">
        <f>IF(ISNUMBER(AVERAGEIFS(Observed!AB$2:AB$9149,Observed!$A$2:$A$9149,$A665,Observed!$D$2:$D$9149,$D665)),AVERAGEIFS(Observed!AB$2:AB$9149,Observed!$A$2:$A$9149,$A665,Observed!$D$2:$D$9149,$D665),"")</f>
        <v/>
      </c>
      <c r="AC665" s="22">
        <f>IF(ISNUMBER(AVERAGEIFS(Observed!AC$2:AC$9149,Observed!$A$2:$A$9149,$A665,Observed!$D$2:$D$9149,$D665)),AVERAGEIFS(Observed!AC$2:AC$9149,Observed!$A$2:$A$9149,$A665,Observed!$D$2:$D$9149,$D665),"")</f>
        <v>846.34402093741096</v>
      </c>
      <c r="AD665" s="22">
        <f>IF(ISNUMBER(AVERAGEIFS(Observed!AD$2:AD$9149,Observed!$A$2:$A$9149,$A665,Observed!$D$2:$D$9149,$D665)),AVERAGEIFS(Observed!AD$2:AD$9149,Observed!$A$2:$A$9149,$A665,Observed!$D$2:$D$9149,$D665),"")</f>
        <v>84.634402093741102</v>
      </c>
      <c r="AE665" s="22" t="str">
        <f>IF(ISNUMBER(AVERAGEIFS(Observed!AE$2:AE$9149,Observed!$A$2:$A$9149,$A665,Observed!$D$2:$D$9149,$D665)),AVERAGEIFS(Observed!AE$2:AE$9149,Observed!$A$2:$A$9149,$A665,Observed!$D$2:$D$9149,$D665),"")</f>
        <v/>
      </c>
      <c r="AF665" s="22" t="str">
        <f>IF(ISNUMBER(AVERAGEIFS(Observed!AF$2:AF$9149,Observed!$A$2:$A$9149,$A665,Observed!$D$2:$D$9149,$D665)),AVERAGEIFS(Observed!AF$2:AF$9149,Observed!$A$2:$A$9149,$A665,Observed!$D$2:$D$9149,$D665),"")</f>
        <v/>
      </c>
      <c r="AG665" s="22" t="str">
        <f>IF(ISNUMBER(AVERAGEIFS(Observed!AG$2:AG$9149,Observed!$A$2:$A$9149,$A665,Observed!$D$2:$D$9149,$D665)),AVERAGEIFS(Observed!AG$2:AG$9149,Observed!$A$2:$A$9149,$A665,Observed!$D$2:$D$9149,$D665),"")</f>
        <v/>
      </c>
      <c r="AH665" s="22" t="str">
        <f>IF(ISNUMBER(AVERAGEIFS(Observed!AH$2:AH$9149,Observed!$A$2:$A$9149,$A665,Observed!$D$2:$D$9149,$D665)),AVERAGEIFS(Observed!AH$2:AH$9149,Observed!$A$2:$A$9149,$A665,Observed!$D$2:$D$9149,$D665),"")</f>
        <v/>
      </c>
      <c r="AI665" s="22" t="str">
        <f>IF(ISNUMBER(AVERAGEIFS(Observed!AI$2:AI$9149,Observed!$A$2:$A$9149,$A665,Observed!$D$2:$D$9149,$D665)),AVERAGEIFS(Observed!AI$2:AI$9149,Observed!$A$2:$A$9149,$A665,Observed!$D$2:$D$9149,$D665),"")</f>
        <v/>
      </c>
      <c r="AJ665" s="22" t="str">
        <f>IF(ISNUMBER(AVERAGEIFS(Observed!AJ$2:AJ$9149,Observed!$A$2:$A$9149,$A665,Observed!$D$2:$D$9149,$D665)),AVERAGEIFS(Observed!AJ$2:AJ$9149,Observed!$A$2:$A$9149,$A665,Observed!$D$2:$D$9149,$D665),"")</f>
        <v/>
      </c>
      <c r="AK665" s="22" t="str">
        <f>IF(ISNUMBER(AVERAGEIFS(Observed!AK$2:AK$9149,Observed!$A$2:$A$9149,$A665,Observed!$D$2:$D$9149,$D665)),AVERAGEIFS(Observed!AK$2:AK$9149,Observed!$A$2:$A$9149,$A665,Observed!$D$2:$D$9149,$D665),"")</f>
        <v/>
      </c>
      <c r="AL665" s="23" t="str">
        <f>IF(ISNUMBER(AVERAGEIFS(Observed!AL$2:AL$9149,Observed!$A$2:$A$9149,$A665,Observed!$D$2:$D$9149,$D665)),AVERAGEIFS(Observed!AL$2:AL$9149,Observed!$A$2:$A$9149,$A665,Observed!$D$2:$D$9149,$D665),"")</f>
        <v/>
      </c>
      <c r="AM665" s="23" t="str">
        <f>IF(ISNUMBER(AVERAGEIFS(Observed!AM$2:AM$9149,Observed!$A$2:$A$9149,$A665,Observed!$D$2:$D$9149,$D665)),AVERAGEIFS(Observed!AM$2:AM$9149,Observed!$A$2:$A$9149,$A665,Observed!$D$2:$D$9149,$D665),"")</f>
        <v/>
      </c>
      <c r="AN665" s="22" t="str">
        <f>IF(ISNUMBER(AVERAGEIFS(Observed!AN$2:AN$9149,Observed!$A$2:$A$9149,$A665,Observed!$D$2:$D$9149,$D665)),AVERAGEIFS(Observed!AN$2:AN$9149,Observed!$A$2:$A$9149,$A665,Observed!$D$2:$D$9149,$D665),"")</f>
        <v/>
      </c>
      <c r="AO665" s="22" t="str">
        <f>IF(ISNUMBER(AVERAGEIFS(Observed!AO$2:AO$9149,Observed!$A$2:$A$9149,$A665,Observed!$D$2:$D$9149,$D665)),AVERAGEIFS(Observed!AO$2:AO$9149,Observed!$A$2:$A$9149,$A665,Observed!$D$2:$D$9149,$D665),"")</f>
        <v/>
      </c>
      <c r="AP665" s="21" t="str">
        <f>IF(ISNUMBER(AVERAGEIFS(Observed!AP$2:AP$9149,Observed!$A$2:$A$9149,$A665,Observed!$D$2:$D$9149,$D665)),AVERAGEIFS(Observed!AP$2:AP$9149,Observed!$A$2:$A$9149,$A665,Observed!$D$2:$D$9149,$D665),"")</f>
        <v/>
      </c>
      <c r="AQ665" s="22" t="str">
        <f>IF(ISNUMBER(AVERAGEIFS(Observed!AQ$2:AQ$9149,Observed!$A$2:$A$9149,$A665,Observed!$D$2:$D$9149,$D665)),AVERAGEIFS(Observed!AQ$2:AQ$9149,Observed!$A$2:$A$9149,$A665,Observed!$D$2:$D$9149,$D665),"")</f>
        <v/>
      </c>
      <c r="AR665" s="22" t="str">
        <f>IF(ISNUMBER(AVERAGEIFS(Observed!AR$2:AR$9149,Observed!$A$2:$A$9149,$A665,Observed!$D$2:$D$9149,$D665)),AVERAGEIFS(Observed!AR$2:AR$9149,Observed!$A$2:$A$9149,$A665,Observed!$D$2:$D$9149,$D665),"")</f>
        <v/>
      </c>
      <c r="AS665" s="22" t="str">
        <f>IF(ISNUMBER(AVERAGEIFS(Observed!AS$2:AS$9149,Observed!$A$2:$A$9149,$A665,Observed!$D$2:$D$9149,$D665)),AVERAGEIFS(Observed!AS$2:AS$9149,Observed!$A$2:$A$9149,$A665,Observed!$D$2:$D$9149,$D665),"")</f>
        <v/>
      </c>
      <c r="AT665" s="22" t="str">
        <f>IF(ISNUMBER(AVERAGEIFS(Observed!AT$2:AT$9149,Observed!$A$2:$A$9149,$A665,Observed!$D$2:$D$9149,$D665)),AVERAGEIFS(Observed!AT$2:AT$9149,Observed!$A$2:$A$9149,$A665,Observed!$D$2:$D$9149,$D665),"")</f>
        <v/>
      </c>
      <c r="AU665" s="22" t="str">
        <f>IF(ISNUMBER(AVERAGEIFS(Observed!AU$2:AU$9149,Observed!$A$2:$A$9149,$A665,Observed!$D$2:$D$9149,$D665)),AVERAGEIFS(Observed!AU$2:AU$9149,Observed!$A$2:$A$9149,$A665,Observed!$D$2:$D$9149,$D665),"")</f>
        <v/>
      </c>
      <c r="AV665" s="2">
        <f>COUNTIFS(Observed!$A$2:$A$9149,$A665,Observed!$D$2:$D$9149,$D665)</f>
        <v>5</v>
      </c>
      <c r="AW665" s="2">
        <f t="shared" si="10"/>
        <v>5</v>
      </c>
    </row>
    <row r="666" spans="1:49" x14ac:dyDescent="0.25">
      <c r="A666" t="s">
        <v>97</v>
      </c>
      <c r="B666" t="s">
        <v>116</v>
      </c>
      <c r="C666" t="s">
        <v>30</v>
      </c>
      <c r="D666" s="3">
        <v>41060</v>
      </c>
      <c r="E666">
        <v>1</v>
      </c>
      <c r="G666" t="s">
        <v>111</v>
      </c>
      <c r="K666" s="24" t="s">
        <v>76</v>
      </c>
      <c r="N666" s="2"/>
      <c r="O666" s="21" t="str">
        <f>IF(ISNUMBER(AVERAGEIFS(Observed!O$2:O$9149,Observed!$A$2:$A$9149,$A666,Observed!$D$2:$D$9149,$D666)),AVERAGEIFS(Observed!O$2:O$9149,Observed!$A$2:$A$9149,$A666,Observed!$D$2:$D$9149,$D666),"")</f>
        <v/>
      </c>
      <c r="P666" s="22" t="str">
        <f>IF(ISNUMBER(AVERAGEIFS(Observed!P$2:P$9149,Observed!$A$2:$A$9149,$A666,Observed!$D$2:$D$9149,$D666)),AVERAGEIFS(Observed!P$2:P$9149,Observed!$A$2:$A$9149,$A666,Observed!$D$2:$D$9149,$D666),"")</f>
        <v/>
      </c>
      <c r="Q666" s="22">
        <f>IF(ISNUMBER(AVERAGEIFS(Observed!Q$2:Q$9149,Observed!$A$2:$A$9149,$A666,Observed!$D$2:$D$9149,$D666)),AVERAGEIFS(Observed!Q$2:Q$9149,Observed!$A$2:$A$9149,$A666,Observed!$D$2:$D$9149,$D666),"")</f>
        <v>4.6920000000000002</v>
      </c>
      <c r="R666" s="22">
        <f>IF(ISNUMBER(AVERAGEIFS(Observed!R$2:R$9149,Observed!$A$2:$A$9149,$A666,Observed!$D$2:$D$9149,$D666)),AVERAGEIFS(Observed!R$2:R$9149,Observed!$A$2:$A$9149,$A666,Observed!$D$2:$D$9149,$D666),"")</f>
        <v>4.6920000000000002</v>
      </c>
      <c r="S666" s="22">
        <f>IF(ISNUMBER(AVERAGEIFS(Observed!S$2:S$9149,Observed!$A$2:$A$9149,$A666,Observed!$D$2:$D$9149,$D666)),AVERAGEIFS(Observed!S$2:S$9149,Observed!$A$2:$A$9149,$A666,Observed!$D$2:$D$9149,$D666),"")</f>
        <v>1465.3319999999999</v>
      </c>
      <c r="T666" s="23" t="str">
        <f>IF(ISNUMBER(AVERAGEIFS(Observed!T$2:T$9149,Observed!$A$2:$A$9149,$A666,Observed!$D$2:$D$9149,$D666)),AVERAGEIFS(Observed!T$2:T$9149,Observed!$A$2:$A$9149,$A666,Observed!$D$2:$D$9149,$D666),"")</f>
        <v/>
      </c>
      <c r="U666" s="23" t="str">
        <f>IF(ISNUMBER(AVERAGEIFS(Observed!U$2:U$9149,Observed!$A$2:$A$9149,$A666,Observed!$D$2:$D$9149,$D666)),AVERAGEIFS(Observed!U$2:U$9149,Observed!$A$2:$A$9149,$A666,Observed!$D$2:$D$9149,$D666),"")</f>
        <v/>
      </c>
      <c r="V666" s="23" t="str">
        <f>IF(ISNUMBER(AVERAGEIFS(Observed!V$2:V$9149,Observed!$A$2:$A$9149,$A666,Observed!$D$2:$D$9149,$D666)),AVERAGEIFS(Observed!V$2:V$9149,Observed!$A$2:$A$9149,$A666,Observed!$D$2:$D$9149,$D666),"")</f>
        <v/>
      </c>
      <c r="W666" s="21" t="str">
        <f>IF(ISNUMBER(AVERAGEIFS(Observed!W$2:W$9149,Observed!$A$2:$A$9149,$A666,Observed!$D$2:$D$9149,$D666)),AVERAGEIFS(Observed!W$2:W$9149,Observed!$A$2:$A$9149,$A666,Observed!$D$2:$D$9149,$D666),"")</f>
        <v/>
      </c>
      <c r="X666" s="35" t="str">
        <f>IF(ISNUMBER(AVERAGEIFS(Observed!X$2:X$9149,Observed!$A$2:$A$9149,$A666,Observed!$D$2:$D$9149,$D666)),AVERAGEIFS(Observed!X$2:X$9149,Observed!$A$2:$A$9149,$A666,Observed!$D$2:$D$9149,$D666),"")</f>
        <v/>
      </c>
      <c r="Y666" s="35" t="str">
        <f>IF(ISNUMBER(AVERAGEIFS(Observed!Y$2:Y$9149,Observed!$A$2:$A$9149,$A666,Observed!$D$2:$D$9149,$D666)),AVERAGEIFS(Observed!Y$2:Y$9149,Observed!$A$2:$A$9149,$A666,Observed!$D$2:$D$9149,$D666),"")</f>
        <v/>
      </c>
      <c r="Z666" s="22" t="str">
        <f>IF(ISNUMBER(AVERAGEIFS(Observed!Z$2:Z$9149,Observed!$A$2:$A$9149,$A666,Observed!$D$2:$D$9149,$D666)),AVERAGEIFS(Observed!Z$2:Z$9149,Observed!$A$2:$A$9149,$A666,Observed!$D$2:$D$9149,$D666),"")</f>
        <v/>
      </c>
      <c r="AA666" s="22" t="str">
        <f>IF(ISNUMBER(AVERAGEIFS(Observed!AA$2:AA$9149,Observed!$A$2:$A$9149,$A666,Observed!$D$2:$D$9149,$D666)),AVERAGEIFS(Observed!AA$2:AA$9149,Observed!$A$2:$A$9149,$A666,Observed!$D$2:$D$9149,$D666),"")</f>
        <v/>
      </c>
      <c r="AB666" s="22" t="str">
        <f>IF(ISNUMBER(AVERAGEIFS(Observed!AB$2:AB$9149,Observed!$A$2:$A$9149,$A666,Observed!$D$2:$D$9149,$D666)),AVERAGEIFS(Observed!AB$2:AB$9149,Observed!$A$2:$A$9149,$A666,Observed!$D$2:$D$9149,$D666),"")</f>
        <v/>
      </c>
      <c r="AC666" s="22">
        <f>IF(ISNUMBER(AVERAGEIFS(Observed!AC$2:AC$9149,Observed!$A$2:$A$9149,$A666,Observed!$D$2:$D$9149,$D666)),AVERAGEIFS(Observed!AC$2:AC$9149,Observed!$A$2:$A$9149,$A666,Observed!$D$2:$D$9149,$D666),"")</f>
        <v>436.67079436127551</v>
      </c>
      <c r="AD666" s="22">
        <f>IF(ISNUMBER(AVERAGEIFS(Observed!AD$2:AD$9149,Observed!$A$2:$A$9149,$A666,Observed!$D$2:$D$9149,$D666)),AVERAGEIFS(Observed!AD$2:AD$9149,Observed!$A$2:$A$9149,$A666,Observed!$D$2:$D$9149,$D666),"")</f>
        <v>43.667079436127544</v>
      </c>
      <c r="AE666" s="22" t="str">
        <f>IF(ISNUMBER(AVERAGEIFS(Observed!AE$2:AE$9149,Observed!$A$2:$A$9149,$A666,Observed!$D$2:$D$9149,$D666)),AVERAGEIFS(Observed!AE$2:AE$9149,Observed!$A$2:$A$9149,$A666,Observed!$D$2:$D$9149,$D666),"")</f>
        <v/>
      </c>
      <c r="AF666" s="22" t="str">
        <f>IF(ISNUMBER(AVERAGEIFS(Observed!AF$2:AF$9149,Observed!$A$2:$A$9149,$A666,Observed!$D$2:$D$9149,$D666)),AVERAGEIFS(Observed!AF$2:AF$9149,Observed!$A$2:$A$9149,$A666,Observed!$D$2:$D$9149,$D666),"")</f>
        <v/>
      </c>
      <c r="AG666" s="22" t="str">
        <f>IF(ISNUMBER(AVERAGEIFS(Observed!AG$2:AG$9149,Observed!$A$2:$A$9149,$A666,Observed!$D$2:$D$9149,$D666)),AVERAGEIFS(Observed!AG$2:AG$9149,Observed!$A$2:$A$9149,$A666,Observed!$D$2:$D$9149,$D666),"")</f>
        <v/>
      </c>
      <c r="AH666" s="22" t="str">
        <f>IF(ISNUMBER(AVERAGEIFS(Observed!AH$2:AH$9149,Observed!$A$2:$A$9149,$A666,Observed!$D$2:$D$9149,$D666)),AVERAGEIFS(Observed!AH$2:AH$9149,Observed!$A$2:$A$9149,$A666,Observed!$D$2:$D$9149,$D666),"")</f>
        <v/>
      </c>
      <c r="AI666" s="22" t="str">
        <f>IF(ISNUMBER(AVERAGEIFS(Observed!AI$2:AI$9149,Observed!$A$2:$A$9149,$A666,Observed!$D$2:$D$9149,$D666)),AVERAGEIFS(Observed!AI$2:AI$9149,Observed!$A$2:$A$9149,$A666,Observed!$D$2:$D$9149,$D666),"")</f>
        <v/>
      </c>
      <c r="AJ666" s="22" t="str">
        <f>IF(ISNUMBER(AVERAGEIFS(Observed!AJ$2:AJ$9149,Observed!$A$2:$A$9149,$A666,Observed!$D$2:$D$9149,$D666)),AVERAGEIFS(Observed!AJ$2:AJ$9149,Observed!$A$2:$A$9149,$A666,Observed!$D$2:$D$9149,$D666),"")</f>
        <v/>
      </c>
      <c r="AK666" s="22" t="str">
        <f>IF(ISNUMBER(AVERAGEIFS(Observed!AK$2:AK$9149,Observed!$A$2:$A$9149,$A666,Observed!$D$2:$D$9149,$D666)),AVERAGEIFS(Observed!AK$2:AK$9149,Observed!$A$2:$A$9149,$A666,Observed!$D$2:$D$9149,$D666),"")</f>
        <v/>
      </c>
      <c r="AL666" s="23" t="str">
        <f>IF(ISNUMBER(AVERAGEIFS(Observed!AL$2:AL$9149,Observed!$A$2:$A$9149,$A666,Observed!$D$2:$D$9149,$D666)),AVERAGEIFS(Observed!AL$2:AL$9149,Observed!$A$2:$A$9149,$A666,Observed!$D$2:$D$9149,$D666),"")</f>
        <v/>
      </c>
      <c r="AM666" s="23" t="str">
        <f>IF(ISNUMBER(AVERAGEIFS(Observed!AM$2:AM$9149,Observed!$A$2:$A$9149,$A666,Observed!$D$2:$D$9149,$D666)),AVERAGEIFS(Observed!AM$2:AM$9149,Observed!$A$2:$A$9149,$A666,Observed!$D$2:$D$9149,$D666),"")</f>
        <v/>
      </c>
      <c r="AN666" s="22" t="str">
        <f>IF(ISNUMBER(AVERAGEIFS(Observed!AN$2:AN$9149,Observed!$A$2:$A$9149,$A666,Observed!$D$2:$D$9149,$D666)),AVERAGEIFS(Observed!AN$2:AN$9149,Observed!$A$2:$A$9149,$A666,Observed!$D$2:$D$9149,$D666),"")</f>
        <v/>
      </c>
      <c r="AO666" s="22" t="str">
        <f>IF(ISNUMBER(AVERAGEIFS(Observed!AO$2:AO$9149,Observed!$A$2:$A$9149,$A666,Observed!$D$2:$D$9149,$D666)),AVERAGEIFS(Observed!AO$2:AO$9149,Observed!$A$2:$A$9149,$A666,Observed!$D$2:$D$9149,$D666),"")</f>
        <v/>
      </c>
      <c r="AP666" s="21" t="str">
        <f>IF(ISNUMBER(AVERAGEIFS(Observed!AP$2:AP$9149,Observed!$A$2:$A$9149,$A666,Observed!$D$2:$D$9149,$D666)),AVERAGEIFS(Observed!AP$2:AP$9149,Observed!$A$2:$A$9149,$A666,Observed!$D$2:$D$9149,$D666),"")</f>
        <v/>
      </c>
      <c r="AQ666" s="22" t="str">
        <f>IF(ISNUMBER(AVERAGEIFS(Observed!AQ$2:AQ$9149,Observed!$A$2:$A$9149,$A666,Observed!$D$2:$D$9149,$D666)),AVERAGEIFS(Observed!AQ$2:AQ$9149,Observed!$A$2:$A$9149,$A666,Observed!$D$2:$D$9149,$D666),"")</f>
        <v/>
      </c>
      <c r="AR666" s="22" t="str">
        <f>IF(ISNUMBER(AVERAGEIFS(Observed!AR$2:AR$9149,Observed!$A$2:$A$9149,$A666,Observed!$D$2:$D$9149,$D666)),AVERAGEIFS(Observed!AR$2:AR$9149,Observed!$A$2:$A$9149,$A666,Observed!$D$2:$D$9149,$D666),"")</f>
        <v/>
      </c>
      <c r="AS666" s="22" t="str">
        <f>IF(ISNUMBER(AVERAGEIFS(Observed!AS$2:AS$9149,Observed!$A$2:$A$9149,$A666,Observed!$D$2:$D$9149,$D666)),AVERAGEIFS(Observed!AS$2:AS$9149,Observed!$A$2:$A$9149,$A666,Observed!$D$2:$D$9149,$D666),"")</f>
        <v/>
      </c>
      <c r="AT666" s="22" t="str">
        <f>IF(ISNUMBER(AVERAGEIFS(Observed!AT$2:AT$9149,Observed!$A$2:$A$9149,$A666,Observed!$D$2:$D$9149,$D666)),AVERAGEIFS(Observed!AT$2:AT$9149,Observed!$A$2:$A$9149,$A666,Observed!$D$2:$D$9149,$D666),"")</f>
        <v/>
      </c>
      <c r="AU666" s="22" t="str">
        <f>IF(ISNUMBER(AVERAGEIFS(Observed!AU$2:AU$9149,Observed!$A$2:$A$9149,$A666,Observed!$D$2:$D$9149,$D666)),AVERAGEIFS(Observed!AU$2:AU$9149,Observed!$A$2:$A$9149,$A666,Observed!$D$2:$D$9149,$D666),"")</f>
        <v/>
      </c>
      <c r="AV666" s="2">
        <f>COUNTIFS(Observed!$A$2:$A$9149,$A666,Observed!$D$2:$D$9149,$D666)</f>
        <v>5</v>
      </c>
      <c r="AW666" s="2">
        <f t="shared" si="10"/>
        <v>5</v>
      </c>
    </row>
    <row r="667" spans="1:49" x14ac:dyDescent="0.25">
      <c r="A667" t="s">
        <v>98</v>
      </c>
      <c r="B667" t="s">
        <v>116</v>
      </c>
      <c r="C667" t="s">
        <v>30</v>
      </c>
      <c r="D667" s="3">
        <v>40525</v>
      </c>
      <c r="E667">
        <v>1</v>
      </c>
      <c r="G667" t="s">
        <v>112</v>
      </c>
      <c r="K667" s="24" t="s">
        <v>115</v>
      </c>
      <c r="N667" s="2"/>
      <c r="O667" s="21" t="str">
        <f>IF(ISNUMBER(AVERAGEIFS(Observed!O$2:O$9149,Observed!$A$2:$A$9149,$A667,Observed!$D$2:$D$9149,$D667)),AVERAGEIFS(Observed!O$2:O$9149,Observed!$A$2:$A$9149,$A667,Observed!$D$2:$D$9149,$D667),"")</f>
        <v/>
      </c>
      <c r="P667" s="22" t="str">
        <f>IF(ISNUMBER(AVERAGEIFS(Observed!P$2:P$9149,Observed!$A$2:$A$9149,$A667,Observed!$D$2:$D$9149,$D667)),AVERAGEIFS(Observed!P$2:P$9149,Observed!$A$2:$A$9149,$A667,Observed!$D$2:$D$9149,$D667),"")</f>
        <v/>
      </c>
      <c r="Q667" s="22">
        <f>IF(ISNUMBER(AVERAGEIFS(Observed!Q$2:Q$9149,Observed!$A$2:$A$9149,$A667,Observed!$D$2:$D$9149,$D667)),AVERAGEIFS(Observed!Q$2:Q$9149,Observed!$A$2:$A$9149,$A667,Observed!$D$2:$D$9149,$D667),"")</f>
        <v>277.79399999999998</v>
      </c>
      <c r="R667" s="22">
        <f>IF(ISNUMBER(AVERAGEIFS(Observed!R$2:R$9149,Observed!$A$2:$A$9149,$A667,Observed!$D$2:$D$9149,$D667)),AVERAGEIFS(Observed!R$2:R$9149,Observed!$A$2:$A$9149,$A667,Observed!$D$2:$D$9149,$D667),"")</f>
        <v>277.79399999999998</v>
      </c>
      <c r="S667" s="22">
        <f>IF(ISNUMBER(AVERAGEIFS(Observed!S$2:S$9149,Observed!$A$2:$A$9149,$A667,Observed!$D$2:$D$9149,$D667)),AVERAGEIFS(Observed!S$2:S$9149,Observed!$A$2:$A$9149,$A667,Observed!$D$2:$D$9149,$D667),"")</f>
        <v>277.79399999999998</v>
      </c>
      <c r="T667" s="23" t="str">
        <f>IF(ISNUMBER(AVERAGEIFS(Observed!T$2:T$9149,Observed!$A$2:$A$9149,$A667,Observed!$D$2:$D$9149,$D667)),AVERAGEIFS(Observed!T$2:T$9149,Observed!$A$2:$A$9149,$A667,Observed!$D$2:$D$9149,$D667),"")</f>
        <v/>
      </c>
      <c r="U667" s="23" t="str">
        <f>IF(ISNUMBER(AVERAGEIFS(Observed!U$2:U$9149,Observed!$A$2:$A$9149,$A667,Observed!$D$2:$D$9149,$D667)),AVERAGEIFS(Observed!U$2:U$9149,Observed!$A$2:$A$9149,$A667,Observed!$D$2:$D$9149,$D667),"")</f>
        <v/>
      </c>
      <c r="V667" s="23" t="str">
        <f>IF(ISNUMBER(AVERAGEIFS(Observed!V$2:V$9149,Observed!$A$2:$A$9149,$A667,Observed!$D$2:$D$9149,$D667)),AVERAGEIFS(Observed!V$2:V$9149,Observed!$A$2:$A$9149,$A667,Observed!$D$2:$D$9149,$D667),"")</f>
        <v/>
      </c>
      <c r="W667" s="21" t="str">
        <f>IF(ISNUMBER(AVERAGEIFS(Observed!W$2:W$9149,Observed!$A$2:$A$9149,$A667,Observed!$D$2:$D$9149,$D667)),AVERAGEIFS(Observed!W$2:W$9149,Observed!$A$2:$A$9149,$A667,Observed!$D$2:$D$9149,$D667),"")</f>
        <v/>
      </c>
      <c r="X667" s="35" t="str">
        <f>IF(ISNUMBER(AVERAGEIFS(Observed!X$2:X$9149,Observed!$A$2:$A$9149,$A667,Observed!$D$2:$D$9149,$D667)),AVERAGEIFS(Observed!X$2:X$9149,Observed!$A$2:$A$9149,$A667,Observed!$D$2:$D$9149,$D667),"")</f>
        <v/>
      </c>
      <c r="Y667" s="35" t="str">
        <f>IF(ISNUMBER(AVERAGEIFS(Observed!Y$2:Y$9149,Observed!$A$2:$A$9149,$A667,Observed!$D$2:$D$9149,$D667)),AVERAGEIFS(Observed!Y$2:Y$9149,Observed!$A$2:$A$9149,$A667,Observed!$D$2:$D$9149,$D667),"")</f>
        <v/>
      </c>
      <c r="Z667" s="22" t="str">
        <f>IF(ISNUMBER(AVERAGEIFS(Observed!Z$2:Z$9149,Observed!$A$2:$A$9149,$A667,Observed!$D$2:$D$9149,$D667)),AVERAGEIFS(Observed!Z$2:Z$9149,Observed!$A$2:$A$9149,$A667,Observed!$D$2:$D$9149,$D667),"")</f>
        <v/>
      </c>
      <c r="AA667" s="22" t="str">
        <f>IF(ISNUMBER(AVERAGEIFS(Observed!AA$2:AA$9149,Observed!$A$2:$A$9149,$A667,Observed!$D$2:$D$9149,$D667)),AVERAGEIFS(Observed!AA$2:AA$9149,Observed!$A$2:$A$9149,$A667,Observed!$D$2:$D$9149,$D667),"")</f>
        <v/>
      </c>
      <c r="AB667" s="22" t="str">
        <f>IF(ISNUMBER(AVERAGEIFS(Observed!AB$2:AB$9149,Observed!$A$2:$A$9149,$A667,Observed!$D$2:$D$9149,$D667)),AVERAGEIFS(Observed!AB$2:AB$9149,Observed!$A$2:$A$9149,$A667,Observed!$D$2:$D$9149,$D667),"")</f>
        <v/>
      </c>
      <c r="AC667" s="22">
        <f>IF(ISNUMBER(AVERAGEIFS(Observed!AC$2:AC$9149,Observed!$A$2:$A$9149,$A667,Observed!$D$2:$D$9149,$D667)),AVERAGEIFS(Observed!AC$2:AC$9149,Observed!$A$2:$A$9149,$A667,Observed!$D$2:$D$9149,$D667),"")</f>
        <v>376.46757863855015</v>
      </c>
      <c r="AD667" s="22">
        <f>IF(ISNUMBER(AVERAGEIFS(Observed!AD$2:AD$9149,Observed!$A$2:$A$9149,$A667,Observed!$D$2:$D$9149,$D667)),AVERAGEIFS(Observed!AD$2:AD$9149,Observed!$A$2:$A$9149,$A667,Observed!$D$2:$D$9149,$D667),"")</f>
        <v>37.646757863855008</v>
      </c>
      <c r="AE667" s="22" t="str">
        <f>IF(ISNUMBER(AVERAGEIFS(Observed!AE$2:AE$9149,Observed!$A$2:$A$9149,$A667,Observed!$D$2:$D$9149,$D667)),AVERAGEIFS(Observed!AE$2:AE$9149,Observed!$A$2:$A$9149,$A667,Observed!$D$2:$D$9149,$D667),"")</f>
        <v/>
      </c>
      <c r="AF667" s="22" t="str">
        <f>IF(ISNUMBER(AVERAGEIFS(Observed!AF$2:AF$9149,Observed!$A$2:$A$9149,$A667,Observed!$D$2:$D$9149,$D667)),AVERAGEIFS(Observed!AF$2:AF$9149,Observed!$A$2:$A$9149,$A667,Observed!$D$2:$D$9149,$D667),"")</f>
        <v/>
      </c>
      <c r="AG667" s="22" t="str">
        <f>IF(ISNUMBER(AVERAGEIFS(Observed!AG$2:AG$9149,Observed!$A$2:$A$9149,$A667,Observed!$D$2:$D$9149,$D667)),AVERAGEIFS(Observed!AG$2:AG$9149,Observed!$A$2:$A$9149,$A667,Observed!$D$2:$D$9149,$D667),"")</f>
        <v/>
      </c>
      <c r="AH667" s="22" t="str">
        <f>IF(ISNUMBER(AVERAGEIFS(Observed!AH$2:AH$9149,Observed!$A$2:$A$9149,$A667,Observed!$D$2:$D$9149,$D667)),AVERAGEIFS(Observed!AH$2:AH$9149,Observed!$A$2:$A$9149,$A667,Observed!$D$2:$D$9149,$D667),"")</f>
        <v/>
      </c>
      <c r="AI667" s="22" t="str">
        <f>IF(ISNUMBER(AVERAGEIFS(Observed!AI$2:AI$9149,Observed!$A$2:$A$9149,$A667,Observed!$D$2:$D$9149,$D667)),AVERAGEIFS(Observed!AI$2:AI$9149,Observed!$A$2:$A$9149,$A667,Observed!$D$2:$D$9149,$D667),"")</f>
        <v/>
      </c>
      <c r="AJ667" s="22" t="str">
        <f>IF(ISNUMBER(AVERAGEIFS(Observed!AJ$2:AJ$9149,Observed!$A$2:$A$9149,$A667,Observed!$D$2:$D$9149,$D667)),AVERAGEIFS(Observed!AJ$2:AJ$9149,Observed!$A$2:$A$9149,$A667,Observed!$D$2:$D$9149,$D667),"")</f>
        <v/>
      </c>
      <c r="AK667" s="22" t="str">
        <f>IF(ISNUMBER(AVERAGEIFS(Observed!AK$2:AK$9149,Observed!$A$2:$A$9149,$A667,Observed!$D$2:$D$9149,$D667)),AVERAGEIFS(Observed!AK$2:AK$9149,Observed!$A$2:$A$9149,$A667,Observed!$D$2:$D$9149,$D667),"")</f>
        <v/>
      </c>
      <c r="AL667" s="23" t="str">
        <f>IF(ISNUMBER(AVERAGEIFS(Observed!AL$2:AL$9149,Observed!$A$2:$A$9149,$A667,Observed!$D$2:$D$9149,$D667)),AVERAGEIFS(Observed!AL$2:AL$9149,Observed!$A$2:$A$9149,$A667,Observed!$D$2:$D$9149,$D667),"")</f>
        <v/>
      </c>
      <c r="AM667" s="23" t="str">
        <f>IF(ISNUMBER(AVERAGEIFS(Observed!AM$2:AM$9149,Observed!$A$2:$A$9149,$A667,Observed!$D$2:$D$9149,$D667)),AVERAGEIFS(Observed!AM$2:AM$9149,Observed!$A$2:$A$9149,$A667,Observed!$D$2:$D$9149,$D667),"")</f>
        <v/>
      </c>
      <c r="AN667" s="22" t="str">
        <f>IF(ISNUMBER(AVERAGEIFS(Observed!AN$2:AN$9149,Observed!$A$2:$A$9149,$A667,Observed!$D$2:$D$9149,$D667)),AVERAGEIFS(Observed!AN$2:AN$9149,Observed!$A$2:$A$9149,$A667,Observed!$D$2:$D$9149,$D667),"")</f>
        <v/>
      </c>
      <c r="AO667" s="22" t="str">
        <f>IF(ISNUMBER(AVERAGEIFS(Observed!AO$2:AO$9149,Observed!$A$2:$A$9149,$A667,Observed!$D$2:$D$9149,$D667)),AVERAGEIFS(Observed!AO$2:AO$9149,Observed!$A$2:$A$9149,$A667,Observed!$D$2:$D$9149,$D667),"")</f>
        <v/>
      </c>
      <c r="AP667" s="21" t="str">
        <f>IF(ISNUMBER(AVERAGEIFS(Observed!AP$2:AP$9149,Observed!$A$2:$A$9149,$A667,Observed!$D$2:$D$9149,$D667)),AVERAGEIFS(Observed!AP$2:AP$9149,Observed!$A$2:$A$9149,$A667,Observed!$D$2:$D$9149,$D667),"")</f>
        <v/>
      </c>
      <c r="AQ667" s="22" t="str">
        <f>IF(ISNUMBER(AVERAGEIFS(Observed!AQ$2:AQ$9149,Observed!$A$2:$A$9149,$A667,Observed!$D$2:$D$9149,$D667)),AVERAGEIFS(Observed!AQ$2:AQ$9149,Observed!$A$2:$A$9149,$A667,Observed!$D$2:$D$9149,$D667),"")</f>
        <v/>
      </c>
      <c r="AR667" s="22" t="str">
        <f>IF(ISNUMBER(AVERAGEIFS(Observed!AR$2:AR$9149,Observed!$A$2:$A$9149,$A667,Observed!$D$2:$D$9149,$D667)),AVERAGEIFS(Observed!AR$2:AR$9149,Observed!$A$2:$A$9149,$A667,Observed!$D$2:$D$9149,$D667),"")</f>
        <v/>
      </c>
      <c r="AS667" s="22" t="str">
        <f>IF(ISNUMBER(AVERAGEIFS(Observed!AS$2:AS$9149,Observed!$A$2:$A$9149,$A667,Observed!$D$2:$D$9149,$D667)),AVERAGEIFS(Observed!AS$2:AS$9149,Observed!$A$2:$A$9149,$A667,Observed!$D$2:$D$9149,$D667),"")</f>
        <v/>
      </c>
      <c r="AT667" s="22" t="str">
        <f>IF(ISNUMBER(AVERAGEIFS(Observed!AT$2:AT$9149,Observed!$A$2:$A$9149,$A667,Observed!$D$2:$D$9149,$D667)),AVERAGEIFS(Observed!AT$2:AT$9149,Observed!$A$2:$A$9149,$A667,Observed!$D$2:$D$9149,$D667),"")</f>
        <v/>
      </c>
      <c r="AU667" s="22" t="str">
        <f>IF(ISNUMBER(AVERAGEIFS(Observed!AU$2:AU$9149,Observed!$A$2:$A$9149,$A667,Observed!$D$2:$D$9149,$D667)),AVERAGEIFS(Observed!AU$2:AU$9149,Observed!$A$2:$A$9149,$A667,Observed!$D$2:$D$9149,$D667),"")</f>
        <v/>
      </c>
      <c r="AV667" s="2">
        <f>COUNTIFS(Observed!$A$2:$A$9149,$A667,Observed!$D$2:$D$9149,$D667)</f>
        <v>5</v>
      </c>
      <c r="AW667" s="2">
        <f t="shared" si="10"/>
        <v>5</v>
      </c>
    </row>
    <row r="668" spans="1:49" x14ac:dyDescent="0.25">
      <c r="A668" t="s">
        <v>98</v>
      </c>
      <c r="B668" t="s">
        <v>116</v>
      </c>
      <c r="C668" t="s">
        <v>30</v>
      </c>
      <c r="D668" s="3">
        <v>40546</v>
      </c>
      <c r="E668">
        <v>1</v>
      </c>
      <c r="G668" t="s">
        <v>112</v>
      </c>
      <c r="K668" s="24" t="s">
        <v>115</v>
      </c>
      <c r="N668" s="2"/>
      <c r="O668" s="21" t="str">
        <f>IF(ISNUMBER(AVERAGEIFS(Observed!O$2:O$9149,Observed!$A$2:$A$9149,$A668,Observed!$D$2:$D$9149,$D668)),AVERAGEIFS(Observed!O$2:O$9149,Observed!$A$2:$A$9149,$A668,Observed!$D$2:$D$9149,$D668),"")</f>
        <v/>
      </c>
      <c r="P668" s="22" t="str">
        <f>IF(ISNUMBER(AVERAGEIFS(Observed!P$2:P$9149,Observed!$A$2:$A$9149,$A668,Observed!$D$2:$D$9149,$D668)),AVERAGEIFS(Observed!P$2:P$9149,Observed!$A$2:$A$9149,$A668,Observed!$D$2:$D$9149,$D668),"")</f>
        <v/>
      </c>
      <c r="Q668" s="22">
        <f>IF(ISNUMBER(AVERAGEIFS(Observed!Q$2:Q$9149,Observed!$A$2:$A$9149,$A668,Observed!$D$2:$D$9149,$D668)),AVERAGEIFS(Observed!Q$2:Q$9149,Observed!$A$2:$A$9149,$A668,Observed!$D$2:$D$9149,$D668),"")</f>
        <v>301.99599999999998</v>
      </c>
      <c r="R668" s="22">
        <f>IF(ISNUMBER(AVERAGEIFS(Observed!R$2:R$9149,Observed!$A$2:$A$9149,$A668,Observed!$D$2:$D$9149,$D668)),AVERAGEIFS(Observed!R$2:R$9149,Observed!$A$2:$A$9149,$A668,Observed!$D$2:$D$9149,$D668),"")</f>
        <v>301.99599999999998</v>
      </c>
      <c r="S668" s="22">
        <f>IF(ISNUMBER(AVERAGEIFS(Observed!S$2:S$9149,Observed!$A$2:$A$9149,$A668,Observed!$D$2:$D$9149,$D668)),AVERAGEIFS(Observed!S$2:S$9149,Observed!$A$2:$A$9149,$A668,Observed!$D$2:$D$9149,$D668),"")</f>
        <v>579.79</v>
      </c>
      <c r="T668" s="23" t="str">
        <f>IF(ISNUMBER(AVERAGEIFS(Observed!T$2:T$9149,Observed!$A$2:$A$9149,$A668,Observed!$D$2:$D$9149,$D668)),AVERAGEIFS(Observed!T$2:T$9149,Observed!$A$2:$A$9149,$A668,Observed!$D$2:$D$9149,$D668),"")</f>
        <v/>
      </c>
      <c r="U668" s="23" t="str">
        <f>IF(ISNUMBER(AVERAGEIFS(Observed!U$2:U$9149,Observed!$A$2:$A$9149,$A668,Observed!$D$2:$D$9149,$D668)),AVERAGEIFS(Observed!U$2:U$9149,Observed!$A$2:$A$9149,$A668,Observed!$D$2:$D$9149,$D668),"")</f>
        <v/>
      </c>
      <c r="V668" s="23" t="str">
        <f>IF(ISNUMBER(AVERAGEIFS(Observed!V$2:V$9149,Observed!$A$2:$A$9149,$A668,Observed!$D$2:$D$9149,$D668)),AVERAGEIFS(Observed!V$2:V$9149,Observed!$A$2:$A$9149,$A668,Observed!$D$2:$D$9149,$D668),"")</f>
        <v/>
      </c>
      <c r="W668" s="21" t="str">
        <f>IF(ISNUMBER(AVERAGEIFS(Observed!W$2:W$9149,Observed!$A$2:$A$9149,$A668,Observed!$D$2:$D$9149,$D668)),AVERAGEIFS(Observed!W$2:W$9149,Observed!$A$2:$A$9149,$A668,Observed!$D$2:$D$9149,$D668),"")</f>
        <v/>
      </c>
      <c r="X668" s="35" t="str">
        <f>IF(ISNUMBER(AVERAGEIFS(Observed!X$2:X$9149,Observed!$A$2:$A$9149,$A668,Observed!$D$2:$D$9149,$D668)),AVERAGEIFS(Observed!X$2:X$9149,Observed!$A$2:$A$9149,$A668,Observed!$D$2:$D$9149,$D668),"")</f>
        <v/>
      </c>
      <c r="Y668" s="35" t="str">
        <f>IF(ISNUMBER(AVERAGEIFS(Observed!Y$2:Y$9149,Observed!$A$2:$A$9149,$A668,Observed!$D$2:$D$9149,$D668)),AVERAGEIFS(Observed!Y$2:Y$9149,Observed!$A$2:$A$9149,$A668,Observed!$D$2:$D$9149,$D668),"")</f>
        <v/>
      </c>
      <c r="Z668" s="22" t="str">
        <f>IF(ISNUMBER(AVERAGEIFS(Observed!Z$2:Z$9149,Observed!$A$2:$A$9149,$A668,Observed!$D$2:$D$9149,$D668)),AVERAGEIFS(Observed!Z$2:Z$9149,Observed!$A$2:$A$9149,$A668,Observed!$D$2:$D$9149,$D668),"")</f>
        <v/>
      </c>
      <c r="AA668" s="22" t="str">
        <f>IF(ISNUMBER(AVERAGEIFS(Observed!AA$2:AA$9149,Observed!$A$2:$A$9149,$A668,Observed!$D$2:$D$9149,$D668)),AVERAGEIFS(Observed!AA$2:AA$9149,Observed!$A$2:$A$9149,$A668,Observed!$D$2:$D$9149,$D668),"")</f>
        <v/>
      </c>
      <c r="AB668" s="22" t="str">
        <f>IF(ISNUMBER(AVERAGEIFS(Observed!AB$2:AB$9149,Observed!$A$2:$A$9149,$A668,Observed!$D$2:$D$9149,$D668)),AVERAGEIFS(Observed!AB$2:AB$9149,Observed!$A$2:$A$9149,$A668,Observed!$D$2:$D$9149,$D668),"")</f>
        <v/>
      </c>
      <c r="AC668" s="22">
        <f>IF(ISNUMBER(AVERAGEIFS(Observed!AC$2:AC$9149,Observed!$A$2:$A$9149,$A668,Observed!$D$2:$D$9149,$D668)),AVERAGEIFS(Observed!AC$2:AC$9149,Observed!$A$2:$A$9149,$A668,Observed!$D$2:$D$9149,$D668),"")</f>
        <v>687.28227975672053</v>
      </c>
      <c r="AD668" s="22">
        <f>IF(ISNUMBER(AVERAGEIFS(Observed!AD$2:AD$9149,Observed!$A$2:$A$9149,$A668,Observed!$D$2:$D$9149,$D668)),AVERAGEIFS(Observed!AD$2:AD$9149,Observed!$A$2:$A$9149,$A668,Observed!$D$2:$D$9149,$D668),"")</f>
        <v>68.728227975672056</v>
      </c>
      <c r="AE668" s="22" t="str">
        <f>IF(ISNUMBER(AVERAGEIFS(Observed!AE$2:AE$9149,Observed!$A$2:$A$9149,$A668,Observed!$D$2:$D$9149,$D668)),AVERAGEIFS(Observed!AE$2:AE$9149,Observed!$A$2:$A$9149,$A668,Observed!$D$2:$D$9149,$D668),"")</f>
        <v/>
      </c>
      <c r="AF668" s="22" t="str">
        <f>IF(ISNUMBER(AVERAGEIFS(Observed!AF$2:AF$9149,Observed!$A$2:$A$9149,$A668,Observed!$D$2:$D$9149,$D668)),AVERAGEIFS(Observed!AF$2:AF$9149,Observed!$A$2:$A$9149,$A668,Observed!$D$2:$D$9149,$D668),"")</f>
        <v/>
      </c>
      <c r="AG668" s="22" t="str">
        <f>IF(ISNUMBER(AVERAGEIFS(Observed!AG$2:AG$9149,Observed!$A$2:$A$9149,$A668,Observed!$D$2:$D$9149,$D668)),AVERAGEIFS(Observed!AG$2:AG$9149,Observed!$A$2:$A$9149,$A668,Observed!$D$2:$D$9149,$D668),"")</f>
        <v/>
      </c>
      <c r="AH668" s="22" t="str">
        <f>IF(ISNUMBER(AVERAGEIFS(Observed!AH$2:AH$9149,Observed!$A$2:$A$9149,$A668,Observed!$D$2:$D$9149,$D668)),AVERAGEIFS(Observed!AH$2:AH$9149,Observed!$A$2:$A$9149,$A668,Observed!$D$2:$D$9149,$D668),"")</f>
        <v/>
      </c>
      <c r="AI668" s="22" t="str">
        <f>IF(ISNUMBER(AVERAGEIFS(Observed!AI$2:AI$9149,Observed!$A$2:$A$9149,$A668,Observed!$D$2:$D$9149,$D668)),AVERAGEIFS(Observed!AI$2:AI$9149,Observed!$A$2:$A$9149,$A668,Observed!$D$2:$D$9149,$D668),"")</f>
        <v/>
      </c>
      <c r="AJ668" s="22" t="str">
        <f>IF(ISNUMBER(AVERAGEIFS(Observed!AJ$2:AJ$9149,Observed!$A$2:$A$9149,$A668,Observed!$D$2:$D$9149,$D668)),AVERAGEIFS(Observed!AJ$2:AJ$9149,Observed!$A$2:$A$9149,$A668,Observed!$D$2:$D$9149,$D668),"")</f>
        <v/>
      </c>
      <c r="AK668" s="22" t="str">
        <f>IF(ISNUMBER(AVERAGEIFS(Observed!AK$2:AK$9149,Observed!$A$2:$A$9149,$A668,Observed!$D$2:$D$9149,$D668)),AVERAGEIFS(Observed!AK$2:AK$9149,Observed!$A$2:$A$9149,$A668,Observed!$D$2:$D$9149,$D668),"")</f>
        <v/>
      </c>
      <c r="AL668" s="23" t="str">
        <f>IF(ISNUMBER(AVERAGEIFS(Observed!AL$2:AL$9149,Observed!$A$2:$A$9149,$A668,Observed!$D$2:$D$9149,$D668)),AVERAGEIFS(Observed!AL$2:AL$9149,Observed!$A$2:$A$9149,$A668,Observed!$D$2:$D$9149,$D668),"")</f>
        <v/>
      </c>
      <c r="AM668" s="23" t="str">
        <f>IF(ISNUMBER(AVERAGEIFS(Observed!AM$2:AM$9149,Observed!$A$2:$A$9149,$A668,Observed!$D$2:$D$9149,$D668)),AVERAGEIFS(Observed!AM$2:AM$9149,Observed!$A$2:$A$9149,$A668,Observed!$D$2:$D$9149,$D668),"")</f>
        <v/>
      </c>
      <c r="AN668" s="22" t="str">
        <f>IF(ISNUMBER(AVERAGEIFS(Observed!AN$2:AN$9149,Observed!$A$2:$A$9149,$A668,Observed!$D$2:$D$9149,$D668)),AVERAGEIFS(Observed!AN$2:AN$9149,Observed!$A$2:$A$9149,$A668,Observed!$D$2:$D$9149,$D668),"")</f>
        <v/>
      </c>
      <c r="AO668" s="22" t="str">
        <f>IF(ISNUMBER(AVERAGEIFS(Observed!AO$2:AO$9149,Observed!$A$2:$A$9149,$A668,Observed!$D$2:$D$9149,$D668)),AVERAGEIFS(Observed!AO$2:AO$9149,Observed!$A$2:$A$9149,$A668,Observed!$D$2:$D$9149,$D668),"")</f>
        <v/>
      </c>
      <c r="AP668" s="21" t="str">
        <f>IF(ISNUMBER(AVERAGEIFS(Observed!AP$2:AP$9149,Observed!$A$2:$A$9149,$A668,Observed!$D$2:$D$9149,$D668)),AVERAGEIFS(Observed!AP$2:AP$9149,Observed!$A$2:$A$9149,$A668,Observed!$D$2:$D$9149,$D668),"")</f>
        <v/>
      </c>
      <c r="AQ668" s="22" t="str">
        <f>IF(ISNUMBER(AVERAGEIFS(Observed!AQ$2:AQ$9149,Observed!$A$2:$A$9149,$A668,Observed!$D$2:$D$9149,$D668)),AVERAGEIFS(Observed!AQ$2:AQ$9149,Observed!$A$2:$A$9149,$A668,Observed!$D$2:$D$9149,$D668),"")</f>
        <v/>
      </c>
      <c r="AR668" s="22" t="str">
        <f>IF(ISNUMBER(AVERAGEIFS(Observed!AR$2:AR$9149,Observed!$A$2:$A$9149,$A668,Observed!$D$2:$D$9149,$D668)),AVERAGEIFS(Observed!AR$2:AR$9149,Observed!$A$2:$A$9149,$A668,Observed!$D$2:$D$9149,$D668),"")</f>
        <v/>
      </c>
      <c r="AS668" s="22" t="str">
        <f>IF(ISNUMBER(AVERAGEIFS(Observed!AS$2:AS$9149,Observed!$A$2:$A$9149,$A668,Observed!$D$2:$D$9149,$D668)),AVERAGEIFS(Observed!AS$2:AS$9149,Observed!$A$2:$A$9149,$A668,Observed!$D$2:$D$9149,$D668),"")</f>
        <v/>
      </c>
      <c r="AT668" s="22" t="str">
        <f>IF(ISNUMBER(AVERAGEIFS(Observed!AT$2:AT$9149,Observed!$A$2:$A$9149,$A668,Observed!$D$2:$D$9149,$D668)),AVERAGEIFS(Observed!AT$2:AT$9149,Observed!$A$2:$A$9149,$A668,Observed!$D$2:$D$9149,$D668),"")</f>
        <v/>
      </c>
      <c r="AU668" s="22" t="str">
        <f>IF(ISNUMBER(AVERAGEIFS(Observed!AU$2:AU$9149,Observed!$A$2:$A$9149,$A668,Observed!$D$2:$D$9149,$D668)),AVERAGEIFS(Observed!AU$2:AU$9149,Observed!$A$2:$A$9149,$A668,Observed!$D$2:$D$9149,$D668),"")</f>
        <v/>
      </c>
      <c r="AV668" s="2">
        <f>COUNTIFS(Observed!$A$2:$A$9149,$A668,Observed!$D$2:$D$9149,$D668)</f>
        <v>5</v>
      </c>
      <c r="AW668" s="2">
        <f t="shared" si="10"/>
        <v>5</v>
      </c>
    </row>
    <row r="669" spans="1:49" x14ac:dyDescent="0.25">
      <c r="A669" t="s">
        <v>98</v>
      </c>
      <c r="B669" t="s">
        <v>116</v>
      </c>
      <c r="C669" t="s">
        <v>30</v>
      </c>
      <c r="D669" s="3">
        <v>40563</v>
      </c>
      <c r="E669">
        <v>1</v>
      </c>
      <c r="G669" t="s">
        <v>112</v>
      </c>
      <c r="K669" s="24" t="s">
        <v>115</v>
      </c>
      <c r="N669" s="2"/>
      <c r="O669" s="21" t="str">
        <f>IF(ISNUMBER(AVERAGEIFS(Observed!O$2:O$9149,Observed!$A$2:$A$9149,$A669,Observed!$D$2:$D$9149,$D669)),AVERAGEIFS(Observed!O$2:O$9149,Observed!$A$2:$A$9149,$A669,Observed!$D$2:$D$9149,$D669),"")</f>
        <v/>
      </c>
      <c r="P669" s="22" t="str">
        <f>IF(ISNUMBER(AVERAGEIFS(Observed!P$2:P$9149,Observed!$A$2:$A$9149,$A669,Observed!$D$2:$D$9149,$D669)),AVERAGEIFS(Observed!P$2:P$9149,Observed!$A$2:$A$9149,$A669,Observed!$D$2:$D$9149,$D669),"")</f>
        <v/>
      </c>
      <c r="Q669" s="22">
        <f>IF(ISNUMBER(AVERAGEIFS(Observed!Q$2:Q$9149,Observed!$A$2:$A$9149,$A669,Observed!$D$2:$D$9149,$D669)),AVERAGEIFS(Observed!Q$2:Q$9149,Observed!$A$2:$A$9149,$A669,Observed!$D$2:$D$9149,$D669),"")</f>
        <v>141.24799999999999</v>
      </c>
      <c r="R669" s="22">
        <f>IF(ISNUMBER(AVERAGEIFS(Observed!R$2:R$9149,Observed!$A$2:$A$9149,$A669,Observed!$D$2:$D$9149,$D669)),AVERAGEIFS(Observed!R$2:R$9149,Observed!$A$2:$A$9149,$A669,Observed!$D$2:$D$9149,$D669),"")</f>
        <v>141.24799999999999</v>
      </c>
      <c r="S669" s="22">
        <f>IF(ISNUMBER(AVERAGEIFS(Observed!S$2:S$9149,Observed!$A$2:$A$9149,$A669,Observed!$D$2:$D$9149,$D669)),AVERAGEIFS(Observed!S$2:S$9149,Observed!$A$2:$A$9149,$A669,Observed!$D$2:$D$9149,$D669),"")</f>
        <v>721.03800000000001</v>
      </c>
      <c r="T669" s="23" t="str">
        <f>IF(ISNUMBER(AVERAGEIFS(Observed!T$2:T$9149,Observed!$A$2:$A$9149,$A669,Observed!$D$2:$D$9149,$D669)),AVERAGEIFS(Observed!T$2:T$9149,Observed!$A$2:$A$9149,$A669,Observed!$D$2:$D$9149,$D669),"")</f>
        <v/>
      </c>
      <c r="U669" s="23" t="str">
        <f>IF(ISNUMBER(AVERAGEIFS(Observed!U$2:U$9149,Observed!$A$2:$A$9149,$A669,Observed!$D$2:$D$9149,$D669)),AVERAGEIFS(Observed!U$2:U$9149,Observed!$A$2:$A$9149,$A669,Observed!$D$2:$D$9149,$D669),"")</f>
        <v/>
      </c>
      <c r="V669" s="23" t="str">
        <f>IF(ISNUMBER(AVERAGEIFS(Observed!V$2:V$9149,Observed!$A$2:$A$9149,$A669,Observed!$D$2:$D$9149,$D669)),AVERAGEIFS(Observed!V$2:V$9149,Observed!$A$2:$A$9149,$A669,Observed!$D$2:$D$9149,$D669),"")</f>
        <v/>
      </c>
      <c r="W669" s="21" t="str">
        <f>IF(ISNUMBER(AVERAGEIFS(Observed!W$2:W$9149,Observed!$A$2:$A$9149,$A669,Observed!$D$2:$D$9149,$D669)),AVERAGEIFS(Observed!W$2:W$9149,Observed!$A$2:$A$9149,$A669,Observed!$D$2:$D$9149,$D669),"")</f>
        <v/>
      </c>
      <c r="X669" s="35" t="str">
        <f>IF(ISNUMBER(AVERAGEIFS(Observed!X$2:X$9149,Observed!$A$2:$A$9149,$A669,Observed!$D$2:$D$9149,$D669)),AVERAGEIFS(Observed!X$2:X$9149,Observed!$A$2:$A$9149,$A669,Observed!$D$2:$D$9149,$D669),"")</f>
        <v/>
      </c>
      <c r="Y669" s="35" t="str">
        <f>IF(ISNUMBER(AVERAGEIFS(Observed!Y$2:Y$9149,Observed!$A$2:$A$9149,$A669,Observed!$D$2:$D$9149,$D669)),AVERAGEIFS(Observed!Y$2:Y$9149,Observed!$A$2:$A$9149,$A669,Observed!$D$2:$D$9149,$D669),"")</f>
        <v/>
      </c>
      <c r="Z669" s="22" t="str">
        <f>IF(ISNUMBER(AVERAGEIFS(Observed!Z$2:Z$9149,Observed!$A$2:$A$9149,$A669,Observed!$D$2:$D$9149,$D669)),AVERAGEIFS(Observed!Z$2:Z$9149,Observed!$A$2:$A$9149,$A669,Observed!$D$2:$D$9149,$D669),"")</f>
        <v/>
      </c>
      <c r="AA669" s="22" t="str">
        <f>IF(ISNUMBER(AVERAGEIFS(Observed!AA$2:AA$9149,Observed!$A$2:$A$9149,$A669,Observed!$D$2:$D$9149,$D669)),AVERAGEIFS(Observed!AA$2:AA$9149,Observed!$A$2:$A$9149,$A669,Observed!$D$2:$D$9149,$D669),"")</f>
        <v/>
      </c>
      <c r="AB669" s="22" t="str">
        <f>IF(ISNUMBER(AVERAGEIFS(Observed!AB$2:AB$9149,Observed!$A$2:$A$9149,$A669,Observed!$D$2:$D$9149,$D669)),AVERAGEIFS(Observed!AB$2:AB$9149,Observed!$A$2:$A$9149,$A669,Observed!$D$2:$D$9149,$D669),"")</f>
        <v/>
      </c>
      <c r="AC669" s="22">
        <f>IF(ISNUMBER(AVERAGEIFS(Observed!AC$2:AC$9149,Observed!$A$2:$A$9149,$A669,Observed!$D$2:$D$9149,$D669)),AVERAGEIFS(Observed!AC$2:AC$9149,Observed!$A$2:$A$9149,$A669,Observed!$D$2:$D$9149,$D669),"")</f>
        <v>464.04194355147945</v>
      </c>
      <c r="AD669" s="22">
        <f>IF(ISNUMBER(AVERAGEIFS(Observed!AD$2:AD$9149,Observed!$A$2:$A$9149,$A669,Observed!$D$2:$D$9149,$D669)),AVERAGEIFS(Observed!AD$2:AD$9149,Observed!$A$2:$A$9149,$A669,Observed!$D$2:$D$9149,$D669),"")</f>
        <v>46.404194355147943</v>
      </c>
      <c r="AE669" s="22" t="str">
        <f>IF(ISNUMBER(AVERAGEIFS(Observed!AE$2:AE$9149,Observed!$A$2:$A$9149,$A669,Observed!$D$2:$D$9149,$D669)),AVERAGEIFS(Observed!AE$2:AE$9149,Observed!$A$2:$A$9149,$A669,Observed!$D$2:$D$9149,$D669),"")</f>
        <v/>
      </c>
      <c r="AF669" s="22" t="str">
        <f>IF(ISNUMBER(AVERAGEIFS(Observed!AF$2:AF$9149,Observed!$A$2:$A$9149,$A669,Observed!$D$2:$D$9149,$D669)),AVERAGEIFS(Observed!AF$2:AF$9149,Observed!$A$2:$A$9149,$A669,Observed!$D$2:$D$9149,$D669),"")</f>
        <v/>
      </c>
      <c r="AG669" s="22" t="str">
        <f>IF(ISNUMBER(AVERAGEIFS(Observed!AG$2:AG$9149,Observed!$A$2:$A$9149,$A669,Observed!$D$2:$D$9149,$D669)),AVERAGEIFS(Observed!AG$2:AG$9149,Observed!$A$2:$A$9149,$A669,Observed!$D$2:$D$9149,$D669),"")</f>
        <v/>
      </c>
      <c r="AH669" s="22" t="str">
        <f>IF(ISNUMBER(AVERAGEIFS(Observed!AH$2:AH$9149,Observed!$A$2:$A$9149,$A669,Observed!$D$2:$D$9149,$D669)),AVERAGEIFS(Observed!AH$2:AH$9149,Observed!$A$2:$A$9149,$A669,Observed!$D$2:$D$9149,$D669),"")</f>
        <v/>
      </c>
      <c r="AI669" s="22" t="str">
        <f>IF(ISNUMBER(AVERAGEIFS(Observed!AI$2:AI$9149,Observed!$A$2:$A$9149,$A669,Observed!$D$2:$D$9149,$D669)),AVERAGEIFS(Observed!AI$2:AI$9149,Observed!$A$2:$A$9149,$A669,Observed!$D$2:$D$9149,$D669),"")</f>
        <v/>
      </c>
      <c r="AJ669" s="22" t="str">
        <f>IF(ISNUMBER(AVERAGEIFS(Observed!AJ$2:AJ$9149,Observed!$A$2:$A$9149,$A669,Observed!$D$2:$D$9149,$D669)),AVERAGEIFS(Observed!AJ$2:AJ$9149,Observed!$A$2:$A$9149,$A669,Observed!$D$2:$D$9149,$D669),"")</f>
        <v/>
      </c>
      <c r="AK669" s="22" t="str">
        <f>IF(ISNUMBER(AVERAGEIFS(Observed!AK$2:AK$9149,Observed!$A$2:$A$9149,$A669,Observed!$D$2:$D$9149,$D669)),AVERAGEIFS(Observed!AK$2:AK$9149,Observed!$A$2:$A$9149,$A669,Observed!$D$2:$D$9149,$D669),"")</f>
        <v/>
      </c>
      <c r="AL669" s="23" t="str">
        <f>IF(ISNUMBER(AVERAGEIFS(Observed!AL$2:AL$9149,Observed!$A$2:$A$9149,$A669,Observed!$D$2:$D$9149,$D669)),AVERAGEIFS(Observed!AL$2:AL$9149,Observed!$A$2:$A$9149,$A669,Observed!$D$2:$D$9149,$D669),"")</f>
        <v/>
      </c>
      <c r="AM669" s="23" t="str">
        <f>IF(ISNUMBER(AVERAGEIFS(Observed!AM$2:AM$9149,Observed!$A$2:$A$9149,$A669,Observed!$D$2:$D$9149,$D669)),AVERAGEIFS(Observed!AM$2:AM$9149,Observed!$A$2:$A$9149,$A669,Observed!$D$2:$D$9149,$D669),"")</f>
        <v/>
      </c>
      <c r="AN669" s="22" t="str">
        <f>IF(ISNUMBER(AVERAGEIFS(Observed!AN$2:AN$9149,Observed!$A$2:$A$9149,$A669,Observed!$D$2:$D$9149,$D669)),AVERAGEIFS(Observed!AN$2:AN$9149,Observed!$A$2:$A$9149,$A669,Observed!$D$2:$D$9149,$D669),"")</f>
        <v/>
      </c>
      <c r="AO669" s="22" t="str">
        <f>IF(ISNUMBER(AVERAGEIFS(Observed!AO$2:AO$9149,Observed!$A$2:$A$9149,$A669,Observed!$D$2:$D$9149,$D669)),AVERAGEIFS(Observed!AO$2:AO$9149,Observed!$A$2:$A$9149,$A669,Observed!$D$2:$D$9149,$D669),"")</f>
        <v/>
      </c>
      <c r="AP669" s="21" t="str">
        <f>IF(ISNUMBER(AVERAGEIFS(Observed!AP$2:AP$9149,Observed!$A$2:$A$9149,$A669,Observed!$D$2:$D$9149,$D669)),AVERAGEIFS(Observed!AP$2:AP$9149,Observed!$A$2:$A$9149,$A669,Observed!$D$2:$D$9149,$D669),"")</f>
        <v/>
      </c>
      <c r="AQ669" s="22" t="str">
        <f>IF(ISNUMBER(AVERAGEIFS(Observed!AQ$2:AQ$9149,Observed!$A$2:$A$9149,$A669,Observed!$D$2:$D$9149,$D669)),AVERAGEIFS(Observed!AQ$2:AQ$9149,Observed!$A$2:$A$9149,$A669,Observed!$D$2:$D$9149,$D669),"")</f>
        <v/>
      </c>
      <c r="AR669" s="22" t="str">
        <f>IF(ISNUMBER(AVERAGEIFS(Observed!AR$2:AR$9149,Observed!$A$2:$A$9149,$A669,Observed!$D$2:$D$9149,$D669)),AVERAGEIFS(Observed!AR$2:AR$9149,Observed!$A$2:$A$9149,$A669,Observed!$D$2:$D$9149,$D669),"")</f>
        <v/>
      </c>
      <c r="AS669" s="22" t="str">
        <f>IF(ISNUMBER(AVERAGEIFS(Observed!AS$2:AS$9149,Observed!$A$2:$A$9149,$A669,Observed!$D$2:$D$9149,$D669)),AVERAGEIFS(Observed!AS$2:AS$9149,Observed!$A$2:$A$9149,$A669,Observed!$D$2:$D$9149,$D669),"")</f>
        <v/>
      </c>
      <c r="AT669" s="22" t="str">
        <f>IF(ISNUMBER(AVERAGEIFS(Observed!AT$2:AT$9149,Observed!$A$2:$A$9149,$A669,Observed!$D$2:$D$9149,$D669)),AVERAGEIFS(Observed!AT$2:AT$9149,Observed!$A$2:$A$9149,$A669,Observed!$D$2:$D$9149,$D669),"")</f>
        <v/>
      </c>
      <c r="AU669" s="22" t="str">
        <f>IF(ISNUMBER(AVERAGEIFS(Observed!AU$2:AU$9149,Observed!$A$2:$A$9149,$A669,Observed!$D$2:$D$9149,$D669)),AVERAGEIFS(Observed!AU$2:AU$9149,Observed!$A$2:$A$9149,$A669,Observed!$D$2:$D$9149,$D669),"")</f>
        <v/>
      </c>
      <c r="AV669" s="2">
        <f>COUNTIFS(Observed!$A$2:$A$9149,$A669,Observed!$D$2:$D$9149,$D669)</f>
        <v>5</v>
      </c>
      <c r="AW669" s="2">
        <f t="shared" si="10"/>
        <v>5</v>
      </c>
    </row>
    <row r="670" spans="1:49" x14ac:dyDescent="0.25">
      <c r="A670" t="s">
        <v>98</v>
      </c>
      <c r="B670" t="s">
        <v>116</v>
      </c>
      <c r="C670" t="s">
        <v>30</v>
      </c>
      <c r="D670" s="3">
        <v>40598</v>
      </c>
      <c r="E670">
        <v>1</v>
      </c>
      <c r="G670" t="s">
        <v>112</v>
      </c>
      <c r="K670" s="24" t="s">
        <v>115</v>
      </c>
      <c r="N670" s="2"/>
      <c r="O670" s="21" t="str">
        <f>IF(ISNUMBER(AVERAGEIFS(Observed!O$2:O$9149,Observed!$A$2:$A$9149,$A670,Observed!$D$2:$D$9149,$D670)),AVERAGEIFS(Observed!O$2:O$9149,Observed!$A$2:$A$9149,$A670,Observed!$D$2:$D$9149,$D670),"")</f>
        <v/>
      </c>
      <c r="P670" s="22" t="str">
        <f>IF(ISNUMBER(AVERAGEIFS(Observed!P$2:P$9149,Observed!$A$2:$A$9149,$A670,Observed!$D$2:$D$9149,$D670)),AVERAGEIFS(Observed!P$2:P$9149,Observed!$A$2:$A$9149,$A670,Observed!$D$2:$D$9149,$D670),"")</f>
        <v/>
      </c>
      <c r="Q670" s="22">
        <f>IF(ISNUMBER(AVERAGEIFS(Observed!Q$2:Q$9149,Observed!$A$2:$A$9149,$A670,Observed!$D$2:$D$9149,$D670)),AVERAGEIFS(Observed!Q$2:Q$9149,Observed!$A$2:$A$9149,$A670,Observed!$D$2:$D$9149,$D670),"")</f>
        <v>337.76400000000001</v>
      </c>
      <c r="R670" s="22">
        <f>IF(ISNUMBER(AVERAGEIFS(Observed!R$2:R$9149,Observed!$A$2:$A$9149,$A670,Observed!$D$2:$D$9149,$D670)),AVERAGEIFS(Observed!R$2:R$9149,Observed!$A$2:$A$9149,$A670,Observed!$D$2:$D$9149,$D670),"")</f>
        <v>337.76400000000001</v>
      </c>
      <c r="S670" s="22">
        <f>IF(ISNUMBER(AVERAGEIFS(Observed!S$2:S$9149,Observed!$A$2:$A$9149,$A670,Observed!$D$2:$D$9149,$D670)),AVERAGEIFS(Observed!S$2:S$9149,Observed!$A$2:$A$9149,$A670,Observed!$D$2:$D$9149,$D670),"")</f>
        <v>1058.8020000000001</v>
      </c>
      <c r="T670" s="23" t="str">
        <f>IF(ISNUMBER(AVERAGEIFS(Observed!T$2:T$9149,Observed!$A$2:$A$9149,$A670,Observed!$D$2:$D$9149,$D670)),AVERAGEIFS(Observed!T$2:T$9149,Observed!$A$2:$A$9149,$A670,Observed!$D$2:$D$9149,$D670),"")</f>
        <v/>
      </c>
      <c r="U670" s="23" t="str">
        <f>IF(ISNUMBER(AVERAGEIFS(Observed!U$2:U$9149,Observed!$A$2:$A$9149,$A670,Observed!$D$2:$D$9149,$D670)),AVERAGEIFS(Observed!U$2:U$9149,Observed!$A$2:$A$9149,$A670,Observed!$D$2:$D$9149,$D670),"")</f>
        <v/>
      </c>
      <c r="V670" s="23" t="str">
        <f>IF(ISNUMBER(AVERAGEIFS(Observed!V$2:V$9149,Observed!$A$2:$A$9149,$A670,Observed!$D$2:$D$9149,$D670)),AVERAGEIFS(Observed!V$2:V$9149,Observed!$A$2:$A$9149,$A670,Observed!$D$2:$D$9149,$D670),"")</f>
        <v/>
      </c>
      <c r="W670" s="21" t="str">
        <f>IF(ISNUMBER(AVERAGEIFS(Observed!W$2:W$9149,Observed!$A$2:$A$9149,$A670,Observed!$D$2:$D$9149,$D670)),AVERAGEIFS(Observed!W$2:W$9149,Observed!$A$2:$A$9149,$A670,Observed!$D$2:$D$9149,$D670),"")</f>
        <v/>
      </c>
      <c r="X670" s="35" t="str">
        <f>IF(ISNUMBER(AVERAGEIFS(Observed!X$2:X$9149,Observed!$A$2:$A$9149,$A670,Observed!$D$2:$D$9149,$D670)),AVERAGEIFS(Observed!X$2:X$9149,Observed!$A$2:$A$9149,$A670,Observed!$D$2:$D$9149,$D670),"")</f>
        <v/>
      </c>
      <c r="Y670" s="35" t="str">
        <f>IF(ISNUMBER(AVERAGEIFS(Observed!Y$2:Y$9149,Observed!$A$2:$A$9149,$A670,Observed!$D$2:$D$9149,$D670)),AVERAGEIFS(Observed!Y$2:Y$9149,Observed!$A$2:$A$9149,$A670,Observed!$D$2:$D$9149,$D670),"")</f>
        <v/>
      </c>
      <c r="Z670" s="22" t="str">
        <f>IF(ISNUMBER(AVERAGEIFS(Observed!Z$2:Z$9149,Observed!$A$2:$A$9149,$A670,Observed!$D$2:$D$9149,$D670)),AVERAGEIFS(Observed!Z$2:Z$9149,Observed!$A$2:$A$9149,$A670,Observed!$D$2:$D$9149,$D670),"")</f>
        <v/>
      </c>
      <c r="AA670" s="22" t="str">
        <f>IF(ISNUMBER(AVERAGEIFS(Observed!AA$2:AA$9149,Observed!$A$2:$A$9149,$A670,Observed!$D$2:$D$9149,$D670)),AVERAGEIFS(Observed!AA$2:AA$9149,Observed!$A$2:$A$9149,$A670,Observed!$D$2:$D$9149,$D670),"")</f>
        <v/>
      </c>
      <c r="AB670" s="22" t="str">
        <f>IF(ISNUMBER(AVERAGEIFS(Observed!AB$2:AB$9149,Observed!$A$2:$A$9149,$A670,Observed!$D$2:$D$9149,$D670)),AVERAGEIFS(Observed!AB$2:AB$9149,Observed!$A$2:$A$9149,$A670,Observed!$D$2:$D$9149,$D670),"")</f>
        <v/>
      </c>
      <c r="AC670" s="22">
        <f>IF(ISNUMBER(AVERAGEIFS(Observed!AC$2:AC$9149,Observed!$A$2:$A$9149,$A670,Observed!$D$2:$D$9149,$D670)),AVERAGEIFS(Observed!AC$2:AC$9149,Observed!$A$2:$A$9149,$A670,Observed!$D$2:$D$9149,$D670),"")</f>
        <v>193.68548267289151</v>
      </c>
      <c r="AD670" s="22">
        <f>IF(ISNUMBER(AVERAGEIFS(Observed!AD$2:AD$9149,Observed!$A$2:$A$9149,$A670,Observed!$D$2:$D$9149,$D670)),AVERAGEIFS(Observed!AD$2:AD$9149,Observed!$A$2:$A$9149,$A670,Observed!$D$2:$D$9149,$D670),"")</f>
        <v>19.36854826728915</v>
      </c>
      <c r="AE670" s="22" t="str">
        <f>IF(ISNUMBER(AVERAGEIFS(Observed!AE$2:AE$9149,Observed!$A$2:$A$9149,$A670,Observed!$D$2:$D$9149,$D670)),AVERAGEIFS(Observed!AE$2:AE$9149,Observed!$A$2:$A$9149,$A670,Observed!$D$2:$D$9149,$D670),"")</f>
        <v/>
      </c>
      <c r="AF670" s="22" t="str">
        <f>IF(ISNUMBER(AVERAGEIFS(Observed!AF$2:AF$9149,Observed!$A$2:$A$9149,$A670,Observed!$D$2:$D$9149,$D670)),AVERAGEIFS(Observed!AF$2:AF$9149,Observed!$A$2:$A$9149,$A670,Observed!$D$2:$D$9149,$D670),"")</f>
        <v/>
      </c>
      <c r="AG670" s="22" t="str">
        <f>IF(ISNUMBER(AVERAGEIFS(Observed!AG$2:AG$9149,Observed!$A$2:$A$9149,$A670,Observed!$D$2:$D$9149,$D670)),AVERAGEIFS(Observed!AG$2:AG$9149,Observed!$A$2:$A$9149,$A670,Observed!$D$2:$D$9149,$D670),"")</f>
        <v/>
      </c>
      <c r="AH670" s="22" t="str">
        <f>IF(ISNUMBER(AVERAGEIFS(Observed!AH$2:AH$9149,Observed!$A$2:$A$9149,$A670,Observed!$D$2:$D$9149,$D670)),AVERAGEIFS(Observed!AH$2:AH$9149,Observed!$A$2:$A$9149,$A670,Observed!$D$2:$D$9149,$D670),"")</f>
        <v/>
      </c>
      <c r="AI670" s="22" t="str">
        <f>IF(ISNUMBER(AVERAGEIFS(Observed!AI$2:AI$9149,Observed!$A$2:$A$9149,$A670,Observed!$D$2:$D$9149,$D670)),AVERAGEIFS(Observed!AI$2:AI$9149,Observed!$A$2:$A$9149,$A670,Observed!$D$2:$D$9149,$D670),"")</f>
        <v/>
      </c>
      <c r="AJ670" s="22" t="str">
        <f>IF(ISNUMBER(AVERAGEIFS(Observed!AJ$2:AJ$9149,Observed!$A$2:$A$9149,$A670,Observed!$D$2:$D$9149,$D670)),AVERAGEIFS(Observed!AJ$2:AJ$9149,Observed!$A$2:$A$9149,$A670,Observed!$D$2:$D$9149,$D670),"")</f>
        <v/>
      </c>
      <c r="AK670" s="22" t="str">
        <f>IF(ISNUMBER(AVERAGEIFS(Observed!AK$2:AK$9149,Observed!$A$2:$A$9149,$A670,Observed!$D$2:$D$9149,$D670)),AVERAGEIFS(Observed!AK$2:AK$9149,Observed!$A$2:$A$9149,$A670,Observed!$D$2:$D$9149,$D670),"")</f>
        <v/>
      </c>
      <c r="AL670" s="23" t="str">
        <f>IF(ISNUMBER(AVERAGEIFS(Observed!AL$2:AL$9149,Observed!$A$2:$A$9149,$A670,Observed!$D$2:$D$9149,$D670)),AVERAGEIFS(Observed!AL$2:AL$9149,Observed!$A$2:$A$9149,$A670,Observed!$D$2:$D$9149,$D670),"")</f>
        <v/>
      </c>
      <c r="AM670" s="23" t="str">
        <f>IF(ISNUMBER(AVERAGEIFS(Observed!AM$2:AM$9149,Observed!$A$2:$A$9149,$A670,Observed!$D$2:$D$9149,$D670)),AVERAGEIFS(Observed!AM$2:AM$9149,Observed!$A$2:$A$9149,$A670,Observed!$D$2:$D$9149,$D670),"")</f>
        <v/>
      </c>
      <c r="AN670" s="22" t="str">
        <f>IF(ISNUMBER(AVERAGEIFS(Observed!AN$2:AN$9149,Observed!$A$2:$A$9149,$A670,Observed!$D$2:$D$9149,$D670)),AVERAGEIFS(Observed!AN$2:AN$9149,Observed!$A$2:$A$9149,$A670,Observed!$D$2:$D$9149,$D670),"")</f>
        <v/>
      </c>
      <c r="AO670" s="22" t="str">
        <f>IF(ISNUMBER(AVERAGEIFS(Observed!AO$2:AO$9149,Observed!$A$2:$A$9149,$A670,Observed!$D$2:$D$9149,$D670)),AVERAGEIFS(Observed!AO$2:AO$9149,Observed!$A$2:$A$9149,$A670,Observed!$D$2:$D$9149,$D670),"")</f>
        <v/>
      </c>
      <c r="AP670" s="21" t="str">
        <f>IF(ISNUMBER(AVERAGEIFS(Observed!AP$2:AP$9149,Observed!$A$2:$A$9149,$A670,Observed!$D$2:$D$9149,$D670)),AVERAGEIFS(Observed!AP$2:AP$9149,Observed!$A$2:$A$9149,$A670,Observed!$D$2:$D$9149,$D670),"")</f>
        <v/>
      </c>
      <c r="AQ670" s="22" t="str">
        <f>IF(ISNUMBER(AVERAGEIFS(Observed!AQ$2:AQ$9149,Observed!$A$2:$A$9149,$A670,Observed!$D$2:$D$9149,$D670)),AVERAGEIFS(Observed!AQ$2:AQ$9149,Observed!$A$2:$A$9149,$A670,Observed!$D$2:$D$9149,$D670),"")</f>
        <v/>
      </c>
      <c r="AR670" s="22" t="str">
        <f>IF(ISNUMBER(AVERAGEIFS(Observed!AR$2:AR$9149,Observed!$A$2:$A$9149,$A670,Observed!$D$2:$D$9149,$D670)),AVERAGEIFS(Observed!AR$2:AR$9149,Observed!$A$2:$A$9149,$A670,Observed!$D$2:$D$9149,$D670),"")</f>
        <v/>
      </c>
      <c r="AS670" s="22" t="str">
        <f>IF(ISNUMBER(AVERAGEIFS(Observed!AS$2:AS$9149,Observed!$A$2:$A$9149,$A670,Observed!$D$2:$D$9149,$D670)),AVERAGEIFS(Observed!AS$2:AS$9149,Observed!$A$2:$A$9149,$A670,Observed!$D$2:$D$9149,$D670),"")</f>
        <v/>
      </c>
      <c r="AT670" s="22" t="str">
        <f>IF(ISNUMBER(AVERAGEIFS(Observed!AT$2:AT$9149,Observed!$A$2:$A$9149,$A670,Observed!$D$2:$D$9149,$D670)),AVERAGEIFS(Observed!AT$2:AT$9149,Observed!$A$2:$A$9149,$A670,Observed!$D$2:$D$9149,$D670),"")</f>
        <v/>
      </c>
      <c r="AU670" s="22" t="str">
        <f>IF(ISNUMBER(AVERAGEIFS(Observed!AU$2:AU$9149,Observed!$A$2:$A$9149,$A670,Observed!$D$2:$D$9149,$D670)),AVERAGEIFS(Observed!AU$2:AU$9149,Observed!$A$2:$A$9149,$A670,Observed!$D$2:$D$9149,$D670),"")</f>
        <v/>
      </c>
      <c r="AV670" s="2">
        <f>COUNTIFS(Observed!$A$2:$A$9149,$A670,Observed!$D$2:$D$9149,$D670)</f>
        <v>5</v>
      </c>
      <c r="AW670" s="2">
        <f t="shared" si="10"/>
        <v>5</v>
      </c>
    </row>
    <row r="671" spans="1:49" x14ac:dyDescent="0.25">
      <c r="A671" t="s">
        <v>98</v>
      </c>
      <c r="B671" t="s">
        <v>116</v>
      </c>
      <c r="C671" t="s">
        <v>30</v>
      </c>
      <c r="D671" s="3">
        <v>40633</v>
      </c>
      <c r="E671">
        <v>1</v>
      </c>
      <c r="G671" t="s">
        <v>112</v>
      </c>
      <c r="K671" s="24" t="s">
        <v>115</v>
      </c>
      <c r="N671" s="2"/>
      <c r="O671" s="21" t="str">
        <f>IF(ISNUMBER(AVERAGEIFS(Observed!O$2:O$9149,Observed!$A$2:$A$9149,$A671,Observed!$D$2:$D$9149,$D671)),AVERAGEIFS(Observed!O$2:O$9149,Observed!$A$2:$A$9149,$A671,Observed!$D$2:$D$9149,$D671),"")</f>
        <v/>
      </c>
      <c r="P671" s="22" t="str">
        <f>IF(ISNUMBER(AVERAGEIFS(Observed!P$2:P$9149,Observed!$A$2:$A$9149,$A671,Observed!$D$2:$D$9149,$D671)),AVERAGEIFS(Observed!P$2:P$9149,Observed!$A$2:$A$9149,$A671,Observed!$D$2:$D$9149,$D671),"")</f>
        <v/>
      </c>
      <c r="Q671" s="22">
        <f>IF(ISNUMBER(AVERAGEIFS(Observed!Q$2:Q$9149,Observed!$A$2:$A$9149,$A671,Observed!$D$2:$D$9149,$D671)),AVERAGEIFS(Observed!Q$2:Q$9149,Observed!$A$2:$A$9149,$A671,Observed!$D$2:$D$9149,$D671),"")</f>
        <v>250.27799999999996</v>
      </c>
      <c r="R671" s="22">
        <f>IF(ISNUMBER(AVERAGEIFS(Observed!R$2:R$9149,Observed!$A$2:$A$9149,$A671,Observed!$D$2:$D$9149,$D671)),AVERAGEIFS(Observed!R$2:R$9149,Observed!$A$2:$A$9149,$A671,Observed!$D$2:$D$9149,$D671),"")</f>
        <v>250.27799999999996</v>
      </c>
      <c r="S671" s="22">
        <f>IF(ISNUMBER(AVERAGEIFS(Observed!S$2:S$9149,Observed!$A$2:$A$9149,$A671,Observed!$D$2:$D$9149,$D671)),AVERAGEIFS(Observed!S$2:S$9149,Observed!$A$2:$A$9149,$A671,Observed!$D$2:$D$9149,$D671),"")</f>
        <v>1309.08</v>
      </c>
      <c r="T671" s="23" t="str">
        <f>IF(ISNUMBER(AVERAGEIFS(Observed!T$2:T$9149,Observed!$A$2:$A$9149,$A671,Observed!$D$2:$D$9149,$D671)),AVERAGEIFS(Observed!T$2:T$9149,Observed!$A$2:$A$9149,$A671,Observed!$D$2:$D$9149,$D671),"")</f>
        <v/>
      </c>
      <c r="U671" s="23" t="str">
        <f>IF(ISNUMBER(AVERAGEIFS(Observed!U$2:U$9149,Observed!$A$2:$A$9149,$A671,Observed!$D$2:$D$9149,$D671)),AVERAGEIFS(Observed!U$2:U$9149,Observed!$A$2:$A$9149,$A671,Observed!$D$2:$D$9149,$D671),"")</f>
        <v/>
      </c>
      <c r="V671" s="23" t="str">
        <f>IF(ISNUMBER(AVERAGEIFS(Observed!V$2:V$9149,Observed!$A$2:$A$9149,$A671,Observed!$D$2:$D$9149,$D671)),AVERAGEIFS(Observed!V$2:V$9149,Observed!$A$2:$A$9149,$A671,Observed!$D$2:$D$9149,$D671),"")</f>
        <v/>
      </c>
      <c r="W671" s="21" t="str">
        <f>IF(ISNUMBER(AVERAGEIFS(Observed!W$2:W$9149,Observed!$A$2:$A$9149,$A671,Observed!$D$2:$D$9149,$D671)),AVERAGEIFS(Observed!W$2:W$9149,Observed!$A$2:$A$9149,$A671,Observed!$D$2:$D$9149,$D671),"")</f>
        <v/>
      </c>
      <c r="X671" s="35" t="str">
        <f>IF(ISNUMBER(AVERAGEIFS(Observed!X$2:X$9149,Observed!$A$2:$A$9149,$A671,Observed!$D$2:$D$9149,$D671)),AVERAGEIFS(Observed!X$2:X$9149,Observed!$A$2:$A$9149,$A671,Observed!$D$2:$D$9149,$D671),"")</f>
        <v/>
      </c>
      <c r="Y671" s="35" t="str">
        <f>IF(ISNUMBER(AVERAGEIFS(Observed!Y$2:Y$9149,Observed!$A$2:$A$9149,$A671,Observed!$D$2:$D$9149,$D671)),AVERAGEIFS(Observed!Y$2:Y$9149,Observed!$A$2:$A$9149,$A671,Observed!$D$2:$D$9149,$D671),"")</f>
        <v/>
      </c>
      <c r="Z671" s="22" t="str">
        <f>IF(ISNUMBER(AVERAGEIFS(Observed!Z$2:Z$9149,Observed!$A$2:$A$9149,$A671,Observed!$D$2:$D$9149,$D671)),AVERAGEIFS(Observed!Z$2:Z$9149,Observed!$A$2:$A$9149,$A671,Observed!$D$2:$D$9149,$D671),"")</f>
        <v/>
      </c>
      <c r="AA671" s="22" t="str">
        <f>IF(ISNUMBER(AVERAGEIFS(Observed!AA$2:AA$9149,Observed!$A$2:$A$9149,$A671,Observed!$D$2:$D$9149,$D671)),AVERAGEIFS(Observed!AA$2:AA$9149,Observed!$A$2:$A$9149,$A671,Observed!$D$2:$D$9149,$D671),"")</f>
        <v/>
      </c>
      <c r="AB671" s="22" t="str">
        <f>IF(ISNUMBER(AVERAGEIFS(Observed!AB$2:AB$9149,Observed!$A$2:$A$9149,$A671,Observed!$D$2:$D$9149,$D671)),AVERAGEIFS(Observed!AB$2:AB$9149,Observed!$A$2:$A$9149,$A671,Observed!$D$2:$D$9149,$D671),"")</f>
        <v/>
      </c>
      <c r="AC671" s="22">
        <f>IF(ISNUMBER(AVERAGEIFS(Observed!AC$2:AC$9149,Observed!$A$2:$A$9149,$A671,Observed!$D$2:$D$9149,$D671)),AVERAGEIFS(Observed!AC$2:AC$9149,Observed!$A$2:$A$9149,$A671,Observed!$D$2:$D$9149,$D671),"")</f>
        <v>30</v>
      </c>
      <c r="AD671" s="22">
        <f>IF(ISNUMBER(AVERAGEIFS(Observed!AD$2:AD$9149,Observed!$A$2:$A$9149,$A671,Observed!$D$2:$D$9149,$D671)),AVERAGEIFS(Observed!AD$2:AD$9149,Observed!$A$2:$A$9149,$A671,Observed!$D$2:$D$9149,$D671),"")</f>
        <v>3</v>
      </c>
      <c r="AE671" s="22" t="str">
        <f>IF(ISNUMBER(AVERAGEIFS(Observed!AE$2:AE$9149,Observed!$A$2:$A$9149,$A671,Observed!$D$2:$D$9149,$D671)),AVERAGEIFS(Observed!AE$2:AE$9149,Observed!$A$2:$A$9149,$A671,Observed!$D$2:$D$9149,$D671),"")</f>
        <v/>
      </c>
      <c r="AF671" s="22" t="str">
        <f>IF(ISNUMBER(AVERAGEIFS(Observed!AF$2:AF$9149,Observed!$A$2:$A$9149,$A671,Observed!$D$2:$D$9149,$D671)),AVERAGEIFS(Observed!AF$2:AF$9149,Observed!$A$2:$A$9149,$A671,Observed!$D$2:$D$9149,$D671),"")</f>
        <v/>
      </c>
      <c r="AG671" s="22" t="str">
        <f>IF(ISNUMBER(AVERAGEIFS(Observed!AG$2:AG$9149,Observed!$A$2:$A$9149,$A671,Observed!$D$2:$D$9149,$D671)),AVERAGEIFS(Observed!AG$2:AG$9149,Observed!$A$2:$A$9149,$A671,Observed!$D$2:$D$9149,$D671),"")</f>
        <v/>
      </c>
      <c r="AH671" s="22" t="str">
        <f>IF(ISNUMBER(AVERAGEIFS(Observed!AH$2:AH$9149,Observed!$A$2:$A$9149,$A671,Observed!$D$2:$D$9149,$D671)),AVERAGEIFS(Observed!AH$2:AH$9149,Observed!$A$2:$A$9149,$A671,Observed!$D$2:$D$9149,$D671),"")</f>
        <v/>
      </c>
      <c r="AI671" s="22" t="str">
        <f>IF(ISNUMBER(AVERAGEIFS(Observed!AI$2:AI$9149,Observed!$A$2:$A$9149,$A671,Observed!$D$2:$D$9149,$D671)),AVERAGEIFS(Observed!AI$2:AI$9149,Observed!$A$2:$A$9149,$A671,Observed!$D$2:$D$9149,$D671),"")</f>
        <v/>
      </c>
      <c r="AJ671" s="22" t="str">
        <f>IF(ISNUMBER(AVERAGEIFS(Observed!AJ$2:AJ$9149,Observed!$A$2:$A$9149,$A671,Observed!$D$2:$D$9149,$D671)),AVERAGEIFS(Observed!AJ$2:AJ$9149,Observed!$A$2:$A$9149,$A671,Observed!$D$2:$D$9149,$D671),"")</f>
        <v/>
      </c>
      <c r="AK671" s="22" t="str">
        <f>IF(ISNUMBER(AVERAGEIFS(Observed!AK$2:AK$9149,Observed!$A$2:$A$9149,$A671,Observed!$D$2:$D$9149,$D671)),AVERAGEIFS(Observed!AK$2:AK$9149,Observed!$A$2:$A$9149,$A671,Observed!$D$2:$D$9149,$D671),"")</f>
        <v/>
      </c>
      <c r="AL671" s="23" t="str">
        <f>IF(ISNUMBER(AVERAGEIFS(Observed!AL$2:AL$9149,Observed!$A$2:$A$9149,$A671,Observed!$D$2:$D$9149,$D671)),AVERAGEIFS(Observed!AL$2:AL$9149,Observed!$A$2:$A$9149,$A671,Observed!$D$2:$D$9149,$D671),"")</f>
        <v/>
      </c>
      <c r="AM671" s="23" t="str">
        <f>IF(ISNUMBER(AVERAGEIFS(Observed!AM$2:AM$9149,Observed!$A$2:$A$9149,$A671,Observed!$D$2:$D$9149,$D671)),AVERAGEIFS(Observed!AM$2:AM$9149,Observed!$A$2:$A$9149,$A671,Observed!$D$2:$D$9149,$D671),"")</f>
        <v/>
      </c>
      <c r="AN671" s="22" t="str">
        <f>IF(ISNUMBER(AVERAGEIFS(Observed!AN$2:AN$9149,Observed!$A$2:$A$9149,$A671,Observed!$D$2:$D$9149,$D671)),AVERAGEIFS(Observed!AN$2:AN$9149,Observed!$A$2:$A$9149,$A671,Observed!$D$2:$D$9149,$D671),"")</f>
        <v/>
      </c>
      <c r="AO671" s="22" t="str">
        <f>IF(ISNUMBER(AVERAGEIFS(Observed!AO$2:AO$9149,Observed!$A$2:$A$9149,$A671,Observed!$D$2:$D$9149,$D671)),AVERAGEIFS(Observed!AO$2:AO$9149,Observed!$A$2:$A$9149,$A671,Observed!$D$2:$D$9149,$D671),"")</f>
        <v/>
      </c>
      <c r="AP671" s="21" t="str">
        <f>IF(ISNUMBER(AVERAGEIFS(Observed!AP$2:AP$9149,Observed!$A$2:$A$9149,$A671,Observed!$D$2:$D$9149,$D671)),AVERAGEIFS(Observed!AP$2:AP$9149,Observed!$A$2:$A$9149,$A671,Observed!$D$2:$D$9149,$D671),"")</f>
        <v/>
      </c>
      <c r="AQ671" s="22" t="str">
        <f>IF(ISNUMBER(AVERAGEIFS(Observed!AQ$2:AQ$9149,Observed!$A$2:$A$9149,$A671,Observed!$D$2:$D$9149,$D671)),AVERAGEIFS(Observed!AQ$2:AQ$9149,Observed!$A$2:$A$9149,$A671,Observed!$D$2:$D$9149,$D671),"")</f>
        <v/>
      </c>
      <c r="AR671" s="22" t="str">
        <f>IF(ISNUMBER(AVERAGEIFS(Observed!AR$2:AR$9149,Observed!$A$2:$A$9149,$A671,Observed!$D$2:$D$9149,$D671)),AVERAGEIFS(Observed!AR$2:AR$9149,Observed!$A$2:$A$9149,$A671,Observed!$D$2:$D$9149,$D671),"")</f>
        <v/>
      </c>
      <c r="AS671" s="22" t="str">
        <f>IF(ISNUMBER(AVERAGEIFS(Observed!AS$2:AS$9149,Observed!$A$2:$A$9149,$A671,Observed!$D$2:$D$9149,$D671)),AVERAGEIFS(Observed!AS$2:AS$9149,Observed!$A$2:$A$9149,$A671,Observed!$D$2:$D$9149,$D671),"")</f>
        <v/>
      </c>
      <c r="AT671" s="22" t="str">
        <f>IF(ISNUMBER(AVERAGEIFS(Observed!AT$2:AT$9149,Observed!$A$2:$A$9149,$A671,Observed!$D$2:$D$9149,$D671)),AVERAGEIFS(Observed!AT$2:AT$9149,Observed!$A$2:$A$9149,$A671,Observed!$D$2:$D$9149,$D671),"")</f>
        <v/>
      </c>
      <c r="AU671" s="22" t="str">
        <f>IF(ISNUMBER(AVERAGEIFS(Observed!AU$2:AU$9149,Observed!$A$2:$A$9149,$A671,Observed!$D$2:$D$9149,$D671)),AVERAGEIFS(Observed!AU$2:AU$9149,Observed!$A$2:$A$9149,$A671,Observed!$D$2:$D$9149,$D671),"")</f>
        <v/>
      </c>
      <c r="AV671" s="2">
        <f>COUNTIFS(Observed!$A$2:$A$9149,$A671,Observed!$D$2:$D$9149,$D671)</f>
        <v>5</v>
      </c>
      <c r="AW671" s="2">
        <f t="shared" si="10"/>
        <v>5</v>
      </c>
    </row>
    <row r="672" spans="1:49" x14ac:dyDescent="0.25">
      <c r="A672" t="s">
        <v>98</v>
      </c>
      <c r="B672" t="s">
        <v>116</v>
      </c>
      <c r="C672" t="s">
        <v>30</v>
      </c>
      <c r="D672" s="3">
        <v>40690</v>
      </c>
      <c r="E672">
        <v>1</v>
      </c>
      <c r="G672" t="s">
        <v>112</v>
      </c>
      <c r="K672" s="24" t="s">
        <v>115</v>
      </c>
      <c r="N672" s="2"/>
      <c r="O672" s="21" t="str">
        <f>IF(ISNUMBER(AVERAGEIFS(Observed!O$2:O$9149,Observed!$A$2:$A$9149,$A672,Observed!$D$2:$D$9149,$D672)),AVERAGEIFS(Observed!O$2:O$9149,Observed!$A$2:$A$9149,$A672,Observed!$D$2:$D$9149,$D672),"")</f>
        <v/>
      </c>
      <c r="P672" s="22" t="str">
        <f>IF(ISNUMBER(AVERAGEIFS(Observed!P$2:P$9149,Observed!$A$2:$A$9149,$A672,Observed!$D$2:$D$9149,$D672)),AVERAGEIFS(Observed!P$2:P$9149,Observed!$A$2:$A$9149,$A672,Observed!$D$2:$D$9149,$D672),"")</f>
        <v/>
      </c>
      <c r="Q672" s="22">
        <f>IF(ISNUMBER(AVERAGEIFS(Observed!Q$2:Q$9149,Observed!$A$2:$A$9149,$A672,Observed!$D$2:$D$9149,$D672)),AVERAGEIFS(Observed!Q$2:Q$9149,Observed!$A$2:$A$9149,$A672,Observed!$D$2:$D$9149,$D672),"")</f>
        <v>194.94200000000004</v>
      </c>
      <c r="R672" s="22">
        <f>IF(ISNUMBER(AVERAGEIFS(Observed!R$2:R$9149,Observed!$A$2:$A$9149,$A672,Observed!$D$2:$D$9149,$D672)),AVERAGEIFS(Observed!R$2:R$9149,Observed!$A$2:$A$9149,$A672,Observed!$D$2:$D$9149,$D672),"")</f>
        <v>194.94200000000004</v>
      </c>
      <c r="S672" s="22">
        <f>IF(ISNUMBER(AVERAGEIFS(Observed!S$2:S$9149,Observed!$A$2:$A$9149,$A672,Observed!$D$2:$D$9149,$D672)),AVERAGEIFS(Observed!S$2:S$9149,Observed!$A$2:$A$9149,$A672,Observed!$D$2:$D$9149,$D672),"")</f>
        <v>1504.0219999999999</v>
      </c>
      <c r="T672" s="23" t="str">
        <f>IF(ISNUMBER(AVERAGEIFS(Observed!T$2:T$9149,Observed!$A$2:$A$9149,$A672,Observed!$D$2:$D$9149,$D672)),AVERAGEIFS(Observed!T$2:T$9149,Observed!$A$2:$A$9149,$A672,Observed!$D$2:$D$9149,$D672),"")</f>
        <v/>
      </c>
      <c r="U672" s="23" t="str">
        <f>IF(ISNUMBER(AVERAGEIFS(Observed!U$2:U$9149,Observed!$A$2:$A$9149,$A672,Observed!$D$2:$D$9149,$D672)),AVERAGEIFS(Observed!U$2:U$9149,Observed!$A$2:$A$9149,$A672,Observed!$D$2:$D$9149,$D672),"")</f>
        <v/>
      </c>
      <c r="V672" s="23" t="str">
        <f>IF(ISNUMBER(AVERAGEIFS(Observed!V$2:V$9149,Observed!$A$2:$A$9149,$A672,Observed!$D$2:$D$9149,$D672)),AVERAGEIFS(Observed!V$2:V$9149,Observed!$A$2:$A$9149,$A672,Observed!$D$2:$D$9149,$D672),"")</f>
        <v/>
      </c>
      <c r="W672" s="21" t="str">
        <f>IF(ISNUMBER(AVERAGEIFS(Observed!W$2:W$9149,Observed!$A$2:$A$9149,$A672,Observed!$D$2:$D$9149,$D672)),AVERAGEIFS(Observed!W$2:W$9149,Observed!$A$2:$A$9149,$A672,Observed!$D$2:$D$9149,$D672),"")</f>
        <v/>
      </c>
      <c r="X672" s="35" t="str">
        <f>IF(ISNUMBER(AVERAGEIFS(Observed!X$2:X$9149,Observed!$A$2:$A$9149,$A672,Observed!$D$2:$D$9149,$D672)),AVERAGEIFS(Observed!X$2:X$9149,Observed!$A$2:$A$9149,$A672,Observed!$D$2:$D$9149,$D672),"")</f>
        <v/>
      </c>
      <c r="Y672" s="35" t="str">
        <f>IF(ISNUMBER(AVERAGEIFS(Observed!Y$2:Y$9149,Observed!$A$2:$A$9149,$A672,Observed!$D$2:$D$9149,$D672)),AVERAGEIFS(Observed!Y$2:Y$9149,Observed!$A$2:$A$9149,$A672,Observed!$D$2:$D$9149,$D672),"")</f>
        <v/>
      </c>
      <c r="Z672" s="22" t="str">
        <f>IF(ISNUMBER(AVERAGEIFS(Observed!Z$2:Z$9149,Observed!$A$2:$A$9149,$A672,Observed!$D$2:$D$9149,$D672)),AVERAGEIFS(Observed!Z$2:Z$9149,Observed!$A$2:$A$9149,$A672,Observed!$D$2:$D$9149,$D672),"")</f>
        <v/>
      </c>
      <c r="AA672" s="22" t="str">
        <f>IF(ISNUMBER(AVERAGEIFS(Observed!AA$2:AA$9149,Observed!$A$2:$A$9149,$A672,Observed!$D$2:$D$9149,$D672)),AVERAGEIFS(Observed!AA$2:AA$9149,Observed!$A$2:$A$9149,$A672,Observed!$D$2:$D$9149,$D672),"")</f>
        <v/>
      </c>
      <c r="AB672" s="22" t="str">
        <f>IF(ISNUMBER(AVERAGEIFS(Observed!AB$2:AB$9149,Observed!$A$2:$A$9149,$A672,Observed!$D$2:$D$9149,$D672)),AVERAGEIFS(Observed!AB$2:AB$9149,Observed!$A$2:$A$9149,$A672,Observed!$D$2:$D$9149,$D672),"")</f>
        <v/>
      </c>
      <c r="AC672" s="22" t="str">
        <f>IF(ISNUMBER(AVERAGEIFS(Observed!AC$2:AC$9149,Observed!$A$2:$A$9149,$A672,Observed!$D$2:$D$9149,$D672)),AVERAGEIFS(Observed!AC$2:AC$9149,Observed!$A$2:$A$9149,$A672,Observed!$D$2:$D$9149,$D672),"")</f>
        <v/>
      </c>
      <c r="AD672" s="22" t="str">
        <f>IF(ISNUMBER(AVERAGEIFS(Observed!AD$2:AD$9149,Observed!$A$2:$A$9149,$A672,Observed!$D$2:$D$9149,$D672)),AVERAGEIFS(Observed!AD$2:AD$9149,Observed!$A$2:$A$9149,$A672,Observed!$D$2:$D$9149,$D672),"")</f>
        <v/>
      </c>
      <c r="AE672" s="22" t="str">
        <f>IF(ISNUMBER(AVERAGEIFS(Observed!AE$2:AE$9149,Observed!$A$2:$A$9149,$A672,Observed!$D$2:$D$9149,$D672)),AVERAGEIFS(Observed!AE$2:AE$9149,Observed!$A$2:$A$9149,$A672,Observed!$D$2:$D$9149,$D672),"")</f>
        <v/>
      </c>
      <c r="AF672" s="22" t="str">
        <f>IF(ISNUMBER(AVERAGEIFS(Observed!AF$2:AF$9149,Observed!$A$2:$A$9149,$A672,Observed!$D$2:$D$9149,$D672)),AVERAGEIFS(Observed!AF$2:AF$9149,Observed!$A$2:$A$9149,$A672,Observed!$D$2:$D$9149,$D672),"")</f>
        <v/>
      </c>
      <c r="AG672" s="22" t="str">
        <f>IF(ISNUMBER(AVERAGEIFS(Observed!AG$2:AG$9149,Observed!$A$2:$A$9149,$A672,Observed!$D$2:$D$9149,$D672)),AVERAGEIFS(Observed!AG$2:AG$9149,Observed!$A$2:$A$9149,$A672,Observed!$D$2:$D$9149,$D672),"")</f>
        <v/>
      </c>
      <c r="AH672" s="22" t="str">
        <f>IF(ISNUMBER(AVERAGEIFS(Observed!AH$2:AH$9149,Observed!$A$2:$A$9149,$A672,Observed!$D$2:$D$9149,$D672)),AVERAGEIFS(Observed!AH$2:AH$9149,Observed!$A$2:$A$9149,$A672,Observed!$D$2:$D$9149,$D672),"")</f>
        <v/>
      </c>
      <c r="AI672" s="22" t="str">
        <f>IF(ISNUMBER(AVERAGEIFS(Observed!AI$2:AI$9149,Observed!$A$2:$A$9149,$A672,Observed!$D$2:$D$9149,$D672)),AVERAGEIFS(Observed!AI$2:AI$9149,Observed!$A$2:$A$9149,$A672,Observed!$D$2:$D$9149,$D672),"")</f>
        <v/>
      </c>
      <c r="AJ672" s="22" t="str">
        <f>IF(ISNUMBER(AVERAGEIFS(Observed!AJ$2:AJ$9149,Observed!$A$2:$A$9149,$A672,Observed!$D$2:$D$9149,$D672)),AVERAGEIFS(Observed!AJ$2:AJ$9149,Observed!$A$2:$A$9149,$A672,Observed!$D$2:$D$9149,$D672),"")</f>
        <v/>
      </c>
      <c r="AK672" s="22" t="str">
        <f>IF(ISNUMBER(AVERAGEIFS(Observed!AK$2:AK$9149,Observed!$A$2:$A$9149,$A672,Observed!$D$2:$D$9149,$D672)),AVERAGEIFS(Observed!AK$2:AK$9149,Observed!$A$2:$A$9149,$A672,Observed!$D$2:$D$9149,$D672),"")</f>
        <v/>
      </c>
      <c r="AL672" s="23" t="str">
        <f>IF(ISNUMBER(AVERAGEIFS(Observed!AL$2:AL$9149,Observed!$A$2:$A$9149,$A672,Observed!$D$2:$D$9149,$D672)),AVERAGEIFS(Observed!AL$2:AL$9149,Observed!$A$2:$A$9149,$A672,Observed!$D$2:$D$9149,$D672),"")</f>
        <v/>
      </c>
      <c r="AM672" s="23" t="str">
        <f>IF(ISNUMBER(AVERAGEIFS(Observed!AM$2:AM$9149,Observed!$A$2:$A$9149,$A672,Observed!$D$2:$D$9149,$D672)),AVERAGEIFS(Observed!AM$2:AM$9149,Observed!$A$2:$A$9149,$A672,Observed!$D$2:$D$9149,$D672),"")</f>
        <v/>
      </c>
      <c r="AN672" s="22" t="str">
        <f>IF(ISNUMBER(AVERAGEIFS(Observed!AN$2:AN$9149,Observed!$A$2:$A$9149,$A672,Observed!$D$2:$D$9149,$D672)),AVERAGEIFS(Observed!AN$2:AN$9149,Observed!$A$2:$A$9149,$A672,Observed!$D$2:$D$9149,$D672),"")</f>
        <v/>
      </c>
      <c r="AO672" s="22" t="str">
        <f>IF(ISNUMBER(AVERAGEIFS(Observed!AO$2:AO$9149,Observed!$A$2:$A$9149,$A672,Observed!$D$2:$D$9149,$D672)),AVERAGEIFS(Observed!AO$2:AO$9149,Observed!$A$2:$A$9149,$A672,Observed!$D$2:$D$9149,$D672),"")</f>
        <v/>
      </c>
      <c r="AP672" s="21" t="str">
        <f>IF(ISNUMBER(AVERAGEIFS(Observed!AP$2:AP$9149,Observed!$A$2:$A$9149,$A672,Observed!$D$2:$D$9149,$D672)),AVERAGEIFS(Observed!AP$2:AP$9149,Observed!$A$2:$A$9149,$A672,Observed!$D$2:$D$9149,$D672),"")</f>
        <v/>
      </c>
      <c r="AQ672" s="22" t="str">
        <f>IF(ISNUMBER(AVERAGEIFS(Observed!AQ$2:AQ$9149,Observed!$A$2:$A$9149,$A672,Observed!$D$2:$D$9149,$D672)),AVERAGEIFS(Observed!AQ$2:AQ$9149,Observed!$A$2:$A$9149,$A672,Observed!$D$2:$D$9149,$D672),"")</f>
        <v/>
      </c>
      <c r="AR672" s="22" t="str">
        <f>IF(ISNUMBER(AVERAGEIFS(Observed!AR$2:AR$9149,Observed!$A$2:$A$9149,$A672,Observed!$D$2:$D$9149,$D672)),AVERAGEIFS(Observed!AR$2:AR$9149,Observed!$A$2:$A$9149,$A672,Observed!$D$2:$D$9149,$D672),"")</f>
        <v/>
      </c>
      <c r="AS672" s="22" t="str">
        <f>IF(ISNUMBER(AVERAGEIFS(Observed!AS$2:AS$9149,Observed!$A$2:$A$9149,$A672,Observed!$D$2:$D$9149,$D672)),AVERAGEIFS(Observed!AS$2:AS$9149,Observed!$A$2:$A$9149,$A672,Observed!$D$2:$D$9149,$D672),"")</f>
        <v/>
      </c>
      <c r="AT672" s="22" t="str">
        <f>IF(ISNUMBER(AVERAGEIFS(Observed!AT$2:AT$9149,Observed!$A$2:$A$9149,$A672,Observed!$D$2:$D$9149,$D672)),AVERAGEIFS(Observed!AT$2:AT$9149,Observed!$A$2:$A$9149,$A672,Observed!$D$2:$D$9149,$D672),"")</f>
        <v/>
      </c>
      <c r="AU672" s="22" t="str">
        <f>IF(ISNUMBER(AVERAGEIFS(Observed!AU$2:AU$9149,Observed!$A$2:$A$9149,$A672,Observed!$D$2:$D$9149,$D672)),AVERAGEIFS(Observed!AU$2:AU$9149,Observed!$A$2:$A$9149,$A672,Observed!$D$2:$D$9149,$D672),"")</f>
        <v/>
      </c>
      <c r="AV672" s="2">
        <f>COUNTIFS(Observed!$A$2:$A$9149,$A672,Observed!$D$2:$D$9149,$D672)</f>
        <v>5</v>
      </c>
      <c r="AW672" s="2">
        <f t="shared" si="10"/>
        <v>3</v>
      </c>
    </row>
    <row r="673" spans="1:49" x14ac:dyDescent="0.25">
      <c r="A673" t="s">
        <v>98</v>
      </c>
      <c r="B673" t="s">
        <v>116</v>
      </c>
      <c r="C673" t="s">
        <v>30</v>
      </c>
      <c r="D673" s="3">
        <v>40843</v>
      </c>
      <c r="E673">
        <v>1</v>
      </c>
      <c r="G673" t="s">
        <v>112</v>
      </c>
      <c r="K673" s="24" t="s">
        <v>76</v>
      </c>
      <c r="N673" s="2"/>
      <c r="O673" s="21" t="str">
        <f>IF(ISNUMBER(AVERAGEIFS(Observed!O$2:O$9149,Observed!$A$2:$A$9149,$A673,Observed!$D$2:$D$9149,$D673)),AVERAGEIFS(Observed!O$2:O$9149,Observed!$A$2:$A$9149,$A673,Observed!$D$2:$D$9149,$D673),"")</f>
        <v/>
      </c>
      <c r="P673" s="22" t="str">
        <f>IF(ISNUMBER(AVERAGEIFS(Observed!P$2:P$9149,Observed!$A$2:$A$9149,$A673,Observed!$D$2:$D$9149,$D673)),AVERAGEIFS(Observed!P$2:P$9149,Observed!$A$2:$A$9149,$A673,Observed!$D$2:$D$9149,$D673),"")</f>
        <v/>
      </c>
      <c r="Q673" s="22">
        <f>IF(ISNUMBER(AVERAGEIFS(Observed!Q$2:Q$9149,Observed!$A$2:$A$9149,$A673,Observed!$D$2:$D$9149,$D673)),AVERAGEIFS(Observed!Q$2:Q$9149,Observed!$A$2:$A$9149,$A673,Observed!$D$2:$D$9149,$D673),"")</f>
        <v>454.06000000000006</v>
      </c>
      <c r="R673" s="22">
        <f>IF(ISNUMBER(AVERAGEIFS(Observed!R$2:R$9149,Observed!$A$2:$A$9149,$A673,Observed!$D$2:$D$9149,$D673)),AVERAGEIFS(Observed!R$2:R$9149,Observed!$A$2:$A$9149,$A673,Observed!$D$2:$D$9149,$D673),"")</f>
        <v>454.06000000000006</v>
      </c>
      <c r="S673" s="22">
        <f>IF(ISNUMBER(AVERAGEIFS(Observed!S$2:S$9149,Observed!$A$2:$A$9149,$A673,Observed!$D$2:$D$9149,$D673)),AVERAGEIFS(Observed!S$2:S$9149,Observed!$A$2:$A$9149,$A673,Observed!$D$2:$D$9149,$D673),"")</f>
        <v>454.06000000000006</v>
      </c>
      <c r="T673" s="23" t="str">
        <f>IF(ISNUMBER(AVERAGEIFS(Observed!T$2:T$9149,Observed!$A$2:$A$9149,$A673,Observed!$D$2:$D$9149,$D673)),AVERAGEIFS(Observed!T$2:T$9149,Observed!$A$2:$A$9149,$A673,Observed!$D$2:$D$9149,$D673),"")</f>
        <v/>
      </c>
      <c r="U673" s="23" t="str">
        <f>IF(ISNUMBER(AVERAGEIFS(Observed!U$2:U$9149,Observed!$A$2:$A$9149,$A673,Observed!$D$2:$D$9149,$D673)),AVERAGEIFS(Observed!U$2:U$9149,Observed!$A$2:$A$9149,$A673,Observed!$D$2:$D$9149,$D673),"")</f>
        <v/>
      </c>
      <c r="V673" s="23" t="str">
        <f>IF(ISNUMBER(AVERAGEIFS(Observed!V$2:V$9149,Observed!$A$2:$A$9149,$A673,Observed!$D$2:$D$9149,$D673)),AVERAGEIFS(Observed!V$2:V$9149,Observed!$A$2:$A$9149,$A673,Observed!$D$2:$D$9149,$D673),"")</f>
        <v/>
      </c>
      <c r="W673" s="21" t="str">
        <f>IF(ISNUMBER(AVERAGEIFS(Observed!W$2:W$9149,Observed!$A$2:$A$9149,$A673,Observed!$D$2:$D$9149,$D673)),AVERAGEIFS(Observed!W$2:W$9149,Observed!$A$2:$A$9149,$A673,Observed!$D$2:$D$9149,$D673),"")</f>
        <v/>
      </c>
      <c r="X673" s="35" t="str">
        <f>IF(ISNUMBER(AVERAGEIFS(Observed!X$2:X$9149,Observed!$A$2:$A$9149,$A673,Observed!$D$2:$D$9149,$D673)),AVERAGEIFS(Observed!X$2:X$9149,Observed!$A$2:$A$9149,$A673,Observed!$D$2:$D$9149,$D673),"")</f>
        <v/>
      </c>
      <c r="Y673" s="35" t="str">
        <f>IF(ISNUMBER(AVERAGEIFS(Observed!Y$2:Y$9149,Observed!$A$2:$A$9149,$A673,Observed!$D$2:$D$9149,$D673)),AVERAGEIFS(Observed!Y$2:Y$9149,Observed!$A$2:$A$9149,$A673,Observed!$D$2:$D$9149,$D673),"")</f>
        <v/>
      </c>
      <c r="Z673" s="22" t="str">
        <f>IF(ISNUMBER(AVERAGEIFS(Observed!Z$2:Z$9149,Observed!$A$2:$A$9149,$A673,Observed!$D$2:$D$9149,$D673)),AVERAGEIFS(Observed!Z$2:Z$9149,Observed!$A$2:$A$9149,$A673,Observed!$D$2:$D$9149,$D673),"")</f>
        <v/>
      </c>
      <c r="AA673" s="22" t="str">
        <f>IF(ISNUMBER(AVERAGEIFS(Observed!AA$2:AA$9149,Observed!$A$2:$A$9149,$A673,Observed!$D$2:$D$9149,$D673)),AVERAGEIFS(Observed!AA$2:AA$9149,Observed!$A$2:$A$9149,$A673,Observed!$D$2:$D$9149,$D673),"")</f>
        <v/>
      </c>
      <c r="AB673" s="22" t="str">
        <f>IF(ISNUMBER(AVERAGEIFS(Observed!AB$2:AB$9149,Observed!$A$2:$A$9149,$A673,Observed!$D$2:$D$9149,$D673)),AVERAGEIFS(Observed!AB$2:AB$9149,Observed!$A$2:$A$9149,$A673,Observed!$D$2:$D$9149,$D673),"")</f>
        <v/>
      </c>
      <c r="AC673" s="22" t="str">
        <f>IF(ISNUMBER(AVERAGEIFS(Observed!AC$2:AC$9149,Observed!$A$2:$A$9149,$A673,Observed!$D$2:$D$9149,$D673)),AVERAGEIFS(Observed!AC$2:AC$9149,Observed!$A$2:$A$9149,$A673,Observed!$D$2:$D$9149,$D673),"")</f>
        <v/>
      </c>
      <c r="AD673" s="22" t="str">
        <f>IF(ISNUMBER(AVERAGEIFS(Observed!AD$2:AD$9149,Observed!$A$2:$A$9149,$A673,Observed!$D$2:$D$9149,$D673)),AVERAGEIFS(Observed!AD$2:AD$9149,Observed!$A$2:$A$9149,$A673,Observed!$D$2:$D$9149,$D673),"")</f>
        <v/>
      </c>
      <c r="AE673" s="22" t="str">
        <f>IF(ISNUMBER(AVERAGEIFS(Observed!AE$2:AE$9149,Observed!$A$2:$A$9149,$A673,Observed!$D$2:$D$9149,$D673)),AVERAGEIFS(Observed!AE$2:AE$9149,Observed!$A$2:$A$9149,$A673,Observed!$D$2:$D$9149,$D673),"")</f>
        <v/>
      </c>
      <c r="AF673" s="22" t="str">
        <f>IF(ISNUMBER(AVERAGEIFS(Observed!AF$2:AF$9149,Observed!$A$2:$A$9149,$A673,Observed!$D$2:$D$9149,$D673)),AVERAGEIFS(Observed!AF$2:AF$9149,Observed!$A$2:$A$9149,$A673,Observed!$D$2:$D$9149,$D673),"")</f>
        <v/>
      </c>
      <c r="AG673" s="22" t="str">
        <f>IF(ISNUMBER(AVERAGEIFS(Observed!AG$2:AG$9149,Observed!$A$2:$A$9149,$A673,Observed!$D$2:$D$9149,$D673)),AVERAGEIFS(Observed!AG$2:AG$9149,Observed!$A$2:$A$9149,$A673,Observed!$D$2:$D$9149,$D673),"")</f>
        <v/>
      </c>
      <c r="AH673" s="22" t="str">
        <f>IF(ISNUMBER(AVERAGEIFS(Observed!AH$2:AH$9149,Observed!$A$2:$A$9149,$A673,Observed!$D$2:$D$9149,$D673)),AVERAGEIFS(Observed!AH$2:AH$9149,Observed!$A$2:$A$9149,$A673,Observed!$D$2:$D$9149,$D673),"")</f>
        <v/>
      </c>
      <c r="AI673" s="22" t="str">
        <f>IF(ISNUMBER(AVERAGEIFS(Observed!AI$2:AI$9149,Observed!$A$2:$A$9149,$A673,Observed!$D$2:$D$9149,$D673)),AVERAGEIFS(Observed!AI$2:AI$9149,Observed!$A$2:$A$9149,$A673,Observed!$D$2:$D$9149,$D673),"")</f>
        <v/>
      </c>
      <c r="AJ673" s="22" t="str">
        <f>IF(ISNUMBER(AVERAGEIFS(Observed!AJ$2:AJ$9149,Observed!$A$2:$A$9149,$A673,Observed!$D$2:$D$9149,$D673)),AVERAGEIFS(Observed!AJ$2:AJ$9149,Observed!$A$2:$A$9149,$A673,Observed!$D$2:$D$9149,$D673),"")</f>
        <v/>
      </c>
      <c r="AK673" s="22" t="str">
        <f>IF(ISNUMBER(AVERAGEIFS(Observed!AK$2:AK$9149,Observed!$A$2:$A$9149,$A673,Observed!$D$2:$D$9149,$D673)),AVERAGEIFS(Observed!AK$2:AK$9149,Observed!$A$2:$A$9149,$A673,Observed!$D$2:$D$9149,$D673),"")</f>
        <v/>
      </c>
      <c r="AL673" s="23" t="str">
        <f>IF(ISNUMBER(AVERAGEIFS(Observed!AL$2:AL$9149,Observed!$A$2:$A$9149,$A673,Observed!$D$2:$D$9149,$D673)),AVERAGEIFS(Observed!AL$2:AL$9149,Observed!$A$2:$A$9149,$A673,Observed!$D$2:$D$9149,$D673),"")</f>
        <v/>
      </c>
      <c r="AM673" s="23" t="str">
        <f>IF(ISNUMBER(AVERAGEIFS(Observed!AM$2:AM$9149,Observed!$A$2:$A$9149,$A673,Observed!$D$2:$D$9149,$D673)),AVERAGEIFS(Observed!AM$2:AM$9149,Observed!$A$2:$A$9149,$A673,Observed!$D$2:$D$9149,$D673),"")</f>
        <v/>
      </c>
      <c r="AN673" s="22" t="str">
        <f>IF(ISNUMBER(AVERAGEIFS(Observed!AN$2:AN$9149,Observed!$A$2:$A$9149,$A673,Observed!$D$2:$D$9149,$D673)),AVERAGEIFS(Observed!AN$2:AN$9149,Observed!$A$2:$A$9149,$A673,Observed!$D$2:$D$9149,$D673),"")</f>
        <v/>
      </c>
      <c r="AO673" s="22" t="str">
        <f>IF(ISNUMBER(AVERAGEIFS(Observed!AO$2:AO$9149,Observed!$A$2:$A$9149,$A673,Observed!$D$2:$D$9149,$D673)),AVERAGEIFS(Observed!AO$2:AO$9149,Observed!$A$2:$A$9149,$A673,Observed!$D$2:$D$9149,$D673),"")</f>
        <v/>
      </c>
      <c r="AP673" s="21" t="str">
        <f>IF(ISNUMBER(AVERAGEIFS(Observed!AP$2:AP$9149,Observed!$A$2:$A$9149,$A673,Observed!$D$2:$D$9149,$D673)),AVERAGEIFS(Observed!AP$2:AP$9149,Observed!$A$2:$A$9149,$A673,Observed!$D$2:$D$9149,$D673),"")</f>
        <v/>
      </c>
      <c r="AQ673" s="22" t="str">
        <f>IF(ISNUMBER(AVERAGEIFS(Observed!AQ$2:AQ$9149,Observed!$A$2:$A$9149,$A673,Observed!$D$2:$D$9149,$D673)),AVERAGEIFS(Observed!AQ$2:AQ$9149,Observed!$A$2:$A$9149,$A673,Observed!$D$2:$D$9149,$D673),"")</f>
        <v/>
      </c>
      <c r="AR673" s="22" t="str">
        <f>IF(ISNUMBER(AVERAGEIFS(Observed!AR$2:AR$9149,Observed!$A$2:$A$9149,$A673,Observed!$D$2:$D$9149,$D673)),AVERAGEIFS(Observed!AR$2:AR$9149,Observed!$A$2:$A$9149,$A673,Observed!$D$2:$D$9149,$D673),"")</f>
        <v/>
      </c>
      <c r="AS673" s="22" t="str">
        <f>IF(ISNUMBER(AVERAGEIFS(Observed!AS$2:AS$9149,Observed!$A$2:$A$9149,$A673,Observed!$D$2:$D$9149,$D673)),AVERAGEIFS(Observed!AS$2:AS$9149,Observed!$A$2:$A$9149,$A673,Observed!$D$2:$D$9149,$D673),"")</f>
        <v/>
      </c>
      <c r="AT673" s="22" t="str">
        <f>IF(ISNUMBER(AVERAGEIFS(Observed!AT$2:AT$9149,Observed!$A$2:$A$9149,$A673,Observed!$D$2:$D$9149,$D673)),AVERAGEIFS(Observed!AT$2:AT$9149,Observed!$A$2:$A$9149,$A673,Observed!$D$2:$D$9149,$D673),"")</f>
        <v/>
      </c>
      <c r="AU673" s="22" t="str">
        <f>IF(ISNUMBER(AVERAGEIFS(Observed!AU$2:AU$9149,Observed!$A$2:$A$9149,$A673,Observed!$D$2:$D$9149,$D673)),AVERAGEIFS(Observed!AU$2:AU$9149,Observed!$A$2:$A$9149,$A673,Observed!$D$2:$D$9149,$D673),"")</f>
        <v/>
      </c>
      <c r="AV673" s="2">
        <f>COUNTIFS(Observed!$A$2:$A$9149,$A673,Observed!$D$2:$D$9149,$D673)</f>
        <v>5</v>
      </c>
      <c r="AW673" s="2">
        <f t="shared" si="10"/>
        <v>3</v>
      </c>
    </row>
    <row r="674" spans="1:49" x14ac:dyDescent="0.25">
      <c r="A674" t="s">
        <v>98</v>
      </c>
      <c r="B674" t="s">
        <v>116</v>
      </c>
      <c r="C674" t="s">
        <v>30</v>
      </c>
      <c r="D674" s="3">
        <v>40878</v>
      </c>
      <c r="E674">
        <v>1</v>
      </c>
      <c r="G674" t="s">
        <v>112</v>
      </c>
      <c r="K674" s="24" t="s">
        <v>76</v>
      </c>
      <c r="N674" s="2"/>
      <c r="O674" s="21" t="str">
        <f>IF(ISNUMBER(AVERAGEIFS(Observed!O$2:O$9149,Observed!$A$2:$A$9149,$A674,Observed!$D$2:$D$9149,$D674)),AVERAGEIFS(Observed!O$2:O$9149,Observed!$A$2:$A$9149,$A674,Observed!$D$2:$D$9149,$D674),"")</f>
        <v/>
      </c>
      <c r="P674" s="22" t="str">
        <f>IF(ISNUMBER(AVERAGEIFS(Observed!P$2:P$9149,Observed!$A$2:$A$9149,$A674,Observed!$D$2:$D$9149,$D674)),AVERAGEIFS(Observed!P$2:P$9149,Observed!$A$2:$A$9149,$A674,Observed!$D$2:$D$9149,$D674),"")</f>
        <v/>
      </c>
      <c r="Q674" s="22">
        <f>IF(ISNUMBER(AVERAGEIFS(Observed!Q$2:Q$9149,Observed!$A$2:$A$9149,$A674,Observed!$D$2:$D$9149,$D674)),AVERAGEIFS(Observed!Q$2:Q$9149,Observed!$A$2:$A$9149,$A674,Observed!$D$2:$D$9149,$D674),"")</f>
        <v>254.51800000000003</v>
      </c>
      <c r="R674" s="22">
        <f>IF(ISNUMBER(AVERAGEIFS(Observed!R$2:R$9149,Observed!$A$2:$A$9149,$A674,Observed!$D$2:$D$9149,$D674)),AVERAGEIFS(Observed!R$2:R$9149,Observed!$A$2:$A$9149,$A674,Observed!$D$2:$D$9149,$D674),"")</f>
        <v>254.51800000000003</v>
      </c>
      <c r="S674" s="22">
        <f>IF(ISNUMBER(AVERAGEIFS(Observed!S$2:S$9149,Observed!$A$2:$A$9149,$A674,Observed!$D$2:$D$9149,$D674)),AVERAGEIFS(Observed!S$2:S$9149,Observed!$A$2:$A$9149,$A674,Observed!$D$2:$D$9149,$D674),"")</f>
        <v>708.57800000000009</v>
      </c>
      <c r="T674" s="23" t="str">
        <f>IF(ISNUMBER(AVERAGEIFS(Observed!T$2:T$9149,Observed!$A$2:$A$9149,$A674,Observed!$D$2:$D$9149,$D674)),AVERAGEIFS(Observed!T$2:T$9149,Observed!$A$2:$A$9149,$A674,Observed!$D$2:$D$9149,$D674),"")</f>
        <v/>
      </c>
      <c r="U674" s="23" t="str">
        <f>IF(ISNUMBER(AVERAGEIFS(Observed!U$2:U$9149,Observed!$A$2:$A$9149,$A674,Observed!$D$2:$D$9149,$D674)),AVERAGEIFS(Observed!U$2:U$9149,Observed!$A$2:$A$9149,$A674,Observed!$D$2:$D$9149,$D674),"")</f>
        <v/>
      </c>
      <c r="V674" s="23" t="str">
        <f>IF(ISNUMBER(AVERAGEIFS(Observed!V$2:V$9149,Observed!$A$2:$A$9149,$A674,Observed!$D$2:$D$9149,$D674)),AVERAGEIFS(Observed!V$2:V$9149,Observed!$A$2:$A$9149,$A674,Observed!$D$2:$D$9149,$D674),"")</f>
        <v/>
      </c>
      <c r="W674" s="21" t="str">
        <f>IF(ISNUMBER(AVERAGEIFS(Observed!W$2:W$9149,Observed!$A$2:$A$9149,$A674,Observed!$D$2:$D$9149,$D674)),AVERAGEIFS(Observed!W$2:W$9149,Observed!$A$2:$A$9149,$A674,Observed!$D$2:$D$9149,$D674),"")</f>
        <v/>
      </c>
      <c r="X674" s="35" t="str">
        <f>IF(ISNUMBER(AVERAGEIFS(Observed!X$2:X$9149,Observed!$A$2:$A$9149,$A674,Observed!$D$2:$D$9149,$D674)),AVERAGEIFS(Observed!X$2:X$9149,Observed!$A$2:$A$9149,$A674,Observed!$D$2:$D$9149,$D674),"")</f>
        <v/>
      </c>
      <c r="Y674" s="35" t="str">
        <f>IF(ISNUMBER(AVERAGEIFS(Observed!Y$2:Y$9149,Observed!$A$2:$A$9149,$A674,Observed!$D$2:$D$9149,$D674)),AVERAGEIFS(Observed!Y$2:Y$9149,Observed!$A$2:$A$9149,$A674,Observed!$D$2:$D$9149,$D674),"")</f>
        <v/>
      </c>
      <c r="Z674" s="22" t="str">
        <f>IF(ISNUMBER(AVERAGEIFS(Observed!Z$2:Z$9149,Observed!$A$2:$A$9149,$A674,Observed!$D$2:$D$9149,$D674)),AVERAGEIFS(Observed!Z$2:Z$9149,Observed!$A$2:$A$9149,$A674,Observed!$D$2:$D$9149,$D674),"")</f>
        <v/>
      </c>
      <c r="AA674" s="22" t="str">
        <f>IF(ISNUMBER(AVERAGEIFS(Observed!AA$2:AA$9149,Observed!$A$2:$A$9149,$A674,Observed!$D$2:$D$9149,$D674)),AVERAGEIFS(Observed!AA$2:AA$9149,Observed!$A$2:$A$9149,$A674,Observed!$D$2:$D$9149,$D674),"")</f>
        <v/>
      </c>
      <c r="AB674" s="22" t="str">
        <f>IF(ISNUMBER(AVERAGEIFS(Observed!AB$2:AB$9149,Observed!$A$2:$A$9149,$A674,Observed!$D$2:$D$9149,$D674)),AVERAGEIFS(Observed!AB$2:AB$9149,Observed!$A$2:$A$9149,$A674,Observed!$D$2:$D$9149,$D674),"")</f>
        <v/>
      </c>
      <c r="AC674" s="22" t="str">
        <f>IF(ISNUMBER(AVERAGEIFS(Observed!AC$2:AC$9149,Observed!$A$2:$A$9149,$A674,Observed!$D$2:$D$9149,$D674)),AVERAGEIFS(Observed!AC$2:AC$9149,Observed!$A$2:$A$9149,$A674,Observed!$D$2:$D$9149,$D674),"")</f>
        <v/>
      </c>
      <c r="AD674" s="22" t="str">
        <f>IF(ISNUMBER(AVERAGEIFS(Observed!AD$2:AD$9149,Observed!$A$2:$A$9149,$A674,Observed!$D$2:$D$9149,$D674)),AVERAGEIFS(Observed!AD$2:AD$9149,Observed!$A$2:$A$9149,$A674,Observed!$D$2:$D$9149,$D674),"")</f>
        <v/>
      </c>
      <c r="AE674" s="22" t="str">
        <f>IF(ISNUMBER(AVERAGEIFS(Observed!AE$2:AE$9149,Observed!$A$2:$A$9149,$A674,Observed!$D$2:$D$9149,$D674)),AVERAGEIFS(Observed!AE$2:AE$9149,Observed!$A$2:$A$9149,$A674,Observed!$D$2:$D$9149,$D674),"")</f>
        <v/>
      </c>
      <c r="AF674" s="22" t="str">
        <f>IF(ISNUMBER(AVERAGEIFS(Observed!AF$2:AF$9149,Observed!$A$2:$A$9149,$A674,Observed!$D$2:$D$9149,$D674)),AVERAGEIFS(Observed!AF$2:AF$9149,Observed!$A$2:$A$9149,$A674,Observed!$D$2:$D$9149,$D674),"")</f>
        <v/>
      </c>
      <c r="AG674" s="22" t="str">
        <f>IF(ISNUMBER(AVERAGEIFS(Observed!AG$2:AG$9149,Observed!$A$2:$A$9149,$A674,Observed!$D$2:$D$9149,$D674)),AVERAGEIFS(Observed!AG$2:AG$9149,Observed!$A$2:$A$9149,$A674,Observed!$D$2:$D$9149,$D674),"")</f>
        <v/>
      </c>
      <c r="AH674" s="22" t="str">
        <f>IF(ISNUMBER(AVERAGEIFS(Observed!AH$2:AH$9149,Observed!$A$2:$A$9149,$A674,Observed!$D$2:$D$9149,$D674)),AVERAGEIFS(Observed!AH$2:AH$9149,Observed!$A$2:$A$9149,$A674,Observed!$D$2:$D$9149,$D674),"")</f>
        <v/>
      </c>
      <c r="AI674" s="22" t="str">
        <f>IF(ISNUMBER(AVERAGEIFS(Observed!AI$2:AI$9149,Observed!$A$2:$A$9149,$A674,Observed!$D$2:$D$9149,$D674)),AVERAGEIFS(Observed!AI$2:AI$9149,Observed!$A$2:$A$9149,$A674,Observed!$D$2:$D$9149,$D674),"")</f>
        <v/>
      </c>
      <c r="AJ674" s="22" t="str">
        <f>IF(ISNUMBER(AVERAGEIFS(Observed!AJ$2:AJ$9149,Observed!$A$2:$A$9149,$A674,Observed!$D$2:$D$9149,$D674)),AVERAGEIFS(Observed!AJ$2:AJ$9149,Observed!$A$2:$A$9149,$A674,Observed!$D$2:$D$9149,$D674),"")</f>
        <v/>
      </c>
      <c r="AK674" s="22" t="str">
        <f>IF(ISNUMBER(AVERAGEIFS(Observed!AK$2:AK$9149,Observed!$A$2:$A$9149,$A674,Observed!$D$2:$D$9149,$D674)),AVERAGEIFS(Observed!AK$2:AK$9149,Observed!$A$2:$A$9149,$A674,Observed!$D$2:$D$9149,$D674),"")</f>
        <v/>
      </c>
      <c r="AL674" s="23" t="str">
        <f>IF(ISNUMBER(AVERAGEIFS(Observed!AL$2:AL$9149,Observed!$A$2:$A$9149,$A674,Observed!$D$2:$D$9149,$D674)),AVERAGEIFS(Observed!AL$2:AL$9149,Observed!$A$2:$A$9149,$A674,Observed!$D$2:$D$9149,$D674),"")</f>
        <v/>
      </c>
      <c r="AM674" s="23" t="str">
        <f>IF(ISNUMBER(AVERAGEIFS(Observed!AM$2:AM$9149,Observed!$A$2:$A$9149,$A674,Observed!$D$2:$D$9149,$D674)),AVERAGEIFS(Observed!AM$2:AM$9149,Observed!$A$2:$A$9149,$A674,Observed!$D$2:$D$9149,$D674),"")</f>
        <v/>
      </c>
      <c r="AN674" s="22" t="str">
        <f>IF(ISNUMBER(AVERAGEIFS(Observed!AN$2:AN$9149,Observed!$A$2:$A$9149,$A674,Observed!$D$2:$D$9149,$D674)),AVERAGEIFS(Observed!AN$2:AN$9149,Observed!$A$2:$A$9149,$A674,Observed!$D$2:$D$9149,$D674),"")</f>
        <v/>
      </c>
      <c r="AO674" s="22" t="str">
        <f>IF(ISNUMBER(AVERAGEIFS(Observed!AO$2:AO$9149,Observed!$A$2:$A$9149,$A674,Observed!$D$2:$D$9149,$D674)),AVERAGEIFS(Observed!AO$2:AO$9149,Observed!$A$2:$A$9149,$A674,Observed!$D$2:$D$9149,$D674),"")</f>
        <v/>
      </c>
      <c r="AP674" s="21" t="str">
        <f>IF(ISNUMBER(AVERAGEIFS(Observed!AP$2:AP$9149,Observed!$A$2:$A$9149,$A674,Observed!$D$2:$D$9149,$D674)),AVERAGEIFS(Observed!AP$2:AP$9149,Observed!$A$2:$A$9149,$A674,Observed!$D$2:$D$9149,$D674),"")</f>
        <v/>
      </c>
      <c r="AQ674" s="22" t="str">
        <f>IF(ISNUMBER(AVERAGEIFS(Observed!AQ$2:AQ$9149,Observed!$A$2:$A$9149,$A674,Observed!$D$2:$D$9149,$D674)),AVERAGEIFS(Observed!AQ$2:AQ$9149,Observed!$A$2:$A$9149,$A674,Observed!$D$2:$D$9149,$D674),"")</f>
        <v/>
      </c>
      <c r="AR674" s="22" t="str">
        <f>IF(ISNUMBER(AVERAGEIFS(Observed!AR$2:AR$9149,Observed!$A$2:$A$9149,$A674,Observed!$D$2:$D$9149,$D674)),AVERAGEIFS(Observed!AR$2:AR$9149,Observed!$A$2:$A$9149,$A674,Observed!$D$2:$D$9149,$D674),"")</f>
        <v/>
      </c>
      <c r="AS674" s="22" t="str">
        <f>IF(ISNUMBER(AVERAGEIFS(Observed!AS$2:AS$9149,Observed!$A$2:$A$9149,$A674,Observed!$D$2:$D$9149,$D674)),AVERAGEIFS(Observed!AS$2:AS$9149,Observed!$A$2:$A$9149,$A674,Observed!$D$2:$D$9149,$D674),"")</f>
        <v/>
      </c>
      <c r="AT674" s="22" t="str">
        <f>IF(ISNUMBER(AVERAGEIFS(Observed!AT$2:AT$9149,Observed!$A$2:$A$9149,$A674,Observed!$D$2:$D$9149,$D674)),AVERAGEIFS(Observed!AT$2:AT$9149,Observed!$A$2:$A$9149,$A674,Observed!$D$2:$D$9149,$D674),"")</f>
        <v/>
      </c>
      <c r="AU674" s="22" t="str">
        <f>IF(ISNUMBER(AVERAGEIFS(Observed!AU$2:AU$9149,Observed!$A$2:$A$9149,$A674,Observed!$D$2:$D$9149,$D674)),AVERAGEIFS(Observed!AU$2:AU$9149,Observed!$A$2:$A$9149,$A674,Observed!$D$2:$D$9149,$D674),"")</f>
        <v/>
      </c>
      <c r="AV674" s="2">
        <f>COUNTIFS(Observed!$A$2:$A$9149,$A674,Observed!$D$2:$D$9149,$D674)</f>
        <v>5</v>
      </c>
      <c r="AW674" s="2">
        <f t="shared" si="10"/>
        <v>3</v>
      </c>
    </row>
    <row r="675" spans="1:49" x14ac:dyDescent="0.25">
      <c r="A675" t="s">
        <v>98</v>
      </c>
      <c r="B675" t="s">
        <v>116</v>
      </c>
      <c r="C675" t="s">
        <v>30</v>
      </c>
      <c r="D675" s="3">
        <v>40927</v>
      </c>
      <c r="E675">
        <v>1</v>
      </c>
      <c r="G675" t="s">
        <v>112</v>
      </c>
      <c r="K675" s="24" t="s">
        <v>76</v>
      </c>
      <c r="N675" s="2"/>
      <c r="O675" s="21" t="str">
        <f>IF(ISNUMBER(AVERAGEIFS(Observed!O$2:O$9149,Observed!$A$2:$A$9149,$A675,Observed!$D$2:$D$9149,$D675)),AVERAGEIFS(Observed!O$2:O$9149,Observed!$A$2:$A$9149,$A675,Observed!$D$2:$D$9149,$D675),"")</f>
        <v/>
      </c>
      <c r="P675" s="22" t="str">
        <f>IF(ISNUMBER(AVERAGEIFS(Observed!P$2:P$9149,Observed!$A$2:$A$9149,$A675,Observed!$D$2:$D$9149,$D675)),AVERAGEIFS(Observed!P$2:P$9149,Observed!$A$2:$A$9149,$A675,Observed!$D$2:$D$9149,$D675),"")</f>
        <v/>
      </c>
      <c r="Q675" s="22">
        <f>IF(ISNUMBER(AVERAGEIFS(Observed!Q$2:Q$9149,Observed!$A$2:$A$9149,$A675,Observed!$D$2:$D$9149,$D675)),AVERAGEIFS(Observed!Q$2:Q$9149,Observed!$A$2:$A$9149,$A675,Observed!$D$2:$D$9149,$D675),"")</f>
        <v>303.35200000000003</v>
      </c>
      <c r="R675" s="22">
        <f>IF(ISNUMBER(AVERAGEIFS(Observed!R$2:R$9149,Observed!$A$2:$A$9149,$A675,Observed!$D$2:$D$9149,$D675)),AVERAGEIFS(Observed!R$2:R$9149,Observed!$A$2:$A$9149,$A675,Observed!$D$2:$D$9149,$D675),"")</f>
        <v>303.35200000000003</v>
      </c>
      <c r="S675" s="22">
        <f>IF(ISNUMBER(AVERAGEIFS(Observed!S$2:S$9149,Observed!$A$2:$A$9149,$A675,Observed!$D$2:$D$9149,$D675)),AVERAGEIFS(Observed!S$2:S$9149,Observed!$A$2:$A$9149,$A675,Observed!$D$2:$D$9149,$D675),"")</f>
        <v>1011.9300000000001</v>
      </c>
      <c r="T675" s="23" t="str">
        <f>IF(ISNUMBER(AVERAGEIFS(Observed!T$2:T$9149,Observed!$A$2:$A$9149,$A675,Observed!$D$2:$D$9149,$D675)),AVERAGEIFS(Observed!T$2:T$9149,Observed!$A$2:$A$9149,$A675,Observed!$D$2:$D$9149,$D675),"")</f>
        <v/>
      </c>
      <c r="U675" s="23" t="str">
        <f>IF(ISNUMBER(AVERAGEIFS(Observed!U$2:U$9149,Observed!$A$2:$A$9149,$A675,Observed!$D$2:$D$9149,$D675)),AVERAGEIFS(Observed!U$2:U$9149,Observed!$A$2:$A$9149,$A675,Observed!$D$2:$D$9149,$D675),"")</f>
        <v/>
      </c>
      <c r="V675" s="23" t="str">
        <f>IF(ISNUMBER(AVERAGEIFS(Observed!V$2:V$9149,Observed!$A$2:$A$9149,$A675,Observed!$D$2:$D$9149,$D675)),AVERAGEIFS(Observed!V$2:V$9149,Observed!$A$2:$A$9149,$A675,Observed!$D$2:$D$9149,$D675),"")</f>
        <v/>
      </c>
      <c r="W675" s="21" t="str">
        <f>IF(ISNUMBER(AVERAGEIFS(Observed!W$2:W$9149,Observed!$A$2:$A$9149,$A675,Observed!$D$2:$D$9149,$D675)),AVERAGEIFS(Observed!W$2:W$9149,Observed!$A$2:$A$9149,$A675,Observed!$D$2:$D$9149,$D675),"")</f>
        <v/>
      </c>
      <c r="X675" s="35" t="str">
        <f>IF(ISNUMBER(AVERAGEIFS(Observed!X$2:X$9149,Observed!$A$2:$A$9149,$A675,Observed!$D$2:$D$9149,$D675)),AVERAGEIFS(Observed!X$2:X$9149,Observed!$A$2:$A$9149,$A675,Observed!$D$2:$D$9149,$D675),"")</f>
        <v/>
      </c>
      <c r="Y675" s="35" t="str">
        <f>IF(ISNUMBER(AVERAGEIFS(Observed!Y$2:Y$9149,Observed!$A$2:$A$9149,$A675,Observed!$D$2:$D$9149,$D675)),AVERAGEIFS(Observed!Y$2:Y$9149,Observed!$A$2:$A$9149,$A675,Observed!$D$2:$D$9149,$D675),"")</f>
        <v/>
      </c>
      <c r="Z675" s="22" t="str">
        <f>IF(ISNUMBER(AVERAGEIFS(Observed!Z$2:Z$9149,Observed!$A$2:$A$9149,$A675,Observed!$D$2:$D$9149,$D675)),AVERAGEIFS(Observed!Z$2:Z$9149,Observed!$A$2:$A$9149,$A675,Observed!$D$2:$D$9149,$D675),"")</f>
        <v/>
      </c>
      <c r="AA675" s="22" t="str">
        <f>IF(ISNUMBER(AVERAGEIFS(Observed!AA$2:AA$9149,Observed!$A$2:$A$9149,$A675,Observed!$D$2:$D$9149,$D675)),AVERAGEIFS(Observed!AA$2:AA$9149,Observed!$A$2:$A$9149,$A675,Observed!$D$2:$D$9149,$D675),"")</f>
        <v/>
      </c>
      <c r="AB675" s="22" t="str">
        <f>IF(ISNUMBER(AVERAGEIFS(Observed!AB$2:AB$9149,Observed!$A$2:$A$9149,$A675,Observed!$D$2:$D$9149,$D675)),AVERAGEIFS(Observed!AB$2:AB$9149,Observed!$A$2:$A$9149,$A675,Observed!$D$2:$D$9149,$D675),"")</f>
        <v/>
      </c>
      <c r="AC675" s="22" t="str">
        <f>IF(ISNUMBER(AVERAGEIFS(Observed!AC$2:AC$9149,Observed!$A$2:$A$9149,$A675,Observed!$D$2:$D$9149,$D675)),AVERAGEIFS(Observed!AC$2:AC$9149,Observed!$A$2:$A$9149,$A675,Observed!$D$2:$D$9149,$D675),"")</f>
        <v/>
      </c>
      <c r="AD675" s="22" t="str">
        <f>IF(ISNUMBER(AVERAGEIFS(Observed!AD$2:AD$9149,Observed!$A$2:$A$9149,$A675,Observed!$D$2:$D$9149,$D675)),AVERAGEIFS(Observed!AD$2:AD$9149,Observed!$A$2:$A$9149,$A675,Observed!$D$2:$D$9149,$D675),"")</f>
        <v/>
      </c>
      <c r="AE675" s="22" t="str">
        <f>IF(ISNUMBER(AVERAGEIFS(Observed!AE$2:AE$9149,Observed!$A$2:$A$9149,$A675,Observed!$D$2:$D$9149,$D675)),AVERAGEIFS(Observed!AE$2:AE$9149,Observed!$A$2:$A$9149,$A675,Observed!$D$2:$D$9149,$D675),"")</f>
        <v/>
      </c>
      <c r="AF675" s="22" t="str">
        <f>IF(ISNUMBER(AVERAGEIFS(Observed!AF$2:AF$9149,Observed!$A$2:$A$9149,$A675,Observed!$D$2:$D$9149,$D675)),AVERAGEIFS(Observed!AF$2:AF$9149,Observed!$A$2:$A$9149,$A675,Observed!$D$2:$D$9149,$D675),"")</f>
        <v/>
      </c>
      <c r="AG675" s="22" t="str">
        <f>IF(ISNUMBER(AVERAGEIFS(Observed!AG$2:AG$9149,Observed!$A$2:$A$9149,$A675,Observed!$D$2:$D$9149,$D675)),AVERAGEIFS(Observed!AG$2:AG$9149,Observed!$A$2:$A$9149,$A675,Observed!$D$2:$D$9149,$D675),"")</f>
        <v/>
      </c>
      <c r="AH675" s="22" t="str">
        <f>IF(ISNUMBER(AVERAGEIFS(Observed!AH$2:AH$9149,Observed!$A$2:$A$9149,$A675,Observed!$D$2:$D$9149,$D675)),AVERAGEIFS(Observed!AH$2:AH$9149,Observed!$A$2:$A$9149,$A675,Observed!$D$2:$D$9149,$D675),"")</f>
        <v/>
      </c>
      <c r="AI675" s="22" t="str">
        <f>IF(ISNUMBER(AVERAGEIFS(Observed!AI$2:AI$9149,Observed!$A$2:$A$9149,$A675,Observed!$D$2:$D$9149,$D675)),AVERAGEIFS(Observed!AI$2:AI$9149,Observed!$A$2:$A$9149,$A675,Observed!$D$2:$D$9149,$D675),"")</f>
        <v/>
      </c>
      <c r="AJ675" s="22" t="str">
        <f>IF(ISNUMBER(AVERAGEIFS(Observed!AJ$2:AJ$9149,Observed!$A$2:$A$9149,$A675,Observed!$D$2:$D$9149,$D675)),AVERAGEIFS(Observed!AJ$2:AJ$9149,Observed!$A$2:$A$9149,$A675,Observed!$D$2:$D$9149,$D675),"")</f>
        <v/>
      </c>
      <c r="AK675" s="22" t="str">
        <f>IF(ISNUMBER(AVERAGEIFS(Observed!AK$2:AK$9149,Observed!$A$2:$A$9149,$A675,Observed!$D$2:$D$9149,$D675)),AVERAGEIFS(Observed!AK$2:AK$9149,Observed!$A$2:$A$9149,$A675,Observed!$D$2:$D$9149,$D675),"")</f>
        <v/>
      </c>
      <c r="AL675" s="23" t="str">
        <f>IF(ISNUMBER(AVERAGEIFS(Observed!AL$2:AL$9149,Observed!$A$2:$A$9149,$A675,Observed!$D$2:$D$9149,$D675)),AVERAGEIFS(Observed!AL$2:AL$9149,Observed!$A$2:$A$9149,$A675,Observed!$D$2:$D$9149,$D675),"")</f>
        <v/>
      </c>
      <c r="AM675" s="23" t="str">
        <f>IF(ISNUMBER(AVERAGEIFS(Observed!AM$2:AM$9149,Observed!$A$2:$A$9149,$A675,Observed!$D$2:$D$9149,$D675)),AVERAGEIFS(Observed!AM$2:AM$9149,Observed!$A$2:$A$9149,$A675,Observed!$D$2:$D$9149,$D675),"")</f>
        <v/>
      </c>
      <c r="AN675" s="22" t="str">
        <f>IF(ISNUMBER(AVERAGEIFS(Observed!AN$2:AN$9149,Observed!$A$2:$A$9149,$A675,Observed!$D$2:$D$9149,$D675)),AVERAGEIFS(Observed!AN$2:AN$9149,Observed!$A$2:$A$9149,$A675,Observed!$D$2:$D$9149,$D675),"")</f>
        <v/>
      </c>
      <c r="AO675" s="22" t="str">
        <f>IF(ISNUMBER(AVERAGEIFS(Observed!AO$2:AO$9149,Observed!$A$2:$A$9149,$A675,Observed!$D$2:$D$9149,$D675)),AVERAGEIFS(Observed!AO$2:AO$9149,Observed!$A$2:$A$9149,$A675,Observed!$D$2:$D$9149,$D675),"")</f>
        <v/>
      </c>
      <c r="AP675" s="21" t="str">
        <f>IF(ISNUMBER(AVERAGEIFS(Observed!AP$2:AP$9149,Observed!$A$2:$A$9149,$A675,Observed!$D$2:$D$9149,$D675)),AVERAGEIFS(Observed!AP$2:AP$9149,Observed!$A$2:$A$9149,$A675,Observed!$D$2:$D$9149,$D675),"")</f>
        <v/>
      </c>
      <c r="AQ675" s="22" t="str">
        <f>IF(ISNUMBER(AVERAGEIFS(Observed!AQ$2:AQ$9149,Observed!$A$2:$A$9149,$A675,Observed!$D$2:$D$9149,$D675)),AVERAGEIFS(Observed!AQ$2:AQ$9149,Observed!$A$2:$A$9149,$A675,Observed!$D$2:$D$9149,$D675),"")</f>
        <v/>
      </c>
      <c r="AR675" s="22" t="str">
        <f>IF(ISNUMBER(AVERAGEIFS(Observed!AR$2:AR$9149,Observed!$A$2:$A$9149,$A675,Observed!$D$2:$D$9149,$D675)),AVERAGEIFS(Observed!AR$2:AR$9149,Observed!$A$2:$A$9149,$A675,Observed!$D$2:$D$9149,$D675),"")</f>
        <v/>
      </c>
      <c r="AS675" s="22" t="str">
        <f>IF(ISNUMBER(AVERAGEIFS(Observed!AS$2:AS$9149,Observed!$A$2:$A$9149,$A675,Observed!$D$2:$D$9149,$D675)),AVERAGEIFS(Observed!AS$2:AS$9149,Observed!$A$2:$A$9149,$A675,Observed!$D$2:$D$9149,$D675),"")</f>
        <v/>
      </c>
      <c r="AT675" s="22" t="str">
        <f>IF(ISNUMBER(AVERAGEIFS(Observed!AT$2:AT$9149,Observed!$A$2:$A$9149,$A675,Observed!$D$2:$D$9149,$D675)),AVERAGEIFS(Observed!AT$2:AT$9149,Observed!$A$2:$A$9149,$A675,Observed!$D$2:$D$9149,$D675),"")</f>
        <v/>
      </c>
      <c r="AU675" s="22" t="str">
        <f>IF(ISNUMBER(AVERAGEIFS(Observed!AU$2:AU$9149,Observed!$A$2:$A$9149,$A675,Observed!$D$2:$D$9149,$D675)),AVERAGEIFS(Observed!AU$2:AU$9149,Observed!$A$2:$A$9149,$A675,Observed!$D$2:$D$9149,$D675),"")</f>
        <v/>
      </c>
      <c r="AV675" s="2">
        <f>COUNTIFS(Observed!$A$2:$A$9149,$A675,Observed!$D$2:$D$9149,$D675)</f>
        <v>5</v>
      </c>
      <c r="AW675" s="2">
        <f t="shared" si="10"/>
        <v>3</v>
      </c>
    </row>
    <row r="676" spans="1:49" x14ac:dyDescent="0.25">
      <c r="A676" t="s">
        <v>98</v>
      </c>
      <c r="B676" t="s">
        <v>116</v>
      </c>
      <c r="C676" t="s">
        <v>30</v>
      </c>
      <c r="D676" s="3">
        <v>40983</v>
      </c>
      <c r="E676">
        <v>1</v>
      </c>
      <c r="G676" t="s">
        <v>112</v>
      </c>
      <c r="K676" s="24" t="s">
        <v>76</v>
      </c>
      <c r="N676" s="2"/>
      <c r="O676" s="21" t="str">
        <f>IF(ISNUMBER(AVERAGEIFS(Observed!O$2:O$9149,Observed!$A$2:$A$9149,$A676,Observed!$D$2:$D$9149,$D676)),AVERAGEIFS(Observed!O$2:O$9149,Observed!$A$2:$A$9149,$A676,Observed!$D$2:$D$9149,$D676),"")</f>
        <v/>
      </c>
      <c r="P676" s="22" t="str">
        <f>IF(ISNUMBER(AVERAGEIFS(Observed!P$2:P$9149,Observed!$A$2:$A$9149,$A676,Observed!$D$2:$D$9149,$D676)),AVERAGEIFS(Observed!P$2:P$9149,Observed!$A$2:$A$9149,$A676,Observed!$D$2:$D$9149,$D676),"")</f>
        <v/>
      </c>
      <c r="Q676" s="22">
        <f>IF(ISNUMBER(AVERAGEIFS(Observed!Q$2:Q$9149,Observed!$A$2:$A$9149,$A676,Observed!$D$2:$D$9149,$D676)),AVERAGEIFS(Observed!Q$2:Q$9149,Observed!$A$2:$A$9149,$A676,Observed!$D$2:$D$9149,$D676),"")</f>
        <v>208.916</v>
      </c>
      <c r="R676" s="22">
        <f>IF(ISNUMBER(AVERAGEIFS(Observed!R$2:R$9149,Observed!$A$2:$A$9149,$A676,Observed!$D$2:$D$9149,$D676)),AVERAGEIFS(Observed!R$2:R$9149,Observed!$A$2:$A$9149,$A676,Observed!$D$2:$D$9149,$D676),"")</f>
        <v>208.916</v>
      </c>
      <c r="S676" s="22">
        <f>IF(ISNUMBER(AVERAGEIFS(Observed!S$2:S$9149,Observed!$A$2:$A$9149,$A676,Observed!$D$2:$D$9149,$D676)),AVERAGEIFS(Observed!S$2:S$9149,Observed!$A$2:$A$9149,$A676,Observed!$D$2:$D$9149,$D676),"")</f>
        <v>1220.846</v>
      </c>
      <c r="T676" s="23" t="str">
        <f>IF(ISNUMBER(AVERAGEIFS(Observed!T$2:T$9149,Observed!$A$2:$A$9149,$A676,Observed!$D$2:$D$9149,$D676)),AVERAGEIFS(Observed!T$2:T$9149,Observed!$A$2:$A$9149,$A676,Observed!$D$2:$D$9149,$D676),"")</f>
        <v/>
      </c>
      <c r="U676" s="23" t="str">
        <f>IF(ISNUMBER(AVERAGEIFS(Observed!U$2:U$9149,Observed!$A$2:$A$9149,$A676,Observed!$D$2:$D$9149,$D676)),AVERAGEIFS(Observed!U$2:U$9149,Observed!$A$2:$A$9149,$A676,Observed!$D$2:$D$9149,$D676),"")</f>
        <v/>
      </c>
      <c r="V676" s="23" t="str">
        <f>IF(ISNUMBER(AVERAGEIFS(Observed!V$2:V$9149,Observed!$A$2:$A$9149,$A676,Observed!$D$2:$D$9149,$D676)),AVERAGEIFS(Observed!V$2:V$9149,Observed!$A$2:$A$9149,$A676,Observed!$D$2:$D$9149,$D676),"")</f>
        <v/>
      </c>
      <c r="W676" s="21" t="str">
        <f>IF(ISNUMBER(AVERAGEIFS(Observed!W$2:W$9149,Observed!$A$2:$A$9149,$A676,Observed!$D$2:$D$9149,$D676)),AVERAGEIFS(Observed!W$2:W$9149,Observed!$A$2:$A$9149,$A676,Observed!$D$2:$D$9149,$D676),"")</f>
        <v/>
      </c>
      <c r="X676" s="35" t="str">
        <f>IF(ISNUMBER(AVERAGEIFS(Observed!X$2:X$9149,Observed!$A$2:$A$9149,$A676,Observed!$D$2:$D$9149,$D676)),AVERAGEIFS(Observed!X$2:X$9149,Observed!$A$2:$A$9149,$A676,Observed!$D$2:$D$9149,$D676),"")</f>
        <v/>
      </c>
      <c r="Y676" s="35" t="str">
        <f>IF(ISNUMBER(AVERAGEIFS(Observed!Y$2:Y$9149,Observed!$A$2:$A$9149,$A676,Observed!$D$2:$D$9149,$D676)),AVERAGEIFS(Observed!Y$2:Y$9149,Observed!$A$2:$A$9149,$A676,Observed!$D$2:$D$9149,$D676),"")</f>
        <v/>
      </c>
      <c r="Z676" s="22" t="str">
        <f>IF(ISNUMBER(AVERAGEIFS(Observed!Z$2:Z$9149,Observed!$A$2:$A$9149,$A676,Observed!$D$2:$D$9149,$D676)),AVERAGEIFS(Observed!Z$2:Z$9149,Observed!$A$2:$A$9149,$A676,Observed!$D$2:$D$9149,$D676),"")</f>
        <v/>
      </c>
      <c r="AA676" s="22" t="str">
        <f>IF(ISNUMBER(AVERAGEIFS(Observed!AA$2:AA$9149,Observed!$A$2:$A$9149,$A676,Observed!$D$2:$D$9149,$D676)),AVERAGEIFS(Observed!AA$2:AA$9149,Observed!$A$2:$A$9149,$A676,Observed!$D$2:$D$9149,$D676),"")</f>
        <v/>
      </c>
      <c r="AB676" s="22" t="str">
        <f>IF(ISNUMBER(AVERAGEIFS(Observed!AB$2:AB$9149,Observed!$A$2:$A$9149,$A676,Observed!$D$2:$D$9149,$D676)),AVERAGEIFS(Observed!AB$2:AB$9149,Observed!$A$2:$A$9149,$A676,Observed!$D$2:$D$9149,$D676),"")</f>
        <v/>
      </c>
      <c r="AC676" s="22" t="str">
        <f>IF(ISNUMBER(AVERAGEIFS(Observed!AC$2:AC$9149,Observed!$A$2:$A$9149,$A676,Observed!$D$2:$D$9149,$D676)),AVERAGEIFS(Observed!AC$2:AC$9149,Observed!$A$2:$A$9149,$A676,Observed!$D$2:$D$9149,$D676),"")</f>
        <v/>
      </c>
      <c r="AD676" s="22" t="str">
        <f>IF(ISNUMBER(AVERAGEIFS(Observed!AD$2:AD$9149,Observed!$A$2:$A$9149,$A676,Observed!$D$2:$D$9149,$D676)),AVERAGEIFS(Observed!AD$2:AD$9149,Observed!$A$2:$A$9149,$A676,Observed!$D$2:$D$9149,$D676),"")</f>
        <v/>
      </c>
      <c r="AE676" s="22" t="str">
        <f>IF(ISNUMBER(AVERAGEIFS(Observed!AE$2:AE$9149,Observed!$A$2:$A$9149,$A676,Observed!$D$2:$D$9149,$D676)),AVERAGEIFS(Observed!AE$2:AE$9149,Observed!$A$2:$A$9149,$A676,Observed!$D$2:$D$9149,$D676),"")</f>
        <v/>
      </c>
      <c r="AF676" s="22" t="str">
        <f>IF(ISNUMBER(AVERAGEIFS(Observed!AF$2:AF$9149,Observed!$A$2:$A$9149,$A676,Observed!$D$2:$D$9149,$D676)),AVERAGEIFS(Observed!AF$2:AF$9149,Observed!$A$2:$A$9149,$A676,Observed!$D$2:$D$9149,$D676),"")</f>
        <v/>
      </c>
      <c r="AG676" s="22" t="str">
        <f>IF(ISNUMBER(AVERAGEIFS(Observed!AG$2:AG$9149,Observed!$A$2:$A$9149,$A676,Observed!$D$2:$D$9149,$D676)),AVERAGEIFS(Observed!AG$2:AG$9149,Observed!$A$2:$A$9149,$A676,Observed!$D$2:$D$9149,$D676),"")</f>
        <v/>
      </c>
      <c r="AH676" s="22" t="str">
        <f>IF(ISNUMBER(AVERAGEIFS(Observed!AH$2:AH$9149,Observed!$A$2:$A$9149,$A676,Observed!$D$2:$D$9149,$D676)),AVERAGEIFS(Observed!AH$2:AH$9149,Observed!$A$2:$A$9149,$A676,Observed!$D$2:$D$9149,$D676),"")</f>
        <v/>
      </c>
      <c r="AI676" s="22" t="str">
        <f>IF(ISNUMBER(AVERAGEIFS(Observed!AI$2:AI$9149,Observed!$A$2:$A$9149,$A676,Observed!$D$2:$D$9149,$D676)),AVERAGEIFS(Observed!AI$2:AI$9149,Observed!$A$2:$A$9149,$A676,Observed!$D$2:$D$9149,$D676),"")</f>
        <v/>
      </c>
      <c r="AJ676" s="22" t="str">
        <f>IF(ISNUMBER(AVERAGEIFS(Observed!AJ$2:AJ$9149,Observed!$A$2:$A$9149,$A676,Observed!$D$2:$D$9149,$D676)),AVERAGEIFS(Observed!AJ$2:AJ$9149,Observed!$A$2:$A$9149,$A676,Observed!$D$2:$D$9149,$D676),"")</f>
        <v/>
      </c>
      <c r="AK676" s="22" t="str">
        <f>IF(ISNUMBER(AVERAGEIFS(Observed!AK$2:AK$9149,Observed!$A$2:$A$9149,$A676,Observed!$D$2:$D$9149,$D676)),AVERAGEIFS(Observed!AK$2:AK$9149,Observed!$A$2:$A$9149,$A676,Observed!$D$2:$D$9149,$D676),"")</f>
        <v/>
      </c>
      <c r="AL676" s="23" t="str">
        <f>IF(ISNUMBER(AVERAGEIFS(Observed!AL$2:AL$9149,Observed!$A$2:$A$9149,$A676,Observed!$D$2:$D$9149,$D676)),AVERAGEIFS(Observed!AL$2:AL$9149,Observed!$A$2:$A$9149,$A676,Observed!$D$2:$D$9149,$D676),"")</f>
        <v/>
      </c>
      <c r="AM676" s="23" t="str">
        <f>IF(ISNUMBER(AVERAGEIFS(Observed!AM$2:AM$9149,Observed!$A$2:$A$9149,$A676,Observed!$D$2:$D$9149,$D676)),AVERAGEIFS(Observed!AM$2:AM$9149,Observed!$A$2:$A$9149,$A676,Observed!$D$2:$D$9149,$D676),"")</f>
        <v/>
      </c>
      <c r="AN676" s="22" t="str">
        <f>IF(ISNUMBER(AVERAGEIFS(Observed!AN$2:AN$9149,Observed!$A$2:$A$9149,$A676,Observed!$D$2:$D$9149,$D676)),AVERAGEIFS(Observed!AN$2:AN$9149,Observed!$A$2:$A$9149,$A676,Observed!$D$2:$D$9149,$D676),"")</f>
        <v/>
      </c>
      <c r="AO676" s="22" t="str">
        <f>IF(ISNUMBER(AVERAGEIFS(Observed!AO$2:AO$9149,Observed!$A$2:$A$9149,$A676,Observed!$D$2:$D$9149,$D676)),AVERAGEIFS(Observed!AO$2:AO$9149,Observed!$A$2:$A$9149,$A676,Observed!$D$2:$D$9149,$D676),"")</f>
        <v/>
      </c>
      <c r="AP676" s="21" t="str">
        <f>IF(ISNUMBER(AVERAGEIFS(Observed!AP$2:AP$9149,Observed!$A$2:$A$9149,$A676,Observed!$D$2:$D$9149,$D676)),AVERAGEIFS(Observed!AP$2:AP$9149,Observed!$A$2:$A$9149,$A676,Observed!$D$2:$D$9149,$D676),"")</f>
        <v/>
      </c>
      <c r="AQ676" s="22" t="str">
        <f>IF(ISNUMBER(AVERAGEIFS(Observed!AQ$2:AQ$9149,Observed!$A$2:$A$9149,$A676,Observed!$D$2:$D$9149,$D676)),AVERAGEIFS(Observed!AQ$2:AQ$9149,Observed!$A$2:$A$9149,$A676,Observed!$D$2:$D$9149,$D676),"")</f>
        <v/>
      </c>
      <c r="AR676" s="22" t="str">
        <f>IF(ISNUMBER(AVERAGEIFS(Observed!AR$2:AR$9149,Observed!$A$2:$A$9149,$A676,Observed!$D$2:$D$9149,$D676)),AVERAGEIFS(Observed!AR$2:AR$9149,Observed!$A$2:$A$9149,$A676,Observed!$D$2:$D$9149,$D676),"")</f>
        <v/>
      </c>
      <c r="AS676" s="22" t="str">
        <f>IF(ISNUMBER(AVERAGEIFS(Observed!AS$2:AS$9149,Observed!$A$2:$A$9149,$A676,Observed!$D$2:$D$9149,$D676)),AVERAGEIFS(Observed!AS$2:AS$9149,Observed!$A$2:$A$9149,$A676,Observed!$D$2:$D$9149,$D676),"")</f>
        <v/>
      </c>
      <c r="AT676" s="22" t="str">
        <f>IF(ISNUMBER(AVERAGEIFS(Observed!AT$2:AT$9149,Observed!$A$2:$A$9149,$A676,Observed!$D$2:$D$9149,$D676)),AVERAGEIFS(Observed!AT$2:AT$9149,Observed!$A$2:$A$9149,$A676,Observed!$D$2:$D$9149,$D676),"")</f>
        <v/>
      </c>
      <c r="AU676" s="22" t="str">
        <f>IF(ISNUMBER(AVERAGEIFS(Observed!AU$2:AU$9149,Observed!$A$2:$A$9149,$A676,Observed!$D$2:$D$9149,$D676)),AVERAGEIFS(Observed!AU$2:AU$9149,Observed!$A$2:$A$9149,$A676,Observed!$D$2:$D$9149,$D676),"")</f>
        <v/>
      </c>
      <c r="AV676" s="2">
        <f>COUNTIFS(Observed!$A$2:$A$9149,$A676,Observed!$D$2:$D$9149,$D676)</f>
        <v>5</v>
      </c>
      <c r="AW676" s="2">
        <f t="shared" si="10"/>
        <v>3</v>
      </c>
    </row>
    <row r="677" spans="1:49" x14ac:dyDescent="0.25">
      <c r="A677" t="s">
        <v>98</v>
      </c>
      <c r="B677" t="s">
        <v>116</v>
      </c>
      <c r="C677" t="s">
        <v>30</v>
      </c>
      <c r="D677" s="3">
        <v>41032</v>
      </c>
      <c r="E677">
        <v>1</v>
      </c>
      <c r="G677" t="s">
        <v>112</v>
      </c>
      <c r="K677" s="24" t="s">
        <v>76</v>
      </c>
      <c r="N677" s="2"/>
      <c r="O677" s="21" t="str">
        <f>IF(ISNUMBER(AVERAGEIFS(Observed!O$2:O$9149,Observed!$A$2:$A$9149,$A677,Observed!$D$2:$D$9149,$D677)),AVERAGEIFS(Observed!O$2:O$9149,Observed!$A$2:$A$9149,$A677,Observed!$D$2:$D$9149,$D677),"")</f>
        <v/>
      </c>
      <c r="P677" s="22" t="str">
        <f>IF(ISNUMBER(AVERAGEIFS(Observed!P$2:P$9149,Observed!$A$2:$A$9149,$A677,Observed!$D$2:$D$9149,$D677)),AVERAGEIFS(Observed!P$2:P$9149,Observed!$A$2:$A$9149,$A677,Observed!$D$2:$D$9149,$D677),"")</f>
        <v/>
      </c>
      <c r="Q677" s="22">
        <f>IF(ISNUMBER(AVERAGEIFS(Observed!Q$2:Q$9149,Observed!$A$2:$A$9149,$A677,Observed!$D$2:$D$9149,$D677)),AVERAGEIFS(Observed!Q$2:Q$9149,Observed!$A$2:$A$9149,$A677,Observed!$D$2:$D$9149,$D677),"")</f>
        <v>67.215000000000003</v>
      </c>
      <c r="R677" s="22">
        <f>IF(ISNUMBER(AVERAGEIFS(Observed!R$2:R$9149,Observed!$A$2:$A$9149,$A677,Observed!$D$2:$D$9149,$D677)),AVERAGEIFS(Observed!R$2:R$9149,Observed!$A$2:$A$9149,$A677,Observed!$D$2:$D$9149,$D677),"")</f>
        <v>67.215000000000003</v>
      </c>
      <c r="S677" s="22">
        <f>IF(ISNUMBER(AVERAGEIFS(Observed!S$2:S$9149,Observed!$A$2:$A$9149,$A677,Observed!$D$2:$D$9149,$D677)),AVERAGEIFS(Observed!S$2:S$9149,Observed!$A$2:$A$9149,$A677,Observed!$D$2:$D$9149,$D677),"")</f>
        <v>1289.6475</v>
      </c>
      <c r="T677" s="23" t="str">
        <f>IF(ISNUMBER(AVERAGEIFS(Observed!T$2:T$9149,Observed!$A$2:$A$9149,$A677,Observed!$D$2:$D$9149,$D677)),AVERAGEIFS(Observed!T$2:T$9149,Observed!$A$2:$A$9149,$A677,Observed!$D$2:$D$9149,$D677),"")</f>
        <v/>
      </c>
      <c r="U677" s="23" t="str">
        <f>IF(ISNUMBER(AVERAGEIFS(Observed!U$2:U$9149,Observed!$A$2:$A$9149,$A677,Observed!$D$2:$D$9149,$D677)),AVERAGEIFS(Observed!U$2:U$9149,Observed!$A$2:$A$9149,$A677,Observed!$D$2:$D$9149,$D677),"")</f>
        <v/>
      </c>
      <c r="V677" s="23" t="str">
        <f>IF(ISNUMBER(AVERAGEIFS(Observed!V$2:V$9149,Observed!$A$2:$A$9149,$A677,Observed!$D$2:$D$9149,$D677)),AVERAGEIFS(Observed!V$2:V$9149,Observed!$A$2:$A$9149,$A677,Observed!$D$2:$D$9149,$D677),"")</f>
        <v/>
      </c>
      <c r="W677" s="21" t="str">
        <f>IF(ISNUMBER(AVERAGEIFS(Observed!W$2:W$9149,Observed!$A$2:$A$9149,$A677,Observed!$D$2:$D$9149,$D677)),AVERAGEIFS(Observed!W$2:W$9149,Observed!$A$2:$A$9149,$A677,Observed!$D$2:$D$9149,$D677),"")</f>
        <v/>
      </c>
      <c r="X677" s="35" t="str">
        <f>IF(ISNUMBER(AVERAGEIFS(Observed!X$2:X$9149,Observed!$A$2:$A$9149,$A677,Observed!$D$2:$D$9149,$D677)),AVERAGEIFS(Observed!X$2:X$9149,Observed!$A$2:$A$9149,$A677,Observed!$D$2:$D$9149,$D677),"")</f>
        <v/>
      </c>
      <c r="Y677" s="35" t="str">
        <f>IF(ISNUMBER(AVERAGEIFS(Observed!Y$2:Y$9149,Observed!$A$2:$A$9149,$A677,Observed!$D$2:$D$9149,$D677)),AVERAGEIFS(Observed!Y$2:Y$9149,Observed!$A$2:$A$9149,$A677,Observed!$D$2:$D$9149,$D677),"")</f>
        <v/>
      </c>
      <c r="Z677" s="22" t="str">
        <f>IF(ISNUMBER(AVERAGEIFS(Observed!Z$2:Z$9149,Observed!$A$2:$A$9149,$A677,Observed!$D$2:$D$9149,$D677)),AVERAGEIFS(Observed!Z$2:Z$9149,Observed!$A$2:$A$9149,$A677,Observed!$D$2:$D$9149,$D677),"")</f>
        <v/>
      </c>
      <c r="AA677" s="22" t="str">
        <f>IF(ISNUMBER(AVERAGEIFS(Observed!AA$2:AA$9149,Observed!$A$2:$A$9149,$A677,Observed!$D$2:$D$9149,$D677)),AVERAGEIFS(Observed!AA$2:AA$9149,Observed!$A$2:$A$9149,$A677,Observed!$D$2:$D$9149,$D677),"")</f>
        <v/>
      </c>
      <c r="AB677" s="22" t="str">
        <f>IF(ISNUMBER(AVERAGEIFS(Observed!AB$2:AB$9149,Observed!$A$2:$A$9149,$A677,Observed!$D$2:$D$9149,$D677)),AVERAGEIFS(Observed!AB$2:AB$9149,Observed!$A$2:$A$9149,$A677,Observed!$D$2:$D$9149,$D677),"")</f>
        <v/>
      </c>
      <c r="AC677" s="22" t="str">
        <f>IF(ISNUMBER(AVERAGEIFS(Observed!AC$2:AC$9149,Observed!$A$2:$A$9149,$A677,Observed!$D$2:$D$9149,$D677)),AVERAGEIFS(Observed!AC$2:AC$9149,Observed!$A$2:$A$9149,$A677,Observed!$D$2:$D$9149,$D677),"")</f>
        <v/>
      </c>
      <c r="AD677" s="22" t="str">
        <f>IF(ISNUMBER(AVERAGEIFS(Observed!AD$2:AD$9149,Observed!$A$2:$A$9149,$A677,Observed!$D$2:$D$9149,$D677)),AVERAGEIFS(Observed!AD$2:AD$9149,Observed!$A$2:$A$9149,$A677,Observed!$D$2:$D$9149,$D677),"")</f>
        <v/>
      </c>
      <c r="AE677" s="22" t="str">
        <f>IF(ISNUMBER(AVERAGEIFS(Observed!AE$2:AE$9149,Observed!$A$2:$A$9149,$A677,Observed!$D$2:$D$9149,$D677)),AVERAGEIFS(Observed!AE$2:AE$9149,Observed!$A$2:$A$9149,$A677,Observed!$D$2:$D$9149,$D677),"")</f>
        <v/>
      </c>
      <c r="AF677" s="22" t="str">
        <f>IF(ISNUMBER(AVERAGEIFS(Observed!AF$2:AF$9149,Observed!$A$2:$A$9149,$A677,Observed!$D$2:$D$9149,$D677)),AVERAGEIFS(Observed!AF$2:AF$9149,Observed!$A$2:$A$9149,$A677,Observed!$D$2:$D$9149,$D677),"")</f>
        <v/>
      </c>
      <c r="AG677" s="22" t="str">
        <f>IF(ISNUMBER(AVERAGEIFS(Observed!AG$2:AG$9149,Observed!$A$2:$A$9149,$A677,Observed!$D$2:$D$9149,$D677)),AVERAGEIFS(Observed!AG$2:AG$9149,Observed!$A$2:$A$9149,$A677,Observed!$D$2:$D$9149,$D677),"")</f>
        <v/>
      </c>
      <c r="AH677" s="22" t="str">
        <f>IF(ISNUMBER(AVERAGEIFS(Observed!AH$2:AH$9149,Observed!$A$2:$A$9149,$A677,Observed!$D$2:$D$9149,$D677)),AVERAGEIFS(Observed!AH$2:AH$9149,Observed!$A$2:$A$9149,$A677,Observed!$D$2:$D$9149,$D677),"")</f>
        <v/>
      </c>
      <c r="AI677" s="22" t="str">
        <f>IF(ISNUMBER(AVERAGEIFS(Observed!AI$2:AI$9149,Observed!$A$2:$A$9149,$A677,Observed!$D$2:$D$9149,$D677)),AVERAGEIFS(Observed!AI$2:AI$9149,Observed!$A$2:$A$9149,$A677,Observed!$D$2:$D$9149,$D677),"")</f>
        <v/>
      </c>
      <c r="AJ677" s="22" t="str">
        <f>IF(ISNUMBER(AVERAGEIFS(Observed!AJ$2:AJ$9149,Observed!$A$2:$A$9149,$A677,Observed!$D$2:$D$9149,$D677)),AVERAGEIFS(Observed!AJ$2:AJ$9149,Observed!$A$2:$A$9149,$A677,Observed!$D$2:$D$9149,$D677),"")</f>
        <v/>
      </c>
      <c r="AK677" s="22" t="str">
        <f>IF(ISNUMBER(AVERAGEIFS(Observed!AK$2:AK$9149,Observed!$A$2:$A$9149,$A677,Observed!$D$2:$D$9149,$D677)),AVERAGEIFS(Observed!AK$2:AK$9149,Observed!$A$2:$A$9149,$A677,Observed!$D$2:$D$9149,$D677),"")</f>
        <v/>
      </c>
      <c r="AL677" s="23" t="str">
        <f>IF(ISNUMBER(AVERAGEIFS(Observed!AL$2:AL$9149,Observed!$A$2:$A$9149,$A677,Observed!$D$2:$D$9149,$D677)),AVERAGEIFS(Observed!AL$2:AL$9149,Observed!$A$2:$A$9149,$A677,Observed!$D$2:$D$9149,$D677),"")</f>
        <v/>
      </c>
      <c r="AM677" s="23" t="str">
        <f>IF(ISNUMBER(AVERAGEIFS(Observed!AM$2:AM$9149,Observed!$A$2:$A$9149,$A677,Observed!$D$2:$D$9149,$D677)),AVERAGEIFS(Observed!AM$2:AM$9149,Observed!$A$2:$A$9149,$A677,Observed!$D$2:$D$9149,$D677),"")</f>
        <v/>
      </c>
      <c r="AN677" s="22" t="str">
        <f>IF(ISNUMBER(AVERAGEIFS(Observed!AN$2:AN$9149,Observed!$A$2:$A$9149,$A677,Observed!$D$2:$D$9149,$D677)),AVERAGEIFS(Observed!AN$2:AN$9149,Observed!$A$2:$A$9149,$A677,Observed!$D$2:$D$9149,$D677),"")</f>
        <v/>
      </c>
      <c r="AO677" s="22" t="str">
        <f>IF(ISNUMBER(AVERAGEIFS(Observed!AO$2:AO$9149,Observed!$A$2:$A$9149,$A677,Observed!$D$2:$D$9149,$D677)),AVERAGEIFS(Observed!AO$2:AO$9149,Observed!$A$2:$A$9149,$A677,Observed!$D$2:$D$9149,$D677),"")</f>
        <v/>
      </c>
      <c r="AP677" s="21" t="str">
        <f>IF(ISNUMBER(AVERAGEIFS(Observed!AP$2:AP$9149,Observed!$A$2:$A$9149,$A677,Observed!$D$2:$D$9149,$D677)),AVERAGEIFS(Observed!AP$2:AP$9149,Observed!$A$2:$A$9149,$A677,Observed!$D$2:$D$9149,$D677),"")</f>
        <v/>
      </c>
      <c r="AQ677" s="22" t="str">
        <f>IF(ISNUMBER(AVERAGEIFS(Observed!AQ$2:AQ$9149,Observed!$A$2:$A$9149,$A677,Observed!$D$2:$D$9149,$D677)),AVERAGEIFS(Observed!AQ$2:AQ$9149,Observed!$A$2:$A$9149,$A677,Observed!$D$2:$D$9149,$D677),"")</f>
        <v/>
      </c>
      <c r="AR677" s="22" t="str">
        <f>IF(ISNUMBER(AVERAGEIFS(Observed!AR$2:AR$9149,Observed!$A$2:$A$9149,$A677,Observed!$D$2:$D$9149,$D677)),AVERAGEIFS(Observed!AR$2:AR$9149,Observed!$A$2:$A$9149,$A677,Observed!$D$2:$D$9149,$D677),"")</f>
        <v/>
      </c>
      <c r="AS677" s="22" t="str">
        <f>IF(ISNUMBER(AVERAGEIFS(Observed!AS$2:AS$9149,Observed!$A$2:$A$9149,$A677,Observed!$D$2:$D$9149,$D677)),AVERAGEIFS(Observed!AS$2:AS$9149,Observed!$A$2:$A$9149,$A677,Observed!$D$2:$D$9149,$D677),"")</f>
        <v/>
      </c>
      <c r="AT677" s="22" t="str">
        <f>IF(ISNUMBER(AVERAGEIFS(Observed!AT$2:AT$9149,Observed!$A$2:$A$9149,$A677,Observed!$D$2:$D$9149,$D677)),AVERAGEIFS(Observed!AT$2:AT$9149,Observed!$A$2:$A$9149,$A677,Observed!$D$2:$D$9149,$D677),"")</f>
        <v/>
      </c>
      <c r="AU677" s="22" t="str">
        <f>IF(ISNUMBER(AVERAGEIFS(Observed!AU$2:AU$9149,Observed!$A$2:$A$9149,$A677,Observed!$D$2:$D$9149,$D677)),AVERAGEIFS(Observed!AU$2:AU$9149,Observed!$A$2:$A$9149,$A677,Observed!$D$2:$D$9149,$D677),"")</f>
        <v/>
      </c>
      <c r="AV677" s="2">
        <f>COUNTIFS(Observed!$A$2:$A$9149,$A677,Observed!$D$2:$D$9149,$D677)</f>
        <v>4</v>
      </c>
      <c r="AW677" s="2">
        <f t="shared" si="10"/>
        <v>3</v>
      </c>
    </row>
    <row r="678" spans="1:49" x14ac:dyDescent="0.25">
      <c r="A678" t="s">
        <v>98</v>
      </c>
      <c r="B678" t="s">
        <v>116</v>
      </c>
      <c r="C678" t="s">
        <v>30</v>
      </c>
      <c r="D678" s="3">
        <v>41060</v>
      </c>
      <c r="E678">
        <v>1</v>
      </c>
      <c r="G678" t="s">
        <v>112</v>
      </c>
      <c r="K678" s="24" t="s">
        <v>76</v>
      </c>
      <c r="N678" s="2"/>
      <c r="O678" s="21" t="str">
        <f>IF(ISNUMBER(AVERAGEIFS(Observed!O$2:O$9149,Observed!$A$2:$A$9149,$A678,Observed!$D$2:$D$9149,$D678)),AVERAGEIFS(Observed!O$2:O$9149,Observed!$A$2:$A$9149,$A678,Observed!$D$2:$D$9149,$D678),"")</f>
        <v/>
      </c>
      <c r="P678" s="22" t="str">
        <f>IF(ISNUMBER(AVERAGEIFS(Observed!P$2:P$9149,Observed!$A$2:$A$9149,$A678,Observed!$D$2:$D$9149,$D678)),AVERAGEIFS(Observed!P$2:P$9149,Observed!$A$2:$A$9149,$A678,Observed!$D$2:$D$9149,$D678),"")</f>
        <v/>
      </c>
      <c r="Q678" s="22">
        <f>IF(ISNUMBER(AVERAGEIFS(Observed!Q$2:Q$9149,Observed!$A$2:$A$9149,$A678,Observed!$D$2:$D$9149,$D678)),AVERAGEIFS(Observed!Q$2:Q$9149,Observed!$A$2:$A$9149,$A678,Observed!$D$2:$D$9149,$D678),"")</f>
        <v>2.4224999999999999</v>
      </c>
      <c r="R678" s="22">
        <f>IF(ISNUMBER(AVERAGEIFS(Observed!R$2:R$9149,Observed!$A$2:$A$9149,$A678,Observed!$D$2:$D$9149,$D678)),AVERAGEIFS(Observed!R$2:R$9149,Observed!$A$2:$A$9149,$A678,Observed!$D$2:$D$9149,$D678),"")</f>
        <v>2.4224999999999999</v>
      </c>
      <c r="S678" s="22">
        <f>IF(ISNUMBER(AVERAGEIFS(Observed!S$2:S$9149,Observed!$A$2:$A$9149,$A678,Observed!$D$2:$D$9149,$D678)),AVERAGEIFS(Observed!S$2:S$9149,Observed!$A$2:$A$9149,$A678,Observed!$D$2:$D$9149,$D678),"")</f>
        <v>1292.0700000000002</v>
      </c>
      <c r="T678" s="23" t="str">
        <f>IF(ISNUMBER(AVERAGEIFS(Observed!T$2:T$9149,Observed!$A$2:$A$9149,$A678,Observed!$D$2:$D$9149,$D678)),AVERAGEIFS(Observed!T$2:T$9149,Observed!$A$2:$A$9149,$A678,Observed!$D$2:$D$9149,$D678),"")</f>
        <v/>
      </c>
      <c r="U678" s="23" t="str">
        <f>IF(ISNUMBER(AVERAGEIFS(Observed!U$2:U$9149,Observed!$A$2:$A$9149,$A678,Observed!$D$2:$D$9149,$D678)),AVERAGEIFS(Observed!U$2:U$9149,Observed!$A$2:$A$9149,$A678,Observed!$D$2:$D$9149,$D678),"")</f>
        <v/>
      </c>
      <c r="V678" s="23" t="str">
        <f>IF(ISNUMBER(AVERAGEIFS(Observed!V$2:V$9149,Observed!$A$2:$A$9149,$A678,Observed!$D$2:$D$9149,$D678)),AVERAGEIFS(Observed!V$2:V$9149,Observed!$A$2:$A$9149,$A678,Observed!$D$2:$D$9149,$D678),"")</f>
        <v/>
      </c>
      <c r="W678" s="21" t="str">
        <f>IF(ISNUMBER(AVERAGEIFS(Observed!W$2:W$9149,Observed!$A$2:$A$9149,$A678,Observed!$D$2:$D$9149,$D678)),AVERAGEIFS(Observed!W$2:W$9149,Observed!$A$2:$A$9149,$A678,Observed!$D$2:$D$9149,$D678),"")</f>
        <v/>
      </c>
      <c r="X678" s="35" t="str">
        <f>IF(ISNUMBER(AVERAGEIFS(Observed!X$2:X$9149,Observed!$A$2:$A$9149,$A678,Observed!$D$2:$D$9149,$D678)),AVERAGEIFS(Observed!X$2:X$9149,Observed!$A$2:$A$9149,$A678,Observed!$D$2:$D$9149,$D678),"")</f>
        <v/>
      </c>
      <c r="Y678" s="35" t="str">
        <f>IF(ISNUMBER(AVERAGEIFS(Observed!Y$2:Y$9149,Observed!$A$2:$A$9149,$A678,Observed!$D$2:$D$9149,$D678)),AVERAGEIFS(Observed!Y$2:Y$9149,Observed!$A$2:$A$9149,$A678,Observed!$D$2:$D$9149,$D678),"")</f>
        <v/>
      </c>
      <c r="Z678" s="22" t="str">
        <f>IF(ISNUMBER(AVERAGEIFS(Observed!Z$2:Z$9149,Observed!$A$2:$A$9149,$A678,Observed!$D$2:$D$9149,$D678)),AVERAGEIFS(Observed!Z$2:Z$9149,Observed!$A$2:$A$9149,$A678,Observed!$D$2:$D$9149,$D678),"")</f>
        <v/>
      </c>
      <c r="AA678" s="22" t="str">
        <f>IF(ISNUMBER(AVERAGEIFS(Observed!AA$2:AA$9149,Observed!$A$2:$A$9149,$A678,Observed!$D$2:$D$9149,$D678)),AVERAGEIFS(Observed!AA$2:AA$9149,Observed!$A$2:$A$9149,$A678,Observed!$D$2:$D$9149,$D678),"")</f>
        <v/>
      </c>
      <c r="AB678" s="22" t="str">
        <f>IF(ISNUMBER(AVERAGEIFS(Observed!AB$2:AB$9149,Observed!$A$2:$A$9149,$A678,Observed!$D$2:$D$9149,$D678)),AVERAGEIFS(Observed!AB$2:AB$9149,Observed!$A$2:$A$9149,$A678,Observed!$D$2:$D$9149,$D678),"")</f>
        <v/>
      </c>
      <c r="AC678" s="22" t="str">
        <f>IF(ISNUMBER(AVERAGEIFS(Observed!AC$2:AC$9149,Observed!$A$2:$A$9149,$A678,Observed!$D$2:$D$9149,$D678)),AVERAGEIFS(Observed!AC$2:AC$9149,Observed!$A$2:$A$9149,$A678,Observed!$D$2:$D$9149,$D678),"")</f>
        <v/>
      </c>
      <c r="AD678" s="22" t="str">
        <f>IF(ISNUMBER(AVERAGEIFS(Observed!AD$2:AD$9149,Observed!$A$2:$A$9149,$A678,Observed!$D$2:$D$9149,$D678)),AVERAGEIFS(Observed!AD$2:AD$9149,Observed!$A$2:$A$9149,$A678,Observed!$D$2:$D$9149,$D678),"")</f>
        <v/>
      </c>
      <c r="AE678" s="22" t="str">
        <f>IF(ISNUMBER(AVERAGEIFS(Observed!AE$2:AE$9149,Observed!$A$2:$A$9149,$A678,Observed!$D$2:$D$9149,$D678)),AVERAGEIFS(Observed!AE$2:AE$9149,Observed!$A$2:$A$9149,$A678,Observed!$D$2:$D$9149,$D678),"")</f>
        <v/>
      </c>
      <c r="AF678" s="22" t="str">
        <f>IF(ISNUMBER(AVERAGEIFS(Observed!AF$2:AF$9149,Observed!$A$2:$A$9149,$A678,Observed!$D$2:$D$9149,$D678)),AVERAGEIFS(Observed!AF$2:AF$9149,Observed!$A$2:$A$9149,$A678,Observed!$D$2:$D$9149,$D678),"")</f>
        <v/>
      </c>
      <c r="AG678" s="22" t="str">
        <f>IF(ISNUMBER(AVERAGEIFS(Observed!AG$2:AG$9149,Observed!$A$2:$A$9149,$A678,Observed!$D$2:$D$9149,$D678)),AVERAGEIFS(Observed!AG$2:AG$9149,Observed!$A$2:$A$9149,$A678,Observed!$D$2:$D$9149,$D678),"")</f>
        <v/>
      </c>
      <c r="AH678" s="22" t="str">
        <f>IF(ISNUMBER(AVERAGEIFS(Observed!AH$2:AH$9149,Observed!$A$2:$A$9149,$A678,Observed!$D$2:$D$9149,$D678)),AVERAGEIFS(Observed!AH$2:AH$9149,Observed!$A$2:$A$9149,$A678,Observed!$D$2:$D$9149,$D678),"")</f>
        <v/>
      </c>
      <c r="AI678" s="22" t="str">
        <f>IF(ISNUMBER(AVERAGEIFS(Observed!AI$2:AI$9149,Observed!$A$2:$A$9149,$A678,Observed!$D$2:$D$9149,$D678)),AVERAGEIFS(Observed!AI$2:AI$9149,Observed!$A$2:$A$9149,$A678,Observed!$D$2:$D$9149,$D678),"")</f>
        <v/>
      </c>
      <c r="AJ678" s="22" t="str">
        <f>IF(ISNUMBER(AVERAGEIFS(Observed!AJ$2:AJ$9149,Observed!$A$2:$A$9149,$A678,Observed!$D$2:$D$9149,$D678)),AVERAGEIFS(Observed!AJ$2:AJ$9149,Observed!$A$2:$A$9149,$A678,Observed!$D$2:$D$9149,$D678),"")</f>
        <v/>
      </c>
      <c r="AK678" s="22" t="str">
        <f>IF(ISNUMBER(AVERAGEIFS(Observed!AK$2:AK$9149,Observed!$A$2:$A$9149,$A678,Observed!$D$2:$D$9149,$D678)),AVERAGEIFS(Observed!AK$2:AK$9149,Observed!$A$2:$A$9149,$A678,Observed!$D$2:$D$9149,$D678),"")</f>
        <v/>
      </c>
      <c r="AL678" s="23" t="str">
        <f>IF(ISNUMBER(AVERAGEIFS(Observed!AL$2:AL$9149,Observed!$A$2:$A$9149,$A678,Observed!$D$2:$D$9149,$D678)),AVERAGEIFS(Observed!AL$2:AL$9149,Observed!$A$2:$A$9149,$A678,Observed!$D$2:$D$9149,$D678),"")</f>
        <v/>
      </c>
      <c r="AM678" s="23" t="str">
        <f>IF(ISNUMBER(AVERAGEIFS(Observed!AM$2:AM$9149,Observed!$A$2:$A$9149,$A678,Observed!$D$2:$D$9149,$D678)),AVERAGEIFS(Observed!AM$2:AM$9149,Observed!$A$2:$A$9149,$A678,Observed!$D$2:$D$9149,$D678),"")</f>
        <v/>
      </c>
      <c r="AN678" s="22" t="str">
        <f>IF(ISNUMBER(AVERAGEIFS(Observed!AN$2:AN$9149,Observed!$A$2:$A$9149,$A678,Observed!$D$2:$D$9149,$D678)),AVERAGEIFS(Observed!AN$2:AN$9149,Observed!$A$2:$A$9149,$A678,Observed!$D$2:$D$9149,$D678),"")</f>
        <v/>
      </c>
      <c r="AO678" s="22" t="str">
        <f>IF(ISNUMBER(AVERAGEIFS(Observed!AO$2:AO$9149,Observed!$A$2:$A$9149,$A678,Observed!$D$2:$D$9149,$D678)),AVERAGEIFS(Observed!AO$2:AO$9149,Observed!$A$2:$A$9149,$A678,Observed!$D$2:$D$9149,$D678),"")</f>
        <v/>
      </c>
      <c r="AP678" s="21" t="str">
        <f>IF(ISNUMBER(AVERAGEIFS(Observed!AP$2:AP$9149,Observed!$A$2:$A$9149,$A678,Observed!$D$2:$D$9149,$D678)),AVERAGEIFS(Observed!AP$2:AP$9149,Observed!$A$2:$A$9149,$A678,Observed!$D$2:$D$9149,$D678),"")</f>
        <v/>
      </c>
      <c r="AQ678" s="22" t="str">
        <f>IF(ISNUMBER(AVERAGEIFS(Observed!AQ$2:AQ$9149,Observed!$A$2:$A$9149,$A678,Observed!$D$2:$D$9149,$D678)),AVERAGEIFS(Observed!AQ$2:AQ$9149,Observed!$A$2:$A$9149,$A678,Observed!$D$2:$D$9149,$D678),"")</f>
        <v/>
      </c>
      <c r="AR678" s="22" t="str">
        <f>IF(ISNUMBER(AVERAGEIFS(Observed!AR$2:AR$9149,Observed!$A$2:$A$9149,$A678,Observed!$D$2:$D$9149,$D678)),AVERAGEIFS(Observed!AR$2:AR$9149,Observed!$A$2:$A$9149,$A678,Observed!$D$2:$D$9149,$D678),"")</f>
        <v/>
      </c>
      <c r="AS678" s="22" t="str">
        <f>IF(ISNUMBER(AVERAGEIFS(Observed!AS$2:AS$9149,Observed!$A$2:$A$9149,$A678,Observed!$D$2:$D$9149,$D678)),AVERAGEIFS(Observed!AS$2:AS$9149,Observed!$A$2:$A$9149,$A678,Observed!$D$2:$D$9149,$D678),"")</f>
        <v/>
      </c>
      <c r="AT678" s="22" t="str">
        <f>IF(ISNUMBER(AVERAGEIFS(Observed!AT$2:AT$9149,Observed!$A$2:$A$9149,$A678,Observed!$D$2:$D$9149,$D678)),AVERAGEIFS(Observed!AT$2:AT$9149,Observed!$A$2:$A$9149,$A678,Observed!$D$2:$D$9149,$D678),"")</f>
        <v/>
      </c>
      <c r="AU678" s="22" t="str">
        <f>IF(ISNUMBER(AVERAGEIFS(Observed!AU$2:AU$9149,Observed!$A$2:$A$9149,$A678,Observed!$D$2:$D$9149,$D678)),AVERAGEIFS(Observed!AU$2:AU$9149,Observed!$A$2:$A$9149,$A678,Observed!$D$2:$D$9149,$D678),"")</f>
        <v/>
      </c>
      <c r="AV678" s="2">
        <f>COUNTIFS(Observed!$A$2:$A$9149,$A678,Observed!$D$2:$D$9149,$D678)</f>
        <v>4</v>
      </c>
      <c r="AW678" s="2">
        <f t="shared" si="10"/>
        <v>3</v>
      </c>
    </row>
    <row r="679" spans="1:49" x14ac:dyDescent="0.25">
      <c r="A679" t="s">
        <v>91</v>
      </c>
      <c r="B679" t="s">
        <v>116</v>
      </c>
      <c r="C679" t="s">
        <v>30</v>
      </c>
      <c r="D679" s="3">
        <v>40553</v>
      </c>
      <c r="E679">
        <v>1</v>
      </c>
      <c r="G679" t="s">
        <v>105</v>
      </c>
      <c r="K679" s="24" t="s">
        <v>115</v>
      </c>
      <c r="N679" s="2"/>
      <c r="O679" s="21" t="str">
        <f>IF(ISNUMBER(AVERAGEIFS(Observed!O$2:O$9149,Observed!$A$2:$A$9149,$A679,Observed!$D$2:$D$9149,$D679)),AVERAGEIFS(Observed!O$2:O$9149,Observed!$A$2:$A$9149,$A679,Observed!$D$2:$D$9149,$D679),"")</f>
        <v/>
      </c>
      <c r="P679" s="22" t="str">
        <f>IF(ISNUMBER(AVERAGEIFS(Observed!P$2:P$9149,Observed!$A$2:$A$9149,$A679,Observed!$D$2:$D$9149,$D679)),AVERAGEIFS(Observed!P$2:P$9149,Observed!$A$2:$A$9149,$A679,Observed!$D$2:$D$9149,$D679),"")</f>
        <v/>
      </c>
      <c r="Q679" s="22" t="str">
        <f>IF(ISNUMBER(AVERAGEIFS(Observed!Q$2:Q$9149,Observed!$A$2:$A$9149,$A679,Observed!$D$2:$D$9149,$D679)),AVERAGEIFS(Observed!Q$2:Q$9149,Observed!$A$2:$A$9149,$A679,Observed!$D$2:$D$9149,$D679),"")</f>
        <v/>
      </c>
      <c r="R679" s="22" t="str">
        <f>IF(ISNUMBER(AVERAGEIFS(Observed!R$2:R$9149,Observed!$A$2:$A$9149,$A679,Observed!$D$2:$D$9149,$D679)),AVERAGEIFS(Observed!R$2:R$9149,Observed!$A$2:$A$9149,$A679,Observed!$D$2:$D$9149,$D679),"")</f>
        <v/>
      </c>
      <c r="S679" s="22" t="str">
        <f>IF(ISNUMBER(AVERAGEIFS(Observed!S$2:S$9149,Observed!$A$2:$A$9149,$A679,Observed!$D$2:$D$9149,$D679)),AVERAGEIFS(Observed!S$2:S$9149,Observed!$A$2:$A$9149,$A679,Observed!$D$2:$D$9149,$D679),"")</f>
        <v/>
      </c>
      <c r="T679" s="23" t="str">
        <f>IF(ISNUMBER(AVERAGEIFS(Observed!T$2:T$9149,Observed!$A$2:$A$9149,$A679,Observed!$D$2:$D$9149,$D679)),AVERAGEIFS(Observed!T$2:T$9149,Observed!$A$2:$A$9149,$A679,Observed!$D$2:$D$9149,$D679),"")</f>
        <v/>
      </c>
      <c r="U679" s="23" t="str">
        <f>IF(ISNUMBER(AVERAGEIFS(Observed!U$2:U$9149,Observed!$A$2:$A$9149,$A679,Observed!$D$2:$D$9149,$D679)),AVERAGEIFS(Observed!U$2:U$9149,Observed!$A$2:$A$9149,$A679,Observed!$D$2:$D$9149,$D679),"")</f>
        <v/>
      </c>
      <c r="V679" s="23" t="str">
        <f>IF(ISNUMBER(AVERAGEIFS(Observed!V$2:V$9149,Observed!$A$2:$A$9149,$A679,Observed!$D$2:$D$9149,$D679)),AVERAGEIFS(Observed!V$2:V$9149,Observed!$A$2:$A$9149,$A679,Observed!$D$2:$D$9149,$D679),"")</f>
        <v/>
      </c>
      <c r="W679" s="21" t="str">
        <f>IF(ISNUMBER(AVERAGEIFS(Observed!W$2:W$9149,Observed!$A$2:$A$9149,$A679,Observed!$D$2:$D$9149,$D679)),AVERAGEIFS(Observed!W$2:W$9149,Observed!$A$2:$A$9149,$A679,Observed!$D$2:$D$9149,$D679),"")</f>
        <v/>
      </c>
      <c r="X679" s="35" t="str">
        <f>IF(ISNUMBER(AVERAGEIFS(Observed!X$2:X$9149,Observed!$A$2:$A$9149,$A679,Observed!$D$2:$D$9149,$D679)),AVERAGEIFS(Observed!X$2:X$9149,Observed!$A$2:$A$9149,$A679,Observed!$D$2:$D$9149,$D679),"")</f>
        <v/>
      </c>
      <c r="Y679" s="35" t="str">
        <f>IF(ISNUMBER(AVERAGEIFS(Observed!Y$2:Y$9149,Observed!$A$2:$A$9149,$A679,Observed!$D$2:$D$9149,$D679)),AVERAGEIFS(Observed!Y$2:Y$9149,Observed!$A$2:$A$9149,$A679,Observed!$D$2:$D$9149,$D679),"")</f>
        <v/>
      </c>
      <c r="Z679" s="22" t="str">
        <f>IF(ISNUMBER(AVERAGEIFS(Observed!Z$2:Z$9149,Observed!$A$2:$A$9149,$A679,Observed!$D$2:$D$9149,$D679)),AVERAGEIFS(Observed!Z$2:Z$9149,Observed!$A$2:$A$9149,$A679,Observed!$D$2:$D$9149,$D679),"")</f>
        <v/>
      </c>
      <c r="AA679" s="22" t="str">
        <f>IF(ISNUMBER(AVERAGEIFS(Observed!AA$2:AA$9149,Observed!$A$2:$A$9149,$A679,Observed!$D$2:$D$9149,$D679)),AVERAGEIFS(Observed!AA$2:AA$9149,Observed!$A$2:$A$9149,$A679,Observed!$D$2:$D$9149,$D679),"")</f>
        <v/>
      </c>
      <c r="AB679" s="22" t="str">
        <f>IF(ISNUMBER(AVERAGEIFS(Observed!AB$2:AB$9149,Observed!$A$2:$A$9149,$A679,Observed!$D$2:$D$9149,$D679)),AVERAGEIFS(Observed!AB$2:AB$9149,Observed!$A$2:$A$9149,$A679,Observed!$D$2:$D$9149,$D679),"")</f>
        <v/>
      </c>
      <c r="AC679" s="22" t="str">
        <f>IF(ISNUMBER(AVERAGEIFS(Observed!AC$2:AC$9149,Observed!$A$2:$A$9149,$A679,Observed!$D$2:$D$9149,$D679)),AVERAGEIFS(Observed!AC$2:AC$9149,Observed!$A$2:$A$9149,$A679,Observed!$D$2:$D$9149,$D679),"")</f>
        <v/>
      </c>
      <c r="AD679" s="22" t="str">
        <f>IF(ISNUMBER(AVERAGEIFS(Observed!AD$2:AD$9149,Observed!$A$2:$A$9149,$A679,Observed!$D$2:$D$9149,$D679)),AVERAGEIFS(Observed!AD$2:AD$9149,Observed!$A$2:$A$9149,$A679,Observed!$D$2:$D$9149,$D679),"")</f>
        <v/>
      </c>
      <c r="AE679" s="22" t="str">
        <f>IF(ISNUMBER(AVERAGEIFS(Observed!AE$2:AE$9149,Observed!$A$2:$A$9149,$A679,Observed!$D$2:$D$9149,$D679)),AVERAGEIFS(Observed!AE$2:AE$9149,Observed!$A$2:$A$9149,$A679,Observed!$D$2:$D$9149,$D679),"")</f>
        <v/>
      </c>
      <c r="AF679" s="22" t="str">
        <f>IF(ISNUMBER(AVERAGEIFS(Observed!AF$2:AF$9149,Observed!$A$2:$A$9149,$A679,Observed!$D$2:$D$9149,$D679)),AVERAGEIFS(Observed!AF$2:AF$9149,Observed!$A$2:$A$9149,$A679,Observed!$D$2:$D$9149,$D679),"")</f>
        <v/>
      </c>
      <c r="AG679" s="22" t="str">
        <f>IF(ISNUMBER(AVERAGEIFS(Observed!AG$2:AG$9149,Observed!$A$2:$A$9149,$A679,Observed!$D$2:$D$9149,$D679)),AVERAGEIFS(Observed!AG$2:AG$9149,Observed!$A$2:$A$9149,$A679,Observed!$D$2:$D$9149,$D679),"")</f>
        <v/>
      </c>
      <c r="AH679" s="22" t="str">
        <f>IF(ISNUMBER(AVERAGEIFS(Observed!AH$2:AH$9149,Observed!$A$2:$A$9149,$A679,Observed!$D$2:$D$9149,$D679)),AVERAGEIFS(Observed!AH$2:AH$9149,Observed!$A$2:$A$9149,$A679,Observed!$D$2:$D$9149,$D679),"")</f>
        <v/>
      </c>
      <c r="AI679" s="22" t="str">
        <f>IF(ISNUMBER(AVERAGEIFS(Observed!AI$2:AI$9149,Observed!$A$2:$A$9149,$A679,Observed!$D$2:$D$9149,$D679)),AVERAGEIFS(Observed!AI$2:AI$9149,Observed!$A$2:$A$9149,$A679,Observed!$D$2:$D$9149,$D679),"")</f>
        <v/>
      </c>
      <c r="AJ679" s="22" t="str">
        <f>IF(ISNUMBER(AVERAGEIFS(Observed!AJ$2:AJ$9149,Observed!$A$2:$A$9149,$A679,Observed!$D$2:$D$9149,$D679)),AVERAGEIFS(Observed!AJ$2:AJ$9149,Observed!$A$2:$A$9149,$A679,Observed!$D$2:$D$9149,$D679),"")</f>
        <v/>
      </c>
      <c r="AK679" s="22" t="str">
        <f>IF(ISNUMBER(AVERAGEIFS(Observed!AK$2:AK$9149,Observed!$A$2:$A$9149,$A679,Observed!$D$2:$D$9149,$D679)),AVERAGEIFS(Observed!AK$2:AK$9149,Observed!$A$2:$A$9149,$A679,Observed!$D$2:$D$9149,$D679),"")</f>
        <v/>
      </c>
      <c r="AL679" s="23" t="str">
        <f>IF(ISNUMBER(AVERAGEIFS(Observed!AL$2:AL$9149,Observed!$A$2:$A$9149,$A679,Observed!$D$2:$D$9149,$D679)),AVERAGEIFS(Observed!AL$2:AL$9149,Observed!$A$2:$A$9149,$A679,Observed!$D$2:$D$9149,$D679),"")</f>
        <v/>
      </c>
      <c r="AM679" s="23" t="str">
        <f>IF(ISNUMBER(AVERAGEIFS(Observed!AM$2:AM$9149,Observed!$A$2:$A$9149,$A679,Observed!$D$2:$D$9149,$D679)),AVERAGEIFS(Observed!AM$2:AM$9149,Observed!$A$2:$A$9149,$A679,Observed!$D$2:$D$9149,$D679),"")</f>
        <v/>
      </c>
      <c r="AN679" s="22" t="str">
        <f>IF(ISNUMBER(AVERAGEIFS(Observed!AN$2:AN$9149,Observed!$A$2:$A$9149,$A679,Observed!$D$2:$D$9149,$D679)),AVERAGEIFS(Observed!AN$2:AN$9149,Observed!$A$2:$A$9149,$A679,Observed!$D$2:$D$9149,$D679),"")</f>
        <v/>
      </c>
      <c r="AO679" s="22" t="str">
        <f>IF(ISNUMBER(AVERAGEIFS(Observed!AO$2:AO$9149,Observed!$A$2:$A$9149,$A679,Observed!$D$2:$D$9149,$D679)),AVERAGEIFS(Observed!AO$2:AO$9149,Observed!$A$2:$A$9149,$A679,Observed!$D$2:$D$9149,$D679),"")</f>
        <v/>
      </c>
      <c r="AP679" s="21" t="str">
        <f>IF(ISNUMBER(AVERAGEIFS(Observed!AP$2:AP$9149,Observed!$A$2:$A$9149,$A679,Observed!$D$2:$D$9149,$D679)),AVERAGEIFS(Observed!AP$2:AP$9149,Observed!$A$2:$A$9149,$A679,Observed!$D$2:$D$9149,$D679),"")</f>
        <v/>
      </c>
      <c r="AQ679" s="22">
        <f>IF(ISNUMBER(AVERAGEIFS(Observed!AQ$2:AQ$9149,Observed!$A$2:$A$9149,$A679,Observed!$D$2:$D$9149,$D679)),AVERAGEIFS(Observed!AQ$2:AQ$9149,Observed!$A$2:$A$9149,$A679,Observed!$D$2:$D$9149,$D679),"")</f>
        <v>194</v>
      </c>
      <c r="AR679" s="22" t="str">
        <f>IF(ISNUMBER(AVERAGEIFS(Observed!AR$2:AR$9149,Observed!$A$2:$A$9149,$A679,Observed!$D$2:$D$9149,$D679)),AVERAGEIFS(Observed!AR$2:AR$9149,Observed!$A$2:$A$9149,$A679,Observed!$D$2:$D$9149,$D679),"")</f>
        <v/>
      </c>
      <c r="AS679" s="22" t="str">
        <f>IF(ISNUMBER(AVERAGEIFS(Observed!AS$2:AS$9149,Observed!$A$2:$A$9149,$A679,Observed!$D$2:$D$9149,$D679)),AVERAGEIFS(Observed!AS$2:AS$9149,Observed!$A$2:$A$9149,$A679,Observed!$D$2:$D$9149,$D679),"")</f>
        <v/>
      </c>
      <c r="AT679" s="22" t="str">
        <f>IF(ISNUMBER(AVERAGEIFS(Observed!AT$2:AT$9149,Observed!$A$2:$A$9149,$A679,Observed!$D$2:$D$9149,$D679)),AVERAGEIFS(Observed!AT$2:AT$9149,Observed!$A$2:$A$9149,$A679,Observed!$D$2:$D$9149,$D679),"")</f>
        <v/>
      </c>
      <c r="AU679" s="22" t="str">
        <f>IF(ISNUMBER(AVERAGEIFS(Observed!AU$2:AU$9149,Observed!$A$2:$A$9149,$A679,Observed!$D$2:$D$9149,$D679)),AVERAGEIFS(Observed!AU$2:AU$9149,Observed!$A$2:$A$9149,$A679,Observed!$D$2:$D$9149,$D679),"")</f>
        <v/>
      </c>
      <c r="AV679" s="2">
        <f>COUNTIFS(Observed!$A$2:$A$9149,$A679,Observed!$D$2:$D$9149,$D679)</f>
        <v>1</v>
      </c>
      <c r="AW679" s="2">
        <f t="shared" si="10"/>
        <v>1</v>
      </c>
    </row>
    <row r="680" spans="1:49" x14ac:dyDescent="0.25">
      <c r="A680" t="s">
        <v>91</v>
      </c>
      <c r="B680" t="s">
        <v>116</v>
      </c>
      <c r="C680" t="s">
        <v>30</v>
      </c>
      <c r="D680" s="3">
        <v>40560</v>
      </c>
      <c r="E680">
        <v>1</v>
      </c>
      <c r="G680" t="s">
        <v>105</v>
      </c>
      <c r="K680" s="24" t="s">
        <v>115</v>
      </c>
      <c r="N680" s="2"/>
      <c r="O680" s="21" t="str">
        <f>IF(ISNUMBER(AVERAGEIFS(Observed!O$2:O$9149,Observed!$A$2:$A$9149,$A680,Observed!$D$2:$D$9149,$D680)),AVERAGEIFS(Observed!O$2:O$9149,Observed!$A$2:$A$9149,$A680,Observed!$D$2:$D$9149,$D680),"")</f>
        <v/>
      </c>
      <c r="P680" s="22" t="str">
        <f>IF(ISNUMBER(AVERAGEIFS(Observed!P$2:P$9149,Observed!$A$2:$A$9149,$A680,Observed!$D$2:$D$9149,$D680)),AVERAGEIFS(Observed!P$2:P$9149,Observed!$A$2:$A$9149,$A680,Observed!$D$2:$D$9149,$D680),"")</f>
        <v/>
      </c>
      <c r="Q680" s="22" t="str">
        <f>IF(ISNUMBER(AVERAGEIFS(Observed!Q$2:Q$9149,Observed!$A$2:$A$9149,$A680,Observed!$D$2:$D$9149,$D680)),AVERAGEIFS(Observed!Q$2:Q$9149,Observed!$A$2:$A$9149,$A680,Observed!$D$2:$D$9149,$D680),"")</f>
        <v/>
      </c>
      <c r="R680" s="22" t="str">
        <f>IF(ISNUMBER(AVERAGEIFS(Observed!R$2:R$9149,Observed!$A$2:$A$9149,$A680,Observed!$D$2:$D$9149,$D680)),AVERAGEIFS(Observed!R$2:R$9149,Observed!$A$2:$A$9149,$A680,Observed!$D$2:$D$9149,$D680),"")</f>
        <v/>
      </c>
      <c r="S680" s="22" t="str">
        <f>IF(ISNUMBER(AVERAGEIFS(Observed!S$2:S$9149,Observed!$A$2:$A$9149,$A680,Observed!$D$2:$D$9149,$D680)),AVERAGEIFS(Observed!S$2:S$9149,Observed!$A$2:$A$9149,$A680,Observed!$D$2:$D$9149,$D680),"")</f>
        <v/>
      </c>
      <c r="T680" s="23" t="str">
        <f>IF(ISNUMBER(AVERAGEIFS(Observed!T$2:T$9149,Observed!$A$2:$A$9149,$A680,Observed!$D$2:$D$9149,$D680)),AVERAGEIFS(Observed!T$2:T$9149,Observed!$A$2:$A$9149,$A680,Observed!$D$2:$D$9149,$D680),"")</f>
        <v/>
      </c>
      <c r="U680" s="23" t="str">
        <f>IF(ISNUMBER(AVERAGEIFS(Observed!U$2:U$9149,Observed!$A$2:$A$9149,$A680,Observed!$D$2:$D$9149,$D680)),AVERAGEIFS(Observed!U$2:U$9149,Observed!$A$2:$A$9149,$A680,Observed!$D$2:$D$9149,$D680),"")</f>
        <v/>
      </c>
      <c r="V680" s="23" t="str">
        <f>IF(ISNUMBER(AVERAGEIFS(Observed!V$2:V$9149,Observed!$A$2:$A$9149,$A680,Observed!$D$2:$D$9149,$D680)),AVERAGEIFS(Observed!V$2:V$9149,Observed!$A$2:$A$9149,$A680,Observed!$D$2:$D$9149,$D680),"")</f>
        <v/>
      </c>
      <c r="W680" s="21" t="str">
        <f>IF(ISNUMBER(AVERAGEIFS(Observed!W$2:W$9149,Observed!$A$2:$A$9149,$A680,Observed!$D$2:$D$9149,$D680)),AVERAGEIFS(Observed!W$2:W$9149,Observed!$A$2:$A$9149,$A680,Observed!$D$2:$D$9149,$D680),"")</f>
        <v/>
      </c>
      <c r="X680" s="35" t="str">
        <f>IF(ISNUMBER(AVERAGEIFS(Observed!X$2:X$9149,Observed!$A$2:$A$9149,$A680,Observed!$D$2:$D$9149,$D680)),AVERAGEIFS(Observed!X$2:X$9149,Observed!$A$2:$A$9149,$A680,Observed!$D$2:$D$9149,$D680),"")</f>
        <v/>
      </c>
      <c r="Y680" s="35" t="str">
        <f>IF(ISNUMBER(AVERAGEIFS(Observed!Y$2:Y$9149,Observed!$A$2:$A$9149,$A680,Observed!$D$2:$D$9149,$D680)),AVERAGEIFS(Observed!Y$2:Y$9149,Observed!$A$2:$A$9149,$A680,Observed!$D$2:$D$9149,$D680),"")</f>
        <v/>
      </c>
      <c r="Z680" s="22" t="str">
        <f>IF(ISNUMBER(AVERAGEIFS(Observed!Z$2:Z$9149,Observed!$A$2:$A$9149,$A680,Observed!$D$2:$D$9149,$D680)),AVERAGEIFS(Observed!Z$2:Z$9149,Observed!$A$2:$A$9149,$A680,Observed!$D$2:$D$9149,$D680),"")</f>
        <v/>
      </c>
      <c r="AA680" s="22" t="str">
        <f>IF(ISNUMBER(AVERAGEIFS(Observed!AA$2:AA$9149,Observed!$A$2:$A$9149,$A680,Observed!$D$2:$D$9149,$D680)),AVERAGEIFS(Observed!AA$2:AA$9149,Observed!$A$2:$A$9149,$A680,Observed!$D$2:$D$9149,$D680),"")</f>
        <v/>
      </c>
      <c r="AB680" s="22" t="str">
        <f>IF(ISNUMBER(AVERAGEIFS(Observed!AB$2:AB$9149,Observed!$A$2:$A$9149,$A680,Observed!$D$2:$D$9149,$D680)),AVERAGEIFS(Observed!AB$2:AB$9149,Observed!$A$2:$A$9149,$A680,Observed!$D$2:$D$9149,$D680),"")</f>
        <v/>
      </c>
      <c r="AC680" s="22" t="str">
        <f>IF(ISNUMBER(AVERAGEIFS(Observed!AC$2:AC$9149,Observed!$A$2:$A$9149,$A680,Observed!$D$2:$D$9149,$D680)),AVERAGEIFS(Observed!AC$2:AC$9149,Observed!$A$2:$A$9149,$A680,Observed!$D$2:$D$9149,$D680),"")</f>
        <v/>
      </c>
      <c r="AD680" s="22" t="str">
        <f>IF(ISNUMBER(AVERAGEIFS(Observed!AD$2:AD$9149,Observed!$A$2:$A$9149,$A680,Observed!$D$2:$D$9149,$D680)),AVERAGEIFS(Observed!AD$2:AD$9149,Observed!$A$2:$A$9149,$A680,Observed!$D$2:$D$9149,$D680),"")</f>
        <v/>
      </c>
      <c r="AE680" s="22" t="str">
        <f>IF(ISNUMBER(AVERAGEIFS(Observed!AE$2:AE$9149,Observed!$A$2:$A$9149,$A680,Observed!$D$2:$D$9149,$D680)),AVERAGEIFS(Observed!AE$2:AE$9149,Observed!$A$2:$A$9149,$A680,Observed!$D$2:$D$9149,$D680),"")</f>
        <v/>
      </c>
      <c r="AF680" s="22" t="str">
        <f>IF(ISNUMBER(AVERAGEIFS(Observed!AF$2:AF$9149,Observed!$A$2:$A$9149,$A680,Observed!$D$2:$D$9149,$D680)),AVERAGEIFS(Observed!AF$2:AF$9149,Observed!$A$2:$A$9149,$A680,Observed!$D$2:$D$9149,$D680),"")</f>
        <v/>
      </c>
      <c r="AG680" s="22" t="str">
        <f>IF(ISNUMBER(AVERAGEIFS(Observed!AG$2:AG$9149,Observed!$A$2:$A$9149,$A680,Observed!$D$2:$D$9149,$D680)),AVERAGEIFS(Observed!AG$2:AG$9149,Observed!$A$2:$A$9149,$A680,Observed!$D$2:$D$9149,$D680),"")</f>
        <v/>
      </c>
      <c r="AH680" s="22" t="str">
        <f>IF(ISNUMBER(AVERAGEIFS(Observed!AH$2:AH$9149,Observed!$A$2:$A$9149,$A680,Observed!$D$2:$D$9149,$D680)),AVERAGEIFS(Observed!AH$2:AH$9149,Observed!$A$2:$A$9149,$A680,Observed!$D$2:$D$9149,$D680),"")</f>
        <v/>
      </c>
      <c r="AI680" s="22" t="str">
        <f>IF(ISNUMBER(AVERAGEIFS(Observed!AI$2:AI$9149,Observed!$A$2:$A$9149,$A680,Observed!$D$2:$D$9149,$D680)),AVERAGEIFS(Observed!AI$2:AI$9149,Observed!$A$2:$A$9149,$A680,Observed!$D$2:$D$9149,$D680),"")</f>
        <v/>
      </c>
      <c r="AJ680" s="22" t="str">
        <f>IF(ISNUMBER(AVERAGEIFS(Observed!AJ$2:AJ$9149,Observed!$A$2:$A$9149,$A680,Observed!$D$2:$D$9149,$D680)),AVERAGEIFS(Observed!AJ$2:AJ$9149,Observed!$A$2:$A$9149,$A680,Observed!$D$2:$D$9149,$D680),"")</f>
        <v/>
      </c>
      <c r="AK680" s="22" t="str">
        <f>IF(ISNUMBER(AVERAGEIFS(Observed!AK$2:AK$9149,Observed!$A$2:$A$9149,$A680,Observed!$D$2:$D$9149,$D680)),AVERAGEIFS(Observed!AK$2:AK$9149,Observed!$A$2:$A$9149,$A680,Observed!$D$2:$D$9149,$D680),"")</f>
        <v/>
      </c>
      <c r="AL680" s="23" t="str">
        <f>IF(ISNUMBER(AVERAGEIFS(Observed!AL$2:AL$9149,Observed!$A$2:$A$9149,$A680,Observed!$D$2:$D$9149,$D680)),AVERAGEIFS(Observed!AL$2:AL$9149,Observed!$A$2:$A$9149,$A680,Observed!$D$2:$D$9149,$D680),"")</f>
        <v/>
      </c>
      <c r="AM680" s="23" t="str">
        <f>IF(ISNUMBER(AVERAGEIFS(Observed!AM$2:AM$9149,Observed!$A$2:$A$9149,$A680,Observed!$D$2:$D$9149,$D680)),AVERAGEIFS(Observed!AM$2:AM$9149,Observed!$A$2:$A$9149,$A680,Observed!$D$2:$D$9149,$D680),"")</f>
        <v/>
      </c>
      <c r="AN680" s="22" t="str">
        <f>IF(ISNUMBER(AVERAGEIFS(Observed!AN$2:AN$9149,Observed!$A$2:$A$9149,$A680,Observed!$D$2:$D$9149,$D680)),AVERAGEIFS(Observed!AN$2:AN$9149,Observed!$A$2:$A$9149,$A680,Observed!$D$2:$D$9149,$D680),"")</f>
        <v/>
      </c>
      <c r="AO680" s="22" t="str">
        <f>IF(ISNUMBER(AVERAGEIFS(Observed!AO$2:AO$9149,Observed!$A$2:$A$9149,$A680,Observed!$D$2:$D$9149,$D680)),AVERAGEIFS(Observed!AO$2:AO$9149,Observed!$A$2:$A$9149,$A680,Observed!$D$2:$D$9149,$D680),"")</f>
        <v/>
      </c>
      <c r="AP680" s="21" t="str">
        <f>IF(ISNUMBER(AVERAGEIFS(Observed!AP$2:AP$9149,Observed!$A$2:$A$9149,$A680,Observed!$D$2:$D$9149,$D680)),AVERAGEIFS(Observed!AP$2:AP$9149,Observed!$A$2:$A$9149,$A680,Observed!$D$2:$D$9149,$D680),"")</f>
        <v/>
      </c>
      <c r="AQ680" s="22">
        <f>IF(ISNUMBER(AVERAGEIFS(Observed!AQ$2:AQ$9149,Observed!$A$2:$A$9149,$A680,Observed!$D$2:$D$9149,$D680)),AVERAGEIFS(Observed!AQ$2:AQ$9149,Observed!$A$2:$A$9149,$A680,Observed!$D$2:$D$9149,$D680),"")</f>
        <v>277</v>
      </c>
      <c r="AR680" s="22" t="str">
        <f>IF(ISNUMBER(AVERAGEIFS(Observed!AR$2:AR$9149,Observed!$A$2:$A$9149,$A680,Observed!$D$2:$D$9149,$D680)),AVERAGEIFS(Observed!AR$2:AR$9149,Observed!$A$2:$A$9149,$A680,Observed!$D$2:$D$9149,$D680),"")</f>
        <v/>
      </c>
      <c r="AS680" s="22" t="str">
        <f>IF(ISNUMBER(AVERAGEIFS(Observed!AS$2:AS$9149,Observed!$A$2:$A$9149,$A680,Observed!$D$2:$D$9149,$D680)),AVERAGEIFS(Observed!AS$2:AS$9149,Observed!$A$2:$A$9149,$A680,Observed!$D$2:$D$9149,$D680),"")</f>
        <v/>
      </c>
      <c r="AT680" s="22" t="str">
        <f>IF(ISNUMBER(AVERAGEIFS(Observed!AT$2:AT$9149,Observed!$A$2:$A$9149,$A680,Observed!$D$2:$D$9149,$D680)),AVERAGEIFS(Observed!AT$2:AT$9149,Observed!$A$2:$A$9149,$A680,Observed!$D$2:$D$9149,$D680),"")</f>
        <v/>
      </c>
      <c r="AU680" s="22" t="str">
        <f>IF(ISNUMBER(AVERAGEIFS(Observed!AU$2:AU$9149,Observed!$A$2:$A$9149,$A680,Observed!$D$2:$D$9149,$D680)),AVERAGEIFS(Observed!AU$2:AU$9149,Observed!$A$2:$A$9149,$A680,Observed!$D$2:$D$9149,$D680),"")</f>
        <v/>
      </c>
      <c r="AV680" s="2">
        <f>COUNTIFS(Observed!$A$2:$A$9149,$A680,Observed!$D$2:$D$9149,$D680)</f>
        <v>1</v>
      </c>
      <c r="AW680" s="2">
        <f t="shared" si="10"/>
        <v>1</v>
      </c>
    </row>
    <row r="681" spans="1:49" x14ac:dyDescent="0.25">
      <c r="A681" t="s">
        <v>91</v>
      </c>
      <c r="B681" t="s">
        <v>116</v>
      </c>
      <c r="C681" t="s">
        <v>30</v>
      </c>
      <c r="D681" s="3">
        <v>40567</v>
      </c>
      <c r="E681">
        <v>1</v>
      </c>
      <c r="G681" t="s">
        <v>105</v>
      </c>
      <c r="K681" s="24" t="s">
        <v>115</v>
      </c>
      <c r="N681" s="2"/>
      <c r="O681" s="21" t="str">
        <f>IF(ISNUMBER(AVERAGEIFS(Observed!O$2:O$9149,Observed!$A$2:$A$9149,$A681,Observed!$D$2:$D$9149,$D681)),AVERAGEIFS(Observed!O$2:O$9149,Observed!$A$2:$A$9149,$A681,Observed!$D$2:$D$9149,$D681),"")</f>
        <v/>
      </c>
      <c r="P681" s="22" t="str">
        <f>IF(ISNUMBER(AVERAGEIFS(Observed!P$2:P$9149,Observed!$A$2:$A$9149,$A681,Observed!$D$2:$D$9149,$D681)),AVERAGEIFS(Observed!P$2:P$9149,Observed!$A$2:$A$9149,$A681,Observed!$D$2:$D$9149,$D681),"")</f>
        <v/>
      </c>
      <c r="Q681" s="22" t="str">
        <f>IF(ISNUMBER(AVERAGEIFS(Observed!Q$2:Q$9149,Observed!$A$2:$A$9149,$A681,Observed!$D$2:$D$9149,$D681)),AVERAGEIFS(Observed!Q$2:Q$9149,Observed!$A$2:$A$9149,$A681,Observed!$D$2:$D$9149,$D681),"")</f>
        <v/>
      </c>
      <c r="R681" s="22" t="str">
        <f>IF(ISNUMBER(AVERAGEIFS(Observed!R$2:R$9149,Observed!$A$2:$A$9149,$A681,Observed!$D$2:$D$9149,$D681)),AVERAGEIFS(Observed!R$2:R$9149,Observed!$A$2:$A$9149,$A681,Observed!$D$2:$D$9149,$D681),"")</f>
        <v/>
      </c>
      <c r="S681" s="22" t="str">
        <f>IF(ISNUMBER(AVERAGEIFS(Observed!S$2:S$9149,Observed!$A$2:$A$9149,$A681,Observed!$D$2:$D$9149,$D681)),AVERAGEIFS(Observed!S$2:S$9149,Observed!$A$2:$A$9149,$A681,Observed!$D$2:$D$9149,$D681),"")</f>
        <v/>
      </c>
      <c r="T681" s="23" t="str">
        <f>IF(ISNUMBER(AVERAGEIFS(Observed!T$2:T$9149,Observed!$A$2:$A$9149,$A681,Observed!$D$2:$D$9149,$D681)),AVERAGEIFS(Observed!T$2:T$9149,Observed!$A$2:$A$9149,$A681,Observed!$D$2:$D$9149,$D681),"")</f>
        <v/>
      </c>
      <c r="U681" s="23" t="str">
        <f>IF(ISNUMBER(AVERAGEIFS(Observed!U$2:U$9149,Observed!$A$2:$A$9149,$A681,Observed!$D$2:$D$9149,$D681)),AVERAGEIFS(Observed!U$2:U$9149,Observed!$A$2:$A$9149,$A681,Observed!$D$2:$D$9149,$D681),"")</f>
        <v/>
      </c>
      <c r="V681" s="23" t="str">
        <f>IF(ISNUMBER(AVERAGEIFS(Observed!V$2:V$9149,Observed!$A$2:$A$9149,$A681,Observed!$D$2:$D$9149,$D681)),AVERAGEIFS(Observed!V$2:V$9149,Observed!$A$2:$A$9149,$A681,Observed!$D$2:$D$9149,$D681),"")</f>
        <v/>
      </c>
      <c r="W681" s="21" t="str">
        <f>IF(ISNUMBER(AVERAGEIFS(Observed!W$2:W$9149,Observed!$A$2:$A$9149,$A681,Observed!$D$2:$D$9149,$D681)),AVERAGEIFS(Observed!W$2:W$9149,Observed!$A$2:$A$9149,$A681,Observed!$D$2:$D$9149,$D681),"")</f>
        <v/>
      </c>
      <c r="X681" s="35" t="str">
        <f>IF(ISNUMBER(AVERAGEIFS(Observed!X$2:X$9149,Observed!$A$2:$A$9149,$A681,Observed!$D$2:$D$9149,$D681)),AVERAGEIFS(Observed!X$2:X$9149,Observed!$A$2:$A$9149,$A681,Observed!$D$2:$D$9149,$D681),"")</f>
        <v/>
      </c>
      <c r="Y681" s="35" t="str">
        <f>IF(ISNUMBER(AVERAGEIFS(Observed!Y$2:Y$9149,Observed!$A$2:$A$9149,$A681,Observed!$D$2:$D$9149,$D681)),AVERAGEIFS(Observed!Y$2:Y$9149,Observed!$A$2:$A$9149,$A681,Observed!$D$2:$D$9149,$D681),"")</f>
        <v/>
      </c>
      <c r="Z681" s="22" t="str">
        <f>IF(ISNUMBER(AVERAGEIFS(Observed!Z$2:Z$9149,Observed!$A$2:$A$9149,$A681,Observed!$D$2:$D$9149,$D681)),AVERAGEIFS(Observed!Z$2:Z$9149,Observed!$A$2:$A$9149,$A681,Observed!$D$2:$D$9149,$D681),"")</f>
        <v/>
      </c>
      <c r="AA681" s="22" t="str">
        <f>IF(ISNUMBER(AVERAGEIFS(Observed!AA$2:AA$9149,Observed!$A$2:$A$9149,$A681,Observed!$D$2:$D$9149,$D681)),AVERAGEIFS(Observed!AA$2:AA$9149,Observed!$A$2:$A$9149,$A681,Observed!$D$2:$D$9149,$D681),"")</f>
        <v/>
      </c>
      <c r="AB681" s="22" t="str">
        <f>IF(ISNUMBER(AVERAGEIFS(Observed!AB$2:AB$9149,Observed!$A$2:$A$9149,$A681,Observed!$D$2:$D$9149,$D681)),AVERAGEIFS(Observed!AB$2:AB$9149,Observed!$A$2:$A$9149,$A681,Observed!$D$2:$D$9149,$D681),"")</f>
        <v/>
      </c>
      <c r="AC681" s="22" t="str">
        <f>IF(ISNUMBER(AVERAGEIFS(Observed!AC$2:AC$9149,Observed!$A$2:$A$9149,$A681,Observed!$D$2:$D$9149,$D681)),AVERAGEIFS(Observed!AC$2:AC$9149,Observed!$A$2:$A$9149,$A681,Observed!$D$2:$D$9149,$D681),"")</f>
        <v/>
      </c>
      <c r="AD681" s="22" t="str">
        <f>IF(ISNUMBER(AVERAGEIFS(Observed!AD$2:AD$9149,Observed!$A$2:$A$9149,$A681,Observed!$D$2:$D$9149,$D681)),AVERAGEIFS(Observed!AD$2:AD$9149,Observed!$A$2:$A$9149,$A681,Observed!$D$2:$D$9149,$D681),"")</f>
        <v/>
      </c>
      <c r="AE681" s="22" t="str">
        <f>IF(ISNUMBER(AVERAGEIFS(Observed!AE$2:AE$9149,Observed!$A$2:$A$9149,$A681,Observed!$D$2:$D$9149,$D681)),AVERAGEIFS(Observed!AE$2:AE$9149,Observed!$A$2:$A$9149,$A681,Observed!$D$2:$D$9149,$D681),"")</f>
        <v/>
      </c>
      <c r="AF681" s="22" t="str">
        <f>IF(ISNUMBER(AVERAGEIFS(Observed!AF$2:AF$9149,Observed!$A$2:$A$9149,$A681,Observed!$D$2:$D$9149,$D681)),AVERAGEIFS(Observed!AF$2:AF$9149,Observed!$A$2:$A$9149,$A681,Observed!$D$2:$D$9149,$D681),"")</f>
        <v/>
      </c>
      <c r="AG681" s="22" t="str">
        <f>IF(ISNUMBER(AVERAGEIFS(Observed!AG$2:AG$9149,Observed!$A$2:$A$9149,$A681,Observed!$D$2:$D$9149,$D681)),AVERAGEIFS(Observed!AG$2:AG$9149,Observed!$A$2:$A$9149,$A681,Observed!$D$2:$D$9149,$D681),"")</f>
        <v/>
      </c>
      <c r="AH681" s="22" t="str">
        <f>IF(ISNUMBER(AVERAGEIFS(Observed!AH$2:AH$9149,Observed!$A$2:$A$9149,$A681,Observed!$D$2:$D$9149,$D681)),AVERAGEIFS(Observed!AH$2:AH$9149,Observed!$A$2:$A$9149,$A681,Observed!$D$2:$D$9149,$D681),"")</f>
        <v/>
      </c>
      <c r="AI681" s="22" t="str">
        <f>IF(ISNUMBER(AVERAGEIFS(Observed!AI$2:AI$9149,Observed!$A$2:$A$9149,$A681,Observed!$D$2:$D$9149,$D681)),AVERAGEIFS(Observed!AI$2:AI$9149,Observed!$A$2:$A$9149,$A681,Observed!$D$2:$D$9149,$D681),"")</f>
        <v/>
      </c>
      <c r="AJ681" s="22" t="str">
        <f>IF(ISNUMBER(AVERAGEIFS(Observed!AJ$2:AJ$9149,Observed!$A$2:$A$9149,$A681,Observed!$D$2:$D$9149,$D681)),AVERAGEIFS(Observed!AJ$2:AJ$9149,Observed!$A$2:$A$9149,$A681,Observed!$D$2:$D$9149,$D681),"")</f>
        <v/>
      </c>
      <c r="AK681" s="22" t="str">
        <f>IF(ISNUMBER(AVERAGEIFS(Observed!AK$2:AK$9149,Observed!$A$2:$A$9149,$A681,Observed!$D$2:$D$9149,$D681)),AVERAGEIFS(Observed!AK$2:AK$9149,Observed!$A$2:$A$9149,$A681,Observed!$D$2:$D$9149,$D681),"")</f>
        <v/>
      </c>
      <c r="AL681" s="23" t="str">
        <f>IF(ISNUMBER(AVERAGEIFS(Observed!AL$2:AL$9149,Observed!$A$2:$A$9149,$A681,Observed!$D$2:$D$9149,$D681)),AVERAGEIFS(Observed!AL$2:AL$9149,Observed!$A$2:$A$9149,$A681,Observed!$D$2:$D$9149,$D681),"")</f>
        <v/>
      </c>
      <c r="AM681" s="23" t="str">
        <f>IF(ISNUMBER(AVERAGEIFS(Observed!AM$2:AM$9149,Observed!$A$2:$A$9149,$A681,Observed!$D$2:$D$9149,$D681)),AVERAGEIFS(Observed!AM$2:AM$9149,Observed!$A$2:$A$9149,$A681,Observed!$D$2:$D$9149,$D681),"")</f>
        <v/>
      </c>
      <c r="AN681" s="22" t="str">
        <f>IF(ISNUMBER(AVERAGEIFS(Observed!AN$2:AN$9149,Observed!$A$2:$A$9149,$A681,Observed!$D$2:$D$9149,$D681)),AVERAGEIFS(Observed!AN$2:AN$9149,Observed!$A$2:$A$9149,$A681,Observed!$D$2:$D$9149,$D681),"")</f>
        <v/>
      </c>
      <c r="AO681" s="22" t="str">
        <f>IF(ISNUMBER(AVERAGEIFS(Observed!AO$2:AO$9149,Observed!$A$2:$A$9149,$A681,Observed!$D$2:$D$9149,$D681)),AVERAGEIFS(Observed!AO$2:AO$9149,Observed!$A$2:$A$9149,$A681,Observed!$D$2:$D$9149,$D681),"")</f>
        <v/>
      </c>
      <c r="AP681" s="21" t="str">
        <f>IF(ISNUMBER(AVERAGEIFS(Observed!AP$2:AP$9149,Observed!$A$2:$A$9149,$A681,Observed!$D$2:$D$9149,$D681)),AVERAGEIFS(Observed!AP$2:AP$9149,Observed!$A$2:$A$9149,$A681,Observed!$D$2:$D$9149,$D681),"")</f>
        <v/>
      </c>
      <c r="AQ681" s="22">
        <f>IF(ISNUMBER(AVERAGEIFS(Observed!AQ$2:AQ$9149,Observed!$A$2:$A$9149,$A681,Observed!$D$2:$D$9149,$D681)),AVERAGEIFS(Observed!AQ$2:AQ$9149,Observed!$A$2:$A$9149,$A681,Observed!$D$2:$D$9149,$D681),"")</f>
        <v>98.4</v>
      </c>
      <c r="AR681" s="22" t="str">
        <f>IF(ISNUMBER(AVERAGEIFS(Observed!AR$2:AR$9149,Observed!$A$2:$A$9149,$A681,Observed!$D$2:$D$9149,$D681)),AVERAGEIFS(Observed!AR$2:AR$9149,Observed!$A$2:$A$9149,$A681,Observed!$D$2:$D$9149,$D681),"")</f>
        <v/>
      </c>
      <c r="AS681" s="22" t="str">
        <f>IF(ISNUMBER(AVERAGEIFS(Observed!AS$2:AS$9149,Observed!$A$2:$A$9149,$A681,Observed!$D$2:$D$9149,$D681)),AVERAGEIFS(Observed!AS$2:AS$9149,Observed!$A$2:$A$9149,$A681,Observed!$D$2:$D$9149,$D681),"")</f>
        <v/>
      </c>
      <c r="AT681" s="22" t="str">
        <f>IF(ISNUMBER(AVERAGEIFS(Observed!AT$2:AT$9149,Observed!$A$2:$A$9149,$A681,Observed!$D$2:$D$9149,$D681)),AVERAGEIFS(Observed!AT$2:AT$9149,Observed!$A$2:$A$9149,$A681,Observed!$D$2:$D$9149,$D681),"")</f>
        <v/>
      </c>
      <c r="AU681" s="22" t="str">
        <f>IF(ISNUMBER(AVERAGEIFS(Observed!AU$2:AU$9149,Observed!$A$2:$A$9149,$A681,Observed!$D$2:$D$9149,$D681)),AVERAGEIFS(Observed!AU$2:AU$9149,Observed!$A$2:$A$9149,$A681,Observed!$D$2:$D$9149,$D681),"")</f>
        <v/>
      </c>
      <c r="AV681" s="2">
        <f>COUNTIFS(Observed!$A$2:$A$9149,$A681,Observed!$D$2:$D$9149,$D681)</f>
        <v>5</v>
      </c>
      <c r="AW681" s="2">
        <f t="shared" si="10"/>
        <v>1</v>
      </c>
    </row>
    <row r="682" spans="1:49" x14ac:dyDescent="0.25">
      <c r="A682" t="s">
        <v>91</v>
      </c>
      <c r="B682" t="s">
        <v>116</v>
      </c>
      <c r="C682" t="s">
        <v>30</v>
      </c>
      <c r="D682" s="3">
        <v>40575</v>
      </c>
      <c r="E682">
        <v>1</v>
      </c>
      <c r="G682" t="s">
        <v>105</v>
      </c>
      <c r="K682" s="24" t="s">
        <v>115</v>
      </c>
      <c r="N682" s="2"/>
      <c r="O682" s="21" t="str">
        <f>IF(ISNUMBER(AVERAGEIFS(Observed!O$2:O$9149,Observed!$A$2:$A$9149,$A682,Observed!$D$2:$D$9149,$D682)),AVERAGEIFS(Observed!O$2:O$9149,Observed!$A$2:$A$9149,$A682,Observed!$D$2:$D$9149,$D682),"")</f>
        <v/>
      </c>
      <c r="P682" s="22" t="str">
        <f>IF(ISNUMBER(AVERAGEIFS(Observed!P$2:P$9149,Observed!$A$2:$A$9149,$A682,Observed!$D$2:$D$9149,$D682)),AVERAGEIFS(Observed!P$2:P$9149,Observed!$A$2:$A$9149,$A682,Observed!$D$2:$D$9149,$D682),"")</f>
        <v/>
      </c>
      <c r="Q682" s="22" t="str">
        <f>IF(ISNUMBER(AVERAGEIFS(Observed!Q$2:Q$9149,Observed!$A$2:$A$9149,$A682,Observed!$D$2:$D$9149,$D682)),AVERAGEIFS(Observed!Q$2:Q$9149,Observed!$A$2:$A$9149,$A682,Observed!$D$2:$D$9149,$D682),"")</f>
        <v/>
      </c>
      <c r="R682" s="22" t="str">
        <f>IF(ISNUMBER(AVERAGEIFS(Observed!R$2:R$9149,Observed!$A$2:$A$9149,$A682,Observed!$D$2:$D$9149,$D682)),AVERAGEIFS(Observed!R$2:R$9149,Observed!$A$2:$A$9149,$A682,Observed!$D$2:$D$9149,$D682),"")</f>
        <v/>
      </c>
      <c r="S682" s="22" t="str">
        <f>IF(ISNUMBER(AVERAGEIFS(Observed!S$2:S$9149,Observed!$A$2:$A$9149,$A682,Observed!$D$2:$D$9149,$D682)),AVERAGEIFS(Observed!S$2:S$9149,Observed!$A$2:$A$9149,$A682,Observed!$D$2:$D$9149,$D682),"")</f>
        <v/>
      </c>
      <c r="T682" s="23" t="str">
        <f>IF(ISNUMBER(AVERAGEIFS(Observed!T$2:T$9149,Observed!$A$2:$A$9149,$A682,Observed!$D$2:$D$9149,$D682)),AVERAGEIFS(Observed!T$2:T$9149,Observed!$A$2:$A$9149,$A682,Observed!$D$2:$D$9149,$D682),"")</f>
        <v/>
      </c>
      <c r="U682" s="23" t="str">
        <f>IF(ISNUMBER(AVERAGEIFS(Observed!U$2:U$9149,Observed!$A$2:$A$9149,$A682,Observed!$D$2:$D$9149,$D682)),AVERAGEIFS(Observed!U$2:U$9149,Observed!$A$2:$A$9149,$A682,Observed!$D$2:$D$9149,$D682),"")</f>
        <v/>
      </c>
      <c r="V682" s="23" t="str">
        <f>IF(ISNUMBER(AVERAGEIFS(Observed!V$2:V$9149,Observed!$A$2:$A$9149,$A682,Observed!$D$2:$D$9149,$D682)),AVERAGEIFS(Observed!V$2:V$9149,Observed!$A$2:$A$9149,$A682,Observed!$D$2:$D$9149,$D682),"")</f>
        <v/>
      </c>
      <c r="W682" s="21" t="str">
        <f>IF(ISNUMBER(AVERAGEIFS(Observed!W$2:W$9149,Observed!$A$2:$A$9149,$A682,Observed!$D$2:$D$9149,$D682)),AVERAGEIFS(Observed!W$2:W$9149,Observed!$A$2:$A$9149,$A682,Observed!$D$2:$D$9149,$D682),"")</f>
        <v/>
      </c>
      <c r="X682" s="35" t="str">
        <f>IF(ISNUMBER(AVERAGEIFS(Observed!X$2:X$9149,Observed!$A$2:$A$9149,$A682,Observed!$D$2:$D$9149,$D682)),AVERAGEIFS(Observed!X$2:X$9149,Observed!$A$2:$A$9149,$A682,Observed!$D$2:$D$9149,$D682),"")</f>
        <v/>
      </c>
      <c r="Y682" s="35" t="str">
        <f>IF(ISNUMBER(AVERAGEIFS(Observed!Y$2:Y$9149,Observed!$A$2:$A$9149,$A682,Observed!$D$2:$D$9149,$D682)),AVERAGEIFS(Observed!Y$2:Y$9149,Observed!$A$2:$A$9149,$A682,Observed!$D$2:$D$9149,$D682),"")</f>
        <v/>
      </c>
      <c r="Z682" s="22" t="str">
        <f>IF(ISNUMBER(AVERAGEIFS(Observed!Z$2:Z$9149,Observed!$A$2:$A$9149,$A682,Observed!$D$2:$D$9149,$D682)),AVERAGEIFS(Observed!Z$2:Z$9149,Observed!$A$2:$A$9149,$A682,Observed!$D$2:$D$9149,$D682),"")</f>
        <v/>
      </c>
      <c r="AA682" s="22" t="str">
        <f>IF(ISNUMBER(AVERAGEIFS(Observed!AA$2:AA$9149,Observed!$A$2:$A$9149,$A682,Observed!$D$2:$D$9149,$D682)),AVERAGEIFS(Observed!AA$2:AA$9149,Observed!$A$2:$A$9149,$A682,Observed!$D$2:$D$9149,$D682),"")</f>
        <v/>
      </c>
      <c r="AB682" s="22" t="str">
        <f>IF(ISNUMBER(AVERAGEIFS(Observed!AB$2:AB$9149,Observed!$A$2:$A$9149,$A682,Observed!$D$2:$D$9149,$D682)),AVERAGEIFS(Observed!AB$2:AB$9149,Observed!$A$2:$A$9149,$A682,Observed!$D$2:$D$9149,$D682),"")</f>
        <v/>
      </c>
      <c r="AC682" s="22" t="str">
        <f>IF(ISNUMBER(AVERAGEIFS(Observed!AC$2:AC$9149,Observed!$A$2:$A$9149,$A682,Observed!$D$2:$D$9149,$D682)),AVERAGEIFS(Observed!AC$2:AC$9149,Observed!$A$2:$A$9149,$A682,Observed!$D$2:$D$9149,$D682),"")</f>
        <v/>
      </c>
      <c r="AD682" s="22" t="str">
        <f>IF(ISNUMBER(AVERAGEIFS(Observed!AD$2:AD$9149,Observed!$A$2:$A$9149,$A682,Observed!$D$2:$D$9149,$D682)),AVERAGEIFS(Observed!AD$2:AD$9149,Observed!$A$2:$A$9149,$A682,Observed!$D$2:$D$9149,$D682),"")</f>
        <v/>
      </c>
      <c r="AE682" s="22" t="str">
        <f>IF(ISNUMBER(AVERAGEIFS(Observed!AE$2:AE$9149,Observed!$A$2:$A$9149,$A682,Observed!$D$2:$D$9149,$D682)),AVERAGEIFS(Observed!AE$2:AE$9149,Observed!$A$2:$A$9149,$A682,Observed!$D$2:$D$9149,$D682),"")</f>
        <v/>
      </c>
      <c r="AF682" s="22" t="str">
        <f>IF(ISNUMBER(AVERAGEIFS(Observed!AF$2:AF$9149,Observed!$A$2:$A$9149,$A682,Observed!$D$2:$D$9149,$D682)),AVERAGEIFS(Observed!AF$2:AF$9149,Observed!$A$2:$A$9149,$A682,Observed!$D$2:$D$9149,$D682),"")</f>
        <v/>
      </c>
      <c r="AG682" s="22" t="str">
        <f>IF(ISNUMBER(AVERAGEIFS(Observed!AG$2:AG$9149,Observed!$A$2:$A$9149,$A682,Observed!$D$2:$D$9149,$D682)),AVERAGEIFS(Observed!AG$2:AG$9149,Observed!$A$2:$A$9149,$A682,Observed!$D$2:$D$9149,$D682),"")</f>
        <v/>
      </c>
      <c r="AH682" s="22" t="str">
        <f>IF(ISNUMBER(AVERAGEIFS(Observed!AH$2:AH$9149,Observed!$A$2:$A$9149,$A682,Observed!$D$2:$D$9149,$D682)),AVERAGEIFS(Observed!AH$2:AH$9149,Observed!$A$2:$A$9149,$A682,Observed!$D$2:$D$9149,$D682),"")</f>
        <v/>
      </c>
      <c r="AI682" s="22" t="str">
        <f>IF(ISNUMBER(AVERAGEIFS(Observed!AI$2:AI$9149,Observed!$A$2:$A$9149,$A682,Observed!$D$2:$D$9149,$D682)),AVERAGEIFS(Observed!AI$2:AI$9149,Observed!$A$2:$A$9149,$A682,Observed!$D$2:$D$9149,$D682),"")</f>
        <v/>
      </c>
      <c r="AJ682" s="22" t="str">
        <f>IF(ISNUMBER(AVERAGEIFS(Observed!AJ$2:AJ$9149,Observed!$A$2:$A$9149,$A682,Observed!$D$2:$D$9149,$D682)),AVERAGEIFS(Observed!AJ$2:AJ$9149,Observed!$A$2:$A$9149,$A682,Observed!$D$2:$D$9149,$D682),"")</f>
        <v/>
      </c>
      <c r="AK682" s="22" t="str">
        <f>IF(ISNUMBER(AVERAGEIFS(Observed!AK$2:AK$9149,Observed!$A$2:$A$9149,$A682,Observed!$D$2:$D$9149,$D682)),AVERAGEIFS(Observed!AK$2:AK$9149,Observed!$A$2:$A$9149,$A682,Observed!$D$2:$D$9149,$D682),"")</f>
        <v/>
      </c>
      <c r="AL682" s="23" t="str">
        <f>IF(ISNUMBER(AVERAGEIFS(Observed!AL$2:AL$9149,Observed!$A$2:$A$9149,$A682,Observed!$D$2:$D$9149,$D682)),AVERAGEIFS(Observed!AL$2:AL$9149,Observed!$A$2:$A$9149,$A682,Observed!$D$2:$D$9149,$D682),"")</f>
        <v/>
      </c>
      <c r="AM682" s="23" t="str">
        <f>IF(ISNUMBER(AVERAGEIFS(Observed!AM$2:AM$9149,Observed!$A$2:$A$9149,$A682,Observed!$D$2:$D$9149,$D682)),AVERAGEIFS(Observed!AM$2:AM$9149,Observed!$A$2:$A$9149,$A682,Observed!$D$2:$D$9149,$D682),"")</f>
        <v/>
      </c>
      <c r="AN682" s="22" t="str">
        <f>IF(ISNUMBER(AVERAGEIFS(Observed!AN$2:AN$9149,Observed!$A$2:$A$9149,$A682,Observed!$D$2:$D$9149,$D682)),AVERAGEIFS(Observed!AN$2:AN$9149,Observed!$A$2:$A$9149,$A682,Observed!$D$2:$D$9149,$D682),"")</f>
        <v/>
      </c>
      <c r="AO682" s="22" t="str">
        <f>IF(ISNUMBER(AVERAGEIFS(Observed!AO$2:AO$9149,Observed!$A$2:$A$9149,$A682,Observed!$D$2:$D$9149,$D682)),AVERAGEIFS(Observed!AO$2:AO$9149,Observed!$A$2:$A$9149,$A682,Observed!$D$2:$D$9149,$D682),"")</f>
        <v/>
      </c>
      <c r="AP682" s="21" t="str">
        <f>IF(ISNUMBER(AVERAGEIFS(Observed!AP$2:AP$9149,Observed!$A$2:$A$9149,$A682,Observed!$D$2:$D$9149,$D682)),AVERAGEIFS(Observed!AP$2:AP$9149,Observed!$A$2:$A$9149,$A682,Observed!$D$2:$D$9149,$D682),"")</f>
        <v/>
      </c>
      <c r="AQ682" s="22">
        <f>IF(ISNUMBER(AVERAGEIFS(Observed!AQ$2:AQ$9149,Observed!$A$2:$A$9149,$A682,Observed!$D$2:$D$9149,$D682)),AVERAGEIFS(Observed!AQ$2:AQ$9149,Observed!$A$2:$A$9149,$A682,Observed!$D$2:$D$9149,$D682),"")</f>
        <v>116.6</v>
      </c>
      <c r="AR682" s="22" t="str">
        <f>IF(ISNUMBER(AVERAGEIFS(Observed!AR$2:AR$9149,Observed!$A$2:$A$9149,$A682,Observed!$D$2:$D$9149,$D682)),AVERAGEIFS(Observed!AR$2:AR$9149,Observed!$A$2:$A$9149,$A682,Observed!$D$2:$D$9149,$D682),"")</f>
        <v/>
      </c>
      <c r="AS682" s="22" t="str">
        <f>IF(ISNUMBER(AVERAGEIFS(Observed!AS$2:AS$9149,Observed!$A$2:$A$9149,$A682,Observed!$D$2:$D$9149,$D682)),AVERAGEIFS(Observed!AS$2:AS$9149,Observed!$A$2:$A$9149,$A682,Observed!$D$2:$D$9149,$D682),"")</f>
        <v/>
      </c>
      <c r="AT682" s="22" t="str">
        <f>IF(ISNUMBER(AVERAGEIFS(Observed!AT$2:AT$9149,Observed!$A$2:$A$9149,$A682,Observed!$D$2:$D$9149,$D682)),AVERAGEIFS(Observed!AT$2:AT$9149,Observed!$A$2:$A$9149,$A682,Observed!$D$2:$D$9149,$D682),"")</f>
        <v/>
      </c>
      <c r="AU682" s="22" t="str">
        <f>IF(ISNUMBER(AVERAGEIFS(Observed!AU$2:AU$9149,Observed!$A$2:$A$9149,$A682,Observed!$D$2:$D$9149,$D682)),AVERAGEIFS(Observed!AU$2:AU$9149,Observed!$A$2:$A$9149,$A682,Observed!$D$2:$D$9149,$D682),"")</f>
        <v/>
      </c>
      <c r="AV682" s="2">
        <f>COUNTIFS(Observed!$A$2:$A$9149,$A682,Observed!$D$2:$D$9149,$D682)</f>
        <v>5</v>
      </c>
      <c r="AW682" s="2">
        <f t="shared" si="10"/>
        <v>1</v>
      </c>
    </row>
    <row r="683" spans="1:49" x14ac:dyDescent="0.25">
      <c r="A683" t="s">
        <v>91</v>
      </c>
      <c r="B683" t="s">
        <v>116</v>
      </c>
      <c r="C683" t="s">
        <v>30</v>
      </c>
      <c r="D683" s="3">
        <v>40581</v>
      </c>
      <c r="E683">
        <v>1</v>
      </c>
      <c r="G683" t="s">
        <v>105</v>
      </c>
      <c r="K683" s="24" t="s">
        <v>115</v>
      </c>
      <c r="N683" s="2"/>
      <c r="O683" s="21" t="str">
        <f>IF(ISNUMBER(AVERAGEIFS(Observed!O$2:O$9149,Observed!$A$2:$A$9149,$A683,Observed!$D$2:$D$9149,$D683)),AVERAGEIFS(Observed!O$2:O$9149,Observed!$A$2:$A$9149,$A683,Observed!$D$2:$D$9149,$D683),"")</f>
        <v/>
      </c>
      <c r="P683" s="22" t="str">
        <f>IF(ISNUMBER(AVERAGEIFS(Observed!P$2:P$9149,Observed!$A$2:$A$9149,$A683,Observed!$D$2:$D$9149,$D683)),AVERAGEIFS(Observed!P$2:P$9149,Observed!$A$2:$A$9149,$A683,Observed!$D$2:$D$9149,$D683),"")</f>
        <v/>
      </c>
      <c r="Q683" s="22" t="str">
        <f>IF(ISNUMBER(AVERAGEIFS(Observed!Q$2:Q$9149,Observed!$A$2:$A$9149,$A683,Observed!$D$2:$D$9149,$D683)),AVERAGEIFS(Observed!Q$2:Q$9149,Observed!$A$2:$A$9149,$A683,Observed!$D$2:$D$9149,$D683),"")</f>
        <v/>
      </c>
      <c r="R683" s="22" t="str">
        <f>IF(ISNUMBER(AVERAGEIFS(Observed!R$2:R$9149,Observed!$A$2:$A$9149,$A683,Observed!$D$2:$D$9149,$D683)),AVERAGEIFS(Observed!R$2:R$9149,Observed!$A$2:$A$9149,$A683,Observed!$D$2:$D$9149,$D683),"")</f>
        <v/>
      </c>
      <c r="S683" s="22" t="str">
        <f>IF(ISNUMBER(AVERAGEIFS(Observed!S$2:S$9149,Observed!$A$2:$A$9149,$A683,Observed!$D$2:$D$9149,$D683)),AVERAGEIFS(Observed!S$2:S$9149,Observed!$A$2:$A$9149,$A683,Observed!$D$2:$D$9149,$D683),"")</f>
        <v/>
      </c>
      <c r="T683" s="23" t="str">
        <f>IF(ISNUMBER(AVERAGEIFS(Observed!T$2:T$9149,Observed!$A$2:$A$9149,$A683,Observed!$D$2:$D$9149,$D683)),AVERAGEIFS(Observed!T$2:T$9149,Observed!$A$2:$A$9149,$A683,Observed!$D$2:$D$9149,$D683),"")</f>
        <v/>
      </c>
      <c r="U683" s="23" t="str">
        <f>IF(ISNUMBER(AVERAGEIFS(Observed!U$2:U$9149,Observed!$A$2:$A$9149,$A683,Observed!$D$2:$D$9149,$D683)),AVERAGEIFS(Observed!U$2:U$9149,Observed!$A$2:$A$9149,$A683,Observed!$D$2:$D$9149,$D683),"")</f>
        <v/>
      </c>
      <c r="V683" s="23" t="str">
        <f>IF(ISNUMBER(AVERAGEIFS(Observed!V$2:V$9149,Observed!$A$2:$A$9149,$A683,Observed!$D$2:$D$9149,$D683)),AVERAGEIFS(Observed!V$2:V$9149,Observed!$A$2:$A$9149,$A683,Observed!$D$2:$D$9149,$D683),"")</f>
        <v/>
      </c>
      <c r="W683" s="21" t="str">
        <f>IF(ISNUMBER(AVERAGEIFS(Observed!W$2:W$9149,Observed!$A$2:$A$9149,$A683,Observed!$D$2:$D$9149,$D683)),AVERAGEIFS(Observed!W$2:W$9149,Observed!$A$2:$A$9149,$A683,Observed!$D$2:$D$9149,$D683),"")</f>
        <v/>
      </c>
      <c r="X683" s="35" t="str">
        <f>IF(ISNUMBER(AVERAGEIFS(Observed!X$2:X$9149,Observed!$A$2:$A$9149,$A683,Observed!$D$2:$D$9149,$D683)),AVERAGEIFS(Observed!X$2:X$9149,Observed!$A$2:$A$9149,$A683,Observed!$D$2:$D$9149,$D683),"")</f>
        <v/>
      </c>
      <c r="Y683" s="35" t="str">
        <f>IF(ISNUMBER(AVERAGEIFS(Observed!Y$2:Y$9149,Observed!$A$2:$A$9149,$A683,Observed!$D$2:$D$9149,$D683)),AVERAGEIFS(Observed!Y$2:Y$9149,Observed!$A$2:$A$9149,$A683,Observed!$D$2:$D$9149,$D683),"")</f>
        <v/>
      </c>
      <c r="Z683" s="22" t="str">
        <f>IF(ISNUMBER(AVERAGEIFS(Observed!Z$2:Z$9149,Observed!$A$2:$A$9149,$A683,Observed!$D$2:$D$9149,$D683)),AVERAGEIFS(Observed!Z$2:Z$9149,Observed!$A$2:$A$9149,$A683,Observed!$D$2:$D$9149,$D683),"")</f>
        <v/>
      </c>
      <c r="AA683" s="22" t="str">
        <f>IF(ISNUMBER(AVERAGEIFS(Observed!AA$2:AA$9149,Observed!$A$2:$A$9149,$A683,Observed!$D$2:$D$9149,$D683)),AVERAGEIFS(Observed!AA$2:AA$9149,Observed!$A$2:$A$9149,$A683,Observed!$D$2:$D$9149,$D683),"")</f>
        <v/>
      </c>
      <c r="AB683" s="22" t="str">
        <f>IF(ISNUMBER(AVERAGEIFS(Observed!AB$2:AB$9149,Observed!$A$2:$A$9149,$A683,Observed!$D$2:$D$9149,$D683)),AVERAGEIFS(Observed!AB$2:AB$9149,Observed!$A$2:$A$9149,$A683,Observed!$D$2:$D$9149,$D683),"")</f>
        <v/>
      </c>
      <c r="AC683" s="22" t="str">
        <f>IF(ISNUMBER(AVERAGEIFS(Observed!AC$2:AC$9149,Observed!$A$2:$A$9149,$A683,Observed!$D$2:$D$9149,$D683)),AVERAGEIFS(Observed!AC$2:AC$9149,Observed!$A$2:$A$9149,$A683,Observed!$D$2:$D$9149,$D683),"")</f>
        <v/>
      </c>
      <c r="AD683" s="22" t="str">
        <f>IF(ISNUMBER(AVERAGEIFS(Observed!AD$2:AD$9149,Observed!$A$2:$A$9149,$A683,Observed!$D$2:$D$9149,$D683)),AVERAGEIFS(Observed!AD$2:AD$9149,Observed!$A$2:$A$9149,$A683,Observed!$D$2:$D$9149,$D683),"")</f>
        <v/>
      </c>
      <c r="AE683" s="22" t="str">
        <f>IF(ISNUMBER(AVERAGEIFS(Observed!AE$2:AE$9149,Observed!$A$2:$A$9149,$A683,Observed!$D$2:$D$9149,$D683)),AVERAGEIFS(Observed!AE$2:AE$9149,Observed!$A$2:$A$9149,$A683,Observed!$D$2:$D$9149,$D683),"")</f>
        <v/>
      </c>
      <c r="AF683" s="22" t="str">
        <f>IF(ISNUMBER(AVERAGEIFS(Observed!AF$2:AF$9149,Observed!$A$2:$A$9149,$A683,Observed!$D$2:$D$9149,$D683)),AVERAGEIFS(Observed!AF$2:AF$9149,Observed!$A$2:$A$9149,$A683,Observed!$D$2:$D$9149,$D683),"")</f>
        <v/>
      </c>
      <c r="AG683" s="22" t="str">
        <f>IF(ISNUMBER(AVERAGEIFS(Observed!AG$2:AG$9149,Observed!$A$2:$A$9149,$A683,Observed!$D$2:$D$9149,$D683)),AVERAGEIFS(Observed!AG$2:AG$9149,Observed!$A$2:$A$9149,$A683,Observed!$D$2:$D$9149,$D683),"")</f>
        <v/>
      </c>
      <c r="AH683" s="22" t="str">
        <f>IF(ISNUMBER(AVERAGEIFS(Observed!AH$2:AH$9149,Observed!$A$2:$A$9149,$A683,Observed!$D$2:$D$9149,$D683)),AVERAGEIFS(Observed!AH$2:AH$9149,Observed!$A$2:$A$9149,$A683,Observed!$D$2:$D$9149,$D683),"")</f>
        <v/>
      </c>
      <c r="AI683" s="22" t="str">
        <f>IF(ISNUMBER(AVERAGEIFS(Observed!AI$2:AI$9149,Observed!$A$2:$A$9149,$A683,Observed!$D$2:$D$9149,$D683)),AVERAGEIFS(Observed!AI$2:AI$9149,Observed!$A$2:$A$9149,$A683,Observed!$D$2:$D$9149,$D683),"")</f>
        <v/>
      </c>
      <c r="AJ683" s="22" t="str">
        <f>IF(ISNUMBER(AVERAGEIFS(Observed!AJ$2:AJ$9149,Observed!$A$2:$A$9149,$A683,Observed!$D$2:$D$9149,$D683)),AVERAGEIFS(Observed!AJ$2:AJ$9149,Observed!$A$2:$A$9149,$A683,Observed!$D$2:$D$9149,$D683),"")</f>
        <v/>
      </c>
      <c r="AK683" s="22" t="str">
        <f>IF(ISNUMBER(AVERAGEIFS(Observed!AK$2:AK$9149,Observed!$A$2:$A$9149,$A683,Observed!$D$2:$D$9149,$D683)),AVERAGEIFS(Observed!AK$2:AK$9149,Observed!$A$2:$A$9149,$A683,Observed!$D$2:$D$9149,$D683),"")</f>
        <v/>
      </c>
      <c r="AL683" s="23" t="str">
        <f>IF(ISNUMBER(AVERAGEIFS(Observed!AL$2:AL$9149,Observed!$A$2:$A$9149,$A683,Observed!$D$2:$D$9149,$D683)),AVERAGEIFS(Observed!AL$2:AL$9149,Observed!$A$2:$A$9149,$A683,Observed!$D$2:$D$9149,$D683),"")</f>
        <v/>
      </c>
      <c r="AM683" s="23" t="str">
        <f>IF(ISNUMBER(AVERAGEIFS(Observed!AM$2:AM$9149,Observed!$A$2:$A$9149,$A683,Observed!$D$2:$D$9149,$D683)),AVERAGEIFS(Observed!AM$2:AM$9149,Observed!$A$2:$A$9149,$A683,Observed!$D$2:$D$9149,$D683),"")</f>
        <v/>
      </c>
      <c r="AN683" s="22" t="str">
        <f>IF(ISNUMBER(AVERAGEIFS(Observed!AN$2:AN$9149,Observed!$A$2:$A$9149,$A683,Observed!$D$2:$D$9149,$D683)),AVERAGEIFS(Observed!AN$2:AN$9149,Observed!$A$2:$A$9149,$A683,Observed!$D$2:$D$9149,$D683),"")</f>
        <v/>
      </c>
      <c r="AO683" s="22" t="str">
        <f>IF(ISNUMBER(AVERAGEIFS(Observed!AO$2:AO$9149,Observed!$A$2:$A$9149,$A683,Observed!$D$2:$D$9149,$D683)),AVERAGEIFS(Observed!AO$2:AO$9149,Observed!$A$2:$A$9149,$A683,Observed!$D$2:$D$9149,$D683),"")</f>
        <v/>
      </c>
      <c r="AP683" s="21" t="str">
        <f>IF(ISNUMBER(AVERAGEIFS(Observed!AP$2:AP$9149,Observed!$A$2:$A$9149,$A683,Observed!$D$2:$D$9149,$D683)),AVERAGEIFS(Observed!AP$2:AP$9149,Observed!$A$2:$A$9149,$A683,Observed!$D$2:$D$9149,$D683),"")</f>
        <v/>
      </c>
      <c r="AQ683" s="22">
        <f>IF(ISNUMBER(AVERAGEIFS(Observed!AQ$2:AQ$9149,Observed!$A$2:$A$9149,$A683,Observed!$D$2:$D$9149,$D683)),AVERAGEIFS(Observed!AQ$2:AQ$9149,Observed!$A$2:$A$9149,$A683,Observed!$D$2:$D$9149,$D683),"")</f>
        <v>259</v>
      </c>
      <c r="AR683" s="22" t="str">
        <f>IF(ISNUMBER(AVERAGEIFS(Observed!AR$2:AR$9149,Observed!$A$2:$A$9149,$A683,Observed!$D$2:$D$9149,$D683)),AVERAGEIFS(Observed!AR$2:AR$9149,Observed!$A$2:$A$9149,$A683,Observed!$D$2:$D$9149,$D683),"")</f>
        <v/>
      </c>
      <c r="AS683" s="22" t="str">
        <f>IF(ISNUMBER(AVERAGEIFS(Observed!AS$2:AS$9149,Observed!$A$2:$A$9149,$A683,Observed!$D$2:$D$9149,$D683)),AVERAGEIFS(Observed!AS$2:AS$9149,Observed!$A$2:$A$9149,$A683,Observed!$D$2:$D$9149,$D683),"")</f>
        <v/>
      </c>
      <c r="AT683" s="22" t="str">
        <f>IF(ISNUMBER(AVERAGEIFS(Observed!AT$2:AT$9149,Observed!$A$2:$A$9149,$A683,Observed!$D$2:$D$9149,$D683)),AVERAGEIFS(Observed!AT$2:AT$9149,Observed!$A$2:$A$9149,$A683,Observed!$D$2:$D$9149,$D683),"")</f>
        <v/>
      </c>
      <c r="AU683" s="22" t="str">
        <f>IF(ISNUMBER(AVERAGEIFS(Observed!AU$2:AU$9149,Observed!$A$2:$A$9149,$A683,Observed!$D$2:$D$9149,$D683)),AVERAGEIFS(Observed!AU$2:AU$9149,Observed!$A$2:$A$9149,$A683,Observed!$D$2:$D$9149,$D683),"")</f>
        <v/>
      </c>
      <c r="AV683" s="2">
        <f>COUNTIFS(Observed!$A$2:$A$9149,$A683,Observed!$D$2:$D$9149,$D683)</f>
        <v>5</v>
      </c>
      <c r="AW683" s="2">
        <f t="shared" si="10"/>
        <v>1</v>
      </c>
    </row>
    <row r="684" spans="1:49" x14ac:dyDescent="0.25">
      <c r="A684" t="s">
        <v>91</v>
      </c>
      <c r="B684" t="s">
        <v>116</v>
      </c>
      <c r="C684" t="s">
        <v>30</v>
      </c>
      <c r="D684" s="3">
        <v>40588</v>
      </c>
      <c r="E684">
        <v>1</v>
      </c>
      <c r="G684" t="s">
        <v>105</v>
      </c>
      <c r="K684" s="24" t="s">
        <v>115</v>
      </c>
      <c r="N684" s="2"/>
      <c r="O684" s="21" t="str">
        <f>IF(ISNUMBER(AVERAGEIFS(Observed!O$2:O$9149,Observed!$A$2:$A$9149,$A684,Observed!$D$2:$D$9149,$D684)),AVERAGEIFS(Observed!O$2:O$9149,Observed!$A$2:$A$9149,$A684,Observed!$D$2:$D$9149,$D684),"")</f>
        <v/>
      </c>
      <c r="P684" s="22" t="str">
        <f>IF(ISNUMBER(AVERAGEIFS(Observed!P$2:P$9149,Observed!$A$2:$A$9149,$A684,Observed!$D$2:$D$9149,$D684)),AVERAGEIFS(Observed!P$2:P$9149,Observed!$A$2:$A$9149,$A684,Observed!$D$2:$D$9149,$D684),"")</f>
        <v/>
      </c>
      <c r="Q684" s="22" t="str">
        <f>IF(ISNUMBER(AVERAGEIFS(Observed!Q$2:Q$9149,Observed!$A$2:$A$9149,$A684,Observed!$D$2:$D$9149,$D684)),AVERAGEIFS(Observed!Q$2:Q$9149,Observed!$A$2:$A$9149,$A684,Observed!$D$2:$D$9149,$D684),"")</f>
        <v/>
      </c>
      <c r="R684" s="22" t="str">
        <f>IF(ISNUMBER(AVERAGEIFS(Observed!R$2:R$9149,Observed!$A$2:$A$9149,$A684,Observed!$D$2:$D$9149,$D684)),AVERAGEIFS(Observed!R$2:R$9149,Observed!$A$2:$A$9149,$A684,Observed!$D$2:$D$9149,$D684),"")</f>
        <v/>
      </c>
      <c r="S684" s="22" t="str">
        <f>IF(ISNUMBER(AVERAGEIFS(Observed!S$2:S$9149,Observed!$A$2:$A$9149,$A684,Observed!$D$2:$D$9149,$D684)),AVERAGEIFS(Observed!S$2:S$9149,Observed!$A$2:$A$9149,$A684,Observed!$D$2:$D$9149,$D684),"")</f>
        <v/>
      </c>
      <c r="T684" s="23" t="str">
        <f>IF(ISNUMBER(AVERAGEIFS(Observed!T$2:T$9149,Observed!$A$2:$A$9149,$A684,Observed!$D$2:$D$9149,$D684)),AVERAGEIFS(Observed!T$2:T$9149,Observed!$A$2:$A$9149,$A684,Observed!$D$2:$D$9149,$D684),"")</f>
        <v/>
      </c>
      <c r="U684" s="23" t="str">
        <f>IF(ISNUMBER(AVERAGEIFS(Observed!U$2:U$9149,Observed!$A$2:$A$9149,$A684,Observed!$D$2:$D$9149,$D684)),AVERAGEIFS(Observed!U$2:U$9149,Observed!$A$2:$A$9149,$A684,Observed!$D$2:$D$9149,$D684),"")</f>
        <v/>
      </c>
      <c r="V684" s="23" t="str">
        <f>IF(ISNUMBER(AVERAGEIFS(Observed!V$2:V$9149,Observed!$A$2:$A$9149,$A684,Observed!$D$2:$D$9149,$D684)),AVERAGEIFS(Observed!V$2:V$9149,Observed!$A$2:$A$9149,$A684,Observed!$D$2:$D$9149,$D684),"")</f>
        <v/>
      </c>
      <c r="W684" s="21" t="str">
        <f>IF(ISNUMBER(AVERAGEIFS(Observed!W$2:W$9149,Observed!$A$2:$A$9149,$A684,Observed!$D$2:$D$9149,$D684)),AVERAGEIFS(Observed!W$2:W$9149,Observed!$A$2:$A$9149,$A684,Observed!$D$2:$D$9149,$D684),"")</f>
        <v/>
      </c>
      <c r="X684" s="35" t="str">
        <f>IF(ISNUMBER(AVERAGEIFS(Observed!X$2:X$9149,Observed!$A$2:$A$9149,$A684,Observed!$D$2:$D$9149,$D684)),AVERAGEIFS(Observed!X$2:X$9149,Observed!$A$2:$A$9149,$A684,Observed!$D$2:$D$9149,$D684),"")</f>
        <v/>
      </c>
      <c r="Y684" s="35" t="str">
        <f>IF(ISNUMBER(AVERAGEIFS(Observed!Y$2:Y$9149,Observed!$A$2:$A$9149,$A684,Observed!$D$2:$D$9149,$D684)),AVERAGEIFS(Observed!Y$2:Y$9149,Observed!$A$2:$A$9149,$A684,Observed!$D$2:$D$9149,$D684),"")</f>
        <v/>
      </c>
      <c r="Z684" s="22" t="str">
        <f>IF(ISNUMBER(AVERAGEIFS(Observed!Z$2:Z$9149,Observed!$A$2:$A$9149,$A684,Observed!$D$2:$D$9149,$D684)),AVERAGEIFS(Observed!Z$2:Z$9149,Observed!$A$2:$A$9149,$A684,Observed!$D$2:$D$9149,$D684),"")</f>
        <v/>
      </c>
      <c r="AA684" s="22" t="str">
        <f>IF(ISNUMBER(AVERAGEIFS(Observed!AA$2:AA$9149,Observed!$A$2:$A$9149,$A684,Observed!$D$2:$D$9149,$D684)),AVERAGEIFS(Observed!AA$2:AA$9149,Observed!$A$2:$A$9149,$A684,Observed!$D$2:$D$9149,$D684),"")</f>
        <v/>
      </c>
      <c r="AB684" s="22" t="str">
        <f>IF(ISNUMBER(AVERAGEIFS(Observed!AB$2:AB$9149,Observed!$A$2:$A$9149,$A684,Observed!$D$2:$D$9149,$D684)),AVERAGEIFS(Observed!AB$2:AB$9149,Observed!$A$2:$A$9149,$A684,Observed!$D$2:$D$9149,$D684),"")</f>
        <v/>
      </c>
      <c r="AC684" s="22" t="str">
        <f>IF(ISNUMBER(AVERAGEIFS(Observed!AC$2:AC$9149,Observed!$A$2:$A$9149,$A684,Observed!$D$2:$D$9149,$D684)),AVERAGEIFS(Observed!AC$2:AC$9149,Observed!$A$2:$A$9149,$A684,Observed!$D$2:$D$9149,$D684),"")</f>
        <v/>
      </c>
      <c r="AD684" s="22" t="str">
        <f>IF(ISNUMBER(AVERAGEIFS(Observed!AD$2:AD$9149,Observed!$A$2:$A$9149,$A684,Observed!$D$2:$D$9149,$D684)),AVERAGEIFS(Observed!AD$2:AD$9149,Observed!$A$2:$A$9149,$A684,Observed!$D$2:$D$9149,$D684),"")</f>
        <v/>
      </c>
      <c r="AE684" s="22" t="str">
        <f>IF(ISNUMBER(AVERAGEIFS(Observed!AE$2:AE$9149,Observed!$A$2:$A$9149,$A684,Observed!$D$2:$D$9149,$D684)),AVERAGEIFS(Observed!AE$2:AE$9149,Observed!$A$2:$A$9149,$A684,Observed!$D$2:$D$9149,$D684),"")</f>
        <v/>
      </c>
      <c r="AF684" s="22" t="str">
        <f>IF(ISNUMBER(AVERAGEIFS(Observed!AF$2:AF$9149,Observed!$A$2:$A$9149,$A684,Observed!$D$2:$D$9149,$D684)),AVERAGEIFS(Observed!AF$2:AF$9149,Observed!$A$2:$A$9149,$A684,Observed!$D$2:$D$9149,$D684),"")</f>
        <v/>
      </c>
      <c r="AG684" s="22" t="str">
        <f>IF(ISNUMBER(AVERAGEIFS(Observed!AG$2:AG$9149,Observed!$A$2:$A$9149,$A684,Observed!$D$2:$D$9149,$D684)),AVERAGEIFS(Observed!AG$2:AG$9149,Observed!$A$2:$A$9149,$A684,Observed!$D$2:$D$9149,$D684),"")</f>
        <v/>
      </c>
      <c r="AH684" s="22" t="str">
        <f>IF(ISNUMBER(AVERAGEIFS(Observed!AH$2:AH$9149,Observed!$A$2:$A$9149,$A684,Observed!$D$2:$D$9149,$D684)),AVERAGEIFS(Observed!AH$2:AH$9149,Observed!$A$2:$A$9149,$A684,Observed!$D$2:$D$9149,$D684),"")</f>
        <v/>
      </c>
      <c r="AI684" s="22" t="str">
        <f>IF(ISNUMBER(AVERAGEIFS(Observed!AI$2:AI$9149,Observed!$A$2:$A$9149,$A684,Observed!$D$2:$D$9149,$D684)),AVERAGEIFS(Observed!AI$2:AI$9149,Observed!$A$2:$A$9149,$A684,Observed!$D$2:$D$9149,$D684),"")</f>
        <v/>
      </c>
      <c r="AJ684" s="22" t="str">
        <f>IF(ISNUMBER(AVERAGEIFS(Observed!AJ$2:AJ$9149,Observed!$A$2:$A$9149,$A684,Observed!$D$2:$D$9149,$D684)),AVERAGEIFS(Observed!AJ$2:AJ$9149,Observed!$A$2:$A$9149,$A684,Observed!$D$2:$D$9149,$D684),"")</f>
        <v/>
      </c>
      <c r="AK684" s="22" t="str">
        <f>IF(ISNUMBER(AVERAGEIFS(Observed!AK$2:AK$9149,Observed!$A$2:$A$9149,$A684,Observed!$D$2:$D$9149,$D684)),AVERAGEIFS(Observed!AK$2:AK$9149,Observed!$A$2:$A$9149,$A684,Observed!$D$2:$D$9149,$D684),"")</f>
        <v/>
      </c>
      <c r="AL684" s="23" t="str">
        <f>IF(ISNUMBER(AVERAGEIFS(Observed!AL$2:AL$9149,Observed!$A$2:$A$9149,$A684,Observed!$D$2:$D$9149,$D684)),AVERAGEIFS(Observed!AL$2:AL$9149,Observed!$A$2:$A$9149,$A684,Observed!$D$2:$D$9149,$D684),"")</f>
        <v/>
      </c>
      <c r="AM684" s="23" t="str">
        <f>IF(ISNUMBER(AVERAGEIFS(Observed!AM$2:AM$9149,Observed!$A$2:$A$9149,$A684,Observed!$D$2:$D$9149,$D684)),AVERAGEIFS(Observed!AM$2:AM$9149,Observed!$A$2:$A$9149,$A684,Observed!$D$2:$D$9149,$D684),"")</f>
        <v/>
      </c>
      <c r="AN684" s="22" t="str">
        <f>IF(ISNUMBER(AVERAGEIFS(Observed!AN$2:AN$9149,Observed!$A$2:$A$9149,$A684,Observed!$D$2:$D$9149,$D684)),AVERAGEIFS(Observed!AN$2:AN$9149,Observed!$A$2:$A$9149,$A684,Observed!$D$2:$D$9149,$D684),"")</f>
        <v/>
      </c>
      <c r="AO684" s="22" t="str">
        <f>IF(ISNUMBER(AVERAGEIFS(Observed!AO$2:AO$9149,Observed!$A$2:$A$9149,$A684,Observed!$D$2:$D$9149,$D684)),AVERAGEIFS(Observed!AO$2:AO$9149,Observed!$A$2:$A$9149,$A684,Observed!$D$2:$D$9149,$D684),"")</f>
        <v/>
      </c>
      <c r="AP684" s="21" t="str">
        <f>IF(ISNUMBER(AVERAGEIFS(Observed!AP$2:AP$9149,Observed!$A$2:$A$9149,$A684,Observed!$D$2:$D$9149,$D684)),AVERAGEIFS(Observed!AP$2:AP$9149,Observed!$A$2:$A$9149,$A684,Observed!$D$2:$D$9149,$D684),"")</f>
        <v/>
      </c>
      <c r="AQ684" s="22">
        <f>IF(ISNUMBER(AVERAGEIFS(Observed!AQ$2:AQ$9149,Observed!$A$2:$A$9149,$A684,Observed!$D$2:$D$9149,$D684)),AVERAGEIFS(Observed!AQ$2:AQ$9149,Observed!$A$2:$A$9149,$A684,Observed!$D$2:$D$9149,$D684),"")</f>
        <v>105.4</v>
      </c>
      <c r="AR684" s="22" t="str">
        <f>IF(ISNUMBER(AVERAGEIFS(Observed!AR$2:AR$9149,Observed!$A$2:$A$9149,$A684,Observed!$D$2:$D$9149,$D684)),AVERAGEIFS(Observed!AR$2:AR$9149,Observed!$A$2:$A$9149,$A684,Observed!$D$2:$D$9149,$D684),"")</f>
        <v/>
      </c>
      <c r="AS684" s="22" t="str">
        <f>IF(ISNUMBER(AVERAGEIFS(Observed!AS$2:AS$9149,Observed!$A$2:$A$9149,$A684,Observed!$D$2:$D$9149,$D684)),AVERAGEIFS(Observed!AS$2:AS$9149,Observed!$A$2:$A$9149,$A684,Observed!$D$2:$D$9149,$D684),"")</f>
        <v/>
      </c>
      <c r="AT684" s="22" t="str">
        <f>IF(ISNUMBER(AVERAGEIFS(Observed!AT$2:AT$9149,Observed!$A$2:$A$9149,$A684,Observed!$D$2:$D$9149,$D684)),AVERAGEIFS(Observed!AT$2:AT$9149,Observed!$A$2:$A$9149,$A684,Observed!$D$2:$D$9149,$D684),"")</f>
        <v/>
      </c>
      <c r="AU684" s="22" t="str">
        <f>IF(ISNUMBER(AVERAGEIFS(Observed!AU$2:AU$9149,Observed!$A$2:$A$9149,$A684,Observed!$D$2:$D$9149,$D684)),AVERAGEIFS(Observed!AU$2:AU$9149,Observed!$A$2:$A$9149,$A684,Observed!$D$2:$D$9149,$D684),"")</f>
        <v/>
      </c>
      <c r="AV684" s="2">
        <f>COUNTIFS(Observed!$A$2:$A$9149,$A684,Observed!$D$2:$D$9149,$D684)</f>
        <v>5</v>
      </c>
      <c r="AW684" s="2">
        <f t="shared" si="10"/>
        <v>1</v>
      </c>
    </row>
    <row r="685" spans="1:49" x14ac:dyDescent="0.25">
      <c r="A685" t="s">
        <v>91</v>
      </c>
      <c r="B685" t="s">
        <v>116</v>
      </c>
      <c r="C685" t="s">
        <v>30</v>
      </c>
      <c r="D685" s="3">
        <v>40595</v>
      </c>
      <c r="E685">
        <v>1</v>
      </c>
      <c r="G685" t="s">
        <v>105</v>
      </c>
      <c r="K685" s="24" t="s">
        <v>115</v>
      </c>
      <c r="N685" s="2"/>
      <c r="O685" s="21" t="str">
        <f>IF(ISNUMBER(AVERAGEIFS(Observed!O$2:O$9149,Observed!$A$2:$A$9149,$A685,Observed!$D$2:$D$9149,$D685)),AVERAGEIFS(Observed!O$2:O$9149,Observed!$A$2:$A$9149,$A685,Observed!$D$2:$D$9149,$D685),"")</f>
        <v/>
      </c>
      <c r="P685" s="22" t="str">
        <f>IF(ISNUMBER(AVERAGEIFS(Observed!P$2:P$9149,Observed!$A$2:$A$9149,$A685,Observed!$D$2:$D$9149,$D685)),AVERAGEIFS(Observed!P$2:P$9149,Observed!$A$2:$A$9149,$A685,Observed!$D$2:$D$9149,$D685),"")</f>
        <v/>
      </c>
      <c r="Q685" s="22" t="str">
        <f>IF(ISNUMBER(AVERAGEIFS(Observed!Q$2:Q$9149,Observed!$A$2:$A$9149,$A685,Observed!$D$2:$D$9149,$D685)),AVERAGEIFS(Observed!Q$2:Q$9149,Observed!$A$2:$A$9149,$A685,Observed!$D$2:$D$9149,$D685),"")</f>
        <v/>
      </c>
      <c r="R685" s="22" t="str">
        <f>IF(ISNUMBER(AVERAGEIFS(Observed!R$2:R$9149,Observed!$A$2:$A$9149,$A685,Observed!$D$2:$D$9149,$D685)),AVERAGEIFS(Observed!R$2:R$9149,Observed!$A$2:$A$9149,$A685,Observed!$D$2:$D$9149,$D685),"")</f>
        <v/>
      </c>
      <c r="S685" s="22" t="str">
        <f>IF(ISNUMBER(AVERAGEIFS(Observed!S$2:S$9149,Observed!$A$2:$A$9149,$A685,Observed!$D$2:$D$9149,$D685)),AVERAGEIFS(Observed!S$2:S$9149,Observed!$A$2:$A$9149,$A685,Observed!$D$2:$D$9149,$D685),"")</f>
        <v/>
      </c>
      <c r="T685" s="23" t="str">
        <f>IF(ISNUMBER(AVERAGEIFS(Observed!T$2:T$9149,Observed!$A$2:$A$9149,$A685,Observed!$D$2:$D$9149,$D685)),AVERAGEIFS(Observed!T$2:T$9149,Observed!$A$2:$A$9149,$A685,Observed!$D$2:$D$9149,$D685),"")</f>
        <v/>
      </c>
      <c r="U685" s="23" t="str">
        <f>IF(ISNUMBER(AVERAGEIFS(Observed!U$2:U$9149,Observed!$A$2:$A$9149,$A685,Observed!$D$2:$D$9149,$D685)),AVERAGEIFS(Observed!U$2:U$9149,Observed!$A$2:$A$9149,$A685,Observed!$D$2:$D$9149,$D685),"")</f>
        <v/>
      </c>
      <c r="V685" s="23" t="str">
        <f>IF(ISNUMBER(AVERAGEIFS(Observed!V$2:V$9149,Observed!$A$2:$A$9149,$A685,Observed!$D$2:$D$9149,$D685)),AVERAGEIFS(Observed!V$2:V$9149,Observed!$A$2:$A$9149,$A685,Observed!$D$2:$D$9149,$D685),"")</f>
        <v/>
      </c>
      <c r="W685" s="21" t="str">
        <f>IF(ISNUMBER(AVERAGEIFS(Observed!W$2:W$9149,Observed!$A$2:$A$9149,$A685,Observed!$D$2:$D$9149,$D685)),AVERAGEIFS(Observed!W$2:W$9149,Observed!$A$2:$A$9149,$A685,Observed!$D$2:$D$9149,$D685),"")</f>
        <v/>
      </c>
      <c r="X685" s="35" t="str">
        <f>IF(ISNUMBER(AVERAGEIFS(Observed!X$2:X$9149,Observed!$A$2:$A$9149,$A685,Observed!$D$2:$D$9149,$D685)),AVERAGEIFS(Observed!X$2:X$9149,Observed!$A$2:$A$9149,$A685,Observed!$D$2:$D$9149,$D685),"")</f>
        <v/>
      </c>
      <c r="Y685" s="35" t="str">
        <f>IF(ISNUMBER(AVERAGEIFS(Observed!Y$2:Y$9149,Observed!$A$2:$A$9149,$A685,Observed!$D$2:$D$9149,$D685)),AVERAGEIFS(Observed!Y$2:Y$9149,Observed!$A$2:$A$9149,$A685,Observed!$D$2:$D$9149,$D685),"")</f>
        <v/>
      </c>
      <c r="Z685" s="22" t="str">
        <f>IF(ISNUMBER(AVERAGEIFS(Observed!Z$2:Z$9149,Observed!$A$2:$A$9149,$A685,Observed!$D$2:$D$9149,$D685)),AVERAGEIFS(Observed!Z$2:Z$9149,Observed!$A$2:$A$9149,$A685,Observed!$D$2:$D$9149,$D685),"")</f>
        <v/>
      </c>
      <c r="AA685" s="22" t="str">
        <f>IF(ISNUMBER(AVERAGEIFS(Observed!AA$2:AA$9149,Observed!$A$2:$A$9149,$A685,Observed!$D$2:$D$9149,$D685)),AVERAGEIFS(Observed!AA$2:AA$9149,Observed!$A$2:$A$9149,$A685,Observed!$D$2:$D$9149,$D685),"")</f>
        <v/>
      </c>
      <c r="AB685" s="22" t="str">
        <f>IF(ISNUMBER(AVERAGEIFS(Observed!AB$2:AB$9149,Observed!$A$2:$A$9149,$A685,Observed!$D$2:$D$9149,$D685)),AVERAGEIFS(Observed!AB$2:AB$9149,Observed!$A$2:$A$9149,$A685,Observed!$D$2:$D$9149,$D685),"")</f>
        <v/>
      </c>
      <c r="AC685" s="22" t="str">
        <f>IF(ISNUMBER(AVERAGEIFS(Observed!AC$2:AC$9149,Observed!$A$2:$A$9149,$A685,Observed!$D$2:$D$9149,$D685)),AVERAGEIFS(Observed!AC$2:AC$9149,Observed!$A$2:$A$9149,$A685,Observed!$D$2:$D$9149,$D685),"")</f>
        <v/>
      </c>
      <c r="AD685" s="22" t="str">
        <f>IF(ISNUMBER(AVERAGEIFS(Observed!AD$2:AD$9149,Observed!$A$2:$A$9149,$A685,Observed!$D$2:$D$9149,$D685)),AVERAGEIFS(Observed!AD$2:AD$9149,Observed!$A$2:$A$9149,$A685,Observed!$D$2:$D$9149,$D685),"")</f>
        <v/>
      </c>
      <c r="AE685" s="22" t="str">
        <f>IF(ISNUMBER(AVERAGEIFS(Observed!AE$2:AE$9149,Observed!$A$2:$A$9149,$A685,Observed!$D$2:$D$9149,$D685)),AVERAGEIFS(Observed!AE$2:AE$9149,Observed!$A$2:$A$9149,$A685,Observed!$D$2:$D$9149,$D685),"")</f>
        <v/>
      </c>
      <c r="AF685" s="22" t="str">
        <f>IF(ISNUMBER(AVERAGEIFS(Observed!AF$2:AF$9149,Observed!$A$2:$A$9149,$A685,Observed!$D$2:$D$9149,$D685)),AVERAGEIFS(Observed!AF$2:AF$9149,Observed!$A$2:$A$9149,$A685,Observed!$D$2:$D$9149,$D685),"")</f>
        <v/>
      </c>
      <c r="AG685" s="22" t="str">
        <f>IF(ISNUMBER(AVERAGEIFS(Observed!AG$2:AG$9149,Observed!$A$2:$A$9149,$A685,Observed!$D$2:$D$9149,$D685)),AVERAGEIFS(Observed!AG$2:AG$9149,Observed!$A$2:$A$9149,$A685,Observed!$D$2:$D$9149,$D685),"")</f>
        <v/>
      </c>
      <c r="AH685" s="22" t="str">
        <f>IF(ISNUMBER(AVERAGEIFS(Observed!AH$2:AH$9149,Observed!$A$2:$A$9149,$A685,Observed!$D$2:$D$9149,$D685)),AVERAGEIFS(Observed!AH$2:AH$9149,Observed!$A$2:$A$9149,$A685,Observed!$D$2:$D$9149,$D685),"")</f>
        <v/>
      </c>
      <c r="AI685" s="22" t="str">
        <f>IF(ISNUMBER(AVERAGEIFS(Observed!AI$2:AI$9149,Observed!$A$2:$A$9149,$A685,Observed!$D$2:$D$9149,$D685)),AVERAGEIFS(Observed!AI$2:AI$9149,Observed!$A$2:$A$9149,$A685,Observed!$D$2:$D$9149,$D685),"")</f>
        <v/>
      </c>
      <c r="AJ685" s="22" t="str">
        <f>IF(ISNUMBER(AVERAGEIFS(Observed!AJ$2:AJ$9149,Observed!$A$2:$A$9149,$A685,Observed!$D$2:$D$9149,$D685)),AVERAGEIFS(Observed!AJ$2:AJ$9149,Observed!$A$2:$A$9149,$A685,Observed!$D$2:$D$9149,$D685),"")</f>
        <v/>
      </c>
      <c r="AK685" s="22" t="str">
        <f>IF(ISNUMBER(AVERAGEIFS(Observed!AK$2:AK$9149,Observed!$A$2:$A$9149,$A685,Observed!$D$2:$D$9149,$D685)),AVERAGEIFS(Observed!AK$2:AK$9149,Observed!$A$2:$A$9149,$A685,Observed!$D$2:$D$9149,$D685),"")</f>
        <v/>
      </c>
      <c r="AL685" s="23" t="str">
        <f>IF(ISNUMBER(AVERAGEIFS(Observed!AL$2:AL$9149,Observed!$A$2:$A$9149,$A685,Observed!$D$2:$D$9149,$D685)),AVERAGEIFS(Observed!AL$2:AL$9149,Observed!$A$2:$A$9149,$A685,Observed!$D$2:$D$9149,$D685),"")</f>
        <v/>
      </c>
      <c r="AM685" s="23" t="str">
        <f>IF(ISNUMBER(AVERAGEIFS(Observed!AM$2:AM$9149,Observed!$A$2:$A$9149,$A685,Observed!$D$2:$D$9149,$D685)),AVERAGEIFS(Observed!AM$2:AM$9149,Observed!$A$2:$A$9149,$A685,Observed!$D$2:$D$9149,$D685),"")</f>
        <v/>
      </c>
      <c r="AN685" s="22" t="str">
        <f>IF(ISNUMBER(AVERAGEIFS(Observed!AN$2:AN$9149,Observed!$A$2:$A$9149,$A685,Observed!$D$2:$D$9149,$D685)),AVERAGEIFS(Observed!AN$2:AN$9149,Observed!$A$2:$A$9149,$A685,Observed!$D$2:$D$9149,$D685),"")</f>
        <v/>
      </c>
      <c r="AO685" s="22" t="str">
        <f>IF(ISNUMBER(AVERAGEIFS(Observed!AO$2:AO$9149,Observed!$A$2:$A$9149,$A685,Observed!$D$2:$D$9149,$D685)),AVERAGEIFS(Observed!AO$2:AO$9149,Observed!$A$2:$A$9149,$A685,Observed!$D$2:$D$9149,$D685),"")</f>
        <v/>
      </c>
      <c r="AP685" s="21" t="str">
        <f>IF(ISNUMBER(AVERAGEIFS(Observed!AP$2:AP$9149,Observed!$A$2:$A$9149,$A685,Observed!$D$2:$D$9149,$D685)),AVERAGEIFS(Observed!AP$2:AP$9149,Observed!$A$2:$A$9149,$A685,Observed!$D$2:$D$9149,$D685),"")</f>
        <v/>
      </c>
      <c r="AQ685" s="22">
        <f>IF(ISNUMBER(AVERAGEIFS(Observed!AQ$2:AQ$9149,Observed!$A$2:$A$9149,$A685,Observed!$D$2:$D$9149,$D685)),AVERAGEIFS(Observed!AQ$2:AQ$9149,Observed!$A$2:$A$9149,$A685,Observed!$D$2:$D$9149,$D685),"")</f>
        <v>230</v>
      </c>
      <c r="AR685" s="22" t="str">
        <f>IF(ISNUMBER(AVERAGEIFS(Observed!AR$2:AR$9149,Observed!$A$2:$A$9149,$A685,Observed!$D$2:$D$9149,$D685)),AVERAGEIFS(Observed!AR$2:AR$9149,Observed!$A$2:$A$9149,$A685,Observed!$D$2:$D$9149,$D685),"")</f>
        <v/>
      </c>
      <c r="AS685" s="22" t="str">
        <f>IF(ISNUMBER(AVERAGEIFS(Observed!AS$2:AS$9149,Observed!$A$2:$A$9149,$A685,Observed!$D$2:$D$9149,$D685)),AVERAGEIFS(Observed!AS$2:AS$9149,Observed!$A$2:$A$9149,$A685,Observed!$D$2:$D$9149,$D685),"")</f>
        <v/>
      </c>
      <c r="AT685" s="22" t="str">
        <f>IF(ISNUMBER(AVERAGEIFS(Observed!AT$2:AT$9149,Observed!$A$2:$A$9149,$A685,Observed!$D$2:$D$9149,$D685)),AVERAGEIFS(Observed!AT$2:AT$9149,Observed!$A$2:$A$9149,$A685,Observed!$D$2:$D$9149,$D685),"")</f>
        <v/>
      </c>
      <c r="AU685" s="22" t="str">
        <f>IF(ISNUMBER(AVERAGEIFS(Observed!AU$2:AU$9149,Observed!$A$2:$A$9149,$A685,Observed!$D$2:$D$9149,$D685)),AVERAGEIFS(Observed!AU$2:AU$9149,Observed!$A$2:$A$9149,$A685,Observed!$D$2:$D$9149,$D685),"")</f>
        <v/>
      </c>
      <c r="AV685" s="2">
        <f>COUNTIFS(Observed!$A$2:$A$9149,$A685,Observed!$D$2:$D$9149,$D685)</f>
        <v>5</v>
      </c>
      <c r="AW685" s="2">
        <f t="shared" si="10"/>
        <v>1</v>
      </c>
    </row>
    <row r="686" spans="1:49" x14ac:dyDescent="0.25">
      <c r="A686" t="s">
        <v>91</v>
      </c>
      <c r="B686" t="s">
        <v>116</v>
      </c>
      <c r="C686" t="s">
        <v>30</v>
      </c>
      <c r="D686" s="3">
        <v>40602</v>
      </c>
      <c r="E686">
        <v>1</v>
      </c>
      <c r="G686" t="s">
        <v>105</v>
      </c>
      <c r="K686" s="24" t="s">
        <v>115</v>
      </c>
      <c r="N686" s="2"/>
      <c r="O686" s="21" t="str">
        <f>IF(ISNUMBER(AVERAGEIFS(Observed!O$2:O$9149,Observed!$A$2:$A$9149,$A686,Observed!$D$2:$D$9149,$D686)),AVERAGEIFS(Observed!O$2:O$9149,Observed!$A$2:$A$9149,$A686,Observed!$D$2:$D$9149,$D686),"")</f>
        <v/>
      </c>
      <c r="P686" s="22" t="str">
        <f>IF(ISNUMBER(AVERAGEIFS(Observed!P$2:P$9149,Observed!$A$2:$A$9149,$A686,Observed!$D$2:$D$9149,$D686)),AVERAGEIFS(Observed!P$2:P$9149,Observed!$A$2:$A$9149,$A686,Observed!$D$2:$D$9149,$D686),"")</f>
        <v/>
      </c>
      <c r="Q686" s="22" t="str">
        <f>IF(ISNUMBER(AVERAGEIFS(Observed!Q$2:Q$9149,Observed!$A$2:$A$9149,$A686,Observed!$D$2:$D$9149,$D686)),AVERAGEIFS(Observed!Q$2:Q$9149,Observed!$A$2:$A$9149,$A686,Observed!$D$2:$D$9149,$D686),"")</f>
        <v/>
      </c>
      <c r="R686" s="22" t="str">
        <f>IF(ISNUMBER(AVERAGEIFS(Observed!R$2:R$9149,Observed!$A$2:$A$9149,$A686,Observed!$D$2:$D$9149,$D686)),AVERAGEIFS(Observed!R$2:R$9149,Observed!$A$2:$A$9149,$A686,Observed!$D$2:$D$9149,$D686),"")</f>
        <v/>
      </c>
      <c r="S686" s="22" t="str">
        <f>IF(ISNUMBER(AVERAGEIFS(Observed!S$2:S$9149,Observed!$A$2:$A$9149,$A686,Observed!$D$2:$D$9149,$D686)),AVERAGEIFS(Observed!S$2:S$9149,Observed!$A$2:$A$9149,$A686,Observed!$D$2:$D$9149,$D686),"")</f>
        <v/>
      </c>
      <c r="T686" s="23" t="str">
        <f>IF(ISNUMBER(AVERAGEIFS(Observed!T$2:T$9149,Observed!$A$2:$A$9149,$A686,Observed!$D$2:$D$9149,$D686)),AVERAGEIFS(Observed!T$2:T$9149,Observed!$A$2:$A$9149,$A686,Observed!$D$2:$D$9149,$D686),"")</f>
        <v/>
      </c>
      <c r="U686" s="23" t="str">
        <f>IF(ISNUMBER(AVERAGEIFS(Observed!U$2:U$9149,Observed!$A$2:$A$9149,$A686,Observed!$D$2:$D$9149,$D686)),AVERAGEIFS(Observed!U$2:U$9149,Observed!$A$2:$A$9149,$A686,Observed!$D$2:$D$9149,$D686),"")</f>
        <v/>
      </c>
      <c r="V686" s="23" t="str">
        <f>IF(ISNUMBER(AVERAGEIFS(Observed!V$2:V$9149,Observed!$A$2:$A$9149,$A686,Observed!$D$2:$D$9149,$D686)),AVERAGEIFS(Observed!V$2:V$9149,Observed!$A$2:$A$9149,$A686,Observed!$D$2:$D$9149,$D686),"")</f>
        <v/>
      </c>
      <c r="W686" s="21" t="str">
        <f>IF(ISNUMBER(AVERAGEIFS(Observed!W$2:W$9149,Observed!$A$2:$A$9149,$A686,Observed!$D$2:$D$9149,$D686)),AVERAGEIFS(Observed!W$2:W$9149,Observed!$A$2:$A$9149,$A686,Observed!$D$2:$D$9149,$D686),"")</f>
        <v/>
      </c>
      <c r="X686" s="35" t="str">
        <f>IF(ISNUMBER(AVERAGEIFS(Observed!X$2:X$9149,Observed!$A$2:$A$9149,$A686,Observed!$D$2:$D$9149,$D686)),AVERAGEIFS(Observed!X$2:X$9149,Observed!$A$2:$A$9149,$A686,Observed!$D$2:$D$9149,$D686),"")</f>
        <v/>
      </c>
      <c r="Y686" s="35" t="str">
        <f>IF(ISNUMBER(AVERAGEIFS(Observed!Y$2:Y$9149,Observed!$A$2:$A$9149,$A686,Observed!$D$2:$D$9149,$D686)),AVERAGEIFS(Observed!Y$2:Y$9149,Observed!$A$2:$A$9149,$A686,Observed!$D$2:$D$9149,$D686),"")</f>
        <v/>
      </c>
      <c r="Z686" s="22" t="str">
        <f>IF(ISNUMBER(AVERAGEIFS(Observed!Z$2:Z$9149,Observed!$A$2:$A$9149,$A686,Observed!$D$2:$D$9149,$D686)),AVERAGEIFS(Observed!Z$2:Z$9149,Observed!$A$2:$A$9149,$A686,Observed!$D$2:$D$9149,$D686),"")</f>
        <v/>
      </c>
      <c r="AA686" s="22" t="str">
        <f>IF(ISNUMBER(AVERAGEIFS(Observed!AA$2:AA$9149,Observed!$A$2:$A$9149,$A686,Observed!$D$2:$D$9149,$D686)),AVERAGEIFS(Observed!AA$2:AA$9149,Observed!$A$2:$A$9149,$A686,Observed!$D$2:$D$9149,$D686),"")</f>
        <v/>
      </c>
      <c r="AB686" s="22" t="str">
        <f>IF(ISNUMBER(AVERAGEIFS(Observed!AB$2:AB$9149,Observed!$A$2:$A$9149,$A686,Observed!$D$2:$D$9149,$D686)),AVERAGEIFS(Observed!AB$2:AB$9149,Observed!$A$2:$A$9149,$A686,Observed!$D$2:$D$9149,$D686),"")</f>
        <v/>
      </c>
      <c r="AC686" s="22" t="str">
        <f>IF(ISNUMBER(AVERAGEIFS(Observed!AC$2:AC$9149,Observed!$A$2:$A$9149,$A686,Observed!$D$2:$D$9149,$D686)),AVERAGEIFS(Observed!AC$2:AC$9149,Observed!$A$2:$A$9149,$A686,Observed!$D$2:$D$9149,$D686),"")</f>
        <v/>
      </c>
      <c r="AD686" s="22" t="str">
        <f>IF(ISNUMBER(AVERAGEIFS(Observed!AD$2:AD$9149,Observed!$A$2:$A$9149,$A686,Observed!$D$2:$D$9149,$D686)),AVERAGEIFS(Observed!AD$2:AD$9149,Observed!$A$2:$A$9149,$A686,Observed!$D$2:$D$9149,$D686),"")</f>
        <v/>
      </c>
      <c r="AE686" s="22" t="str">
        <f>IF(ISNUMBER(AVERAGEIFS(Observed!AE$2:AE$9149,Observed!$A$2:$A$9149,$A686,Observed!$D$2:$D$9149,$D686)),AVERAGEIFS(Observed!AE$2:AE$9149,Observed!$A$2:$A$9149,$A686,Observed!$D$2:$D$9149,$D686),"")</f>
        <v/>
      </c>
      <c r="AF686" s="22" t="str">
        <f>IF(ISNUMBER(AVERAGEIFS(Observed!AF$2:AF$9149,Observed!$A$2:$A$9149,$A686,Observed!$D$2:$D$9149,$D686)),AVERAGEIFS(Observed!AF$2:AF$9149,Observed!$A$2:$A$9149,$A686,Observed!$D$2:$D$9149,$D686),"")</f>
        <v/>
      </c>
      <c r="AG686" s="22" t="str">
        <f>IF(ISNUMBER(AVERAGEIFS(Observed!AG$2:AG$9149,Observed!$A$2:$A$9149,$A686,Observed!$D$2:$D$9149,$D686)),AVERAGEIFS(Observed!AG$2:AG$9149,Observed!$A$2:$A$9149,$A686,Observed!$D$2:$D$9149,$D686),"")</f>
        <v/>
      </c>
      <c r="AH686" s="22" t="str">
        <f>IF(ISNUMBER(AVERAGEIFS(Observed!AH$2:AH$9149,Observed!$A$2:$A$9149,$A686,Observed!$D$2:$D$9149,$D686)),AVERAGEIFS(Observed!AH$2:AH$9149,Observed!$A$2:$A$9149,$A686,Observed!$D$2:$D$9149,$D686),"")</f>
        <v/>
      </c>
      <c r="AI686" s="22" t="str">
        <f>IF(ISNUMBER(AVERAGEIFS(Observed!AI$2:AI$9149,Observed!$A$2:$A$9149,$A686,Observed!$D$2:$D$9149,$D686)),AVERAGEIFS(Observed!AI$2:AI$9149,Observed!$A$2:$A$9149,$A686,Observed!$D$2:$D$9149,$D686),"")</f>
        <v/>
      </c>
      <c r="AJ686" s="22" t="str">
        <f>IF(ISNUMBER(AVERAGEIFS(Observed!AJ$2:AJ$9149,Observed!$A$2:$A$9149,$A686,Observed!$D$2:$D$9149,$D686)),AVERAGEIFS(Observed!AJ$2:AJ$9149,Observed!$A$2:$A$9149,$A686,Observed!$D$2:$D$9149,$D686),"")</f>
        <v/>
      </c>
      <c r="AK686" s="22" t="str">
        <f>IF(ISNUMBER(AVERAGEIFS(Observed!AK$2:AK$9149,Observed!$A$2:$A$9149,$A686,Observed!$D$2:$D$9149,$D686)),AVERAGEIFS(Observed!AK$2:AK$9149,Observed!$A$2:$A$9149,$A686,Observed!$D$2:$D$9149,$D686),"")</f>
        <v/>
      </c>
      <c r="AL686" s="23" t="str">
        <f>IF(ISNUMBER(AVERAGEIFS(Observed!AL$2:AL$9149,Observed!$A$2:$A$9149,$A686,Observed!$D$2:$D$9149,$D686)),AVERAGEIFS(Observed!AL$2:AL$9149,Observed!$A$2:$A$9149,$A686,Observed!$D$2:$D$9149,$D686),"")</f>
        <v/>
      </c>
      <c r="AM686" s="23" t="str">
        <f>IF(ISNUMBER(AVERAGEIFS(Observed!AM$2:AM$9149,Observed!$A$2:$A$9149,$A686,Observed!$D$2:$D$9149,$D686)),AVERAGEIFS(Observed!AM$2:AM$9149,Observed!$A$2:$A$9149,$A686,Observed!$D$2:$D$9149,$D686),"")</f>
        <v/>
      </c>
      <c r="AN686" s="22" t="str">
        <f>IF(ISNUMBER(AVERAGEIFS(Observed!AN$2:AN$9149,Observed!$A$2:$A$9149,$A686,Observed!$D$2:$D$9149,$D686)),AVERAGEIFS(Observed!AN$2:AN$9149,Observed!$A$2:$A$9149,$A686,Observed!$D$2:$D$9149,$D686),"")</f>
        <v/>
      </c>
      <c r="AO686" s="22" t="str">
        <f>IF(ISNUMBER(AVERAGEIFS(Observed!AO$2:AO$9149,Observed!$A$2:$A$9149,$A686,Observed!$D$2:$D$9149,$D686)),AVERAGEIFS(Observed!AO$2:AO$9149,Observed!$A$2:$A$9149,$A686,Observed!$D$2:$D$9149,$D686),"")</f>
        <v/>
      </c>
      <c r="AP686" s="21" t="str">
        <f>IF(ISNUMBER(AVERAGEIFS(Observed!AP$2:AP$9149,Observed!$A$2:$A$9149,$A686,Observed!$D$2:$D$9149,$D686)),AVERAGEIFS(Observed!AP$2:AP$9149,Observed!$A$2:$A$9149,$A686,Observed!$D$2:$D$9149,$D686),"")</f>
        <v/>
      </c>
      <c r="AQ686" s="22">
        <f>IF(ISNUMBER(AVERAGEIFS(Observed!AQ$2:AQ$9149,Observed!$A$2:$A$9149,$A686,Observed!$D$2:$D$9149,$D686)),AVERAGEIFS(Observed!AQ$2:AQ$9149,Observed!$A$2:$A$9149,$A686,Observed!$D$2:$D$9149,$D686),"")</f>
        <v>86.6</v>
      </c>
      <c r="AR686" s="22" t="str">
        <f>IF(ISNUMBER(AVERAGEIFS(Observed!AR$2:AR$9149,Observed!$A$2:$A$9149,$A686,Observed!$D$2:$D$9149,$D686)),AVERAGEIFS(Observed!AR$2:AR$9149,Observed!$A$2:$A$9149,$A686,Observed!$D$2:$D$9149,$D686),"")</f>
        <v/>
      </c>
      <c r="AS686" s="22" t="str">
        <f>IF(ISNUMBER(AVERAGEIFS(Observed!AS$2:AS$9149,Observed!$A$2:$A$9149,$A686,Observed!$D$2:$D$9149,$D686)),AVERAGEIFS(Observed!AS$2:AS$9149,Observed!$A$2:$A$9149,$A686,Observed!$D$2:$D$9149,$D686),"")</f>
        <v/>
      </c>
      <c r="AT686" s="22" t="str">
        <f>IF(ISNUMBER(AVERAGEIFS(Observed!AT$2:AT$9149,Observed!$A$2:$A$9149,$A686,Observed!$D$2:$D$9149,$D686)),AVERAGEIFS(Observed!AT$2:AT$9149,Observed!$A$2:$A$9149,$A686,Observed!$D$2:$D$9149,$D686),"")</f>
        <v/>
      </c>
      <c r="AU686" s="22" t="str">
        <f>IF(ISNUMBER(AVERAGEIFS(Observed!AU$2:AU$9149,Observed!$A$2:$A$9149,$A686,Observed!$D$2:$D$9149,$D686)),AVERAGEIFS(Observed!AU$2:AU$9149,Observed!$A$2:$A$9149,$A686,Observed!$D$2:$D$9149,$D686),"")</f>
        <v/>
      </c>
      <c r="AV686" s="2">
        <f>COUNTIFS(Observed!$A$2:$A$9149,$A686,Observed!$D$2:$D$9149,$D686)</f>
        <v>5</v>
      </c>
      <c r="AW686" s="2">
        <f t="shared" si="10"/>
        <v>1</v>
      </c>
    </row>
    <row r="687" spans="1:49" x14ac:dyDescent="0.25">
      <c r="A687" t="s">
        <v>91</v>
      </c>
      <c r="B687" t="s">
        <v>116</v>
      </c>
      <c r="C687" t="s">
        <v>30</v>
      </c>
      <c r="D687" s="3">
        <v>40609</v>
      </c>
      <c r="E687">
        <v>1</v>
      </c>
      <c r="G687" t="s">
        <v>105</v>
      </c>
      <c r="K687" s="24" t="s">
        <v>115</v>
      </c>
      <c r="N687" s="2"/>
      <c r="O687" s="21" t="str">
        <f>IF(ISNUMBER(AVERAGEIFS(Observed!O$2:O$9149,Observed!$A$2:$A$9149,$A687,Observed!$D$2:$D$9149,$D687)),AVERAGEIFS(Observed!O$2:O$9149,Observed!$A$2:$A$9149,$A687,Observed!$D$2:$D$9149,$D687),"")</f>
        <v/>
      </c>
      <c r="P687" s="22" t="str">
        <f>IF(ISNUMBER(AVERAGEIFS(Observed!P$2:P$9149,Observed!$A$2:$A$9149,$A687,Observed!$D$2:$D$9149,$D687)),AVERAGEIFS(Observed!P$2:P$9149,Observed!$A$2:$A$9149,$A687,Observed!$D$2:$D$9149,$D687),"")</f>
        <v/>
      </c>
      <c r="Q687" s="22" t="str">
        <f>IF(ISNUMBER(AVERAGEIFS(Observed!Q$2:Q$9149,Observed!$A$2:$A$9149,$A687,Observed!$D$2:$D$9149,$D687)),AVERAGEIFS(Observed!Q$2:Q$9149,Observed!$A$2:$A$9149,$A687,Observed!$D$2:$D$9149,$D687),"")</f>
        <v/>
      </c>
      <c r="R687" s="22" t="str">
        <f>IF(ISNUMBER(AVERAGEIFS(Observed!R$2:R$9149,Observed!$A$2:$A$9149,$A687,Observed!$D$2:$D$9149,$D687)),AVERAGEIFS(Observed!R$2:R$9149,Observed!$A$2:$A$9149,$A687,Observed!$D$2:$D$9149,$D687),"")</f>
        <v/>
      </c>
      <c r="S687" s="22" t="str">
        <f>IF(ISNUMBER(AVERAGEIFS(Observed!S$2:S$9149,Observed!$A$2:$A$9149,$A687,Observed!$D$2:$D$9149,$D687)),AVERAGEIFS(Observed!S$2:S$9149,Observed!$A$2:$A$9149,$A687,Observed!$D$2:$D$9149,$D687),"")</f>
        <v/>
      </c>
      <c r="T687" s="23" t="str">
        <f>IF(ISNUMBER(AVERAGEIFS(Observed!T$2:T$9149,Observed!$A$2:$A$9149,$A687,Observed!$D$2:$D$9149,$D687)),AVERAGEIFS(Observed!T$2:T$9149,Observed!$A$2:$A$9149,$A687,Observed!$D$2:$D$9149,$D687),"")</f>
        <v/>
      </c>
      <c r="U687" s="23" t="str">
        <f>IF(ISNUMBER(AVERAGEIFS(Observed!U$2:U$9149,Observed!$A$2:$A$9149,$A687,Observed!$D$2:$D$9149,$D687)),AVERAGEIFS(Observed!U$2:U$9149,Observed!$A$2:$A$9149,$A687,Observed!$D$2:$D$9149,$D687),"")</f>
        <v/>
      </c>
      <c r="V687" s="23" t="str">
        <f>IF(ISNUMBER(AVERAGEIFS(Observed!V$2:V$9149,Observed!$A$2:$A$9149,$A687,Observed!$D$2:$D$9149,$D687)),AVERAGEIFS(Observed!V$2:V$9149,Observed!$A$2:$A$9149,$A687,Observed!$D$2:$D$9149,$D687),"")</f>
        <v/>
      </c>
      <c r="W687" s="21" t="str">
        <f>IF(ISNUMBER(AVERAGEIFS(Observed!W$2:W$9149,Observed!$A$2:$A$9149,$A687,Observed!$D$2:$D$9149,$D687)),AVERAGEIFS(Observed!W$2:W$9149,Observed!$A$2:$A$9149,$A687,Observed!$D$2:$D$9149,$D687),"")</f>
        <v/>
      </c>
      <c r="X687" s="35" t="str">
        <f>IF(ISNUMBER(AVERAGEIFS(Observed!X$2:X$9149,Observed!$A$2:$A$9149,$A687,Observed!$D$2:$D$9149,$D687)),AVERAGEIFS(Observed!X$2:X$9149,Observed!$A$2:$A$9149,$A687,Observed!$D$2:$D$9149,$D687),"")</f>
        <v/>
      </c>
      <c r="Y687" s="35" t="str">
        <f>IF(ISNUMBER(AVERAGEIFS(Observed!Y$2:Y$9149,Observed!$A$2:$A$9149,$A687,Observed!$D$2:$D$9149,$D687)),AVERAGEIFS(Observed!Y$2:Y$9149,Observed!$A$2:$A$9149,$A687,Observed!$D$2:$D$9149,$D687),"")</f>
        <v/>
      </c>
      <c r="Z687" s="22" t="str">
        <f>IF(ISNUMBER(AVERAGEIFS(Observed!Z$2:Z$9149,Observed!$A$2:$A$9149,$A687,Observed!$D$2:$D$9149,$D687)),AVERAGEIFS(Observed!Z$2:Z$9149,Observed!$A$2:$A$9149,$A687,Observed!$D$2:$D$9149,$D687),"")</f>
        <v/>
      </c>
      <c r="AA687" s="22" t="str">
        <f>IF(ISNUMBER(AVERAGEIFS(Observed!AA$2:AA$9149,Observed!$A$2:$A$9149,$A687,Observed!$D$2:$D$9149,$D687)),AVERAGEIFS(Observed!AA$2:AA$9149,Observed!$A$2:$A$9149,$A687,Observed!$D$2:$D$9149,$D687),"")</f>
        <v/>
      </c>
      <c r="AB687" s="22" t="str">
        <f>IF(ISNUMBER(AVERAGEIFS(Observed!AB$2:AB$9149,Observed!$A$2:$A$9149,$A687,Observed!$D$2:$D$9149,$D687)),AVERAGEIFS(Observed!AB$2:AB$9149,Observed!$A$2:$A$9149,$A687,Observed!$D$2:$D$9149,$D687),"")</f>
        <v/>
      </c>
      <c r="AC687" s="22" t="str">
        <f>IF(ISNUMBER(AVERAGEIFS(Observed!AC$2:AC$9149,Observed!$A$2:$A$9149,$A687,Observed!$D$2:$D$9149,$D687)),AVERAGEIFS(Observed!AC$2:AC$9149,Observed!$A$2:$A$9149,$A687,Observed!$D$2:$D$9149,$D687),"")</f>
        <v/>
      </c>
      <c r="AD687" s="22" t="str">
        <f>IF(ISNUMBER(AVERAGEIFS(Observed!AD$2:AD$9149,Observed!$A$2:$A$9149,$A687,Observed!$D$2:$D$9149,$D687)),AVERAGEIFS(Observed!AD$2:AD$9149,Observed!$A$2:$A$9149,$A687,Observed!$D$2:$D$9149,$D687),"")</f>
        <v/>
      </c>
      <c r="AE687" s="22" t="str">
        <f>IF(ISNUMBER(AVERAGEIFS(Observed!AE$2:AE$9149,Observed!$A$2:$A$9149,$A687,Observed!$D$2:$D$9149,$D687)),AVERAGEIFS(Observed!AE$2:AE$9149,Observed!$A$2:$A$9149,$A687,Observed!$D$2:$D$9149,$D687),"")</f>
        <v/>
      </c>
      <c r="AF687" s="22" t="str">
        <f>IF(ISNUMBER(AVERAGEIFS(Observed!AF$2:AF$9149,Observed!$A$2:$A$9149,$A687,Observed!$D$2:$D$9149,$D687)),AVERAGEIFS(Observed!AF$2:AF$9149,Observed!$A$2:$A$9149,$A687,Observed!$D$2:$D$9149,$D687),"")</f>
        <v/>
      </c>
      <c r="AG687" s="22" t="str">
        <f>IF(ISNUMBER(AVERAGEIFS(Observed!AG$2:AG$9149,Observed!$A$2:$A$9149,$A687,Observed!$D$2:$D$9149,$D687)),AVERAGEIFS(Observed!AG$2:AG$9149,Observed!$A$2:$A$9149,$A687,Observed!$D$2:$D$9149,$D687),"")</f>
        <v/>
      </c>
      <c r="AH687" s="22" t="str">
        <f>IF(ISNUMBER(AVERAGEIFS(Observed!AH$2:AH$9149,Observed!$A$2:$A$9149,$A687,Observed!$D$2:$D$9149,$D687)),AVERAGEIFS(Observed!AH$2:AH$9149,Observed!$A$2:$A$9149,$A687,Observed!$D$2:$D$9149,$D687),"")</f>
        <v/>
      </c>
      <c r="AI687" s="22" t="str">
        <f>IF(ISNUMBER(AVERAGEIFS(Observed!AI$2:AI$9149,Observed!$A$2:$A$9149,$A687,Observed!$D$2:$D$9149,$D687)),AVERAGEIFS(Observed!AI$2:AI$9149,Observed!$A$2:$A$9149,$A687,Observed!$D$2:$D$9149,$D687),"")</f>
        <v/>
      </c>
      <c r="AJ687" s="22" t="str">
        <f>IF(ISNUMBER(AVERAGEIFS(Observed!AJ$2:AJ$9149,Observed!$A$2:$A$9149,$A687,Observed!$D$2:$D$9149,$D687)),AVERAGEIFS(Observed!AJ$2:AJ$9149,Observed!$A$2:$A$9149,$A687,Observed!$D$2:$D$9149,$D687),"")</f>
        <v/>
      </c>
      <c r="AK687" s="22" t="str">
        <f>IF(ISNUMBER(AVERAGEIFS(Observed!AK$2:AK$9149,Observed!$A$2:$A$9149,$A687,Observed!$D$2:$D$9149,$D687)),AVERAGEIFS(Observed!AK$2:AK$9149,Observed!$A$2:$A$9149,$A687,Observed!$D$2:$D$9149,$D687),"")</f>
        <v/>
      </c>
      <c r="AL687" s="23" t="str">
        <f>IF(ISNUMBER(AVERAGEIFS(Observed!AL$2:AL$9149,Observed!$A$2:$A$9149,$A687,Observed!$D$2:$D$9149,$D687)),AVERAGEIFS(Observed!AL$2:AL$9149,Observed!$A$2:$A$9149,$A687,Observed!$D$2:$D$9149,$D687),"")</f>
        <v/>
      </c>
      <c r="AM687" s="23" t="str">
        <f>IF(ISNUMBER(AVERAGEIFS(Observed!AM$2:AM$9149,Observed!$A$2:$A$9149,$A687,Observed!$D$2:$D$9149,$D687)),AVERAGEIFS(Observed!AM$2:AM$9149,Observed!$A$2:$A$9149,$A687,Observed!$D$2:$D$9149,$D687),"")</f>
        <v/>
      </c>
      <c r="AN687" s="22" t="str">
        <f>IF(ISNUMBER(AVERAGEIFS(Observed!AN$2:AN$9149,Observed!$A$2:$A$9149,$A687,Observed!$D$2:$D$9149,$D687)),AVERAGEIFS(Observed!AN$2:AN$9149,Observed!$A$2:$A$9149,$A687,Observed!$D$2:$D$9149,$D687),"")</f>
        <v/>
      </c>
      <c r="AO687" s="22" t="str">
        <f>IF(ISNUMBER(AVERAGEIFS(Observed!AO$2:AO$9149,Observed!$A$2:$A$9149,$A687,Observed!$D$2:$D$9149,$D687)),AVERAGEIFS(Observed!AO$2:AO$9149,Observed!$A$2:$A$9149,$A687,Observed!$D$2:$D$9149,$D687),"")</f>
        <v/>
      </c>
      <c r="AP687" s="21" t="str">
        <f>IF(ISNUMBER(AVERAGEIFS(Observed!AP$2:AP$9149,Observed!$A$2:$A$9149,$A687,Observed!$D$2:$D$9149,$D687)),AVERAGEIFS(Observed!AP$2:AP$9149,Observed!$A$2:$A$9149,$A687,Observed!$D$2:$D$9149,$D687),"")</f>
        <v/>
      </c>
      <c r="AQ687" s="22">
        <f>IF(ISNUMBER(AVERAGEIFS(Observed!AQ$2:AQ$9149,Observed!$A$2:$A$9149,$A687,Observed!$D$2:$D$9149,$D687)),AVERAGEIFS(Observed!AQ$2:AQ$9149,Observed!$A$2:$A$9149,$A687,Observed!$D$2:$D$9149,$D687),"")</f>
        <v>171.4</v>
      </c>
      <c r="AR687" s="22" t="str">
        <f>IF(ISNUMBER(AVERAGEIFS(Observed!AR$2:AR$9149,Observed!$A$2:$A$9149,$A687,Observed!$D$2:$D$9149,$D687)),AVERAGEIFS(Observed!AR$2:AR$9149,Observed!$A$2:$A$9149,$A687,Observed!$D$2:$D$9149,$D687),"")</f>
        <v/>
      </c>
      <c r="AS687" s="22" t="str">
        <f>IF(ISNUMBER(AVERAGEIFS(Observed!AS$2:AS$9149,Observed!$A$2:$A$9149,$A687,Observed!$D$2:$D$9149,$D687)),AVERAGEIFS(Observed!AS$2:AS$9149,Observed!$A$2:$A$9149,$A687,Observed!$D$2:$D$9149,$D687),"")</f>
        <v/>
      </c>
      <c r="AT687" s="22" t="str">
        <f>IF(ISNUMBER(AVERAGEIFS(Observed!AT$2:AT$9149,Observed!$A$2:$A$9149,$A687,Observed!$D$2:$D$9149,$D687)),AVERAGEIFS(Observed!AT$2:AT$9149,Observed!$A$2:$A$9149,$A687,Observed!$D$2:$D$9149,$D687),"")</f>
        <v/>
      </c>
      <c r="AU687" s="22" t="str">
        <f>IF(ISNUMBER(AVERAGEIFS(Observed!AU$2:AU$9149,Observed!$A$2:$A$9149,$A687,Observed!$D$2:$D$9149,$D687)),AVERAGEIFS(Observed!AU$2:AU$9149,Observed!$A$2:$A$9149,$A687,Observed!$D$2:$D$9149,$D687),"")</f>
        <v/>
      </c>
      <c r="AV687" s="2">
        <f>COUNTIFS(Observed!$A$2:$A$9149,$A687,Observed!$D$2:$D$9149,$D687)</f>
        <v>5</v>
      </c>
      <c r="AW687" s="2">
        <f t="shared" si="10"/>
        <v>1</v>
      </c>
    </row>
    <row r="688" spans="1:49" x14ac:dyDescent="0.25">
      <c r="A688" t="s">
        <v>91</v>
      </c>
      <c r="B688" t="s">
        <v>116</v>
      </c>
      <c r="C688" t="s">
        <v>30</v>
      </c>
      <c r="D688" s="3">
        <v>40616</v>
      </c>
      <c r="E688">
        <v>1</v>
      </c>
      <c r="G688" t="s">
        <v>105</v>
      </c>
      <c r="K688" s="24" t="s">
        <v>115</v>
      </c>
      <c r="N688" s="2"/>
      <c r="O688" s="21" t="str">
        <f>IF(ISNUMBER(AVERAGEIFS(Observed!O$2:O$9149,Observed!$A$2:$A$9149,$A688,Observed!$D$2:$D$9149,$D688)),AVERAGEIFS(Observed!O$2:O$9149,Observed!$A$2:$A$9149,$A688,Observed!$D$2:$D$9149,$D688),"")</f>
        <v/>
      </c>
      <c r="P688" s="22" t="str">
        <f>IF(ISNUMBER(AVERAGEIFS(Observed!P$2:P$9149,Observed!$A$2:$A$9149,$A688,Observed!$D$2:$D$9149,$D688)),AVERAGEIFS(Observed!P$2:P$9149,Observed!$A$2:$A$9149,$A688,Observed!$D$2:$D$9149,$D688),"")</f>
        <v/>
      </c>
      <c r="Q688" s="22" t="str">
        <f>IF(ISNUMBER(AVERAGEIFS(Observed!Q$2:Q$9149,Observed!$A$2:$A$9149,$A688,Observed!$D$2:$D$9149,$D688)),AVERAGEIFS(Observed!Q$2:Q$9149,Observed!$A$2:$A$9149,$A688,Observed!$D$2:$D$9149,$D688),"")</f>
        <v/>
      </c>
      <c r="R688" s="22" t="str">
        <f>IF(ISNUMBER(AVERAGEIFS(Observed!R$2:R$9149,Observed!$A$2:$A$9149,$A688,Observed!$D$2:$D$9149,$D688)),AVERAGEIFS(Observed!R$2:R$9149,Observed!$A$2:$A$9149,$A688,Observed!$D$2:$D$9149,$D688),"")</f>
        <v/>
      </c>
      <c r="S688" s="22" t="str">
        <f>IF(ISNUMBER(AVERAGEIFS(Observed!S$2:S$9149,Observed!$A$2:$A$9149,$A688,Observed!$D$2:$D$9149,$D688)),AVERAGEIFS(Observed!S$2:S$9149,Observed!$A$2:$A$9149,$A688,Observed!$D$2:$D$9149,$D688),"")</f>
        <v/>
      </c>
      <c r="T688" s="23" t="str">
        <f>IF(ISNUMBER(AVERAGEIFS(Observed!T$2:T$9149,Observed!$A$2:$A$9149,$A688,Observed!$D$2:$D$9149,$D688)),AVERAGEIFS(Observed!T$2:T$9149,Observed!$A$2:$A$9149,$A688,Observed!$D$2:$D$9149,$D688),"")</f>
        <v/>
      </c>
      <c r="U688" s="23" t="str">
        <f>IF(ISNUMBER(AVERAGEIFS(Observed!U$2:U$9149,Observed!$A$2:$A$9149,$A688,Observed!$D$2:$D$9149,$D688)),AVERAGEIFS(Observed!U$2:U$9149,Observed!$A$2:$A$9149,$A688,Observed!$D$2:$D$9149,$D688),"")</f>
        <v/>
      </c>
      <c r="V688" s="23" t="str">
        <f>IF(ISNUMBER(AVERAGEIFS(Observed!V$2:V$9149,Observed!$A$2:$A$9149,$A688,Observed!$D$2:$D$9149,$D688)),AVERAGEIFS(Observed!V$2:V$9149,Observed!$A$2:$A$9149,$A688,Observed!$D$2:$D$9149,$D688),"")</f>
        <v/>
      </c>
      <c r="W688" s="21" t="str">
        <f>IF(ISNUMBER(AVERAGEIFS(Observed!W$2:W$9149,Observed!$A$2:$A$9149,$A688,Observed!$D$2:$D$9149,$D688)),AVERAGEIFS(Observed!W$2:W$9149,Observed!$A$2:$A$9149,$A688,Observed!$D$2:$D$9149,$D688),"")</f>
        <v/>
      </c>
      <c r="X688" s="35" t="str">
        <f>IF(ISNUMBER(AVERAGEIFS(Observed!X$2:X$9149,Observed!$A$2:$A$9149,$A688,Observed!$D$2:$D$9149,$D688)),AVERAGEIFS(Observed!X$2:X$9149,Observed!$A$2:$A$9149,$A688,Observed!$D$2:$D$9149,$D688),"")</f>
        <v/>
      </c>
      <c r="Y688" s="35" t="str">
        <f>IF(ISNUMBER(AVERAGEIFS(Observed!Y$2:Y$9149,Observed!$A$2:$A$9149,$A688,Observed!$D$2:$D$9149,$D688)),AVERAGEIFS(Observed!Y$2:Y$9149,Observed!$A$2:$A$9149,$A688,Observed!$D$2:$D$9149,$D688),"")</f>
        <v/>
      </c>
      <c r="Z688" s="22" t="str">
        <f>IF(ISNUMBER(AVERAGEIFS(Observed!Z$2:Z$9149,Observed!$A$2:$A$9149,$A688,Observed!$D$2:$D$9149,$D688)),AVERAGEIFS(Observed!Z$2:Z$9149,Observed!$A$2:$A$9149,$A688,Observed!$D$2:$D$9149,$D688),"")</f>
        <v/>
      </c>
      <c r="AA688" s="22" t="str">
        <f>IF(ISNUMBER(AVERAGEIFS(Observed!AA$2:AA$9149,Observed!$A$2:$A$9149,$A688,Observed!$D$2:$D$9149,$D688)),AVERAGEIFS(Observed!AA$2:AA$9149,Observed!$A$2:$A$9149,$A688,Observed!$D$2:$D$9149,$D688),"")</f>
        <v/>
      </c>
      <c r="AB688" s="22" t="str">
        <f>IF(ISNUMBER(AVERAGEIFS(Observed!AB$2:AB$9149,Observed!$A$2:$A$9149,$A688,Observed!$D$2:$D$9149,$D688)),AVERAGEIFS(Observed!AB$2:AB$9149,Observed!$A$2:$A$9149,$A688,Observed!$D$2:$D$9149,$D688),"")</f>
        <v/>
      </c>
      <c r="AC688" s="22" t="str">
        <f>IF(ISNUMBER(AVERAGEIFS(Observed!AC$2:AC$9149,Observed!$A$2:$A$9149,$A688,Observed!$D$2:$D$9149,$D688)),AVERAGEIFS(Observed!AC$2:AC$9149,Observed!$A$2:$A$9149,$A688,Observed!$D$2:$D$9149,$D688),"")</f>
        <v/>
      </c>
      <c r="AD688" s="22" t="str">
        <f>IF(ISNUMBER(AVERAGEIFS(Observed!AD$2:AD$9149,Observed!$A$2:$A$9149,$A688,Observed!$D$2:$D$9149,$D688)),AVERAGEIFS(Observed!AD$2:AD$9149,Observed!$A$2:$A$9149,$A688,Observed!$D$2:$D$9149,$D688),"")</f>
        <v/>
      </c>
      <c r="AE688" s="22" t="str">
        <f>IF(ISNUMBER(AVERAGEIFS(Observed!AE$2:AE$9149,Observed!$A$2:$A$9149,$A688,Observed!$D$2:$D$9149,$D688)),AVERAGEIFS(Observed!AE$2:AE$9149,Observed!$A$2:$A$9149,$A688,Observed!$D$2:$D$9149,$D688),"")</f>
        <v/>
      </c>
      <c r="AF688" s="22" t="str">
        <f>IF(ISNUMBER(AVERAGEIFS(Observed!AF$2:AF$9149,Observed!$A$2:$A$9149,$A688,Observed!$D$2:$D$9149,$D688)),AVERAGEIFS(Observed!AF$2:AF$9149,Observed!$A$2:$A$9149,$A688,Observed!$D$2:$D$9149,$D688),"")</f>
        <v/>
      </c>
      <c r="AG688" s="22" t="str">
        <f>IF(ISNUMBER(AVERAGEIFS(Observed!AG$2:AG$9149,Observed!$A$2:$A$9149,$A688,Observed!$D$2:$D$9149,$D688)),AVERAGEIFS(Observed!AG$2:AG$9149,Observed!$A$2:$A$9149,$A688,Observed!$D$2:$D$9149,$D688),"")</f>
        <v/>
      </c>
      <c r="AH688" s="22" t="str">
        <f>IF(ISNUMBER(AVERAGEIFS(Observed!AH$2:AH$9149,Observed!$A$2:$A$9149,$A688,Observed!$D$2:$D$9149,$D688)),AVERAGEIFS(Observed!AH$2:AH$9149,Observed!$A$2:$A$9149,$A688,Observed!$D$2:$D$9149,$D688),"")</f>
        <v/>
      </c>
      <c r="AI688" s="22" t="str">
        <f>IF(ISNUMBER(AVERAGEIFS(Observed!AI$2:AI$9149,Observed!$A$2:$A$9149,$A688,Observed!$D$2:$D$9149,$D688)),AVERAGEIFS(Observed!AI$2:AI$9149,Observed!$A$2:$A$9149,$A688,Observed!$D$2:$D$9149,$D688),"")</f>
        <v/>
      </c>
      <c r="AJ688" s="22" t="str">
        <f>IF(ISNUMBER(AVERAGEIFS(Observed!AJ$2:AJ$9149,Observed!$A$2:$A$9149,$A688,Observed!$D$2:$D$9149,$D688)),AVERAGEIFS(Observed!AJ$2:AJ$9149,Observed!$A$2:$A$9149,$A688,Observed!$D$2:$D$9149,$D688),"")</f>
        <v/>
      </c>
      <c r="AK688" s="22" t="str">
        <f>IF(ISNUMBER(AVERAGEIFS(Observed!AK$2:AK$9149,Observed!$A$2:$A$9149,$A688,Observed!$D$2:$D$9149,$D688)),AVERAGEIFS(Observed!AK$2:AK$9149,Observed!$A$2:$A$9149,$A688,Observed!$D$2:$D$9149,$D688),"")</f>
        <v/>
      </c>
      <c r="AL688" s="23" t="str">
        <f>IF(ISNUMBER(AVERAGEIFS(Observed!AL$2:AL$9149,Observed!$A$2:$A$9149,$A688,Observed!$D$2:$D$9149,$D688)),AVERAGEIFS(Observed!AL$2:AL$9149,Observed!$A$2:$A$9149,$A688,Observed!$D$2:$D$9149,$D688),"")</f>
        <v/>
      </c>
      <c r="AM688" s="23" t="str">
        <f>IF(ISNUMBER(AVERAGEIFS(Observed!AM$2:AM$9149,Observed!$A$2:$A$9149,$A688,Observed!$D$2:$D$9149,$D688)),AVERAGEIFS(Observed!AM$2:AM$9149,Observed!$A$2:$A$9149,$A688,Observed!$D$2:$D$9149,$D688),"")</f>
        <v/>
      </c>
      <c r="AN688" s="22" t="str">
        <f>IF(ISNUMBER(AVERAGEIFS(Observed!AN$2:AN$9149,Observed!$A$2:$A$9149,$A688,Observed!$D$2:$D$9149,$D688)),AVERAGEIFS(Observed!AN$2:AN$9149,Observed!$A$2:$A$9149,$A688,Observed!$D$2:$D$9149,$D688),"")</f>
        <v/>
      </c>
      <c r="AO688" s="22" t="str">
        <f>IF(ISNUMBER(AVERAGEIFS(Observed!AO$2:AO$9149,Observed!$A$2:$A$9149,$A688,Observed!$D$2:$D$9149,$D688)),AVERAGEIFS(Observed!AO$2:AO$9149,Observed!$A$2:$A$9149,$A688,Observed!$D$2:$D$9149,$D688),"")</f>
        <v/>
      </c>
      <c r="AP688" s="21" t="str">
        <f>IF(ISNUMBER(AVERAGEIFS(Observed!AP$2:AP$9149,Observed!$A$2:$A$9149,$A688,Observed!$D$2:$D$9149,$D688)),AVERAGEIFS(Observed!AP$2:AP$9149,Observed!$A$2:$A$9149,$A688,Observed!$D$2:$D$9149,$D688),"")</f>
        <v/>
      </c>
      <c r="AQ688" s="22">
        <f>IF(ISNUMBER(AVERAGEIFS(Observed!AQ$2:AQ$9149,Observed!$A$2:$A$9149,$A688,Observed!$D$2:$D$9149,$D688)),AVERAGEIFS(Observed!AQ$2:AQ$9149,Observed!$A$2:$A$9149,$A688,Observed!$D$2:$D$9149,$D688),"")</f>
        <v>90.6</v>
      </c>
      <c r="AR688" s="22" t="str">
        <f>IF(ISNUMBER(AVERAGEIFS(Observed!AR$2:AR$9149,Observed!$A$2:$A$9149,$A688,Observed!$D$2:$D$9149,$D688)),AVERAGEIFS(Observed!AR$2:AR$9149,Observed!$A$2:$A$9149,$A688,Observed!$D$2:$D$9149,$D688),"")</f>
        <v/>
      </c>
      <c r="AS688" s="22" t="str">
        <f>IF(ISNUMBER(AVERAGEIFS(Observed!AS$2:AS$9149,Observed!$A$2:$A$9149,$A688,Observed!$D$2:$D$9149,$D688)),AVERAGEIFS(Observed!AS$2:AS$9149,Observed!$A$2:$A$9149,$A688,Observed!$D$2:$D$9149,$D688),"")</f>
        <v/>
      </c>
      <c r="AT688" s="22" t="str">
        <f>IF(ISNUMBER(AVERAGEIFS(Observed!AT$2:AT$9149,Observed!$A$2:$A$9149,$A688,Observed!$D$2:$D$9149,$D688)),AVERAGEIFS(Observed!AT$2:AT$9149,Observed!$A$2:$A$9149,$A688,Observed!$D$2:$D$9149,$D688),"")</f>
        <v/>
      </c>
      <c r="AU688" s="22" t="str">
        <f>IF(ISNUMBER(AVERAGEIFS(Observed!AU$2:AU$9149,Observed!$A$2:$A$9149,$A688,Observed!$D$2:$D$9149,$D688)),AVERAGEIFS(Observed!AU$2:AU$9149,Observed!$A$2:$A$9149,$A688,Observed!$D$2:$D$9149,$D688),"")</f>
        <v/>
      </c>
      <c r="AV688" s="2">
        <f>COUNTIFS(Observed!$A$2:$A$9149,$A688,Observed!$D$2:$D$9149,$D688)</f>
        <v>5</v>
      </c>
      <c r="AW688" s="2">
        <f t="shared" si="10"/>
        <v>1</v>
      </c>
    </row>
    <row r="689" spans="1:49" x14ac:dyDescent="0.25">
      <c r="A689" t="s">
        <v>91</v>
      </c>
      <c r="B689" t="s">
        <v>116</v>
      </c>
      <c r="C689" t="s">
        <v>30</v>
      </c>
      <c r="D689" s="3">
        <v>40623</v>
      </c>
      <c r="E689">
        <v>1</v>
      </c>
      <c r="G689" t="s">
        <v>105</v>
      </c>
      <c r="K689" s="24" t="s">
        <v>115</v>
      </c>
      <c r="N689" s="2"/>
      <c r="O689" s="21" t="str">
        <f>IF(ISNUMBER(AVERAGEIFS(Observed!O$2:O$9149,Observed!$A$2:$A$9149,$A689,Observed!$D$2:$D$9149,$D689)),AVERAGEIFS(Observed!O$2:O$9149,Observed!$A$2:$A$9149,$A689,Observed!$D$2:$D$9149,$D689),"")</f>
        <v/>
      </c>
      <c r="P689" s="22" t="str">
        <f>IF(ISNUMBER(AVERAGEIFS(Observed!P$2:P$9149,Observed!$A$2:$A$9149,$A689,Observed!$D$2:$D$9149,$D689)),AVERAGEIFS(Observed!P$2:P$9149,Observed!$A$2:$A$9149,$A689,Observed!$D$2:$D$9149,$D689),"")</f>
        <v/>
      </c>
      <c r="Q689" s="22" t="str">
        <f>IF(ISNUMBER(AVERAGEIFS(Observed!Q$2:Q$9149,Observed!$A$2:$A$9149,$A689,Observed!$D$2:$D$9149,$D689)),AVERAGEIFS(Observed!Q$2:Q$9149,Observed!$A$2:$A$9149,$A689,Observed!$D$2:$D$9149,$D689),"")</f>
        <v/>
      </c>
      <c r="R689" s="22" t="str">
        <f>IF(ISNUMBER(AVERAGEIFS(Observed!R$2:R$9149,Observed!$A$2:$A$9149,$A689,Observed!$D$2:$D$9149,$D689)),AVERAGEIFS(Observed!R$2:R$9149,Observed!$A$2:$A$9149,$A689,Observed!$D$2:$D$9149,$D689),"")</f>
        <v/>
      </c>
      <c r="S689" s="22" t="str">
        <f>IF(ISNUMBER(AVERAGEIFS(Observed!S$2:S$9149,Observed!$A$2:$A$9149,$A689,Observed!$D$2:$D$9149,$D689)),AVERAGEIFS(Observed!S$2:S$9149,Observed!$A$2:$A$9149,$A689,Observed!$D$2:$D$9149,$D689),"")</f>
        <v/>
      </c>
      <c r="T689" s="23" t="str">
        <f>IF(ISNUMBER(AVERAGEIFS(Observed!T$2:T$9149,Observed!$A$2:$A$9149,$A689,Observed!$D$2:$D$9149,$D689)),AVERAGEIFS(Observed!T$2:T$9149,Observed!$A$2:$A$9149,$A689,Observed!$D$2:$D$9149,$D689),"")</f>
        <v/>
      </c>
      <c r="U689" s="23" t="str">
        <f>IF(ISNUMBER(AVERAGEIFS(Observed!U$2:U$9149,Observed!$A$2:$A$9149,$A689,Observed!$D$2:$D$9149,$D689)),AVERAGEIFS(Observed!U$2:U$9149,Observed!$A$2:$A$9149,$A689,Observed!$D$2:$D$9149,$D689),"")</f>
        <v/>
      </c>
      <c r="V689" s="23" t="str">
        <f>IF(ISNUMBER(AVERAGEIFS(Observed!V$2:V$9149,Observed!$A$2:$A$9149,$A689,Observed!$D$2:$D$9149,$D689)),AVERAGEIFS(Observed!V$2:V$9149,Observed!$A$2:$A$9149,$A689,Observed!$D$2:$D$9149,$D689),"")</f>
        <v/>
      </c>
      <c r="W689" s="21" t="str">
        <f>IF(ISNUMBER(AVERAGEIFS(Observed!W$2:W$9149,Observed!$A$2:$A$9149,$A689,Observed!$D$2:$D$9149,$D689)),AVERAGEIFS(Observed!W$2:W$9149,Observed!$A$2:$A$9149,$A689,Observed!$D$2:$D$9149,$D689),"")</f>
        <v/>
      </c>
      <c r="X689" s="35" t="str">
        <f>IF(ISNUMBER(AVERAGEIFS(Observed!X$2:X$9149,Observed!$A$2:$A$9149,$A689,Observed!$D$2:$D$9149,$D689)),AVERAGEIFS(Observed!X$2:X$9149,Observed!$A$2:$A$9149,$A689,Observed!$D$2:$D$9149,$D689),"")</f>
        <v/>
      </c>
      <c r="Y689" s="35" t="str">
        <f>IF(ISNUMBER(AVERAGEIFS(Observed!Y$2:Y$9149,Observed!$A$2:$A$9149,$A689,Observed!$D$2:$D$9149,$D689)),AVERAGEIFS(Observed!Y$2:Y$9149,Observed!$A$2:$A$9149,$A689,Observed!$D$2:$D$9149,$D689),"")</f>
        <v/>
      </c>
      <c r="Z689" s="22" t="str">
        <f>IF(ISNUMBER(AVERAGEIFS(Observed!Z$2:Z$9149,Observed!$A$2:$A$9149,$A689,Observed!$D$2:$D$9149,$D689)),AVERAGEIFS(Observed!Z$2:Z$9149,Observed!$A$2:$A$9149,$A689,Observed!$D$2:$D$9149,$D689),"")</f>
        <v/>
      </c>
      <c r="AA689" s="22" t="str">
        <f>IF(ISNUMBER(AVERAGEIFS(Observed!AA$2:AA$9149,Observed!$A$2:$A$9149,$A689,Observed!$D$2:$D$9149,$D689)),AVERAGEIFS(Observed!AA$2:AA$9149,Observed!$A$2:$A$9149,$A689,Observed!$D$2:$D$9149,$D689),"")</f>
        <v/>
      </c>
      <c r="AB689" s="22" t="str">
        <f>IF(ISNUMBER(AVERAGEIFS(Observed!AB$2:AB$9149,Observed!$A$2:$A$9149,$A689,Observed!$D$2:$D$9149,$D689)),AVERAGEIFS(Observed!AB$2:AB$9149,Observed!$A$2:$A$9149,$A689,Observed!$D$2:$D$9149,$D689),"")</f>
        <v/>
      </c>
      <c r="AC689" s="22" t="str">
        <f>IF(ISNUMBER(AVERAGEIFS(Observed!AC$2:AC$9149,Observed!$A$2:$A$9149,$A689,Observed!$D$2:$D$9149,$D689)),AVERAGEIFS(Observed!AC$2:AC$9149,Observed!$A$2:$A$9149,$A689,Observed!$D$2:$D$9149,$D689),"")</f>
        <v/>
      </c>
      <c r="AD689" s="22" t="str">
        <f>IF(ISNUMBER(AVERAGEIFS(Observed!AD$2:AD$9149,Observed!$A$2:$A$9149,$A689,Observed!$D$2:$D$9149,$D689)),AVERAGEIFS(Observed!AD$2:AD$9149,Observed!$A$2:$A$9149,$A689,Observed!$D$2:$D$9149,$D689),"")</f>
        <v/>
      </c>
      <c r="AE689" s="22" t="str">
        <f>IF(ISNUMBER(AVERAGEIFS(Observed!AE$2:AE$9149,Observed!$A$2:$A$9149,$A689,Observed!$D$2:$D$9149,$D689)),AVERAGEIFS(Observed!AE$2:AE$9149,Observed!$A$2:$A$9149,$A689,Observed!$D$2:$D$9149,$D689),"")</f>
        <v/>
      </c>
      <c r="AF689" s="22" t="str">
        <f>IF(ISNUMBER(AVERAGEIFS(Observed!AF$2:AF$9149,Observed!$A$2:$A$9149,$A689,Observed!$D$2:$D$9149,$D689)),AVERAGEIFS(Observed!AF$2:AF$9149,Observed!$A$2:$A$9149,$A689,Observed!$D$2:$D$9149,$D689),"")</f>
        <v/>
      </c>
      <c r="AG689" s="22" t="str">
        <f>IF(ISNUMBER(AVERAGEIFS(Observed!AG$2:AG$9149,Observed!$A$2:$A$9149,$A689,Observed!$D$2:$D$9149,$D689)),AVERAGEIFS(Observed!AG$2:AG$9149,Observed!$A$2:$A$9149,$A689,Observed!$D$2:$D$9149,$D689),"")</f>
        <v/>
      </c>
      <c r="AH689" s="22" t="str">
        <f>IF(ISNUMBER(AVERAGEIFS(Observed!AH$2:AH$9149,Observed!$A$2:$A$9149,$A689,Observed!$D$2:$D$9149,$D689)),AVERAGEIFS(Observed!AH$2:AH$9149,Observed!$A$2:$A$9149,$A689,Observed!$D$2:$D$9149,$D689),"")</f>
        <v/>
      </c>
      <c r="AI689" s="22" t="str">
        <f>IF(ISNUMBER(AVERAGEIFS(Observed!AI$2:AI$9149,Observed!$A$2:$A$9149,$A689,Observed!$D$2:$D$9149,$D689)),AVERAGEIFS(Observed!AI$2:AI$9149,Observed!$A$2:$A$9149,$A689,Observed!$D$2:$D$9149,$D689),"")</f>
        <v/>
      </c>
      <c r="AJ689" s="22" t="str">
        <f>IF(ISNUMBER(AVERAGEIFS(Observed!AJ$2:AJ$9149,Observed!$A$2:$A$9149,$A689,Observed!$D$2:$D$9149,$D689)),AVERAGEIFS(Observed!AJ$2:AJ$9149,Observed!$A$2:$A$9149,$A689,Observed!$D$2:$D$9149,$D689),"")</f>
        <v/>
      </c>
      <c r="AK689" s="22" t="str">
        <f>IF(ISNUMBER(AVERAGEIFS(Observed!AK$2:AK$9149,Observed!$A$2:$A$9149,$A689,Observed!$D$2:$D$9149,$D689)),AVERAGEIFS(Observed!AK$2:AK$9149,Observed!$A$2:$A$9149,$A689,Observed!$D$2:$D$9149,$D689),"")</f>
        <v/>
      </c>
      <c r="AL689" s="23" t="str">
        <f>IF(ISNUMBER(AVERAGEIFS(Observed!AL$2:AL$9149,Observed!$A$2:$A$9149,$A689,Observed!$D$2:$D$9149,$D689)),AVERAGEIFS(Observed!AL$2:AL$9149,Observed!$A$2:$A$9149,$A689,Observed!$D$2:$D$9149,$D689),"")</f>
        <v/>
      </c>
      <c r="AM689" s="23" t="str">
        <f>IF(ISNUMBER(AVERAGEIFS(Observed!AM$2:AM$9149,Observed!$A$2:$A$9149,$A689,Observed!$D$2:$D$9149,$D689)),AVERAGEIFS(Observed!AM$2:AM$9149,Observed!$A$2:$A$9149,$A689,Observed!$D$2:$D$9149,$D689),"")</f>
        <v/>
      </c>
      <c r="AN689" s="22" t="str">
        <f>IF(ISNUMBER(AVERAGEIFS(Observed!AN$2:AN$9149,Observed!$A$2:$A$9149,$A689,Observed!$D$2:$D$9149,$D689)),AVERAGEIFS(Observed!AN$2:AN$9149,Observed!$A$2:$A$9149,$A689,Observed!$D$2:$D$9149,$D689),"")</f>
        <v/>
      </c>
      <c r="AO689" s="22" t="str">
        <f>IF(ISNUMBER(AVERAGEIFS(Observed!AO$2:AO$9149,Observed!$A$2:$A$9149,$A689,Observed!$D$2:$D$9149,$D689)),AVERAGEIFS(Observed!AO$2:AO$9149,Observed!$A$2:$A$9149,$A689,Observed!$D$2:$D$9149,$D689),"")</f>
        <v/>
      </c>
      <c r="AP689" s="21" t="str">
        <f>IF(ISNUMBER(AVERAGEIFS(Observed!AP$2:AP$9149,Observed!$A$2:$A$9149,$A689,Observed!$D$2:$D$9149,$D689)),AVERAGEIFS(Observed!AP$2:AP$9149,Observed!$A$2:$A$9149,$A689,Observed!$D$2:$D$9149,$D689),"")</f>
        <v/>
      </c>
      <c r="AQ689" s="22">
        <f>IF(ISNUMBER(AVERAGEIFS(Observed!AQ$2:AQ$9149,Observed!$A$2:$A$9149,$A689,Observed!$D$2:$D$9149,$D689)),AVERAGEIFS(Observed!AQ$2:AQ$9149,Observed!$A$2:$A$9149,$A689,Observed!$D$2:$D$9149,$D689),"")</f>
        <v>198.2</v>
      </c>
      <c r="AR689" s="22" t="str">
        <f>IF(ISNUMBER(AVERAGEIFS(Observed!AR$2:AR$9149,Observed!$A$2:$A$9149,$A689,Observed!$D$2:$D$9149,$D689)),AVERAGEIFS(Observed!AR$2:AR$9149,Observed!$A$2:$A$9149,$A689,Observed!$D$2:$D$9149,$D689),"")</f>
        <v/>
      </c>
      <c r="AS689" s="22" t="str">
        <f>IF(ISNUMBER(AVERAGEIFS(Observed!AS$2:AS$9149,Observed!$A$2:$A$9149,$A689,Observed!$D$2:$D$9149,$D689)),AVERAGEIFS(Observed!AS$2:AS$9149,Observed!$A$2:$A$9149,$A689,Observed!$D$2:$D$9149,$D689),"")</f>
        <v/>
      </c>
      <c r="AT689" s="22" t="str">
        <f>IF(ISNUMBER(AVERAGEIFS(Observed!AT$2:AT$9149,Observed!$A$2:$A$9149,$A689,Observed!$D$2:$D$9149,$D689)),AVERAGEIFS(Observed!AT$2:AT$9149,Observed!$A$2:$A$9149,$A689,Observed!$D$2:$D$9149,$D689),"")</f>
        <v/>
      </c>
      <c r="AU689" s="22" t="str">
        <f>IF(ISNUMBER(AVERAGEIFS(Observed!AU$2:AU$9149,Observed!$A$2:$A$9149,$A689,Observed!$D$2:$D$9149,$D689)),AVERAGEIFS(Observed!AU$2:AU$9149,Observed!$A$2:$A$9149,$A689,Observed!$D$2:$D$9149,$D689),"")</f>
        <v/>
      </c>
      <c r="AV689" s="2">
        <f>COUNTIFS(Observed!$A$2:$A$9149,$A689,Observed!$D$2:$D$9149,$D689)</f>
        <v>5</v>
      </c>
      <c r="AW689" s="2">
        <f t="shared" si="10"/>
        <v>1</v>
      </c>
    </row>
    <row r="690" spans="1:49" x14ac:dyDescent="0.25">
      <c r="A690" t="s">
        <v>91</v>
      </c>
      <c r="B690" t="s">
        <v>116</v>
      </c>
      <c r="C690" t="s">
        <v>30</v>
      </c>
      <c r="D690" s="3">
        <v>40630</v>
      </c>
      <c r="E690">
        <v>1</v>
      </c>
      <c r="G690" t="s">
        <v>105</v>
      </c>
      <c r="K690" s="24" t="s">
        <v>115</v>
      </c>
      <c r="N690" s="2"/>
      <c r="O690" s="21" t="str">
        <f>IF(ISNUMBER(AVERAGEIFS(Observed!O$2:O$9149,Observed!$A$2:$A$9149,$A690,Observed!$D$2:$D$9149,$D690)),AVERAGEIFS(Observed!O$2:O$9149,Observed!$A$2:$A$9149,$A690,Observed!$D$2:$D$9149,$D690),"")</f>
        <v/>
      </c>
      <c r="P690" s="22" t="str">
        <f>IF(ISNUMBER(AVERAGEIFS(Observed!P$2:P$9149,Observed!$A$2:$A$9149,$A690,Observed!$D$2:$D$9149,$D690)),AVERAGEIFS(Observed!P$2:P$9149,Observed!$A$2:$A$9149,$A690,Observed!$D$2:$D$9149,$D690),"")</f>
        <v/>
      </c>
      <c r="Q690" s="22" t="str">
        <f>IF(ISNUMBER(AVERAGEIFS(Observed!Q$2:Q$9149,Observed!$A$2:$A$9149,$A690,Observed!$D$2:$D$9149,$D690)),AVERAGEIFS(Observed!Q$2:Q$9149,Observed!$A$2:$A$9149,$A690,Observed!$D$2:$D$9149,$D690),"")</f>
        <v/>
      </c>
      <c r="R690" s="22" t="str">
        <f>IF(ISNUMBER(AVERAGEIFS(Observed!R$2:R$9149,Observed!$A$2:$A$9149,$A690,Observed!$D$2:$D$9149,$D690)),AVERAGEIFS(Observed!R$2:R$9149,Observed!$A$2:$A$9149,$A690,Observed!$D$2:$D$9149,$D690),"")</f>
        <v/>
      </c>
      <c r="S690" s="22" t="str">
        <f>IF(ISNUMBER(AVERAGEIFS(Observed!S$2:S$9149,Observed!$A$2:$A$9149,$A690,Observed!$D$2:$D$9149,$D690)),AVERAGEIFS(Observed!S$2:S$9149,Observed!$A$2:$A$9149,$A690,Observed!$D$2:$D$9149,$D690),"")</f>
        <v/>
      </c>
      <c r="T690" s="23" t="str">
        <f>IF(ISNUMBER(AVERAGEIFS(Observed!T$2:T$9149,Observed!$A$2:$A$9149,$A690,Observed!$D$2:$D$9149,$D690)),AVERAGEIFS(Observed!T$2:T$9149,Observed!$A$2:$A$9149,$A690,Observed!$D$2:$D$9149,$D690),"")</f>
        <v/>
      </c>
      <c r="U690" s="23" t="str">
        <f>IF(ISNUMBER(AVERAGEIFS(Observed!U$2:U$9149,Observed!$A$2:$A$9149,$A690,Observed!$D$2:$D$9149,$D690)),AVERAGEIFS(Observed!U$2:U$9149,Observed!$A$2:$A$9149,$A690,Observed!$D$2:$D$9149,$D690),"")</f>
        <v/>
      </c>
      <c r="V690" s="23" t="str">
        <f>IF(ISNUMBER(AVERAGEIFS(Observed!V$2:V$9149,Observed!$A$2:$A$9149,$A690,Observed!$D$2:$D$9149,$D690)),AVERAGEIFS(Observed!V$2:V$9149,Observed!$A$2:$A$9149,$A690,Observed!$D$2:$D$9149,$D690),"")</f>
        <v/>
      </c>
      <c r="W690" s="21" t="str">
        <f>IF(ISNUMBER(AVERAGEIFS(Observed!W$2:W$9149,Observed!$A$2:$A$9149,$A690,Observed!$D$2:$D$9149,$D690)),AVERAGEIFS(Observed!W$2:W$9149,Observed!$A$2:$A$9149,$A690,Observed!$D$2:$D$9149,$D690),"")</f>
        <v/>
      </c>
      <c r="X690" s="35" t="str">
        <f>IF(ISNUMBER(AVERAGEIFS(Observed!X$2:X$9149,Observed!$A$2:$A$9149,$A690,Observed!$D$2:$D$9149,$D690)),AVERAGEIFS(Observed!X$2:X$9149,Observed!$A$2:$A$9149,$A690,Observed!$D$2:$D$9149,$D690),"")</f>
        <v/>
      </c>
      <c r="Y690" s="35" t="str">
        <f>IF(ISNUMBER(AVERAGEIFS(Observed!Y$2:Y$9149,Observed!$A$2:$A$9149,$A690,Observed!$D$2:$D$9149,$D690)),AVERAGEIFS(Observed!Y$2:Y$9149,Observed!$A$2:$A$9149,$A690,Observed!$D$2:$D$9149,$D690),"")</f>
        <v/>
      </c>
      <c r="Z690" s="22" t="str">
        <f>IF(ISNUMBER(AVERAGEIFS(Observed!Z$2:Z$9149,Observed!$A$2:$A$9149,$A690,Observed!$D$2:$D$9149,$D690)),AVERAGEIFS(Observed!Z$2:Z$9149,Observed!$A$2:$A$9149,$A690,Observed!$D$2:$D$9149,$D690),"")</f>
        <v/>
      </c>
      <c r="AA690" s="22" t="str">
        <f>IF(ISNUMBER(AVERAGEIFS(Observed!AA$2:AA$9149,Observed!$A$2:$A$9149,$A690,Observed!$D$2:$D$9149,$D690)),AVERAGEIFS(Observed!AA$2:AA$9149,Observed!$A$2:$A$9149,$A690,Observed!$D$2:$D$9149,$D690),"")</f>
        <v/>
      </c>
      <c r="AB690" s="22" t="str">
        <f>IF(ISNUMBER(AVERAGEIFS(Observed!AB$2:AB$9149,Observed!$A$2:$A$9149,$A690,Observed!$D$2:$D$9149,$D690)),AVERAGEIFS(Observed!AB$2:AB$9149,Observed!$A$2:$A$9149,$A690,Observed!$D$2:$D$9149,$D690),"")</f>
        <v/>
      </c>
      <c r="AC690" s="22" t="str">
        <f>IF(ISNUMBER(AVERAGEIFS(Observed!AC$2:AC$9149,Observed!$A$2:$A$9149,$A690,Observed!$D$2:$D$9149,$D690)),AVERAGEIFS(Observed!AC$2:AC$9149,Observed!$A$2:$A$9149,$A690,Observed!$D$2:$D$9149,$D690),"")</f>
        <v/>
      </c>
      <c r="AD690" s="22" t="str">
        <f>IF(ISNUMBER(AVERAGEIFS(Observed!AD$2:AD$9149,Observed!$A$2:$A$9149,$A690,Observed!$D$2:$D$9149,$D690)),AVERAGEIFS(Observed!AD$2:AD$9149,Observed!$A$2:$A$9149,$A690,Observed!$D$2:$D$9149,$D690),"")</f>
        <v/>
      </c>
      <c r="AE690" s="22" t="str">
        <f>IF(ISNUMBER(AVERAGEIFS(Observed!AE$2:AE$9149,Observed!$A$2:$A$9149,$A690,Observed!$D$2:$D$9149,$D690)),AVERAGEIFS(Observed!AE$2:AE$9149,Observed!$A$2:$A$9149,$A690,Observed!$D$2:$D$9149,$D690),"")</f>
        <v/>
      </c>
      <c r="AF690" s="22" t="str">
        <f>IF(ISNUMBER(AVERAGEIFS(Observed!AF$2:AF$9149,Observed!$A$2:$A$9149,$A690,Observed!$D$2:$D$9149,$D690)),AVERAGEIFS(Observed!AF$2:AF$9149,Observed!$A$2:$A$9149,$A690,Observed!$D$2:$D$9149,$D690),"")</f>
        <v/>
      </c>
      <c r="AG690" s="22" t="str">
        <f>IF(ISNUMBER(AVERAGEIFS(Observed!AG$2:AG$9149,Observed!$A$2:$A$9149,$A690,Observed!$D$2:$D$9149,$D690)),AVERAGEIFS(Observed!AG$2:AG$9149,Observed!$A$2:$A$9149,$A690,Observed!$D$2:$D$9149,$D690),"")</f>
        <v/>
      </c>
      <c r="AH690" s="22" t="str">
        <f>IF(ISNUMBER(AVERAGEIFS(Observed!AH$2:AH$9149,Observed!$A$2:$A$9149,$A690,Observed!$D$2:$D$9149,$D690)),AVERAGEIFS(Observed!AH$2:AH$9149,Observed!$A$2:$A$9149,$A690,Observed!$D$2:$D$9149,$D690),"")</f>
        <v/>
      </c>
      <c r="AI690" s="22" t="str">
        <f>IF(ISNUMBER(AVERAGEIFS(Observed!AI$2:AI$9149,Observed!$A$2:$A$9149,$A690,Observed!$D$2:$D$9149,$D690)),AVERAGEIFS(Observed!AI$2:AI$9149,Observed!$A$2:$A$9149,$A690,Observed!$D$2:$D$9149,$D690),"")</f>
        <v/>
      </c>
      <c r="AJ690" s="22" t="str">
        <f>IF(ISNUMBER(AVERAGEIFS(Observed!AJ$2:AJ$9149,Observed!$A$2:$A$9149,$A690,Observed!$D$2:$D$9149,$D690)),AVERAGEIFS(Observed!AJ$2:AJ$9149,Observed!$A$2:$A$9149,$A690,Observed!$D$2:$D$9149,$D690),"")</f>
        <v/>
      </c>
      <c r="AK690" s="22" t="str">
        <f>IF(ISNUMBER(AVERAGEIFS(Observed!AK$2:AK$9149,Observed!$A$2:$A$9149,$A690,Observed!$D$2:$D$9149,$D690)),AVERAGEIFS(Observed!AK$2:AK$9149,Observed!$A$2:$A$9149,$A690,Observed!$D$2:$D$9149,$D690),"")</f>
        <v/>
      </c>
      <c r="AL690" s="23" t="str">
        <f>IF(ISNUMBER(AVERAGEIFS(Observed!AL$2:AL$9149,Observed!$A$2:$A$9149,$A690,Observed!$D$2:$D$9149,$D690)),AVERAGEIFS(Observed!AL$2:AL$9149,Observed!$A$2:$A$9149,$A690,Observed!$D$2:$D$9149,$D690),"")</f>
        <v/>
      </c>
      <c r="AM690" s="23" t="str">
        <f>IF(ISNUMBER(AVERAGEIFS(Observed!AM$2:AM$9149,Observed!$A$2:$A$9149,$A690,Observed!$D$2:$D$9149,$D690)),AVERAGEIFS(Observed!AM$2:AM$9149,Observed!$A$2:$A$9149,$A690,Observed!$D$2:$D$9149,$D690),"")</f>
        <v/>
      </c>
      <c r="AN690" s="22" t="str">
        <f>IF(ISNUMBER(AVERAGEIFS(Observed!AN$2:AN$9149,Observed!$A$2:$A$9149,$A690,Observed!$D$2:$D$9149,$D690)),AVERAGEIFS(Observed!AN$2:AN$9149,Observed!$A$2:$A$9149,$A690,Observed!$D$2:$D$9149,$D690),"")</f>
        <v/>
      </c>
      <c r="AO690" s="22" t="str">
        <f>IF(ISNUMBER(AVERAGEIFS(Observed!AO$2:AO$9149,Observed!$A$2:$A$9149,$A690,Observed!$D$2:$D$9149,$D690)),AVERAGEIFS(Observed!AO$2:AO$9149,Observed!$A$2:$A$9149,$A690,Observed!$D$2:$D$9149,$D690),"")</f>
        <v/>
      </c>
      <c r="AP690" s="21" t="str">
        <f>IF(ISNUMBER(AVERAGEIFS(Observed!AP$2:AP$9149,Observed!$A$2:$A$9149,$A690,Observed!$D$2:$D$9149,$D690)),AVERAGEIFS(Observed!AP$2:AP$9149,Observed!$A$2:$A$9149,$A690,Observed!$D$2:$D$9149,$D690),"")</f>
        <v/>
      </c>
      <c r="AQ690" s="22">
        <f>IF(ISNUMBER(AVERAGEIFS(Observed!AQ$2:AQ$9149,Observed!$A$2:$A$9149,$A690,Observed!$D$2:$D$9149,$D690)),AVERAGEIFS(Observed!AQ$2:AQ$9149,Observed!$A$2:$A$9149,$A690,Observed!$D$2:$D$9149,$D690),"")</f>
        <v>97</v>
      </c>
      <c r="AR690" s="22" t="str">
        <f>IF(ISNUMBER(AVERAGEIFS(Observed!AR$2:AR$9149,Observed!$A$2:$A$9149,$A690,Observed!$D$2:$D$9149,$D690)),AVERAGEIFS(Observed!AR$2:AR$9149,Observed!$A$2:$A$9149,$A690,Observed!$D$2:$D$9149,$D690),"")</f>
        <v/>
      </c>
      <c r="AS690" s="22" t="str">
        <f>IF(ISNUMBER(AVERAGEIFS(Observed!AS$2:AS$9149,Observed!$A$2:$A$9149,$A690,Observed!$D$2:$D$9149,$D690)),AVERAGEIFS(Observed!AS$2:AS$9149,Observed!$A$2:$A$9149,$A690,Observed!$D$2:$D$9149,$D690),"")</f>
        <v/>
      </c>
      <c r="AT690" s="22" t="str">
        <f>IF(ISNUMBER(AVERAGEIFS(Observed!AT$2:AT$9149,Observed!$A$2:$A$9149,$A690,Observed!$D$2:$D$9149,$D690)),AVERAGEIFS(Observed!AT$2:AT$9149,Observed!$A$2:$A$9149,$A690,Observed!$D$2:$D$9149,$D690),"")</f>
        <v/>
      </c>
      <c r="AU690" s="22" t="str">
        <f>IF(ISNUMBER(AVERAGEIFS(Observed!AU$2:AU$9149,Observed!$A$2:$A$9149,$A690,Observed!$D$2:$D$9149,$D690)),AVERAGEIFS(Observed!AU$2:AU$9149,Observed!$A$2:$A$9149,$A690,Observed!$D$2:$D$9149,$D690),"")</f>
        <v/>
      </c>
      <c r="AV690" s="2">
        <f>COUNTIFS(Observed!$A$2:$A$9149,$A690,Observed!$D$2:$D$9149,$D690)</f>
        <v>5</v>
      </c>
      <c r="AW690" s="2">
        <f t="shared" si="10"/>
        <v>1</v>
      </c>
    </row>
    <row r="691" spans="1:49" x14ac:dyDescent="0.25">
      <c r="A691" t="s">
        <v>91</v>
      </c>
      <c r="B691" t="s">
        <v>116</v>
      </c>
      <c r="C691" t="s">
        <v>30</v>
      </c>
      <c r="D691" s="3">
        <v>40637</v>
      </c>
      <c r="E691">
        <v>1</v>
      </c>
      <c r="G691" t="s">
        <v>105</v>
      </c>
      <c r="K691" s="24" t="s">
        <v>115</v>
      </c>
      <c r="N691" s="2"/>
      <c r="O691" s="21" t="str">
        <f>IF(ISNUMBER(AVERAGEIFS(Observed!O$2:O$9149,Observed!$A$2:$A$9149,$A691,Observed!$D$2:$D$9149,$D691)),AVERAGEIFS(Observed!O$2:O$9149,Observed!$A$2:$A$9149,$A691,Observed!$D$2:$D$9149,$D691),"")</f>
        <v/>
      </c>
      <c r="P691" s="22" t="str">
        <f>IF(ISNUMBER(AVERAGEIFS(Observed!P$2:P$9149,Observed!$A$2:$A$9149,$A691,Observed!$D$2:$D$9149,$D691)),AVERAGEIFS(Observed!P$2:P$9149,Observed!$A$2:$A$9149,$A691,Observed!$D$2:$D$9149,$D691),"")</f>
        <v/>
      </c>
      <c r="Q691" s="22" t="str">
        <f>IF(ISNUMBER(AVERAGEIFS(Observed!Q$2:Q$9149,Observed!$A$2:$A$9149,$A691,Observed!$D$2:$D$9149,$D691)),AVERAGEIFS(Observed!Q$2:Q$9149,Observed!$A$2:$A$9149,$A691,Observed!$D$2:$D$9149,$D691),"")</f>
        <v/>
      </c>
      <c r="R691" s="22" t="str">
        <f>IF(ISNUMBER(AVERAGEIFS(Observed!R$2:R$9149,Observed!$A$2:$A$9149,$A691,Observed!$D$2:$D$9149,$D691)),AVERAGEIFS(Observed!R$2:R$9149,Observed!$A$2:$A$9149,$A691,Observed!$D$2:$D$9149,$D691),"")</f>
        <v/>
      </c>
      <c r="S691" s="22" t="str">
        <f>IF(ISNUMBER(AVERAGEIFS(Observed!S$2:S$9149,Observed!$A$2:$A$9149,$A691,Observed!$D$2:$D$9149,$D691)),AVERAGEIFS(Observed!S$2:S$9149,Observed!$A$2:$A$9149,$A691,Observed!$D$2:$D$9149,$D691),"")</f>
        <v/>
      </c>
      <c r="T691" s="23" t="str">
        <f>IF(ISNUMBER(AVERAGEIFS(Observed!T$2:T$9149,Observed!$A$2:$A$9149,$A691,Observed!$D$2:$D$9149,$D691)),AVERAGEIFS(Observed!T$2:T$9149,Observed!$A$2:$A$9149,$A691,Observed!$D$2:$D$9149,$D691),"")</f>
        <v/>
      </c>
      <c r="U691" s="23" t="str">
        <f>IF(ISNUMBER(AVERAGEIFS(Observed!U$2:U$9149,Observed!$A$2:$A$9149,$A691,Observed!$D$2:$D$9149,$D691)),AVERAGEIFS(Observed!U$2:U$9149,Observed!$A$2:$A$9149,$A691,Observed!$D$2:$D$9149,$D691),"")</f>
        <v/>
      </c>
      <c r="V691" s="23" t="str">
        <f>IF(ISNUMBER(AVERAGEIFS(Observed!V$2:V$9149,Observed!$A$2:$A$9149,$A691,Observed!$D$2:$D$9149,$D691)),AVERAGEIFS(Observed!V$2:V$9149,Observed!$A$2:$A$9149,$A691,Observed!$D$2:$D$9149,$D691),"")</f>
        <v/>
      </c>
      <c r="W691" s="21" t="str">
        <f>IF(ISNUMBER(AVERAGEIFS(Observed!W$2:W$9149,Observed!$A$2:$A$9149,$A691,Observed!$D$2:$D$9149,$D691)),AVERAGEIFS(Observed!W$2:W$9149,Observed!$A$2:$A$9149,$A691,Observed!$D$2:$D$9149,$D691),"")</f>
        <v/>
      </c>
      <c r="X691" s="35" t="str">
        <f>IF(ISNUMBER(AVERAGEIFS(Observed!X$2:X$9149,Observed!$A$2:$A$9149,$A691,Observed!$D$2:$D$9149,$D691)),AVERAGEIFS(Observed!X$2:X$9149,Observed!$A$2:$A$9149,$A691,Observed!$D$2:$D$9149,$D691),"")</f>
        <v/>
      </c>
      <c r="Y691" s="35" t="str">
        <f>IF(ISNUMBER(AVERAGEIFS(Observed!Y$2:Y$9149,Observed!$A$2:$A$9149,$A691,Observed!$D$2:$D$9149,$D691)),AVERAGEIFS(Observed!Y$2:Y$9149,Observed!$A$2:$A$9149,$A691,Observed!$D$2:$D$9149,$D691),"")</f>
        <v/>
      </c>
      <c r="Z691" s="22" t="str">
        <f>IF(ISNUMBER(AVERAGEIFS(Observed!Z$2:Z$9149,Observed!$A$2:$A$9149,$A691,Observed!$D$2:$D$9149,$D691)),AVERAGEIFS(Observed!Z$2:Z$9149,Observed!$A$2:$A$9149,$A691,Observed!$D$2:$D$9149,$D691),"")</f>
        <v/>
      </c>
      <c r="AA691" s="22" t="str">
        <f>IF(ISNUMBER(AVERAGEIFS(Observed!AA$2:AA$9149,Observed!$A$2:$A$9149,$A691,Observed!$D$2:$D$9149,$D691)),AVERAGEIFS(Observed!AA$2:AA$9149,Observed!$A$2:$A$9149,$A691,Observed!$D$2:$D$9149,$D691),"")</f>
        <v/>
      </c>
      <c r="AB691" s="22" t="str">
        <f>IF(ISNUMBER(AVERAGEIFS(Observed!AB$2:AB$9149,Observed!$A$2:$A$9149,$A691,Observed!$D$2:$D$9149,$D691)),AVERAGEIFS(Observed!AB$2:AB$9149,Observed!$A$2:$A$9149,$A691,Observed!$D$2:$D$9149,$D691),"")</f>
        <v/>
      </c>
      <c r="AC691" s="22" t="str">
        <f>IF(ISNUMBER(AVERAGEIFS(Observed!AC$2:AC$9149,Observed!$A$2:$A$9149,$A691,Observed!$D$2:$D$9149,$D691)),AVERAGEIFS(Observed!AC$2:AC$9149,Observed!$A$2:$A$9149,$A691,Observed!$D$2:$D$9149,$D691),"")</f>
        <v/>
      </c>
      <c r="AD691" s="22" t="str">
        <f>IF(ISNUMBER(AVERAGEIFS(Observed!AD$2:AD$9149,Observed!$A$2:$A$9149,$A691,Observed!$D$2:$D$9149,$D691)),AVERAGEIFS(Observed!AD$2:AD$9149,Observed!$A$2:$A$9149,$A691,Observed!$D$2:$D$9149,$D691),"")</f>
        <v/>
      </c>
      <c r="AE691" s="22" t="str">
        <f>IF(ISNUMBER(AVERAGEIFS(Observed!AE$2:AE$9149,Observed!$A$2:$A$9149,$A691,Observed!$D$2:$D$9149,$D691)),AVERAGEIFS(Observed!AE$2:AE$9149,Observed!$A$2:$A$9149,$A691,Observed!$D$2:$D$9149,$D691),"")</f>
        <v/>
      </c>
      <c r="AF691" s="22" t="str">
        <f>IF(ISNUMBER(AVERAGEIFS(Observed!AF$2:AF$9149,Observed!$A$2:$A$9149,$A691,Observed!$D$2:$D$9149,$D691)),AVERAGEIFS(Observed!AF$2:AF$9149,Observed!$A$2:$A$9149,$A691,Observed!$D$2:$D$9149,$D691),"")</f>
        <v/>
      </c>
      <c r="AG691" s="22" t="str">
        <f>IF(ISNUMBER(AVERAGEIFS(Observed!AG$2:AG$9149,Observed!$A$2:$A$9149,$A691,Observed!$D$2:$D$9149,$D691)),AVERAGEIFS(Observed!AG$2:AG$9149,Observed!$A$2:$A$9149,$A691,Observed!$D$2:$D$9149,$D691),"")</f>
        <v/>
      </c>
      <c r="AH691" s="22" t="str">
        <f>IF(ISNUMBER(AVERAGEIFS(Observed!AH$2:AH$9149,Observed!$A$2:$A$9149,$A691,Observed!$D$2:$D$9149,$D691)),AVERAGEIFS(Observed!AH$2:AH$9149,Observed!$A$2:$A$9149,$A691,Observed!$D$2:$D$9149,$D691),"")</f>
        <v/>
      </c>
      <c r="AI691" s="22" t="str">
        <f>IF(ISNUMBER(AVERAGEIFS(Observed!AI$2:AI$9149,Observed!$A$2:$A$9149,$A691,Observed!$D$2:$D$9149,$D691)),AVERAGEIFS(Observed!AI$2:AI$9149,Observed!$A$2:$A$9149,$A691,Observed!$D$2:$D$9149,$D691),"")</f>
        <v/>
      </c>
      <c r="AJ691" s="22" t="str">
        <f>IF(ISNUMBER(AVERAGEIFS(Observed!AJ$2:AJ$9149,Observed!$A$2:$A$9149,$A691,Observed!$D$2:$D$9149,$D691)),AVERAGEIFS(Observed!AJ$2:AJ$9149,Observed!$A$2:$A$9149,$A691,Observed!$D$2:$D$9149,$D691),"")</f>
        <v/>
      </c>
      <c r="AK691" s="22" t="str">
        <f>IF(ISNUMBER(AVERAGEIFS(Observed!AK$2:AK$9149,Observed!$A$2:$A$9149,$A691,Observed!$D$2:$D$9149,$D691)),AVERAGEIFS(Observed!AK$2:AK$9149,Observed!$A$2:$A$9149,$A691,Observed!$D$2:$D$9149,$D691),"")</f>
        <v/>
      </c>
      <c r="AL691" s="23" t="str">
        <f>IF(ISNUMBER(AVERAGEIFS(Observed!AL$2:AL$9149,Observed!$A$2:$A$9149,$A691,Observed!$D$2:$D$9149,$D691)),AVERAGEIFS(Observed!AL$2:AL$9149,Observed!$A$2:$A$9149,$A691,Observed!$D$2:$D$9149,$D691),"")</f>
        <v/>
      </c>
      <c r="AM691" s="23" t="str">
        <f>IF(ISNUMBER(AVERAGEIFS(Observed!AM$2:AM$9149,Observed!$A$2:$A$9149,$A691,Observed!$D$2:$D$9149,$D691)),AVERAGEIFS(Observed!AM$2:AM$9149,Observed!$A$2:$A$9149,$A691,Observed!$D$2:$D$9149,$D691),"")</f>
        <v/>
      </c>
      <c r="AN691" s="22" t="str">
        <f>IF(ISNUMBER(AVERAGEIFS(Observed!AN$2:AN$9149,Observed!$A$2:$A$9149,$A691,Observed!$D$2:$D$9149,$D691)),AVERAGEIFS(Observed!AN$2:AN$9149,Observed!$A$2:$A$9149,$A691,Observed!$D$2:$D$9149,$D691),"")</f>
        <v/>
      </c>
      <c r="AO691" s="22" t="str">
        <f>IF(ISNUMBER(AVERAGEIFS(Observed!AO$2:AO$9149,Observed!$A$2:$A$9149,$A691,Observed!$D$2:$D$9149,$D691)),AVERAGEIFS(Observed!AO$2:AO$9149,Observed!$A$2:$A$9149,$A691,Observed!$D$2:$D$9149,$D691),"")</f>
        <v/>
      </c>
      <c r="AP691" s="21" t="str">
        <f>IF(ISNUMBER(AVERAGEIFS(Observed!AP$2:AP$9149,Observed!$A$2:$A$9149,$A691,Observed!$D$2:$D$9149,$D691)),AVERAGEIFS(Observed!AP$2:AP$9149,Observed!$A$2:$A$9149,$A691,Observed!$D$2:$D$9149,$D691),"")</f>
        <v/>
      </c>
      <c r="AQ691" s="22">
        <f>IF(ISNUMBER(AVERAGEIFS(Observed!AQ$2:AQ$9149,Observed!$A$2:$A$9149,$A691,Observed!$D$2:$D$9149,$D691)),AVERAGEIFS(Observed!AQ$2:AQ$9149,Observed!$A$2:$A$9149,$A691,Observed!$D$2:$D$9149,$D691),"")</f>
        <v>170.6</v>
      </c>
      <c r="AR691" s="22" t="str">
        <f>IF(ISNUMBER(AVERAGEIFS(Observed!AR$2:AR$9149,Observed!$A$2:$A$9149,$A691,Observed!$D$2:$D$9149,$D691)),AVERAGEIFS(Observed!AR$2:AR$9149,Observed!$A$2:$A$9149,$A691,Observed!$D$2:$D$9149,$D691),"")</f>
        <v/>
      </c>
      <c r="AS691" s="22" t="str">
        <f>IF(ISNUMBER(AVERAGEIFS(Observed!AS$2:AS$9149,Observed!$A$2:$A$9149,$A691,Observed!$D$2:$D$9149,$D691)),AVERAGEIFS(Observed!AS$2:AS$9149,Observed!$A$2:$A$9149,$A691,Observed!$D$2:$D$9149,$D691),"")</f>
        <v/>
      </c>
      <c r="AT691" s="22" t="str">
        <f>IF(ISNUMBER(AVERAGEIFS(Observed!AT$2:AT$9149,Observed!$A$2:$A$9149,$A691,Observed!$D$2:$D$9149,$D691)),AVERAGEIFS(Observed!AT$2:AT$9149,Observed!$A$2:$A$9149,$A691,Observed!$D$2:$D$9149,$D691),"")</f>
        <v/>
      </c>
      <c r="AU691" s="22" t="str">
        <f>IF(ISNUMBER(AVERAGEIFS(Observed!AU$2:AU$9149,Observed!$A$2:$A$9149,$A691,Observed!$D$2:$D$9149,$D691)),AVERAGEIFS(Observed!AU$2:AU$9149,Observed!$A$2:$A$9149,$A691,Observed!$D$2:$D$9149,$D691),"")</f>
        <v/>
      </c>
      <c r="AV691" s="2">
        <f>COUNTIFS(Observed!$A$2:$A$9149,$A691,Observed!$D$2:$D$9149,$D691)</f>
        <v>5</v>
      </c>
      <c r="AW691" s="2">
        <f t="shared" si="10"/>
        <v>1</v>
      </c>
    </row>
    <row r="692" spans="1:49" x14ac:dyDescent="0.25">
      <c r="A692" t="s">
        <v>91</v>
      </c>
      <c r="B692" t="s">
        <v>116</v>
      </c>
      <c r="C692" t="s">
        <v>30</v>
      </c>
      <c r="D692" s="3">
        <v>40641</v>
      </c>
      <c r="E692">
        <v>1</v>
      </c>
      <c r="G692" t="s">
        <v>105</v>
      </c>
      <c r="K692" s="24" t="s">
        <v>115</v>
      </c>
      <c r="N692" s="2"/>
      <c r="O692" s="21" t="str">
        <f>IF(ISNUMBER(AVERAGEIFS(Observed!O$2:O$9149,Observed!$A$2:$A$9149,$A692,Observed!$D$2:$D$9149,$D692)),AVERAGEIFS(Observed!O$2:O$9149,Observed!$A$2:$A$9149,$A692,Observed!$D$2:$D$9149,$D692),"")</f>
        <v/>
      </c>
      <c r="P692" s="22" t="str">
        <f>IF(ISNUMBER(AVERAGEIFS(Observed!P$2:P$9149,Observed!$A$2:$A$9149,$A692,Observed!$D$2:$D$9149,$D692)),AVERAGEIFS(Observed!P$2:P$9149,Observed!$A$2:$A$9149,$A692,Observed!$D$2:$D$9149,$D692),"")</f>
        <v/>
      </c>
      <c r="Q692" s="22" t="str">
        <f>IF(ISNUMBER(AVERAGEIFS(Observed!Q$2:Q$9149,Observed!$A$2:$A$9149,$A692,Observed!$D$2:$D$9149,$D692)),AVERAGEIFS(Observed!Q$2:Q$9149,Observed!$A$2:$A$9149,$A692,Observed!$D$2:$D$9149,$D692),"")</f>
        <v/>
      </c>
      <c r="R692" s="22" t="str">
        <f>IF(ISNUMBER(AVERAGEIFS(Observed!R$2:R$9149,Observed!$A$2:$A$9149,$A692,Observed!$D$2:$D$9149,$D692)),AVERAGEIFS(Observed!R$2:R$9149,Observed!$A$2:$A$9149,$A692,Observed!$D$2:$D$9149,$D692),"")</f>
        <v/>
      </c>
      <c r="S692" s="22" t="str">
        <f>IF(ISNUMBER(AVERAGEIFS(Observed!S$2:S$9149,Observed!$A$2:$A$9149,$A692,Observed!$D$2:$D$9149,$D692)),AVERAGEIFS(Observed!S$2:S$9149,Observed!$A$2:$A$9149,$A692,Observed!$D$2:$D$9149,$D692),"")</f>
        <v/>
      </c>
      <c r="T692" s="23" t="str">
        <f>IF(ISNUMBER(AVERAGEIFS(Observed!T$2:T$9149,Observed!$A$2:$A$9149,$A692,Observed!$D$2:$D$9149,$D692)),AVERAGEIFS(Observed!T$2:T$9149,Observed!$A$2:$A$9149,$A692,Observed!$D$2:$D$9149,$D692),"")</f>
        <v/>
      </c>
      <c r="U692" s="23" t="str">
        <f>IF(ISNUMBER(AVERAGEIFS(Observed!U$2:U$9149,Observed!$A$2:$A$9149,$A692,Observed!$D$2:$D$9149,$D692)),AVERAGEIFS(Observed!U$2:U$9149,Observed!$A$2:$A$9149,$A692,Observed!$D$2:$D$9149,$D692),"")</f>
        <v/>
      </c>
      <c r="V692" s="23" t="str">
        <f>IF(ISNUMBER(AVERAGEIFS(Observed!V$2:V$9149,Observed!$A$2:$A$9149,$A692,Observed!$D$2:$D$9149,$D692)),AVERAGEIFS(Observed!V$2:V$9149,Observed!$A$2:$A$9149,$A692,Observed!$D$2:$D$9149,$D692),"")</f>
        <v/>
      </c>
      <c r="W692" s="21" t="str">
        <f>IF(ISNUMBER(AVERAGEIFS(Observed!W$2:W$9149,Observed!$A$2:$A$9149,$A692,Observed!$D$2:$D$9149,$D692)),AVERAGEIFS(Observed!W$2:W$9149,Observed!$A$2:$A$9149,$A692,Observed!$D$2:$D$9149,$D692),"")</f>
        <v/>
      </c>
      <c r="X692" s="35" t="str">
        <f>IF(ISNUMBER(AVERAGEIFS(Observed!X$2:X$9149,Observed!$A$2:$A$9149,$A692,Observed!$D$2:$D$9149,$D692)),AVERAGEIFS(Observed!X$2:X$9149,Observed!$A$2:$A$9149,$A692,Observed!$D$2:$D$9149,$D692),"")</f>
        <v/>
      </c>
      <c r="Y692" s="35" t="str">
        <f>IF(ISNUMBER(AVERAGEIFS(Observed!Y$2:Y$9149,Observed!$A$2:$A$9149,$A692,Observed!$D$2:$D$9149,$D692)),AVERAGEIFS(Observed!Y$2:Y$9149,Observed!$A$2:$A$9149,$A692,Observed!$D$2:$D$9149,$D692),"")</f>
        <v/>
      </c>
      <c r="Z692" s="22" t="str">
        <f>IF(ISNUMBER(AVERAGEIFS(Observed!Z$2:Z$9149,Observed!$A$2:$A$9149,$A692,Observed!$D$2:$D$9149,$D692)),AVERAGEIFS(Observed!Z$2:Z$9149,Observed!$A$2:$A$9149,$A692,Observed!$D$2:$D$9149,$D692),"")</f>
        <v/>
      </c>
      <c r="AA692" s="22" t="str">
        <f>IF(ISNUMBER(AVERAGEIFS(Observed!AA$2:AA$9149,Observed!$A$2:$A$9149,$A692,Observed!$D$2:$D$9149,$D692)),AVERAGEIFS(Observed!AA$2:AA$9149,Observed!$A$2:$A$9149,$A692,Observed!$D$2:$D$9149,$D692),"")</f>
        <v/>
      </c>
      <c r="AB692" s="22" t="str">
        <f>IF(ISNUMBER(AVERAGEIFS(Observed!AB$2:AB$9149,Observed!$A$2:$A$9149,$A692,Observed!$D$2:$D$9149,$D692)),AVERAGEIFS(Observed!AB$2:AB$9149,Observed!$A$2:$A$9149,$A692,Observed!$D$2:$D$9149,$D692),"")</f>
        <v/>
      </c>
      <c r="AC692" s="22" t="str">
        <f>IF(ISNUMBER(AVERAGEIFS(Observed!AC$2:AC$9149,Observed!$A$2:$A$9149,$A692,Observed!$D$2:$D$9149,$D692)),AVERAGEIFS(Observed!AC$2:AC$9149,Observed!$A$2:$A$9149,$A692,Observed!$D$2:$D$9149,$D692),"")</f>
        <v/>
      </c>
      <c r="AD692" s="22" t="str">
        <f>IF(ISNUMBER(AVERAGEIFS(Observed!AD$2:AD$9149,Observed!$A$2:$A$9149,$A692,Observed!$D$2:$D$9149,$D692)),AVERAGEIFS(Observed!AD$2:AD$9149,Observed!$A$2:$A$9149,$A692,Observed!$D$2:$D$9149,$D692),"")</f>
        <v/>
      </c>
      <c r="AE692" s="22" t="str">
        <f>IF(ISNUMBER(AVERAGEIFS(Observed!AE$2:AE$9149,Observed!$A$2:$A$9149,$A692,Observed!$D$2:$D$9149,$D692)),AVERAGEIFS(Observed!AE$2:AE$9149,Observed!$A$2:$A$9149,$A692,Observed!$D$2:$D$9149,$D692),"")</f>
        <v/>
      </c>
      <c r="AF692" s="22" t="str">
        <f>IF(ISNUMBER(AVERAGEIFS(Observed!AF$2:AF$9149,Observed!$A$2:$A$9149,$A692,Observed!$D$2:$D$9149,$D692)),AVERAGEIFS(Observed!AF$2:AF$9149,Observed!$A$2:$A$9149,$A692,Observed!$D$2:$D$9149,$D692),"")</f>
        <v/>
      </c>
      <c r="AG692" s="22" t="str">
        <f>IF(ISNUMBER(AVERAGEIFS(Observed!AG$2:AG$9149,Observed!$A$2:$A$9149,$A692,Observed!$D$2:$D$9149,$D692)),AVERAGEIFS(Observed!AG$2:AG$9149,Observed!$A$2:$A$9149,$A692,Observed!$D$2:$D$9149,$D692),"")</f>
        <v/>
      </c>
      <c r="AH692" s="22" t="str">
        <f>IF(ISNUMBER(AVERAGEIFS(Observed!AH$2:AH$9149,Observed!$A$2:$A$9149,$A692,Observed!$D$2:$D$9149,$D692)),AVERAGEIFS(Observed!AH$2:AH$9149,Observed!$A$2:$A$9149,$A692,Observed!$D$2:$D$9149,$D692),"")</f>
        <v/>
      </c>
      <c r="AI692" s="22" t="str">
        <f>IF(ISNUMBER(AVERAGEIFS(Observed!AI$2:AI$9149,Observed!$A$2:$A$9149,$A692,Observed!$D$2:$D$9149,$D692)),AVERAGEIFS(Observed!AI$2:AI$9149,Observed!$A$2:$A$9149,$A692,Observed!$D$2:$D$9149,$D692),"")</f>
        <v/>
      </c>
      <c r="AJ692" s="22" t="str">
        <f>IF(ISNUMBER(AVERAGEIFS(Observed!AJ$2:AJ$9149,Observed!$A$2:$A$9149,$A692,Observed!$D$2:$D$9149,$D692)),AVERAGEIFS(Observed!AJ$2:AJ$9149,Observed!$A$2:$A$9149,$A692,Observed!$D$2:$D$9149,$D692),"")</f>
        <v/>
      </c>
      <c r="AK692" s="22" t="str">
        <f>IF(ISNUMBER(AVERAGEIFS(Observed!AK$2:AK$9149,Observed!$A$2:$A$9149,$A692,Observed!$D$2:$D$9149,$D692)),AVERAGEIFS(Observed!AK$2:AK$9149,Observed!$A$2:$A$9149,$A692,Observed!$D$2:$D$9149,$D692),"")</f>
        <v/>
      </c>
      <c r="AL692" s="23" t="str">
        <f>IF(ISNUMBER(AVERAGEIFS(Observed!AL$2:AL$9149,Observed!$A$2:$A$9149,$A692,Observed!$D$2:$D$9149,$D692)),AVERAGEIFS(Observed!AL$2:AL$9149,Observed!$A$2:$A$9149,$A692,Observed!$D$2:$D$9149,$D692),"")</f>
        <v/>
      </c>
      <c r="AM692" s="23" t="str">
        <f>IF(ISNUMBER(AVERAGEIFS(Observed!AM$2:AM$9149,Observed!$A$2:$A$9149,$A692,Observed!$D$2:$D$9149,$D692)),AVERAGEIFS(Observed!AM$2:AM$9149,Observed!$A$2:$A$9149,$A692,Observed!$D$2:$D$9149,$D692),"")</f>
        <v/>
      </c>
      <c r="AN692" s="22" t="str">
        <f>IF(ISNUMBER(AVERAGEIFS(Observed!AN$2:AN$9149,Observed!$A$2:$A$9149,$A692,Observed!$D$2:$D$9149,$D692)),AVERAGEIFS(Observed!AN$2:AN$9149,Observed!$A$2:$A$9149,$A692,Observed!$D$2:$D$9149,$D692),"")</f>
        <v/>
      </c>
      <c r="AO692" s="22" t="str">
        <f>IF(ISNUMBER(AVERAGEIFS(Observed!AO$2:AO$9149,Observed!$A$2:$A$9149,$A692,Observed!$D$2:$D$9149,$D692)),AVERAGEIFS(Observed!AO$2:AO$9149,Observed!$A$2:$A$9149,$A692,Observed!$D$2:$D$9149,$D692),"")</f>
        <v/>
      </c>
      <c r="AP692" s="21" t="str">
        <f>IF(ISNUMBER(AVERAGEIFS(Observed!AP$2:AP$9149,Observed!$A$2:$A$9149,$A692,Observed!$D$2:$D$9149,$D692)),AVERAGEIFS(Observed!AP$2:AP$9149,Observed!$A$2:$A$9149,$A692,Observed!$D$2:$D$9149,$D692),"")</f>
        <v/>
      </c>
      <c r="AQ692" s="22">
        <f>IF(ISNUMBER(AVERAGEIFS(Observed!AQ$2:AQ$9149,Observed!$A$2:$A$9149,$A692,Observed!$D$2:$D$9149,$D692)),AVERAGEIFS(Observed!AQ$2:AQ$9149,Observed!$A$2:$A$9149,$A692,Observed!$D$2:$D$9149,$D692),"")</f>
        <v>56</v>
      </c>
      <c r="AR692" s="22" t="str">
        <f>IF(ISNUMBER(AVERAGEIFS(Observed!AR$2:AR$9149,Observed!$A$2:$A$9149,$A692,Observed!$D$2:$D$9149,$D692)),AVERAGEIFS(Observed!AR$2:AR$9149,Observed!$A$2:$A$9149,$A692,Observed!$D$2:$D$9149,$D692),"")</f>
        <v/>
      </c>
      <c r="AS692" s="22" t="str">
        <f>IF(ISNUMBER(AVERAGEIFS(Observed!AS$2:AS$9149,Observed!$A$2:$A$9149,$A692,Observed!$D$2:$D$9149,$D692)),AVERAGEIFS(Observed!AS$2:AS$9149,Observed!$A$2:$A$9149,$A692,Observed!$D$2:$D$9149,$D692),"")</f>
        <v/>
      </c>
      <c r="AT692" s="22" t="str">
        <f>IF(ISNUMBER(AVERAGEIFS(Observed!AT$2:AT$9149,Observed!$A$2:$A$9149,$A692,Observed!$D$2:$D$9149,$D692)),AVERAGEIFS(Observed!AT$2:AT$9149,Observed!$A$2:$A$9149,$A692,Observed!$D$2:$D$9149,$D692),"")</f>
        <v/>
      </c>
      <c r="AU692" s="22" t="str">
        <f>IF(ISNUMBER(AVERAGEIFS(Observed!AU$2:AU$9149,Observed!$A$2:$A$9149,$A692,Observed!$D$2:$D$9149,$D692)),AVERAGEIFS(Observed!AU$2:AU$9149,Observed!$A$2:$A$9149,$A692,Observed!$D$2:$D$9149,$D692),"")</f>
        <v/>
      </c>
      <c r="AV692" s="2">
        <f>COUNTIFS(Observed!$A$2:$A$9149,$A692,Observed!$D$2:$D$9149,$D692)</f>
        <v>5</v>
      </c>
      <c r="AW692" s="2">
        <f t="shared" si="10"/>
        <v>1</v>
      </c>
    </row>
    <row r="693" spans="1:49" x14ac:dyDescent="0.25">
      <c r="A693" t="s">
        <v>91</v>
      </c>
      <c r="B693" t="s">
        <v>116</v>
      </c>
      <c r="C693" t="s">
        <v>30</v>
      </c>
      <c r="D693" s="3">
        <v>40651</v>
      </c>
      <c r="E693">
        <v>1</v>
      </c>
      <c r="G693" t="s">
        <v>105</v>
      </c>
      <c r="K693" s="24" t="s">
        <v>115</v>
      </c>
      <c r="N693" s="2"/>
      <c r="O693" s="21" t="str">
        <f>IF(ISNUMBER(AVERAGEIFS(Observed!O$2:O$9149,Observed!$A$2:$A$9149,$A693,Observed!$D$2:$D$9149,$D693)),AVERAGEIFS(Observed!O$2:O$9149,Observed!$A$2:$A$9149,$A693,Observed!$D$2:$D$9149,$D693),"")</f>
        <v/>
      </c>
      <c r="P693" s="22" t="str">
        <f>IF(ISNUMBER(AVERAGEIFS(Observed!P$2:P$9149,Observed!$A$2:$A$9149,$A693,Observed!$D$2:$D$9149,$D693)),AVERAGEIFS(Observed!P$2:P$9149,Observed!$A$2:$A$9149,$A693,Observed!$D$2:$D$9149,$D693),"")</f>
        <v/>
      </c>
      <c r="Q693" s="22" t="str">
        <f>IF(ISNUMBER(AVERAGEIFS(Observed!Q$2:Q$9149,Observed!$A$2:$A$9149,$A693,Observed!$D$2:$D$9149,$D693)),AVERAGEIFS(Observed!Q$2:Q$9149,Observed!$A$2:$A$9149,$A693,Observed!$D$2:$D$9149,$D693),"")</f>
        <v/>
      </c>
      <c r="R693" s="22" t="str">
        <f>IF(ISNUMBER(AVERAGEIFS(Observed!R$2:R$9149,Observed!$A$2:$A$9149,$A693,Observed!$D$2:$D$9149,$D693)),AVERAGEIFS(Observed!R$2:R$9149,Observed!$A$2:$A$9149,$A693,Observed!$D$2:$D$9149,$D693),"")</f>
        <v/>
      </c>
      <c r="S693" s="22" t="str">
        <f>IF(ISNUMBER(AVERAGEIFS(Observed!S$2:S$9149,Observed!$A$2:$A$9149,$A693,Observed!$D$2:$D$9149,$D693)),AVERAGEIFS(Observed!S$2:S$9149,Observed!$A$2:$A$9149,$A693,Observed!$D$2:$D$9149,$D693),"")</f>
        <v/>
      </c>
      <c r="T693" s="23" t="str">
        <f>IF(ISNUMBER(AVERAGEIFS(Observed!T$2:T$9149,Observed!$A$2:$A$9149,$A693,Observed!$D$2:$D$9149,$D693)),AVERAGEIFS(Observed!T$2:T$9149,Observed!$A$2:$A$9149,$A693,Observed!$D$2:$D$9149,$D693),"")</f>
        <v/>
      </c>
      <c r="U693" s="23" t="str">
        <f>IF(ISNUMBER(AVERAGEIFS(Observed!U$2:U$9149,Observed!$A$2:$A$9149,$A693,Observed!$D$2:$D$9149,$D693)),AVERAGEIFS(Observed!U$2:U$9149,Observed!$A$2:$A$9149,$A693,Observed!$D$2:$D$9149,$D693),"")</f>
        <v/>
      </c>
      <c r="V693" s="23" t="str">
        <f>IF(ISNUMBER(AVERAGEIFS(Observed!V$2:V$9149,Observed!$A$2:$A$9149,$A693,Observed!$D$2:$D$9149,$D693)),AVERAGEIFS(Observed!V$2:V$9149,Observed!$A$2:$A$9149,$A693,Observed!$D$2:$D$9149,$D693),"")</f>
        <v/>
      </c>
      <c r="W693" s="21" t="str">
        <f>IF(ISNUMBER(AVERAGEIFS(Observed!W$2:W$9149,Observed!$A$2:$A$9149,$A693,Observed!$D$2:$D$9149,$D693)),AVERAGEIFS(Observed!W$2:W$9149,Observed!$A$2:$A$9149,$A693,Observed!$D$2:$D$9149,$D693),"")</f>
        <v/>
      </c>
      <c r="X693" s="35" t="str">
        <f>IF(ISNUMBER(AVERAGEIFS(Observed!X$2:X$9149,Observed!$A$2:$A$9149,$A693,Observed!$D$2:$D$9149,$D693)),AVERAGEIFS(Observed!X$2:X$9149,Observed!$A$2:$A$9149,$A693,Observed!$D$2:$D$9149,$D693),"")</f>
        <v/>
      </c>
      <c r="Y693" s="35" t="str">
        <f>IF(ISNUMBER(AVERAGEIFS(Observed!Y$2:Y$9149,Observed!$A$2:$A$9149,$A693,Observed!$D$2:$D$9149,$D693)),AVERAGEIFS(Observed!Y$2:Y$9149,Observed!$A$2:$A$9149,$A693,Observed!$D$2:$D$9149,$D693),"")</f>
        <v/>
      </c>
      <c r="Z693" s="22" t="str">
        <f>IF(ISNUMBER(AVERAGEIFS(Observed!Z$2:Z$9149,Observed!$A$2:$A$9149,$A693,Observed!$D$2:$D$9149,$D693)),AVERAGEIFS(Observed!Z$2:Z$9149,Observed!$A$2:$A$9149,$A693,Observed!$D$2:$D$9149,$D693),"")</f>
        <v/>
      </c>
      <c r="AA693" s="22" t="str">
        <f>IF(ISNUMBER(AVERAGEIFS(Observed!AA$2:AA$9149,Observed!$A$2:$A$9149,$A693,Observed!$D$2:$D$9149,$D693)),AVERAGEIFS(Observed!AA$2:AA$9149,Observed!$A$2:$A$9149,$A693,Observed!$D$2:$D$9149,$D693),"")</f>
        <v/>
      </c>
      <c r="AB693" s="22" t="str">
        <f>IF(ISNUMBER(AVERAGEIFS(Observed!AB$2:AB$9149,Observed!$A$2:$A$9149,$A693,Observed!$D$2:$D$9149,$D693)),AVERAGEIFS(Observed!AB$2:AB$9149,Observed!$A$2:$A$9149,$A693,Observed!$D$2:$D$9149,$D693),"")</f>
        <v/>
      </c>
      <c r="AC693" s="22" t="str">
        <f>IF(ISNUMBER(AVERAGEIFS(Observed!AC$2:AC$9149,Observed!$A$2:$A$9149,$A693,Observed!$D$2:$D$9149,$D693)),AVERAGEIFS(Observed!AC$2:AC$9149,Observed!$A$2:$A$9149,$A693,Observed!$D$2:$D$9149,$D693),"")</f>
        <v/>
      </c>
      <c r="AD693" s="22" t="str">
        <f>IF(ISNUMBER(AVERAGEIFS(Observed!AD$2:AD$9149,Observed!$A$2:$A$9149,$A693,Observed!$D$2:$D$9149,$D693)),AVERAGEIFS(Observed!AD$2:AD$9149,Observed!$A$2:$A$9149,$A693,Observed!$D$2:$D$9149,$D693),"")</f>
        <v/>
      </c>
      <c r="AE693" s="22" t="str">
        <f>IF(ISNUMBER(AVERAGEIFS(Observed!AE$2:AE$9149,Observed!$A$2:$A$9149,$A693,Observed!$D$2:$D$9149,$D693)),AVERAGEIFS(Observed!AE$2:AE$9149,Observed!$A$2:$A$9149,$A693,Observed!$D$2:$D$9149,$D693),"")</f>
        <v/>
      </c>
      <c r="AF693" s="22" t="str">
        <f>IF(ISNUMBER(AVERAGEIFS(Observed!AF$2:AF$9149,Observed!$A$2:$A$9149,$A693,Observed!$D$2:$D$9149,$D693)),AVERAGEIFS(Observed!AF$2:AF$9149,Observed!$A$2:$A$9149,$A693,Observed!$D$2:$D$9149,$D693),"")</f>
        <v/>
      </c>
      <c r="AG693" s="22" t="str">
        <f>IF(ISNUMBER(AVERAGEIFS(Observed!AG$2:AG$9149,Observed!$A$2:$A$9149,$A693,Observed!$D$2:$D$9149,$D693)),AVERAGEIFS(Observed!AG$2:AG$9149,Observed!$A$2:$A$9149,$A693,Observed!$D$2:$D$9149,$D693),"")</f>
        <v/>
      </c>
      <c r="AH693" s="22" t="str">
        <f>IF(ISNUMBER(AVERAGEIFS(Observed!AH$2:AH$9149,Observed!$A$2:$A$9149,$A693,Observed!$D$2:$D$9149,$D693)),AVERAGEIFS(Observed!AH$2:AH$9149,Observed!$A$2:$A$9149,$A693,Observed!$D$2:$D$9149,$D693),"")</f>
        <v/>
      </c>
      <c r="AI693" s="22" t="str">
        <f>IF(ISNUMBER(AVERAGEIFS(Observed!AI$2:AI$9149,Observed!$A$2:$A$9149,$A693,Observed!$D$2:$D$9149,$D693)),AVERAGEIFS(Observed!AI$2:AI$9149,Observed!$A$2:$A$9149,$A693,Observed!$D$2:$D$9149,$D693),"")</f>
        <v/>
      </c>
      <c r="AJ693" s="22" t="str">
        <f>IF(ISNUMBER(AVERAGEIFS(Observed!AJ$2:AJ$9149,Observed!$A$2:$A$9149,$A693,Observed!$D$2:$D$9149,$D693)),AVERAGEIFS(Observed!AJ$2:AJ$9149,Observed!$A$2:$A$9149,$A693,Observed!$D$2:$D$9149,$D693),"")</f>
        <v/>
      </c>
      <c r="AK693" s="22" t="str">
        <f>IF(ISNUMBER(AVERAGEIFS(Observed!AK$2:AK$9149,Observed!$A$2:$A$9149,$A693,Observed!$D$2:$D$9149,$D693)),AVERAGEIFS(Observed!AK$2:AK$9149,Observed!$A$2:$A$9149,$A693,Observed!$D$2:$D$9149,$D693),"")</f>
        <v/>
      </c>
      <c r="AL693" s="23" t="str">
        <f>IF(ISNUMBER(AVERAGEIFS(Observed!AL$2:AL$9149,Observed!$A$2:$A$9149,$A693,Observed!$D$2:$D$9149,$D693)),AVERAGEIFS(Observed!AL$2:AL$9149,Observed!$A$2:$A$9149,$A693,Observed!$D$2:$D$9149,$D693),"")</f>
        <v/>
      </c>
      <c r="AM693" s="23" t="str">
        <f>IF(ISNUMBER(AVERAGEIFS(Observed!AM$2:AM$9149,Observed!$A$2:$A$9149,$A693,Observed!$D$2:$D$9149,$D693)),AVERAGEIFS(Observed!AM$2:AM$9149,Observed!$A$2:$A$9149,$A693,Observed!$D$2:$D$9149,$D693),"")</f>
        <v/>
      </c>
      <c r="AN693" s="22" t="str">
        <f>IF(ISNUMBER(AVERAGEIFS(Observed!AN$2:AN$9149,Observed!$A$2:$A$9149,$A693,Observed!$D$2:$D$9149,$D693)),AVERAGEIFS(Observed!AN$2:AN$9149,Observed!$A$2:$A$9149,$A693,Observed!$D$2:$D$9149,$D693),"")</f>
        <v/>
      </c>
      <c r="AO693" s="22" t="str">
        <f>IF(ISNUMBER(AVERAGEIFS(Observed!AO$2:AO$9149,Observed!$A$2:$A$9149,$A693,Observed!$D$2:$D$9149,$D693)),AVERAGEIFS(Observed!AO$2:AO$9149,Observed!$A$2:$A$9149,$A693,Observed!$D$2:$D$9149,$D693),"")</f>
        <v/>
      </c>
      <c r="AP693" s="21" t="str">
        <f>IF(ISNUMBER(AVERAGEIFS(Observed!AP$2:AP$9149,Observed!$A$2:$A$9149,$A693,Observed!$D$2:$D$9149,$D693)),AVERAGEIFS(Observed!AP$2:AP$9149,Observed!$A$2:$A$9149,$A693,Observed!$D$2:$D$9149,$D693),"")</f>
        <v/>
      </c>
      <c r="AQ693" s="22">
        <f>IF(ISNUMBER(AVERAGEIFS(Observed!AQ$2:AQ$9149,Observed!$A$2:$A$9149,$A693,Observed!$D$2:$D$9149,$D693)),AVERAGEIFS(Observed!AQ$2:AQ$9149,Observed!$A$2:$A$9149,$A693,Observed!$D$2:$D$9149,$D693),"")</f>
        <v>135.19999999999999</v>
      </c>
      <c r="AR693" s="22" t="str">
        <f>IF(ISNUMBER(AVERAGEIFS(Observed!AR$2:AR$9149,Observed!$A$2:$A$9149,$A693,Observed!$D$2:$D$9149,$D693)),AVERAGEIFS(Observed!AR$2:AR$9149,Observed!$A$2:$A$9149,$A693,Observed!$D$2:$D$9149,$D693),"")</f>
        <v/>
      </c>
      <c r="AS693" s="22" t="str">
        <f>IF(ISNUMBER(AVERAGEIFS(Observed!AS$2:AS$9149,Observed!$A$2:$A$9149,$A693,Observed!$D$2:$D$9149,$D693)),AVERAGEIFS(Observed!AS$2:AS$9149,Observed!$A$2:$A$9149,$A693,Observed!$D$2:$D$9149,$D693),"")</f>
        <v/>
      </c>
      <c r="AT693" s="22" t="str">
        <f>IF(ISNUMBER(AVERAGEIFS(Observed!AT$2:AT$9149,Observed!$A$2:$A$9149,$A693,Observed!$D$2:$D$9149,$D693)),AVERAGEIFS(Observed!AT$2:AT$9149,Observed!$A$2:$A$9149,$A693,Observed!$D$2:$D$9149,$D693),"")</f>
        <v/>
      </c>
      <c r="AU693" s="22" t="str">
        <f>IF(ISNUMBER(AVERAGEIFS(Observed!AU$2:AU$9149,Observed!$A$2:$A$9149,$A693,Observed!$D$2:$D$9149,$D693)),AVERAGEIFS(Observed!AU$2:AU$9149,Observed!$A$2:$A$9149,$A693,Observed!$D$2:$D$9149,$D693),"")</f>
        <v/>
      </c>
      <c r="AV693" s="2">
        <f>COUNTIFS(Observed!$A$2:$A$9149,$A693,Observed!$D$2:$D$9149,$D693)</f>
        <v>5</v>
      </c>
      <c r="AW693" s="2">
        <f t="shared" si="10"/>
        <v>1</v>
      </c>
    </row>
    <row r="694" spans="1:49" x14ac:dyDescent="0.25">
      <c r="A694" t="s">
        <v>91</v>
      </c>
      <c r="B694" t="s">
        <v>116</v>
      </c>
      <c r="C694" t="s">
        <v>30</v>
      </c>
      <c r="D694" s="3">
        <v>40659</v>
      </c>
      <c r="E694">
        <v>1</v>
      </c>
      <c r="G694" t="s">
        <v>105</v>
      </c>
      <c r="K694" s="24" t="s">
        <v>115</v>
      </c>
      <c r="N694" s="2"/>
      <c r="O694" s="21" t="str">
        <f>IF(ISNUMBER(AVERAGEIFS(Observed!O$2:O$9149,Observed!$A$2:$A$9149,$A694,Observed!$D$2:$D$9149,$D694)),AVERAGEIFS(Observed!O$2:O$9149,Observed!$A$2:$A$9149,$A694,Observed!$D$2:$D$9149,$D694),"")</f>
        <v/>
      </c>
      <c r="P694" s="22" t="str">
        <f>IF(ISNUMBER(AVERAGEIFS(Observed!P$2:P$9149,Observed!$A$2:$A$9149,$A694,Observed!$D$2:$D$9149,$D694)),AVERAGEIFS(Observed!P$2:P$9149,Observed!$A$2:$A$9149,$A694,Observed!$D$2:$D$9149,$D694),"")</f>
        <v/>
      </c>
      <c r="Q694" s="22" t="str">
        <f>IF(ISNUMBER(AVERAGEIFS(Observed!Q$2:Q$9149,Observed!$A$2:$A$9149,$A694,Observed!$D$2:$D$9149,$D694)),AVERAGEIFS(Observed!Q$2:Q$9149,Observed!$A$2:$A$9149,$A694,Observed!$D$2:$D$9149,$D694),"")</f>
        <v/>
      </c>
      <c r="R694" s="22" t="str">
        <f>IF(ISNUMBER(AVERAGEIFS(Observed!R$2:R$9149,Observed!$A$2:$A$9149,$A694,Observed!$D$2:$D$9149,$D694)),AVERAGEIFS(Observed!R$2:R$9149,Observed!$A$2:$A$9149,$A694,Observed!$D$2:$D$9149,$D694),"")</f>
        <v/>
      </c>
      <c r="S694" s="22" t="str">
        <f>IF(ISNUMBER(AVERAGEIFS(Observed!S$2:S$9149,Observed!$A$2:$A$9149,$A694,Observed!$D$2:$D$9149,$D694)),AVERAGEIFS(Observed!S$2:S$9149,Observed!$A$2:$A$9149,$A694,Observed!$D$2:$D$9149,$D694),"")</f>
        <v/>
      </c>
      <c r="T694" s="23" t="str">
        <f>IF(ISNUMBER(AVERAGEIFS(Observed!T$2:T$9149,Observed!$A$2:$A$9149,$A694,Observed!$D$2:$D$9149,$D694)),AVERAGEIFS(Observed!T$2:T$9149,Observed!$A$2:$A$9149,$A694,Observed!$D$2:$D$9149,$D694),"")</f>
        <v/>
      </c>
      <c r="U694" s="23" t="str">
        <f>IF(ISNUMBER(AVERAGEIFS(Observed!U$2:U$9149,Observed!$A$2:$A$9149,$A694,Observed!$D$2:$D$9149,$D694)),AVERAGEIFS(Observed!U$2:U$9149,Observed!$A$2:$A$9149,$A694,Observed!$D$2:$D$9149,$D694),"")</f>
        <v/>
      </c>
      <c r="V694" s="23" t="str">
        <f>IF(ISNUMBER(AVERAGEIFS(Observed!V$2:V$9149,Observed!$A$2:$A$9149,$A694,Observed!$D$2:$D$9149,$D694)),AVERAGEIFS(Observed!V$2:V$9149,Observed!$A$2:$A$9149,$A694,Observed!$D$2:$D$9149,$D694),"")</f>
        <v/>
      </c>
      <c r="W694" s="21" t="str">
        <f>IF(ISNUMBER(AVERAGEIFS(Observed!W$2:W$9149,Observed!$A$2:$A$9149,$A694,Observed!$D$2:$D$9149,$D694)),AVERAGEIFS(Observed!W$2:W$9149,Observed!$A$2:$A$9149,$A694,Observed!$D$2:$D$9149,$D694),"")</f>
        <v/>
      </c>
      <c r="X694" s="35" t="str">
        <f>IF(ISNUMBER(AVERAGEIFS(Observed!X$2:X$9149,Observed!$A$2:$A$9149,$A694,Observed!$D$2:$D$9149,$D694)),AVERAGEIFS(Observed!X$2:X$9149,Observed!$A$2:$A$9149,$A694,Observed!$D$2:$D$9149,$D694),"")</f>
        <v/>
      </c>
      <c r="Y694" s="35" t="str">
        <f>IF(ISNUMBER(AVERAGEIFS(Observed!Y$2:Y$9149,Observed!$A$2:$A$9149,$A694,Observed!$D$2:$D$9149,$D694)),AVERAGEIFS(Observed!Y$2:Y$9149,Observed!$A$2:$A$9149,$A694,Observed!$D$2:$D$9149,$D694),"")</f>
        <v/>
      </c>
      <c r="Z694" s="22" t="str">
        <f>IF(ISNUMBER(AVERAGEIFS(Observed!Z$2:Z$9149,Observed!$A$2:$A$9149,$A694,Observed!$D$2:$D$9149,$D694)),AVERAGEIFS(Observed!Z$2:Z$9149,Observed!$A$2:$A$9149,$A694,Observed!$D$2:$D$9149,$D694),"")</f>
        <v/>
      </c>
      <c r="AA694" s="22" t="str">
        <f>IF(ISNUMBER(AVERAGEIFS(Observed!AA$2:AA$9149,Observed!$A$2:$A$9149,$A694,Observed!$D$2:$D$9149,$D694)),AVERAGEIFS(Observed!AA$2:AA$9149,Observed!$A$2:$A$9149,$A694,Observed!$D$2:$D$9149,$D694),"")</f>
        <v/>
      </c>
      <c r="AB694" s="22" t="str">
        <f>IF(ISNUMBER(AVERAGEIFS(Observed!AB$2:AB$9149,Observed!$A$2:$A$9149,$A694,Observed!$D$2:$D$9149,$D694)),AVERAGEIFS(Observed!AB$2:AB$9149,Observed!$A$2:$A$9149,$A694,Observed!$D$2:$D$9149,$D694),"")</f>
        <v/>
      </c>
      <c r="AC694" s="22" t="str">
        <f>IF(ISNUMBER(AVERAGEIFS(Observed!AC$2:AC$9149,Observed!$A$2:$A$9149,$A694,Observed!$D$2:$D$9149,$D694)),AVERAGEIFS(Observed!AC$2:AC$9149,Observed!$A$2:$A$9149,$A694,Observed!$D$2:$D$9149,$D694),"")</f>
        <v/>
      </c>
      <c r="AD694" s="22" t="str">
        <f>IF(ISNUMBER(AVERAGEIFS(Observed!AD$2:AD$9149,Observed!$A$2:$A$9149,$A694,Observed!$D$2:$D$9149,$D694)),AVERAGEIFS(Observed!AD$2:AD$9149,Observed!$A$2:$A$9149,$A694,Observed!$D$2:$D$9149,$D694),"")</f>
        <v/>
      </c>
      <c r="AE694" s="22" t="str">
        <f>IF(ISNUMBER(AVERAGEIFS(Observed!AE$2:AE$9149,Observed!$A$2:$A$9149,$A694,Observed!$D$2:$D$9149,$D694)),AVERAGEIFS(Observed!AE$2:AE$9149,Observed!$A$2:$A$9149,$A694,Observed!$D$2:$D$9149,$D694),"")</f>
        <v/>
      </c>
      <c r="AF694" s="22" t="str">
        <f>IF(ISNUMBER(AVERAGEIFS(Observed!AF$2:AF$9149,Observed!$A$2:$A$9149,$A694,Observed!$D$2:$D$9149,$D694)),AVERAGEIFS(Observed!AF$2:AF$9149,Observed!$A$2:$A$9149,$A694,Observed!$D$2:$D$9149,$D694),"")</f>
        <v/>
      </c>
      <c r="AG694" s="22" t="str">
        <f>IF(ISNUMBER(AVERAGEIFS(Observed!AG$2:AG$9149,Observed!$A$2:$A$9149,$A694,Observed!$D$2:$D$9149,$D694)),AVERAGEIFS(Observed!AG$2:AG$9149,Observed!$A$2:$A$9149,$A694,Observed!$D$2:$D$9149,$D694),"")</f>
        <v/>
      </c>
      <c r="AH694" s="22" t="str">
        <f>IF(ISNUMBER(AVERAGEIFS(Observed!AH$2:AH$9149,Observed!$A$2:$A$9149,$A694,Observed!$D$2:$D$9149,$D694)),AVERAGEIFS(Observed!AH$2:AH$9149,Observed!$A$2:$A$9149,$A694,Observed!$D$2:$D$9149,$D694),"")</f>
        <v/>
      </c>
      <c r="AI694" s="22" t="str">
        <f>IF(ISNUMBER(AVERAGEIFS(Observed!AI$2:AI$9149,Observed!$A$2:$A$9149,$A694,Observed!$D$2:$D$9149,$D694)),AVERAGEIFS(Observed!AI$2:AI$9149,Observed!$A$2:$A$9149,$A694,Observed!$D$2:$D$9149,$D694),"")</f>
        <v/>
      </c>
      <c r="AJ694" s="22" t="str">
        <f>IF(ISNUMBER(AVERAGEIFS(Observed!AJ$2:AJ$9149,Observed!$A$2:$A$9149,$A694,Observed!$D$2:$D$9149,$D694)),AVERAGEIFS(Observed!AJ$2:AJ$9149,Observed!$A$2:$A$9149,$A694,Observed!$D$2:$D$9149,$D694),"")</f>
        <v/>
      </c>
      <c r="AK694" s="22" t="str">
        <f>IF(ISNUMBER(AVERAGEIFS(Observed!AK$2:AK$9149,Observed!$A$2:$A$9149,$A694,Observed!$D$2:$D$9149,$D694)),AVERAGEIFS(Observed!AK$2:AK$9149,Observed!$A$2:$A$9149,$A694,Observed!$D$2:$D$9149,$D694),"")</f>
        <v/>
      </c>
      <c r="AL694" s="23" t="str">
        <f>IF(ISNUMBER(AVERAGEIFS(Observed!AL$2:AL$9149,Observed!$A$2:$A$9149,$A694,Observed!$D$2:$D$9149,$D694)),AVERAGEIFS(Observed!AL$2:AL$9149,Observed!$A$2:$A$9149,$A694,Observed!$D$2:$D$9149,$D694),"")</f>
        <v/>
      </c>
      <c r="AM694" s="23" t="str">
        <f>IF(ISNUMBER(AVERAGEIFS(Observed!AM$2:AM$9149,Observed!$A$2:$A$9149,$A694,Observed!$D$2:$D$9149,$D694)),AVERAGEIFS(Observed!AM$2:AM$9149,Observed!$A$2:$A$9149,$A694,Observed!$D$2:$D$9149,$D694),"")</f>
        <v/>
      </c>
      <c r="AN694" s="22" t="str">
        <f>IF(ISNUMBER(AVERAGEIFS(Observed!AN$2:AN$9149,Observed!$A$2:$A$9149,$A694,Observed!$D$2:$D$9149,$D694)),AVERAGEIFS(Observed!AN$2:AN$9149,Observed!$A$2:$A$9149,$A694,Observed!$D$2:$D$9149,$D694),"")</f>
        <v/>
      </c>
      <c r="AO694" s="22" t="str">
        <f>IF(ISNUMBER(AVERAGEIFS(Observed!AO$2:AO$9149,Observed!$A$2:$A$9149,$A694,Observed!$D$2:$D$9149,$D694)),AVERAGEIFS(Observed!AO$2:AO$9149,Observed!$A$2:$A$9149,$A694,Observed!$D$2:$D$9149,$D694),"")</f>
        <v/>
      </c>
      <c r="AP694" s="21" t="str">
        <f>IF(ISNUMBER(AVERAGEIFS(Observed!AP$2:AP$9149,Observed!$A$2:$A$9149,$A694,Observed!$D$2:$D$9149,$D694)),AVERAGEIFS(Observed!AP$2:AP$9149,Observed!$A$2:$A$9149,$A694,Observed!$D$2:$D$9149,$D694),"")</f>
        <v/>
      </c>
      <c r="AQ694" s="22">
        <f>IF(ISNUMBER(AVERAGEIFS(Observed!AQ$2:AQ$9149,Observed!$A$2:$A$9149,$A694,Observed!$D$2:$D$9149,$D694)),AVERAGEIFS(Observed!AQ$2:AQ$9149,Observed!$A$2:$A$9149,$A694,Observed!$D$2:$D$9149,$D694),"")</f>
        <v>96.8</v>
      </c>
      <c r="AR694" s="22" t="str">
        <f>IF(ISNUMBER(AVERAGEIFS(Observed!AR$2:AR$9149,Observed!$A$2:$A$9149,$A694,Observed!$D$2:$D$9149,$D694)),AVERAGEIFS(Observed!AR$2:AR$9149,Observed!$A$2:$A$9149,$A694,Observed!$D$2:$D$9149,$D694),"")</f>
        <v/>
      </c>
      <c r="AS694" s="22" t="str">
        <f>IF(ISNUMBER(AVERAGEIFS(Observed!AS$2:AS$9149,Observed!$A$2:$A$9149,$A694,Observed!$D$2:$D$9149,$D694)),AVERAGEIFS(Observed!AS$2:AS$9149,Observed!$A$2:$A$9149,$A694,Observed!$D$2:$D$9149,$D694),"")</f>
        <v/>
      </c>
      <c r="AT694" s="22" t="str">
        <f>IF(ISNUMBER(AVERAGEIFS(Observed!AT$2:AT$9149,Observed!$A$2:$A$9149,$A694,Observed!$D$2:$D$9149,$D694)),AVERAGEIFS(Observed!AT$2:AT$9149,Observed!$A$2:$A$9149,$A694,Observed!$D$2:$D$9149,$D694),"")</f>
        <v/>
      </c>
      <c r="AU694" s="22" t="str">
        <f>IF(ISNUMBER(AVERAGEIFS(Observed!AU$2:AU$9149,Observed!$A$2:$A$9149,$A694,Observed!$D$2:$D$9149,$D694)),AVERAGEIFS(Observed!AU$2:AU$9149,Observed!$A$2:$A$9149,$A694,Observed!$D$2:$D$9149,$D694),"")</f>
        <v/>
      </c>
      <c r="AV694" s="2">
        <f>COUNTIFS(Observed!$A$2:$A$9149,$A694,Observed!$D$2:$D$9149,$D694)</f>
        <v>5</v>
      </c>
      <c r="AW694" s="2">
        <f t="shared" si="10"/>
        <v>1</v>
      </c>
    </row>
    <row r="695" spans="1:49" x14ac:dyDescent="0.25">
      <c r="A695" t="s">
        <v>91</v>
      </c>
      <c r="B695" t="s">
        <v>116</v>
      </c>
      <c r="C695" t="s">
        <v>30</v>
      </c>
      <c r="D695" s="3">
        <v>40665</v>
      </c>
      <c r="E695">
        <v>1</v>
      </c>
      <c r="G695" t="s">
        <v>105</v>
      </c>
      <c r="K695" s="24" t="s">
        <v>115</v>
      </c>
      <c r="N695" s="2"/>
      <c r="O695" s="21" t="str">
        <f>IF(ISNUMBER(AVERAGEIFS(Observed!O$2:O$9149,Observed!$A$2:$A$9149,$A695,Observed!$D$2:$D$9149,$D695)),AVERAGEIFS(Observed!O$2:O$9149,Observed!$A$2:$A$9149,$A695,Observed!$D$2:$D$9149,$D695),"")</f>
        <v/>
      </c>
      <c r="P695" s="22" t="str">
        <f>IF(ISNUMBER(AVERAGEIFS(Observed!P$2:P$9149,Observed!$A$2:$A$9149,$A695,Observed!$D$2:$D$9149,$D695)),AVERAGEIFS(Observed!P$2:P$9149,Observed!$A$2:$A$9149,$A695,Observed!$D$2:$D$9149,$D695),"")</f>
        <v/>
      </c>
      <c r="Q695" s="22" t="str">
        <f>IF(ISNUMBER(AVERAGEIFS(Observed!Q$2:Q$9149,Observed!$A$2:$A$9149,$A695,Observed!$D$2:$D$9149,$D695)),AVERAGEIFS(Observed!Q$2:Q$9149,Observed!$A$2:$A$9149,$A695,Observed!$D$2:$D$9149,$D695),"")</f>
        <v/>
      </c>
      <c r="R695" s="22" t="str">
        <f>IF(ISNUMBER(AVERAGEIFS(Observed!R$2:R$9149,Observed!$A$2:$A$9149,$A695,Observed!$D$2:$D$9149,$D695)),AVERAGEIFS(Observed!R$2:R$9149,Observed!$A$2:$A$9149,$A695,Observed!$D$2:$D$9149,$D695),"")</f>
        <v/>
      </c>
      <c r="S695" s="22" t="str">
        <f>IF(ISNUMBER(AVERAGEIFS(Observed!S$2:S$9149,Observed!$A$2:$A$9149,$A695,Observed!$D$2:$D$9149,$D695)),AVERAGEIFS(Observed!S$2:S$9149,Observed!$A$2:$A$9149,$A695,Observed!$D$2:$D$9149,$D695),"")</f>
        <v/>
      </c>
      <c r="T695" s="23" t="str">
        <f>IF(ISNUMBER(AVERAGEIFS(Observed!T$2:T$9149,Observed!$A$2:$A$9149,$A695,Observed!$D$2:$D$9149,$D695)),AVERAGEIFS(Observed!T$2:T$9149,Observed!$A$2:$A$9149,$A695,Observed!$D$2:$D$9149,$D695),"")</f>
        <v/>
      </c>
      <c r="U695" s="23" t="str">
        <f>IF(ISNUMBER(AVERAGEIFS(Observed!U$2:U$9149,Observed!$A$2:$A$9149,$A695,Observed!$D$2:$D$9149,$D695)),AVERAGEIFS(Observed!U$2:U$9149,Observed!$A$2:$A$9149,$A695,Observed!$D$2:$D$9149,$D695),"")</f>
        <v/>
      </c>
      <c r="V695" s="23" t="str">
        <f>IF(ISNUMBER(AVERAGEIFS(Observed!V$2:V$9149,Observed!$A$2:$A$9149,$A695,Observed!$D$2:$D$9149,$D695)),AVERAGEIFS(Observed!V$2:V$9149,Observed!$A$2:$A$9149,$A695,Observed!$D$2:$D$9149,$D695),"")</f>
        <v/>
      </c>
      <c r="W695" s="21" t="str">
        <f>IF(ISNUMBER(AVERAGEIFS(Observed!W$2:W$9149,Observed!$A$2:$A$9149,$A695,Observed!$D$2:$D$9149,$D695)),AVERAGEIFS(Observed!W$2:W$9149,Observed!$A$2:$A$9149,$A695,Observed!$D$2:$D$9149,$D695),"")</f>
        <v/>
      </c>
      <c r="X695" s="35" t="str">
        <f>IF(ISNUMBER(AVERAGEIFS(Observed!X$2:X$9149,Observed!$A$2:$A$9149,$A695,Observed!$D$2:$D$9149,$D695)),AVERAGEIFS(Observed!X$2:X$9149,Observed!$A$2:$A$9149,$A695,Observed!$D$2:$D$9149,$D695),"")</f>
        <v/>
      </c>
      <c r="Y695" s="35" t="str">
        <f>IF(ISNUMBER(AVERAGEIFS(Observed!Y$2:Y$9149,Observed!$A$2:$A$9149,$A695,Observed!$D$2:$D$9149,$D695)),AVERAGEIFS(Observed!Y$2:Y$9149,Observed!$A$2:$A$9149,$A695,Observed!$D$2:$D$9149,$D695),"")</f>
        <v/>
      </c>
      <c r="Z695" s="22" t="str">
        <f>IF(ISNUMBER(AVERAGEIFS(Observed!Z$2:Z$9149,Observed!$A$2:$A$9149,$A695,Observed!$D$2:$D$9149,$D695)),AVERAGEIFS(Observed!Z$2:Z$9149,Observed!$A$2:$A$9149,$A695,Observed!$D$2:$D$9149,$D695),"")</f>
        <v/>
      </c>
      <c r="AA695" s="22" t="str">
        <f>IF(ISNUMBER(AVERAGEIFS(Observed!AA$2:AA$9149,Observed!$A$2:$A$9149,$A695,Observed!$D$2:$D$9149,$D695)),AVERAGEIFS(Observed!AA$2:AA$9149,Observed!$A$2:$A$9149,$A695,Observed!$D$2:$D$9149,$D695),"")</f>
        <v/>
      </c>
      <c r="AB695" s="22" t="str">
        <f>IF(ISNUMBER(AVERAGEIFS(Observed!AB$2:AB$9149,Observed!$A$2:$A$9149,$A695,Observed!$D$2:$D$9149,$D695)),AVERAGEIFS(Observed!AB$2:AB$9149,Observed!$A$2:$A$9149,$A695,Observed!$D$2:$D$9149,$D695),"")</f>
        <v/>
      </c>
      <c r="AC695" s="22" t="str">
        <f>IF(ISNUMBER(AVERAGEIFS(Observed!AC$2:AC$9149,Observed!$A$2:$A$9149,$A695,Observed!$D$2:$D$9149,$D695)),AVERAGEIFS(Observed!AC$2:AC$9149,Observed!$A$2:$A$9149,$A695,Observed!$D$2:$D$9149,$D695),"")</f>
        <v/>
      </c>
      <c r="AD695" s="22" t="str">
        <f>IF(ISNUMBER(AVERAGEIFS(Observed!AD$2:AD$9149,Observed!$A$2:$A$9149,$A695,Observed!$D$2:$D$9149,$D695)),AVERAGEIFS(Observed!AD$2:AD$9149,Observed!$A$2:$A$9149,$A695,Observed!$D$2:$D$9149,$D695),"")</f>
        <v/>
      </c>
      <c r="AE695" s="22" t="str">
        <f>IF(ISNUMBER(AVERAGEIFS(Observed!AE$2:AE$9149,Observed!$A$2:$A$9149,$A695,Observed!$D$2:$D$9149,$D695)),AVERAGEIFS(Observed!AE$2:AE$9149,Observed!$A$2:$A$9149,$A695,Observed!$D$2:$D$9149,$D695),"")</f>
        <v/>
      </c>
      <c r="AF695" s="22" t="str">
        <f>IF(ISNUMBER(AVERAGEIFS(Observed!AF$2:AF$9149,Observed!$A$2:$A$9149,$A695,Observed!$D$2:$D$9149,$D695)),AVERAGEIFS(Observed!AF$2:AF$9149,Observed!$A$2:$A$9149,$A695,Observed!$D$2:$D$9149,$D695),"")</f>
        <v/>
      </c>
      <c r="AG695" s="22" t="str">
        <f>IF(ISNUMBER(AVERAGEIFS(Observed!AG$2:AG$9149,Observed!$A$2:$A$9149,$A695,Observed!$D$2:$D$9149,$D695)),AVERAGEIFS(Observed!AG$2:AG$9149,Observed!$A$2:$A$9149,$A695,Observed!$D$2:$D$9149,$D695),"")</f>
        <v/>
      </c>
      <c r="AH695" s="22" t="str">
        <f>IF(ISNUMBER(AVERAGEIFS(Observed!AH$2:AH$9149,Observed!$A$2:$A$9149,$A695,Observed!$D$2:$D$9149,$D695)),AVERAGEIFS(Observed!AH$2:AH$9149,Observed!$A$2:$A$9149,$A695,Observed!$D$2:$D$9149,$D695),"")</f>
        <v/>
      </c>
      <c r="AI695" s="22" t="str">
        <f>IF(ISNUMBER(AVERAGEIFS(Observed!AI$2:AI$9149,Observed!$A$2:$A$9149,$A695,Observed!$D$2:$D$9149,$D695)),AVERAGEIFS(Observed!AI$2:AI$9149,Observed!$A$2:$A$9149,$A695,Observed!$D$2:$D$9149,$D695),"")</f>
        <v/>
      </c>
      <c r="AJ695" s="22" t="str">
        <f>IF(ISNUMBER(AVERAGEIFS(Observed!AJ$2:AJ$9149,Observed!$A$2:$A$9149,$A695,Observed!$D$2:$D$9149,$D695)),AVERAGEIFS(Observed!AJ$2:AJ$9149,Observed!$A$2:$A$9149,$A695,Observed!$D$2:$D$9149,$D695),"")</f>
        <v/>
      </c>
      <c r="AK695" s="22" t="str">
        <f>IF(ISNUMBER(AVERAGEIFS(Observed!AK$2:AK$9149,Observed!$A$2:$A$9149,$A695,Observed!$D$2:$D$9149,$D695)),AVERAGEIFS(Observed!AK$2:AK$9149,Observed!$A$2:$A$9149,$A695,Observed!$D$2:$D$9149,$D695),"")</f>
        <v/>
      </c>
      <c r="AL695" s="23" t="str">
        <f>IF(ISNUMBER(AVERAGEIFS(Observed!AL$2:AL$9149,Observed!$A$2:$A$9149,$A695,Observed!$D$2:$D$9149,$D695)),AVERAGEIFS(Observed!AL$2:AL$9149,Observed!$A$2:$A$9149,$A695,Observed!$D$2:$D$9149,$D695),"")</f>
        <v/>
      </c>
      <c r="AM695" s="23" t="str">
        <f>IF(ISNUMBER(AVERAGEIFS(Observed!AM$2:AM$9149,Observed!$A$2:$A$9149,$A695,Observed!$D$2:$D$9149,$D695)),AVERAGEIFS(Observed!AM$2:AM$9149,Observed!$A$2:$A$9149,$A695,Observed!$D$2:$D$9149,$D695),"")</f>
        <v/>
      </c>
      <c r="AN695" s="22" t="str">
        <f>IF(ISNUMBER(AVERAGEIFS(Observed!AN$2:AN$9149,Observed!$A$2:$A$9149,$A695,Observed!$D$2:$D$9149,$D695)),AVERAGEIFS(Observed!AN$2:AN$9149,Observed!$A$2:$A$9149,$A695,Observed!$D$2:$D$9149,$D695),"")</f>
        <v/>
      </c>
      <c r="AO695" s="22" t="str">
        <f>IF(ISNUMBER(AVERAGEIFS(Observed!AO$2:AO$9149,Observed!$A$2:$A$9149,$A695,Observed!$D$2:$D$9149,$D695)),AVERAGEIFS(Observed!AO$2:AO$9149,Observed!$A$2:$A$9149,$A695,Observed!$D$2:$D$9149,$D695),"")</f>
        <v/>
      </c>
      <c r="AP695" s="21" t="str">
        <f>IF(ISNUMBER(AVERAGEIFS(Observed!AP$2:AP$9149,Observed!$A$2:$A$9149,$A695,Observed!$D$2:$D$9149,$D695)),AVERAGEIFS(Observed!AP$2:AP$9149,Observed!$A$2:$A$9149,$A695,Observed!$D$2:$D$9149,$D695),"")</f>
        <v/>
      </c>
      <c r="AQ695" s="22">
        <f>IF(ISNUMBER(AVERAGEIFS(Observed!AQ$2:AQ$9149,Observed!$A$2:$A$9149,$A695,Observed!$D$2:$D$9149,$D695)),AVERAGEIFS(Observed!AQ$2:AQ$9149,Observed!$A$2:$A$9149,$A695,Observed!$D$2:$D$9149,$D695),"")</f>
        <v>132.6</v>
      </c>
      <c r="AR695" s="22" t="str">
        <f>IF(ISNUMBER(AVERAGEIFS(Observed!AR$2:AR$9149,Observed!$A$2:$A$9149,$A695,Observed!$D$2:$D$9149,$D695)),AVERAGEIFS(Observed!AR$2:AR$9149,Observed!$A$2:$A$9149,$A695,Observed!$D$2:$D$9149,$D695),"")</f>
        <v/>
      </c>
      <c r="AS695" s="22" t="str">
        <f>IF(ISNUMBER(AVERAGEIFS(Observed!AS$2:AS$9149,Observed!$A$2:$A$9149,$A695,Observed!$D$2:$D$9149,$D695)),AVERAGEIFS(Observed!AS$2:AS$9149,Observed!$A$2:$A$9149,$A695,Observed!$D$2:$D$9149,$D695),"")</f>
        <v/>
      </c>
      <c r="AT695" s="22" t="str">
        <f>IF(ISNUMBER(AVERAGEIFS(Observed!AT$2:AT$9149,Observed!$A$2:$A$9149,$A695,Observed!$D$2:$D$9149,$D695)),AVERAGEIFS(Observed!AT$2:AT$9149,Observed!$A$2:$A$9149,$A695,Observed!$D$2:$D$9149,$D695),"")</f>
        <v/>
      </c>
      <c r="AU695" s="22" t="str">
        <f>IF(ISNUMBER(AVERAGEIFS(Observed!AU$2:AU$9149,Observed!$A$2:$A$9149,$A695,Observed!$D$2:$D$9149,$D695)),AVERAGEIFS(Observed!AU$2:AU$9149,Observed!$A$2:$A$9149,$A695,Observed!$D$2:$D$9149,$D695),"")</f>
        <v/>
      </c>
      <c r="AV695" s="2">
        <f>COUNTIFS(Observed!$A$2:$A$9149,$A695,Observed!$D$2:$D$9149,$D695)</f>
        <v>5</v>
      </c>
      <c r="AW695" s="2">
        <f t="shared" si="10"/>
        <v>1</v>
      </c>
    </row>
    <row r="696" spans="1:49" x14ac:dyDescent="0.25">
      <c r="A696" t="s">
        <v>91</v>
      </c>
      <c r="B696" t="s">
        <v>116</v>
      </c>
      <c r="C696" t="s">
        <v>30</v>
      </c>
      <c r="D696" s="3">
        <v>40672</v>
      </c>
      <c r="E696">
        <v>1</v>
      </c>
      <c r="G696" t="s">
        <v>105</v>
      </c>
      <c r="K696" s="24" t="s">
        <v>115</v>
      </c>
      <c r="N696" s="2"/>
      <c r="O696" s="21" t="str">
        <f>IF(ISNUMBER(AVERAGEIFS(Observed!O$2:O$9149,Observed!$A$2:$A$9149,$A696,Observed!$D$2:$D$9149,$D696)),AVERAGEIFS(Observed!O$2:O$9149,Observed!$A$2:$A$9149,$A696,Observed!$D$2:$D$9149,$D696),"")</f>
        <v/>
      </c>
      <c r="P696" s="22" t="str">
        <f>IF(ISNUMBER(AVERAGEIFS(Observed!P$2:P$9149,Observed!$A$2:$A$9149,$A696,Observed!$D$2:$D$9149,$D696)),AVERAGEIFS(Observed!P$2:P$9149,Observed!$A$2:$A$9149,$A696,Observed!$D$2:$D$9149,$D696),"")</f>
        <v/>
      </c>
      <c r="Q696" s="22" t="str">
        <f>IF(ISNUMBER(AVERAGEIFS(Observed!Q$2:Q$9149,Observed!$A$2:$A$9149,$A696,Observed!$D$2:$D$9149,$D696)),AVERAGEIFS(Observed!Q$2:Q$9149,Observed!$A$2:$A$9149,$A696,Observed!$D$2:$D$9149,$D696),"")</f>
        <v/>
      </c>
      <c r="R696" s="22" t="str">
        <f>IF(ISNUMBER(AVERAGEIFS(Observed!R$2:R$9149,Observed!$A$2:$A$9149,$A696,Observed!$D$2:$D$9149,$D696)),AVERAGEIFS(Observed!R$2:R$9149,Observed!$A$2:$A$9149,$A696,Observed!$D$2:$D$9149,$D696),"")</f>
        <v/>
      </c>
      <c r="S696" s="22" t="str">
        <f>IF(ISNUMBER(AVERAGEIFS(Observed!S$2:S$9149,Observed!$A$2:$A$9149,$A696,Observed!$D$2:$D$9149,$D696)),AVERAGEIFS(Observed!S$2:S$9149,Observed!$A$2:$A$9149,$A696,Observed!$D$2:$D$9149,$D696),"")</f>
        <v/>
      </c>
      <c r="T696" s="23" t="str">
        <f>IF(ISNUMBER(AVERAGEIFS(Observed!T$2:T$9149,Observed!$A$2:$A$9149,$A696,Observed!$D$2:$D$9149,$D696)),AVERAGEIFS(Observed!T$2:T$9149,Observed!$A$2:$A$9149,$A696,Observed!$D$2:$D$9149,$D696),"")</f>
        <v/>
      </c>
      <c r="U696" s="23" t="str">
        <f>IF(ISNUMBER(AVERAGEIFS(Observed!U$2:U$9149,Observed!$A$2:$A$9149,$A696,Observed!$D$2:$D$9149,$D696)),AVERAGEIFS(Observed!U$2:U$9149,Observed!$A$2:$A$9149,$A696,Observed!$D$2:$D$9149,$D696),"")</f>
        <v/>
      </c>
      <c r="V696" s="23" t="str">
        <f>IF(ISNUMBER(AVERAGEIFS(Observed!V$2:V$9149,Observed!$A$2:$A$9149,$A696,Observed!$D$2:$D$9149,$D696)),AVERAGEIFS(Observed!V$2:V$9149,Observed!$A$2:$A$9149,$A696,Observed!$D$2:$D$9149,$D696),"")</f>
        <v/>
      </c>
      <c r="W696" s="21" t="str">
        <f>IF(ISNUMBER(AVERAGEIFS(Observed!W$2:W$9149,Observed!$A$2:$A$9149,$A696,Observed!$D$2:$D$9149,$D696)),AVERAGEIFS(Observed!W$2:W$9149,Observed!$A$2:$A$9149,$A696,Observed!$D$2:$D$9149,$D696),"")</f>
        <v/>
      </c>
      <c r="X696" s="35" t="str">
        <f>IF(ISNUMBER(AVERAGEIFS(Observed!X$2:X$9149,Observed!$A$2:$A$9149,$A696,Observed!$D$2:$D$9149,$D696)),AVERAGEIFS(Observed!X$2:X$9149,Observed!$A$2:$A$9149,$A696,Observed!$D$2:$D$9149,$D696),"")</f>
        <v/>
      </c>
      <c r="Y696" s="35" t="str">
        <f>IF(ISNUMBER(AVERAGEIFS(Observed!Y$2:Y$9149,Observed!$A$2:$A$9149,$A696,Observed!$D$2:$D$9149,$D696)),AVERAGEIFS(Observed!Y$2:Y$9149,Observed!$A$2:$A$9149,$A696,Observed!$D$2:$D$9149,$D696),"")</f>
        <v/>
      </c>
      <c r="Z696" s="22" t="str">
        <f>IF(ISNUMBER(AVERAGEIFS(Observed!Z$2:Z$9149,Observed!$A$2:$A$9149,$A696,Observed!$D$2:$D$9149,$D696)),AVERAGEIFS(Observed!Z$2:Z$9149,Observed!$A$2:$A$9149,$A696,Observed!$D$2:$D$9149,$D696),"")</f>
        <v/>
      </c>
      <c r="AA696" s="22" t="str">
        <f>IF(ISNUMBER(AVERAGEIFS(Observed!AA$2:AA$9149,Observed!$A$2:$A$9149,$A696,Observed!$D$2:$D$9149,$D696)),AVERAGEIFS(Observed!AA$2:AA$9149,Observed!$A$2:$A$9149,$A696,Observed!$D$2:$D$9149,$D696),"")</f>
        <v/>
      </c>
      <c r="AB696" s="22" t="str">
        <f>IF(ISNUMBER(AVERAGEIFS(Observed!AB$2:AB$9149,Observed!$A$2:$A$9149,$A696,Observed!$D$2:$D$9149,$D696)),AVERAGEIFS(Observed!AB$2:AB$9149,Observed!$A$2:$A$9149,$A696,Observed!$D$2:$D$9149,$D696),"")</f>
        <v/>
      </c>
      <c r="AC696" s="22" t="str">
        <f>IF(ISNUMBER(AVERAGEIFS(Observed!AC$2:AC$9149,Observed!$A$2:$A$9149,$A696,Observed!$D$2:$D$9149,$D696)),AVERAGEIFS(Observed!AC$2:AC$9149,Observed!$A$2:$A$9149,$A696,Observed!$D$2:$D$9149,$D696),"")</f>
        <v/>
      </c>
      <c r="AD696" s="22" t="str">
        <f>IF(ISNUMBER(AVERAGEIFS(Observed!AD$2:AD$9149,Observed!$A$2:$A$9149,$A696,Observed!$D$2:$D$9149,$D696)),AVERAGEIFS(Observed!AD$2:AD$9149,Observed!$A$2:$A$9149,$A696,Observed!$D$2:$D$9149,$D696),"")</f>
        <v/>
      </c>
      <c r="AE696" s="22" t="str">
        <f>IF(ISNUMBER(AVERAGEIFS(Observed!AE$2:AE$9149,Observed!$A$2:$A$9149,$A696,Observed!$D$2:$D$9149,$D696)),AVERAGEIFS(Observed!AE$2:AE$9149,Observed!$A$2:$A$9149,$A696,Observed!$D$2:$D$9149,$D696),"")</f>
        <v/>
      </c>
      <c r="AF696" s="22" t="str">
        <f>IF(ISNUMBER(AVERAGEIFS(Observed!AF$2:AF$9149,Observed!$A$2:$A$9149,$A696,Observed!$D$2:$D$9149,$D696)),AVERAGEIFS(Observed!AF$2:AF$9149,Observed!$A$2:$A$9149,$A696,Observed!$D$2:$D$9149,$D696),"")</f>
        <v/>
      </c>
      <c r="AG696" s="22" t="str">
        <f>IF(ISNUMBER(AVERAGEIFS(Observed!AG$2:AG$9149,Observed!$A$2:$A$9149,$A696,Observed!$D$2:$D$9149,$D696)),AVERAGEIFS(Observed!AG$2:AG$9149,Observed!$A$2:$A$9149,$A696,Observed!$D$2:$D$9149,$D696),"")</f>
        <v/>
      </c>
      <c r="AH696" s="22" t="str">
        <f>IF(ISNUMBER(AVERAGEIFS(Observed!AH$2:AH$9149,Observed!$A$2:$A$9149,$A696,Observed!$D$2:$D$9149,$D696)),AVERAGEIFS(Observed!AH$2:AH$9149,Observed!$A$2:$A$9149,$A696,Observed!$D$2:$D$9149,$D696),"")</f>
        <v/>
      </c>
      <c r="AI696" s="22" t="str">
        <f>IF(ISNUMBER(AVERAGEIFS(Observed!AI$2:AI$9149,Observed!$A$2:$A$9149,$A696,Observed!$D$2:$D$9149,$D696)),AVERAGEIFS(Observed!AI$2:AI$9149,Observed!$A$2:$A$9149,$A696,Observed!$D$2:$D$9149,$D696),"")</f>
        <v/>
      </c>
      <c r="AJ696" s="22" t="str">
        <f>IF(ISNUMBER(AVERAGEIFS(Observed!AJ$2:AJ$9149,Observed!$A$2:$A$9149,$A696,Observed!$D$2:$D$9149,$D696)),AVERAGEIFS(Observed!AJ$2:AJ$9149,Observed!$A$2:$A$9149,$A696,Observed!$D$2:$D$9149,$D696),"")</f>
        <v/>
      </c>
      <c r="AK696" s="22" t="str">
        <f>IF(ISNUMBER(AVERAGEIFS(Observed!AK$2:AK$9149,Observed!$A$2:$A$9149,$A696,Observed!$D$2:$D$9149,$D696)),AVERAGEIFS(Observed!AK$2:AK$9149,Observed!$A$2:$A$9149,$A696,Observed!$D$2:$D$9149,$D696),"")</f>
        <v/>
      </c>
      <c r="AL696" s="23" t="str">
        <f>IF(ISNUMBER(AVERAGEIFS(Observed!AL$2:AL$9149,Observed!$A$2:$A$9149,$A696,Observed!$D$2:$D$9149,$D696)),AVERAGEIFS(Observed!AL$2:AL$9149,Observed!$A$2:$A$9149,$A696,Observed!$D$2:$D$9149,$D696),"")</f>
        <v/>
      </c>
      <c r="AM696" s="23" t="str">
        <f>IF(ISNUMBER(AVERAGEIFS(Observed!AM$2:AM$9149,Observed!$A$2:$A$9149,$A696,Observed!$D$2:$D$9149,$D696)),AVERAGEIFS(Observed!AM$2:AM$9149,Observed!$A$2:$A$9149,$A696,Observed!$D$2:$D$9149,$D696),"")</f>
        <v/>
      </c>
      <c r="AN696" s="22" t="str">
        <f>IF(ISNUMBER(AVERAGEIFS(Observed!AN$2:AN$9149,Observed!$A$2:$A$9149,$A696,Observed!$D$2:$D$9149,$D696)),AVERAGEIFS(Observed!AN$2:AN$9149,Observed!$A$2:$A$9149,$A696,Observed!$D$2:$D$9149,$D696),"")</f>
        <v/>
      </c>
      <c r="AO696" s="22" t="str">
        <f>IF(ISNUMBER(AVERAGEIFS(Observed!AO$2:AO$9149,Observed!$A$2:$A$9149,$A696,Observed!$D$2:$D$9149,$D696)),AVERAGEIFS(Observed!AO$2:AO$9149,Observed!$A$2:$A$9149,$A696,Observed!$D$2:$D$9149,$D696),"")</f>
        <v/>
      </c>
      <c r="AP696" s="21" t="str">
        <f>IF(ISNUMBER(AVERAGEIFS(Observed!AP$2:AP$9149,Observed!$A$2:$A$9149,$A696,Observed!$D$2:$D$9149,$D696)),AVERAGEIFS(Observed!AP$2:AP$9149,Observed!$A$2:$A$9149,$A696,Observed!$D$2:$D$9149,$D696),"")</f>
        <v/>
      </c>
      <c r="AQ696" s="22">
        <f>IF(ISNUMBER(AVERAGEIFS(Observed!AQ$2:AQ$9149,Observed!$A$2:$A$9149,$A696,Observed!$D$2:$D$9149,$D696)),AVERAGEIFS(Observed!AQ$2:AQ$9149,Observed!$A$2:$A$9149,$A696,Observed!$D$2:$D$9149,$D696),"")</f>
        <v>84.4</v>
      </c>
      <c r="AR696" s="22" t="str">
        <f>IF(ISNUMBER(AVERAGEIFS(Observed!AR$2:AR$9149,Observed!$A$2:$A$9149,$A696,Observed!$D$2:$D$9149,$D696)),AVERAGEIFS(Observed!AR$2:AR$9149,Observed!$A$2:$A$9149,$A696,Observed!$D$2:$D$9149,$D696),"")</f>
        <v/>
      </c>
      <c r="AS696" s="22" t="str">
        <f>IF(ISNUMBER(AVERAGEIFS(Observed!AS$2:AS$9149,Observed!$A$2:$A$9149,$A696,Observed!$D$2:$D$9149,$D696)),AVERAGEIFS(Observed!AS$2:AS$9149,Observed!$A$2:$A$9149,$A696,Observed!$D$2:$D$9149,$D696),"")</f>
        <v/>
      </c>
      <c r="AT696" s="22" t="str">
        <f>IF(ISNUMBER(AVERAGEIFS(Observed!AT$2:AT$9149,Observed!$A$2:$A$9149,$A696,Observed!$D$2:$D$9149,$D696)),AVERAGEIFS(Observed!AT$2:AT$9149,Observed!$A$2:$A$9149,$A696,Observed!$D$2:$D$9149,$D696),"")</f>
        <v/>
      </c>
      <c r="AU696" s="22" t="str">
        <f>IF(ISNUMBER(AVERAGEIFS(Observed!AU$2:AU$9149,Observed!$A$2:$A$9149,$A696,Observed!$D$2:$D$9149,$D696)),AVERAGEIFS(Observed!AU$2:AU$9149,Observed!$A$2:$A$9149,$A696,Observed!$D$2:$D$9149,$D696),"")</f>
        <v/>
      </c>
      <c r="AV696" s="2">
        <f>COUNTIFS(Observed!$A$2:$A$9149,$A696,Observed!$D$2:$D$9149,$D696)</f>
        <v>5</v>
      </c>
      <c r="AW696" s="2">
        <f t="shared" si="10"/>
        <v>1</v>
      </c>
    </row>
    <row r="697" spans="1:49" x14ac:dyDescent="0.25">
      <c r="A697" t="s">
        <v>91</v>
      </c>
      <c r="B697" t="s">
        <v>116</v>
      </c>
      <c r="C697" t="s">
        <v>30</v>
      </c>
      <c r="D697" s="3">
        <v>40679</v>
      </c>
      <c r="E697">
        <v>1</v>
      </c>
      <c r="G697" t="s">
        <v>105</v>
      </c>
      <c r="K697" s="24" t="s">
        <v>115</v>
      </c>
      <c r="N697" s="2"/>
      <c r="O697" s="21" t="str">
        <f>IF(ISNUMBER(AVERAGEIFS(Observed!O$2:O$9149,Observed!$A$2:$A$9149,$A697,Observed!$D$2:$D$9149,$D697)),AVERAGEIFS(Observed!O$2:O$9149,Observed!$A$2:$A$9149,$A697,Observed!$D$2:$D$9149,$D697),"")</f>
        <v/>
      </c>
      <c r="P697" s="22" t="str">
        <f>IF(ISNUMBER(AVERAGEIFS(Observed!P$2:P$9149,Observed!$A$2:$A$9149,$A697,Observed!$D$2:$D$9149,$D697)),AVERAGEIFS(Observed!P$2:P$9149,Observed!$A$2:$A$9149,$A697,Observed!$D$2:$D$9149,$D697),"")</f>
        <v/>
      </c>
      <c r="Q697" s="22" t="str">
        <f>IF(ISNUMBER(AVERAGEIFS(Observed!Q$2:Q$9149,Observed!$A$2:$A$9149,$A697,Observed!$D$2:$D$9149,$D697)),AVERAGEIFS(Observed!Q$2:Q$9149,Observed!$A$2:$A$9149,$A697,Observed!$D$2:$D$9149,$D697),"")</f>
        <v/>
      </c>
      <c r="R697" s="22" t="str">
        <f>IF(ISNUMBER(AVERAGEIFS(Observed!R$2:R$9149,Observed!$A$2:$A$9149,$A697,Observed!$D$2:$D$9149,$D697)),AVERAGEIFS(Observed!R$2:R$9149,Observed!$A$2:$A$9149,$A697,Observed!$D$2:$D$9149,$D697),"")</f>
        <v/>
      </c>
      <c r="S697" s="22" t="str">
        <f>IF(ISNUMBER(AVERAGEIFS(Observed!S$2:S$9149,Observed!$A$2:$A$9149,$A697,Observed!$D$2:$D$9149,$D697)),AVERAGEIFS(Observed!S$2:S$9149,Observed!$A$2:$A$9149,$A697,Observed!$D$2:$D$9149,$D697),"")</f>
        <v/>
      </c>
      <c r="T697" s="23" t="str">
        <f>IF(ISNUMBER(AVERAGEIFS(Observed!T$2:T$9149,Observed!$A$2:$A$9149,$A697,Observed!$D$2:$D$9149,$D697)),AVERAGEIFS(Observed!T$2:T$9149,Observed!$A$2:$A$9149,$A697,Observed!$D$2:$D$9149,$D697),"")</f>
        <v/>
      </c>
      <c r="U697" s="23" t="str">
        <f>IF(ISNUMBER(AVERAGEIFS(Observed!U$2:U$9149,Observed!$A$2:$A$9149,$A697,Observed!$D$2:$D$9149,$D697)),AVERAGEIFS(Observed!U$2:U$9149,Observed!$A$2:$A$9149,$A697,Observed!$D$2:$D$9149,$D697),"")</f>
        <v/>
      </c>
      <c r="V697" s="23" t="str">
        <f>IF(ISNUMBER(AVERAGEIFS(Observed!V$2:V$9149,Observed!$A$2:$A$9149,$A697,Observed!$D$2:$D$9149,$D697)),AVERAGEIFS(Observed!V$2:V$9149,Observed!$A$2:$A$9149,$A697,Observed!$D$2:$D$9149,$D697),"")</f>
        <v/>
      </c>
      <c r="W697" s="21" t="str">
        <f>IF(ISNUMBER(AVERAGEIFS(Observed!W$2:W$9149,Observed!$A$2:$A$9149,$A697,Observed!$D$2:$D$9149,$D697)),AVERAGEIFS(Observed!W$2:W$9149,Observed!$A$2:$A$9149,$A697,Observed!$D$2:$D$9149,$D697),"")</f>
        <v/>
      </c>
      <c r="X697" s="35" t="str">
        <f>IF(ISNUMBER(AVERAGEIFS(Observed!X$2:X$9149,Observed!$A$2:$A$9149,$A697,Observed!$D$2:$D$9149,$D697)),AVERAGEIFS(Observed!X$2:X$9149,Observed!$A$2:$A$9149,$A697,Observed!$D$2:$D$9149,$D697),"")</f>
        <v/>
      </c>
      <c r="Y697" s="35" t="str">
        <f>IF(ISNUMBER(AVERAGEIFS(Observed!Y$2:Y$9149,Observed!$A$2:$A$9149,$A697,Observed!$D$2:$D$9149,$D697)),AVERAGEIFS(Observed!Y$2:Y$9149,Observed!$A$2:$A$9149,$A697,Observed!$D$2:$D$9149,$D697),"")</f>
        <v/>
      </c>
      <c r="Z697" s="22" t="str">
        <f>IF(ISNUMBER(AVERAGEIFS(Observed!Z$2:Z$9149,Observed!$A$2:$A$9149,$A697,Observed!$D$2:$D$9149,$D697)),AVERAGEIFS(Observed!Z$2:Z$9149,Observed!$A$2:$A$9149,$A697,Observed!$D$2:$D$9149,$D697),"")</f>
        <v/>
      </c>
      <c r="AA697" s="22" t="str">
        <f>IF(ISNUMBER(AVERAGEIFS(Observed!AA$2:AA$9149,Observed!$A$2:$A$9149,$A697,Observed!$D$2:$D$9149,$D697)),AVERAGEIFS(Observed!AA$2:AA$9149,Observed!$A$2:$A$9149,$A697,Observed!$D$2:$D$9149,$D697),"")</f>
        <v/>
      </c>
      <c r="AB697" s="22" t="str">
        <f>IF(ISNUMBER(AVERAGEIFS(Observed!AB$2:AB$9149,Observed!$A$2:$A$9149,$A697,Observed!$D$2:$D$9149,$D697)),AVERAGEIFS(Observed!AB$2:AB$9149,Observed!$A$2:$A$9149,$A697,Observed!$D$2:$D$9149,$D697),"")</f>
        <v/>
      </c>
      <c r="AC697" s="22" t="str">
        <f>IF(ISNUMBER(AVERAGEIFS(Observed!AC$2:AC$9149,Observed!$A$2:$A$9149,$A697,Observed!$D$2:$D$9149,$D697)),AVERAGEIFS(Observed!AC$2:AC$9149,Observed!$A$2:$A$9149,$A697,Observed!$D$2:$D$9149,$D697),"")</f>
        <v/>
      </c>
      <c r="AD697" s="22" t="str">
        <f>IF(ISNUMBER(AVERAGEIFS(Observed!AD$2:AD$9149,Observed!$A$2:$A$9149,$A697,Observed!$D$2:$D$9149,$D697)),AVERAGEIFS(Observed!AD$2:AD$9149,Observed!$A$2:$A$9149,$A697,Observed!$D$2:$D$9149,$D697),"")</f>
        <v/>
      </c>
      <c r="AE697" s="22" t="str">
        <f>IF(ISNUMBER(AVERAGEIFS(Observed!AE$2:AE$9149,Observed!$A$2:$A$9149,$A697,Observed!$D$2:$D$9149,$D697)),AVERAGEIFS(Observed!AE$2:AE$9149,Observed!$A$2:$A$9149,$A697,Observed!$D$2:$D$9149,$D697),"")</f>
        <v/>
      </c>
      <c r="AF697" s="22" t="str">
        <f>IF(ISNUMBER(AVERAGEIFS(Observed!AF$2:AF$9149,Observed!$A$2:$A$9149,$A697,Observed!$D$2:$D$9149,$D697)),AVERAGEIFS(Observed!AF$2:AF$9149,Observed!$A$2:$A$9149,$A697,Observed!$D$2:$D$9149,$D697),"")</f>
        <v/>
      </c>
      <c r="AG697" s="22" t="str">
        <f>IF(ISNUMBER(AVERAGEIFS(Observed!AG$2:AG$9149,Observed!$A$2:$A$9149,$A697,Observed!$D$2:$D$9149,$D697)),AVERAGEIFS(Observed!AG$2:AG$9149,Observed!$A$2:$A$9149,$A697,Observed!$D$2:$D$9149,$D697),"")</f>
        <v/>
      </c>
      <c r="AH697" s="22" t="str">
        <f>IF(ISNUMBER(AVERAGEIFS(Observed!AH$2:AH$9149,Observed!$A$2:$A$9149,$A697,Observed!$D$2:$D$9149,$D697)),AVERAGEIFS(Observed!AH$2:AH$9149,Observed!$A$2:$A$9149,$A697,Observed!$D$2:$D$9149,$D697),"")</f>
        <v/>
      </c>
      <c r="AI697" s="22" t="str">
        <f>IF(ISNUMBER(AVERAGEIFS(Observed!AI$2:AI$9149,Observed!$A$2:$A$9149,$A697,Observed!$D$2:$D$9149,$D697)),AVERAGEIFS(Observed!AI$2:AI$9149,Observed!$A$2:$A$9149,$A697,Observed!$D$2:$D$9149,$D697),"")</f>
        <v/>
      </c>
      <c r="AJ697" s="22" t="str">
        <f>IF(ISNUMBER(AVERAGEIFS(Observed!AJ$2:AJ$9149,Observed!$A$2:$A$9149,$A697,Observed!$D$2:$D$9149,$D697)),AVERAGEIFS(Observed!AJ$2:AJ$9149,Observed!$A$2:$A$9149,$A697,Observed!$D$2:$D$9149,$D697),"")</f>
        <v/>
      </c>
      <c r="AK697" s="22" t="str">
        <f>IF(ISNUMBER(AVERAGEIFS(Observed!AK$2:AK$9149,Observed!$A$2:$A$9149,$A697,Observed!$D$2:$D$9149,$D697)),AVERAGEIFS(Observed!AK$2:AK$9149,Observed!$A$2:$A$9149,$A697,Observed!$D$2:$D$9149,$D697),"")</f>
        <v/>
      </c>
      <c r="AL697" s="23" t="str">
        <f>IF(ISNUMBER(AVERAGEIFS(Observed!AL$2:AL$9149,Observed!$A$2:$A$9149,$A697,Observed!$D$2:$D$9149,$D697)),AVERAGEIFS(Observed!AL$2:AL$9149,Observed!$A$2:$A$9149,$A697,Observed!$D$2:$D$9149,$D697),"")</f>
        <v/>
      </c>
      <c r="AM697" s="23" t="str">
        <f>IF(ISNUMBER(AVERAGEIFS(Observed!AM$2:AM$9149,Observed!$A$2:$A$9149,$A697,Observed!$D$2:$D$9149,$D697)),AVERAGEIFS(Observed!AM$2:AM$9149,Observed!$A$2:$A$9149,$A697,Observed!$D$2:$D$9149,$D697),"")</f>
        <v/>
      </c>
      <c r="AN697" s="22" t="str">
        <f>IF(ISNUMBER(AVERAGEIFS(Observed!AN$2:AN$9149,Observed!$A$2:$A$9149,$A697,Observed!$D$2:$D$9149,$D697)),AVERAGEIFS(Observed!AN$2:AN$9149,Observed!$A$2:$A$9149,$A697,Observed!$D$2:$D$9149,$D697),"")</f>
        <v/>
      </c>
      <c r="AO697" s="22" t="str">
        <f>IF(ISNUMBER(AVERAGEIFS(Observed!AO$2:AO$9149,Observed!$A$2:$A$9149,$A697,Observed!$D$2:$D$9149,$D697)),AVERAGEIFS(Observed!AO$2:AO$9149,Observed!$A$2:$A$9149,$A697,Observed!$D$2:$D$9149,$D697),"")</f>
        <v/>
      </c>
      <c r="AP697" s="21" t="str">
        <f>IF(ISNUMBER(AVERAGEIFS(Observed!AP$2:AP$9149,Observed!$A$2:$A$9149,$A697,Observed!$D$2:$D$9149,$D697)),AVERAGEIFS(Observed!AP$2:AP$9149,Observed!$A$2:$A$9149,$A697,Observed!$D$2:$D$9149,$D697),"")</f>
        <v/>
      </c>
      <c r="AQ697" s="22">
        <f>IF(ISNUMBER(AVERAGEIFS(Observed!AQ$2:AQ$9149,Observed!$A$2:$A$9149,$A697,Observed!$D$2:$D$9149,$D697)),AVERAGEIFS(Observed!AQ$2:AQ$9149,Observed!$A$2:$A$9149,$A697,Observed!$D$2:$D$9149,$D697),"")</f>
        <v>129.80000000000001</v>
      </c>
      <c r="AR697" s="22" t="str">
        <f>IF(ISNUMBER(AVERAGEIFS(Observed!AR$2:AR$9149,Observed!$A$2:$A$9149,$A697,Observed!$D$2:$D$9149,$D697)),AVERAGEIFS(Observed!AR$2:AR$9149,Observed!$A$2:$A$9149,$A697,Observed!$D$2:$D$9149,$D697),"")</f>
        <v/>
      </c>
      <c r="AS697" s="22" t="str">
        <f>IF(ISNUMBER(AVERAGEIFS(Observed!AS$2:AS$9149,Observed!$A$2:$A$9149,$A697,Observed!$D$2:$D$9149,$D697)),AVERAGEIFS(Observed!AS$2:AS$9149,Observed!$A$2:$A$9149,$A697,Observed!$D$2:$D$9149,$D697),"")</f>
        <v/>
      </c>
      <c r="AT697" s="22" t="str">
        <f>IF(ISNUMBER(AVERAGEIFS(Observed!AT$2:AT$9149,Observed!$A$2:$A$9149,$A697,Observed!$D$2:$D$9149,$D697)),AVERAGEIFS(Observed!AT$2:AT$9149,Observed!$A$2:$A$9149,$A697,Observed!$D$2:$D$9149,$D697),"")</f>
        <v/>
      </c>
      <c r="AU697" s="22" t="str">
        <f>IF(ISNUMBER(AVERAGEIFS(Observed!AU$2:AU$9149,Observed!$A$2:$A$9149,$A697,Observed!$D$2:$D$9149,$D697)),AVERAGEIFS(Observed!AU$2:AU$9149,Observed!$A$2:$A$9149,$A697,Observed!$D$2:$D$9149,$D697),"")</f>
        <v/>
      </c>
      <c r="AV697" s="2">
        <f>COUNTIFS(Observed!$A$2:$A$9149,$A697,Observed!$D$2:$D$9149,$D697)</f>
        <v>5</v>
      </c>
      <c r="AW697" s="2">
        <f t="shared" si="10"/>
        <v>1</v>
      </c>
    </row>
    <row r="698" spans="1:49" x14ac:dyDescent="0.25">
      <c r="A698" t="s">
        <v>91</v>
      </c>
      <c r="B698" t="s">
        <v>116</v>
      </c>
      <c r="C698" t="s">
        <v>30</v>
      </c>
      <c r="D698" s="3">
        <v>40686</v>
      </c>
      <c r="E698">
        <v>1</v>
      </c>
      <c r="G698" t="s">
        <v>105</v>
      </c>
      <c r="K698" s="24" t="s">
        <v>115</v>
      </c>
      <c r="N698" s="2"/>
      <c r="O698" s="21" t="str">
        <f>IF(ISNUMBER(AVERAGEIFS(Observed!O$2:O$9149,Observed!$A$2:$A$9149,$A698,Observed!$D$2:$D$9149,$D698)),AVERAGEIFS(Observed!O$2:O$9149,Observed!$A$2:$A$9149,$A698,Observed!$D$2:$D$9149,$D698),"")</f>
        <v/>
      </c>
      <c r="P698" s="22" t="str">
        <f>IF(ISNUMBER(AVERAGEIFS(Observed!P$2:P$9149,Observed!$A$2:$A$9149,$A698,Observed!$D$2:$D$9149,$D698)),AVERAGEIFS(Observed!P$2:P$9149,Observed!$A$2:$A$9149,$A698,Observed!$D$2:$D$9149,$D698),"")</f>
        <v/>
      </c>
      <c r="Q698" s="22" t="str">
        <f>IF(ISNUMBER(AVERAGEIFS(Observed!Q$2:Q$9149,Observed!$A$2:$A$9149,$A698,Observed!$D$2:$D$9149,$D698)),AVERAGEIFS(Observed!Q$2:Q$9149,Observed!$A$2:$A$9149,$A698,Observed!$D$2:$D$9149,$D698),"")</f>
        <v/>
      </c>
      <c r="R698" s="22" t="str">
        <f>IF(ISNUMBER(AVERAGEIFS(Observed!R$2:R$9149,Observed!$A$2:$A$9149,$A698,Observed!$D$2:$D$9149,$D698)),AVERAGEIFS(Observed!R$2:R$9149,Observed!$A$2:$A$9149,$A698,Observed!$D$2:$D$9149,$D698),"")</f>
        <v/>
      </c>
      <c r="S698" s="22" t="str">
        <f>IF(ISNUMBER(AVERAGEIFS(Observed!S$2:S$9149,Observed!$A$2:$A$9149,$A698,Observed!$D$2:$D$9149,$D698)),AVERAGEIFS(Observed!S$2:S$9149,Observed!$A$2:$A$9149,$A698,Observed!$D$2:$D$9149,$D698),"")</f>
        <v/>
      </c>
      <c r="T698" s="23" t="str">
        <f>IF(ISNUMBER(AVERAGEIFS(Observed!T$2:T$9149,Observed!$A$2:$A$9149,$A698,Observed!$D$2:$D$9149,$D698)),AVERAGEIFS(Observed!T$2:T$9149,Observed!$A$2:$A$9149,$A698,Observed!$D$2:$D$9149,$D698),"")</f>
        <v/>
      </c>
      <c r="U698" s="23" t="str">
        <f>IF(ISNUMBER(AVERAGEIFS(Observed!U$2:U$9149,Observed!$A$2:$A$9149,$A698,Observed!$D$2:$D$9149,$D698)),AVERAGEIFS(Observed!U$2:U$9149,Observed!$A$2:$A$9149,$A698,Observed!$D$2:$D$9149,$D698),"")</f>
        <v/>
      </c>
      <c r="V698" s="23" t="str">
        <f>IF(ISNUMBER(AVERAGEIFS(Observed!V$2:V$9149,Observed!$A$2:$A$9149,$A698,Observed!$D$2:$D$9149,$D698)),AVERAGEIFS(Observed!V$2:V$9149,Observed!$A$2:$A$9149,$A698,Observed!$D$2:$D$9149,$D698),"")</f>
        <v/>
      </c>
      <c r="W698" s="21" t="str">
        <f>IF(ISNUMBER(AVERAGEIFS(Observed!W$2:W$9149,Observed!$A$2:$A$9149,$A698,Observed!$D$2:$D$9149,$D698)),AVERAGEIFS(Observed!W$2:W$9149,Observed!$A$2:$A$9149,$A698,Observed!$D$2:$D$9149,$D698),"")</f>
        <v/>
      </c>
      <c r="X698" s="35" t="str">
        <f>IF(ISNUMBER(AVERAGEIFS(Observed!X$2:X$9149,Observed!$A$2:$A$9149,$A698,Observed!$D$2:$D$9149,$D698)),AVERAGEIFS(Observed!X$2:X$9149,Observed!$A$2:$A$9149,$A698,Observed!$D$2:$D$9149,$D698),"")</f>
        <v/>
      </c>
      <c r="Y698" s="35" t="str">
        <f>IF(ISNUMBER(AVERAGEIFS(Observed!Y$2:Y$9149,Observed!$A$2:$A$9149,$A698,Observed!$D$2:$D$9149,$D698)),AVERAGEIFS(Observed!Y$2:Y$9149,Observed!$A$2:$A$9149,$A698,Observed!$D$2:$D$9149,$D698),"")</f>
        <v/>
      </c>
      <c r="Z698" s="22" t="str">
        <f>IF(ISNUMBER(AVERAGEIFS(Observed!Z$2:Z$9149,Observed!$A$2:$A$9149,$A698,Observed!$D$2:$D$9149,$D698)),AVERAGEIFS(Observed!Z$2:Z$9149,Observed!$A$2:$A$9149,$A698,Observed!$D$2:$D$9149,$D698),"")</f>
        <v/>
      </c>
      <c r="AA698" s="22" t="str">
        <f>IF(ISNUMBER(AVERAGEIFS(Observed!AA$2:AA$9149,Observed!$A$2:$A$9149,$A698,Observed!$D$2:$D$9149,$D698)),AVERAGEIFS(Observed!AA$2:AA$9149,Observed!$A$2:$A$9149,$A698,Observed!$D$2:$D$9149,$D698),"")</f>
        <v/>
      </c>
      <c r="AB698" s="22" t="str">
        <f>IF(ISNUMBER(AVERAGEIFS(Observed!AB$2:AB$9149,Observed!$A$2:$A$9149,$A698,Observed!$D$2:$D$9149,$D698)),AVERAGEIFS(Observed!AB$2:AB$9149,Observed!$A$2:$A$9149,$A698,Observed!$D$2:$D$9149,$D698),"")</f>
        <v/>
      </c>
      <c r="AC698" s="22" t="str">
        <f>IF(ISNUMBER(AVERAGEIFS(Observed!AC$2:AC$9149,Observed!$A$2:$A$9149,$A698,Observed!$D$2:$D$9149,$D698)),AVERAGEIFS(Observed!AC$2:AC$9149,Observed!$A$2:$A$9149,$A698,Observed!$D$2:$D$9149,$D698),"")</f>
        <v/>
      </c>
      <c r="AD698" s="22" t="str">
        <f>IF(ISNUMBER(AVERAGEIFS(Observed!AD$2:AD$9149,Observed!$A$2:$A$9149,$A698,Observed!$D$2:$D$9149,$D698)),AVERAGEIFS(Observed!AD$2:AD$9149,Observed!$A$2:$A$9149,$A698,Observed!$D$2:$D$9149,$D698),"")</f>
        <v/>
      </c>
      <c r="AE698" s="22" t="str">
        <f>IF(ISNUMBER(AVERAGEIFS(Observed!AE$2:AE$9149,Observed!$A$2:$A$9149,$A698,Observed!$D$2:$D$9149,$D698)),AVERAGEIFS(Observed!AE$2:AE$9149,Observed!$A$2:$A$9149,$A698,Observed!$D$2:$D$9149,$D698),"")</f>
        <v/>
      </c>
      <c r="AF698" s="22" t="str">
        <f>IF(ISNUMBER(AVERAGEIFS(Observed!AF$2:AF$9149,Observed!$A$2:$A$9149,$A698,Observed!$D$2:$D$9149,$D698)),AVERAGEIFS(Observed!AF$2:AF$9149,Observed!$A$2:$A$9149,$A698,Observed!$D$2:$D$9149,$D698),"")</f>
        <v/>
      </c>
      <c r="AG698" s="22" t="str">
        <f>IF(ISNUMBER(AVERAGEIFS(Observed!AG$2:AG$9149,Observed!$A$2:$A$9149,$A698,Observed!$D$2:$D$9149,$D698)),AVERAGEIFS(Observed!AG$2:AG$9149,Observed!$A$2:$A$9149,$A698,Observed!$D$2:$D$9149,$D698),"")</f>
        <v/>
      </c>
      <c r="AH698" s="22" t="str">
        <f>IF(ISNUMBER(AVERAGEIFS(Observed!AH$2:AH$9149,Observed!$A$2:$A$9149,$A698,Observed!$D$2:$D$9149,$D698)),AVERAGEIFS(Observed!AH$2:AH$9149,Observed!$A$2:$A$9149,$A698,Observed!$D$2:$D$9149,$D698),"")</f>
        <v/>
      </c>
      <c r="AI698" s="22" t="str">
        <f>IF(ISNUMBER(AVERAGEIFS(Observed!AI$2:AI$9149,Observed!$A$2:$A$9149,$A698,Observed!$D$2:$D$9149,$D698)),AVERAGEIFS(Observed!AI$2:AI$9149,Observed!$A$2:$A$9149,$A698,Observed!$D$2:$D$9149,$D698),"")</f>
        <v/>
      </c>
      <c r="AJ698" s="22" t="str">
        <f>IF(ISNUMBER(AVERAGEIFS(Observed!AJ$2:AJ$9149,Observed!$A$2:$A$9149,$A698,Observed!$D$2:$D$9149,$D698)),AVERAGEIFS(Observed!AJ$2:AJ$9149,Observed!$A$2:$A$9149,$A698,Observed!$D$2:$D$9149,$D698),"")</f>
        <v/>
      </c>
      <c r="AK698" s="22" t="str">
        <f>IF(ISNUMBER(AVERAGEIFS(Observed!AK$2:AK$9149,Observed!$A$2:$A$9149,$A698,Observed!$D$2:$D$9149,$D698)),AVERAGEIFS(Observed!AK$2:AK$9149,Observed!$A$2:$A$9149,$A698,Observed!$D$2:$D$9149,$D698),"")</f>
        <v/>
      </c>
      <c r="AL698" s="23" t="str">
        <f>IF(ISNUMBER(AVERAGEIFS(Observed!AL$2:AL$9149,Observed!$A$2:$A$9149,$A698,Observed!$D$2:$D$9149,$D698)),AVERAGEIFS(Observed!AL$2:AL$9149,Observed!$A$2:$A$9149,$A698,Observed!$D$2:$D$9149,$D698),"")</f>
        <v/>
      </c>
      <c r="AM698" s="23" t="str">
        <f>IF(ISNUMBER(AVERAGEIFS(Observed!AM$2:AM$9149,Observed!$A$2:$A$9149,$A698,Observed!$D$2:$D$9149,$D698)),AVERAGEIFS(Observed!AM$2:AM$9149,Observed!$A$2:$A$9149,$A698,Observed!$D$2:$D$9149,$D698),"")</f>
        <v/>
      </c>
      <c r="AN698" s="22" t="str">
        <f>IF(ISNUMBER(AVERAGEIFS(Observed!AN$2:AN$9149,Observed!$A$2:$A$9149,$A698,Observed!$D$2:$D$9149,$D698)),AVERAGEIFS(Observed!AN$2:AN$9149,Observed!$A$2:$A$9149,$A698,Observed!$D$2:$D$9149,$D698),"")</f>
        <v/>
      </c>
      <c r="AO698" s="22" t="str">
        <f>IF(ISNUMBER(AVERAGEIFS(Observed!AO$2:AO$9149,Observed!$A$2:$A$9149,$A698,Observed!$D$2:$D$9149,$D698)),AVERAGEIFS(Observed!AO$2:AO$9149,Observed!$A$2:$A$9149,$A698,Observed!$D$2:$D$9149,$D698),"")</f>
        <v/>
      </c>
      <c r="AP698" s="21" t="str">
        <f>IF(ISNUMBER(AVERAGEIFS(Observed!AP$2:AP$9149,Observed!$A$2:$A$9149,$A698,Observed!$D$2:$D$9149,$D698)),AVERAGEIFS(Observed!AP$2:AP$9149,Observed!$A$2:$A$9149,$A698,Observed!$D$2:$D$9149,$D698),"")</f>
        <v/>
      </c>
      <c r="AQ698" s="22">
        <f>IF(ISNUMBER(AVERAGEIFS(Observed!AQ$2:AQ$9149,Observed!$A$2:$A$9149,$A698,Observed!$D$2:$D$9149,$D698)),AVERAGEIFS(Observed!AQ$2:AQ$9149,Observed!$A$2:$A$9149,$A698,Observed!$D$2:$D$9149,$D698),"")</f>
        <v>174</v>
      </c>
      <c r="AR698" s="22" t="str">
        <f>IF(ISNUMBER(AVERAGEIFS(Observed!AR$2:AR$9149,Observed!$A$2:$A$9149,$A698,Observed!$D$2:$D$9149,$D698)),AVERAGEIFS(Observed!AR$2:AR$9149,Observed!$A$2:$A$9149,$A698,Observed!$D$2:$D$9149,$D698),"")</f>
        <v/>
      </c>
      <c r="AS698" s="22" t="str">
        <f>IF(ISNUMBER(AVERAGEIFS(Observed!AS$2:AS$9149,Observed!$A$2:$A$9149,$A698,Observed!$D$2:$D$9149,$D698)),AVERAGEIFS(Observed!AS$2:AS$9149,Observed!$A$2:$A$9149,$A698,Observed!$D$2:$D$9149,$D698),"")</f>
        <v/>
      </c>
      <c r="AT698" s="22" t="str">
        <f>IF(ISNUMBER(AVERAGEIFS(Observed!AT$2:AT$9149,Observed!$A$2:$A$9149,$A698,Observed!$D$2:$D$9149,$D698)),AVERAGEIFS(Observed!AT$2:AT$9149,Observed!$A$2:$A$9149,$A698,Observed!$D$2:$D$9149,$D698),"")</f>
        <v/>
      </c>
      <c r="AU698" s="22" t="str">
        <f>IF(ISNUMBER(AVERAGEIFS(Observed!AU$2:AU$9149,Observed!$A$2:$A$9149,$A698,Observed!$D$2:$D$9149,$D698)),AVERAGEIFS(Observed!AU$2:AU$9149,Observed!$A$2:$A$9149,$A698,Observed!$D$2:$D$9149,$D698),"")</f>
        <v/>
      </c>
      <c r="AV698" s="2">
        <f>COUNTIFS(Observed!$A$2:$A$9149,$A698,Observed!$D$2:$D$9149,$D698)</f>
        <v>5</v>
      </c>
      <c r="AW698" s="2">
        <f t="shared" si="10"/>
        <v>1</v>
      </c>
    </row>
    <row r="699" spans="1:49" x14ac:dyDescent="0.25">
      <c r="A699" t="s">
        <v>91</v>
      </c>
      <c r="B699" t="s">
        <v>116</v>
      </c>
      <c r="C699" t="s">
        <v>30</v>
      </c>
      <c r="D699" s="3">
        <v>40693</v>
      </c>
      <c r="E699">
        <v>1</v>
      </c>
      <c r="G699" t="s">
        <v>105</v>
      </c>
      <c r="K699" s="24" t="s">
        <v>115</v>
      </c>
      <c r="N699" s="2"/>
      <c r="O699" s="21" t="str">
        <f>IF(ISNUMBER(AVERAGEIFS(Observed!O$2:O$9149,Observed!$A$2:$A$9149,$A699,Observed!$D$2:$D$9149,$D699)),AVERAGEIFS(Observed!O$2:O$9149,Observed!$A$2:$A$9149,$A699,Observed!$D$2:$D$9149,$D699),"")</f>
        <v/>
      </c>
      <c r="P699" s="22" t="str">
        <f>IF(ISNUMBER(AVERAGEIFS(Observed!P$2:P$9149,Observed!$A$2:$A$9149,$A699,Observed!$D$2:$D$9149,$D699)),AVERAGEIFS(Observed!P$2:P$9149,Observed!$A$2:$A$9149,$A699,Observed!$D$2:$D$9149,$D699),"")</f>
        <v/>
      </c>
      <c r="Q699" s="22" t="str">
        <f>IF(ISNUMBER(AVERAGEIFS(Observed!Q$2:Q$9149,Observed!$A$2:$A$9149,$A699,Observed!$D$2:$D$9149,$D699)),AVERAGEIFS(Observed!Q$2:Q$9149,Observed!$A$2:$A$9149,$A699,Observed!$D$2:$D$9149,$D699),"")</f>
        <v/>
      </c>
      <c r="R699" s="22" t="str">
        <f>IF(ISNUMBER(AVERAGEIFS(Observed!R$2:R$9149,Observed!$A$2:$A$9149,$A699,Observed!$D$2:$D$9149,$D699)),AVERAGEIFS(Observed!R$2:R$9149,Observed!$A$2:$A$9149,$A699,Observed!$D$2:$D$9149,$D699),"")</f>
        <v/>
      </c>
      <c r="S699" s="22" t="str">
        <f>IF(ISNUMBER(AVERAGEIFS(Observed!S$2:S$9149,Observed!$A$2:$A$9149,$A699,Observed!$D$2:$D$9149,$D699)),AVERAGEIFS(Observed!S$2:S$9149,Observed!$A$2:$A$9149,$A699,Observed!$D$2:$D$9149,$D699),"")</f>
        <v/>
      </c>
      <c r="T699" s="23" t="str">
        <f>IF(ISNUMBER(AVERAGEIFS(Observed!T$2:T$9149,Observed!$A$2:$A$9149,$A699,Observed!$D$2:$D$9149,$D699)),AVERAGEIFS(Observed!T$2:T$9149,Observed!$A$2:$A$9149,$A699,Observed!$D$2:$D$9149,$D699),"")</f>
        <v/>
      </c>
      <c r="U699" s="23" t="str">
        <f>IF(ISNUMBER(AVERAGEIFS(Observed!U$2:U$9149,Observed!$A$2:$A$9149,$A699,Observed!$D$2:$D$9149,$D699)),AVERAGEIFS(Observed!U$2:U$9149,Observed!$A$2:$A$9149,$A699,Observed!$D$2:$D$9149,$D699),"")</f>
        <v/>
      </c>
      <c r="V699" s="23" t="str">
        <f>IF(ISNUMBER(AVERAGEIFS(Observed!V$2:V$9149,Observed!$A$2:$A$9149,$A699,Observed!$D$2:$D$9149,$D699)),AVERAGEIFS(Observed!V$2:V$9149,Observed!$A$2:$A$9149,$A699,Observed!$D$2:$D$9149,$D699),"")</f>
        <v/>
      </c>
      <c r="W699" s="21" t="str">
        <f>IF(ISNUMBER(AVERAGEIFS(Observed!W$2:W$9149,Observed!$A$2:$A$9149,$A699,Observed!$D$2:$D$9149,$D699)),AVERAGEIFS(Observed!W$2:W$9149,Observed!$A$2:$A$9149,$A699,Observed!$D$2:$D$9149,$D699),"")</f>
        <v/>
      </c>
      <c r="X699" s="35" t="str">
        <f>IF(ISNUMBER(AVERAGEIFS(Observed!X$2:X$9149,Observed!$A$2:$A$9149,$A699,Observed!$D$2:$D$9149,$D699)),AVERAGEIFS(Observed!X$2:X$9149,Observed!$A$2:$A$9149,$A699,Observed!$D$2:$D$9149,$D699),"")</f>
        <v/>
      </c>
      <c r="Y699" s="35" t="str">
        <f>IF(ISNUMBER(AVERAGEIFS(Observed!Y$2:Y$9149,Observed!$A$2:$A$9149,$A699,Observed!$D$2:$D$9149,$D699)),AVERAGEIFS(Observed!Y$2:Y$9149,Observed!$A$2:$A$9149,$A699,Observed!$D$2:$D$9149,$D699),"")</f>
        <v/>
      </c>
      <c r="Z699" s="22" t="str">
        <f>IF(ISNUMBER(AVERAGEIFS(Observed!Z$2:Z$9149,Observed!$A$2:$A$9149,$A699,Observed!$D$2:$D$9149,$D699)),AVERAGEIFS(Observed!Z$2:Z$9149,Observed!$A$2:$A$9149,$A699,Observed!$D$2:$D$9149,$D699),"")</f>
        <v/>
      </c>
      <c r="AA699" s="22" t="str">
        <f>IF(ISNUMBER(AVERAGEIFS(Observed!AA$2:AA$9149,Observed!$A$2:$A$9149,$A699,Observed!$D$2:$D$9149,$D699)),AVERAGEIFS(Observed!AA$2:AA$9149,Observed!$A$2:$A$9149,$A699,Observed!$D$2:$D$9149,$D699),"")</f>
        <v/>
      </c>
      <c r="AB699" s="22" t="str">
        <f>IF(ISNUMBER(AVERAGEIFS(Observed!AB$2:AB$9149,Observed!$A$2:$A$9149,$A699,Observed!$D$2:$D$9149,$D699)),AVERAGEIFS(Observed!AB$2:AB$9149,Observed!$A$2:$A$9149,$A699,Observed!$D$2:$D$9149,$D699),"")</f>
        <v/>
      </c>
      <c r="AC699" s="22" t="str">
        <f>IF(ISNUMBER(AVERAGEIFS(Observed!AC$2:AC$9149,Observed!$A$2:$A$9149,$A699,Observed!$D$2:$D$9149,$D699)),AVERAGEIFS(Observed!AC$2:AC$9149,Observed!$A$2:$A$9149,$A699,Observed!$D$2:$D$9149,$D699),"")</f>
        <v/>
      </c>
      <c r="AD699" s="22" t="str">
        <f>IF(ISNUMBER(AVERAGEIFS(Observed!AD$2:AD$9149,Observed!$A$2:$A$9149,$A699,Observed!$D$2:$D$9149,$D699)),AVERAGEIFS(Observed!AD$2:AD$9149,Observed!$A$2:$A$9149,$A699,Observed!$D$2:$D$9149,$D699),"")</f>
        <v/>
      </c>
      <c r="AE699" s="22" t="str">
        <f>IF(ISNUMBER(AVERAGEIFS(Observed!AE$2:AE$9149,Observed!$A$2:$A$9149,$A699,Observed!$D$2:$D$9149,$D699)),AVERAGEIFS(Observed!AE$2:AE$9149,Observed!$A$2:$A$9149,$A699,Observed!$D$2:$D$9149,$D699),"")</f>
        <v/>
      </c>
      <c r="AF699" s="22" t="str">
        <f>IF(ISNUMBER(AVERAGEIFS(Observed!AF$2:AF$9149,Observed!$A$2:$A$9149,$A699,Observed!$D$2:$D$9149,$D699)),AVERAGEIFS(Observed!AF$2:AF$9149,Observed!$A$2:$A$9149,$A699,Observed!$D$2:$D$9149,$D699),"")</f>
        <v/>
      </c>
      <c r="AG699" s="22" t="str">
        <f>IF(ISNUMBER(AVERAGEIFS(Observed!AG$2:AG$9149,Observed!$A$2:$A$9149,$A699,Observed!$D$2:$D$9149,$D699)),AVERAGEIFS(Observed!AG$2:AG$9149,Observed!$A$2:$A$9149,$A699,Observed!$D$2:$D$9149,$D699),"")</f>
        <v/>
      </c>
      <c r="AH699" s="22" t="str">
        <f>IF(ISNUMBER(AVERAGEIFS(Observed!AH$2:AH$9149,Observed!$A$2:$A$9149,$A699,Observed!$D$2:$D$9149,$D699)),AVERAGEIFS(Observed!AH$2:AH$9149,Observed!$A$2:$A$9149,$A699,Observed!$D$2:$D$9149,$D699),"")</f>
        <v/>
      </c>
      <c r="AI699" s="22" t="str">
        <f>IF(ISNUMBER(AVERAGEIFS(Observed!AI$2:AI$9149,Observed!$A$2:$A$9149,$A699,Observed!$D$2:$D$9149,$D699)),AVERAGEIFS(Observed!AI$2:AI$9149,Observed!$A$2:$A$9149,$A699,Observed!$D$2:$D$9149,$D699),"")</f>
        <v/>
      </c>
      <c r="AJ699" s="22" t="str">
        <f>IF(ISNUMBER(AVERAGEIFS(Observed!AJ$2:AJ$9149,Observed!$A$2:$A$9149,$A699,Observed!$D$2:$D$9149,$D699)),AVERAGEIFS(Observed!AJ$2:AJ$9149,Observed!$A$2:$A$9149,$A699,Observed!$D$2:$D$9149,$D699),"")</f>
        <v/>
      </c>
      <c r="AK699" s="22" t="str">
        <f>IF(ISNUMBER(AVERAGEIFS(Observed!AK$2:AK$9149,Observed!$A$2:$A$9149,$A699,Observed!$D$2:$D$9149,$D699)),AVERAGEIFS(Observed!AK$2:AK$9149,Observed!$A$2:$A$9149,$A699,Observed!$D$2:$D$9149,$D699),"")</f>
        <v/>
      </c>
      <c r="AL699" s="23" t="str">
        <f>IF(ISNUMBER(AVERAGEIFS(Observed!AL$2:AL$9149,Observed!$A$2:$A$9149,$A699,Observed!$D$2:$D$9149,$D699)),AVERAGEIFS(Observed!AL$2:AL$9149,Observed!$A$2:$A$9149,$A699,Observed!$D$2:$D$9149,$D699),"")</f>
        <v/>
      </c>
      <c r="AM699" s="23" t="str">
        <f>IF(ISNUMBER(AVERAGEIFS(Observed!AM$2:AM$9149,Observed!$A$2:$A$9149,$A699,Observed!$D$2:$D$9149,$D699)),AVERAGEIFS(Observed!AM$2:AM$9149,Observed!$A$2:$A$9149,$A699,Observed!$D$2:$D$9149,$D699),"")</f>
        <v/>
      </c>
      <c r="AN699" s="22" t="str">
        <f>IF(ISNUMBER(AVERAGEIFS(Observed!AN$2:AN$9149,Observed!$A$2:$A$9149,$A699,Observed!$D$2:$D$9149,$D699)),AVERAGEIFS(Observed!AN$2:AN$9149,Observed!$A$2:$A$9149,$A699,Observed!$D$2:$D$9149,$D699),"")</f>
        <v/>
      </c>
      <c r="AO699" s="22" t="str">
        <f>IF(ISNUMBER(AVERAGEIFS(Observed!AO$2:AO$9149,Observed!$A$2:$A$9149,$A699,Observed!$D$2:$D$9149,$D699)),AVERAGEIFS(Observed!AO$2:AO$9149,Observed!$A$2:$A$9149,$A699,Observed!$D$2:$D$9149,$D699),"")</f>
        <v/>
      </c>
      <c r="AP699" s="21" t="str">
        <f>IF(ISNUMBER(AVERAGEIFS(Observed!AP$2:AP$9149,Observed!$A$2:$A$9149,$A699,Observed!$D$2:$D$9149,$D699)),AVERAGEIFS(Observed!AP$2:AP$9149,Observed!$A$2:$A$9149,$A699,Observed!$D$2:$D$9149,$D699),"")</f>
        <v/>
      </c>
      <c r="AQ699" s="22">
        <f>IF(ISNUMBER(AVERAGEIFS(Observed!AQ$2:AQ$9149,Observed!$A$2:$A$9149,$A699,Observed!$D$2:$D$9149,$D699)),AVERAGEIFS(Observed!AQ$2:AQ$9149,Observed!$A$2:$A$9149,$A699,Observed!$D$2:$D$9149,$D699),"")</f>
        <v>60</v>
      </c>
      <c r="AR699" s="22" t="str">
        <f>IF(ISNUMBER(AVERAGEIFS(Observed!AR$2:AR$9149,Observed!$A$2:$A$9149,$A699,Observed!$D$2:$D$9149,$D699)),AVERAGEIFS(Observed!AR$2:AR$9149,Observed!$A$2:$A$9149,$A699,Observed!$D$2:$D$9149,$D699),"")</f>
        <v/>
      </c>
      <c r="AS699" s="22" t="str">
        <f>IF(ISNUMBER(AVERAGEIFS(Observed!AS$2:AS$9149,Observed!$A$2:$A$9149,$A699,Observed!$D$2:$D$9149,$D699)),AVERAGEIFS(Observed!AS$2:AS$9149,Observed!$A$2:$A$9149,$A699,Observed!$D$2:$D$9149,$D699),"")</f>
        <v/>
      </c>
      <c r="AT699" s="22" t="str">
        <f>IF(ISNUMBER(AVERAGEIFS(Observed!AT$2:AT$9149,Observed!$A$2:$A$9149,$A699,Observed!$D$2:$D$9149,$D699)),AVERAGEIFS(Observed!AT$2:AT$9149,Observed!$A$2:$A$9149,$A699,Observed!$D$2:$D$9149,$D699),"")</f>
        <v/>
      </c>
      <c r="AU699" s="22" t="str">
        <f>IF(ISNUMBER(AVERAGEIFS(Observed!AU$2:AU$9149,Observed!$A$2:$A$9149,$A699,Observed!$D$2:$D$9149,$D699)),AVERAGEIFS(Observed!AU$2:AU$9149,Observed!$A$2:$A$9149,$A699,Observed!$D$2:$D$9149,$D699),"")</f>
        <v/>
      </c>
      <c r="AV699" s="2">
        <f>COUNTIFS(Observed!$A$2:$A$9149,$A699,Observed!$D$2:$D$9149,$D699)</f>
        <v>5</v>
      </c>
      <c r="AW699" s="2">
        <f t="shared" si="10"/>
        <v>1</v>
      </c>
    </row>
    <row r="700" spans="1:49" x14ac:dyDescent="0.25">
      <c r="A700" t="s">
        <v>91</v>
      </c>
      <c r="B700" t="s">
        <v>116</v>
      </c>
      <c r="C700" t="s">
        <v>30</v>
      </c>
      <c r="D700" s="3">
        <v>40701</v>
      </c>
      <c r="E700">
        <v>1</v>
      </c>
      <c r="G700" t="s">
        <v>105</v>
      </c>
      <c r="K700" s="24" t="s">
        <v>115</v>
      </c>
      <c r="N700" s="2"/>
      <c r="O700" s="21" t="str">
        <f>IF(ISNUMBER(AVERAGEIFS(Observed!O$2:O$9149,Observed!$A$2:$A$9149,$A700,Observed!$D$2:$D$9149,$D700)),AVERAGEIFS(Observed!O$2:O$9149,Observed!$A$2:$A$9149,$A700,Observed!$D$2:$D$9149,$D700),"")</f>
        <v/>
      </c>
      <c r="P700" s="22" t="str">
        <f>IF(ISNUMBER(AVERAGEIFS(Observed!P$2:P$9149,Observed!$A$2:$A$9149,$A700,Observed!$D$2:$D$9149,$D700)),AVERAGEIFS(Observed!P$2:P$9149,Observed!$A$2:$A$9149,$A700,Observed!$D$2:$D$9149,$D700),"")</f>
        <v/>
      </c>
      <c r="Q700" s="22" t="str">
        <f>IF(ISNUMBER(AVERAGEIFS(Observed!Q$2:Q$9149,Observed!$A$2:$A$9149,$A700,Observed!$D$2:$D$9149,$D700)),AVERAGEIFS(Observed!Q$2:Q$9149,Observed!$A$2:$A$9149,$A700,Observed!$D$2:$D$9149,$D700),"")</f>
        <v/>
      </c>
      <c r="R700" s="22" t="str">
        <f>IF(ISNUMBER(AVERAGEIFS(Observed!R$2:R$9149,Observed!$A$2:$A$9149,$A700,Observed!$D$2:$D$9149,$D700)),AVERAGEIFS(Observed!R$2:R$9149,Observed!$A$2:$A$9149,$A700,Observed!$D$2:$D$9149,$D700),"")</f>
        <v/>
      </c>
      <c r="S700" s="22" t="str">
        <f>IF(ISNUMBER(AVERAGEIFS(Observed!S$2:S$9149,Observed!$A$2:$A$9149,$A700,Observed!$D$2:$D$9149,$D700)),AVERAGEIFS(Observed!S$2:S$9149,Observed!$A$2:$A$9149,$A700,Observed!$D$2:$D$9149,$D700),"")</f>
        <v/>
      </c>
      <c r="T700" s="23" t="str">
        <f>IF(ISNUMBER(AVERAGEIFS(Observed!T$2:T$9149,Observed!$A$2:$A$9149,$A700,Observed!$D$2:$D$9149,$D700)),AVERAGEIFS(Observed!T$2:T$9149,Observed!$A$2:$A$9149,$A700,Observed!$D$2:$D$9149,$D700),"")</f>
        <v/>
      </c>
      <c r="U700" s="23" t="str">
        <f>IF(ISNUMBER(AVERAGEIFS(Observed!U$2:U$9149,Observed!$A$2:$A$9149,$A700,Observed!$D$2:$D$9149,$D700)),AVERAGEIFS(Observed!U$2:U$9149,Observed!$A$2:$A$9149,$A700,Observed!$D$2:$D$9149,$D700),"")</f>
        <v/>
      </c>
      <c r="V700" s="23" t="str">
        <f>IF(ISNUMBER(AVERAGEIFS(Observed!V$2:V$9149,Observed!$A$2:$A$9149,$A700,Observed!$D$2:$D$9149,$D700)),AVERAGEIFS(Observed!V$2:V$9149,Observed!$A$2:$A$9149,$A700,Observed!$D$2:$D$9149,$D700),"")</f>
        <v/>
      </c>
      <c r="W700" s="21" t="str">
        <f>IF(ISNUMBER(AVERAGEIFS(Observed!W$2:W$9149,Observed!$A$2:$A$9149,$A700,Observed!$D$2:$D$9149,$D700)),AVERAGEIFS(Observed!W$2:W$9149,Observed!$A$2:$A$9149,$A700,Observed!$D$2:$D$9149,$D700),"")</f>
        <v/>
      </c>
      <c r="X700" s="35" t="str">
        <f>IF(ISNUMBER(AVERAGEIFS(Observed!X$2:X$9149,Observed!$A$2:$A$9149,$A700,Observed!$D$2:$D$9149,$D700)),AVERAGEIFS(Observed!X$2:X$9149,Observed!$A$2:$A$9149,$A700,Observed!$D$2:$D$9149,$D700),"")</f>
        <v/>
      </c>
      <c r="Y700" s="35" t="str">
        <f>IF(ISNUMBER(AVERAGEIFS(Observed!Y$2:Y$9149,Observed!$A$2:$A$9149,$A700,Observed!$D$2:$D$9149,$D700)),AVERAGEIFS(Observed!Y$2:Y$9149,Observed!$A$2:$A$9149,$A700,Observed!$D$2:$D$9149,$D700),"")</f>
        <v/>
      </c>
      <c r="Z700" s="22" t="str">
        <f>IF(ISNUMBER(AVERAGEIFS(Observed!Z$2:Z$9149,Observed!$A$2:$A$9149,$A700,Observed!$D$2:$D$9149,$D700)),AVERAGEIFS(Observed!Z$2:Z$9149,Observed!$A$2:$A$9149,$A700,Observed!$D$2:$D$9149,$D700),"")</f>
        <v/>
      </c>
      <c r="AA700" s="22" t="str">
        <f>IF(ISNUMBER(AVERAGEIFS(Observed!AA$2:AA$9149,Observed!$A$2:$A$9149,$A700,Observed!$D$2:$D$9149,$D700)),AVERAGEIFS(Observed!AA$2:AA$9149,Observed!$A$2:$A$9149,$A700,Observed!$D$2:$D$9149,$D700),"")</f>
        <v/>
      </c>
      <c r="AB700" s="22" t="str">
        <f>IF(ISNUMBER(AVERAGEIFS(Observed!AB$2:AB$9149,Observed!$A$2:$A$9149,$A700,Observed!$D$2:$D$9149,$D700)),AVERAGEIFS(Observed!AB$2:AB$9149,Observed!$A$2:$A$9149,$A700,Observed!$D$2:$D$9149,$D700),"")</f>
        <v/>
      </c>
      <c r="AC700" s="22" t="str">
        <f>IF(ISNUMBER(AVERAGEIFS(Observed!AC$2:AC$9149,Observed!$A$2:$A$9149,$A700,Observed!$D$2:$D$9149,$D700)),AVERAGEIFS(Observed!AC$2:AC$9149,Observed!$A$2:$A$9149,$A700,Observed!$D$2:$D$9149,$D700),"")</f>
        <v/>
      </c>
      <c r="AD700" s="22" t="str">
        <f>IF(ISNUMBER(AVERAGEIFS(Observed!AD$2:AD$9149,Observed!$A$2:$A$9149,$A700,Observed!$D$2:$D$9149,$D700)),AVERAGEIFS(Observed!AD$2:AD$9149,Observed!$A$2:$A$9149,$A700,Observed!$D$2:$D$9149,$D700),"")</f>
        <v/>
      </c>
      <c r="AE700" s="22" t="str">
        <f>IF(ISNUMBER(AVERAGEIFS(Observed!AE$2:AE$9149,Observed!$A$2:$A$9149,$A700,Observed!$D$2:$D$9149,$D700)),AVERAGEIFS(Observed!AE$2:AE$9149,Observed!$A$2:$A$9149,$A700,Observed!$D$2:$D$9149,$D700),"")</f>
        <v/>
      </c>
      <c r="AF700" s="22" t="str">
        <f>IF(ISNUMBER(AVERAGEIFS(Observed!AF$2:AF$9149,Observed!$A$2:$A$9149,$A700,Observed!$D$2:$D$9149,$D700)),AVERAGEIFS(Observed!AF$2:AF$9149,Observed!$A$2:$A$9149,$A700,Observed!$D$2:$D$9149,$D700),"")</f>
        <v/>
      </c>
      <c r="AG700" s="22" t="str">
        <f>IF(ISNUMBER(AVERAGEIFS(Observed!AG$2:AG$9149,Observed!$A$2:$A$9149,$A700,Observed!$D$2:$D$9149,$D700)),AVERAGEIFS(Observed!AG$2:AG$9149,Observed!$A$2:$A$9149,$A700,Observed!$D$2:$D$9149,$D700),"")</f>
        <v/>
      </c>
      <c r="AH700" s="22" t="str">
        <f>IF(ISNUMBER(AVERAGEIFS(Observed!AH$2:AH$9149,Observed!$A$2:$A$9149,$A700,Observed!$D$2:$D$9149,$D700)),AVERAGEIFS(Observed!AH$2:AH$9149,Observed!$A$2:$A$9149,$A700,Observed!$D$2:$D$9149,$D700),"")</f>
        <v/>
      </c>
      <c r="AI700" s="22" t="str">
        <f>IF(ISNUMBER(AVERAGEIFS(Observed!AI$2:AI$9149,Observed!$A$2:$A$9149,$A700,Observed!$D$2:$D$9149,$D700)),AVERAGEIFS(Observed!AI$2:AI$9149,Observed!$A$2:$A$9149,$A700,Observed!$D$2:$D$9149,$D700),"")</f>
        <v/>
      </c>
      <c r="AJ700" s="22" t="str">
        <f>IF(ISNUMBER(AVERAGEIFS(Observed!AJ$2:AJ$9149,Observed!$A$2:$A$9149,$A700,Observed!$D$2:$D$9149,$D700)),AVERAGEIFS(Observed!AJ$2:AJ$9149,Observed!$A$2:$A$9149,$A700,Observed!$D$2:$D$9149,$D700),"")</f>
        <v/>
      </c>
      <c r="AK700" s="22" t="str">
        <f>IF(ISNUMBER(AVERAGEIFS(Observed!AK$2:AK$9149,Observed!$A$2:$A$9149,$A700,Observed!$D$2:$D$9149,$D700)),AVERAGEIFS(Observed!AK$2:AK$9149,Observed!$A$2:$A$9149,$A700,Observed!$D$2:$D$9149,$D700),"")</f>
        <v/>
      </c>
      <c r="AL700" s="23" t="str">
        <f>IF(ISNUMBER(AVERAGEIFS(Observed!AL$2:AL$9149,Observed!$A$2:$A$9149,$A700,Observed!$D$2:$D$9149,$D700)),AVERAGEIFS(Observed!AL$2:AL$9149,Observed!$A$2:$A$9149,$A700,Observed!$D$2:$D$9149,$D700),"")</f>
        <v/>
      </c>
      <c r="AM700" s="23" t="str">
        <f>IF(ISNUMBER(AVERAGEIFS(Observed!AM$2:AM$9149,Observed!$A$2:$A$9149,$A700,Observed!$D$2:$D$9149,$D700)),AVERAGEIFS(Observed!AM$2:AM$9149,Observed!$A$2:$A$9149,$A700,Observed!$D$2:$D$9149,$D700),"")</f>
        <v/>
      </c>
      <c r="AN700" s="22" t="str">
        <f>IF(ISNUMBER(AVERAGEIFS(Observed!AN$2:AN$9149,Observed!$A$2:$A$9149,$A700,Observed!$D$2:$D$9149,$D700)),AVERAGEIFS(Observed!AN$2:AN$9149,Observed!$A$2:$A$9149,$A700,Observed!$D$2:$D$9149,$D700),"")</f>
        <v/>
      </c>
      <c r="AO700" s="22" t="str">
        <f>IF(ISNUMBER(AVERAGEIFS(Observed!AO$2:AO$9149,Observed!$A$2:$A$9149,$A700,Observed!$D$2:$D$9149,$D700)),AVERAGEIFS(Observed!AO$2:AO$9149,Observed!$A$2:$A$9149,$A700,Observed!$D$2:$D$9149,$D700),"")</f>
        <v/>
      </c>
      <c r="AP700" s="21" t="str">
        <f>IF(ISNUMBER(AVERAGEIFS(Observed!AP$2:AP$9149,Observed!$A$2:$A$9149,$A700,Observed!$D$2:$D$9149,$D700)),AVERAGEIFS(Observed!AP$2:AP$9149,Observed!$A$2:$A$9149,$A700,Observed!$D$2:$D$9149,$D700),"")</f>
        <v/>
      </c>
      <c r="AQ700" s="22">
        <f>IF(ISNUMBER(AVERAGEIFS(Observed!AQ$2:AQ$9149,Observed!$A$2:$A$9149,$A700,Observed!$D$2:$D$9149,$D700)),AVERAGEIFS(Observed!AQ$2:AQ$9149,Observed!$A$2:$A$9149,$A700,Observed!$D$2:$D$9149,$D700),"")</f>
        <v>103.8</v>
      </c>
      <c r="AR700" s="22" t="str">
        <f>IF(ISNUMBER(AVERAGEIFS(Observed!AR$2:AR$9149,Observed!$A$2:$A$9149,$A700,Observed!$D$2:$D$9149,$D700)),AVERAGEIFS(Observed!AR$2:AR$9149,Observed!$A$2:$A$9149,$A700,Observed!$D$2:$D$9149,$D700),"")</f>
        <v/>
      </c>
      <c r="AS700" s="22" t="str">
        <f>IF(ISNUMBER(AVERAGEIFS(Observed!AS$2:AS$9149,Observed!$A$2:$A$9149,$A700,Observed!$D$2:$D$9149,$D700)),AVERAGEIFS(Observed!AS$2:AS$9149,Observed!$A$2:$A$9149,$A700,Observed!$D$2:$D$9149,$D700),"")</f>
        <v/>
      </c>
      <c r="AT700" s="22" t="str">
        <f>IF(ISNUMBER(AVERAGEIFS(Observed!AT$2:AT$9149,Observed!$A$2:$A$9149,$A700,Observed!$D$2:$D$9149,$D700)),AVERAGEIFS(Observed!AT$2:AT$9149,Observed!$A$2:$A$9149,$A700,Observed!$D$2:$D$9149,$D700),"")</f>
        <v/>
      </c>
      <c r="AU700" s="22" t="str">
        <f>IF(ISNUMBER(AVERAGEIFS(Observed!AU$2:AU$9149,Observed!$A$2:$A$9149,$A700,Observed!$D$2:$D$9149,$D700)),AVERAGEIFS(Observed!AU$2:AU$9149,Observed!$A$2:$A$9149,$A700,Observed!$D$2:$D$9149,$D700),"")</f>
        <v/>
      </c>
      <c r="AV700" s="2">
        <f>COUNTIFS(Observed!$A$2:$A$9149,$A700,Observed!$D$2:$D$9149,$D700)</f>
        <v>5</v>
      </c>
      <c r="AW700" s="2">
        <f t="shared" si="10"/>
        <v>1</v>
      </c>
    </row>
    <row r="701" spans="1:49" x14ac:dyDescent="0.25">
      <c r="A701" t="s">
        <v>91</v>
      </c>
      <c r="B701" t="s">
        <v>116</v>
      </c>
      <c r="C701" t="s">
        <v>30</v>
      </c>
      <c r="D701" s="3">
        <v>40707</v>
      </c>
      <c r="E701">
        <v>1</v>
      </c>
      <c r="G701" t="s">
        <v>105</v>
      </c>
      <c r="K701" s="24" t="s">
        <v>115</v>
      </c>
      <c r="N701" s="2"/>
      <c r="O701" s="21" t="str">
        <f>IF(ISNUMBER(AVERAGEIFS(Observed!O$2:O$9149,Observed!$A$2:$A$9149,$A701,Observed!$D$2:$D$9149,$D701)),AVERAGEIFS(Observed!O$2:O$9149,Observed!$A$2:$A$9149,$A701,Observed!$D$2:$D$9149,$D701),"")</f>
        <v/>
      </c>
      <c r="P701" s="22" t="str">
        <f>IF(ISNUMBER(AVERAGEIFS(Observed!P$2:P$9149,Observed!$A$2:$A$9149,$A701,Observed!$D$2:$D$9149,$D701)),AVERAGEIFS(Observed!P$2:P$9149,Observed!$A$2:$A$9149,$A701,Observed!$D$2:$D$9149,$D701),"")</f>
        <v/>
      </c>
      <c r="Q701" s="22" t="str">
        <f>IF(ISNUMBER(AVERAGEIFS(Observed!Q$2:Q$9149,Observed!$A$2:$A$9149,$A701,Observed!$D$2:$D$9149,$D701)),AVERAGEIFS(Observed!Q$2:Q$9149,Observed!$A$2:$A$9149,$A701,Observed!$D$2:$D$9149,$D701),"")</f>
        <v/>
      </c>
      <c r="R701" s="22" t="str">
        <f>IF(ISNUMBER(AVERAGEIFS(Observed!R$2:R$9149,Observed!$A$2:$A$9149,$A701,Observed!$D$2:$D$9149,$D701)),AVERAGEIFS(Observed!R$2:R$9149,Observed!$A$2:$A$9149,$A701,Observed!$D$2:$D$9149,$D701),"")</f>
        <v/>
      </c>
      <c r="S701" s="22" t="str">
        <f>IF(ISNUMBER(AVERAGEIFS(Observed!S$2:S$9149,Observed!$A$2:$A$9149,$A701,Observed!$D$2:$D$9149,$D701)),AVERAGEIFS(Observed!S$2:S$9149,Observed!$A$2:$A$9149,$A701,Observed!$D$2:$D$9149,$D701),"")</f>
        <v/>
      </c>
      <c r="T701" s="23" t="str">
        <f>IF(ISNUMBER(AVERAGEIFS(Observed!T$2:T$9149,Observed!$A$2:$A$9149,$A701,Observed!$D$2:$D$9149,$D701)),AVERAGEIFS(Observed!T$2:T$9149,Observed!$A$2:$A$9149,$A701,Observed!$D$2:$D$9149,$D701),"")</f>
        <v/>
      </c>
      <c r="U701" s="23" t="str">
        <f>IF(ISNUMBER(AVERAGEIFS(Observed!U$2:U$9149,Observed!$A$2:$A$9149,$A701,Observed!$D$2:$D$9149,$D701)),AVERAGEIFS(Observed!U$2:U$9149,Observed!$A$2:$A$9149,$A701,Observed!$D$2:$D$9149,$D701),"")</f>
        <v/>
      </c>
      <c r="V701" s="23" t="str">
        <f>IF(ISNUMBER(AVERAGEIFS(Observed!V$2:V$9149,Observed!$A$2:$A$9149,$A701,Observed!$D$2:$D$9149,$D701)),AVERAGEIFS(Observed!V$2:V$9149,Observed!$A$2:$A$9149,$A701,Observed!$D$2:$D$9149,$D701),"")</f>
        <v/>
      </c>
      <c r="W701" s="21" t="str">
        <f>IF(ISNUMBER(AVERAGEIFS(Observed!W$2:W$9149,Observed!$A$2:$A$9149,$A701,Observed!$D$2:$D$9149,$D701)),AVERAGEIFS(Observed!W$2:W$9149,Observed!$A$2:$A$9149,$A701,Observed!$D$2:$D$9149,$D701),"")</f>
        <v/>
      </c>
      <c r="X701" s="35" t="str">
        <f>IF(ISNUMBER(AVERAGEIFS(Observed!X$2:X$9149,Observed!$A$2:$A$9149,$A701,Observed!$D$2:$D$9149,$D701)),AVERAGEIFS(Observed!X$2:X$9149,Observed!$A$2:$A$9149,$A701,Observed!$D$2:$D$9149,$D701),"")</f>
        <v/>
      </c>
      <c r="Y701" s="35" t="str">
        <f>IF(ISNUMBER(AVERAGEIFS(Observed!Y$2:Y$9149,Observed!$A$2:$A$9149,$A701,Observed!$D$2:$D$9149,$D701)),AVERAGEIFS(Observed!Y$2:Y$9149,Observed!$A$2:$A$9149,$A701,Observed!$D$2:$D$9149,$D701),"")</f>
        <v/>
      </c>
      <c r="Z701" s="22" t="str">
        <f>IF(ISNUMBER(AVERAGEIFS(Observed!Z$2:Z$9149,Observed!$A$2:$A$9149,$A701,Observed!$D$2:$D$9149,$D701)),AVERAGEIFS(Observed!Z$2:Z$9149,Observed!$A$2:$A$9149,$A701,Observed!$D$2:$D$9149,$D701),"")</f>
        <v/>
      </c>
      <c r="AA701" s="22" t="str">
        <f>IF(ISNUMBER(AVERAGEIFS(Observed!AA$2:AA$9149,Observed!$A$2:$A$9149,$A701,Observed!$D$2:$D$9149,$D701)),AVERAGEIFS(Observed!AA$2:AA$9149,Observed!$A$2:$A$9149,$A701,Observed!$D$2:$D$9149,$D701),"")</f>
        <v/>
      </c>
      <c r="AB701" s="22" t="str">
        <f>IF(ISNUMBER(AVERAGEIFS(Observed!AB$2:AB$9149,Observed!$A$2:$A$9149,$A701,Observed!$D$2:$D$9149,$D701)),AVERAGEIFS(Observed!AB$2:AB$9149,Observed!$A$2:$A$9149,$A701,Observed!$D$2:$D$9149,$D701),"")</f>
        <v/>
      </c>
      <c r="AC701" s="22" t="str">
        <f>IF(ISNUMBER(AVERAGEIFS(Observed!AC$2:AC$9149,Observed!$A$2:$A$9149,$A701,Observed!$D$2:$D$9149,$D701)),AVERAGEIFS(Observed!AC$2:AC$9149,Observed!$A$2:$A$9149,$A701,Observed!$D$2:$D$9149,$D701),"")</f>
        <v/>
      </c>
      <c r="AD701" s="22" t="str">
        <f>IF(ISNUMBER(AVERAGEIFS(Observed!AD$2:AD$9149,Observed!$A$2:$A$9149,$A701,Observed!$D$2:$D$9149,$D701)),AVERAGEIFS(Observed!AD$2:AD$9149,Observed!$A$2:$A$9149,$A701,Observed!$D$2:$D$9149,$D701),"")</f>
        <v/>
      </c>
      <c r="AE701" s="22" t="str">
        <f>IF(ISNUMBER(AVERAGEIFS(Observed!AE$2:AE$9149,Observed!$A$2:$A$9149,$A701,Observed!$D$2:$D$9149,$D701)),AVERAGEIFS(Observed!AE$2:AE$9149,Observed!$A$2:$A$9149,$A701,Observed!$D$2:$D$9149,$D701),"")</f>
        <v/>
      </c>
      <c r="AF701" s="22" t="str">
        <f>IF(ISNUMBER(AVERAGEIFS(Observed!AF$2:AF$9149,Observed!$A$2:$A$9149,$A701,Observed!$D$2:$D$9149,$D701)),AVERAGEIFS(Observed!AF$2:AF$9149,Observed!$A$2:$A$9149,$A701,Observed!$D$2:$D$9149,$D701),"")</f>
        <v/>
      </c>
      <c r="AG701" s="22" t="str">
        <f>IF(ISNUMBER(AVERAGEIFS(Observed!AG$2:AG$9149,Observed!$A$2:$A$9149,$A701,Observed!$D$2:$D$9149,$D701)),AVERAGEIFS(Observed!AG$2:AG$9149,Observed!$A$2:$A$9149,$A701,Observed!$D$2:$D$9149,$D701),"")</f>
        <v/>
      </c>
      <c r="AH701" s="22" t="str">
        <f>IF(ISNUMBER(AVERAGEIFS(Observed!AH$2:AH$9149,Observed!$A$2:$A$9149,$A701,Observed!$D$2:$D$9149,$D701)),AVERAGEIFS(Observed!AH$2:AH$9149,Observed!$A$2:$A$9149,$A701,Observed!$D$2:$D$9149,$D701),"")</f>
        <v/>
      </c>
      <c r="AI701" s="22" t="str">
        <f>IF(ISNUMBER(AVERAGEIFS(Observed!AI$2:AI$9149,Observed!$A$2:$A$9149,$A701,Observed!$D$2:$D$9149,$D701)),AVERAGEIFS(Observed!AI$2:AI$9149,Observed!$A$2:$A$9149,$A701,Observed!$D$2:$D$9149,$D701),"")</f>
        <v/>
      </c>
      <c r="AJ701" s="22" t="str">
        <f>IF(ISNUMBER(AVERAGEIFS(Observed!AJ$2:AJ$9149,Observed!$A$2:$A$9149,$A701,Observed!$D$2:$D$9149,$D701)),AVERAGEIFS(Observed!AJ$2:AJ$9149,Observed!$A$2:$A$9149,$A701,Observed!$D$2:$D$9149,$D701),"")</f>
        <v/>
      </c>
      <c r="AK701" s="22" t="str">
        <f>IF(ISNUMBER(AVERAGEIFS(Observed!AK$2:AK$9149,Observed!$A$2:$A$9149,$A701,Observed!$D$2:$D$9149,$D701)),AVERAGEIFS(Observed!AK$2:AK$9149,Observed!$A$2:$A$9149,$A701,Observed!$D$2:$D$9149,$D701),"")</f>
        <v/>
      </c>
      <c r="AL701" s="23" t="str">
        <f>IF(ISNUMBER(AVERAGEIFS(Observed!AL$2:AL$9149,Observed!$A$2:$A$9149,$A701,Observed!$D$2:$D$9149,$D701)),AVERAGEIFS(Observed!AL$2:AL$9149,Observed!$A$2:$A$9149,$A701,Observed!$D$2:$D$9149,$D701),"")</f>
        <v/>
      </c>
      <c r="AM701" s="23" t="str">
        <f>IF(ISNUMBER(AVERAGEIFS(Observed!AM$2:AM$9149,Observed!$A$2:$A$9149,$A701,Observed!$D$2:$D$9149,$D701)),AVERAGEIFS(Observed!AM$2:AM$9149,Observed!$A$2:$A$9149,$A701,Observed!$D$2:$D$9149,$D701),"")</f>
        <v/>
      </c>
      <c r="AN701" s="22" t="str">
        <f>IF(ISNUMBER(AVERAGEIFS(Observed!AN$2:AN$9149,Observed!$A$2:$A$9149,$A701,Observed!$D$2:$D$9149,$D701)),AVERAGEIFS(Observed!AN$2:AN$9149,Observed!$A$2:$A$9149,$A701,Observed!$D$2:$D$9149,$D701),"")</f>
        <v/>
      </c>
      <c r="AO701" s="22" t="str">
        <f>IF(ISNUMBER(AVERAGEIFS(Observed!AO$2:AO$9149,Observed!$A$2:$A$9149,$A701,Observed!$D$2:$D$9149,$D701)),AVERAGEIFS(Observed!AO$2:AO$9149,Observed!$A$2:$A$9149,$A701,Observed!$D$2:$D$9149,$D701),"")</f>
        <v/>
      </c>
      <c r="AP701" s="21" t="str">
        <f>IF(ISNUMBER(AVERAGEIFS(Observed!AP$2:AP$9149,Observed!$A$2:$A$9149,$A701,Observed!$D$2:$D$9149,$D701)),AVERAGEIFS(Observed!AP$2:AP$9149,Observed!$A$2:$A$9149,$A701,Observed!$D$2:$D$9149,$D701),"")</f>
        <v/>
      </c>
      <c r="AQ701" s="22">
        <f>IF(ISNUMBER(AVERAGEIFS(Observed!AQ$2:AQ$9149,Observed!$A$2:$A$9149,$A701,Observed!$D$2:$D$9149,$D701)),AVERAGEIFS(Observed!AQ$2:AQ$9149,Observed!$A$2:$A$9149,$A701,Observed!$D$2:$D$9149,$D701),"")</f>
        <v>135</v>
      </c>
      <c r="AR701" s="22" t="str">
        <f>IF(ISNUMBER(AVERAGEIFS(Observed!AR$2:AR$9149,Observed!$A$2:$A$9149,$A701,Observed!$D$2:$D$9149,$D701)),AVERAGEIFS(Observed!AR$2:AR$9149,Observed!$A$2:$A$9149,$A701,Observed!$D$2:$D$9149,$D701),"")</f>
        <v/>
      </c>
      <c r="AS701" s="22" t="str">
        <f>IF(ISNUMBER(AVERAGEIFS(Observed!AS$2:AS$9149,Observed!$A$2:$A$9149,$A701,Observed!$D$2:$D$9149,$D701)),AVERAGEIFS(Observed!AS$2:AS$9149,Observed!$A$2:$A$9149,$A701,Observed!$D$2:$D$9149,$D701),"")</f>
        <v/>
      </c>
      <c r="AT701" s="22" t="str">
        <f>IF(ISNUMBER(AVERAGEIFS(Observed!AT$2:AT$9149,Observed!$A$2:$A$9149,$A701,Observed!$D$2:$D$9149,$D701)),AVERAGEIFS(Observed!AT$2:AT$9149,Observed!$A$2:$A$9149,$A701,Observed!$D$2:$D$9149,$D701),"")</f>
        <v/>
      </c>
      <c r="AU701" s="22" t="str">
        <f>IF(ISNUMBER(AVERAGEIFS(Observed!AU$2:AU$9149,Observed!$A$2:$A$9149,$A701,Observed!$D$2:$D$9149,$D701)),AVERAGEIFS(Observed!AU$2:AU$9149,Observed!$A$2:$A$9149,$A701,Observed!$D$2:$D$9149,$D701),"")</f>
        <v/>
      </c>
      <c r="AV701" s="2">
        <f>COUNTIFS(Observed!$A$2:$A$9149,$A701,Observed!$D$2:$D$9149,$D701)</f>
        <v>5</v>
      </c>
      <c r="AW701" s="2">
        <f t="shared" si="10"/>
        <v>1</v>
      </c>
    </row>
    <row r="702" spans="1:49" x14ac:dyDescent="0.25">
      <c r="A702" t="s">
        <v>91</v>
      </c>
      <c r="B702" t="s">
        <v>116</v>
      </c>
      <c r="C702" t="s">
        <v>30</v>
      </c>
      <c r="D702" s="3">
        <v>40714</v>
      </c>
      <c r="E702">
        <v>1</v>
      </c>
      <c r="G702" t="s">
        <v>105</v>
      </c>
      <c r="K702" s="24" t="s">
        <v>115</v>
      </c>
      <c r="N702" s="2"/>
      <c r="O702" s="21" t="str">
        <f>IF(ISNUMBER(AVERAGEIFS(Observed!O$2:O$9149,Observed!$A$2:$A$9149,$A702,Observed!$D$2:$D$9149,$D702)),AVERAGEIFS(Observed!O$2:O$9149,Observed!$A$2:$A$9149,$A702,Observed!$D$2:$D$9149,$D702),"")</f>
        <v/>
      </c>
      <c r="P702" s="22" t="str">
        <f>IF(ISNUMBER(AVERAGEIFS(Observed!P$2:P$9149,Observed!$A$2:$A$9149,$A702,Observed!$D$2:$D$9149,$D702)),AVERAGEIFS(Observed!P$2:P$9149,Observed!$A$2:$A$9149,$A702,Observed!$D$2:$D$9149,$D702),"")</f>
        <v/>
      </c>
      <c r="Q702" s="22" t="str">
        <f>IF(ISNUMBER(AVERAGEIFS(Observed!Q$2:Q$9149,Observed!$A$2:$A$9149,$A702,Observed!$D$2:$D$9149,$D702)),AVERAGEIFS(Observed!Q$2:Q$9149,Observed!$A$2:$A$9149,$A702,Observed!$D$2:$D$9149,$D702),"")</f>
        <v/>
      </c>
      <c r="R702" s="22" t="str">
        <f>IF(ISNUMBER(AVERAGEIFS(Observed!R$2:R$9149,Observed!$A$2:$A$9149,$A702,Observed!$D$2:$D$9149,$D702)),AVERAGEIFS(Observed!R$2:R$9149,Observed!$A$2:$A$9149,$A702,Observed!$D$2:$D$9149,$D702),"")</f>
        <v/>
      </c>
      <c r="S702" s="22" t="str">
        <f>IF(ISNUMBER(AVERAGEIFS(Observed!S$2:S$9149,Observed!$A$2:$A$9149,$A702,Observed!$D$2:$D$9149,$D702)),AVERAGEIFS(Observed!S$2:S$9149,Observed!$A$2:$A$9149,$A702,Observed!$D$2:$D$9149,$D702),"")</f>
        <v/>
      </c>
      <c r="T702" s="23" t="str">
        <f>IF(ISNUMBER(AVERAGEIFS(Observed!T$2:T$9149,Observed!$A$2:$A$9149,$A702,Observed!$D$2:$D$9149,$D702)),AVERAGEIFS(Observed!T$2:T$9149,Observed!$A$2:$A$9149,$A702,Observed!$D$2:$D$9149,$D702),"")</f>
        <v/>
      </c>
      <c r="U702" s="23" t="str">
        <f>IF(ISNUMBER(AVERAGEIFS(Observed!U$2:U$9149,Observed!$A$2:$A$9149,$A702,Observed!$D$2:$D$9149,$D702)),AVERAGEIFS(Observed!U$2:U$9149,Observed!$A$2:$A$9149,$A702,Observed!$D$2:$D$9149,$D702),"")</f>
        <v/>
      </c>
      <c r="V702" s="23" t="str">
        <f>IF(ISNUMBER(AVERAGEIFS(Observed!V$2:V$9149,Observed!$A$2:$A$9149,$A702,Observed!$D$2:$D$9149,$D702)),AVERAGEIFS(Observed!V$2:V$9149,Observed!$A$2:$A$9149,$A702,Observed!$D$2:$D$9149,$D702),"")</f>
        <v/>
      </c>
      <c r="W702" s="21" t="str">
        <f>IF(ISNUMBER(AVERAGEIFS(Observed!W$2:W$9149,Observed!$A$2:$A$9149,$A702,Observed!$D$2:$D$9149,$D702)),AVERAGEIFS(Observed!W$2:W$9149,Observed!$A$2:$A$9149,$A702,Observed!$D$2:$D$9149,$D702),"")</f>
        <v/>
      </c>
      <c r="X702" s="35" t="str">
        <f>IF(ISNUMBER(AVERAGEIFS(Observed!X$2:X$9149,Observed!$A$2:$A$9149,$A702,Observed!$D$2:$D$9149,$D702)),AVERAGEIFS(Observed!X$2:X$9149,Observed!$A$2:$A$9149,$A702,Observed!$D$2:$D$9149,$D702),"")</f>
        <v/>
      </c>
      <c r="Y702" s="35" t="str">
        <f>IF(ISNUMBER(AVERAGEIFS(Observed!Y$2:Y$9149,Observed!$A$2:$A$9149,$A702,Observed!$D$2:$D$9149,$D702)),AVERAGEIFS(Observed!Y$2:Y$9149,Observed!$A$2:$A$9149,$A702,Observed!$D$2:$D$9149,$D702),"")</f>
        <v/>
      </c>
      <c r="Z702" s="22" t="str">
        <f>IF(ISNUMBER(AVERAGEIFS(Observed!Z$2:Z$9149,Observed!$A$2:$A$9149,$A702,Observed!$D$2:$D$9149,$D702)),AVERAGEIFS(Observed!Z$2:Z$9149,Observed!$A$2:$A$9149,$A702,Observed!$D$2:$D$9149,$D702),"")</f>
        <v/>
      </c>
      <c r="AA702" s="22" t="str">
        <f>IF(ISNUMBER(AVERAGEIFS(Observed!AA$2:AA$9149,Observed!$A$2:$A$9149,$A702,Observed!$D$2:$D$9149,$D702)),AVERAGEIFS(Observed!AA$2:AA$9149,Observed!$A$2:$A$9149,$A702,Observed!$D$2:$D$9149,$D702),"")</f>
        <v/>
      </c>
      <c r="AB702" s="22" t="str">
        <f>IF(ISNUMBER(AVERAGEIFS(Observed!AB$2:AB$9149,Observed!$A$2:$A$9149,$A702,Observed!$D$2:$D$9149,$D702)),AVERAGEIFS(Observed!AB$2:AB$9149,Observed!$A$2:$A$9149,$A702,Observed!$D$2:$D$9149,$D702),"")</f>
        <v/>
      </c>
      <c r="AC702" s="22" t="str">
        <f>IF(ISNUMBER(AVERAGEIFS(Observed!AC$2:AC$9149,Observed!$A$2:$A$9149,$A702,Observed!$D$2:$D$9149,$D702)),AVERAGEIFS(Observed!AC$2:AC$9149,Observed!$A$2:$A$9149,$A702,Observed!$D$2:$D$9149,$D702),"")</f>
        <v/>
      </c>
      <c r="AD702" s="22" t="str">
        <f>IF(ISNUMBER(AVERAGEIFS(Observed!AD$2:AD$9149,Observed!$A$2:$A$9149,$A702,Observed!$D$2:$D$9149,$D702)),AVERAGEIFS(Observed!AD$2:AD$9149,Observed!$A$2:$A$9149,$A702,Observed!$D$2:$D$9149,$D702),"")</f>
        <v/>
      </c>
      <c r="AE702" s="22" t="str">
        <f>IF(ISNUMBER(AVERAGEIFS(Observed!AE$2:AE$9149,Observed!$A$2:$A$9149,$A702,Observed!$D$2:$D$9149,$D702)),AVERAGEIFS(Observed!AE$2:AE$9149,Observed!$A$2:$A$9149,$A702,Observed!$D$2:$D$9149,$D702),"")</f>
        <v/>
      </c>
      <c r="AF702" s="22" t="str">
        <f>IF(ISNUMBER(AVERAGEIFS(Observed!AF$2:AF$9149,Observed!$A$2:$A$9149,$A702,Observed!$D$2:$D$9149,$D702)),AVERAGEIFS(Observed!AF$2:AF$9149,Observed!$A$2:$A$9149,$A702,Observed!$D$2:$D$9149,$D702),"")</f>
        <v/>
      </c>
      <c r="AG702" s="22" t="str">
        <f>IF(ISNUMBER(AVERAGEIFS(Observed!AG$2:AG$9149,Observed!$A$2:$A$9149,$A702,Observed!$D$2:$D$9149,$D702)),AVERAGEIFS(Observed!AG$2:AG$9149,Observed!$A$2:$A$9149,$A702,Observed!$D$2:$D$9149,$D702),"")</f>
        <v/>
      </c>
      <c r="AH702" s="22" t="str">
        <f>IF(ISNUMBER(AVERAGEIFS(Observed!AH$2:AH$9149,Observed!$A$2:$A$9149,$A702,Observed!$D$2:$D$9149,$D702)),AVERAGEIFS(Observed!AH$2:AH$9149,Observed!$A$2:$A$9149,$A702,Observed!$D$2:$D$9149,$D702),"")</f>
        <v/>
      </c>
      <c r="AI702" s="22" t="str">
        <f>IF(ISNUMBER(AVERAGEIFS(Observed!AI$2:AI$9149,Observed!$A$2:$A$9149,$A702,Observed!$D$2:$D$9149,$D702)),AVERAGEIFS(Observed!AI$2:AI$9149,Observed!$A$2:$A$9149,$A702,Observed!$D$2:$D$9149,$D702),"")</f>
        <v/>
      </c>
      <c r="AJ702" s="22" t="str">
        <f>IF(ISNUMBER(AVERAGEIFS(Observed!AJ$2:AJ$9149,Observed!$A$2:$A$9149,$A702,Observed!$D$2:$D$9149,$D702)),AVERAGEIFS(Observed!AJ$2:AJ$9149,Observed!$A$2:$A$9149,$A702,Observed!$D$2:$D$9149,$D702),"")</f>
        <v/>
      </c>
      <c r="AK702" s="22" t="str">
        <f>IF(ISNUMBER(AVERAGEIFS(Observed!AK$2:AK$9149,Observed!$A$2:$A$9149,$A702,Observed!$D$2:$D$9149,$D702)),AVERAGEIFS(Observed!AK$2:AK$9149,Observed!$A$2:$A$9149,$A702,Observed!$D$2:$D$9149,$D702),"")</f>
        <v/>
      </c>
      <c r="AL702" s="23" t="str">
        <f>IF(ISNUMBER(AVERAGEIFS(Observed!AL$2:AL$9149,Observed!$A$2:$A$9149,$A702,Observed!$D$2:$D$9149,$D702)),AVERAGEIFS(Observed!AL$2:AL$9149,Observed!$A$2:$A$9149,$A702,Observed!$D$2:$D$9149,$D702),"")</f>
        <v/>
      </c>
      <c r="AM702" s="23" t="str">
        <f>IF(ISNUMBER(AVERAGEIFS(Observed!AM$2:AM$9149,Observed!$A$2:$A$9149,$A702,Observed!$D$2:$D$9149,$D702)),AVERAGEIFS(Observed!AM$2:AM$9149,Observed!$A$2:$A$9149,$A702,Observed!$D$2:$D$9149,$D702),"")</f>
        <v/>
      </c>
      <c r="AN702" s="22" t="str">
        <f>IF(ISNUMBER(AVERAGEIFS(Observed!AN$2:AN$9149,Observed!$A$2:$A$9149,$A702,Observed!$D$2:$D$9149,$D702)),AVERAGEIFS(Observed!AN$2:AN$9149,Observed!$A$2:$A$9149,$A702,Observed!$D$2:$D$9149,$D702),"")</f>
        <v/>
      </c>
      <c r="AO702" s="22" t="str">
        <f>IF(ISNUMBER(AVERAGEIFS(Observed!AO$2:AO$9149,Observed!$A$2:$A$9149,$A702,Observed!$D$2:$D$9149,$D702)),AVERAGEIFS(Observed!AO$2:AO$9149,Observed!$A$2:$A$9149,$A702,Observed!$D$2:$D$9149,$D702),"")</f>
        <v/>
      </c>
      <c r="AP702" s="21" t="str">
        <f>IF(ISNUMBER(AVERAGEIFS(Observed!AP$2:AP$9149,Observed!$A$2:$A$9149,$A702,Observed!$D$2:$D$9149,$D702)),AVERAGEIFS(Observed!AP$2:AP$9149,Observed!$A$2:$A$9149,$A702,Observed!$D$2:$D$9149,$D702),"")</f>
        <v/>
      </c>
      <c r="AQ702" s="22">
        <f>IF(ISNUMBER(AVERAGEIFS(Observed!AQ$2:AQ$9149,Observed!$A$2:$A$9149,$A702,Observed!$D$2:$D$9149,$D702)),AVERAGEIFS(Observed!AQ$2:AQ$9149,Observed!$A$2:$A$9149,$A702,Observed!$D$2:$D$9149,$D702),"")</f>
        <v>82.4</v>
      </c>
      <c r="AR702" s="22" t="str">
        <f>IF(ISNUMBER(AVERAGEIFS(Observed!AR$2:AR$9149,Observed!$A$2:$A$9149,$A702,Observed!$D$2:$D$9149,$D702)),AVERAGEIFS(Observed!AR$2:AR$9149,Observed!$A$2:$A$9149,$A702,Observed!$D$2:$D$9149,$D702),"")</f>
        <v/>
      </c>
      <c r="AS702" s="22" t="str">
        <f>IF(ISNUMBER(AVERAGEIFS(Observed!AS$2:AS$9149,Observed!$A$2:$A$9149,$A702,Observed!$D$2:$D$9149,$D702)),AVERAGEIFS(Observed!AS$2:AS$9149,Observed!$A$2:$A$9149,$A702,Observed!$D$2:$D$9149,$D702),"")</f>
        <v/>
      </c>
      <c r="AT702" s="22" t="str">
        <f>IF(ISNUMBER(AVERAGEIFS(Observed!AT$2:AT$9149,Observed!$A$2:$A$9149,$A702,Observed!$D$2:$D$9149,$D702)),AVERAGEIFS(Observed!AT$2:AT$9149,Observed!$A$2:$A$9149,$A702,Observed!$D$2:$D$9149,$D702),"")</f>
        <v/>
      </c>
      <c r="AU702" s="22" t="str">
        <f>IF(ISNUMBER(AVERAGEIFS(Observed!AU$2:AU$9149,Observed!$A$2:$A$9149,$A702,Observed!$D$2:$D$9149,$D702)),AVERAGEIFS(Observed!AU$2:AU$9149,Observed!$A$2:$A$9149,$A702,Observed!$D$2:$D$9149,$D702),"")</f>
        <v/>
      </c>
      <c r="AV702" s="2">
        <f>COUNTIFS(Observed!$A$2:$A$9149,$A702,Observed!$D$2:$D$9149,$D702)</f>
        <v>5</v>
      </c>
      <c r="AW702" s="2">
        <f t="shared" si="10"/>
        <v>1</v>
      </c>
    </row>
    <row r="703" spans="1:49" x14ac:dyDescent="0.25">
      <c r="A703" t="s">
        <v>91</v>
      </c>
      <c r="B703" t="s">
        <v>116</v>
      </c>
      <c r="C703" t="s">
        <v>30</v>
      </c>
      <c r="D703" s="3">
        <v>40728</v>
      </c>
      <c r="E703">
        <v>1</v>
      </c>
      <c r="G703" t="s">
        <v>105</v>
      </c>
      <c r="K703" s="24" t="s">
        <v>76</v>
      </c>
      <c r="N703" s="2"/>
      <c r="O703" s="21" t="str">
        <f>IF(ISNUMBER(AVERAGEIFS(Observed!O$2:O$9149,Observed!$A$2:$A$9149,$A703,Observed!$D$2:$D$9149,$D703)),AVERAGEIFS(Observed!O$2:O$9149,Observed!$A$2:$A$9149,$A703,Observed!$D$2:$D$9149,$D703),"")</f>
        <v/>
      </c>
      <c r="P703" s="22" t="str">
        <f>IF(ISNUMBER(AVERAGEIFS(Observed!P$2:P$9149,Observed!$A$2:$A$9149,$A703,Observed!$D$2:$D$9149,$D703)),AVERAGEIFS(Observed!P$2:P$9149,Observed!$A$2:$A$9149,$A703,Observed!$D$2:$D$9149,$D703),"")</f>
        <v/>
      </c>
      <c r="Q703" s="22" t="str">
        <f>IF(ISNUMBER(AVERAGEIFS(Observed!Q$2:Q$9149,Observed!$A$2:$A$9149,$A703,Observed!$D$2:$D$9149,$D703)),AVERAGEIFS(Observed!Q$2:Q$9149,Observed!$A$2:$A$9149,$A703,Observed!$D$2:$D$9149,$D703),"")</f>
        <v/>
      </c>
      <c r="R703" s="22" t="str">
        <f>IF(ISNUMBER(AVERAGEIFS(Observed!R$2:R$9149,Observed!$A$2:$A$9149,$A703,Observed!$D$2:$D$9149,$D703)),AVERAGEIFS(Observed!R$2:R$9149,Observed!$A$2:$A$9149,$A703,Observed!$D$2:$D$9149,$D703),"")</f>
        <v/>
      </c>
      <c r="S703" s="22" t="str">
        <f>IF(ISNUMBER(AVERAGEIFS(Observed!S$2:S$9149,Observed!$A$2:$A$9149,$A703,Observed!$D$2:$D$9149,$D703)),AVERAGEIFS(Observed!S$2:S$9149,Observed!$A$2:$A$9149,$A703,Observed!$D$2:$D$9149,$D703),"")</f>
        <v/>
      </c>
      <c r="T703" s="23" t="str">
        <f>IF(ISNUMBER(AVERAGEIFS(Observed!T$2:T$9149,Observed!$A$2:$A$9149,$A703,Observed!$D$2:$D$9149,$D703)),AVERAGEIFS(Observed!T$2:T$9149,Observed!$A$2:$A$9149,$A703,Observed!$D$2:$D$9149,$D703),"")</f>
        <v/>
      </c>
      <c r="U703" s="23" t="str">
        <f>IF(ISNUMBER(AVERAGEIFS(Observed!U$2:U$9149,Observed!$A$2:$A$9149,$A703,Observed!$D$2:$D$9149,$D703)),AVERAGEIFS(Observed!U$2:U$9149,Observed!$A$2:$A$9149,$A703,Observed!$D$2:$D$9149,$D703),"")</f>
        <v/>
      </c>
      <c r="V703" s="23" t="str">
        <f>IF(ISNUMBER(AVERAGEIFS(Observed!V$2:V$9149,Observed!$A$2:$A$9149,$A703,Observed!$D$2:$D$9149,$D703)),AVERAGEIFS(Observed!V$2:V$9149,Observed!$A$2:$A$9149,$A703,Observed!$D$2:$D$9149,$D703),"")</f>
        <v/>
      </c>
      <c r="W703" s="21" t="str">
        <f>IF(ISNUMBER(AVERAGEIFS(Observed!W$2:W$9149,Observed!$A$2:$A$9149,$A703,Observed!$D$2:$D$9149,$D703)),AVERAGEIFS(Observed!W$2:W$9149,Observed!$A$2:$A$9149,$A703,Observed!$D$2:$D$9149,$D703),"")</f>
        <v/>
      </c>
      <c r="X703" s="35" t="str">
        <f>IF(ISNUMBER(AVERAGEIFS(Observed!X$2:X$9149,Observed!$A$2:$A$9149,$A703,Observed!$D$2:$D$9149,$D703)),AVERAGEIFS(Observed!X$2:X$9149,Observed!$A$2:$A$9149,$A703,Observed!$D$2:$D$9149,$D703),"")</f>
        <v/>
      </c>
      <c r="Y703" s="35" t="str">
        <f>IF(ISNUMBER(AVERAGEIFS(Observed!Y$2:Y$9149,Observed!$A$2:$A$9149,$A703,Observed!$D$2:$D$9149,$D703)),AVERAGEIFS(Observed!Y$2:Y$9149,Observed!$A$2:$A$9149,$A703,Observed!$D$2:$D$9149,$D703),"")</f>
        <v/>
      </c>
      <c r="Z703" s="22" t="str">
        <f>IF(ISNUMBER(AVERAGEIFS(Observed!Z$2:Z$9149,Observed!$A$2:$A$9149,$A703,Observed!$D$2:$D$9149,$D703)),AVERAGEIFS(Observed!Z$2:Z$9149,Observed!$A$2:$A$9149,$A703,Observed!$D$2:$D$9149,$D703),"")</f>
        <v/>
      </c>
      <c r="AA703" s="22" t="str">
        <f>IF(ISNUMBER(AVERAGEIFS(Observed!AA$2:AA$9149,Observed!$A$2:$A$9149,$A703,Observed!$D$2:$D$9149,$D703)),AVERAGEIFS(Observed!AA$2:AA$9149,Observed!$A$2:$A$9149,$A703,Observed!$D$2:$D$9149,$D703),"")</f>
        <v/>
      </c>
      <c r="AB703" s="22" t="str">
        <f>IF(ISNUMBER(AVERAGEIFS(Observed!AB$2:AB$9149,Observed!$A$2:$A$9149,$A703,Observed!$D$2:$D$9149,$D703)),AVERAGEIFS(Observed!AB$2:AB$9149,Observed!$A$2:$A$9149,$A703,Observed!$D$2:$D$9149,$D703),"")</f>
        <v/>
      </c>
      <c r="AC703" s="22" t="str">
        <f>IF(ISNUMBER(AVERAGEIFS(Observed!AC$2:AC$9149,Observed!$A$2:$A$9149,$A703,Observed!$D$2:$D$9149,$D703)),AVERAGEIFS(Observed!AC$2:AC$9149,Observed!$A$2:$A$9149,$A703,Observed!$D$2:$D$9149,$D703),"")</f>
        <v/>
      </c>
      <c r="AD703" s="22" t="str">
        <f>IF(ISNUMBER(AVERAGEIFS(Observed!AD$2:AD$9149,Observed!$A$2:$A$9149,$A703,Observed!$D$2:$D$9149,$D703)),AVERAGEIFS(Observed!AD$2:AD$9149,Observed!$A$2:$A$9149,$A703,Observed!$D$2:$D$9149,$D703),"")</f>
        <v/>
      </c>
      <c r="AE703" s="22" t="str">
        <f>IF(ISNUMBER(AVERAGEIFS(Observed!AE$2:AE$9149,Observed!$A$2:$A$9149,$A703,Observed!$D$2:$D$9149,$D703)),AVERAGEIFS(Observed!AE$2:AE$9149,Observed!$A$2:$A$9149,$A703,Observed!$D$2:$D$9149,$D703),"")</f>
        <v/>
      </c>
      <c r="AF703" s="22" t="str">
        <f>IF(ISNUMBER(AVERAGEIFS(Observed!AF$2:AF$9149,Observed!$A$2:$A$9149,$A703,Observed!$D$2:$D$9149,$D703)),AVERAGEIFS(Observed!AF$2:AF$9149,Observed!$A$2:$A$9149,$A703,Observed!$D$2:$D$9149,$D703),"")</f>
        <v/>
      </c>
      <c r="AG703" s="22" t="str">
        <f>IF(ISNUMBER(AVERAGEIFS(Observed!AG$2:AG$9149,Observed!$A$2:$A$9149,$A703,Observed!$D$2:$D$9149,$D703)),AVERAGEIFS(Observed!AG$2:AG$9149,Observed!$A$2:$A$9149,$A703,Observed!$D$2:$D$9149,$D703),"")</f>
        <v/>
      </c>
      <c r="AH703" s="22" t="str">
        <f>IF(ISNUMBER(AVERAGEIFS(Observed!AH$2:AH$9149,Observed!$A$2:$A$9149,$A703,Observed!$D$2:$D$9149,$D703)),AVERAGEIFS(Observed!AH$2:AH$9149,Observed!$A$2:$A$9149,$A703,Observed!$D$2:$D$9149,$D703),"")</f>
        <v/>
      </c>
      <c r="AI703" s="22" t="str">
        <f>IF(ISNUMBER(AVERAGEIFS(Observed!AI$2:AI$9149,Observed!$A$2:$A$9149,$A703,Observed!$D$2:$D$9149,$D703)),AVERAGEIFS(Observed!AI$2:AI$9149,Observed!$A$2:$A$9149,$A703,Observed!$D$2:$D$9149,$D703),"")</f>
        <v/>
      </c>
      <c r="AJ703" s="22" t="str">
        <f>IF(ISNUMBER(AVERAGEIFS(Observed!AJ$2:AJ$9149,Observed!$A$2:$A$9149,$A703,Observed!$D$2:$D$9149,$D703)),AVERAGEIFS(Observed!AJ$2:AJ$9149,Observed!$A$2:$A$9149,$A703,Observed!$D$2:$D$9149,$D703),"")</f>
        <v/>
      </c>
      <c r="AK703" s="22" t="str">
        <f>IF(ISNUMBER(AVERAGEIFS(Observed!AK$2:AK$9149,Observed!$A$2:$A$9149,$A703,Observed!$D$2:$D$9149,$D703)),AVERAGEIFS(Observed!AK$2:AK$9149,Observed!$A$2:$A$9149,$A703,Observed!$D$2:$D$9149,$D703),"")</f>
        <v/>
      </c>
      <c r="AL703" s="23" t="str">
        <f>IF(ISNUMBER(AVERAGEIFS(Observed!AL$2:AL$9149,Observed!$A$2:$A$9149,$A703,Observed!$D$2:$D$9149,$D703)),AVERAGEIFS(Observed!AL$2:AL$9149,Observed!$A$2:$A$9149,$A703,Observed!$D$2:$D$9149,$D703),"")</f>
        <v/>
      </c>
      <c r="AM703" s="23" t="str">
        <f>IF(ISNUMBER(AVERAGEIFS(Observed!AM$2:AM$9149,Observed!$A$2:$A$9149,$A703,Observed!$D$2:$D$9149,$D703)),AVERAGEIFS(Observed!AM$2:AM$9149,Observed!$A$2:$A$9149,$A703,Observed!$D$2:$D$9149,$D703),"")</f>
        <v/>
      </c>
      <c r="AN703" s="22" t="str">
        <f>IF(ISNUMBER(AVERAGEIFS(Observed!AN$2:AN$9149,Observed!$A$2:$A$9149,$A703,Observed!$D$2:$D$9149,$D703)),AVERAGEIFS(Observed!AN$2:AN$9149,Observed!$A$2:$A$9149,$A703,Observed!$D$2:$D$9149,$D703),"")</f>
        <v/>
      </c>
      <c r="AO703" s="22" t="str">
        <f>IF(ISNUMBER(AVERAGEIFS(Observed!AO$2:AO$9149,Observed!$A$2:$A$9149,$A703,Observed!$D$2:$D$9149,$D703)),AVERAGEIFS(Observed!AO$2:AO$9149,Observed!$A$2:$A$9149,$A703,Observed!$D$2:$D$9149,$D703),"")</f>
        <v/>
      </c>
      <c r="AP703" s="21" t="str">
        <f>IF(ISNUMBER(AVERAGEIFS(Observed!AP$2:AP$9149,Observed!$A$2:$A$9149,$A703,Observed!$D$2:$D$9149,$D703)),AVERAGEIFS(Observed!AP$2:AP$9149,Observed!$A$2:$A$9149,$A703,Observed!$D$2:$D$9149,$D703),"")</f>
        <v/>
      </c>
      <c r="AQ703" s="22">
        <f>IF(ISNUMBER(AVERAGEIFS(Observed!AQ$2:AQ$9149,Observed!$A$2:$A$9149,$A703,Observed!$D$2:$D$9149,$D703)),AVERAGEIFS(Observed!AQ$2:AQ$9149,Observed!$A$2:$A$9149,$A703,Observed!$D$2:$D$9149,$D703),"")</f>
        <v>111.6</v>
      </c>
      <c r="AR703" s="22" t="str">
        <f>IF(ISNUMBER(AVERAGEIFS(Observed!AR$2:AR$9149,Observed!$A$2:$A$9149,$A703,Observed!$D$2:$D$9149,$D703)),AVERAGEIFS(Observed!AR$2:AR$9149,Observed!$A$2:$A$9149,$A703,Observed!$D$2:$D$9149,$D703),"")</f>
        <v/>
      </c>
      <c r="AS703" s="22" t="str">
        <f>IF(ISNUMBER(AVERAGEIFS(Observed!AS$2:AS$9149,Observed!$A$2:$A$9149,$A703,Observed!$D$2:$D$9149,$D703)),AVERAGEIFS(Observed!AS$2:AS$9149,Observed!$A$2:$A$9149,$A703,Observed!$D$2:$D$9149,$D703),"")</f>
        <v/>
      </c>
      <c r="AT703" s="22" t="str">
        <f>IF(ISNUMBER(AVERAGEIFS(Observed!AT$2:AT$9149,Observed!$A$2:$A$9149,$A703,Observed!$D$2:$D$9149,$D703)),AVERAGEIFS(Observed!AT$2:AT$9149,Observed!$A$2:$A$9149,$A703,Observed!$D$2:$D$9149,$D703),"")</f>
        <v/>
      </c>
      <c r="AU703" s="22" t="str">
        <f>IF(ISNUMBER(AVERAGEIFS(Observed!AU$2:AU$9149,Observed!$A$2:$A$9149,$A703,Observed!$D$2:$D$9149,$D703)),AVERAGEIFS(Observed!AU$2:AU$9149,Observed!$A$2:$A$9149,$A703,Observed!$D$2:$D$9149,$D703),"")</f>
        <v/>
      </c>
      <c r="AV703" s="2">
        <f>COUNTIFS(Observed!$A$2:$A$9149,$A703,Observed!$D$2:$D$9149,$D703)</f>
        <v>5</v>
      </c>
      <c r="AW703" s="2">
        <f t="shared" si="10"/>
        <v>1</v>
      </c>
    </row>
    <row r="704" spans="1:49" x14ac:dyDescent="0.25">
      <c r="A704" t="s">
        <v>91</v>
      </c>
      <c r="B704" t="s">
        <v>116</v>
      </c>
      <c r="C704" t="s">
        <v>30</v>
      </c>
      <c r="D704" s="3">
        <v>40742</v>
      </c>
      <c r="E704">
        <v>1</v>
      </c>
      <c r="G704" t="s">
        <v>105</v>
      </c>
      <c r="K704" s="24" t="s">
        <v>76</v>
      </c>
      <c r="N704" s="2"/>
      <c r="O704" s="21" t="str">
        <f>IF(ISNUMBER(AVERAGEIFS(Observed!O$2:O$9149,Observed!$A$2:$A$9149,$A704,Observed!$D$2:$D$9149,$D704)),AVERAGEIFS(Observed!O$2:O$9149,Observed!$A$2:$A$9149,$A704,Observed!$D$2:$D$9149,$D704),"")</f>
        <v/>
      </c>
      <c r="P704" s="22" t="str">
        <f>IF(ISNUMBER(AVERAGEIFS(Observed!P$2:P$9149,Observed!$A$2:$A$9149,$A704,Observed!$D$2:$D$9149,$D704)),AVERAGEIFS(Observed!P$2:P$9149,Observed!$A$2:$A$9149,$A704,Observed!$D$2:$D$9149,$D704),"")</f>
        <v/>
      </c>
      <c r="Q704" s="22" t="str">
        <f>IF(ISNUMBER(AVERAGEIFS(Observed!Q$2:Q$9149,Observed!$A$2:$A$9149,$A704,Observed!$D$2:$D$9149,$D704)),AVERAGEIFS(Observed!Q$2:Q$9149,Observed!$A$2:$A$9149,$A704,Observed!$D$2:$D$9149,$D704),"")</f>
        <v/>
      </c>
      <c r="R704" s="22" t="str">
        <f>IF(ISNUMBER(AVERAGEIFS(Observed!R$2:R$9149,Observed!$A$2:$A$9149,$A704,Observed!$D$2:$D$9149,$D704)),AVERAGEIFS(Observed!R$2:R$9149,Observed!$A$2:$A$9149,$A704,Observed!$D$2:$D$9149,$D704),"")</f>
        <v/>
      </c>
      <c r="S704" s="22" t="str">
        <f>IF(ISNUMBER(AVERAGEIFS(Observed!S$2:S$9149,Observed!$A$2:$A$9149,$A704,Observed!$D$2:$D$9149,$D704)),AVERAGEIFS(Observed!S$2:S$9149,Observed!$A$2:$A$9149,$A704,Observed!$D$2:$D$9149,$D704),"")</f>
        <v/>
      </c>
      <c r="T704" s="23" t="str">
        <f>IF(ISNUMBER(AVERAGEIFS(Observed!T$2:T$9149,Observed!$A$2:$A$9149,$A704,Observed!$D$2:$D$9149,$D704)),AVERAGEIFS(Observed!T$2:T$9149,Observed!$A$2:$A$9149,$A704,Observed!$D$2:$D$9149,$D704),"")</f>
        <v/>
      </c>
      <c r="U704" s="23" t="str">
        <f>IF(ISNUMBER(AVERAGEIFS(Observed!U$2:U$9149,Observed!$A$2:$A$9149,$A704,Observed!$D$2:$D$9149,$D704)),AVERAGEIFS(Observed!U$2:U$9149,Observed!$A$2:$A$9149,$A704,Observed!$D$2:$D$9149,$D704),"")</f>
        <v/>
      </c>
      <c r="V704" s="23" t="str">
        <f>IF(ISNUMBER(AVERAGEIFS(Observed!V$2:V$9149,Observed!$A$2:$A$9149,$A704,Observed!$D$2:$D$9149,$D704)),AVERAGEIFS(Observed!V$2:V$9149,Observed!$A$2:$A$9149,$A704,Observed!$D$2:$D$9149,$D704),"")</f>
        <v/>
      </c>
      <c r="W704" s="21" t="str">
        <f>IF(ISNUMBER(AVERAGEIFS(Observed!W$2:W$9149,Observed!$A$2:$A$9149,$A704,Observed!$D$2:$D$9149,$D704)),AVERAGEIFS(Observed!W$2:W$9149,Observed!$A$2:$A$9149,$A704,Observed!$D$2:$D$9149,$D704),"")</f>
        <v/>
      </c>
      <c r="X704" s="35" t="str">
        <f>IF(ISNUMBER(AVERAGEIFS(Observed!X$2:X$9149,Observed!$A$2:$A$9149,$A704,Observed!$D$2:$D$9149,$D704)),AVERAGEIFS(Observed!X$2:X$9149,Observed!$A$2:$A$9149,$A704,Observed!$D$2:$D$9149,$D704),"")</f>
        <v/>
      </c>
      <c r="Y704" s="35" t="str">
        <f>IF(ISNUMBER(AVERAGEIFS(Observed!Y$2:Y$9149,Observed!$A$2:$A$9149,$A704,Observed!$D$2:$D$9149,$D704)),AVERAGEIFS(Observed!Y$2:Y$9149,Observed!$A$2:$A$9149,$A704,Observed!$D$2:$D$9149,$D704),"")</f>
        <v/>
      </c>
      <c r="Z704" s="22" t="str">
        <f>IF(ISNUMBER(AVERAGEIFS(Observed!Z$2:Z$9149,Observed!$A$2:$A$9149,$A704,Observed!$D$2:$D$9149,$D704)),AVERAGEIFS(Observed!Z$2:Z$9149,Observed!$A$2:$A$9149,$A704,Observed!$D$2:$D$9149,$D704),"")</f>
        <v/>
      </c>
      <c r="AA704" s="22" t="str">
        <f>IF(ISNUMBER(AVERAGEIFS(Observed!AA$2:AA$9149,Observed!$A$2:$A$9149,$A704,Observed!$D$2:$D$9149,$D704)),AVERAGEIFS(Observed!AA$2:AA$9149,Observed!$A$2:$A$9149,$A704,Observed!$D$2:$D$9149,$D704),"")</f>
        <v/>
      </c>
      <c r="AB704" s="22" t="str">
        <f>IF(ISNUMBER(AVERAGEIFS(Observed!AB$2:AB$9149,Observed!$A$2:$A$9149,$A704,Observed!$D$2:$D$9149,$D704)),AVERAGEIFS(Observed!AB$2:AB$9149,Observed!$A$2:$A$9149,$A704,Observed!$D$2:$D$9149,$D704),"")</f>
        <v/>
      </c>
      <c r="AC704" s="22" t="str">
        <f>IF(ISNUMBER(AVERAGEIFS(Observed!AC$2:AC$9149,Observed!$A$2:$A$9149,$A704,Observed!$D$2:$D$9149,$D704)),AVERAGEIFS(Observed!AC$2:AC$9149,Observed!$A$2:$A$9149,$A704,Observed!$D$2:$D$9149,$D704),"")</f>
        <v/>
      </c>
      <c r="AD704" s="22" t="str">
        <f>IF(ISNUMBER(AVERAGEIFS(Observed!AD$2:AD$9149,Observed!$A$2:$A$9149,$A704,Observed!$D$2:$D$9149,$D704)),AVERAGEIFS(Observed!AD$2:AD$9149,Observed!$A$2:$A$9149,$A704,Observed!$D$2:$D$9149,$D704),"")</f>
        <v/>
      </c>
      <c r="AE704" s="22" t="str">
        <f>IF(ISNUMBER(AVERAGEIFS(Observed!AE$2:AE$9149,Observed!$A$2:$A$9149,$A704,Observed!$D$2:$D$9149,$D704)),AVERAGEIFS(Observed!AE$2:AE$9149,Observed!$A$2:$A$9149,$A704,Observed!$D$2:$D$9149,$D704),"")</f>
        <v/>
      </c>
      <c r="AF704" s="22" t="str">
        <f>IF(ISNUMBER(AVERAGEIFS(Observed!AF$2:AF$9149,Observed!$A$2:$A$9149,$A704,Observed!$D$2:$D$9149,$D704)),AVERAGEIFS(Observed!AF$2:AF$9149,Observed!$A$2:$A$9149,$A704,Observed!$D$2:$D$9149,$D704),"")</f>
        <v/>
      </c>
      <c r="AG704" s="22" t="str">
        <f>IF(ISNUMBER(AVERAGEIFS(Observed!AG$2:AG$9149,Observed!$A$2:$A$9149,$A704,Observed!$D$2:$D$9149,$D704)),AVERAGEIFS(Observed!AG$2:AG$9149,Observed!$A$2:$A$9149,$A704,Observed!$D$2:$D$9149,$D704),"")</f>
        <v/>
      </c>
      <c r="AH704" s="22" t="str">
        <f>IF(ISNUMBER(AVERAGEIFS(Observed!AH$2:AH$9149,Observed!$A$2:$A$9149,$A704,Observed!$D$2:$D$9149,$D704)),AVERAGEIFS(Observed!AH$2:AH$9149,Observed!$A$2:$A$9149,$A704,Observed!$D$2:$D$9149,$D704),"")</f>
        <v/>
      </c>
      <c r="AI704" s="22" t="str">
        <f>IF(ISNUMBER(AVERAGEIFS(Observed!AI$2:AI$9149,Observed!$A$2:$A$9149,$A704,Observed!$D$2:$D$9149,$D704)),AVERAGEIFS(Observed!AI$2:AI$9149,Observed!$A$2:$A$9149,$A704,Observed!$D$2:$D$9149,$D704),"")</f>
        <v/>
      </c>
      <c r="AJ704" s="22" t="str">
        <f>IF(ISNUMBER(AVERAGEIFS(Observed!AJ$2:AJ$9149,Observed!$A$2:$A$9149,$A704,Observed!$D$2:$D$9149,$D704)),AVERAGEIFS(Observed!AJ$2:AJ$9149,Observed!$A$2:$A$9149,$A704,Observed!$D$2:$D$9149,$D704),"")</f>
        <v/>
      </c>
      <c r="AK704" s="22" t="str">
        <f>IF(ISNUMBER(AVERAGEIFS(Observed!AK$2:AK$9149,Observed!$A$2:$A$9149,$A704,Observed!$D$2:$D$9149,$D704)),AVERAGEIFS(Observed!AK$2:AK$9149,Observed!$A$2:$A$9149,$A704,Observed!$D$2:$D$9149,$D704),"")</f>
        <v/>
      </c>
      <c r="AL704" s="23" t="str">
        <f>IF(ISNUMBER(AVERAGEIFS(Observed!AL$2:AL$9149,Observed!$A$2:$A$9149,$A704,Observed!$D$2:$D$9149,$D704)),AVERAGEIFS(Observed!AL$2:AL$9149,Observed!$A$2:$A$9149,$A704,Observed!$D$2:$D$9149,$D704),"")</f>
        <v/>
      </c>
      <c r="AM704" s="23" t="str">
        <f>IF(ISNUMBER(AVERAGEIFS(Observed!AM$2:AM$9149,Observed!$A$2:$A$9149,$A704,Observed!$D$2:$D$9149,$D704)),AVERAGEIFS(Observed!AM$2:AM$9149,Observed!$A$2:$A$9149,$A704,Observed!$D$2:$D$9149,$D704),"")</f>
        <v/>
      </c>
      <c r="AN704" s="22" t="str">
        <f>IF(ISNUMBER(AVERAGEIFS(Observed!AN$2:AN$9149,Observed!$A$2:$A$9149,$A704,Observed!$D$2:$D$9149,$D704)),AVERAGEIFS(Observed!AN$2:AN$9149,Observed!$A$2:$A$9149,$A704,Observed!$D$2:$D$9149,$D704),"")</f>
        <v/>
      </c>
      <c r="AO704" s="22" t="str">
        <f>IF(ISNUMBER(AVERAGEIFS(Observed!AO$2:AO$9149,Observed!$A$2:$A$9149,$A704,Observed!$D$2:$D$9149,$D704)),AVERAGEIFS(Observed!AO$2:AO$9149,Observed!$A$2:$A$9149,$A704,Observed!$D$2:$D$9149,$D704),"")</f>
        <v/>
      </c>
      <c r="AP704" s="21" t="str">
        <f>IF(ISNUMBER(AVERAGEIFS(Observed!AP$2:AP$9149,Observed!$A$2:$A$9149,$A704,Observed!$D$2:$D$9149,$D704)),AVERAGEIFS(Observed!AP$2:AP$9149,Observed!$A$2:$A$9149,$A704,Observed!$D$2:$D$9149,$D704),"")</f>
        <v/>
      </c>
      <c r="AQ704" s="22">
        <f>IF(ISNUMBER(AVERAGEIFS(Observed!AQ$2:AQ$9149,Observed!$A$2:$A$9149,$A704,Observed!$D$2:$D$9149,$D704)),AVERAGEIFS(Observed!AQ$2:AQ$9149,Observed!$A$2:$A$9149,$A704,Observed!$D$2:$D$9149,$D704),"")</f>
        <v>146.80000000000001</v>
      </c>
      <c r="AR704" s="22" t="str">
        <f>IF(ISNUMBER(AVERAGEIFS(Observed!AR$2:AR$9149,Observed!$A$2:$A$9149,$A704,Observed!$D$2:$D$9149,$D704)),AVERAGEIFS(Observed!AR$2:AR$9149,Observed!$A$2:$A$9149,$A704,Observed!$D$2:$D$9149,$D704),"")</f>
        <v/>
      </c>
      <c r="AS704" s="22" t="str">
        <f>IF(ISNUMBER(AVERAGEIFS(Observed!AS$2:AS$9149,Observed!$A$2:$A$9149,$A704,Observed!$D$2:$D$9149,$D704)),AVERAGEIFS(Observed!AS$2:AS$9149,Observed!$A$2:$A$9149,$A704,Observed!$D$2:$D$9149,$D704),"")</f>
        <v/>
      </c>
      <c r="AT704" s="22" t="str">
        <f>IF(ISNUMBER(AVERAGEIFS(Observed!AT$2:AT$9149,Observed!$A$2:$A$9149,$A704,Observed!$D$2:$D$9149,$D704)),AVERAGEIFS(Observed!AT$2:AT$9149,Observed!$A$2:$A$9149,$A704,Observed!$D$2:$D$9149,$D704),"")</f>
        <v/>
      </c>
      <c r="AU704" s="22" t="str">
        <f>IF(ISNUMBER(AVERAGEIFS(Observed!AU$2:AU$9149,Observed!$A$2:$A$9149,$A704,Observed!$D$2:$D$9149,$D704)),AVERAGEIFS(Observed!AU$2:AU$9149,Observed!$A$2:$A$9149,$A704,Observed!$D$2:$D$9149,$D704),"")</f>
        <v/>
      </c>
      <c r="AV704" s="2">
        <f>COUNTIFS(Observed!$A$2:$A$9149,$A704,Observed!$D$2:$D$9149,$D704)</f>
        <v>5</v>
      </c>
      <c r="AW704" s="2">
        <f t="shared" si="10"/>
        <v>1</v>
      </c>
    </row>
    <row r="705" spans="1:49" x14ac:dyDescent="0.25">
      <c r="A705" t="s">
        <v>91</v>
      </c>
      <c r="B705" t="s">
        <v>116</v>
      </c>
      <c r="C705" t="s">
        <v>30</v>
      </c>
      <c r="D705" s="3">
        <v>40749</v>
      </c>
      <c r="E705">
        <v>1</v>
      </c>
      <c r="G705" t="s">
        <v>105</v>
      </c>
      <c r="K705" s="24" t="s">
        <v>76</v>
      </c>
      <c r="N705" s="2"/>
      <c r="O705" s="21" t="str">
        <f>IF(ISNUMBER(AVERAGEIFS(Observed!O$2:O$9149,Observed!$A$2:$A$9149,$A705,Observed!$D$2:$D$9149,$D705)),AVERAGEIFS(Observed!O$2:O$9149,Observed!$A$2:$A$9149,$A705,Observed!$D$2:$D$9149,$D705),"")</f>
        <v/>
      </c>
      <c r="P705" s="22" t="str">
        <f>IF(ISNUMBER(AVERAGEIFS(Observed!P$2:P$9149,Observed!$A$2:$A$9149,$A705,Observed!$D$2:$D$9149,$D705)),AVERAGEIFS(Observed!P$2:P$9149,Observed!$A$2:$A$9149,$A705,Observed!$D$2:$D$9149,$D705),"")</f>
        <v/>
      </c>
      <c r="Q705" s="22" t="str">
        <f>IF(ISNUMBER(AVERAGEIFS(Observed!Q$2:Q$9149,Observed!$A$2:$A$9149,$A705,Observed!$D$2:$D$9149,$D705)),AVERAGEIFS(Observed!Q$2:Q$9149,Observed!$A$2:$A$9149,$A705,Observed!$D$2:$D$9149,$D705),"")</f>
        <v/>
      </c>
      <c r="R705" s="22" t="str">
        <f>IF(ISNUMBER(AVERAGEIFS(Observed!R$2:R$9149,Observed!$A$2:$A$9149,$A705,Observed!$D$2:$D$9149,$D705)),AVERAGEIFS(Observed!R$2:R$9149,Observed!$A$2:$A$9149,$A705,Observed!$D$2:$D$9149,$D705),"")</f>
        <v/>
      </c>
      <c r="S705" s="22" t="str">
        <f>IF(ISNUMBER(AVERAGEIFS(Observed!S$2:S$9149,Observed!$A$2:$A$9149,$A705,Observed!$D$2:$D$9149,$D705)),AVERAGEIFS(Observed!S$2:S$9149,Observed!$A$2:$A$9149,$A705,Observed!$D$2:$D$9149,$D705),"")</f>
        <v/>
      </c>
      <c r="T705" s="23" t="str">
        <f>IF(ISNUMBER(AVERAGEIFS(Observed!T$2:T$9149,Observed!$A$2:$A$9149,$A705,Observed!$D$2:$D$9149,$D705)),AVERAGEIFS(Observed!T$2:T$9149,Observed!$A$2:$A$9149,$A705,Observed!$D$2:$D$9149,$D705),"")</f>
        <v/>
      </c>
      <c r="U705" s="23" t="str">
        <f>IF(ISNUMBER(AVERAGEIFS(Observed!U$2:U$9149,Observed!$A$2:$A$9149,$A705,Observed!$D$2:$D$9149,$D705)),AVERAGEIFS(Observed!U$2:U$9149,Observed!$A$2:$A$9149,$A705,Observed!$D$2:$D$9149,$D705),"")</f>
        <v/>
      </c>
      <c r="V705" s="23" t="str">
        <f>IF(ISNUMBER(AVERAGEIFS(Observed!V$2:V$9149,Observed!$A$2:$A$9149,$A705,Observed!$D$2:$D$9149,$D705)),AVERAGEIFS(Observed!V$2:V$9149,Observed!$A$2:$A$9149,$A705,Observed!$D$2:$D$9149,$D705),"")</f>
        <v/>
      </c>
      <c r="W705" s="21" t="str">
        <f>IF(ISNUMBER(AVERAGEIFS(Observed!W$2:W$9149,Observed!$A$2:$A$9149,$A705,Observed!$D$2:$D$9149,$D705)),AVERAGEIFS(Observed!W$2:W$9149,Observed!$A$2:$A$9149,$A705,Observed!$D$2:$D$9149,$D705),"")</f>
        <v/>
      </c>
      <c r="X705" s="35" t="str">
        <f>IF(ISNUMBER(AVERAGEIFS(Observed!X$2:X$9149,Observed!$A$2:$A$9149,$A705,Observed!$D$2:$D$9149,$D705)),AVERAGEIFS(Observed!X$2:X$9149,Observed!$A$2:$A$9149,$A705,Observed!$D$2:$D$9149,$D705),"")</f>
        <v/>
      </c>
      <c r="Y705" s="35" t="str">
        <f>IF(ISNUMBER(AVERAGEIFS(Observed!Y$2:Y$9149,Observed!$A$2:$A$9149,$A705,Observed!$D$2:$D$9149,$D705)),AVERAGEIFS(Observed!Y$2:Y$9149,Observed!$A$2:$A$9149,$A705,Observed!$D$2:$D$9149,$D705),"")</f>
        <v/>
      </c>
      <c r="Z705" s="22" t="str">
        <f>IF(ISNUMBER(AVERAGEIFS(Observed!Z$2:Z$9149,Observed!$A$2:$A$9149,$A705,Observed!$D$2:$D$9149,$D705)),AVERAGEIFS(Observed!Z$2:Z$9149,Observed!$A$2:$A$9149,$A705,Observed!$D$2:$D$9149,$D705),"")</f>
        <v/>
      </c>
      <c r="AA705" s="22" t="str">
        <f>IF(ISNUMBER(AVERAGEIFS(Observed!AA$2:AA$9149,Observed!$A$2:$A$9149,$A705,Observed!$D$2:$D$9149,$D705)),AVERAGEIFS(Observed!AA$2:AA$9149,Observed!$A$2:$A$9149,$A705,Observed!$D$2:$D$9149,$D705),"")</f>
        <v/>
      </c>
      <c r="AB705" s="22" t="str">
        <f>IF(ISNUMBER(AVERAGEIFS(Observed!AB$2:AB$9149,Observed!$A$2:$A$9149,$A705,Observed!$D$2:$D$9149,$D705)),AVERAGEIFS(Observed!AB$2:AB$9149,Observed!$A$2:$A$9149,$A705,Observed!$D$2:$D$9149,$D705),"")</f>
        <v/>
      </c>
      <c r="AC705" s="22" t="str">
        <f>IF(ISNUMBER(AVERAGEIFS(Observed!AC$2:AC$9149,Observed!$A$2:$A$9149,$A705,Observed!$D$2:$D$9149,$D705)),AVERAGEIFS(Observed!AC$2:AC$9149,Observed!$A$2:$A$9149,$A705,Observed!$D$2:$D$9149,$D705),"")</f>
        <v/>
      </c>
      <c r="AD705" s="22" t="str">
        <f>IF(ISNUMBER(AVERAGEIFS(Observed!AD$2:AD$9149,Observed!$A$2:$A$9149,$A705,Observed!$D$2:$D$9149,$D705)),AVERAGEIFS(Observed!AD$2:AD$9149,Observed!$A$2:$A$9149,$A705,Observed!$D$2:$D$9149,$D705),"")</f>
        <v/>
      </c>
      <c r="AE705" s="22" t="str">
        <f>IF(ISNUMBER(AVERAGEIFS(Observed!AE$2:AE$9149,Observed!$A$2:$A$9149,$A705,Observed!$D$2:$D$9149,$D705)),AVERAGEIFS(Observed!AE$2:AE$9149,Observed!$A$2:$A$9149,$A705,Observed!$D$2:$D$9149,$D705),"")</f>
        <v/>
      </c>
      <c r="AF705" s="22" t="str">
        <f>IF(ISNUMBER(AVERAGEIFS(Observed!AF$2:AF$9149,Observed!$A$2:$A$9149,$A705,Observed!$D$2:$D$9149,$D705)),AVERAGEIFS(Observed!AF$2:AF$9149,Observed!$A$2:$A$9149,$A705,Observed!$D$2:$D$9149,$D705),"")</f>
        <v/>
      </c>
      <c r="AG705" s="22" t="str">
        <f>IF(ISNUMBER(AVERAGEIFS(Observed!AG$2:AG$9149,Observed!$A$2:$A$9149,$A705,Observed!$D$2:$D$9149,$D705)),AVERAGEIFS(Observed!AG$2:AG$9149,Observed!$A$2:$A$9149,$A705,Observed!$D$2:$D$9149,$D705),"")</f>
        <v/>
      </c>
      <c r="AH705" s="22" t="str">
        <f>IF(ISNUMBER(AVERAGEIFS(Observed!AH$2:AH$9149,Observed!$A$2:$A$9149,$A705,Observed!$D$2:$D$9149,$D705)),AVERAGEIFS(Observed!AH$2:AH$9149,Observed!$A$2:$A$9149,$A705,Observed!$D$2:$D$9149,$D705),"")</f>
        <v/>
      </c>
      <c r="AI705" s="22" t="str">
        <f>IF(ISNUMBER(AVERAGEIFS(Observed!AI$2:AI$9149,Observed!$A$2:$A$9149,$A705,Observed!$D$2:$D$9149,$D705)),AVERAGEIFS(Observed!AI$2:AI$9149,Observed!$A$2:$A$9149,$A705,Observed!$D$2:$D$9149,$D705),"")</f>
        <v/>
      </c>
      <c r="AJ705" s="22" t="str">
        <f>IF(ISNUMBER(AVERAGEIFS(Observed!AJ$2:AJ$9149,Observed!$A$2:$A$9149,$A705,Observed!$D$2:$D$9149,$D705)),AVERAGEIFS(Observed!AJ$2:AJ$9149,Observed!$A$2:$A$9149,$A705,Observed!$D$2:$D$9149,$D705),"")</f>
        <v/>
      </c>
      <c r="AK705" s="22" t="str">
        <f>IF(ISNUMBER(AVERAGEIFS(Observed!AK$2:AK$9149,Observed!$A$2:$A$9149,$A705,Observed!$D$2:$D$9149,$D705)),AVERAGEIFS(Observed!AK$2:AK$9149,Observed!$A$2:$A$9149,$A705,Observed!$D$2:$D$9149,$D705),"")</f>
        <v/>
      </c>
      <c r="AL705" s="23" t="str">
        <f>IF(ISNUMBER(AVERAGEIFS(Observed!AL$2:AL$9149,Observed!$A$2:$A$9149,$A705,Observed!$D$2:$D$9149,$D705)),AVERAGEIFS(Observed!AL$2:AL$9149,Observed!$A$2:$A$9149,$A705,Observed!$D$2:$D$9149,$D705),"")</f>
        <v/>
      </c>
      <c r="AM705" s="23" t="str">
        <f>IF(ISNUMBER(AVERAGEIFS(Observed!AM$2:AM$9149,Observed!$A$2:$A$9149,$A705,Observed!$D$2:$D$9149,$D705)),AVERAGEIFS(Observed!AM$2:AM$9149,Observed!$A$2:$A$9149,$A705,Observed!$D$2:$D$9149,$D705),"")</f>
        <v/>
      </c>
      <c r="AN705" s="22" t="str">
        <f>IF(ISNUMBER(AVERAGEIFS(Observed!AN$2:AN$9149,Observed!$A$2:$A$9149,$A705,Observed!$D$2:$D$9149,$D705)),AVERAGEIFS(Observed!AN$2:AN$9149,Observed!$A$2:$A$9149,$A705,Observed!$D$2:$D$9149,$D705),"")</f>
        <v/>
      </c>
      <c r="AO705" s="22" t="str">
        <f>IF(ISNUMBER(AVERAGEIFS(Observed!AO$2:AO$9149,Observed!$A$2:$A$9149,$A705,Observed!$D$2:$D$9149,$D705)),AVERAGEIFS(Observed!AO$2:AO$9149,Observed!$A$2:$A$9149,$A705,Observed!$D$2:$D$9149,$D705),"")</f>
        <v/>
      </c>
      <c r="AP705" s="21" t="str">
        <f>IF(ISNUMBER(AVERAGEIFS(Observed!AP$2:AP$9149,Observed!$A$2:$A$9149,$A705,Observed!$D$2:$D$9149,$D705)),AVERAGEIFS(Observed!AP$2:AP$9149,Observed!$A$2:$A$9149,$A705,Observed!$D$2:$D$9149,$D705),"")</f>
        <v/>
      </c>
      <c r="AQ705" s="22">
        <f>IF(ISNUMBER(AVERAGEIFS(Observed!AQ$2:AQ$9149,Observed!$A$2:$A$9149,$A705,Observed!$D$2:$D$9149,$D705)),AVERAGEIFS(Observed!AQ$2:AQ$9149,Observed!$A$2:$A$9149,$A705,Observed!$D$2:$D$9149,$D705),"")</f>
        <v>67</v>
      </c>
      <c r="AR705" s="22" t="str">
        <f>IF(ISNUMBER(AVERAGEIFS(Observed!AR$2:AR$9149,Observed!$A$2:$A$9149,$A705,Observed!$D$2:$D$9149,$D705)),AVERAGEIFS(Observed!AR$2:AR$9149,Observed!$A$2:$A$9149,$A705,Observed!$D$2:$D$9149,$D705),"")</f>
        <v/>
      </c>
      <c r="AS705" s="22" t="str">
        <f>IF(ISNUMBER(AVERAGEIFS(Observed!AS$2:AS$9149,Observed!$A$2:$A$9149,$A705,Observed!$D$2:$D$9149,$D705)),AVERAGEIFS(Observed!AS$2:AS$9149,Observed!$A$2:$A$9149,$A705,Observed!$D$2:$D$9149,$D705),"")</f>
        <v/>
      </c>
      <c r="AT705" s="22" t="str">
        <f>IF(ISNUMBER(AVERAGEIFS(Observed!AT$2:AT$9149,Observed!$A$2:$A$9149,$A705,Observed!$D$2:$D$9149,$D705)),AVERAGEIFS(Observed!AT$2:AT$9149,Observed!$A$2:$A$9149,$A705,Observed!$D$2:$D$9149,$D705),"")</f>
        <v/>
      </c>
      <c r="AU705" s="22" t="str">
        <f>IF(ISNUMBER(AVERAGEIFS(Observed!AU$2:AU$9149,Observed!$A$2:$A$9149,$A705,Observed!$D$2:$D$9149,$D705)),AVERAGEIFS(Observed!AU$2:AU$9149,Observed!$A$2:$A$9149,$A705,Observed!$D$2:$D$9149,$D705),"")</f>
        <v/>
      </c>
      <c r="AV705" s="2">
        <f>COUNTIFS(Observed!$A$2:$A$9149,$A705,Observed!$D$2:$D$9149,$D705)</f>
        <v>5</v>
      </c>
      <c r="AW705" s="2">
        <f t="shared" si="10"/>
        <v>1</v>
      </c>
    </row>
    <row r="706" spans="1:49" x14ac:dyDescent="0.25">
      <c r="A706" t="s">
        <v>91</v>
      </c>
      <c r="B706" t="s">
        <v>116</v>
      </c>
      <c r="C706" t="s">
        <v>30</v>
      </c>
      <c r="D706" s="3">
        <v>40771</v>
      </c>
      <c r="E706">
        <v>1</v>
      </c>
      <c r="G706" t="s">
        <v>105</v>
      </c>
      <c r="K706" s="24" t="s">
        <v>76</v>
      </c>
      <c r="N706" s="2"/>
      <c r="O706" s="21" t="str">
        <f>IF(ISNUMBER(AVERAGEIFS(Observed!O$2:O$9149,Observed!$A$2:$A$9149,$A706,Observed!$D$2:$D$9149,$D706)),AVERAGEIFS(Observed!O$2:O$9149,Observed!$A$2:$A$9149,$A706,Observed!$D$2:$D$9149,$D706),"")</f>
        <v/>
      </c>
      <c r="P706" s="22" t="str">
        <f>IF(ISNUMBER(AVERAGEIFS(Observed!P$2:P$9149,Observed!$A$2:$A$9149,$A706,Observed!$D$2:$D$9149,$D706)),AVERAGEIFS(Observed!P$2:P$9149,Observed!$A$2:$A$9149,$A706,Observed!$D$2:$D$9149,$D706),"")</f>
        <v/>
      </c>
      <c r="Q706" s="22" t="str">
        <f>IF(ISNUMBER(AVERAGEIFS(Observed!Q$2:Q$9149,Observed!$A$2:$A$9149,$A706,Observed!$D$2:$D$9149,$D706)),AVERAGEIFS(Observed!Q$2:Q$9149,Observed!$A$2:$A$9149,$A706,Observed!$D$2:$D$9149,$D706),"")</f>
        <v/>
      </c>
      <c r="R706" s="22" t="str">
        <f>IF(ISNUMBER(AVERAGEIFS(Observed!R$2:R$9149,Observed!$A$2:$A$9149,$A706,Observed!$D$2:$D$9149,$D706)),AVERAGEIFS(Observed!R$2:R$9149,Observed!$A$2:$A$9149,$A706,Observed!$D$2:$D$9149,$D706),"")</f>
        <v/>
      </c>
      <c r="S706" s="22" t="str">
        <f>IF(ISNUMBER(AVERAGEIFS(Observed!S$2:S$9149,Observed!$A$2:$A$9149,$A706,Observed!$D$2:$D$9149,$D706)),AVERAGEIFS(Observed!S$2:S$9149,Observed!$A$2:$A$9149,$A706,Observed!$D$2:$D$9149,$D706),"")</f>
        <v/>
      </c>
      <c r="T706" s="23" t="str">
        <f>IF(ISNUMBER(AVERAGEIFS(Observed!T$2:T$9149,Observed!$A$2:$A$9149,$A706,Observed!$D$2:$D$9149,$D706)),AVERAGEIFS(Observed!T$2:T$9149,Observed!$A$2:$A$9149,$A706,Observed!$D$2:$D$9149,$D706),"")</f>
        <v/>
      </c>
      <c r="U706" s="23" t="str">
        <f>IF(ISNUMBER(AVERAGEIFS(Observed!U$2:U$9149,Observed!$A$2:$A$9149,$A706,Observed!$D$2:$D$9149,$D706)),AVERAGEIFS(Observed!U$2:U$9149,Observed!$A$2:$A$9149,$A706,Observed!$D$2:$D$9149,$D706),"")</f>
        <v/>
      </c>
      <c r="V706" s="23" t="str">
        <f>IF(ISNUMBER(AVERAGEIFS(Observed!V$2:V$9149,Observed!$A$2:$A$9149,$A706,Observed!$D$2:$D$9149,$D706)),AVERAGEIFS(Observed!V$2:V$9149,Observed!$A$2:$A$9149,$A706,Observed!$D$2:$D$9149,$D706),"")</f>
        <v/>
      </c>
      <c r="W706" s="21" t="str">
        <f>IF(ISNUMBER(AVERAGEIFS(Observed!W$2:W$9149,Observed!$A$2:$A$9149,$A706,Observed!$D$2:$D$9149,$D706)),AVERAGEIFS(Observed!W$2:W$9149,Observed!$A$2:$A$9149,$A706,Observed!$D$2:$D$9149,$D706),"")</f>
        <v/>
      </c>
      <c r="X706" s="35" t="str">
        <f>IF(ISNUMBER(AVERAGEIFS(Observed!X$2:X$9149,Observed!$A$2:$A$9149,$A706,Observed!$D$2:$D$9149,$D706)),AVERAGEIFS(Observed!X$2:X$9149,Observed!$A$2:$A$9149,$A706,Observed!$D$2:$D$9149,$D706),"")</f>
        <v/>
      </c>
      <c r="Y706" s="35" t="str">
        <f>IF(ISNUMBER(AVERAGEIFS(Observed!Y$2:Y$9149,Observed!$A$2:$A$9149,$A706,Observed!$D$2:$D$9149,$D706)),AVERAGEIFS(Observed!Y$2:Y$9149,Observed!$A$2:$A$9149,$A706,Observed!$D$2:$D$9149,$D706),"")</f>
        <v/>
      </c>
      <c r="Z706" s="22" t="str">
        <f>IF(ISNUMBER(AVERAGEIFS(Observed!Z$2:Z$9149,Observed!$A$2:$A$9149,$A706,Observed!$D$2:$D$9149,$D706)),AVERAGEIFS(Observed!Z$2:Z$9149,Observed!$A$2:$A$9149,$A706,Observed!$D$2:$D$9149,$D706),"")</f>
        <v/>
      </c>
      <c r="AA706" s="22" t="str">
        <f>IF(ISNUMBER(AVERAGEIFS(Observed!AA$2:AA$9149,Observed!$A$2:$A$9149,$A706,Observed!$D$2:$D$9149,$D706)),AVERAGEIFS(Observed!AA$2:AA$9149,Observed!$A$2:$A$9149,$A706,Observed!$D$2:$D$9149,$D706),"")</f>
        <v/>
      </c>
      <c r="AB706" s="22" t="str">
        <f>IF(ISNUMBER(AVERAGEIFS(Observed!AB$2:AB$9149,Observed!$A$2:$A$9149,$A706,Observed!$D$2:$D$9149,$D706)),AVERAGEIFS(Observed!AB$2:AB$9149,Observed!$A$2:$A$9149,$A706,Observed!$D$2:$D$9149,$D706),"")</f>
        <v/>
      </c>
      <c r="AC706" s="22" t="str">
        <f>IF(ISNUMBER(AVERAGEIFS(Observed!AC$2:AC$9149,Observed!$A$2:$A$9149,$A706,Observed!$D$2:$D$9149,$D706)),AVERAGEIFS(Observed!AC$2:AC$9149,Observed!$A$2:$A$9149,$A706,Observed!$D$2:$D$9149,$D706),"")</f>
        <v/>
      </c>
      <c r="AD706" s="22" t="str">
        <f>IF(ISNUMBER(AVERAGEIFS(Observed!AD$2:AD$9149,Observed!$A$2:$A$9149,$A706,Observed!$D$2:$D$9149,$D706)),AVERAGEIFS(Observed!AD$2:AD$9149,Observed!$A$2:$A$9149,$A706,Observed!$D$2:$D$9149,$D706),"")</f>
        <v/>
      </c>
      <c r="AE706" s="22" t="str">
        <f>IF(ISNUMBER(AVERAGEIFS(Observed!AE$2:AE$9149,Observed!$A$2:$A$9149,$A706,Observed!$D$2:$D$9149,$D706)),AVERAGEIFS(Observed!AE$2:AE$9149,Observed!$A$2:$A$9149,$A706,Observed!$D$2:$D$9149,$D706),"")</f>
        <v/>
      </c>
      <c r="AF706" s="22" t="str">
        <f>IF(ISNUMBER(AVERAGEIFS(Observed!AF$2:AF$9149,Observed!$A$2:$A$9149,$A706,Observed!$D$2:$D$9149,$D706)),AVERAGEIFS(Observed!AF$2:AF$9149,Observed!$A$2:$A$9149,$A706,Observed!$D$2:$D$9149,$D706),"")</f>
        <v/>
      </c>
      <c r="AG706" s="22" t="str">
        <f>IF(ISNUMBER(AVERAGEIFS(Observed!AG$2:AG$9149,Observed!$A$2:$A$9149,$A706,Observed!$D$2:$D$9149,$D706)),AVERAGEIFS(Observed!AG$2:AG$9149,Observed!$A$2:$A$9149,$A706,Observed!$D$2:$D$9149,$D706),"")</f>
        <v/>
      </c>
      <c r="AH706" s="22" t="str">
        <f>IF(ISNUMBER(AVERAGEIFS(Observed!AH$2:AH$9149,Observed!$A$2:$A$9149,$A706,Observed!$D$2:$D$9149,$D706)),AVERAGEIFS(Observed!AH$2:AH$9149,Observed!$A$2:$A$9149,$A706,Observed!$D$2:$D$9149,$D706),"")</f>
        <v/>
      </c>
      <c r="AI706" s="22" t="str">
        <f>IF(ISNUMBER(AVERAGEIFS(Observed!AI$2:AI$9149,Observed!$A$2:$A$9149,$A706,Observed!$D$2:$D$9149,$D706)),AVERAGEIFS(Observed!AI$2:AI$9149,Observed!$A$2:$A$9149,$A706,Observed!$D$2:$D$9149,$D706),"")</f>
        <v/>
      </c>
      <c r="AJ706" s="22" t="str">
        <f>IF(ISNUMBER(AVERAGEIFS(Observed!AJ$2:AJ$9149,Observed!$A$2:$A$9149,$A706,Observed!$D$2:$D$9149,$D706)),AVERAGEIFS(Observed!AJ$2:AJ$9149,Observed!$A$2:$A$9149,$A706,Observed!$D$2:$D$9149,$D706),"")</f>
        <v/>
      </c>
      <c r="AK706" s="22" t="str">
        <f>IF(ISNUMBER(AVERAGEIFS(Observed!AK$2:AK$9149,Observed!$A$2:$A$9149,$A706,Observed!$D$2:$D$9149,$D706)),AVERAGEIFS(Observed!AK$2:AK$9149,Observed!$A$2:$A$9149,$A706,Observed!$D$2:$D$9149,$D706),"")</f>
        <v/>
      </c>
      <c r="AL706" s="23" t="str">
        <f>IF(ISNUMBER(AVERAGEIFS(Observed!AL$2:AL$9149,Observed!$A$2:$A$9149,$A706,Observed!$D$2:$D$9149,$D706)),AVERAGEIFS(Observed!AL$2:AL$9149,Observed!$A$2:$A$9149,$A706,Observed!$D$2:$D$9149,$D706),"")</f>
        <v/>
      </c>
      <c r="AM706" s="23" t="str">
        <f>IF(ISNUMBER(AVERAGEIFS(Observed!AM$2:AM$9149,Observed!$A$2:$A$9149,$A706,Observed!$D$2:$D$9149,$D706)),AVERAGEIFS(Observed!AM$2:AM$9149,Observed!$A$2:$A$9149,$A706,Observed!$D$2:$D$9149,$D706),"")</f>
        <v/>
      </c>
      <c r="AN706" s="22" t="str">
        <f>IF(ISNUMBER(AVERAGEIFS(Observed!AN$2:AN$9149,Observed!$A$2:$A$9149,$A706,Observed!$D$2:$D$9149,$D706)),AVERAGEIFS(Observed!AN$2:AN$9149,Observed!$A$2:$A$9149,$A706,Observed!$D$2:$D$9149,$D706),"")</f>
        <v/>
      </c>
      <c r="AO706" s="22" t="str">
        <f>IF(ISNUMBER(AVERAGEIFS(Observed!AO$2:AO$9149,Observed!$A$2:$A$9149,$A706,Observed!$D$2:$D$9149,$D706)),AVERAGEIFS(Observed!AO$2:AO$9149,Observed!$A$2:$A$9149,$A706,Observed!$D$2:$D$9149,$D706),"")</f>
        <v/>
      </c>
      <c r="AP706" s="21" t="str">
        <f>IF(ISNUMBER(AVERAGEIFS(Observed!AP$2:AP$9149,Observed!$A$2:$A$9149,$A706,Observed!$D$2:$D$9149,$D706)),AVERAGEIFS(Observed!AP$2:AP$9149,Observed!$A$2:$A$9149,$A706,Observed!$D$2:$D$9149,$D706),"")</f>
        <v/>
      </c>
      <c r="AQ706" s="22">
        <f>IF(ISNUMBER(AVERAGEIFS(Observed!AQ$2:AQ$9149,Observed!$A$2:$A$9149,$A706,Observed!$D$2:$D$9149,$D706)),AVERAGEIFS(Observed!AQ$2:AQ$9149,Observed!$A$2:$A$9149,$A706,Observed!$D$2:$D$9149,$D706),"")</f>
        <v>131</v>
      </c>
      <c r="AR706" s="22" t="str">
        <f>IF(ISNUMBER(AVERAGEIFS(Observed!AR$2:AR$9149,Observed!$A$2:$A$9149,$A706,Observed!$D$2:$D$9149,$D706)),AVERAGEIFS(Observed!AR$2:AR$9149,Observed!$A$2:$A$9149,$A706,Observed!$D$2:$D$9149,$D706),"")</f>
        <v/>
      </c>
      <c r="AS706" s="22" t="str">
        <f>IF(ISNUMBER(AVERAGEIFS(Observed!AS$2:AS$9149,Observed!$A$2:$A$9149,$A706,Observed!$D$2:$D$9149,$D706)),AVERAGEIFS(Observed!AS$2:AS$9149,Observed!$A$2:$A$9149,$A706,Observed!$D$2:$D$9149,$D706),"")</f>
        <v/>
      </c>
      <c r="AT706" s="22" t="str">
        <f>IF(ISNUMBER(AVERAGEIFS(Observed!AT$2:AT$9149,Observed!$A$2:$A$9149,$A706,Observed!$D$2:$D$9149,$D706)),AVERAGEIFS(Observed!AT$2:AT$9149,Observed!$A$2:$A$9149,$A706,Observed!$D$2:$D$9149,$D706),"")</f>
        <v/>
      </c>
      <c r="AU706" s="22" t="str">
        <f>IF(ISNUMBER(AVERAGEIFS(Observed!AU$2:AU$9149,Observed!$A$2:$A$9149,$A706,Observed!$D$2:$D$9149,$D706)),AVERAGEIFS(Observed!AU$2:AU$9149,Observed!$A$2:$A$9149,$A706,Observed!$D$2:$D$9149,$D706),"")</f>
        <v/>
      </c>
      <c r="AV706" s="2">
        <f>COUNTIFS(Observed!$A$2:$A$9149,$A706,Observed!$D$2:$D$9149,$D706)</f>
        <v>5</v>
      </c>
      <c r="AW706" s="2">
        <f t="shared" ref="AW706:AW769" si="11">COUNT(P706:AU706)</f>
        <v>1</v>
      </c>
    </row>
    <row r="707" spans="1:49" x14ac:dyDescent="0.25">
      <c r="A707" t="s">
        <v>91</v>
      </c>
      <c r="B707" t="s">
        <v>116</v>
      </c>
      <c r="C707" t="s">
        <v>30</v>
      </c>
      <c r="D707" s="3">
        <v>40784</v>
      </c>
      <c r="E707">
        <v>1</v>
      </c>
      <c r="G707" t="s">
        <v>105</v>
      </c>
      <c r="K707" s="24" t="s">
        <v>76</v>
      </c>
      <c r="N707" s="2"/>
      <c r="O707" s="21" t="str">
        <f>IF(ISNUMBER(AVERAGEIFS(Observed!O$2:O$9149,Observed!$A$2:$A$9149,$A707,Observed!$D$2:$D$9149,$D707)),AVERAGEIFS(Observed!O$2:O$9149,Observed!$A$2:$A$9149,$A707,Observed!$D$2:$D$9149,$D707),"")</f>
        <v/>
      </c>
      <c r="P707" s="22" t="str">
        <f>IF(ISNUMBER(AVERAGEIFS(Observed!P$2:P$9149,Observed!$A$2:$A$9149,$A707,Observed!$D$2:$D$9149,$D707)),AVERAGEIFS(Observed!P$2:P$9149,Observed!$A$2:$A$9149,$A707,Observed!$D$2:$D$9149,$D707),"")</f>
        <v/>
      </c>
      <c r="Q707" s="22" t="str">
        <f>IF(ISNUMBER(AVERAGEIFS(Observed!Q$2:Q$9149,Observed!$A$2:$A$9149,$A707,Observed!$D$2:$D$9149,$D707)),AVERAGEIFS(Observed!Q$2:Q$9149,Observed!$A$2:$A$9149,$A707,Observed!$D$2:$D$9149,$D707),"")</f>
        <v/>
      </c>
      <c r="R707" s="22" t="str">
        <f>IF(ISNUMBER(AVERAGEIFS(Observed!R$2:R$9149,Observed!$A$2:$A$9149,$A707,Observed!$D$2:$D$9149,$D707)),AVERAGEIFS(Observed!R$2:R$9149,Observed!$A$2:$A$9149,$A707,Observed!$D$2:$D$9149,$D707),"")</f>
        <v/>
      </c>
      <c r="S707" s="22" t="str">
        <f>IF(ISNUMBER(AVERAGEIFS(Observed!S$2:S$9149,Observed!$A$2:$A$9149,$A707,Observed!$D$2:$D$9149,$D707)),AVERAGEIFS(Observed!S$2:S$9149,Observed!$A$2:$A$9149,$A707,Observed!$D$2:$D$9149,$D707),"")</f>
        <v/>
      </c>
      <c r="T707" s="23" t="str">
        <f>IF(ISNUMBER(AVERAGEIFS(Observed!T$2:T$9149,Observed!$A$2:$A$9149,$A707,Observed!$D$2:$D$9149,$D707)),AVERAGEIFS(Observed!T$2:T$9149,Observed!$A$2:$A$9149,$A707,Observed!$D$2:$D$9149,$D707),"")</f>
        <v/>
      </c>
      <c r="U707" s="23" t="str">
        <f>IF(ISNUMBER(AVERAGEIFS(Observed!U$2:U$9149,Observed!$A$2:$A$9149,$A707,Observed!$D$2:$D$9149,$D707)),AVERAGEIFS(Observed!U$2:U$9149,Observed!$A$2:$A$9149,$A707,Observed!$D$2:$D$9149,$D707),"")</f>
        <v/>
      </c>
      <c r="V707" s="23" t="str">
        <f>IF(ISNUMBER(AVERAGEIFS(Observed!V$2:V$9149,Observed!$A$2:$A$9149,$A707,Observed!$D$2:$D$9149,$D707)),AVERAGEIFS(Observed!V$2:V$9149,Observed!$A$2:$A$9149,$A707,Observed!$D$2:$D$9149,$D707),"")</f>
        <v/>
      </c>
      <c r="W707" s="21" t="str">
        <f>IF(ISNUMBER(AVERAGEIFS(Observed!W$2:W$9149,Observed!$A$2:$A$9149,$A707,Observed!$D$2:$D$9149,$D707)),AVERAGEIFS(Observed!W$2:W$9149,Observed!$A$2:$A$9149,$A707,Observed!$D$2:$D$9149,$D707),"")</f>
        <v/>
      </c>
      <c r="X707" s="35" t="str">
        <f>IF(ISNUMBER(AVERAGEIFS(Observed!X$2:X$9149,Observed!$A$2:$A$9149,$A707,Observed!$D$2:$D$9149,$D707)),AVERAGEIFS(Observed!X$2:X$9149,Observed!$A$2:$A$9149,$A707,Observed!$D$2:$D$9149,$D707),"")</f>
        <v/>
      </c>
      <c r="Y707" s="35" t="str">
        <f>IF(ISNUMBER(AVERAGEIFS(Observed!Y$2:Y$9149,Observed!$A$2:$A$9149,$A707,Observed!$D$2:$D$9149,$D707)),AVERAGEIFS(Observed!Y$2:Y$9149,Observed!$A$2:$A$9149,$A707,Observed!$D$2:$D$9149,$D707),"")</f>
        <v/>
      </c>
      <c r="Z707" s="22" t="str">
        <f>IF(ISNUMBER(AVERAGEIFS(Observed!Z$2:Z$9149,Observed!$A$2:$A$9149,$A707,Observed!$D$2:$D$9149,$D707)),AVERAGEIFS(Observed!Z$2:Z$9149,Observed!$A$2:$A$9149,$A707,Observed!$D$2:$D$9149,$D707),"")</f>
        <v/>
      </c>
      <c r="AA707" s="22" t="str">
        <f>IF(ISNUMBER(AVERAGEIFS(Observed!AA$2:AA$9149,Observed!$A$2:$A$9149,$A707,Observed!$D$2:$D$9149,$D707)),AVERAGEIFS(Observed!AA$2:AA$9149,Observed!$A$2:$A$9149,$A707,Observed!$D$2:$D$9149,$D707),"")</f>
        <v/>
      </c>
      <c r="AB707" s="22" t="str">
        <f>IF(ISNUMBER(AVERAGEIFS(Observed!AB$2:AB$9149,Observed!$A$2:$A$9149,$A707,Observed!$D$2:$D$9149,$D707)),AVERAGEIFS(Observed!AB$2:AB$9149,Observed!$A$2:$A$9149,$A707,Observed!$D$2:$D$9149,$D707),"")</f>
        <v/>
      </c>
      <c r="AC707" s="22" t="str">
        <f>IF(ISNUMBER(AVERAGEIFS(Observed!AC$2:AC$9149,Observed!$A$2:$A$9149,$A707,Observed!$D$2:$D$9149,$D707)),AVERAGEIFS(Observed!AC$2:AC$9149,Observed!$A$2:$A$9149,$A707,Observed!$D$2:$D$9149,$D707),"")</f>
        <v/>
      </c>
      <c r="AD707" s="22" t="str">
        <f>IF(ISNUMBER(AVERAGEIFS(Observed!AD$2:AD$9149,Observed!$A$2:$A$9149,$A707,Observed!$D$2:$D$9149,$D707)),AVERAGEIFS(Observed!AD$2:AD$9149,Observed!$A$2:$A$9149,$A707,Observed!$D$2:$D$9149,$D707),"")</f>
        <v/>
      </c>
      <c r="AE707" s="22" t="str">
        <f>IF(ISNUMBER(AVERAGEIFS(Observed!AE$2:AE$9149,Observed!$A$2:$A$9149,$A707,Observed!$D$2:$D$9149,$D707)),AVERAGEIFS(Observed!AE$2:AE$9149,Observed!$A$2:$A$9149,$A707,Observed!$D$2:$D$9149,$D707),"")</f>
        <v/>
      </c>
      <c r="AF707" s="22" t="str">
        <f>IF(ISNUMBER(AVERAGEIFS(Observed!AF$2:AF$9149,Observed!$A$2:$A$9149,$A707,Observed!$D$2:$D$9149,$D707)),AVERAGEIFS(Observed!AF$2:AF$9149,Observed!$A$2:$A$9149,$A707,Observed!$D$2:$D$9149,$D707),"")</f>
        <v/>
      </c>
      <c r="AG707" s="22" t="str">
        <f>IF(ISNUMBER(AVERAGEIFS(Observed!AG$2:AG$9149,Observed!$A$2:$A$9149,$A707,Observed!$D$2:$D$9149,$D707)),AVERAGEIFS(Observed!AG$2:AG$9149,Observed!$A$2:$A$9149,$A707,Observed!$D$2:$D$9149,$D707),"")</f>
        <v/>
      </c>
      <c r="AH707" s="22" t="str">
        <f>IF(ISNUMBER(AVERAGEIFS(Observed!AH$2:AH$9149,Observed!$A$2:$A$9149,$A707,Observed!$D$2:$D$9149,$D707)),AVERAGEIFS(Observed!AH$2:AH$9149,Observed!$A$2:$A$9149,$A707,Observed!$D$2:$D$9149,$D707),"")</f>
        <v/>
      </c>
      <c r="AI707" s="22" t="str">
        <f>IF(ISNUMBER(AVERAGEIFS(Observed!AI$2:AI$9149,Observed!$A$2:$A$9149,$A707,Observed!$D$2:$D$9149,$D707)),AVERAGEIFS(Observed!AI$2:AI$9149,Observed!$A$2:$A$9149,$A707,Observed!$D$2:$D$9149,$D707),"")</f>
        <v/>
      </c>
      <c r="AJ707" s="22" t="str">
        <f>IF(ISNUMBER(AVERAGEIFS(Observed!AJ$2:AJ$9149,Observed!$A$2:$A$9149,$A707,Observed!$D$2:$D$9149,$D707)),AVERAGEIFS(Observed!AJ$2:AJ$9149,Observed!$A$2:$A$9149,$A707,Observed!$D$2:$D$9149,$D707),"")</f>
        <v/>
      </c>
      <c r="AK707" s="22" t="str">
        <f>IF(ISNUMBER(AVERAGEIFS(Observed!AK$2:AK$9149,Observed!$A$2:$A$9149,$A707,Observed!$D$2:$D$9149,$D707)),AVERAGEIFS(Observed!AK$2:AK$9149,Observed!$A$2:$A$9149,$A707,Observed!$D$2:$D$9149,$D707),"")</f>
        <v/>
      </c>
      <c r="AL707" s="23" t="str">
        <f>IF(ISNUMBER(AVERAGEIFS(Observed!AL$2:AL$9149,Observed!$A$2:$A$9149,$A707,Observed!$D$2:$D$9149,$D707)),AVERAGEIFS(Observed!AL$2:AL$9149,Observed!$A$2:$A$9149,$A707,Observed!$D$2:$D$9149,$D707),"")</f>
        <v/>
      </c>
      <c r="AM707" s="23" t="str">
        <f>IF(ISNUMBER(AVERAGEIFS(Observed!AM$2:AM$9149,Observed!$A$2:$A$9149,$A707,Observed!$D$2:$D$9149,$D707)),AVERAGEIFS(Observed!AM$2:AM$9149,Observed!$A$2:$A$9149,$A707,Observed!$D$2:$D$9149,$D707),"")</f>
        <v/>
      </c>
      <c r="AN707" s="22" t="str">
        <f>IF(ISNUMBER(AVERAGEIFS(Observed!AN$2:AN$9149,Observed!$A$2:$A$9149,$A707,Observed!$D$2:$D$9149,$D707)),AVERAGEIFS(Observed!AN$2:AN$9149,Observed!$A$2:$A$9149,$A707,Observed!$D$2:$D$9149,$D707),"")</f>
        <v/>
      </c>
      <c r="AO707" s="22" t="str">
        <f>IF(ISNUMBER(AVERAGEIFS(Observed!AO$2:AO$9149,Observed!$A$2:$A$9149,$A707,Observed!$D$2:$D$9149,$D707)),AVERAGEIFS(Observed!AO$2:AO$9149,Observed!$A$2:$A$9149,$A707,Observed!$D$2:$D$9149,$D707),"")</f>
        <v/>
      </c>
      <c r="AP707" s="21" t="str">
        <f>IF(ISNUMBER(AVERAGEIFS(Observed!AP$2:AP$9149,Observed!$A$2:$A$9149,$A707,Observed!$D$2:$D$9149,$D707)),AVERAGEIFS(Observed!AP$2:AP$9149,Observed!$A$2:$A$9149,$A707,Observed!$D$2:$D$9149,$D707),"")</f>
        <v/>
      </c>
      <c r="AQ707" s="22">
        <f>IF(ISNUMBER(AVERAGEIFS(Observed!AQ$2:AQ$9149,Observed!$A$2:$A$9149,$A707,Observed!$D$2:$D$9149,$D707)),AVERAGEIFS(Observed!AQ$2:AQ$9149,Observed!$A$2:$A$9149,$A707,Observed!$D$2:$D$9149,$D707),"")</f>
        <v>69.599999999999994</v>
      </c>
      <c r="AR707" s="22" t="str">
        <f>IF(ISNUMBER(AVERAGEIFS(Observed!AR$2:AR$9149,Observed!$A$2:$A$9149,$A707,Observed!$D$2:$D$9149,$D707)),AVERAGEIFS(Observed!AR$2:AR$9149,Observed!$A$2:$A$9149,$A707,Observed!$D$2:$D$9149,$D707),"")</f>
        <v/>
      </c>
      <c r="AS707" s="22" t="str">
        <f>IF(ISNUMBER(AVERAGEIFS(Observed!AS$2:AS$9149,Observed!$A$2:$A$9149,$A707,Observed!$D$2:$D$9149,$D707)),AVERAGEIFS(Observed!AS$2:AS$9149,Observed!$A$2:$A$9149,$A707,Observed!$D$2:$D$9149,$D707),"")</f>
        <v/>
      </c>
      <c r="AT707" s="22" t="str">
        <f>IF(ISNUMBER(AVERAGEIFS(Observed!AT$2:AT$9149,Observed!$A$2:$A$9149,$A707,Observed!$D$2:$D$9149,$D707)),AVERAGEIFS(Observed!AT$2:AT$9149,Observed!$A$2:$A$9149,$A707,Observed!$D$2:$D$9149,$D707),"")</f>
        <v/>
      </c>
      <c r="AU707" s="22" t="str">
        <f>IF(ISNUMBER(AVERAGEIFS(Observed!AU$2:AU$9149,Observed!$A$2:$A$9149,$A707,Observed!$D$2:$D$9149,$D707)),AVERAGEIFS(Observed!AU$2:AU$9149,Observed!$A$2:$A$9149,$A707,Observed!$D$2:$D$9149,$D707),"")</f>
        <v/>
      </c>
      <c r="AV707" s="2">
        <f>COUNTIFS(Observed!$A$2:$A$9149,$A707,Observed!$D$2:$D$9149,$D707)</f>
        <v>5</v>
      </c>
      <c r="AW707" s="2">
        <f t="shared" si="11"/>
        <v>1</v>
      </c>
    </row>
    <row r="708" spans="1:49" x14ac:dyDescent="0.25">
      <c r="A708" t="s">
        <v>91</v>
      </c>
      <c r="B708" t="s">
        <v>116</v>
      </c>
      <c r="C708" t="s">
        <v>30</v>
      </c>
      <c r="D708" s="3">
        <v>40798</v>
      </c>
      <c r="E708">
        <v>1</v>
      </c>
      <c r="G708" t="s">
        <v>105</v>
      </c>
      <c r="K708" s="24" t="s">
        <v>76</v>
      </c>
      <c r="N708" s="2"/>
      <c r="O708" s="21" t="str">
        <f>IF(ISNUMBER(AVERAGEIFS(Observed!O$2:O$9149,Observed!$A$2:$A$9149,$A708,Observed!$D$2:$D$9149,$D708)),AVERAGEIFS(Observed!O$2:O$9149,Observed!$A$2:$A$9149,$A708,Observed!$D$2:$D$9149,$D708),"")</f>
        <v/>
      </c>
      <c r="P708" s="22" t="str">
        <f>IF(ISNUMBER(AVERAGEIFS(Observed!P$2:P$9149,Observed!$A$2:$A$9149,$A708,Observed!$D$2:$D$9149,$D708)),AVERAGEIFS(Observed!P$2:P$9149,Observed!$A$2:$A$9149,$A708,Observed!$D$2:$D$9149,$D708),"")</f>
        <v/>
      </c>
      <c r="Q708" s="22" t="str">
        <f>IF(ISNUMBER(AVERAGEIFS(Observed!Q$2:Q$9149,Observed!$A$2:$A$9149,$A708,Observed!$D$2:$D$9149,$D708)),AVERAGEIFS(Observed!Q$2:Q$9149,Observed!$A$2:$A$9149,$A708,Observed!$D$2:$D$9149,$D708),"")</f>
        <v/>
      </c>
      <c r="R708" s="22" t="str">
        <f>IF(ISNUMBER(AVERAGEIFS(Observed!R$2:R$9149,Observed!$A$2:$A$9149,$A708,Observed!$D$2:$D$9149,$D708)),AVERAGEIFS(Observed!R$2:R$9149,Observed!$A$2:$A$9149,$A708,Observed!$D$2:$D$9149,$D708),"")</f>
        <v/>
      </c>
      <c r="S708" s="22" t="str">
        <f>IF(ISNUMBER(AVERAGEIFS(Observed!S$2:S$9149,Observed!$A$2:$A$9149,$A708,Observed!$D$2:$D$9149,$D708)),AVERAGEIFS(Observed!S$2:S$9149,Observed!$A$2:$A$9149,$A708,Observed!$D$2:$D$9149,$D708),"")</f>
        <v/>
      </c>
      <c r="T708" s="23" t="str">
        <f>IF(ISNUMBER(AVERAGEIFS(Observed!T$2:T$9149,Observed!$A$2:$A$9149,$A708,Observed!$D$2:$D$9149,$D708)),AVERAGEIFS(Observed!T$2:T$9149,Observed!$A$2:$A$9149,$A708,Observed!$D$2:$D$9149,$D708),"")</f>
        <v/>
      </c>
      <c r="U708" s="23" t="str">
        <f>IF(ISNUMBER(AVERAGEIFS(Observed!U$2:U$9149,Observed!$A$2:$A$9149,$A708,Observed!$D$2:$D$9149,$D708)),AVERAGEIFS(Observed!U$2:U$9149,Observed!$A$2:$A$9149,$A708,Observed!$D$2:$D$9149,$D708),"")</f>
        <v/>
      </c>
      <c r="V708" s="23" t="str">
        <f>IF(ISNUMBER(AVERAGEIFS(Observed!V$2:V$9149,Observed!$A$2:$A$9149,$A708,Observed!$D$2:$D$9149,$D708)),AVERAGEIFS(Observed!V$2:V$9149,Observed!$A$2:$A$9149,$A708,Observed!$D$2:$D$9149,$D708),"")</f>
        <v/>
      </c>
      <c r="W708" s="21" t="str">
        <f>IF(ISNUMBER(AVERAGEIFS(Observed!W$2:W$9149,Observed!$A$2:$A$9149,$A708,Observed!$D$2:$D$9149,$D708)),AVERAGEIFS(Observed!W$2:W$9149,Observed!$A$2:$A$9149,$A708,Observed!$D$2:$D$9149,$D708),"")</f>
        <v/>
      </c>
      <c r="X708" s="35" t="str">
        <f>IF(ISNUMBER(AVERAGEIFS(Observed!X$2:X$9149,Observed!$A$2:$A$9149,$A708,Observed!$D$2:$D$9149,$D708)),AVERAGEIFS(Observed!X$2:X$9149,Observed!$A$2:$A$9149,$A708,Observed!$D$2:$D$9149,$D708),"")</f>
        <v/>
      </c>
      <c r="Y708" s="35" t="str">
        <f>IF(ISNUMBER(AVERAGEIFS(Observed!Y$2:Y$9149,Observed!$A$2:$A$9149,$A708,Observed!$D$2:$D$9149,$D708)),AVERAGEIFS(Observed!Y$2:Y$9149,Observed!$A$2:$A$9149,$A708,Observed!$D$2:$D$9149,$D708),"")</f>
        <v/>
      </c>
      <c r="Z708" s="22" t="str">
        <f>IF(ISNUMBER(AVERAGEIFS(Observed!Z$2:Z$9149,Observed!$A$2:$A$9149,$A708,Observed!$D$2:$D$9149,$D708)),AVERAGEIFS(Observed!Z$2:Z$9149,Observed!$A$2:$A$9149,$A708,Observed!$D$2:$D$9149,$D708),"")</f>
        <v/>
      </c>
      <c r="AA708" s="22" t="str">
        <f>IF(ISNUMBER(AVERAGEIFS(Observed!AA$2:AA$9149,Observed!$A$2:$A$9149,$A708,Observed!$D$2:$D$9149,$D708)),AVERAGEIFS(Observed!AA$2:AA$9149,Observed!$A$2:$A$9149,$A708,Observed!$D$2:$D$9149,$D708),"")</f>
        <v/>
      </c>
      <c r="AB708" s="22" t="str">
        <f>IF(ISNUMBER(AVERAGEIFS(Observed!AB$2:AB$9149,Observed!$A$2:$A$9149,$A708,Observed!$D$2:$D$9149,$D708)),AVERAGEIFS(Observed!AB$2:AB$9149,Observed!$A$2:$A$9149,$A708,Observed!$D$2:$D$9149,$D708),"")</f>
        <v/>
      </c>
      <c r="AC708" s="22" t="str">
        <f>IF(ISNUMBER(AVERAGEIFS(Observed!AC$2:AC$9149,Observed!$A$2:$A$9149,$A708,Observed!$D$2:$D$9149,$D708)),AVERAGEIFS(Observed!AC$2:AC$9149,Observed!$A$2:$A$9149,$A708,Observed!$D$2:$D$9149,$D708),"")</f>
        <v/>
      </c>
      <c r="AD708" s="22" t="str">
        <f>IF(ISNUMBER(AVERAGEIFS(Observed!AD$2:AD$9149,Observed!$A$2:$A$9149,$A708,Observed!$D$2:$D$9149,$D708)),AVERAGEIFS(Observed!AD$2:AD$9149,Observed!$A$2:$A$9149,$A708,Observed!$D$2:$D$9149,$D708),"")</f>
        <v/>
      </c>
      <c r="AE708" s="22" t="str">
        <f>IF(ISNUMBER(AVERAGEIFS(Observed!AE$2:AE$9149,Observed!$A$2:$A$9149,$A708,Observed!$D$2:$D$9149,$D708)),AVERAGEIFS(Observed!AE$2:AE$9149,Observed!$A$2:$A$9149,$A708,Observed!$D$2:$D$9149,$D708),"")</f>
        <v/>
      </c>
      <c r="AF708" s="22" t="str">
        <f>IF(ISNUMBER(AVERAGEIFS(Observed!AF$2:AF$9149,Observed!$A$2:$A$9149,$A708,Observed!$D$2:$D$9149,$D708)),AVERAGEIFS(Observed!AF$2:AF$9149,Observed!$A$2:$A$9149,$A708,Observed!$D$2:$D$9149,$D708),"")</f>
        <v/>
      </c>
      <c r="AG708" s="22" t="str">
        <f>IF(ISNUMBER(AVERAGEIFS(Observed!AG$2:AG$9149,Observed!$A$2:$A$9149,$A708,Observed!$D$2:$D$9149,$D708)),AVERAGEIFS(Observed!AG$2:AG$9149,Observed!$A$2:$A$9149,$A708,Observed!$D$2:$D$9149,$D708),"")</f>
        <v/>
      </c>
      <c r="AH708" s="22" t="str">
        <f>IF(ISNUMBER(AVERAGEIFS(Observed!AH$2:AH$9149,Observed!$A$2:$A$9149,$A708,Observed!$D$2:$D$9149,$D708)),AVERAGEIFS(Observed!AH$2:AH$9149,Observed!$A$2:$A$9149,$A708,Observed!$D$2:$D$9149,$D708),"")</f>
        <v/>
      </c>
      <c r="AI708" s="22" t="str">
        <f>IF(ISNUMBER(AVERAGEIFS(Observed!AI$2:AI$9149,Observed!$A$2:$A$9149,$A708,Observed!$D$2:$D$9149,$D708)),AVERAGEIFS(Observed!AI$2:AI$9149,Observed!$A$2:$A$9149,$A708,Observed!$D$2:$D$9149,$D708),"")</f>
        <v/>
      </c>
      <c r="AJ708" s="22" t="str">
        <f>IF(ISNUMBER(AVERAGEIFS(Observed!AJ$2:AJ$9149,Observed!$A$2:$A$9149,$A708,Observed!$D$2:$D$9149,$D708)),AVERAGEIFS(Observed!AJ$2:AJ$9149,Observed!$A$2:$A$9149,$A708,Observed!$D$2:$D$9149,$D708),"")</f>
        <v/>
      </c>
      <c r="AK708" s="22" t="str">
        <f>IF(ISNUMBER(AVERAGEIFS(Observed!AK$2:AK$9149,Observed!$A$2:$A$9149,$A708,Observed!$D$2:$D$9149,$D708)),AVERAGEIFS(Observed!AK$2:AK$9149,Observed!$A$2:$A$9149,$A708,Observed!$D$2:$D$9149,$D708),"")</f>
        <v/>
      </c>
      <c r="AL708" s="23" t="str">
        <f>IF(ISNUMBER(AVERAGEIFS(Observed!AL$2:AL$9149,Observed!$A$2:$A$9149,$A708,Observed!$D$2:$D$9149,$D708)),AVERAGEIFS(Observed!AL$2:AL$9149,Observed!$A$2:$A$9149,$A708,Observed!$D$2:$D$9149,$D708),"")</f>
        <v/>
      </c>
      <c r="AM708" s="23" t="str">
        <f>IF(ISNUMBER(AVERAGEIFS(Observed!AM$2:AM$9149,Observed!$A$2:$A$9149,$A708,Observed!$D$2:$D$9149,$D708)),AVERAGEIFS(Observed!AM$2:AM$9149,Observed!$A$2:$A$9149,$A708,Observed!$D$2:$D$9149,$D708),"")</f>
        <v/>
      </c>
      <c r="AN708" s="22" t="str">
        <f>IF(ISNUMBER(AVERAGEIFS(Observed!AN$2:AN$9149,Observed!$A$2:$A$9149,$A708,Observed!$D$2:$D$9149,$D708)),AVERAGEIFS(Observed!AN$2:AN$9149,Observed!$A$2:$A$9149,$A708,Observed!$D$2:$D$9149,$D708),"")</f>
        <v/>
      </c>
      <c r="AO708" s="22" t="str">
        <f>IF(ISNUMBER(AVERAGEIFS(Observed!AO$2:AO$9149,Observed!$A$2:$A$9149,$A708,Observed!$D$2:$D$9149,$D708)),AVERAGEIFS(Observed!AO$2:AO$9149,Observed!$A$2:$A$9149,$A708,Observed!$D$2:$D$9149,$D708),"")</f>
        <v/>
      </c>
      <c r="AP708" s="21" t="str">
        <f>IF(ISNUMBER(AVERAGEIFS(Observed!AP$2:AP$9149,Observed!$A$2:$A$9149,$A708,Observed!$D$2:$D$9149,$D708)),AVERAGEIFS(Observed!AP$2:AP$9149,Observed!$A$2:$A$9149,$A708,Observed!$D$2:$D$9149,$D708),"")</f>
        <v/>
      </c>
      <c r="AQ708" s="22">
        <f>IF(ISNUMBER(AVERAGEIFS(Observed!AQ$2:AQ$9149,Observed!$A$2:$A$9149,$A708,Observed!$D$2:$D$9149,$D708)),AVERAGEIFS(Observed!AQ$2:AQ$9149,Observed!$A$2:$A$9149,$A708,Observed!$D$2:$D$9149,$D708),"")</f>
        <v>122</v>
      </c>
      <c r="AR708" s="22" t="str">
        <f>IF(ISNUMBER(AVERAGEIFS(Observed!AR$2:AR$9149,Observed!$A$2:$A$9149,$A708,Observed!$D$2:$D$9149,$D708)),AVERAGEIFS(Observed!AR$2:AR$9149,Observed!$A$2:$A$9149,$A708,Observed!$D$2:$D$9149,$D708),"")</f>
        <v/>
      </c>
      <c r="AS708" s="22" t="str">
        <f>IF(ISNUMBER(AVERAGEIFS(Observed!AS$2:AS$9149,Observed!$A$2:$A$9149,$A708,Observed!$D$2:$D$9149,$D708)),AVERAGEIFS(Observed!AS$2:AS$9149,Observed!$A$2:$A$9149,$A708,Observed!$D$2:$D$9149,$D708),"")</f>
        <v/>
      </c>
      <c r="AT708" s="22" t="str">
        <f>IF(ISNUMBER(AVERAGEIFS(Observed!AT$2:AT$9149,Observed!$A$2:$A$9149,$A708,Observed!$D$2:$D$9149,$D708)),AVERAGEIFS(Observed!AT$2:AT$9149,Observed!$A$2:$A$9149,$A708,Observed!$D$2:$D$9149,$D708),"")</f>
        <v/>
      </c>
      <c r="AU708" s="22" t="str">
        <f>IF(ISNUMBER(AVERAGEIFS(Observed!AU$2:AU$9149,Observed!$A$2:$A$9149,$A708,Observed!$D$2:$D$9149,$D708)),AVERAGEIFS(Observed!AU$2:AU$9149,Observed!$A$2:$A$9149,$A708,Observed!$D$2:$D$9149,$D708),"")</f>
        <v/>
      </c>
      <c r="AV708" s="2">
        <f>COUNTIFS(Observed!$A$2:$A$9149,$A708,Observed!$D$2:$D$9149,$D708)</f>
        <v>5</v>
      </c>
      <c r="AW708" s="2">
        <f t="shared" si="11"/>
        <v>1</v>
      </c>
    </row>
    <row r="709" spans="1:49" x14ac:dyDescent="0.25">
      <c r="A709" t="s">
        <v>91</v>
      </c>
      <c r="B709" t="s">
        <v>116</v>
      </c>
      <c r="C709" t="s">
        <v>30</v>
      </c>
      <c r="D709" s="3">
        <v>40812</v>
      </c>
      <c r="E709">
        <v>1</v>
      </c>
      <c r="G709" t="s">
        <v>105</v>
      </c>
      <c r="K709" s="24" t="s">
        <v>76</v>
      </c>
      <c r="N709" s="2"/>
      <c r="O709" s="21" t="str">
        <f>IF(ISNUMBER(AVERAGEIFS(Observed!O$2:O$9149,Observed!$A$2:$A$9149,$A709,Observed!$D$2:$D$9149,$D709)),AVERAGEIFS(Observed!O$2:O$9149,Observed!$A$2:$A$9149,$A709,Observed!$D$2:$D$9149,$D709),"")</f>
        <v/>
      </c>
      <c r="P709" s="22" t="str">
        <f>IF(ISNUMBER(AVERAGEIFS(Observed!P$2:P$9149,Observed!$A$2:$A$9149,$A709,Observed!$D$2:$D$9149,$D709)),AVERAGEIFS(Observed!P$2:P$9149,Observed!$A$2:$A$9149,$A709,Observed!$D$2:$D$9149,$D709),"")</f>
        <v/>
      </c>
      <c r="Q709" s="22" t="str">
        <f>IF(ISNUMBER(AVERAGEIFS(Observed!Q$2:Q$9149,Observed!$A$2:$A$9149,$A709,Observed!$D$2:$D$9149,$D709)),AVERAGEIFS(Observed!Q$2:Q$9149,Observed!$A$2:$A$9149,$A709,Observed!$D$2:$D$9149,$D709),"")</f>
        <v/>
      </c>
      <c r="R709" s="22" t="str">
        <f>IF(ISNUMBER(AVERAGEIFS(Observed!R$2:R$9149,Observed!$A$2:$A$9149,$A709,Observed!$D$2:$D$9149,$D709)),AVERAGEIFS(Observed!R$2:R$9149,Observed!$A$2:$A$9149,$A709,Observed!$D$2:$D$9149,$D709),"")</f>
        <v/>
      </c>
      <c r="S709" s="22" t="str">
        <f>IF(ISNUMBER(AVERAGEIFS(Observed!S$2:S$9149,Observed!$A$2:$A$9149,$A709,Observed!$D$2:$D$9149,$D709)),AVERAGEIFS(Observed!S$2:S$9149,Observed!$A$2:$A$9149,$A709,Observed!$D$2:$D$9149,$D709),"")</f>
        <v/>
      </c>
      <c r="T709" s="23" t="str">
        <f>IF(ISNUMBER(AVERAGEIFS(Observed!T$2:T$9149,Observed!$A$2:$A$9149,$A709,Observed!$D$2:$D$9149,$D709)),AVERAGEIFS(Observed!T$2:T$9149,Observed!$A$2:$A$9149,$A709,Observed!$D$2:$D$9149,$D709),"")</f>
        <v/>
      </c>
      <c r="U709" s="23" t="str">
        <f>IF(ISNUMBER(AVERAGEIFS(Observed!U$2:U$9149,Observed!$A$2:$A$9149,$A709,Observed!$D$2:$D$9149,$D709)),AVERAGEIFS(Observed!U$2:U$9149,Observed!$A$2:$A$9149,$A709,Observed!$D$2:$D$9149,$D709),"")</f>
        <v/>
      </c>
      <c r="V709" s="23" t="str">
        <f>IF(ISNUMBER(AVERAGEIFS(Observed!V$2:V$9149,Observed!$A$2:$A$9149,$A709,Observed!$D$2:$D$9149,$D709)),AVERAGEIFS(Observed!V$2:V$9149,Observed!$A$2:$A$9149,$A709,Observed!$D$2:$D$9149,$D709),"")</f>
        <v/>
      </c>
      <c r="W709" s="21" t="str">
        <f>IF(ISNUMBER(AVERAGEIFS(Observed!W$2:W$9149,Observed!$A$2:$A$9149,$A709,Observed!$D$2:$D$9149,$D709)),AVERAGEIFS(Observed!W$2:W$9149,Observed!$A$2:$A$9149,$A709,Observed!$D$2:$D$9149,$D709),"")</f>
        <v/>
      </c>
      <c r="X709" s="35" t="str">
        <f>IF(ISNUMBER(AVERAGEIFS(Observed!X$2:X$9149,Observed!$A$2:$A$9149,$A709,Observed!$D$2:$D$9149,$D709)),AVERAGEIFS(Observed!X$2:X$9149,Observed!$A$2:$A$9149,$A709,Observed!$D$2:$D$9149,$D709),"")</f>
        <v/>
      </c>
      <c r="Y709" s="35" t="str">
        <f>IF(ISNUMBER(AVERAGEIFS(Observed!Y$2:Y$9149,Observed!$A$2:$A$9149,$A709,Observed!$D$2:$D$9149,$D709)),AVERAGEIFS(Observed!Y$2:Y$9149,Observed!$A$2:$A$9149,$A709,Observed!$D$2:$D$9149,$D709),"")</f>
        <v/>
      </c>
      <c r="Z709" s="22" t="str">
        <f>IF(ISNUMBER(AVERAGEIFS(Observed!Z$2:Z$9149,Observed!$A$2:$A$9149,$A709,Observed!$D$2:$D$9149,$D709)),AVERAGEIFS(Observed!Z$2:Z$9149,Observed!$A$2:$A$9149,$A709,Observed!$D$2:$D$9149,$D709),"")</f>
        <v/>
      </c>
      <c r="AA709" s="22" t="str">
        <f>IF(ISNUMBER(AVERAGEIFS(Observed!AA$2:AA$9149,Observed!$A$2:$A$9149,$A709,Observed!$D$2:$D$9149,$D709)),AVERAGEIFS(Observed!AA$2:AA$9149,Observed!$A$2:$A$9149,$A709,Observed!$D$2:$D$9149,$D709),"")</f>
        <v/>
      </c>
      <c r="AB709" s="22" t="str">
        <f>IF(ISNUMBER(AVERAGEIFS(Observed!AB$2:AB$9149,Observed!$A$2:$A$9149,$A709,Observed!$D$2:$D$9149,$D709)),AVERAGEIFS(Observed!AB$2:AB$9149,Observed!$A$2:$A$9149,$A709,Observed!$D$2:$D$9149,$D709),"")</f>
        <v/>
      </c>
      <c r="AC709" s="22" t="str">
        <f>IF(ISNUMBER(AVERAGEIFS(Observed!AC$2:AC$9149,Observed!$A$2:$A$9149,$A709,Observed!$D$2:$D$9149,$D709)),AVERAGEIFS(Observed!AC$2:AC$9149,Observed!$A$2:$A$9149,$A709,Observed!$D$2:$D$9149,$D709),"")</f>
        <v/>
      </c>
      <c r="AD709" s="22" t="str">
        <f>IF(ISNUMBER(AVERAGEIFS(Observed!AD$2:AD$9149,Observed!$A$2:$A$9149,$A709,Observed!$D$2:$D$9149,$D709)),AVERAGEIFS(Observed!AD$2:AD$9149,Observed!$A$2:$A$9149,$A709,Observed!$D$2:$D$9149,$D709),"")</f>
        <v/>
      </c>
      <c r="AE709" s="22" t="str">
        <f>IF(ISNUMBER(AVERAGEIFS(Observed!AE$2:AE$9149,Observed!$A$2:$A$9149,$A709,Observed!$D$2:$D$9149,$D709)),AVERAGEIFS(Observed!AE$2:AE$9149,Observed!$A$2:$A$9149,$A709,Observed!$D$2:$D$9149,$D709),"")</f>
        <v/>
      </c>
      <c r="AF709" s="22" t="str">
        <f>IF(ISNUMBER(AVERAGEIFS(Observed!AF$2:AF$9149,Observed!$A$2:$A$9149,$A709,Observed!$D$2:$D$9149,$D709)),AVERAGEIFS(Observed!AF$2:AF$9149,Observed!$A$2:$A$9149,$A709,Observed!$D$2:$D$9149,$D709),"")</f>
        <v/>
      </c>
      <c r="AG709" s="22" t="str">
        <f>IF(ISNUMBER(AVERAGEIFS(Observed!AG$2:AG$9149,Observed!$A$2:$A$9149,$A709,Observed!$D$2:$D$9149,$D709)),AVERAGEIFS(Observed!AG$2:AG$9149,Observed!$A$2:$A$9149,$A709,Observed!$D$2:$D$9149,$D709),"")</f>
        <v/>
      </c>
      <c r="AH709" s="22" t="str">
        <f>IF(ISNUMBER(AVERAGEIFS(Observed!AH$2:AH$9149,Observed!$A$2:$A$9149,$A709,Observed!$D$2:$D$9149,$D709)),AVERAGEIFS(Observed!AH$2:AH$9149,Observed!$A$2:$A$9149,$A709,Observed!$D$2:$D$9149,$D709),"")</f>
        <v/>
      </c>
      <c r="AI709" s="22" t="str">
        <f>IF(ISNUMBER(AVERAGEIFS(Observed!AI$2:AI$9149,Observed!$A$2:$A$9149,$A709,Observed!$D$2:$D$9149,$D709)),AVERAGEIFS(Observed!AI$2:AI$9149,Observed!$A$2:$A$9149,$A709,Observed!$D$2:$D$9149,$D709),"")</f>
        <v/>
      </c>
      <c r="AJ709" s="22" t="str">
        <f>IF(ISNUMBER(AVERAGEIFS(Observed!AJ$2:AJ$9149,Observed!$A$2:$A$9149,$A709,Observed!$D$2:$D$9149,$D709)),AVERAGEIFS(Observed!AJ$2:AJ$9149,Observed!$A$2:$A$9149,$A709,Observed!$D$2:$D$9149,$D709),"")</f>
        <v/>
      </c>
      <c r="AK709" s="22" t="str">
        <f>IF(ISNUMBER(AVERAGEIFS(Observed!AK$2:AK$9149,Observed!$A$2:$A$9149,$A709,Observed!$D$2:$D$9149,$D709)),AVERAGEIFS(Observed!AK$2:AK$9149,Observed!$A$2:$A$9149,$A709,Observed!$D$2:$D$9149,$D709),"")</f>
        <v/>
      </c>
      <c r="AL709" s="23" t="str">
        <f>IF(ISNUMBER(AVERAGEIFS(Observed!AL$2:AL$9149,Observed!$A$2:$A$9149,$A709,Observed!$D$2:$D$9149,$D709)),AVERAGEIFS(Observed!AL$2:AL$9149,Observed!$A$2:$A$9149,$A709,Observed!$D$2:$D$9149,$D709),"")</f>
        <v/>
      </c>
      <c r="AM709" s="23" t="str">
        <f>IF(ISNUMBER(AVERAGEIFS(Observed!AM$2:AM$9149,Observed!$A$2:$A$9149,$A709,Observed!$D$2:$D$9149,$D709)),AVERAGEIFS(Observed!AM$2:AM$9149,Observed!$A$2:$A$9149,$A709,Observed!$D$2:$D$9149,$D709),"")</f>
        <v/>
      </c>
      <c r="AN709" s="22" t="str">
        <f>IF(ISNUMBER(AVERAGEIFS(Observed!AN$2:AN$9149,Observed!$A$2:$A$9149,$A709,Observed!$D$2:$D$9149,$D709)),AVERAGEIFS(Observed!AN$2:AN$9149,Observed!$A$2:$A$9149,$A709,Observed!$D$2:$D$9149,$D709),"")</f>
        <v/>
      </c>
      <c r="AO709" s="22" t="str">
        <f>IF(ISNUMBER(AVERAGEIFS(Observed!AO$2:AO$9149,Observed!$A$2:$A$9149,$A709,Observed!$D$2:$D$9149,$D709)),AVERAGEIFS(Observed!AO$2:AO$9149,Observed!$A$2:$A$9149,$A709,Observed!$D$2:$D$9149,$D709),"")</f>
        <v/>
      </c>
      <c r="AP709" s="21" t="str">
        <f>IF(ISNUMBER(AVERAGEIFS(Observed!AP$2:AP$9149,Observed!$A$2:$A$9149,$A709,Observed!$D$2:$D$9149,$D709)),AVERAGEIFS(Observed!AP$2:AP$9149,Observed!$A$2:$A$9149,$A709,Observed!$D$2:$D$9149,$D709),"")</f>
        <v/>
      </c>
      <c r="AQ709" s="22">
        <f>IF(ISNUMBER(AVERAGEIFS(Observed!AQ$2:AQ$9149,Observed!$A$2:$A$9149,$A709,Observed!$D$2:$D$9149,$D709)),AVERAGEIFS(Observed!AQ$2:AQ$9149,Observed!$A$2:$A$9149,$A709,Observed!$D$2:$D$9149,$D709),"")</f>
        <v>148.4</v>
      </c>
      <c r="AR709" s="22" t="str">
        <f>IF(ISNUMBER(AVERAGEIFS(Observed!AR$2:AR$9149,Observed!$A$2:$A$9149,$A709,Observed!$D$2:$D$9149,$D709)),AVERAGEIFS(Observed!AR$2:AR$9149,Observed!$A$2:$A$9149,$A709,Observed!$D$2:$D$9149,$D709),"")</f>
        <v/>
      </c>
      <c r="AS709" s="22" t="str">
        <f>IF(ISNUMBER(AVERAGEIFS(Observed!AS$2:AS$9149,Observed!$A$2:$A$9149,$A709,Observed!$D$2:$D$9149,$D709)),AVERAGEIFS(Observed!AS$2:AS$9149,Observed!$A$2:$A$9149,$A709,Observed!$D$2:$D$9149,$D709),"")</f>
        <v/>
      </c>
      <c r="AT709" s="22" t="str">
        <f>IF(ISNUMBER(AVERAGEIFS(Observed!AT$2:AT$9149,Observed!$A$2:$A$9149,$A709,Observed!$D$2:$D$9149,$D709)),AVERAGEIFS(Observed!AT$2:AT$9149,Observed!$A$2:$A$9149,$A709,Observed!$D$2:$D$9149,$D709),"")</f>
        <v/>
      </c>
      <c r="AU709" s="22" t="str">
        <f>IF(ISNUMBER(AVERAGEIFS(Observed!AU$2:AU$9149,Observed!$A$2:$A$9149,$A709,Observed!$D$2:$D$9149,$D709)),AVERAGEIFS(Observed!AU$2:AU$9149,Observed!$A$2:$A$9149,$A709,Observed!$D$2:$D$9149,$D709),"")</f>
        <v/>
      </c>
      <c r="AV709" s="2">
        <f>COUNTIFS(Observed!$A$2:$A$9149,$A709,Observed!$D$2:$D$9149,$D709)</f>
        <v>5</v>
      </c>
      <c r="AW709" s="2">
        <f t="shared" si="11"/>
        <v>1</v>
      </c>
    </row>
    <row r="710" spans="1:49" x14ac:dyDescent="0.25">
      <c r="A710" t="s">
        <v>91</v>
      </c>
      <c r="B710" t="s">
        <v>116</v>
      </c>
      <c r="C710" t="s">
        <v>30</v>
      </c>
      <c r="D710" s="3">
        <v>40819</v>
      </c>
      <c r="E710">
        <v>1</v>
      </c>
      <c r="G710" t="s">
        <v>105</v>
      </c>
      <c r="K710" s="24" t="s">
        <v>76</v>
      </c>
      <c r="N710" s="2"/>
      <c r="O710" s="21" t="str">
        <f>IF(ISNUMBER(AVERAGEIFS(Observed!O$2:O$9149,Observed!$A$2:$A$9149,$A710,Observed!$D$2:$D$9149,$D710)),AVERAGEIFS(Observed!O$2:O$9149,Observed!$A$2:$A$9149,$A710,Observed!$D$2:$D$9149,$D710),"")</f>
        <v/>
      </c>
      <c r="P710" s="22" t="str">
        <f>IF(ISNUMBER(AVERAGEIFS(Observed!P$2:P$9149,Observed!$A$2:$A$9149,$A710,Observed!$D$2:$D$9149,$D710)),AVERAGEIFS(Observed!P$2:P$9149,Observed!$A$2:$A$9149,$A710,Observed!$D$2:$D$9149,$D710),"")</f>
        <v/>
      </c>
      <c r="Q710" s="22" t="str">
        <f>IF(ISNUMBER(AVERAGEIFS(Observed!Q$2:Q$9149,Observed!$A$2:$A$9149,$A710,Observed!$D$2:$D$9149,$D710)),AVERAGEIFS(Observed!Q$2:Q$9149,Observed!$A$2:$A$9149,$A710,Observed!$D$2:$D$9149,$D710),"")</f>
        <v/>
      </c>
      <c r="R710" s="22" t="str">
        <f>IF(ISNUMBER(AVERAGEIFS(Observed!R$2:R$9149,Observed!$A$2:$A$9149,$A710,Observed!$D$2:$D$9149,$D710)),AVERAGEIFS(Observed!R$2:R$9149,Observed!$A$2:$A$9149,$A710,Observed!$D$2:$D$9149,$D710),"")</f>
        <v/>
      </c>
      <c r="S710" s="22" t="str">
        <f>IF(ISNUMBER(AVERAGEIFS(Observed!S$2:S$9149,Observed!$A$2:$A$9149,$A710,Observed!$D$2:$D$9149,$D710)),AVERAGEIFS(Observed!S$2:S$9149,Observed!$A$2:$A$9149,$A710,Observed!$D$2:$D$9149,$D710),"")</f>
        <v/>
      </c>
      <c r="T710" s="23" t="str">
        <f>IF(ISNUMBER(AVERAGEIFS(Observed!T$2:T$9149,Observed!$A$2:$A$9149,$A710,Observed!$D$2:$D$9149,$D710)),AVERAGEIFS(Observed!T$2:T$9149,Observed!$A$2:$A$9149,$A710,Observed!$D$2:$D$9149,$D710),"")</f>
        <v/>
      </c>
      <c r="U710" s="23" t="str">
        <f>IF(ISNUMBER(AVERAGEIFS(Observed!U$2:U$9149,Observed!$A$2:$A$9149,$A710,Observed!$D$2:$D$9149,$D710)),AVERAGEIFS(Observed!U$2:U$9149,Observed!$A$2:$A$9149,$A710,Observed!$D$2:$D$9149,$D710),"")</f>
        <v/>
      </c>
      <c r="V710" s="23" t="str">
        <f>IF(ISNUMBER(AVERAGEIFS(Observed!V$2:V$9149,Observed!$A$2:$A$9149,$A710,Observed!$D$2:$D$9149,$D710)),AVERAGEIFS(Observed!V$2:V$9149,Observed!$A$2:$A$9149,$A710,Observed!$D$2:$D$9149,$D710),"")</f>
        <v/>
      </c>
      <c r="W710" s="21" t="str">
        <f>IF(ISNUMBER(AVERAGEIFS(Observed!W$2:W$9149,Observed!$A$2:$A$9149,$A710,Observed!$D$2:$D$9149,$D710)),AVERAGEIFS(Observed!W$2:W$9149,Observed!$A$2:$A$9149,$A710,Observed!$D$2:$D$9149,$D710),"")</f>
        <v/>
      </c>
      <c r="X710" s="35" t="str">
        <f>IF(ISNUMBER(AVERAGEIFS(Observed!X$2:X$9149,Observed!$A$2:$A$9149,$A710,Observed!$D$2:$D$9149,$D710)),AVERAGEIFS(Observed!X$2:X$9149,Observed!$A$2:$A$9149,$A710,Observed!$D$2:$D$9149,$D710),"")</f>
        <v/>
      </c>
      <c r="Y710" s="35" t="str">
        <f>IF(ISNUMBER(AVERAGEIFS(Observed!Y$2:Y$9149,Observed!$A$2:$A$9149,$A710,Observed!$D$2:$D$9149,$D710)),AVERAGEIFS(Observed!Y$2:Y$9149,Observed!$A$2:$A$9149,$A710,Observed!$D$2:$D$9149,$D710),"")</f>
        <v/>
      </c>
      <c r="Z710" s="22" t="str">
        <f>IF(ISNUMBER(AVERAGEIFS(Observed!Z$2:Z$9149,Observed!$A$2:$A$9149,$A710,Observed!$D$2:$D$9149,$D710)),AVERAGEIFS(Observed!Z$2:Z$9149,Observed!$A$2:$A$9149,$A710,Observed!$D$2:$D$9149,$D710),"")</f>
        <v/>
      </c>
      <c r="AA710" s="22" t="str">
        <f>IF(ISNUMBER(AVERAGEIFS(Observed!AA$2:AA$9149,Observed!$A$2:$A$9149,$A710,Observed!$D$2:$D$9149,$D710)),AVERAGEIFS(Observed!AA$2:AA$9149,Observed!$A$2:$A$9149,$A710,Observed!$D$2:$D$9149,$D710),"")</f>
        <v/>
      </c>
      <c r="AB710" s="22" t="str">
        <f>IF(ISNUMBER(AVERAGEIFS(Observed!AB$2:AB$9149,Observed!$A$2:$A$9149,$A710,Observed!$D$2:$D$9149,$D710)),AVERAGEIFS(Observed!AB$2:AB$9149,Observed!$A$2:$A$9149,$A710,Observed!$D$2:$D$9149,$D710),"")</f>
        <v/>
      </c>
      <c r="AC710" s="22" t="str">
        <f>IF(ISNUMBER(AVERAGEIFS(Observed!AC$2:AC$9149,Observed!$A$2:$A$9149,$A710,Observed!$D$2:$D$9149,$D710)),AVERAGEIFS(Observed!AC$2:AC$9149,Observed!$A$2:$A$9149,$A710,Observed!$D$2:$D$9149,$D710),"")</f>
        <v/>
      </c>
      <c r="AD710" s="22" t="str">
        <f>IF(ISNUMBER(AVERAGEIFS(Observed!AD$2:AD$9149,Observed!$A$2:$A$9149,$A710,Observed!$D$2:$D$9149,$D710)),AVERAGEIFS(Observed!AD$2:AD$9149,Observed!$A$2:$A$9149,$A710,Observed!$D$2:$D$9149,$D710),"")</f>
        <v/>
      </c>
      <c r="AE710" s="22" t="str">
        <f>IF(ISNUMBER(AVERAGEIFS(Observed!AE$2:AE$9149,Observed!$A$2:$A$9149,$A710,Observed!$D$2:$D$9149,$D710)),AVERAGEIFS(Observed!AE$2:AE$9149,Observed!$A$2:$A$9149,$A710,Observed!$D$2:$D$9149,$D710),"")</f>
        <v/>
      </c>
      <c r="AF710" s="22" t="str">
        <f>IF(ISNUMBER(AVERAGEIFS(Observed!AF$2:AF$9149,Observed!$A$2:$A$9149,$A710,Observed!$D$2:$D$9149,$D710)),AVERAGEIFS(Observed!AF$2:AF$9149,Observed!$A$2:$A$9149,$A710,Observed!$D$2:$D$9149,$D710),"")</f>
        <v/>
      </c>
      <c r="AG710" s="22" t="str">
        <f>IF(ISNUMBER(AVERAGEIFS(Observed!AG$2:AG$9149,Observed!$A$2:$A$9149,$A710,Observed!$D$2:$D$9149,$D710)),AVERAGEIFS(Observed!AG$2:AG$9149,Observed!$A$2:$A$9149,$A710,Observed!$D$2:$D$9149,$D710),"")</f>
        <v/>
      </c>
      <c r="AH710" s="22" t="str">
        <f>IF(ISNUMBER(AVERAGEIFS(Observed!AH$2:AH$9149,Observed!$A$2:$A$9149,$A710,Observed!$D$2:$D$9149,$D710)),AVERAGEIFS(Observed!AH$2:AH$9149,Observed!$A$2:$A$9149,$A710,Observed!$D$2:$D$9149,$D710),"")</f>
        <v/>
      </c>
      <c r="AI710" s="22" t="str">
        <f>IF(ISNUMBER(AVERAGEIFS(Observed!AI$2:AI$9149,Observed!$A$2:$A$9149,$A710,Observed!$D$2:$D$9149,$D710)),AVERAGEIFS(Observed!AI$2:AI$9149,Observed!$A$2:$A$9149,$A710,Observed!$D$2:$D$9149,$D710),"")</f>
        <v/>
      </c>
      <c r="AJ710" s="22" t="str">
        <f>IF(ISNUMBER(AVERAGEIFS(Observed!AJ$2:AJ$9149,Observed!$A$2:$A$9149,$A710,Observed!$D$2:$D$9149,$D710)),AVERAGEIFS(Observed!AJ$2:AJ$9149,Observed!$A$2:$A$9149,$A710,Observed!$D$2:$D$9149,$D710),"")</f>
        <v/>
      </c>
      <c r="AK710" s="22" t="str">
        <f>IF(ISNUMBER(AVERAGEIFS(Observed!AK$2:AK$9149,Observed!$A$2:$A$9149,$A710,Observed!$D$2:$D$9149,$D710)),AVERAGEIFS(Observed!AK$2:AK$9149,Observed!$A$2:$A$9149,$A710,Observed!$D$2:$D$9149,$D710),"")</f>
        <v/>
      </c>
      <c r="AL710" s="23" t="str">
        <f>IF(ISNUMBER(AVERAGEIFS(Observed!AL$2:AL$9149,Observed!$A$2:$A$9149,$A710,Observed!$D$2:$D$9149,$D710)),AVERAGEIFS(Observed!AL$2:AL$9149,Observed!$A$2:$A$9149,$A710,Observed!$D$2:$D$9149,$D710),"")</f>
        <v/>
      </c>
      <c r="AM710" s="23" t="str">
        <f>IF(ISNUMBER(AVERAGEIFS(Observed!AM$2:AM$9149,Observed!$A$2:$A$9149,$A710,Observed!$D$2:$D$9149,$D710)),AVERAGEIFS(Observed!AM$2:AM$9149,Observed!$A$2:$A$9149,$A710,Observed!$D$2:$D$9149,$D710),"")</f>
        <v/>
      </c>
      <c r="AN710" s="22" t="str">
        <f>IF(ISNUMBER(AVERAGEIFS(Observed!AN$2:AN$9149,Observed!$A$2:$A$9149,$A710,Observed!$D$2:$D$9149,$D710)),AVERAGEIFS(Observed!AN$2:AN$9149,Observed!$A$2:$A$9149,$A710,Observed!$D$2:$D$9149,$D710),"")</f>
        <v/>
      </c>
      <c r="AO710" s="22" t="str">
        <f>IF(ISNUMBER(AVERAGEIFS(Observed!AO$2:AO$9149,Observed!$A$2:$A$9149,$A710,Observed!$D$2:$D$9149,$D710)),AVERAGEIFS(Observed!AO$2:AO$9149,Observed!$A$2:$A$9149,$A710,Observed!$D$2:$D$9149,$D710),"")</f>
        <v/>
      </c>
      <c r="AP710" s="21" t="str">
        <f>IF(ISNUMBER(AVERAGEIFS(Observed!AP$2:AP$9149,Observed!$A$2:$A$9149,$A710,Observed!$D$2:$D$9149,$D710)),AVERAGEIFS(Observed!AP$2:AP$9149,Observed!$A$2:$A$9149,$A710,Observed!$D$2:$D$9149,$D710),"")</f>
        <v/>
      </c>
      <c r="AQ710" s="22">
        <f>IF(ISNUMBER(AVERAGEIFS(Observed!AQ$2:AQ$9149,Observed!$A$2:$A$9149,$A710,Observed!$D$2:$D$9149,$D710)),AVERAGEIFS(Observed!AQ$2:AQ$9149,Observed!$A$2:$A$9149,$A710,Observed!$D$2:$D$9149,$D710),"")</f>
        <v>161</v>
      </c>
      <c r="AR710" s="22" t="str">
        <f>IF(ISNUMBER(AVERAGEIFS(Observed!AR$2:AR$9149,Observed!$A$2:$A$9149,$A710,Observed!$D$2:$D$9149,$D710)),AVERAGEIFS(Observed!AR$2:AR$9149,Observed!$A$2:$A$9149,$A710,Observed!$D$2:$D$9149,$D710),"")</f>
        <v/>
      </c>
      <c r="AS710" s="22" t="str">
        <f>IF(ISNUMBER(AVERAGEIFS(Observed!AS$2:AS$9149,Observed!$A$2:$A$9149,$A710,Observed!$D$2:$D$9149,$D710)),AVERAGEIFS(Observed!AS$2:AS$9149,Observed!$A$2:$A$9149,$A710,Observed!$D$2:$D$9149,$D710),"")</f>
        <v/>
      </c>
      <c r="AT710" s="22" t="str">
        <f>IF(ISNUMBER(AVERAGEIFS(Observed!AT$2:AT$9149,Observed!$A$2:$A$9149,$A710,Observed!$D$2:$D$9149,$D710)),AVERAGEIFS(Observed!AT$2:AT$9149,Observed!$A$2:$A$9149,$A710,Observed!$D$2:$D$9149,$D710),"")</f>
        <v/>
      </c>
      <c r="AU710" s="22" t="str">
        <f>IF(ISNUMBER(AVERAGEIFS(Observed!AU$2:AU$9149,Observed!$A$2:$A$9149,$A710,Observed!$D$2:$D$9149,$D710)),AVERAGEIFS(Observed!AU$2:AU$9149,Observed!$A$2:$A$9149,$A710,Observed!$D$2:$D$9149,$D710),"")</f>
        <v/>
      </c>
      <c r="AV710" s="2">
        <f>COUNTIFS(Observed!$A$2:$A$9149,$A710,Observed!$D$2:$D$9149,$D710)</f>
        <v>5</v>
      </c>
      <c r="AW710" s="2">
        <f t="shared" si="11"/>
        <v>1</v>
      </c>
    </row>
    <row r="711" spans="1:49" x14ac:dyDescent="0.25">
      <c r="A711" t="s">
        <v>91</v>
      </c>
      <c r="B711" t="s">
        <v>116</v>
      </c>
      <c r="C711" t="s">
        <v>30</v>
      </c>
      <c r="D711" s="3">
        <v>40826</v>
      </c>
      <c r="E711">
        <v>1</v>
      </c>
      <c r="G711" t="s">
        <v>105</v>
      </c>
      <c r="K711" s="24" t="s">
        <v>76</v>
      </c>
      <c r="N711" s="2"/>
      <c r="O711" s="21" t="str">
        <f>IF(ISNUMBER(AVERAGEIFS(Observed!O$2:O$9149,Observed!$A$2:$A$9149,$A711,Observed!$D$2:$D$9149,$D711)),AVERAGEIFS(Observed!O$2:O$9149,Observed!$A$2:$A$9149,$A711,Observed!$D$2:$D$9149,$D711),"")</f>
        <v/>
      </c>
      <c r="P711" s="22" t="str">
        <f>IF(ISNUMBER(AVERAGEIFS(Observed!P$2:P$9149,Observed!$A$2:$A$9149,$A711,Observed!$D$2:$D$9149,$D711)),AVERAGEIFS(Observed!P$2:P$9149,Observed!$A$2:$A$9149,$A711,Observed!$D$2:$D$9149,$D711),"")</f>
        <v/>
      </c>
      <c r="Q711" s="22" t="str">
        <f>IF(ISNUMBER(AVERAGEIFS(Observed!Q$2:Q$9149,Observed!$A$2:$A$9149,$A711,Observed!$D$2:$D$9149,$D711)),AVERAGEIFS(Observed!Q$2:Q$9149,Observed!$A$2:$A$9149,$A711,Observed!$D$2:$D$9149,$D711),"")</f>
        <v/>
      </c>
      <c r="R711" s="22" t="str">
        <f>IF(ISNUMBER(AVERAGEIFS(Observed!R$2:R$9149,Observed!$A$2:$A$9149,$A711,Observed!$D$2:$D$9149,$D711)),AVERAGEIFS(Observed!R$2:R$9149,Observed!$A$2:$A$9149,$A711,Observed!$D$2:$D$9149,$D711),"")</f>
        <v/>
      </c>
      <c r="S711" s="22" t="str">
        <f>IF(ISNUMBER(AVERAGEIFS(Observed!S$2:S$9149,Observed!$A$2:$A$9149,$A711,Observed!$D$2:$D$9149,$D711)),AVERAGEIFS(Observed!S$2:S$9149,Observed!$A$2:$A$9149,$A711,Observed!$D$2:$D$9149,$D711),"")</f>
        <v/>
      </c>
      <c r="T711" s="23" t="str">
        <f>IF(ISNUMBER(AVERAGEIFS(Observed!T$2:T$9149,Observed!$A$2:$A$9149,$A711,Observed!$D$2:$D$9149,$D711)),AVERAGEIFS(Observed!T$2:T$9149,Observed!$A$2:$A$9149,$A711,Observed!$D$2:$D$9149,$D711),"")</f>
        <v/>
      </c>
      <c r="U711" s="23" t="str">
        <f>IF(ISNUMBER(AVERAGEIFS(Observed!U$2:U$9149,Observed!$A$2:$A$9149,$A711,Observed!$D$2:$D$9149,$D711)),AVERAGEIFS(Observed!U$2:U$9149,Observed!$A$2:$A$9149,$A711,Observed!$D$2:$D$9149,$D711),"")</f>
        <v/>
      </c>
      <c r="V711" s="23" t="str">
        <f>IF(ISNUMBER(AVERAGEIFS(Observed!V$2:V$9149,Observed!$A$2:$A$9149,$A711,Observed!$D$2:$D$9149,$D711)),AVERAGEIFS(Observed!V$2:V$9149,Observed!$A$2:$A$9149,$A711,Observed!$D$2:$D$9149,$D711),"")</f>
        <v/>
      </c>
      <c r="W711" s="21" t="str">
        <f>IF(ISNUMBER(AVERAGEIFS(Observed!W$2:W$9149,Observed!$A$2:$A$9149,$A711,Observed!$D$2:$D$9149,$D711)),AVERAGEIFS(Observed!W$2:W$9149,Observed!$A$2:$A$9149,$A711,Observed!$D$2:$D$9149,$D711),"")</f>
        <v/>
      </c>
      <c r="X711" s="35" t="str">
        <f>IF(ISNUMBER(AVERAGEIFS(Observed!X$2:X$9149,Observed!$A$2:$A$9149,$A711,Observed!$D$2:$D$9149,$D711)),AVERAGEIFS(Observed!X$2:X$9149,Observed!$A$2:$A$9149,$A711,Observed!$D$2:$D$9149,$D711),"")</f>
        <v/>
      </c>
      <c r="Y711" s="35" t="str">
        <f>IF(ISNUMBER(AVERAGEIFS(Observed!Y$2:Y$9149,Observed!$A$2:$A$9149,$A711,Observed!$D$2:$D$9149,$D711)),AVERAGEIFS(Observed!Y$2:Y$9149,Observed!$A$2:$A$9149,$A711,Observed!$D$2:$D$9149,$D711),"")</f>
        <v/>
      </c>
      <c r="Z711" s="22" t="str">
        <f>IF(ISNUMBER(AVERAGEIFS(Observed!Z$2:Z$9149,Observed!$A$2:$A$9149,$A711,Observed!$D$2:$D$9149,$D711)),AVERAGEIFS(Observed!Z$2:Z$9149,Observed!$A$2:$A$9149,$A711,Observed!$D$2:$D$9149,$D711),"")</f>
        <v/>
      </c>
      <c r="AA711" s="22" t="str">
        <f>IF(ISNUMBER(AVERAGEIFS(Observed!AA$2:AA$9149,Observed!$A$2:$A$9149,$A711,Observed!$D$2:$D$9149,$D711)),AVERAGEIFS(Observed!AA$2:AA$9149,Observed!$A$2:$A$9149,$A711,Observed!$D$2:$D$9149,$D711),"")</f>
        <v/>
      </c>
      <c r="AB711" s="22" t="str">
        <f>IF(ISNUMBER(AVERAGEIFS(Observed!AB$2:AB$9149,Observed!$A$2:$A$9149,$A711,Observed!$D$2:$D$9149,$D711)),AVERAGEIFS(Observed!AB$2:AB$9149,Observed!$A$2:$A$9149,$A711,Observed!$D$2:$D$9149,$D711),"")</f>
        <v/>
      </c>
      <c r="AC711" s="22" t="str">
        <f>IF(ISNUMBER(AVERAGEIFS(Observed!AC$2:AC$9149,Observed!$A$2:$A$9149,$A711,Observed!$D$2:$D$9149,$D711)),AVERAGEIFS(Observed!AC$2:AC$9149,Observed!$A$2:$A$9149,$A711,Observed!$D$2:$D$9149,$D711),"")</f>
        <v/>
      </c>
      <c r="AD711" s="22" t="str">
        <f>IF(ISNUMBER(AVERAGEIFS(Observed!AD$2:AD$9149,Observed!$A$2:$A$9149,$A711,Observed!$D$2:$D$9149,$D711)),AVERAGEIFS(Observed!AD$2:AD$9149,Observed!$A$2:$A$9149,$A711,Observed!$D$2:$D$9149,$D711),"")</f>
        <v/>
      </c>
      <c r="AE711" s="22" t="str">
        <f>IF(ISNUMBER(AVERAGEIFS(Observed!AE$2:AE$9149,Observed!$A$2:$A$9149,$A711,Observed!$D$2:$D$9149,$D711)),AVERAGEIFS(Observed!AE$2:AE$9149,Observed!$A$2:$A$9149,$A711,Observed!$D$2:$D$9149,$D711),"")</f>
        <v/>
      </c>
      <c r="AF711" s="22" t="str">
        <f>IF(ISNUMBER(AVERAGEIFS(Observed!AF$2:AF$9149,Observed!$A$2:$A$9149,$A711,Observed!$D$2:$D$9149,$D711)),AVERAGEIFS(Observed!AF$2:AF$9149,Observed!$A$2:$A$9149,$A711,Observed!$D$2:$D$9149,$D711),"")</f>
        <v/>
      </c>
      <c r="AG711" s="22" t="str">
        <f>IF(ISNUMBER(AVERAGEIFS(Observed!AG$2:AG$9149,Observed!$A$2:$A$9149,$A711,Observed!$D$2:$D$9149,$D711)),AVERAGEIFS(Observed!AG$2:AG$9149,Observed!$A$2:$A$9149,$A711,Observed!$D$2:$D$9149,$D711),"")</f>
        <v/>
      </c>
      <c r="AH711" s="22" t="str">
        <f>IF(ISNUMBER(AVERAGEIFS(Observed!AH$2:AH$9149,Observed!$A$2:$A$9149,$A711,Observed!$D$2:$D$9149,$D711)),AVERAGEIFS(Observed!AH$2:AH$9149,Observed!$A$2:$A$9149,$A711,Observed!$D$2:$D$9149,$D711),"")</f>
        <v/>
      </c>
      <c r="AI711" s="22" t="str">
        <f>IF(ISNUMBER(AVERAGEIFS(Observed!AI$2:AI$9149,Observed!$A$2:$A$9149,$A711,Observed!$D$2:$D$9149,$D711)),AVERAGEIFS(Observed!AI$2:AI$9149,Observed!$A$2:$A$9149,$A711,Observed!$D$2:$D$9149,$D711),"")</f>
        <v/>
      </c>
      <c r="AJ711" s="22" t="str">
        <f>IF(ISNUMBER(AVERAGEIFS(Observed!AJ$2:AJ$9149,Observed!$A$2:$A$9149,$A711,Observed!$D$2:$D$9149,$D711)),AVERAGEIFS(Observed!AJ$2:AJ$9149,Observed!$A$2:$A$9149,$A711,Observed!$D$2:$D$9149,$D711),"")</f>
        <v/>
      </c>
      <c r="AK711" s="22" t="str">
        <f>IF(ISNUMBER(AVERAGEIFS(Observed!AK$2:AK$9149,Observed!$A$2:$A$9149,$A711,Observed!$D$2:$D$9149,$D711)),AVERAGEIFS(Observed!AK$2:AK$9149,Observed!$A$2:$A$9149,$A711,Observed!$D$2:$D$9149,$D711),"")</f>
        <v/>
      </c>
      <c r="AL711" s="23" t="str">
        <f>IF(ISNUMBER(AVERAGEIFS(Observed!AL$2:AL$9149,Observed!$A$2:$A$9149,$A711,Observed!$D$2:$D$9149,$D711)),AVERAGEIFS(Observed!AL$2:AL$9149,Observed!$A$2:$A$9149,$A711,Observed!$D$2:$D$9149,$D711),"")</f>
        <v/>
      </c>
      <c r="AM711" s="23" t="str">
        <f>IF(ISNUMBER(AVERAGEIFS(Observed!AM$2:AM$9149,Observed!$A$2:$A$9149,$A711,Observed!$D$2:$D$9149,$D711)),AVERAGEIFS(Observed!AM$2:AM$9149,Observed!$A$2:$A$9149,$A711,Observed!$D$2:$D$9149,$D711),"")</f>
        <v/>
      </c>
      <c r="AN711" s="22" t="str">
        <f>IF(ISNUMBER(AVERAGEIFS(Observed!AN$2:AN$9149,Observed!$A$2:$A$9149,$A711,Observed!$D$2:$D$9149,$D711)),AVERAGEIFS(Observed!AN$2:AN$9149,Observed!$A$2:$A$9149,$A711,Observed!$D$2:$D$9149,$D711),"")</f>
        <v/>
      </c>
      <c r="AO711" s="22" t="str">
        <f>IF(ISNUMBER(AVERAGEIFS(Observed!AO$2:AO$9149,Observed!$A$2:$A$9149,$A711,Observed!$D$2:$D$9149,$D711)),AVERAGEIFS(Observed!AO$2:AO$9149,Observed!$A$2:$A$9149,$A711,Observed!$D$2:$D$9149,$D711),"")</f>
        <v/>
      </c>
      <c r="AP711" s="21" t="str">
        <f>IF(ISNUMBER(AVERAGEIFS(Observed!AP$2:AP$9149,Observed!$A$2:$A$9149,$A711,Observed!$D$2:$D$9149,$D711)),AVERAGEIFS(Observed!AP$2:AP$9149,Observed!$A$2:$A$9149,$A711,Observed!$D$2:$D$9149,$D711),"")</f>
        <v/>
      </c>
      <c r="AQ711" s="22">
        <f>IF(ISNUMBER(AVERAGEIFS(Observed!AQ$2:AQ$9149,Observed!$A$2:$A$9149,$A711,Observed!$D$2:$D$9149,$D711)),AVERAGEIFS(Observed!AQ$2:AQ$9149,Observed!$A$2:$A$9149,$A711,Observed!$D$2:$D$9149,$D711),"")</f>
        <v>75.8</v>
      </c>
      <c r="AR711" s="22" t="str">
        <f>IF(ISNUMBER(AVERAGEIFS(Observed!AR$2:AR$9149,Observed!$A$2:$A$9149,$A711,Observed!$D$2:$D$9149,$D711)),AVERAGEIFS(Observed!AR$2:AR$9149,Observed!$A$2:$A$9149,$A711,Observed!$D$2:$D$9149,$D711),"")</f>
        <v/>
      </c>
      <c r="AS711" s="22" t="str">
        <f>IF(ISNUMBER(AVERAGEIFS(Observed!AS$2:AS$9149,Observed!$A$2:$A$9149,$A711,Observed!$D$2:$D$9149,$D711)),AVERAGEIFS(Observed!AS$2:AS$9149,Observed!$A$2:$A$9149,$A711,Observed!$D$2:$D$9149,$D711),"")</f>
        <v/>
      </c>
      <c r="AT711" s="22" t="str">
        <f>IF(ISNUMBER(AVERAGEIFS(Observed!AT$2:AT$9149,Observed!$A$2:$A$9149,$A711,Observed!$D$2:$D$9149,$D711)),AVERAGEIFS(Observed!AT$2:AT$9149,Observed!$A$2:$A$9149,$A711,Observed!$D$2:$D$9149,$D711),"")</f>
        <v/>
      </c>
      <c r="AU711" s="22" t="str">
        <f>IF(ISNUMBER(AVERAGEIFS(Observed!AU$2:AU$9149,Observed!$A$2:$A$9149,$A711,Observed!$D$2:$D$9149,$D711)),AVERAGEIFS(Observed!AU$2:AU$9149,Observed!$A$2:$A$9149,$A711,Observed!$D$2:$D$9149,$D711),"")</f>
        <v/>
      </c>
      <c r="AV711" s="2">
        <f>COUNTIFS(Observed!$A$2:$A$9149,$A711,Observed!$D$2:$D$9149,$D711)</f>
        <v>5</v>
      </c>
      <c r="AW711" s="2">
        <f t="shared" si="11"/>
        <v>1</v>
      </c>
    </row>
    <row r="712" spans="1:49" x14ac:dyDescent="0.25">
      <c r="A712" t="s">
        <v>91</v>
      </c>
      <c r="B712" t="s">
        <v>116</v>
      </c>
      <c r="C712" t="s">
        <v>30</v>
      </c>
      <c r="D712" s="3">
        <v>40833</v>
      </c>
      <c r="E712">
        <v>1</v>
      </c>
      <c r="G712" t="s">
        <v>105</v>
      </c>
      <c r="K712" s="24" t="s">
        <v>76</v>
      </c>
      <c r="N712" s="2"/>
      <c r="O712" s="21" t="str">
        <f>IF(ISNUMBER(AVERAGEIFS(Observed!O$2:O$9149,Observed!$A$2:$A$9149,$A712,Observed!$D$2:$D$9149,$D712)),AVERAGEIFS(Observed!O$2:O$9149,Observed!$A$2:$A$9149,$A712,Observed!$D$2:$D$9149,$D712),"")</f>
        <v/>
      </c>
      <c r="P712" s="22" t="str">
        <f>IF(ISNUMBER(AVERAGEIFS(Observed!P$2:P$9149,Observed!$A$2:$A$9149,$A712,Observed!$D$2:$D$9149,$D712)),AVERAGEIFS(Observed!P$2:P$9149,Observed!$A$2:$A$9149,$A712,Observed!$D$2:$D$9149,$D712),"")</f>
        <v/>
      </c>
      <c r="Q712" s="22" t="str">
        <f>IF(ISNUMBER(AVERAGEIFS(Observed!Q$2:Q$9149,Observed!$A$2:$A$9149,$A712,Observed!$D$2:$D$9149,$D712)),AVERAGEIFS(Observed!Q$2:Q$9149,Observed!$A$2:$A$9149,$A712,Observed!$D$2:$D$9149,$D712),"")</f>
        <v/>
      </c>
      <c r="R712" s="22" t="str">
        <f>IF(ISNUMBER(AVERAGEIFS(Observed!R$2:R$9149,Observed!$A$2:$A$9149,$A712,Observed!$D$2:$D$9149,$D712)),AVERAGEIFS(Observed!R$2:R$9149,Observed!$A$2:$A$9149,$A712,Observed!$D$2:$D$9149,$D712),"")</f>
        <v/>
      </c>
      <c r="S712" s="22" t="str">
        <f>IF(ISNUMBER(AVERAGEIFS(Observed!S$2:S$9149,Observed!$A$2:$A$9149,$A712,Observed!$D$2:$D$9149,$D712)),AVERAGEIFS(Observed!S$2:S$9149,Observed!$A$2:$A$9149,$A712,Observed!$D$2:$D$9149,$D712),"")</f>
        <v/>
      </c>
      <c r="T712" s="23" t="str">
        <f>IF(ISNUMBER(AVERAGEIFS(Observed!T$2:T$9149,Observed!$A$2:$A$9149,$A712,Observed!$D$2:$D$9149,$D712)),AVERAGEIFS(Observed!T$2:T$9149,Observed!$A$2:$A$9149,$A712,Observed!$D$2:$D$9149,$D712),"")</f>
        <v/>
      </c>
      <c r="U712" s="23" t="str">
        <f>IF(ISNUMBER(AVERAGEIFS(Observed!U$2:U$9149,Observed!$A$2:$A$9149,$A712,Observed!$D$2:$D$9149,$D712)),AVERAGEIFS(Observed!U$2:U$9149,Observed!$A$2:$A$9149,$A712,Observed!$D$2:$D$9149,$D712),"")</f>
        <v/>
      </c>
      <c r="V712" s="23" t="str">
        <f>IF(ISNUMBER(AVERAGEIFS(Observed!V$2:V$9149,Observed!$A$2:$A$9149,$A712,Observed!$D$2:$D$9149,$D712)),AVERAGEIFS(Observed!V$2:V$9149,Observed!$A$2:$A$9149,$A712,Observed!$D$2:$D$9149,$D712),"")</f>
        <v/>
      </c>
      <c r="W712" s="21" t="str">
        <f>IF(ISNUMBER(AVERAGEIFS(Observed!W$2:W$9149,Observed!$A$2:$A$9149,$A712,Observed!$D$2:$D$9149,$D712)),AVERAGEIFS(Observed!W$2:W$9149,Observed!$A$2:$A$9149,$A712,Observed!$D$2:$D$9149,$D712),"")</f>
        <v/>
      </c>
      <c r="X712" s="35" t="str">
        <f>IF(ISNUMBER(AVERAGEIFS(Observed!X$2:X$9149,Observed!$A$2:$A$9149,$A712,Observed!$D$2:$D$9149,$D712)),AVERAGEIFS(Observed!X$2:X$9149,Observed!$A$2:$A$9149,$A712,Observed!$D$2:$D$9149,$D712),"")</f>
        <v/>
      </c>
      <c r="Y712" s="35" t="str">
        <f>IF(ISNUMBER(AVERAGEIFS(Observed!Y$2:Y$9149,Observed!$A$2:$A$9149,$A712,Observed!$D$2:$D$9149,$D712)),AVERAGEIFS(Observed!Y$2:Y$9149,Observed!$A$2:$A$9149,$A712,Observed!$D$2:$D$9149,$D712),"")</f>
        <v/>
      </c>
      <c r="Z712" s="22" t="str">
        <f>IF(ISNUMBER(AVERAGEIFS(Observed!Z$2:Z$9149,Observed!$A$2:$A$9149,$A712,Observed!$D$2:$D$9149,$D712)),AVERAGEIFS(Observed!Z$2:Z$9149,Observed!$A$2:$A$9149,$A712,Observed!$D$2:$D$9149,$D712),"")</f>
        <v/>
      </c>
      <c r="AA712" s="22" t="str">
        <f>IF(ISNUMBER(AVERAGEIFS(Observed!AA$2:AA$9149,Observed!$A$2:$A$9149,$A712,Observed!$D$2:$D$9149,$D712)),AVERAGEIFS(Observed!AA$2:AA$9149,Observed!$A$2:$A$9149,$A712,Observed!$D$2:$D$9149,$D712),"")</f>
        <v/>
      </c>
      <c r="AB712" s="22" t="str">
        <f>IF(ISNUMBER(AVERAGEIFS(Observed!AB$2:AB$9149,Observed!$A$2:$A$9149,$A712,Observed!$D$2:$D$9149,$D712)),AVERAGEIFS(Observed!AB$2:AB$9149,Observed!$A$2:$A$9149,$A712,Observed!$D$2:$D$9149,$D712),"")</f>
        <v/>
      </c>
      <c r="AC712" s="22" t="str">
        <f>IF(ISNUMBER(AVERAGEIFS(Observed!AC$2:AC$9149,Observed!$A$2:$A$9149,$A712,Observed!$D$2:$D$9149,$D712)),AVERAGEIFS(Observed!AC$2:AC$9149,Observed!$A$2:$A$9149,$A712,Observed!$D$2:$D$9149,$D712),"")</f>
        <v/>
      </c>
      <c r="AD712" s="22" t="str">
        <f>IF(ISNUMBER(AVERAGEIFS(Observed!AD$2:AD$9149,Observed!$A$2:$A$9149,$A712,Observed!$D$2:$D$9149,$D712)),AVERAGEIFS(Observed!AD$2:AD$9149,Observed!$A$2:$A$9149,$A712,Observed!$D$2:$D$9149,$D712),"")</f>
        <v/>
      </c>
      <c r="AE712" s="22" t="str">
        <f>IF(ISNUMBER(AVERAGEIFS(Observed!AE$2:AE$9149,Observed!$A$2:$A$9149,$A712,Observed!$D$2:$D$9149,$D712)),AVERAGEIFS(Observed!AE$2:AE$9149,Observed!$A$2:$A$9149,$A712,Observed!$D$2:$D$9149,$D712),"")</f>
        <v/>
      </c>
      <c r="AF712" s="22" t="str">
        <f>IF(ISNUMBER(AVERAGEIFS(Observed!AF$2:AF$9149,Observed!$A$2:$A$9149,$A712,Observed!$D$2:$D$9149,$D712)),AVERAGEIFS(Observed!AF$2:AF$9149,Observed!$A$2:$A$9149,$A712,Observed!$D$2:$D$9149,$D712),"")</f>
        <v/>
      </c>
      <c r="AG712" s="22" t="str">
        <f>IF(ISNUMBER(AVERAGEIFS(Observed!AG$2:AG$9149,Observed!$A$2:$A$9149,$A712,Observed!$D$2:$D$9149,$D712)),AVERAGEIFS(Observed!AG$2:AG$9149,Observed!$A$2:$A$9149,$A712,Observed!$D$2:$D$9149,$D712),"")</f>
        <v/>
      </c>
      <c r="AH712" s="22" t="str">
        <f>IF(ISNUMBER(AVERAGEIFS(Observed!AH$2:AH$9149,Observed!$A$2:$A$9149,$A712,Observed!$D$2:$D$9149,$D712)),AVERAGEIFS(Observed!AH$2:AH$9149,Observed!$A$2:$A$9149,$A712,Observed!$D$2:$D$9149,$D712),"")</f>
        <v/>
      </c>
      <c r="AI712" s="22" t="str">
        <f>IF(ISNUMBER(AVERAGEIFS(Observed!AI$2:AI$9149,Observed!$A$2:$A$9149,$A712,Observed!$D$2:$D$9149,$D712)),AVERAGEIFS(Observed!AI$2:AI$9149,Observed!$A$2:$A$9149,$A712,Observed!$D$2:$D$9149,$D712),"")</f>
        <v/>
      </c>
      <c r="AJ712" s="22" t="str">
        <f>IF(ISNUMBER(AVERAGEIFS(Observed!AJ$2:AJ$9149,Observed!$A$2:$A$9149,$A712,Observed!$D$2:$D$9149,$D712)),AVERAGEIFS(Observed!AJ$2:AJ$9149,Observed!$A$2:$A$9149,$A712,Observed!$D$2:$D$9149,$D712),"")</f>
        <v/>
      </c>
      <c r="AK712" s="22" t="str">
        <f>IF(ISNUMBER(AVERAGEIFS(Observed!AK$2:AK$9149,Observed!$A$2:$A$9149,$A712,Observed!$D$2:$D$9149,$D712)),AVERAGEIFS(Observed!AK$2:AK$9149,Observed!$A$2:$A$9149,$A712,Observed!$D$2:$D$9149,$D712),"")</f>
        <v/>
      </c>
      <c r="AL712" s="23" t="str">
        <f>IF(ISNUMBER(AVERAGEIFS(Observed!AL$2:AL$9149,Observed!$A$2:$A$9149,$A712,Observed!$D$2:$D$9149,$D712)),AVERAGEIFS(Observed!AL$2:AL$9149,Observed!$A$2:$A$9149,$A712,Observed!$D$2:$D$9149,$D712),"")</f>
        <v/>
      </c>
      <c r="AM712" s="23" t="str">
        <f>IF(ISNUMBER(AVERAGEIFS(Observed!AM$2:AM$9149,Observed!$A$2:$A$9149,$A712,Observed!$D$2:$D$9149,$D712)),AVERAGEIFS(Observed!AM$2:AM$9149,Observed!$A$2:$A$9149,$A712,Observed!$D$2:$D$9149,$D712),"")</f>
        <v/>
      </c>
      <c r="AN712" s="22" t="str">
        <f>IF(ISNUMBER(AVERAGEIFS(Observed!AN$2:AN$9149,Observed!$A$2:$A$9149,$A712,Observed!$D$2:$D$9149,$D712)),AVERAGEIFS(Observed!AN$2:AN$9149,Observed!$A$2:$A$9149,$A712,Observed!$D$2:$D$9149,$D712),"")</f>
        <v/>
      </c>
      <c r="AO712" s="22" t="str">
        <f>IF(ISNUMBER(AVERAGEIFS(Observed!AO$2:AO$9149,Observed!$A$2:$A$9149,$A712,Observed!$D$2:$D$9149,$D712)),AVERAGEIFS(Observed!AO$2:AO$9149,Observed!$A$2:$A$9149,$A712,Observed!$D$2:$D$9149,$D712),"")</f>
        <v/>
      </c>
      <c r="AP712" s="21" t="str">
        <f>IF(ISNUMBER(AVERAGEIFS(Observed!AP$2:AP$9149,Observed!$A$2:$A$9149,$A712,Observed!$D$2:$D$9149,$D712)),AVERAGEIFS(Observed!AP$2:AP$9149,Observed!$A$2:$A$9149,$A712,Observed!$D$2:$D$9149,$D712),"")</f>
        <v/>
      </c>
      <c r="AQ712" s="22">
        <f>IF(ISNUMBER(AVERAGEIFS(Observed!AQ$2:AQ$9149,Observed!$A$2:$A$9149,$A712,Observed!$D$2:$D$9149,$D712)),AVERAGEIFS(Observed!AQ$2:AQ$9149,Observed!$A$2:$A$9149,$A712,Observed!$D$2:$D$9149,$D712),"")</f>
        <v>128.4</v>
      </c>
      <c r="AR712" s="22" t="str">
        <f>IF(ISNUMBER(AVERAGEIFS(Observed!AR$2:AR$9149,Observed!$A$2:$A$9149,$A712,Observed!$D$2:$D$9149,$D712)),AVERAGEIFS(Observed!AR$2:AR$9149,Observed!$A$2:$A$9149,$A712,Observed!$D$2:$D$9149,$D712),"")</f>
        <v/>
      </c>
      <c r="AS712" s="22" t="str">
        <f>IF(ISNUMBER(AVERAGEIFS(Observed!AS$2:AS$9149,Observed!$A$2:$A$9149,$A712,Observed!$D$2:$D$9149,$D712)),AVERAGEIFS(Observed!AS$2:AS$9149,Observed!$A$2:$A$9149,$A712,Observed!$D$2:$D$9149,$D712),"")</f>
        <v/>
      </c>
      <c r="AT712" s="22" t="str">
        <f>IF(ISNUMBER(AVERAGEIFS(Observed!AT$2:AT$9149,Observed!$A$2:$A$9149,$A712,Observed!$D$2:$D$9149,$D712)),AVERAGEIFS(Observed!AT$2:AT$9149,Observed!$A$2:$A$9149,$A712,Observed!$D$2:$D$9149,$D712),"")</f>
        <v/>
      </c>
      <c r="AU712" s="22" t="str">
        <f>IF(ISNUMBER(AVERAGEIFS(Observed!AU$2:AU$9149,Observed!$A$2:$A$9149,$A712,Observed!$D$2:$D$9149,$D712)),AVERAGEIFS(Observed!AU$2:AU$9149,Observed!$A$2:$A$9149,$A712,Observed!$D$2:$D$9149,$D712),"")</f>
        <v/>
      </c>
      <c r="AV712" s="2">
        <f>COUNTIFS(Observed!$A$2:$A$9149,$A712,Observed!$D$2:$D$9149,$D712)</f>
        <v>5</v>
      </c>
      <c r="AW712" s="2">
        <f t="shared" si="11"/>
        <v>1</v>
      </c>
    </row>
    <row r="713" spans="1:49" x14ac:dyDescent="0.25">
      <c r="A713" t="s">
        <v>91</v>
      </c>
      <c r="B713" t="s">
        <v>116</v>
      </c>
      <c r="C713" t="s">
        <v>30</v>
      </c>
      <c r="D713" s="3">
        <v>40841</v>
      </c>
      <c r="E713">
        <v>1</v>
      </c>
      <c r="G713" t="s">
        <v>105</v>
      </c>
      <c r="K713" s="24" t="s">
        <v>76</v>
      </c>
      <c r="N713" s="2"/>
      <c r="O713" s="21" t="str">
        <f>IF(ISNUMBER(AVERAGEIFS(Observed!O$2:O$9149,Observed!$A$2:$A$9149,$A713,Observed!$D$2:$D$9149,$D713)),AVERAGEIFS(Observed!O$2:O$9149,Observed!$A$2:$A$9149,$A713,Observed!$D$2:$D$9149,$D713),"")</f>
        <v/>
      </c>
      <c r="P713" s="22" t="str">
        <f>IF(ISNUMBER(AVERAGEIFS(Observed!P$2:P$9149,Observed!$A$2:$A$9149,$A713,Observed!$D$2:$D$9149,$D713)),AVERAGEIFS(Observed!P$2:P$9149,Observed!$A$2:$A$9149,$A713,Observed!$D$2:$D$9149,$D713),"")</f>
        <v/>
      </c>
      <c r="Q713" s="22" t="str">
        <f>IF(ISNUMBER(AVERAGEIFS(Observed!Q$2:Q$9149,Observed!$A$2:$A$9149,$A713,Observed!$D$2:$D$9149,$D713)),AVERAGEIFS(Observed!Q$2:Q$9149,Observed!$A$2:$A$9149,$A713,Observed!$D$2:$D$9149,$D713),"")</f>
        <v/>
      </c>
      <c r="R713" s="22" t="str">
        <f>IF(ISNUMBER(AVERAGEIFS(Observed!R$2:R$9149,Observed!$A$2:$A$9149,$A713,Observed!$D$2:$D$9149,$D713)),AVERAGEIFS(Observed!R$2:R$9149,Observed!$A$2:$A$9149,$A713,Observed!$D$2:$D$9149,$D713),"")</f>
        <v/>
      </c>
      <c r="S713" s="22" t="str">
        <f>IF(ISNUMBER(AVERAGEIFS(Observed!S$2:S$9149,Observed!$A$2:$A$9149,$A713,Observed!$D$2:$D$9149,$D713)),AVERAGEIFS(Observed!S$2:S$9149,Observed!$A$2:$A$9149,$A713,Observed!$D$2:$D$9149,$D713),"")</f>
        <v/>
      </c>
      <c r="T713" s="23" t="str">
        <f>IF(ISNUMBER(AVERAGEIFS(Observed!T$2:T$9149,Observed!$A$2:$A$9149,$A713,Observed!$D$2:$D$9149,$D713)),AVERAGEIFS(Observed!T$2:T$9149,Observed!$A$2:$A$9149,$A713,Observed!$D$2:$D$9149,$D713),"")</f>
        <v/>
      </c>
      <c r="U713" s="23" t="str">
        <f>IF(ISNUMBER(AVERAGEIFS(Observed!U$2:U$9149,Observed!$A$2:$A$9149,$A713,Observed!$D$2:$D$9149,$D713)),AVERAGEIFS(Observed!U$2:U$9149,Observed!$A$2:$A$9149,$A713,Observed!$D$2:$D$9149,$D713),"")</f>
        <v/>
      </c>
      <c r="V713" s="23" t="str">
        <f>IF(ISNUMBER(AVERAGEIFS(Observed!V$2:V$9149,Observed!$A$2:$A$9149,$A713,Observed!$D$2:$D$9149,$D713)),AVERAGEIFS(Observed!V$2:V$9149,Observed!$A$2:$A$9149,$A713,Observed!$D$2:$D$9149,$D713),"")</f>
        <v/>
      </c>
      <c r="W713" s="21" t="str">
        <f>IF(ISNUMBER(AVERAGEIFS(Observed!W$2:W$9149,Observed!$A$2:$A$9149,$A713,Observed!$D$2:$D$9149,$D713)),AVERAGEIFS(Observed!W$2:W$9149,Observed!$A$2:$A$9149,$A713,Observed!$D$2:$D$9149,$D713),"")</f>
        <v/>
      </c>
      <c r="X713" s="35" t="str">
        <f>IF(ISNUMBER(AVERAGEIFS(Observed!X$2:X$9149,Observed!$A$2:$A$9149,$A713,Observed!$D$2:$D$9149,$D713)),AVERAGEIFS(Observed!X$2:X$9149,Observed!$A$2:$A$9149,$A713,Observed!$D$2:$D$9149,$D713),"")</f>
        <v/>
      </c>
      <c r="Y713" s="35" t="str">
        <f>IF(ISNUMBER(AVERAGEIFS(Observed!Y$2:Y$9149,Observed!$A$2:$A$9149,$A713,Observed!$D$2:$D$9149,$D713)),AVERAGEIFS(Observed!Y$2:Y$9149,Observed!$A$2:$A$9149,$A713,Observed!$D$2:$D$9149,$D713),"")</f>
        <v/>
      </c>
      <c r="Z713" s="22" t="str">
        <f>IF(ISNUMBER(AVERAGEIFS(Observed!Z$2:Z$9149,Observed!$A$2:$A$9149,$A713,Observed!$D$2:$D$9149,$D713)),AVERAGEIFS(Observed!Z$2:Z$9149,Observed!$A$2:$A$9149,$A713,Observed!$D$2:$D$9149,$D713),"")</f>
        <v/>
      </c>
      <c r="AA713" s="22" t="str">
        <f>IF(ISNUMBER(AVERAGEIFS(Observed!AA$2:AA$9149,Observed!$A$2:$A$9149,$A713,Observed!$D$2:$D$9149,$D713)),AVERAGEIFS(Observed!AA$2:AA$9149,Observed!$A$2:$A$9149,$A713,Observed!$D$2:$D$9149,$D713),"")</f>
        <v/>
      </c>
      <c r="AB713" s="22" t="str">
        <f>IF(ISNUMBER(AVERAGEIFS(Observed!AB$2:AB$9149,Observed!$A$2:$A$9149,$A713,Observed!$D$2:$D$9149,$D713)),AVERAGEIFS(Observed!AB$2:AB$9149,Observed!$A$2:$A$9149,$A713,Observed!$D$2:$D$9149,$D713),"")</f>
        <v/>
      </c>
      <c r="AC713" s="22" t="str">
        <f>IF(ISNUMBER(AVERAGEIFS(Observed!AC$2:AC$9149,Observed!$A$2:$A$9149,$A713,Observed!$D$2:$D$9149,$D713)),AVERAGEIFS(Observed!AC$2:AC$9149,Observed!$A$2:$A$9149,$A713,Observed!$D$2:$D$9149,$D713),"")</f>
        <v/>
      </c>
      <c r="AD713" s="22" t="str">
        <f>IF(ISNUMBER(AVERAGEIFS(Observed!AD$2:AD$9149,Observed!$A$2:$A$9149,$A713,Observed!$D$2:$D$9149,$D713)),AVERAGEIFS(Observed!AD$2:AD$9149,Observed!$A$2:$A$9149,$A713,Observed!$D$2:$D$9149,$D713),"")</f>
        <v/>
      </c>
      <c r="AE713" s="22" t="str">
        <f>IF(ISNUMBER(AVERAGEIFS(Observed!AE$2:AE$9149,Observed!$A$2:$A$9149,$A713,Observed!$D$2:$D$9149,$D713)),AVERAGEIFS(Observed!AE$2:AE$9149,Observed!$A$2:$A$9149,$A713,Observed!$D$2:$D$9149,$D713),"")</f>
        <v/>
      </c>
      <c r="AF713" s="22" t="str">
        <f>IF(ISNUMBER(AVERAGEIFS(Observed!AF$2:AF$9149,Observed!$A$2:$A$9149,$A713,Observed!$D$2:$D$9149,$D713)),AVERAGEIFS(Observed!AF$2:AF$9149,Observed!$A$2:$A$9149,$A713,Observed!$D$2:$D$9149,$D713),"")</f>
        <v/>
      </c>
      <c r="AG713" s="22" t="str">
        <f>IF(ISNUMBER(AVERAGEIFS(Observed!AG$2:AG$9149,Observed!$A$2:$A$9149,$A713,Observed!$D$2:$D$9149,$D713)),AVERAGEIFS(Observed!AG$2:AG$9149,Observed!$A$2:$A$9149,$A713,Observed!$D$2:$D$9149,$D713),"")</f>
        <v/>
      </c>
      <c r="AH713" s="22" t="str">
        <f>IF(ISNUMBER(AVERAGEIFS(Observed!AH$2:AH$9149,Observed!$A$2:$A$9149,$A713,Observed!$D$2:$D$9149,$D713)),AVERAGEIFS(Observed!AH$2:AH$9149,Observed!$A$2:$A$9149,$A713,Observed!$D$2:$D$9149,$D713),"")</f>
        <v/>
      </c>
      <c r="AI713" s="22" t="str">
        <f>IF(ISNUMBER(AVERAGEIFS(Observed!AI$2:AI$9149,Observed!$A$2:$A$9149,$A713,Observed!$D$2:$D$9149,$D713)),AVERAGEIFS(Observed!AI$2:AI$9149,Observed!$A$2:$A$9149,$A713,Observed!$D$2:$D$9149,$D713),"")</f>
        <v/>
      </c>
      <c r="AJ713" s="22" t="str">
        <f>IF(ISNUMBER(AVERAGEIFS(Observed!AJ$2:AJ$9149,Observed!$A$2:$A$9149,$A713,Observed!$D$2:$D$9149,$D713)),AVERAGEIFS(Observed!AJ$2:AJ$9149,Observed!$A$2:$A$9149,$A713,Observed!$D$2:$D$9149,$D713),"")</f>
        <v/>
      </c>
      <c r="AK713" s="22" t="str">
        <f>IF(ISNUMBER(AVERAGEIFS(Observed!AK$2:AK$9149,Observed!$A$2:$A$9149,$A713,Observed!$D$2:$D$9149,$D713)),AVERAGEIFS(Observed!AK$2:AK$9149,Observed!$A$2:$A$9149,$A713,Observed!$D$2:$D$9149,$D713),"")</f>
        <v/>
      </c>
      <c r="AL713" s="23" t="str">
        <f>IF(ISNUMBER(AVERAGEIFS(Observed!AL$2:AL$9149,Observed!$A$2:$A$9149,$A713,Observed!$D$2:$D$9149,$D713)),AVERAGEIFS(Observed!AL$2:AL$9149,Observed!$A$2:$A$9149,$A713,Observed!$D$2:$D$9149,$D713),"")</f>
        <v/>
      </c>
      <c r="AM713" s="23" t="str">
        <f>IF(ISNUMBER(AVERAGEIFS(Observed!AM$2:AM$9149,Observed!$A$2:$A$9149,$A713,Observed!$D$2:$D$9149,$D713)),AVERAGEIFS(Observed!AM$2:AM$9149,Observed!$A$2:$A$9149,$A713,Observed!$D$2:$D$9149,$D713),"")</f>
        <v/>
      </c>
      <c r="AN713" s="22" t="str">
        <f>IF(ISNUMBER(AVERAGEIFS(Observed!AN$2:AN$9149,Observed!$A$2:$A$9149,$A713,Observed!$D$2:$D$9149,$D713)),AVERAGEIFS(Observed!AN$2:AN$9149,Observed!$A$2:$A$9149,$A713,Observed!$D$2:$D$9149,$D713),"")</f>
        <v/>
      </c>
      <c r="AO713" s="22" t="str">
        <f>IF(ISNUMBER(AVERAGEIFS(Observed!AO$2:AO$9149,Observed!$A$2:$A$9149,$A713,Observed!$D$2:$D$9149,$D713)),AVERAGEIFS(Observed!AO$2:AO$9149,Observed!$A$2:$A$9149,$A713,Observed!$D$2:$D$9149,$D713),"")</f>
        <v/>
      </c>
      <c r="AP713" s="21" t="str">
        <f>IF(ISNUMBER(AVERAGEIFS(Observed!AP$2:AP$9149,Observed!$A$2:$A$9149,$A713,Observed!$D$2:$D$9149,$D713)),AVERAGEIFS(Observed!AP$2:AP$9149,Observed!$A$2:$A$9149,$A713,Observed!$D$2:$D$9149,$D713),"")</f>
        <v/>
      </c>
      <c r="AQ713" s="22">
        <f>IF(ISNUMBER(AVERAGEIFS(Observed!AQ$2:AQ$9149,Observed!$A$2:$A$9149,$A713,Observed!$D$2:$D$9149,$D713)),AVERAGEIFS(Observed!AQ$2:AQ$9149,Observed!$A$2:$A$9149,$A713,Observed!$D$2:$D$9149,$D713),"")</f>
        <v>167.8</v>
      </c>
      <c r="AR713" s="22" t="str">
        <f>IF(ISNUMBER(AVERAGEIFS(Observed!AR$2:AR$9149,Observed!$A$2:$A$9149,$A713,Observed!$D$2:$D$9149,$D713)),AVERAGEIFS(Observed!AR$2:AR$9149,Observed!$A$2:$A$9149,$A713,Observed!$D$2:$D$9149,$D713),"")</f>
        <v/>
      </c>
      <c r="AS713" s="22" t="str">
        <f>IF(ISNUMBER(AVERAGEIFS(Observed!AS$2:AS$9149,Observed!$A$2:$A$9149,$A713,Observed!$D$2:$D$9149,$D713)),AVERAGEIFS(Observed!AS$2:AS$9149,Observed!$A$2:$A$9149,$A713,Observed!$D$2:$D$9149,$D713),"")</f>
        <v/>
      </c>
      <c r="AT713" s="22" t="str">
        <f>IF(ISNUMBER(AVERAGEIFS(Observed!AT$2:AT$9149,Observed!$A$2:$A$9149,$A713,Observed!$D$2:$D$9149,$D713)),AVERAGEIFS(Observed!AT$2:AT$9149,Observed!$A$2:$A$9149,$A713,Observed!$D$2:$D$9149,$D713),"")</f>
        <v/>
      </c>
      <c r="AU713" s="22" t="str">
        <f>IF(ISNUMBER(AVERAGEIFS(Observed!AU$2:AU$9149,Observed!$A$2:$A$9149,$A713,Observed!$D$2:$D$9149,$D713)),AVERAGEIFS(Observed!AU$2:AU$9149,Observed!$A$2:$A$9149,$A713,Observed!$D$2:$D$9149,$D713),"")</f>
        <v/>
      </c>
      <c r="AV713" s="2">
        <f>COUNTIFS(Observed!$A$2:$A$9149,$A713,Observed!$D$2:$D$9149,$D713)</f>
        <v>5</v>
      </c>
      <c r="AW713" s="2">
        <f t="shared" si="11"/>
        <v>1</v>
      </c>
    </row>
    <row r="714" spans="1:49" x14ac:dyDescent="0.25">
      <c r="A714" t="s">
        <v>91</v>
      </c>
      <c r="B714" t="s">
        <v>116</v>
      </c>
      <c r="C714" t="s">
        <v>30</v>
      </c>
      <c r="D714" s="3">
        <v>40847</v>
      </c>
      <c r="E714">
        <v>1</v>
      </c>
      <c r="G714" t="s">
        <v>105</v>
      </c>
      <c r="K714" s="24" t="s">
        <v>76</v>
      </c>
      <c r="N714" s="2"/>
      <c r="O714" s="21" t="str">
        <f>IF(ISNUMBER(AVERAGEIFS(Observed!O$2:O$9149,Observed!$A$2:$A$9149,$A714,Observed!$D$2:$D$9149,$D714)),AVERAGEIFS(Observed!O$2:O$9149,Observed!$A$2:$A$9149,$A714,Observed!$D$2:$D$9149,$D714),"")</f>
        <v/>
      </c>
      <c r="P714" s="22" t="str">
        <f>IF(ISNUMBER(AVERAGEIFS(Observed!P$2:P$9149,Observed!$A$2:$A$9149,$A714,Observed!$D$2:$D$9149,$D714)),AVERAGEIFS(Observed!P$2:P$9149,Observed!$A$2:$A$9149,$A714,Observed!$D$2:$D$9149,$D714),"")</f>
        <v/>
      </c>
      <c r="Q714" s="22" t="str">
        <f>IF(ISNUMBER(AVERAGEIFS(Observed!Q$2:Q$9149,Observed!$A$2:$A$9149,$A714,Observed!$D$2:$D$9149,$D714)),AVERAGEIFS(Observed!Q$2:Q$9149,Observed!$A$2:$A$9149,$A714,Observed!$D$2:$D$9149,$D714),"")</f>
        <v/>
      </c>
      <c r="R714" s="22" t="str">
        <f>IF(ISNUMBER(AVERAGEIFS(Observed!R$2:R$9149,Observed!$A$2:$A$9149,$A714,Observed!$D$2:$D$9149,$D714)),AVERAGEIFS(Observed!R$2:R$9149,Observed!$A$2:$A$9149,$A714,Observed!$D$2:$D$9149,$D714),"")</f>
        <v/>
      </c>
      <c r="S714" s="22" t="str">
        <f>IF(ISNUMBER(AVERAGEIFS(Observed!S$2:S$9149,Observed!$A$2:$A$9149,$A714,Observed!$D$2:$D$9149,$D714)),AVERAGEIFS(Observed!S$2:S$9149,Observed!$A$2:$A$9149,$A714,Observed!$D$2:$D$9149,$D714),"")</f>
        <v/>
      </c>
      <c r="T714" s="23" t="str">
        <f>IF(ISNUMBER(AVERAGEIFS(Observed!T$2:T$9149,Observed!$A$2:$A$9149,$A714,Observed!$D$2:$D$9149,$D714)),AVERAGEIFS(Observed!T$2:T$9149,Observed!$A$2:$A$9149,$A714,Observed!$D$2:$D$9149,$D714),"")</f>
        <v/>
      </c>
      <c r="U714" s="23" t="str">
        <f>IF(ISNUMBER(AVERAGEIFS(Observed!U$2:U$9149,Observed!$A$2:$A$9149,$A714,Observed!$D$2:$D$9149,$D714)),AVERAGEIFS(Observed!U$2:U$9149,Observed!$A$2:$A$9149,$A714,Observed!$D$2:$D$9149,$D714),"")</f>
        <v/>
      </c>
      <c r="V714" s="23" t="str">
        <f>IF(ISNUMBER(AVERAGEIFS(Observed!V$2:V$9149,Observed!$A$2:$A$9149,$A714,Observed!$D$2:$D$9149,$D714)),AVERAGEIFS(Observed!V$2:V$9149,Observed!$A$2:$A$9149,$A714,Observed!$D$2:$D$9149,$D714),"")</f>
        <v/>
      </c>
      <c r="W714" s="21" t="str">
        <f>IF(ISNUMBER(AVERAGEIFS(Observed!W$2:W$9149,Observed!$A$2:$A$9149,$A714,Observed!$D$2:$D$9149,$D714)),AVERAGEIFS(Observed!W$2:W$9149,Observed!$A$2:$A$9149,$A714,Observed!$D$2:$D$9149,$D714),"")</f>
        <v/>
      </c>
      <c r="X714" s="35" t="str">
        <f>IF(ISNUMBER(AVERAGEIFS(Observed!X$2:X$9149,Observed!$A$2:$A$9149,$A714,Observed!$D$2:$D$9149,$D714)),AVERAGEIFS(Observed!X$2:X$9149,Observed!$A$2:$A$9149,$A714,Observed!$D$2:$D$9149,$D714),"")</f>
        <v/>
      </c>
      <c r="Y714" s="35" t="str">
        <f>IF(ISNUMBER(AVERAGEIFS(Observed!Y$2:Y$9149,Observed!$A$2:$A$9149,$A714,Observed!$D$2:$D$9149,$D714)),AVERAGEIFS(Observed!Y$2:Y$9149,Observed!$A$2:$A$9149,$A714,Observed!$D$2:$D$9149,$D714),"")</f>
        <v/>
      </c>
      <c r="Z714" s="22" t="str">
        <f>IF(ISNUMBER(AVERAGEIFS(Observed!Z$2:Z$9149,Observed!$A$2:$A$9149,$A714,Observed!$D$2:$D$9149,$D714)),AVERAGEIFS(Observed!Z$2:Z$9149,Observed!$A$2:$A$9149,$A714,Observed!$D$2:$D$9149,$D714),"")</f>
        <v/>
      </c>
      <c r="AA714" s="22" t="str">
        <f>IF(ISNUMBER(AVERAGEIFS(Observed!AA$2:AA$9149,Observed!$A$2:$A$9149,$A714,Observed!$D$2:$D$9149,$D714)),AVERAGEIFS(Observed!AA$2:AA$9149,Observed!$A$2:$A$9149,$A714,Observed!$D$2:$D$9149,$D714),"")</f>
        <v/>
      </c>
      <c r="AB714" s="22" t="str">
        <f>IF(ISNUMBER(AVERAGEIFS(Observed!AB$2:AB$9149,Observed!$A$2:$A$9149,$A714,Observed!$D$2:$D$9149,$D714)),AVERAGEIFS(Observed!AB$2:AB$9149,Observed!$A$2:$A$9149,$A714,Observed!$D$2:$D$9149,$D714),"")</f>
        <v/>
      </c>
      <c r="AC714" s="22" t="str">
        <f>IF(ISNUMBER(AVERAGEIFS(Observed!AC$2:AC$9149,Observed!$A$2:$A$9149,$A714,Observed!$D$2:$D$9149,$D714)),AVERAGEIFS(Observed!AC$2:AC$9149,Observed!$A$2:$A$9149,$A714,Observed!$D$2:$D$9149,$D714),"")</f>
        <v/>
      </c>
      <c r="AD714" s="22" t="str">
        <f>IF(ISNUMBER(AVERAGEIFS(Observed!AD$2:AD$9149,Observed!$A$2:$A$9149,$A714,Observed!$D$2:$D$9149,$D714)),AVERAGEIFS(Observed!AD$2:AD$9149,Observed!$A$2:$A$9149,$A714,Observed!$D$2:$D$9149,$D714),"")</f>
        <v/>
      </c>
      <c r="AE714" s="22" t="str">
        <f>IF(ISNUMBER(AVERAGEIFS(Observed!AE$2:AE$9149,Observed!$A$2:$A$9149,$A714,Observed!$D$2:$D$9149,$D714)),AVERAGEIFS(Observed!AE$2:AE$9149,Observed!$A$2:$A$9149,$A714,Observed!$D$2:$D$9149,$D714),"")</f>
        <v/>
      </c>
      <c r="AF714" s="22" t="str">
        <f>IF(ISNUMBER(AVERAGEIFS(Observed!AF$2:AF$9149,Observed!$A$2:$A$9149,$A714,Observed!$D$2:$D$9149,$D714)),AVERAGEIFS(Observed!AF$2:AF$9149,Observed!$A$2:$A$9149,$A714,Observed!$D$2:$D$9149,$D714),"")</f>
        <v/>
      </c>
      <c r="AG714" s="22" t="str">
        <f>IF(ISNUMBER(AVERAGEIFS(Observed!AG$2:AG$9149,Observed!$A$2:$A$9149,$A714,Observed!$D$2:$D$9149,$D714)),AVERAGEIFS(Observed!AG$2:AG$9149,Observed!$A$2:$A$9149,$A714,Observed!$D$2:$D$9149,$D714),"")</f>
        <v/>
      </c>
      <c r="AH714" s="22" t="str">
        <f>IF(ISNUMBER(AVERAGEIFS(Observed!AH$2:AH$9149,Observed!$A$2:$A$9149,$A714,Observed!$D$2:$D$9149,$D714)),AVERAGEIFS(Observed!AH$2:AH$9149,Observed!$A$2:$A$9149,$A714,Observed!$D$2:$D$9149,$D714),"")</f>
        <v/>
      </c>
      <c r="AI714" s="22" t="str">
        <f>IF(ISNUMBER(AVERAGEIFS(Observed!AI$2:AI$9149,Observed!$A$2:$A$9149,$A714,Observed!$D$2:$D$9149,$D714)),AVERAGEIFS(Observed!AI$2:AI$9149,Observed!$A$2:$A$9149,$A714,Observed!$D$2:$D$9149,$D714),"")</f>
        <v/>
      </c>
      <c r="AJ714" s="22" t="str">
        <f>IF(ISNUMBER(AVERAGEIFS(Observed!AJ$2:AJ$9149,Observed!$A$2:$A$9149,$A714,Observed!$D$2:$D$9149,$D714)),AVERAGEIFS(Observed!AJ$2:AJ$9149,Observed!$A$2:$A$9149,$A714,Observed!$D$2:$D$9149,$D714),"")</f>
        <v/>
      </c>
      <c r="AK714" s="22" t="str">
        <f>IF(ISNUMBER(AVERAGEIFS(Observed!AK$2:AK$9149,Observed!$A$2:$A$9149,$A714,Observed!$D$2:$D$9149,$D714)),AVERAGEIFS(Observed!AK$2:AK$9149,Observed!$A$2:$A$9149,$A714,Observed!$D$2:$D$9149,$D714),"")</f>
        <v/>
      </c>
      <c r="AL714" s="23" t="str">
        <f>IF(ISNUMBER(AVERAGEIFS(Observed!AL$2:AL$9149,Observed!$A$2:$A$9149,$A714,Observed!$D$2:$D$9149,$D714)),AVERAGEIFS(Observed!AL$2:AL$9149,Observed!$A$2:$A$9149,$A714,Observed!$D$2:$D$9149,$D714),"")</f>
        <v/>
      </c>
      <c r="AM714" s="23" t="str">
        <f>IF(ISNUMBER(AVERAGEIFS(Observed!AM$2:AM$9149,Observed!$A$2:$A$9149,$A714,Observed!$D$2:$D$9149,$D714)),AVERAGEIFS(Observed!AM$2:AM$9149,Observed!$A$2:$A$9149,$A714,Observed!$D$2:$D$9149,$D714),"")</f>
        <v/>
      </c>
      <c r="AN714" s="22" t="str">
        <f>IF(ISNUMBER(AVERAGEIFS(Observed!AN$2:AN$9149,Observed!$A$2:$A$9149,$A714,Observed!$D$2:$D$9149,$D714)),AVERAGEIFS(Observed!AN$2:AN$9149,Observed!$A$2:$A$9149,$A714,Observed!$D$2:$D$9149,$D714),"")</f>
        <v/>
      </c>
      <c r="AO714" s="22" t="str">
        <f>IF(ISNUMBER(AVERAGEIFS(Observed!AO$2:AO$9149,Observed!$A$2:$A$9149,$A714,Observed!$D$2:$D$9149,$D714)),AVERAGEIFS(Observed!AO$2:AO$9149,Observed!$A$2:$A$9149,$A714,Observed!$D$2:$D$9149,$D714),"")</f>
        <v/>
      </c>
      <c r="AP714" s="21" t="str">
        <f>IF(ISNUMBER(AVERAGEIFS(Observed!AP$2:AP$9149,Observed!$A$2:$A$9149,$A714,Observed!$D$2:$D$9149,$D714)),AVERAGEIFS(Observed!AP$2:AP$9149,Observed!$A$2:$A$9149,$A714,Observed!$D$2:$D$9149,$D714),"")</f>
        <v/>
      </c>
      <c r="AQ714" s="22">
        <f>IF(ISNUMBER(AVERAGEIFS(Observed!AQ$2:AQ$9149,Observed!$A$2:$A$9149,$A714,Observed!$D$2:$D$9149,$D714)),AVERAGEIFS(Observed!AQ$2:AQ$9149,Observed!$A$2:$A$9149,$A714,Observed!$D$2:$D$9149,$D714),"")</f>
        <v>176.4</v>
      </c>
      <c r="AR714" s="22" t="str">
        <f>IF(ISNUMBER(AVERAGEIFS(Observed!AR$2:AR$9149,Observed!$A$2:$A$9149,$A714,Observed!$D$2:$D$9149,$D714)),AVERAGEIFS(Observed!AR$2:AR$9149,Observed!$A$2:$A$9149,$A714,Observed!$D$2:$D$9149,$D714),"")</f>
        <v/>
      </c>
      <c r="AS714" s="22" t="str">
        <f>IF(ISNUMBER(AVERAGEIFS(Observed!AS$2:AS$9149,Observed!$A$2:$A$9149,$A714,Observed!$D$2:$D$9149,$D714)),AVERAGEIFS(Observed!AS$2:AS$9149,Observed!$A$2:$A$9149,$A714,Observed!$D$2:$D$9149,$D714),"")</f>
        <v/>
      </c>
      <c r="AT714" s="22" t="str">
        <f>IF(ISNUMBER(AVERAGEIFS(Observed!AT$2:AT$9149,Observed!$A$2:$A$9149,$A714,Observed!$D$2:$D$9149,$D714)),AVERAGEIFS(Observed!AT$2:AT$9149,Observed!$A$2:$A$9149,$A714,Observed!$D$2:$D$9149,$D714),"")</f>
        <v/>
      </c>
      <c r="AU714" s="22" t="str">
        <f>IF(ISNUMBER(AVERAGEIFS(Observed!AU$2:AU$9149,Observed!$A$2:$A$9149,$A714,Observed!$D$2:$D$9149,$D714)),AVERAGEIFS(Observed!AU$2:AU$9149,Observed!$A$2:$A$9149,$A714,Observed!$D$2:$D$9149,$D714),"")</f>
        <v/>
      </c>
      <c r="AV714" s="2">
        <f>COUNTIFS(Observed!$A$2:$A$9149,$A714,Observed!$D$2:$D$9149,$D714)</f>
        <v>5</v>
      </c>
      <c r="AW714" s="2">
        <f t="shared" si="11"/>
        <v>1</v>
      </c>
    </row>
    <row r="715" spans="1:49" x14ac:dyDescent="0.25">
      <c r="A715" t="s">
        <v>91</v>
      </c>
      <c r="B715" t="s">
        <v>116</v>
      </c>
      <c r="C715" t="s">
        <v>30</v>
      </c>
      <c r="D715" s="3">
        <v>40854</v>
      </c>
      <c r="E715">
        <v>1</v>
      </c>
      <c r="G715" t="s">
        <v>105</v>
      </c>
      <c r="K715" s="24" t="s">
        <v>76</v>
      </c>
      <c r="N715" s="2"/>
      <c r="O715" s="21" t="str">
        <f>IF(ISNUMBER(AVERAGEIFS(Observed!O$2:O$9149,Observed!$A$2:$A$9149,$A715,Observed!$D$2:$D$9149,$D715)),AVERAGEIFS(Observed!O$2:O$9149,Observed!$A$2:$A$9149,$A715,Observed!$D$2:$D$9149,$D715),"")</f>
        <v/>
      </c>
      <c r="P715" s="22" t="str">
        <f>IF(ISNUMBER(AVERAGEIFS(Observed!P$2:P$9149,Observed!$A$2:$A$9149,$A715,Observed!$D$2:$D$9149,$D715)),AVERAGEIFS(Observed!P$2:P$9149,Observed!$A$2:$A$9149,$A715,Observed!$D$2:$D$9149,$D715),"")</f>
        <v/>
      </c>
      <c r="Q715" s="22" t="str">
        <f>IF(ISNUMBER(AVERAGEIFS(Observed!Q$2:Q$9149,Observed!$A$2:$A$9149,$A715,Observed!$D$2:$D$9149,$D715)),AVERAGEIFS(Observed!Q$2:Q$9149,Observed!$A$2:$A$9149,$A715,Observed!$D$2:$D$9149,$D715),"")</f>
        <v/>
      </c>
      <c r="R715" s="22" t="str">
        <f>IF(ISNUMBER(AVERAGEIFS(Observed!R$2:R$9149,Observed!$A$2:$A$9149,$A715,Observed!$D$2:$D$9149,$D715)),AVERAGEIFS(Observed!R$2:R$9149,Observed!$A$2:$A$9149,$A715,Observed!$D$2:$D$9149,$D715),"")</f>
        <v/>
      </c>
      <c r="S715" s="22" t="str">
        <f>IF(ISNUMBER(AVERAGEIFS(Observed!S$2:S$9149,Observed!$A$2:$A$9149,$A715,Observed!$D$2:$D$9149,$D715)),AVERAGEIFS(Observed!S$2:S$9149,Observed!$A$2:$A$9149,$A715,Observed!$D$2:$D$9149,$D715),"")</f>
        <v/>
      </c>
      <c r="T715" s="23" t="str">
        <f>IF(ISNUMBER(AVERAGEIFS(Observed!T$2:T$9149,Observed!$A$2:$A$9149,$A715,Observed!$D$2:$D$9149,$D715)),AVERAGEIFS(Observed!T$2:T$9149,Observed!$A$2:$A$9149,$A715,Observed!$D$2:$D$9149,$D715),"")</f>
        <v/>
      </c>
      <c r="U715" s="23" t="str">
        <f>IF(ISNUMBER(AVERAGEIFS(Observed!U$2:U$9149,Observed!$A$2:$A$9149,$A715,Observed!$D$2:$D$9149,$D715)),AVERAGEIFS(Observed!U$2:U$9149,Observed!$A$2:$A$9149,$A715,Observed!$D$2:$D$9149,$D715),"")</f>
        <v/>
      </c>
      <c r="V715" s="23" t="str">
        <f>IF(ISNUMBER(AVERAGEIFS(Observed!V$2:V$9149,Observed!$A$2:$A$9149,$A715,Observed!$D$2:$D$9149,$D715)),AVERAGEIFS(Observed!V$2:V$9149,Observed!$A$2:$A$9149,$A715,Observed!$D$2:$D$9149,$D715),"")</f>
        <v/>
      </c>
      <c r="W715" s="21" t="str">
        <f>IF(ISNUMBER(AVERAGEIFS(Observed!W$2:W$9149,Observed!$A$2:$A$9149,$A715,Observed!$D$2:$D$9149,$D715)),AVERAGEIFS(Observed!W$2:W$9149,Observed!$A$2:$A$9149,$A715,Observed!$D$2:$D$9149,$D715),"")</f>
        <v/>
      </c>
      <c r="X715" s="35" t="str">
        <f>IF(ISNUMBER(AVERAGEIFS(Observed!X$2:X$9149,Observed!$A$2:$A$9149,$A715,Observed!$D$2:$D$9149,$D715)),AVERAGEIFS(Observed!X$2:X$9149,Observed!$A$2:$A$9149,$A715,Observed!$D$2:$D$9149,$D715),"")</f>
        <v/>
      </c>
      <c r="Y715" s="35" t="str">
        <f>IF(ISNUMBER(AVERAGEIFS(Observed!Y$2:Y$9149,Observed!$A$2:$A$9149,$A715,Observed!$D$2:$D$9149,$D715)),AVERAGEIFS(Observed!Y$2:Y$9149,Observed!$A$2:$A$9149,$A715,Observed!$D$2:$D$9149,$D715),"")</f>
        <v/>
      </c>
      <c r="Z715" s="22" t="str">
        <f>IF(ISNUMBER(AVERAGEIFS(Observed!Z$2:Z$9149,Observed!$A$2:$A$9149,$A715,Observed!$D$2:$D$9149,$D715)),AVERAGEIFS(Observed!Z$2:Z$9149,Observed!$A$2:$A$9149,$A715,Observed!$D$2:$D$9149,$D715),"")</f>
        <v/>
      </c>
      <c r="AA715" s="22" t="str">
        <f>IF(ISNUMBER(AVERAGEIFS(Observed!AA$2:AA$9149,Observed!$A$2:$A$9149,$A715,Observed!$D$2:$D$9149,$D715)),AVERAGEIFS(Observed!AA$2:AA$9149,Observed!$A$2:$A$9149,$A715,Observed!$D$2:$D$9149,$D715),"")</f>
        <v/>
      </c>
      <c r="AB715" s="22" t="str">
        <f>IF(ISNUMBER(AVERAGEIFS(Observed!AB$2:AB$9149,Observed!$A$2:$A$9149,$A715,Observed!$D$2:$D$9149,$D715)),AVERAGEIFS(Observed!AB$2:AB$9149,Observed!$A$2:$A$9149,$A715,Observed!$D$2:$D$9149,$D715),"")</f>
        <v/>
      </c>
      <c r="AC715" s="22" t="str">
        <f>IF(ISNUMBER(AVERAGEIFS(Observed!AC$2:AC$9149,Observed!$A$2:$A$9149,$A715,Observed!$D$2:$D$9149,$D715)),AVERAGEIFS(Observed!AC$2:AC$9149,Observed!$A$2:$A$9149,$A715,Observed!$D$2:$D$9149,$D715),"")</f>
        <v/>
      </c>
      <c r="AD715" s="22" t="str">
        <f>IF(ISNUMBER(AVERAGEIFS(Observed!AD$2:AD$9149,Observed!$A$2:$A$9149,$A715,Observed!$D$2:$D$9149,$D715)),AVERAGEIFS(Observed!AD$2:AD$9149,Observed!$A$2:$A$9149,$A715,Observed!$D$2:$D$9149,$D715),"")</f>
        <v/>
      </c>
      <c r="AE715" s="22" t="str">
        <f>IF(ISNUMBER(AVERAGEIFS(Observed!AE$2:AE$9149,Observed!$A$2:$A$9149,$A715,Observed!$D$2:$D$9149,$D715)),AVERAGEIFS(Observed!AE$2:AE$9149,Observed!$A$2:$A$9149,$A715,Observed!$D$2:$D$9149,$D715),"")</f>
        <v/>
      </c>
      <c r="AF715" s="22" t="str">
        <f>IF(ISNUMBER(AVERAGEIFS(Observed!AF$2:AF$9149,Observed!$A$2:$A$9149,$A715,Observed!$D$2:$D$9149,$D715)),AVERAGEIFS(Observed!AF$2:AF$9149,Observed!$A$2:$A$9149,$A715,Observed!$D$2:$D$9149,$D715),"")</f>
        <v/>
      </c>
      <c r="AG715" s="22" t="str">
        <f>IF(ISNUMBER(AVERAGEIFS(Observed!AG$2:AG$9149,Observed!$A$2:$A$9149,$A715,Observed!$D$2:$D$9149,$D715)),AVERAGEIFS(Observed!AG$2:AG$9149,Observed!$A$2:$A$9149,$A715,Observed!$D$2:$D$9149,$D715),"")</f>
        <v/>
      </c>
      <c r="AH715" s="22" t="str">
        <f>IF(ISNUMBER(AVERAGEIFS(Observed!AH$2:AH$9149,Observed!$A$2:$A$9149,$A715,Observed!$D$2:$D$9149,$D715)),AVERAGEIFS(Observed!AH$2:AH$9149,Observed!$A$2:$A$9149,$A715,Observed!$D$2:$D$9149,$D715),"")</f>
        <v/>
      </c>
      <c r="AI715" s="22" t="str">
        <f>IF(ISNUMBER(AVERAGEIFS(Observed!AI$2:AI$9149,Observed!$A$2:$A$9149,$A715,Observed!$D$2:$D$9149,$D715)),AVERAGEIFS(Observed!AI$2:AI$9149,Observed!$A$2:$A$9149,$A715,Observed!$D$2:$D$9149,$D715),"")</f>
        <v/>
      </c>
      <c r="AJ715" s="22" t="str">
        <f>IF(ISNUMBER(AVERAGEIFS(Observed!AJ$2:AJ$9149,Observed!$A$2:$A$9149,$A715,Observed!$D$2:$D$9149,$D715)),AVERAGEIFS(Observed!AJ$2:AJ$9149,Observed!$A$2:$A$9149,$A715,Observed!$D$2:$D$9149,$D715),"")</f>
        <v/>
      </c>
      <c r="AK715" s="22" t="str">
        <f>IF(ISNUMBER(AVERAGEIFS(Observed!AK$2:AK$9149,Observed!$A$2:$A$9149,$A715,Observed!$D$2:$D$9149,$D715)),AVERAGEIFS(Observed!AK$2:AK$9149,Observed!$A$2:$A$9149,$A715,Observed!$D$2:$D$9149,$D715),"")</f>
        <v/>
      </c>
      <c r="AL715" s="23" t="str">
        <f>IF(ISNUMBER(AVERAGEIFS(Observed!AL$2:AL$9149,Observed!$A$2:$A$9149,$A715,Observed!$D$2:$D$9149,$D715)),AVERAGEIFS(Observed!AL$2:AL$9149,Observed!$A$2:$A$9149,$A715,Observed!$D$2:$D$9149,$D715),"")</f>
        <v/>
      </c>
      <c r="AM715" s="23" t="str">
        <f>IF(ISNUMBER(AVERAGEIFS(Observed!AM$2:AM$9149,Observed!$A$2:$A$9149,$A715,Observed!$D$2:$D$9149,$D715)),AVERAGEIFS(Observed!AM$2:AM$9149,Observed!$A$2:$A$9149,$A715,Observed!$D$2:$D$9149,$D715),"")</f>
        <v/>
      </c>
      <c r="AN715" s="22" t="str">
        <f>IF(ISNUMBER(AVERAGEIFS(Observed!AN$2:AN$9149,Observed!$A$2:$A$9149,$A715,Observed!$D$2:$D$9149,$D715)),AVERAGEIFS(Observed!AN$2:AN$9149,Observed!$A$2:$A$9149,$A715,Observed!$D$2:$D$9149,$D715),"")</f>
        <v/>
      </c>
      <c r="AO715" s="22" t="str">
        <f>IF(ISNUMBER(AVERAGEIFS(Observed!AO$2:AO$9149,Observed!$A$2:$A$9149,$A715,Observed!$D$2:$D$9149,$D715)),AVERAGEIFS(Observed!AO$2:AO$9149,Observed!$A$2:$A$9149,$A715,Observed!$D$2:$D$9149,$D715),"")</f>
        <v/>
      </c>
      <c r="AP715" s="21" t="str">
        <f>IF(ISNUMBER(AVERAGEIFS(Observed!AP$2:AP$9149,Observed!$A$2:$A$9149,$A715,Observed!$D$2:$D$9149,$D715)),AVERAGEIFS(Observed!AP$2:AP$9149,Observed!$A$2:$A$9149,$A715,Observed!$D$2:$D$9149,$D715),"")</f>
        <v/>
      </c>
      <c r="AQ715" s="22">
        <f>IF(ISNUMBER(AVERAGEIFS(Observed!AQ$2:AQ$9149,Observed!$A$2:$A$9149,$A715,Observed!$D$2:$D$9149,$D715)),AVERAGEIFS(Observed!AQ$2:AQ$9149,Observed!$A$2:$A$9149,$A715,Observed!$D$2:$D$9149,$D715),"")</f>
        <v>100</v>
      </c>
      <c r="AR715" s="22" t="str">
        <f>IF(ISNUMBER(AVERAGEIFS(Observed!AR$2:AR$9149,Observed!$A$2:$A$9149,$A715,Observed!$D$2:$D$9149,$D715)),AVERAGEIFS(Observed!AR$2:AR$9149,Observed!$A$2:$A$9149,$A715,Observed!$D$2:$D$9149,$D715),"")</f>
        <v/>
      </c>
      <c r="AS715" s="22" t="str">
        <f>IF(ISNUMBER(AVERAGEIFS(Observed!AS$2:AS$9149,Observed!$A$2:$A$9149,$A715,Observed!$D$2:$D$9149,$D715)),AVERAGEIFS(Observed!AS$2:AS$9149,Observed!$A$2:$A$9149,$A715,Observed!$D$2:$D$9149,$D715),"")</f>
        <v/>
      </c>
      <c r="AT715" s="22" t="str">
        <f>IF(ISNUMBER(AVERAGEIFS(Observed!AT$2:AT$9149,Observed!$A$2:$A$9149,$A715,Observed!$D$2:$D$9149,$D715)),AVERAGEIFS(Observed!AT$2:AT$9149,Observed!$A$2:$A$9149,$A715,Observed!$D$2:$D$9149,$D715),"")</f>
        <v/>
      </c>
      <c r="AU715" s="22" t="str">
        <f>IF(ISNUMBER(AVERAGEIFS(Observed!AU$2:AU$9149,Observed!$A$2:$A$9149,$A715,Observed!$D$2:$D$9149,$D715)),AVERAGEIFS(Observed!AU$2:AU$9149,Observed!$A$2:$A$9149,$A715,Observed!$D$2:$D$9149,$D715),"")</f>
        <v/>
      </c>
      <c r="AV715" s="2">
        <f>COUNTIFS(Observed!$A$2:$A$9149,$A715,Observed!$D$2:$D$9149,$D715)</f>
        <v>5</v>
      </c>
      <c r="AW715" s="2">
        <f t="shared" si="11"/>
        <v>1</v>
      </c>
    </row>
    <row r="716" spans="1:49" x14ac:dyDescent="0.25">
      <c r="A716" t="s">
        <v>91</v>
      </c>
      <c r="B716" t="s">
        <v>116</v>
      </c>
      <c r="C716" t="s">
        <v>30</v>
      </c>
      <c r="D716" s="3">
        <v>40861</v>
      </c>
      <c r="E716">
        <v>1</v>
      </c>
      <c r="G716" t="s">
        <v>105</v>
      </c>
      <c r="K716" s="24" t="s">
        <v>76</v>
      </c>
      <c r="N716" s="2"/>
      <c r="O716" s="21" t="str">
        <f>IF(ISNUMBER(AVERAGEIFS(Observed!O$2:O$9149,Observed!$A$2:$A$9149,$A716,Observed!$D$2:$D$9149,$D716)),AVERAGEIFS(Observed!O$2:O$9149,Observed!$A$2:$A$9149,$A716,Observed!$D$2:$D$9149,$D716),"")</f>
        <v/>
      </c>
      <c r="P716" s="22" t="str">
        <f>IF(ISNUMBER(AVERAGEIFS(Observed!P$2:P$9149,Observed!$A$2:$A$9149,$A716,Observed!$D$2:$D$9149,$D716)),AVERAGEIFS(Observed!P$2:P$9149,Observed!$A$2:$A$9149,$A716,Observed!$D$2:$D$9149,$D716),"")</f>
        <v/>
      </c>
      <c r="Q716" s="22" t="str">
        <f>IF(ISNUMBER(AVERAGEIFS(Observed!Q$2:Q$9149,Observed!$A$2:$A$9149,$A716,Observed!$D$2:$D$9149,$D716)),AVERAGEIFS(Observed!Q$2:Q$9149,Observed!$A$2:$A$9149,$A716,Observed!$D$2:$D$9149,$D716),"")</f>
        <v/>
      </c>
      <c r="R716" s="22" t="str">
        <f>IF(ISNUMBER(AVERAGEIFS(Observed!R$2:R$9149,Observed!$A$2:$A$9149,$A716,Observed!$D$2:$D$9149,$D716)),AVERAGEIFS(Observed!R$2:R$9149,Observed!$A$2:$A$9149,$A716,Observed!$D$2:$D$9149,$D716),"")</f>
        <v/>
      </c>
      <c r="S716" s="22" t="str">
        <f>IF(ISNUMBER(AVERAGEIFS(Observed!S$2:S$9149,Observed!$A$2:$A$9149,$A716,Observed!$D$2:$D$9149,$D716)),AVERAGEIFS(Observed!S$2:S$9149,Observed!$A$2:$A$9149,$A716,Observed!$D$2:$D$9149,$D716),"")</f>
        <v/>
      </c>
      <c r="T716" s="23" t="str">
        <f>IF(ISNUMBER(AVERAGEIFS(Observed!T$2:T$9149,Observed!$A$2:$A$9149,$A716,Observed!$D$2:$D$9149,$D716)),AVERAGEIFS(Observed!T$2:T$9149,Observed!$A$2:$A$9149,$A716,Observed!$D$2:$D$9149,$D716),"")</f>
        <v/>
      </c>
      <c r="U716" s="23" t="str">
        <f>IF(ISNUMBER(AVERAGEIFS(Observed!U$2:U$9149,Observed!$A$2:$A$9149,$A716,Observed!$D$2:$D$9149,$D716)),AVERAGEIFS(Observed!U$2:U$9149,Observed!$A$2:$A$9149,$A716,Observed!$D$2:$D$9149,$D716),"")</f>
        <v/>
      </c>
      <c r="V716" s="23" t="str">
        <f>IF(ISNUMBER(AVERAGEIFS(Observed!V$2:V$9149,Observed!$A$2:$A$9149,$A716,Observed!$D$2:$D$9149,$D716)),AVERAGEIFS(Observed!V$2:V$9149,Observed!$A$2:$A$9149,$A716,Observed!$D$2:$D$9149,$D716),"")</f>
        <v/>
      </c>
      <c r="W716" s="21" t="str">
        <f>IF(ISNUMBER(AVERAGEIFS(Observed!W$2:W$9149,Observed!$A$2:$A$9149,$A716,Observed!$D$2:$D$9149,$D716)),AVERAGEIFS(Observed!W$2:W$9149,Observed!$A$2:$A$9149,$A716,Observed!$D$2:$D$9149,$D716),"")</f>
        <v/>
      </c>
      <c r="X716" s="35" t="str">
        <f>IF(ISNUMBER(AVERAGEIFS(Observed!X$2:X$9149,Observed!$A$2:$A$9149,$A716,Observed!$D$2:$D$9149,$D716)),AVERAGEIFS(Observed!X$2:X$9149,Observed!$A$2:$A$9149,$A716,Observed!$D$2:$D$9149,$D716),"")</f>
        <v/>
      </c>
      <c r="Y716" s="35" t="str">
        <f>IF(ISNUMBER(AVERAGEIFS(Observed!Y$2:Y$9149,Observed!$A$2:$A$9149,$A716,Observed!$D$2:$D$9149,$D716)),AVERAGEIFS(Observed!Y$2:Y$9149,Observed!$A$2:$A$9149,$A716,Observed!$D$2:$D$9149,$D716),"")</f>
        <v/>
      </c>
      <c r="Z716" s="22" t="str">
        <f>IF(ISNUMBER(AVERAGEIFS(Observed!Z$2:Z$9149,Observed!$A$2:$A$9149,$A716,Observed!$D$2:$D$9149,$D716)),AVERAGEIFS(Observed!Z$2:Z$9149,Observed!$A$2:$A$9149,$A716,Observed!$D$2:$D$9149,$D716),"")</f>
        <v/>
      </c>
      <c r="AA716" s="22" t="str">
        <f>IF(ISNUMBER(AVERAGEIFS(Observed!AA$2:AA$9149,Observed!$A$2:$A$9149,$A716,Observed!$D$2:$D$9149,$D716)),AVERAGEIFS(Observed!AA$2:AA$9149,Observed!$A$2:$A$9149,$A716,Observed!$D$2:$D$9149,$D716),"")</f>
        <v/>
      </c>
      <c r="AB716" s="22" t="str">
        <f>IF(ISNUMBER(AVERAGEIFS(Observed!AB$2:AB$9149,Observed!$A$2:$A$9149,$A716,Observed!$D$2:$D$9149,$D716)),AVERAGEIFS(Observed!AB$2:AB$9149,Observed!$A$2:$A$9149,$A716,Observed!$D$2:$D$9149,$D716),"")</f>
        <v/>
      </c>
      <c r="AC716" s="22" t="str">
        <f>IF(ISNUMBER(AVERAGEIFS(Observed!AC$2:AC$9149,Observed!$A$2:$A$9149,$A716,Observed!$D$2:$D$9149,$D716)),AVERAGEIFS(Observed!AC$2:AC$9149,Observed!$A$2:$A$9149,$A716,Observed!$D$2:$D$9149,$D716),"")</f>
        <v/>
      </c>
      <c r="AD716" s="22" t="str">
        <f>IF(ISNUMBER(AVERAGEIFS(Observed!AD$2:AD$9149,Observed!$A$2:$A$9149,$A716,Observed!$D$2:$D$9149,$D716)),AVERAGEIFS(Observed!AD$2:AD$9149,Observed!$A$2:$A$9149,$A716,Observed!$D$2:$D$9149,$D716),"")</f>
        <v/>
      </c>
      <c r="AE716" s="22" t="str">
        <f>IF(ISNUMBER(AVERAGEIFS(Observed!AE$2:AE$9149,Observed!$A$2:$A$9149,$A716,Observed!$D$2:$D$9149,$D716)),AVERAGEIFS(Observed!AE$2:AE$9149,Observed!$A$2:$A$9149,$A716,Observed!$D$2:$D$9149,$D716),"")</f>
        <v/>
      </c>
      <c r="AF716" s="22" t="str">
        <f>IF(ISNUMBER(AVERAGEIFS(Observed!AF$2:AF$9149,Observed!$A$2:$A$9149,$A716,Observed!$D$2:$D$9149,$D716)),AVERAGEIFS(Observed!AF$2:AF$9149,Observed!$A$2:$A$9149,$A716,Observed!$D$2:$D$9149,$D716),"")</f>
        <v/>
      </c>
      <c r="AG716" s="22" t="str">
        <f>IF(ISNUMBER(AVERAGEIFS(Observed!AG$2:AG$9149,Observed!$A$2:$A$9149,$A716,Observed!$D$2:$D$9149,$D716)),AVERAGEIFS(Observed!AG$2:AG$9149,Observed!$A$2:$A$9149,$A716,Observed!$D$2:$D$9149,$D716),"")</f>
        <v/>
      </c>
      <c r="AH716" s="22" t="str">
        <f>IF(ISNUMBER(AVERAGEIFS(Observed!AH$2:AH$9149,Observed!$A$2:$A$9149,$A716,Observed!$D$2:$D$9149,$D716)),AVERAGEIFS(Observed!AH$2:AH$9149,Observed!$A$2:$A$9149,$A716,Observed!$D$2:$D$9149,$D716),"")</f>
        <v/>
      </c>
      <c r="AI716" s="22" t="str">
        <f>IF(ISNUMBER(AVERAGEIFS(Observed!AI$2:AI$9149,Observed!$A$2:$A$9149,$A716,Observed!$D$2:$D$9149,$D716)),AVERAGEIFS(Observed!AI$2:AI$9149,Observed!$A$2:$A$9149,$A716,Observed!$D$2:$D$9149,$D716),"")</f>
        <v/>
      </c>
      <c r="AJ716" s="22" t="str">
        <f>IF(ISNUMBER(AVERAGEIFS(Observed!AJ$2:AJ$9149,Observed!$A$2:$A$9149,$A716,Observed!$D$2:$D$9149,$D716)),AVERAGEIFS(Observed!AJ$2:AJ$9149,Observed!$A$2:$A$9149,$A716,Observed!$D$2:$D$9149,$D716),"")</f>
        <v/>
      </c>
      <c r="AK716" s="22" t="str">
        <f>IF(ISNUMBER(AVERAGEIFS(Observed!AK$2:AK$9149,Observed!$A$2:$A$9149,$A716,Observed!$D$2:$D$9149,$D716)),AVERAGEIFS(Observed!AK$2:AK$9149,Observed!$A$2:$A$9149,$A716,Observed!$D$2:$D$9149,$D716),"")</f>
        <v/>
      </c>
      <c r="AL716" s="23" t="str">
        <f>IF(ISNUMBER(AVERAGEIFS(Observed!AL$2:AL$9149,Observed!$A$2:$A$9149,$A716,Observed!$D$2:$D$9149,$D716)),AVERAGEIFS(Observed!AL$2:AL$9149,Observed!$A$2:$A$9149,$A716,Observed!$D$2:$D$9149,$D716),"")</f>
        <v/>
      </c>
      <c r="AM716" s="23" t="str">
        <f>IF(ISNUMBER(AVERAGEIFS(Observed!AM$2:AM$9149,Observed!$A$2:$A$9149,$A716,Observed!$D$2:$D$9149,$D716)),AVERAGEIFS(Observed!AM$2:AM$9149,Observed!$A$2:$A$9149,$A716,Observed!$D$2:$D$9149,$D716),"")</f>
        <v/>
      </c>
      <c r="AN716" s="22" t="str">
        <f>IF(ISNUMBER(AVERAGEIFS(Observed!AN$2:AN$9149,Observed!$A$2:$A$9149,$A716,Observed!$D$2:$D$9149,$D716)),AVERAGEIFS(Observed!AN$2:AN$9149,Observed!$A$2:$A$9149,$A716,Observed!$D$2:$D$9149,$D716),"")</f>
        <v/>
      </c>
      <c r="AO716" s="22" t="str">
        <f>IF(ISNUMBER(AVERAGEIFS(Observed!AO$2:AO$9149,Observed!$A$2:$A$9149,$A716,Observed!$D$2:$D$9149,$D716)),AVERAGEIFS(Observed!AO$2:AO$9149,Observed!$A$2:$A$9149,$A716,Observed!$D$2:$D$9149,$D716),"")</f>
        <v/>
      </c>
      <c r="AP716" s="21" t="str">
        <f>IF(ISNUMBER(AVERAGEIFS(Observed!AP$2:AP$9149,Observed!$A$2:$A$9149,$A716,Observed!$D$2:$D$9149,$D716)),AVERAGEIFS(Observed!AP$2:AP$9149,Observed!$A$2:$A$9149,$A716,Observed!$D$2:$D$9149,$D716),"")</f>
        <v/>
      </c>
      <c r="AQ716" s="22">
        <f>IF(ISNUMBER(AVERAGEIFS(Observed!AQ$2:AQ$9149,Observed!$A$2:$A$9149,$A716,Observed!$D$2:$D$9149,$D716)),AVERAGEIFS(Observed!AQ$2:AQ$9149,Observed!$A$2:$A$9149,$A716,Observed!$D$2:$D$9149,$D716),"")</f>
        <v>148.4</v>
      </c>
      <c r="AR716" s="22" t="str">
        <f>IF(ISNUMBER(AVERAGEIFS(Observed!AR$2:AR$9149,Observed!$A$2:$A$9149,$A716,Observed!$D$2:$D$9149,$D716)),AVERAGEIFS(Observed!AR$2:AR$9149,Observed!$A$2:$A$9149,$A716,Observed!$D$2:$D$9149,$D716),"")</f>
        <v/>
      </c>
      <c r="AS716" s="22" t="str">
        <f>IF(ISNUMBER(AVERAGEIFS(Observed!AS$2:AS$9149,Observed!$A$2:$A$9149,$A716,Observed!$D$2:$D$9149,$D716)),AVERAGEIFS(Observed!AS$2:AS$9149,Observed!$A$2:$A$9149,$A716,Observed!$D$2:$D$9149,$D716),"")</f>
        <v/>
      </c>
      <c r="AT716" s="22" t="str">
        <f>IF(ISNUMBER(AVERAGEIFS(Observed!AT$2:AT$9149,Observed!$A$2:$A$9149,$A716,Observed!$D$2:$D$9149,$D716)),AVERAGEIFS(Observed!AT$2:AT$9149,Observed!$A$2:$A$9149,$A716,Observed!$D$2:$D$9149,$D716),"")</f>
        <v/>
      </c>
      <c r="AU716" s="22" t="str">
        <f>IF(ISNUMBER(AVERAGEIFS(Observed!AU$2:AU$9149,Observed!$A$2:$A$9149,$A716,Observed!$D$2:$D$9149,$D716)),AVERAGEIFS(Observed!AU$2:AU$9149,Observed!$A$2:$A$9149,$A716,Observed!$D$2:$D$9149,$D716),"")</f>
        <v/>
      </c>
      <c r="AV716" s="2">
        <f>COUNTIFS(Observed!$A$2:$A$9149,$A716,Observed!$D$2:$D$9149,$D716)</f>
        <v>5</v>
      </c>
      <c r="AW716" s="2">
        <f t="shared" si="11"/>
        <v>1</v>
      </c>
    </row>
    <row r="717" spans="1:49" x14ac:dyDescent="0.25">
      <c r="A717" t="s">
        <v>91</v>
      </c>
      <c r="B717" t="s">
        <v>116</v>
      </c>
      <c r="C717" t="s">
        <v>30</v>
      </c>
      <c r="D717" s="3">
        <v>40868</v>
      </c>
      <c r="E717">
        <v>1</v>
      </c>
      <c r="G717" t="s">
        <v>105</v>
      </c>
      <c r="K717" s="24" t="s">
        <v>76</v>
      </c>
      <c r="N717" s="2"/>
      <c r="O717" s="21" t="str">
        <f>IF(ISNUMBER(AVERAGEIFS(Observed!O$2:O$9149,Observed!$A$2:$A$9149,$A717,Observed!$D$2:$D$9149,$D717)),AVERAGEIFS(Observed!O$2:O$9149,Observed!$A$2:$A$9149,$A717,Observed!$D$2:$D$9149,$D717),"")</f>
        <v/>
      </c>
      <c r="P717" s="22" t="str">
        <f>IF(ISNUMBER(AVERAGEIFS(Observed!P$2:P$9149,Observed!$A$2:$A$9149,$A717,Observed!$D$2:$D$9149,$D717)),AVERAGEIFS(Observed!P$2:P$9149,Observed!$A$2:$A$9149,$A717,Observed!$D$2:$D$9149,$D717),"")</f>
        <v/>
      </c>
      <c r="Q717" s="22" t="str">
        <f>IF(ISNUMBER(AVERAGEIFS(Observed!Q$2:Q$9149,Observed!$A$2:$A$9149,$A717,Observed!$D$2:$D$9149,$D717)),AVERAGEIFS(Observed!Q$2:Q$9149,Observed!$A$2:$A$9149,$A717,Observed!$D$2:$D$9149,$D717),"")</f>
        <v/>
      </c>
      <c r="R717" s="22" t="str">
        <f>IF(ISNUMBER(AVERAGEIFS(Observed!R$2:R$9149,Observed!$A$2:$A$9149,$A717,Observed!$D$2:$D$9149,$D717)),AVERAGEIFS(Observed!R$2:R$9149,Observed!$A$2:$A$9149,$A717,Observed!$D$2:$D$9149,$D717),"")</f>
        <v/>
      </c>
      <c r="S717" s="22" t="str">
        <f>IF(ISNUMBER(AVERAGEIFS(Observed!S$2:S$9149,Observed!$A$2:$A$9149,$A717,Observed!$D$2:$D$9149,$D717)),AVERAGEIFS(Observed!S$2:S$9149,Observed!$A$2:$A$9149,$A717,Observed!$D$2:$D$9149,$D717),"")</f>
        <v/>
      </c>
      <c r="T717" s="23" t="str">
        <f>IF(ISNUMBER(AVERAGEIFS(Observed!T$2:T$9149,Observed!$A$2:$A$9149,$A717,Observed!$D$2:$D$9149,$D717)),AVERAGEIFS(Observed!T$2:T$9149,Observed!$A$2:$A$9149,$A717,Observed!$D$2:$D$9149,$D717),"")</f>
        <v/>
      </c>
      <c r="U717" s="23" t="str">
        <f>IF(ISNUMBER(AVERAGEIFS(Observed!U$2:U$9149,Observed!$A$2:$A$9149,$A717,Observed!$D$2:$D$9149,$D717)),AVERAGEIFS(Observed!U$2:U$9149,Observed!$A$2:$A$9149,$A717,Observed!$D$2:$D$9149,$D717),"")</f>
        <v/>
      </c>
      <c r="V717" s="23" t="str">
        <f>IF(ISNUMBER(AVERAGEIFS(Observed!V$2:V$9149,Observed!$A$2:$A$9149,$A717,Observed!$D$2:$D$9149,$D717)),AVERAGEIFS(Observed!V$2:V$9149,Observed!$A$2:$A$9149,$A717,Observed!$D$2:$D$9149,$D717),"")</f>
        <v/>
      </c>
      <c r="W717" s="21" t="str">
        <f>IF(ISNUMBER(AVERAGEIFS(Observed!W$2:W$9149,Observed!$A$2:$A$9149,$A717,Observed!$D$2:$D$9149,$D717)),AVERAGEIFS(Observed!W$2:W$9149,Observed!$A$2:$A$9149,$A717,Observed!$D$2:$D$9149,$D717),"")</f>
        <v/>
      </c>
      <c r="X717" s="35" t="str">
        <f>IF(ISNUMBER(AVERAGEIFS(Observed!X$2:X$9149,Observed!$A$2:$A$9149,$A717,Observed!$D$2:$D$9149,$D717)),AVERAGEIFS(Observed!X$2:X$9149,Observed!$A$2:$A$9149,$A717,Observed!$D$2:$D$9149,$D717),"")</f>
        <v/>
      </c>
      <c r="Y717" s="35" t="str">
        <f>IF(ISNUMBER(AVERAGEIFS(Observed!Y$2:Y$9149,Observed!$A$2:$A$9149,$A717,Observed!$D$2:$D$9149,$D717)),AVERAGEIFS(Observed!Y$2:Y$9149,Observed!$A$2:$A$9149,$A717,Observed!$D$2:$D$9149,$D717),"")</f>
        <v/>
      </c>
      <c r="Z717" s="22" t="str">
        <f>IF(ISNUMBER(AVERAGEIFS(Observed!Z$2:Z$9149,Observed!$A$2:$A$9149,$A717,Observed!$D$2:$D$9149,$D717)),AVERAGEIFS(Observed!Z$2:Z$9149,Observed!$A$2:$A$9149,$A717,Observed!$D$2:$D$9149,$D717),"")</f>
        <v/>
      </c>
      <c r="AA717" s="22" t="str">
        <f>IF(ISNUMBER(AVERAGEIFS(Observed!AA$2:AA$9149,Observed!$A$2:$A$9149,$A717,Observed!$D$2:$D$9149,$D717)),AVERAGEIFS(Observed!AA$2:AA$9149,Observed!$A$2:$A$9149,$A717,Observed!$D$2:$D$9149,$D717),"")</f>
        <v/>
      </c>
      <c r="AB717" s="22" t="str">
        <f>IF(ISNUMBER(AVERAGEIFS(Observed!AB$2:AB$9149,Observed!$A$2:$A$9149,$A717,Observed!$D$2:$D$9149,$D717)),AVERAGEIFS(Observed!AB$2:AB$9149,Observed!$A$2:$A$9149,$A717,Observed!$D$2:$D$9149,$D717),"")</f>
        <v/>
      </c>
      <c r="AC717" s="22" t="str">
        <f>IF(ISNUMBER(AVERAGEIFS(Observed!AC$2:AC$9149,Observed!$A$2:$A$9149,$A717,Observed!$D$2:$D$9149,$D717)),AVERAGEIFS(Observed!AC$2:AC$9149,Observed!$A$2:$A$9149,$A717,Observed!$D$2:$D$9149,$D717),"")</f>
        <v/>
      </c>
      <c r="AD717" s="22" t="str">
        <f>IF(ISNUMBER(AVERAGEIFS(Observed!AD$2:AD$9149,Observed!$A$2:$A$9149,$A717,Observed!$D$2:$D$9149,$D717)),AVERAGEIFS(Observed!AD$2:AD$9149,Observed!$A$2:$A$9149,$A717,Observed!$D$2:$D$9149,$D717),"")</f>
        <v/>
      </c>
      <c r="AE717" s="22" t="str">
        <f>IF(ISNUMBER(AVERAGEIFS(Observed!AE$2:AE$9149,Observed!$A$2:$A$9149,$A717,Observed!$D$2:$D$9149,$D717)),AVERAGEIFS(Observed!AE$2:AE$9149,Observed!$A$2:$A$9149,$A717,Observed!$D$2:$D$9149,$D717),"")</f>
        <v/>
      </c>
      <c r="AF717" s="22" t="str">
        <f>IF(ISNUMBER(AVERAGEIFS(Observed!AF$2:AF$9149,Observed!$A$2:$A$9149,$A717,Observed!$D$2:$D$9149,$D717)),AVERAGEIFS(Observed!AF$2:AF$9149,Observed!$A$2:$A$9149,$A717,Observed!$D$2:$D$9149,$D717),"")</f>
        <v/>
      </c>
      <c r="AG717" s="22" t="str">
        <f>IF(ISNUMBER(AVERAGEIFS(Observed!AG$2:AG$9149,Observed!$A$2:$A$9149,$A717,Observed!$D$2:$D$9149,$D717)),AVERAGEIFS(Observed!AG$2:AG$9149,Observed!$A$2:$A$9149,$A717,Observed!$D$2:$D$9149,$D717),"")</f>
        <v/>
      </c>
      <c r="AH717" s="22" t="str">
        <f>IF(ISNUMBER(AVERAGEIFS(Observed!AH$2:AH$9149,Observed!$A$2:$A$9149,$A717,Observed!$D$2:$D$9149,$D717)),AVERAGEIFS(Observed!AH$2:AH$9149,Observed!$A$2:$A$9149,$A717,Observed!$D$2:$D$9149,$D717),"")</f>
        <v/>
      </c>
      <c r="AI717" s="22" t="str">
        <f>IF(ISNUMBER(AVERAGEIFS(Observed!AI$2:AI$9149,Observed!$A$2:$A$9149,$A717,Observed!$D$2:$D$9149,$D717)),AVERAGEIFS(Observed!AI$2:AI$9149,Observed!$A$2:$A$9149,$A717,Observed!$D$2:$D$9149,$D717),"")</f>
        <v/>
      </c>
      <c r="AJ717" s="22" t="str">
        <f>IF(ISNUMBER(AVERAGEIFS(Observed!AJ$2:AJ$9149,Observed!$A$2:$A$9149,$A717,Observed!$D$2:$D$9149,$D717)),AVERAGEIFS(Observed!AJ$2:AJ$9149,Observed!$A$2:$A$9149,$A717,Observed!$D$2:$D$9149,$D717),"")</f>
        <v/>
      </c>
      <c r="AK717" s="22" t="str">
        <f>IF(ISNUMBER(AVERAGEIFS(Observed!AK$2:AK$9149,Observed!$A$2:$A$9149,$A717,Observed!$D$2:$D$9149,$D717)),AVERAGEIFS(Observed!AK$2:AK$9149,Observed!$A$2:$A$9149,$A717,Observed!$D$2:$D$9149,$D717),"")</f>
        <v/>
      </c>
      <c r="AL717" s="23" t="str">
        <f>IF(ISNUMBER(AVERAGEIFS(Observed!AL$2:AL$9149,Observed!$A$2:$A$9149,$A717,Observed!$D$2:$D$9149,$D717)),AVERAGEIFS(Observed!AL$2:AL$9149,Observed!$A$2:$A$9149,$A717,Observed!$D$2:$D$9149,$D717),"")</f>
        <v/>
      </c>
      <c r="AM717" s="23" t="str">
        <f>IF(ISNUMBER(AVERAGEIFS(Observed!AM$2:AM$9149,Observed!$A$2:$A$9149,$A717,Observed!$D$2:$D$9149,$D717)),AVERAGEIFS(Observed!AM$2:AM$9149,Observed!$A$2:$A$9149,$A717,Observed!$D$2:$D$9149,$D717),"")</f>
        <v/>
      </c>
      <c r="AN717" s="22" t="str">
        <f>IF(ISNUMBER(AVERAGEIFS(Observed!AN$2:AN$9149,Observed!$A$2:$A$9149,$A717,Observed!$D$2:$D$9149,$D717)),AVERAGEIFS(Observed!AN$2:AN$9149,Observed!$A$2:$A$9149,$A717,Observed!$D$2:$D$9149,$D717),"")</f>
        <v/>
      </c>
      <c r="AO717" s="22" t="str">
        <f>IF(ISNUMBER(AVERAGEIFS(Observed!AO$2:AO$9149,Observed!$A$2:$A$9149,$A717,Observed!$D$2:$D$9149,$D717)),AVERAGEIFS(Observed!AO$2:AO$9149,Observed!$A$2:$A$9149,$A717,Observed!$D$2:$D$9149,$D717),"")</f>
        <v/>
      </c>
      <c r="AP717" s="21" t="str">
        <f>IF(ISNUMBER(AVERAGEIFS(Observed!AP$2:AP$9149,Observed!$A$2:$A$9149,$A717,Observed!$D$2:$D$9149,$D717)),AVERAGEIFS(Observed!AP$2:AP$9149,Observed!$A$2:$A$9149,$A717,Observed!$D$2:$D$9149,$D717),"")</f>
        <v/>
      </c>
      <c r="AQ717" s="22">
        <f>IF(ISNUMBER(AVERAGEIFS(Observed!AQ$2:AQ$9149,Observed!$A$2:$A$9149,$A717,Observed!$D$2:$D$9149,$D717)),AVERAGEIFS(Observed!AQ$2:AQ$9149,Observed!$A$2:$A$9149,$A717,Observed!$D$2:$D$9149,$D717),"")</f>
        <v>85.4</v>
      </c>
      <c r="AR717" s="22" t="str">
        <f>IF(ISNUMBER(AVERAGEIFS(Observed!AR$2:AR$9149,Observed!$A$2:$A$9149,$A717,Observed!$D$2:$D$9149,$D717)),AVERAGEIFS(Observed!AR$2:AR$9149,Observed!$A$2:$A$9149,$A717,Observed!$D$2:$D$9149,$D717),"")</f>
        <v/>
      </c>
      <c r="AS717" s="22" t="str">
        <f>IF(ISNUMBER(AVERAGEIFS(Observed!AS$2:AS$9149,Observed!$A$2:$A$9149,$A717,Observed!$D$2:$D$9149,$D717)),AVERAGEIFS(Observed!AS$2:AS$9149,Observed!$A$2:$A$9149,$A717,Observed!$D$2:$D$9149,$D717),"")</f>
        <v/>
      </c>
      <c r="AT717" s="22" t="str">
        <f>IF(ISNUMBER(AVERAGEIFS(Observed!AT$2:AT$9149,Observed!$A$2:$A$9149,$A717,Observed!$D$2:$D$9149,$D717)),AVERAGEIFS(Observed!AT$2:AT$9149,Observed!$A$2:$A$9149,$A717,Observed!$D$2:$D$9149,$D717),"")</f>
        <v/>
      </c>
      <c r="AU717" s="22" t="str">
        <f>IF(ISNUMBER(AVERAGEIFS(Observed!AU$2:AU$9149,Observed!$A$2:$A$9149,$A717,Observed!$D$2:$D$9149,$D717)),AVERAGEIFS(Observed!AU$2:AU$9149,Observed!$A$2:$A$9149,$A717,Observed!$D$2:$D$9149,$D717),"")</f>
        <v/>
      </c>
      <c r="AV717" s="2">
        <f>COUNTIFS(Observed!$A$2:$A$9149,$A717,Observed!$D$2:$D$9149,$D717)</f>
        <v>5</v>
      </c>
      <c r="AW717" s="2">
        <f t="shared" si="11"/>
        <v>1</v>
      </c>
    </row>
    <row r="718" spans="1:49" x14ac:dyDescent="0.25">
      <c r="A718" t="s">
        <v>91</v>
      </c>
      <c r="B718" t="s">
        <v>116</v>
      </c>
      <c r="C718" t="s">
        <v>30</v>
      </c>
      <c r="D718" s="3">
        <v>40875</v>
      </c>
      <c r="E718">
        <v>1</v>
      </c>
      <c r="G718" t="s">
        <v>105</v>
      </c>
      <c r="K718" s="24" t="s">
        <v>76</v>
      </c>
      <c r="N718" s="2"/>
      <c r="O718" s="21" t="str">
        <f>IF(ISNUMBER(AVERAGEIFS(Observed!O$2:O$9149,Observed!$A$2:$A$9149,$A718,Observed!$D$2:$D$9149,$D718)),AVERAGEIFS(Observed!O$2:O$9149,Observed!$A$2:$A$9149,$A718,Observed!$D$2:$D$9149,$D718),"")</f>
        <v/>
      </c>
      <c r="P718" s="22" t="str">
        <f>IF(ISNUMBER(AVERAGEIFS(Observed!P$2:P$9149,Observed!$A$2:$A$9149,$A718,Observed!$D$2:$D$9149,$D718)),AVERAGEIFS(Observed!P$2:P$9149,Observed!$A$2:$A$9149,$A718,Observed!$D$2:$D$9149,$D718),"")</f>
        <v/>
      </c>
      <c r="Q718" s="22" t="str">
        <f>IF(ISNUMBER(AVERAGEIFS(Observed!Q$2:Q$9149,Observed!$A$2:$A$9149,$A718,Observed!$D$2:$D$9149,$D718)),AVERAGEIFS(Observed!Q$2:Q$9149,Observed!$A$2:$A$9149,$A718,Observed!$D$2:$D$9149,$D718),"")</f>
        <v/>
      </c>
      <c r="R718" s="22" t="str">
        <f>IF(ISNUMBER(AVERAGEIFS(Observed!R$2:R$9149,Observed!$A$2:$A$9149,$A718,Observed!$D$2:$D$9149,$D718)),AVERAGEIFS(Observed!R$2:R$9149,Observed!$A$2:$A$9149,$A718,Observed!$D$2:$D$9149,$D718),"")</f>
        <v/>
      </c>
      <c r="S718" s="22" t="str">
        <f>IF(ISNUMBER(AVERAGEIFS(Observed!S$2:S$9149,Observed!$A$2:$A$9149,$A718,Observed!$D$2:$D$9149,$D718)),AVERAGEIFS(Observed!S$2:S$9149,Observed!$A$2:$A$9149,$A718,Observed!$D$2:$D$9149,$D718),"")</f>
        <v/>
      </c>
      <c r="T718" s="23" t="str">
        <f>IF(ISNUMBER(AVERAGEIFS(Observed!T$2:T$9149,Observed!$A$2:$A$9149,$A718,Observed!$D$2:$D$9149,$D718)),AVERAGEIFS(Observed!T$2:T$9149,Observed!$A$2:$A$9149,$A718,Observed!$D$2:$D$9149,$D718),"")</f>
        <v/>
      </c>
      <c r="U718" s="23" t="str">
        <f>IF(ISNUMBER(AVERAGEIFS(Observed!U$2:U$9149,Observed!$A$2:$A$9149,$A718,Observed!$D$2:$D$9149,$D718)),AVERAGEIFS(Observed!U$2:U$9149,Observed!$A$2:$A$9149,$A718,Observed!$D$2:$D$9149,$D718),"")</f>
        <v/>
      </c>
      <c r="V718" s="23" t="str">
        <f>IF(ISNUMBER(AVERAGEIFS(Observed!V$2:V$9149,Observed!$A$2:$A$9149,$A718,Observed!$D$2:$D$9149,$D718)),AVERAGEIFS(Observed!V$2:V$9149,Observed!$A$2:$A$9149,$A718,Observed!$D$2:$D$9149,$D718),"")</f>
        <v/>
      </c>
      <c r="W718" s="21" t="str">
        <f>IF(ISNUMBER(AVERAGEIFS(Observed!W$2:W$9149,Observed!$A$2:$A$9149,$A718,Observed!$D$2:$D$9149,$D718)),AVERAGEIFS(Observed!W$2:W$9149,Observed!$A$2:$A$9149,$A718,Observed!$D$2:$D$9149,$D718),"")</f>
        <v/>
      </c>
      <c r="X718" s="35" t="str">
        <f>IF(ISNUMBER(AVERAGEIFS(Observed!X$2:X$9149,Observed!$A$2:$A$9149,$A718,Observed!$D$2:$D$9149,$D718)),AVERAGEIFS(Observed!X$2:X$9149,Observed!$A$2:$A$9149,$A718,Observed!$D$2:$D$9149,$D718),"")</f>
        <v/>
      </c>
      <c r="Y718" s="35" t="str">
        <f>IF(ISNUMBER(AVERAGEIFS(Observed!Y$2:Y$9149,Observed!$A$2:$A$9149,$A718,Observed!$D$2:$D$9149,$D718)),AVERAGEIFS(Observed!Y$2:Y$9149,Observed!$A$2:$A$9149,$A718,Observed!$D$2:$D$9149,$D718),"")</f>
        <v/>
      </c>
      <c r="Z718" s="22" t="str">
        <f>IF(ISNUMBER(AVERAGEIFS(Observed!Z$2:Z$9149,Observed!$A$2:$A$9149,$A718,Observed!$D$2:$D$9149,$D718)),AVERAGEIFS(Observed!Z$2:Z$9149,Observed!$A$2:$A$9149,$A718,Observed!$D$2:$D$9149,$D718),"")</f>
        <v/>
      </c>
      <c r="AA718" s="22" t="str">
        <f>IF(ISNUMBER(AVERAGEIFS(Observed!AA$2:AA$9149,Observed!$A$2:$A$9149,$A718,Observed!$D$2:$D$9149,$D718)),AVERAGEIFS(Observed!AA$2:AA$9149,Observed!$A$2:$A$9149,$A718,Observed!$D$2:$D$9149,$D718),"")</f>
        <v/>
      </c>
      <c r="AB718" s="22" t="str">
        <f>IF(ISNUMBER(AVERAGEIFS(Observed!AB$2:AB$9149,Observed!$A$2:$A$9149,$A718,Observed!$D$2:$D$9149,$D718)),AVERAGEIFS(Observed!AB$2:AB$9149,Observed!$A$2:$A$9149,$A718,Observed!$D$2:$D$9149,$D718),"")</f>
        <v/>
      </c>
      <c r="AC718" s="22" t="str">
        <f>IF(ISNUMBER(AVERAGEIFS(Observed!AC$2:AC$9149,Observed!$A$2:$A$9149,$A718,Observed!$D$2:$D$9149,$D718)),AVERAGEIFS(Observed!AC$2:AC$9149,Observed!$A$2:$A$9149,$A718,Observed!$D$2:$D$9149,$D718),"")</f>
        <v/>
      </c>
      <c r="AD718" s="22" t="str">
        <f>IF(ISNUMBER(AVERAGEIFS(Observed!AD$2:AD$9149,Observed!$A$2:$A$9149,$A718,Observed!$D$2:$D$9149,$D718)),AVERAGEIFS(Observed!AD$2:AD$9149,Observed!$A$2:$A$9149,$A718,Observed!$D$2:$D$9149,$D718),"")</f>
        <v/>
      </c>
      <c r="AE718" s="22" t="str">
        <f>IF(ISNUMBER(AVERAGEIFS(Observed!AE$2:AE$9149,Observed!$A$2:$A$9149,$A718,Observed!$D$2:$D$9149,$D718)),AVERAGEIFS(Observed!AE$2:AE$9149,Observed!$A$2:$A$9149,$A718,Observed!$D$2:$D$9149,$D718),"")</f>
        <v/>
      </c>
      <c r="AF718" s="22" t="str">
        <f>IF(ISNUMBER(AVERAGEIFS(Observed!AF$2:AF$9149,Observed!$A$2:$A$9149,$A718,Observed!$D$2:$D$9149,$D718)),AVERAGEIFS(Observed!AF$2:AF$9149,Observed!$A$2:$A$9149,$A718,Observed!$D$2:$D$9149,$D718),"")</f>
        <v/>
      </c>
      <c r="AG718" s="22" t="str">
        <f>IF(ISNUMBER(AVERAGEIFS(Observed!AG$2:AG$9149,Observed!$A$2:$A$9149,$A718,Observed!$D$2:$D$9149,$D718)),AVERAGEIFS(Observed!AG$2:AG$9149,Observed!$A$2:$A$9149,$A718,Observed!$D$2:$D$9149,$D718),"")</f>
        <v/>
      </c>
      <c r="AH718" s="22" t="str">
        <f>IF(ISNUMBER(AVERAGEIFS(Observed!AH$2:AH$9149,Observed!$A$2:$A$9149,$A718,Observed!$D$2:$D$9149,$D718)),AVERAGEIFS(Observed!AH$2:AH$9149,Observed!$A$2:$A$9149,$A718,Observed!$D$2:$D$9149,$D718),"")</f>
        <v/>
      </c>
      <c r="AI718" s="22" t="str">
        <f>IF(ISNUMBER(AVERAGEIFS(Observed!AI$2:AI$9149,Observed!$A$2:$A$9149,$A718,Observed!$D$2:$D$9149,$D718)),AVERAGEIFS(Observed!AI$2:AI$9149,Observed!$A$2:$A$9149,$A718,Observed!$D$2:$D$9149,$D718),"")</f>
        <v/>
      </c>
      <c r="AJ718" s="22" t="str">
        <f>IF(ISNUMBER(AVERAGEIFS(Observed!AJ$2:AJ$9149,Observed!$A$2:$A$9149,$A718,Observed!$D$2:$D$9149,$D718)),AVERAGEIFS(Observed!AJ$2:AJ$9149,Observed!$A$2:$A$9149,$A718,Observed!$D$2:$D$9149,$D718),"")</f>
        <v/>
      </c>
      <c r="AK718" s="22" t="str">
        <f>IF(ISNUMBER(AVERAGEIFS(Observed!AK$2:AK$9149,Observed!$A$2:$A$9149,$A718,Observed!$D$2:$D$9149,$D718)),AVERAGEIFS(Observed!AK$2:AK$9149,Observed!$A$2:$A$9149,$A718,Observed!$D$2:$D$9149,$D718),"")</f>
        <v/>
      </c>
      <c r="AL718" s="23" t="str">
        <f>IF(ISNUMBER(AVERAGEIFS(Observed!AL$2:AL$9149,Observed!$A$2:$A$9149,$A718,Observed!$D$2:$D$9149,$D718)),AVERAGEIFS(Observed!AL$2:AL$9149,Observed!$A$2:$A$9149,$A718,Observed!$D$2:$D$9149,$D718),"")</f>
        <v/>
      </c>
      <c r="AM718" s="23" t="str">
        <f>IF(ISNUMBER(AVERAGEIFS(Observed!AM$2:AM$9149,Observed!$A$2:$A$9149,$A718,Observed!$D$2:$D$9149,$D718)),AVERAGEIFS(Observed!AM$2:AM$9149,Observed!$A$2:$A$9149,$A718,Observed!$D$2:$D$9149,$D718),"")</f>
        <v/>
      </c>
      <c r="AN718" s="22" t="str">
        <f>IF(ISNUMBER(AVERAGEIFS(Observed!AN$2:AN$9149,Observed!$A$2:$A$9149,$A718,Observed!$D$2:$D$9149,$D718)),AVERAGEIFS(Observed!AN$2:AN$9149,Observed!$A$2:$A$9149,$A718,Observed!$D$2:$D$9149,$D718),"")</f>
        <v/>
      </c>
      <c r="AO718" s="22" t="str">
        <f>IF(ISNUMBER(AVERAGEIFS(Observed!AO$2:AO$9149,Observed!$A$2:$A$9149,$A718,Observed!$D$2:$D$9149,$D718)),AVERAGEIFS(Observed!AO$2:AO$9149,Observed!$A$2:$A$9149,$A718,Observed!$D$2:$D$9149,$D718),"")</f>
        <v/>
      </c>
      <c r="AP718" s="21" t="str">
        <f>IF(ISNUMBER(AVERAGEIFS(Observed!AP$2:AP$9149,Observed!$A$2:$A$9149,$A718,Observed!$D$2:$D$9149,$D718)),AVERAGEIFS(Observed!AP$2:AP$9149,Observed!$A$2:$A$9149,$A718,Observed!$D$2:$D$9149,$D718),"")</f>
        <v/>
      </c>
      <c r="AQ718" s="22">
        <f>IF(ISNUMBER(AVERAGEIFS(Observed!AQ$2:AQ$9149,Observed!$A$2:$A$9149,$A718,Observed!$D$2:$D$9149,$D718)),AVERAGEIFS(Observed!AQ$2:AQ$9149,Observed!$A$2:$A$9149,$A718,Observed!$D$2:$D$9149,$D718),"")</f>
        <v>133.6</v>
      </c>
      <c r="AR718" s="22" t="str">
        <f>IF(ISNUMBER(AVERAGEIFS(Observed!AR$2:AR$9149,Observed!$A$2:$A$9149,$A718,Observed!$D$2:$D$9149,$D718)),AVERAGEIFS(Observed!AR$2:AR$9149,Observed!$A$2:$A$9149,$A718,Observed!$D$2:$D$9149,$D718),"")</f>
        <v/>
      </c>
      <c r="AS718" s="22" t="str">
        <f>IF(ISNUMBER(AVERAGEIFS(Observed!AS$2:AS$9149,Observed!$A$2:$A$9149,$A718,Observed!$D$2:$D$9149,$D718)),AVERAGEIFS(Observed!AS$2:AS$9149,Observed!$A$2:$A$9149,$A718,Observed!$D$2:$D$9149,$D718),"")</f>
        <v/>
      </c>
      <c r="AT718" s="22" t="str">
        <f>IF(ISNUMBER(AVERAGEIFS(Observed!AT$2:AT$9149,Observed!$A$2:$A$9149,$A718,Observed!$D$2:$D$9149,$D718)),AVERAGEIFS(Observed!AT$2:AT$9149,Observed!$A$2:$A$9149,$A718,Observed!$D$2:$D$9149,$D718),"")</f>
        <v/>
      </c>
      <c r="AU718" s="22" t="str">
        <f>IF(ISNUMBER(AVERAGEIFS(Observed!AU$2:AU$9149,Observed!$A$2:$A$9149,$A718,Observed!$D$2:$D$9149,$D718)),AVERAGEIFS(Observed!AU$2:AU$9149,Observed!$A$2:$A$9149,$A718,Observed!$D$2:$D$9149,$D718),"")</f>
        <v/>
      </c>
      <c r="AV718" s="2">
        <f>COUNTIFS(Observed!$A$2:$A$9149,$A718,Observed!$D$2:$D$9149,$D718)</f>
        <v>5</v>
      </c>
      <c r="AW718" s="2">
        <f t="shared" si="11"/>
        <v>1</v>
      </c>
    </row>
    <row r="719" spans="1:49" x14ac:dyDescent="0.25">
      <c r="A719" t="s">
        <v>91</v>
      </c>
      <c r="B719" t="s">
        <v>116</v>
      </c>
      <c r="C719" t="s">
        <v>30</v>
      </c>
      <c r="D719" s="3">
        <v>40882</v>
      </c>
      <c r="E719">
        <v>1</v>
      </c>
      <c r="G719" t="s">
        <v>105</v>
      </c>
      <c r="K719" s="24" t="s">
        <v>76</v>
      </c>
      <c r="N719" s="2"/>
      <c r="O719" s="21" t="str">
        <f>IF(ISNUMBER(AVERAGEIFS(Observed!O$2:O$9149,Observed!$A$2:$A$9149,$A719,Observed!$D$2:$D$9149,$D719)),AVERAGEIFS(Observed!O$2:O$9149,Observed!$A$2:$A$9149,$A719,Observed!$D$2:$D$9149,$D719),"")</f>
        <v/>
      </c>
      <c r="P719" s="22" t="str">
        <f>IF(ISNUMBER(AVERAGEIFS(Observed!P$2:P$9149,Observed!$A$2:$A$9149,$A719,Observed!$D$2:$D$9149,$D719)),AVERAGEIFS(Observed!P$2:P$9149,Observed!$A$2:$A$9149,$A719,Observed!$D$2:$D$9149,$D719),"")</f>
        <v/>
      </c>
      <c r="Q719" s="22" t="str">
        <f>IF(ISNUMBER(AVERAGEIFS(Observed!Q$2:Q$9149,Observed!$A$2:$A$9149,$A719,Observed!$D$2:$D$9149,$D719)),AVERAGEIFS(Observed!Q$2:Q$9149,Observed!$A$2:$A$9149,$A719,Observed!$D$2:$D$9149,$D719),"")</f>
        <v/>
      </c>
      <c r="R719" s="22" t="str">
        <f>IF(ISNUMBER(AVERAGEIFS(Observed!R$2:R$9149,Observed!$A$2:$A$9149,$A719,Observed!$D$2:$D$9149,$D719)),AVERAGEIFS(Observed!R$2:R$9149,Observed!$A$2:$A$9149,$A719,Observed!$D$2:$D$9149,$D719),"")</f>
        <v/>
      </c>
      <c r="S719" s="22" t="str">
        <f>IF(ISNUMBER(AVERAGEIFS(Observed!S$2:S$9149,Observed!$A$2:$A$9149,$A719,Observed!$D$2:$D$9149,$D719)),AVERAGEIFS(Observed!S$2:S$9149,Observed!$A$2:$A$9149,$A719,Observed!$D$2:$D$9149,$D719),"")</f>
        <v/>
      </c>
      <c r="T719" s="23" t="str">
        <f>IF(ISNUMBER(AVERAGEIFS(Observed!T$2:T$9149,Observed!$A$2:$A$9149,$A719,Observed!$D$2:$D$9149,$D719)),AVERAGEIFS(Observed!T$2:T$9149,Observed!$A$2:$A$9149,$A719,Observed!$D$2:$D$9149,$D719),"")</f>
        <v/>
      </c>
      <c r="U719" s="23" t="str">
        <f>IF(ISNUMBER(AVERAGEIFS(Observed!U$2:U$9149,Observed!$A$2:$A$9149,$A719,Observed!$D$2:$D$9149,$D719)),AVERAGEIFS(Observed!U$2:U$9149,Observed!$A$2:$A$9149,$A719,Observed!$D$2:$D$9149,$D719),"")</f>
        <v/>
      </c>
      <c r="V719" s="23" t="str">
        <f>IF(ISNUMBER(AVERAGEIFS(Observed!V$2:V$9149,Observed!$A$2:$A$9149,$A719,Observed!$D$2:$D$9149,$D719)),AVERAGEIFS(Observed!V$2:V$9149,Observed!$A$2:$A$9149,$A719,Observed!$D$2:$D$9149,$D719),"")</f>
        <v/>
      </c>
      <c r="W719" s="21" t="str">
        <f>IF(ISNUMBER(AVERAGEIFS(Observed!W$2:W$9149,Observed!$A$2:$A$9149,$A719,Observed!$D$2:$D$9149,$D719)),AVERAGEIFS(Observed!W$2:W$9149,Observed!$A$2:$A$9149,$A719,Observed!$D$2:$D$9149,$D719),"")</f>
        <v/>
      </c>
      <c r="X719" s="35" t="str">
        <f>IF(ISNUMBER(AVERAGEIFS(Observed!X$2:X$9149,Observed!$A$2:$A$9149,$A719,Observed!$D$2:$D$9149,$D719)),AVERAGEIFS(Observed!X$2:X$9149,Observed!$A$2:$A$9149,$A719,Observed!$D$2:$D$9149,$D719),"")</f>
        <v/>
      </c>
      <c r="Y719" s="35" t="str">
        <f>IF(ISNUMBER(AVERAGEIFS(Observed!Y$2:Y$9149,Observed!$A$2:$A$9149,$A719,Observed!$D$2:$D$9149,$D719)),AVERAGEIFS(Observed!Y$2:Y$9149,Observed!$A$2:$A$9149,$A719,Observed!$D$2:$D$9149,$D719),"")</f>
        <v/>
      </c>
      <c r="Z719" s="22" t="str">
        <f>IF(ISNUMBER(AVERAGEIFS(Observed!Z$2:Z$9149,Observed!$A$2:$A$9149,$A719,Observed!$D$2:$D$9149,$D719)),AVERAGEIFS(Observed!Z$2:Z$9149,Observed!$A$2:$A$9149,$A719,Observed!$D$2:$D$9149,$D719),"")</f>
        <v/>
      </c>
      <c r="AA719" s="22" t="str">
        <f>IF(ISNUMBER(AVERAGEIFS(Observed!AA$2:AA$9149,Observed!$A$2:$A$9149,$A719,Observed!$D$2:$D$9149,$D719)),AVERAGEIFS(Observed!AA$2:AA$9149,Observed!$A$2:$A$9149,$A719,Observed!$D$2:$D$9149,$D719),"")</f>
        <v/>
      </c>
      <c r="AB719" s="22" t="str">
        <f>IF(ISNUMBER(AVERAGEIFS(Observed!AB$2:AB$9149,Observed!$A$2:$A$9149,$A719,Observed!$D$2:$D$9149,$D719)),AVERAGEIFS(Observed!AB$2:AB$9149,Observed!$A$2:$A$9149,$A719,Observed!$D$2:$D$9149,$D719),"")</f>
        <v/>
      </c>
      <c r="AC719" s="22" t="str">
        <f>IF(ISNUMBER(AVERAGEIFS(Observed!AC$2:AC$9149,Observed!$A$2:$A$9149,$A719,Observed!$D$2:$D$9149,$D719)),AVERAGEIFS(Observed!AC$2:AC$9149,Observed!$A$2:$A$9149,$A719,Observed!$D$2:$D$9149,$D719),"")</f>
        <v/>
      </c>
      <c r="AD719" s="22" t="str">
        <f>IF(ISNUMBER(AVERAGEIFS(Observed!AD$2:AD$9149,Observed!$A$2:$A$9149,$A719,Observed!$D$2:$D$9149,$D719)),AVERAGEIFS(Observed!AD$2:AD$9149,Observed!$A$2:$A$9149,$A719,Observed!$D$2:$D$9149,$D719),"")</f>
        <v/>
      </c>
      <c r="AE719" s="22" t="str">
        <f>IF(ISNUMBER(AVERAGEIFS(Observed!AE$2:AE$9149,Observed!$A$2:$A$9149,$A719,Observed!$D$2:$D$9149,$D719)),AVERAGEIFS(Observed!AE$2:AE$9149,Observed!$A$2:$A$9149,$A719,Observed!$D$2:$D$9149,$D719),"")</f>
        <v/>
      </c>
      <c r="AF719" s="22" t="str">
        <f>IF(ISNUMBER(AVERAGEIFS(Observed!AF$2:AF$9149,Observed!$A$2:$A$9149,$A719,Observed!$D$2:$D$9149,$D719)),AVERAGEIFS(Observed!AF$2:AF$9149,Observed!$A$2:$A$9149,$A719,Observed!$D$2:$D$9149,$D719),"")</f>
        <v/>
      </c>
      <c r="AG719" s="22" t="str">
        <f>IF(ISNUMBER(AVERAGEIFS(Observed!AG$2:AG$9149,Observed!$A$2:$A$9149,$A719,Observed!$D$2:$D$9149,$D719)),AVERAGEIFS(Observed!AG$2:AG$9149,Observed!$A$2:$A$9149,$A719,Observed!$D$2:$D$9149,$D719),"")</f>
        <v/>
      </c>
      <c r="AH719" s="22" t="str">
        <f>IF(ISNUMBER(AVERAGEIFS(Observed!AH$2:AH$9149,Observed!$A$2:$A$9149,$A719,Observed!$D$2:$D$9149,$D719)),AVERAGEIFS(Observed!AH$2:AH$9149,Observed!$A$2:$A$9149,$A719,Observed!$D$2:$D$9149,$D719),"")</f>
        <v/>
      </c>
      <c r="AI719" s="22" t="str">
        <f>IF(ISNUMBER(AVERAGEIFS(Observed!AI$2:AI$9149,Observed!$A$2:$A$9149,$A719,Observed!$D$2:$D$9149,$D719)),AVERAGEIFS(Observed!AI$2:AI$9149,Observed!$A$2:$A$9149,$A719,Observed!$D$2:$D$9149,$D719),"")</f>
        <v/>
      </c>
      <c r="AJ719" s="22" t="str">
        <f>IF(ISNUMBER(AVERAGEIFS(Observed!AJ$2:AJ$9149,Observed!$A$2:$A$9149,$A719,Observed!$D$2:$D$9149,$D719)),AVERAGEIFS(Observed!AJ$2:AJ$9149,Observed!$A$2:$A$9149,$A719,Observed!$D$2:$D$9149,$D719),"")</f>
        <v/>
      </c>
      <c r="AK719" s="22" t="str">
        <f>IF(ISNUMBER(AVERAGEIFS(Observed!AK$2:AK$9149,Observed!$A$2:$A$9149,$A719,Observed!$D$2:$D$9149,$D719)),AVERAGEIFS(Observed!AK$2:AK$9149,Observed!$A$2:$A$9149,$A719,Observed!$D$2:$D$9149,$D719),"")</f>
        <v/>
      </c>
      <c r="AL719" s="23" t="str">
        <f>IF(ISNUMBER(AVERAGEIFS(Observed!AL$2:AL$9149,Observed!$A$2:$A$9149,$A719,Observed!$D$2:$D$9149,$D719)),AVERAGEIFS(Observed!AL$2:AL$9149,Observed!$A$2:$A$9149,$A719,Observed!$D$2:$D$9149,$D719),"")</f>
        <v/>
      </c>
      <c r="AM719" s="23" t="str">
        <f>IF(ISNUMBER(AVERAGEIFS(Observed!AM$2:AM$9149,Observed!$A$2:$A$9149,$A719,Observed!$D$2:$D$9149,$D719)),AVERAGEIFS(Observed!AM$2:AM$9149,Observed!$A$2:$A$9149,$A719,Observed!$D$2:$D$9149,$D719),"")</f>
        <v/>
      </c>
      <c r="AN719" s="22" t="str">
        <f>IF(ISNUMBER(AVERAGEIFS(Observed!AN$2:AN$9149,Observed!$A$2:$A$9149,$A719,Observed!$D$2:$D$9149,$D719)),AVERAGEIFS(Observed!AN$2:AN$9149,Observed!$A$2:$A$9149,$A719,Observed!$D$2:$D$9149,$D719),"")</f>
        <v/>
      </c>
      <c r="AO719" s="22" t="str">
        <f>IF(ISNUMBER(AVERAGEIFS(Observed!AO$2:AO$9149,Observed!$A$2:$A$9149,$A719,Observed!$D$2:$D$9149,$D719)),AVERAGEIFS(Observed!AO$2:AO$9149,Observed!$A$2:$A$9149,$A719,Observed!$D$2:$D$9149,$D719),"")</f>
        <v/>
      </c>
      <c r="AP719" s="21" t="str">
        <f>IF(ISNUMBER(AVERAGEIFS(Observed!AP$2:AP$9149,Observed!$A$2:$A$9149,$A719,Observed!$D$2:$D$9149,$D719)),AVERAGEIFS(Observed!AP$2:AP$9149,Observed!$A$2:$A$9149,$A719,Observed!$D$2:$D$9149,$D719),"")</f>
        <v/>
      </c>
      <c r="AQ719" s="22">
        <f>IF(ISNUMBER(AVERAGEIFS(Observed!AQ$2:AQ$9149,Observed!$A$2:$A$9149,$A719,Observed!$D$2:$D$9149,$D719)),AVERAGEIFS(Observed!AQ$2:AQ$9149,Observed!$A$2:$A$9149,$A719,Observed!$D$2:$D$9149,$D719),"")</f>
        <v>157.6</v>
      </c>
      <c r="AR719" s="22" t="str">
        <f>IF(ISNUMBER(AVERAGEIFS(Observed!AR$2:AR$9149,Observed!$A$2:$A$9149,$A719,Observed!$D$2:$D$9149,$D719)),AVERAGEIFS(Observed!AR$2:AR$9149,Observed!$A$2:$A$9149,$A719,Observed!$D$2:$D$9149,$D719),"")</f>
        <v/>
      </c>
      <c r="AS719" s="22" t="str">
        <f>IF(ISNUMBER(AVERAGEIFS(Observed!AS$2:AS$9149,Observed!$A$2:$A$9149,$A719,Observed!$D$2:$D$9149,$D719)),AVERAGEIFS(Observed!AS$2:AS$9149,Observed!$A$2:$A$9149,$A719,Observed!$D$2:$D$9149,$D719),"")</f>
        <v/>
      </c>
      <c r="AT719" s="22" t="str">
        <f>IF(ISNUMBER(AVERAGEIFS(Observed!AT$2:AT$9149,Observed!$A$2:$A$9149,$A719,Observed!$D$2:$D$9149,$D719)),AVERAGEIFS(Observed!AT$2:AT$9149,Observed!$A$2:$A$9149,$A719,Observed!$D$2:$D$9149,$D719),"")</f>
        <v/>
      </c>
      <c r="AU719" s="22" t="str">
        <f>IF(ISNUMBER(AVERAGEIFS(Observed!AU$2:AU$9149,Observed!$A$2:$A$9149,$A719,Observed!$D$2:$D$9149,$D719)),AVERAGEIFS(Observed!AU$2:AU$9149,Observed!$A$2:$A$9149,$A719,Observed!$D$2:$D$9149,$D719),"")</f>
        <v/>
      </c>
      <c r="AV719" s="2">
        <f>COUNTIFS(Observed!$A$2:$A$9149,$A719,Observed!$D$2:$D$9149,$D719)</f>
        <v>5</v>
      </c>
      <c r="AW719" s="2">
        <f t="shared" si="11"/>
        <v>1</v>
      </c>
    </row>
    <row r="720" spans="1:49" x14ac:dyDescent="0.25">
      <c r="A720" t="s">
        <v>91</v>
      </c>
      <c r="B720" t="s">
        <v>116</v>
      </c>
      <c r="C720" t="s">
        <v>30</v>
      </c>
      <c r="D720" s="3">
        <v>40889</v>
      </c>
      <c r="E720">
        <v>1</v>
      </c>
      <c r="G720" t="s">
        <v>105</v>
      </c>
      <c r="K720" s="24" t="s">
        <v>76</v>
      </c>
      <c r="N720" s="2"/>
      <c r="O720" s="21" t="str">
        <f>IF(ISNUMBER(AVERAGEIFS(Observed!O$2:O$9149,Observed!$A$2:$A$9149,$A720,Observed!$D$2:$D$9149,$D720)),AVERAGEIFS(Observed!O$2:O$9149,Observed!$A$2:$A$9149,$A720,Observed!$D$2:$D$9149,$D720),"")</f>
        <v/>
      </c>
      <c r="P720" s="22" t="str">
        <f>IF(ISNUMBER(AVERAGEIFS(Observed!P$2:P$9149,Observed!$A$2:$A$9149,$A720,Observed!$D$2:$D$9149,$D720)),AVERAGEIFS(Observed!P$2:P$9149,Observed!$A$2:$A$9149,$A720,Observed!$D$2:$D$9149,$D720),"")</f>
        <v/>
      </c>
      <c r="Q720" s="22" t="str">
        <f>IF(ISNUMBER(AVERAGEIFS(Observed!Q$2:Q$9149,Observed!$A$2:$A$9149,$A720,Observed!$D$2:$D$9149,$D720)),AVERAGEIFS(Observed!Q$2:Q$9149,Observed!$A$2:$A$9149,$A720,Observed!$D$2:$D$9149,$D720),"")</f>
        <v/>
      </c>
      <c r="R720" s="22" t="str">
        <f>IF(ISNUMBER(AVERAGEIFS(Observed!R$2:R$9149,Observed!$A$2:$A$9149,$A720,Observed!$D$2:$D$9149,$D720)),AVERAGEIFS(Observed!R$2:R$9149,Observed!$A$2:$A$9149,$A720,Observed!$D$2:$D$9149,$D720),"")</f>
        <v/>
      </c>
      <c r="S720" s="22" t="str">
        <f>IF(ISNUMBER(AVERAGEIFS(Observed!S$2:S$9149,Observed!$A$2:$A$9149,$A720,Observed!$D$2:$D$9149,$D720)),AVERAGEIFS(Observed!S$2:S$9149,Observed!$A$2:$A$9149,$A720,Observed!$D$2:$D$9149,$D720),"")</f>
        <v/>
      </c>
      <c r="T720" s="23" t="str">
        <f>IF(ISNUMBER(AVERAGEIFS(Observed!T$2:T$9149,Observed!$A$2:$A$9149,$A720,Observed!$D$2:$D$9149,$D720)),AVERAGEIFS(Observed!T$2:T$9149,Observed!$A$2:$A$9149,$A720,Observed!$D$2:$D$9149,$D720),"")</f>
        <v/>
      </c>
      <c r="U720" s="23" t="str">
        <f>IF(ISNUMBER(AVERAGEIFS(Observed!U$2:U$9149,Observed!$A$2:$A$9149,$A720,Observed!$D$2:$D$9149,$D720)),AVERAGEIFS(Observed!U$2:U$9149,Observed!$A$2:$A$9149,$A720,Observed!$D$2:$D$9149,$D720),"")</f>
        <v/>
      </c>
      <c r="V720" s="23" t="str">
        <f>IF(ISNUMBER(AVERAGEIFS(Observed!V$2:V$9149,Observed!$A$2:$A$9149,$A720,Observed!$D$2:$D$9149,$D720)),AVERAGEIFS(Observed!V$2:V$9149,Observed!$A$2:$A$9149,$A720,Observed!$D$2:$D$9149,$D720),"")</f>
        <v/>
      </c>
      <c r="W720" s="21" t="str">
        <f>IF(ISNUMBER(AVERAGEIFS(Observed!W$2:W$9149,Observed!$A$2:$A$9149,$A720,Observed!$D$2:$D$9149,$D720)),AVERAGEIFS(Observed!W$2:W$9149,Observed!$A$2:$A$9149,$A720,Observed!$D$2:$D$9149,$D720),"")</f>
        <v/>
      </c>
      <c r="X720" s="35" t="str">
        <f>IF(ISNUMBER(AVERAGEIFS(Observed!X$2:X$9149,Observed!$A$2:$A$9149,$A720,Observed!$D$2:$D$9149,$D720)),AVERAGEIFS(Observed!X$2:X$9149,Observed!$A$2:$A$9149,$A720,Observed!$D$2:$D$9149,$D720),"")</f>
        <v/>
      </c>
      <c r="Y720" s="35" t="str">
        <f>IF(ISNUMBER(AVERAGEIFS(Observed!Y$2:Y$9149,Observed!$A$2:$A$9149,$A720,Observed!$D$2:$D$9149,$D720)),AVERAGEIFS(Observed!Y$2:Y$9149,Observed!$A$2:$A$9149,$A720,Observed!$D$2:$D$9149,$D720),"")</f>
        <v/>
      </c>
      <c r="Z720" s="22" t="str">
        <f>IF(ISNUMBER(AVERAGEIFS(Observed!Z$2:Z$9149,Observed!$A$2:$A$9149,$A720,Observed!$D$2:$D$9149,$D720)),AVERAGEIFS(Observed!Z$2:Z$9149,Observed!$A$2:$A$9149,$A720,Observed!$D$2:$D$9149,$D720),"")</f>
        <v/>
      </c>
      <c r="AA720" s="22" t="str">
        <f>IF(ISNUMBER(AVERAGEIFS(Observed!AA$2:AA$9149,Observed!$A$2:$A$9149,$A720,Observed!$D$2:$D$9149,$D720)),AVERAGEIFS(Observed!AA$2:AA$9149,Observed!$A$2:$A$9149,$A720,Observed!$D$2:$D$9149,$D720),"")</f>
        <v/>
      </c>
      <c r="AB720" s="22" t="str">
        <f>IF(ISNUMBER(AVERAGEIFS(Observed!AB$2:AB$9149,Observed!$A$2:$A$9149,$A720,Observed!$D$2:$D$9149,$D720)),AVERAGEIFS(Observed!AB$2:AB$9149,Observed!$A$2:$A$9149,$A720,Observed!$D$2:$D$9149,$D720),"")</f>
        <v/>
      </c>
      <c r="AC720" s="22" t="str">
        <f>IF(ISNUMBER(AVERAGEIFS(Observed!AC$2:AC$9149,Observed!$A$2:$A$9149,$A720,Observed!$D$2:$D$9149,$D720)),AVERAGEIFS(Observed!AC$2:AC$9149,Observed!$A$2:$A$9149,$A720,Observed!$D$2:$D$9149,$D720),"")</f>
        <v/>
      </c>
      <c r="AD720" s="22" t="str">
        <f>IF(ISNUMBER(AVERAGEIFS(Observed!AD$2:AD$9149,Observed!$A$2:$A$9149,$A720,Observed!$D$2:$D$9149,$D720)),AVERAGEIFS(Observed!AD$2:AD$9149,Observed!$A$2:$A$9149,$A720,Observed!$D$2:$D$9149,$D720),"")</f>
        <v/>
      </c>
      <c r="AE720" s="22" t="str">
        <f>IF(ISNUMBER(AVERAGEIFS(Observed!AE$2:AE$9149,Observed!$A$2:$A$9149,$A720,Observed!$D$2:$D$9149,$D720)),AVERAGEIFS(Observed!AE$2:AE$9149,Observed!$A$2:$A$9149,$A720,Observed!$D$2:$D$9149,$D720),"")</f>
        <v/>
      </c>
      <c r="AF720" s="22" t="str">
        <f>IF(ISNUMBER(AVERAGEIFS(Observed!AF$2:AF$9149,Observed!$A$2:$A$9149,$A720,Observed!$D$2:$D$9149,$D720)),AVERAGEIFS(Observed!AF$2:AF$9149,Observed!$A$2:$A$9149,$A720,Observed!$D$2:$D$9149,$D720),"")</f>
        <v/>
      </c>
      <c r="AG720" s="22" t="str">
        <f>IF(ISNUMBER(AVERAGEIFS(Observed!AG$2:AG$9149,Observed!$A$2:$A$9149,$A720,Observed!$D$2:$D$9149,$D720)),AVERAGEIFS(Observed!AG$2:AG$9149,Observed!$A$2:$A$9149,$A720,Observed!$D$2:$D$9149,$D720),"")</f>
        <v/>
      </c>
      <c r="AH720" s="22" t="str">
        <f>IF(ISNUMBER(AVERAGEIFS(Observed!AH$2:AH$9149,Observed!$A$2:$A$9149,$A720,Observed!$D$2:$D$9149,$D720)),AVERAGEIFS(Observed!AH$2:AH$9149,Observed!$A$2:$A$9149,$A720,Observed!$D$2:$D$9149,$D720),"")</f>
        <v/>
      </c>
      <c r="AI720" s="22" t="str">
        <f>IF(ISNUMBER(AVERAGEIFS(Observed!AI$2:AI$9149,Observed!$A$2:$A$9149,$A720,Observed!$D$2:$D$9149,$D720)),AVERAGEIFS(Observed!AI$2:AI$9149,Observed!$A$2:$A$9149,$A720,Observed!$D$2:$D$9149,$D720),"")</f>
        <v/>
      </c>
      <c r="AJ720" s="22" t="str">
        <f>IF(ISNUMBER(AVERAGEIFS(Observed!AJ$2:AJ$9149,Observed!$A$2:$A$9149,$A720,Observed!$D$2:$D$9149,$D720)),AVERAGEIFS(Observed!AJ$2:AJ$9149,Observed!$A$2:$A$9149,$A720,Observed!$D$2:$D$9149,$D720),"")</f>
        <v/>
      </c>
      <c r="AK720" s="22" t="str">
        <f>IF(ISNUMBER(AVERAGEIFS(Observed!AK$2:AK$9149,Observed!$A$2:$A$9149,$A720,Observed!$D$2:$D$9149,$D720)),AVERAGEIFS(Observed!AK$2:AK$9149,Observed!$A$2:$A$9149,$A720,Observed!$D$2:$D$9149,$D720),"")</f>
        <v/>
      </c>
      <c r="AL720" s="23" t="str">
        <f>IF(ISNUMBER(AVERAGEIFS(Observed!AL$2:AL$9149,Observed!$A$2:$A$9149,$A720,Observed!$D$2:$D$9149,$D720)),AVERAGEIFS(Observed!AL$2:AL$9149,Observed!$A$2:$A$9149,$A720,Observed!$D$2:$D$9149,$D720),"")</f>
        <v/>
      </c>
      <c r="AM720" s="23" t="str">
        <f>IF(ISNUMBER(AVERAGEIFS(Observed!AM$2:AM$9149,Observed!$A$2:$A$9149,$A720,Observed!$D$2:$D$9149,$D720)),AVERAGEIFS(Observed!AM$2:AM$9149,Observed!$A$2:$A$9149,$A720,Observed!$D$2:$D$9149,$D720),"")</f>
        <v/>
      </c>
      <c r="AN720" s="22" t="str">
        <f>IF(ISNUMBER(AVERAGEIFS(Observed!AN$2:AN$9149,Observed!$A$2:$A$9149,$A720,Observed!$D$2:$D$9149,$D720)),AVERAGEIFS(Observed!AN$2:AN$9149,Observed!$A$2:$A$9149,$A720,Observed!$D$2:$D$9149,$D720),"")</f>
        <v/>
      </c>
      <c r="AO720" s="22" t="str">
        <f>IF(ISNUMBER(AVERAGEIFS(Observed!AO$2:AO$9149,Observed!$A$2:$A$9149,$A720,Observed!$D$2:$D$9149,$D720)),AVERAGEIFS(Observed!AO$2:AO$9149,Observed!$A$2:$A$9149,$A720,Observed!$D$2:$D$9149,$D720),"")</f>
        <v/>
      </c>
      <c r="AP720" s="21" t="str">
        <f>IF(ISNUMBER(AVERAGEIFS(Observed!AP$2:AP$9149,Observed!$A$2:$A$9149,$A720,Observed!$D$2:$D$9149,$D720)),AVERAGEIFS(Observed!AP$2:AP$9149,Observed!$A$2:$A$9149,$A720,Observed!$D$2:$D$9149,$D720),"")</f>
        <v/>
      </c>
      <c r="AQ720" s="22">
        <f>IF(ISNUMBER(AVERAGEIFS(Observed!AQ$2:AQ$9149,Observed!$A$2:$A$9149,$A720,Observed!$D$2:$D$9149,$D720)),AVERAGEIFS(Observed!AQ$2:AQ$9149,Observed!$A$2:$A$9149,$A720,Observed!$D$2:$D$9149,$D720),"")</f>
        <v>107</v>
      </c>
      <c r="AR720" s="22" t="str">
        <f>IF(ISNUMBER(AVERAGEIFS(Observed!AR$2:AR$9149,Observed!$A$2:$A$9149,$A720,Observed!$D$2:$D$9149,$D720)),AVERAGEIFS(Observed!AR$2:AR$9149,Observed!$A$2:$A$9149,$A720,Observed!$D$2:$D$9149,$D720),"")</f>
        <v/>
      </c>
      <c r="AS720" s="22" t="str">
        <f>IF(ISNUMBER(AVERAGEIFS(Observed!AS$2:AS$9149,Observed!$A$2:$A$9149,$A720,Observed!$D$2:$D$9149,$D720)),AVERAGEIFS(Observed!AS$2:AS$9149,Observed!$A$2:$A$9149,$A720,Observed!$D$2:$D$9149,$D720),"")</f>
        <v/>
      </c>
      <c r="AT720" s="22" t="str">
        <f>IF(ISNUMBER(AVERAGEIFS(Observed!AT$2:AT$9149,Observed!$A$2:$A$9149,$A720,Observed!$D$2:$D$9149,$D720)),AVERAGEIFS(Observed!AT$2:AT$9149,Observed!$A$2:$A$9149,$A720,Observed!$D$2:$D$9149,$D720),"")</f>
        <v/>
      </c>
      <c r="AU720" s="22" t="str">
        <f>IF(ISNUMBER(AVERAGEIFS(Observed!AU$2:AU$9149,Observed!$A$2:$A$9149,$A720,Observed!$D$2:$D$9149,$D720)),AVERAGEIFS(Observed!AU$2:AU$9149,Observed!$A$2:$A$9149,$A720,Observed!$D$2:$D$9149,$D720),"")</f>
        <v/>
      </c>
      <c r="AV720" s="2">
        <f>COUNTIFS(Observed!$A$2:$A$9149,$A720,Observed!$D$2:$D$9149,$D720)</f>
        <v>5</v>
      </c>
      <c r="AW720" s="2">
        <f t="shared" si="11"/>
        <v>1</v>
      </c>
    </row>
    <row r="721" spans="1:49" x14ac:dyDescent="0.25">
      <c r="A721" t="s">
        <v>91</v>
      </c>
      <c r="B721" t="s">
        <v>116</v>
      </c>
      <c r="C721" t="s">
        <v>30</v>
      </c>
      <c r="D721" s="3">
        <v>40896</v>
      </c>
      <c r="E721">
        <v>1</v>
      </c>
      <c r="G721" t="s">
        <v>105</v>
      </c>
      <c r="K721" s="24" t="s">
        <v>76</v>
      </c>
      <c r="N721" s="2"/>
      <c r="O721" s="21" t="str">
        <f>IF(ISNUMBER(AVERAGEIFS(Observed!O$2:O$9149,Observed!$A$2:$A$9149,$A721,Observed!$D$2:$D$9149,$D721)),AVERAGEIFS(Observed!O$2:O$9149,Observed!$A$2:$A$9149,$A721,Observed!$D$2:$D$9149,$D721),"")</f>
        <v/>
      </c>
      <c r="P721" s="22" t="str">
        <f>IF(ISNUMBER(AVERAGEIFS(Observed!P$2:P$9149,Observed!$A$2:$A$9149,$A721,Observed!$D$2:$D$9149,$D721)),AVERAGEIFS(Observed!P$2:P$9149,Observed!$A$2:$A$9149,$A721,Observed!$D$2:$D$9149,$D721),"")</f>
        <v/>
      </c>
      <c r="Q721" s="22" t="str">
        <f>IF(ISNUMBER(AVERAGEIFS(Observed!Q$2:Q$9149,Observed!$A$2:$A$9149,$A721,Observed!$D$2:$D$9149,$D721)),AVERAGEIFS(Observed!Q$2:Q$9149,Observed!$A$2:$A$9149,$A721,Observed!$D$2:$D$9149,$D721),"")</f>
        <v/>
      </c>
      <c r="R721" s="22" t="str">
        <f>IF(ISNUMBER(AVERAGEIFS(Observed!R$2:R$9149,Observed!$A$2:$A$9149,$A721,Observed!$D$2:$D$9149,$D721)),AVERAGEIFS(Observed!R$2:R$9149,Observed!$A$2:$A$9149,$A721,Observed!$D$2:$D$9149,$D721),"")</f>
        <v/>
      </c>
      <c r="S721" s="22" t="str">
        <f>IF(ISNUMBER(AVERAGEIFS(Observed!S$2:S$9149,Observed!$A$2:$A$9149,$A721,Observed!$D$2:$D$9149,$D721)),AVERAGEIFS(Observed!S$2:S$9149,Observed!$A$2:$A$9149,$A721,Observed!$D$2:$D$9149,$D721),"")</f>
        <v/>
      </c>
      <c r="T721" s="23" t="str">
        <f>IF(ISNUMBER(AVERAGEIFS(Observed!T$2:T$9149,Observed!$A$2:$A$9149,$A721,Observed!$D$2:$D$9149,$D721)),AVERAGEIFS(Observed!T$2:T$9149,Observed!$A$2:$A$9149,$A721,Observed!$D$2:$D$9149,$D721),"")</f>
        <v/>
      </c>
      <c r="U721" s="23" t="str">
        <f>IF(ISNUMBER(AVERAGEIFS(Observed!U$2:U$9149,Observed!$A$2:$A$9149,$A721,Observed!$D$2:$D$9149,$D721)),AVERAGEIFS(Observed!U$2:U$9149,Observed!$A$2:$A$9149,$A721,Observed!$D$2:$D$9149,$D721),"")</f>
        <v/>
      </c>
      <c r="V721" s="23" t="str">
        <f>IF(ISNUMBER(AVERAGEIFS(Observed!V$2:V$9149,Observed!$A$2:$A$9149,$A721,Observed!$D$2:$D$9149,$D721)),AVERAGEIFS(Observed!V$2:V$9149,Observed!$A$2:$A$9149,$A721,Observed!$D$2:$D$9149,$D721),"")</f>
        <v/>
      </c>
      <c r="W721" s="21" t="str">
        <f>IF(ISNUMBER(AVERAGEIFS(Observed!W$2:W$9149,Observed!$A$2:$A$9149,$A721,Observed!$D$2:$D$9149,$D721)),AVERAGEIFS(Observed!W$2:W$9149,Observed!$A$2:$A$9149,$A721,Observed!$D$2:$D$9149,$D721),"")</f>
        <v/>
      </c>
      <c r="X721" s="35" t="str">
        <f>IF(ISNUMBER(AVERAGEIFS(Observed!X$2:X$9149,Observed!$A$2:$A$9149,$A721,Observed!$D$2:$D$9149,$D721)),AVERAGEIFS(Observed!X$2:X$9149,Observed!$A$2:$A$9149,$A721,Observed!$D$2:$D$9149,$D721),"")</f>
        <v/>
      </c>
      <c r="Y721" s="35" t="str">
        <f>IF(ISNUMBER(AVERAGEIFS(Observed!Y$2:Y$9149,Observed!$A$2:$A$9149,$A721,Observed!$D$2:$D$9149,$D721)),AVERAGEIFS(Observed!Y$2:Y$9149,Observed!$A$2:$A$9149,$A721,Observed!$D$2:$D$9149,$D721),"")</f>
        <v/>
      </c>
      <c r="Z721" s="22" t="str">
        <f>IF(ISNUMBER(AVERAGEIFS(Observed!Z$2:Z$9149,Observed!$A$2:$A$9149,$A721,Observed!$D$2:$D$9149,$D721)),AVERAGEIFS(Observed!Z$2:Z$9149,Observed!$A$2:$A$9149,$A721,Observed!$D$2:$D$9149,$D721),"")</f>
        <v/>
      </c>
      <c r="AA721" s="22" t="str">
        <f>IF(ISNUMBER(AVERAGEIFS(Observed!AA$2:AA$9149,Observed!$A$2:$A$9149,$A721,Observed!$D$2:$D$9149,$D721)),AVERAGEIFS(Observed!AA$2:AA$9149,Observed!$A$2:$A$9149,$A721,Observed!$D$2:$D$9149,$D721),"")</f>
        <v/>
      </c>
      <c r="AB721" s="22" t="str">
        <f>IF(ISNUMBER(AVERAGEIFS(Observed!AB$2:AB$9149,Observed!$A$2:$A$9149,$A721,Observed!$D$2:$D$9149,$D721)),AVERAGEIFS(Observed!AB$2:AB$9149,Observed!$A$2:$A$9149,$A721,Observed!$D$2:$D$9149,$D721),"")</f>
        <v/>
      </c>
      <c r="AC721" s="22" t="str">
        <f>IF(ISNUMBER(AVERAGEIFS(Observed!AC$2:AC$9149,Observed!$A$2:$A$9149,$A721,Observed!$D$2:$D$9149,$D721)),AVERAGEIFS(Observed!AC$2:AC$9149,Observed!$A$2:$A$9149,$A721,Observed!$D$2:$D$9149,$D721),"")</f>
        <v/>
      </c>
      <c r="AD721" s="22" t="str">
        <f>IF(ISNUMBER(AVERAGEIFS(Observed!AD$2:AD$9149,Observed!$A$2:$A$9149,$A721,Observed!$D$2:$D$9149,$D721)),AVERAGEIFS(Observed!AD$2:AD$9149,Observed!$A$2:$A$9149,$A721,Observed!$D$2:$D$9149,$D721),"")</f>
        <v/>
      </c>
      <c r="AE721" s="22" t="str">
        <f>IF(ISNUMBER(AVERAGEIFS(Observed!AE$2:AE$9149,Observed!$A$2:$A$9149,$A721,Observed!$D$2:$D$9149,$D721)),AVERAGEIFS(Observed!AE$2:AE$9149,Observed!$A$2:$A$9149,$A721,Observed!$D$2:$D$9149,$D721),"")</f>
        <v/>
      </c>
      <c r="AF721" s="22" t="str">
        <f>IF(ISNUMBER(AVERAGEIFS(Observed!AF$2:AF$9149,Observed!$A$2:$A$9149,$A721,Observed!$D$2:$D$9149,$D721)),AVERAGEIFS(Observed!AF$2:AF$9149,Observed!$A$2:$A$9149,$A721,Observed!$D$2:$D$9149,$D721),"")</f>
        <v/>
      </c>
      <c r="AG721" s="22" t="str">
        <f>IF(ISNUMBER(AVERAGEIFS(Observed!AG$2:AG$9149,Observed!$A$2:$A$9149,$A721,Observed!$D$2:$D$9149,$D721)),AVERAGEIFS(Observed!AG$2:AG$9149,Observed!$A$2:$A$9149,$A721,Observed!$D$2:$D$9149,$D721),"")</f>
        <v/>
      </c>
      <c r="AH721" s="22" t="str">
        <f>IF(ISNUMBER(AVERAGEIFS(Observed!AH$2:AH$9149,Observed!$A$2:$A$9149,$A721,Observed!$D$2:$D$9149,$D721)),AVERAGEIFS(Observed!AH$2:AH$9149,Observed!$A$2:$A$9149,$A721,Observed!$D$2:$D$9149,$D721),"")</f>
        <v/>
      </c>
      <c r="AI721" s="22" t="str">
        <f>IF(ISNUMBER(AVERAGEIFS(Observed!AI$2:AI$9149,Observed!$A$2:$A$9149,$A721,Observed!$D$2:$D$9149,$D721)),AVERAGEIFS(Observed!AI$2:AI$9149,Observed!$A$2:$A$9149,$A721,Observed!$D$2:$D$9149,$D721),"")</f>
        <v/>
      </c>
      <c r="AJ721" s="22" t="str">
        <f>IF(ISNUMBER(AVERAGEIFS(Observed!AJ$2:AJ$9149,Observed!$A$2:$A$9149,$A721,Observed!$D$2:$D$9149,$D721)),AVERAGEIFS(Observed!AJ$2:AJ$9149,Observed!$A$2:$A$9149,$A721,Observed!$D$2:$D$9149,$D721),"")</f>
        <v/>
      </c>
      <c r="AK721" s="22" t="str">
        <f>IF(ISNUMBER(AVERAGEIFS(Observed!AK$2:AK$9149,Observed!$A$2:$A$9149,$A721,Observed!$D$2:$D$9149,$D721)),AVERAGEIFS(Observed!AK$2:AK$9149,Observed!$A$2:$A$9149,$A721,Observed!$D$2:$D$9149,$D721),"")</f>
        <v/>
      </c>
      <c r="AL721" s="23" t="str">
        <f>IF(ISNUMBER(AVERAGEIFS(Observed!AL$2:AL$9149,Observed!$A$2:$A$9149,$A721,Observed!$D$2:$D$9149,$D721)),AVERAGEIFS(Observed!AL$2:AL$9149,Observed!$A$2:$A$9149,$A721,Observed!$D$2:$D$9149,$D721),"")</f>
        <v/>
      </c>
      <c r="AM721" s="23" t="str">
        <f>IF(ISNUMBER(AVERAGEIFS(Observed!AM$2:AM$9149,Observed!$A$2:$A$9149,$A721,Observed!$D$2:$D$9149,$D721)),AVERAGEIFS(Observed!AM$2:AM$9149,Observed!$A$2:$A$9149,$A721,Observed!$D$2:$D$9149,$D721),"")</f>
        <v/>
      </c>
      <c r="AN721" s="22" t="str">
        <f>IF(ISNUMBER(AVERAGEIFS(Observed!AN$2:AN$9149,Observed!$A$2:$A$9149,$A721,Observed!$D$2:$D$9149,$D721)),AVERAGEIFS(Observed!AN$2:AN$9149,Observed!$A$2:$A$9149,$A721,Observed!$D$2:$D$9149,$D721),"")</f>
        <v/>
      </c>
      <c r="AO721" s="22" t="str">
        <f>IF(ISNUMBER(AVERAGEIFS(Observed!AO$2:AO$9149,Observed!$A$2:$A$9149,$A721,Observed!$D$2:$D$9149,$D721)),AVERAGEIFS(Observed!AO$2:AO$9149,Observed!$A$2:$A$9149,$A721,Observed!$D$2:$D$9149,$D721),"")</f>
        <v/>
      </c>
      <c r="AP721" s="21" t="str">
        <f>IF(ISNUMBER(AVERAGEIFS(Observed!AP$2:AP$9149,Observed!$A$2:$A$9149,$A721,Observed!$D$2:$D$9149,$D721)),AVERAGEIFS(Observed!AP$2:AP$9149,Observed!$A$2:$A$9149,$A721,Observed!$D$2:$D$9149,$D721),"")</f>
        <v/>
      </c>
      <c r="AQ721" s="22">
        <f>IF(ISNUMBER(AVERAGEIFS(Observed!AQ$2:AQ$9149,Observed!$A$2:$A$9149,$A721,Observed!$D$2:$D$9149,$D721)),AVERAGEIFS(Observed!AQ$2:AQ$9149,Observed!$A$2:$A$9149,$A721,Observed!$D$2:$D$9149,$D721),"")</f>
        <v>158.4</v>
      </c>
      <c r="AR721" s="22" t="str">
        <f>IF(ISNUMBER(AVERAGEIFS(Observed!AR$2:AR$9149,Observed!$A$2:$A$9149,$A721,Observed!$D$2:$D$9149,$D721)),AVERAGEIFS(Observed!AR$2:AR$9149,Observed!$A$2:$A$9149,$A721,Observed!$D$2:$D$9149,$D721),"")</f>
        <v/>
      </c>
      <c r="AS721" s="22" t="str">
        <f>IF(ISNUMBER(AVERAGEIFS(Observed!AS$2:AS$9149,Observed!$A$2:$A$9149,$A721,Observed!$D$2:$D$9149,$D721)),AVERAGEIFS(Observed!AS$2:AS$9149,Observed!$A$2:$A$9149,$A721,Observed!$D$2:$D$9149,$D721),"")</f>
        <v/>
      </c>
      <c r="AT721" s="22" t="str">
        <f>IF(ISNUMBER(AVERAGEIFS(Observed!AT$2:AT$9149,Observed!$A$2:$A$9149,$A721,Observed!$D$2:$D$9149,$D721)),AVERAGEIFS(Observed!AT$2:AT$9149,Observed!$A$2:$A$9149,$A721,Observed!$D$2:$D$9149,$D721),"")</f>
        <v/>
      </c>
      <c r="AU721" s="22" t="str">
        <f>IF(ISNUMBER(AVERAGEIFS(Observed!AU$2:AU$9149,Observed!$A$2:$A$9149,$A721,Observed!$D$2:$D$9149,$D721)),AVERAGEIFS(Observed!AU$2:AU$9149,Observed!$A$2:$A$9149,$A721,Observed!$D$2:$D$9149,$D721),"")</f>
        <v/>
      </c>
      <c r="AV721" s="2">
        <f>COUNTIFS(Observed!$A$2:$A$9149,$A721,Observed!$D$2:$D$9149,$D721)</f>
        <v>5</v>
      </c>
      <c r="AW721" s="2">
        <f t="shared" si="11"/>
        <v>1</v>
      </c>
    </row>
    <row r="722" spans="1:49" x14ac:dyDescent="0.25">
      <c r="A722" t="s">
        <v>91</v>
      </c>
      <c r="B722" t="s">
        <v>116</v>
      </c>
      <c r="C722" t="s">
        <v>30</v>
      </c>
      <c r="D722" s="3">
        <v>40917</v>
      </c>
      <c r="E722">
        <v>1</v>
      </c>
      <c r="G722" t="s">
        <v>105</v>
      </c>
      <c r="K722" s="24" t="s">
        <v>76</v>
      </c>
      <c r="N722" s="2"/>
      <c r="O722" s="21" t="str">
        <f>IF(ISNUMBER(AVERAGEIFS(Observed!O$2:O$9149,Observed!$A$2:$A$9149,$A722,Observed!$D$2:$D$9149,$D722)),AVERAGEIFS(Observed!O$2:O$9149,Observed!$A$2:$A$9149,$A722,Observed!$D$2:$D$9149,$D722),"")</f>
        <v/>
      </c>
      <c r="P722" s="22" t="str">
        <f>IF(ISNUMBER(AVERAGEIFS(Observed!P$2:P$9149,Observed!$A$2:$A$9149,$A722,Observed!$D$2:$D$9149,$D722)),AVERAGEIFS(Observed!P$2:P$9149,Observed!$A$2:$A$9149,$A722,Observed!$D$2:$D$9149,$D722),"")</f>
        <v/>
      </c>
      <c r="Q722" s="22" t="str">
        <f>IF(ISNUMBER(AVERAGEIFS(Observed!Q$2:Q$9149,Observed!$A$2:$A$9149,$A722,Observed!$D$2:$D$9149,$D722)),AVERAGEIFS(Observed!Q$2:Q$9149,Observed!$A$2:$A$9149,$A722,Observed!$D$2:$D$9149,$D722),"")</f>
        <v/>
      </c>
      <c r="R722" s="22" t="str">
        <f>IF(ISNUMBER(AVERAGEIFS(Observed!R$2:R$9149,Observed!$A$2:$A$9149,$A722,Observed!$D$2:$D$9149,$D722)),AVERAGEIFS(Observed!R$2:R$9149,Observed!$A$2:$A$9149,$A722,Observed!$D$2:$D$9149,$D722),"")</f>
        <v/>
      </c>
      <c r="S722" s="22" t="str">
        <f>IF(ISNUMBER(AVERAGEIFS(Observed!S$2:S$9149,Observed!$A$2:$A$9149,$A722,Observed!$D$2:$D$9149,$D722)),AVERAGEIFS(Observed!S$2:S$9149,Observed!$A$2:$A$9149,$A722,Observed!$D$2:$D$9149,$D722),"")</f>
        <v/>
      </c>
      <c r="T722" s="23" t="str">
        <f>IF(ISNUMBER(AVERAGEIFS(Observed!T$2:T$9149,Observed!$A$2:$A$9149,$A722,Observed!$D$2:$D$9149,$D722)),AVERAGEIFS(Observed!T$2:T$9149,Observed!$A$2:$A$9149,$A722,Observed!$D$2:$D$9149,$D722),"")</f>
        <v/>
      </c>
      <c r="U722" s="23" t="str">
        <f>IF(ISNUMBER(AVERAGEIFS(Observed!U$2:U$9149,Observed!$A$2:$A$9149,$A722,Observed!$D$2:$D$9149,$D722)),AVERAGEIFS(Observed!U$2:U$9149,Observed!$A$2:$A$9149,$A722,Observed!$D$2:$D$9149,$D722),"")</f>
        <v/>
      </c>
      <c r="V722" s="23" t="str">
        <f>IF(ISNUMBER(AVERAGEIFS(Observed!V$2:V$9149,Observed!$A$2:$A$9149,$A722,Observed!$D$2:$D$9149,$D722)),AVERAGEIFS(Observed!V$2:V$9149,Observed!$A$2:$A$9149,$A722,Observed!$D$2:$D$9149,$D722),"")</f>
        <v/>
      </c>
      <c r="W722" s="21" t="str">
        <f>IF(ISNUMBER(AVERAGEIFS(Observed!W$2:W$9149,Observed!$A$2:$A$9149,$A722,Observed!$D$2:$D$9149,$D722)),AVERAGEIFS(Observed!W$2:W$9149,Observed!$A$2:$A$9149,$A722,Observed!$D$2:$D$9149,$D722),"")</f>
        <v/>
      </c>
      <c r="X722" s="35" t="str">
        <f>IF(ISNUMBER(AVERAGEIFS(Observed!X$2:X$9149,Observed!$A$2:$A$9149,$A722,Observed!$D$2:$D$9149,$D722)),AVERAGEIFS(Observed!X$2:X$9149,Observed!$A$2:$A$9149,$A722,Observed!$D$2:$D$9149,$D722),"")</f>
        <v/>
      </c>
      <c r="Y722" s="35" t="str">
        <f>IF(ISNUMBER(AVERAGEIFS(Observed!Y$2:Y$9149,Observed!$A$2:$A$9149,$A722,Observed!$D$2:$D$9149,$D722)),AVERAGEIFS(Observed!Y$2:Y$9149,Observed!$A$2:$A$9149,$A722,Observed!$D$2:$D$9149,$D722),"")</f>
        <v/>
      </c>
      <c r="Z722" s="22" t="str">
        <f>IF(ISNUMBER(AVERAGEIFS(Observed!Z$2:Z$9149,Observed!$A$2:$A$9149,$A722,Observed!$D$2:$D$9149,$D722)),AVERAGEIFS(Observed!Z$2:Z$9149,Observed!$A$2:$A$9149,$A722,Observed!$D$2:$D$9149,$D722),"")</f>
        <v/>
      </c>
      <c r="AA722" s="22" t="str">
        <f>IF(ISNUMBER(AVERAGEIFS(Observed!AA$2:AA$9149,Observed!$A$2:$A$9149,$A722,Observed!$D$2:$D$9149,$D722)),AVERAGEIFS(Observed!AA$2:AA$9149,Observed!$A$2:$A$9149,$A722,Observed!$D$2:$D$9149,$D722),"")</f>
        <v/>
      </c>
      <c r="AB722" s="22" t="str">
        <f>IF(ISNUMBER(AVERAGEIFS(Observed!AB$2:AB$9149,Observed!$A$2:$A$9149,$A722,Observed!$D$2:$D$9149,$D722)),AVERAGEIFS(Observed!AB$2:AB$9149,Observed!$A$2:$A$9149,$A722,Observed!$D$2:$D$9149,$D722),"")</f>
        <v/>
      </c>
      <c r="AC722" s="22" t="str">
        <f>IF(ISNUMBER(AVERAGEIFS(Observed!AC$2:AC$9149,Observed!$A$2:$A$9149,$A722,Observed!$D$2:$D$9149,$D722)),AVERAGEIFS(Observed!AC$2:AC$9149,Observed!$A$2:$A$9149,$A722,Observed!$D$2:$D$9149,$D722),"")</f>
        <v/>
      </c>
      <c r="AD722" s="22" t="str">
        <f>IF(ISNUMBER(AVERAGEIFS(Observed!AD$2:AD$9149,Observed!$A$2:$A$9149,$A722,Observed!$D$2:$D$9149,$D722)),AVERAGEIFS(Observed!AD$2:AD$9149,Observed!$A$2:$A$9149,$A722,Observed!$D$2:$D$9149,$D722),"")</f>
        <v/>
      </c>
      <c r="AE722" s="22" t="str">
        <f>IF(ISNUMBER(AVERAGEIFS(Observed!AE$2:AE$9149,Observed!$A$2:$A$9149,$A722,Observed!$D$2:$D$9149,$D722)),AVERAGEIFS(Observed!AE$2:AE$9149,Observed!$A$2:$A$9149,$A722,Observed!$D$2:$D$9149,$D722),"")</f>
        <v/>
      </c>
      <c r="AF722" s="22" t="str">
        <f>IF(ISNUMBER(AVERAGEIFS(Observed!AF$2:AF$9149,Observed!$A$2:$A$9149,$A722,Observed!$D$2:$D$9149,$D722)),AVERAGEIFS(Observed!AF$2:AF$9149,Observed!$A$2:$A$9149,$A722,Observed!$D$2:$D$9149,$D722),"")</f>
        <v/>
      </c>
      <c r="AG722" s="22" t="str">
        <f>IF(ISNUMBER(AVERAGEIFS(Observed!AG$2:AG$9149,Observed!$A$2:$A$9149,$A722,Observed!$D$2:$D$9149,$D722)),AVERAGEIFS(Observed!AG$2:AG$9149,Observed!$A$2:$A$9149,$A722,Observed!$D$2:$D$9149,$D722),"")</f>
        <v/>
      </c>
      <c r="AH722" s="22" t="str">
        <f>IF(ISNUMBER(AVERAGEIFS(Observed!AH$2:AH$9149,Observed!$A$2:$A$9149,$A722,Observed!$D$2:$D$9149,$D722)),AVERAGEIFS(Observed!AH$2:AH$9149,Observed!$A$2:$A$9149,$A722,Observed!$D$2:$D$9149,$D722),"")</f>
        <v/>
      </c>
      <c r="AI722" s="22" t="str">
        <f>IF(ISNUMBER(AVERAGEIFS(Observed!AI$2:AI$9149,Observed!$A$2:$A$9149,$A722,Observed!$D$2:$D$9149,$D722)),AVERAGEIFS(Observed!AI$2:AI$9149,Observed!$A$2:$A$9149,$A722,Observed!$D$2:$D$9149,$D722),"")</f>
        <v/>
      </c>
      <c r="AJ722" s="22" t="str">
        <f>IF(ISNUMBER(AVERAGEIFS(Observed!AJ$2:AJ$9149,Observed!$A$2:$A$9149,$A722,Observed!$D$2:$D$9149,$D722)),AVERAGEIFS(Observed!AJ$2:AJ$9149,Observed!$A$2:$A$9149,$A722,Observed!$D$2:$D$9149,$D722),"")</f>
        <v/>
      </c>
      <c r="AK722" s="22" t="str">
        <f>IF(ISNUMBER(AVERAGEIFS(Observed!AK$2:AK$9149,Observed!$A$2:$A$9149,$A722,Observed!$D$2:$D$9149,$D722)),AVERAGEIFS(Observed!AK$2:AK$9149,Observed!$A$2:$A$9149,$A722,Observed!$D$2:$D$9149,$D722),"")</f>
        <v/>
      </c>
      <c r="AL722" s="23" t="str">
        <f>IF(ISNUMBER(AVERAGEIFS(Observed!AL$2:AL$9149,Observed!$A$2:$A$9149,$A722,Observed!$D$2:$D$9149,$D722)),AVERAGEIFS(Observed!AL$2:AL$9149,Observed!$A$2:$A$9149,$A722,Observed!$D$2:$D$9149,$D722),"")</f>
        <v/>
      </c>
      <c r="AM722" s="23" t="str">
        <f>IF(ISNUMBER(AVERAGEIFS(Observed!AM$2:AM$9149,Observed!$A$2:$A$9149,$A722,Observed!$D$2:$D$9149,$D722)),AVERAGEIFS(Observed!AM$2:AM$9149,Observed!$A$2:$A$9149,$A722,Observed!$D$2:$D$9149,$D722),"")</f>
        <v/>
      </c>
      <c r="AN722" s="22" t="str">
        <f>IF(ISNUMBER(AVERAGEIFS(Observed!AN$2:AN$9149,Observed!$A$2:$A$9149,$A722,Observed!$D$2:$D$9149,$D722)),AVERAGEIFS(Observed!AN$2:AN$9149,Observed!$A$2:$A$9149,$A722,Observed!$D$2:$D$9149,$D722),"")</f>
        <v/>
      </c>
      <c r="AO722" s="22" t="str">
        <f>IF(ISNUMBER(AVERAGEIFS(Observed!AO$2:AO$9149,Observed!$A$2:$A$9149,$A722,Observed!$D$2:$D$9149,$D722)),AVERAGEIFS(Observed!AO$2:AO$9149,Observed!$A$2:$A$9149,$A722,Observed!$D$2:$D$9149,$D722),"")</f>
        <v/>
      </c>
      <c r="AP722" s="21" t="str">
        <f>IF(ISNUMBER(AVERAGEIFS(Observed!AP$2:AP$9149,Observed!$A$2:$A$9149,$A722,Observed!$D$2:$D$9149,$D722)),AVERAGEIFS(Observed!AP$2:AP$9149,Observed!$A$2:$A$9149,$A722,Observed!$D$2:$D$9149,$D722),"")</f>
        <v/>
      </c>
      <c r="AQ722" s="22">
        <f>IF(ISNUMBER(AVERAGEIFS(Observed!AQ$2:AQ$9149,Observed!$A$2:$A$9149,$A722,Observed!$D$2:$D$9149,$D722)),AVERAGEIFS(Observed!AQ$2:AQ$9149,Observed!$A$2:$A$9149,$A722,Observed!$D$2:$D$9149,$D722),"")</f>
        <v>239.8</v>
      </c>
      <c r="AR722" s="22" t="str">
        <f>IF(ISNUMBER(AVERAGEIFS(Observed!AR$2:AR$9149,Observed!$A$2:$A$9149,$A722,Observed!$D$2:$D$9149,$D722)),AVERAGEIFS(Observed!AR$2:AR$9149,Observed!$A$2:$A$9149,$A722,Observed!$D$2:$D$9149,$D722),"")</f>
        <v/>
      </c>
      <c r="AS722" s="22" t="str">
        <f>IF(ISNUMBER(AVERAGEIFS(Observed!AS$2:AS$9149,Observed!$A$2:$A$9149,$A722,Observed!$D$2:$D$9149,$D722)),AVERAGEIFS(Observed!AS$2:AS$9149,Observed!$A$2:$A$9149,$A722,Observed!$D$2:$D$9149,$D722),"")</f>
        <v/>
      </c>
      <c r="AT722" s="22" t="str">
        <f>IF(ISNUMBER(AVERAGEIFS(Observed!AT$2:AT$9149,Observed!$A$2:$A$9149,$A722,Observed!$D$2:$D$9149,$D722)),AVERAGEIFS(Observed!AT$2:AT$9149,Observed!$A$2:$A$9149,$A722,Observed!$D$2:$D$9149,$D722),"")</f>
        <v/>
      </c>
      <c r="AU722" s="22" t="str">
        <f>IF(ISNUMBER(AVERAGEIFS(Observed!AU$2:AU$9149,Observed!$A$2:$A$9149,$A722,Observed!$D$2:$D$9149,$D722)),AVERAGEIFS(Observed!AU$2:AU$9149,Observed!$A$2:$A$9149,$A722,Observed!$D$2:$D$9149,$D722),"")</f>
        <v/>
      </c>
      <c r="AV722" s="2">
        <f>COUNTIFS(Observed!$A$2:$A$9149,$A722,Observed!$D$2:$D$9149,$D722)</f>
        <v>5</v>
      </c>
      <c r="AW722" s="2">
        <f t="shared" si="11"/>
        <v>1</v>
      </c>
    </row>
    <row r="723" spans="1:49" x14ac:dyDescent="0.25">
      <c r="A723" t="s">
        <v>91</v>
      </c>
      <c r="B723" t="s">
        <v>116</v>
      </c>
      <c r="C723" t="s">
        <v>30</v>
      </c>
      <c r="D723" s="3">
        <v>40924</v>
      </c>
      <c r="E723">
        <v>1</v>
      </c>
      <c r="G723" t="s">
        <v>105</v>
      </c>
      <c r="K723" s="24" t="s">
        <v>76</v>
      </c>
      <c r="N723" s="2"/>
      <c r="O723" s="21" t="str">
        <f>IF(ISNUMBER(AVERAGEIFS(Observed!O$2:O$9149,Observed!$A$2:$A$9149,$A723,Observed!$D$2:$D$9149,$D723)),AVERAGEIFS(Observed!O$2:O$9149,Observed!$A$2:$A$9149,$A723,Observed!$D$2:$D$9149,$D723),"")</f>
        <v/>
      </c>
      <c r="P723" s="22" t="str">
        <f>IF(ISNUMBER(AVERAGEIFS(Observed!P$2:P$9149,Observed!$A$2:$A$9149,$A723,Observed!$D$2:$D$9149,$D723)),AVERAGEIFS(Observed!P$2:P$9149,Observed!$A$2:$A$9149,$A723,Observed!$D$2:$D$9149,$D723),"")</f>
        <v/>
      </c>
      <c r="Q723" s="22" t="str">
        <f>IF(ISNUMBER(AVERAGEIFS(Observed!Q$2:Q$9149,Observed!$A$2:$A$9149,$A723,Observed!$D$2:$D$9149,$D723)),AVERAGEIFS(Observed!Q$2:Q$9149,Observed!$A$2:$A$9149,$A723,Observed!$D$2:$D$9149,$D723),"")</f>
        <v/>
      </c>
      <c r="R723" s="22" t="str">
        <f>IF(ISNUMBER(AVERAGEIFS(Observed!R$2:R$9149,Observed!$A$2:$A$9149,$A723,Observed!$D$2:$D$9149,$D723)),AVERAGEIFS(Observed!R$2:R$9149,Observed!$A$2:$A$9149,$A723,Observed!$D$2:$D$9149,$D723),"")</f>
        <v/>
      </c>
      <c r="S723" s="22" t="str">
        <f>IF(ISNUMBER(AVERAGEIFS(Observed!S$2:S$9149,Observed!$A$2:$A$9149,$A723,Observed!$D$2:$D$9149,$D723)),AVERAGEIFS(Observed!S$2:S$9149,Observed!$A$2:$A$9149,$A723,Observed!$D$2:$D$9149,$D723),"")</f>
        <v/>
      </c>
      <c r="T723" s="23" t="str">
        <f>IF(ISNUMBER(AVERAGEIFS(Observed!T$2:T$9149,Observed!$A$2:$A$9149,$A723,Observed!$D$2:$D$9149,$D723)),AVERAGEIFS(Observed!T$2:T$9149,Observed!$A$2:$A$9149,$A723,Observed!$D$2:$D$9149,$D723),"")</f>
        <v/>
      </c>
      <c r="U723" s="23" t="str">
        <f>IF(ISNUMBER(AVERAGEIFS(Observed!U$2:U$9149,Observed!$A$2:$A$9149,$A723,Observed!$D$2:$D$9149,$D723)),AVERAGEIFS(Observed!U$2:U$9149,Observed!$A$2:$A$9149,$A723,Observed!$D$2:$D$9149,$D723),"")</f>
        <v/>
      </c>
      <c r="V723" s="23" t="str">
        <f>IF(ISNUMBER(AVERAGEIFS(Observed!V$2:V$9149,Observed!$A$2:$A$9149,$A723,Observed!$D$2:$D$9149,$D723)),AVERAGEIFS(Observed!V$2:V$9149,Observed!$A$2:$A$9149,$A723,Observed!$D$2:$D$9149,$D723),"")</f>
        <v/>
      </c>
      <c r="W723" s="21" t="str">
        <f>IF(ISNUMBER(AVERAGEIFS(Observed!W$2:W$9149,Observed!$A$2:$A$9149,$A723,Observed!$D$2:$D$9149,$D723)),AVERAGEIFS(Observed!W$2:W$9149,Observed!$A$2:$A$9149,$A723,Observed!$D$2:$D$9149,$D723),"")</f>
        <v/>
      </c>
      <c r="X723" s="35" t="str">
        <f>IF(ISNUMBER(AVERAGEIFS(Observed!X$2:X$9149,Observed!$A$2:$A$9149,$A723,Observed!$D$2:$D$9149,$D723)),AVERAGEIFS(Observed!X$2:X$9149,Observed!$A$2:$A$9149,$A723,Observed!$D$2:$D$9149,$D723),"")</f>
        <v/>
      </c>
      <c r="Y723" s="35" t="str">
        <f>IF(ISNUMBER(AVERAGEIFS(Observed!Y$2:Y$9149,Observed!$A$2:$A$9149,$A723,Observed!$D$2:$D$9149,$D723)),AVERAGEIFS(Observed!Y$2:Y$9149,Observed!$A$2:$A$9149,$A723,Observed!$D$2:$D$9149,$D723),"")</f>
        <v/>
      </c>
      <c r="Z723" s="22" t="str">
        <f>IF(ISNUMBER(AVERAGEIFS(Observed!Z$2:Z$9149,Observed!$A$2:$A$9149,$A723,Observed!$D$2:$D$9149,$D723)),AVERAGEIFS(Observed!Z$2:Z$9149,Observed!$A$2:$A$9149,$A723,Observed!$D$2:$D$9149,$D723),"")</f>
        <v/>
      </c>
      <c r="AA723" s="22" t="str">
        <f>IF(ISNUMBER(AVERAGEIFS(Observed!AA$2:AA$9149,Observed!$A$2:$A$9149,$A723,Observed!$D$2:$D$9149,$D723)),AVERAGEIFS(Observed!AA$2:AA$9149,Observed!$A$2:$A$9149,$A723,Observed!$D$2:$D$9149,$D723),"")</f>
        <v/>
      </c>
      <c r="AB723" s="22" t="str">
        <f>IF(ISNUMBER(AVERAGEIFS(Observed!AB$2:AB$9149,Observed!$A$2:$A$9149,$A723,Observed!$D$2:$D$9149,$D723)),AVERAGEIFS(Observed!AB$2:AB$9149,Observed!$A$2:$A$9149,$A723,Observed!$D$2:$D$9149,$D723),"")</f>
        <v/>
      </c>
      <c r="AC723" s="22" t="str">
        <f>IF(ISNUMBER(AVERAGEIFS(Observed!AC$2:AC$9149,Observed!$A$2:$A$9149,$A723,Observed!$D$2:$D$9149,$D723)),AVERAGEIFS(Observed!AC$2:AC$9149,Observed!$A$2:$A$9149,$A723,Observed!$D$2:$D$9149,$D723),"")</f>
        <v/>
      </c>
      <c r="AD723" s="22" t="str">
        <f>IF(ISNUMBER(AVERAGEIFS(Observed!AD$2:AD$9149,Observed!$A$2:$A$9149,$A723,Observed!$D$2:$D$9149,$D723)),AVERAGEIFS(Observed!AD$2:AD$9149,Observed!$A$2:$A$9149,$A723,Observed!$D$2:$D$9149,$D723),"")</f>
        <v/>
      </c>
      <c r="AE723" s="22" t="str">
        <f>IF(ISNUMBER(AVERAGEIFS(Observed!AE$2:AE$9149,Observed!$A$2:$A$9149,$A723,Observed!$D$2:$D$9149,$D723)),AVERAGEIFS(Observed!AE$2:AE$9149,Observed!$A$2:$A$9149,$A723,Observed!$D$2:$D$9149,$D723),"")</f>
        <v/>
      </c>
      <c r="AF723" s="22" t="str">
        <f>IF(ISNUMBER(AVERAGEIFS(Observed!AF$2:AF$9149,Observed!$A$2:$A$9149,$A723,Observed!$D$2:$D$9149,$D723)),AVERAGEIFS(Observed!AF$2:AF$9149,Observed!$A$2:$A$9149,$A723,Observed!$D$2:$D$9149,$D723),"")</f>
        <v/>
      </c>
      <c r="AG723" s="22" t="str">
        <f>IF(ISNUMBER(AVERAGEIFS(Observed!AG$2:AG$9149,Observed!$A$2:$A$9149,$A723,Observed!$D$2:$D$9149,$D723)),AVERAGEIFS(Observed!AG$2:AG$9149,Observed!$A$2:$A$9149,$A723,Observed!$D$2:$D$9149,$D723),"")</f>
        <v/>
      </c>
      <c r="AH723" s="22" t="str">
        <f>IF(ISNUMBER(AVERAGEIFS(Observed!AH$2:AH$9149,Observed!$A$2:$A$9149,$A723,Observed!$D$2:$D$9149,$D723)),AVERAGEIFS(Observed!AH$2:AH$9149,Observed!$A$2:$A$9149,$A723,Observed!$D$2:$D$9149,$D723),"")</f>
        <v/>
      </c>
      <c r="AI723" s="22" t="str">
        <f>IF(ISNUMBER(AVERAGEIFS(Observed!AI$2:AI$9149,Observed!$A$2:$A$9149,$A723,Observed!$D$2:$D$9149,$D723)),AVERAGEIFS(Observed!AI$2:AI$9149,Observed!$A$2:$A$9149,$A723,Observed!$D$2:$D$9149,$D723),"")</f>
        <v/>
      </c>
      <c r="AJ723" s="22" t="str">
        <f>IF(ISNUMBER(AVERAGEIFS(Observed!AJ$2:AJ$9149,Observed!$A$2:$A$9149,$A723,Observed!$D$2:$D$9149,$D723)),AVERAGEIFS(Observed!AJ$2:AJ$9149,Observed!$A$2:$A$9149,$A723,Observed!$D$2:$D$9149,$D723),"")</f>
        <v/>
      </c>
      <c r="AK723" s="22" t="str">
        <f>IF(ISNUMBER(AVERAGEIFS(Observed!AK$2:AK$9149,Observed!$A$2:$A$9149,$A723,Observed!$D$2:$D$9149,$D723)),AVERAGEIFS(Observed!AK$2:AK$9149,Observed!$A$2:$A$9149,$A723,Observed!$D$2:$D$9149,$D723),"")</f>
        <v/>
      </c>
      <c r="AL723" s="23" t="str">
        <f>IF(ISNUMBER(AVERAGEIFS(Observed!AL$2:AL$9149,Observed!$A$2:$A$9149,$A723,Observed!$D$2:$D$9149,$D723)),AVERAGEIFS(Observed!AL$2:AL$9149,Observed!$A$2:$A$9149,$A723,Observed!$D$2:$D$9149,$D723),"")</f>
        <v/>
      </c>
      <c r="AM723" s="23" t="str">
        <f>IF(ISNUMBER(AVERAGEIFS(Observed!AM$2:AM$9149,Observed!$A$2:$A$9149,$A723,Observed!$D$2:$D$9149,$D723)),AVERAGEIFS(Observed!AM$2:AM$9149,Observed!$A$2:$A$9149,$A723,Observed!$D$2:$D$9149,$D723),"")</f>
        <v/>
      </c>
      <c r="AN723" s="22" t="str">
        <f>IF(ISNUMBER(AVERAGEIFS(Observed!AN$2:AN$9149,Observed!$A$2:$A$9149,$A723,Observed!$D$2:$D$9149,$D723)),AVERAGEIFS(Observed!AN$2:AN$9149,Observed!$A$2:$A$9149,$A723,Observed!$D$2:$D$9149,$D723),"")</f>
        <v/>
      </c>
      <c r="AO723" s="22" t="str">
        <f>IF(ISNUMBER(AVERAGEIFS(Observed!AO$2:AO$9149,Observed!$A$2:$A$9149,$A723,Observed!$D$2:$D$9149,$D723)),AVERAGEIFS(Observed!AO$2:AO$9149,Observed!$A$2:$A$9149,$A723,Observed!$D$2:$D$9149,$D723),"")</f>
        <v/>
      </c>
      <c r="AP723" s="21" t="str">
        <f>IF(ISNUMBER(AVERAGEIFS(Observed!AP$2:AP$9149,Observed!$A$2:$A$9149,$A723,Observed!$D$2:$D$9149,$D723)),AVERAGEIFS(Observed!AP$2:AP$9149,Observed!$A$2:$A$9149,$A723,Observed!$D$2:$D$9149,$D723),"")</f>
        <v/>
      </c>
      <c r="AQ723" s="22">
        <f>IF(ISNUMBER(AVERAGEIFS(Observed!AQ$2:AQ$9149,Observed!$A$2:$A$9149,$A723,Observed!$D$2:$D$9149,$D723)),AVERAGEIFS(Observed!AQ$2:AQ$9149,Observed!$A$2:$A$9149,$A723,Observed!$D$2:$D$9149,$D723),"")</f>
        <v>97</v>
      </c>
      <c r="AR723" s="22" t="str">
        <f>IF(ISNUMBER(AVERAGEIFS(Observed!AR$2:AR$9149,Observed!$A$2:$A$9149,$A723,Observed!$D$2:$D$9149,$D723)),AVERAGEIFS(Observed!AR$2:AR$9149,Observed!$A$2:$A$9149,$A723,Observed!$D$2:$D$9149,$D723),"")</f>
        <v/>
      </c>
      <c r="AS723" s="22" t="str">
        <f>IF(ISNUMBER(AVERAGEIFS(Observed!AS$2:AS$9149,Observed!$A$2:$A$9149,$A723,Observed!$D$2:$D$9149,$D723)),AVERAGEIFS(Observed!AS$2:AS$9149,Observed!$A$2:$A$9149,$A723,Observed!$D$2:$D$9149,$D723),"")</f>
        <v/>
      </c>
      <c r="AT723" s="22" t="str">
        <f>IF(ISNUMBER(AVERAGEIFS(Observed!AT$2:AT$9149,Observed!$A$2:$A$9149,$A723,Observed!$D$2:$D$9149,$D723)),AVERAGEIFS(Observed!AT$2:AT$9149,Observed!$A$2:$A$9149,$A723,Observed!$D$2:$D$9149,$D723),"")</f>
        <v/>
      </c>
      <c r="AU723" s="22" t="str">
        <f>IF(ISNUMBER(AVERAGEIFS(Observed!AU$2:AU$9149,Observed!$A$2:$A$9149,$A723,Observed!$D$2:$D$9149,$D723)),AVERAGEIFS(Observed!AU$2:AU$9149,Observed!$A$2:$A$9149,$A723,Observed!$D$2:$D$9149,$D723),"")</f>
        <v/>
      </c>
      <c r="AV723" s="2">
        <f>COUNTIFS(Observed!$A$2:$A$9149,$A723,Observed!$D$2:$D$9149,$D723)</f>
        <v>5</v>
      </c>
      <c r="AW723" s="2">
        <f t="shared" si="11"/>
        <v>1</v>
      </c>
    </row>
    <row r="724" spans="1:49" x14ac:dyDescent="0.25">
      <c r="A724" t="s">
        <v>91</v>
      </c>
      <c r="B724" t="s">
        <v>116</v>
      </c>
      <c r="C724" t="s">
        <v>30</v>
      </c>
      <c r="D724" s="3">
        <v>40931</v>
      </c>
      <c r="E724">
        <v>1</v>
      </c>
      <c r="G724" t="s">
        <v>105</v>
      </c>
      <c r="K724" s="24" t="s">
        <v>76</v>
      </c>
      <c r="N724" s="2"/>
      <c r="O724" s="21" t="str">
        <f>IF(ISNUMBER(AVERAGEIFS(Observed!O$2:O$9149,Observed!$A$2:$A$9149,$A724,Observed!$D$2:$D$9149,$D724)),AVERAGEIFS(Observed!O$2:O$9149,Observed!$A$2:$A$9149,$A724,Observed!$D$2:$D$9149,$D724),"")</f>
        <v/>
      </c>
      <c r="P724" s="22" t="str">
        <f>IF(ISNUMBER(AVERAGEIFS(Observed!P$2:P$9149,Observed!$A$2:$A$9149,$A724,Observed!$D$2:$D$9149,$D724)),AVERAGEIFS(Observed!P$2:P$9149,Observed!$A$2:$A$9149,$A724,Observed!$D$2:$D$9149,$D724),"")</f>
        <v/>
      </c>
      <c r="Q724" s="22" t="str">
        <f>IF(ISNUMBER(AVERAGEIFS(Observed!Q$2:Q$9149,Observed!$A$2:$A$9149,$A724,Observed!$D$2:$D$9149,$D724)),AVERAGEIFS(Observed!Q$2:Q$9149,Observed!$A$2:$A$9149,$A724,Observed!$D$2:$D$9149,$D724),"")</f>
        <v/>
      </c>
      <c r="R724" s="22" t="str">
        <f>IF(ISNUMBER(AVERAGEIFS(Observed!R$2:R$9149,Observed!$A$2:$A$9149,$A724,Observed!$D$2:$D$9149,$D724)),AVERAGEIFS(Observed!R$2:R$9149,Observed!$A$2:$A$9149,$A724,Observed!$D$2:$D$9149,$D724),"")</f>
        <v/>
      </c>
      <c r="S724" s="22" t="str">
        <f>IF(ISNUMBER(AVERAGEIFS(Observed!S$2:S$9149,Observed!$A$2:$A$9149,$A724,Observed!$D$2:$D$9149,$D724)),AVERAGEIFS(Observed!S$2:S$9149,Observed!$A$2:$A$9149,$A724,Observed!$D$2:$D$9149,$D724),"")</f>
        <v/>
      </c>
      <c r="T724" s="23" t="str">
        <f>IF(ISNUMBER(AVERAGEIFS(Observed!T$2:T$9149,Observed!$A$2:$A$9149,$A724,Observed!$D$2:$D$9149,$D724)),AVERAGEIFS(Observed!T$2:T$9149,Observed!$A$2:$A$9149,$A724,Observed!$D$2:$D$9149,$D724),"")</f>
        <v/>
      </c>
      <c r="U724" s="23" t="str">
        <f>IF(ISNUMBER(AVERAGEIFS(Observed!U$2:U$9149,Observed!$A$2:$A$9149,$A724,Observed!$D$2:$D$9149,$D724)),AVERAGEIFS(Observed!U$2:U$9149,Observed!$A$2:$A$9149,$A724,Observed!$D$2:$D$9149,$D724),"")</f>
        <v/>
      </c>
      <c r="V724" s="23" t="str">
        <f>IF(ISNUMBER(AVERAGEIFS(Observed!V$2:V$9149,Observed!$A$2:$A$9149,$A724,Observed!$D$2:$D$9149,$D724)),AVERAGEIFS(Observed!V$2:V$9149,Observed!$A$2:$A$9149,$A724,Observed!$D$2:$D$9149,$D724),"")</f>
        <v/>
      </c>
      <c r="W724" s="21" t="str">
        <f>IF(ISNUMBER(AVERAGEIFS(Observed!W$2:W$9149,Observed!$A$2:$A$9149,$A724,Observed!$D$2:$D$9149,$D724)),AVERAGEIFS(Observed!W$2:W$9149,Observed!$A$2:$A$9149,$A724,Observed!$D$2:$D$9149,$D724),"")</f>
        <v/>
      </c>
      <c r="X724" s="35" t="str">
        <f>IF(ISNUMBER(AVERAGEIFS(Observed!X$2:X$9149,Observed!$A$2:$A$9149,$A724,Observed!$D$2:$D$9149,$D724)),AVERAGEIFS(Observed!X$2:X$9149,Observed!$A$2:$A$9149,$A724,Observed!$D$2:$D$9149,$D724),"")</f>
        <v/>
      </c>
      <c r="Y724" s="35" t="str">
        <f>IF(ISNUMBER(AVERAGEIFS(Observed!Y$2:Y$9149,Observed!$A$2:$A$9149,$A724,Observed!$D$2:$D$9149,$D724)),AVERAGEIFS(Observed!Y$2:Y$9149,Observed!$A$2:$A$9149,$A724,Observed!$D$2:$D$9149,$D724),"")</f>
        <v/>
      </c>
      <c r="Z724" s="22" t="str">
        <f>IF(ISNUMBER(AVERAGEIFS(Observed!Z$2:Z$9149,Observed!$A$2:$A$9149,$A724,Observed!$D$2:$D$9149,$D724)),AVERAGEIFS(Observed!Z$2:Z$9149,Observed!$A$2:$A$9149,$A724,Observed!$D$2:$D$9149,$D724),"")</f>
        <v/>
      </c>
      <c r="AA724" s="22" t="str">
        <f>IF(ISNUMBER(AVERAGEIFS(Observed!AA$2:AA$9149,Observed!$A$2:$A$9149,$A724,Observed!$D$2:$D$9149,$D724)),AVERAGEIFS(Observed!AA$2:AA$9149,Observed!$A$2:$A$9149,$A724,Observed!$D$2:$D$9149,$D724),"")</f>
        <v/>
      </c>
      <c r="AB724" s="22" t="str">
        <f>IF(ISNUMBER(AVERAGEIFS(Observed!AB$2:AB$9149,Observed!$A$2:$A$9149,$A724,Observed!$D$2:$D$9149,$D724)),AVERAGEIFS(Observed!AB$2:AB$9149,Observed!$A$2:$A$9149,$A724,Observed!$D$2:$D$9149,$D724),"")</f>
        <v/>
      </c>
      <c r="AC724" s="22" t="str">
        <f>IF(ISNUMBER(AVERAGEIFS(Observed!AC$2:AC$9149,Observed!$A$2:$A$9149,$A724,Observed!$D$2:$D$9149,$D724)),AVERAGEIFS(Observed!AC$2:AC$9149,Observed!$A$2:$A$9149,$A724,Observed!$D$2:$D$9149,$D724),"")</f>
        <v/>
      </c>
      <c r="AD724" s="22" t="str">
        <f>IF(ISNUMBER(AVERAGEIFS(Observed!AD$2:AD$9149,Observed!$A$2:$A$9149,$A724,Observed!$D$2:$D$9149,$D724)),AVERAGEIFS(Observed!AD$2:AD$9149,Observed!$A$2:$A$9149,$A724,Observed!$D$2:$D$9149,$D724),"")</f>
        <v/>
      </c>
      <c r="AE724" s="22" t="str">
        <f>IF(ISNUMBER(AVERAGEIFS(Observed!AE$2:AE$9149,Observed!$A$2:$A$9149,$A724,Observed!$D$2:$D$9149,$D724)),AVERAGEIFS(Observed!AE$2:AE$9149,Observed!$A$2:$A$9149,$A724,Observed!$D$2:$D$9149,$D724),"")</f>
        <v/>
      </c>
      <c r="AF724" s="22" t="str">
        <f>IF(ISNUMBER(AVERAGEIFS(Observed!AF$2:AF$9149,Observed!$A$2:$A$9149,$A724,Observed!$D$2:$D$9149,$D724)),AVERAGEIFS(Observed!AF$2:AF$9149,Observed!$A$2:$A$9149,$A724,Observed!$D$2:$D$9149,$D724),"")</f>
        <v/>
      </c>
      <c r="AG724" s="22" t="str">
        <f>IF(ISNUMBER(AVERAGEIFS(Observed!AG$2:AG$9149,Observed!$A$2:$A$9149,$A724,Observed!$D$2:$D$9149,$D724)),AVERAGEIFS(Observed!AG$2:AG$9149,Observed!$A$2:$A$9149,$A724,Observed!$D$2:$D$9149,$D724),"")</f>
        <v/>
      </c>
      <c r="AH724" s="22" t="str">
        <f>IF(ISNUMBER(AVERAGEIFS(Observed!AH$2:AH$9149,Observed!$A$2:$A$9149,$A724,Observed!$D$2:$D$9149,$D724)),AVERAGEIFS(Observed!AH$2:AH$9149,Observed!$A$2:$A$9149,$A724,Observed!$D$2:$D$9149,$D724),"")</f>
        <v/>
      </c>
      <c r="AI724" s="22" t="str">
        <f>IF(ISNUMBER(AVERAGEIFS(Observed!AI$2:AI$9149,Observed!$A$2:$A$9149,$A724,Observed!$D$2:$D$9149,$D724)),AVERAGEIFS(Observed!AI$2:AI$9149,Observed!$A$2:$A$9149,$A724,Observed!$D$2:$D$9149,$D724),"")</f>
        <v/>
      </c>
      <c r="AJ724" s="22" t="str">
        <f>IF(ISNUMBER(AVERAGEIFS(Observed!AJ$2:AJ$9149,Observed!$A$2:$A$9149,$A724,Observed!$D$2:$D$9149,$D724)),AVERAGEIFS(Observed!AJ$2:AJ$9149,Observed!$A$2:$A$9149,$A724,Observed!$D$2:$D$9149,$D724),"")</f>
        <v/>
      </c>
      <c r="AK724" s="22" t="str">
        <f>IF(ISNUMBER(AVERAGEIFS(Observed!AK$2:AK$9149,Observed!$A$2:$A$9149,$A724,Observed!$D$2:$D$9149,$D724)),AVERAGEIFS(Observed!AK$2:AK$9149,Observed!$A$2:$A$9149,$A724,Observed!$D$2:$D$9149,$D724),"")</f>
        <v/>
      </c>
      <c r="AL724" s="23" t="str">
        <f>IF(ISNUMBER(AVERAGEIFS(Observed!AL$2:AL$9149,Observed!$A$2:$A$9149,$A724,Observed!$D$2:$D$9149,$D724)),AVERAGEIFS(Observed!AL$2:AL$9149,Observed!$A$2:$A$9149,$A724,Observed!$D$2:$D$9149,$D724),"")</f>
        <v/>
      </c>
      <c r="AM724" s="23" t="str">
        <f>IF(ISNUMBER(AVERAGEIFS(Observed!AM$2:AM$9149,Observed!$A$2:$A$9149,$A724,Observed!$D$2:$D$9149,$D724)),AVERAGEIFS(Observed!AM$2:AM$9149,Observed!$A$2:$A$9149,$A724,Observed!$D$2:$D$9149,$D724),"")</f>
        <v/>
      </c>
      <c r="AN724" s="22" t="str">
        <f>IF(ISNUMBER(AVERAGEIFS(Observed!AN$2:AN$9149,Observed!$A$2:$A$9149,$A724,Observed!$D$2:$D$9149,$D724)),AVERAGEIFS(Observed!AN$2:AN$9149,Observed!$A$2:$A$9149,$A724,Observed!$D$2:$D$9149,$D724),"")</f>
        <v/>
      </c>
      <c r="AO724" s="22" t="str">
        <f>IF(ISNUMBER(AVERAGEIFS(Observed!AO$2:AO$9149,Observed!$A$2:$A$9149,$A724,Observed!$D$2:$D$9149,$D724)),AVERAGEIFS(Observed!AO$2:AO$9149,Observed!$A$2:$A$9149,$A724,Observed!$D$2:$D$9149,$D724),"")</f>
        <v/>
      </c>
      <c r="AP724" s="21" t="str">
        <f>IF(ISNUMBER(AVERAGEIFS(Observed!AP$2:AP$9149,Observed!$A$2:$A$9149,$A724,Observed!$D$2:$D$9149,$D724)),AVERAGEIFS(Observed!AP$2:AP$9149,Observed!$A$2:$A$9149,$A724,Observed!$D$2:$D$9149,$D724),"")</f>
        <v/>
      </c>
      <c r="AQ724" s="22">
        <f>IF(ISNUMBER(AVERAGEIFS(Observed!AQ$2:AQ$9149,Observed!$A$2:$A$9149,$A724,Observed!$D$2:$D$9149,$D724)),AVERAGEIFS(Observed!AQ$2:AQ$9149,Observed!$A$2:$A$9149,$A724,Observed!$D$2:$D$9149,$D724),"")</f>
        <v>175</v>
      </c>
      <c r="AR724" s="22" t="str">
        <f>IF(ISNUMBER(AVERAGEIFS(Observed!AR$2:AR$9149,Observed!$A$2:$A$9149,$A724,Observed!$D$2:$D$9149,$D724)),AVERAGEIFS(Observed!AR$2:AR$9149,Observed!$A$2:$A$9149,$A724,Observed!$D$2:$D$9149,$D724),"")</f>
        <v/>
      </c>
      <c r="AS724" s="22" t="str">
        <f>IF(ISNUMBER(AVERAGEIFS(Observed!AS$2:AS$9149,Observed!$A$2:$A$9149,$A724,Observed!$D$2:$D$9149,$D724)),AVERAGEIFS(Observed!AS$2:AS$9149,Observed!$A$2:$A$9149,$A724,Observed!$D$2:$D$9149,$D724),"")</f>
        <v/>
      </c>
      <c r="AT724" s="22" t="str">
        <f>IF(ISNUMBER(AVERAGEIFS(Observed!AT$2:AT$9149,Observed!$A$2:$A$9149,$A724,Observed!$D$2:$D$9149,$D724)),AVERAGEIFS(Observed!AT$2:AT$9149,Observed!$A$2:$A$9149,$A724,Observed!$D$2:$D$9149,$D724),"")</f>
        <v/>
      </c>
      <c r="AU724" s="22" t="str">
        <f>IF(ISNUMBER(AVERAGEIFS(Observed!AU$2:AU$9149,Observed!$A$2:$A$9149,$A724,Observed!$D$2:$D$9149,$D724)),AVERAGEIFS(Observed!AU$2:AU$9149,Observed!$A$2:$A$9149,$A724,Observed!$D$2:$D$9149,$D724),"")</f>
        <v/>
      </c>
      <c r="AV724" s="2">
        <f>COUNTIFS(Observed!$A$2:$A$9149,$A724,Observed!$D$2:$D$9149,$D724)</f>
        <v>5</v>
      </c>
      <c r="AW724" s="2">
        <f t="shared" si="11"/>
        <v>1</v>
      </c>
    </row>
    <row r="725" spans="1:49" x14ac:dyDescent="0.25">
      <c r="A725" t="s">
        <v>91</v>
      </c>
      <c r="B725" t="s">
        <v>116</v>
      </c>
      <c r="C725" t="s">
        <v>30</v>
      </c>
      <c r="D725" s="3">
        <v>40939</v>
      </c>
      <c r="E725">
        <v>1</v>
      </c>
      <c r="G725" t="s">
        <v>105</v>
      </c>
      <c r="K725" s="24" t="s">
        <v>76</v>
      </c>
      <c r="N725" s="2"/>
      <c r="O725" s="21" t="str">
        <f>IF(ISNUMBER(AVERAGEIFS(Observed!O$2:O$9149,Observed!$A$2:$A$9149,$A725,Observed!$D$2:$D$9149,$D725)),AVERAGEIFS(Observed!O$2:O$9149,Observed!$A$2:$A$9149,$A725,Observed!$D$2:$D$9149,$D725),"")</f>
        <v/>
      </c>
      <c r="P725" s="22" t="str">
        <f>IF(ISNUMBER(AVERAGEIFS(Observed!P$2:P$9149,Observed!$A$2:$A$9149,$A725,Observed!$D$2:$D$9149,$D725)),AVERAGEIFS(Observed!P$2:P$9149,Observed!$A$2:$A$9149,$A725,Observed!$D$2:$D$9149,$D725),"")</f>
        <v/>
      </c>
      <c r="Q725" s="22" t="str">
        <f>IF(ISNUMBER(AVERAGEIFS(Observed!Q$2:Q$9149,Observed!$A$2:$A$9149,$A725,Observed!$D$2:$D$9149,$D725)),AVERAGEIFS(Observed!Q$2:Q$9149,Observed!$A$2:$A$9149,$A725,Observed!$D$2:$D$9149,$D725),"")</f>
        <v/>
      </c>
      <c r="R725" s="22" t="str">
        <f>IF(ISNUMBER(AVERAGEIFS(Observed!R$2:R$9149,Observed!$A$2:$A$9149,$A725,Observed!$D$2:$D$9149,$D725)),AVERAGEIFS(Observed!R$2:R$9149,Observed!$A$2:$A$9149,$A725,Observed!$D$2:$D$9149,$D725),"")</f>
        <v/>
      </c>
      <c r="S725" s="22" t="str">
        <f>IF(ISNUMBER(AVERAGEIFS(Observed!S$2:S$9149,Observed!$A$2:$A$9149,$A725,Observed!$D$2:$D$9149,$D725)),AVERAGEIFS(Observed!S$2:S$9149,Observed!$A$2:$A$9149,$A725,Observed!$D$2:$D$9149,$D725),"")</f>
        <v/>
      </c>
      <c r="T725" s="23" t="str">
        <f>IF(ISNUMBER(AVERAGEIFS(Observed!T$2:T$9149,Observed!$A$2:$A$9149,$A725,Observed!$D$2:$D$9149,$D725)),AVERAGEIFS(Observed!T$2:T$9149,Observed!$A$2:$A$9149,$A725,Observed!$D$2:$D$9149,$D725),"")</f>
        <v/>
      </c>
      <c r="U725" s="23" t="str">
        <f>IF(ISNUMBER(AVERAGEIFS(Observed!U$2:U$9149,Observed!$A$2:$A$9149,$A725,Observed!$D$2:$D$9149,$D725)),AVERAGEIFS(Observed!U$2:U$9149,Observed!$A$2:$A$9149,$A725,Observed!$D$2:$D$9149,$D725),"")</f>
        <v/>
      </c>
      <c r="V725" s="23" t="str">
        <f>IF(ISNUMBER(AVERAGEIFS(Observed!V$2:V$9149,Observed!$A$2:$A$9149,$A725,Observed!$D$2:$D$9149,$D725)),AVERAGEIFS(Observed!V$2:V$9149,Observed!$A$2:$A$9149,$A725,Observed!$D$2:$D$9149,$D725),"")</f>
        <v/>
      </c>
      <c r="W725" s="21" t="str">
        <f>IF(ISNUMBER(AVERAGEIFS(Observed!W$2:W$9149,Observed!$A$2:$A$9149,$A725,Observed!$D$2:$D$9149,$D725)),AVERAGEIFS(Observed!W$2:W$9149,Observed!$A$2:$A$9149,$A725,Observed!$D$2:$D$9149,$D725),"")</f>
        <v/>
      </c>
      <c r="X725" s="35" t="str">
        <f>IF(ISNUMBER(AVERAGEIFS(Observed!X$2:X$9149,Observed!$A$2:$A$9149,$A725,Observed!$D$2:$D$9149,$D725)),AVERAGEIFS(Observed!X$2:X$9149,Observed!$A$2:$A$9149,$A725,Observed!$D$2:$D$9149,$D725),"")</f>
        <v/>
      </c>
      <c r="Y725" s="35" t="str">
        <f>IF(ISNUMBER(AVERAGEIFS(Observed!Y$2:Y$9149,Observed!$A$2:$A$9149,$A725,Observed!$D$2:$D$9149,$D725)),AVERAGEIFS(Observed!Y$2:Y$9149,Observed!$A$2:$A$9149,$A725,Observed!$D$2:$D$9149,$D725),"")</f>
        <v/>
      </c>
      <c r="Z725" s="22" t="str">
        <f>IF(ISNUMBER(AVERAGEIFS(Observed!Z$2:Z$9149,Observed!$A$2:$A$9149,$A725,Observed!$D$2:$D$9149,$D725)),AVERAGEIFS(Observed!Z$2:Z$9149,Observed!$A$2:$A$9149,$A725,Observed!$D$2:$D$9149,$D725),"")</f>
        <v/>
      </c>
      <c r="AA725" s="22" t="str">
        <f>IF(ISNUMBER(AVERAGEIFS(Observed!AA$2:AA$9149,Observed!$A$2:$A$9149,$A725,Observed!$D$2:$D$9149,$D725)),AVERAGEIFS(Observed!AA$2:AA$9149,Observed!$A$2:$A$9149,$A725,Observed!$D$2:$D$9149,$D725),"")</f>
        <v/>
      </c>
      <c r="AB725" s="22" t="str">
        <f>IF(ISNUMBER(AVERAGEIFS(Observed!AB$2:AB$9149,Observed!$A$2:$A$9149,$A725,Observed!$D$2:$D$9149,$D725)),AVERAGEIFS(Observed!AB$2:AB$9149,Observed!$A$2:$A$9149,$A725,Observed!$D$2:$D$9149,$D725),"")</f>
        <v/>
      </c>
      <c r="AC725" s="22" t="str">
        <f>IF(ISNUMBER(AVERAGEIFS(Observed!AC$2:AC$9149,Observed!$A$2:$A$9149,$A725,Observed!$D$2:$D$9149,$D725)),AVERAGEIFS(Observed!AC$2:AC$9149,Observed!$A$2:$A$9149,$A725,Observed!$D$2:$D$9149,$D725),"")</f>
        <v/>
      </c>
      <c r="AD725" s="22" t="str">
        <f>IF(ISNUMBER(AVERAGEIFS(Observed!AD$2:AD$9149,Observed!$A$2:$A$9149,$A725,Observed!$D$2:$D$9149,$D725)),AVERAGEIFS(Observed!AD$2:AD$9149,Observed!$A$2:$A$9149,$A725,Observed!$D$2:$D$9149,$D725),"")</f>
        <v/>
      </c>
      <c r="AE725" s="22" t="str">
        <f>IF(ISNUMBER(AVERAGEIFS(Observed!AE$2:AE$9149,Observed!$A$2:$A$9149,$A725,Observed!$D$2:$D$9149,$D725)),AVERAGEIFS(Observed!AE$2:AE$9149,Observed!$A$2:$A$9149,$A725,Observed!$D$2:$D$9149,$D725),"")</f>
        <v/>
      </c>
      <c r="AF725" s="22" t="str">
        <f>IF(ISNUMBER(AVERAGEIFS(Observed!AF$2:AF$9149,Observed!$A$2:$A$9149,$A725,Observed!$D$2:$D$9149,$D725)),AVERAGEIFS(Observed!AF$2:AF$9149,Observed!$A$2:$A$9149,$A725,Observed!$D$2:$D$9149,$D725),"")</f>
        <v/>
      </c>
      <c r="AG725" s="22" t="str">
        <f>IF(ISNUMBER(AVERAGEIFS(Observed!AG$2:AG$9149,Observed!$A$2:$A$9149,$A725,Observed!$D$2:$D$9149,$D725)),AVERAGEIFS(Observed!AG$2:AG$9149,Observed!$A$2:$A$9149,$A725,Observed!$D$2:$D$9149,$D725),"")</f>
        <v/>
      </c>
      <c r="AH725" s="22" t="str">
        <f>IF(ISNUMBER(AVERAGEIFS(Observed!AH$2:AH$9149,Observed!$A$2:$A$9149,$A725,Observed!$D$2:$D$9149,$D725)),AVERAGEIFS(Observed!AH$2:AH$9149,Observed!$A$2:$A$9149,$A725,Observed!$D$2:$D$9149,$D725),"")</f>
        <v/>
      </c>
      <c r="AI725" s="22" t="str">
        <f>IF(ISNUMBER(AVERAGEIFS(Observed!AI$2:AI$9149,Observed!$A$2:$A$9149,$A725,Observed!$D$2:$D$9149,$D725)),AVERAGEIFS(Observed!AI$2:AI$9149,Observed!$A$2:$A$9149,$A725,Observed!$D$2:$D$9149,$D725),"")</f>
        <v/>
      </c>
      <c r="AJ725" s="22" t="str">
        <f>IF(ISNUMBER(AVERAGEIFS(Observed!AJ$2:AJ$9149,Observed!$A$2:$A$9149,$A725,Observed!$D$2:$D$9149,$D725)),AVERAGEIFS(Observed!AJ$2:AJ$9149,Observed!$A$2:$A$9149,$A725,Observed!$D$2:$D$9149,$D725),"")</f>
        <v/>
      </c>
      <c r="AK725" s="22" t="str">
        <f>IF(ISNUMBER(AVERAGEIFS(Observed!AK$2:AK$9149,Observed!$A$2:$A$9149,$A725,Observed!$D$2:$D$9149,$D725)),AVERAGEIFS(Observed!AK$2:AK$9149,Observed!$A$2:$A$9149,$A725,Observed!$D$2:$D$9149,$D725),"")</f>
        <v/>
      </c>
      <c r="AL725" s="23" t="str">
        <f>IF(ISNUMBER(AVERAGEIFS(Observed!AL$2:AL$9149,Observed!$A$2:$A$9149,$A725,Observed!$D$2:$D$9149,$D725)),AVERAGEIFS(Observed!AL$2:AL$9149,Observed!$A$2:$A$9149,$A725,Observed!$D$2:$D$9149,$D725),"")</f>
        <v/>
      </c>
      <c r="AM725" s="23" t="str">
        <f>IF(ISNUMBER(AVERAGEIFS(Observed!AM$2:AM$9149,Observed!$A$2:$A$9149,$A725,Observed!$D$2:$D$9149,$D725)),AVERAGEIFS(Observed!AM$2:AM$9149,Observed!$A$2:$A$9149,$A725,Observed!$D$2:$D$9149,$D725),"")</f>
        <v/>
      </c>
      <c r="AN725" s="22" t="str">
        <f>IF(ISNUMBER(AVERAGEIFS(Observed!AN$2:AN$9149,Observed!$A$2:$A$9149,$A725,Observed!$D$2:$D$9149,$D725)),AVERAGEIFS(Observed!AN$2:AN$9149,Observed!$A$2:$A$9149,$A725,Observed!$D$2:$D$9149,$D725),"")</f>
        <v/>
      </c>
      <c r="AO725" s="22" t="str">
        <f>IF(ISNUMBER(AVERAGEIFS(Observed!AO$2:AO$9149,Observed!$A$2:$A$9149,$A725,Observed!$D$2:$D$9149,$D725)),AVERAGEIFS(Observed!AO$2:AO$9149,Observed!$A$2:$A$9149,$A725,Observed!$D$2:$D$9149,$D725),"")</f>
        <v/>
      </c>
      <c r="AP725" s="21" t="str">
        <f>IF(ISNUMBER(AVERAGEIFS(Observed!AP$2:AP$9149,Observed!$A$2:$A$9149,$A725,Observed!$D$2:$D$9149,$D725)),AVERAGEIFS(Observed!AP$2:AP$9149,Observed!$A$2:$A$9149,$A725,Observed!$D$2:$D$9149,$D725),"")</f>
        <v/>
      </c>
      <c r="AQ725" s="22">
        <f>IF(ISNUMBER(AVERAGEIFS(Observed!AQ$2:AQ$9149,Observed!$A$2:$A$9149,$A725,Observed!$D$2:$D$9149,$D725)),AVERAGEIFS(Observed!AQ$2:AQ$9149,Observed!$A$2:$A$9149,$A725,Observed!$D$2:$D$9149,$D725),"")</f>
        <v>99.4</v>
      </c>
      <c r="AR725" s="22" t="str">
        <f>IF(ISNUMBER(AVERAGEIFS(Observed!AR$2:AR$9149,Observed!$A$2:$A$9149,$A725,Observed!$D$2:$D$9149,$D725)),AVERAGEIFS(Observed!AR$2:AR$9149,Observed!$A$2:$A$9149,$A725,Observed!$D$2:$D$9149,$D725),"")</f>
        <v/>
      </c>
      <c r="AS725" s="22" t="str">
        <f>IF(ISNUMBER(AVERAGEIFS(Observed!AS$2:AS$9149,Observed!$A$2:$A$9149,$A725,Observed!$D$2:$D$9149,$D725)),AVERAGEIFS(Observed!AS$2:AS$9149,Observed!$A$2:$A$9149,$A725,Observed!$D$2:$D$9149,$D725),"")</f>
        <v/>
      </c>
      <c r="AT725" s="22" t="str">
        <f>IF(ISNUMBER(AVERAGEIFS(Observed!AT$2:AT$9149,Observed!$A$2:$A$9149,$A725,Observed!$D$2:$D$9149,$D725)),AVERAGEIFS(Observed!AT$2:AT$9149,Observed!$A$2:$A$9149,$A725,Observed!$D$2:$D$9149,$D725),"")</f>
        <v/>
      </c>
      <c r="AU725" s="22" t="str">
        <f>IF(ISNUMBER(AVERAGEIFS(Observed!AU$2:AU$9149,Observed!$A$2:$A$9149,$A725,Observed!$D$2:$D$9149,$D725)),AVERAGEIFS(Observed!AU$2:AU$9149,Observed!$A$2:$A$9149,$A725,Observed!$D$2:$D$9149,$D725),"")</f>
        <v/>
      </c>
      <c r="AV725" s="2">
        <f>COUNTIFS(Observed!$A$2:$A$9149,$A725,Observed!$D$2:$D$9149,$D725)</f>
        <v>5</v>
      </c>
      <c r="AW725" s="2">
        <f t="shared" si="11"/>
        <v>1</v>
      </c>
    </row>
    <row r="726" spans="1:49" x14ac:dyDescent="0.25">
      <c r="A726" t="s">
        <v>91</v>
      </c>
      <c r="B726" t="s">
        <v>116</v>
      </c>
      <c r="C726" t="s">
        <v>30</v>
      </c>
      <c r="D726" s="3">
        <v>40946</v>
      </c>
      <c r="E726">
        <v>1</v>
      </c>
      <c r="G726" t="s">
        <v>105</v>
      </c>
      <c r="K726" s="24" t="s">
        <v>76</v>
      </c>
      <c r="N726" s="2"/>
      <c r="O726" s="21" t="str">
        <f>IF(ISNUMBER(AVERAGEIFS(Observed!O$2:O$9149,Observed!$A$2:$A$9149,$A726,Observed!$D$2:$D$9149,$D726)),AVERAGEIFS(Observed!O$2:O$9149,Observed!$A$2:$A$9149,$A726,Observed!$D$2:$D$9149,$D726),"")</f>
        <v/>
      </c>
      <c r="P726" s="22" t="str">
        <f>IF(ISNUMBER(AVERAGEIFS(Observed!P$2:P$9149,Observed!$A$2:$A$9149,$A726,Observed!$D$2:$D$9149,$D726)),AVERAGEIFS(Observed!P$2:P$9149,Observed!$A$2:$A$9149,$A726,Observed!$D$2:$D$9149,$D726),"")</f>
        <v/>
      </c>
      <c r="Q726" s="22" t="str">
        <f>IF(ISNUMBER(AVERAGEIFS(Observed!Q$2:Q$9149,Observed!$A$2:$A$9149,$A726,Observed!$D$2:$D$9149,$D726)),AVERAGEIFS(Observed!Q$2:Q$9149,Observed!$A$2:$A$9149,$A726,Observed!$D$2:$D$9149,$D726),"")</f>
        <v/>
      </c>
      <c r="R726" s="22" t="str">
        <f>IF(ISNUMBER(AVERAGEIFS(Observed!R$2:R$9149,Observed!$A$2:$A$9149,$A726,Observed!$D$2:$D$9149,$D726)),AVERAGEIFS(Observed!R$2:R$9149,Observed!$A$2:$A$9149,$A726,Observed!$D$2:$D$9149,$D726),"")</f>
        <v/>
      </c>
      <c r="S726" s="22" t="str">
        <f>IF(ISNUMBER(AVERAGEIFS(Observed!S$2:S$9149,Observed!$A$2:$A$9149,$A726,Observed!$D$2:$D$9149,$D726)),AVERAGEIFS(Observed!S$2:S$9149,Observed!$A$2:$A$9149,$A726,Observed!$D$2:$D$9149,$D726),"")</f>
        <v/>
      </c>
      <c r="T726" s="23" t="str">
        <f>IF(ISNUMBER(AVERAGEIFS(Observed!T$2:T$9149,Observed!$A$2:$A$9149,$A726,Observed!$D$2:$D$9149,$D726)),AVERAGEIFS(Observed!T$2:T$9149,Observed!$A$2:$A$9149,$A726,Observed!$D$2:$D$9149,$D726),"")</f>
        <v/>
      </c>
      <c r="U726" s="23" t="str">
        <f>IF(ISNUMBER(AVERAGEIFS(Observed!U$2:U$9149,Observed!$A$2:$A$9149,$A726,Observed!$D$2:$D$9149,$D726)),AVERAGEIFS(Observed!U$2:U$9149,Observed!$A$2:$A$9149,$A726,Observed!$D$2:$D$9149,$D726),"")</f>
        <v/>
      </c>
      <c r="V726" s="23" t="str">
        <f>IF(ISNUMBER(AVERAGEIFS(Observed!V$2:V$9149,Observed!$A$2:$A$9149,$A726,Observed!$D$2:$D$9149,$D726)),AVERAGEIFS(Observed!V$2:V$9149,Observed!$A$2:$A$9149,$A726,Observed!$D$2:$D$9149,$D726),"")</f>
        <v/>
      </c>
      <c r="W726" s="21" t="str">
        <f>IF(ISNUMBER(AVERAGEIFS(Observed!W$2:W$9149,Observed!$A$2:$A$9149,$A726,Observed!$D$2:$D$9149,$D726)),AVERAGEIFS(Observed!W$2:W$9149,Observed!$A$2:$A$9149,$A726,Observed!$D$2:$D$9149,$D726),"")</f>
        <v/>
      </c>
      <c r="X726" s="35" t="str">
        <f>IF(ISNUMBER(AVERAGEIFS(Observed!X$2:X$9149,Observed!$A$2:$A$9149,$A726,Observed!$D$2:$D$9149,$D726)),AVERAGEIFS(Observed!X$2:X$9149,Observed!$A$2:$A$9149,$A726,Observed!$D$2:$D$9149,$D726),"")</f>
        <v/>
      </c>
      <c r="Y726" s="35" t="str">
        <f>IF(ISNUMBER(AVERAGEIFS(Observed!Y$2:Y$9149,Observed!$A$2:$A$9149,$A726,Observed!$D$2:$D$9149,$D726)),AVERAGEIFS(Observed!Y$2:Y$9149,Observed!$A$2:$A$9149,$A726,Observed!$D$2:$D$9149,$D726),"")</f>
        <v/>
      </c>
      <c r="Z726" s="22" t="str">
        <f>IF(ISNUMBER(AVERAGEIFS(Observed!Z$2:Z$9149,Observed!$A$2:$A$9149,$A726,Observed!$D$2:$D$9149,$D726)),AVERAGEIFS(Observed!Z$2:Z$9149,Observed!$A$2:$A$9149,$A726,Observed!$D$2:$D$9149,$D726),"")</f>
        <v/>
      </c>
      <c r="AA726" s="22" t="str">
        <f>IF(ISNUMBER(AVERAGEIFS(Observed!AA$2:AA$9149,Observed!$A$2:$A$9149,$A726,Observed!$D$2:$D$9149,$D726)),AVERAGEIFS(Observed!AA$2:AA$9149,Observed!$A$2:$A$9149,$A726,Observed!$D$2:$D$9149,$D726),"")</f>
        <v/>
      </c>
      <c r="AB726" s="22" t="str">
        <f>IF(ISNUMBER(AVERAGEIFS(Observed!AB$2:AB$9149,Observed!$A$2:$A$9149,$A726,Observed!$D$2:$D$9149,$D726)),AVERAGEIFS(Observed!AB$2:AB$9149,Observed!$A$2:$A$9149,$A726,Observed!$D$2:$D$9149,$D726),"")</f>
        <v/>
      </c>
      <c r="AC726" s="22" t="str">
        <f>IF(ISNUMBER(AVERAGEIFS(Observed!AC$2:AC$9149,Observed!$A$2:$A$9149,$A726,Observed!$D$2:$D$9149,$D726)),AVERAGEIFS(Observed!AC$2:AC$9149,Observed!$A$2:$A$9149,$A726,Observed!$D$2:$D$9149,$D726),"")</f>
        <v/>
      </c>
      <c r="AD726" s="22" t="str">
        <f>IF(ISNUMBER(AVERAGEIFS(Observed!AD$2:AD$9149,Observed!$A$2:$A$9149,$A726,Observed!$D$2:$D$9149,$D726)),AVERAGEIFS(Observed!AD$2:AD$9149,Observed!$A$2:$A$9149,$A726,Observed!$D$2:$D$9149,$D726),"")</f>
        <v/>
      </c>
      <c r="AE726" s="22" t="str">
        <f>IF(ISNUMBER(AVERAGEIFS(Observed!AE$2:AE$9149,Observed!$A$2:$A$9149,$A726,Observed!$D$2:$D$9149,$D726)),AVERAGEIFS(Observed!AE$2:AE$9149,Observed!$A$2:$A$9149,$A726,Observed!$D$2:$D$9149,$D726),"")</f>
        <v/>
      </c>
      <c r="AF726" s="22" t="str">
        <f>IF(ISNUMBER(AVERAGEIFS(Observed!AF$2:AF$9149,Observed!$A$2:$A$9149,$A726,Observed!$D$2:$D$9149,$D726)),AVERAGEIFS(Observed!AF$2:AF$9149,Observed!$A$2:$A$9149,$A726,Observed!$D$2:$D$9149,$D726),"")</f>
        <v/>
      </c>
      <c r="AG726" s="22" t="str">
        <f>IF(ISNUMBER(AVERAGEIFS(Observed!AG$2:AG$9149,Observed!$A$2:$A$9149,$A726,Observed!$D$2:$D$9149,$D726)),AVERAGEIFS(Observed!AG$2:AG$9149,Observed!$A$2:$A$9149,$A726,Observed!$D$2:$D$9149,$D726),"")</f>
        <v/>
      </c>
      <c r="AH726" s="22" t="str">
        <f>IF(ISNUMBER(AVERAGEIFS(Observed!AH$2:AH$9149,Observed!$A$2:$A$9149,$A726,Observed!$D$2:$D$9149,$D726)),AVERAGEIFS(Observed!AH$2:AH$9149,Observed!$A$2:$A$9149,$A726,Observed!$D$2:$D$9149,$D726),"")</f>
        <v/>
      </c>
      <c r="AI726" s="22" t="str">
        <f>IF(ISNUMBER(AVERAGEIFS(Observed!AI$2:AI$9149,Observed!$A$2:$A$9149,$A726,Observed!$D$2:$D$9149,$D726)),AVERAGEIFS(Observed!AI$2:AI$9149,Observed!$A$2:$A$9149,$A726,Observed!$D$2:$D$9149,$D726),"")</f>
        <v/>
      </c>
      <c r="AJ726" s="22" t="str">
        <f>IF(ISNUMBER(AVERAGEIFS(Observed!AJ$2:AJ$9149,Observed!$A$2:$A$9149,$A726,Observed!$D$2:$D$9149,$D726)),AVERAGEIFS(Observed!AJ$2:AJ$9149,Observed!$A$2:$A$9149,$A726,Observed!$D$2:$D$9149,$D726),"")</f>
        <v/>
      </c>
      <c r="AK726" s="22" t="str">
        <f>IF(ISNUMBER(AVERAGEIFS(Observed!AK$2:AK$9149,Observed!$A$2:$A$9149,$A726,Observed!$D$2:$D$9149,$D726)),AVERAGEIFS(Observed!AK$2:AK$9149,Observed!$A$2:$A$9149,$A726,Observed!$D$2:$D$9149,$D726),"")</f>
        <v/>
      </c>
      <c r="AL726" s="23" t="str">
        <f>IF(ISNUMBER(AVERAGEIFS(Observed!AL$2:AL$9149,Observed!$A$2:$A$9149,$A726,Observed!$D$2:$D$9149,$D726)),AVERAGEIFS(Observed!AL$2:AL$9149,Observed!$A$2:$A$9149,$A726,Observed!$D$2:$D$9149,$D726),"")</f>
        <v/>
      </c>
      <c r="AM726" s="23" t="str">
        <f>IF(ISNUMBER(AVERAGEIFS(Observed!AM$2:AM$9149,Observed!$A$2:$A$9149,$A726,Observed!$D$2:$D$9149,$D726)),AVERAGEIFS(Observed!AM$2:AM$9149,Observed!$A$2:$A$9149,$A726,Observed!$D$2:$D$9149,$D726),"")</f>
        <v/>
      </c>
      <c r="AN726" s="22" t="str">
        <f>IF(ISNUMBER(AVERAGEIFS(Observed!AN$2:AN$9149,Observed!$A$2:$A$9149,$A726,Observed!$D$2:$D$9149,$D726)),AVERAGEIFS(Observed!AN$2:AN$9149,Observed!$A$2:$A$9149,$A726,Observed!$D$2:$D$9149,$D726),"")</f>
        <v/>
      </c>
      <c r="AO726" s="22" t="str">
        <f>IF(ISNUMBER(AVERAGEIFS(Observed!AO$2:AO$9149,Observed!$A$2:$A$9149,$A726,Observed!$D$2:$D$9149,$D726)),AVERAGEIFS(Observed!AO$2:AO$9149,Observed!$A$2:$A$9149,$A726,Observed!$D$2:$D$9149,$D726),"")</f>
        <v/>
      </c>
      <c r="AP726" s="21" t="str">
        <f>IF(ISNUMBER(AVERAGEIFS(Observed!AP$2:AP$9149,Observed!$A$2:$A$9149,$A726,Observed!$D$2:$D$9149,$D726)),AVERAGEIFS(Observed!AP$2:AP$9149,Observed!$A$2:$A$9149,$A726,Observed!$D$2:$D$9149,$D726),"")</f>
        <v/>
      </c>
      <c r="AQ726" s="22">
        <f>IF(ISNUMBER(AVERAGEIFS(Observed!AQ$2:AQ$9149,Observed!$A$2:$A$9149,$A726,Observed!$D$2:$D$9149,$D726)),AVERAGEIFS(Observed!AQ$2:AQ$9149,Observed!$A$2:$A$9149,$A726,Observed!$D$2:$D$9149,$D726),"")</f>
        <v>149</v>
      </c>
      <c r="AR726" s="22" t="str">
        <f>IF(ISNUMBER(AVERAGEIFS(Observed!AR$2:AR$9149,Observed!$A$2:$A$9149,$A726,Observed!$D$2:$D$9149,$D726)),AVERAGEIFS(Observed!AR$2:AR$9149,Observed!$A$2:$A$9149,$A726,Observed!$D$2:$D$9149,$D726),"")</f>
        <v/>
      </c>
      <c r="AS726" s="22" t="str">
        <f>IF(ISNUMBER(AVERAGEIFS(Observed!AS$2:AS$9149,Observed!$A$2:$A$9149,$A726,Observed!$D$2:$D$9149,$D726)),AVERAGEIFS(Observed!AS$2:AS$9149,Observed!$A$2:$A$9149,$A726,Observed!$D$2:$D$9149,$D726),"")</f>
        <v/>
      </c>
      <c r="AT726" s="22" t="str">
        <f>IF(ISNUMBER(AVERAGEIFS(Observed!AT$2:AT$9149,Observed!$A$2:$A$9149,$A726,Observed!$D$2:$D$9149,$D726)),AVERAGEIFS(Observed!AT$2:AT$9149,Observed!$A$2:$A$9149,$A726,Observed!$D$2:$D$9149,$D726),"")</f>
        <v/>
      </c>
      <c r="AU726" s="22" t="str">
        <f>IF(ISNUMBER(AVERAGEIFS(Observed!AU$2:AU$9149,Observed!$A$2:$A$9149,$A726,Observed!$D$2:$D$9149,$D726)),AVERAGEIFS(Observed!AU$2:AU$9149,Observed!$A$2:$A$9149,$A726,Observed!$D$2:$D$9149,$D726),"")</f>
        <v/>
      </c>
      <c r="AV726" s="2">
        <f>COUNTIFS(Observed!$A$2:$A$9149,$A726,Observed!$D$2:$D$9149,$D726)</f>
        <v>5</v>
      </c>
      <c r="AW726" s="2">
        <f t="shared" si="11"/>
        <v>1</v>
      </c>
    </row>
    <row r="727" spans="1:49" x14ac:dyDescent="0.25">
      <c r="A727" t="s">
        <v>91</v>
      </c>
      <c r="B727" t="s">
        <v>116</v>
      </c>
      <c r="C727" t="s">
        <v>30</v>
      </c>
      <c r="D727" s="3">
        <v>40959</v>
      </c>
      <c r="E727">
        <v>1</v>
      </c>
      <c r="G727" t="s">
        <v>105</v>
      </c>
      <c r="K727" s="24" t="s">
        <v>76</v>
      </c>
      <c r="N727" s="2"/>
      <c r="O727" s="21" t="str">
        <f>IF(ISNUMBER(AVERAGEIFS(Observed!O$2:O$9149,Observed!$A$2:$A$9149,$A727,Observed!$D$2:$D$9149,$D727)),AVERAGEIFS(Observed!O$2:O$9149,Observed!$A$2:$A$9149,$A727,Observed!$D$2:$D$9149,$D727),"")</f>
        <v/>
      </c>
      <c r="P727" s="22" t="str">
        <f>IF(ISNUMBER(AVERAGEIFS(Observed!P$2:P$9149,Observed!$A$2:$A$9149,$A727,Observed!$D$2:$D$9149,$D727)),AVERAGEIFS(Observed!P$2:P$9149,Observed!$A$2:$A$9149,$A727,Observed!$D$2:$D$9149,$D727),"")</f>
        <v/>
      </c>
      <c r="Q727" s="22" t="str">
        <f>IF(ISNUMBER(AVERAGEIFS(Observed!Q$2:Q$9149,Observed!$A$2:$A$9149,$A727,Observed!$D$2:$D$9149,$D727)),AVERAGEIFS(Observed!Q$2:Q$9149,Observed!$A$2:$A$9149,$A727,Observed!$D$2:$D$9149,$D727),"")</f>
        <v/>
      </c>
      <c r="R727" s="22" t="str">
        <f>IF(ISNUMBER(AVERAGEIFS(Observed!R$2:R$9149,Observed!$A$2:$A$9149,$A727,Observed!$D$2:$D$9149,$D727)),AVERAGEIFS(Observed!R$2:R$9149,Observed!$A$2:$A$9149,$A727,Observed!$D$2:$D$9149,$D727),"")</f>
        <v/>
      </c>
      <c r="S727" s="22" t="str">
        <f>IF(ISNUMBER(AVERAGEIFS(Observed!S$2:S$9149,Observed!$A$2:$A$9149,$A727,Observed!$D$2:$D$9149,$D727)),AVERAGEIFS(Observed!S$2:S$9149,Observed!$A$2:$A$9149,$A727,Observed!$D$2:$D$9149,$D727),"")</f>
        <v/>
      </c>
      <c r="T727" s="23" t="str">
        <f>IF(ISNUMBER(AVERAGEIFS(Observed!T$2:T$9149,Observed!$A$2:$A$9149,$A727,Observed!$D$2:$D$9149,$D727)),AVERAGEIFS(Observed!T$2:T$9149,Observed!$A$2:$A$9149,$A727,Observed!$D$2:$D$9149,$D727),"")</f>
        <v/>
      </c>
      <c r="U727" s="23" t="str">
        <f>IF(ISNUMBER(AVERAGEIFS(Observed!U$2:U$9149,Observed!$A$2:$A$9149,$A727,Observed!$D$2:$D$9149,$D727)),AVERAGEIFS(Observed!U$2:U$9149,Observed!$A$2:$A$9149,$A727,Observed!$D$2:$D$9149,$D727),"")</f>
        <v/>
      </c>
      <c r="V727" s="23" t="str">
        <f>IF(ISNUMBER(AVERAGEIFS(Observed!V$2:V$9149,Observed!$A$2:$A$9149,$A727,Observed!$D$2:$D$9149,$D727)),AVERAGEIFS(Observed!V$2:V$9149,Observed!$A$2:$A$9149,$A727,Observed!$D$2:$D$9149,$D727),"")</f>
        <v/>
      </c>
      <c r="W727" s="21" t="str">
        <f>IF(ISNUMBER(AVERAGEIFS(Observed!W$2:W$9149,Observed!$A$2:$A$9149,$A727,Observed!$D$2:$D$9149,$D727)),AVERAGEIFS(Observed!W$2:W$9149,Observed!$A$2:$A$9149,$A727,Observed!$D$2:$D$9149,$D727),"")</f>
        <v/>
      </c>
      <c r="X727" s="35" t="str">
        <f>IF(ISNUMBER(AVERAGEIFS(Observed!X$2:X$9149,Observed!$A$2:$A$9149,$A727,Observed!$D$2:$D$9149,$D727)),AVERAGEIFS(Observed!X$2:X$9149,Observed!$A$2:$A$9149,$A727,Observed!$D$2:$D$9149,$D727),"")</f>
        <v/>
      </c>
      <c r="Y727" s="35" t="str">
        <f>IF(ISNUMBER(AVERAGEIFS(Observed!Y$2:Y$9149,Observed!$A$2:$A$9149,$A727,Observed!$D$2:$D$9149,$D727)),AVERAGEIFS(Observed!Y$2:Y$9149,Observed!$A$2:$A$9149,$A727,Observed!$D$2:$D$9149,$D727),"")</f>
        <v/>
      </c>
      <c r="Z727" s="22" t="str">
        <f>IF(ISNUMBER(AVERAGEIFS(Observed!Z$2:Z$9149,Observed!$A$2:$A$9149,$A727,Observed!$D$2:$D$9149,$D727)),AVERAGEIFS(Observed!Z$2:Z$9149,Observed!$A$2:$A$9149,$A727,Observed!$D$2:$D$9149,$D727),"")</f>
        <v/>
      </c>
      <c r="AA727" s="22" t="str">
        <f>IF(ISNUMBER(AVERAGEIFS(Observed!AA$2:AA$9149,Observed!$A$2:$A$9149,$A727,Observed!$D$2:$D$9149,$D727)),AVERAGEIFS(Observed!AA$2:AA$9149,Observed!$A$2:$A$9149,$A727,Observed!$D$2:$D$9149,$D727),"")</f>
        <v/>
      </c>
      <c r="AB727" s="22" t="str">
        <f>IF(ISNUMBER(AVERAGEIFS(Observed!AB$2:AB$9149,Observed!$A$2:$A$9149,$A727,Observed!$D$2:$D$9149,$D727)),AVERAGEIFS(Observed!AB$2:AB$9149,Observed!$A$2:$A$9149,$A727,Observed!$D$2:$D$9149,$D727),"")</f>
        <v/>
      </c>
      <c r="AC727" s="22" t="str">
        <f>IF(ISNUMBER(AVERAGEIFS(Observed!AC$2:AC$9149,Observed!$A$2:$A$9149,$A727,Observed!$D$2:$D$9149,$D727)),AVERAGEIFS(Observed!AC$2:AC$9149,Observed!$A$2:$A$9149,$A727,Observed!$D$2:$D$9149,$D727),"")</f>
        <v/>
      </c>
      <c r="AD727" s="22" t="str">
        <f>IF(ISNUMBER(AVERAGEIFS(Observed!AD$2:AD$9149,Observed!$A$2:$A$9149,$A727,Observed!$D$2:$D$9149,$D727)),AVERAGEIFS(Observed!AD$2:AD$9149,Observed!$A$2:$A$9149,$A727,Observed!$D$2:$D$9149,$D727),"")</f>
        <v/>
      </c>
      <c r="AE727" s="22" t="str">
        <f>IF(ISNUMBER(AVERAGEIFS(Observed!AE$2:AE$9149,Observed!$A$2:$A$9149,$A727,Observed!$D$2:$D$9149,$D727)),AVERAGEIFS(Observed!AE$2:AE$9149,Observed!$A$2:$A$9149,$A727,Observed!$D$2:$D$9149,$D727),"")</f>
        <v/>
      </c>
      <c r="AF727" s="22" t="str">
        <f>IF(ISNUMBER(AVERAGEIFS(Observed!AF$2:AF$9149,Observed!$A$2:$A$9149,$A727,Observed!$D$2:$D$9149,$D727)),AVERAGEIFS(Observed!AF$2:AF$9149,Observed!$A$2:$A$9149,$A727,Observed!$D$2:$D$9149,$D727),"")</f>
        <v/>
      </c>
      <c r="AG727" s="22" t="str">
        <f>IF(ISNUMBER(AVERAGEIFS(Observed!AG$2:AG$9149,Observed!$A$2:$A$9149,$A727,Observed!$D$2:$D$9149,$D727)),AVERAGEIFS(Observed!AG$2:AG$9149,Observed!$A$2:$A$9149,$A727,Observed!$D$2:$D$9149,$D727),"")</f>
        <v/>
      </c>
      <c r="AH727" s="22" t="str">
        <f>IF(ISNUMBER(AVERAGEIFS(Observed!AH$2:AH$9149,Observed!$A$2:$A$9149,$A727,Observed!$D$2:$D$9149,$D727)),AVERAGEIFS(Observed!AH$2:AH$9149,Observed!$A$2:$A$9149,$A727,Observed!$D$2:$D$9149,$D727),"")</f>
        <v/>
      </c>
      <c r="AI727" s="22" t="str">
        <f>IF(ISNUMBER(AVERAGEIFS(Observed!AI$2:AI$9149,Observed!$A$2:$A$9149,$A727,Observed!$D$2:$D$9149,$D727)),AVERAGEIFS(Observed!AI$2:AI$9149,Observed!$A$2:$A$9149,$A727,Observed!$D$2:$D$9149,$D727),"")</f>
        <v/>
      </c>
      <c r="AJ727" s="22" t="str">
        <f>IF(ISNUMBER(AVERAGEIFS(Observed!AJ$2:AJ$9149,Observed!$A$2:$A$9149,$A727,Observed!$D$2:$D$9149,$D727)),AVERAGEIFS(Observed!AJ$2:AJ$9149,Observed!$A$2:$A$9149,$A727,Observed!$D$2:$D$9149,$D727),"")</f>
        <v/>
      </c>
      <c r="AK727" s="22" t="str">
        <f>IF(ISNUMBER(AVERAGEIFS(Observed!AK$2:AK$9149,Observed!$A$2:$A$9149,$A727,Observed!$D$2:$D$9149,$D727)),AVERAGEIFS(Observed!AK$2:AK$9149,Observed!$A$2:$A$9149,$A727,Observed!$D$2:$D$9149,$D727),"")</f>
        <v/>
      </c>
      <c r="AL727" s="23" t="str">
        <f>IF(ISNUMBER(AVERAGEIFS(Observed!AL$2:AL$9149,Observed!$A$2:$A$9149,$A727,Observed!$D$2:$D$9149,$D727)),AVERAGEIFS(Observed!AL$2:AL$9149,Observed!$A$2:$A$9149,$A727,Observed!$D$2:$D$9149,$D727),"")</f>
        <v/>
      </c>
      <c r="AM727" s="23" t="str">
        <f>IF(ISNUMBER(AVERAGEIFS(Observed!AM$2:AM$9149,Observed!$A$2:$A$9149,$A727,Observed!$D$2:$D$9149,$D727)),AVERAGEIFS(Observed!AM$2:AM$9149,Observed!$A$2:$A$9149,$A727,Observed!$D$2:$D$9149,$D727),"")</f>
        <v/>
      </c>
      <c r="AN727" s="22" t="str">
        <f>IF(ISNUMBER(AVERAGEIFS(Observed!AN$2:AN$9149,Observed!$A$2:$A$9149,$A727,Observed!$D$2:$D$9149,$D727)),AVERAGEIFS(Observed!AN$2:AN$9149,Observed!$A$2:$A$9149,$A727,Observed!$D$2:$D$9149,$D727),"")</f>
        <v/>
      </c>
      <c r="AO727" s="22" t="str">
        <f>IF(ISNUMBER(AVERAGEIFS(Observed!AO$2:AO$9149,Observed!$A$2:$A$9149,$A727,Observed!$D$2:$D$9149,$D727)),AVERAGEIFS(Observed!AO$2:AO$9149,Observed!$A$2:$A$9149,$A727,Observed!$D$2:$D$9149,$D727),"")</f>
        <v/>
      </c>
      <c r="AP727" s="21" t="str">
        <f>IF(ISNUMBER(AVERAGEIFS(Observed!AP$2:AP$9149,Observed!$A$2:$A$9149,$A727,Observed!$D$2:$D$9149,$D727)),AVERAGEIFS(Observed!AP$2:AP$9149,Observed!$A$2:$A$9149,$A727,Observed!$D$2:$D$9149,$D727),"")</f>
        <v/>
      </c>
      <c r="AQ727" s="22">
        <f>IF(ISNUMBER(AVERAGEIFS(Observed!AQ$2:AQ$9149,Observed!$A$2:$A$9149,$A727,Observed!$D$2:$D$9149,$D727)),AVERAGEIFS(Observed!AQ$2:AQ$9149,Observed!$A$2:$A$9149,$A727,Observed!$D$2:$D$9149,$D727),"")</f>
        <v>110.6</v>
      </c>
      <c r="AR727" s="22" t="str">
        <f>IF(ISNUMBER(AVERAGEIFS(Observed!AR$2:AR$9149,Observed!$A$2:$A$9149,$A727,Observed!$D$2:$D$9149,$D727)),AVERAGEIFS(Observed!AR$2:AR$9149,Observed!$A$2:$A$9149,$A727,Observed!$D$2:$D$9149,$D727),"")</f>
        <v/>
      </c>
      <c r="AS727" s="22" t="str">
        <f>IF(ISNUMBER(AVERAGEIFS(Observed!AS$2:AS$9149,Observed!$A$2:$A$9149,$A727,Observed!$D$2:$D$9149,$D727)),AVERAGEIFS(Observed!AS$2:AS$9149,Observed!$A$2:$A$9149,$A727,Observed!$D$2:$D$9149,$D727),"")</f>
        <v/>
      </c>
      <c r="AT727" s="22" t="str">
        <f>IF(ISNUMBER(AVERAGEIFS(Observed!AT$2:AT$9149,Observed!$A$2:$A$9149,$A727,Observed!$D$2:$D$9149,$D727)),AVERAGEIFS(Observed!AT$2:AT$9149,Observed!$A$2:$A$9149,$A727,Observed!$D$2:$D$9149,$D727),"")</f>
        <v/>
      </c>
      <c r="AU727" s="22" t="str">
        <f>IF(ISNUMBER(AVERAGEIFS(Observed!AU$2:AU$9149,Observed!$A$2:$A$9149,$A727,Observed!$D$2:$D$9149,$D727)),AVERAGEIFS(Observed!AU$2:AU$9149,Observed!$A$2:$A$9149,$A727,Observed!$D$2:$D$9149,$D727),"")</f>
        <v/>
      </c>
      <c r="AV727" s="2">
        <f>COUNTIFS(Observed!$A$2:$A$9149,$A727,Observed!$D$2:$D$9149,$D727)</f>
        <v>5</v>
      </c>
      <c r="AW727" s="2">
        <f t="shared" si="11"/>
        <v>1</v>
      </c>
    </row>
    <row r="728" spans="1:49" x14ac:dyDescent="0.25">
      <c r="A728" t="s">
        <v>91</v>
      </c>
      <c r="B728" t="s">
        <v>116</v>
      </c>
      <c r="C728" t="s">
        <v>30</v>
      </c>
      <c r="D728" s="3">
        <v>40973</v>
      </c>
      <c r="E728">
        <v>1</v>
      </c>
      <c r="G728" t="s">
        <v>105</v>
      </c>
      <c r="K728" s="24" t="s">
        <v>76</v>
      </c>
      <c r="N728" s="2"/>
      <c r="O728" s="21" t="str">
        <f>IF(ISNUMBER(AVERAGEIFS(Observed!O$2:O$9149,Observed!$A$2:$A$9149,$A728,Observed!$D$2:$D$9149,$D728)),AVERAGEIFS(Observed!O$2:O$9149,Observed!$A$2:$A$9149,$A728,Observed!$D$2:$D$9149,$D728),"")</f>
        <v/>
      </c>
      <c r="P728" s="22" t="str">
        <f>IF(ISNUMBER(AVERAGEIFS(Observed!P$2:P$9149,Observed!$A$2:$A$9149,$A728,Observed!$D$2:$D$9149,$D728)),AVERAGEIFS(Observed!P$2:P$9149,Observed!$A$2:$A$9149,$A728,Observed!$D$2:$D$9149,$D728),"")</f>
        <v/>
      </c>
      <c r="Q728" s="22" t="str">
        <f>IF(ISNUMBER(AVERAGEIFS(Observed!Q$2:Q$9149,Observed!$A$2:$A$9149,$A728,Observed!$D$2:$D$9149,$D728)),AVERAGEIFS(Observed!Q$2:Q$9149,Observed!$A$2:$A$9149,$A728,Observed!$D$2:$D$9149,$D728),"")</f>
        <v/>
      </c>
      <c r="R728" s="22" t="str">
        <f>IF(ISNUMBER(AVERAGEIFS(Observed!R$2:R$9149,Observed!$A$2:$A$9149,$A728,Observed!$D$2:$D$9149,$D728)),AVERAGEIFS(Observed!R$2:R$9149,Observed!$A$2:$A$9149,$A728,Observed!$D$2:$D$9149,$D728),"")</f>
        <v/>
      </c>
      <c r="S728" s="22" t="str">
        <f>IF(ISNUMBER(AVERAGEIFS(Observed!S$2:S$9149,Observed!$A$2:$A$9149,$A728,Observed!$D$2:$D$9149,$D728)),AVERAGEIFS(Observed!S$2:S$9149,Observed!$A$2:$A$9149,$A728,Observed!$D$2:$D$9149,$D728),"")</f>
        <v/>
      </c>
      <c r="T728" s="23" t="str">
        <f>IF(ISNUMBER(AVERAGEIFS(Observed!T$2:T$9149,Observed!$A$2:$A$9149,$A728,Observed!$D$2:$D$9149,$D728)),AVERAGEIFS(Observed!T$2:T$9149,Observed!$A$2:$A$9149,$A728,Observed!$D$2:$D$9149,$D728),"")</f>
        <v/>
      </c>
      <c r="U728" s="23" t="str">
        <f>IF(ISNUMBER(AVERAGEIFS(Observed!U$2:U$9149,Observed!$A$2:$A$9149,$A728,Observed!$D$2:$D$9149,$D728)),AVERAGEIFS(Observed!U$2:U$9149,Observed!$A$2:$A$9149,$A728,Observed!$D$2:$D$9149,$D728),"")</f>
        <v/>
      </c>
      <c r="V728" s="23" t="str">
        <f>IF(ISNUMBER(AVERAGEIFS(Observed!V$2:V$9149,Observed!$A$2:$A$9149,$A728,Observed!$D$2:$D$9149,$D728)),AVERAGEIFS(Observed!V$2:V$9149,Observed!$A$2:$A$9149,$A728,Observed!$D$2:$D$9149,$D728),"")</f>
        <v/>
      </c>
      <c r="W728" s="21" t="str">
        <f>IF(ISNUMBER(AVERAGEIFS(Observed!W$2:W$9149,Observed!$A$2:$A$9149,$A728,Observed!$D$2:$D$9149,$D728)),AVERAGEIFS(Observed!W$2:W$9149,Observed!$A$2:$A$9149,$A728,Observed!$D$2:$D$9149,$D728),"")</f>
        <v/>
      </c>
      <c r="X728" s="35" t="str">
        <f>IF(ISNUMBER(AVERAGEIFS(Observed!X$2:X$9149,Observed!$A$2:$A$9149,$A728,Observed!$D$2:$D$9149,$D728)),AVERAGEIFS(Observed!X$2:X$9149,Observed!$A$2:$A$9149,$A728,Observed!$D$2:$D$9149,$D728),"")</f>
        <v/>
      </c>
      <c r="Y728" s="35" t="str">
        <f>IF(ISNUMBER(AVERAGEIFS(Observed!Y$2:Y$9149,Observed!$A$2:$A$9149,$A728,Observed!$D$2:$D$9149,$D728)),AVERAGEIFS(Observed!Y$2:Y$9149,Observed!$A$2:$A$9149,$A728,Observed!$D$2:$D$9149,$D728),"")</f>
        <v/>
      </c>
      <c r="Z728" s="22" t="str">
        <f>IF(ISNUMBER(AVERAGEIFS(Observed!Z$2:Z$9149,Observed!$A$2:$A$9149,$A728,Observed!$D$2:$D$9149,$D728)),AVERAGEIFS(Observed!Z$2:Z$9149,Observed!$A$2:$A$9149,$A728,Observed!$D$2:$D$9149,$D728),"")</f>
        <v/>
      </c>
      <c r="AA728" s="22" t="str">
        <f>IF(ISNUMBER(AVERAGEIFS(Observed!AA$2:AA$9149,Observed!$A$2:$A$9149,$A728,Observed!$D$2:$D$9149,$D728)),AVERAGEIFS(Observed!AA$2:AA$9149,Observed!$A$2:$A$9149,$A728,Observed!$D$2:$D$9149,$D728),"")</f>
        <v/>
      </c>
      <c r="AB728" s="22" t="str">
        <f>IF(ISNUMBER(AVERAGEIFS(Observed!AB$2:AB$9149,Observed!$A$2:$A$9149,$A728,Observed!$D$2:$D$9149,$D728)),AVERAGEIFS(Observed!AB$2:AB$9149,Observed!$A$2:$A$9149,$A728,Observed!$D$2:$D$9149,$D728),"")</f>
        <v/>
      </c>
      <c r="AC728" s="22" t="str">
        <f>IF(ISNUMBER(AVERAGEIFS(Observed!AC$2:AC$9149,Observed!$A$2:$A$9149,$A728,Observed!$D$2:$D$9149,$D728)),AVERAGEIFS(Observed!AC$2:AC$9149,Observed!$A$2:$A$9149,$A728,Observed!$D$2:$D$9149,$D728),"")</f>
        <v/>
      </c>
      <c r="AD728" s="22" t="str">
        <f>IF(ISNUMBER(AVERAGEIFS(Observed!AD$2:AD$9149,Observed!$A$2:$A$9149,$A728,Observed!$D$2:$D$9149,$D728)),AVERAGEIFS(Observed!AD$2:AD$9149,Observed!$A$2:$A$9149,$A728,Observed!$D$2:$D$9149,$D728),"")</f>
        <v/>
      </c>
      <c r="AE728" s="22" t="str">
        <f>IF(ISNUMBER(AVERAGEIFS(Observed!AE$2:AE$9149,Observed!$A$2:$A$9149,$A728,Observed!$D$2:$D$9149,$D728)),AVERAGEIFS(Observed!AE$2:AE$9149,Observed!$A$2:$A$9149,$A728,Observed!$D$2:$D$9149,$D728),"")</f>
        <v/>
      </c>
      <c r="AF728" s="22" t="str">
        <f>IF(ISNUMBER(AVERAGEIFS(Observed!AF$2:AF$9149,Observed!$A$2:$A$9149,$A728,Observed!$D$2:$D$9149,$D728)),AVERAGEIFS(Observed!AF$2:AF$9149,Observed!$A$2:$A$9149,$A728,Observed!$D$2:$D$9149,$D728),"")</f>
        <v/>
      </c>
      <c r="AG728" s="22" t="str">
        <f>IF(ISNUMBER(AVERAGEIFS(Observed!AG$2:AG$9149,Observed!$A$2:$A$9149,$A728,Observed!$D$2:$D$9149,$D728)),AVERAGEIFS(Observed!AG$2:AG$9149,Observed!$A$2:$A$9149,$A728,Observed!$D$2:$D$9149,$D728),"")</f>
        <v/>
      </c>
      <c r="AH728" s="22" t="str">
        <f>IF(ISNUMBER(AVERAGEIFS(Observed!AH$2:AH$9149,Observed!$A$2:$A$9149,$A728,Observed!$D$2:$D$9149,$D728)),AVERAGEIFS(Observed!AH$2:AH$9149,Observed!$A$2:$A$9149,$A728,Observed!$D$2:$D$9149,$D728),"")</f>
        <v/>
      </c>
      <c r="AI728" s="22" t="str">
        <f>IF(ISNUMBER(AVERAGEIFS(Observed!AI$2:AI$9149,Observed!$A$2:$A$9149,$A728,Observed!$D$2:$D$9149,$D728)),AVERAGEIFS(Observed!AI$2:AI$9149,Observed!$A$2:$A$9149,$A728,Observed!$D$2:$D$9149,$D728),"")</f>
        <v/>
      </c>
      <c r="AJ728" s="22" t="str">
        <f>IF(ISNUMBER(AVERAGEIFS(Observed!AJ$2:AJ$9149,Observed!$A$2:$A$9149,$A728,Observed!$D$2:$D$9149,$D728)),AVERAGEIFS(Observed!AJ$2:AJ$9149,Observed!$A$2:$A$9149,$A728,Observed!$D$2:$D$9149,$D728),"")</f>
        <v/>
      </c>
      <c r="AK728" s="22" t="str">
        <f>IF(ISNUMBER(AVERAGEIFS(Observed!AK$2:AK$9149,Observed!$A$2:$A$9149,$A728,Observed!$D$2:$D$9149,$D728)),AVERAGEIFS(Observed!AK$2:AK$9149,Observed!$A$2:$A$9149,$A728,Observed!$D$2:$D$9149,$D728),"")</f>
        <v/>
      </c>
      <c r="AL728" s="23" t="str">
        <f>IF(ISNUMBER(AVERAGEIFS(Observed!AL$2:AL$9149,Observed!$A$2:$A$9149,$A728,Observed!$D$2:$D$9149,$D728)),AVERAGEIFS(Observed!AL$2:AL$9149,Observed!$A$2:$A$9149,$A728,Observed!$D$2:$D$9149,$D728),"")</f>
        <v/>
      </c>
      <c r="AM728" s="23" t="str">
        <f>IF(ISNUMBER(AVERAGEIFS(Observed!AM$2:AM$9149,Observed!$A$2:$A$9149,$A728,Observed!$D$2:$D$9149,$D728)),AVERAGEIFS(Observed!AM$2:AM$9149,Observed!$A$2:$A$9149,$A728,Observed!$D$2:$D$9149,$D728),"")</f>
        <v/>
      </c>
      <c r="AN728" s="22" t="str">
        <f>IF(ISNUMBER(AVERAGEIFS(Observed!AN$2:AN$9149,Observed!$A$2:$A$9149,$A728,Observed!$D$2:$D$9149,$D728)),AVERAGEIFS(Observed!AN$2:AN$9149,Observed!$A$2:$A$9149,$A728,Observed!$D$2:$D$9149,$D728),"")</f>
        <v/>
      </c>
      <c r="AO728" s="22" t="str">
        <f>IF(ISNUMBER(AVERAGEIFS(Observed!AO$2:AO$9149,Observed!$A$2:$A$9149,$A728,Observed!$D$2:$D$9149,$D728)),AVERAGEIFS(Observed!AO$2:AO$9149,Observed!$A$2:$A$9149,$A728,Observed!$D$2:$D$9149,$D728),"")</f>
        <v/>
      </c>
      <c r="AP728" s="21" t="str">
        <f>IF(ISNUMBER(AVERAGEIFS(Observed!AP$2:AP$9149,Observed!$A$2:$A$9149,$A728,Observed!$D$2:$D$9149,$D728)),AVERAGEIFS(Observed!AP$2:AP$9149,Observed!$A$2:$A$9149,$A728,Observed!$D$2:$D$9149,$D728),"")</f>
        <v/>
      </c>
      <c r="AQ728" s="22">
        <f>IF(ISNUMBER(AVERAGEIFS(Observed!AQ$2:AQ$9149,Observed!$A$2:$A$9149,$A728,Observed!$D$2:$D$9149,$D728)),AVERAGEIFS(Observed!AQ$2:AQ$9149,Observed!$A$2:$A$9149,$A728,Observed!$D$2:$D$9149,$D728),"")</f>
        <v>198</v>
      </c>
      <c r="AR728" s="22" t="str">
        <f>IF(ISNUMBER(AVERAGEIFS(Observed!AR$2:AR$9149,Observed!$A$2:$A$9149,$A728,Observed!$D$2:$D$9149,$D728)),AVERAGEIFS(Observed!AR$2:AR$9149,Observed!$A$2:$A$9149,$A728,Observed!$D$2:$D$9149,$D728),"")</f>
        <v/>
      </c>
      <c r="AS728" s="22" t="str">
        <f>IF(ISNUMBER(AVERAGEIFS(Observed!AS$2:AS$9149,Observed!$A$2:$A$9149,$A728,Observed!$D$2:$D$9149,$D728)),AVERAGEIFS(Observed!AS$2:AS$9149,Observed!$A$2:$A$9149,$A728,Observed!$D$2:$D$9149,$D728),"")</f>
        <v/>
      </c>
      <c r="AT728" s="22" t="str">
        <f>IF(ISNUMBER(AVERAGEIFS(Observed!AT$2:AT$9149,Observed!$A$2:$A$9149,$A728,Observed!$D$2:$D$9149,$D728)),AVERAGEIFS(Observed!AT$2:AT$9149,Observed!$A$2:$A$9149,$A728,Observed!$D$2:$D$9149,$D728),"")</f>
        <v/>
      </c>
      <c r="AU728" s="22" t="str">
        <f>IF(ISNUMBER(AVERAGEIFS(Observed!AU$2:AU$9149,Observed!$A$2:$A$9149,$A728,Observed!$D$2:$D$9149,$D728)),AVERAGEIFS(Observed!AU$2:AU$9149,Observed!$A$2:$A$9149,$A728,Observed!$D$2:$D$9149,$D728),"")</f>
        <v/>
      </c>
      <c r="AV728" s="2">
        <f>COUNTIFS(Observed!$A$2:$A$9149,$A728,Observed!$D$2:$D$9149,$D728)</f>
        <v>5</v>
      </c>
      <c r="AW728" s="2">
        <f t="shared" si="11"/>
        <v>1</v>
      </c>
    </row>
    <row r="729" spans="1:49" x14ac:dyDescent="0.25">
      <c r="A729" t="s">
        <v>91</v>
      </c>
      <c r="B729" t="s">
        <v>116</v>
      </c>
      <c r="C729" t="s">
        <v>30</v>
      </c>
      <c r="D729" s="3">
        <v>40980</v>
      </c>
      <c r="E729">
        <v>1</v>
      </c>
      <c r="G729" t="s">
        <v>105</v>
      </c>
      <c r="K729" s="24" t="s">
        <v>76</v>
      </c>
      <c r="N729" s="2"/>
      <c r="O729" s="21" t="str">
        <f>IF(ISNUMBER(AVERAGEIFS(Observed!O$2:O$9149,Observed!$A$2:$A$9149,$A729,Observed!$D$2:$D$9149,$D729)),AVERAGEIFS(Observed!O$2:O$9149,Observed!$A$2:$A$9149,$A729,Observed!$D$2:$D$9149,$D729),"")</f>
        <v/>
      </c>
      <c r="P729" s="22" t="str">
        <f>IF(ISNUMBER(AVERAGEIFS(Observed!P$2:P$9149,Observed!$A$2:$A$9149,$A729,Observed!$D$2:$D$9149,$D729)),AVERAGEIFS(Observed!P$2:P$9149,Observed!$A$2:$A$9149,$A729,Observed!$D$2:$D$9149,$D729),"")</f>
        <v/>
      </c>
      <c r="Q729" s="22" t="str">
        <f>IF(ISNUMBER(AVERAGEIFS(Observed!Q$2:Q$9149,Observed!$A$2:$A$9149,$A729,Observed!$D$2:$D$9149,$D729)),AVERAGEIFS(Observed!Q$2:Q$9149,Observed!$A$2:$A$9149,$A729,Observed!$D$2:$D$9149,$D729),"")</f>
        <v/>
      </c>
      <c r="R729" s="22" t="str">
        <f>IF(ISNUMBER(AVERAGEIFS(Observed!R$2:R$9149,Observed!$A$2:$A$9149,$A729,Observed!$D$2:$D$9149,$D729)),AVERAGEIFS(Observed!R$2:R$9149,Observed!$A$2:$A$9149,$A729,Observed!$D$2:$D$9149,$D729),"")</f>
        <v/>
      </c>
      <c r="S729" s="22" t="str">
        <f>IF(ISNUMBER(AVERAGEIFS(Observed!S$2:S$9149,Observed!$A$2:$A$9149,$A729,Observed!$D$2:$D$9149,$D729)),AVERAGEIFS(Observed!S$2:S$9149,Observed!$A$2:$A$9149,$A729,Observed!$D$2:$D$9149,$D729),"")</f>
        <v/>
      </c>
      <c r="T729" s="23" t="str">
        <f>IF(ISNUMBER(AVERAGEIFS(Observed!T$2:T$9149,Observed!$A$2:$A$9149,$A729,Observed!$D$2:$D$9149,$D729)),AVERAGEIFS(Observed!T$2:T$9149,Observed!$A$2:$A$9149,$A729,Observed!$D$2:$D$9149,$D729),"")</f>
        <v/>
      </c>
      <c r="U729" s="23" t="str">
        <f>IF(ISNUMBER(AVERAGEIFS(Observed!U$2:U$9149,Observed!$A$2:$A$9149,$A729,Observed!$D$2:$D$9149,$D729)),AVERAGEIFS(Observed!U$2:U$9149,Observed!$A$2:$A$9149,$A729,Observed!$D$2:$D$9149,$D729),"")</f>
        <v/>
      </c>
      <c r="V729" s="23" t="str">
        <f>IF(ISNUMBER(AVERAGEIFS(Observed!V$2:V$9149,Observed!$A$2:$A$9149,$A729,Observed!$D$2:$D$9149,$D729)),AVERAGEIFS(Observed!V$2:V$9149,Observed!$A$2:$A$9149,$A729,Observed!$D$2:$D$9149,$D729),"")</f>
        <v/>
      </c>
      <c r="W729" s="21" t="str">
        <f>IF(ISNUMBER(AVERAGEIFS(Observed!W$2:W$9149,Observed!$A$2:$A$9149,$A729,Observed!$D$2:$D$9149,$D729)),AVERAGEIFS(Observed!W$2:W$9149,Observed!$A$2:$A$9149,$A729,Observed!$D$2:$D$9149,$D729),"")</f>
        <v/>
      </c>
      <c r="X729" s="35" t="str">
        <f>IF(ISNUMBER(AVERAGEIFS(Observed!X$2:X$9149,Observed!$A$2:$A$9149,$A729,Observed!$D$2:$D$9149,$D729)),AVERAGEIFS(Observed!X$2:X$9149,Observed!$A$2:$A$9149,$A729,Observed!$D$2:$D$9149,$D729),"")</f>
        <v/>
      </c>
      <c r="Y729" s="35" t="str">
        <f>IF(ISNUMBER(AVERAGEIFS(Observed!Y$2:Y$9149,Observed!$A$2:$A$9149,$A729,Observed!$D$2:$D$9149,$D729)),AVERAGEIFS(Observed!Y$2:Y$9149,Observed!$A$2:$A$9149,$A729,Observed!$D$2:$D$9149,$D729),"")</f>
        <v/>
      </c>
      <c r="Z729" s="22" t="str">
        <f>IF(ISNUMBER(AVERAGEIFS(Observed!Z$2:Z$9149,Observed!$A$2:$A$9149,$A729,Observed!$D$2:$D$9149,$D729)),AVERAGEIFS(Observed!Z$2:Z$9149,Observed!$A$2:$A$9149,$A729,Observed!$D$2:$D$9149,$D729),"")</f>
        <v/>
      </c>
      <c r="AA729" s="22" t="str">
        <f>IF(ISNUMBER(AVERAGEIFS(Observed!AA$2:AA$9149,Observed!$A$2:$A$9149,$A729,Observed!$D$2:$D$9149,$D729)),AVERAGEIFS(Observed!AA$2:AA$9149,Observed!$A$2:$A$9149,$A729,Observed!$D$2:$D$9149,$D729),"")</f>
        <v/>
      </c>
      <c r="AB729" s="22" t="str">
        <f>IF(ISNUMBER(AVERAGEIFS(Observed!AB$2:AB$9149,Observed!$A$2:$A$9149,$A729,Observed!$D$2:$D$9149,$D729)),AVERAGEIFS(Observed!AB$2:AB$9149,Observed!$A$2:$A$9149,$A729,Observed!$D$2:$D$9149,$D729),"")</f>
        <v/>
      </c>
      <c r="AC729" s="22" t="str">
        <f>IF(ISNUMBER(AVERAGEIFS(Observed!AC$2:AC$9149,Observed!$A$2:$A$9149,$A729,Observed!$D$2:$D$9149,$D729)),AVERAGEIFS(Observed!AC$2:AC$9149,Observed!$A$2:$A$9149,$A729,Observed!$D$2:$D$9149,$D729),"")</f>
        <v/>
      </c>
      <c r="AD729" s="22" t="str">
        <f>IF(ISNUMBER(AVERAGEIFS(Observed!AD$2:AD$9149,Observed!$A$2:$A$9149,$A729,Observed!$D$2:$D$9149,$D729)),AVERAGEIFS(Observed!AD$2:AD$9149,Observed!$A$2:$A$9149,$A729,Observed!$D$2:$D$9149,$D729),"")</f>
        <v/>
      </c>
      <c r="AE729" s="22" t="str">
        <f>IF(ISNUMBER(AVERAGEIFS(Observed!AE$2:AE$9149,Observed!$A$2:$A$9149,$A729,Observed!$D$2:$D$9149,$D729)),AVERAGEIFS(Observed!AE$2:AE$9149,Observed!$A$2:$A$9149,$A729,Observed!$D$2:$D$9149,$D729),"")</f>
        <v/>
      </c>
      <c r="AF729" s="22" t="str">
        <f>IF(ISNUMBER(AVERAGEIFS(Observed!AF$2:AF$9149,Observed!$A$2:$A$9149,$A729,Observed!$D$2:$D$9149,$D729)),AVERAGEIFS(Observed!AF$2:AF$9149,Observed!$A$2:$A$9149,$A729,Observed!$D$2:$D$9149,$D729),"")</f>
        <v/>
      </c>
      <c r="AG729" s="22" t="str">
        <f>IF(ISNUMBER(AVERAGEIFS(Observed!AG$2:AG$9149,Observed!$A$2:$A$9149,$A729,Observed!$D$2:$D$9149,$D729)),AVERAGEIFS(Observed!AG$2:AG$9149,Observed!$A$2:$A$9149,$A729,Observed!$D$2:$D$9149,$D729),"")</f>
        <v/>
      </c>
      <c r="AH729" s="22" t="str">
        <f>IF(ISNUMBER(AVERAGEIFS(Observed!AH$2:AH$9149,Observed!$A$2:$A$9149,$A729,Observed!$D$2:$D$9149,$D729)),AVERAGEIFS(Observed!AH$2:AH$9149,Observed!$A$2:$A$9149,$A729,Observed!$D$2:$D$9149,$D729),"")</f>
        <v/>
      </c>
      <c r="AI729" s="22" t="str">
        <f>IF(ISNUMBER(AVERAGEIFS(Observed!AI$2:AI$9149,Observed!$A$2:$A$9149,$A729,Observed!$D$2:$D$9149,$D729)),AVERAGEIFS(Observed!AI$2:AI$9149,Observed!$A$2:$A$9149,$A729,Observed!$D$2:$D$9149,$D729),"")</f>
        <v/>
      </c>
      <c r="AJ729" s="22" t="str">
        <f>IF(ISNUMBER(AVERAGEIFS(Observed!AJ$2:AJ$9149,Observed!$A$2:$A$9149,$A729,Observed!$D$2:$D$9149,$D729)),AVERAGEIFS(Observed!AJ$2:AJ$9149,Observed!$A$2:$A$9149,$A729,Observed!$D$2:$D$9149,$D729),"")</f>
        <v/>
      </c>
      <c r="AK729" s="22" t="str">
        <f>IF(ISNUMBER(AVERAGEIFS(Observed!AK$2:AK$9149,Observed!$A$2:$A$9149,$A729,Observed!$D$2:$D$9149,$D729)),AVERAGEIFS(Observed!AK$2:AK$9149,Observed!$A$2:$A$9149,$A729,Observed!$D$2:$D$9149,$D729),"")</f>
        <v/>
      </c>
      <c r="AL729" s="23" t="str">
        <f>IF(ISNUMBER(AVERAGEIFS(Observed!AL$2:AL$9149,Observed!$A$2:$A$9149,$A729,Observed!$D$2:$D$9149,$D729)),AVERAGEIFS(Observed!AL$2:AL$9149,Observed!$A$2:$A$9149,$A729,Observed!$D$2:$D$9149,$D729),"")</f>
        <v/>
      </c>
      <c r="AM729" s="23" t="str">
        <f>IF(ISNUMBER(AVERAGEIFS(Observed!AM$2:AM$9149,Observed!$A$2:$A$9149,$A729,Observed!$D$2:$D$9149,$D729)),AVERAGEIFS(Observed!AM$2:AM$9149,Observed!$A$2:$A$9149,$A729,Observed!$D$2:$D$9149,$D729),"")</f>
        <v/>
      </c>
      <c r="AN729" s="22" t="str">
        <f>IF(ISNUMBER(AVERAGEIFS(Observed!AN$2:AN$9149,Observed!$A$2:$A$9149,$A729,Observed!$D$2:$D$9149,$D729)),AVERAGEIFS(Observed!AN$2:AN$9149,Observed!$A$2:$A$9149,$A729,Observed!$D$2:$D$9149,$D729),"")</f>
        <v/>
      </c>
      <c r="AO729" s="22" t="str">
        <f>IF(ISNUMBER(AVERAGEIFS(Observed!AO$2:AO$9149,Observed!$A$2:$A$9149,$A729,Observed!$D$2:$D$9149,$D729)),AVERAGEIFS(Observed!AO$2:AO$9149,Observed!$A$2:$A$9149,$A729,Observed!$D$2:$D$9149,$D729),"")</f>
        <v/>
      </c>
      <c r="AP729" s="21" t="str">
        <f>IF(ISNUMBER(AVERAGEIFS(Observed!AP$2:AP$9149,Observed!$A$2:$A$9149,$A729,Observed!$D$2:$D$9149,$D729)),AVERAGEIFS(Observed!AP$2:AP$9149,Observed!$A$2:$A$9149,$A729,Observed!$D$2:$D$9149,$D729),"")</f>
        <v/>
      </c>
      <c r="AQ729" s="22">
        <f>IF(ISNUMBER(AVERAGEIFS(Observed!AQ$2:AQ$9149,Observed!$A$2:$A$9149,$A729,Observed!$D$2:$D$9149,$D729)),AVERAGEIFS(Observed!AQ$2:AQ$9149,Observed!$A$2:$A$9149,$A729,Observed!$D$2:$D$9149,$D729),"")</f>
        <v>76</v>
      </c>
      <c r="AR729" s="22" t="str">
        <f>IF(ISNUMBER(AVERAGEIFS(Observed!AR$2:AR$9149,Observed!$A$2:$A$9149,$A729,Observed!$D$2:$D$9149,$D729)),AVERAGEIFS(Observed!AR$2:AR$9149,Observed!$A$2:$A$9149,$A729,Observed!$D$2:$D$9149,$D729),"")</f>
        <v/>
      </c>
      <c r="AS729" s="22" t="str">
        <f>IF(ISNUMBER(AVERAGEIFS(Observed!AS$2:AS$9149,Observed!$A$2:$A$9149,$A729,Observed!$D$2:$D$9149,$D729)),AVERAGEIFS(Observed!AS$2:AS$9149,Observed!$A$2:$A$9149,$A729,Observed!$D$2:$D$9149,$D729),"")</f>
        <v/>
      </c>
      <c r="AT729" s="22" t="str">
        <f>IF(ISNUMBER(AVERAGEIFS(Observed!AT$2:AT$9149,Observed!$A$2:$A$9149,$A729,Observed!$D$2:$D$9149,$D729)),AVERAGEIFS(Observed!AT$2:AT$9149,Observed!$A$2:$A$9149,$A729,Observed!$D$2:$D$9149,$D729),"")</f>
        <v/>
      </c>
      <c r="AU729" s="22" t="str">
        <f>IF(ISNUMBER(AVERAGEIFS(Observed!AU$2:AU$9149,Observed!$A$2:$A$9149,$A729,Observed!$D$2:$D$9149,$D729)),AVERAGEIFS(Observed!AU$2:AU$9149,Observed!$A$2:$A$9149,$A729,Observed!$D$2:$D$9149,$D729),"")</f>
        <v/>
      </c>
      <c r="AV729" s="2">
        <f>COUNTIFS(Observed!$A$2:$A$9149,$A729,Observed!$D$2:$D$9149,$D729)</f>
        <v>5</v>
      </c>
      <c r="AW729" s="2">
        <f t="shared" si="11"/>
        <v>1</v>
      </c>
    </row>
    <row r="730" spans="1:49" x14ac:dyDescent="0.25">
      <c r="A730" t="s">
        <v>91</v>
      </c>
      <c r="B730" t="s">
        <v>116</v>
      </c>
      <c r="C730" t="s">
        <v>30</v>
      </c>
      <c r="D730" s="3">
        <v>40987</v>
      </c>
      <c r="E730">
        <v>1</v>
      </c>
      <c r="G730" t="s">
        <v>105</v>
      </c>
      <c r="K730" s="24" t="s">
        <v>76</v>
      </c>
      <c r="N730" s="2"/>
      <c r="O730" s="21" t="str">
        <f>IF(ISNUMBER(AVERAGEIFS(Observed!O$2:O$9149,Observed!$A$2:$A$9149,$A730,Observed!$D$2:$D$9149,$D730)),AVERAGEIFS(Observed!O$2:O$9149,Observed!$A$2:$A$9149,$A730,Observed!$D$2:$D$9149,$D730),"")</f>
        <v/>
      </c>
      <c r="P730" s="22" t="str">
        <f>IF(ISNUMBER(AVERAGEIFS(Observed!P$2:P$9149,Observed!$A$2:$A$9149,$A730,Observed!$D$2:$D$9149,$D730)),AVERAGEIFS(Observed!P$2:P$9149,Observed!$A$2:$A$9149,$A730,Observed!$D$2:$D$9149,$D730),"")</f>
        <v/>
      </c>
      <c r="Q730" s="22" t="str">
        <f>IF(ISNUMBER(AVERAGEIFS(Observed!Q$2:Q$9149,Observed!$A$2:$A$9149,$A730,Observed!$D$2:$D$9149,$D730)),AVERAGEIFS(Observed!Q$2:Q$9149,Observed!$A$2:$A$9149,$A730,Observed!$D$2:$D$9149,$D730),"")</f>
        <v/>
      </c>
      <c r="R730" s="22" t="str">
        <f>IF(ISNUMBER(AVERAGEIFS(Observed!R$2:R$9149,Observed!$A$2:$A$9149,$A730,Observed!$D$2:$D$9149,$D730)),AVERAGEIFS(Observed!R$2:R$9149,Observed!$A$2:$A$9149,$A730,Observed!$D$2:$D$9149,$D730),"")</f>
        <v/>
      </c>
      <c r="S730" s="22" t="str">
        <f>IF(ISNUMBER(AVERAGEIFS(Observed!S$2:S$9149,Observed!$A$2:$A$9149,$A730,Observed!$D$2:$D$9149,$D730)),AVERAGEIFS(Observed!S$2:S$9149,Observed!$A$2:$A$9149,$A730,Observed!$D$2:$D$9149,$D730),"")</f>
        <v/>
      </c>
      <c r="T730" s="23" t="str">
        <f>IF(ISNUMBER(AVERAGEIFS(Observed!T$2:T$9149,Observed!$A$2:$A$9149,$A730,Observed!$D$2:$D$9149,$D730)),AVERAGEIFS(Observed!T$2:T$9149,Observed!$A$2:$A$9149,$A730,Observed!$D$2:$D$9149,$D730),"")</f>
        <v/>
      </c>
      <c r="U730" s="23" t="str">
        <f>IF(ISNUMBER(AVERAGEIFS(Observed!U$2:U$9149,Observed!$A$2:$A$9149,$A730,Observed!$D$2:$D$9149,$D730)),AVERAGEIFS(Observed!U$2:U$9149,Observed!$A$2:$A$9149,$A730,Observed!$D$2:$D$9149,$D730),"")</f>
        <v/>
      </c>
      <c r="V730" s="23" t="str">
        <f>IF(ISNUMBER(AVERAGEIFS(Observed!V$2:V$9149,Observed!$A$2:$A$9149,$A730,Observed!$D$2:$D$9149,$D730)),AVERAGEIFS(Observed!V$2:V$9149,Observed!$A$2:$A$9149,$A730,Observed!$D$2:$D$9149,$D730),"")</f>
        <v/>
      </c>
      <c r="W730" s="21" t="str">
        <f>IF(ISNUMBER(AVERAGEIFS(Observed!W$2:W$9149,Observed!$A$2:$A$9149,$A730,Observed!$D$2:$D$9149,$D730)),AVERAGEIFS(Observed!W$2:W$9149,Observed!$A$2:$A$9149,$A730,Observed!$D$2:$D$9149,$D730),"")</f>
        <v/>
      </c>
      <c r="X730" s="35" t="str">
        <f>IF(ISNUMBER(AVERAGEIFS(Observed!X$2:X$9149,Observed!$A$2:$A$9149,$A730,Observed!$D$2:$D$9149,$D730)),AVERAGEIFS(Observed!X$2:X$9149,Observed!$A$2:$A$9149,$A730,Observed!$D$2:$D$9149,$D730),"")</f>
        <v/>
      </c>
      <c r="Y730" s="35" t="str">
        <f>IF(ISNUMBER(AVERAGEIFS(Observed!Y$2:Y$9149,Observed!$A$2:$A$9149,$A730,Observed!$D$2:$D$9149,$D730)),AVERAGEIFS(Observed!Y$2:Y$9149,Observed!$A$2:$A$9149,$A730,Observed!$D$2:$D$9149,$D730),"")</f>
        <v/>
      </c>
      <c r="Z730" s="22" t="str">
        <f>IF(ISNUMBER(AVERAGEIFS(Observed!Z$2:Z$9149,Observed!$A$2:$A$9149,$A730,Observed!$D$2:$D$9149,$D730)),AVERAGEIFS(Observed!Z$2:Z$9149,Observed!$A$2:$A$9149,$A730,Observed!$D$2:$D$9149,$D730),"")</f>
        <v/>
      </c>
      <c r="AA730" s="22" t="str">
        <f>IF(ISNUMBER(AVERAGEIFS(Observed!AA$2:AA$9149,Observed!$A$2:$A$9149,$A730,Observed!$D$2:$D$9149,$D730)),AVERAGEIFS(Observed!AA$2:AA$9149,Observed!$A$2:$A$9149,$A730,Observed!$D$2:$D$9149,$D730),"")</f>
        <v/>
      </c>
      <c r="AB730" s="22" t="str">
        <f>IF(ISNUMBER(AVERAGEIFS(Observed!AB$2:AB$9149,Observed!$A$2:$A$9149,$A730,Observed!$D$2:$D$9149,$D730)),AVERAGEIFS(Observed!AB$2:AB$9149,Observed!$A$2:$A$9149,$A730,Observed!$D$2:$D$9149,$D730),"")</f>
        <v/>
      </c>
      <c r="AC730" s="22" t="str">
        <f>IF(ISNUMBER(AVERAGEIFS(Observed!AC$2:AC$9149,Observed!$A$2:$A$9149,$A730,Observed!$D$2:$D$9149,$D730)),AVERAGEIFS(Observed!AC$2:AC$9149,Observed!$A$2:$A$9149,$A730,Observed!$D$2:$D$9149,$D730),"")</f>
        <v/>
      </c>
      <c r="AD730" s="22" t="str">
        <f>IF(ISNUMBER(AVERAGEIFS(Observed!AD$2:AD$9149,Observed!$A$2:$A$9149,$A730,Observed!$D$2:$D$9149,$D730)),AVERAGEIFS(Observed!AD$2:AD$9149,Observed!$A$2:$A$9149,$A730,Observed!$D$2:$D$9149,$D730),"")</f>
        <v/>
      </c>
      <c r="AE730" s="22" t="str">
        <f>IF(ISNUMBER(AVERAGEIFS(Observed!AE$2:AE$9149,Observed!$A$2:$A$9149,$A730,Observed!$D$2:$D$9149,$D730)),AVERAGEIFS(Observed!AE$2:AE$9149,Observed!$A$2:$A$9149,$A730,Observed!$D$2:$D$9149,$D730),"")</f>
        <v/>
      </c>
      <c r="AF730" s="22" t="str">
        <f>IF(ISNUMBER(AVERAGEIFS(Observed!AF$2:AF$9149,Observed!$A$2:$A$9149,$A730,Observed!$D$2:$D$9149,$D730)),AVERAGEIFS(Observed!AF$2:AF$9149,Observed!$A$2:$A$9149,$A730,Observed!$D$2:$D$9149,$D730),"")</f>
        <v/>
      </c>
      <c r="AG730" s="22" t="str">
        <f>IF(ISNUMBER(AVERAGEIFS(Observed!AG$2:AG$9149,Observed!$A$2:$A$9149,$A730,Observed!$D$2:$D$9149,$D730)),AVERAGEIFS(Observed!AG$2:AG$9149,Observed!$A$2:$A$9149,$A730,Observed!$D$2:$D$9149,$D730),"")</f>
        <v/>
      </c>
      <c r="AH730" s="22" t="str">
        <f>IF(ISNUMBER(AVERAGEIFS(Observed!AH$2:AH$9149,Observed!$A$2:$A$9149,$A730,Observed!$D$2:$D$9149,$D730)),AVERAGEIFS(Observed!AH$2:AH$9149,Observed!$A$2:$A$9149,$A730,Observed!$D$2:$D$9149,$D730),"")</f>
        <v/>
      </c>
      <c r="AI730" s="22" t="str">
        <f>IF(ISNUMBER(AVERAGEIFS(Observed!AI$2:AI$9149,Observed!$A$2:$A$9149,$A730,Observed!$D$2:$D$9149,$D730)),AVERAGEIFS(Observed!AI$2:AI$9149,Observed!$A$2:$A$9149,$A730,Observed!$D$2:$D$9149,$D730),"")</f>
        <v/>
      </c>
      <c r="AJ730" s="22" t="str">
        <f>IF(ISNUMBER(AVERAGEIFS(Observed!AJ$2:AJ$9149,Observed!$A$2:$A$9149,$A730,Observed!$D$2:$D$9149,$D730)),AVERAGEIFS(Observed!AJ$2:AJ$9149,Observed!$A$2:$A$9149,$A730,Observed!$D$2:$D$9149,$D730),"")</f>
        <v/>
      </c>
      <c r="AK730" s="22" t="str">
        <f>IF(ISNUMBER(AVERAGEIFS(Observed!AK$2:AK$9149,Observed!$A$2:$A$9149,$A730,Observed!$D$2:$D$9149,$D730)),AVERAGEIFS(Observed!AK$2:AK$9149,Observed!$A$2:$A$9149,$A730,Observed!$D$2:$D$9149,$D730),"")</f>
        <v/>
      </c>
      <c r="AL730" s="23" t="str">
        <f>IF(ISNUMBER(AVERAGEIFS(Observed!AL$2:AL$9149,Observed!$A$2:$A$9149,$A730,Observed!$D$2:$D$9149,$D730)),AVERAGEIFS(Observed!AL$2:AL$9149,Observed!$A$2:$A$9149,$A730,Observed!$D$2:$D$9149,$D730),"")</f>
        <v/>
      </c>
      <c r="AM730" s="23" t="str">
        <f>IF(ISNUMBER(AVERAGEIFS(Observed!AM$2:AM$9149,Observed!$A$2:$A$9149,$A730,Observed!$D$2:$D$9149,$D730)),AVERAGEIFS(Observed!AM$2:AM$9149,Observed!$A$2:$A$9149,$A730,Observed!$D$2:$D$9149,$D730),"")</f>
        <v/>
      </c>
      <c r="AN730" s="22" t="str">
        <f>IF(ISNUMBER(AVERAGEIFS(Observed!AN$2:AN$9149,Observed!$A$2:$A$9149,$A730,Observed!$D$2:$D$9149,$D730)),AVERAGEIFS(Observed!AN$2:AN$9149,Observed!$A$2:$A$9149,$A730,Observed!$D$2:$D$9149,$D730),"")</f>
        <v/>
      </c>
      <c r="AO730" s="22" t="str">
        <f>IF(ISNUMBER(AVERAGEIFS(Observed!AO$2:AO$9149,Observed!$A$2:$A$9149,$A730,Observed!$D$2:$D$9149,$D730)),AVERAGEIFS(Observed!AO$2:AO$9149,Observed!$A$2:$A$9149,$A730,Observed!$D$2:$D$9149,$D730),"")</f>
        <v/>
      </c>
      <c r="AP730" s="21" t="str">
        <f>IF(ISNUMBER(AVERAGEIFS(Observed!AP$2:AP$9149,Observed!$A$2:$A$9149,$A730,Observed!$D$2:$D$9149,$D730)),AVERAGEIFS(Observed!AP$2:AP$9149,Observed!$A$2:$A$9149,$A730,Observed!$D$2:$D$9149,$D730),"")</f>
        <v/>
      </c>
      <c r="AQ730" s="22">
        <f>IF(ISNUMBER(AVERAGEIFS(Observed!AQ$2:AQ$9149,Observed!$A$2:$A$9149,$A730,Observed!$D$2:$D$9149,$D730)),AVERAGEIFS(Observed!AQ$2:AQ$9149,Observed!$A$2:$A$9149,$A730,Observed!$D$2:$D$9149,$D730),"")</f>
        <v>121.8</v>
      </c>
      <c r="AR730" s="22" t="str">
        <f>IF(ISNUMBER(AVERAGEIFS(Observed!AR$2:AR$9149,Observed!$A$2:$A$9149,$A730,Observed!$D$2:$D$9149,$D730)),AVERAGEIFS(Observed!AR$2:AR$9149,Observed!$A$2:$A$9149,$A730,Observed!$D$2:$D$9149,$D730),"")</f>
        <v/>
      </c>
      <c r="AS730" s="22" t="str">
        <f>IF(ISNUMBER(AVERAGEIFS(Observed!AS$2:AS$9149,Observed!$A$2:$A$9149,$A730,Observed!$D$2:$D$9149,$D730)),AVERAGEIFS(Observed!AS$2:AS$9149,Observed!$A$2:$A$9149,$A730,Observed!$D$2:$D$9149,$D730),"")</f>
        <v/>
      </c>
      <c r="AT730" s="22" t="str">
        <f>IF(ISNUMBER(AVERAGEIFS(Observed!AT$2:AT$9149,Observed!$A$2:$A$9149,$A730,Observed!$D$2:$D$9149,$D730)),AVERAGEIFS(Observed!AT$2:AT$9149,Observed!$A$2:$A$9149,$A730,Observed!$D$2:$D$9149,$D730),"")</f>
        <v/>
      </c>
      <c r="AU730" s="22" t="str">
        <f>IF(ISNUMBER(AVERAGEIFS(Observed!AU$2:AU$9149,Observed!$A$2:$A$9149,$A730,Observed!$D$2:$D$9149,$D730)),AVERAGEIFS(Observed!AU$2:AU$9149,Observed!$A$2:$A$9149,$A730,Observed!$D$2:$D$9149,$D730),"")</f>
        <v/>
      </c>
      <c r="AV730" s="2">
        <f>COUNTIFS(Observed!$A$2:$A$9149,$A730,Observed!$D$2:$D$9149,$D730)</f>
        <v>5</v>
      </c>
      <c r="AW730" s="2">
        <f t="shared" si="11"/>
        <v>1</v>
      </c>
    </row>
    <row r="731" spans="1:49" x14ac:dyDescent="0.25">
      <c r="A731" t="s">
        <v>91</v>
      </c>
      <c r="B731" t="s">
        <v>116</v>
      </c>
      <c r="C731" t="s">
        <v>30</v>
      </c>
      <c r="D731" s="3">
        <v>40994</v>
      </c>
      <c r="E731">
        <v>1</v>
      </c>
      <c r="G731" t="s">
        <v>105</v>
      </c>
      <c r="K731" s="24" t="s">
        <v>76</v>
      </c>
      <c r="N731" s="2"/>
      <c r="O731" s="21" t="str">
        <f>IF(ISNUMBER(AVERAGEIFS(Observed!O$2:O$9149,Observed!$A$2:$A$9149,$A731,Observed!$D$2:$D$9149,$D731)),AVERAGEIFS(Observed!O$2:O$9149,Observed!$A$2:$A$9149,$A731,Observed!$D$2:$D$9149,$D731),"")</f>
        <v/>
      </c>
      <c r="P731" s="22" t="str">
        <f>IF(ISNUMBER(AVERAGEIFS(Observed!P$2:P$9149,Observed!$A$2:$A$9149,$A731,Observed!$D$2:$D$9149,$D731)),AVERAGEIFS(Observed!P$2:P$9149,Observed!$A$2:$A$9149,$A731,Observed!$D$2:$D$9149,$D731),"")</f>
        <v/>
      </c>
      <c r="Q731" s="22" t="str">
        <f>IF(ISNUMBER(AVERAGEIFS(Observed!Q$2:Q$9149,Observed!$A$2:$A$9149,$A731,Observed!$D$2:$D$9149,$D731)),AVERAGEIFS(Observed!Q$2:Q$9149,Observed!$A$2:$A$9149,$A731,Observed!$D$2:$D$9149,$D731),"")</f>
        <v/>
      </c>
      <c r="R731" s="22" t="str">
        <f>IF(ISNUMBER(AVERAGEIFS(Observed!R$2:R$9149,Observed!$A$2:$A$9149,$A731,Observed!$D$2:$D$9149,$D731)),AVERAGEIFS(Observed!R$2:R$9149,Observed!$A$2:$A$9149,$A731,Observed!$D$2:$D$9149,$D731),"")</f>
        <v/>
      </c>
      <c r="S731" s="22" t="str">
        <f>IF(ISNUMBER(AVERAGEIFS(Observed!S$2:S$9149,Observed!$A$2:$A$9149,$A731,Observed!$D$2:$D$9149,$D731)),AVERAGEIFS(Observed!S$2:S$9149,Observed!$A$2:$A$9149,$A731,Observed!$D$2:$D$9149,$D731),"")</f>
        <v/>
      </c>
      <c r="T731" s="23" t="str">
        <f>IF(ISNUMBER(AVERAGEIFS(Observed!T$2:T$9149,Observed!$A$2:$A$9149,$A731,Observed!$D$2:$D$9149,$D731)),AVERAGEIFS(Observed!T$2:T$9149,Observed!$A$2:$A$9149,$A731,Observed!$D$2:$D$9149,$D731),"")</f>
        <v/>
      </c>
      <c r="U731" s="23" t="str">
        <f>IF(ISNUMBER(AVERAGEIFS(Observed!U$2:U$9149,Observed!$A$2:$A$9149,$A731,Observed!$D$2:$D$9149,$D731)),AVERAGEIFS(Observed!U$2:U$9149,Observed!$A$2:$A$9149,$A731,Observed!$D$2:$D$9149,$D731),"")</f>
        <v/>
      </c>
      <c r="V731" s="23" t="str">
        <f>IF(ISNUMBER(AVERAGEIFS(Observed!V$2:V$9149,Observed!$A$2:$A$9149,$A731,Observed!$D$2:$D$9149,$D731)),AVERAGEIFS(Observed!V$2:V$9149,Observed!$A$2:$A$9149,$A731,Observed!$D$2:$D$9149,$D731),"")</f>
        <v/>
      </c>
      <c r="W731" s="21" t="str">
        <f>IF(ISNUMBER(AVERAGEIFS(Observed!W$2:W$9149,Observed!$A$2:$A$9149,$A731,Observed!$D$2:$D$9149,$D731)),AVERAGEIFS(Observed!W$2:W$9149,Observed!$A$2:$A$9149,$A731,Observed!$D$2:$D$9149,$D731),"")</f>
        <v/>
      </c>
      <c r="X731" s="35" t="str">
        <f>IF(ISNUMBER(AVERAGEIFS(Observed!X$2:X$9149,Observed!$A$2:$A$9149,$A731,Observed!$D$2:$D$9149,$D731)),AVERAGEIFS(Observed!X$2:X$9149,Observed!$A$2:$A$9149,$A731,Observed!$D$2:$D$9149,$D731),"")</f>
        <v/>
      </c>
      <c r="Y731" s="35" t="str">
        <f>IF(ISNUMBER(AVERAGEIFS(Observed!Y$2:Y$9149,Observed!$A$2:$A$9149,$A731,Observed!$D$2:$D$9149,$D731)),AVERAGEIFS(Observed!Y$2:Y$9149,Observed!$A$2:$A$9149,$A731,Observed!$D$2:$D$9149,$D731),"")</f>
        <v/>
      </c>
      <c r="Z731" s="22" t="str">
        <f>IF(ISNUMBER(AVERAGEIFS(Observed!Z$2:Z$9149,Observed!$A$2:$A$9149,$A731,Observed!$D$2:$D$9149,$D731)),AVERAGEIFS(Observed!Z$2:Z$9149,Observed!$A$2:$A$9149,$A731,Observed!$D$2:$D$9149,$D731),"")</f>
        <v/>
      </c>
      <c r="AA731" s="22" t="str">
        <f>IF(ISNUMBER(AVERAGEIFS(Observed!AA$2:AA$9149,Observed!$A$2:$A$9149,$A731,Observed!$D$2:$D$9149,$D731)),AVERAGEIFS(Observed!AA$2:AA$9149,Observed!$A$2:$A$9149,$A731,Observed!$D$2:$D$9149,$D731),"")</f>
        <v/>
      </c>
      <c r="AB731" s="22" t="str">
        <f>IF(ISNUMBER(AVERAGEIFS(Observed!AB$2:AB$9149,Observed!$A$2:$A$9149,$A731,Observed!$D$2:$D$9149,$D731)),AVERAGEIFS(Observed!AB$2:AB$9149,Observed!$A$2:$A$9149,$A731,Observed!$D$2:$D$9149,$D731),"")</f>
        <v/>
      </c>
      <c r="AC731" s="22" t="str">
        <f>IF(ISNUMBER(AVERAGEIFS(Observed!AC$2:AC$9149,Observed!$A$2:$A$9149,$A731,Observed!$D$2:$D$9149,$D731)),AVERAGEIFS(Observed!AC$2:AC$9149,Observed!$A$2:$A$9149,$A731,Observed!$D$2:$D$9149,$D731),"")</f>
        <v/>
      </c>
      <c r="AD731" s="22" t="str">
        <f>IF(ISNUMBER(AVERAGEIFS(Observed!AD$2:AD$9149,Observed!$A$2:$A$9149,$A731,Observed!$D$2:$D$9149,$D731)),AVERAGEIFS(Observed!AD$2:AD$9149,Observed!$A$2:$A$9149,$A731,Observed!$D$2:$D$9149,$D731),"")</f>
        <v/>
      </c>
      <c r="AE731" s="22" t="str">
        <f>IF(ISNUMBER(AVERAGEIFS(Observed!AE$2:AE$9149,Observed!$A$2:$A$9149,$A731,Observed!$D$2:$D$9149,$D731)),AVERAGEIFS(Observed!AE$2:AE$9149,Observed!$A$2:$A$9149,$A731,Observed!$D$2:$D$9149,$D731),"")</f>
        <v/>
      </c>
      <c r="AF731" s="22" t="str">
        <f>IF(ISNUMBER(AVERAGEIFS(Observed!AF$2:AF$9149,Observed!$A$2:$A$9149,$A731,Observed!$D$2:$D$9149,$D731)),AVERAGEIFS(Observed!AF$2:AF$9149,Observed!$A$2:$A$9149,$A731,Observed!$D$2:$D$9149,$D731),"")</f>
        <v/>
      </c>
      <c r="AG731" s="22" t="str">
        <f>IF(ISNUMBER(AVERAGEIFS(Observed!AG$2:AG$9149,Observed!$A$2:$A$9149,$A731,Observed!$D$2:$D$9149,$D731)),AVERAGEIFS(Observed!AG$2:AG$9149,Observed!$A$2:$A$9149,$A731,Observed!$D$2:$D$9149,$D731),"")</f>
        <v/>
      </c>
      <c r="AH731" s="22" t="str">
        <f>IF(ISNUMBER(AVERAGEIFS(Observed!AH$2:AH$9149,Observed!$A$2:$A$9149,$A731,Observed!$D$2:$D$9149,$D731)),AVERAGEIFS(Observed!AH$2:AH$9149,Observed!$A$2:$A$9149,$A731,Observed!$D$2:$D$9149,$D731),"")</f>
        <v/>
      </c>
      <c r="AI731" s="22" t="str">
        <f>IF(ISNUMBER(AVERAGEIFS(Observed!AI$2:AI$9149,Observed!$A$2:$A$9149,$A731,Observed!$D$2:$D$9149,$D731)),AVERAGEIFS(Observed!AI$2:AI$9149,Observed!$A$2:$A$9149,$A731,Observed!$D$2:$D$9149,$D731),"")</f>
        <v/>
      </c>
      <c r="AJ731" s="22" t="str">
        <f>IF(ISNUMBER(AVERAGEIFS(Observed!AJ$2:AJ$9149,Observed!$A$2:$A$9149,$A731,Observed!$D$2:$D$9149,$D731)),AVERAGEIFS(Observed!AJ$2:AJ$9149,Observed!$A$2:$A$9149,$A731,Observed!$D$2:$D$9149,$D731),"")</f>
        <v/>
      </c>
      <c r="AK731" s="22" t="str">
        <f>IF(ISNUMBER(AVERAGEIFS(Observed!AK$2:AK$9149,Observed!$A$2:$A$9149,$A731,Observed!$D$2:$D$9149,$D731)),AVERAGEIFS(Observed!AK$2:AK$9149,Observed!$A$2:$A$9149,$A731,Observed!$D$2:$D$9149,$D731),"")</f>
        <v/>
      </c>
      <c r="AL731" s="23" t="str">
        <f>IF(ISNUMBER(AVERAGEIFS(Observed!AL$2:AL$9149,Observed!$A$2:$A$9149,$A731,Observed!$D$2:$D$9149,$D731)),AVERAGEIFS(Observed!AL$2:AL$9149,Observed!$A$2:$A$9149,$A731,Observed!$D$2:$D$9149,$D731),"")</f>
        <v/>
      </c>
      <c r="AM731" s="23" t="str">
        <f>IF(ISNUMBER(AVERAGEIFS(Observed!AM$2:AM$9149,Observed!$A$2:$A$9149,$A731,Observed!$D$2:$D$9149,$D731)),AVERAGEIFS(Observed!AM$2:AM$9149,Observed!$A$2:$A$9149,$A731,Observed!$D$2:$D$9149,$D731),"")</f>
        <v/>
      </c>
      <c r="AN731" s="22" t="str">
        <f>IF(ISNUMBER(AVERAGEIFS(Observed!AN$2:AN$9149,Observed!$A$2:$A$9149,$A731,Observed!$D$2:$D$9149,$D731)),AVERAGEIFS(Observed!AN$2:AN$9149,Observed!$A$2:$A$9149,$A731,Observed!$D$2:$D$9149,$D731),"")</f>
        <v/>
      </c>
      <c r="AO731" s="22" t="str">
        <f>IF(ISNUMBER(AVERAGEIFS(Observed!AO$2:AO$9149,Observed!$A$2:$A$9149,$A731,Observed!$D$2:$D$9149,$D731)),AVERAGEIFS(Observed!AO$2:AO$9149,Observed!$A$2:$A$9149,$A731,Observed!$D$2:$D$9149,$D731),"")</f>
        <v/>
      </c>
      <c r="AP731" s="21" t="str">
        <f>IF(ISNUMBER(AVERAGEIFS(Observed!AP$2:AP$9149,Observed!$A$2:$A$9149,$A731,Observed!$D$2:$D$9149,$D731)),AVERAGEIFS(Observed!AP$2:AP$9149,Observed!$A$2:$A$9149,$A731,Observed!$D$2:$D$9149,$D731),"")</f>
        <v/>
      </c>
      <c r="AQ731" s="22">
        <f>IF(ISNUMBER(AVERAGEIFS(Observed!AQ$2:AQ$9149,Observed!$A$2:$A$9149,$A731,Observed!$D$2:$D$9149,$D731)),AVERAGEIFS(Observed!AQ$2:AQ$9149,Observed!$A$2:$A$9149,$A731,Observed!$D$2:$D$9149,$D731),"")</f>
        <v>169.4</v>
      </c>
      <c r="AR731" s="22" t="str">
        <f>IF(ISNUMBER(AVERAGEIFS(Observed!AR$2:AR$9149,Observed!$A$2:$A$9149,$A731,Observed!$D$2:$D$9149,$D731)),AVERAGEIFS(Observed!AR$2:AR$9149,Observed!$A$2:$A$9149,$A731,Observed!$D$2:$D$9149,$D731),"")</f>
        <v/>
      </c>
      <c r="AS731" s="22" t="str">
        <f>IF(ISNUMBER(AVERAGEIFS(Observed!AS$2:AS$9149,Observed!$A$2:$A$9149,$A731,Observed!$D$2:$D$9149,$D731)),AVERAGEIFS(Observed!AS$2:AS$9149,Observed!$A$2:$A$9149,$A731,Observed!$D$2:$D$9149,$D731),"")</f>
        <v/>
      </c>
      <c r="AT731" s="22" t="str">
        <f>IF(ISNUMBER(AVERAGEIFS(Observed!AT$2:AT$9149,Observed!$A$2:$A$9149,$A731,Observed!$D$2:$D$9149,$D731)),AVERAGEIFS(Observed!AT$2:AT$9149,Observed!$A$2:$A$9149,$A731,Observed!$D$2:$D$9149,$D731),"")</f>
        <v/>
      </c>
      <c r="AU731" s="22" t="str">
        <f>IF(ISNUMBER(AVERAGEIFS(Observed!AU$2:AU$9149,Observed!$A$2:$A$9149,$A731,Observed!$D$2:$D$9149,$D731)),AVERAGEIFS(Observed!AU$2:AU$9149,Observed!$A$2:$A$9149,$A731,Observed!$D$2:$D$9149,$D731),"")</f>
        <v/>
      </c>
      <c r="AV731" s="2">
        <f>COUNTIFS(Observed!$A$2:$A$9149,$A731,Observed!$D$2:$D$9149,$D731)</f>
        <v>5</v>
      </c>
      <c r="AW731" s="2">
        <f t="shared" si="11"/>
        <v>1</v>
      </c>
    </row>
    <row r="732" spans="1:49" x14ac:dyDescent="0.25">
      <c r="A732" t="s">
        <v>91</v>
      </c>
      <c r="B732" t="s">
        <v>116</v>
      </c>
      <c r="C732" t="s">
        <v>30</v>
      </c>
      <c r="D732" s="3">
        <v>41001</v>
      </c>
      <c r="E732">
        <v>1</v>
      </c>
      <c r="G732" t="s">
        <v>105</v>
      </c>
      <c r="K732" s="24" t="s">
        <v>76</v>
      </c>
      <c r="N732" s="2"/>
      <c r="O732" s="21" t="str">
        <f>IF(ISNUMBER(AVERAGEIFS(Observed!O$2:O$9149,Observed!$A$2:$A$9149,$A732,Observed!$D$2:$D$9149,$D732)),AVERAGEIFS(Observed!O$2:O$9149,Observed!$A$2:$A$9149,$A732,Observed!$D$2:$D$9149,$D732),"")</f>
        <v/>
      </c>
      <c r="P732" s="22" t="str">
        <f>IF(ISNUMBER(AVERAGEIFS(Observed!P$2:P$9149,Observed!$A$2:$A$9149,$A732,Observed!$D$2:$D$9149,$D732)),AVERAGEIFS(Observed!P$2:P$9149,Observed!$A$2:$A$9149,$A732,Observed!$D$2:$D$9149,$D732),"")</f>
        <v/>
      </c>
      <c r="Q732" s="22" t="str">
        <f>IF(ISNUMBER(AVERAGEIFS(Observed!Q$2:Q$9149,Observed!$A$2:$A$9149,$A732,Observed!$D$2:$D$9149,$D732)),AVERAGEIFS(Observed!Q$2:Q$9149,Observed!$A$2:$A$9149,$A732,Observed!$D$2:$D$9149,$D732),"")</f>
        <v/>
      </c>
      <c r="R732" s="22" t="str">
        <f>IF(ISNUMBER(AVERAGEIFS(Observed!R$2:R$9149,Observed!$A$2:$A$9149,$A732,Observed!$D$2:$D$9149,$D732)),AVERAGEIFS(Observed!R$2:R$9149,Observed!$A$2:$A$9149,$A732,Observed!$D$2:$D$9149,$D732),"")</f>
        <v/>
      </c>
      <c r="S732" s="22" t="str">
        <f>IF(ISNUMBER(AVERAGEIFS(Observed!S$2:S$9149,Observed!$A$2:$A$9149,$A732,Observed!$D$2:$D$9149,$D732)),AVERAGEIFS(Observed!S$2:S$9149,Observed!$A$2:$A$9149,$A732,Observed!$D$2:$D$9149,$D732),"")</f>
        <v/>
      </c>
      <c r="T732" s="23" t="str">
        <f>IF(ISNUMBER(AVERAGEIFS(Observed!T$2:T$9149,Observed!$A$2:$A$9149,$A732,Observed!$D$2:$D$9149,$D732)),AVERAGEIFS(Observed!T$2:T$9149,Observed!$A$2:$A$9149,$A732,Observed!$D$2:$D$9149,$D732),"")</f>
        <v/>
      </c>
      <c r="U732" s="23" t="str">
        <f>IF(ISNUMBER(AVERAGEIFS(Observed!U$2:U$9149,Observed!$A$2:$A$9149,$A732,Observed!$D$2:$D$9149,$D732)),AVERAGEIFS(Observed!U$2:U$9149,Observed!$A$2:$A$9149,$A732,Observed!$D$2:$D$9149,$D732),"")</f>
        <v/>
      </c>
      <c r="V732" s="23" t="str">
        <f>IF(ISNUMBER(AVERAGEIFS(Observed!V$2:V$9149,Observed!$A$2:$A$9149,$A732,Observed!$D$2:$D$9149,$D732)),AVERAGEIFS(Observed!V$2:V$9149,Observed!$A$2:$A$9149,$A732,Observed!$D$2:$D$9149,$D732),"")</f>
        <v/>
      </c>
      <c r="W732" s="21" t="str">
        <f>IF(ISNUMBER(AVERAGEIFS(Observed!W$2:W$9149,Observed!$A$2:$A$9149,$A732,Observed!$D$2:$D$9149,$D732)),AVERAGEIFS(Observed!W$2:W$9149,Observed!$A$2:$A$9149,$A732,Observed!$D$2:$D$9149,$D732),"")</f>
        <v/>
      </c>
      <c r="X732" s="35" t="str">
        <f>IF(ISNUMBER(AVERAGEIFS(Observed!X$2:X$9149,Observed!$A$2:$A$9149,$A732,Observed!$D$2:$D$9149,$D732)),AVERAGEIFS(Observed!X$2:X$9149,Observed!$A$2:$A$9149,$A732,Observed!$D$2:$D$9149,$D732),"")</f>
        <v/>
      </c>
      <c r="Y732" s="35" t="str">
        <f>IF(ISNUMBER(AVERAGEIFS(Observed!Y$2:Y$9149,Observed!$A$2:$A$9149,$A732,Observed!$D$2:$D$9149,$D732)),AVERAGEIFS(Observed!Y$2:Y$9149,Observed!$A$2:$A$9149,$A732,Observed!$D$2:$D$9149,$D732),"")</f>
        <v/>
      </c>
      <c r="Z732" s="22" t="str">
        <f>IF(ISNUMBER(AVERAGEIFS(Observed!Z$2:Z$9149,Observed!$A$2:$A$9149,$A732,Observed!$D$2:$D$9149,$D732)),AVERAGEIFS(Observed!Z$2:Z$9149,Observed!$A$2:$A$9149,$A732,Observed!$D$2:$D$9149,$D732),"")</f>
        <v/>
      </c>
      <c r="AA732" s="22" t="str">
        <f>IF(ISNUMBER(AVERAGEIFS(Observed!AA$2:AA$9149,Observed!$A$2:$A$9149,$A732,Observed!$D$2:$D$9149,$D732)),AVERAGEIFS(Observed!AA$2:AA$9149,Observed!$A$2:$A$9149,$A732,Observed!$D$2:$D$9149,$D732),"")</f>
        <v/>
      </c>
      <c r="AB732" s="22" t="str">
        <f>IF(ISNUMBER(AVERAGEIFS(Observed!AB$2:AB$9149,Observed!$A$2:$A$9149,$A732,Observed!$D$2:$D$9149,$D732)),AVERAGEIFS(Observed!AB$2:AB$9149,Observed!$A$2:$A$9149,$A732,Observed!$D$2:$D$9149,$D732),"")</f>
        <v/>
      </c>
      <c r="AC732" s="22" t="str">
        <f>IF(ISNUMBER(AVERAGEIFS(Observed!AC$2:AC$9149,Observed!$A$2:$A$9149,$A732,Observed!$D$2:$D$9149,$D732)),AVERAGEIFS(Observed!AC$2:AC$9149,Observed!$A$2:$A$9149,$A732,Observed!$D$2:$D$9149,$D732),"")</f>
        <v/>
      </c>
      <c r="AD732" s="22" t="str">
        <f>IF(ISNUMBER(AVERAGEIFS(Observed!AD$2:AD$9149,Observed!$A$2:$A$9149,$A732,Observed!$D$2:$D$9149,$D732)),AVERAGEIFS(Observed!AD$2:AD$9149,Observed!$A$2:$A$9149,$A732,Observed!$D$2:$D$9149,$D732),"")</f>
        <v/>
      </c>
      <c r="AE732" s="22" t="str">
        <f>IF(ISNUMBER(AVERAGEIFS(Observed!AE$2:AE$9149,Observed!$A$2:$A$9149,$A732,Observed!$D$2:$D$9149,$D732)),AVERAGEIFS(Observed!AE$2:AE$9149,Observed!$A$2:$A$9149,$A732,Observed!$D$2:$D$9149,$D732),"")</f>
        <v/>
      </c>
      <c r="AF732" s="22" t="str">
        <f>IF(ISNUMBER(AVERAGEIFS(Observed!AF$2:AF$9149,Observed!$A$2:$A$9149,$A732,Observed!$D$2:$D$9149,$D732)),AVERAGEIFS(Observed!AF$2:AF$9149,Observed!$A$2:$A$9149,$A732,Observed!$D$2:$D$9149,$D732),"")</f>
        <v/>
      </c>
      <c r="AG732" s="22" t="str">
        <f>IF(ISNUMBER(AVERAGEIFS(Observed!AG$2:AG$9149,Observed!$A$2:$A$9149,$A732,Observed!$D$2:$D$9149,$D732)),AVERAGEIFS(Observed!AG$2:AG$9149,Observed!$A$2:$A$9149,$A732,Observed!$D$2:$D$9149,$D732),"")</f>
        <v/>
      </c>
      <c r="AH732" s="22" t="str">
        <f>IF(ISNUMBER(AVERAGEIFS(Observed!AH$2:AH$9149,Observed!$A$2:$A$9149,$A732,Observed!$D$2:$D$9149,$D732)),AVERAGEIFS(Observed!AH$2:AH$9149,Observed!$A$2:$A$9149,$A732,Observed!$D$2:$D$9149,$D732),"")</f>
        <v/>
      </c>
      <c r="AI732" s="22" t="str">
        <f>IF(ISNUMBER(AVERAGEIFS(Observed!AI$2:AI$9149,Observed!$A$2:$A$9149,$A732,Observed!$D$2:$D$9149,$D732)),AVERAGEIFS(Observed!AI$2:AI$9149,Observed!$A$2:$A$9149,$A732,Observed!$D$2:$D$9149,$D732),"")</f>
        <v/>
      </c>
      <c r="AJ732" s="22" t="str">
        <f>IF(ISNUMBER(AVERAGEIFS(Observed!AJ$2:AJ$9149,Observed!$A$2:$A$9149,$A732,Observed!$D$2:$D$9149,$D732)),AVERAGEIFS(Observed!AJ$2:AJ$9149,Observed!$A$2:$A$9149,$A732,Observed!$D$2:$D$9149,$D732),"")</f>
        <v/>
      </c>
      <c r="AK732" s="22" t="str">
        <f>IF(ISNUMBER(AVERAGEIFS(Observed!AK$2:AK$9149,Observed!$A$2:$A$9149,$A732,Observed!$D$2:$D$9149,$D732)),AVERAGEIFS(Observed!AK$2:AK$9149,Observed!$A$2:$A$9149,$A732,Observed!$D$2:$D$9149,$D732),"")</f>
        <v/>
      </c>
      <c r="AL732" s="23" t="str">
        <f>IF(ISNUMBER(AVERAGEIFS(Observed!AL$2:AL$9149,Observed!$A$2:$A$9149,$A732,Observed!$D$2:$D$9149,$D732)),AVERAGEIFS(Observed!AL$2:AL$9149,Observed!$A$2:$A$9149,$A732,Observed!$D$2:$D$9149,$D732),"")</f>
        <v/>
      </c>
      <c r="AM732" s="23" t="str">
        <f>IF(ISNUMBER(AVERAGEIFS(Observed!AM$2:AM$9149,Observed!$A$2:$A$9149,$A732,Observed!$D$2:$D$9149,$D732)),AVERAGEIFS(Observed!AM$2:AM$9149,Observed!$A$2:$A$9149,$A732,Observed!$D$2:$D$9149,$D732),"")</f>
        <v/>
      </c>
      <c r="AN732" s="22" t="str">
        <f>IF(ISNUMBER(AVERAGEIFS(Observed!AN$2:AN$9149,Observed!$A$2:$A$9149,$A732,Observed!$D$2:$D$9149,$D732)),AVERAGEIFS(Observed!AN$2:AN$9149,Observed!$A$2:$A$9149,$A732,Observed!$D$2:$D$9149,$D732),"")</f>
        <v/>
      </c>
      <c r="AO732" s="22" t="str">
        <f>IF(ISNUMBER(AVERAGEIFS(Observed!AO$2:AO$9149,Observed!$A$2:$A$9149,$A732,Observed!$D$2:$D$9149,$D732)),AVERAGEIFS(Observed!AO$2:AO$9149,Observed!$A$2:$A$9149,$A732,Observed!$D$2:$D$9149,$D732),"")</f>
        <v/>
      </c>
      <c r="AP732" s="21" t="str">
        <f>IF(ISNUMBER(AVERAGEIFS(Observed!AP$2:AP$9149,Observed!$A$2:$A$9149,$A732,Observed!$D$2:$D$9149,$D732)),AVERAGEIFS(Observed!AP$2:AP$9149,Observed!$A$2:$A$9149,$A732,Observed!$D$2:$D$9149,$D732),"")</f>
        <v/>
      </c>
      <c r="AQ732" s="22">
        <f>IF(ISNUMBER(AVERAGEIFS(Observed!AQ$2:AQ$9149,Observed!$A$2:$A$9149,$A732,Observed!$D$2:$D$9149,$D732)),AVERAGEIFS(Observed!AQ$2:AQ$9149,Observed!$A$2:$A$9149,$A732,Observed!$D$2:$D$9149,$D732),"")</f>
        <v>76.8</v>
      </c>
      <c r="AR732" s="22" t="str">
        <f>IF(ISNUMBER(AVERAGEIFS(Observed!AR$2:AR$9149,Observed!$A$2:$A$9149,$A732,Observed!$D$2:$D$9149,$D732)),AVERAGEIFS(Observed!AR$2:AR$9149,Observed!$A$2:$A$9149,$A732,Observed!$D$2:$D$9149,$D732),"")</f>
        <v/>
      </c>
      <c r="AS732" s="22" t="str">
        <f>IF(ISNUMBER(AVERAGEIFS(Observed!AS$2:AS$9149,Observed!$A$2:$A$9149,$A732,Observed!$D$2:$D$9149,$D732)),AVERAGEIFS(Observed!AS$2:AS$9149,Observed!$A$2:$A$9149,$A732,Observed!$D$2:$D$9149,$D732),"")</f>
        <v/>
      </c>
      <c r="AT732" s="22" t="str">
        <f>IF(ISNUMBER(AVERAGEIFS(Observed!AT$2:AT$9149,Observed!$A$2:$A$9149,$A732,Observed!$D$2:$D$9149,$D732)),AVERAGEIFS(Observed!AT$2:AT$9149,Observed!$A$2:$A$9149,$A732,Observed!$D$2:$D$9149,$D732),"")</f>
        <v/>
      </c>
      <c r="AU732" s="22" t="str">
        <f>IF(ISNUMBER(AVERAGEIFS(Observed!AU$2:AU$9149,Observed!$A$2:$A$9149,$A732,Observed!$D$2:$D$9149,$D732)),AVERAGEIFS(Observed!AU$2:AU$9149,Observed!$A$2:$A$9149,$A732,Observed!$D$2:$D$9149,$D732),"")</f>
        <v/>
      </c>
      <c r="AV732" s="2">
        <f>COUNTIFS(Observed!$A$2:$A$9149,$A732,Observed!$D$2:$D$9149,$D732)</f>
        <v>5</v>
      </c>
      <c r="AW732" s="2">
        <f t="shared" si="11"/>
        <v>1</v>
      </c>
    </row>
    <row r="733" spans="1:49" x14ac:dyDescent="0.25">
      <c r="A733" t="s">
        <v>91</v>
      </c>
      <c r="B733" t="s">
        <v>116</v>
      </c>
      <c r="C733" t="s">
        <v>30</v>
      </c>
      <c r="D733" s="3">
        <v>41009</v>
      </c>
      <c r="E733">
        <v>1</v>
      </c>
      <c r="G733" t="s">
        <v>105</v>
      </c>
      <c r="K733" s="24" t="s">
        <v>76</v>
      </c>
      <c r="N733" s="2"/>
      <c r="O733" s="21" t="str">
        <f>IF(ISNUMBER(AVERAGEIFS(Observed!O$2:O$9149,Observed!$A$2:$A$9149,$A733,Observed!$D$2:$D$9149,$D733)),AVERAGEIFS(Observed!O$2:O$9149,Observed!$A$2:$A$9149,$A733,Observed!$D$2:$D$9149,$D733),"")</f>
        <v/>
      </c>
      <c r="P733" s="22" t="str">
        <f>IF(ISNUMBER(AVERAGEIFS(Observed!P$2:P$9149,Observed!$A$2:$A$9149,$A733,Observed!$D$2:$D$9149,$D733)),AVERAGEIFS(Observed!P$2:P$9149,Observed!$A$2:$A$9149,$A733,Observed!$D$2:$D$9149,$D733),"")</f>
        <v/>
      </c>
      <c r="Q733" s="22" t="str">
        <f>IF(ISNUMBER(AVERAGEIFS(Observed!Q$2:Q$9149,Observed!$A$2:$A$9149,$A733,Observed!$D$2:$D$9149,$D733)),AVERAGEIFS(Observed!Q$2:Q$9149,Observed!$A$2:$A$9149,$A733,Observed!$D$2:$D$9149,$D733),"")</f>
        <v/>
      </c>
      <c r="R733" s="22" t="str">
        <f>IF(ISNUMBER(AVERAGEIFS(Observed!R$2:R$9149,Observed!$A$2:$A$9149,$A733,Observed!$D$2:$D$9149,$D733)),AVERAGEIFS(Observed!R$2:R$9149,Observed!$A$2:$A$9149,$A733,Observed!$D$2:$D$9149,$D733),"")</f>
        <v/>
      </c>
      <c r="S733" s="22" t="str">
        <f>IF(ISNUMBER(AVERAGEIFS(Observed!S$2:S$9149,Observed!$A$2:$A$9149,$A733,Observed!$D$2:$D$9149,$D733)),AVERAGEIFS(Observed!S$2:S$9149,Observed!$A$2:$A$9149,$A733,Observed!$D$2:$D$9149,$D733),"")</f>
        <v/>
      </c>
      <c r="T733" s="23" t="str">
        <f>IF(ISNUMBER(AVERAGEIFS(Observed!T$2:T$9149,Observed!$A$2:$A$9149,$A733,Observed!$D$2:$D$9149,$D733)),AVERAGEIFS(Observed!T$2:T$9149,Observed!$A$2:$A$9149,$A733,Observed!$D$2:$D$9149,$D733),"")</f>
        <v/>
      </c>
      <c r="U733" s="23" t="str">
        <f>IF(ISNUMBER(AVERAGEIFS(Observed!U$2:U$9149,Observed!$A$2:$A$9149,$A733,Observed!$D$2:$D$9149,$D733)),AVERAGEIFS(Observed!U$2:U$9149,Observed!$A$2:$A$9149,$A733,Observed!$D$2:$D$9149,$D733),"")</f>
        <v/>
      </c>
      <c r="V733" s="23" t="str">
        <f>IF(ISNUMBER(AVERAGEIFS(Observed!V$2:V$9149,Observed!$A$2:$A$9149,$A733,Observed!$D$2:$D$9149,$D733)),AVERAGEIFS(Observed!V$2:V$9149,Observed!$A$2:$A$9149,$A733,Observed!$D$2:$D$9149,$D733),"")</f>
        <v/>
      </c>
      <c r="W733" s="21" t="str">
        <f>IF(ISNUMBER(AVERAGEIFS(Observed!W$2:W$9149,Observed!$A$2:$A$9149,$A733,Observed!$D$2:$D$9149,$D733)),AVERAGEIFS(Observed!W$2:W$9149,Observed!$A$2:$A$9149,$A733,Observed!$D$2:$D$9149,$D733),"")</f>
        <v/>
      </c>
      <c r="X733" s="35" t="str">
        <f>IF(ISNUMBER(AVERAGEIFS(Observed!X$2:X$9149,Observed!$A$2:$A$9149,$A733,Observed!$D$2:$D$9149,$D733)),AVERAGEIFS(Observed!X$2:X$9149,Observed!$A$2:$A$9149,$A733,Observed!$D$2:$D$9149,$D733),"")</f>
        <v/>
      </c>
      <c r="Y733" s="35" t="str">
        <f>IF(ISNUMBER(AVERAGEIFS(Observed!Y$2:Y$9149,Observed!$A$2:$A$9149,$A733,Observed!$D$2:$D$9149,$D733)),AVERAGEIFS(Observed!Y$2:Y$9149,Observed!$A$2:$A$9149,$A733,Observed!$D$2:$D$9149,$D733),"")</f>
        <v/>
      </c>
      <c r="Z733" s="22" t="str">
        <f>IF(ISNUMBER(AVERAGEIFS(Observed!Z$2:Z$9149,Observed!$A$2:$A$9149,$A733,Observed!$D$2:$D$9149,$D733)),AVERAGEIFS(Observed!Z$2:Z$9149,Observed!$A$2:$A$9149,$A733,Observed!$D$2:$D$9149,$D733),"")</f>
        <v/>
      </c>
      <c r="AA733" s="22" t="str">
        <f>IF(ISNUMBER(AVERAGEIFS(Observed!AA$2:AA$9149,Observed!$A$2:$A$9149,$A733,Observed!$D$2:$D$9149,$D733)),AVERAGEIFS(Observed!AA$2:AA$9149,Observed!$A$2:$A$9149,$A733,Observed!$D$2:$D$9149,$D733),"")</f>
        <v/>
      </c>
      <c r="AB733" s="22" t="str">
        <f>IF(ISNUMBER(AVERAGEIFS(Observed!AB$2:AB$9149,Observed!$A$2:$A$9149,$A733,Observed!$D$2:$D$9149,$D733)),AVERAGEIFS(Observed!AB$2:AB$9149,Observed!$A$2:$A$9149,$A733,Observed!$D$2:$D$9149,$D733),"")</f>
        <v/>
      </c>
      <c r="AC733" s="22" t="str">
        <f>IF(ISNUMBER(AVERAGEIFS(Observed!AC$2:AC$9149,Observed!$A$2:$A$9149,$A733,Observed!$D$2:$D$9149,$D733)),AVERAGEIFS(Observed!AC$2:AC$9149,Observed!$A$2:$A$9149,$A733,Observed!$D$2:$D$9149,$D733),"")</f>
        <v/>
      </c>
      <c r="AD733" s="22" t="str">
        <f>IF(ISNUMBER(AVERAGEIFS(Observed!AD$2:AD$9149,Observed!$A$2:$A$9149,$A733,Observed!$D$2:$D$9149,$D733)),AVERAGEIFS(Observed!AD$2:AD$9149,Observed!$A$2:$A$9149,$A733,Observed!$D$2:$D$9149,$D733),"")</f>
        <v/>
      </c>
      <c r="AE733" s="22" t="str">
        <f>IF(ISNUMBER(AVERAGEIFS(Observed!AE$2:AE$9149,Observed!$A$2:$A$9149,$A733,Observed!$D$2:$D$9149,$D733)),AVERAGEIFS(Observed!AE$2:AE$9149,Observed!$A$2:$A$9149,$A733,Observed!$D$2:$D$9149,$D733),"")</f>
        <v/>
      </c>
      <c r="AF733" s="22" t="str">
        <f>IF(ISNUMBER(AVERAGEIFS(Observed!AF$2:AF$9149,Observed!$A$2:$A$9149,$A733,Observed!$D$2:$D$9149,$D733)),AVERAGEIFS(Observed!AF$2:AF$9149,Observed!$A$2:$A$9149,$A733,Observed!$D$2:$D$9149,$D733),"")</f>
        <v/>
      </c>
      <c r="AG733" s="22" t="str">
        <f>IF(ISNUMBER(AVERAGEIFS(Observed!AG$2:AG$9149,Observed!$A$2:$A$9149,$A733,Observed!$D$2:$D$9149,$D733)),AVERAGEIFS(Observed!AG$2:AG$9149,Observed!$A$2:$A$9149,$A733,Observed!$D$2:$D$9149,$D733),"")</f>
        <v/>
      </c>
      <c r="AH733" s="22" t="str">
        <f>IF(ISNUMBER(AVERAGEIFS(Observed!AH$2:AH$9149,Observed!$A$2:$A$9149,$A733,Observed!$D$2:$D$9149,$D733)),AVERAGEIFS(Observed!AH$2:AH$9149,Observed!$A$2:$A$9149,$A733,Observed!$D$2:$D$9149,$D733),"")</f>
        <v/>
      </c>
      <c r="AI733" s="22" t="str">
        <f>IF(ISNUMBER(AVERAGEIFS(Observed!AI$2:AI$9149,Observed!$A$2:$A$9149,$A733,Observed!$D$2:$D$9149,$D733)),AVERAGEIFS(Observed!AI$2:AI$9149,Observed!$A$2:$A$9149,$A733,Observed!$D$2:$D$9149,$D733),"")</f>
        <v/>
      </c>
      <c r="AJ733" s="22" t="str">
        <f>IF(ISNUMBER(AVERAGEIFS(Observed!AJ$2:AJ$9149,Observed!$A$2:$A$9149,$A733,Observed!$D$2:$D$9149,$D733)),AVERAGEIFS(Observed!AJ$2:AJ$9149,Observed!$A$2:$A$9149,$A733,Observed!$D$2:$D$9149,$D733),"")</f>
        <v/>
      </c>
      <c r="AK733" s="22" t="str">
        <f>IF(ISNUMBER(AVERAGEIFS(Observed!AK$2:AK$9149,Observed!$A$2:$A$9149,$A733,Observed!$D$2:$D$9149,$D733)),AVERAGEIFS(Observed!AK$2:AK$9149,Observed!$A$2:$A$9149,$A733,Observed!$D$2:$D$9149,$D733),"")</f>
        <v/>
      </c>
      <c r="AL733" s="23" t="str">
        <f>IF(ISNUMBER(AVERAGEIFS(Observed!AL$2:AL$9149,Observed!$A$2:$A$9149,$A733,Observed!$D$2:$D$9149,$D733)),AVERAGEIFS(Observed!AL$2:AL$9149,Observed!$A$2:$A$9149,$A733,Observed!$D$2:$D$9149,$D733),"")</f>
        <v/>
      </c>
      <c r="AM733" s="23" t="str">
        <f>IF(ISNUMBER(AVERAGEIFS(Observed!AM$2:AM$9149,Observed!$A$2:$A$9149,$A733,Observed!$D$2:$D$9149,$D733)),AVERAGEIFS(Observed!AM$2:AM$9149,Observed!$A$2:$A$9149,$A733,Observed!$D$2:$D$9149,$D733),"")</f>
        <v/>
      </c>
      <c r="AN733" s="22" t="str">
        <f>IF(ISNUMBER(AVERAGEIFS(Observed!AN$2:AN$9149,Observed!$A$2:$A$9149,$A733,Observed!$D$2:$D$9149,$D733)),AVERAGEIFS(Observed!AN$2:AN$9149,Observed!$A$2:$A$9149,$A733,Observed!$D$2:$D$9149,$D733),"")</f>
        <v/>
      </c>
      <c r="AO733" s="22" t="str">
        <f>IF(ISNUMBER(AVERAGEIFS(Observed!AO$2:AO$9149,Observed!$A$2:$A$9149,$A733,Observed!$D$2:$D$9149,$D733)),AVERAGEIFS(Observed!AO$2:AO$9149,Observed!$A$2:$A$9149,$A733,Observed!$D$2:$D$9149,$D733),"")</f>
        <v/>
      </c>
      <c r="AP733" s="21" t="str">
        <f>IF(ISNUMBER(AVERAGEIFS(Observed!AP$2:AP$9149,Observed!$A$2:$A$9149,$A733,Observed!$D$2:$D$9149,$D733)),AVERAGEIFS(Observed!AP$2:AP$9149,Observed!$A$2:$A$9149,$A733,Observed!$D$2:$D$9149,$D733),"")</f>
        <v/>
      </c>
      <c r="AQ733" s="22">
        <f>IF(ISNUMBER(AVERAGEIFS(Observed!AQ$2:AQ$9149,Observed!$A$2:$A$9149,$A733,Observed!$D$2:$D$9149,$D733)),AVERAGEIFS(Observed!AQ$2:AQ$9149,Observed!$A$2:$A$9149,$A733,Observed!$D$2:$D$9149,$D733),"")</f>
        <v>122.4</v>
      </c>
      <c r="AR733" s="22" t="str">
        <f>IF(ISNUMBER(AVERAGEIFS(Observed!AR$2:AR$9149,Observed!$A$2:$A$9149,$A733,Observed!$D$2:$D$9149,$D733)),AVERAGEIFS(Observed!AR$2:AR$9149,Observed!$A$2:$A$9149,$A733,Observed!$D$2:$D$9149,$D733),"")</f>
        <v/>
      </c>
      <c r="AS733" s="22" t="str">
        <f>IF(ISNUMBER(AVERAGEIFS(Observed!AS$2:AS$9149,Observed!$A$2:$A$9149,$A733,Observed!$D$2:$D$9149,$D733)),AVERAGEIFS(Observed!AS$2:AS$9149,Observed!$A$2:$A$9149,$A733,Observed!$D$2:$D$9149,$D733),"")</f>
        <v/>
      </c>
      <c r="AT733" s="22" t="str">
        <f>IF(ISNUMBER(AVERAGEIFS(Observed!AT$2:AT$9149,Observed!$A$2:$A$9149,$A733,Observed!$D$2:$D$9149,$D733)),AVERAGEIFS(Observed!AT$2:AT$9149,Observed!$A$2:$A$9149,$A733,Observed!$D$2:$D$9149,$D733),"")</f>
        <v/>
      </c>
      <c r="AU733" s="22" t="str">
        <f>IF(ISNUMBER(AVERAGEIFS(Observed!AU$2:AU$9149,Observed!$A$2:$A$9149,$A733,Observed!$D$2:$D$9149,$D733)),AVERAGEIFS(Observed!AU$2:AU$9149,Observed!$A$2:$A$9149,$A733,Observed!$D$2:$D$9149,$D733),"")</f>
        <v/>
      </c>
      <c r="AV733" s="2">
        <f>COUNTIFS(Observed!$A$2:$A$9149,$A733,Observed!$D$2:$D$9149,$D733)</f>
        <v>5</v>
      </c>
      <c r="AW733" s="2">
        <f t="shared" si="11"/>
        <v>1</v>
      </c>
    </row>
    <row r="734" spans="1:49" x14ac:dyDescent="0.25">
      <c r="A734" t="s">
        <v>91</v>
      </c>
      <c r="B734" t="s">
        <v>116</v>
      </c>
      <c r="C734" t="s">
        <v>30</v>
      </c>
      <c r="D734" s="3">
        <v>41015</v>
      </c>
      <c r="E734">
        <v>1</v>
      </c>
      <c r="G734" t="s">
        <v>105</v>
      </c>
      <c r="K734" s="24" t="s">
        <v>76</v>
      </c>
      <c r="N734" s="2"/>
      <c r="O734" s="21" t="str">
        <f>IF(ISNUMBER(AVERAGEIFS(Observed!O$2:O$9149,Observed!$A$2:$A$9149,$A734,Observed!$D$2:$D$9149,$D734)),AVERAGEIFS(Observed!O$2:O$9149,Observed!$A$2:$A$9149,$A734,Observed!$D$2:$D$9149,$D734),"")</f>
        <v/>
      </c>
      <c r="P734" s="22" t="str">
        <f>IF(ISNUMBER(AVERAGEIFS(Observed!P$2:P$9149,Observed!$A$2:$A$9149,$A734,Observed!$D$2:$D$9149,$D734)),AVERAGEIFS(Observed!P$2:P$9149,Observed!$A$2:$A$9149,$A734,Observed!$D$2:$D$9149,$D734),"")</f>
        <v/>
      </c>
      <c r="Q734" s="22" t="str">
        <f>IF(ISNUMBER(AVERAGEIFS(Observed!Q$2:Q$9149,Observed!$A$2:$A$9149,$A734,Observed!$D$2:$D$9149,$D734)),AVERAGEIFS(Observed!Q$2:Q$9149,Observed!$A$2:$A$9149,$A734,Observed!$D$2:$D$9149,$D734),"")</f>
        <v/>
      </c>
      <c r="R734" s="22" t="str">
        <f>IF(ISNUMBER(AVERAGEIFS(Observed!R$2:R$9149,Observed!$A$2:$A$9149,$A734,Observed!$D$2:$D$9149,$D734)),AVERAGEIFS(Observed!R$2:R$9149,Observed!$A$2:$A$9149,$A734,Observed!$D$2:$D$9149,$D734),"")</f>
        <v/>
      </c>
      <c r="S734" s="22" t="str">
        <f>IF(ISNUMBER(AVERAGEIFS(Observed!S$2:S$9149,Observed!$A$2:$A$9149,$A734,Observed!$D$2:$D$9149,$D734)),AVERAGEIFS(Observed!S$2:S$9149,Observed!$A$2:$A$9149,$A734,Observed!$D$2:$D$9149,$D734),"")</f>
        <v/>
      </c>
      <c r="T734" s="23" t="str">
        <f>IF(ISNUMBER(AVERAGEIFS(Observed!T$2:T$9149,Observed!$A$2:$A$9149,$A734,Observed!$D$2:$D$9149,$D734)),AVERAGEIFS(Observed!T$2:T$9149,Observed!$A$2:$A$9149,$A734,Observed!$D$2:$D$9149,$D734),"")</f>
        <v/>
      </c>
      <c r="U734" s="23" t="str">
        <f>IF(ISNUMBER(AVERAGEIFS(Observed!U$2:U$9149,Observed!$A$2:$A$9149,$A734,Observed!$D$2:$D$9149,$D734)),AVERAGEIFS(Observed!U$2:U$9149,Observed!$A$2:$A$9149,$A734,Observed!$D$2:$D$9149,$D734),"")</f>
        <v/>
      </c>
      <c r="V734" s="23" t="str">
        <f>IF(ISNUMBER(AVERAGEIFS(Observed!V$2:V$9149,Observed!$A$2:$A$9149,$A734,Observed!$D$2:$D$9149,$D734)),AVERAGEIFS(Observed!V$2:V$9149,Observed!$A$2:$A$9149,$A734,Observed!$D$2:$D$9149,$D734),"")</f>
        <v/>
      </c>
      <c r="W734" s="21" t="str">
        <f>IF(ISNUMBER(AVERAGEIFS(Observed!W$2:W$9149,Observed!$A$2:$A$9149,$A734,Observed!$D$2:$D$9149,$D734)),AVERAGEIFS(Observed!W$2:W$9149,Observed!$A$2:$A$9149,$A734,Observed!$D$2:$D$9149,$D734),"")</f>
        <v/>
      </c>
      <c r="X734" s="35" t="str">
        <f>IF(ISNUMBER(AVERAGEIFS(Observed!X$2:X$9149,Observed!$A$2:$A$9149,$A734,Observed!$D$2:$D$9149,$D734)),AVERAGEIFS(Observed!X$2:X$9149,Observed!$A$2:$A$9149,$A734,Observed!$D$2:$D$9149,$D734),"")</f>
        <v/>
      </c>
      <c r="Y734" s="35" t="str">
        <f>IF(ISNUMBER(AVERAGEIFS(Observed!Y$2:Y$9149,Observed!$A$2:$A$9149,$A734,Observed!$D$2:$D$9149,$D734)),AVERAGEIFS(Observed!Y$2:Y$9149,Observed!$A$2:$A$9149,$A734,Observed!$D$2:$D$9149,$D734),"")</f>
        <v/>
      </c>
      <c r="Z734" s="22" t="str">
        <f>IF(ISNUMBER(AVERAGEIFS(Observed!Z$2:Z$9149,Observed!$A$2:$A$9149,$A734,Observed!$D$2:$D$9149,$D734)),AVERAGEIFS(Observed!Z$2:Z$9149,Observed!$A$2:$A$9149,$A734,Observed!$D$2:$D$9149,$D734),"")</f>
        <v/>
      </c>
      <c r="AA734" s="22" t="str">
        <f>IF(ISNUMBER(AVERAGEIFS(Observed!AA$2:AA$9149,Observed!$A$2:$A$9149,$A734,Observed!$D$2:$D$9149,$D734)),AVERAGEIFS(Observed!AA$2:AA$9149,Observed!$A$2:$A$9149,$A734,Observed!$D$2:$D$9149,$D734),"")</f>
        <v/>
      </c>
      <c r="AB734" s="22" t="str">
        <f>IF(ISNUMBER(AVERAGEIFS(Observed!AB$2:AB$9149,Observed!$A$2:$A$9149,$A734,Observed!$D$2:$D$9149,$D734)),AVERAGEIFS(Observed!AB$2:AB$9149,Observed!$A$2:$A$9149,$A734,Observed!$D$2:$D$9149,$D734),"")</f>
        <v/>
      </c>
      <c r="AC734" s="22" t="str">
        <f>IF(ISNUMBER(AVERAGEIFS(Observed!AC$2:AC$9149,Observed!$A$2:$A$9149,$A734,Observed!$D$2:$D$9149,$D734)),AVERAGEIFS(Observed!AC$2:AC$9149,Observed!$A$2:$A$9149,$A734,Observed!$D$2:$D$9149,$D734),"")</f>
        <v/>
      </c>
      <c r="AD734" s="22" t="str">
        <f>IF(ISNUMBER(AVERAGEIFS(Observed!AD$2:AD$9149,Observed!$A$2:$A$9149,$A734,Observed!$D$2:$D$9149,$D734)),AVERAGEIFS(Observed!AD$2:AD$9149,Observed!$A$2:$A$9149,$A734,Observed!$D$2:$D$9149,$D734),"")</f>
        <v/>
      </c>
      <c r="AE734" s="22" t="str">
        <f>IF(ISNUMBER(AVERAGEIFS(Observed!AE$2:AE$9149,Observed!$A$2:$A$9149,$A734,Observed!$D$2:$D$9149,$D734)),AVERAGEIFS(Observed!AE$2:AE$9149,Observed!$A$2:$A$9149,$A734,Observed!$D$2:$D$9149,$D734),"")</f>
        <v/>
      </c>
      <c r="AF734" s="22" t="str">
        <f>IF(ISNUMBER(AVERAGEIFS(Observed!AF$2:AF$9149,Observed!$A$2:$A$9149,$A734,Observed!$D$2:$D$9149,$D734)),AVERAGEIFS(Observed!AF$2:AF$9149,Observed!$A$2:$A$9149,$A734,Observed!$D$2:$D$9149,$D734),"")</f>
        <v/>
      </c>
      <c r="AG734" s="22" t="str">
        <f>IF(ISNUMBER(AVERAGEIFS(Observed!AG$2:AG$9149,Observed!$A$2:$A$9149,$A734,Observed!$D$2:$D$9149,$D734)),AVERAGEIFS(Observed!AG$2:AG$9149,Observed!$A$2:$A$9149,$A734,Observed!$D$2:$D$9149,$D734),"")</f>
        <v/>
      </c>
      <c r="AH734" s="22" t="str">
        <f>IF(ISNUMBER(AVERAGEIFS(Observed!AH$2:AH$9149,Observed!$A$2:$A$9149,$A734,Observed!$D$2:$D$9149,$D734)),AVERAGEIFS(Observed!AH$2:AH$9149,Observed!$A$2:$A$9149,$A734,Observed!$D$2:$D$9149,$D734),"")</f>
        <v/>
      </c>
      <c r="AI734" s="22" t="str">
        <f>IF(ISNUMBER(AVERAGEIFS(Observed!AI$2:AI$9149,Observed!$A$2:$A$9149,$A734,Observed!$D$2:$D$9149,$D734)),AVERAGEIFS(Observed!AI$2:AI$9149,Observed!$A$2:$A$9149,$A734,Observed!$D$2:$D$9149,$D734),"")</f>
        <v/>
      </c>
      <c r="AJ734" s="22" t="str">
        <f>IF(ISNUMBER(AVERAGEIFS(Observed!AJ$2:AJ$9149,Observed!$A$2:$A$9149,$A734,Observed!$D$2:$D$9149,$D734)),AVERAGEIFS(Observed!AJ$2:AJ$9149,Observed!$A$2:$A$9149,$A734,Observed!$D$2:$D$9149,$D734),"")</f>
        <v/>
      </c>
      <c r="AK734" s="22" t="str">
        <f>IF(ISNUMBER(AVERAGEIFS(Observed!AK$2:AK$9149,Observed!$A$2:$A$9149,$A734,Observed!$D$2:$D$9149,$D734)),AVERAGEIFS(Observed!AK$2:AK$9149,Observed!$A$2:$A$9149,$A734,Observed!$D$2:$D$9149,$D734),"")</f>
        <v/>
      </c>
      <c r="AL734" s="23" t="str">
        <f>IF(ISNUMBER(AVERAGEIFS(Observed!AL$2:AL$9149,Observed!$A$2:$A$9149,$A734,Observed!$D$2:$D$9149,$D734)),AVERAGEIFS(Observed!AL$2:AL$9149,Observed!$A$2:$A$9149,$A734,Observed!$D$2:$D$9149,$D734),"")</f>
        <v/>
      </c>
      <c r="AM734" s="23" t="str">
        <f>IF(ISNUMBER(AVERAGEIFS(Observed!AM$2:AM$9149,Observed!$A$2:$A$9149,$A734,Observed!$D$2:$D$9149,$D734)),AVERAGEIFS(Observed!AM$2:AM$9149,Observed!$A$2:$A$9149,$A734,Observed!$D$2:$D$9149,$D734),"")</f>
        <v/>
      </c>
      <c r="AN734" s="22" t="str">
        <f>IF(ISNUMBER(AVERAGEIFS(Observed!AN$2:AN$9149,Observed!$A$2:$A$9149,$A734,Observed!$D$2:$D$9149,$D734)),AVERAGEIFS(Observed!AN$2:AN$9149,Observed!$A$2:$A$9149,$A734,Observed!$D$2:$D$9149,$D734),"")</f>
        <v/>
      </c>
      <c r="AO734" s="22" t="str">
        <f>IF(ISNUMBER(AVERAGEIFS(Observed!AO$2:AO$9149,Observed!$A$2:$A$9149,$A734,Observed!$D$2:$D$9149,$D734)),AVERAGEIFS(Observed!AO$2:AO$9149,Observed!$A$2:$A$9149,$A734,Observed!$D$2:$D$9149,$D734),"")</f>
        <v/>
      </c>
      <c r="AP734" s="21" t="str">
        <f>IF(ISNUMBER(AVERAGEIFS(Observed!AP$2:AP$9149,Observed!$A$2:$A$9149,$A734,Observed!$D$2:$D$9149,$D734)),AVERAGEIFS(Observed!AP$2:AP$9149,Observed!$A$2:$A$9149,$A734,Observed!$D$2:$D$9149,$D734),"")</f>
        <v/>
      </c>
      <c r="AQ734" s="22">
        <f>IF(ISNUMBER(AVERAGEIFS(Observed!AQ$2:AQ$9149,Observed!$A$2:$A$9149,$A734,Observed!$D$2:$D$9149,$D734)),AVERAGEIFS(Observed!AQ$2:AQ$9149,Observed!$A$2:$A$9149,$A734,Observed!$D$2:$D$9149,$D734),"")</f>
        <v>142.6</v>
      </c>
      <c r="AR734" s="22" t="str">
        <f>IF(ISNUMBER(AVERAGEIFS(Observed!AR$2:AR$9149,Observed!$A$2:$A$9149,$A734,Observed!$D$2:$D$9149,$D734)),AVERAGEIFS(Observed!AR$2:AR$9149,Observed!$A$2:$A$9149,$A734,Observed!$D$2:$D$9149,$D734),"")</f>
        <v/>
      </c>
      <c r="AS734" s="22" t="str">
        <f>IF(ISNUMBER(AVERAGEIFS(Observed!AS$2:AS$9149,Observed!$A$2:$A$9149,$A734,Observed!$D$2:$D$9149,$D734)),AVERAGEIFS(Observed!AS$2:AS$9149,Observed!$A$2:$A$9149,$A734,Observed!$D$2:$D$9149,$D734),"")</f>
        <v/>
      </c>
      <c r="AT734" s="22" t="str">
        <f>IF(ISNUMBER(AVERAGEIFS(Observed!AT$2:AT$9149,Observed!$A$2:$A$9149,$A734,Observed!$D$2:$D$9149,$D734)),AVERAGEIFS(Observed!AT$2:AT$9149,Observed!$A$2:$A$9149,$A734,Observed!$D$2:$D$9149,$D734),"")</f>
        <v/>
      </c>
      <c r="AU734" s="22" t="str">
        <f>IF(ISNUMBER(AVERAGEIFS(Observed!AU$2:AU$9149,Observed!$A$2:$A$9149,$A734,Observed!$D$2:$D$9149,$D734)),AVERAGEIFS(Observed!AU$2:AU$9149,Observed!$A$2:$A$9149,$A734,Observed!$D$2:$D$9149,$D734),"")</f>
        <v/>
      </c>
      <c r="AV734" s="2">
        <f>COUNTIFS(Observed!$A$2:$A$9149,$A734,Observed!$D$2:$D$9149,$D734)</f>
        <v>5</v>
      </c>
      <c r="AW734" s="2">
        <f t="shared" si="11"/>
        <v>1</v>
      </c>
    </row>
    <row r="735" spans="1:49" x14ac:dyDescent="0.25">
      <c r="A735" t="s">
        <v>91</v>
      </c>
      <c r="B735" t="s">
        <v>116</v>
      </c>
      <c r="C735" t="s">
        <v>30</v>
      </c>
      <c r="D735" s="3">
        <v>41022</v>
      </c>
      <c r="E735">
        <v>1</v>
      </c>
      <c r="G735" t="s">
        <v>105</v>
      </c>
      <c r="K735" s="24" t="s">
        <v>76</v>
      </c>
      <c r="N735" s="2"/>
      <c r="O735" s="21" t="str">
        <f>IF(ISNUMBER(AVERAGEIFS(Observed!O$2:O$9149,Observed!$A$2:$A$9149,$A735,Observed!$D$2:$D$9149,$D735)),AVERAGEIFS(Observed!O$2:O$9149,Observed!$A$2:$A$9149,$A735,Observed!$D$2:$D$9149,$D735),"")</f>
        <v/>
      </c>
      <c r="P735" s="22" t="str">
        <f>IF(ISNUMBER(AVERAGEIFS(Observed!P$2:P$9149,Observed!$A$2:$A$9149,$A735,Observed!$D$2:$D$9149,$D735)),AVERAGEIFS(Observed!P$2:P$9149,Observed!$A$2:$A$9149,$A735,Observed!$D$2:$D$9149,$D735),"")</f>
        <v/>
      </c>
      <c r="Q735" s="22" t="str">
        <f>IF(ISNUMBER(AVERAGEIFS(Observed!Q$2:Q$9149,Observed!$A$2:$A$9149,$A735,Observed!$D$2:$D$9149,$D735)),AVERAGEIFS(Observed!Q$2:Q$9149,Observed!$A$2:$A$9149,$A735,Observed!$D$2:$D$9149,$D735),"")</f>
        <v/>
      </c>
      <c r="R735" s="22" t="str">
        <f>IF(ISNUMBER(AVERAGEIFS(Observed!R$2:R$9149,Observed!$A$2:$A$9149,$A735,Observed!$D$2:$D$9149,$D735)),AVERAGEIFS(Observed!R$2:R$9149,Observed!$A$2:$A$9149,$A735,Observed!$D$2:$D$9149,$D735),"")</f>
        <v/>
      </c>
      <c r="S735" s="22" t="str">
        <f>IF(ISNUMBER(AVERAGEIFS(Observed!S$2:S$9149,Observed!$A$2:$A$9149,$A735,Observed!$D$2:$D$9149,$D735)),AVERAGEIFS(Observed!S$2:S$9149,Observed!$A$2:$A$9149,$A735,Observed!$D$2:$D$9149,$D735),"")</f>
        <v/>
      </c>
      <c r="T735" s="23" t="str">
        <f>IF(ISNUMBER(AVERAGEIFS(Observed!T$2:T$9149,Observed!$A$2:$A$9149,$A735,Observed!$D$2:$D$9149,$D735)),AVERAGEIFS(Observed!T$2:T$9149,Observed!$A$2:$A$9149,$A735,Observed!$D$2:$D$9149,$D735),"")</f>
        <v/>
      </c>
      <c r="U735" s="23" t="str">
        <f>IF(ISNUMBER(AVERAGEIFS(Observed!U$2:U$9149,Observed!$A$2:$A$9149,$A735,Observed!$D$2:$D$9149,$D735)),AVERAGEIFS(Observed!U$2:U$9149,Observed!$A$2:$A$9149,$A735,Observed!$D$2:$D$9149,$D735),"")</f>
        <v/>
      </c>
      <c r="V735" s="23" t="str">
        <f>IF(ISNUMBER(AVERAGEIFS(Observed!V$2:V$9149,Observed!$A$2:$A$9149,$A735,Observed!$D$2:$D$9149,$D735)),AVERAGEIFS(Observed!V$2:V$9149,Observed!$A$2:$A$9149,$A735,Observed!$D$2:$D$9149,$D735),"")</f>
        <v/>
      </c>
      <c r="W735" s="21" t="str">
        <f>IF(ISNUMBER(AVERAGEIFS(Observed!W$2:W$9149,Observed!$A$2:$A$9149,$A735,Observed!$D$2:$D$9149,$D735)),AVERAGEIFS(Observed!W$2:W$9149,Observed!$A$2:$A$9149,$A735,Observed!$D$2:$D$9149,$D735),"")</f>
        <v/>
      </c>
      <c r="X735" s="35" t="str">
        <f>IF(ISNUMBER(AVERAGEIFS(Observed!X$2:X$9149,Observed!$A$2:$A$9149,$A735,Observed!$D$2:$D$9149,$D735)),AVERAGEIFS(Observed!X$2:X$9149,Observed!$A$2:$A$9149,$A735,Observed!$D$2:$D$9149,$D735),"")</f>
        <v/>
      </c>
      <c r="Y735" s="35" t="str">
        <f>IF(ISNUMBER(AVERAGEIFS(Observed!Y$2:Y$9149,Observed!$A$2:$A$9149,$A735,Observed!$D$2:$D$9149,$D735)),AVERAGEIFS(Observed!Y$2:Y$9149,Observed!$A$2:$A$9149,$A735,Observed!$D$2:$D$9149,$D735),"")</f>
        <v/>
      </c>
      <c r="Z735" s="22" t="str">
        <f>IF(ISNUMBER(AVERAGEIFS(Observed!Z$2:Z$9149,Observed!$A$2:$A$9149,$A735,Observed!$D$2:$D$9149,$D735)),AVERAGEIFS(Observed!Z$2:Z$9149,Observed!$A$2:$A$9149,$A735,Observed!$D$2:$D$9149,$D735),"")</f>
        <v/>
      </c>
      <c r="AA735" s="22" t="str">
        <f>IF(ISNUMBER(AVERAGEIFS(Observed!AA$2:AA$9149,Observed!$A$2:$A$9149,$A735,Observed!$D$2:$D$9149,$D735)),AVERAGEIFS(Observed!AA$2:AA$9149,Observed!$A$2:$A$9149,$A735,Observed!$D$2:$D$9149,$D735),"")</f>
        <v/>
      </c>
      <c r="AB735" s="22" t="str">
        <f>IF(ISNUMBER(AVERAGEIFS(Observed!AB$2:AB$9149,Observed!$A$2:$A$9149,$A735,Observed!$D$2:$D$9149,$D735)),AVERAGEIFS(Observed!AB$2:AB$9149,Observed!$A$2:$A$9149,$A735,Observed!$D$2:$D$9149,$D735),"")</f>
        <v/>
      </c>
      <c r="AC735" s="22" t="str">
        <f>IF(ISNUMBER(AVERAGEIFS(Observed!AC$2:AC$9149,Observed!$A$2:$A$9149,$A735,Observed!$D$2:$D$9149,$D735)),AVERAGEIFS(Observed!AC$2:AC$9149,Observed!$A$2:$A$9149,$A735,Observed!$D$2:$D$9149,$D735),"")</f>
        <v/>
      </c>
      <c r="AD735" s="22" t="str">
        <f>IF(ISNUMBER(AVERAGEIFS(Observed!AD$2:AD$9149,Observed!$A$2:$A$9149,$A735,Observed!$D$2:$D$9149,$D735)),AVERAGEIFS(Observed!AD$2:AD$9149,Observed!$A$2:$A$9149,$A735,Observed!$D$2:$D$9149,$D735),"")</f>
        <v/>
      </c>
      <c r="AE735" s="22" t="str">
        <f>IF(ISNUMBER(AVERAGEIFS(Observed!AE$2:AE$9149,Observed!$A$2:$A$9149,$A735,Observed!$D$2:$D$9149,$D735)),AVERAGEIFS(Observed!AE$2:AE$9149,Observed!$A$2:$A$9149,$A735,Observed!$D$2:$D$9149,$D735),"")</f>
        <v/>
      </c>
      <c r="AF735" s="22" t="str">
        <f>IF(ISNUMBER(AVERAGEIFS(Observed!AF$2:AF$9149,Observed!$A$2:$A$9149,$A735,Observed!$D$2:$D$9149,$D735)),AVERAGEIFS(Observed!AF$2:AF$9149,Observed!$A$2:$A$9149,$A735,Observed!$D$2:$D$9149,$D735),"")</f>
        <v/>
      </c>
      <c r="AG735" s="22" t="str">
        <f>IF(ISNUMBER(AVERAGEIFS(Observed!AG$2:AG$9149,Observed!$A$2:$A$9149,$A735,Observed!$D$2:$D$9149,$D735)),AVERAGEIFS(Observed!AG$2:AG$9149,Observed!$A$2:$A$9149,$A735,Observed!$D$2:$D$9149,$D735),"")</f>
        <v/>
      </c>
      <c r="AH735" s="22" t="str">
        <f>IF(ISNUMBER(AVERAGEIFS(Observed!AH$2:AH$9149,Observed!$A$2:$A$9149,$A735,Observed!$D$2:$D$9149,$D735)),AVERAGEIFS(Observed!AH$2:AH$9149,Observed!$A$2:$A$9149,$A735,Observed!$D$2:$D$9149,$D735),"")</f>
        <v/>
      </c>
      <c r="AI735" s="22" t="str">
        <f>IF(ISNUMBER(AVERAGEIFS(Observed!AI$2:AI$9149,Observed!$A$2:$A$9149,$A735,Observed!$D$2:$D$9149,$D735)),AVERAGEIFS(Observed!AI$2:AI$9149,Observed!$A$2:$A$9149,$A735,Observed!$D$2:$D$9149,$D735),"")</f>
        <v/>
      </c>
      <c r="AJ735" s="22" t="str">
        <f>IF(ISNUMBER(AVERAGEIFS(Observed!AJ$2:AJ$9149,Observed!$A$2:$A$9149,$A735,Observed!$D$2:$D$9149,$D735)),AVERAGEIFS(Observed!AJ$2:AJ$9149,Observed!$A$2:$A$9149,$A735,Observed!$D$2:$D$9149,$D735),"")</f>
        <v/>
      </c>
      <c r="AK735" s="22" t="str">
        <f>IF(ISNUMBER(AVERAGEIFS(Observed!AK$2:AK$9149,Observed!$A$2:$A$9149,$A735,Observed!$D$2:$D$9149,$D735)),AVERAGEIFS(Observed!AK$2:AK$9149,Observed!$A$2:$A$9149,$A735,Observed!$D$2:$D$9149,$D735),"")</f>
        <v/>
      </c>
      <c r="AL735" s="23" t="str">
        <f>IF(ISNUMBER(AVERAGEIFS(Observed!AL$2:AL$9149,Observed!$A$2:$A$9149,$A735,Observed!$D$2:$D$9149,$D735)),AVERAGEIFS(Observed!AL$2:AL$9149,Observed!$A$2:$A$9149,$A735,Observed!$D$2:$D$9149,$D735),"")</f>
        <v/>
      </c>
      <c r="AM735" s="23" t="str">
        <f>IF(ISNUMBER(AVERAGEIFS(Observed!AM$2:AM$9149,Observed!$A$2:$A$9149,$A735,Observed!$D$2:$D$9149,$D735)),AVERAGEIFS(Observed!AM$2:AM$9149,Observed!$A$2:$A$9149,$A735,Observed!$D$2:$D$9149,$D735),"")</f>
        <v/>
      </c>
      <c r="AN735" s="22" t="str">
        <f>IF(ISNUMBER(AVERAGEIFS(Observed!AN$2:AN$9149,Observed!$A$2:$A$9149,$A735,Observed!$D$2:$D$9149,$D735)),AVERAGEIFS(Observed!AN$2:AN$9149,Observed!$A$2:$A$9149,$A735,Observed!$D$2:$D$9149,$D735),"")</f>
        <v/>
      </c>
      <c r="AO735" s="22" t="str">
        <f>IF(ISNUMBER(AVERAGEIFS(Observed!AO$2:AO$9149,Observed!$A$2:$A$9149,$A735,Observed!$D$2:$D$9149,$D735)),AVERAGEIFS(Observed!AO$2:AO$9149,Observed!$A$2:$A$9149,$A735,Observed!$D$2:$D$9149,$D735),"")</f>
        <v/>
      </c>
      <c r="AP735" s="21" t="str">
        <f>IF(ISNUMBER(AVERAGEIFS(Observed!AP$2:AP$9149,Observed!$A$2:$A$9149,$A735,Observed!$D$2:$D$9149,$D735)),AVERAGEIFS(Observed!AP$2:AP$9149,Observed!$A$2:$A$9149,$A735,Observed!$D$2:$D$9149,$D735),"")</f>
        <v/>
      </c>
      <c r="AQ735" s="22">
        <f>IF(ISNUMBER(AVERAGEIFS(Observed!AQ$2:AQ$9149,Observed!$A$2:$A$9149,$A735,Observed!$D$2:$D$9149,$D735)),AVERAGEIFS(Observed!AQ$2:AQ$9149,Observed!$A$2:$A$9149,$A735,Observed!$D$2:$D$9149,$D735),"")</f>
        <v>67.599999999999994</v>
      </c>
      <c r="AR735" s="22" t="str">
        <f>IF(ISNUMBER(AVERAGEIFS(Observed!AR$2:AR$9149,Observed!$A$2:$A$9149,$A735,Observed!$D$2:$D$9149,$D735)),AVERAGEIFS(Observed!AR$2:AR$9149,Observed!$A$2:$A$9149,$A735,Observed!$D$2:$D$9149,$D735),"")</f>
        <v/>
      </c>
      <c r="AS735" s="22" t="str">
        <f>IF(ISNUMBER(AVERAGEIFS(Observed!AS$2:AS$9149,Observed!$A$2:$A$9149,$A735,Observed!$D$2:$D$9149,$D735)),AVERAGEIFS(Observed!AS$2:AS$9149,Observed!$A$2:$A$9149,$A735,Observed!$D$2:$D$9149,$D735),"")</f>
        <v/>
      </c>
      <c r="AT735" s="22" t="str">
        <f>IF(ISNUMBER(AVERAGEIFS(Observed!AT$2:AT$9149,Observed!$A$2:$A$9149,$A735,Observed!$D$2:$D$9149,$D735)),AVERAGEIFS(Observed!AT$2:AT$9149,Observed!$A$2:$A$9149,$A735,Observed!$D$2:$D$9149,$D735),"")</f>
        <v/>
      </c>
      <c r="AU735" s="22" t="str">
        <f>IF(ISNUMBER(AVERAGEIFS(Observed!AU$2:AU$9149,Observed!$A$2:$A$9149,$A735,Observed!$D$2:$D$9149,$D735)),AVERAGEIFS(Observed!AU$2:AU$9149,Observed!$A$2:$A$9149,$A735,Observed!$D$2:$D$9149,$D735),"")</f>
        <v/>
      </c>
      <c r="AV735" s="2">
        <f>COUNTIFS(Observed!$A$2:$A$9149,$A735,Observed!$D$2:$D$9149,$D735)</f>
        <v>5</v>
      </c>
      <c r="AW735" s="2">
        <f t="shared" si="11"/>
        <v>1</v>
      </c>
    </row>
    <row r="736" spans="1:49" x14ac:dyDescent="0.25">
      <c r="A736" t="s">
        <v>91</v>
      </c>
      <c r="B736" t="s">
        <v>116</v>
      </c>
      <c r="C736" t="s">
        <v>30</v>
      </c>
      <c r="D736" s="3">
        <v>41033</v>
      </c>
      <c r="E736">
        <v>1</v>
      </c>
      <c r="G736" t="s">
        <v>105</v>
      </c>
      <c r="K736" s="24" t="s">
        <v>76</v>
      </c>
      <c r="N736" s="2"/>
      <c r="O736" s="21" t="str">
        <f>IF(ISNUMBER(AVERAGEIFS(Observed!O$2:O$9149,Observed!$A$2:$A$9149,$A736,Observed!$D$2:$D$9149,$D736)),AVERAGEIFS(Observed!O$2:O$9149,Observed!$A$2:$A$9149,$A736,Observed!$D$2:$D$9149,$D736),"")</f>
        <v/>
      </c>
      <c r="P736" s="22" t="str">
        <f>IF(ISNUMBER(AVERAGEIFS(Observed!P$2:P$9149,Observed!$A$2:$A$9149,$A736,Observed!$D$2:$D$9149,$D736)),AVERAGEIFS(Observed!P$2:P$9149,Observed!$A$2:$A$9149,$A736,Observed!$D$2:$D$9149,$D736),"")</f>
        <v/>
      </c>
      <c r="Q736" s="22" t="str">
        <f>IF(ISNUMBER(AVERAGEIFS(Observed!Q$2:Q$9149,Observed!$A$2:$A$9149,$A736,Observed!$D$2:$D$9149,$D736)),AVERAGEIFS(Observed!Q$2:Q$9149,Observed!$A$2:$A$9149,$A736,Observed!$D$2:$D$9149,$D736),"")</f>
        <v/>
      </c>
      <c r="R736" s="22" t="str">
        <f>IF(ISNUMBER(AVERAGEIFS(Observed!R$2:R$9149,Observed!$A$2:$A$9149,$A736,Observed!$D$2:$D$9149,$D736)),AVERAGEIFS(Observed!R$2:R$9149,Observed!$A$2:$A$9149,$A736,Observed!$D$2:$D$9149,$D736),"")</f>
        <v/>
      </c>
      <c r="S736" s="22" t="str">
        <f>IF(ISNUMBER(AVERAGEIFS(Observed!S$2:S$9149,Observed!$A$2:$A$9149,$A736,Observed!$D$2:$D$9149,$D736)),AVERAGEIFS(Observed!S$2:S$9149,Observed!$A$2:$A$9149,$A736,Observed!$D$2:$D$9149,$D736),"")</f>
        <v/>
      </c>
      <c r="T736" s="23" t="str">
        <f>IF(ISNUMBER(AVERAGEIFS(Observed!T$2:T$9149,Observed!$A$2:$A$9149,$A736,Observed!$D$2:$D$9149,$D736)),AVERAGEIFS(Observed!T$2:T$9149,Observed!$A$2:$A$9149,$A736,Observed!$D$2:$D$9149,$D736),"")</f>
        <v/>
      </c>
      <c r="U736" s="23" t="str">
        <f>IF(ISNUMBER(AVERAGEIFS(Observed!U$2:U$9149,Observed!$A$2:$A$9149,$A736,Observed!$D$2:$D$9149,$D736)),AVERAGEIFS(Observed!U$2:U$9149,Observed!$A$2:$A$9149,$A736,Observed!$D$2:$D$9149,$D736),"")</f>
        <v/>
      </c>
      <c r="V736" s="23" t="str">
        <f>IF(ISNUMBER(AVERAGEIFS(Observed!V$2:V$9149,Observed!$A$2:$A$9149,$A736,Observed!$D$2:$D$9149,$D736)),AVERAGEIFS(Observed!V$2:V$9149,Observed!$A$2:$A$9149,$A736,Observed!$D$2:$D$9149,$D736),"")</f>
        <v/>
      </c>
      <c r="W736" s="21" t="str">
        <f>IF(ISNUMBER(AVERAGEIFS(Observed!W$2:W$9149,Observed!$A$2:$A$9149,$A736,Observed!$D$2:$D$9149,$D736)),AVERAGEIFS(Observed!W$2:W$9149,Observed!$A$2:$A$9149,$A736,Observed!$D$2:$D$9149,$D736),"")</f>
        <v/>
      </c>
      <c r="X736" s="35" t="str">
        <f>IF(ISNUMBER(AVERAGEIFS(Observed!X$2:X$9149,Observed!$A$2:$A$9149,$A736,Observed!$D$2:$D$9149,$D736)),AVERAGEIFS(Observed!X$2:X$9149,Observed!$A$2:$A$9149,$A736,Observed!$D$2:$D$9149,$D736),"")</f>
        <v/>
      </c>
      <c r="Y736" s="35" t="str">
        <f>IF(ISNUMBER(AVERAGEIFS(Observed!Y$2:Y$9149,Observed!$A$2:$A$9149,$A736,Observed!$D$2:$D$9149,$D736)),AVERAGEIFS(Observed!Y$2:Y$9149,Observed!$A$2:$A$9149,$A736,Observed!$D$2:$D$9149,$D736),"")</f>
        <v/>
      </c>
      <c r="Z736" s="22" t="str">
        <f>IF(ISNUMBER(AVERAGEIFS(Observed!Z$2:Z$9149,Observed!$A$2:$A$9149,$A736,Observed!$D$2:$D$9149,$D736)),AVERAGEIFS(Observed!Z$2:Z$9149,Observed!$A$2:$A$9149,$A736,Observed!$D$2:$D$9149,$D736),"")</f>
        <v/>
      </c>
      <c r="AA736" s="22" t="str">
        <f>IF(ISNUMBER(AVERAGEIFS(Observed!AA$2:AA$9149,Observed!$A$2:$A$9149,$A736,Observed!$D$2:$D$9149,$D736)),AVERAGEIFS(Observed!AA$2:AA$9149,Observed!$A$2:$A$9149,$A736,Observed!$D$2:$D$9149,$D736),"")</f>
        <v/>
      </c>
      <c r="AB736" s="22" t="str">
        <f>IF(ISNUMBER(AVERAGEIFS(Observed!AB$2:AB$9149,Observed!$A$2:$A$9149,$A736,Observed!$D$2:$D$9149,$D736)),AVERAGEIFS(Observed!AB$2:AB$9149,Observed!$A$2:$A$9149,$A736,Observed!$D$2:$D$9149,$D736),"")</f>
        <v/>
      </c>
      <c r="AC736" s="22" t="str">
        <f>IF(ISNUMBER(AVERAGEIFS(Observed!AC$2:AC$9149,Observed!$A$2:$A$9149,$A736,Observed!$D$2:$D$9149,$D736)),AVERAGEIFS(Observed!AC$2:AC$9149,Observed!$A$2:$A$9149,$A736,Observed!$D$2:$D$9149,$D736),"")</f>
        <v/>
      </c>
      <c r="AD736" s="22" t="str">
        <f>IF(ISNUMBER(AVERAGEIFS(Observed!AD$2:AD$9149,Observed!$A$2:$A$9149,$A736,Observed!$D$2:$D$9149,$D736)),AVERAGEIFS(Observed!AD$2:AD$9149,Observed!$A$2:$A$9149,$A736,Observed!$D$2:$D$9149,$D736),"")</f>
        <v/>
      </c>
      <c r="AE736" s="22" t="str">
        <f>IF(ISNUMBER(AVERAGEIFS(Observed!AE$2:AE$9149,Observed!$A$2:$A$9149,$A736,Observed!$D$2:$D$9149,$D736)),AVERAGEIFS(Observed!AE$2:AE$9149,Observed!$A$2:$A$9149,$A736,Observed!$D$2:$D$9149,$D736),"")</f>
        <v/>
      </c>
      <c r="AF736" s="22" t="str">
        <f>IF(ISNUMBER(AVERAGEIFS(Observed!AF$2:AF$9149,Observed!$A$2:$A$9149,$A736,Observed!$D$2:$D$9149,$D736)),AVERAGEIFS(Observed!AF$2:AF$9149,Observed!$A$2:$A$9149,$A736,Observed!$D$2:$D$9149,$D736),"")</f>
        <v/>
      </c>
      <c r="AG736" s="22" t="str">
        <f>IF(ISNUMBER(AVERAGEIFS(Observed!AG$2:AG$9149,Observed!$A$2:$A$9149,$A736,Observed!$D$2:$D$9149,$D736)),AVERAGEIFS(Observed!AG$2:AG$9149,Observed!$A$2:$A$9149,$A736,Observed!$D$2:$D$9149,$D736),"")</f>
        <v/>
      </c>
      <c r="AH736" s="22" t="str">
        <f>IF(ISNUMBER(AVERAGEIFS(Observed!AH$2:AH$9149,Observed!$A$2:$A$9149,$A736,Observed!$D$2:$D$9149,$D736)),AVERAGEIFS(Observed!AH$2:AH$9149,Observed!$A$2:$A$9149,$A736,Observed!$D$2:$D$9149,$D736),"")</f>
        <v/>
      </c>
      <c r="AI736" s="22" t="str">
        <f>IF(ISNUMBER(AVERAGEIFS(Observed!AI$2:AI$9149,Observed!$A$2:$A$9149,$A736,Observed!$D$2:$D$9149,$D736)),AVERAGEIFS(Observed!AI$2:AI$9149,Observed!$A$2:$A$9149,$A736,Observed!$D$2:$D$9149,$D736),"")</f>
        <v/>
      </c>
      <c r="AJ736" s="22" t="str">
        <f>IF(ISNUMBER(AVERAGEIFS(Observed!AJ$2:AJ$9149,Observed!$A$2:$A$9149,$A736,Observed!$D$2:$D$9149,$D736)),AVERAGEIFS(Observed!AJ$2:AJ$9149,Observed!$A$2:$A$9149,$A736,Observed!$D$2:$D$9149,$D736),"")</f>
        <v/>
      </c>
      <c r="AK736" s="22" t="str">
        <f>IF(ISNUMBER(AVERAGEIFS(Observed!AK$2:AK$9149,Observed!$A$2:$A$9149,$A736,Observed!$D$2:$D$9149,$D736)),AVERAGEIFS(Observed!AK$2:AK$9149,Observed!$A$2:$A$9149,$A736,Observed!$D$2:$D$9149,$D736),"")</f>
        <v/>
      </c>
      <c r="AL736" s="23" t="str">
        <f>IF(ISNUMBER(AVERAGEIFS(Observed!AL$2:AL$9149,Observed!$A$2:$A$9149,$A736,Observed!$D$2:$D$9149,$D736)),AVERAGEIFS(Observed!AL$2:AL$9149,Observed!$A$2:$A$9149,$A736,Observed!$D$2:$D$9149,$D736),"")</f>
        <v/>
      </c>
      <c r="AM736" s="23" t="str">
        <f>IF(ISNUMBER(AVERAGEIFS(Observed!AM$2:AM$9149,Observed!$A$2:$A$9149,$A736,Observed!$D$2:$D$9149,$D736)),AVERAGEIFS(Observed!AM$2:AM$9149,Observed!$A$2:$A$9149,$A736,Observed!$D$2:$D$9149,$D736),"")</f>
        <v/>
      </c>
      <c r="AN736" s="22" t="str">
        <f>IF(ISNUMBER(AVERAGEIFS(Observed!AN$2:AN$9149,Observed!$A$2:$A$9149,$A736,Observed!$D$2:$D$9149,$D736)),AVERAGEIFS(Observed!AN$2:AN$9149,Observed!$A$2:$A$9149,$A736,Observed!$D$2:$D$9149,$D736),"")</f>
        <v/>
      </c>
      <c r="AO736" s="22" t="str">
        <f>IF(ISNUMBER(AVERAGEIFS(Observed!AO$2:AO$9149,Observed!$A$2:$A$9149,$A736,Observed!$D$2:$D$9149,$D736)),AVERAGEIFS(Observed!AO$2:AO$9149,Observed!$A$2:$A$9149,$A736,Observed!$D$2:$D$9149,$D736),"")</f>
        <v/>
      </c>
      <c r="AP736" s="21" t="str">
        <f>IF(ISNUMBER(AVERAGEIFS(Observed!AP$2:AP$9149,Observed!$A$2:$A$9149,$A736,Observed!$D$2:$D$9149,$D736)),AVERAGEIFS(Observed!AP$2:AP$9149,Observed!$A$2:$A$9149,$A736,Observed!$D$2:$D$9149,$D736),"")</f>
        <v/>
      </c>
      <c r="AQ736" s="22">
        <f>IF(ISNUMBER(AVERAGEIFS(Observed!AQ$2:AQ$9149,Observed!$A$2:$A$9149,$A736,Observed!$D$2:$D$9149,$D736)),AVERAGEIFS(Observed!AQ$2:AQ$9149,Observed!$A$2:$A$9149,$A736,Observed!$D$2:$D$9149,$D736),"")</f>
        <v>121.2</v>
      </c>
      <c r="AR736" s="22" t="str">
        <f>IF(ISNUMBER(AVERAGEIFS(Observed!AR$2:AR$9149,Observed!$A$2:$A$9149,$A736,Observed!$D$2:$D$9149,$D736)),AVERAGEIFS(Observed!AR$2:AR$9149,Observed!$A$2:$A$9149,$A736,Observed!$D$2:$D$9149,$D736),"")</f>
        <v/>
      </c>
      <c r="AS736" s="22" t="str">
        <f>IF(ISNUMBER(AVERAGEIFS(Observed!AS$2:AS$9149,Observed!$A$2:$A$9149,$A736,Observed!$D$2:$D$9149,$D736)),AVERAGEIFS(Observed!AS$2:AS$9149,Observed!$A$2:$A$9149,$A736,Observed!$D$2:$D$9149,$D736),"")</f>
        <v/>
      </c>
      <c r="AT736" s="22" t="str">
        <f>IF(ISNUMBER(AVERAGEIFS(Observed!AT$2:AT$9149,Observed!$A$2:$A$9149,$A736,Observed!$D$2:$D$9149,$D736)),AVERAGEIFS(Observed!AT$2:AT$9149,Observed!$A$2:$A$9149,$A736,Observed!$D$2:$D$9149,$D736),"")</f>
        <v/>
      </c>
      <c r="AU736" s="22" t="str">
        <f>IF(ISNUMBER(AVERAGEIFS(Observed!AU$2:AU$9149,Observed!$A$2:$A$9149,$A736,Observed!$D$2:$D$9149,$D736)),AVERAGEIFS(Observed!AU$2:AU$9149,Observed!$A$2:$A$9149,$A736,Observed!$D$2:$D$9149,$D736),"")</f>
        <v/>
      </c>
      <c r="AV736" s="2">
        <f>COUNTIFS(Observed!$A$2:$A$9149,$A736,Observed!$D$2:$D$9149,$D736)</f>
        <v>5</v>
      </c>
      <c r="AW736" s="2">
        <f t="shared" si="11"/>
        <v>1</v>
      </c>
    </row>
    <row r="737" spans="1:49" x14ac:dyDescent="0.25">
      <c r="A737" t="s">
        <v>91</v>
      </c>
      <c r="B737" t="s">
        <v>116</v>
      </c>
      <c r="C737" t="s">
        <v>30</v>
      </c>
      <c r="D737" s="3">
        <v>41043</v>
      </c>
      <c r="E737">
        <v>1</v>
      </c>
      <c r="G737" t="s">
        <v>105</v>
      </c>
      <c r="K737" s="24" t="s">
        <v>76</v>
      </c>
      <c r="N737" s="2"/>
      <c r="O737" s="21" t="str">
        <f>IF(ISNUMBER(AVERAGEIFS(Observed!O$2:O$9149,Observed!$A$2:$A$9149,$A737,Observed!$D$2:$D$9149,$D737)),AVERAGEIFS(Observed!O$2:O$9149,Observed!$A$2:$A$9149,$A737,Observed!$D$2:$D$9149,$D737),"")</f>
        <v/>
      </c>
      <c r="P737" s="22" t="str">
        <f>IF(ISNUMBER(AVERAGEIFS(Observed!P$2:P$9149,Observed!$A$2:$A$9149,$A737,Observed!$D$2:$D$9149,$D737)),AVERAGEIFS(Observed!P$2:P$9149,Observed!$A$2:$A$9149,$A737,Observed!$D$2:$D$9149,$D737),"")</f>
        <v/>
      </c>
      <c r="Q737" s="22" t="str">
        <f>IF(ISNUMBER(AVERAGEIFS(Observed!Q$2:Q$9149,Observed!$A$2:$A$9149,$A737,Observed!$D$2:$D$9149,$D737)),AVERAGEIFS(Observed!Q$2:Q$9149,Observed!$A$2:$A$9149,$A737,Observed!$D$2:$D$9149,$D737),"")</f>
        <v/>
      </c>
      <c r="R737" s="22" t="str">
        <f>IF(ISNUMBER(AVERAGEIFS(Observed!R$2:R$9149,Observed!$A$2:$A$9149,$A737,Observed!$D$2:$D$9149,$D737)),AVERAGEIFS(Observed!R$2:R$9149,Observed!$A$2:$A$9149,$A737,Observed!$D$2:$D$9149,$D737),"")</f>
        <v/>
      </c>
      <c r="S737" s="22" t="str">
        <f>IF(ISNUMBER(AVERAGEIFS(Observed!S$2:S$9149,Observed!$A$2:$A$9149,$A737,Observed!$D$2:$D$9149,$D737)),AVERAGEIFS(Observed!S$2:S$9149,Observed!$A$2:$A$9149,$A737,Observed!$D$2:$D$9149,$D737),"")</f>
        <v/>
      </c>
      <c r="T737" s="23" t="str">
        <f>IF(ISNUMBER(AVERAGEIFS(Observed!T$2:T$9149,Observed!$A$2:$A$9149,$A737,Observed!$D$2:$D$9149,$D737)),AVERAGEIFS(Observed!T$2:T$9149,Observed!$A$2:$A$9149,$A737,Observed!$D$2:$D$9149,$D737),"")</f>
        <v/>
      </c>
      <c r="U737" s="23" t="str">
        <f>IF(ISNUMBER(AVERAGEIFS(Observed!U$2:U$9149,Observed!$A$2:$A$9149,$A737,Observed!$D$2:$D$9149,$D737)),AVERAGEIFS(Observed!U$2:U$9149,Observed!$A$2:$A$9149,$A737,Observed!$D$2:$D$9149,$D737),"")</f>
        <v/>
      </c>
      <c r="V737" s="23" t="str">
        <f>IF(ISNUMBER(AVERAGEIFS(Observed!V$2:V$9149,Observed!$A$2:$A$9149,$A737,Observed!$D$2:$D$9149,$D737)),AVERAGEIFS(Observed!V$2:V$9149,Observed!$A$2:$A$9149,$A737,Observed!$D$2:$D$9149,$D737),"")</f>
        <v/>
      </c>
      <c r="W737" s="21" t="str">
        <f>IF(ISNUMBER(AVERAGEIFS(Observed!W$2:W$9149,Observed!$A$2:$A$9149,$A737,Observed!$D$2:$D$9149,$D737)),AVERAGEIFS(Observed!W$2:W$9149,Observed!$A$2:$A$9149,$A737,Observed!$D$2:$D$9149,$D737),"")</f>
        <v/>
      </c>
      <c r="X737" s="35" t="str">
        <f>IF(ISNUMBER(AVERAGEIFS(Observed!X$2:X$9149,Observed!$A$2:$A$9149,$A737,Observed!$D$2:$D$9149,$D737)),AVERAGEIFS(Observed!X$2:X$9149,Observed!$A$2:$A$9149,$A737,Observed!$D$2:$D$9149,$D737),"")</f>
        <v/>
      </c>
      <c r="Y737" s="35" t="str">
        <f>IF(ISNUMBER(AVERAGEIFS(Observed!Y$2:Y$9149,Observed!$A$2:$A$9149,$A737,Observed!$D$2:$D$9149,$D737)),AVERAGEIFS(Observed!Y$2:Y$9149,Observed!$A$2:$A$9149,$A737,Observed!$D$2:$D$9149,$D737),"")</f>
        <v/>
      </c>
      <c r="Z737" s="22" t="str">
        <f>IF(ISNUMBER(AVERAGEIFS(Observed!Z$2:Z$9149,Observed!$A$2:$A$9149,$A737,Observed!$D$2:$D$9149,$D737)),AVERAGEIFS(Observed!Z$2:Z$9149,Observed!$A$2:$A$9149,$A737,Observed!$D$2:$D$9149,$D737),"")</f>
        <v/>
      </c>
      <c r="AA737" s="22" t="str">
        <f>IF(ISNUMBER(AVERAGEIFS(Observed!AA$2:AA$9149,Observed!$A$2:$A$9149,$A737,Observed!$D$2:$D$9149,$D737)),AVERAGEIFS(Observed!AA$2:AA$9149,Observed!$A$2:$A$9149,$A737,Observed!$D$2:$D$9149,$D737),"")</f>
        <v/>
      </c>
      <c r="AB737" s="22" t="str">
        <f>IF(ISNUMBER(AVERAGEIFS(Observed!AB$2:AB$9149,Observed!$A$2:$A$9149,$A737,Observed!$D$2:$D$9149,$D737)),AVERAGEIFS(Observed!AB$2:AB$9149,Observed!$A$2:$A$9149,$A737,Observed!$D$2:$D$9149,$D737),"")</f>
        <v/>
      </c>
      <c r="AC737" s="22" t="str">
        <f>IF(ISNUMBER(AVERAGEIFS(Observed!AC$2:AC$9149,Observed!$A$2:$A$9149,$A737,Observed!$D$2:$D$9149,$D737)),AVERAGEIFS(Observed!AC$2:AC$9149,Observed!$A$2:$A$9149,$A737,Observed!$D$2:$D$9149,$D737),"")</f>
        <v/>
      </c>
      <c r="AD737" s="22" t="str">
        <f>IF(ISNUMBER(AVERAGEIFS(Observed!AD$2:AD$9149,Observed!$A$2:$A$9149,$A737,Observed!$D$2:$D$9149,$D737)),AVERAGEIFS(Observed!AD$2:AD$9149,Observed!$A$2:$A$9149,$A737,Observed!$D$2:$D$9149,$D737),"")</f>
        <v/>
      </c>
      <c r="AE737" s="22" t="str">
        <f>IF(ISNUMBER(AVERAGEIFS(Observed!AE$2:AE$9149,Observed!$A$2:$A$9149,$A737,Observed!$D$2:$D$9149,$D737)),AVERAGEIFS(Observed!AE$2:AE$9149,Observed!$A$2:$A$9149,$A737,Observed!$D$2:$D$9149,$D737),"")</f>
        <v/>
      </c>
      <c r="AF737" s="22" t="str">
        <f>IF(ISNUMBER(AVERAGEIFS(Observed!AF$2:AF$9149,Observed!$A$2:$A$9149,$A737,Observed!$D$2:$D$9149,$D737)),AVERAGEIFS(Observed!AF$2:AF$9149,Observed!$A$2:$A$9149,$A737,Observed!$D$2:$D$9149,$D737),"")</f>
        <v/>
      </c>
      <c r="AG737" s="22" t="str">
        <f>IF(ISNUMBER(AVERAGEIFS(Observed!AG$2:AG$9149,Observed!$A$2:$A$9149,$A737,Observed!$D$2:$D$9149,$D737)),AVERAGEIFS(Observed!AG$2:AG$9149,Observed!$A$2:$A$9149,$A737,Observed!$D$2:$D$9149,$D737),"")</f>
        <v/>
      </c>
      <c r="AH737" s="22" t="str">
        <f>IF(ISNUMBER(AVERAGEIFS(Observed!AH$2:AH$9149,Observed!$A$2:$A$9149,$A737,Observed!$D$2:$D$9149,$D737)),AVERAGEIFS(Observed!AH$2:AH$9149,Observed!$A$2:$A$9149,$A737,Observed!$D$2:$D$9149,$D737),"")</f>
        <v/>
      </c>
      <c r="AI737" s="22" t="str">
        <f>IF(ISNUMBER(AVERAGEIFS(Observed!AI$2:AI$9149,Observed!$A$2:$A$9149,$A737,Observed!$D$2:$D$9149,$D737)),AVERAGEIFS(Observed!AI$2:AI$9149,Observed!$A$2:$A$9149,$A737,Observed!$D$2:$D$9149,$D737),"")</f>
        <v/>
      </c>
      <c r="AJ737" s="22" t="str">
        <f>IF(ISNUMBER(AVERAGEIFS(Observed!AJ$2:AJ$9149,Observed!$A$2:$A$9149,$A737,Observed!$D$2:$D$9149,$D737)),AVERAGEIFS(Observed!AJ$2:AJ$9149,Observed!$A$2:$A$9149,$A737,Observed!$D$2:$D$9149,$D737),"")</f>
        <v/>
      </c>
      <c r="AK737" s="22" t="str">
        <f>IF(ISNUMBER(AVERAGEIFS(Observed!AK$2:AK$9149,Observed!$A$2:$A$9149,$A737,Observed!$D$2:$D$9149,$D737)),AVERAGEIFS(Observed!AK$2:AK$9149,Observed!$A$2:$A$9149,$A737,Observed!$D$2:$D$9149,$D737),"")</f>
        <v/>
      </c>
      <c r="AL737" s="23" t="str">
        <f>IF(ISNUMBER(AVERAGEIFS(Observed!AL$2:AL$9149,Observed!$A$2:$A$9149,$A737,Observed!$D$2:$D$9149,$D737)),AVERAGEIFS(Observed!AL$2:AL$9149,Observed!$A$2:$A$9149,$A737,Observed!$D$2:$D$9149,$D737),"")</f>
        <v/>
      </c>
      <c r="AM737" s="23" t="str">
        <f>IF(ISNUMBER(AVERAGEIFS(Observed!AM$2:AM$9149,Observed!$A$2:$A$9149,$A737,Observed!$D$2:$D$9149,$D737)),AVERAGEIFS(Observed!AM$2:AM$9149,Observed!$A$2:$A$9149,$A737,Observed!$D$2:$D$9149,$D737),"")</f>
        <v/>
      </c>
      <c r="AN737" s="22" t="str">
        <f>IF(ISNUMBER(AVERAGEIFS(Observed!AN$2:AN$9149,Observed!$A$2:$A$9149,$A737,Observed!$D$2:$D$9149,$D737)),AVERAGEIFS(Observed!AN$2:AN$9149,Observed!$A$2:$A$9149,$A737,Observed!$D$2:$D$9149,$D737),"")</f>
        <v/>
      </c>
      <c r="AO737" s="22" t="str">
        <f>IF(ISNUMBER(AVERAGEIFS(Observed!AO$2:AO$9149,Observed!$A$2:$A$9149,$A737,Observed!$D$2:$D$9149,$D737)),AVERAGEIFS(Observed!AO$2:AO$9149,Observed!$A$2:$A$9149,$A737,Observed!$D$2:$D$9149,$D737),"")</f>
        <v/>
      </c>
      <c r="AP737" s="21" t="str">
        <f>IF(ISNUMBER(AVERAGEIFS(Observed!AP$2:AP$9149,Observed!$A$2:$A$9149,$A737,Observed!$D$2:$D$9149,$D737)),AVERAGEIFS(Observed!AP$2:AP$9149,Observed!$A$2:$A$9149,$A737,Observed!$D$2:$D$9149,$D737),"")</f>
        <v/>
      </c>
      <c r="AQ737" s="22">
        <f>IF(ISNUMBER(AVERAGEIFS(Observed!AQ$2:AQ$9149,Observed!$A$2:$A$9149,$A737,Observed!$D$2:$D$9149,$D737)),AVERAGEIFS(Observed!AQ$2:AQ$9149,Observed!$A$2:$A$9149,$A737,Observed!$D$2:$D$9149,$D737),"")</f>
        <v>129.6</v>
      </c>
      <c r="AR737" s="22" t="str">
        <f>IF(ISNUMBER(AVERAGEIFS(Observed!AR$2:AR$9149,Observed!$A$2:$A$9149,$A737,Observed!$D$2:$D$9149,$D737)),AVERAGEIFS(Observed!AR$2:AR$9149,Observed!$A$2:$A$9149,$A737,Observed!$D$2:$D$9149,$D737),"")</f>
        <v/>
      </c>
      <c r="AS737" s="22" t="str">
        <f>IF(ISNUMBER(AVERAGEIFS(Observed!AS$2:AS$9149,Observed!$A$2:$A$9149,$A737,Observed!$D$2:$D$9149,$D737)),AVERAGEIFS(Observed!AS$2:AS$9149,Observed!$A$2:$A$9149,$A737,Observed!$D$2:$D$9149,$D737),"")</f>
        <v/>
      </c>
      <c r="AT737" s="22" t="str">
        <f>IF(ISNUMBER(AVERAGEIFS(Observed!AT$2:AT$9149,Observed!$A$2:$A$9149,$A737,Observed!$D$2:$D$9149,$D737)),AVERAGEIFS(Observed!AT$2:AT$9149,Observed!$A$2:$A$9149,$A737,Observed!$D$2:$D$9149,$D737),"")</f>
        <v/>
      </c>
      <c r="AU737" s="22" t="str">
        <f>IF(ISNUMBER(AVERAGEIFS(Observed!AU$2:AU$9149,Observed!$A$2:$A$9149,$A737,Observed!$D$2:$D$9149,$D737)),AVERAGEIFS(Observed!AU$2:AU$9149,Observed!$A$2:$A$9149,$A737,Observed!$D$2:$D$9149,$D737),"")</f>
        <v/>
      </c>
      <c r="AV737" s="2">
        <f>COUNTIFS(Observed!$A$2:$A$9149,$A737,Observed!$D$2:$D$9149,$D737)</f>
        <v>5</v>
      </c>
      <c r="AW737" s="2">
        <f t="shared" si="11"/>
        <v>1</v>
      </c>
    </row>
    <row r="738" spans="1:49" x14ac:dyDescent="0.25">
      <c r="A738" t="s">
        <v>91</v>
      </c>
      <c r="B738" t="s">
        <v>116</v>
      </c>
      <c r="C738" t="s">
        <v>30</v>
      </c>
      <c r="D738" s="3">
        <v>41051</v>
      </c>
      <c r="E738">
        <v>1</v>
      </c>
      <c r="G738" t="s">
        <v>105</v>
      </c>
      <c r="K738" s="24" t="s">
        <v>76</v>
      </c>
      <c r="N738" s="2"/>
      <c r="O738" s="21" t="str">
        <f>IF(ISNUMBER(AVERAGEIFS(Observed!O$2:O$9149,Observed!$A$2:$A$9149,$A738,Observed!$D$2:$D$9149,$D738)),AVERAGEIFS(Observed!O$2:O$9149,Observed!$A$2:$A$9149,$A738,Observed!$D$2:$D$9149,$D738),"")</f>
        <v/>
      </c>
      <c r="P738" s="22" t="str">
        <f>IF(ISNUMBER(AVERAGEIFS(Observed!P$2:P$9149,Observed!$A$2:$A$9149,$A738,Observed!$D$2:$D$9149,$D738)),AVERAGEIFS(Observed!P$2:P$9149,Observed!$A$2:$A$9149,$A738,Observed!$D$2:$D$9149,$D738),"")</f>
        <v/>
      </c>
      <c r="Q738" s="22" t="str">
        <f>IF(ISNUMBER(AVERAGEIFS(Observed!Q$2:Q$9149,Observed!$A$2:$A$9149,$A738,Observed!$D$2:$D$9149,$D738)),AVERAGEIFS(Observed!Q$2:Q$9149,Observed!$A$2:$A$9149,$A738,Observed!$D$2:$D$9149,$D738),"")</f>
        <v/>
      </c>
      <c r="R738" s="22" t="str">
        <f>IF(ISNUMBER(AVERAGEIFS(Observed!R$2:R$9149,Observed!$A$2:$A$9149,$A738,Observed!$D$2:$D$9149,$D738)),AVERAGEIFS(Observed!R$2:R$9149,Observed!$A$2:$A$9149,$A738,Observed!$D$2:$D$9149,$D738),"")</f>
        <v/>
      </c>
      <c r="S738" s="22" t="str">
        <f>IF(ISNUMBER(AVERAGEIFS(Observed!S$2:S$9149,Observed!$A$2:$A$9149,$A738,Observed!$D$2:$D$9149,$D738)),AVERAGEIFS(Observed!S$2:S$9149,Observed!$A$2:$A$9149,$A738,Observed!$D$2:$D$9149,$D738),"")</f>
        <v/>
      </c>
      <c r="T738" s="23" t="str">
        <f>IF(ISNUMBER(AVERAGEIFS(Observed!T$2:T$9149,Observed!$A$2:$A$9149,$A738,Observed!$D$2:$D$9149,$D738)),AVERAGEIFS(Observed!T$2:T$9149,Observed!$A$2:$A$9149,$A738,Observed!$D$2:$D$9149,$D738),"")</f>
        <v/>
      </c>
      <c r="U738" s="23" t="str">
        <f>IF(ISNUMBER(AVERAGEIFS(Observed!U$2:U$9149,Observed!$A$2:$A$9149,$A738,Observed!$D$2:$D$9149,$D738)),AVERAGEIFS(Observed!U$2:U$9149,Observed!$A$2:$A$9149,$A738,Observed!$D$2:$D$9149,$D738),"")</f>
        <v/>
      </c>
      <c r="V738" s="23" t="str">
        <f>IF(ISNUMBER(AVERAGEIFS(Observed!V$2:V$9149,Observed!$A$2:$A$9149,$A738,Observed!$D$2:$D$9149,$D738)),AVERAGEIFS(Observed!V$2:V$9149,Observed!$A$2:$A$9149,$A738,Observed!$D$2:$D$9149,$D738),"")</f>
        <v/>
      </c>
      <c r="W738" s="21" t="str">
        <f>IF(ISNUMBER(AVERAGEIFS(Observed!W$2:W$9149,Observed!$A$2:$A$9149,$A738,Observed!$D$2:$D$9149,$D738)),AVERAGEIFS(Observed!W$2:W$9149,Observed!$A$2:$A$9149,$A738,Observed!$D$2:$D$9149,$D738),"")</f>
        <v/>
      </c>
      <c r="X738" s="35" t="str">
        <f>IF(ISNUMBER(AVERAGEIFS(Observed!X$2:X$9149,Observed!$A$2:$A$9149,$A738,Observed!$D$2:$D$9149,$D738)),AVERAGEIFS(Observed!X$2:X$9149,Observed!$A$2:$A$9149,$A738,Observed!$D$2:$D$9149,$D738),"")</f>
        <v/>
      </c>
      <c r="Y738" s="35" t="str">
        <f>IF(ISNUMBER(AVERAGEIFS(Observed!Y$2:Y$9149,Observed!$A$2:$A$9149,$A738,Observed!$D$2:$D$9149,$D738)),AVERAGEIFS(Observed!Y$2:Y$9149,Observed!$A$2:$A$9149,$A738,Observed!$D$2:$D$9149,$D738),"")</f>
        <v/>
      </c>
      <c r="Z738" s="22" t="str">
        <f>IF(ISNUMBER(AVERAGEIFS(Observed!Z$2:Z$9149,Observed!$A$2:$A$9149,$A738,Observed!$D$2:$D$9149,$D738)),AVERAGEIFS(Observed!Z$2:Z$9149,Observed!$A$2:$A$9149,$A738,Observed!$D$2:$D$9149,$D738),"")</f>
        <v/>
      </c>
      <c r="AA738" s="22" t="str">
        <f>IF(ISNUMBER(AVERAGEIFS(Observed!AA$2:AA$9149,Observed!$A$2:$A$9149,$A738,Observed!$D$2:$D$9149,$D738)),AVERAGEIFS(Observed!AA$2:AA$9149,Observed!$A$2:$A$9149,$A738,Observed!$D$2:$D$9149,$D738),"")</f>
        <v/>
      </c>
      <c r="AB738" s="22" t="str">
        <f>IF(ISNUMBER(AVERAGEIFS(Observed!AB$2:AB$9149,Observed!$A$2:$A$9149,$A738,Observed!$D$2:$D$9149,$D738)),AVERAGEIFS(Observed!AB$2:AB$9149,Observed!$A$2:$A$9149,$A738,Observed!$D$2:$D$9149,$D738),"")</f>
        <v/>
      </c>
      <c r="AC738" s="22" t="str">
        <f>IF(ISNUMBER(AVERAGEIFS(Observed!AC$2:AC$9149,Observed!$A$2:$A$9149,$A738,Observed!$D$2:$D$9149,$D738)),AVERAGEIFS(Observed!AC$2:AC$9149,Observed!$A$2:$A$9149,$A738,Observed!$D$2:$D$9149,$D738),"")</f>
        <v/>
      </c>
      <c r="AD738" s="22" t="str">
        <f>IF(ISNUMBER(AVERAGEIFS(Observed!AD$2:AD$9149,Observed!$A$2:$A$9149,$A738,Observed!$D$2:$D$9149,$D738)),AVERAGEIFS(Observed!AD$2:AD$9149,Observed!$A$2:$A$9149,$A738,Observed!$D$2:$D$9149,$D738),"")</f>
        <v/>
      </c>
      <c r="AE738" s="22" t="str">
        <f>IF(ISNUMBER(AVERAGEIFS(Observed!AE$2:AE$9149,Observed!$A$2:$A$9149,$A738,Observed!$D$2:$D$9149,$D738)),AVERAGEIFS(Observed!AE$2:AE$9149,Observed!$A$2:$A$9149,$A738,Observed!$D$2:$D$9149,$D738),"")</f>
        <v/>
      </c>
      <c r="AF738" s="22" t="str">
        <f>IF(ISNUMBER(AVERAGEIFS(Observed!AF$2:AF$9149,Observed!$A$2:$A$9149,$A738,Observed!$D$2:$D$9149,$D738)),AVERAGEIFS(Observed!AF$2:AF$9149,Observed!$A$2:$A$9149,$A738,Observed!$D$2:$D$9149,$D738),"")</f>
        <v/>
      </c>
      <c r="AG738" s="22" t="str">
        <f>IF(ISNUMBER(AVERAGEIFS(Observed!AG$2:AG$9149,Observed!$A$2:$A$9149,$A738,Observed!$D$2:$D$9149,$D738)),AVERAGEIFS(Observed!AG$2:AG$9149,Observed!$A$2:$A$9149,$A738,Observed!$D$2:$D$9149,$D738),"")</f>
        <v/>
      </c>
      <c r="AH738" s="22" t="str">
        <f>IF(ISNUMBER(AVERAGEIFS(Observed!AH$2:AH$9149,Observed!$A$2:$A$9149,$A738,Observed!$D$2:$D$9149,$D738)),AVERAGEIFS(Observed!AH$2:AH$9149,Observed!$A$2:$A$9149,$A738,Observed!$D$2:$D$9149,$D738),"")</f>
        <v/>
      </c>
      <c r="AI738" s="22" t="str">
        <f>IF(ISNUMBER(AVERAGEIFS(Observed!AI$2:AI$9149,Observed!$A$2:$A$9149,$A738,Observed!$D$2:$D$9149,$D738)),AVERAGEIFS(Observed!AI$2:AI$9149,Observed!$A$2:$A$9149,$A738,Observed!$D$2:$D$9149,$D738),"")</f>
        <v/>
      </c>
      <c r="AJ738" s="22" t="str">
        <f>IF(ISNUMBER(AVERAGEIFS(Observed!AJ$2:AJ$9149,Observed!$A$2:$A$9149,$A738,Observed!$D$2:$D$9149,$D738)),AVERAGEIFS(Observed!AJ$2:AJ$9149,Observed!$A$2:$A$9149,$A738,Observed!$D$2:$D$9149,$D738),"")</f>
        <v/>
      </c>
      <c r="AK738" s="22" t="str">
        <f>IF(ISNUMBER(AVERAGEIFS(Observed!AK$2:AK$9149,Observed!$A$2:$A$9149,$A738,Observed!$D$2:$D$9149,$D738)),AVERAGEIFS(Observed!AK$2:AK$9149,Observed!$A$2:$A$9149,$A738,Observed!$D$2:$D$9149,$D738),"")</f>
        <v/>
      </c>
      <c r="AL738" s="23" t="str">
        <f>IF(ISNUMBER(AVERAGEIFS(Observed!AL$2:AL$9149,Observed!$A$2:$A$9149,$A738,Observed!$D$2:$D$9149,$D738)),AVERAGEIFS(Observed!AL$2:AL$9149,Observed!$A$2:$A$9149,$A738,Observed!$D$2:$D$9149,$D738),"")</f>
        <v/>
      </c>
      <c r="AM738" s="23" t="str">
        <f>IF(ISNUMBER(AVERAGEIFS(Observed!AM$2:AM$9149,Observed!$A$2:$A$9149,$A738,Observed!$D$2:$D$9149,$D738)),AVERAGEIFS(Observed!AM$2:AM$9149,Observed!$A$2:$A$9149,$A738,Observed!$D$2:$D$9149,$D738),"")</f>
        <v/>
      </c>
      <c r="AN738" s="22" t="str">
        <f>IF(ISNUMBER(AVERAGEIFS(Observed!AN$2:AN$9149,Observed!$A$2:$A$9149,$A738,Observed!$D$2:$D$9149,$D738)),AVERAGEIFS(Observed!AN$2:AN$9149,Observed!$A$2:$A$9149,$A738,Observed!$D$2:$D$9149,$D738),"")</f>
        <v/>
      </c>
      <c r="AO738" s="22" t="str">
        <f>IF(ISNUMBER(AVERAGEIFS(Observed!AO$2:AO$9149,Observed!$A$2:$A$9149,$A738,Observed!$D$2:$D$9149,$D738)),AVERAGEIFS(Observed!AO$2:AO$9149,Observed!$A$2:$A$9149,$A738,Observed!$D$2:$D$9149,$D738),"")</f>
        <v/>
      </c>
      <c r="AP738" s="21" t="str">
        <f>IF(ISNUMBER(AVERAGEIFS(Observed!AP$2:AP$9149,Observed!$A$2:$A$9149,$A738,Observed!$D$2:$D$9149,$D738)),AVERAGEIFS(Observed!AP$2:AP$9149,Observed!$A$2:$A$9149,$A738,Observed!$D$2:$D$9149,$D738),"")</f>
        <v/>
      </c>
      <c r="AQ738" s="22">
        <f>IF(ISNUMBER(AVERAGEIFS(Observed!AQ$2:AQ$9149,Observed!$A$2:$A$9149,$A738,Observed!$D$2:$D$9149,$D738)),AVERAGEIFS(Observed!AQ$2:AQ$9149,Observed!$A$2:$A$9149,$A738,Observed!$D$2:$D$9149,$D738),"")</f>
        <v>140.19999999999999</v>
      </c>
      <c r="AR738" s="22" t="str">
        <f>IF(ISNUMBER(AVERAGEIFS(Observed!AR$2:AR$9149,Observed!$A$2:$A$9149,$A738,Observed!$D$2:$D$9149,$D738)),AVERAGEIFS(Observed!AR$2:AR$9149,Observed!$A$2:$A$9149,$A738,Observed!$D$2:$D$9149,$D738),"")</f>
        <v/>
      </c>
      <c r="AS738" s="22" t="str">
        <f>IF(ISNUMBER(AVERAGEIFS(Observed!AS$2:AS$9149,Observed!$A$2:$A$9149,$A738,Observed!$D$2:$D$9149,$D738)),AVERAGEIFS(Observed!AS$2:AS$9149,Observed!$A$2:$A$9149,$A738,Observed!$D$2:$D$9149,$D738),"")</f>
        <v/>
      </c>
      <c r="AT738" s="22" t="str">
        <f>IF(ISNUMBER(AVERAGEIFS(Observed!AT$2:AT$9149,Observed!$A$2:$A$9149,$A738,Observed!$D$2:$D$9149,$D738)),AVERAGEIFS(Observed!AT$2:AT$9149,Observed!$A$2:$A$9149,$A738,Observed!$D$2:$D$9149,$D738),"")</f>
        <v/>
      </c>
      <c r="AU738" s="22" t="str">
        <f>IF(ISNUMBER(AVERAGEIFS(Observed!AU$2:AU$9149,Observed!$A$2:$A$9149,$A738,Observed!$D$2:$D$9149,$D738)),AVERAGEIFS(Observed!AU$2:AU$9149,Observed!$A$2:$A$9149,$A738,Observed!$D$2:$D$9149,$D738),"")</f>
        <v/>
      </c>
      <c r="AV738" s="2">
        <f>COUNTIFS(Observed!$A$2:$A$9149,$A738,Observed!$D$2:$D$9149,$D738)</f>
        <v>5</v>
      </c>
      <c r="AW738" s="2">
        <f t="shared" si="11"/>
        <v>1</v>
      </c>
    </row>
    <row r="739" spans="1:49" x14ac:dyDescent="0.25">
      <c r="A739" t="s">
        <v>92</v>
      </c>
      <c r="B739" t="s">
        <v>116</v>
      </c>
      <c r="C739" t="s">
        <v>30</v>
      </c>
      <c r="D739" s="3">
        <v>40553</v>
      </c>
      <c r="E739">
        <v>1</v>
      </c>
      <c r="G739" t="s">
        <v>106</v>
      </c>
      <c r="K739" s="24" t="s">
        <v>115</v>
      </c>
      <c r="N739" s="2"/>
      <c r="O739" s="21" t="str">
        <f>IF(ISNUMBER(AVERAGEIFS(Observed!O$2:O$9149,Observed!$A$2:$A$9149,$A739,Observed!$D$2:$D$9149,$D739)),AVERAGEIFS(Observed!O$2:O$9149,Observed!$A$2:$A$9149,$A739,Observed!$D$2:$D$9149,$D739),"")</f>
        <v/>
      </c>
      <c r="P739" s="22" t="str">
        <f>IF(ISNUMBER(AVERAGEIFS(Observed!P$2:P$9149,Observed!$A$2:$A$9149,$A739,Observed!$D$2:$D$9149,$D739)),AVERAGEIFS(Observed!P$2:P$9149,Observed!$A$2:$A$9149,$A739,Observed!$D$2:$D$9149,$D739),"")</f>
        <v/>
      </c>
      <c r="Q739" s="22" t="str">
        <f>IF(ISNUMBER(AVERAGEIFS(Observed!Q$2:Q$9149,Observed!$A$2:$A$9149,$A739,Observed!$D$2:$D$9149,$D739)),AVERAGEIFS(Observed!Q$2:Q$9149,Observed!$A$2:$A$9149,$A739,Observed!$D$2:$D$9149,$D739),"")</f>
        <v/>
      </c>
      <c r="R739" s="22" t="str">
        <f>IF(ISNUMBER(AVERAGEIFS(Observed!R$2:R$9149,Observed!$A$2:$A$9149,$A739,Observed!$D$2:$D$9149,$D739)),AVERAGEIFS(Observed!R$2:R$9149,Observed!$A$2:$A$9149,$A739,Observed!$D$2:$D$9149,$D739),"")</f>
        <v/>
      </c>
      <c r="S739" s="22" t="str">
        <f>IF(ISNUMBER(AVERAGEIFS(Observed!S$2:S$9149,Observed!$A$2:$A$9149,$A739,Observed!$D$2:$D$9149,$D739)),AVERAGEIFS(Observed!S$2:S$9149,Observed!$A$2:$A$9149,$A739,Observed!$D$2:$D$9149,$D739),"")</f>
        <v/>
      </c>
      <c r="T739" s="23" t="str">
        <f>IF(ISNUMBER(AVERAGEIFS(Observed!T$2:T$9149,Observed!$A$2:$A$9149,$A739,Observed!$D$2:$D$9149,$D739)),AVERAGEIFS(Observed!T$2:T$9149,Observed!$A$2:$A$9149,$A739,Observed!$D$2:$D$9149,$D739),"")</f>
        <v/>
      </c>
      <c r="U739" s="23" t="str">
        <f>IF(ISNUMBER(AVERAGEIFS(Observed!U$2:U$9149,Observed!$A$2:$A$9149,$A739,Observed!$D$2:$D$9149,$D739)),AVERAGEIFS(Observed!U$2:U$9149,Observed!$A$2:$A$9149,$A739,Observed!$D$2:$D$9149,$D739),"")</f>
        <v/>
      </c>
      <c r="V739" s="23" t="str">
        <f>IF(ISNUMBER(AVERAGEIFS(Observed!V$2:V$9149,Observed!$A$2:$A$9149,$A739,Observed!$D$2:$D$9149,$D739)),AVERAGEIFS(Observed!V$2:V$9149,Observed!$A$2:$A$9149,$A739,Observed!$D$2:$D$9149,$D739),"")</f>
        <v/>
      </c>
      <c r="W739" s="21" t="str">
        <f>IF(ISNUMBER(AVERAGEIFS(Observed!W$2:W$9149,Observed!$A$2:$A$9149,$A739,Observed!$D$2:$D$9149,$D739)),AVERAGEIFS(Observed!W$2:W$9149,Observed!$A$2:$A$9149,$A739,Observed!$D$2:$D$9149,$D739),"")</f>
        <v/>
      </c>
      <c r="X739" s="35" t="str">
        <f>IF(ISNUMBER(AVERAGEIFS(Observed!X$2:X$9149,Observed!$A$2:$A$9149,$A739,Observed!$D$2:$D$9149,$D739)),AVERAGEIFS(Observed!X$2:X$9149,Observed!$A$2:$A$9149,$A739,Observed!$D$2:$D$9149,$D739),"")</f>
        <v/>
      </c>
      <c r="Y739" s="35" t="str">
        <f>IF(ISNUMBER(AVERAGEIFS(Observed!Y$2:Y$9149,Observed!$A$2:$A$9149,$A739,Observed!$D$2:$D$9149,$D739)),AVERAGEIFS(Observed!Y$2:Y$9149,Observed!$A$2:$A$9149,$A739,Observed!$D$2:$D$9149,$D739),"")</f>
        <v/>
      </c>
      <c r="Z739" s="22" t="str">
        <f>IF(ISNUMBER(AVERAGEIFS(Observed!Z$2:Z$9149,Observed!$A$2:$A$9149,$A739,Observed!$D$2:$D$9149,$D739)),AVERAGEIFS(Observed!Z$2:Z$9149,Observed!$A$2:$A$9149,$A739,Observed!$D$2:$D$9149,$D739),"")</f>
        <v/>
      </c>
      <c r="AA739" s="22" t="str">
        <f>IF(ISNUMBER(AVERAGEIFS(Observed!AA$2:AA$9149,Observed!$A$2:$A$9149,$A739,Observed!$D$2:$D$9149,$D739)),AVERAGEIFS(Observed!AA$2:AA$9149,Observed!$A$2:$A$9149,$A739,Observed!$D$2:$D$9149,$D739),"")</f>
        <v/>
      </c>
      <c r="AB739" s="22" t="str">
        <f>IF(ISNUMBER(AVERAGEIFS(Observed!AB$2:AB$9149,Observed!$A$2:$A$9149,$A739,Observed!$D$2:$D$9149,$D739)),AVERAGEIFS(Observed!AB$2:AB$9149,Observed!$A$2:$A$9149,$A739,Observed!$D$2:$D$9149,$D739),"")</f>
        <v/>
      </c>
      <c r="AC739" s="22" t="str">
        <f>IF(ISNUMBER(AVERAGEIFS(Observed!AC$2:AC$9149,Observed!$A$2:$A$9149,$A739,Observed!$D$2:$D$9149,$D739)),AVERAGEIFS(Observed!AC$2:AC$9149,Observed!$A$2:$A$9149,$A739,Observed!$D$2:$D$9149,$D739),"")</f>
        <v/>
      </c>
      <c r="AD739" s="22" t="str">
        <f>IF(ISNUMBER(AVERAGEIFS(Observed!AD$2:AD$9149,Observed!$A$2:$A$9149,$A739,Observed!$D$2:$D$9149,$D739)),AVERAGEIFS(Observed!AD$2:AD$9149,Observed!$A$2:$A$9149,$A739,Observed!$D$2:$D$9149,$D739),"")</f>
        <v/>
      </c>
      <c r="AE739" s="22" t="str">
        <f>IF(ISNUMBER(AVERAGEIFS(Observed!AE$2:AE$9149,Observed!$A$2:$A$9149,$A739,Observed!$D$2:$D$9149,$D739)),AVERAGEIFS(Observed!AE$2:AE$9149,Observed!$A$2:$A$9149,$A739,Observed!$D$2:$D$9149,$D739),"")</f>
        <v/>
      </c>
      <c r="AF739" s="22" t="str">
        <f>IF(ISNUMBER(AVERAGEIFS(Observed!AF$2:AF$9149,Observed!$A$2:$A$9149,$A739,Observed!$D$2:$D$9149,$D739)),AVERAGEIFS(Observed!AF$2:AF$9149,Observed!$A$2:$A$9149,$A739,Observed!$D$2:$D$9149,$D739),"")</f>
        <v/>
      </c>
      <c r="AG739" s="22" t="str">
        <f>IF(ISNUMBER(AVERAGEIFS(Observed!AG$2:AG$9149,Observed!$A$2:$A$9149,$A739,Observed!$D$2:$D$9149,$D739)),AVERAGEIFS(Observed!AG$2:AG$9149,Observed!$A$2:$A$9149,$A739,Observed!$D$2:$D$9149,$D739),"")</f>
        <v/>
      </c>
      <c r="AH739" s="22" t="str">
        <f>IF(ISNUMBER(AVERAGEIFS(Observed!AH$2:AH$9149,Observed!$A$2:$A$9149,$A739,Observed!$D$2:$D$9149,$D739)),AVERAGEIFS(Observed!AH$2:AH$9149,Observed!$A$2:$A$9149,$A739,Observed!$D$2:$D$9149,$D739),"")</f>
        <v/>
      </c>
      <c r="AI739" s="22" t="str">
        <f>IF(ISNUMBER(AVERAGEIFS(Observed!AI$2:AI$9149,Observed!$A$2:$A$9149,$A739,Observed!$D$2:$D$9149,$D739)),AVERAGEIFS(Observed!AI$2:AI$9149,Observed!$A$2:$A$9149,$A739,Observed!$D$2:$D$9149,$D739),"")</f>
        <v/>
      </c>
      <c r="AJ739" s="22" t="str">
        <f>IF(ISNUMBER(AVERAGEIFS(Observed!AJ$2:AJ$9149,Observed!$A$2:$A$9149,$A739,Observed!$D$2:$D$9149,$D739)),AVERAGEIFS(Observed!AJ$2:AJ$9149,Observed!$A$2:$A$9149,$A739,Observed!$D$2:$D$9149,$D739),"")</f>
        <v/>
      </c>
      <c r="AK739" s="22" t="str">
        <f>IF(ISNUMBER(AVERAGEIFS(Observed!AK$2:AK$9149,Observed!$A$2:$A$9149,$A739,Observed!$D$2:$D$9149,$D739)),AVERAGEIFS(Observed!AK$2:AK$9149,Observed!$A$2:$A$9149,$A739,Observed!$D$2:$D$9149,$D739),"")</f>
        <v/>
      </c>
      <c r="AL739" s="23" t="str">
        <f>IF(ISNUMBER(AVERAGEIFS(Observed!AL$2:AL$9149,Observed!$A$2:$A$9149,$A739,Observed!$D$2:$D$9149,$D739)),AVERAGEIFS(Observed!AL$2:AL$9149,Observed!$A$2:$A$9149,$A739,Observed!$D$2:$D$9149,$D739),"")</f>
        <v/>
      </c>
      <c r="AM739" s="23" t="str">
        <f>IF(ISNUMBER(AVERAGEIFS(Observed!AM$2:AM$9149,Observed!$A$2:$A$9149,$A739,Observed!$D$2:$D$9149,$D739)),AVERAGEIFS(Observed!AM$2:AM$9149,Observed!$A$2:$A$9149,$A739,Observed!$D$2:$D$9149,$D739),"")</f>
        <v/>
      </c>
      <c r="AN739" s="22" t="str">
        <f>IF(ISNUMBER(AVERAGEIFS(Observed!AN$2:AN$9149,Observed!$A$2:$A$9149,$A739,Observed!$D$2:$D$9149,$D739)),AVERAGEIFS(Observed!AN$2:AN$9149,Observed!$A$2:$A$9149,$A739,Observed!$D$2:$D$9149,$D739),"")</f>
        <v/>
      </c>
      <c r="AO739" s="22" t="str">
        <f>IF(ISNUMBER(AVERAGEIFS(Observed!AO$2:AO$9149,Observed!$A$2:$A$9149,$A739,Observed!$D$2:$D$9149,$D739)),AVERAGEIFS(Observed!AO$2:AO$9149,Observed!$A$2:$A$9149,$A739,Observed!$D$2:$D$9149,$D739),"")</f>
        <v/>
      </c>
      <c r="AP739" s="21" t="str">
        <f>IF(ISNUMBER(AVERAGEIFS(Observed!AP$2:AP$9149,Observed!$A$2:$A$9149,$A739,Observed!$D$2:$D$9149,$D739)),AVERAGEIFS(Observed!AP$2:AP$9149,Observed!$A$2:$A$9149,$A739,Observed!$D$2:$D$9149,$D739),"")</f>
        <v/>
      </c>
      <c r="AQ739" s="22">
        <f>IF(ISNUMBER(AVERAGEIFS(Observed!AQ$2:AQ$9149,Observed!$A$2:$A$9149,$A739,Observed!$D$2:$D$9149,$D739)),AVERAGEIFS(Observed!AQ$2:AQ$9149,Observed!$A$2:$A$9149,$A739,Observed!$D$2:$D$9149,$D739),"")</f>
        <v>211</v>
      </c>
      <c r="AR739" s="22" t="str">
        <f>IF(ISNUMBER(AVERAGEIFS(Observed!AR$2:AR$9149,Observed!$A$2:$A$9149,$A739,Observed!$D$2:$D$9149,$D739)),AVERAGEIFS(Observed!AR$2:AR$9149,Observed!$A$2:$A$9149,$A739,Observed!$D$2:$D$9149,$D739),"")</f>
        <v/>
      </c>
      <c r="AS739" s="22" t="str">
        <f>IF(ISNUMBER(AVERAGEIFS(Observed!AS$2:AS$9149,Observed!$A$2:$A$9149,$A739,Observed!$D$2:$D$9149,$D739)),AVERAGEIFS(Observed!AS$2:AS$9149,Observed!$A$2:$A$9149,$A739,Observed!$D$2:$D$9149,$D739),"")</f>
        <v/>
      </c>
      <c r="AT739" s="22" t="str">
        <f>IF(ISNUMBER(AVERAGEIFS(Observed!AT$2:AT$9149,Observed!$A$2:$A$9149,$A739,Observed!$D$2:$D$9149,$D739)),AVERAGEIFS(Observed!AT$2:AT$9149,Observed!$A$2:$A$9149,$A739,Observed!$D$2:$D$9149,$D739),"")</f>
        <v/>
      </c>
      <c r="AU739" s="22" t="str">
        <f>IF(ISNUMBER(AVERAGEIFS(Observed!AU$2:AU$9149,Observed!$A$2:$A$9149,$A739,Observed!$D$2:$D$9149,$D739)),AVERAGEIFS(Observed!AU$2:AU$9149,Observed!$A$2:$A$9149,$A739,Observed!$D$2:$D$9149,$D739),"")</f>
        <v/>
      </c>
      <c r="AV739" s="2">
        <f>COUNTIFS(Observed!$A$2:$A$9149,$A739,Observed!$D$2:$D$9149,$D739)</f>
        <v>1</v>
      </c>
      <c r="AW739" s="2">
        <f t="shared" si="11"/>
        <v>1</v>
      </c>
    </row>
    <row r="740" spans="1:49" x14ac:dyDescent="0.25">
      <c r="A740" t="s">
        <v>92</v>
      </c>
      <c r="B740" t="s">
        <v>116</v>
      </c>
      <c r="C740" t="s">
        <v>30</v>
      </c>
      <c r="D740" s="3">
        <v>40560</v>
      </c>
      <c r="E740">
        <v>1</v>
      </c>
      <c r="G740" t="s">
        <v>106</v>
      </c>
      <c r="K740" s="24" t="s">
        <v>115</v>
      </c>
      <c r="N740" s="2"/>
      <c r="O740" s="21" t="str">
        <f>IF(ISNUMBER(AVERAGEIFS(Observed!O$2:O$9149,Observed!$A$2:$A$9149,$A740,Observed!$D$2:$D$9149,$D740)),AVERAGEIFS(Observed!O$2:O$9149,Observed!$A$2:$A$9149,$A740,Observed!$D$2:$D$9149,$D740),"")</f>
        <v/>
      </c>
      <c r="P740" s="22" t="str">
        <f>IF(ISNUMBER(AVERAGEIFS(Observed!P$2:P$9149,Observed!$A$2:$A$9149,$A740,Observed!$D$2:$D$9149,$D740)),AVERAGEIFS(Observed!P$2:P$9149,Observed!$A$2:$A$9149,$A740,Observed!$D$2:$D$9149,$D740),"")</f>
        <v/>
      </c>
      <c r="Q740" s="22" t="str">
        <f>IF(ISNUMBER(AVERAGEIFS(Observed!Q$2:Q$9149,Observed!$A$2:$A$9149,$A740,Observed!$D$2:$D$9149,$D740)),AVERAGEIFS(Observed!Q$2:Q$9149,Observed!$A$2:$A$9149,$A740,Observed!$D$2:$D$9149,$D740),"")</f>
        <v/>
      </c>
      <c r="R740" s="22" t="str">
        <f>IF(ISNUMBER(AVERAGEIFS(Observed!R$2:R$9149,Observed!$A$2:$A$9149,$A740,Observed!$D$2:$D$9149,$D740)),AVERAGEIFS(Observed!R$2:R$9149,Observed!$A$2:$A$9149,$A740,Observed!$D$2:$D$9149,$D740),"")</f>
        <v/>
      </c>
      <c r="S740" s="22" t="str">
        <f>IF(ISNUMBER(AVERAGEIFS(Observed!S$2:S$9149,Observed!$A$2:$A$9149,$A740,Observed!$D$2:$D$9149,$D740)),AVERAGEIFS(Observed!S$2:S$9149,Observed!$A$2:$A$9149,$A740,Observed!$D$2:$D$9149,$D740),"")</f>
        <v/>
      </c>
      <c r="T740" s="23" t="str">
        <f>IF(ISNUMBER(AVERAGEIFS(Observed!T$2:T$9149,Observed!$A$2:$A$9149,$A740,Observed!$D$2:$D$9149,$D740)),AVERAGEIFS(Observed!T$2:T$9149,Observed!$A$2:$A$9149,$A740,Observed!$D$2:$D$9149,$D740),"")</f>
        <v/>
      </c>
      <c r="U740" s="23" t="str">
        <f>IF(ISNUMBER(AVERAGEIFS(Observed!U$2:U$9149,Observed!$A$2:$A$9149,$A740,Observed!$D$2:$D$9149,$D740)),AVERAGEIFS(Observed!U$2:U$9149,Observed!$A$2:$A$9149,$A740,Observed!$D$2:$D$9149,$D740),"")</f>
        <v/>
      </c>
      <c r="V740" s="23" t="str">
        <f>IF(ISNUMBER(AVERAGEIFS(Observed!V$2:V$9149,Observed!$A$2:$A$9149,$A740,Observed!$D$2:$D$9149,$D740)),AVERAGEIFS(Observed!V$2:V$9149,Observed!$A$2:$A$9149,$A740,Observed!$D$2:$D$9149,$D740),"")</f>
        <v/>
      </c>
      <c r="W740" s="21" t="str">
        <f>IF(ISNUMBER(AVERAGEIFS(Observed!W$2:W$9149,Observed!$A$2:$A$9149,$A740,Observed!$D$2:$D$9149,$D740)),AVERAGEIFS(Observed!W$2:W$9149,Observed!$A$2:$A$9149,$A740,Observed!$D$2:$D$9149,$D740),"")</f>
        <v/>
      </c>
      <c r="X740" s="35" t="str">
        <f>IF(ISNUMBER(AVERAGEIFS(Observed!X$2:X$9149,Observed!$A$2:$A$9149,$A740,Observed!$D$2:$D$9149,$D740)),AVERAGEIFS(Observed!X$2:X$9149,Observed!$A$2:$A$9149,$A740,Observed!$D$2:$D$9149,$D740),"")</f>
        <v/>
      </c>
      <c r="Y740" s="35" t="str">
        <f>IF(ISNUMBER(AVERAGEIFS(Observed!Y$2:Y$9149,Observed!$A$2:$A$9149,$A740,Observed!$D$2:$D$9149,$D740)),AVERAGEIFS(Observed!Y$2:Y$9149,Observed!$A$2:$A$9149,$A740,Observed!$D$2:$D$9149,$D740),"")</f>
        <v/>
      </c>
      <c r="Z740" s="22" t="str">
        <f>IF(ISNUMBER(AVERAGEIFS(Observed!Z$2:Z$9149,Observed!$A$2:$A$9149,$A740,Observed!$D$2:$D$9149,$D740)),AVERAGEIFS(Observed!Z$2:Z$9149,Observed!$A$2:$A$9149,$A740,Observed!$D$2:$D$9149,$D740),"")</f>
        <v/>
      </c>
      <c r="AA740" s="22" t="str">
        <f>IF(ISNUMBER(AVERAGEIFS(Observed!AA$2:AA$9149,Observed!$A$2:$A$9149,$A740,Observed!$D$2:$D$9149,$D740)),AVERAGEIFS(Observed!AA$2:AA$9149,Observed!$A$2:$A$9149,$A740,Observed!$D$2:$D$9149,$D740),"")</f>
        <v/>
      </c>
      <c r="AB740" s="22" t="str">
        <f>IF(ISNUMBER(AVERAGEIFS(Observed!AB$2:AB$9149,Observed!$A$2:$A$9149,$A740,Observed!$D$2:$D$9149,$D740)),AVERAGEIFS(Observed!AB$2:AB$9149,Observed!$A$2:$A$9149,$A740,Observed!$D$2:$D$9149,$D740),"")</f>
        <v/>
      </c>
      <c r="AC740" s="22" t="str">
        <f>IF(ISNUMBER(AVERAGEIFS(Observed!AC$2:AC$9149,Observed!$A$2:$A$9149,$A740,Observed!$D$2:$D$9149,$D740)),AVERAGEIFS(Observed!AC$2:AC$9149,Observed!$A$2:$A$9149,$A740,Observed!$D$2:$D$9149,$D740),"")</f>
        <v/>
      </c>
      <c r="AD740" s="22" t="str">
        <f>IF(ISNUMBER(AVERAGEIFS(Observed!AD$2:AD$9149,Observed!$A$2:$A$9149,$A740,Observed!$D$2:$D$9149,$D740)),AVERAGEIFS(Observed!AD$2:AD$9149,Observed!$A$2:$A$9149,$A740,Observed!$D$2:$D$9149,$D740),"")</f>
        <v/>
      </c>
      <c r="AE740" s="22" t="str">
        <f>IF(ISNUMBER(AVERAGEIFS(Observed!AE$2:AE$9149,Observed!$A$2:$A$9149,$A740,Observed!$D$2:$D$9149,$D740)),AVERAGEIFS(Observed!AE$2:AE$9149,Observed!$A$2:$A$9149,$A740,Observed!$D$2:$D$9149,$D740),"")</f>
        <v/>
      </c>
      <c r="AF740" s="22" t="str">
        <f>IF(ISNUMBER(AVERAGEIFS(Observed!AF$2:AF$9149,Observed!$A$2:$A$9149,$A740,Observed!$D$2:$D$9149,$D740)),AVERAGEIFS(Observed!AF$2:AF$9149,Observed!$A$2:$A$9149,$A740,Observed!$D$2:$D$9149,$D740),"")</f>
        <v/>
      </c>
      <c r="AG740" s="22" t="str">
        <f>IF(ISNUMBER(AVERAGEIFS(Observed!AG$2:AG$9149,Observed!$A$2:$A$9149,$A740,Observed!$D$2:$D$9149,$D740)),AVERAGEIFS(Observed!AG$2:AG$9149,Observed!$A$2:$A$9149,$A740,Observed!$D$2:$D$9149,$D740),"")</f>
        <v/>
      </c>
      <c r="AH740" s="22" t="str">
        <f>IF(ISNUMBER(AVERAGEIFS(Observed!AH$2:AH$9149,Observed!$A$2:$A$9149,$A740,Observed!$D$2:$D$9149,$D740)),AVERAGEIFS(Observed!AH$2:AH$9149,Observed!$A$2:$A$9149,$A740,Observed!$D$2:$D$9149,$D740),"")</f>
        <v/>
      </c>
      <c r="AI740" s="22" t="str">
        <f>IF(ISNUMBER(AVERAGEIFS(Observed!AI$2:AI$9149,Observed!$A$2:$A$9149,$A740,Observed!$D$2:$D$9149,$D740)),AVERAGEIFS(Observed!AI$2:AI$9149,Observed!$A$2:$A$9149,$A740,Observed!$D$2:$D$9149,$D740),"")</f>
        <v/>
      </c>
      <c r="AJ740" s="22" t="str">
        <f>IF(ISNUMBER(AVERAGEIFS(Observed!AJ$2:AJ$9149,Observed!$A$2:$A$9149,$A740,Observed!$D$2:$D$9149,$D740)),AVERAGEIFS(Observed!AJ$2:AJ$9149,Observed!$A$2:$A$9149,$A740,Observed!$D$2:$D$9149,$D740),"")</f>
        <v/>
      </c>
      <c r="AK740" s="22" t="str">
        <f>IF(ISNUMBER(AVERAGEIFS(Observed!AK$2:AK$9149,Observed!$A$2:$A$9149,$A740,Observed!$D$2:$D$9149,$D740)),AVERAGEIFS(Observed!AK$2:AK$9149,Observed!$A$2:$A$9149,$A740,Observed!$D$2:$D$9149,$D740),"")</f>
        <v/>
      </c>
      <c r="AL740" s="23" t="str">
        <f>IF(ISNUMBER(AVERAGEIFS(Observed!AL$2:AL$9149,Observed!$A$2:$A$9149,$A740,Observed!$D$2:$D$9149,$D740)),AVERAGEIFS(Observed!AL$2:AL$9149,Observed!$A$2:$A$9149,$A740,Observed!$D$2:$D$9149,$D740),"")</f>
        <v/>
      </c>
      <c r="AM740" s="23" t="str">
        <f>IF(ISNUMBER(AVERAGEIFS(Observed!AM$2:AM$9149,Observed!$A$2:$A$9149,$A740,Observed!$D$2:$D$9149,$D740)),AVERAGEIFS(Observed!AM$2:AM$9149,Observed!$A$2:$A$9149,$A740,Observed!$D$2:$D$9149,$D740),"")</f>
        <v/>
      </c>
      <c r="AN740" s="22" t="str">
        <f>IF(ISNUMBER(AVERAGEIFS(Observed!AN$2:AN$9149,Observed!$A$2:$A$9149,$A740,Observed!$D$2:$D$9149,$D740)),AVERAGEIFS(Observed!AN$2:AN$9149,Observed!$A$2:$A$9149,$A740,Observed!$D$2:$D$9149,$D740),"")</f>
        <v/>
      </c>
      <c r="AO740" s="22" t="str">
        <f>IF(ISNUMBER(AVERAGEIFS(Observed!AO$2:AO$9149,Observed!$A$2:$A$9149,$A740,Observed!$D$2:$D$9149,$D740)),AVERAGEIFS(Observed!AO$2:AO$9149,Observed!$A$2:$A$9149,$A740,Observed!$D$2:$D$9149,$D740),"")</f>
        <v/>
      </c>
      <c r="AP740" s="21" t="str">
        <f>IF(ISNUMBER(AVERAGEIFS(Observed!AP$2:AP$9149,Observed!$A$2:$A$9149,$A740,Observed!$D$2:$D$9149,$D740)),AVERAGEIFS(Observed!AP$2:AP$9149,Observed!$A$2:$A$9149,$A740,Observed!$D$2:$D$9149,$D740),"")</f>
        <v/>
      </c>
      <c r="AQ740" s="22">
        <f>IF(ISNUMBER(AVERAGEIFS(Observed!AQ$2:AQ$9149,Observed!$A$2:$A$9149,$A740,Observed!$D$2:$D$9149,$D740)),AVERAGEIFS(Observed!AQ$2:AQ$9149,Observed!$A$2:$A$9149,$A740,Observed!$D$2:$D$9149,$D740),"")</f>
        <v>272</v>
      </c>
      <c r="AR740" s="22" t="str">
        <f>IF(ISNUMBER(AVERAGEIFS(Observed!AR$2:AR$9149,Observed!$A$2:$A$9149,$A740,Observed!$D$2:$D$9149,$D740)),AVERAGEIFS(Observed!AR$2:AR$9149,Observed!$A$2:$A$9149,$A740,Observed!$D$2:$D$9149,$D740),"")</f>
        <v/>
      </c>
      <c r="AS740" s="22" t="str">
        <f>IF(ISNUMBER(AVERAGEIFS(Observed!AS$2:AS$9149,Observed!$A$2:$A$9149,$A740,Observed!$D$2:$D$9149,$D740)),AVERAGEIFS(Observed!AS$2:AS$9149,Observed!$A$2:$A$9149,$A740,Observed!$D$2:$D$9149,$D740),"")</f>
        <v/>
      </c>
      <c r="AT740" s="22" t="str">
        <f>IF(ISNUMBER(AVERAGEIFS(Observed!AT$2:AT$9149,Observed!$A$2:$A$9149,$A740,Observed!$D$2:$D$9149,$D740)),AVERAGEIFS(Observed!AT$2:AT$9149,Observed!$A$2:$A$9149,$A740,Observed!$D$2:$D$9149,$D740),"")</f>
        <v/>
      </c>
      <c r="AU740" s="22" t="str">
        <f>IF(ISNUMBER(AVERAGEIFS(Observed!AU$2:AU$9149,Observed!$A$2:$A$9149,$A740,Observed!$D$2:$D$9149,$D740)),AVERAGEIFS(Observed!AU$2:AU$9149,Observed!$A$2:$A$9149,$A740,Observed!$D$2:$D$9149,$D740),"")</f>
        <v/>
      </c>
      <c r="AV740" s="2">
        <f>COUNTIFS(Observed!$A$2:$A$9149,$A740,Observed!$D$2:$D$9149,$D740)</f>
        <v>1</v>
      </c>
      <c r="AW740" s="2">
        <f t="shared" si="11"/>
        <v>1</v>
      </c>
    </row>
    <row r="741" spans="1:49" x14ac:dyDescent="0.25">
      <c r="A741" t="s">
        <v>92</v>
      </c>
      <c r="B741" t="s">
        <v>116</v>
      </c>
      <c r="C741" t="s">
        <v>30</v>
      </c>
      <c r="D741" s="3">
        <v>40567</v>
      </c>
      <c r="E741">
        <v>1</v>
      </c>
      <c r="G741" t="s">
        <v>106</v>
      </c>
      <c r="K741" s="24" t="s">
        <v>115</v>
      </c>
      <c r="N741" s="2"/>
      <c r="O741" s="21" t="str">
        <f>IF(ISNUMBER(AVERAGEIFS(Observed!O$2:O$9149,Observed!$A$2:$A$9149,$A741,Observed!$D$2:$D$9149,$D741)),AVERAGEIFS(Observed!O$2:O$9149,Observed!$A$2:$A$9149,$A741,Observed!$D$2:$D$9149,$D741),"")</f>
        <v/>
      </c>
      <c r="P741" s="22" t="str">
        <f>IF(ISNUMBER(AVERAGEIFS(Observed!P$2:P$9149,Observed!$A$2:$A$9149,$A741,Observed!$D$2:$D$9149,$D741)),AVERAGEIFS(Observed!P$2:P$9149,Observed!$A$2:$A$9149,$A741,Observed!$D$2:$D$9149,$D741),"")</f>
        <v/>
      </c>
      <c r="Q741" s="22" t="str">
        <f>IF(ISNUMBER(AVERAGEIFS(Observed!Q$2:Q$9149,Observed!$A$2:$A$9149,$A741,Observed!$D$2:$D$9149,$D741)),AVERAGEIFS(Observed!Q$2:Q$9149,Observed!$A$2:$A$9149,$A741,Observed!$D$2:$D$9149,$D741),"")</f>
        <v/>
      </c>
      <c r="R741" s="22" t="str">
        <f>IF(ISNUMBER(AVERAGEIFS(Observed!R$2:R$9149,Observed!$A$2:$A$9149,$A741,Observed!$D$2:$D$9149,$D741)),AVERAGEIFS(Observed!R$2:R$9149,Observed!$A$2:$A$9149,$A741,Observed!$D$2:$D$9149,$D741),"")</f>
        <v/>
      </c>
      <c r="S741" s="22" t="str">
        <f>IF(ISNUMBER(AVERAGEIFS(Observed!S$2:S$9149,Observed!$A$2:$A$9149,$A741,Observed!$D$2:$D$9149,$D741)),AVERAGEIFS(Observed!S$2:S$9149,Observed!$A$2:$A$9149,$A741,Observed!$D$2:$D$9149,$D741),"")</f>
        <v/>
      </c>
      <c r="T741" s="23" t="str">
        <f>IF(ISNUMBER(AVERAGEIFS(Observed!T$2:T$9149,Observed!$A$2:$A$9149,$A741,Observed!$D$2:$D$9149,$D741)),AVERAGEIFS(Observed!T$2:T$9149,Observed!$A$2:$A$9149,$A741,Observed!$D$2:$D$9149,$D741),"")</f>
        <v/>
      </c>
      <c r="U741" s="23" t="str">
        <f>IF(ISNUMBER(AVERAGEIFS(Observed!U$2:U$9149,Observed!$A$2:$A$9149,$A741,Observed!$D$2:$D$9149,$D741)),AVERAGEIFS(Observed!U$2:U$9149,Observed!$A$2:$A$9149,$A741,Observed!$D$2:$D$9149,$D741),"")</f>
        <v/>
      </c>
      <c r="V741" s="23" t="str">
        <f>IF(ISNUMBER(AVERAGEIFS(Observed!V$2:V$9149,Observed!$A$2:$A$9149,$A741,Observed!$D$2:$D$9149,$D741)),AVERAGEIFS(Observed!V$2:V$9149,Observed!$A$2:$A$9149,$A741,Observed!$D$2:$D$9149,$D741),"")</f>
        <v/>
      </c>
      <c r="W741" s="21" t="str">
        <f>IF(ISNUMBER(AVERAGEIFS(Observed!W$2:W$9149,Observed!$A$2:$A$9149,$A741,Observed!$D$2:$D$9149,$D741)),AVERAGEIFS(Observed!W$2:W$9149,Observed!$A$2:$A$9149,$A741,Observed!$D$2:$D$9149,$D741),"")</f>
        <v/>
      </c>
      <c r="X741" s="35" t="str">
        <f>IF(ISNUMBER(AVERAGEIFS(Observed!X$2:X$9149,Observed!$A$2:$A$9149,$A741,Observed!$D$2:$D$9149,$D741)),AVERAGEIFS(Observed!X$2:X$9149,Observed!$A$2:$A$9149,$A741,Observed!$D$2:$D$9149,$D741),"")</f>
        <v/>
      </c>
      <c r="Y741" s="35" t="str">
        <f>IF(ISNUMBER(AVERAGEIFS(Observed!Y$2:Y$9149,Observed!$A$2:$A$9149,$A741,Observed!$D$2:$D$9149,$D741)),AVERAGEIFS(Observed!Y$2:Y$9149,Observed!$A$2:$A$9149,$A741,Observed!$D$2:$D$9149,$D741),"")</f>
        <v/>
      </c>
      <c r="Z741" s="22" t="str">
        <f>IF(ISNUMBER(AVERAGEIFS(Observed!Z$2:Z$9149,Observed!$A$2:$A$9149,$A741,Observed!$D$2:$D$9149,$D741)),AVERAGEIFS(Observed!Z$2:Z$9149,Observed!$A$2:$A$9149,$A741,Observed!$D$2:$D$9149,$D741),"")</f>
        <v/>
      </c>
      <c r="AA741" s="22" t="str">
        <f>IF(ISNUMBER(AVERAGEIFS(Observed!AA$2:AA$9149,Observed!$A$2:$A$9149,$A741,Observed!$D$2:$D$9149,$D741)),AVERAGEIFS(Observed!AA$2:AA$9149,Observed!$A$2:$A$9149,$A741,Observed!$D$2:$D$9149,$D741),"")</f>
        <v/>
      </c>
      <c r="AB741" s="22" t="str">
        <f>IF(ISNUMBER(AVERAGEIFS(Observed!AB$2:AB$9149,Observed!$A$2:$A$9149,$A741,Observed!$D$2:$D$9149,$D741)),AVERAGEIFS(Observed!AB$2:AB$9149,Observed!$A$2:$A$9149,$A741,Observed!$D$2:$D$9149,$D741),"")</f>
        <v/>
      </c>
      <c r="AC741" s="22" t="str">
        <f>IF(ISNUMBER(AVERAGEIFS(Observed!AC$2:AC$9149,Observed!$A$2:$A$9149,$A741,Observed!$D$2:$D$9149,$D741)),AVERAGEIFS(Observed!AC$2:AC$9149,Observed!$A$2:$A$9149,$A741,Observed!$D$2:$D$9149,$D741),"")</f>
        <v/>
      </c>
      <c r="AD741" s="22" t="str">
        <f>IF(ISNUMBER(AVERAGEIFS(Observed!AD$2:AD$9149,Observed!$A$2:$A$9149,$A741,Observed!$D$2:$D$9149,$D741)),AVERAGEIFS(Observed!AD$2:AD$9149,Observed!$A$2:$A$9149,$A741,Observed!$D$2:$D$9149,$D741),"")</f>
        <v/>
      </c>
      <c r="AE741" s="22" t="str">
        <f>IF(ISNUMBER(AVERAGEIFS(Observed!AE$2:AE$9149,Observed!$A$2:$A$9149,$A741,Observed!$D$2:$D$9149,$D741)),AVERAGEIFS(Observed!AE$2:AE$9149,Observed!$A$2:$A$9149,$A741,Observed!$D$2:$D$9149,$D741),"")</f>
        <v/>
      </c>
      <c r="AF741" s="22" t="str">
        <f>IF(ISNUMBER(AVERAGEIFS(Observed!AF$2:AF$9149,Observed!$A$2:$A$9149,$A741,Observed!$D$2:$D$9149,$D741)),AVERAGEIFS(Observed!AF$2:AF$9149,Observed!$A$2:$A$9149,$A741,Observed!$D$2:$D$9149,$D741),"")</f>
        <v/>
      </c>
      <c r="AG741" s="22" t="str">
        <f>IF(ISNUMBER(AVERAGEIFS(Observed!AG$2:AG$9149,Observed!$A$2:$A$9149,$A741,Observed!$D$2:$D$9149,$D741)),AVERAGEIFS(Observed!AG$2:AG$9149,Observed!$A$2:$A$9149,$A741,Observed!$D$2:$D$9149,$D741),"")</f>
        <v/>
      </c>
      <c r="AH741" s="22" t="str">
        <f>IF(ISNUMBER(AVERAGEIFS(Observed!AH$2:AH$9149,Observed!$A$2:$A$9149,$A741,Observed!$D$2:$D$9149,$D741)),AVERAGEIFS(Observed!AH$2:AH$9149,Observed!$A$2:$A$9149,$A741,Observed!$D$2:$D$9149,$D741),"")</f>
        <v/>
      </c>
      <c r="AI741" s="22" t="str">
        <f>IF(ISNUMBER(AVERAGEIFS(Observed!AI$2:AI$9149,Observed!$A$2:$A$9149,$A741,Observed!$D$2:$D$9149,$D741)),AVERAGEIFS(Observed!AI$2:AI$9149,Observed!$A$2:$A$9149,$A741,Observed!$D$2:$D$9149,$D741),"")</f>
        <v/>
      </c>
      <c r="AJ741" s="22" t="str">
        <f>IF(ISNUMBER(AVERAGEIFS(Observed!AJ$2:AJ$9149,Observed!$A$2:$A$9149,$A741,Observed!$D$2:$D$9149,$D741)),AVERAGEIFS(Observed!AJ$2:AJ$9149,Observed!$A$2:$A$9149,$A741,Observed!$D$2:$D$9149,$D741),"")</f>
        <v/>
      </c>
      <c r="AK741" s="22" t="str">
        <f>IF(ISNUMBER(AVERAGEIFS(Observed!AK$2:AK$9149,Observed!$A$2:$A$9149,$A741,Observed!$D$2:$D$9149,$D741)),AVERAGEIFS(Observed!AK$2:AK$9149,Observed!$A$2:$A$9149,$A741,Observed!$D$2:$D$9149,$D741),"")</f>
        <v/>
      </c>
      <c r="AL741" s="23" t="str">
        <f>IF(ISNUMBER(AVERAGEIFS(Observed!AL$2:AL$9149,Observed!$A$2:$A$9149,$A741,Observed!$D$2:$D$9149,$D741)),AVERAGEIFS(Observed!AL$2:AL$9149,Observed!$A$2:$A$9149,$A741,Observed!$D$2:$D$9149,$D741),"")</f>
        <v/>
      </c>
      <c r="AM741" s="23" t="str">
        <f>IF(ISNUMBER(AVERAGEIFS(Observed!AM$2:AM$9149,Observed!$A$2:$A$9149,$A741,Observed!$D$2:$D$9149,$D741)),AVERAGEIFS(Observed!AM$2:AM$9149,Observed!$A$2:$A$9149,$A741,Observed!$D$2:$D$9149,$D741),"")</f>
        <v/>
      </c>
      <c r="AN741" s="22" t="str">
        <f>IF(ISNUMBER(AVERAGEIFS(Observed!AN$2:AN$9149,Observed!$A$2:$A$9149,$A741,Observed!$D$2:$D$9149,$D741)),AVERAGEIFS(Observed!AN$2:AN$9149,Observed!$A$2:$A$9149,$A741,Observed!$D$2:$D$9149,$D741),"")</f>
        <v/>
      </c>
      <c r="AO741" s="22" t="str">
        <f>IF(ISNUMBER(AVERAGEIFS(Observed!AO$2:AO$9149,Observed!$A$2:$A$9149,$A741,Observed!$D$2:$D$9149,$D741)),AVERAGEIFS(Observed!AO$2:AO$9149,Observed!$A$2:$A$9149,$A741,Observed!$D$2:$D$9149,$D741),"")</f>
        <v/>
      </c>
      <c r="AP741" s="21" t="str">
        <f>IF(ISNUMBER(AVERAGEIFS(Observed!AP$2:AP$9149,Observed!$A$2:$A$9149,$A741,Observed!$D$2:$D$9149,$D741)),AVERAGEIFS(Observed!AP$2:AP$9149,Observed!$A$2:$A$9149,$A741,Observed!$D$2:$D$9149,$D741),"")</f>
        <v/>
      </c>
      <c r="AQ741" s="22">
        <f>IF(ISNUMBER(AVERAGEIFS(Observed!AQ$2:AQ$9149,Observed!$A$2:$A$9149,$A741,Observed!$D$2:$D$9149,$D741)),AVERAGEIFS(Observed!AQ$2:AQ$9149,Observed!$A$2:$A$9149,$A741,Observed!$D$2:$D$9149,$D741),"")</f>
        <v>125.6</v>
      </c>
      <c r="AR741" s="22" t="str">
        <f>IF(ISNUMBER(AVERAGEIFS(Observed!AR$2:AR$9149,Observed!$A$2:$A$9149,$A741,Observed!$D$2:$D$9149,$D741)),AVERAGEIFS(Observed!AR$2:AR$9149,Observed!$A$2:$A$9149,$A741,Observed!$D$2:$D$9149,$D741),"")</f>
        <v/>
      </c>
      <c r="AS741" s="22" t="str">
        <f>IF(ISNUMBER(AVERAGEIFS(Observed!AS$2:AS$9149,Observed!$A$2:$A$9149,$A741,Observed!$D$2:$D$9149,$D741)),AVERAGEIFS(Observed!AS$2:AS$9149,Observed!$A$2:$A$9149,$A741,Observed!$D$2:$D$9149,$D741),"")</f>
        <v/>
      </c>
      <c r="AT741" s="22" t="str">
        <f>IF(ISNUMBER(AVERAGEIFS(Observed!AT$2:AT$9149,Observed!$A$2:$A$9149,$A741,Observed!$D$2:$D$9149,$D741)),AVERAGEIFS(Observed!AT$2:AT$9149,Observed!$A$2:$A$9149,$A741,Observed!$D$2:$D$9149,$D741),"")</f>
        <v/>
      </c>
      <c r="AU741" s="22" t="str">
        <f>IF(ISNUMBER(AVERAGEIFS(Observed!AU$2:AU$9149,Observed!$A$2:$A$9149,$A741,Observed!$D$2:$D$9149,$D741)),AVERAGEIFS(Observed!AU$2:AU$9149,Observed!$A$2:$A$9149,$A741,Observed!$D$2:$D$9149,$D741),"")</f>
        <v/>
      </c>
      <c r="AV741" s="2">
        <f>COUNTIFS(Observed!$A$2:$A$9149,$A741,Observed!$D$2:$D$9149,$D741)</f>
        <v>5</v>
      </c>
      <c r="AW741" s="2">
        <f t="shared" si="11"/>
        <v>1</v>
      </c>
    </row>
    <row r="742" spans="1:49" x14ac:dyDescent="0.25">
      <c r="A742" t="s">
        <v>92</v>
      </c>
      <c r="B742" t="s">
        <v>116</v>
      </c>
      <c r="C742" t="s">
        <v>30</v>
      </c>
      <c r="D742" s="3">
        <v>40575</v>
      </c>
      <c r="E742">
        <v>1</v>
      </c>
      <c r="G742" t="s">
        <v>106</v>
      </c>
      <c r="K742" s="24" t="s">
        <v>115</v>
      </c>
      <c r="N742" s="2"/>
      <c r="O742" s="21" t="str">
        <f>IF(ISNUMBER(AVERAGEIFS(Observed!O$2:O$9149,Observed!$A$2:$A$9149,$A742,Observed!$D$2:$D$9149,$D742)),AVERAGEIFS(Observed!O$2:O$9149,Observed!$A$2:$A$9149,$A742,Observed!$D$2:$D$9149,$D742),"")</f>
        <v/>
      </c>
      <c r="P742" s="22" t="str">
        <f>IF(ISNUMBER(AVERAGEIFS(Observed!P$2:P$9149,Observed!$A$2:$A$9149,$A742,Observed!$D$2:$D$9149,$D742)),AVERAGEIFS(Observed!P$2:P$9149,Observed!$A$2:$A$9149,$A742,Observed!$D$2:$D$9149,$D742),"")</f>
        <v/>
      </c>
      <c r="Q742" s="22" t="str">
        <f>IF(ISNUMBER(AVERAGEIFS(Observed!Q$2:Q$9149,Observed!$A$2:$A$9149,$A742,Observed!$D$2:$D$9149,$D742)),AVERAGEIFS(Observed!Q$2:Q$9149,Observed!$A$2:$A$9149,$A742,Observed!$D$2:$D$9149,$D742),"")</f>
        <v/>
      </c>
      <c r="R742" s="22" t="str">
        <f>IF(ISNUMBER(AVERAGEIFS(Observed!R$2:R$9149,Observed!$A$2:$A$9149,$A742,Observed!$D$2:$D$9149,$D742)),AVERAGEIFS(Observed!R$2:R$9149,Observed!$A$2:$A$9149,$A742,Observed!$D$2:$D$9149,$D742),"")</f>
        <v/>
      </c>
      <c r="S742" s="22" t="str">
        <f>IF(ISNUMBER(AVERAGEIFS(Observed!S$2:S$9149,Observed!$A$2:$A$9149,$A742,Observed!$D$2:$D$9149,$D742)),AVERAGEIFS(Observed!S$2:S$9149,Observed!$A$2:$A$9149,$A742,Observed!$D$2:$D$9149,$D742),"")</f>
        <v/>
      </c>
      <c r="T742" s="23" t="str">
        <f>IF(ISNUMBER(AVERAGEIFS(Observed!T$2:T$9149,Observed!$A$2:$A$9149,$A742,Observed!$D$2:$D$9149,$D742)),AVERAGEIFS(Observed!T$2:T$9149,Observed!$A$2:$A$9149,$A742,Observed!$D$2:$D$9149,$D742),"")</f>
        <v/>
      </c>
      <c r="U742" s="23" t="str">
        <f>IF(ISNUMBER(AVERAGEIFS(Observed!U$2:U$9149,Observed!$A$2:$A$9149,$A742,Observed!$D$2:$D$9149,$D742)),AVERAGEIFS(Observed!U$2:U$9149,Observed!$A$2:$A$9149,$A742,Observed!$D$2:$D$9149,$D742),"")</f>
        <v/>
      </c>
      <c r="V742" s="23" t="str">
        <f>IF(ISNUMBER(AVERAGEIFS(Observed!V$2:V$9149,Observed!$A$2:$A$9149,$A742,Observed!$D$2:$D$9149,$D742)),AVERAGEIFS(Observed!V$2:V$9149,Observed!$A$2:$A$9149,$A742,Observed!$D$2:$D$9149,$D742),"")</f>
        <v/>
      </c>
      <c r="W742" s="21" t="str">
        <f>IF(ISNUMBER(AVERAGEIFS(Observed!W$2:W$9149,Observed!$A$2:$A$9149,$A742,Observed!$D$2:$D$9149,$D742)),AVERAGEIFS(Observed!W$2:W$9149,Observed!$A$2:$A$9149,$A742,Observed!$D$2:$D$9149,$D742),"")</f>
        <v/>
      </c>
      <c r="X742" s="35" t="str">
        <f>IF(ISNUMBER(AVERAGEIFS(Observed!X$2:X$9149,Observed!$A$2:$A$9149,$A742,Observed!$D$2:$D$9149,$D742)),AVERAGEIFS(Observed!X$2:X$9149,Observed!$A$2:$A$9149,$A742,Observed!$D$2:$D$9149,$D742),"")</f>
        <v/>
      </c>
      <c r="Y742" s="35" t="str">
        <f>IF(ISNUMBER(AVERAGEIFS(Observed!Y$2:Y$9149,Observed!$A$2:$A$9149,$A742,Observed!$D$2:$D$9149,$D742)),AVERAGEIFS(Observed!Y$2:Y$9149,Observed!$A$2:$A$9149,$A742,Observed!$D$2:$D$9149,$D742),"")</f>
        <v/>
      </c>
      <c r="Z742" s="22" t="str">
        <f>IF(ISNUMBER(AVERAGEIFS(Observed!Z$2:Z$9149,Observed!$A$2:$A$9149,$A742,Observed!$D$2:$D$9149,$D742)),AVERAGEIFS(Observed!Z$2:Z$9149,Observed!$A$2:$A$9149,$A742,Observed!$D$2:$D$9149,$D742),"")</f>
        <v/>
      </c>
      <c r="AA742" s="22" t="str">
        <f>IF(ISNUMBER(AVERAGEIFS(Observed!AA$2:AA$9149,Observed!$A$2:$A$9149,$A742,Observed!$D$2:$D$9149,$D742)),AVERAGEIFS(Observed!AA$2:AA$9149,Observed!$A$2:$A$9149,$A742,Observed!$D$2:$D$9149,$D742),"")</f>
        <v/>
      </c>
      <c r="AB742" s="22" t="str">
        <f>IF(ISNUMBER(AVERAGEIFS(Observed!AB$2:AB$9149,Observed!$A$2:$A$9149,$A742,Observed!$D$2:$D$9149,$D742)),AVERAGEIFS(Observed!AB$2:AB$9149,Observed!$A$2:$A$9149,$A742,Observed!$D$2:$D$9149,$D742),"")</f>
        <v/>
      </c>
      <c r="AC742" s="22" t="str">
        <f>IF(ISNUMBER(AVERAGEIFS(Observed!AC$2:AC$9149,Observed!$A$2:$A$9149,$A742,Observed!$D$2:$D$9149,$D742)),AVERAGEIFS(Observed!AC$2:AC$9149,Observed!$A$2:$A$9149,$A742,Observed!$D$2:$D$9149,$D742),"")</f>
        <v/>
      </c>
      <c r="AD742" s="22" t="str">
        <f>IF(ISNUMBER(AVERAGEIFS(Observed!AD$2:AD$9149,Observed!$A$2:$A$9149,$A742,Observed!$D$2:$D$9149,$D742)),AVERAGEIFS(Observed!AD$2:AD$9149,Observed!$A$2:$A$9149,$A742,Observed!$D$2:$D$9149,$D742),"")</f>
        <v/>
      </c>
      <c r="AE742" s="22" t="str">
        <f>IF(ISNUMBER(AVERAGEIFS(Observed!AE$2:AE$9149,Observed!$A$2:$A$9149,$A742,Observed!$D$2:$D$9149,$D742)),AVERAGEIFS(Observed!AE$2:AE$9149,Observed!$A$2:$A$9149,$A742,Observed!$D$2:$D$9149,$D742),"")</f>
        <v/>
      </c>
      <c r="AF742" s="22" t="str">
        <f>IF(ISNUMBER(AVERAGEIFS(Observed!AF$2:AF$9149,Observed!$A$2:$A$9149,$A742,Observed!$D$2:$D$9149,$D742)),AVERAGEIFS(Observed!AF$2:AF$9149,Observed!$A$2:$A$9149,$A742,Observed!$D$2:$D$9149,$D742),"")</f>
        <v/>
      </c>
      <c r="AG742" s="22" t="str">
        <f>IF(ISNUMBER(AVERAGEIFS(Observed!AG$2:AG$9149,Observed!$A$2:$A$9149,$A742,Observed!$D$2:$D$9149,$D742)),AVERAGEIFS(Observed!AG$2:AG$9149,Observed!$A$2:$A$9149,$A742,Observed!$D$2:$D$9149,$D742),"")</f>
        <v/>
      </c>
      <c r="AH742" s="22" t="str">
        <f>IF(ISNUMBER(AVERAGEIFS(Observed!AH$2:AH$9149,Observed!$A$2:$A$9149,$A742,Observed!$D$2:$D$9149,$D742)),AVERAGEIFS(Observed!AH$2:AH$9149,Observed!$A$2:$A$9149,$A742,Observed!$D$2:$D$9149,$D742),"")</f>
        <v/>
      </c>
      <c r="AI742" s="22" t="str">
        <f>IF(ISNUMBER(AVERAGEIFS(Observed!AI$2:AI$9149,Observed!$A$2:$A$9149,$A742,Observed!$D$2:$D$9149,$D742)),AVERAGEIFS(Observed!AI$2:AI$9149,Observed!$A$2:$A$9149,$A742,Observed!$D$2:$D$9149,$D742),"")</f>
        <v/>
      </c>
      <c r="AJ742" s="22" t="str">
        <f>IF(ISNUMBER(AVERAGEIFS(Observed!AJ$2:AJ$9149,Observed!$A$2:$A$9149,$A742,Observed!$D$2:$D$9149,$D742)),AVERAGEIFS(Observed!AJ$2:AJ$9149,Observed!$A$2:$A$9149,$A742,Observed!$D$2:$D$9149,$D742),"")</f>
        <v/>
      </c>
      <c r="AK742" s="22" t="str">
        <f>IF(ISNUMBER(AVERAGEIFS(Observed!AK$2:AK$9149,Observed!$A$2:$A$9149,$A742,Observed!$D$2:$D$9149,$D742)),AVERAGEIFS(Observed!AK$2:AK$9149,Observed!$A$2:$A$9149,$A742,Observed!$D$2:$D$9149,$D742),"")</f>
        <v/>
      </c>
      <c r="AL742" s="23" t="str">
        <f>IF(ISNUMBER(AVERAGEIFS(Observed!AL$2:AL$9149,Observed!$A$2:$A$9149,$A742,Observed!$D$2:$D$9149,$D742)),AVERAGEIFS(Observed!AL$2:AL$9149,Observed!$A$2:$A$9149,$A742,Observed!$D$2:$D$9149,$D742),"")</f>
        <v/>
      </c>
      <c r="AM742" s="23" t="str">
        <f>IF(ISNUMBER(AVERAGEIFS(Observed!AM$2:AM$9149,Observed!$A$2:$A$9149,$A742,Observed!$D$2:$D$9149,$D742)),AVERAGEIFS(Observed!AM$2:AM$9149,Observed!$A$2:$A$9149,$A742,Observed!$D$2:$D$9149,$D742),"")</f>
        <v/>
      </c>
      <c r="AN742" s="22" t="str">
        <f>IF(ISNUMBER(AVERAGEIFS(Observed!AN$2:AN$9149,Observed!$A$2:$A$9149,$A742,Observed!$D$2:$D$9149,$D742)),AVERAGEIFS(Observed!AN$2:AN$9149,Observed!$A$2:$A$9149,$A742,Observed!$D$2:$D$9149,$D742),"")</f>
        <v/>
      </c>
      <c r="AO742" s="22" t="str">
        <f>IF(ISNUMBER(AVERAGEIFS(Observed!AO$2:AO$9149,Observed!$A$2:$A$9149,$A742,Observed!$D$2:$D$9149,$D742)),AVERAGEIFS(Observed!AO$2:AO$9149,Observed!$A$2:$A$9149,$A742,Observed!$D$2:$D$9149,$D742),"")</f>
        <v/>
      </c>
      <c r="AP742" s="21" t="str">
        <f>IF(ISNUMBER(AVERAGEIFS(Observed!AP$2:AP$9149,Observed!$A$2:$A$9149,$A742,Observed!$D$2:$D$9149,$D742)),AVERAGEIFS(Observed!AP$2:AP$9149,Observed!$A$2:$A$9149,$A742,Observed!$D$2:$D$9149,$D742),"")</f>
        <v/>
      </c>
      <c r="AQ742" s="22">
        <f>IF(ISNUMBER(AVERAGEIFS(Observed!AQ$2:AQ$9149,Observed!$A$2:$A$9149,$A742,Observed!$D$2:$D$9149,$D742)),AVERAGEIFS(Observed!AQ$2:AQ$9149,Observed!$A$2:$A$9149,$A742,Observed!$D$2:$D$9149,$D742),"")</f>
        <v>141</v>
      </c>
      <c r="AR742" s="22" t="str">
        <f>IF(ISNUMBER(AVERAGEIFS(Observed!AR$2:AR$9149,Observed!$A$2:$A$9149,$A742,Observed!$D$2:$D$9149,$D742)),AVERAGEIFS(Observed!AR$2:AR$9149,Observed!$A$2:$A$9149,$A742,Observed!$D$2:$D$9149,$D742),"")</f>
        <v/>
      </c>
      <c r="AS742" s="22" t="str">
        <f>IF(ISNUMBER(AVERAGEIFS(Observed!AS$2:AS$9149,Observed!$A$2:$A$9149,$A742,Observed!$D$2:$D$9149,$D742)),AVERAGEIFS(Observed!AS$2:AS$9149,Observed!$A$2:$A$9149,$A742,Observed!$D$2:$D$9149,$D742),"")</f>
        <v/>
      </c>
      <c r="AT742" s="22" t="str">
        <f>IF(ISNUMBER(AVERAGEIFS(Observed!AT$2:AT$9149,Observed!$A$2:$A$9149,$A742,Observed!$D$2:$D$9149,$D742)),AVERAGEIFS(Observed!AT$2:AT$9149,Observed!$A$2:$A$9149,$A742,Observed!$D$2:$D$9149,$D742),"")</f>
        <v/>
      </c>
      <c r="AU742" s="22" t="str">
        <f>IF(ISNUMBER(AVERAGEIFS(Observed!AU$2:AU$9149,Observed!$A$2:$A$9149,$A742,Observed!$D$2:$D$9149,$D742)),AVERAGEIFS(Observed!AU$2:AU$9149,Observed!$A$2:$A$9149,$A742,Observed!$D$2:$D$9149,$D742),"")</f>
        <v/>
      </c>
      <c r="AV742" s="2">
        <f>COUNTIFS(Observed!$A$2:$A$9149,$A742,Observed!$D$2:$D$9149,$D742)</f>
        <v>5</v>
      </c>
      <c r="AW742" s="2">
        <f t="shared" si="11"/>
        <v>1</v>
      </c>
    </row>
    <row r="743" spans="1:49" x14ac:dyDescent="0.25">
      <c r="A743" t="s">
        <v>92</v>
      </c>
      <c r="B743" t="s">
        <v>116</v>
      </c>
      <c r="C743" t="s">
        <v>30</v>
      </c>
      <c r="D743" s="3">
        <v>40581</v>
      </c>
      <c r="E743">
        <v>1</v>
      </c>
      <c r="G743" t="s">
        <v>106</v>
      </c>
      <c r="K743" s="24" t="s">
        <v>115</v>
      </c>
      <c r="N743" s="2"/>
      <c r="O743" s="21" t="str">
        <f>IF(ISNUMBER(AVERAGEIFS(Observed!O$2:O$9149,Observed!$A$2:$A$9149,$A743,Observed!$D$2:$D$9149,$D743)),AVERAGEIFS(Observed!O$2:O$9149,Observed!$A$2:$A$9149,$A743,Observed!$D$2:$D$9149,$D743),"")</f>
        <v/>
      </c>
      <c r="P743" s="22" t="str">
        <f>IF(ISNUMBER(AVERAGEIFS(Observed!P$2:P$9149,Observed!$A$2:$A$9149,$A743,Observed!$D$2:$D$9149,$D743)),AVERAGEIFS(Observed!P$2:P$9149,Observed!$A$2:$A$9149,$A743,Observed!$D$2:$D$9149,$D743),"")</f>
        <v/>
      </c>
      <c r="Q743" s="22" t="str">
        <f>IF(ISNUMBER(AVERAGEIFS(Observed!Q$2:Q$9149,Observed!$A$2:$A$9149,$A743,Observed!$D$2:$D$9149,$D743)),AVERAGEIFS(Observed!Q$2:Q$9149,Observed!$A$2:$A$9149,$A743,Observed!$D$2:$D$9149,$D743),"")</f>
        <v/>
      </c>
      <c r="R743" s="22" t="str">
        <f>IF(ISNUMBER(AVERAGEIFS(Observed!R$2:R$9149,Observed!$A$2:$A$9149,$A743,Observed!$D$2:$D$9149,$D743)),AVERAGEIFS(Observed!R$2:R$9149,Observed!$A$2:$A$9149,$A743,Observed!$D$2:$D$9149,$D743),"")</f>
        <v/>
      </c>
      <c r="S743" s="22" t="str">
        <f>IF(ISNUMBER(AVERAGEIFS(Observed!S$2:S$9149,Observed!$A$2:$A$9149,$A743,Observed!$D$2:$D$9149,$D743)),AVERAGEIFS(Observed!S$2:S$9149,Observed!$A$2:$A$9149,$A743,Observed!$D$2:$D$9149,$D743),"")</f>
        <v/>
      </c>
      <c r="T743" s="23" t="str">
        <f>IF(ISNUMBER(AVERAGEIFS(Observed!T$2:T$9149,Observed!$A$2:$A$9149,$A743,Observed!$D$2:$D$9149,$D743)),AVERAGEIFS(Observed!T$2:T$9149,Observed!$A$2:$A$9149,$A743,Observed!$D$2:$D$9149,$D743),"")</f>
        <v/>
      </c>
      <c r="U743" s="23" t="str">
        <f>IF(ISNUMBER(AVERAGEIFS(Observed!U$2:U$9149,Observed!$A$2:$A$9149,$A743,Observed!$D$2:$D$9149,$D743)),AVERAGEIFS(Observed!U$2:U$9149,Observed!$A$2:$A$9149,$A743,Observed!$D$2:$D$9149,$D743),"")</f>
        <v/>
      </c>
      <c r="V743" s="23" t="str">
        <f>IF(ISNUMBER(AVERAGEIFS(Observed!V$2:V$9149,Observed!$A$2:$A$9149,$A743,Observed!$D$2:$D$9149,$D743)),AVERAGEIFS(Observed!V$2:V$9149,Observed!$A$2:$A$9149,$A743,Observed!$D$2:$D$9149,$D743),"")</f>
        <v/>
      </c>
      <c r="W743" s="21" t="str">
        <f>IF(ISNUMBER(AVERAGEIFS(Observed!W$2:W$9149,Observed!$A$2:$A$9149,$A743,Observed!$D$2:$D$9149,$D743)),AVERAGEIFS(Observed!W$2:W$9149,Observed!$A$2:$A$9149,$A743,Observed!$D$2:$D$9149,$D743),"")</f>
        <v/>
      </c>
      <c r="X743" s="35" t="str">
        <f>IF(ISNUMBER(AVERAGEIFS(Observed!X$2:X$9149,Observed!$A$2:$A$9149,$A743,Observed!$D$2:$D$9149,$D743)),AVERAGEIFS(Observed!X$2:X$9149,Observed!$A$2:$A$9149,$A743,Observed!$D$2:$D$9149,$D743),"")</f>
        <v/>
      </c>
      <c r="Y743" s="35" t="str">
        <f>IF(ISNUMBER(AVERAGEIFS(Observed!Y$2:Y$9149,Observed!$A$2:$A$9149,$A743,Observed!$D$2:$D$9149,$D743)),AVERAGEIFS(Observed!Y$2:Y$9149,Observed!$A$2:$A$9149,$A743,Observed!$D$2:$D$9149,$D743),"")</f>
        <v/>
      </c>
      <c r="Z743" s="22" t="str">
        <f>IF(ISNUMBER(AVERAGEIFS(Observed!Z$2:Z$9149,Observed!$A$2:$A$9149,$A743,Observed!$D$2:$D$9149,$D743)),AVERAGEIFS(Observed!Z$2:Z$9149,Observed!$A$2:$A$9149,$A743,Observed!$D$2:$D$9149,$D743),"")</f>
        <v/>
      </c>
      <c r="AA743" s="22" t="str">
        <f>IF(ISNUMBER(AVERAGEIFS(Observed!AA$2:AA$9149,Observed!$A$2:$A$9149,$A743,Observed!$D$2:$D$9149,$D743)),AVERAGEIFS(Observed!AA$2:AA$9149,Observed!$A$2:$A$9149,$A743,Observed!$D$2:$D$9149,$D743),"")</f>
        <v/>
      </c>
      <c r="AB743" s="22" t="str">
        <f>IF(ISNUMBER(AVERAGEIFS(Observed!AB$2:AB$9149,Observed!$A$2:$A$9149,$A743,Observed!$D$2:$D$9149,$D743)),AVERAGEIFS(Observed!AB$2:AB$9149,Observed!$A$2:$A$9149,$A743,Observed!$D$2:$D$9149,$D743),"")</f>
        <v/>
      </c>
      <c r="AC743" s="22" t="str">
        <f>IF(ISNUMBER(AVERAGEIFS(Observed!AC$2:AC$9149,Observed!$A$2:$A$9149,$A743,Observed!$D$2:$D$9149,$D743)),AVERAGEIFS(Observed!AC$2:AC$9149,Observed!$A$2:$A$9149,$A743,Observed!$D$2:$D$9149,$D743),"")</f>
        <v/>
      </c>
      <c r="AD743" s="22" t="str">
        <f>IF(ISNUMBER(AVERAGEIFS(Observed!AD$2:AD$9149,Observed!$A$2:$A$9149,$A743,Observed!$D$2:$D$9149,$D743)),AVERAGEIFS(Observed!AD$2:AD$9149,Observed!$A$2:$A$9149,$A743,Observed!$D$2:$D$9149,$D743),"")</f>
        <v/>
      </c>
      <c r="AE743" s="22" t="str">
        <f>IF(ISNUMBER(AVERAGEIFS(Observed!AE$2:AE$9149,Observed!$A$2:$A$9149,$A743,Observed!$D$2:$D$9149,$D743)),AVERAGEIFS(Observed!AE$2:AE$9149,Observed!$A$2:$A$9149,$A743,Observed!$D$2:$D$9149,$D743),"")</f>
        <v/>
      </c>
      <c r="AF743" s="22" t="str">
        <f>IF(ISNUMBER(AVERAGEIFS(Observed!AF$2:AF$9149,Observed!$A$2:$A$9149,$A743,Observed!$D$2:$D$9149,$D743)),AVERAGEIFS(Observed!AF$2:AF$9149,Observed!$A$2:$A$9149,$A743,Observed!$D$2:$D$9149,$D743),"")</f>
        <v/>
      </c>
      <c r="AG743" s="22" t="str">
        <f>IF(ISNUMBER(AVERAGEIFS(Observed!AG$2:AG$9149,Observed!$A$2:$A$9149,$A743,Observed!$D$2:$D$9149,$D743)),AVERAGEIFS(Observed!AG$2:AG$9149,Observed!$A$2:$A$9149,$A743,Observed!$D$2:$D$9149,$D743),"")</f>
        <v/>
      </c>
      <c r="AH743" s="22" t="str">
        <f>IF(ISNUMBER(AVERAGEIFS(Observed!AH$2:AH$9149,Observed!$A$2:$A$9149,$A743,Observed!$D$2:$D$9149,$D743)),AVERAGEIFS(Observed!AH$2:AH$9149,Observed!$A$2:$A$9149,$A743,Observed!$D$2:$D$9149,$D743),"")</f>
        <v/>
      </c>
      <c r="AI743" s="22" t="str">
        <f>IF(ISNUMBER(AVERAGEIFS(Observed!AI$2:AI$9149,Observed!$A$2:$A$9149,$A743,Observed!$D$2:$D$9149,$D743)),AVERAGEIFS(Observed!AI$2:AI$9149,Observed!$A$2:$A$9149,$A743,Observed!$D$2:$D$9149,$D743),"")</f>
        <v/>
      </c>
      <c r="AJ743" s="22" t="str">
        <f>IF(ISNUMBER(AVERAGEIFS(Observed!AJ$2:AJ$9149,Observed!$A$2:$A$9149,$A743,Observed!$D$2:$D$9149,$D743)),AVERAGEIFS(Observed!AJ$2:AJ$9149,Observed!$A$2:$A$9149,$A743,Observed!$D$2:$D$9149,$D743),"")</f>
        <v/>
      </c>
      <c r="AK743" s="22" t="str">
        <f>IF(ISNUMBER(AVERAGEIFS(Observed!AK$2:AK$9149,Observed!$A$2:$A$9149,$A743,Observed!$D$2:$D$9149,$D743)),AVERAGEIFS(Observed!AK$2:AK$9149,Observed!$A$2:$A$9149,$A743,Observed!$D$2:$D$9149,$D743),"")</f>
        <v/>
      </c>
      <c r="AL743" s="23" t="str">
        <f>IF(ISNUMBER(AVERAGEIFS(Observed!AL$2:AL$9149,Observed!$A$2:$A$9149,$A743,Observed!$D$2:$D$9149,$D743)),AVERAGEIFS(Observed!AL$2:AL$9149,Observed!$A$2:$A$9149,$A743,Observed!$D$2:$D$9149,$D743),"")</f>
        <v/>
      </c>
      <c r="AM743" s="23" t="str">
        <f>IF(ISNUMBER(AVERAGEIFS(Observed!AM$2:AM$9149,Observed!$A$2:$A$9149,$A743,Observed!$D$2:$D$9149,$D743)),AVERAGEIFS(Observed!AM$2:AM$9149,Observed!$A$2:$A$9149,$A743,Observed!$D$2:$D$9149,$D743),"")</f>
        <v/>
      </c>
      <c r="AN743" s="22" t="str">
        <f>IF(ISNUMBER(AVERAGEIFS(Observed!AN$2:AN$9149,Observed!$A$2:$A$9149,$A743,Observed!$D$2:$D$9149,$D743)),AVERAGEIFS(Observed!AN$2:AN$9149,Observed!$A$2:$A$9149,$A743,Observed!$D$2:$D$9149,$D743),"")</f>
        <v/>
      </c>
      <c r="AO743" s="22" t="str">
        <f>IF(ISNUMBER(AVERAGEIFS(Observed!AO$2:AO$9149,Observed!$A$2:$A$9149,$A743,Observed!$D$2:$D$9149,$D743)),AVERAGEIFS(Observed!AO$2:AO$9149,Observed!$A$2:$A$9149,$A743,Observed!$D$2:$D$9149,$D743),"")</f>
        <v/>
      </c>
      <c r="AP743" s="21" t="str">
        <f>IF(ISNUMBER(AVERAGEIFS(Observed!AP$2:AP$9149,Observed!$A$2:$A$9149,$A743,Observed!$D$2:$D$9149,$D743)),AVERAGEIFS(Observed!AP$2:AP$9149,Observed!$A$2:$A$9149,$A743,Observed!$D$2:$D$9149,$D743),"")</f>
        <v/>
      </c>
      <c r="AQ743" s="22">
        <f>IF(ISNUMBER(AVERAGEIFS(Observed!AQ$2:AQ$9149,Observed!$A$2:$A$9149,$A743,Observed!$D$2:$D$9149,$D743)),AVERAGEIFS(Observed!AQ$2:AQ$9149,Observed!$A$2:$A$9149,$A743,Observed!$D$2:$D$9149,$D743),"")</f>
        <v>174</v>
      </c>
      <c r="AR743" s="22" t="str">
        <f>IF(ISNUMBER(AVERAGEIFS(Observed!AR$2:AR$9149,Observed!$A$2:$A$9149,$A743,Observed!$D$2:$D$9149,$D743)),AVERAGEIFS(Observed!AR$2:AR$9149,Observed!$A$2:$A$9149,$A743,Observed!$D$2:$D$9149,$D743),"")</f>
        <v/>
      </c>
      <c r="AS743" s="22" t="str">
        <f>IF(ISNUMBER(AVERAGEIFS(Observed!AS$2:AS$9149,Observed!$A$2:$A$9149,$A743,Observed!$D$2:$D$9149,$D743)),AVERAGEIFS(Observed!AS$2:AS$9149,Observed!$A$2:$A$9149,$A743,Observed!$D$2:$D$9149,$D743),"")</f>
        <v/>
      </c>
      <c r="AT743" s="22" t="str">
        <f>IF(ISNUMBER(AVERAGEIFS(Observed!AT$2:AT$9149,Observed!$A$2:$A$9149,$A743,Observed!$D$2:$D$9149,$D743)),AVERAGEIFS(Observed!AT$2:AT$9149,Observed!$A$2:$A$9149,$A743,Observed!$D$2:$D$9149,$D743),"")</f>
        <v/>
      </c>
      <c r="AU743" s="22" t="str">
        <f>IF(ISNUMBER(AVERAGEIFS(Observed!AU$2:AU$9149,Observed!$A$2:$A$9149,$A743,Observed!$D$2:$D$9149,$D743)),AVERAGEIFS(Observed!AU$2:AU$9149,Observed!$A$2:$A$9149,$A743,Observed!$D$2:$D$9149,$D743),"")</f>
        <v/>
      </c>
      <c r="AV743" s="2">
        <f>COUNTIFS(Observed!$A$2:$A$9149,$A743,Observed!$D$2:$D$9149,$D743)</f>
        <v>5</v>
      </c>
      <c r="AW743" s="2">
        <f t="shared" si="11"/>
        <v>1</v>
      </c>
    </row>
    <row r="744" spans="1:49" x14ac:dyDescent="0.25">
      <c r="A744" t="s">
        <v>92</v>
      </c>
      <c r="B744" t="s">
        <v>116</v>
      </c>
      <c r="C744" t="s">
        <v>30</v>
      </c>
      <c r="D744" s="3">
        <v>40588</v>
      </c>
      <c r="E744">
        <v>1</v>
      </c>
      <c r="G744" t="s">
        <v>106</v>
      </c>
      <c r="K744" s="24" t="s">
        <v>115</v>
      </c>
      <c r="N744" s="2"/>
      <c r="O744" s="21" t="str">
        <f>IF(ISNUMBER(AVERAGEIFS(Observed!O$2:O$9149,Observed!$A$2:$A$9149,$A744,Observed!$D$2:$D$9149,$D744)),AVERAGEIFS(Observed!O$2:O$9149,Observed!$A$2:$A$9149,$A744,Observed!$D$2:$D$9149,$D744),"")</f>
        <v/>
      </c>
      <c r="P744" s="22" t="str">
        <f>IF(ISNUMBER(AVERAGEIFS(Observed!P$2:P$9149,Observed!$A$2:$A$9149,$A744,Observed!$D$2:$D$9149,$D744)),AVERAGEIFS(Observed!P$2:P$9149,Observed!$A$2:$A$9149,$A744,Observed!$D$2:$D$9149,$D744),"")</f>
        <v/>
      </c>
      <c r="Q744" s="22" t="str">
        <f>IF(ISNUMBER(AVERAGEIFS(Observed!Q$2:Q$9149,Observed!$A$2:$A$9149,$A744,Observed!$D$2:$D$9149,$D744)),AVERAGEIFS(Observed!Q$2:Q$9149,Observed!$A$2:$A$9149,$A744,Observed!$D$2:$D$9149,$D744),"")</f>
        <v/>
      </c>
      <c r="R744" s="22" t="str">
        <f>IF(ISNUMBER(AVERAGEIFS(Observed!R$2:R$9149,Observed!$A$2:$A$9149,$A744,Observed!$D$2:$D$9149,$D744)),AVERAGEIFS(Observed!R$2:R$9149,Observed!$A$2:$A$9149,$A744,Observed!$D$2:$D$9149,$D744),"")</f>
        <v/>
      </c>
      <c r="S744" s="22" t="str">
        <f>IF(ISNUMBER(AVERAGEIFS(Observed!S$2:S$9149,Observed!$A$2:$A$9149,$A744,Observed!$D$2:$D$9149,$D744)),AVERAGEIFS(Observed!S$2:S$9149,Observed!$A$2:$A$9149,$A744,Observed!$D$2:$D$9149,$D744),"")</f>
        <v/>
      </c>
      <c r="T744" s="23" t="str">
        <f>IF(ISNUMBER(AVERAGEIFS(Observed!T$2:T$9149,Observed!$A$2:$A$9149,$A744,Observed!$D$2:$D$9149,$D744)),AVERAGEIFS(Observed!T$2:T$9149,Observed!$A$2:$A$9149,$A744,Observed!$D$2:$D$9149,$D744),"")</f>
        <v/>
      </c>
      <c r="U744" s="23" t="str">
        <f>IF(ISNUMBER(AVERAGEIFS(Observed!U$2:U$9149,Observed!$A$2:$A$9149,$A744,Observed!$D$2:$D$9149,$D744)),AVERAGEIFS(Observed!U$2:U$9149,Observed!$A$2:$A$9149,$A744,Observed!$D$2:$D$9149,$D744),"")</f>
        <v/>
      </c>
      <c r="V744" s="23" t="str">
        <f>IF(ISNUMBER(AVERAGEIFS(Observed!V$2:V$9149,Observed!$A$2:$A$9149,$A744,Observed!$D$2:$D$9149,$D744)),AVERAGEIFS(Observed!V$2:V$9149,Observed!$A$2:$A$9149,$A744,Observed!$D$2:$D$9149,$D744),"")</f>
        <v/>
      </c>
      <c r="W744" s="21" t="str">
        <f>IF(ISNUMBER(AVERAGEIFS(Observed!W$2:W$9149,Observed!$A$2:$A$9149,$A744,Observed!$D$2:$D$9149,$D744)),AVERAGEIFS(Observed!W$2:W$9149,Observed!$A$2:$A$9149,$A744,Observed!$D$2:$D$9149,$D744),"")</f>
        <v/>
      </c>
      <c r="X744" s="35" t="str">
        <f>IF(ISNUMBER(AVERAGEIFS(Observed!X$2:X$9149,Observed!$A$2:$A$9149,$A744,Observed!$D$2:$D$9149,$D744)),AVERAGEIFS(Observed!X$2:X$9149,Observed!$A$2:$A$9149,$A744,Observed!$D$2:$D$9149,$D744),"")</f>
        <v/>
      </c>
      <c r="Y744" s="35" t="str">
        <f>IF(ISNUMBER(AVERAGEIFS(Observed!Y$2:Y$9149,Observed!$A$2:$A$9149,$A744,Observed!$D$2:$D$9149,$D744)),AVERAGEIFS(Observed!Y$2:Y$9149,Observed!$A$2:$A$9149,$A744,Observed!$D$2:$D$9149,$D744),"")</f>
        <v/>
      </c>
      <c r="Z744" s="22" t="str">
        <f>IF(ISNUMBER(AVERAGEIFS(Observed!Z$2:Z$9149,Observed!$A$2:$A$9149,$A744,Observed!$D$2:$D$9149,$D744)),AVERAGEIFS(Observed!Z$2:Z$9149,Observed!$A$2:$A$9149,$A744,Observed!$D$2:$D$9149,$D744),"")</f>
        <v/>
      </c>
      <c r="AA744" s="22" t="str">
        <f>IF(ISNUMBER(AVERAGEIFS(Observed!AA$2:AA$9149,Observed!$A$2:$A$9149,$A744,Observed!$D$2:$D$9149,$D744)),AVERAGEIFS(Observed!AA$2:AA$9149,Observed!$A$2:$A$9149,$A744,Observed!$D$2:$D$9149,$D744),"")</f>
        <v/>
      </c>
      <c r="AB744" s="22" t="str">
        <f>IF(ISNUMBER(AVERAGEIFS(Observed!AB$2:AB$9149,Observed!$A$2:$A$9149,$A744,Observed!$D$2:$D$9149,$D744)),AVERAGEIFS(Observed!AB$2:AB$9149,Observed!$A$2:$A$9149,$A744,Observed!$D$2:$D$9149,$D744),"")</f>
        <v/>
      </c>
      <c r="AC744" s="22" t="str">
        <f>IF(ISNUMBER(AVERAGEIFS(Observed!AC$2:AC$9149,Observed!$A$2:$A$9149,$A744,Observed!$D$2:$D$9149,$D744)),AVERAGEIFS(Observed!AC$2:AC$9149,Observed!$A$2:$A$9149,$A744,Observed!$D$2:$D$9149,$D744),"")</f>
        <v/>
      </c>
      <c r="AD744" s="22" t="str">
        <f>IF(ISNUMBER(AVERAGEIFS(Observed!AD$2:AD$9149,Observed!$A$2:$A$9149,$A744,Observed!$D$2:$D$9149,$D744)),AVERAGEIFS(Observed!AD$2:AD$9149,Observed!$A$2:$A$9149,$A744,Observed!$D$2:$D$9149,$D744),"")</f>
        <v/>
      </c>
      <c r="AE744" s="22" t="str">
        <f>IF(ISNUMBER(AVERAGEIFS(Observed!AE$2:AE$9149,Observed!$A$2:$A$9149,$A744,Observed!$D$2:$D$9149,$D744)),AVERAGEIFS(Observed!AE$2:AE$9149,Observed!$A$2:$A$9149,$A744,Observed!$D$2:$D$9149,$D744),"")</f>
        <v/>
      </c>
      <c r="AF744" s="22" t="str">
        <f>IF(ISNUMBER(AVERAGEIFS(Observed!AF$2:AF$9149,Observed!$A$2:$A$9149,$A744,Observed!$D$2:$D$9149,$D744)),AVERAGEIFS(Observed!AF$2:AF$9149,Observed!$A$2:$A$9149,$A744,Observed!$D$2:$D$9149,$D744),"")</f>
        <v/>
      </c>
      <c r="AG744" s="22" t="str">
        <f>IF(ISNUMBER(AVERAGEIFS(Observed!AG$2:AG$9149,Observed!$A$2:$A$9149,$A744,Observed!$D$2:$D$9149,$D744)),AVERAGEIFS(Observed!AG$2:AG$9149,Observed!$A$2:$A$9149,$A744,Observed!$D$2:$D$9149,$D744),"")</f>
        <v/>
      </c>
      <c r="AH744" s="22" t="str">
        <f>IF(ISNUMBER(AVERAGEIFS(Observed!AH$2:AH$9149,Observed!$A$2:$A$9149,$A744,Observed!$D$2:$D$9149,$D744)),AVERAGEIFS(Observed!AH$2:AH$9149,Observed!$A$2:$A$9149,$A744,Observed!$D$2:$D$9149,$D744),"")</f>
        <v/>
      </c>
      <c r="AI744" s="22" t="str">
        <f>IF(ISNUMBER(AVERAGEIFS(Observed!AI$2:AI$9149,Observed!$A$2:$A$9149,$A744,Observed!$D$2:$D$9149,$D744)),AVERAGEIFS(Observed!AI$2:AI$9149,Observed!$A$2:$A$9149,$A744,Observed!$D$2:$D$9149,$D744),"")</f>
        <v/>
      </c>
      <c r="AJ744" s="22" t="str">
        <f>IF(ISNUMBER(AVERAGEIFS(Observed!AJ$2:AJ$9149,Observed!$A$2:$A$9149,$A744,Observed!$D$2:$D$9149,$D744)),AVERAGEIFS(Observed!AJ$2:AJ$9149,Observed!$A$2:$A$9149,$A744,Observed!$D$2:$D$9149,$D744),"")</f>
        <v/>
      </c>
      <c r="AK744" s="22" t="str">
        <f>IF(ISNUMBER(AVERAGEIFS(Observed!AK$2:AK$9149,Observed!$A$2:$A$9149,$A744,Observed!$D$2:$D$9149,$D744)),AVERAGEIFS(Observed!AK$2:AK$9149,Observed!$A$2:$A$9149,$A744,Observed!$D$2:$D$9149,$D744),"")</f>
        <v/>
      </c>
      <c r="AL744" s="23" t="str">
        <f>IF(ISNUMBER(AVERAGEIFS(Observed!AL$2:AL$9149,Observed!$A$2:$A$9149,$A744,Observed!$D$2:$D$9149,$D744)),AVERAGEIFS(Observed!AL$2:AL$9149,Observed!$A$2:$A$9149,$A744,Observed!$D$2:$D$9149,$D744),"")</f>
        <v/>
      </c>
      <c r="AM744" s="23" t="str">
        <f>IF(ISNUMBER(AVERAGEIFS(Observed!AM$2:AM$9149,Observed!$A$2:$A$9149,$A744,Observed!$D$2:$D$9149,$D744)),AVERAGEIFS(Observed!AM$2:AM$9149,Observed!$A$2:$A$9149,$A744,Observed!$D$2:$D$9149,$D744),"")</f>
        <v/>
      </c>
      <c r="AN744" s="22" t="str">
        <f>IF(ISNUMBER(AVERAGEIFS(Observed!AN$2:AN$9149,Observed!$A$2:$A$9149,$A744,Observed!$D$2:$D$9149,$D744)),AVERAGEIFS(Observed!AN$2:AN$9149,Observed!$A$2:$A$9149,$A744,Observed!$D$2:$D$9149,$D744),"")</f>
        <v/>
      </c>
      <c r="AO744" s="22" t="str">
        <f>IF(ISNUMBER(AVERAGEIFS(Observed!AO$2:AO$9149,Observed!$A$2:$A$9149,$A744,Observed!$D$2:$D$9149,$D744)),AVERAGEIFS(Observed!AO$2:AO$9149,Observed!$A$2:$A$9149,$A744,Observed!$D$2:$D$9149,$D744),"")</f>
        <v/>
      </c>
      <c r="AP744" s="21" t="str">
        <f>IF(ISNUMBER(AVERAGEIFS(Observed!AP$2:AP$9149,Observed!$A$2:$A$9149,$A744,Observed!$D$2:$D$9149,$D744)),AVERAGEIFS(Observed!AP$2:AP$9149,Observed!$A$2:$A$9149,$A744,Observed!$D$2:$D$9149,$D744),"")</f>
        <v/>
      </c>
      <c r="AQ744" s="22">
        <f>IF(ISNUMBER(AVERAGEIFS(Observed!AQ$2:AQ$9149,Observed!$A$2:$A$9149,$A744,Observed!$D$2:$D$9149,$D744)),AVERAGEIFS(Observed!AQ$2:AQ$9149,Observed!$A$2:$A$9149,$A744,Observed!$D$2:$D$9149,$D744),"")</f>
        <v>137</v>
      </c>
      <c r="AR744" s="22" t="str">
        <f>IF(ISNUMBER(AVERAGEIFS(Observed!AR$2:AR$9149,Observed!$A$2:$A$9149,$A744,Observed!$D$2:$D$9149,$D744)),AVERAGEIFS(Observed!AR$2:AR$9149,Observed!$A$2:$A$9149,$A744,Observed!$D$2:$D$9149,$D744),"")</f>
        <v/>
      </c>
      <c r="AS744" s="22" t="str">
        <f>IF(ISNUMBER(AVERAGEIFS(Observed!AS$2:AS$9149,Observed!$A$2:$A$9149,$A744,Observed!$D$2:$D$9149,$D744)),AVERAGEIFS(Observed!AS$2:AS$9149,Observed!$A$2:$A$9149,$A744,Observed!$D$2:$D$9149,$D744),"")</f>
        <v/>
      </c>
      <c r="AT744" s="22" t="str">
        <f>IF(ISNUMBER(AVERAGEIFS(Observed!AT$2:AT$9149,Observed!$A$2:$A$9149,$A744,Observed!$D$2:$D$9149,$D744)),AVERAGEIFS(Observed!AT$2:AT$9149,Observed!$A$2:$A$9149,$A744,Observed!$D$2:$D$9149,$D744),"")</f>
        <v/>
      </c>
      <c r="AU744" s="22" t="str">
        <f>IF(ISNUMBER(AVERAGEIFS(Observed!AU$2:AU$9149,Observed!$A$2:$A$9149,$A744,Observed!$D$2:$D$9149,$D744)),AVERAGEIFS(Observed!AU$2:AU$9149,Observed!$A$2:$A$9149,$A744,Observed!$D$2:$D$9149,$D744),"")</f>
        <v/>
      </c>
      <c r="AV744" s="2">
        <f>COUNTIFS(Observed!$A$2:$A$9149,$A744,Observed!$D$2:$D$9149,$D744)</f>
        <v>5</v>
      </c>
      <c r="AW744" s="2">
        <f t="shared" si="11"/>
        <v>1</v>
      </c>
    </row>
    <row r="745" spans="1:49" x14ac:dyDescent="0.25">
      <c r="A745" t="s">
        <v>92</v>
      </c>
      <c r="B745" t="s">
        <v>116</v>
      </c>
      <c r="C745" t="s">
        <v>30</v>
      </c>
      <c r="D745" s="3">
        <v>40595</v>
      </c>
      <c r="E745">
        <v>1</v>
      </c>
      <c r="G745" t="s">
        <v>106</v>
      </c>
      <c r="K745" s="24" t="s">
        <v>115</v>
      </c>
      <c r="N745" s="2"/>
      <c r="O745" s="21" t="str">
        <f>IF(ISNUMBER(AVERAGEIFS(Observed!O$2:O$9149,Observed!$A$2:$A$9149,$A745,Observed!$D$2:$D$9149,$D745)),AVERAGEIFS(Observed!O$2:O$9149,Observed!$A$2:$A$9149,$A745,Observed!$D$2:$D$9149,$D745),"")</f>
        <v/>
      </c>
      <c r="P745" s="22" t="str">
        <f>IF(ISNUMBER(AVERAGEIFS(Observed!P$2:P$9149,Observed!$A$2:$A$9149,$A745,Observed!$D$2:$D$9149,$D745)),AVERAGEIFS(Observed!P$2:P$9149,Observed!$A$2:$A$9149,$A745,Observed!$D$2:$D$9149,$D745),"")</f>
        <v/>
      </c>
      <c r="Q745" s="22" t="str">
        <f>IF(ISNUMBER(AVERAGEIFS(Observed!Q$2:Q$9149,Observed!$A$2:$A$9149,$A745,Observed!$D$2:$D$9149,$D745)),AVERAGEIFS(Observed!Q$2:Q$9149,Observed!$A$2:$A$9149,$A745,Observed!$D$2:$D$9149,$D745),"")</f>
        <v/>
      </c>
      <c r="R745" s="22" t="str">
        <f>IF(ISNUMBER(AVERAGEIFS(Observed!R$2:R$9149,Observed!$A$2:$A$9149,$A745,Observed!$D$2:$D$9149,$D745)),AVERAGEIFS(Observed!R$2:R$9149,Observed!$A$2:$A$9149,$A745,Observed!$D$2:$D$9149,$D745),"")</f>
        <v/>
      </c>
      <c r="S745" s="22" t="str">
        <f>IF(ISNUMBER(AVERAGEIFS(Observed!S$2:S$9149,Observed!$A$2:$A$9149,$A745,Observed!$D$2:$D$9149,$D745)),AVERAGEIFS(Observed!S$2:S$9149,Observed!$A$2:$A$9149,$A745,Observed!$D$2:$D$9149,$D745),"")</f>
        <v/>
      </c>
      <c r="T745" s="23" t="str">
        <f>IF(ISNUMBER(AVERAGEIFS(Observed!T$2:T$9149,Observed!$A$2:$A$9149,$A745,Observed!$D$2:$D$9149,$D745)),AVERAGEIFS(Observed!T$2:T$9149,Observed!$A$2:$A$9149,$A745,Observed!$D$2:$D$9149,$D745),"")</f>
        <v/>
      </c>
      <c r="U745" s="23" t="str">
        <f>IF(ISNUMBER(AVERAGEIFS(Observed!U$2:U$9149,Observed!$A$2:$A$9149,$A745,Observed!$D$2:$D$9149,$D745)),AVERAGEIFS(Observed!U$2:U$9149,Observed!$A$2:$A$9149,$A745,Observed!$D$2:$D$9149,$D745),"")</f>
        <v/>
      </c>
      <c r="V745" s="23" t="str">
        <f>IF(ISNUMBER(AVERAGEIFS(Observed!V$2:V$9149,Observed!$A$2:$A$9149,$A745,Observed!$D$2:$D$9149,$D745)),AVERAGEIFS(Observed!V$2:V$9149,Observed!$A$2:$A$9149,$A745,Observed!$D$2:$D$9149,$D745),"")</f>
        <v/>
      </c>
      <c r="W745" s="21" t="str">
        <f>IF(ISNUMBER(AVERAGEIFS(Observed!W$2:W$9149,Observed!$A$2:$A$9149,$A745,Observed!$D$2:$D$9149,$D745)),AVERAGEIFS(Observed!W$2:W$9149,Observed!$A$2:$A$9149,$A745,Observed!$D$2:$D$9149,$D745),"")</f>
        <v/>
      </c>
      <c r="X745" s="35" t="str">
        <f>IF(ISNUMBER(AVERAGEIFS(Observed!X$2:X$9149,Observed!$A$2:$A$9149,$A745,Observed!$D$2:$D$9149,$D745)),AVERAGEIFS(Observed!X$2:X$9149,Observed!$A$2:$A$9149,$A745,Observed!$D$2:$D$9149,$D745),"")</f>
        <v/>
      </c>
      <c r="Y745" s="35" t="str">
        <f>IF(ISNUMBER(AVERAGEIFS(Observed!Y$2:Y$9149,Observed!$A$2:$A$9149,$A745,Observed!$D$2:$D$9149,$D745)),AVERAGEIFS(Observed!Y$2:Y$9149,Observed!$A$2:$A$9149,$A745,Observed!$D$2:$D$9149,$D745),"")</f>
        <v/>
      </c>
      <c r="Z745" s="22" t="str">
        <f>IF(ISNUMBER(AVERAGEIFS(Observed!Z$2:Z$9149,Observed!$A$2:$A$9149,$A745,Observed!$D$2:$D$9149,$D745)),AVERAGEIFS(Observed!Z$2:Z$9149,Observed!$A$2:$A$9149,$A745,Observed!$D$2:$D$9149,$D745),"")</f>
        <v/>
      </c>
      <c r="AA745" s="22" t="str">
        <f>IF(ISNUMBER(AVERAGEIFS(Observed!AA$2:AA$9149,Observed!$A$2:$A$9149,$A745,Observed!$D$2:$D$9149,$D745)),AVERAGEIFS(Observed!AA$2:AA$9149,Observed!$A$2:$A$9149,$A745,Observed!$D$2:$D$9149,$D745),"")</f>
        <v/>
      </c>
      <c r="AB745" s="22" t="str">
        <f>IF(ISNUMBER(AVERAGEIFS(Observed!AB$2:AB$9149,Observed!$A$2:$A$9149,$A745,Observed!$D$2:$D$9149,$D745)),AVERAGEIFS(Observed!AB$2:AB$9149,Observed!$A$2:$A$9149,$A745,Observed!$D$2:$D$9149,$D745),"")</f>
        <v/>
      </c>
      <c r="AC745" s="22" t="str">
        <f>IF(ISNUMBER(AVERAGEIFS(Observed!AC$2:AC$9149,Observed!$A$2:$A$9149,$A745,Observed!$D$2:$D$9149,$D745)),AVERAGEIFS(Observed!AC$2:AC$9149,Observed!$A$2:$A$9149,$A745,Observed!$D$2:$D$9149,$D745),"")</f>
        <v/>
      </c>
      <c r="AD745" s="22" t="str">
        <f>IF(ISNUMBER(AVERAGEIFS(Observed!AD$2:AD$9149,Observed!$A$2:$A$9149,$A745,Observed!$D$2:$D$9149,$D745)),AVERAGEIFS(Observed!AD$2:AD$9149,Observed!$A$2:$A$9149,$A745,Observed!$D$2:$D$9149,$D745),"")</f>
        <v/>
      </c>
      <c r="AE745" s="22" t="str">
        <f>IF(ISNUMBER(AVERAGEIFS(Observed!AE$2:AE$9149,Observed!$A$2:$A$9149,$A745,Observed!$D$2:$D$9149,$D745)),AVERAGEIFS(Observed!AE$2:AE$9149,Observed!$A$2:$A$9149,$A745,Observed!$D$2:$D$9149,$D745),"")</f>
        <v/>
      </c>
      <c r="AF745" s="22" t="str">
        <f>IF(ISNUMBER(AVERAGEIFS(Observed!AF$2:AF$9149,Observed!$A$2:$A$9149,$A745,Observed!$D$2:$D$9149,$D745)),AVERAGEIFS(Observed!AF$2:AF$9149,Observed!$A$2:$A$9149,$A745,Observed!$D$2:$D$9149,$D745),"")</f>
        <v/>
      </c>
      <c r="AG745" s="22" t="str">
        <f>IF(ISNUMBER(AVERAGEIFS(Observed!AG$2:AG$9149,Observed!$A$2:$A$9149,$A745,Observed!$D$2:$D$9149,$D745)),AVERAGEIFS(Observed!AG$2:AG$9149,Observed!$A$2:$A$9149,$A745,Observed!$D$2:$D$9149,$D745),"")</f>
        <v/>
      </c>
      <c r="AH745" s="22" t="str">
        <f>IF(ISNUMBER(AVERAGEIFS(Observed!AH$2:AH$9149,Observed!$A$2:$A$9149,$A745,Observed!$D$2:$D$9149,$D745)),AVERAGEIFS(Observed!AH$2:AH$9149,Observed!$A$2:$A$9149,$A745,Observed!$D$2:$D$9149,$D745),"")</f>
        <v/>
      </c>
      <c r="AI745" s="22" t="str">
        <f>IF(ISNUMBER(AVERAGEIFS(Observed!AI$2:AI$9149,Observed!$A$2:$A$9149,$A745,Observed!$D$2:$D$9149,$D745)),AVERAGEIFS(Observed!AI$2:AI$9149,Observed!$A$2:$A$9149,$A745,Observed!$D$2:$D$9149,$D745),"")</f>
        <v/>
      </c>
      <c r="AJ745" s="22" t="str">
        <f>IF(ISNUMBER(AVERAGEIFS(Observed!AJ$2:AJ$9149,Observed!$A$2:$A$9149,$A745,Observed!$D$2:$D$9149,$D745)),AVERAGEIFS(Observed!AJ$2:AJ$9149,Observed!$A$2:$A$9149,$A745,Observed!$D$2:$D$9149,$D745),"")</f>
        <v/>
      </c>
      <c r="AK745" s="22" t="str">
        <f>IF(ISNUMBER(AVERAGEIFS(Observed!AK$2:AK$9149,Observed!$A$2:$A$9149,$A745,Observed!$D$2:$D$9149,$D745)),AVERAGEIFS(Observed!AK$2:AK$9149,Observed!$A$2:$A$9149,$A745,Observed!$D$2:$D$9149,$D745),"")</f>
        <v/>
      </c>
      <c r="AL745" s="23" t="str">
        <f>IF(ISNUMBER(AVERAGEIFS(Observed!AL$2:AL$9149,Observed!$A$2:$A$9149,$A745,Observed!$D$2:$D$9149,$D745)),AVERAGEIFS(Observed!AL$2:AL$9149,Observed!$A$2:$A$9149,$A745,Observed!$D$2:$D$9149,$D745),"")</f>
        <v/>
      </c>
      <c r="AM745" s="23" t="str">
        <f>IF(ISNUMBER(AVERAGEIFS(Observed!AM$2:AM$9149,Observed!$A$2:$A$9149,$A745,Observed!$D$2:$D$9149,$D745)),AVERAGEIFS(Observed!AM$2:AM$9149,Observed!$A$2:$A$9149,$A745,Observed!$D$2:$D$9149,$D745),"")</f>
        <v/>
      </c>
      <c r="AN745" s="22" t="str">
        <f>IF(ISNUMBER(AVERAGEIFS(Observed!AN$2:AN$9149,Observed!$A$2:$A$9149,$A745,Observed!$D$2:$D$9149,$D745)),AVERAGEIFS(Observed!AN$2:AN$9149,Observed!$A$2:$A$9149,$A745,Observed!$D$2:$D$9149,$D745),"")</f>
        <v/>
      </c>
      <c r="AO745" s="22" t="str">
        <f>IF(ISNUMBER(AVERAGEIFS(Observed!AO$2:AO$9149,Observed!$A$2:$A$9149,$A745,Observed!$D$2:$D$9149,$D745)),AVERAGEIFS(Observed!AO$2:AO$9149,Observed!$A$2:$A$9149,$A745,Observed!$D$2:$D$9149,$D745),"")</f>
        <v/>
      </c>
      <c r="AP745" s="21" t="str">
        <f>IF(ISNUMBER(AVERAGEIFS(Observed!AP$2:AP$9149,Observed!$A$2:$A$9149,$A745,Observed!$D$2:$D$9149,$D745)),AVERAGEIFS(Observed!AP$2:AP$9149,Observed!$A$2:$A$9149,$A745,Observed!$D$2:$D$9149,$D745),"")</f>
        <v/>
      </c>
      <c r="AQ745" s="22">
        <f>IF(ISNUMBER(AVERAGEIFS(Observed!AQ$2:AQ$9149,Observed!$A$2:$A$9149,$A745,Observed!$D$2:$D$9149,$D745)),AVERAGEIFS(Observed!AQ$2:AQ$9149,Observed!$A$2:$A$9149,$A745,Observed!$D$2:$D$9149,$D745),"")</f>
        <v>242.4</v>
      </c>
      <c r="AR745" s="22" t="str">
        <f>IF(ISNUMBER(AVERAGEIFS(Observed!AR$2:AR$9149,Observed!$A$2:$A$9149,$A745,Observed!$D$2:$D$9149,$D745)),AVERAGEIFS(Observed!AR$2:AR$9149,Observed!$A$2:$A$9149,$A745,Observed!$D$2:$D$9149,$D745),"")</f>
        <v/>
      </c>
      <c r="AS745" s="22" t="str">
        <f>IF(ISNUMBER(AVERAGEIFS(Observed!AS$2:AS$9149,Observed!$A$2:$A$9149,$A745,Observed!$D$2:$D$9149,$D745)),AVERAGEIFS(Observed!AS$2:AS$9149,Observed!$A$2:$A$9149,$A745,Observed!$D$2:$D$9149,$D745),"")</f>
        <v/>
      </c>
      <c r="AT745" s="22" t="str">
        <f>IF(ISNUMBER(AVERAGEIFS(Observed!AT$2:AT$9149,Observed!$A$2:$A$9149,$A745,Observed!$D$2:$D$9149,$D745)),AVERAGEIFS(Observed!AT$2:AT$9149,Observed!$A$2:$A$9149,$A745,Observed!$D$2:$D$9149,$D745),"")</f>
        <v/>
      </c>
      <c r="AU745" s="22" t="str">
        <f>IF(ISNUMBER(AVERAGEIFS(Observed!AU$2:AU$9149,Observed!$A$2:$A$9149,$A745,Observed!$D$2:$D$9149,$D745)),AVERAGEIFS(Observed!AU$2:AU$9149,Observed!$A$2:$A$9149,$A745,Observed!$D$2:$D$9149,$D745),"")</f>
        <v/>
      </c>
      <c r="AV745" s="2">
        <f>COUNTIFS(Observed!$A$2:$A$9149,$A745,Observed!$D$2:$D$9149,$D745)</f>
        <v>5</v>
      </c>
      <c r="AW745" s="2">
        <f t="shared" si="11"/>
        <v>1</v>
      </c>
    </row>
    <row r="746" spans="1:49" x14ac:dyDescent="0.25">
      <c r="A746" t="s">
        <v>92</v>
      </c>
      <c r="B746" t="s">
        <v>116</v>
      </c>
      <c r="C746" t="s">
        <v>30</v>
      </c>
      <c r="D746" s="3">
        <v>40602</v>
      </c>
      <c r="E746">
        <v>1</v>
      </c>
      <c r="G746" t="s">
        <v>106</v>
      </c>
      <c r="K746" s="24" t="s">
        <v>115</v>
      </c>
      <c r="N746" s="2"/>
      <c r="O746" s="21" t="str">
        <f>IF(ISNUMBER(AVERAGEIFS(Observed!O$2:O$9149,Observed!$A$2:$A$9149,$A746,Observed!$D$2:$D$9149,$D746)),AVERAGEIFS(Observed!O$2:O$9149,Observed!$A$2:$A$9149,$A746,Observed!$D$2:$D$9149,$D746),"")</f>
        <v/>
      </c>
      <c r="P746" s="22" t="str">
        <f>IF(ISNUMBER(AVERAGEIFS(Observed!P$2:P$9149,Observed!$A$2:$A$9149,$A746,Observed!$D$2:$D$9149,$D746)),AVERAGEIFS(Observed!P$2:P$9149,Observed!$A$2:$A$9149,$A746,Observed!$D$2:$D$9149,$D746),"")</f>
        <v/>
      </c>
      <c r="Q746" s="22" t="str">
        <f>IF(ISNUMBER(AVERAGEIFS(Observed!Q$2:Q$9149,Observed!$A$2:$A$9149,$A746,Observed!$D$2:$D$9149,$D746)),AVERAGEIFS(Observed!Q$2:Q$9149,Observed!$A$2:$A$9149,$A746,Observed!$D$2:$D$9149,$D746),"")</f>
        <v/>
      </c>
      <c r="R746" s="22" t="str">
        <f>IF(ISNUMBER(AVERAGEIFS(Observed!R$2:R$9149,Observed!$A$2:$A$9149,$A746,Observed!$D$2:$D$9149,$D746)),AVERAGEIFS(Observed!R$2:R$9149,Observed!$A$2:$A$9149,$A746,Observed!$D$2:$D$9149,$D746),"")</f>
        <v/>
      </c>
      <c r="S746" s="22" t="str">
        <f>IF(ISNUMBER(AVERAGEIFS(Observed!S$2:S$9149,Observed!$A$2:$A$9149,$A746,Observed!$D$2:$D$9149,$D746)),AVERAGEIFS(Observed!S$2:S$9149,Observed!$A$2:$A$9149,$A746,Observed!$D$2:$D$9149,$D746),"")</f>
        <v/>
      </c>
      <c r="T746" s="23" t="str">
        <f>IF(ISNUMBER(AVERAGEIFS(Observed!T$2:T$9149,Observed!$A$2:$A$9149,$A746,Observed!$D$2:$D$9149,$D746)),AVERAGEIFS(Observed!T$2:T$9149,Observed!$A$2:$A$9149,$A746,Observed!$D$2:$D$9149,$D746),"")</f>
        <v/>
      </c>
      <c r="U746" s="23" t="str">
        <f>IF(ISNUMBER(AVERAGEIFS(Observed!U$2:U$9149,Observed!$A$2:$A$9149,$A746,Observed!$D$2:$D$9149,$D746)),AVERAGEIFS(Observed!U$2:U$9149,Observed!$A$2:$A$9149,$A746,Observed!$D$2:$D$9149,$D746),"")</f>
        <v/>
      </c>
      <c r="V746" s="23" t="str">
        <f>IF(ISNUMBER(AVERAGEIFS(Observed!V$2:V$9149,Observed!$A$2:$A$9149,$A746,Observed!$D$2:$D$9149,$D746)),AVERAGEIFS(Observed!V$2:V$9149,Observed!$A$2:$A$9149,$A746,Observed!$D$2:$D$9149,$D746),"")</f>
        <v/>
      </c>
      <c r="W746" s="21" t="str">
        <f>IF(ISNUMBER(AVERAGEIFS(Observed!W$2:W$9149,Observed!$A$2:$A$9149,$A746,Observed!$D$2:$D$9149,$D746)),AVERAGEIFS(Observed!W$2:W$9149,Observed!$A$2:$A$9149,$A746,Observed!$D$2:$D$9149,$D746),"")</f>
        <v/>
      </c>
      <c r="X746" s="35" t="str">
        <f>IF(ISNUMBER(AVERAGEIFS(Observed!X$2:X$9149,Observed!$A$2:$A$9149,$A746,Observed!$D$2:$D$9149,$D746)),AVERAGEIFS(Observed!X$2:X$9149,Observed!$A$2:$A$9149,$A746,Observed!$D$2:$D$9149,$D746),"")</f>
        <v/>
      </c>
      <c r="Y746" s="35" t="str">
        <f>IF(ISNUMBER(AVERAGEIFS(Observed!Y$2:Y$9149,Observed!$A$2:$A$9149,$A746,Observed!$D$2:$D$9149,$D746)),AVERAGEIFS(Observed!Y$2:Y$9149,Observed!$A$2:$A$9149,$A746,Observed!$D$2:$D$9149,$D746),"")</f>
        <v/>
      </c>
      <c r="Z746" s="22" t="str">
        <f>IF(ISNUMBER(AVERAGEIFS(Observed!Z$2:Z$9149,Observed!$A$2:$A$9149,$A746,Observed!$D$2:$D$9149,$D746)),AVERAGEIFS(Observed!Z$2:Z$9149,Observed!$A$2:$A$9149,$A746,Observed!$D$2:$D$9149,$D746),"")</f>
        <v/>
      </c>
      <c r="AA746" s="22" t="str">
        <f>IF(ISNUMBER(AVERAGEIFS(Observed!AA$2:AA$9149,Observed!$A$2:$A$9149,$A746,Observed!$D$2:$D$9149,$D746)),AVERAGEIFS(Observed!AA$2:AA$9149,Observed!$A$2:$A$9149,$A746,Observed!$D$2:$D$9149,$D746),"")</f>
        <v/>
      </c>
      <c r="AB746" s="22" t="str">
        <f>IF(ISNUMBER(AVERAGEIFS(Observed!AB$2:AB$9149,Observed!$A$2:$A$9149,$A746,Observed!$D$2:$D$9149,$D746)),AVERAGEIFS(Observed!AB$2:AB$9149,Observed!$A$2:$A$9149,$A746,Observed!$D$2:$D$9149,$D746),"")</f>
        <v/>
      </c>
      <c r="AC746" s="22" t="str">
        <f>IF(ISNUMBER(AVERAGEIFS(Observed!AC$2:AC$9149,Observed!$A$2:$A$9149,$A746,Observed!$D$2:$D$9149,$D746)),AVERAGEIFS(Observed!AC$2:AC$9149,Observed!$A$2:$A$9149,$A746,Observed!$D$2:$D$9149,$D746),"")</f>
        <v/>
      </c>
      <c r="AD746" s="22" t="str">
        <f>IF(ISNUMBER(AVERAGEIFS(Observed!AD$2:AD$9149,Observed!$A$2:$A$9149,$A746,Observed!$D$2:$D$9149,$D746)),AVERAGEIFS(Observed!AD$2:AD$9149,Observed!$A$2:$A$9149,$A746,Observed!$D$2:$D$9149,$D746),"")</f>
        <v/>
      </c>
      <c r="AE746" s="22" t="str">
        <f>IF(ISNUMBER(AVERAGEIFS(Observed!AE$2:AE$9149,Observed!$A$2:$A$9149,$A746,Observed!$D$2:$D$9149,$D746)),AVERAGEIFS(Observed!AE$2:AE$9149,Observed!$A$2:$A$9149,$A746,Observed!$D$2:$D$9149,$D746),"")</f>
        <v/>
      </c>
      <c r="AF746" s="22" t="str">
        <f>IF(ISNUMBER(AVERAGEIFS(Observed!AF$2:AF$9149,Observed!$A$2:$A$9149,$A746,Observed!$D$2:$D$9149,$D746)),AVERAGEIFS(Observed!AF$2:AF$9149,Observed!$A$2:$A$9149,$A746,Observed!$D$2:$D$9149,$D746),"")</f>
        <v/>
      </c>
      <c r="AG746" s="22" t="str">
        <f>IF(ISNUMBER(AVERAGEIFS(Observed!AG$2:AG$9149,Observed!$A$2:$A$9149,$A746,Observed!$D$2:$D$9149,$D746)),AVERAGEIFS(Observed!AG$2:AG$9149,Observed!$A$2:$A$9149,$A746,Observed!$D$2:$D$9149,$D746),"")</f>
        <v/>
      </c>
      <c r="AH746" s="22" t="str">
        <f>IF(ISNUMBER(AVERAGEIFS(Observed!AH$2:AH$9149,Observed!$A$2:$A$9149,$A746,Observed!$D$2:$D$9149,$D746)),AVERAGEIFS(Observed!AH$2:AH$9149,Observed!$A$2:$A$9149,$A746,Observed!$D$2:$D$9149,$D746),"")</f>
        <v/>
      </c>
      <c r="AI746" s="22" t="str">
        <f>IF(ISNUMBER(AVERAGEIFS(Observed!AI$2:AI$9149,Observed!$A$2:$A$9149,$A746,Observed!$D$2:$D$9149,$D746)),AVERAGEIFS(Observed!AI$2:AI$9149,Observed!$A$2:$A$9149,$A746,Observed!$D$2:$D$9149,$D746),"")</f>
        <v/>
      </c>
      <c r="AJ746" s="22" t="str">
        <f>IF(ISNUMBER(AVERAGEIFS(Observed!AJ$2:AJ$9149,Observed!$A$2:$A$9149,$A746,Observed!$D$2:$D$9149,$D746)),AVERAGEIFS(Observed!AJ$2:AJ$9149,Observed!$A$2:$A$9149,$A746,Observed!$D$2:$D$9149,$D746),"")</f>
        <v/>
      </c>
      <c r="AK746" s="22" t="str">
        <f>IF(ISNUMBER(AVERAGEIFS(Observed!AK$2:AK$9149,Observed!$A$2:$A$9149,$A746,Observed!$D$2:$D$9149,$D746)),AVERAGEIFS(Observed!AK$2:AK$9149,Observed!$A$2:$A$9149,$A746,Observed!$D$2:$D$9149,$D746),"")</f>
        <v/>
      </c>
      <c r="AL746" s="23" t="str">
        <f>IF(ISNUMBER(AVERAGEIFS(Observed!AL$2:AL$9149,Observed!$A$2:$A$9149,$A746,Observed!$D$2:$D$9149,$D746)),AVERAGEIFS(Observed!AL$2:AL$9149,Observed!$A$2:$A$9149,$A746,Observed!$D$2:$D$9149,$D746),"")</f>
        <v/>
      </c>
      <c r="AM746" s="23" t="str">
        <f>IF(ISNUMBER(AVERAGEIFS(Observed!AM$2:AM$9149,Observed!$A$2:$A$9149,$A746,Observed!$D$2:$D$9149,$D746)),AVERAGEIFS(Observed!AM$2:AM$9149,Observed!$A$2:$A$9149,$A746,Observed!$D$2:$D$9149,$D746),"")</f>
        <v/>
      </c>
      <c r="AN746" s="22" t="str">
        <f>IF(ISNUMBER(AVERAGEIFS(Observed!AN$2:AN$9149,Observed!$A$2:$A$9149,$A746,Observed!$D$2:$D$9149,$D746)),AVERAGEIFS(Observed!AN$2:AN$9149,Observed!$A$2:$A$9149,$A746,Observed!$D$2:$D$9149,$D746),"")</f>
        <v/>
      </c>
      <c r="AO746" s="22" t="str">
        <f>IF(ISNUMBER(AVERAGEIFS(Observed!AO$2:AO$9149,Observed!$A$2:$A$9149,$A746,Observed!$D$2:$D$9149,$D746)),AVERAGEIFS(Observed!AO$2:AO$9149,Observed!$A$2:$A$9149,$A746,Observed!$D$2:$D$9149,$D746),"")</f>
        <v/>
      </c>
      <c r="AP746" s="21" t="str">
        <f>IF(ISNUMBER(AVERAGEIFS(Observed!AP$2:AP$9149,Observed!$A$2:$A$9149,$A746,Observed!$D$2:$D$9149,$D746)),AVERAGEIFS(Observed!AP$2:AP$9149,Observed!$A$2:$A$9149,$A746,Observed!$D$2:$D$9149,$D746),"")</f>
        <v/>
      </c>
      <c r="AQ746" s="22">
        <f>IF(ISNUMBER(AVERAGEIFS(Observed!AQ$2:AQ$9149,Observed!$A$2:$A$9149,$A746,Observed!$D$2:$D$9149,$D746)),AVERAGEIFS(Observed!AQ$2:AQ$9149,Observed!$A$2:$A$9149,$A746,Observed!$D$2:$D$9149,$D746),"")</f>
        <v>114.2</v>
      </c>
      <c r="AR746" s="22" t="str">
        <f>IF(ISNUMBER(AVERAGEIFS(Observed!AR$2:AR$9149,Observed!$A$2:$A$9149,$A746,Observed!$D$2:$D$9149,$D746)),AVERAGEIFS(Observed!AR$2:AR$9149,Observed!$A$2:$A$9149,$A746,Observed!$D$2:$D$9149,$D746),"")</f>
        <v/>
      </c>
      <c r="AS746" s="22" t="str">
        <f>IF(ISNUMBER(AVERAGEIFS(Observed!AS$2:AS$9149,Observed!$A$2:$A$9149,$A746,Observed!$D$2:$D$9149,$D746)),AVERAGEIFS(Observed!AS$2:AS$9149,Observed!$A$2:$A$9149,$A746,Observed!$D$2:$D$9149,$D746),"")</f>
        <v/>
      </c>
      <c r="AT746" s="22" t="str">
        <f>IF(ISNUMBER(AVERAGEIFS(Observed!AT$2:AT$9149,Observed!$A$2:$A$9149,$A746,Observed!$D$2:$D$9149,$D746)),AVERAGEIFS(Observed!AT$2:AT$9149,Observed!$A$2:$A$9149,$A746,Observed!$D$2:$D$9149,$D746),"")</f>
        <v/>
      </c>
      <c r="AU746" s="22" t="str">
        <f>IF(ISNUMBER(AVERAGEIFS(Observed!AU$2:AU$9149,Observed!$A$2:$A$9149,$A746,Observed!$D$2:$D$9149,$D746)),AVERAGEIFS(Observed!AU$2:AU$9149,Observed!$A$2:$A$9149,$A746,Observed!$D$2:$D$9149,$D746),"")</f>
        <v/>
      </c>
      <c r="AV746" s="2">
        <f>COUNTIFS(Observed!$A$2:$A$9149,$A746,Observed!$D$2:$D$9149,$D746)</f>
        <v>5</v>
      </c>
      <c r="AW746" s="2">
        <f t="shared" si="11"/>
        <v>1</v>
      </c>
    </row>
    <row r="747" spans="1:49" x14ac:dyDescent="0.25">
      <c r="A747" t="s">
        <v>92</v>
      </c>
      <c r="B747" t="s">
        <v>116</v>
      </c>
      <c r="C747" t="s">
        <v>30</v>
      </c>
      <c r="D747" s="3">
        <v>40609</v>
      </c>
      <c r="E747">
        <v>1</v>
      </c>
      <c r="G747" t="s">
        <v>106</v>
      </c>
      <c r="K747" s="24" t="s">
        <v>115</v>
      </c>
      <c r="N747" s="2"/>
      <c r="O747" s="21" t="str">
        <f>IF(ISNUMBER(AVERAGEIFS(Observed!O$2:O$9149,Observed!$A$2:$A$9149,$A747,Observed!$D$2:$D$9149,$D747)),AVERAGEIFS(Observed!O$2:O$9149,Observed!$A$2:$A$9149,$A747,Observed!$D$2:$D$9149,$D747),"")</f>
        <v/>
      </c>
      <c r="P747" s="22" t="str">
        <f>IF(ISNUMBER(AVERAGEIFS(Observed!P$2:P$9149,Observed!$A$2:$A$9149,$A747,Observed!$D$2:$D$9149,$D747)),AVERAGEIFS(Observed!P$2:P$9149,Observed!$A$2:$A$9149,$A747,Observed!$D$2:$D$9149,$D747),"")</f>
        <v/>
      </c>
      <c r="Q747" s="22" t="str">
        <f>IF(ISNUMBER(AVERAGEIFS(Observed!Q$2:Q$9149,Observed!$A$2:$A$9149,$A747,Observed!$D$2:$D$9149,$D747)),AVERAGEIFS(Observed!Q$2:Q$9149,Observed!$A$2:$A$9149,$A747,Observed!$D$2:$D$9149,$D747),"")</f>
        <v/>
      </c>
      <c r="R747" s="22" t="str">
        <f>IF(ISNUMBER(AVERAGEIFS(Observed!R$2:R$9149,Observed!$A$2:$A$9149,$A747,Observed!$D$2:$D$9149,$D747)),AVERAGEIFS(Observed!R$2:R$9149,Observed!$A$2:$A$9149,$A747,Observed!$D$2:$D$9149,$D747),"")</f>
        <v/>
      </c>
      <c r="S747" s="22" t="str">
        <f>IF(ISNUMBER(AVERAGEIFS(Observed!S$2:S$9149,Observed!$A$2:$A$9149,$A747,Observed!$D$2:$D$9149,$D747)),AVERAGEIFS(Observed!S$2:S$9149,Observed!$A$2:$A$9149,$A747,Observed!$D$2:$D$9149,$D747),"")</f>
        <v/>
      </c>
      <c r="T747" s="23" t="str">
        <f>IF(ISNUMBER(AVERAGEIFS(Observed!T$2:T$9149,Observed!$A$2:$A$9149,$A747,Observed!$D$2:$D$9149,$D747)),AVERAGEIFS(Observed!T$2:T$9149,Observed!$A$2:$A$9149,$A747,Observed!$D$2:$D$9149,$D747),"")</f>
        <v/>
      </c>
      <c r="U747" s="23" t="str">
        <f>IF(ISNUMBER(AVERAGEIFS(Observed!U$2:U$9149,Observed!$A$2:$A$9149,$A747,Observed!$D$2:$D$9149,$D747)),AVERAGEIFS(Observed!U$2:U$9149,Observed!$A$2:$A$9149,$A747,Observed!$D$2:$D$9149,$D747),"")</f>
        <v/>
      </c>
      <c r="V747" s="23" t="str">
        <f>IF(ISNUMBER(AVERAGEIFS(Observed!V$2:V$9149,Observed!$A$2:$A$9149,$A747,Observed!$D$2:$D$9149,$D747)),AVERAGEIFS(Observed!V$2:V$9149,Observed!$A$2:$A$9149,$A747,Observed!$D$2:$D$9149,$D747),"")</f>
        <v/>
      </c>
      <c r="W747" s="21" t="str">
        <f>IF(ISNUMBER(AVERAGEIFS(Observed!W$2:W$9149,Observed!$A$2:$A$9149,$A747,Observed!$D$2:$D$9149,$D747)),AVERAGEIFS(Observed!W$2:W$9149,Observed!$A$2:$A$9149,$A747,Observed!$D$2:$D$9149,$D747),"")</f>
        <v/>
      </c>
      <c r="X747" s="35" t="str">
        <f>IF(ISNUMBER(AVERAGEIFS(Observed!X$2:X$9149,Observed!$A$2:$A$9149,$A747,Observed!$D$2:$D$9149,$D747)),AVERAGEIFS(Observed!X$2:X$9149,Observed!$A$2:$A$9149,$A747,Observed!$D$2:$D$9149,$D747),"")</f>
        <v/>
      </c>
      <c r="Y747" s="35" t="str">
        <f>IF(ISNUMBER(AVERAGEIFS(Observed!Y$2:Y$9149,Observed!$A$2:$A$9149,$A747,Observed!$D$2:$D$9149,$D747)),AVERAGEIFS(Observed!Y$2:Y$9149,Observed!$A$2:$A$9149,$A747,Observed!$D$2:$D$9149,$D747),"")</f>
        <v/>
      </c>
      <c r="Z747" s="22" t="str">
        <f>IF(ISNUMBER(AVERAGEIFS(Observed!Z$2:Z$9149,Observed!$A$2:$A$9149,$A747,Observed!$D$2:$D$9149,$D747)),AVERAGEIFS(Observed!Z$2:Z$9149,Observed!$A$2:$A$9149,$A747,Observed!$D$2:$D$9149,$D747),"")</f>
        <v/>
      </c>
      <c r="AA747" s="22" t="str">
        <f>IF(ISNUMBER(AVERAGEIFS(Observed!AA$2:AA$9149,Observed!$A$2:$A$9149,$A747,Observed!$D$2:$D$9149,$D747)),AVERAGEIFS(Observed!AA$2:AA$9149,Observed!$A$2:$A$9149,$A747,Observed!$D$2:$D$9149,$D747),"")</f>
        <v/>
      </c>
      <c r="AB747" s="22" t="str">
        <f>IF(ISNUMBER(AVERAGEIFS(Observed!AB$2:AB$9149,Observed!$A$2:$A$9149,$A747,Observed!$D$2:$D$9149,$D747)),AVERAGEIFS(Observed!AB$2:AB$9149,Observed!$A$2:$A$9149,$A747,Observed!$D$2:$D$9149,$D747),"")</f>
        <v/>
      </c>
      <c r="AC747" s="22" t="str">
        <f>IF(ISNUMBER(AVERAGEIFS(Observed!AC$2:AC$9149,Observed!$A$2:$A$9149,$A747,Observed!$D$2:$D$9149,$D747)),AVERAGEIFS(Observed!AC$2:AC$9149,Observed!$A$2:$A$9149,$A747,Observed!$D$2:$D$9149,$D747),"")</f>
        <v/>
      </c>
      <c r="AD747" s="22" t="str">
        <f>IF(ISNUMBER(AVERAGEIFS(Observed!AD$2:AD$9149,Observed!$A$2:$A$9149,$A747,Observed!$D$2:$D$9149,$D747)),AVERAGEIFS(Observed!AD$2:AD$9149,Observed!$A$2:$A$9149,$A747,Observed!$D$2:$D$9149,$D747),"")</f>
        <v/>
      </c>
      <c r="AE747" s="22" t="str">
        <f>IF(ISNUMBER(AVERAGEIFS(Observed!AE$2:AE$9149,Observed!$A$2:$A$9149,$A747,Observed!$D$2:$D$9149,$D747)),AVERAGEIFS(Observed!AE$2:AE$9149,Observed!$A$2:$A$9149,$A747,Observed!$D$2:$D$9149,$D747),"")</f>
        <v/>
      </c>
      <c r="AF747" s="22" t="str">
        <f>IF(ISNUMBER(AVERAGEIFS(Observed!AF$2:AF$9149,Observed!$A$2:$A$9149,$A747,Observed!$D$2:$D$9149,$D747)),AVERAGEIFS(Observed!AF$2:AF$9149,Observed!$A$2:$A$9149,$A747,Observed!$D$2:$D$9149,$D747),"")</f>
        <v/>
      </c>
      <c r="AG747" s="22" t="str">
        <f>IF(ISNUMBER(AVERAGEIFS(Observed!AG$2:AG$9149,Observed!$A$2:$A$9149,$A747,Observed!$D$2:$D$9149,$D747)),AVERAGEIFS(Observed!AG$2:AG$9149,Observed!$A$2:$A$9149,$A747,Observed!$D$2:$D$9149,$D747),"")</f>
        <v/>
      </c>
      <c r="AH747" s="22" t="str">
        <f>IF(ISNUMBER(AVERAGEIFS(Observed!AH$2:AH$9149,Observed!$A$2:$A$9149,$A747,Observed!$D$2:$D$9149,$D747)),AVERAGEIFS(Observed!AH$2:AH$9149,Observed!$A$2:$A$9149,$A747,Observed!$D$2:$D$9149,$D747),"")</f>
        <v/>
      </c>
      <c r="AI747" s="22" t="str">
        <f>IF(ISNUMBER(AVERAGEIFS(Observed!AI$2:AI$9149,Observed!$A$2:$A$9149,$A747,Observed!$D$2:$D$9149,$D747)),AVERAGEIFS(Observed!AI$2:AI$9149,Observed!$A$2:$A$9149,$A747,Observed!$D$2:$D$9149,$D747),"")</f>
        <v/>
      </c>
      <c r="AJ747" s="22" t="str">
        <f>IF(ISNUMBER(AVERAGEIFS(Observed!AJ$2:AJ$9149,Observed!$A$2:$A$9149,$A747,Observed!$D$2:$D$9149,$D747)),AVERAGEIFS(Observed!AJ$2:AJ$9149,Observed!$A$2:$A$9149,$A747,Observed!$D$2:$D$9149,$D747),"")</f>
        <v/>
      </c>
      <c r="AK747" s="22" t="str">
        <f>IF(ISNUMBER(AVERAGEIFS(Observed!AK$2:AK$9149,Observed!$A$2:$A$9149,$A747,Observed!$D$2:$D$9149,$D747)),AVERAGEIFS(Observed!AK$2:AK$9149,Observed!$A$2:$A$9149,$A747,Observed!$D$2:$D$9149,$D747),"")</f>
        <v/>
      </c>
      <c r="AL747" s="23" t="str">
        <f>IF(ISNUMBER(AVERAGEIFS(Observed!AL$2:AL$9149,Observed!$A$2:$A$9149,$A747,Observed!$D$2:$D$9149,$D747)),AVERAGEIFS(Observed!AL$2:AL$9149,Observed!$A$2:$A$9149,$A747,Observed!$D$2:$D$9149,$D747),"")</f>
        <v/>
      </c>
      <c r="AM747" s="23" t="str">
        <f>IF(ISNUMBER(AVERAGEIFS(Observed!AM$2:AM$9149,Observed!$A$2:$A$9149,$A747,Observed!$D$2:$D$9149,$D747)),AVERAGEIFS(Observed!AM$2:AM$9149,Observed!$A$2:$A$9149,$A747,Observed!$D$2:$D$9149,$D747),"")</f>
        <v/>
      </c>
      <c r="AN747" s="22" t="str">
        <f>IF(ISNUMBER(AVERAGEIFS(Observed!AN$2:AN$9149,Observed!$A$2:$A$9149,$A747,Observed!$D$2:$D$9149,$D747)),AVERAGEIFS(Observed!AN$2:AN$9149,Observed!$A$2:$A$9149,$A747,Observed!$D$2:$D$9149,$D747),"")</f>
        <v/>
      </c>
      <c r="AO747" s="22" t="str">
        <f>IF(ISNUMBER(AVERAGEIFS(Observed!AO$2:AO$9149,Observed!$A$2:$A$9149,$A747,Observed!$D$2:$D$9149,$D747)),AVERAGEIFS(Observed!AO$2:AO$9149,Observed!$A$2:$A$9149,$A747,Observed!$D$2:$D$9149,$D747),"")</f>
        <v/>
      </c>
      <c r="AP747" s="21" t="str">
        <f>IF(ISNUMBER(AVERAGEIFS(Observed!AP$2:AP$9149,Observed!$A$2:$A$9149,$A747,Observed!$D$2:$D$9149,$D747)),AVERAGEIFS(Observed!AP$2:AP$9149,Observed!$A$2:$A$9149,$A747,Observed!$D$2:$D$9149,$D747),"")</f>
        <v/>
      </c>
      <c r="AQ747" s="22">
        <f>IF(ISNUMBER(AVERAGEIFS(Observed!AQ$2:AQ$9149,Observed!$A$2:$A$9149,$A747,Observed!$D$2:$D$9149,$D747)),AVERAGEIFS(Observed!AQ$2:AQ$9149,Observed!$A$2:$A$9149,$A747,Observed!$D$2:$D$9149,$D747),"")</f>
        <v>205.8</v>
      </c>
      <c r="AR747" s="22" t="str">
        <f>IF(ISNUMBER(AVERAGEIFS(Observed!AR$2:AR$9149,Observed!$A$2:$A$9149,$A747,Observed!$D$2:$D$9149,$D747)),AVERAGEIFS(Observed!AR$2:AR$9149,Observed!$A$2:$A$9149,$A747,Observed!$D$2:$D$9149,$D747),"")</f>
        <v/>
      </c>
      <c r="AS747" s="22" t="str">
        <f>IF(ISNUMBER(AVERAGEIFS(Observed!AS$2:AS$9149,Observed!$A$2:$A$9149,$A747,Observed!$D$2:$D$9149,$D747)),AVERAGEIFS(Observed!AS$2:AS$9149,Observed!$A$2:$A$9149,$A747,Observed!$D$2:$D$9149,$D747),"")</f>
        <v/>
      </c>
      <c r="AT747" s="22" t="str">
        <f>IF(ISNUMBER(AVERAGEIFS(Observed!AT$2:AT$9149,Observed!$A$2:$A$9149,$A747,Observed!$D$2:$D$9149,$D747)),AVERAGEIFS(Observed!AT$2:AT$9149,Observed!$A$2:$A$9149,$A747,Observed!$D$2:$D$9149,$D747),"")</f>
        <v/>
      </c>
      <c r="AU747" s="22" t="str">
        <f>IF(ISNUMBER(AVERAGEIFS(Observed!AU$2:AU$9149,Observed!$A$2:$A$9149,$A747,Observed!$D$2:$D$9149,$D747)),AVERAGEIFS(Observed!AU$2:AU$9149,Observed!$A$2:$A$9149,$A747,Observed!$D$2:$D$9149,$D747),"")</f>
        <v/>
      </c>
      <c r="AV747" s="2">
        <f>COUNTIFS(Observed!$A$2:$A$9149,$A747,Observed!$D$2:$D$9149,$D747)</f>
        <v>5</v>
      </c>
      <c r="AW747" s="2">
        <f t="shared" si="11"/>
        <v>1</v>
      </c>
    </row>
    <row r="748" spans="1:49" x14ac:dyDescent="0.25">
      <c r="A748" t="s">
        <v>92</v>
      </c>
      <c r="B748" t="s">
        <v>116</v>
      </c>
      <c r="C748" t="s">
        <v>30</v>
      </c>
      <c r="D748" s="3">
        <v>40616</v>
      </c>
      <c r="E748">
        <v>1</v>
      </c>
      <c r="G748" t="s">
        <v>106</v>
      </c>
      <c r="K748" s="24" t="s">
        <v>115</v>
      </c>
      <c r="N748" s="2"/>
      <c r="O748" s="21" t="str">
        <f>IF(ISNUMBER(AVERAGEIFS(Observed!O$2:O$9149,Observed!$A$2:$A$9149,$A748,Observed!$D$2:$D$9149,$D748)),AVERAGEIFS(Observed!O$2:O$9149,Observed!$A$2:$A$9149,$A748,Observed!$D$2:$D$9149,$D748),"")</f>
        <v/>
      </c>
      <c r="P748" s="22" t="str">
        <f>IF(ISNUMBER(AVERAGEIFS(Observed!P$2:P$9149,Observed!$A$2:$A$9149,$A748,Observed!$D$2:$D$9149,$D748)),AVERAGEIFS(Observed!P$2:P$9149,Observed!$A$2:$A$9149,$A748,Observed!$D$2:$D$9149,$D748),"")</f>
        <v/>
      </c>
      <c r="Q748" s="22" t="str">
        <f>IF(ISNUMBER(AVERAGEIFS(Observed!Q$2:Q$9149,Observed!$A$2:$A$9149,$A748,Observed!$D$2:$D$9149,$D748)),AVERAGEIFS(Observed!Q$2:Q$9149,Observed!$A$2:$A$9149,$A748,Observed!$D$2:$D$9149,$D748),"")</f>
        <v/>
      </c>
      <c r="R748" s="22" t="str">
        <f>IF(ISNUMBER(AVERAGEIFS(Observed!R$2:R$9149,Observed!$A$2:$A$9149,$A748,Observed!$D$2:$D$9149,$D748)),AVERAGEIFS(Observed!R$2:R$9149,Observed!$A$2:$A$9149,$A748,Observed!$D$2:$D$9149,$D748),"")</f>
        <v/>
      </c>
      <c r="S748" s="22" t="str">
        <f>IF(ISNUMBER(AVERAGEIFS(Observed!S$2:S$9149,Observed!$A$2:$A$9149,$A748,Observed!$D$2:$D$9149,$D748)),AVERAGEIFS(Observed!S$2:S$9149,Observed!$A$2:$A$9149,$A748,Observed!$D$2:$D$9149,$D748),"")</f>
        <v/>
      </c>
      <c r="T748" s="23" t="str">
        <f>IF(ISNUMBER(AVERAGEIFS(Observed!T$2:T$9149,Observed!$A$2:$A$9149,$A748,Observed!$D$2:$D$9149,$D748)),AVERAGEIFS(Observed!T$2:T$9149,Observed!$A$2:$A$9149,$A748,Observed!$D$2:$D$9149,$D748),"")</f>
        <v/>
      </c>
      <c r="U748" s="23" t="str">
        <f>IF(ISNUMBER(AVERAGEIFS(Observed!U$2:U$9149,Observed!$A$2:$A$9149,$A748,Observed!$D$2:$D$9149,$D748)),AVERAGEIFS(Observed!U$2:U$9149,Observed!$A$2:$A$9149,$A748,Observed!$D$2:$D$9149,$D748),"")</f>
        <v/>
      </c>
      <c r="V748" s="23" t="str">
        <f>IF(ISNUMBER(AVERAGEIFS(Observed!V$2:V$9149,Observed!$A$2:$A$9149,$A748,Observed!$D$2:$D$9149,$D748)),AVERAGEIFS(Observed!V$2:V$9149,Observed!$A$2:$A$9149,$A748,Observed!$D$2:$D$9149,$D748),"")</f>
        <v/>
      </c>
      <c r="W748" s="21" t="str">
        <f>IF(ISNUMBER(AVERAGEIFS(Observed!W$2:W$9149,Observed!$A$2:$A$9149,$A748,Observed!$D$2:$D$9149,$D748)),AVERAGEIFS(Observed!W$2:W$9149,Observed!$A$2:$A$9149,$A748,Observed!$D$2:$D$9149,$D748),"")</f>
        <v/>
      </c>
      <c r="X748" s="35" t="str">
        <f>IF(ISNUMBER(AVERAGEIFS(Observed!X$2:X$9149,Observed!$A$2:$A$9149,$A748,Observed!$D$2:$D$9149,$D748)),AVERAGEIFS(Observed!X$2:X$9149,Observed!$A$2:$A$9149,$A748,Observed!$D$2:$D$9149,$D748),"")</f>
        <v/>
      </c>
      <c r="Y748" s="35" t="str">
        <f>IF(ISNUMBER(AVERAGEIFS(Observed!Y$2:Y$9149,Observed!$A$2:$A$9149,$A748,Observed!$D$2:$D$9149,$D748)),AVERAGEIFS(Observed!Y$2:Y$9149,Observed!$A$2:$A$9149,$A748,Observed!$D$2:$D$9149,$D748),"")</f>
        <v/>
      </c>
      <c r="Z748" s="22" t="str">
        <f>IF(ISNUMBER(AVERAGEIFS(Observed!Z$2:Z$9149,Observed!$A$2:$A$9149,$A748,Observed!$D$2:$D$9149,$D748)),AVERAGEIFS(Observed!Z$2:Z$9149,Observed!$A$2:$A$9149,$A748,Observed!$D$2:$D$9149,$D748),"")</f>
        <v/>
      </c>
      <c r="AA748" s="22" t="str">
        <f>IF(ISNUMBER(AVERAGEIFS(Observed!AA$2:AA$9149,Observed!$A$2:$A$9149,$A748,Observed!$D$2:$D$9149,$D748)),AVERAGEIFS(Observed!AA$2:AA$9149,Observed!$A$2:$A$9149,$A748,Observed!$D$2:$D$9149,$D748),"")</f>
        <v/>
      </c>
      <c r="AB748" s="22" t="str">
        <f>IF(ISNUMBER(AVERAGEIFS(Observed!AB$2:AB$9149,Observed!$A$2:$A$9149,$A748,Observed!$D$2:$D$9149,$D748)),AVERAGEIFS(Observed!AB$2:AB$9149,Observed!$A$2:$A$9149,$A748,Observed!$D$2:$D$9149,$D748),"")</f>
        <v/>
      </c>
      <c r="AC748" s="22" t="str">
        <f>IF(ISNUMBER(AVERAGEIFS(Observed!AC$2:AC$9149,Observed!$A$2:$A$9149,$A748,Observed!$D$2:$D$9149,$D748)),AVERAGEIFS(Observed!AC$2:AC$9149,Observed!$A$2:$A$9149,$A748,Observed!$D$2:$D$9149,$D748),"")</f>
        <v/>
      </c>
      <c r="AD748" s="22" t="str">
        <f>IF(ISNUMBER(AVERAGEIFS(Observed!AD$2:AD$9149,Observed!$A$2:$A$9149,$A748,Observed!$D$2:$D$9149,$D748)),AVERAGEIFS(Observed!AD$2:AD$9149,Observed!$A$2:$A$9149,$A748,Observed!$D$2:$D$9149,$D748),"")</f>
        <v/>
      </c>
      <c r="AE748" s="22" t="str">
        <f>IF(ISNUMBER(AVERAGEIFS(Observed!AE$2:AE$9149,Observed!$A$2:$A$9149,$A748,Observed!$D$2:$D$9149,$D748)),AVERAGEIFS(Observed!AE$2:AE$9149,Observed!$A$2:$A$9149,$A748,Observed!$D$2:$D$9149,$D748),"")</f>
        <v/>
      </c>
      <c r="AF748" s="22" t="str">
        <f>IF(ISNUMBER(AVERAGEIFS(Observed!AF$2:AF$9149,Observed!$A$2:$A$9149,$A748,Observed!$D$2:$D$9149,$D748)),AVERAGEIFS(Observed!AF$2:AF$9149,Observed!$A$2:$A$9149,$A748,Observed!$D$2:$D$9149,$D748),"")</f>
        <v/>
      </c>
      <c r="AG748" s="22" t="str">
        <f>IF(ISNUMBER(AVERAGEIFS(Observed!AG$2:AG$9149,Observed!$A$2:$A$9149,$A748,Observed!$D$2:$D$9149,$D748)),AVERAGEIFS(Observed!AG$2:AG$9149,Observed!$A$2:$A$9149,$A748,Observed!$D$2:$D$9149,$D748),"")</f>
        <v/>
      </c>
      <c r="AH748" s="22" t="str">
        <f>IF(ISNUMBER(AVERAGEIFS(Observed!AH$2:AH$9149,Observed!$A$2:$A$9149,$A748,Observed!$D$2:$D$9149,$D748)),AVERAGEIFS(Observed!AH$2:AH$9149,Observed!$A$2:$A$9149,$A748,Observed!$D$2:$D$9149,$D748),"")</f>
        <v/>
      </c>
      <c r="AI748" s="22" t="str">
        <f>IF(ISNUMBER(AVERAGEIFS(Observed!AI$2:AI$9149,Observed!$A$2:$A$9149,$A748,Observed!$D$2:$D$9149,$D748)),AVERAGEIFS(Observed!AI$2:AI$9149,Observed!$A$2:$A$9149,$A748,Observed!$D$2:$D$9149,$D748),"")</f>
        <v/>
      </c>
      <c r="AJ748" s="22" t="str">
        <f>IF(ISNUMBER(AVERAGEIFS(Observed!AJ$2:AJ$9149,Observed!$A$2:$A$9149,$A748,Observed!$D$2:$D$9149,$D748)),AVERAGEIFS(Observed!AJ$2:AJ$9149,Observed!$A$2:$A$9149,$A748,Observed!$D$2:$D$9149,$D748),"")</f>
        <v/>
      </c>
      <c r="AK748" s="22" t="str">
        <f>IF(ISNUMBER(AVERAGEIFS(Observed!AK$2:AK$9149,Observed!$A$2:$A$9149,$A748,Observed!$D$2:$D$9149,$D748)),AVERAGEIFS(Observed!AK$2:AK$9149,Observed!$A$2:$A$9149,$A748,Observed!$D$2:$D$9149,$D748),"")</f>
        <v/>
      </c>
      <c r="AL748" s="23" t="str">
        <f>IF(ISNUMBER(AVERAGEIFS(Observed!AL$2:AL$9149,Observed!$A$2:$A$9149,$A748,Observed!$D$2:$D$9149,$D748)),AVERAGEIFS(Observed!AL$2:AL$9149,Observed!$A$2:$A$9149,$A748,Observed!$D$2:$D$9149,$D748),"")</f>
        <v/>
      </c>
      <c r="AM748" s="23" t="str">
        <f>IF(ISNUMBER(AVERAGEIFS(Observed!AM$2:AM$9149,Observed!$A$2:$A$9149,$A748,Observed!$D$2:$D$9149,$D748)),AVERAGEIFS(Observed!AM$2:AM$9149,Observed!$A$2:$A$9149,$A748,Observed!$D$2:$D$9149,$D748),"")</f>
        <v/>
      </c>
      <c r="AN748" s="22" t="str">
        <f>IF(ISNUMBER(AVERAGEIFS(Observed!AN$2:AN$9149,Observed!$A$2:$A$9149,$A748,Observed!$D$2:$D$9149,$D748)),AVERAGEIFS(Observed!AN$2:AN$9149,Observed!$A$2:$A$9149,$A748,Observed!$D$2:$D$9149,$D748),"")</f>
        <v/>
      </c>
      <c r="AO748" s="22" t="str">
        <f>IF(ISNUMBER(AVERAGEIFS(Observed!AO$2:AO$9149,Observed!$A$2:$A$9149,$A748,Observed!$D$2:$D$9149,$D748)),AVERAGEIFS(Observed!AO$2:AO$9149,Observed!$A$2:$A$9149,$A748,Observed!$D$2:$D$9149,$D748),"")</f>
        <v/>
      </c>
      <c r="AP748" s="21" t="str">
        <f>IF(ISNUMBER(AVERAGEIFS(Observed!AP$2:AP$9149,Observed!$A$2:$A$9149,$A748,Observed!$D$2:$D$9149,$D748)),AVERAGEIFS(Observed!AP$2:AP$9149,Observed!$A$2:$A$9149,$A748,Observed!$D$2:$D$9149,$D748),"")</f>
        <v/>
      </c>
      <c r="AQ748" s="22">
        <f>IF(ISNUMBER(AVERAGEIFS(Observed!AQ$2:AQ$9149,Observed!$A$2:$A$9149,$A748,Observed!$D$2:$D$9149,$D748)),AVERAGEIFS(Observed!AQ$2:AQ$9149,Observed!$A$2:$A$9149,$A748,Observed!$D$2:$D$9149,$D748),"")</f>
        <v>124.4</v>
      </c>
      <c r="AR748" s="22" t="str">
        <f>IF(ISNUMBER(AVERAGEIFS(Observed!AR$2:AR$9149,Observed!$A$2:$A$9149,$A748,Observed!$D$2:$D$9149,$D748)),AVERAGEIFS(Observed!AR$2:AR$9149,Observed!$A$2:$A$9149,$A748,Observed!$D$2:$D$9149,$D748),"")</f>
        <v/>
      </c>
      <c r="AS748" s="22" t="str">
        <f>IF(ISNUMBER(AVERAGEIFS(Observed!AS$2:AS$9149,Observed!$A$2:$A$9149,$A748,Observed!$D$2:$D$9149,$D748)),AVERAGEIFS(Observed!AS$2:AS$9149,Observed!$A$2:$A$9149,$A748,Observed!$D$2:$D$9149,$D748),"")</f>
        <v/>
      </c>
      <c r="AT748" s="22" t="str">
        <f>IF(ISNUMBER(AVERAGEIFS(Observed!AT$2:AT$9149,Observed!$A$2:$A$9149,$A748,Observed!$D$2:$D$9149,$D748)),AVERAGEIFS(Observed!AT$2:AT$9149,Observed!$A$2:$A$9149,$A748,Observed!$D$2:$D$9149,$D748),"")</f>
        <v/>
      </c>
      <c r="AU748" s="22" t="str">
        <f>IF(ISNUMBER(AVERAGEIFS(Observed!AU$2:AU$9149,Observed!$A$2:$A$9149,$A748,Observed!$D$2:$D$9149,$D748)),AVERAGEIFS(Observed!AU$2:AU$9149,Observed!$A$2:$A$9149,$A748,Observed!$D$2:$D$9149,$D748),"")</f>
        <v/>
      </c>
      <c r="AV748" s="2">
        <f>COUNTIFS(Observed!$A$2:$A$9149,$A748,Observed!$D$2:$D$9149,$D748)</f>
        <v>5</v>
      </c>
      <c r="AW748" s="2">
        <f t="shared" si="11"/>
        <v>1</v>
      </c>
    </row>
    <row r="749" spans="1:49" x14ac:dyDescent="0.25">
      <c r="A749" t="s">
        <v>92</v>
      </c>
      <c r="B749" t="s">
        <v>116</v>
      </c>
      <c r="C749" t="s">
        <v>30</v>
      </c>
      <c r="D749" s="3">
        <v>40623</v>
      </c>
      <c r="E749">
        <v>1</v>
      </c>
      <c r="G749" t="s">
        <v>106</v>
      </c>
      <c r="K749" s="24" t="s">
        <v>115</v>
      </c>
      <c r="N749" s="2"/>
      <c r="O749" s="21" t="str">
        <f>IF(ISNUMBER(AVERAGEIFS(Observed!O$2:O$9149,Observed!$A$2:$A$9149,$A749,Observed!$D$2:$D$9149,$D749)),AVERAGEIFS(Observed!O$2:O$9149,Observed!$A$2:$A$9149,$A749,Observed!$D$2:$D$9149,$D749),"")</f>
        <v/>
      </c>
      <c r="P749" s="22" t="str">
        <f>IF(ISNUMBER(AVERAGEIFS(Observed!P$2:P$9149,Observed!$A$2:$A$9149,$A749,Observed!$D$2:$D$9149,$D749)),AVERAGEIFS(Observed!P$2:P$9149,Observed!$A$2:$A$9149,$A749,Observed!$D$2:$D$9149,$D749),"")</f>
        <v/>
      </c>
      <c r="Q749" s="22" t="str">
        <f>IF(ISNUMBER(AVERAGEIFS(Observed!Q$2:Q$9149,Observed!$A$2:$A$9149,$A749,Observed!$D$2:$D$9149,$D749)),AVERAGEIFS(Observed!Q$2:Q$9149,Observed!$A$2:$A$9149,$A749,Observed!$D$2:$D$9149,$D749),"")</f>
        <v/>
      </c>
      <c r="R749" s="22" t="str">
        <f>IF(ISNUMBER(AVERAGEIFS(Observed!R$2:R$9149,Observed!$A$2:$A$9149,$A749,Observed!$D$2:$D$9149,$D749)),AVERAGEIFS(Observed!R$2:R$9149,Observed!$A$2:$A$9149,$A749,Observed!$D$2:$D$9149,$D749),"")</f>
        <v/>
      </c>
      <c r="S749" s="22" t="str">
        <f>IF(ISNUMBER(AVERAGEIFS(Observed!S$2:S$9149,Observed!$A$2:$A$9149,$A749,Observed!$D$2:$D$9149,$D749)),AVERAGEIFS(Observed!S$2:S$9149,Observed!$A$2:$A$9149,$A749,Observed!$D$2:$D$9149,$D749),"")</f>
        <v/>
      </c>
      <c r="T749" s="23" t="str">
        <f>IF(ISNUMBER(AVERAGEIFS(Observed!T$2:T$9149,Observed!$A$2:$A$9149,$A749,Observed!$D$2:$D$9149,$D749)),AVERAGEIFS(Observed!T$2:T$9149,Observed!$A$2:$A$9149,$A749,Observed!$D$2:$D$9149,$D749),"")</f>
        <v/>
      </c>
      <c r="U749" s="23" t="str">
        <f>IF(ISNUMBER(AVERAGEIFS(Observed!U$2:U$9149,Observed!$A$2:$A$9149,$A749,Observed!$D$2:$D$9149,$D749)),AVERAGEIFS(Observed!U$2:U$9149,Observed!$A$2:$A$9149,$A749,Observed!$D$2:$D$9149,$D749),"")</f>
        <v/>
      </c>
      <c r="V749" s="23" t="str">
        <f>IF(ISNUMBER(AVERAGEIFS(Observed!V$2:V$9149,Observed!$A$2:$A$9149,$A749,Observed!$D$2:$D$9149,$D749)),AVERAGEIFS(Observed!V$2:V$9149,Observed!$A$2:$A$9149,$A749,Observed!$D$2:$D$9149,$D749),"")</f>
        <v/>
      </c>
      <c r="W749" s="21" t="str">
        <f>IF(ISNUMBER(AVERAGEIFS(Observed!W$2:W$9149,Observed!$A$2:$A$9149,$A749,Observed!$D$2:$D$9149,$D749)),AVERAGEIFS(Observed!W$2:W$9149,Observed!$A$2:$A$9149,$A749,Observed!$D$2:$D$9149,$D749),"")</f>
        <v/>
      </c>
      <c r="X749" s="35" t="str">
        <f>IF(ISNUMBER(AVERAGEIFS(Observed!X$2:X$9149,Observed!$A$2:$A$9149,$A749,Observed!$D$2:$D$9149,$D749)),AVERAGEIFS(Observed!X$2:X$9149,Observed!$A$2:$A$9149,$A749,Observed!$D$2:$D$9149,$D749),"")</f>
        <v/>
      </c>
      <c r="Y749" s="35" t="str">
        <f>IF(ISNUMBER(AVERAGEIFS(Observed!Y$2:Y$9149,Observed!$A$2:$A$9149,$A749,Observed!$D$2:$D$9149,$D749)),AVERAGEIFS(Observed!Y$2:Y$9149,Observed!$A$2:$A$9149,$A749,Observed!$D$2:$D$9149,$D749),"")</f>
        <v/>
      </c>
      <c r="Z749" s="22" t="str">
        <f>IF(ISNUMBER(AVERAGEIFS(Observed!Z$2:Z$9149,Observed!$A$2:$A$9149,$A749,Observed!$D$2:$D$9149,$D749)),AVERAGEIFS(Observed!Z$2:Z$9149,Observed!$A$2:$A$9149,$A749,Observed!$D$2:$D$9149,$D749),"")</f>
        <v/>
      </c>
      <c r="AA749" s="22" t="str">
        <f>IF(ISNUMBER(AVERAGEIFS(Observed!AA$2:AA$9149,Observed!$A$2:$A$9149,$A749,Observed!$D$2:$D$9149,$D749)),AVERAGEIFS(Observed!AA$2:AA$9149,Observed!$A$2:$A$9149,$A749,Observed!$D$2:$D$9149,$D749),"")</f>
        <v/>
      </c>
      <c r="AB749" s="22" t="str">
        <f>IF(ISNUMBER(AVERAGEIFS(Observed!AB$2:AB$9149,Observed!$A$2:$A$9149,$A749,Observed!$D$2:$D$9149,$D749)),AVERAGEIFS(Observed!AB$2:AB$9149,Observed!$A$2:$A$9149,$A749,Observed!$D$2:$D$9149,$D749),"")</f>
        <v/>
      </c>
      <c r="AC749" s="22" t="str">
        <f>IF(ISNUMBER(AVERAGEIFS(Observed!AC$2:AC$9149,Observed!$A$2:$A$9149,$A749,Observed!$D$2:$D$9149,$D749)),AVERAGEIFS(Observed!AC$2:AC$9149,Observed!$A$2:$A$9149,$A749,Observed!$D$2:$D$9149,$D749),"")</f>
        <v/>
      </c>
      <c r="AD749" s="22" t="str">
        <f>IF(ISNUMBER(AVERAGEIFS(Observed!AD$2:AD$9149,Observed!$A$2:$A$9149,$A749,Observed!$D$2:$D$9149,$D749)),AVERAGEIFS(Observed!AD$2:AD$9149,Observed!$A$2:$A$9149,$A749,Observed!$D$2:$D$9149,$D749),"")</f>
        <v/>
      </c>
      <c r="AE749" s="22" t="str">
        <f>IF(ISNUMBER(AVERAGEIFS(Observed!AE$2:AE$9149,Observed!$A$2:$A$9149,$A749,Observed!$D$2:$D$9149,$D749)),AVERAGEIFS(Observed!AE$2:AE$9149,Observed!$A$2:$A$9149,$A749,Observed!$D$2:$D$9149,$D749),"")</f>
        <v/>
      </c>
      <c r="AF749" s="22" t="str">
        <f>IF(ISNUMBER(AVERAGEIFS(Observed!AF$2:AF$9149,Observed!$A$2:$A$9149,$A749,Observed!$D$2:$D$9149,$D749)),AVERAGEIFS(Observed!AF$2:AF$9149,Observed!$A$2:$A$9149,$A749,Observed!$D$2:$D$9149,$D749),"")</f>
        <v/>
      </c>
      <c r="AG749" s="22" t="str">
        <f>IF(ISNUMBER(AVERAGEIFS(Observed!AG$2:AG$9149,Observed!$A$2:$A$9149,$A749,Observed!$D$2:$D$9149,$D749)),AVERAGEIFS(Observed!AG$2:AG$9149,Observed!$A$2:$A$9149,$A749,Observed!$D$2:$D$9149,$D749),"")</f>
        <v/>
      </c>
      <c r="AH749" s="22" t="str">
        <f>IF(ISNUMBER(AVERAGEIFS(Observed!AH$2:AH$9149,Observed!$A$2:$A$9149,$A749,Observed!$D$2:$D$9149,$D749)),AVERAGEIFS(Observed!AH$2:AH$9149,Observed!$A$2:$A$9149,$A749,Observed!$D$2:$D$9149,$D749),"")</f>
        <v/>
      </c>
      <c r="AI749" s="22" t="str">
        <f>IF(ISNUMBER(AVERAGEIFS(Observed!AI$2:AI$9149,Observed!$A$2:$A$9149,$A749,Observed!$D$2:$D$9149,$D749)),AVERAGEIFS(Observed!AI$2:AI$9149,Observed!$A$2:$A$9149,$A749,Observed!$D$2:$D$9149,$D749),"")</f>
        <v/>
      </c>
      <c r="AJ749" s="22" t="str">
        <f>IF(ISNUMBER(AVERAGEIFS(Observed!AJ$2:AJ$9149,Observed!$A$2:$A$9149,$A749,Observed!$D$2:$D$9149,$D749)),AVERAGEIFS(Observed!AJ$2:AJ$9149,Observed!$A$2:$A$9149,$A749,Observed!$D$2:$D$9149,$D749),"")</f>
        <v/>
      </c>
      <c r="AK749" s="22" t="str">
        <f>IF(ISNUMBER(AVERAGEIFS(Observed!AK$2:AK$9149,Observed!$A$2:$A$9149,$A749,Observed!$D$2:$D$9149,$D749)),AVERAGEIFS(Observed!AK$2:AK$9149,Observed!$A$2:$A$9149,$A749,Observed!$D$2:$D$9149,$D749),"")</f>
        <v/>
      </c>
      <c r="AL749" s="23" t="str">
        <f>IF(ISNUMBER(AVERAGEIFS(Observed!AL$2:AL$9149,Observed!$A$2:$A$9149,$A749,Observed!$D$2:$D$9149,$D749)),AVERAGEIFS(Observed!AL$2:AL$9149,Observed!$A$2:$A$9149,$A749,Observed!$D$2:$D$9149,$D749),"")</f>
        <v/>
      </c>
      <c r="AM749" s="23" t="str">
        <f>IF(ISNUMBER(AVERAGEIFS(Observed!AM$2:AM$9149,Observed!$A$2:$A$9149,$A749,Observed!$D$2:$D$9149,$D749)),AVERAGEIFS(Observed!AM$2:AM$9149,Observed!$A$2:$A$9149,$A749,Observed!$D$2:$D$9149,$D749),"")</f>
        <v/>
      </c>
      <c r="AN749" s="22" t="str">
        <f>IF(ISNUMBER(AVERAGEIFS(Observed!AN$2:AN$9149,Observed!$A$2:$A$9149,$A749,Observed!$D$2:$D$9149,$D749)),AVERAGEIFS(Observed!AN$2:AN$9149,Observed!$A$2:$A$9149,$A749,Observed!$D$2:$D$9149,$D749),"")</f>
        <v/>
      </c>
      <c r="AO749" s="22" t="str">
        <f>IF(ISNUMBER(AVERAGEIFS(Observed!AO$2:AO$9149,Observed!$A$2:$A$9149,$A749,Observed!$D$2:$D$9149,$D749)),AVERAGEIFS(Observed!AO$2:AO$9149,Observed!$A$2:$A$9149,$A749,Observed!$D$2:$D$9149,$D749),"")</f>
        <v/>
      </c>
      <c r="AP749" s="21" t="str">
        <f>IF(ISNUMBER(AVERAGEIFS(Observed!AP$2:AP$9149,Observed!$A$2:$A$9149,$A749,Observed!$D$2:$D$9149,$D749)),AVERAGEIFS(Observed!AP$2:AP$9149,Observed!$A$2:$A$9149,$A749,Observed!$D$2:$D$9149,$D749),"")</f>
        <v/>
      </c>
      <c r="AQ749" s="22">
        <f>IF(ISNUMBER(AVERAGEIFS(Observed!AQ$2:AQ$9149,Observed!$A$2:$A$9149,$A749,Observed!$D$2:$D$9149,$D749)),AVERAGEIFS(Observed!AQ$2:AQ$9149,Observed!$A$2:$A$9149,$A749,Observed!$D$2:$D$9149,$D749),"")</f>
        <v>217</v>
      </c>
      <c r="AR749" s="22" t="str">
        <f>IF(ISNUMBER(AVERAGEIFS(Observed!AR$2:AR$9149,Observed!$A$2:$A$9149,$A749,Observed!$D$2:$D$9149,$D749)),AVERAGEIFS(Observed!AR$2:AR$9149,Observed!$A$2:$A$9149,$A749,Observed!$D$2:$D$9149,$D749),"")</f>
        <v/>
      </c>
      <c r="AS749" s="22" t="str">
        <f>IF(ISNUMBER(AVERAGEIFS(Observed!AS$2:AS$9149,Observed!$A$2:$A$9149,$A749,Observed!$D$2:$D$9149,$D749)),AVERAGEIFS(Observed!AS$2:AS$9149,Observed!$A$2:$A$9149,$A749,Observed!$D$2:$D$9149,$D749),"")</f>
        <v/>
      </c>
      <c r="AT749" s="22" t="str">
        <f>IF(ISNUMBER(AVERAGEIFS(Observed!AT$2:AT$9149,Observed!$A$2:$A$9149,$A749,Observed!$D$2:$D$9149,$D749)),AVERAGEIFS(Observed!AT$2:AT$9149,Observed!$A$2:$A$9149,$A749,Observed!$D$2:$D$9149,$D749),"")</f>
        <v/>
      </c>
      <c r="AU749" s="22" t="str">
        <f>IF(ISNUMBER(AVERAGEIFS(Observed!AU$2:AU$9149,Observed!$A$2:$A$9149,$A749,Observed!$D$2:$D$9149,$D749)),AVERAGEIFS(Observed!AU$2:AU$9149,Observed!$A$2:$A$9149,$A749,Observed!$D$2:$D$9149,$D749),"")</f>
        <v/>
      </c>
      <c r="AV749" s="2">
        <f>COUNTIFS(Observed!$A$2:$A$9149,$A749,Observed!$D$2:$D$9149,$D749)</f>
        <v>5</v>
      </c>
      <c r="AW749" s="2">
        <f t="shared" si="11"/>
        <v>1</v>
      </c>
    </row>
    <row r="750" spans="1:49" x14ac:dyDescent="0.25">
      <c r="A750" t="s">
        <v>92</v>
      </c>
      <c r="B750" t="s">
        <v>116</v>
      </c>
      <c r="C750" t="s">
        <v>30</v>
      </c>
      <c r="D750" s="3">
        <v>40630</v>
      </c>
      <c r="E750">
        <v>1</v>
      </c>
      <c r="G750" t="s">
        <v>106</v>
      </c>
      <c r="K750" s="24" t="s">
        <v>115</v>
      </c>
      <c r="N750" s="2"/>
      <c r="O750" s="21" t="str">
        <f>IF(ISNUMBER(AVERAGEIFS(Observed!O$2:O$9149,Observed!$A$2:$A$9149,$A750,Observed!$D$2:$D$9149,$D750)),AVERAGEIFS(Observed!O$2:O$9149,Observed!$A$2:$A$9149,$A750,Observed!$D$2:$D$9149,$D750),"")</f>
        <v/>
      </c>
      <c r="P750" s="22" t="str">
        <f>IF(ISNUMBER(AVERAGEIFS(Observed!P$2:P$9149,Observed!$A$2:$A$9149,$A750,Observed!$D$2:$D$9149,$D750)),AVERAGEIFS(Observed!P$2:P$9149,Observed!$A$2:$A$9149,$A750,Observed!$D$2:$D$9149,$D750),"")</f>
        <v/>
      </c>
      <c r="Q750" s="22" t="str">
        <f>IF(ISNUMBER(AVERAGEIFS(Observed!Q$2:Q$9149,Observed!$A$2:$A$9149,$A750,Observed!$D$2:$D$9149,$D750)),AVERAGEIFS(Observed!Q$2:Q$9149,Observed!$A$2:$A$9149,$A750,Observed!$D$2:$D$9149,$D750),"")</f>
        <v/>
      </c>
      <c r="R750" s="22" t="str">
        <f>IF(ISNUMBER(AVERAGEIFS(Observed!R$2:R$9149,Observed!$A$2:$A$9149,$A750,Observed!$D$2:$D$9149,$D750)),AVERAGEIFS(Observed!R$2:R$9149,Observed!$A$2:$A$9149,$A750,Observed!$D$2:$D$9149,$D750),"")</f>
        <v/>
      </c>
      <c r="S750" s="22" t="str">
        <f>IF(ISNUMBER(AVERAGEIFS(Observed!S$2:S$9149,Observed!$A$2:$A$9149,$A750,Observed!$D$2:$D$9149,$D750)),AVERAGEIFS(Observed!S$2:S$9149,Observed!$A$2:$A$9149,$A750,Observed!$D$2:$D$9149,$D750),"")</f>
        <v/>
      </c>
      <c r="T750" s="23" t="str">
        <f>IF(ISNUMBER(AVERAGEIFS(Observed!T$2:T$9149,Observed!$A$2:$A$9149,$A750,Observed!$D$2:$D$9149,$D750)),AVERAGEIFS(Observed!T$2:T$9149,Observed!$A$2:$A$9149,$A750,Observed!$D$2:$D$9149,$D750),"")</f>
        <v/>
      </c>
      <c r="U750" s="23" t="str">
        <f>IF(ISNUMBER(AVERAGEIFS(Observed!U$2:U$9149,Observed!$A$2:$A$9149,$A750,Observed!$D$2:$D$9149,$D750)),AVERAGEIFS(Observed!U$2:U$9149,Observed!$A$2:$A$9149,$A750,Observed!$D$2:$D$9149,$D750),"")</f>
        <v/>
      </c>
      <c r="V750" s="23" t="str">
        <f>IF(ISNUMBER(AVERAGEIFS(Observed!V$2:V$9149,Observed!$A$2:$A$9149,$A750,Observed!$D$2:$D$9149,$D750)),AVERAGEIFS(Observed!V$2:V$9149,Observed!$A$2:$A$9149,$A750,Observed!$D$2:$D$9149,$D750),"")</f>
        <v/>
      </c>
      <c r="W750" s="21" t="str">
        <f>IF(ISNUMBER(AVERAGEIFS(Observed!W$2:W$9149,Observed!$A$2:$A$9149,$A750,Observed!$D$2:$D$9149,$D750)),AVERAGEIFS(Observed!W$2:W$9149,Observed!$A$2:$A$9149,$A750,Observed!$D$2:$D$9149,$D750),"")</f>
        <v/>
      </c>
      <c r="X750" s="35" t="str">
        <f>IF(ISNUMBER(AVERAGEIFS(Observed!X$2:X$9149,Observed!$A$2:$A$9149,$A750,Observed!$D$2:$D$9149,$D750)),AVERAGEIFS(Observed!X$2:X$9149,Observed!$A$2:$A$9149,$A750,Observed!$D$2:$D$9149,$D750),"")</f>
        <v/>
      </c>
      <c r="Y750" s="35" t="str">
        <f>IF(ISNUMBER(AVERAGEIFS(Observed!Y$2:Y$9149,Observed!$A$2:$A$9149,$A750,Observed!$D$2:$D$9149,$D750)),AVERAGEIFS(Observed!Y$2:Y$9149,Observed!$A$2:$A$9149,$A750,Observed!$D$2:$D$9149,$D750),"")</f>
        <v/>
      </c>
      <c r="Z750" s="22" t="str">
        <f>IF(ISNUMBER(AVERAGEIFS(Observed!Z$2:Z$9149,Observed!$A$2:$A$9149,$A750,Observed!$D$2:$D$9149,$D750)),AVERAGEIFS(Observed!Z$2:Z$9149,Observed!$A$2:$A$9149,$A750,Observed!$D$2:$D$9149,$D750),"")</f>
        <v/>
      </c>
      <c r="AA750" s="22" t="str">
        <f>IF(ISNUMBER(AVERAGEIFS(Observed!AA$2:AA$9149,Observed!$A$2:$A$9149,$A750,Observed!$D$2:$D$9149,$D750)),AVERAGEIFS(Observed!AA$2:AA$9149,Observed!$A$2:$A$9149,$A750,Observed!$D$2:$D$9149,$D750),"")</f>
        <v/>
      </c>
      <c r="AB750" s="22" t="str">
        <f>IF(ISNUMBER(AVERAGEIFS(Observed!AB$2:AB$9149,Observed!$A$2:$A$9149,$A750,Observed!$D$2:$D$9149,$D750)),AVERAGEIFS(Observed!AB$2:AB$9149,Observed!$A$2:$A$9149,$A750,Observed!$D$2:$D$9149,$D750),"")</f>
        <v/>
      </c>
      <c r="AC750" s="22" t="str">
        <f>IF(ISNUMBER(AVERAGEIFS(Observed!AC$2:AC$9149,Observed!$A$2:$A$9149,$A750,Observed!$D$2:$D$9149,$D750)),AVERAGEIFS(Observed!AC$2:AC$9149,Observed!$A$2:$A$9149,$A750,Observed!$D$2:$D$9149,$D750),"")</f>
        <v/>
      </c>
      <c r="AD750" s="22" t="str">
        <f>IF(ISNUMBER(AVERAGEIFS(Observed!AD$2:AD$9149,Observed!$A$2:$A$9149,$A750,Observed!$D$2:$D$9149,$D750)),AVERAGEIFS(Observed!AD$2:AD$9149,Observed!$A$2:$A$9149,$A750,Observed!$D$2:$D$9149,$D750),"")</f>
        <v/>
      </c>
      <c r="AE750" s="22" t="str">
        <f>IF(ISNUMBER(AVERAGEIFS(Observed!AE$2:AE$9149,Observed!$A$2:$A$9149,$A750,Observed!$D$2:$D$9149,$D750)),AVERAGEIFS(Observed!AE$2:AE$9149,Observed!$A$2:$A$9149,$A750,Observed!$D$2:$D$9149,$D750),"")</f>
        <v/>
      </c>
      <c r="AF750" s="22" t="str">
        <f>IF(ISNUMBER(AVERAGEIFS(Observed!AF$2:AF$9149,Observed!$A$2:$A$9149,$A750,Observed!$D$2:$D$9149,$D750)),AVERAGEIFS(Observed!AF$2:AF$9149,Observed!$A$2:$A$9149,$A750,Observed!$D$2:$D$9149,$D750),"")</f>
        <v/>
      </c>
      <c r="AG750" s="22" t="str">
        <f>IF(ISNUMBER(AVERAGEIFS(Observed!AG$2:AG$9149,Observed!$A$2:$A$9149,$A750,Observed!$D$2:$D$9149,$D750)),AVERAGEIFS(Observed!AG$2:AG$9149,Observed!$A$2:$A$9149,$A750,Observed!$D$2:$D$9149,$D750),"")</f>
        <v/>
      </c>
      <c r="AH750" s="22" t="str">
        <f>IF(ISNUMBER(AVERAGEIFS(Observed!AH$2:AH$9149,Observed!$A$2:$A$9149,$A750,Observed!$D$2:$D$9149,$D750)),AVERAGEIFS(Observed!AH$2:AH$9149,Observed!$A$2:$A$9149,$A750,Observed!$D$2:$D$9149,$D750),"")</f>
        <v/>
      </c>
      <c r="AI750" s="22" t="str">
        <f>IF(ISNUMBER(AVERAGEIFS(Observed!AI$2:AI$9149,Observed!$A$2:$A$9149,$A750,Observed!$D$2:$D$9149,$D750)),AVERAGEIFS(Observed!AI$2:AI$9149,Observed!$A$2:$A$9149,$A750,Observed!$D$2:$D$9149,$D750),"")</f>
        <v/>
      </c>
      <c r="AJ750" s="22" t="str">
        <f>IF(ISNUMBER(AVERAGEIFS(Observed!AJ$2:AJ$9149,Observed!$A$2:$A$9149,$A750,Observed!$D$2:$D$9149,$D750)),AVERAGEIFS(Observed!AJ$2:AJ$9149,Observed!$A$2:$A$9149,$A750,Observed!$D$2:$D$9149,$D750),"")</f>
        <v/>
      </c>
      <c r="AK750" s="22" t="str">
        <f>IF(ISNUMBER(AVERAGEIFS(Observed!AK$2:AK$9149,Observed!$A$2:$A$9149,$A750,Observed!$D$2:$D$9149,$D750)),AVERAGEIFS(Observed!AK$2:AK$9149,Observed!$A$2:$A$9149,$A750,Observed!$D$2:$D$9149,$D750),"")</f>
        <v/>
      </c>
      <c r="AL750" s="23" t="str">
        <f>IF(ISNUMBER(AVERAGEIFS(Observed!AL$2:AL$9149,Observed!$A$2:$A$9149,$A750,Observed!$D$2:$D$9149,$D750)),AVERAGEIFS(Observed!AL$2:AL$9149,Observed!$A$2:$A$9149,$A750,Observed!$D$2:$D$9149,$D750),"")</f>
        <v/>
      </c>
      <c r="AM750" s="23" t="str">
        <f>IF(ISNUMBER(AVERAGEIFS(Observed!AM$2:AM$9149,Observed!$A$2:$A$9149,$A750,Observed!$D$2:$D$9149,$D750)),AVERAGEIFS(Observed!AM$2:AM$9149,Observed!$A$2:$A$9149,$A750,Observed!$D$2:$D$9149,$D750),"")</f>
        <v/>
      </c>
      <c r="AN750" s="22" t="str">
        <f>IF(ISNUMBER(AVERAGEIFS(Observed!AN$2:AN$9149,Observed!$A$2:$A$9149,$A750,Observed!$D$2:$D$9149,$D750)),AVERAGEIFS(Observed!AN$2:AN$9149,Observed!$A$2:$A$9149,$A750,Observed!$D$2:$D$9149,$D750),"")</f>
        <v/>
      </c>
      <c r="AO750" s="22" t="str">
        <f>IF(ISNUMBER(AVERAGEIFS(Observed!AO$2:AO$9149,Observed!$A$2:$A$9149,$A750,Observed!$D$2:$D$9149,$D750)),AVERAGEIFS(Observed!AO$2:AO$9149,Observed!$A$2:$A$9149,$A750,Observed!$D$2:$D$9149,$D750),"")</f>
        <v/>
      </c>
      <c r="AP750" s="21" t="str">
        <f>IF(ISNUMBER(AVERAGEIFS(Observed!AP$2:AP$9149,Observed!$A$2:$A$9149,$A750,Observed!$D$2:$D$9149,$D750)),AVERAGEIFS(Observed!AP$2:AP$9149,Observed!$A$2:$A$9149,$A750,Observed!$D$2:$D$9149,$D750),"")</f>
        <v/>
      </c>
      <c r="AQ750" s="22">
        <f>IF(ISNUMBER(AVERAGEIFS(Observed!AQ$2:AQ$9149,Observed!$A$2:$A$9149,$A750,Observed!$D$2:$D$9149,$D750)),AVERAGEIFS(Observed!AQ$2:AQ$9149,Observed!$A$2:$A$9149,$A750,Observed!$D$2:$D$9149,$D750),"")</f>
        <v>133.6</v>
      </c>
      <c r="AR750" s="22" t="str">
        <f>IF(ISNUMBER(AVERAGEIFS(Observed!AR$2:AR$9149,Observed!$A$2:$A$9149,$A750,Observed!$D$2:$D$9149,$D750)),AVERAGEIFS(Observed!AR$2:AR$9149,Observed!$A$2:$A$9149,$A750,Observed!$D$2:$D$9149,$D750),"")</f>
        <v/>
      </c>
      <c r="AS750" s="22" t="str">
        <f>IF(ISNUMBER(AVERAGEIFS(Observed!AS$2:AS$9149,Observed!$A$2:$A$9149,$A750,Observed!$D$2:$D$9149,$D750)),AVERAGEIFS(Observed!AS$2:AS$9149,Observed!$A$2:$A$9149,$A750,Observed!$D$2:$D$9149,$D750),"")</f>
        <v/>
      </c>
      <c r="AT750" s="22" t="str">
        <f>IF(ISNUMBER(AVERAGEIFS(Observed!AT$2:AT$9149,Observed!$A$2:$A$9149,$A750,Observed!$D$2:$D$9149,$D750)),AVERAGEIFS(Observed!AT$2:AT$9149,Observed!$A$2:$A$9149,$A750,Observed!$D$2:$D$9149,$D750),"")</f>
        <v/>
      </c>
      <c r="AU750" s="22" t="str">
        <f>IF(ISNUMBER(AVERAGEIFS(Observed!AU$2:AU$9149,Observed!$A$2:$A$9149,$A750,Observed!$D$2:$D$9149,$D750)),AVERAGEIFS(Observed!AU$2:AU$9149,Observed!$A$2:$A$9149,$A750,Observed!$D$2:$D$9149,$D750),"")</f>
        <v/>
      </c>
      <c r="AV750" s="2">
        <f>COUNTIFS(Observed!$A$2:$A$9149,$A750,Observed!$D$2:$D$9149,$D750)</f>
        <v>5</v>
      </c>
      <c r="AW750" s="2">
        <f t="shared" si="11"/>
        <v>1</v>
      </c>
    </row>
    <row r="751" spans="1:49" x14ac:dyDescent="0.25">
      <c r="A751" t="s">
        <v>92</v>
      </c>
      <c r="B751" t="s">
        <v>116</v>
      </c>
      <c r="C751" t="s">
        <v>30</v>
      </c>
      <c r="D751" s="3">
        <v>40637</v>
      </c>
      <c r="E751">
        <v>1</v>
      </c>
      <c r="G751" t="s">
        <v>106</v>
      </c>
      <c r="K751" s="24" t="s">
        <v>115</v>
      </c>
      <c r="N751" s="2"/>
      <c r="O751" s="21" t="str">
        <f>IF(ISNUMBER(AVERAGEIFS(Observed!O$2:O$9149,Observed!$A$2:$A$9149,$A751,Observed!$D$2:$D$9149,$D751)),AVERAGEIFS(Observed!O$2:O$9149,Observed!$A$2:$A$9149,$A751,Observed!$D$2:$D$9149,$D751),"")</f>
        <v/>
      </c>
      <c r="P751" s="22" t="str">
        <f>IF(ISNUMBER(AVERAGEIFS(Observed!P$2:P$9149,Observed!$A$2:$A$9149,$A751,Observed!$D$2:$D$9149,$D751)),AVERAGEIFS(Observed!P$2:P$9149,Observed!$A$2:$A$9149,$A751,Observed!$D$2:$D$9149,$D751),"")</f>
        <v/>
      </c>
      <c r="Q751" s="22" t="str">
        <f>IF(ISNUMBER(AVERAGEIFS(Observed!Q$2:Q$9149,Observed!$A$2:$A$9149,$A751,Observed!$D$2:$D$9149,$D751)),AVERAGEIFS(Observed!Q$2:Q$9149,Observed!$A$2:$A$9149,$A751,Observed!$D$2:$D$9149,$D751),"")</f>
        <v/>
      </c>
      <c r="R751" s="22" t="str">
        <f>IF(ISNUMBER(AVERAGEIFS(Observed!R$2:R$9149,Observed!$A$2:$A$9149,$A751,Observed!$D$2:$D$9149,$D751)),AVERAGEIFS(Observed!R$2:R$9149,Observed!$A$2:$A$9149,$A751,Observed!$D$2:$D$9149,$D751),"")</f>
        <v/>
      </c>
      <c r="S751" s="22" t="str">
        <f>IF(ISNUMBER(AVERAGEIFS(Observed!S$2:S$9149,Observed!$A$2:$A$9149,$A751,Observed!$D$2:$D$9149,$D751)),AVERAGEIFS(Observed!S$2:S$9149,Observed!$A$2:$A$9149,$A751,Observed!$D$2:$D$9149,$D751),"")</f>
        <v/>
      </c>
      <c r="T751" s="23" t="str">
        <f>IF(ISNUMBER(AVERAGEIFS(Observed!T$2:T$9149,Observed!$A$2:$A$9149,$A751,Observed!$D$2:$D$9149,$D751)),AVERAGEIFS(Observed!T$2:T$9149,Observed!$A$2:$A$9149,$A751,Observed!$D$2:$D$9149,$D751),"")</f>
        <v/>
      </c>
      <c r="U751" s="23" t="str">
        <f>IF(ISNUMBER(AVERAGEIFS(Observed!U$2:U$9149,Observed!$A$2:$A$9149,$A751,Observed!$D$2:$D$9149,$D751)),AVERAGEIFS(Observed!U$2:U$9149,Observed!$A$2:$A$9149,$A751,Observed!$D$2:$D$9149,$D751),"")</f>
        <v/>
      </c>
      <c r="V751" s="23" t="str">
        <f>IF(ISNUMBER(AVERAGEIFS(Observed!V$2:V$9149,Observed!$A$2:$A$9149,$A751,Observed!$D$2:$D$9149,$D751)),AVERAGEIFS(Observed!V$2:V$9149,Observed!$A$2:$A$9149,$A751,Observed!$D$2:$D$9149,$D751),"")</f>
        <v/>
      </c>
      <c r="W751" s="21" t="str">
        <f>IF(ISNUMBER(AVERAGEIFS(Observed!W$2:W$9149,Observed!$A$2:$A$9149,$A751,Observed!$D$2:$D$9149,$D751)),AVERAGEIFS(Observed!W$2:W$9149,Observed!$A$2:$A$9149,$A751,Observed!$D$2:$D$9149,$D751),"")</f>
        <v/>
      </c>
      <c r="X751" s="35" t="str">
        <f>IF(ISNUMBER(AVERAGEIFS(Observed!X$2:X$9149,Observed!$A$2:$A$9149,$A751,Observed!$D$2:$D$9149,$D751)),AVERAGEIFS(Observed!X$2:X$9149,Observed!$A$2:$A$9149,$A751,Observed!$D$2:$D$9149,$D751),"")</f>
        <v/>
      </c>
      <c r="Y751" s="35" t="str">
        <f>IF(ISNUMBER(AVERAGEIFS(Observed!Y$2:Y$9149,Observed!$A$2:$A$9149,$A751,Observed!$D$2:$D$9149,$D751)),AVERAGEIFS(Observed!Y$2:Y$9149,Observed!$A$2:$A$9149,$A751,Observed!$D$2:$D$9149,$D751),"")</f>
        <v/>
      </c>
      <c r="Z751" s="22" t="str">
        <f>IF(ISNUMBER(AVERAGEIFS(Observed!Z$2:Z$9149,Observed!$A$2:$A$9149,$A751,Observed!$D$2:$D$9149,$D751)),AVERAGEIFS(Observed!Z$2:Z$9149,Observed!$A$2:$A$9149,$A751,Observed!$D$2:$D$9149,$D751),"")</f>
        <v/>
      </c>
      <c r="AA751" s="22" t="str">
        <f>IF(ISNUMBER(AVERAGEIFS(Observed!AA$2:AA$9149,Observed!$A$2:$A$9149,$A751,Observed!$D$2:$D$9149,$D751)),AVERAGEIFS(Observed!AA$2:AA$9149,Observed!$A$2:$A$9149,$A751,Observed!$D$2:$D$9149,$D751),"")</f>
        <v/>
      </c>
      <c r="AB751" s="22" t="str">
        <f>IF(ISNUMBER(AVERAGEIFS(Observed!AB$2:AB$9149,Observed!$A$2:$A$9149,$A751,Observed!$D$2:$D$9149,$D751)),AVERAGEIFS(Observed!AB$2:AB$9149,Observed!$A$2:$A$9149,$A751,Observed!$D$2:$D$9149,$D751),"")</f>
        <v/>
      </c>
      <c r="AC751" s="22" t="str">
        <f>IF(ISNUMBER(AVERAGEIFS(Observed!AC$2:AC$9149,Observed!$A$2:$A$9149,$A751,Observed!$D$2:$D$9149,$D751)),AVERAGEIFS(Observed!AC$2:AC$9149,Observed!$A$2:$A$9149,$A751,Observed!$D$2:$D$9149,$D751),"")</f>
        <v/>
      </c>
      <c r="AD751" s="22" t="str">
        <f>IF(ISNUMBER(AVERAGEIFS(Observed!AD$2:AD$9149,Observed!$A$2:$A$9149,$A751,Observed!$D$2:$D$9149,$D751)),AVERAGEIFS(Observed!AD$2:AD$9149,Observed!$A$2:$A$9149,$A751,Observed!$D$2:$D$9149,$D751),"")</f>
        <v/>
      </c>
      <c r="AE751" s="22" t="str">
        <f>IF(ISNUMBER(AVERAGEIFS(Observed!AE$2:AE$9149,Observed!$A$2:$A$9149,$A751,Observed!$D$2:$D$9149,$D751)),AVERAGEIFS(Observed!AE$2:AE$9149,Observed!$A$2:$A$9149,$A751,Observed!$D$2:$D$9149,$D751),"")</f>
        <v/>
      </c>
      <c r="AF751" s="22" t="str">
        <f>IF(ISNUMBER(AVERAGEIFS(Observed!AF$2:AF$9149,Observed!$A$2:$A$9149,$A751,Observed!$D$2:$D$9149,$D751)),AVERAGEIFS(Observed!AF$2:AF$9149,Observed!$A$2:$A$9149,$A751,Observed!$D$2:$D$9149,$D751),"")</f>
        <v/>
      </c>
      <c r="AG751" s="22" t="str">
        <f>IF(ISNUMBER(AVERAGEIFS(Observed!AG$2:AG$9149,Observed!$A$2:$A$9149,$A751,Observed!$D$2:$D$9149,$D751)),AVERAGEIFS(Observed!AG$2:AG$9149,Observed!$A$2:$A$9149,$A751,Observed!$D$2:$D$9149,$D751),"")</f>
        <v/>
      </c>
      <c r="AH751" s="22" t="str">
        <f>IF(ISNUMBER(AVERAGEIFS(Observed!AH$2:AH$9149,Observed!$A$2:$A$9149,$A751,Observed!$D$2:$D$9149,$D751)),AVERAGEIFS(Observed!AH$2:AH$9149,Observed!$A$2:$A$9149,$A751,Observed!$D$2:$D$9149,$D751),"")</f>
        <v/>
      </c>
      <c r="AI751" s="22" t="str">
        <f>IF(ISNUMBER(AVERAGEIFS(Observed!AI$2:AI$9149,Observed!$A$2:$A$9149,$A751,Observed!$D$2:$D$9149,$D751)),AVERAGEIFS(Observed!AI$2:AI$9149,Observed!$A$2:$A$9149,$A751,Observed!$D$2:$D$9149,$D751),"")</f>
        <v/>
      </c>
      <c r="AJ751" s="22" t="str">
        <f>IF(ISNUMBER(AVERAGEIFS(Observed!AJ$2:AJ$9149,Observed!$A$2:$A$9149,$A751,Observed!$D$2:$D$9149,$D751)),AVERAGEIFS(Observed!AJ$2:AJ$9149,Observed!$A$2:$A$9149,$A751,Observed!$D$2:$D$9149,$D751),"")</f>
        <v/>
      </c>
      <c r="AK751" s="22" t="str">
        <f>IF(ISNUMBER(AVERAGEIFS(Observed!AK$2:AK$9149,Observed!$A$2:$A$9149,$A751,Observed!$D$2:$D$9149,$D751)),AVERAGEIFS(Observed!AK$2:AK$9149,Observed!$A$2:$A$9149,$A751,Observed!$D$2:$D$9149,$D751),"")</f>
        <v/>
      </c>
      <c r="AL751" s="23" t="str">
        <f>IF(ISNUMBER(AVERAGEIFS(Observed!AL$2:AL$9149,Observed!$A$2:$A$9149,$A751,Observed!$D$2:$D$9149,$D751)),AVERAGEIFS(Observed!AL$2:AL$9149,Observed!$A$2:$A$9149,$A751,Observed!$D$2:$D$9149,$D751),"")</f>
        <v/>
      </c>
      <c r="AM751" s="23" t="str">
        <f>IF(ISNUMBER(AVERAGEIFS(Observed!AM$2:AM$9149,Observed!$A$2:$A$9149,$A751,Observed!$D$2:$D$9149,$D751)),AVERAGEIFS(Observed!AM$2:AM$9149,Observed!$A$2:$A$9149,$A751,Observed!$D$2:$D$9149,$D751),"")</f>
        <v/>
      </c>
      <c r="AN751" s="22" t="str">
        <f>IF(ISNUMBER(AVERAGEIFS(Observed!AN$2:AN$9149,Observed!$A$2:$A$9149,$A751,Observed!$D$2:$D$9149,$D751)),AVERAGEIFS(Observed!AN$2:AN$9149,Observed!$A$2:$A$9149,$A751,Observed!$D$2:$D$9149,$D751),"")</f>
        <v/>
      </c>
      <c r="AO751" s="22" t="str">
        <f>IF(ISNUMBER(AVERAGEIFS(Observed!AO$2:AO$9149,Observed!$A$2:$A$9149,$A751,Observed!$D$2:$D$9149,$D751)),AVERAGEIFS(Observed!AO$2:AO$9149,Observed!$A$2:$A$9149,$A751,Observed!$D$2:$D$9149,$D751),"")</f>
        <v/>
      </c>
      <c r="AP751" s="21" t="str">
        <f>IF(ISNUMBER(AVERAGEIFS(Observed!AP$2:AP$9149,Observed!$A$2:$A$9149,$A751,Observed!$D$2:$D$9149,$D751)),AVERAGEIFS(Observed!AP$2:AP$9149,Observed!$A$2:$A$9149,$A751,Observed!$D$2:$D$9149,$D751),"")</f>
        <v/>
      </c>
      <c r="AQ751" s="22">
        <f>IF(ISNUMBER(AVERAGEIFS(Observed!AQ$2:AQ$9149,Observed!$A$2:$A$9149,$A751,Observed!$D$2:$D$9149,$D751)),AVERAGEIFS(Observed!AQ$2:AQ$9149,Observed!$A$2:$A$9149,$A751,Observed!$D$2:$D$9149,$D751),"")</f>
        <v>192.2</v>
      </c>
      <c r="AR751" s="22" t="str">
        <f>IF(ISNUMBER(AVERAGEIFS(Observed!AR$2:AR$9149,Observed!$A$2:$A$9149,$A751,Observed!$D$2:$D$9149,$D751)),AVERAGEIFS(Observed!AR$2:AR$9149,Observed!$A$2:$A$9149,$A751,Observed!$D$2:$D$9149,$D751),"")</f>
        <v/>
      </c>
      <c r="AS751" s="22" t="str">
        <f>IF(ISNUMBER(AVERAGEIFS(Observed!AS$2:AS$9149,Observed!$A$2:$A$9149,$A751,Observed!$D$2:$D$9149,$D751)),AVERAGEIFS(Observed!AS$2:AS$9149,Observed!$A$2:$A$9149,$A751,Observed!$D$2:$D$9149,$D751),"")</f>
        <v/>
      </c>
      <c r="AT751" s="22" t="str">
        <f>IF(ISNUMBER(AVERAGEIFS(Observed!AT$2:AT$9149,Observed!$A$2:$A$9149,$A751,Observed!$D$2:$D$9149,$D751)),AVERAGEIFS(Observed!AT$2:AT$9149,Observed!$A$2:$A$9149,$A751,Observed!$D$2:$D$9149,$D751),"")</f>
        <v/>
      </c>
      <c r="AU751" s="22" t="str">
        <f>IF(ISNUMBER(AVERAGEIFS(Observed!AU$2:AU$9149,Observed!$A$2:$A$9149,$A751,Observed!$D$2:$D$9149,$D751)),AVERAGEIFS(Observed!AU$2:AU$9149,Observed!$A$2:$A$9149,$A751,Observed!$D$2:$D$9149,$D751),"")</f>
        <v/>
      </c>
      <c r="AV751" s="2">
        <f>COUNTIFS(Observed!$A$2:$A$9149,$A751,Observed!$D$2:$D$9149,$D751)</f>
        <v>5</v>
      </c>
      <c r="AW751" s="2">
        <f t="shared" si="11"/>
        <v>1</v>
      </c>
    </row>
    <row r="752" spans="1:49" x14ac:dyDescent="0.25">
      <c r="A752" t="s">
        <v>92</v>
      </c>
      <c r="B752" t="s">
        <v>116</v>
      </c>
      <c r="C752" t="s">
        <v>30</v>
      </c>
      <c r="D752" s="3">
        <v>40641</v>
      </c>
      <c r="E752">
        <v>1</v>
      </c>
      <c r="G752" t="s">
        <v>106</v>
      </c>
      <c r="K752" s="24" t="s">
        <v>115</v>
      </c>
      <c r="N752" s="2"/>
      <c r="O752" s="21" t="str">
        <f>IF(ISNUMBER(AVERAGEIFS(Observed!O$2:O$9149,Observed!$A$2:$A$9149,$A752,Observed!$D$2:$D$9149,$D752)),AVERAGEIFS(Observed!O$2:O$9149,Observed!$A$2:$A$9149,$A752,Observed!$D$2:$D$9149,$D752),"")</f>
        <v/>
      </c>
      <c r="P752" s="22" t="str">
        <f>IF(ISNUMBER(AVERAGEIFS(Observed!P$2:P$9149,Observed!$A$2:$A$9149,$A752,Observed!$D$2:$D$9149,$D752)),AVERAGEIFS(Observed!P$2:P$9149,Observed!$A$2:$A$9149,$A752,Observed!$D$2:$D$9149,$D752),"")</f>
        <v/>
      </c>
      <c r="Q752" s="22" t="str">
        <f>IF(ISNUMBER(AVERAGEIFS(Observed!Q$2:Q$9149,Observed!$A$2:$A$9149,$A752,Observed!$D$2:$D$9149,$D752)),AVERAGEIFS(Observed!Q$2:Q$9149,Observed!$A$2:$A$9149,$A752,Observed!$D$2:$D$9149,$D752),"")</f>
        <v/>
      </c>
      <c r="R752" s="22" t="str">
        <f>IF(ISNUMBER(AVERAGEIFS(Observed!R$2:R$9149,Observed!$A$2:$A$9149,$A752,Observed!$D$2:$D$9149,$D752)),AVERAGEIFS(Observed!R$2:R$9149,Observed!$A$2:$A$9149,$A752,Observed!$D$2:$D$9149,$D752),"")</f>
        <v/>
      </c>
      <c r="S752" s="22" t="str">
        <f>IF(ISNUMBER(AVERAGEIFS(Observed!S$2:S$9149,Observed!$A$2:$A$9149,$A752,Observed!$D$2:$D$9149,$D752)),AVERAGEIFS(Observed!S$2:S$9149,Observed!$A$2:$A$9149,$A752,Observed!$D$2:$D$9149,$D752),"")</f>
        <v/>
      </c>
      <c r="T752" s="23" t="str">
        <f>IF(ISNUMBER(AVERAGEIFS(Observed!T$2:T$9149,Observed!$A$2:$A$9149,$A752,Observed!$D$2:$D$9149,$D752)),AVERAGEIFS(Observed!T$2:T$9149,Observed!$A$2:$A$9149,$A752,Observed!$D$2:$D$9149,$D752),"")</f>
        <v/>
      </c>
      <c r="U752" s="23" t="str">
        <f>IF(ISNUMBER(AVERAGEIFS(Observed!U$2:U$9149,Observed!$A$2:$A$9149,$A752,Observed!$D$2:$D$9149,$D752)),AVERAGEIFS(Observed!U$2:U$9149,Observed!$A$2:$A$9149,$A752,Observed!$D$2:$D$9149,$D752),"")</f>
        <v/>
      </c>
      <c r="V752" s="23" t="str">
        <f>IF(ISNUMBER(AVERAGEIFS(Observed!V$2:V$9149,Observed!$A$2:$A$9149,$A752,Observed!$D$2:$D$9149,$D752)),AVERAGEIFS(Observed!V$2:V$9149,Observed!$A$2:$A$9149,$A752,Observed!$D$2:$D$9149,$D752),"")</f>
        <v/>
      </c>
      <c r="W752" s="21" t="str">
        <f>IF(ISNUMBER(AVERAGEIFS(Observed!W$2:W$9149,Observed!$A$2:$A$9149,$A752,Observed!$D$2:$D$9149,$D752)),AVERAGEIFS(Observed!W$2:W$9149,Observed!$A$2:$A$9149,$A752,Observed!$D$2:$D$9149,$D752),"")</f>
        <v/>
      </c>
      <c r="X752" s="35" t="str">
        <f>IF(ISNUMBER(AVERAGEIFS(Observed!X$2:X$9149,Observed!$A$2:$A$9149,$A752,Observed!$D$2:$D$9149,$D752)),AVERAGEIFS(Observed!X$2:X$9149,Observed!$A$2:$A$9149,$A752,Observed!$D$2:$D$9149,$D752),"")</f>
        <v/>
      </c>
      <c r="Y752" s="35" t="str">
        <f>IF(ISNUMBER(AVERAGEIFS(Observed!Y$2:Y$9149,Observed!$A$2:$A$9149,$A752,Observed!$D$2:$D$9149,$D752)),AVERAGEIFS(Observed!Y$2:Y$9149,Observed!$A$2:$A$9149,$A752,Observed!$D$2:$D$9149,$D752),"")</f>
        <v/>
      </c>
      <c r="Z752" s="22" t="str">
        <f>IF(ISNUMBER(AVERAGEIFS(Observed!Z$2:Z$9149,Observed!$A$2:$A$9149,$A752,Observed!$D$2:$D$9149,$D752)),AVERAGEIFS(Observed!Z$2:Z$9149,Observed!$A$2:$A$9149,$A752,Observed!$D$2:$D$9149,$D752),"")</f>
        <v/>
      </c>
      <c r="AA752" s="22" t="str">
        <f>IF(ISNUMBER(AVERAGEIFS(Observed!AA$2:AA$9149,Observed!$A$2:$A$9149,$A752,Observed!$D$2:$D$9149,$D752)),AVERAGEIFS(Observed!AA$2:AA$9149,Observed!$A$2:$A$9149,$A752,Observed!$D$2:$D$9149,$D752),"")</f>
        <v/>
      </c>
      <c r="AB752" s="22" t="str">
        <f>IF(ISNUMBER(AVERAGEIFS(Observed!AB$2:AB$9149,Observed!$A$2:$A$9149,$A752,Observed!$D$2:$D$9149,$D752)),AVERAGEIFS(Observed!AB$2:AB$9149,Observed!$A$2:$A$9149,$A752,Observed!$D$2:$D$9149,$D752),"")</f>
        <v/>
      </c>
      <c r="AC752" s="22" t="str">
        <f>IF(ISNUMBER(AVERAGEIFS(Observed!AC$2:AC$9149,Observed!$A$2:$A$9149,$A752,Observed!$D$2:$D$9149,$D752)),AVERAGEIFS(Observed!AC$2:AC$9149,Observed!$A$2:$A$9149,$A752,Observed!$D$2:$D$9149,$D752),"")</f>
        <v/>
      </c>
      <c r="AD752" s="22" t="str">
        <f>IF(ISNUMBER(AVERAGEIFS(Observed!AD$2:AD$9149,Observed!$A$2:$A$9149,$A752,Observed!$D$2:$D$9149,$D752)),AVERAGEIFS(Observed!AD$2:AD$9149,Observed!$A$2:$A$9149,$A752,Observed!$D$2:$D$9149,$D752),"")</f>
        <v/>
      </c>
      <c r="AE752" s="22" t="str">
        <f>IF(ISNUMBER(AVERAGEIFS(Observed!AE$2:AE$9149,Observed!$A$2:$A$9149,$A752,Observed!$D$2:$D$9149,$D752)),AVERAGEIFS(Observed!AE$2:AE$9149,Observed!$A$2:$A$9149,$A752,Observed!$D$2:$D$9149,$D752),"")</f>
        <v/>
      </c>
      <c r="AF752" s="22" t="str">
        <f>IF(ISNUMBER(AVERAGEIFS(Observed!AF$2:AF$9149,Observed!$A$2:$A$9149,$A752,Observed!$D$2:$D$9149,$D752)),AVERAGEIFS(Observed!AF$2:AF$9149,Observed!$A$2:$A$9149,$A752,Observed!$D$2:$D$9149,$D752),"")</f>
        <v/>
      </c>
      <c r="AG752" s="22" t="str">
        <f>IF(ISNUMBER(AVERAGEIFS(Observed!AG$2:AG$9149,Observed!$A$2:$A$9149,$A752,Observed!$D$2:$D$9149,$D752)),AVERAGEIFS(Observed!AG$2:AG$9149,Observed!$A$2:$A$9149,$A752,Observed!$D$2:$D$9149,$D752),"")</f>
        <v/>
      </c>
      <c r="AH752" s="22" t="str">
        <f>IF(ISNUMBER(AVERAGEIFS(Observed!AH$2:AH$9149,Observed!$A$2:$A$9149,$A752,Observed!$D$2:$D$9149,$D752)),AVERAGEIFS(Observed!AH$2:AH$9149,Observed!$A$2:$A$9149,$A752,Observed!$D$2:$D$9149,$D752),"")</f>
        <v/>
      </c>
      <c r="AI752" s="22" t="str">
        <f>IF(ISNUMBER(AVERAGEIFS(Observed!AI$2:AI$9149,Observed!$A$2:$A$9149,$A752,Observed!$D$2:$D$9149,$D752)),AVERAGEIFS(Observed!AI$2:AI$9149,Observed!$A$2:$A$9149,$A752,Observed!$D$2:$D$9149,$D752),"")</f>
        <v/>
      </c>
      <c r="AJ752" s="22" t="str">
        <f>IF(ISNUMBER(AVERAGEIFS(Observed!AJ$2:AJ$9149,Observed!$A$2:$A$9149,$A752,Observed!$D$2:$D$9149,$D752)),AVERAGEIFS(Observed!AJ$2:AJ$9149,Observed!$A$2:$A$9149,$A752,Observed!$D$2:$D$9149,$D752),"")</f>
        <v/>
      </c>
      <c r="AK752" s="22" t="str">
        <f>IF(ISNUMBER(AVERAGEIFS(Observed!AK$2:AK$9149,Observed!$A$2:$A$9149,$A752,Observed!$D$2:$D$9149,$D752)),AVERAGEIFS(Observed!AK$2:AK$9149,Observed!$A$2:$A$9149,$A752,Observed!$D$2:$D$9149,$D752),"")</f>
        <v/>
      </c>
      <c r="AL752" s="23" t="str">
        <f>IF(ISNUMBER(AVERAGEIFS(Observed!AL$2:AL$9149,Observed!$A$2:$A$9149,$A752,Observed!$D$2:$D$9149,$D752)),AVERAGEIFS(Observed!AL$2:AL$9149,Observed!$A$2:$A$9149,$A752,Observed!$D$2:$D$9149,$D752),"")</f>
        <v/>
      </c>
      <c r="AM752" s="23" t="str">
        <f>IF(ISNUMBER(AVERAGEIFS(Observed!AM$2:AM$9149,Observed!$A$2:$A$9149,$A752,Observed!$D$2:$D$9149,$D752)),AVERAGEIFS(Observed!AM$2:AM$9149,Observed!$A$2:$A$9149,$A752,Observed!$D$2:$D$9149,$D752),"")</f>
        <v/>
      </c>
      <c r="AN752" s="22" t="str">
        <f>IF(ISNUMBER(AVERAGEIFS(Observed!AN$2:AN$9149,Observed!$A$2:$A$9149,$A752,Observed!$D$2:$D$9149,$D752)),AVERAGEIFS(Observed!AN$2:AN$9149,Observed!$A$2:$A$9149,$A752,Observed!$D$2:$D$9149,$D752),"")</f>
        <v/>
      </c>
      <c r="AO752" s="22" t="str">
        <f>IF(ISNUMBER(AVERAGEIFS(Observed!AO$2:AO$9149,Observed!$A$2:$A$9149,$A752,Observed!$D$2:$D$9149,$D752)),AVERAGEIFS(Observed!AO$2:AO$9149,Observed!$A$2:$A$9149,$A752,Observed!$D$2:$D$9149,$D752),"")</f>
        <v/>
      </c>
      <c r="AP752" s="21" t="str">
        <f>IF(ISNUMBER(AVERAGEIFS(Observed!AP$2:AP$9149,Observed!$A$2:$A$9149,$A752,Observed!$D$2:$D$9149,$D752)),AVERAGEIFS(Observed!AP$2:AP$9149,Observed!$A$2:$A$9149,$A752,Observed!$D$2:$D$9149,$D752),"")</f>
        <v/>
      </c>
      <c r="AQ752" s="22">
        <f>IF(ISNUMBER(AVERAGEIFS(Observed!AQ$2:AQ$9149,Observed!$A$2:$A$9149,$A752,Observed!$D$2:$D$9149,$D752)),AVERAGEIFS(Observed!AQ$2:AQ$9149,Observed!$A$2:$A$9149,$A752,Observed!$D$2:$D$9149,$D752),"")</f>
        <v>87.4</v>
      </c>
      <c r="AR752" s="22" t="str">
        <f>IF(ISNUMBER(AVERAGEIFS(Observed!AR$2:AR$9149,Observed!$A$2:$A$9149,$A752,Observed!$D$2:$D$9149,$D752)),AVERAGEIFS(Observed!AR$2:AR$9149,Observed!$A$2:$A$9149,$A752,Observed!$D$2:$D$9149,$D752),"")</f>
        <v/>
      </c>
      <c r="AS752" s="22" t="str">
        <f>IF(ISNUMBER(AVERAGEIFS(Observed!AS$2:AS$9149,Observed!$A$2:$A$9149,$A752,Observed!$D$2:$D$9149,$D752)),AVERAGEIFS(Observed!AS$2:AS$9149,Observed!$A$2:$A$9149,$A752,Observed!$D$2:$D$9149,$D752),"")</f>
        <v/>
      </c>
      <c r="AT752" s="22" t="str">
        <f>IF(ISNUMBER(AVERAGEIFS(Observed!AT$2:AT$9149,Observed!$A$2:$A$9149,$A752,Observed!$D$2:$D$9149,$D752)),AVERAGEIFS(Observed!AT$2:AT$9149,Observed!$A$2:$A$9149,$A752,Observed!$D$2:$D$9149,$D752),"")</f>
        <v/>
      </c>
      <c r="AU752" s="22" t="str">
        <f>IF(ISNUMBER(AVERAGEIFS(Observed!AU$2:AU$9149,Observed!$A$2:$A$9149,$A752,Observed!$D$2:$D$9149,$D752)),AVERAGEIFS(Observed!AU$2:AU$9149,Observed!$A$2:$A$9149,$A752,Observed!$D$2:$D$9149,$D752),"")</f>
        <v/>
      </c>
      <c r="AV752" s="2">
        <f>COUNTIFS(Observed!$A$2:$A$9149,$A752,Observed!$D$2:$D$9149,$D752)</f>
        <v>5</v>
      </c>
      <c r="AW752" s="2">
        <f t="shared" si="11"/>
        <v>1</v>
      </c>
    </row>
    <row r="753" spans="1:49" x14ac:dyDescent="0.25">
      <c r="A753" t="s">
        <v>92</v>
      </c>
      <c r="B753" t="s">
        <v>116</v>
      </c>
      <c r="C753" t="s">
        <v>30</v>
      </c>
      <c r="D753" s="3">
        <v>40651</v>
      </c>
      <c r="E753">
        <v>1</v>
      </c>
      <c r="G753" t="s">
        <v>106</v>
      </c>
      <c r="K753" s="24" t="s">
        <v>115</v>
      </c>
      <c r="N753" s="2"/>
      <c r="O753" s="21" t="str">
        <f>IF(ISNUMBER(AVERAGEIFS(Observed!O$2:O$9149,Observed!$A$2:$A$9149,$A753,Observed!$D$2:$D$9149,$D753)),AVERAGEIFS(Observed!O$2:O$9149,Observed!$A$2:$A$9149,$A753,Observed!$D$2:$D$9149,$D753),"")</f>
        <v/>
      </c>
      <c r="P753" s="22" t="str">
        <f>IF(ISNUMBER(AVERAGEIFS(Observed!P$2:P$9149,Observed!$A$2:$A$9149,$A753,Observed!$D$2:$D$9149,$D753)),AVERAGEIFS(Observed!P$2:P$9149,Observed!$A$2:$A$9149,$A753,Observed!$D$2:$D$9149,$D753),"")</f>
        <v/>
      </c>
      <c r="Q753" s="22" t="str">
        <f>IF(ISNUMBER(AVERAGEIFS(Observed!Q$2:Q$9149,Observed!$A$2:$A$9149,$A753,Observed!$D$2:$D$9149,$D753)),AVERAGEIFS(Observed!Q$2:Q$9149,Observed!$A$2:$A$9149,$A753,Observed!$D$2:$D$9149,$D753),"")</f>
        <v/>
      </c>
      <c r="R753" s="22" t="str">
        <f>IF(ISNUMBER(AVERAGEIFS(Observed!R$2:R$9149,Observed!$A$2:$A$9149,$A753,Observed!$D$2:$D$9149,$D753)),AVERAGEIFS(Observed!R$2:R$9149,Observed!$A$2:$A$9149,$A753,Observed!$D$2:$D$9149,$D753),"")</f>
        <v/>
      </c>
      <c r="S753" s="22" t="str">
        <f>IF(ISNUMBER(AVERAGEIFS(Observed!S$2:S$9149,Observed!$A$2:$A$9149,$A753,Observed!$D$2:$D$9149,$D753)),AVERAGEIFS(Observed!S$2:S$9149,Observed!$A$2:$A$9149,$A753,Observed!$D$2:$D$9149,$D753),"")</f>
        <v/>
      </c>
      <c r="T753" s="23" t="str">
        <f>IF(ISNUMBER(AVERAGEIFS(Observed!T$2:T$9149,Observed!$A$2:$A$9149,$A753,Observed!$D$2:$D$9149,$D753)),AVERAGEIFS(Observed!T$2:T$9149,Observed!$A$2:$A$9149,$A753,Observed!$D$2:$D$9149,$D753),"")</f>
        <v/>
      </c>
      <c r="U753" s="23" t="str">
        <f>IF(ISNUMBER(AVERAGEIFS(Observed!U$2:U$9149,Observed!$A$2:$A$9149,$A753,Observed!$D$2:$D$9149,$D753)),AVERAGEIFS(Observed!U$2:U$9149,Observed!$A$2:$A$9149,$A753,Observed!$D$2:$D$9149,$D753),"")</f>
        <v/>
      </c>
      <c r="V753" s="23" t="str">
        <f>IF(ISNUMBER(AVERAGEIFS(Observed!V$2:V$9149,Observed!$A$2:$A$9149,$A753,Observed!$D$2:$D$9149,$D753)),AVERAGEIFS(Observed!V$2:V$9149,Observed!$A$2:$A$9149,$A753,Observed!$D$2:$D$9149,$D753),"")</f>
        <v/>
      </c>
      <c r="W753" s="21" t="str">
        <f>IF(ISNUMBER(AVERAGEIFS(Observed!W$2:W$9149,Observed!$A$2:$A$9149,$A753,Observed!$D$2:$D$9149,$D753)),AVERAGEIFS(Observed!W$2:W$9149,Observed!$A$2:$A$9149,$A753,Observed!$D$2:$D$9149,$D753),"")</f>
        <v/>
      </c>
      <c r="X753" s="35" t="str">
        <f>IF(ISNUMBER(AVERAGEIFS(Observed!X$2:X$9149,Observed!$A$2:$A$9149,$A753,Observed!$D$2:$D$9149,$D753)),AVERAGEIFS(Observed!X$2:X$9149,Observed!$A$2:$A$9149,$A753,Observed!$D$2:$D$9149,$D753),"")</f>
        <v/>
      </c>
      <c r="Y753" s="35" t="str">
        <f>IF(ISNUMBER(AVERAGEIFS(Observed!Y$2:Y$9149,Observed!$A$2:$A$9149,$A753,Observed!$D$2:$D$9149,$D753)),AVERAGEIFS(Observed!Y$2:Y$9149,Observed!$A$2:$A$9149,$A753,Observed!$D$2:$D$9149,$D753),"")</f>
        <v/>
      </c>
      <c r="Z753" s="22" t="str">
        <f>IF(ISNUMBER(AVERAGEIFS(Observed!Z$2:Z$9149,Observed!$A$2:$A$9149,$A753,Observed!$D$2:$D$9149,$D753)),AVERAGEIFS(Observed!Z$2:Z$9149,Observed!$A$2:$A$9149,$A753,Observed!$D$2:$D$9149,$D753),"")</f>
        <v/>
      </c>
      <c r="AA753" s="22" t="str">
        <f>IF(ISNUMBER(AVERAGEIFS(Observed!AA$2:AA$9149,Observed!$A$2:$A$9149,$A753,Observed!$D$2:$D$9149,$D753)),AVERAGEIFS(Observed!AA$2:AA$9149,Observed!$A$2:$A$9149,$A753,Observed!$D$2:$D$9149,$D753),"")</f>
        <v/>
      </c>
      <c r="AB753" s="22" t="str">
        <f>IF(ISNUMBER(AVERAGEIFS(Observed!AB$2:AB$9149,Observed!$A$2:$A$9149,$A753,Observed!$D$2:$D$9149,$D753)),AVERAGEIFS(Observed!AB$2:AB$9149,Observed!$A$2:$A$9149,$A753,Observed!$D$2:$D$9149,$D753),"")</f>
        <v/>
      </c>
      <c r="AC753" s="22" t="str">
        <f>IF(ISNUMBER(AVERAGEIFS(Observed!AC$2:AC$9149,Observed!$A$2:$A$9149,$A753,Observed!$D$2:$D$9149,$D753)),AVERAGEIFS(Observed!AC$2:AC$9149,Observed!$A$2:$A$9149,$A753,Observed!$D$2:$D$9149,$D753),"")</f>
        <v/>
      </c>
      <c r="AD753" s="22" t="str">
        <f>IF(ISNUMBER(AVERAGEIFS(Observed!AD$2:AD$9149,Observed!$A$2:$A$9149,$A753,Observed!$D$2:$D$9149,$D753)),AVERAGEIFS(Observed!AD$2:AD$9149,Observed!$A$2:$A$9149,$A753,Observed!$D$2:$D$9149,$D753),"")</f>
        <v/>
      </c>
      <c r="AE753" s="22" t="str">
        <f>IF(ISNUMBER(AVERAGEIFS(Observed!AE$2:AE$9149,Observed!$A$2:$A$9149,$A753,Observed!$D$2:$D$9149,$D753)),AVERAGEIFS(Observed!AE$2:AE$9149,Observed!$A$2:$A$9149,$A753,Observed!$D$2:$D$9149,$D753),"")</f>
        <v/>
      </c>
      <c r="AF753" s="22" t="str">
        <f>IF(ISNUMBER(AVERAGEIFS(Observed!AF$2:AF$9149,Observed!$A$2:$A$9149,$A753,Observed!$D$2:$D$9149,$D753)),AVERAGEIFS(Observed!AF$2:AF$9149,Observed!$A$2:$A$9149,$A753,Observed!$D$2:$D$9149,$D753),"")</f>
        <v/>
      </c>
      <c r="AG753" s="22" t="str">
        <f>IF(ISNUMBER(AVERAGEIFS(Observed!AG$2:AG$9149,Observed!$A$2:$A$9149,$A753,Observed!$D$2:$D$9149,$D753)),AVERAGEIFS(Observed!AG$2:AG$9149,Observed!$A$2:$A$9149,$A753,Observed!$D$2:$D$9149,$D753),"")</f>
        <v/>
      </c>
      <c r="AH753" s="22" t="str">
        <f>IF(ISNUMBER(AVERAGEIFS(Observed!AH$2:AH$9149,Observed!$A$2:$A$9149,$A753,Observed!$D$2:$D$9149,$D753)),AVERAGEIFS(Observed!AH$2:AH$9149,Observed!$A$2:$A$9149,$A753,Observed!$D$2:$D$9149,$D753),"")</f>
        <v/>
      </c>
      <c r="AI753" s="22" t="str">
        <f>IF(ISNUMBER(AVERAGEIFS(Observed!AI$2:AI$9149,Observed!$A$2:$A$9149,$A753,Observed!$D$2:$D$9149,$D753)),AVERAGEIFS(Observed!AI$2:AI$9149,Observed!$A$2:$A$9149,$A753,Observed!$D$2:$D$9149,$D753),"")</f>
        <v/>
      </c>
      <c r="AJ753" s="22" t="str">
        <f>IF(ISNUMBER(AVERAGEIFS(Observed!AJ$2:AJ$9149,Observed!$A$2:$A$9149,$A753,Observed!$D$2:$D$9149,$D753)),AVERAGEIFS(Observed!AJ$2:AJ$9149,Observed!$A$2:$A$9149,$A753,Observed!$D$2:$D$9149,$D753),"")</f>
        <v/>
      </c>
      <c r="AK753" s="22" t="str">
        <f>IF(ISNUMBER(AVERAGEIFS(Observed!AK$2:AK$9149,Observed!$A$2:$A$9149,$A753,Observed!$D$2:$D$9149,$D753)),AVERAGEIFS(Observed!AK$2:AK$9149,Observed!$A$2:$A$9149,$A753,Observed!$D$2:$D$9149,$D753),"")</f>
        <v/>
      </c>
      <c r="AL753" s="23" t="str">
        <f>IF(ISNUMBER(AVERAGEIFS(Observed!AL$2:AL$9149,Observed!$A$2:$A$9149,$A753,Observed!$D$2:$D$9149,$D753)),AVERAGEIFS(Observed!AL$2:AL$9149,Observed!$A$2:$A$9149,$A753,Observed!$D$2:$D$9149,$D753),"")</f>
        <v/>
      </c>
      <c r="AM753" s="23" t="str">
        <f>IF(ISNUMBER(AVERAGEIFS(Observed!AM$2:AM$9149,Observed!$A$2:$A$9149,$A753,Observed!$D$2:$D$9149,$D753)),AVERAGEIFS(Observed!AM$2:AM$9149,Observed!$A$2:$A$9149,$A753,Observed!$D$2:$D$9149,$D753),"")</f>
        <v/>
      </c>
      <c r="AN753" s="22" t="str">
        <f>IF(ISNUMBER(AVERAGEIFS(Observed!AN$2:AN$9149,Observed!$A$2:$A$9149,$A753,Observed!$D$2:$D$9149,$D753)),AVERAGEIFS(Observed!AN$2:AN$9149,Observed!$A$2:$A$9149,$A753,Observed!$D$2:$D$9149,$D753),"")</f>
        <v/>
      </c>
      <c r="AO753" s="22" t="str">
        <f>IF(ISNUMBER(AVERAGEIFS(Observed!AO$2:AO$9149,Observed!$A$2:$A$9149,$A753,Observed!$D$2:$D$9149,$D753)),AVERAGEIFS(Observed!AO$2:AO$9149,Observed!$A$2:$A$9149,$A753,Observed!$D$2:$D$9149,$D753),"")</f>
        <v/>
      </c>
      <c r="AP753" s="21" t="str">
        <f>IF(ISNUMBER(AVERAGEIFS(Observed!AP$2:AP$9149,Observed!$A$2:$A$9149,$A753,Observed!$D$2:$D$9149,$D753)),AVERAGEIFS(Observed!AP$2:AP$9149,Observed!$A$2:$A$9149,$A753,Observed!$D$2:$D$9149,$D753),"")</f>
        <v/>
      </c>
      <c r="AQ753" s="22">
        <f>IF(ISNUMBER(AVERAGEIFS(Observed!AQ$2:AQ$9149,Observed!$A$2:$A$9149,$A753,Observed!$D$2:$D$9149,$D753)),AVERAGEIFS(Observed!AQ$2:AQ$9149,Observed!$A$2:$A$9149,$A753,Observed!$D$2:$D$9149,$D753),"")</f>
        <v>153.6</v>
      </c>
      <c r="AR753" s="22" t="str">
        <f>IF(ISNUMBER(AVERAGEIFS(Observed!AR$2:AR$9149,Observed!$A$2:$A$9149,$A753,Observed!$D$2:$D$9149,$D753)),AVERAGEIFS(Observed!AR$2:AR$9149,Observed!$A$2:$A$9149,$A753,Observed!$D$2:$D$9149,$D753),"")</f>
        <v/>
      </c>
      <c r="AS753" s="22" t="str">
        <f>IF(ISNUMBER(AVERAGEIFS(Observed!AS$2:AS$9149,Observed!$A$2:$A$9149,$A753,Observed!$D$2:$D$9149,$D753)),AVERAGEIFS(Observed!AS$2:AS$9149,Observed!$A$2:$A$9149,$A753,Observed!$D$2:$D$9149,$D753),"")</f>
        <v/>
      </c>
      <c r="AT753" s="22" t="str">
        <f>IF(ISNUMBER(AVERAGEIFS(Observed!AT$2:AT$9149,Observed!$A$2:$A$9149,$A753,Observed!$D$2:$D$9149,$D753)),AVERAGEIFS(Observed!AT$2:AT$9149,Observed!$A$2:$A$9149,$A753,Observed!$D$2:$D$9149,$D753),"")</f>
        <v/>
      </c>
      <c r="AU753" s="22" t="str">
        <f>IF(ISNUMBER(AVERAGEIFS(Observed!AU$2:AU$9149,Observed!$A$2:$A$9149,$A753,Observed!$D$2:$D$9149,$D753)),AVERAGEIFS(Observed!AU$2:AU$9149,Observed!$A$2:$A$9149,$A753,Observed!$D$2:$D$9149,$D753),"")</f>
        <v/>
      </c>
      <c r="AV753" s="2">
        <f>COUNTIFS(Observed!$A$2:$A$9149,$A753,Observed!$D$2:$D$9149,$D753)</f>
        <v>5</v>
      </c>
      <c r="AW753" s="2">
        <f t="shared" si="11"/>
        <v>1</v>
      </c>
    </row>
    <row r="754" spans="1:49" x14ac:dyDescent="0.25">
      <c r="A754" t="s">
        <v>92</v>
      </c>
      <c r="B754" t="s">
        <v>116</v>
      </c>
      <c r="C754" t="s">
        <v>30</v>
      </c>
      <c r="D754" s="3">
        <v>40659</v>
      </c>
      <c r="E754">
        <v>1</v>
      </c>
      <c r="G754" t="s">
        <v>106</v>
      </c>
      <c r="K754" s="24" t="s">
        <v>115</v>
      </c>
      <c r="N754" s="2"/>
      <c r="O754" s="21" t="str">
        <f>IF(ISNUMBER(AVERAGEIFS(Observed!O$2:O$9149,Observed!$A$2:$A$9149,$A754,Observed!$D$2:$D$9149,$D754)),AVERAGEIFS(Observed!O$2:O$9149,Observed!$A$2:$A$9149,$A754,Observed!$D$2:$D$9149,$D754),"")</f>
        <v/>
      </c>
      <c r="P754" s="22" t="str">
        <f>IF(ISNUMBER(AVERAGEIFS(Observed!P$2:P$9149,Observed!$A$2:$A$9149,$A754,Observed!$D$2:$D$9149,$D754)),AVERAGEIFS(Observed!P$2:P$9149,Observed!$A$2:$A$9149,$A754,Observed!$D$2:$D$9149,$D754),"")</f>
        <v/>
      </c>
      <c r="Q754" s="22" t="str">
        <f>IF(ISNUMBER(AVERAGEIFS(Observed!Q$2:Q$9149,Observed!$A$2:$A$9149,$A754,Observed!$D$2:$D$9149,$D754)),AVERAGEIFS(Observed!Q$2:Q$9149,Observed!$A$2:$A$9149,$A754,Observed!$D$2:$D$9149,$D754),"")</f>
        <v/>
      </c>
      <c r="R754" s="22" t="str">
        <f>IF(ISNUMBER(AVERAGEIFS(Observed!R$2:R$9149,Observed!$A$2:$A$9149,$A754,Observed!$D$2:$D$9149,$D754)),AVERAGEIFS(Observed!R$2:R$9149,Observed!$A$2:$A$9149,$A754,Observed!$D$2:$D$9149,$D754),"")</f>
        <v/>
      </c>
      <c r="S754" s="22" t="str">
        <f>IF(ISNUMBER(AVERAGEIFS(Observed!S$2:S$9149,Observed!$A$2:$A$9149,$A754,Observed!$D$2:$D$9149,$D754)),AVERAGEIFS(Observed!S$2:S$9149,Observed!$A$2:$A$9149,$A754,Observed!$D$2:$D$9149,$D754),"")</f>
        <v/>
      </c>
      <c r="T754" s="23" t="str">
        <f>IF(ISNUMBER(AVERAGEIFS(Observed!T$2:T$9149,Observed!$A$2:$A$9149,$A754,Observed!$D$2:$D$9149,$D754)),AVERAGEIFS(Observed!T$2:T$9149,Observed!$A$2:$A$9149,$A754,Observed!$D$2:$D$9149,$D754),"")</f>
        <v/>
      </c>
      <c r="U754" s="23" t="str">
        <f>IF(ISNUMBER(AVERAGEIFS(Observed!U$2:U$9149,Observed!$A$2:$A$9149,$A754,Observed!$D$2:$D$9149,$D754)),AVERAGEIFS(Observed!U$2:U$9149,Observed!$A$2:$A$9149,$A754,Observed!$D$2:$D$9149,$D754),"")</f>
        <v/>
      </c>
      <c r="V754" s="23" t="str">
        <f>IF(ISNUMBER(AVERAGEIFS(Observed!V$2:V$9149,Observed!$A$2:$A$9149,$A754,Observed!$D$2:$D$9149,$D754)),AVERAGEIFS(Observed!V$2:V$9149,Observed!$A$2:$A$9149,$A754,Observed!$D$2:$D$9149,$D754),"")</f>
        <v/>
      </c>
      <c r="W754" s="21" t="str">
        <f>IF(ISNUMBER(AVERAGEIFS(Observed!W$2:W$9149,Observed!$A$2:$A$9149,$A754,Observed!$D$2:$D$9149,$D754)),AVERAGEIFS(Observed!W$2:W$9149,Observed!$A$2:$A$9149,$A754,Observed!$D$2:$D$9149,$D754),"")</f>
        <v/>
      </c>
      <c r="X754" s="35" t="str">
        <f>IF(ISNUMBER(AVERAGEIFS(Observed!X$2:X$9149,Observed!$A$2:$A$9149,$A754,Observed!$D$2:$D$9149,$D754)),AVERAGEIFS(Observed!X$2:X$9149,Observed!$A$2:$A$9149,$A754,Observed!$D$2:$D$9149,$D754),"")</f>
        <v/>
      </c>
      <c r="Y754" s="35" t="str">
        <f>IF(ISNUMBER(AVERAGEIFS(Observed!Y$2:Y$9149,Observed!$A$2:$A$9149,$A754,Observed!$D$2:$D$9149,$D754)),AVERAGEIFS(Observed!Y$2:Y$9149,Observed!$A$2:$A$9149,$A754,Observed!$D$2:$D$9149,$D754),"")</f>
        <v/>
      </c>
      <c r="Z754" s="22" t="str">
        <f>IF(ISNUMBER(AVERAGEIFS(Observed!Z$2:Z$9149,Observed!$A$2:$A$9149,$A754,Observed!$D$2:$D$9149,$D754)),AVERAGEIFS(Observed!Z$2:Z$9149,Observed!$A$2:$A$9149,$A754,Observed!$D$2:$D$9149,$D754),"")</f>
        <v/>
      </c>
      <c r="AA754" s="22" t="str">
        <f>IF(ISNUMBER(AVERAGEIFS(Observed!AA$2:AA$9149,Observed!$A$2:$A$9149,$A754,Observed!$D$2:$D$9149,$D754)),AVERAGEIFS(Observed!AA$2:AA$9149,Observed!$A$2:$A$9149,$A754,Observed!$D$2:$D$9149,$D754),"")</f>
        <v/>
      </c>
      <c r="AB754" s="22" t="str">
        <f>IF(ISNUMBER(AVERAGEIFS(Observed!AB$2:AB$9149,Observed!$A$2:$A$9149,$A754,Observed!$D$2:$D$9149,$D754)),AVERAGEIFS(Observed!AB$2:AB$9149,Observed!$A$2:$A$9149,$A754,Observed!$D$2:$D$9149,$D754),"")</f>
        <v/>
      </c>
      <c r="AC754" s="22" t="str">
        <f>IF(ISNUMBER(AVERAGEIFS(Observed!AC$2:AC$9149,Observed!$A$2:$A$9149,$A754,Observed!$D$2:$D$9149,$D754)),AVERAGEIFS(Observed!AC$2:AC$9149,Observed!$A$2:$A$9149,$A754,Observed!$D$2:$D$9149,$D754),"")</f>
        <v/>
      </c>
      <c r="AD754" s="22" t="str">
        <f>IF(ISNUMBER(AVERAGEIFS(Observed!AD$2:AD$9149,Observed!$A$2:$A$9149,$A754,Observed!$D$2:$D$9149,$D754)),AVERAGEIFS(Observed!AD$2:AD$9149,Observed!$A$2:$A$9149,$A754,Observed!$D$2:$D$9149,$D754),"")</f>
        <v/>
      </c>
      <c r="AE754" s="22" t="str">
        <f>IF(ISNUMBER(AVERAGEIFS(Observed!AE$2:AE$9149,Observed!$A$2:$A$9149,$A754,Observed!$D$2:$D$9149,$D754)),AVERAGEIFS(Observed!AE$2:AE$9149,Observed!$A$2:$A$9149,$A754,Observed!$D$2:$D$9149,$D754),"")</f>
        <v/>
      </c>
      <c r="AF754" s="22" t="str">
        <f>IF(ISNUMBER(AVERAGEIFS(Observed!AF$2:AF$9149,Observed!$A$2:$A$9149,$A754,Observed!$D$2:$D$9149,$D754)),AVERAGEIFS(Observed!AF$2:AF$9149,Observed!$A$2:$A$9149,$A754,Observed!$D$2:$D$9149,$D754),"")</f>
        <v/>
      </c>
      <c r="AG754" s="22" t="str">
        <f>IF(ISNUMBER(AVERAGEIFS(Observed!AG$2:AG$9149,Observed!$A$2:$A$9149,$A754,Observed!$D$2:$D$9149,$D754)),AVERAGEIFS(Observed!AG$2:AG$9149,Observed!$A$2:$A$9149,$A754,Observed!$D$2:$D$9149,$D754),"")</f>
        <v/>
      </c>
      <c r="AH754" s="22" t="str">
        <f>IF(ISNUMBER(AVERAGEIFS(Observed!AH$2:AH$9149,Observed!$A$2:$A$9149,$A754,Observed!$D$2:$D$9149,$D754)),AVERAGEIFS(Observed!AH$2:AH$9149,Observed!$A$2:$A$9149,$A754,Observed!$D$2:$D$9149,$D754),"")</f>
        <v/>
      </c>
      <c r="AI754" s="22" t="str">
        <f>IF(ISNUMBER(AVERAGEIFS(Observed!AI$2:AI$9149,Observed!$A$2:$A$9149,$A754,Observed!$D$2:$D$9149,$D754)),AVERAGEIFS(Observed!AI$2:AI$9149,Observed!$A$2:$A$9149,$A754,Observed!$D$2:$D$9149,$D754),"")</f>
        <v/>
      </c>
      <c r="AJ754" s="22" t="str">
        <f>IF(ISNUMBER(AVERAGEIFS(Observed!AJ$2:AJ$9149,Observed!$A$2:$A$9149,$A754,Observed!$D$2:$D$9149,$D754)),AVERAGEIFS(Observed!AJ$2:AJ$9149,Observed!$A$2:$A$9149,$A754,Observed!$D$2:$D$9149,$D754),"")</f>
        <v/>
      </c>
      <c r="AK754" s="22" t="str">
        <f>IF(ISNUMBER(AVERAGEIFS(Observed!AK$2:AK$9149,Observed!$A$2:$A$9149,$A754,Observed!$D$2:$D$9149,$D754)),AVERAGEIFS(Observed!AK$2:AK$9149,Observed!$A$2:$A$9149,$A754,Observed!$D$2:$D$9149,$D754),"")</f>
        <v/>
      </c>
      <c r="AL754" s="23" t="str">
        <f>IF(ISNUMBER(AVERAGEIFS(Observed!AL$2:AL$9149,Observed!$A$2:$A$9149,$A754,Observed!$D$2:$D$9149,$D754)),AVERAGEIFS(Observed!AL$2:AL$9149,Observed!$A$2:$A$9149,$A754,Observed!$D$2:$D$9149,$D754),"")</f>
        <v/>
      </c>
      <c r="AM754" s="23" t="str">
        <f>IF(ISNUMBER(AVERAGEIFS(Observed!AM$2:AM$9149,Observed!$A$2:$A$9149,$A754,Observed!$D$2:$D$9149,$D754)),AVERAGEIFS(Observed!AM$2:AM$9149,Observed!$A$2:$A$9149,$A754,Observed!$D$2:$D$9149,$D754),"")</f>
        <v/>
      </c>
      <c r="AN754" s="22" t="str">
        <f>IF(ISNUMBER(AVERAGEIFS(Observed!AN$2:AN$9149,Observed!$A$2:$A$9149,$A754,Observed!$D$2:$D$9149,$D754)),AVERAGEIFS(Observed!AN$2:AN$9149,Observed!$A$2:$A$9149,$A754,Observed!$D$2:$D$9149,$D754),"")</f>
        <v/>
      </c>
      <c r="AO754" s="22" t="str">
        <f>IF(ISNUMBER(AVERAGEIFS(Observed!AO$2:AO$9149,Observed!$A$2:$A$9149,$A754,Observed!$D$2:$D$9149,$D754)),AVERAGEIFS(Observed!AO$2:AO$9149,Observed!$A$2:$A$9149,$A754,Observed!$D$2:$D$9149,$D754),"")</f>
        <v/>
      </c>
      <c r="AP754" s="21" t="str">
        <f>IF(ISNUMBER(AVERAGEIFS(Observed!AP$2:AP$9149,Observed!$A$2:$A$9149,$A754,Observed!$D$2:$D$9149,$D754)),AVERAGEIFS(Observed!AP$2:AP$9149,Observed!$A$2:$A$9149,$A754,Observed!$D$2:$D$9149,$D754),"")</f>
        <v/>
      </c>
      <c r="AQ754" s="22">
        <f>IF(ISNUMBER(AVERAGEIFS(Observed!AQ$2:AQ$9149,Observed!$A$2:$A$9149,$A754,Observed!$D$2:$D$9149,$D754)),AVERAGEIFS(Observed!AQ$2:AQ$9149,Observed!$A$2:$A$9149,$A754,Observed!$D$2:$D$9149,$D754),"")</f>
        <v>118</v>
      </c>
      <c r="AR754" s="22" t="str">
        <f>IF(ISNUMBER(AVERAGEIFS(Observed!AR$2:AR$9149,Observed!$A$2:$A$9149,$A754,Observed!$D$2:$D$9149,$D754)),AVERAGEIFS(Observed!AR$2:AR$9149,Observed!$A$2:$A$9149,$A754,Observed!$D$2:$D$9149,$D754),"")</f>
        <v/>
      </c>
      <c r="AS754" s="22" t="str">
        <f>IF(ISNUMBER(AVERAGEIFS(Observed!AS$2:AS$9149,Observed!$A$2:$A$9149,$A754,Observed!$D$2:$D$9149,$D754)),AVERAGEIFS(Observed!AS$2:AS$9149,Observed!$A$2:$A$9149,$A754,Observed!$D$2:$D$9149,$D754),"")</f>
        <v/>
      </c>
      <c r="AT754" s="22" t="str">
        <f>IF(ISNUMBER(AVERAGEIFS(Observed!AT$2:AT$9149,Observed!$A$2:$A$9149,$A754,Observed!$D$2:$D$9149,$D754)),AVERAGEIFS(Observed!AT$2:AT$9149,Observed!$A$2:$A$9149,$A754,Observed!$D$2:$D$9149,$D754),"")</f>
        <v/>
      </c>
      <c r="AU754" s="22" t="str">
        <f>IF(ISNUMBER(AVERAGEIFS(Observed!AU$2:AU$9149,Observed!$A$2:$A$9149,$A754,Observed!$D$2:$D$9149,$D754)),AVERAGEIFS(Observed!AU$2:AU$9149,Observed!$A$2:$A$9149,$A754,Observed!$D$2:$D$9149,$D754),"")</f>
        <v/>
      </c>
      <c r="AV754" s="2">
        <f>COUNTIFS(Observed!$A$2:$A$9149,$A754,Observed!$D$2:$D$9149,$D754)</f>
        <v>5</v>
      </c>
      <c r="AW754" s="2">
        <f t="shared" si="11"/>
        <v>1</v>
      </c>
    </row>
    <row r="755" spans="1:49" x14ac:dyDescent="0.25">
      <c r="A755" t="s">
        <v>92</v>
      </c>
      <c r="B755" t="s">
        <v>116</v>
      </c>
      <c r="C755" t="s">
        <v>30</v>
      </c>
      <c r="D755" s="3">
        <v>40665</v>
      </c>
      <c r="E755">
        <v>1</v>
      </c>
      <c r="G755" t="s">
        <v>106</v>
      </c>
      <c r="K755" s="24" t="s">
        <v>115</v>
      </c>
      <c r="N755" s="2"/>
      <c r="O755" s="21" t="str">
        <f>IF(ISNUMBER(AVERAGEIFS(Observed!O$2:O$9149,Observed!$A$2:$A$9149,$A755,Observed!$D$2:$D$9149,$D755)),AVERAGEIFS(Observed!O$2:O$9149,Observed!$A$2:$A$9149,$A755,Observed!$D$2:$D$9149,$D755),"")</f>
        <v/>
      </c>
      <c r="P755" s="22" t="str">
        <f>IF(ISNUMBER(AVERAGEIFS(Observed!P$2:P$9149,Observed!$A$2:$A$9149,$A755,Observed!$D$2:$D$9149,$D755)),AVERAGEIFS(Observed!P$2:P$9149,Observed!$A$2:$A$9149,$A755,Observed!$D$2:$D$9149,$D755),"")</f>
        <v/>
      </c>
      <c r="Q755" s="22" t="str">
        <f>IF(ISNUMBER(AVERAGEIFS(Observed!Q$2:Q$9149,Observed!$A$2:$A$9149,$A755,Observed!$D$2:$D$9149,$D755)),AVERAGEIFS(Observed!Q$2:Q$9149,Observed!$A$2:$A$9149,$A755,Observed!$D$2:$D$9149,$D755),"")</f>
        <v/>
      </c>
      <c r="R755" s="22" t="str">
        <f>IF(ISNUMBER(AVERAGEIFS(Observed!R$2:R$9149,Observed!$A$2:$A$9149,$A755,Observed!$D$2:$D$9149,$D755)),AVERAGEIFS(Observed!R$2:R$9149,Observed!$A$2:$A$9149,$A755,Observed!$D$2:$D$9149,$D755),"")</f>
        <v/>
      </c>
      <c r="S755" s="22" t="str">
        <f>IF(ISNUMBER(AVERAGEIFS(Observed!S$2:S$9149,Observed!$A$2:$A$9149,$A755,Observed!$D$2:$D$9149,$D755)),AVERAGEIFS(Observed!S$2:S$9149,Observed!$A$2:$A$9149,$A755,Observed!$D$2:$D$9149,$D755),"")</f>
        <v/>
      </c>
      <c r="T755" s="23" t="str">
        <f>IF(ISNUMBER(AVERAGEIFS(Observed!T$2:T$9149,Observed!$A$2:$A$9149,$A755,Observed!$D$2:$D$9149,$D755)),AVERAGEIFS(Observed!T$2:T$9149,Observed!$A$2:$A$9149,$A755,Observed!$D$2:$D$9149,$D755),"")</f>
        <v/>
      </c>
      <c r="U755" s="23" t="str">
        <f>IF(ISNUMBER(AVERAGEIFS(Observed!U$2:U$9149,Observed!$A$2:$A$9149,$A755,Observed!$D$2:$D$9149,$D755)),AVERAGEIFS(Observed!U$2:U$9149,Observed!$A$2:$A$9149,$A755,Observed!$D$2:$D$9149,$D755),"")</f>
        <v/>
      </c>
      <c r="V755" s="23" t="str">
        <f>IF(ISNUMBER(AVERAGEIFS(Observed!V$2:V$9149,Observed!$A$2:$A$9149,$A755,Observed!$D$2:$D$9149,$D755)),AVERAGEIFS(Observed!V$2:V$9149,Observed!$A$2:$A$9149,$A755,Observed!$D$2:$D$9149,$D755),"")</f>
        <v/>
      </c>
      <c r="W755" s="21" t="str">
        <f>IF(ISNUMBER(AVERAGEIFS(Observed!W$2:W$9149,Observed!$A$2:$A$9149,$A755,Observed!$D$2:$D$9149,$D755)),AVERAGEIFS(Observed!W$2:W$9149,Observed!$A$2:$A$9149,$A755,Observed!$D$2:$D$9149,$D755),"")</f>
        <v/>
      </c>
      <c r="X755" s="35" t="str">
        <f>IF(ISNUMBER(AVERAGEIFS(Observed!X$2:X$9149,Observed!$A$2:$A$9149,$A755,Observed!$D$2:$D$9149,$D755)),AVERAGEIFS(Observed!X$2:X$9149,Observed!$A$2:$A$9149,$A755,Observed!$D$2:$D$9149,$D755),"")</f>
        <v/>
      </c>
      <c r="Y755" s="35" t="str">
        <f>IF(ISNUMBER(AVERAGEIFS(Observed!Y$2:Y$9149,Observed!$A$2:$A$9149,$A755,Observed!$D$2:$D$9149,$D755)),AVERAGEIFS(Observed!Y$2:Y$9149,Observed!$A$2:$A$9149,$A755,Observed!$D$2:$D$9149,$D755),"")</f>
        <v/>
      </c>
      <c r="Z755" s="22" t="str">
        <f>IF(ISNUMBER(AVERAGEIFS(Observed!Z$2:Z$9149,Observed!$A$2:$A$9149,$A755,Observed!$D$2:$D$9149,$D755)),AVERAGEIFS(Observed!Z$2:Z$9149,Observed!$A$2:$A$9149,$A755,Observed!$D$2:$D$9149,$D755),"")</f>
        <v/>
      </c>
      <c r="AA755" s="22" t="str">
        <f>IF(ISNUMBER(AVERAGEIFS(Observed!AA$2:AA$9149,Observed!$A$2:$A$9149,$A755,Observed!$D$2:$D$9149,$D755)),AVERAGEIFS(Observed!AA$2:AA$9149,Observed!$A$2:$A$9149,$A755,Observed!$D$2:$D$9149,$D755),"")</f>
        <v/>
      </c>
      <c r="AB755" s="22" t="str">
        <f>IF(ISNUMBER(AVERAGEIFS(Observed!AB$2:AB$9149,Observed!$A$2:$A$9149,$A755,Observed!$D$2:$D$9149,$D755)),AVERAGEIFS(Observed!AB$2:AB$9149,Observed!$A$2:$A$9149,$A755,Observed!$D$2:$D$9149,$D755),"")</f>
        <v/>
      </c>
      <c r="AC755" s="22" t="str">
        <f>IF(ISNUMBER(AVERAGEIFS(Observed!AC$2:AC$9149,Observed!$A$2:$A$9149,$A755,Observed!$D$2:$D$9149,$D755)),AVERAGEIFS(Observed!AC$2:AC$9149,Observed!$A$2:$A$9149,$A755,Observed!$D$2:$D$9149,$D755),"")</f>
        <v/>
      </c>
      <c r="AD755" s="22" t="str">
        <f>IF(ISNUMBER(AVERAGEIFS(Observed!AD$2:AD$9149,Observed!$A$2:$A$9149,$A755,Observed!$D$2:$D$9149,$D755)),AVERAGEIFS(Observed!AD$2:AD$9149,Observed!$A$2:$A$9149,$A755,Observed!$D$2:$D$9149,$D755),"")</f>
        <v/>
      </c>
      <c r="AE755" s="22" t="str">
        <f>IF(ISNUMBER(AVERAGEIFS(Observed!AE$2:AE$9149,Observed!$A$2:$A$9149,$A755,Observed!$D$2:$D$9149,$D755)),AVERAGEIFS(Observed!AE$2:AE$9149,Observed!$A$2:$A$9149,$A755,Observed!$D$2:$D$9149,$D755),"")</f>
        <v/>
      </c>
      <c r="AF755" s="22" t="str">
        <f>IF(ISNUMBER(AVERAGEIFS(Observed!AF$2:AF$9149,Observed!$A$2:$A$9149,$A755,Observed!$D$2:$D$9149,$D755)),AVERAGEIFS(Observed!AF$2:AF$9149,Observed!$A$2:$A$9149,$A755,Observed!$D$2:$D$9149,$D755),"")</f>
        <v/>
      </c>
      <c r="AG755" s="22" t="str">
        <f>IF(ISNUMBER(AVERAGEIFS(Observed!AG$2:AG$9149,Observed!$A$2:$A$9149,$A755,Observed!$D$2:$D$9149,$D755)),AVERAGEIFS(Observed!AG$2:AG$9149,Observed!$A$2:$A$9149,$A755,Observed!$D$2:$D$9149,$D755),"")</f>
        <v/>
      </c>
      <c r="AH755" s="22" t="str">
        <f>IF(ISNUMBER(AVERAGEIFS(Observed!AH$2:AH$9149,Observed!$A$2:$A$9149,$A755,Observed!$D$2:$D$9149,$D755)),AVERAGEIFS(Observed!AH$2:AH$9149,Observed!$A$2:$A$9149,$A755,Observed!$D$2:$D$9149,$D755),"")</f>
        <v/>
      </c>
      <c r="AI755" s="22" t="str">
        <f>IF(ISNUMBER(AVERAGEIFS(Observed!AI$2:AI$9149,Observed!$A$2:$A$9149,$A755,Observed!$D$2:$D$9149,$D755)),AVERAGEIFS(Observed!AI$2:AI$9149,Observed!$A$2:$A$9149,$A755,Observed!$D$2:$D$9149,$D755),"")</f>
        <v/>
      </c>
      <c r="AJ755" s="22" t="str">
        <f>IF(ISNUMBER(AVERAGEIFS(Observed!AJ$2:AJ$9149,Observed!$A$2:$A$9149,$A755,Observed!$D$2:$D$9149,$D755)),AVERAGEIFS(Observed!AJ$2:AJ$9149,Observed!$A$2:$A$9149,$A755,Observed!$D$2:$D$9149,$D755),"")</f>
        <v/>
      </c>
      <c r="AK755" s="22" t="str">
        <f>IF(ISNUMBER(AVERAGEIFS(Observed!AK$2:AK$9149,Observed!$A$2:$A$9149,$A755,Observed!$D$2:$D$9149,$D755)),AVERAGEIFS(Observed!AK$2:AK$9149,Observed!$A$2:$A$9149,$A755,Observed!$D$2:$D$9149,$D755),"")</f>
        <v/>
      </c>
      <c r="AL755" s="23" t="str">
        <f>IF(ISNUMBER(AVERAGEIFS(Observed!AL$2:AL$9149,Observed!$A$2:$A$9149,$A755,Observed!$D$2:$D$9149,$D755)),AVERAGEIFS(Observed!AL$2:AL$9149,Observed!$A$2:$A$9149,$A755,Observed!$D$2:$D$9149,$D755),"")</f>
        <v/>
      </c>
      <c r="AM755" s="23" t="str">
        <f>IF(ISNUMBER(AVERAGEIFS(Observed!AM$2:AM$9149,Observed!$A$2:$A$9149,$A755,Observed!$D$2:$D$9149,$D755)),AVERAGEIFS(Observed!AM$2:AM$9149,Observed!$A$2:$A$9149,$A755,Observed!$D$2:$D$9149,$D755),"")</f>
        <v/>
      </c>
      <c r="AN755" s="22" t="str">
        <f>IF(ISNUMBER(AVERAGEIFS(Observed!AN$2:AN$9149,Observed!$A$2:$A$9149,$A755,Observed!$D$2:$D$9149,$D755)),AVERAGEIFS(Observed!AN$2:AN$9149,Observed!$A$2:$A$9149,$A755,Observed!$D$2:$D$9149,$D755),"")</f>
        <v/>
      </c>
      <c r="AO755" s="22" t="str">
        <f>IF(ISNUMBER(AVERAGEIFS(Observed!AO$2:AO$9149,Observed!$A$2:$A$9149,$A755,Observed!$D$2:$D$9149,$D755)),AVERAGEIFS(Observed!AO$2:AO$9149,Observed!$A$2:$A$9149,$A755,Observed!$D$2:$D$9149,$D755),"")</f>
        <v/>
      </c>
      <c r="AP755" s="21" t="str">
        <f>IF(ISNUMBER(AVERAGEIFS(Observed!AP$2:AP$9149,Observed!$A$2:$A$9149,$A755,Observed!$D$2:$D$9149,$D755)),AVERAGEIFS(Observed!AP$2:AP$9149,Observed!$A$2:$A$9149,$A755,Observed!$D$2:$D$9149,$D755),"")</f>
        <v/>
      </c>
      <c r="AQ755" s="22">
        <f>IF(ISNUMBER(AVERAGEIFS(Observed!AQ$2:AQ$9149,Observed!$A$2:$A$9149,$A755,Observed!$D$2:$D$9149,$D755)),AVERAGEIFS(Observed!AQ$2:AQ$9149,Observed!$A$2:$A$9149,$A755,Observed!$D$2:$D$9149,$D755),"")</f>
        <v>166.6</v>
      </c>
      <c r="AR755" s="22" t="str">
        <f>IF(ISNUMBER(AVERAGEIFS(Observed!AR$2:AR$9149,Observed!$A$2:$A$9149,$A755,Observed!$D$2:$D$9149,$D755)),AVERAGEIFS(Observed!AR$2:AR$9149,Observed!$A$2:$A$9149,$A755,Observed!$D$2:$D$9149,$D755),"")</f>
        <v/>
      </c>
      <c r="AS755" s="22" t="str">
        <f>IF(ISNUMBER(AVERAGEIFS(Observed!AS$2:AS$9149,Observed!$A$2:$A$9149,$A755,Observed!$D$2:$D$9149,$D755)),AVERAGEIFS(Observed!AS$2:AS$9149,Observed!$A$2:$A$9149,$A755,Observed!$D$2:$D$9149,$D755),"")</f>
        <v/>
      </c>
      <c r="AT755" s="22" t="str">
        <f>IF(ISNUMBER(AVERAGEIFS(Observed!AT$2:AT$9149,Observed!$A$2:$A$9149,$A755,Observed!$D$2:$D$9149,$D755)),AVERAGEIFS(Observed!AT$2:AT$9149,Observed!$A$2:$A$9149,$A755,Observed!$D$2:$D$9149,$D755),"")</f>
        <v/>
      </c>
      <c r="AU755" s="22" t="str">
        <f>IF(ISNUMBER(AVERAGEIFS(Observed!AU$2:AU$9149,Observed!$A$2:$A$9149,$A755,Observed!$D$2:$D$9149,$D755)),AVERAGEIFS(Observed!AU$2:AU$9149,Observed!$A$2:$A$9149,$A755,Observed!$D$2:$D$9149,$D755),"")</f>
        <v/>
      </c>
      <c r="AV755" s="2">
        <f>COUNTIFS(Observed!$A$2:$A$9149,$A755,Observed!$D$2:$D$9149,$D755)</f>
        <v>5</v>
      </c>
      <c r="AW755" s="2">
        <f t="shared" si="11"/>
        <v>1</v>
      </c>
    </row>
    <row r="756" spans="1:49" x14ac:dyDescent="0.25">
      <c r="A756" t="s">
        <v>92</v>
      </c>
      <c r="B756" t="s">
        <v>116</v>
      </c>
      <c r="C756" t="s">
        <v>30</v>
      </c>
      <c r="D756" s="3">
        <v>40672</v>
      </c>
      <c r="E756">
        <v>1</v>
      </c>
      <c r="G756" t="s">
        <v>106</v>
      </c>
      <c r="K756" s="24" t="s">
        <v>115</v>
      </c>
      <c r="N756" s="2"/>
      <c r="O756" s="21" t="str">
        <f>IF(ISNUMBER(AVERAGEIFS(Observed!O$2:O$9149,Observed!$A$2:$A$9149,$A756,Observed!$D$2:$D$9149,$D756)),AVERAGEIFS(Observed!O$2:O$9149,Observed!$A$2:$A$9149,$A756,Observed!$D$2:$D$9149,$D756),"")</f>
        <v/>
      </c>
      <c r="P756" s="22" t="str">
        <f>IF(ISNUMBER(AVERAGEIFS(Observed!P$2:P$9149,Observed!$A$2:$A$9149,$A756,Observed!$D$2:$D$9149,$D756)),AVERAGEIFS(Observed!P$2:P$9149,Observed!$A$2:$A$9149,$A756,Observed!$D$2:$D$9149,$D756),"")</f>
        <v/>
      </c>
      <c r="Q756" s="22" t="str">
        <f>IF(ISNUMBER(AVERAGEIFS(Observed!Q$2:Q$9149,Observed!$A$2:$A$9149,$A756,Observed!$D$2:$D$9149,$D756)),AVERAGEIFS(Observed!Q$2:Q$9149,Observed!$A$2:$A$9149,$A756,Observed!$D$2:$D$9149,$D756),"")</f>
        <v/>
      </c>
      <c r="R756" s="22" t="str">
        <f>IF(ISNUMBER(AVERAGEIFS(Observed!R$2:R$9149,Observed!$A$2:$A$9149,$A756,Observed!$D$2:$D$9149,$D756)),AVERAGEIFS(Observed!R$2:R$9149,Observed!$A$2:$A$9149,$A756,Observed!$D$2:$D$9149,$D756),"")</f>
        <v/>
      </c>
      <c r="S756" s="22" t="str">
        <f>IF(ISNUMBER(AVERAGEIFS(Observed!S$2:S$9149,Observed!$A$2:$A$9149,$A756,Observed!$D$2:$D$9149,$D756)),AVERAGEIFS(Observed!S$2:S$9149,Observed!$A$2:$A$9149,$A756,Observed!$D$2:$D$9149,$D756),"")</f>
        <v/>
      </c>
      <c r="T756" s="23" t="str">
        <f>IF(ISNUMBER(AVERAGEIFS(Observed!T$2:T$9149,Observed!$A$2:$A$9149,$A756,Observed!$D$2:$D$9149,$D756)),AVERAGEIFS(Observed!T$2:T$9149,Observed!$A$2:$A$9149,$A756,Observed!$D$2:$D$9149,$D756),"")</f>
        <v/>
      </c>
      <c r="U756" s="23" t="str">
        <f>IF(ISNUMBER(AVERAGEIFS(Observed!U$2:U$9149,Observed!$A$2:$A$9149,$A756,Observed!$D$2:$D$9149,$D756)),AVERAGEIFS(Observed!U$2:U$9149,Observed!$A$2:$A$9149,$A756,Observed!$D$2:$D$9149,$D756),"")</f>
        <v/>
      </c>
      <c r="V756" s="23" t="str">
        <f>IF(ISNUMBER(AVERAGEIFS(Observed!V$2:V$9149,Observed!$A$2:$A$9149,$A756,Observed!$D$2:$D$9149,$D756)),AVERAGEIFS(Observed!V$2:V$9149,Observed!$A$2:$A$9149,$A756,Observed!$D$2:$D$9149,$D756),"")</f>
        <v/>
      </c>
      <c r="W756" s="21" t="str">
        <f>IF(ISNUMBER(AVERAGEIFS(Observed!W$2:W$9149,Observed!$A$2:$A$9149,$A756,Observed!$D$2:$D$9149,$D756)),AVERAGEIFS(Observed!W$2:W$9149,Observed!$A$2:$A$9149,$A756,Observed!$D$2:$D$9149,$D756),"")</f>
        <v/>
      </c>
      <c r="X756" s="35" t="str">
        <f>IF(ISNUMBER(AVERAGEIFS(Observed!X$2:X$9149,Observed!$A$2:$A$9149,$A756,Observed!$D$2:$D$9149,$D756)),AVERAGEIFS(Observed!X$2:X$9149,Observed!$A$2:$A$9149,$A756,Observed!$D$2:$D$9149,$D756),"")</f>
        <v/>
      </c>
      <c r="Y756" s="35" t="str">
        <f>IF(ISNUMBER(AVERAGEIFS(Observed!Y$2:Y$9149,Observed!$A$2:$A$9149,$A756,Observed!$D$2:$D$9149,$D756)),AVERAGEIFS(Observed!Y$2:Y$9149,Observed!$A$2:$A$9149,$A756,Observed!$D$2:$D$9149,$D756),"")</f>
        <v/>
      </c>
      <c r="Z756" s="22" t="str">
        <f>IF(ISNUMBER(AVERAGEIFS(Observed!Z$2:Z$9149,Observed!$A$2:$A$9149,$A756,Observed!$D$2:$D$9149,$D756)),AVERAGEIFS(Observed!Z$2:Z$9149,Observed!$A$2:$A$9149,$A756,Observed!$D$2:$D$9149,$D756),"")</f>
        <v/>
      </c>
      <c r="AA756" s="22" t="str">
        <f>IF(ISNUMBER(AVERAGEIFS(Observed!AA$2:AA$9149,Observed!$A$2:$A$9149,$A756,Observed!$D$2:$D$9149,$D756)),AVERAGEIFS(Observed!AA$2:AA$9149,Observed!$A$2:$A$9149,$A756,Observed!$D$2:$D$9149,$D756),"")</f>
        <v/>
      </c>
      <c r="AB756" s="22" t="str">
        <f>IF(ISNUMBER(AVERAGEIFS(Observed!AB$2:AB$9149,Observed!$A$2:$A$9149,$A756,Observed!$D$2:$D$9149,$D756)),AVERAGEIFS(Observed!AB$2:AB$9149,Observed!$A$2:$A$9149,$A756,Observed!$D$2:$D$9149,$D756),"")</f>
        <v/>
      </c>
      <c r="AC756" s="22" t="str">
        <f>IF(ISNUMBER(AVERAGEIFS(Observed!AC$2:AC$9149,Observed!$A$2:$A$9149,$A756,Observed!$D$2:$D$9149,$D756)),AVERAGEIFS(Observed!AC$2:AC$9149,Observed!$A$2:$A$9149,$A756,Observed!$D$2:$D$9149,$D756),"")</f>
        <v/>
      </c>
      <c r="AD756" s="22" t="str">
        <f>IF(ISNUMBER(AVERAGEIFS(Observed!AD$2:AD$9149,Observed!$A$2:$A$9149,$A756,Observed!$D$2:$D$9149,$D756)),AVERAGEIFS(Observed!AD$2:AD$9149,Observed!$A$2:$A$9149,$A756,Observed!$D$2:$D$9149,$D756),"")</f>
        <v/>
      </c>
      <c r="AE756" s="22" t="str">
        <f>IF(ISNUMBER(AVERAGEIFS(Observed!AE$2:AE$9149,Observed!$A$2:$A$9149,$A756,Observed!$D$2:$D$9149,$D756)),AVERAGEIFS(Observed!AE$2:AE$9149,Observed!$A$2:$A$9149,$A756,Observed!$D$2:$D$9149,$D756),"")</f>
        <v/>
      </c>
      <c r="AF756" s="22" t="str">
        <f>IF(ISNUMBER(AVERAGEIFS(Observed!AF$2:AF$9149,Observed!$A$2:$A$9149,$A756,Observed!$D$2:$D$9149,$D756)),AVERAGEIFS(Observed!AF$2:AF$9149,Observed!$A$2:$A$9149,$A756,Observed!$D$2:$D$9149,$D756),"")</f>
        <v/>
      </c>
      <c r="AG756" s="22" t="str">
        <f>IF(ISNUMBER(AVERAGEIFS(Observed!AG$2:AG$9149,Observed!$A$2:$A$9149,$A756,Observed!$D$2:$D$9149,$D756)),AVERAGEIFS(Observed!AG$2:AG$9149,Observed!$A$2:$A$9149,$A756,Observed!$D$2:$D$9149,$D756),"")</f>
        <v/>
      </c>
      <c r="AH756" s="22" t="str">
        <f>IF(ISNUMBER(AVERAGEIFS(Observed!AH$2:AH$9149,Observed!$A$2:$A$9149,$A756,Observed!$D$2:$D$9149,$D756)),AVERAGEIFS(Observed!AH$2:AH$9149,Observed!$A$2:$A$9149,$A756,Observed!$D$2:$D$9149,$D756),"")</f>
        <v/>
      </c>
      <c r="AI756" s="22" t="str">
        <f>IF(ISNUMBER(AVERAGEIFS(Observed!AI$2:AI$9149,Observed!$A$2:$A$9149,$A756,Observed!$D$2:$D$9149,$D756)),AVERAGEIFS(Observed!AI$2:AI$9149,Observed!$A$2:$A$9149,$A756,Observed!$D$2:$D$9149,$D756),"")</f>
        <v/>
      </c>
      <c r="AJ756" s="22" t="str">
        <f>IF(ISNUMBER(AVERAGEIFS(Observed!AJ$2:AJ$9149,Observed!$A$2:$A$9149,$A756,Observed!$D$2:$D$9149,$D756)),AVERAGEIFS(Observed!AJ$2:AJ$9149,Observed!$A$2:$A$9149,$A756,Observed!$D$2:$D$9149,$D756),"")</f>
        <v/>
      </c>
      <c r="AK756" s="22" t="str">
        <f>IF(ISNUMBER(AVERAGEIFS(Observed!AK$2:AK$9149,Observed!$A$2:$A$9149,$A756,Observed!$D$2:$D$9149,$D756)),AVERAGEIFS(Observed!AK$2:AK$9149,Observed!$A$2:$A$9149,$A756,Observed!$D$2:$D$9149,$D756),"")</f>
        <v/>
      </c>
      <c r="AL756" s="23" t="str">
        <f>IF(ISNUMBER(AVERAGEIFS(Observed!AL$2:AL$9149,Observed!$A$2:$A$9149,$A756,Observed!$D$2:$D$9149,$D756)),AVERAGEIFS(Observed!AL$2:AL$9149,Observed!$A$2:$A$9149,$A756,Observed!$D$2:$D$9149,$D756),"")</f>
        <v/>
      </c>
      <c r="AM756" s="23" t="str">
        <f>IF(ISNUMBER(AVERAGEIFS(Observed!AM$2:AM$9149,Observed!$A$2:$A$9149,$A756,Observed!$D$2:$D$9149,$D756)),AVERAGEIFS(Observed!AM$2:AM$9149,Observed!$A$2:$A$9149,$A756,Observed!$D$2:$D$9149,$D756),"")</f>
        <v/>
      </c>
      <c r="AN756" s="22" t="str">
        <f>IF(ISNUMBER(AVERAGEIFS(Observed!AN$2:AN$9149,Observed!$A$2:$A$9149,$A756,Observed!$D$2:$D$9149,$D756)),AVERAGEIFS(Observed!AN$2:AN$9149,Observed!$A$2:$A$9149,$A756,Observed!$D$2:$D$9149,$D756),"")</f>
        <v/>
      </c>
      <c r="AO756" s="22" t="str">
        <f>IF(ISNUMBER(AVERAGEIFS(Observed!AO$2:AO$9149,Observed!$A$2:$A$9149,$A756,Observed!$D$2:$D$9149,$D756)),AVERAGEIFS(Observed!AO$2:AO$9149,Observed!$A$2:$A$9149,$A756,Observed!$D$2:$D$9149,$D756),"")</f>
        <v/>
      </c>
      <c r="AP756" s="21" t="str">
        <f>IF(ISNUMBER(AVERAGEIFS(Observed!AP$2:AP$9149,Observed!$A$2:$A$9149,$A756,Observed!$D$2:$D$9149,$D756)),AVERAGEIFS(Observed!AP$2:AP$9149,Observed!$A$2:$A$9149,$A756,Observed!$D$2:$D$9149,$D756),"")</f>
        <v/>
      </c>
      <c r="AQ756" s="22">
        <f>IF(ISNUMBER(AVERAGEIFS(Observed!AQ$2:AQ$9149,Observed!$A$2:$A$9149,$A756,Observed!$D$2:$D$9149,$D756)),AVERAGEIFS(Observed!AQ$2:AQ$9149,Observed!$A$2:$A$9149,$A756,Observed!$D$2:$D$9149,$D756),"")</f>
        <v>110</v>
      </c>
      <c r="AR756" s="22" t="str">
        <f>IF(ISNUMBER(AVERAGEIFS(Observed!AR$2:AR$9149,Observed!$A$2:$A$9149,$A756,Observed!$D$2:$D$9149,$D756)),AVERAGEIFS(Observed!AR$2:AR$9149,Observed!$A$2:$A$9149,$A756,Observed!$D$2:$D$9149,$D756),"")</f>
        <v/>
      </c>
      <c r="AS756" s="22" t="str">
        <f>IF(ISNUMBER(AVERAGEIFS(Observed!AS$2:AS$9149,Observed!$A$2:$A$9149,$A756,Observed!$D$2:$D$9149,$D756)),AVERAGEIFS(Observed!AS$2:AS$9149,Observed!$A$2:$A$9149,$A756,Observed!$D$2:$D$9149,$D756),"")</f>
        <v/>
      </c>
      <c r="AT756" s="22" t="str">
        <f>IF(ISNUMBER(AVERAGEIFS(Observed!AT$2:AT$9149,Observed!$A$2:$A$9149,$A756,Observed!$D$2:$D$9149,$D756)),AVERAGEIFS(Observed!AT$2:AT$9149,Observed!$A$2:$A$9149,$A756,Observed!$D$2:$D$9149,$D756),"")</f>
        <v/>
      </c>
      <c r="AU756" s="22" t="str">
        <f>IF(ISNUMBER(AVERAGEIFS(Observed!AU$2:AU$9149,Observed!$A$2:$A$9149,$A756,Observed!$D$2:$D$9149,$D756)),AVERAGEIFS(Observed!AU$2:AU$9149,Observed!$A$2:$A$9149,$A756,Observed!$D$2:$D$9149,$D756),"")</f>
        <v/>
      </c>
      <c r="AV756" s="2">
        <f>COUNTIFS(Observed!$A$2:$A$9149,$A756,Observed!$D$2:$D$9149,$D756)</f>
        <v>5</v>
      </c>
      <c r="AW756" s="2">
        <f t="shared" si="11"/>
        <v>1</v>
      </c>
    </row>
    <row r="757" spans="1:49" x14ac:dyDescent="0.25">
      <c r="A757" t="s">
        <v>92</v>
      </c>
      <c r="B757" t="s">
        <v>116</v>
      </c>
      <c r="C757" t="s">
        <v>30</v>
      </c>
      <c r="D757" s="3">
        <v>40679</v>
      </c>
      <c r="E757">
        <v>1</v>
      </c>
      <c r="G757" t="s">
        <v>106</v>
      </c>
      <c r="K757" s="24" t="s">
        <v>115</v>
      </c>
      <c r="N757" s="2"/>
      <c r="O757" s="21" t="str">
        <f>IF(ISNUMBER(AVERAGEIFS(Observed!O$2:O$9149,Observed!$A$2:$A$9149,$A757,Observed!$D$2:$D$9149,$D757)),AVERAGEIFS(Observed!O$2:O$9149,Observed!$A$2:$A$9149,$A757,Observed!$D$2:$D$9149,$D757),"")</f>
        <v/>
      </c>
      <c r="P757" s="22" t="str">
        <f>IF(ISNUMBER(AVERAGEIFS(Observed!P$2:P$9149,Observed!$A$2:$A$9149,$A757,Observed!$D$2:$D$9149,$D757)),AVERAGEIFS(Observed!P$2:P$9149,Observed!$A$2:$A$9149,$A757,Observed!$D$2:$D$9149,$D757),"")</f>
        <v/>
      </c>
      <c r="Q757" s="22" t="str">
        <f>IF(ISNUMBER(AVERAGEIFS(Observed!Q$2:Q$9149,Observed!$A$2:$A$9149,$A757,Observed!$D$2:$D$9149,$D757)),AVERAGEIFS(Observed!Q$2:Q$9149,Observed!$A$2:$A$9149,$A757,Observed!$D$2:$D$9149,$D757),"")</f>
        <v/>
      </c>
      <c r="R757" s="22" t="str">
        <f>IF(ISNUMBER(AVERAGEIFS(Observed!R$2:R$9149,Observed!$A$2:$A$9149,$A757,Observed!$D$2:$D$9149,$D757)),AVERAGEIFS(Observed!R$2:R$9149,Observed!$A$2:$A$9149,$A757,Observed!$D$2:$D$9149,$D757),"")</f>
        <v/>
      </c>
      <c r="S757" s="22" t="str">
        <f>IF(ISNUMBER(AVERAGEIFS(Observed!S$2:S$9149,Observed!$A$2:$A$9149,$A757,Observed!$D$2:$D$9149,$D757)),AVERAGEIFS(Observed!S$2:S$9149,Observed!$A$2:$A$9149,$A757,Observed!$D$2:$D$9149,$D757),"")</f>
        <v/>
      </c>
      <c r="T757" s="23" t="str">
        <f>IF(ISNUMBER(AVERAGEIFS(Observed!T$2:T$9149,Observed!$A$2:$A$9149,$A757,Observed!$D$2:$D$9149,$D757)),AVERAGEIFS(Observed!T$2:T$9149,Observed!$A$2:$A$9149,$A757,Observed!$D$2:$D$9149,$D757),"")</f>
        <v/>
      </c>
      <c r="U757" s="23" t="str">
        <f>IF(ISNUMBER(AVERAGEIFS(Observed!U$2:U$9149,Observed!$A$2:$A$9149,$A757,Observed!$D$2:$D$9149,$D757)),AVERAGEIFS(Observed!U$2:U$9149,Observed!$A$2:$A$9149,$A757,Observed!$D$2:$D$9149,$D757),"")</f>
        <v/>
      </c>
      <c r="V757" s="23" t="str">
        <f>IF(ISNUMBER(AVERAGEIFS(Observed!V$2:V$9149,Observed!$A$2:$A$9149,$A757,Observed!$D$2:$D$9149,$D757)),AVERAGEIFS(Observed!V$2:V$9149,Observed!$A$2:$A$9149,$A757,Observed!$D$2:$D$9149,$D757),"")</f>
        <v/>
      </c>
      <c r="W757" s="21" t="str">
        <f>IF(ISNUMBER(AVERAGEIFS(Observed!W$2:W$9149,Observed!$A$2:$A$9149,$A757,Observed!$D$2:$D$9149,$D757)),AVERAGEIFS(Observed!W$2:W$9149,Observed!$A$2:$A$9149,$A757,Observed!$D$2:$D$9149,$D757),"")</f>
        <v/>
      </c>
      <c r="X757" s="35" t="str">
        <f>IF(ISNUMBER(AVERAGEIFS(Observed!X$2:X$9149,Observed!$A$2:$A$9149,$A757,Observed!$D$2:$D$9149,$D757)),AVERAGEIFS(Observed!X$2:X$9149,Observed!$A$2:$A$9149,$A757,Observed!$D$2:$D$9149,$D757),"")</f>
        <v/>
      </c>
      <c r="Y757" s="35" t="str">
        <f>IF(ISNUMBER(AVERAGEIFS(Observed!Y$2:Y$9149,Observed!$A$2:$A$9149,$A757,Observed!$D$2:$D$9149,$D757)),AVERAGEIFS(Observed!Y$2:Y$9149,Observed!$A$2:$A$9149,$A757,Observed!$D$2:$D$9149,$D757),"")</f>
        <v/>
      </c>
      <c r="Z757" s="22" t="str">
        <f>IF(ISNUMBER(AVERAGEIFS(Observed!Z$2:Z$9149,Observed!$A$2:$A$9149,$A757,Observed!$D$2:$D$9149,$D757)),AVERAGEIFS(Observed!Z$2:Z$9149,Observed!$A$2:$A$9149,$A757,Observed!$D$2:$D$9149,$D757),"")</f>
        <v/>
      </c>
      <c r="AA757" s="22" t="str">
        <f>IF(ISNUMBER(AVERAGEIFS(Observed!AA$2:AA$9149,Observed!$A$2:$A$9149,$A757,Observed!$D$2:$D$9149,$D757)),AVERAGEIFS(Observed!AA$2:AA$9149,Observed!$A$2:$A$9149,$A757,Observed!$D$2:$D$9149,$D757),"")</f>
        <v/>
      </c>
      <c r="AB757" s="22" t="str">
        <f>IF(ISNUMBER(AVERAGEIFS(Observed!AB$2:AB$9149,Observed!$A$2:$A$9149,$A757,Observed!$D$2:$D$9149,$D757)),AVERAGEIFS(Observed!AB$2:AB$9149,Observed!$A$2:$A$9149,$A757,Observed!$D$2:$D$9149,$D757),"")</f>
        <v/>
      </c>
      <c r="AC757" s="22" t="str">
        <f>IF(ISNUMBER(AVERAGEIFS(Observed!AC$2:AC$9149,Observed!$A$2:$A$9149,$A757,Observed!$D$2:$D$9149,$D757)),AVERAGEIFS(Observed!AC$2:AC$9149,Observed!$A$2:$A$9149,$A757,Observed!$D$2:$D$9149,$D757),"")</f>
        <v/>
      </c>
      <c r="AD757" s="22" t="str">
        <f>IF(ISNUMBER(AVERAGEIFS(Observed!AD$2:AD$9149,Observed!$A$2:$A$9149,$A757,Observed!$D$2:$D$9149,$D757)),AVERAGEIFS(Observed!AD$2:AD$9149,Observed!$A$2:$A$9149,$A757,Observed!$D$2:$D$9149,$D757),"")</f>
        <v/>
      </c>
      <c r="AE757" s="22" t="str">
        <f>IF(ISNUMBER(AVERAGEIFS(Observed!AE$2:AE$9149,Observed!$A$2:$A$9149,$A757,Observed!$D$2:$D$9149,$D757)),AVERAGEIFS(Observed!AE$2:AE$9149,Observed!$A$2:$A$9149,$A757,Observed!$D$2:$D$9149,$D757),"")</f>
        <v/>
      </c>
      <c r="AF757" s="22" t="str">
        <f>IF(ISNUMBER(AVERAGEIFS(Observed!AF$2:AF$9149,Observed!$A$2:$A$9149,$A757,Observed!$D$2:$D$9149,$D757)),AVERAGEIFS(Observed!AF$2:AF$9149,Observed!$A$2:$A$9149,$A757,Observed!$D$2:$D$9149,$D757),"")</f>
        <v/>
      </c>
      <c r="AG757" s="22" t="str">
        <f>IF(ISNUMBER(AVERAGEIFS(Observed!AG$2:AG$9149,Observed!$A$2:$A$9149,$A757,Observed!$D$2:$D$9149,$D757)),AVERAGEIFS(Observed!AG$2:AG$9149,Observed!$A$2:$A$9149,$A757,Observed!$D$2:$D$9149,$D757),"")</f>
        <v/>
      </c>
      <c r="AH757" s="22" t="str">
        <f>IF(ISNUMBER(AVERAGEIFS(Observed!AH$2:AH$9149,Observed!$A$2:$A$9149,$A757,Observed!$D$2:$D$9149,$D757)),AVERAGEIFS(Observed!AH$2:AH$9149,Observed!$A$2:$A$9149,$A757,Observed!$D$2:$D$9149,$D757),"")</f>
        <v/>
      </c>
      <c r="AI757" s="22" t="str">
        <f>IF(ISNUMBER(AVERAGEIFS(Observed!AI$2:AI$9149,Observed!$A$2:$A$9149,$A757,Observed!$D$2:$D$9149,$D757)),AVERAGEIFS(Observed!AI$2:AI$9149,Observed!$A$2:$A$9149,$A757,Observed!$D$2:$D$9149,$D757),"")</f>
        <v/>
      </c>
      <c r="AJ757" s="22" t="str">
        <f>IF(ISNUMBER(AVERAGEIFS(Observed!AJ$2:AJ$9149,Observed!$A$2:$A$9149,$A757,Observed!$D$2:$D$9149,$D757)),AVERAGEIFS(Observed!AJ$2:AJ$9149,Observed!$A$2:$A$9149,$A757,Observed!$D$2:$D$9149,$D757),"")</f>
        <v/>
      </c>
      <c r="AK757" s="22" t="str">
        <f>IF(ISNUMBER(AVERAGEIFS(Observed!AK$2:AK$9149,Observed!$A$2:$A$9149,$A757,Observed!$D$2:$D$9149,$D757)),AVERAGEIFS(Observed!AK$2:AK$9149,Observed!$A$2:$A$9149,$A757,Observed!$D$2:$D$9149,$D757),"")</f>
        <v/>
      </c>
      <c r="AL757" s="23" t="str">
        <f>IF(ISNUMBER(AVERAGEIFS(Observed!AL$2:AL$9149,Observed!$A$2:$A$9149,$A757,Observed!$D$2:$D$9149,$D757)),AVERAGEIFS(Observed!AL$2:AL$9149,Observed!$A$2:$A$9149,$A757,Observed!$D$2:$D$9149,$D757),"")</f>
        <v/>
      </c>
      <c r="AM757" s="23" t="str">
        <f>IF(ISNUMBER(AVERAGEIFS(Observed!AM$2:AM$9149,Observed!$A$2:$A$9149,$A757,Observed!$D$2:$D$9149,$D757)),AVERAGEIFS(Observed!AM$2:AM$9149,Observed!$A$2:$A$9149,$A757,Observed!$D$2:$D$9149,$D757),"")</f>
        <v/>
      </c>
      <c r="AN757" s="22" t="str">
        <f>IF(ISNUMBER(AVERAGEIFS(Observed!AN$2:AN$9149,Observed!$A$2:$A$9149,$A757,Observed!$D$2:$D$9149,$D757)),AVERAGEIFS(Observed!AN$2:AN$9149,Observed!$A$2:$A$9149,$A757,Observed!$D$2:$D$9149,$D757),"")</f>
        <v/>
      </c>
      <c r="AO757" s="22" t="str">
        <f>IF(ISNUMBER(AVERAGEIFS(Observed!AO$2:AO$9149,Observed!$A$2:$A$9149,$A757,Observed!$D$2:$D$9149,$D757)),AVERAGEIFS(Observed!AO$2:AO$9149,Observed!$A$2:$A$9149,$A757,Observed!$D$2:$D$9149,$D757),"")</f>
        <v/>
      </c>
      <c r="AP757" s="21" t="str">
        <f>IF(ISNUMBER(AVERAGEIFS(Observed!AP$2:AP$9149,Observed!$A$2:$A$9149,$A757,Observed!$D$2:$D$9149,$D757)),AVERAGEIFS(Observed!AP$2:AP$9149,Observed!$A$2:$A$9149,$A757,Observed!$D$2:$D$9149,$D757),"")</f>
        <v/>
      </c>
      <c r="AQ757" s="22">
        <f>IF(ISNUMBER(AVERAGEIFS(Observed!AQ$2:AQ$9149,Observed!$A$2:$A$9149,$A757,Observed!$D$2:$D$9149,$D757)),AVERAGEIFS(Observed!AQ$2:AQ$9149,Observed!$A$2:$A$9149,$A757,Observed!$D$2:$D$9149,$D757),"")</f>
        <v>167</v>
      </c>
      <c r="AR757" s="22" t="str">
        <f>IF(ISNUMBER(AVERAGEIFS(Observed!AR$2:AR$9149,Observed!$A$2:$A$9149,$A757,Observed!$D$2:$D$9149,$D757)),AVERAGEIFS(Observed!AR$2:AR$9149,Observed!$A$2:$A$9149,$A757,Observed!$D$2:$D$9149,$D757),"")</f>
        <v/>
      </c>
      <c r="AS757" s="22" t="str">
        <f>IF(ISNUMBER(AVERAGEIFS(Observed!AS$2:AS$9149,Observed!$A$2:$A$9149,$A757,Observed!$D$2:$D$9149,$D757)),AVERAGEIFS(Observed!AS$2:AS$9149,Observed!$A$2:$A$9149,$A757,Observed!$D$2:$D$9149,$D757),"")</f>
        <v/>
      </c>
      <c r="AT757" s="22" t="str">
        <f>IF(ISNUMBER(AVERAGEIFS(Observed!AT$2:AT$9149,Observed!$A$2:$A$9149,$A757,Observed!$D$2:$D$9149,$D757)),AVERAGEIFS(Observed!AT$2:AT$9149,Observed!$A$2:$A$9149,$A757,Observed!$D$2:$D$9149,$D757),"")</f>
        <v/>
      </c>
      <c r="AU757" s="22" t="str">
        <f>IF(ISNUMBER(AVERAGEIFS(Observed!AU$2:AU$9149,Observed!$A$2:$A$9149,$A757,Observed!$D$2:$D$9149,$D757)),AVERAGEIFS(Observed!AU$2:AU$9149,Observed!$A$2:$A$9149,$A757,Observed!$D$2:$D$9149,$D757),"")</f>
        <v/>
      </c>
      <c r="AV757" s="2">
        <f>COUNTIFS(Observed!$A$2:$A$9149,$A757,Observed!$D$2:$D$9149,$D757)</f>
        <v>5</v>
      </c>
      <c r="AW757" s="2">
        <f t="shared" si="11"/>
        <v>1</v>
      </c>
    </row>
    <row r="758" spans="1:49" x14ac:dyDescent="0.25">
      <c r="A758" t="s">
        <v>92</v>
      </c>
      <c r="B758" t="s">
        <v>116</v>
      </c>
      <c r="C758" t="s">
        <v>30</v>
      </c>
      <c r="D758" s="3">
        <v>40686</v>
      </c>
      <c r="E758">
        <v>1</v>
      </c>
      <c r="G758" t="s">
        <v>106</v>
      </c>
      <c r="K758" s="24" t="s">
        <v>115</v>
      </c>
      <c r="N758" s="2"/>
      <c r="O758" s="21" t="str">
        <f>IF(ISNUMBER(AVERAGEIFS(Observed!O$2:O$9149,Observed!$A$2:$A$9149,$A758,Observed!$D$2:$D$9149,$D758)),AVERAGEIFS(Observed!O$2:O$9149,Observed!$A$2:$A$9149,$A758,Observed!$D$2:$D$9149,$D758),"")</f>
        <v/>
      </c>
      <c r="P758" s="22" t="str">
        <f>IF(ISNUMBER(AVERAGEIFS(Observed!P$2:P$9149,Observed!$A$2:$A$9149,$A758,Observed!$D$2:$D$9149,$D758)),AVERAGEIFS(Observed!P$2:P$9149,Observed!$A$2:$A$9149,$A758,Observed!$D$2:$D$9149,$D758),"")</f>
        <v/>
      </c>
      <c r="Q758" s="22" t="str">
        <f>IF(ISNUMBER(AVERAGEIFS(Observed!Q$2:Q$9149,Observed!$A$2:$A$9149,$A758,Observed!$D$2:$D$9149,$D758)),AVERAGEIFS(Observed!Q$2:Q$9149,Observed!$A$2:$A$9149,$A758,Observed!$D$2:$D$9149,$D758),"")</f>
        <v/>
      </c>
      <c r="R758" s="22" t="str">
        <f>IF(ISNUMBER(AVERAGEIFS(Observed!R$2:R$9149,Observed!$A$2:$A$9149,$A758,Observed!$D$2:$D$9149,$D758)),AVERAGEIFS(Observed!R$2:R$9149,Observed!$A$2:$A$9149,$A758,Observed!$D$2:$D$9149,$D758),"")</f>
        <v/>
      </c>
      <c r="S758" s="22" t="str">
        <f>IF(ISNUMBER(AVERAGEIFS(Observed!S$2:S$9149,Observed!$A$2:$A$9149,$A758,Observed!$D$2:$D$9149,$D758)),AVERAGEIFS(Observed!S$2:S$9149,Observed!$A$2:$A$9149,$A758,Observed!$D$2:$D$9149,$D758),"")</f>
        <v/>
      </c>
      <c r="T758" s="23" t="str">
        <f>IF(ISNUMBER(AVERAGEIFS(Observed!T$2:T$9149,Observed!$A$2:$A$9149,$A758,Observed!$D$2:$D$9149,$D758)),AVERAGEIFS(Observed!T$2:T$9149,Observed!$A$2:$A$9149,$A758,Observed!$D$2:$D$9149,$D758),"")</f>
        <v/>
      </c>
      <c r="U758" s="23" t="str">
        <f>IF(ISNUMBER(AVERAGEIFS(Observed!U$2:U$9149,Observed!$A$2:$A$9149,$A758,Observed!$D$2:$D$9149,$D758)),AVERAGEIFS(Observed!U$2:U$9149,Observed!$A$2:$A$9149,$A758,Observed!$D$2:$D$9149,$D758),"")</f>
        <v/>
      </c>
      <c r="V758" s="23" t="str">
        <f>IF(ISNUMBER(AVERAGEIFS(Observed!V$2:V$9149,Observed!$A$2:$A$9149,$A758,Observed!$D$2:$D$9149,$D758)),AVERAGEIFS(Observed!V$2:V$9149,Observed!$A$2:$A$9149,$A758,Observed!$D$2:$D$9149,$D758),"")</f>
        <v/>
      </c>
      <c r="W758" s="21" t="str">
        <f>IF(ISNUMBER(AVERAGEIFS(Observed!W$2:W$9149,Observed!$A$2:$A$9149,$A758,Observed!$D$2:$D$9149,$D758)),AVERAGEIFS(Observed!W$2:W$9149,Observed!$A$2:$A$9149,$A758,Observed!$D$2:$D$9149,$D758),"")</f>
        <v/>
      </c>
      <c r="X758" s="35" t="str">
        <f>IF(ISNUMBER(AVERAGEIFS(Observed!X$2:X$9149,Observed!$A$2:$A$9149,$A758,Observed!$D$2:$D$9149,$D758)),AVERAGEIFS(Observed!X$2:X$9149,Observed!$A$2:$A$9149,$A758,Observed!$D$2:$D$9149,$D758),"")</f>
        <v/>
      </c>
      <c r="Y758" s="35" t="str">
        <f>IF(ISNUMBER(AVERAGEIFS(Observed!Y$2:Y$9149,Observed!$A$2:$A$9149,$A758,Observed!$D$2:$D$9149,$D758)),AVERAGEIFS(Observed!Y$2:Y$9149,Observed!$A$2:$A$9149,$A758,Observed!$D$2:$D$9149,$D758),"")</f>
        <v/>
      </c>
      <c r="Z758" s="22" t="str">
        <f>IF(ISNUMBER(AVERAGEIFS(Observed!Z$2:Z$9149,Observed!$A$2:$A$9149,$A758,Observed!$D$2:$D$9149,$D758)),AVERAGEIFS(Observed!Z$2:Z$9149,Observed!$A$2:$A$9149,$A758,Observed!$D$2:$D$9149,$D758),"")</f>
        <v/>
      </c>
      <c r="AA758" s="22" t="str">
        <f>IF(ISNUMBER(AVERAGEIFS(Observed!AA$2:AA$9149,Observed!$A$2:$A$9149,$A758,Observed!$D$2:$D$9149,$D758)),AVERAGEIFS(Observed!AA$2:AA$9149,Observed!$A$2:$A$9149,$A758,Observed!$D$2:$D$9149,$D758),"")</f>
        <v/>
      </c>
      <c r="AB758" s="22" t="str">
        <f>IF(ISNUMBER(AVERAGEIFS(Observed!AB$2:AB$9149,Observed!$A$2:$A$9149,$A758,Observed!$D$2:$D$9149,$D758)),AVERAGEIFS(Observed!AB$2:AB$9149,Observed!$A$2:$A$9149,$A758,Observed!$D$2:$D$9149,$D758),"")</f>
        <v/>
      </c>
      <c r="AC758" s="22" t="str">
        <f>IF(ISNUMBER(AVERAGEIFS(Observed!AC$2:AC$9149,Observed!$A$2:$A$9149,$A758,Observed!$D$2:$D$9149,$D758)),AVERAGEIFS(Observed!AC$2:AC$9149,Observed!$A$2:$A$9149,$A758,Observed!$D$2:$D$9149,$D758),"")</f>
        <v/>
      </c>
      <c r="AD758" s="22" t="str">
        <f>IF(ISNUMBER(AVERAGEIFS(Observed!AD$2:AD$9149,Observed!$A$2:$A$9149,$A758,Observed!$D$2:$D$9149,$D758)),AVERAGEIFS(Observed!AD$2:AD$9149,Observed!$A$2:$A$9149,$A758,Observed!$D$2:$D$9149,$D758),"")</f>
        <v/>
      </c>
      <c r="AE758" s="22" t="str">
        <f>IF(ISNUMBER(AVERAGEIFS(Observed!AE$2:AE$9149,Observed!$A$2:$A$9149,$A758,Observed!$D$2:$D$9149,$D758)),AVERAGEIFS(Observed!AE$2:AE$9149,Observed!$A$2:$A$9149,$A758,Observed!$D$2:$D$9149,$D758),"")</f>
        <v/>
      </c>
      <c r="AF758" s="22" t="str">
        <f>IF(ISNUMBER(AVERAGEIFS(Observed!AF$2:AF$9149,Observed!$A$2:$A$9149,$A758,Observed!$D$2:$D$9149,$D758)),AVERAGEIFS(Observed!AF$2:AF$9149,Observed!$A$2:$A$9149,$A758,Observed!$D$2:$D$9149,$D758),"")</f>
        <v/>
      </c>
      <c r="AG758" s="22" t="str">
        <f>IF(ISNUMBER(AVERAGEIFS(Observed!AG$2:AG$9149,Observed!$A$2:$A$9149,$A758,Observed!$D$2:$D$9149,$D758)),AVERAGEIFS(Observed!AG$2:AG$9149,Observed!$A$2:$A$9149,$A758,Observed!$D$2:$D$9149,$D758),"")</f>
        <v/>
      </c>
      <c r="AH758" s="22" t="str">
        <f>IF(ISNUMBER(AVERAGEIFS(Observed!AH$2:AH$9149,Observed!$A$2:$A$9149,$A758,Observed!$D$2:$D$9149,$D758)),AVERAGEIFS(Observed!AH$2:AH$9149,Observed!$A$2:$A$9149,$A758,Observed!$D$2:$D$9149,$D758),"")</f>
        <v/>
      </c>
      <c r="AI758" s="22" t="str">
        <f>IF(ISNUMBER(AVERAGEIFS(Observed!AI$2:AI$9149,Observed!$A$2:$A$9149,$A758,Observed!$D$2:$D$9149,$D758)),AVERAGEIFS(Observed!AI$2:AI$9149,Observed!$A$2:$A$9149,$A758,Observed!$D$2:$D$9149,$D758),"")</f>
        <v/>
      </c>
      <c r="AJ758" s="22" t="str">
        <f>IF(ISNUMBER(AVERAGEIFS(Observed!AJ$2:AJ$9149,Observed!$A$2:$A$9149,$A758,Observed!$D$2:$D$9149,$D758)),AVERAGEIFS(Observed!AJ$2:AJ$9149,Observed!$A$2:$A$9149,$A758,Observed!$D$2:$D$9149,$D758),"")</f>
        <v/>
      </c>
      <c r="AK758" s="22" t="str">
        <f>IF(ISNUMBER(AVERAGEIFS(Observed!AK$2:AK$9149,Observed!$A$2:$A$9149,$A758,Observed!$D$2:$D$9149,$D758)),AVERAGEIFS(Observed!AK$2:AK$9149,Observed!$A$2:$A$9149,$A758,Observed!$D$2:$D$9149,$D758),"")</f>
        <v/>
      </c>
      <c r="AL758" s="23" t="str">
        <f>IF(ISNUMBER(AVERAGEIFS(Observed!AL$2:AL$9149,Observed!$A$2:$A$9149,$A758,Observed!$D$2:$D$9149,$D758)),AVERAGEIFS(Observed!AL$2:AL$9149,Observed!$A$2:$A$9149,$A758,Observed!$D$2:$D$9149,$D758),"")</f>
        <v/>
      </c>
      <c r="AM758" s="23" t="str">
        <f>IF(ISNUMBER(AVERAGEIFS(Observed!AM$2:AM$9149,Observed!$A$2:$A$9149,$A758,Observed!$D$2:$D$9149,$D758)),AVERAGEIFS(Observed!AM$2:AM$9149,Observed!$A$2:$A$9149,$A758,Observed!$D$2:$D$9149,$D758),"")</f>
        <v/>
      </c>
      <c r="AN758" s="22" t="str">
        <f>IF(ISNUMBER(AVERAGEIFS(Observed!AN$2:AN$9149,Observed!$A$2:$A$9149,$A758,Observed!$D$2:$D$9149,$D758)),AVERAGEIFS(Observed!AN$2:AN$9149,Observed!$A$2:$A$9149,$A758,Observed!$D$2:$D$9149,$D758),"")</f>
        <v/>
      </c>
      <c r="AO758" s="22" t="str">
        <f>IF(ISNUMBER(AVERAGEIFS(Observed!AO$2:AO$9149,Observed!$A$2:$A$9149,$A758,Observed!$D$2:$D$9149,$D758)),AVERAGEIFS(Observed!AO$2:AO$9149,Observed!$A$2:$A$9149,$A758,Observed!$D$2:$D$9149,$D758),"")</f>
        <v/>
      </c>
      <c r="AP758" s="21" t="str">
        <f>IF(ISNUMBER(AVERAGEIFS(Observed!AP$2:AP$9149,Observed!$A$2:$A$9149,$A758,Observed!$D$2:$D$9149,$D758)),AVERAGEIFS(Observed!AP$2:AP$9149,Observed!$A$2:$A$9149,$A758,Observed!$D$2:$D$9149,$D758),"")</f>
        <v/>
      </c>
      <c r="AQ758" s="22">
        <f>IF(ISNUMBER(AVERAGEIFS(Observed!AQ$2:AQ$9149,Observed!$A$2:$A$9149,$A758,Observed!$D$2:$D$9149,$D758)),AVERAGEIFS(Observed!AQ$2:AQ$9149,Observed!$A$2:$A$9149,$A758,Observed!$D$2:$D$9149,$D758),"")</f>
        <v>212.8</v>
      </c>
      <c r="AR758" s="22" t="str">
        <f>IF(ISNUMBER(AVERAGEIFS(Observed!AR$2:AR$9149,Observed!$A$2:$A$9149,$A758,Observed!$D$2:$D$9149,$D758)),AVERAGEIFS(Observed!AR$2:AR$9149,Observed!$A$2:$A$9149,$A758,Observed!$D$2:$D$9149,$D758),"")</f>
        <v/>
      </c>
      <c r="AS758" s="22" t="str">
        <f>IF(ISNUMBER(AVERAGEIFS(Observed!AS$2:AS$9149,Observed!$A$2:$A$9149,$A758,Observed!$D$2:$D$9149,$D758)),AVERAGEIFS(Observed!AS$2:AS$9149,Observed!$A$2:$A$9149,$A758,Observed!$D$2:$D$9149,$D758),"")</f>
        <v/>
      </c>
      <c r="AT758" s="22" t="str">
        <f>IF(ISNUMBER(AVERAGEIFS(Observed!AT$2:AT$9149,Observed!$A$2:$A$9149,$A758,Observed!$D$2:$D$9149,$D758)),AVERAGEIFS(Observed!AT$2:AT$9149,Observed!$A$2:$A$9149,$A758,Observed!$D$2:$D$9149,$D758),"")</f>
        <v/>
      </c>
      <c r="AU758" s="22" t="str">
        <f>IF(ISNUMBER(AVERAGEIFS(Observed!AU$2:AU$9149,Observed!$A$2:$A$9149,$A758,Observed!$D$2:$D$9149,$D758)),AVERAGEIFS(Observed!AU$2:AU$9149,Observed!$A$2:$A$9149,$A758,Observed!$D$2:$D$9149,$D758),"")</f>
        <v/>
      </c>
      <c r="AV758" s="2">
        <f>COUNTIFS(Observed!$A$2:$A$9149,$A758,Observed!$D$2:$D$9149,$D758)</f>
        <v>5</v>
      </c>
      <c r="AW758" s="2">
        <f t="shared" si="11"/>
        <v>1</v>
      </c>
    </row>
    <row r="759" spans="1:49" x14ac:dyDescent="0.25">
      <c r="A759" t="s">
        <v>92</v>
      </c>
      <c r="B759" t="s">
        <v>116</v>
      </c>
      <c r="C759" t="s">
        <v>30</v>
      </c>
      <c r="D759" s="3">
        <v>40693</v>
      </c>
      <c r="E759">
        <v>1</v>
      </c>
      <c r="G759" t="s">
        <v>106</v>
      </c>
      <c r="K759" s="24" t="s">
        <v>115</v>
      </c>
      <c r="N759" s="2"/>
      <c r="O759" s="21" t="str">
        <f>IF(ISNUMBER(AVERAGEIFS(Observed!O$2:O$9149,Observed!$A$2:$A$9149,$A759,Observed!$D$2:$D$9149,$D759)),AVERAGEIFS(Observed!O$2:O$9149,Observed!$A$2:$A$9149,$A759,Observed!$D$2:$D$9149,$D759),"")</f>
        <v/>
      </c>
      <c r="P759" s="22" t="str">
        <f>IF(ISNUMBER(AVERAGEIFS(Observed!P$2:P$9149,Observed!$A$2:$A$9149,$A759,Observed!$D$2:$D$9149,$D759)),AVERAGEIFS(Observed!P$2:P$9149,Observed!$A$2:$A$9149,$A759,Observed!$D$2:$D$9149,$D759),"")</f>
        <v/>
      </c>
      <c r="Q759" s="22" t="str">
        <f>IF(ISNUMBER(AVERAGEIFS(Observed!Q$2:Q$9149,Observed!$A$2:$A$9149,$A759,Observed!$D$2:$D$9149,$D759)),AVERAGEIFS(Observed!Q$2:Q$9149,Observed!$A$2:$A$9149,$A759,Observed!$D$2:$D$9149,$D759),"")</f>
        <v/>
      </c>
      <c r="R759" s="22" t="str">
        <f>IF(ISNUMBER(AVERAGEIFS(Observed!R$2:R$9149,Observed!$A$2:$A$9149,$A759,Observed!$D$2:$D$9149,$D759)),AVERAGEIFS(Observed!R$2:R$9149,Observed!$A$2:$A$9149,$A759,Observed!$D$2:$D$9149,$D759),"")</f>
        <v/>
      </c>
      <c r="S759" s="22" t="str">
        <f>IF(ISNUMBER(AVERAGEIFS(Observed!S$2:S$9149,Observed!$A$2:$A$9149,$A759,Observed!$D$2:$D$9149,$D759)),AVERAGEIFS(Observed!S$2:S$9149,Observed!$A$2:$A$9149,$A759,Observed!$D$2:$D$9149,$D759),"")</f>
        <v/>
      </c>
      <c r="T759" s="23" t="str">
        <f>IF(ISNUMBER(AVERAGEIFS(Observed!T$2:T$9149,Observed!$A$2:$A$9149,$A759,Observed!$D$2:$D$9149,$D759)),AVERAGEIFS(Observed!T$2:T$9149,Observed!$A$2:$A$9149,$A759,Observed!$D$2:$D$9149,$D759),"")</f>
        <v/>
      </c>
      <c r="U759" s="23" t="str">
        <f>IF(ISNUMBER(AVERAGEIFS(Observed!U$2:U$9149,Observed!$A$2:$A$9149,$A759,Observed!$D$2:$D$9149,$D759)),AVERAGEIFS(Observed!U$2:U$9149,Observed!$A$2:$A$9149,$A759,Observed!$D$2:$D$9149,$D759),"")</f>
        <v/>
      </c>
      <c r="V759" s="23" t="str">
        <f>IF(ISNUMBER(AVERAGEIFS(Observed!V$2:V$9149,Observed!$A$2:$A$9149,$A759,Observed!$D$2:$D$9149,$D759)),AVERAGEIFS(Observed!V$2:V$9149,Observed!$A$2:$A$9149,$A759,Observed!$D$2:$D$9149,$D759),"")</f>
        <v/>
      </c>
      <c r="W759" s="21" t="str">
        <f>IF(ISNUMBER(AVERAGEIFS(Observed!W$2:W$9149,Observed!$A$2:$A$9149,$A759,Observed!$D$2:$D$9149,$D759)),AVERAGEIFS(Observed!W$2:W$9149,Observed!$A$2:$A$9149,$A759,Observed!$D$2:$D$9149,$D759),"")</f>
        <v/>
      </c>
      <c r="X759" s="35" t="str">
        <f>IF(ISNUMBER(AVERAGEIFS(Observed!X$2:X$9149,Observed!$A$2:$A$9149,$A759,Observed!$D$2:$D$9149,$D759)),AVERAGEIFS(Observed!X$2:X$9149,Observed!$A$2:$A$9149,$A759,Observed!$D$2:$D$9149,$D759),"")</f>
        <v/>
      </c>
      <c r="Y759" s="35" t="str">
        <f>IF(ISNUMBER(AVERAGEIFS(Observed!Y$2:Y$9149,Observed!$A$2:$A$9149,$A759,Observed!$D$2:$D$9149,$D759)),AVERAGEIFS(Observed!Y$2:Y$9149,Observed!$A$2:$A$9149,$A759,Observed!$D$2:$D$9149,$D759),"")</f>
        <v/>
      </c>
      <c r="Z759" s="22" t="str">
        <f>IF(ISNUMBER(AVERAGEIFS(Observed!Z$2:Z$9149,Observed!$A$2:$A$9149,$A759,Observed!$D$2:$D$9149,$D759)),AVERAGEIFS(Observed!Z$2:Z$9149,Observed!$A$2:$A$9149,$A759,Observed!$D$2:$D$9149,$D759),"")</f>
        <v/>
      </c>
      <c r="AA759" s="22" t="str">
        <f>IF(ISNUMBER(AVERAGEIFS(Observed!AA$2:AA$9149,Observed!$A$2:$A$9149,$A759,Observed!$D$2:$D$9149,$D759)),AVERAGEIFS(Observed!AA$2:AA$9149,Observed!$A$2:$A$9149,$A759,Observed!$D$2:$D$9149,$D759),"")</f>
        <v/>
      </c>
      <c r="AB759" s="22" t="str">
        <f>IF(ISNUMBER(AVERAGEIFS(Observed!AB$2:AB$9149,Observed!$A$2:$A$9149,$A759,Observed!$D$2:$D$9149,$D759)),AVERAGEIFS(Observed!AB$2:AB$9149,Observed!$A$2:$A$9149,$A759,Observed!$D$2:$D$9149,$D759),"")</f>
        <v/>
      </c>
      <c r="AC759" s="22" t="str">
        <f>IF(ISNUMBER(AVERAGEIFS(Observed!AC$2:AC$9149,Observed!$A$2:$A$9149,$A759,Observed!$D$2:$D$9149,$D759)),AVERAGEIFS(Observed!AC$2:AC$9149,Observed!$A$2:$A$9149,$A759,Observed!$D$2:$D$9149,$D759),"")</f>
        <v/>
      </c>
      <c r="AD759" s="22" t="str">
        <f>IF(ISNUMBER(AVERAGEIFS(Observed!AD$2:AD$9149,Observed!$A$2:$A$9149,$A759,Observed!$D$2:$D$9149,$D759)),AVERAGEIFS(Observed!AD$2:AD$9149,Observed!$A$2:$A$9149,$A759,Observed!$D$2:$D$9149,$D759),"")</f>
        <v/>
      </c>
      <c r="AE759" s="22" t="str">
        <f>IF(ISNUMBER(AVERAGEIFS(Observed!AE$2:AE$9149,Observed!$A$2:$A$9149,$A759,Observed!$D$2:$D$9149,$D759)),AVERAGEIFS(Observed!AE$2:AE$9149,Observed!$A$2:$A$9149,$A759,Observed!$D$2:$D$9149,$D759),"")</f>
        <v/>
      </c>
      <c r="AF759" s="22" t="str">
        <f>IF(ISNUMBER(AVERAGEIFS(Observed!AF$2:AF$9149,Observed!$A$2:$A$9149,$A759,Observed!$D$2:$D$9149,$D759)),AVERAGEIFS(Observed!AF$2:AF$9149,Observed!$A$2:$A$9149,$A759,Observed!$D$2:$D$9149,$D759),"")</f>
        <v/>
      </c>
      <c r="AG759" s="22" t="str">
        <f>IF(ISNUMBER(AVERAGEIFS(Observed!AG$2:AG$9149,Observed!$A$2:$A$9149,$A759,Observed!$D$2:$D$9149,$D759)),AVERAGEIFS(Observed!AG$2:AG$9149,Observed!$A$2:$A$9149,$A759,Observed!$D$2:$D$9149,$D759),"")</f>
        <v/>
      </c>
      <c r="AH759" s="22" t="str">
        <f>IF(ISNUMBER(AVERAGEIFS(Observed!AH$2:AH$9149,Observed!$A$2:$A$9149,$A759,Observed!$D$2:$D$9149,$D759)),AVERAGEIFS(Observed!AH$2:AH$9149,Observed!$A$2:$A$9149,$A759,Observed!$D$2:$D$9149,$D759),"")</f>
        <v/>
      </c>
      <c r="AI759" s="22" t="str">
        <f>IF(ISNUMBER(AVERAGEIFS(Observed!AI$2:AI$9149,Observed!$A$2:$A$9149,$A759,Observed!$D$2:$D$9149,$D759)),AVERAGEIFS(Observed!AI$2:AI$9149,Observed!$A$2:$A$9149,$A759,Observed!$D$2:$D$9149,$D759),"")</f>
        <v/>
      </c>
      <c r="AJ759" s="22" t="str">
        <f>IF(ISNUMBER(AVERAGEIFS(Observed!AJ$2:AJ$9149,Observed!$A$2:$A$9149,$A759,Observed!$D$2:$D$9149,$D759)),AVERAGEIFS(Observed!AJ$2:AJ$9149,Observed!$A$2:$A$9149,$A759,Observed!$D$2:$D$9149,$D759),"")</f>
        <v/>
      </c>
      <c r="AK759" s="22" t="str">
        <f>IF(ISNUMBER(AVERAGEIFS(Observed!AK$2:AK$9149,Observed!$A$2:$A$9149,$A759,Observed!$D$2:$D$9149,$D759)),AVERAGEIFS(Observed!AK$2:AK$9149,Observed!$A$2:$A$9149,$A759,Observed!$D$2:$D$9149,$D759),"")</f>
        <v/>
      </c>
      <c r="AL759" s="23" t="str">
        <f>IF(ISNUMBER(AVERAGEIFS(Observed!AL$2:AL$9149,Observed!$A$2:$A$9149,$A759,Observed!$D$2:$D$9149,$D759)),AVERAGEIFS(Observed!AL$2:AL$9149,Observed!$A$2:$A$9149,$A759,Observed!$D$2:$D$9149,$D759),"")</f>
        <v/>
      </c>
      <c r="AM759" s="23" t="str">
        <f>IF(ISNUMBER(AVERAGEIFS(Observed!AM$2:AM$9149,Observed!$A$2:$A$9149,$A759,Observed!$D$2:$D$9149,$D759)),AVERAGEIFS(Observed!AM$2:AM$9149,Observed!$A$2:$A$9149,$A759,Observed!$D$2:$D$9149,$D759),"")</f>
        <v/>
      </c>
      <c r="AN759" s="22" t="str">
        <f>IF(ISNUMBER(AVERAGEIFS(Observed!AN$2:AN$9149,Observed!$A$2:$A$9149,$A759,Observed!$D$2:$D$9149,$D759)),AVERAGEIFS(Observed!AN$2:AN$9149,Observed!$A$2:$A$9149,$A759,Observed!$D$2:$D$9149,$D759),"")</f>
        <v/>
      </c>
      <c r="AO759" s="22" t="str">
        <f>IF(ISNUMBER(AVERAGEIFS(Observed!AO$2:AO$9149,Observed!$A$2:$A$9149,$A759,Observed!$D$2:$D$9149,$D759)),AVERAGEIFS(Observed!AO$2:AO$9149,Observed!$A$2:$A$9149,$A759,Observed!$D$2:$D$9149,$D759),"")</f>
        <v/>
      </c>
      <c r="AP759" s="21" t="str">
        <f>IF(ISNUMBER(AVERAGEIFS(Observed!AP$2:AP$9149,Observed!$A$2:$A$9149,$A759,Observed!$D$2:$D$9149,$D759)),AVERAGEIFS(Observed!AP$2:AP$9149,Observed!$A$2:$A$9149,$A759,Observed!$D$2:$D$9149,$D759),"")</f>
        <v/>
      </c>
      <c r="AQ759" s="22">
        <f>IF(ISNUMBER(AVERAGEIFS(Observed!AQ$2:AQ$9149,Observed!$A$2:$A$9149,$A759,Observed!$D$2:$D$9149,$D759)),AVERAGEIFS(Observed!AQ$2:AQ$9149,Observed!$A$2:$A$9149,$A759,Observed!$D$2:$D$9149,$D759),"")</f>
        <v>91.6</v>
      </c>
      <c r="AR759" s="22" t="str">
        <f>IF(ISNUMBER(AVERAGEIFS(Observed!AR$2:AR$9149,Observed!$A$2:$A$9149,$A759,Observed!$D$2:$D$9149,$D759)),AVERAGEIFS(Observed!AR$2:AR$9149,Observed!$A$2:$A$9149,$A759,Observed!$D$2:$D$9149,$D759),"")</f>
        <v/>
      </c>
      <c r="AS759" s="22" t="str">
        <f>IF(ISNUMBER(AVERAGEIFS(Observed!AS$2:AS$9149,Observed!$A$2:$A$9149,$A759,Observed!$D$2:$D$9149,$D759)),AVERAGEIFS(Observed!AS$2:AS$9149,Observed!$A$2:$A$9149,$A759,Observed!$D$2:$D$9149,$D759),"")</f>
        <v/>
      </c>
      <c r="AT759" s="22" t="str">
        <f>IF(ISNUMBER(AVERAGEIFS(Observed!AT$2:AT$9149,Observed!$A$2:$A$9149,$A759,Observed!$D$2:$D$9149,$D759)),AVERAGEIFS(Observed!AT$2:AT$9149,Observed!$A$2:$A$9149,$A759,Observed!$D$2:$D$9149,$D759),"")</f>
        <v/>
      </c>
      <c r="AU759" s="22" t="str">
        <f>IF(ISNUMBER(AVERAGEIFS(Observed!AU$2:AU$9149,Observed!$A$2:$A$9149,$A759,Observed!$D$2:$D$9149,$D759)),AVERAGEIFS(Observed!AU$2:AU$9149,Observed!$A$2:$A$9149,$A759,Observed!$D$2:$D$9149,$D759),"")</f>
        <v/>
      </c>
      <c r="AV759" s="2">
        <f>COUNTIFS(Observed!$A$2:$A$9149,$A759,Observed!$D$2:$D$9149,$D759)</f>
        <v>5</v>
      </c>
      <c r="AW759" s="2">
        <f t="shared" si="11"/>
        <v>1</v>
      </c>
    </row>
    <row r="760" spans="1:49" x14ac:dyDescent="0.25">
      <c r="A760" t="s">
        <v>92</v>
      </c>
      <c r="B760" t="s">
        <v>116</v>
      </c>
      <c r="C760" t="s">
        <v>30</v>
      </c>
      <c r="D760" s="3">
        <v>40701</v>
      </c>
      <c r="E760">
        <v>1</v>
      </c>
      <c r="G760" t="s">
        <v>106</v>
      </c>
      <c r="K760" s="24" t="s">
        <v>115</v>
      </c>
      <c r="N760" s="2"/>
      <c r="O760" s="21" t="str">
        <f>IF(ISNUMBER(AVERAGEIFS(Observed!O$2:O$9149,Observed!$A$2:$A$9149,$A760,Observed!$D$2:$D$9149,$D760)),AVERAGEIFS(Observed!O$2:O$9149,Observed!$A$2:$A$9149,$A760,Observed!$D$2:$D$9149,$D760),"")</f>
        <v/>
      </c>
      <c r="P760" s="22" t="str">
        <f>IF(ISNUMBER(AVERAGEIFS(Observed!P$2:P$9149,Observed!$A$2:$A$9149,$A760,Observed!$D$2:$D$9149,$D760)),AVERAGEIFS(Observed!P$2:P$9149,Observed!$A$2:$A$9149,$A760,Observed!$D$2:$D$9149,$D760),"")</f>
        <v/>
      </c>
      <c r="Q760" s="22" t="str">
        <f>IF(ISNUMBER(AVERAGEIFS(Observed!Q$2:Q$9149,Observed!$A$2:$A$9149,$A760,Observed!$D$2:$D$9149,$D760)),AVERAGEIFS(Observed!Q$2:Q$9149,Observed!$A$2:$A$9149,$A760,Observed!$D$2:$D$9149,$D760),"")</f>
        <v/>
      </c>
      <c r="R760" s="22" t="str">
        <f>IF(ISNUMBER(AVERAGEIFS(Observed!R$2:R$9149,Observed!$A$2:$A$9149,$A760,Observed!$D$2:$D$9149,$D760)),AVERAGEIFS(Observed!R$2:R$9149,Observed!$A$2:$A$9149,$A760,Observed!$D$2:$D$9149,$D760),"")</f>
        <v/>
      </c>
      <c r="S760" s="22" t="str">
        <f>IF(ISNUMBER(AVERAGEIFS(Observed!S$2:S$9149,Observed!$A$2:$A$9149,$A760,Observed!$D$2:$D$9149,$D760)),AVERAGEIFS(Observed!S$2:S$9149,Observed!$A$2:$A$9149,$A760,Observed!$D$2:$D$9149,$D760),"")</f>
        <v/>
      </c>
      <c r="T760" s="23" t="str">
        <f>IF(ISNUMBER(AVERAGEIFS(Observed!T$2:T$9149,Observed!$A$2:$A$9149,$A760,Observed!$D$2:$D$9149,$D760)),AVERAGEIFS(Observed!T$2:T$9149,Observed!$A$2:$A$9149,$A760,Observed!$D$2:$D$9149,$D760),"")</f>
        <v/>
      </c>
      <c r="U760" s="23" t="str">
        <f>IF(ISNUMBER(AVERAGEIFS(Observed!U$2:U$9149,Observed!$A$2:$A$9149,$A760,Observed!$D$2:$D$9149,$D760)),AVERAGEIFS(Observed!U$2:U$9149,Observed!$A$2:$A$9149,$A760,Observed!$D$2:$D$9149,$D760),"")</f>
        <v/>
      </c>
      <c r="V760" s="23" t="str">
        <f>IF(ISNUMBER(AVERAGEIFS(Observed!V$2:V$9149,Observed!$A$2:$A$9149,$A760,Observed!$D$2:$D$9149,$D760)),AVERAGEIFS(Observed!V$2:V$9149,Observed!$A$2:$A$9149,$A760,Observed!$D$2:$D$9149,$D760),"")</f>
        <v/>
      </c>
      <c r="W760" s="21" t="str">
        <f>IF(ISNUMBER(AVERAGEIFS(Observed!W$2:W$9149,Observed!$A$2:$A$9149,$A760,Observed!$D$2:$D$9149,$D760)),AVERAGEIFS(Observed!W$2:W$9149,Observed!$A$2:$A$9149,$A760,Observed!$D$2:$D$9149,$D760),"")</f>
        <v/>
      </c>
      <c r="X760" s="35" t="str">
        <f>IF(ISNUMBER(AVERAGEIFS(Observed!X$2:X$9149,Observed!$A$2:$A$9149,$A760,Observed!$D$2:$D$9149,$D760)),AVERAGEIFS(Observed!X$2:X$9149,Observed!$A$2:$A$9149,$A760,Observed!$D$2:$D$9149,$D760),"")</f>
        <v/>
      </c>
      <c r="Y760" s="35" t="str">
        <f>IF(ISNUMBER(AVERAGEIFS(Observed!Y$2:Y$9149,Observed!$A$2:$A$9149,$A760,Observed!$D$2:$D$9149,$D760)),AVERAGEIFS(Observed!Y$2:Y$9149,Observed!$A$2:$A$9149,$A760,Observed!$D$2:$D$9149,$D760),"")</f>
        <v/>
      </c>
      <c r="Z760" s="22" t="str">
        <f>IF(ISNUMBER(AVERAGEIFS(Observed!Z$2:Z$9149,Observed!$A$2:$A$9149,$A760,Observed!$D$2:$D$9149,$D760)),AVERAGEIFS(Observed!Z$2:Z$9149,Observed!$A$2:$A$9149,$A760,Observed!$D$2:$D$9149,$D760),"")</f>
        <v/>
      </c>
      <c r="AA760" s="22" t="str">
        <f>IF(ISNUMBER(AVERAGEIFS(Observed!AA$2:AA$9149,Observed!$A$2:$A$9149,$A760,Observed!$D$2:$D$9149,$D760)),AVERAGEIFS(Observed!AA$2:AA$9149,Observed!$A$2:$A$9149,$A760,Observed!$D$2:$D$9149,$D760),"")</f>
        <v/>
      </c>
      <c r="AB760" s="22" t="str">
        <f>IF(ISNUMBER(AVERAGEIFS(Observed!AB$2:AB$9149,Observed!$A$2:$A$9149,$A760,Observed!$D$2:$D$9149,$D760)),AVERAGEIFS(Observed!AB$2:AB$9149,Observed!$A$2:$A$9149,$A760,Observed!$D$2:$D$9149,$D760),"")</f>
        <v/>
      </c>
      <c r="AC760" s="22" t="str">
        <f>IF(ISNUMBER(AVERAGEIFS(Observed!AC$2:AC$9149,Observed!$A$2:$A$9149,$A760,Observed!$D$2:$D$9149,$D760)),AVERAGEIFS(Observed!AC$2:AC$9149,Observed!$A$2:$A$9149,$A760,Observed!$D$2:$D$9149,$D760),"")</f>
        <v/>
      </c>
      <c r="AD760" s="22" t="str">
        <f>IF(ISNUMBER(AVERAGEIFS(Observed!AD$2:AD$9149,Observed!$A$2:$A$9149,$A760,Observed!$D$2:$D$9149,$D760)),AVERAGEIFS(Observed!AD$2:AD$9149,Observed!$A$2:$A$9149,$A760,Observed!$D$2:$D$9149,$D760),"")</f>
        <v/>
      </c>
      <c r="AE760" s="22" t="str">
        <f>IF(ISNUMBER(AVERAGEIFS(Observed!AE$2:AE$9149,Observed!$A$2:$A$9149,$A760,Observed!$D$2:$D$9149,$D760)),AVERAGEIFS(Observed!AE$2:AE$9149,Observed!$A$2:$A$9149,$A760,Observed!$D$2:$D$9149,$D760),"")</f>
        <v/>
      </c>
      <c r="AF760" s="22" t="str">
        <f>IF(ISNUMBER(AVERAGEIFS(Observed!AF$2:AF$9149,Observed!$A$2:$A$9149,$A760,Observed!$D$2:$D$9149,$D760)),AVERAGEIFS(Observed!AF$2:AF$9149,Observed!$A$2:$A$9149,$A760,Observed!$D$2:$D$9149,$D760),"")</f>
        <v/>
      </c>
      <c r="AG760" s="22" t="str">
        <f>IF(ISNUMBER(AVERAGEIFS(Observed!AG$2:AG$9149,Observed!$A$2:$A$9149,$A760,Observed!$D$2:$D$9149,$D760)),AVERAGEIFS(Observed!AG$2:AG$9149,Observed!$A$2:$A$9149,$A760,Observed!$D$2:$D$9149,$D760),"")</f>
        <v/>
      </c>
      <c r="AH760" s="22" t="str">
        <f>IF(ISNUMBER(AVERAGEIFS(Observed!AH$2:AH$9149,Observed!$A$2:$A$9149,$A760,Observed!$D$2:$D$9149,$D760)),AVERAGEIFS(Observed!AH$2:AH$9149,Observed!$A$2:$A$9149,$A760,Observed!$D$2:$D$9149,$D760),"")</f>
        <v/>
      </c>
      <c r="AI760" s="22" t="str">
        <f>IF(ISNUMBER(AVERAGEIFS(Observed!AI$2:AI$9149,Observed!$A$2:$A$9149,$A760,Observed!$D$2:$D$9149,$D760)),AVERAGEIFS(Observed!AI$2:AI$9149,Observed!$A$2:$A$9149,$A760,Observed!$D$2:$D$9149,$D760),"")</f>
        <v/>
      </c>
      <c r="AJ760" s="22" t="str">
        <f>IF(ISNUMBER(AVERAGEIFS(Observed!AJ$2:AJ$9149,Observed!$A$2:$A$9149,$A760,Observed!$D$2:$D$9149,$D760)),AVERAGEIFS(Observed!AJ$2:AJ$9149,Observed!$A$2:$A$9149,$A760,Observed!$D$2:$D$9149,$D760),"")</f>
        <v/>
      </c>
      <c r="AK760" s="22" t="str">
        <f>IF(ISNUMBER(AVERAGEIFS(Observed!AK$2:AK$9149,Observed!$A$2:$A$9149,$A760,Observed!$D$2:$D$9149,$D760)),AVERAGEIFS(Observed!AK$2:AK$9149,Observed!$A$2:$A$9149,$A760,Observed!$D$2:$D$9149,$D760),"")</f>
        <v/>
      </c>
      <c r="AL760" s="23" t="str">
        <f>IF(ISNUMBER(AVERAGEIFS(Observed!AL$2:AL$9149,Observed!$A$2:$A$9149,$A760,Observed!$D$2:$D$9149,$D760)),AVERAGEIFS(Observed!AL$2:AL$9149,Observed!$A$2:$A$9149,$A760,Observed!$D$2:$D$9149,$D760),"")</f>
        <v/>
      </c>
      <c r="AM760" s="23" t="str">
        <f>IF(ISNUMBER(AVERAGEIFS(Observed!AM$2:AM$9149,Observed!$A$2:$A$9149,$A760,Observed!$D$2:$D$9149,$D760)),AVERAGEIFS(Observed!AM$2:AM$9149,Observed!$A$2:$A$9149,$A760,Observed!$D$2:$D$9149,$D760),"")</f>
        <v/>
      </c>
      <c r="AN760" s="22" t="str">
        <f>IF(ISNUMBER(AVERAGEIFS(Observed!AN$2:AN$9149,Observed!$A$2:$A$9149,$A760,Observed!$D$2:$D$9149,$D760)),AVERAGEIFS(Observed!AN$2:AN$9149,Observed!$A$2:$A$9149,$A760,Observed!$D$2:$D$9149,$D760),"")</f>
        <v/>
      </c>
      <c r="AO760" s="22" t="str">
        <f>IF(ISNUMBER(AVERAGEIFS(Observed!AO$2:AO$9149,Observed!$A$2:$A$9149,$A760,Observed!$D$2:$D$9149,$D760)),AVERAGEIFS(Observed!AO$2:AO$9149,Observed!$A$2:$A$9149,$A760,Observed!$D$2:$D$9149,$D760),"")</f>
        <v/>
      </c>
      <c r="AP760" s="21" t="str">
        <f>IF(ISNUMBER(AVERAGEIFS(Observed!AP$2:AP$9149,Observed!$A$2:$A$9149,$A760,Observed!$D$2:$D$9149,$D760)),AVERAGEIFS(Observed!AP$2:AP$9149,Observed!$A$2:$A$9149,$A760,Observed!$D$2:$D$9149,$D760),"")</f>
        <v/>
      </c>
      <c r="AQ760" s="22">
        <f>IF(ISNUMBER(AVERAGEIFS(Observed!AQ$2:AQ$9149,Observed!$A$2:$A$9149,$A760,Observed!$D$2:$D$9149,$D760)),AVERAGEIFS(Observed!AQ$2:AQ$9149,Observed!$A$2:$A$9149,$A760,Observed!$D$2:$D$9149,$D760),"")</f>
        <v>131.80000000000001</v>
      </c>
      <c r="AR760" s="22" t="str">
        <f>IF(ISNUMBER(AVERAGEIFS(Observed!AR$2:AR$9149,Observed!$A$2:$A$9149,$A760,Observed!$D$2:$D$9149,$D760)),AVERAGEIFS(Observed!AR$2:AR$9149,Observed!$A$2:$A$9149,$A760,Observed!$D$2:$D$9149,$D760),"")</f>
        <v/>
      </c>
      <c r="AS760" s="22" t="str">
        <f>IF(ISNUMBER(AVERAGEIFS(Observed!AS$2:AS$9149,Observed!$A$2:$A$9149,$A760,Observed!$D$2:$D$9149,$D760)),AVERAGEIFS(Observed!AS$2:AS$9149,Observed!$A$2:$A$9149,$A760,Observed!$D$2:$D$9149,$D760),"")</f>
        <v/>
      </c>
      <c r="AT760" s="22" t="str">
        <f>IF(ISNUMBER(AVERAGEIFS(Observed!AT$2:AT$9149,Observed!$A$2:$A$9149,$A760,Observed!$D$2:$D$9149,$D760)),AVERAGEIFS(Observed!AT$2:AT$9149,Observed!$A$2:$A$9149,$A760,Observed!$D$2:$D$9149,$D760),"")</f>
        <v/>
      </c>
      <c r="AU760" s="22" t="str">
        <f>IF(ISNUMBER(AVERAGEIFS(Observed!AU$2:AU$9149,Observed!$A$2:$A$9149,$A760,Observed!$D$2:$D$9149,$D760)),AVERAGEIFS(Observed!AU$2:AU$9149,Observed!$A$2:$A$9149,$A760,Observed!$D$2:$D$9149,$D760),"")</f>
        <v/>
      </c>
      <c r="AV760" s="2">
        <f>COUNTIFS(Observed!$A$2:$A$9149,$A760,Observed!$D$2:$D$9149,$D760)</f>
        <v>5</v>
      </c>
      <c r="AW760" s="2">
        <f t="shared" si="11"/>
        <v>1</v>
      </c>
    </row>
    <row r="761" spans="1:49" x14ac:dyDescent="0.25">
      <c r="A761" t="s">
        <v>92</v>
      </c>
      <c r="B761" t="s">
        <v>116</v>
      </c>
      <c r="C761" t="s">
        <v>30</v>
      </c>
      <c r="D761" s="3">
        <v>40707</v>
      </c>
      <c r="E761">
        <v>1</v>
      </c>
      <c r="G761" t="s">
        <v>106</v>
      </c>
      <c r="K761" s="24" t="s">
        <v>115</v>
      </c>
      <c r="N761" s="2"/>
      <c r="O761" s="21" t="str">
        <f>IF(ISNUMBER(AVERAGEIFS(Observed!O$2:O$9149,Observed!$A$2:$A$9149,$A761,Observed!$D$2:$D$9149,$D761)),AVERAGEIFS(Observed!O$2:O$9149,Observed!$A$2:$A$9149,$A761,Observed!$D$2:$D$9149,$D761),"")</f>
        <v/>
      </c>
      <c r="P761" s="22" t="str">
        <f>IF(ISNUMBER(AVERAGEIFS(Observed!P$2:P$9149,Observed!$A$2:$A$9149,$A761,Observed!$D$2:$D$9149,$D761)),AVERAGEIFS(Observed!P$2:P$9149,Observed!$A$2:$A$9149,$A761,Observed!$D$2:$D$9149,$D761),"")</f>
        <v/>
      </c>
      <c r="Q761" s="22" t="str">
        <f>IF(ISNUMBER(AVERAGEIFS(Observed!Q$2:Q$9149,Observed!$A$2:$A$9149,$A761,Observed!$D$2:$D$9149,$D761)),AVERAGEIFS(Observed!Q$2:Q$9149,Observed!$A$2:$A$9149,$A761,Observed!$D$2:$D$9149,$D761),"")</f>
        <v/>
      </c>
      <c r="R761" s="22" t="str">
        <f>IF(ISNUMBER(AVERAGEIFS(Observed!R$2:R$9149,Observed!$A$2:$A$9149,$A761,Observed!$D$2:$D$9149,$D761)),AVERAGEIFS(Observed!R$2:R$9149,Observed!$A$2:$A$9149,$A761,Observed!$D$2:$D$9149,$D761),"")</f>
        <v/>
      </c>
      <c r="S761" s="22" t="str">
        <f>IF(ISNUMBER(AVERAGEIFS(Observed!S$2:S$9149,Observed!$A$2:$A$9149,$A761,Observed!$D$2:$D$9149,$D761)),AVERAGEIFS(Observed!S$2:S$9149,Observed!$A$2:$A$9149,$A761,Observed!$D$2:$D$9149,$D761),"")</f>
        <v/>
      </c>
      <c r="T761" s="23" t="str">
        <f>IF(ISNUMBER(AVERAGEIFS(Observed!T$2:T$9149,Observed!$A$2:$A$9149,$A761,Observed!$D$2:$D$9149,$D761)),AVERAGEIFS(Observed!T$2:T$9149,Observed!$A$2:$A$9149,$A761,Observed!$D$2:$D$9149,$D761),"")</f>
        <v/>
      </c>
      <c r="U761" s="23" t="str">
        <f>IF(ISNUMBER(AVERAGEIFS(Observed!U$2:U$9149,Observed!$A$2:$A$9149,$A761,Observed!$D$2:$D$9149,$D761)),AVERAGEIFS(Observed!U$2:U$9149,Observed!$A$2:$A$9149,$A761,Observed!$D$2:$D$9149,$D761),"")</f>
        <v/>
      </c>
      <c r="V761" s="23" t="str">
        <f>IF(ISNUMBER(AVERAGEIFS(Observed!V$2:V$9149,Observed!$A$2:$A$9149,$A761,Observed!$D$2:$D$9149,$D761)),AVERAGEIFS(Observed!V$2:V$9149,Observed!$A$2:$A$9149,$A761,Observed!$D$2:$D$9149,$D761),"")</f>
        <v/>
      </c>
      <c r="W761" s="21" t="str">
        <f>IF(ISNUMBER(AVERAGEIFS(Observed!W$2:W$9149,Observed!$A$2:$A$9149,$A761,Observed!$D$2:$D$9149,$D761)),AVERAGEIFS(Observed!W$2:W$9149,Observed!$A$2:$A$9149,$A761,Observed!$D$2:$D$9149,$D761),"")</f>
        <v/>
      </c>
      <c r="X761" s="35" t="str">
        <f>IF(ISNUMBER(AVERAGEIFS(Observed!X$2:X$9149,Observed!$A$2:$A$9149,$A761,Observed!$D$2:$D$9149,$D761)),AVERAGEIFS(Observed!X$2:X$9149,Observed!$A$2:$A$9149,$A761,Observed!$D$2:$D$9149,$D761),"")</f>
        <v/>
      </c>
      <c r="Y761" s="35" t="str">
        <f>IF(ISNUMBER(AVERAGEIFS(Observed!Y$2:Y$9149,Observed!$A$2:$A$9149,$A761,Observed!$D$2:$D$9149,$D761)),AVERAGEIFS(Observed!Y$2:Y$9149,Observed!$A$2:$A$9149,$A761,Observed!$D$2:$D$9149,$D761),"")</f>
        <v/>
      </c>
      <c r="Z761" s="22" t="str">
        <f>IF(ISNUMBER(AVERAGEIFS(Observed!Z$2:Z$9149,Observed!$A$2:$A$9149,$A761,Observed!$D$2:$D$9149,$D761)),AVERAGEIFS(Observed!Z$2:Z$9149,Observed!$A$2:$A$9149,$A761,Observed!$D$2:$D$9149,$D761),"")</f>
        <v/>
      </c>
      <c r="AA761" s="22" t="str">
        <f>IF(ISNUMBER(AVERAGEIFS(Observed!AA$2:AA$9149,Observed!$A$2:$A$9149,$A761,Observed!$D$2:$D$9149,$D761)),AVERAGEIFS(Observed!AA$2:AA$9149,Observed!$A$2:$A$9149,$A761,Observed!$D$2:$D$9149,$D761),"")</f>
        <v/>
      </c>
      <c r="AB761" s="22" t="str">
        <f>IF(ISNUMBER(AVERAGEIFS(Observed!AB$2:AB$9149,Observed!$A$2:$A$9149,$A761,Observed!$D$2:$D$9149,$D761)),AVERAGEIFS(Observed!AB$2:AB$9149,Observed!$A$2:$A$9149,$A761,Observed!$D$2:$D$9149,$D761),"")</f>
        <v/>
      </c>
      <c r="AC761" s="22" t="str">
        <f>IF(ISNUMBER(AVERAGEIFS(Observed!AC$2:AC$9149,Observed!$A$2:$A$9149,$A761,Observed!$D$2:$D$9149,$D761)),AVERAGEIFS(Observed!AC$2:AC$9149,Observed!$A$2:$A$9149,$A761,Observed!$D$2:$D$9149,$D761),"")</f>
        <v/>
      </c>
      <c r="AD761" s="22" t="str">
        <f>IF(ISNUMBER(AVERAGEIFS(Observed!AD$2:AD$9149,Observed!$A$2:$A$9149,$A761,Observed!$D$2:$D$9149,$D761)),AVERAGEIFS(Observed!AD$2:AD$9149,Observed!$A$2:$A$9149,$A761,Observed!$D$2:$D$9149,$D761),"")</f>
        <v/>
      </c>
      <c r="AE761" s="22" t="str">
        <f>IF(ISNUMBER(AVERAGEIFS(Observed!AE$2:AE$9149,Observed!$A$2:$A$9149,$A761,Observed!$D$2:$D$9149,$D761)),AVERAGEIFS(Observed!AE$2:AE$9149,Observed!$A$2:$A$9149,$A761,Observed!$D$2:$D$9149,$D761),"")</f>
        <v/>
      </c>
      <c r="AF761" s="22" t="str">
        <f>IF(ISNUMBER(AVERAGEIFS(Observed!AF$2:AF$9149,Observed!$A$2:$A$9149,$A761,Observed!$D$2:$D$9149,$D761)),AVERAGEIFS(Observed!AF$2:AF$9149,Observed!$A$2:$A$9149,$A761,Observed!$D$2:$D$9149,$D761),"")</f>
        <v/>
      </c>
      <c r="AG761" s="22" t="str">
        <f>IF(ISNUMBER(AVERAGEIFS(Observed!AG$2:AG$9149,Observed!$A$2:$A$9149,$A761,Observed!$D$2:$D$9149,$D761)),AVERAGEIFS(Observed!AG$2:AG$9149,Observed!$A$2:$A$9149,$A761,Observed!$D$2:$D$9149,$D761),"")</f>
        <v/>
      </c>
      <c r="AH761" s="22" t="str">
        <f>IF(ISNUMBER(AVERAGEIFS(Observed!AH$2:AH$9149,Observed!$A$2:$A$9149,$A761,Observed!$D$2:$D$9149,$D761)),AVERAGEIFS(Observed!AH$2:AH$9149,Observed!$A$2:$A$9149,$A761,Observed!$D$2:$D$9149,$D761),"")</f>
        <v/>
      </c>
      <c r="AI761" s="22" t="str">
        <f>IF(ISNUMBER(AVERAGEIFS(Observed!AI$2:AI$9149,Observed!$A$2:$A$9149,$A761,Observed!$D$2:$D$9149,$D761)),AVERAGEIFS(Observed!AI$2:AI$9149,Observed!$A$2:$A$9149,$A761,Observed!$D$2:$D$9149,$D761),"")</f>
        <v/>
      </c>
      <c r="AJ761" s="22" t="str">
        <f>IF(ISNUMBER(AVERAGEIFS(Observed!AJ$2:AJ$9149,Observed!$A$2:$A$9149,$A761,Observed!$D$2:$D$9149,$D761)),AVERAGEIFS(Observed!AJ$2:AJ$9149,Observed!$A$2:$A$9149,$A761,Observed!$D$2:$D$9149,$D761),"")</f>
        <v/>
      </c>
      <c r="AK761" s="22" t="str">
        <f>IF(ISNUMBER(AVERAGEIFS(Observed!AK$2:AK$9149,Observed!$A$2:$A$9149,$A761,Observed!$D$2:$D$9149,$D761)),AVERAGEIFS(Observed!AK$2:AK$9149,Observed!$A$2:$A$9149,$A761,Observed!$D$2:$D$9149,$D761),"")</f>
        <v/>
      </c>
      <c r="AL761" s="23" t="str">
        <f>IF(ISNUMBER(AVERAGEIFS(Observed!AL$2:AL$9149,Observed!$A$2:$A$9149,$A761,Observed!$D$2:$D$9149,$D761)),AVERAGEIFS(Observed!AL$2:AL$9149,Observed!$A$2:$A$9149,$A761,Observed!$D$2:$D$9149,$D761),"")</f>
        <v/>
      </c>
      <c r="AM761" s="23" t="str">
        <f>IF(ISNUMBER(AVERAGEIFS(Observed!AM$2:AM$9149,Observed!$A$2:$A$9149,$A761,Observed!$D$2:$D$9149,$D761)),AVERAGEIFS(Observed!AM$2:AM$9149,Observed!$A$2:$A$9149,$A761,Observed!$D$2:$D$9149,$D761),"")</f>
        <v/>
      </c>
      <c r="AN761" s="22" t="str">
        <f>IF(ISNUMBER(AVERAGEIFS(Observed!AN$2:AN$9149,Observed!$A$2:$A$9149,$A761,Observed!$D$2:$D$9149,$D761)),AVERAGEIFS(Observed!AN$2:AN$9149,Observed!$A$2:$A$9149,$A761,Observed!$D$2:$D$9149,$D761),"")</f>
        <v/>
      </c>
      <c r="AO761" s="22" t="str">
        <f>IF(ISNUMBER(AVERAGEIFS(Observed!AO$2:AO$9149,Observed!$A$2:$A$9149,$A761,Observed!$D$2:$D$9149,$D761)),AVERAGEIFS(Observed!AO$2:AO$9149,Observed!$A$2:$A$9149,$A761,Observed!$D$2:$D$9149,$D761),"")</f>
        <v/>
      </c>
      <c r="AP761" s="21" t="str">
        <f>IF(ISNUMBER(AVERAGEIFS(Observed!AP$2:AP$9149,Observed!$A$2:$A$9149,$A761,Observed!$D$2:$D$9149,$D761)),AVERAGEIFS(Observed!AP$2:AP$9149,Observed!$A$2:$A$9149,$A761,Observed!$D$2:$D$9149,$D761),"")</f>
        <v/>
      </c>
      <c r="AQ761" s="22">
        <f>IF(ISNUMBER(AVERAGEIFS(Observed!AQ$2:AQ$9149,Observed!$A$2:$A$9149,$A761,Observed!$D$2:$D$9149,$D761)),AVERAGEIFS(Observed!AQ$2:AQ$9149,Observed!$A$2:$A$9149,$A761,Observed!$D$2:$D$9149,$D761),"")</f>
        <v>176.2</v>
      </c>
      <c r="AR761" s="22" t="str">
        <f>IF(ISNUMBER(AVERAGEIFS(Observed!AR$2:AR$9149,Observed!$A$2:$A$9149,$A761,Observed!$D$2:$D$9149,$D761)),AVERAGEIFS(Observed!AR$2:AR$9149,Observed!$A$2:$A$9149,$A761,Observed!$D$2:$D$9149,$D761),"")</f>
        <v/>
      </c>
      <c r="AS761" s="22" t="str">
        <f>IF(ISNUMBER(AVERAGEIFS(Observed!AS$2:AS$9149,Observed!$A$2:$A$9149,$A761,Observed!$D$2:$D$9149,$D761)),AVERAGEIFS(Observed!AS$2:AS$9149,Observed!$A$2:$A$9149,$A761,Observed!$D$2:$D$9149,$D761),"")</f>
        <v/>
      </c>
      <c r="AT761" s="22" t="str">
        <f>IF(ISNUMBER(AVERAGEIFS(Observed!AT$2:AT$9149,Observed!$A$2:$A$9149,$A761,Observed!$D$2:$D$9149,$D761)),AVERAGEIFS(Observed!AT$2:AT$9149,Observed!$A$2:$A$9149,$A761,Observed!$D$2:$D$9149,$D761),"")</f>
        <v/>
      </c>
      <c r="AU761" s="22" t="str">
        <f>IF(ISNUMBER(AVERAGEIFS(Observed!AU$2:AU$9149,Observed!$A$2:$A$9149,$A761,Observed!$D$2:$D$9149,$D761)),AVERAGEIFS(Observed!AU$2:AU$9149,Observed!$A$2:$A$9149,$A761,Observed!$D$2:$D$9149,$D761),"")</f>
        <v/>
      </c>
      <c r="AV761" s="2">
        <f>COUNTIFS(Observed!$A$2:$A$9149,$A761,Observed!$D$2:$D$9149,$D761)</f>
        <v>5</v>
      </c>
      <c r="AW761" s="2">
        <f t="shared" si="11"/>
        <v>1</v>
      </c>
    </row>
    <row r="762" spans="1:49" x14ac:dyDescent="0.25">
      <c r="A762" t="s">
        <v>92</v>
      </c>
      <c r="B762" t="s">
        <v>116</v>
      </c>
      <c r="C762" t="s">
        <v>30</v>
      </c>
      <c r="D762" s="3">
        <v>40714</v>
      </c>
      <c r="E762">
        <v>1</v>
      </c>
      <c r="G762" t="s">
        <v>106</v>
      </c>
      <c r="K762" s="24" t="s">
        <v>115</v>
      </c>
      <c r="N762" s="2"/>
      <c r="O762" s="21" t="str">
        <f>IF(ISNUMBER(AVERAGEIFS(Observed!O$2:O$9149,Observed!$A$2:$A$9149,$A762,Observed!$D$2:$D$9149,$D762)),AVERAGEIFS(Observed!O$2:O$9149,Observed!$A$2:$A$9149,$A762,Observed!$D$2:$D$9149,$D762),"")</f>
        <v/>
      </c>
      <c r="P762" s="22" t="str">
        <f>IF(ISNUMBER(AVERAGEIFS(Observed!P$2:P$9149,Observed!$A$2:$A$9149,$A762,Observed!$D$2:$D$9149,$D762)),AVERAGEIFS(Observed!P$2:P$9149,Observed!$A$2:$A$9149,$A762,Observed!$D$2:$D$9149,$D762),"")</f>
        <v/>
      </c>
      <c r="Q762" s="22" t="str">
        <f>IF(ISNUMBER(AVERAGEIFS(Observed!Q$2:Q$9149,Observed!$A$2:$A$9149,$A762,Observed!$D$2:$D$9149,$D762)),AVERAGEIFS(Observed!Q$2:Q$9149,Observed!$A$2:$A$9149,$A762,Observed!$D$2:$D$9149,$D762),"")</f>
        <v/>
      </c>
      <c r="R762" s="22" t="str">
        <f>IF(ISNUMBER(AVERAGEIFS(Observed!R$2:R$9149,Observed!$A$2:$A$9149,$A762,Observed!$D$2:$D$9149,$D762)),AVERAGEIFS(Observed!R$2:R$9149,Observed!$A$2:$A$9149,$A762,Observed!$D$2:$D$9149,$D762),"")</f>
        <v/>
      </c>
      <c r="S762" s="22" t="str">
        <f>IF(ISNUMBER(AVERAGEIFS(Observed!S$2:S$9149,Observed!$A$2:$A$9149,$A762,Observed!$D$2:$D$9149,$D762)),AVERAGEIFS(Observed!S$2:S$9149,Observed!$A$2:$A$9149,$A762,Observed!$D$2:$D$9149,$D762),"")</f>
        <v/>
      </c>
      <c r="T762" s="23" t="str">
        <f>IF(ISNUMBER(AVERAGEIFS(Observed!T$2:T$9149,Observed!$A$2:$A$9149,$A762,Observed!$D$2:$D$9149,$D762)),AVERAGEIFS(Observed!T$2:T$9149,Observed!$A$2:$A$9149,$A762,Observed!$D$2:$D$9149,$D762),"")</f>
        <v/>
      </c>
      <c r="U762" s="23" t="str">
        <f>IF(ISNUMBER(AVERAGEIFS(Observed!U$2:U$9149,Observed!$A$2:$A$9149,$A762,Observed!$D$2:$D$9149,$D762)),AVERAGEIFS(Observed!U$2:U$9149,Observed!$A$2:$A$9149,$A762,Observed!$D$2:$D$9149,$D762),"")</f>
        <v/>
      </c>
      <c r="V762" s="23" t="str">
        <f>IF(ISNUMBER(AVERAGEIFS(Observed!V$2:V$9149,Observed!$A$2:$A$9149,$A762,Observed!$D$2:$D$9149,$D762)),AVERAGEIFS(Observed!V$2:V$9149,Observed!$A$2:$A$9149,$A762,Observed!$D$2:$D$9149,$D762),"")</f>
        <v/>
      </c>
      <c r="W762" s="21" t="str">
        <f>IF(ISNUMBER(AVERAGEIFS(Observed!W$2:W$9149,Observed!$A$2:$A$9149,$A762,Observed!$D$2:$D$9149,$D762)),AVERAGEIFS(Observed!W$2:W$9149,Observed!$A$2:$A$9149,$A762,Observed!$D$2:$D$9149,$D762),"")</f>
        <v/>
      </c>
      <c r="X762" s="35" t="str">
        <f>IF(ISNUMBER(AVERAGEIFS(Observed!X$2:X$9149,Observed!$A$2:$A$9149,$A762,Observed!$D$2:$D$9149,$D762)),AVERAGEIFS(Observed!X$2:X$9149,Observed!$A$2:$A$9149,$A762,Observed!$D$2:$D$9149,$D762),"")</f>
        <v/>
      </c>
      <c r="Y762" s="35" t="str">
        <f>IF(ISNUMBER(AVERAGEIFS(Observed!Y$2:Y$9149,Observed!$A$2:$A$9149,$A762,Observed!$D$2:$D$9149,$D762)),AVERAGEIFS(Observed!Y$2:Y$9149,Observed!$A$2:$A$9149,$A762,Observed!$D$2:$D$9149,$D762),"")</f>
        <v/>
      </c>
      <c r="Z762" s="22" t="str">
        <f>IF(ISNUMBER(AVERAGEIFS(Observed!Z$2:Z$9149,Observed!$A$2:$A$9149,$A762,Observed!$D$2:$D$9149,$D762)),AVERAGEIFS(Observed!Z$2:Z$9149,Observed!$A$2:$A$9149,$A762,Observed!$D$2:$D$9149,$D762),"")</f>
        <v/>
      </c>
      <c r="AA762" s="22" t="str">
        <f>IF(ISNUMBER(AVERAGEIFS(Observed!AA$2:AA$9149,Observed!$A$2:$A$9149,$A762,Observed!$D$2:$D$9149,$D762)),AVERAGEIFS(Observed!AA$2:AA$9149,Observed!$A$2:$A$9149,$A762,Observed!$D$2:$D$9149,$D762),"")</f>
        <v/>
      </c>
      <c r="AB762" s="22" t="str">
        <f>IF(ISNUMBER(AVERAGEIFS(Observed!AB$2:AB$9149,Observed!$A$2:$A$9149,$A762,Observed!$D$2:$D$9149,$D762)),AVERAGEIFS(Observed!AB$2:AB$9149,Observed!$A$2:$A$9149,$A762,Observed!$D$2:$D$9149,$D762),"")</f>
        <v/>
      </c>
      <c r="AC762" s="22" t="str">
        <f>IF(ISNUMBER(AVERAGEIFS(Observed!AC$2:AC$9149,Observed!$A$2:$A$9149,$A762,Observed!$D$2:$D$9149,$D762)),AVERAGEIFS(Observed!AC$2:AC$9149,Observed!$A$2:$A$9149,$A762,Observed!$D$2:$D$9149,$D762),"")</f>
        <v/>
      </c>
      <c r="AD762" s="22" t="str">
        <f>IF(ISNUMBER(AVERAGEIFS(Observed!AD$2:AD$9149,Observed!$A$2:$A$9149,$A762,Observed!$D$2:$D$9149,$D762)),AVERAGEIFS(Observed!AD$2:AD$9149,Observed!$A$2:$A$9149,$A762,Observed!$D$2:$D$9149,$D762),"")</f>
        <v/>
      </c>
      <c r="AE762" s="22" t="str">
        <f>IF(ISNUMBER(AVERAGEIFS(Observed!AE$2:AE$9149,Observed!$A$2:$A$9149,$A762,Observed!$D$2:$D$9149,$D762)),AVERAGEIFS(Observed!AE$2:AE$9149,Observed!$A$2:$A$9149,$A762,Observed!$D$2:$D$9149,$D762),"")</f>
        <v/>
      </c>
      <c r="AF762" s="22" t="str">
        <f>IF(ISNUMBER(AVERAGEIFS(Observed!AF$2:AF$9149,Observed!$A$2:$A$9149,$A762,Observed!$D$2:$D$9149,$D762)),AVERAGEIFS(Observed!AF$2:AF$9149,Observed!$A$2:$A$9149,$A762,Observed!$D$2:$D$9149,$D762),"")</f>
        <v/>
      </c>
      <c r="AG762" s="22" t="str">
        <f>IF(ISNUMBER(AVERAGEIFS(Observed!AG$2:AG$9149,Observed!$A$2:$A$9149,$A762,Observed!$D$2:$D$9149,$D762)),AVERAGEIFS(Observed!AG$2:AG$9149,Observed!$A$2:$A$9149,$A762,Observed!$D$2:$D$9149,$D762),"")</f>
        <v/>
      </c>
      <c r="AH762" s="22" t="str">
        <f>IF(ISNUMBER(AVERAGEIFS(Observed!AH$2:AH$9149,Observed!$A$2:$A$9149,$A762,Observed!$D$2:$D$9149,$D762)),AVERAGEIFS(Observed!AH$2:AH$9149,Observed!$A$2:$A$9149,$A762,Observed!$D$2:$D$9149,$D762),"")</f>
        <v/>
      </c>
      <c r="AI762" s="22" t="str">
        <f>IF(ISNUMBER(AVERAGEIFS(Observed!AI$2:AI$9149,Observed!$A$2:$A$9149,$A762,Observed!$D$2:$D$9149,$D762)),AVERAGEIFS(Observed!AI$2:AI$9149,Observed!$A$2:$A$9149,$A762,Observed!$D$2:$D$9149,$D762),"")</f>
        <v/>
      </c>
      <c r="AJ762" s="22" t="str">
        <f>IF(ISNUMBER(AVERAGEIFS(Observed!AJ$2:AJ$9149,Observed!$A$2:$A$9149,$A762,Observed!$D$2:$D$9149,$D762)),AVERAGEIFS(Observed!AJ$2:AJ$9149,Observed!$A$2:$A$9149,$A762,Observed!$D$2:$D$9149,$D762),"")</f>
        <v/>
      </c>
      <c r="AK762" s="22" t="str">
        <f>IF(ISNUMBER(AVERAGEIFS(Observed!AK$2:AK$9149,Observed!$A$2:$A$9149,$A762,Observed!$D$2:$D$9149,$D762)),AVERAGEIFS(Observed!AK$2:AK$9149,Observed!$A$2:$A$9149,$A762,Observed!$D$2:$D$9149,$D762),"")</f>
        <v/>
      </c>
      <c r="AL762" s="23" t="str">
        <f>IF(ISNUMBER(AVERAGEIFS(Observed!AL$2:AL$9149,Observed!$A$2:$A$9149,$A762,Observed!$D$2:$D$9149,$D762)),AVERAGEIFS(Observed!AL$2:AL$9149,Observed!$A$2:$A$9149,$A762,Observed!$D$2:$D$9149,$D762),"")</f>
        <v/>
      </c>
      <c r="AM762" s="23" t="str">
        <f>IF(ISNUMBER(AVERAGEIFS(Observed!AM$2:AM$9149,Observed!$A$2:$A$9149,$A762,Observed!$D$2:$D$9149,$D762)),AVERAGEIFS(Observed!AM$2:AM$9149,Observed!$A$2:$A$9149,$A762,Observed!$D$2:$D$9149,$D762),"")</f>
        <v/>
      </c>
      <c r="AN762" s="22" t="str">
        <f>IF(ISNUMBER(AVERAGEIFS(Observed!AN$2:AN$9149,Observed!$A$2:$A$9149,$A762,Observed!$D$2:$D$9149,$D762)),AVERAGEIFS(Observed!AN$2:AN$9149,Observed!$A$2:$A$9149,$A762,Observed!$D$2:$D$9149,$D762),"")</f>
        <v/>
      </c>
      <c r="AO762" s="22" t="str">
        <f>IF(ISNUMBER(AVERAGEIFS(Observed!AO$2:AO$9149,Observed!$A$2:$A$9149,$A762,Observed!$D$2:$D$9149,$D762)),AVERAGEIFS(Observed!AO$2:AO$9149,Observed!$A$2:$A$9149,$A762,Observed!$D$2:$D$9149,$D762),"")</f>
        <v/>
      </c>
      <c r="AP762" s="21" t="str">
        <f>IF(ISNUMBER(AVERAGEIFS(Observed!AP$2:AP$9149,Observed!$A$2:$A$9149,$A762,Observed!$D$2:$D$9149,$D762)),AVERAGEIFS(Observed!AP$2:AP$9149,Observed!$A$2:$A$9149,$A762,Observed!$D$2:$D$9149,$D762),"")</f>
        <v/>
      </c>
      <c r="AQ762" s="22">
        <f>IF(ISNUMBER(AVERAGEIFS(Observed!AQ$2:AQ$9149,Observed!$A$2:$A$9149,$A762,Observed!$D$2:$D$9149,$D762)),AVERAGEIFS(Observed!AQ$2:AQ$9149,Observed!$A$2:$A$9149,$A762,Observed!$D$2:$D$9149,$D762),"")</f>
        <v>99.2</v>
      </c>
      <c r="AR762" s="22" t="str">
        <f>IF(ISNUMBER(AVERAGEIFS(Observed!AR$2:AR$9149,Observed!$A$2:$A$9149,$A762,Observed!$D$2:$D$9149,$D762)),AVERAGEIFS(Observed!AR$2:AR$9149,Observed!$A$2:$A$9149,$A762,Observed!$D$2:$D$9149,$D762),"")</f>
        <v/>
      </c>
      <c r="AS762" s="22" t="str">
        <f>IF(ISNUMBER(AVERAGEIFS(Observed!AS$2:AS$9149,Observed!$A$2:$A$9149,$A762,Observed!$D$2:$D$9149,$D762)),AVERAGEIFS(Observed!AS$2:AS$9149,Observed!$A$2:$A$9149,$A762,Observed!$D$2:$D$9149,$D762),"")</f>
        <v/>
      </c>
      <c r="AT762" s="22" t="str">
        <f>IF(ISNUMBER(AVERAGEIFS(Observed!AT$2:AT$9149,Observed!$A$2:$A$9149,$A762,Observed!$D$2:$D$9149,$D762)),AVERAGEIFS(Observed!AT$2:AT$9149,Observed!$A$2:$A$9149,$A762,Observed!$D$2:$D$9149,$D762),"")</f>
        <v/>
      </c>
      <c r="AU762" s="22" t="str">
        <f>IF(ISNUMBER(AVERAGEIFS(Observed!AU$2:AU$9149,Observed!$A$2:$A$9149,$A762,Observed!$D$2:$D$9149,$D762)),AVERAGEIFS(Observed!AU$2:AU$9149,Observed!$A$2:$A$9149,$A762,Observed!$D$2:$D$9149,$D762),"")</f>
        <v/>
      </c>
      <c r="AV762" s="2">
        <f>COUNTIFS(Observed!$A$2:$A$9149,$A762,Observed!$D$2:$D$9149,$D762)</f>
        <v>5</v>
      </c>
      <c r="AW762" s="2">
        <f t="shared" si="11"/>
        <v>1</v>
      </c>
    </row>
    <row r="763" spans="1:49" x14ac:dyDescent="0.25">
      <c r="A763" t="s">
        <v>92</v>
      </c>
      <c r="B763" t="s">
        <v>116</v>
      </c>
      <c r="C763" t="s">
        <v>30</v>
      </c>
      <c r="D763" s="3">
        <v>40728</v>
      </c>
      <c r="E763">
        <v>1</v>
      </c>
      <c r="G763" t="s">
        <v>106</v>
      </c>
      <c r="K763" s="24" t="s">
        <v>76</v>
      </c>
      <c r="N763" s="2"/>
      <c r="O763" s="21" t="str">
        <f>IF(ISNUMBER(AVERAGEIFS(Observed!O$2:O$9149,Observed!$A$2:$A$9149,$A763,Observed!$D$2:$D$9149,$D763)),AVERAGEIFS(Observed!O$2:O$9149,Observed!$A$2:$A$9149,$A763,Observed!$D$2:$D$9149,$D763),"")</f>
        <v/>
      </c>
      <c r="P763" s="22" t="str">
        <f>IF(ISNUMBER(AVERAGEIFS(Observed!P$2:P$9149,Observed!$A$2:$A$9149,$A763,Observed!$D$2:$D$9149,$D763)),AVERAGEIFS(Observed!P$2:P$9149,Observed!$A$2:$A$9149,$A763,Observed!$D$2:$D$9149,$D763),"")</f>
        <v/>
      </c>
      <c r="Q763" s="22" t="str">
        <f>IF(ISNUMBER(AVERAGEIFS(Observed!Q$2:Q$9149,Observed!$A$2:$A$9149,$A763,Observed!$D$2:$D$9149,$D763)),AVERAGEIFS(Observed!Q$2:Q$9149,Observed!$A$2:$A$9149,$A763,Observed!$D$2:$D$9149,$D763),"")</f>
        <v/>
      </c>
      <c r="R763" s="22" t="str">
        <f>IF(ISNUMBER(AVERAGEIFS(Observed!R$2:R$9149,Observed!$A$2:$A$9149,$A763,Observed!$D$2:$D$9149,$D763)),AVERAGEIFS(Observed!R$2:R$9149,Observed!$A$2:$A$9149,$A763,Observed!$D$2:$D$9149,$D763),"")</f>
        <v/>
      </c>
      <c r="S763" s="22" t="str">
        <f>IF(ISNUMBER(AVERAGEIFS(Observed!S$2:S$9149,Observed!$A$2:$A$9149,$A763,Observed!$D$2:$D$9149,$D763)),AVERAGEIFS(Observed!S$2:S$9149,Observed!$A$2:$A$9149,$A763,Observed!$D$2:$D$9149,$D763),"")</f>
        <v/>
      </c>
      <c r="T763" s="23" t="str">
        <f>IF(ISNUMBER(AVERAGEIFS(Observed!T$2:T$9149,Observed!$A$2:$A$9149,$A763,Observed!$D$2:$D$9149,$D763)),AVERAGEIFS(Observed!T$2:T$9149,Observed!$A$2:$A$9149,$A763,Observed!$D$2:$D$9149,$D763),"")</f>
        <v/>
      </c>
      <c r="U763" s="23" t="str">
        <f>IF(ISNUMBER(AVERAGEIFS(Observed!U$2:U$9149,Observed!$A$2:$A$9149,$A763,Observed!$D$2:$D$9149,$D763)),AVERAGEIFS(Observed!U$2:U$9149,Observed!$A$2:$A$9149,$A763,Observed!$D$2:$D$9149,$D763),"")</f>
        <v/>
      </c>
      <c r="V763" s="23" t="str">
        <f>IF(ISNUMBER(AVERAGEIFS(Observed!V$2:V$9149,Observed!$A$2:$A$9149,$A763,Observed!$D$2:$D$9149,$D763)),AVERAGEIFS(Observed!V$2:V$9149,Observed!$A$2:$A$9149,$A763,Observed!$D$2:$D$9149,$D763),"")</f>
        <v/>
      </c>
      <c r="W763" s="21" t="str">
        <f>IF(ISNUMBER(AVERAGEIFS(Observed!W$2:W$9149,Observed!$A$2:$A$9149,$A763,Observed!$D$2:$D$9149,$D763)),AVERAGEIFS(Observed!W$2:W$9149,Observed!$A$2:$A$9149,$A763,Observed!$D$2:$D$9149,$D763),"")</f>
        <v/>
      </c>
      <c r="X763" s="35" t="str">
        <f>IF(ISNUMBER(AVERAGEIFS(Observed!X$2:X$9149,Observed!$A$2:$A$9149,$A763,Observed!$D$2:$D$9149,$D763)),AVERAGEIFS(Observed!X$2:X$9149,Observed!$A$2:$A$9149,$A763,Observed!$D$2:$D$9149,$D763),"")</f>
        <v/>
      </c>
      <c r="Y763" s="35" t="str">
        <f>IF(ISNUMBER(AVERAGEIFS(Observed!Y$2:Y$9149,Observed!$A$2:$A$9149,$A763,Observed!$D$2:$D$9149,$D763)),AVERAGEIFS(Observed!Y$2:Y$9149,Observed!$A$2:$A$9149,$A763,Observed!$D$2:$D$9149,$D763),"")</f>
        <v/>
      </c>
      <c r="Z763" s="22" t="str">
        <f>IF(ISNUMBER(AVERAGEIFS(Observed!Z$2:Z$9149,Observed!$A$2:$A$9149,$A763,Observed!$D$2:$D$9149,$D763)),AVERAGEIFS(Observed!Z$2:Z$9149,Observed!$A$2:$A$9149,$A763,Observed!$D$2:$D$9149,$D763),"")</f>
        <v/>
      </c>
      <c r="AA763" s="22" t="str">
        <f>IF(ISNUMBER(AVERAGEIFS(Observed!AA$2:AA$9149,Observed!$A$2:$A$9149,$A763,Observed!$D$2:$D$9149,$D763)),AVERAGEIFS(Observed!AA$2:AA$9149,Observed!$A$2:$A$9149,$A763,Observed!$D$2:$D$9149,$D763),"")</f>
        <v/>
      </c>
      <c r="AB763" s="22" t="str">
        <f>IF(ISNUMBER(AVERAGEIFS(Observed!AB$2:AB$9149,Observed!$A$2:$A$9149,$A763,Observed!$D$2:$D$9149,$D763)),AVERAGEIFS(Observed!AB$2:AB$9149,Observed!$A$2:$A$9149,$A763,Observed!$D$2:$D$9149,$D763),"")</f>
        <v/>
      </c>
      <c r="AC763" s="22" t="str">
        <f>IF(ISNUMBER(AVERAGEIFS(Observed!AC$2:AC$9149,Observed!$A$2:$A$9149,$A763,Observed!$D$2:$D$9149,$D763)),AVERAGEIFS(Observed!AC$2:AC$9149,Observed!$A$2:$A$9149,$A763,Observed!$D$2:$D$9149,$D763),"")</f>
        <v/>
      </c>
      <c r="AD763" s="22" t="str">
        <f>IF(ISNUMBER(AVERAGEIFS(Observed!AD$2:AD$9149,Observed!$A$2:$A$9149,$A763,Observed!$D$2:$D$9149,$D763)),AVERAGEIFS(Observed!AD$2:AD$9149,Observed!$A$2:$A$9149,$A763,Observed!$D$2:$D$9149,$D763),"")</f>
        <v/>
      </c>
      <c r="AE763" s="22" t="str">
        <f>IF(ISNUMBER(AVERAGEIFS(Observed!AE$2:AE$9149,Observed!$A$2:$A$9149,$A763,Observed!$D$2:$D$9149,$D763)),AVERAGEIFS(Observed!AE$2:AE$9149,Observed!$A$2:$A$9149,$A763,Observed!$D$2:$D$9149,$D763),"")</f>
        <v/>
      </c>
      <c r="AF763" s="22" t="str">
        <f>IF(ISNUMBER(AVERAGEIFS(Observed!AF$2:AF$9149,Observed!$A$2:$A$9149,$A763,Observed!$D$2:$D$9149,$D763)),AVERAGEIFS(Observed!AF$2:AF$9149,Observed!$A$2:$A$9149,$A763,Observed!$D$2:$D$9149,$D763),"")</f>
        <v/>
      </c>
      <c r="AG763" s="22" t="str">
        <f>IF(ISNUMBER(AVERAGEIFS(Observed!AG$2:AG$9149,Observed!$A$2:$A$9149,$A763,Observed!$D$2:$D$9149,$D763)),AVERAGEIFS(Observed!AG$2:AG$9149,Observed!$A$2:$A$9149,$A763,Observed!$D$2:$D$9149,$D763),"")</f>
        <v/>
      </c>
      <c r="AH763" s="22" t="str">
        <f>IF(ISNUMBER(AVERAGEIFS(Observed!AH$2:AH$9149,Observed!$A$2:$A$9149,$A763,Observed!$D$2:$D$9149,$D763)),AVERAGEIFS(Observed!AH$2:AH$9149,Observed!$A$2:$A$9149,$A763,Observed!$D$2:$D$9149,$D763),"")</f>
        <v/>
      </c>
      <c r="AI763" s="22" t="str">
        <f>IF(ISNUMBER(AVERAGEIFS(Observed!AI$2:AI$9149,Observed!$A$2:$A$9149,$A763,Observed!$D$2:$D$9149,$D763)),AVERAGEIFS(Observed!AI$2:AI$9149,Observed!$A$2:$A$9149,$A763,Observed!$D$2:$D$9149,$D763),"")</f>
        <v/>
      </c>
      <c r="AJ763" s="22" t="str">
        <f>IF(ISNUMBER(AVERAGEIFS(Observed!AJ$2:AJ$9149,Observed!$A$2:$A$9149,$A763,Observed!$D$2:$D$9149,$D763)),AVERAGEIFS(Observed!AJ$2:AJ$9149,Observed!$A$2:$A$9149,$A763,Observed!$D$2:$D$9149,$D763),"")</f>
        <v/>
      </c>
      <c r="AK763" s="22" t="str">
        <f>IF(ISNUMBER(AVERAGEIFS(Observed!AK$2:AK$9149,Observed!$A$2:$A$9149,$A763,Observed!$D$2:$D$9149,$D763)),AVERAGEIFS(Observed!AK$2:AK$9149,Observed!$A$2:$A$9149,$A763,Observed!$D$2:$D$9149,$D763),"")</f>
        <v/>
      </c>
      <c r="AL763" s="23" t="str">
        <f>IF(ISNUMBER(AVERAGEIFS(Observed!AL$2:AL$9149,Observed!$A$2:$A$9149,$A763,Observed!$D$2:$D$9149,$D763)),AVERAGEIFS(Observed!AL$2:AL$9149,Observed!$A$2:$A$9149,$A763,Observed!$D$2:$D$9149,$D763),"")</f>
        <v/>
      </c>
      <c r="AM763" s="23" t="str">
        <f>IF(ISNUMBER(AVERAGEIFS(Observed!AM$2:AM$9149,Observed!$A$2:$A$9149,$A763,Observed!$D$2:$D$9149,$D763)),AVERAGEIFS(Observed!AM$2:AM$9149,Observed!$A$2:$A$9149,$A763,Observed!$D$2:$D$9149,$D763),"")</f>
        <v/>
      </c>
      <c r="AN763" s="22" t="str">
        <f>IF(ISNUMBER(AVERAGEIFS(Observed!AN$2:AN$9149,Observed!$A$2:$A$9149,$A763,Observed!$D$2:$D$9149,$D763)),AVERAGEIFS(Observed!AN$2:AN$9149,Observed!$A$2:$A$9149,$A763,Observed!$D$2:$D$9149,$D763),"")</f>
        <v/>
      </c>
      <c r="AO763" s="22" t="str">
        <f>IF(ISNUMBER(AVERAGEIFS(Observed!AO$2:AO$9149,Observed!$A$2:$A$9149,$A763,Observed!$D$2:$D$9149,$D763)),AVERAGEIFS(Observed!AO$2:AO$9149,Observed!$A$2:$A$9149,$A763,Observed!$D$2:$D$9149,$D763),"")</f>
        <v/>
      </c>
      <c r="AP763" s="21" t="str">
        <f>IF(ISNUMBER(AVERAGEIFS(Observed!AP$2:AP$9149,Observed!$A$2:$A$9149,$A763,Observed!$D$2:$D$9149,$D763)),AVERAGEIFS(Observed!AP$2:AP$9149,Observed!$A$2:$A$9149,$A763,Observed!$D$2:$D$9149,$D763),"")</f>
        <v/>
      </c>
      <c r="AQ763" s="22">
        <f>IF(ISNUMBER(AVERAGEIFS(Observed!AQ$2:AQ$9149,Observed!$A$2:$A$9149,$A763,Observed!$D$2:$D$9149,$D763)),AVERAGEIFS(Observed!AQ$2:AQ$9149,Observed!$A$2:$A$9149,$A763,Observed!$D$2:$D$9149,$D763),"")</f>
        <v>148.6</v>
      </c>
      <c r="AR763" s="22" t="str">
        <f>IF(ISNUMBER(AVERAGEIFS(Observed!AR$2:AR$9149,Observed!$A$2:$A$9149,$A763,Observed!$D$2:$D$9149,$D763)),AVERAGEIFS(Observed!AR$2:AR$9149,Observed!$A$2:$A$9149,$A763,Observed!$D$2:$D$9149,$D763),"")</f>
        <v/>
      </c>
      <c r="AS763" s="22" t="str">
        <f>IF(ISNUMBER(AVERAGEIFS(Observed!AS$2:AS$9149,Observed!$A$2:$A$9149,$A763,Observed!$D$2:$D$9149,$D763)),AVERAGEIFS(Observed!AS$2:AS$9149,Observed!$A$2:$A$9149,$A763,Observed!$D$2:$D$9149,$D763),"")</f>
        <v/>
      </c>
      <c r="AT763" s="22" t="str">
        <f>IF(ISNUMBER(AVERAGEIFS(Observed!AT$2:AT$9149,Observed!$A$2:$A$9149,$A763,Observed!$D$2:$D$9149,$D763)),AVERAGEIFS(Observed!AT$2:AT$9149,Observed!$A$2:$A$9149,$A763,Observed!$D$2:$D$9149,$D763),"")</f>
        <v/>
      </c>
      <c r="AU763" s="22" t="str">
        <f>IF(ISNUMBER(AVERAGEIFS(Observed!AU$2:AU$9149,Observed!$A$2:$A$9149,$A763,Observed!$D$2:$D$9149,$D763)),AVERAGEIFS(Observed!AU$2:AU$9149,Observed!$A$2:$A$9149,$A763,Observed!$D$2:$D$9149,$D763),"")</f>
        <v/>
      </c>
      <c r="AV763" s="2">
        <f>COUNTIFS(Observed!$A$2:$A$9149,$A763,Observed!$D$2:$D$9149,$D763)</f>
        <v>5</v>
      </c>
      <c r="AW763" s="2">
        <f t="shared" si="11"/>
        <v>1</v>
      </c>
    </row>
    <row r="764" spans="1:49" x14ac:dyDescent="0.25">
      <c r="A764" t="s">
        <v>92</v>
      </c>
      <c r="B764" t="s">
        <v>116</v>
      </c>
      <c r="C764" t="s">
        <v>30</v>
      </c>
      <c r="D764" s="3">
        <v>40742</v>
      </c>
      <c r="E764">
        <v>1</v>
      </c>
      <c r="G764" t="s">
        <v>106</v>
      </c>
      <c r="K764" s="24" t="s">
        <v>76</v>
      </c>
      <c r="N764" s="2"/>
      <c r="O764" s="21" t="str">
        <f>IF(ISNUMBER(AVERAGEIFS(Observed!O$2:O$9149,Observed!$A$2:$A$9149,$A764,Observed!$D$2:$D$9149,$D764)),AVERAGEIFS(Observed!O$2:O$9149,Observed!$A$2:$A$9149,$A764,Observed!$D$2:$D$9149,$D764),"")</f>
        <v/>
      </c>
      <c r="P764" s="22" t="str">
        <f>IF(ISNUMBER(AVERAGEIFS(Observed!P$2:P$9149,Observed!$A$2:$A$9149,$A764,Observed!$D$2:$D$9149,$D764)),AVERAGEIFS(Observed!P$2:P$9149,Observed!$A$2:$A$9149,$A764,Observed!$D$2:$D$9149,$D764),"")</f>
        <v/>
      </c>
      <c r="Q764" s="22" t="str">
        <f>IF(ISNUMBER(AVERAGEIFS(Observed!Q$2:Q$9149,Observed!$A$2:$A$9149,$A764,Observed!$D$2:$D$9149,$D764)),AVERAGEIFS(Observed!Q$2:Q$9149,Observed!$A$2:$A$9149,$A764,Observed!$D$2:$D$9149,$D764),"")</f>
        <v/>
      </c>
      <c r="R764" s="22" t="str">
        <f>IF(ISNUMBER(AVERAGEIFS(Observed!R$2:R$9149,Observed!$A$2:$A$9149,$A764,Observed!$D$2:$D$9149,$D764)),AVERAGEIFS(Observed!R$2:R$9149,Observed!$A$2:$A$9149,$A764,Observed!$D$2:$D$9149,$D764),"")</f>
        <v/>
      </c>
      <c r="S764" s="22" t="str">
        <f>IF(ISNUMBER(AVERAGEIFS(Observed!S$2:S$9149,Observed!$A$2:$A$9149,$A764,Observed!$D$2:$D$9149,$D764)),AVERAGEIFS(Observed!S$2:S$9149,Observed!$A$2:$A$9149,$A764,Observed!$D$2:$D$9149,$D764),"")</f>
        <v/>
      </c>
      <c r="T764" s="23" t="str">
        <f>IF(ISNUMBER(AVERAGEIFS(Observed!T$2:T$9149,Observed!$A$2:$A$9149,$A764,Observed!$D$2:$D$9149,$D764)),AVERAGEIFS(Observed!T$2:T$9149,Observed!$A$2:$A$9149,$A764,Observed!$D$2:$D$9149,$D764),"")</f>
        <v/>
      </c>
      <c r="U764" s="23" t="str">
        <f>IF(ISNUMBER(AVERAGEIFS(Observed!U$2:U$9149,Observed!$A$2:$A$9149,$A764,Observed!$D$2:$D$9149,$D764)),AVERAGEIFS(Observed!U$2:U$9149,Observed!$A$2:$A$9149,$A764,Observed!$D$2:$D$9149,$D764),"")</f>
        <v/>
      </c>
      <c r="V764" s="23" t="str">
        <f>IF(ISNUMBER(AVERAGEIFS(Observed!V$2:V$9149,Observed!$A$2:$A$9149,$A764,Observed!$D$2:$D$9149,$D764)),AVERAGEIFS(Observed!V$2:V$9149,Observed!$A$2:$A$9149,$A764,Observed!$D$2:$D$9149,$D764),"")</f>
        <v/>
      </c>
      <c r="W764" s="21" t="str">
        <f>IF(ISNUMBER(AVERAGEIFS(Observed!W$2:W$9149,Observed!$A$2:$A$9149,$A764,Observed!$D$2:$D$9149,$D764)),AVERAGEIFS(Observed!W$2:W$9149,Observed!$A$2:$A$9149,$A764,Observed!$D$2:$D$9149,$D764),"")</f>
        <v/>
      </c>
      <c r="X764" s="35" t="str">
        <f>IF(ISNUMBER(AVERAGEIFS(Observed!X$2:X$9149,Observed!$A$2:$A$9149,$A764,Observed!$D$2:$D$9149,$D764)),AVERAGEIFS(Observed!X$2:X$9149,Observed!$A$2:$A$9149,$A764,Observed!$D$2:$D$9149,$D764),"")</f>
        <v/>
      </c>
      <c r="Y764" s="35" t="str">
        <f>IF(ISNUMBER(AVERAGEIFS(Observed!Y$2:Y$9149,Observed!$A$2:$A$9149,$A764,Observed!$D$2:$D$9149,$D764)),AVERAGEIFS(Observed!Y$2:Y$9149,Observed!$A$2:$A$9149,$A764,Observed!$D$2:$D$9149,$D764),"")</f>
        <v/>
      </c>
      <c r="Z764" s="22" t="str">
        <f>IF(ISNUMBER(AVERAGEIFS(Observed!Z$2:Z$9149,Observed!$A$2:$A$9149,$A764,Observed!$D$2:$D$9149,$D764)),AVERAGEIFS(Observed!Z$2:Z$9149,Observed!$A$2:$A$9149,$A764,Observed!$D$2:$D$9149,$D764),"")</f>
        <v/>
      </c>
      <c r="AA764" s="22" t="str">
        <f>IF(ISNUMBER(AVERAGEIFS(Observed!AA$2:AA$9149,Observed!$A$2:$A$9149,$A764,Observed!$D$2:$D$9149,$D764)),AVERAGEIFS(Observed!AA$2:AA$9149,Observed!$A$2:$A$9149,$A764,Observed!$D$2:$D$9149,$D764),"")</f>
        <v/>
      </c>
      <c r="AB764" s="22" t="str">
        <f>IF(ISNUMBER(AVERAGEIFS(Observed!AB$2:AB$9149,Observed!$A$2:$A$9149,$A764,Observed!$D$2:$D$9149,$D764)),AVERAGEIFS(Observed!AB$2:AB$9149,Observed!$A$2:$A$9149,$A764,Observed!$D$2:$D$9149,$D764),"")</f>
        <v/>
      </c>
      <c r="AC764" s="22" t="str">
        <f>IF(ISNUMBER(AVERAGEIFS(Observed!AC$2:AC$9149,Observed!$A$2:$A$9149,$A764,Observed!$D$2:$D$9149,$D764)),AVERAGEIFS(Observed!AC$2:AC$9149,Observed!$A$2:$A$9149,$A764,Observed!$D$2:$D$9149,$D764),"")</f>
        <v/>
      </c>
      <c r="AD764" s="22" t="str">
        <f>IF(ISNUMBER(AVERAGEIFS(Observed!AD$2:AD$9149,Observed!$A$2:$A$9149,$A764,Observed!$D$2:$D$9149,$D764)),AVERAGEIFS(Observed!AD$2:AD$9149,Observed!$A$2:$A$9149,$A764,Observed!$D$2:$D$9149,$D764),"")</f>
        <v/>
      </c>
      <c r="AE764" s="22" t="str">
        <f>IF(ISNUMBER(AVERAGEIFS(Observed!AE$2:AE$9149,Observed!$A$2:$A$9149,$A764,Observed!$D$2:$D$9149,$D764)),AVERAGEIFS(Observed!AE$2:AE$9149,Observed!$A$2:$A$9149,$A764,Observed!$D$2:$D$9149,$D764),"")</f>
        <v/>
      </c>
      <c r="AF764" s="22" t="str">
        <f>IF(ISNUMBER(AVERAGEIFS(Observed!AF$2:AF$9149,Observed!$A$2:$A$9149,$A764,Observed!$D$2:$D$9149,$D764)),AVERAGEIFS(Observed!AF$2:AF$9149,Observed!$A$2:$A$9149,$A764,Observed!$D$2:$D$9149,$D764),"")</f>
        <v/>
      </c>
      <c r="AG764" s="22" t="str">
        <f>IF(ISNUMBER(AVERAGEIFS(Observed!AG$2:AG$9149,Observed!$A$2:$A$9149,$A764,Observed!$D$2:$D$9149,$D764)),AVERAGEIFS(Observed!AG$2:AG$9149,Observed!$A$2:$A$9149,$A764,Observed!$D$2:$D$9149,$D764),"")</f>
        <v/>
      </c>
      <c r="AH764" s="22" t="str">
        <f>IF(ISNUMBER(AVERAGEIFS(Observed!AH$2:AH$9149,Observed!$A$2:$A$9149,$A764,Observed!$D$2:$D$9149,$D764)),AVERAGEIFS(Observed!AH$2:AH$9149,Observed!$A$2:$A$9149,$A764,Observed!$D$2:$D$9149,$D764),"")</f>
        <v/>
      </c>
      <c r="AI764" s="22" t="str">
        <f>IF(ISNUMBER(AVERAGEIFS(Observed!AI$2:AI$9149,Observed!$A$2:$A$9149,$A764,Observed!$D$2:$D$9149,$D764)),AVERAGEIFS(Observed!AI$2:AI$9149,Observed!$A$2:$A$9149,$A764,Observed!$D$2:$D$9149,$D764),"")</f>
        <v/>
      </c>
      <c r="AJ764" s="22" t="str">
        <f>IF(ISNUMBER(AVERAGEIFS(Observed!AJ$2:AJ$9149,Observed!$A$2:$A$9149,$A764,Observed!$D$2:$D$9149,$D764)),AVERAGEIFS(Observed!AJ$2:AJ$9149,Observed!$A$2:$A$9149,$A764,Observed!$D$2:$D$9149,$D764),"")</f>
        <v/>
      </c>
      <c r="AK764" s="22" t="str">
        <f>IF(ISNUMBER(AVERAGEIFS(Observed!AK$2:AK$9149,Observed!$A$2:$A$9149,$A764,Observed!$D$2:$D$9149,$D764)),AVERAGEIFS(Observed!AK$2:AK$9149,Observed!$A$2:$A$9149,$A764,Observed!$D$2:$D$9149,$D764),"")</f>
        <v/>
      </c>
      <c r="AL764" s="23" t="str">
        <f>IF(ISNUMBER(AVERAGEIFS(Observed!AL$2:AL$9149,Observed!$A$2:$A$9149,$A764,Observed!$D$2:$D$9149,$D764)),AVERAGEIFS(Observed!AL$2:AL$9149,Observed!$A$2:$A$9149,$A764,Observed!$D$2:$D$9149,$D764),"")</f>
        <v/>
      </c>
      <c r="AM764" s="23" t="str">
        <f>IF(ISNUMBER(AVERAGEIFS(Observed!AM$2:AM$9149,Observed!$A$2:$A$9149,$A764,Observed!$D$2:$D$9149,$D764)),AVERAGEIFS(Observed!AM$2:AM$9149,Observed!$A$2:$A$9149,$A764,Observed!$D$2:$D$9149,$D764),"")</f>
        <v/>
      </c>
      <c r="AN764" s="22" t="str">
        <f>IF(ISNUMBER(AVERAGEIFS(Observed!AN$2:AN$9149,Observed!$A$2:$A$9149,$A764,Observed!$D$2:$D$9149,$D764)),AVERAGEIFS(Observed!AN$2:AN$9149,Observed!$A$2:$A$9149,$A764,Observed!$D$2:$D$9149,$D764),"")</f>
        <v/>
      </c>
      <c r="AO764" s="22" t="str">
        <f>IF(ISNUMBER(AVERAGEIFS(Observed!AO$2:AO$9149,Observed!$A$2:$A$9149,$A764,Observed!$D$2:$D$9149,$D764)),AVERAGEIFS(Observed!AO$2:AO$9149,Observed!$A$2:$A$9149,$A764,Observed!$D$2:$D$9149,$D764),"")</f>
        <v/>
      </c>
      <c r="AP764" s="21" t="str">
        <f>IF(ISNUMBER(AVERAGEIFS(Observed!AP$2:AP$9149,Observed!$A$2:$A$9149,$A764,Observed!$D$2:$D$9149,$D764)),AVERAGEIFS(Observed!AP$2:AP$9149,Observed!$A$2:$A$9149,$A764,Observed!$D$2:$D$9149,$D764),"")</f>
        <v/>
      </c>
      <c r="AQ764" s="22">
        <f>IF(ISNUMBER(AVERAGEIFS(Observed!AQ$2:AQ$9149,Observed!$A$2:$A$9149,$A764,Observed!$D$2:$D$9149,$D764)),AVERAGEIFS(Observed!AQ$2:AQ$9149,Observed!$A$2:$A$9149,$A764,Observed!$D$2:$D$9149,$D764),"")</f>
        <v>188.8</v>
      </c>
      <c r="AR764" s="22" t="str">
        <f>IF(ISNUMBER(AVERAGEIFS(Observed!AR$2:AR$9149,Observed!$A$2:$A$9149,$A764,Observed!$D$2:$D$9149,$D764)),AVERAGEIFS(Observed!AR$2:AR$9149,Observed!$A$2:$A$9149,$A764,Observed!$D$2:$D$9149,$D764),"")</f>
        <v/>
      </c>
      <c r="AS764" s="22" t="str">
        <f>IF(ISNUMBER(AVERAGEIFS(Observed!AS$2:AS$9149,Observed!$A$2:$A$9149,$A764,Observed!$D$2:$D$9149,$D764)),AVERAGEIFS(Observed!AS$2:AS$9149,Observed!$A$2:$A$9149,$A764,Observed!$D$2:$D$9149,$D764),"")</f>
        <v/>
      </c>
      <c r="AT764" s="22" t="str">
        <f>IF(ISNUMBER(AVERAGEIFS(Observed!AT$2:AT$9149,Observed!$A$2:$A$9149,$A764,Observed!$D$2:$D$9149,$D764)),AVERAGEIFS(Observed!AT$2:AT$9149,Observed!$A$2:$A$9149,$A764,Observed!$D$2:$D$9149,$D764),"")</f>
        <v/>
      </c>
      <c r="AU764" s="22" t="str">
        <f>IF(ISNUMBER(AVERAGEIFS(Observed!AU$2:AU$9149,Observed!$A$2:$A$9149,$A764,Observed!$D$2:$D$9149,$D764)),AVERAGEIFS(Observed!AU$2:AU$9149,Observed!$A$2:$A$9149,$A764,Observed!$D$2:$D$9149,$D764),"")</f>
        <v/>
      </c>
      <c r="AV764" s="2">
        <f>COUNTIFS(Observed!$A$2:$A$9149,$A764,Observed!$D$2:$D$9149,$D764)</f>
        <v>5</v>
      </c>
      <c r="AW764" s="2">
        <f t="shared" si="11"/>
        <v>1</v>
      </c>
    </row>
    <row r="765" spans="1:49" x14ac:dyDescent="0.25">
      <c r="A765" t="s">
        <v>92</v>
      </c>
      <c r="B765" t="s">
        <v>116</v>
      </c>
      <c r="C765" t="s">
        <v>30</v>
      </c>
      <c r="D765" s="3">
        <v>40749</v>
      </c>
      <c r="E765">
        <v>1</v>
      </c>
      <c r="G765" t="s">
        <v>106</v>
      </c>
      <c r="K765" s="24" t="s">
        <v>76</v>
      </c>
      <c r="N765" s="2"/>
      <c r="O765" s="21" t="str">
        <f>IF(ISNUMBER(AVERAGEIFS(Observed!O$2:O$9149,Observed!$A$2:$A$9149,$A765,Observed!$D$2:$D$9149,$D765)),AVERAGEIFS(Observed!O$2:O$9149,Observed!$A$2:$A$9149,$A765,Observed!$D$2:$D$9149,$D765),"")</f>
        <v/>
      </c>
      <c r="P765" s="22" t="str">
        <f>IF(ISNUMBER(AVERAGEIFS(Observed!P$2:P$9149,Observed!$A$2:$A$9149,$A765,Observed!$D$2:$D$9149,$D765)),AVERAGEIFS(Observed!P$2:P$9149,Observed!$A$2:$A$9149,$A765,Observed!$D$2:$D$9149,$D765),"")</f>
        <v/>
      </c>
      <c r="Q765" s="22" t="str">
        <f>IF(ISNUMBER(AVERAGEIFS(Observed!Q$2:Q$9149,Observed!$A$2:$A$9149,$A765,Observed!$D$2:$D$9149,$D765)),AVERAGEIFS(Observed!Q$2:Q$9149,Observed!$A$2:$A$9149,$A765,Observed!$D$2:$D$9149,$D765),"")</f>
        <v/>
      </c>
      <c r="R765" s="22" t="str">
        <f>IF(ISNUMBER(AVERAGEIFS(Observed!R$2:R$9149,Observed!$A$2:$A$9149,$A765,Observed!$D$2:$D$9149,$D765)),AVERAGEIFS(Observed!R$2:R$9149,Observed!$A$2:$A$9149,$A765,Observed!$D$2:$D$9149,$D765),"")</f>
        <v/>
      </c>
      <c r="S765" s="22" t="str">
        <f>IF(ISNUMBER(AVERAGEIFS(Observed!S$2:S$9149,Observed!$A$2:$A$9149,$A765,Observed!$D$2:$D$9149,$D765)),AVERAGEIFS(Observed!S$2:S$9149,Observed!$A$2:$A$9149,$A765,Observed!$D$2:$D$9149,$D765),"")</f>
        <v/>
      </c>
      <c r="T765" s="23" t="str">
        <f>IF(ISNUMBER(AVERAGEIFS(Observed!T$2:T$9149,Observed!$A$2:$A$9149,$A765,Observed!$D$2:$D$9149,$D765)),AVERAGEIFS(Observed!T$2:T$9149,Observed!$A$2:$A$9149,$A765,Observed!$D$2:$D$9149,$D765),"")</f>
        <v/>
      </c>
      <c r="U765" s="23" t="str">
        <f>IF(ISNUMBER(AVERAGEIFS(Observed!U$2:U$9149,Observed!$A$2:$A$9149,$A765,Observed!$D$2:$D$9149,$D765)),AVERAGEIFS(Observed!U$2:U$9149,Observed!$A$2:$A$9149,$A765,Observed!$D$2:$D$9149,$D765),"")</f>
        <v/>
      </c>
      <c r="V765" s="23" t="str">
        <f>IF(ISNUMBER(AVERAGEIFS(Observed!V$2:V$9149,Observed!$A$2:$A$9149,$A765,Observed!$D$2:$D$9149,$D765)),AVERAGEIFS(Observed!V$2:V$9149,Observed!$A$2:$A$9149,$A765,Observed!$D$2:$D$9149,$D765),"")</f>
        <v/>
      </c>
      <c r="W765" s="21" t="str">
        <f>IF(ISNUMBER(AVERAGEIFS(Observed!W$2:W$9149,Observed!$A$2:$A$9149,$A765,Observed!$D$2:$D$9149,$D765)),AVERAGEIFS(Observed!W$2:W$9149,Observed!$A$2:$A$9149,$A765,Observed!$D$2:$D$9149,$D765),"")</f>
        <v/>
      </c>
      <c r="X765" s="35" t="str">
        <f>IF(ISNUMBER(AVERAGEIFS(Observed!X$2:X$9149,Observed!$A$2:$A$9149,$A765,Observed!$D$2:$D$9149,$D765)),AVERAGEIFS(Observed!X$2:X$9149,Observed!$A$2:$A$9149,$A765,Observed!$D$2:$D$9149,$D765),"")</f>
        <v/>
      </c>
      <c r="Y765" s="35" t="str">
        <f>IF(ISNUMBER(AVERAGEIFS(Observed!Y$2:Y$9149,Observed!$A$2:$A$9149,$A765,Observed!$D$2:$D$9149,$D765)),AVERAGEIFS(Observed!Y$2:Y$9149,Observed!$A$2:$A$9149,$A765,Observed!$D$2:$D$9149,$D765),"")</f>
        <v/>
      </c>
      <c r="Z765" s="22" t="str">
        <f>IF(ISNUMBER(AVERAGEIFS(Observed!Z$2:Z$9149,Observed!$A$2:$A$9149,$A765,Observed!$D$2:$D$9149,$D765)),AVERAGEIFS(Observed!Z$2:Z$9149,Observed!$A$2:$A$9149,$A765,Observed!$D$2:$D$9149,$D765),"")</f>
        <v/>
      </c>
      <c r="AA765" s="22" t="str">
        <f>IF(ISNUMBER(AVERAGEIFS(Observed!AA$2:AA$9149,Observed!$A$2:$A$9149,$A765,Observed!$D$2:$D$9149,$D765)),AVERAGEIFS(Observed!AA$2:AA$9149,Observed!$A$2:$A$9149,$A765,Observed!$D$2:$D$9149,$D765),"")</f>
        <v/>
      </c>
      <c r="AB765" s="22" t="str">
        <f>IF(ISNUMBER(AVERAGEIFS(Observed!AB$2:AB$9149,Observed!$A$2:$A$9149,$A765,Observed!$D$2:$D$9149,$D765)),AVERAGEIFS(Observed!AB$2:AB$9149,Observed!$A$2:$A$9149,$A765,Observed!$D$2:$D$9149,$D765),"")</f>
        <v/>
      </c>
      <c r="AC765" s="22" t="str">
        <f>IF(ISNUMBER(AVERAGEIFS(Observed!AC$2:AC$9149,Observed!$A$2:$A$9149,$A765,Observed!$D$2:$D$9149,$D765)),AVERAGEIFS(Observed!AC$2:AC$9149,Observed!$A$2:$A$9149,$A765,Observed!$D$2:$D$9149,$D765),"")</f>
        <v/>
      </c>
      <c r="AD765" s="22" t="str">
        <f>IF(ISNUMBER(AVERAGEIFS(Observed!AD$2:AD$9149,Observed!$A$2:$A$9149,$A765,Observed!$D$2:$D$9149,$D765)),AVERAGEIFS(Observed!AD$2:AD$9149,Observed!$A$2:$A$9149,$A765,Observed!$D$2:$D$9149,$D765),"")</f>
        <v/>
      </c>
      <c r="AE765" s="22" t="str">
        <f>IF(ISNUMBER(AVERAGEIFS(Observed!AE$2:AE$9149,Observed!$A$2:$A$9149,$A765,Observed!$D$2:$D$9149,$D765)),AVERAGEIFS(Observed!AE$2:AE$9149,Observed!$A$2:$A$9149,$A765,Observed!$D$2:$D$9149,$D765),"")</f>
        <v/>
      </c>
      <c r="AF765" s="22" t="str">
        <f>IF(ISNUMBER(AVERAGEIFS(Observed!AF$2:AF$9149,Observed!$A$2:$A$9149,$A765,Observed!$D$2:$D$9149,$D765)),AVERAGEIFS(Observed!AF$2:AF$9149,Observed!$A$2:$A$9149,$A765,Observed!$D$2:$D$9149,$D765),"")</f>
        <v/>
      </c>
      <c r="AG765" s="22" t="str">
        <f>IF(ISNUMBER(AVERAGEIFS(Observed!AG$2:AG$9149,Observed!$A$2:$A$9149,$A765,Observed!$D$2:$D$9149,$D765)),AVERAGEIFS(Observed!AG$2:AG$9149,Observed!$A$2:$A$9149,$A765,Observed!$D$2:$D$9149,$D765),"")</f>
        <v/>
      </c>
      <c r="AH765" s="22" t="str">
        <f>IF(ISNUMBER(AVERAGEIFS(Observed!AH$2:AH$9149,Observed!$A$2:$A$9149,$A765,Observed!$D$2:$D$9149,$D765)),AVERAGEIFS(Observed!AH$2:AH$9149,Observed!$A$2:$A$9149,$A765,Observed!$D$2:$D$9149,$D765),"")</f>
        <v/>
      </c>
      <c r="AI765" s="22" t="str">
        <f>IF(ISNUMBER(AVERAGEIFS(Observed!AI$2:AI$9149,Observed!$A$2:$A$9149,$A765,Observed!$D$2:$D$9149,$D765)),AVERAGEIFS(Observed!AI$2:AI$9149,Observed!$A$2:$A$9149,$A765,Observed!$D$2:$D$9149,$D765),"")</f>
        <v/>
      </c>
      <c r="AJ765" s="22" t="str">
        <f>IF(ISNUMBER(AVERAGEIFS(Observed!AJ$2:AJ$9149,Observed!$A$2:$A$9149,$A765,Observed!$D$2:$D$9149,$D765)),AVERAGEIFS(Observed!AJ$2:AJ$9149,Observed!$A$2:$A$9149,$A765,Observed!$D$2:$D$9149,$D765),"")</f>
        <v/>
      </c>
      <c r="AK765" s="22" t="str">
        <f>IF(ISNUMBER(AVERAGEIFS(Observed!AK$2:AK$9149,Observed!$A$2:$A$9149,$A765,Observed!$D$2:$D$9149,$D765)),AVERAGEIFS(Observed!AK$2:AK$9149,Observed!$A$2:$A$9149,$A765,Observed!$D$2:$D$9149,$D765),"")</f>
        <v/>
      </c>
      <c r="AL765" s="23" t="str">
        <f>IF(ISNUMBER(AVERAGEIFS(Observed!AL$2:AL$9149,Observed!$A$2:$A$9149,$A765,Observed!$D$2:$D$9149,$D765)),AVERAGEIFS(Observed!AL$2:AL$9149,Observed!$A$2:$A$9149,$A765,Observed!$D$2:$D$9149,$D765),"")</f>
        <v/>
      </c>
      <c r="AM765" s="23" t="str">
        <f>IF(ISNUMBER(AVERAGEIFS(Observed!AM$2:AM$9149,Observed!$A$2:$A$9149,$A765,Observed!$D$2:$D$9149,$D765)),AVERAGEIFS(Observed!AM$2:AM$9149,Observed!$A$2:$A$9149,$A765,Observed!$D$2:$D$9149,$D765),"")</f>
        <v/>
      </c>
      <c r="AN765" s="22" t="str">
        <f>IF(ISNUMBER(AVERAGEIFS(Observed!AN$2:AN$9149,Observed!$A$2:$A$9149,$A765,Observed!$D$2:$D$9149,$D765)),AVERAGEIFS(Observed!AN$2:AN$9149,Observed!$A$2:$A$9149,$A765,Observed!$D$2:$D$9149,$D765),"")</f>
        <v/>
      </c>
      <c r="AO765" s="22" t="str">
        <f>IF(ISNUMBER(AVERAGEIFS(Observed!AO$2:AO$9149,Observed!$A$2:$A$9149,$A765,Observed!$D$2:$D$9149,$D765)),AVERAGEIFS(Observed!AO$2:AO$9149,Observed!$A$2:$A$9149,$A765,Observed!$D$2:$D$9149,$D765),"")</f>
        <v/>
      </c>
      <c r="AP765" s="21" t="str">
        <f>IF(ISNUMBER(AVERAGEIFS(Observed!AP$2:AP$9149,Observed!$A$2:$A$9149,$A765,Observed!$D$2:$D$9149,$D765)),AVERAGEIFS(Observed!AP$2:AP$9149,Observed!$A$2:$A$9149,$A765,Observed!$D$2:$D$9149,$D765),"")</f>
        <v/>
      </c>
      <c r="AQ765" s="22">
        <f>IF(ISNUMBER(AVERAGEIFS(Observed!AQ$2:AQ$9149,Observed!$A$2:$A$9149,$A765,Observed!$D$2:$D$9149,$D765)),AVERAGEIFS(Observed!AQ$2:AQ$9149,Observed!$A$2:$A$9149,$A765,Observed!$D$2:$D$9149,$D765),"")</f>
        <v>102.2</v>
      </c>
      <c r="AR765" s="22" t="str">
        <f>IF(ISNUMBER(AVERAGEIFS(Observed!AR$2:AR$9149,Observed!$A$2:$A$9149,$A765,Observed!$D$2:$D$9149,$D765)),AVERAGEIFS(Observed!AR$2:AR$9149,Observed!$A$2:$A$9149,$A765,Observed!$D$2:$D$9149,$D765),"")</f>
        <v/>
      </c>
      <c r="AS765" s="22" t="str">
        <f>IF(ISNUMBER(AVERAGEIFS(Observed!AS$2:AS$9149,Observed!$A$2:$A$9149,$A765,Observed!$D$2:$D$9149,$D765)),AVERAGEIFS(Observed!AS$2:AS$9149,Observed!$A$2:$A$9149,$A765,Observed!$D$2:$D$9149,$D765),"")</f>
        <v/>
      </c>
      <c r="AT765" s="22" t="str">
        <f>IF(ISNUMBER(AVERAGEIFS(Observed!AT$2:AT$9149,Observed!$A$2:$A$9149,$A765,Observed!$D$2:$D$9149,$D765)),AVERAGEIFS(Observed!AT$2:AT$9149,Observed!$A$2:$A$9149,$A765,Observed!$D$2:$D$9149,$D765),"")</f>
        <v/>
      </c>
      <c r="AU765" s="22" t="str">
        <f>IF(ISNUMBER(AVERAGEIFS(Observed!AU$2:AU$9149,Observed!$A$2:$A$9149,$A765,Observed!$D$2:$D$9149,$D765)),AVERAGEIFS(Observed!AU$2:AU$9149,Observed!$A$2:$A$9149,$A765,Observed!$D$2:$D$9149,$D765),"")</f>
        <v/>
      </c>
      <c r="AV765" s="2">
        <f>COUNTIFS(Observed!$A$2:$A$9149,$A765,Observed!$D$2:$D$9149,$D765)</f>
        <v>5</v>
      </c>
      <c r="AW765" s="2">
        <f t="shared" si="11"/>
        <v>1</v>
      </c>
    </row>
    <row r="766" spans="1:49" x14ac:dyDescent="0.25">
      <c r="A766" t="s">
        <v>92</v>
      </c>
      <c r="B766" t="s">
        <v>116</v>
      </c>
      <c r="C766" t="s">
        <v>30</v>
      </c>
      <c r="D766" s="3">
        <v>40771</v>
      </c>
      <c r="E766">
        <v>1</v>
      </c>
      <c r="G766" t="s">
        <v>106</v>
      </c>
      <c r="K766" s="24" t="s">
        <v>76</v>
      </c>
      <c r="N766" s="2"/>
      <c r="O766" s="21" t="str">
        <f>IF(ISNUMBER(AVERAGEIFS(Observed!O$2:O$9149,Observed!$A$2:$A$9149,$A766,Observed!$D$2:$D$9149,$D766)),AVERAGEIFS(Observed!O$2:O$9149,Observed!$A$2:$A$9149,$A766,Observed!$D$2:$D$9149,$D766),"")</f>
        <v/>
      </c>
      <c r="P766" s="22" t="str">
        <f>IF(ISNUMBER(AVERAGEIFS(Observed!P$2:P$9149,Observed!$A$2:$A$9149,$A766,Observed!$D$2:$D$9149,$D766)),AVERAGEIFS(Observed!P$2:P$9149,Observed!$A$2:$A$9149,$A766,Observed!$D$2:$D$9149,$D766),"")</f>
        <v/>
      </c>
      <c r="Q766" s="22" t="str">
        <f>IF(ISNUMBER(AVERAGEIFS(Observed!Q$2:Q$9149,Observed!$A$2:$A$9149,$A766,Observed!$D$2:$D$9149,$D766)),AVERAGEIFS(Observed!Q$2:Q$9149,Observed!$A$2:$A$9149,$A766,Observed!$D$2:$D$9149,$D766),"")</f>
        <v/>
      </c>
      <c r="R766" s="22" t="str">
        <f>IF(ISNUMBER(AVERAGEIFS(Observed!R$2:R$9149,Observed!$A$2:$A$9149,$A766,Observed!$D$2:$D$9149,$D766)),AVERAGEIFS(Observed!R$2:R$9149,Observed!$A$2:$A$9149,$A766,Observed!$D$2:$D$9149,$D766),"")</f>
        <v/>
      </c>
      <c r="S766" s="22" t="str">
        <f>IF(ISNUMBER(AVERAGEIFS(Observed!S$2:S$9149,Observed!$A$2:$A$9149,$A766,Observed!$D$2:$D$9149,$D766)),AVERAGEIFS(Observed!S$2:S$9149,Observed!$A$2:$A$9149,$A766,Observed!$D$2:$D$9149,$D766),"")</f>
        <v/>
      </c>
      <c r="T766" s="23" t="str">
        <f>IF(ISNUMBER(AVERAGEIFS(Observed!T$2:T$9149,Observed!$A$2:$A$9149,$A766,Observed!$D$2:$D$9149,$D766)),AVERAGEIFS(Observed!T$2:T$9149,Observed!$A$2:$A$9149,$A766,Observed!$D$2:$D$9149,$D766),"")</f>
        <v/>
      </c>
      <c r="U766" s="23" t="str">
        <f>IF(ISNUMBER(AVERAGEIFS(Observed!U$2:U$9149,Observed!$A$2:$A$9149,$A766,Observed!$D$2:$D$9149,$D766)),AVERAGEIFS(Observed!U$2:U$9149,Observed!$A$2:$A$9149,$A766,Observed!$D$2:$D$9149,$D766),"")</f>
        <v/>
      </c>
      <c r="V766" s="23" t="str">
        <f>IF(ISNUMBER(AVERAGEIFS(Observed!V$2:V$9149,Observed!$A$2:$A$9149,$A766,Observed!$D$2:$D$9149,$D766)),AVERAGEIFS(Observed!V$2:V$9149,Observed!$A$2:$A$9149,$A766,Observed!$D$2:$D$9149,$D766),"")</f>
        <v/>
      </c>
      <c r="W766" s="21" t="str">
        <f>IF(ISNUMBER(AVERAGEIFS(Observed!W$2:W$9149,Observed!$A$2:$A$9149,$A766,Observed!$D$2:$D$9149,$D766)),AVERAGEIFS(Observed!W$2:W$9149,Observed!$A$2:$A$9149,$A766,Observed!$D$2:$D$9149,$D766),"")</f>
        <v/>
      </c>
      <c r="X766" s="35" t="str">
        <f>IF(ISNUMBER(AVERAGEIFS(Observed!X$2:X$9149,Observed!$A$2:$A$9149,$A766,Observed!$D$2:$D$9149,$D766)),AVERAGEIFS(Observed!X$2:X$9149,Observed!$A$2:$A$9149,$A766,Observed!$D$2:$D$9149,$D766),"")</f>
        <v/>
      </c>
      <c r="Y766" s="35" t="str">
        <f>IF(ISNUMBER(AVERAGEIFS(Observed!Y$2:Y$9149,Observed!$A$2:$A$9149,$A766,Observed!$D$2:$D$9149,$D766)),AVERAGEIFS(Observed!Y$2:Y$9149,Observed!$A$2:$A$9149,$A766,Observed!$D$2:$D$9149,$D766),"")</f>
        <v/>
      </c>
      <c r="Z766" s="22" t="str">
        <f>IF(ISNUMBER(AVERAGEIFS(Observed!Z$2:Z$9149,Observed!$A$2:$A$9149,$A766,Observed!$D$2:$D$9149,$D766)),AVERAGEIFS(Observed!Z$2:Z$9149,Observed!$A$2:$A$9149,$A766,Observed!$D$2:$D$9149,$D766),"")</f>
        <v/>
      </c>
      <c r="AA766" s="22" t="str">
        <f>IF(ISNUMBER(AVERAGEIFS(Observed!AA$2:AA$9149,Observed!$A$2:$A$9149,$A766,Observed!$D$2:$D$9149,$D766)),AVERAGEIFS(Observed!AA$2:AA$9149,Observed!$A$2:$A$9149,$A766,Observed!$D$2:$D$9149,$D766),"")</f>
        <v/>
      </c>
      <c r="AB766" s="22" t="str">
        <f>IF(ISNUMBER(AVERAGEIFS(Observed!AB$2:AB$9149,Observed!$A$2:$A$9149,$A766,Observed!$D$2:$D$9149,$D766)),AVERAGEIFS(Observed!AB$2:AB$9149,Observed!$A$2:$A$9149,$A766,Observed!$D$2:$D$9149,$D766),"")</f>
        <v/>
      </c>
      <c r="AC766" s="22" t="str">
        <f>IF(ISNUMBER(AVERAGEIFS(Observed!AC$2:AC$9149,Observed!$A$2:$A$9149,$A766,Observed!$D$2:$D$9149,$D766)),AVERAGEIFS(Observed!AC$2:AC$9149,Observed!$A$2:$A$9149,$A766,Observed!$D$2:$D$9149,$D766),"")</f>
        <v/>
      </c>
      <c r="AD766" s="22" t="str">
        <f>IF(ISNUMBER(AVERAGEIFS(Observed!AD$2:AD$9149,Observed!$A$2:$A$9149,$A766,Observed!$D$2:$D$9149,$D766)),AVERAGEIFS(Observed!AD$2:AD$9149,Observed!$A$2:$A$9149,$A766,Observed!$D$2:$D$9149,$D766),"")</f>
        <v/>
      </c>
      <c r="AE766" s="22" t="str">
        <f>IF(ISNUMBER(AVERAGEIFS(Observed!AE$2:AE$9149,Observed!$A$2:$A$9149,$A766,Observed!$D$2:$D$9149,$D766)),AVERAGEIFS(Observed!AE$2:AE$9149,Observed!$A$2:$A$9149,$A766,Observed!$D$2:$D$9149,$D766),"")</f>
        <v/>
      </c>
      <c r="AF766" s="22" t="str">
        <f>IF(ISNUMBER(AVERAGEIFS(Observed!AF$2:AF$9149,Observed!$A$2:$A$9149,$A766,Observed!$D$2:$D$9149,$D766)),AVERAGEIFS(Observed!AF$2:AF$9149,Observed!$A$2:$A$9149,$A766,Observed!$D$2:$D$9149,$D766),"")</f>
        <v/>
      </c>
      <c r="AG766" s="22" t="str">
        <f>IF(ISNUMBER(AVERAGEIFS(Observed!AG$2:AG$9149,Observed!$A$2:$A$9149,$A766,Observed!$D$2:$D$9149,$D766)),AVERAGEIFS(Observed!AG$2:AG$9149,Observed!$A$2:$A$9149,$A766,Observed!$D$2:$D$9149,$D766),"")</f>
        <v/>
      </c>
      <c r="AH766" s="22" t="str">
        <f>IF(ISNUMBER(AVERAGEIFS(Observed!AH$2:AH$9149,Observed!$A$2:$A$9149,$A766,Observed!$D$2:$D$9149,$D766)),AVERAGEIFS(Observed!AH$2:AH$9149,Observed!$A$2:$A$9149,$A766,Observed!$D$2:$D$9149,$D766),"")</f>
        <v/>
      </c>
      <c r="AI766" s="22" t="str">
        <f>IF(ISNUMBER(AVERAGEIFS(Observed!AI$2:AI$9149,Observed!$A$2:$A$9149,$A766,Observed!$D$2:$D$9149,$D766)),AVERAGEIFS(Observed!AI$2:AI$9149,Observed!$A$2:$A$9149,$A766,Observed!$D$2:$D$9149,$D766),"")</f>
        <v/>
      </c>
      <c r="AJ766" s="22" t="str">
        <f>IF(ISNUMBER(AVERAGEIFS(Observed!AJ$2:AJ$9149,Observed!$A$2:$A$9149,$A766,Observed!$D$2:$D$9149,$D766)),AVERAGEIFS(Observed!AJ$2:AJ$9149,Observed!$A$2:$A$9149,$A766,Observed!$D$2:$D$9149,$D766),"")</f>
        <v/>
      </c>
      <c r="AK766" s="22" t="str">
        <f>IF(ISNUMBER(AVERAGEIFS(Observed!AK$2:AK$9149,Observed!$A$2:$A$9149,$A766,Observed!$D$2:$D$9149,$D766)),AVERAGEIFS(Observed!AK$2:AK$9149,Observed!$A$2:$A$9149,$A766,Observed!$D$2:$D$9149,$D766),"")</f>
        <v/>
      </c>
      <c r="AL766" s="23" t="str">
        <f>IF(ISNUMBER(AVERAGEIFS(Observed!AL$2:AL$9149,Observed!$A$2:$A$9149,$A766,Observed!$D$2:$D$9149,$D766)),AVERAGEIFS(Observed!AL$2:AL$9149,Observed!$A$2:$A$9149,$A766,Observed!$D$2:$D$9149,$D766),"")</f>
        <v/>
      </c>
      <c r="AM766" s="23" t="str">
        <f>IF(ISNUMBER(AVERAGEIFS(Observed!AM$2:AM$9149,Observed!$A$2:$A$9149,$A766,Observed!$D$2:$D$9149,$D766)),AVERAGEIFS(Observed!AM$2:AM$9149,Observed!$A$2:$A$9149,$A766,Observed!$D$2:$D$9149,$D766),"")</f>
        <v/>
      </c>
      <c r="AN766" s="22" t="str">
        <f>IF(ISNUMBER(AVERAGEIFS(Observed!AN$2:AN$9149,Observed!$A$2:$A$9149,$A766,Observed!$D$2:$D$9149,$D766)),AVERAGEIFS(Observed!AN$2:AN$9149,Observed!$A$2:$A$9149,$A766,Observed!$D$2:$D$9149,$D766),"")</f>
        <v/>
      </c>
      <c r="AO766" s="22" t="str">
        <f>IF(ISNUMBER(AVERAGEIFS(Observed!AO$2:AO$9149,Observed!$A$2:$A$9149,$A766,Observed!$D$2:$D$9149,$D766)),AVERAGEIFS(Observed!AO$2:AO$9149,Observed!$A$2:$A$9149,$A766,Observed!$D$2:$D$9149,$D766),"")</f>
        <v/>
      </c>
      <c r="AP766" s="21" t="str">
        <f>IF(ISNUMBER(AVERAGEIFS(Observed!AP$2:AP$9149,Observed!$A$2:$A$9149,$A766,Observed!$D$2:$D$9149,$D766)),AVERAGEIFS(Observed!AP$2:AP$9149,Observed!$A$2:$A$9149,$A766,Observed!$D$2:$D$9149,$D766),"")</f>
        <v/>
      </c>
      <c r="AQ766" s="22">
        <f>IF(ISNUMBER(AVERAGEIFS(Observed!AQ$2:AQ$9149,Observed!$A$2:$A$9149,$A766,Observed!$D$2:$D$9149,$D766)),AVERAGEIFS(Observed!AQ$2:AQ$9149,Observed!$A$2:$A$9149,$A766,Observed!$D$2:$D$9149,$D766),"")</f>
        <v>155.6</v>
      </c>
      <c r="AR766" s="22" t="str">
        <f>IF(ISNUMBER(AVERAGEIFS(Observed!AR$2:AR$9149,Observed!$A$2:$A$9149,$A766,Observed!$D$2:$D$9149,$D766)),AVERAGEIFS(Observed!AR$2:AR$9149,Observed!$A$2:$A$9149,$A766,Observed!$D$2:$D$9149,$D766),"")</f>
        <v/>
      </c>
      <c r="AS766" s="22" t="str">
        <f>IF(ISNUMBER(AVERAGEIFS(Observed!AS$2:AS$9149,Observed!$A$2:$A$9149,$A766,Observed!$D$2:$D$9149,$D766)),AVERAGEIFS(Observed!AS$2:AS$9149,Observed!$A$2:$A$9149,$A766,Observed!$D$2:$D$9149,$D766),"")</f>
        <v/>
      </c>
      <c r="AT766" s="22" t="str">
        <f>IF(ISNUMBER(AVERAGEIFS(Observed!AT$2:AT$9149,Observed!$A$2:$A$9149,$A766,Observed!$D$2:$D$9149,$D766)),AVERAGEIFS(Observed!AT$2:AT$9149,Observed!$A$2:$A$9149,$A766,Observed!$D$2:$D$9149,$D766),"")</f>
        <v/>
      </c>
      <c r="AU766" s="22" t="str">
        <f>IF(ISNUMBER(AVERAGEIFS(Observed!AU$2:AU$9149,Observed!$A$2:$A$9149,$A766,Observed!$D$2:$D$9149,$D766)),AVERAGEIFS(Observed!AU$2:AU$9149,Observed!$A$2:$A$9149,$A766,Observed!$D$2:$D$9149,$D766),"")</f>
        <v/>
      </c>
      <c r="AV766" s="2">
        <f>COUNTIFS(Observed!$A$2:$A$9149,$A766,Observed!$D$2:$D$9149,$D766)</f>
        <v>5</v>
      </c>
      <c r="AW766" s="2">
        <f t="shared" si="11"/>
        <v>1</v>
      </c>
    </row>
    <row r="767" spans="1:49" x14ac:dyDescent="0.25">
      <c r="A767" t="s">
        <v>92</v>
      </c>
      <c r="B767" t="s">
        <v>116</v>
      </c>
      <c r="C767" t="s">
        <v>30</v>
      </c>
      <c r="D767" s="3">
        <v>40784</v>
      </c>
      <c r="E767">
        <v>1</v>
      </c>
      <c r="G767" t="s">
        <v>106</v>
      </c>
      <c r="K767" s="24" t="s">
        <v>76</v>
      </c>
      <c r="N767" s="2"/>
      <c r="O767" s="21" t="str">
        <f>IF(ISNUMBER(AVERAGEIFS(Observed!O$2:O$9149,Observed!$A$2:$A$9149,$A767,Observed!$D$2:$D$9149,$D767)),AVERAGEIFS(Observed!O$2:O$9149,Observed!$A$2:$A$9149,$A767,Observed!$D$2:$D$9149,$D767),"")</f>
        <v/>
      </c>
      <c r="P767" s="22" t="str">
        <f>IF(ISNUMBER(AVERAGEIFS(Observed!P$2:P$9149,Observed!$A$2:$A$9149,$A767,Observed!$D$2:$D$9149,$D767)),AVERAGEIFS(Observed!P$2:P$9149,Observed!$A$2:$A$9149,$A767,Observed!$D$2:$D$9149,$D767),"")</f>
        <v/>
      </c>
      <c r="Q767" s="22" t="str">
        <f>IF(ISNUMBER(AVERAGEIFS(Observed!Q$2:Q$9149,Observed!$A$2:$A$9149,$A767,Observed!$D$2:$D$9149,$D767)),AVERAGEIFS(Observed!Q$2:Q$9149,Observed!$A$2:$A$9149,$A767,Observed!$D$2:$D$9149,$D767),"")</f>
        <v/>
      </c>
      <c r="R767" s="22" t="str">
        <f>IF(ISNUMBER(AVERAGEIFS(Observed!R$2:R$9149,Observed!$A$2:$A$9149,$A767,Observed!$D$2:$D$9149,$D767)),AVERAGEIFS(Observed!R$2:R$9149,Observed!$A$2:$A$9149,$A767,Observed!$D$2:$D$9149,$D767),"")</f>
        <v/>
      </c>
      <c r="S767" s="22" t="str">
        <f>IF(ISNUMBER(AVERAGEIFS(Observed!S$2:S$9149,Observed!$A$2:$A$9149,$A767,Observed!$D$2:$D$9149,$D767)),AVERAGEIFS(Observed!S$2:S$9149,Observed!$A$2:$A$9149,$A767,Observed!$D$2:$D$9149,$D767),"")</f>
        <v/>
      </c>
      <c r="T767" s="23" t="str">
        <f>IF(ISNUMBER(AVERAGEIFS(Observed!T$2:T$9149,Observed!$A$2:$A$9149,$A767,Observed!$D$2:$D$9149,$D767)),AVERAGEIFS(Observed!T$2:T$9149,Observed!$A$2:$A$9149,$A767,Observed!$D$2:$D$9149,$D767),"")</f>
        <v/>
      </c>
      <c r="U767" s="23" t="str">
        <f>IF(ISNUMBER(AVERAGEIFS(Observed!U$2:U$9149,Observed!$A$2:$A$9149,$A767,Observed!$D$2:$D$9149,$D767)),AVERAGEIFS(Observed!U$2:U$9149,Observed!$A$2:$A$9149,$A767,Observed!$D$2:$D$9149,$D767),"")</f>
        <v/>
      </c>
      <c r="V767" s="23" t="str">
        <f>IF(ISNUMBER(AVERAGEIFS(Observed!V$2:V$9149,Observed!$A$2:$A$9149,$A767,Observed!$D$2:$D$9149,$D767)),AVERAGEIFS(Observed!V$2:V$9149,Observed!$A$2:$A$9149,$A767,Observed!$D$2:$D$9149,$D767),"")</f>
        <v/>
      </c>
      <c r="W767" s="21" t="str">
        <f>IF(ISNUMBER(AVERAGEIFS(Observed!W$2:W$9149,Observed!$A$2:$A$9149,$A767,Observed!$D$2:$D$9149,$D767)),AVERAGEIFS(Observed!W$2:W$9149,Observed!$A$2:$A$9149,$A767,Observed!$D$2:$D$9149,$D767),"")</f>
        <v/>
      </c>
      <c r="X767" s="35" t="str">
        <f>IF(ISNUMBER(AVERAGEIFS(Observed!X$2:X$9149,Observed!$A$2:$A$9149,$A767,Observed!$D$2:$D$9149,$D767)),AVERAGEIFS(Observed!X$2:X$9149,Observed!$A$2:$A$9149,$A767,Observed!$D$2:$D$9149,$D767),"")</f>
        <v/>
      </c>
      <c r="Y767" s="35" t="str">
        <f>IF(ISNUMBER(AVERAGEIFS(Observed!Y$2:Y$9149,Observed!$A$2:$A$9149,$A767,Observed!$D$2:$D$9149,$D767)),AVERAGEIFS(Observed!Y$2:Y$9149,Observed!$A$2:$A$9149,$A767,Observed!$D$2:$D$9149,$D767),"")</f>
        <v/>
      </c>
      <c r="Z767" s="22" t="str">
        <f>IF(ISNUMBER(AVERAGEIFS(Observed!Z$2:Z$9149,Observed!$A$2:$A$9149,$A767,Observed!$D$2:$D$9149,$D767)),AVERAGEIFS(Observed!Z$2:Z$9149,Observed!$A$2:$A$9149,$A767,Observed!$D$2:$D$9149,$D767),"")</f>
        <v/>
      </c>
      <c r="AA767" s="22" t="str">
        <f>IF(ISNUMBER(AVERAGEIFS(Observed!AA$2:AA$9149,Observed!$A$2:$A$9149,$A767,Observed!$D$2:$D$9149,$D767)),AVERAGEIFS(Observed!AA$2:AA$9149,Observed!$A$2:$A$9149,$A767,Observed!$D$2:$D$9149,$D767),"")</f>
        <v/>
      </c>
      <c r="AB767" s="22" t="str">
        <f>IF(ISNUMBER(AVERAGEIFS(Observed!AB$2:AB$9149,Observed!$A$2:$A$9149,$A767,Observed!$D$2:$D$9149,$D767)),AVERAGEIFS(Observed!AB$2:AB$9149,Observed!$A$2:$A$9149,$A767,Observed!$D$2:$D$9149,$D767),"")</f>
        <v/>
      </c>
      <c r="AC767" s="22" t="str">
        <f>IF(ISNUMBER(AVERAGEIFS(Observed!AC$2:AC$9149,Observed!$A$2:$A$9149,$A767,Observed!$D$2:$D$9149,$D767)),AVERAGEIFS(Observed!AC$2:AC$9149,Observed!$A$2:$A$9149,$A767,Observed!$D$2:$D$9149,$D767),"")</f>
        <v/>
      </c>
      <c r="AD767" s="22" t="str">
        <f>IF(ISNUMBER(AVERAGEIFS(Observed!AD$2:AD$9149,Observed!$A$2:$A$9149,$A767,Observed!$D$2:$D$9149,$D767)),AVERAGEIFS(Observed!AD$2:AD$9149,Observed!$A$2:$A$9149,$A767,Observed!$D$2:$D$9149,$D767),"")</f>
        <v/>
      </c>
      <c r="AE767" s="22" t="str">
        <f>IF(ISNUMBER(AVERAGEIFS(Observed!AE$2:AE$9149,Observed!$A$2:$A$9149,$A767,Observed!$D$2:$D$9149,$D767)),AVERAGEIFS(Observed!AE$2:AE$9149,Observed!$A$2:$A$9149,$A767,Observed!$D$2:$D$9149,$D767),"")</f>
        <v/>
      </c>
      <c r="AF767" s="22" t="str">
        <f>IF(ISNUMBER(AVERAGEIFS(Observed!AF$2:AF$9149,Observed!$A$2:$A$9149,$A767,Observed!$D$2:$D$9149,$D767)),AVERAGEIFS(Observed!AF$2:AF$9149,Observed!$A$2:$A$9149,$A767,Observed!$D$2:$D$9149,$D767),"")</f>
        <v/>
      </c>
      <c r="AG767" s="22" t="str">
        <f>IF(ISNUMBER(AVERAGEIFS(Observed!AG$2:AG$9149,Observed!$A$2:$A$9149,$A767,Observed!$D$2:$D$9149,$D767)),AVERAGEIFS(Observed!AG$2:AG$9149,Observed!$A$2:$A$9149,$A767,Observed!$D$2:$D$9149,$D767),"")</f>
        <v/>
      </c>
      <c r="AH767" s="22" t="str">
        <f>IF(ISNUMBER(AVERAGEIFS(Observed!AH$2:AH$9149,Observed!$A$2:$A$9149,$A767,Observed!$D$2:$D$9149,$D767)),AVERAGEIFS(Observed!AH$2:AH$9149,Observed!$A$2:$A$9149,$A767,Observed!$D$2:$D$9149,$D767),"")</f>
        <v/>
      </c>
      <c r="AI767" s="22" t="str">
        <f>IF(ISNUMBER(AVERAGEIFS(Observed!AI$2:AI$9149,Observed!$A$2:$A$9149,$A767,Observed!$D$2:$D$9149,$D767)),AVERAGEIFS(Observed!AI$2:AI$9149,Observed!$A$2:$A$9149,$A767,Observed!$D$2:$D$9149,$D767),"")</f>
        <v/>
      </c>
      <c r="AJ767" s="22" t="str">
        <f>IF(ISNUMBER(AVERAGEIFS(Observed!AJ$2:AJ$9149,Observed!$A$2:$A$9149,$A767,Observed!$D$2:$D$9149,$D767)),AVERAGEIFS(Observed!AJ$2:AJ$9149,Observed!$A$2:$A$9149,$A767,Observed!$D$2:$D$9149,$D767),"")</f>
        <v/>
      </c>
      <c r="AK767" s="22" t="str">
        <f>IF(ISNUMBER(AVERAGEIFS(Observed!AK$2:AK$9149,Observed!$A$2:$A$9149,$A767,Observed!$D$2:$D$9149,$D767)),AVERAGEIFS(Observed!AK$2:AK$9149,Observed!$A$2:$A$9149,$A767,Observed!$D$2:$D$9149,$D767),"")</f>
        <v/>
      </c>
      <c r="AL767" s="23" t="str">
        <f>IF(ISNUMBER(AVERAGEIFS(Observed!AL$2:AL$9149,Observed!$A$2:$A$9149,$A767,Observed!$D$2:$D$9149,$D767)),AVERAGEIFS(Observed!AL$2:AL$9149,Observed!$A$2:$A$9149,$A767,Observed!$D$2:$D$9149,$D767),"")</f>
        <v/>
      </c>
      <c r="AM767" s="23" t="str">
        <f>IF(ISNUMBER(AVERAGEIFS(Observed!AM$2:AM$9149,Observed!$A$2:$A$9149,$A767,Observed!$D$2:$D$9149,$D767)),AVERAGEIFS(Observed!AM$2:AM$9149,Observed!$A$2:$A$9149,$A767,Observed!$D$2:$D$9149,$D767),"")</f>
        <v/>
      </c>
      <c r="AN767" s="22" t="str">
        <f>IF(ISNUMBER(AVERAGEIFS(Observed!AN$2:AN$9149,Observed!$A$2:$A$9149,$A767,Observed!$D$2:$D$9149,$D767)),AVERAGEIFS(Observed!AN$2:AN$9149,Observed!$A$2:$A$9149,$A767,Observed!$D$2:$D$9149,$D767),"")</f>
        <v/>
      </c>
      <c r="AO767" s="22" t="str">
        <f>IF(ISNUMBER(AVERAGEIFS(Observed!AO$2:AO$9149,Observed!$A$2:$A$9149,$A767,Observed!$D$2:$D$9149,$D767)),AVERAGEIFS(Observed!AO$2:AO$9149,Observed!$A$2:$A$9149,$A767,Observed!$D$2:$D$9149,$D767),"")</f>
        <v/>
      </c>
      <c r="AP767" s="21" t="str">
        <f>IF(ISNUMBER(AVERAGEIFS(Observed!AP$2:AP$9149,Observed!$A$2:$A$9149,$A767,Observed!$D$2:$D$9149,$D767)),AVERAGEIFS(Observed!AP$2:AP$9149,Observed!$A$2:$A$9149,$A767,Observed!$D$2:$D$9149,$D767),"")</f>
        <v/>
      </c>
      <c r="AQ767" s="22">
        <f>IF(ISNUMBER(AVERAGEIFS(Observed!AQ$2:AQ$9149,Observed!$A$2:$A$9149,$A767,Observed!$D$2:$D$9149,$D767)),AVERAGEIFS(Observed!AQ$2:AQ$9149,Observed!$A$2:$A$9149,$A767,Observed!$D$2:$D$9149,$D767),"")</f>
        <v>93.8</v>
      </c>
      <c r="AR767" s="22" t="str">
        <f>IF(ISNUMBER(AVERAGEIFS(Observed!AR$2:AR$9149,Observed!$A$2:$A$9149,$A767,Observed!$D$2:$D$9149,$D767)),AVERAGEIFS(Observed!AR$2:AR$9149,Observed!$A$2:$A$9149,$A767,Observed!$D$2:$D$9149,$D767),"")</f>
        <v/>
      </c>
      <c r="AS767" s="22" t="str">
        <f>IF(ISNUMBER(AVERAGEIFS(Observed!AS$2:AS$9149,Observed!$A$2:$A$9149,$A767,Observed!$D$2:$D$9149,$D767)),AVERAGEIFS(Observed!AS$2:AS$9149,Observed!$A$2:$A$9149,$A767,Observed!$D$2:$D$9149,$D767),"")</f>
        <v/>
      </c>
      <c r="AT767" s="22" t="str">
        <f>IF(ISNUMBER(AVERAGEIFS(Observed!AT$2:AT$9149,Observed!$A$2:$A$9149,$A767,Observed!$D$2:$D$9149,$D767)),AVERAGEIFS(Observed!AT$2:AT$9149,Observed!$A$2:$A$9149,$A767,Observed!$D$2:$D$9149,$D767),"")</f>
        <v/>
      </c>
      <c r="AU767" s="22" t="str">
        <f>IF(ISNUMBER(AVERAGEIFS(Observed!AU$2:AU$9149,Observed!$A$2:$A$9149,$A767,Observed!$D$2:$D$9149,$D767)),AVERAGEIFS(Observed!AU$2:AU$9149,Observed!$A$2:$A$9149,$A767,Observed!$D$2:$D$9149,$D767),"")</f>
        <v/>
      </c>
      <c r="AV767" s="2">
        <f>COUNTIFS(Observed!$A$2:$A$9149,$A767,Observed!$D$2:$D$9149,$D767)</f>
        <v>5</v>
      </c>
      <c r="AW767" s="2">
        <f t="shared" si="11"/>
        <v>1</v>
      </c>
    </row>
    <row r="768" spans="1:49" x14ac:dyDescent="0.25">
      <c r="A768" t="s">
        <v>92</v>
      </c>
      <c r="B768" t="s">
        <v>116</v>
      </c>
      <c r="C768" t="s">
        <v>30</v>
      </c>
      <c r="D768" s="3">
        <v>40798</v>
      </c>
      <c r="E768">
        <v>1</v>
      </c>
      <c r="G768" t="s">
        <v>106</v>
      </c>
      <c r="K768" s="24" t="s">
        <v>76</v>
      </c>
      <c r="N768" s="2"/>
      <c r="O768" s="21" t="str">
        <f>IF(ISNUMBER(AVERAGEIFS(Observed!O$2:O$9149,Observed!$A$2:$A$9149,$A768,Observed!$D$2:$D$9149,$D768)),AVERAGEIFS(Observed!O$2:O$9149,Observed!$A$2:$A$9149,$A768,Observed!$D$2:$D$9149,$D768),"")</f>
        <v/>
      </c>
      <c r="P768" s="22" t="str">
        <f>IF(ISNUMBER(AVERAGEIFS(Observed!P$2:P$9149,Observed!$A$2:$A$9149,$A768,Observed!$D$2:$D$9149,$D768)),AVERAGEIFS(Observed!P$2:P$9149,Observed!$A$2:$A$9149,$A768,Observed!$D$2:$D$9149,$D768),"")</f>
        <v/>
      </c>
      <c r="Q768" s="22" t="str">
        <f>IF(ISNUMBER(AVERAGEIFS(Observed!Q$2:Q$9149,Observed!$A$2:$A$9149,$A768,Observed!$D$2:$D$9149,$D768)),AVERAGEIFS(Observed!Q$2:Q$9149,Observed!$A$2:$A$9149,$A768,Observed!$D$2:$D$9149,$D768),"")</f>
        <v/>
      </c>
      <c r="R768" s="22" t="str">
        <f>IF(ISNUMBER(AVERAGEIFS(Observed!R$2:R$9149,Observed!$A$2:$A$9149,$A768,Observed!$D$2:$D$9149,$D768)),AVERAGEIFS(Observed!R$2:R$9149,Observed!$A$2:$A$9149,$A768,Observed!$D$2:$D$9149,$D768),"")</f>
        <v/>
      </c>
      <c r="S768" s="22" t="str">
        <f>IF(ISNUMBER(AVERAGEIFS(Observed!S$2:S$9149,Observed!$A$2:$A$9149,$A768,Observed!$D$2:$D$9149,$D768)),AVERAGEIFS(Observed!S$2:S$9149,Observed!$A$2:$A$9149,$A768,Observed!$D$2:$D$9149,$D768),"")</f>
        <v/>
      </c>
      <c r="T768" s="23" t="str">
        <f>IF(ISNUMBER(AVERAGEIFS(Observed!T$2:T$9149,Observed!$A$2:$A$9149,$A768,Observed!$D$2:$D$9149,$D768)),AVERAGEIFS(Observed!T$2:T$9149,Observed!$A$2:$A$9149,$A768,Observed!$D$2:$D$9149,$D768),"")</f>
        <v/>
      </c>
      <c r="U768" s="23" t="str">
        <f>IF(ISNUMBER(AVERAGEIFS(Observed!U$2:U$9149,Observed!$A$2:$A$9149,$A768,Observed!$D$2:$D$9149,$D768)),AVERAGEIFS(Observed!U$2:U$9149,Observed!$A$2:$A$9149,$A768,Observed!$D$2:$D$9149,$D768),"")</f>
        <v/>
      </c>
      <c r="V768" s="23" t="str">
        <f>IF(ISNUMBER(AVERAGEIFS(Observed!V$2:V$9149,Observed!$A$2:$A$9149,$A768,Observed!$D$2:$D$9149,$D768)),AVERAGEIFS(Observed!V$2:V$9149,Observed!$A$2:$A$9149,$A768,Observed!$D$2:$D$9149,$D768),"")</f>
        <v/>
      </c>
      <c r="W768" s="21" t="str">
        <f>IF(ISNUMBER(AVERAGEIFS(Observed!W$2:W$9149,Observed!$A$2:$A$9149,$A768,Observed!$D$2:$D$9149,$D768)),AVERAGEIFS(Observed!W$2:W$9149,Observed!$A$2:$A$9149,$A768,Observed!$D$2:$D$9149,$D768),"")</f>
        <v/>
      </c>
      <c r="X768" s="35" t="str">
        <f>IF(ISNUMBER(AVERAGEIFS(Observed!X$2:X$9149,Observed!$A$2:$A$9149,$A768,Observed!$D$2:$D$9149,$D768)),AVERAGEIFS(Observed!X$2:X$9149,Observed!$A$2:$A$9149,$A768,Observed!$D$2:$D$9149,$D768),"")</f>
        <v/>
      </c>
      <c r="Y768" s="35" t="str">
        <f>IF(ISNUMBER(AVERAGEIFS(Observed!Y$2:Y$9149,Observed!$A$2:$A$9149,$A768,Observed!$D$2:$D$9149,$D768)),AVERAGEIFS(Observed!Y$2:Y$9149,Observed!$A$2:$A$9149,$A768,Observed!$D$2:$D$9149,$D768),"")</f>
        <v/>
      </c>
      <c r="Z768" s="22" t="str">
        <f>IF(ISNUMBER(AVERAGEIFS(Observed!Z$2:Z$9149,Observed!$A$2:$A$9149,$A768,Observed!$D$2:$D$9149,$D768)),AVERAGEIFS(Observed!Z$2:Z$9149,Observed!$A$2:$A$9149,$A768,Observed!$D$2:$D$9149,$D768),"")</f>
        <v/>
      </c>
      <c r="AA768" s="22" t="str">
        <f>IF(ISNUMBER(AVERAGEIFS(Observed!AA$2:AA$9149,Observed!$A$2:$A$9149,$A768,Observed!$D$2:$D$9149,$D768)),AVERAGEIFS(Observed!AA$2:AA$9149,Observed!$A$2:$A$9149,$A768,Observed!$D$2:$D$9149,$D768),"")</f>
        <v/>
      </c>
      <c r="AB768" s="22" t="str">
        <f>IF(ISNUMBER(AVERAGEIFS(Observed!AB$2:AB$9149,Observed!$A$2:$A$9149,$A768,Observed!$D$2:$D$9149,$D768)),AVERAGEIFS(Observed!AB$2:AB$9149,Observed!$A$2:$A$9149,$A768,Observed!$D$2:$D$9149,$D768),"")</f>
        <v/>
      </c>
      <c r="AC768" s="22" t="str">
        <f>IF(ISNUMBER(AVERAGEIFS(Observed!AC$2:AC$9149,Observed!$A$2:$A$9149,$A768,Observed!$D$2:$D$9149,$D768)),AVERAGEIFS(Observed!AC$2:AC$9149,Observed!$A$2:$A$9149,$A768,Observed!$D$2:$D$9149,$D768),"")</f>
        <v/>
      </c>
      <c r="AD768" s="22" t="str">
        <f>IF(ISNUMBER(AVERAGEIFS(Observed!AD$2:AD$9149,Observed!$A$2:$A$9149,$A768,Observed!$D$2:$D$9149,$D768)),AVERAGEIFS(Observed!AD$2:AD$9149,Observed!$A$2:$A$9149,$A768,Observed!$D$2:$D$9149,$D768),"")</f>
        <v/>
      </c>
      <c r="AE768" s="22" t="str">
        <f>IF(ISNUMBER(AVERAGEIFS(Observed!AE$2:AE$9149,Observed!$A$2:$A$9149,$A768,Observed!$D$2:$D$9149,$D768)),AVERAGEIFS(Observed!AE$2:AE$9149,Observed!$A$2:$A$9149,$A768,Observed!$D$2:$D$9149,$D768),"")</f>
        <v/>
      </c>
      <c r="AF768" s="22" t="str">
        <f>IF(ISNUMBER(AVERAGEIFS(Observed!AF$2:AF$9149,Observed!$A$2:$A$9149,$A768,Observed!$D$2:$D$9149,$D768)),AVERAGEIFS(Observed!AF$2:AF$9149,Observed!$A$2:$A$9149,$A768,Observed!$D$2:$D$9149,$D768),"")</f>
        <v/>
      </c>
      <c r="AG768" s="22" t="str">
        <f>IF(ISNUMBER(AVERAGEIFS(Observed!AG$2:AG$9149,Observed!$A$2:$A$9149,$A768,Observed!$D$2:$D$9149,$D768)),AVERAGEIFS(Observed!AG$2:AG$9149,Observed!$A$2:$A$9149,$A768,Observed!$D$2:$D$9149,$D768),"")</f>
        <v/>
      </c>
      <c r="AH768" s="22" t="str">
        <f>IF(ISNUMBER(AVERAGEIFS(Observed!AH$2:AH$9149,Observed!$A$2:$A$9149,$A768,Observed!$D$2:$D$9149,$D768)),AVERAGEIFS(Observed!AH$2:AH$9149,Observed!$A$2:$A$9149,$A768,Observed!$D$2:$D$9149,$D768),"")</f>
        <v/>
      </c>
      <c r="AI768" s="22" t="str">
        <f>IF(ISNUMBER(AVERAGEIFS(Observed!AI$2:AI$9149,Observed!$A$2:$A$9149,$A768,Observed!$D$2:$D$9149,$D768)),AVERAGEIFS(Observed!AI$2:AI$9149,Observed!$A$2:$A$9149,$A768,Observed!$D$2:$D$9149,$D768),"")</f>
        <v/>
      </c>
      <c r="AJ768" s="22" t="str">
        <f>IF(ISNUMBER(AVERAGEIFS(Observed!AJ$2:AJ$9149,Observed!$A$2:$A$9149,$A768,Observed!$D$2:$D$9149,$D768)),AVERAGEIFS(Observed!AJ$2:AJ$9149,Observed!$A$2:$A$9149,$A768,Observed!$D$2:$D$9149,$D768),"")</f>
        <v/>
      </c>
      <c r="AK768" s="22" t="str">
        <f>IF(ISNUMBER(AVERAGEIFS(Observed!AK$2:AK$9149,Observed!$A$2:$A$9149,$A768,Observed!$D$2:$D$9149,$D768)),AVERAGEIFS(Observed!AK$2:AK$9149,Observed!$A$2:$A$9149,$A768,Observed!$D$2:$D$9149,$D768),"")</f>
        <v/>
      </c>
      <c r="AL768" s="23" t="str">
        <f>IF(ISNUMBER(AVERAGEIFS(Observed!AL$2:AL$9149,Observed!$A$2:$A$9149,$A768,Observed!$D$2:$D$9149,$D768)),AVERAGEIFS(Observed!AL$2:AL$9149,Observed!$A$2:$A$9149,$A768,Observed!$D$2:$D$9149,$D768),"")</f>
        <v/>
      </c>
      <c r="AM768" s="23" t="str">
        <f>IF(ISNUMBER(AVERAGEIFS(Observed!AM$2:AM$9149,Observed!$A$2:$A$9149,$A768,Observed!$D$2:$D$9149,$D768)),AVERAGEIFS(Observed!AM$2:AM$9149,Observed!$A$2:$A$9149,$A768,Observed!$D$2:$D$9149,$D768),"")</f>
        <v/>
      </c>
      <c r="AN768" s="22" t="str">
        <f>IF(ISNUMBER(AVERAGEIFS(Observed!AN$2:AN$9149,Observed!$A$2:$A$9149,$A768,Observed!$D$2:$D$9149,$D768)),AVERAGEIFS(Observed!AN$2:AN$9149,Observed!$A$2:$A$9149,$A768,Observed!$D$2:$D$9149,$D768),"")</f>
        <v/>
      </c>
      <c r="AO768" s="22" t="str">
        <f>IF(ISNUMBER(AVERAGEIFS(Observed!AO$2:AO$9149,Observed!$A$2:$A$9149,$A768,Observed!$D$2:$D$9149,$D768)),AVERAGEIFS(Observed!AO$2:AO$9149,Observed!$A$2:$A$9149,$A768,Observed!$D$2:$D$9149,$D768),"")</f>
        <v/>
      </c>
      <c r="AP768" s="21" t="str">
        <f>IF(ISNUMBER(AVERAGEIFS(Observed!AP$2:AP$9149,Observed!$A$2:$A$9149,$A768,Observed!$D$2:$D$9149,$D768)),AVERAGEIFS(Observed!AP$2:AP$9149,Observed!$A$2:$A$9149,$A768,Observed!$D$2:$D$9149,$D768),"")</f>
        <v/>
      </c>
      <c r="AQ768" s="22">
        <f>IF(ISNUMBER(AVERAGEIFS(Observed!AQ$2:AQ$9149,Observed!$A$2:$A$9149,$A768,Observed!$D$2:$D$9149,$D768)),AVERAGEIFS(Observed!AQ$2:AQ$9149,Observed!$A$2:$A$9149,$A768,Observed!$D$2:$D$9149,$D768),"")</f>
        <v>158.6</v>
      </c>
      <c r="AR768" s="22" t="str">
        <f>IF(ISNUMBER(AVERAGEIFS(Observed!AR$2:AR$9149,Observed!$A$2:$A$9149,$A768,Observed!$D$2:$D$9149,$D768)),AVERAGEIFS(Observed!AR$2:AR$9149,Observed!$A$2:$A$9149,$A768,Observed!$D$2:$D$9149,$D768),"")</f>
        <v/>
      </c>
      <c r="AS768" s="22" t="str">
        <f>IF(ISNUMBER(AVERAGEIFS(Observed!AS$2:AS$9149,Observed!$A$2:$A$9149,$A768,Observed!$D$2:$D$9149,$D768)),AVERAGEIFS(Observed!AS$2:AS$9149,Observed!$A$2:$A$9149,$A768,Observed!$D$2:$D$9149,$D768),"")</f>
        <v/>
      </c>
      <c r="AT768" s="22" t="str">
        <f>IF(ISNUMBER(AVERAGEIFS(Observed!AT$2:AT$9149,Observed!$A$2:$A$9149,$A768,Observed!$D$2:$D$9149,$D768)),AVERAGEIFS(Observed!AT$2:AT$9149,Observed!$A$2:$A$9149,$A768,Observed!$D$2:$D$9149,$D768),"")</f>
        <v/>
      </c>
      <c r="AU768" s="22" t="str">
        <f>IF(ISNUMBER(AVERAGEIFS(Observed!AU$2:AU$9149,Observed!$A$2:$A$9149,$A768,Observed!$D$2:$D$9149,$D768)),AVERAGEIFS(Observed!AU$2:AU$9149,Observed!$A$2:$A$9149,$A768,Observed!$D$2:$D$9149,$D768),"")</f>
        <v/>
      </c>
      <c r="AV768" s="2">
        <f>COUNTIFS(Observed!$A$2:$A$9149,$A768,Observed!$D$2:$D$9149,$D768)</f>
        <v>5</v>
      </c>
      <c r="AW768" s="2">
        <f t="shared" si="11"/>
        <v>1</v>
      </c>
    </row>
    <row r="769" spans="1:49" x14ac:dyDescent="0.25">
      <c r="A769" t="s">
        <v>92</v>
      </c>
      <c r="B769" t="s">
        <v>116</v>
      </c>
      <c r="C769" t="s">
        <v>30</v>
      </c>
      <c r="D769" s="3">
        <v>40812</v>
      </c>
      <c r="E769">
        <v>1</v>
      </c>
      <c r="G769" t="s">
        <v>106</v>
      </c>
      <c r="K769" s="24" t="s">
        <v>76</v>
      </c>
      <c r="N769" s="2"/>
      <c r="O769" s="21" t="str">
        <f>IF(ISNUMBER(AVERAGEIFS(Observed!O$2:O$9149,Observed!$A$2:$A$9149,$A769,Observed!$D$2:$D$9149,$D769)),AVERAGEIFS(Observed!O$2:O$9149,Observed!$A$2:$A$9149,$A769,Observed!$D$2:$D$9149,$D769),"")</f>
        <v/>
      </c>
      <c r="P769" s="22" t="str">
        <f>IF(ISNUMBER(AVERAGEIFS(Observed!P$2:P$9149,Observed!$A$2:$A$9149,$A769,Observed!$D$2:$D$9149,$D769)),AVERAGEIFS(Observed!P$2:P$9149,Observed!$A$2:$A$9149,$A769,Observed!$D$2:$D$9149,$D769),"")</f>
        <v/>
      </c>
      <c r="Q769" s="22" t="str">
        <f>IF(ISNUMBER(AVERAGEIFS(Observed!Q$2:Q$9149,Observed!$A$2:$A$9149,$A769,Observed!$D$2:$D$9149,$D769)),AVERAGEIFS(Observed!Q$2:Q$9149,Observed!$A$2:$A$9149,$A769,Observed!$D$2:$D$9149,$D769),"")</f>
        <v/>
      </c>
      <c r="R769" s="22" t="str">
        <f>IF(ISNUMBER(AVERAGEIFS(Observed!R$2:R$9149,Observed!$A$2:$A$9149,$A769,Observed!$D$2:$D$9149,$D769)),AVERAGEIFS(Observed!R$2:R$9149,Observed!$A$2:$A$9149,$A769,Observed!$D$2:$D$9149,$D769),"")</f>
        <v/>
      </c>
      <c r="S769" s="22" t="str">
        <f>IF(ISNUMBER(AVERAGEIFS(Observed!S$2:S$9149,Observed!$A$2:$A$9149,$A769,Observed!$D$2:$D$9149,$D769)),AVERAGEIFS(Observed!S$2:S$9149,Observed!$A$2:$A$9149,$A769,Observed!$D$2:$D$9149,$D769),"")</f>
        <v/>
      </c>
      <c r="T769" s="23" t="str">
        <f>IF(ISNUMBER(AVERAGEIFS(Observed!T$2:T$9149,Observed!$A$2:$A$9149,$A769,Observed!$D$2:$D$9149,$D769)),AVERAGEIFS(Observed!T$2:T$9149,Observed!$A$2:$A$9149,$A769,Observed!$D$2:$D$9149,$D769),"")</f>
        <v/>
      </c>
      <c r="U769" s="23" t="str">
        <f>IF(ISNUMBER(AVERAGEIFS(Observed!U$2:U$9149,Observed!$A$2:$A$9149,$A769,Observed!$D$2:$D$9149,$D769)),AVERAGEIFS(Observed!U$2:U$9149,Observed!$A$2:$A$9149,$A769,Observed!$D$2:$D$9149,$D769),"")</f>
        <v/>
      </c>
      <c r="V769" s="23" t="str">
        <f>IF(ISNUMBER(AVERAGEIFS(Observed!V$2:V$9149,Observed!$A$2:$A$9149,$A769,Observed!$D$2:$D$9149,$D769)),AVERAGEIFS(Observed!V$2:V$9149,Observed!$A$2:$A$9149,$A769,Observed!$D$2:$D$9149,$D769),"")</f>
        <v/>
      </c>
      <c r="W769" s="21" t="str">
        <f>IF(ISNUMBER(AVERAGEIFS(Observed!W$2:W$9149,Observed!$A$2:$A$9149,$A769,Observed!$D$2:$D$9149,$D769)),AVERAGEIFS(Observed!W$2:W$9149,Observed!$A$2:$A$9149,$A769,Observed!$D$2:$D$9149,$D769),"")</f>
        <v/>
      </c>
      <c r="X769" s="35" t="str">
        <f>IF(ISNUMBER(AVERAGEIFS(Observed!X$2:X$9149,Observed!$A$2:$A$9149,$A769,Observed!$D$2:$D$9149,$D769)),AVERAGEIFS(Observed!X$2:X$9149,Observed!$A$2:$A$9149,$A769,Observed!$D$2:$D$9149,$D769),"")</f>
        <v/>
      </c>
      <c r="Y769" s="35" t="str">
        <f>IF(ISNUMBER(AVERAGEIFS(Observed!Y$2:Y$9149,Observed!$A$2:$A$9149,$A769,Observed!$D$2:$D$9149,$D769)),AVERAGEIFS(Observed!Y$2:Y$9149,Observed!$A$2:$A$9149,$A769,Observed!$D$2:$D$9149,$D769),"")</f>
        <v/>
      </c>
      <c r="Z769" s="22" t="str">
        <f>IF(ISNUMBER(AVERAGEIFS(Observed!Z$2:Z$9149,Observed!$A$2:$A$9149,$A769,Observed!$D$2:$D$9149,$D769)),AVERAGEIFS(Observed!Z$2:Z$9149,Observed!$A$2:$A$9149,$A769,Observed!$D$2:$D$9149,$D769),"")</f>
        <v/>
      </c>
      <c r="AA769" s="22" t="str">
        <f>IF(ISNUMBER(AVERAGEIFS(Observed!AA$2:AA$9149,Observed!$A$2:$A$9149,$A769,Observed!$D$2:$D$9149,$D769)),AVERAGEIFS(Observed!AA$2:AA$9149,Observed!$A$2:$A$9149,$A769,Observed!$D$2:$D$9149,$D769),"")</f>
        <v/>
      </c>
      <c r="AB769" s="22" t="str">
        <f>IF(ISNUMBER(AVERAGEIFS(Observed!AB$2:AB$9149,Observed!$A$2:$A$9149,$A769,Observed!$D$2:$D$9149,$D769)),AVERAGEIFS(Observed!AB$2:AB$9149,Observed!$A$2:$A$9149,$A769,Observed!$D$2:$D$9149,$D769),"")</f>
        <v/>
      </c>
      <c r="AC769" s="22" t="str">
        <f>IF(ISNUMBER(AVERAGEIFS(Observed!AC$2:AC$9149,Observed!$A$2:$A$9149,$A769,Observed!$D$2:$D$9149,$D769)),AVERAGEIFS(Observed!AC$2:AC$9149,Observed!$A$2:$A$9149,$A769,Observed!$D$2:$D$9149,$D769),"")</f>
        <v/>
      </c>
      <c r="AD769" s="22" t="str">
        <f>IF(ISNUMBER(AVERAGEIFS(Observed!AD$2:AD$9149,Observed!$A$2:$A$9149,$A769,Observed!$D$2:$D$9149,$D769)),AVERAGEIFS(Observed!AD$2:AD$9149,Observed!$A$2:$A$9149,$A769,Observed!$D$2:$D$9149,$D769),"")</f>
        <v/>
      </c>
      <c r="AE769" s="22" t="str">
        <f>IF(ISNUMBER(AVERAGEIFS(Observed!AE$2:AE$9149,Observed!$A$2:$A$9149,$A769,Observed!$D$2:$D$9149,$D769)),AVERAGEIFS(Observed!AE$2:AE$9149,Observed!$A$2:$A$9149,$A769,Observed!$D$2:$D$9149,$D769),"")</f>
        <v/>
      </c>
      <c r="AF769" s="22" t="str">
        <f>IF(ISNUMBER(AVERAGEIFS(Observed!AF$2:AF$9149,Observed!$A$2:$A$9149,$A769,Observed!$D$2:$D$9149,$D769)),AVERAGEIFS(Observed!AF$2:AF$9149,Observed!$A$2:$A$9149,$A769,Observed!$D$2:$D$9149,$D769),"")</f>
        <v/>
      </c>
      <c r="AG769" s="22" t="str">
        <f>IF(ISNUMBER(AVERAGEIFS(Observed!AG$2:AG$9149,Observed!$A$2:$A$9149,$A769,Observed!$D$2:$D$9149,$D769)),AVERAGEIFS(Observed!AG$2:AG$9149,Observed!$A$2:$A$9149,$A769,Observed!$D$2:$D$9149,$D769),"")</f>
        <v/>
      </c>
      <c r="AH769" s="22" t="str">
        <f>IF(ISNUMBER(AVERAGEIFS(Observed!AH$2:AH$9149,Observed!$A$2:$A$9149,$A769,Observed!$D$2:$D$9149,$D769)),AVERAGEIFS(Observed!AH$2:AH$9149,Observed!$A$2:$A$9149,$A769,Observed!$D$2:$D$9149,$D769),"")</f>
        <v/>
      </c>
      <c r="AI769" s="22" t="str">
        <f>IF(ISNUMBER(AVERAGEIFS(Observed!AI$2:AI$9149,Observed!$A$2:$A$9149,$A769,Observed!$D$2:$D$9149,$D769)),AVERAGEIFS(Observed!AI$2:AI$9149,Observed!$A$2:$A$9149,$A769,Observed!$D$2:$D$9149,$D769),"")</f>
        <v/>
      </c>
      <c r="AJ769" s="22" t="str">
        <f>IF(ISNUMBER(AVERAGEIFS(Observed!AJ$2:AJ$9149,Observed!$A$2:$A$9149,$A769,Observed!$D$2:$D$9149,$D769)),AVERAGEIFS(Observed!AJ$2:AJ$9149,Observed!$A$2:$A$9149,$A769,Observed!$D$2:$D$9149,$D769),"")</f>
        <v/>
      </c>
      <c r="AK769" s="22" t="str">
        <f>IF(ISNUMBER(AVERAGEIFS(Observed!AK$2:AK$9149,Observed!$A$2:$A$9149,$A769,Observed!$D$2:$D$9149,$D769)),AVERAGEIFS(Observed!AK$2:AK$9149,Observed!$A$2:$A$9149,$A769,Observed!$D$2:$D$9149,$D769),"")</f>
        <v/>
      </c>
      <c r="AL769" s="23" t="str">
        <f>IF(ISNUMBER(AVERAGEIFS(Observed!AL$2:AL$9149,Observed!$A$2:$A$9149,$A769,Observed!$D$2:$D$9149,$D769)),AVERAGEIFS(Observed!AL$2:AL$9149,Observed!$A$2:$A$9149,$A769,Observed!$D$2:$D$9149,$D769),"")</f>
        <v/>
      </c>
      <c r="AM769" s="23" t="str">
        <f>IF(ISNUMBER(AVERAGEIFS(Observed!AM$2:AM$9149,Observed!$A$2:$A$9149,$A769,Observed!$D$2:$D$9149,$D769)),AVERAGEIFS(Observed!AM$2:AM$9149,Observed!$A$2:$A$9149,$A769,Observed!$D$2:$D$9149,$D769),"")</f>
        <v/>
      </c>
      <c r="AN769" s="22" t="str">
        <f>IF(ISNUMBER(AVERAGEIFS(Observed!AN$2:AN$9149,Observed!$A$2:$A$9149,$A769,Observed!$D$2:$D$9149,$D769)),AVERAGEIFS(Observed!AN$2:AN$9149,Observed!$A$2:$A$9149,$A769,Observed!$D$2:$D$9149,$D769),"")</f>
        <v/>
      </c>
      <c r="AO769" s="22" t="str">
        <f>IF(ISNUMBER(AVERAGEIFS(Observed!AO$2:AO$9149,Observed!$A$2:$A$9149,$A769,Observed!$D$2:$D$9149,$D769)),AVERAGEIFS(Observed!AO$2:AO$9149,Observed!$A$2:$A$9149,$A769,Observed!$D$2:$D$9149,$D769),"")</f>
        <v/>
      </c>
      <c r="AP769" s="21" t="str">
        <f>IF(ISNUMBER(AVERAGEIFS(Observed!AP$2:AP$9149,Observed!$A$2:$A$9149,$A769,Observed!$D$2:$D$9149,$D769)),AVERAGEIFS(Observed!AP$2:AP$9149,Observed!$A$2:$A$9149,$A769,Observed!$D$2:$D$9149,$D769),"")</f>
        <v/>
      </c>
      <c r="AQ769" s="22">
        <f>IF(ISNUMBER(AVERAGEIFS(Observed!AQ$2:AQ$9149,Observed!$A$2:$A$9149,$A769,Observed!$D$2:$D$9149,$D769)),AVERAGEIFS(Observed!AQ$2:AQ$9149,Observed!$A$2:$A$9149,$A769,Observed!$D$2:$D$9149,$D769),"")</f>
        <v>187.4</v>
      </c>
      <c r="AR769" s="22" t="str">
        <f>IF(ISNUMBER(AVERAGEIFS(Observed!AR$2:AR$9149,Observed!$A$2:$A$9149,$A769,Observed!$D$2:$D$9149,$D769)),AVERAGEIFS(Observed!AR$2:AR$9149,Observed!$A$2:$A$9149,$A769,Observed!$D$2:$D$9149,$D769),"")</f>
        <v/>
      </c>
      <c r="AS769" s="22" t="str">
        <f>IF(ISNUMBER(AVERAGEIFS(Observed!AS$2:AS$9149,Observed!$A$2:$A$9149,$A769,Observed!$D$2:$D$9149,$D769)),AVERAGEIFS(Observed!AS$2:AS$9149,Observed!$A$2:$A$9149,$A769,Observed!$D$2:$D$9149,$D769),"")</f>
        <v/>
      </c>
      <c r="AT769" s="22" t="str">
        <f>IF(ISNUMBER(AVERAGEIFS(Observed!AT$2:AT$9149,Observed!$A$2:$A$9149,$A769,Observed!$D$2:$D$9149,$D769)),AVERAGEIFS(Observed!AT$2:AT$9149,Observed!$A$2:$A$9149,$A769,Observed!$D$2:$D$9149,$D769),"")</f>
        <v/>
      </c>
      <c r="AU769" s="22" t="str">
        <f>IF(ISNUMBER(AVERAGEIFS(Observed!AU$2:AU$9149,Observed!$A$2:$A$9149,$A769,Observed!$D$2:$D$9149,$D769)),AVERAGEIFS(Observed!AU$2:AU$9149,Observed!$A$2:$A$9149,$A769,Observed!$D$2:$D$9149,$D769),"")</f>
        <v/>
      </c>
      <c r="AV769" s="2">
        <f>COUNTIFS(Observed!$A$2:$A$9149,$A769,Observed!$D$2:$D$9149,$D769)</f>
        <v>5</v>
      </c>
      <c r="AW769" s="2">
        <f t="shared" si="11"/>
        <v>1</v>
      </c>
    </row>
    <row r="770" spans="1:49" x14ac:dyDescent="0.25">
      <c r="A770" t="s">
        <v>92</v>
      </c>
      <c r="B770" t="s">
        <v>116</v>
      </c>
      <c r="C770" t="s">
        <v>30</v>
      </c>
      <c r="D770" s="3">
        <v>40819</v>
      </c>
      <c r="E770">
        <v>1</v>
      </c>
      <c r="G770" t="s">
        <v>106</v>
      </c>
      <c r="K770" s="24" t="s">
        <v>76</v>
      </c>
      <c r="N770" s="2"/>
      <c r="O770" s="21" t="str">
        <f>IF(ISNUMBER(AVERAGEIFS(Observed!O$2:O$9149,Observed!$A$2:$A$9149,$A770,Observed!$D$2:$D$9149,$D770)),AVERAGEIFS(Observed!O$2:O$9149,Observed!$A$2:$A$9149,$A770,Observed!$D$2:$D$9149,$D770),"")</f>
        <v/>
      </c>
      <c r="P770" s="22" t="str">
        <f>IF(ISNUMBER(AVERAGEIFS(Observed!P$2:P$9149,Observed!$A$2:$A$9149,$A770,Observed!$D$2:$D$9149,$D770)),AVERAGEIFS(Observed!P$2:P$9149,Observed!$A$2:$A$9149,$A770,Observed!$D$2:$D$9149,$D770),"")</f>
        <v/>
      </c>
      <c r="Q770" s="22" t="str">
        <f>IF(ISNUMBER(AVERAGEIFS(Observed!Q$2:Q$9149,Observed!$A$2:$A$9149,$A770,Observed!$D$2:$D$9149,$D770)),AVERAGEIFS(Observed!Q$2:Q$9149,Observed!$A$2:$A$9149,$A770,Observed!$D$2:$D$9149,$D770),"")</f>
        <v/>
      </c>
      <c r="R770" s="22" t="str">
        <f>IF(ISNUMBER(AVERAGEIFS(Observed!R$2:R$9149,Observed!$A$2:$A$9149,$A770,Observed!$D$2:$D$9149,$D770)),AVERAGEIFS(Observed!R$2:R$9149,Observed!$A$2:$A$9149,$A770,Observed!$D$2:$D$9149,$D770),"")</f>
        <v/>
      </c>
      <c r="S770" s="22" t="str">
        <f>IF(ISNUMBER(AVERAGEIFS(Observed!S$2:S$9149,Observed!$A$2:$A$9149,$A770,Observed!$D$2:$D$9149,$D770)),AVERAGEIFS(Observed!S$2:S$9149,Observed!$A$2:$A$9149,$A770,Observed!$D$2:$D$9149,$D770),"")</f>
        <v/>
      </c>
      <c r="T770" s="23" t="str">
        <f>IF(ISNUMBER(AVERAGEIFS(Observed!T$2:T$9149,Observed!$A$2:$A$9149,$A770,Observed!$D$2:$D$9149,$D770)),AVERAGEIFS(Observed!T$2:T$9149,Observed!$A$2:$A$9149,$A770,Observed!$D$2:$D$9149,$D770),"")</f>
        <v/>
      </c>
      <c r="U770" s="23" t="str">
        <f>IF(ISNUMBER(AVERAGEIFS(Observed!U$2:U$9149,Observed!$A$2:$A$9149,$A770,Observed!$D$2:$D$9149,$D770)),AVERAGEIFS(Observed!U$2:U$9149,Observed!$A$2:$A$9149,$A770,Observed!$D$2:$D$9149,$D770),"")</f>
        <v/>
      </c>
      <c r="V770" s="23" t="str">
        <f>IF(ISNUMBER(AVERAGEIFS(Observed!V$2:V$9149,Observed!$A$2:$A$9149,$A770,Observed!$D$2:$D$9149,$D770)),AVERAGEIFS(Observed!V$2:V$9149,Observed!$A$2:$A$9149,$A770,Observed!$D$2:$D$9149,$D770),"")</f>
        <v/>
      </c>
      <c r="W770" s="21" t="str">
        <f>IF(ISNUMBER(AVERAGEIFS(Observed!W$2:W$9149,Observed!$A$2:$A$9149,$A770,Observed!$D$2:$D$9149,$D770)),AVERAGEIFS(Observed!W$2:W$9149,Observed!$A$2:$A$9149,$A770,Observed!$D$2:$D$9149,$D770),"")</f>
        <v/>
      </c>
      <c r="X770" s="35" t="str">
        <f>IF(ISNUMBER(AVERAGEIFS(Observed!X$2:X$9149,Observed!$A$2:$A$9149,$A770,Observed!$D$2:$D$9149,$D770)),AVERAGEIFS(Observed!X$2:X$9149,Observed!$A$2:$A$9149,$A770,Observed!$D$2:$D$9149,$D770),"")</f>
        <v/>
      </c>
      <c r="Y770" s="35" t="str">
        <f>IF(ISNUMBER(AVERAGEIFS(Observed!Y$2:Y$9149,Observed!$A$2:$A$9149,$A770,Observed!$D$2:$D$9149,$D770)),AVERAGEIFS(Observed!Y$2:Y$9149,Observed!$A$2:$A$9149,$A770,Observed!$D$2:$D$9149,$D770),"")</f>
        <v/>
      </c>
      <c r="Z770" s="22" t="str">
        <f>IF(ISNUMBER(AVERAGEIFS(Observed!Z$2:Z$9149,Observed!$A$2:$A$9149,$A770,Observed!$D$2:$D$9149,$D770)),AVERAGEIFS(Observed!Z$2:Z$9149,Observed!$A$2:$A$9149,$A770,Observed!$D$2:$D$9149,$D770),"")</f>
        <v/>
      </c>
      <c r="AA770" s="22" t="str">
        <f>IF(ISNUMBER(AVERAGEIFS(Observed!AA$2:AA$9149,Observed!$A$2:$A$9149,$A770,Observed!$D$2:$D$9149,$D770)),AVERAGEIFS(Observed!AA$2:AA$9149,Observed!$A$2:$A$9149,$A770,Observed!$D$2:$D$9149,$D770),"")</f>
        <v/>
      </c>
      <c r="AB770" s="22" t="str">
        <f>IF(ISNUMBER(AVERAGEIFS(Observed!AB$2:AB$9149,Observed!$A$2:$A$9149,$A770,Observed!$D$2:$D$9149,$D770)),AVERAGEIFS(Observed!AB$2:AB$9149,Observed!$A$2:$A$9149,$A770,Observed!$D$2:$D$9149,$D770),"")</f>
        <v/>
      </c>
      <c r="AC770" s="22" t="str">
        <f>IF(ISNUMBER(AVERAGEIFS(Observed!AC$2:AC$9149,Observed!$A$2:$A$9149,$A770,Observed!$D$2:$D$9149,$D770)),AVERAGEIFS(Observed!AC$2:AC$9149,Observed!$A$2:$A$9149,$A770,Observed!$D$2:$D$9149,$D770),"")</f>
        <v/>
      </c>
      <c r="AD770" s="22" t="str">
        <f>IF(ISNUMBER(AVERAGEIFS(Observed!AD$2:AD$9149,Observed!$A$2:$A$9149,$A770,Observed!$D$2:$D$9149,$D770)),AVERAGEIFS(Observed!AD$2:AD$9149,Observed!$A$2:$A$9149,$A770,Observed!$D$2:$D$9149,$D770),"")</f>
        <v/>
      </c>
      <c r="AE770" s="22" t="str">
        <f>IF(ISNUMBER(AVERAGEIFS(Observed!AE$2:AE$9149,Observed!$A$2:$A$9149,$A770,Observed!$D$2:$D$9149,$D770)),AVERAGEIFS(Observed!AE$2:AE$9149,Observed!$A$2:$A$9149,$A770,Observed!$D$2:$D$9149,$D770),"")</f>
        <v/>
      </c>
      <c r="AF770" s="22" t="str">
        <f>IF(ISNUMBER(AVERAGEIFS(Observed!AF$2:AF$9149,Observed!$A$2:$A$9149,$A770,Observed!$D$2:$D$9149,$D770)),AVERAGEIFS(Observed!AF$2:AF$9149,Observed!$A$2:$A$9149,$A770,Observed!$D$2:$D$9149,$D770),"")</f>
        <v/>
      </c>
      <c r="AG770" s="22" t="str">
        <f>IF(ISNUMBER(AVERAGEIFS(Observed!AG$2:AG$9149,Observed!$A$2:$A$9149,$A770,Observed!$D$2:$D$9149,$D770)),AVERAGEIFS(Observed!AG$2:AG$9149,Observed!$A$2:$A$9149,$A770,Observed!$D$2:$D$9149,$D770),"")</f>
        <v/>
      </c>
      <c r="AH770" s="22" t="str">
        <f>IF(ISNUMBER(AVERAGEIFS(Observed!AH$2:AH$9149,Observed!$A$2:$A$9149,$A770,Observed!$D$2:$D$9149,$D770)),AVERAGEIFS(Observed!AH$2:AH$9149,Observed!$A$2:$A$9149,$A770,Observed!$D$2:$D$9149,$D770),"")</f>
        <v/>
      </c>
      <c r="AI770" s="22" t="str">
        <f>IF(ISNUMBER(AVERAGEIFS(Observed!AI$2:AI$9149,Observed!$A$2:$A$9149,$A770,Observed!$D$2:$D$9149,$D770)),AVERAGEIFS(Observed!AI$2:AI$9149,Observed!$A$2:$A$9149,$A770,Observed!$D$2:$D$9149,$D770),"")</f>
        <v/>
      </c>
      <c r="AJ770" s="22" t="str">
        <f>IF(ISNUMBER(AVERAGEIFS(Observed!AJ$2:AJ$9149,Observed!$A$2:$A$9149,$A770,Observed!$D$2:$D$9149,$D770)),AVERAGEIFS(Observed!AJ$2:AJ$9149,Observed!$A$2:$A$9149,$A770,Observed!$D$2:$D$9149,$D770),"")</f>
        <v/>
      </c>
      <c r="AK770" s="22" t="str">
        <f>IF(ISNUMBER(AVERAGEIFS(Observed!AK$2:AK$9149,Observed!$A$2:$A$9149,$A770,Observed!$D$2:$D$9149,$D770)),AVERAGEIFS(Observed!AK$2:AK$9149,Observed!$A$2:$A$9149,$A770,Observed!$D$2:$D$9149,$D770),"")</f>
        <v/>
      </c>
      <c r="AL770" s="23" t="str">
        <f>IF(ISNUMBER(AVERAGEIFS(Observed!AL$2:AL$9149,Observed!$A$2:$A$9149,$A770,Observed!$D$2:$D$9149,$D770)),AVERAGEIFS(Observed!AL$2:AL$9149,Observed!$A$2:$A$9149,$A770,Observed!$D$2:$D$9149,$D770),"")</f>
        <v/>
      </c>
      <c r="AM770" s="23" t="str">
        <f>IF(ISNUMBER(AVERAGEIFS(Observed!AM$2:AM$9149,Observed!$A$2:$A$9149,$A770,Observed!$D$2:$D$9149,$D770)),AVERAGEIFS(Observed!AM$2:AM$9149,Observed!$A$2:$A$9149,$A770,Observed!$D$2:$D$9149,$D770),"")</f>
        <v/>
      </c>
      <c r="AN770" s="22" t="str">
        <f>IF(ISNUMBER(AVERAGEIFS(Observed!AN$2:AN$9149,Observed!$A$2:$A$9149,$A770,Observed!$D$2:$D$9149,$D770)),AVERAGEIFS(Observed!AN$2:AN$9149,Observed!$A$2:$A$9149,$A770,Observed!$D$2:$D$9149,$D770),"")</f>
        <v/>
      </c>
      <c r="AO770" s="22" t="str">
        <f>IF(ISNUMBER(AVERAGEIFS(Observed!AO$2:AO$9149,Observed!$A$2:$A$9149,$A770,Observed!$D$2:$D$9149,$D770)),AVERAGEIFS(Observed!AO$2:AO$9149,Observed!$A$2:$A$9149,$A770,Observed!$D$2:$D$9149,$D770),"")</f>
        <v/>
      </c>
      <c r="AP770" s="21" t="str">
        <f>IF(ISNUMBER(AVERAGEIFS(Observed!AP$2:AP$9149,Observed!$A$2:$A$9149,$A770,Observed!$D$2:$D$9149,$D770)),AVERAGEIFS(Observed!AP$2:AP$9149,Observed!$A$2:$A$9149,$A770,Observed!$D$2:$D$9149,$D770),"")</f>
        <v/>
      </c>
      <c r="AQ770" s="22">
        <f>IF(ISNUMBER(AVERAGEIFS(Observed!AQ$2:AQ$9149,Observed!$A$2:$A$9149,$A770,Observed!$D$2:$D$9149,$D770)),AVERAGEIFS(Observed!AQ$2:AQ$9149,Observed!$A$2:$A$9149,$A770,Observed!$D$2:$D$9149,$D770),"")</f>
        <v>217</v>
      </c>
      <c r="AR770" s="22" t="str">
        <f>IF(ISNUMBER(AVERAGEIFS(Observed!AR$2:AR$9149,Observed!$A$2:$A$9149,$A770,Observed!$D$2:$D$9149,$D770)),AVERAGEIFS(Observed!AR$2:AR$9149,Observed!$A$2:$A$9149,$A770,Observed!$D$2:$D$9149,$D770),"")</f>
        <v/>
      </c>
      <c r="AS770" s="22" t="str">
        <f>IF(ISNUMBER(AVERAGEIFS(Observed!AS$2:AS$9149,Observed!$A$2:$A$9149,$A770,Observed!$D$2:$D$9149,$D770)),AVERAGEIFS(Observed!AS$2:AS$9149,Observed!$A$2:$A$9149,$A770,Observed!$D$2:$D$9149,$D770),"")</f>
        <v/>
      </c>
      <c r="AT770" s="22" t="str">
        <f>IF(ISNUMBER(AVERAGEIFS(Observed!AT$2:AT$9149,Observed!$A$2:$A$9149,$A770,Observed!$D$2:$D$9149,$D770)),AVERAGEIFS(Observed!AT$2:AT$9149,Observed!$A$2:$A$9149,$A770,Observed!$D$2:$D$9149,$D770),"")</f>
        <v/>
      </c>
      <c r="AU770" s="22" t="str">
        <f>IF(ISNUMBER(AVERAGEIFS(Observed!AU$2:AU$9149,Observed!$A$2:$A$9149,$A770,Observed!$D$2:$D$9149,$D770)),AVERAGEIFS(Observed!AU$2:AU$9149,Observed!$A$2:$A$9149,$A770,Observed!$D$2:$D$9149,$D770),"")</f>
        <v/>
      </c>
      <c r="AV770" s="2">
        <f>COUNTIFS(Observed!$A$2:$A$9149,$A770,Observed!$D$2:$D$9149,$D770)</f>
        <v>5</v>
      </c>
      <c r="AW770" s="2">
        <f t="shared" ref="AW770:AW833" si="12">COUNT(P770:AU770)</f>
        <v>1</v>
      </c>
    </row>
    <row r="771" spans="1:49" x14ac:dyDescent="0.25">
      <c r="A771" t="s">
        <v>92</v>
      </c>
      <c r="B771" t="s">
        <v>116</v>
      </c>
      <c r="C771" t="s">
        <v>30</v>
      </c>
      <c r="D771" s="3">
        <v>40826</v>
      </c>
      <c r="E771">
        <v>1</v>
      </c>
      <c r="G771" t="s">
        <v>106</v>
      </c>
      <c r="K771" s="24" t="s">
        <v>76</v>
      </c>
      <c r="N771" s="2"/>
      <c r="O771" s="21" t="str">
        <f>IF(ISNUMBER(AVERAGEIFS(Observed!O$2:O$9149,Observed!$A$2:$A$9149,$A771,Observed!$D$2:$D$9149,$D771)),AVERAGEIFS(Observed!O$2:O$9149,Observed!$A$2:$A$9149,$A771,Observed!$D$2:$D$9149,$D771),"")</f>
        <v/>
      </c>
      <c r="P771" s="22" t="str">
        <f>IF(ISNUMBER(AVERAGEIFS(Observed!P$2:P$9149,Observed!$A$2:$A$9149,$A771,Observed!$D$2:$D$9149,$D771)),AVERAGEIFS(Observed!P$2:P$9149,Observed!$A$2:$A$9149,$A771,Observed!$D$2:$D$9149,$D771),"")</f>
        <v/>
      </c>
      <c r="Q771" s="22" t="str">
        <f>IF(ISNUMBER(AVERAGEIFS(Observed!Q$2:Q$9149,Observed!$A$2:$A$9149,$A771,Observed!$D$2:$D$9149,$D771)),AVERAGEIFS(Observed!Q$2:Q$9149,Observed!$A$2:$A$9149,$A771,Observed!$D$2:$D$9149,$D771),"")</f>
        <v/>
      </c>
      <c r="R771" s="22" t="str">
        <f>IF(ISNUMBER(AVERAGEIFS(Observed!R$2:R$9149,Observed!$A$2:$A$9149,$A771,Observed!$D$2:$D$9149,$D771)),AVERAGEIFS(Observed!R$2:R$9149,Observed!$A$2:$A$9149,$A771,Observed!$D$2:$D$9149,$D771),"")</f>
        <v/>
      </c>
      <c r="S771" s="22" t="str">
        <f>IF(ISNUMBER(AVERAGEIFS(Observed!S$2:S$9149,Observed!$A$2:$A$9149,$A771,Observed!$D$2:$D$9149,$D771)),AVERAGEIFS(Observed!S$2:S$9149,Observed!$A$2:$A$9149,$A771,Observed!$D$2:$D$9149,$D771),"")</f>
        <v/>
      </c>
      <c r="T771" s="23" t="str">
        <f>IF(ISNUMBER(AVERAGEIFS(Observed!T$2:T$9149,Observed!$A$2:$A$9149,$A771,Observed!$D$2:$D$9149,$D771)),AVERAGEIFS(Observed!T$2:T$9149,Observed!$A$2:$A$9149,$A771,Observed!$D$2:$D$9149,$D771),"")</f>
        <v/>
      </c>
      <c r="U771" s="23" t="str">
        <f>IF(ISNUMBER(AVERAGEIFS(Observed!U$2:U$9149,Observed!$A$2:$A$9149,$A771,Observed!$D$2:$D$9149,$D771)),AVERAGEIFS(Observed!U$2:U$9149,Observed!$A$2:$A$9149,$A771,Observed!$D$2:$D$9149,$D771),"")</f>
        <v/>
      </c>
      <c r="V771" s="23" t="str">
        <f>IF(ISNUMBER(AVERAGEIFS(Observed!V$2:V$9149,Observed!$A$2:$A$9149,$A771,Observed!$D$2:$D$9149,$D771)),AVERAGEIFS(Observed!V$2:V$9149,Observed!$A$2:$A$9149,$A771,Observed!$D$2:$D$9149,$D771),"")</f>
        <v/>
      </c>
      <c r="W771" s="21" t="str">
        <f>IF(ISNUMBER(AVERAGEIFS(Observed!W$2:W$9149,Observed!$A$2:$A$9149,$A771,Observed!$D$2:$D$9149,$D771)),AVERAGEIFS(Observed!W$2:W$9149,Observed!$A$2:$A$9149,$A771,Observed!$D$2:$D$9149,$D771),"")</f>
        <v/>
      </c>
      <c r="X771" s="35" t="str">
        <f>IF(ISNUMBER(AVERAGEIFS(Observed!X$2:X$9149,Observed!$A$2:$A$9149,$A771,Observed!$D$2:$D$9149,$D771)),AVERAGEIFS(Observed!X$2:X$9149,Observed!$A$2:$A$9149,$A771,Observed!$D$2:$D$9149,$D771),"")</f>
        <v/>
      </c>
      <c r="Y771" s="35" t="str">
        <f>IF(ISNUMBER(AVERAGEIFS(Observed!Y$2:Y$9149,Observed!$A$2:$A$9149,$A771,Observed!$D$2:$D$9149,$D771)),AVERAGEIFS(Observed!Y$2:Y$9149,Observed!$A$2:$A$9149,$A771,Observed!$D$2:$D$9149,$D771),"")</f>
        <v/>
      </c>
      <c r="Z771" s="22" t="str">
        <f>IF(ISNUMBER(AVERAGEIFS(Observed!Z$2:Z$9149,Observed!$A$2:$A$9149,$A771,Observed!$D$2:$D$9149,$D771)),AVERAGEIFS(Observed!Z$2:Z$9149,Observed!$A$2:$A$9149,$A771,Observed!$D$2:$D$9149,$D771),"")</f>
        <v/>
      </c>
      <c r="AA771" s="22" t="str">
        <f>IF(ISNUMBER(AVERAGEIFS(Observed!AA$2:AA$9149,Observed!$A$2:$A$9149,$A771,Observed!$D$2:$D$9149,$D771)),AVERAGEIFS(Observed!AA$2:AA$9149,Observed!$A$2:$A$9149,$A771,Observed!$D$2:$D$9149,$D771),"")</f>
        <v/>
      </c>
      <c r="AB771" s="22" t="str">
        <f>IF(ISNUMBER(AVERAGEIFS(Observed!AB$2:AB$9149,Observed!$A$2:$A$9149,$A771,Observed!$D$2:$D$9149,$D771)),AVERAGEIFS(Observed!AB$2:AB$9149,Observed!$A$2:$A$9149,$A771,Observed!$D$2:$D$9149,$D771),"")</f>
        <v/>
      </c>
      <c r="AC771" s="22" t="str">
        <f>IF(ISNUMBER(AVERAGEIFS(Observed!AC$2:AC$9149,Observed!$A$2:$A$9149,$A771,Observed!$D$2:$D$9149,$D771)),AVERAGEIFS(Observed!AC$2:AC$9149,Observed!$A$2:$A$9149,$A771,Observed!$D$2:$D$9149,$D771),"")</f>
        <v/>
      </c>
      <c r="AD771" s="22" t="str">
        <f>IF(ISNUMBER(AVERAGEIFS(Observed!AD$2:AD$9149,Observed!$A$2:$A$9149,$A771,Observed!$D$2:$D$9149,$D771)),AVERAGEIFS(Observed!AD$2:AD$9149,Observed!$A$2:$A$9149,$A771,Observed!$D$2:$D$9149,$D771),"")</f>
        <v/>
      </c>
      <c r="AE771" s="22" t="str">
        <f>IF(ISNUMBER(AVERAGEIFS(Observed!AE$2:AE$9149,Observed!$A$2:$A$9149,$A771,Observed!$D$2:$D$9149,$D771)),AVERAGEIFS(Observed!AE$2:AE$9149,Observed!$A$2:$A$9149,$A771,Observed!$D$2:$D$9149,$D771),"")</f>
        <v/>
      </c>
      <c r="AF771" s="22" t="str">
        <f>IF(ISNUMBER(AVERAGEIFS(Observed!AF$2:AF$9149,Observed!$A$2:$A$9149,$A771,Observed!$D$2:$D$9149,$D771)),AVERAGEIFS(Observed!AF$2:AF$9149,Observed!$A$2:$A$9149,$A771,Observed!$D$2:$D$9149,$D771),"")</f>
        <v/>
      </c>
      <c r="AG771" s="22" t="str">
        <f>IF(ISNUMBER(AVERAGEIFS(Observed!AG$2:AG$9149,Observed!$A$2:$A$9149,$A771,Observed!$D$2:$D$9149,$D771)),AVERAGEIFS(Observed!AG$2:AG$9149,Observed!$A$2:$A$9149,$A771,Observed!$D$2:$D$9149,$D771),"")</f>
        <v/>
      </c>
      <c r="AH771" s="22" t="str">
        <f>IF(ISNUMBER(AVERAGEIFS(Observed!AH$2:AH$9149,Observed!$A$2:$A$9149,$A771,Observed!$D$2:$D$9149,$D771)),AVERAGEIFS(Observed!AH$2:AH$9149,Observed!$A$2:$A$9149,$A771,Observed!$D$2:$D$9149,$D771),"")</f>
        <v/>
      </c>
      <c r="AI771" s="22" t="str">
        <f>IF(ISNUMBER(AVERAGEIFS(Observed!AI$2:AI$9149,Observed!$A$2:$A$9149,$A771,Observed!$D$2:$D$9149,$D771)),AVERAGEIFS(Observed!AI$2:AI$9149,Observed!$A$2:$A$9149,$A771,Observed!$D$2:$D$9149,$D771),"")</f>
        <v/>
      </c>
      <c r="AJ771" s="22" t="str">
        <f>IF(ISNUMBER(AVERAGEIFS(Observed!AJ$2:AJ$9149,Observed!$A$2:$A$9149,$A771,Observed!$D$2:$D$9149,$D771)),AVERAGEIFS(Observed!AJ$2:AJ$9149,Observed!$A$2:$A$9149,$A771,Observed!$D$2:$D$9149,$D771),"")</f>
        <v/>
      </c>
      <c r="AK771" s="22" t="str">
        <f>IF(ISNUMBER(AVERAGEIFS(Observed!AK$2:AK$9149,Observed!$A$2:$A$9149,$A771,Observed!$D$2:$D$9149,$D771)),AVERAGEIFS(Observed!AK$2:AK$9149,Observed!$A$2:$A$9149,$A771,Observed!$D$2:$D$9149,$D771),"")</f>
        <v/>
      </c>
      <c r="AL771" s="23" t="str">
        <f>IF(ISNUMBER(AVERAGEIFS(Observed!AL$2:AL$9149,Observed!$A$2:$A$9149,$A771,Observed!$D$2:$D$9149,$D771)),AVERAGEIFS(Observed!AL$2:AL$9149,Observed!$A$2:$A$9149,$A771,Observed!$D$2:$D$9149,$D771),"")</f>
        <v/>
      </c>
      <c r="AM771" s="23" t="str">
        <f>IF(ISNUMBER(AVERAGEIFS(Observed!AM$2:AM$9149,Observed!$A$2:$A$9149,$A771,Observed!$D$2:$D$9149,$D771)),AVERAGEIFS(Observed!AM$2:AM$9149,Observed!$A$2:$A$9149,$A771,Observed!$D$2:$D$9149,$D771),"")</f>
        <v/>
      </c>
      <c r="AN771" s="22" t="str">
        <f>IF(ISNUMBER(AVERAGEIFS(Observed!AN$2:AN$9149,Observed!$A$2:$A$9149,$A771,Observed!$D$2:$D$9149,$D771)),AVERAGEIFS(Observed!AN$2:AN$9149,Observed!$A$2:$A$9149,$A771,Observed!$D$2:$D$9149,$D771),"")</f>
        <v/>
      </c>
      <c r="AO771" s="22" t="str">
        <f>IF(ISNUMBER(AVERAGEIFS(Observed!AO$2:AO$9149,Observed!$A$2:$A$9149,$A771,Observed!$D$2:$D$9149,$D771)),AVERAGEIFS(Observed!AO$2:AO$9149,Observed!$A$2:$A$9149,$A771,Observed!$D$2:$D$9149,$D771),"")</f>
        <v/>
      </c>
      <c r="AP771" s="21" t="str">
        <f>IF(ISNUMBER(AVERAGEIFS(Observed!AP$2:AP$9149,Observed!$A$2:$A$9149,$A771,Observed!$D$2:$D$9149,$D771)),AVERAGEIFS(Observed!AP$2:AP$9149,Observed!$A$2:$A$9149,$A771,Observed!$D$2:$D$9149,$D771),"")</f>
        <v/>
      </c>
      <c r="AQ771" s="22">
        <f>IF(ISNUMBER(AVERAGEIFS(Observed!AQ$2:AQ$9149,Observed!$A$2:$A$9149,$A771,Observed!$D$2:$D$9149,$D771)),AVERAGEIFS(Observed!AQ$2:AQ$9149,Observed!$A$2:$A$9149,$A771,Observed!$D$2:$D$9149,$D771),"")</f>
        <v>114.4</v>
      </c>
      <c r="AR771" s="22" t="str">
        <f>IF(ISNUMBER(AVERAGEIFS(Observed!AR$2:AR$9149,Observed!$A$2:$A$9149,$A771,Observed!$D$2:$D$9149,$D771)),AVERAGEIFS(Observed!AR$2:AR$9149,Observed!$A$2:$A$9149,$A771,Observed!$D$2:$D$9149,$D771),"")</f>
        <v/>
      </c>
      <c r="AS771" s="22" t="str">
        <f>IF(ISNUMBER(AVERAGEIFS(Observed!AS$2:AS$9149,Observed!$A$2:$A$9149,$A771,Observed!$D$2:$D$9149,$D771)),AVERAGEIFS(Observed!AS$2:AS$9149,Observed!$A$2:$A$9149,$A771,Observed!$D$2:$D$9149,$D771),"")</f>
        <v/>
      </c>
      <c r="AT771" s="22" t="str">
        <f>IF(ISNUMBER(AVERAGEIFS(Observed!AT$2:AT$9149,Observed!$A$2:$A$9149,$A771,Observed!$D$2:$D$9149,$D771)),AVERAGEIFS(Observed!AT$2:AT$9149,Observed!$A$2:$A$9149,$A771,Observed!$D$2:$D$9149,$D771),"")</f>
        <v/>
      </c>
      <c r="AU771" s="22" t="str">
        <f>IF(ISNUMBER(AVERAGEIFS(Observed!AU$2:AU$9149,Observed!$A$2:$A$9149,$A771,Observed!$D$2:$D$9149,$D771)),AVERAGEIFS(Observed!AU$2:AU$9149,Observed!$A$2:$A$9149,$A771,Observed!$D$2:$D$9149,$D771),"")</f>
        <v/>
      </c>
      <c r="AV771" s="2">
        <f>COUNTIFS(Observed!$A$2:$A$9149,$A771,Observed!$D$2:$D$9149,$D771)</f>
        <v>5</v>
      </c>
      <c r="AW771" s="2">
        <f t="shared" si="12"/>
        <v>1</v>
      </c>
    </row>
    <row r="772" spans="1:49" x14ac:dyDescent="0.25">
      <c r="A772" t="s">
        <v>92</v>
      </c>
      <c r="B772" t="s">
        <v>116</v>
      </c>
      <c r="C772" t="s">
        <v>30</v>
      </c>
      <c r="D772" s="3">
        <v>40833</v>
      </c>
      <c r="E772">
        <v>1</v>
      </c>
      <c r="G772" t="s">
        <v>106</v>
      </c>
      <c r="K772" s="24" t="s">
        <v>76</v>
      </c>
      <c r="N772" s="2"/>
      <c r="O772" s="21" t="str">
        <f>IF(ISNUMBER(AVERAGEIFS(Observed!O$2:O$9149,Observed!$A$2:$A$9149,$A772,Observed!$D$2:$D$9149,$D772)),AVERAGEIFS(Observed!O$2:O$9149,Observed!$A$2:$A$9149,$A772,Observed!$D$2:$D$9149,$D772),"")</f>
        <v/>
      </c>
      <c r="P772" s="22" t="str">
        <f>IF(ISNUMBER(AVERAGEIFS(Observed!P$2:P$9149,Observed!$A$2:$A$9149,$A772,Observed!$D$2:$D$9149,$D772)),AVERAGEIFS(Observed!P$2:P$9149,Observed!$A$2:$A$9149,$A772,Observed!$D$2:$D$9149,$D772),"")</f>
        <v/>
      </c>
      <c r="Q772" s="22" t="str">
        <f>IF(ISNUMBER(AVERAGEIFS(Observed!Q$2:Q$9149,Observed!$A$2:$A$9149,$A772,Observed!$D$2:$D$9149,$D772)),AVERAGEIFS(Observed!Q$2:Q$9149,Observed!$A$2:$A$9149,$A772,Observed!$D$2:$D$9149,$D772),"")</f>
        <v/>
      </c>
      <c r="R772" s="22" t="str">
        <f>IF(ISNUMBER(AVERAGEIFS(Observed!R$2:R$9149,Observed!$A$2:$A$9149,$A772,Observed!$D$2:$D$9149,$D772)),AVERAGEIFS(Observed!R$2:R$9149,Observed!$A$2:$A$9149,$A772,Observed!$D$2:$D$9149,$D772),"")</f>
        <v/>
      </c>
      <c r="S772" s="22" t="str">
        <f>IF(ISNUMBER(AVERAGEIFS(Observed!S$2:S$9149,Observed!$A$2:$A$9149,$A772,Observed!$D$2:$D$9149,$D772)),AVERAGEIFS(Observed!S$2:S$9149,Observed!$A$2:$A$9149,$A772,Observed!$D$2:$D$9149,$D772),"")</f>
        <v/>
      </c>
      <c r="T772" s="23" t="str">
        <f>IF(ISNUMBER(AVERAGEIFS(Observed!T$2:T$9149,Observed!$A$2:$A$9149,$A772,Observed!$D$2:$D$9149,$D772)),AVERAGEIFS(Observed!T$2:T$9149,Observed!$A$2:$A$9149,$A772,Observed!$D$2:$D$9149,$D772),"")</f>
        <v/>
      </c>
      <c r="U772" s="23" t="str">
        <f>IF(ISNUMBER(AVERAGEIFS(Observed!U$2:U$9149,Observed!$A$2:$A$9149,$A772,Observed!$D$2:$D$9149,$D772)),AVERAGEIFS(Observed!U$2:U$9149,Observed!$A$2:$A$9149,$A772,Observed!$D$2:$D$9149,$D772),"")</f>
        <v/>
      </c>
      <c r="V772" s="23" t="str">
        <f>IF(ISNUMBER(AVERAGEIFS(Observed!V$2:V$9149,Observed!$A$2:$A$9149,$A772,Observed!$D$2:$D$9149,$D772)),AVERAGEIFS(Observed!V$2:V$9149,Observed!$A$2:$A$9149,$A772,Observed!$D$2:$D$9149,$D772),"")</f>
        <v/>
      </c>
      <c r="W772" s="21" t="str">
        <f>IF(ISNUMBER(AVERAGEIFS(Observed!W$2:W$9149,Observed!$A$2:$A$9149,$A772,Observed!$D$2:$D$9149,$D772)),AVERAGEIFS(Observed!W$2:W$9149,Observed!$A$2:$A$9149,$A772,Observed!$D$2:$D$9149,$D772),"")</f>
        <v/>
      </c>
      <c r="X772" s="35" t="str">
        <f>IF(ISNUMBER(AVERAGEIFS(Observed!X$2:X$9149,Observed!$A$2:$A$9149,$A772,Observed!$D$2:$D$9149,$D772)),AVERAGEIFS(Observed!X$2:X$9149,Observed!$A$2:$A$9149,$A772,Observed!$D$2:$D$9149,$D772),"")</f>
        <v/>
      </c>
      <c r="Y772" s="35" t="str">
        <f>IF(ISNUMBER(AVERAGEIFS(Observed!Y$2:Y$9149,Observed!$A$2:$A$9149,$A772,Observed!$D$2:$D$9149,$D772)),AVERAGEIFS(Observed!Y$2:Y$9149,Observed!$A$2:$A$9149,$A772,Observed!$D$2:$D$9149,$D772),"")</f>
        <v/>
      </c>
      <c r="Z772" s="22" t="str">
        <f>IF(ISNUMBER(AVERAGEIFS(Observed!Z$2:Z$9149,Observed!$A$2:$A$9149,$A772,Observed!$D$2:$D$9149,$D772)),AVERAGEIFS(Observed!Z$2:Z$9149,Observed!$A$2:$A$9149,$A772,Observed!$D$2:$D$9149,$D772),"")</f>
        <v/>
      </c>
      <c r="AA772" s="22" t="str">
        <f>IF(ISNUMBER(AVERAGEIFS(Observed!AA$2:AA$9149,Observed!$A$2:$A$9149,$A772,Observed!$D$2:$D$9149,$D772)),AVERAGEIFS(Observed!AA$2:AA$9149,Observed!$A$2:$A$9149,$A772,Observed!$D$2:$D$9149,$D772),"")</f>
        <v/>
      </c>
      <c r="AB772" s="22" t="str">
        <f>IF(ISNUMBER(AVERAGEIFS(Observed!AB$2:AB$9149,Observed!$A$2:$A$9149,$A772,Observed!$D$2:$D$9149,$D772)),AVERAGEIFS(Observed!AB$2:AB$9149,Observed!$A$2:$A$9149,$A772,Observed!$D$2:$D$9149,$D772),"")</f>
        <v/>
      </c>
      <c r="AC772" s="22" t="str">
        <f>IF(ISNUMBER(AVERAGEIFS(Observed!AC$2:AC$9149,Observed!$A$2:$A$9149,$A772,Observed!$D$2:$D$9149,$D772)),AVERAGEIFS(Observed!AC$2:AC$9149,Observed!$A$2:$A$9149,$A772,Observed!$D$2:$D$9149,$D772),"")</f>
        <v/>
      </c>
      <c r="AD772" s="22" t="str">
        <f>IF(ISNUMBER(AVERAGEIFS(Observed!AD$2:AD$9149,Observed!$A$2:$A$9149,$A772,Observed!$D$2:$D$9149,$D772)),AVERAGEIFS(Observed!AD$2:AD$9149,Observed!$A$2:$A$9149,$A772,Observed!$D$2:$D$9149,$D772),"")</f>
        <v/>
      </c>
      <c r="AE772" s="22" t="str">
        <f>IF(ISNUMBER(AVERAGEIFS(Observed!AE$2:AE$9149,Observed!$A$2:$A$9149,$A772,Observed!$D$2:$D$9149,$D772)),AVERAGEIFS(Observed!AE$2:AE$9149,Observed!$A$2:$A$9149,$A772,Observed!$D$2:$D$9149,$D772),"")</f>
        <v/>
      </c>
      <c r="AF772" s="22" t="str">
        <f>IF(ISNUMBER(AVERAGEIFS(Observed!AF$2:AF$9149,Observed!$A$2:$A$9149,$A772,Observed!$D$2:$D$9149,$D772)),AVERAGEIFS(Observed!AF$2:AF$9149,Observed!$A$2:$A$9149,$A772,Observed!$D$2:$D$9149,$D772),"")</f>
        <v/>
      </c>
      <c r="AG772" s="22" t="str">
        <f>IF(ISNUMBER(AVERAGEIFS(Observed!AG$2:AG$9149,Observed!$A$2:$A$9149,$A772,Observed!$D$2:$D$9149,$D772)),AVERAGEIFS(Observed!AG$2:AG$9149,Observed!$A$2:$A$9149,$A772,Observed!$D$2:$D$9149,$D772),"")</f>
        <v/>
      </c>
      <c r="AH772" s="22" t="str">
        <f>IF(ISNUMBER(AVERAGEIFS(Observed!AH$2:AH$9149,Observed!$A$2:$A$9149,$A772,Observed!$D$2:$D$9149,$D772)),AVERAGEIFS(Observed!AH$2:AH$9149,Observed!$A$2:$A$9149,$A772,Observed!$D$2:$D$9149,$D772),"")</f>
        <v/>
      </c>
      <c r="AI772" s="22" t="str">
        <f>IF(ISNUMBER(AVERAGEIFS(Observed!AI$2:AI$9149,Observed!$A$2:$A$9149,$A772,Observed!$D$2:$D$9149,$D772)),AVERAGEIFS(Observed!AI$2:AI$9149,Observed!$A$2:$A$9149,$A772,Observed!$D$2:$D$9149,$D772),"")</f>
        <v/>
      </c>
      <c r="AJ772" s="22" t="str">
        <f>IF(ISNUMBER(AVERAGEIFS(Observed!AJ$2:AJ$9149,Observed!$A$2:$A$9149,$A772,Observed!$D$2:$D$9149,$D772)),AVERAGEIFS(Observed!AJ$2:AJ$9149,Observed!$A$2:$A$9149,$A772,Observed!$D$2:$D$9149,$D772),"")</f>
        <v/>
      </c>
      <c r="AK772" s="22" t="str">
        <f>IF(ISNUMBER(AVERAGEIFS(Observed!AK$2:AK$9149,Observed!$A$2:$A$9149,$A772,Observed!$D$2:$D$9149,$D772)),AVERAGEIFS(Observed!AK$2:AK$9149,Observed!$A$2:$A$9149,$A772,Observed!$D$2:$D$9149,$D772),"")</f>
        <v/>
      </c>
      <c r="AL772" s="23" t="str">
        <f>IF(ISNUMBER(AVERAGEIFS(Observed!AL$2:AL$9149,Observed!$A$2:$A$9149,$A772,Observed!$D$2:$D$9149,$D772)),AVERAGEIFS(Observed!AL$2:AL$9149,Observed!$A$2:$A$9149,$A772,Observed!$D$2:$D$9149,$D772),"")</f>
        <v/>
      </c>
      <c r="AM772" s="23" t="str">
        <f>IF(ISNUMBER(AVERAGEIFS(Observed!AM$2:AM$9149,Observed!$A$2:$A$9149,$A772,Observed!$D$2:$D$9149,$D772)),AVERAGEIFS(Observed!AM$2:AM$9149,Observed!$A$2:$A$9149,$A772,Observed!$D$2:$D$9149,$D772),"")</f>
        <v/>
      </c>
      <c r="AN772" s="22" t="str">
        <f>IF(ISNUMBER(AVERAGEIFS(Observed!AN$2:AN$9149,Observed!$A$2:$A$9149,$A772,Observed!$D$2:$D$9149,$D772)),AVERAGEIFS(Observed!AN$2:AN$9149,Observed!$A$2:$A$9149,$A772,Observed!$D$2:$D$9149,$D772),"")</f>
        <v/>
      </c>
      <c r="AO772" s="22" t="str">
        <f>IF(ISNUMBER(AVERAGEIFS(Observed!AO$2:AO$9149,Observed!$A$2:$A$9149,$A772,Observed!$D$2:$D$9149,$D772)),AVERAGEIFS(Observed!AO$2:AO$9149,Observed!$A$2:$A$9149,$A772,Observed!$D$2:$D$9149,$D772),"")</f>
        <v/>
      </c>
      <c r="AP772" s="21" t="str">
        <f>IF(ISNUMBER(AVERAGEIFS(Observed!AP$2:AP$9149,Observed!$A$2:$A$9149,$A772,Observed!$D$2:$D$9149,$D772)),AVERAGEIFS(Observed!AP$2:AP$9149,Observed!$A$2:$A$9149,$A772,Observed!$D$2:$D$9149,$D772),"")</f>
        <v/>
      </c>
      <c r="AQ772" s="22">
        <f>IF(ISNUMBER(AVERAGEIFS(Observed!AQ$2:AQ$9149,Observed!$A$2:$A$9149,$A772,Observed!$D$2:$D$9149,$D772)),AVERAGEIFS(Observed!AQ$2:AQ$9149,Observed!$A$2:$A$9149,$A772,Observed!$D$2:$D$9149,$D772),"")</f>
        <v>172.2</v>
      </c>
      <c r="AR772" s="22" t="str">
        <f>IF(ISNUMBER(AVERAGEIFS(Observed!AR$2:AR$9149,Observed!$A$2:$A$9149,$A772,Observed!$D$2:$D$9149,$D772)),AVERAGEIFS(Observed!AR$2:AR$9149,Observed!$A$2:$A$9149,$A772,Observed!$D$2:$D$9149,$D772),"")</f>
        <v/>
      </c>
      <c r="AS772" s="22" t="str">
        <f>IF(ISNUMBER(AVERAGEIFS(Observed!AS$2:AS$9149,Observed!$A$2:$A$9149,$A772,Observed!$D$2:$D$9149,$D772)),AVERAGEIFS(Observed!AS$2:AS$9149,Observed!$A$2:$A$9149,$A772,Observed!$D$2:$D$9149,$D772),"")</f>
        <v/>
      </c>
      <c r="AT772" s="22" t="str">
        <f>IF(ISNUMBER(AVERAGEIFS(Observed!AT$2:AT$9149,Observed!$A$2:$A$9149,$A772,Observed!$D$2:$D$9149,$D772)),AVERAGEIFS(Observed!AT$2:AT$9149,Observed!$A$2:$A$9149,$A772,Observed!$D$2:$D$9149,$D772),"")</f>
        <v/>
      </c>
      <c r="AU772" s="22" t="str">
        <f>IF(ISNUMBER(AVERAGEIFS(Observed!AU$2:AU$9149,Observed!$A$2:$A$9149,$A772,Observed!$D$2:$D$9149,$D772)),AVERAGEIFS(Observed!AU$2:AU$9149,Observed!$A$2:$A$9149,$A772,Observed!$D$2:$D$9149,$D772),"")</f>
        <v/>
      </c>
      <c r="AV772" s="2">
        <f>COUNTIFS(Observed!$A$2:$A$9149,$A772,Observed!$D$2:$D$9149,$D772)</f>
        <v>5</v>
      </c>
      <c r="AW772" s="2">
        <f t="shared" si="12"/>
        <v>1</v>
      </c>
    </row>
    <row r="773" spans="1:49" x14ac:dyDescent="0.25">
      <c r="A773" t="s">
        <v>92</v>
      </c>
      <c r="B773" t="s">
        <v>116</v>
      </c>
      <c r="C773" t="s">
        <v>30</v>
      </c>
      <c r="D773" s="3">
        <v>40841</v>
      </c>
      <c r="E773">
        <v>1</v>
      </c>
      <c r="G773" t="s">
        <v>106</v>
      </c>
      <c r="K773" s="24" t="s">
        <v>76</v>
      </c>
      <c r="N773" s="2"/>
      <c r="O773" s="21" t="str">
        <f>IF(ISNUMBER(AVERAGEIFS(Observed!O$2:O$9149,Observed!$A$2:$A$9149,$A773,Observed!$D$2:$D$9149,$D773)),AVERAGEIFS(Observed!O$2:O$9149,Observed!$A$2:$A$9149,$A773,Observed!$D$2:$D$9149,$D773),"")</f>
        <v/>
      </c>
      <c r="P773" s="22" t="str">
        <f>IF(ISNUMBER(AVERAGEIFS(Observed!P$2:P$9149,Observed!$A$2:$A$9149,$A773,Observed!$D$2:$D$9149,$D773)),AVERAGEIFS(Observed!P$2:P$9149,Observed!$A$2:$A$9149,$A773,Observed!$D$2:$D$9149,$D773),"")</f>
        <v/>
      </c>
      <c r="Q773" s="22" t="str">
        <f>IF(ISNUMBER(AVERAGEIFS(Observed!Q$2:Q$9149,Observed!$A$2:$A$9149,$A773,Observed!$D$2:$D$9149,$D773)),AVERAGEIFS(Observed!Q$2:Q$9149,Observed!$A$2:$A$9149,$A773,Observed!$D$2:$D$9149,$D773),"")</f>
        <v/>
      </c>
      <c r="R773" s="22" t="str">
        <f>IF(ISNUMBER(AVERAGEIFS(Observed!R$2:R$9149,Observed!$A$2:$A$9149,$A773,Observed!$D$2:$D$9149,$D773)),AVERAGEIFS(Observed!R$2:R$9149,Observed!$A$2:$A$9149,$A773,Observed!$D$2:$D$9149,$D773),"")</f>
        <v/>
      </c>
      <c r="S773" s="22" t="str">
        <f>IF(ISNUMBER(AVERAGEIFS(Observed!S$2:S$9149,Observed!$A$2:$A$9149,$A773,Observed!$D$2:$D$9149,$D773)),AVERAGEIFS(Observed!S$2:S$9149,Observed!$A$2:$A$9149,$A773,Observed!$D$2:$D$9149,$D773),"")</f>
        <v/>
      </c>
      <c r="T773" s="23" t="str">
        <f>IF(ISNUMBER(AVERAGEIFS(Observed!T$2:T$9149,Observed!$A$2:$A$9149,$A773,Observed!$D$2:$D$9149,$D773)),AVERAGEIFS(Observed!T$2:T$9149,Observed!$A$2:$A$9149,$A773,Observed!$D$2:$D$9149,$D773),"")</f>
        <v/>
      </c>
      <c r="U773" s="23" t="str">
        <f>IF(ISNUMBER(AVERAGEIFS(Observed!U$2:U$9149,Observed!$A$2:$A$9149,$A773,Observed!$D$2:$D$9149,$D773)),AVERAGEIFS(Observed!U$2:U$9149,Observed!$A$2:$A$9149,$A773,Observed!$D$2:$D$9149,$D773),"")</f>
        <v/>
      </c>
      <c r="V773" s="23" t="str">
        <f>IF(ISNUMBER(AVERAGEIFS(Observed!V$2:V$9149,Observed!$A$2:$A$9149,$A773,Observed!$D$2:$D$9149,$D773)),AVERAGEIFS(Observed!V$2:V$9149,Observed!$A$2:$A$9149,$A773,Observed!$D$2:$D$9149,$D773),"")</f>
        <v/>
      </c>
      <c r="W773" s="21" t="str">
        <f>IF(ISNUMBER(AVERAGEIFS(Observed!W$2:W$9149,Observed!$A$2:$A$9149,$A773,Observed!$D$2:$D$9149,$D773)),AVERAGEIFS(Observed!W$2:W$9149,Observed!$A$2:$A$9149,$A773,Observed!$D$2:$D$9149,$D773),"")</f>
        <v/>
      </c>
      <c r="X773" s="35" t="str">
        <f>IF(ISNUMBER(AVERAGEIFS(Observed!X$2:X$9149,Observed!$A$2:$A$9149,$A773,Observed!$D$2:$D$9149,$D773)),AVERAGEIFS(Observed!X$2:X$9149,Observed!$A$2:$A$9149,$A773,Observed!$D$2:$D$9149,$D773),"")</f>
        <v/>
      </c>
      <c r="Y773" s="35" t="str">
        <f>IF(ISNUMBER(AVERAGEIFS(Observed!Y$2:Y$9149,Observed!$A$2:$A$9149,$A773,Observed!$D$2:$D$9149,$D773)),AVERAGEIFS(Observed!Y$2:Y$9149,Observed!$A$2:$A$9149,$A773,Observed!$D$2:$D$9149,$D773),"")</f>
        <v/>
      </c>
      <c r="Z773" s="22" t="str">
        <f>IF(ISNUMBER(AVERAGEIFS(Observed!Z$2:Z$9149,Observed!$A$2:$A$9149,$A773,Observed!$D$2:$D$9149,$D773)),AVERAGEIFS(Observed!Z$2:Z$9149,Observed!$A$2:$A$9149,$A773,Observed!$D$2:$D$9149,$D773),"")</f>
        <v/>
      </c>
      <c r="AA773" s="22" t="str">
        <f>IF(ISNUMBER(AVERAGEIFS(Observed!AA$2:AA$9149,Observed!$A$2:$A$9149,$A773,Observed!$D$2:$D$9149,$D773)),AVERAGEIFS(Observed!AA$2:AA$9149,Observed!$A$2:$A$9149,$A773,Observed!$D$2:$D$9149,$D773),"")</f>
        <v/>
      </c>
      <c r="AB773" s="22" t="str">
        <f>IF(ISNUMBER(AVERAGEIFS(Observed!AB$2:AB$9149,Observed!$A$2:$A$9149,$A773,Observed!$D$2:$D$9149,$D773)),AVERAGEIFS(Observed!AB$2:AB$9149,Observed!$A$2:$A$9149,$A773,Observed!$D$2:$D$9149,$D773),"")</f>
        <v/>
      </c>
      <c r="AC773" s="22" t="str">
        <f>IF(ISNUMBER(AVERAGEIFS(Observed!AC$2:AC$9149,Observed!$A$2:$A$9149,$A773,Observed!$D$2:$D$9149,$D773)),AVERAGEIFS(Observed!AC$2:AC$9149,Observed!$A$2:$A$9149,$A773,Observed!$D$2:$D$9149,$D773),"")</f>
        <v/>
      </c>
      <c r="AD773" s="22" t="str">
        <f>IF(ISNUMBER(AVERAGEIFS(Observed!AD$2:AD$9149,Observed!$A$2:$A$9149,$A773,Observed!$D$2:$D$9149,$D773)),AVERAGEIFS(Observed!AD$2:AD$9149,Observed!$A$2:$A$9149,$A773,Observed!$D$2:$D$9149,$D773),"")</f>
        <v/>
      </c>
      <c r="AE773" s="22" t="str">
        <f>IF(ISNUMBER(AVERAGEIFS(Observed!AE$2:AE$9149,Observed!$A$2:$A$9149,$A773,Observed!$D$2:$D$9149,$D773)),AVERAGEIFS(Observed!AE$2:AE$9149,Observed!$A$2:$A$9149,$A773,Observed!$D$2:$D$9149,$D773),"")</f>
        <v/>
      </c>
      <c r="AF773" s="22" t="str">
        <f>IF(ISNUMBER(AVERAGEIFS(Observed!AF$2:AF$9149,Observed!$A$2:$A$9149,$A773,Observed!$D$2:$D$9149,$D773)),AVERAGEIFS(Observed!AF$2:AF$9149,Observed!$A$2:$A$9149,$A773,Observed!$D$2:$D$9149,$D773),"")</f>
        <v/>
      </c>
      <c r="AG773" s="22" t="str">
        <f>IF(ISNUMBER(AVERAGEIFS(Observed!AG$2:AG$9149,Observed!$A$2:$A$9149,$A773,Observed!$D$2:$D$9149,$D773)),AVERAGEIFS(Observed!AG$2:AG$9149,Observed!$A$2:$A$9149,$A773,Observed!$D$2:$D$9149,$D773),"")</f>
        <v/>
      </c>
      <c r="AH773" s="22" t="str">
        <f>IF(ISNUMBER(AVERAGEIFS(Observed!AH$2:AH$9149,Observed!$A$2:$A$9149,$A773,Observed!$D$2:$D$9149,$D773)),AVERAGEIFS(Observed!AH$2:AH$9149,Observed!$A$2:$A$9149,$A773,Observed!$D$2:$D$9149,$D773),"")</f>
        <v/>
      </c>
      <c r="AI773" s="22" t="str">
        <f>IF(ISNUMBER(AVERAGEIFS(Observed!AI$2:AI$9149,Observed!$A$2:$A$9149,$A773,Observed!$D$2:$D$9149,$D773)),AVERAGEIFS(Observed!AI$2:AI$9149,Observed!$A$2:$A$9149,$A773,Observed!$D$2:$D$9149,$D773),"")</f>
        <v/>
      </c>
      <c r="AJ773" s="22" t="str">
        <f>IF(ISNUMBER(AVERAGEIFS(Observed!AJ$2:AJ$9149,Observed!$A$2:$A$9149,$A773,Observed!$D$2:$D$9149,$D773)),AVERAGEIFS(Observed!AJ$2:AJ$9149,Observed!$A$2:$A$9149,$A773,Observed!$D$2:$D$9149,$D773),"")</f>
        <v/>
      </c>
      <c r="AK773" s="22" t="str">
        <f>IF(ISNUMBER(AVERAGEIFS(Observed!AK$2:AK$9149,Observed!$A$2:$A$9149,$A773,Observed!$D$2:$D$9149,$D773)),AVERAGEIFS(Observed!AK$2:AK$9149,Observed!$A$2:$A$9149,$A773,Observed!$D$2:$D$9149,$D773),"")</f>
        <v/>
      </c>
      <c r="AL773" s="23" t="str">
        <f>IF(ISNUMBER(AVERAGEIFS(Observed!AL$2:AL$9149,Observed!$A$2:$A$9149,$A773,Observed!$D$2:$D$9149,$D773)),AVERAGEIFS(Observed!AL$2:AL$9149,Observed!$A$2:$A$9149,$A773,Observed!$D$2:$D$9149,$D773),"")</f>
        <v/>
      </c>
      <c r="AM773" s="23" t="str">
        <f>IF(ISNUMBER(AVERAGEIFS(Observed!AM$2:AM$9149,Observed!$A$2:$A$9149,$A773,Observed!$D$2:$D$9149,$D773)),AVERAGEIFS(Observed!AM$2:AM$9149,Observed!$A$2:$A$9149,$A773,Observed!$D$2:$D$9149,$D773),"")</f>
        <v/>
      </c>
      <c r="AN773" s="22" t="str">
        <f>IF(ISNUMBER(AVERAGEIFS(Observed!AN$2:AN$9149,Observed!$A$2:$A$9149,$A773,Observed!$D$2:$D$9149,$D773)),AVERAGEIFS(Observed!AN$2:AN$9149,Observed!$A$2:$A$9149,$A773,Observed!$D$2:$D$9149,$D773),"")</f>
        <v/>
      </c>
      <c r="AO773" s="22" t="str">
        <f>IF(ISNUMBER(AVERAGEIFS(Observed!AO$2:AO$9149,Observed!$A$2:$A$9149,$A773,Observed!$D$2:$D$9149,$D773)),AVERAGEIFS(Observed!AO$2:AO$9149,Observed!$A$2:$A$9149,$A773,Observed!$D$2:$D$9149,$D773),"")</f>
        <v/>
      </c>
      <c r="AP773" s="21" t="str">
        <f>IF(ISNUMBER(AVERAGEIFS(Observed!AP$2:AP$9149,Observed!$A$2:$A$9149,$A773,Observed!$D$2:$D$9149,$D773)),AVERAGEIFS(Observed!AP$2:AP$9149,Observed!$A$2:$A$9149,$A773,Observed!$D$2:$D$9149,$D773),"")</f>
        <v/>
      </c>
      <c r="AQ773" s="22">
        <f>IF(ISNUMBER(AVERAGEIFS(Observed!AQ$2:AQ$9149,Observed!$A$2:$A$9149,$A773,Observed!$D$2:$D$9149,$D773)),AVERAGEIFS(Observed!AQ$2:AQ$9149,Observed!$A$2:$A$9149,$A773,Observed!$D$2:$D$9149,$D773),"")</f>
        <v>207.6</v>
      </c>
      <c r="AR773" s="22" t="str">
        <f>IF(ISNUMBER(AVERAGEIFS(Observed!AR$2:AR$9149,Observed!$A$2:$A$9149,$A773,Observed!$D$2:$D$9149,$D773)),AVERAGEIFS(Observed!AR$2:AR$9149,Observed!$A$2:$A$9149,$A773,Observed!$D$2:$D$9149,$D773),"")</f>
        <v/>
      </c>
      <c r="AS773" s="22" t="str">
        <f>IF(ISNUMBER(AVERAGEIFS(Observed!AS$2:AS$9149,Observed!$A$2:$A$9149,$A773,Observed!$D$2:$D$9149,$D773)),AVERAGEIFS(Observed!AS$2:AS$9149,Observed!$A$2:$A$9149,$A773,Observed!$D$2:$D$9149,$D773),"")</f>
        <v/>
      </c>
      <c r="AT773" s="22" t="str">
        <f>IF(ISNUMBER(AVERAGEIFS(Observed!AT$2:AT$9149,Observed!$A$2:$A$9149,$A773,Observed!$D$2:$D$9149,$D773)),AVERAGEIFS(Observed!AT$2:AT$9149,Observed!$A$2:$A$9149,$A773,Observed!$D$2:$D$9149,$D773),"")</f>
        <v/>
      </c>
      <c r="AU773" s="22" t="str">
        <f>IF(ISNUMBER(AVERAGEIFS(Observed!AU$2:AU$9149,Observed!$A$2:$A$9149,$A773,Observed!$D$2:$D$9149,$D773)),AVERAGEIFS(Observed!AU$2:AU$9149,Observed!$A$2:$A$9149,$A773,Observed!$D$2:$D$9149,$D773),"")</f>
        <v/>
      </c>
      <c r="AV773" s="2">
        <f>COUNTIFS(Observed!$A$2:$A$9149,$A773,Observed!$D$2:$D$9149,$D773)</f>
        <v>5</v>
      </c>
      <c r="AW773" s="2">
        <f t="shared" si="12"/>
        <v>1</v>
      </c>
    </row>
    <row r="774" spans="1:49" x14ac:dyDescent="0.25">
      <c r="A774" t="s">
        <v>92</v>
      </c>
      <c r="B774" t="s">
        <v>116</v>
      </c>
      <c r="C774" t="s">
        <v>30</v>
      </c>
      <c r="D774" s="3">
        <v>40847</v>
      </c>
      <c r="E774">
        <v>1</v>
      </c>
      <c r="G774" t="s">
        <v>106</v>
      </c>
      <c r="K774" s="24" t="s">
        <v>76</v>
      </c>
      <c r="N774" s="2"/>
      <c r="O774" s="21" t="str">
        <f>IF(ISNUMBER(AVERAGEIFS(Observed!O$2:O$9149,Observed!$A$2:$A$9149,$A774,Observed!$D$2:$D$9149,$D774)),AVERAGEIFS(Observed!O$2:O$9149,Observed!$A$2:$A$9149,$A774,Observed!$D$2:$D$9149,$D774),"")</f>
        <v/>
      </c>
      <c r="P774" s="22" t="str">
        <f>IF(ISNUMBER(AVERAGEIFS(Observed!P$2:P$9149,Observed!$A$2:$A$9149,$A774,Observed!$D$2:$D$9149,$D774)),AVERAGEIFS(Observed!P$2:P$9149,Observed!$A$2:$A$9149,$A774,Observed!$D$2:$D$9149,$D774),"")</f>
        <v/>
      </c>
      <c r="Q774" s="22" t="str">
        <f>IF(ISNUMBER(AVERAGEIFS(Observed!Q$2:Q$9149,Observed!$A$2:$A$9149,$A774,Observed!$D$2:$D$9149,$D774)),AVERAGEIFS(Observed!Q$2:Q$9149,Observed!$A$2:$A$9149,$A774,Observed!$D$2:$D$9149,$D774),"")</f>
        <v/>
      </c>
      <c r="R774" s="22" t="str">
        <f>IF(ISNUMBER(AVERAGEIFS(Observed!R$2:R$9149,Observed!$A$2:$A$9149,$A774,Observed!$D$2:$D$9149,$D774)),AVERAGEIFS(Observed!R$2:R$9149,Observed!$A$2:$A$9149,$A774,Observed!$D$2:$D$9149,$D774),"")</f>
        <v/>
      </c>
      <c r="S774" s="22" t="str">
        <f>IF(ISNUMBER(AVERAGEIFS(Observed!S$2:S$9149,Observed!$A$2:$A$9149,$A774,Observed!$D$2:$D$9149,$D774)),AVERAGEIFS(Observed!S$2:S$9149,Observed!$A$2:$A$9149,$A774,Observed!$D$2:$D$9149,$D774),"")</f>
        <v/>
      </c>
      <c r="T774" s="23" t="str">
        <f>IF(ISNUMBER(AVERAGEIFS(Observed!T$2:T$9149,Observed!$A$2:$A$9149,$A774,Observed!$D$2:$D$9149,$D774)),AVERAGEIFS(Observed!T$2:T$9149,Observed!$A$2:$A$9149,$A774,Observed!$D$2:$D$9149,$D774),"")</f>
        <v/>
      </c>
      <c r="U774" s="23" t="str">
        <f>IF(ISNUMBER(AVERAGEIFS(Observed!U$2:U$9149,Observed!$A$2:$A$9149,$A774,Observed!$D$2:$D$9149,$D774)),AVERAGEIFS(Observed!U$2:U$9149,Observed!$A$2:$A$9149,$A774,Observed!$D$2:$D$9149,$D774),"")</f>
        <v/>
      </c>
      <c r="V774" s="23" t="str">
        <f>IF(ISNUMBER(AVERAGEIFS(Observed!V$2:V$9149,Observed!$A$2:$A$9149,$A774,Observed!$D$2:$D$9149,$D774)),AVERAGEIFS(Observed!V$2:V$9149,Observed!$A$2:$A$9149,$A774,Observed!$D$2:$D$9149,$D774),"")</f>
        <v/>
      </c>
      <c r="W774" s="21" t="str">
        <f>IF(ISNUMBER(AVERAGEIFS(Observed!W$2:W$9149,Observed!$A$2:$A$9149,$A774,Observed!$D$2:$D$9149,$D774)),AVERAGEIFS(Observed!W$2:W$9149,Observed!$A$2:$A$9149,$A774,Observed!$D$2:$D$9149,$D774),"")</f>
        <v/>
      </c>
      <c r="X774" s="35" t="str">
        <f>IF(ISNUMBER(AVERAGEIFS(Observed!X$2:X$9149,Observed!$A$2:$A$9149,$A774,Observed!$D$2:$D$9149,$D774)),AVERAGEIFS(Observed!X$2:X$9149,Observed!$A$2:$A$9149,$A774,Observed!$D$2:$D$9149,$D774),"")</f>
        <v/>
      </c>
      <c r="Y774" s="35" t="str">
        <f>IF(ISNUMBER(AVERAGEIFS(Observed!Y$2:Y$9149,Observed!$A$2:$A$9149,$A774,Observed!$D$2:$D$9149,$D774)),AVERAGEIFS(Observed!Y$2:Y$9149,Observed!$A$2:$A$9149,$A774,Observed!$D$2:$D$9149,$D774),"")</f>
        <v/>
      </c>
      <c r="Z774" s="22" t="str">
        <f>IF(ISNUMBER(AVERAGEIFS(Observed!Z$2:Z$9149,Observed!$A$2:$A$9149,$A774,Observed!$D$2:$D$9149,$D774)),AVERAGEIFS(Observed!Z$2:Z$9149,Observed!$A$2:$A$9149,$A774,Observed!$D$2:$D$9149,$D774),"")</f>
        <v/>
      </c>
      <c r="AA774" s="22" t="str">
        <f>IF(ISNUMBER(AVERAGEIFS(Observed!AA$2:AA$9149,Observed!$A$2:$A$9149,$A774,Observed!$D$2:$D$9149,$D774)),AVERAGEIFS(Observed!AA$2:AA$9149,Observed!$A$2:$A$9149,$A774,Observed!$D$2:$D$9149,$D774),"")</f>
        <v/>
      </c>
      <c r="AB774" s="22" t="str">
        <f>IF(ISNUMBER(AVERAGEIFS(Observed!AB$2:AB$9149,Observed!$A$2:$A$9149,$A774,Observed!$D$2:$D$9149,$D774)),AVERAGEIFS(Observed!AB$2:AB$9149,Observed!$A$2:$A$9149,$A774,Observed!$D$2:$D$9149,$D774),"")</f>
        <v/>
      </c>
      <c r="AC774" s="22" t="str">
        <f>IF(ISNUMBER(AVERAGEIFS(Observed!AC$2:AC$9149,Observed!$A$2:$A$9149,$A774,Observed!$D$2:$D$9149,$D774)),AVERAGEIFS(Observed!AC$2:AC$9149,Observed!$A$2:$A$9149,$A774,Observed!$D$2:$D$9149,$D774),"")</f>
        <v/>
      </c>
      <c r="AD774" s="22" t="str">
        <f>IF(ISNUMBER(AVERAGEIFS(Observed!AD$2:AD$9149,Observed!$A$2:$A$9149,$A774,Observed!$D$2:$D$9149,$D774)),AVERAGEIFS(Observed!AD$2:AD$9149,Observed!$A$2:$A$9149,$A774,Observed!$D$2:$D$9149,$D774),"")</f>
        <v/>
      </c>
      <c r="AE774" s="22" t="str">
        <f>IF(ISNUMBER(AVERAGEIFS(Observed!AE$2:AE$9149,Observed!$A$2:$A$9149,$A774,Observed!$D$2:$D$9149,$D774)),AVERAGEIFS(Observed!AE$2:AE$9149,Observed!$A$2:$A$9149,$A774,Observed!$D$2:$D$9149,$D774),"")</f>
        <v/>
      </c>
      <c r="AF774" s="22" t="str">
        <f>IF(ISNUMBER(AVERAGEIFS(Observed!AF$2:AF$9149,Observed!$A$2:$A$9149,$A774,Observed!$D$2:$D$9149,$D774)),AVERAGEIFS(Observed!AF$2:AF$9149,Observed!$A$2:$A$9149,$A774,Observed!$D$2:$D$9149,$D774),"")</f>
        <v/>
      </c>
      <c r="AG774" s="22" t="str">
        <f>IF(ISNUMBER(AVERAGEIFS(Observed!AG$2:AG$9149,Observed!$A$2:$A$9149,$A774,Observed!$D$2:$D$9149,$D774)),AVERAGEIFS(Observed!AG$2:AG$9149,Observed!$A$2:$A$9149,$A774,Observed!$D$2:$D$9149,$D774),"")</f>
        <v/>
      </c>
      <c r="AH774" s="22" t="str">
        <f>IF(ISNUMBER(AVERAGEIFS(Observed!AH$2:AH$9149,Observed!$A$2:$A$9149,$A774,Observed!$D$2:$D$9149,$D774)),AVERAGEIFS(Observed!AH$2:AH$9149,Observed!$A$2:$A$9149,$A774,Observed!$D$2:$D$9149,$D774),"")</f>
        <v/>
      </c>
      <c r="AI774" s="22" t="str">
        <f>IF(ISNUMBER(AVERAGEIFS(Observed!AI$2:AI$9149,Observed!$A$2:$A$9149,$A774,Observed!$D$2:$D$9149,$D774)),AVERAGEIFS(Observed!AI$2:AI$9149,Observed!$A$2:$A$9149,$A774,Observed!$D$2:$D$9149,$D774),"")</f>
        <v/>
      </c>
      <c r="AJ774" s="22" t="str">
        <f>IF(ISNUMBER(AVERAGEIFS(Observed!AJ$2:AJ$9149,Observed!$A$2:$A$9149,$A774,Observed!$D$2:$D$9149,$D774)),AVERAGEIFS(Observed!AJ$2:AJ$9149,Observed!$A$2:$A$9149,$A774,Observed!$D$2:$D$9149,$D774),"")</f>
        <v/>
      </c>
      <c r="AK774" s="22" t="str">
        <f>IF(ISNUMBER(AVERAGEIFS(Observed!AK$2:AK$9149,Observed!$A$2:$A$9149,$A774,Observed!$D$2:$D$9149,$D774)),AVERAGEIFS(Observed!AK$2:AK$9149,Observed!$A$2:$A$9149,$A774,Observed!$D$2:$D$9149,$D774),"")</f>
        <v/>
      </c>
      <c r="AL774" s="23" t="str">
        <f>IF(ISNUMBER(AVERAGEIFS(Observed!AL$2:AL$9149,Observed!$A$2:$A$9149,$A774,Observed!$D$2:$D$9149,$D774)),AVERAGEIFS(Observed!AL$2:AL$9149,Observed!$A$2:$A$9149,$A774,Observed!$D$2:$D$9149,$D774),"")</f>
        <v/>
      </c>
      <c r="AM774" s="23" t="str">
        <f>IF(ISNUMBER(AVERAGEIFS(Observed!AM$2:AM$9149,Observed!$A$2:$A$9149,$A774,Observed!$D$2:$D$9149,$D774)),AVERAGEIFS(Observed!AM$2:AM$9149,Observed!$A$2:$A$9149,$A774,Observed!$D$2:$D$9149,$D774),"")</f>
        <v/>
      </c>
      <c r="AN774" s="22" t="str">
        <f>IF(ISNUMBER(AVERAGEIFS(Observed!AN$2:AN$9149,Observed!$A$2:$A$9149,$A774,Observed!$D$2:$D$9149,$D774)),AVERAGEIFS(Observed!AN$2:AN$9149,Observed!$A$2:$A$9149,$A774,Observed!$D$2:$D$9149,$D774),"")</f>
        <v/>
      </c>
      <c r="AO774" s="22" t="str">
        <f>IF(ISNUMBER(AVERAGEIFS(Observed!AO$2:AO$9149,Observed!$A$2:$A$9149,$A774,Observed!$D$2:$D$9149,$D774)),AVERAGEIFS(Observed!AO$2:AO$9149,Observed!$A$2:$A$9149,$A774,Observed!$D$2:$D$9149,$D774),"")</f>
        <v/>
      </c>
      <c r="AP774" s="21" t="str">
        <f>IF(ISNUMBER(AVERAGEIFS(Observed!AP$2:AP$9149,Observed!$A$2:$A$9149,$A774,Observed!$D$2:$D$9149,$D774)),AVERAGEIFS(Observed!AP$2:AP$9149,Observed!$A$2:$A$9149,$A774,Observed!$D$2:$D$9149,$D774),"")</f>
        <v/>
      </c>
      <c r="AQ774" s="22">
        <f>IF(ISNUMBER(AVERAGEIFS(Observed!AQ$2:AQ$9149,Observed!$A$2:$A$9149,$A774,Observed!$D$2:$D$9149,$D774)),AVERAGEIFS(Observed!AQ$2:AQ$9149,Observed!$A$2:$A$9149,$A774,Observed!$D$2:$D$9149,$D774),"")</f>
        <v>231.6</v>
      </c>
      <c r="AR774" s="22" t="str">
        <f>IF(ISNUMBER(AVERAGEIFS(Observed!AR$2:AR$9149,Observed!$A$2:$A$9149,$A774,Observed!$D$2:$D$9149,$D774)),AVERAGEIFS(Observed!AR$2:AR$9149,Observed!$A$2:$A$9149,$A774,Observed!$D$2:$D$9149,$D774),"")</f>
        <v/>
      </c>
      <c r="AS774" s="22" t="str">
        <f>IF(ISNUMBER(AVERAGEIFS(Observed!AS$2:AS$9149,Observed!$A$2:$A$9149,$A774,Observed!$D$2:$D$9149,$D774)),AVERAGEIFS(Observed!AS$2:AS$9149,Observed!$A$2:$A$9149,$A774,Observed!$D$2:$D$9149,$D774),"")</f>
        <v/>
      </c>
      <c r="AT774" s="22" t="str">
        <f>IF(ISNUMBER(AVERAGEIFS(Observed!AT$2:AT$9149,Observed!$A$2:$A$9149,$A774,Observed!$D$2:$D$9149,$D774)),AVERAGEIFS(Observed!AT$2:AT$9149,Observed!$A$2:$A$9149,$A774,Observed!$D$2:$D$9149,$D774),"")</f>
        <v/>
      </c>
      <c r="AU774" s="22" t="str">
        <f>IF(ISNUMBER(AVERAGEIFS(Observed!AU$2:AU$9149,Observed!$A$2:$A$9149,$A774,Observed!$D$2:$D$9149,$D774)),AVERAGEIFS(Observed!AU$2:AU$9149,Observed!$A$2:$A$9149,$A774,Observed!$D$2:$D$9149,$D774),"")</f>
        <v/>
      </c>
      <c r="AV774" s="2">
        <f>COUNTIFS(Observed!$A$2:$A$9149,$A774,Observed!$D$2:$D$9149,$D774)</f>
        <v>5</v>
      </c>
      <c r="AW774" s="2">
        <f t="shared" si="12"/>
        <v>1</v>
      </c>
    </row>
    <row r="775" spans="1:49" x14ac:dyDescent="0.25">
      <c r="A775" t="s">
        <v>92</v>
      </c>
      <c r="B775" t="s">
        <v>116</v>
      </c>
      <c r="C775" t="s">
        <v>30</v>
      </c>
      <c r="D775" s="3">
        <v>40854</v>
      </c>
      <c r="E775">
        <v>1</v>
      </c>
      <c r="G775" t="s">
        <v>106</v>
      </c>
      <c r="K775" s="24" t="s">
        <v>76</v>
      </c>
      <c r="N775" s="2"/>
      <c r="O775" s="21" t="str">
        <f>IF(ISNUMBER(AVERAGEIFS(Observed!O$2:O$9149,Observed!$A$2:$A$9149,$A775,Observed!$D$2:$D$9149,$D775)),AVERAGEIFS(Observed!O$2:O$9149,Observed!$A$2:$A$9149,$A775,Observed!$D$2:$D$9149,$D775),"")</f>
        <v/>
      </c>
      <c r="P775" s="22" t="str">
        <f>IF(ISNUMBER(AVERAGEIFS(Observed!P$2:P$9149,Observed!$A$2:$A$9149,$A775,Observed!$D$2:$D$9149,$D775)),AVERAGEIFS(Observed!P$2:P$9149,Observed!$A$2:$A$9149,$A775,Observed!$D$2:$D$9149,$D775),"")</f>
        <v/>
      </c>
      <c r="Q775" s="22" t="str">
        <f>IF(ISNUMBER(AVERAGEIFS(Observed!Q$2:Q$9149,Observed!$A$2:$A$9149,$A775,Observed!$D$2:$D$9149,$D775)),AVERAGEIFS(Observed!Q$2:Q$9149,Observed!$A$2:$A$9149,$A775,Observed!$D$2:$D$9149,$D775),"")</f>
        <v/>
      </c>
      <c r="R775" s="22" t="str">
        <f>IF(ISNUMBER(AVERAGEIFS(Observed!R$2:R$9149,Observed!$A$2:$A$9149,$A775,Observed!$D$2:$D$9149,$D775)),AVERAGEIFS(Observed!R$2:R$9149,Observed!$A$2:$A$9149,$A775,Observed!$D$2:$D$9149,$D775),"")</f>
        <v/>
      </c>
      <c r="S775" s="22" t="str">
        <f>IF(ISNUMBER(AVERAGEIFS(Observed!S$2:S$9149,Observed!$A$2:$A$9149,$A775,Observed!$D$2:$D$9149,$D775)),AVERAGEIFS(Observed!S$2:S$9149,Observed!$A$2:$A$9149,$A775,Observed!$D$2:$D$9149,$D775),"")</f>
        <v/>
      </c>
      <c r="T775" s="23" t="str">
        <f>IF(ISNUMBER(AVERAGEIFS(Observed!T$2:T$9149,Observed!$A$2:$A$9149,$A775,Observed!$D$2:$D$9149,$D775)),AVERAGEIFS(Observed!T$2:T$9149,Observed!$A$2:$A$9149,$A775,Observed!$D$2:$D$9149,$D775),"")</f>
        <v/>
      </c>
      <c r="U775" s="23" t="str">
        <f>IF(ISNUMBER(AVERAGEIFS(Observed!U$2:U$9149,Observed!$A$2:$A$9149,$A775,Observed!$D$2:$D$9149,$D775)),AVERAGEIFS(Observed!U$2:U$9149,Observed!$A$2:$A$9149,$A775,Observed!$D$2:$D$9149,$D775),"")</f>
        <v/>
      </c>
      <c r="V775" s="23" t="str">
        <f>IF(ISNUMBER(AVERAGEIFS(Observed!V$2:V$9149,Observed!$A$2:$A$9149,$A775,Observed!$D$2:$D$9149,$D775)),AVERAGEIFS(Observed!V$2:V$9149,Observed!$A$2:$A$9149,$A775,Observed!$D$2:$D$9149,$D775),"")</f>
        <v/>
      </c>
      <c r="W775" s="21" t="str">
        <f>IF(ISNUMBER(AVERAGEIFS(Observed!W$2:W$9149,Observed!$A$2:$A$9149,$A775,Observed!$D$2:$D$9149,$D775)),AVERAGEIFS(Observed!W$2:W$9149,Observed!$A$2:$A$9149,$A775,Observed!$D$2:$D$9149,$D775),"")</f>
        <v/>
      </c>
      <c r="X775" s="35" t="str">
        <f>IF(ISNUMBER(AVERAGEIFS(Observed!X$2:X$9149,Observed!$A$2:$A$9149,$A775,Observed!$D$2:$D$9149,$D775)),AVERAGEIFS(Observed!X$2:X$9149,Observed!$A$2:$A$9149,$A775,Observed!$D$2:$D$9149,$D775),"")</f>
        <v/>
      </c>
      <c r="Y775" s="35" t="str">
        <f>IF(ISNUMBER(AVERAGEIFS(Observed!Y$2:Y$9149,Observed!$A$2:$A$9149,$A775,Observed!$D$2:$D$9149,$D775)),AVERAGEIFS(Observed!Y$2:Y$9149,Observed!$A$2:$A$9149,$A775,Observed!$D$2:$D$9149,$D775),"")</f>
        <v/>
      </c>
      <c r="Z775" s="22" t="str">
        <f>IF(ISNUMBER(AVERAGEIFS(Observed!Z$2:Z$9149,Observed!$A$2:$A$9149,$A775,Observed!$D$2:$D$9149,$D775)),AVERAGEIFS(Observed!Z$2:Z$9149,Observed!$A$2:$A$9149,$A775,Observed!$D$2:$D$9149,$D775),"")</f>
        <v/>
      </c>
      <c r="AA775" s="22" t="str">
        <f>IF(ISNUMBER(AVERAGEIFS(Observed!AA$2:AA$9149,Observed!$A$2:$A$9149,$A775,Observed!$D$2:$D$9149,$D775)),AVERAGEIFS(Observed!AA$2:AA$9149,Observed!$A$2:$A$9149,$A775,Observed!$D$2:$D$9149,$D775),"")</f>
        <v/>
      </c>
      <c r="AB775" s="22" t="str">
        <f>IF(ISNUMBER(AVERAGEIFS(Observed!AB$2:AB$9149,Observed!$A$2:$A$9149,$A775,Observed!$D$2:$D$9149,$D775)),AVERAGEIFS(Observed!AB$2:AB$9149,Observed!$A$2:$A$9149,$A775,Observed!$D$2:$D$9149,$D775),"")</f>
        <v/>
      </c>
      <c r="AC775" s="22" t="str">
        <f>IF(ISNUMBER(AVERAGEIFS(Observed!AC$2:AC$9149,Observed!$A$2:$A$9149,$A775,Observed!$D$2:$D$9149,$D775)),AVERAGEIFS(Observed!AC$2:AC$9149,Observed!$A$2:$A$9149,$A775,Observed!$D$2:$D$9149,$D775),"")</f>
        <v/>
      </c>
      <c r="AD775" s="22" t="str">
        <f>IF(ISNUMBER(AVERAGEIFS(Observed!AD$2:AD$9149,Observed!$A$2:$A$9149,$A775,Observed!$D$2:$D$9149,$D775)),AVERAGEIFS(Observed!AD$2:AD$9149,Observed!$A$2:$A$9149,$A775,Observed!$D$2:$D$9149,$D775),"")</f>
        <v/>
      </c>
      <c r="AE775" s="22" t="str">
        <f>IF(ISNUMBER(AVERAGEIFS(Observed!AE$2:AE$9149,Observed!$A$2:$A$9149,$A775,Observed!$D$2:$D$9149,$D775)),AVERAGEIFS(Observed!AE$2:AE$9149,Observed!$A$2:$A$9149,$A775,Observed!$D$2:$D$9149,$D775),"")</f>
        <v/>
      </c>
      <c r="AF775" s="22" t="str">
        <f>IF(ISNUMBER(AVERAGEIFS(Observed!AF$2:AF$9149,Observed!$A$2:$A$9149,$A775,Observed!$D$2:$D$9149,$D775)),AVERAGEIFS(Observed!AF$2:AF$9149,Observed!$A$2:$A$9149,$A775,Observed!$D$2:$D$9149,$D775),"")</f>
        <v/>
      </c>
      <c r="AG775" s="22" t="str">
        <f>IF(ISNUMBER(AVERAGEIFS(Observed!AG$2:AG$9149,Observed!$A$2:$A$9149,$A775,Observed!$D$2:$D$9149,$D775)),AVERAGEIFS(Observed!AG$2:AG$9149,Observed!$A$2:$A$9149,$A775,Observed!$D$2:$D$9149,$D775),"")</f>
        <v/>
      </c>
      <c r="AH775" s="22" t="str">
        <f>IF(ISNUMBER(AVERAGEIFS(Observed!AH$2:AH$9149,Observed!$A$2:$A$9149,$A775,Observed!$D$2:$D$9149,$D775)),AVERAGEIFS(Observed!AH$2:AH$9149,Observed!$A$2:$A$9149,$A775,Observed!$D$2:$D$9149,$D775),"")</f>
        <v/>
      </c>
      <c r="AI775" s="22" t="str">
        <f>IF(ISNUMBER(AVERAGEIFS(Observed!AI$2:AI$9149,Observed!$A$2:$A$9149,$A775,Observed!$D$2:$D$9149,$D775)),AVERAGEIFS(Observed!AI$2:AI$9149,Observed!$A$2:$A$9149,$A775,Observed!$D$2:$D$9149,$D775),"")</f>
        <v/>
      </c>
      <c r="AJ775" s="22" t="str">
        <f>IF(ISNUMBER(AVERAGEIFS(Observed!AJ$2:AJ$9149,Observed!$A$2:$A$9149,$A775,Observed!$D$2:$D$9149,$D775)),AVERAGEIFS(Observed!AJ$2:AJ$9149,Observed!$A$2:$A$9149,$A775,Observed!$D$2:$D$9149,$D775),"")</f>
        <v/>
      </c>
      <c r="AK775" s="22" t="str">
        <f>IF(ISNUMBER(AVERAGEIFS(Observed!AK$2:AK$9149,Observed!$A$2:$A$9149,$A775,Observed!$D$2:$D$9149,$D775)),AVERAGEIFS(Observed!AK$2:AK$9149,Observed!$A$2:$A$9149,$A775,Observed!$D$2:$D$9149,$D775),"")</f>
        <v/>
      </c>
      <c r="AL775" s="23" t="str">
        <f>IF(ISNUMBER(AVERAGEIFS(Observed!AL$2:AL$9149,Observed!$A$2:$A$9149,$A775,Observed!$D$2:$D$9149,$D775)),AVERAGEIFS(Observed!AL$2:AL$9149,Observed!$A$2:$A$9149,$A775,Observed!$D$2:$D$9149,$D775),"")</f>
        <v/>
      </c>
      <c r="AM775" s="23" t="str">
        <f>IF(ISNUMBER(AVERAGEIFS(Observed!AM$2:AM$9149,Observed!$A$2:$A$9149,$A775,Observed!$D$2:$D$9149,$D775)),AVERAGEIFS(Observed!AM$2:AM$9149,Observed!$A$2:$A$9149,$A775,Observed!$D$2:$D$9149,$D775),"")</f>
        <v/>
      </c>
      <c r="AN775" s="22" t="str">
        <f>IF(ISNUMBER(AVERAGEIFS(Observed!AN$2:AN$9149,Observed!$A$2:$A$9149,$A775,Observed!$D$2:$D$9149,$D775)),AVERAGEIFS(Observed!AN$2:AN$9149,Observed!$A$2:$A$9149,$A775,Observed!$D$2:$D$9149,$D775),"")</f>
        <v/>
      </c>
      <c r="AO775" s="22" t="str">
        <f>IF(ISNUMBER(AVERAGEIFS(Observed!AO$2:AO$9149,Observed!$A$2:$A$9149,$A775,Observed!$D$2:$D$9149,$D775)),AVERAGEIFS(Observed!AO$2:AO$9149,Observed!$A$2:$A$9149,$A775,Observed!$D$2:$D$9149,$D775),"")</f>
        <v/>
      </c>
      <c r="AP775" s="21" t="str">
        <f>IF(ISNUMBER(AVERAGEIFS(Observed!AP$2:AP$9149,Observed!$A$2:$A$9149,$A775,Observed!$D$2:$D$9149,$D775)),AVERAGEIFS(Observed!AP$2:AP$9149,Observed!$A$2:$A$9149,$A775,Observed!$D$2:$D$9149,$D775),"")</f>
        <v/>
      </c>
      <c r="AQ775" s="22">
        <f>IF(ISNUMBER(AVERAGEIFS(Observed!AQ$2:AQ$9149,Observed!$A$2:$A$9149,$A775,Observed!$D$2:$D$9149,$D775)),AVERAGEIFS(Observed!AQ$2:AQ$9149,Observed!$A$2:$A$9149,$A775,Observed!$D$2:$D$9149,$D775),"")</f>
        <v>121.6</v>
      </c>
      <c r="AR775" s="22" t="str">
        <f>IF(ISNUMBER(AVERAGEIFS(Observed!AR$2:AR$9149,Observed!$A$2:$A$9149,$A775,Observed!$D$2:$D$9149,$D775)),AVERAGEIFS(Observed!AR$2:AR$9149,Observed!$A$2:$A$9149,$A775,Observed!$D$2:$D$9149,$D775),"")</f>
        <v/>
      </c>
      <c r="AS775" s="22" t="str">
        <f>IF(ISNUMBER(AVERAGEIFS(Observed!AS$2:AS$9149,Observed!$A$2:$A$9149,$A775,Observed!$D$2:$D$9149,$D775)),AVERAGEIFS(Observed!AS$2:AS$9149,Observed!$A$2:$A$9149,$A775,Observed!$D$2:$D$9149,$D775),"")</f>
        <v/>
      </c>
      <c r="AT775" s="22" t="str">
        <f>IF(ISNUMBER(AVERAGEIFS(Observed!AT$2:AT$9149,Observed!$A$2:$A$9149,$A775,Observed!$D$2:$D$9149,$D775)),AVERAGEIFS(Observed!AT$2:AT$9149,Observed!$A$2:$A$9149,$A775,Observed!$D$2:$D$9149,$D775),"")</f>
        <v/>
      </c>
      <c r="AU775" s="22" t="str">
        <f>IF(ISNUMBER(AVERAGEIFS(Observed!AU$2:AU$9149,Observed!$A$2:$A$9149,$A775,Observed!$D$2:$D$9149,$D775)),AVERAGEIFS(Observed!AU$2:AU$9149,Observed!$A$2:$A$9149,$A775,Observed!$D$2:$D$9149,$D775),"")</f>
        <v/>
      </c>
      <c r="AV775" s="2">
        <f>COUNTIFS(Observed!$A$2:$A$9149,$A775,Observed!$D$2:$D$9149,$D775)</f>
        <v>5</v>
      </c>
      <c r="AW775" s="2">
        <f t="shared" si="12"/>
        <v>1</v>
      </c>
    </row>
    <row r="776" spans="1:49" x14ac:dyDescent="0.25">
      <c r="A776" t="s">
        <v>92</v>
      </c>
      <c r="B776" t="s">
        <v>116</v>
      </c>
      <c r="C776" t="s">
        <v>30</v>
      </c>
      <c r="D776" s="3">
        <v>40861</v>
      </c>
      <c r="E776">
        <v>1</v>
      </c>
      <c r="G776" t="s">
        <v>106</v>
      </c>
      <c r="K776" s="24" t="s">
        <v>76</v>
      </c>
      <c r="N776" s="2"/>
      <c r="O776" s="21" t="str">
        <f>IF(ISNUMBER(AVERAGEIFS(Observed!O$2:O$9149,Observed!$A$2:$A$9149,$A776,Observed!$D$2:$D$9149,$D776)),AVERAGEIFS(Observed!O$2:O$9149,Observed!$A$2:$A$9149,$A776,Observed!$D$2:$D$9149,$D776),"")</f>
        <v/>
      </c>
      <c r="P776" s="22" t="str">
        <f>IF(ISNUMBER(AVERAGEIFS(Observed!P$2:P$9149,Observed!$A$2:$A$9149,$A776,Observed!$D$2:$D$9149,$D776)),AVERAGEIFS(Observed!P$2:P$9149,Observed!$A$2:$A$9149,$A776,Observed!$D$2:$D$9149,$D776),"")</f>
        <v/>
      </c>
      <c r="Q776" s="22" t="str">
        <f>IF(ISNUMBER(AVERAGEIFS(Observed!Q$2:Q$9149,Observed!$A$2:$A$9149,$A776,Observed!$D$2:$D$9149,$D776)),AVERAGEIFS(Observed!Q$2:Q$9149,Observed!$A$2:$A$9149,$A776,Observed!$D$2:$D$9149,$D776),"")</f>
        <v/>
      </c>
      <c r="R776" s="22" t="str">
        <f>IF(ISNUMBER(AVERAGEIFS(Observed!R$2:R$9149,Observed!$A$2:$A$9149,$A776,Observed!$D$2:$D$9149,$D776)),AVERAGEIFS(Observed!R$2:R$9149,Observed!$A$2:$A$9149,$A776,Observed!$D$2:$D$9149,$D776),"")</f>
        <v/>
      </c>
      <c r="S776" s="22" t="str">
        <f>IF(ISNUMBER(AVERAGEIFS(Observed!S$2:S$9149,Observed!$A$2:$A$9149,$A776,Observed!$D$2:$D$9149,$D776)),AVERAGEIFS(Observed!S$2:S$9149,Observed!$A$2:$A$9149,$A776,Observed!$D$2:$D$9149,$D776),"")</f>
        <v/>
      </c>
      <c r="T776" s="23" t="str">
        <f>IF(ISNUMBER(AVERAGEIFS(Observed!T$2:T$9149,Observed!$A$2:$A$9149,$A776,Observed!$D$2:$D$9149,$D776)),AVERAGEIFS(Observed!T$2:T$9149,Observed!$A$2:$A$9149,$A776,Observed!$D$2:$D$9149,$D776),"")</f>
        <v/>
      </c>
      <c r="U776" s="23" t="str">
        <f>IF(ISNUMBER(AVERAGEIFS(Observed!U$2:U$9149,Observed!$A$2:$A$9149,$A776,Observed!$D$2:$D$9149,$D776)),AVERAGEIFS(Observed!U$2:U$9149,Observed!$A$2:$A$9149,$A776,Observed!$D$2:$D$9149,$D776),"")</f>
        <v/>
      </c>
      <c r="V776" s="23" t="str">
        <f>IF(ISNUMBER(AVERAGEIFS(Observed!V$2:V$9149,Observed!$A$2:$A$9149,$A776,Observed!$D$2:$D$9149,$D776)),AVERAGEIFS(Observed!V$2:V$9149,Observed!$A$2:$A$9149,$A776,Observed!$D$2:$D$9149,$D776),"")</f>
        <v/>
      </c>
      <c r="W776" s="21" t="str">
        <f>IF(ISNUMBER(AVERAGEIFS(Observed!W$2:W$9149,Observed!$A$2:$A$9149,$A776,Observed!$D$2:$D$9149,$D776)),AVERAGEIFS(Observed!W$2:W$9149,Observed!$A$2:$A$9149,$A776,Observed!$D$2:$D$9149,$D776),"")</f>
        <v/>
      </c>
      <c r="X776" s="35" t="str">
        <f>IF(ISNUMBER(AVERAGEIFS(Observed!X$2:X$9149,Observed!$A$2:$A$9149,$A776,Observed!$D$2:$D$9149,$D776)),AVERAGEIFS(Observed!X$2:X$9149,Observed!$A$2:$A$9149,$A776,Observed!$D$2:$D$9149,$D776),"")</f>
        <v/>
      </c>
      <c r="Y776" s="35" t="str">
        <f>IF(ISNUMBER(AVERAGEIFS(Observed!Y$2:Y$9149,Observed!$A$2:$A$9149,$A776,Observed!$D$2:$D$9149,$D776)),AVERAGEIFS(Observed!Y$2:Y$9149,Observed!$A$2:$A$9149,$A776,Observed!$D$2:$D$9149,$D776),"")</f>
        <v/>
      </c>
      <c r="Z776" s="22" t="str">
        <f>IF(ISNUMBER(AVERAGEIFS(Observed!Z$2:Z$9149,Observed!$A$2:$A$9149,$A776,Observed!$D$2:$D$9149,$D776)),AVERAGEIFS(Observed!Z$2:Z$9149,Observed!$A$2:$A$9149,$A776,Observed!$D$2:$D$9149,$D776),"")</f>
        <v/>
      </c>
      <c r="AA776" s="22" t="str">
        <f>IF(ISNUMBER(AVERAGEIFS(Observed!AA$2:AA$9149,Observed!$A$2:$A$9149,$A776,Observed!$D$2:$D$9149,$D776)),AVERAGEIFS(Observed!AA$2:AA$9149,Observed!$A$2:$A$9149,$A776,Observed!$D$2:$D$9149,$D776),"")</f>
        <v/>
      </c>
      <c r="AB776" s="22" t="str">
        <f>IF(ISNUMBER(AVERAGEIFS(Observed!AB$2:AB$9149,Observed!$A$2:$A$9149,$A776,Observed!$D$2:$D$9149,$D776)),AVERAGEIFS(Observed!AB$2:AB$9149,Observed!$A$2:$A$9149,$A776,Observed!$D$2:$D$9149,$D776),"")</f>
        <v/>
      </c>
      <c r="AC776" s="22" t="str">
        <f>IF(ISNUMBER(AVERAGEIFS(Observed!AC$2:AC$9149,Observed!$A$2:$A$9149,$A776,Observed!$D$2:$D$9149,$D776)),AVERAGEIFS(Observed!AC$2:AC$9149,Observed!$A$2:$A$9149,$A776,Observed!$D$2:$D$9149,$D776),"")</f>
        <v/>
      </c>
      <c r="AD776" s="22" t="str">
        <f>IF(ISNUMBER(AVERAGEIFS(Observed!AD$2:AD$9149,Observed!$A$2:$A$9149,$A776,Observed!$D$2:$D$9149,$D776)),AVERAGEIFS(Observed!AD$2:AD$9149,Observed!$A$2:$A$9149,$A776,Observed!$D$2:$D$9149,$D776),"")</f>
        <v/>
      </c>
      <c r="AE776" s="22" t="str">
        <f>IF(ISNUMBER(AVERAGEIFS(Observed!AE$2:AE$9149,Observed!$A$2:$A$9149,$A776,Observed!$D$2:$D$9149,$D776)),AVERAGEIFS(Observed!AE$2:AE$9149,Observed!$A$2:$A$9149,$A776,Observed!$D$2:$D$9149,$D776),"")</f>
        <v/>
      </c>
      <c r="AF776" s="22" t="str">
        <f>IF(ISNUMBER(AVERAGEIFS(Observed!AF$2:AF$9149,Observed!$A$2:$A$9149,$A776,Observed!$D$2:$D$9149,$D776)),AVERAGEIFS(Observed!AF$2:AF$9149,Observed!$A$2:$A$9149,$A776,Observed!$D$2:$D$9149,$D776),"")</f>
        <v/>
      </c>
      <c r="AG776" s="22" t="str">
        <f>IF(ISNUMBER(AVERAGEIFS(Observed!AG$2:AG$9149,Observed!$A$2:$A$9149,$A776,Observed!$D$2:$D$9149,$D776)),AVERAGEIFS(Observed!AG$2:AG$9149,Observed!$A$2:$A$9149,$A776,Observed!$D$2:$D$9149,$D776),"")</f>
        <v/>
      </c>
      <c r="AH776" s="22" t="str">
        <f>IF(ISNUMBER(AVERAGEIFS(Observed!AH$2:AH$9149,Observed!$A$2:$A$9149,$A776,Observed!$D$2:$D$9149,$D776)),AVERAGEIFS(Observed!AH$2:AH$9149,Observed!$A$2:$A$9149,$A776,Observed!$D$2:$D$9149,$D776),"")</f>
        <v/>
      </c>
      <c r="AI776" s="22" t="str">
        <f>IF(ISNUMBER(AVERAGEIFS(Observed!AI$2:AI$9149,Observed!$A$2:$A$9149,$A776,Observed!$D$2:$D$9149,$D776)),AVERAGEIFS(Observed!AI$2:AI$9149,Observed!$A$2:$A$9149,$A776,Observed!$D$2:$D$9149,$D776),"")</f>
        <v/>
      </c>
      <c r="AJ776" s="22" t="str">
        <f>IF(ISNUMBER(AVERAGEIFS(Observed!AJ$2:AJ$9149,Observed!$A$2:$A$9149,$A776,Observed!$D$2:$D$9149,$D776)),AVERAGEIFS(Observed!AJ$2:AJ$9149,Observed!$A$2:$A$9149,$A776,Observed!$D$2:$D$9149,$D776),"")</f>
        <v/>
      </c>
      <c r="AK776" s="22" t="str">
        <f>IF(ISNUMBER(AVERAGEIFS(Observed!AK$2:AK$9149,Observed!$A$2:$A$9149,$A776,Observed!$D$2:$D$9149,$D776)),AVERAGEIFS(Observed!AK$2:AK$9149,Observed!$A$2:$A$9149,$A776,Observed!$D$2:$D$9149,$D776),"")</f>
        <v/>
      </c>
      <c r="AL776" s="23" t="str">
        <f>IF(ISNUMBER(AVERAGEIFS(Observed!AL$2:AL$9149,Observed!$A$2:$A$9149,$A776,Observed!$D$2:$D$9149,$D776)),AVERAGEIFS(Observed!AL$2:AL$9149,Observed!$A$2:$A$9149,$A776,Observed!$D$2:$D$9149,$D776),"")</f>
        <v/>
      </c>
      <c r="AM776" s="23" t="str">
        <f>IF(ISNUMBER(AVERAGEIFS(Observed!AM$2:AM$9149,Observed!$A$2:$A$9149,$A776,Observed!$D$2:$D$9149,$D776)),AVERAGEIFS(Observed!AM$2:AM$9149,Observed!$A$2:$A$9149,$A776,Observed!$D$2:$D$9149,$D776),"")</f>
        <v/>
      </c>
      <c r="AN776" s="22" t="str">
        <f>IF(ISNUMBER(AVERAGEIFS(Observed!AN$2:AN$9149,Observed!$A$2:$A$9149,$A776,Observed!$D$2:$D$9149,$D776)),AVERAGEIFS(Observed!AN$2:AN$9149,Observed!$A$2:$A$9149,$A776,Observed!$D$2:$D$9149,$D776),"")</f>
        <v/>
      </c>
      <c r="AO776" s="22" t="str">
        <f>IF(ISNUMBER(AVERAGEIFS(Observed!AO$2:AO$9149,Observed!$A$2:$A$9149,$A776,Observed!$D$2:$D$9149,$D776)),AVERAGEIFS(Observed!AO$2:AO$9149,Observed!$A$2:$A$9149,$A776,Observed!$D$2:$D$9149,$D776),"")</f>
        <v/>
      </c>
      <c r="AP776" s="21" t="str">
        <f>IF(ISNUMBER(AVERAGEIFS(Observed!AP$2:AP$9149,Observed!$A$2:$A$9149,$A776,Observed!$D$2:$D$9149,$D776)),AVERAGEIFS(Observed!AP$2:AP$9149,Observed!$A$2:$A$9149,$A776,Observed!$D$2:$D$9149,$D776),"")</f>
        <v/>
      </c>
      <c r="AQ776" s="22">
        <f>IF(ISNUMBER(AVERAGEIFS(Observed!AQ$2:AQ$9149,Observed!$A$2:$A$9149,$A776,Observed!$D$2:$D$9149,$D776)),AVERAGEIFS(Observed!AQ$2:AQ$9149,Observed!$A$2:$A$9149,$A776,Observed!$D$2:$D$9149,$D776),"")</f>
        <v>198</v>
      </c>
      <c r="AR776" s="22" t="str">
        <f>IF(ISNUMBER(AVERAGEIFS(Observed!AR$2:AR$9149,Observed!$A$2:$A$9149,$A776,Observed!$D$2:$D$9149,$D776)),AVERAGEIFS(Observed!AR$2:AR$9149,Observed!$A$2:$A$9149,$A776,Observed!$D$2:$D$9149,$D776),"")</f>
        <v/>
      </c>
      <c r="AS776" s="22" t="str">
        <f>IF(ISNUMBER(AVERAGEIFS(Observed!AS$2:AS$9149,Observed!$A$2:$A$9149,$A776,Observed!$D$2:$D$9149,$D776)),AVERAGEIFS(Observed!AS$2:AS$9149,Observed!$A$2:$A$9149,$A776,Observed!$D$2:$D$9149,$D776),"")</f>
        <v/>
      </c>
      <c r="AT776" s="22" t="str">
        <f>IF(ISNUMBER(AVERAGEIFS(Observed!AT$2:AT$9149,Observed!$A$2:$A$9149,$A776,Observed!$D$2:$D$9149,$D776)),AVERAGEIFS(Observed!AT$2:AT$9149,Observed!$A$2:$A$9149,$A776,Observed!$D$2:$D$9149,$D776),"")</f>
        <v/>
      </c>
      <c r="AU776" s="22" t="str">
        <f>IF(ISNUMBER(AVERAGEIFS(Observed!AU$2:AU$9149,Observed!$A$2:$A$9149,$A776,Observed!$D$2:$D$9149,$D776)),AVERAGEIFS(Observed!AU$2:AU$9149,Observed!$A$2:$A$9149,$A776,Observed!$D$2:$D$9149,$D776),"")</f>
        <v/>
      </c>
      <c r="AV776" s="2">
        <f>COUNTIFS(Observed!$A$2:$A$9149,$A776,Observed!$D$2:$D$9149,$D776)</f>
        <v>5</v>
      </c>
      <c r="AW776" s="2">
        <f t="shared" si="12"/>
        <v>1</v>
      </c>
    </row>
    <row r="777" spans="1:49" x14ac:dyDescent="0.25">
      <c r="A777" t="s">
        <v>92</v>
      </c>
      <c r="B777" t="s">
        <v>116</v>
      </c>
      <c r="C777" t="s">
        <v>30</v>
      </c>
      <c r="D777" s="3">
        <v>40868</v>
      </c>
      <c r="E777">
        <v>1</v>
      </c>
      <c r="G777" t="s">
        <v>106</v>
      </c>
      <c r="K777" s="24" t="s">
        <v>76</v>
      </c>
      <c r="N777" s="2"/>
      <c r="O777" s="21" t="str">
        <f>IF(ISNUMBER(AVERAGEIFS(Observed!O$2:O$9149,Observed!$A$2:$A$9149,$A777,Observed!$D$2:$D$9149,$D777)),AVERAGEIFS(Observed!O$2:O$9149,Observed!$A$2:$A$9149,$A777,Observed!$D$2:$D$9149,$D777),"")</f>
        <v/>
      </c>
      <c r="P777" s="22" t="str">
        <f>IF(ISNUMBER(AVERAGEIFS(Observed!P$2:P$9149,Observed!$A$2:$A$9149,$A777,Observed!$D$2:$D$9149,$D777)),AVERAGEIFS(Observed!P$2:P$9149,Observed!$A$2:$A$9149,$A777,Observed!$D$2:$D$9149,$D777),"")</f>
        <v/>
      </c>
      <c r="Q777" s="22" t="str">
        <f>IF(ISNUMBER(AVERAGEIFS(Observed!Q$2:Q$9149,Observed!$A$2:$A$9149,$A777,Observed!$D$2:$D$9149,$D777)),AVERAGEIFS(Observed!Q$2:Q$9149,Observed!$A$2:$A$9149,$A777,Observed!$D$2:$D$9149,$D777),"")</f>
        <v/>
      </c>
      <c r="R777" s="22" t="str">
        <f>IF(ISNUMBER(AVERAGEIFS(Observed!R$2:R$9149,Observed!$A$2:$A$9149,$A777,Observed!$D$2:$D$9149,$D777)),AVERAGEIFS(Observed!R$2:R$9149,Observed!$A$2:$A$9149,$A777,Observed!$D$2:$D$9149,$D777),"")</f>
        <v/>
      </c>
      <c r="S777" s="22" t="str">
        <f>IF(ISNUMBER(AVERAGEIFS(Observed!S$2:S$9149,Observed!$A$2:$A$9149,$A777,Observed!$D$2:$D$9149,$D777)),AVERAGEIFS(Observed!S$2:S$9149,Observed!$A$2:$A$9149,$A777,Observed!$D$2:$D$9149,$D777),"")</f>
        <v/>
      </c>
      <c r="T777" s="23" t="str">
        <f>IF(ISNUMBER(AVERAGEIFS(Observed!T$2:T$9149,Observed!$A$2:$A$9149,$A777,Observed!$D$2:$D$9149,$D777)),AVERAGEIFS(Observed!T$2:T$9149,Observed!$A$2:$A$9149,$A777,Observed!$D$2:$D$9149,$D777),"")</f>
        <v/>
      </c>
      <c r="U777" s="23" t="str">
        <f>IF(ISNUMBER(AVERAGEIFS(Observed!U$2:U$9149,Observed!$A$2:$A$9149,$A777,Observed!$D$2:$D$9149,$D777)),AVERAGEIFS(Observed!U$2:U$9149,Observed!$A$2:$A$9149,$A777,Observed!$D$2:$D$9149,$D777),"")</f>
        <v/>
      </c>
      <c r="V777" s="23" t="str">
        <f>IF(ISNUMBER(AVERAGEIFS(Observed!V$2:V$9149,Observed!$A$2:$A$9149,$A777,Observed!$D$2:$D$9149,$D777)),AVERAGEIFS(Observed!V$2:V$9149,Observed!$A$2:$A$9149,$A777,Observed!$D$2:$D$9149,$D777),"")</f>
        <v/>
      </c>
      <c r="W777" s="21" t="str">
        <f>IF(ISNUMBER(AVERAGEIFS(Observed!W$2:W$9149,Observed!$A$2:$A$9149,$A777,Observed!$D$2:$D$9149,$D777)),AVERAGEIFS(Observed!W$2:W$9149,Observed!$A$2:$A$9149,$A777,Observed!$D$2:$D$9149,$D777),"")</f>
        <v/>
      </c>
      <c r="X777" s="35" t="str">
        <f>IF(ISNUMBER(AVERAGEIFS(Observed!X$2:X$9149,Observed!$A$2:$A$9149,$A777,Observed!$D$2:$D$9149,$D777)),AVERAGEIFS(Observed!X$2:X$9149,Observed!$A$2:$A$9149,$A777,Observed!$D$2:$D$9149,$D777),"")</f>
        <v/>
      </c>
      <c r="Y777" s="35" t="str">
        <f>IF(ISNUMBER(AVERAGEIFS(Observed!Y$2:Y$9149,Observed!$A$2:$A$9149,$A777,Observed!$D$2:$D$9149,$D777)),AVERAGEIFS(Observed!Y$2:Y$9149,Observed!$A$2:$A$9149,$A777,Observed!$D$2:$D$9149,$D777),"")</f>
        <v/>
      </c>
      <c r="Z777" s="22" t="str">
        <f>IF(ISNUMBER(AVERAGEIFS(Observed!Z$2:Z$9149,Observed!$A$2:$A$9149,$A777,Observed!$D$2:$D$9149,$D777)),AVERAGEIFS(Observed!Z$2:Z$9149,Observed!$A$2:$A$9149,$A777,Observed!$D$2:$D$9149,$D777),"")</f>
        <v/>
      </c>
      <c r="AA777" s="22" t="str">
        <f>IF(ISNUMBER(AVERAGEIFS(Observed!AA$2:AA$9149,Observed!$A$2:$A$9149,$A777,Observed!$D$2:$D$9149,$D777)),AVERAGEIFS(Observed!AA$2:AA$9149,Observed!$A$2:$A$9149,$A777,Observed!$D$2:$D$9149,$D777),"")</f>
        <v/>
      </c>
      <c r="AB777" s="22" t="str">
        <f>IF(ISNUMBER(AVERAGEIFS(Observed!AB$2:AB$9149,Observed!$A$2:$A$9149,$A777,Observed!$D$2:$D$9149,$D777)),AVERAGEIFS(Observed!AB$2:AB$9149,Observed!$A$2:$A$9149,$A777,Observed!$D$2:$D$9149,$D777),"")</f>
        <v/>
      </c>
      <c r="AC777" s="22" t="str">
        <f>IF(ISNUMBER(AVERAGEIFS(Observed!AC$2:AC$9149,Observed!$A$2:$A$9149,$A777,Observed!$D$2:$D$9149,$D777)),AVERAGEIFS(Observed!AC$2:AC$9149,Observed!$A$2:$A$9149,$A777,Observed!$D$2:$D$9149,$D777),"")</f>
        <v/>
      </c>
      <c r="AD777" s="22" t="str">
        <f>IF(ISNUMBER(AVERAGEIFS(Observed!AD$2:AD$9149,Observed!$A$2:$A$9149,$A777,Observed!$D$2:$D$9149,$D777)),AVERAGEIFS(Observed!AD$2:AD$9149,Observed!$A$2:$A$9149,$A777,Observed!$D$2:$D$9149,$D777),"")</f>
        <v/>
      </c>
      <c r="AE777" s="22" t="str">
        <f>IF(ISNUMBER(AVERAGEIFS(Observed!AE$2:AE$9149,Observed!$A$2:$A$9149,$A777,Observed!$D$2:$D$9149,$D777)),AVERAGEIFS(Observed!AE$2:AE$9149,Observed!$A$2:$A$9149,$A777,Observed!$D$2:$D$9149,$D777),"")</f>
        <v/>
      </c>
      <c r="AF777" s="22" t="str">
        <f>IF(ISNUMBER(AVERAGEIFS(Observed!AF$2:AF$9149,Observed!$A$2:$A$9149,$A777,Observed!$D$2:$D$9149,$D777)),AVERAGEIFS(Observed!AF$2:AF$9149,Observed!$A$2:$A$9149,$A777,Observed!$D$2:$D$9149,$D777),"")</f>
        <v/>
      </c>
      <c r="AG777" s="22" t="str">
        <f>IF(ISNUMBER(AVERAGEIFS(Observed!AG$2:AG$9149,Observed!$A$2:$A$9149,$A777,Observed!$D$2:$D$9149,$D777)),AVERAGEIFS(Observed!AG$2:AG$9149,Observed!$A$2:$A$9149,$A777,Observed!$D$2:$D$9149,$D777),"")</f>
        <v/>
      </c>
      <c r="AH777" s="22" t="str">
        <f>IF(ISNUMBER(AVERAGEIFS(Observed!AH$2:AH$9149,Observed!$A$2:$A$9149,$A777,Observed!$D$2:$D$9149,$D777)),AVERAGEIFS(Observed!AH$2:AH$9149,Observed!$A$2:$A$9149,$A777,Observed!$D$2:$D$9149,$D777),"")</f>
        <v/>
      </c>
      <c r="AI777" s="22" t="str">
        <f>IF(ISNUMBER(AVERAGEIFS(Observed!AI$2:AI$9149,Observed!$A$2:$A$9149,$A777,Observed!$D$2:$D$9149,$D777)),AVERAGEIFS(Observed!AI$2:AI$9149,Observed!$A$2:$A$9149,$A777,Observed!$D$2:$D$9149,$D777),"")</f>
        <v/>
      </c>
      <c r="AJ777" s="22" t="str">
        <f>IF(ISNUMBER(AVERAGEIFS(Observed!AJ$2:AJ$9149,Observed!$A$2:$A$9149,$A777,Observed!$D$2:$D$9149,$D777)),AVERAGEIFS(Observed!AJ$2:AJ$9149,Observed!$A$2:$A$9149,$A777,Observed!$D$2:$D$9149,$D777),"")</f>
        <v/>
      </c>
      <c r="AK777" s="22" t="str">
        <f>IF(ISNUMBER(AVERAGEIFS(Observed!AK$2:AK$9149,Observed!$A$2:$A$9149,$A777,Observed!$D$2:$D$9149,$D777)),AVERAGEIFS(Observed!AK$2:AK$9149,Observed!$A$2:$A$9149,$A777,Observed!$D$2:$D$9149,$D777),"")</f>
        <v/>
      </c>
      <c r="AL777" s="23" t="str">
        <f>IF(ISNUMBER(AVERAGEIFS(Observed!AL$2:AL$9149,Observed!$A$2:$A$9149,$A777,Observed!$D$2:$D$9149,$D777)),AVERAGEIFS(Observed!AL$2:AL$9149,Observed!$A$2:$A$9149,$A777,Observed!$D$2:$D$9149,$D777),"")</f>
        <v/>
      </c>
      <c r="AM777" s="23" t="str">
        <f>IF(ISNUMBER(AVERAGEIFS(Observed!AM$2:AM$9149,Observed!$A$2:$A$9149,$A777,Observed!$D$2:$D$9149,$D777)),AVERAGEIFS(Observed!AM$2:AM$9149,Observed!$A$2:$A$9149,$A777,Observed!$D$2:$D$9149,$D777),"")</f>
        <v/>
      </c>
      <c r="AN777" s="22" t="str">
        <f>IF(ISNUMBER(AVERAGEIFS(Observed!AN$2:AN$9149,Observed!$A$2:$A$9149,$A777,Observed!$D$2:$D$9149,$D777)),AVERAGEIFS(Observed!AN$2:AN$9149,Observed!$A$2:$A$9149,$A777,Observed!$D$2:$D$9149,$D777),"")</f>
        <v/>
      </c>
      <c r="AO777" s="22" t="str">
        <f>IF(ISNUMBER(AVERAGEIFS(Observed!AO$2:AO$9149,Observed!$A$2:$A$9149,$A777,Observed!$D$2:$D$9149,$D777)),AVERAGEIFS(Observed!AO$2:AO$9149,Observed!$A$2:$A$9149,$A777,Observed!$D$2:$D$9149,$D777),"")</f>
        <v/>
      </c>
      <c r="AP777" s="21" t="str">
        <f>IF(ISNUMBER(AVERAGEIFS(Observed!AP$2:AP$9149,Observed!$A$2:$A$9149,$A777,Observed!$D$2:$D$9149,$D777)),AVERAGEIFS(Observed!AP$2:AP$9149,Observed!$A$2:$A$9149,$A777,Observed!$D$2:$D$9149,$D777),"")</f>
        <v/>
      </c>
      <c r="AQ777" s="22">
        <f>IF(ISNUMBER(AVERAGEIFS(Observed!AQ$2:AQ$9149,Observed!$A$2:$A$9149,$A777,Observed!$D$2:$D$9149,$D777)),AVERAGEIFS(Observed!AQ$2:AQ$9149,Observed!$A$2:$A$9149,$A777,Observed!$D$2:$D$9149,$D777),"")</f>
        <v>112.6</v>
      </c>
      <c r="AR777" s="22" t="str">
        <f>IF(ISNUMBER(AVERAGEIFS(Observed!AR$2:AR$9149,Observed!$A$2:$A$9149,$A777,Observed!$D$2:$D$9149,$D777)),AVERAGEIFS(Observed!AR$2:AR$9149,Observed!$A$2:$A$9149,$A777,Observed!$D$2:$D$9149,$D777),"")</f>
        <v/>
      </c>
      <c r="AS777" s="22" t="str">
        <f>IF(ISNUMBER(AVERAGEIFS(Observed!AS$2:AS$9149,Observed!$A$2:$A$9149,$A777,Observed!$D$2:$D$9149,$D777)),AVERAGEIFS(Observed!AS$2:AS$9149,Observed!$A$2:$A$9149,$A777,Observed!$D$2:$D$9149,$D777),"")</f>
        <v/>
      </c>
      <c r="AT777" s="22" t="str">
        <f>IF(ISNUMBER(AVERAGEIFS(Observed!AT$2:AT$9149,Observed!$A$2:$A$9149,$A777,Observed!$D$2:$D$9149,$D777)),AVERAGEIFS(Observed!AT$2:AT$9149,Observed!$A$2:$A$9149,$A777,Observed!$D$2:$D$9149,$D777),"")</f>
        <v/>
      </c>
      <c r="AU777" s="22" t="str">
        <f>IF(ISNUMBER(AVERAGEIFS(Observed!AU$2:AU$9149,Observed!$A$2:$A$9149,$A777,Observed!$D$2:$D$9149,$D777)),AVERAGEIFS(Observed!AU$2:AU$9149,Observed!$A$2:$A$9149,$A777,Observed!$D$2:$D$9149,$D777),"")</f>
        <v/>
      </c>
      <c r="AV777" s="2">
        <f>COUNTIFS(Observed!$A$2:$A$9149,$A777,Observed!$D$2:$D$9149,$D777)</f>
        <v>5</v>
      </c>
      <c r="AW777" s="2">
        <f t="shared" si="12"/>
        <v>1</v>
      </c>
    </row>
    <row r="778" spans="1:49" x14ac:dyDescent="0.25">
      <c r="A778" t="s">
        <v>92</v>
      </c>
      <c r="B778" t="s">
        <v>116</v>
      </c>
      <c r="C778" t="s">
        <v>30</v>
      </c>
      <c r="D778" s="3">
        <v>40875</v>
      </c>
      <c r="E778">
        <v>1</v>
      </c>
      <c r="G778" t="s">
        <v>106</v>
      </c>
      <c r="K778" s="24" t="s">
        <v>76</v>
      </c>
      <c r="N778" s="2"/>
      <c r="O778" s="21" t="str">
        <f>IF(ISNUMBER(AVERAGEIFS(Observed!O$2:O$9149,Observed!$A$2:$A$9149,$A778,Observed!$D$2:$D$9149,$D778)),AVERAGEIFS(Observed!O$2:O$9149,Observed!$A$2:$A$9149,$A778,Observed!$D$2:$D$9149,$D778),"")</f>
        <v/>
      </c>
      <c r="P778" s="22" t="str">
        <f>IF(ISNUMBER(AVERAGEIFS(Observed!P$2:P$9149,Observed!$A$2:$A$9149,$A778,Observed!$D$2:$D$9149,$D778)),AVERAGEIFS(Observed!P$2:P$9149,Observed!$A$2:$A$9149,$A778,Observed!$D$2:$D$9149,$D778),"")</f>
        <v/>
      </c>
      <c r="Q778" s="22" t="str">
        <f>IF(ISNUMBER(AVERAGEIFS(Observed!Q$2:Q$9149,Observed!$A$2:$A$9149,$A778,Observed!$D$2:$D$9149,$D778)),AVERAGEIFS(Observed!Q$2:Q$9149,Observed!$A$2:$A$9149,$A778,Observed!$D$2:$D$9149,$D778),"")</f>
        <v/>
      </c>
      <c r="R778" s="22" t="str">
        <f>IF(ISNUMBER(AVERAGEIFS(Observed!R$2:R$9149,Observed!$A$2:$A$9149,$A778,Observed!$D$2:$D$9149,$D778)),AVERAGEIFS(Observed!R$2:R$9149,Observed!$A$2:$A$9149,$A778,Observed!$D$2:$D$9149,$D778),"")</f>
        <v/>
      </c>
      <c r="S778" s="22" t="str">
        <f>IF(ISNUMBER(AVERAGEIFS(Observed!S$2:S$9149,Observed!$A$2:$A$9149,$A778,Observed!$D$2:$D$9149,$D778)),AVERAGEIFS(Observed!S$2:S$9149,Observed!$A$2:$A$9149,$A778,Observed!$D$2:$D$9149,$D778),"")</f>
        <v/>
      </c>
      <c r="T778" s="23" t="str">
        <f>IF(ISNUMBER(AVERAGEIFS(Observed!T$2:T$9149,Observed!$A$2:$A$9149,$A778,Observed!$D$2:$D$9149,$D778)),AVERAGEIFS(Observed!T$2:T$9149,Observed!$A$2:$A$9149,$A778,Observed!$D$2:$D$9149,$D778),"")</f>
        <v/>
      </c>
      <c r="U778" s="23" t="str">
        <f>IF(ISNUMBER(AVERAGEIFS(Observed!U$2:U$9149,Observed!$A$2:$A$9149,$A778,Observed!$D$2:$D$9149,$D778)),AVERAGEIFS(Observed!U$2:U$9149,Observed!$A$2:$A$9149,$A778,Observed!$D$2:$D$9149,$D778),"")</f>
        <v/>
      </c>
      <c r="V778" s="23" t="str">
        <f>IF(ISNUMBER(AVERAGEIFS(Observed!V$2:V$9149,Observed!$A$2:$A$9149,$A778,Observed!$D$2:$D$9149,$D778)),AVERAGEIFS(Observed!V$2:V$9149,Observed!$A$2:$A$9149,$A778,Observed!$D$2:$D$9149,$D778),"")</f>
        <v/>
      </c>
      <c r="W778" s="21" t="str">
        <f>IF(ISNUMBER(AVERAGEIFS(Observed!W$2:W$9149,Observed!$A$2:$A$9149,$A778,Observed!$D$2:$D$9149,$D778)),AVERAGEIFS(Observed!W$2:W$9149,Observed!$A$2:$A$9149,$A778,Observed!$D$2:$D$9149,$D778),"")</f>
        <v/>
      </c>
      <c r="X778" s="35" t="str">
        <f>IF(ISNUMBER(AVERAGEIFS(Observed!X$2:X$9149,Observed!$A$2:$A$9149,$A778,Observed!$D$2:$D$9149,$D778)),AVERAGEIFS(Observed!X$2:X$9149,Observed!$A$2:$A$9149,$A778,Observed!$D$2:$D$9149,$D778),"")</f>
        <v/>
      </c>
      <c r="Y778" s="35" t="str">
        <f>IF(ISNUMBER(AVERAGEIFS(Observed!Y$2:Y$9149,Observed!$A$2:$A$9149,$A778,Observed!$D$2:$D$9149,$D778)),AVERAGEIFS(Observed!Y$2:Y$9149,Observed!$A$2:$A$9149,$A778,Observed!$D$2:$D$9149,$D778),"")</f>
        <v/>
      </c>
      <c r="Z778" s="22" t="str">
        <f>IF(ISNUMBER(AVERAGEIFS(Observed!Z$2:Z$9149,Observed!$A$2:$A$9149,$A778,Observed!$D$2:$D$9149,$D778)),AVERAGEIFS(Observed!Z$2:Z$9149,Observed!$A$2:$A$9149,$A778,Observed!$D$2:$D$9149,$D778),"")</f>
        <v/>
      </c>
      <c r="AA778" s="22" t="str">
        <f>IF(ISNUMBER(AVERAGEIFS(Observed!AA$2:AA$9149,Observed!$A$2:$A$9149,$A778,Observed!$D$2:$D$9149,$D778)),AVERAGEIFS(Observed!AA$2:AA$9149,Observed!$A$2:$A$9149,$A778,Observed!$D$2:$D$9149,$D778),"")</f>
        <v/>
      </c>
      <c r="AB778" s="22" t="str">
        <f>IF(ISNUMBER(AVERAGEIFS(Observed!AB$2:AB$9149,Observed!$A$2:$A$9149,$A778,Observed!$D$2:$D$9149,$D778)),AVERAGEIFS(Observed!AB$2:AB$9149,Observed!$A$2:$A$9149,$A778,Observed!$D$2:$D$9149,$D778),"")</f>
        <v/>
      </c>
      <c r="AC778" s="22" t="str">
        <f>IF(ISNUMBER(AVERAGEIFS(Observed!AC$2:AC$9149,Observed!$A$2:$A$9149,$A778,Observed!$D$2:$D$9149,$D778)),AVERAGEIFS(Observed!AC$2:AC$9149,Observed!$A$2:$A$9149,$A778,Observed!$D$2:$D$9149,$D778),"")</f>
        <v/>
      </c>
      <c r="AD778" s="22" t="str">
        <f>IF(ISNUMBER(AVERAGEIFS(Observed!AD$2:AD$9149,Observed!$A$2:$A$9149,$A778,Observed!$D$2:$D$9149,$D778)),AVERAGEIFS(Observed!AD$2:AD$9149,Observed!$A$2:$A$9149,$A778,Observed!$D$2:$D$9149,$D778),"")</f>
        <v/>
      </c>
      <c r="AE778" s="22" t="str">
        <f>IF(ISNUMBER(AVERAGEIFS(Observed!AE$2:AE$9149,Observed!$A$2:$A$9149,$A778,Observed!$D$2:$D$9149,$D778)),AVERAGEIFS(Observed!AE$2:AE$9149,Observed!$A$2:$A$9149,$A778,Observed!$D$2:$D$9149,$D778),"")</f>
        <v/>
      </c>
      <c r="AF778" s="22" t="str">
        <f>IF(ISNUMBER(AVERAGEIFS(Observed!AF$2:AF$9149,Observed!$A$2:$A$9149,$A778,Observed!$D$2:$D$9149,$D778)),AVERAGEIFS(Observed!AF$2:AF$9149,Observed!$A$2:$A$9149,$A778,Observed!$D$2:$D$9149,$D778),"")</f>
        <v/>
      </c>
      <c r="AG778" s="22" t="str">
        <f>IF(ISNUMBER(AVERAGEIFS(Observed!AG$2:AG$9149,Observed!$A$2:$A$9149,$A778,Observed!$D$2:$D$9149,$D778)),AVERAGEIFS(Observed!AG$2:AG$9149,Observed!$A$2:$A$9149,$A778,Observed!$D$2:$D$9149,$D778),"")</f>
        <v/>
      </c>
      <c r="AH778" s="22" t="str">
        <f>IF(ISNUMBER(AVERAGEIFS(Observed!AH$2:AH$9149,Observed!$A$2:$A$9149,$A778,Observed!$D$2:$D$9149,$D778)),AVERAGEIFS(Observed!AH$2:AH$9149,Observed!$A$2:$A$9149,$A778,Observed!$D$2:$D$9149,$D778),"")</f>
        <v/>
      </c>
      <c r="AI778" s="22" t="str">
        <f>IF(ISNUMBER(AVERAGEIFS(Observed!AI$2:AI$9149,Observed!$A$2:$A$9149,$A778,Observed!$D$2:$D$9149,$D778)),AVERAGEIFS(Observed!AI$2:AI$9149,Observed!$A$2:$A$9149,$A778,Observed!$D$2:$D$9149,$D778),"")</f>
        <v/>
      </c>
      <c r="AJ778" s="22" t="str">
        <f>IF(ISNUMBER(AVERAGEIFS(Observed!AJ$2:AJ$9149,Observed!$A$2:$A$9149,$A778,Observed!$D$2:$D$9149,$D778)),AVERAGEIFS(Observed!AJ$2:AJ$9149,Observed!$A$2:$A$9149,$A778,Observed!$D$2:$D$9149,$D778),"")</f>
        <v/>
      </c>
      <c r="AK778" s="22" t="str">
        <f>IF(ISNUMBER(AVERAGEIFS(Observed!AK$2:AK$9149,Observed!$A$2:$A$9149,$A778,Observed!$D$2:$D$9149,$D778)),AVERAGEIFS(Observed!AK$2:AK$9149,Observed!$A$2:$A$9149,$A778,Observed!$D$2:$D$9149,$D778),"")</f>
        <v/>
      </c>
      <c r="AL778" s="23" t="str">
        <f>IF(ISNUMBER(AVERAGEIFS(Observed!AL$2:AL$9149,Observed!$A$2:$A$9149,$A778,Observed!$D$2:$D$9149,$D778)),AVERAGEIFS(Observed!AL$2:AL$9149,Observed!$A$2:$A$9149,$A778,Observed!$D$2:$D$9149,$D778),"")</f>
        <v/>
      </c>
      <c r="AM778" s="23" t="str">
        <f>IF(ISNUMBER(AVERAGEIFS(Observed!AM$2:AM$9149,Observed!$A$2:$A$9149,$A778,Observed!$D$2:$D$9149,$D778)),AVERAGEIFS(Observed!AM$2:AM$9149,Observed!$A$2:$A$9149,$A778,Observed!$D$2:$D$9149,$D778),"")</f>
        <v/>
      </c>
      <c r="AN778" s="22" t="str">
        <f>IF(ISNUMBER(AVERAGEIFS(Observed!AN$2:AN$9149,Observed!$A$2:$A$9149,$A778,Observed!$D$2:$D$9149,$D778)),AVERAGEIFS(Observed!AN$2:AN$9149,Observed!$A$2:$A$9149,$A778,Observed!$D$2:$D$9149,$D778),"")</f>
        <v/>
      </c>
      <c r="AO778" s="22" t="str">
        <f>IF(ISNUMBER(AVERAGEIFS(Observed!AO$2:AO$9149,Observed!$A$2:$A$9149,$A778,Observed!$D$2:$D$9149,$D778)),AVERAGEIFS(Observed!AO$2:AO$9149,Observed!$A$2:$A$9149,$A778,Observed!$D$2:$D$9149,$D778),"")</f>
        <v/>
      </c>
      <c r="AP778" s="21" t="str">
        <f>IF(ISNUMBER(AVERAGEIFS(Observed!AP$2:AP$9149,Observed!$A$2:$A$9149,$A778,Observed!$D$2:$D$9149,$D778)),AVERAGEIFS(Observed!AP$2:AP$9149,Observed!$A$2:$A$9149,$A778,Observed!$D$2:$D$9149,$D778),"")</f>
        <v/>
      </c>
      <c r="AQ778" s="22">
        <f>IF(ISNUMBER(AVERAGEIFS(Observed!AQ$2:AQ$9149,Observed!$A$2:$A$9149,$A778,Observed!$D$2:$D$9149,$D778)),AVERAGEIFS(Observed!AQ$2:AQ$9149,Observed!$A$2:$A$9149,$A778,Observed!$D$2:$D$9149,$D778),"")</f>
        <v>172.4</v>
      </c>
      <c r="AR778" s="22" t="str">
        <f>IF(ISNUMBER(AVERAGEIFS(Observed!AR$2:AR$9149,Observed!$A$2:$A$9149,$A778,Observed!$D$2:$D$9149,$D778)),AVERAGEIFS(Observed!AR$2:AR$9149,Observed!$A$2:$A$9149,$A778,Observed!$D$2:$D$9149,$D778),"")</f>
        <v/>
      </c>
      <c r="AS778" s="22" t="str">
        <f>IF(ISNUMBER(AVERAGEIFS(Observed!AS$2:AS$9149,Observed!$A$2:$A$9149,$A778,Observed!$D$2:$D$9149,$D778)),AVERAGEIFS(Observed!AS$2:AS$9149,Observed!$A$2:$A$9149,$A778,Observed!$D$2:$D$9149,$D778),"")</f>
        <v/>
      </c>
      <c r="AT778" s="22" t="str">
        <f>IF(ISNUMBER(AVERAGEIFS(Observed!AT$2:AT$9149,Observed!$A$2:$A$9149,$A778,Observed!$D$2:$D$9149,$D778)),AVERAGEIFS(Observed!AT$2:AT$9149,Observed!$A$2:$A$9149,$A778,Observed!$D$2:$D$9149,$D778),"")</f>
        <v/>
      </c>
      <c r="AU778" s="22" t="str">
        <f>IF(ISNUMBER(AVERAGEIFS(Observed!AU$2:AU$9149,Observed!$A$2:$A$9149,$A778,Observed!$D$2:$D$9149,$D778)),AVERAGEIFS(Observed!AU$2:AU$9149,Observed!$A$2:$A$9149,$A778,Observed!$D$2:$D$9149,$D778),"")</f>
        <v/>
      </c>
      <c r="AV778" s="2">
        <f>COUNTIFS(Observed!$A$2:$A$9149,$A778,Observed!$D$2:$D$9149,$D778)</f>
        <v>5</v>
      </c>
      <c r="AW778" s="2">
        <f t="shared" si="12"/>
        <v>1</v>
      </c>
    </row>
    <row r="779" spans="1:49" x14ac:dyDescent="0.25">
      <c r="A779" t="s">
        <v>92</v>
      </c>
      <c r="B779" t="s">
        <v>116</v>
      </c>
      <c r="C779" t="s">
        <v>30</v>
      </c>
      <c r="D779" s="3">
        <v>40882</v>
      </c>
      <c r="E779">
        <v>1</v>
      </c>
      <c r="G779" t="s">
        <v>106</v>
      </c>
      <c r="K779" s="24" t="s">
        <v>76</v>
      </c>
      <c r="N779" s="2"/>
      <c r="O779" s="21" t="str">
        <f>IF(ISNUMBER(AVERAGEIFS(Observed!O$2:O$9149,Observed!$A$2:$A$9149,$A779,Observed!$D$2:$D$9149,$D779)),AVERAGEIFS(Observed!O$2:O$9149,Observed!$A$2:$A$9149,$A779,Observed!$D$2:$D$9149,$D779),"")</f>
        <v/>
      </c>
      <c r="P779" s="22" t="str">
        <f>IF(ISNUMBER(AVERAGEIFS(Observed!P$2:P$9149,Observed!$A$2:$A$9149,$A779,Observed!$D$2:$D$9149,$D779)),AVERAGEIFS(Observed!P$2:P$9149,Observed!$A$2:$A$9149,$A779,Observed!$D$2:$D$9149,$D779),"")</f>
        <v/>
      </c>
      <c r="Q779" s="22" t="str">
        <f>IF(ISNUMBER(AVERAGEIFS(Observed!Q$2:Q$9149,Observed!$A$2:$A$9149,$A779,Observed!$D$2:$D$9149,$D779)),AVERAGEIFS(Observed!Q$2:Q$9149,Observed!$A$2:$A$9149,$A779,Observed!$D$2:$D$9149,$D779),"")</f>
        <v/>
      </c>
      <c r="R779" s="22" t="str">
        <f>IF(ISNUMBER(AVERAGEIFS(Observed!R$2:R$9149,Observed!$A$2:$A$9149,$A779,Observed!$D$2:$D$9149,$D779)),AVERAGEIFS(Observed!R$2:R$9149,Observed!$A$2:$A$9149,$A779,Observed!$D$2:$D$9149,$D779),"")</f>
        <v/>
      </c>
      <c r="S779" s="22" t="str">
        <f>IF(ISNUMBER(AVERAGEIFS(Observed!S$2:S$9149,Observed!$A$2:$A$9149,$A779,Observed!$D$2:$D$9149,$D779)),AVERAGEIFS(Observed!S$2:S$9149,Observed!$A$2:$A$9149,$A779,Observed!$D$2:$D$9149,$D779),"")</f>
        <v/>
      </c>
      <c r="T779" s="23" t="str">
        <f>IF(ISNUMBER(AVERAGEIFS(Observed!T$2:T$9149,Observed!$A$2:$A$9149,$A779,Observed!$D$2:$D$9149,$D779)),AVERAGEIFS(Observed!T$2:T$9149,Observed!$A$2:$A$9149,$A779,Observed!$D$2:$D$9149,$D779),"")</f>
        <v/>
      </c>
      <c r="U779" s="23" t="str">
        <f>IF(ISNUMBER(AVERAGEIFS(Observed!U$2:U$9149,Observed!$A$2:$A$9149,$A779,Observed!$D$2:$D$9149,$D779)),AVERAGEIFS(Observed!U$2:U$9149,Observed!$A$2:$A$9149,$A779,Observed!$D$2:$D$9149,$D779),"")</f>
        <v/>
      </c>
      <c r="V779" s="23" t="str">
        <f>IF(ISNUMBER(AVERAGEIFS(Observed!V$2:V$9149,Observed!$A$2:$A$9149,$A779,Observed!$D$2:$D$9149,$D779)),AVERAGEIFS(Observed!V$2:V$9149,Observed!$A$2:$A$9149,$A779,Observed!$D$2:$D$9149,$D779),"")</f>
        <v/>
      </c>
      <c r="W779" s="21" t="str">
        <f>IF(ISNUMBER(AVERAGEIFS(Observed!W$2:W$9149,Observed!$A$2:$A$9149,$A779,Observed!$D$2:$D$9149,$D779)),AVERAGEIFS(Observed!W$2:W$9149,Observed!$A$2:$A$9149,$A779,Observed!$D$2:$D$9149,$D779),"")</f>
        <v/>
      </c>
      <c r="X779" s="35" t="str">
        <f>IF(ISNUMBER(AVERAGEIFS(Observed!X$2:X$9149,Observed!$A$2:$A$9149,$A779,Observed!$D$2:$D$9149,$D779)),AVERAGEIFS(Observed!X$2:X$9149,Observed!$A$2:$A$9149,$A779,Observed!$D$2:$D$9149,$D779),"")</f>
        <v/>
      </c>
      <c r="Y779" s="35" t="str">
        <f>IF(ISNUMBER(AVERAGEIFS(Observed!Y$2:Y$9149,Observed!$A$2:$A$9149,$A779,Observed!$D$2:$D$9149,$D779)),AVERAGEIFS(Observed!Y$2:Y$9149,Observed!$A$2:$A$9149,$A779,Observed!$D$2:$D$9149,$D779),"")</f>
        <v/>
      </c>
      <c r="Z779" s="22" t="str">
        <f>IF(ISNUMBER(AVERAGEIFS(Observed!Z$2:Z$9149,Observed!$A$2:$A$9149,$A779,Observed!$D$2:$D$9149,$D779)),AVERAGEIFS(Observed!Z$2:Z$9149,Observed!$A$2:$A$9149,$A779,Observed!$D$2:$D$9149,$D779),"")</f>
        <v/>
      </c>
      <c r="AA779" s="22" t="str">
        <f>IF(ISNUMBER(AVERAGEIFS(Observed!AA$2:AA$9149,Observed!$A$2:$A$9149,$A779,Observed!$D$2:$D$9149,$D779)),AVERAGEIFS(Observed!AA$2:AA$9149,Observed!$A$2:$A$9149,$A779,Observed!$D$2:$D$9149,$D779),"")</f>
        <v/>
      </c>
      <c r="AB779" s="22" t="str">
        <f>IF(ISNUMBER(AVERAGEIFS(Observed!AB$2:AB$9149,Observed!$A$2:$A$9149,$A779,Observed!$D$2:$D$9149,$D779)),AVERAGEIFS(Observed!AB$2:AB$9149,Observed!$A$2:$A$9149,$A779,Observed!$D$2:$D$9149,$D779),"")</f>
        <v/>
      </c>
      <c r="AC779" s="22" t="str">
        <f>IF(ISNUMBER(AVERAGEIFS(Observed!AC$2:AC$9149,Observed!$A$2:$A$9149,$A779,Observed!$D$2:$D$9149,$D779)),AVERAGEIFS(Observed!AC$2:AC$9149,Observed!$A$2:$A$9149,$A779,Observed!$D$2:$D$9149,$D779),"")</f>
        <v/>
      </c>
      <c r="AD779" s="22" t="str">
        <f>IF(ISNUMBER(AVERAGEIFS(Observed!AD$2:AD$9149,Observed!$A$2:$A$9149,$A779,Observed!$D$2:$D$9149,$D779)),AVERAGEIFS(Observed!AD$2:AD$9149,Observed!$A$2:$A$9149,$A779,Observed!$D$2:$D$9149,$D779),"")</f>
        <v/>
      </c>
      <c r="AE779" s="22" t="str">
        <f>IF(ISNUMBER(AVERAGEIFS(Observed!AE$2:AE$9149,Observed!$A$2:$A$9149,$A779,Observed!$D$2:$D$9149,$D779)),AVERAGEIFS(Observed!AE$2:AE$9149,Observed!$A$2:$A$9149,$A779,Observed!$D$2:$D$9149,$D779),"")</f>
        <v/>
      </c>
      <c r="AF779" s="22" t="str">
        <f>IF(ISNUMBER(AVERAGEIFS(Observed!AF$2:AF$9149,Observed!$A$2:$A$9149,$A779,Observed!$D$2:$D$9149,$D779)),AVERAGEIFS(Observed!AF$2:AF$9149,Observed!$A$2:$A$9149,$A779,Observed!$D$2:$D$9149,$D779),"")</f>
        <v/>
      </c>
      <c r="AG779" s="22" t="str">
        <f>IF(ISNUMBER(AVERAGEIFS(Observed!AG$2:AG$9149,Observed!$A$2:$A$9149,$A779,Observed!$D$2:$D$9149,$D779)),AVERAGEIFS(Observed!AG$2:AG$9149,Observed!$A$2:$A$9149,$A779,Observed!$D$2:$D$9149,$D779),"")</f>
        <v/>
      </c>
      <c r="AH779" s="22" t="str">
        <f>IF(ISNUMBER(AVERAGEIFS(Observed!AH$2:AH$9149,Observed!$A$2:$A$9149,$A779,Observed!$D$2:$D$9149,$D779)),AVERAGEIFS(Observed!AH$2:AH$9149,Observed!$A$2:$A$9149,$A779,Observed!$D$2:$D$9149,$D779),"")</f>
        <v/>
      </c>
      <c r="AI779" s="22" t="str">
        <f>IF(ISNUMBER(AVERAGEIFS(Observed!AI$2:AI$9149,Observed!$A$2:$A$9149,$A779,Observed!$D$2:$D$9149,$D779)),AVERAGEIFS(Observed!AI$2:AI$9149,Observed!$A$2:$A$9149,$A779,Observed!$D$2:$D$9149,$D779),"")</f>
        <v/>
      </c>
      <c r="AJ779" s="22" t="str">
        <f>IF(ISNUMBER(AVERAGEIFS(Observed!AJ$2:AJ$9149,Observed!$A$2:$A$9149,$A779,Observed!$D$2:$D$9149,$D779)),AVERAGEIFS(Observed!AJ$2:AJ$9149,Observed!$A$2:$A$9149,$A779,Observed!$D$2:$D$9149,$D779),"")</f>
        <v/>
      </c>
      <c r="AK779" s="22" t="str">
        <f>IF(ISNUMBER(AVERAGEIFS(Observed!AK$2:AK$9149,Observed!$A$2:$A$9149,$A779,Observed!$D$2:$D$9149,$D779)),AVERAGEIFS(Observed!AK$2:AK$9149,Observed!$A$2:$A$9149,$A779,Observed!$D$2:$D$9149,$D779),"")</f>
        <v/>
      </c>
      <c r="AL779" s="23" t="str">
        <f>IF(ISNUMBER(AVERAGEIFS(Observed!AL$2:AL$9149,Observed!$A$2:$A$9149,$A779,Observed!$D$2:$D$9149,$D779)),AVERAGEIFS(Observed!AL$2:AL$9149,Observed!$A$2:$A$9149,$A779,Observed!$D$2:$D$9149,$D779),"")</f>
        <v/>
      </c>
      <c r="AM779" s="23" t="str">
        <f>IF(ISNUMBER(AVERAGEIFS(Observed!AM$2:AM$9149,Observed!$A$2:$A$9149,$A779,Observed!$D$2:$D$9149,$D779)),AVERAGEIFS(Observed!AM$2:AM$9149,Observed!$A$2:$A$9149,$A779,Observed!$D$2:$D$9149,$D779),"")</f>
        <v/>
      </c>
      <c r="AN779" s="22" t="str">
        <f>IF(ISNUMBER(AVERAGEIFS(Observed!AN$2:AN$9149,Observed!$A$2:$A$9149,$A779,Observed!$D$2:$D$9149,$D779)),AVERAGEIFS(Observed!AN$2:AN$9149,Observed!$A$2:$A$9149,$A779,Observed!$D$2:$D$9149,$D779),"")</f>
        <v/>
      </c>
      <c r="AO779" s="22" t="str">
        <f>IF(ISNUMBER(AVERAGEIFS(Observed!AO$2:AO$9149,Observed!$A$2:$A$9149,$A779,Observed!$D$2:$D$9149,$D779)),AVERAGEIFS(Observed!AO$2:AO$9149,Observed!$A$2:$A$9149,$A779,Observed!$D$2:$D$9149,$D779),"")</f>
        <v/>
      </c>
      <c r="AP779" s="21" t="str">
        <f>IF(ISNUMBER(AVERAGEIFS(Observed!AP$2:AP$9149,Observed!$A$2:$A$9149,$A779,Observed!$D$2:$D$9149,$D779)),AVERAGEIFS(Observed!AP$2:AP$9149,Observed!$A$2:$A$9149,$A779,Observed!$D$2:$D$9149,$D779),"")</f>
        <v/>
      </c>
      <c r="AQ779" s="22">
        <f>IF(ISNUMBER(AVERAGEIFS(Observed!AQ$2:AQ$9149,Observed!$A$2:$A$9149,$A779,Observed!$D$2:$D$9149,$D779)),AVERAGEIFS(Observed!AQ$2:AQ$9149,Observed!$A$2:$A$9149,$A779,Observed!$D$2:$D$9149,$D779),"")</f>
        <v>201.2</v>
      </c>
      <c r="AR779" s="22" t="str">
        <f>IF(ISNUMBER(AVERAGEIFS(Observed!AR$2:AR$9149,Observed!$A$2:$A$9149,$A779,Observed!$D$2:$D$9149,$D779)),AVERAGEIFS(Observed!AR$2:AR$9149,Observed!$A$2:$A$9149,$A779,Observed!$D$2:$D$9149,$D779),"")</f>
        <v/>
      </c>
      <c r="AS779" s="22" t="str">
        <f>IF(ISNUMBER(AVERAGEIFS(Observed!AS$2:AS$9149,Observed!$A$2:$A$9149,$A779,Observed!$D$2:$D$9149,$D779)),AVERAGEIFS(Observed!AS$2:AS$9149,Observed!$A$2:$A$9149,$A779,Observed!$D$2:$D$9149,$D779),"")</f>
        <v/>
      </c>
      <c r="AT779" s="22" t="str">
        <f>IF(ISNUMBER(AVERAGEIFS(Observed!AT$2:AT$9149,Observed!$A$2:$A$9149,$A779,Observed!$D$2:$D$9149,$D779)),AVERAGEIFS(Observed!AT$2:AT$9149,Observed!$A$2:$A$9149,$A779,Observed!$D$2:$D$9149,$D779),"")</f>
        <v/>
      </c>
      <c r="AU779" s="22" t="str">
        <f>IF(ISNUMBER(AVERAGEIFS(Observed!AU$2:AU$9149,Observed!$A$2:$A$9149,$A779,Observed!$D$2:$D$9149,$D779)),AVERAGEIFS(Observed!AU$2:AU$9149,Observed!$A$2:$A$9149,$A779,Observed!$D$2:$D$9149,$D779),"")</f>
        <v/>
      </c>
      <c r="AV779" s="2">
        <f>COUNTIFS(Observed!$A$2:$A$9149,$A779,Observed!$D$2:$D$9149,$D779)</f>
        <v>5</v>
      </c>
      <c r="AW779" s="2">
        <f t="shared" si="12"/>
        <v>1</v>
      </c>
    </row>
    <row r="780" spans="1:49" x14ac:dyDescent="0.25">
      <c r="A780" t="s">
        <v>92</v>
      </c>
      <c r="B780" t="s">
        <v>116</v>
      </c>
      <c r="C780" t="s">
        <v>30</v>
      </c>
      <c r="D780" s="3">
        <v>40889</v>
      </c>
      <c r="E780">
        <v>1</v>
      </c>
      <c r="G780" t="s">
        <v>106</v>
      </c>
      <c r="K780" s="24" t="s">
        <v>76</v>
      </c>
      <c r="N780" s="2"/>
      <c r="O780" s="21" t="str">
        <f>IF(ISNUMBER(AVERAGEIFS(Observed!O$2:O$9149,Observed!$A$2:$A$9149,$A780,Observed!$D$2:$D$9149,$D780)),AVERAGEIFS(Observed!O$2:O$9149,Observed!$A$2:$A$9149,$A780,Observed!$D$2:$D$9149,$D780),"")</f>
        <v/>
      </c>
      <c r="P780" s="22" t="str">
        <f>IF(ISNUMBER(AVERAGEIFS(Observed!P$2:P$9149,Observed!$A$2:$A$9149,$A780,Observed!$D$2:$D$9149,$D780)),AVERAGEIFS(Observed!P$2:P$9149,Observed!$A$2:$A$9149,$A780,Observed!$D$2:$D$9149,$D780),"")</f>
        <v/>
      </c>
      <c r="Q780" s="22" t="str">
        <f>IF(ISNUMBER(AVERAGEIFS(Observed!Q$2:Q$9149,Observed!$A$2:$A$9149,$A780,Observed!$D$2:$D$9149,$D780)),AVERAGEIFS(Observed!Q$2:Q$9149,Observed!$A$2:$A$9149,$A780,Observed!$D$2:$D$9149,$D780),"")</f>
        <v/>
      </c>
      <c r="R780" s="22" t="str">
        <f>IF(ISNUMBER(AVERAGEIFS(Observed!R$2:R$9149,Observed!$A$2:$A$9149,$A780,Observed!$D$2:$D$9149,$D780)),AVERAGEIFS(Observed!R$2:R$9149,Observed!$A$2:$A$9149,$A780,Observed!$D$2:$D$9149,$D780),"")</f>
        <v/>
      </c>
      <c r="S780" s="22" t="str">
        <f>IF(ISNUMBER(AVERAGEIFS(Observed!S$2:S$9149,Observed!$A$2:$A$9149,$A780,Observed!$D$2:$D$9149,$D780)),AVERAGEIFS(Observed!S$2:S$9149,Observed!$A$2:$A$9149,$A780,Observed!$D$2:$D$9149,$D780),"")</f>
        <v/>
      </c>
      <c r="T780" s="23" t="str">
        <f>IF(ISNUMBER(AVERAGEIFS(Observed!T$2:T$9149,Observed!$A$2:$A$9149,$A780,Observed!$D$2:$D$9149,$D780)),AVERAGEIFS(Observed!T$2:T$9149,Observed!$A$2:$A$9149,$A780,Observed!$D$2:$D$9149,$D780),"")</f>
        <v/>
      </c>
      <c r="U780" s="23" t="str">
        <f>IF(ISNUMBER(AVERAGEIFS(Observed!U$2:U$9149,Observed!$A$2:$A$9149,$A780,Observed!$D$2:$D$9149,$D780)),AVERAGEIFS(Observed!U$2:U$9149,Observed!$A$2:$A$9149,$A780,Observed!$D$2:$D$9149,$D780),"")</f>
        <v/>
      </c>
      <c r="V780" s="23" t="str">
        <f>IF(ISNUMBER(AVERAGEIFS(Observed!V$2:V$9149,Observed!$A$2:$A$9149,$A780,Observed!$D$2:$D$9149,$D780)),AVERAGEIFS(Observed!V$2:V$9149,Observed!$A$2:$A$9149,$A780,Observed!$D$2:$D$9149,$D780),"")</f>
        <v/>
      </c>
      <c r="W780" s="21" t="str">
        <f>IF(ISNUMBER(AVERAGEIFS(Observed!W$2:W$9149,Observed!$A$2:$A$9149,$A780,Observed!$D$2:$D$9149,$D780)),AVERAGEIFS(Observed!W$2:W$9149,Observed!$A$2:$A$9149,$A780,Observed!$D$2:$D$9149,$D780),"")</f>
        <v/>
      </c>
      <c r="X780" s="35" t="str">
        <f>IF(ISNUMBER(AVERAGEIFS(Observed!X$2:X$9149,Observed!$A$2:$A$9149,$A780,Observed!$D$2:$D$9149,$D780)),AVERAGEIFS(Observed!X$2:X$9149,Observed!$A$2:$A$9149,$A780,Observed!$D$2:$D$9149,$D780),"")</f>
        <v/>
      </c>
      <c r="Y780" s="35" t="str">
        <f>IF(ISNUMBER(AVERAGEIFS(Observed!Y$2:Y$9149,Observed!$A$2:$A$9149,$A780,Observed!$D$2:$D$9149,$D780)),AVERAGEIFS(Observed!Y$2:Y$9149,Observed!$A$2:$A$9149,$A780,Observed!$D$2:$D$9149,$D780),"")</f>
        <v/>
      </c>
      <c r="Z780" s="22" t="str">
        <f>IF(ISNUMBER(AVERAGEIFS(Observed!Z$2:Z$9149,Observed!$A$2:$A$9149,$A780,Observed!$D$2:$D$9149,$D780)),AVERAGEIFS(Observed!Z$2:Z$9149,Observed!$A$2:$A$9149,$A780,Observed!$D$2:$D$9149,$D780),"")</f>
        <v/>
      </c>
      <c r="AA780" s="22" t="str">
        <f>IF(ISNUMBER(AVERAGEIFS(Observed!AA$2:AA$9149,Observed!$A$2:$A$9149,$A780,Observed!$D$2:$D$9149,$D780)),AVERAGEIFS(Observed!AA$2:AA$9149,Observed!$A$2:$A$9149,$A780,Observed!$D$2:$D$9149,$D780),"")</f>
        <v/>
      </c>
      <c r="AB780" s="22" t="str">
        <f>IF(ISNUMBER(AVERAGEIFS(Observed!AB$2:AB$9149,Observed!$A$2:$A$9149,$A780,Observed!$D$2:$D$9149,$D780)),AVERAGEIFS(Observed!AB$2:AB$9149,Observed!$A$2:$A$9149,$A780,Observed!$D$2:$D$9149,$D780),"")</f>
        <v/>
      </c>
      <c r="AC780" s="22" t="str">
        <f>IF(ISNUMBER(AVERAGEIFS(Observed!AC$2:AC$9149,Observed!$A$2:$A$9149,$A780,Observed!$D$2:$D$9149,$D780)),AVERAGEIFS(Observed!AC$2:AC$9149,Observed!$A$2:$A$9149,$A780,Observed!$D$2:$D$9149,$D780),"")</f>
        <v/>
      </c>
      <c r="AD780" s="22" t="str">
        <f>IF(ISNUMBER(AVERAGEIFS(Observed!AD$2:AD$9149,Observed!$A$2:$A$9149,$A780,Observed!$D$2:$D$9149,$D780)),AVERAGEIFS(Observed!AD$2:AD$9149,Observed!$A$2:$A$9149,$A780,Observed!$D$2:$D$9149,$D780),"")</f>
        <v/>
      </c>
      <c r="AE780" s="22" t="str">
        <f>IF(ISNUMBER(AVERAGEIFS(Observed!AE$2:AE$9149,Observed!$A$2:$A$9149,$A780,Observed!$D$2:$D$9149,$D780)),AVERAGEIFS(Observed!AE$2:AE$9149,Observed!$A$2:$A$9149,$A780,Observed!$D$2:$D$9149,$D780),"")</f>
        <v/>
      </c>
      <c r="AF780" s="22" t="str">
        <f>IF(ISNUMBER(AVERAGEIFS(Observed!AF$2:AF$9149,Observed!$A$2:$A$9149,$A780,Observed!$D$2:$D$9149,$D780)),AVERAGEIFS(Observed!AF$2:AF$9149,Observed!$A$2:$A$9149,$A780,Observed!$D$2:$D$9149,$D780),"")</f>
        <v/>
      </c>
      <c r="AG780" s="22" t="str">
        <f>IF(ISNUMBER(AVERAGEIFS(Observed!AG$2:AG$9149,Observed!$A$2:$A$9149,$A780,Observed!$D$2:$D$9149,$D780)),AVERAGEIFS(Observed!AG$2:AG$9149,Observed!$A$2:$A$9149,$A780,Observed!$D$2:$D$9149,$D780),"")</f>
        <v/>
      </c>
      <c r="AH780" s="22" t="str">
        <f>IF(ISNUMBER(AVERAGEIFS(Observed!AH$2:AH$9149,Observed!$A$2:$A$9149,$A780,Observed!$D$2:$D$9149,$D780)),AVERAGEIFS(Observed!AH$2:AH$9149,Observed!$A$2:$A$9149,$A780,Observed!$D$2:$D$9149,$D780),"")</f>
        <v/>
      </c>
      <c r="AI780" s="22" t="str">
        <f>IF(ISNUMBER(AVERAGEIFS(Observed!AI$2:AI$9149,Observed!$A$2:$A$9149,$A780,Observed!$D$2:$D$9149,$D780)),AVERAGEIFS(Observed!AI$2:AI$9149,Observed!$A$2:$A$9149,$A780,Observed!$D$2:$D$9149,$D780),"")</f>
        <v/>
      </c>
      <c r="AJ780" s="22" t="str">
        <f>IF(ISNUMBER(AVERAGEIFS(Observed!AJ$2:AJ$9149,Observed!$A$2:$A$9149,$A780,Observed!$D$2:$D$9149,$D780)),AVERAGEIFS(Observed!AJ$2:AJ$9149,Observed!$A$2:$A$9149,$A780,Observed!$D$2:$D$9149,$D780),"")</f>
        <v/>
      </c>
      <c r="AK780" s="22" t="str">
        <f>IF(ISNUMBER(AVERAGEIFS(Observed!AK$2:AK$9149,Observed!$A$2:$A$9149,$A780,Observed!$D$2:$D$9149,$D780)),AVERAGEIFS(Observed!AK$2:AK$9149,Observed!$A$2:$A$9149,$A780,Observed!$D$2:$D$9149,$D780),"")</f>
        <v/>
      </c>
      <c r="AL780" s="23" t="str">
        <f>IF(ISNUMBER(AVERAGEIFS(Observed!AL$2:AL$9149,Observed!$A$2:$A$9149,$A780,Observed!$D$2:$D$9149,$D780)),AVERAGEIFS(Observed!AL$2:AL$9149,Observed!$A$2:$A$9149,$A780,Observed!$D$2:$D$9149,$D780),"")</f>
        <v/>
      </c>
      <c r="AM780" s="23" t="str">
        <f>IF(ISNUMBER(AVERAGEIFS(Observed!AM$2:AM$9149,Observed!$A$2:$A$9149,$A780,Observed!$D$2:$D$9149,$D780)),AVERAGEIFS(Observed!AM$2:AM$9149,Observed!$A$2:$A$9149,$A780,Observed!$D$2:$D$9149,$D780),"")</f>
        <v/>
      </c>
      <c r="AN780" s="22" t="str">
        <f>IF(ISNUMBER(AVERAGEIFS(Observed!AN$2:AN$9149,Observed!$A$2:$A$9149,$A780,Observed!$D$2:$D$9149,$D780)),AVERAGEIFS(Observed!AN$2:AN$9149,Observed!$A$2:$A$9149,$A780,Observed!$D$2:$D$9149,$D780),"")</f>
        <v/>
      </c>
      <c r="AO780" s="22" t="str">
        <f>IF(ISNUMBER(AVERAGEIFS(Observed!AO$2:AO$9149,Observed!$A$2:$A$9149,$A780,Observed!$D$2:$D$9149,$D780)),AVERAGEIFS(Observed!AO$2:AO$9149,Observed!$A$2:$A$9149,$A780,Observed!$D$2:$D$9149,$D780),"")</f>
        <v/>
      </c>
      <c r="AP780" s="21" t="str">
        <f>IF(ISNUMBER(AVERAGEIFS(Observed!AP$2:AP$9149,Observed!$A$2:$A$9149,$A780,Observed!$D$2:$D$9149,$D780)),AVERAGEIFS(Observed!AP$2:AP$9149,Observed!$A$2:$A$9149,$A780,Observed!$D$2:$D$9149,$D780),"")</f>
        <v/>
      </c>
      <c r="AQ780" s="22">
        <f>IF(ISNUMBER(AVERAGEIFS(Observed!AQ$2:AQ$9149,Observed!$A$2:$A$9149,$A780,Observed!$D$2:$D$9149,$D780)),AVERAGEIFS(Observed!AQ$2:AQ$9149,Observed!$A$2:$A$9149,$A780,Observed!$D$2:$D$9149,$D780),"")</f>
        <v>136.19999999999999</v>
      </c>
      <c r="AR780" s="22" t="str">
        <f>IF(ISNUMBER(AVERAGEIFS(Observed!AR$2:AR$9149,Observed!$A$2:$A$9149,$A780,Observed!$D$2:$D$9149,$D780)),AVERAGEIFS(Observed!AR$2:AR$9149,Observed!$A$2:$A$9149,$A780,Observed!$D$2:$D$9149,$D780),"")</f>
        <v/>
      </c>
      <c r="AS780" s="22" t="str">
        <f>IF(ISNUMBER(AVERAGEIFS(Observed!AS$2:AS$9149,Observed!$A$2:$A$9149,$A780,Observed!$D$2:$D$9149,$D780)),AVERAGEIFS(Observed!AS$2:AS$9149,Observed!$A$2:$A$9149,$A780,Observed!$D$2:$D$9149,$D780),"")</f>
        <v/>
      </c>
      <c r="AT780" s="22" t="str">
        <f>IF(ISNUMBER(AVERAGEIFS(Observed!AT$2:AT$9149,Observed!$A$2:$A$9149,$A780,Observed!$D$2:$D$9149,$D780)),AVERAGEIFS(Observed!AT$2:AT$9149,Observed!$A$2:$A$9149,$A780,Observed!$D$2:$D$9149,$D780),"")</f>
        <v/>
      </c>
      <c r="AU780" s="22" t="str">
        <f>IF(ISNUMBER(AVERAGEIFS(Observed!AU$2:AU$9149,Observed!$A$2:$A$9149,$A780,Observed!$D$2:$D$9149,$D780)),AVERAGEIFS(Observed!AU$2:AU$9149,Observed!$A$2:$A$9149,$A780,Observed!$D$2:$D$9149,$D780),"")</f>
        <v/>
      </c>
      <c r="AV780" s="2">
        <f>COUNTIFS(Observed!$A$2:$A$9149,$A780,Observed!$D$2:$D$9149,$D780)</f>
        <v>5</v>
      </c>
      <c r="AW780" s="2">
        <f t="shared" si="12"/>
        <v>1</v>
      </c>
    </row>
    <row r="781" spans="1:49" x14ac:dyDescent="0.25">
      <c r="A781" t="s">
        <v>92</v>
      </c>
      <c r="B781" t="s">
        <v>116</v>
      </c>
      <c r="C781" t="s">
        <v>30</v>
      </c>
      <c r="D781" s="3">
        <v>40896</v>
      </c>
      <c r="E781">
        <v>1</v>
      </c>
      <c r="G781" t="s">
        <v>106</v>
      </c>
      <c r="K781" s="24" t="s">
        <v>76</v>
      </c>
      <c r="N781" s="2"/>
      <c r="O781" s="21" t="str">
        <f>IF(ISNUMBER(AVERAGEIFS(Observed!O$2:O$9149,Observed!$A$2:$A$9149,$A781,Observed!$D$2:$D$9149,$D781)),AVERAGEIFS(Observed!O$2:O$9149,Observed!$A$2:$A$9149,$A781,Observed!$D$2:$D$9149,$D781),"")</f>
        <v/>
      </c>
      <c r="P781" s="22" t="str">
        <f>IF(ISNUMBER(AVERAGEIFS(Observed!P$2:P$9149,Observed!$A$2:$A$9149,$A781,Observed!$D$2:$D$9149,$D781)),AVERAGEIFS(Observed!P$2:P$9149,Observed!$A$2:$A$9149,$A781,Observed!$D$2:$D$9149,$D781),"")</f>
        <v/>
      </c>
      <c r="Q781" s="22" t="str">
        <f>IF(ISNUMBER(AVERAGEIFS(Observed!Q$2:Q$9149,Observed!$A$2:$A$9149,$A781,Observed!$D$2:$D$9149,$D781)),AVERAGEIFS(Observed!Q$2:Q$9149,Observed!$A$2:$A$9149,$A781,Observed!$D$2:$D$9149,$D781),"")</f>
        <v/>
      </c>
      <c r="R781" s="22" t="str">
        <f>IF(ISNUMBER(AVERAGEIFS(Observed!R$2:R$9149,Observed!$A$2:$A$9149,$A781,Observed!$D$2:$D$9149,$D781)),AVERAGEIFS(Observed!R$2:R$9149,Observed!$A$2:$A$9149,$A781,Observed!$D$2:$D$9149,$D781),"")</f>
        <v/>
      </c>
      <c r="S781" s="22" t="str">
        <f>IF(ISNUMBER(AVERAGEIFS(Observed!S$2:S$9149,Observed!$A$2:$A$9149,$A781,Observed!$D$2:$D$9149,$D781)),AVERAGEIFS(Observed!S$2:S$9149,Observed!$A$2:$A$9149,$A781,Observed!$D$2:$D$9149,$D781),"")</f>
        <v/>
      </c>
      <c r="T781" s="23" t="str">
        <f>IF(ISNUMBER(AVERAGEIFS(Observed!T$2:T$9149,Observed!$A$2:$A$9149,$A781,Observed!$D$2:$D$9149,$D781)),AVERAGEIFS(Observed!T$2:T$9149,Observed!$A$2:$A$9149,$A781,Observed!$D$2:$D$9149,$D781),"")</f>
        <v/>
      </c>
      <c r="U781" s="23" t="str">
        <f>IF(ISNUMBER(AVERAGEIFS(Observed!U$2:U$9149,Observed!$A$2:$A$9149,$A781,Observed!$D$2:$D$9149,$D781)),AVERAGEIFS(Observed!U$2:U$9149,Observed!$A$2:$A$9149,$A781,Observed!$D$2:$D$9149,$D781),"")</f>
        <v/>
      </c>
      <c r="V781" s="23" t="str">
        <f>IF(ISNUMBER(AVERAGEIFS(Observed!V$2:V$9149,Observed!$A$2:$A$9149,$A781,Observed!$D$2:$D$9149,$D781)),AVERAGEIFS(Observed!V$2:V$9149,Observed!$A$2:$A$9149,$A781,Observed!$D$2:$D$9149,$D781),"")</f>
        <v/>
      </c>
      <c r="W781" s="21" t="str">
        <f>IF(ISNUMBER(AVERAGEIFS(Observed!W$2:W$9149,Observed!$A$2:$A$9149,$A781,Observed!$D$2:$D$9149,$D781)),AVERAGEIFS(Observed!W$2:W$9149,Observed!$A$2:$A$9149,$A781,Observed!$D$2:$D$9149,$D781),"")</f>
        <v/>
      </c>
      <c r="X781" s="35" t="str">
        <f>IF(ISNUMBER(AVERAGEIFS(Observed!X$2:X$9149,Observed!$A$2:$A$9149,$A781,Observed!$D$2:$D$9149,$D781)),AVERAGEIFS(Observed!X$2:X$9149,Observed!$A$2:$A$9149,$A781,Observed!$D$2:$D$9149,$D781),"")</f>
        <v/>
      </c>
      <c r="Y781" s="35" t="str">
        <f>IF(ISNUMBER(AVERAGEIFS(Observed!Y$2:Y$9149,Observed!$A$2:$A$9149,$A781,Observed!$D$2:$D$9149,$D781)),AVERAGEIFS(Observed!Y$2:Y$9149,Observed!$A$2:$A$9149,$A781,Observed!$D$2:$D$9149,$D781),"")</f>
        <v/>
      </c>
      <c r="Z781" s="22" t="str">
        <f>IF(ISNUMBER(AVERAGEIFS(Observed!Z$2:Z$9149,Observed!$A$2:$A$9149,$A781,Observed!$D$2:$D$9149,$D781)),AVERAGEIFS(Observed!Z$2:Z$9149,Observed!$A$2:$A$9149,$A781,Observed!$D$2:$D$9149,$D781),"")</f>
        <v/>
      </c>
      <c r="AA781" s="22" t="str">
        <f>IF(ISNUMBER(AVERAGEIFS(Observed!AA$2:AA$9149,Observed!$A$2:$A$9149,$A781,Observed!$D$2:$D$9149,$D781)),AVERAGEIFS(Observed!AA$2:AA$9149,Observed!$A$2:$A$9149,$A781,Observed!$D$2:$D$9149,$D781),"")</f>
        <v/>
      </c>
      <c r="AB781" s="22" t="str">
        <f>IF(ISNUMBER(AVERAGEIFS(Observed!AB$2:AB$9149,Observed!$A$2:$A$9149,$A781,Observed!$D$2:$D$9149,$D781)),AVERAGEIFS(Observed!AB$2:AB$9149,Observed!$A$2:$A$9149,$A781,Observed!$D$2:$D$9149,$D781),"")</f>
        <v/>
      </c>
      <c r="AC781" s="22" t="str">
        <f>IF(ISNUMBER(AVERAGEIFS(Observed!AC$2:AC$9149,Observed!$A$2:$A$9149,$A781,Observed!$D$2:$D$9149,$D781)),AVERAGEIFS(Observed!AC$2:AC$9149,Observed!$A$2:$A$9149,$A781,Observed!$D$2:$D$9149,$D781),"")</f>
        <v/>
      </c>
      <c r="AD781" s="22" t="str">
        <f>IF(ISNUMBER(AVERAGEIFS(Observed!AD$2:AD$9149,Observed!$A$2:$A$9149,$A781,Observed!$D$2:$D$9149,$D781)),AVERAGEIFS(Observed!AD$2:AD$9149,Observed!$A$2:$A$9149,$A781,Observed!$D$2:$D$9149,$D781),"")</f>
        <v/>
      </c>
      <c r="AE781" s="22" t="str">
        <f>IF(ISNUMBER(AVERAGEIFS(Observed!AE$2:AE$9149,Observed!$A$2:$A$9149,$A781,Observed!$D$2:$D$9149,$D781)),AVERAGEIFS(Observed!AE$2:AE$9149,Observed!$A$2:$A$9149,$A781,Observed!$D$2:$D$9149,$D781),"")</f>
        <v/>
      </c>
      <c r="AF781" s="22" t="str">
        <f>IF(ISNUMBER(AVERAGEIFS(Observed!AF$2:AF$9149,Observed!$A$2:$A$9149,$A781,Observed!$D$2:$D$9149,$D781)),AVERAGEIFS(Observed!AF$2:AF$9149,Observed!$A$2:$A$9149,$A781,Observed!$D$2:$D$9149,$D781),"")</f>
        <v/>
      </c>
      <c r="AG781" s="22" t="str">
        <f>IF(ISNUMBER(AVERAGEIFS(Observed!AG$2:AG$9149,Observed!$A$2:$A$9149,$A781,Observed!$D$2:$D$9149,$D781)),AVERAGEIFS(Observed!AG$2:AG$9149,Observed!$A$2:$A$9149,$A781,Observed!$D$2:$D$9149,$D781),"")</f>
        <v/>
      </c>
      <c r="AH781" s="22" t="str">
        <f>IF(ISNUMBER(AVERAGEIFS(Observed!AH$2:AH$9149,Observed!$A$2:$A$9149,$A781,Observed!$D$2:$D$9149,$D781)),AVERAGEIFS(Observed!AH$2:AH$9149,Observed!$A$2:$A$9149,$A781,Observed!$D$2:$D$9149,$D781),"")</f>
        <v/>
      </c>
      <c r="AI781" s="22" t="str">
        <f>IF(ISNUMBER(AVERAGEIFS(Observed!AI$2:AI$9149,Observed!$A$2:$A$9149,$A781,Observed!$D$2:$D$9149,$D781)),AVERAGEIFS(Observed!AI$2:AI$9149,Observed!$A$2:$A$9149,$A781,Observed!$D$2:$D$9149,$D781),"")</f>
        <v/>
      </c>
      <c r="AJ781" s="22" t="str">
        <f>IF(ISNUMBER(AVERAGEIFS(Observed!AJ$2:AJ$9149,Observed!$A$2:$A$9149,$A781,Observed!$D$2:$D$9149,$D781)),AVERAGEIFS(Observed!AJ$2:AJ$9149,Observed!$A$2:$A$9149,$A781,Observed!$D$2:$D$9149,$D781),"")</f>
        <v/>
      </c>
      <c r="AK781" s="22" t="str">
        <f>IF(ISNUMBER(AVERAGEIFS(Observed!AK$2:AK$9149,Observed!$A$2:$A$9149,$A781,Observed!$D$2:$D$9149,$D781)),AVERAGEIFS(Observed!AK$2:AK$9149,Observed!$A$2:$A$9149,$A781,Observed!$D$2:$D$9149,$D781),"")</f>
        <v/>
      </c>
      <c r="AL781" s="23" t="str">
        <f>IF(ISNUMBER(AVERAGEIFS(Observed!AL$2:AL$9149,Observed!$A$2:$A$9149,$A781,Observed!$D$2:$D$9149,$D781)),AVERAGEIFS(Observed!AL$2:AL$9149,Observed!$A$2:$A$9149,$A781,Observed!$D$2:$D$9149,$D781),"")</f>
        <v/>
      </c>
      <c r="AM781" s="23" t="str">
        <f>IF(ISNUMBER(AVERAGEIFS(Observed!AM$2:AM$9149,Observed!$A$2:$A$9149,$A781,Observed!$D$2:$D$9149,$D781)),AVERAGEIFS(Observed!AM$2:AM$9149,Observed!$A$2:$A$9149,$A781,Observed!$D$2:$D$9149,$D781),"")</f>
        <v/>
      </c>
      <c r="AN781" s="22" t="str">
        <f>IF(ISNUMBER(AVERAGEIFS(Observed!AN$2:AN$9149,Observed!$A$2:$A$9149,$A781,Observed!$D$2:$D$9149,$D781)),AVERAGEIFS(Observed!AN$2:AN$9149,Observed!$A$2:$A$9149,$A781,Observed!$D$2:$D$9149,$D781),"")</f>
        <v/>
      </c>
      <c r="AO781" s="22" t="str">
        <f>IF(ISNUMBER(AVERAGEIFS(Observed!AO$2:AO$9149,Observed!$A$2:$A$9149,$A781,Observed!$D$2:$D$9149,$D781)),AVERAGEIFS(Observed!AO$2:AO$9149,Observed!$A$2:$A$9149,$A781,Observed!$D$2:$D$9149,$D781),"")</f>
        <v/>
      </c>
      <c r="AP781" s="21" t="str">
        <f>IF(ISNUMBER(AVERAGEIFS(Observed!AP$2:AP$9149,Observed!$A$2:$A$9149,$A781,Observed!$D$2:$D$9149,$D781)),AVERAGEIFS(Observed!AP$2:AP$9149,Observed!$A$2:$A$9149,$A781,Observed!$D$2:$D$9149,$D781),"")</f>
        <v/>
      </c>
      <c r="AQ781" s="22">
        <f>IF(ISNUMBER(AVERAGEIFS(Observed!AQ$2:AQ$9149,Observed!$A$2:$A$9149,$A781,Observed!$D$2:$D$9149,$D781)),AVERAGEIFS(Observed!AQ$2:AQ$9149,Observed!$A$2:$A$9149,$A781,Observed!$D$2:$D$9149,$D781),"")</f>
        <v>205.2</v>
      </c>
      <c r="AR781" s="22" t="str">
        <f>IF(ISNUMBER(AVERAGEIFS(Observed!AR$2:AR$9149,Observed!$A$2:$A$9149,$A781,Observed!$D$2:$D$9149,$D781)),AVERAGEIFS(Observed!AR$2:AR$9149,Observed!$A$2:$A$9149,$A781,Observed!$D$2:$D$9149,$D781),"")</f>
        <v/>
      </c>
      <c r="AS781" s="22" t="str">
        <f>IF(ISNUMBER(AVERAGEIFS(Observed!AS$2:AS$9149,Observed!$A$2:$A$9149,$A781,Observed!$D$2:$D$9149,$D781)),AVERAGEIFS(Observed!AS$2:AS$9149,Observed!$A$2:$A$9149,$A781,Observed!$D$2:$D$9149,$D781),"")</f>
        <v/>
      </c>
      <c r="AT781" s="22" t="str">
        <f>IF(ISNUMBER(AVERAGEIFS(Observed!AT$2:AT$9149,Observed!$A$2:$A$9149,$A781,Observed!$D$2:$D$9149,$D781)),AVERAGEIFS(Observed!AT$2:AT$9149,Observed!$A$2:$A$9149,$A781,Observed!$D$2:$D$9149,$D781),"")</f>
        <v/>
      </c>
      <c r="AU781" s="22" t="str">
        <f>IF(ISNUMBER(AVERAGEIFS(Observed!AU$2:AU$9149,Observed!$A$2:$A$9149,$A781,Observed!$D$2:$D$9149,$D781)),AVERAGEIFS(Observed!AU$2:AU$9149,Observed!$A$2:$A$9149,$A781,Observed!$D$2:$D$9149,$D781),"")</f>
        <v/>
      </c>
      <c r="AV781" s="2">
        <f>COUNTIFS(Observed!$A$2:$A$9149,$A781,Observed!$D$2:$D$9149,$D781)</f>
        <v>5</v>
      </c>
      <c r="AW781" s="2">
        <f t="shared" si="12"/>
        <v>1</v>
      </c>
    </row>
    <row r="782" spans="1:49" x14ac:dyDescent="0.25">
      <c r="A782" t="s">
        <v>92</v>
      </c>
      <c r="B782" t="s">
        <v>116</v>
      </c>
      <c r="C782" t="s">
        <v>30</v>
      </c>
      <c r="D782" s="3">
        <v>40917</v>
      </c>
      <c r="E782">
        <v>1</v>
      </c>
      <c r="G782" t="s">
        <v>106</v>
      </c>
      <c r="K782" s="24" t="s">
        <v>76</v>
      </c>
      <c r="N782" s="2"/>
      <c r="O782" s="21" t="str">
        <f>IF(ISNUMBER(AVERAGEIFS(Observed!O$2:O$9149,Observed!$A$2:$A$9149,$A782,Observed!$D$2:$D$9149,$D782)),AVERAGEIFS(Observed!O$2:O$9149,Observed!$A$2:$A$9149,$A782,Observed!$D$2:$D$9149,$D782),"")</f>
        <v/>
      </c>
      <c r="P782" s="22" t="str">
        <f>IF(ISNUMBER(AVERAGEIFS(Observed!P$2:P$9149,Observed!$A$2:$A$9149,$A782,Observed!$D$2:$D$9149,$D782)),AVERAGEIFS(Observed!P$2:P$9149,Observed!$A$2:$A$9149,$A782,Observed!$D$2:$D$9149,$D782),"")</f>
        <v/>
      </c>
      <c r="Q782" s="22" t="str">
        <f>IF(ISNUMBER(AVERAGEIFS(Observed!Q$2:Q$9149,Observed!$A$2:$A$9149,$A782,Observed!$D$2:$D$9149,$D782)),AVERAGEIFS(Observed!Q$2:Q$9149,Observed!$A$2:$A$9149,$A782,Observed!$D$2:$D$9149,$D782),"")</f>
        <v/>
      </c>
      <c r="R782" s="22" t="str">
        <f>IF(ISNUMBER(AVERAGEIFS(Observed!R$2:R$9149,Observed!$A$2:$A$9149,$A782,Observed!$D$2:$D$9149,$D782)),AVERAGEIFS(Observed!R$2:R$9149,Observed!$A$2:$A$9149,$A782,Observed!$D$2:$D$9149,$D782),"")</f>
        <v/>
      </c>
      <c r="S782" s="22" t="str">
        <f>IF(ISNUMBER(AVERAGEIFS(Observed!S$2:S$9149,Observed!$A$2:$A$9149,$A782,Observed!$D$2:$D$9149,$D782)),AVERAGEIFS(Observed!S$2:S$9149,Observed!$A$2:$A$9149,$A782,Observed!$D$2:$D$9149,$D782),"")</f>
        <v/>
      </c>
      <c r="T782" s="23" t="str">
        <f>IF(ISNUMBER(AVERAGEIFS(Observed!T$2:T$9149,Observed!$A$2:$A$9149,$A782,Observed!$D$2:$D$9149,$D782)),AVERAGEIFS(Observed!T$2:T$9149,Observed!$A$2:$A$9149,$A782,Observed!$D$2:$D$9149,$D782),"")</f>
        <v/>
      </c>
      <c r="U782" s="23" t="str">
        <f>IF(ISNUMBER(AVERAGEIFS(Observed!U$2:U$9149,Observed!$A$2:$A$9149,$A782,Observed!$D$2:$D$9149,$D782)),AVERAGEIFS(Observed!U$2:U$9149,Observed!$A$2:$A$9149,$A782,Observed!$D$2:$D$9149,$D782),"")</f>
        <v/>
      </c>
      <c r="V782" s="23" t="str">
        <f>IF(ISNUMBER(AVERAGEIFS(Observed!V$2:V$9149,Observed!$A$2:$A$9149,$A782,Observed!$D$2:$D$9149,$D782)),AVERAGEIFS(Observed!V$2:V$9149,Observed!$A$2:$A$9149,$A782,Observed!$D$2:$D$9149,$D782),"")</f>
        <v/>
      </c>
      <c r="W782" s="21" t="str">
        <f>IF(ISNUMBER(AVERAGEIFS(Observed!W$2:W$9149,Observed!$A$2:$A$9149,$A782,Observed!$D$2:$D$9149,$D782)),AVERAGEIFS(Observed!W$2:W$9149,Observed!$A$2:$A$9149,$A782,Observed!$D$2:$D$9149,$D782),"")</f>
        <v/>
      </c>
      <c r="X782" s="35" t="str">
        <f>IF(ISNUMBER(AVERAGEIFS(Observed!X$2:X$9149,Observed!$A$2:$A$9149,$A782,Observed!$D$2:$D$9149,$D782)),AVERAGEIFS(Observed!X$2:X$9149,Observed!$A$2:$A$9149,$A782,Observed!$D$2:$D$9149,$D782),"")</f>
        <v/>
      </c>
      <c r="Y782" s="35" t="str">
        <f>IF(ISNUMBER(AVERAGEIFS(Observed!Y$2:Y$9149,Observed!$A$2:$A$9149,$A782,Observed!$D$2:$D$9149,$D782)),AVERAGEIFS(Observed!Y$2:Y$9149,Observed!$A$2:$A$9149,$A782,Observed!$D$2:$D$9149,$D782),"")</f>
        <v/>
      </c>
      <c r="Z782" s="22" t="str">
        <f>IF(ISNUMBER(AVERAGEIFS(Observed!Z$2:Z$9149,Observed!$A$2:$A$9149,$A782,Observed!$D$2:$D$9149,$D782)),AVERAGEIFS(Observed!Z$2:Z$9149,Observed!$A$2:$A$9149,$A782,Observed!$D$2:$D$9149,$D782),"")</f>
        <v/>
      </c>
      <c r="AA782" s="22" t="str">
        <f>IF(ISNUMBER(AVERAGEIFS(Observed!AA$2:AA$9149,Observed!$A$2:$A$9149,$A782,Observed!$D$2:$D$9149,$D782)),AVERAGEIFS(Observed!AA$2:AA$9149,Observed!$A$2:$A$9149,$A782,Observed!$D$2:$D$9149,$D782),"")</f>
        <v/>
      </c>
      <c r="AB782" s="22" t="str">
        <f>IF(ISNUMBER(AVERAGEIFS(Observed!AB$2:AB$9149,Observed!$A$2:$A$9149,$A782,Observed!$D$2:$D$9149,$D782)),AVERAGEIFS(Observed!AB$2:AB$9149,Observed!$A$2:$A$9149,$A782,Observed!$D$2:$D$9149,$D782),"")</f>
        <v/>
      </c>
      <c r="AC782" s="22" t="str">
        <f>IF(ISNUMBER(AVERAGEIFS(Observed!AC$2:AC$9149,Observed!$A$2:$A$9149,$A782,Observed!$D$2:$D$9149,$D782)),AVERAGEIFS(Observed!AC$2:AC$9149,Observed!$A$2:$A$9149,$A782,Observed!$D$2:$D$9149,$D782),"")</f>
        <v/>
      </c>
      <c r="AD782" s="22" t="str">
        <f>IF(ISNUMBER(AVERAGEIFS(Observed!AD$2:AD$9149,Observed!$A$2:$A$9149,$A782,Observed!$D$2:$D$9149,$D782)),AVERAGEIFS(Observed!AD$2:AD$9149,Observed!$A$2:$A$9149,$A782,Observed!$D$2:$D$9149,$D782),"")</f>
        <v/>
      </c>
      <c r="AE782" s="22" t="str">
        <f>IF(ISNUMBER(AVERAGEIFS(Observed!AE$2:AE$9149,Observed!$A$2:$A$9149,$A782,Observed!$D$2:$D$9149,$D782)),AVERAGEIFS(Observed!AE$2:AE$9149,Observed!$A$2:$A$9149,$A782,Observed!$D$2:$D$9149,$D782),"")</f>
        <v/>
      </c>
      <c r="AF782" s="22" t="str">
        <f>IF(ISNUMBER(AVERAGEIFS(Observed!AF$2:AF$9149,Observed!$A$2:$A$9149,$A782,Observed!$D$2:$D$9149,$D782)),AVERAGEIFS(Observed!AF$2:AF$9149,Observed!$A$2:$A$9149,$A782,Observed!$D$2:$D$9149,$D782),"")</f>
        <v/>
      </c>
      <c r="AG782" s="22" t="str">
        <f>IF(ISNUMBER(AVERAGEIFS(Observed!AG$2:AG$9149,Observed!$A$2:$A$9149,$A782,Observed!$D$2:$D$9149,$D782)),AVERAGEIFS(Observed!AG$2:AG$9149,Observed!$A$2:$A$9149,$A782,Observed!$D$2:$D$9149,$D782),"")</f>
        <v/>
      </c>
      <c r="AH782" s="22" t="str">
        <f>IF(ISNUMBER(AVERAGEIFS(Observed!AH$2:AH$9149,Observed!$A$2:$A$9149,$A782,Observed!$D$2:$D$9149,$D782)),AVERAGEIFS(Observed!AH$2:AH$9149,Observed!$A$2:$A$9149,$A782,Observed!$D$2:$D$9149,$D782),"")</f>
        <v/>
      </c>
      <c r="AI782" s="22" t="str">
        <f>IF(ISNUMBER(AVERAGEIFS(Observed!AI$2:AI$9149,Observed!$A$2:$A$9149,$A782,Observed!$D$2:$D$9149,$D782)),AVERAGEIFS(Observed!AI$2:AI$9149,Observed!$A$2:$A$9149,$A782,Observed!$D$2:$D$9149,$D782),"")</f>
        <v/>
      </c>
      <c r="AJ782" s="22" t="str">
        <f>IF(ISNUMBER(AVERAGEIFS(Observed!AJ$2:AJ$9149,Observed!$A$2:$A$9149,$A782,Observed!$D$2:$D$9149,$D782)),AVERAGEIFS(Observed!AJ$2:AJ$9149,Observed!$A$2:$A$9149,$A782,Observed!$D$2:$D$9149,$D782),"")</f>
        <v/>
      </c>
      <c r="AK782" s="22" t="str">
        <f>IF(ISNUMBER(AVERAGEIFS(Observed!AK$2:AK$9149,Observed!$A$2:$A$9149,$A782,Observed!$D$2:$D$9149,$D782)),AVERAGEIFS(Observed!AK$2:AK$9149,Observed!$A$2:$A$9149,$A782,Observed!$D$2:$D$9149,$D782),"")</f>
        <v/>
      </c>
      <c r="AL782" s="23" t="str">
        <f>IF(ISNUMBER(AVERAGEIFS(Observed!AL$2:AL$9149,Observed!$A$2:$A$9149,$A782,Observed!$D$2:$D$9149,$D782)),AVERAGEIFS(Observed!AL$2:AL$9149,Observed!$A$2:$A$9149,$A782,Observed!$D$2:$D$9149,$D782),"")</f>
        <v/>
      </c>
      <c r="AM782" s="23" t="str">
        <f>IF(ISNUMBER(AVERAGEIFS(Observed!AM$2:AM$9149,Observed!$A$2:$A$9149,$A782,Observed!$D$2:$D$9149,$D782)),AVERAGEIFS(Observed!AM$2:AM$9149,Observed!$A$2:$A$9149,$A782,Observed!$D$2:$D$9149,$D782),"")</f>
        <v/>
      </c>
      <c r="AN782" s="22" t="str">
        <f>IF(ISNUMBER(AVERAGEIFS(Observed!AN$2:AN$9149,Observed!$A$2:$A$9149,$A782,Observed!$D$2:$D$9149,$D782)),AVERAGEIFS(Observed!AN$2:AN$9149,Observed!$A$2:$A$9149,$A782,Observed!$D$2:$D$9149,$D782),"")</f>
        <v/>
      </c>
      <c r="AO782" s="22" t="str">
        <f>IF(ISNUMBER(AVERAGEIFS(Observed!AO$2:AO$9149,Observed!$A$2:$A$9149,$A782,Observed!$D$2:$D$9149,$D782)),AVERAGEIFS(Observed!AO$2:AO$9149,Observed!$A$2:$A$9149,$A782,Observed!$D$2:$D$9149,$D782),"")</f>
        <v/>
      </c>
      <c r="AP782" s="21" t="str">
        <f>IF(ISNUMBER(AVERAGEIFS(Observed!AP$2:AP$9149,Observed!$A$2:$A$9149,$A782,Observed!$D$2:$D$9149,$D782)),AVERAGEIFS(Observed!AP$2:AP$9149,Observed!$A$2:$A$9149,$A782,Observed!$D$2:$D$9149,$D782),"")</f>
        <v/>
      </c>
      <c r="AQ782" s="22">
        <f>IF(ISNUMBER(AVERAGEIFS(Observed!AQ$2:AQ$9149,Observed!$A$2:$A$9149,$A782,Observed!$D$2:$D$9149,$D782)),AVERAGEIFS(Observed!AQ$2:AQ$9149,Observed!$A$2:$A$9149,$A782,Observed!$D$2:$D$9149,$D782),"")</f>
        <v>249.6</v>
      </c>
      <c r="AR782" s="22" t="str">
        <f>IF(ISNUMBER(AVERAGEIFS(Observed!AR$2:AR$9149,Observed!$A$2:$A$9149,$A782,Observed!$D$2:$D$9149,$D782)),AVERAGEIFS(Observed!AR$2:AR$9149,Observed!$A$2:$A$9149,$A782,Observed!$D$2:$D$9149,$D782),"")</f>
        <v/>
      </c>
      <c r="AS782" s="22" t="str">
        <f>IF(ISNUMBER(AVERAGEIFS(Observed!AS$2:AS$9149,Observed!$A$2:$A$9149,$A782,Observed!$D$2:$D$9149,$D782)),AVERAGEIFS(Observed!AS$2:AS$9149,Observed!$A$2:$A$9149,$A782,Observed!$D$2:$D$9149,$D782),"")</f>
        <v/>
      </c>
      <c r="AT782" s="22" t="str">
        <f>IF(ISNUMBER(AVERAGEIFS(Observed!AT$2:AT$9149,Observed!$A$2:$A$9149,$A782,Observed!$D$2:$D$9149,$D782)),AVERAGEIFS(Observed!AT$2:AT$9149,Observed!$A$2:$A$9149,$A782,Observed!$D$2:$D$9149,$D782),"")</f>
        <v/>
      </c>
      <c r="AU782" s="22" t="str">
        <f>IF(ISNUMBER(AVERAGEIFS(Observed!AU$2:AU$9149,Observed!$A$2:$A$9149,$A782,Observed!$D$2:$D$9149,$D782)),AVERAGEIFS(Observed!AU$2:AU$9149,Observed!$A$2:$A$9149,$A782,Observed!$D$2:$D$9149,$D782),"")</f>
        <v/>
      </c>
      <c r="AV782" s="2">
        <f>COUNTIFS(Observed!$A$2:$A$9149,$A782,Observed!$D$2:$D$9149,$D782)</f>
        <v>5</v>
      </c>
      <c r="AW782" s="2">
        <f t="shared" si="12"/>
        <v>1</v>
      </c>
    </row>
    <row r="783" spans="1:49" x14ac:dyDescent="0.25">
      <c r="A783" t="s">
        <v>92</v>
      </c>
      <c r="B783" t="s">
        <v>116</v>
      </c>
      <c r="C783" t="s">
        <v>30</v>
      </c>
      <c r="D783" s="3">
        <v>40924</v>
      </c>
      <c r="E783">
        <v>1</v>
      </c>
      <c r="G783" t="s">
        <v>106</v>
      </c>
      <c r="K783" s="24" t="s">
        <v>76</v>
      </c>
      <c r="N783" s="2"/>
      <c r="O783" s="21" t="str">
        <f>IF(ISNUMBER(AVERAGEIFS(Observed!O$2:O$9149,Observed!$A$2:$A$9149,$A783,Observed!$D$2:$D$9149,$D783)),AVERAGEIFS(Observed!O$2:O$9149,Observed!$A$2:$A$9149,$A783,Observed!$D$2:$D$9149,$D783),"")</f>
        <v/>
      </c>
      <c r="P783" s="22" t="str">
        <f>IF(ISNUMBER(AVERAGEIFS(Observed!P$2:P$9149,Observed!$A$2:$A$9149,$A783,Observed!$D$2:$D$9149,$D783)),AVERAGEIFS(Observed!P$2:P$9149,Observed!$A$2:$A$9149,$A783,Observed!$D$2:$D$9149,$D783),"")</f>
        <v/>
      </c>
      <c r="Q783" s="22" t="str">
        <f>IF(ISNUMBER(AVERAGEIFS(Observed!Q$2:Q$9149,Observed!$A$2:$A$9149,$A783,Observed!$D$2:$D$9149,$D783)),AVERAGEIFS(Observed!Q$2:Q$9149,Observed!$A$2:$A$9149,$A783,Observed!$D$2:$D$9149,$D783),"")</f>
        <v/>
      </c>
      <c r="R783" s="22" t="str">
        <f>IF(ISNUMBER(AVERAGEIFS(Observed!R$2:R$9149,Observed!$A$2:$A$9149,$A783,Observed!$D$2:$D$9149,$D783)),AVERAGEIFS(Observed!R$2:R$9149,Observed!$A$2:$A$9149,$A783,Observed!$D$2:$D$9149,$D783),"")</f>
        <v/>
      </c>
      <c r="S783" s="22" t="str">
        <f>IF(ISNUMBER(AVERAGEIFS(Observed!S$2:S$9149,Observed!$A$2:$A$9149,$A783,Observed!$D$2:$D$9149,$D783)),AVERAGEIFS(Observed!S$2:S$9149,Observed!$A$2:$A$9149,$A783,Observed!$D$2:$D$9149,$D783),"")</f>
        <v/>
      </c>
      <c r="T783" s="23" t="str">
        <f>IF(ISNUMBER(AVERAGEIFS(Observed!T$2:T$9149,Observed!$A$2:$A$9149,$A783,Observed!$D$2:$D$9149,$D783)),AVERAGEIFS(Observed!T$2:T$9149,Observed!$A$2:$A$9149,$A783,Observed!$D$2:$D$9149,$D783),"")</f>
        <v/>
      </c>
      <c r="U783" s="23" t="str">
        <f>IF(ISNUMBER(AVERAGEIFS(Observed!U$2:U$9149,Observed!$A$2:$A$9149,$A783,Observed!$D$2:$D$9149,$D783)),AVERAGEIFS(Observed!U$2:U$9149,Observed!$A$2:$A$9149,$A783,Observed!$D$2:$D$9149,$D783),"")</f>
        <v/>
      </c>
      <c r="V783" s="23" t="str">
        <f>IF(ISNUMBER(AVERAGEIFS(Observed!V$2:V$9149,Observed!$A$2:$A$9149,$A783,Observed!$D$2:$D$9149,$D783)),AVERAGEIFS(Observed!V$2:V$9149,Observed!$A$2:$A$9149,$A783,Observed!$D$2:$D$9149,$D783),"")</f>
        <v/>
      </c>
      <c r="W783" s="21" t="str">
        <f>IF(ISNUMBER(AVERAGEIFS(Observed!W$2:W$9149,Observed!$A$2:$A$9149,$A783,Observed!$D$2:$D$9149,$D783)),AVERAGEIFS(Observed!W$2:W$9149,Observed!$A$2:$A$9149,$A783,Observed!$D$2:$D$9149,$D783),"")</f>
        <v/>
      </c>
      <c r="X783" s="35" t="str">
        <f>IF(ISNUMBER(AVERAGEIFS(Observed!X$2:X$9149,Observed!$A$2:$A$9149,$A783,Observed!$D$2:$D$9149,$D783)),AVERAGEIFS(Observed!X$2:X$9149,Observed!$A$2:$A$9149,$A783,Observed!$D$2:$D$9149,$D783),"")</f>
        <v/>
      </c>
      <c r="Y783" s="35" t="str">
        <f>IF(ISNUMBER(AVERAGEIFS(Observed!Y$2:Y$9149,Observed!$A$2:$A$9149,$A783,Observed!$D$2:$D$9149,$D783)),AVERAGEIFS(Observed!Y$2:Y$9149,Observed!$A$2:$A$9149,$A783,Observed!$D$2:$D$9149,$D783),"")</f>
        <v/>
      </c>
      <c r="Z783" s="22" t="str">
        <f>IF(ISNUMBER(AVERAGEIFS(Observed!Z$2:Z$9149,Observed!$A$2:$A$9149,$A783,Observed!$D$2:$D$9149,$D783)),AVERAGEIFS(Observed!Z$2:Z$9149,Observed!$A$2:$A$9149,$A783,Observed!$D$2:$D$9149,$D783),"")</f>
        <v/>
      </c>
      <c r="AA783" s="22" t="str">
        <f>IF(ISNUMBER(AVERAGEIFS(Observed!AA$2:AA$9149,Observed!$A$2:$A$9149,$A783,Observed!$D$2:$D$9149,$D783)),AVERAGEIFS(Observed!AA$2:AA$9149,Observed!$A$2:$A$9149,$A783,Observed!$D$2:$D$9149,$D783),"")</f>
        <v/>
      </c>
      <c r="AB783" s="22" t="str">
        <f>IF(ISNUMBER(AVERAGEIFS(Observed!AB$2:AB$9149,Observed!$A$2:$A$9149,$A783,Observed!$D$2:$D$9149,$D783)),AVERAGEIFS(Observed!AB$2:AB$9149,Observed!$A$2:$A$9149,$A783,Observed!$D$2:$D$9149,$D783),"")</f>
        <v/>
      </c>
      <c r="AC783" s="22" t="str">
        <f>IF(ISNUMBER(AVERAGEIFS(Observed!AC$2:AC$9149,Observed!$A$2:$A$9149,$A783,Observed!$D$2:$D$9149,$D783)),AVERAGEIFS(Observed!AC$2:AC$9149,Observed!$A$2:$A$9149,$A783,Observed!$D$2:$D$9149,$D783),"")</f>
        <v/>
      </c>
      <c r="AD783" s="22" t="str">
        <f>IF(ISNUMBER(AVERAGEIFS(Observed!AD$2:AD$9149,Observed!$A$2:$A$9149,$A783,Observed!$D$2:$D$9149,$D783)),AVERAGEIFS(Observed!AD$2:AD$9149,Observed!$A$2:$A$9149,$A783,Observed!$D$2:$D$9149,$D783),"")</f>
        <v/>
      </c>
      <c r="AE783" s="22" t="str">
        <f>IF(ISNUMBER(AVERAGEIFS(Observed!AE$2:AE$9149,Observed!$A$2:$A$9149,$A783,Observed!$D$2:$D$9149,$D783)),AVERAGEIFS(Observed!AE$2:AE$9149,Observed!$A$2:$A$9149,$A783,Observed!$D$2:$D$9149,$D783),"")</f>
        <v/>
      </c>
      <c r="AF783" s="22" t="str">
        <f>IF(ISNUMBER(AVERAGEIFS(Observed!AF$2:AF$9149,Observed!$A$2:$A$9149,$A783,Observed!$D$2:$D$9149,$D783)),AVERAGEIFS(Observed!AF$2:AF$9149,Observed!$A$2:$A$9149,$A783,Observed!$D$2:$D$9149,$D783),"")</f>
        <v/>
      </c>
      <c r="AG783" s="22" t="str">
        <f>IF(ISNUMBER(AVERAGEIFS(Observed!AG$2:AG$9149,Observed!$A$2:$A$9149,$A783,Observed!$D$2:$D$9149,$D783)),AVERAGEIFS(Observed!AG$2:AG$9149,Observed!$A$2:$A$9149,$A783,Observed!$D$2:$D$9149,$D783),"")</f>
        <v/>
      </c>
      <c r="AH783" s="22" t="str">
        <f>IF(ISNUMBER(AVERAGEIFS(Observed!AH$2:AH$9149,Observed!$A$2:$A$9149,$A783,Observed!$D$2:$D$9149,$D783)),AVERAGEIFS(Observed!AH$2:AH$9149,Observed!$A$2:$A$9149,$A783,Observed!$D$2:$D$9149,$D783),"")</f>
        <v/>
      </c>
      <c r="AI783" s="22" t="str">
        <f>IF(ISNUMBER(AVERAGEIFS(Observed!AI$2:AI$9149,Observed!$A$2:$A$9149,$A783,Observed!$D$2:$D$9149,$D783)),AVERAGEIFS(Observed!AI$2:AI$9149,Observed!$A$2:$A$9149,$A783,Observed!$D$2:$D$9149,$D783),"")</f>
        <v/>
      </c>
      <c r="AJ783" s="22" t="str">
        <f>IF(ISNUMBER(AVERAGEIFS(Observed!AJ$2:AJ$9149,Observed!$A$2:$A$9149,$A783,Observed!$D$2:$D$9149,$D783)),AVERAGEIFS(Observed!AJ$2:AJ$9149,Observed!$A$2:$A$9149,$A783,Observed!$D$2:$D$9149,$D783),"")</f>
        <v/>
      </c>
      <c r="AK783" s="22" t="str">
        <f>IF(ISNUMBER(AVERAGEIFS(Observed!AK$2:AK$9149,Observed!$A$2:$A$9149,$A783,Observed!$D$2:$D$9149,$D783)),AVERAGEIFS(Observed!AK$2:AK$9149,Observed!$A$2:$A$9149,$A783,Observed!$D$2:$D$9149,$D783),"")</f>
        <v/>
      </c>
      <c r="AL783" s="23" t="str">
        <f>IF(ISNUMBER(AVERAGEIFS(Observed!AL$2:AL$9149,Observed!$A$2:$A$9149,$A783,Observed!$D$2:$D$9149,$D783)),AVERAGEIFS(Observed!AL$2:AL$9149,Observed!$A$2:$A$9149,$A783,Observed!$D$2:$D$9149,$D783),"")</f>
        <v/>
      </c>
      <c r="AM783" s="23" t="str">
        <f>IF(ISNUMBER(AVERAGEIFS(Observed!AM$2:AM$9149,Observed!$A$2:$A$9149,$A783,Observed!$D$2:$D$9149,$D783)),AVERAGEIFS(Observed!AM$2:AM$9149,Observed!$A$2:$A$9149,$A783,Observed!$D$2:$D$9149,$D783),"")</f>
        <v/>
      </c>
      <c r="AN783" s="22" t="str">
        <f>IF(ISNUMBER(AVERAGEIFS(Observed!AN$2:AN$9149,Observed!$A$2:$A$9149,$A783,Observed!$D$2:$D$9149,$D783)),AVERAGEIFS(Observed!AN$2:AN$9149,Observed!$A$2:$A$9149,$A783,Observed!$D$2:$D$9149,$D783),"")</f>
        <v/>
      </c>
      <c r="AO783" s="22" t="str">
        <f>IF(ISNUMBER(AVERAGEIFS(Observed!AO$2:AO$9149,Observed!$A$2:$A$9149,$A783,Observed!$D$2:$D$9149,$D783)),AVERAGEIFS(Observed!AO$2:AO$9149,Observed!$A$2:$A$9149,$A783,Observed!$D$2:$D$9149,$D783),"")</f>
        <v/>
      </c>
      <c r="AP783" s="21" t="str">
        <f>IF(ISNUMBER(AVERAGEIFS(Observed!AP$2:AP$9149,Observed!$A$2:$A$9149,$A783,Observed!$D$2:$D$9149,$D783)),AVERAGEIFS(Observed!AP$2:AP$9149,Observed!$A$2:$A$9149,$A783,Observed!$D$2:$D$9149,$D783),"")</f>
        <v/>
      </c>
      <c r="AQ783" s="22">
        <f>IF(ISNUMBER(AVERAGEIFS(Observed!AQ$2:AQ$9149,Observed!$A$2:$A$9149,$A783,Observed!$D$2:$D$9149,$D783)),AVERAGEIFS(Observed!AQ$2:AQ$9149,Observed!$A$2:$A$9149,$A783,Observed!$D$2:$D$9149,$D783),"")</f>
        <v>128.80000000000001</v>
      </c>
      <c r="AR783" s="22" t="str">
        <f>IF(ISNUMBER(AVERAGEIFS(Observed!AR$2:AR$9149,Observed!$A$2:$A$9149,$A783,Observed!$D$2:$D$9149,$D783)),AVERAGEIFS(Observed!AR$2:AR$9149,Observed!$A$2:$A$9149,$A783,Observed!$D$2:$D$9149,$D783),"")</f>
        <v/>
      </c>
      <c r="AS783" s="22" t="str">
        <f>IF(ISNUMBER(AVERAGEIFS(Observed!AS$2:AS$9149,Observed!$A$2:$A$9149,$A783,Observed!$D$2:$D$9149,$D783)),AVERAGEIFS(Observed!AS$2:AS$9149,Observed!$A$2:$A$9149,$A783,Observed!$D$2:$D$9149,$D783),"")</f>
        <v/>
      </c>
      <c r="AT783" s="22" t="str">
        <f>IF(ISNUMBER(AVERAGEIFS(Observed!AT$2:AT$9149,Observed!$A$2:$A$9149,$A783,Observed!$D$2:$D$9149,$D783)),AVERAGEIFS(Observed!AT$2:AT$9149,Observed!$A$2:$A$9149,$A783,Observed!$D$2:$D$9149,$D783),"")</f>
        <v/>
      </c>
      <c r="AU783" s="22" t="str">
        <f>IF(ISNUMBER(AVERAGEIFS(Observed!AU$2:AU$9149,Observed!$A$2:$A$9149,$A783,Observed!$D$2:$D$9149,$D783)),AVERAGEIFS(Observed!AU$2:AU$9149,Observed!$A$2:$A$9149,$A783,Observed!$D$2:$D$9149,$D783),"")</f>
        <v/>
      </c>
      <c r="AV783" s="2">
        <f>COUNTIFS(Observed!$A$2:$A$9149,$A783,Observed!$D$2:$D$9149,$D783)</f>
        <v>5</v>
      </c>
      <c r="AW783" s="2">
        <f t="shared" si="12"/>
        <v>1</v>
      </c>
    </row>
    <row r="784" spans="1:49" x14ac:dyDescent="0.25">
      <c r="A784" t="s">
        <v>92</v>
      </c>
      <c r="B784" t="s">
        <v>116</v>
      </c>
      <c r="C784" t="s">
        <v>30</v>
      </c>
      <c r="D784" s="3">
        <v>40931</v>
      </c>
      <c r="E784">
        <v>1</v>
      </c>
      <c r="G784" t="s">
        <v>106</v>
      </c>
      <c r="K784" s="24" t="s">
        <v>76</v>
      </c>
      <c r="N784" s="2"/>
      <c r="O784" s="21" t="str">
        <f>IF(ISNUMBER(AVERAGEIFS(Observed!O$2:O$9149,Observed!$A$2:$A$9149,$A784,Observed!$D$2:$D$9149,$D784)),AVERAGEIFS(Observed!O$2:O$9149,Observed!$A$2:$A$9149,$A784,Observed!$D$2:$D$9149,$D784),"")</f>
        <v/>
      </c>
      <c r="P784" s="22" t="str">
        <f>IF(ISNUMBER(AVERAGEIFS(Observed!P$2:P$9149,Observed!$A$2:$A$9149,$A784,Observed!$D$2:$D$9149,$D784)),AVERAGEIFS(Observed!P$2:P$9149,Observed!$A$2:$A$9149,$A784,Observed!$D$2:$D$9149,$D784),"")</f>
        <v/>
      </c>
      <c r="Q784" s="22" t="str">
        <f>IF(ISNUMBER(AVERAGEIFS(Observed!Q$2:Q$9149,Observed!$A$2:$A$9149,$A784,Observed!$D$2:$D$9149,$D784)),AVERAGEIFS(Observed!Q$2:Q$9149,Observed!$A$2:$A$9149,$A784,Observed!$D$2:$D$9149,$D784),"")</f>
        <v/>
      </c>
      <c r="R784" s="22" t="str">
        <f>IF(ISNUMBER(AVERAGEIFS(Observed!R$2:R$9149,Observed!$A$2:$A$9149,$A784,Observed!$D$2:$D$9149,$D784)),AVERAGEIFS(Observed!R$2:R$9149,Observed!$A$2:$A$9149,$A784,Observed!$D$2:$D$9149,$D784),"")</f>
        <v/>
      </c>
      <c r="S784" s="22" t="str">
        <f>IF(ISNUMBER(AVERAGEIFS(Observed!S$2:S$9149,Observed!$A$2:$A$9149,$A784,Observed!$D$2:$D$9149,$D784)),AVERAGEIFS(Observed!S$2:S$9149,Observed!$A$2:$A$9149,$A784,Observed!$D$2:$D$9149,$D784),"")</f>
        <v/>
      </c>
      <c r="T784" s="23" t="str">
        <f>IF(ISNUMBER(AVERAGEIFS(Observed!T$2:T$9149,Observed!$A$2:$A$9149,$A784,Observed!$D$2:$D$9149,$D784)),AVERAGEIFS(Observed!T$2:T$9149,Observed!$A$2:$A$9149,$A784,Observed!$D$2:$D$9149,$D784),"")</f>
        <v/>
      </c>
      <c r="U784" s="23" t="str">
        <f>IF(ISNUMBER(AVERAGEIFS(Observed!U$2:U$9149,Observed!$A$2:$A$9149,$A784,Observed!$D$2:$D$9149,$D784)),AVERAGEIFS(Observed!U$2:U$9149,Observed!$A$2:$A$9149,$A784,Observed!$D$2:$D$9149,$D784),"")</f>
        <v/>
      </c>
      <c r="V784" s="23" t="str">
        <f>IF(ISNUMBER(AVERAGEIFS(Observed!V$2:V$9149,Observed!$A$2:$A$9149,$A784,Observed!$D$2:$D$9149,$D784)),AVERAGEIFS(Observed!V$2:V$9149,Observed!$A$2:$A$9149,$A784,Observed!$D$2:$D$9149,$D784),"")</f>
        <v/>
      </c>
      <c r="W784" s="21" t="str">
        <f>IF(ISNUMBER(AVERAGEIFS(Observed!W$2:W$9149,Observed!$A$2:$A$9149,$A784,Observed!$D$2:$D$9149,$D784)),AVERAGEIFS(Observed!W$2:W$9149,Observed!$A$2:$A$9149,$A784,Observed!$D$2:$D$9149,$D784),"")</f>
        <v/>
      </c>
      <c r="X784" s="35" t="str">
        <f>IF(ISNUMBER(AVERAGEIFS(Observed!X$2:X$9149,Observed!$A$2:$A$9149,$A784,Observed!$D$2:$D$9149,$D784)),AVERAGEIFS(Observed!X$2:X$9149,Observed!$A$2:$A$9149,$A784,Observed!$D$2:$D$9149,$D784),"")</f>
        <v/>
      </c>
      <c r="Y784" s="35" t="str">
        <f>IF(ISNUMBER(AVERAGEIFS(Observed!Y$2:Y$9149,Observed!$A$2:$A$9149,$A784,Observed!$D$2:$D$9149,$D784)),AVERAGEIFS(Observed!Y$2:Y$9149,Observed!$A$2:$A$9149,$A784,Observed!$D$2:$D$9149,$D784),"")</f>
        <v/>
      </c>
      <c r="Z784" s="22" t="str">
        <f>IF(ISNUMBER(AVERAGEIFS(Observed!Z$2:Z$9149,Observed!$A$2:$A$9149,$A784,Observed!$D$2:$D$9149,$D784)),AVERAGEIFS(Observed!Z$2:Z$9149,Observed!$A$2:$A$9149,$A784,Observed!$D$2:$D$9149,$D784),"")</f>
        <v/>
      </c>
      <c r="AA784" s="22" t="str">
        <f>IF(ISNUMBER(AVERAGEIFS(Observed!AA$2:AA$9149,Observed!$A$2:$A$9149,$A784,Observed!$D$2:$D$9149,$D784)),AVERAGEIFS(Observed!AA$2:AA$9149,Observed!$A$2:$A$9149,$A784,Observed!$D$2:$D$9149,$D784),"")</f>
        <v/>
      </c>
      <c r="AB784" s="22" t="str">
        <f>IF(ISNUMBER(AVERAGEIFS(Observed!AB$2:AB$9149,Observed!$A$2:$A$9149,$A784,Observed!$D$2:$D$9149,$D784)),AVERAGEIFS(Observed!AB$2:AB$9149,Observed!$A$2:$A$9149,$A784,Observed!$D$2:$D$9149,$D784),"")</f>
        <v/>
      </c>
      <c r="AC784" s="22" t="str">
        <f>IF(ISNUMBER(AVERAGEIFS(Observed!AC$2:AC$9149,Observed!$A$2:$A$9149,$A784,Observed!$D$2:$D$9149,$D784)),AVERAGEIFS(Observed!AC$2:AC$9149,Observed!$A$2:$A$9149,$A784,Observed!$D$2:$D$9149,$D784),"")</f>
        <v/>
      </c>
      <c r="AD784" s="22" t="str">
        <f>IF(ISNUMBER(AVERAGEIFS(Observed!AD$2:AD$9149,Observed!$A$2:$A$9149,$A784,Observed!$D$2:$D$9149,$D784)),AVERAGEIFS(Observed!AD$2:AD$9149,Observed!$A$2:$A$9149,$A784,Observed!$D$2:$D$9149,$D784),"")</f>
        <v/>
      </c>
      <c r="AE784" s="22" t="str">
        <f>IF(ISNUMBER(AVERAGEIFS(Observed!AE$2:AE$9149,Observed!$A$2:$A$9149,$A784,Observed!$D$2:$D$9149,$D784)),AVERAGEIFS(Observed!AE$2:AE$9149,Observed!$A$2:$A$9149,$A784,Observed!$D$2:$D$9149,$D784),"")</f>
        <v/>
      </c>
      <c r="AF784" s="22" t="str">
        <f>IF(ISNUMBER(AVERAGEIFS(Observed!AF$2:AF$9149,Observed!$A$2:$A$9149,$A784,Observed!$D$2:$D$9149,$D784)),AVERAGEIFS(Observed!AF$2:AF$9149,Observed!$A$2:$A$9149,$A784,Observed!$D$2:$D$9149,$D784),"")</f>
        <v/>
      </c>
      <c r="AG784" s="22" t="str">
        <f>IF(ISNUMBER(AVERAGEIFS(Observed!AG$2:AG$9149,Observed!$A$2:$A$9149,$A784,Observed!$D$2:$D$9149,$D784)),AVERAGEIFS(Observed!AG$2:AG$9149,Observed!$A$2:$A$9149,$A784,Observed!$D$2:$D$9149,$D784),"")</f>
        <v/>
      </c>
      <c r="AH784" s="22" t="str">
        <f>IF(ISNUMBER(AVERAGEIFS(Observed!AH$2:AH$9149,Observed!$A$2:$A$9149,$A784,Observed!$D$2:$D$9149,$D784)),AVERAGEIFS(Observed!AH$2:AH$9149,Observed!$A$2:$A$9149,$A784,Observed!$D$2:$D$9149,$D784),"")</f>
        <v/>
      </c>
      <c r="AI784" s="22" t="str">
        <f>IF(ISNUMBER(AVERAGEIFS(Observed!AI$2:AI$9149,Observed!$A$2:$A$9149,$A784,Observed!$D$2:$D$9149,$D784)),AVERAGEIFS(Observed!AI$2:AI$9149,Observed!$A$2:$A$9149,$A784,Observed!$D$2:$D$9149,$D784),"")</f>
        <v/>
      </c>
      <c r="AJ784" s="22" t="str">
        <f>IF(ISNUMBER(AVERAGEIFS(Observed!AJ$2:AJ$9149,Observed!$A$2:$A$9149,$A784,Observed!$D$2:$D$9149,$D784)),AVERAGEIFS(Observed!AJ$2:AJ$9149,Observed!$A$2:$A$9149,$A784,Observed!$D$2:$D$9149,$D784),"")</f>
        <v/>
      </c>
      <c r="AK784" s="22" t="str">
        <f>IF(ISNUMBER(AVERAGEIFS(Observed!AK$2:AK$9149,Observed!$A$2:$A$9149,$A784,Observed!$D$2:$D$9149,$D784)),AVERAGEIFS(Observed!AK$2:AK$9149,Observed!$A$2:$A$9149,$A784,Observed!$D$2:$D$9149,$D784),"")</f>
        <v/>
      </c>
      <c r="AL784" s="23" t="str">
        <f>IF(ISNUMBER(AVERAGEIFS(Observed!AL$2:AL$9149,Observed!$A$2:$A$9149,$A784,Observed!$D$2:$D$9149,$D784)),AVERAGEIFS(Observed!AL$2:AL$9149,Observed!$A$2:$A$9149,$A784,Observed!$D$2:$D$9149,$D784),"")</f>
        <v/>
      </c>
      <c r="AM784" s="23" t="str">
        <f>IF(ISNUMBER(AVERAGEIFS(Observed!AM$2:AM$9149,Observed!$A$2:$A$9149,$A784,Observed!$D$2:$D$9149,$D784)),AVERAGEIFS(Observed!AM$2:AM$9149,Observed!$A$2:$A$9149,$A784,Observed!$D$2:$D$9149,$D784),"")</f>
        <v/>
      </c>
      <c r="AN784" s="22" t="str">
        <f>IF(ISNUMBER(AVERAGEIFS(Observed!AN$2:AN$9149,Observed!$A$2:$A$9149,$A784,Observed!$D$2:$D$9149,$D784)),AVERAGEIFS(Observed!AN$2:AN$9149,Observed!$A$2:$A$9149,$A784,Observed!$D$2:$D$9149,$D784),"")</f>
        <v/>
      </c>
      <c r="AO784" s="22" t="str">
        <f>IF(ISNUMBER(AVERAGEIFS(Observed!AO$2:AO$9149,Observed!$A$2:$A$9149,$A784,Observed!$D$2:$D$9149,$D784)),AVERAGEIFS(Observed!AO$2:AO$9149,Observed!$A$2:$A$9149,$A784,Observed!$D$2:$D$9149,$D784),"")</f>
        <v/>
      </c>
      <c r="AP784" s="21" t="str">
        <f>IF(ISNUMBER(AVERAGEIFS(Observed!AP$2:AP$9149,Observed!$A$2:$A$9149,$A784,Observed!$D$2:$D$9149,$D784)),AVERAGEIFS(Observed!AP$2:AP$9149,Observed!$A$2:$A$9149,$A784,Observed!$D$2:$D$9149,$D784),"")</f>
        <v/>
      </c>
      <c r="AQ784" s="22">
        <f>IF(ISNUMBER(AVERAGEIFS(Observed!AQ$2:AQ$9149,Observed!$A$2:$A$9149,$A784,Observed!$D$2:$D$9149,$D784)),AVERAGEIFS(Observed!AQ$2:AQ$9149,Observed!$A$2:$A$9149,$A784,Observed!$D$2:$D$9149,$D784),"")</f>
        <v>207.8</v>
      </c>
      <c r="AR784" s="22" t="str">
        <f>IF(ISNUMBER(AVERAGEIFS(Observed!AR$2:AR$9149,Observed!$A$2:$A$9149,$A784,Observed!$D$2:$D$9149,$D784)),AVERAGEIFS(Observed!AR$2:AR$9149,Observed!$A$2:$A$9149,$A784,Observed!$D$2:$D$9149,$D784),"")</f>
        <v/>
      </c>
      <c r="AS784" s="22" t="str">
        <f>IF(ISNUMBER(AVERAGEIFS(Observed!AS$2:AS$9149,Observed!$A$2:$A$9149,$A784,Observed!$D$2:$D$9149,$D784)),AVERAGEIFS(Observed!AS$2:AS$9149,Observed!$A$2:$A$9149,$A784,Observed!$D$2:$D$9149,$D784),"")</f>
        <v/>
      </c>
      <c r="AT784" s="22" t="str">
        <f>IF(ISNUMBER(AVERAGEIFS(Observed!AT$2:AT$9149,Observed!$A$2:$A$9149,$A784,Observed!$D$2:$D$9149,$D784)),AVERAGEIFS(Observed!AT$2:AT$9149,Observed!$A$2:$A$9149,$A784,Observed!$D$2:$D$9149,$D784),"")</f>
        <v/>
      </c>
      <c r="AU784" s="22" t="str">
        <f>IF(ISNUMBER(AVERAGEIFS(Observed!AU$2:AU$9149,Observed!$A$2:$A$9149,$A784,Observed!$D$2:$D$9149,$D784)),AVERAGEIFS(Observed!AU$2:AU$9149,Observed!$A$2:$A$9149,$A784,Observed!$D$2:$D$9149,$D784),"")</f>
        <v/>
      </c>
      <c r="AV784" s="2">
        <f>COUNTIFS(Observed!$A$2:$A$9149,$A784,Observed!$D$2:$D$9149,$D784)</f>
        <v>5</v>
      </c>
      <c r="AW784" s="2">
        <f t="shared" si="12"/>
        <v>1</v>
      </c>
    </row>
    <row r="785" spans="1:49" x14ac:dyDescent="0.25">
      <c r="A785" t="s">
        <v>92</v>
      </c>
      <c r="B785" t="s">
        <v>116</v>
      </c>
      <c r="C785" t="s">
        <v>30</v>
      </c>
      <c r="D785" s="3">
        <v>40939</v>
      </c>
      <c r="E785">
        <v>1</v>
      </c>
      <c r="G785" t="s">
        <v>106</v>
      </c>
      <c r="K785" s="24" t="s">
        <v>76</v>
      </c>
      <c r="N785" s="2"/>
      <c r="O785" s="21" t="str">
        <f>IF(ISNUMBER(AVERAGEIFS(Observed!O$2:O$9149,Observed!$A$2:$A$9149,$A785,Observed!$D$2:$D$9149,$D785)),AVERAGEIFS(Observed!O$2:O$9149,Observed!$A$2:$A$9149,$A785,Observed!$D$2:$D$9149,$D785),"")</f>
        <v/>
      </c>
      <c r="P785" s="22" t="str">
        <f>IF(ISNUMBER(AVERAGEIFS(Observed!P$2:P$9149,Observed!$A$2:$A$9149,$A785,Observed!$D$2:$D$9149,$D785)),AVERAGEIFS(Observed!P$2:P$9149,Observed!$A$2:$A$9149,$A785,Observed!$D$2:$D$9149,$D785),"")</f>
        <v/>
      </c>
      <c r="Q785" s="22" t="str">
        <f>IF(ISNUMBER(AVERAGEIFS(Observed!Q$2:Q$9149,Observed!$A$2:$A$9149,$A785,Observed!$D$2:$D$9149,$D785)),AVERAGEIFS(Observed!Q$2:Q$9149,Observed!$A$2:$A$9149,$A785,Observed!$D$2:$D$9149,$D785),"")</f>
        <v/>
      </c>
      <c r="R785" s="22" t="str">
        <f>IF(ISNUMBER(AVERAGEIFS(Observed!R$2:R$9149,Observed!$A$2:$A$9149,$A785,Observed!$D$2:$D$9149,$D785)),AVERAGEIFS(Observed!R$2:R$9149,Observed!$A$2:$A$9149,$A785,Observed!$D$2:$D$9149,$D785),"")</f>
        <v/>
      </c>
      <c r="S785" s="22" t="str">
        <f>IF(ISNUMBER(AVERAGEIFS(Observed!S$2:S$9149,Observed!$A$2:$A$9149,$A785,Observed!$D$2:$D$9149,$D785)),AVERAGEIFS(Observed!S$2:S$9149,Observed!$A$2:$A$9149,$A785,Observed!$D$2:$D$9149,$D785),"")</f>
        <v/>
      </c>
      <c r="T785" s="23" t="str">
        <f>IF(ISNUMBER(AVERAGEIFS(Observed!T$2:T$9149,Observed!$A$2:$A$9149,$A785,Observed!$D$2:$D$9149,$D785)),AVERAGEIFS(Observed!T$2:T$9149,Observed!$A$2:$A$9149,$A785,Observed!$D$2:$D$9149,$D785),"")</f>
        <v/>
      </c>
      <c r="U785" s="23" t="str">
        <f>IF(ISNUMBER(AVERAGEIFS(Observed!U$2:U$9149,Observed!$A$2:$A$9149,$A785,Observed!$D$2:$D$9149,$D785)),AVERAGEIFS(Observed!U$2:U$9149,Observed!$A$2:$A$9149,$A785,Observed!$D$2:$D$9149,$D785),"")</f>
        <v/>
      </c>
      <c r="V785" s="23" t="str">
        <f>IF(ISNUMBER(AVERAGEIFS(Observed!V$2:V$9149,Observed!$A$2:$A$9149,$A785,Observed!$D$2:$D$9149,$D785)),AVERAGEIFS(Observed!V$2:V$9149,Observed!$A$2:$A$9149,$A785,Observed!$D$2:$D$9149,$D785),"")</f>
        <v/>
      </c>
      <c r="W785" s="21" t="str">
        <f>IF(ISNUMBER(AVERAGEIFS(Observed!W$2:W$9149,Observed!$A$2:$A$9149,$A785,Observed!$D$2:$D$9149,$D785)),AVERAGEIFS(Observed!W$2:W$9149,Observed!$A$2:$A$9149,$A785,Observed!$D$2:$D$9149,$D785),"")</f>
        <v/>
      </c>
      <c r="X785" s="35" t="str">
        <f>IF(ISNUMBER(AVERAGEIFS(Observed!X$2:X$9149,Observed!$A$2:$A$9149,$A785,Observed!$D$2:$D$9149,$D785)),AVERAGEIFS(Observed!X$2:X$9149,Observed!$A$2:$A$9149,$A785,Observed!$D$2:$D$9149,$D785),"")</f>
        <v/>
      </c>
      <c r="Y785" s="35" t="str">
        <f>IF(ISNUMBER(AVERAGEIFS(Observed!Y$2:Y$9149,Observed!$A$2:$A$9149,$A785,Observed!$D$2:$D$9149,$D785)),AVERAGEIFS(Observed!Y$2:Y$9149,Observed!$A$2:$A$9149,$A785,Observed!$D$2:$D$9149,$D785),"")</f>
        <v/>
      </c>
      <c r="Z785" s="22" t="str">
        <f>IF(ISNUMBER(AVERAGEIFS(Observed!Z$2:Z$9149,Observed!$A$2:$A$9149,$A785,Observed!$D$2:$D$9149,$D785)),AVERAGEIFS(Observed!Z$2:Z$9149,Observed!$A$2:$A$9149,$A785,Observed!$D$2:$D$9149,$D785),"")</f>
        <v/>
      </c>
      <c r="AA785" s="22" t="str">
        <f>IF(ISNUMBER(AVERAGEIFS(Observed!AA$2:AA$9149,Observed!$A$2:$A$9149,$A785,Observed!$D$2:$D$9149,$D785)),AVERAGEIFS(Observed!AA$2:AA$9149,Observed!$A$2:$A$9149,$A785,Observed!$D$2:$D$9149,$D785),"")</f>
        <v/>
      </c>
      <c r="AB785" s="22" t="str">
        <f>IF(ISNUMBER(AVERAGEIFS(Observed!AB$2:AB$9149,Observed!$A$2:$A$9149,$A785,Observed!$D$2:$D$9149,$D785)),AVERAGEIFS(Observed!AB$2:AB$9149,Observed!$A$2:$A$9149,$A785,Observed!$D$2:$D$9149,$D785),"")</f>
        <v/>
      </c>
      <c r="AC785" s="22" t="str">
        <f>IF(ISNUMBER(AVERAGEIFS(Observed!AC$2:AC$9149,Observed!$A$2:$A$9149,$A785,Observed!$D$2:$D$9149,$D785)),AVERAGEIFS(Observed!AC$2:AC$9149,Observed!$A$2:$A$9149,$A785,Observed!$D$2:$D$9149,$D785),"")</f>
        <v/>
      </c>
      <c r="AD785" s="22" t="str">
        <f>IF(ISNUMBER(AVERAGEIFS(Observed!AD$2:AD$9149,Observed!$A$2:$A$9149,$A785,Observed!$D$2:$D$9149,$D785)),AVERAGEIFS(Observed!AD$2:AD$9149,Observed!$A$2:$A$9149,$A785,Observed!$D$2:$D$9149,$D785),"")</f>
        <v/>
      </c>
      <c r="AE785" s="22" t="str">
        <f>IF(ISNUMBER(AVERAGEIFS(Observed!AE$2:AE$9149,Observed!$A$2:$A$9149,$A785,Observed!$D$2:$D$9149,$D785)),AVERAGEIFS(Observed!AE$2:AE$9149,Observed!$A$2:$A$9149,$A785,Observed!$D$2:$D$9149,$D785),"")</f>
        <v/>
      </c>
      <c r="AF785" s="22" t="str">
        <f>IF(ISNUMBER(AVERAGEIFS(Observed!AF$2:AF$9149,Observed!$A$2:$A$9149,$A785,Observed!$D$2:$D$9149,$D785)),AVERAGEIFS(Observed!AF$2:AF$9149,Observed!$A$2:$A$9149,$A785,Observed!$D$2:$D$9149,$D785),"")</f>
        <v/>
      </c>
      <c r="AG785" s="22" t="str">
        <f>IF(ISNUMBER(AVERAGEIFS(Observed!AG$2:AG$9149,Observed!$A$2:$A$9149,$A785,Observed!$D$2:$D$9149,$D785)),AVERAGEIFS(Observed!AG$2:AG$9149,Observed!$A$2:$A$9149,$A785,Observed!$D$2:$D$9149,$D785),"")</f>
        <v/>
      </c>
      <c r="AH785" s="22" t="str">
        <f>IF(ISNUMBER(AVERAGEIFS(Observed!AH$2:AH$9149,Observed!$A$2:$A$9149,$A785,Observed!$D$2:$D$9149,$D785)),AVERAGEIFS(Observed!AH$2:AH$9149,Observed!$A$2:$A$9149,$A785,Observed!$D$2:$D$9149,$D785),"")</f>
        <v/>
      </c>
      <c r="AI785" s="22" t="str">
        <f>IF(ISNUMBER(AVERAGEIFS(Observed!AI$2:AI$9149,Observed!$A$2:$A$9149,$A785,Observed!$D$2:$D$9149,$D785)),AVERAGEIFS(Observed!AI$2:AI$9149,Observed!$A$2:$A$9149,$A785,Observed!$D$2:$D$9149,$D785),"")</f>
        <v/>
      </c>
      <c r="AJ785" s="22" t="str">
        <f>IF(ISNUMBER(AVERAGEIFS(Observed!AJ$2:AJ$9149,Observed!$A$2:$A$9149,$A785,Observed!$D$2:$D$9149,$D785)),AVERAGEIFS(Observed!AJ$2:AJ$9149,Observed!$A$2:$A$9149,$A785,Observed!$D$2:$D$9149,$D785),"")</f>
        <v/>
      </c>
      <c r="AK785" s="22" t="str">
        <f>IF(ISNUMBER(AVERAGEIFS(Observed!AK$2:AK$9149,Observed!$A$2:$A$9149,$A785,Observed!$D$2:$D$9149,$D785)),AVERAGEIFS(Observed!AK$2:AK$9149,Observed!$A$2:$A$9149,$A785,Observed!$D$2:$D$9149,$D785),"")</f>
        <v/>
      </c>
      <c r="AL785" s="23" t="str">
        <f>IF(ISNUMBER(AVERAGEIFS(Observed!AL$2:AL$9149,Observed!$A$2:$A$9149,$A785,Observed!$D$2:$D$9149,$D785)),AVERAGEIFS(Observed!AL$2:AL$9149,Observed!$A$2:$A$9149,$A785,Observed!$D$2:$D$9149,$D785),"")</f>
        <v/>
      </c>
      <c r="AM785" s="23" t="str">
        <f>IF(ISNUMBER(AVERAGEIFS(Observed!AM$2:AM$9149,Observed!$A$2:$A$9149,$A785,Observed!$D$2:$D$9149,$D785)),AVERAGEIFS(Observed!AM$2:AM$9149,Observed!$A$2:$A$9149,$A785,Observed!$D$2:$D$9149,$D785),"")</f>
        <v/>
      </c>
      <c r="AN785" s="22" t="str">
        <f>IF(ISNUMBER(AVERAGEIFS(Observed!AN$2:AN$9149,Observed!$A$2:$A$9149,$A785,Observed!$D$2:$D$9149,$D785)),AVERAGEIFS(Observed!AN$2:AN$9149,Observed!$A$2:$A$9149,$A785,Observed!$D$2:$D$9149,$D785),"")</f>
        <v/>
      </c>
      <c r="AO785" s="22" t="str">
        <f>IF(ISNUMBER(AVERAGEIFS(Observed!AO$2:AO$9149,Observed!$A$2:$A$9149,$A785,Observed!$D$2:$D$9149,$D785)),AVERAGEIFS(Observed!AO$2:AO$9149,Observed!$A$2:$A$9149,$A785,Observed!$D$2:$D$9149,$D785),"")</f>
        <v/>
      </c>
      <c r="AP785" s="21" t="str">
        <f>IF(ISNUMBER(AVERAGEIFS(Observed!AP$2:AP$9149,Observed!$A$2:$A$9149,$A785,Observed!$D$2:$D$9149,$D785)),AVERAGEIFS(Observed!AP$2:AP$9149,Observed!$A$2:$A$9149,$A785,Observed!$D$2:$D$9149,$D785),"")</f>
        <v/>
      </c>
      <c r="AQ785" s="22">
        <f>IF(ISNUMBER(AVERAGEIFS(Observed!AQ$2:AQ$9149,Observed!$A$2:$A$9149,$A785,Observed!$D$2:$D$9149,$D785)),AVERAGEIFS(Observed!AQ$2:AQ$9149,Observed!$A$2:$A$9149,$A785,Observed!$D$2:$D$9149,$D785),"")</f>
        <v>131.6</v>
      </c>
      <c r="AR785" s="22" t="str">
        <f>IF(ISNUMBER(AVERAGEIFS(Observed!AR$2:AR$9149,Observed!$A$2:$A$9149,$A785,Observed!$D$2:$D$9149,$D785)),AVERAGEIFS(Observed!AR$2:AR$9149,Observed!$A$2:$A$9149,$A785,Observed!$D$2:$D$9149,$D785),"")</f>
        <v/>
      </c>
      <c r="AS785" s="22" t="str">
        <f>IF(ISNUMBER(AVERAGEIFS(Observed!AS$2:AS$9149,Observed!$A$2:$A$9149,$A785,Observed!$D$2:$D$9149,$D785)),AVERAGEIFS(Observed!AS$2:AS$9149,Observed!$A$2:$A$9149,$A785,Observed!$D$2:$D$9149,$D785),"")</f>
        <v/>
      </c>
      <c r="AT785" s="22" t="str">
        <f>IF(ISNUMBER(AVERAGEIFS(Observed!AT$2:AT$9149,Observed!$A$2:$A$9149,$A785,Observed!$D$2:$D$9149,$D785)),AVERAGEIFS(Observed!AT$2:AT$9149,Observed!$A$2:$A$9149,$A785,Observed!$D$2:$D$9149,$D785),"")</f>
        <v/>
      </c>
      <c r="AU785" s="22" t="str">
        <f>IF(ISNUMBER(AVERAGEIFS(Observed!AU$2:AU$9149,Observed!$A$2:$A$9149,$A785,Observed!$D$2:$D$9149,$D785)),AVERAGEIFS(Observed!AU$2:AU$9149,Observed!$A$2:$A$9149,$A785,Observed!$D$2:$D$9149,$D785),"")</f>
        <v/>
      </c>
      <c r="AV785" s="2">
        <f>COUNTIFS(Observed!$A$2:$A$9149,$A785,Observed!$D$2:$D$9149,$D785)</f>
        <v>5</v>
      </c>
      <c r="AW785" s="2">
        <f t="shared" si="12"/>
        <v>1</v>
      </c>
    </row>
    <row r="786" spans="1:49" x14ac:dyDescent="0.25">
      <c r="A786" t="s">
        <v>92</v>
      </c>
      <c r="B786" t="s">
        <v>116</v>
      </c>
      <c r="C786" t="s">
        <v>30</v>
      </c>
      <c r="D786" s="3">
        <v>40946</v>
      </c>
      <c r="E786">
        <v>1</v>
      </c>
      <c r="G786" t="s">
        <v>106</v>
      </c>
      <c r="K786" s="24" t="s">
        <v>76</v>
      </c>
      <c r="N786" s="2"/>
      <c r="O786" s="21" t="str">
        <f>IF(ISNUMBER(AVERAGEIFS(Observed!O$2:O$9149,Observed!$A$2:$A$9149,$A786,Observed!$D$2:$D$9149,$D786)),AVERAGEIFS(Observed!O$2:O$9149,Observed!$A$2:$A$9149,$A786,Observed!$D$2:$D$9149,$D786),"")</f>
        <v/>
      </c>
      <c r="P786" s="22" t="str">
        <f>IF(ISNUMBER(AVERAGEIFS(Observed!P$2:P$9149,Observed!$A$2:$A$9149,$A786,Observed!$D$2:$D$9149,$D786)),AVERAGEIFS(Observed!P$2:P$9149,Observed!$A$2:$A$9149,$A786,Observed!$D$2:$D$9149,$D786),"")</f>
        <v/>
      </c>
      <c r="Q786" s="22" t="str">
        <f>IF(ISNUMBER(AVERAGEIFS(Observed!Q$2:Q$9149,Observed!$A$2:$A$9149,$A786,Observed!$D$2:$D$9149,$D786)),AVERAGEIFS(Observed!Q$2:Q$9149,Observed!$A$2:$A$9149,$A786,Observed!$D$2:$D$9149,$D786),"")</f>
        <v/>
      </c>
      <c r="R786" s="22" t="str">
        <f>IF(ISNUMBER(AVERAGEIFS(Observed!R$2:R$9149,Observed!$A$2:$A$9149,$A786,Observed!$D$2:$D$9149,$D786)),AVERAGEIFS(Observed!R$2:R$9149,Observed!$A$2:$A$9149,$A786,Observed!$D$2:$D$9149,$D786),"")</f>
        <v/>
      </c>
      <c r="S786" s="22" t="str">
        <f>IF(ISNUMBER(AVERAGEIFS(Observed!S$2:S$9149,Observed!$A$2:$A$9149,$A786,Observed!$D$2:$D$9149,$D786)),AVERAGEIFS(Observed!S$2:S$9149,Observed!$A$2:$A$9149,$A786,Observed!$D$2:$D$9149,$D786),"")</f>
        <v/>
      </c>
      <c r="T786" s="23" t="str">
        <f>IF(ISNUMBER(AVERAGEIFS(Observed!T$2:T$9149,Observed!$A$2:$A$9149,$A786,Observed!$D$2:$D$9149,$D786)),AVERAGEIFS(Observed!T$2:T$9149,Observed!$A$2:$A$9149,$A786,Observed!$D$2:$D$9149,$D786),"")</f>
        <v/>
      </c>
      <c r="U786" s="23" t="str">
        <f>IF(ISNUMBER(AVERAGEIFS(Observed!U$2:U$9149,Observed!$A$2:$A$9149,$A786,Observed!$D$2:$D$9149,$D786)),AVERAGEIFS(Observed!U$2:U$9149,Observed!$A$2:$A$9149,$A786,Observed!$D$2:$D$9149,$D786),"")</f>
        <v/>
      </c>
      <c r="V786" s="23" t="str">
        <f>IF(ISNUMBER(AVERAGEIFS(Observed!V$2:V$9149,Observed!$A$2:$A$9149,$A786,Observed!$D$2:$D$9149,$D786)),AVERAGEIFS(Observed!V$2:V$9149,Observed!$A$2:$A$9149,$A786,Observed!$D$2:$D$9149,$D786),"")</f>
        <v/>
      </c>
      <c r="W786" s="21" t="str">
        <f>IF(ISNUMBER(AVERAGEIFS(Observed!W$2:W$9149,Observed!$A$2:$A$9149,$A786,Observed!$D$2:$D$9149,$D786)),AVERAGEIFS(Observed!W$2:W$9149,Observed!$A$2:$A$9149,$A786,Observed!$D$2:$D$9149,$D786),"")</f>
        <v/>
      </c>
      <c r="X786" s="35" t="str">
        <f>IF(ISNUMBER(AVERAGEIFS(Observed!X$2:X$9149,Observed!$A$2:$A$9149,$A786,Observed!$D$2:$D$9149,$D786)),AVERAGEIFS(Observed!X$2:X$9149,Observed!$A$2:$A$9149,$A786,Observed!$D$2:$D$9149,$D786),"")</f>
        <v/>
      </c>
      <c r="Y786" s="35" t="str">
        <f>IF(ISNUMBER(AVERAGEIFS(Observed!Y$2:Y$9149,Observed!$A$2:$A$9149,$A786,Observed!$D$2:$D$9149,$D786)),AVERAGEIFS(Observed!Y$2:Y$9149,Observed!$A$2:$A$9149,$A786,Observed!$D$2:$D$9149,$D786),"")</f>
        <v/>
      </c>
      <c r="Z786" s="22" t="str">
        <f>IF(ISNUMBER(AVERAGEIFS(Observed!Z$2:Z$9149,Observed!$A$2:$A$9149,$A786,Observed!$D$2:$D$9149,$D786)),AVERAGEIFS(Observed!Z$2:Z$9149,Observed!$A$2:$A$9149,$A786,Observed!$D$2:$D$9149,$D786),"")</f>
        <v/>
      </c>
      <c r="AA786" s="22" t="str">
        <f>IF(ISNUMBER(AVERAGEIFS(Observed!AA$2:AA$9149,Observed!$A$2:$A$9149,$A786,Observed!$D$2:$D$9149,$D786)),AVERAGEIFS(Observed!AA$2:AA$9149,Observed!$A$2:$A$9149,$A786,Observed!$D$2:$D$9149,$D786),"")</f>
        <v/>
      </c>
      <c r="AB786" s="22" t="str">
        <f>IF(ISNUMBER(AVERAGEIFS(Observed!AB$2:AB$9149,Observed!$A$2:$A$9149,$A786,Observed!$D$2:$D$9149,$D786)),AVERAGEIFS(Observed!AB$2:AB$9149,Observed!$A$2:$A$9149,$A786,Observed!$D$2:$D$9149,$D786),"")</f>
        <v/>
      </c>
      <c r="AC786" s="22" t="str">
        <f>IF(ISNUMBER(AVERAGEIFS(Observed!AC$2:AC$9149,Observed!$A$2:$A$9149,$A786,Observed!$D$2:$D$9149,$D786)),AVERAGEIFS(Observed!AC$2:AC$9149,Observed!$A$2:$A$9149,$A786,Observed!$D$2:$D$9149,$D786),"")</f>
        <v/>
      </c>
      <c r="AD786" s="22" t="str">
        <f>IF(ISNUMBER(AVERAGEIFS(Observed!AD$2:AD$9149,Observed!$A$2:$A$9149,$A786,Observed!$D$2:$D$9149,$D786)),AVERAGEIFS(Observed!AD$2:AD$9149,Observed!$A$2:$A$9149,$A786,Observed!$D$2:$D$9149,$D786),"")</f>
        <v/>
      </c>
      <c r="AE786" s="22" t="str">
        <f>IF(ISNUMBER(AVERAGEIFS(Observed!AE$2:AE$9149,Observed!$A$2:$A$9149,$A786,Observed!$D$2:$D$9149,$D786)),AVERAGEIFS(Observed!AE$2:AE$9149,Observed!$A$2:$A$9149,$A786,Observed!$D$2:$D$9149,$D786),"")</f>
        <v/>
      </c>
      <c r="AF786" s="22" t="str">
        <f>IF(ISNUMBER(AVERAGEIFS(Observed!AF$2:AF$9149,Observed!$A$2:$A$9149,$A786,Observed!$D$2:$D$9149,$D786)),AVERAGEIFS(Observed!AF$2:AF$9149,Observed!$A$2:$A$9149,$A786,Observed!$D$2:$D$9149,$D786),"")</f>
        <v/>
      </c>
      <c r="AG786" s="22" t="str">
        <f>IF(ISNUMBER(AVERAGEIFS(Observed!AG$2:AG$9149,Observed!$A$2:$A$9149,$A786,Observed!$D$2:$D$9149,$D786)),AVERAGEIFS(Observed!AG$2:AG$9149,Observed!$A$2:$A$9149,$A786,Observed!$D$2:$D$9149,$D786),"")</f>
        <v/>
      </c>
      <c r="AH786" s="22" t="str">
        <f>IF(ISNUMBER(AVERAGEIFS(Observed!AH$2:AH$9149,Observed!$A$2:$A$9149,$A786,Observed!$D$2:$D$9149,$D786)),AVERAGEIFS(Observed!AH$2:AH$9149,Observed!$A$2:$A$9149,$A786,Observed!$D$2:$D$9149,$D786),"")</f>
        <v/>
      </c>
      <c r="AI786" s="22" t="str">
        <f>IF(ISNUMBER(AVERAGEIFS(Observed!AI$2:AI$9149,Observed!$A$2:$A$9149,$A786,Observed!$D$2:$D$9149,$D786)),AVERAGEIFS(Observed!AI$2:AI$9149,Observed!$A$2:$A$9149,$A786,Observed!$D$2:$D$9149,$D786),"")</f>
        <v/>
      </c>
      <c r="AJ786" s="22" t="str">
        <f>IF(ISNUMBER(AVERAGEIFS(Observed!AJ$2:AJ$9149,Observed!$A$2:$A$9149,$A786,Observed!$D$2:$D$9149,$D786)),AVERAGEIFS(Observed!AJ$2:AJ$9149,Observed!$A$2:$A$9149,$A786,Observed!$D$2:$D$9149,$D786),"")</f>
        <v/>
      </c>
      <c r="AK786" s="22" t="str">
        <f>IF(ISNUMBER(AVERAGEIFS(Observed!AK$2:AK$9149,Observed!$A$2:$A$9149,$A786,Observed!$D$2:$D$9149,$D786)),AVERAGEIFS(Observed!AK$2:AK$9149,Observed!$A$2:$A$9149,$A786,Observed!$D$2:$D$9149,$D786),"")</f>
        <v/>
      </c>
      <c r="AL786" s="23" t="str">
        <f>IF(ISNUMBER(AVERAGEIFS(Observed!AL$2:AL$9149,Observed!$A$2:$A$9149,$A786,Observed!$D$2:$D$9149,$D786)),AVERAGEIFS(Observed!AL$2:AL$9149,Observed!$A$2:$A$9149,$A786,Observed!$D$2:$D$9149,$D786),"")</f>
        <v/>
      </c>
      <c r="AM786" s="23" t="str">
        <f>IF(ISNUMBER(AVERAGEIFS(Observed!AM$2:AM$9149,Observed!$A$2:$A$9149,$A786,Observed!$D$2:$D$9149,$D786)),AVERAGEIFS(Observed!AM$2:AM$9149,Observed!$A$2:$A$9149,$A786,Observed!$D$2:$D$9149,$D786),"")</f>
        <v/>
      </c>
      <c r="AN786" s="22" t="str">
        <f>IF(ISNUMBER(AVERAGEIFS(Observed!AN$2:AN$9149,Observed!$A$2:$A$9149,$A786,Observed!$D$2:$D$9149,$D786)),AVERAGEIFS(Observed!AN$2:AN$9149,Observed!$A$2:$A$9149,$A786,Observed!$D$2:$D$9149,$D786),"")</f>
        <v/>
      </c>
      <c r="AO786" s="22" t="str">
        <f>IF(ISNUMBER(AVERAGEIFS(Observed!AO$2:AO$9149,Observed!$A$2:$A$9149,$A786,Observed!$D$2:$D$9149,$D786)),AVERAGEIFS(Observed!AO$2:AO$9149,Observed!$A$2:$A$9149,$A786,Observed!$D$2:$D$9149,$D786),"")</f>
        <v/>
      </c>
      <c r="AP786" s="21" t="str">
        <f>IF(ISNUMBER(AVERAGEIFS(Observed!AP$2:AP$9149,Observed!$A$2:$A$9149,$A786,Observed!$D$2:$D$9149,$D786)),AVERAGEIFS(Observed!AP$2:AP$9149,Observed!$A$2:$A$9149,$A786,Observed!$D$2:$D$9149,$D786),"")</f>
        <v/>
      </c>
      <c r="AQ786" s="22">
        <f>IF(ISNUMBER(AVERAGEIFS(Observed!AQ$2:AQ$9149,Observed!$A$2:$A$9149,$A786,Observed!$D$2:$D$9149,$D786)),AVERAGEIFS(Observed!AQ$2:AQ$9149,Observed!$A$2:$A$9149,$A786,Observed!$D$2:$D$9149,$D786),"")</f>
        <v>189.6</v>
      </c>
      <c r="AR786" s="22" t="str">
        <f>IF(ISNUMBER(AVERAGEIFS(Observed!AR$2:AR$9149,Observed!$A$2:$A$9149,$A786,Observed!$D$2:$D$9149,$D786)),AVERAGEIFS(Observed!AR$2:AR$9149,Observed!$A$2:$A$9149,$A786,Observed!$D$2:$D$9149,$D786),"")</f>
        <v/>
      </c>
      <c r="AS786" s="22" t="str">
        <f>IF(ISNUMBER(AVERAGEIFS(Observed!AS$2:AS$9149,Observed!$A$2:$A$9149,$A786,Observed!$D$2:$D$9149,$D786)),AVERAGEIFS(Observed!AS$2:AS$9149,Observed!$A$2:$A$9149,$A786,Observed!$D$2:$D$9149,$D786),"")</f>
        <v/>
      </c>
      <c r="AT786" s="22" t="str">
        <f>IF(ISNUMBER(AVERAGEIFS(Observed!AT$2:AT$9149,Observed!$A$2:$A$9149,$A786,Observed!$D$2:$D$9149,$D786)),AVERAGEIFS(Observed!AT$2:AT$9149,Observed!$A$2:$A$9149,$A786,Observed!$D$2:$D$9149,$D786),"")</f>
        <v/>
      </c>
      <c r="AU786" s="22" t="str">
        <f>IF(ISNUMBER(AVERAGEIFS(Observed!AU$2:AU$9149,Observed!$A$2:$A$9149,$A786,Observed!$D$2:$D$9149,$D786)),AVERAGEIFS(Observed!AU$2:AU$9149,Observed!$A$2:$A$9149,$A786,Observed!$D$2:$D$9149,$D786),"")</f>
        <v/>
      </c>
      <c r="AV786" s="2">
        <f>COUNTIFS(Observed!$A$2:$A$9149,$A786,Observed!$D$2:$D$9149,$D786)</f>
        <v>5</v>
      </c>
      <c r="AW786" s="2">
        <f t="shared" si="12"/>
        <v>1</v>
      </c>
    </row>
    <row r="787" spans="1:49" x14ac:dyDescent="0.25">
      <c r="A787" t="s">
        <v>92</v>
      </c>
      <c r="B787" t="s">
        <v>116</v>
      </c>
      <c r="C787" t="s">
        <v>30</v>
      </c>
      <c r="D787" s="3">
        <v>40959</v>
      </c>
      <c r="E787">
        <v>1</v>
      </c>
      <c r="G787" t="s">
        <v>106</v>
      </c>
      <c r="K787" s="24" t="s">
        <v>76</v>
      </c>
      <c r="N787" s="2"/>
      <c r="O787" s="21" t="str">
        <f>IF(ISNUMBER(AVERAGEIFS(Observed!O$2:O$9149,Observed!$A$2:$A$9149,$A787,Observed!$D$2:$D$9149,$D787)),AVERAGEIFS(Observed!O$2:O$9149,Observed!$A$2:$A$9149,$A787,Observed!$D$2:$D$9149,$D787),"")</f>
        <v/>
      </c>
      <c r="P787" s="22" t="str">
        <f>IF(ISNUMBER(AVERAGEIFS(Observed!P$2:P$9149,Observed!$A$2:$A$9149,$A787,Observed!$D$2:$D$9149,$D787)),AVERAGEIFS(Observed!P$2:P$9149,Observed!$A$2:$A$9149,$A787,Observed!$D$2:$D$9149,$D787),"")</f>
        <v/>
      </c>
      <c r="Q787" s="22" t="str">
        <f>IF(ISNUMBER(AVERAGEIFS(Observed!Q$2:Q$9149,Observed!$A$2:$A$9149,$A787,Observed!$D$2:$D$9149,$D787)),AVERAGEIFS(Observed!Q$2:Q$9149,Observed!$A$2:$A$9149,$A787,Observed!$D$2:$D$9149,$D787),"")</f>
        <v/>
      </c>
      <c r="R787" s="22" t="str">
        <f>IF(ISNUMBER(AVERAGEIFS(Observed!R$2:R$9149,Observed!$A$2:$A$9149,$A787,Observed!$D$2:$D$9149,$D787)),AVERAGEIFS(Observed!R$2:R$9149,Observed!$A$2:$A$9149,$A787,Observed!$D$2:$D$9149,$D787),"")</f>
        <v/>
      </c>
      <c r="S787" s="22" t="str">
        <f>IF(ISNUMBER(AVERAGEIFS(Observed!S$2:S$9149,Observed!$A$2:$A$9149,$A787,Observed!$D$2:$D$9149,$D787)),AVERAGEIFS(Observed!S$2:S$9149,Observed!$A$2:$A$9149,$A787,Observed!$D$2:$D$9149,$D787),"")</f>
        <v/>
      </c>
      <c r="T787" s="23" t="str">
        <f>IF(ISNUMBER(AVERAGEIFS(Observed!T$2:T$9149,Observed!$A$2:$A$9149,$A787,Observed!$D$2:$D$9149,$D787)),AVERAGEIFS(Observed!T$2:T$9149,Observed!$A$2:$A$9149,$A787,Observed!$D$2:$D$9149,$D787),"")</f>
        <v/>
      </c>
      <c r="U787" s="23" t="str">
        <f>IF(ISNUMBER(AVERAGEIFS(Observed!U$2:U$9149,Observed!$A$2:$A$9149,$A787,Observed!$D$2:$D$9149,$D787)),AVERAGEIFS(Observed!U$2:U$9149,Observed!$A$2:$A$9149,$A787,Observed!$D$2:$D$9149,$D787),"")</f>
        <v/>
      </c>
      <c r="V787" s="23" t="str">
        <f>IF(ISNUMBER(AVERAGEIFS(Observed!V$2:V$9149,Observed!$A$2:$A$9149,$A787,Observed!$D$2:$D$9149,$D787)),AVERAGEIFS(Observed!V$2:V$9149,Observed!$A$2:$A$9149,$A787,Observed!$D$2:$D$9149,$D787),"")</f>
        <v/>
      </c>
      <c r="W787" s="21" t="str">
        <f>IF(ISNUMBER(AVERAGEIFS(Observed!W$2:W$9149,Observed!$A$2:$A$9149,$A787,Observed!$D$2:$D$9149,$D787)),AVERAGEIFS(Observed!W$2:W$9149,Observed!$A$2:$A$9149,$A787,Observed!$D$2:$D$9149,$D787),"")</f>
        <v/>
      </c>
      <c r="X787" s="35" t="str">
        <f>IF(ISNUMBER(AVERAGEIFS(Observed!X$2:X$9149,Observed!$A$2:$A$9149,$A787,Observed!$D$2:$D$9149,$D787)),AVERAGEIFS(Observed!X$2:X$9149,Observed!$A$2:$A$9149,$A787,Observed!$D$2:$D$9149,$D787),"")</f>
        <v/>
      </c>
      <c r="Y787" s="35" t="str">
        <f>IF(ISNUMBER(AVERAGEIFS(Observed!Y$2:Y$9149,Observed!$A$2:$A$9149,$A787,Observed!$D$2:$D$9149,$D787)),AVERAGEIFS(Observed!Y$2:Y$9149,Observed!$A$2:$A$9149,$A787,Observed!$D$2:$D$9149,$D787),"")</f>
        <v/>
      </c>
      <c r="Z787" s="22" t="str">
        <f>IF(ISNUMBER(AVERAGEIFS(Observed!Z$2:Z$9149,Observed!$A$2:$A$9149,$A787,Observed!$D$2:$D$9149,$D787)),AVERAGEIFS(Observed!Z$2:Z$9149,Observed!$A$2:$A$9149,$A787,Observed!$D$2:$D$9149,$D787),"")</f>
        <v/>
      </c>
      <c r="AA787" s="22" t="str">
        <f>IF(ISNUMBER(AVERAGEIFS(Observed!AA$2:AA$9149,Observed!$A$2:$A$9149,$A787,Observed!$D$2:$D$9149,$D787)),AVERAGEIFS(Observed!AA$2:AA$9149,Observed!$A$2:$A$9149,$A787,Observed!$D$2:$D$9149,$D787),"")</f>
        <v/>
      </c>
      <c r="AB787" s="22" t="str">
        <f>IF(ISNUMBER(AVERAGEIFS(Observed!AB$2:AB$9149,Observed!$A$2:$A$9149,$A787,Observed!$D$2:$D$9149,$D787)),AVERAGEIFS(Observed!AB$2:AB$9149,Observed!$A$2:$A$9149,$A787,Observed!$D$2:$D$9149,$D787),"")</f>
        <v/>
      </c>
      <c r="AC787" s="22" t="str">
        <f>IF(ISNUMBER(AVERAGEIFS(Observed!AC$2:AC$9149,Observed!$A$2:$A$9149,$A787,Observed!$D$2:$D$9149,$D787)),AVERAGEIFS(Observed!AC$2:AC$9149,Observed!$A$2:$A$9149,$A787,Observed!$D$2:$D$9149,$D787),"")</f>
        <v/>
      </c>
      <c r="AD787" s="22" t="str">
        <f>IF(ISNUMBER(AVERAGEIFS(Observed!AD$2:AD$9149,Observed!$A$2:$A$9149,$A787,Observed!$D$2:$D$9149,$D787)),AVERAGEIFS(Observed!AD$2:AD$9149,Observed!$A$2:$A$9149,$A787,Observed!$D$2:$D$9149,$D787),"")</f>
        <v/>
      </c>
      <c r="AE787" s="22" t="str">
        <f>IF(ISNUMBER(AVERAGEIFS(Observed!AE$2:AE$9149,Observed!$A$2:$A$9149,$A787,Observed!$D$2:$D$9149,$D787)),AVERAGEIFS(Observed!AE$2:AE$9149,Observed!$A$2:$A$9149,$A787,Observed!$D$2:$D$9149,$D787),"")</f>
        <v/>
      </c>
      <c r="AF787" s="22" t="str">
        <f>IF(ISNUMBER(AVERAGEIFS(Observed!AF$2:AF$9149,Observed!$A$2:$A$9149,$A787,Observed!$D$2:$D$9149,$D787)),AVERAGEIFS(Observed!AF$2:AF$9149,Observed!$A$2:$A$9149,$A787,Observed!$D$2:$D$9149,$D787),"")</f>
        <v/>
      </c>
      <c r="AG787" s="22" t="str">
        <f>IF(ISNUMBER(AVERAGEIFS(Observed!AG$2:AG$9149,Observed!$A$2:$A$9149,$A787,Observed!$D$2:$D$9149,$D787)),AVERAGEIFS(Observed!AG$2:AG$9149,Observed!$A$2:$A$9149,$A787,Observed!$D$2:$D$9149,$D787),"")</f>
        <v/>
      </c>
      <c r="AH787" s="22" t="str">
        <f>IF(ISNUMBER(AVERAGEIFS(Observed!AH$2:AH$9149,Observed!$A$2:$A$9149,$A787,Observed!$D$2:$D$9149,$D787)),AVERAGEIFS(Observed!AH$2:AH$9149,Observed!$A$2:$A$9149,$A787,Observed!$D$2:$D$9149,$D787),"")</f>
        <v/>
      </c>
      <c r="AI787" s="22" t="str">
        <f>IF(ISNUMBER(AVERAGEIFS(Observed!AI$2:AI$9149,Observed!$A$2:$A$9149,$A787,Observed!$D$2:$D$9149,$D787)),AVERAGEIFS(Observed!AI$2:AI$9149,Observed!$A$2:$A$9149,$A787,Observed!$D$2:$D$9149,$D787),"")</f>
        <v/>
      </c>
      <c r="AJ787" s="22" t="str">
        <f>IF(ISNUMBER(AVERAGEIFS(Observed!AJ$2:AJ$9149,Observed!$A$2:$A$9149,$A787,Observed!$D$2:$D$9149,$D787)),AVERAGEIFS(Observed!AJ$2:AJ$9149,Observed!$A$2:$A$9149,$A787,Observed!$D$2:$D$9149,$D787),"")</f>
        <v/>
      </c>
      <c r="AK787" s="22" t="str">
        <f>IF(ISNUMBER(AVERAGEIFS(Observed!AK$2:AK$9149,Observed!$A$2:$A$9149,$A787,Observed!$D$2:$D$9149,$D787)),AVERAGEIFS(Observed!AK$2:AK$9149,Observed!$A$2:$A$9149,$A787,Observed!$D$2:$D$9149,$D787),"")</f>
        <v/>
      </c>
      <c r="AL787" s="23" t="str">
        <f>IF(ISNUMBER(AVERAGEIFS(Observed!AL$2:AL$9149,Observed!$A$2:$A$9149,$A787,Observed!$D$2:$D$9149,$D787)),AVERAGEIFS(Observed!AL$2:AL$9149,Observed!$A$2:$A$9149,$A787,Observed!$D$2:$D$9149,$D787),"")</f>
        <v/>
      </c>
      <c r="AM787" s="23" t="str">
        <f>IF(ISNUMBER(AVERAGEIFS(Observed!AM$2:AM$9149,Observed!$A$2:$A$9149,$A787,Observed!$D$2:$D$9149,$D787)),AVERAGEIFS(Observed!AM$2:AM$9149,Observed!$A$2:$A$9149,$A787,Observed!$D$2:$D$9149,$D787),"")</f>
        <v/>
      </c>
      <c r="AN787" s="22" t="str">
        <f>IF(ISNUMBER(AVERAGEIFS(Observed!AN$2:AN$9149,Observed!$A$2:$A$9149,$A787,Observed!$D$2:$D$9149,$D787)),AVERAGEIFS(Observed!AN$2:AN$9149,Observed!$A$2:$A$9149,$A787,Observed!$D$2:$D$9149,$D787),"")</f>
        <v/>
      </c>
      <c r="AO787" s="22" t="str">
        <f>IF(ISNUMBER(AVERAGEIFS(Observed!AO$2:AO$9149,Observed!$A$2:$A$9149,$A787,Observed!$D$2:$D$9149,$D787)),AVERAGEIFS(Observed!AO$2:AO$9149,Observed!$A$2:$A$9149,$A787,Observed!$D$2:$D$9149,$D787),"")</f>
        <v/>
      </c>
      <c r="AP787" s="21" t="str">
        <f>IF(ISNUMBER(AVERAGEIFS(Observed!AP$2:AP$9149,Observed!$A$2:$A$9149,$A787,Observed!$D$2:$D$9149,$D787)),AVERAGEIFS(Observed!AP$2:AP$9149,Observed!$A$2:$A$9149,$A787,Observed!$D$2:$D$9149,$D787),"")</f>
        <v/>
      </c>
      <c r="AQ787" s="22">
        <f>IF(ISNUMBER(AVERAGEIFS(Observed!AQ$2:AQ$9149,Observed!$A$2:$A$9149,$A787,Observed!$D$2:$D$9149,$D787)),AVERAGEIFS(Observed!AQ$2:AQ$9149,Observed!$A$2:$A$9149,$A787,Observed!$D$2:$D$9149,$D787),"")</f>
        <v>134</v>
      </c>
      <c r="AR787" s="22" t="str">
        <f>IF(ISNUMBER(AVERAGEIFS(Observed!AR$2:AR$9149,Observed!$A$2:$A$9149,$A787,Observed!$D$2:$D$9149,$D787)),AVERAGEIFS(Observed!AR$2:AR$9149,Observed!$A$2:$A$9149,$A787,Observed!$D$2:$D$9149,$D787),"")</f>
        <v/>
      </c>
      <c r="AS787" s="22" t="str">
        <f>IF(ISNUMBER(AVERAGEIFS(Observed!AS$2:AS$9149,Observed!$A$2:$A$9149,$A787,Observed!$D$2:$D$9149,$D787)),AVERAGEIFS(Observed!AS$2:AS$9149,Observed!$A$2:$A$9149,$A787,Observed!$D$2:$D$9149,$D787),"")</f>
        <v/>
      </c>
      <c r="AT787" s="22" t="str">
        <f>IF(ISNUMBER(AVERAGEIFS(Observed!AT$2:AT$9149,Observed!$A$2:$A$9149,$A787,Observed!$D$2:$D$9149,$D787)),AVERAGEIFS(Observed!AT$2:AT$9149,Observed!$A$2:$A$9149,$A787,Observed!$D$2:$D$9149,$D787),"")</f>
        <v/>
      </c>
      <c r="AU787" s="22" t="str">
        <f>IF(ISNUMBER(AVERAGEIFS(Observed!AU$2:AU$9149,Observed!$A$2:$A$9149,$A787,Observed!$D$2:$D$9149,$D787)),AVERAGEIFS(Observed!AU$2:AU$9149,Observed!$A$2:$A$9149,$A787,Observed!$D$2:$D$9149,$D787),"")</f>
        <v/>
      </c>
      <c r="AV787" s="2">
        <f>COUNTIFS(Observed!$A$2:$A$9149,$A787,Observed!$D$2:$D$9149,$D787)</f>
        <v>5</v>
      </c>
      <c r="AW787" s="2">
        <f t="shared" si="12"/>
        <v>1</v>
      </c>
    </row>
    <row r="788" spans="1:49" x14ac:dyDescent="0.25">
      <c r="A788" t="s">
        <v>92</v>
      </c>
      <c r="B788" t="s">
        <v>116</v>
      </c>
      <c r="C788" t="s">
        <v>30</v>
      </c>
      <c r="D788" s="3">
        <v>40973</v>
      </c>
      <c r="E788">
        <v>1</v>
      </c>
      <c r="G788" t="s">
        <v>106</v>
      </c>
      <c r="K788" s="24" t="s">
        <v>76</v>
      </c>
      <c r="N788" s="2"/>
      <c r="O788" s="21" t="str">
        <f>IF(ISNUMBER(AVERAGEIFS(Observed!O$2:O$9149,Observed!$A$2:$A$9149,$A788,Observed!$D$2:$D$9149,$D788)),AVERAGEIFS(Observed!O$2:O$9149,Observed!$A$2:$A$9149,$A788,Observed!$D$2:$D$9149,$D788),"")</f>
        <v/>
      </c>
      <c r="P788" s="22" t="str">
        <f>IF(ISNUMBER(AVERAGEIFS(Observed!P$2:P$9149,Observed!$A$2:$A$9149,$A788,Observed!$D$2:$D$9149,$D788)),AVERAGEIFS(Observed!P$2:P$9149,Observed!$A$2:$A$9149,$A788,Observed!$D$2:$D$9149,$D788),"")</f>
        <v/>
      </c>
      <c r="Q788" s="22" t="str">
        <f>IF(ISNUMBER(AVERAGEIFS(Observed!Q$2:Q$9149,Observed!$A$2:$A$9149,$A788,Observed!$D$2:$D$9149,$D788)),AVERAGEIFS(Observed!Q$2:Q$9149,Observed!$A$2:$A$9149,$A788,Observed!$D$2:$D$9149,$D788),"")</f>
        <v/>
      </c>
      <c r="R788" s="22" t="str">
        <f>IF(ISNUMBER(AVERAGEIFS(Observed!R$2:R$9149,Observed!$A$2:$A$9149,$A788,Observed!$D$2:$D$9149,$D788)),AVERAGEIFS(Observed!R$2:R$9149,Observed!$A$2:$A$9149,$A788,Observed!$D$2:$D$9149,$D788),"")</f>
        <v/>
      </c>
      <c r="S788" s="22" t="str">
        <f>IF(ISNUMBER(AVERAGEIFS(Observed!S$2:S$9149,Observed!$A$2:$A$9149,$A788,Observed!$D$2:$D$9149,$D788)),AVERAGEIFS(Observed!S$2:S$9149,Observed!$A$2:$A$9149,$A788,Observed!$D$2:$D$9149,$D788),"")</f>
        <v/>
      </c>
      <c r="T788" s="23" t="str">
        <f>IF(ISNUMBER(AVERAGEIFS(Observed!T$2:T$9149,Observed!$A$2:$A$9149,$A788,Observed!$D$2:$D$9149,$D788)),AVERAGEIFS(Observed!T$2:T$9149,Observed!$A$2:$A$9149,$A788,Observed!$D$2:$D$9149,$D788),"")</f>
        <v/>
      </c>
      <c r="U788" s="23" t="str">
        <f>IF(ISNUMBER(AVERAGEIFS(Observed!U$2:U$9149,Observed!$A$2:$A$9149,$A788,Observed!$D$2:$D$9149,$D788)),AVERAGEIFS(Observed!U$2:U$9149,Observed!$A$2:$A$9149,$A788,Observed!$D$2:$D$9149,$D788),"")</f>
        <v/>
      </c>
      <c r="V788" s="23" t="str">
        <f>IF(ISNUMBER(AVERAGEIFS(Observed!V$2:V$9149,Observed!$A$2:$A$9149,$A788,Observed!$D$2:$D$9149,$D788)),AVERAGEIFS(Observed!V$2:V$9149,Observed!$A$2:$A$9149,$A788,Observed!$D$2:$D$9149,$D788),"")</f>
        <v/>
      </c>
      <c r="W788" s="21" t="str">
        <f>IF(ISNUMBER(AVERAGEIFS(Observed!W$2:W$9149,Observed!$A$2:$A$9149,$A788,Observed!$D$2:$D$9149,$D788)),AVERAGEIFS(Observed!W$2:W$9149,Observed!$A$2:$A$9149,$A788,Observed!$D$2:$D$9149,$D788),"")</f>
        <v/>
      </c>
      <c r="X788" s="35" t="str">
        <f>IF(ISNUMBER(AVERAGEIFS(Observed!X$2:X$9149,Observed!$A$2:$A$9149,$A788,Observed!$D$2:$D$9149,$D788)),AVERAGEIFS(Observed!X$2:X$9149,Observed!$A$2:$A$9149,$A788,Observed!$D$2:$D$9149,$D788),"")</f>
        <v/>
      </c>
      <c r="Y788" s="35" t="str">
        <f>IF(ISNUMBER(AVERAGEIFS(Observed!Y$2:Y$9149,Observed!$A$2:$A$9149,$A788,Observed!$D$2:$D$9149,$D788)),AVERAGEIFS(Observed!Y$2:Y$9149,Observed!$A$2:$A$9149,$A788,Observed!$D$2:$D$9149,$D788),"")</f>
        <v/>
      </c>
      <c r="Z788" s="22" t="str">
        <f>IF(ISNUMBER(AVERAGEIFS(Observed!Z$2:Z$9149,Observed!$A$2:$A$9149,$A788,Observed!$D$2:$D$9149,$D788)),AVERAGEIFS(Observed!Z$2:Z$9149,Observed!$A$2:$A$9149,$A788,Observed!$D$2:$D$9149,$D788),"")</f>
        <v/>
      </c>
      <c r="AA788" s="22" t="str">
        <f>IF(ISNUMBER(AVERAGEIFS(Observed!AA$2:AA$9149,Observed!$A$2:$A$9149,$A788,Observed!$D$2:$D$9149,$D788)),AVERAGEIFS(Observed!AA$2:AA$9149,Observed!$A$2:$A$9149,$A788,Observed!$D$2:$D$9149,$D788),"")</f>
        <v/>
      </c>
      <c r="AB788" s="22" t="str">
        <f>IF(ISNUMBER(AVERAGEIFS(Observed!AB$2:AB$9149,Observed!$A$2:$A$9149,$A788,Observed!$D$2:$D$9149,$D788)),AVERAGEIFS(Observed!AB$2:AB$9149,Observed!$A$2:$A$9149,$A788,Observed!$D$2:$D$9149,$D788),"")</f>
        <v/>
      </c>
      <c r="AC788" s="22" t="str">
        <f>IF(ISNUMBER(AVERAGEIFS(Observed!AC$2:AC$9149,Observed!$A$2:$A$9149,$A788,Observed!$D$2:$D$9149,$D788)),AVERAGEIFS(Observed!AC$2:AC$9149,Observed!$A$2:$A$9149,$A788,Observed!$D$2:$D$9149,$D788),"")</f>
        <v/>
      </c>
      <c r="AD788" s="22" t="str">
        <f>IF(ISNUMBER(AVERAGEIFS(Observed!AD$2:AD$9149,Observed!$A$2:$A$9149,$A788,Observed!$D$2:$D$9149,$D788)),AVERAGEIFS(Observed!AD$2:AD$9149,Observed!$A$2:$A$9149,$A788,Observed!$D$2:$D$9149,$D788),"")</f>
        <v/>
      </c>
      <c r="AE788" s="22" t="str">
        <f>IF(ISNUMBER(AVERAGEIFS(Observed!AE$2:AE$9149,Observed!$A$2:$A$9149,$A788,Observed!$D$2:$D$9149,$D788)),AVERAGEIFS(Observed!AE$2:AE$9149,Observed!$A$2:$A$9149,$A788,Observed!$D$2:$D$9149,$D788),"")</f>
        <v/>
      </c>
      <c r="AF788" s="22" t="str">
        <f>IF(ISNUMBER(AVERAGEIFS(Observed!AF$2:AF$9149,Observed!$A$2:$A$9149,$A788,Observed!$D$2:$D$9149,$D788)),AVERAGEIFS(Observed!AF$2:AF$9149,Observed!$A$2:$A$9149,$A788,Observed!$D$2:$D$9149,$D788),"")</f>
        <v/>
      </c>
      <c r="AG788" s="22" t="str">
        <f>IF(ISNUMBER(AVERAGEIFS(Observed!AG$2:AG$9149,Observed!$A$2:$A$9149,$A788,Observed!$D$2:$D$9149,$D788)),AVERAGEIFS(Observed!AG$2:AG$9149,Observed!$A$2:$A$9149,$A788,Observed!$D$2:$D$9149,$D788),"")</f>
        <v/>
      </c>
      <c r="AH788" s="22" t="str">
        <f>IF(ISNUMBER(AVERAGEIFS(Observed!AH$2:AH$9149,Observed!$A$2:$A$9149,$A788,Observed!$D$2:$D$9149,$D788)),AVERAGEIFS(Observed!AH$2:AH$9149,Observed!$A$2:$A$9149,$A788,Observed!$D$2:$D$9149,$D788),"")</f>
        <v/>
      </c>
      <c r="AI788" s="22" t="str">
        <f>IF(ISNUMBER(AVERAGEIFS(Observed!AI$2:AI$9149,Observed!$A$2:$A$9149,$A788,Observed!$D$2:$D$9149,$D788)),AVERAGEIFS(Observed!AI$2:AI$9149,Observed!$A$2:$A$9149,$A788,Observed!$D$2:$D$9149,$D788),"")</f>
        <v/>
      </c>
      <c r="AJ788" s="22" t="str">
        <f>IF(ISNUMBER(AVERAGEIFS(Observed!AJ$2:AJ$9149,Observed!$A$2:$A$9149,$A788,Observed!$D$2:$D$9149,$D788)),AVERAGEIFS(Observed!AJ$2:AJ$9149,Observed!$A$2:$A$9149,$A788,Observed!$D$2:$D$9149,$D788),"")</f>
        <v/>
      </c>
      <c r="AK788" s="22" t="str">
        <f>IF(ISNUMBER(AVERAGEIFS(Observed!AK$2:AK$9149,Observed!$A$2:$A$9149,$A788,Observed!$D$2:$D$9149,$D788)),AVERAGEIFS(Observed!AK$2:AK$9149,Observed!$A$2:$A$9149,$A788,Observed!$D$2:$D$9149,$D788),"")</f>
        <v/>
      </c>
      <c r="AL788" s="23" t="str">
        <f>IF(ISNUMBER(AVERAGEIFS(Observed!AL$2:AL$9149,Observed!$A$2:$A$9149,$A788,Observed!$D$2:$D$9149,$D788)),AVERAGEIFS(Observed!AL$2:AL$9149,Observed!$A$2:$A$9149,$A788,Observed!$D$2:$D$9149,$D788),"")</f>
        <v/>
      </c>
      <c r="AM788" s="23" t="str">
        <f>IF(ISNUMBER(AVERAGEIFS(Observed!AM$2:AM$9149,Observed!$A$2:$A$9149,$A788,Observed!$D$2:$D$9149,$D788)),AVERAGEIFS(Observed!AM$2:AM$9149,Observed!$A$2:$A$9149,$A788,Observed!$D$2:$D$9149,$D788),"")</f>
        <v/>
      </c>
      <c r="AN788" s="22" t="str">
        <f>IF(ISNUMBER(AVERAGEIFS(Observed!AN$2:AN$9149,Observed!$A$2:$A$9149,$A788,Observed!$D$2:$D$9149,$D788)),AVERAGEIFS(Observed!AN$2:AN$9149,Observed!$A$2:$A$9149,$A788,Observed!$D$2:$D$9149,$D788),"")</f>
        <v/>
      </c>
      <c r="AO788" s="22" t="str">
        <f>IF(ISNUMBER(AVERAGEIFS(Observed!AO$2:AO$9149,Observed!$A$2:$A$9149,$A788,Observed!$D$2:$D$9149,$D788)),AVERAGEIFS(Observed!AO$2:AO$9149,Observed!$A$2:$A$9149,$A788,Observed!$D$2:$D$9149,$D788),"")</f>
        <v/>
      </c>
      <c r="AP788" s="21" t="str">
        <f>IF(ISNUMBER(AVERAGEIFS(Observed!AP$2:AP$9149,Observed!$A$2:$A$9149,$A788,Observed!$D$2:$D$9149,$D788)),AVERAGEIFS(Observed!AP$2:AP$9149,Observed!$A$2:$A$9149,$A788,Observed!$D$2:$D$9149,$D788),"")</f>
        <v/>
      </c>
      <c r="AQ788" s="22">
        <f>IF(ISNUMBER(AVERAGEIFS(Observed!AQ$2:AQ$9149,Observed!$A$2:$A$9149,$A788,Observed!$D$2:$D$9149,$D788)),AVERAGEIFS(Observed!AQ$2:AQ$9149,Observed!$A$2:$A$9149,$A788,Observed!$D$2:$D$9149,$D788),"")</f>
        <v>212.4</v>
      </c>
      <c r="AR788" s="22" t="str">
        <f>IF(ISNUMBER(AVERAGEIFS(Observed!AR$2:AR$9149,Observed!$A$2:$A$9149,$A788,Observed!$D$2:$D$9149,$D788)),AVERAGEIFS(Observed!AR$2:AR$9149,Observed!$A$2:$A$9149,$A788,Observed!$D$2:$D$9149,$D788),"")</f>
        <v/>
      </c>
      <c r="AS788" s="22" t="str">
        <f>IF(ISNUMBER(AVERAGEIFS(Observed!AS$2:AS$9149,Observed!$A$2:$A$9149,$A788,Observed!$D$2:$D$9149,$D788)),AVERAGEIFS(Observed!AS$2:AS$9149,Observed!$A$2:$A$9149,$A788,Observed!$D$2:$D$9149,$D788),"")</f>
        <v/>
      </c>
      <c r="AT788" s="22" t="str">
        <f>IF(ISNUMBER(AVERAGEIFS(Observed!AT$2:AT$9149,Observed!$A$2:$A$9149,$A788,Observed!$D$2:$D$9149,$D788)),AVERAGEIFS(Observed!AT$2:AT$9149,Observed!$A$2:$A$9149,$A788,Observed!$D$2:$D$9149,$D788),"")</f>
        <v/>
      </c>
      <c r="AU788" s="22" t="str">
        <f>IF(ISNUMBER(AVERAGEIFS(Observed!AU$2:AU$9149,Observed!$A$2:$A$9149,$A788,Observed!$D$2:$D$9149,$D788)),AVERAGEIFS(Observed!AU$2:AU$9149,Observed!$A$2:$A$9149,$A788,Observed!$D$2:$D$9149,$D788),"")</f>
        <v/>
      </c>
      <c r="AV788" s="2">
        <f>COUNTIFS(Observed!$A$2:$A$9149,$A788,Observed!$D$2:$D$9149,$D788)</f>
        <v>5</v>
      </c>
      <c r="AW788" s="2">
        <f t="shared" si="12"/>
        <v>1</v>
      </c>
    </row>
    <row r="789" spans="1:49" x14ac:dyDescent="0.25">
      <c r="A789" t="s">
        <v>92</v>
      </c>
      <c r="B789" t="s">
        <v>116</v>
      </c>
      <c r="C789" t="s">
        <v>30</v>
      </c>
      <c r="D789" s="3">
        <v>40980</v>
      </c>
      <c r="E789">
        <v>1</v>
      </c>
      <c r="G789" t="s">
        <v>106</v>
      </c>
      <c r="K789" s="24" t="s">
        <v>76</v>
      </c>
      <c r="N789" s="2"/>
      <c r="O789" s="21" t="str">
        <f>IF(ISNUMBER(AVERAGEIFS(Observed!O$2:O$9149,Observed!$A$2:$A$9149,$A789,Observed!$D$2:$D$9149,$D789)),AVERAGEIFS(Observed!O$2:O$9149,Observed!$A$2:$A$9149,$A789,Observed!$D$2:$D$9149,$D789),"")</f>
        <v/>
      </c>
      <c r="P789" s="22" t="str">
        <f>IF(ISNUMBER(AVERAGEIFS(Observed!P$2:P$9149,Observed!$A$2:$A$9149,$A789,Observed!$D$2:$D$9149,$D789)),AVERAGEIFS(Observed!P$2:P$9149,Observed!$A$2:$A$9149,$A789,Observed!$D$2:$D$9149,$D789),"")</f>
        <v/>
      </c>
      <c r="Q789" s="22" t="str">
        <f>IF(ISNUMBER(AVERAGEIFS(Observed!Q$2:Q$9149,Observed!$A$2:$A$9149,$A789,Observed!$D$2:$D$9149,$D789)),AVERAGEIFS(Observed!Q$2:Q$9149,Observed!$A$2:$A$9149,$A789,Observed!$D$2:$D$9149,$D789),"")</f>
        <v/>
      </c>
      <c r="R789" s="22" t="str">
        <f>IF(ISNUMBER(AVERAGEIFS(Observed!R$2:R$9149,Observed!$A$2:$A$9149,$A789,Observed!$D$2:$D$9149,$D789)),AVERAGEIFS(Observed!R$2:R$9149,Observed!$A$2:$A$9149,$A789,Observed!$D$2:$D$9149,$D789),"")</f>
        <v/>
      </c>
      <c r="S789" s="22" t="str">
        <f>IF(ISNUMBER(AVERAGEIFS(Observed!S$2:S$9149,Observed!$A$2:$A$9149,$A789,Observed!$D$2:$D$9149,$D789)),AVERAGEIFS(Observed!S$2:S$9149,Observed!$A$2:$A$9149,$A789,Observed!$D$2:$D$9149,$D789),"")</f>
        <v/>
      </c>
      <c r="T789" s="23" t="str">
        <f>IF(ISNUMBER(AVERAGEIFS(Observed!T$2:T$9149,Observed!$A$2:$A$9149,$A789,Observed!$D$2:$D$9149,$D789)),AVERAGEIFS(Observed!T$2:T$9149,Observed!$A$2:$A$9149,$A789,Observed!$D$2:$D$9149,$D789),"")</f>
        <v/>
      </c>
      <c r="U789" s="23" t="str">
        <f>IF(ISNUMBER(AVERAGEIFS(Observed!U$2:U$9149,Observed!$A$2:$A$9149,$A789,Observed!$D$2:$D$9149,$D789)),AVERAGEIFS(Observed!U$2:U$9149,Observed!$A$2:$A$9149,$A789,Observed!$D$2:$D$9149,$D789),"")</f>
        <v/>
      </c>
      <c r="V789" s="23" t="str">
        <f>IF(ISNUMBER(AVERAGEIFS(Observed!V$2:V$9149,Observed!$A$2:$A$9149,$A789,Observed!$D$2:$D$9149,$D789)),AVERAGEIFS(Observed!V$2:V$9149,Observed!$A$2:$A$9149,$A789,Observed!$D$2:$D$9149,$D789),"")</f>
        <v/>
      </c>
      <c r="W789" s="21" t="str">
        <f>IF(ISNUMBER(AVERAGEIFS(Observed!W$2:W$9149,Observed!$A$2:$A$9149,$A789,Observed!$D$2:$D$9149,$D789)),AVERAGEIFS(Observed!W$2:W$9149,Observed!$A$2:$A$9149,$A789,Observed!$D$2:$D$9149,$D789),"")</f>
        <v/>
      </c>
      <c r="X789" s="35" t="str">
        <f>IF(ISNUMBER(AVERAGEIFS(Observed!X$2:X$9149,Observed!$A$2:$A$9149,$A789,Observed!$D$2:$D$9149,$D789)),AVERAGEIFS(Observed!X$2:X$9149,Observed!$A$2:$A$9149,$A789,Observed!$D$2:$D$9149,$D789),"")</f>
        <v/>
      </c>
      <c r="Y789" s="35" t="str">
        <f>IF(ISNUMBER(AVERAGEIFS(Observed!Y$2:Y$9149,Observed!$A$2:$A$9149,$A789,Observed!$D$2:$D$9149,$D789)),AVERAGEIFS(Observed!Y$2:Y$9149,Observed!$A$2:$A$9149,$A789,Observed!$D$2:$D$9149,$D789),"")</f>
        <v/>
      </c>
      <c r="Z789" s="22" t="str">
        <f>IF(ISNUMBER(AVERAGEIFS(Observed!Z$2:Z$9149,Observed!$A$2:$A$9149,$A789,Observed!$D$2:$D$9149,$D789)),AVERAGEIFS(Observed!Z$2:Z$9149,Observed!$A$2:$A$9149,$A789,Observed!$D$2:$D$9149,$D789),"")</f>
        <v/>
      </c>
      <c r="AA789" s="22" t="str">
        <f>IF(ISNUMBER(AVERAGEIFS(Observed!AA$2:AA$9149,Observed!$A$2:$A$9149,$A789,Observed!$D$2:$D$9149,$D789)),AVERAGEIFS(Observed!AA$2:AA$9149,Observed!$A$2:$A$9149,$A789,Observed!$D$2:$D$9149,$D789),"")</f>
        <v/>
      </c>
      <c r="AB789" s="22" t="str">
        <f>IF(ISNUMBER(AVERAGEIFS(Observed!AB$2:AB$9149,Observed!$A$2:$A$9149,$A789,Observed!$D$2:$D$9149,$D789)),AVERAGEIFS(Observed!AB$2:AB$9149,Observed!$A$2:$A$9149,$A789,Observed!$D$2:$D$9149,$D789),"")</f>
        <v/>
      </c>
      <c r="AC789" s="22" t="str">
        <f>IF(ISNUMBER(AVERAGEIFS(Observed!AC$2:AC$9149,Observed!$A$2:$A$9149,$A789,Observed!$D$2:$D$9149,$D789)),AVERAGEIFS(Observed!AC$2:AC$9149,Observed!$A$2:$A$9149,$A789,Observed!$D$2:$D$9149,$D789),"")</f>
        <v/>
      </c>
      <c r="AD789" s="22" t="str">
        <f>IF(ISNUMBER(AVERAGEIFS(Observed!AD$2:AD$9149,Observed!$A$2:$A$9149,$A789,Observed!$D$2:$D$9149,$D789)),AVERAGEIFS(Observed!AD$2:AD$9149,Observed!$A$2:$A$9149,$A789,Observed!$D$2:$D$9149,$D789),"")</f>
        <v/>
      </c>
      <c r="AE789" s="22" t="str">
        <f>IF(ISNUMBER(AVERAGEIFS(Observed!AE$2:AE$9149,Observed!$A$2:$A$9149,$A789,Observed!$D$2:$D$9149,$D789)),AVERAGEIFS(Observed!AE$2:AE$9149,Observed!$A$2:$A$9149,$A789,Observed!$D$2:$D$9149,$D789),"")</f>
        <v/>
      </c>
      <c r="AF789" s="22" t="str">
        <f>IF(ISNUMBER(AVERAGEIFS(Observed!AF$2:AF$9149,Observed!$A$2:$A$9149,$A789,Observed!$D$2:$D$9149,$D789)),AVERAGEIFS(Observed!AF$2:AF$9149,Observed!$A$2:$A$9149,$A789,Observed!$D$2:$D$9149,$D789),"")</f>
        <v/>
      </c>
      <c r="AG789" s="22" t="str">
        <f>IF(ISNUMBER(AVERAGEIFS(Observed!AG$2:AG$9149,Observed!$A$2:$A$9149,$A789,Observed!$D$2:$D$9149,$D789)),AVERAGEIFS(Observed!AG$2:AG$9149,Observed!$A$2:$A$9149,$A789,Observed!$D$2:$D$9149,$D789),"")</f>
        <v/>
      </c>
      <c r="AH789" s="22" t="str">
        <f>IF(ISNUMBER(AVERAGEIFS(Observed!AH$2:AH$9149,Observed!$A$2:$A$9149,$A789,Observed!$D$2:$D$9149,$D789)),AVERAGEIFS(Observed!AH$2:AH$9149,Observed!$A$2:$A$9149,$A789,Observed!$D$2:$D$9149,$D789),"")</f>
        <v/>
      </c>
      <c r="AI789" s="22" t="str">
        <f>IF(ISNUMBER(AVERAGEIFS(Observed!AI$2:AI$9149,Observed!$A$2:$A$9149,$A789,Observed!$D$2:$D$9149,$D789)),AVERAGEIFS(Observed!AI$2:AI$9149,Observed!$A$2:$A$9149,$A789,Observed!$D$2:$D$9149,$D789),"")</f>
        <v/>
      </c>
      <c r="AJ789" s="22" t="str">
        <f>IF(ISNUMBER(AVERAGEIFS(Observed!AJ$2:AJ$9149,Observed!$A$2:$A$9149,$A789,Observed!$D$2:$D$9149,$D789)),AVERAGEIFS(Observed!AJ$2:AJ$9149,Observed!$A$2:$A$9149,$A789,Observed!$D$2:$D$9149,$D789),"")</f>
        <v/>
      </c>
      <c r="AK789" s="22" t="str">
        <f>IF(ISNUMBER(AVERAGEIFS(Observed!AK$2:AK$9149,Observed!$A$2:$A$9149,$A789,Observed!$D$2:$D$9149,$D789)),AVERAGEIFS(Observed!AK$2:AK$9149,Observed!$A$2:$A$9149,$A789,Observed!$D$2:$D$9149,$D789),"")</f>
        <v/>
      </c>
      <c r="AL789" s="23" t="str">
        <f>IF(ISNUMBER(AVERAGEIFS(Observed!AL$2:AL$9149,Observed!$A$2:$A$9149,$A789,Observed!$D$2:$D$9149,$D789)),AVERAGEIFS(Observed!AL$2:AL$9149,Observed!$A$2:$A$9149,$A789,Observed!$D$2:$D$9149,$D789),"")</f>
        <v/>
      </c>
      <c r="AM789" s="23" t="str">
        <f>IF(ISNUMBER(AVERAGEIFS(Observed!AM$2:AM$9149,Observed!$A$2:$A$9149,$A789,Observed!$D$2:$D$9149,$D789)),AVERAGEIFS(Observed!AM$2:AM$9149,Observed!$A$2:$A$9149,$A789,Observed!$D$2:$D$9149,$D789),"")</f>
        <v/>
      </c>
      <c r="AN789" s="22" t="str">
        <f>IF(ISNUMBER(AVERAGEIFS(Observed!AN$2:AN$9149,Observed!$A$2:$A$9149,$A789,Observed!$D$2:$D$9149,$D789)),AVERAGEIFS(Observed!AN$2:AN$9149,Observed!$A$2:$A$9149,$A789,Observed!$D$2:$D$9149,$D789),"")</f>
        <v/>
      </c>
      <c r="AO789" s="22" t="str">
        <f>IF(ISNUMBER(AVERAGEIFS(Observed!AO$2:AO$9149,Observed!$A$2:$A$9149,$A789,Observed!$D$2:$D$9149,$D789)),AVERAGEIFS(Observed!AO$2:AO$9149,Observed!$A$2:$A$9149,$A789,Observed!$D$2:$D$9149,$D789),"")</f>
        <v/>
      </c>
      <c r="AP789" s="21" t="str">
        <f>IF(ISNUMBER(AVERAGEIFS(Observed!AP$2:AP$9149,Observed!$A$2:$A$9149,$A789,Observed!$D$2:$D$9149,$D789)),AVERAGEIFS(Observed!AP$2:AP$9149,Observed!$A$2:$A$9149,$A789,Observed!$D$2:$D$9149,$D789),"")</f>
        <v/>
      </c>
      <c r="AQ789" s="22">
        <f>IF(ISNUMBER(AVERAGEIFS(Observed!AQ$2:AQ$9149,Observed!$A$2:$A$9149,$A789,Observed!$D$2:$D$9149,$D789)),AVERAGEIFS(Observed!AQ$2:AQ$9149,Observed!$A$2:$A$9149,$A789,Observed!$D$2:$D$9149,$D789),"")</f>
        <v>103.4</v>
      </c>
      <c r="AR789" s="22" t="str">
        <f>IF(ISNUMBER(AVERAGEIFS(Observed!AR$2:AR$9149,Observed!$A$2:$A$9149,$A789,Observed!$D$2:$D$9149,$D789)),AVERAGEIFS(Observed!AR$2:AR$9149,Observed!$A$2:$A$9149,$A789,Observed!$D$2:$D$9149,$D789),"")</f>
        <v/>
      </c>
      <c r="AS789" s="22" t="str">
        <f>IF(ISNUMBER(AVERAGEIFS(Observed!AS$2:AS$9149,Observed!$A$2:$A$9149,$A789,Observed!$D$2:$D$9149,$D789)),AVERAGEIFS(Observed!AS$2:AS$9149,Observed!$A$2:$A$9149,$A789,Observed!$D$2:$D$9149,$D789),"")</f>
        <v/>
      </c>
      <c r="AT789" s="22" t="str">
        <f>IF(ISNUMBER(AVERAGEIFS(Observed!AT$2:AT$9149,Observed!$A$2:$A$9149,$A789,Observed!$D$2:$D$9149,$D789)),AVERAGEIFS(Observed!AT$2:AT$9149,Observed!$A$2:$A$9149,$A789,Observed!$D$2:$D$9149,$D789),"")</f>
        <v/>
      </c>
      <c r="AU789" s="22" t="str">
        <f>IF(ISNUMBER(AVERAGEIFS(Observed!AU$2:AU$9149,Observed!$A$2:$A$9149,$A789,Observed!$D$2:$D$9149,$D789)),AVERAGEIFS(Observed!AU$2:AU$9149,Observed!$A$2:$A$9149,$A789,Observed!$D$2:$D$9149,$D789),"")</f>
        <v/>
      </c>
      <c r="AV789" s="2">
        <f>COUNTIFS(Observed!$A$2:$A$9149,$A789,Observed!$D$2:$D$9149,$D789)</f>
        <v>5</v>
      </c>
      <c r="AW789" s="2">
        <f t="shared" si="12"/>
        <v>1</v>
      </c>
    </row>
    <row r="790" spans="1:49" x14ac:dyDescent="0.25">
      <c r="A790" t="s">
        <v>92</v>
      </c>
      <c r="B790" t="s">
        <v>116</v>
      </c>
      <c r="C790" t="s">
        <v>30</v>
      </c>
      <c r="D790" s="3">
        <v>40987</v>
      </c>
      <c r="E790">
        <v>1</v>
      </c>
      <c r="G790" t="s">
        <v>106</v>
      </c>
      <c r="K790" s="24" t="s">
        <v>76</v>
      </c>
      <c r="N790" s="2"/>
      <c r="O790" s="21" t="str">
        <f>IF(ISNUMBER(AVERAGEIFS(Observed!O$2:O$9149,Observed!$A$2:$A$9149,$A790,Observed!$D$2:$D$9149,$D790)),AVERAGEIFS(Observed!O$2:O$9149,Observed!$A$2:$A$9149,$A790,Observed!$D$2:$D$9149,$D790),"")</f>
        <v/>
      </c>
      <c r="P790" s="22" t="str">
        <f>IF(ISNUMBER(AVERAGEIFS(Observed!P$2:P$9149,Observed!$A$2:$A$9149,$A790,Observed!$D$2:$D$9149,$D790)),AVERAGEIFS(Observed!P$2:P$9149,Observed!$A$2:$A$9149,$A790,Observed!$D$2:$D$9149,$D790),"")</f>
        <v/>
      </c>
      <c r="Q790" s="22" t="str">
        <f>IF(ISNUMBER(AVERAGEIFS(Observed!Q$2:Q$9149,Observed!$A$2:$A$9149,$A790,Observed!$D$2:$D$9149,$D790)),AVERAGEIFS(Observed!Q$2:Q$9149,Observed!$A$2:$A$9149,$A790,Observed!$D$2:$D$9149,$D790),"")</f>
        <v/>
      </c>
      <c r="R790" s="22" t="str">
        <f>IF(ISNUMBER(AVERAGEIFS(Observed!R$2:R$9149,Observed!$A$2:$A$9149,$A790,Observed!$D$2:$D$9149,$D790)),AVERAGEIFS(Observed!R$2:R$9149,Observed!$A$2:$A$9149,$A790,Observed!$D$2:$D$9149,$D790),"")</f>
        <v/>
      </c>
      <c r="S790" s="22" t="str">
        <f>IF(ISNUMBER(AVERAGEIFS(Observed!S$2:S$9149,Observed!$A$2:$A$9149,$A790,Observed!$D$2:$D$9149,$D790)),AVERAGEIFS(Observed!S$2:S$9149,Observed!$A$2:$A$9149,$A790,Observed!$D$2:$D$9149,$D790),"")</f>
        <v/>
      </c>
      <c r="T790" s="23" t="str">
        <f>IF(ISNUMBER(AVERAGEIFS(Observed!T$2:T$9149,Observed!$A$2:$A$9149,$A790,Observed!$D$2:$D$9149,$D790)),AVERAGEIFS(Observed!T$2:T$9149,Observed!$A$2:$A$9149,$A790,Observed!$D$2:$D$9149,$D790),"")</f>
        <v/>
      </c>
      <c r="U790" s="23" t="str">
        <f>IF(ISNUMBER(AVERAGEIFS(Observed!U$2:U$9149,Observed!$A$2:$A$9149,$A790,Observed!$D$2:$D$9149,$D790)),AVERAGEIFS(Observed!U$2:U$9149,Observed!$A$2:$A$9149,$A790,Observed!$D$2:$D$9149,$D790),"")</f>
        <v/>
      </c>
      <c r="V790" s="23" t="str">
        <f>IF(ISNUMBER(AVERAGEIFS(Observed!V$2:V$9149,Observed!$A$2:$A$9149,$A790,Observed!$D$2:$D$9149,$D790)),AVERAGEIFS(Observed!V$2:V$9149,Observed!$A$2:$A$9149,$A790,Observed!$D$2:$D$9149,$D790),"")</f>
        <v/>
      </c>
      <c r="W790" s="21" t="str">
        <f>IF(ISNUMBER(AVERAGEIFS(Observed!W$2:W$9149,Observed!$A$2:$A$9149,$A790,Observed!$D$2:$D$9149,$D790)),AVERAGEIFS(Observed!W$2:W$9149,Observed!$A$2:$A$9149,$A790,Observed!$D$2:$D$9149,$D790),"")</f>
        <v/>
      </c>
      <c r="X790" s="35" t="str">
        <f>IF(ISNUMBER(AVERAGEIFS(Observed!X$2:X$9149,Observed!$A$2:$A$9149,$A790,Observed!$D$2:$D$9149,$D790)),AVERAGEIFS(Observed!X$2:X$9149,Observed!$A$2:$A$9149,$A790,Observed!$D$2:$D$9149,$D790),"")</f>
        <v/>
      </c>
      <c r="Y790" s="35" t="str">
        <f>IF(ISNUMBER(AVERAGEIFS(Observed!Y$2:Y$9149,Observed!$A$2:$A$9149,$A790,Observed!$D$2:$D$9149,$D790)),AVERAGEIFS(Observed!Y$2:Y$9149,Observed!$A$2:$A$9149,$A790,Observed!$D$2:$D$9149,$D790),"")</f>
        <v/>
      </c>
      <c r="Z790" s="22" t="str">
        <f>IF(ISNUMBER(AVERAGEIFS(Observed!Z$2:Z$9149,Observed!$A$2:$A$9149,$A790,Observed!$D$2:$D$9149,$D790)),AVERAGEIFS(Observed!Z$2:Z$9149,Observed!$A$2:$A$9149,$A790,Observed!$D$2:$D$9149,$D790),"")</f>
        <v/>
      </c>
      <c r="AA790" s="22" t="str">
        <f>IF(ISNUMBER(AVERAGEIFS(Observed!AA$2:AA$9149,Observed!$A$2:$A$9149,$A790,Observed!$D$2:$D$9149,$D790)),AVERAGEIFS(Observed!AA$2:AA$9149,Observed!$A$2:$A$9149,$A790,Observed!$D$2:$D$9149,$D790),"")</f>
        <v/>
      </c>
      <c r="AB790" s="22" t="str">
        <f>IF(ISNUMBER(AVERAGEIFS(Observed!AB$2:AB$9149,Observed!$A$2:$A$9149,$A790,Observed!$D$2:$D$9149,$D790)),AVERAGEIFS(Observed!AB$2:AB$9149,Observed!$A$2:$A$9149,$A790,Observed!$D$2:$D$9149,$D790),"")</f>
        <v/>
      </c>
      <c r="AC790" s="22" t="str">
        <f>IF(ISNUMBER(AVERAGEIFS(Observed!AC$2:AC$9149,Observed!$A$2:$A$9149,$A790,Observed!$D$2:$D$9149,$D790)),AVERAGEIFS(Observed!AC$2:AC$9149,Observed!$A$2:$A$9149,$A790,Observed!$D$2:$D$9149,$D790),"")</f>
        <v/>
      </c>
      <c r="AD790" s="22" t="str">
        <f>IF(ISNUMBER(AVERAGEIFS(Observed!AD$2:AD$9149,Observed!$A$2:$A$9149,$A790,Observed!$D$2:$D$9149,$D790)),AVERAGEIFS(Observed!AD$2:AD$9149,Observed!$A$2:$A$9149,$A790,Observed!$D$2:$D$9149,$D790),"")</f>
        <v/>
      </c>
      <c r="AE790" s="22" t="str">
        <f>IF(ISNUMBER(AVERAGEIFS(Observed!AE$2:AE$9149,Observed!$A$2:$A$9149,$A790,Observed!$D$2:$D$9149,$D790)),AVERAGEIFS(Observed!AE$2:AE$9149,Observed!$A$2:$A$9149,$A790,Observed!$D$2:$D$9149,$D790),"")</f>
        <v/>
      </c>
      <c r="AF790" s="22" t="str">
        <f>IF(ISNUMBER(AVERAGEIFS(Observed!AF$2:AF$9149,Observed!$A$2:$A$9149,$A790,Observed!$D$2:$D$9149,$D790)),AVERAGEIFS(Observed!AF$2:AF$9149,Observed!$A$2:$A$9149,$A790,Observed!$D$2:$D$9149,$D790),"")</f>
        <v/>
      </c>
      <c r="AG790" s="22" t="str">
        <f>IF(ISNUMBER(AVERAGEIFS(Observed!AG$2:AG$9149,Observed!$A$2:$A$9149,$A790,Observed!$D$2:$D$9149,$D790)),AVERAGEIFS(Observed!AG$2:AG$9149,Observed!$A$2:$A$9149,$A790,Observed!$D$2:$D$9149,$D790),"")</f>
        <v/>
      </c>
      <c r="AH790" s="22" t="str">
        <f>IF(ISNUMBER(AVERAGEIFS(Observed!AH$2:AH$9149,Observed!$A$2:$A$9149,$A790,Observed!$D$2:$D$9149,$D790)),AVERAGEIFS(Observed!AH$2:AH$9149,Observed!$A$2:$A$9149,$A790,Observed!$D$2:$D$9149,$D790),"")</f>
        <v/>
      </c>
      <c r="AI790" s="22" t="str">
        <f>IF(ISNUMBER(AVERAGEIFS(Observed!AI$2:AI$9149,Observed!$A$2:$A$9149,$A790,Observed!$D$2:$D$9149,$D790)),AVERAGEIFS(Observed!AI$2:AI$9149,Observed!$A$2:$A$9149,$A790,Observed!$D$2:$D$9149,$D790),"")</f>
        <v/>
      </c>
      <c r="AJ790" s="22" t="str">
        <f>IF(ISNUMBER(AVERAGEIFS(Observed!AJ$2:AJ$9149,Observed!$A$2:$A$9149,$A790,Observed!$D$2:$D$9149,$D790)),AVERAGEIFS(Observed!AJ$2:AJ$9149,Observed!$A$2:$A$9149,$A790,Observed!$D$2:$D$9149,$D790),"")</f>
        <v/>
      </c>
      <c r="AK790" s="22" t="str">
        <f>IF(ISNUMBER(AVERAGEIFS(Observed!AK$2:AK$9149,Observed!$A$2:$A$9149,$A790,Observed!$D$2:$D$9149,$D790)),AVERAGEIFS(Observed!AK$2:AK$9149,Observed!$A$2:$A$9149,$A790,Observed!$D$2:$D$9149,$D790),"")</f>
        <v/>
      </c>
      <c r="AL790" s="23" t="str">
        <f>IF(ISNUMBER(AVERAGEIFS(Observed!AL$2:AL$9149,Observed!$A$2:$A$9149,$A790,Observed!$D$2:$D$9149,$D790)),AVERAGEIFS(Observed!AL$2:AL$9149,Observed!$A$2:$A$9149,$A790,Observed!$D$2:$D$9149,$D790),"")</f>
        <v/>
      </c>
      <c r="AM790" s="23" t="str">
        <f>IF(ISNUMBER(AVERAGEIFS(Observed!AM$2:AM$9149,Observed!$A$2:$A$9149,$A790,Observed!$D$2:$D$9149,$D790)),AVERAGEIFS(Observed!AM$2:AM$9149,Observed!$A$2:$A$9149,$A790,Observed!$D$2:$D$9149,$D790),"")</f>
        <v/>
      </c>
      <c r="AN790" s="22" t="str">
        <f>IF(ISNUMBER(AVERAGEIFS(Observed!AN$2:AN$9149,Observed!$A$2:$A$9149,$A790,Observed!$D$2:$D$9149,$D790)),AVERAGEIFS(Observed!AN$2:AN$9149,Observed!$A$2:$A$9149,$A790,Observed!$D$2:$D$9149,$D790),"")</f>
        <v/>
      </c>
      <c r="AO790" s="22" t="str">
        <f>IF(ISNUMBER(AVERAGEIFS(Observed!AO$2:AO$9149,Observed!$A$2:$A$9149,$A790,Observed!$D$2:$D$9149,$D790)),AVERAGEIFS(Observed!AO$2:AO$9149,Observed!$A$2:$A$9149,$A790,Observed!$D$2:$D$9149,$D790),"")</f>
        <v/>
      </c>
      <c r="AP790" s="21" t="str">
        <f>IF(ISNUMBER(AVERAGEIFS(Observed!AP$2:AP$9149,Observed!$A$2:$A$9149,$A790,Observed!$D$2:$D$9149,$D790)),AVERAGEIFS(Observed!AP$2:AP$9149,Observed!$A$2:$A$9149,$A790,Observed!$D$2:$D$9149,$D790),"")</f>
        <v/>
      </c>
      <c r="AQ790" s="22">
        <f>IF(ISNUMBER(AVERAGEIFS(Observed!AQ$2:AQ$9149,Observed!$A$2:$A$9149,$A790,Observed!$D$2:$D$9149,$D790)),AVERAGEIFS(Observed!AQ$2:AQ$9149,Observed!$A$2:$A$9149,$A790,Observed!$D$2:$D$9149,$D790),"")</f>
        <v>155</v>
      </c>
      <c r="AR790" s="22" t="str">
        <f>IF(ISNUMBER(AVERAGEIFS(Observed!AR$2:AR$9149,Observed!$A$2:$A$9149,$A790,Observed!$D$2:$D$9149,$D790)),AVERAGEIFS(Observed!AR$2:AR$9149,Observed!$A$2:$A$9149,$A790,Observed!$D$2:$D$9149,$D790),"")</f>
        <v/>
      </c>
      <c r="AS790" s="22" t="str">
        <f>IF(ISNUMBER(AVERAGEIFS(Observed!AS$2:AS$9149,Observed!$A$2:$A$9149,$A790,Observed!$D$2:$D$9149,$D790)),AVERAGEIFS(Observed!AS$2:AS$9149,Observed!$A$2:$A$9149,$A790,Observed!$D$2:$D$9149,$D790),"")</f>
        <v/>
      </c>
      <c r="AT790" s="22" t="str">
        <f>IF(ISNUMBER(AVERAGEIFS(Observed!AT$2:AT$9149,Observed!$A$2:$A$9149,$A790,Observed!$D$2:$D$9149,$D790)),AVERAGEIFS(Observed!AT$2:AT$9149,Observed!$A$2:$A$9149,$A790,Observed!$D$2:$D$9149,$D790),"")</f>
        <v/>
      </c>
      <c r="AU790" s="22" t="str">
        <f>IF(ISNUMBER(AVERAGEIFS(Observed!AU$2:AU$9149,Observed!$A$2:$A$9149,$A790,Observed!$D$2:$D$9149,$D790)),AVERAGEIFS(Observed!AU$2:AU$9149,Observed!$A$2:$A$9149,$A790,Observed!$D$2:$D$9149,$D790),"")</f>
        <v/>
      </c>
      <c r="AV790" s="2">
        <f>COUNTIFS(Observed!$A$2:$A$9149,$A790,Observed!$D$2:$D$9149,$D790)</f>
        <v>5</v>
      </c>
      <c r="AW790" s="2">
        <f t="shared" si="12"/>
        <v>1</v>
      </c>
    </row>
    <row r="791" spans="1:49" x14ac:dyDescent="0.25">
      <c r="A791" t="s">
        <v>92</v>
      </c>
      <c r="B791" t="s">
        <v>116</v>
      </c>
      <c r="C791" t="s">
        <v>30</v>
      </c>
      <c r="D791" s="3">
        <v>40994</v>
      </c>
      <c r="E791">
        <v>1</v>
      </c>
      <c r="G791" t="s">
        <v>106</v>
      </c>
      <c r="K791" s="24" t="s">
        <v>76</v>
      </c>
      <c r="N791" s="2"/>
      <c r="O791" s="21" t="str">
        <f>IF(ISNUMBER(AVERAGEIFS(Observed!O$2:O$9149,Observed!$A$2:$A$9149,$A791,Observed!$D$2:$D$9149,$D791)),AVERAGEIFS(Observed!O$2:O$9149,Observed!$A$2:$A$9149,$A791,Observed!$D$2:$D$9149,$D791),"")</f>
        <v/>
      </c>
      <c r="P791" s="22" t="str">
        <f>IF(ISNUMBER(AVERAGEIFS(Observed!P$2:P$9149,Observed!$A$2:$A$9149,$A791,Observed!$D$2:$D$9149,$D791)),AVERAGEIFS(Observed!P$2:P$9149,Observed!$A$2:$A$9149,$A791,Observed!$D$2:$D$9149,$D791),"")</f>
        <v/>
      </c>
      <c r="Q791" s="22" t="str">
        <f>IF(ISNUMBER(AVERAGEIFS(Observed!Q$2:Q$9149,Observed!$A$2:$A$9149,$A791,Observed!$D$2:$D$9149,$D791)),AVERAGEIFS(Observed!Q$2:Q$9149,Observed!$A$2:$A$9149,$A791,Observed!$D$2:$D$9149,$D791),"")</f>
        <v/>
      </c>
      <c r="R791" s="22" t="str">
        <f>IF(ISNUMBER(AVERAGEIFS(Observed!R$2:R$9149,Observed!$A$2:$A$9149,$A791,Observed!$D$2:$D$9149,$D791)),AVERAGEIFS(Observed!R$2:R$9149,Observed!$A$2:$A$9149,$A791,Observed!$D$2:$D$9149,$D791),"")</f>
        <v/>
      </c>
      <c r="S791" s="22" t="str">
        <f>IF(ISNUMBER(AVERAGEIFS(Observed!S$2:S$9149,Observed!$A$2:$A$9149,$A791,Observed!$D$2:$D$9149,$D791)),AVERAGEIFS(Observed!S$2:S$9149,Observed!$A$2:$A$9149,$A791,Observed!$D$2:$D$9149,$D791),"")</f>
        <v/>
      </c>
      <c r="T791" s="23" t="str">
        <f>IF(ISNUMBER(AVERAGEIFS(Observed!T$2:T$9149,Observed!$A$2:$A$9149,$A791,Observed!$D$2:$D$9149,$D791)),AVERAGEIFS(Observed!T$2:T$9149,Observed!$A$2:$A$9149,$A791,Observed!$D$2:$D$9149,$D791),"")</f>
        <v/>
      </c>
      <c r="U791" s="23" t="str">
        <f>IF(ISNUMBER(AVERAGEIFS(Observed!U$2:U$9149,Observed!$A$2:$A$9149,$A791,Observed!$D$2:$D$9149,$D791)),AVERAGEIFS(Observed!U$2:U$9149,Observed!$A$2:$A$9149,$A791,Observed!$D$2:$D$9149,$D791),"")</f>
        <v/>
      </c>
      <c r="V791" s="23" t="str">
        <f>IF(ISNUMBER(AVERAGEIFS(Observed!V$2:V$9149,Observed!$A$2:$A$9149,$A791,Observed!$D$2:$D$9149,$D791)),AVERAGEIFS(Observed!V$2:V$9149,Observed!$A$2:$A$9149,$A791,Observed!$D$2:$D$9149,$D791),"")</f>
        <v/>
      </c>
      <c r="W791" s="21" t="str">
        <f>IF(ISNUMBER(AVERAGEIFS(Observed!W$2:W$9149,Observed!$A$2:$A$9149,$A791,Observed!$D$2:$D$9149,$D791)),AVERAGEIFS(Observed!W$2:W$9149,Observed!$A$2:$A$9149,$A791,Observed!$D$2:$D$9149,$D791),"")</f>
        <v/>
      </c>
      <c r="X791" s="35" t="str">
        <f>IF(ISNUMBER(AVERAGEIFS(Observed!X$2:X$9149,Observed!$A$2:$A$9149,$A791,Observed!$D$2:$D$9149,$D791)),AVERAGEIFS(Observed!X$2:X$9149,Observed!$A$2:$A$9149,$A791,Observed!$D$2:$D$9149,$D791),"")</f>
        <v/>
      </c>
      <c r="Y791" s="35" t="str">
        <f>IF(ISNUMBER(AVERAGEIFS(Observed!Y$2:Y$9149,Observed!$A$2:$A$9149,$A791,Observed!$D$2:$D$9149,$D791)),AVERAGEIFS(Observed!Y$2:Y$9149,Observed!$A$2:$A$9149,$A791,Observed!$D$2:$D$9149,$D791),"")</f>
        <v/>
      </c>
      <c r="Z791" s="22" t="str">
        <f>IF(ISNUMBER(AVERAGEIFS(Observed!Z$2:Z$9149,Observed!$A$2:$A$9149,$A791,Observed!$D$2:$D$9149,$D791)),AVERAGEIFS(Observed!Z$2:Z$9149,Observed!$A$2:$A$9149,$A791,Observed!$D$2:$D$9149,$D791),"")</f>
        <v/>
      </c>
      <c r="AA791" s="22" t="str">
        <f>IF(ISNUMBER(AVERAGEIFS(Observed!AA$2:AA$9149,Observed!$A$2:$A$9149,$A791,Observed!$D$2:$D$9149,$D791)),AVERAGEIFS(Observed!AA$2:AA$9149,Observed!$A$2:$A$9149,$A791,Observed!$D$2:$D$9149,$D791),"")</f>
        <v/>
      </c>
      <c r="AB791" s="22" t="str">
        <f>IF(ISNUMBER(AVERAGEIFS(Observed!AB$2:AB$9149,Observed!$A$2:$A$9149,$A791,Observed!$D$2:$D$9149,$D791)),AVERAGEIFS(Observed!AB$2:AB$9149,Observed!$A$2:$A$9149,$A791,Observed!$D$2:$D$9149,$D791),"")</f>
        <v/>
      </c>
      <c r="AC791" s="22" t="str">
        <f>IF(ISNUMBER(AVERAGEIFS(Observed!AC$2:AC$9149,Observed!$A$2:$A$9149,$A791,Observed!$D$2:$D$9149,$D791)),AVERAGEIFS(Observed!AC$2:AC$9149,Observed!$A$2:$A$9149,$A791,Observed!$D$2:$D$9149,$D791),"")</f>
        <v/>
      </c>
      <c r="AD791" s="22" t="str">
        <f>IF(ISNUMBER(AVERAGEIFS(Observed!AD$2:AD$9149,Observed!$A$2:$A$9149,$A791,Observed!$D$2:$D$9149,$D791)),AVERAGEIFS(Observed!AD$2:AD$9149,Observed!$A$2:$A$9149,$A791,Observed!$D$2:$D$9149,$D791),"")</f>
        <v/>
      </c>
      <c r="AE791" s="22" t="str">
        <f>IF(ISNUMBER(AVERAGEIFS(Observed!AE$2:AE$9149,Observed!$A$2:$A$9149,$A791,Observed!$D$2:$D$9149,$D791)),AVERAGEIFS(Observed!AE$2:AE$9149,Observed!$A$2:$A$9149,$A791,Observed!$D$2:$D$9149,$D791),"")</f>
        <v/>
      </c>
      <c r="AF791" s="22" t="str">
        <f>IF(ISNUMBER(AVERAGEIFS(Observed!AF$2:AF$9149,Observed!$A$2:$A$9149,$A791,Observed!$D$2:$D$9149,$D791)),AVERAGEIFS(Observed!AF$2:AF$9149,Observed!$A$2:$A$9149,$A791,Observed!$D$2:$D$9149,$D791),"")</f>
        <v/>
      </c>
      <c r="AG791" s="22" t="str">
        <f>IF(ISNUMBER(AVERAGEIFS(Observed!AG$2:AG$9149,Observed!$A$2:$A$9149,$A791,Observed!$D$2:$D$9149,$D791)),AVERAGEIFS(Observed!AG$2:AG$9149,Observed!$A$2:$A$9149,$A791,Observed!$D$2:$D$9149,$D791),"")</f>
        <v/>
      </c>
      <c r="AH791" s="22" t="str">
        <f>IF(ISNUMBER(AVERAGEIFS(Observed!AH$2:AH$9149,Observed!$A$2:$A$9149,$A791,Observed!$D$2:$D$9149,$D791)),AVERAGEIFS(Observed!AH$2:AH$9149,Observed!$A$2:$A$9149,$A791,Observed!$D$2:$D$9149,$D791),"")</f>
        <v/>
      </c>
      <c r="AI791" s="22" t="str">
        <f>IF(ISNUMBER(AVERAGEIFS(Observed!AI$2:AI$9149,Observed!$A$2:$A$9149,$A791,Observed!$D$2:$D$9149,$D791)),AVERAGEIFS(Observed!AI$2:AI$9149,Observed!$A$2:$A$9149,$A791,Observed!$D$2:$D$9149,$D791),"")</f>
        <v/>
      </c>
      <c r="AJ791" s="22" t="str">
        <f>IF(ISNUMBER(AVERAGEIFS(Observed!AJ$2:AJ$9149,Observed!$A$2:$A$9149,$A791,Observed!$D$2:$D$9149,$D791)),AVERAGEIFS(Observed!AJ$2:AJ$9149,Observed!$A$2:$A$9149,$A791,Observed!$D$2:$D$9149,$D791),"")</f>
        <v/>
      </c>
      <c r="AK791" s="22" t="str">
        <f>IF(ISNUMBER(AVERAGEIFS(Observed!AK$2:AK$9149,Observed!$A$2:$A$9149,$A791,Observed!$D$2:$D$9149,$D791)),AVERAGEIFS(Observed!AK$2:AK$9149,Observed!$A$2:$A$9149,$A791,Observed!$D$2:$D$9149,$D791),"")</f>
        <v/>
      </c>
      <c r="AL791" s="23" t="str">
        <f>IF(ISNUMBER(AVERAGEIFS(Observed!AL$2:AL$9149,Observed!$A$2:$A$9149,$A791,Observed!$D$2:$D$9149,$D791)),AVERAGEIFS(Observed!AL$2:AL$9149,Observed!$A$2:$A$9149,$A791,Observed!$D$2:$D$9149,$D791),"")</f>
        <v/>
      </c>
      <c r="AM791" s="23" t="str">
        <f>IF(ISNUMBER(AVERAGEIFS(Observed!AM$2:AM$9149,Observed!$A$2:$A$9149,$A791,Observed!$D$2:$D$9149,$D791)),AVERAGEIFS(Observed!AM$2:AM$9149,Observed!$A$2:$A$9149,$A791,Observed!$D$2:$D$9149,$D791),"")</f>
        <v/>
      </c>
      <c r="AN791" s="22" t="str">
        <f>IF(ISNUMBER(AVERAGEIFS(Observed!AN$2:AN$9149,Observed!$A$2:$A$9149,$A791,Observed!$D$2:$D$9149,$D791)),AVERAGEIFS(Observed!AN$2:AN$9149,Observed!$A$2:$A$9149,$A791,Observed!$D$2:$D$9149,$D791),"")</f>
        <v/>
      </c>
      <c r="AO791" s="22" t="str">
        <f>IF(ISNUMBER(AVERAGEIFS(Observed!AO$2:AO$9149,Observed!$A$2:$A$9149,$A791,Observed!$D$2:$D$9149,$D791)),AVERAGEIFS(Observed!AO$2:AO$9149,Observed!$A$2:$A$9149,$A791,Observed!$D$2:$D$9149,$D791),"")</f>
        <v/>
      </c>
      <c r="AP791" s="21" t="str">
        <f>IF(ISNUMBER(AVERAGEIFS(Observed!AP$2:AP$9149,Observed!$A$2:$A$9149,$A791,Observed!$D$2:$D$9149,$D791)),AVERAGEIFS(Observed!AP$2:AP$9149,Observed!$A$2:$A$9149,$A791,Observed!$D$2:$D$9149,$D791),"")</f>
        <v/>
      </c>
      <c r="AQ791" s="22">
        <f>IF(ISNUMBER(AVERAGEIFS(Observed!AQ$2:AQ$9149,Observed!$A$2:$A$9149,$A791,Observed!$D$2:$D$9149,$D791)),AVERAGEIFS(Observed!AQ$2:AQ$9149,Observed!$A$2:$A$9149,$A791,Observed!$D$2:$D$9149,$D791),"")</f>
        <v>162.6</v>
      </c>
      <c r="AR791" s="22" t="str">
        <f>IF(ISNUMBER(AVERAGEIFS(Observed!AR$2:AR$9149,Observed!$A$2:$A$9149,$A791,Observed!$D$2:$D$9149,$D791)),AVERAGEIFS(Observed!AR$2:AR$9149,Observed!$A$2:$A$9149,$A791,Observed!$D$2:$D$9149,$D791),"")</f>
        <v/>
      </c>
      <c r="AS791" s="22" t="str">
        <f>IF(ISNUMBER(AVERAGEIFS(Observed!AS$2:AS$9149,Observed!$A$2:$A$9149,$A791,Observed!$D$2:$D$9149,$D791)),AVERAGEIFS(Observed!AS$2:AS$9149,Observed!$A$2:$A$9149,$A791,Observed!$D$2:$D$9149,$D791),"")</f>
        <v/>
      </c>
      <c r="AT791" s="22" t="str">
        <f>IF(ISNUMBER(AVERAGEIFS(Observed!AT$2:AT$9149,Observed!$A$2:$A$9149,$A791,Observed!$D$2:$D$9149,$D791)),AVERAGEIFS(Observed!AT$2:AT$9149,Observed!$A$2:$A$9149,$A791,Observed!$D$2:$D$9149,$D791),"")</f>
        <v/>
      </c>
      <c r="AU791" s="22" t="str">
        <f>IF(ISNUMBER(AVERAGEIFS(Observed!AU$2:AU$9149,Observed!$A$2:$A$9149,$A791,Observed!$D$2:$D$9149,$D791)),AVERAGEIFS(Observed!AU$2:AU$9149,Observed!$A$2:$A$9149,$A791,Observed!$D$2:$D$9149,$D791),"")</f>
        <v/>
      </c>
      <c r="AV791" s="2">
        <f>COUNTIFS(Observed!$A$2:$A$9149,$A791,Observed!$D$2:$D$9149,$D791)</f>
        <v>5</v>
      </c>
      <c r="AW791" s="2">
        <f t="shared" si="12"/>
        <v>1</v>
      </c>
    </row>
    <row r="792" spans="1:49" x14ac:dyDescent="0.25">
      <c r="A792" t="s">
        <v>92</v>
      </c>
      <c r="B792" t="s">
        <v>116</v>
      </c>
      <c r="C792" t="s">
        <v>30</v>
      </c>
      <c r="D792" s="3">
        <v>41001</v>
      </c>
      <c r="E792">
        <v>1</v>
      </c>
      <c r="G792" t="s">
        <v>106</v>
      </c>
      <c r="K792" s="24" t="s">
        <v>76</v>
      </c>
      <c r="N792" s="2"/>
      <c r="O792" s="21" t="str">
        <f>IF(ISNUMBER(AVERAGEIFS(Observed!O$2:O$9149,Observed!$A$2:$A$9149,$A792,Observed!$D$2:$D$9149,$D792)),AVERAGEIFS(Observed!O$2:O$9149,Observed!$A$2:$A$9149,$A792,Observed!$D$2:$D$9149,$D792),"")</f>
        <v/>
      </c>
      <c r="P792" s="22" t="str">
        <f>IF(ISNUMBER(AVERAGEIFS(Observed!P$2:P$9149,Observed!$A$2:$A$9149,$A792,Observed!$D$2:$D$9149,$D792)),AVERAGEIFS(Observed!P$2:P$9149,Observed!$A$2:$A$9149,$A792,Observed!$D$2:$D$9149,$D792),"")</f>
        <v/>
      </c>
      <c r="Q792" s="22" t="str">
        <f>IF(ISNUMBER(AVERAGEIFS(Observed!Q$2:Q$9149,Observed!$A$2:$A$9149,$A792,Observed!$D$2:$D$9149,$D792)),AVERAGEIFS(Observed!Q$2:Q$9149,Observed!$A$2:$A$9149,$A792,Observed!$D$2:$D$9149,$D792),"")</f>
        <v/>
      </c>
      <c r="R792" s="22" t="str">
        <f>IF(ISNUMBER(AVERAGEIFS(Observed!R$2:R$9149,Observed!$A$2:$A$9149,$A792,Observed!$D$2:$D$9149,$D792)),AVERAGEIFS(Observed!R$2:R$9149,Observed!$A$2:$A$9149,$A792,Observed!$D$2:$D$9149,$D792),"")</f>
        <v/>
      </c>
      <c r="S792" s="22" t="str">
        <f>IF(ISNUMBER(AVERAGEIFS(Observed!S$2:S$9149,Observed!$A$2:$A$9149,$A792,Observed!$D$2:$D$9149,$D792)),AVERAGEIFS(Observed!S$2:S$9149,Observed!$A$2:$A$9149,$A792,Observed!$D$2:$D$9149,$D792),"")</f>
        <v/>
      </c>
      <c r="T792" s="23" t="str">
        <f>IF(ISNUMBER(AVERAGEIFS(Observed!T$2:T$9149,Observed!$A$2:$A$9149,$A792,Observed!$D$2:$D$9149,$D792)),AVERAGEIFS(Observed!T$2:T$9149,Observed!$A$2:$A$9149,$A792,Observed!$D$2:$D$9149,$D792),"")</f>
        <v/>
      </c>
      <c r="U792" s="23" t="str">
        <f>IF(ISNUMBER(AVERAGEIFS(Observed!U$2:U$9149,Observed!$A$2:$A$9149,$A792,Observed!$D$2:$D$9149,$D792)),AVERAGEIFS(Observed!U$2:U$9149,Observed!$A$2:$A$9149,$A792,Observed!$D$2:$D$9149,$D792),"")</f>
        <v/>
      </c>
      <c r="V792" s="23" t="str">
        <f>IF(ISNUMBER(AVERAGEIFS(Observed!V$2:V$9149,Observed!$A$2:$A$9149,$A792,Observed!$D$2:$D$9149,$D792)),AVERAGEIFS(Observed!V$2:V$9149,Observed!$A$2:$A$9149,$A792,Observed!$D$2:$D$9149,$D792),"")</f>
        <v/>
      </c>
      <c r="W792" s="21" t="str">
        <f>IF(ISNUMBER(AVERAGEIFS(Observed!W$2:W$9149,Observed!$A$2:$A$9149,$A792,Observed!$D$2:$D$9149,$D792)),AVERAGEIFS(Observed!W$2:W$9149,Observed!$A$2:$A$9149,$A792,Observed!$D$2:$D$9149,$D792),"")</f>
        <v/>
      </c>
      <c r="X792" s="35" t="str">
        <f>IF(ISNUMBER(AVERAGEIFS(Observed!X$2:X$9149,Observed!$A$2:$A$9149,$A792,Observed!$D$2:$D$9149,$D792)),AVERAGEIFS(Observed!X$2:X$9149,Observed!$A$2:$A$9149,$A792,Observed!$D$2:$D$9149,$D792),"")</f>
        <v/>
      </c>
      <c r="Y792" s="35" t="str">
        <f>IF(ISNUMBER(AVERAGEIFS(Observed!Y$2:Y$9149,Observed!$A$2:$A$9149,$A792,Observed!$D$2:$D$9149,$D792)),AVERAGEIFS(Observed!Y$2:Y$9149,Observed!$A$2:$A$9149,$A792,Observed!$D$2:$D$9149,$D792),"")</f>
        <v/>
      </c>
      <c r="Z792" s="22" t="str">
        <f>IF(ISNUMBER(AVERAGEIFS(Observed!Z$2:Z$9149,Observed!$A$2:$A$9149,$A792,Observed!$D$2:$D$9149,$D792)),AVERAGEIFS(Observed!Z$2:Z$9149,Observed!$A$2:$A$9149,$A792,Observed!$D$2:$D$9149,$D792),"")</f>
        <v/>
      </c>
      <c r="AA792" s="22" t="str">
        <f>IF(ISNUMBER(AVERAGEIFS(Observed!AA$2:AA$9149,Observed!$A$2:$A$9149,$A792,Observed!$D$2:$D$9149,$D792)),AVERAGEIFS(Observed!AA$2:AA$9149,Observed!$A$2:$A$9149,$A792,Observed!$D$2:$D$9149,$D792),"")</f>
        <v/>
      </c>
      <c r="AB792" s="22" t="str">
        <f>IF(ISNUMBER(AVERAGEIFS(Observed!AB$2:AB$9149,Observed!$A$2:$A$9149,$A792,Observed!$D$2:$D$9149,$D792)),AVERAGEIFS(Observed!AB$2:AB$9149,Observed!$A$2:$A$9149,$A792,Observed!$D$2:$D$9149,$D792),"")</f>
        <v/>
      </c>
      <c r="AC792" s="22" t="str">
        <f>IF(ISNUMBER(AVERAGEIFS(Observed!AC$2:AC$9149,Observed!$A$2:$A$9149,$A792,Observed!$D$2:$D$9149,$D792)),AVERAGEIFS(Observed!AC$2:AC$9149,Observed!$A$2:$A$9149,$A792,Observed!$D$2:$D$9149,$D792),"")</f>
        <v/>
      </c>
      <c r="AD792" s="22" t="str">
        <f>IF(ISNUMBER(AVERAGEIFS(Observed!AD$2:AD$9149,Observed!$A$2:$A$9149,$A792,Observed!$D$2:$D$9149,$D792)),AVERAGEIFS(Observed!AD$2:AD$9149,Observed!$A$2:$A$9149,$A792,Observed!$D$2:$D$9149,$D792),"")</f>
        <v/>
      </c>
      <c r="AE792" s="22" t="str">
        <f>IF(ISNUMBER(AVERAGEIFS(Observed!AE$2:AE$9149,Observed!$A$2:$A$9149,$A792,Observed!$D$2:$D$9149,$D792)),AVERAGEIFS(Observed!AE$2:AE$9149,Observed!$A$2:$A$9149,$A792,Observed!$D$2:$D$9149,$D792),"")</f>
        <v/>
      </c>
      <c r="AF792" s="22" t="str">
        <f>IF(ISNUMBER(AVERAGEIFS(Observed!AF$2:AF$9149,Observed!$A$2:$A$9149,$A792,Observed!$D$2:$D$9149,$D792)),AVERAGEIFS(Observed!AF$2:AF$9149,Observed!$A$2:$A$9149,$A792,Observed!$D$2:$D$9149,$D792),"")</f>
        <v/>
      </c>
      <c r="AG792" s="22" t="str">
        <f>IF(ISNUMBER(AVERAGEIFS(Observed!AG$2:AG$9149,Observed!$A$2:$A$9149,$A792,Observed!$D$2:$D$9149,$D792)),AVERAGEIFS(Observed!AG$2:AG$9149,Observed!$A$2:$A$9149,$A792,Observed!$D$2:$D$9149,$D792),"")</f>
        <v/>
      </c>
      <c r="AH792" s="22" t="str">
        <f>IF(ISNUMBER(AVERAGEIFS(Observed!AH$2:AH$9149,Observed!$A$2:$A$9149,$A792,Observed!$D$2:$D$9149,$D792)),AVERAGEIFS(Observed!AH$2:AH$9149,Observed!$A$2:$A$9149,$A792,Observed!$D$2:$D$9149,$D792),"")</f>
        <v/>
      </c>
      <c r="AI792" s="22" t="str">
        <f>IF(ISNUMBER(AVERAGEIFS(Observed!AI$2:AI$9149,Observed!$A$2:$A$9149,$A792,Observed!$D$2:$D$9149,$D792)),AVERAGEIFS(Observed!AI$2:AI$9149,Observed!$A$2:$A$9149,$A792,Observed!$D$2:$D$9149,$D792),"")</f>
        <v/>
      </c>
      <c r="AJ792" s="22" t="str">
        <f>IF(ISNUMBER(AVERAGEIFS(Observed!AJ$2:AJ$9149,Observed!$A$2:$A$9149,$A792,Observed!$D$2:$D$9149,$D792)),AVERAGEIFS(Observed!AJ$2:AJ$9149,Observed!$A$2:$A$9149,$A792,Observed!$D$2:$D$9149,$D792),"")</f>
        <v/>
      </c>
      <c r="AK792" s="22" t="str">
        <f>IF(ISNUMBER(AVERAGEIFS(Observed!AK$2:AK$9149,Observed!$A$2:$A$9149,$A792,Observed!$D$2:$D$9149,$D792)),AVERAGEIFS(Observed!AK$2:AK$9149,Observed!$A$2:$A$9149,$A792,Observed!$D$2:$D$9149,$D792),"")</f>
        <v/>
      </c>
      <c r="AL792" s="23" t="str">
        <f>IF(ISNUMBER(AVERAGEIFS(Observed!AL$2:AL$9149,Observed!$A$2:$A$9149,$A792,Observed!$D$2:$D$9149,$D792)),AVERAGEIFS(Observed!AL$2:AL$9149,Observed!$A$2:$A$9149,$A792,Observed!$D$2:$D$9149,$D792),"")</f>
        <v/>
      </c>
      <c r="AM792" s="23" t="str">
        <f>IF(ISNUMBER(AVERAGEIFS(Observed!AM$2:AM$9149,Observed!$A$2:$A$9149,$A792,Observed!$D$2:$D$9149,$D792)),AVERAGEIFS(Observed!AM$2:AM$9149,Observed!$A$2:$A$9149,$A792,Observed!$D$2:$D$9149,$D792),"")</f>
        <v/>
      </c>
      <c r="AN792" s="22" t="str">
        <f>IF(ISNUMBER(AVERAGEIFS(Observed!AN$2:AN$9149,Observed!$A$2:$A$9149,$A792,Observed!$D$2:$D$9149,$D792)),AVERAGEIFS(Observed!AN$2:AN$9149,Observed!$A$2:$A$9149,$A792,Observed!$D$2:$D$9149,$D792),"")</f>
        <v/>
      </c>
      <c r="AO792" s="22" t="str">
        <f>IF(ISNUMBER(AVERAGEIFS(Observed!AO$2:AO$9149,Observed!$A$2:$A$9149,$A792,Observed!$D$2:$D$9149,$D792)),AVERAGEIFS(Observed!AO$2:AO$9149,Observed!$A$2:$A$9149,$A792,Observed!$D$2:$D$9149,$D792),"")</f>
        <v/>
      </c>
      <c r="AP792" s="21" t="str">
        <f>IF(ISNUMBER(AVERAGEIFS(Observed!AP$2:AP$9149,Observed!$A$2:$A$9149,$A792,Observed!$D$2:$D$9149,$D792)),AVERAGEIFS(Observed!AP$2:AP$9149,Observed!$A$2:$A$9149,$A792,Observed!$D$2:$D$9149,$D792),"")</f>
        <v/>
      </c>
      <c r="AQ792" s="22">
        <f>IF(ISNUMBER(AVERAGEIFS(Observed!AQ$2:AQ$9149,Observed!$A$2:$A$9149,$A792,Observed!$D$2:$D$9149,$D792)),AVERAGEIFS(Observed!AQ$2:AQ$9149,Observed!$A$2:$A$9149,$A792,Observed!$D$2:$D$9149,$D792),"")</f>
        <v>102.8</v>
      </c>
      <c r="AR792" s="22" t="str">
        <f>IF(ISNUMBER(AVERAGEIFS(Observed!AR$2:AR$9149,Observed!$A$2:$A$9149,$A792,Observed!$D$2:$D$9149,$D792)),AVERAGEIFS(Observed!AR$2:AR$9149,Observed!$A$2:$A$9149,$A792,Observed!$D$2:$D$9149,$D792),"")</f>
        <v/>
      </c>
      <c r="AS792" s="22" t="str">
        <f>IF(ISNUMBER(AVERAGEIFS(Observed!AS$2:AS$9149,Observed!$A$2:$A$9149,$A792,Observed!$D$2:$D$9149,$D792)),AVERAGEIFS(Observed!AS$2:AS$9149,Observed!$A$2:$A$9149,$A792,Observed!$D$2:$D$9149,$D792),"")</f>
        <v/>
      </c>
      <c r="AT792" s="22" t="str">
        <f>IF(ISNUMBER(AVERAGEIFS(Observed!AT$2:AT$9149,Observed!$A$2:$A$9149,$A792,Observed!$D$2:$D$9149,$D792)),AVERAGEIFS(Observed!AT$2:AT$9149,Observed!$A$2:$A$9149,$A792,Observed!$D$2:$D$9149,$D792),"")</f>
        <v/>
      </c>
      <c r="AU792" s="22" t="str">
        <f>IF(ISNUMBER(AVERAGEIFS(Observed!AU$2:AU$9149,Observed!$A$2:$A$9149,$A792,Observed!$D$2:$D$9149,$D792)),AVERAGEIFS(Observed!AU$2:AU$9149,Observed!$A$2:$A$9149,$A792,Observed!$D$2:$D$9149,$D792),"")</f>
        <v/>
      </c>
      <c r="AV792" s="2">
        <f>COUNTIFS(Observed!$A$2:$A$9149,$A792,Observed!$D$2:$D$9149,$D792)</f>
        <v>5</v>
      </c>
      <c r="AW792" s="2">
        <f t="shared" si="12"/>
        <v>1</v>
      </c>
    </row>
    <row r="793" spans="1:49" x14ac:dyDescent="0.25">
      <c r="A793" t="s">
        <v>92</v>
      </c>
      <c r="B793" t="s">
        <v>116</v>
      </c>
      <c r="C793" t="s">
        <v>30</v>
      </c>
      <c r="D793" s="3">
        <v>41009</v>
      </c>
      <c r="E793">
        <v>1</v>
      </c>
      <c r="G793" t="s">
        <v>106</v>
      </c>
      <c r="K793" s="24" t="s">
        <v>76</v>
      </c>
      <c r="N793" s="2"/>
      <c r="O793" s="21" t="str">
        <f>IF(ISNUMBER(AVERAGEIFS(Observed!O$2:O$9149,Observed!$A$2:$A$9149,$A793,Observed!$D$2:$D$9149,$D793)),AVERAGEIFS(Observed!O$2:O$9149,Observed!$A$2:$A$9149,$A793,Observed!$D$2:$D$9149,$D793),"")</f>
        <v/>
      </c>
      <c r="P793" s="22" t="str">
        <f>IF(ISNUMBER(AVERAGEIFS(Observed!P$2:P$9149,Observed!$A$2:$A$9149,$A793,Observed!$D$2:$D$9149,$D793)),AVERAGEIFS(Observed!P$2:P$9149,Observed!$A$2:$A$9149,$A793,Observed!$D$2:$D$9149,$D793),"")</f>
        <v/>
      </c>
      <c r="Q793" s="22" t="str">
        <f>IF(ISNUMBER(AVERAGEIFS(Observed!Q$2:Q$9149,Observed!$A$2:$A$9149,$A793,Observed!$D$2:$D$9149,$D793)),AVERAGEIFS(Observed!Q$2:Q$9149,Observed!$A$2:$A$9149,$A793,Observed!$D$2:$D$9149,$D793),"")</f>
        <v/>
      </c>
      <c r="R793" s="22" t="str">
        <f>IF(ISNUMBER(AVERAGEIFS(Observed!R$2:R$9149,Observed!$A$2:$A$9149,$A793,Observed!$D$2:$D$9149,$D793)),AVERAGEIFS(Observed!R$2:R$9149,Observed!$A$2:$A$9149,$A793,Observed!$D$2:$D$9149,$D793),"")</f>
        <v/>
      </c>
      <c r="S793" s="22" t="str">
        <f>IF(ISNUMBER(AVERAGEIFS(Observed!S$2:S$9149,Observed!$A$2:$A$9149,$A793,Observed!$D$2:$D$9149,$D793)),AVERAGEIFS(Observed!S$2:S$9149,Observed!$A$2:$A$9149,$A793,Observed!$D$2:$D$9149,$D793),"")</f>
        <v/>
      </c>
      <c r="T793" s="23" t="str">
        <f>IF(ISNUMBER(AVERAGEIFS(Observed!T$2:T$9149,Observed!$A$2:$A$9149,$A793,Observed!$D$2:$D$9149,$D793)),AVERAGEIFS(Observed!T$2:T$9149,Observed!$A$2:$A$9149,$A793,Observed!$D$2:$D$9149,$D793),"")</f>
        <v/>
      </c>
      <c r="U793" s="23" t="str">
        <f>IF(ISNUMBER(AVERAGEIFS(Observed!U$2:U$9149,Observed!$A$2:$A$9149,$A793,Observed!$D$2:$D$9149,$D793)),AVERAGEIFS(Observed!U$2:U$9149,Observed!$A$2:$A$9149,$A793,Observed!$D$2:$D$9149,$D793),"")</f>
        <v/>
      </c>
      <c r="V793" s="23" t="str">
        <f>IF(ISNUMBER(AVERAGEIFS(Observed!V$2:V$9149,Observed!$A$2:$A$9149,$A793,Observed!$D$2:$D$9149,$D793)),AVERAGEIFS(Observed!V$2:V$9149,Observed!$A$2:$A$9149,$A793,Observed!$D$2:$D$9149,$D793),"")</f>
        <v/>
      </c>
      <c r="W793" s="21" t="str">
        <f>IF(ISNUMBER(AVERAGEIFS(Observed!W$2:W$9149,Observed!$A$2:$A$9149,$A793,Observed!$D$2:$D$9149,$D793)),AVERAGEIFS(Observed!W$2:W$9149,Observed!$A$2:$A$9149,$A793,Observed!$D$2:$D$9149,$D793),"")</f>
        <v/>
      </c>
      <c r="X793" s="35" t="str">
        <f>IF(ISNUMBER(AVERAGEIFS(Observed!X$2:X$9149,Observed!$A$2:$A$9149,$A793,Observed!$D$2:$D$9149,$D793)),AVERAGEIFS(Observed!X$2:X$9149,Observed!$A$2:$A$9149,$A793,Observed!$D$2:$D$9149,$D793),"")</f>
        <v/>
      </c>
      <c r="Y793" s="35" t="str">
        <f>IF(ISNUMBER(AVERAGEIFS(Observed!Y$2:Y$9149,Observed!$A$2:$A$9149,$A793,Observed!$D$2:$D$9149,$D793)),AVERAGEIFS(Observed!Y$2:Y$9149,Observed!$A$2:$A$9149,$A793,Observed!$D$2:$D$9149,$D793),"")</f>
        <v/>
      </c>
      <c r="Z793" s="22" t="str">
        <f>IF(ISNUMBER(AVERAGEIFS(Observed!Z$2:Z$9149,Observed!$A$2:$A$9149,$A793,Observed!$D$2:$D$9149,$D793)),AVERAGEIFS(Observed!Z$2:Z$9149,Observed!$A$2:$A$9149,$A793,Observed!$D$2:$D$9149,$D793),"")</f>
        <v/>
      </c>
      <c r="AA793" s="22" t="str">
        <f>IF(ISNUMBER(AVERAGEIFS(Observed!AA$2:AA$9149,Observed!$A$2:$A$9149,$A793,Observed!$D$2:$D$9149,$D793)),AVERAGEIFS(Observed!AA$2:AA$9149,Observed!$A$2:$A$9149,$A793,Observed!$D$2:$D$9149,$D793),"")</f>
        <v/>
      </c>
      <c r="AB793" s="22" t="str">
        <f>IF(ISNUMBER(AVERAGEIFS(Observed!AB$2:AB$9149,Observed!$A$2:$A$9149,$A793,Observed!$D$2:$D$9149,$D793)),AVERAGEIFS(Observed!AB$2:AB$9149,Observed!$A$2:$A$9149,$A793,Observed!$D$2:$D$9149,$D793),"")</f>
        <v/>
      </c>
      <c r="AC793" s="22" t="str">
        <f>IF(ISNUMBER(AVERAGEIFS(Observed!AC$2:AC$9149,Observed!$A$2:$A$9149,$A793,Observed!$D$2:$D$9149,$D793)),AVERAGEIFS(Observed!AC$2:AC$9149,Observed!$A$2:$A$9149,$A793,Observed!$D$2:$D$9149,$D793),"")</f>
        <v/>
      </c>
      <c r="AD793" s="22" t="str">
        <f>IF(ISNUMBER(AVERAGEIFS(Observed!AD$2:AD$9149,Observed!$A$2:$A$9149,$A793,Observed!$D$2:$D$9149,$D793)),AVERAGEIFS(Observed!AD$2:AD$9149,Observed!$A$2:$A$9149,$A793,Observed!$D$2:$D$9149,$D793),"")</f>
        <v/>
      </c>
      <c r="AE793" s="22" t="str">
        <f>IF(ISNUMBER(AVERAGEIFS(Observed!AE$2:AE$9149,Observed!$A$2:$A$9149,$A793,Observed!$D$2:$D$9149,$D793)),AVERAGEIFS(Observed!AE$2:AE$9149,Observed!$A$2:$A$9149,$A793,Observed!$D$2:$D$9149,$D793),"")</f>
        <v/>
      </c>
      <c r="AF793" s="22" t="str">
        <f>IF(ISNUMBER(AVERAGEIFS(Observed!AF$2:AF$9149,Observed!$A$2:$A$9149,$A793,Observed!$D$2:$D$9149,$D793)),AVERAGEIFS(Observed!AF$2:AF$9149,Observed!$A$2:$A$9149,$A793,Observed!$D$2:$D$9149,$D793),"")</f>
        <v/>
      </c>
      <c r="AG793" s="22" t="str">
        <f>IF(ISNUMBER(AVERAGEIFS(Observed!AG$2:AG$9149,Observed!$A$2:$A$9149,$A793,Observed!$D$2:$D$9149,$D793)),AVERAGEIFS(Observed!AG$2:AG$9149,Observed!$A$2:$A$9149,$A793,Observed!$D$2:$D$9149,$D793),"")</f>
        <v/>
      </c>
      <c r="AH793" s="22" t="str">
        <f>IF(ISNUMBER(AVERAGEIFS(Observed!AH$2:AH$9149,Observed!$A$2:$A$9149,$A793,Observed!$D$2:$D$9149,$D793)),AVERAGEIFS(Observed!AH$2:AH$9149,Observed!$A$2:$A$9149,$A793,Observed!$D$2:$D$9149,$D793),"")</f>
        <v/>
      </c>
      <c r="AI793" s="22" t="str">
        <f>IF(ISNUMBER(AVERAGEIFS(Observed!AI$2:AI$9149,Observed!$A$2:$A$9149,$A793,Observed!$D$2:$D$9149,$D793)),AVERAGEIFS(Observed!AI$2:AI$9149,Observed!$A$2:$A$9149,$A793,Observed!$D$2:$D$9149,$D793),"")</f>
        <v/>
      </c>
      <c r="AJ793" s="22" t="str">
        <f>IF(ISNUMBER(AVERAGEIFS(Observed!AJ$2:AJ$9149,Observed!$A$2:$A$9149,$A793,Observed!$D$2:$D$9149,$D793)),AVERAGEIFS(Observed!AJ$2:AJ$9149,Observed!$A$2:$A$9149,$A793,Observed!$D$2:$D$9149,$D793),"")</f>
        <v/>
      </c>
      <c r="AK793" s="22" t="str">
        <f>IF(ISNUMBER(AVERAGEIFS(Observed!AK$2:AK$9149,Observed!$A$2:$A$9149,$A793,Observed!$D$2:$D$9149,$D793)),AVERAGEIFS(Observed!AK$2:AK$9149,Observed!$A$2:$A$9149,$A793,Observed!$D$2:$D$9149,$D793),"")</f>
        <v/>
      </c>
      <c r="AL793" s="23" t="str">
        <f>IF(ISNUMBER(AVERAGEIFS(Observed!AL$2:AL$9149,Observed!$A$2:$A$9149,$A793,Observed!$D$2:$D$9149,$D793)),AVERAGEIFS(Observed!AL$2:AL$9149,Observed!$A$2:$A$9149,$A793,Observed!$D$2:$D$9149,$D793),"")</f>
        <v/>
      </c>
      <c r="AM793" s="23" t="str">
        <f>IF(ISNUMBER(AVERAGEIFS(Observed!AM$2:AM$9149,Observed!$A$2:$A$9149,$A793,Observed!$D$2:$D$9149,$D793)),AVERAGEIFS(Observed!AM$2:AM$9149,Observed!$A$2:$A$9149,$A793,Observed!$D$2:$D$9149,$D793),"")</f>
        <v/>
      </c>
      <c r="AN793" s="22" t="str">
        <f>IF(ISNUMBER(AVERAGEIFS(Observed!AN$2:AN$9149,Observed!$A$2:$A$9149,$A793,Observed!$D$2:$D$9149,$D793)),AVERAGEIFS(Observed!AN$2:AN$9149,Observed!$A$2:$A$9149,$A793,Observed!$D$2:$D$9149,$D793),"")</f>
        <v/>
      </c>
      <c r="AO793" s="22" t="str">
        <f>IF(ISNUMBER(AVERAGEIFS(Observed!AO$2:AO$9149,Observed!$A$2:$A$9149,$A793,Observed!$D$2:$D$9149,$D793)),AVERAGEIFS(Observed!AO$2:AO$9149,Observed!$A$2:$A$9149,$A793,Observed!$D$2:$D$9149,$D793),"")</f>
        <v/>
      </c>
      <c r="AP793" s="21" t="str">
        <f>IF(ISNUMBER(AVERAGEIFS(Observed!AP$2:AP$9149,Observed!$A$2:$A$9149,$A793,Observed!$D$2:$D$9149,$D793)),AVERAGEIFS(Observed!AP$2:AP$9149,Observed!$A$2:$A$9149,$A793,Observed!$D$2:$D$9149,$D793),"")</f>
        <v/>
      </c>
      <c r="AQ793" s="22">
        <f>IF(ISNUMBER(AVERAGEIFS(Observed!AQ$2:AQ$9149,Observed!$A$2:$A$9149,$A793,Observed!$D$2:$D$9149,$D793)),AVERAGEIFS(Observed!AQ$2:AQ$9149,Observed!$A$2:$A$9149,$A793,Observed!$D$2:$D$9149,$D793),"")</f>
        <v>129.19999999999999</v>
      </c>
      <c r="AR793" s="22" t="str">
        <f>IF(ISNUMBER(AVERAGEIFS(Observed!AR$2:AR$9149,Observed!$A$2:$A$9149,$A793,Observed!$D$2:$D$9149,$D793)),AVERAGEIFS(Observed!AR$2:AR$9149,Observed!$A$2:$A$9149,$A793,Observed!$D$2:$D$9149,$D793),"")</f>
        <v/>
      </c>
      <c r="AS793" s="22" t="str">
        <f>IF(ISNUMBER(AVERAGEIFS(Observed!AS$2:AS$9149,Observed!$A$2:$A$9149,$A793,Observed!$D$2:$D$9149,$D793)),AVERAGEIFS(Observed!AS$2:AS$9149,Observed!$A$2:$A$9149,$A793,Observed!$D$2:$D$9149,$D793),"")</f>
        <v/>
      </c>
      <c r="AT793" s="22" t="str">
        <f>IF(ISNUMBER(AVERAGEIFS(Observed!AT$2:AT$9149,Observed!$A$2:$A$9149,$A793,Observed!$D$2:$D$9149,$D793)),AVERAGEIFS(Observed!AT$2:AT$9149,Observed!$A$2:$A$9149,$A793,Observed!$D$2:$D$9149,$D793),"")</f>
        <v/>
      </c>
      <c r="AU793" s="22" t="str">
        <f>IF(ISNUMBER(AVERAGEIFS(Observed!AU$2:AU$9149,Observed!$A$2:$A$9149,$A793,Observed!$D$2:$D$9149,$D793)),AVERAGEIFS(Observed!AU$2:AU$9149,Observed!$A$2:$A$9149,$A793,Observed!$D$2:$D$9149,$D793),"")</f>
        <v/>
      </c>
      <c r="AV793" s="2">
        <f>COUNTIFS(Observed!$A$2:$A$9149,$A793,Observed!$D$2:$D$9149,$D793)</f>
        <v>5</v>
      </c>
      <c r="AW793" s="2">
        <f t="shared" si="12"/>
        <v>1</v>
      </c>
    </row>
    <row r="794" spans="1:49" x14ac:dyDescent="0.25">
      <c r="A794" t="s">
        <v>92</v>
      </c>
      <c r="B794" t="s">
        <v>116</v>
      </c>
      <c r="C794" t="s">
        <v>30</v>
      </c>
      <c r="D794" s="3">
        <v>41015</v>
      </c>
      <c r="E794">
        <v>1</v>
      </c>
      <c r="G794" t="s">
        <v>106</v>
      </c>
      <c r="K794" s="24" t="s">
        <v>76</v>
      </c>
      <c r="N794" s="2"/>
      <c r="O794" s="21" t="str">
        <f>IF(ISNUMBER(AVERAGEIFS(Observed!O$2:O$9149,Observed!$A$2:$A$9149,$A794,Observed!$D$2:$D$9149,$D794)),AVERAGEIFS(Observed!O$2:O$9149,Observed!$A$2:$A$9149,$A794,Observed!$D$2:$D$9149,$D794),"")</f>
        <v/>
      </c>
      <c r="P794" s="22" t="str">
        <f>IF(ISNUMBER(AVERAGEIFS(Observed!P$2:P$9149,Observed!$A$2:$A$9149,$A794,Observed!$D$2:$D$9149,$D794)),AVERAGEIFS(Observed!P$2:P$9149,Observed!$A$2:$A$9149,$A794,Observed!$D$2:$D$9149,$D794),"")</f>
        <v/>
      </c>
      <c r="Q794" s="22" t="str">
        <f>IF(ISNUMBER(AVERAGEIFS(Observed!Q$2:Q$9149,Observed!$A$2:$A$9149,$A794,Observed!$D$2:$D$9149,$D794)),AVERAGEIFS(Observed!Q$2:Q$9149,Observed!$A$2:$A$9149,$A794,Observed!$D$2:$D$9149,$D794),"")</f>
        <v/>
      </c>
      <c r="R794" s="22" t="str">
        <f>IF(ISNUMBER(AVERAGEIFS(Observed!R$2:R$9149,Observed!$A$2:$A$9149,$A794,Observed!$D$2:$D$9149,$D794)),AVERAGEIFS(Observed!R$2:R$9149,Observed!$A$2:$A$9149,$A794,Observed!$D$2:$D$9149,$D794),"")</f>
        <v/>
      </c>
      <c r="S794" s="22" t="str">
        <f>IF(ISNUMBER(AVERAGEIFS(Observed!S$2:S$9149,Observed!$A$2:$A$9149,$A794,Observed!$D$2:$D$9149,$D794)),AVERAGEIFS(Observed!S$2:S$9149,Observed!$A$2:$A$9149,$A794,Observed!$D$2:$D$9149,$D794),"")</f>
        <v/>
      </c>
      <c r="T794" s="23" t="str">
        <f>IF(ISNUMBER(AVERAGEIFS(Observed!T$2:T$9149,Observed!$A$2:$A$9149,$A794,Observed!$D$2:$D$9149,$D794)),AVERAGEIFS(Observed!T$2:T$9149,Observed!$A$2:$A$9149,$A794,Observed!$D$2:$D$9149,$D794),"")</f>
        <v/>
      </c>
      <c r="U794" s="23" t="str">
        <f>IF(ISNUMBER(AVERAGEIFS(Observed!U$2:U$9149,Observed!$A$2:$A$9149,$A794,Observed!$D$2:$D$9149,$D794)),AVERAGEIFS(Observed!U$2:U$9149,Observed!$A$2:$A$9149,$A794,Observed!$D$2:$D$9149,$D794),"")</f>
        <v/>
      </c>
      <c r="V794" s="23" t="str">
        <f>IF(ISNUMBER(AVERAGEIFS(Observed!V$2:V$9149,Observed!$A$2:$A$9149,$A794,Observed!$D$2:$D$9149,$D794)),AVERAGEIFS(Observed!V$2:V$9149,Observed!$A$2:$A$9149,$A794,Observed!$D$2:$D$9149,$D794),"")</f>
        <v/>
      </c>
      <c r="W794" s="21" t="str">
        <f>IF(ISNUMBER(AVERAGEIFS(Observed!W$2:W$9149,Observed!$A$2:$A$9149,$A794,Observed!$D$2:$D$9149,$D794)),AVERAGEIFS(Observed!W$2:W$9149,Observed!$A$2:$A$9149,$A794,Observed!$D$2:$D$9149,$D794),"")</f>
        <v/>
      </c>
      <c r="X794" s="35" t="str">
        <f>IF(ISNUMBER(AVERAGEIFS(Observed!X$2:X$9149,Observed!$A$2:$A$9149,$A794,Observed!$D$2:$D$9149,$D794)),AVERAGEIFS(Observed!X$2:X$9149,Observed!$A$2:$A$9149,$A794,Observed!$D$2:$D$9149,$D794),"")</f>
        <v/>
      </c>
      <c r="Y794" s="35" t="str">
        <f>IF(ISNUMBER(AVERAGEIFS(Observed!Y$2:Y$9149,Observed!$A$2:$A$9149,$A794,Observed!$D$2:$D$9149,$D794)),AVERAGEIFS(Observed!Y$2:Y$9149,Observed!$A$2:$A$9149,$A794,Observed!$D$2:$D$9149,$D794),"")</f>
        <v/>
      </c>
      <c r="Z794" s="22" t="str">
        <f>IF(ISNUMBER(AVERAGEIFS(Observed!Z$2:Z$9149,Observed!$A$2:$A$9149,$A794,Observed!$D$2:$D$9149,$D794)),AVERAGEIFS(Observed!Z$2:Z$9149,Observed!$A$2:$A$9149,$A794,Observed!$D$2:$D$9149,$D794),"")</f>
        <v/>
      </c>
      <c r="AA794" s="22" t="str">
        <f>IF(ISNUMBER(AVERAGEIFS(Observed!AA$2:AA$9149,Observed!$A$2:$A$9149,$A794,Observed!$D$2:$D$9149,$D794)),AVERAGEIFS(Observed!AA$2:AA$9149,Observed!$A$2:$A$9149,$A794,Observed!$D$2:$D$9149,$D794),"")</f>
        <v/>
      </c>
      <c r="AB794" s="22" t="str">
        <f>IF(ISNUMBER(AVERAGEIFS(Observed!AB$2:AB$9149,Observed!$A$2:$A$9149,$A794,Observed!$D$2:$D$9149,$D794)),AVERAGEIFS(Observed!AB$2:AB$9149,Observed!$A$2:$A$9149,$A794,Observed!$D$2:$D$9149,$D794),"")</f>
        <v/>
      </c>
      <c r="AC794" s="22" t="str">
        <f>IF(ISNUMBER(AVERAGEIFS(Observed!AC$2:AC$9149,Observed!$A$2:$A$9149,$A794,Observed!$D$2:$D$9149,$D794)),AVERAGEIFS(Observed!AC$2:AC$9149,Observed!$A$2:$A$9149,$A794,Observed!$D$2:$D$9149,$D794),"")</f>
        <v/>
      </c>
      <c r="AD794" s="22" t="str">
        <f>IF(ISNUMBER(AVERAGEIFS(Observed!AD$2:AD$9149,Observed!$A$2:$A$9149,$A794,Observed!$D$2:$D$9149,$D794)),AVERAGEIFS(Observed!AD$2:AD$9149,Observed!$A$2:$A$9149,$A794,Observed!$D$2:$D$9149,$D794),"")</f>
        <v/>
      </c>
      <c r="AE794" s="22" t="str">
        <f>IF(ISNUMBER(AVERAGEIFS(Observed!AE$2:AE$9149,Observed!$A$2:$A$9149,$A794,Observed!$D$2:$D$9149,$D794)),AVERAGEIFS(Observed!AE$2:AE$9149,Observed!$A$2:$A$9149,$A794,Observed!$D$2:$D$9149,$D794),"")</f>
        <v/>
      </c>
      <c r="AF794" s="22" t="str">
        <f>IF(ISNUMBER(AVERAGEIFS(Observed!AF$2:AF$9149,Observed!$A$2:$A$9149,$A794,Observed!$D$2:$D$9149,$D794)),AVERAGEIFS(Observed!AF$2:AF$9149,Observed!$A$2:$A$9149,$A794,Observed!$D$2:$D$9149,$D794),"")</f>
        <v/>
      </c>
      <c r="AG794" s="22" t="str">
        <f>IF(ISNUMBER(AVERAGEIFS(Observed!AG$2:AG$9149,Observed!$A$2:$A$9149,$A794,Observed!$D$2:$D$9149,$D794)),AVERAGEIFS(Observed!AG$2:AG$9149,Observed!$A$2:$A$9149,$A794,Observed!$D$2:$D$9149,$D794),"")</f>
        <v/>
      </c>
      <c r="AH794" s="22" t="str">
        <f>IF(ISNUMBER(AVERAGEIFS(Observed!AH$2:AH$9149,Observed!$A$2:$A$9149,$A794,Observed!$D$2:$D$9149,$D794)),AVERAGEIFS(Observed!AH$2:AH$9149,Observed!$A$2:$A$9149,$A794,Observed!$D$2:$D$9149,$D794),"")</f>
        <v/>
      </c>
      <c r="AI794" s="22" t="str">
        <f>IF(ISNUMBER(AVERAGEIFS(Observed!AI$2:AI$9149,Observed!$A$2:$A$9149,$A794,Observed!$D$2:$D$9149,$D794)),AVERAGEIFS(Observed!AI$2:AI$9149,Observed!$A$2:$A$9149,$A794,Observed!$D$2:$D$9149,$D794),"")</f>
        <v/>
      </c>
      <c r="AJ794" s="22" t="str">
        <f>IF(ISNUMBER(AVERAGEIFS(Observed!AJ$2:AJ$9149,Observed!$A$2:$A$9149,$A794,Observed!$D$2:$D$9149,$D794)),AVERAGEIFS(Observed!AJ$2:AJ$9149,Observed!$A$2:$A$9149,$A794,Observed!$D$2:$D$9149,$D794),"")</f>
        <v/>
      </c>
      <c r="AK794" s="22" t="str">
        <f>IF(ISNUMBER(AVERAGEIFS(Observed!AK$2:AK$9149,Observed!$A$2:$A$9149,$A794,Observed!$D$2:$D$9149,$D794)),AVERAGEIFS(Observed!AK$2:AK$9149,Observed!$A$2:$A$9149,$A794,Observed!$D$2:$D$9149,$D794),"")</f>
        <v/>
      </c>
      <c r="AL794" s="23" t="str">
        <f>IF(ISNUMBER(AVERAGEIFS(Observed!AL$2:AL$9149,Observed!$A$2:$A$9149,$A794,Observed!$D$2:$D$9149,$D794)),AVERAGEIFS(Observed!AL$2:AL$9149,Observed!$A$2:$A$9149,$A794,Observed!$D$2:$D$9149,$D794),"")</f>
        <v/>
      </c>
      <c r="AM794" s="23" t="str">
        <f>IF(ISNUMBER(AVERAGEIFS(Observed!AM$2:AM$9149,Observed!$A$2:$A$9149,$A794,Observed!$D$2:$D$9149,$D794)),AVERAGEIFS(Observed!AM$2:AM$9149,Observed!$A$2:$A$9149,$A794,Observed!$D$2:$D$9149,$D794),"")</f>
        <v/>
      </c>
      <c r="AN794" s="22" t="str">
        <f>IF(ISNUMBER(AVERAGEIFS(Observed!AN$2:AN$9149,Observed!$A$2:$A$9149,$A794,Observed!$D$2:$D$9149,$D794)),AVERAGEIFS(Observed!AN$2:AN$9149,Observed!$A$2:$A$9149,$A794,Observed!$D$2:$D$9149,$D794),"")</f>
        <v/>
      </c>
      <c r="AO794" s="22" t="str">
        <f>IF(ISNUMBER(AVERAGEIFS(Observed!AO$2:AO$9149,Observed!$A$2:$A$9149,$A794,Observed!$D$2:$D$9149,$D794)),AVERAGEIFS(Observed!AO$2:AO$9149,Observed!$A$2:$A$9149,$A794,Observed!$D$2:$D$9149,$D794),"")</f>
        <v/>
      </c>
      <c r="AP794" s="21" t="str">
        <f>IF(ISNUMBER(AVERAGEIFS(Observed!AP$2:AP$9149,Observed!$A$2:$A$9149,$A794,Observed!$D$2:$D$9149,$D794)),AVERAGEIFS(Observed!AP$2:AP$9149,Observed!$A$2:$A$9149,$A794,Observed!$D$2:$D$9149,$D794),"")</f>
        <v/>
      </c>
      <c r="AQ794" s="22">
        <f>IF(ISNUMBER(AVERAGEIFS(Observed!AQ$2:AQ$9149,Observed!$A$2:$A$9149,$A794,Observed!$D$2:$D$9149,$D794)),AVERAGEIFS(Observed!AQ$2:AQ$9149,Observed!$A$2:$A$9149,$A794,Observed!$D$2:$D$9149,$D794),"")</f>
        <v>153.19999999999999</v>
      </c>
      <c r="AR794" s="22" t="str">
        <f>IF(ISNUMBER(AVERAGEIFS(Observed!AR$2:AR$9149,Observed!$A$2:$A$9149,$A794,Observed!$D$2:$D$9149,$D794)),AVERAGEIFS(Observed!AR$2:AR$9149,Observed!$A$2:$A$9149,$A794,Observed!$D$2:$D$9149,$D794),"")</f>
        <v/>
      </c>
      <c r="AS794" s="22" t="str">
        <f>IF(ISNUMBER(AVERAGEIFS(Observed!AS$2:AS$9149,Observed!$A$2:$A$9149,$A794,Observed!$D$2:$D$9149,$D794)),AVERAGEIFS(Observed!AS$2:AS$9149,Observed!$A$2:$A$9149,$A794,Observed!$D$2:$D$9149,$D794),"")</f>
        <v/>
      </c>
      <c r="AT794" s="22" t="str">
        <f>IF(ISNUMBER(AVERAGEIFS(Observed!AT$2:AT$9149,Observed!$A$2:$A$9149,$A794,Observed!$D$2:$D$9149,$D794)),AVERAGEIFS(Observed!AT$2:AT$9149,Observed!$A$2:$A$9149,$A794,Observed!$D$2:$D$9149,$D794),"")</f>
        <v/>
      </c>
      <c r="AU794" s="22" t="str">
        <f>IF(ISNUMBER(AVERAGEIFS(Observed!AU$2:AU$9149,Observed!$A$2:$A$9149,$A794,Observed!$D$2:$D$9149,$D794)),AVERAGEIFS(Observed!AU$2:AU$9149,Observed!$A$2:$A$9149,$A794,Observed!$D$2:$D$9149,$D794),"")</f>
        <v/>
      </c>
      <c r="AV794" s="2">
        <f>COUNTIFS(Observed!$A$2:$A$9149,$A794,Observed!$D$2:$D$9149,$D794)</f>
        <v>5</v>
      </c>
      <c r="AW794" s="2">
        <f t="shared" si="12"/>
        <v>1</v>
      </c>
    </row>
    <row r="795" spans="1:49" x14ac:dyDescent="0.25">
      <c r="A795" t="s">
        <v>92</v>
      </c>
      <c r="B795" t="s">
        <v>116</v>
      </c>
      <c r="C795" t="s">
        <v>30</v>
      </c>
      <c r="D795" s="3">
        <v>41022</v>
      </c>
      <c r="E795">
        <v>1</v>
      </c>
      <c r="G795" t="s">
        <v>106</v>
      </c>
      <c r="K795" s="24" t="s">
        <v>76</v>
      </c>
      <c r="N795" s="2"/>
      <c r="O795" s="21" t="str">
        <f>IF(ISNUMBER(AVERAGEIFS(Observed!O$2:O$9149,Observed!$A$2:$A$9149,$A795,Observed!$D$2:$D$9149,$D795)),AVERAGEIFS(Observed!O$2:O$9149,Observed!$A$2:$A$9149,$A795,Observed!$D$2:$D$9149,$D795),"")</f>
        <v/>
      </c>
      <c r="P795" s="22" t="str">
        <f>IF(ISNUMBER(AVERAGEIFS(Observed!P$2:P$9149,Observed!$A$2:$A$9149,$A795,Observed!$D$2:$D$9149,$D795)),AVERAGEIFS(Observed!P$2:P$9149,Observed!$A$2:$A$9149,$A795,Observed!$D$2:$D$9149,$D795),"")</f>
        <v/>
      </c>
      <c r="Q795" s="22" t="str">
        <f>IF(ISNUMBER(AVERAGEIFS(Observed!Q$2:Q$9149,Observed!$A$2:$A$9149,$A795,Observed!$D$2:$D$9149,$D795)),AVERAGEIFS(Observed!Q$2:Q$9149,Observed!$A$2:$A$9149,$A795,Observed!$D$2:$D$9149,$D795),"")</f>
        <v/>
      </c>
      <c r="R795" s="22" t="str">
        <f>IF(ISNUMBER(AVERAGEIFS(Observed!R$2:R$9149,Observed!$A$2:$A$9149,$A795,Observed!$D$2:$D$9149,$D795)),AVERAGEIFS(Observed!R$2:R$9149,Observed!$A$2:$A$9149,$A795,Observed!$D$2:$D$9149,$D795),"")</f>
        <v/>
      </c>
      <c r="S795" s="22" t="str">
        <f>IF(ISNUMBER(AVERAGEIFS(Observed!S$2:S$9149,Observed!$A$2:$A$9149,$A795,Observed!$D$2:$D$9149,$D795)),AVERAGEIFS(Observed!S$2:S$9149,Observed!$A$2:$A$9149,$A795,Observed!$D$2:$D$9149,$D795),"")</f>
        <v/>
      </c>
      <c r="T795" s="23" t="str">
        <f>IF(ISNUMBER(AVERAGEIFS(Observed!T$2:T$9149,Observed!$A$2:$A$9149,$A795,Observed!$D$2:$D$9149,$D795)),AVERAGEIFS(Observed!T$2:T$9149,Observed!$A$2:$A$9149,$A795,Observed!$D$2:$D$9149,$D795),"")</f>
        <v/>
      </c>
      <c r="U795" s="23" t="str">
        <f>IF(ISNUMBER(AVERAGEIFS(Observed!U$2:U$9149,Observed!$A$2:$A$9149,$A795,Observed!$D$2:$D$9149,$D795)),AVERAGEIFS(Observed!U$2:U$9149,Observed!$A$2:$A$9149,$A795,Observed!$D$2:$D$9149,$D795),"")</f>
        <v/>
      </c>
      <c r="V795" s="23" t="str">
        <f>IF(ISNUMBER(AVERAGEIFS(Observed!V$2:V$9149,Observed!$A$2:$A$9149,$A795,Observed!$D$2:$D$9149,$D795)),AVERAGEIFS(Observed!V$2:V$9149,Observed!$A$2:$A$9149,$A795,Observed!$D$2:$D$9149,$D795),"")</f>
        <v/>
      </c>
      <c r="W795" s="21" t="str">
        <f>IF(ISNUMBER(AVERAGEIFS(Observed!W$2:W$9149,Observed!$A$2:$A$9149,$A795,Observed!$D$2:$D$9149,$D795)),AVERAGEIFS(Observed!W$2:W$9149,Observed!$A$2:$A$9149,$A795,Observed!$D$2:$D$9149,$D795),"")</f>
        <v/>
      </c>
      <c r="X795" s="35" t="str">
        <f>IF(ISNUMBER(AVERAGEIFS(Observed!X$2:X$9149,Observed!$A$2:$A$9149,$A795,Observed!$D$2:$D$9149,$D795)),AVERAGEIFS(Observed!X$2:X$9149,Observed!$A$2:$A$9149,$A795,Observed!$D$2:$D$9149,$D795),"")</f>
        <v/>
      </c>
      <c r="Y795" s="35" t="str">
        <f>IF(ISNUMBER(AVERAGEIFS(Observed!Y$2:Y$9149,Observed!$A$2:$A$9149,$A795,Observed!$D$2:$D$9149,$D795)),AVERAGEIFS(Observed!Y$2:Y$9149,Observed!$A$2:$A$9149,$A795,Observed!$D$2:$D$9149,$D795),"")</f>
        <v/>
      </c>
      <c r="Z795" s="22" t="str">
        <f>IF(ISNUMBER(AVERAGEIFS(Observed!Z$2:Z$9149,Observed!$A$2:$A$9149,$A795,Observed!$D$2:$D$9149,$D795)),AVERAGEIFS(Observed!Z$2:Z$9149,Observed!$A$2:$A$9149,$A795,Observed!$D$2:$D$9149,$D795),"")</f>
        <v/>
      </c>
      <c r="AA795" s="22" t="str">
        <f>IF(ISNUMBER(AVERAGEIFS(Observed!AA$2:AA$9149,Observed!$A$2:$A$9149,$A795,Observed!$D$2:$D$9149,$D795)),AVERAGEIFS(Observed!AA$2:AA$9149,Observed!$A$2:$A$9149,$A795,Observed!$D$2:$D$9149,$D795),"")</f>
        <v/>
      </c>
      <c r="AB795" s="22" t="str">
        <f>IF(ISNUMBER(AVERAGEIFS(Observed!AB$2:AB$9149,Observed!$A$2:$A$9149,$A795,Observed!$D$2:$D$9149,$D795)),AVERAGEIFS(Observed!AB$2:AB$9149,Observed!$A$2:$A$9149,$A795,Observed!$D$2:$D$9149,$D795),"")</f>
        <v/>
      </c>
      <c r="AC795" s="22" t="str">
        <f>IF(ISNUMBER(AVERAGEIFS(Observed!AC$2:AC$9149,Observed!$A$2:$A$9149,$A795,Observed!$D$2:$D$9149,$D795)),AVERAGEIFS(Observed!AC$2:AC$9149,Observed!$A$2:$A$9149,$A795,Observed!$D$2:$D$9149,$D795),"")</f>
        <v/>
      </c>
      <c r="AD795" s="22" t="str">
        <f>IF(ISNUMBER(AVERAGEIFS(Observed!AD$2:AD$9149,Observed!$A$2:$A$9149,$A795,Observed!$D$2:$D$9149,$D795)),AVERAGEIFS(Observed!AD$2:AD$9149,Observed!$A$2:$A$9149,$A795,Observed!$D$2:$D$9149,$D795),"")</f>
        <v/>
      </c>
      <c r="AE795" s="22" t="str">
        <f>IF(ISNUMBER(AVERAGEIFS(Observed!AE$2:AE$9149,Observed!$A$2:$A$9149,$A795,Observed!$D$2:$D$9149,$D795)),AVERAGEIFS(Observed!AE$2:AE$9149,Observed!$A$2:$A$9149,$A795,Observed!$D$2:$D$9149,$D795),"")</f>
        <v/>
      </c>
      <c r="AF795" s="22" t="str">
        <f>IF(ISNUMBER(AVERAGEIFS(Observed!AF$2:AF$9149,Observed!$A$2:$A$9149,$A795,Observed!$D$2:$D$9149,$D795)),AVERAGEIFS(Observed!AF$2:AF$9149,Observed!$A$2:$A$9149,$A795,Observed!$D$2:$D$9149,$D795),"")</f>
        <v/>
      </c>
      <c r="AG795" s="22" t="str">
        <f>IF(ISNUMBER(AVERAGEIFS(Observed!AG$2:AG$9149,Observed!$A$2:$A$9149,$A795,Observed!$D$2:$D$9149,$D795)),AVERAGEIFS(Observed!AG$2:AG$9149,Observed!$A$2:$A$9149,$A795,Observed!$D$2:$D$9149,$D795),"")</f>
        <v/>
      </c>
      <c r="AH795" s="22" t="str">
        <f>IF(ISNUMBER(AVERAGEIFS(Observed!AH$2:AH$9149,Observed!$A$2:$A$9149,$A795,Observed!$D$2:$D$9149,$D795)),AVERAGEIFS(Observed!AH$2:AH$9149,Observed!$A$2:$A$9149,$A795,Observed!$D$2:$D$9149,$D795),"")</f>
        <v/>
      </c>
      <c r="AI795" s="22" t="str">
        <f>IF(ISNUMBER(AVERAGEIFS(Observed!AI$2:AI$9149,Observed!$A$2:$A$9149,$A795,Observed!$D$2:$D$9149,$D795)),AVERAGEIFS(Observed!AI$2:AI$9149,Observed!$A$2:$A$9149,$A795,Observed!$D$2:$D$9149,$D795),"")</f>
        <v/>
      </c>
      <c r="AJ795" s="22" t="str">
        <f>IF(ISNUMBER(AVERAGEIFS(Observed!AJ$2:AJ$9149,Observed!$A$2:$A$9149,$A795,Observed!$D$2:$D$9149,$D795)),AVERAGEIFS(Observed!AJ$2:AJ$9149,Observed!$A$2:$A$9149,$A795,Observed!$D$2:$D$9149,$D795),"")</f>
        <v/>
      </c>
      <c r="AK795" s="22" t="str">
        <f>IF(ISNUMBER(AVERAGEIFS(Observed!AK$2:AK$9149,Observed!$A$2:$A$9149,$A795,Observed!$D$2:$D$9149,$D795)),AVERAGEIFS(Observed!AK$2:AK$9149,Observed!$A$2:$A$9149,$A795,Observed!$D$2:$D$9149,$D795),"")</f>
        <v/>
      </c>
      <c r="AL795" s="23" t="str">
        <f>IF(ISNUMBER(AVERAGEIFS(Observed!AL$2:AL$9149,Observed!$A$2:$A$9149,$A795,Observed!$D$2:$D$9149,$D795)),AVERAGEIFS(Observed!AL$2:AL$9149,Observed!$A$2:$A$9149,$A795,Observed!$D$2:$D$9149,$D795),"")</f>
        <v/>
      </c>
      <c r="AM795" s="23" t="str">
        <f>IF(ISNUMBER(AVERAGEIFS(Observed!AM$2:AM$9149,Observed!$A$2:$A$9149,$A795,Observed!$D$2:$D$9149,$D795)),AVERAGEIFS(Observed!AM$2:AM$9149,Observed!$A$2:$A$9149,$A795,Observed!$D$2:$D$9149,$D795),"")</f>
        <v/>
      </c>
      <c r="AN795" s="22" t="str">
        <f>IF(ISNUMBER(AVERAGEIFS(Observed!AN$2:AN$9149,Observed!$A$2:$A$9149,$A795,Observed!$D$2:$D$9149,$D795)),AVERAGEIFS(Observed!AN$2:AN$9149,Observed!$A$2:$A$9149,$A795,Observed!$D$2:$D$9149,$D795),"")</f>
        <v/>
      </c>
      <c r="AO795" s="22" t="str">
        <f>IF(ISNUMBER(AVERAGEIFS(Observed!AO$2:AO$9149,Observed!$A$2:$A$9149,$A795,Observed!$D$2:$D$9149,$D795)),AVERAGEIFS(Observed!AO$2:AO$9149,Observed!$A$2:$A$9149,$A795,Observed!$D$2:$D$9149,$D795),"")</f>
        <v/>
      </c>
      <c r="AP795" s="21" t="str">
        <f>IF(ISNUMBER(AVERAGEIFS(Observed!AP$2:AP$9149,Observed!$A$2:$A$9149,$A795,Observed!$D$2:$D$9149,$D795)),AVERAGEIFS(Observed!AP$2:AP$9149,Observed!$A$2:$A$9149,$A795,Observed!$D$2:$D$9149,$D795),"")</f>
        <v/>
      </c>
      <c r="AQ795" s="22">
        <f>IF(ISNUMBER(AVERAGEIFS(Observed!AQ$2:AQ$9149,Observed!$A$2:$A$9149,$A795,Observed!$D$2:$D$9149,$D795)),AVERAGEIFS(Observed!AQ$2:AQ$9149,Observed!$A$2:$A$9149,$A795,Observed!$D$2:$D$9149,$D795),"")</f>
        <v>102</v>
      </c>
      <c r="AR795" s="22" t="str">
        <f>IF(ISNUMBER(AVERAGEIFS(Observed!AR$2:AR$9149,Observed!$A$2:$A$9149,$A795,Observed!$D$2:$D$9149,$D795)),AVERAGEIFS(Observed!AR$2:AR$9149,Observed!$A$2:$A$9149,$A795,Observed!$D$2:$D$9149,$D795),"")</f>
        <v/>
      </c>
      <c r="AS795" s="22" t="str">
        <f>IF(ISNUMBER(AVERAGEIFS(Observed!AS$2:AS$9149,Observed!$A$2:$A$9149,$A795,Observed!$D$2:$D$9149,$D795)),AVERAGEIFS(Observed!AS$2:AS$9149,Observed!$A$2:$A$9149,$A795,Observed!$D$2:$D$9149,$D795),"")</f>
        <v/>
      </c>
      <c r="AT795" s="22" t="str">
        <f>IF(ISNUMBER(AVERAGEIFS(Observed!AT$2:AT$9149,Observed!$A$2:$A$9149,$A795,Observed!$D$2:$D$9149,$D795)),AVERAGEIFS(Observed!AT$2:AT$9149,Observed!$A$2:$A$9149,$A795,Observed!$D$2:$D$9149,$D795),"")</f>
        <v/>
      </c>
      <c r="AU795" s="22" t="str">
        <f>IF(ISNUMBER(AVERAGEIFS(Observed!AU$2:AU$9149,Observed!$A$2:$A$9149,$A795,Observed!$D$2:$D$9149,$D795)),AVERAGEIFS(Observed!AU$2:AU$9149,Observed!$A$2:$A$9149,$A795,Observed!$D$2:$D$9149,$D795),"")</f>
        <v/>
      </c>
      <c r="AV795" s="2">
        <f>COUNTIFS(Observed!$A$2:$A$9149,$A795,Observed!$D$2:$D$9149,$D795)</f>
        <v>5</v>
      </c>
      <c r="AW795" s="2">
        <f t="shared" si="12"/>
        <v>1</v>
      </c>
    </row>
    <row r="796" spans="1:49" x14ac:dyDescent="0.25">
      <c r="A796" t="s">
        <v>92</v>
      </c>
      <c r="B796" t="s">
        <v>116</v>
      </c>
      <c r="C796" t="s">
        <v>30</v>
      </c>
      <c r="D796" s="3">
        <v>41033</v>
      </c>
      <c r="E796">
        <v>1</v>
      </c>
      <c r="G796" t="s">
        <v>106</v>
      </c>
      <c r="K796" s="24" t="s">
        <v>76</v>
      </c>
      <c r="N796" s="2"/>
      <c r="O796" s="21" t="str">
        <f>IF(ISNUMBER(AVERAGEIFS(Observed!O$2:O$9149,Observed!$A$2:$A$9149,$A796,Observed!$D$2:$D$9149,$D796)),AVERAGEIFS(Observed!O$2:O$9149,Observed!$A$2:$A$9149,$A796,Observed!$D$2:$D$9149,$D796),"")</f>
        <v/>
      </c>
      <c r="P796" s="22" t="str">
        <f>IF(ISNUMBER(AVERAGEIFS(Observed!P$2:P$9149,Observed!$A$2:$A$9149,$A796,Observed!$D$2:$D$9149,$D796)),AVERAGEIFS(Observed!P$2:P$9149,Observed!$A$2:$A$9149,$A796,Observed!$D$2:$D$9149,$D796),"")</f>
        <v/>
      </c>
      <c r="Q796" s="22" t="str">
        <f>IF(ISNUMBER(AVERAGEIFS(Observed!Q$2:Q$9149,Observed!$A$2:$A$9149,$A796,Observed!$D$2:$D$9149,$D796)),AVERAGEIFS(Observed!Q$2:Q$9149,Observed!$A$2:$A$9149,$A796,Observed!$D$2:$D$9149,$D796),"")</f>
        <v/>
      </c>
      <c r="R796" s="22" t="str">
        <f>IF(ISNUMBER(AVERAGEIFS(Observed!R$2:R$9149,Observed!$A$2:$A$9149,$A796,Observed!$D$2:$D$9149,$D796)),AVERAGEIFS(Observed!R$2:R$9149,Observed!$A$2:$A$9149,$A796,Observed!$D$2:$D$9149,$D796),"")</f>
        <v/>
      </c>
      <c r="S796" s="22" t="str">
        <f>IF(ISNUMBER(AVERAGEIFS(Observed!S$2:S$9149,Observed!$A$2:$A$9149,$A796,Observed!$D$2:$D$9149,$D796)),AVERAGEIFS(Observed!S$2:S$9149,Observed!$A$2:$A$9149,$A796,Observed!$D$2:$D$9149,$D796),"")</f>
        <v/>
      </c>
      <c r="T796" s="23" t="str">
        <f>IF(ISNUMBER(AVERAGEIFS(Observed!T$2:T$9149,Observed!$A$2:$A$9149,$A796,Observed!$D$2:$D$9149,$D796)),AVERAGEIFS(Observed!T$2:T$9149,Observed!$A$2:$A$9149,$A796,Observed!$D$2:$D$9149,$D796),"")</f>
        <v/>
      </c>
      <c r="U796" s="23" t="str">
        <f>IF(ISNUMBER(AVERAGEIFS(Observed!U$2:U$9149,Observed!$A$2:$A$9149,$A796,Observed!$D$2:$D$9149,$D796)),AVERAGEIFS(Observed!U$2:U$9149,Observed!$A$2:$A$9149,$A796,Observed!$D$2:$D$9149,$D796),"")</f>
        <v/>
      </c>
      <c r="V796" s="23" t="str">
        <f>IF(ISNUMBER(AVERAGEIFS(Observed!V$2:V$9149,Observed!$A$2:$A$9149,$A796,Observed!$D$2:$D$9149,$D796)),AVERAGEIFS(Observed!V$2:V$9149,Observed!$A$2:$A$9149,$A796,Observed!$D$2:$D$9149,$D796),"")</f>
        <v/>
      </c>
      <c r="W796" s="21" t="str">
        <f>IF(ISNUMBER(AVERAGEIFS(Observed!W$2:W$9149,Observed!$A$2:$A$9149,$A796,Observed!$D$2:$D$9149,$D796)),AVERAGEIFS(Observed!W$2:W$9149,Observed!$A$2:$A$9149,$A796,Observed!$D$2:$D$9149,$D796),"")</f>
        <v/>
      </c>
      <c r="X796" s="35" t="str">
        <f>IF(ISNUMBER(AVERAGEIFS(Observed!X$2:X$9149,Observed!$A$2:$A$9149,$A796,Observed!$D$2:$D$9149,$D796)),AVERAGEIFS(Observed!X$2:X$9149,Observed!$A$2:$A$9149,$A796,Observed!$D$2:$D$9149,$D796),"")</f>
        <v/>
      </c>
      <c r="Y796" s="35" t="str">
        <f>IF(ISNUMBER(AVERAGEIFS(Observed!Y$2:Y$9149,Observed!$A$2:$A$9149,$A796,Observed!$D$2:$D$9149,$D796)),AVERAGEIFS(Observed!Y$2:Y$9149,Observed!$A$2:$A$9149,$A796,Observed!$D$2:$D$9149,$D796),"")</f>
        <v/>
      </c>
      <c r="Z796" s="22" t="str">
        <f>IF(ISNUMBER(AVERAGEIFS(Observed!Z$2:Z$9149,Observed!$A$2:$A$9149,$A796,Observed!$D$2:$D$9149,$D796)),AVERAGEIFS(Observed!Z$2:Z$9149,Observed!$A$2:$A$9149,$A796,Observed!$D$2:$D$9149,$D796),"")</f>
        <v/>
      </c>
      <c r="AA796" s="22" t="str">
        <f>IF(ISNUMBER(AVERAGEIFS(Observed!AA$2:AA$9149,Observed!$A$2:$A$9149,$A796,Observed!$D$2:$D$9149,$D796)),AVERAGEIFS(Observed!AA$2:AA$9149,Observed!$A$2:$A$9149,$A796,Observed!$D$2:$D$9149,$D796),"")</f>
        <v/>
      </c>
      <c r="AB796" s="22" t="str">
        <f>IF(ISNUMBER(AVERAGEIFS(Observed!AB$2:AB$9149,Observed!$A$2:$A$9149,$A796,Observed!$D$2:$D$9149,$D796)),AVERAGEIFS(Observed!AB$2:AB$9149,Observed!$A$2:$A$9149,$A796,Observed!$D$2:$D$9149,$D796),"")</f>
        <v/>
      </c>
      <c r="AC796" s="22" t="str">
        <f>IF(ISNUMBER(AVERAGEIFS(Observed!AC$2:AC$9149,Observed!$A$2:$A$9149,$A796,Observed!$D$2:$D$9149,$D796)),AVERAGEIFS(Observed!AC$2:AC$9149,Observed!$A$2:$A$9149,$A796,Observed!$D$2:$D$9149,$D796),"")</f>
        <v/>
      </c>
      <c r="AD796" s="22" t="str">
        <f>IF(ISNUMBER(AVERAGEIFS(Observed!AD$2:AD$9149,Observed!$A$2:$A$9149,$A796,Observed!$D$2:$D$9149,$D796)),AVERAGEIFS(Observed!AD$2:AD$9149,Observed!$A$2:$A$9149,$A796,Observed!$D$2:$D$9149,$D796),"")</f>
        <v/>
      </c>
      <c r="AE796" s="22" t="str">
        <f>IF(ISNUMBER(AVERAGEIFS(Observed!AE$2:AE$9149,Observed!$A$2:$A$9149,$A796,Observed!$D$2:$D$9149,$D796)),AVERAGEIFS(Observed!AE$2:AE$9149,Observed!$A$2:$A$9149,$A796,Observed!$D$2:$D$9149,$D796),"")</f>
        <v/>
      </c>
      <c r="AF796" s="22" t="str">
        <f>IF(ISNUMBER(AVERAGEIFS(Observed!AF$2:AF$9149,Observed!$A$2:$A$9149,$A796,Observed!$D$2:$D$9149,$D796)),AVERAGEIFS(Observed!AF$2:AF$9149,Observed!$A$2:$A$9149,$A796,Observed!$D$2:$D$9149,$D796),"")</f>
        <v/>
      </c>
      <c r="AG796" s="22" t="str">
        <f>IF(ISNUMBER(AVERAGEIFS(Observed!AG$2:AG$9149,Observed!$A$2:$A$9149,$A796,Observed!$D$2:$D$9149,$D796)),AVERAGEIFS(Observed!AG$2:AG$9149,Observed!$A$2:$A$9149,$A796,Observed!$D$2:$D$9149,$D796),"")</f>
        <v/>
      </c>
      <c r="AH796" s="22" t="str">
        <f>IF(ISNUMBER(AVERAGEIFS(Observed!AH$2:AH$9149,Observed!$A$2:$A$9149,$A796,Observed!$D$2:$D$9149,$D796)),AVERAGEIFS(Observed!AH$2:AH$9149,Observed!$A$2:$A$9149,$A796,Observed!$D$2:$D$9149,$D796),"")</f>
        <v/>
      </c>
      <c r="AI796" s="22" t="str">
        <f>IF(ISNUMBER(AVERAGEIFS(Observed!AI$2:AI$9149,Observed!$A$2:$A$9149,$A796,Observed!$D$2:$D$9149,$D796)),AVERAGEIFS(Observed!AI$2:AI$9149,Observed!$A$2:$A$9149,$A796,Observed!$D$2:$D$9149,$D796),"")</f>
        <v/>
      </c>
      <c r="AJ796" s="22" t="str">
        <f>IF(ISNUMBER(AVERAGEIFS(Observed!AJ$2:AJ$9149,Observed!$A$2:$A$9149,$A796,Observed!$D$2:$D$9149,$D796)),AVERAGEIFS(Observed!AJ$2:AJ$9149,Observed!$A$2:$A$9149,$A796,Observed!$D$2:$D$9149,$D796),"")</f>
        <v/>
      </c>
      <c r="AK796" s="22" t="str">
        <f>IF(ISNUMBER(AVERAGEIFS(Observed!AK$2:AK$9149,Observed!$A$2:$A$9149,$A796,Observed!$D$2:$D$9149,$D796)),AVERAGEIFS(Observed!AK$2:AK$9149,Observed!$A$2:$A$9149,$A796,Observed!$D$2:$D$9149,$D796),"")</f>
        <v/>
      </c>
      <c r="AL796" s="23" t="str">
        <f>IF(ISNUMBER(AVERAGEIFS(Observed!AL$2:AL$9149,Observed!$A$2:$A$9149,$A796,Observed!$D$2:$D$9149,$D796)),AVERAGEIFS(Observed!AL$2:AL$9149,Observed!$A$2:$A$9149,$A796,Observed!$D$2:$D$9149,$D796),"")</f>
        <v/>
      </c>
      <c r="AM796" s="23" t="str">
        <f>IF(ISNUMBER(AVERAGEIFS(Observed!AM$2:AM$9149,Observed!$A$2:$A$9149,$A796,Observed!$D$2:$D$9149,$D796)),AVERAGEIFS(Observed!AM$2:AM$9149,Observed!$A$2:$A$9149,$A796,Observed!$D$2:$D$9149,$D796),"")</f>
        <v/>
      </c>
      <c r="AN796" s="22" t="str">
        <f>IF(ISNUMBER(AVERAGEIFS(Observed!AN$2:AN$9149,Observed!$A$2:$A$9149,$A796,Observed!$D$2:$D$9149,$D796)),AVERAGEIFS(Observed!AN$2:AN$9149,Observed!$A$2:$A$9149,$A796,Observed!$D$2:$D$9149,$D796),"")</f>
        <v/>
      </c>
      <c r="AO796" s="22" t="str">
        <f>IF(ISNUMBER(AVERAGEIFS(Observed!AO$2:AO$9149,Observed!$A$2:$A$9149,$A796,Observed!$D$2:$D$9149,$D796)),AVERAGEIFS(Observed!AO$2:AO$9149,Observed!$A$2:$A$9149,$A796,Observed!$D$2:$D$9149,$D796),"")</f>
        <v/>
      </c>
      <c r="AP796" s="21" t="str">
        <f>IF(ISNUMBER(AVERAGEIFS(Observed!AP$2:AP$9149,Observed!$A$2:$A$9149,$A796,Observed!$D$2:$D$9149,$D796)),AVERAGEIFS(Observed!AP$2:AP$9149,Observed!$A$2:$A$9149,$A796,Observed!$D$2:$D$9149,$D796),"")</f>
        <v/>
      </c>
      <c r="AQ796" s="22">
        <f>IF(ISNUMBER(AVERAGEIFS(Observed!AQ$2:AQ$9149,Observed!$A$2:$A$9149,$A796,Observed!$D$2:$D$9149,$D796)),AVERAGEIFS(Observed!AQ$2:AQ$9149,Observed!$A$2:$A$9149,$A796,Observed!$D$2:$D$9149,$D796),"")</f>
        <v>124.8</v>
      </c>
      <c r="AR796" s="22" t="str">
        <f>IF(ISNUMBER(AVERAGEIFS(Observed!AR$2:AR$9149,Observed!$A$2:$A$9149,$A796,Observed!$D$2:$D$9149,$D796)),AVERAGEIFS(Observed!AR$2:AR$9149,Observed!$A$2:$A$9149,$A796,Observed!$D$2:$D$9149,$D796),"")</f>
        <v/>
      </c>
      <c r="AS796" s="22" t="str">
        <f>IF(ISNUMBER(AVERAGEIFS(Observed!AS$2:AS$9149,Observed!$A$2:$A$9149,$A796,Observed!$D$2:$D$9149,$D796)),AVERAGEIFS(Observed!AS$2:AS$9149,Observed!$A$2:$A$9149,$A796,Observed!$D$2:$D$9149,$D796),"")</f>
        <v/>
      </c>
      <c r="AT796" s="22" t="str">
        <f>IF(ISNUMBER(AVERAGEIFS(Observed!AT$2:AT$9149,Observed!$A$2:$A$9149,$A796,Observed!$D$2:$D$9149,$D796)),AVERAGEIFS(Observed!AT$2:AT$9149,Observed!$A$2:$A$9149,$A796,Observed!$D$2:$D$9149,$D796),"")</f>
        <v/>
      </c>
      <c r="AU796" s="22" t="str">
        <f>IF(ISNUMBER(AVERAGEIFS(Observed!AU$2:AU$9149,Observed!$A$2:$A$9149,$A796,Observed!$D$2:$D$9149,$D796)),AVERAGEIFS(Observed!AU$2:AU$9149,Observed!$A$2:$A$9149,$A796,Observed!$D$2:$D$9149,$D796),"")</f>
        <v/>
      </c>
      <c r="AV796" s="2">
        <f>COUNTIFS(Observed!$A$2:$A$9149,$A796,Observed!$D$2:$D$9149,$D796)</f>
        <v>5</v>
      </c>
      <c r="AW796" s="2">
        <f t="shared" si="12"/>
        <v>1</v>
      </c>
    </row>
    <row r="797" spans="1:49" x14ac:dyDescent="0.25">
      <c r="A797" t="s">
        <v>92</v>
      </c>
      <c r="B797" t="s">
        <v>116</v>
      </c>
      <c r="C797" t="s">
        <v>30</v>
      </c>
      <c r="D797" s="3">
        <v>41043</v>
      </c>
      <c r="E797">
        <v>1</v>
      </c>
      <c r="G797" t="s">
        <v>106</v>
      </c>
      <c r="K797" s="24" t="s">
        <v>76</v>
      </c>
      <c r="N797" s="2"/>
      <c r="O797" s="21" t="str">
        <f>IF(ISNUMBER(AVERAGEIFS(Observed!O$2:O$9149,Observed!$A$2:$A$9149,$A797,Observed!$D$2:$D$9149,$D797)),AVERAGEIFS(Observed!O$2:O$9149,Observed!$A$2:$A$9149,$A797,Observed!$D$2:$D$9149,$D797),"")</f>
        <v/>
      </c>
      <c r="P797" s="22" t="str">
        <f>IF(ISNUMBER(AVERAGEIFS(Observed!P$2:P$9149,Observed!$A$2:$A$9149,$A797,Observed!$D$2:$D$9149,$D797)),AVERAGEIFS(Observed!P$2:P$9149,Observed!$A$2:$A$9149,$A797,Observed!$D$2:$D$9149,$D797),"")</f>
        <v/>
      </c>
      <c r="Q797" s="22" t="str">
        <f>IF(ISNUMBER(AVERAGEIFS(Observed!Q$2:Q$9149,Observed!$A$2:$A$9149,$A797,Observed!$D$2:$D$9149,$D797)),AVERAGEIFS(Observed!Q$2:Q$9149,Observed!$A$2:$A$9149,$A797,Observed!$D$2:$D$9149,$D797),"")</f>
        <v/>
      </c>
      <c r="R797" s="22" t="str">
        <f>IF(ISNUMBER(AVERAGEIFS(Observed!R$2:R$9149,Observed!$A$2:$A$9149,$A797,Observed!$D$2:$D$9149,$D797)),AVERAGEIFS(Observed!R$2:R$9149,Observed!$A$2:$A$9149,$A797,Observed!$D$2:$D$9149,$D797),"")</f>
        <v/>
      </c>
      <c r="S797" s="22" t="str">
        <f>IF(ISNUMBER(AVERAGEIFS(Observed!S$2:S$9149,Observed!$A$2:$A$9149,$A797,Observed!$D$2:$D$9149,$D797)),AVERAGEIFS(Observed!S$2:S$9149,Observed!$A$2:$A$9149,$A797,Observed!$D$2:$D$9149,$D797),"")</f>
        <v/>
      </c>
      <c r="T797" s="23" t="str">
        <f>IF(ISNUMBER(AVERAGEIFS(Observed!T$2:T$9149,Observed!$A$2:$A$9149,$A797,Observed!$D$2:$D$9149,$D797)),AVERAGEIFS(Observed!T$2:T$9149,Observed!$A$2:$A$9149,$A797,Observed!$D$2:$D$9149,$D797),"")</f>
        <v/>
      </c>
      <c r="U797" s="23" t="str">
        <f>IF(ISNUMBER(AVERAGEIFS(Observed!U$2:U$9149,Observed!$A$2:$A$9149,$A797,Observed!$D$2:$D$9149,$D797)),AVERAGEIFS(Observed!U$2:U$9149,Observed!$A$2:$A$9149,$A797,Observed!$D$2:$D$9149,$D797),"")</f>
        <v/>
      </c>
      <c r="V797" s="23" t="str">
        <f>IF(ISNUMBER(AVERAGEIFS(Observed!V$2:V$9149,Observed!$A$2:$A$9149,$A797,Observed!$D$2:$D$9149,$D797)),AVERAGEIFS(Observed!V$2:V$9149,Observed!$A$2:$A$9149,$A797,Observed!$D$2:$D$9149,$D797),"")</f>
        <v/>
      </c>
      <c r="W797" s="21" t="str">
        <f>IF(ISNUMBER(AVERAGEIFS(Observed!W$2:W$9149,Observed!$A$2:$A$9149,$A797,Observed!$D$2:$D$9149,$D797)),AVERAGEIFS(Observed!W$2:W$9149,Observed!$A$2:$A$9149,$A797,Observed!$D$2:$D$9149,$D797),"")</f>
        <v/>
      </c>
      <c r="X797" s="35" t="str">
        <f>IF(ISNUMBER(AVERAGEIFS(Observed!X$2:X$9149,Observed!$A$2:$A$9149,$A797,Observed!$D$2:$D$9149,$D797)),AVERAGEIFS(Observed!X$2:X$9149,Observed!$A$2:$A$9149,$A797,Observed!$D$2:$D$9149,$D797),"")</f>
        <v/>
      </c>
      <c r="Y797" s="35" t="str">
        <f>IF(ISNUMBER(AVERAGEIFS(Observed!Y$2:Y$9149,Observed!$A$2:$A$9149,$A797,Observed!$D$2:$D$9149,$D797)),AVERAGEIFS(Observed!Y$2:Y$9149,Observed!$A$2:$A$9149,$A797,Observed!$D$2:$D$9149,$D797),"")</f>
        <v/>
      </c>
      <c r="Z797" s="22" t="str">
        <f>IF(ISNUMBER(AVERAGEIFS(Observed!Z$2:Z$9149,Observed!$A$2:$A$9149,$A797,Observed!$D$2:$D$9149,$D797)),AVERAGEIFS(Observed!Z$2:Z$9149,Observed!$A$2:$A$9149,$A797,Observed!$D$2:$D$9149,$D797),"")</f>
        <v/>
      </c>
      <c r="AA797" s="22" t="str">
        <f>IF(ISNUMBER(AVERAGEIFS(Observed!AA$2:AA$9149,Observed!$A$2:$A$9149,$A797,Observed!$D$2:$D$9149,$D797)),AVERAGEIFS(Observed!AA$2:AA$9149,Observed!$A$2:$A$9149,$A797,Observed!$D$2:$D$9149,$D797),"")</f>
        <v/>
      </c>
      <c r="AB797" s="22" t="str">
        <f>IF(ISNUMBER(AVERAGEIFS(Observed!AB$2:AB$9149,Observed!$A$2:$A$9149,$A797,Observed!$D$2:$D$9149,$D797)),AVERAGEIFS(Observed!AB$2:AB$9149,Observed!$A$2:$A$9149,$A797,Observed!$D$2:$D$9149,$D797),"")</f>
        <v/>
      </c>
      <c r="AC797" s="22" t="str">
        <f>IF(ISNUMBER(AVERAGEIFS(Observed!AC$2:AC$9149,Observed!$A$2:$A$9149,$A797,Observed!$D$2:$D$9149,$D797)),AVERAGEIFS(Observed!AC$2:AC$9149,Observed!$A$2:$A$9149,$A797,Observed!$D$2:$D$9149,$D797),"")</f>
        <v/>
      </c>
      <c r="AD797" s="22" t="str">
        <f>IF(ISNUMBER(AVERAGEIFS(Observed!AD$2:AD$9149,Observed!$A$2:$A$9149,$A797,Observed!$D$2:$D$9149,$D797)),AVERAGEIFS(Observed!AD$2:AD$9149,Observed!$A$2:$A$9149,$A797,Observed!$D$2:$D$9149,$D797),"")</f>
        <v/>
      </c>
      <c r="AE797" s="22" t="str">
        <f>IF(ISNUMBER(AVERAGEIFS(Observed!AE$2:AE$9149,Observed!$A$2:$A$9149,$A797,Observed!$D$2:$D$9149,$D797)),AVERAGEIFS(Observed!AE$2:AE$9149,Observed!$A$2:$A$9149,$A797,Observed!$D$2:$D$9149,$D797),"")</f>
        <v/>
      </c>
      <c r="AF797" s="22" t="str">
        <f>IF(ISNUMBER(AVERAGEIFS(Observed!AF$2:AF$9149,Observed!$A$2:$A$9149,$A797,Observed!$D$2:$D$9149,$D797)),AVERAGEIFS(Observed!AF$2:AF$9149,Observed!$A$2:$A$9149,$A797,Observed!$D$2:$D$9149,$D797),"")</f>
        <v/>
      </c>
      <c r="AG797" s="22" t="str">
        <f>IF(ISNUMBER(AVERAGEIFS(Observed!AG$2:AG$9149,Observed!$A$2:$A$9149,$A797,Observed!$D$2:$D$9149,$D797)),AVERAGEIFS(Observed!AG$2:AG$9149,Observed!$A$2:$A$9149,$A797,Observed!$D$2:$D$9149,$D797),"")</f>
        <v/>
      </c>
      <c r="AH797" s="22" t="str">
        <f>IF(ISNUMBER(AVERAGEIFS(Observed!AH$2:AH$9149,Observed!$A$2:$A$9149,$A797,Observed!$D$2:$D$9149,$D797)),AVERAGEIFS(Observed!AH$2:AH$9149,Observed!$A$2:$A$9149,$A797,Observed!$D$2:$D$9149,$D797),"")</f>
        <v/>
      </c>
      <c r="AI797" s="22" t="str">
        <f>IF(ISNUMBER(AVERAGEIFS(Observed!AI$2:AI$9149,Observed!$A$2:$A$9149,$A797,Observed!$D$2:$D$9149,$D797)),AVERAGEIFS(Observed!AI$2:AI$9149,Observed!$A$2:$A$9149,$A797,Observed!$D$2:$D$9149,$D797),"")</f>
        <v/>
      </c>
      <c r="AJ797" s="22" t="str">
        <f>IF(ISNUMBER(AVERAGEIFS(Observed!AJ$2:AJ$9149,Observed!$A$2:$A$9149,$A797,Observed!$D$2:$D$9149,$D797)),AVERAGEIFS(Observed!AJ$2:AJ$9149,Observed!$A$2:$A$9149,$A797,Observed!$D$2:$D$9149,$D797),"")</f>
        <v/>
      </c>
      <c r="AK797" s="22" t="str">
        <f>IF(ISNUMBER(AVERAGEIFS(Observed!AK$2:AK$9149,Observed!$A$2:$A$9149,$A797,Observed!$D$2:$D$9149,$D797)),AVERAGEIFS(Observed!AK$2:AK$9149,Observed!$A$2:$A$9149,$A797,Observed!$D$2:$D$9149,$D797),"")</f>
        <v/>
      </c>
      <c r="AL797" s="23" t="str">
        <f>IF(ISNUMBER(AVERAGEIFS(Observed!AL$2:AL$9149,Observed!$A$2:$A$9149,$A797,Observed!$D$2:$D$9149,$D797)),AVERAGEIFS(Observed!AL$2:AL$9149,Observed!$A$2:$A$9149,$A797,Observed!$D$2:$D$9149,$D797),"")</f>
        <v/>
      </c>
      <c r="AM797" s="23" t="str">
        <f>IF(ISNUMBER(AVERAGEIFS(Observed!AM$2:AM$9149,Observed!$A$2:$A$9149,$A797,Observed!$D$2:$D$9149,$D797)),AVERAGEIFS(Observed!AM$2:AM$9149,Observed!$A$2:$A$9149,$A797,Observed!$D$2:$D$9149,$D797),"")</f>
        <v/>
      </c>
      <c r="AN797" s="22" t="str">
        <f>IF(ISNUMBER(AVERAGEIFS(Observed!AN$2:AN$9149,Observed!$A$2:$A$9149,$A797,Observed!$D$2:$D$9149,$D797)),AVERAGEIFS(Observed!AN$2:AN$9149,Observed!$A$2:$A$9149,$A797,Observed!$D$2:$D$9149,$D797),"")</f>
        <v/>
      </c>
      <c r="AO797" s="22" t="str">
        <f>IF(ISNUMBER(AVERAGEIFS(Observed!AO$2:AO$9149,Observed!$A$2:$A$9149,$A797,Observed!$D$2:$D$9149,$D797)),AVERAGEIFS(Observed!AO$2:AO$9149,Observed!$A$2:$A$9149,$A797,Observed!$D$2:$D$9149,$D797),"")</f>
        <v/>
      </c>
      <c r="AP797" s="21" t="str">
        <f>IF(ISNUMBER(AVERAGEIFS(Observed!AP$2:AP$9149,Observed!$A$2:$A$9149,$A797,Observed!$D$2:$D$9149,$D797)),AVERAGEIFS(Observed!AP$2:AP$9149,Observed!$A$2:$A$9149,$A797,Observed!$D$2:$D$9149,$D797),"")</f>
        <v/>
      </c>
      <c r="AQ797" s="22">
        <f>IF(ISNUMBER(AVERAGEIFS(Observed!AQ$2:AQ$9149,Observed!$A$2:$A$9149,$A797,Observed!$D$2:$D$9149,$D797)),AVERAGEIFS(Observed!AQ$2:AQ$9149,Observed!$A$2:$A$9149,$A797,Observed!$D$2:$D$9149,$D797),"")</f>
        <v>136.4</v>
      </c>
      <c r="AR797" s="22" t="str">
        <f>IF(ISNUMBER(AVERAGEIFS(Observed!AR$2:AR$9149,Observed!$A$2:$A$9149,$A797,Observed!$D$2:$D$9149,$D797)),AVERAGEIFS(Observed!AR$2:AR$9149,Observed!$A$2:$A$9149,$A797,Observed!$D$2:$D$9149,$D797),"")</f>
        <v/>
      </c>
      <c r="AS797" s="22" t="str">
        <f>IF(ISNUMBER(AVERAGEIFS(Observed!AS$2:AS$9149,Observed!$A$2:$A$9149,$A797,Observed!$D$2:$D$9149,$D797)),AVERAGEIFS(Observed!AS$2:AS$9149,Observed!$A$2:$A$9149,$A797,Observed!$D$2:$D$9149,$D797),"")</f>
        <v/>
      </c>
      <c r="AT797" s="22" t="str">
        <f>IF(ISNUMBER(AVERAGEIFS(Observed!AT$2:AT$9149,Observed!$A$2:$A$9149,$A797,Observed!$D$2:$D$9149,$D797)),AVERAGEIFS(Observed!AT$2:AT$9149,Observed!$A$2:$A$9149,$A797,Observed!$D$2:$D$9149,$D797),"")</f>
        <v/>
      </c>
      <c r="AU797" s="22" t="str">
        <f>IF(ISNUMBER(AVERAGEIFS(Observed!AU$2:AU$9149,Observed!$A$2:$A$9149,$A797,Observed!$D$2:$D$9149,$D797)),AVERAGEIFS(Observed!AU$2:AU$9149,Observed!$A$2:$A$9149,$A797,Observed!$D$2:$D$9149,$D797),"")</f>
        <v/>
      </c>
      <c r="AV797" s="2">
        <f>COUNTIFS(Observed!$A$2:$A$9149,$A797,Observed!$D$2:$D$9149,$D797)</f>
        <v>5</v>
      </c>
      <c r="AW797" s="2">
        <f t="shared" si="12"/>
        <v>1</v>
      </c>
    </row>
    <row r="798" spans="1:49" x14ac:dyDescent="0.25">
      <c r="A798" t="s">
        <v>92</v>
      </c>
      <c r="B798" t="s">
        <v>116</v>
      </c>
      <c r="C798" t="s">
        <v>30</v>
      </c>
      <c r="D798" s="3">
        <v>41051</v>
      </c>
      <c r="E798">
        <v>1</v>
      </c>
      <c r="G798" t="s">
        <v>106</v>
      </c>
      <c r="K798" s="24" t="s">
        <v>76</v>
      </c>
      <c r="N798" s="2"/>
      <c r="O798" s="21" t="str">
        <f>IF(ISNUMBER(AVERAGEIFS(Observed!O$2:O$9149,Observed!$A$2:$A$9149,$A798,Observed!$D$2:$D$9149,$D798)),AVERAGEIFS(Observed!O$2:O$9149,Observed!$A$2:$A$9149,$A798,Observed!$D$2:$D$9149,$D798),"")</f>
        <v/>
      </c>
      <c r="P798" s="22" t="str">
        <f>IF(ISNUMBER(AVERAGEIFS(Observed!P$2:P$9149,Observed!$A$2:$A$9149,$A798,Observed!$D$2:$D$9149,$D798)),AVERAGEIFS(Observed!P$2:P$9149,Observed!$A$2:$A$9149,$A798,Observed!$D$2:$D$9149,$D798),"")</f>
        <v/>
      </c>
      <c r="Q798" s="22" t="str">
        <f>IF(ISNUMBER(AVERAGEIFS(Observed!Q$2:Q$9149,Observed!$A$2:$A$9149,$A798,Observed!$D$2:$D$9149,$D798)),AVERAGEIFS(Observed!Q$2:Q$9149,Observed!$A$2:$A$9149,$A798,Observed!$D$2:$D$9149,$D798),"")</f>
        <v/>
      </c>
      <c r="R798" s="22" t="str">
        <f>IF(ISNUMBER(AVERAGEIFS(Observed!R$2:R$9149,Observed!$A$2:$A$9149,$A798,Observed!$D$2:$D$9149,$D798)),AVERAGEIFS(Observed!R$2:R$9149,Observed!$A$2:$A$9149,$A798,Observed!$D$2:$D$9149,$D798),"")</f>
        <v/>
      </c>
      <c r="S798" s="22" t="str">
        <f>IF(ISNUMBER(AVERAGEIFS(Observed!S$2:S$9149,Observed!$A$2:$A$9149,$A798,Observed!$D$2:$D$9149,$D798)),AVERAGEIFS(Observed!S$2:S$9149,Observed!$A$2:$A$9149,$A798,Observed!$D$2:$D$9149,$D798),"")</f>
        <v/>
      </c>
      <c r="T798" s="23" t="str">
        <f>IF(ISNUMBER(AVERAGEIFS(Observed!T$2:T$9149,Observed!$A$2:$A$9149,$A798,Observed!$D$2:$D$9149,$D798)),AVERAGEIFS(Observed!T$2:T$9149,Observed!$A$2:$A$9149,$A798,Observed!$D$2:$D$9149,$D798),"")</f>
        <v/>
      </c>
      <c r="U798" s="23" t="str">
        <f>IF(ISNUMBER(AVERAGEIFS(Observed!U$2:U$9149,Observed!$A$2:$A$9149,$A798,Observed!$D$2:$D$9149,$D798)),AVERAGEIFS(Observed!U$2:U$9149,Observed!$A$2:$A$9149,$A798,Observed!$D$2:$D$9149,$D798),"")</f>
        <v/>
      </c>
      <c r="V798" s="23" t="str">
        <f>IF(ISNUMBER(AVERAGEIFS(Observed!V$2:V$9149,Observed!$A$2:$A$9149,$A798,Observed!$D$2:$D$9149,$D798)),AVERAGEIFS(Observed!V$2:V$9149,Observed!$A$2:$A$9149,$A798,Observed!$D$2:$D$9149,$D798),"")</f>
        <v/>
      </c>
      <c r="W798" s="21" t="str">
        <f>IF(ISNUMBER(AVERAGEIFS(Observed!W$2:W$9149,Observed!$A$2:$A$9149,$A798,Observed!$D$2:$D$9149,$D798)),AVERAGEIFS(Observed!W$2:W$9149,Observed!$A$2:$A$9149,$A798,Observed!$D$2:$D$9149,$D798),"")</f>
        <v/>
      </c>
      <c r="X798" s="35" t="str">
        <f>IF(ISNUMBER(AVERAGEIFS(Observed!X$2:X$9149,Observed!$A$2:$A$9149,$A798,Observed!$D$2:$D$9149,$D798)),AVERAGEIFS(Observed!X$2:X$9149,Observed!$A$2:$A$9149,$A798,Observed!$D$2:$D$9149,$D798),"")</f>
        <v/>
      </c>
      <c r="Y798" s="35" t="str">
        <f>IF(ISNUMBER(AVERAGEIFS(Observed!Y$2:Y$9149,Observed!$A$2:$A$9149,$A798,Observed!$D$2:$D$9149,$D798)),AVERAGEIFS(Observed!Y$2:Y$9149,Observed!$A$2:$A$9149,$A798,Observed!$D$2:$D$9149,$D798),"")</f>
        <v/>
      </c>
      <c r="Z798" s="22" t="str">
        <f>IF(ISNUMBER(AVERAGEIFS(Observed!Z$2:Z$9149,Observed!$A$2:$A$9149,$A798,Observed!$D$2:$D$9149,$D798)),AVERAGEIFS(Observed!Z$2:Z$9149,Observed!$A$2:$A$9149,$A798,Observed!$D$2:$D$9149,$D798),"")</f>
        <v/>
      </c>
      <c r="AA798" s="22" t="str">
        <f>IF(ISNUMBER(AVERAGEIFS(Observed!AA$2:AA$9149,Observed!$A$2:$A$9149,$A798,Observed!$D$2:$D$9149,$D798)),AVERAGEIFS(Observed!AA$2:AA$9149,Observed!$A$2:$A$9149,$A798,Observed!$D$2:$D$9149,$D798),"")</f>
        <v/>
      </c>
      <c r="AB798" s="22" t="str">
        <f>IF(ISNUMBER(AVERAGEIFS(Observed!AB$2:AB$9149,Observed!$A$2:$A$9149,$A798,Observed!$D$2:$D$9149,$D798)),AVERAGEIFS(Observed!AB$2:AB$9149,Observed!$A$2:$A$9149,$A798,Observed!$D$2:$D$9149,$D798),"")</f>
        <v/>
      </c>
      <c r="AC798" s="22" t="str">
        <f>IF(ISNUMBER(AVERAGEIFS(Observed!AC$2:AC$9149,Observed!$A$2:$A$9149,$A798,Observed!$D$2:$D$9149,$D798)),AVERAGEIFS(Observed!AC$2:AC$9149,Observed!$A$2:$A$9149,$A798,Observed!$D$2:$D$9149,$D798),"")</f>
        <v/>
      </c>
      <c r="AD798" s="22" t="str">
        <f>IF(ISNUMBER(AVERAGEIFS(Observed!AD$2:AD$9149,Observed!$A$2:$A$9149,$A798,Observed!$D$2:$D$9149,$D798)),AVERAGEIFS(Observed!AD$2:AD$9149,Observed!$A$2:$A$9149,$A798,Observed!$D$2:$D$9149,$D798),"")</f>
        <v/>
      </c>
      <c r="AE798" s="22" t="str">
        <f>IF(ISNUMBER(AVERAGEIFS(Observed!AE$2:AE$9149,Observed!$A$2:$A$9149,$A798,Observed!$D$2:$D$9149,$D798)),AVERAGEIFS(Observed!AE$2:AE$9149,Observed!$A$2:$A$9149,$A798,Observed!$D$2:$D$9149,$D798),"")</f>
        <v/>
      </c>
      <c r="AF798" s="22" t="str">
        <f>IF(ISNUMBER(AVERAGEIFS(Observed!AF$2:AF$9149,Observed!$A$2:$A$9149,$A798,Observed!$D$2:$D$9149,$D798)),AVERAGEIFS(Observed!AF$2:AF$9149,Observed!$A$2:$A$9149,$A798,Observed!$D$2:$D$9149,$D798),"")</f>
        <v/>
      </c>
      <c r="AG798" s="22" t="str">
        <f>IF(ISNUMBER(AVERAGEIFS(Observed!AG$2:AG$9149,Observed!$A$2:$A$9149,$A798,Observed!$D$2:$D$9149,$D798)),AVERAGEIFS(Observed!AG$2:AG$9149,Observed!$A$2:$A$9149,$A798,Observed!$D$2:$D$9149,$D798),"")</f>
        <v/>
      </c>
      <c r="AH798" s="22" t="str">
        <f>IF(ISNUMBER(AVERAGEIFS(Observed!AH$2:AH$9149,Observed!$A$2:$A$9149,$A798,Observed!$D$2:$D$9149,$D798)),AVERAGEIFS(Observed!AH$2:AH$9149,Observed!$A$2:$A$9149,$A798,Observed!$D$2:$D$9149,$D798),"")</f>
        <v/>
      </c>
      <c r="AI798" s="22" t="str">
        <f>IF(ISNUMBER(AVERAGEIFS(Observed!AI$2:AI$9149,Observed!$A$2:$A$9149,$A798,Observed!$D$2:$D$9149,$D798)),AVERAGEIFS(Observed!AI$2:AI$9149,Observed!$A$2:$A$9149,$A798,Observed!$D$2:$D$9149,$D798),"")</f>
        <v/>
      </c>
      <c r="AJ798" s="22" t="str">
        <f>IF(ISNUMBER(AVERAGEIFS(Observed!AJ$2:AJ$9149,Observed!$A$2:$A$9149,$A798,Observed!$D$2:$D$9149,$D798)),AVERAGEIFS(Observed!AJ$2:AJ$9149,Observed!$A$2:$A$9149,$A798,Observed!$D$2:$D$9149,$D798),"")</f>
        <v/>
      </c>
      <c r="AK798" s="22" t="str">
        <f>IF(ISNUMBER(AVERAGEIFS(Observed!AK$2:AK$9149,Observed!$A$2:$A$9149,$A798,Observed!$D$2:$D$9149,$D798)),AVERAGEIFS(Observed!AK$2:AK$9149,Observed!$A$2:$A$9149,$A798,Observed!$D$2:$D$9149,$D798),"")</f>
        <v/>
      </c>
      <c r="AL798" s="23" t="str">
        <f>IF(ISNUMBER(AVERAGEIFS(Observed!AL$2:AL$9149,Observed!$A$2:$A$9149,$A798,Observed!$D$2:$D$9149,$D798)),AVERAGEIFS(Observed!AL$2:AL$9149,Observed!$A$2:$A$9149,$A798,Observed!$D$2:$D$9149,$D798),"")</f>
        <v/>
      </c>
      <c r="AM798" s="23" t="str">
        <f>IF(ISNUMBER(AVERAGEIFS(Observed!AM$2:AM$9149,Observed!$A$2:$A$9149,$A798,Observed!$D$2:$D$9149,$D798)),AVERAGEIFS(Observed!AM$2:AM$9149,Observed!$A$2:$A$9149,$A798,Observed!$D$2:$D$9149,$D798),"")</f>
        <v/>
      </c>
      <c r="AN798" s="22" t="str">
        <f>IF(ISNUMBER(AVERAGEIFS(Observed!AN$2:AN$9149,Observed!$A$2:$A$9149,$A798,Observed!$D$2:$D$9149,$D798)),AVERAGEIFS(Observed!AN$2:AN$9149,Observed!$A$2:$A$9149,$A798,Observed!$D$2:$D$9149,$D798),"")</f>
        <v/>
      </c>
      <c r="AO798" s="22" t="str">
        <f>IF(ISNUMBER(AVERAGEIFS(Observed!AO$2:AO$9149,Observed!$A$2:$A$9149,$A798,Observed!$D$2:$D$9149,$D798)),AVERAGEIFS(Observed!AO$2:AO$9149,Observed!$A$2:$A$9149,$A798,Observed!$D$2:$D$9149,$D798),"")</f>
        <v/>
      </c>
      <c r="AP798" s="21" t="str">
        <f>IF(ISNUMBER(AVERAGEIFS(Observed!AP$2:AP$9149,Observed!$A$2:$A$9149,$A798,Observed!$D$2:$D$9149,$D798)),AVERAGEIFS(Observed!AP$2:AP$9149,Observed!$A$2:$A$9149,$A798,Observed!$D$2:$D$9149,$D798),"")</f>
        <v/>
      </c>
      <c r="AQ798" s="22">
        <f>IF(ISNUMBER(AVERAGEIFS(Observed!AQ$2:AQ$9149,Observed!$A$2:$A$9149,$A798,Observed!$D$2:$D$9149,$D798)),AVERAGEIFS(Observed!AQ$2:AQ$9149,Observed!$A$2:$A$9149,$A798,Observed!$D$2:$D$9149,$D798),"")</f>
        <v>137</v>
      </c>
      <c r="AR798" s="22" t="str">
        <f>IF(ISNUMBER(AVERAGEIFS(Observed!AR$2:AR$9149,Observed!$A$2:$A$9149,$A798,Observed!$D$2:$D$9149,$D798)),AVERAGEIFS(Observed!AR$2:AR$9149,Observed!$A$2:$A$9149,$A798,Observed!$D$2:$D$9149,$D798),"")</f>
        <v/>
      </c>
      <c r="AS798" s="22" t="str">
        <f>IF(ISNUMBER(AVERAGEIFS(Observed!AS$2:AS$9149,Observed!$A$2:$A$9149,$A798,Observed!$D$2:$D$9149,$D798)),AVERAGEIFS(Observed!AS$2:AS$9149,Observed!$A$2:$A$9149,$A798,Observed!$D$2:$D$9149,$D798),"")</f>
        <v/>
      </c>
      <c r="AT798" s="22" t="str">
        <f>IF(ISNUMBER(AVERAGEIFS(Observed!AT$2:AT$9149,Observed!$A$2:$A$9149,$A798,Observed!$D$2:$D$9149,$D798)),AVERAGEIFS(Observed!AT$2:AT$9149,Observed!$A$2:$A$9149,$A798,Observed!$D$2:$D$9149,$D798),"")</f>
        <v/>
      </c>
      <c r="AU798" s="22" t="str">
        <f>IF(ISNUMBER(AVERAGEIFS(Observed!AU$2:AU$9149,Observed!$A$2:$A$9149,$A798,Observed!$D$2:$D$9149,$D798)),AVERAGEIFS(Observed!AU$2:AU$9149,Observed!$A$2:$A$9149,$A798,Observed!$D$2:$D$9149,$D798),"")</f>
        <v/>
      </c>
      <c r="AV798" s="2">
        <f>COUNTIFS(Observed!$A$2:$A$9149,$A798,Observed!$D$2:$D$9149,$D798)</f>
        <v>5</v>
      </c>
      <c r="AW798" s="2">
        <f t="shared" si="12"/>
        <v>1</v>
      </c>
    </row>
    <row r="799" spans="1:49" x14ac:dyDescent="0.25">
      <c r="A799" t="s">
        <v>93</v>
      </c>
      <c r="B799" t="s">
        <v>116</v>
      </c>
      <c r="C799" t="s">
        <v>30</v>
      </c>
      <c r="D799" s="3">
        <v>40553</v>
      </c>
      <c r="E799">
        <v>1</v>
      </c>
      <c r="G799" t="s">
        <v>107</v>
      </c>
      <c r="K799" s="24" t="s">
        <v>115</v>
      </c>
      <c r="N799" s="2"/>
      <c r="O799" s="21" t="str">
        <f>IF(ISNUMBER(AVERAGEIFS(Observed!O$2:O$9149,Observed!$A$2:$A$9149,$A799,Observed!$D$2:$D$9149,$D799)),AVERAGEIFS(Observed!O$2:O$9149,Observed!$A$2:$A$9149,$A799,Observed!$D$2:$D$9149,$D799),"")</f>
        <v/>
      </c>
      <c r="P799" s="22" t="str">
        <f>IF(ISNUMBER(AVERAGEIFS(Observed!P$2:P$9149,Observed!$A$2:$A$9149,$A799,Observed!$D$2:$D$9149,$D799)),AVERAGEIFS(Observed!P$2:P$9149,Observed!$A$2:$A$9149,$A799,Observed!$D$2:$D$9149,$D799),"")</f>
        <v/>
      </c>
      <c r="Q799" s="22" t="str">
        <f>IF(ISNUMBER(AVERAGEIFS(Observed!Q$2:Q$9149,Observed!$A$2:$A$9149,$A799,Observed!$D$2:$D$9149,$D799)),AVERAGEIFS(Observed!Q$2:Q$9149,Observed!$A$2:$A$9149,$A799,Observed!$D$2:$D$9149,$D799),"")</f>
        <v/>
      </c>
      <c r="R799" s="22" t="str">
        <f>IF(ISNUMBER(AVERAGEIFS(Observed!R$2:R$9149,Observed!$A$2:$A$9149,$A799,Observed!$D$2:$D$9149,$D799)),AVERAGEIFS(Observed!R$2:R$9149,Observed!$A$2:$A$9149,$A799,Observed!$D$2:$D$9149,$D799),"")</f>
        <v/>
      </c>
      <c r="S799" s="22" t="str">
        <f>IF(ISNUMBER(AVERAGEIFS(Observed!S$2:S$9149,Observed!$A$2:$A$9149,$A799,Observed!$D$2:$D$9149,$D799)),AVERAGEIFS(Observed!S$2:S$9149,Observed!$A$2:$A$9149,$A799,Observed!$D$2:$D$9149,$D799),"")</f>
        <v/>
      </c>
      <c r="T799" s="23" t="str">
        <f>IF(ISNUMBER(AVERAGEIFS(Observed!T$2:T$9149,Observed!$A$2:$A$9149,$A799,Observed!$D$2:$D$9149,$D799)),AVERAGEIFS(Observed!T$2:T$9149,Observed!$A$2:$A$9149,$A799,Observed!$D$2:$D$9149,$D799),"")</f>
        <v/>
      </c>
      <c r="U799" s="23" t="str">
        <f>IF(ISNUMBER(AVERAGEIFS(Observed!U$2:U$9149,Observed!$A$2:$A$9149,$A799,Observed!$D$2:$D$9149,$D799)),AVERAGEIFS(Observed!U$2:U$9149,Observed!$A$2:$A$9149,$A799,Observed!$D$2:$D$9149,$D799),"")</f>
        <v/>
      </c>
      <c r="V799" s="23" t="str">
        <f>IF(ISNUMBER(AVERAGEIFS(Observed!V$2:V$9149,Observed!$A$2:$A$9149,$A799,Observed!$D$2:$D$9149,$D799)),AVERAGEIFS(Observed!V$2:V$9149,Observed!$A$2:$A$9149,$A799,Observed!$D$2:$D$9149,$D799),"")</f>
        <v/>
      </c>
      <c r="W799" s="21" t="str">
        <f>IF(ISNUMBER(AVERAGEIFS(Observed!W$2:W$9149,Observed!$A$2:$A$9149,$A799,Observed!$D$2:$D$9149,$D799)),AVERAGEIFS(Observed!W$2:W$9149,Observed!$A$2:$A$9149,$A799,Observed!$D$2:$D$9149,$D799),"")</f>
        <v/>
      </c>
      <c r="X799" s="35" t="str">
        <f>IF(ISNUMBER(AVERAGEIFS(Observed!X$2:X$9149,Observed!$A$2:$A$9149,$A799,Observed!$D$2:$D$9149,$D799)),AVERAGEIFS(Observed!X$2:X$9149,Observed!$A$2:$A$9149,$A799,Observed!$D$2:$D$9149,$D799),"")</f>
        <v/>
      </c>
      <c r="Y799" s="35" t="str">
        <f>IF(ISNUMBER(AVERAGEIFS(Observed!Y$2:Y$9149,Observed!$A$2:$A$9149,$A799,Observed!$D$2:$D$9149,$D799)),AVERAGEIFS(Observed!Y$2:Y$9149,Observed!$A$2:$A$9149,$A799,Observed!$D$2:$D$9149,$D799),"")</f>
        <v/>
      </c>
      <c r="Z799" s="22" t="str">
        <f>IF(ISNUMBER(AVERAGEIFS(Observed!Z$2:Z$9149,Observed!$A$2:$A$9149,$A799,Observed!$D$2:$D$9149,$D799)),AVERAGEIFS(Observed!Z$2:Z$9149,Observed!$A$2:$A$9149,$A799,Observed!$D$2:$D$9149,$D799),"")</f>
        <v/>
      </c>
      <c r="AA799" s="22" t="str">
        <f>IF(ISNUMBER(AVERAGEIFS(Observed!AA$2:AA$9149,Observed!$A$2:$A$9149,$A799,Observed!$D$2:$D$9149,$D799)),AVERAGEIFS(Observed!AA$2:AA$9149,Observed!$A$2:$A$9149,$A799,Observed!$D$2:$D$9149,$D799),"")</f>
        <v/>
      </c>
      <c r="AB799" s="22" t="str">
        <f>IF(ISNUMBER(AVERAGEIFS(Observed!AB$2:AB$9149,Observed!$A$2:$A$9149,$A799,Observed!$D$2:$D$9149,$D799)),AVERAGEIFS(Observed!AB$2:AB$9149,Observed!$A$2:$A$9149,$A799,Observed!$D$2:$D$9149,$D799),"")</f>
        <v/>
      </c>
      <c r="AC799" s="22" t="str">
        <f>IF(ISNUMBER(AVERAGEIFS(Observed!AC$2:AC$9149,Observed!$A$2:$A$9149,$A799,Observed!$D$2:$D$9149,$D799)),AVERAGEIFS(Observed!AC$2:AC$9149,Observed!$A$2:$A$9149,$A799,Observed!$D$2:$D$9149,$D799),"")</f>
        <v/>
      </c>
      <c r="AD799" s="22" t="str">
        <f>IF(ISNUMBER(AVERAGEIFS(Observed!AD$2:AD$9149,Observed!$A$2:$A$9149,$A799,Observed!$D$2:$D$9149,$D799)),AVERAGEIFS(Observed!AD$2:AD$9149,Observed!$A$2:$A$9149,$A799,Observed!$D$2:$D$9149,$D799),"")</f>
        <v/>
      </c>
      <c r="AE799" s="22" t="str">
        <f>IF(ISNUMBER(AVERAGEIFS(Observed!AE$2:AE$9149,Observed!$A$2:$A$9149,$A799,Observed!$D$2:$D$9149,$D799)),AVERAGEIFS(Observed!AE$2:AE$9149,Observed!$A$2:$A$9149,$A799,Observed!$D$2:$D$9149,$D799),"")</f>
        <v/>
      </c>
      <c r="AF799" s="22" t="str">
        <f>IF(ISNUMBER(AVERAGEIFS(Observed!AF$2:AF$9149,Observed!$A$2:$A$9149,$A799,Observed!$D$2:$D$9149,$D799)),AVERAGEIFS(Observed!AF$2:AF$9149,Observed!$A$2:$A$9149,$A799,Observed!$D$2:$D$9149,$D799),"")</f>
        <v/>
      </c>
      <c r="AG799" s="22" t="str">
        <f>IF(ISNUMBER(AVERAGEIFS(Observed!AG$2:AG$9149,Observed!$A$2:$A$9149,$A799,Observed!$D$2:$D$9149,$D799)),AVERAGEIFS(Observed!AG$2:AG$9149,Observed!$A$2:$A$9149,$A799,Observed!$D$2:$D$9149,$D799),"")</f>
        <v/>
      </c>
      <c r="AH799" s="22" t="str">
        <f>IF(ISNUMBER(AVERAGEIFS(Observed!AH$2:AH$9149,Observed!$A$2:$A$9149,$A799,Observed!$D$2:$D$9149,$D799)),AVERAGEIFS(Observed!AH$2:AH$9149,Observed!$A$2:$A$9149,$A799,Observed!$D$2:$D$9149,$D799),"")</f>
        <v/>
      </c>
      <c r="AI799" s="22" t="str">
        <f>IF(ISNUMBER(AVERAGEIFS(Observed!AI$2:AI$9149,Observed!$A$2:$A$9149,$A799,Observed!$D$2:$D$9149,$D799)),AVERAGEIFS(Observed!AI$2:AI$9149,Observed!$A$2:$A$9149,$A799,Observed!$D$2:$D$9149,$D799),"")</f>
        <v/>
      </c>
      <c r="AJ799" s="22" t="str">
        <f>IF(ISNUMBER(AVERAGEIFS(Observed!AJ$2:AJ$9149,Observed!$A$2:$A$9149,$A799,Observed!$D$2:$D$9149,$D799)),AVERAGEIFS(Observed!AJ$2:AJ$9149,Observed!$A$2:$A$9149,$A799,Observed!$D$2:$D$9149,$D799),"")</f>
        <v/>
      </c>
      <c r="AK799" s="22" t="str">
        <f>IF(ISNUMBER(AVERAGEIFS(Observed!AK$2:AK$9149,Observed!$A$2:$A$9149,$A799,Observed!$D$2:$D$9149,$D799)),AVERAGEIFS(Observed!AK$2:AK$9149,Observed!$A$2:$A$9149,$A799,Observed!$D$2:$D$9149,$D799),"")</f>
        <v/>
      </c>
      <c r="AL799" s="23" t="str">
        <f>IF(ISNUMBER(AVERAGEIFS(Observed!AL$2:AL$9149,Observed!$A$2:$A$9149,$A799,Observed!$D$2:$D$9149,$D799)),AVERAGEIFS(Observed!AL$2:AL$9149,Observed!$A$2:$A$9149,$A799,Observed!$D$2:$D$9149,$D799),"")</f>
        <v/>
      </c>
      <c r="AM799" s="23" t="str">
        <f>IF(ISNUMBER(AVERAGEIFS(Observed!AM$2:AM$9149,Observed!$A$2:$A$9149,$A799,Observed!$D$2:$D$9149,$D799)),AVERAGEIFS(Observed!AM$2:AM$9149,Observed!$A$2:$A$9149,$A799,Observed!$D$2:$D$9149,$D799),"")</f>
        <v/>
      </c>
      <c r="AN799" s="22" t="str">
        <f>IF(ISNUMBER(AVERAGEIFS(Observed!AN$2:AN$9149,Observed!$A$2:$A$9149,$A799,Observed!$D$2:$D$9149,$D799)),AVERAGEIFS(Observed!AN$2:AN$9149,Observed!$A$2:$A$9149,$A799,Observed!$D$2:$D$9149,$D799),"")</f>
        <v/>
      </c>
      <c r="AO799" s="22" t="str">
        <f>IF(ISNUMBER(AVERAGEIFS(Observed!AO$2:AO$9149,Observed!$A$2:$A$9149,$A799,Observed!$D$2:$D$9149,$D799)),AVERAGEIFS(Observed!AO$2:AO$9149,Observed!$A$2:$A$9149,$A799,Observed!$D$2:$D$9149,$D799),"")</f>
        <v/>
      </c>
      <c r="AP799" s="21" t="str">
        <f>IF(ISNUMBER(AVERAGEIFS(Observed!AP$2:AP$9149,Observed!$A$2:$A$9149,$A799,Observed!$D$2:$D$9149,$D799)),AVERAGEIFS(Observed!AP$2:AP$9149,Observed!$A$2:$A$9149,$A799,Observed!$D$2:$D$9149,$D799),"")</f>
        <v/>
      </c>
      <c r="AQ799" s="22">
        <f>IF(ISNUMBER(AVERAGEIFS(Observed!AQ$2:AQ$9149,Observed!$A$2:$A$9149,$A799,Observed!$D$2:$D$9149,$D799)),AVERAGEIFS(Observed!AQ$2:AQ$9149,Observed!$A$2:$A$9149,$A799,Observed!$D$2:$D$9149,$D799),"")</f>
        <v>211</v>
      </c>
      <c r="AR799" s="22" t="str">
        <f>IF(ISNUMBER(AVERAGEIFS(Observed!AR$2:AR$9149,Observed!$A$2:$A$9149,$A799,Observed!$D$2:$D$9149,$D799)),AVERAGEIFS(Observed!AR$2:AR$9149,Observed!$A$2:$A$9149,$A799,Observed!$D$2:$D$9149,$D799),"")</f>
        <v/>
      </c>
      <c r="AS799" s="22" t="str">
        <f>IF(ISNUMBER(AVERAGEIFS(Observed!AS$2:AS$9149,Observed!$A$2:$A$9149,$A799,Observed!$D$2:$D$9149,$D799)),AVERAGEIFS(Observed!AS$2:AS$9149,Observed!$A$2:$A$9149,$A799,Observed!$D$2:$D$9149,$D799),"")</f>
        <v/>
      </c>
      <c r="AT799" s="22" t="str">
        <f>IF(ISNUMBER(AVERAGEIFS(Observed!AT$2:AT$9149,Observed!$A$2:$A$9149,$A799,Observed!$D$2:$D$9149,$D799)),AVERAGEIFS(Observed!AT$2:AT$9149,Observed!$A$2:$A$9149,$A799,Observed!$D$2:$D$9149,$D799),"")</f>
        <v/>
      </c>
      <c r="AU799" s="22" t="str">
        <f>IF(ISNUMBER(AVERAGEIFS(Observed!AU$2:AU$9149,Observed!$A$2:$A$9149,$A799,Observed!$D$2:$D$9149,$D799)),AVERAGEIFS(Observed!AU$2:AU$9149,Observed!$A$2:$A$9149,$A799,Observed!$D$2:$D$9149,$D799),"")</f>
        <v/>
      </c>
      <c r="AV799" s="2">
        <f>COUNTIFS(Observed!$A$2:$A$9149,$A799,Observed!$D$2:$D$9149,$D799)</f>
        <v>1</v>
      </c>
      <c r="AW799" s="2">
        <f t="shared" si="12"/>
        <v>1</v>
      </c>
    </row>
    <row r="800" spans="1:49" x14ac:dyDescent="0.25">
      <c r="A800" t="s">
        <v>93</v>
      </c>
      <c r="B800" t="s">
        <v>116</v>
      </c>
      <c r="C800" t="s">
        <v>30</v>
      </c>
      <c r="D800" s="3">
        <v>40560</v>
      </c>
      <c r="E800">
        <v>1</v>
      </c>
      <c r="G800" t="s">
        <v>107</v>
      </c>
      <c r="K800" s="24" t="s">
        <v>115</v>
      </c>
      <c r="N800" s="2"/>
      <c r="O800" s="21" t="str">
        <f>IF(ISNUMBER(AVERAGEIFS(Observed!O$2:O$9149,Observed!$A$2:$A$9149,$A800,Observed!$D$2:$D$9149,$D800)),AVERAGEIFS(Observed!O$2:O$9149,Observed!$A$2:$A$9149,$A800,Observed!$D$2:$D$9149,$D800),"")</f>
        <v/>
      </c>
      <c r="P800" s="22" t="str">
        <f>IF(ISNUMBER(AVERAGEIFS(Observed!P$2:P$9149,Observed!$A$2:$A$9149,$A800,Observed!$D$2:$D$9149,$D800)),AVERAGEIFS(Observed!P$2:P$9149,Observed!$A$2:$A$9149,$A800,Observed!$D$2:$D$9149,$D800),"")</f>
        <v/>
      </c>
      <c r="Q800" s="22" t="str">
        <f>IF(ISNUMBER(AVERAGEIFS(Observed!Q$2:Q$9149,Observed!$A$2:$A$9149,$A800,Observed!$D$2:$D$9149,$D800)),AVERAGEIFS(Observed!Q$2:Q$9149,Observed!$A$2:$A$9149,$A800,Observed!$D$2:$D$9149,$D800),"")</f>
        <v/>
      </c>
      <c r="R800" s="22" t="str">
        <f>IF(ISNUMBER(AVERAGEIFS(Observed!R$2:R$9149,Observed!$A$2:$A$9149,$A800,Observed!$D$2:$D$9149,$D800)),AVERAGEIFS(Observed!R$2:R$9149,Observed!$A$2:$A$9149,$A800,Observed!$D$2:$D$9149,$D800),"")</f>
        <v/>
      </c>
      <c r="S800" s="22" t="str">
        <f>IF(ISNUMBER(AVERAGEIFS(Observed!S$2:S$9149,Observed!$A$2:$A$9149,$A800,Observed!$D$2:$D$9149,$D800)),AVERAGEIFS(Observed!S$2:S$9149,Observed!$A$2:$A$9149,$A800,Observed!$D$2:$D$9149,$D800),"")</f>
        <v/>
      </c>
      <c r="T800" s="23" t="str">
        <f>IF(ISNUMBER(AVERAGEIFS(Observed!T$2:T$9149,Observed!$A$2:$A$9149,$A800,Observed!$D$2:$D$9149,$D800)),AVERAGEIFS(Observed!T$2:T$9149,Observed!$A$2:$A$9149,$A800,Observed!$D$2:$D$9149,$D800),"")</f>
        <v/>
      </c>
      <c r="U800" s="23" t="str">
        <f>IF(ISNUMBER(AVERAGEIFS(Observed!U$2:U$9149,Observed!$A$2:$A$9149,$A800,Observed!$D$2:$D$9149,$D800)),AVERAGEIFS(Observed!U$2:U$9149,Observed!$A$2:$A$9149,$A800,Observed!$D$2:$D$9149,$D800),"")</f>
        <v/>
      </c>
      <c r="V800" s="23" t="str">
        <f>IF(ISNUMBER(AVERAGEIFS(Observed!V$2:V$9149,Observed!$A$2:$A$9149,$A800,Observed!$D$2:$D$9149,$D800)),AVERAGEIFS(Observed!V$2:V$9149,Observed!$A$2:$A$9149,$A800,Observed!$D$2:$D$9149,$D800),"")</f>
        <v/>
      </c>
      <c r="W800" s="21" t="str">
        <f>IF(ISNUMBER(AVERAGEIFS(Observed!W$2:W$9149,Observed!$A$2:$A$9149,$A800,Observed!$D$2:$D$9149,$D800)),AVERAGEIFS(Observed!W$2:W$9149,Observed!$A$2:$A$9149,$A800,Observed!$D$2:$D$9149,$D800),"")</f>
        <v/>
      </c>
      <c r="X800" s="35" t="str">
        <f>IF(ISNUMBER(AVERAGEIFS(Observed!X$2:X$9149,Observed!$A$2:$A$9149,$A800,Observed!$D$2:$D$9149,$D800)),AVERAGEIFS(Observed!X$2:X$9149,Observed!$A$2:$A$9149,$A800,Observed!$D$2:$D$9149,$D800),"")</f>
        <v/>
      </c>
      <c r="Y800" s="35" t="str">
        <f>IF(ISNUMBER(AVERAGEIFS(Observed!Y$2:Y$9149,Observed!$A$2:$A$9149,$A800,Observed!$D$2:$D$9149,$D800)),AVERAGEIFS(Observed!Y$2:Y$9149,Observed!$A$2:$A$9149,$A800,Observed!$D$2:$D$9149,$D800),"")</f>
        <v/>
      </c>
      <c r="Z800" s="22" t="str">
        <f>IF(ISNUMBER(AVERAGEIFS(Observed!Z$2:Z$9149,Observed!$A$2:$A$9149,$A800,Observed!$D$2:$D$9149,$D800)),AVERAGEIFS(Observed!Z$2:Z$9149,Observed!$A$2:$A$9149,$A800,Observed!$D$2:$D$9149,$D800),"")</f>
        <v/>
      </c>
      <c r="AA800" s="22" t="str">
        <f>IF(ISNUMBER(AVERAGEIFS(Observed!AA$2:AA$9149,Observed!$A$2:$A$9149,$A800,Observed!$D$2:$D$9149,$D800)),AVERAGEIFS(Observed!AA$2:AA$9149,Observed!$A$2:$A$9149,$A800,Observed!$D$2:$D$9149,$D800),"")</f>
        <v/>
      </c>
      <c r="AB800" s="22" t="str">
        <f>IF(ISNUMBER(AVERAGEIFS(Observed!AB$2:AB$9149,Observed!$A$2:$A$9149,$A800,Observed!$D$2:$D$9149,$D800)),AVERAGEIFS(Observed!AB$2:AB$9149,Observed!$A$2:$A$9149,$A800,Observed!$D$2:$D$9149,$D800),"")</f>
        <v/>
      </c>
      <c r="AC800" s="22" t="str">
        <f>IF(ISNUMBER(AVERAGEIFS(Observed!AC$2:AC$9149,Observed!$A$2:$A$9149,$A800,Observed!$D$2:$D$9149,$D800)),AVERAGEIFS(Observed!AC$2:AC$9149,Observed!$A$2:$A$9149,$A800,Observed!$D$2:$D$9149,$D800),"")</f>
        <v/>
      </c>
      <c r="AD800" s="22" t="str">
        <f>IF(ISNUMBER(AVERAGEIFS(Observed!AD$2:AD$9149,Observed!$A$2:$A$9149,$A800,Observed!$D$2:$D$9149,$D800)),AVERAGEIFS(Observed!AD$2:AD$9149,Observed!$A$2:$A$9149,$A800,Observed!$D$2:$D$9149,$D800),"")</f>
        <v/>
      </c>
      <c r="AE800" s="22" t="str">
        <f>IF(ISNUMBER(AVERAGEIFS(Observed!AE$2:AE$9149,Observed!$A$2:$A$9149,$A800,Observed!$D$2:$D$9149,$D800)),AVERAGEIFS(Observed!AE$2:AE$9149,Observed!$A$2:$A$9149,$A800,Observed!$D$2:$D$9149,$D800),"")</f>
        <v/>
      </c>
      <c r="AF800" s="22" t="str">
        <f>IF(ISNUMBER(AVERAGEIFS(Observed!AF$2:AF$9149,Observed!$A$2:$A$9149,$A800,Observed!$D$2:$D$9149,$D800)),AVERAGEIFS(Observed!AF$2:AF$9149,Observed!$A$2:$A$9149,$A800,Observed!$D$2:$D$9149,$D800),"")</f>
        <v/>
      </c>
      <c r="AG800" s="22" t="str">
        <f>IF(ISNUMBER(AVERAGEIFS(Observed!AG$2:AG$9149,Observed!$A$2:$A$9149,$A800,Observed!$D$2:$D$9149,$D800)),AVERAGEIFS(Observed!AG$2:AG$9149,Observed!$A$2:$A$9149,$A800,Observed!$D$2:$D$9149,$D800),"")</f>
        <v/>
      </c>
      <c r="AH800" s="22" t="str">
        <f>IF(ISNUMBER(AVERAGEIFS(Observed!AH$2:AH$9149,Observed!$A$2:$A$9149,$A800,Observed!$D$2:$D$9149,$D800)),AVERAGEIFS(Observed!AH$2:AH$9149,Observed!$A$2:$A$9149,$A800,Observed!$D$2:$D$9149,$D800),"")</f>
        <v/>
      </c>
      <c r="AI800" s="22" t="str">
        <f>IF(ISNUMBER(AVERAGEIFS(Observed!AI$2:AI$9149,Observed!$A$2:$A$9149,$A800,Observed!$D$2:$D$9149,$D800)),AVERAGEIFS(Observed!AI$2:AI$9149,Observed!$A$2:$A$9149,$A800,Observed!$D$2:$D$9149,$D800),"")</f>
        <v/>
      </c>
      <c r="AJ800" s="22" t="str">
        <f>IF(ISNUMBER(AVERAGEIFS(Observed!AJ$2:AJ$9149,Observed!$A$2:$A$9149,$A800,Observed!$D$2:$D$9149,$D800)),AVERAGEIFS(Observed!AJ$2:AJ$9149,Observed!$A$2:$A$9149,$A800,Observed!$D$2:$D$9149,$D800),"")</f>
        <v/>
      </c>
      <c r="AK800" s="22" t="str">
        <f>IF(ISNUMBER(AVERAGEIFS(Observed!AK$2:AK$9149,Observed!$A$2:$A$9149,$A800,Observed!$D$2:$D$9149,$D800)),AVERAGEIFS(Observed!AK$2:AK$9149,Observed!$A$2:$A$9149,$A800,Observed!$D$2:$D$9149,$D800),"")</f>
        <v/>
      </c>
      <c r="AL800" s="23" t="str">
        <f>IF(ISNUMBER(AVERAGEIFS(Observed!AL$2:AL$9149,Observed!$A$2:$A$9149,$A800,Observed!$D$2:$D$9149,$D800)),AVERAGEIFS(Observed!AL$2:AL$9149,Observed!$A$2:$A$9149,$A800,Observed!$D$2:$D$9149,$D800),"")</f>
        <v/>
      </c>
      <c r="AM800" s="23" t="str">
        <f>IF(ISNUMBER(AVERAGEIFS(Observed!AM$2:AM$9149,Observed!$A$2:$A$9149,$A800,Observed!$D$2:$D$9149,$D800)),AVERAGEIFS(Observed!AM$2:AM$9149,Observed!$A$2:$A$9149,$A800,Observed!$D$2:$D$9149,$D800),"")</f>
        <v/>
      </c>
      <c r="AN800" s="22" t="str">
        <f>IF(ISNUMBER(AVERAGEIFS(Observed!AN$2:AN$9149,Observed!$A$2:$A$9149,$A800,Observed!$D$2:$D$9149,$D800)),AVERAGEIFS(Observed!AN$2:AN$9149,Observed!$A$2:$A$9149,$A800,Observed!$D$2:$D$9149,$D800),"")</f>
        <v/>
      </c>
      <c r="AO800" s="22" t="str">
        <f>IF(ISNUMBER(AVERAGEIFS(Observed!AO$2:AO$9149,Observed!$A$2:$A$9149,$A800,Observed!$D$2:$D$9149,$D800)),AVERAGEIFS(Observed!AO$2:AO$9149,Observed!$A$2:$A$9149,$A800,Observed!$D$2:$D$9149,$D800),"")</f>
        <v/>
      </c>
      <c r="AP800" s="21" t="str">
        <f>IF(ISNUMBER(AVERAGEIFS(Observed!AP$2:AP$9149,Observed!$A$2:$A$9149,$A800,Observed!$D$2:$D$9149,$D800)),AVERAGEIFS(Observed!AP$2:AP$9149,Observed!$A$2:$A$9149,$A800,Observed!$D$2:$D$9149,$D800),"")</f>
        <v/>
      </c>
      <c r="AQ800" s="22">
        <f>IF(ISNUMBER(AVERAGEIFS(Observed!AQ$2:AQ$9149,Observed!$A$2:$A$9149,$A800,Observed!$D$2:$D$9149,$D800)),AVERAGEIFS(Observed!AQ$2:AQ$9149,Observed!$A$2:$A$9149,$A800,Observed!$D$2:$D$9149,$D800),"")</f>
        <v>275</v>
      </c>
      <c r="AR800" s="22" t="str">
        <f>IF(ISNUMBER(AVERAGEIFS(Observed!AR$2:AR$9149,Observed!$A$2:$A$9149,$A800,Observed!$D$2:$D$9149,$D800)),AVERAGEIFS(Observed!AR$2:AR$9149,Observed!$A$2:$A$9149,$A800,Observed!$D$2:$D$9149,$D800),"")</f>
        <v/>
      </c>
      <c r="AS800" s="22" t="str">
        <f>IF(ISNUMBER(AVERAGEIFS(Observed!AS$2:AS$9149,Observed!$A$2:$A$9149,$A800,Observed!$D$2:$D$9149,$D800)),AVERAGEIFS(Observed!AS$2:AS$9149,Observed!$A$2:$A$9149,$A800,Observed!$D$2:$D$9149,$D800),"")</f>
        <v/>
      </c>
      <c r="AT800" s="22" t="str">
        <f>IF(ISNUMBER(AVERAGEIFS(Observed!AT$2:AT$9149,Observed!$A$2:$A$9149,$A800,Observed!$D$2:$D$9149,$D800)),AVERAGEIFS(Observed!AT$2:AT$9149,Observed!$A$2:$A$9149,$A800,Observed!$D$2:$D$9149,$D800),"")</f>
        <v/>
      </c>
      <c r="AU800" s="22" t="str">
        <f>IF(ISNUMBER(AVERAGEIFS(Observed!AU$2:AU$9149,Observed!$A$2:$A$9149,$A800,Observed!$D$2:$D$9149,$D800)),AVERAGEIFS(Observed!AU$2:AU$9149,Observed!$A$2:$A$9149,$A800,Observed!$D$2:$D$9149,$D800),"")</f>
        <v/>
      </c>
      <c r="AV800" s="2">
        <f>COUNTIFS(Observed!$A$2:$A$9149,$A800,Observed!$D$2:$D$9149,$D800)</f>
        <v>1</v>
      </c>
      <c r="AW800" s="2">
        <f t="shared" si="12"/>
        <v>1</v>
      </c>
    </row>
    <row r="801" spans="1:49" x14ac:dyDescent="0.25">
      <c r="A801" t="s">
        <v>93</v>
      </c>
      <c r="B801" t="s">
        <v>116</v>
      </c>
      <c r="C801" t="s">
        <v>30</v>
      </c>
      <c r="D801" s="3">
        <v>40567</v>
      </c>
      <c r="E801">
        <v>1</v>
      </c>
      <c r="G801" t="s">
        <v>107</v>
      </c>
      <c r="K801" s="24" t="s">
        <v>115</v>
      </c>
      <c r="N801" s="2"/>
      <c r="O801" s="21" t="str">
        <f>IF(ISNUMBER(AVERAGEIFS(Observed!O$2:O$9149,Observed!$A$2:$A$9149,$A801,Observed!$D$2:$D$9149,$D801)),AVERAGEIFS(Observed!O$2:O$9149,Observed!$A$2:$A$9149,$A801,Observed!$D$2:$D$9149,$D801),"")</f>
        <v/>
      </c>
      <c r="P801" s="22" t="str">
        <f>IF(ISNUMBER(AVERAGEIFS(Observed!P$2:P$9149,Observed!$A$2:$A$9149,$A801,Observed!$D$2:$D$9149,$D801)),AVERAGEIFS(Observed!P$2:P$9149,Observed!$A$2:$A$9149,$A801,Observed!$D$2:$D$9149,$D801),"")</f>
        <v/>
      </c>
      <c r="Q801" s="22" t="str">
        <f>IF(ISNUMBER(AVERAGEIFS(Observed!Q$2:Q$9149,Observed!$A$2:$A$9149,$A801,Observed!$D$2:$D$9149,$D801)),AVERAGEIFS(Observed!Q$2:Q$9149,Observed!$A$2:$A$9149,$A801,Observed!$D$2:$D$9149,$D801),"")</f>
        <v/>
      </c>
      <c r="R801" s="22" t="str">
        <f>IF(ISNUMBER(AVERAGEIFS(Observed!R$2:R$9149,Observed!$A$2:$A$9149,$A801,Observed!$D$2:$D$9149,$D801)),AVERAGEIFS(Observed!R$2:R$9149,Observed!$A$2:$A$9149,$A801,Observed!$D$2:$D$9149,$D801),"")</f>
        <v/>
      </c>
      <c r="S801" s="22" t="str">
        <f>IF(ISNUMBER(AVERAGEIFS(Observed!S$2:S$9149,Observed!$A$2:$A$9149,$A801,Observed!$D$2:$D$9149,$D801)),AVERAGEIFS(Observed!S$2:S$9149,Observed!$A$2:$A$9149,$A801,Observed!$D$2:$D$9149,$D801),"")</f>
        <v/>
      </c>
      <c r="T801" s="23" t="str">
        <f>IF(ISNUMBER(AVERAGEIFS(Observed!T$2:T$9149,Observed!$A$2:$A$9149,$A801,Observed!$D$2:$D$9149,$D801)),AVERAGEIFS(Observed!T$2:T$9149,Observed!$A$2:$A$9149,$A801,Observed!$D$2:$D$9149,$D801),"")</f>
        <v/>
      </c>
      <c r="U801" s="23" t="str">
        <f>IF(ISNUMBER(AVERAGEIFS(Observed!U$2:U$9149,Observed!$A$2:$A$9149,$A801,Observed!$D$2:$D$9149,$D801)),AVERAGEIFS(Observed!U$2:U$9149,Observed!$A$2:$A$9149,$A801,Observed!$D$2:$D$9149,$D801),"")</f>
        <v/>
      </c>
      <c r="V801" s="23" t="str">
        <f>IF(ISNUMBER(AVERAGEIFS(Observed!V$2:V$9149,Observed!$A$2:$A$9149,$A801,Observed!$D$2:$D$9149,$D801)),AVERAGEIFS(Observed!V$2:V$9149,Observed!$A$2:$A$9149,$A801,Observed!$D$2:$D$9149,$D801),"")</f>
        <v/>
      </c>
      <c r="W801" s="21" t="str">
        <f>IF(ISNUMBER(AVERAGEIFS(Observed!W$2:W$9149,Observed!$A$2:$A$9149,$A801,Observed!$D$2:$D$9149,$D801)),AVERAGEIFS(Observed!W$2:W$9149,Observed!$A$2:$A$9149,$A801,Observed!$D$2:$D$9149,$D801),"")</f>
        <v/>
      </c>
      <c r="X801" s="35" t="str">
        <f>IF(ISNUMBER(AVERAGEIFS(Observed!X$2:X$9149,Observed!$A$2:$A$9149,$A801,Observed!$D$2:$D$9149,$D801)),AVERAGEIFS(Observed!X$2:X$9149,Observed!$A$2:$A$9149,$A801,Observed!$D$2:$D$9149,$D801),"")</f>
        <v/>
      </c>
      <c r="Y801" s="35" t="str">
        <f>IF(ISNUMBER(AVERAGEIFS(Observed!Y$2:Y$9149,Observed!$A$2:$A$9149,$A801,Observed!$D$2:$D$9149,$D801)),AVERAGEIFS(Observed!Y$2:Y$9149,Observed!$A$2:$A$9149,$A801,Observed!$D$2:$D$9149,$D801),"")</f>
        <v/>
      </c>
      <c r="Z801" s="22" t="str">
        <f>IF(ISNUMBER(AVERAGEIFS(Observed!Z$2:Z$9149,Observed!$A$2:$A$9149,$A801,Observed!$D$2:$D$9149,$D801)),AVERAGEIFS(Observed!Z$2:Z$9149,Observed!$A$2:$A$9149,$A801,Observed!$D$2:$D$9149,$D801),"")</f>
        <v/>
      </c>
      <c r="AA801" s="22" t="str">
        <f>IF(ISNUMBER(AVERAGEIFS(Observed!AA$2:AA$9149,Observed!$A$2:$A$9149,$A801,Observed!$D$2:$D$9149,$D801)),AVERAGEIFS(Observed!AA$2:AA$9149,Observed!$A$2:$A$9149,$A801,Observed!$D$2:$D$9149,$D801),"")</f>
        <v/>
      </c>
      <c r="AB801" s="22" t="str">
        <f>IF(ISNUMBER(AVERAGEIFS(Observed!AB$2:AB$9149,Observed!$A$2:$A$9149,$A801,Observed!$D$2:$D$9149,$D801)),AVERAGEIFS(Observed!AB$2:AB$9149,Observed!$A$2:$A$9149,$A801,Observed!$D$2:$D$9149,$D801),"")</f>
        <v/>
      </c>
      <c r="AC801" s="22" t="str">
        <f>IF(ISNUMBER(AVERAGEIFS(Observed!AC$2:AC$9149,Observed!$A$2:$A$9149,$A801,Observed!$D$2:$D$9149,$D801)),AVERAGEIFS(Observed!AC$2:AC$9149,Observed!$A$2:$A$9149,$A801,Observed!$D$2:$D$9149,$D801),"")</f>
        <v/>
      </c>
      <c r="AD801" s="22" t="str">
        <f>IF(ISNUMBER(AVERAGEIFS(Observed!AD$2:AD$9149,Observed!$A$2:$A$9149,$A801,Observed!$D$2:$D$9149,$D801)),AVERAGEIFS(Observed!AD$2:AD$9149,Observed!$A$2:$A$9149,$A801,Observed!$D$2:$D$9149,$D801),"")</f>
        <v/>
      </c>
      <c r="AE801" s="22" t="str">
        <f>IF(ISNUMBER(AVERAGEIFS(Observed!AE$2:AE$9149,Observed!$A$2:$A$9149,$A801,Observed!$D$2:$D$9149,$D801)),AVERAGEIFS(Observed!AE$2:AE$9149,Observed!$A$2:$A$9149,$A801,Observed!$D$2:$D$9149,$D801),"")</f>
        <v/>
      </c>
      <c r="AF801" s="22" t="str">
        <f>IF(ISNUMBER(AVERAGEIFS(Observed!AF$2:AF$9149,Observed!$A$2:$A$9149,$A801,Observed!$D$2:$D$9149,$D801)),AVERAGEIFS(Observed!AF$2:AF$9149,Observed!$A$2:$A$9149,$A801,Observed!$D$2:$D$9149,$D801),"")</f>
        <v/>
      </c>
      <c r="AG801" s="22" t="str">
        <f>IF(ISNUMBER(AVERAGEIFS(Observed!AG$2:AG$9149,Observed!$A$2:$A$9149,$A801,Observed!$D$2:$D$9149,$D801)),AVERAGEIFS(Observed!AG$2:AG$9149,Observed!$A$2:$A$9149,$A801,Observed!$D$2:$D$9149,$D801),"")</f>
        <v/>
      </c>
      <c r="AH801" s="22" t="str">
        <f>IF(ISNUMBER(AVERAGEIFS(Observed!AH$2:AH$9149,Observed!$A$2:$A$9149,$A801,Observed!$D$2:$D$9149,$D801)),AVERAGEIFS(Observed!AH$2:AH$9149,Observed!$A$2:$A$9149,$A801,Observed!$D$2:$D$9149,$D801),"")</f>
        <v/>
      </c>
      <c r="AI801" s="22" t="str">
        <f>IF(ISNUMBER(AVERAGEIFS(Observed!AI$2:AI$9149,Observed!$A$2:$A$9149,$A801,Observed!$D$2:$D$9149,$D801)),AVERAGEIFS(Observed!AI$2:AI$9149,Observed!$A$2:$A$9149,$A801,Observed!$D$2:$D$9149,$D801),"")</f>
        <v/>
      </c>
      <c r="AJ801" s="22" t="str">
        <f>IF(ISNUMBER(AVERAGEIFS(Observed!AJ$2:AJ$9149,Observed!$A$2:$A$9149,$A801,Observed!$D$2:$D$9149,$D801)),AVERAGEIFS(Observed!AJ$2:AJ$9149,Observed!$A$2:$A$9149,$A801,Observed!$D$2:$D$9149,$D801),"")</f>
        <v/>
      </c>
      <c r="AK801" s="22" t="str">
        <f>IF(ISNUMBER(AVERAGEIFS(Observed!AK$2:AK$9149,Observed!$A$2:$A$9149,$A801,Observed!$D$2:$D$9149,$D801)),AVERAGEIFS(Observed!AK$2:AK$9149,Observed!$A$2:$A$9149,$A801,Observed!$D$2:$D$9149,$D801),"")</f>
        <v/>
      </c>
      <c r="AL801" s="23" t="str">
        <f>IF(ISNUMBER(AVERAGEIFS(Observed!AL$2:AL$9149,Observed!$A$2:$A$9149,$A801,Observed!$D$2:$D$9149,$D801)),AVERAGEIFS(Observed!AL$2:AL$9149,Observed!$A$2:$A$9149,$A801,Observed!$D$2:$D$9149,$D801),"")</f>
        <v/>
      </c>
      <c r="AM801" s="23" t="str">
        <f>IF(ISNUMBER(AVERAGEIFS(Observed!AM$2:AM$9149,Observed!$A$2:$A$9149,$A801,Observed!$D$2:$D$9149,$D801)),AVERAGEIFS(Observed!AM$2:AM$9149,Observed!$A$2:$A$9149,$A801,Observed!$D$2:$D$9149,$D801),"")</f>
        <v/>
      </c>
      <c r="AN801" s="22" t="str">
        <f>IF(ISNUMBER(AVERAGEIFS(Observed!AN$2:AN$9149,Observed!$A$2:$A$9149,$A801,Observed!$D$2:$D$9149,$D801)),AVERAGEIFS(Observed!AN$2:AN$9149,Observed!$A$2:$A$9149,$A801,Observed!$D$2:$D$9149,$D801),"")</f>
        <v/>
      </c>
      <c r="AO801" s="22" t="str">
        <f>IF(ISNUMBER(AVERAGEIFS(Observed!AO$2:AO$9149,Observed!$A$2:$A$9149,$A801,Observed!$D$2:$D$9149,$D801)),AVERAGEIFS(Observed!AO$2:AO$9149,Observed!$A$2:$A$9149,$A801,Observed!$D$2:$D$9149,$D801),"")</f>
        <v/>
      </c>
      <c r="AP801" s="21" t="str">
        <f>IF(ISNUMBER(AVERAGEIFS(Observed!AP$2:AP$9149,Observed!$A$2:$A$9149,$A801,Observed!$D$2:$D$9149,$D801)),AVERAGEIFS(Observed!AP$2:AP$9149,Observed!$A$2:$A$9149,$A801,Observed!$D$2:$D$9149,$D801),"")</f>
        <v/>
      </c>
      <c r="AQ801" s="22">
        <f>IF(ISNUMBER(AVERAGEIFS(Observed!AQ$2:AQ$9149,Observed!$A$2:$A$9149,$A801,Observed!$D$2:$D$9149,$D801)),AVERAGEIFS(Observed!AQ$2:AQ$9149,Observed!$A$2:$A$9149,$A801,Observed!$D$2:$D$9149,$D801),"")</f>
        <v>88.8</v>
      </c>
      <c r="AR801" s="22" t="str">
        <f>IF(ISNUMBER(AVERAGEIFS(Observed!AR$2:AR$9149,Observed!$A$2:$A$9149,$A801,Observed!$D$2:$D$9149,$D801)),AVERAGEIFS(Observed!AR$2:AR$9149,Observed!$A$2:$A$9149,$A801,Observed!$D$2:$D$9149,$D801),"")</f>
        <v/>
      </c>
      <c r="AS801" s="22" t="str">
        <f>IF(ISNUMBER(AVERAGEIFS(Observed!AS$2:AS$9149,Observed!$A$2:$A$9149,$A801,Observed!$D$2:$D$9149,$D801)),AVERAGEIFS(Observed!AS$2:AS$9149,Observed!$A$2:$A$9149,$A801,Observed!$D$2:$D$9149,$D801),"")</f>
        <v/>
      </c>
      <c r="AT801" s="22" t="str">
        <f>IF(ISNUMBER(AVERAGEIFS(Observed!AT$2:AT$9149,Observed!$A$2:$A$9149,$A801,Observed!$D$2:$D$9149,$D801)),AVERAGEIFS(Observed!AT$2:AT$9149,Observed!$A$2:$A$9149,$A801,Observed!$D$2:$D$9149,$D801),"")</f>
        <v/>
      </c>
      <c r="AU801" s="22" t="str">
        <f>IF(ISNUMBER(AVERAGEIFS(Observed!AU$2:AU$9149,Observed!$A$2:$A$9149,$A801,Observed!$D$2:$D$9149,$D801)),AVERAGEIFS(Observed!AU$2:AU$9149,Observed!$A$2:$A$9149,$A801,Observed!$D$2:$D$9149,$D801),"")</f>
        <v/>
      </c>
      <c r="AV801" s="2">
        <f>COUNTIFS(Observed!$A$2:$A$9149,$A801,Observed!$D$2:$D$9149,$D801)</f>
        <v>5</v>
      </c>
      <c r="AW801" s="2">
        <f t="shared" si="12"/>
        <v>1</v>
      </c>
    </row>
    <row r="802" spans="1:49" x14ac:dyDescent="0.25">
      <c r="A802" t="s">
        <v>93</v>
      </c>
      <c r="B802" t="s">
        <v>116</v>
      </c>
      <c r="C802" t="s">
        <v>30</v>
      </c>
      <c r="D802" s="3">
        <v>40575</v>
      </c>
      <c r="E802">
        <v>1</v>
      </c>
      <c r="G802" t="s">
        <v>107</v>
      </c>
      <c r="K802" s="24" t="s">
        <v>115</v>
      </c>
      <c r="N802" s="2"/>
      <c r="O802" s="21" t="str">
        <f>IF(ISNUMBER(AVERAGEIFS(Observed!O$2:O$9149,Observed!$A$2:$A$9149,$A802,Observed!$D$2:$D$9149,$D802)),AVERAGEIFS(Observed!O$2:O$9149,Observed!$A$2:$A$9149,$A802,Observed!$D$2:$D$9149,$D802),"")</f>
        <v/>
      </c>
      <c r="P802" s="22" t="str">
        <f>IF(ISNUMBER(AVERAGEIFS(Observed!P$2:P$9149,Observed!$A$2:$A$9149,$A802,Observed!$D$2:$D$9149,$D802)),AVERAGEIFS(Observed!P$2:P$9149,Observed!$A$2:$A$9149,$A802,Observed!$D$2:$D$9149,$D802),"")</f>
        <v/>
      </c>
      <c r="Q802" s="22" t="str">
        <f>IF(ISNUMBER(AVERAGEIFS(Observed!Q$2:Q$9149,Observed!$A$2:$A$9149,$A802,Observed!$D$2:$D$9149,$D802)),AVERAGEIFS(Observed!Q$2:Q$9149,Observed!$A$2:$A$9149,$A802,Observed!$D$2:$D$9149,$D802),"")</f>
        <v/>
      </c>
      <c r="R802" s="22" t="str">
        <f>IF(ISNUMBER(AVERAGEIFS(Observed!R$2:R$9149,Observed!$A$2:$A$9149,$A802,Observed!$D$2:$D$9149,$D802)),AVERAGEIFS(Observed!R$2:R$9149,Observed!$A$2:$A$9149,$A802,Observed!$D$2:$D$9149,$D802),"")</f>
        <v/>
      </c>
      <c r="S802" s="22" t="str">
        <f>IF(ISNUMBER(AVERAGEIFS(Observed!S$2:S$9149,Observed!$A$2:$A$9149,$A802,Observed!$D$2:$D$9149,$D802)),AVERAGEIFS(Observed!S$2:S$9149,Observed!$A$2:$A$9149,$A802,Observed!$D$2:$D$9149,$D802),"")</f>
        <v/>
      </c>
      <c r="T802" s="23" t="str">
        <f>IF(ISNUMBER(AVERAGEIFS(Observed!T$2:T$9149,Observed!$A$2:$A$9149,$A802,Observed!$D$2:$D$9149,$D802)),AVERAGEIFS(Observed!T$2:T$9149,Observed!$A$2:$A$9149,$A802,Observed!$D$2:$D$9149,$D802),"")</f>
        <v/>
      </c>
      <c r="U802" s="23" t="str">
        <f>IF(ISNUMBER(AVERAGEIFS(Observed!U$2:U$9149,Observed!$A$2:$A$9149,$A802,Observed!$D$2:$D$9149,$D802)),AVERAGEIFS(Observed!U$2:U$9149,Observed!$A$2:$A$9149,$A802,Observed!$D$2:$D$9149,$D802),"")</f>
        <v/>
      </c>
      <c r="V802" s="23" t="str">
        <f>IF(ISNUMBER(AVERAGEIFS(Observed!V$2:V$9149,Observed!$A$2:$A$9149,$A802,Observed!$D$2:$D$9149,$D802)),AVERAGEIFS(Observed!V$2:V$9149,Observed!$A$2:$A$9149,$A802,Observed!$D$2:$D$9149,$D802),"")</f>
        <v/>
      </c>
      <c r="W802" s="21" t="str">
        <f>IF(ISNUMBER(AVERAGEIFS(Observed!W$2:W$9149,Observed!$A$2:$A$9149,$A802,Observed!$D$2:$D$9149,$D802)),AVERAGEIFS(Observed!W$2:W$9149,Observed!$A$2:$A$9149,$A802,Observed!$D$2:$D$9149,$D802),"")</f>
        <v/>
      </c>
      <c r="X802" s="35" t="str">
        <f>IF(ISNUMBER(AVERAGEIFS(Observed!X$2:X$9149,Observed!$A$2:$A$9149,$A802,Observed!$D$2:$D$9149,$D802)),AVERAGEIFS(Observed!X$2:X$9149,Observed!$A$2:$A$9149,$A802,Observed!$D$2:$D$9149,$D802),"")</f>
        <v/>
      </c>
      <c r="Y802" s="35" t="str">
        <f>IF(ISNUMBER(AVERAGEIFS(Observed!Y$2:Y$9149,Observed!$A$2:$A$9149,$A802,Observed!$D$2:$D$9149,$D802)),AVERAGEIFS(Observed!Y$2:Y$9149,Observed!$A$2:$A$9149,$A802,Observed!$D$2:$D$9149,$D802),"")</f>
        <v/>
      </c>
      <c r="Z802" s="22" t="str">
        <f>IF(ISNUMBER(AVERAGEIFS(Observed!Z$2:Z$9149,Observed!$A$2:$A$9149,$A802,Observed!$D$2:$D$9149,$D802)),AVERAGEIFS(Observed!Z$2:Z$9149,Observed!$A$2:$A$9149,$A802,Observed!$D$2:$D$9149,$D802),"")</f>
        <v/>
      </c>
      <c r="AA802" s="22" t="str">
        <f>IF(ISNUMBER(AVERAGEIFS(Observed!AA$2:AA$9149,Observed!$A$2:$A$9149,$A802,Observed!$D$2:$D$9149,$D802)),AVERAGEIFS(Observed!AA$2:AA$9149,Observed!$A$2:$A$9149,$A802,Observed!$D$2:$D$9149,$D802),"")</f>
        <v/>
      </c>
      <c r="AB802" s="22" t="str">
        <f>IF(ISNUMBER(AVERAGEIFS(Observed!AB$2:AB$9149,Observed!$A$2:$A$9149,$A802,Observed!$D$2:$D$9149,$D802)),AVERAGEIFS(Observed!AB$2:AB$9149,Observed!$A$2:$A$9149,$A802,Observed!$D$2:$D$9149,$D802),"")</f>
        <v/>
      </c>
      <c r="AC802" s="22" t="str">
        <f>IF(ISNUMBER(AVERAGEIFS(Observed!AC$2:AC$9149,Observed!$A$2:$A$9149,$A802,Observed!$D$2:$D$9149,$D802)),AVERAGEIFS(Observed!AC$2:AC$9149,Observed!$A$2:$A$9149,$A802,Observed!$D$2:$D$9149,$D802),"")</f>
        <v/>
      </c>
      <c r="AD802" s="22" t="str">
        <f>IF(ISNUMBER(AVERAGEIFS(Observed!AD$2:AD$9149,Observed!$A$2:$A$9149,$A802,Observed!$D$2:$D$9149,$D802)),AVERAGEIFS(Observed!AD$2:AD$9149,Observed!$A$2:$A$9149,$A802,Observed!$D$2:$D$9149,$D802),"")</f>
        <v/>
      </c>
      <c r="AE802" s="22" t="str">
        <f>IF(ISNUMBER(AVERAGEIFS(Observed!AE$2:AE$9149,Observed!$A$2:$A$9149,$A802,Observed!$D$2:$D$9149,$D802)),AVERAGEIFS(Observed!AE$2:AE$9149,Observed!$A$2:$A$9149,$A802,Observed!$D$2:$D$9149,$D802),"")</f>
        <v/>
      </c>
      <c r="AF802" s="22" t="str">
        <f>IF(ISNUMBER(AVERAGEIFS(Observed!AF$2:AF$9149,Observed!$A$2:$A$9149,$A802,Observed!$D$2:$D$9149,$D802)),AVERAGEIFS(Observed!AF$2:AF$9149,Observed!$A$2:$A$9149,$A802,Observed!$D$2:$D$9149,$D802),"")</f>
        <v/>
      </c>
      <c r="AG802" s="22" t="str">
        <f>IF(ISNUMBER(AVERAGEIFS(Observed!AG$2:AG$9149,Observed!$A$2:$A$9149,$A802,Observed!$D$2:$D$9149,$D802)),AVERAGEIFS(Observed!AG$2:AG$9149,Observed!$A$2:$A$9149,$A802,Observed!$D$2:$D$9149,$D802),"")</f>
        <v/>
      </c>
      <c r="AH802" s="22" t="str">
        <f>IF(ISNUMBER(AVERAGEIFS(Observed!AH$2:AH$9149,Observed!$A$2:$A$9149,$A802,Observed!$D$2:$D$9149,$D802)),AVERAGEIFS(Observed!AH$2:AH$9149,Observed!$A$2:$A$9149,$A802,Observed!$D$2:$D$9149,$D802),"")</f>
        <v/>
      </c>
      <c r="AI802" s="22" t="str">
        <f>IF(ISNUMBER(AVERAGEIFS(Observed!AI$2:AI$9149,Observed!$A$2:$A$9149,$A802,Observed!$D$2:$D$9149,$D802)),AVERAGEIFS(Observed!AI$2:AI$9149,Observed!$A$2:$A$9149,$A802,Observed!$D$2:$D$9149,$D802),"")</f>
        <v/>
      </c>
      <c r="AJ802" s="22" t="str">
        <f>IF(ISNUMBER(AVERAGEIFS(Observed!AJ$2:AJ$9149,Observed!$A$2:$A$9149,$A802,Observed!$D$2:$D$9149,$D802)),AVERAGEIFS(Observed!AJ$2:AJ$9149,Observed!$A$2:$A$9149,$A802,Observed!$D$2:$D$9149,$D802),"")</f>
        <v/>
      </c>
      <c r="AK802" s="22" t="str">
        <f>IF(ISNUMBER(AVERAGEIFS(Observed!AK$2:AK$9149,Observed!$A$2:$A$9149,$A802,Observed!$D$2:$D$9149,$D802)),AVERAGEIFS(Observed!AK$2:AK$9149,Observed!$A$2:$A$9149,$A802,Observed!$D$2:$D$9149,$D802),"")</f>
        <v/>
      </c>
      <c r="AL802" s="23" t="str">
        <f>IF(ISNUMBER(AVERAGEIFS(Observed!AL$2:AL$9149,Observed!$A$2:$A$9149,$A802,Observed!$D$2:$D$9149,$D802)),AVERAGEIFS(Observed!AL$2:AL$9149,Observed!$A$2:$A$9149,$A802,Observed!$D$2:$D$9149,$D802),"")</f>
        <v/>
      </c>
      <c r="AM802" s="23" t="str">
        <f>IF(ISNUMBER(AVERAGEIFS(Observed!AM$2:AM$9149,Observed!$A$2:$A$9149,$A802,Observed!$D$2:$D$9149,$D802)),AVERAGEIFS(Observed!AM$2:AM$9149,Observed!$A$2:$A$9149,$A802,Observed!$D$2:$D$9149,$D802),"")</f>
        <v/>
      </c>
      <c r="AN802" s="22" t="str">
        <f>IF(ISNUMBER(AVERAGEIFS(Observed!AN$2:AN$9149,Observed!$A$2:$A$9149,$A802,Observed!$D$2:$D$9149,$D802)),AVERAGEIFS(Observed!AN$2:AN$9149,Observed!$A$2:$A$9149,$A802,Observed!$D$2:$D$9149,$D802),"")</f>
        <v/>
      </c>
      <c r="AO802" s="22" t="str">
        <f>IF(ISNUMBER(AVERAGEIFS(Observed!AO$2:AO$9149,Observed!$A$2:$A$9149,$A802,Observed!$D$2:$D$9149,$D802)),AVERAGEIFS(Observed!AO$2:AO$9149,Observed!$A$2:$A$9149,$A802,Observed!$D$2:$D$9149,$D802),"")</f>
        <v/>
      </c>
      <c r="AP802" s="21" t="str">
        <f>IF(ISNUMBER(AVERAGEIFS(Observed!AP$2:AP$9149,Observed!$A$2:$A$9149,$A802,Observed!$D$2:$D$9149,$D802)),AVERAGEIFS(Observed!AP$2:AP$9149,Observed!$A$2:$A$9149,$A802,Observed!$D$2:$D$9149,$D802),"")</f>
        <v/>
      </c>
      <c r="AQ802" s="22">
        <f>IF(ISNUMBER(AVERAGEIFS(Observed!AQ$2:AQ$9149,Observed!$A$2:$A$9149,$A802,Observed!$D$2:$D$9149,$D802)),AVERAGEIFS(Observed!AQ$2:AQ$9149,Observed!$A$2:$A$9149,$A802,Observed!$D$2:$D$9149,$D802),"")</f>
        <v>216.2</v>
      </c>
      <c r="AR802" s="22" t="str">
        <f>IF(ISNUMBER(AVERAGEIFS(Observed!AR$2:AR$9149,Observed!$A$2:$A$9149,$A802,Observed!$D$2:$D$9149,$D802)),AVERAGEIFS(Observed!AR$2:AR$9149,Observed!$A$2:$A$9149,$A802,Observed!$D$2:$D$9149,$D802),"")</f>
        <v/>
      </c>
      <c r="AS802" s="22" t="str">
        <f>IF(ISNUMBER(AVERAGEIFS(Observed!AS$2:AS$9149,Observed!$A$2:$A$9149,$A802,Observed!$D$2:$D$9149,$D802)),AVERAGEIFS(Observed!AS$2:AS$9149,Observed!$A$2:$A$9149,$A802,Observed!$D$2:$D$9149,$D802),"")</f>
        <v/>
      </c>
      <c r="AT802" s="22" t="str">
        <f>IF(ISNUMBER(AVERAGEIFS(Observed!AT$2:AT$9149,Observed!$A$2:$A$9149,$A802,Observed!$D$2:$D$9149,$D802)),AVERAGEIFS(Observed!AT$2:AT$9149,Observed!$A$2:$A$9149,$A802,Observed!$D$2:$D$9149,$D802),"")</f>
        <v/>
      </c>
      <c r="AU802" s="22" t="str">
        <f>IF(ISNUMBER(AVERAGEIFS(Observed!AU$2:AU$9149,Observed!$A$2:$A$9149,$A802,Observed!$D$2:$D$9149,$D802)),AVERAGEIFS(Observed!AU$2:AU$9149,Observed!$A$2:$A$9149,$A802,Observed!$D$2:$D$9149,$D802),"")</f>
        <v/>
      </c>
      <c r="AV802" s="2">
        <f>COUNTIFS(Observed!$A$2:$A$9149,$A802,Observed!$D$2:$D$9149,$D802)</f>
        <v>5</v>
      </c>
      <c r="AW802" s="2">
        <f t="shared" si="12"/>
        <v>1</v>
      </c>
    </row>
    <row r="803" spans="1:49" x14ac:dyDescent="0.25">
      <c r="A803" t="s">
        <v>93</v>
      </c>
      <c r="B803" t="s">
        <v>116</v>
      </c>
      <c r="C803" t="s">
        <v>30</v>
      </c>
      <c r="D803" s="3">
        <v>40581</v>
      </c>
      <c r="E803">
        <v>1</v>
      </c>
      <c r="G803" t="s">
        <v>107</v>
      </c>
      <c r="K803" s="24" t="s">
        <v>115</v>
      </c>
      <c r="N803" s="2"/>
      <c r="O803" s="21" t="str">
        <f>IF(ISNUMBER(AVERAGEIFS(Observed!O$2:O$9149,Observed!$A$2:$A$9149,$A803,Observed!$D$2:$D$9149,$D803)),AVERAGEIFS(Observed!O$2:O$9149,Observed!$A$2:$A$9149,$A803,Observed!$D$2:$D$9149,$D803),"")</f>
        <v/>
      </c>
      <c r="P803" s="22" t="str">
        <f>IF(ISNUMBER(AVERAGEIFS(Observed!P$2:P$9149,Observed!$A$2:$A$9149,$A803,Observed!$D$2:$D$9149,$D803)),AVERAGEIFS(Observed!P$2:P$9149,Observed!$A$2:$A$9149,$A803,Observed!$D$2:$D$9149,$D803),"")</f>
        <v/>
      </c>
      <c r="Q803" s="22" t="str">
        <f>IF(ISNUMBER(AVERAGEIFS(Observed!Q$2:Q$9149,Observed!$A$2:$A$9149,$A803,Observed!$D$2:$D$9149,$D803)),AVERAGEIFS(Observed!Q$2:Q$9149,Observed!$A$2:$A$9149,$A803,Observed!$D$2:$D$9149,$D803),"")</f>
        <v/>
      </c>
      <c r="R803" s="22" t="str">
        <f>IF(ISNUMBER(AVERAGEIFS(Observed!R$2:R$9149,Observed!$A$2:$A$9149,$A803,Observed!$D$2:$D$9149,$D803)),AVERAGEIFS(Observed!R$2:R$9149,Observed!$A$2:$A$9149,$A803,Observed!$D$2:$D$9149,$D803),"")</f>
        <v/>
      </c>
      <c r="S803" s="22" t="str">
        <f>IF(ISNUMBER(AVERAGEIFS(Observed!S$2:S$9149,Observed!$A$2:$A$9149,$A803,Observed!$D$2:$D$9149,$D803)),AVERAGEIFS(Observed!S$2:S$9149,Observed!$A$2:$A$9149,$A803,Observed!$D$2:$D$9149,$D803),"")</f>
        <v/>
      </c>
      <c r="T803" s="23" t="str">
        <f>IF(ISNUMBER(AVERAGEIFS(Observed!T$2:T$9149,Observed!$A$2:$A$9149,$A803,Observed!$D$2:$D$9149,$D803)),AVERAGEIFS(Observed!T$2:T$9149,Observed!$A$2:$A$9149,$A803,Observed!$D$2:$D$9149,$D803),"")</f>
        <v/>
      </c>
      <c r="U803" s="23" t="str">
        <f>IF(ISNUMBER(AVERAGEIFS(Observed!U$2:U$9149,Observed!$A$2:$A$9149,$A803,Observed!$D$2:$D$9149,$D803)),AVERAGEIFS(Observed!U$2:U$9149,Observed!$A$2:$A$9149,$A803,Observed!$D$2:$D$9149,$D803),"")</f>
        <v/>
      </c>
      <c r="V803" s="23" t="str">
        <f>IF(ISNUMBER(AVERAGEIFS(Observed!V$2:V$9149,Observed!$A$2:$A$9149,$A803,Observed!$D$2:$D$9149,$D803)),AVERAGEIFS(Observed!V$2:V$9149,Observed!$A$2:$A$9149,$A803,Observed!$D$2:$D$9149,$D803),"")</f>
        <v/>
      </c>
      <c r="W803" s="21" t="str">
        <f>IF(ISNUMBER(AVERAGEIFS(Observed!W$2:W$9149,Observed!$A$2:$A$9149,$A803,Observed!$D$2:$D$9149,$D803)),AVERAGEIFS(Observed!W$2:W$9149,Observed!$A$2:$A$9149,$A803,Observed!$D$2:$D$9149,$D803),"")</f>
        <v/>
      </c>
      <c r="X803" s="35" t="str">
        <f>IF(ISNUMBER(AVERAGEIFS(Observed!X$2:X$9149,Observed!$A$2:$A$9149,$A803,Observed!$D$2:$D$9149,$D803)),AVERAGEIFS(Observed!X$2:X$9149,Observed!$A$2:$A$9149,$A803,Observed!$D$2:$D$9149,$D803),"")</f>
        <v/>
      </c>
      <c r="Y803" s="35" t="str">
        <f>IF(ISNUMBER(AVERAGEIFS(Observed!Y$2:Y$9149,Observed!$A$2:$A$9149,$A803,Observed!$D$2:$D$9149,$D803)),AVERAGEIFS(Observed!Y$2:Y$9149,Observed!$A$2:$A$9149,$A803,Observed!$D$2:$D$9149,$D803),"")</f>
        <v/>
      </c>
      <c r="Z803" s="22" t="str">
        <f>IF(ISNUMBER(AVERAGEIFS(Observed!Z$2:Z$9149,Observed!$A$2:$A$9149,$A803,Observed!$D$2:$D$9149,$D803)),AVERAGEIFS(Observed!Z$2:Z$9149,Observed!$A$2:$A$9149,$A803,Observed!$D$2:$D$9149,$D803),"")</f>
        <v/>
      </c>
      <c r="AA803" s="22" t="str">
        <f>IF(ISNUMBER(AVERAGEIFS(Observed!AA$2:AA$9149,Observed!$A$2:$A$9149,$A803,Observed!$D$2:$D$9149,$D803)),AVERAGEIFS(Observed!AA$2:AA$9149,Observed!$A$2:$A$9149,$A803,Observed!$D$2:$D$9149,$D803),"")</f>
        <v/>
      </c>
      <c r="AB803" s="22" t="str">
        <f>IF(ISNUMBER(AVERAGEIFS(Observed!AB$2:AB$9149,Observed!$A$2:$A$9149,$A803,Observed!$D$2:$D$9149,$D803)),AVERAGEIFS(Observed!AB$2:AB$9149,Observed!$A$2:$A$9149,$A803,Observed!$D$2:$D$9149,$D803),"")</f>
        <v/>
      </c>
      <c r="AC803" s="22" t="str">
        <f>IF(ISNUMBER(AVERAGEIFS(Observed!AC$2:AC$9149,Observed!$A$2:$A$9149,$A803,Observed!$D$2:$D$9149,$D803)),AVERAGEIFS(Observed!AC$2:AC$9149,Observed!$A$2:$A$9149,$A803,Observed!$D$2:$D$9149,$D803),"")</f>
        <v/>
      </c>
      <c r="AD803" s="22" t="str">
        <f>IF(ISNUMBER(AVERAGEIFS(Observed!AD$2:AD$9149,Observed!$A$2:$A$9149,$A803,Observed!$D$2:$D$9149,$D803)),AVERAGEIFS(Observed!AD$2:AD$9149,Observed!$A$2:$A$9149,$A803,Observed!$D$2:$D$9149,$D803),"")</f>
        <v/>
      </c>
      <c r="AE803" s="22" t="str">
        <f>IF(ISNUMBER(AVERAGEIFS(Observed!AE$2:AE$9149,Observed!$A$2:$A$9149,$A803,Observed!$D$2:$D$9149,$D803)),AVERAGEIFS(Observed!AE$2:AE$9149,Observed!$A$2:$A$9149,$A803,Observed!$D$2:$D$9149,$D803),"")</f>
        <v/>
      </c>
      <c r="AF803" s="22" t="str">
        <f>IF(ISNUMBER(AVERAGEIFS(Observed!AF$2:AF$9149,Observed!$A$2:$A$9149,$A803,Observed!$D$2:$D$9149,$D803)),AVERAGEIFS(Observed!AF$2:AF$9149,Observed!$A$2:$A$9149,$A803,Observed!$D$2:$D$9149,$D803),"")</f>
        <v/>
      </c>
      <c r="AG803" s="22" t="str">
        <f>IF(ISNUMBER(AVERAGEIFS(Observed!AG$2:AG$9149,Observed!$A$2:$A$9149,$A803,Observed!$D$2:$D$9149,$D803)),AVERAGEIFS(Observed!AG$2:AG$9149,Observed!$A$2:$A$9149,$A803,Observed!$D$2:$D$9149,$D803),"")</f>
        <v/>
      </c>
      <c r="AH803" s="22" t="str">
        <f>IF(ISNUMBER(AVERAGEIFS(Observed!AH$2:AH$9149,Observed!$A$2:$A$9149,$A803,Observed!$D$2:$D$9149,$D803)),AVERAGEIFS(Observed!AH$2:AH$9149,Observed!$A$2:$A$9149,$A803,Observed!$D$2:$D$9149,$D803),"")</f>
        <v/>
      </c>
      <c r="AI803" s="22" t="str">
        <f>IF(ISNUMBER(AVERAGEIFS(Observed!AI$2:AI$9149,Observed!$A$2:$A$9149,$A803,Observed!$D$2:$D$9149,$D803)),AVERAGEIFS(Observed!AI$2:AI$9149,Observed!$A$2:$A$9149,$A803,Observed!$D$2:$D$9149,$D803),"")</f>
        <v/>
      </c>
      <c r="AJ803" s="22" t="str">
        <f>IF(ISNUMBER(AVERAGEIFS(Observed!AJ$2:AJ$9149,Observed!$A$2:$A$9149,$A803,Observed!$D$2:$D$9149,$D803)),AVERAGEIFS(Observed!AJ$2:AJ$9149,Observed!$A$2:$A$9149,$A803,Observed!$D$2:$D$9149,$D803),"")</f>
        <v/>
      </c>
      <c r="AK803" s="22" t="str">
        <f>IF(ISNUMBER(AVERAGEIFS(Observed!AK$2:AK$9149,Observed!$A$2:$A$9149,$A803,Observed!$D$2:$D$9149,$D803)),AVERAGEIFS(Observed!AK$2:AK$9149,Observed!$A$2:$A$9149,$A803,Observed!$D$2:$D$9149,$D803),"")</f>
        <v/>
      </c>
      <c r="AL803" s="23" t="str">
        <f>IF(ISNUMBER(AVERAGEIFS(Observed!AL$2:AL$9149,Observed!$A$2:$A$9149,$A803,Observed!$D$2:$D$9149,$D803)),AVERAGEIFS(Observed!AL$2:AL$9149,Observed!$A$2:$A$9149,$A803,Observed!$D$2:$D$9149,$D803),"")</f>
        <v/>
      </c>
      <c r="AM803" s="23" t="str">
        <f>IF(ISNUMBER(AVERAGEIFS(Observed!AM$2:AM$9149,Observed!$A$2:$A$9149,$A803,Observed!$D$2:$D$9149,$D803)),AVERAGEIFS(Observed!AM$2:AM$9149,Observed!$A$2:$A$9149,$A803,Observed!$D$2:$D$9149,$D803),"")</f>
        <v/>
      </c>
      <c r="AN803" s="22" t="str">
        <f>IF(ISNUMBER(AVERAGEIFS(Observed!AN$2:AN$9149,Observed!$A$2:$A$9149,$A803,Observed!$D$2:$D$9149,$D803)),AVERAGEIFS(Observed!AN$2:AN$9149,Observed!$A$2:$A$9149,$A803,Observed!$D$2:$D$9149,$D803),"")</f>
        <v/>
      </c>
      <c r="AO803" s="22" t="str">
        <f>IF(ISNUMBER(AVERAGEIFS(Observed!AO$2:AO$9149,Observed!$A$2:$A$9149,$A803,Observed!$D$2:$D$9149,$D803)),AVERAGEIFS(Observed!AO$2:AO$9149,Observed!$A$2:$A$9149,$A803,Observed!$D$2:$D$9149,$D803),"")</f>
        <v/>
      </c>
      <c r="AP803" s="21" t="str">
        <f>IF(ISNUMBER(AVERAGEIFS(Observed!AP$2:AP$9149,Observed!$A$2:$A$9149,$A803,Observed!$D$2:$D$9149,$D803)),AVERAGEIFS(Observed!AP$2:AP$9149,Observed!$A$2:$A$9149,$A803,Observed!$D$2:$D$9149,$D803),"")</f>
        <v/>
      </c>
      <c r="AQ803" s="22">
        <f>IF(ISNUMBER(AVERAGEIFS(Observed!AQ$2:AQ$9149,Observed!$A$2:$A$9149,$A803,Observed!$D$2:$D$9149,$D803)),AVERAGEIFS(Observed!AQ$2:AQ$9149,Observed!$A$2:$A$9149,$A803,Observed!$D$2:$D$9149,$D803),"")</f>
        <v>145</v>
      </c>
      <c r="AR803" s="22" t="str">
        <f>IF(ISNUMBER(AVERAGEIFS(Observed!AR$2:AR$9149,Observed!$A$2:$A$9149,$A803,Observed!$D$2:$D$9149,$D803)),AVERAGEIFS(Observed!AR$2:AR$9149,Observed!$A$2:$A$9149,$A803,Observed!$D$2:$D$9149,$D803),"")</f>
        <v/>
      </c>
      <c r="AS803" s="22" t="str">
        <f>IF(ISNUMBER(AVERAGEIFS(Observed!AS$2:AS$9149,Observed!$A$2:$A$9149,$A803,Observed!$D$2:$D$9149,$D803)),AVERAGEIFS(Observed!AS$2:AS$9149,Observed!$A$2:$A$9149,$A803,Observed!$D$2:$D$9149,$D803),"")</f>
        <v/>
      </c>
      <c r="AT803" s="22" t="str">
        <f>IF(ISNUMBER(AVERAGEIFS(Observed!AT$2:AT$9149,Observed!$A$2:$A$9149,$A803,Observed!$D$2:$D$9149,$D803)),AVERAGEIFS(Observed!AT$2:AT$9149,Observed!$A$2:$A$9149,$A803,Observed!$D$2:$D$9149,$D803),"")</f>
        <v/>
      </c>
      <c r="AU803" s="22" t="str">
        <f>IF(ISNUMBER(AVERAGEIFS(Observed!AU$2:AU$9149,Observed!$A$2:$A$9149,$A803,Observed!$D$2:$D$9149,$D803)),AVERAGEIFS(Observed!AU$2:AU$9149,Observed!$A$2:$A$9149,$A803,Observed!$D$2:$D$9149,$D803),"")</f>
        <v/>
      </c>
      <c r="AV803" s="2">
        <f>COUNTIFS(Observed!$A$2:$A$9149,$A803,Observed!$D$2:$D$9149,$D803)</f>
        <v>5</v>
      </c>
      <c r="AW803" s="2">
        <f t="shared" si="12"/>
        <v>1</v>
      </c>
    </row>
    <row r="804" spans="1:49" x14ac:dyDescent="0.25">
      <c r="A804" t="s">
        <v>93</v>
      </c>
      <c r="B804" t="s">
        <v>116</v>
      </c>
      <c r="C804" t="s">
        <v>30</v>
      </c>
      <c r="D804" s="3">
        <v>40588</v>
      </c>
      <c r="E804">
        <v>1</v>
      </c>
      <c r="G804" t="s">
        <v>107</v>
      </c>
      <c r="K804" s="24" t="s">
        <v>115</v>
      </c>
      <c r="N804" s="2"/>
      <c r="O804" s="21" t="str">
        <f>IF(ISNUMBER(AVERAGEIFS(Observed!O$2:O$9149,Observed!$A$2:$A$9149,$A804,Observed!$D$2:$D$9149,$D804)),AVERAGEIFS(Observed!O$2:O$9149,Observed!$A$2:$A$9149,$A804,Observed!$D$2:$D$9149,$D804),"")</f>
        <v/>
      </c>
      <c r="P804" s="22" t="str">
        <f>IF(ISNUMBER(AVERAGEIFS(Observed!P$2:P$9149,Observed!$A$2:$A$9149,$A804,Observed!$D$2:$D$9149,$D804)),AVERAGEIFS(Observed!P$2:P$9149,Observed!$A$2:$A$9149,$A804,Observed!$D$2:$D$9149,$D804),"")</f>
        <v/>
      </c>
      <c r="Q804" s="22" t="str">
        <f>IF(ISNUMBER(AVERAGEIFS(Observed!Q$2:Q$9149,Observed!$A$2:$A$9149,$A804,Observed!$D$2:$D$9149,$D804)),AVERAGEIFS(Observed!Q$2:Q$9149,Observed!$A$2:$A$9149,$A804,Observed!$D$2:$D$9149,$D804),"")</f>
        <v/>
      </c>
      <c r="R804" s="22" t="str">
        <f>IF(ISNUMBER(AVERAGEIFS(Observed!R$2:R$9149,Observed!$A$2:$A$9149,$A804,Observed!$D$2:$D$9149,$D804)),AVERAGEIFS(Observed!R$2:R$9149,Observed!$A$2:$A$9149,$A804,Observed!$D$2:$D$9149,$D804),"")</f>
        <v/>
      </c>
      <c r="S804" s="22" t="str">
        <f>IF(ISNUMBER(AVERAGEIFS(Observed!S$2:S$9149,Observed!$A$2:$A$9149,$A804,Observed!$D$2:$D$9149,$D804)),AVERAGEIFS(Observed!S$2:S$9149,Observed!$A$2:$A$9149,$A804,Observed!$D$2:$D$9149,$D804),"")</f>
        <v/>
      </c>
      <c r="T804" s="23" t="str">
        <f>IF(ISNUMBER(AVERAGEIFS(Observed!T$2:T$9149,Observed!$A$2:$A$9149,$A804,Observed!$D$2:$D$9149,$D804)),AVERAGEIFS(Observed!T$2:T$9149,Observed!$A$2:$A$9149,$A804,Observed!$D$2:$D$9149,$D804),"")</f>
        <v/>
      </c>
      <c r="U804" s="23" t="str">
        <f>IF(ISNUMBER(AVERAGEIFS(Observed!U$2:U$9149,Observed!$A$2:$A$9149,$A804,Observed!$D$2:$D$9149,$D804)),AVERAGEIFS(Observed!U$2:U$9149,Observed!$A$2:$A$9149,$A804,Observed!$D$2:$D$9149,$D804),"")</f>
        <v/>
      </c>
      <c r="V804" s="23" t="str">
        <f>IF(ISNUMBER(AVERAGEIFS(Observed!V$2:V$9149,Observed!$A$2:$A$9149,$A804,Observed!$D$2:$D$9149,$D804)),AVERAGEIFS(Observed!V$2:V$9149,Observed!$A$2:$A$9149,$A804,Observed!$D$2:$D$9149,$D804),"")</f>
        <v/>
      </c>
      <c r="W804" s="21" t="str">
        <f>IF(ISNUMBER(AVERAGEIFS(Observed!W$2:W$9149,Observed!$A$2:$A$9149,$A804,Observed!$D$2:$D$9149,$D804)),AVERAGEIFS(Observed!W$2:W$9149,Observed!$A$2:$A$9149,$A804,Observed!$D$2:$D$9149,$D804),"")</f>
        <v/>
      </c>
      <c r="X804" s="35" t="str">
        <f>IF(ISNUMBER(AVERAGEIFS(Observed!X$2:X$9149,Observed!$A$2:$A$9149,$A804,Observed!$D$2:$D$9149,$D804)),AVERAGEIFS(Observed!X$2:X$9149,Observed!$A$2:$A$9149,$A804,Observed!$D$2:$D$9149,$D804),"")</f>
        <v/>
      </c>
      <c r="Y804" s="35" t="str">
        <f>IF(ISNUMBER(AVERAGEIFS(Observed!Y$2:Y$9149,Observed!$A$2:$A$9149,$A804,Observed!$D$2:$D$9149,$D804)),AVERAGEIFS(Observed!Y$2:Y$9149,Observed!$A$2:$A$9149,$A804,Observed!$D$2:$D$9149,$D804),"")</f>
        <v/>
      </c>
      <c r="Z804" s="22" t="str">
        <f>IF(ISNUMBER(AVERAGEIFS(Observed!Z$2:Z$9149,Observed!$A$2:$A$9149,$A804,Observed!$D$2:$D$9149,$D804)),AVERAGEIFS(Observed!Z$2:Z$9149,Observed!$A$2:$A$9149,$A804,Observed!$D$2:$D$9149,$D804),"")</f>
        <v/>
      </c>
      <c r="AA804" s="22" t="str">
        <f>IF(ISNUMBER(AVERAGEIFS(Observed!AA$2:AA$9149,Observed!$A$2:$A$9149,$A804,Observed!$D$2:$D$9149,$D804)),AVERAGEIFS(Observed!AA$2:AA$9149,Observed!$A$2:$A$9149,$A804,Observed!$D$2:$D$9149,$D804),"")</f>
        <v/>
      </c>
      <c r="AB804" s="22" t="str">
        <f>IF(ISNUMBER(AVERAGEIFS(Observed!AB$2:AB$9149,Observed!$A$2:$A$9149,$A804,Observed!$D$2:$D$9149,$D804)),AVERAGEIFS(Observed!AB$2:AB$9149,Observed!$A$2:$A$9149,$A804,Observed!$D$2:$D$9149,$D804),"")</f>
        <v/>
      </c>
      <c r="AC804" s="22" t="str">
        <f>IF(ISNUMBER(AVERAGEIFS(Observed!AC$2:AC$9149,Observed!$A$2:$A$9149,$A804,Observed!$D$2:$D$9149,$D804)),AVERAGEIFS(Observed!AC$2:AC$9149,Observed!$A$2:$A$9149,$A804,Observed!$D$2:$D$9149,$D804),"")</f>
        <v/>
      </c>
      <c r="AD804" s="22" t="str">
        <f>IF(ISNUMBER(AVERAGEIFS(Observed!AD$2:AD$9149,Observed!$A$2:$A$9149,$A804,Observed!$D$2:$D$9149,$D804)),AVERAGEIFS(Observed!AD$2:AD$9149,Observed!$A$2:$A$9149,$A804,Observed!$D$2:$D$9149,$D804),"")</f>
        <v/>
      </c>
      <c r="AE804" s="22" t="str">
        <f>IF(ISNUMBER(AVERAGEIFS(Observed!AE$2:AE$9149,Observed!$A$2:$A$9149,$A804,Observed!$D$2:$D$9149,$D804)),AVERAGEIFS(Observed!AE$2:AE$9149,Observed!$A$2:$A$9149,$A804,Observed!$D$2:$D$9149,$D804),"")</f>
        <v/>
      </c>
      <c r="AF804" s="22" t="str">
        <f>IF(ISNUMBER(AVERAGEIFS(Observed!AF$2:AF$9149,Observed!$A$2:$A$9149,$A804,Observed!$D$2:$D$9149,$D804)),AVERAGEIFS(Observed!AF$2:AF$9149,Observed!$A$2:$A$9149,$A804,Observed!$D$2:$D$9149,$D804),"")</f>
        <v/>
      </c>
      <c r="AG804" s="22" t="str">
        <f>IF(ISNUMBER(AVERAGEIFS(Observed!AG$2:AG$9149,Observed!$A$2:$A$9149,$A804,Observed!$D$2:$D$9149,$D804)),AVERAGEIFS(Observed!AG$2:AG$9149,Observed!$A$2:$A$9149,$A804,Observed!$D$2:$D$9149,$D804),"")</f>
        <v/>
      </c>
      <c r="AH804" s="22" t="str">
        <f>IF(ISNUMBER(AVERAGEIFS(Observed!AH$2:AH$9149,Observed!$A$2:$A$9149,$A804,Observed!$D$2:$D$9149,$D804)),AVERAGEIFS(Observed!AH$2:AH$9149,Observed!$A$2:$A$9149,$A804,Observed!$D$2:$D$9149,$D804),"")</f>
        <v/>
      </c>
      <c r="AI804" s="22" t="str">
        <f>IF(ISNUMBER(AVERAGEIFS(Observed!AI$2:AI$9149,Observed!$A$2:$A$9149,$A804,Observed!$D$2:$D$9149,$D804)),AVERAGEIFS(Observed!AI$2:AI$9149,Observed!$A$2:$A$9149,$A804,Observed!$D$2:$D$9149,$D804),"")</f>
        <v/>
      </c>
      <c r="AJ804" s="22" t="str">
        <f>IF(ISNUMBER(AVERAGEIFS(Observed!AJ$2:AJ$9149,Observed!$A$2:$A$9149,$A804,Observed!$D$2:$D$9149,$D804)),AVERAGEIFS(Observed!AJ$2:AJ$9149,Observed!$A$2:$A$9149,$A804,Observed!$D$2:$D$9149,$D804),"")</f>
        <v/>
      </c>
      <c r="AK804" s="22" t="str">
        <f>IF(ISNUMBER(AVERAGEIFS(Observed!AK$2:AK$9149,Observed!$A$2:$A$9149,$A804,Observed!$D$2:$D$9149,$D804)),AVERAGEIFS(Observed!AK$2:AK$9149,Observed!$A$2:$A$9149,$A804,Observed!$D$2:$D$9149,$D804),"")</f>
        <v/>
      </c>
      <c r="AL804" s="23" t="str">
        <f>IF(ISNUMBER(AVERAGEIFS(Observed!AL$2:AL$9149,Observed!$A$2:$A$9149,$A804,Observed!$D$2:$D$9149,$D804)),AVERAGEIFS(Observed!AL$2:AL$9149,Observed!$A$2:$A$9149,$A804,Observed!$D$2:$D$9149,$D804),"")</f>
        <v/>
      </c>
      <c r="AM804" s="23" t="str">
        <f>IF(ISNUMBER(AVERAGEIFS(Observed!AM$2:AM$9149,Observed!$A$2:$A$9149,$A804,Observed!$D$2:$D$9149,$D804)),AVERAGEIFS(Observed!AM$2:AM$9149,Observed!$A$2:$A$9149,$A804,Observed!$D$2:$D$9149,$D804),"")</f>
        <v/>
      </c>
      <c r="AN804" s="22" t="str">
        <f>IF(ISNUMBER(AVERAGEIFS(Observed!AN$2:AN$9149,Observed!$A$2:$A$9149,$A804,Observed!$D$2:$D$9149,$D804)),AVERAGEIFS(Observed!AN$2:AN$9149,Observed!$A$2:$A$9149,$A804,Observed!$D$2:$D$9149,$D804),"")</f>
        <v/>
      </c>
      <c r="AO804" s="22" t="str">
        <f>IF(ISNUMBER(AVERAGEIFS(Observed!AO$2:AO$9149,Observed!$A$2:$A$9149,$A804,Observed!$D$2:$D$9149,$D804)),AVERAGEIFS(Observed!AO$2:AO$9149,Observed!$A$2:$A$9149,$A804,Observed!$D$2:$D$9149,$D804),"")</f>
        <v/>
      </c>
      <c r="AP804" s="21" t="str">
        <f>IF(ISNUMBER(AVERAGEIFS(Observed!AP$2:AP$9149,Observed!$A$2:$A$9149,$A804,Observed!$D$2:$D$9149,$D804)),AVERAGEIFS(Observed!AP$2:AP$9149,Observed!$A$2:$A$9149,$A804,Observed!$D$2:$D$9149,$D804),"")</f>
        <v/>
      </c>
      <c r="AQ804" s="22">
        <f>IF(ISNUMBER(AVERAGEIFS(Observed!AQ$2:AQ$9149,Observed!$A$2:$A$9149,$A804,Observed!$D$2:$D$9149,$D804)),AVERAGEIFS(Observed!AQ$2:AQ$9149,Observed!$A$2:$A$9149,$A804,Observed!$D$2:$D$9149,$D804),"")</f>
        <v>242.6</v>
      </c>
      <c r="AR804" s="22" t="str">
        <f>IF(ISNUMBER(AVERAGEIFS(Observed!AR$2:AR$9149,Observed!$A$2:$A$9149,$A804,Observed!$D$2:$D$9149,$D804)),AVERAGEIFS(Observed!AR$2:AR$9149,Observed!$A$2:$A$9149,$A804,Observed!$D$2:$D$9149,$D804),"")</f>
        <v/>
      </c>
      <c r="AS804" s="22" t="str">
        <f>IF(ISNUMBER(AVERAGEIFS(Observed!AS$2:AS$9149,Observed!$A$2:$A$9149,$A804,Observed!$D$2:$D$9149,$D804)),AVERAGEIFS(Observed!AS$2:AS$9149,Observed!$A$2:$A$9149,$A804,Observed!$D$2:$D$9149,$D804),"")</f>
        <v/>
      </c>
      <c r="AT804" s="22" t="str">
        <f>IF(ISNUMBER(AVERAGEIFS(Observed!AT$2:AT$9149,Observed!$A$2:$A$9149,$A804,Observed!$D$2:$D$9149,$D804)),AVERAGEIFS(Observed!AT$2:AT$9149,Observed!$A$2:$A$9149,$A804,Observed!$D$2:$D$9149,$D804),"")</f>
        <v/>
      </c>
      <c r="AU804" s="22" t="str">
        <f>IF(ISNUMBER(AVERAGEIFS(Observed!AU$2:AU$9149,Observed!$A$2:$A$9149,$A804,Observed!$D$2:$D$9149,$D804)),AVERAGEIFS(Observed!AU$2:AU$9149,Observed!$A$2:$A$9149,$A804,Observed!$D$2:$D$9149,$D804),"")</f>
        <v/>
      </c>
      <c r="AV804" s="2">
        <f>COUNTIFS(Observed!$A$2:$A$9149,$A804,Observed!$D$2:$D$9149,$D804)</f>
        <v>5</v>
      </c>
      <c r="AW804" s="2">
        <f t="shared" si="12"/>
        <v>1</v>
      </c>
    </row>
    <row r="805" spans="1:49" x14ac:dyDescent="0.25">
      <c r="A805" t="s">
        <v>93</v>
      </c>
      <c r="B805" t="s">
        <v>116</v>
      </c>
      <c r="C805" t="s">
        <v>30</v>
      </c>
      <c r="D805" s="3">
        <v>40595</v>
      </c>
      <c r="E805">
        <v>1</v>
      </c>
      <c r="G805" t="s">
        <v>107</v>
      </c>
      <c r="K805" s="24" t="s">
        <v>115</v>
      </c>
      <c r="N805" s="2"/>
      <c r="O805" s="21" t="str">
        <f>IF(ISNUMBER(AVERAGEIFS(Observed!O$2:O$9149,Observed!$A$2:$A$9149,$A805,Observed!$D$2:$D$9149,$D805)),AVERAGEIFS(Observed!O$2:O$9149,Observed!$A$2:$A$9149,$A805,Observed!$D$2:$D$9149,$D805),"")</f>
        <v/>
      </c>
      <c r="P805" s="22" t="str">
        <f>IF(ISNUMBER(AVERAGEIFS(Observed!P$2:P$9149,Observed!$A$2:$A$9149,$A805,Observed!$D$2:$D$9149,$D805)),AVERAGEIFS(Observed!P$2:P$9149,Observed!$A$2:$A$9149,$A805,Observed!$D$2:$D$9149,$D805),"")</f>
        <v/>
      </c>
      <c r="Q805" s="22" t="str">
        <f>IF(ISNUMBER(AVERAGEIFS(Observed!Q$2:Q$9149,Observed!$A$2:$A$9149,$A805,Observed!$D$2:$D$9149,$D805)),AVERAGEIFS(Observed!Q$2:Q$9149,Observed!$A$2:$A$9149,$A805,Observed!$D$2:$D$9149,$D805),"")</f>
        <v/>
      </c>
      <c r="R805" s="22" t="str">
        <f>IF(ISNUMBER(AVERAGEIFS(Observed!R$2:R$9149,Observed!$A$2:$A$9149,$A805,Observed!$D$2:$D$9149,$D805)),AVERAGEIFS(Observed!R$2:R$9149,Observed!$A$2:$A$9149,$A805,Observed!$D$2:$D$9149,$D805),"")</f>
        <v/>
      </c>
      <c r="S805" s="22" t="str">
        <f>IF(ISNUMBER(AVERAGEIFS(Observed!S$2:S$9149,Observed!$A$2:$A$9149,$A805,Observed!$D$2:$D$9149,$D805)),AVERAGEIFS(Observed!S$2:S$9149,Observed!$A$2:$A$9149,$A805,Observed!$D$2:$D$9149,$D805),"")</f>
        <v/>
      </c>
      <c r="T805" s="23" t="str">
        <f>IF(ISNUMBER(AVERAGEIFS(Observed!T$2:T$9149,Observed!$A$2:$A$9149,$A805,Observed!$D$2:$D$9149,$D805)),AVERAGEIFS(Observed!T$2:T$9149,Observed!$A$2:$A$9149,$A805,Observed!$D$2:$D$9149,$D805),"")</f>
        <v/>
      </c>
      <c r="U805" s="23" t="str">
        <f>IF(ISNUMBER(AVERAGEIFS(Observed!U$2:U$9149,Observed!$A$2:$A$9149,$A805,Observed!$D$2:$D$9149,$D805)),AVERAGEIFS(Observed!U$2:U$9149,Observed!$A$2:$A$9149,$A805,Observed!$D$2:$D$9149,$D805),"")</f>
        <v/>
      </c>
      <c r="V805" s="23" t="str">
        <f>IF(ISNUMBER(AVERAGEIFS(Observed!V$2:V$9149,Observed!$A$2:$A$9149,$A805,Observed!$D$2:$D$9149,$D805)),AVERAGEIFS(Observed!V$2:V$9149,Observed!$A$2:$A$9149,$A805,Observed!$D$2:$D$9149,$D805),"")</f>
        <v/>
      </c>
      <c r="W805" s="21" t="str">
        <f>IF(ISNUMBER(AVERAGEIFS(Observed!W$2:W$9149,Observed!$A$2:$A$9149,$A805,Observed!$D$2:$D$9149,$D805)),AVERAGEIFS(Observed!W$2:W$9149,Observed!$A$2:$A$9149,$A805,Observed!$D$2:$D$9149,$D805),"")</f>
        <v/>
      </c>
      <c r="X805" s="35" t="str">
        <f>IF(ISNUMBER(AVERAGEIFS(Observed!X$2:X$9149,Observed!$A$2:$A$9149,$A805,Observed!$D$2:$D$9149,$D805)),AVERAGEIFS(Observed!X$2:X$9149,Observed!$A$2:$A$9149,$A805,Observed!$D$2:$D$9149,$D805),"")</f>
        <v/>
      </c>
      <c r="Y805" s="35" t="str">
        <f>IF(ISNUMBER(AVERAGEIFS(Observed!Y$2:Y$9149,Observed!$A$2:$A$9149,$A805,Observed!$D$2:$D$9149,$D805)),AVERAGEIFS(Observed!Y$2:Y$9149,Observed!$A$2:$A$9149,$A805,Observed!$D$2:$D$9149,$D805),"")</f>
        <v/>
      </c>
      <c r="Z805" s="22" t="str">
        <f>IF(ISNUMBER(AVERAGEIFS(Observed!Z$2:Z$9149,Observed!$A$2:$A$9149,$A805,Observed!$D$2:$D$9149,$D805)),AVERAGEIFS(Observed!Z$2:Z$9149,Observed!$A$2:$A$9149,$A805,Observed!$D$2:$D$9149,$D805),"")</f>
        <v/>
      </c>
      <c r="AA805" s="22" t="str">
        <f>IF(ISNUMBER(AVERAGEIFS(Observed!AA$2:AA$9149,Observed!$A$2:$A$9149,$A805,Observed!$D$2:$D$9149,$D805)),AVERAGEIFS(Observed!AA$2:AA$9149,Observed!$A$2:$A$9149,$A805,Observed!$D$2:$D$9149,$D805),"")</f>
        <v/>
      </c>
      <c r="AB805" s="22" t="str">
        <f>IF(ISNUMBER(AVERAGEIFS(Observed!AB$2:AB$9149,Observed!$A$2:$A$9149,$A805,Observed!$D$2:$D$9149,$D805)),AVERAGEIFS(Observed!AB$2:AB$9149,Observed!$A$2:$A$9149,$A805,Observed!$D$2:$D$9149,$D805),"")</f>
        <v/>
      </c>
      <c r="AC805" s="22" t="str">
        <f>IF(ISNUMBER(AVERAGEIFS(Observed!AC$2:AC$9149,Observed!$A$2:$A$9149,$A805,Observed!$D$2:$D$9149,$D805)),AVERAGEIFS(Observed!AC$2:AC$9149,Observed!$A$2:$A$9149,$A805,Observed!$D$2:$D$9149,$D805),"")</f>
        <v/>
      </c>
      <c r="AD805" s="22" t="str">
        <f>IF(ISNUMBER(AVERAGEIFS(Observed!AD$2:AD$9149,Observed!$A$2:$A$9149,$A805,Observed!$D$2:$D$9149,$D805)),AVERAGEIFS(Observed!AD$2:AD$9149,Observed!$A$2:$A$9149,$A805,Observed!$D$2:$D$9149,$D805),"")</f>
        <v/>
      </c>
      <c r="AE805" s="22" t="str">
        <f>IF(ISNUMBER(AVERAGEIFS(Observed!AE$2:AE$9149,Observed!$A$2:$A$9149,$A805,Observed!$D$2:$D$9149,$D805)),AVERAGEIFS(Observed!AE$2:AE$9149,Observed!$A$2:$A$9149,$A805,Observed!$D$2:$D$9149,$D805),"")</f>
        <v/>
      </c>
      <c r="AF805" s="22" t="str">
        <f>IF(ISNUMBER(AVERAGEIFS(Observed!AF$2:AF$9149,Observed!$A$2:$A$9149,$A805,Observed!$D$2:$D$9149,$D805)),AVERAGEIFS(Observed!AF$2:AF$9149,Observed!$A$2:$A$9149,$A805,Observed!$D$2:$D$9149,$D805),"")</f>
        <v/>
      </c>
      <c r="AG805" s="22" t="str">
        <f>IF(ISNUMBER(AVERAGEIFS(Observed!AG$2:AG$9149,Observed!$A$2:$A$9149,$A805,Observed!$D$2:$D$9149,$D805)),AVERAGEIFS(Observed!AG$2:AG$9149,Observed!$A$2:$A$9149,$A805,Observed!$D$2:$D$9149,$D805),"")</f>
        <v/>
      </c>
      <c r="AH805" s="22" t="str">
        <f>IF(ISNUMBER(AVERAGEIFS(Observed!AH$2:AH$9149,Observed!$A$2:$A$9149,$A805,Observed!$D$2:$D$9149,$D805)),AVERAGEIFS(Observed!AH$2:AH$9149,Observed!$A$2:$A$9149,$A805,Observed!$D$2:$D$9149,$D805),"")</f>
        <v/>
      </c>
      <c r="AI805" s="22" t="str">
        <f>IF(ISNUMBER(AVERAGEIFS(Observed!AI$2:AI$9149,Observed!$A$2:$A$9149,$A805,Observed!$D$2:$D$9149,$D805)),AVERAGEIFS(Observed!AI$2:AI$9149,Observed!$A$2:$A$9149,$A805,Observed!$D$2:$D$9149,$D805),"")</f>
        <v/>
      </c>
      <c r="AJ805" s="22" t="str">
        <f>IF(ISNUMBER(AVERAGEIFS(Observed!AJ$2:AJ$9149,Observed!$A$2:$A$9149,$A805,Observed!$D$2:$D$9149,$D805)),AVERAGEIFS(Observed!AJ$2:AJ$9149,Observed!$A$2:$A$9149,$A805,Observed!$D$2:$D$9149,$D805),"")</f>
        <v/>
      </c>
      <c r="AK805" s="22" t="str">
        <f>IF(ISNUMBER(AVERAGEIFS(Observed!AK$2:AK$9149,Observed!$A$2:$A$9149,$A805,Observed!$D$2:$D$9149,$D805)),AVERAGEIFS(Observed!AK$2:AK$9149,Observed!$A$2:$A$9149,$A805,Observed!$D$2:$D$9149,$D805),"")</f>
        <v/>
      </c>
      <c r="AL805" s="23" t="str">
        <f>IF(ISNUMBER(AVERAGEIFS(Observed!AL$2:AL$9149,Observed!$A$2:$A$9149,$A805,Observed!$D$2:$D$9149,$D805)),AVERAGEIFS(Observed!AL$2:AL$9149,Observed!$A$2:$A$9149,$A805,Observed!$D$2:$D$9149,$D805),"")</f>
        <v/>
      </c>
      <c r="AM805" s="23" t="str">
        <f>IF(ISNUMBER(AVERAGEIFS(Observed!AM$2:AM$9149,Observed!$A$2:$A$9149,$A805,Observed!$D$2:$D$9149,$D805)),AVERAGEIFS(Observed!AM$2:AM$9149,Observed!$A$2:$A$9149,$A805,Observed!$D$2:$D$9149,$D805),"")</f>
        <v/>
      </c>
      <c r="AN805" s="22" t="str">
        <f>IF(ISNUMBER(AVERAGEIFS(Observed!AN$2:AN$9149,Observed!$A$2:$A$9149,$A805,Observed!$D$2:$D$9149,$D805)),AVERAGEIFS(Observed!AN$2:AN$9149,Observed!$A$2:$A$9149,$A805,Observed!$D$2:$D$9149,$D805),"")</f>
        <v/>
      </c>
      <c r="AO805" s="22" t="str">
        <f>IF(ISNUMBER(AVERAGEIFS(Observed!AO$2:AO$9149,Observed!$A$2:$A$9149,$A805,Observed!$D$2:$D$9149,$D805)),AVERAGEIFS(Observed!AO$2:AO$9149,Observed!$A$2:$A$9149,$A805,Observed!$D$2:$D$9149,$D805),"")</f>
        <v/>
      </c>
      <c r="AP805" s="21" t="str">
        <f>IF(ISNUMBER(AVERAGEIFS(Observed!AP$2:AP$9149,Observed!$A$2:$A$9149,$A805,Observed!$D$2:$D$9149,$D805)),AVERAGEIFS(Observed!AP$2:AP$9149,Observed!$A$2:$A$9149,$A805,Observed!$D$2:$D$9149,$D805),"")</f>
        <v/>
      </c>
      <c r="AQ805" s="22">
        <f>IF(ISNUMBER(AVERAGEIFS(Observed!AQ$2:AQ$9149,Observed!$A$2:$A$9149,$A805,Observed!$D$2:$D$9149,$D805)),AVERAGEIFS(Observed!AQ$2:AQ$9149,Observed!$A$2:$A$9149,$A805,Observed!$D$2:$D$9149,$D805),"")</f>
        <v>120.6</v>
      </c>
      <c r="AR805" s="22" t="str">
        <f>IF(ISNUMBER(AVERAGEIFS(Observed!AR$2:AR$9149,Observed!$A$2:$A$9149,$A805,Observed!$D$2:$D$9149,$D805)),AVERAGEIFS(Observed!AR$2:AR$9149,Observed!$A$2:$A$9149,$A805,Observed!$D$2:$D$9149,$D805),"")</f>
        <v/>
      </c>
      <c r="AS805" s="22" t="str">
        <f>IF(ISNUMBER(AVERAGEIFS(Observed!AS$2:AS$9149,Observed!$A$2:$A$9149,$A805,Observed!$D$2:$D$9149,$D805)),AVERAGEIFS(Observed!AS$2:AS$9149,Observed!$A$2:$A$9149,$A805,Observed!$D$2:$D$9149,$D805),"")</f>
        <v/>
      </c>
      <c r="AT805" s="22" t="str">
        <f>IF(ISNUMBER(AVERAGEIFS(Observed!AT$2:AT$9149,Observed!$A$2:$A$9149,$A805,Observed!$D$2:$D$9149,$D805)),AVERAGEIFS(Observed!AT$2:AT$9149,Observed!$A$2:$A$9149,$A805,Observed!$D$2:$D$9149,$D805),"")</f>
        <v/>
      </c>
      <c r="AU805" s="22" t="str">
        <f>IF(ISNUMBER(AVERAGEIFS(Observed!AU$2:AU$9149,Observed!$A$2:$A$9149,$A805,Observed!$D$2:$D$9149,$D805)),AVERAGEIFS(Observed!AU$2:AU$9149,Observed!$A$2:$A$9149,$A805,Observed!$D$2:$D$9149,$D805),"")</f>
        <v/>
      </c>
      <c r="AV805" s="2">
        <f>COUNTIFS(Observed!$A$2:$A$9149,$A805,Observed!$D$2:$D$9149,$D805)</f>
        <v>5</v>
      </c>
      <c r="AW805" s="2">
        <f t="shared" si="12"/>
        <v>1</v>
      </c>
    </row>
    <row r="806" spans="1:49" x14ac:dyDescent="0.25">
      <c r="A806" t="s">
        <v>93</v>
      </c>
      <c r="B806" t="s">
        <v>116</v>
      </c>
      <c r="C806" t="s">
        <v>30</v>
      </c>
      <c r="D806" s="3">
        <v>40602</v>
      </c>
      <c r="E806">
        <v>1</v>
      </c>
      <c r="G806" t="s">
        <v>107</v>
      </c>
      <c r="K806" s="24" t="s">
        <v>115</v>
      </c>
      <c r="N806" s="2"/>
      <c r="O806" s="21" t="str">
        <f>IF(ISNUMBER(AVERAGEIFS(Observed!O$2:O$9149,Observed!$A$2:$A$9149,$A806,Observed!$D$2:$D$9149,$D806)),AVERAGEIFS(Observed!O$2:O$9149,Observed!$A$2:$A$9149,$A806,Observed!$D$2:$D$9149,$D806),"")</f>
        <v/>
      </c>
      <c r="P806" s="22" t="str">
        <f>IF(ISNUMBER(AVERAGEIFS(Observed!P$2:P$9149,Observed!$A$2:$A$9149,$A806,Observed!$D$2:$D$9149,$D806)),AVERAGEIFS(Observed!P$2:P$9149,Observed!$A$2:$A$9149,$A806,Observed!$D$2:$D$9149,$D806),"")</f>
        <v/>
      </c>
      <c r="Q806" s="22" t="str">
        <f>IF(ISNUMBER(AVERAGEIFS(Observed!Q$2:Q$9149,Observed!$A$2:$A$9149,$A806,Observed!$D$2:$D$9149,$D806)),AVERAGEIFS(Observed!Q$2:Q$9149,Observed!$A$2:$A$9149,$A806,Observed!$D$2:$D$9149,$D806),"")</f>
        <v/>
      </c>
      <c r="R806" s="22" t="str">
        <f>IF(ISNUMBER(AVERAGEIFS(Observed!R$2:R$9149,Observed!$A$2:$A$9149,$A806,Observed!$D$2:$D$9149,$D806)),AVERAGEIFS(Observed!R$2:R$9149,Observed!$A$2:$A$9149,$A806,Observed!$D$2:$D$9149,$D806),"")</f>
        <v/>
      </c>
      <c r="S806" s="22" t="str">
        <f>IF(ISNUMBER(AVERAGEIFS(Observed!S$2:S$9149,Observed!$A$2:$A$9149,$A806,Observed!$D$2:$D$9149,$D806)),AVERAGEIFS(Observed!S$2:S$9149,Observed!$A$2:$A$9149,$A806,Observed!$D$2:$D$9149,$D806),"")</f>
        <v/>
      </c>
      <c r="T806" s="23" t="str">
        <f>IF(ISNUMBER(AVERAGEIFS(Observed!T$2:T$9149,Observed!$A$2:$A$9149,$A806,Observed!$D$2:$D$9149,$D806)),AVERAGEIFS(Observed!T$2:T$9149,Observed!$A$2:$A$9149,$A806,Observed!$D$2:$D$9149,$D806),"")</f>
        <v/>
      </c>
      <c r="U806" s="23" t="str">
        <f>IF(ISNUMBER(AVERAGEIFS(Observed!U$2:U$9149,Observed!$A$2:$A$9149,$A806,Observed!$D$2:$D$9149,$D806)),AVERAGEIFS(Observed!U$2:U$9149,Observed!$A$2:$A$9149,$A806,Observed!$D$2:$D$9149,$D806),"")</f>
        <v/>
      </c>
      <c r="V806" s="23" t="str">
        <f>IF(ISNUMBER(AVERAGEIFS(Observed!V$2:V$9149,Observed!$A$2:$A$9149,$A806,Observed!$D$2:$D$9149,$D806)),AVERAGEIFS(Observed!V$2:V$9149,Observed!$A$2:$A$9149,$A806,Observed!$D$2:$D$9149,$D806),"")</f>
        <v/>
      </c>
      <c r="W806" s="21" t="str">
        <f>IF(ISNUMBER(AVERAGEIFS(Observed!W$2:W$9149,Observed!$A$2:$A$9149,$A806,Observed!$D$2:$D$9149,$D806)),AVERAGEIFS(Observed!W$2:W$9149,Observed!$A$2:$A$9149,$A806,Observed!$D$2:$D$9149,$D806),"")</f>
        <v/>
      </c>
      <c r="X806" s="35" t="str">
        <f>IF(ISNUMBER(AVERAGEIFS(Observed!X$2:X$9149,Observed!$A$2:$A$9149,$A806,Observed!$D$2:$D$9149,$D806)),AVERAGEIFS(Observed!X$2:X$9149,Observed!$A$2:$A$9149,$A806,Observed!$D$2:$D$9149,$D806),"")</f>
        <v/>
      </c>
      <c r="Y806" s="35" t="str">
        <f>IF(ISNUMBER(AVERAGEIFS(Observed!Y$2:Y$9149,Observed!$A$2:$A$9149,$A806,Observed!$D$2:$D$9149,$D806)),AVERAGEIFS(Observed!Y$2:Y$9149,Observed!$A$2:$A$9149,$A806,Observed!$D$2:$D$9149,$D806),"")</f>
        <v/>
      </c>
      <c r="Z806" s="22" t="str">
        <f>IF(ISNUMBER(AVERAGEIFS(Observed!Z$2:Z$9149,Observed!$A$2:$A$9149,$A806,Observed!$D$2:$D$9149,$D806)),AVERAGEIFS(Observed!Z$2:Z$9149,Observed!$A$2:$A$9149,$A806,Observed!$D$2:$D$9149,$D806),"")</f>
        <v/>
      </c>
      <c r="AA806" s="22" t="str">
        <f>IF(ISNUMBER(AVERAGEIFS(Observed!AA$2:AA$9149,Observed!$A$2:$A$9149,$A806,Observed!$D$2:$D$9149,$D806)),AVERAGEIFS(Observed!AA$2:AA$9149,Observed!$A$2:$A$9149,$A806,Observed!$D$2:$D$9149,$D806),"")</f>
        <v/>
      </c>
      <c r="AB806" s="22" t="str">
        <f>IF(ISNUMBER(AVERAGEIFS(Observed!AB$2:AB$9149,Observed!$A$2:$A$9149,$A806,Observed!$D$2:$D$9149,$D806)),AVERAGEIFS(Observed!AB$2:AB$9149,Observed!$A$2:$A$9149,$A806,Observed!$D$2:$D$9149,$D806),"")</f>
        <v/>
      </c>
      <c r="AC806" s="22" t="str">
        <f>IF(ISNUMBER(AVERAGEIFS(Observed!AC$2:AC$9149,Observed!$A$2:$A$9149,$A806,Observed!$D$2:$D$9149,$D806)),AVERAGEIFS(Observed!AC$2:AC$9149,Observed!$A$2:$A$9149,$A806,Observed!$D$2:$D$9149,$D806),"")</f>
        <v/>
      </c>
      <c r="AD806" s="22" t="str">
        <f>IF(ISNUMBER(AVERAGEIFS(Observed!AD$2:AD$9149,Observed!$A$2:$A$9149,$A806,Observed!$D$2:$D$9149,$D806)),AVERAGEIFS(Observed!AD$2:AD$9149,Observed!$A$2:$A$9149,$A806,Observed!$D$2:$D$9149,$D806),"")</f>
        <v/>
      </c>
      <c r="AE806" s="22" t="str">
        <f>IF(ISNUMBER(AVERAGEIFS(Observed!AE$2:AE$9149,Observed!$A$2:$A$9149,$A806,Observed!$D$2:$D$9149,$D806)),AVERAGEIFS(Observed!AE$2:AE$9149,Observed!$A$2:$A$9149,$A806,Observed!$D$2:$D$9149,$D806),"")</f>
        <v/>
      </c>
      <c r="AF806" s="22" t="str">
        <f>IF(ISNUMBER(AVERAGEIFS(Observed!AF$2:AF$9149,Observed!$A$2:$A$9149,$A806,Observed!$D$2:$D$9149,$D806)),AVERAGEIFS(Observed!AF$2:AF$9149,Observed!$A$2:$A$9149,$A806,Observed!$D$2:$D$9149,$D806),"")</f>
        <v/>
      </c>
      <c r="AG806" s="22" t="str">
        <f>IF(ISNUMBER(AVERAGEIFS(Observed!AG$2:AG$9149,Observed!$A$2:$A$9149,$A806,Observed!$D$2:$D$9149,$D806)),AVERAGEIFS(Observed!AG$2:AG$9149,Observed!$A$2:$A$9149,$A806,Observed!$D$2:$D$9149,$D806),"")</f>
        <v/>
      </c>
      <c r="AH806" s="22" t="str">
        <f>IF(ISNUMBER(AVERAGEIFS(Observed!AH$2:AH$9149,Observed!$A$2:$A$9149,$A806,Observed!$D$2:$D$9149,$D806)),AVERAGEIFS(Observed!AH$2:AH$9149,Observed!$A$2:$A$9149,$A806,Observed!$D$2:$D$9149,$D806),"")</f>
        <v/>
      </c>
      <c r="AI806" s="22" t="str">
        <f>IF(ISNUMBER(AVERAGEIFS(Observed!AI$2:AI$9149,Observed!$A$2:$A$9149,$A806,Observed!$D$2:$D$9149,$D806)),AVERAGEIFS(Observed!AI$2:AI$9149,Observed!$A$2:$A$9149,$A806,Observed!$D$2:$D$9149,$D806),"")</f>
        <v/>
      </c>
      <c r="AJ806" s="22" t="str">
        <f>IF(ISNUMBER(AVERAGEIFS(Observed!AJ$2:AJ$9149,Observed!$A$2:$A$9149,$A806,Observed!$D$2:$D$9149,$D806)),AVERAGEIFS(Observed!AJ$2:AJ$9149,Observed!$A$2:$A$9149,$A806,Observed!$D$2:$D$9149,$D806),"")</f>
        <v/>
      </c>
      <c r="AK806" s="22" t="str">
        <f>IF(ISNUMBER(AVERAGEIFS(Observed!AK$2:AK$9149,Observed!$A$2:$A$9149,$A806,Observed!$D$2:$D$9149,$D806)),AVERAGEIFS(Observed!AK$2:AK$9149,Observed!$A$2:$A$9149,$A806,Observed!$D$2:$D$9149,$D806),"")</f>
        <v/>
      </c>
      <c r="AL806" s="23" t="str">
        <f>IF(ISNUMBER(AVERAGEIFS(Observed!AL$2:AL$9149,Observed!$A$2:$A$9149,$A806,Observed!$D$2:$D$9149,$D806)),AVERAGEIFS(Observed!AL$2:AL$9149,Observed!$A$2:$A$9149,$A806,Observed!$D$2:$D$9149,$D806),"")</f>
        <v/>
      </c>
      <c r="AM806" s="23" t="str">
        <f>IF(ISNUMBER(AVERAGEIFS(Observed!AM$2:AM$9149,Observed!$A$2:$A$9149,$A806,Observed!$D$2:$D$9149,$D806)),AVERAGEIFS(Observed!AM$2:AM$9149,Observed!$A$2:$A$9149,$A806,Observed!$D$2:$D$9149,$D806),"")</f>
        <v/>
      </c>
      <c r="AN806" s="22" t="str">
        <f>IF(ISNUMBER(AVERAGEIFS(Observed!AN$2:AN$9149,Observed!$A$2:$A$9149,$A806,Observed!$D$2:$D$9149,$D806)),AVERAGEIFS(Observed!AN$2:AN$9149,Observed!$A$2:$A$9149,$A806,Observed!$D$2:$D$9149,$D806),"")</f>
        <v/>
      </c>
      <c r="AO806" s="22" t="str">
        <f>IF(ISNUMBER(AVERAGEIFS(Observed!AO$2:AO$9149,Observed!$A$2:$A$9149,$A806,Observed!$D$2:$D$9149,$D806)),AVERAGEIFS(Observed!AO$2:AO$9149,Observed!$A$2:$A$9149,$A806,Observed!$D$2:$D$9149,$D806),"")</f>
        <v/>
      </c>
      <c r="AP806" s="21" t="str">
        <f>IF(ISNUMBER(AVERAGEIFS(Observed!AP$2:AP$9149,Observed!$A$2:$A$9149,$A806,Observed!$D$2:$D$9149,$D806)),AVERAGEIFS(Observed!AP$2:AP$9149,Observed!$A$2:$A$9149,$A806,Observed!$D$2:$D$9149,$D806),"")</f>
        <v/>
      </c>
      <c r="AQ806" s="22">
        <f>IF(ISNUMBER(AVERAGEIFS(Observed!AQ$2:AQ$9149,Observed!$A$2:$A$9149,$A806,Observed!$D$2:$D$9149,$D806)),AVERAGEIFS(Observed!AQ$2:AQ$9149,Observed!$A$2:$A$9149,$A806,Observed!$D$2:$D$9149,$D806),"")</f>
        <v>183.4</v>
      </c>
      <c r="AR806" s="22" t="str">
        <f>IF(ISNUMBER(AVERAGEIFS(Observed!AR$2:AR$9149,Observed!$A$2:$A$9149,$A806,Observed!$D$2:$D$9149,$D806)),AVERAGEIFS(Observed!AR$2:AR$9149,Observed!$A$2:$A$9149,$A806,Observed!$D$2:$D$9149,$D806),"")</f>
        <v/>
      </c>
      <c r="AS806" s="22" t="str">
        <f>IF(ISNUMBER(AVERAGEIFS(Observed!AS$2:AS$9149,Observed!$A$2:$A$9149,$A806,Observed!$D$2:$D$9149,$D806)),AVERAGEIFS(Observed!AS$2:AS$9149,Observed!$A$2:$A$9149,$A806,Observed!$D$2:$D$9149,$D806),"")</f>
        <v/>
      </c>
      <c r="AT806" s="22" t="str">
        <f>IF(ISNUMBER(AVERAGEIFS(Observed!AT$2:AT$9149,Observed!$A$2:$A$9149,$A806,Observed!$D$2:$D$9149,$D806)),AVERAGEIFS(Observed!AT$2:AT$9149,Observed!$A$2:$A$9149,$A806,Observed!$D$2:$D$9149,$D806),"")</f>
        <v/>
      </c>
      <c r="AU806" s="22" t="str">
        <f>IF(ISNUMBER(AVERAGEIFS(Observed!AU$2:AU$9149,Observed!$A$2:$A$9149,$A806,Observed!$D$2:$D$9149,$D806)),AVERAGEIFS(Observed!AU$2:AU$9149,Observed!$A$2:$A$9149,$A806,Observed!$D$2:$D$9149,$D806),"")</f>
        <v/>
      </c>
      <c r="AV806" s="2">
        <f>COUNTIFS(Observed!$A$2:$A$9149,$A806,Observed!$D$2:$D$9149,$D806)</f>
        <v>5</v>
      </c>
      <c r="AW806" s="2">
        <f t="shared" si="12"/>
        <v>1</v>
      </c>
    </row>
    <row r="807" spans="1:49" x14ac:dyDescent="0.25">
      <c r="A807" t="s">
        <v>93</v>
      </c>
      <c r="B807" t="s">
        <v>116</v>
      </c>
      <c r="C807" t="s">
        <v>30</v>
      </c>
      <c r="D807" s="3">
        <v>40609</v>
      </c>
      <c r="E807">
        <v>1</v>
      </c>
      <c r="G807" t="s">
        <v>107</v>
      </c>
      <c r="K807" s="24" t="s">
        <v>115</v>
      </c>
      <c r="N807" s="2"/>
      <c r="O807" s="21" t="str">
        <f>IF(ISNUMBER(AVERAGEIFS(Observed!O$2:O$9149,Observed!$A$2:$A$9149,$A807,Observed!$D$2:$D$9149,$D807)),AVERAGEIFS(Observed!O$2:O$9149,Observed!$A$2:$A$9149,$A807,Observed!$D$2:$D$9149,$D807),"")</f>
        <v/>
      </c>
      <c r="P807" s="22" t="str">
        <f>IF(ISNUMBER(AVERAGEIFS(Observed!P$2:P$9149,Observed!$A$2:$A$9149,$A807,Observed!$D$2:$D$9149,$D807)),AVERAGEIFS(Observed!P$2:P$9149,Observed!$A$2:$A$9149,$A807,Observed!$D$2:$D$9149,$D807),"")</f>
        <v/>
      </c>
      <c r="Q807" s="22" t="str">
        <f>IF(ISNUMBER(AVERAGEIFS(Observed!Q$2:Q$9149,Observed!$A$2:$A$9149,$A807,Observed!$D$2:$D$9149,$D807)),AVERAGEIFS(Observed!Q$2:Q$9149,Observed!$A$2:$A$9149,$A807,Observed!$D$2:$D$9149,$D807),"")</f>
        <v/>
      </c>
      <c r="R807" s="22" t="str">
        <f>IF(ISNUMBER(AVERAGEIFS(Observed!R$2:R$9149,Observed!$A$2:$A$9149,$A807,Observed!$D$2:$D$9149,$D807)),AVERAGEIFS(Observed!R$2:R$9149,Observed!$A$2:$A$9149,$A807,Observed!$D$2:$D$9149,$D807),"")</f>
        <v/>
      </c>
      <c r="S807" s="22" t="str">
        <f>IF(ISNUMBER(AVERAGEIFS(Observed!S$2:S$9149,Observed!$A$2:$A$9149,$A807,Observed!$D$2:$D$9149,$D807)),AVERAGEIFS(Observed!S$2:S$9149,Observed!$A$2:$A$9149,$A807,Observed!$D$2:$D$9149,$D807),"")</f>
        <v/>
      </c>
      <c r="T807" s="23" t="str">
        <f>IF(ISNUMBER(AVERAGEIFS(Observed!T$2:T$9149,Observed!$A$2:$A$9149,$A807,Observed!$D$2:$D$9149,$D807)),AVERAGEIFS(Observed!T$2:T$9149,Observed!$A$2:$A$9149,$A807,Observed!$D$2:$D$9149,$D807),"")</f>
        <v/>
      </c>
      <c r="U807" s="23" t="str">
        <f>IF(ISNUMBER(AVERAGEIFS(Observed!U$2:U$9149,Observed!$A$2:$A$9149,$A807,Observed!$D$2:$D$9149,$D807)),AVERAGEIFS(Observed!U$2:U$9149,Observed!$A$2:$A$9149,$A807,Observed!$D$2:$D$9149,$D807),"")</f>
        <v/>
      </c>
      <c r="V807" s="23" t="str">
        <f>IF(ISNUMBER(AVERAGEIFS(Observed!V$2:V$9149,Observed!$A$2:$A$9149,$A807,Observed!$D$2:$D$9149,$D807)),AVERAGEIFS(Observed!V$2:V$9149,Observed!$A$2:$A$9149,$A807,Observed!$D$2:$D$9149,$D807),"")</f>
        <v/>
      </c>
      <c r="W807" s="21" t="str">
        <f>IF(ISNUMBER(AVERAGEIFS(Observed!W$2:W$9149,Observed!$A$2:$A$9149,$A807,Observed!$D$2:$D$9149,$D807)),AVERAGEIFS(Observed!W$2:W$9149,Observed!$A$2:$A$9149,$A807,Observed!$D$2:$D$9149,$D807),"")</f>
        <v/>
      </c>
      <c r="X807" s="35" t="str">
        <f>IF(ISNUMBER(AVERAGEIFS(Observed!X$2:X$9149,Observed!$A$2:$A$9149,$A807,Observed!$D$2:$D$9149,$D807)),AVERAGEIFS(Observed!X$2:X$9149,Observed!$A$2:$A$9149,$A807,Observed!$D$2:$D$9149,$D807),"")</f>
        <v/>
      </c>
      <c r="Y807" s="35" t="str">
        <f>IF(ISNUMBER(AVERAGEIFS(Observed!Y$2:Y$9149,Observed!$A$2:$A$9149,$A807,Observed!$D$2:$D$9149,$D807)),AVERAGEIFS(Observed!Y$2:Y$9149,Observed!$A$2:$A$9149,$A807,Observed!$D$2:$D$9149,$D807),"")</f>
        <v/>
      </c>
      <c r="Z807" s="22" t="str">
        <f>IF(ISNUMBER(AVERAGEIFS(Observed!Z$2:Z$9149,Observed!$A$2:$A$9149,$A807,Observed!$D$2:$D$9149,$D807)),AVERAGEIFS(Observed!Z$2:Z$9149,Observed!$A$2:$A$9149,$A807,Observed!$D$2:$D$9149,$D807),"")</f>
        <v/>
      </c>
      <c r="AA807" s="22" t="str">
        <f>IF(ISNUMBER(AVERAGEIFS(Observed!AA$2:AA$9149,Observed!$A$2:$A$9149,$A807,Observed!$D$2:$D$9149,$D807)),AVERAGEIFS(Observed!AA$2:AA$9149,Observed!$A$2:$A$9149,$A807,Observed!$D$2:$D$9149,$D807),"")</f>
        <v/>
      </c>
      <c r="AB807" s="22" t="str">
        <f>IF(ISNUMBER(AVERAGEIFS(Observed!AB$2:AB$9149,Observed!$A$2:$A$9149,$A807,Observed!$D$2:$D$9149,$D807)),AVERAGEIFS(Observed!AB$2:AB$9149,Observed!$A$2:$A$9149,$A807,Observed!$D$2:$D$9149,$D807),"")</f>
        <v/>
      </c>
      <c r="AC807" s="22" t="str">
        <f>IF(ISNUMBER(AVERAGEIFS(Observed!AC$2:AC$9149,Observed!$A$2:$A$9149,$A807,Observed!$D$2:$D$9149,$D807)),AVERAGEIFS(Observed!AC$2:AC$9149,Observed!$A$2:$A$9149,$A807,Observed!$D$2:$D$9149,$D807),"")</f>
        <v/>
      </c>
      <c r="AD807" s="22" t="str">
        <f>IF(ISNUMBER(AVERAGEIFS(Observed!AD$2:AD$9149,Observed!$A$2:$A$9149,$A807,Observed!$D$2:$D$9149,$D807)),AVERAGEIFS(Observed!AD$2:AD$9149,Observed!$A$2:$A$9149,$A807,Observed!$D$2:$D$9149,$D807),"")</f>
        <v/>
      </c>
      <c r="AE807" s="22" t="str">
        <f>IF(ISNUMBER(AVERAGEIFS(Observed!AE$2:AE$9149,Observed!$A$2:$A$9149,$A807,Observed!$D$2:$D$9149,$D807)),AVERAGEIFS(Observed!AE$2:AE$9149,Observed!$A$2:$A$9149,$A807,Observed!$D$2:$D$9149,$D807),"")</f>
        <v/>
      </c>
      <c r="AF807" s="22" t="str">
        <f>IF(ISNUMBER(AVERAGEIFS(Observed!AF$2:AF$9149,Observed!$A$2:$A$9149,$A807,Observed!$D$2:$D$9149,$D807)),AVERAGEIFS(Observed!AF$2:AF$9149,Observed!$A$2:$A$9149,$A807,Observed!$D$2:$D$9149,$D807),"")</f>
        <v/>
      </c>
      <c r="AG807" s="22" t="str">
        <f>IF(ISNUMBER(AVERAGEIFS(Observed!AG$2:AG$9149,Observed!$A$2:$A$9149,$A807,Observed!$D$2:$D$9149,$D807)),AVERAGEIFS(Observed!AG$2:AG$9149,Observed!$A$2:$A$9149,$A807,Observed!$D$2:$D$9149,$D807),"")</f>
        <v/>
      </c>
      <c r="AH807" s="22" t="str">
        <f>IF(ISNUMBER(AVERAGEIFS(Observed!AH$2:AH$9149,Observed!$A$2:$A$9149,$A807,Observed!$D$2:$D$9149,$D807)),AVERAGEIFS(Observed!AH$2:AH$9149,Observed!$A$2:$A$9149,$A807,Observed!$D$2:$D$9149,$D807),"")</f>
        <v/>
      </c>
      <c r="AI807" s="22" t="str">
        <f>IF(ISNUMBER(AVERAGEIFS(Observed!AI$2:AI$9149,Observed!$A$2:$A$9149,$A807,Observed!$D$2:$D$9149,$D807)),AVERAGEIFS(Observed!AI$2:AI$9149,Observed!$A$2:$A$9149,$A807,Observed!$D$2:$D$9149,$D807),"")</f>
        <v/>
      </c>
      <c r="AJ807" s="22" t="str">
        <f>IF(ISNUMBER(AVERAGEIFS(Observed!AJ$2:AJ$9149,Observed!$A$2:$A$9149,$A807,Observed!$D$2:$D$9149,$D807)),AVERAGEIFS(Observed!AJ$2:AJ$9149,Observed!$A$2:$A$9149,$A807,Observed!$D$2:$D$9149,$D807),"")</f>
        <v/>
      </c>
      <c r="AK807" s="22" t="str">
        <f>IF(ISNUMBER(AVERAGEIFS(Observed!AK$2:AK$9149,Observed!$A$2:$A$9149,$A807,Observed!$D$2:$D$9149,$D807)),AVERAGEIFS(Observed!AK$2:AK$9149,Observed!$A$2:$A$9149,$A807,Observed!$D$2:$D$9149,$D807),"")</f>
        <v/>
      </c>
      <c r="AL807" s="23" t="str">
        <f>IF(ISNUMBER(AVERAGEIFS(Observed!AL$2:AL$9149,Observed!$A$2:$A$9149,$A807,Observed!$D$2:$D$9149,$D807)),AVERAGEIFS(Observed!AL$2:AL$9149,Observed!$A$2:$A$9149,$A807,Observed!$D$2:$D$9149,$D807),"")</f>
        <v/>
      </c>
      <c r="AM807" s="23" t="str">
        <f>IF(ISNUMBER(AVERAGEIFS(Observed!AM$2:AM$9149,Observed!$A$2:$A$9149,$A807,Observed!$D$2:$D$9149,$D807)),AVERAGEIFS(Observed!AM$2:AM$9149,Observed!$A$2:$A$9149,$A807,Observed!$D$2:$D$9149,$D807),"")</f>
        <v/>
      </c>
      <c r="AN807" s="22" t="str">
        <f>IF(ISNUMBER(AVERAGEIFS(Observed!AN$2:AN$9149,Observed!$A$2:$A$9149,$A807,Observed!$D$2:$D$9149,$D807)),AVERAGEIFS(Observed!AN$2:AN$9149,Observed!$A$2:$A$9149,$A807,Observed!$D$2:$D$9149,$D807),"")</f>
        <v/>
      </c>
      <c r="AO807" s="22" t="str">
        <f>IF(ISNUMBER(AVERAGEIFS(Observed!AO$2:AO$9149,Observed!$A$2:$A$9149,$A807,Observed!$D$2:$D$9149,$D807)),AVERAGEIFS(Observed!AO$2:AO$9149,Observed!$A$2:$A$9149,$A807,Observed!$D$2:$D$9149,$D807),"")</f>
        <v/>
      </c>
      <c r="AP807" s="21" t="str">
        <f>IF(ISNUMBER(AVERAGEIFS(Observed!AP$2:AP$9149,Observed!$A$2:$A$9149,$A807,Observed!$D$2:$D$9149,$D807)),AVERAGEIFS(Observed!AP$2:AP$9149,Observed!$A$2:$A$9149,$A807,Observed!$D$2:$D$9149,$D807),"")</f>
        <v/>
      </c>
      <c r="AQ807" s="22">
        <f>IF(ISNUMBER(AVERAGEIFS(Observed!AQ$2:AQ$9149,Observed!$A$2:$A$9149,$A807,Observed!$D$2:$D$9149,$D807)),AVERAGEIFS(Observed!AQ$2:AQ$9149,Observed!$A$2:$A$9149,$A807,Observed!$D$2:$D$9149,$D807),"")</f>
        <v>222.8</v>
      </c>
      <c r="AR807" s="22" t="str">
        <f>IF(ISNUMBER(AVERAGEIFS(Observed!AR$2:AR$9149,Observed!$A$2:$A$9149,$A807,Observed!$D$2:$D$9149,$D807)),AVERAGEIFS(Observed!AR$2:AR$9149,Observed!$A$2:$A$9149,$A807,Observed!$D$2:$D$9149,$D807),"")</f>
        <v/>
      </c>
      <c r="AS807" s="22" t="str">
        <f>IF(ISNUMBER(AVERAGEIFS(Observed!AS$2:AS$9149,Observed!$A$2:$A$9149,$A807,Observed!$D$2:$D$9149,$D807)),AVERAGEIFS(Observed!AS$2:AS$9149,Observed!$A$2:$A$9149,$A807,Observed!$D$2:$D$9149,$D807),"")</f>
        <v/>
      </c>
      <c r="AT807" s="22" t="str">
        <f>IF(ISNUMBER(AVERAGEIFS(Observed!AT$2:AT$9149,Observed!$A$2:$A$9149,$A807,Observed!$D$2:$D$9149,$D807)),AVERAGEIFS(Observed!AT$2:AT$9149,Observed!$A$2:$A$9149,$A807,Observed!$D$2:$D$9149,$D807),"")</f>
        <v/>
      </c>
      <c r="AU807" s="22" t="str">
        <f>IF(ISNUMBER(AVERAGEIFS(Observed!AU$2:AU$9149,Observed!$A$2:$A$9149,$A807,Observed!$D$2:$D$9149,$D807)),AVERAGEIFS(Observed!AU$2:AU$9149,Observed!$A$2:$A$9149,$A807,Observed!$D$2:$D$9149,$D807),"")</f>
        <v/>
      </c>
      <c r="AV807" s="2">
        <f>COUNTIFS(Observed!$A$2:$A$9149,$A807,Observed!$D$2:$D$9149,$D807)</f>
        <v>5</v>
      </c>
      <c r="AW807" s="2">
        <f t="shared" si="12"/>
        <v>1</v>
      </c>
    </row>
    <row r="808" spans="1:49" x14ac:dyDescent="0.25">
      <c r="A808" t="s">
        <v>93</v>
      </c>
      <c r="B808" t="s">
        <v>116</v>
      </c>
      <c r="C808" t="s">
        <v>30</v>
      </c>
      <c r="D808" s="3">
        <v>40616</v>
      </c>
      <c r="E808">
        <v>1</v>
      </c>
      <c r="G808" t="s">
        <v>107</v>
      </c>
      <c r="K808" s="24" t="s">
        <v>115</v>
      </c>
      <c r="N808" s="2"/>
      <c r="O808" s="21" t="str">
        <f>IF(ISNUMBER(AVERAGEIFS(Observed!O$2:O$9149,Observed!$A$2:$A$9149,$A808,Observed!$D$2:$D$9149,$D808)),AVERAGEIFS(Observed!O$2:O$9149,Observed!$A$2:$A$9149,$A808,Observed!$D$2:$D$9149,$D808),"")</f>
        <v/>
      </c>
      <c r="P808" s="22" t="str">
        <f>IF(ISNUMBER(AVERAGEIFS(Observed!P$2:P$9149,Observed!$A$2:$A$9149,$A808,Observed!$D$2:$D$9149,$D808)),AVERAGEIFS(Observed!P$2:P$9149,Observed!$A$2:$A$9149,$A808,Observed!$D$2:$D$9149,$D808),"")</f>
        <v/>
      </c>
      <c r="Q808" s="22" t="str">
        <f>IF(ISNUMBER(AVERAGEIFS(Observed!Q$2:Q$9149,Observed!$A$2:$A$9149,$A808,Observed!$D$2:$D$9149,$D808)),AVERAGEIFS(Observed!Q$2:Q$9149,Observed!$A$2:$A$9149,$A808,Observed!$D$2:$D$9149,$D808),"")</f>
        <v/>
      </c>
      <c r="R808" s="22" t="str">
        <f>IF(ISNUMBER(AVERAGEIFS(Observed!R$2:R$9149,Observed!$A$2:$A$9149,$A808,Observed!$D$2:$D$9149,$D808)),AVERAGEIFS(Observed!R$2:R$9149,Observed!$A$2:$A$9149,$A808,Observed!$D$2:$D$9149,$D808),"")</f>
        <v/>
      </c>
      <c r="S808" s="22" t="str">
        <f>IF(ISNUMBER(AVERAGEIFS(Observed!S$2:S$9149,Observed!$A$2:$A$9149,$A808,Observed!$D$2:$D$9149,$D808)),AVERAGEIFS(Observed!S$2:S$9149,Observed!$A$2:$A$9149,$A808,Observed!$D$2:$D$9149,$D808),"")</f>
        <v/>
      </c>
      <c r="T808" s="23" t="str">
        <f>IF(ISNUMBER(AVERAGEIFS(Observed!T$2:T$9149,Observed!$A$2:$A$9149,$A808,Observed!$D$2:$D$9149,$D808)),AVERAGEIFS(Observed!T$2:T$9149,Observed!$A$2:$A$9149,$A808,Observed!$D$2:$D$9149,$D808),"")</f>
        <v/>
      </c>
      <c r="U808" s="23" t="str">
        <f>IF(ISNUMBER(AVERAGEIFS(Observed!U$2:U$9149,Observed!$A$2:$A$9149,$A808,Observed!$D$2:$D$9149,$D808)),AVERAGEIFS(Observed!U$2:U$9149,Observed!$A$2:$A$9149,$A808,Observed!$D$2:$D$9149,$D808),"")</f>
        <v/>
      </c>
      <c r="V808" s="23" t="str">
        <f>IF(ISNUMBER(AVERAGEIFS(Observed!V$2:V$9149,Observed!$A$2:$A$9149,$A808,Observed!$D$2:$D$9149,$D808)),AVERAGEIFS(Observed!V$2:V$9149,Observed!$A$2:$A$9149,$A808,Observed!$D$2:$D$9149,$D808),"")</f>
        <v/>
      </c>
      <c r="W808" s="21" t="str">
        <f>IF(ISNUMBER(AVERAGEIFS(Observed!W$2:W$9149,Observed!$A$2:$A$9149,$A808,Observed!$D$2:$D$9149,$D808)),AVERAGEIFS(Observed!W$2:W$9149,Observed!$A$2:$A$9149,$A808,Observed!$D$2:$D$9149,$D808),"")</f>
        <v/>
      </c>
      <c r="X808" s="35" t="str">
        <f>IF(ISNUMBER(AVERAGEIFS(Observed!X$2:X$9149,Observed!$A$2:$A$9149,$A808,Observed!$D$2:$D$9149,$D808)),AVERAGEIFS(Observed!X$2:X$9149,Observed!$A$2:$A$9149,$A808,Observed!$D$2:$D$9149,$D808),"")</f>
        <v/>
      </c>
      <c r="Y808" s="35" t="str">
        <f>IF(ISNUMBER(AVERAGEIFS(Observed!Y$2:Y$9149,Observed!$A$2:$A$9149,$A808,Observed!$D$2:$D$9149,$D808)),AVERAGEIFS(Observed!Y$2:Y$9149,Observed!$A$2:$A$9149,$A808,Observed!$D$2:$D$9149,$D808),"")</f>
        <v/>
      </c>
      <c r="Z808" s="22" t="str">
        <f>IF(ISNUMBER(AVERAGEIFS(Observed!Z$2:Z$9149,Observed!$A$2:$A$9149,$A808,Observed!$D$2:$D$9149,$D808)),AVERAGEIFS(Observed!Z$2:Z$9149,Observed!$A$2:$A$9149,$A808,Observed!$D$2:$D$9149,$D808),"")</f>
        <v/>
      </c>
      <c r="AA808" s="22" t="str">
        <f>IF(ISNUMBER(AVERAGEIFS(Observed!AA$2:AA$9149,Observed!$A$2:$A$9149,$A808,Observed!$D$2:$D$9149,$D808)),AVERAGEIFS(Observed!AA$2:AA$9149,Observed!$A$2:$A$9149,$A808,Observed!$D$2:$D$9149,$D808),"")</f>
        <v/>
      </c>
      <c r="AB808" s="22" t="str">
        <f>IF(ISNUMBER(AVERAGEIFS(Observed!AB$2:AB$9149,Observed!$A$2:$A$9149,$A808,Observed!$D$2:$D$9149,$D808)),AVERAGEIFS(Observed!AB$2:AB$9149,Observed!$A$2:$A$9149,$A808,Observed!$D$2:$D$9149,$D808),"")</f>
        <v/>
      </c>
      <c r="AC808" s="22" t="str">
        <f>IF(ISNUMBER(AVERAGEIFS(Observed!AC$2:AC$9149,Observed!$A$2:$A$9149,$A808,Observed!$D$2:$D$9149,$D808)),AVERAGEIFS(Observed!AC$2:AC$9149,Observed!$A$2:$A$9149,$A808,Observed!$D$2:$D$9149,$D808),"")</f>
        <v/>
      </c>
      <c r="AD808" s="22" t="str">
        <f>IF(ISNUMBER(AVERAGEIFS(Observed!AD$2:AD$9149,Observed!$A$2:$A$9149,$A808,Observed!$D$2:$D$9149,$D808)),AVERAGEIFS(Observed!AD$2:AD$9149,Observed!$A$2:$A$9149,$A808,Observed!$D$2:$D$9149,$D808),"")</f>
        <v/>
      </c>
      <c r="AE808" s="22" t="str">
        <f>IF(ISNUMBER(AVERAGEIFS(Observed!AE$2:AE$9149,Observed!$A$2:$A$9149,$A808,Observed!$D$2:$D$9149,$D808)),AVERAGEIFS(Observed!AE$2:AE$9149,Observed!$A$2:$A$9149,$A808,Observed!$D$2:$D$9149,$D808),"")</f>
        <v/>
      </c>
      <c r="AF808" s="22" t="str">
        <f>IF(ISNUMBER(AVERAGEIFS(Observed!AF$2:AF$9149,Observed!$A$2:$A$9149,$A808,Observed!$D$2:$D$9149,$D808)),AVERAGEIFS(Observed!AF$2:AF$9149,Observed!$A$2:$A$9149,$A808,Observed!$D$2:$D$9149,$D808),"")</f>
        <v/>
      </c>
      <c r="AG808" s="22" t="str">
        <f>IF(ISNUMBER(AVERAGEIFS(Observed!AG$2:AG$9149,Observed!$A$2:$A$9149,$A808,Observed!$D$2:$D$9149,$D808)),AVERAGEIFS(Observed!AG$2:AG$9149,Observed!$A$2:$A$9149,$A808,Observed!$D$2:$D$9149,$D808),"")</f>
        <v/>
      </c>
      <c r="AH808" s="22" t="str">
        <f>IF(ISNUMBER(AVERAGEIFS(Observed!AH$2:AH$9149,Observed!$A$2:$A$9149,$A808,Observed!$D$2:$D$9149,$D808)),AVERAGEIFS(Observed!AH$2:AH$9149,Observed!$A$2:$A$9149,$A808,Observed!$D$2:$D$9149,$D808),"")</f>
        <v/>
      </c>
      <c r="AI808" s="22" t="str">
        <f>IF(ISNUMBER(AVERAGEIFS(Observed!AI$2:AI$9149,Observed!$A$2:$A$9149,$A808,Observed!$D$2:$D$9149,$D808)),AVERAGEIFS(Observed!AI$2:AI$9149,Observed!$A$2:$A$9149,$A808,Observed!$D$2:$D$9149,$D808),"")</f>
        <v/>
      </c>
      <c r="AJ808" s="22" t="str">
        <f>IF(ISNUMBER(AVERAGEIFS(Observed!AJ$2:AJ$9149,Observed!$A$2:$A$9149,$A808,Observed!$D$2:$D$9149,$D808)),AVERAGEIFS(Observed!AJ$2:AJ$9149,Observed!$A$2:$A$9149,$A808,Observed!$D$2:$D$9149,$D808),"")</f>
        <v/>
      </c>
      <c r="AK808" s="22" t="str">
        <f>IF(ISNUMBER(AVERAGEIFS(Observed!AK$2:AK$9149,Observed!$A$2:$A$9149,$A808,Observed!$D$2:$D$9149,$D808)),AVERAGEIFS(Observed!AK$2:AK$9149,Observed!$A$2:$A$9149,$A808,Observed!$D$2:$D$9149,$D808),"")</f>
        <v/>
      </c>
      <c r="AL808" s="23" t="str">
        <f>IF(ISNUMBER(AVERAGEIFS(Observed!AL$2:AL$9149,Observed!$A$2:$A$9149,$A808,Observed!$D$2:$D$9149,$D808)),AVERAGEIFS(Observed!AL$2:AL$9149,Observed!$A$2:$A$9149,$A808,Observed!$D$2:$D$9149,$D808),"")</f>
        <v/>
      </c>
      <c r="AM808" s="23" t="str">
        <f>IF(ISNUMBER(AVERAGEIFS(Observed!AM$2:AM$9149,Observed!$A$2:$A$9149,$A808,Observed!$D$2:$D$9149,$D808)),AVERAGEIFS(Observed!AM$2:AM$9149,Observed!$A$2:$A$9149,$A808,Observed!$D$2:$D$9149,$D808),"")</f>
        <v/>
      </c>
      <c r="AN808" s="22" t="str">
        <f>IF(ISNUMBER(AVERAGEIFS(Observed!AN$2:AN$9149,Observed!$A$2:$A$9149,$A808,Observed!$D$2:$D$9149,$D808)),AVERAGEIFS(Observed!AN$2:AN$9149,Observed!$A$2:$A$9149,$A808,Observed!$D$2:$D$9149,$D808),"")</f>
        <v/>
      </c>
      <c r="AO808" s="22" t="str">
        <f>IF(ISNUMBER(AVERAGEIFS(Observed!AO$2:AO$9149,Observed!$A$2:$A$9149,$A808,Observed!$D$2:$D$9149,$D808)),AVERAGEIFS(Observed!AO$2:AO$9149,Observed!$A$2:$A$9149,$A808,Observed!$D$2:$D$9149,$D808),"")</f>
        <v/>
      </c>
      <c r="AP808" s="21" t="str">
        <f>IF(ISNUMBER(AVERAGEIFS(Observed!AP$2:AP$9149,Observed!$A$2:$A$9149,$A808,Observed!$D$2:$D$9149,$D808)),AVERAGEIFS(Observed!AP$2:AP$9149,Observed!$A$2:$A$9149,$A808,Observed!$D$2:$D$9149,$D808),"")</f>
        <v/>
      </c>
      <c r="AQ808" s="22">
        <f>IF(ISNUMBER(AVERAGEIFS(Observed!AQ$2:AQ$9149,Observed!$A$2:$A$9149,$A808,Observed!$D$2:$D$9149,$D808)),AVERAGEIFS(Observed!AQ$2:AQ$9149,Observed!$A$2:$A$9149,$A808,Observed!$D$2:$D$9149,$D808),"")</f>
        <v>91.6</v>
      </c>
      <c r="AR808" s="22" t="str">
        <f>IF(ISNUMBER(AVERAGEIFS(Observed!AR$2:AR$9149,Observed!$A$2:$A$9149,$A808,Observed!$D$2:$D$9149,$D808)),AVERAGEIFS(Observed!AR$2:AR$9149,Observed!$A$2:$A$9149,$A808,Observed!$D$2:$D$9149,$D808),"")</f>
        <v/>
      </c>
      <c r="AS808" s="22" t="str">
        <f>IF(ISNUMBER(AVERAGEIFS(Observed!AS$2:AS$9149,Observed!$A$2:$A$9149,$A808,Observed!$D$2:$D$9149,$D808)),AVERAGEIFS(Observed!AS$2:AS$9149,Observed!$A$2:$A$9149,$A808,Observed!$D$2:$D$9149,$D808),"")</f>
        <v/>
      </c>
      <c r="AT808" s="22" t="str">
        <f>IF(ISNUMBER(AVERAGEIFS(Observed!AT$2:AT$9149,Observed!$A$2:$A$9149,$A808,Observed!$D$2:$D$9149,$D808)),AVERAGEIFS(Observed!AT$2:AT$9149,Observed!$A$2:$A$9149,$A808,Observed!$D$2:$D$9149,$D808),"")</f>
        <v/>
      </c>
      <c r="AU808" s="22" t="str">
        <f>IF(ISNUMBER(AVERAGEIFS(Observed!AU$2:AU$9149,Observed!$A$2:$A$9149,$A808,Observed!$D$2:$D$9149,$D808)),AVERAGEIFS(Observed!AU$2:AU$9149,Observed!$A$2:$A$9149,$A808,Observed!$D$2:$D$9149,$D808),"")</f>
        <v/>
      </c>
      <c r="AV808" s="2">
        <f>COUNTIFS(Observed!$A$2:$A$9149,$A808,Observed!$D$2:$D$9149,$D808)</f>
        <v>5</v>
      </c>
      <c r="AW808" s="2">
        <f t="shared" si="12"/>
        <v>1</v>
      </c>
    </row>
    <row r="809" spans="1:49" x14ac:dyDescent="0.25">
      <c r="A809" t="s">
        <v>93</v>
      </c>
      <c r="B809" t="s">
        <v>116</v>
      </c>
      <c r="C809" t="s">
        <v>30</v>
      </c>
      <c r="D809" s="3">
        <v>40623</v>
      </c>
      <c r="E809">
        <v>1</v>
      </c>
      <c r="G809" t="s">
        <v>107</v>
      </c>
      <c r="K809" s="24" t="s">
        <v>115</v>
      </c>
      <c r="N809" s="2"/>
      <c r="O809" s="21" t="str">
        <f>IF(ISNUMBER(AVERAGEIFS(Observed!O$2:O$9149,Observed!$A$2:$A$9149,$A809,Observed!$D$2:$D$9149,$D809)),AVERAGEIFS(Observed!O$2:O$9149,Observed!$A$2:$A$9149,$A809,Observed!$D$2:$D$9149,$D809),"")</f>
        <v/>
      </c>
      <c r="P809" s="22" t="str">
        <f>IF(ISNUMBER(AVERAGEIFS(Observed!P$2:P$9149,Observed!$A$2:$A$9149,$A809,Observed!$D$2:$D$9149,$D809)),AVERAGEIFS(Observed!P$2:P$9149,Observed!$A$2:$A$9149,$A809,Observed!$D$2:$D$9149,$D809),"")</f>
        <v/>
      </c>
      <c r="Q809" s="22" t="str">
        <f>IF(ISNUMBER(AVERAGEIFS(Observed!Q$2:Q$9149,Observed!$A$2:$A$9149,$A809,Observed!$D$2:$D$9149,$D809)),AVERAGEIFS(Observed!Q$2:Q$9149,Observed!$A$2:$A$9149,$A809,Observed!$D$2:$D$9149,$D809),"")</f>
        <v/>
      </c>
      <c r="R809" s="22" t="str">
        <f>IF(ISNUMBER(AVERAGEIFS(Observed!R$2:R$9149,Observed!$A$2:$A$9149,$A809,Observed!$D$2:$D$9149,$D809)),AVERAGEIFS(Observed!R$2:R$9149,Observed!$A$2:$A$9149,$A809,Observed!$D$2:$D$9149,$D809),"")</f>
        <v/>
      </c>
      <c r="S809" s="22" t="str">
        <f>IF(ISNUMBER(AVERAGEIFS(Observed!S$2:S$9149,Observed!$A$2:$A$9149,$A809,Observed!$D$2:$D$9149,$D809)),AVERAGEIFS(Observed!S$2:S$9149,Observed!$A$2:$A$9149,$A809,Observed!$D$2:$D$9149,$D809),"")</f>
        <v/>
      </c>
      <c r="T809" s="23" t="str">
        <f>IF(ISNUMBER(AVERAGEIFS(Observed!T$2:T$9149,Observed!$A$2:$A$9149,$A809,Observed!$D$2:$D$9149,$D809)),AVERAGEIFS(Observed!T$2:T$9149,Observed!$A$2:$A$9149,$A809,Observed!$D$2:$D$9149,$D809),"")</f>
        <v/>
      </c>
      <c r="U809" s="23" t="str">
        <f>IF(ISNUMBER(AVERAGEIFS(Observed!U$2:U$9149,Observed!$A$2:$A$9149,$A809,Observed!$D$2:$D$9149,$D809)),AVERAGEIFS(Observed!U$2:U$9149,Observed!$A$2:$A$9149,$A809,Observed!$D$2:$D$9149,$D809),"")</f>
        <v/>
      </c>
      <c r="V809" s="23" t="str">
        <f>IF(ISNUMBER(AVERAGEIFS(Observed!V$2:V$9149,Observed!$A$2:$A$9149,$A809,Observed!$D$2:$D$9149,$D809)),AVERAGEIFS(Observed!V$2:V$9149,Observed!$A$2:$A$9149,$A809,Observed!$D$2:$D$9149,$D809),"")</f>
        <v/>
      </c>
      <c r="W809" s="21" t="str">
        <f>IF(ISNUMBER(AVERAGEIFS(Observed!W$2:W$9149,Observed!$A$2:$A$9149,$A809,Observed!$D$2:$D$9149,$D809)),AVERAGEIFS(Observed!W$2:W$9149,Observed!$A$2:$A$9149,$A809,Observed!$D$2:$D$9149,$D809),"")</f>
        <v/>
      </c>
      <c r="X809" s="35" t="str">
        <f>IF(ISNUMBER(AVERAGEIFS(Observed!X$2:X$9149,Observed!$A$2:$A$9149,$A809,Observed!$D$2:$D$9149,$D809)),AVERAGEIFS(Observed!X$2:X$9149,Observed!$A$2:$A$9149,$A809,Observed!$D$2:$D$9149,$D809),"")</f>
        <v/>
      </c>
      <c r="Y809" s="35" t="str">
        <f>IF(ISNUMBER(AVERAGEIFS(Observed!Y$2:Y$9149,Observed!$A$2:$A$9149,$A809,Observed!$D$2:$D$9149,$D809)),AVERAGEIFS(Observed!Y$2:Y$9149,Observed!$A$2:$A$9149,$A809,Observed!$D$2:$D$9149,$D809),"")</f>
        <v/>
      </c>
      <c r="Z809" s="22" t="str">
        <f>IF(ISNUMBER(AVERAGEIFS(Observed!Z$2:Z$9149,Observed!$A$2:$A$9149,$A809,Observed!$D$2:$D$9149,$D809)),AVERAGEIFS(Observed!Z$2:Z$9149,Observed!$A$2:$A$9149,$A809,Observed!$D$2:$D$9149,$D809),"")</f>
        <v/>
      </c>
      <c r="AA809" s="22" t="str">
        <f>IF(ISNUMBER(AVERAGEIFS(Observed!AA$2:AA$9149,Observed!$A$2:$A$9149,$A809,Observed!$D$2:$D$9149,$D809)),AVERAGEIFS(Observed!AA$2:AA$9149,Observed!$A$2:$A$9149,$A809,Observed!$D$2:$D$9149,$D809),"")</f>
        <v/>
      </c>
      <c r="AB809" s="22" t="str">
        <f>IF(ISNUMBER(AVERAGEIFS(Observed!AB$2:AB$9149,Observed!$A$2:$A$9149,$A809,Observed!$D$2:$D$9149,$D809)),AVERAGEIFS(Observed!AB$2:AB$9149,Observed!$A$2:$A$9149,$A809,Observed!$D$2:$D$9149,$D809),"")</f>
        <v/>
      </c>
      <c r="AC809" s="22" t="str">
        <f>IF(ISNUMBER(AVERAGEIFS(Observed!AC$2:AC$9149,Observed!$A$2:$A$9149,$A809,Observed!$D$2:$D$9149,$D809)),AVERAGEIFS(Observed!AC$2:AC$9149,Observed!$A$2:$A$9149,$A809,Observed!$D$2:$D$9149,$D809),"")</f>
        <v/>
      </c>
      <c r="AD809" s="22" t="str">
        <f>IF(ISNUMBER(AVERAGEIFS(Observed!AD$2:AD$9149,Observed!$A$2:$A$9149,$A809,Observed!$D$2:$D$9149,$D809)),AVERAGEIFS(Observed!AD$2:AD$9149,Observed!$A$2:$A$9149,$A809,Observed!$D$2:$D$9149,$D809),"")</f>
        <v/>
      </c>
      <c r="AE809" s="22" t="str">
        <f>IF(ISNUMBER(AVERAGEIFS(Observed!AE$2:AE$9149,Observed!$A$2:$A$9149,$A809,Observed!$D$2:$D$9149,$D809)),AVERAGEIFS(Observed!AE$2:AE$9149,Observed!$A$2:$A$9149,$A809,Observed!$D$2:$D$9149,$D809),"")</f>
        <v/>
      </c>
      <c r="AF809" s="22" t="str">
        <f>IF(ISNUMBER(AVERAGEIFS(Observed!AF$2:AF$9149,Observed!$A$2:$A$9149,$A809,Observed!$D$2:$D$9149,$D809)),AVERAGEIFS(Observed!AF$2:AF$9149,Observed!$A$2:$A$9149,$A809,Observed!$D$2:$D$9149,$D809),"")</f>
        <v/>
      </c>
      <c r="AG809" s="22" t="str">
        <f>IF(ISNUMBER(AVERAGEIFS(Observed!AG$2:AG$9149,Observed!$A$2:$A$9149,$A809,Observed!$D$2:$D$9149,$D809)),AVERAGEIFS(Observed!AG$2:AG$9149,Observed!$A$2:$A$9149,$A809,Observed!$D$2:$D$9149,$D809),"")</f>
        <v/>
      </c>
      <c r="AH809" s="22" t="str">
        <f>IF(ISNUMBER(AVERAGEIFS(Observed!AH$2:AH$9149,Observed!$A$2:$A$9149,$A809,Observed!$D$2:$D$9149,$D809)),AVERAGEIFS(Observed!AH$2:AH$9149,Observed!$A$2:$A$9149,$A809,Observed!$D$2:$D$9149,$D809),"")</f>
        <v/>
      </c>
      <c r="AI809" s="22" t="str">
        <f>IF(ISNUMBER(AVERAGEIFS(Observed!AI$2:AI$9149,Observed!$A$2:$A$9149,$A809,Observed!$D$2:$D$9149,$D809)),AVERAGEIFS(Observed!AI$2:AI$9149,Observed!$A$2:$A$9149,$A809,Observed!$D$2:$D$9149,$D809),"")</f>
        <v/>
      </c>
      <c r="AJ809" s="22" t="str">
        <f>IF(ISNUMBER(AVERAGEIFS(Observed!AJ$2:AJ$9149,Observed!$A$2:$A$9149,$A809,Observed!$D$2:$D$9149,$D809)),AVERAGEIFS(Observed!AJ$2:AJ$9149,Observed!$A$2:$A$9149,$A809,Observed!$D$2:$D$9149,$D809),"")</f>
        <v/>
      </c>
      <c r="AK809" s="22" t="str">
        <f>IF(ISNUMBER(AVERAGEIFS(Observed!AK$2:AK$9149,Observed!$A$2:$A$9149,$A809,Observed!$D$2:$D$9149,$D809)),AVERAGEIFS(Observed!AK$2:AK$9149,Observed!$A$2:$A$9149,$A809,Observed!$D$2:$D$9149,$D809),"")</f>
        <v/>
      </c>
      <c r="AL809" s="23" t="str">
        <f>IF(ISNUMBER(AVERAGEIFS(Observed!AL$2:AL$9149,Observed!$A$2:$A$9149,$A809,Observed!$D$2:$D$9149,$D809)),AVERAGEIFS(Observed!AL$2:AL$9149,Observed!$A$2:$A$9149,$A809,Observed!$D$2:$D$9149,$D809),"")</f>
        <v/>
      </c>
      <c r="AM809" s="23" t="str">
        <f>IF(ISNUMBER(AVERAGEIFS(Observed!AM$2:AM$9149,Observed!$A$2:$A$9149,$A809,Observed!$D$2:$D$9149,$D809)),AVERAGEIFS(Observed!AM$2:AM$9149,Observed!$A$2:$A$9149,$A809,Observed!$D$2:$D$9149,$D809),"")</f>
        <v/>
      </c>
      <c r="AN809" s="22" t="str">
        <f>IF(ISNUMBER(AVERAGEIFS(Observed!AN$2:AN$9149,Observed!$A$2:$A$9149,$A809,Observed!$D$2:$D$9149,$D809)),AVERAGEIFS(Observed!AN$2:AN$9149,Observed!$A$2:$A$9149,$A809,Observed!$D$2:$D$9149,$D809),"")</f>
        <v/>
      </c>
      <c r="AO809" s="22" t="str">
        <f>IF(ISNUMBER(AVERAGEIFS(Observed!AO$2:AO$9149,Observed!$A$2:$A$9149,$A809,Observed!$D$2:$D$9149,$D809)),AVERAGEIFS(Observed!AO$2:AO$9149,Observed!$A$2:$A$9149,$A809,Observed!$D$2:$D$9149,$D809),"")</f>
        <v/>
      </c>
      <c r="AP809" s="21" t="str">
        <f>IF(ISNUMBER(AVERAGEIFS(Observed!AP$2:AP$9149,Observed!$A$2:$A$9149,$A809,Observed!$D$2:$D$9149,$D809)),AVERAGEIFS(Observed!AP$2:AP$9149,Observed!$A$2:$A$9149,$A809,Observed!$D$2:$D$9149,$D809),"")</f>
        <v/>
      </c>
      <c r="AQ809" s="22">
        <f>IF(ISNUMBER(AVERAGEIFS(Observed!AQ$2:AQ$9149,Observed!$A$2:$A$9149,$A809,Observed!$D$2:$D$9149,$D809)),AVERAGEIFS(Observed!AQ$2:AQ$9149,Observed!$A$2:$A$9149,$A809,Observed!$D$2:$D$9149,$D809),"")</f>
        <v>201.8</v>
      </c>
      <c r="AR809" s="22" t="str">
        <f>IF(ISNUMBER(AVERAGEIFS(Observed!AR$2:AR$9149,Observed!$A$2:$A$9149,$A809,Observed!$D$2:$D$9149,$D809)),AVERAGEIFS(Observed!AR$2:AR$9149,Observed!$A$2:$A$9149,$A809,Observed!$D$2:$D$9149,$D809),"")</f>
        <v/>
      </c>
      <c r="AS809" s="22" t="str">
        <f>IF(ISNUMBER(AVERAGEIFS(Observed!AS$2:AS$9149,Observed!$A$2:$A$9149,$A809,Observed!$D$2:$D$9149,$D809)),AVERAGEIFS(Observed!AS$2:AS$9149,Observed!$A$2:$A$9149,$A809,Observed!$D$2:$D$9149,$D809),"")</f>
        <v/>
      </c>
      <c r="AT809" s="22" t="str">
        <f>IF(ISNUMBER(AVERAGEIFS(Observed!AT$2:AT$9149,Observed!$A$2:$A$9149,$A809,Observed!$D$2:$D$9149,$D809)),AVERAGEIFS(Observed!AT$2:AT$9149,Observed!$A$2:$A$9149,$A809,Observed!$D$2:$D$9149,$D809),"")</f>
        <v/>
      </c>
      <c r="AU809" s="22" t="str">
        <f>IF(ISNUMBER(AVERAGEIFS(Observed!AU$2:AU$9149,Observed!$A$2:$A$9149,$A809,Observed!$D$2:$D$9149,$D809)),AVERAGEIFS(Observed!AU$2:AU$9149,Observed!$A$2:$A$9149,$A809,Observed!$D$2:$D$9149,$D809),"")</f>
        <v/>
      </c>
      <c r="AV809" s="2">
        <f>COUNTIFS(Observed!$A$2:$A$9149,$A809,Observed!$D$2:$D$9149,$D809)</f>
        <v>5</v>
      </c>
      <c r="AW809" s="2">
        <f t="shared" si="12"/>
        <v>1</v>
      </c>
    </row>
    <row r="810" spans="1:49" x14ac:dyDescent="0.25">
      <c r="A810" t="s">
        <v>93</v>
      </c>
      <c r="B810" t="s">
        <v>116</v>
      </c>
      <c r="C810" t="s">
        <v>30</v>
      </c>
      <c r="D810" s="3">
        <v>40630</v>
      </c>
      <c r="E810">
        <v>1</v>
      </c>
      <c r="G810" t="s">
        <v>107</v>
      </c>
      <c r="K810" s="24" t="s">
        <v>115</v>
      </c>
      <c r="N810" s="2"/>
      <c r="O810" s="21" t="str">
        <f>IF(ISNUMBER(AVERAGEIFS(Observed!O$2:O$9149,Observed!$A$2:$A$9149,$A810,Observed!$D$2:$D$9149,$D810)),AVERAGEIFS(Observed!O$2:O$9149,Observed!$A$2:$A$9149,$A810,Observed!$D$2:$D$9149,$D810),"")</f>
        <v/>
      </c>
      <c r="P810" s="22" t="str">
        <f>IF(ISNUMBER(AVERAGEIFS(Observed!P$2:P$9149,Observed!$A$2:$A$9149,$A810,Observed!$D$2:$D$9149,$D810)),AVERAGEIFS(Observed!P$2:P$9149,Observed!$A$2:$A$9149,$A810,Observed!$D$2:$D$9149,$D810),"")</f>
        <v/>
      </c>
      <c r="Q810" s="22" t="str">
        <f>IF(ISNUMBER(AVERAGEIFS(Observed!Q$2:Q$9149,Observed!$A$2:$A$9149,$A810,Observed!$D$2:$D$9149,$D810)),AVERAGEIFS(Observed!Q$2:Q$9149,Observed!$A$2:$A$9149,$A810,Observed!$D$2:$D$9149,$D810),"")</f>
        <v/>
      </c>
      <c r="R810" s="22" t="str">
        <f>IF(ISNUMBER(AVERAGEIFS(Observed!R$2:R$9149,Observed!$A$2:$A$9149,$A810,Observed!$D$2:$D$9149,$D810)),AVERAGEIFS(Observed!R$2:R$9149,Observed!$A$2:$A$9149,$A810,Observed!$D$2:$D$9149,$D810),"")</f>
        <v/>
      </c>
      <c r="S810" s="22" t="str">
        <f>IF(ISNUMBER(AVERAGEIFS(Observed!S$2:S$9149,Observed!$A$2:$A$9149,$A810,Observed!$D$2:$D$9149,$D810)),AVERAGEIFS(Observed!S$2:S$9149,Observed!$A$2:$A$9149,$A810,Observed!$D$2:$D$9149,$D810),"")</f>
        <v/>
      </c>
      <c r="T810" s="23" t="str">
        <f>IF(ISNUMBER(AVERAGEIFS(Observed!T$2:T$9149,Observed!$A$2:$A$9149,$A810,Observed!$D$2:$D$9149,$D810)),AVERAGEIFS(Observed!T$2:T$9149,Observed!$A$2:$A$9149,$A810,Observed!$D$2:$D$9149,$D810),"")</f>
        <v/>
      </c>
      <c r="U810" s="23" t="str">
        <f>IF(ISNUMBER(AVERAGEIFS(Observed!U$2:U$9149,Observed!$A$2:$A$9149,$A810,Observed!$D$2:$D$9149,$D810)),AVERAGEIFS(Observed!U$2:U$9149,Observed!$A$2:$A$9149,$A810,Observed!$D$2:$D$9149,$D810),"")</f>
        <v/>
      </c>
      <c r="V810" s="23" t="str">
        <f>IF(ISNUMBER(AVERAGEIFS(Observed!V$2:V$9149,Observed!$A$2:$A$9149,$A810,Observed!$D$2:$D$9149,$D810)),AVERAGEIFS(Observed!V$2:V$9149,Observed!$A$2:$A$9149,$A810,Observed!$D$2:$D$9149,$D810),"")</f>
        <v/>
      </c>
      <c r="W810" s="21" t="str">
        <f>IF(ISNUMBER(AVERAGEIFS(Observed!W$2:W$9149,Observed!$A$2:$A$9149,$A810,Observed!$D$2:$D$9149,$D810)),AVERAGEIFS(Observed!W$2:W$9149,Observed!$A$2:$A$9149,$A810,Observed!$D$2:$D$9149,$D810),"")</f>
        <v/>
      </c>
      <c r="X810" s="35" t="str">
        <f>IF(ISNUMBER(AVERAGEIFS(Observed!X$2:X$9149,Observed!$A$2:$A$9149,$A810,Observed!$D$2:$D$9149,$D810)),AVERAGEIFS(Observed!X$2:X$9149,Observed!$A$2:$A$9149,$A810,Observed!$D$2:$D$9149,$D810),"")</f>
        <v/>
      </c>
      <c r="Y810" s="35" t="str">
        <f>IF(ISNUMBER(AVERAGEIFS(Observed!Y$2:Y$9149,Observed!$A$2:$A$9149,$A810,Observed!$D$2:$D$9149,$D810)),AVERAGEIFS(Observed!Y$2:Y$9149,Observed!$A$2:$A$9149,$A810,Observed!$D$2:$D$9149,$D810),"")</f>
        <v/>
      </c>
      <c r="Z810" s="22" t="str">
        <f>IF(ISNUMBER(AVERAGEIFS(Observed!Z$2:Z$9149,Observed!$A$2:$A$9149,$A810,Observed!$D$2:$D$9149,$D810)),AVERAGEIFS(Observed!Z$2:Z$9149,Observed!$A$2:$A$9149,$A810,Observed!$D$2:$D$9149,$D810),"")</f>
        <v/>
      </c>
      <c r="AA810" s="22" t="str">
        <f>IF(ISNUMBER(AVERAGEIFS(Observed!AA$2:AA$9149,Observed!$A$2:$A$9149,$A810,Observed!$D$2:$D$9149,$D810)),AVERAGEIFS(Observed!AA$2:AA$9149,Observed!$A$2:$A$9149,$A810,Observed!$D$2:$D$9149,$D810),"")</f>
        <v/>
      </c>
      <c r="AB810" s="22" t="str">
        <f>IF(ISNUMBER(AVERAGEIFS(Observed!AB$2:AB$9149,Observed!$A$2:$A$9149,$A810,Observed!$D$2:$D$9149,$D810)),AVERAGEIFS(Observed!AB$2:AB$9149,Observed!$A$2:$A$9149,$A810,Observed!$D$2:$D$9149,$D810),"")</f>
        <v/>
      </c>
      <c r="AC810" s="22" t="str">
        <f>IF(ISNUMBER(AVERAGEIFS(Observed!AC$2:AC$9149,Observed!$A$2:$A$9149,$A810,Observed!$D$2:$D$9149,$D810)),AVERAGEIFS(Observed!AC$2:AC$9149,Observed!$A$2:$A$9149,$A810,Observed!$D$2:$D$9149,$D810),"")</f>
        <v/>
      </c>
      <c r="AD810" s="22" t="str">
        <f>IF(ISNUMBER(AVERAGEIFS(Observed!AD$2:AD$9149,Observed!$A$2:$A$9149,$A810,Observed!$D$2:$D$9149,$D810)),AVERAGEIFS(Observed!AD$2:AD$9149,Observed!$A$2:$A$9149,$A810,Observed!$D$2:$D$9149,$D810),"")</f>
        <v/>
      </c>
      <c r="AE810" s="22" t="str">
        <f>IF(ISNUMBER(AVERAGEIFS(Observed!AE$2:AE$9149,Observed!$A$2:$A$9149,$A810,Observed!$D$2:$D$9149,$D810)),AVERAGEIFS(Observed!AE$2:AE$9149,Observed!$A$2:$A$9149,$A810,Observed!$D$2:$D$9149,$D810),"")</f>
        <v/>
      </c>
      <c r="AF810" s="22" t="str">
        <f>IF(ISNUMBER(AVERAGEIFS(Observed!AF$2:AF$9149,Observed!$A$2:$A$9149,$A810,Observed!$D$2:$D$9149,$D810)),AVERAGEIFS(Observed!AF$2:AF$9149,Observed!$A$2:$A$9149,$A810,Observed!$D$2:$D$9149,$D810),"")</f>
        <v/>
      </c>
      <c r="AG810" s="22" t="str">
        <f>IF(ISNUMBER(AVERAGEIFS(Observed!AG$2:AG$9149,Observed!$A$2:$A$9149,$A810,Observed!$D$2:$D$9149,$D810)),AVERAGEIFS(Observed!AG$2:AG$9149,Observed!$A$2:$A$9149,$A810,Observed!$D$2:$D$9149,$D810),"")</f>
        <v/>
      </c>
      <c r="AH810" s="22" t="str">
        <f>IF(ISNUMBER(AVERAGEIFS(Observed!AH$2:AH$9149,Observed!$A$2:$A$9149,$A810,Observed!$D$2:$D$9149,$D810)),AVERAGEIFS(Observed!AH$2:AH$9149,Observed!$A$2:$A$9149,$A810,Observed!$D$2:$D$9149,$D810),"")</f>
        <v/>
      </c>
      <c r="AI810" s="22" t="str">
        <f>IF(ISNUMBER(AVERAGEIFS(Observed!AI$2:AI$9149,Observed!$A$2:$A$9149,$A810,Observed!$D$2:$D$9149,$D810)),AVERAGEIFS(Observed!AI$2:AI$9149,Observed!$A$2:$A$9149,$A810,Observed!$D$2:$D$9149,$D810),"")</f>
        <v/>
      </c>
      <c r="AJ810" s="22" t="str">
        <f>IF(ISNUMBER(AVERAGEIFS(Observed!AJ$2:AJ$9149,Observed!$A$2:$A$9149,$A810,Observed!$D$2:$D$9149,$D810)),AVERAGEIFS(Observed!AJ$2:AJ$9149,Observed!$A$2:$A$9149,$A810,Observed!$D$2:$D$9149,$D810),"")</f>
        <v/>
      </c>
      <c r="AK810" s="22" t="str">
        <f>IF(ISNUMBER(AVERAGEIFS(Observed!AK$2:AK$9149,Observed!$A$2:$A$9149,$A810,Observed!$D$2:$D$9149,$D810)),AVERAGEIFS(Observed!AK$2:AK$9149,Observed!$A$2:$A$9149,$A810,Observed!$D$2:$D$9149,$D810),"")</f>
        <v/>
      </c>
      <c r="AL810" s="23" t="str">
        <f>IF(ISNUMBER(AVERAGEIFS(Observed!AL$2:AL$9149,Observed!$A$2:$A$9149,$A810,Observed!$D$2:$D$9149,$D810)),AVERAGEIFS(Observed!AL$2:AL$9149,Observed!$A$2:$A$9149,$A810,Observed!$D$2:$D$9149,$D810),"")</f>
        <v/>
      </c>
      <c r="AM810" s="23" t="str">
        <f>IF(ISNUMBER(AVERAGEIFS(Observed!AM$2:AM$9149,Observed!$A$2:$A$9149,$A810,Observed!$D$2:$D$9149,$D810)),AVERAGEIFS(Observed!AM$2:AM$9149,Observed!$A$2:$A$9149,$A810,Observed!$D$2:$D$9149,$D810),"")</f>
        <v/>
      </c>
      <c r="AN810" s="22" t="str">
        <f>IF(ISNUMBER(AVERAGEIFS(Observed!AN$2:AN$9149,Observed!$A$2:$A$9149,$A810,Observed!$D$2:$D$9149,$D810)),AVERAGEIFS(Observed!AN$2:AN$9149,Observed!$A$2:$A$9149,$A810,Observed!$D$2:$D$9149,$D810),"")</f>
        <v/>
      </c>
      <c r="AO810" s="22" t="str">
        <f>IF(ISNUMBER(AVERAGEIFS(Observed!AO$2:AO$9149,Observed!$A$2:$A$9149,$A810,Observed!$D$2:$D$9149,$D810)),AVERAGEIFS(Observed!AO$2:AO$9149,Observed!$A$2:$A$9149,$A810,Observed!$D$2:$D$9149,$D810),"")</f>
        <v/>
      </c>
      <c r="AP810" s="21" t="str">
        <f>IF(ISNUMBER(AVERAGEIFS(Observed!AP$2:AP$9149,Observed!$A$2:$A$9149,$A810,Observed!$D$2:$D$9149,$D810)),AVERAGEIFS(Observed!AP$2:AP$9149,Observed!$A$2:$A$9149,$A810,Observed!$D$2:$D$9149,$D810),"")</f>
        <v/>
      </c>
      <c r="AQ810" s="22">
        <f>IF(ISNUMBER(AVERAGEIFS(Observed!AQ$2:AQ$9149,Observed!$A$2:$A$9149,$A810,Observed!$D$2:$D$9149,$D810)),AVERAGEIFS(Observed!AQ$2:AQ$9149,Observed!$A$2:$A$9149,$A810,Observed!$D$2:$D$9149,$D810),"")</f>
        <v>111.2</v>
      </c>
      <c r="AR810" s="22" t="str">
        <f>IF(ISNUMBER(AVERAGEIFS(Observed!AR$2:AR$9149,Observed!$A$2:$A$9149,$A810,Observed!$D$2:$D$9149,$D810)),AVERAGEIFS(Observed!AR$2:AR$9149,Observed!$A$2:$A$9149,$A810,Observed!$D$2:$D$9149,$D810),"")</f>
        <v/>
      </c>
      <c r="AS810" s="22" t="str">
        <f>IF(ISNUMBER(AVERAGEIFS(Observed!AS$2:AS$9149,Observed!$A$2:$A$9149,$A810,Observed!$D$2:$D$9149,$D810)),AVERAGEIFS(Observed!AS$2:AS$9149,Observed!$A$2:$A$9149,$A810,Observed!$D$2:$D$9149,$D810),"")</f>
        <v/>
      </c>
      <c r="AT810" s="22" t="str">
        <f>IF(ISNUMBER(AVERAGEIFS(Observed!AT$2:AT$9149,Observed!$A$2:$A$9149,$A810,Observed!$D$2:$D$9149,$D810)),AVERAGEIFS(Observed!AT$2:AT$9149,Observed!$A$2:$A$9149,$A810,Observed!$D$2:$D$9149,$D810),"")</f>
        <v/>
      </c>
      <c r="AU810" s="22" t="str">
        <f>IF(ISNUMBER(AVERAGEIFS(Observed!AU$2:AU$9149,Observed!$A$2:$A$9149,$A810,Observed!$D$2:$D$9149,$D810)),AVERAGEIFS(Observed!AU$2:AU$9149,Observed!$A$2:$A$9149,$A810,Observed!$D$2:$D$9149,$D810),"")</f>
        <v/>
      </c>
      <c r="AV810" s="2">
        <f>COUNTIFS(Observed!$A$2:$A$9149,$A810,Observed!$D$2:$D$9149,$D810)</f>
        <v>5</v>
      </c>
      <c r="AW810" s="2">
        <f t="shared" si="12"/>
        <v>1</v>
      </c>
    </row>
    <row r="811" spans="1:49" x14ac:dyDescent="0.25">
      <c r="A811" t="s">
        <v>93</v>
      </c>
      <c r="B811" t="s">
        <v>116</v>
      </c>
      <c r="C811" t="s">
        <v>30</v>
      </c>
      <c r="D811" s="3">
        <v>40637</v>
      </c>
      <c r="E811">
        <v>1</v>
      </c>
      <c r="G811" t="s">
        <v>107</v>
      </c>
      <c r="K811" s="24" t="s">
        <v>115</v>
      </c>
      <c r="N811" s="2"/>
      <c r="O811" s="21" t="str">
        <f>IF(ISNUMBER(AVERAGEIFS(Observed!O$2:O$9149,Observed!$A$2:$A$9149,$A811,Observed!$D$2:$D$9149,$D811)),AVERAGEIFS(Observed!O$2:O$9149,Observed!$A$2:$A$9149,$A811,Observed!$D$2:$D$9149,$D811),"")</f>
        <v/>
      </c>
      <c r="P811" s="22" t="str">
        <f>IF(ISNUMBER(AVERAGEIFS(Observed!P$2:P$9149,Observed!$A$2:$A$9149,$A811,Observed!$D$2:$D$9149,$D811)),AVERAGEIFS(Observed!P$2:P$9149,Observed!$A$2:$A$9149,$A811,Observed!$D$2:$D$9149,$D811),"")</f>
        <v/>
      </c>
      <c r="Q811" s="22" t="str">
        <f>IF(ISNUMBER(AVERAGEIFS(Observed!Q$2:Q$9149,Observed!$A$2:$A$9149,$A811,Observed!$D$2:$D$9149,$D811)),AVERAGEIFS(Observed!Q$2:Q$9149,Observed!$A$2:$A$9149,$A811,Observed!$D$2:$D$9149,$D811),"")</f>
        <v/>
      </c>
      <c r="R811" s="22" t="str">
        <f>IF(ISNUMBER(AVERAGEIFS(Observed!R$2:R$9149,Observed!$A$2:$A$9149,$A811,Observed!$D$2:$D$9149,$D811)),AVERAGEIFS(Observed!R$2:R$9149,Observed!$A$2:$A$9149,$A811,Observed!$D$2:$D$9149,$D811),"")</f>
        <v/>
      </c>
      <c r="S811" s="22" t="str">
        <f>IF(ISNUMBER(AVERAGEIFS(Observed!S$2:S$9149,Observed!$A$2:$A$9149,$A811,Observed!$D$2:$D$9149,$D811)),AVERAGEIFS(Observed!S$2:S$9149,Observed!$A$2:$A$9149,$A811,Observed!$D$2:$D$9149,$D811),"")</f>
        <v/>
      </c>
      <c r="T811" s="23" t="str">
        <f>IF(ISNUMBER(AVERAGEIFS(Observed!T$2:T$9149,Observed!$A$2:$A$9149,$A811,Observed!$D$2:$D$9149,$D811)),AVERAGEIFS(Observed!T$2:T$9149,Observed!$A$2:$A$9149,$A811,Observed!$D$2:$D$9149,$D811),"")</f>
        <v/>
      </c>
      <c r="U811" s="23" t="str">
        <f>IF(ISNUMBER(AVERAGEIFS(Observed!U$2:U$9149,Observed!$A$2:$A$9149,$A811,Observed!$D$2:$D$9149,$D811)),AVERAGEIFS(Observed!U$2:U$9149,Observed!$A$2:$A$9149,$A811,Observed!$D$2:$D$9149,$D811),"")</f>
        <v/>
      </c>
      <c r="V811" s="23" t="str">
        <f>IF(ISNUMBER(AVERAGEIFS(Observed!V$2:V$9149,Observed!$A$2:$A$9149,$A811,Observed!$D$2:$D$9149,$D811)),AVERAGEIFS(Observed!V$2:V$9149,Observed!$A$2:$A$9149,$A811,Observed!$D$2:$D$9149,$D811),"")</f>
        <v/>
      </c>
      <c r="W811" s="21" t="str">
        <f>IF(ISNUMBER(AVERAGEIFS(Observed!W$2:W$9149,Observed!$A$2:$A$9149,$A811,Observed!$D$2:$D$9149,$D811)),AVERAGEIFS(Observed!W$2:W$9149,Observed!$A$2:$A$9149,$A811,Observed!$D$2:$D$9149,$D811),"")</f>
        <v/>
      </c>
      <c r="X811" s="35" t="str">
        <f>IF(ISNUMBER(AVERAGEIFS(Observed!X$2:X$9149,Observed!$A$2:$A$9149,$A811,Observed!$D$2:$D$9149,$D811)),AVERAGEIFS(Observed!X$2:X$9149,Observed!$A$2:$A$9149,$A811,Observed!$D$2:$D$9149,$D811),"")</f>
        <v/>
      </c>
      <c r="Y811" s="35" t="str">
        <f>IF(ISNUMBER(AVERAGEIFS(Observed!Y$2:Y$9149,Observed!$A$2:$A$9149,$A811,Observed!$D$2:$D$9149,$D811)),AVERAGEIFS(Observed!Y$2:Y$9149,Observed!$A$2:$A$9149,$A811,Observed!$D$2:$D$9149,$D811),"")</f>
        <v/>
      </c>
      <c r="Z811" s="22" t="str">
        <f>IF(ISNUMBER(AVERAGEIFS(Observed!Z$2:Z$9149,Observed!$A$2:$A$9149,$A811,Observed!$D$2:$D$9149,$D811)),AVERAGEIFS(Observed!Z$2:Z$9149,Observed!$A$2:$A$9149,$A811,Observed!$D$2:$D$9149,$D811),"")</f>
        <v/>
      </c>
      <c r="AA811" s="22" t="str">
        <f>IF(ISNUMBER(AVERAGEIFS(Observed!AA$2:AA$9149,Observed!$A$2:$A$9149,$A811,Observed!$D$2:$D$9149,$D811)),AVERAGEIFS(Observed!AA$2:AA$9149,Observed!$A$2:$A$9149,$A811,Observed!$D$2:$D$9149,$D811),"")</f>
        <v/>
      </c>
      <c r="AB811" s="22" t="str">
        <f>IF(ISNUMBER(AVERAGEIFS(Observed!AB$2:AB$9149,Observed!$A$2:$A$9149,$A811,Observed!$D$2:$D$9149,$D811)),AVERAGEIFS(Observed!AB$2:AB$9149,Observed!$A$2:$A$9149,$A811,Observed!$D$2:$D$9149,$D811),"")</f>
        <v/>
      </c>
      <c r="AC811" s="22" t="str">
        <f>IF(ISNUMBER(AVERAGEIFS(Observed!AC$2:AC$9149,Observed!$A$2:$A$9149,$A811,Observed!$D$2:$D$9149,$D811)),AVERAGEIFS(Observed!AC$2:AC$9149,Observed!$A$2:$A$9149,$A811,Observed!$D$2:$D$9149,$D811),"")</f>
        <v/>
      </c>
      <c r="AD811" s="22" t="str">
        <f>IF(ISNUMBER(AVERAGEIFS(Observed!AD$2:AD$9149,Observed!$A$2:$A$9149,$A811,Observed!$D$2:$D$9149,$D811)),AVERAGEIFS(Observed!AD$2:AD$9149,Observed!$A$2:$A$9149,$A811,Observed!$D$2:$D$9149,$D811),"")</f>
        <v/>
      </c>
      <c r="AE811" s="22" t="str">
        <f>IF(ISNUMBER(AVERAGEIFS(Observed!AE$2:AE$9149,Observed!$A$2:$A$9149,$A811,Observed!$D$2:$D$9149,$D811)),AVERAGEIFS(Observed!AE$2:AE$9149,Observed!$A$2:$A$9149,$A811,Observed!$D$2:$D$9149,$D811),"")</f>
        <v/>
      </c>
      <c r="AF811" s="22" t="str">
        <f>IF(ISNUMBER(AVERAGEIFS(Observed!AF$2:AF$9149,Observed!$A$2:$A$9149,$A811,Observed!$D$2:$D$9149,$D811)),AVERAGEIFS(Observed!AF$2:AF$9149,Observed!$A$2:$A$9149,$A811,Observed!$D$2:$D$9149,$D811),"")</f>
        <v/>
      </c>
      <c r="AG811" s="22" t="str">
        <f>IF(ISNUMBER(AVERAGEIFS(Observed!AG$2:AG$9149,Observed!$A$2:$A$9149,$A811,Observed!$D$2:$D$9149,$D811)),AVERAGEIFS(Observed!AG$2:AG$9149,Observed!$A$2:$A$9149,$A811,Observed!$D$2:$D$9149,$D811),"")</f>
        <v/>
      </c>
      <c r="AH811" s="22" t="str">
        <f>IF(ISNUMBER(AVERAGEIFS(Observed!AH$2:AH$9149,Observed!$A$2:$A$9149,$A811,Observed!$D$2:$D$9149,$D811)),AVERAGEIFS(Observed!AH$2:AH$9149,Observed!$A$2:$A$9149,$A811,Observed!$D$2:$D$9149,$D811),"")</f>
        <v/>
      </c>
      <c r="AI811" s="22" t="str">
        <f>IF(ISNUMBER(AVERAGEIFS(Observed!AI$2:AI$9149,Observed!$A$2:$A$9149,$A811,Observed!$D$2:$D$9149,$D811)),AVERAGEIFS(Observed!AI$2:AI$9149,Observed!$A$2:$A$9149,$A811,Observed!$D$2:$D$9149,$D811),"")</f>
        <v/>
      </c>
      <c r="AJ811" s="22" t="str">
        <f>IF(ISNUMBER(AVERAGEIFS(Observed!AJ$2:AJ$9149,Observed!$A$2:$A$9149,$A811,Observed!$D$2:$D$9149,$D811)),AVERAGEIFS(Observed!AJ$2:AJ$9149,Observed!$A$2:$A$9149,$A811,Observed!$D$2:$D$9149,$D811),"")</f>
        <v/>
      </c>
      <c r="AK811" s="22" t="str">
        <f>IF(ISNUMBER(AVERAGEIFS(Observed!AK$2:AK$9149,Observed!$A$2:$A$9149,$A811,Observed!$D$2:$D$9149,$D811)),AVERAGEIFS(Observed!AK$2:AK$9149,Observed!$A$2:$A$9149,$A811,Observed!$D$2:$D$9149,$D811),"")</f>
        <v/>
      </c>
      <c r="AL811" s="23" t="str">
        <f>IF(ISNUMBER(AVERAGEIFS(Observed!AL$2:AL$9149,Observed!$A$2:$A$9149,$A811,Observed!$D$2:$D$9149,$D811)),AVERAGEIFS(Observed!AL$2:AL$9149,Observed!$A$2:$A$9149,$A811,Observed!$D$2:$D$9149,$D811),"")</f>
        <v/>
      </c>
      <c r="AM811" s="23" t="str">
        <f>IF(ISNUMBER(AVERAGEIFS(Observed!AM$2:AM$9149,Observed!$A$2:$A$9149,$A811,Observed!$D$2:$D$9149,$D811)),AVERAGEIFS(Observed!AM$2:AM$9149,Observed!$A$2:$A$9149,$A811,Observed!$D$2:$D$9149,$D811),"")</f>
        <v/>
      </c>
      <c r="AN811" s="22" t="str">
        <f>IF(ISNUMBER(AVERAGEIFS(Observed!AN$2:AN$9149,Observed!$A$2:$A$9149,$A811,Observed!$D$2:$D$9149,$D811)),AVERAGEIFS(Observed!AN$2:AN$9149,Observed!$A$2:$A$9149,$A811,Observed!$D$2:$D$9149,$D811),"")</f>
        <v/>
      </c>
      <c r="AO811" s="22" t="str">
        <f>IF(ISNUMBER(AVERAGEIFS(Observed!AO$2:AO$9149,Observed!$A$2:$A$9149,$A811,Observed!$D$2:$D$9149,$D811)),AVERAGEIFS(Observed!AO$2:AO$9149,Observed!$A$2:$A$9149,$A811,Observed!$D$2:$D$9149,$D811),"")</f>
        <v/>
      </c>
      <c r="AP811" s="21" t="str">
        <f>IF(ISNUMBER(AVERAGEIFS(Observed!AP$2:AP$9149,Observed!$A$2:$A$9149,$A811,Observed!$D$2:$D$9149,$D811)),AVERAGEIFS(Observed!AP$2:AP$9149,Observed!$A$2:$A$9149,$A811,Observed!$D$2:$D$9149,$D811),"")</f>
        <v/>
      </c>
      <c r="AQ811" s="22">
        <f>IF(ISNUMBER(AVERAGEIFS(Observed!AQ$2:AQ$9149,Observed!$A$2:$A$9149,$A811,Observed!$D$2:$D$9149,$D811)),AVERAGEIFS(Observed!AQ$2:AQ$9149,Observed!$A$2:$A$9149,$A811,Observed!$D$2:$D$9149,$D811),"")</f>
        <v>178</v>
      </c>
      <c r="AR811" s="22" t="str">
        <f>IF(ISNUMBER(AVERAGEIFS(Observed!AR$2:AR$9149,Observed!$A$2:$A$9149,$A811,Observed!$D$2:$D$9149,$D811)),AVERAGEIFS(Observed!AR$2:AR$9149,Observed!$A$2:$A$9149,$A811,Observed!$D$2:$D$9149,$D811),"")</f>
        <v/>
      </c>
      <c r="AS811" s="22" t="str">
        <f>IF(ISNUMBER(AVERAGEIFS(Observed!AS$2:AS$9149,Observed!$A$2:$A$9149,$A811,Observed!$D$2:$D$9149,$D811)),AVERAGEIFS(Observed!AS$2:AS$9149,Observed!$A$2:$A$9149,$A811,Observed!$D$2:$D$9149,$D811),"")</f>
        <v/>
      </c>
      <c r="AT811" s="22" t="str">
        <f>IF(ISNUMBER(AVERAGEIFS(Observed!AT$2:AT$9149,Observed!$A$2:$A$9149,$A811,Observed!$D$2:$D$9149,$D811)),AVERAGEIFS(Observed!AT$2:AT$9149,Observed!$A$2:$A$9149,$A811,Observed!$D$2:$D$9149,$D811),"")</f>
        <v/>
      </c>
      <c r="AU811" s="22" t="str">
        <f>IF(ISNUMBER(AVERAGEIFS(Observed!AU$2:AU$9149,Observed!$A$2:$A$9149,$A811,Observed!$D$2:$D$9149,$D811)),AVERAGEIFS(Observed!AU$2:AU$9149,Observed!$A$2:$A$9149,$A811,Observed!$D$2:$D$9149,$D811),"")</f>
        <v/>
      </c>
      <c r="AV811" s="2">
        <f>COUNTIFS(Observed!$A$2:$A$9149,$A811,Observed!$D$2:$D$9149,$D811)</f>
        <v>5</v>
      </c>
      <c r="AW811" s="2">
        <f t="shared" si="12"/>
        <v>1</v>
      </c>
    </row>
    <row r="812" spans="1:49" x14ac:dyDescent="0.25">
      <c r="A812" t="s">
        <v>93</v>
      </c>
      <c r="B812" t="s">
        <v>116</v>
      </c>
      <c r="C812" t="s">
        <v>30</v>
      </c>
      <c r="D812" s="3">
        <v>40641</v>
      </c>
      <c r="E812">
        <v>1</v>
      </c>
      <c r="G812" t="s">
        <v>107</v>
      </c>
      <c r="K812" s="24" t="s">
        <v>115</v>
      </c>
      <c r="N812" s="2"/>
      <c r="O812" s="21" t="str">
        <f>IF(ISNUMBER(AVERAGEIFS(Observed!O$2:O$9149,Observed!$A$2:$A$9149,$A812,Observed!$D$2:$D$9149,$D812)),AVERAGEIFS(Observed!O$2:O$9149,Observed!$A$2:$A$9149,$A812,Observed!$D$2:$D$9149,$D812),"")</f>
        <v/>
      </c>
      <c r="P812" s="22" t="str">
        <f>IF(ISNUMBER(AVERAGEIFS(Observed!P$2:P$9149,Observed!$A$2:$A$9149,$A812,Observed!$D$2:$D$9149,$D812)),AVERAGEIFS(Observed!P$2:P$9149,Observed!$A$2:$A$9149,$A812,Observed!$D$2:$D$9149,$D812),"")</f>
        <v/>
      </c>
      <c r="Q812" s="22" t="str">
        <f>IF(ISNUMBER(AVERAGEIFS(Observed!Q$2:Q$9149,Observed!$A$2:$A$9149,$A812,Observed!$D$2:$D$9149,$D812)),AVERAGEIFS(Observed!Q$2:Q$9149,Observed!$A$2:$A$9149,$A812,Observed!$D$2:$D$9149,$D812),"")</f>
        <v/>
      </c>
      <c r="R812" s="22" t="str">
        <f>IF(ISNUMBER(AVERAGEIFS(Observed!R$2:R$9149,Observed!$A$2:$A$9149,$A812,Observed!$D$2:$D$9149,$D812)),AVERAGEIFS(Observed!R$2:R$9149,Observed!$A$2:$A$9149,$A812,Observed!$D$2:$D$9149,$D812),"")</f>
        <v/>
      </c>
      <c r="S812" s="22" t="str">
        <f>IF(ISNUMBER(AVERAGEIFS(Observed!S$2:S$9149,Observed!$A$2:$A$9149,$A812,Observed!$D$2:$D$9149,$D812)),AVERAGEIFS(Observed!S$2:S$9149,Observed!$A$2:$A$9149,$A812,Observed!$D$2:$D$9149,$D812),"")</f>
        <v/>
      </c>
      <c r="T812" s="23" t="str">
        <f>IF(ISNUMBER(AVERAGEIFS(Observed!T$2:T$9149,Observed!$A$2:$A$9149,$A812,Observed!$D$2:$D$9149,$D812)),AVERAGEIFS(Observed!T$2:T$9149,Observed!$A$2:$A$9149,$A812,Observed!$D$2:$D$9149,$D812),"")</f>
        <v/>
      </c>
      <c r="U812" s="23" t="str">
        <f>IF(ISNUMBER(AVERAGEIFS(Observed!U$2:U$9149,Observed!$A$2:$A$9149,$A812,Observed!$D$2:$D$9149,$D812)),AVERAGEIFS(Observed!U$2:U$9149,Observed!$A$2:$A$9149,$A812,Observed!$D$2:$D$9149,$D812),"")</f>
        <v/>
      </c>
      <c r="V812" s="23" t="str">
        <f>IF(ISNUMBER(AVERAGEIFS(Observed!V$2:V$9149,Observed!$A$2:$A$9149,$A812,Observed!$D$2:$D$9149,$D812)),AVERAGEIFS(Observed!V$2:V$9149,Observed!$A$2:$A$9149,$A812,Observed!$D$2:$D$9149,$D812),"")</f>
        <v/>
      </c>
      <c r="W812" s="21" t="str">
        <f>IF(ISNUMBER(AVERAGEIFS(Observed!W$2:W$9149,Observed!$A$2:$A$9149,$A812,Observed!$D$2:$D$9149,$D812)),AVERAGEIFS(Observed!W$2:W$9149,Observed!$A$2:$A$9149,$A812,Observed!$D$2:$D$9149,$D812),"")</f>
        <v/>
      </c>
      <c r="X812" s="35" t="str">
        <f>IF(ISNUMBER(AVERAGEIFS(Observed!X$2:X$9149,Observed!$A$2:$A$9149,$A812,Observed!$D$2:$D$9149,$D812)),AVERAGEIFS(Observed!X$2:X$9149,Observed!$A$2:$A$9149,$A812,Observed!$D$2:$D$9149,$D812),"")</f>
        <v/>
      </c>
      <c r="Y812" s="35" t="str">
        <f>IF(ISNUMBER(AVERAGEIFS(Observed!Y$2:Y$9149,Observed!$A$2:$A$9149,$A812,Observed!$D$2:$D$9149,$D812)),AVERAGEIFS(Observed!Y$2:Y$9149,Observed!$A$2:$A$9149,$A812,Observed!$D$2:$D$9149,$D812),"")</f>
        <v/>
      </c>
      <c r="Z812" s="22" t="str">
        <f>IF(ISNUMBER(AVERAGEIFS(Observed!Z$2:Z$9149,Observed!$A$2:$A$9149,$A812,Observed!$D$2:$D$9149,$D812)),AVERAGEIFS(Observed!Z$2:Z$9149,Observed!$A$2:$A$9149,$A812,Observed!$D$2:$D$9149,$D812),"")</f>
        <v/>
      </c>
      <c r="AA812" s="22" t="str">
        <f>IF(ISNUMBER(AVERAGEIFS(Observed!AA$2:AA$9149,Observed!$A$2:$A$9149,$A812,Observed!$D$2:$D$9149,$D812)),AVERAGEIFS(Observed!AA$2:AA$9149,Observed!$A$2:$A$9149,$A812,Observed!$D$2:$D$9149,$D812),"")</f>
        <v/>
      </c>
      <c r="AB812" s="22" t="str">
        <f>IF(ISNUMBER(AVERAGEIFS(Observed!AB$2:AB$9149,Observed!$A$2:$A$9149,$A812,Observed!$D$2:$D$9149,$D812)),AVERAGEIFS(Observed!AB$2:AB$9149,Observed!$A$2:$A$9149,$A812,Observed!$D$2:$D$9149,$D812),"")</f>
        <v/>
      </c>
      <c r="AC812" s="22" t="str">
        <f>IF(ISNUMBER(AVERAGEIFS(Observed!AC$2:AC$9149,Observed!$A$2:$A$9149,$A812,Observed!$D$2:$D$9149,$D812)),AVERAGEIFS(Observed!AC$2:AC$9149,Observed!$A$2:$A$9149,$A812,Observed!$D$2:$D$9149,$D812),"")</f>
        <v/>
      </c>
      <c r="AD812" s="22" t="str">
        <f>IF(ISNUMBER(AVERAGEIFS(Observed!AD$2:AD$9149,Observed!$A$2:$A$9149,$A812,Observed!$D$2:$D$9149,$D812)),AVERAGEIFS(Observed!AD$2:AD$9149,Observed!$A$2:$A$9149,$A812,Observed!$D$2:$D$9149,$D812),"")</f>
        <v/>
      </c>
      <c r="AE812" s="22" t="str">
        <f>IF(ISNUMBER(AVERAGEIFS(Observed!AE$2:AE$9149,Observed!$A$2:$A$9149,$A812,Observed!$D$2:$D$9149,$D812)),AVERAGEIFS(Observed!AE$2:AE$9149,Observed!$A$2:$A$9149,$A812,Observed!$D$2:$D$9149,$D812),"")</f>
        <v/>
      </c>
      <c r="AF812" s="22" t="str">
        <f>IF(ISNUMBER(AVERAGEIFS(Observed!AF$2:AF$9149,Observed!$A$2:$A$9149,$A812,Observed!$D$2:$D$9149,$D812)),AVERAGEIFS(Observed!AF$2:AF$9149,Observed!$A$2:$A$9149,$A812,Observed!$D$2:$D$9149,$D812),"")</f>
        <v/>
      </c>
      <c r="AG812" s="22" t="str">
        <f>IF(ISNUMBER(AVERAGEIFS(Observed!AG$2:AG$9149,Observed!$A$2:$A$9149,$A812,Observed!$D$2:$D$9149,$D812)),AVERAGEIFS(Observed!AG$2:AG$9149,Observed!$A$2:$A$9149,$A812,Observed!$D$2:$D$9149,$D812),"")</f>
        <v/>
      </c>
      <c r="AH812" s="22" t="str">
        <f>IF(ISNUMBER(AVERAGEIFS(Observed!AH$2:AH$9149,Observed!$A$2:$A$9149,$A812,Observed!$D$2:$D$9149,$D812)),AVERAGEIFS(Observed!AH$2:AH$9149,Observed!$A$2:$A$9149,$A812,Observed!$D$2:$D$9149,$D812),"")</f>
        <v/>
      </c>
      <c r="AI812" s="22" t="str">
        <f>IF(ISNUMBER(AVERAGEIFS(Observed!AI$2:AI$9149,Observed!$A$2:$A$9149,$A812,Observed!$D$2:$D$9149,$D812)),AVERAGEIFS(Observed!AI$2:AI$9149,Observed!$A$2:$A$9149,$A812,Observed!$D$2:$D$9149,$D812),"")</f>
        <v/>
      </c>
      <c r="AJ812" s="22" t="str">
        <f>IF(ISNUMBER(AVERAGEIFS(Observed!AJ$2:AJ$9149,Observed!$A$2:$A$9149,$A812,Observed!$D$2:$D$9149,$D812)),AVERAGEIFS(Observed!AJ$2:AJ$9149,Observed!$A$2:$A$9149,$A812,Observed!$D$2:$D$9149,$D812),"")</f>
        <v/>
      </c>
      <c r="AK812" s="22" t="str">
        <f>IF(ISNUMBER(AVERAGEIFS(Observed!AK$2:AK$9149,Observed!$A$2:$A$9149,$A812,Observed!$D$2:$D$9149,$D812)),AVERAGEIFS(Observed!AK$2:AK$9149,Observed!$A$2:$A$9149,$A812,Observed!$D$2:$D$9149,$D812),"")</f>
        <v/>
      </c>
      <c r="AL812" s="23" t="str">
        <f>IF(ISNUMBER(AVERAGEIFS(Observed!AL$2:AL$9149,Observed!$A$2:$A$9149,$A812,Observed!$D$2:$D$9149,$D812)),AVERAGEIFS(Observed!AL$2:AL$9149,Observed!$A$2:$A$9149,$A812,Observed!$D$2:$D$9149,$D812),"")</f>
        <v/>
      </c>
      <c r="AM812" s="23" t="str">
        <f>IF(ISNUMBER(AVERAGEIFS(Observed!AM$2:AM$9149,Observed!$A$2:$A$9149,$A812,Observed!$D$2:$D$9149,$D812)),AVERAGEIFS(Observed!AM$2:AM$9149,Observed!$A$2:$A$9149,$A812,Observed!$D$2:$D$9149,$D812),"")</f>
        <v/>
      </c>
      <c r="AN812" s="22" t="str">
        <f>IF(ISNUMBER(AVERAGEIFS(Observed!AN$2:AN$9149,Observed!$A$2:$A$9149,$A812,Observed!$D$2:$D$9149,$D812)),AVERAGEIFS(Observed!AN$2:AN$9149,Observed!$A$2:$A$9149,$A812,Observed!$D$2:$D$9149,$D812),"")</f>
        <v/>
      </c>
      <c r="AO812" s="22" t="str">
        <f>IF(ISNUMBER(AVERAGEIFS(Observed!AO$2:AO$9149,Observed!$A$2:$A$9149,$A812,Observed!$D$2:$D$9149,$D812)),AVERAGEIFS(Observed!AO$2:AO$9149,Observed!$A$2:$A$9149,$A812,Observed!$D$2:$D$9149,$D812),"")</f>
        <v/>
      </c>
      <c r="AP812" s="21" t="str">
        <f>IF(ISNUMBER(AVERAGEIFS(Observed!AP$2:AP$9149,Observed!$A$2:$A$9149,$A812,Observed!$D$2:$D$9149,$D812)),AVERAGEIFS(Observed!AP$2:AP$9149,Observed!$A$2:$A$9149,$A812,Observed!$D$2:$D$9149,$D812),"")</f>
        <v/>
      </c>
      <c r="AQ812" s="22">
        <f>IF(ISNUMBER(AVERAGEIFS(Observed!AQ$2:AQ$9149,Observed!$A$2:$A$9149,$A812,Observed!$D$2:$D$9149,$D812)),AVERAGEIFS(Observed!AQ$2:AQ$9149,Observed!$A$2:$A$9149,$A812,Observed!$D$2:$D$9149,$D812),"")</f>
        <v>203.8</v>
      </c>
      <c r="AR812" s="22" t="str">
        <f>IF(ISNUMBER(AVERAGEIFS(Observed!AR$2:AR$9149,Observed!$A$2:$A$9149,$A812,Observed!$D$2:$D$9149,$D812)),AVERAGEIFS(Observed!AR$2:AR$9149,Observed!$A$2:$A$9149,$A812,Observed!$D$2:$D$9149,$D812),"")</f>
        <v/>
      </c>
      <c r="AS812" s="22" t="str">
        <f>IF(ISNUMBER(AVERAGEIFS(Observed!AS$2:AS$9149,Observed!$A$2:$A$9149,$A812,Observed!$D$2:$D$9149,$D812)),AVERAGEIFS(Observed!AS$2:AS$9149,Observed!$A$2:$A$9149,$A812,Observed!$D$2:$D$9149,$D812),"")</f>
        <v/>
      </c>
      <c r="AT812" s="22" t="str">
        <f>IF(ISNUMBER(AVERAGEIFS(Observed!AT$2:AT$9149,Observed!$A$2:$A$9149,$A812,Observed!$D$2:$D$9149,$D812)),AVERAGEIFS(Observed!AT$2:AT$9149,Observed!$A$2:$A$9149,$A812,Observed!$D$2:$D$9149,$D812),"")</f>
        <v/>
      </c>
      <c r="AU812" s="22" t="str">
        <f>IF(ISNUMBER(AVERAGEIFS(Observed!AU$2:AU$9149,Observed!$A$2:$A$9149,$A812,Observed!$D$2:$D$9149,$D812)),AVERAGEIFS(Observed!AU$2:AU$9149,Observed!$A$2:$A$9149,$A812,Observed!$D$2:$D$9149,$D812),"")</f>
        <v/>
      </c>
      <c r="AV812" s="2">
        <f>COUNTIFS(Observed!$A$2:$A$9149,$A812,Observed!$D$2:$D$9149,$D812)</f>
        <v>5</v>
      </c>
      <c r="AW812" s="2">
        <f t="shared" si="12"/>
        <v>1</v>
      </c>
    </row>
    <row r="813" spans="1:49" x14ac:dyDescent="0.25">
      <c r="A813" t="s">
        <v>93</v>
      </c>
      <c r="B813" t="s">
        <v>116</v>
      </c>
      <c r="C813" t="s">
        <v>30</v>
      </c>
      <c r="D813" s="3">
        <v>40651</v>
      </c>
      <c r="E813">
        <v>1</v>
      </c>
      <c r="G813" t="s">
        <v>107</v>
      </c>
      <c r="K813" s="24" t="s">
        <v>115</v>
      </c>
      <c r="N813" s="2"/>
      <c r="O813" s="21" t="str">
        <f>IF(ISNUMBER(AVERAGEIFS(Observed!O$2:O$9149,Observed!$A$2:$A$9149,$A813,Observed!$D$2:$D$9149,$D813)),AVERAGEIFS(Observed!O$2:O$9149,Observed!$A$2:$A$9149,$A813,Observed!$D$2:$D$9149,$D813),"")</f>
        <v/>
      </c>
      <c r="P813" s="22" t="str">
        <f>IF(ISNUMBER(AVERAGEIFS(Observed!P$2:P$9149,Observed!$A$2:$A$9149,$A813,Observed!$D$2:$D$9149,$D813)),AVERAGEIFS(Observed!P$2:P$9149,Observed!$A$2:$A$9149,$A813,Observed!$D$2:$D$9149,$D813),"")</f>
        <v/>
      </c>
      <c r="Q813" s="22" t="str">
        <f>IF(ISNUMBER(AVERAGEIFS(Observed!Q$2:Q$9149,Observed!$A$2:$A$9149,$A813,Observed!$D$2:$D$9149,$D813)),AVERAGEIFS(Observed!Q$2:Q$9149,Observed!$A$2:$A$9149,$A813,Observed!$D$2:$D$9149,$D813),"")</f>
        <v/>
      </c>
      <c r="R813" s="22" t="str">
        <f>IF(ISNUMBER(AVERAGEIFS(Observed!R$2:R$9149,Observed!$A$2:$A$9149,$A813,Observed!$D$2:$D$9149,$D813)),AVERAGEIFS(Observed!R$2:R$9149,Observed!$A$2:$A$9149,$A813,Observed!$D$2:$D$9149,$D813),"")</f>
        <v/>
      </c>
      <c r="S813" s="22" t="str">
        <f>IF(ISNUMBER(AVERAGEIFS(Observed!S$2:S$9149,Observed!$A$2:$A$9149,$A813,Observed!$D$2:$D$9149,$D813)),AVERAGEIFS(Observed!S$2:S$9149,Observed!$A$2:$A$9149,$A813,Observed!$D$2:$D$9149,$D813),"")</f>
        <v/>
      </c>
      <c r="T813" s="23" t="str">
        <f>IF(ISNUMBER(AVERAGEIFS(Observed!T$2:T$9149,Observed!$A$2:$A$9149,$A813,Observed!$D$2:$D$9149,$D813)),AVERAGEIFS(Observed!T$2:T$9149,Observed!$A$2:$A$9149,$A813,Observed!$D$2:$D$9149,$D813),"")</f>
        <v/>
      </c>
      <c r="U813" s="23" t="str">
        <f>IF(ISNUMBER(AVERAGEIFS(Observed!U$2:U$9149,Observed!$A$2:$A$9149,$A813,Observed!$D$2:$D$9149,$D813)),AVERAGEIFS(Observed!U$2:U$9149,Observed!$A$2:$A$9149,$A813,Observed!$D$2:$D$9149,$D813),"")</f>
        <v/>
      </c>
      <c r="V813" s="23" t="str">
        <f>IF(ISNUMBER(AVERAGEIFS(Observed!V$2:V$9149,Observed!$A$2:$A$9149,$A813,Observed!$D$2:$D$9149,$D813)),AVERAGEIFS(Observed!V$2:V$9149,Observed!$A$2:$A$9149,$A813,Observed!$D$2:$D$9149,$D813),"")</f>
        <v/>
      </c>
      <c r="W813" s="21" t="str">
        <f>IF(ISNUMBER(AVERAGEIFS(Observed!W$2:W$9149,Observed!$A$2:$A$9149,$A813,Observed!$D$2:$D$9149,$D813)),AVERAGEIFS(Observed!W$2:W$9149,Observed!$A$2:$A$9149,$A813,Observed!$D$2:$D$9149,$D813),"")</f>
        <v/>
      </c>
      <c r="X813" s="35" t="str">
        <f>IF(ISNUMBER(AVERAGEIFS(Observed!X$2:X$9149,Observed!$A$2:$A$9149,$A813,Observed!$D$2:$D$9149,$D813)),AVERAGEIFS(Observed!X$2:X$9149,Observed!$A$2:$A$9149,$A813,Observed!$D$2:$D$9149,$D813),"")</f>
        <v/>
      </c>
      <c r="Y813" s="35" t="str">
        <f>IF(ISNUMBER(AVERAGEIFS(Observed!Y$2:Y$9149,Observed!$A$2:$A$9149,$A813,Observed!$D$2:$D$9149,$D813)),AVERAGEIFS(Observed!Y$2:Y$9149,Observed!$A$2:$A$9149,$A813,Observed!$D$2:$D$9149,$D813),"")</f>
        <v/>
      </c>
      <c r="Z813" s="22" t="str">
        <f>IF(ISNUMBER(AVERAGEIFS(Observed!Z$2:Z$9149,Observed!$A$2:$A$9149,$A813,Observed!$D$2:$D$9149,$D813)),AVERAGEIFS(Observed!Z$2:Z$9149,Observed!$A$2:$A$9149,$A813,Observed!$D$2:$D$9149,$D813),"")</f>
        <v/>
      </c>
      <c r="AA813" s="22" t="str">
        <f>IF(ISNUMBER(AVERAGEIFS(Observed!AA$2:AA$9149,Observed!$A$2:$A$9149,$A813,Observed!$D$2:$D$9149,$D813)),AVERAGEIFS(Observed!AA$2:AA$9149,Observed!$A$2:$A$9149,$A813,Observed!$D$2:$D$9149,$D813),"")</f>
        <v/>
      </c>
      <c r="AB813" s="22" t="str">
        <f>IF(ISNUMBER(AVERAGEIFS(Observed!AB$2:AB$9149,Observed!$A$2:$A$9149,$A813,Observed!$D$2:$D$9149,$D813)),AVERAGEIFS(Observed!AB$2:AB$9149,Observed!$A$2:$A$9149,$A813,Observed!$D$2:$D$9149,$D813),"")</f>
        <v/>
      </c>
      <c r="AC813" s="22" t="str">
        <f>IF(ISNUMBER(AVERAGEIFS(Observed!AC$2:AC$9149,Observed!$A$2:$A$9149,$A813,Observed!$D$2:$D$9149,$D813)),AVERAGEIFS(Observed!AC$2:AC$9149,Observed!$A$2:$A$9149,$A813,Observed!$D$2:$D$9149,$D813),"")</f>
        <v/>
      </c>
      <c r="AD813" s="22" t="str">
        <f>IF(ISNUMBER(AVERAGEIFS(Observed!AD$2:AD$9149,Observed!$A$2:$A$9149,$A813,Observed!$D$2:$D$9149,$D813)),AVERAGEIFS(Observed!AD$2:AD$9149,Observed!$A$2:$A$9149,$A813,Observed!$D$2:$D$9149,$D813),"")</f>
        <v/>
      </c>
      <c r="AE813" s="22" t="str">
        <f>IF(ISNUMBER(AVERAGEIFS(Observed!AE$2:AE$9149,Observed!$A$2:$A$9149,$A813,Observed!$D$2:$D$9149,$D813)),AVERAGEIFS(Observed!AE$2:AE$9149,Observed!$A$2:$A$9149,$A813,Observed!$D$2:$D$9149,$D813),"")</f>
        <v/>
      </c>
      <c r="AF813" s="22" t="str">
        <f>IF(ISNUMBER(AVERAGEIFS(Observed!AF$2:AF$9149,Observed!$A$2:$A$9149,$A813,Observed!$D$2:$D$9149,$D813)),AVERAGEIFS(Observed!AF$2:AF$9149,Observed!$A$2:$A$9149,$A813,Observed!$D$2:$D$9149,$D813),"")</f>
        <v/>
      </c>
      <c r="AG813" s="22" t="str">
        <f>IF(ISNUMBER(AVERAGEIFS(Observed!AG$2:AG$9149,Observed!$A$2:$A$9149,$A813,Observed!$D$2:$D$9149,$D813)),AVERAGEIFS(Observed!AG$2:AG$9149,Observed!$A$2:$A$9149,$A813,Observed!$D$2:$D$9149,$D813),"")</f>
        <v/>
      </c>
      <c r="AH813" s="22" t="str">
        <f>IF(ISNUMBER(AVERAGEIFS(Observed!AH$2:AH$9149,Observed!$A$2:$A$9149,$A813,Observed!$D$2:$D$9149,$D813)),AVERAGEIFS(Observed!AH$2:AH$9149,Observed!$A$2:$A$9149,$A813,Observed!$D$2:$D$9149,$D813),"")</f>
        <v/>
      </c>
      <c r="AI813" s="22" t="str">
        <f>IF(ISNUMBER(AVERAGEIFS(Observed!AI$2:AI$9149,Observed!$A$2:$A$9149,$A813,Observed!$D$2:$D$9149,$D813)),AVERAGEIFS(Observed!AI$2:AI$9149,Observed!$A$2:$A$9149,$A813,Observed!$D$2:$D$9149,$D813),"")</f>
        <v/>
      </c>
      <c r="AJ813" s="22" t="str">
        <f>IF(ISNUMBER(AVERAGEIFS(Observed!AJ$2:AJ$9149,Observed!$A$2:$A$9149,$A813,Observed!$D$2:$D$9149,$D813)),AVERAGEIFS(Observed!AJ$2:AJ$9149,Observed!$A$2:$A$9149,$A813,Observed!$D$2:$D$9149,$D813),"")</f>
        <v/>
      </c>
      <c r="AK813" s="22" t="str">
        <f>IF(ISNUMBER(AVERAGEIFS(Observed!AK$2:AK$9149,Observed!$A$2:$A$9149,$A813,Observed!$D$2:$D$9149,$D813)),AVERAGEIFS(Observed!AK$2:AK$9149,Observed!$A$2:$A$9149,$A813,Observed!$D$2:$D$9149,$D813),"")</f>
        <v/>
      </c>
      <c r="AL813" s="23" t="str">
        <f>IF(ISNUMBER(AVERAGEIFS(Observed!AL$2:AL$9149,Observed!$A$2:$A$9149,$A813,Observed!$D$2:$D$9149,$D813)),AVERAGEIFS(Observed!AL$2:AL$9149,Observed!$A$2:$A$9149,$A813,Observed!$D$2:$D$9149,$D813),"")</f>
        <v/>
      </c>
      <c r="AM813" s="23" t="str">
        <f>IF(ISNUMBER(AVERAGEIFS(Observed!AM$2:AM$9149,Observed!$A$2:$A$9149,$A813,Observed!$D$2:$D$9149,$D813)),AVERAGEIFS(Observed!AM$2:AM$9149,Observed!$A$2:$A$9149,$A813,Observed!$D$2:$D$9149,$D813),"")</f>
        <v/>
      </c>
      <c r="AN813" s="22" t="str">
        <f>IF(ISNUMBER(AVERAGEIFS(Observed!AN$2:AN$9149,Observed!$A$2:$A$9149,$A813,Observed!$D$2:$D$9149,$D813)),AVERAGEIFS(Observed!AN$2:AN$9149,Observed!$A$2:$A$9149,$A813,Observed!$D$2:$D$9149,$D813),"")</f>
        <v/>
      </c>
      <c r="AO813" s="22" t="str">
        <f>IF(ISNUMBER(AVERAGEIFS(Observed!AO$2:AO$9149,Observed!$A$2:$A$9149,$A813,Observed!$D$2:$D$9149,$D813)),AVERAGEIFS(Observed!AO$2:AO$9149,Observed!$A$2:$A$9149,$A813,Observed!$D$2:$D$9149,$D813),"")</f>
        <v/>
      </c>
      <c r="AP813" s="21" t="str">
        <f>IF(ISNUMBER(AVERAGEIFS(Observed!AP$2:AP$9149,Observed!$A$2:$A$9149,$A813,Observed!$D$2:$D$9149,$D813)),AVERAGEIFS(Observed!AP$2:AP$9149,Observed!$A$2:$A$9149,$A813,Observed!$D$2:$D$9149,$D813),"")</f>
        <v/>
      </c>
      <c r="AQ813" s="22">
        <f>IF(ISNUMBER(AVERAGEIFS(Observed!AQ$2:AQ$9149,Observed!$A$2:$A$9149,$A813,Observed!$D$2:$D$9149,$D813)),AVERAGEIFS(Observed!AQ$2:AQ$9149,Observed!$A$2:$A$9149,$A813,Observed!$D$2:$D$9149,$D813),"")</f>
        <v>88.4</v>
      </c>
      <c r="AR813" s="22" t="str">
        <f>IF(ISNUMBER(AVERAGEIFS(Observed!AR$2:AR$9149,Observed!$A$2:$A$9149,$A813,Observed!$D$2:$D$9149,$D813)),AVERAGEIFS(Observed!AR$2:AR$9149,Observed!$A$2:$A$9149,$A813,Observed!$D$2:$D$9149,$D813),"")</f>
        <v/>
      </c>
      <c r="AS813" s="22" t="str">
        <f>IF(ISNUMBER(AVERAGEIFS(Observed!AS$2:AS$9149,Observed!$A$2:$A$9149,$A813,Observed!$D$2:$D$9149,$D813)),AVERAGEIFS(Observed!AS$2:AS$9149,Observed!$A$2:$A$9149,$A813,Observed!$D$2:$D$9149,$D813),"")</f>
        <v/>
      </c>
      <c r="AT813" s="22" t="str">
        <f>IF(ISNUMBER(AVERAGEIFS(Observed!AT$2:AT$9149,Observed!$A$2:$A$9149,$A813,Observed!$D$2:$D$9149,$D813)),AVERAGEIFS(Observed!AT$2:AT$9149,Observed!$A$2:$A$9149,$A813,Observed!$D$2:$D$9149,$D813),"")</f>
        <v/>
      </c>
      <c r="AU813" s="22" t="str">
        <f>IF(ISNUMBER(AVERAGEIFS(Observed!AU$2:AU$9149,Observed!$A$2:$A$9149,$A813,Observed!$D$2:$D$9149,$D813)),AVERAGEIFS(Observed!AU$2:AU$9149,Observed!$A$2:$A$9149,$A813,Observed!$D$2:$D$9149,$D813),"")</f>
        <v/>
      </c>
      <c r="AV813" s="2">
        <f>COUNTIFS(Observed!$A$2:$A$9149,$A813,Observed!$D$2:$D$9149,$D813)</f>
        <v>5</v>
      </c>
      <c r="AW813" s="2">
        <f t="shared" si="12"/>
        <v>1</v>
      </c>
    </row>
    <row r="814" spans="1:49" x14ac:dyDescent="0.25">
      <c r="A814" t="s">
        <v>93</v>
      </c>
      <c r="B814" t="s">
        <v>116</v>
      </c>
      <c r="C814" t="s">
        <v>30</v>
      </c>
      <c r="D814" s="3">
        <v>40659</v>
      </c>
      <c r="E814">
        <v>1</v>
      </c>
      <c r="G814" t="s">
        <v>107</v>
      </c>
      <c r="K814" s="24" t="s">
        <v>115</v>
      </c>
      <c r="N814" s="2"/>
      <c r="O814" s="21" t="str">
        <f>IF(ISNUMBER(AVERAGEIFS(Observed!O$2:O$9149,Observed!$A$2:$A$9149,$A814,Observed!$D$2:$D$9149,$D814)),AVERAGEIFS(Observed!O$2:O$9149,Observed!$A$2:$A$9149,$A814,Observed!$D$2:$D$9149,$D814),"")</f>
        <v/>
      </c>
      <c r="P814" s="22" t="str">
        <f>IF(ISNUMBER(AVERAGEIFS(Observed!P$2:P$9149,Observed!$A$2:$A$9149,$A814,Observed!$D$2:$D$9149,$D814)),AVERAGEIFS(Observed!P$2:P$9149,Observed!$A$2:$A$9149,$A814,Observed!$D$2:$D$9149,$D814),"")</f>
        <v/>
      </c>
      <c r="Q814" s="22" t="str">
        <f>IF(ISNUMBER(AVERAGEIFS(Observed!Q$2:Q$9149,Observed!$A$2:$A$9149,$A814,Observed!$D$2:$D$9149,$D814)),AVERAGEIFS(Observed!Q$2:Q$9149,Observed!$A$2:$A$9149,$A814,Observed!$D$2:$D$9149,$D814),"")</f>
        <v/>
      </c>
      <c r="R814" s="22" t="str">
        <f>IF(ISNUMBER(AVERAGEIFS(Observed!R$2:R$9149,Observed!$A$2:$A$9149,$A814,Observed!$D$2:$D$9149,$D814)),AVERAGEIFS(Observed!R$2:R$9149,Observed!$A$2:$A$9149,$A814,Observed!$D$2:$D$9149,$D814),"")</f>
        <v/>
      </c>
      <c r="S814" s="22" t="str">
        <f>IF(ISNUMBER(AVERAGEIFS(Observed!S$2:S$9149,Observed!$A$2:$A$9149,$A814,Observed!$D$2:$D$9149,$D814)),AVERAGEIFS(Observed!S$2:S$9149,Observed!$A$2:$A$9149,$A814,Observed!$D$2:$D$9149,$D814),"")</f>
        <v/>
      </c>
      <c r="T814" s="23" t="str">
        <f>IF(ISNUMBER(AVERAGEIFS(Observed!T$2:T$9149,Observed!$A$2:$A$9149,$A814,Observed!$D$2:$D$9149,$D814)),AVERAGEIFS(Observed!T$2:T$9149,Observed!$A$2:$A$9149,$A814,Observed!$D$2:$D$9149,$D814),"")</f>
        <v/>
      </c>
      <c r="U814" s="23" t="str">
        <f>IF(ISNUMBER(AVERAGEIFS(Observed!U$2:U$9149,Observed!$A$2:$A$9149,$A814,Observed!$D$2:$D$9149,$D814)),AVERAGEIFS(Observed!U$2:U$9149,Observed!$A$2:$A$9149,$A814,Observed!$D$2:$D$9149,$D814),"")</f>
        <v/>
      </c>
      <c r="V814" s="23" t="str">
        <f>IF(ISNUMBER(AVERAGEIFS(Observed!V$2:V$9149,Observed!$A$2:$A$9149,$A814,Observed!$D$2:$D$9149,$D814)),AVERAGEIFS(Observed!V$2:V$9149,Observed!$A$2:$A$9149,$A814,Observed!$D$2:$D$9149,$D814),"")</f>
        <v/>
      </c>
      <c r="W814" s="21" t="str">
        <f>IF(ISNUMBER(AVERAGEIFS(Observed!W$2:W$9149,Observed!$A$2:$A$9149,$A814,Observed!$D$2:$D$9149,$D814)),AVERAGEIFS(Observed!W$2:W$9149,Observed!$A$2:$A$9149,$A814,Observed!$D$2:$D$9149,$D814),"")</f>
        <v/>
      </c>
      <c r="X814" s="35" t="str">
        <f>IF(ISNUMBER(AVERAGEIFS(Observed!X$2:X$9149,Observed!$A$2:$A$9149,$A814,Observed!$D$2:$D$9149,$D814)),AVERAGEIFS(Observed!X$2:X$9149,Observed!$A$2:$A$9149,$A814,Observed!$D$2:$D$9149,$D814),"")</f>
        <v/>
      </c>
      <c r="Y814" s="35" t="str">
        <f>IF(ISNUMBER(AVERAGEIFS(Observed!Y$2:Y$9149,Observed!$A$2:$A$9149,$A814,Observed!$D$2:$D$9149,$D814)),AVERAGEIFS(Observed!Y$2:Y$9149,Observed!$A$2:$A$9149,$A814,Observed!$D$2:$D$9149,$D814),"")</f>
        <v/>
      </c>
      <c r="Z814" s="22" t="str">
        <f>IF(ISNUMBER(AVERAGEIFS(Observed!Z$2:Z$9149,Observed!$A$2:$A$9149,$A814,Observed!$D$2:$D$9149,$D814)),AVERAGEIFS(Observed!Z$2:Z$9149,Observed!$A$2:$A$9149,$A814,Observed!$D$2:$D$9149,$D814),"")</f>
        <v/>
      </c>
      <c r="AA814" s="22" t="str">
        <f>IF(ISNUMBER(AVERAGEIFS(Observed!AA$2:AA$9149,Observed!$A$2:$A$9149,$A814,Observed!$D$2:$D$9149,$D814)),AVERAGEIFS(Observed!AA$2:AA$9149,Observed!$A$2:$A$9149,$A814,Observed!$D$2:$D$9149,$D814),"")</f>
        <v/>
      </c>
      <c r="AB814" s="22" t="str">
        <f>IF(ISNUMBER(AVERAGEIFS(Observed!AB$2:AB$9149,Observed!$A$2:$A$9149,$A814,Observed!$D$2:$D$9149,$D814)),AVERAGEIFS(Observed!AB$2:AB$9149,Observed!$A$2:$A$9149,$A814,Observed!$D$2:$D$9149,$D814),"")</f>
        <v/>
      </c>
      <c r="AC814" s="22" t="str">
        <f>IF(ISNUMBER(AVERAGEIFS(Observed!AC$2:AC$9149,Observed!$A$2:$A$9149,$A814,Observed!$D$2:$D$9149,$D814)),AVERAGEIFS(Observed!AC$2:AC$9149,Observed!$A$2:$A$9149,$A814,Observed!$D$2:$D$9149,$D814),"")</f>
        <v/>
      </c>
      <c r="AD814" s="22" t="str">
        <f>IF(ISNUMBER(AVERAGEIFS(Observed!AD$2:AD$9149,Observed!$A$2:$A$9149,$A814,Observed!$D$2:$D$9149,$D814)),AVERAGEIFS(Observed!AD$2:AD$9149,Observed!$A$2:$A$9149,$A814,Observed!$D$2:$D$9149,$D814),"")</f>
        <v/>
      </c>
      <c r="AE814" s="22" t="str">
        <f>IF(ISNUMBER(AVERAGEIFS(Observed!AE$2:AE$9149,Observed!$A$2:$A$9149,$A814,Observed!$D$2:$D$9149,$D814)),AVERAGEIFS(Observed!AE$2:AE$9149,Observed!$A$2:$A$9149,$A814,Observed!$D$2:$D$9149,$D814),"")</f>
        <v/>
      </c>
      <c r="AF814" s="22" t="str">
        <f>IF(ISNUMBER(AVERAGEIFS(Observed!AF$2:AF$9149,Observed!$A$2:$A$9149,$A814,Observed!$D$2:$D$9149,$D814)),AVERAGEIFS(Observed!AF$2:AF$9149,Observed!$A$2:$A$9149,$A814,Observed!$D$2:$D$9149,$D814),"")</f>
        <v/>
      </c>
      <c r="AG814" s="22" t="str">
        <f>IF(ISNUMBER(AVERAGEIFS(Observed!AG$2:AG$9149,Observed!$A$2:$A$9149,$A814,Observed!$D$2:$D$9149,$D814)),AVERAGEIFS(Observed!AG$2:AG$9149,Observed!$A$2:$A$9149,$A814,Observed!$D$2:$D$9149,$D814),"")</f>
        <v/>
      </c>
      <c r="AH814" s="22" t="str">
        <f>IF(ISNUMBER(AVERAGEIFS(Observed!AH$2:AH$9149,Observed!$A$2:$A$9149,$A814,Observed!$D$2:$D$9149,$D814)),AVERAGEIFS(Observed!AH$2:AH$9149,Observed!$A$2:$A$9149,$A814,Observed!$D$2:$D$9149,$D814),"")</f>
        <v/>
      </c>
      <c r="AI814" s="22" t="str">
        <f>IF(ISNUMBER(AVERAGEIFS(Observed!AI$2:AI$9149,Observed!$A$2:$A$9149,$A814,Observed!$D$2:$D$9149,$D814)),AVERAGEIFS(Observed!AI$2:AI$9149,Observed!$A$2:$A$9149,$A814,Observed!$D$2:$D$9149,$D814),"")</f>
        <v/>
      </c>
      <c r="AJ814" s="22" t="str">
        <f>IF(ISNUMBER(AVERAGEIFS(Observed!AJ$2:AJ$9149,Observed!$A$2:$A$9149,$A814,Observed!$D$2:$D$9149,$D814)),AVERAGEIFS(Observed!AJ$2:AJ$9149,Observed!$A$2:$A$9149,$A814,Observed!$D$2:$D$9149,$D814),"")</f>
        <v/>
      </c>
      <c r="AK814" s="22" t="str">
        <f>IF(ISNUMBER(AVERAGEIFS(Observed!AK$2:AK$9149,Observed!$A$2:$A$9149,$A814,Observed!$D$2:$D$9149,$D814)),AVERAGEIFS(Observed!AK$2:AK$9149,Observed!$A$2:$A$9149,$A814,Observed!$D$2:$D$9149,$D814),"")</f>
        <v/>
      </c>
      <c r="AL814" s="23" t="str">
        <f>IF(ISNUMBER(AVERAGEIFS(Observed!AL$2:AL$9149,Observed!$A$2:$A$9149,$A814,Observed!$D$2:$D$9149,$D814)),AVERAGEIFS(Observed!AL$2:AL$9149,Observed!$A$2:$A$9149,$A814,Observed!$D$2:$D$9149,$D814),"")</f>
        <v/>
      </c>
      <c r="AM814" s="23" t="str">
        <f>IF(ISNUMBER(AVERAGEIFS(Observed!AM$2:AM$9149,Observed!$A$2:$A$9149,$A814,Observed!$D$2:$D$9149,$D814)),AVERAGEIFS(Observed!AM$2:AM$9149,Observed!$A$2:$A$9149,$A814,Observed!$D$2:$D$9149,$D814),"")</f>
        <v/>
      </c>
      <c r="AN814" s="22" t="str">
        <f>IF(ISNUMBER(AVERAGEIFS(Observed!AN$2:AN$9149,Observed!$A$2:$A$9149,$A814,Observed!$D$2:$D$9149,$D814)),AVERAGEIFS(Observed!AN$2:AN$9149,Observed!$A$2:$A$9149,$A814,Observed!$D$2:$D$9149,$D814),"")</f>
        <v/>
      </c>
      <c r="AO814" s="22" t="str">
        <f>IF(ISNUMBER(AVERAGEIFS(Observed!AO$2:AO$9149,Observed!$A$2:$A$9149,$A814,Observed!$D$2:$D$9149,$D814)),AVERAGEIFS(Observed!AO$2:AO$9149,Observed!$A$2:$A$9149,$A814,Observed!$D$2:$D$9149,$D814),"")</f>
        <v/>
      </c>
      <c r="AP814" s="21" t="str">
        <f>IF(ISNUMBER(AVERAGEIFS(Observed!AP$2:AP$9149,Observed!$A$2:$A$9149,$A814,Observed!$D$2:$D$9149,$D814)),AVERAGEIFS(Observed!AP$2:AP$9149,Observed!$A$2:$A$9149,$A814,Observed!$D$2:$D$9149,$D814),"")</f>
        <v/>
      </c>
      <c r="AQ814" s="22">
        <f>IF(ISNUMBER(AVERAGEIFS(Observed!AQ$2:AQ$9149,Observed!$A$2:$A$9149,$A814,Observed!$D$2:$D$9149,$D814)),AVERAGEIFS(Observed!AQ$2:AQ$9149,Observed!$A$2:$A$9149,$A814,Observed!$D$2:$D$9149,$D814),"")</f>
        <v>147.19999999999999</v>
      </c>
      <c r="AR814" s="22" t="str">
        <f>IF(ISNUMBER(AVERAGEIFS(Observed!AR$2:AR$9149,Observed!$A$2:$A$9149,$A814,Observed!$D$2:$D$9149,$D814)),AVERAGEIFS(Observed!AR$2:AR$9149,Observed!$A$2:$A$9149,$A814,Observed!$D$2:$D$9149,$D814),"")</f>
        <v/>
      </c>
      <c r="AS814" s="22" t="str">
        <f>IF(ISNUMBER(AVERAGEIFS(Observed!AS$2:AS$9149,Observed!$A$2:$A$9149,$A814,Observed!$D$2:$D$9149,$D814)),AVERAGEIFS(Observed!AS$2:AS$9149,Observed!$A$2:$A$9149,$A814,Observed!$D$2:$D$9149,$D814),"")</f>
        <v/>
      </c>
      <c r="AT814" s="22" t="str">
        <f>IF(ISNUMBER(AVERAGEIFS(Observed!AT$2:AT$9149,Observed!$A$2:$A$9149,$A814,Observed!$D$2:$D$9149,$D814)),AVERAGEIFS(Observed!AT$2:AT$9149,Observed!$A$2:$A$9149,$A814,Observed!$D$2:$D$9149,$D814),"")</f>
        <v/>
      </c>
      <c r="AU814" s="22" t="str">
        <f>IF(ISNUMBER(AVERAGEIFS(Observed!AU$2:AU$9149,Observed!$A$2:$A$9149,$A814,Observed!$D$2:$D$9149,$D814)),AVERAGEIFS(Observed!AU$2:AU$9149,Observed!$A$2:$A$9149,$A814,Observed!$D$2:$D$9149,$D814),"")</f>
        <v/>
      </c>
      <c r="AV814" s="2">
        <f>COUNTIFS(Observed!$A$2:$A$9149,$A814,Observed!$D$2:$D$9149,$D814)</f>
        <v>5</v>
      </c>
      <c r="AW814" s="2">
        <f t="shared" si="12"/>
        <v>1</v>
      </c>
    </row>
    <row r="815" spans="1:49" x14ac:dyDescent="0.25">
      <c r="A815" t="s">
        <v>93</v>
      </c>
      <c r="B815" t="s">
        <v>116</v>
      </c>
      <c r="C815" t="s">
        <v>30</v>
      </c>
      <c r="D815" s="3">
        <v>40665</v>
      </c>
      <c r="E815">
        <v>1</v>
      </c>
      <c r="G815" t="s">
        <v>107</v>
      </c>
      <c r="K815" s="24" t="s">
        <v>115</v>
      </c>
      <c r="N815" s="2"/>
      <c r="O815" s="21" t="str">
        <f>IF(ISNUMBER(AVERAGEIFS(Observed!O$2:O$9149,Observed!$A$2:$A$9149,$A815,Observed!$D$2:$D$9149,$D815)),AVERAGEIFS(Observed!O$2:O$9149,Observed!$A$2:$A$9149,$A815,Observed!$D$2:$D$9149,$D815),"")</f>
        <v/>
      </c>
      <c r="P815" s="22" t="str">
        <f>IF(ISNUMBER(AVERAGEIFS(Observed!P$2:P$9149,Observed!$A$2:$A$9149,$A815,Observed!$D$2:$D$9149,$D815)),AVERAGEIFS(Observed!P$2:P$9149,Observed!$A$2:$A$9149,$A815,Observed!$D$2:$D$9149,$D815),"")</f>
        <v/>
      </c>
      <c r="Q815" s="22" t="str">
        <f>IF(ISNUMBER(AVERAGEIFS(Observed!Q$2:Q$9149,Observed!$A$2:$A$9149,$A815,Observed!$D$2:$D$9149,$D815)),AVERAGEIFS(Observed!Q$2:Q$9149,Observed!$A$2:$A$9149,$A815,Observed!$D$2:$D$9149,$D815),"")</f>
        <v/>
      </c>
      <c r="R815" s="22" t="str">
        <f>IF(ISNUMBER(AVERAGEIFS(Observed!R$2:R$9149,Observed!$A$2:$A$9149,$A815,Observed!$D$2:$D$9149,$D815)),AVERAGEIFS(Observed!R$2:R$9149,Observed!$A$2:$A$9149,$A815,Observed!$D$2:$D$9149,$D815),"")</f>
        <v/>
      </c>
      <c r="S815" s="22" t="str">
        <f>IF(ISNUMBER(AVERAGEIFS(Observed!S$2:S$9149,Observed!$A$2:$A$9149,$A815,Observed!$D$2:$D$9149,$D815)),AVERAGEIFS(Observed!S$2:S$9149,Observed!$A$2:$A$9149,$A815,Observed!$D$2:$D$9149,$D815),"")</f>
        <v/>
      </c>
      <c r="T815" s="23" t="str">
        <f>IF(ISNUMBER(AVERAGEIFS(Observed!T$2:T$9149,Observed!$A$2:$A$9149,$A815,Observed!$D$2:$D$9149,$D815)),AVERAGEIFS(Observed!T$2:T$9149,Observed!$A$2:$A$9149,$A815,Observed!$D$2:$D$9149,$D815),"")</f>
        <v/>
      </c>
      <c r="U815" s="23" t="str">
        <f>IF(ISNUMBER(AVERAGEIFS(Observed!U$2:U$9149,Observed!$A$2:$A$9149,$A815,Observed!$D$2:$D$9149,$D815)),AVERAGEIFS(Observed!U$2:U$9149,Observed!$A$2:$A$9149,$A815,Observed!$D$2:$D$9149,$D815),"")</f>
        <v/>
      </c>
      <c r="V815" s="23" t="str">
        <f>IF(ISNUMBER(AVERAGEIFS(Observed!V$2:V$9149,Observed!$A$2:$A$9149,$A815,Observed!$D$2:$D$9149,$D815)),AVERAGEIFS(Observed!V$2:V$9149,Observed!$A$2:$A$9149,$A815,Observed!$D$2:$D$9149,$D815),"")</f>
        <v/>
      </c>
      <c r="W815" s="21" t="str">
        <f>IF(ISNUMBER(AVERAGEIFS(Observed!W$2:W$9149,Observed!$A$2:$A$9149,$A815,Observed!$D$2:$D$9149,$D815)),AVERAGEIFS(Observed!W$2:W$9149,Observed!$A$2:$A$9149,$A815,Observed!$D$2:$D$9149,$D815),"")</f>
        <v/>
      </c>
      <c r="X815" s="35" t="str">
        <f>IF(ISNUMBER(AVERAGEIFS(Observed!X$2:X$9149,Observed!$A$2:$A$9149,$A815,Observed!$D$2:$D$9149,$D815)),AVERAGEIFS(Observed!X$2:X$9149,Observed!$A$2:$A$9149,$A815,Observed!$D$2:$D$9149,$D815),"")</f>
        <v/>
      </c>
      <c r="Y815" s="35" t="str">
        <f>IF(ISNUMBER(AVERAGEIFS(Observed!Y$2:Y$9149,Observed!$A$2:$A$9149,$A815,Observed!$D$2:$D$9149,$D815)),AVERAGEIFS(Observed!Y$2:Y$9149,Observed!$A$2:$A$9149,$A815,Observed!$D$2:$D$9149,$D815),"")</f>
        <v/>
      </c>
      <c r="Z815" s="22" t="str">
        <f>IF(ISNUMBER(AVERAGEIFS(Observed!Z$2:Z$9149,Observed!$A$2:$A$9149,$A815,Observed!$D$2:$D$9149,$D815)),AVERAGEIFS(Observed!Z$2:Z$9149,Observed!$A$2:$A$9149,$A815,Observed!$D$2:$D$9149,$D815),"")</f>
        <v/>
      </c>
      <c r="AA815" s="22" t="str">
        <f>IF(ISNUMBER(AVERAGEIFS(Observed!AA$2:AA$9149,Observed!$A$2:$A$9149,$A815,Observed!$D$2:$D$9149,$D815)),AVERAGEIFS(Observed!AA$2:AA$9149,Observed!$A$2:$A$9149,$A815,Observed!$D$2:$D$9149,$D815),"")</f>
        <v/>
      </c>
      <c r="AB815" s="22" t="str">
        <f>IF(ISNUMBER(AVERAGEIFS(Observed!AB$2:AB$9149,Observed!$A$2:$A$9149,$A815,Observed!$D$2:$D$9149,$D815)),AVERAGEIFS(Observed!AB$2:AB$9149,Observed!$A$2:$A$9149,$A815,Observed!$D$2:$D$9149,$D815),"")</f>
        <v/>
      </c>
      <c r="AC815" s="22" t="str">
        <f>IF(ISNUMBER(AVERAGEIFS(Observed!AC$2:AC$9149,Observed!$A$2:$A$9149,$A815,Observed!$D$2:$D$9149,$D815)),AVERAGEIFS(Observed!AC$2:AC$9149,Observed!$A$2:$A$9149,$A815,Observed!$D$2:$D$9149,$D815),"")</f>
        <v/>
      </c>
      <c r="AD815" s="22" t="str">
        <f>IF(ISNUMBER(AVERAGEIFS(Observed!AD$2:AD$9149,Observed!$A$2:$A$9149,$A815,Observed!$D$2:$D$9149,$D815)),AVERAGEIFS(Observed!AD$2:AD$9149,Observed!$A$2:$A$9149,$A815,Observed!$D$2:$D$9149,$D815),"")</f>
        <v/>
      </c>
      <c r="AE815" s="22" t="str">
        <f>IF(ISNUMBER(AVERAGEIFS(Observed!AE$2:AE$9149,Observed!$A$2:$A$9149,$A815,Observed!$D$2:$D$9149,$D815)),AVERAGEIFS(Observed!AE$2:AE$9149,Observed!$A$2:$A$9149,$A815,Observed!$D$2:$D$9149,$D815),"")</f>
        <v/>
      </c>
      <c r="AF815" s="22" t="str">
        <f>IF(ISNUMBER(AVERAGEIFS(Observed!AF$2:AF$9149,Observed!$A$2:$A$9149,$A815,Observed!$D$2:$D$9149,$D815)),AVERAGEIFS(Observed!AF$2:AF$9149,Observed!$A$2:$A$9149,$A815,Observed!$D$2:$D$9149,$D815),"")</f>
        <v/>
      </c>
      <c r="AG815" s="22" t="str">
        <f>IF(ISNUMBER(AVERAGEIFS(Observed!AG$2:AG$9149,Observed!$A$2:$A$9149,$A815,Observed!$D$2:$D$9149,$D815)),AVERAGEIFS(Observed!AG$2:AG$9149,Observed!$A$2:$A$9149,$A815,Observed!$D$2:$D$9149,$D815),"")</f>
        <v/>
      </c>
      <c r="AH815" s="22" t="str">
        <f>IF(ISNUMBER(AVERAGEIFS(Observed!AH$2:AH$9149,Observed!$A$2:$A$9149,$A815,Observed!$D$2:$D$9149,$D815)),AVERAGEIFS(Observed!AH$2:AH$9149,Observed!$A$2:$A$9149,$A815,Observed!$D$2:$D$9149,$D815),"")</f>
        <v/>
      </c>
      <c r="AI815" s="22" t="str">
        <f>IF(ISNUMBER(AVERAGEIFS(Observed!AI$2:AI$9149,Observed!$A$2:$A$9149,$A815,Observed!$D$2:$D$9149,$D815)),AVERAGEIFS(Observed!AI$2:AI$9149,Observed!$A$2:$A$9149,$A815,Observed!$D$2:$D$9149,$D815),"")</f>
        <v/>
      </c>
      <c r="AJ815" s="22" t="str">
        <f>IF(ISNUMBER(AVERAGEIFS(Observed!AJ$2:AJ$9149,Observed!$A$2:$A$9149,$A815,Observed!$D$2:$D$9149,$D815)),AVERAGEIFS(Observed!AJ$2:AJ$9149,Observed!$A$2:$A$9149,$A815,Observed!$D$2:$D$9149,$D815),"")</f>
        <v/>
      </c>
      <c r="AK815" s="22" t="str">
        <f>IF(ISNUMBER(AVERAGEIFS(Observed!AK$2:AK$9149,Observed!$A$2:$A$9149,$A815,Observed!$D$2:$D$9149,$D815)),AVERAGEIFS(Observed!AK$2:AK$9149,Observed!$A$2:$A$9149,$A815,Observed!$D$2:$D$9149,$D815),"")</f>
        <v/>
      </c>
      <c r="AL815" s="23" t="str">
        <f>IF(ISNUMBER(AVERAGEIFS(Observed!AL$2:AL$9149,Observed!$A$2:$A$9149,$A815,Observed!$D$2:$D$9149,$D815)),AVERAGEIFS(Observed!AL$2:AL$9149,Observed!$A$2:$A$9149,$A815,Observed!$D$2:$D$9149,$D815),"")</f>
        <v/>
      </c>
      <c r="AM815" s="23" t="str">
        <f>IF(ISNUMBER(AVERAGEIFS(Observed!AM$2:AM$9149,Observed!$A$2:$A$9149,$A815,Observed!$D$2:$D$9149,$D815)),AVERAGEIFS(Observed!AM$2:AM$9149,Observed!$A$2:$A$9149,$A815,Observed!$D$2:$D$9149,$D815),"")</f>
        <v/>
      </c>
      <c r="AN815" s="22" t="str">
        <f>IF(ISNUMBER(AVERAGEIFS(Observed!AN$2:AN$9149,Observed!$A$2:$A$9149,$A815,Observed!$D$2:$D$9149,$D815)),AVERAGEIFS(Observed!AN$2:AN$9149,Observed!$A$2:$A$9149,$A815,Observed!$D$2:$D$9149,$D815),"")</f>
        <v/>
      </c>
      <c r="AO815" s="22" t="str">
        <f>IF(ISNUMBER(AVERAGEIFS(Observed!AO$2:AO$9149,Observed!$A$2:$A$9149,$A815,Observed!$D$2:$D$9149,$D815)),AVERAGEIFS(Observed!AO$2:AO$9149,Observed!$A$2:$A$9149,$A815,Observed!$D$2:$D$9149,$D815),"")</f>
        <v/>
      </c>
      <c r="AP815" s="21" t="str">
        <f>IF(ISNUMBER(AVERAGEIFS(Observed!AP$2:AP$9149,Observed!$A$2:$A$9149,$A815,Observed!$D$2:$D$9149,$D815)),AVERAGEIFS(Observed!AP$2:AP$9149,Observed!$A$2:$A$9149,$A815,Observed!$D$2:$D$9149,$D815),"")</f>
        <v/>
      </c>
      <c r="AQ815" s="22">
        <f>IF(ISNUMBER(AVERAGEIFS(Observed!AQ$2:AQ$9149,Observed!$A$2:$A$9149,$A815,Observed!$D$2:$D$9149,$D815)),AVERAGEIFS(Observed!AQ$2:AQ$9149,Observed!$A$2:$A$9149,$A815,Observed!$D$2:$D$9149,$D815),"")</f>
        <v>183.4</v>
      </c>
      <c r="AR815" s="22" t="str">
        <f>IF(ISNUMBER(AVERAGEIFS(Observed!AR$2:AR$9149,Observed!$A$2:$A$9149,$A815,Observed!$D$2:$D$9149,$D815)),AVERAGEIFS(Observed!AR$2:AR$9149,Observed!$A$2:$A$9149,$A815,Observed!$D$2:$D$9149,$D815),"")</f>
        <v/>
      </c>
      <c r="AS815" s="22" t="str">
        <f>IF(ISNUMBER(AVERAGEIFS(Observed!AS$2:AS$9149,Observed!$A$2:$A$9149,$A815,Observed!$D$2:$D$9149,$D815)),AVERAGEIFS(Observed!AS$2:AS$9149,Observed!$A$2:$A$9149,$A815,Observed!$D$2:$D$9149,$D815),"")</f>
        <v/>
      </c>
      <c r="AT815" s="22" t="str">
        <f>IF(ISNUMBER(AVERAGEIFS(Observed!AT$2:AT$9149,Observed!$A$2:$A$9149,$A815,Observed!$D$2:$D$9149,$D815)),AVERAGEIFS(Observed!AT$2:AT$9149,Observed!$A$2:$A$9149,$A815,Observed!$D$2:$D$9149,$D815),"")</f>
        <v/>
      </c>
      <c r="AU815" s="22" t="str">
        <f>IF(ISNUMBER(AVERAGEIFS(Observed!AU$2:AU$9149,Observed!$A$2:$A$9149,$A815,Observed!$D$2:$D$9149,$D815)),AVERAGEIFS(Observed!AU$2:AU$9149,Observed!$A$2:$A$9149,$A815,Observed!$D$2:$D$9149,$D815),"")</f>
        <v/>
      </c>
      <c r="AV815" s="2">
        <f>COUNTIFS(Observed!$A$2:$A$9149,$A815,Observed!$D$2:$D$9149,$D815)</f>
        <v>5</v>
      </c>
      <c r="AW815" s="2">
        <f t="shared" si="12"/>
        <v>1</v>
      </c>
    </row>
    <row r="816" spans="1:49" x14ac:dyDescent="0.25">
      <c r="A816" t="s">
        <v>93</v>
      </c>
      <c r="B816" t="s">
        <v>116</v>
      </c>
      <c r="C816" t="s">
        <v>30</v>
      </c>
      <c r="D816" s="3">
        <v>40672</v>
      </c>
      <c r="E816">
        <v>1</v>
      </c>
      <c r="G816" t="s">
        <v>107</v>
      </c>
      <c r="K816" s="24" t="s">
        <v>115</v>
      </c>
      <c r="N816" s="2"/>
      <c r="O816" s="21" t="str">
        <f>IF(ISNUMBER(AVERAGEIFS(Observed!O$2:O$9149,Observed!$A$2:$A$9149,$A816,Observed!$D$2:$D$9149,$D816)),AVERAGEIFS(Observed!O$2:O$9149,Observed!$A$2:$A$9149,$A816,Observed!$D$2:$D$9149,$D816),"")</f>
        <v/>
      </c>
      <c r="P816" s="22" t="str">
        <f>IF(ISNUMBER(AVERAGEIFS(Observed!P$2:P$9149,Observed!$A$2:$A$9149,$A816,Observed!$D$2:$D$9149,$D816)),AVERAGEIFS(Observed!P$2:P$9149,Observed!$A$2:$A$9149,$A816,Observed!$D$2:$D$9149,$D816),"")</f>
        <v/>
      </c>
      <c r="Q816" s="22" t="str">
        <f>IF(ISNUMBER(AVERAGEIFS(Observed!Q$2:Q$9149,Observed!$A$2:$A$9149,$A816,Observed!$D$2:$D$9149,$D816)),AVERAGEIFS(Observed!Q$2:Q$9149,Observed!$A$2:$A$9149,$A816,Observed!$D$2:$D$9149,$D816),"")</f>
        <v/>
      </c>
      <c r="R816" s="22" t="str">
        <f>IF(ISNUMBER(AVERAGEIFS(Observed!R$2:R$9149,Observed!$A$2:$A$9149,$A816,Observed!$D$2:$D$9149,$D816)),AVERAGEIFS(Observed!R$2:R$9149,Observed!$A$2:$A$9149,$A816,Observed!$D$2:$D$9149,$D816),"")</f>
        <v/>
      </c>
      <c r="S816" s="22" t="str">
        <f>IF(ISNUMBER(AVERAGEIFS(Observed!S$2:S$9149,Observed!$A$2:$A$9149,$A816,Observed!$D$2:$D$9149,$D816)),AVERAGEIFS(Observed!S$2:S$9149,Observed!$A$2:$A$9149,$A816,Observed!$D$2:$D$9149,$D816),"")</f>
        <v/>
      </c>
      <c r="T816" s="23" t="str">
        <f>IF(ISNUMBER(AVERAGEIFS(Observed!T$2:T$9149,Observed!$A$2:$A$9149,$A816,Observed!$D$2:$D$9149,$D816)),AVERAGEIFS(Observed!T$2:T$9149,Observed!$A$2:$A$9149,$A816,Observed!$D$2:$D$9149,$D816),"")</f>
        <v/>
      </c>
      <c r="U816" s="23" t="str">
        <f>IF(ISNUMBER(AVERAGEIFS(Observed!U$2:U$9149,Observed!$A$2:$A$9149,$A816,Observed!$D$2:$D$9149,$D816)),AVERAGEIFS(Observed!U$2:U$9149,Observed!$A$2:$A$9149,$A816,Observed!$D$2:$D$9149,$D816),"")</f>
        <v/>
      </c>
      <c r="V816" s="23" t="str">
        <f>IF(ISNUMBER(AVERAGEIFS(Observed!V$2:V$9149,Observed!$A$2:$A$9149,$A816,Observed!$D$2:$D$9149,$D816)),AVERAGEIFS(Observed!V$2:V$9149,Observed!$A$2:$A$9149,$A816,Observed!$D$2:$D$9149,$D816),"")</f>
        <v/>
      </c>
      <c r="W816" s="21" t="str">
        <f>IF(ISNUMBER(AVERAGEIFS(Observed!W$2:W$9149,Observed!$A$2:$A$9149,$A816,Observed!$D$2:$D$9149,$D816)),AVERAGEIFS(Observed!W$2:W$9149,Observed!$A$2:$A$9149,$A816,Observed!$D$2:$D$9149,$D816),"")</f>
        <v/>
      </c>
      <c r="X816" s="35" t="str">
        <f>IF(ISNUMBER(AVERAGEIFS(Observed!X$2:X$9149,Observed!$A$2:$A$9149,$A816,Observed!$D$2:$D$9149,$D816)),AVERAGEIFS(Observed!X$2:X$9149,Observed!$A$2:$A$9149,$A816,Observed!$D$2:$D$9149,$D816),"")</f>
        <v/>
      </c>
      <c r="Y816" s="35" t="str">
        <f>IF(ISNUMBER(AVERAGEIFS(Observed!Y$2:Y$9149,Observed!$A$2:$A$9149,$A816,Observed!$D$2:$D$9149,$D816)),AVERAGEIFS(Observed!Y$2:Y$9149,Observed!$A$2:$A$9149,$A816,Observed!$D$2:$D$9149,$D816),"")</f>
        <v/>
      </c>
      <c r="Z816" s="22" t="str">
        <f>IF(ISNUMBER(AVERAGEIFS(Observed!Z$2:Z$9149,Observed!$A$2:$A$9149,$A816,Observed!$D$2:$D$9149,$D816)),AVERAGEIFS(Observed!Z$2:Z$9149,Observed!$A$2:$A$9149,$A816,Observed!$D$2:$D$9149,$D816),"")</f>
        <v/>
      </c>
      <c r="AA816" s="22" t="str">
        <f>IF(ISNUMBER(AVERAGEIFS(Observed!AA$2:AA$9149,Observed!$A$2:$A$9149,$A816,Observed!$D$2:$D$9149,$D816)),AVERAGEIFS(Observed!AA$2:AA$9149,Observed!$A$2:$A$9149,$A816,Observed!$D$2:$D$9149,$D816),"")</f>
        <v/>
      </c>
      <c r="AB816" s="22" t="str">
        <f>IF(ISNUMBER(AVERAGEIFS(Observed!AB$2:AB$9149,Observed!$A$2:$A$9149,$A816,Observed!$D$2:$D$9149,$D816)),AVERAGEIFS(Observed!AB$2:AB$9149,Observed!$A$2:$A$9149,$A816,Observed!$D$2:$D$9149,$D816),"")</f>
        <v/>
      </c>
      <c r="AC816" s="22" t="str">
        <f>IF(ISNUMBER(AVERAGEIFS(Observed!AC$2:AC$9149,Observed!$A$2:$A$9149,$A816,Observed!$D$2:$D$9149,$D816)),AVERAGEIFS(Observed!AC$2:AC$9149,Observed!$A$2:$A$9149,$A816,Observed!$D$2:$D$9149,$D816),"")</f>
        <v/>
      </c>
      <c r="AD816" s="22" t="str">
        <f>IF(ISNUMBER(AVERAGEIFS(Observed!AD$2:AD$9149,Observed!$A$2:$A$9149,$A816,Observed!$D$2:$D$9149,$D816)),AVERAGEIFS(Observed!AD$2:AD$9149,Observed!$A$2:$A$9149,$A816,Observed!$D$2:$D$9149,$D816),"")</f>
        <v/>
      </c>
      <c r="AE816" s="22" t="str">
        <f>IF(ISNUMBER(AVERAGEIFS(Observed!AE$2:AE$9149,Observed!$A$2:$A$9149,$A816,Observed!$D$2:$D$9149,$D816)),AVERAGEIFS(Observed!AE$2:AE$9149,Observed!$A$2:$A$9149,$A816,Observed!$D$2:$D$9149,$D816),"")</f>
        <v/>
      </c>
      <c r="AF816" s="22" t="str">
        <f>IF(ISNUMBER(AVERAGEIFS(Observed!AF$2:AF$9149,Observed!$A$2:$A$9149,$A816,Observed!$D$2:$D$9149,$D816)),AVERAGEIFS(Observed!AF$2:AF$9149,Observed!$A$2:$A$9149,$A816,Observed!$D$2:$D$9149,$D816),"")</f>
        <v/>
      </c>
      <c r="AG816" s="22" t="str">
        <f>IF(ISNUMBER(AVERAGEIFS(Observed!AG$2:AG$9149,Observed!$A$2:$A$9149,$A816,Observed!$D$2:$D$9149,$D816)),AVERAGEIFS(Observed!AG$2:AG$9149,Observed!$A$2:$A$9149,$A816,Observed!$D$2:$D$9149,$D816),"")</f>
        <v/>
      </c>
      <c r="AH816" s="22" t="str">
        <f>IF(ISNUMBER(AVERAGEIFS(Observed!AH$2:AH$9149,Observed!$A$2:$A$9149,$A816,Observed!$D$2:$D$9149,$D816)),AVERAGEIFS(Observed!AH$2:AH$9149,Observed!$A$2:$A$9149,$A816,Observed!$D$2:$D$9149,$D816),"")</f>
        <v/>
      </c>
      <c r="AI816" s="22" t="str">
        <f>IF(ISNUMBER(AVERAGEIFS(Observed!AI$2:AI$9149,Observed!$A$2:$A$9149,$A816,Observed!$D$2:$D$9149,$D816)),AVERAGEIFS(Observed!AI$2:AI$9149,Observed!$A$2:$A$9149,$A816,Observed!$D$2:$D$9149,$D816),"")</f>
        <v/>
      </c>
      <c r="AJ816" s="22" t="str">
        <f>IF(ISNUMBER(AVERAGEIFS(Observed!AJ$2:AJ$9149,Observed!$A$2:$A$9149,$A816,Observed!$D$2:$D$9149,$D816)),AVERAGEIFS(Observed!AJ$2:AJ$9149,Observed!$A$2:$A$9149,$A816,Observed!$D$2:$D$9149,$D816),"")</f>
        <v/>
      </c>
      <c r="AK816" s="22" t="str">
        <f>IF(ISNUMBER(AVERAGEIFS(Observed!AK$2:AK$9149,Observed!$A$2:$A$9149,$A816,Observed!$D$2:$D$9149,$D816)),AVERAGEIFS(Observed!AK$2:AK$9149,Observed!$A$2:$A$9149,$A816,Observed!$D$2:$D$9149,$D816),"")</f>
        <v/>
      </c>
      <c r="AL816" s="23" t="str">
        <f>IF(ISNUMBER(AVERAGEIFS(Observed!AL$2:AL$9149,Observed!$A$2:$A$9149,$A816,Observed!$D$2:$D$9149,$D816)),AVERAGEIFS(Observed!AL$2:AL$9149,Observed!$A$2:$A$9149,$A816,Observed!$D$2:$D$9149,$D816),"")</f>
        <v/>
      </c>
      <c r="AM816" s="23" t="str">
        <f>IF(ISNUMBER(AVERAGEIFS(Observed!AM$2:AM$9149,Observed!$A$2:$A$9149,$A816,Observed!$D$2:$D$9149,$D816)),AVERAGEIFS(Observed!AM$2:AM$9149,Observed!$A$2:$A$9149,$A816,Observed!$D$2:$D$9149,$D816),"")</f>
        <v/>
      </c>
      <c r="AN816" s="22" t="str">
        <f>IF(ISNUMBER(AVERAGEIFS(Observed!AN$2:AN$9149,Observed!$A$2:$A$9149,$A816,Observed!$D$2:$D$9149,$D816)),AVERAGEIFS(Observed!AN$2:AN$9149,Observed!$A$2:$A$9149,$A816,Observed!$D$2:$D$9149,$D816),"")</f>
        <v/>
      </c>
      <c r="AO816" s="22" t="str">
        <f>IF(ISNUMBER(AVERAGEIFS(Observed!AO$2:AO$9149,Observed!$A$2:$A$9149,$A816,Observed!$D$2:$D$9149,$D816)),AVERAGEIFS(Observed!AO$2:AO$9149,Observed!$A$2:$A$9149,$A816,Observed!$D$2:$D$9149,$D816),"")</f>
        <v/>
      </c>
      <c r="AP816" s="21" t="str">
        <f>IF(ISNUMBER(AVERAGEIFS(Observed!AP$2:AP$9149,Observed!$A$2:$A$9149,$A816,Observed!$D$2:$D$9149,$D816)),AVERAGEIFS(Observed!AP$2:AP$9149,Observed!$A$2:$A$9149,$A816,Observed!$D$2:$D$9149,$D816),"")</f>
        <v/>
      </c>
      <c r="AQ816" s="22">
        <f>IF(ISNUMBER(AVERAGEIFS(Observed!AQ$2:AQ$9149,Observed!$A$2:$A$9149,$A816,Observed!$D$2:$D$9149,$D816)),AVERAGEIFS(Observed!AQ$2:AQ$9149,Observed!$A$2:$A$9149,$A816,Observed!$D$2:$D$9149,$D816),"")</f>
        <v>210.2</v>
      </c>
      <c r="AR816" s="22" t="str">
        <f>IF(ISNUMBER(AVERAGEIFS(Observed!AR$2:AR$9149,Observed!$A$2:$A$9149,$A816,Observed!$D$2:$D$9149,$D816)),AVERAGEIFS(Observed!AR$2:AR$9149,Observed!$A$2:$A$9149,$A816,Observed!$D$2:$D$9149,$D816),"")</f>
        <v/>
      </c>
      <c r="AS816" s="22" t="str">
        <f>IF(ISNUMBER(AVERAGEIFS(Observed!AS$2:AS$9149,Observed!$A$2:$A$9149,$A816,Observed!$D$2:$D$9149,$D816)),AVERAGEIFS(Observed!AS$2:AS$9149,Observed!$A$2:$A$9149,$A816,Observed!$D$2:$D$9149,$D816),"")</f>
        <v/>
      </c>
      <c r="AT816" s="22" t="str">
        <f>IF(ISNUMBER(AVERAGEIFS(Observed!AT$2:AT$9149,Observed!$A$2:$A$9149,$A816,Observed!$D$2:$D$9149,$D816)),AVERAGEIFS(Observed!AT$2:AT$9149,Observed!$A$2:$A$9149,$A816,Observed!$D$2:$D$9149,$D816),"")</f>
        <v/>
      </c>
      <c r="AU816" s="22" t="str">
        <f>IF(ISNUMBER(AVERAGEIFS(Observed!AU$2:AU$9149,Observed!$A$2:$A$9149,$A816,Observed!$D$2:$D$9149,$D816)),AVERAGEIFS(Observed!AU$2:AU$9149,Observed!$A$2:$A$9149,$A816,Observed!$D$2:$D$9149,$D816),"")</f>
        <v/>
      </c>
      <c r="AV816" s="2">
        <f>COUNTIFS(Observed!$A$2:$A$9149,$A816,Observed!$D$2:$D$9149,$D816)</f>
        <v>5</v>
      </c>
      <c r="AW816" s="2">
        <f t="shared" si="12"/>
        <v>1</v>
      </c>
    </row>
    <row r="817" spans="1:49" x14ac:dyDescent="0.25">
      <c r="A817" t="s">
        <v>93</v>
      </c>
      <c r="B817" t="s">
        <v>116</v>
      </c>
      <c r="C817" t="s">
        <v>30</v>
      </c>
      <c r="D817" s="3">
        <v>40679</v>
      </c>
      <c r="E817">
        <v>1</v>
      </c>
      <c r="G817" t="s">
        <v>107</v>
      </c>
      <c r="K817" s="24" t="s">
        <v>115</v>
      </c>
      <c r="N817" s="2"/>
      <c r="O817" s="21" t="str">
        <f>IF(ISNUMBER(AVERAGEIFS(Observed!O$2:O$9149,Observed!$A$2:$A$9149,$A817,Observed!$D$2:$D$9149,$D817)),AVERAGEIFS(Observed!O$2:O$9149,Observed!$A$2:$A$9149,$A817,Observed!$D$2:$D$9149,$D817),"")</f>
        <v/>
      </c>
      <c r="P817" s="22" t="str">
        <f>IF(ISNUMBER(AVERAGEIFS(Observed!P$2:P$9149,Observed!$A$2:$A$9149,$A817,Observed!$D$2:$D$9149,$D817)),AVERAGEIFS(Observed!P$2:P$9149,Observed!$A$2:$A$9149,$A817,Observed!$D$2:$D$9149,$D817),"")</f>
        <v/>
      </c>
      <c r="Q817" s="22" t="str">
        <f>IF(ISNUMBER(AVERAGEIFS(Observed!Q$2:Q$9149,Observed!$A$2:$A$9149,$A817,Observed!$D$2:$D$9149,$D817)),AVERAGEIFS(Observed!Q$2:Q$9149,Observed!$A$2:$A$9149,$A817,Observed!$D$2:$D$9149,$D817),"")</f>
        <v/>
      </c>
      <c r="R817" s="22" t="str">
        <f>IF(ISNUMBER(AVERAGEIFS(Observed!R$2:R$9149,Observed!$A$2:$A$9149,$A817,Observed!$D$2:$D$9149,$D817)),AVERAGEIFS(Observed!R$2:R$9149,Observed!$A$2:$A$9149,$A817,Observed!$D$2:$D$9149,$D817),"")</f>
        <v/>
      </c>
      <c r="S817" s="22" t="str">
        <f>IF(ISNUMBER(AVERAGEIFS(Observed!S$2:S$9149,Observed!$A$2:$A$9149,$A817,Observed!$D$2:$D$9149,$D817)),AVERAGEIFS(Observed!S$2:S$9149,Observed!$A$2:$A$9149,$A817,Observed!$D$2:$D$9149,$D817),"")</f>
        <v/>
      </c>
      <c r="T817" s="23" t="str">
        <f>IF(ISNUMBER(AVERAGEIFS(Observed!T$2:T$9149,Observed!$A$2:$A$9149,$A817,Observed!$D$2:$D$9149,$D817)),AVERAGEIFS(Observed!T$2:T$9149,Observed!$A$2:$A$9149,$A817,Observed!$D$2:$D$9149,$D817),"")</f>
        <v/>
      </c>
      <c r="U817" s="23" t="str">
        <f>IF(ISNUMBER(AVERAGEIFS(Observed!U$2:U$9149,Observed!$A$2:$A$9149,$A817,Observed!$D$2:$D$9149,$D817)),AVERAGEIFS(Observed!U$2:U$9149,Observed!$A$2:$A$9149,$A817,Observed!$D$2:$D$9149,$D817),"")</f>
        <v/>
      </c>
      <c r="V817" s="23" t="str">
        <f>IF(ISNUMBER(AVERAGEIFS(Observed!V$2:V$9149,Observed!$A$2:$A$9149,$A817,Observed!$D$2:$D$9149,$D817)),AVERAGEIFS(Observed!V$2:V$9149,Observed!$A$2:$A$9149,$A817,Observed!$D$2:$D$9149,$D817),"")</f>
        <v/>
      </c>
      <c r="W817" s="21" t="str">
        <f>IF(ISNUMBER(AVERAGEIFS(Observed!W$2:W$9149,Observed!$A$2:$A$9149,$A817,Observed!$D$2:$D$9149,$D817)),AVERAGEIFS(Observed!W$2:W$9149,Observed!$A$2:$A$9149,$A817,Observed!$D$2:$D$9149,$D817),"")</f>
        <v/>
      </c>
      <c r="X817" s="35" t="str">
        <f>IF(ISNUMBER(AVERAGEIFS(Observed!X$2:X$9149,Observed!$A$2:$A$9149,$A817,Observed!$D$2:$D$9149,$D817)),AVERAGEIFS(Observed!X$2:X$9149,Observed!$A$2:$A$9149,$A817,Observed!$D$2:$D$9149,$D817),"")</f>
        <v/>
      </c>
      <c r="Y817" s="35" t="str">
        <f>IF(ISNUMBER(AVERAGEIFS(Observed!Y$2:Y$9149,Observed!$A$2:$A$9149,$A817,Observed!$D$2:$D$9149,$D817)),AVERAGEIFS(Observed!Y$2:Y$9149,Observed!$A$2:$A$9149,$A817,Observed!$D$2:$D$9149,$D817),"")</f>
        <v/>
      </c>
      <c r="Z817" s="22" t="str">
        <f>IF(ISNUMBER(AVERAGEIFS(Observed!Z$2:Z$9149,Observed!$A$2:$A$9149,$A817,Observed!$D$2:$D$9149,$D817)),AVERAGEIFS(Observed!Z$2:Z$9149,Observed!$A$2:$A$9149,$A817,Observed!$D$2:$D$9149,$D817),"")</f>
        <v/>
      </c>
      <c r="AA817" s="22" t="str">
        <f>IF(ISNUMBER(AVERAGEIFS(Observed!AA$2:AA$9149,Observed!$A$2:$A$9149,$A817,Observed!$D$2:$D$9149,$D817)),AVERAGEIFS(Observed!AA$2:AA$9149,Observed!$A$2:$A$9149,$A817,Observed!$D$2:$D$9149,$D817),"")</f>
        <v/>
      </c>
      <c r="AB817" s="22" t="str">
        <f>IF(ISNUMBER(AVERAGEIFS(Observed!AB$2:AB$9149,Observed!$A$2:$A$9149,$A817,Observed!$D$2:$D$9149,$D817)),AVERAGEIFS(Observed!AB$2:AB$9149,Observed!$A$2:$A$9149,$A817,Observed!$D$2:$D$9149,$D817),"")</f>
        <v/>
      </c>
      <c r="AC817" s="22" t="str">
        <f>IF(ISNUMBER(AVERAGEIFS(Observed!AC$2:AC$9149,Observed!$A$2:$A$9149,$A817,Observed!$D$2:$D$9149,$D817)),AVERAGEIFS(Observed!AC$2:AC$9149,Observed!$A$2:$A$9149,$A817,Observed!$D$2:$D$9149,$D817),"")</f>
        <v/>
      </c>
      <c r="AD817" s="22" t="str">
        <f>IF(ISNUMBER(AVERAGEIFS(Observed!AD$2:AD$9149,Observed!$A$2:$A$9149,$A817,Observed!$D$2:$D$9149,$D817)),AVERAGEIFS(Observed!AD$2:AD$9149,Observed!$A$2:$A$9149,$A817,Observed!$D$2:$D$9149,$D817),"")</f>
        <v/>
      </c>
      <c r="AE817" s="22" t="str">
        <f>IF(ISNUMBER(AVERAGEIFS(Observed!AE$2:AE$9149,Observed!$A$2:$A$9149,$A817,Observed!$D$2:$D$9149,$D817)),AVERAGEIFS(Observed!AE$2:AE$9149,Observed!$A$2:$A$9149,$A817,Observed!$D$2:$D$9149,$D817),"")</f>
        <v/>
      </c>
      <c r="AF817" s="22" t="str">
        <f>IF(ISNUMBER(AVERAGEIFS(Observed!AF$2:AF$9149,Observed!$A$2:$A$9149,$A817,Observed!$D$2:$D$9149,$D817)),AVERAGEIFS(Observed!AF$2:AF$9149,Observed!$A$2:$A$9149,$A817,Observed!$D$2:$D$9149,$D817),"")</f>
        <v/>
      </c>
      <c r="AG817" s="22" t="str">
        <f>IF(ISNUMBER(AVERAGEIFS(Observed!AG$2:AG$9149,Observed!$A$2:$A$9149,$A817,Observed!$D$2:$D$9149,$D817)),AVERAGEIFS(Observed!AG$2:AG$9149,Observed!$A$2:$A$9149,$A817,Observed!$D$2:$D$9149,$D817),"")</f>
        <v/>
      </c>
      <c r="AH817" s="22" t="str">
        <f>IF(ISNUMBER(AVERAGEIFS(Observed!AH$2:AH$9149,Observed!$A$2:$A$9149,$A817,Observed!$D$2:$D$9149,$D817)),AVERAGEIFS(Observed!AH$2:AH$9149,Observed!$A$2:$A$9149,$A817,Observed!$D$2:$D$9149,$D817),"")</f>
        <v/>
      </c>
      <c r="AI817" s="22" t="str">
        <f>IF(ISNUMBER(AVERAGEIFS(Observed!AI$2:AI$9149,Observed!$A$2:$A$9149,$A817,Observed!$D$2:$D$9149,$D817)),AVERAGEIFS(Observed!AI$2:AI$9149,Observed!$A$2:$A$9149,$A817,Observed!$D$2:$D$9149,$D817),"")</f>
        <v/>
      </c>
      <c r="AJ817" s="22" t="str">
        <f>IF(ISNUMBER(AVERAGEIFS(Observed!AJ$2:AJ$9149,Observed!$A$2:$A$9149,$A817,Observed!$D$2:$D$9149,$D817)),AVERAGEIFS(Observed!AJ$2:AJ$9149,Observed!$A$2:$A$9149,$A817,Observed!$D$2:$D$9149,$D817),"")</f>
        <v/>
      </c>
      <c r="AK817" s="22" t="str">
        <f>IF(ISNUMBER(AVERAGEIFS(Observed!AK$2:AK$9149,Observed!$A$2:$A$9149,$A817,Observed!$D$2:$D$9149,$D817)),AVERAGEIFS(Observed!AK$2:AK$9149,Observed!$A$2:$A$9149,$A817,Observed!$D$2:$D$9149,$D817),"")</f>
        <v/>
      </c>
      <c r="AL817" s="23" t="str">
        <f>IF(ISNUMBER(AVERAGEIFS(Observed!AL$2:AL$9149,Observed!$A$2:$A$9149,$A817,Observed!$D$2:$D$9149,$D817)),AVERAGEIFS(Observed!AL$2:AL$9149,Observed!$A$2:$A$9149,$A817,Observed!$D$2:$D$9149,$D817),"")</f>
        <v/>
      </c>
      <c r="AM817" s="23" t="str">
        <f>IF(ISNUMBER(AVERAGEIFS(Observed!AM$2:AM$9149,Observed!$A$2:$A$9149,$A817,Observed!$D$2:$D$9149,$D817)),AVERAGEIFS(Observed!AM$2:AM$9149,Observed!$A$2:$A$9149,$A817,Observed!$D$2:$D$9149,$D817),"")</f>
        <v/>
      </c>
      <c r="AN817" s="22" t="str">
        <f>IF(ISNUMBER(AVERAGEIFS(Observed!AN$2:AN$9149,Observed!$A$2:$A$9149,$A817,Observed!$D$2:$D$9149,$D817)),AVERAGEIFS(Observed!AN$2:AN$9149,Observed!$A$2:$A$9149,$A817,Observed!$D$2:$D$9149,$D817),"")</f>
        <v/>
      </c>
      <c r="AO817" s="22" t="str">
        <f>IF(ISNUMBER(AVERAGEIFS(Observed!AO$2:AO$9149,Observed!$A$2:$A$9149,$A817,Observed!$D$2:$D$9149,$D817)),AVERAGEIFS(Observed!AO$2:AO$9149,Observed!$A$2:$A$9149,$A817,Observed!$D$2:$D$9149,$D817),"")</f>
        <v/>
      </c>
      <c r="AP817" s="21" t="str">
        <f>IF(ISNUMBER(AVERAGEIFS(Observed!AP$2:AP$9149,Observed!$A$2:$A$9149,$A817,Observed!$D$2:$D$9149,$D817)),AVERAGEIFS(Observed!AP$2:AP$9149,Observed!$A$2:$A$9149,$A817,Observed!$D$2:$D$9149,$D817),"")</f>
        <v/>
      </c>
      <c r="AQ817" s="22">
        <f>IF(ISNUMBER(AVERAGEIFS(Observed!AQ$2:AQ$9149,Observed!$A$2:$A$9149,$A817,Observed!$D$2:$D$9149,$D817)),AVERAGEIFS(Observed!AQ$2:AQ$9149,Observed!$A$2:$A$9149,$A817,Observed!$D$2:$D$9149,$D817),"")</f>
        <v>80</v>
      </c>
      <c r="AR817" s="22" t="str">
        <f>IF(ISNUMBER(AVERAGEIFS(Observed!AR$2:AR$9149,Observed!$A$2:$A$9149,$A817,Observed!$D$2:$D$9149,$D817)),AVERAGEIFS(Observed!AR$2:AR$9149,Observed!$A$2:$A$9149,$A817,Observed!$D$2:$D$9149,$D817),"")</f>
        <v/>
      </c>
      <c r="AS817" s="22" t="str">
        <f>IF(ISNUMBER(AVERAGEIFS(Observed!AS$2:AS$9149,Observed!$A$2:$A$9149,$A817,Observed!$D$2:$D$9149,$D817)),AVERAGEIFS(Observed!AS$2:AS$9149,Observed!$A$2:$A$9149,$A817,Observed!$D$2:$D$9149,$D817),"")</f>
        <v/>
      </c>
      <c r="AT817" s="22" t="str">
        <f>IF(ISNUMBER(AVERAGEIFS(Observed!AT$2:AT$9149,Observed!$A$2:$A$9149,$A817,Observed!$D$2:$D$9149,$D817)),AVERAGEIFS(Observed!AT$2:AT$9149,Observed!$A$2:$A$9149,$A817,Observed!$D$2:$D$9149,$D817),"")</f>
        <v/>
      </c>
      <c r="AU817" s="22" t="str">
        <f>IF(ISNUMBER(AVERAGEIFS(Observed!AU$2:AU$9149,Observed!$A$2:$A$9149,$A817,Observed!$D$2:$D$9149,$D817)),AVERAGEIFS(Observed!AU$2:AU$9149,Observed!$A$2:$A$9149,$A817,Observed!$D$2:$D$9149,$D817),"")</f>
        <v/>
      </c>
      <c r="AV817" s="2">
        <f>COUNTIFS(Observed!$A$2:$A$9149,$A817,Observed!$D$2:$D$9149,$D817)</f>
        <v>5</v>
      </c>
      <c r="AW817" s="2">
        <f t="shared" si="12"/>
        <v>1</v>
      </c>
    </row>
    <row r="818" spans="1:49" x14ac:dyDescent="0.25">
      <c r="A818" t="s">
        <v>93</v>
      </c>
      <c r="B818" t="s">
        <v>116</v>
      </c>
      <c r="C818" t="s">
        <v>30</v>
      </c>
      <c r="D818" s="3">
        <v>40686</v>
      </c>
      <c r="E818">
        <v>1</v>
      </c>
      <c r="G818" t="s">
        <v>107</v>
      </c>
      <c r="K818" s="24" t="s">
        <v>115</v>
      </c>
      <c r="N818" s="2"/>
      <c r="O818" s="21" t="str">
        <f>IF(ISNUMBER(AVERAGEIFS(Observed!O$2:O$9149,Observed!$A$2:$A$9149,$A818,Observed!$D$2:$D$9149,$D818)),AVERAGEIFS(Observed!O$2:O$9149,Observed!$A$2:$A$9149,$A818,Observed!$D$2:$D$9149,$D818),"")</f>
        <v/>
      </c>
      <c r="P818" s="22" t="str">
        <f>IF(ISNUMBER(AVERAGEIFS(Observed!P$2:P$9149,Observed!$A$2:$A$9149,$A818,Observed!$D$2:$D$9149,$D818)),AVERAGEIFS(Observed!P$2:P$9149,Observed!$A$2:$A$9149,$A818,Observed!$D$2:$D$9149,$D818),"")</f>
        <v/>
      </c>
      <c r="Q818" s="22" t="str">
        <f>IF(ISNUMBER(AVERAGEIFS(Observed!Q$2:Q$9149,Observed!$A$2:$A$9149,$A818,Observed!$D$2:$D$9149,$D818)),AVERAGEIFS(Observed!Q$2:Q$9149,Observed!$A$2:$A$9149,$A818,Observed!$D$2:$D$9149,$D818),"")</f>
        <v/>
      </c>
      <c r="R818" s="22" t="str">
        <f>IF(ISNUMBER(AVERAGEIFS(Observed!R$2:R$9149,Observed!$A$2:$A$9149,$A818,Observed!$D$2:$D$9149,$D818)),AVERAGEIFS(Observed!R$2:R$9149,Observed!$A$2:$A$9149,$A818,Observed!$D$2:$D$9149,$D818),"")</f>
        <v/>
      </c>
      <c r="S818" s="22" t="str">
        <f>IF(ISNUMBER(AVERAGEIFS(Observed!S$2:S$9149,Observed!$A$2:$A$9149,$A818,Observed!$D$2:$D$9149,$D818)),AVERAGEIFS(Observed!S$2:S$9149,Observed!$A$2:$A$9149,$A818,Observed!$D$2:$D$9149,$D818),"")</f>
        <v/>
      </c>
      <c r="T818" s="23" t="str">
        <f>IF(ISNUMBER(AVERAGEIFS(Observed!T$2:T$9149,Observed!$A$2:$A$9149,$A818,Observed!$D$2:$D$9149,$D818)),AVERAGEIFS(Observed!T$2:T$9149,Observed!$A$2:$A$9149,$A818,Observed!$D$2:$D$9149,$D818),"")</f>
        <v/>
      </c>
      <c r="U818" s="23" t="str">
        <f>IF(ISNUMBER(AVERAGEIFS(Observed!U$2:U$9149,Observed!$A$2:$A$9149,$A818,Observed!$D$2:$D$9149,$D818)),AVERAGEIFS(Observed!U$2:U$9149,Observed!$A$2:$A$9149,$A818,Observed!$D$2:$D$9149,$D818),"")</f>
        <v/>
      </c>
      <c r="V818" s="23" t="str">
        <f>IF(ISNUMBER(AVERAGEIFS(Observed!V$2:V$9149,Observed!$A$2:$A$9149,$A818,Observed!$D$2:$D$9149,$D818)),AVERAGEIFS(Observed!V$2:V$9149,Observed!$A$2:$A$9149,$A818,Observed!$D$2:$D$9149,$D818),"")</f>
        <v/>
      </c>
      <c r="W818" s="21" t="str">
        <f>IF(ISNUMBER(AVERAGEIFS(Observed!W$2:W$9149,Observed!$A$2:$A$9149,$A818,Observed!$D$2:$D$9149,$D818)),AVERAGEIFS(Observed!W$2:W$9149,Observed!$A$2:$A$9149,$A818,Observed!$D$2:$D$9149,$D818),"")</f>
        <v/>
      </c>
      <c r="X818" s="35" t="str">
        <f>IF(ISNUMBER(AVERAGEIFS(Observed!X$2:X$9149,Observed!$A$2:$A$9149,$A818,Observed!$D$2:$D$9149,$D818)),AVERAGEIFS(Observed!X$2:X$9149,Observed!$A$2:$A$9149,$A818,Observed!$D$2:$D$9149,$D818),"")</f>
        <v/>
      </c>
      <c r="Y818" s="35" t="str">
        <f>IF(ISNUMBER(AVERAGEIFS(Observed!Y$2:Y$9149,Observed!$A$2:$A$9149,$A818,Observed!$D$2:$D$9149,$D818)),AVERAGEIFS(Observed!Y$2:Y$9149,Observed!$A$2:$A$9149,$A818,Observed!$D$2:$D$9149,$D818),"")</f>
        <v/>
      </c>
      <c r="Z818" s="22" t="str">
        <f>IF(ISNUMBER(AVERAGEIFS(Observed!Z$2:Z$9149,Observed!$A$2:$A$9149,$A818,Observed!$D$2:$D$9149,$D818)),AVERAGEIFS(Observed!Z$2:Z$9149,Observed!$A$2:$A$9149,$A818,Observed!$D$2:$D$9149,$D818),"")</f>
        <v/>
      </c>
      <c r="AA818" s="22" t="str">
        <f>IF(ISNUMBER(AVERAGEIFS(Observed!AA$2:AA$9149,Observed!$A$2:$A$9149,$A818,Observed!$D$2:$D$9149,$D818)),AVERAGEIFS(Observed!AA$2:AA$9149,Observed!$A$2:$A$9149,$A818,Observed!$D$2:$D$9149,$D818),"")</f>
        <v/>
      </c>
      <c r="AB818" s="22" t="str">
        <f>IF(ISNUMBER(AVERAGEIFS(Observed!AB$2:AB$9149,Observed!$A$2:$A$9149,$A818,Observed!$D$2:$D$9149,$D818)),AVERAGEIFS(Observed!AB$2:AB$9149,Observed!$A$2:$A$9149,$A818,Observed!$D$2:$D$9149,$D818),"")</f>
        <v/>
      </c>
      <c r="AC818" s="22" t="str">
        <f>IF(ISNUMBER(AVERAGEIFS(Observed!AC$2:AC$9149,Observed!$A$2:$A$9149,$A818,Observed!$D$2:$D$9149,$D818)),AVERAGEIFS(Observed!AC$2:AC$9149,Observed!$A$2:$A$9149,$A818,Observed!$D$2:$D$9149,$D818),"")</f>
        <v/>
      </c>
      <c r="AD818" s="22" t="str">
        <f>IF(ISNUMBER(AVERAGEIFS(Observed!AD$2:AD$9149,Observed!$A$2:$A$9149,$A818,Observed!$D$2:$D$9149,$D818)),AVERAGEIFS(Observed!AD$2:AD$9149,Observed!$A$2:$A$9149,$A818,Observed!$D$2:$D$9149,$D818),"")</f>
        <v/>
      </c>
      <c r="AE818" s="22" t="str">
        <f>IF(ISNUMBER(AVERAGEIFS(Observed!AE$2:AE$9149,Observed!$A$2:$A$9149,$A818,Observed!$D$2:$D$9149,$D818)),AVERAGEIFS(Observed!AE$2:AE$9149,Observed!$A$2:$A$9149,$A818,Observed!$D$2:$D$9149,$D818),"")</f>
        <v/>
      </c>
      <c r="AF818" s="22" t="str">
        <f>IF(ISNUMBER(AVERAGEIFS(Observed!AF$2:AF$9149,Observed!$A$2:$A$9149,$A818,Observed!$D$2:$D$9149,$D818)),AVERAGEIFS(Observed!AF$2:AF$9149,Observed!$A$2:$A$9149,$A818,Observed!$D$2:$D$9149,$D818),"")</f>
        <v/>
      </c>
      <c r="AG818" s="22" t="str">
        <f>IF(ISNUMBER(AVERAGEIFS(Observed!AG$2:AG$9149,Observed!$A$2:$A$9149,$A818,Observed!$D$2:$D$9149,$D818)),AVERAGEIFS(Observed!AG$2:AG$9149,Observed!$A$2:$A$9149,$A818,Observed!$D$2:$D$9149,$D818),"")</f>
        <v/>
      </c>
      <c r="AH818" s="22" t="str">
        <f>IF(ISNUMBER(AVERAGEIFS(Observed!AH$2:AH$9149,Observed!$A$2:$A$9149,$A818,Observed!$D$2:$D$9149,$D818)),AVERAGEIFS(Observed!AH$2:AH$9149,Observed!$A$2:$A$9149,$A818,Observed!$D$2:$D$9149,$D818),"")</f>
        <v/>
      </c>
      <c r="AI818" s="22" t="str">
        <f>IF(ISNUMBER(AVERAGEIFS(Observed!AI$2:AI$9149,Observed!$A$2:$A$9149,$A818,Observed!$D$2:$D$9149,$D818)),AVERAGEIFS(Observed!AI$2:AI$9149,Observed!$A$2:$A$9149,$A818,Observed!$D$2:$D$9149,$D818),"")</f>
        <v/>
      </c>
      <c r="AJ818" s="22" t="str">
        <f>IF(ISNUMBER(AVERAGEIFS(Observed!AJ$2:AJ$9149,Observed!$A$2:$A$9149,$A818,Observed!$D$2:$D$9149,$D818)),AVERAGEIFS(Observed!AJ$2:AJ$9149,Observed!$A$2:$A$9149,$A818,Observed!$D$2:$D$9149,$D818),"")</f>
        <v/>
      </c>
      <c r="AK818" s="22" t="str">
        <f>IF(ISNUMBER(AVERAGEIFS(Observed!AK$2:AK$9149,Observed!$A$2:$A$9149,$A818,Observed!$D$2:$D$9149,$D818)),AVERAGEIFS(Observed!AK$2:AK$9149,Observed!$A$2:$A$9149,$A818,Observed!$D$2:$D$9149,$D818),"")</f>
        <v/>
      </c>
      <c r="AL818" s="23" t="str">
        <f>IF(ISNUMBER(AVERAGEIFS(Observed!AL$2:AL$9149,Observed!$A$2:$A$9149,$A818,Observed!$D$2:$D$9149,$D818)),AVERAGEIFS(Observed!AL$2:AL$9149,Observed!$A$2:$A$9149,$A818,Observed!$D$2:$D$9149,$D818),"")</f>
        <v/>
      </c>
      <c r="AM818" s="23" t="str">
        <f>IF(ISNUMBER(AVERAGEIFS(Observed!AM$2:AM$9149,Observed!$A$2:$A$9149,$A818,Observed!$D$2:$D$9149,$D818)),AVERAGEIFS(Observed!AM$2:AM$9149,Observed!$A$2:$A$9149,$A818,Observed!$D$2:$D$9149,$D818),"")</f>
        <v/>
      </c>
      <c r="AN818" s="22" t="str">
        <f>IF(ISNUMBER(AVERAGEIFS(Observed!AN$2:AN$9149,Observed!$A$2:$A$9149,$A818,Observed!$D$2:$D$9149,$D818)),AVERAGEIFS(Observed!AN$2:AN$9149,Observed!$A$2:$A$9149,$A818,Observed!$D$2:$D$9149,$D818),"")</f>
        <v/>
      </c>
      <c r="AO818" s="22" t="str">
        <f>IF(ISNUMBER(AVERAGEIFS(Observed!AO$2:AO$9149,Observed!$A$2:$A$9149,$A818,Observed!$D$2:$D$9149,$D818)),AVERAGEIFS(Observed!AO$2:AO$9149,Observed!$A$2:$A$9149,$A818,Observed!$D$2:$D$9149,$D818),"")</f>
        <v/>
      </c>
      <c r="AP818" s="21" t="str">
        <f>IF(ISNUMBER(AVERAGEIFS(Observed!AP$2:AP$9149,Observed!$A$2:$A$9149,$A818,Observed!$D$2:$D$9149,$D818)),AVERAGEIFS(Observed!AP$2:AP$9149,Observed!$A$2:$A$9149,$A818,Observed!$D$2:$D$9149,$D818),"")</f>
        <v/>
      </c>
      <c r="AQ818" s="22">
        <f>IF(ISNUMBER(AVERAGEIFS(Observed!AQ$2:AQ$9149,Observed!$A$2:$A$9149,$A818,Observed!$D$2:$D$9149,$D818)),AVERAGEIFS(Observed!AQ$2:AQ$9149,Observed!$A$2:$A$9149,$A818,Observed!$D$2:$D$9149,$D818),"")</f>
        <v>133.4</v>
      </c>
      <c r="AR818" s="22" t="str">
        <f>IF(ISNUMBER(AVERAGEIFS(Observed!AR$2:AR$9149,Observed!$A$2:$A$9149,$A818,Observed!$D$2:$D$9149,$D818)),AVERAGEIFS(Observed!AR$2:AR$9149,Observed!$A$2:$A$9149,$A818,Observed!$D$2:$D$9149,$D818),"")</f>
        <v/>
      </c>
      <c r="AS818" s="22" t="str">
        <f>IF(ISNUMBER(AVERAGEIFS(Observed!AS$2:AS$9149,Observed!$A$2:$A$9149,$A818,Observed!$D$2:$D$9149,$D818)),AVERAGEIFS(Observed!AS$2:AS$9149,Observed!$A$2:$A$9149,$A818,Observed!$D$2:$D$9149,$D818),"")</f>
        <v/>
      </c>
      <c r="AT818" s="22" t="str">
        <f>IF(ISNUMBER(AVERAGEIFS(Observed!AT$2:AT$9149,Observed!$A$2:$A$9149,$A818,Observed!$D$2:$D$9149,$D818)),AVERAGEIFS(Observed!AT$2:AT$9149,Observed!$A$2:$A$9149,$A818,Observed!$D$2:$D$9149,$D818),"")</f>
        <v/>
      </c>
      <c r="AU818" s="22" t="str">
        <f>IF(ISNUMBER(AVERAGEIFS(Observed!AU$2:AU$9149,Observed!$A$2:$A$9149,$A818,Observed!$D$2:$D$9149,$D818)),AVERAGEIFS(Observed!AU$2:AU$9149,Observed!$A$2:$A$9149,$A818,Observed!$D$2:$D$9149,$D818),"")</f>
        <v/>
      </c>
      <c r="AV818" s="2">
        <f>COUNTIFS(Observed!$A$2:$A$9149,$A818,Observed!$D$2:$D$9149,$D818)</f>
        <v>5</v>
      </c>
      <c r="AW818" s="2">
        <f t="shared" si="12"/>
        <v>1</v>
      </c>
    </row>
    <row r="819" spans="1:49" x14ac:dyDescent="0.25">
      <c r="A819" t="s">
        <v>93</v>
      </c>
      <c r="B819" t="s">
        <v>116</v>
      </c>
      <c r="C819" t="s">
        <v>30</v>
      </c>
      <c r="D819" s="3">
        <v>40693</v>
      </c>
      <c r="E819">
        <v>1</v>
      </c>
      <c r="G819" t="s">
        <v>107</v>
      </c>
      <c r="K819" s="24" t="s">
        <v>115</v>
      </c>
      <c r="N819" s="2"/>
      <c r="O819" s="21" t="str">
        <f>IF(ISNUMBER(AVERAGEIFS(Observed!O$2:O$9149,Observed!$A$2:$A$9149,$A819,Observed!$D$2:$D$9149,$D819)),AVERAGEIFS(Observed!O$2:O$9149,Observed!$A$2:$A$9149,$A819,Observed!$D$2:$D$9149,$D819),"")</f>
        <v/>
      </c>
      <c r="P819" s="22" t="str">
        <f>IF(ISNUMBER(AVERAGEIFS(Observed!P$2:P$9149,Observed!$A$2:$A$9149,$A819,Observed!$D$2:$D$9149,$D819)),AVERAGEIFS(Observed!P$2:P$9149,Observed!$A$2:$A$9149,$A819,Observed!$D$2:$D$9149,$D819),"")</f>
        <v/>
      </c>
      <c r="Q819" s="22" t="str">
        <f>IF(ISNUMBER(AVERAGEIFS(Observed!Q$2:Q$9149,Observed!$A$2:$A$9149,$A819,Observed!$D$2:$D$9149,$D819)),AVERAGEIFS(Observed!Q$2:Q$9149,Observed!$A$2:$A$9149,$A819,Observed!$D$2:$D$9149,$D819),"")</f>
        <v/>
      </c>
      <c r="R819" s="22" t="str">
        <f>IF(ISNUMBER(AVERAGEIFS(Observed!R$2:R$9149,Observed!$A$2:$A$9149,$A819,Observed!$D$2:$D$9149,$D819)),AVERAGEIFS(Observed!R$2:R$9149,Observed!$A$2:$A$9149,$A819,Observed!$D$2:$D$9149,$D819),"")</f>
        <v/>
      </c>
      <c r="S819" s="22" t="str">
        <f>IF(ISNUMBER(AVERAGEIFS(Observed!S$2:S$9149,Observed!$A$2:$A$9149,$A819,Observed!$D$2:$D$9149,$D819)),AVERAGEIFS(Observed!S$2:S$9149,Observed!$A$2:$A$9149,$A819,Observed!$D$2:$D$9149,$D819),"")</f>
        <v/>
      </c>
      <c r="T819" s="23" t="str">
        <f>IF(ISNUMBER(AVERAGEIFS(Observed!T$2:T$9149,Observed!$A$2:$A$9149,$A819,Observed!$D$2:$D$9149,$D819)),AVERAGEIFS(Observed!T$2:T$9149,Observed!$A$2:$A$9149,$A819,Observed!$D$2:$D$9149,$D819),"")</f>
        <v/>
      </c>
      <c r="U819" s="23" t="str">
        <f>IF(ISNUMBER(AVERAGEIFS(Observed!U$2:U$9149,Observed!$A$2:$A$9149,$A819,Observed!$D$2:$D$9149,$D819)),AVERAGEIFS(Observed!U$2:U$9149,Observed!$A$2:$A$9149,$A819,Observed!$D$2:$D$9149,$D819),"")</f>
        <v/>
      </c>
      <c r="V819" s="23" t="str">
        <f>IF(ISNUMBER(AVERAGEIFS(Observed!V$2:V$9149,Observed!$A$2:$A$9149,$A819,Observed!$D$2:$D$9149,$D819)),AVERAGEIFS(Observed!V$2:V$9149,Observed!$A$2:$A$9149,$A819,Observed!$D$2:$D$9149,$D819),"")</f>
        <v/>
      </c>
      <c r="W819" s="21" t="str">
        <f>IF(ISNUMBER(AVERAGEIFS(Observed!W$2:W$9149,Observed!$A$2:$A$9149,$A819,Observed!$D$2:$D$9149,$D819)),AVERAGEIFS(Observed!W$2:W$9149,Observed!$A$2:$A$9149,$A819,Observed!$D$2:$D$9149,$D819),"")</f>
        <v/>
      </c>
      <c r="X819" s="35" t="str">
        <f>IF(ISNUMBER(AVERAGEIFS(Observed!X$2:X$9149,Observed!$A$2:$A$9149,$A819,Observed!$D$2:$D$9149,$D819)),AVERAGEIFS(Observed!X$2:X$9149,Observed!$A$2:$A$9149,$A819,Observed!$D$2:$D$9149,$D819),"")</f>
        <v/>
      </c>
      <c r="Y819" s="35" t="str">
        <f>IF(ISNUMBER(AVERAGEIFS(Observed!Y$2:Y$9149,Observed!$A$2:$A$9149,$A819,Observed!$D$2:$D$9149,$D819)),AVERAGEIFS(Observed!Y$2:Y$9149,Observed!$A$2:$A$9149,$A819,Observed!$D$2:$D$9149,$D819),"")</f>
        <v/>
      </c>
      <c r="Z819" s="22" t="str">
        <f>IF(ISNUMBER(AVERAGEIFS(Observed!Z$2:Z$9149,Observed!$A$2:$A$9149,$A819,Observed!$D$2:$D$9149,$D819)),AVERAGEIFS(Observed!Z$2:Z$9149,Observed!$A$2:$A$9149,$A819,Observed!$D$2:$D$9149,$D819),"")</f>
        <v/>
      </c>
      <c r="AA819" s="22" t="str">
        <f>IF(ISNUMBER(AVERAGEIFS(Observed!AA$2:AA$9149,Observed!$A$2:$A$9149,$A819,Observed!$D$2:$D$9149,$D819)),AVERAGEIFS(Observed!AA$2:AA$9149,Observed!$A$2:$A$9149,$A819,Observed!$D$2:$D$9149,$D819),"")</f>
        <v/>
      </c>
      <c r="AB819" s="22" t="str">
        <f>IF(ISNUMBER(AVERAGEIFS(Observed!AB$2:AB$9149,Observed!$A$2:$A$9149,$A819,Observed!$D$2:$D$9149,$D819)),AVERAGEIFS(Observed!AB$2:AB$9149,Observed!$A$2:$A$9149,$A819,Observed!$D$2:$D$9149,$D819),"")</f>
        <v/>
      </c>
      <c r="AC819" s="22" t="str">
        <f>IF(ISNUMBER(AVERAGEIFS(Observed!AC$2:AC$9149,Observed!$A$2:$A$9149,$A819,Observed!$D$2:$D$9149,$D819)),AVERAGEIFS(Observed!AC$2:AC$9149,Observed!$A$2:$A$9149,$A819,Observed!$D$2:$D$9149,$D819),"")</f>
        <v/>
      </c>
      <c r="AD819" s="22" t="str">
        <f>IF(ISNUMBER(AVERAGEIFS(Observed!AD$2:AD$9149,Observed!$A$2:$A$9149,$A819,Observed!$D$2:$D$9149,$D819)),AVERAGEIFS(Observed!AD$2:AD$9149,Observed!$A$2:$A$9149,$A819,Observed!$D$2:$D$9149,$D819),"")</f>
        <v/>
      </c>
      <c r="AE819" s="22" t="str">
        <f>IF(ISNUMBER(AVERAGEIFS(Observed!AE$2:AE$9149,Observed!$A$2:$A$9149,$A819,Observed!$D$2:$D$9149,$D819)),AVERAGEIFS(Observed!AE$2:AE$9149,Observed!$A$2:$A$9149,$A819,Observed!$D$2:$D$9149,$D819),"")</f>
        <v/>
      </c>
      <c r="AF819" s="22" t="str">
        <f>IF(ISNUMBER(AVERAGEIFS(Observed!AF$2:AF$9149,Observed!$A$2:$A$9149,$A819,Observed!$D$2:$D$9149,$D819)),AVERAGEIFS(Observed!AF$2:AF$9149,Observed!$A$2:$A$9149,$A819,Observed!$D$2:$D$9149,$D819),"")</f>
        <v/>
      </c>
      <c r="AG819" s="22" t="str">
        <f>IF(ISNUMBER(AVERAGEIFS(Observed!AG$2:AG$9149,Observed!$A$2:$A$9149,$A819,Observed!$D$2:$D$9149,$D819)),AVERAGEIFS(Observed!AG$2:AG$9149,Observed!$A$2:$A$9149,$A819,Observed!$D$2:$D$9149,$D819),"")</f>
        <v/>
      </c>
      <c r="AH819" s="22" t="str">
        <f>IF(ISNUMBER(AVERAGEIFS(Observed!AH$2:AH$9149,Observed!$A$2:$A$9149,$A819,Observed!$D$2:$D$9149,$D819)),AVERAGEIFS(Observed!AH$2:AH$9149,Observed!$A$2:$A$9149,$A819,Observed!$D$2:$D$9149,$D819),"")</f>
        <v/>
      </c>
      <c r="AI819" s="22" t="str">
        <f>IF(ISNUMBER(AVERAGEIFS(Observed!AI$2:AI$9149,Observed!$A$2:$A$9149,$A819,Observed!$D$2:$D$9149,$D819)),AVERAGEIFS(Observed!AI$2:AI$9149,Observed!$A$2:$A$9149,$A819,Observed!$D$2:$D$9149,$D819),"")</f>
        <v/>
      </c>
      <c r="AJ819" s="22" t="str">
        <f>IF(ISNUMBER(AVERAGEIFS(Observed!AJ$2:AJ$9149,Observed!$A$2:$A$9149,$A819,Observed!$D$2:$D$9149,$D819)),AVERAGEIFS(Observed!AJ$2:AJ$9149,Observed!$A$2:$A$9149,$A819,Observed!$D$2:$D$9149,$D819),"")</f>
        <v/>
      </c>
      <c r="AK819" s="22" t="str">
        <f>IF(ISNUMBER(AVERAGEIFS(Observed!AK$2:AK$9149,Observed!$A$2:$A$9149,$A819,Observed!$D$2:$D$9149,$D819)),AVERAGEIFS(Observed!AK$2:AK$9149,Observed!$A$2:$A$9149,$A819,Observed!$D$2:$D$9149,$D819),"")</f>
        <v/>
      </c>
      <c r="AL819" s="23" t="str">
        <f>IF(ISNUMBER(AVERAGEIFS(Observed!AL$2:AL$9149,Observed!$A$2:$A$9149,$A819,Observed!$D$2:$D$9149,$D819)),AVERAGEIFS(Observed!AL$2:AL$9149,Observed!$A$2:$A$9149,$A819,Observed!$D$2:$D$9149,$D819),"")</f>
        <v/>
      </c>
      <c r="AM819" s="23" t="str">
        <f>IF(ISNUMBER(AVERAGEIFS(Observed!AM$2:AM$9149,Observed!$A$2:$A$9149,$A819,Observed!$D$2:$D$9149,$D819)),AVERAGEIFS(Observed!AM$2:AM$9149,Observed!$A$2:$A$9149,$A819,Observed!$D$2:$D$9149,$D819),"")</f>
        <v/>
      </c>
      <c r="AN819" s="22" t="str">
        <f>IF(ISNUMBER(AVERAGEIFS(Observed!AN$2:AN$9149,Observed!$A$2:$A$9149,$A819,Observed!$D$2:$D$9149,$D819)),AVERAGEIFS(Observed!AN$2:AN$9149,Observed!$A$2:$A$9149,$A819,Observed!$D$2:$D$9149,$D819),"")</f>
        <v/>
      </c>
      <c r="AO819" s="22" t="str">
        <f>IF(ISNUMBER(AVERAGEIFS(Observed!AO$2:AO$9149,Observed!$A$2:$A$9149,$A819,Observed!$D$2:$D$9149,$D819)),AVERAGEIFS(Observed!AO$2:AO$9149,Observed!$A$2:$A$9149,$A819,Observed!$D$2:$D$9149,$D819),"")</f>
        <v/>
      </c>
      <c r="AP819" s="21" t="str">
        <f>IF(ISNUMBER(AVERAGEIFS(Observed!AP$2:AP$9149,Observed!$A$2:$A$9149,$A819,Observed!$D$2:$D$9149,$D819)),AVERAGEIFS(Observed!AP$2:AP$9149,Observed!$A$2:$A$9149,$A819,Observed!$D$2:$D$9149,$D819),"")</f>
        <v/>
      </c>
      <c r="AQ819" s="22">
        <f>IF(ISNUMBER(AVERAGEIFS(Observed!AQ$2:AQ$9149,Observed!$A$2:$A$9149,$A819,Observed!$D$2:$D$9149,$D819)),AVERAGEIFS(Observed!AQ$2:AQ$9149,Observed!$A$2:$A$9149,$A819,Observed!$D$2:$D$9149,$D819),"")</f>
        <v>160.19999999999999</v>
      </c>
      <c r="AR819" s="22" t="str">
        <f>IF(ISNUMBER(AVERAGEIFS(Observed!AR$2:AR$9149,Observed!$A$2:$A$9149,$A819,Observed!$D$2:$D$9149,$D819)),AVERAGEIFS(Observed!AR$2:AR$9149,Observed!$A$2:$A$9149,$A819,Observed!$D$2:$D$9149,$D819),"")</f>
        <v/>
      </c>
      <c r="AS819" s="22" t="str">
        <f>IF(ISNUMBER(AVERAGEIFS(Observed!AS$2:AS$9149,Observed!$A$2:$A$9149,$A819,Observed!$D$2:$D$9149,$D819)),AVERAGEIFS(Observed!AS$2:AS$9149,Observed!$A$2:$A$9149,$A819,Observed!$D$2:$D$9149,$D819),"")</f>
        <v/>
      </c>
      <c r="AT819" s="22" t="str">
        <f>IF(ISNUMBER(AVERAGEIFS(Observed!AT$2:AT$9149,Observed!$A$2:$A$9149,$A819,Observed!$D$2:$D$9149,$D819)),AVERAGEIFS(Observed!AT$2:AT$9149,Observed!$A$2:$A$9149,$A819,Observed!$D$2:$D$9149,$D819),"")</f>
        <v/>
      </c>
      <c r="AU819" s="22" t="str">
        <f>IF(ISNUMBER(AVERAGEIFS(Observed!AU$2:AU$9149,Observed!$A$2:$A$9149,$A819,Observed!$D$2:$D$9149,$D819)),AVERAGEIFS(Observed!AU$2:AU$9149,Observed!$A$2:$A$9149,$A819,Observed!$D$2:$D$9149,$D819),"")</f>
        <v/>
      </c>
      <c r="AV819" s="2">
        <f>COUNTIFS(Observed!$A$2:$A$9149,$A819,Observed!$D$2:$D$9149,$D819)</f>
        <v>5</v>
      </c>
      <c r="AW819" s="2">
        <f t="shared" si="12"/>
        <v>1</v>
      </c>
    </row>
    <row r="820" spans="1:49" x14ac:dyDescent="0.25">
      <c r="A820" t="s">
        <v>93</v>
      </c>
      <c r="B820" t="s">
        <v>116</v>
      </c>
      <c r="C820" t="s">
        <v>30</v>
      </c>
      <c r="D820" s="3">
        <v>40701</v>
      </c>
      <c r="E820">
        <v>1</v>
      </c>
      <c r="G820" t="s">
        <v>107</v>
      </c>
      <c r="K820" s="24" t="s">
        <v>115</v>
      </c>
      <c r="N820" s="2"/>
      <c r="O820" s="21" t="str">
        <f>IF(ISNUMBER(AVERAGEIFS(Observed!O$2:O$9149,Observed!$A$2:$A$9149,$A820,Observed!$D$2:$D$9149,$D820)),AVERAGEIFS(Observed!O$2:O$9149,Observed!$A$2:$A$9149,$A820,Observed!$D$2:$D$9149,$D820),"")</f>
        <v/>
      </c>
      <c r="P820" s="22" t="str">
        <f>IF(ISNUMBER(AVERAGEIFS(Observed!P$2:P$9149,Observed!$A$2:$A$9149,$A820,Observed!$D$2:$D$9149,$D820)),AVERAGEIFS(Observed!P$2:P$9149,Observed!$A$2:$A$9149,$A820,Observed!$D$2:$D$9149,$D820),"")</f>
        <v/>
      </c>
      <c r="Q820" s="22" t="str">
        <f>IF(ISNUMBER(AVERAGEIFS(Observed!Q$2:Q$9149,Observed!$A$2:$A$9149,$A820,Observed!$D$2:$D$9149,$D820)),AVERAGEIFS(Observed!Q$2:Q$9149,Observed!$A$2:$A$9149,$A820,Observed!$D$2:$D$9149,$D820),"")</f>
        <v/>
      </c>
      <c r="R820" s="22" t="str">
        <f>IF(ISNUMBER(AVERAGEIFS(Observed!R$2:R$9149,Observed!$A$2:$A$9149,$A820,Observed!$D$2:$D$9149,$D820)),AVERAGEIFS(Observed!R$2:R$9149,Observed!$A$2:$A$9149,$A820,Observed!$D$2:$D$9149,$D820),"")</f>
        <v/>
      </c>
      <c r="S820" s="22" t="str">
        <f>IF(ISNUMBER(AVERAGEIFS(Observed!S$2:S$9149,Observed!$A$2:$A$9149,$A820,Observed!$D$2:$D$9149,$D820)),AVERAGEIFS(Observed!S$2:S$9149,Observed!$A$2:$A$9149,$A820,Observed!$D$2:$D$9149,$D820),"")</f>
        <v/>
      </c>
      <c r="T820" s="23" t="str">
        <f>IF(ISNUMBER(AVERAGEIFS(Observed!T$2:T$9149,Observed!$A$2:$A$9149,$A820,Observed!$D$2:$D$9149,$D820)),AVERAGEIFS(Observed!T$2:T$9149,Observed!$A$2:$A$9149,$A820,Observed!$D$2:$D$9149,$D820),"")</f>
        <v/>
      </c>
      <c r="U820" s="23" t="str">
        <f>IF(ISNUMBER(AVERAGEIFS(Observed!U$2:U$9149,Observed!$A$2:$A$9149,$A820,Observed!$D$2:$D$9149,$D820)),AVERAGEIFS(Observed!U$2:U$9149,Observed!$A$2:$A$9149,$A820,Observed!$D$2:$D$9149,$D820),"")</f>
        <v/>
      </c>
      <c r="V820" s="23" t="str">
        <f>IF(ISNUMBER(AVERAGEIFS(Observed!V$2:V$9149,Observed!$A$2:$A$9149,$A820,Observed!$D$2:$D$9149,$D820)),AVERAGEIFS(Observed!V$2:V$9149,Observed!$A$2:$A$9149,$A820,Observed!$D$2:$D$9149,$D820),"")</f>
        <v/>
      </c>
      <c r="W820" s="21" t="str">
        <f>IF(ISNUMBER(AVERAGEIFS(Observed!W$2:W$9149,Observed!$A$2:$A$9149,$A820,Observed!$D$2:$D$9149,$D820)),AVERAGEIFS(Observed!W$2:W$9149,Observed!$A$2:$A$9149,$A820,Observed!$D$2:$D$9149,$D820),"")</f>
        <v/>
      </c>
      <c r="X820" s="35" t="str">
        <f>IF(ISNUMBER(AVERAGEIFS(Observed!X$2:X$9149,Observed!$A$2:$A$9149,$A820,Observed!$D$2:$D$9149,$D820)),AVERAGEIFS(Observed!X$2:X$9149,Observed!$A$2:$A$9149,$A820,Observed!$D$2:$D$9149,$D820),"")</f>
        <v/>
      </c>
      <c r="Y820" s="35" t="str">
        <f>IF(ISNUMBER(AVERAGEIFS(Observed!Y$2:Y$9149,Observed!$A$2:$A$9149,$A820,Observed!$D$2:$D$9149,$D820)),AVERAGEIFS(Observed!Y$2:Y$9149,Observed!$A$2:$A$9149,$A820,Observed!$D$2:$D$9149,$D820),"")</f>
        <v/>
      </c>
      <c r="Z820" s="22" t="str">
        <f>IF(ISNUMBER(AVERAGEIFS(Observed!Z$2:Z$9149,Observed!$A$2:$A$9149,$A820,Observed!$D$2:$D$9149,$D820)),AVERAGEIFS(Observed!Z$2:Z$9149,Observed!$A$2:$A$9149,$A820,Observed!$D$2:$D$9149,$D820),"")</f>
        <v/>
      </c>
      <c r="AA820" s="22" t="str">
        <f>IF(ISNUMBER(AVERAGEIFS(Observed!AA$2:AA$9149,Observed!$A$2:$A$9149,$A820,Observed!$D$2:$D$9149,$D820)),AVERAGEIFS(Observed!AA$2:AA$9149,Observed!$A$2:$A$9149,$A820,Observed!$D$2:$D$9149,$D820),"")</f>
        <v/>
      </c>
      <c r="AB820" s="22" t="str">
        <f>IF(ISNUMBER(AVERAGEIFS(Observed!AB$2:AB$9149,Observed!$A$2:$A$9149,$A820,Observed!$D$2:$D$9149,$D820)),AVERAGEIFS(Observed!AB$2:AB$9149,Observed!$A$2:$A$9149,$A820,Observed!$D$2:$D$9149,$D820),"")</f>
        <v/>
      </c>
      <c r="AC820" s="22" t="str">
        <f>IF(ISNUMBER(AVERAGEIFS(Observed!AC$2:AC$9149,Observed!$A$2:$A$9149,$A820,Observed!$D$2:$D$9149,$D820)),AVERAGEIFS(Observed!AC$2:AC$9149,Observed!$A$2:$A$9149,$A820,Observed!$D$2:$D$9149,$D820),"")</f>
        <v/>
      </c>
      <c r="AD820" s="22" t="str">
        <f>IF(ISNUMBER(AVERAGEIFS(Observed!AD$2:AD$9149,Observed!$A$2:$A$9149,$A820,Observed!$D$2:$D$9149,$D820)),AVERAGEIFS(Observed!AD$2:AD$9149,Observed!$A$2:$A$9149,$A820,Observed!$D$2:$D$9149,$D820),"")</f>
        <v/>
      </c>
      <c r="AE820" s="22" t="str">
        <f>IF(ISNUMBER(AVERAGEIFS(Observed!AE$2:AE$9149,Observed!$A$2:$A$9149,$A820,Observed!$D$2:$D$9149,$D820)),AVERAGEIFS(Observed!AE$2:AE$9149,Observed!$A$2:$A$9149,$A820,Observed!$D$2:$D$9149,$D820),"")</f>
        <v/>
      </c>
      <c r="AF820" s="22" t="str">
        <f>IF(ISNUMBER(AVERAGEIFS(Observed!AF$2:AF$9149,Observed!$A$2:$A$9149,$A820,Observed!$D$2:$D$9149,$D820)),AVERAGEIFS(Observed!AF$2:AF$9149,Observed!$A$2:$A$9149,$A820,Observed!$D$2:$D$9149,$D820),"")</f>
        <v/>
      </c>
      <c r="AG820" s="22" t="str">
        <f>IF(ISNUMBER(AVERAGEIFS(Observed!AG$2:AG$9149,Observed!$A$2:$A$9149,$A820,Observed!$D$2:$D$9149,$D820)),AVERAGEIFS(Observed!AG$2:AG$9149,Observed!$A$2:$A$9149,$A820,Observed!$D$2:$D$9149,$D820),"")</f>
        <v/>
      </c>
      <c r="AH820" s="22" t="str">
        <f>IF(ISNUMBER(AVERAGEIFS(Observed!AH$2:AH$9149,Observed!$A$2:$A$9149,$A820,Observed!$D$2:$D$9149,$D820)),AVERAGEIFS(Observed!AH$2:AH$9149,Observed!$A$2:$A$9149,$A820,Observed!$D$2:$D$9149,$D820),"")</f>
        <v/>
      </c>
      <c r="AI820" s="22" t="str">
        <f>IF(ISNUMBER(AVERAGEIFS(Observed!AI$2:AI$9149,Observed!$A$2:$A$9149,$A820,Observed!$D$2:$D$9149,$D820)),AVERAGEIFS(Observed!AI$2:AI$9149,Observed!$A$2:$A$9149,$A820,Observed!$D$2:$D$9149,$D820),"")</f>
        <v/>
      </c>
      <c r="AJ820" s="22" t="str">
        <f>IF(ISNUMBER(AVERAGEIFS(Observed!AJ$2:AJ$9149,Observed!$A$2:$A$9149,$A820,Observed!$D$2:$D$9149,$D820)),AVERAGEIFS(Observed!AJ$2:AJ$9149,Observed!$A$2:$A$9149,$A820,Observed!$D$2:$D$9149,$D820),"")</f>
        <v/>
      </c>
      <c r="AK820" s="22" t="str">
        <f>IF(ISNUMBER(AVERAGEIFS(Observed!AK$2:AK$9149,Observed!$A$2:$A$9149,$A820,Observed!$D$2:$D$9149,$D820)),AVERAGEIFS(Observed!AK$2:AK$9149,Observed!$A$2:$A$9149,$A820,Observed!$D$2:$D$9149,$D820),"")</f>
        <v/>
      </c>
      <c r="AL820" s="23" t="str">
        <f>IF(ISNUMBER(AVERAGEIFS(Observed!AL$2:AL$9149,Observed!$A$2:$A$9149,$A820,Observed!$D$2:$D$9149,$D820)),AVERAGEIFS(Observed!AL$2:AL$9149,Observed!$A$2:$A$9149,$A820,Observed!$D$2:$D$9149,$D820),"")</f>
        <v/>
      </c>
      <c r="AM820" s="23" t="str">
        <f>IF(ISNUMBER(AVERAGEIFS(Observed!AM$2:AM$9149,Observed!$A$2:$A$9149,$A820,Observed!$D$2:$D$9149,$D820)),AVERAGEIFS(Observed!AM$2:AM$9149,Observed!$A$2:$A$9149,$A820,Observed!$D$2:$D$9149,$D820),"")</f>
        <v/>
      </c>
      <c r="AN820" s="22" t="str">
        <f>IF(ISNUMBER(AVERAGEIFS(Observed!AN$2:AN$9149,Observed!$A$2:$A$9149,$A820,Observed!$D$2:$D$9149,$D820)),AVERAGEIFS(Observed!AN$2:AN$9149,Observed!$A$2:$A$9149,$A820,Observed!$D$2:$D$9149,$D820),"")</f>
        <v/>
      </c>
      <c r="AO820" s="22" t="str">
        <f>IF(ISNUMBER(AVERAGEIFS(Observed!AO$2:AO$9149,Observed!$A$2:$A$9149,$A820,Observed!$D$2:$D$9149,$D820)),AVERAGEIFS(Observed!AO$2:AO$9149,Observed!$A$2:$A$9149,$A820,Observed!$D$2:$D$9149,$D820),"")</f>
        <v/>
      </c>
      <c r="AP820" s="21" t="str">
        <f>IF(ISNUMBER(AVERAGEIFS(Observed!AP$2:AP$9149,Observed!$A$2:$A$9149,$A820,Observed!$D$2:$D$9149,$D820)),AVERAGEIFS(Observed!AP$2:AP$9149,Observed!$A$2:$A$9149,$A820,Observed!$D$2:$D$9149,$D820),"")</f>
        <v/>
      </c>
      <c r="AQ820" s="22">
        <f>IF(ISNUMBER(AVERAGEIFS(Observed!AQ$2:AQ$9149,Observed!$A$2:$A$9149,$A820,Observed!$D$2:$D$9149,$D820)),AVERAGEIFS(Observed!AQ$2:AQ$9149,Observed!$A$2:$A$9149,$A820,Observed!$D$2:$D$9149,$D820),"")</f>
        <v>177.8</v>
      </c>
      <c r="AR820" s="22" t="str">
        <f>IF(ISNUMBER(AVERAGEIFS(Observed!AR$2:AR$9149,Observed!$A$2:$A$9149,$A820,Observed!$D$2:$D$9149,$D820)),AVERAGEIFS(Observed!AR$2:AR$9149,Observed!$A$2:$A$9149,$A820,Observed!$D$2:$D$9149,$D820),"")</f>
        <v/>
      </c>
      <c r="AS820" s="22" t="str">
        <f>IF(ISNUMBER(AVERAGEIFS(Observed!AS$2:AS$9149,Observed!$A$2:$A$9149,$A820,Observed!$D$2:$D$9149,$D820)),AVERAGEIFS(Observed!AS$2:AS$9149,Observed!$A$2:$A$9149,$A820,Observed!$D$2:$D$9149,$D820),"")</f>
        <v/>
      </c>
      <c r="AT820" s="22" t="str">
        <f>IF(ISNUMBER(AVERAGEIFS(Observed!AT$2:AT$9149,Observed!$A$2:$A$9149,$A820,Observed!$D$2:$D$9149,$D820)),AVERAGEIFS(Observed!AT$2:AT$9149,Observed!$A$2:$A$9149,$A820,Observed!$D$2:$D$9149,$D820),"")</f>
        <v/>
      </c>
      <c r="AU820" s="22" t="str">
        <f>IF(ISNUMBER(AVERAGEIFS(Observed!AU$2:AU$9149,Observed!$A$2:$A$9149,$A820,Observed!$D$2:$D$9149,$D820)),AVERAGEIFS(Observed!AU$2:AU$9149,Observed!$A$2:$A$9149,$A820,Observed!$D$2:$D$9149,$D820),"")</f>
        <v/>
      </c>
      <c r="AV820" s="2">
        <f>COUNTIFS(Observed!$A$2:$A$9149,$A820,Observed!$D$2:$D$9149,$D820)</f>
        <v>5</v>
      </c>
      <c r="AW820" s="2">
        <f t="shared" si="12"/>
        <v>1</v>
      </c>
    </row>
    <row r="821" spans="1:49" x14ac:dyDescent="0.25">
      <c r="A821" t="s">
        <v>93</v>
      </c>
      <c r="B821" t="s">
        <v>116</v>
      </c>
      <c r="C821" t="s">
        <v>30</v>
      </c>
      <c r="D821" s="3">
        <v>40707</v>
      </c>
      <c r="E821">
        <v>1</v>
      </c>
      <c r="G821" t="s">
        <v>107</v>
      </c>
      <c r="K821" s="24" t="s">
        <v>115</v>
      </c>
      <c r="N821" s="2"/>
      <c r="O821" s="21" t="str">
        <f>IF(ISNUMBER(AVERAGEIFS(Observed!O$2:O$9149,Observed!$A$2:$A$9149,$A821,Observed!$D$2:$D$9149,$D821)),AVERAGEIFS(Observed!O$2:O$9149,Observed!$A$2:$A$9149,$A821,Observed!$D$2:$D$9149,$D821),"")</f>
        <v/>
      </c>
      <c r="P821" s="22" t="str">
        <f>IF(ISNUMBER(AVERAGEIFS(Observed!P$2:P$9149,Observed!$A$2:$A$9149,$A821,Observed!$D$2:$D$9149,$D821)),AVERAGEIFS(Observed!P$2:P$9149,Observed!$A$2:$A$9149,$A821,Observed!$D$2:$D$9149,$D821),"")</f>
        <v/>
      </c>
      <c r="Q821" s="22" t="str">
        <f>IF(ISNUMBER(AVERAGEIFS(Observed!Q$2:Q$9149,Observed!$A$2:$A$9149,$A821,Observed!$D$2:$D$9149,$D821)),AVERAGEIFS(Observed!Q$2:Q$9149,Observed!$A$2:$A$9149,$A821,Observed!$D$2:$D$9149,$D821),"")</f>
        <v/>
      </c>
      <c r="R821" s="22" t="str">
        <f>IF(ISNUMBER(AVERAGEIFS(Observed!R$2:R$9149,Observed!$A$2:$A$9149,$A821,Observed!$D$2:$D$9149,$D821)),AVERAGEIFS(Observed!R$2:R$9149,Observed!$A$2:$A$9149,$A821,Observed!$D$2:$D$9149,$D821),"")</f>
        <v/>
      </c>
      <c r="S821" s="22" t="str">
        <f>IF(ISNUMBER(AVERAGEIFS(Observed!S$2:S$9149,Observed!$A$2:$A$9149,$A821,Observed!$D$2:$D$9149,$D821)),AVERAGEIFS(Observed!S$2:S$9149,Observed!$A$2:$A$9149,$A821,Observed!$D$2:$D$9149,$D821),"")</f>
        <v/>
      </c>
      <c r="T821" s="23" t="str">
        <f>IF(ISNUMBER(AVERAGEIFS(Observed!T$2:T$9149,Observed!$A$2:$A$9149,$A821,Observed!$D$2:$D$9149,$D821)),AVERAGEIFS(Observed!T$2:T$9149,Observed!$A$2:$A$9149,$A821,Observed!$D$2:$D$9149,$D821),"")</f>
        <v/>
      </c>
      <c r="U821" s="23" t="str">
        <f>IF(ISNUMBER(AVERAGEIFS(Observed!U$2:U$9149,Observed!$A$2:$A$9149,$A821,Observed!$D$2:$D$9149,$D821)),AVERAGEIFS(Observed!U$2:U$9149,Observed!$A$2:$A$9149,$A821,Observed!$D$2:$D$9149,$D821),"")</f>
        <v/>
      </c>
      <c r="V821" s="23" t="str">
        <f>IF(ISNUMBER(AVERAGEIFS(Observed!V$2:V$9149,Observed!$A$2:$A$9149,$A821,Observed!$D$2:$D$9149,$D821)),AVERAGEIFS(Observed!V$2:V$9149,Observed!$A$2:$A$9149,$A821,Observed!$D$2:$D$9149,$D821),"")</f>
        <v/>
      </c>
      <c r="W821" s="21" t="str">
        <f>IF(ISNUMBER(AVERAGEIFS(Observed!W$2:W$9149,Observed!$A$2:$A$9149,$A821,Observed!$D$2:$D$9149,$D821)),AVERAGEIFS(Observed!W$2:W$9149,Observed!$A$2:$A$9149,$A821,Observed!$D$2:$D$9149,$D821),"")</f>
        <v/>
      </c>
      <c r="X821" s="35" t="str">
        <f>IF(ISNUMBER(AVERAGEIFS(Observed!X$2:X$9149,Observed!$A$2:$A$9149,$A821,Observed!$D$2:$D$9149,$D821)),AVERAGEIFS(Observed!X$2:X$9149,Observed!$A$2:$A$9149,$A821,Observed!$D$2:$D$9149,$D821),"")</f>
        <v/>
      </c>
      <c r="Y821" s="35" t="str">
        <f>IF(ISNUMBER(AVERAGEIFS(Observed!Y$2:Y$9149,Observed!$A$2:$A$9149,$A821,Observed!$D$2:$D$9149,$D821)),AVERAGEIFS(Observed!Y$2:Y$9149,Observed!$A$2:$A$9149,$A821,Observed!$D$2:$D$9149,$D821),"")</f>
        <v/>
      </c>
      <c r="Z821" s="22" t="str">
        <f>IF(ISNUMBER(AVERAGEIFS(Observed!Z$2:Z$9149,Observed!$A$2:$A$9149,$A821,Observed!$D$2:$D$9149,$D821)),AVERAGEIFS(Observed!Z$2:Z$9149,Observed!$A$2:$A$9149,$A821,Observed!$D$2:$D$9149,$D821),"")</f>
        <v/>
      </c>
      <c r="AA821" s="22" t="str">
        <f>IF(ISNUMBER(AVERAGEIFS(Observed!AA$2:AA$9149,Observed!$A$2:$A$9149,$A821,Observed!$D$2:$D$9149,$D821)),AVERAGEIFS(Observed!AA$2:AA$9149,Observed!$A$2:$A$9149,$A821,Observed!$D$2:$D$9149,$D821),"")</f>
        <v/>
      </c>
      <c r="AB821" s="22" t="str">
        <f>IF(ISNUMBER(AVERAGEIFS(Observed!AB$2:AB$9149,Observed!$A$2:$A$9149,$A821,Observed!$D$2:$D$9149,$D821)),AVERAGEIFS(Observed!AB$2:AB$9149,Observed!$A$2:$A$9149,$A821,Observed!$D$2:$D$9149,$D821),"")</f>
        <v/>
      </c>
      <c r="AC821" s="22" t="str">
        <f>IF(ISNUMBER(AVERAGEIFS(Observed!AC$2:AC$9149,Observed!$A$2:$A$9149,$A821,Observed!$D$2:$D$9149,$D821)),AVERAGEIFS(Observed!AC$2:AC$9149,Observed!$A$2:$A$9149,$A821,Observed!$D$2:$D$9149,$D821),"")</f>
        <v/>
      </c>
      <c r="AD821" s="22" t="str">
        <f>IF(ISNUMBER(AVERAGEIFS(Observed!AD$2:AD$9149,Observed!$A$2:$A$9149,$A821,Observed!$D$2:$D$9149,$D821)),AVERAGEIFS(Observed!AD$2:AD$9149,Observed!$A$2:$A$9149,$A821,Observed!$D$2:$D$9149,$D821),"")</f>
        <v/>
      </c>
      <c r="AE821" s="22" t="str">
        <f>IF(ISNUMBER(AVERAGEIFS(Observed!AE$2:AE$9149,Observed!$A$2:$A$9149,$A821,Observed!$D$2:$D$9149,$D821)),AVERAGEIFS(Observed!AE$2:AE$9149,Observed!$A$2:$A$9149,$A821,Observed!$D$2:$D$9149,$D821),"")</f>
        <v/>
      </c>
      <c r="AF821" s="22" t="str">
        <f>IF(ISNUMBER(AVERAGEIFS(Observed!AF$2:AF$9149,Observed!$A$2:$A$9149,$A821,Observed!$D$2:$D$9149,$D821)),AVERAGEIFS(Observed!AF$2:AF$9149,Observed!$A$2:$A$9149,$A821,Observed!$D$2:$D$9149,$D821),"")</f>
        <v/>
      </c>
      <c r="AG821" s="22" t="str">
        <f>IF(ISNUMBER(AVERAGEIFS(Observed!AG$2:AG$9149,Observed!$A$2:$A$9149,$A821,Observed!$D$2:$D$9149,$D821)),AVERAGEIFS(Observed!AG$2:AG$9149,Observed!$A$2:$A$9149,$A821,Observed!$D$2:$D$9149,$D821),"")</f>
        <v/>
      </c>
      <c r="AH821" s="22" t="str">
        <f>IF(ISNUMBER(AVERAGEIFS(Observed!AH$2:AH$9149,Observed!$A$2:$A$9149,$A821,Observed!$D$2:$D$9149,$D821)),AVERAGEIFS(Observed!AH$2:AH$9149,Observed!$A$2:$A$9149,$A821,Observed!$D$2:$D$9149,$D821),"")</f>
        <v/>
      </c>
      <c r="AI821" s="22" t="str">
        <f>IF(ISNUMBER(AVERAGEIFS(Observed!AI$2:AI$9149,Observed!$A$2:$A$9149,$A821,Observed!$D$2:$D$9149,$D821)),AVERAGEIFS(Observed!AI$2:AI$9149,Observed!$A$2:$A$9149,$A821,Observed!$D$2:$D$9149,$D821),"")</f>
        <v/>
      </c>
      <c r="AJ821" s="22" t="str">
        <f>IF(ISNUMBER(AVERAGEIFS(Observed!AJ$2:AJ$9149,Observed!$A$2:$A$9149,$A821,Observed!$D$2:$D$9149,$D821)),AVERAGEIFS(Observed!AJ$2:AJ$9149,Observed!$A$2:$A$9149,$A821,Observed!$D$2:$D$9149,$D821),"")</f>
        <v/>
      </c>
      <c r="AK821" s="22" t="str">
        <f>IF(ISNUMBER(AVERAGEIFS(Observed!AK$2:AK$9149,Observed!$A$2:$A$9149,$A821,Observed!$D$2:$D$9149,$D821)),AVERAGEIFS(Observed!AK$2:AK$9149,Observed!$A$2:$A$9149,$A821,Observed!$D$2:$D$9149,$D821),"")</f>
        <v/>
      </c>
      <c r="AL821" s="23" t="str">
        <f>IF(ISNUMBER(AVERAGEIFS(Observed!AL$2:AL$9149,Observed!$A$2:$A$9149,$A821,Observed!$D$2:$D$9149,$D821)),AVERAGEIFS(Observed!AL$2:AL$9149,Observed!$A$2:$A$9149,$A821,Observed!$D$2:$D$9149,$D821),"")</f>
        <v/>
      </c>
      <c r="AM821" s="23" t="str">
        <f>IF(ISNUMBER(AVERAGEIFS(Observed!AM$2:AM$9149,Observed!$A$2:$A$9149,$A821,Observed!$D$2:$D$9149,$D821)),AVERAGEIFS(Observed!AM$2:AM$9149,Observed!$A$2:$A$9149,$A821,Observed!$D$2:$D$9149,$D821),"")</f>
        <v/>
      </c>
      <c r="AN821" s="22" t="str">
        <f>IF(ISNUMBER(AVERAGEIFS(Observed!AN$2:AN$9149,Observed!$A$2:$A$9149,$A821,Observed!$D$2:$D$9149,$D821)),AVERAGEIFS(Observed!AN$2:AN$9149,Observed!$A$2:$A$9149,$A821,Observed!$D$2:$D$9149,$D821),"")</f>
        <v/>
      </c>
      <c r="AO821" s="22" t="str">
        <f>IF(ISNUMBER(AVERAGEIFS(Observed!AO$2:AO$9149,Observed!$A$2:$A$9149,$A821,Observed!$D$2:$D$9149,$D821)),AVERAGEIFS(Observed!AO$2:AO$9149,Observed!$A$2:$A$9149,$A821,Observed!$D$2:$D$9149,$D821),"")</f>
        <v/>
      </c>
      <c r="AP821" s="21" t="str">
        <f>IF(ISNUMBER(AVERAGEIFS(Observed!AP$2:AP$9149,Observed!$A$2:$A$9149,$A821,Observed!$D$2:$D$9149,$D821)),AVERAGEIFS(Observed!AP$2:AP$9149,Observed!$A$2:$A$9149,$A821,Observed!$D$2:$D$9149,$D821),"")</f>
        <v/>
      </c>
      <c r="AQ821" s="22">
        <f>IF(ISNUMBER(AVERAGEIFS(Observed!AQ$2:AQ$9149,Observed!$A$2:$A$9149,$A821,Observed!$D$2:$D$9149,$D821)),AVERAGEIFS(Observed!AQ$2:AQ$9149,Observed!$A$2:$A$9149,$A821,Observed!$D$2:$D$9149,$D821),"")</f>
        <v>200.8</v>
      </c>
      <c r="AR821" s="22" t="str">
        <f>IF(ISNUMBER(AVERAGEIFS(Observed!AR$2:AR$9149,Observed!$A$2:$A$9149,$A821,Observed!$D$2:$D$9149,$D821)),AVERAGEIFS(Observed!AR$2:AR$9149,Observed!$A$2:$A$9149,$A821,Observed!$D$2:$D$9149,$D821),"")</f>
        <v/>
      </c>
      <c r="AS821" s="22" t="str">
        <f>IF(ISNUMBER(AVERAGEIFS(Observed!AS$2:AS$9149,Observed!$A$2:$A$9149,$A821,Observed!$D$2:$D$9149,$D821)),AVERAGEIFS(Observed!AS$2:AS$9149,Observed!$A$2:$A$9149,$A821,Observed!$D$2:$D$9149,$D821),"")</f>
        <v/>
      </c>
      <c r="AT821" s="22" t="str">
        <f>IF(ISNUMBER(AVERAGEIFS(Observed!AT$2:AT$9149,Observed!$A$2:$A$9149,$A821,Observed!$D$2:$D$9149,$D821)),AVERAGEIFS(Observed!AT$2:AT$9149,Observed!$A$2:$A$9149,$A821,Observed!$D$2:$D$9149,$D821),"")</f>
        <v/>
      </c>
      <c r="AU821" s="22" t="str">
        <f>IF(ISNUMBER(AVERAGEIFS(Observed!AU$2:AU$9149,Observed!$A$2:$A$9149,$A821,Observed!$D$2:$D$9149,$D821)),AVERAGEIFS(Observed!AU$2:AU$9149,Observed!$A$2:$A$9149,$A821,Observed!$D$2:$D$9149,$D821),"")</f>
        <v/>
      </c>
      <c r="AV821" s="2">
        <f>COUNTIFS(Observed!$A$2:$A$9149,$A821,Observed!$D$2:$D$9149,$D821)</f>
        <v>5</v>
      </c>
      <c r="AW821" s="2">
        <f t="shared" si="12"/>
        <v>1</v>
      </c>
    </row>
    <row r="822" spans="1:49" x14ac:dyDescent="0.25">
      <c r="A822" t="s">
        <v>93</v>
      </c>
      <c r="B822" t="s">
        <v>116</v>
      </c>
      <c r="C822" t="s">
        <v>30</v>
      </c>
      <c r="D822" s="3">
        <v>40714</v>
      </c>
      <c r="E822">
        <v>1</v>
      </c>
      <c r="G822" t="s">
        <v>107</v>
      </c>
      <c r="K822" s="24" t="s">
        <v>115</v>
      </c>
      <c r="N822" s="2"/>
      <c r="O822" s="21" t="str">
        <f>IF(ISNUMBER(AVERAGEIFS(Observed!O$2:O$9149,Observed!$A$2:$A$9149,$A822,Observed!$D$2:$D$9149,$D822)),AVERAGEIFS(Observed!O$2:O$9149,Observed!$A$2:$A$9149,$A822,Observed!$D$2:$D$9149,$D822),"")</f>
        <v/>
      </c>
      <c r="P822" s="22" t="str">
        <f>IF(ISNUMBER(AVERAGEIFS(Observed!P$2:P$9149,Observed!$A$2:$A$9149,$A822,Observed!$D$2:$D$9149,$D822)),AVERAGEIFS(Observed!P$2:P$9149,Observed!$A$2:$A$9149,$A822,Observed!$D$2:$D$9149,$D822),"")</f>
        <v/>
      </c>
      <c r="Q822" s="22" t="str">
        <f>IF(ISNUMBER(AVERAGEIFS(Observed!Q$2:Q$9149,Observed!$A$2:$A$9149,$A822,Observed!$D$2:$D$9149,$D822)),AVERAGEIFS(Observed!Q$2:Q$9149,Observed!$A$2:$A$9149,$A822,Observed!$D$2:$D$9149,$D822),"")</f>
        <v/>
      </c>
      <c r="R822" s="22" t="str">
        <f>IF(ISNUMBER(AVERAGEIFS(Observed!R$2:R$9149,Observed!$A$2:$A$9149,$A822,Observed!$D$2:$D$9149,$D822)),AVERAGEIFS(Observed!R$2:R$9149,Observed!$A$2:$A$9149,$A822,Observed!$D$2:$D$9149,$D822),"")</f>
        <v/>
      </c>
      <c r="S822" s="22" t="str">
        <f>IF(ISNUMBER(AVERAGEIFS(Observed!S$2:S$9149,Observed!$A$2:$A$9149,$A822,Observed!$D$2:$D$9149,$D822)),AVERAGEIFS(Observed!S$2:S$9149,Observed!$A$2:$A$9149,$A822,Observed!$D$2:$D$9149,$D822),"")</f>
        <v/>
      </c>
      <c r="T822" s="23" t="str">
        <f>IF(ISNUMBER(AVERAGEIFS(Observed!T$2:T$9149,Observed!$A$2:$A$9149,$A822,Observed!$D$2:$D$9149,$D822)),AVERAGEIFS(Observed!T$2:T$9149,Observed!$A$2:$A$9149,$A822,Observed!$D$2:$D$9149,$D822),"")</f>
        <v/>
      </c>
      <c r="U822" s="23" t="str">
        <f>IF(ISNUMBER(AVERAGEIFS(Observed!U$2:U$9149,Observed!$A$2:$A$9149,$A822,Observed!$D$2:$D$9149,$D822)),AVERAGEIFS(Observed!U$2:U$9149,Observed!$A$2:$A$9149,$A822,Observed!$D$2:$D$9149,$D822),"")</f>
        <v/>
      </c>
      <c r="V822" s="23" t="str">
        <f>IF(ISNUMBER(AVERAGEIFS(Observed!V$2:V$9149,Observed!$A$2:$A$9149,$A822,Observed!$D$2:$D$9149,$D822)),AVERAGEIFS(Observed!V$2:V$9149,Observed!$A$2:$A$9149,$A822,Observed!$D$2:$D$9149,$D822),"")</f>
        <v/>
      </c>
      <c r="W822" s="21" t="str">
        <f>IF(ISNUMBER(AVERAGEIFS(Observed!W$2:W$9149,Observed!$A$2:$A$9149,$A822,Observed!$D$2:$D$9149,$D822)),AVERAGEIFS(Observed!W$2:W$9149,Observed!$A$2:$A$9149,$A822,Observed!$D$2:$D$9149,$D822),"")</f>
        <v/>
      </c>
      <c r="X822" s="35" t="str">
        <f>IF(ISNUMBER(AVERAGEIFS(Observed!X$2:X$9149,Observed!$A$2:$A$9149,$A822,Observed!$D$2:$D$9149,$D822)),AVERAGEIFS(Observed!X$2:X$9149,Observed!$A$2:$A$9149,$A822,Observed!$D$2:$D$9149,$D822),"")</f>
        <v/>
      </c>
      <c r="Y822" s="35" t="str">
        <f>IF(ISNUMBER(AVERAGEIFS(Observed!Y$2:Y$9149,Observed!$A$2:$A$9149,$A822,Observed!$D$2:$D$9149,$D822)),AVERAGEIFS(Observed!Y$2:Y$9149,Observed!$A$2:$A$9149,$A822,Observed!$D$2:$D$9149,$D822),"")</f>
        <v/>
      </c>
      <c r="Z822" s="22" t="str">
        <f>IF(ISNUMBER(AVERAGEIFS(Observed!Z$2:Z$9149,Observed!$A$2:$A$9149,$A822,Observed!$D$2:$D$9149,$D822)),AVERAGEIFS(Observed!Z$2:Z$9149,Observed!$A$2:$A$9149,$A822,Observed!$D$2:$D$9149,$D822),"")</f>
        <v/>
      </c>
      <c r="AA822" s="22" t="str">
        <f>IF(ISNUMBER(AVERAGEIFS(Observed!AA$2:AA$9149,Observed!$A$2:$A$9149,$A822,Observed!$D$2:$D$9149,$D822)),AVERAGEIFS(Observed!AA$2:AA$9149,Observed!$A$2:$A$9149,$A822,Observed!$D$2:$D$9149,$D822),"")</f>
        <v/>
      </c>
      <c r="AB822" s="22" t="str">
        <f>IF(ISNUMBER(AVERAGEIFS(Observed!AB$2:AB$9149,Observed!$A$2:$A$9149,$A822,Observed!$D$2:$D$9149,$D822)),AVERAGEIFS(Observed!AB$2:AB$9149,Observed!$A$2:$A$9149,$A822,Observed!$D$2:$D$9149,$D822),"")</f>
        <v/>
      </c>
      <c r="AC822" s="22" t="str">
        <f>IF(ISNUMBER(AVERAGEIFS(Observed!AC$2:AC$9149,Observed!$A$2:$A$9149,$A822,Observed!$D$2:$D$9149,$D822)),AVERAGEIFS(Observed!AC$2:AC$9149,Observed!$A$2:$A$9149,$A822,Observed!$D$2:$D$9149,$D822),"")</f>
        <v/>
      </c>
      <c r="AD822" s="22" t="str">
        <f>IF(ISNUMBER(AVERAGEIFS(Observed!AD$2:AD$9149,Observed!$A$2:$A$9149,$A822,Observed!$D$2:$D$9149,$D822)),AVERAGEIFS(Observed!AD$2:AD$9149,Observed!$A$2:$A$9149,$A822,Observed!$D$2:$D$9149,$D822),"")</f>
        <v/>
      </c>
      <c r="AE822" s="22" t="str">
        <f>IF(ISNUMBER(AVERAGEIFS(Observed!AE$2:AE$9149,Observed!$A$2:$A$9149,$A822,Observed!$D$2:$D$9149,$D822)),AVERAGEIFS(Observed!AE$2:AE$9149,Observed!$A$2:$A$9149,$A822,Observed!$D$2:$D$9149,$D822),"")</f>
        <v/>
      </c>
      <c r="AF822" s="22" t="str">
        <f>IF(ISNUMBER(AVERAGEIFS(Observed!AF$2:AF$9149,Observed!$A$2:$A$9149,$A822,Observed!$D$2:$D$9149,$D822)),AVERAGEIFS(Observed!AF$2:AF$9149,Observed!$A$2:$A$9149,$A822,Observed!$D$2:$D$9149,$D822),"")</f>
        <v/>
      </c>
      <c r="AG822" s="22" t="str">
        <f>IF(ISNUMBER(AVERAGEIFS(Observed!AG$2:AG$9149,Observed!$A$2:$A$9149,$A822,Observed!$D$2:$D$9149,$D822)),AVERAGEIFS(Observed!AG$2:AG$9149,Observed!$A$2:$A$9149,$A822,Observed!$D$2:$D$9149,$D822),"")</f>
        <v/>
      </c>
      <c r="AH822" s="22" t="str">
        <f>IF(ISNUMBER(AVERAGEIFS(Observed!AH$2:AH$9149,Observed!$A$2:$A$9149,$A822,Observed!$D$2:$D$9149,$D822)),AVERAGEIFS(Observed!AH$2:AH$9149,Observed!$A$2:$A$9149,$A822,Observed!$D$2:$D$9149,$D822),"")</f>
        <v/>
      </c>
      <c r="AI822" s="22" t="str">
        <f>IF(ISNUMBER(AVERAGEIFS(Observed!AI$2:AI$9149,Observed!$A$2:$A$9149,$A822,Observed!$D$2:$D$9149,$D822)),AVERAGEIFS(Observed!AI$2:AI$9149,Observed!$A$2:$A$9149,$A822,Observed!$D$2:$D$9149,$D822),"")</f>
        <v/>
      </c>
      <c r="AJ822" s="22" t="str">
        <f>IF(ISNUMBER(AVERAGEIFS(Observed!AJ$2:AJ$9149,Observed!$A$2:$A$9149,$A822,Observed!$D$2:$D$9149,$D822)),AVERAGEIFS(Observed!AJ$2:AJ$9149,Observed!$A$2:$A$9149,$A822,Observed!$D$2:$D$9149,$D822),"")</f>
        <v/>
      </c>
      <c r="AK822" s="22" t="str">
        <f>IF(ISNUMBER(AVERAGEIFS(Observed!AK$2:AK$9149,Observed!$A$2:$A$9149,$A822,Observed!$D$2:$D$9149,$D822)),AVERAGEIFS(Observed!AK$2:AK$9149,Observed!$A$2:$A$9149,$A822,Observed!$D$2:$D$9149,$D822),"")</f>
        <v/>
      </c>
      <c r="AL822" s="23" t="str">
        <f>IF(ISNUMBER(AVERAGEIFS(Observed!AL$2:AL$9149,Observed!$A$2:$A$9149,$A822,Observed!$D$2:$D$9149,$D822)),AVERAGEIFS(Observed!AL$2:AL$9149,Observed!$A$2:$A$9149,$A822,Observed!$D$2:$D$9149,$D822),"")</f>
        <v/>
      </c>
      <c r="AM822" s="23" t="str">
        <f>IF(ISNUMBER(AVERAGEIFS(Observed!AM$2:AM$9149,Observed!$A$2:$A$9149,$A822,Observed!$D$2:$D$9149,$D822)),AVERAGEIFS(Observed!AM$2:AM$9149,Observed!$A$2:$A$9149,$A822,Observed!$D$2:$D$9149,$D822),"")</f>
        <v/>
      </c>
      <c r="AN822" s="22" t="str">
        <f>IF(ISNUMBER(AVERAGEIFS(Observed!AN$2:AN$9149,Observed!$A$2:$A$9149,$A822,Observed!$D$2:$D$9149,$D822)),AVERAGEIFS(Observed!AN$2:AN$9149,Observed!$A$2:$A$9149,$A822,Observed!$D$2:$D$9149,$D822),"")</f>
        <v/>
      </c>
      <c r="AO822" s="22" t="str">
        <f>IF(ISNUMBER(AVERAGEIFS(Observed!AO$2:AO$9149,Observed!$A$2:$A$9149,$A822,Observed!$D$2:$D$9149,$D822)),AVERAGEIFS(Observed!AO$2:AO$9149,Observed!$A$2:$A$9149,$A822,Observed!$D$2:$D$9149,$D822),"")</f>
        <v/>
      </c>
      <c r="AP822" s="21" t="str">
        <f>IF(ISNUMBER(AVERAGEIFS(Observed!AP$2:AP$9149,Observed!$A$2:$A$9149,$A822,Observed!$D$2:$D$9149,$D822)),AVERAGEIFS(Observed!AP$2:AP$9149,Observed!$A$2:$A$9149,$A822,Observed!$D$2:$D$9149,$D822),"")</f>
        <v/>
      </c>
      <c r="AQ822" s="22">
        <f>IF(ISNUMBER(AVERAGEIFS(Observed!AQ$2:AQ$9149,Observed!$A$2:$A$9149,$A822,Observed!$D$2:$D$9149,$D822)),AVERAGEIFS(Observed!AQ$2:AQ$9149,Observed!$A$2:$A$9149,$A822,Observed!$D$2:$D$9149,$D822),"")</f>
        <v>210.8</v>
      </c>
      <c r="AR822" s="22" t="str">
        <f>IF(ISNUMBER(AVERAGEIFS(Observed!AR$2:AR$9149,Observed!$A$2:$A$9149,$A822,Observed!$D$2:$D$9149,$D822)),AVERAGEIFS(Observed!AR$2:AR$9149,Observed!$A$2:$A$9149,$A822,Observed!$D$2:$D$9149,$D822),"")</f>
        <v/>
      </c>
      <c r="AS822" s="22" t="str">
        <f>IF(ISNUMBER(AVERAGEIFS(Observed!AS$2:AS$9149,Observed!$A$2:$A$9149,$A822,Observed!$D$2:$D$9149,$D822)),AVERAGEIFS(Observed!AS$2:AS$9149,Observed!$A$2:$A$9149,$A822,Observed!$D$2:$D$9149,$D822),"")</f>
        <v/>
      </c>
      <c r="AT822" s="22" t="str">
        <f>IF(ISNUMBER(AVERAGEIFS(Observed!AT$2:AT$9149,Observed!$A$2:$A$9149,$A822,Observed!$D$2:$D$9149,$D822)),AVERAGEIFS(Observed!AT$2:AT$9149,Observed!$A$2:$A$9149,$A822,Observed!$D$2:$D$9149,$D822),"")</f>
        <v/>
      </c>
      <c r="AU822" s="22" t="str">
        <f>IF(ISNUMBER(AVERAGEIFS(Observed!AU$2:AU$9149,Observed!$A$2:$A$9149,$A822,Observed!$D$2:$D$9149,$D822)),AVERAGEIFS(Observed!AU$2:AU$9149,Observed!$A$2:$A$9149,$A822,Observed!$D$2:$D$9149,$D822),"")</f>
        <v/>
      </c>
      <c r="AV822" s="2">
        <f>COUNTIFS(Observed!$A$2:$A$9149,$A822,Observed!$D$2:$D$9149,$D822)</f>
        <v>5</v>
      </c>
      <c r="AW822" s="2">
        <f t="shared" si="12"/>
        <v>1</v>
      </c>
    </row>
    <row r="823" spans="1:49" x14ac:dyDescent="0.25">
      <c r="A823" t="s">
        <v>93</v>
      </c>
      <c r="B823" t="s">
        <v>116</v>
      </c>
      <c r="C823" t="s">
        <v>30</v>
      </c>
      <c r="D823" s="3">
        <v>40728</v>
      </c>
      <c r="E823">
        <v>1</v>
      </c>
      <c r="G823" t="s">
        <v>107</v>
      </c>
      <c r="K823" s="24" t="s">
        <v>76</v>
      </c>
      <c r="N823" s="2"/>
      <c r="O823" s="21" t="str">
        <f>IF(ISNUMBER(AVERAGEIFS(Observed!O$2:O$9149,Observed!$A$2:$A$9149,$A823,Observed!$D$2:$D$9149,$D823)),AVERAGEIFS(Observed!O$2:O$9149,Observed!$A$2:$A$9149,$A823,Observed!$D$2:$D$9149,$D823),"")</f>
        <v/>
      </c>
      <c r="P823" s="22" t="str">
        <f>IF(ISNUMBER(AVERAGEIFS(Observed!P$2:P$9149,Observed!$A$2:$A$9149,$A823,Observed!$D$2:$D$9149,$D823)),AVERAGEIFS(Observed!P$2:P$9149,Observed!$A$2:$A$9149,$A823,Observed!$D$2:$D$9149,$D823),"")</f>
        <v/>
      </c>
      <c r="Q823" s="22" t="str">
        <f>IF(ISNUMBER(AVERAGEIFS(Observed!Q$2:Q$9149,Observed!$A$2:$A$9149,$A823,Observed!$D$2:$D$9149,$D823)),AVERAGEIFS(Observed!Q$2:Q$9149,Observed!$A$2:$A$9149,$A823,Observed!$D$2:$D$9149,$D823),"")</f>
        <v/>
      </c>
      <c r="R823" s="22" t="str">
        <f>IF(ISNUMBER(AVERAGEIFS(Observed!R$2:R$9149,Observed!$A$2:$A$9149,$A823,Observed!$D$2:$D$9149,$D823)),AVERAGEIFS(Observed!R$2:R$9149,Observed!$A$2:$A$9149,$A823,Observed!$D$2:$D$9149,$D823),"")</f>
        <v/>
      </c>
      <c r="S823" s="22" t="str">
        <f>IF(ISNUMBER(AVERAGEIFS(Observed!S$2:S$9149,Observed!$A$2:$A$9149,$A823,Observed!$D$2:$D$9149,$D823)),AVERAGEIFS(Observed!S$2:S$9149,Observed!$A$2:$A$9149,$A823,Observed!$D$2:$D$9149,$D823),"")</f>
        <v/>
      </c>
      <c r="T823" s="23" t="str">
        <f>IF(ISNUMBER(AVERAGEIFS(Observed!T$2:T$9149,Observed!$A$2:$A$9149,$A823,Observed!$D$2:$D$9149,$D823)),AVERAGEIFS(Observed!T$2:T$9149,Observed!$A$2:$A$9149,$A823,Observed!$D$2:$D$9149,$D823),"")</f>
        <v/>
      </c>
      <c r="U823" s="23" t="str">
        <f>IF(ISNUMBER(AVERAGEIFS(Observed!U$2:U$9149,Observed!$A$2:$A$9149,$A823,Observed!$D$2:$D$9149,$D823)),AVERAGEIFS(Observed!U$2:U$9149,Observed!$A$2:$A$9149,$A823,Observed!$D$2:$D$9149,$D823),"")</f>
        <v/>
      </c>
      <c r="V823" s="23" t="str">
        <f>IF(ISNUMBER(AVERAGEIFS(Observed!V$2:V$9149,Observed!$A$2:$A$9149,$A823,Observed!$D$2:$D$9149,$D823)),AVERAGEIFS(Observed!V$2:V$9149,Observed!$A$2:$A$9149,$A823,Observed!$D$2:$D$9149,$D823),"")</f>
        <v/>
      </c>
      <c r="W823" s="21" t="str">
        <f>IF(ISNUMBER(AVERAGEIFS(Observed!W$2:W$9149,Observed!$A$2:$A$9149,$A823,Observed!$D$2:$D$9149,$D823)),AVERAGEIFS(Observed!W$2:W$9149,Observed!$A$2:$A$9149,$A823,Observed!$D$2:$D$9149,$D823),"")</f>
        <v/>
      </c>
      <c r="X823" s="35" t="str">
        <f>IF(ISNUMBER(AVERAGEIFS(Observed!X$2:X$9149,Observed!$A$2:$A$9149,$A823,Observed!$D$2:$D$9149,$D823)),AVERAGEIFS(Observed!X$2:X$9149,Observed!$A$2:$A$9149,$A823,Observed!$D$2:$D$9149,$D823),"")</f>
        <v/>
      </c>
      <c r="Y823" s="35" t="str">
        <f>IF(ISNUMBER(AVERAGEIFS(Observed!Y$2:Y$9149,Observed!$A$2:$A$9149,$A823,Observed!$D$2:$D$9149,$D823)),AVERAGEIFS(Observed!Y$2:Y$9149,Observed!$A$2:$A$9149,$A823,Observed!$D$2:$D$9149,$D823),"")</f>
        <v/>
      </c>
      <c r="Z823" s="22" t="str">
        <f>IF(ISNUMBER(AVERAGEIFS(Observed!Z$2:Z$9149,Observed!$A$2:$A$9149,$A823,Observed!$D$2:$D$9149,$D823)),AVERAGEIFS(Observed!Z$2:Z$9149,Observed!$A$2:$A$9149,$A823,Observed!$D$2:$D$9149,$D823),"")</f>
        <v/>
      </c>
      <c r="AA823" s="22" t="str">
        <f>IF(ISNUMBER(AVERAGEIFS(Observed!AA$2:AA$9149,Observed!$A$2:$A$9149,$A823,Observed!$D$2:$D$9149,$D823)),AVERAGEIFS(Observed!AA$2:AA$9149,Observed!$A$2:$A$9149,$A823,Observed!$D$2:$D$9149,$D823),"")</f>
        <v/>
      </c>
      <c r="AB823" s="22" t="str">
        <f>IF(ISNUMBER(AVERAGEIFS(Observed!AB$2:AB$9149,Observed!$A$2:$A$9149,$A823,Observed!$D$2:$D$9149,$D823)),AVERAGEIFS(Observed!AB$2:AB$9149,Observed!$A$2:$A$9149,$A823,Observed!$D$2:$D$9149,$D823),"")</f>
        <v/>
      </c>
      <c r="AC823" s="22" t="str">
        <f>IF(ISNUMBER(AVERAGEIFS(Observed!AC$2:AC$9149,Observed!$A$2:$A$9149,$A823,Observed!$D$2:$D$9149,$D823)),AVERAGEIFS(Observed!AC$2:AC$9149,Observed!$A$2:$A$9149,$A823,Observed!$D$2:$D$9149,$D823),"")</f>
        <v/>
      </c>
      <c r="AD823" s="22" t="str">
        <f>IF(ISNUMBER(AVERAGEIFS(Observed!AD$2:AD$9149,Observed!$A$2:$A$9149,$A823,Observed!$D$2:$D$9149,$D823)),AVERAGEIFS(Observed!AD$2:AD$9149,Observed!$A$2:$A$9149,$A823,Observed!$D$2:$D$9149,$D823),"")</f>
        <v/>
      </c>
      <c r="AE823" s="22" t="str">
        <f>IF(ISNUMBER(AVERAGEIFS(Observed!AE$2:AE$9149,Observed!$A$2:$A$9149,$A823,Observed!$D$2:$D$9149,$D823)),AVERAGEIFS(Observed!AE$2:AE$9149,Observed!$A$2:$A$9149,$A823,Observed!$D$2:$D$9149,$D823),"")</f>
        <v/>
      </c>
      <c r="AF823" s="22" t="str">
        <f>IF(ISNUMBER(AVERAGEIFS(Observed!AF$2:AF$9149,Observed!$A$2:$A$9149,$A823,Observed!$D$2:$D$9149,$D823)),AVERAGEIFS(Observed!AF$2:AF$9149,Observed!$A$2:$A$9149,$A823,Observed!$D$2:$D$9149,$D823),"")</f>
        <v/>
      </c>
      <c r="AG823" s="22" t="str">
        <f>IF(ISNUMBER(AVERAGEIFS(Observed!AG$2:AG$9149,Observed!$A$2:$A$9149,$A823,Observed!$D$2:$D$9149,$D823)),AVERAGEIFS(Observed!AG$2:AG$9149,Observed!$A$2:$A$9149,$A823,Observed!$D$2:$D$9149,$D823),"")</f>
        <v/>
      </c>
      <c r="AH823" s="22" t="str">
        <f>IF(ISNUMBER(AVERAGEIFS(Observed!AH$2:AH$9149,Observed!$A$2:$A$9149,$A823,Observed!$D$2:$D$9149,$D823)),AVERAGEIFS(Observed!AH$2:AH$9149,Observed!$A$2:$A$9149,$A823,Observed!$D$2:$D$9149,$D823),"")</f>
        <v/>
      </c>
      <c r="AI823" s="22" t="str">
        <f>IF(ISNUMBER(AVERAGEIFS(Observed!AI$2:AI$9149,Observed!$A$2:$A$9149,$A823,Observed!$D$2:$D$9149,$D823)),AVERAGEIFS(Observed!AI$2:AI$9149,Observed!$A$2:$A$9149,$A823,Observed!$D$2:$D$9149,$D823),"")</f>
        <v/>
      </c>
      <c r="AJ823" s="22" t="str">
        <f>IF(ISNUMBER(AVERAGEIFS(Observed!AJ$2:AJ$9149,Observed!$A$2:$A$9149,$A823,Observed!$D$2:$D$9149,$D823)),AVERAGEIFS(Observed!AJ$2:AJ$9149,Observed!$A$2:$A$9149,$A823,Observed!$D$2:$D$9149,$D823),"")</f>
        <v/>
      </c>
      <c r="AK823" s="22" t="str">
        <f>IF(ISNUMBER(AVERAGEIFS(Observed!AK$2:AK$9149,Observed!$A$2:$A$9149,$A823,Observed!$D$2:$D$9149,$D823)),AVERAGEIFS(Observed!AK$2:AK$9149,Observed!$A$2:$A$9149,$A823,Observed!$D$2:$D$9149,$D823),"")</f>
        <v/>
      </c>
      <c r="AL823" s="23" t="str">
        <f>IF(ISNUMBER(AVERAGEIFS(Observed!AL$2:AL$9149,Observed!$A$2:$A$9149,$A823,Observed!$D$2:$D$9149,$D823)),AVERAGEIFS(Observed!AL$2:AL$9149,Observed!$A$2:$A$9149,$A823,Observed!$D$2:$D$9149,$D823),"")</f>
        <v/>
      </c>
      <c r="AM823" s="23" t="str">
        <f>IF(ISNUMBER(AVERAGEIFS(Observed!AM$2:AM$9149,Observed!$A$2:$A$9149,$A823,Observed!$D$2:$D$9149,$D823)),AVERAGEIFS(Observed!AM$2:AM$9149,Observed!$A$2:$A$9149,$A823,Observed!$D$2:$D$9149,$D823),"")</f>
        <v/>
      </c>
      <c r="AN823" s="22" t="str">
        <f>IF(ISNUMBER(AVERAGEIFS(Observed!AN$2:AN$9149,Observed!$A$2:$A$9149,$A823,Observed!$D$2:$D$9149,$D823)),AVERAGEIFS(Observed!AN$2:AN$9149,Observed!$A$2:$A$9149,$A823,Observed!$D$2:$D$9149,$D823),"")</f>
        <v/>
      </c>
      <c r="AO823" s="22" t="str">
        <f>IF(ISNUMBER(AVERAGEIFS(Observed!AO$2:AO$9149,Observed!$A$2:$A$9149,$A823,Observed!$D$2:$D$9149,$D823)),AVERAGEIFS(Observed!AO$2:AO$9149,Observed!$A$2:$A$9149,$A823,Observed!$D$2:$D$9149,$D823),"")</f>
        <v/>
      </c>
      <c r="AP823" s="21" t="str">
        <f>IF(ISNUMBER(AVERAGEIFS(Observed!AP$2:AP$9149,Observed!$A$2:$A$9149,$A823,Observed!$D$2:$D$9149,$D823)),AVERAGEIFS(Observed!AP$2:AP$9149,Observed!$A$2:$A$9149,$A823,Observed!$D$2:$D$9149,$D823),"")</f>
        <v/>
      </c>
      <c r="AQ823" s="22">
        <f>IF(ISNUMBER(AVERAGEIFS(Observed!AQ$2:AQ$9149,Observed!$A$2:$A$9149,$A823,Observed!$D$2:$D$9149,$D823)),AVERAGEIFS(Observed!AQ$2:AQ$9149,Observed!$A$2:$A$9149,$A823,Observed!$D$2:$D$9149,$D823),"")</f>
        <v>71.400000000000006</v>
      </c>
      <c r="AR823" s="22" t="str">
        <f>IF(ISNUMBER(AVERAGEIFS(Observed!AR$2:AR$9149,Observed!$A$2:$A$9149,$A823,Observed!$D$2:$D$9149,$D823)),AVERAGEIFS(Observed!AR$2:AR$9149,Observed!$A$2:$A$9149,$A823,Observed!$D$2:$D$9149,$D823),"")</f>
        <v/>
      </c>
      <c r="AS823" s="22" t="str">
        <f>IF(ISNUMBER(AVERAGEIFS(Observed!AS$2:AS$9149,Observed!$A$2:$A$9149,$A823,Observed!$D$2:$D$9149,$D823)),AVERAGEIFS(Observed!AS$2:AS$9149,Observed!$A$2:$A$9149,$A823,Observed!$D$2:$D$9149,$D823),"")</f>
        <v/>
      </c>
      <c r="AT823" s="22" t="str">
        <f>IF(ISNUMBER(AVERAGEIFS(Observed!AT$2:AT$9149,Observed!$A$2:$A$9149,$A823,Observed!$D$2:$D$9149,$D823)),AVERAGEIFS(Observed!AT$2:AT$9149,Observed!$A$2:$A$9149,$A823,Observed!$D$2:$D$9149,$D823),"")</f>
        <v/>
      </c>
      <c r="AU823" s="22" t="str">
        <f>IF(ISNUMBER(AVERAGEIFS(Observed!AU$2:AU$9149,Observed!$A$2:$A$9149,$A823,Observed!$D$2:$D$9149,$D823)),AVERAGEIFS(Observed!AU$2:AU$9149,Observed!$A$2:$A$9149,$A823,Observed!$D$2:$D$9149,$D823),"")</f>
        <v/>
      </c>
      <c r="AV823" s="2">
        <f>COUNTIFS(Observed!$A$2:$A$9149,$A823,Observed!$D$2:$D$9149,$D823)</f>
        <v>5</v>
      </c>
      <c r="AW823" s="2">
        <f t="shared" si="12"/>
        <v>1</v>
      </c>
    </row>
    <row r="824" spans="1:49" x14ac:dyDescent="0.25">
      <c r="A824" t="s">
        <v>93</v>
      </c>
      <c r="B824" t="s">
        <v>116</v>
      </c>
      <c r="C824" t="s">
        <v>30</v>
      </c>
      <c r="D824" s="3">
        <v>40742</v>
      </c>
      <c r="E824">
        <v>1</v>
      </c>
      <c r="G824" t="s">
        <v>107</v>
      </c>
      <c r="K824" s="24" t="s">
        <v>76</v>
      </c>
      <c r="N824" s="2"/>
      <c r="O824" s="21" t="str">
        <f>IF(ISNUMBER(AVERAGEIFS(Observed!O$2:O$9149,Observed!$A$2:$A$9149,$A824,Observed!$D$2:$D$9149,$D824)),AVERAGEIFS(Observed!O$2:O$9149,Observed!$A$2:$A$9149,$A824,Observed!$D$2:$D$9149,$D824),"")</f>
        <v/>
      </c>
      <c r="P824" s="22" t="str">
        <f>IF(ISNUMBER(AVERAGEIFS(Observed!P$2:P$9149,Observed!$A$2:$A$9149,$A824,Observed!$D$2:$D$9149,$D824)),AVERAGEIFS(Observed!P$2:P$9149,Observed!$A$2:$A$9149,$A824,Observed!$D$2:$D$9149,$D824),"")</f>
        <v/>
      </c>
      <c r="Q824" s="22" t="str">
        <f>IF(ISNUMBER(AVERAGEIFS(Observed!Q$2:Q$9149,Observed!$A$2:$A$9149,$A824,Observed!$D$2:$D$9149,$D824)),AVERAGEIFS(Observed!Q$2:Q$9149,Observed!$A$2:$A$9149,$A824,Observed!$D$2:$D$9149,$D824),"")</f>
        <v/>
      </c>
      <c r="R824" s="22" t="str">
        <f>IF(ISNUMBER(AVERAGEIFS(Observed!R$2:R$9149,Observed!$A$2:$A$9149,$A824,Observed!$D$2:$D$9149,$D824)),AVERAGEIFS(Observed!R$2:R$9149,Observed!$A$2:$A$9149,$A824,Observed!$D$2:$D$9149,$D824),"")</f>
        <v/>
      </c>
      <c r="S824" s="22" t="str">
        <f>IF(ISNUMBER(AVERAGEIFS(Observed!S$2:S$9149,Observed!$A$2:$A$9149,$A824,Observed!$D$2:$D$9149,$D824)),AVERAGEIFS(Observed!S$2:S$9149,Observed!$A$2:$A$9149,$A824,Observed!$D$2:$D$9149,$D824),"")</f>
        <v/>
      </c>
      <c r="T824" s="23" t="str">
        <f>IF(ISNUMBER(AVERAGEIFS(Observed!T$2:T$9149,Observed!$A$2:$A$9149,$A824,Observed!$D$2:$D$9149,$D824)),AVERAGEIFS(Observed!T$2:T$9149,Observed!$A$2:$A$9149,$A824,Observed!$D$2:$D$9149,$D824),"")</f>
        <v/>
      </c>
      <c r="U824" s="23" t="str">
        <f>IF(ISNUMBER(AVERAGEIFS(Observed!U$2:U$9149,Observed!$A$2:$A$9149,$A824,Observed!$D$2:$D$9149,$D824)),AVERAGEIFS(Observed!U$2:U$9149,Observed!$A$2:$A$9149,$A824,Observed!$D$2:$D$9149,$D824),"")</f>
        <v/>
      </c>
      <c r="V824" s="23" t="str">
        <f>IF(ISNUMBER(AVERAGEIFS(Observed!V$2:V$9149,Observed!$A$2:$A$9149,$A824,Observed!$D$2:$D$9149,$D824)),AVERAGEIFS(Observed!V$2:V$9149,Observed!$A$2:$A$9149,$A824,Observed!$D$2:$D$9149,$D824),"")</f>
        <v/>
      </c>
      <c r="W824" s="21" t="str">
        <f>IF(ISNUMBER(AVERAGEIFS(Observed!W$2:W$9149,Observed!$A$2:$A$9149,$A824,Observed!$D$2:$D$9149,$D824)),AVERAGEIFS(Observed!W$2:W$9149,Observed!$A$2:$A$9149,$A824,Observed!$D$2:$D$9149,$D824),"")</f>
        <v/>
      </c>
      <c r="X824" s="35" t="str">
        <f>IF(ISNUMBER(AVERAGEIFS(Observed!X$2:X$9149,Observed!$A$2:$A$9149,$A824,Observed!$D$2:$D$9149,$D824)),AVERAGEIFS(Observed!X$2:X$9149,Observed!$A$2:$A$9149,$A824,Observed!$D$2:$D$9149,$D824),"")</f>
        <v/>
      </c>
      <c r="Y824" s="35" t="str">
        <f>IF(ISNUMBER(AVERAGEIFS(Observed!Y$2:Y$9149,Observed!$A$2:$A$9149,$A824,Observed!$D$2:$D$9149,$D824)),AVERAGEIFS(Observed!Y$2:Y$9149,Observed!$A$2:$A$9149,$A824,Observed!$D$2:$D$9149,$D824),"")</f>
        <v/>
      </c>
      <c r="Z824" s="22" t="str">
        <f>IF(ISNUMBER(AVERAGEIFS(Observed!Z$2:Z$9149,Observed!$A$2:$A$9149,$A824,Observed!$D$2:$D$9149,$D824)),AVERAGEIFS(Observed!Z$2:Z$9149,Observed!$A$2:$A$9149,$A824,Observed!$D$2:$D$9149,$D824),"")</f>
        <v/>
      </c>
      <c r="AA824" s="22" t="str">
        <f>IF(ISNUMBER(AVERAGEIFS(Observed!AA$2:AA$9149,Observed!$A$2:$A$9149,$A824,Observed!$D$2:$D$9149,$D824)),AVERAGEIFS(Observed!AA$2:AA$9149,Observed!$A$2:$A$9149,$A824,Observed!$D$2:$D$9149,$D824),"")</f>
        <v/>
      </c>
      <c r="AB824" s="22" t="str">
        <f>IF(ISNUMBER(AVERAGEIFS(Observed!AB$2:AB$9149,Observed!$A$2:$A$9149,$A824,Observed!$D$2:$D$9149,$D824)),AVERAGEIFS(Observed!AB$2:AB$9149,Observed!$A$2:$A$9149,$A824,Observed!$D$2:$D$9149,$D824),"")</f>
        <v/>
      </c>
      <c r="AC824" s="22" t="str">
        <f>IF(ISNUMBER(AVERAGEIFS(Observed!AC$2:AC$9149,Observed!$A$2:$A$9149,$A824,Observed!$D$2:$D$9149,$D824)),AVERAGEIFS(Observed!AC$2:AC$9149,Observed!$A$2:$A$9149,$A824,Observed!$D$2:$D$9149,$D824),"")</f>
        <v/>
      </c>
      <c r="AD824" s="22" t="str">
        <f>IF(ISNUMBER(AVERAGEIFS(Observed!AD$2:AD$9149,Observed!$A$2:$A$9149,$A824,Observed!$D$2:$D$9149,$D824)),AVERAGEIFS(Observed!AD$2:AD$9149,Observed!$A$2:$A$9149,$A824,Observed!$D$2:$D$9149,$D824),"")</f>
        <v/>
      </c>
      <c r="AE824" s="22" t="str">
        <f>IF(ISNUMBER(AVERAGEIFS(Observed!AE$2:AE$9149,Observed!$A$2:$A$9149,$A824,Observed!$D$2:$D$9149,$D824)),AVERAGEIFS(Observed!AE$2:AE$9149,Observed!$A$2:$A$9149,$A824,Observed!$D$2:$D$9149,$D824),"")</f>
        <v/>
      </c>
      <c r="AF824" s="22" t="str">
        <f>IF(ISNUMBER(AVERAGEIFS(Observed!AF$2:AF$9149,Observed!$A$2:$A$9149,$A824,Observed!$D$2:$D$9149,$D824)),AVERAGEIFS(Observed!AF$2:AF$9149,Observed!$A$2:$A$9149,$A824,Observed!$D$2:$D$9149,$D824),"")</f>
        <v/>
      </c>
      <c r="AG824" s="22" t="str">
        <f>IF(ISNUMBER(AVERAGEIFS(Observed!AG$2:AG$9149,Observed!$A$2:$A$9149,$A824,Observed!$D$2:$D$9149,$D824)),AVERAGEIFS(Observed!AG$2:AG$9149,Observed!$A$2:$A$9149,$A824,Observed!$D$2:$D$9149,$D824),"")</f>
        <v/>
      </c>
      <c r="AH824" s="22" t="str">
        <f>IF(ISNUMBER(AVERAGEIFS(Observed!AH$2:AH$9149,Observed!$A$2:$A$9149,$A824,Observed!$D$2:$D$9149,$D824)),AVERAGEIFS(Observed!AH$2:AH$9149,Observed!$A$2:$A$9149,$A824,Observed!$D$2:$D$9149,$D824),"")</f>
        <v/>
      </c>
      <c r="AI824" s="22" t="str">
        <f>IF(ISNUMBER(AVERAGEIFS(Observed!AI$2:AI$9149,Observed!$A$2:$A$9149,$A824,Observed!$D$2:$D$9149,$D824)),AVERAGEIFS(Observed!AI$2:AI$9149,Observed!$A$2:$A$9149,$A824,Observed!$D$2:$D$9149,$D824),"")</f>
        <v/>
      </c>
      <c r="AJ824" s="22" t="str">
        <f>IF(ISNUMBER(AVERAGEIFS(Observed!AJ$2:AJ$9149,Observed!$A$2:$A$9149,$A824,Observed!$D$2:$D$9149,$D824)),AVERAGEIFS(Observed!AJ$2:AJ$9149,Observed!$A$2:$A$9149,$A824,Observed!$D$2:$D$9149,$D824),"")</f>
        <v/>
      </c>
      <c r="AK824" s="22" t="str">
        <f>IF(ISNUMBER(AVERAGEIFS(Observed!AK$2:AK$9149,Observed!$A$2:$A$9149,$A824,Observed!$D$2:$D$9149,$D824)),AVERAGEIFS(Observed!AK$2:AK$9149,Observed!$A$2:$A$9149,$A824,Observed!$D$2:$D$9149,$D824),"")</f>
        <v/>
      </c>
      <c r="AL824" s="23" t="str">
        <f>IF(ISNUMBER(AVERAGEIFS(Observed!AL$2:AL$9149,Observed!$A$2:$A$9149,$A824,Observed!$D$2:$D$9149,$D824)),AVERAGEIFS(Observed!AL$2:AL$9149,Observed!$A$2:$A$9149,$A824,Observed!$D$2:$D$9149,$D824),"")</f>
        <v/>
      </c>
      <c r="AM824" s="23" t="str">
        <f>IF(ISNUMBER(AVERAGEIFS(Observed!AM$2:AM$9149,Observed!$A$2:$A$9149,$A824,Observed!$D$2:$D$9149,$D824)),AVERAGEIFS(Observed!AM$2:AM$9149,Observed!$A$2:$A$9149,$A824,Observed!$D$2:$D$9149,$D824),"")</f>
        <v/>
      </c>
      <c r="AN824" s="22" t="str">
        <f>IF(ISNUMBER(AVERAGEIFS(Observed!AN$2:AN$9149,Observed!$A$2:$A$9149,$A824,Observed!$D$2:$D$9149,$D824)),AVERAGEIFS(Observed!AN$2:AN$9149,Observed!$A$2:$A$9149,$A824,Observed!$D$2:$D$9149,$D824),"")</f>
        <v/>
      </c>
      <c r="AO824" s="22" t="str">
        <f>IF(ISNUMBER(AVERAGEIFS(Observed!AO$2:AO$9149,Observed!$A$2:$A$9149,$A824,Observed!$D$2:$D$9149,$D824)),AVERAGEIFS(Observed!AO$2:AO$9149,Observed!$A$2:$A$9149,$A824,Observed!$D$2:$D$9149,$D824),"")</f>
        <v/>
      </c>
      <c r="AP824" s="21" t="str">
        <f>IF(ISNUMBER(AVERAGEIFS(Observed!AP$2:AP$9149,Observed!$A$2:$A$9149,$A824,Observed!$D$2:$D$9149,$D824)),AVERAGEIFS(Observed!AP$2:AP$9149,Observed!$A$2:$A$9149,$A824,Observed!$D$2:$D$9149,$D824),"")</f>
        <v/>
      </c>
      <c r="AQ824" s="22">
        <f>IF(ISNUMBER(AVERAGEIFS(Observed!AQ$2:AQ$9149,Observed!$A$2:$A$9149,$A824,Observed!$D$2:$D$9149,$D824)),AVERAGEIFS(Observed!AQ$2:AQ$9149,Observed!$A$2:$A$9149,$A824,Observed!$D$2:$D$9149,$D824),"")</f>
        <v>119.6</v>
      </c>
      <c r="AR824" s="22" t="str">
        <f>IF(ISNUMBER(AVERAGEIFS(Observed!AR$2:AR$9149,Observed!$A$2:$A$9149,$A824,Observed!$D$2:$D$9149,$D824)),AVERAGEIFS(Observed!AR$2:AR$9149,Observed!$A$2:$A$9149,$A824,Observed!$D$2:$D$9149,$D824),"")</f>
        <v/>
      </c>
      <c r="AS824" s="22" t="str">
        <f>IF(ISNUMBER(AVERAGEIFS(Observed!AS$2:AS$9149,Observed!$A$2:$A$9149,$A824,Observed!$D$2:$D$9149,$D824)),AVERAGEIFS(Observed!AS$2:AS$9149,Observed!$A$2:$A$9149,$A824,Observed!$D$2:$D$9149,$D824),"")</f>
        <v/>
      </c>
      <c r="AT824" s="22" t="str">
        <f>IF(ISNUMBER(AVERAGEIFS(Observed!AT$2:AT$9149,Observed!$A$2:$A$9149,$A824,Observed!$D$2:$D$9149,$D824)),AVERAGEIFS(Observed!AT$2:AT$9149,Observed!$A$2:$A$9149,$A824,Observed!$D$2:$D$9149,$D824),"")</f>
        <v/>
      </c>
      <c r="AU824" s="22" t="str">
        <f>IF(ISNUMBER(AVERAGEIFS(Observed!AU$2:AU$9149,Observed!$A$2:$A$9149,$A824,Observed!$D$2:$D$9149,$D824)),AVERAGEIFS(Observed!AU$2:AU$9149,Observed!$A$2:$A$9149,$A824,Observed!$D$2:$D$9149,$D824),"")</f>
        <v/>
      </c>
      <c r="AV824" s="2">
        <f>COUNTIFS(Observed!$A$2:$A$9149,$A824,Observed!$D$2:$D$9149,$D824)</f>
        <v>5</v>
      </c>
      <c r="AW824" s="2">
        <f t="shared" si="12"/>
        <v>1</v>
      </c>
    </row>
    <row r="825" spans="1:49" x14ac:dyDescent="0.25">
      <c r="A825" t="s">
        <v>93</v>
      </c>
      <c r="B825" t="s">
        <v>116</v>
      </c>
      <c r="C825" t="s">
        <v>30</v>
      </c>
      <c r="D825" s="3">
        <v>40749</v>
      </c>
      <c r="E825">
        <v>1</v>
      </c>
      <c r="G825" t="s">
        <v>107</v>
      </c>
      <c r="K825" s="24" t="s">
        <v>76</v>
      </c>
      <c r="N825" s="2"/>
      <c r="O825" s="21" t="str">
        <f>IF(ISNUMBER(AVERAGEIFS(Observed!O$2:O$9149,Observed!$A$2:$A$9149,$A825,Observed!$D$2:$D$9149,$D825)),AVERAGEIFS(Observed!O$2:O$9149,Observed!$A$2:$A$9149,$A825,Observed!$D$2:$D$9149,$D825),"")</f>
        <v/>
      </c>
      <c r="P825" s="22" t="str">
        <f>IF(ISNUMBER(AVERAGEIFS(Observed!P$2:P$9149,Observed!$A$2:$A$9149,$A825,Observed!$D$2:$D$9149,$D825)),AVERAGEIFS(Observed!P$2:P$9149,Observed!$A$2:$A$9149,$A825,Observed!$D$2:$D$9149,$D825),"")</f>
        <v/>
      </c>
      <c r="Q825" s="22" t="str">
        <f>IF(ISNUMBER(AVERAGEIFS(Observed!Q$2:Q$9149,Observed!$A$2:$A$9149,$A825,Observed!$D$2:$D$9149,$D825)),AVERAGEIFS(Observed!Q$2:Q$9149,Observed!$A$2:$A$9149,$A825,Observed!$D$2:$D$9149,$D825),"")</f>
        <v/>
      </c>
      <c r="R825" s="22" t="str">
        <f>IF(ISNUMBER(AVERAGEIFS(Observed!R$2:R$9149,Observed!$A$2:$A$9149,$A825,Observed!$D$2:$D$9149,$D825)),AVERAGEIFS(Observed!R$2:R$9149,Observed!$A$2:$A$9149,$A825,Observed!$D$2:$D$9149,$D825),"")</f>
        <v/>
      </c>
      <c r="S825" s="22" t="str">
        <f>IF(ISNUMBER(AVERAGEIFS(Observed!S$2:S$9149,Observed!$A$2:$A$9149,$A825,Observed!$D$2:$D$9149,$D825)),AVERAGEIFS(Observed!S$2:S$9149,Observed!$A$2:$A$9149,$A825,Observed!$D$2:$D$9149,$D825),"")</f>
        <v/>
      </c>
      <c r="T825" s="23" t="str">
        <f>IF(ISNUMBER(AVERAGEIFS(Observed!T$2:T$9149,Observed!$A$2:$A$9149,$A825,Observed!$D$2:$D$9149,$D825)),AVERAGEIFS(Observed!T$2:T$9149,Observed!$A$2:$A$9149,$A825,Observed!$D$2:$D$9149,$D825),"")</f>
        <v/>
      </c>
      <c r="U825" s="23" t="str">
        <f>IF(ISNUMBER(AVERAGEIFS(Observed!U$2:U$9149,Observed!$A$2:$A$9149,$A825,Observed!$D$2:$D$9149,$D825)),AVERAGEIFS(Observed!U$2:U$9149,Observed!$A$2:$A$9149,$A825,Observed!$D$2:$D$9149,$D825),"")</f>
        <v/>
      </c>
      <c r="V825" s="23" t="str">
        <f>IF(ISNUMBER(AVERAGEIFS(Observed!V$2:V$9149,Observed!$A$2:$A$9149,$A825,Observed!$D$2:$D$9149,$D825)),AVERAGEIFS(Observed!V$2:V$9149,Observed!$A$2:$A$9149,$A825,Observed!$D$2:$D$9149,$D825),"")</f>
        <v/>
      </c>
      <c r="W825" s="21" t="str">
        <f>IF(ISNUMBER(AVERAGEIFS(Observed!W$2:W$9149,Observed!$A$2:$A$9149,$A825,Observed!$D$2:$D$9149,$D825)),AVERAGEIFS(Observed!W$2:W$9149,Observed!$A$2:$A$9149,$A825,Observed!$D$2:$D$9149,$D825),"")</f>
        <v/>
      </c>
      <c r="X825" s="35" t="str">
        <f>IF(ISNUMBER(AVERAGEIFS(Observed!X$2:X$9149,Observed!$A$2:$A$9149,$A825,Observed!$D$2:$D$9149,$D825)),AVERAGEIFS(Observed!X$2:X$9149,Observed!$A$2:$A$9149,$A825,Observed!$D$2:$D$9149,$D825),"")</f>
        <v/>
      </c>
      <c r="Y825" s="35" t="str">
        <f>IF(ISNUMBER(AVERAGEIFS(Observed!Y$2:Y$9149,Observed!$A$2:$A$9149,$A825,Observed!$D$2:$D$9149,$D825)),AVERAGEIFS(Observed!Y$2:Y$9149,Observed!$A$2:$A$9149,$A825,Observed!$D$2:$D$9149,$D825),"")</f>
        <v/>
      </c>
      <c r="Z825" s="22" t="str">
        <f>IF(ISNUMBER(AVERAGEIFS(Observed!Z$2:Z$9149,Observed!$A$2:$A$9149,$A825,Observed!$D$2:$D$9149,$D825)),AVERAGEIFS(Observed!Z$2:Z$9149,Observed!$A$2:$A$9149,$A825,Observed!$D$2:$D$9149,$D825),"")</f>
        <v/>
      </c>
      <c r="AA825" s="22" t="str">
        <f>IF(ISNUMBER(AVERAGEIFS(Observed!AA$2:AA$9149,Observed!$A$2:$A$9149,$A825,Observed!$D$2:$D$9149,$D825)),AVERAGEIFS(Observed!AA$2:AA$9149,Observed!$A$2:$A$9149,$A825,Observed!$D$2:$D$9149,$D825),"")</f>
        <v/>
      </c>
      <c r="AB825" s="22" t="str">
        <f>IF(ISNUMBER(AVERAGEIFS(Observed!AB$2:AB$9149,Observed!$A$2:$A$9149,$A825,Observed!$D$2:$D$9149,$D825)),AVERAGEIFS(Observed!AB$2:AB$9149,Observed!$A$2:$A$9149,$A825,Observed!$D$2:$D$9149,$D825),"")</f>
        <v/>
      </c>
      <c r="AC825" s="22" t="str">
        <f>IF(ISNUMBER(AVERAGEIFS(Observed!AC$2:AC$9149,Observed!$A$2:$A$9149,$A825,Observed!$D$2:$D$9149,$D825)),AVERAGEIFS(Observed!AC$2:AC$9149,Observed!$A$2:$A$9149,$A825,Observed!$D$2:$D$9149,$D825),"")</f>
        <v/>
      </c>
      <c r="AD825" s="22" t="str">
        <f>IF(ISNUMBER(AVERAGEIFS(Observed!AD$2:AD$9149,Observed!$A$2:$A$9149,$A825,Observed!$D$2:$D$9149,$D825)),AVERAGEIFS(Observed!AD$2:AD$9149,Observed!$A$2:$A$9149,$A825,Observed!$D$2:$D$9149,$D825),"")</f>
        <v/>
      </c>
      <c r="AE825" s="22" t="str">
        <f>IF(ISNUMBER(AVERAGEIFS(Observed!AE$2:AE$9149,Observed!$A$2:$A$9149,$A825,Observed!$D$2:$D$9149,$D825)),AVERAGEIFS(Observed!AE$2:AE$9149,Observed!$A$2:$A$9149,$A825,Observed!$D$2:$D$9149,$D825),"")</f>
        <v/>
      </c>
      <c r="AF825" s="22" t="str">
        <f>IF(ISNUMBER(AVERAGEIFS(Observed!AF$2:AF$9149,Observed!$A$2:$A$9149,$A825,Observed!$D$2:$D$9149,$D825)),AVERAGEIFS(Observed!AF$2:AF$9149,Observed!$A$2:$A$9149,$A825,Observed!$D$2:$D$9149,$D825),"")</f>
        <v/>
      </c>
      <c r="AG825" s="22" t="str">
        <f>IF(ISNUMBER(AVERAGEIFS(Observed!AG$2:AG$9149,Observed!$A$2:$A$9149,$A825,Observed!$D$2:$D$9149,$D825)),AVERAGEIFS(Observed!AG$2:AG$9149,Observed!$A$2:$A$9149,$A825,Observed!$D$2:$D$9149,$D825),"")</f>
        <v/>
      </c>
      <c r="AH825" s="22" t="str">
        <f>IF(ISNUMBER(AVERAGEIFS(Observed!AH$2:AH$9149,Observed!$A$2:$A$9149,$A825,Observed!$D$2:$D$9149,$D825)),AVERAGEIFS(Observed!AH$2:AH$9149,Observed!$A$2:$A$9149,$A825,Observed!$D$2:$D$9149,$D825),"")</f>
        <v/>
      </c>
      <c r="AI825" s="22" t="str">
        <f>IF(ISNUMBER(AVERAGEIFS(Observed!AI$2:AI$9149,Observed!$A$2:$A$9149,$A825,Observed!$D$2:$D$9149,$D825)),AVERAGEIFS(Observed!AI$2:AI$9149,Observed!$A$2:$A$9149,$A825,Observed!$D$2:$D$9149,$D825),"")</f>
        <v/>
      </c>
      <c r="AJ825" s="22" t="str">
        <f>IF(ISNUMBER(AVERAGEIFS(Observed!AJ$2:AJ$9149,Observed!$A$2:$A$9149,$A825,Observed!$D$2:$D$9149,$D825)),AVERAGEIFS(Observed!AJ$2:AJ$9149,Observed!$A$2:$A$9149,$A825,Observed!$D$2:$D$9149,$D825),"")</f>
        <v/>
      </c>
      <c r="AK825" s="22" t="str">
        <f>IF(ISNUMBER(AVERAGEIFS(Observed!AK$2:AK$9149,Observed!$A$2:$A$9149,$A825,Observed!$D$2:$D$9149,$D825)),AVERAGEIFS(Observed!AK$2:AK$9149,Observed!$A$2:$A$9149,$A825,Observed!$D$2:$D$9149,$D825),"")</f>
        <v/>
      </c>
      <c r="AL825" s="23" t="str">
        <f>IF(ISNUMBER(AVERAGEIFS(Observed!AL$2:AL$9149,Observed!$A$2:$A$9149,$A825,Observed!$D$2:$D$9149,$D825)),AVERAGEIFS(Observed!AL$2:AL$9149,Observed!$A$2:$A$9149,$A825,Observed!$D$2:$D$9149,$D825),"")</f>
        <v/>
      </c>
      <c r="AM825" s="23" t="str">
        <f>IF(ISNUMBER(AVERAGEIFS(Observed!AM$2:AM$9149,Observed!$A$2:$A$9149,$A825,Observed!$D$2:$D$9149,$D825)),AVERAGEIFS(Observed!AM$2:AM$9149,Observed!$A$2:$A$9149,$A825,Observed!$D$2:$D$9149,$D825),"")</f>
        <v/>
      </c>
      <c r="AN825" s="22" t="str">
        <f>IF(ISNUMBER(AVERAGEIFS(Observed!AN$2:AN$9149,Observed!$A$2:$A$9149,$A825,Observed!$D$2:$D$9149,$D825)),AVERAGEIFS(Observed!AN$2:AN$9149,Observed!$A$2:$A$9149,$A825,Observed!$D$2:$D$9149,$D825),"")</f>
        <v/>
      </c>
      <c r="AO825" s="22" t="str">
        <f>IF(ISNUMBER(AVERAGEIFS(Observed!AO$2:AO$9149,Observed!$A$2:$A$9149,$A825,Observed!$D$2:$D$9149,$D825)),AVERAGEIFS(Observed!AO$2:AO$9149,Observed!$A$2:$A$9149,$A825,Observed!$D$2:$D$9149,$D825),"")</f>
        <v/>
      </c>
      <c r="AP825" s="21" t="str">
        <f>IF(ISNUMBER(AVERAGEIFS(Observed!AP$2:AP$9149,Observed!$A$2:$A$9149,$A825,Observed!$D$2:$D$9149,$D825)),AVERAGEIFS(Observed!AP$2:AP$9149,Observed!$A$2:$A$9149,$A825,Observed!$D$2:$D$9149,$D825),"")</f>
        <v/>
      </c>
      <c r="AQ825" s="22">
        <f>IF(ISNUMBER(AVERAGEIFS(Observed!AQ$2:AQ$9149,Observed!$A$2:$A$9149,$A825,Observed!$D$2:$D$9149,$D825)),AVERAGEIFS(Observed!AQ$2:AQ$9149,Observed!$A$2:$A$9149,$A825,Observed!$D$2:$D$9149,$D825),"")</f>
        <v>138.19999999999999</v>
      </c>
      <c r="AR825" s="22" t="str">
        <f>IF(ISNUMBER(AVERAGEIFS(Observed!AR$2:AR$9149,Observed!$A$2:$A$9149,$A825,Observed!$D$2:$D$9149,$D825)),AVERAGEIFS(Observed!AR$2:AR$9149,Observed!$A$2:$A$9149,$A825,Observed!$D$2:$D$9149,$D825),"")</f>
        <v/>
      </c>
      <c r="AS825" s="22" t="str">
        <f>IF(ISNUMBER(AVERAGEIFS(Observed!AS$2:AS$9149,Observed!$A$2:$A$9149,$A825,Observed!$D$2:$D$9149,$D825)),AVERAGEIFS(Observed!AS$2:AS$9149,Observed!$A$2:$A$9149,$A825,Observed!$D$2:$D$9149,$D825),"")</f>
        <v/>
      </c>
      <c r="AT825" s="22" t="str">
        <f>IF(ISNUMBER(AVERAGEIFS(Observed!AT$2:AT$9149,Observed!$A$2:$A$9149,$A825,Observed!$D$2:$D$9149,$D825)),AVERAGEIFS(Observed!AT$2:AT$9149,Observed!$A$2:$A$9149,$A825,Observed!$D$2:$D$9149,$D825),"")</f>
        <v/>
      </c>
      <c r="AU825" s="22" t="str">
        <f>IF(ISNUMBER(AVERAGEIFS(Observed!AU$2:AU$9149,Observed!$A$2:$A$9149,$A825,Observed!$D$2:$D$9149,$D825)),AVERAGEIFS(Observed!AU$2:AU$9149,Observed!$A$2:$A$9149,$A825,Observed!$D$2:$D$9149,$D825),"")</f>
        <v/>
      </c>
      <c r="AV825" s="2">
        <f>COUNTIFS(Observed!$A$2:$A$9149,$A825,Observed!$D$2:$D$9149,$D825)</f>
        <v>5</v>
      </c>
      <c r="AW825" s="2">
        <f t="shared" si="12"/>
        <v>1</v>
      </c>
    </row>
    <row r="826" spans="1:49" x14ac:dyDescent="0.25">
      <c r="A826" t="s">
        <v>93</v>
      </c>
      <c r="B826" t="s">
        <v>116</v>
      </c>
      <c r="C826" t="s">
        <v>30</v>
      </c>
      <c r="D826" s="3">
        <v>40771</v>
      </c>
      <c r="E826">
        <v>1</v>
      </c>
      <c r="G826" t="s">
        <v>107</v>
      </c>
      <c r="K826" s="24" t="s">
        <v>76</v>
      </c>
      <c r="N826" s="2"/>
      <c r="O826" s="21" t="str">
        <f>IF(ISNUMBER(AVERAGEIFS(Observed!O$2:O$9149,Observed!$A$2:$A$9149,$A826,Observed!$D$2:$D$9149,$D826)),AVERAGEIFS(Observed!O$2:O$9149,Observed!$A$2:$A$9149,$A826,Observed!$D$2:$D$9149,$D826),"")</f>
        <v/>
      </c>
      <c r="P826" s="22" t="str">
        <f>IF(ISNUMBER(AVERAGEIFS(Observed!P$2:P$9149,Observed!$A$2:$A$9149,$A826,Observed!$D$2:$D$9149,$D826)),AVERAGEIFS(Observed!P$2:P$9149,Observed!$A$2:$A$9149,$A826,Observed!$D$2:$D$9149,$D826),"")</f>
        <v/>
      </c>
      <c r="Q826" s="22" t="str">
        <f>IF(ISNUMBER(AVERAGEIFS(Observed!Q$2:Q$9149,Observed!$A$2:$A$9149,$A826,Observed!$D$2:$D$9149,$D826)),AVERAGEIFS(Observed!Q$2:Q$9149,Observed!$A$2:$A$9149,$A826,Observed!$D$2:$D$9149,$D826),"")</f>
        <v/>
      </c>
      <c r="R826" s="22" t="str">
        <f>IF(ISNUMBER(AVERAGEIFS(Observed!R$2:R$9149,Observed!$A$2:$A$9149,$A826,Observed!$D$2:$D$9149,$D826)),AVERAGEIFS(Observed!R$2:R$9149,Observed!$A$2:$A$9149,$A826,Observed!$D$2:$D$9149,$D826),"")</f>
        <v/>
      </c>
      <c r="S826" s="22" t="str">
        <f>IF(ISNUMBER(AVERAGEIFS(Observed!S$2:S$9149,Observed!$A$2:$A$9149,$A826,Observed!$D$2:$D$9149,$D826)),AVERAGEIFS(Observed!S$2:S$9149,Observed!$A$2:$A$9149,$A826,Observed!$D$2:$D$9149,$D826),"")</f>
        <v/>
      </c>
      <c r="T826" s="23" t="str">
        <f>IF(ISNUMBER(AVERAGEIFS(Observed!T$2:T$9149,Observed!$A$2:$A$9149,$A826,Observed!$D$2:$D$9149,$D826)),AVERAGEIFS(Observed!T$2:T$9149,Observed!$A$2:$A$9149,$A826,Observed!$D$2:$D$9149,$D826),"")</f>
        <v/>
      </c>
      <c r="U826" s="23" t="str">
        <f>IF(ISNUMBER(AVERAGEIFS(Observed!U$2:U$9149,Observed!$A$2:$A$9149,$A826,Observed!$D$2:$D$9149,$D826)),AVERAGEIFS(Observed!U$2:U$9149,Observed!$A$2:$A$9149,$A826,Observed!$D$2:$D$9149,$D826),"")</f>
        <v/>
      </c>
      <c r="V826" s="23" t="str">
        <f>IF(ISNUMBER(AVERAGEIFS(Observed!V$2:V$9149,Observed!$A$2:$A$9149,$A826,Observed!$D$2:$D$9149,$D826)),AVERAGEIFS(Observed!V$2:V$9149,Observed!$A$2:$A$9149,$A826,Observed!$D$2:$D$9149,$D826),"")</f>
        <v/>
      </c>
      <c r="W826" s="21" t="str">
        <f>IF(ISNUMBER(AVERAGEIFS(Observed!W$2:W$9149,Observed!$A$2:$A$9149,$A826,Observed!$D$2:$D$9149,$D826)),AVERAGEIFS(Observed!W$2:W$9149,Observed!$A$2:$A$9149,$A826,Observed!$D$2:$D$9149,$D826),"")</f>
        <v/>
      </c>
      <c r="X826" s="35" t="str">
        <f>IF(ISNUMBER(AVERAGEIFS(Observed!X$2:X$9149,Observed!$A$2:$A$9149,$A826,Observed!$D$2:$D$9149,$D826)),AVERAGEIFS(Observed!X$2:X$9149,Observed!$A$2:$A$9149,$A826,Observed!$D$2:$D$9149,$D826),"")</f>
        <v/>
      </c>
      <c r="Y826" s="35" t="str">
        <f>IF(ISNUMBER(AVERAGEIFS(Observed!Y$2:Y$9149,Observed!$A$2:$A$9149,$A826,Observed!$D$2:$D$9149,$D826)),AVERAGEIFS(Observed!Y$2:Y$9149,Observed!$A$2:$A$9149,$A826,Observed!$D$2:$D$9149,$D826),"")</f>
        <v/>
      </c>
      <c r="Z826" s="22" t="str">
        <f>IF(ISNUMBER(AVERAGEIFS(Observed!Z$2:Z$9149,Observed!$A$2:$A$9149,$A826,Observed!$D$2:$D$9149,$D826)),AVERAGEIFS(Observed!Z$2:Z$9149,Observed!$A$2:$A$9149,$A826,Observed!$D$2:$D$9149,$D826),"")</f>
        <v/>
      </c>
      <c r="AA826" s="22" t="str">
        <f>IF(ISNUMBER(AVERAGEIFS(Observed!AA$2:AA$9149,Observed!$A$2:$A$9149,$A826,Observed!$D$2:$D$9149,$D826)),AVERAGEIFS(Observed!AA$2:AA$9149,Observed!$A$2:$A$9149,$A826,Observed!$D$2:$D$9149,$D826),"")</f>
        <v/>
      </c>
      <c r="AB826" s="22" t="str">
        <f>IF(ISNUMBER(AVERAGEIFS(Observed!AB$2:AB$9149,Observed!$A$2:$A$9149,$A826,Observed!$D$2:$D$9149,$D826)),AVERAGEIFS(Observed!AB$2:AB$9149,Observed!$A$2:$A$9149,$A826,Observed!$D$2:$D$9149,$D826),"")</f>
        <v/>
      </c>
      <c r="AC826" s="22" t="str">
        <f>IF(ISNUMBER(AVERAGEIFS(Observed!AC$2:AC$9149,Observed!$A$2:$A$9149,$A826,Observed!$D$2:$D$9149,$D826)),AVERAGEIFS(Observed!AC$2:AC$9149,Observed!$A$2:$A$9149,$A826,Observed!$D$2:$D$9149,$D826),"")</f>
        <v/>
      </c>
      <c r="AD826" s="22" t="str">
        <f>IF(ISNUMBER(AVERAGEIFS(Observed!AD$2:AD$9149,Observed!$A$2:$A$9149,$A826,Observed!$D$2:$D$9149,$D826)),AVERAGEIFS(Observed!AD$2:AD$9149,Observed!$A$2:$A$9149,$A826,Observed!$D$2:$D$9149,$D826),"")</f>
        <v/>
      </c>
      <c r="AE826" s="22" t="str">
        <f>IF(ISNUMBER(AVERAGEIFS(Observed!AE$2:AE$9149,Observed!$A$2:$A$9149,$A826,Observed!$D$2:$D$9149,$D826)),AVERAGEIFS(Observed!AE$2:AE$9149,Observed!$A$2:$A$9149,$A826,Observed!$D$2:$D$9149,$D826),"")</f>
        <v/>
      </c>
      <c r="AF826" s="22" t="str">
        <f>IF(ISNUMBER(AVERAGEIFS(Observed!AF$2:AF$9149,Observed!$A$2:$A$9149,$A826,Observed!$D$2:$D$9149,$D826)),AVERAGEIFS(Observed!AF$2:AF$9149,Observed!$A$2:$A$9149,$A826,Observed!$D$2:$D$9149,$D826),"")</f>
        <v/>
      </c>
      <c r="AG826" s="22" t="str">
        <f>IF(ISNUMBER(AVERAGEIFS(Observed!AG$2:AG$9149,Observed!$A$2:$A$9149,$A826,Observed!$D$2:$D$9149,$D826)),AVERAGEIFS(Observed!AG$2:AG$9149,Observed!$A$2:$A$9149,$A826,Observed!$D$2:$D$9149,$D826),"")</f>
        <v/>
      </c>
      <c r="AH826" s="22" t="str">
        <f>IF(ISNUMBER(AVERAGEIFS(Observed!AH$2:AH$9149,Observed!$A$2:$A$9149,$A826,Observed!$D$2:$D$9149,$D826)),AVERAGEIFS(Observed!AH$2:AH$9149,Observed!$A$2:$A$9149,$A826,Observed!$D$2:$D$9149,$D826),"")</f>
        <v/>
      </c>
      <c r="AI826" s="22" t="str">
        <f>IF(ISNUMBER(AVERAGEIFS(Observed!AI$2:AI$9149,Observed!$A$2:$A$9149,$A826,Observed!$D$2:$D$9149,$D826)),AVERAGEIFS(Observed!AI$2:AI$9149,Observed!$A$2:$A$9149,$A826,Observed!$D$2:$D$9149,$D826),"")</f>
        <v/>
      </c>
      <c r="AJ826" s="22" t="str">
        <f>IF(ISNUMBER(AVERAGEIFS(Observed!AJ$2:AJ$9149,Observed!$A$2:$A$9149,$A826,Observed!$D$2:$D$9149,$D826)),AVERAGEIFS(Observed!AJ$2:AJ$9149,Observed!$A$2:$A$9149,$A826,Observed!$D$2:$D$9149,$D826),"")</f>
        <v/>
      </c>
      <c r="AK826" s="22" t="str">
        <f>IF(ISNUMBER(AVERAGEIFS(Observed!AK$2:AK$9149,Observed!$A$2:$A$9149,$A826,Observed!$D$2:$D$9149,$D826)),AVERAGEIFS(Observed!AK$2:AK$9149,Observed!$A$2:$A$9149,$A826,Observed!$D$2:$D$9149,$D826),"")</f>
        <v/>
      </c>
      <c r="AL826" s="23" t="str">
        <f>IF(ISNUMBER(AVERAGEIFS(Observed!AL$2:AL$9149,Observed!$A$2:$A$9149,$A826,Observed!$D$2:$D$9149,$D826)),AVERAGEIFS(Observed!AL$2:AL$9149,Observed!$A$2:$A$9149,$A826,Observed!$D$2:$D$9149,$D826),"")</f>
        <v/>
      </c>
      <c r="AM826" s="23" t="str">
        <f>IF(ISNUMBER(AVERAGEIFS(Observed!AM$2:AM$9149,Observed!$A$2:$A$9149,$A826,Observed!$D$2:$D$9149,$D826)),AVERAGEIFS(Observed!AM$2:AM$9149,Observed!$A$2:$A$9149,$A826,Observed!$D$2:$D$9149,$D826),"")</f>
        <v/>
      </c>
      <c r="AN826" s="22" t="str">
        <f>IF(ISNUMBER(AVERAGEIFS(Observed!AN$2:AN$9149,Observed!$A$2:$A$9149,$A826,Observed!$D$2:$D$9149,$D826)),AVERAGEIFS(Observed!AN$2:AN$9149,Observed!$A$2:$A$9149,$A826,Observed!$D$2:$D$9149,$D826),"")</f>
        <v/>
      </c>
      <c r="AO826" s="22" t="str">
        <f>IF(ISNUMBER(AVERAGEIFS(Observed!AO$2:AO$9149,Observed!$A$2:$A$9149,$A826,Observed!$D$2:$D$9149,$D826)),AVERAGEIFS(Observed!AO$2:AO$9149,Observed!$A$2:$A$9149,$A826,Observed!$D$2:$D$9149,$D826),"")</f>
        <v/>
      </c>
      <c r="AP826" s="21" t="str">
        <f>IF(ISNUMBER(AVERAGEIFS(Observed!AP$2:AP$9149,Observed!$A$2:$A$9149,$A826,Observed!$D$2:$D$9149,$D826)),AVERAGEIFS(Observed!AP$2:AP$9149,Observed!$A$2:$A$9149,$A826,Observed!$D$2:$D$9149,$D826),"")</f>
        <v/>
      </c>
      <c r="AQ826" s="22">
        <f>IF(ISNUMBER(AVERAGEIFS(Observed!AQ$2:AQ$9149,Observed!$A$2:$A$9149,$A826,Observed!$D$2:$D$9149,$D826)),AVERAGEIFS(Observed!AQ$2:AQ$9149,Observed!$A$2:$A$9149,$A826,Observed!$D$2:$D$9149,$D826),"")</f>
        <v>157</v>
      </c>
      <c r="AR826" s="22" t="str">
        <f>IF(ISNUMBER(AVERAGEIFS(Observed!AR$2:AR$9149,Observed!$A$2:$A$9149,$A826,Observed!$D$2:$D$9149,$D826)),AVERAGEIFS(Observed!AR$2:AR$9149,Observed!$A$2:$A$9149,$A826,Observed!$D$2:$D$9149,$D826),"")</f>
        <v/>
      </c>
      <c r="AS826" s="22" t="str">
        <f>IF(ISNUMBER(AVERAGEIFS(Observed!AS$2:AS$9149,Observed!$A$2:$A$9149,$A826,Observed!$D$2:$D$9149,$D826)),AVERAGEIFS(Observed!AS$2:AS$9149,Observed!$A$2:$A$9149,$A826,Observed!$D$2:$D$9149,$D826),"")</f>
        <v/>
      </c>
      <c r="AT826" s="22" t="str">
        <f>IF(ISNUMBER(AVERAGEIFS(Observed!AT$2:AT$9149,Observed!$A$2:$A$9149,$A826,Observed!$D$2:$D$9149,$D826)),AVERAGEIFS(Observed!AT$2:AT$9149,Observed!$A$2:$A$9149,$A826,Observed!$D$2:$D$9149,$D826),"")</f>
        <v/>
      </c>
      <c r="AU826" s="22" t="str">
        <f>IF(ISNUMBER(AVERAGEIFS(Observed!AU$2:AU$9149,Observed!$A$2:$A$9149,$A826,Observed!$D$2:$D$9149,$D826)),AVERAGEIFS(Observed!AU$2:AU$9149,Observed!$A$2:$A$9149,$A826,Observed!$D$2:$D$9149,$D826),"")</f>
        <v/>
      </c>
      <c r="AV826" s="2">
        <f>COUNTIFS(Observed!$A$2:$A$9149,$A826,Observed!$D$2:$D$9149,$D826)</f>
        <v>5</v>
      </c>
      <c r="AW826" s="2">
        <f t="shared" si="12"/>
        <v>1</v>
      </c>
    </row>
    <row r="827" spans="1:49" x14ac:dyDescent="0.25">
      <c r="A827" t="s">
        <v>93</v>
      </c>
      <c r="B827" t="s">
        <v>116</v>
      </c>
      <c r="C827" t="s">
        <v>30</v>
      </c>
      <c r="D827" s="3">
        <v>40784</v>
      </c>
      <c r="E827">
        <v>1</v>
      </c>
      <c r="G827" t="s">
        <v>107</v>
      </c>
      <c r="K827" s="24" t="s">
        <v>76</v>
      </c>
      <c r="N827" s="2"/>
      <c r="O827" s="21" t="str">
        <f>IF(ISNUMBER(AVERAGEIFS(Observed!O$2:O$9149,Observed!$A$2:$A$9149,$A827,Observed!$D$2:$D$9149,$D827)),AVERAGEIFS(Observed!O$2:O$9149,Observed!$A$2:$A$9149,$A827,Observed!$D$2:$D$9149,$D827),"")</f>
        <v/>
      </c>
      <c r="P827" s="22" t="str">
        <f>IF(ISNUMBER(AVERAGEIFS(Observed!P$2:P$9149,Observed!$A$2:$A$9149,$A827,Observed!$D$2:$D$9149,$D827)),AVERAGEIFS(Observed!P$2:P$9149,Observed!$A$2:$A$9149,$A827,Observed!$D$2:$D$9149,$D827),"")</f>
        <v/>
      </c>
      <c r="Q827" s="22" t="str">
        <f>IF(ISNUMBER(AVERAGEIFS(Observed!Q$2:Q$9149,Observed!$A$2:$A$9149,$A827,Observed!$D$2:$D$9149,$D827)),AVERAGEIFS(Observed!Q$2:Q$9149,Observed!$A$2:$A$9149,$A827,Observed!$D$2:$D$9149,$D827),"")</f>
        <v/>
      </c>
      <c r="R827" s="22" t="str">
        <f>IF(ISNUMBER(AVERAGEIFS(Observed!R$2:R$9149,Observed!$A$2:$A$9149,$A827,Observed!$D$2:$D$9149,$D827)),AVERAGEIFS(Observed!R$2:R$9149,Observed!$A$2:$A$9149,$A827,Observed!$D$2:$D$9149,$D827),"")</f>
        <v/>
      </c>
      <c r="S827" s="22" t="str">
        <f>IF(ISNUMBER(AVERAGEIFS(Observed!S$2:S$9149,Observed!$A$2:$A$9149,$A827,Observed!$D$2:$D$9149,$D827)),AVERAGEIFS(Observed!S$2:S$9149,Observed!$A$2:$A$9149,$A827,Observed!$D$2:$D$9149,$D827),"")</f>
        <v/>
      </c>
      <c r="T827" s="23" t="str">
        <f>IF(ISNUMBER(AVERAGEIFS(Observed!T$2:T$9149,Observed!$A$2:$A$9149,$A827,Observed!$D$2:$D$9149,$D827)),AVERAGEIFS(Observed!T$2:T$9149,Observed!$A$2:$A$9149,$A827,Observed!$D$2:$D$9149,$D827),"")</f>
        <v/>
      </c>
      <c r="U827" s="23" t="str">
        <f>IF(ISNUMBER(AVERAGEIFS(Observed!U$2:U$9149,Observed!$A$2:$A$9149,$A827,Observed!$D$2:$D$9149,$D827)),AVERAGEIFS(Observed!U$2:U$9149,Observed!$A$2:$A$9149,$A827,Observed!$D$2:$D$9149,$D827),"")</f>
        <v/>
      </c>
      <c r="V827" s="23" t="str">
        <f>IF(ISNUMBER(AVERAGEIFS(Observed!V$2:V$9149,Observed!$A$2:$A$9149,$A827,Observed!$D$2:$D$9149,$D827)),AVERAGEIFS(Observed!V$2:V$9149,Observed!$A$2:$A$9149,$A827,Observed!$D$2:$D$9149,$D827),"")</f>
        <v/>
      </c>
      <c r="W827" s="21" t="str">
        <f>IF(ISNUMBER(AVERAGEIFS(Observed!W$2:W$9149,Observed!$A$2:$A$9149,$A827,Observed!$D$2:$D$9149,$D827)),AVERAGEIFS(Observed!W$2:W$9149,Observed!$A$2:$A$9149,$A827,Observed!$D$2:$D$9149,$D827),"")</f>
        <v/>
      </c>
      <c r="X827" s="35" t="str">
        <f>IF(ISNUMBER(AVERAGEIFS(Observed!X$2:X$9149,Observed!$A$2:$A$9149,$A827,Observed!$D$2:$D$9149,$D827)),AVERAGEIFS(Observed!X$2:X$9149,Observed!$A$2:$A$9149,$A827,Observed!$D$2:$D$9149,$D827),"")</f>
        <v/>
      </c>
      <c r="Y827" s="35" t="str">
        <f>IF(ISNUMBER(AVERAGEIFS(Observed!Y$2:Y$9149,Observed!$A$2:$A$9149,$A827,Observed!$D$2:$D$9149,$D827)),AVERAGEIFS(Observed!Y$2:Y$9149,Observed!$A$2:$A$9149,$A827,Observed!$D$2:$D$9149,$D827),"")</f>
        <v/>
      </c>
      <c r="Z827" s="22" t="str">
        <f>IF(ISNUMBER(AVERAGEIFS(Observed!Z$2:Z$9149,Observed!$A$2:$A$9149,$A827,Observed!$D$2:$D$9149,$D827)),AVERAGEIFS(Observed!Z$2:Z$9149,Observed!$A$2:$A$9149,$A827,Observed!$D$2:$D$9149,$D827),"")</f>
        <v/>
      </c>
      <c r="AA827" s="22" t="str">
        <f>IF(ISNUMBER(AVERAGEIFS(Observed!AA$2:AA$9149,Observed!$A$2:$A$9149,$A827,Observed!$D$2:$D$9149,$D827)),AVERAGEIFS(Observed!AA$2:AA$9149,Observed!$A$2:$A$9149,$A827,Observed!$D$2:$D$9149,$D827),"")</f>
        <v/>
      </c>
      <c r="AB827" s="22" t="str">
        <f>IF(ISNUMBER(AVERAGEIFS(Observed!AB$2:AB$9149,Observed!$A$2:$A$9149,$A827,Observed!$D$2:$D$9149,$D827)),AVERAGEIFS(Observed!AB$2:AB$9149,Observed!$A$2:$A$9149,$A827,Observed!$D$2:$D$9149,$D827),"")</f>
        <v/>
      </c>
      <c r="AC827" s="22" t="str">
        <f>IF(ISNUMBER(AVERAGEIFS(Observed!AC$2:AC$9149,Observed!$A$2:$A$9149,$A827,Observed!$D$2:$D$9149,$D827)),AVERAGEIFS(Observed!AC$2:AC$9149,Observed!$A$2:$A$9149,$A827,Observed!$D$2:$D$9149,$D827),"")</f>
        <v/>
      </c>
      <c r="AD827" s="22" t="str">
        <f>IF(ISNUMBER(AVERAGEIFS(Observed!AD$2:AD$9149,Observed!$A$2:$A$9149,$A827,Observed!$D$2:$D$9149,$D827)),AVERAGEIFS(Observed!AD$2:AD$9149,Observed!$A$2:$A$9149,$A827,Observed!$D$2:$D$9149,$D827),"")</f>
        <v/>
      </c>
      <c r="AE827" s="22" t="str">
        <f>IF(ISNUMBER(AVERAGEIFS(Observed!AE$2:AE$9149,Observed!$A$2:$A$9149,$A827,Observed!$D$2:$D$9149,$D827)),AVERAGEIFS(Observed!AE$2:AE$9149,Observed!$A$2:$A$9149,$A827,Observed!$D$2:$D$9149,$D827),"")</f>
        <v/>
      </c>
      <c r="AF827" s="22" t="str">
        <f>IF(ISNUMBER(AVERAGEIFS(Observed!AF$2:AF$9149,Observed!$A$2:$A$9149,$A827,Observed!$D$2:$D$9149,$D827)),AVERAGEIFS(Observed!AF$2:AF$9149,Observed!$A$2:$A$9149,$A827,Observed!$D$2:$D$9149,$D827),"")</f>
        <v/>
      </c>
      <c r="AG827" s="22" t="str">
        <f>IF(ISNUMBER(AVERAGEIFS(Observed!AG$2:AG$9149,Observed!$A$2:$A$9149,$A827,Observed!$D$2:$D$9149,$D827)),AVERAGEIFS(Observed!AG$2:AG$9149,Observed!$A$2:$A$9149,$A827,Observed!$D$2:$D$9149,$D827),"")</f>
        <v/>
      </c>
      <c r="AH827" s="22" t="str">
        <f>IF(ISNUMBER(AVERAGEIFS(Observed!AH$2:AH$9149,Observed!$A$2:$A$9149,$A827,Observed!$D$2:$D$9149,$D827)),AVERAGEIFS(Observed!AH$2:AH$9149,Observed!$A$2:$A$9149,$A827,Observed!$D$2:$D$9149,$D827),"")</f>
        <v/>
      </c>
      <c r="AI827" s="22" t="str">
        <f>IF(ISNUMBER(AVERAGEIFS(Observed!AI$2:AI$9149,Observed!$A$2:$A$9149,$A827,Observed!$D$2:$D$9149,$D827)),AVERAGEIFS(Observed!AI$2:AI$9149,Observed!$A$2:$A$9149,$A827,Observed!$D$2:$D$9149,$D827),"")</f>
        <v/>
      </c>
      <c r="AJ827" s="22" t="str">
        <f>IF(ISNUMBER(AVERAGEIFS(Observed!AJ$2:AJ$9149,Observed!$A$2:$A$9149,$A827,Observed!$D$2:$D$9149,$D827)),AVERAGEIFS(Observed!AJ$2:AJ$9149,Observed!$A$2:$A$9149,$A827,Observed!$D$2:$D$9149,$D827),"")</f>
        <v/>
      </c>
      <c r="AK827" s="22" t="str">
        <f>IF(ISNUMBER(AVERAGEIFS(Observed!AK$2:AK$9149,Observed!$A$2:$A$9149,$A827,Observed!$D$2:$D$9149,$D827)),AVERAGEIFS(Observed!AK$2:AK$9149,Observed!$A$2:$A$9149,$A827,Observed!$D$2:$D$9149,$D827),"")</f>
        <v/>
      </c>
      <c r="AL827" s="23" t="str">
        <f>IF(ISNUMBER(AVERAGEIFS(Observed!AL$2:AL$9149,Observed!$A$2:$A$9149,$A827,Observed!$D$2:$D$9149,$D827)),AVERAGEIFS(Observed!AL$2:AL$9149,Observed!$A$2:$A$9149,$A827,Observed!$D$2:$D$9149,$D827),"")</f>
        <v/>
      </c>
      <c r="AM827" s="23" t="str">
        <f>IF(ISNUMBER(AVERAGEIFS(Observed!AM$2:AM$9149,Observed!$A$2:$A$9149,$A827,Observed!$D$2:$D$9149,$D827)),AVERAGEIFS(Observed!AM$2:AM$9149,Observed!$A$2:$A$9149,$A827,Observed!$D$2:$D$9149,$D827),"")</f>
        <v/>
      </c>
      <c r="AN827" s="22" t="str">
        <f>IF(ISNUMBER(AVERAGEIFS(Observed!AN$2:AN$9149,Observed!$A$2:$A$9149,$A827,Observed!$D$2:$D$9149,$D827)),AVERAGEIFS(Observed!AN$2:AN$9149,Observed!$A$2:$A$9149,$A827,Observed!$D$2:$D$9149,$D827),"")</f>
        <v/>
      </c>
      <c r="AO827" s="22" t="str">
        <f>IF(ISNUMBER(AVERAGEIFS(Observed!AO$2:AO$9149,Observed!$A$2:$A$9149,$A827,Observed!$D$2:$D$9149,$D827)),AVERAGEIFS(Observed!AO$2:AO$9149,Observed!$A$2:$A$9149,$A827,Observed!$D$2:$D$9149,$D827),"")</f>
        <v/>
      </c>
      <c r="AP827" s="21" t="str">
        <f>IF(ISNUMBER(AVERAGEIFS(Observed!AP$2:AP$9149,Observed!$A$2:$A$9149,$A827,Observed!$D$2:$D$9149,$D827)),AVERAGEIFS(Observed!AP$2:AP$9149,Observed!$A$2:$A$9149,$A827,Observed!$D$2:$D$9149,$D827),"")</f>
        <v/>
      </c>
      <c r="AQ827" s="22">
        <f>IF(ISNUMBER(AVERAGEIFS(Observed!AQ$2:AQ$9149,Observed!$A$2:$A$9149,$A827,Observed!$D$2:$D$9149,$D827)),AVERAGEIFS(Observed!AQ$2:AQ$9149,Observed!$A$2:$A$9149,$A827,Observed!$D$2:$D$9149,$D827),"")</f>
        <v>156.19999999999999</v>
      </c>
      <c r="AR827" s="22" t="str">
        <f>IF(ISNUMBER(AVERAGEIFS(Observed!AR$2:AR$9149,Observed!$A$2:$A$9149,$A827,Observed!$D$2:$D$9149,$D827)),AVERAGEIFS(Observed!AR$2:AR$9149,Observed!$A$2:$A$9149,$A827,Observed!$D$2:$D$9149,$D827),"")</f>
        <v/>
      </c>
      <c r="AS827" s="22" t="str">
        <f>IF(ISNUMBER(AVERAGEIFS(Observed!AS$2:AS$9149,Observed!$A$2:$A$9149,$A827,Observed!$D$2:$D$9149,$D827)),AVERAGEIFS(Observed!AS$2:AS$9149,Observed!$A$2:$A$9149,$A827,Observed!$D$2:$D$9149,$D827),"")</f>
        <v/>
      </c>
      <c r="AT827" s="22" t="str">
        <f>IF(ISNUMBER(AVERAGEIFS(Observed!AT$2:AT$9149,Observed!$A$2:$A$9149,$A827,Observed!$D$2:$D$9149,$D827)),AVERAGEIFS(Observed!AT$2:AT$9149,Observed!$A$2:$A$9149,$A827,Observed!$D$2:$D$9149,$D827),"")</f>
        <v/>
      </c>
      <c r="AU827" s="22" t="str">
        <f>IF(ISNUMBER(AVERAGEIFS(Observed!AU$2:AU$9149,Observed!$A$2:$A$9149,$A827,Observed!$D$2:$D$9149,$D827)),AVERAGEIFS(Observed!AU$2:AU$9149,Observed!$A$2:$A$9149,$A827,Observed!$D$2:$D$9149,$D827),"")</f>
        <v/>
      </c>
      <c r="AV827" s="2">
        <f>COUNTIFS(Observed!$A$2:$A$9149,$A827,Observed!$D$2:$D$9149,$D827)</f>
        <v>5</v>
      </c>
      <c r="AW827" s="2">
        <f t="shared" si="12"/>
        <v>1</v>
      </c>
    </row>
    <row r="828" spans="1:49" x14ac:dyDescent="0.25">
      <c r="A828" t="s">
        <v>93</v>
      </c>
      <c r="B828" t="s">
        <v>116</v>
      </c>
      <c r="C828" t="s">
        <v>30</v>
      </c>
      <c r="D828" s="3">
        <v>40798</v>
      </c>
      <c r="E828">
        <v>1</v>
      </c>
      <c r="G828" t="s">
        <v>107</v>
      </c>
      <c r="K828" s="24" t="s">
        <v>76</v>
      </c>
      <c r="N828" s="2"/>
      <c r="O828" s="21" t="str">
        <f>IF(ISNUMBER(AVERAGEIFS(Observed!O$2:O$9149,Observed!$A$2:$A$9149,$A828,Observed!$D$2:$D$9149,$D828)),AVERAGEIFS(Observed!O$2:O$9149,Observed!$A$2:$A$9149,$A828,Observed!$D$2:$D$9149,$D828),"")</f>
        <v/>
      </c>
      <c r="P828" s="22" t="str">
        <f>IF(ISNUMBER(AVERAGEIFS(Observed!P$2:P$9149,Observed!$A$2:$A$9149,$A828,Observed!$D$2:$D$9149,$D828)),AVERAGEIFS(Observed!P$2:P$9149,Observed!$A$2:$A$9149,$A828,Observed!$D$2:$D$9149,$D828),"")</f>
        <v/>
      </c>
      <c r="Q828" s="22" t="str">
        <f>IF(ISNUMBER(AVERAGEIFS(Observed!Q$2:Q$9149,Observed!$A$2:$A$9149,$A828,Observed!$D$2:$D$9149,$D828)),AVERAGEIFS(Observed!Q$2:Q$9149,Observed!$A$2:$A$9149,$A828,Observed!$D$2:$D$9149,$D828),"")</f>
        <v/>
      </c>
      <c r="R828" s="22" t="str">
        <f>IF(ISNUMBER(AVERAGEIFS(Observed!R$2:R$9149,Observed!$A$2:$A$9149,$A828,Observed!$D$2:$D$9149,$D828)),AVERAGEIFS(Observed!R$2:R$9149,Observed!$A$2:$A$9149,$A828,Observed!$D$2:$D$9149,$D828),"")</f>
        <v/>
      </c>
      <c r="S828" s="22" t="str">
        <f>IF(ISNUMBER(AVERAGEIFS(Observed!S$2:S$9149,Observed!$A$2:$A$9149,$A828,Observed!$D$2:$D$9149,$D828)),AVERAGEIFS(Observed!S$2:S$9149,Observed!$A$2:$A$9149,$A828,Observed!$D$2:$D$9149,$D828),"")</f>
        <v/>
      </c>
      <c r="T828" s="23" t="str">
        <f>IF(ISNUMBER(AVERAGEIFS(Observed!T$2:T$9149,Observed!$A$2:$A$9149,$A828,Observed!$D$2:$D$9149,$D828)),AVERAGEIFS(Observed!T$2:T$9149,Observed!$A$2:$A$9149,$A828,Observed!$D$2:$D$9149,$D828),"")</f>
        <v/>
      </c>
      <c r="U828" s="23" t="str">
        <f>IF(ISNUMBER(AVERAGEIFS(Observed!U$2:U$9149,Observed!$A$2:$A$9149,$A828,Observed!$D$2:$D$9149,$D828)),AVERAGEIFS(Observed!U$2:U$9149,Observed!$A$2:$A$9149,$A828,Observed!$D$2:$D$9149,$D828),"")</f>
        <v/>
      </c>
      <c r="V828" s="23" t="str">
        <f>IF(ISNUMBER(AVERAGEIFS(Observed!V$2:V$9149,Observed!$A$2:$A$9149,$A828,Observed!$D$2:$D$9149,$D828)),AVERAGEIFS(Observed!V$2:V$9149,Observed!$A$2:$A$9149,$A828,Observed!$D$2:$D$9149,$D828),"")</f>
        <v/>
      </c>
      <c r="W828" s="21" t="str">
        <f>IF(ISNUMBER(AVERAGEIFS(Observed!W$2:W$9149,Observed!$A$2:$A$9149,$A828,Observed!$D$2:$D$9149,$D828)),AVERAGEIFS(Observed!W$2:W$9149,Observed!$A$2:$A$9149,$A828,Observed!$D$2:$D$9149,$D828),"")</f>
        <v/>
      </c>
      <c r="X828" s="35" t="str">
        <f>IF(ISNUMBER(AVERAGEIFS(Observed!X$2:X$9149,Observed!$A$2:$A$9149,$A828,Observed!$D$2:$D$9149,$D828)),AVERAGEIFS(Observed!X$2:X$9149,Observed!$A$2:$A$9149,$A828,Observed!$D$2:$D$9149,$D828),"")</f>
        <v/>
      </c>
      <c r="Y828" s="35" t="str">
        <f>IF(ISNUMBER(AVERAGEIFS(Observed!Y$2:Y$9149,Observed!$A$2:$A$9149,$A828,Observed!$D$2:$D$9149,$D828)),AVERAGEIFS(Observed!Y$2:Y$9149,Observed!$A$2:$A$9149,$A828,Observed!$D$2:$D$9149,$D828),"")</f>
        <v/>
      </c>
      <c r="Z828" s="22" t="str">
        <f>IF(ISNUMBER(AVERAGEIFS(Observed!Z$2:Z$9149,Observed!$A$2:$A$9149,$A828,Observed!$D$2:$D$9149,$D828)),AVERAGEIFS(Observed!Z$2:Z$9149,Observed!$A$2:$A$9149,$A828,Observed!$D$2:$D$9149,$D828),"")</f>
        <v/>
      </c>
      <c r="AA828" s="22" t="str">
        <f>IF(ISNUMBER(AVERAGEIFS(Observed!AA$2:AA$9149,Observed!$A$2:$A$9149,$A828,Observed!$D$2:$D$9149,$D828)),AVERAGEIFS(Observed!AA$2:AA$9149,Observed!$A$2:$A$9149,$A828,Observed!$D$2:$D$9149,$D828),"")</f>
        <v/>
      </c>
      <c r="AB828" s="22" t="str">
        <f>IF(ISNUMBER(AVERAGEIFS(Observed!AB$2:AB$9149,Observed!$A$2:$A$9149,$A828,Observed!$D$2:$D$9149,$D828)),AVERAGEIFS(Observed!AB$2:AB$9149,Observed!$A$2:$A$9149,$A828,Observed!$D$2:$D$9149,$D828),"")</f>
        <v/>
      </c>
      <c r="AC828" s="22" t="str">
        <f>IF(ISNUMBER(AVERAGEIFS(Observed!AC$2:AC$9149,Observed!$A$2:$A$9149,$A828,Observed!$D$2:$D$9149,$D828)),AVERAGEIFS(Observed!AC$2:AC$9149,Observed!$A$2:$A$9149,$A828,Observed!$D$2:$D$9149,$D828),"")</f>
        <v/>
      </c>
      <c r="AD828" s="22" t="str">
        <f>IF(ISNUMBER(AVERAGEIFS(Observed!AD$2:AD$9149,Observed!$A$2:$A$9149,$A828,Observed!$D$2:$D$9149,$D828)),AVERAGEIFS(Observed!AD$2:AD$9149,Observed!$A$2:$A$9149,$A828,Observed!$D$2:$D$9149,$D828),"")</f>
        <v/>
      </c>
      <c r="AE828" s="22" t="str">
        <f>IF(ISNUMBER(AVERAGEIFS(Observed!AE$2:AE$9149,Observed!$A$2:$A$9149,$A828,Observed!$D$2:$D$9149,$D828)),AVERAGEIFS(Observed!AE$2:AE$9149,Observed!$A$2:$A$9149,$A828,Observed!$D$2:$D$9149,$D828),"")</f>
        <v/>
      </c>
      <c r="AF828" s="22" t="str">
        <f>IF(ISNUMBER(AVERAGEIFS(Observed!AF$2:AF$9149,Observed!$A$2:$A$9149,$A828,Observed!$D$2:$D$9149,$D828)),AVERAGEIFS(Observed!AF$2:AF$9149,Observed!$A$2:$A$9149,$A828,Observed!$D$2:$D$9149,$D828),"")</f>
        <v/>
      </c>
      <c r="AG828" s="22" t="str">
        <f>IF(ISNUMBER(AVERAGEIFS(Observed!AG$2:AG$9149,Observed!$A$2:$A$9149,$A828,Observed!$D$2:$D$9149,$D828)),AVERAGEIFS(Observed!AG$2:AG$9149,Observed!$A$2:$A$9149,$A828,Observed!$D$2:$D$9149,$D828),"")</f>
        <v/>
      </c>
      <c r="AH828" s="22" t="str">
        <f>IF(ISNUMBER(AVERAGEIFS(Observed!AH$2:AH$9149,Observed!$A$2:$A$9149,$A828,Observed!$D$2:$D$9149,$D828)),AVERAGEIFS(Observed!AH$2:AH$9149,Observed!$A$2:$A$9149,$A828,Observed!$D$2:$D$9149,$D828),"")</f>
        <v/>
      </c>
      <c r="AI828" s="22" t="str">
        <f>IF(ISNUMBER(AVERAGEIFS(Observed!AI$2:AI$9149,Observed!$A$2:$A$9149,$A828,Observed!$D$2:$D$9149,$D828)),AVERAGEIFS(Observed!AI$2:AI$9149,Observed!$A$2:$A$9149,$A828,Observed!$D$2:$D$9149,$D828),"")</f>
        <v/>
      </c>
      <c r="AJ828" s="22" t="str">
        <f>IF(ISNUMBER(AVERAGEIFS(Observed!AJ$2:AJ$9149,Observed!$A$2:$A$9149,$A828,Observed!$D$2:$D$9149,$D828)),AVERAGEIFS(Observed!AJ$2:AJ$9149,Observed!$A$2:$A$9149,$A828,Observed!$D$2:$D$9149,$D828),"")</f>
        <v/>
      </c>
      <c r="AK828" s="22" t="str">
        <f>IF(ISNUMBER(AVERAGEIFS(Observed!AK$2:AK$9149,Observed!$A$2:$A$9149,$A828,Observed!$D$2:$D$9149,$D828)),AVERAGEIFS(Observed!AK$2:AK$9149,Observed!$A$2:$A$9149,$A828,Observed!$D$2:$D$9149,$D828),"")</f>
        <v/>
      </c>
      <c r="AL828" s="23" t="str">
        <f>IF(ISNUMBER(AVERAGEIFS(Observed!AL$2:AL$9149,Observed!$A$2:$A$9149,$A828,Observed!$D$2:$D$9149,$D828)),AVERAGEIFS(Observed!AL$2:AL$9149,Observed!$A$2:$A$9149,$A828,Observed!$D$2:$D$9149,$D828),"")</f>
        <v/>
      </c>
      <c r="AM828" s="23" t="str">
        <f>IF(ISNUMBER(AVERAGEIFS(Observed!AM$2:AM$9149,Observed!$A$2:$A$9149,$A828,Observed!$D$2:$D$9149,$D828)),AVERAGEIFS(Observed!AM$2:AM$9149,Observed!$A$2:$A$9149,$A828,Observed!$D$2:$D$9149,$D828),"")</f>
        <v/>
      </c>
      <c r="AN828" s="22" t="str">
        <f>IF(ISNUMBER(AVERAGEIFS(Observed!AN$2:AN$9149,Observed!$A$2:$A$9149,$A828,Observed!$D$2:$D$9149,$D828)),AVERAGEIFS(Observed!AN$2:AN$9149,Observed!$A$2:$A$9149,$A828,Observed!$D$2:$D$9149,$D828),"")</f>
        <v/>
      </c>
      <c r="AO828" s="22" t="str">
        <f>IF(ISNUMBER(AVERAGEIFS(Observed!AO$2:AO$9149,Observed!$A$2:$A$9149,$A828,Observed!$D$2:$D$9149,$D828)),AVERAGEIFS(Observed!AO$2:AO$9149,Observed!$A$2:$A$9149,$A828,Observed!$D$2:$D$9149,$D828),"")</f>
        <v/>
      </c>
      <c r="AP828" s="21" t="str">
        <f>IF(ISNUMBER(AVERAGEIFS(Observed!AP$2:AP$9149,Observed!$A$2:$A$9149,$A828,Observed!$D$2:$D$9149,$D828)),AVERAGEIFS(Observed!AP$2:AP$9149,Observed!$A$2:$A$9149,$A828,Observed!$D$2:$D$9149,$D828),"")</f>
        <v/>
      </c>
      <c r="AQ828" s="22">
        <f>IF(ISNUMBER(AVERAGEIFS(Observed!AQ$2:AQ$9149,Observed!$A$2:$A$9149,$A828,Observed!$D$2:$D$9149,$D828)),AVERAGEIFS(Observed!AQ$2:AQ$9149,Observed!$A$2:$A$9149,$A828,Observed!$D$2:$D$9149,$D828),"")</f>
        <v>160.80000000000001</v>
      </c>
      <c r="AR828" s="22" t="str">
        <f>IF(ISNUMBER(AVERAGEIFS(Observed!AR$2:AR$9149,Observed!$A$2:$A$9149,$A828,Observed!$D$2:$D$9149,$D828)),AVERAGEIFS(Observed!AR$2:AR$9149,Observed!$A$2:$A$9149,$A828,Observed!$D$2:$D$9149,$D828),"")</f>
        <v/>
      </c>
      <c r="AS828" s="22" t="str">
        <f>IF(ISNUMBER(AVERAGEIFS(Observed!AS$2:AS$9149,Observed!$A$2:$A$9149,$A828,Observed!$D$2:$D$9149,$D828)),AVERAGEIFS(Observed!AS$2:AS$9149,Observed!$A$2:$A$9149,$A828,Observed!$D$2:$D$9149,$D828),"")</f>
        <v/>
      </c>
      <c r="AT828" s="22" t="str">
        <f>IF(ISNUMBER(AVERAGEIFS(Observed!AT$2:AT$9149,Observed!$A$2:$A$9149,$A828,Observed!$D$2:$D$9149,$D828)),AVERAGEIFS(Observed!AT$2:AT$9149,Observed!$A$2:$A$9149,$A828,Observed!$D$2:$D$9149,$D828),"")</f>
        <v/>
      </c>
      <c r="AU828" s="22" t="str">
        <f>IF(ISNUMBER(AVERAGEIFS(Observed!AU$2:AU$9149,Observed!$A$2:$A$9149,$A828,Observed!$D$2:$D$9149,$D828)),AVERAGEIFS(Observed!AU$2:AU$9149,Observed!$A$2:$A$9149,$A828,Observed!$D$2:$D$9149,$D828),"")</f>
        <v/>
      </c>
      <c r="AV828" s="2">
        <f>COUNTIFS(Observed!$A$2:$A$9149,$A828,Observed!$D$2:$D$9149,$D828)</f>
        <v>5</v>
      </c>
      <c r="AW828" s="2">
        <f t="shared" si="12"/>
        <v>1</v>
      </c>
    </row>
    <row r="829" spans="1:49" x14ac:dyDescent="0.25">
      <c r="A829" t="s">
        <v>93</v>
      </c>
      <c r="B829" t="s">
        <v>116</v>
      </c>
      <c r="C829" t="s">
        <v>30</v>
      </c>
      <c r="D829" s="3">
        <v>40812</v>
      </c>
      <c r="E829">
        <v>1</v>
      </c>
      <c r="G829" t="s">
        <v>107</v>
      </c>
      <c r="K829" s="24" t="s">
        <v>76</v>
      </c>
      <c r="N829" s="2"/>
      <c r="O829" s="21" t="str">
        <f>IF(ISNUMBER(AVERAGEIFS(Observed!O$2:O$9149,Observed!$A$2:$A$9149,$A829,Observed!$D$2:$D$9149,$D829)),AVERAGEIFS(Observed!O$2:O$9149,Observed!$A$2:$A$9149,$A829,Observed!$D$2:$D$9149,$D829),"")</f>
        <v/>
      </c>
      <c r="P829" s="22" t="str">
        <f>IF(ISNUMBER(AVERAGEIFS(Observed!P$2:P$9149,Observed!$A$2:$A$9149,$A829,Observed!$D$2:$D$9149,$D829)),AVERAGEIFS(Observed!P$2:P$9149,Observed!$A$2:$A$9149,$A829,Observed!$D$2:$D$9149,$D829),"")</f>
        <v/>
      </c>
      <c r="Q829" s="22" t="str">
        <f>IF(ISNUMBER(AVERAGEIFS(Observed!Q$2:Q$9149,Observed!$A$2:$A$9149,$A829,Observed!$D$2:$D$9149,$D829)),AVERAGEIFS(Observed!Q$2:Q$9149,Observed!$A$2:$A$9149,$A829,Observed!$D$2:$D$9149,$D829),"")</f>
        <v/>
      </c>
      <c r="R829" s="22" t="str">
        <f>IF(ISNUMBER(AVERAGEIFS(Observed!R$2:R$9149,Observed!$A$2:$A$9149,$A829,Observed!$D$2:$D$9149,$D829)),AVERAGEIFS(Observed!R$2:R$9149,Observed!$A$2:$A$9149,$A829,Observed!$D$2:$D$9149,$D829),"")</f>
        <v/>
      </c>
      <c r="S829" s="22" t="str">
        <f>IF(ISNUMBER(AVERAGEIFS(Observed!S$2:S$9149,Observed!$A$2:$A$9149,$A829,Observed!$D$2:$D$9149,$D829)),AVERAGEIFS(Observed!S$2:S$9149,Observed!$A$2:$A$9149,$A829,Observed!$D$2:$D$9149,$D829),"")</f>
        <v/>
      </c>
      <c r="T829" s="23" t="str">
        <f>IF(ISNUMBER(AVERAGEIFS(Observed!T$2:T$9149,Observed!$A$2:$A$9149,$A829,Observed!$D$2:$D$9149,$D829)),AVERAGEIFS(Observed!T$2:T$9149,Observed!$A$2:$A$9149,$A829,Observed!$D$2:$D$9149,$D829),"")</f>
        <v/>
      </c>
      <c r="U829" s="23" t="str">
        <f>IF(ISNUMBER(AVERAGEIFS(Observed!U$2:U$9149,Observed!$A$2:$A$9149,$A829,Observed!$D$2:$D$9149,$D829)),AVERAGEIFS(Observed!U$2:U$9149,Observed!$A$2:$A$9149,$A829,Observed!$D$2:$D$9149,$D829),"")</f>
        <v/>
      </c>
      <c r="V829" s="23" t="str">
        <f>IF(ISNUMBER(AVERAGEIFS(Observed!V$2:V$9149,Observed!$A$2:$A$9149,$A829,Observed!$D$2:$D$9149,$D829)),AVERAGEIFS(Observed!V$2:V$9149,Observed!$A$2:$A$9149,$A829,Observed!$D$2:$D$9149,$D829),"")</f>
        <v/>
      </c>
      <c r="W829" s="21" t="str">
        <f>IF(ISNUMBER(AVERAGEIFS(Observed!W$2:W$9149,Observed!$A$2:$A$9149,$A829,Observed!$D$2:$D$9149,$D829)),AVERAGEIFS(Observed!W$2:W$9149,Observed!$A$2:$A$9149,$A829,Observed!$D$2:$D$9149,$D829),"")</f>
        <v/>
      </c>
      <c r="X829" s="35" t="str">
        <f>IF(ISNUMBER(AVERAGEIFS(Observed!X$2:X$9149,Observed!$A$2:$A$9149,$A829,Observed!$D$2:$D$9149,$D829)),AVERAGEIFS(Observed!X$2:X$9149,Observed!$A$2:$A$9149,$A829,Observed!$D$2:$D$9149,$D829),"")</f>
        <v/>
      </c>
      <c r="Y829" s="35" t="str">
        <f>IF(ISNUMBER(AVERAGEIFS(Observed!Y$2:Y$9149,Observed!$A$2:$A$9149,$A829,Observed!$D$2:$D$9149,$D829)),AVERAGEIFS(Observed!Y$2:Y$9149,Observed!$A$2:$A$9149,$A829,Observed!$D$2:$D$9149,$D829),"")</f>
        <v/>
      </c>
      <c r="Z829" s="22" t="str">
        <f>IF(ISNUMBER(AVERAGEIFS(Observed!Z$2:Z$9149,Observed!$A$2:$A$9149,$A829,Observed!$D$2:$D$9149,$D829)),AVERAGEIFS(Observed!Z$2:Z$9149,Observed!$A$2:$A$9149,$A829,Observed!$D$2:$D$9149,$D829),"")</f>
        <v/>
      </c>
      <c r="AA829" s="22" t="str">
        <f>IF(ISNUMBER(AVERAGEIFS(Observed!AA$2:AA$9149,Observed!$A$2:$A$9149,$A829,Observed!$D$2:$D$9149,$D829)),AVERAGEIFS(Observed!AA$2:AA$9149,Observed!$A$2:$A$9149,$A829,Observed!$D$2:$D$9149,$D829),"")</f>
        <v/>
      </c>
      <c r="AB829" s="22" t="str">
        <f>IF(ISNUMBER(AVERAGEIFS(Observed!AB$2:AB$9149,Observed!$A$2:$A$9149,$A829,Observed!$D$2:$D$9149,$D829)),AVERAGEIFS(Observed!AB$2:AB$9149,Observed!$A$2:$A$9149,$A829,Observed!$D$2:$D$9149,$D829),"")</f>
        <v/>
      </c>
      <c r="AC829" s="22" t="str">
        <f>IF(ISNUMBER(AVERAGEIFS(Observed!AC$2:AC$9149,Observed!$A$2:$A$9149,$A829,Observed!$D$2:$D$9149,$D829)),AVERAGEIFS(Observed!AC$2:AC$9149,Observed!$A$2:$A$9149,$A829,Observed!$D$2:$D$9149,$D829),"")</f>
        <v/>
      </c>
      <c r="AD829" s="22" t="str">
        <f>IF(ISNUMBER(AVERAGEIFS(Observed!AD$2:AD$9149,Observed!$A$2:$A$9149,$A829,Observed!$D$2:$D$9149,$D829)),AVERAGEIFS(Observed!AD$2:AD$9149,Observed!$A$2:$A$9149,$A829,Observed!$D$2:$D$9149,$D829),"")</f>
        <v/>
      </c>
      <c r="AE829" s="22" t="str">
        <f>IF(ISNUMBER(AVERAGEIFS(Observed!AE$2:AE$9149,Observed!$A$2:$A$9149,$A829,Observed!$D$2:$D$9149,$D829)),AVERAGEIFS(Observed!AE$2:AE$9149,Observed!$A$2:$A$9149,$A829,Observed!$D$2:$D$9149,$D829),"")</f>
        <v/>
      </c>
      <c r="AF829" s="22" t="str">
        <f>IF(ISNUMBER(AVERAGEIFS(Observed!AF$2:AF$9149,Observed!$A$2:$A$9149,$A829,Observed!$D$2:$D$9149,$D829)),AVERAGEIFS(Observed!AF$2:AF$9149,Observed!$A$2:$A$9149,$A829,Observed!$D$2:$D$9149,$D829),"")</f>
        <v/>
      </c>
      <c r="AG829" s="22" t="str">
        <f>IF(ISNUMBER(AVERAGEIFS(Observed!AG$2:AG$9149,Observed!$A$2:$A$9149,$A829,Observed!$D$2:$D$9149,$D829)),AVERAGEIFS(Observed!AG$2:AG$9149,Observed!$A$2:$A$9149,$A829,Observed!$D$2:$D$9149,$D829),"")</f>
        <v/>
      </c>
      <c r="AH829" s="22" t="str">
        <f>IF(ISNUMBER(AVERAGEIFS(Observed!AH$2:AH$9149,Observed!$A$2:$A$9149,$A829,Observed!$D$2:$D$9149,$D829)),AVERAGEIFS(Observed!AH$2:AH$9149,Observed!$A$2:$A$9149,$A829,Observed!$D$2:$D$9149,$D829),"")</f>
        <v/>
      </c>
      <c r="AI829" s="22" t="str">
        <f>IF(ISNUMBER(AVERAGEIFS(Observed!AI$2:AI$9149,Observed!$A$2:$A$9149,$A829,Observed!$D$2:$D$9149,$D829)),AVERAGEIFS(Observed!AI$2:AI$9149,Observed!$A$2:$A$9149,$A829,Observed!$D$2:$D$9149,$D829),"")</f>
        <v/>
      </c>
      <c r="AJ829" s="22" t="str">
        <f>IF(ISNUMBER(AVERAGEIFS(Observed!AJ$2:AJ$9149,Observed!$A$2:$A$9149,$A829,Observed!$D$2:$D$9149,$D829)),AVERAGEIFS(Observed!AJ$2:AJ$9149,Observed!$A$2:$A$9149,$A829,Observed!$D$2:$D$9149,$D829),"")</f>
        <v/>
      </c>
      <c r="AK829" s="22" t="str">
        <f>IF(ISNUMBER(AVERAGEIFS(Observed!AK$2:AK$9149,Observed!$A$2:$A$9149,$A829,Observed!$D$2:$D$9149,$D829)),AVERAGEIFS(Observed!AK$2:AK$9149,Observed!$A$2:$A$9149,$A829,Observed!$D$2:$D$9149,$D829),"")</f>
        <v/>
      </c>
      <c r="AL829" s="23" t="str">
        <f>IF(ISNUMBER(AVERAGEIFS(Observed!AL$2:AL$9149,Observed!$A$2:$A$9149,$A829,Observed!$D$2:$D$9149,$D829)),AVERAGEIFS(Observed!AL$2:AL$9149,Observed!$A$2:$A$9149,$A829,Observed!$D$2:$D$9149,$D829),"")</f>
        <v/>
      </c>
      <c r="AM829" s="23" t="str">
        <f>IF(ISNUMBER(AVERAGEIFS(Observed!AM$2:AM$9149,Observed!$A$2:$A$9149,$A829,Observed!$D$2:$D$9149,$D829)),AVERAGEIFS(Observed!AM$2:AM$9149,Observed!$A$2:$A$9149,$A829,Observed!$D$2:$D$9149,$D829),"")</f>
        <v/>
      </c>
      <c r="AN829" s="22" t="str">
        <f>IF(ISNUMBER(AVERAGEIFS(Observed!AN$2:AN$9149,Observed!$A$2:$A$9149,$A829,Observed!$D$2:$D$9149,$D829)),AVERAGEIFS(Observed!AN$2:AN$9149,Observed!$A$2:$A$9149,$A829,Observed!$D$2:$D$9149,$D829),"")</f>
        <v/>
      </c>
      <c r="AO829" s="22" t="str">
        <f>IF(ISNUMBER(AVERAGEIFS(Observed!AO$2:AO$9149,Observed!$A$2:$A$9149,$A829,Observed!$D$2:$D$9149,$D829)),AVERAGEIFS(Observed!AO$2:AO$9149,Observed!$A$2:$A$9149,$A829,Observed!$D$2:$D$9149,$D829),"")</f>
        <v/>
      </c>
      <c r="AP829" s="21" t="str">
        <f>IF(ISNUMBER(AVERAGEIFS(Observed!AP$2:AP$9149,Observed!$A$2:$A$9149,$A829,Observed!$D$2:$D$9149,$D829)),AVERAGEIFS(Observed!AP$2:AP$9149,Observed!$A$2:$A$9149,$A829,Observed!$D$2:$D$9149,$D829),"")</f>
        <v/>
      </c>
      <c r="AQ829" s="22">
        <f>IF(ISNUMBER(AVERAGEIFS(Observed!AQ$2:AQ$9149,Observed!$A$2:$A$9149,$A829,Observed!$D$2:$D$9149,$D829)),AVERAGEIFS(Observed!AQ$2:AQ$9149,Observed!$A$2:$A$9149,$A829,Observed!$D$2:$D$9149,$D829),"")</f>
        <v>195.4</v>
      </c>
      <c r="AR829" s="22" t="str">
        <f>IF(ISNUMBER(AVERAGEIFS(Observed!AR$2:AR$9149,Observed!$A$2:$A$9149,$A829,Observed!$D$2:$D$9149,$D829)),AVERAGEIFS(Observed!AR$2:AR$9149,Observed!$A$2:$A$9149,$A829,Observed!$D$2:$D$9149,$D829),"")</f>
        <v/>
      </c>
      <c r="AS829" s="22" t="str">
        <f>IF(ISNUMBER(AVERAGEIFS(Observed!AS$2:AS$9149,Observed!$A$2:$A$9149,$A829,Observed!$D$2:$D$9149,$D829)),AVERAGEIFS(Observed!AS$2:AS$9149,Observed!$A$2:$A$9149,$A829,Observed!$D$2:$D$9149,$D829),"")</f>
        <v/>
      </c>
      <c r="AT829" s="22" t="str">
        <f>IF(ISNUMBER(AVERAGEIFS(Observed!AT$2:AT$9149,Observed!$A$2:$A$9149,$A829,Observed!$D$2:$D$9149,$D829)),AVERAGEIFS(Observed!AT$2:AT$9149,Observed!$A$2:$A$9149,$A829,Observed!$D$2:$D$9149,$D829),"")</f>
        <v/>
      </c>
      <c r="AU829" s="22" t="str">
        <f>IF(ISNUMBER(AVERAGEIFS(Observed!AU$2:AU$9149,Observed!$A$2:$A$9149,$A829,Observed!$D$2:$D$9149,$D829)),AVERAGEIFS(Observed!AU$2:AU$9149,Observed!$A$2:$A$9149,$A829,Observed!$D$2:$D$9149,$D829),"")</f>
        <v/>
      </c>
      <c r="AV829" s="2">
        <f>COUNTIFS(Observed!$A$2:$A$9149,$A829,Observed!$D$2:$D$9149,$D829)</f>
        <v>5</v>
      </c>
      <c r="AW829" s="2">
        <f t="shared" si="12"/>
        <v>1</v>
      </c>
    </row>
    <row r="830" spans="1:49" x14ac:dyDescent="0.25">
      <c r="A830" t="s">
        <v>93</v>
      </c>
      <c r="B830" t="s">
        <v>116</v>
      </c>
      <c r="C830" t="s">
        <v>30</v>
      </c>
      <c r="D830" s="3">
        <v>40819</v>
      </c>
      <c r="E830">
        <v>1</v>
      </c>
      <c r="G830" t="s">
        <v>107</v>
      </c>
      <c r="K830" s="24" t="s">
        <v>76</v>
      </c>
      <c r="N830" s="2"/>
      <c r="O830" s="21" t="str">
        <f>IF(ISNUMBER(AVERAGEIFS(Observed!O$2:O$9149,Observed!$A$2:$A$9149,$A830,Observed!$D$2:$D$9149,$D830)),AVERAGEIFS(Observed!O$2:O$9149,Observed!$A$2:$A$9149,$A830,Observed!$D$2:$D$9149,$D830),"")</f>
        <v/>
      </c>
      <c r="P830" s="22" t="str">
        <f>IF(ISNUMBER(AVERAGEIFS(Observed!P$2:P$9149,Observed!$A$2:$A$9149,$A830,Observed!$D$2:$D$9149,$D830)),AVERAGEIFS(Observed!P$2:P$9149,Observed!$A$2:$A$9149,$A830,Observed!$D$2:$D$9149,$D830),"")</f>
        <v/>
      </c>
      <c r="Q830" s="22" t="str">
        <f>IF(ISNUMBER(AVERAGEIFS(Observed!Q$2:Q$9149,Observed!$A$2:$A$9149,$A830,Observed!$D$2:$D$9149,$D830)),AVERAGEIFS(Observed!Q$2:Q$9149,Observed!$A$2:$A$9149,$A830,Observed!$D$2:$D$9149,$D830),"")</f>
        <v/>
      </c>
      <c r="R830" s="22" t="str">
        <f>IF(ISNUMBER(AVERAGEIFS(Observed!R$2:R$9149,Observed!$A$2:$A$9149,$A830,Observed!$D$2:$D$9149,$D830)),AVERAGEIFS(Observed!R$2:R$9149,Observed!$A$2:$A$9149,$A830,Observed!$D$2:$D$9149,$D830),"")</f>
        <v/>
      </c>
      <c r="S830" s="22" t="str">
        <f>IF(ISNUMBER(AVERAGEIFS(Observed!S$2:S$9149,Observed!$A$2:$A$9149,$A830,Observed!$D$2:$D$9149,$D830)),AVERAGEIFS(Observed!S$2:S$9149,Observed!$A$2:$A$9149,$A830,Observed!$D$2:$D$9149,$D830),"")</f>
        <v/>
      </c>
      <c r="T830" s="23" t="str">
        <f>IF(ISNUMBER(AVERAGEIFS(Observed!T$2:T$9149,Observed!$A$2:$A$9149,$A830,Observed!$D$2:$D$9149,$D830)),AVERAGEIFS(Observed!T$2:T$9149,Observed!$A$2:$A$9149,$A830,Observed!$D$2:$D$9149,$D830),"")</f>
        <v/>
      </c>
      <c r="U830" s="23" t="str">
        <f>IF(ISNUMBER(AVERAGEIFS(Observed!U$2:U$9149,Observed!$A$2:$A$9149,$A830,Observed!$D$2:$D$9149,$D830)),AVERAGEIFS(Observed!U$2:U$9149,Observed!$A$2:$A$9149,$A830,Observed!$D$2:$D$9149,$D830),"")</f>
        <v/>
      </c>
      <c r="V830" s="23" t="str">
        <f>IF(ISNUMBER(AVERAGEIFS(Observed!V$2:V$9149,Observed!$A$2:$A$9149,$A830,Observed!$D$2:$D$9149,$D830)),AVERAGEIFS(Observed!V$2:V$9149,Observed!$A$2:$A$9149,$A830,Observed!$D$2:$D$9149,$D830),"")</f>
        <v/>
      </c>
      <c r="W830" s="21" t="str">
        <f>IF(ISNUMBER(AVERAGEIFS(Observed!W$2:W$9149,Observed!$A$2:$A$9149,$A830,Observed!$D$2:$D$9149,$D830)),AVERAGEIFS(Observed!W$2:W$9149,Observed!$A$2:$A$9149,$A830,Observed!$D$2:$D$9149,$D830),"")</f>
        <v/>
      </c>
      <c r="X830" s="35" t="str">
        <f>IF(ISNUMBER(AVERAGEIFS(Observed!X$2:X$9149,Observed!$A$2:$A$9149,$A830,Observed!$D$2:$D$9149,$D830)),AVERAGEIFS(Observed!X$2:X$9149,Observed!$A$2:$A$9149,$A830,Observed!$D$2:$D$9149,$D830),"")</f>
        <v/>
      </c>
      <c r="Y830" s="35" t="str">
        <f>IF(ISNUMBER(AVERAGEIFS(Observed!Y$2:Y$9149,Observed!$A$2:$A$9149,$A830,Observed!$D$2:$D$9149,$D830)),AVERAGEIFS(Observed!Y$2:Y$9149,Observed!$A$2:$A$9149,$A830,Observed!$D$2:$D$9149,$D830),"")</f>
        <v/>
      </c>
      <c r="Z830" s="22" t="str">
        <f>IF(ISNUMBER(AVERAGEIFS(Observed!Z$2:Z$9149,Observed!$A$2:$A$9149,$A830,Observed!$D$2:$D$9149,$D830)),AVERAGEIFS(Observed!Z$2:Z$9149,Observed!$A$2:$A$9149,$A830,Observed!$D$2:$D$9149,$D830),"")</f>
        <v/>
      </c>
      <c r="AA830" s="22" t="str">
        <f>IF(ISNUMBER(AVERAGEIFS(Observed!AA$2:AA$9149,Observed!$A$2:$A$9149,$A830,Observed!$D$2:$D$9149,$D830)),AVERAGEIFS(Observed!AA$2:AA$9149,Observed!$A$2:$A$9149,$A830,Observed!$D$2:$D$9149,$D830),"")</f>
        <v/>
      </c>
      <c r="AB830" s="22" t="str">
        <f>IF(ISNUMBER(AVERAGEIFS(Observed!AB$2:AB$9149,Observed!$A$2:$A$9149,$A830,Observed!$D$2:$D$9149,$D830)),AVERAGEIFS(Observed!AB$2:AB$9149,Observed!$A$2:$A$9149,$A830,Observed!$D$2:$D$9149,$D830),"")</f>
        <v/>
      </c>
      <c r="AC830" s="22" t="str">
        <f>IF(ISNUMBER(AVERAGEIFS(Observed!AC$2:AC$9149,Observed!$A$2:$A$9149,$A830,Observed!$D$2:$D$9149,$D830)),AVERAGEIFS(Observed!AC$2:AC$9149,Observed!$A$2:$A$9149,$A830,Observed!$D$2:$D$9149,$D830),"")</f>
        <v/>
      </c>
      <c r="AD830" s="22" t="str">
        <f>IF(ISNUMBER(AVERAGEIFS(Observed!AD$2:AD$9149,Observed!$A$2:$A$9149,$A830,Observed!$D$2:$D$9149,$D830)),AVERAGEIFS(Observed!AD$2:AD$9149,Observed!$A$2:$A$9149,$A830,Observed!$D$2:$D$9149,$D830),"")</f>
        <v/>
      </c>
      <c r="AE830" s="22" t="str">
        <f>IF(ISNUMBER(AVERAGEIFS(Observed!AE$2:AE$9149,Observed!$A$2:$A$9149,$A830,Observed!$D$2:$D$9149,$D830)),AVERAGEIFS(Observed!AE$2:AE$9149,Observed!$A$2:$A$9149,$A830,Observed!$D$2:$D$9149,$D830),"")</f>
        <v/>
      </c>
      <c r="AF830" s="22" t="str">
        <f>IF(ISNUMBER(AVERAGEIFS(Observed!AF$2:AF$9149,Observed!$A$2:$A$9149,$A830,Observed!$D$2:$D$9149,$D830)),AVERAGEIFS(Observed!AF$2:AF$9149,Observed!$A$2:$A$9149,$A830,Observed!$D$2:$D$9149,$D830),"")</f>
        <v/>
      </c>
      <c r="AG830" s="22" t="str">
        <f>IF(ISNUMBER(AVERAGEIFS(Observed!AG$2:AG$9149,Observed!$A$2:$A$9149,$A830,Observed!$D$2:$D$9149,$D830)),AVERAGEIFS(Observed!AG$2:AG$9149,Observed!$A$2:$A$9149,$A830,Observed!$D$2:$D$9149,$D830),"")</f>
        <v/>
      </c>
      <c r="AH830" s="22" t="str">
        <f>IF(ISNUMBER(AVERAGEIFS(Observed!AH$2:AH$9149,Observed!$A$2:$A$9149,$A830,Observed!$D$2:$D$9149,$D830)),AVERAGEIFS(Observed!AH$2:AH$9149,Observed!$A$2:$A$9149,$A830,Observed!$D$2:$D$9149,$D830),"")</f>
        <v/>
      </c>
      <c r="AI830" s="22" t="str">
        <f>IF(ISNUMBER(AVERAGEIFS(Observed!AI$2:AI$9149,Observed!$A$2:$A$9149,$A830,Observed!$D$2:$D$9149,$D830)),AVERAGEIFS(Observed!AI$2:AI$9149,Observed!$A$2:$A$9149,$A830,Observed!$D$2:$D$9149,$D830),"")</f>
        <v/>
      </c>
      <c r="AJ830" s="22" t="str">
        <f>IF(ISNUMBER(AVERAGEIFS(Observed!AJ$2:AJ$9149,Observed!$A$2:$A$9149,$A830,Observed!$D$2:$D$9149,$D830)),AVERAGEIFS(Observed!AJ$2:AJ$9149,Observed!$A$2:$A$9149,$A830,Observed!$D$2:$D$9149,$D830),"")</f>
        <v/>
      </c>
      <c r="AK830" s="22" t="str">
        <f>IF(ISNUMBER(AVERAGEIFS(Observed!AK$2:AK$9149,Observed!$A$2:$A$9149,$A830,Observed!$D$2:$D$9149,$D830)),AVERAGEIFS(Observed!AK$2:AK$9149,Observed!$A$2:$A$9149,$A830,Observed!$D$2:$D$9149,$D830),"")</f>
        <v/>
      </c>
      <c r="AL830" s="23" t="str">
        <f>IF(ISNUMBER(AVERAGEIFS(Observed!AL$2:AL$9149,Observed!$A$2:$A$9149,$A830,Observed!$D$2:$D$9149,$D830)),AVERAGEIFS(Observed!AL$2:AL$9149,Observed!$A$2:$A$9149,$A830,Observed!$D$2:$D$9149,$D830),"")</f>
        <v/>
      </c>
      <c r="AM830" s="23" t="str">
        <f>IF(ISNUMBER(AVERAGEIFS(Observed!AM$2:AM$9149,Observed!$A$2:$A$9149,$A830,Observed!$D$2:$D$9149,$D830)),AVERAGEIFS(Observed!AM$2:AM$9149,Observed!$A$2:$A$9149,$A830,Observed!$D$2:$D$9149,$D830),"")</f>
        <v/>
      </c>
      <c r="AN830" s="22" t="str">
        <f>IF(ISNUMBER(AVERAGEIFS(Observed!AN$2:AN$9149,Observed!$A$2:$A$9149,$A830,Observed!$D$2:$D$9149,$D830)),AVERAGEIFS(Observed!AN$2:AN$9149,Observed!$A$2:$A$9149,$A830,Observed!$D$2:$D$9149,$D830),"")</f>
        <v/>
      </c>
      <c r="AO830" s="22" t="str">
        <f>IF(ISNUMBER(AVERAGEIFS(Observed!AO$2:AO$9149,Observed!$A$2:$A$9149,$A830,Observed!$D$2:$D$9149,$D830)),AVERAGEIFS(Observed!AO$2:AO$9149,Observed!$A$2:$A$9149,$A830,Observed!$D$2:$D$9149,$D830),"")</f>
        <v/>
      </c>
      <c r="AP830" s="21" t="str">
        <f>IF(ISNUMBER(AVERAGEIFS(Observed!AP$2:AP$9149,Observed!$A$2:$A$9149,$A830,Observed!$D$2:$D$9149,$D830)),AVERAGEIFS(Observed!AP$2:AP$9149,Observed!$A$2:$A$9149,$A830,Observed!$D$2:$D$9149,$D830),"")</f>
        <v/>
      </c>
      <c r="AQ830" s="22">
        <f>IF(ISNUMBER(AVERAGEIFS(Observed!AQ$2:AQ$9149,Observed!$A$2:$A$9149,$A830,Observed!$D$2:$D$9149,$D830)),AVERAGEIFS(Observed!AQ$2:AQ$9149,Observed!$A$2:$A$9149,$A830,Observed!$D$2:$D$9149,$D830),"")</f>
        <v>219</v>
      </c>
      <c r="AR830" s="22" t="str">
        <f>IF(ISNUMBER(AVERAGEIFS(Observed!AR$2:AR$9149,Observed!$A$2:$A$9149,$A830,Observed!$D$2:$D$9149,$D830)),AVERAGEIFS(Observed!AR$2:AR$9149,Observed!$A$2:$A$9149,$A830,Observed!$D$2:$D$9149,$D830),"")</f>
        <v/>
      </c>
      <c r="AS830" s="22" t="str">
        <f>IF(ISNUMBER(AVERAGEIFS(Observed!AS$2:AS$9149,Observed!$A$2:$A$9149,$A830,Observed!$D$2:$D$9149,$D830)),AVERAGEIFS(Observed!AS$2:AS$9149,Observed!$A$2:$A$9149,$A830,Observed!$D$2:$D$9149,$D830),"")</f>
        <v/>
      </c>
      <c r="AT830" s="22" t="str">
        <f>IF(ISNUMBER(AVERAGEIFS(Observed!AT$2:AT$9149,Observed!$A$2:$A$9149,$A830,Observed!$D$2:$D$9149,$D830)),AVERAGEIFS(Observed!AT$2:AT$9149,Observed!$A$2:$A$9149,$A830,Observed!$D$2:$D$9149,$D830),"")</f>
        <v/>
      </c>
      <c r="AU830" s="22" t="str">
        <f>IF(ISNUMBER(AVERAGEIFS(Observed!AU$2:AU$9149,Observed!$A$2:$A$9149,$A830,Observed!$D$2:$D$9149,$D830)),AVERAGEIFS(Observed!AU$2:AU$9149,Observed!$A$2:$A$9149,$A830,Observed!$D$2:$D$9149,$D830),"")</f>
        <v/>
      </c>
      <c r="AV830" s="2">
        <f>COUNTIFS(Observed!$A$2:$A$9149,$A830,Observed!$D$2:$D$9149,$D830)</f>
        <v>5</v>
      </c>
      <c r="AW830" s="2">
        <f t="shared" si="12"/>
        <v>1</v>
      </c>
    </row>
    <row r="831" spans="1:49" x14ac:dyDescent="0.25">
      <c r="A831" t="s">
        <v>93</v>
      </c>
      <c r="B831" t="s">
        <v>116</v>
      </c>
      <c r="C831" t="s">
        <v>30</v>
      </c>
      <c r="D831" s="3">
        <v>40826</v>
      </c>
      <c r="E831">
        <v>1</v>
      </c>
      <c r="G831" t="s">
        <v>107</v>
      </c>
      <c r="K831" s="24" t="s">
        <v>76</v>
      </c>
      <c r="N831" s="2"/>
      <c r="O831" s="21" t="str">
        <f>IF(ISNUMBER(AVERAGEIFS(Observed!O$2:O$9149,Observed!$A$2:$A$9149,$A831,Observed!$D$2:$D$9149,$D831)),AVERAGEIFS(Observed!O$2:O$9149,Observed!$A$2:$A$9149,$A831,Observed!$D$2:$D$9149,$D831),"")</f>
        <v/>
      </c>
      <c r="P831" s="22" t="str">
        <f>IF(ISNUMBER(AVERAGEIFS(Observed!P$2:P$9149,Observed!$A$2:$A$9149,$A831,Observed!$D$2:$D$9149,$D831)),AVERAGEIFS(Observed!P$2:P$9149,Observed!$A$2:$A$9149,$A831,Observed!$D$2:$D$9149,$D831),"")</f>
        <v/>
      </c>
      <c r="Q831" s="22" t="str">
        <f>IF(ISNUMBER(AVERAGEIFS(Observed!Q$2:Q$9149,Observed!$A$2:$A$9149,$A831,Observed!$D$2:$D$9149,$D831)),AVERAGEIFS(Observed!Q$2:Q$9149,Observed!$A$2:$A$9149,$A831,Observed!$D$2:$D$9149,$D831),"")</f>
        <v/>
      </c>
      <c r="R831" s="22" t="str">
        <f>IF(ISNUMBER(AVERAGEIFS(Observed!R$2:R$9149,Observed!$A$2:$A$9149,$A831,Observed!$D$2:$D$9149,$D831)),AVERAGEIFS(Observed!R$2:R$9149,Observed!$A$2:$A$9149,$A831,Observed!$D$2:$D$9149,$D831),"")</f>
        <v/>
      </c>
      <c r="S831" s="22" t="str">
        <f>IF(ISNUMBER(AVERAGEIFS(Observed!S$2:S$9149,Observed!$A$2:$A$9149,$A831,Observed!$D$2:$D$9149,$D831)),AVERAGEIFS(Observed!S$2:S$9149,Observed!$A$2:$A$9149,$A831,Observed!$D$2:$D$9149,$D831),"")</f>
        <v/>
      </c>
      <c r="T831" s="23" t="str">
        <f>IF(ISNUMBER(AVERAGEIFS(Observed!T$2:T$9149,Observed!$A$2:$A$9149,$A831,Observed!$D$2:$D$9149,$D831)),AVERAGEIFS(Observed!T$2:T$9149,Observed!$A$2:$A$9149,$A831,Observed!$D$2:$D$9149,$D831),"")</f>
        <v/>
      </c>
      <c r="U831" s="23" t="str">
        <f>IF(ISNUMBER(AVERAGEIFS(Observed!U$2:U$9149,Observed!$A$2:$A$9149,$A831,Observed!$D$2:$D$9149,$D831)),AVERAGEIFS(Observed!U$2:U$9149,Observed!$A$2:$A$9149,$A831,Observed!$D$2:$D$9149,$D831),"")</f>
        <v/>
      </c>
      <c r="V831" s="23" t="str">
        <f>IF(ISNUMBER(AVERAGEIFS(Observed!V$2:V$9149,Observed!$A$2:$A$9149,$A831,Observed!$D$2:$D$9149,$D831)),AVERAGEIFS(Observed!V$2:V$9149,Observed!$A$2:$A$9149,$A831,Observed!$D$2:$D$9149,$D831),"")</f>
        <v/>
      </c>
      <c r="W831" s="21" t="str">
        <f>IF(ISNUMBER(AVERAGEIFS(Observed!W$2:W$9149,Observed!$A$2:$A$9149,$A831,Observed!$D$2:$D$9149,$D831)),AVERAGEIFS(Observed!W$2:W$9149,Observed!$A$2:$A$9149,$A831,Observed!$D$2:$D$9149,$D831),"")</f>
        <v/>
      </c>
      <c r="X831" s="35" t="str">
        <f>IF(ISNUMBER(AVERAGEIFS(Observed!X$2:X$9149,Observed!$A$2:$A$9149,$A831,Observed!$D$2:$D$9149,$D831)),AVERAGEIFS(Observed!X$2:X$9149,Observed!$A$2:$A$9149,$A831,Observed!$D$2:$D$9149,$D831),"")</f>
        <v/>
      </c>
      <c r="Y831" s="35" t="str">
        <f>IF(ISNUMBER(AVERAGEIFS(Observed!Y$2:Y$9149,Observed!$A$2:$A$9149,$A831,Observed!$D$2:$D$9149,$D831)),AVERAGEIFS(Observed!Y$2:Y$9149,Observed!$A$2:$A$9149,$A831,Observed!$D$2:$D$9149,$D831),"")</f>
        <v/>
      </c>
      <c r="Z831" s="22" t="str">
        <f>IF(ISNUMBER(AVERAGEIFS(Observed!Z$2:Z$9149,Observed!$A$2:$A$9149,$A831,Observed!$D$2:$D$9149,$D831)),AVERAGEIFS(Observed!Z$2:Z$9149,Observed!$A$2:$A$9149,$A831,Observed!$D$2:$D$9149,$D831),"")</f>
        <v/>
      </c>
      <c r="AA831" s="22" t="str">
        <f>IF(ISNUMBER(AVERAGEIFS(Observed!AA$2:AA$9149,Observed!$A$2:$A$9149,$A831,Observed!$D$2:$D$9149,$D831)),AVERAGEIFS(Observed!AA$2:AA$9149,Observed!$A$2:$A$9149,$A831,Observed!$D$2:$D$9149,$D831),"")</f>
        <v/>
      </c>
      <c r="AB831" s="22" t="str">
        <f>IF(ISNUMBER(AVERAGEIFS(Observed!AB$2:AB$9149,Observed!$A$2:$A$9149,$A831,Observed!$D$2:$D$9149,$D831)),AVERAGEIFS(Observed!AB$2:AB$9149,Observed!$A$2:$A$9149,$A831,Observed!$D$2:$D$9149,$D831),"")</f>
        <v/>
      </c>
      <c r="AC831" s="22" t="str">
        <f>IF(ISNUMBER(AVERAGEIFS(Observed!AC$2:AC$9149,Observed!$A$2:$A$9149,$A831,Observed!$D$2:$D$9149,$D831)),AVERAGEIFS(Observed!AC$2:AC$9149,Observed!$A$2:$A$9149,$A831,Observed!$D$2:$D$9149,$D831),"")</f>
        <v/>
      </c>
      <c r="AD831" s="22" t="str">
        <f>IF(ISNUMBER(AVERAGEIFS(Observed!AD$2:AD$9149,Observed!$A$2:$A$9149,$A831,Observed!$D$2:$D$9149,$D831)),AVERAGEIFS(Observed!AD$2:AD$9149,Observed!$A$2:$A$9149,$A831,Observed!$D$2:$D$9149,$D831),"")</f>
        <v/>
      </c>
      <c r="AE831" s="22" t="str">
        <f>IF(ISNUMBER(AVERAGEIFS(Observed!AE$2:AE$9149,Observed!$A$2:$A$9149,$A831,Observed!$D$2:$D$9149,$D831)),AVERAGEIFS(Observed!AE$2:AE$9149,Observed!$A$2:$A$9149,$A831,Observed!$D$2:$D$9149,$D831),"")</f>
        <v/>
      </c>
      <c r="AF831" s="22" t="str">
        <f>IF(ISNUMBER(AVERAGEIFS(Observed!AF$2:AF$9149,Observed!$A$2:$A$9149,$A831,Observed!$D$2:$D$9149,$D831)),AVERAGEIFS(Observed!AF$2:AF$9149,Observed!$A$2:$A$9149,$A831,Observed!$D$2:$D$9149,$D831),"")</f>
        <v/>
      </c>
      <c r="AG831" s="22" t="str">
        <f>IF(ISNUMBER(AVERAGEIFS(Observed!AG$2:AG$9149,Observed!$A$2:$A$9149,$A831,Observed!$D$2:$D$9149,$D831)),AVERAGEIFS(Observed!AG$2:AG$9149,Observed!$A$2:$A$9149,$A831,Observed!$D$2:$D$9149,$D831),"")</f>
        <v/>
      </c>
      <c r="AH831" s="22" t="str">
        <f>IF(ISNUMBER(AVERAGEIFS(Observed!AH$2:AH$9149,Observed!$A$2:$A$9149,$A831,Observed!$D$2:$D$9149,$D831)),AVERAGEIFS(Observed!AH$2:AH$9149,Observed!$A$2:$A$9149,$A831,Observed!$D$2:$D$9149,$D831),"")</f>
        <v/>
      </c>
      <c r="AI831" s="22" t="str">
        <f>IF(ISNUMBER(AVERAGEIFS(Observed!AI$2:AI$9149,Observed!$A$2:$A$9149,$A831,Observed!$D$2:$D$9149,$D831)),AVERAGEIFS(Observed!AI$2:AI$9149,Observed!$A$2:$A$9149,$A831,Observed!$D$2:$D$9149,$D831),"")</f>
        <v/>
      </c>
      <c r="AJ831" s="22" t="str">
        <f>IF(ISNUMBER(AVERAGEIFS(Observed!AJ$2:AJ$9149,Observed!$A$2:$A$9149,$A831,Observed!$D$2:$D$9149,$D831)),AVERAGEIFS(Observed!AJ$2:AJ$9149,Observed!$A$2:$A$9149,$A831,Observed!$D$2:$D$9149,$D831),"")</f>
        <v/>
      </c>
      <c r="AK831" s="22" t="str">
        <f>IF(ISNUMBER(AVERAGEIFS(Observed!AK$2:AK$9149,Observed!$A$2:$A$9149,$A831,Observed!$D$2:$D$9149,$D831)),AVERAGEIFS(Observed!AK$2:AK$9149,Observed!$A$2:$A$9149,$A831,Observed!$D$2:$D$9149,$D831),"")</f>
        <v/>
      </c>
      <c r="AL831" s="23" t="str">
        <f>IF(ISNUMBER(AVERAGEIFS(Observed!AL$2:AL$9149,Observed!$A$2:$A$9149,$A831,Observed!$D$2:$D$9149,$D831)),AVERAGEIFS(Observed!AL$2:AL$9149,Observed!$A$2:$A$9149,$A831,Observed!$D$2:$D$9149,$D831),"")</f>
        <v/>
      </c>
      <c r="AM831" s="23" t="str">
        <f>IF(ISNUMBER(AVERAGEIFS(Observed!AM$2:AM$9149,Observed!$A$2:$A$9149,$A831,Observed!$D$2:$D$9149,$D831)),AVERAGEIFS(Observed!AM$2:AM$9149,Observed!$A$2:$A$9149,$A831,Observed!$D$2:$D$9149,$D831),"")</f>
        <v/>
      </c>
      <c r="AN831" s="22" t="str">
        <f>IF(ISNUMBER(AVERAGEIFS(Observed!AN$2:AN$9149,Observed!$A$2:$A$9149,$A831,Observed!$D$2:$D$9149,$D831)),AVERAGEIFS(Observed!AN$2:AN$9149,Observed!$A$2:$A$9149,$A831,Observed!$D$2:$D$9149,$D831),"")</f>
        <v/>
      </c>
      <c r="AO831" s="22" t="str">
        <f>IF(ISNUMBER(AVERAGEIFS(Observed!AO$2:AO$9149,Observed!$A$2:$A$9149,$A831,Observed!$D$2:$D$9149,$D831)),AVERAGEIFS(Observed!AO$2:AO$9149,Observed!$A$2:$A$9149,$A831,Observed!$D$2:$D$9149,$D831),"")</f>
        <v/>
      </c>
      <c r="AP831" s="21" t="str">
        <f>IF(ISNUMBER(AVERAGEIFS(Observed!AP$2:AP$9149,Observed!$A$2:$A$9149,$A831,Observed!$D$2:$D$9149,$D831)),AVERAGEIFS(Observed!AP$2:AP$9149,Observed!$A$2:$A$9149,$A831,Observed!$D$2:$D$9149,$D831),"")</f>
        <v/>
      </c>
      <c r="AQ831" s="22">
        <f>IF(ISNUMBER(AVERAGEIFS(Observed!AQ$2:AQ$9149,Observed!$A$2:$A$9149,$A831,Observed!$D$2:$D$9149,$D831)),AVERAGEIFS(Observed!AQ$2:AQ$9149,Observed!$A$2:$A$9149,$A831,Observed!$D$2:$D$9149,$D831),"")</f>
        <v>216.4</v>
      </c>
      <c r="AR831" s="22" t="str">
        <f>IF(ISNUMBER(AVERAGEIFS(Observed!AR$2:AR$9149,Observed!$A$2:$A$9149,$A831,Observed!$D$2:$D$9149,$D831)),AVERAGEIFS(Observed!AR$2:AR$9149,Observed!$A$2:$A$9149,$A831,Observed!$D$2:$D$9149,$D831),"")</f>
        <v/>
      </c>
      <c r="AS831" s="22" t="str">
        <f>IF(ISNUMBER(AVERAGEIFS(Observed!AS$2:AS$9149,Observed!$A$2:$A$9149,$A831,Observed!$D$2:$D$9149,$D831)),AVERAGEIFS(Observed!AS$2:AS$9149,Observed!$A$2:$A$9149,$A831,Observed!$D$2:$D$9149,$D831),"")</f>
        <v/>
      </c>
      <c r="AT831" s="22" t="str">
        <f>IF(ISNUMBER(AVERAGEIFS(Observed!AT$2:AT$9149,Observed!$A$2:$A$9149,$A831,Observed!$D$2:$D$9149,$D831)),AVERAGEIFS(Observed!AT$2:AT$9149,Observed!$A$2:$A$9149,$A831,Observed!$D$2:$D$9149,$D831),"")</f>
        <v/>
      </c>
      <c r="AU831" s="22" t="str">
        <f>IF(ISNUMBER(AVERAGEIFS(Observed!AU$2:AU$9149,Observed!$A$2:$A$9149,$A831,Observed!$D$2:$D$9149,$D831)),AVERAGEIFS(Observed!AU$2:AU$9149,Observed!$A$2:$A$9149,$A831,Observed!$D$2:$D$9149,$D831),"")</f>
        <v/>
      </c>
      <c r="AV831" s="2">
        <f>COUNTIFS(Observed!$A$2:$A$9149,$A831,Observed!$D$2:$D$9149,$D831)</f>
        <v>5</v>
      </c>
      <c r="AW831" s="2">
        <f t="shared" si="12"/>
        <v>1</v>
      </c>
    </row>
    <row r="832" spans="1:49" x14ac:dyDescent="0.25">
      <c r="A832" t="s">
        <v>93</v>
      </c>
      <c r="B832" t="s">
        <v>116</v>
      </c>
      <c r="C832" t="s">
        <v>30</v>
      </c>
      <c r="D832" s="3">
        <v>40833</v>
      </c>
      <c r="E832">
        <v>1</v>
      </c>
      <c r="G832" t="s">
        <v>107</v>
      </c>
      <c r="K832" s="24" t="s">
        <v>76</v>
      </c>
      <c r="N832" s="2"/>
      <c r="O832" s="21" t="str">
        <f>IF(ISNUMBER(AVERAGEIFS(Observed!O$2:O$9149,Observed!$A$2:$A$9149,$A832,Observed!$D$2:$D$9149,$D832)),AVERAGEIFS(Observed!O$2:O$9149,Observed!$A$2:$A$9149,$A832,Observed!$D$2:$D$9149,$D832),"")</f>
        <v/>
      </c>
      <c r="P832" s="22" t="str">
        <f>IF(ISNUMBER(AVERAGEIFS(Observed!P$2:P$9149,Observed!$A$2:$A$9149,$A832,Observed!$D$2:$D$9149,$D832)),AVERAGEIFS(Observed!P$2:P$9149,Observed!$A$2:$A$9149,$A832,Observed!$D$2:$D$9149,$D832),"")</f>
        <v/>
      </c>
      <c r="Q832" s="22" t="str">
        <f>IF(ISNUMBER(AVERAGEIFS(Observed!Q$2:Q$9149,Observed!$A$2:$A$9149,$A832,Observed!$D$2:$D$9149,$D832)),AVERAGEIFS(Observed!Q$2:Q$9149,Observed!$A$2:$A$9149,$A832,Observed!$D$2:$D$9149,$D832),"")</f>
        <v/>
      </c>
      <c r="R832" s="22" t="str">
        <f>IF(ISNUMBER(AVERAGEIFS(Observed!R$2:R$9149,Observed!$A$2:$A$9149,$A832,Observed!$D$2:$D$9149,$D832)),AVERAGEIFS(Observed!R$2:R$9149,Observed!$A$2:$A$9149,$A832,Observed!$D$2:$D$9149,$D832),"")</f>
        <v/>
      </c>
      <c r="S832" s="22" t="str">
        <f>IF(ISNUMBER(AVERAGEIFS(Observed!S$2:S$9149,Observed!$A$2:$A$9149,$A832,Observed!$D$2:$D$9149,$D832)),AVERAGEIFS(Observed!S$2:S$9149,Observed!$A$2:$A$9149,$A832,Observed!$D$2:$D$9149,$D832),"")</f>
        <v/>
      </c>
      <c r="T832" s="23" t="str">
        <f>IF(ISNUMBER(AVERAGEIFS(Observed!T$2:T$9149,Observed!$A$2:$A$9149,$A832,Observed!$D$2:$D$9149,$D832)),AVERAGEIFS(Observed!T$2:T$9149,Observed!$A$2:$A$9149,$A832,Observed!$D$2:$D$9149,$D832),"")</f>
        <v/>
      </c>
      <c r="U832" s="23" t="str">
        <f>IF(ISNUMBER(AVERAGEIFS(Observed!U$2:U$9149,Observed!$A$2:$A$9149,$A832,Observed!$D$2:$D$9149,$D832)),AVERAGEIFS(Observed!U$2:U$9149,Observed!$A$2:$A$9149,$A832,Observed!$D$2:$D$9149,$D832),"")</f>
        <v/>
      </c>
      <c r="V832" s="23" t="str">
        <f>IF(ISNUMBER(AVERAGEIFS(Observed!V$2:V$9149,Observed!$A$2:$A$9149,$A832,Observed!$D$2:$D$9149,$D832)),AVERAGEIFS(Observed!V$2:V$9149,Observed!$A$2:$A$9149,$A832,Observed!$D$2:$D$9149,$D832),"")</f>
        <v/>
      </c>
      <c r="W832" s="21" t="str">
        <f>IF(ISNUMBER(AVERAGEIFS(Observed!W$2:W$9149,Observed!$A$2:$A$9149,$A832,Observed!$D$2:$D$9149,$D832)),AVERAGEIFS(Observed!W$2:W$9149,Observed!$A$2:$A$9149,$A832,Observed!$D$2:$D$9149,$D832),"")</f>
        <v/>
      </c>
      <c r="X832" s="35" t="str">
        <f>IF(ISNUMBER(AVERAGEIFS(Observed!X$2:X$9149,Observed!$A$2:$A$9149,$A832,Observed!$D$2:$D$9149,$D832)),AVERAGEIFS(Observed!X$2:X$9149,Observed!$A$2:$A$9149,$A832,Observed!$D$2:$D$9149,$D832),"")</f>
        <v/>
      </c>
      <c r="Y832" s="35" t="str">
        <f>IF(ISNUMBER(AVERAGEIFS(Observed!Y$2:Y$9149,Observed!$A$2:$A$9149,$A832,Observed!$D$2:$D$9149,$D832)),AVERAGEIFS(Observed!Y$2:Y$9149,Observed!$A$2:$A$9149,$A832,Observed!$D$2:$D$9149,$D832),"")</f>
        <v/>
      </c>
      <c r="Z832" s="22" t="str">
        <f>IF(ISNUMBER(AVERAGEIFS(Observed!Z$2:Z$9149,Observed!$A$2:$A$9149,$A832,Observed!$D$2:$D$9149,$D832)),AVERAGEIFS(Observed!Z$2:Z$9149,Observed!$A$2:$A$9149,$A832,Observed!$D$2:$D$9149,$D832),"")</f>
        <v/>
      </c>
      <c r="AA832" s="22" t="str">
        <f>IF(ISNUMBER(AVERAGEIFS(Observed!AA$2:AA$9149,Observed!$A$2:$A$9149,$A832,Observed!$D$2:$D$9149,$D832)),AVERAGEIFS(Observed!AA$2:AA$9149,Observed!$A$2:$A$9149,$A832,Observed!$D$2:$D$9149,$D832),"")</f>
        <v/>
      </c>
      <c r="AB832" s="22" t="str">
        <f>IF(ISNUMBER(AVERAGEIFS(Observed!AB$2:AB$9149,Observed!$A$2:$A$9149,$A832,Observed!$D$2:$D$9149,$D832)),AVERAGEIFS(Observed!AB$2:AB$9149,Observed!$A$2:$A$9149,$A832,Observed!$D$2:$D$9149,$D832),"")</f>
        <v/>
      </c>
      <c r="AC832" s="22" t="str">
        <f>IF(ISNUMBER(AVERAGEIFS(Observed!AC$2:AC$9149,Observed!$A$2:$A$9149,$A832,Observed!$D$2:$D$9149,$D832)),AVERAGEIFS(Observed!AC$2:AC$9149,Observed!$A$2:$A$9149,$A832,Observed!$D$2:$D$9149,$D832),"")</f>
        <v/>
      </c>
      <c r="AD832" s="22" t="str">
        <f>IF(ISNUMBER(AVERAGEIFS(Observed!AD$2:AD$9149,Observed!$A$2:$A$9149,$A832,Observed!$D$2:$D$9149,$D832)),AVERAGEIFS(Observed!AD$2:AD$9149,Observed!$A$2:$A$9149,$A832,Observed!$D$2:$D$9149,$D832),"")</f>
        <v/>
      </c>
      <c r="AE832" s="22" t="str">
        <f>IF(ISNUMBER(AVERAGEIFS(Observed!AE$2:AE$9149,Observed!$A$2:$A$9149,$A832,Observed!$D$2:$D$9149,$D832)),AVERAGEIFS(Observed!AE$2:AE$9149,Observed!$A$2:$A$9149,$A832,Observed!$D$2:$D$9149,$D832),"")</f>
        <v/>
      </c>
      <c r="AF832" s="22" t="str">
        <f>IF(ISNUMBER(AVERAGEIFS(Observed!AF$2:AF$9149,Observed!$A$2:$A$9149,$A832,Observed!$D$2:$D$9149,$D832)),AVERAGEIFS(Observed!AF$2:AF$9149,Observed!$A$2:$A$9149,$A832,Observed!$D$2:$D$9149,$D832),"")</f>
        <v/>
      </c>
      <c r="AG832" s="22" t="str">
        <f>IF(ISNUMBER(AVERAGEIFS(Observed!AG$2:AG$9149,Observed!$A$2:$A$9149,$A832,Observed!$D$2:$D$9149,$D832)),AVERAGEIFS(Observed!AG$2:AG$9149,Observed!$A$2:$A$9149,$A832,Observed!$D$2:$D$9149,$D832),"")</f>
        <v/>
      </c>
      <c r="AH832" s="22" t="str">
        <f>IF(ISNUMBER(AVERAGEIFS(Observed!AH$2:AH$9149,Observed!$A$2:$A$9149,$A832,Observed!$D$2:$D$9149,$D832)),AVERAGEIFS(Observed!AH$2:AH$9149,Observed!$A$2:$A$9149,$A832,Observed!$D$2:$D$9149,$D832),"")</f>
        <v/>
      </c>
      <c r="AI832" s="22" t="str">
        <f>IF(ISNUMBER(AVERAGEIFS(Observed!AI$2:AI$9149,Observed!$A$2:$A$9149,$A832,Observed!$D$2:$D$9149,$D832)),AVERAGEIFS(Observed!AI$2:AI$9149,Observed!$A$2:$A$9149,$A832,Observed!$D$2:$D$9149,$D832),"")</f>
        <v/>
      </c>
      <c r="AJ832" s="22" t="str">
        <f>IF(ISNUMBER(AVERAGEIFS(Observed!AJ$2:AJ$9149,Observed!$A$2:$A$9149,$A832,Observed!$D$2:$D$9149,$D832)),AVERAGEIFS(Observed!AJ$2:AJ$9149,Observed!$A$2:$A$9149,$A832,Observed!$D$2:$D$9149,$D832),"")</f>
        <v/>
      </c>
      <c r="AK832" s="22" t="str">
        <f>IF(ISNUMBER(AVERAGEIFS(Observed!AK$2:AK$9149,Observed!$A$2:$A$9149,$A832,Observed!$D$2:$D$9149,$D832)),AVERAGEIFS(Observed!AK$2:AK$9149,Observed!$A$2:$A$9149,$A832,Observed!$D$2:$D$9149,$D832),"")</f>
        <v/>
      </c>
      <c r="AL832" s="23" t="str">
        <f>IF(ISNUMBER(AVERAGEIFS(Observed!AL$2:AL$9149,Observed!$A$2:$A$9149,$A832,Observed!$D$2:$D$9149,$D832)),AVERAGEIFS(Observed!AL$2:AL$9149,Observed!$A$2:$A$9149,$A832,Observed!$D$2:$D$9149,$D832),"")</f>
        <v/>
      </c>
      <c r="AM832" s="23" t="str">
        <f>IF(ISNUMBER(AVERAGEIFS(Observed!AM$2:AM$9149,Observed!$A$2:$A$9149,$A832,Observed!$D$2:$D$9149,$D832)),AVERAGEIFS(Observed!AM$2:AM$9149,Observed!$A$2:$A$9149,$A832,Observed!$D$2:$D$9149,$D832),"")</f>
        <v/>
      </c>
      <c r="AN832" s="22" t="str">
        <f>IF(ISNUMBER(AVERAGEIFS(Observed!AN$2:AN$9149,Observed!$A$2:$A$9149,$A832,Observed!$D$2:$D$9149,$D832)),AVERAGEIFS(Observed!AN$2:AN$9149,Observed!$A$2:$A$9149,$A832,Observed!$D$2:$D$9149,$D832),"")</f>
        <v/>
      </c>
      <c r="AO832" s="22" t="str">
        <f>IF(ISNUMBER(AVERAGEIFS(Observed!AO$2:AO$9149,Observed!$A$2:$A$9149,$A832,Observed!$D$2:$D$9149,$D832)),AVERAGEIFS(Observed!AO$2:AO$9149,Observed!$A$2:$A$9149,$A832,Observed!$D$2:$D$9149,$D832),"")</f>
        <v/>
      </c>
      <c r="AP832" s="21" t="str">
        <f>IF(ISNUMBER(AVERAGEIFS(Observed!AP$2:AP$9149,Observed!$A$2:$A$9149,$A832,Observed!$D$2:$D$9149,$D832)),AVERAGEIFS(Observed!AP$2:AP$9149,Observed!$A$2:$A$9149,$A832,Observed!$D$2:$D$9149,$D832),"")</f>
        <v/>
      </c>
      <c r="AQ832" s="22">
        <f>IF(ISNUMBER(AVERAGEIFS(Observed!AQ$2:AQ$9149,Observed!$A$2:$A$9149,$A832,Observed!$D$2:$D$9149,$D832)),AVERAGEIFS(Observed!AQ$2:AQ$9149,Observed!$A$2:$A$9149,$A832,Observed!$D$2:$D$9149,$D832),"")</f>
        <v>66.8</v>
      </c>
      <c r="AR832" s="22" t="str">
        <f>IF(ISNUMBER(AVERAGEIFS(Observed!AR$2:AR$9149,Observed!$A$2:$A$9149,$A832,Observed!$D$2:$D$9149,$D832)),AVERAGEIFS(Observed!AR$2:AR$9149,Observed!$A$2:$A$9149,$A832,Observed!$D$2:$D$9149,$D832),"")</f>
        <v/>
      </c>
      <c r="AS832" s="22" t="str">
        <f>IF(ISNUMBER(AVERAGEIFS(Observed!AS$2:AS$9149,Observed!$A$2:$A$9149,$A832,Observed!$D$2:$D$9149,$D832)),AVERAGEIFS(Observed!AS$2:AS$9149,Observed!$A$2:$A$9149,$A832,Observed!$D$2:$D$9149,$D832),"")</f>
        <v/>
      </c>
      <c r="AT832" s="22" t="str">
        <f>IF(ISNUMBER(AVERAGEIFS(Observed!AT$2:AT$9149,Observed!$A$2:$A$9149,$A832,Observed!$D$2:$D$9149,$D832)),AVERAGEIFS(Observed!AT$2:AT$9149,Observed!$A$2:$A$9149,$A832,Observed!$D$2:$D$9149,$D832),"")</f>
        <v/>
      </c>
      <c r="AU832" s="22" t="str">
        <f>IF(ISNUMBER(AVERAGEIFS(Observed!AU$2:AU$9149,Observed!$A$2:$A$9149,$A832,Observed!$D$2:$D$9149,$D832)),AVERAGEIFS(Observed!AU$2:AU$9149,Observed!$A$2:$A$9149,$A832,Observed!$D$2:$D$9149,$D832),"")</f>
        <v/>
      </c>
      <c r="AV832" s="2">
        <f>COUNTIFS(Observed!$A$2:$A$9149,$A832,Observed!$D$2:$D$9149,$D832)</f>
        <v>5</v>
      </c>
      <c r="AW832" s="2">
        <f t="shared" si="12"/>
        <v>1</v>
      </c>
    </row>
    <row r="833" spans="1:49" x14ac:dyDescent="0.25">
      <c r="A833" t="s">
        <v>93</v>
      </c>
      <c r="B833" t="s">
        <v>116</v>
      </c>
      <c r="C833" t="s">
        <v>30</v>
      </c>
      <c r="D833" s="3">
        <v>40841</v>
      </c>
      <c r="E833">
        <v>1</v>
      </c>
      <c r="G833" t="s">
        <v>107</v>
      </c>
      <c r="K833" s="24" t="s">
        <v>76</v>
      </c>
      <c r="N833" s="2"/>
      <c r="O833" s="21" t="str">
        <f>IF(ISNUMBER(AVERAGEIFS(Observed!O$2:O$9149,Observed!$A$2:$A$9149,$A833,Observed!$D$2:$D$9149,$D833)),AVERAGEIFS(Observed!O$2:O$9149,Observed!$A$2:$A$9149,$A833,Observed!$D$2:$D$9149,$D833),"")</f>
        <v/>
      </c>
      <c r="P833" s="22" t="str">
        <f>IF(ISNUMBER(AVERAGEIFS(Observed!P$2:P$9149,Observed!$A$2:$A$9149,$A833,Observed!$D$2:$D$9149,$D833)),AVERAGEIFS(Observed!P$2:P$9149,Observed!$A$2:$A$9149,$A833,Observed!$D$2:$D$9149,$D833),"")</f>
        <v/>
      </c>
      <c r="Q833" s="22" t="str">
        <f>IF(ISNUMBER(AVERAGEIFS(Observed!Q$2:Q$9149,Observed!$A$2:$A$9149,$A833,Observed!$D$2:$D$9149,$D833)),AVERAGEIFS(Observed!Q$2:Q$9149,Observed!$A$2:$A$9149,$A833,Observed!$D$2:$D$9149,$D833),"")</f>
        <v/>
      </c>
      <c r="R833" s="22" t="str">
        <f>IF(ISNUMBER(AVERAGEIFS(Observed!R$2:R$9149,Observed!$A$2:$A$9149,$A833,Observed!$D$2:$D$9149,$D833)),AVERAGEIFS(Observed!R$2:R$9149,Observed!$A$2:$A$9149,$A833,Observed!$D$2:$D$9149,$D833),"")</f>
        <v/>
      </c>
      <c r="S833" s="22" t="str">
        <f>IF(ISNUMBER(AVERAGEIFS(Observed!S$2:S$9149,Observed!$A$2:$A$9149,$A833,Observed!$D$2:$D$9149,$D833)),AVERAGEIFS(Observed!S$2:S$9149,Observed!$A$2:$A$9149,$A833,Observed!$D$2:$D$9149,$D833),"")</f>
        <v/>
      </c>
      <c r="T833" s="23" t="str">
        <f>IF(ISNUMBER(AVERAGEIFS(Observed!T$2:T$9149,Observed!$A$2:$A$9149,$A833,Observed!$D$2:$D$9149,$D833)),AVERAGEIFS(Observed!T$2:T$9149,Observed!$A$2:$A$9149,$A833,Observed!$D$2:$D$9149,$D833),"")</f>
        <v/>
      </c>
      <c r="U833" s="23" t="str">
        <f>IF(ISNUMBER(AVERAGEIFS(Observed!U$2:U$9149,Observed!$A$2:$A$9149,$A833,Observed!$D$2:$D$9149,$D833)),AVERAGEIFS(Observed!U$2:U$9149,Observed!$A$2:$A$9149,$A833,Observed!$D$2:$D$9149,$D833),"")</f>
        <v/>
      </c>
      <c r="V833" s="23" t="str">
        <f>IF(ISNUMBER(AVERAGEIFS(Observed!V$2:V$9149,Observed!$A$2:$A$9149,$A833,Observed!$D$2:$D$9149,$D833)),AVERAGEIFS(Observed!V$2:V$9149,Observed!$A$2:$A$9149,$A833,Observed!$D$2:$D$9149,$D833),"")</f>
        <v/>
      </c>
      <c r="W833" s="21" t="str">
        <f>IF(ISNUMBER(AVERAGEIFS(Observed!W$2:W$9149,Observed!$A$2:$A$9149,$A833,Observed!$D$2:$D$9149,$D833)),AVERAGEIFS(Observed!W$2:W$9149,Observed!$A$2:$A$9149,$A833,Observed!$D$2:$D$9149,$D833),"")</f>
        <v/>
      </c>
      <c r="X833" s="35" t="str">
        <f>IF(ISNUMBER(AVERAGEIFS(Observed!X$2:X$9149,Observed!$A$2:$A$9149,$A833,Observed!$D$2:$D$9149,$D833)),AVERAGEIFS(Observed!X$2:X$9149,Observed!$A$2:$A$9149,$A833,Observed!$D$2:$D$9149,$D833),"")</f>
        <v/>
      </c>
      <c r="Y833" s="35" t="str">
        <f>IF(ISNUMBER(AVERAGEIFS(Observed!Y$2:Y$9149,Observed!$A$2:$A$9149,$A833,Observed!$D$2:$D$9149,$D833)),AVERAGEIFS(Observed!Y$2:Y$9149,Observed!$A$2:$A$9149,$A833,Observed!$D$2:$D$9149,$D833),"")</f>
        <v/>
      </c>
      <c r="Z833" s="22" t="str">
        <f>IF(ISNUMBER(AVERAGEIFS(Observed!Z$2:Z$9149,Observed!$A$2:$A$9149,$A833,Observed!$D$2:$D$9149,$D833)),AVERAGEIFS(Observed!Z$2:Z$9149,Observed!$A$2:$A$9149,$A833,Observed!$D$2:$D$9149,$D833),"")</f>
        <v/>
      </c>
      <c r="AA833" s="22" t="str">
        <f>IF(ISNUMBER(AVERAGEIFS(Observed!AA$2:AA$9149,Observed!$A$2:$A$9149,$A833,Observed!$D$2:$D$9149,$D833)),AVERAGEIFS(Observed!AA$2:AA$9149,Observed!$A$2:$A$9149,$A833,Observed!$D$2:$D$9149,$D833),"")</f>
        <v/>
      </c>
      <c r="AB833" s="22" t="str">
        <f>IF(ISNUMBER(AVERAGEIFS(Observed!AB$2:AB$9149,Observed!$A$2:$A$9149,$A833,Observed!$D$2:$D$9149,$D833)),AVERAGEIFS(Observed!AB$2:AB$9149,Observed!$A$2:$A$9149,$A833,Observed!$D$2:$D$9149,$D833),"")</f>
        <v/>
      </c>
      <c r="AC833" s="22" t="str">
        <f>IF(ISNUMBER(AVERAGEIFS(Observed!AC$2:AC$9149,Observed!$A$2:$A$9149,$A833,Observed!$D$2:$D$9149,$D833)),AVERAGEIFS(Observed!AC$2:AC$9149,Observed!$A$2:$A$9149,$A833,Observed!$D$2:$D$9149,$D833),"")</f>
        <v/>
      </c>
      <c r="AD833" s="22" t="str">
        <f>IF(ISNUMBER(AVERAGEIFS(Observed!AD$2:AD$9149,Observed!$A$2:$A$9149,$A833,Observed!$D$2:$D$9149,$D833)),AVERAGEIFS(Observed!AD$2:AD$9149,Observed!$A$2:$A$9149,$A833,Observed!$D$2:$D$9149,$D833),"")</f>
        <v/>
      </c>
      <c r="AE833" s="22" t="str">
        <f>IF(ISNUMBER(AVERAGEIFS(Observed!AE$2:AE$9149,Observed!$A$2:$A$9149,$A833,Observed!$D$2:$D$9149,$D833)),AVERAGEIFS(Observed!AE$2:AE$9149,Observed!$A$2:$A$9149,$A833,Observed!$D$2:$D$9149,$D833),"")</f>
        <v/>
      </c>
      <c r="AF833" s="22" t="str">
        <f>IF(ISNUMBER(AVERAGEIFS(Observed!AF$2:AF$9149,Observed!$A$2:$A$9149,$A833,Observed!$D$2:$D$9149,$D833)),AVERAGEIFS(Observed!AF$2:AF$9149,Observed!$A$2:$A$9149,$A833,Observed!$D$2:$D$9149,$D833),"")</f>
        <v/>
      </c>
      <c r="AG833" s="22" t="str">
        <f>IF(ISNUMBER(AVERAGEIFS(Observed!AG$2:AG$9149,Observed!$A$2:$A$9149,$A833,Observed!$D$2:$D$9149,$D833)),AVERAGEIFS(Observed!AG$2:AG$9149,Observed!$A$2:$A$9149,$A833,Observed!$D$2:$D$9149,$D833),"")</f>
        <v/>
      </c>
      <c r="AH833" s="22" t="str">
        <f>IF(ISNUMBER(AVERAGEIFS(Observed!AH$2:AH$9149,Observed!$A$2:$A$9149,$A833,Observed!$D$2:$D$9149,$D833)),AVERAGEIFS(Observed!AH$2:AH$9149,Observed!$A$2:$A$9149,$A833,Observed!$D$2:$D$9149,$D833),"")</f>
        <v/>
      </c>
      <c r="AI833" s="22" t="str">
        <f>IF(ISNUMBER(AVERAGEIFS(Observed!AI$2:AI$9149,Observed!$A$2:$A$9149,$A833,Observed!$D$2:$D$9149,$D833)),AVERAGEIFS(Observed!AI$2:AI$9149,Observed!$A$2:$A$9149,$A833,Observed!$D$2:$D$9149,$D833),"")</f>
        <v/>
      </c>
      <c r="AJ833" s="22" t="str">
        <f>IF(ISNUMBER(AVERAGEIFS(Observed!AJ$2:AJ$9149,Observed!$A$2:$A$9149,$A833,Observed!$D$2:$D$9149,$D833)),AVERAGEIFS(Observed!AJ$2:AJ$9149,Observed!$A$2:$A$9149,$A833,Observed!$D$2:$D$9149,$D833),"")</f>
        <v/>
      </c>
      <c r="AK833" s="22" t="str">
        <f>IF(ISNUMBER(AVERAGEIFS(Observed!AK$2:AK$9149,Observed!$A$2:$A$9149,$A833,Observed!$D$2:$D$9149,$D833)),AVERAGEIFS(Observed!AK$2:AK$9149,Observed!$A$2:$A$9149,$A833,Observed!$D$2:$D$9149,$D833),"")</f>
        <v/>
      </c>
      <c r="AL833" s="23" t="str">
        <f>IF(ISNUMBER(AVERAGEIFS(Observed!AL$2:AL$9149,Observed!$A$2:$A$9149,$A833,Observed!$D$2:$D$9149,$D833)),AVERAGEIFS(Observed!AL$2:AL$9149,Observed!$A$2:$A$9149,$A833,Observed!$D$2:$D$9149,$D833),"")</f>
        <v/>
      </c>
      <c r="AM833" s="23" t="str">
        <f>IF(ISNUMBER(AVERAGEIFS(Observed!AM$2:AM$9149,Observed!$A$2:$A$9149,$A833,Observed!$D$2:$D$9149,$D833)),AVERAGEIFS(Observed!AM$2:AM$9149,Observed!$A$2:$A$9149,$A833,Observed!$D$2:$D$9149,$D833),"")</f>
        <v/>
      </c>
      <c r="AN833" s="22" t="str">
        <f>IF(ISNUMBER(AVERAGEIFS(Observed!AN$2:AN$9149,Observed!$A$2:$A$9149,$A833,Observed!$D$2:$D$9149,$D833)),AVERAGEIFS(Observed!AN$2:AN$9149,Observed!$A$2:$A$9149,$A833,Observed!$D$2:$D$9149,$D833),"")</f>
        <v/>
      </c>
      <c r="AO833" s="22" t="str">
        <f>IF(ISNUMBER(AVERAGEIFS(Observed!AO$2:AO$9149,Observed!$A$2:$A$9149,$A833,Observed!$D$2:$D$9149,$D833)),AVERAGEIFS(Observed!AO$2:AO$9149,Observed!$A$2:$A$9149,$A833,Observed!$D$2:$D$9149,$D833),"")</f>
        <v/>
      </c>
      <c r="AP833" s="21" t="str">
        <f>IF(ISNUMBER(AVERAGEIFS(Observed!AP$2:AP$9149,Observed!$A$2:$A$9149,$A833,Observed!$D$2:$D$9149,$D833)),AVERAGEIFS(Observed!AP$2:AP$9149,Observed!$A$2:$A$9149,$A833,Observed!$D$2:$D$9149,$D833),"")</f>
        <v/>
      </c>
      <c r="AQ833" s="22">
        <f>IF(ISNUMBER(AVERAGEIFS(Observed!AQ$2:AQ$9149,Observed!$A$2:$A$9149,$A833,Observed!$D$2:$D$9149,$D833)),AVERAGEIFS(Observed!AQ$2:AQ$9149,Observed!$A$2:$A$9149,$A833,Observed!$D$2:$D$9149,$D833),"")</f>
        <v>138.80000000000001</v>
      </c>
      <c r="AR833" s="22" t="str">
        <f>IF(ISNUMBER(AVERAGEIFS(Observed!AR$2:AR$9149,Observed!$A$2:$A$9149,$A833,Observed!$D$2:$D$9149,$D833)),AVERAGEIFS(Observed!AR$2:AR$9149,Observed!$A$2:$A$9149,$A833,Observed!$D$2:$D$9149,$D833),"")</f>
        <v/>
      </c>
      <c r="AS833" s="22" t="str">
        <f>IF(ISNUMBER(AVERAGEIFS(Observed!AS$2:AS$9149,Observed!$A$2:$A$9149,$A833,Observed!$D$2:$D$9149,$D833)),AVERAGEIFS(Observed!AS$2:AS$9149,Observed!$A$2:$A$9149,$A833,Observed!$D$2:$D$9149,$D833),"")</f>
        <v/>
      </c>
      <c r="AT833" s="22" t="str">
        <f>IF(ISNUMBER(AVERAGEIFS(Observed!AT$2:AT$9149,Observed!$A$2:$A$9149,$A833,Observed!$D$2:$D$9149,$D833)),AVERAGEIFS(Observed!AT$2:AT$9149,Observed!$A$2:$A$9149,$A833,Observed!$D$2:$D$9149,$D833),"")</f>
        <v/>
      </c>
      <c r="AU833" s="22" t="str">
        <f>IF(ISNUMBER(AVERAGEIFS(Observed!AU$2:AU$9149,Observed!$A$2:$A$9149,$A833,Observed!$D$2:$D$9149,$D833)),AVERAGEIFS(Observed!AU$2:AU$9149,Observed!$A$2:$A$9149,$A833,Observed!$D$2:$D$9149,$D833),"")</f>
        <v/>
      </c>
      <c r="AV833" s="2">
        <f>COUNTIFS(Observed!$A$2:$A$9149,$A833,Observed!$D$2:$D$9149,$D833)</f>
        <v>5</v>
      </c>
      <c r="AW833" s="2">
        <f t="shared" si="12"/>
        <v>1</v>
      </c>
    </row>
    <row r="834" spans="1:49" x14ac:dyDescent="0.25">
      <c r="A834" t="s">
        <v>93</v>
      </c>
      <c r="B834" t="s">
        <v>116</v>
      </c>
      <c r="C834" t="s">
        <v>30</v>
      </c>
      <c r="D834" s="3">
        <v>40847</v>
      </c>
      <c r="E834">
        <v>1</v>
      </c>
      <c r="G834" t="s">
        <v>107</v>
      </c>
      <c r="K834" s="24" t="s">
        <v>76</v>
      </c>
      <c r="N834" s="2"/>
      <c r="O834" s="21" t="str">
        <f>IF(ISNUMBER(AVERAGEIFS(Observed!O$2:O$9149,Observed!$A$2:$A$9149,$A834,Observed!$D$2:$D$9149,$D834)),AVERAGEIFS(Observed!O$2:O$9149,Observed!$A$2:$A$9149,$A834,Observed!$D$2:$D$9149,$D834),"")</f>
        <v/>
      </c>
      <c r="P834" s="22" t="str">
        <f>IF(ISNUMBER(AVERAGEIFS(Observed!P$2:P$9149,Observed!$A$2:$A$9149,$A834,Observed!$D$2:$D$9149,$D834)),AVERAGEIFS(Observed!P$2:P$9149,Observed!$A$2:$A$9149,$A834,Observed!$D$2:$D$9149,$D834),"")</f>
        <v/>
      </c>
      <c r="Q834" s="22" t="str">
        <f>IF(ISNUMBER(AVERAGEIFS(Observed!Q$2:Q$9149,Observed!$A$2:$A$9149,$A834,Observed!$D$2:$D$9149,$D834)),AVERAGEIFS(Observed!Q$2:Q$9149,Observed!$A$2:$A$9149,$A834,Observed!$D$2:$D$9149,$D834),"")</f>
        <v/>
      </c>
      <c r="R834" s="22" t="str">
        <f>IF(ISNUMBER(AVERAGEIFS(Observed!R$2:R$9149,Observed!$A$2:$A$9149,$A834,Observed!$D$2:$D$9149,$D834)),AVERAGEIFS(Observed!R$2:R$9149,Observed!$A$2:$A$9149,$A834,Observed!$D$2:$D$9149,$D834),"")</f>
        <v/>
      </c>
      <c r="S834" s="22" t="str">
        <f>IF(ISNUMBER(AVERAGEIFS(Observed!S$2:S$9149,Observed!$A$2:$A$9149,$A834,Observed!$D$2:$D$9149,$D834)),AVERAGEIFS(Observed!S$2:S$9149,Observed!$A$2:$A$9149,$A834,Observed!$D$2:$D$9149,$D834),"")</f>
        <v/>
      </c>
      <c r="T834" s="23" t="str">
        <f>IF(ISNUMBER(AVERAGEIFS(Observed!T$2:T$9149,Observed!$A$2:$A$9149,$A834,Observed!$D$2:$D$9149,$D834)),AVERAGEIFS(Observed!T$2:T$9149,Observed!$A$2:$A$9149,$A834,Observed!$D$2:$D$9149,$D834),"")</f>
        <v/>
      </c>
      <c r="U834" s="23" t="str">
        <f>IF(ISNUMBER(AVERAGEIFS(Observed!U$2:U$9149,Observed!$A$2:$A$9149,$A834,Observed!$D$2:$D$9149,$D834)),AVERAGEIFS(Observed!U$2:U$9149,Observed!$A$2:$A$9149,$A834,Observed!$D$2:$D$9149,$D834),"")</f>
        <v/>
      </c>
      <c r="V834" s="23" t="str">
        <f>IF(ISNUMBER(AVERAGEIFS(Observed!V$2:V$9149,Observed!$A$2:$A$9149,$A834,Observed!$D$2:$D$9149,$D834)),AVERAGEIFS(Observed!V$2:V$9149,Observed!$A$2:$A$9149,$A834,Observed!$D$2:$D$9149,$D834),"")</f>
        <v/>
      </c>
      <c r="W834" s="21" t="str">
        <f>IF(ISNUMBER(AVERAGEIFS(Observed!W$2:W$9149,Observed!$A$2:$A$9149,$A834,Observed!$D$2:$D$9149,$D834)),AVERAGEIFS(Observed!W$2:W$9149,Observed!$A$2:$A$9149,$A834,Observed!$D$2:$D$9149,$D834),"")</f>
        <v/>
      </c>
      <c r="X834" s="35" t="str">
        <f>IF(ISNUMBER(AVERAGEIFS(Observed!X$2:X$9149,Observed!$A$2:$A$9149,$A834,Observed!$D$2:$D$9149,$D834)),AVERAGEIFS(Observed!X$2:X$9149,Observed!$A$2:$A$9149,$A834,Observed!$D$2:$D$9149,$D834),"")</f>
        <v/>
      </c>
      <c r="Y834" s="35" t="str">
        <f>IF(ISNUMBER(AVERAGEIFS(Observed!Y$2:Y$9149,Observed!$A$2:$A$9149,$A834,Observed!$D$2:$D$9149,$D834)),AVERAGEIFS(Observed!Y$2:Y$9149,Observed!$A$2:$A$9149,$A834,Observed!$D$2:$D$9149,$D834),"")</f>
        <v/>
      </c>
      <c r="Z834" s="22" t="str">
        <f>IF(ISNUMBER(AVERAGEIFS(Observed!Z$2:Z$9149,Observed!$A$2:$A$9149,$A834,Observed!$D$2:$D$9149,$D834)),AVERAGEIFS(Observed!Z$2:Z$9149,Observed!$A$2:$A$9149,$A834,Observed!$D$2:$D$9149,$D834),"")</f>
        <v/>
      </c>
      <c r="AA834" s="22" t="str">
        <f>IF(ISNUMBER(AVERAGEIFS(Observed!AA$2:AA$9149,Observed!$A$2:$A$9149,$A834,Observed!$D$2:$D$9149,$D834)),AVERAGEIFS(Observed!AA$2:AA$9149,Observed!$A$2:$A$9149,$A834,Observed!$D$2:$D$9149,$D834),"")</f>
        <v/>
      </c>
      <c r="AB834" s="22" t="str">
        <f>IF(ISNUMBER(AVERAGEIFS(Observed!AB$2:AB$9149,Observed!$A$2:$A$9149,$A834,Observed!$D$2:$D$9149,$D834)),AVERAGEIFS(Observed!AB$2:AB$9149,Observed!$A$2:$A$9149,$A834,Observed!$D$2:$D$9149,$D834),"")</f>
        <v/>
      </c>
      <c r="AC834" s="22" t="str">
        <f>IF(ISNUMBER(AVERAGEIFS(Observed!AC$2:AC$9149,Observed!$A$2:$A$9149,$A834,Observed!$D$2:$D$9149,$D834)),AVERAGEIFS(Observed!AC$2:AC$9149,Observed!$A$2:$A$9149,$A834,Observed!$D$2:$D$9149,$D834),"")</f>
        <v/>
      </c>
      <c r="AD834" s="22" t="str">
        <f>IF(ISNUMBER(AVERAGEIFS(Observed!AD$2:AD$9149,Observed!$A$2:$A$9149,$A834,Observed!$D$2:$D$9149,$D834)),AVERAGEIFS(Observed!AD$2:AD$9149,Observed!$A$2:$A$9149,$A834,Observed!$D$2:$D$9149,$D834),"")</f>
        <v/>
      </c>
      <c r="AE834" s="22" t="str">
        <f>IF(ISNUMBER(AVERAGEIFS(Observed!AE$2:AE$9149,Observed!$A$2:$A$9149,$A834,Observed!$D$2:$D$9149,$D834)),AVERAGEIFS(Observed!AE$2:AE$9149,Observed!$A$2:$A$9149,$A834,Observed!$D$2:$D$9149,$D834),"")</f>
        <v/>
      </c>
      <c r="AF834" s="22" t="str">
        <f>IF(ISNUMBER(AVERAGEIFS(Observed!AF$2:AF$9149,Observed!$A$2:$A$9149,$A834,Observed!$D$2:$D$9149,$D834)),AVERAGEIFS(Observed!AF$2:AF$9149,Observed!$A$2:$A$9149,$A834,Observed!$D$2:$D$9149,$D834),"")</f>
        <v/>
      </c>
      <c r="AG834" s="22" t="str">
        <f>IF(ISNUMBER(AVERAGEIFS(Observed!AG$2:AG$9149,Observed!$A$2:$A$9149,$A834,Observed!$D$2:$D$9149,$D834)),AVERAGEIFS(Observed!AG$2:AG$9149,Observed!$A$2:$A$9149,$A834,Observed!$D$2:$D$9149,$D834),"")</f>
        <v/>
      </c>
      <c r="AH834" s="22" t="str">
        <f>IF(ISNUMBER(AVERAGEIFS(Observed!AH$2:AH$9149,Observed!$A$2:$A$9149,$A834,Observed!$D$2:$D$9149,$D834)),AVERAGEIFS(Observed!AH$2:AH$9149,Observed!$A$2:$A$9149,$A834,Observed!$D$2:$D$9149,$D834),"")</f>
        <v/>
      </c>
      <c r="AI834" s="22" t="str">
        <f>IF(ISNUMBER(AVERAGEIFS(Observed!AI$2:AI$9149,Observed!$A$2:$A$9149,$A834,Observed!$D$2:$D$9149,$D834)),AVERAGEIFS(Observed!AI$2:AI$9149,Observed!$A$2:$A$9149,$A834,Observed!$D$2:$D$9149,$D834),"")</f>
        <v/>
      </c>
      <c r="AJ834" s="22" t="str">
        <f>IF(ISNUMBER(AVERAGEIFS(Observed!AJ$2:AJ$9149,Observed!$A$2:$A$9149,$A834,Observed!$D$2:$D$9149,$D834)),AVERAGEIFS(Observed!AJ$2:AJ$9149,Observed!$A$2:$A$9149,$A834,Observed!$D$2:$D$9149,$D834),"")</f>
        <v/>
      </c>
      <c r="AK834" s="22" t="str">
        <f>IF(ISNUMBER(AVERAGEIFS(Observed!AK$2:AK$9149,Observed!$A$2:$A$9149,$A834,Observed!$D$2:$D$9149,$D834)),AVERAGEIFS(Observed!AK$2:AK$9149,Observed!$A$2:$A$9149,$A834,Observed!$D$2:$D$9149,$D834),"")</f>
        <v/>
      </c>
      <c r="AL834" s="23" t="str">
        <f>IF(ISNUMBER(AVERAGEIFS(Observed!AL$2:AL$9149,Observed!$A$2:$A$9149,$A834,Observed!$D$2:$D$9149,$D834)),AVERAGEIFS(Observed!AL$2:AL$9149,Observed!$A$2:$A$9149,$A834,Observed!$D$2:$D$9149,$D834),"")</f>
        <v/>
      </c>
      <c r="AM834" s="23" t="str">
        <f>IF(ISNUMBER(AVERAGEIFS(Observed!AM$2:AM$9149,Observed!$A$2:$A$9149,$A834,Observed!$D$2:$D$9149,$D834)),AVERAGEIFS(Observed!AM$2:AM$9149,Observed!$A$2:$A$9149,$A834,Observed!$D$2:$D$9149,$D834),"")</f>
        <v/>
      </c>
      <c r="AN834" s="22" t="str">
        <f>IF(ISNUMBER(AVERAGEIFS(Observed!AN$2:AN$9149,Observed!$A$2:$A$9149,$A834,Observed!$D$2:$D$9149,$D834)),AVERAGEIFS(Observed!AN$2:AN$9149,Observed!$A$2:$A$9149,$A834,Observed!$D$2:$D$9149,$D834),"")</f>
        <v/>
      </c>
      <c r="AO834" s="22" t="str">
        <f>IF(ISNUMBER(AVERAGEIFS(Observed!AO$2:AO$9149,Observed!$A$2:$A$9149,$A834,Observed!$D$2:$D$9149,$D834)),AVERAGEIFS(Observed!AO$2:AO$9149,Observed!$A$2:$A$9149,$A834,Observed!$D$2:$D$9149,$D834),"")</f>
        <v/>
      </c>
      <c r="AP834" s="21" t="str">
        <f>IF(ISNUMBER(AVERAGEIFS(Observed!AP$2:AP$9149,Observed!$A$2:$A$9149,$A834,Observed!$D$2:$D$9149,$D834)),AVERAGEIFS(Observed!AP$2:AP$9149,Observed!$A$2:$A$9149,$A834,Observed!$D$2:$D$9149,$D834),"")</f>
        <v/>
      </c>
      <c r="AQ834" s="22">
        <f>IF(ISNUMBER(AVERAGEIFS(Observed!AQ$2:AQ$9149,Observed!$A$2:$A$9149,$A834,Observed!$D$2:$D$9149,$D834)),AVERAGEIFS(Observed!AQ$2:AQ$9149,Observed!$A$2:$A$9149,$A834,Observed!$D$2:$D$9149,$D834),"")</f>
        <v>170.2</v>
      </c>
      <c r="AR834" s="22" t="str">
        <f>IF(ISNUMBER(AVERAGEIFS(Observed!AR$2:AR$9149,Observed!$A$2:$A$9149,$A834,Observed!$D$2:$D$9149,$D834)),AVERAGEIFS(Observed!AR$2:AR$9149,Observed!$A$2:$A$9149,$A834,Observed!$D$2:$D$9149,$D834),"")</f>
        <v/>
      </c>
      <c r="AS834" s="22" t="str">
        <f>IF(ISNUMBER(AVERAGEIFS(Observed!AS$2:AS$9149,Observed!$A$2:$A$9149,$A834,Observed!$D$2:$D$9149,$D834)),AVERAGEIFS(Observed!AS$2:AS$9149,Observed!$A$2:$A$9149,$A834,Observed!$D$2:$D$9149,$D834),"")</f>
        <v/>
      </c>
      <c r="AT834" s="22" t="str">
        <f>IF(ISNUMBER(AVERAGEIFS(Observed!AT$2:AT$9149,Observed!$A$2:$A$9149,$A834,Observed!$D$2:$D$9149,$D834)),AVERAGEIFS(Observed!AT$2:AT$9149,Observed!$A$2:$A$9149,$A834,Observed!$D$2:$D$9149,$D834),"")</f>
        <v/>
      </c>
      <c r="AU834" s="22" t="str">
        <f>IF(ISNUMBER(AVERAGEIFS(Observed!AU$2:AU$9149,Observed!$A$2:$A$9149,$A834,Observed!$D$2:$D$9149,$D834)),AVERAGEIFS(Observed!AU$2:AU$9149,Observed!$A$2:$A$9149,$A834,Observed!$D$2:$D$9149,$D834),"")</f>
        <v/>
      </c>
      <c r="AV834" s="2">
        <f>COUNTIFS(Observed!$A$2:$A$9149,$A834,Observed!$D$2:$D$9149,$D834)</f>
        <v>5</v>
      </c>
      <c r="AW834" s="2">
        <f t="shared" ref="AW834:AW897" si="13">COUNT(P834:AU834)</f>
        <v>1</v>
      </c>
    </row>
    <row r="835" spans="1:49" x14ac:dyDescent="0.25">
      <c r="A835" t="s">
        <v>93</v>
      </c>
      <c r="B835" t="s">
        <v>116</v>
      </c>
      <c r="C835" t="s">
        <v>30</v>
      </c>
      <c r="D835" s="3">
        <v>40854</v>
      </c>
      <c r="E835">
        <v>1</v>
      </c>
      <c r="G835" t="s">
        <v>107</v>
      </c>
      <c r="K835" s="24" t="s">
        <v>76</v>
      </c>
      <c r="N835" s="2"/>
      <c r="O835" s="21" t="str">
        <f>IF(ISNUMBER(AVERAGEIFS(Observed!O$2:O$9149,Observed!$A$2:$A$9149,$A835,Observed!$D$2:$D$9149,$D835)),AVERAGEIFS(Observed!O$2:O$9149,Observed!$A$2:$A$9149,$A835,Observed!$D$2:$D$9149,$D835),"")</f>
        <v/>
      </c>
      <c r="P835" s="22" t="str">
        <f>IF(ISNUMBER(AVERAGEIFS(Observed!P$2:P$9149,Observed!$A$2:$A$9149,$A835,Observed!$D$2:$D$9149,$D835)),AVERAGEIFS(Observed!P$2:P$9149,Observed!$A$2:$A$9149,$A835,Observed!$D$2:$D$9149,$D835),"")</f>
        <v/>
      </c>
      <c r="Q835" s="22" t="str">
        <f>IF(ISNUMBER(AVERAGEIFS(Observed!Q$2:Q$9149,Observed!$A$2:$A$9149,$A835,Observed!$D$2:$D$9149,$D835)),AVERAGEIFS(Observed!Q$2:Q$9149,Observed!$A$2:$A$9149,$A835,Observed!$D$2:$D$9149,$D835),"")</f>
        <v/>
      </c>
      <c r="R835" s="22" t="str">
        <f>IF(ISNUMBER(AVERAGEIFS(Observed!R$2:R$9149,Observed!$A$2:$A$9149,$A835,Observed!$D$2:$D$9149,$D835)),AVERAGEIFS(Observed!R$2:R$9149,Observed!$A$2:$A$9149,$A835,Observed!$D$2:$D$9149,$D835),"")</f>
        <v/>
      </c>
      <c r="S835" s="22" t="str">
        <f>IF(ISNUMBER(AVERAGEIFS(Observed!S$2:S$9149,Observed!$A$2:$A$9149,$A835,Observed!$D$2:$D$9149,$D835)),AVERAGEIFS(Observed!S$2:S$9149,Observed!$A$2:$A$9149,$A835,Observed!$D$2:$D$9149,$D835),"")</f>
        <v/>
      </c>
      <c r="T835" s="23" t="str">
        <f>IF(ISNUMBER(AVERAGEIFS(Observed!T$2:T$9149,Observed!$A$2:$A$9149,$A835,Observed!$D$2:$D$9149,$D835)),AVERAGEIFS(Observed!T$2:T$9149,Observed!$A$2:$A$9149,$A835,Observed!$D$2:$D$9149,$D835),"")</f>
        <v/>
      </c>
      <c r="U835" s="23" t="str">
        <f>IF(ISNUMBER(AVERAGEIFS(Observed!U$2:U$9149,Observed!$A$2:$A$9149,$A835,Observed!$D$2:$D$9149,$D835)),AVERAGEIFS(Observed!U$2:U$9149,Observed!$A$2:$A$9149,$A835,Observed!$D$2:$D$9149,$D835),"")</f>
        <v/>
      </c>
      <c r="V835" s="23" t="str">
        <f>IF(ISNUMBER(AVERAGEIFS(Observed!V$2:V$9149,Observed!$A$2:$A$9149,$A835,Observed!$D$2:$D$9149,$D835)),AVERAGEIFS(Observed!V$2:V$9149,Observed!$A$2:$A$9149,$A835,Observed!$D$2:$D$9149,$D835),"")</f>
        <v/>
      </c>
      <c r="W835" s="21" t="str">
        <f>IF(ISNUMBER(AVERAGEIFS(Observed!W$2:W$9149,Observed!$A$2:$A$9149,$A835,Observed!$D$2:$D$9149,$D835)),AVERAGEIFS(Observed!W$2:W$9149,Observed!$A$2:$A$9149,$A835,Observed!$D$2:$D$9149,$D835),"")</f>
        <v/>
      </c>
      <c r="X835" s="35" t="str">
        <f>IF(ISNUMBER(AVERAGEIFS(Observed!X$2:X$9149,Observed!$A$2:$A$9149,$A835,Observed!$D$2:$D$9149,$D835)),AVERAGEIFS(Observed!X$2:X$9149,Observed!$A$2:$A$9149,$A835,Observed!$D$2:$D$9149,$D835),"")</f>
        <v/>
      </c>
      <c r="Y835" s="35" t="str">
        <f>IF(ISNUMBER(AVERAGEIFS(Observed!Y$2:Y$9149,Observed!$A$2:$A$9149,$A835,Observed!$D$2:$D$9149,$D835)),AVERAGEIFS(Observed!Y$2:Y$9149,Observed!$A$2:$A$9149,$A835,Observed!$D$2:$D$9149,$D835),"")</f>
        <v/>
      </c>
      <c r="Z835" s="22" t="str">
        <f>IF(ISNUMBER(AVERAGEIFS(Observed!Z$2:Z$9149,Observed!$A$2:$A$9149,$A835,Observed!$D$2:$D$9149,$D835)),AVERAGEIFS(Observed!Z$2:Z$9149,Observed!$A$2:$A$9149,$A835,Observed!$D$2:$D$9149,$D835),"")</f>
        <v/>
      </c>
      <c r="AA835" s="22" t="str">
        <f>IF(ISNUMBER(AVERAGEIFS(Observed!AA$2:AA$9149,Observed!$A$2:$A$9149,$A835,Observed!$D$2:$D$9149,$D835)),AVERAGEIFS(Observed!AA$2:AA$9149,Observed!$A$2:$A$9149,$A835,Observed!$D$2:$D$9149,$D835),"")</f>
        <v/>
      </c>
      <c r="AB835" s="22" t="str">
        <f>IF(ISNUMBER(AVERAGEIFS(Observed!AB$2:AB$9149,Observed!$A$2:$A$9149,$A835,Observed!$D$2:$D$9149,$D835)),AVERAGEIFS(Observed!AB$2:AB$9149,Observed!$A$2:$A$9149,$A835,Observed!$D$2:$D$9149,$D835),"")</f>
        <v/>
      </c>
      <c r="AC835" s="22" t="str">
        <f>IF(ISNUMBER(AVERAGEIFS(Observed!AC$2:AC$9149,Observed!$A$2:$A$9149,$A835,Observed!$D$2:$D$9149,$D835)),AVERAGEIFS(Observed!AC$2:AC$9149,Observed!$A$2:$A$9149,$A835,Observed!$D$2:$D$9149,$D835),"")</f>
        <v/>
      </c>
      <c r="AD835" s="22" t="str">
        <f>IF(ISNUMBER(AVERAGEIFS(Observed!AD$2:AD$9149,Observed!$A$2:$A$9149,$A835,Observed!$D$2:$D$9149,$D835)),AVERAGEIFS(Observed!AD$2:AD$9149,Observed!$A$2:$A$9149,$A835,Observed!$D$2:$D$9149,$D835),"")</f>
        <v/>
      </c>
      <c r="AE835" s="22" t="str">
        <f>IF(ISNUMBER(AVERAGEIFS(Observed!AE$2:AE$9149,Observed!$A$2:$A$9149,$A835,Observed!$D$2:$D$9149,$D835)),AVERAGEIFS(Observed!AE$2:AE$9149,Observed!$A$2:$A$9149,$A835,Observed!$D$2:$D$9149,$D835),"")</f>
        <v/>
      </c>
      <c r="AF835" s="22" t="str">
        <f>IF(ISNUMBER(AVERAGEIFS(Observed!AF$2:AF$9149,Observed!$A$2:$A$9149,$A835,Observed!$D$2:$D$9149,$D835)),AVERAGEIFS(Observed!AF$2:AF$9149,Observed!$A$2:$A$9149,$A835,Observed!$D$2:$D$9149,$D835),"")</f>
        <v/>
      </c>
      <c r="AG835" s="22" t="str">
        <f>IF(ISNUMBER(AVERAGEIFS(Observed!AG$2:AG$9149,Observed!$A$2:$A$9149,$A835,Observed!$D$2:$D$9149,$D835)),AVERAGEIFS(Observed!AG$2:AG$9149,Observed!$A$2:$A$9149,$A835,Observed!$D$2:$D$9149,$D835),"")</f>
        <v/>
      </c>
      <c r="AH835" s="22" t="str">
        <f>IF(ISNUMBER(AVERAGEIFS(Observed!AH$2:AH$9149,Observed!$A$2:$A$9149,$A835,Observed!$D$2:$D$9149,$D835)),AVERAGEIFS(Observed!AH$2:AH$9149,Observed!$A$2:$A$9149,$A835,Observed!$D$2:$D$9149,$D835),"")</f>
        <v/>
      </c>
      <c r="AI835" s="22" t="str">
        <f>IF(ISNUMBER(AVERAGEIFS(Observed!AI$2:AI$9149,Observed!$A$2:$A$9149,$A835,Observed!$D$2:$D$9149,$D835)),AVERAGEIFS(Observed!AI$2:AI$9149,Observed!$A$2:$A$9149,$A835,Observed!$D$2:$D$9149,$D835),"")</f>
        <v/>
      </c>
      <c r="AJ835" s="22" t="str">
        <f>IF(ISNUMBER(AVERAGEIFS(Observed!AJ$2:AJ$9149,Observed!$A$2:$A$9149,$A835,Observed!$D$2:$D$9149,$D835)),AVERAGEIFS(Observed!AJ$2:AJ$9149,Observed!$A$2:$A$9149,$A835,Observed!$D$2:$D$9149,$D835),"")</f>
        <v/>
      </c>
      <c r="AK835" s="22" t="str">
        <f>IF(ISNUMBER(AVERAGEIFS(Observed!AK$2:AK$9149,Observed!$A$2:$A$9149,$A835,Observed!$D$2:$D$9149,$D835)),AVERAGEIFS(Observed!AK$2:AK$9149,Observed!$A$2:$A$9149,$A835,Observed!$D$2:$D$9149,$D835),"")</f>
        <v/>
      </c>
      <c r="AL835" s="23" t="str">
        <f>IF(ISNUMBER(AVERAGEIFS(Observed!AL$2:AL$9149,Observed!$A$2:$A$9149,$A835,Observed!$D$2:$D$9149,$D835)),AVERAGEIFS(Observed!AL$2:AL$9149,Observed!$A$2:$A$9149,$A835,Observed!$D$2:$D$9149,$D835),"")</f>
        <v/>
      </c>
      <c r="AM835" s="23" t="str">
        <f>IF(ISNUMBER(AVERAGEIFS(Observed!AM$2:AM$9149,Observed!$A$2:$A$9149,$A835,Observed!$D$2:$D$9149,$D835)),AVERAGEIFS(Observed!AM$2:AM$9149,Observed!$A$2:$A$9149,$A835,Observed!$D$2:$D$9149,$D835),"")</f>
        <v/>
      </c>
      <c r="AN835" s="22" t="str">
        <f>IF(ISNUMBER(AVERAGEIFS(Observed!AN$2:AN$9149,Observed!$A$2:$A$9149,$A835,Observed!$D$2:$D$9149,$D835)),AVERAGEIFS(Observed!AN$2:AN$9149,Observed!$A$2:$A$9149,$A835,Observed!$D$2:$D$9149,$D835),"")</f>
        <v/>
      </c>
      <c r="AO835" s="22" t="str">
        <f>IF(ISNUMBER(AVERAGEIFS(Observed!AO$2:AO$9149,Observed!$A$2:$A$9149,$A835,Observed!$D$2:$D$9149,$D835)),AVERAGEIFS(Observed!AO$2:AO$9149,Observed!$A$2:$A$9149,$A835,Observed!$D$2:$D$9149,$D835),"")</f>
        <v/>
      </c>
      <c r="AP835" s="21" t="str">
        <f>IF(ISNUMBER(AVERAGEIFS(Observed!AP$2:AP$9149,Observed!$A$2:$A$9149,$A835,Observed!$D$2:$D$9149,$D835)),AVERAGEIFS(Observed!AP$2:AP$9149,Observed!$A$2:$A$9149,$A835,Observed!$D$2:$D$9149,$D835),"")</f>
        <v/>
      </c>
      <c r="AQ835" s="22">
        <f>IF(ISNUMBER(AVERAGEIFS(Observed!AQ$2:AQ$9149,Observed!$A$2:$A$9149,$A835,Observed!$D$2:$D$9149,$D835)),AVERAGEIFS(Observed!AQ$2:AQ$9149,Observed!$A$2:$A$9149,$A835,Observed!$D$2:$D$9149,$D835),"")</f>
        <v>193.4</v>
      </c>
      <c r="AR835" s="22" t="str">
        <f>IF(ISNUMBER(AVERAGEIFS(Observed!AR$2:AR$9149,Observed!$A$2:$A$9149,$A835,Observed!$D$2:$D$9149,$D835)),AVERAGEIFS(Observed!AR$2:AR$9149,Observed!$A$2:$A$9149,$A835,Observed!$D$2:$D$9149,$D835),"")</f>
        <v/>
      </c>
      <c r="AS835" s="22" t="str">
        <f>IF(ISNUMBER(AVERAGEIFS(Observed!AS$2:AS$9149,Observed!$A$2:$A$9149,$A835,Observed!$D$2:$D$9149,$D835)),AVERAGEIFS(Observed!AS$2:AS$9149,Observed!$A$2:$A$9149,$A835,Observed!$D$2:$D$9149,$D835),"")</f>
        <v/>
      </c>
      <c r="AT835" s="22" t="str">
        <f>IF(ISNUMBER(AVERAGEIFS(Observed!AT$2:AT$9149,Observed!$A$2:$A$9149,$A835,Observed!$D$2:$D$9149,$D835)),AVERAGEIFS(Observed!AT$2:AT$9149,Observed!$A$2:$A$9149,$A835,Observed!$D$2:$D$9149,$D835),"")</f>
        <v/>
      </c>
      <c r="AU835" s="22" t="str">
        <f>IF(ISNUMBER(AVERAGEIFS(Observed!AU$2:AU$9149,Observed!$A$2:$A$9149,$A835,Observed!$D$2:$D$9149,$D835)),AVERAGEIFS(Observed!AU$2:AU$9149,Observed!$A$2:$A$9149,$A835,Observed!$D$2:$D$9149,$D835),"")</f>
        <v/>
      </c>
      <c r="AV835" s="2">
        <f>COUNTIFS(Observed!$A$2:$A$9149,$A835,Observed!$D$2:$D$9149,$D835)</f>
        <v>5</v>
      </c>
      <c r="AW835" s="2">
        <f t="shared" si="13"/>
        <v>1</v>
      </c>
    </row>
    <row r="836" spans="1:49" x14ac:dyDescent="0.25">
      <c r="A836" t="s">
        <v>93</v>
      </c>
      <c r="B836" t="s">
        <v>116</v>
      </c>
      <c r="C836" t="s">
        <v>30</v>
      </c>
      <c r="D836" s="3">
        <v>40861</v>
      </c>
      <c r="E836">
        <v>1</v>
      </c>
      <c r="G836" t="s">
        <v>107</v>
      </c>
      <c r="K836" s="24" t="s">
        <v>76</v>
      </c>
      <c r="N836" s="2"/>
      <c r="O836" s="21" t="str">
        <f>IF(ISNUMBER(AVERAGEIFS(Observed!O$2:O$9149,Observed!$A$2:$A$9149,$A836,Observed!$D$2:$D$9149,$D836)),AVERAGEIFS(Observed!O$2:O$9149,Observed!$A$2:$A$9149,$A836,Observed!$D$2:$D$9149,$D836),"")</f>
        <v/>
      </c>
      <c r="P836" s="22" t="str">
        <f>IF(ISNUMBER(AVERAGEIFS(Observed!P$2:P$9149,Observed!$A$2:$A$9149,$A836,Observed!$D$2:$D$9149,$D836)),AVERAGEIFS(Observed!P$2:P$9149,Observed!$A$2:$A$9149,$A836,Observed!$D$2:$D$9149,$D836),"")</f>
        <v/>
      </c>
      <c r="Q836" s="22" t="str">
        <f>IF(ISNUMBER(AVERAGEIFS(Observed!Q$2:Q$9149,Observed!$A$2:$A$9149,$A836,Observed!$D$2:$D$9149,$D836)),AVERAGEIFS(Observed!Q$2:Q$9149,Observed!$A$2:$A$9149,$A836,Observed!$D$2:$D$9149,$D836),"")</f>
        <v/>
      </c>
      <c r="R836" s="22" t="str">
        <f>IF(ISNUMBER(AVERAGEIFS(Observed!R$2:R$9149,Observed!$A$2:$A$9149,$A836,Observed!$D$2:$D$9149,$D836)),AVERAGEIFS(Observed!R$2:R$9149,Observed!$A$2:$A$9149,$A836,Observed!$D$2:$D$9149,$D836),"")</f>
        <v/>
      </c>
      <c r="S836" s="22" t="str">
        <f>IF(ISNUMBER(AVERAGEIFS(Observed!S$2:S$9149,Observed!$A$2:$A$9149,$A836,Observed!$D$2:$D$9149,$D836)),AVERAGEIFS(Observed!S$2:S$9149,Observed!$A$2:$A$9149,$A836,Observed!$D$2:$D$9149,$D836),"")</f>
        <v/>
      </c>
      <c r="T836" s="23" t="str">
        <f>IF(ISNUMBER(AVERAGEIFS(Observed!T$2:T$9149,Observed!$A$2:$A$9149,$A836,Observed!$D$2:$D$9149,$D836)),AVERAGEIFS(Observed!T$2:T$9149,Observed!$A$2:$A$9149,$A836,Observed!$D$2:$D$9149,$D836),"")</f>
        <v/>
      </c>
      <c r="U836" s="23" t="str">
        <f>IF(ISNUMBER(AVERAGEIFS(Observed!U$2:U$9149,Observed!$A$2:$A$9149,$A836,Observed!$D$2:$D$9149,$D836)),AVERAGEIFS(Observed!U$2:U$9149,Observed!$A$2:$A$9149,$A836,Observed!$D$2:$D$9149,$D836),"")</f>
        <v/>
      </c>
      <c r="V836" s="23" t="str">
        <f>IF(ISNUMBER(AVERAGEIFS(Observed!V$2:V$9149,Observed!$A$2:$A$9149,$A836,Observed!$D$2:$D$9149,$D836)),AVERAGEIFS(Observed!V$2:V$9149,Observed!$A$2:$A$9149,$A836,Observed!$D$2:$D$9149,$D836),"")</f>
        <v/>
      </c>
      <c r="W836" s="21" t="str">
        <f>IF(ISNUMBER(AVERAGEIFS(Observed!W$2:W$9149,Observed!$A$2:$A$9149,$A836,Observed!$D$2:$D$9149,$D836)),AVERAGEIFS(Observed!W$2:W$9149,Observed!$A$2:$A$9149,$A836,Observed!$D$2:$D$9149,$D836),"")</f>
        <v/>
      </c>
      <c r="X836" s="35" t="str">
        <f>IF(ISNUMBER(AVERAGEIFS(Observed!X$2:X$9149,Observed!$A$2:$A$9149,$A836,Observed!$D$2:$D$9149,$D836)),AVERAGEIFS(Observed!X$2:X$9149,Observed!$A$2:$A$9149,$A836,Observed!$D$2:$D$9149,$D836),"")</f>
        <v/>
      </c>
      <c r="Y836" s="35" t="str">
        <f>IF(ISNUMBER(AVERAGEIFS(Observed!Y$2:Y$9149,Observed!$A$2:$A$9149,$A836,Observed!$D$2:$D$9149,$D836)),AVERAGEIFS(Observed!Y$2:Y$9149,Observed!$A$2:$A$9149,$A836,Observed!$D$2:$D$9149,$D836),"")</f>
        <v/>
      </c>
      <c r="Z836" s="22" t="str">
        <f>IF(ISNUMBER(AVERAGEIFS(Observed!Z$2:Z$9149,Observed!$A$2:$A$9149,$A836,Observed!$D$2:$D$9149,$D836)),AVERAGEIFS(Observed!Z$2:Z$9149,Observed!$A$2:$A$9149,$A836,Observed!$D$2:$D$9149,$D836),"")</f>
        <v/>
      </c>
      <c r="AA836" s="22" t="str">
        <f>IF(ISNUMBER(AVERAGEIFS(Observed!AA$2:AA$9149,Observed!$A$2:$A$9149,$A836,Observed!$D$2:$D$9149,$D836)),AVERAGEIFS(Observed!AA$2:AA$9149,Observed!$A$2:$A$9149,$A836,Observed!$D$2:$D$9149,$D836),"")</f>
        <v/>
      </c>
      <c r="AB836" s="22" t="str">
        <f>IF(ISNUMBER(AVERAGEIFS(Observed!AB$2:AB$9149,Observed!$A$2:$A$9149,$A836,Observed!$D$2:$D$9149,$D836)),AVERAGEIFS(Observed!AB$2:AB$9149,Observed!$A$2:$A$9149,$A836,Observed!$D$2:$D$9149,$D836),"")</f>
        <v/>
      </c>
      <c r="AC836" s="22" t="str">
        <f>IF(ISNUMBER(AVERAGEIFS(Observed!AC$2:AC$9149,Observed!$A$2:$A$9149,$A836,Observed!$D$2:$D$9149,$D836)),AVERAGEIFS(Observed!AC$2:AC$9149,Observed!$A$2:$A$9149,$A836,Observed!$D$2:$D$9149,$D836),"")</f>
        <v/>
      </c>
      <c r="AD836" s="22" t="str">
        <f>IF(ISNUMBER(AVERAGEIFS(Observed!AD$2:AD$9149,Observed!$A$2:$A$9149,$A836,Observed!$D$2:$D$9149,$D836)),AVERAGEIFS(Observed!AD$2:AD$9149,Observed!$A$2:$A$9149,$A836,Observed!$D$2:$D$9149,$D836),"")</f>
        <v/>
      </c>
      <c r="AE836" s="22" t="str">
        <f>IF(ISNUMBER(AVERAGEIFS(Observed!AE$2:AE$9149,Observed!$A$2:$A$9149,$A836,Observed!$D$2:$D$9149,$D836)),AVERAGEIFS(Observed!AE$2:AE$9149,Observed!$A$2:$A$9149,$A836,Observed!$D$2:$D$9149,$D836),"")</f>
        <v/>
      </c>
      <c r="AF836" s="22" t="str">
        <f>IF(ISNUMBER(AVERAGEIFS(Observed!AF$2:AF$9149,Observed!$A$2:$A$9149,$A836,Observed!$D$2:$D$9149,$D836)),AVERAGEIFS(Observed!AF$2:AF$9149,Observed!$A$2:$A$9149,$A836,Observed!$D$2:$D$9149,$D836),"")</f>
        <v/>
      </c>
      <c r="AG836" s="22" t="str">
        <f>IF(ISNUMBER(AVERAGEIFS(Observed!AG$2:AG$9149,Observed!$A$2:$A$9149,$A836,Observed!$D$2:$D$9149,$D836)),AVERAGEIFS(Observed!AG$2:AG$9149,Observed!$A$2:$A$9149,$A836,Observed!$D$2:$D$9149,$D836),"")</f>
        <v/>
      </c>
      <c r="AH836" s="22" t="str">
        <f>IF(ISNUMBER(AVERAGEIFS(Observed!AH$2:AH$9149,Observed!$A$2:$A$9149,$A836,Observed!$D$2:$D$9149,$D836)),AVERAGEIFS(Observed!AH$2:AH$9149,Observed!$A$2:$A$9149,$A836,Observed!$D$2:$D$9149,$D836),"")</f>
        <v/>
      </c>
      <c r="AI836" s="22" t="str">
        <f>IF(ISNUMBER(AVERAGEIFS(Observed!AI$2:AI$9149,Observed!$A$2:$A$9149,$A836,Observed!$D$2:$D$9149,$D836)),AVERAGEIFS(Observed!AI$2:AI$9149,Observed!$A$2:$A$9149,$A836,Observed!$D$2:$D$9149,$D836),"")</f>
        <v/>
      </c>
      <c r="AJ836" s="22" t="str">
        <f>IF(ISNUMBER(AVERAGEIFS(Observed!AJ$2:AJ$9149,Observed!$A$2:$A$9149,$A836,Observed!$D$2:$D$9149,$D836)),AVERAGEIFS(Observed!AJ$2:AJ$9149,Observed!$A$2:$A$9149,$A836,Observed!$D$2:$D$9149,$D836),"")</f>
        <v/>
      </c>
      <c r="AK836" s="22" t="str">
        <f>IF(ISNUMBER(AVERAGEIFS(Observed!AK$2:AK$9149,Observed!$A$2:$A$9149,$A836,Observed!$D$2:$D$9149,$D836)),AVERAGEIFS(Observed!AK$2:AK$9149,Observed!$A$2:$A$9149,$A836,Observed!$D$2:$D$9149,$D836),"")</f>
        <v/>
      </c>
      <c r="AL836" s="23" t="str">
        <f>IF(ISNUMBER(AVERAGEIFS(Observed!AL$2:AL$9149,Observed!$A$2:$A$9149,$A836,Observed!$D$2:$D$9149,$D836)),AVERAGEIFS(Observed!AL$2:AL$9149,Observed!$A$2:$A$9149,$A836,Observed!$D$2:$D$9149,$D836),"")</f>
        <v/>
      </c>
      <c r="AM836" s="23" t="str">
        <f>IF(ISNUMBER(AVERAGEIFS(Observed!AM$2:AM$9149,Observed!$A$2:$A$9149,$A836,Observed!$D$2:$D$9149,$D836)),AVERAGEIFS(Observed!AM$2:AM$9149,Observed!$A$2:$A$9149,$A836,Observed!$D$2:$D$9149,$D836),"")</f>
        <v/>
      </c>
      <c r="AN836" s="22" t="str">
        <f>IF(ISNUMBER(AVERAGEIFS(Observed!AN$2:AN$9149,Observed!$A$2:$A$9149,$A836,Observed!$D$2:$D$9149,$D836)),AVERAGEIFS(Observed!AN$2:AN$9149,Observed!$A$2:$A$9149,$A836,Observed!$D$2:$D$9149,$D836),"")</f>
        <v/>
      </c>
      <c r="AO836" s="22" t="str">
        <f>IF(ISNUMBER(AVERAGEIFS(Observed!AO$2:AO$9149,Observed!$A$2:$A$9149,$A836,Observed!$D$2:$D$9149,$D836)),AVERAGEIFS(Observed!AO$2:AO$9149,Observed!$A$2:$A$9149,$A836,Observed!$D$2:$D$9149,$D836),"")</f>
        <v/>
      </c>
      <c r="AP836" s="21" t="str">
        <f>IF(ISNUMBER(AVERAGEIFS(Observed!AP$2:AP$9149,Observed!$A$2:$A$9149,$A836,Observed!$D$2:$D$9149,$D836)),AVERAGEIFS(Observed!AP$2:AP$9149,Observed!$A$2:$A$9149,$A836,Observed!$D$2:$D$9149,$D836),"")</f>
        <v/>
      </c>
      <c r="AQ836" s="22">
        <f>IF(ISNUMBER(AVERAGEIFS(Observed!AQ$2:AQ$9149,Observed!$A$2:$A$9149,$A836,Observed!$D$2:$D$9149,$D836)),AVERAGEIFS(Observed!AQ$2:AQ$9149,Observed!$A$2:$A$9149,$A836,Observed!$D$2:$D$9149,$D836),"")</f>
        <v>215.8</v>
      </c>
      <c r="AR836" s="22" t="str">
        <f>IF(ISNUMBER(AVERAGEIFS(Observed!AR$2:AR$9149,Observed!$A$2:$A$9149,$A836,Observed!$D$2:$D$9149,$D836)),AVERAGEIFS(Observed!AR$2:AR$9149,Observed!$A$2:$A$9149,$A836,Observed!$D$2:$D$9149,$D836),"")</f>
        <v/>
      </c>
      <c r="AS836" s="22" t="str">
        <f>IF(ISNUMBER(AVERAGEIFS(Observed!AS$2:AS$9149,Observed!$A$2:$A$9149,$A836,Observed!$D$2:$D$9149,$D836)),AVERAGEIFS(Observed!AS$2:AS$9149,Observed!$A$2:$A$9149,$A836,Observed!$D$2:$D$9149,$D836),"")</f>
        <v/>
      </c>
      <c r="AT836" s="22" t="str">
        <f>IF(ISNUMBER(AVERAGEIFS(Observed!AT$2:AT$9149,Observed!$A$2:$A$9149,$A836,Observed!$D$2:$D$9149,$D836)),AVERAGEIFS(Observed!AT$2:AT$9149,Observed!$A$2:$A$9149,$A836,Observed!$D$2:$D$9149,$D836),"")</f>
        <v/>
      </c>
      <c r="AU836" s="22" t="str">
        <f>IF(ISNUMBER(AVERAGEIFS(Observed!AU$2:AU$9149,Observed!$A$2:$A$9149,$A836,Observed!$D$2:$D$9149,$D836)),AVERAGEIFS(Observed!AU$2:AU$9149,Observed!$A$2:$A$9149,$A836,Observed!$D$2:$D$9149,$D836),"")</f>
        <v/>
      </c>
      <c r="AV836" s="2">
        <f>COUNTIFS(Observed!$A$2:$A$9149,$A836,Observed!$D$2:$D$9149,$D836)</f>
        <v>5</v>
      </c>
      <c r="AW836" s="2">
        <f t="shared" si="13"/>
        <v>1</v>
      </c>
    </row>
    <row r="837" spans="1:49" x14ac:dyDescent="0.25">
      <c r="A837" t="s">
        <v>93</v>
      </c>
      <c r="B837" t="s">
        <v>116</v>
      </c>
      <c r="C837" t="s">
        <v>30</v>
      </c>
      <c r="D837" s="3">
        <v>40868</v>
      </c>
      <c r="E837">
        <v>1</v>
      </c>
      <c r="G837" t="s">
        <v>107</v>
      </c>
      <c r="K837" s="24" t="s">
        <v>76</v>
      </c>
      <c r="N837" s="2"/>
      <c r="O837" s="21" t="str">
        <f>IF(ISNUMBER(AVERAGEIFS(Observed!O$2:O$9149,Observed!$A$2:$A$9149,$A837,Observed!$D$2:$D$9149,$D837)),AVERAGEIFS(Observed!O$2:O$9149,Observed!$A$2:$A$9149,$A837,Observed!$D$2:$D$9149,$D837),"")</f>
        <v/>
      </c>
      <c r="P837" s="22" t="str">
        <f>IF(ISNUMBER(AVERAGEIFS(Observed!P$2:P$9149,Observed!$A$2:$A$9149,$A837,Observed!$D$2:$D$9149,$D837)),AVERAGEIFS(Observed!P$2:P$9149,Observed!$A$2:$A$9149,$A837,Observed!$D$2:$D$9149,$D837),"")</f>
        <v/>
      </c>
      <c r="Q837" s="22" t="str">
        <f>IF(ISNUMBER(AVERAGEIFS(Observed!Q$2:Q$9149,Observed!$A$2:$A$9149,$A837,Observed!$D$2:$D$9149,$D837)),AVERAGEIFS(Observed!Q$2:Q$9149,Observed!$A$2:$A$9149,$A837,Observed!$D$2:$D$9149,$D837),"")</f>
        <v/>
      </c>
      <c r="R837" s="22" t="str">
        <f>IF(ISNUMBER(AVERAGEIFS(Observed!R$2:R$9149,Observed!$A$2:$A$9149,$A837,Observed!$D$2:$D$9149,$D837)),AVERAGEIFS(Observed!R$2:R$9149,Observed!$A$2:$A$9149,$A837,Observed!$D$2:$D$9149,$D837),"")</f>
        <v/>
      </c>
      <c r="S837" s="22" t="str">
        <f>IF(ISNUMBER(AVERAGEIFS(Observed!S$2:S$9149,Observed!$A$2:$A$9149,$A837,Observed!$D$2:$D$9149,$D837)),AVERAGEIFS(Observed!S$2:S$9149,Observed!$A$2:$A$9149,$A837,Observed!$D$2:$D$9149,$D837),"")</f>
        <v/>
      </c>
      <c r="T837" s="23" t="str">
        <f>IF(ISNUMBER(AVERAGEIFS(Observed!T$2:T$9149,Observed!$A$2:$A$9149,$A837,Observed!$D$2:$D$9149,$D837)),AVERAGEIFS(Observed!T$2:T$9149,Observed!$A$2:$A$9149,$A837,Observed!$D$2:$D$9149,$D837),"")</f>
        <v/>
      </c>
      <c r="U837" s="23" t="str">
        <f>IF(ISNUMBER(AVERAGEIFS(Observed!U$2:U$9149,Observed!$A$2:$A$9149,$A837,Observed!$D$2:$D$9149,$D837)),AVERAGEIFS(Observed!U$2:U$9149,Observed!$A$2:$A$9149,$A837,Observed!$D$2:$D$9149,$D837),"")</f>
        <v/>
      </c>
      <c r="V837" s="23" t="str">
        <f>IF(ISNUMBER(AVERAGEIFS(Observed!V$2:V$9149,Observed!$A$2:$A$9149,$A837,Observed!$D$2:$D$9149,$D837)),AVERAGEIFS(Observed!V$2:V$9149,Observed!$A$2:$A$9149,$A837,Observed!$D$2:$D$9149,$D837),"")</f>
        <v/>
      </c>
      <c r="W837" s="21" t="str">
        <f>IF(ISNUMBER(AVERAGEIFS(Observed!W$2:W$9149,Observed!$A$2:$A$9149,$A837,Observed!$D$2:$D$9149,$D837)),AVERAGEIFS(Observed!W$2:W$9149,Observed!$A$2:$A$9149,$A837,Observed!$D$2:$D$9149,$D837),"")</f>
        <v/>
      </c>
      <c r="X837" s="35" t="str">
        <f>IF(ISNUMBER(AVERAGEIFS(Observed!X$2:X$9149,Observed!$A$2:$A$9149,$A837,Observed!$D$2:$D$9149,$D837)),AVERAGEIFS(Observed!X$2:X$9149,Observed!$A$2:$A$9149,$A837,Observed!$D$2:$D$9149,$D837),"")</f>
        <v/>
      </c>
      <c r="Y837" s="35" t="str">
        <f>IF(ISNUMBER(AVERAGEIFS(Observed!Y$2:Y$9149,Observed!$A$2:$A$9149,$A837,Observed!$D$2:$D$9149,$D837)),AVERAGEIFS(Observed!Y$2:Y$9149,Observed!$A$2:$A$9149,$A837,Observed!$D$2:$D$9149,$D837),"")</f>
        <v/>
      </c>
      <c r="Z837" s="22" t="str">
        <f>IF(ISNUMBER(AVERAGEIFS(Observed!Z$2:Z$9149,Observed!$A$2:$A$9149,$A837,Observed!$D$2:$D$9149,$D837)),AVERAGEIFS(Observed!Z$2:Z$9149,Observed!$A$2:$A$9149,$A837,Observed!$D$2:$D$9149,$D837),"")</f>
        <v/>
      </c>
      <c r="AA837" s="22" t="str">
        <f>IF(ISNUMBER(AVERAGEIFS(Observed!AA$2:AA$9149,Observed!$A$2:$A$9149,$A837,Observed!$D$2:$D$9149,$D837)),AVERAGEIFS(Observed!AA$2:AA$9149,Observed!$A$2:$A$9149,$A837,Observed!$D$2:$D$9149,$D837),"")</f>
        <v/>
      </c>
      <c r="AB837" s="22" t="str">
        <f>IF(ISNUMBER(AVERAGEIFS(Observed!AB$2:AB$9149,Observed!$A$2:$A$9149,$A837,Observed!$D$2:$D$9149,$D837)),AVERAGEIFS(Observed!AB$2:AB$9149,Observed!$A$2:$A$9149,$A837,Observed!$D$2:$D$9149,$D837),"")</f>
        <v/>
      </c>
      <c r="AC837" s="22" t="str">
        <f>IF(ISNUMBER(AVERAGEIFS(Observed!AC$2:AC$9149,Observed!$A$2:$A$9149,$A837,Observed!$D$2:$D$9149,$D837)),AVERAGEIFS(Observed!AC$2:AC$9149,Observed!$A$2:$A$9149,$A837,Observed!$D$2:$D$9149,$D837),"")</f>
        <v/>
      </c>
      <c r="AD837" s="22" t="str">
        <f>IF(ISNUMBER(AVERAGEIFS(Observed!AD$2:AD$9149,Observed!$A$2:$A$9149,$A837,Observed!$D$2:$D$9149,$D837)),AVERAGEIFS(Observed!AD$2:AD$9149,Observed!$A$2:$A$9149,$A837,Observed!$D$2:$D$9149,$D837),"")</f>
        <v/>
      </c>
      <c r="AE837" s="22" t="str">
        <f>IF(ISNUMBER(AVERAGEIFS(Observed!AE$2:AE$9149,Observed!$A$2:$A$9149,$A837,Observed!$D$2:$D$9149,$D837)),AVERAGEIFS(Observed!AE$2:AE$9149,Observed!$A$2:$A$9149,$A837,Observed!$D$2:$D$9149,$D837),"")</f>
        <v/>
      </c>
      <c r="AF837" s="22" t="str">
        <f>IF(ISNUMBER(AVERAGEIFS(Observed!AF$2:AF$9149,Observed!$A$2:$A$9149,$A837,Observed!$D$2:$D$9149,$D837)),AVERAGEIFS(Observed!AF$2:AF$9149,Observed!$A$2:$A$9149,$A837,Observed!$D$2:$D$9149,$D837),"")</f>
        <v/>
      </c>
      <c r="AG837" s="22" t="str">
        <f>IF(ISNUMBER(AVERAGEIFS(Observed!AG$2:AG$9149,Observed!$A$2:$A$9149,$A837,Observed!$D$2:$D$9149,$D837)),AVERAGEIFS(Observed!AG$2:AG$9149,Observed!$A$2:$A$9149,$A837,Observed!$D$2:$D$9149,$D837),"")</f>
        <v/>
      </c>
      <c r="AH837" s="22" t="str">
        <f>IF(ISNUMBER(AVERAGEIFS(Observed!AH$2:AH$9149,Observed!$A$2:$A$9149,$A837,Observed!$D$2:$D$9149,$D837)),AVERAGEIFS(Observed!AH$2:AH$9149,Observed!$A$2:$A$9149,$A837,Observed!$D$2:$D$9149,$D837),"")</f>
        <v/>
      </c>
      <c r="AI837" s="22" t="str">
        <f>IF(ISNUMBER(AVERAGEIFS(Observed!AI$2:AI$9149,Observed!$A$2:$A$9149,$A837,Observed!$D$2:$D$9149,$D837)),AVERAGEIFS(Observed!AI$2:AI$9149,Observed!$A$2:$A$9149,$A837,Observed!$D$2:$D$9149,$D837),"")</f>
        <v/>
      </c>
      <c r="AJ837" s="22" t="str">
        <f>IF(ISNUMBER(AVERAGEIFS(Observed!AJ$2:AJ$9149,Observed!$A$2:$A$9149,$A837,Observed!$D$2:$D$9149,$D837)),AVERAGEIFS(Observed!AJ$2:AJ$9149,Observed!$A$2:$A$9149,$A837,Observed!$D$2:$D$9149,$D837),"")</f>
        <v/>
      </c>
      <c r="AK837" s="22" t="str">
        <f>IF(ISNUMBER(AVERAGEIFS(Observed!AK$2:AK$9149,Observed!$A$2:$A$9149,$A837,Observed!$D$2:$D$9149,$D837)),AVERAGEIFS(Observed!AK$2:AK$9149,Observed!$A$2:$A$9149,$A837,Observed!$D$2:$D$9149,$D837),"")</f>
        <v/>
      </c>
      <c r="AL837" s="23" t="str">
        <f>IF(ISNUMBER(AVERAGEIFS(Observed!AL$2:AL$9149,Observed!$A$2:$A$9149,$A837,Observed!$D$2:$D$9149,$D837)),AVERAGEIFS(Observed!AL$2:AL$9149,Observed!$A$2:$A$9149,$A837,Observed!$D$2:$D$9149,$D837),"")</f>
        <v/>
      </c>
      <c r="AM837" s="23" t="str">
        <f>IF(ISNUMBER(AVERAGEIFS(Observed!AM$2:AM$9149,Observed!$A$2:$A$9149,$A837,Observed!$D$2:$D$9149,$D837)),AVERAGEIFS(Observed!AM$2:AM$9149,Observed!$A$2:$A$9149,$A837,Observed!$D$2:$D$9149,$D837),"")</f>
        <v/>
      </c>
      <c r="AN837" s="22" t="str">
        <f>IF(ISNUMBER(AVERAGEIFS(Observed!AN$2:AN$9149,Observed!$A$2:$A$9149,$A837,Observed!$D$2:$D$9149,$D837)),AVERAGEIFS(Observed!AN$2:AN$9149,Observed!$A$2:$A$9149,$A837,Observed!$D$2:$D$9149,$D837),"")</f>
        <v/>
      </c>
      <c r="AO837" s="22" t="str">
        <f>IF(ISNUMBER(AVERAGEIFS(Observed!AO$2:AO$9149,Observed!$A$2:$A$9149,$A837,Observed!$D$2:$D$9149,$D837)),AVERAGEIFS(Observed!AO$2:AO$9149,Observed!$A$2:$A$9149,$A837,Observed!$D$2:$D$9149,$D837),"")</f>
        <v/>
      </c>
      <c r="AP837" s="21" t="str">
        <f>IF(ISNUMBER(AVERAGEIFS(Observed!AP$2:AP$9149,Observed!$A$2:$A$9149,$A837,Observed!$D$2:$D$9149,$D837)),AVERAGEIFS(Observed!AP$2:AP$9149,Observed!$A$2:$A$9149,$A837,Observed!$D$2:$D$9149,$D837),"")</f>
        <v/>
      </c>
      <c r="AQ837" s="22">
        <f>IF(ISNUMBER(AVERAGEIFS(Observed!AQ$2:AQ$9149,Observed!$A$2:$A$9149,$A837,Observed!$D$2:$D$9149,$D837)),AVERAGEIFS(Observed!AQ$2:AQ$9149,Observed!$A$2:$A$9149,$A837,Observed!$D$2:$D$9149,$D837),"")</f>
        <v>82</v>
      </c>
      <c r="AR837" s="22" t="str">
        <f>IF(ISNUMBER(AVERAGEIFS(Observed!AR$2:AR$9149,Observed!$A$2:$A$9149,$A837,Observed!$D$2:$D$9149,$D837)),AVERAGEIFS(Observed!AR$2:AR$9149,Observed!$A$2:$A$9149,$A837,Observed!$D$2:$D$9149,$D837),"")</f>
        <v/>
      </c>
      <c r="AS837" s="22" t="str">
        <f>IF(ISNUMBER(AVERAGEIFS(Observed!AS$2:AS$9149,Observed!$A$2:$A$9149,$A837,Observed!$D$2:$D$9149,$D837)),AVERAGEIFS(Observed!AS$2:AS$9149,Observed!$A$2:$A$9149,$A837,Observed!$D$2:$D$9149,$D837),"")</f>
        <v/>
      </c>
      <c r="AT837" s="22" t="str">
        <f>IF(ISNUMBER(AVERAGEIFS(Observed!AT$2:AT$9149,Observed!$A$2:$A$9149,$A837,Observed!$D$2:$D$9149,$D837)),AVERAGEIFS(Observed!AT$2:AT$9149,Observed!$A$2:$A$9149,$A837,Observed!$D$2:$D$9149,$D837),"")</f>
        <v/>
      </c>
      <c r="AU837" s="22" t="str">
        <f>IF(ISNUMBER(AVERAGEIFS(Observed!AU$2:AU$9149,Observed!$A$2:$A$9149,$A837,Observed!$D$2:$D$9149,$D837)),AVERAGEIFS(Observed!AU$2:AU$9149,Observed!$A$2:$A$9149,$A837,Observed!$D$2:$D$9149,$D837),"")</f>
        <v/>
      </c>
      <c r="AV837" s="2">
        <f>COUNTIFS(Observed!$A$2:$A$9149,$A837,Observed!$D$2:$D$9149,$D837)</f>
        <v>5</v>
      </c>
      <c r="AW837" s="2">
        <f t="shared" si="13"/>
        <v>1</v>
      </c>
    </row>
    <row r="838" spans="1:49" x14ac:dyDescent="0.25">
      <c r="A838" t="s">
        <v>93</v>
      </c>
      <c r="B838" t="s">
        <v>116</v>
      </c>
      <c r="C838" t="s">
        <v>30</v>
      </c>
      <c r="D838" s="3">
        <v>40875</v>
      </c>
      <c r="E838">
        <v>1</v>
      </c>
      <c r="G838" t="s">
        <v>107</v>
      </c>
      <c r="K838" s="24" t="s">
        <v>76</v>
      </c>
      <c r="N838" s="2"/>
      <c r="O838" s="21" t="str">
        <f>IF(ISNUMBER(AVERAGEIFS(Observed!O$2:O$9149,Observed!$A$2:$A$9149,$A838,Observed!$D$2:$D$9149,$D838)),AVERAGEIFS(Observed!O$2:O$9149,Observed!$A$2:$A$9149,$A838,Observed!$D$2:$D$9149,$D838),"")</f>
        <v/>
      </c>
      <c r="P838" s="22" t="str">
        <f>IF(ISNUMBER(AVERAGEIFS(Observed!P$2:P$9149,Observed!$A$2:$A$9149,$A838,Observed!$D$2:$D$9149,$D838)),AVERAGEIFS(Observed!P$2:P$9149,Observed!$A$2:$A$9149,$A838,Observed!$D$2:$D$9149,$D838),"")</f>
        <v/>
      </c>
      <c r="Q838" s="22" t="str">
        <f>IF(ISNUMBER(AVERAGEIFS(Observed!Q$2:Q$9149,Observed!$A$2:$A$9149,$A838,Observed!$D$2:$D$9149,$D838)),AVERAGEIFS(Observed!Q$2:Q$9149,Observed!$A$2:$A$9149,$A838,Observed!$D$2:$D$9149,$D838),"")</f>
        <v/>
      </c>
      <c r="R838" s="22" t="str">
        <f>IF(ISNUMBER(AVERAGEIFS(Observed!R$2:R$9149,Observed!$A$2:$A$9149,$A838,Observed!$D$2:$D$9149,$D838)),AVERAGEIFS(Observed!R$2:R$9149,Observed!$A$2:$A$9149,$A838,Observed!$D$2:$D$9149,$D838),"")</f>
        <v/>
      </c>
      <c r="S838" s="22" t="str">
        <f>IF(ISNUMBER(AVERAGEIFS(Observed!S$2:S$9149,Observed!$A$2:$A$9149,$A838,Observed!$D$2:$D$9149,$D838)),AVERAGEIFS(Observed!S$2:S$9149,Observed!$A$2:$A$9149,$A838,Observed!$D$2:$D$9149,$D838),"")</f>
        <v/>
      </c>
      <c r="T838" s="23" t="str">
        <f>IF(ISNUMBER(AVERAGEIFS(Observed!T$2:T$9149,Observed!$A$2:$A$9149,$A838,Observed!$D$2:$D$9149,$D838)),AVERAGEIFS(Observed!T$2:T$9149,Observed!$A$2:$A$9149,$A838,Observed!$D$2:$D$9149,$D838),"")</f>
        <v/>
      </c>
      <c r="U838" s="23" t="str">
        <f>IF(ISNUMBER(AVERAGEIFS(Observed!U$2:U$9149,Observed!$A$2:$A$9149,$A838,Observed!$D$2:$D$9149,$D838)),AVERAGEIFS(Observed!U$2:U$9149,Observed!$A$2:$A$9149,$A838,Observed!$D$2:$D$9149,$D838),"")</f>
        <v/>
      </c>
      <c r="V838" s="23" t="str">
        <f>IF(ISNUMBER(AVERAGEIFS(Observed!V$2:V$9149,Observed!$A$2:$A$9149,$A838,Observed!$D$2:$D$9149,$D838)),AVERAGEIFS(Observed!V$2:V$9149,Observed!$A$2:$A$9149,$A838,Observed!$D$2:$D$9149,$D838),"")</f>
        <v/>
      </c>
      <c r="W838" s="21" t="str">
        <f>IF(ISNUMBER(AVERAGEIFS(Observed!W$2:W$9149,Observed!$A$2:$A$9149,$A838,Observed!$D$2:$D$9149,$D838)),AVERAGEIFS(Observed!W$2:W$9149,Observed!$A$2:$A$9149,$A838,Observed!$D$2:$D$9149,$D838),"")</f>
        <v/>
      </c>
      <c r="X838" s="35" t="str">
        <f>IF(ISNUMBER(AVERAGEIFS(Observed!X$2:X$9149,Observed!$A$2:$A$9149,$A838,Observed!$D$2:$D$9149,$D838)),AVERAGEIFS(Observed!X$2:X$9149,Observed!$A$2:$A$9149,$A838,Observed!$D$2:$D$9149,$D838),"")</f>
        <v/>
      </c>
      <c r="Y838" s="35" t="str">
        <f>IF(ISNUMBER(AVERAGEIFS(Observed!Y$2:Y$9149,Observed!$A$2:$A$9149,$A838,Observed!$D$2:$D$9149,$D838)),AVERAGEIFS(Observed!Y$2:Y$9149,Observed!$A$2:$A$9149,$A838,Observed!$D$2:$D$9149,$D838),"")</f>
        <v/>
      </c>
      <c r="Z838" s="22" t="str">
        <f>IF(ISNUMBER(AVERAGEIFS(Observed!Z$2:Z$9149,Observed!$A$2:$A$9149,$A838,Observed!$D$2:$D$9149,$D838)),AVERAGEIFS(Observed!Z$2:Z$9149,Observed!$A$2:$A$9149,$A838,Observed!$D$2:$D$9149,$D838),"")</f>
        <v/>
      </c>
      <c r="AA838" s="22" t="str">
        <f>IF(ISNUMBER(AVERAGEIFS(Observed!AA$2:AA$9149,Observed!$A$2:$A$9149,$A838,Observed!$D$2:$D$9149,$D838)),AVERAGEIFS(Observed!AA$2:AA$9149,Observed!$A$2:$A$9149,$A838,Observed!$D$2:$D$9149,$D838),"")</f>
        <v/>
      </c>
      <c r="AB838" s="22" t="str">
        <f>IF(ISNUMBER(AVERAGEIFS(Observed!AB$2:AB$9149,Observed!$A$2:$A$9149,$A838,Observed!$D$2:$D$9149,$D838)),AVERAGEIFS(Observed!AB$2:AB$9149,Observed!$A$2:$A$9149,$A838,Observed!$D$2:$D$9149,$D838),"")</f>
        <v/>
      </c>
      <c r="AC838" s="22" t="str">
        <f>IF(ISNUMBER(AVERAGEIFS(Observed!AC$2:AC$9149,Observed!$A$2:$A$9149,$A838,Observed!$D$2:$D$9149,$D838)),AVERAGEIFS(Observed!AC$2:AC$9149,Observed!$A$2:$A$9149,$A838,Observed!$D$2:$D$9149,$D838),"")</f>
        <v/>
      </c>
      <c r="AD838" s="22" t="str">
        <f>IF(ISNUMBER(AVERAGEIFS(Observed!AD$2:AD$9149,Observed!$A$2:$A$9149,$A838,Observed!$D$2:$D$9149,$D838)),AVERAGEIFS(Observed!AD$2:AD$9149,Observed!$A$2:$A$9149,$A838,Observed!$D$2:$D$9149,$D838),"")</f>
        <v/>
      </c>
      <c r="AE838" s="22" t="str">
        <f>IF(ISNUMBER(AVERAGEIFS(Observed!AE$2:AE$9149,Observed!$A$2:$A$9149,$A838,Observed!$D$2:$D$9149,$D838)),AVERAGEIFS(Observed!AE$2:AE$9149,Observed!$A$2:$A$9149,$A838,Observed!$D$2:$D$9149,$D838),"")</f>
        <v/>
      </c>
      <c r="AF838" s="22" t="str">
        <f>IF(ISNUMBER(AVERAGEIFS(Observed!AF$2:AF$9149,Observed!$A$2:$A$9149,$A838,Observed!$D$2:$D$9149,$D838)),AVERAGEIFS(Observed!AF$2:AF$9149,Observed!$A$2:$A$9149,$A838,Observed!$D$2:$D$9149,$D838),"")</f>
        <v/>
      </c>
      <c r="AG838" s="22" t="str">
        <f>IF(ISNUMBER(AVERAGEIFS(Observed!AG$2:AG$9149,Observed!$A$2:$A$9149,$A838,Observed!$D$2:$D$9149,$D838)),AVERAGEIFS(Observed!AG$2:AG$9149,Observed!$A$2:$A$9149,$A838,Observed!$D$2:$D$9149,$D838),"")</f>
        <v/>
      </c>
      <c r="AH838" s="22" t="str">
        <f>IF(ISNUMBER(AVERAGEIFS(Observed!AH$2:AH$9149,Observed!$A$2:$A$9149,$A838,Observed!$D$2:$D$9149,$D838)),AVERAGEIFS(Observed!AH$2:AH$9149,Observed!$A$2:$A$9149,$A838,Observed!$D$2:$D$9149,$D838),"")</f>
        <v/>
      </c>
      <c r="AI838" s="22" t="str">
        <f>IF(ISNUMBER(AVERAGEIFS(Observed!AI$2:AI$9149,Observed!$A$2:$A$9149,$A838,Observed!$D$2:$D$9149,$D838)),AVERAGEIFS(Observed!AI$2:AI$9149,Observed!$A$2:$A$9149,$A838,Observed!$D$2:$D$9149,$D838),"")</f>
        <v/>
      </c>
      <c r="AJ838" s="22" t="str">
        <f>IF(ISNUMBER(AVERAGEIFS(Observed!AJ$2:AJ$9149,Observed!$A$2:$A$9149,$A838,Observed!$D$2:$D$9149,$D838)),AVERAGEIFS(Observed!AJ$2:AJ$9149,Observed!$A$2:$A$9149,$A838,Observed!$D$2:$D$9149,$D838),"")</f>
        <v/>
      </c>
      <c r="AK838" s="22" t="str">
        <f>IF(ISNUMBER(AVERAGEIFS(Observed!AK$2:AK$9149,Observed!$A$2:$A$9149,$A838,Observed!$D$2:$D$9149,$D838)),AVERAGEIFS(Observed!AK$2:AK$9149,Observed!$A$2:$A$9149,$A838,Observed!$D$2:$D$9149,$D838),"")</f>
        <v/>
      </c>
      <c r="AL838" s="23" t="str">
        <f>IF(ISNUMBER(AVERAGEIFS(Observed!AL$2:AL$9149,Observed!$A$2:$A$9149,$A838,Observed!$D$2:$D$9149,$D838)),AVERAGEIFS(Observed!AL$2:AL$9149,Observed!$A$2:$A$9149,$A838,Observed!$D$2:$D$9149,$D838),"")</f>
        <v/>
      </c>
      <c r="AM838" s="23" t="str">
        <f>IF(ISNUMBER(AVERAGEIFS(Observed!AM$2:AM$9149,Observed!$A$2:$A$9149,$A838,Observed!$D$2:$D$9149,$D838)),AVERAGEIFS(Observed!AM$2:AM$9149,Observed!$A$2:$A$9149,$A838,Observed!$D$2:$D$9149,$D838),"")</f>
        <v/>
      </c>
      <c r="AN838" s="22" t="str">
        <f>IF(ISNUMBER(AVERAGEIFS(Observed!AN$2:AN$9149,Observed!$A$2:$A$9149,$A838,Observed!$D$2:$D$9149,$D838)),AVERAGEIFS(Observed!AN$2:AN$9149,Observed!$A$2:$A$9149,$A838,Observed!$D$2:$D$9149,$D838),"")</f>
        <v/>
      </c>
      <c r="AO838" s="22" t="str">
        <f>IF(ISNUMBER(AVERAGEIFS(Observed!AO$2:AO$9149,Observed!$A$2:$A$9149,$A838,Observed!$D$2:$D$9149,$D838)),AVERAGEIFS(Observed!AO$2:AO$9149,Observed!$A$2:$A$9149,$A838,Observed!$D$2:$D$9149,$D838),"")</f>
        <v/>
      </c>
      <c r="AP838" s="21" t="str">
        <f>IF(ISNUMBER(AVERAGEIFS(Observed!AP$2:AP$9149,Observed!$A$2:$A$9149,$A838,Observed!$D$2:$D$9149,$D838)),AVERAGEIFS(Observed!AP$2:AP$9149,Observed!$A$2:$A$9149,$A838,Observed!$D$2:$D$9149,$D838),"")</f>
        <v/>
      </c>
      <c r="AQ838" s="22">
        <f>IF(ISNUMBER(AVERAGEIFS(Observed!AQ$2:AQ$9149,Observed!$A$2:$A$9149,$A838,Observed!$D$2:$D$9149,$D838)),AVERAGEIFS(Observed!AQ$2:AQ$9149,Observed!$A$2:$A$9149,$A838,Observed!$D$2:$D$9149,$D838),"")</f>
        <v>140.6</v>
      </c>
      <c r="AR838" s="22" t="str">
        <f>IF(ISNUMBER(AVERAGEIFS(Observed!AR$2:AR$9149,Observed!$A$2:$A$9149,$A838,Observed!$D$2:$D$9149,$D838)),AVERAGEIFS(Observed!AR$2:AR$9149,Observed!$A$2:$A$9149,$A838,Observed!$D$2:$D$9149,$D838),"")</f>
        <v/>
      </c>
      <c r="AS838" s="22" t="str">
        <f>IF(ISNUMBER(AVERAGEIFS(Observed!AS$2:AS$9149,Observed!$A$2:$A$9149,$A838,Observed!$D$2:$D$9149,$D838)),AVERAGEIFS(Observed!AS$2:AS$9149,Observed!$A$2:$A$9149,$A838,Observed!$D$2:$D$9149,$D838),"")</f>
        <v/>
      </c>
      <c r="AT838" s="22" t="str">
        <f>IF(ISNUMBER(AVERAGEIFS(Observed!AT$2:AT$9149,Observed!$A$2:$A$9149,$A838,Observed!$D$2:$D$9149,$D838)),AVERAGEIFS(Observed!AT$2:AT$9149,Observed!$A$2:$A$9149,$A838,Observed!$D$2:$D$9149,$D838),"")</f>
        <v/>
      </c>
      <c r="AU838" s="22" t="str">
        <f>IF(ISNUMBER(AVERAGEIFS(Observed!AU$2:AU$9149,Observed!$A$2:$A$9149,$A838,Observed!$D$2:$D$9149,$D838)),AVERAGEIFS(Observed!AU$2:AU$9149,Observed!$A$2:$A$9149,$A838,Observed!$D$2:$D$9149,$D838),"")</f>
        <v/>
      </c>
      <c r="AV838" s="2">
        <f>COUNTIFS(Observed!$A$2:$A$9149,$A838,Observed!$D$2:$D$9149,$D838)</f>
        <v>5</v>
      </c>
      <c r="AW838" s="2">
        <f t="shared" si="13"/>
        <v>1</v>
      </c>
    </row>
    <row r="839" spans="1:49" x14ac:dyDescent="0.25">
      <c r="A839" t="s">
        <v>93</v>
      </c>
      <c r="B839" t="s">
        <v>116</v>
      </c>
      <c r="C839" t="s">
        <v>30</v>
      </c>
      <c r="D839" s="3">
        <v>40882</v>
      </c>
      <c r="E839">
        <v>1</v>
      </c>
      <c r="G839" t="s">
        <v>107</v>
      </c>
      <c r="K839" s="24" t="s">
        <v>76</v>
      </c>
      <c r="N839" s="2"/>
      <c r="O839" s="21" t="str">
        <f>IF(ISNUMBER(AVERAGEIFS(Observed!O$2:O$9149,Observed!$A$2:$A$9149,$A839,Observed!$D$2:$D$9149,$D839)),AVERAGEIFS(Observed!O$2:O$9149,Observed!$A$2:$A$9149,$A839,Observed!$D$2:$D$9149,$D839),"")</f>
        <v/>
      </c>
      <c r="P839" s="22" t="str">
        <f>IF(ISNUMBER(AVERAGEIFS(Observed!P$2:P$9149,Observed!$A$2:$A$9149,$A839,Observed!$D$2:$D$9149,$D839)),AVERAGEIFS(Observed!P$2:P$9149,Observed!$A$2:$A$9149,$A839,Observed!$D$2:$D$9149,$D839),"")</f>
        <v/>
      </c>
      <c r="Q839" s="22" t="str">
        <f>IF(ISNUMBER(AVERAGEIFS(Observed!Q$2:Q$9149,Observed!$A$2:$A$9149,$A839,Observed!$D$2:$D$9149,$D839)),AVERAGEIFS(Observed!Q$2:Q$9149,Observed!$A$2:$A$9149,$A839,Observed!$D$2:$D$9149,$D839),"")</f>
        <v/>
      </c>
      <c r="R839" s="22" t="str">
        <f>IF(ISNUMBER(AVERAGEIFS(Observed!R$2:R$9149,Observed!$A$2:$A$9149,$A839,Observed!$D$2:$D$9149,$D839)),AVERAGEIFS(Observed!R$2:R$9149,Observed!$A$2:$A$9149,$A839,Observed!$D$2:$D$9149,$D839),"")</f>
        <v/>
      </c>
      <c r="S839" s="22" t="str">
        <f>IF(ISNUMBER(AVERAGEIFS(Observed!S$2:S$9149,Observed!$A$2:$A$9149,$A839,Observed!$D$2:$D$9149,$D839)),AVERAGEIFS(Observed!S$2:S$9149,Observed!$A$2:$A$9149,$A839,Observed!$D$2:$D$9149,$D839),"")</f>
        <v/>
      </c>
      <c r="T839" s="23" t="str">
        <f>IF(ISNUMBER(AVERAGEIFS(Observed!T$2:T$9149,Observed!$A$2:$A$9149,$A839,Observed!$D$2:$D$9149,$D839)),AVERAGEIFS(Observed!T$2:T$9149,Observed!$A$2:$A$9149,$A839,Observed!$D$2:$D$9149,$D839),"")</f>
        <v/>
      </c>
      <c r="U839" s="23" t="str">
        <f>IF(ISNUMBER(AVERAGEIFS(Observed!U$2:U$9149,Observed!$A$2:$A$9149,$A839,Observed!$D$2:$D$9149,$D839)),AVERAGEIFS(Observed!U$2:U$9149,Observed!$A$2:$A$9149,$A839,Observed!$D$2:$D$9149,$D839),"")</f>
        <v/>
      </c>
      <c r="V839" s="23" t="str">
        <f>IF(ISNUMBER(AVERAGEIFS(Observed!V$2:V$9149,Observed!$A$2:$A$9149,$A839,Observed!$D$2:$D$9149,$D839)),AVERAGEIFS(Observed!V$2:V$9149,Observed!$A$2:$A$9149,$A839,Observed!$D$2:$D$9149,$D839),"")</f>
        <v/>
      </c>
      <c r="W839" s="21" t="str">
        <f>IF(ISNUMBER(AVERAGEIFS(Observed!W$2:W$9149,Observed!$A$2:$A$9149,$A839,Observed!$D$2:$D$9149,$D839)),AVERAGEIFS(Observed!W$2:W$9149,Observed!$A$2:$A$9149,$A839,Observed!$D$2:$D$9149,$D839),"")</f>
        <v/>
      </c>
      <c r="X839" s="35" t="str">
        <f>IF(ISNUMBER(AVERAGEIFS(Observed!X$2:X$9149,Observed!$A$2:$A$9149,$A839,Observed!$D$2:$D$9149,$D839)),AVERAGEIFS(Observed!X$2:X$9149,Observed!$A$2:$A$9149,$A839,Observed!$D$2:$D$9149,$D839),"")</f>
        <v/>
      </c>
      <c r="Y839" s="35" t="str">
        <f>IF(ISNUMBER(AVERAGEIFS(Observed!Y$2:Y$9149,Observed!$A$2:$A$9149,$A839,Observed!$D$2:$D$9149,$D839)),AVERAGEIFS(Observed!Y$2:Y$9149,Observed!$A$2:$A$9149,$A839,Observed!$D$2:$D$9149,$D839),"")</f>
        <v/>
      </c>
      <c r="Z839" s="22" t="str">
        <f>IF(ISNUMBER(AVERAGEIFS(Observed!Z$2:Z$9149,Observed!$A$2:$A$9149,$A839,Observed!$D$2:$D$9149,$D839)),AVERAGEIFS(Observed!Z$2:Z$9149,Observed!$A$2:$A$9149,$A839,Observed!$D$2:$D$9149,$D839),"")</f>
        <v/>
      </c>
      <c r="AA839" s="22" t="str">
        <f>IF(ISNUMBER(AVERAGEIFS(Observed!AA$2:AA$9149,Observed!$A$2:$A$9149,$A839,Observed!$D$2:$D$9149,$D839)),AVERAGEIFS(Observed!AA$2:AA$9149,Observed!$A$2:$A$9149,$A839,Observed!$D$2:$D$9149,$D839),"")</f>
        <v/>
      </c>
      <c r="AB839" s="22" t="str">
        <f>IF(ISNUMBER(AVERAGEIFS(Observed!AB$2:AB$9149,Observed!$A$2:$A$9149,$A839,Observed!$D$2:$D$9149,$D839)),AVERAGEIFS(Observed!AB$2:AB$9149,Observed!$A$2:$A$9149,$A839,Observed!$D$2:$D$9149,$D839),"")</f>
        <v/>
      </c>
      <c r="AC839" s="22" t="str">
        <f>IF(ISNUMBER(AVERAGEIFS(Observed!AC$2:AC$9149,Observed!$A$2:$A$9149,$A839,Observed!$D$2:$D$9149,$D839)),AVERAGEIFS(Observed!AC$2:AC$9149,Observed!$A$2:$A$9149,$A839,Observed!$D$2:$D$9149,$D839),"")</f>
        <v/>
      </c>
      <c r="AD839" s="22" t="str">
        <f>IF(ISNUMBER(AVERAGEIFS(Observed!AD$2:AD$9149,Observed!$A$2:$A$9149,$A839,Observed!$D$2:$D$9149,$D839)),AVERAGEIFS(Observed!AD$2:AD$9149,Observed!$A$2:$A$9149,$A839,Observed!$D$2:$D$9149,$D839),"")</f>
        <v/>
      </c>
      <c r="AE839" s="22" t="str">
        <f>IF(ISNUMBER(AVERAGEIFS(Observed!AE$2:AE$9149,Observed!$A$2:$A$9149,$A839,Observed!$D$2:$D$9149,$D839)),AVERAGEIFS(Observed!AE$2:AE$9149,Observed!$A$2:$A$9149,$A839,Observed!$D$2:$D$9149,$D839),"")</f>
        <v/>
      </c>
      <c r="AF839" s="22" t="str">
        <f>IF(ISNUMBER(AVERAGEIFS(Observed!AF$2:AF$9149,Observed!$A$2:$A$9149,$A839,Observed!$D$2:$D$9149,$D839)),AVERAGEIFS(Observed!AF$2:AF$9149,Observed!$A$2:$A$9149,$A839,Observed!$D$2:$D$9149,$D839),"")</f>
        <v/>
      </c>
      <c r="AG839" s="22" t="str">
        <f>IF(ISNUMBER(AVERAGEIFS(Observed!AG$2:AG$9149,Observed!$A$2:$A$9149,$A839,Observed!$D$2:$D$9149,$D839)),AVERAGEIFS(Observed!AG$2:AG$9149,Observed!$A$2:$A$9149,$A839,Observed!$D$2:$D$9149,$D839),"")</f>
        <v/>
      </c>
      <c r="AH839" s="22" t="str">
        <f>IF(ISNUMBER(AVERAGEIFS(Observed!AH$2:AH$9149,Observed!$A$2:$A$9149,$A839,Observed!$D$2:$D$9149,$D839)),AVERAGEIFS(Observed!AH$2:AH$9149,Observed!$A$2:$A$9149,$A839,Observed!$D$2:$D$9149,$D839),"")</f>
        <v/>
      </c>
      <c r="AI839" s="22" t="str">
        <f>IF(ISNUMBER(AVERAGEIFS(Observed!AI$2:AI$9149,Observed!$A$2:$A$9149,$A839,Observed!$D$2:$D$9149,$D839)),AVERAGEIFS(Observed!AI$2:AI$9149,Observed!$A$2:$A$9149,$A839,Observed!$D$2:$D$9149,$D839),"")</f>
        <v/>
      </c>
      <c r="AJ839" s="22" t="str">
        <f>IF(ISNUMBER(AVERAGEIFS(Observed!AJ$2:AJ$9149,Observed!$A$2:$A$9149,$A839,Observed!$D$2:$D$9149,$D839)),AVERAGEIFS(Observed!AJ$2:AJ$9149,Observed!$A$2:$A$9149,$A839,Observed!$D$2:$D$9149,$D839),"")</f>
        <v/>
      </c>
      <c r="AK839" s="22" t="str">
        <f>IF(ISNUMBER(AVERAGEIFS(Observed!AK$2:AK$9149,Observed!$A$2:$A$9149,$A839,Observed!$D$2:$D$9149,$D839)),AVERAGEIFS(Observed!AK$2:AK$9149,Observed!$A$2:$A$9149,$A839,Observed!$D$2:$D$9149,$D839),"")</f>
        <v/>
      </c>
      <c r="AL839" s="23" t="str">
        <f>IF(ISNUMBER(AVERAGEIFS(Observed!AL$2:AL$9149,Observed!$A$2:$A$9149,$A839,Observed!$D$2:$D$9149,$D839)),AVERAGEIFS(Observed!AL$2:AL$9149,Observed!$A$2:$A$9149,$A839,Observed!$D$2:$D$9149,$D839),"")</f>
        <v/>
      </c>
      <c r="AM839" s="23" t="str">
        <f>IF(ISNUMBER(AVERAGEIFS(Observed!AM$2:AM$9149,Observed!$A$2:$A$9149,$A839,Observed!$D$2:$D$9149,$D839)),AVERAGEIFS(Observed!AM$2:AM$9149,Observed!$A$2:$A$9149,$A839,Observed!$D$2:$D$9149,$D839),"")</f>
        <v/>
      </c>
      <c r="AN839" s="22" t="str">
        <f>IF(ISNUMBER(AVERAGEIFS(Observed!AN$2:AN$9149,Observed!$A$2:$A$9149,$A839,Observed!$D$2:$D$9149,$D839)),AVERAGEIFS(Observed!AN$2:AN$9149,Observed!$A$2:$A$9149,$A839,Observed!$D$2:$D$9149,$D839),"")</f>
        <v/>
      </c>
      <c r="AO839" s="22" t="str">
        <f>IF(ISNUMBER(AVERAGEIFS(Observed!AO$2:AO$9149,Observed!$A$2:$A$9149,$A839,Observed!$D$2:$D$9149,$D839)),AVERAGEIFS(Observed!AO$2:AO$9149,Observed!$A$2:$A$9149,$A839,Observed!$D$2:$D$9149,$D839),"")</f>
        <v/>
      </c>
      <c r="AP839" s="21" t="str">
        <f>IF(ISNUMBER(AVERAGEIFS(Observed!AP$2:AP$9149,Observed!$A$2:$A$9149,$A839,Observed!$D$2:$D$9149,$D839)),AVERAGEIFS(Observed!AP$2:AP$9149,Observed!$A$2:$A$9149,$A839,Observed!$D$2:$D$9149,$D839),"")</f>
        <v/>
      </c>
      <c r="AQ839" s="22">
        <f>IF(ISNUMBER(AVERAGEIFS(Observed!AQ$2:AQ$9149,Observed!$A$2:$A$9149,$A839,Observed!$D$2:$D$9149,$D839)),AVERAGEIFS(Observed!AQ$2:AQ$9149,Observed!$A$2:$A$9149,$A839,Observed!$D$2:$D$9149,$D839),"")</f>
        <v>175.6</v>
      </c>
      <c r="AR839" s="22" t="str">
        <f>IF(ISNUMBER(AVERAGEIFS(Observed!AR$2:AR$9149,Observed!$A$2:$A$9149,$A839,Observed!$D$2:$D$9149,$D839)),AVERAGEIFS(Observed!AR$2:AR$9149,Observed!$A$2:$A$9149,$A839,Observed!$D$2:$D$9149,$D839),"")</f>
        <v/>
      </c>
      <c r="AS839" s="22" t="str">
        <f>IF(ISNUMBER(AVERAGEIFS(Observed!AS$2:AS$9149,Observed!$A$2:$A$9149,$A839,Observed!$D$2:$D$9149,$D839)),AVERAGEIFS(Observed!AS$2:AS$9149,Observed!$A$2:$A$9149,$A839,Observed!$D$2:$D$9149,$D839),"")</f>
        <v/>
      </c>
      <c r="AT839" s="22" t="str">
        <f>IF(ISNUMBER(AVERAGEIFS(Observed!AT$2:AT$9149,Observed!$A$2:$A$9149,$A839,Observed!$D$2:$D$9149,$D839)),AVERAGEIFS(Observed!AT$2:AT$9149,Observed!$A$2:$A$9149,$A839,Observed!$D$2:$D$9149,$D839),"")</f>
        <v/>
      </c>
      <c r="AU839" s="22" t="str">
        <f>IF(ISNUMBER(AVERAGEIFS(Observed!AU$2:AU$9149,Observed!$A$2:$A$9149,$A839,Observed!$D$2:$D$9149,$D839)),AVERAGEIFS(Observed!AU$2:AU$9149,Observed!$A$2:$A$9149,$A839,Observed!$D$2:$D$9149,$D839),"")</f>
        <v/>
      </c>
      <c r="AV839" s="2">
        <f>COUNTIFS(Observed!$A$2:$A$9149,$A839,Observed!$D$2:$D$9149,$D839)</f>
        <v>5</v>
      </c>
      <c r="AW839" s="2">
        <f t="shared" si="13"/>
        <v>1</v>
      </c>
    </row>
    <row r="840" spans="1:49" x14ac:dyDescent="0.25">
      <c r="A840" t="s">
        <v>93</v>
      </c>
      <c r="B840" t="s">
        <v>116</v>
      </c>
      <c r="C840" t="s">
        <v>30</v>
      </c>
      <c r="D840" s="3">
        <v>40889</v>
      </c>
      <c r="E840">
        <v>1</v>
      </c>
      <c r="G840" t="s">
        <v>107</v>
      </c>
      <c r="K840" s="24" t="s">
        <v>76</v>
      </c>
      <c r="N840" s="2"/>
      <c r="O840" s="21" t="str">
        <f>IF(ISNUMBER(AVERAGEIFS(Observed!O$2:O$9149,Observed!$A$2:$A$9149,$A840,Observed!$D$2:$D$9149,$D840)),AVERAGEIFS(Observed!O$2:O$9149,Observed!$A$2:$A$9149,$A840,Observed!$D$2:$D$9149,$D840),"")</f>
        <v/>
      </c>
      <c r="P840" s="22" t="str">
        <f>IF(ISNUMBER(AVERAGEIFS(Observed!P$2:P$9149,Observed!$A$2:$A$9149,$A840,Observed!$D$2:$D$9149,$D840)),AVERAGEIFS(Observed!P$2:P$9149,Observed!$A$2:$A$9149,$A840,Observed!$D$2:$D$9149,$D840),"")</f>
        <v/>
      </c>
      <c r="Q840" s="22" t="str">
        <f>IF(ISNUMBER(AVERAGEIFS(Observed!Q$2:Q$9149,Observed!$A$2:$A$9149,$A840,Observed!$D$2:$D$9149,$D840)),AVERAGEIFS(Observed!Q$2:Q$9149,Observed!$A$2:$A$9149,$A840,Observed!$D$2:$D$9149,$D840),"")</f>
        <v/>
      </c>
      <c r="R840" s="22" t="str">
        <f>IF(ISNUMBER(AVERAGEIFS(Observed!R$2:R$9149,Observed!$A$2:$A$9149,$A840,Observed!$D$2:$D$9149,$D840)),AVERAGEIFS(Observed!R$2:R$9149,Observed!$A$2:$A$9149,$A840,Observed!$D$2:$D$9149,$D840),"")</f>
        <v/>
      </c>
      <c r="S840" s="22" t="str">
        <f>IF(ISNUMBER(AVERAGEIFS(Observed!S$2:S$9149,Observed!$A$2:$A$9149,$A840,Observed!$D$2:$D$9149,$D840)),AVERAGEIFS(Observed!S$2:S$9149,Observed!$A$2:$A$9149,$A840,Observed!$D$2:$D$9149,$D840),"")</f>
        <v/>
      </c>
      <c r="T840" s="23" t="str">
        <f>IF(ISNUMBER(AVERAGEIFS(Observed!T$2:T$9149,Observed!$A$2:$A$9149,$A840,Observed!$D$2:$D$9149,$D840)),AVERAGEIFS(Observed!T$2:T$9149,Observed!$A$2:$A$9149,$A840,Observed!$D$2:$D$9149,$D840),"")</f>
        <v/>
      </c>
      <c r="U840" s="23" t="str">
        <f>IF(ISNUMBER(AVERAGEIFS(Observed!U$2:U$9149,Observed!$A$2:$A$9149,$A840,Observed!$D$2:$D$9149,$D840)),AVERAGEIFS(Observed!U$2:U$9149,Observed!$A$2:$A$9149,$A840,Observed!$D$2:$D$9149,$D840),"")</f>
        <v/>
      </c>
      <c r="V840" s="23" t="str">
        <f>IF(ISNUMBER(AVERAGEIFS(Observed!V$2:V$9149,Observed!$A$2:$A$9149,$A840,Observed!$D$2:$D$9149,$D840)),AVERAGEIFS(Observed!V$2:V$9149,Observed!$A$2:$A$9149,$A840,Observed!$D$2:$D$9149,$D840),"")</f>
        <v/>
      </c>
      <c r="W840" s="21" t="str">
        <f>IF(ISNUMBER(AVERAGEIFS(Observed!W$2:W$9149,Observed!$A$2:$A$9149,$A840,Observed!$D$2:$D$9149,$D840)),AVERAGEIFS(Observed!W$2:W$9149,Observed!$A$2:$A$9149,$A840,Observed!$D$2:$D$9149,$D840),"")</f>
        <v/>
      </c>
      <c r="X840" s="35" t="str">
        <f>IF(ISNUMBER(AVERAGEIFS(Observed!X$2:X$9149,Observed!$A$2:$A$9149,$A840,Observed!$D$2:$D$9149,$D840)),AVERAGEIFS(Observed!X$2:X$9149,Observed!$A$2:$A$9149,$A840,Observed!$D$2:$D$9149,$D840),"")</f>
        <v/>
      </c>
      <c r="Y840" s="35" t="str">
        <f>IF(ISNUMBER(AVERAGEIFS(Observed!Y$2:Y$9149,Observed!$A$2:$A$9149,$A840,Observed!$D$2:$D$9149,$D840)),AVERAGEIFS(Observed!Y$2:Y$9149,Observed!$A$2:$A$9149,$A840,Observed!$D$2:$D$9149,$D840),"")</f>
        <v/>
      </c>
      <c r="Z840" s="22" t="str">
        <f>IF(ISNUMBER(AVERAGEIFS(Observed!Z$2:Z$9149,Observed!$A$2:$A$9149,$A840,Observed!$D$2:$D$9149,$D840)),AVERAGEIFS(Observed!Z$2:Z$9149,Observed!$A$2:$A$9149,$A840,Observed!$D$2:$D$9149,$D840),"")</f>
        <v/>
      </c>
      <c r="AA840" s="22" t="str">
        <f>IF(ISNUMBER(AVERAGEIFS(Observed!AA$2:AA$9149,Observed!$A$2:$A$9149,$A840,Observed!$D$2:$D$9149,$D840)),AVERAGEIFS(Observed!AA$2:AA$9149,Observed!$A$2:$A$9149,$A840,Observed!$D$2:$D$9149,$D840),"")</f>
        <v/>
      </c>
      <c r="AB840" s="22" t="str">
        <f>IF(ISNUMBER(AVERAGEIFS(Observed!AB$2:AB$9149,Observed!$A$2:$A$9149,$A840,Observed!$D$2:$D$9149,$D840)),AVERAGEIFS(Observed!AB$2:AB$9149,Observed!$A$2:$A$9149,$A840,Observed!$D$2:$D$9149,$D840),"")</f>
        <v/>
      </c>
      <c r="AC840" s="22" t="str">
        <f>IF(ISNUMBER(AVERAGEIFS(Observed!AC$2:AC$9149,Observed!$A$2:$A$9149,$A840,Observed!$D$2:$D$9149,$D840)),AVERAGEIFS(Observed!AC$2:AC$9149,Observed!$A$2:$A$9149,$A840,Observed!$D$2:$D$9149,$D840),"")</f>
        <v/>
      </c>
      <c r="AD840" s="22" t="str">
        <f>IF(ISNUMBER(AVERAGEIFS(Observed!AD$2:AD$9149,Observed!$A$2:$A$9149,$A840,Observed!$D$2:$D$9149,$D840)),AVERAGEIFS(Observed!AD$2:AD$9149,Observed!$A$2:$A$9149,$A840,Observed!$D$2:$D$9149,$D840),"")</f>
        <v/>
      </c>
      <c r="AE840" s="22" t="str">
        <f>IF(ISNUMBER(AVERAGEIFS(Observed!AE$2:AE$9149,Observed!$A$2:$A$9149,$A840,Observed!$D$2:$D$9149,$D840)),AVERAGEIFS(Observed!AE$2:AE$9149,Observed!$A$2:$A$9149,$A840,Observed!$D$2:$D$9149,$D840),"")</f>
        <v/>
      </c>
      <c r="AF840" s="22" t="str">
        <f>IF(ISNUMBER(AVERAGEIFS(Observed!AF$2:AF$9149,Observed!$A$2:$A$9149,$A840,Observed!$D$2:$D$9149,$D840)),AVERAGEIFS(Observed!AF$2:AF$9149,Observed!$A$2:$A$9149,$A840,Observed!$D$2:$D$9149,$D840),"")</f>
        <v/>
      </c>
      <c r="AG840" s="22" t="str">
        <f>IF(ISNUMBER(AVERAGEIFS(Observed!AG$2:AG$9149,Observed!$A$2:$A$9149,$A840,Observed!$D$2:$D$9149,$D840)),AVERAGEIFS(Observed!AG$2:AG$9149,Observed!$A$2:$A$9149,$A840,Observed!$D$2:$D$9149,$D840),"")</f>
        <v/>
      </c>
      <c r="AH840" s="22" t="str">
        <f>IF(ISNUMBER(AVERAGEIFS(Observed!AH$2:AH$9149,Observed!$A$2:$A$9149,$A840,Observed!$D$2:$D$9149,$D840)),AVERAGEIFS(Observed!AH$2:AH$9149,Observed!$A$2:$A$9149,$A840,Observed!$D$2:$D$9149,$D840),"")</f>
        <v/>
      </c>
      <c r="AI840" s="22" t="str">
        <f>IF(ISNUMBER(AVERAGEIFS(Observed!AI$2:AI$9149,Observed!$A$2:$A$9149,$A840,Observed!$D$2:$D$9149,$D840)),AVERAGEIFS(Observed!AI$2:AI$9149,Observed!$A$2:$A$9149,$A840,Observed!$D$2:$D$9149,$D840),"")</f>
        <v/>
      </c>
      <c r="AJ840" s="22" t="str">
        <f>IF(ISNUMBER(AVERAGEIFS(Observed!AJ$2:AJ$9149,Observed!$A$2:$A$9149,$A840,Observed!$D$2:$D$9149,$D840)),AVERAGEIFS(Observed!AJ$2:AJ$9149,Observed!$A$2:$A$9149,$A840,Observed!$D$2:$D$9149,$D840),"")</f>
        <v/>
      </c>
      <c r="AK840" s="22" t="str">
        <f>IF(ISNUMBER(AVERAGEIFS(Observed!AK$2:AK$9149,Observed!$A$2:$A$9149,$A840,Observed!$D$2:$D$9149,$D840)),AVERAGEIFS(Observed!AK$2:AK$9149,Observed!$A$2:$A$9149,$A840,Observed!$D$2:$D$9149,$D840),"")</f>
        <v/>
      </c>
      <c r="AL840" s="23" t="str">
        <f>IF(ISNUMBER(AVERAGEIFS(Observed!AL$2:AL$9149,Observed!$A$2:$A$9149,$A840,Observed!$D$2:$D$9149,$D840)),AVERAGEIFS(Observed!AL$2:AL$9149,Observed!$A$2:$A$9149,$A840,Observed!$D$2:$D$9149,$D840),"")</f>
        <v/>
      </c>
      <c r="AM840" s="23" t="str">
        <f>IF(ISNUMBER(AVERAGEIFS(Observed!AM$2:AM$9149,Observed!$A$2:$A$9149,$A840,Observed!$D$2:$D$9149,$D840)),AVERAGEIFS(Observed!AM$2:AM$9149,Observed!$A$2:$A$9149,$A840,Observed!$D$2:$D$9149,$D840),"")</f>
        <v/>
      </c>
      <c r="AN840" s="22" t="str">
        <f>IF(ISNUMBER(AVERAGEIFS(Observed!AN$2:AN$9149,Observed!$A$2:$A$9149,$A840,Observed!$D$2:$D$9149,$D840)),AVERAGEIFS(Observed!AN$2:AN$9149,Observed!$A$2:$A$9149,$A840,Observed!$D$2:$D$9149,$D840),"")</f>
        <v/>
      </c>
      <c r="AO840" s="22" t="str">
        <f>IF(ISNUMBER(AVERAGEIFS(Observed!AO$2:AO$9149,Observed!$A$2:$A$9149,$A840,Observed!$D$2:$D$9149,$D840)),AVERAGEIFS(Observed!AO$2:AO$9149,Observed!$A$2:$A$9149,$A840,Observed!$D$2:$D$9149,$D840),"")</f>
        <v/>
      </c>
      <c r="AP840" s="21" t="str">
        <f>IF(ISNUMBER(AVERAGEIFS(Observed!AP$2:AP$9149,Observed!$A$2:$A$9149,$A840,Observed!$D$2:$D$9149,$D840)),AVERAGEIFS(Observed!AP$2:AP$9149,Observed!$A$2:$A$9149,$A840,Observed!$D$2:$D$9149,$D840),"")</f>
        <v/>
      </c>
      <c r="AQ840" s="22">
        <f>IF(ISNUMBER(AVERAGEIFS(Observed!AQ$2:AQ$9149,Observed!$A$2:$A$9149,$A840,Observed!$D$2:$D$9149,$D840)),AVERAGEIFS(Observed!AQ$2:AQ$9149,Observed!$A$2:$A$9149,$A840,Observed!$D$2:$D$9149,$D840),"")</f>
        <v>184.8</v>
      </c>
      <c r="AR840" s="22" t="str">
        <f>IF(ISNUMBER(AVERAGEIFS(Observed!AR$2:AR$9149,Observed!$A$2:$A$9149,$A840,Observed!$D$2:$D$9149,$D840)),AVERAGEIFS(Observed!AR$2:AR$9149,Observed!$A$2:$A$9149,$A840,Observed!$D$2:$D$9149,$D840),"")</f>
        <v/>
      </c>
      <c r="AS840" s="22" t="str">
        <f>IF(ISNUMBER(AVERAGEIFS(Observed!AS$2:AS$9149,Observed!$A$2:$A$9149,$A840,Observed!$D$2:$D$9149,$D840)),AVERAGEIFS(Observed!AS$2:AS$9149,Observed!$A$2:$A$9149,$A840,Observed!$D$2:$D$9149,$D840),"")</f>
        <v/>
      </c>
      <c r="AT840" s="22" t="str">
        <f>IF(ISNUMBER(AVERAGEIFS(Observed!AT$2:AT$9149,Observed!$A$2:$A$9149,$A840,Observed!$D$2:$D$9149,$D840)),AVERAGEIFS(Observed!AT$2:AT$9149,Observed!$A$2:$A$9149,$A840,Observed!$D$2:$D$9149,$D840),"")</f>
        <v/>
      </c>
      <c r="AU840" s="22" t="str">
        <f>IF(ISNUMBER(AVERAGEIFS(Observed!AU$2:AU$9149,Observed!$A$2:$A$9149,$A840,Observed!$D$2:$D$9149,$D840)),AVERAGEIFS(Observed!AU$2:AU$9149,Observed!$A$2:$A$9149,$A840,Observed!$D$2:$D$9149,$D840),"")</f>
        <v/>
      </c>
      <c r="AV840" s="2">
        <f>COUNTIFS(Observed!$A$2:$A$9149,$A840,Observed!$D$2:$D$9149,$D840)</f>
        <v>5</v>
      </c>
      <c r="AW840" s="2">
        <f t="shared" si="13"/>
        <v>1</v>
      </c>
    </row>
    <row r="841" spans="1:49" x14ac:dyDescent="0.25">
      <c r="A841" t="s">
        <v>93</v>
      </c>
      <c r="B841" t="s">
        <v>116</v>
      </c>
      <c r="C841" t="s">
        <v>30</v>
      </c>
      <c r="D841" s="3">
        <v>40896</v>
      </c>
      <c r="E841">
        <v>1</v>
      </c>
      <c r="G841" t="s">
        <v>107</v>
      </c>
      <c r="K841" s="24" t="s">
        <v>76</v>
      </c>
      <c r="N841" s="2"/>
      <c r="O841" s="21" t="str">
        <f>IF(ISNUMBER(AVERAGEIFS(Observed!O$2:O$9149,Observed!$A$2:$A$9149,$A841,Observed!$D$2:$D$9149,$D841)),AVERAGEIFS(Observed!O$2:O$9149,Observed!$A$2:$A$9149,$A841,Observed!$D$2:$D$9149,$D841),"")</f>
        <v/>
      </c>
      <c r="P841" s="22" t="str">
        <f>IF(ISNUMBER(AVERAGEIFS(Observed!P$2:P$9149,Observed!$A$2:$A$9149,$A841,Observed!$D$2:$D$9149,$D841)),AVERAGEIFS(Observed!P$2:P$9149,Observed!$A$2:$A$9149,$A841,Observed!$D$2:$D$9149,$D841),"")</f>
        <v/>
      </c>
      <c r="Q841" s="22" t="str">
        <f>IF(ISNUMBER(AVERAGEIFS(Observed!Q$2:Q$9149,Observed!$A$2:$A$9149,$A841,Observed!$D$2:$D$9149,$D841)),AVERAGEIFS(Observed!Q$2:Q$9149,Observed!$A$2:$A$9149,$A841,Observed!$D$2:$D$9149,$D841),"")</f>
        <v/>
      </c>
      <c r="R841" s="22" t="str">
        <f>IF(ISNUMBER(AVERAGEIFS(Observed!R$2:R$9149,Observed!$A$2:$A$9149,$A841,Observed!$D$2:$D$9149,$D841)),AVERAGEIFS(Observed!R$2:R$9149,Observed!$A$2:$A$9149,$A841,Observed!$D$2:$D$9149,$D841),"")</f>
        <v/>
      </c>
      <c r="S841" s="22" t="str">
        <f>IF(ISNUMBER(AVERAGEIFS(Observed!S$2:S$9149,Observed!$A$2:$A$9149,$A841,Observed!$D$2:$D$9149,$D841)),AVERAGEIFS(Observed!S$2:S$9149,Observed!$A$2:$A$9149,$A841,Observed!$D$2:$D$9149,$D841),"")</f>
        <v/>
      </c>
      <c r="T841" s="23" t="str">
        <f>IF(ISNUMBER(AVERAGEIFS(Observed!T$2:T$9149,Observed!$A$2:$A$9149,$A841,Observed!$D$2:$D$9149,$D841)),AVERAGEIFS(Observed!T$2:T$9149,Observed!$A$2:$A$9149,$A841,Observed!$D$2:$D$9149,$D841),"")</f>
        <v/>
      </c>
      <c r="U841" s="23" t="str">
        <f>IF(ISNUMBER(AVERAGEIFS(Observed!U$2:U$9149,Observed!$A$2:$A$9149,$A841,Observed!$D$2:$D$9149,$D841)),AVERAGEIFS(Observed!U$2:U$9149,Observed!$A$2:$A$9149,$A841,Observed!$D$2:$D$9149,$D841),"")</f>
        <v/>
      </c>
      <c r="V841" s="23" t="str">
        <f>IF(ISNUMBER(AVERAGEIFS(Observed!V$2:V$9149,Observed!$A$2:$A$9149,$A841,Observed!$D$2:$D$9149,$D841)),AVERAGEIFS(Observed!V$2:V$9149,Observed!$A$2:$A$9149,$A841,Observed!$D$2:$D$9149,$D841),"")</f>
        <v/>
      </c>
      <c r="W841" s="21" t="str">
        <f>IF(ISNUMBER(AVERAGEIFS(Observed!W$2:W$9149,Observed!$A$2:$A$9149,$A841,Observed!$D$2:$D$9149,$D841)),AVERAGEIFS(Observed!W$2:W$9149,Observed!$A$2:$A$9149,$A841,Observed!$D$2:$D$9149,$D841),"")</f>
        <v/>
      </c>
      <c r="X841" s="35" t="str">
        <f>IF(ISNUMBER(AVERAGEIFS(Observed!X$2:X$9149,Observed!$A$2:$A$9149,$A841,Observed!$D$2:$D$9149,$D841)),AVERAGEIFS(Observed!X$2:X$9149,Observed!$A$2:$A$9149,$A841,Observed!$D$2:$D$9149,$D841),"")</f>
        <v/>
      </c>
      <c r="Y841" s="35" t="str">
        <f>IF(ISNUMBER(AVERAGEIFS(Observed!Y$2:Y$9149,Observed!$A$2:$A$9149,$A841,Observed!$D$2:$D$9149,$D841)),AVERAGEIFS(Observed!Y$2:Y$9149,Observed!$A$2:$A$9149,$A841,Observed!$D$2:$D$9149,$D841),"")</f>
        <v/>
      </c>
      <c r="Z841" s="22" t="str">
        <f>IF(ISNUMBER(AVERAGEIFS(Observed!Z$2:Z$9149,Observed!$A$2:$A$9149,$A841,Observed!$D$2:$D$9149,$D841)),AVERAGEIFS(Observed!Z$2:Z$9149,Observed!$A$2:$A$9149,$A841,Observed!$D$2:$D$9149,$D841),"")</f>
        <v/>
      </c>
      <c r="AA841" s="22" t="str">
        <f>IF(ISNUMBER(AVERAGEIFS(Observed!AA$2:AA$9149,Observed!$A$2:$A$9149,$A841,Observed!$D$2:$D$9149,$D841)),AVERAGEIFS(Observed!AA$2:AA$9149,Observed!$A$2:$A$9149,$A841,Observed!$D$2:$D$9149,$D841),"")</f>
        <v/>
      </c>
      <c r="AB841" s="22" t="str">
        <f>IF(ISNUMBER(AVERAGEIFS(Observed!AB$2:AB$9149,Observed!$A$2:$A$9149,$A841,Observed!$D$2:$D$9149,$D841)),AVERAGEIFS(Observed!AB$2:AB$9149,Observed!$A$2:$A$9149,$A841,Observed!$D$2:$D$9149,$D841),"")</f>
        <v/>
      </c>
      <c r="AC841" s="22" t="str">
        <f>IF(ISNUMBER(AVERAGEIFS(Observed!AC$2:AC$9149,Observed!$A$2:$A$9149,$A841,Observed!$D$2:$D$9149,$D841)),AVERAGEIFS(Observed!AC$2:AC$9149,Observed!$A$2:$A$9149,$A841,Observed!$D$2:$D$9149,$D841),"")</f>
        <v/>
      </c>
      <c r="AD841" s="22" t="str">
        <f>IF(ISNUMBER(AVERAGEIFS(Observed!AD$2:AD$9149,Observed!$A$2:$A$9149,$A841,Observed!$D$2:$D$9149,$D841)),AVERAGEIFS(Observed!AD$2:AD$9149,Observed!$A$2:$A$9149,$A841,Observed!$D$2:$D$9149,$D841),"")</f>
        <v/>
      </c>
      <c r="AE841" s="22" t="str">
        <f>IF(ISNUMBER(AVERAGEIFS(Observed!AE$2:AE$9149,Observed!$A$2:$A$9149,$A841,Observed!$D$2:$D$9149,$D841)),AVERAGEIFS(Observed!AE$2:AE$9149,Observed!$A$2:$A$9149,$A841,Observed!$D$2:$D$9149,$D841),"")</f>
        <v/>
      </c>
      <c r="AF841" s="22" t="str">
        <f>IF(ISNUMBER(AVERAGEIFS(Observed!AF$2:AF$9149,Observed!$A$2:$A$9149,$A841,Observed!$D$2:$D$9149,$D841)),AVERAGEIFS(Observed!AF$2:AF$9149,Observed!$A$2:$A$9149,$A841,Observed!$D$2:$D$9149,$D841),"")</f>
        <v/>
      </c>
      <c r="AG841" s="22" t="str">
        <f>IF(ISNUMBER(AVERAGEIFS(Observed!AG$2:AG$9149,Observed!$A$2:$A$9149,$A841,Observed!$D$2:$D$9149,$D841)),AVERAGEIFS(Observed!AG$2:AG$9149,Observed!$A$2:$A$9149,$A841,Observed!$D$2:$D$9149,$D841),"")</f>
        <v/>
      </c>
      <c r="AH841" s="22" t="str">
        <f>IF(ISNUMBER(AVERAGEIFS(Observed!AH$2:AH$9149,Observed!$A$2:$A$9149,$A841,Observed!$D$2:$D$9149,$D841)),AVERAGEIFS(Observed!AH$2:AH$9149,Observed!$A$2:$A$9149,$A841,Observed!$D$2:$D$9149,$D841),"")</f>
        <v/>
      </c>
      <c r="AI841" s="22" t="str">
        <f>IF(ISNUMBER(AVERAGEIFS(Observed!AI$2:AI$9149,Observed!$A$2:$A$9149,$A841,Observed!$D$2:$D$9149,$D841)),AVERAGEIFS(Observed!AI$2:AI$9149,Observed!$A$2:$A$9149,$A841,Observed!$D$2:$D$9149,$D841),"")</f>
        <v/>
      </c>
      <c r="AJ841" s="22" t="str">
        <f>IF(ISNUMBER(AVERAGEIFS(Observed!AJ$2:AJ$9149,Observed!$A$2:$A$9149,$A841,Observed!$D$2:$D$9149,$D841)),AVERAGEIFS(Observed!AJ$2:AJ$9149,Observed!$A$2:$A$9149,$A841,Observed!$D$2:$D$9149,$D841),"")</f>
        <v/>
      </c>
      <c r="AK841" s="22" t="str">
        <f>IF(ISNUMBER(AVERAGEIFS(Observed!AK$2:AK$9149,Observed!$A$2:$A$9149,$A841,Observed!$D$2:$D$9149,$D841)),AVERAGEIFS(Observed!AK$2:AK$9149,Observed!$A$2:$A$9149,$A841,Observed!$D$2:$D$9149,$D841),"")</f>
        <v/>
      </c>
      <c r="AL841" s="23" t="str">
        <f>IF(ISNUMBER(AVERAGEIFS(Observed!AL$2:AL$9149,Observed!$A$2:$A$9149,$A841,Observed!$D$2:$D$9149,$D841)),AVERAGEIFS(Observed!AL$2:AL$9149,Observed!$A$2:$A$9149,$A841,Observed!$D$2:$D$9149,$D841),"")</f>
        <v/>
      </c>
      <c r="AM841" s="23" t="str">
        <f>IF(ISNUMBER(AVERAGEIFS(Observed!AM$2:AM$9149,Observed!$A$2:$A$9149,$A841,Observed!$D$2:$D$9149,$D841)),AVERAGEIFS(Observed!AM$2:AM$9149,Observed!$A$2:$A$9149,$A841,Observed!$D$2:$D$9149,$D841),"")</f>
        <v/>
      </c>
      <c r="AN841" s="22" t="str">
        <f>IF(ISNUMBER(AVERAGEIFS(Observed!AN$2:AN$9149,Observed!$A$2:$A$9149,$A841,Observed!$D$2:$D$9149,$D841)),AVERAGEIFS(Observed!AN$2:AN$9149,Observed!$A$2:$A$9149,$A841,Observed!$D$2:$D$9149,$D841),"")</f>
        <v/>
      </c>
      <c r="AO841" s="22" t="str">
        <f>IF(ISNUMBER(AVERAGEIFS(Observed!AO$2:AO$9149,Observed!$A$2:$A$9149,$A841,Observed!$D$2:$D$9149,$D841)),AVERAGEIFS(Observed!AO$2:AO$9149,Observed!$A$2:$A$9149,$A841,Observed!$D$2:$D$9149,$D841),"")</f>
        <v/>
      </c>
      <c r="AP841" s="21" t="str">
        <f>IF(ISNUMBER(AVERAGEIFS(Observed!AP$2:AP$9149,Observed!$A$2:$A$9149,$A841,Observed!$D$2:$D$9149,$D841)),AVERAGEIFS(Observed!AP$2:AP$9149,Observed!$A$2:$A$9149,$A841,Observed!$D$2:$D$9149,$D841),"")</f>
        <v/>
      </c>
      <c r="AQ841" s="22">
        <f>IF(ISNUMBER(AVERAGEIFS(Observed!AQ$2:AQ$9149,Observed!$A$2:$A$9149,$A841,Observed!$D$2:$D$9149,$D841)),AVERAGEIFS(Observed!AQ$2:AQ$9149,Observed!$A$2:$A$9149,$A841,Observed!$D$2:$D$9149,$D841),"")</f>
        <v>195.2</v>
      </c>
      <c r="AR841" s="22" t="str">
        <f>IF(ISNUMBER(AVERAGEIFS(Observed!AR$2:AR$9149,Observed!$A$2:$A$9149,$A841,Observed!$D$2:$D$9149,$D841)),AVERAGEIFS(Observed!AR$2:AR$9149,Observed!$A$2:$A$9149,$A841,Observed!$D$2:$D$9149,$D841),"")</f>
        <v/>
      </c>
      <c r="AS841" s="22" t="str">
        <f>IF(ISNUMBER(AVERAGEIFS(Observed!AS$2:AS$9149,Observed!$A$2:$A$9149,$A841,Observed!$D$2:$D$9149,$D841)),AVERAGEIFS(Observed!AS$2:AS$9149,Observed!$A$2:$A$9149,$A841,Observed!$D$2:$D$9149,$D841),"")</f>
        <v/>
      </c>
      <c r="AT841" s="22" t="str">
        <f>IF(ISNUMBER(AVERAGEIFS(Observed!AT$2:AT$9149,Observed!$A$2:$A$9149,$A841,Observed!$D$2:$D$9149,$D841)),AVERAGEIFS(Observed!AT$2:AT$9149,Observed!$A$2:$A$9149,$A841,Observed!$D$2:$D$9149,$D841),"")</f>
        <v/>
      </c>
      <c r="AU841" s="22" t="str">
        <f>IF(ISNUMBER(AVERAGEIFS(Observed!AU$2:AU$9149,Observed!$A$2:$A$9149,$A841,Observed!$D$2:$D$9149,$D841)),AVERAGEIFS(Observed!AU$2:AU$9149,Observed!$A$2:$A$9149,$A841,Observed!$D$2:$D$9149,$D841),"")</f>
        <v/>
      </c>
      <c r="AV841" s="2">
        <f>COUNTIFS(Observed!$A$2:$A$9149,$A841,Observed!$D$2:$D$9149,$D841)</f>
        <v>5</v>
      </c>
      <c r="AW841" s="2">
        <f t="shared" si="13"/>
        <v>1</v>
      </c>
    </row>
    <row r="842" spans="1:49" x14ac:dyDescent="0.25">
      <c r="A842" t="s">
        <v>93</v>
      </c>
      <c r="B842" t="s">
        <v>116</v>
      </c>
      <c r="C842" t="s">
        <v>30</v>
      </c>
      <c r="D842" s="3">
        <v>40917</v>
      </c>
      <c r="E842">
        <v>1</v>
      </c>
      <c r="G842" t="s">
        <v>107</v>
      </c>
      <c r="K842" s="24" t="s">
        <v>76</v>
      </c>
      <c r="N842" s="2"/>
      <c r="O842" s="21" t="str">
        <f>IF(ISNUMBER(AVERAGEIFS(Observed!O$2:O$9149,Observed!$A$2:$A$9149,$A842,Observed!$D$2:$D$9149,$D842)),AVERAGEIFS(Observed!O$2:O$9149,Observed!$A$2:$A$9149,$A842,Observed!$D$2:$D$9149,$D842),"")</f>
        <v/>
      </c>
      <c r="P842" s="22" t="str">
        <f>IF(ISNUMBER(AVERAGEIFS(Observed!P$2:P$9149,Observed!$A$2:$A$9149,$A842,Observed!$D$2:$D$9149,$D842)),AVERAGEIFS(Observed!P$2:P$9149,Observed!$A$2:$A$9149,$A842,Observed!$D$2:$D$9149,$D842),"")</f>
        <v/>
      </c>
      <c r="Q842" s="22" t="str">
        <f>IF(ISNUMBER(AVERAGEIFS(Observed!Q$2:Q$9149,Observed!$A$2:$A$9149,$A842,Observed!$D$2:$D$9149,$D842)),AVERAGEIFS(Observed!Q$2:Q$9149,Observed!$A$2:$A$9149,$A842,Observed!$D$2:$D$9149,$D842),"")</f>
        <v/>
      </c>
      <c r="R842" s="22" t="str">
        <f>IF(ISNUMBER(AVERAGEIFS(Observed!R$2:R$9149,Observed!$A$2:$A$9149,$A842,Observed!$D$2:$D$9149,$D842)),AVERAGEIFS(Observed!R$2:R$9149,Observed!$A$2:$A$9149,$A842,Observed!$D$2:$D$9149,$D842),"")</f>
        <v/>
      </c>
      <c r="S842" s="22" t="str">
        <f>IF(ISNUMBER(AVERAGEIFS(Observed!S$2:S$9149,Observed!$A$2:$A$9149,$A842,Observed!$D$2:$D$9149,$D842)),AVERAGEIFS(Observed!S$2:S$9149,Observed!$A$2:$A$9149,$A842,Observed!$D$2:$D$9149,$D842),"")</f>
        <v/>
      </c>
      <c r="T842" s="23" t="str">
        <f>IF(ISNUMBER(AVERAGEIFS(Observed!T$2:T$9149,Observed!$A$2:$A$9149,$A842,Observed!$D$2:$D$9149,$D842)),AVERAGEIFS(Observed!T$2:T$9149,Observed!$A$2:$A$9149,$A842,Observed!$D$2:$D$9149,$D842),"")</f>
        <v/>
      </c>
      <c r="U842" s="23" t="str">
        <f>IF(ISNUMBER(AVERAGEIFS(Observed!U$2:U$9149,Observed!$A$2:$A$9149,$A842,Observed!$D$2:$D$9149,$D842)),AVERAGEIFS(Observed!U$2:U$9149,Observed!$A$2:$A$9149,$A842,Observed!$D$2:$D$9149,$D842),"")</f>
        <v/>
      </c>
      <c r="V842" s="23" t="str">
        <f>IF(ISNUMBER(AVERAGEIFS(Observed!V$2:V$9149,Observed!$A$2:$A$9149,$A842,Observed!$D$2:$D$9149,$D842)),AVERAGEIFS(Observed!V$2:V$9149,Observed!$A$2:$A$9149,$A842,Observed!$D$2:$D$9149,$D842),"")</f>
        <v/>
      </c>
      <c r="W842" s="21" t="str">
        <f>IF(ISNUMBER(AVERAGEIFS(Observed!W$2:W$9149,Observed!$A$2:$A$9149,$A842,Observed!$D$2:$D$9149,$D842)),AVERAGEIFS(Observed!W$2:W$9149,Observed!$A$2:$A$9149,$A842,Observed!$D$2:$D$9149,$D842),"")</f>
        <v/>
      </c>
      <c r="X842" s="35" t="str">
        <f>IF(ISNUMBER(AVERAGEIFS(Observed!X$2:X$9149,Observed!$A$2:$A$9149,$A842,Observed!$D$2:$D$9149,$D842)),AVERAGEIFS(Observed!X$2:X$9149,Observed!$A$2:$A$9149,$A842,Observed!$D$2:$D$9149,$D842),"")</f>
        <v/>
      </c>
      <c r="Y842" s="35" t="str">
        <f>IF(ISNUMBER(AVERAGEIFS(Observed!Y$2:Y$9149,Observed!$A$2:$A$9149,$A842,Observed!$D$2:$D$9149,$D842)),AVERAGEIFS(Observed!Y$2:Y$9149,Observed!$A$2:$A$9149,$A842,Observed!$D$2:$D$9149,$D842),"")</f>
        <v/>
      </c>
      <c r="Z842" s="22" t="str">
        <f>IF(ISNUMBER(AVERAGEIFS(Observed!Z$2:Z$9149,Observed!$A$2:$A$9149,$A842,Observed!$D$2:$D$9149,$D842)),AVERAGEIFS(Observed!Z$2:Z$9149,Observed!$A$2:$A$9149,$A842,Observed!$D$2:$D$9149,$D842),"")</f>
        <v/>
      </c>
      <c r="AA842" s="22" t="str">
        <f>IF(ISNUMBER(AVERAGEIFS(Observed!AA$2:AA$9149,Observed!$A$2:$A$9149,$A842,Observed!$D$2:$D$9149,$D842)),AVERAGEIFS(Observed!AA$2:AA$9149,Observed!$A$2:$A$9149,$A842,Observed!$D$2:$D$9149,$D842),"")</f>
        <v/>
      </c>
      <c r="AB842" s="22" t="str">
        <f>IF(ISNUMBER(AVERAGEIFS(Observed!AB$2:AB$9149,Observed!$A$2:$A$9149,$A842,Observed!$D$2:$D$9149,$D842)),AVERAGEIFS(Observed!AB$2:AB$9149,Observed!$A$2:$A$9149,$A842,Observed!$D$2:$D$9149,$D842),"")</f>
        <v/>
      </c>
      <c r="AC842" s="22" t="str">
        <f>IF(ISNUMBER(AVERAGEIFS(Observed!AC$2:AC$9149,Observed!$A$2:$A$9149,$A842,Observed!$D$2:$D$9149,$D842)),AVERAGEIFS(Observed!AC$2:AC$9149,Observed!$A$2:$A$9149,$A842,Observed!$D$2:$D$9149,$D842),"")</f>
        <v/>
      </c>
      <c r="AD842" s="22" t="str">
        <f>IF(ISNUMBER(AVERAGEIFS(Observed!AD$2:AD$9149,Observed!$A$2:$A$9149,$A842,Observed!$D$2:$D$9149,$D842)),AVERAGEIFS(Observed!AD$2:AD$9149,Observed!$A$2:$A$9149,$A842,Observed!$D$2:$D$9149,$D842),"")</f>
        <v/>
      </c>
      <c r="AE842" s="22" t="str">
        <f>IF(ISNUMBER(AVERAGEIFS(Observed!AE$2:AE$9149,Observed!$A$2:$A$9149,$A842,Observed!$D$2:$D$9149,$D842)),AVERAGEIFS(Observed!AE$2:AE$9149,Observed!$A$2:$A$9149,$A842,Observed!$D$2:$D$9149,$D842),"")</f>
        <v/>
      </c>
      <c r="AF842" s="22" t="str">
        <f>IF(ISNUMBER(AVERAGEIFS(Observed!AF$2:AF$9149,Observed!$A$2:$A$9149,$A842,Observed!$D$2:$D$9149,$D842)),AVERAGEIFS(Observed!AF$2:AF$9149,Observed!$A$2:$A$9149,$A842,Observed!$D$2:$D$9149,$D842),"")</f>
        <v/>
      </c>
      <c r="AG842" s="22" t="str">
        <f>IF(ISNUMBER(AVERAGEIFS(Observed!AG$2:AG$9149,Observed!$A$2:$A$9149,$A842,Observed!$D$2:$D$9149,$D842)),AVERAGEIFS(Observed!AG$2:AG$9149,Observed!$A$2:$A$9149,$A842,Observed!$D$2:$D$9149,$D842),"")</f>
        <v/>
      </c>
      <c r="AH842" s="22" t="str">
        <f>IF(ISNUMBER(AVERAGEIFS(Observed!AH$2:AH$9149,Observed!$A$2:$A$9149,$A842,Observed!$D$2:$D$9149,$D842)),AVERAGEIFS(Observed!AH$2:AH$9149,Observed!$A$2:$A$9149,$A842,Observed!$D$2:$D$9149,$D842),"")</f>
        <v/>
      </c>
      <c r="AI842" s="22" t="str">
        <f>IF(ISNUMBER(AVERAGEIFS(Observed!AI$2:AI$9149,Observed!$A$2:$A$9149,$A842,Observed!$D$2:$D$9149,$D842)),AVERAGEIFS(Observed!AI$2:AI$9149,Observed!$A$2:$A$9149,$A842,Observed!$D$2:$D$9149,$D842),"")</f>
        <v/>
      </c>
      <c r="AJ842" s="22" t="str">
        <f>IF(ISNUMBER(AVERAGEIFS(Observed!AJ$2:AJ$9149,Observed!$A$2:$A$9149,$A842,Observed!$D$2:$D$9149,$D842)),AVERAGEIFS(Observed!AJ$2:AJ$9149,Observed!$A$2:$A$9149,$A842,Observed!$D$2:$D$9149,$D842),"")</f>
        <v/>
      </c>
      <c r="AK842" s="22" t="str">
        <f>IF(ISNUMBER(AVERAGEIFS(Observed!AK$2:AK$9149,Observed!$A$2:$A$9149,$A842,Observed!$D$2:$D$9149,$D842)),AVERAGEIFS(Observed!AK$2:AK$9149,Observed!$A$2:$A$9149,$A842,Observed!$D$2:$D$9149,$D842),"")</f>
        <v/>
      </c>
      <c r="AL842" s="23" t="str">
        <f>IF(ISNUMBER(AVERAGEIFS(Observed!AL$2:AL$9149,Observed!$A$2:$A$9149,$A842,Observed!$D$2:$D$9149,$D842)),AVERAGEIFS(Observed!AL$2:AL$9149,Observed!$A$2:$A$9149,$A842,Observed!$D$2:$D$9149,$D842),"")</f>
        <v/>
      </c>
      <c r="AM842" s="23" t="str">
        <f>IF(ISNUMBER(AVERAGEIFS(Observed!AM$2:AM$9149,Observed!$A$2:$A$9149,$A842,Observed!$D$2:$D$9149,$D842)),AVERAGEIFS(Observed!AM$2:AM$9149,Observed!$A$2:$A$9149,$A842,Observed!$D$2:$D$9149,$D842),"")</f>
        <v/>
      </c>
      <c r="AN842" s="22" t="str">
        <f>IF(ISNUMBER(AVERAGEIFS(Observed!AN$2:AN$9149,Observed!$A$2:$A$9149,$A842,Observed!$D$2:$D$9149,$D842)),AVERAGEIFS(Observed!AN$2:AN$9149,Observed!$A$2:$A$9149,$A842,Observed!$D$2:$D$9149,$D842),"")</f>
        <v/>
      </c>
      <c r="AO842" s="22" t="str">
        <f>IF(ISNUMBER(AVERAGEIFS(Observed!AO$2:AO$9149,Observed!$A$2:$A$9149,$A842,Observed!$D$2:$D$9149,$D842)),AVERAGEIFS(Observed!AO$2:AO$9149,Observed!$A$2:$A$9149,$A842,Observed!$D$2:$D$9149,$D842),"")</f>
        <v/>
      </c>
      <c r="AP842" s="21" t="str">
        <f>IF(ISNUMBER(AVERAGEIFS(Observed!AP$2:AP$9149,Observed!$A$2:$A$9149,$A842,Observed!$D$2:$D$9149,$D842)),AVERAGEIFS(Observed!AP$2:AP$9149,Observed!$A$2:$A$9149,$A842,Observed!$D$2:$D$9149,$D842),"")</f>
        <v/>
      </c>
      <c r="AQ842" s="22">
        <f>IF(ISNUMBER(AVERAGEIFS(Observed!AQ$2:AQ$9149,Observed!$A$2:$A$9149,$A842,Observed!$D$2:$D$9149,$D842)),AVERAGEIFS(Observed!AQ$2:AQ$9149,Observed!$A$2:$A$9149,$A842,Observed!$D$2:$D$9149,$D842),"")</f>
        <v>219.8</v>
      </c>
      <c r="AR842" s="22" t="str">
        <f>IF(ISNUMBER(AVERAGEIFS(Observed!AR$2:AR$9149,Observed!$A$2:$A$9149,$A842,Observed!$D$2:$D$9149,$D842)),AVERAGEIFS(Observed!AR$2:AR$9149,Observed!$A$2:$A$9149,$A842,Observed!$D$2:$D$9149,$D842),"")</f>
        <v/>
      </c>
      <c r="AS842" s="22" t="str">
        <f>IF(ISNUMBER(AVERAGEIFS(Observed!AS$2:AS$9149,Observed!$A$2:$A$9149,$A842,Observed!$D$2:$D$9149,$D842)),AVERAGEIFS(Observed!AS$2:AS$9149,Observed!$A$2:$A$9149,$A842,Observed!$D$2:$D$9149,$D842),"")</f>
        <v/>
      </c>
      <c r="AT842" s="22" t="str">
        <f>IF(ISNUMBER(AVERAGEIFS(Observed!AT$2:AT$9149,Observed!$A$2:$A$9149,$A842,Observed!$D$2:$D$9149,$D842)),AVERAGEIFS(Observed!AT$2:AT$9149,Observed!$A$2:$A$9149,$A842,Observed!$D$2:$D$9149,$D842),"")</f>
        <v/>
      </c>
      <c r="AU842" s="22" t="str">
        <f>IF(ISNUMBER(AVERAGEIFS(Observed!AU$2:AU$9149,Observed!$A$2:$A$9149,$A842,Observed!$D$2:$D$9149,$D842)),AVERAGEIFS(Observed!AU$2:AU$9149,Observed!$A$2:$A$9149,$A842,Observed!$D$2:$D$9149,$D842),"")</f>
        <v/>
      </c>
      <c r="AV842" s="2">
        <f>COUNTIFS(Observed!$A$2:$A$9149,$A842,Observed!$D$2:$D$9149,$D842)</f>
        <v>5</v>
      </c>
      <c r="AW842" s="2">
        <f t="shared" si="13"/>
        <v>1</v>
      </c>
    </row>
    <row r="843" spans="1:49" x14ac:dyDescent="0.25">
      <c r="A843" t="s">
        <v>93</v>
      </c>
      <c r="B843" t="s">
        <v>116</v>
      </c>
      <c r="C843" t="s">
        <v>30</v>
      </c>
      <c r="D843" s="3">
        <v>40924</v>
      </c>
      <c r="E843">
        <v>1</v>
      </c>
      <c r="G843" t="s">
        <v>107</v>
      </c>
      <c r="K843" s="24" t="s">
        <v>76</v>
      </c>
      <c r="N843" s="2"/>
      <c r="O843" s="21" t="str">
        <f>IF(ISNUMBER(AVERAGEIFS(Observed!O$2:O$9149,Observed!$A$2:$A$9149,$A843,Observed!$D$2:$D$9149,$D843)),AVERAGEIFS(Observed!O$2:O$9149,Observed!$A$2:$A$9149,$A843,Observed!$D$2:$D$9149,$D843),"")</f>
        <v/>
      </c>
      <c r="P843" s="22" t="str">
        <f>IF(ISNUMBER(AVERAGEIFS(Observed!P$2:P$9149,Observed!$A$2:$A$9149,$A843,Observed!$D$2:$D$9149,$D843)),AVERAGEIFS(Observed!P$2:P$9149,Observed!$A$2:$A$9149,$A843,Observed!$D$2:$D$9149,$D843),"")</f>
        <v/>
      </c>
      <c r="Q843" s="22" t="str">
        <f>IF(ISNUMBER(AVERAGEIFS(Observed!Q$2:Q$9149,Observed!$A$2:$A$9149,$A843,Observed!$D$2:$D$9149,$D843)),AVERAGEIFS(Observed!Q$2:Q$9149,Observed!$A$2:$A$9149,$A843,Observed!$D$2:$D$9149,$D843),"")</f>
        <v/>
      </c>
      <c r="R843" s="22" t="str">
        <f>IF(ISNUMBER(AVERAGEIFS(Observed!R$2:R$9149,Observed!$A$2:$A$9149,$A843,Observed!$D$2:$D$9149,$D843)),AVERAGEIFS(Observed!R$2:R$9149,Observed!$A$2:$A$9149,$A843,Observed!$D$2:$D$9149,$D843),"")</f>
        <v/>
      </c>
      <c r="S843" s="22" t="str">
        <f>IF(ISNUMBER(AVERAGEIFS(Observed!S$2:S$9149,Observed!$A$2:$A$9149,$A843,Observed!$D$2:$D$9149,$D843)),AVERAGEIFS(Observed!S$2:S$9149,Observed!$A$2:$A$9149,$A843,Observed!$D$2:$D$9149,$D843),"")</f>
        <v/>
      </c>
      <c r="T843" s="23" t="str">
        <f>IF(ISNUMBER(AVERAGEIFS(Observed!T$2:T$9149,Observed!$A$2:$A$9149,$A843,Observed!$D$2:$D$9149,$D843)),AVERAGEIFS(Observed!T$2:T$9149,Observed!$A$2:$A$9149,$A843,Observed!$D$2:$D$9149,$D843),"")</f>
        <v/>
      </c>
      <c r="U843" s="23" t="str">
        <f>IF(ISNUMBER(AVERAGEIFS(Observed!U$2:U$9149,Observed!$A$2:$A$9149,$A843,Observed!$D$2:$D$9149,$D843)),AVERAGEIFS(Observed!U$2:U$9149,Observed!$A$2:$A$9149,$A843,Observed!$D$2:$D$9149,$D843),"")</f>
        <v/>
      </c>
      <c r="V843" s="23" t="str">
        <f>IF(ISNUMBER(AVERAGEIFS(Observed!V$2:V$9149,Observed!$A$2:$A$9149,$A843,Observed!$D$2:$D$9149,$D843)),AVERAGEIFS(Observed!V$2:V$9149,Observed!$A$2:$A$9149,$A843,Observed!$D$2:$D$9149,$D843),"")</f>
        <v/>
      </c>
      <c r="W843" s="21" t="str">
        <f>IF(ISNUMBER(AVERAGEIFS(Observed!W$2:W$9149,Observed!$A$2:$A$9149,$A843,Observed!$D$2:$D$9149,$D843)),AVERAGEIFS(Observed!W$2:W$9149,Observed!$A$2:$A$9149,$A843,Observed!$D$2:$D$9149,$D843),"")</f>
        <v/>
      </c>
      <c r="X843" s="35" t="str">
        <f>IF(ISNUMBER(AVERAGEIFS(Observed!X$2:X$9149,Observed!$A$2:$A$9149,$A843,Observed!$D$2:$D$9149,$D843)),AVERAGEIFS(Observed!X$2:X$9149,Observed!$A$2:$A$9149,$A843,Observed!$D$2:$D$9149,$D843),"")</f>
        <v/>
      </c>
      <c r="Y843" s="35" t="str">
        <f>IF(ISNUMBER(AVERAGEIFS(Observed!Y$2:Y$9149,Observed!$A$2:$A$9149,$A843,Observed!$D$2:$D$9149,$D843)),AVERAGEIFS(Observed!Y$2:Y$9149,Observed!$A$2:$A$9149,$A843,Observed!$D$2:$D$9149,$D843),"")</f>
        <v/>
      </c>
      <c r="Z843" s="22" t="str">
        <f>IF(ISNUMBER(AVERAGEIFS(Observed!Z$2:Z$9149,Observed!$A$2:$A$9149,$A843,Observed!$D$2:$D$9149,$D843)),AVERAGEIFS(Observed!Z$2:Z$9149,Observed!$A$2:$A$9149,$A843,Observed!$D$2:$D$9149,$D843),"")</f>
        <v/>
      </c>
      <c r="AA843" s="22" t="str">
        <f>IF(ISNUMBER(AVERAGEIFS(Observed!AA$2:AA$9149,Observed!$A$2:$A$9149,$A843,Observed!$D$2:$D$9149,$D843)),AVERAGEIFS(Observed!AA$2:AA$9149,Observed!$A$2:$A$9149,$A843,Observed!$D$2:$D$9149,$D843),"")</f>
        <v/>
      </c>
      <c r="AB843" s="22" t="str">
        <f>IF(ISNUMBER(AVERAGEIFS(Observed!AB$2:AB$9149,Observed!$A$2:$A$9149,$A843,Observed!$D$2:$D$9149,$D843)),AVERAGEIFS(Observed!AB$2:AB$9149,Observed!$A$2:$A$9149,$A843,Observed!$D$2:$D$9149,$D843),"")</f>
        <v/>
      </c>
      <c r="AC843" s="22" t="str">
        <f>IF(ISNUMBER(AVERAGEIFS(Observed!AC$2:AC$9149,Observed!$A$2:$A$9149,$A843,Observed!$D$2:$D$9149,$D843)),AVERAGEIFS(Observed!AC$2:AC$9149,Observed!$A$2:$A$9149,$A843,Observed!$D$2:$D$9149,$D843),"")</f>
        <v/>
      </c>
      <c r="AD843" s="22" t="str">
        <f>IF(ISNUMBER(AVERAGEIFS(Observed!AD$2:AD$9149,Observed!$A$2:$A$9149,$A843,Observed!$D$2:$D$9149,$D843)),AVERAGEIFS(Observed!AD$2:AD$9149,Observed!$A$2:$A$9149,$A843,Observed!$D$2:$D$9149,$D843),"")</f>
        <v/>
      </c>
      <c r="AE843" s="22" t="str">
        <f>IF(ISNUMBER(AVERAGEIFS(Observed!AE$2:AE$9149,Observed!$A$2:$A$9149,$A843,Observed!$D$2:$D$9149,$D843)),AVERAGEIFS(Observed!AE$2:AE$9149,Observed!$A$2:$A$9149,$A843,Observed!$D$2:$D$9149,$D843),"")</f>
        <v/>
      </c>
      <c r="AF843" s="22" t="str">
        <f>IF(ISNUMBER(AVERAGEIFS(Observed!AF$2:AF$9149,Observed!$A$2:$A$9149,$A843,Observed!$D$2:$D$9149,$D843)),AVERAGEIFS(Observed!AF$2:AF$9149,Observed!$A$2:$A$9149,$A843,Observed!$D$2:$D$9149,$D843),"")</f>
        <v/>
      </c>
      <c r="AG843" s="22" t="str">
        <f>IF(ISNUMBER(AVERAGEIFS(Observed!AG$2:AG$9149,Observed!$A$2:$A$9149,$A843,Observed!$D$2:$D$9149,$D843)),AVERAGEIFS(Observed!AG$2:AG$9149,Observed!$A$2:$A$9149,$A843,Observed!$D$2:$D$9149,$D843),"")</f>
        <v/>
      </c>
      <c r="AH843" s="22" t="str">
        <f>IF(ISNUMBER(AVERAGEIFS(Observed!AH$2:AH$9149,Observed!$A$2:$A$9149,$A843,Observed!$D$2:$D$9149,$D843)),AVERAGEIFS(Observed!AH$2:AH$9149,Observed!$A$2:$A$9149,$A843,Observed!$D$2:$D$9149,$D843),"")</f>
        <v/>
      </c>
      <c r="AI843" s="22" t="str">
        <f>IF(ISNUMBER(AVERAGEIFS(Observed!AI$2:AI$9149,Observed!$A$2:$A$9149,$A843,Observed!$D$2:$D$9149,$D843)),AVERAGEIFS(Observed!AI$2:AI$9149,Observed!$A$2:$A$9149,$A843,Observed!$D$2:$D$9149,$D843),"")</f>
        <v/>
      </c>
      <c r="AJ843" s="22" t="str">
        <f>IF(ISNUMBER(AVERAGEIFS(Observed!AJ$2:AJ$9149,Observed!$A$2:$A$9149,$A843,Observed!$D$2:$D$9149,$D843)),AVERAGEIFS(Observed!AJ$2:AJ$9149,Observed!$A$2:$A$9149,$A843,Observed!$D$2:$D$9149,$D843),"")</f>
        <v/>
      </c>
      <c r="AK843" s="22" t="str">
        <f>IF(ISNUMBER(AVERAGEIFS(Observed!AK$2:AK$9149,Observed!$A$2:$A$9149,$A843,Observed!$D$2:$D$9149,$D843)),AVERAGEIFS(Observed!AK$2:AK$9149,Observed!$A$2:$A$9149,$A843,Observed!$D$2:$D$9149,$D843),"")</f>
        <v/>
      </c>
      <c r="AL843" s="23" t="str">
        <f>IF(ISNUMBER(AVERAGEIFS(Observed!AL$2:AL$9149,Observed!$A$2:$A$9149,$A843,Observed!$D$2:$D$9149,$D843)),AVERAGEIFS(Observed!AL$2:AL$9149,Observed!$A$2:$A$9149,$A843,Observed!$D$2:$D$9149,$D843),"")</f>
        <v/>
      </c>
      <c r="AM843" s="23" t="str">
        <f>IF(ISNUMBER(AVERAGEIFS(Observed!AM$2:AM$9149,Observed!$A$2:$A$9149,$A843,Observed!$D$2:$D$9149,$D843)),AVERAGEIFS(Observed!AM$2:AM$9149,Observed!$A$2:$A$9149,$A843,Observed!$D$2:$D$9149,$D843),"")</f>
        <v/>
      </c>
      <c r="AN843" s="22" t="str">
        <f>IF(ISNUMBER(AVERAGEIFS(Observed!AN$2:AN$9149,Observed!$A$2:$A$9149,$A843,Observed!$D$2:$D$9149,$D843)),AVERAGEIFS(Observed!AN$2:AN$9149,Observed!$A$2:$A$9149,$A843,Observed!$D$2:$D$9149,$D843),"")</f>
        <v/>
      </c>
      <c r="AO843" s="22" t="str">
        <f>IF(ISNUMBER(AVERAGEIFS(Observed!AO$2:AO$9149,Observed!$A$2:$A$9149,$A843,Observed!$D$2:$D$9149,$D843)),AVERAGEIFS(Observed!AO$2:AO$9149,Observed!$A$2:$A$9149,$A843,Observed!$D$2:$D$9149,$D843),"")</f>
        <v/>
      </c>
      <c r="AP843" s="21" t="str">
        <f>IF(ISNUMBER(AVERAGEIFS(Observed!AP$2:AP$9149,Observed!$A$2:$A$9149,$A843,Observed!$D$2:$D$9149,$D843)),AVERAGEIFS(Observed!AP$2:AP$9149,Observed!$A$2:$A$9149,$A843,Observed!$D$2:$D$9149,$D843),"")</f>
        <v/>
      </c>
      <c r="AQ843" s="22">
        <f>IF(ISNUMBER(AVERAGEIFS(Observed!AQ$2:AQ$9149,Observed!$A$2:$A$9149,$A843,Observed!$D$2:$D$9149,$D843)),AVERAGEIFS(Observed!AQ$2:AQ$9149,Observed!$A$2:$A$9149,$A843,Observed!$D$2:$D$9149,$D843),"")</f>
        <v>100.2</v>
      </c>
      <c r="AR843" s="22" t="str">
        <f>IF(ISNUMBER(AVERAGEIFS(Observed!AR$2:AR$9149,Observed!$A$2:$A$9149,$A843,Observed!$D$2:$D$9149,$D843)),AVERAGEIFS(Observed!AR$2:AR$9149,Observed!$A$2:$A$9149,$A843,Observed!$D$2:$D$9149,$D843),"")</f>
        <v/>
      </c>
      <c r="AS843" s="22" t="str">
        <f>IF(ISNUMBER(AVERAGEIFS(Observed!AS$2:AS$9149,Observed!$A$2:$A$9149,$A843,Observed!$D$2:$D$9149,$D843)),AVERAGEIFS(Observed!AS$2:AS$9149,Observed!$A$2:$A$9149,$A843,Observed!$D$2:$D$9149,$D843),"")</f>
        <v/>
      </c>
      <c r="AT843" s="22" t="str">
        <f>IF(ISNUMBER(AVERAGEIFS(Observed!AT$2:AT$9149,Observed!$A$2:$A$9149,$A843,Observed!$D$2:$D$9149,$D843)),AVERAGEIFS(Observed!AT$2:AT$9149,Observed!$A$2:$A$9149,$A843,Observed!$D$2:$D$9149,$D843),"")</f>
        <v/>
      </c>
      <c r="AU843" s="22" t="str">
        <f>IF(ISNUMBER(AVERAGEIFS(Observed!AU$2:AU$9149,Observed!$A$2:$A$9149,$A843,Observed!$D$2:$D$9149,$D843)),AVERAGEIFS(Observed!AU$2:AU$9149,Observed!$A$2:$A$9149,$A843,Observed!$D$2:$D$9149,$D843),"")</f>
        <v/>
      </c>
      <c r="AV843" s="2">
        <f>COUNTIFS(Observed!$A$2:$A$9149,$A843,Observed!$D$2:$D$9149,$D843)</f>
        <v>5</v>
      </c>
      <c r="AW843" s="2">
        <f t="shared" si="13"/>
        <v>1</v>
      </c>
    </row>
    <row r="844" spans="1:49" x14ac:dyDescent="0.25">
      <c r="A844" t="s">
        <v>93</v>
      </c>
      <c r="B844" t="s">
        <v>116</v>
      </c>
      <c r="C844" t="s">
        <v>30</v>
      </c>
      <c r="D844" s="3">
        <v>40931</v>
      </c>
      <c r="E844">
        <v>1</v>
      </c>
      <c r="G844" t="s">
        <v>107</v>
      </c>
      <c r="K844" s="24" t="s">
        <v>76</v>
      </c>
      <c r="N844" s="2"/>
      <c r="O844" s="21" t="str">
        <f>IF(ISNUMBER(AVERAGEIFS(Observed!O$2:O$9149,Observed!$A$2:$A$9149,$A844,Observed!$D$2:$D$9149,$D844)),AVERAGEIFS(Observed!O$2:O$9149,Observed!$A$2:$A$9149,$A844,Observed!$D$2:$D$9149,$D844),"")</f>
        <v/>
      </c>
      <c r="P844" s="22" t="str">
        <f>IF(ISNUMBER(AVERAGEIFS(Observed!P$2:P$9149,Observed!$A$2:$A$9149,$A844,Observed!$D$2:$D$9149,$D844)),AVERAGEIFS(Observed!P$2:P$9149,Observed!$A$2:$A$9149,$A844,Observed!$D$2:$D$9149,$D844),"")</f>
        <v/>
      </c>
      <c r="Q844" s="22" t="str">
        <f>IF(ISNUMBER(AVERAGEIFS(Observed!Q$2:Q$9149,Observed!$A$2:$A$9149,$A844,Observed!$D$2:$D$9149,$D844)),AVERAGEIFS(Observed!Q$2:Q$9149,Observed!$A$2:$A$9149,$A844,Observed!$D$2:$D$9149,$D844),"")</f>
        <v/>
      </c>
      <c r="R844" s="22" t="str">
        <f>IF(ISNUMBER(AVERAGEIFS(Observed!R$2:R$9149,Observed!$A$2:$A$9149,$A844,Observed!$D$2:$D$9149,$D844)),AVERAGEIFS(Observed!R$2:R$9149,Observed!$A$2:$A$9149,$A844,Observed!$D$2:$D$9149,$D844),"")</f>
        <v/>
      </c>
      <c r="S844" s="22" t="str">
        <f>IF(ISNUMBER(AVERAGEIFS(Observed!S$2:S$9149,Observed!$A$2:$A$9149,$A844,Observed!$D$2:$D$9149,$D844)),AVERAGEIFS(Observed!S$2:S$9149,Observed!$A$2:$A$9149,$A844,Observed!$D$2:$D$9149,$D844),"")</f>
        <v/>
      </c>
      <c r="T844" s="23" t="str">
        <f>IF(ISNUMBER(AVERAGEIFS(Observed!T$2:T$9149,Observed!$A$2:$A$9149,$A844,Observed!$D$2:$D$9149,$D844)),AVERAGEIFS(Observed!T$2:T$9149,Observed!$A$2:$A$9149,$A844,Observed!$D$2:$D$9149,$D844),"")</f>
        <v/>
      </c>
      <c r="U844" s="23" t="str">
        <f>IF(ISNUMBER(AVERAGEIFS(Observed!U$2:U$9149,Observed!$A$2:$A$9149,$A844,Observed!$D$2:$D$9149,$D844)),AVERAGEIFS(Observed!U$2:U$9149,Observed!$A$2:$A$9149,$A844,Observed!$D$2:$D$9149,$D844),"")</f>
        <v/>
      </c>
      <c r="V844" s="23" t="str">
        <f>IF(ISNUMBER(AVERAGEIFS(Observed!V$2:V$9149,Observed!$A$2:$A$9149,$A844,Observed!$D$2:$D$9149,$D844)),AVERAGEIFS(Observed!V$2:V$9149,Observed!$A$2:$A$9149,$A844,Observed!$D$2:$D$9149,$D844),"")</f>
        <v/>
      </c>
      <c r="W844" s="21" t="str">
        <f>IF(ISNUMBER(AVERAGEIFS(Observed!W$2:W$9149,Observed!$A$2:$A$9149,$A844,Observed!$D$2:$D$9149,$D844)),AVERAGEIFS(Observed!W$2:W$9149,Observed!$A$2:$A$9149,$A844,Observed!$D$2:$D$9149,$D844),"")</f>
        <v/>
      </c>
      <c r="X844" s="35" t="str">
        <f>IF(ISNUMBER(AVERAGEIFS(Observed!X$2:X$9149,Observed!$A$2:$A$9149,$A844,Observed!$D$2:$D$9149,$D844)),AVERAGEIFS(Observed!X$2:X$9149,Observed!$A$2:$A$9149,$A844,Observed!$D$2:$D$9149,$D844),"")</f>
        <v/>
      </c>
      <c r="Y844" s="35" t="str">
        <f>IF(ISNUMBER(AVERAGEIFS(Observed!Y$2:Y$9149,Observed!$A$2:$A$9149,$A844,Observed!$D$2:$D$9149,$D844)),AVERAGEIFS(Observed!Y$2:Y$9149,Observed!$A$2:$A$9149,$A844,Observed!$D$2:$D$9149,$D844),"")</f>
        <v/>
      </c>
      <c r="Z844" s="22" t="str">
        <f>IF(ISNUMBER(AVERAGEIFS(Observed!Z$2:Z$9149,Observed!$A$2:$A$9149,$A844,Observed!$D$2:$D$9149,$D844)),AVERAGEIFS(Observed!Z$2:Z$9149,Observed!$A$2:$A$9149,$A844,Observed!$D$2:$D$9149,$D844),"")</f>
        <v/>
      </c>
      <c r="AA844" s="22" t="str">
        <f>IF(ISNUMBER(AVERAGEIFS(Observed!AA$2:AA$9149,Observed!$A$2:$A$9149,$A844,Observed!$D$2:$D$9149,$D844)),AVERAGEIFS(Observed!AA$2:AA$9149,Observed!$A$2:$A$9149,$A844,Observed!$D$2:$D$9149,$D844),"")</f>
        <v/>
      </c>
      <c r="AB844" s="22" t="str">
        <f>IF(ISNUMBER(AVERAGEIFS(Observed!AB$2:AB$9149,Observed!$A$2:$A$9149,$A844,Observed!$D$2:$D$9149,$D844)),AVERAGEIFS(Observed!AB$2:AB$9149,Observed!$A$2:$A$9149,$A844,Observed!$D$2:$D$9149,$D844),"")</f>
        <v/>
      </c>
      <c r="AC844" s="22" t="str">
        <f>IF(ISNUMBER(AVERAGEIFS(Observed!AC$2:AC$9149,Observed!$A$2:$A$9149,$A844,Observed!$D$2:$D$9149,$D844)),AVERAGEIFS(Observed!AC$2:AC$9149,Observed!$A$2:$A$9149,$A844,Observed!$D$2:$D$9149,$D844),"")</f>
        <v/>
      </c>
      <c r="AD844" s="22" t="str">
        <f>IF(ISNUMBER(AVERAGEIFS(Observed!AD$2:AD$9149,Observed!$A$2:$A$9149,$A844,Observed!$D$2:$D$9149,$D844)),AVERAGEIFS(Observed!AD$2:AD$9149,Observed!$A$2:$A$9149,$A844,Observed!$D$2:$D$9149,$D844),"")</f>
        <v/>
      </c>
      <c r="AE844" s="22" t="str">
        <f>IF(ISNUMBER(AVERAGEIFS(Observed!AE$2:AE$9149,Observed!$A$2:$A$9149,$A844,Observed!$D$2:$D$9149,$D844)),AVERAGEIFS(Observed!AE$2:AE$9149,Observed!$A$2:$A$9149,$A844,Observed!$D$2:$D$9149,$D844),"")</f>
        <v/>
      </c>
      <c r="AF844" s="22" t="str">
        <f>IF(ISNUMBER(AVERAGEIFS(Observed!AF$2:AF$9149,Observed!$A$2:$A$9149,$A844,Observed!$D$2:$D$9149,$D844)),AVERAGEIFS(Observed!AF$2:AF$9149,Observed!$A$2:$A$9149,$A844,Observed!$D$2:$D$9149,$D844),"")</f>
        <v/>
      </c>
      <c r="AG844" s="22" t="str">
        <f>IF(ISNUMBER(AVERAGEIFS(Observed!AG$2:AG$9149,Observed!$A$2:$A$9149,$A844,Observed!$D$2:$D$9149,$D844)),AVERAGEIFS(Observed!AG$2:AG$9149,Observed!$A$2:$A$9149,$A844,Observed!$D$2:$D$9149,$D844),"")</f>
        <v/>
      </c>
      <c r="AH844" s="22" t="str">
        <f>IF(ISNUMBER(AVERAGEIFS(Observed!AH$2:AH$9149,Observed!$A$2:$A$9149,$A844,Observed!$D$2:$D$9149,$D844)),AVERAGEIFS(Observed!AH$2:AH$9149,Observed!$A$2:$A$9149,$A844,Observed!$D$2:$D$9149,$D844),"")</f>
        <v/>
      </c>
      <c r="AI844" s="22" t="str">
        <f>IF(ISNUMBER(AVERAGEIFS(Observed!AI$2:AI$9149,Observed!$A$2:$A$9149,$A844,Observed!$D$2:$D$9149,$D844)),AVERAGEIFS(Observed!AI$2:AI$9149,Observed!$A$2:$A$9149,$A844,Observed!$D$2:$D$9149,$D844),"")</f>
        <v/>
      </c>
      <c r="AJ844" s="22" t="str">
        <f>IF(ISNUMBER(AVERAGEIFS(Observed!AJ$2:AJ$9149,Observed!$A$2:$A$9149,$A844,Observed!$D$2:$D$9149,$D844)),AVERAGEIFS(Observed!AJ$2:AJ$9149,Observed!$A$2:$A$9149,$A844,Observed!$D$2:$D$9149,$D844),"")</f>
        <v/>
      </c>
      <c r="AK844" s="22" t="str">
        <f>IF(ISNUMBER(AVERAGEIFS(Observed!AK$2:AK$9149,Observed!$A$2:$A$9149,$A844,Observed!$D$2:$D$9149,$D844)),AVERAGEIFS(Observed!AK$2:AK$9149,Observed!$A$2:$A$9149,$A844,Observed!$D$2:$D$9149,$D844),"")</f>
        <v/>
      </c>
      <c r="AL844" s="23" t="str">
        <f>IF(ISNUMBER(AVERAGEIFS(Observed!AL$2:AL$9149,Observed!$A$2:$A$9149,$A844,Observed!$D$2:$D$9149,$D844)),AVERAGEIFS(Observed!AL$2:AL$9149,Observed!$A$2:$A$9149,$A844,Observed!$D$2:$D$9149,$D844),"")</f>
        <v/>
      </c>
      <c r="AM844" s="23" t="str">
        <f>IF(ISNUMBER(AVERAGEIFS(Observed!AM$2:AM$9149,Observed!$A$2:$A$9149,$A844,Observed!$D$2:$D$9149,$D844)),AVERAGEIFS(Observed!AM$2:AM$9149,Observed!$A$2:$A$9149,$A844,Observed!$D$2:$D$9149,$D844),"")</f>
        <v/>
      </c>
      <c r="AN844" s="22" t="str">
        <f>IF(ISNUMBER(AVERAGEIFS(Observed!AN$2:AN$9149,Observed!$A$2:$A$9149,$A844,Observed!$D$2:$D$9149,$D844)),AVERAGEIFS(Observed!AN$2:AN$9149,Observed!$A$2:$A$9149,$A844,Observed!$D$2:$D$9149,$D844),"")</f>
        <v/>
      </c>
      <c r="AO844" s="22" t="str">
        <f>IF(ISNUMBER(AVERAGEIFS(Observed!AO$2:AO$9149,Observed!$A$2:$A$9149,$A844,Observed!$D$2:$D$9149,$D844)),AVERAGEIFS(Observed!AO$2:AO$9149,Observed!$A$2:$A$9149,$A844,Observed!$D$2:$D$9149,$D844),"")</f>
        <v/>
      </c>
      <c r="AP844" s="21" t="str">
        <f>IF(ISNUMBER(AVERAGEIFS(Observed!AP$2:AP$9149,Observed!$A$2:$A$9149,$A844,Observed!$D$2:$D$9149,$D844)),AVERAGEIFS(Observed!AP$2:AP$9149,Observed!$A$2:$A$9149,$A844,Observed!$D$2:$D$9149,$D844),"")</f>
        <v/>
      </c>
      <c r="AQ844" s="22">
        <f>IF(ISNUMBER(AVERAGEIFS(Observed!AQ$2:AQ$9149,Observed!$A$2:$A$9149,$A844,Observed!$D$2:$D$9149,$D844)),AVERAGEIFS(Observed!AQ$2:AQ$9149,Observed!$A$2:$A$9149,$A844,Observed!$D$2:$D$9149,$D844),"")</f>
        <v>167.4</v>
      </c>
      <c r="AR844" s="22" t="str">
        <f>IF(ISNUMBER(AVERAGEIFS(Observed!AR$2:AR$9149,Observed!$A$2:$A$9149,$A844,Observed!$D$2:$D$9149,$D844)),AVERAGEIFS(Observed!AR$2:AR$9149,Observed!$A$2:$A$9149,$A844,Observed!$D$2:$D$9149,$D844),"")</f>
        <v/>
      </c>
      <c r="AS844" s="22" t="str">
        <f>IF(ISNUMBER(AVERAGEIFS(Observed!AS$2:AS$9149,Observed!$A$2:$A$9149,$A844,Observed!$D$2:$D$9149,$D844)),AVERAGEIFS(Observed!AS$2:AS$9149,Observed!$A$2:$A$9149,$A844,Observed!$D$2:$D$9149,$D844),"")</f>
        <v/>
      </c>
      <c r="AT844" s="22" t="str">
        <f>IF(ISNUMBER(AVERAGEIFS(Observed!AT$2:AT$9149,Observed!$A$2:$A$9149,$A844,Observed!$D$2:$D$9149,$D844)),AVERAGEIFS(Observed!AT$2:AT$9149,Observed!$A$2:$A$9149,$A844,Observed!$D$2:$D$9149,$D844),"")</f>
        <v/>
      </c>
      <c r="AU844" s="22" t="str">
        <f>IF(ISNUMBER(AVERAGEIFS(Observed!AU$2:AU$9149,Observed!$A$2:$A$9149,$A844,Observed!$D$2:$D$9149,$D844)),AVERAGEIFS(Observed!AU$2:AU$9149,Observed!$A$2:$A$9149,$A844,Observed!$D$2:$D$9149,$D844),"")</f>
        <v/>
      </c>
      <c r="AV844" s="2">
        <f>COUNTIFS(Observed!$A$2:$A$9149,$A844,Observed!$D$2:$D$9149,$D844)</f>
        <v>5</v>
      </c>
      <c r="AW844" s="2">
        <f t="shared" si="13"/>
        <v>1</v>
      </c>
    </row>
    <row r="845" spans="1:49" x14ac:dyDescent="0.25">
      <c r="A845" t="s">
        <v>93</v>
      </c>
      <c r="B845" t="s">
        <v>116</v>
      </c>
      <c r="C845" t="s">
        <v>30</v>
      </c>
      <c r="D845" s="3">
        <v>40939</v>
      </c>
      <c r="E845">
        <v>1</v>
      </c>
      <c r="G845" t="s">
        <v>107</v>
      </c>
      <c r="K845" s="24" t="s">
        <v>76</v>
      </c>
      <c r="N845" s="2"/>
      <c r="O845" s="21" t="str">
        <f>IF(ISNUMBER(AVERAGEIFS(Observed!O$2:O$9149,Observed!$A$2:$A$9149,$A845,Observed!$D$2:$D$9149,$D845)),AVERAGEIFS(Observed!O$2:O$9149,Observed!$A$2:$A$9149,$A845,Observed!$D$2:$D$9149,$D845),"")</f>
        <v/>
      </c>
      <c r="P845" s="22" t="str">
        <f>IF(ISNUMBER(AVERAGEIFS(Observed!P$2:P$9149,Observed!$A$2:$A$9149,$A845,Observed!$D$2:$D$9149,$D845)),AVERAGEIFS(Observed!P$2:P$9149,Observed!$A$2:$A$9149,$A845,Observed!$D$2:$D$9149,$D845),"")</f>
        <v/>
      </c>
      <c r="Q845" s="22" t="str">
        <f>IF(ISNUMBER(AVERAGEIFS(Observed!Q$2:Q$9149,Observed!$A$2:$A$9149,$A845,Observed!$D$2:$D$9149,$D845)),AVERAGEIFS(Observed!Q$2:Q$9149,Observed!$A$2:$A$9149,$A845,Observed!$D$2:$D$9149,$D845),"")</f>
        <v/>
      </c>
      <c r="R845" s="22" t="str">
        <f>IF(ISNUMBER(AVERAGEIFS(Observed!R$2:R$9149,Observed!$A$2:$A$9149,$A845,Observed!$D$2:$D$9149,$D845)),AVERAGEIFS(Observed!R$2:R$9149,Observed!$A$2:$A$9149,$A845,Observed!$D$2:$D$9149,$D845),"")</f>
        <v/>
      </c>
      <c r="S845" s="22" t="str">
        <f>IF(ISNUMBER(AVERAGEIFS(Observed!S$2:S$9149,Observed!$A$2:$A$9149,$A845,Observed!$D$2:$D$9149,$D845)),AVERAGEIFS(Observed!S$2:S$9149,Observed!$A$2:$A$9149,$A845,Observed!$D$2:$D$9149,$D845),"")</f>
        <v/>
      </c>
      <c r="T845" s="23" t="str">
        <f>IF(ISNUMBER(AVERAGEIFS(Observed!T$2:T$9149,Observed!$A$2:$A$9149,$A845,Observed!$D$2:$D$9149,$D845)),AVERAGEIFS(Observed!T$2:T$9149,Observed!$A$2:$A$9149,$A845,Observed!$D$2:$D$9149,$D845),"")</f>
        <v/>
      </c>
      <c r="U845" s="23" t="str">
        <f>IF(ISNUMBER(AVERAGEIFS(Observed!U$2:U$9149,Observed!$A$2:$A$9149,$A845,Observed!$D$2:$D$9149,$D845)),AVERAGEIFS(Observed!U$2:U$9149,Observed!$A$2:$A$9149,$A845,Observed!$D$2:$D$9149,$D845),"")</f>
        <v/>
      </c>
      <c r="V845" s="23" t="str">
        <f>IF(ISNUMBER(AVERAGEIFS(Observed!V$2:V$9149,Observed!$A$2:$A$9149,$A845,Observed!$D$2:$D$9149,$D845)),AVERAGEIFS(Observed!V$2:V$9149,Observed!$A$2:$A$9149,$A845,Observed!$D$2:$D$9149,$D845),"")</f>
        <v/>
      </c>
      <c r="W845" s="21" t="str">
        <f>IF(ISNUMBER(AVERAGEIFS(Observed!W$2:W$9149,Observed!$A$2:$A$9149,$A845,Observed!$D$2:$D$9149,$D845)),AVERAGEIFS(Observed!W$2:W$9149,Observed!$A$2:$A$9149,$A845,Observed!$D$2:$D$9149,$D845),"")</f>
        <v/>
      </c>
      <c r="X845" s="35" t="str">
        <f>IF(ISNUMBER(AVERAGEIFS(Observed!X$2:X$9149,Observed!$A$2:$A$9149,$A845,Observed!$D$2:$D$9149,$D845)),AVERAGEIFS(Observed!X$2:X$9149,Observed!$A$2:$A$9149,$A845,Observed!$D$2:$D$9149,$D845),"")</f>
        <v/>
      </c>
      <c r="Y845" s="35" t="str">
        <f>IF(ISNUMBER(AVERAGEIFS(Observed!Y$2:Y$9149,Observed!$A$2:$A$9149,$A845,Observed!$D$2:$D$9149,$D845)),AVERAGEIFS(Observed!Y$2:Y$9149,Observed!$A$2:$A$9149,$A845,Observed!$D$2:$D$9149,$D845),"")</f>
        <v/>
      </c>
      <c r="Z845" s="22" t="str">
        <f>IF(ISNUMBER(AVERAGEIFS(Observed!Z$2:Z$9149,Observed!$A$2:$A$9149,$A845,Observed!$D$2:$D$9149,$D845)),AVERAGEIFS(Observed!Z$2:Z$9149,Observed!$A$2:$A$9149,$A845,Observed!$D$2:$D$9149,$D845),"")</f>
        <v/>
      </c>
      <c r="AA845" s="22" t="str">
        <f>IF(ISNUMBER(AVERAGEIFS(Observed!AA$2:AA$9149,Observed!$A$2:$A$9149,$A845,Observed!$D$2:$D$9149,$D845)),AVERAGEIFS(Observed!AA$2:AA$9149,Observed!$A$2:$A$9149,$A845,Observed!$D$2:$D$9149,$D845),"")</f>
        <v/>
      </c>
      <c r="AB845" s="22" t="str">
        <f>IF(ISNUMBER(AVERAGEIFS(Observed!AB$2:AB$9149,Observed!$A$2:$A$9149,$A845,Observed!$D$2:$D$9149,$D845)),AVERAGEIFS(Observed!AB$2:AB$9149,Observed!$A$2:$A$9149,$A845,Observed!$D$2:$D$9149,$D845),"")</f>
        <v/>
      </c>
      <c r="AC845" s="22" t="str">
        <f>IF(ISNUMBER(AVERAGEIFS(Observed!AC$2:AC$9149,Observed!$A$2:$A$9149,$A845,Observed!$D$2:$D$9149,$D845)),AVERAGEIFS(Observed!AC$2:AC$9149,Observed!$A$2:$A$9149,$A845,Observed!$D$2:$D$9149,$D845),"")</f>
        <v/>
      </c>
      <c r="AD845" s="22" t="str">
        <f>IF(ISNUMBER(AVERAGEIFS(Observed!AD$2:AD$9149,Observed!$A$2:$A$9149,$A845,Observed!$D$2:$D$9149,$D845)),AVERAGEIFS(Observed!AD$2:AD$9149,Observed!$A$2:$A$9149,$A845,Observed!$D$2:$D$9149,$D845),"")</f>
        <v/>
      </c>
      <c r="AE845" s="22" t="str">
        <f>IF(ISNUMBER(AVERAGEIFS(Observed!AE$2:AE$9149,Observed!$A$2:$A$9149,$A845,Observed!$D$2:$D$9149,$D845)),AVERAGEIFS(Observed!AE$2:AE$9149,Observed!$A$2:$A$9149,$A845,Observed!$D$2:$D$9149,$D845),"")</f>
        <v/>
      </c>
      <c r="AF845" s="22" t="str">
        <f>IF(ISNUMBER(AVERAGEIFS(Observed!AF$2:AF$9149,Observed!$A$2:$A$9149,$A845,Observed!$D$2:$D$9149,$D845)),AVERAGEIFS(Observed!AF$2:AF$9149,Observed!$A$2:$A$9149,$A845,Observed!$D$2:$D$9149,$D845),"")</f>
        <v/>
      </c>
      <c r="AG845" s="22" t="str">
        <f>IF(ISNUMBER(AVERAGEIFS(Observed!AG$2:AG$9149,Observed!$A$2:$A$9149,$A845,Observed!$D$2:$D$9149,$D845)),AVERAGEIFS(Observed!AG$2:AG$9149,Observed!$A$2:$A$9149,$A845,Observed!$D$2:$D$9149,$D845),"")</f>
        <v/>
      </c>
      <c r="AH845" s="22" t="str">
        <f>IF(ISNUMBER(AVERAGEIFS(Observed!AH$2:AH$9149,Observed!$A$2:$A$9149,$A845,Observed!$D$2:$D$9149,$D845)),AVERAGEIFS(Observed!AH$2:AH$9149,Observed!$A$2:$A$9149,$A845,Observed!$D$2:$D$9149,$D845),"")</f>
        <v/>
      </c>
      <c r="AI845" s="22" t="str">
        <f>IF(ISNUMBER(AVERAGEIFS(Observed!AI$2:AI$9149,Observed!$A$2:$A$9149,$A845,Observed!$D$2:$D$9149,$D845)),AVERAGEIFS(Observed!AI$2:AI$9149,Observed!$A$2:$A$9149,$A845,Observed!$D$2:$D$9149,$D845),"")</f>
        <v/>
      </c>
      <c r="AJ845" s="22" t="str">
        <f>IF(ISNUMBER(AVERAGEIFS(Observed!AJ$2:AJ$9149,Observed!$A$2:$A$9149,$A845,Observed!$D$2:$D$9149,$D845)),AVERAGEIFS(Observed!AJ$2:AJ$9149,Observed!$A$2:$A$9149,$A845,Observed!$D$2:$D$9149,$D845),"")</f>
        <v/>
      </c>
      <c r="AK845" s="22" t="str">
        <f>IF(ISNUMBER(AVERAGEIFS(Observed!AK$2:AK$9149,Observed!$A$2:$A$9149,$A845,Observed!$D$2:$D$9149,$D845)),AVERAGEIFS(Observed!AK$2:AK$9149,Observed!$A$2:$A$9149,$A845,Observed!$D$2:$D$9149,$D845),"")</f>
        <v/>
      </c>
      <c r="AL845" s="23" t="str">
        <f>IF(ISNUMBER(AVERAGEIFS(Observed!AL$2:AL$9149,Observed!$A$2:$A$9149,$A845,Observed!$D$2:$D$9149,$D845)),AVERAGEIFS(Observed!AL$2:AL$9149,Observed!$A$2:$A$9149,$A845,Observed!$D$2:$D$9149,$D845),"")</f>
        <v/>
      </c>
      <c r="AM845" s="23" t="str">
        <f>IF(ISNUMBER(AVERAGEIFS(Observed!AM$2:AM$9149,Observed!$A$2:$A$9149,$A845,Observed!$D$2:$D$9149,$D845)),AVERAGEIFS(Observed!AM$2:AM$9149,Observed!$A$2:$A$9149,$A845,Observed!$D$2:$D$9149,$D845),"")</f>
        <v/>
      </c>
      <c r="AN845" s="22" t="str">
        <f>IF(ISNUMBER(AVERAGEIFS(Observed!AN$2:AN$9149,Observed!$A$2:$A$9149,$A845,Observed!$D$2:$D$9149,$D845)),AVERAGEIFS(Observed!AN$2:AN$9149,Observed!$A$2:$A$9149,$A845,Observed!$D$2:$D$9149,$D845),"")</f>
        <v/>
      </c>
      <c r="AO845" s="22" t="str">
        <f>IF(ISNUMBER(AVERAGEIFS(Observed!AO$2:AO$9149,Observed!$A$2:$A$9149,$A845,Observed!$D$2:$D$9149,$D845)),AVERAGEIFS(Observed!AO$2:AO$9149,Observed!$A$2:$A$9149,$A845,Observed!$D$2:$D$9149,$D845),"")</f>
        <v/>
      </c>
      <c r="AP845" s="21" t="str">
        <f>IF(ISNUMBER(AVERAGEIFS(Observed!AP$2:AP$9149,Observed!$A$2:$A$9149,$A845,Observed!$D$2:$D$9149,$D845)),AVERAGEIFS(Observed!AP$2:AP$9149,Observed!$A$2:$A$9149,$A845,Observed!$D$2:$D$9149,$D845),"")</f>
        <v/>
      </c>
      <c r="AQ845" s="22">
        <f>IF(ISNUMBER(AVERAGEIFS(Observed!AQ$2:AQ$9149,Observed!$A$2:$A$9149,$A845,Observed!$D$2:$D$9149,$D845)),AVERAGEIFS(Observed!AQ$2:AQ$9149,Observed!$A$2:$A$9149,$A845,Observed!$D$2:$D$9149,$D845),"")</f>
        <v>185.2</v>
      </c>
      <c r="AR845" s="22" t="str">
        <f>IF(ISNUMBER(AVERAGEIFS(Observed!AR$2:AR$9149,Observed!$A$2:$A$9149,$A845,Observed!$D$2:$D$9149,$D845)),AVERAGEIFS(Observed!AR$2:AR$9149,Observed!$A$2:$A$9149,$A845,Observed!$D$2:$D$9149,$D845),"")</f>
        <v/>
      </c>
      <c r="AS845" s="22" t="str">
        <f>IF(ISNUMBER(AVERAGEIFS(Observed!AS$2:AS$9149,Observed!$A$2:$A$9149,$A845,Observed!$D$2:$D$9149,$D845)),AVERAGEIFS(Observed!AS$2:AS$9149,Observed!$A$2:$A$9149,$A845,Observed!$D$2:$D$9149,$D845),"")</f>
        <v/>
      </c>
      <c r="AT845" s="22" t="str">
        <f>IF(ISNUMBER(AVERAGEIFS(Observed!AT$2:AT$9149,Observed!$A$2:$A$9149,$A845,Observed!$D$2:$D$9149,$D845)),AVERAGEIFS(Observed!AT$2:AT$9149,Observed!$A$2:$A$9149,$A845,Observed!$D$2:$D$9149,$D845),"")</f>
        <v/>
      </c>
      <c r="AU845" s="22" t="str">
        <f>IF(ISNUMBER(AVERAGEIFS(Observed!AU$2:AU$9149,Observed!$A$2:$A$9149,$A845,Observed!$D$2:$D$9149,$D845)),AVERAGEIFS(Observed!AU$2:AU$9149,Observed!$A$2:$A$9149,$A845,Observed!$D$2:$D$9149,$D845),"")</f>
        <v/>
      </c>
      <c r="AV845" s="2">
        <f>COUNTIFS(Observed!$A$2:$A$9149,$A845,Observed!$D$2:$D$9149,$D845)</f>
        <v>5</v>
      </c>
      <c r="AW845" s="2">
        <f t="shared" si="13"/>
        <v>1</v>
      </c>
    </row>
    <row r="846" spans="1:49" x14ac:dyDescent="0.25">
      <c r="A846" t="s">
        <v>93</v>
      </c>
      <c r="B846" t="s">
        <v>116</v>
      </c>
      <c r="C846" t="s">
        <v>30</v>
      </c>
      <c r="D846" s="3">
        <v>40946</v>
      </c>
      <c r="E846">
        <v>1</v>
      </c>
      <c r="G846" t="s">
        <v>107</v>
      </c>
      <c r="K846" s="24" t="s">
        <v>76</v>
      </c>
      <c r="N846" s="2"/>
      <c r="O846" s="21" t="str">
        <f>IF(ISNUMBER(AVERAGEIFS(Observed!O$2:O$9149,Observed!$A$2:$A$9149,$A846,Observed!$D$2:$D$9149,$D846)),AVERAGEIFS(Observed!O$2:O$9149,Observed!$A$2:$A$9149,$A846,Observed!$D$2:$D$9149,$D846),"")</f>
        <v/>
      </c>
      <c r="P846" s="22" t="str">
        <f>IF(ISNUMBER(AVERAGEIFS(Observed!P$2:P$9149,Observed!$A$2:$A$9149,$A846,Observed!$D$2:$D$9149,$D846)),AVERAGEIFS(Observed!P$2:P$9149,Observed!$A$2:$A$9149,$A846,Observed!$D$2:$D$9149,$D846),"")</f>
        <v/>
      </c>
      <c r="Q846" s="22" t="str">
        <f>IF(ISNUMBER(AVERAGEIFS(Observed!Q$2:Q$9149,Observed!$A$2:$A$9149,$A846,Observed!$D$2:$D$9149,$D846)),AVERAGEIFS(Observed!Q$2:Q$9149,Observed!$A$2:$A$9149,$A846,Observed!$D$2:$D$9149,$D846),"")</f>
        <v/>
      </c>
      <c r="R846" s="22" t="str">
        <f>IF(ISNUMBER(AVERAGEIFS(Observed!R$2:R$9149,Observed!$A$2:$A$9149,$A846,Observed!$D$2:$D$9149,$D846)),AVERAGEIFS(Observed!R$2:R$9149,Observed!$A$2:$A$9149,$A846,Observed!$D$2:$D$9149,$D846),"")</f>
        <v/>
      </c>
      <c r="S846" s="22" t="str">
        <f>IF(ISNUMBER(AVERAGEIFS(Observed!S$2:S$9149,Observed!$A$2:$A$9149,$A846,Observed!$D$2:$D$9149,$D846)),AVERAGEIFS(Observed!S$2:S$9149,Observed!$A$2:$A$9149,$A846,Observed!$D$2:$D$9149,$D846),"")</f>
        <v/>
      </c>
      <c r="T846" s="23" t="str">
        <f>IF(ISNUMBER(AVERAGEIFS(Observed!T$2:T$9149,Observed!$A$2:$A$9149,$A846,Observed!$D$2:$D$9149,$D846)),AVERAGEIFS(Observed!T$2:T$9149,Observed!$A$2:$A$9149,$A846,Observed!$D$2:$D$9149,$D846),"")</f>
        <v/>
      </c>
      <c r="U846" s="23" t="str">
        <f>IF(ISNUMBER(AVERAGEIFS(Observed!U$2:U$9149,Observed!$A$2:$A$9149,$A846,Observed!$D$2:$D$9149,$D846)),AVERAGEIFS(Observed!U$2:U$9149,Observed!$A$2:$A$9149,$A846,Observed!$D$2:$D$9149,$D846),"")</f>
        <v/>
      </c>
      <c r="V846" s="23" t="str">
        <f>IF(ISNUMBER(AVERAGEIFS(Observed!V$2:V$9149,Observed!$A$2:$A$9149,$A846,Observed!$D$2:$D$9149,$D846)),AVERAGEIFS(Observed!V$2:V$9149,Observed!$A$2:$A$9149,$A846,Observed!$D$2:$D$9149,$D846),"")</f>
        <v/>
      </c>
      <c r="W846" s="21" t="str">
        <f>IF(ISNUMBER(AVERAGEIFS(Observed!W$2:W$9149,Observed!$A$2:$A$9149,$A846,Observed!$D$2:$D$9149,$D846)),AVERAGEIFS(Observed!W$2:W$9149,Observed!$A$2:$A$9149,$A846,Observed!$D$2:$D$9149,$D846),"")</f>
        <v/>
      </c>
      <c r="X846" s="35" t="str">
        <f>IF(ISNUMBER(AVERAGEIFS(Observed!X$2:X$9149,Observed!$A$2:$A$9149,$A846,Observed!$D$2:$D$9149,$D846)),AVERAGEIFS(Observed!X$2:X$9149,Observed!$A$2:$A$9149,$A846,Observed!$D$2:$D$9149,$D846),"")</f>
        <v/>
      </c>
      <c r="Y846" s="35" t="str">
        <f>IF(ISNUMBER(AVERAGEIFS(Observed!Y$2:Y$9149,Observed!$A$2:$A$9149,$A846,Observed!$D$2:$D$9149,$D846)),AVERAGEIFS(Observed!Y$2:Y$9149,Observed!$A$2:$A$9149,$A846,Observed!$D$2:$D$9149,$D846),"")</f>
        <v/>
      </c>
      <c r="Z846" s="22" t="str">
        <f>IF(ISNUMBER(AVERAGEIFS(Observed!Z$2:Z$9149,Observed!$A$2:$A$9149,$A846,Observed!$D$2:$D$9149,$D846)),AVERAGEIFS(Observed!Z$2:Z$9149,Observed!$A$2:$A$9149,$A846,Observed!$D$2:$D$9149,$D846),"")</f>
        <v/>
      </c>
      <c r="AA846" s="22" t="str">
        <f>IF(ISNUMBER(AVERAGEIFS(Observed!AA$2:AA$9149,Observed!$A$2:$A$9149,$A846,Observed!$D$2:$D$9149,$D846)),AVERAGEIFS(Observed!AA$2:AA$9149,Observed!$A$2:$A$9149,$A846,Observed!$D$2:$D$9149,$D846),"")</f>
        <v/>
      </c>
      <c r="AB846" s="22" t="str">
        <f>IF(ISNUMBER(AVERAGEIFS(Observed!AB$2:AB$9149,Observed!$A$2:$A$9149,$A846,Observed!$D$2:$D$9149,$D846)),AVERAGEIFS(Observed!AB$2:AB$9149,Observed!$A$2:$A$9149,$A846,Observed!$D$2:$D$9149,$D846),"")</f>
        <v/>
      </c>
      <c r="AC846" s="22" t="str">
        <f>IF(ISNUMBER(AVERAGEIFS(Observed!AC$2:AC$9149,Observed!$A$2:$A$9149,$A846,Observed!$D$2:$D$9149,$D846)),AVERAGEIFS(Observed!AC$2:AC$9149,Observed!$A$2:$A$9149,$A846,Observed!$D$2:$D$9149,$D846),"")</f>
        <v/>
      </c>
      <c r="AD846" s="22" t="str">
        <f>IF(ISNUMBER(AVERAGEIFS(Observed!AD$2:AD$9149,Observed!$A$2:$A$9149,$A846,Observed!$D$2:$D$9149,$D846)),AVERAGEIFS(Observed!AD$2:AD$9149,Observed!$A$2:$A$9149,$A846,Observed!$D$2:$D$9149,$D846),"")</f>
        <v/>
      </c>
      <c r="AE846" s="22" t="str">
        <f>IF(ISNUMBER(AVERAGEIFS(Observed!AE$2:AE$9149,Observed!$A$2:$A$9149,$A846,Observed!$D$2:$D$9149,$D846)),AVERAGEIFS(Observed!AE$2:AE$9149,Observed!$A$2:$A$9149,$A846,Observed!$D$2:$D$9149,$D846),"")</f>
        <v/>
      </c>
      <c r="AF846" s="22" t="str">
        <f>IF(ISNUMBER(AVERAGEIFS(Observed!AF$2:AF$9149,Observed!$A$2:$A$9149,$A846,Observed!$D$2:$D$9149,$D846)),AVERAGEIFS(Observed!AF$2:AF$9149,Observed!$A$2:$A$9149,$A846,Observed!$D$2:$D$9149,$D846),"")</f>
        <v/>
      </c>
      <c r="AG846" s="22" t="str">
        <f>IF(ISNUMBER(AVERAGEIFS(Observed!AG$2:AG$9149,Observed!$A$2:$A$9149,$A846,Observed!$D$2:$D$9149,$D846)),AVERAGEIFS(Observed!AG$2:AG$9149,Observed!$A$2:$A$9149,$A846,Observed!$D$2:$D$9149,$D846),"")</f>
        <v/>
      </c>
      <c r="AH846" s="22" t="str">
        <f>IF(ISNUMBER(AVERAGEIFS(Observed!AH$2:AH$9149,Observed!$A$2:$A$9149,$A846,Observed!$D$2:$D$9149,$D846)),AVERAGEIFS(Observed!AH$2:AH$9149,Observed!$A$2:$A$9149,$A846,Observed!$D$2:$D$9149,$D846),"")</f>
        <v/>
      </c>
      <c r="AI846" s="22" t="str">
        <f>IF(ISNUMBER(AVERAGEIFS(Observed!AI$2:AI$9149,Observed!$A$2:$A$9149,$A846,Observed!$D$2:$D$9149,$D846)),AVERAGEIFS(Observed!AI$2:AI$9149,Observed!$A$2:$A$9149,$A846,Observed!$D$2:$D$9149,$D846),"")</f>
        <v/>
      </c>
      <c r="AJ846" s="22" t="str">
        <f>IF(ISNUMBER(AVERAGEIFS(Observed!AJ$2:AJ$9149,Observed!$A$2:$A$9149,$A846,Observed!$D$2:$D$9149,$D846)),AVERAGEIFS(Observed!AJ$2:AJ$9149,Observed!$A$2:$A$9149,$A846,Observed!$D$2:$D$9149,$D846),"")</f>
        <v/>
      </c>
      <c r="AK846" s="22" t="str">
        <f>IF(ISNUMBER(AVERAGEIFS(Observed!AK$2:AK$9149,Observed!$A$2:$A$9149,$A846,Observed!$D$2:$D$9149,$D846)),AVERAGEIFS(Observed!AK$2:AK$9149,Observed!$A$2:$A$9149,$A846,Observed!$D$2:$D$9149,$D846),"")</f>
        <v/>
      </c>
      <c r="AL846" s="23" t="str">
        <f>IF(ISNUMBER(AVERAGEIFS(Observed!AL$2:AL$9149,Observed!$A$2:$A$9149,$A846,Observed!$D$2:$D$9149,$D846)),AVERAGEIFS(Observed!AL$2:AL$9149,Observed!$A$2:$A$9149,$A846,Observed!$D$2:$D$9149,$D846),"")</f>
        <v/>
      </c>
      <c r="AM846" s="23" t="str">
        <f>IF(ISNUMBER(AVERAGEIFS(Observed!AM$2:AM$9149,Observed!$A$2:$A$9149,$A846,Observed!$D$2:$D$9149,$D846)),AVERAGEIFS(Observed!AM$2:AM$9149,Observed!$A$2:$A$9149,$A846,Observed!$D$2:$D$9149,$D846),"")</f>
        <v/>
      </c>
      <c r="AN846" s="22" t="str">
        <f>IF(ISNUMBER(AVERAGEIFS(Observed!AN$2:AN$9149,Observed!$A$2:$A$9149,$A846,Observed!$D$2:$D$9149,$D846)),AVERAGEIFS(Observed!AN$2:AN$9149,Observed!$A$2:$A$9149,$A846,Observed!$D$2:$D$9149,$D846),"")</f>
        <v/>
      </c>
      <c r="AO846" s="22" t="str">
        <f>IF(ISNUMBER(AVERAGEIFS(Observed!AO$2:AO$9149,Observed!$A$2:$A$9149,$A846,Observed!$D$2:$D$9149,$D846)),AVERAGEIFS(Observed!AO$2:AO$9149,Observed!$A$2:$A$9149,$A846,Observed!$D$2:$D$9149,$D846),"")</f>
        <v/>
      </c>
      <c r="AP846" s="21" t="str">
        <f>IF(ISNUMBER(AVERAGEIFS(Observed!AP$2:AP$9149,Observed!$A$2:$A$9149,$A846,Observed!$D$2:$D$9149,$D846)),AVERAGEIFS(Observed!AP$2:AP$9149,Observed!$A$2:$A$9149,$A846,Observed!$D$2:$D$9149,$D846),"")</f>
        <v/>
      </c>
      <c r="AQ846" s="22">
        <f>IF(ISNUMBER(AVERAGEIFS(Observed!AQ$2:AQ$9149,Observed!$A$2:$A$9149,$A846,Observed!$D$2:$D$9149,$D846)),AVERAGEIFS(Observed!AQ$2:AQ$9149,Observed!$A$2:$A$9149,$A846,Observed!$D$2:$D$9149,$D846),"")</f>
        <v>189.4</v>
      </c>
      <c r="AR846" s="22" t="str">
        <f>IF(ISNUMBER(AVERAGEIFS(Observed!AR$2:AR$9149,Observed!$A$2:$A$9149,$A846,Observed!$D$2:$D$9149,$D846)),AVERAGEIFS(Observed!AR$2:AR$9149,Observed!$A$2:$A$9149,$A846,Observed!$D$2:$D$9149,$D846),"")</f>
        <v/>
      </c>
      <c r="AS846" s="22" t="str">
        <f>IF(ISNUMBER(AVERAGEIFS(Observed!AS$2:AS$9149,Observed!$A$2:$A$9149,$A846,Observed!$D$2:$D$9149,$D846)),AVERAGEIFS(Observed!AS$2:AS$9149,Observed!$A$2:$A$9149,$A846,Observed!$D$2:$D$9149,$D846),"")</f>
        <v/>
      </c>
      <c r="AT846" s="22" t="str">
        <f>IF(ISNUMBER(AVERAGEIFS(Observed!AT$2:AT$9149,Observed!$A$2:$A$9149,$A846,Observed!$D$2:$D$9149,$D846)),AVERAGEIFS(Observed!AT$2:AT$9149,Observed!$A$2:$A$9149,$A846,Observed!$D$2:$D$9149,$D846),"")</f>
        <v/>
      </c>
      <c r="AU846" s="22" t="str">
        <f>IF(ISNUMBER(AVERAGEIFS(Observed!AU$2:AU$9149,Observed!$A$2:$A$9149,$A846,Observed!$D$2:$D$9149,$D846)),AVERAGEIFS(Observed!AU$2:AU$9149,Observed!$A$2:$A$9149,$A846,Observed!$D$2:$D$9149,$D846),"")</f>
        <v/>
      </c>
      <c r="AV846" s="2">
        <f>COUNTIFS(Observed!$A$2:$A$9149,$A846,Observed!$D$2:$D$9149,$D846)</f>
        <v>5</v>
      </c>
      <c r="AW846" s="2">
        <f t="shared" si="13"/>
        <v>1</v>
      </c>
    </row>
    <row r="847" spans="1:49" x14ac:dyDescent="0.25">
      <c r="A847" t="s">
        <v>93</v>
      </c>
      <c r="B847" t="s">
        <v>116</v>
      </c>
      <c r="C847" t="s">
        <v>30</v>
      </c>
      <c r="D847" s="3">
        <v>40959</v>
      </c>
      <c r="E847">
        <v>1</v>
      </c>
      <c r="G847" t="s">
        <v>107</v>
      </c>
      <c r="K847" s="24" t="s">
        <v>76</v>
      </c>
      <c r="N847" s="2"/>
      <c r="O847" s="21" t="str">
        <f>IF(ISNUMBER(AVERAGEIFS(Observed!O$2:O$9149,Observed!$A$2:$A$9149,$A847,Observed!$D$2:$D$9149,$D847)),AVERAGEIFS(Observed!O$2:O$9149,Observed!$A$2:$A$9149,$A847,Observed!$D$2:$D$9149,$D847),"")</f>
        <v/>
      </c>
      <c r="P847" s="22" t="str">
        <f>IF(ISNUMBER(AVERAGEIFS(Observed!P$2:P$9149,Observed!$A$2:$A$9149,$A847,Observed!$D$2:$D$9149,$D847)),AVERAGEIFS(Observed!P$2:P$9149,Observed!$A$2:$A$9149,$A847,Observed!$D$2:$D$9149,$D847),"")</f>
        <v/>
      </c>
      <c r="Q847" s="22" t="str">
        <f>IF(ISNUMBER(AVERAGEIFS(Observed!Q$2:Q$9149,Observed!$A$2:$A$9149,$A847,Observed!$D$2:$D$9149,$D847)),AVERAGEIFS(Observed!Q$2:Q$9149,Observed!$A$2:$A$9149,$A847,Observed!$D$2:$D$9149,$D847),"")</f>
        <v/>
      </c>
      <c r="R847" s="22" t="str">
        <f>IF(ISNUMBER(AVERAGEIFS(Observed!R$2:R$9149,Observed!$A$2:$A$9149,$A847,Observed!$D$2:$D$9149,$D847)),AVERAGEIFS(Observed!R$2:R$9149,Observed!$A$2:$A$9149,$A847,Observed!$D$2:$D$9149,$D847),"")</f>
        <v/>
      </c>
      <c r="S847" s="22" t="str">
        <f>IF(ISNUMBER(AVERAGEIFS(Observed!S$2:S$9149,Observed!$A$2:$A$9149,$A847,Observed!$D$2:$D$9149,$D847)),AVERAGEIFS(Observed!S$2:S$9149,Observed!$A$2:$A$9149,$A847,Observed!$D$2:$D$9149,$D847),"")</f>
        <v/>
      </c>
      <c r="T847" s="23" t="str">
        <f>IF(ISNUMBER(AVERAGEIFS(Observed!T$2:T$9149,Observed!$A$2:$A$9149,$A847,Observed!$D$2:$D$9149,$D847)),AVERAGEIFS(Observed!T$2:T$9149,Observed!$A$2:$A$9149,$A847,Observed!$D$2:$D$9149,$D847),"")</f>
        <v/>
      </c>
      <c r="U847" s="23" t="str">
        <f>IF(ISNUMBER(AVERAGEIFS(Observed!U$2:U$9149,Observed!$A$2:$A$9149,$A847,Observed!$D$2:$D$9149,$D847)),AVERAGEIFS(Observed!U$2:U$9149,Observed!$A$2:$A$9149,$A847,Observed!$D$2:$D$9149,$D847),"")</f>
        <v/>
      </c>
      <c r="V847" s="23" t="str">
        <f>IF(ISNUMBER(AVERAGEIFS(Observed!V$2:V$9149,Observed!$A$2:$A$9149,$A847,Observed!$D$2:$D$9149,$D847)),AVERAGEIFS(Observed!V$2:V$9149,Observed!$A$2:$A$9149,$A847,Observed!$D$2:$D$9149,$D847),"")</f>
        <v/>
      </c>
      <c r="W847" s="21" t="str">
        <f>IF(ISNUMBER(AVERAGEIFS(Observed!W$2:W$9149,Observed!$A$2:$A$9149,$A847,Observed!$D$2:$D$9149,$D847)),AVERAGEIFS(Observed!W$2:W$9149,Observed!$A$2:$A$9149,$A847,Observed!$D$2:$D$9149,$D847),"")</f>
        <v/>
      </c>
      <c r="X847" s="35" t="str">
        <f>IF(ISNUMBER(AVERAGEIFS(Observed!X$2:X$9149,Observed!$A$2:$A$9149,$A847,Observed!$D$2:$D$9149,$D847)),AVERAGEIFS(Observed!X$2:X$9149,Observed!$A$2:$A$9149,$A847,Observed!$D$2:$D$9149,$D847),"")</f>
        <v/>
      </c>
      <c r="Y847" s="35" t="str">
        <f>IF(ISNUMBER(AVERAGEIFS(Observed!Y$2:Y$9149,Observed!$A$2:$A$9149,$A847,Observed!$D$2:$D$9149,$D847)),AVERAGEIFS(Observed!Y$2:Y$9149,Observed!$A$2:$A$9149,$A847,Observed!$D$2:$D$9149,$D847),"")</f>
        <v/>
      </c>
      <c r="Z847" s="22" t="str">
        <f>IF(ISNUMBER(AVERAGEIFS(Observed!Z$2:Z$9149,Observed!$A$2:$A$9149,$A847,Observed!$D$2:$D$9149,$D847)),AVERAGEIFS(Observed!Z$2:Z$9149,Observed!$A$2:$A$9149,$A847,Observed!$D$2:$D$9149,$D847),"")</f>
        <v/>
      </c>
      <c r="AA847" s="22" t="str">
        <f>IF(ISNUMBER(AVERAGEIFS(Observed!AA$2:AA$9149,Observed!$A$2:$A$9149,$A847,Observed!$D$2:$D$9149,$D847)),AVERAGEIFS(Observed!AA$2:AA$9149,Observed!$A$2:$A$9149,$A847,Observed!$D$2:$D$9149,$D847),"")</f>
        <v/>
      </c>
      <c r="AB847" s="22" t="str">
        <f>IF(ISNUMBER(AVERAGEIFS(Observed!AB$2:AB$9149,Observed!$A$2:$A$9149,$A847,Observed!$D$2:$D$9149,$D847)),AVERAGEIFS(Observed!AB$2:AB$9149,Observed!$A$2:$A$9149,$A847,Observed!$D$2:$D$9149,$D847),"")</f>
        <v/>
      </c>
      <c r="AC847" s="22" t="str">
        <f>IF(ISNUMBER(AVERAGEIFS(Observed!AC$2:AC$9149,Observed!$A$2:$A$9149,$A847,Observed!$D$2:$D$9149,$D847)),AVERAGEIFS(Observed!AC$2:AC$9149,Observed!$A$2:$A$9149,$A847,Observed!$D$2:$D$9149,$D847),"")</f>
        <v/>
      </c>
      <c r="AD847" s="22" t="str">
        <f>IF(ISNUMBER(AVERAGEIFS(Observed!AD$2:AD$9149,Observed!$A$2:$A$9149,$A847,Observed!$D$2:$D$9149,$D847)),AVERAGEIFS(Observed!AD$2:AD$9149,Observed!$A$2:$A$9149,$A847,Observed!$D$2:$D$9149,$D847),"")</f>
        <v/>
      </c>
      <c r="AE847" s="22" t="str">
        <f>IF(ISNUMBER(AVERAGEIFS(Observed!AE$2:AE$9149,Observed!$A$2:$A$9149,$A847,Observed!$D$2:$D$9149,$D847)),AVERAGEIFS(Observed!AE$2:AE$9149,Observed!$A$2:$A$9149,$A847,Observed!$D$2:$D$9149,$D847),"")</f>
        <v/>
      </c>
      <c r="AF847" s="22" t="str">
        <f>IF(ISNUMBER(AVERAGEIFS(Observed!AF$2:AF$9149,Observed!$A$2:$A$9149,$A847,Observed!$D$2:$D$9149,$D847)),AVERAGEIFS(Observed!AF$2:AF$9149,Observed!$A$2:$A$9149,$A847,Observed!$D$2:$D$9149,$D847),"")</f>
        <v/>
      </c>
      <c r="AG847" s="22" t="str">
        <f>IF(ISNUMBER(AVERAGEIFS(Observed!AG$2:AG$9149,Observed!$A$2:$A$9149,$A847,Observed!$D$2:$D$9149,$D847)),AVERAGEIFS(Observed!AG$2:AG$9149,Observed!$A$2:$A$9149,$A847,Observed!$D$2:$D$9149,$D847),"")</f>
        <v/>
      </c>
      <c r="AH847" s="22" t="str">
        <f>IF(ISNUMBER(AVERAGEIFS(Observed!AH$2:AH$9149,Observed!$A$2:$A$9149,$A847,Observed!$D$2:$D$9149,$D847)),AVERAGEIFS(Observed!AH$2:AH$9149,Observed!$A$2:$A$9149,$A847,Observed!$D$2:$D$9149,$D847),"")</f>
        <v/>
      </c>
      <c r="AI847" s="22" t="str">
        <f>IF(ISNUMBER(AVERAGEIFS(Observed!AI$2:AI$9149,Observed!$A$2:$A$9149,$A847,Observed!$D$2:$D$9149,$D847)),AVERAGEIFS(Observed!AI$2:AI$9149,Observed!$A$2:$A$9149,$A847,Observed!$D$2:$D$9149,$D847),"")</f>
        <v/>
      </c>
      <c r="AJ847" s="22" t="str">
        <f>IF(ISNUMBER(AVERAGEIFS(Observed!AJ$2:AJ$9149,Observed!$A$2:$A$9149,$A847,Observed!$D$2:$D$9149,$D847)),AVERAGEIFS(Observed!AJ$2:AJ$9149,Observed!$A$2:$A$9149,$A847,Observed!$D$2:$D$9149,$D847),"")</f>
        <v/>
      </c>
      <c r="AK847" s="22" t="str">
        <f>IF(ISNUMBER(AVERAGEIFS(Observed!AK$2:AK$9149,Observed!$A$2:$A$9149,$A847,Observed!$D$2:$D$9149,$D847)),AVERAGEIFS(Observed!AK$2:AK$9149,Observed!$A$2:$A$9149,$A847,Observed!$D$2:$D$9149,$D847),"")</f>
        <v/>
      </c>
      <c r="AL847" s="23" t="str">
        <f>IF(ISNUMBER(AVERAGEIFS(Observed!AL$2:AL$9149,Observed!$A$2:$A$9149,$A847,Observed!$D$2:$D$9149,$D847)),AVERAGEIFS(Observed!AL$2:AL$9149,Observed!$A$2:$A$9149,$A847,Observed!$D$2:$D$9149,$D847),"")</f>
        <v/>
      </c>
      <c r="AM847" s="23" t="str">
        <f>IF(ISNUMBER(AVERAGEIFS(Observed!AM$2:AM$9149,Observed!$A$2:$A$9149,$A847,Observed!$D$2:$D$9149,$D847)),AVERAGEIFS(Observed!AM$2:AM$9149,Observed!$A$2:$A$9149,$A847,Observed!$D$2:$D$9149,$D847),"")</f>
        <v/>
      </c>
      <c r="AN847" s="22" t="str">
        <f>IF(ISNUMBER(AVERAGEIFS(Observed!AN$2:AN$9149,Observed!$A$2:$A$9149,$A847,Observed!$D$2:$D$9149,$D847)),AVERAGEIFS(Observed!AN$2:AN$9149,Observed!$A$2:$A$9149,$A847,Observed!$D$2:$D$9149,$D847),"")</f>
        <v/>
      </c>
      <c r="AO847" s="22" t="str">
        <f>IF(ISNUMBER(AVERAGEIFS(Observed!AO$2:AO$9149,Observed!$A$2:$A$9149,$A847,Observed!$D$2:$D$9149,$D847)),AVERAGEIFS(Observed!AO$2:AO$9149,Observed!$A$2:$A$9149,$A847,Observed!$D$2:$D$9149,$D847),"")</f>
        <v/>
      </c>
      <c r="AP847" s="21" t="str">
        <f>IF(ISNUMBER(AVERAGEIFS(Observed!AP$2:AP$9149,Observed!$A$2:$A$9149,$A847,Observed!$D$2:$D$9149,$D847)),AVERAGEIFS(Observed!AP$2:AP$9149,Observed!$A$2:$A$9149,$A847,Observed!$D$2:$D$9149,$D847),"")</f>
        <v/>
      </c>
      <c r="AQ847" s="22">
        <f>IF(ISNUMBER(AVERAGEIFS(Observed!AQ$2:AQ$9149,Observed!$A$2:$A$9149,$A847,Observed!$D$2:$D$9149,$D847)),AVERAGEIFS(Observed!AQ$2:AQ$9149,Observed!$A$2:$A$9149,$A847,Observed!$D$2:$D$9149,$D847),"")</f>
        <v>177.6</v>
      </c>
      <c r="AR847" s="22" t="str">
        <f>IF(ISNUMBER(AVERAGEIFS(Observed!AR$2:AR$9149,Observed!$A$2:$A$9149,$A847,Observed!$D$2:$D$9149,$D847)),AVERAGEIFS(Observed!AR$2:AR$9149,Observed!$A$2:$A$9149,$A847,Observed!$D$2:$D$9149,$D847),"")</f>
        <v/>
      </c>
      <c r="AS847" s="22" t="str">
        <f>IF(ISNUMBER(AVERAGEIFS(Observed!AS$2:AS$9149,Observed!$A$2:$A$9149,$A847,Observed!$D$2:$D$9149,$D847)),AVERAGEIFS(Observed!AS$2:AS$9149,Observed!$A$2:$A$9149,$A847,Observed!$D$2:$D$9149,$D847),"")</f>
        <v/>
      </c>
      <c r="AT847" s="22" t="str">
        <f>IF(ISNUMBER(AVERAGEIFS(Observed!AT$2:AT$9149,Observed!$A$2:$A$9149,$A847,Observed!$D$2:$D$9149,$D847)),AVERAGEIFS(Observed!AT$2:AT$9149,Observed!$A$2:$A$9149,$A847,Observed!$D$2:$D$9149,$D847),"")</f>
        <v/>
      </c>
      <c r="AU847" s="22" t="str">
        <f>IF(ISNUMBER(AVERAGEIFS(Observed!AU$2:AU$9149,Observed!$A$2:$A$9149,$A847,Observed!$D$2:$D$9149,$D847)),AVERAGEIFS(Observed!AU$2:AU$9149,Observed!$A$2:$A$9149,$A847,Observed!$D$2:$D$9149,$D847),"")</f>
        <v/>
      </c>
      <c r="AV847" s="2">
        <f>COUNTIFS(Observed!$A$2:$A$9149,$A847,Observed!$D$2:$D$9149,$D847)</f>
        <v>5</v>
      </c>
      <c r="AW847" s="2">
        <f t="shared" si="13"/>
        <v>1</v>
      </c>
    </row>
    <row r="848" spans="1:49" x14ac:dyDescent="0.25">
      <c r="A848" t="s">
        <v>93</v>
      </c>
      <c r="B848" t="s">
        <v>116</v>
      </c>
      <c r="C848" t="s">
        <v>30</v>
      </c>
      <c r="D848" s="3">
        <v>40973</v>
      </c>
      <c r="E848">
        <v>1</v>
      </c>
      <c r="G848" t="s">
        <v>107</v>
      </c>
      <c r="K848" s="24" t="s">
        <v>76</v>
      </c>
      <c r="N848" s="2"/>
      <c r="O848" s="21" t="str">
        <f>IF(ISNUMBER(AVERAGEIFS(Observed!O$2:O$9149,Observed!$A$2:$A$9149,$A848,Observed!$D$2:$D$9149,$D848)),AVERAGEIFS(Observed!O$2:O$9149,Observed!$A$2:$A$9149,$A848,Observed!$D$2:$D$9149,$D848),"")</f>
        <v/>
      </c>
      <c r="P848" s="22" t="str">
        <f>IF(ISNUMBER(AVERAGEIFS(Observed!P$2:P$9149,Observed!$A$2:$A$9149,$A848,Observed!$D$2:$D$9149,$D848)),AVERAGEIFS(Observed!P$2:P$9149,Observed!$A$2:$A$9149,$A848,Observed!$D$2:$D$9149,$D848),"")</f>
        <v/>
      </c>
      <c r="Q848" s="22" t="str">
        <f>IF(ISNUMBER(AVERAGEIFS(Observed!Q$2:Q$9149,Observed!$A$2:$A$9149,$A848,Observed!$D$2:$D$9149,$D848)),AVERAGEIFS(Observed!Q$2:Q$9149,Observed!$A$2:$A$9149,$A848,Observed!$D$2:$D$9149,$D848),"")</f>
        <v/>
      </c>
      <c r="R848" s="22" t="str">
        <f>IF(ISNUMBER(AVERAGEIFS(Observed!R$2:R$9149,Observed!$A$2:$A$9149,$A848,Observed!$D$2:$D$9149,$D848)),AVERAGEIFS(Observed!R$2:R$9149,Observed!$A$2:$A$9149,$A848,Observed!$D$2:$D$9149,$D848),"")</f>
        <v/>
      </c>
      <c r="S848" s="22" t="str">
        <f>IF(ISNUMBER(AVERAGEIFS(Observed!S$2:S$9149,Observed!$A$2:$A$9149,$A848,Observed!$D$2:$D$9149,$D848)),AVERAGEIFS(Observed!S$2:S$9149,Observed!$A$2:$A$9149,$A848,Observed!$D$2:$D$9149,$D848),"")</f>
        <v/>
      </c>
      <c r="T848" s="23" t="str">
        <f>IF(ISNUMBER(AVERAGEIFS(Observed!T$2:T$9149,Observed!$A$2:$A$9149,$A848,Observed!$D$2:$D$9149,$D848)),AVERAGEIFS(Observed!T$2:T$9149,Observed!$A$2:$A$9149,$A848,Observed!$D$2:$D$9149,$D848),"")</f>
        <v/>
      </c>
      <c r="U848" s="23" t="str">
        <f>IF(ISNUMBER(AVERAGEIFS(Observed!U$2:U$9149,Observed!$A$2:$A$9149,$A848,Observed!$D$2:$D$9149,$D848)),AVERAGEIFS(Observed!U$2:U$9149,Observed!$A$2:$A$9149,$A848,Observed!$D$2:$D$9149,$D848),"")</f>
        <v/>
      </c>
      <c r="V848" s="23" t="str">
        <f>IF(ISNUMBER(AVERAGEIFS(Observed!V$2:V$9149,Observed!$A$2:$A$9149,$A848,Observed!$D$2:$D$9149,$D848)),AVERAGEIFS(Observed!V$2:V$9149,Observed!$A$2:$A$9149,$A848,Observed!$D$2:$D$9149,$D848),"")</f>
        <v/>
      </c>
      <c r="W848" s="21" t="str">
        <f>IF(ISNUMBER(AVERAGEIFS(Observed!W$2:W$9149,Observed!$A$2:$A$9149,$A848,Observed!$D$2:$D$9149,$D848)),AVERAGEIFS(Observed!W$2:W$9149,Observed!$A$2:$A$9149,$A848,Observed!$D$2:$D$9149,$D848),"")</f>
        <v/>
      </c>
      <c r="X848" s="35" t="str">
        <f>IF(ISNUMBER(AVERAGEIFS(Observed!X$2:X$9149,Observed!$A$2:$A$9149,$A848,Observed!$D$2:$D$9149,$D848)),AVERAGEIFS(Observed!X$2:X$9149,Observed!$A$2:$A$9149,$A848,Observed!$D$2:$D$9149,$D848),"")</f>
        <v/>
      </c>
      <c r="Y848" s="35" t="str">
        <f>IF(ISNUMBER(AVERAGEIFS(Observed!Y$2:Y$9149,Observed!$A$2:$A$9149,$A848,Observed!$D$2:$D$9149,$D848)),AVERAGEIFS(Observed!Y$2:Y$9149,Observed!$A$2:$A$9149,$A848,Observed!$D$2:$D$9149,$D848),"")</f>
        <v/>
      </c>
      <c r="Z848" s="22" t="str">
        <f>IF(ISNUMBER(AVERAGEIFS(Observed!Z$2:Z$9149,Observed!$A$2:$A$9149,$A848,Observed!$D$2:$D$9149,$D848)),AVERAGEIFS(Observed!Z$2:Z$9149,Observed!$A$2:$A$9149,$A848,Observed!$D$2:$D$9149,$D848),"")</f>
        <v/>
      </c>
      <c r="AA848" s="22" t="str">
        <f>IF(ISNUMBER(AVERAGEIFS(Observed!AA$2:AA$9149,Observed!$A$2:$A$9149,$A848,Observed!$D$2:$D$9149,$D848)),AVERAGEIFS(Observed!AA$2:AA$9149,Observed!$A$2:$A$9149,$A848,Observed!$D$2:$D$9149,$D848),"")</f>
        <v/>
      </c>
      <c r="AB848" s="22" t="str">
        <f>IF(ISNUMBER(AVERAGEIFS(Observed!AB$2:AB$9149,Observed!$A$2:$A$9149,$A848,Observed!$D$2:$D$9149,$D848)),AVERAGEIFS(Observed!AB$2:AB$9149,Observed!$A$2:$A$9149,$A848,Observed!$D$2:$D$9149,$D848),"")</f>
        <v/>
      </c>
      <c r="AC848" s="22" t="str">
        <f>IF(ISNUMBER(AVERAGEIFS(Observed!AC$2:AC$9149,Observed!$A$2:$A$9149,$A848,Observed!$D$2:$D$9149,$D848)),AVERAGEIFS(Observed!AC$2:AC$9149,Observed!$A$2:$A$9149,$A848,Observed!$D$2:$D$9149,$D848),"")</f>
        <v/>
      </c>
      <c r="AD848" s="22" t="str">
        <f>IF(ISNUMBER(AVERAGEIFS(Observed!AD$2:AD$9149,Observed!$A$2:$A$9149,$A848,Observed!$D$2:$D$9149,$D848)),AVERAGEIFS(Observed!AD$2:AD$9149,Observed!$A$2:$A$9149,$A848,Observed!$D$2:$D$9149,$D848),"")</f>
        <v/>
      </c>
      <c r="AE848" s="22" t="str">
        <f>IF(ISNUMBER(AVERAGEIFS(Observed!AE$2:AE$9149,Observed!$A$2:$A$9149,$A848,Observed!$D$2:$D$9149,$D848)),AVERAGEIFS(Observed!AE$2:AE$9149,Observed!$A$2:$A$9149,$A848,Observed!$D$2:$D$9149,$D848),"")</f>
        <v/>
      </c>
      <c r="AF848" s="22" t="str">
        <f>IF(ISNUMBER(AVERAGEIFS(Observed!AF$2:AF$9149,Observed!$A$2:$A$9149,$A848,Observed!$D$2:$D$9149,$D848)),AVERAGEIFS(Observed!AF$2:AF$9149,Observed!$A$2:$A$9149,$A848,Observed!$D$2:$D$9149,$D848),"")</f>
        <v/>
      </c>
      <c r="AG848" s="22" t="str">
        <f>IF(ISNUMBER(AVERAGEIFS(Observed!AG$2:AG$9149,Observed!$A$2:$A$9149,$A848,Observed!$D$2:$D$9149,$D848)),AVERAGEIFS(Observed!AG$2:AG$9149,Observed!$A$2:$A$9149,$A848,Observed!$D$2:$D$9149,$D848),"")</f>
        <v/>
      </c>
      <c r="AH848" s="22" t="str">
        <f>IF(ISNUMBER(AVERAGEIFS(Observed!AH$2:AH$9149,Observed!$A$2:$A$9149,$A848,Observed!$D$2:$D$9149,$D848)),AVERAGEIFS(Observed!AH$2:AH$9149,Observed!$A$2:$A$9149,$A848,Observed!$D$2:$D$9149,$D848),"")</f>
        <v/>
      </c>
      <c r="AI848" s="22" t="str">
        <f>IF(ISNUMBER(AVERAGEIFS(Observed!AI$2:AI$9149,Observed!$A$2:$A$9149,$A848,Observed!$D$2:$D$9149,$D848)),AVERAGEIFS(Observed!AI$2:AI$9149,Observed!$A$2:$A$9149,$A848,Observed!$D$2:$D$9149,$D848),"")</f>
        <v/>
      </c>
      <c r="AJ848" s="22" t="str">
        <f>IF(ISNUMBER(AVERAGEIFS(Observed!AJ$2:AJ$9149,Observed!$A$2:$A$9149,$A848,Observed!$D$2:$D$9149,$D848)),AVERAGEIFS(Observed!AJ$2:AJ$9149,Observed!$A$2:$A$9149,$A848,Observed!$D$2:$D$9149,$D848),"")</f>
        <v/>
      </c>
      <c r="AK848" s="22" t="str">
        <f>IF(ISNUMBER(AVERAGEIFS(Observed!AK$2:AK$9149,Observed!$A$2:$A$9149,$A848,Observed!$D$2:$D$9149,$D848)),AVERAGEIFS(Observed!AK$2:AK$9149,Observed!$A$2:$A$9149,$A848,Observed!$D$2:$D$9149,$D848),"")</f>
        <v/>
      </c>
      <c r="AL848" s="23" t="str">
        <f>IF(ISNUMBER(AVERAGEIFS(Observed!AL$2:AL$9149,Observed!$A$2:$A$9149,$A848,Observed!$D$2:$D$9149,$D848)),AVERAGEIFS(Observed!AL$2:AL$9149,Observed!$A$2:$A$9149,$A848,Observed!$D$2:$D$9149,$D848),"")</f>
        <v/>
      </c>
      <c r="AM848" s="23" t="str">
        <f>IF(ISNUMBER(AVERAGEIFS(Observed!AM$2:AM$9149,Observed!$A$2:$A$9149,$A848,Observed!$D$2:$D$9149,$D848)),AVERAGEIFS(Observed!AM$2:AM$9149,Observed!$A$2:$A$9149,$A848,Observed!$D$2:$D$9149,$D848),"")</f>
        <v/>
      </c>
      <c r="AN848" s="22" t="str">
        <f>IF(ISNUMBER(AVERAGEIFS(Observed!AN$2:AN$9149,Observed!$A$2:$A$9149,$A848,Observed!$D$2:$D$9149,$D848)),AVERAGEIFS(Observed!AN$2:AN$9149,Observed!$A$2:$A$9149,$A848,Observed!$D$2:$D$9149,$D848),"")</f>
        <v/>
      </c>
      <c r="AO848" s="22" t="str">
        <f>IF(ISNUMBER(AVERAGEIFS(Observed!AO$2:AO$9149,Observed!$A$2:$A$9149,$A848,Observed!$D$2:$D$9149,$D848)),AVERAGEIFS(Observed!AO$2:AO$9149,Observed!$A$2:$A$9149,$A848,Observed!$D$2:$D$9149,$D848),"")</f>
        <v/>
      </c>
      <c r="AP848" s="21" t="str">
        <f>IF(ISNUMBER(AVERAGEIFS(Observed!AP$2:AP$9149,Observed!$A$2:$A$9149,$A848,Observed!$D$2:$D$9149,$D848)),AVERAGEIFS(Observed!AP$2:AP$9149,Observed!$A$2:$A$9149,$A848,Observed!$D$2:$D$9149,$D848),"")</f>
        <v/>
      </c>
      <c r="AQ848" s="22">
        <f>IF(ISNUMBER(AVERAGEIFS(Observed!AQ$2:AQ$9149,Observed!$A$2:$A$9149,$A848,Observed!$D$2:$D$9149,$D848)),AVERAGEIFS(Observed!AQ$2:AQ$9149,Observed!$A$2:$A$9149,$A848,Observed!$D$2:$D$9149,$D848),"")</f>
        <v>212.2</v>
      </c>
      <c r="AR848" s="22" t="str">
        <f>IF(ISNUMBER(AVERAGEIFS(Observed!AR$2:AR$9149,Observed!$A$2:$A$9149,$A848,Observed!$D$2:$D$9149,$D848)),AVERAGEIFS(Observed!AR$2:AR$9149,Observed!$A$2:$A$9149,$A848,Observed!$D$2:$D$9149,$D848),"")</f>
        <v/>
      </c>
      <c r="AS848" s="22" t="str">
        <f>IF(ISNUMBER(AVERAGEIFS(Observed!AS$2:AS$9149,Observed!$A$2:$A$9149,$A848,Observed!$D$2:$D$9149,$D848)),AVERAGEIFS(Observed!AS$2:AS$9149,Observed!$A$2:$A$9149,$A848,Observed!$D$2:$D$9149,$D848),"")</f>
        <v/>
      </c>
      <c r="AT848" s="22" t="str">
        <f>IF(ISNUMBER(AVERAGEIFS(Observed!AT$2:AT$9149,Observed!$A$2:$A$9149,$A848,Observed!$D$2:$D$9149,$D848)),AVERAGEIFS(Observed!AT$2:AT$9149,Observed!$A$2:$A$9149,$A848,Observed!$D$2:$D$9149,$D848),"")</f>
        <v/>
      </c>
      <c r="AU848" s="22" t="str">
        <f>IF(ISNUMBER(AVERAGEIFS(Observed!AU$2:AU$9149,Observed!$A$2:$A$9149,$A848,Observed!$D$2:$D$9149,$D848)),AVERAGEIFS(Observed!AU$2:AU$9149,Observed!$A$2:$A$9149,$A848,Observed!$D$2:$D$9149,$D848),"")</f>
        <v/>
      </c>
      <c r="AV848" s="2">
        <f>COUNTIFS(Observed!$A$2:$A$9149,$A848,Observed!$D$2:$D$9149,$D848)</f>
        <v>5</v>
      </c>
      <c r="AW848" s="2">
        <f t="shared" si="13"/>
        <v>1</v>
      </c>
    </row>
    <row r="849" spans="1:49" x14ac:dyDescent="0.25">
      <c r="A849" t="s">
        <v>93</v>
      </c>
      <c r="B849" t="s">
        <v>116</v>
      </c>
      <c r="C849" t="s">
        <v>30</v>
      </c>
      <c r="D849" s="3">
        <v>40980</v>
      </c>
      <c r="E849">
        <v>1</v>
      </c>
      <c r="G849" t="s">
        <v>107</v>
      </c>
      <c r="K849" s="24" t="s">
        <v>76</v>
      </c>
      <c r="N849" s="2"/>
      <c r="O849" s="21" t="str">
        <f>IF(ISNUMBER(AVERAGEIFS(Observed!O$2:O$9149,Observed!$A$2:$A$9149,$A849,Observed!$D$2:$D$9149,$D849)),AVERAGEIFS(Observed!O$2:O$9149,Observed!$A$2:$A$9149,$A849,Observed!$D$2:$D$9149,$D849),"")</f>
        <v/>
      </c>
      <c r="P849" s="22" t="str">
        <f>IF(ISNUMBER(AVERAGEIFS(Observed!P$2:P$9149,Observed!$A$2:$A$9149,$A849,Observed!$D$2:$D$9149,$D849)),AVERAGEIFS(Observed!P$2:P$9149,Observed!$A$2:$A$9149,$A849,Observed!$D$2:$D$9149,$D849),"")</f>
        <v/>
      </c>
      <c r="Q849" s="22" t="str">
        <f>IF(ISNUMBER(AVERAGEIFS(Observed!Q$2:Q$9149,Observed!$A$2:$A$9149,$A849,Observed!$D$2:$D$9149,$D849)),AVERAGEIFS(Observed!Q$2:Q$9149,Observed!$A$2:$A$9149,$A849,Observed!$D$2:$D$9149,$D849),"")</f>
        <v/>
      </c>
      <c r="R849" s="22" t="str">
        <f>IF(ISNUMBER(AVERAGEIFS(Observed!R$2:R$9149,Observed!$A$2:$A$9149,$A849,Observed!$D$2:$D$9149,$D849)),AVERAGEIFS(Observed!R$2:R$9149,Observed!$A$2:$A$9149,$A849,Observed!$D$2:$D$9149,$D849),"")</f>
        <v/>
      </c>
      <c r="S849" s="22" t="str">
        <f>IF(ISNUMBER(AVERAGEIFS(Observed!S$2:S$9149,Observed!$A$2:$A$9149,$A849,Observed!$D$2:$D$9149,$D849)),AVERAGEIFS(Observed!S$2:S$9149,Observed!$A$2:$A$9149,$A849,Observed!$D$2:$D$9149,$D849),"")</f>
        <v/>
      </c>
      <c r="T849" s="23" t="str">
        <f>IF(ISNUMBER(AVERAGEIFS(Observed!T$2:T$9149,Observed!$A$2:$A$9149,$A849,Observed!$D$2:$D$9149,$D849)),AVERAGEIFS(Observed!T$2:T$9149,Observed!$A$2:$A$9149,$A849,Observed!$D$2:$D$9149,$D849),"")</f>
        <v/>
      </c>
      <c r="U849" s="23" t="str">
        <f>IF(ISNUMBER(AVERAGEIFS(Observed!U$2:U$9149,Observed!$A$2:$A$9149,$A849,Observed!$D$2:$D$9149,$D849)),AVERAGEIFS(Observed!U$2:U$9149,Observed!$A$2:$A$9149,$A849,Observed!$D$2:$D$9149,$D849),"")</f>
        <v/>
      </c>
      <c r="V849" s="23" t="str">
        <f>IF(ISNUMBER(AVERAGEIFS(Observed!V$2:V$9149,Observed!$A$2:$A$9149,$A849,Observed!$D$2:$D$9149,$D849)),AVERAGEIFS(Observed!V$2:V$9149,Observed!$A$2:$A$9149,$A849,Observed!$D$2:$D$9149,$D849),"")</f>
        <v/>
      </c>
      <c r="W849" s="21" t="str">
        <f>IF(ISNUMBER(AVERAGEIFS(Observed!W$2:W$9149,Observed!$A$2:$A$9149,$A849,Observed!$D$2:$D$9149,$D849)),AVERAGEIFS(Observed!W$2:W$9149,Observed!$A$2:$A$9149,$A849,Observed!$D$2:$D$9149,$D849),"")</f>
        <v/>
      </c>
      <c r="X849" s="35" t="str">
        <f>IF(ISNUMBER(AVERAGEIFS(Observed!X$2:X$9149,Observed!$A$2:$A$9149,$A849,Observed!$D$2:$D$9149,$D849)),AVERAGEIFS(Observed!X$2:X$9149,Observed!$A$2:$A$9149,$A849,Observed!$D$2:$D$9149,$D849),"")</f>
        <v/>
      </c>
      <c r="Y849" s="35" t="str">
        <f>IF(ISNUMBER(AVERAGEIFS(Observed!Y$2:Y$9149,Observed!$A$2:$A$9149,$A849,Observed!$D$2:$D$9149,$D849)),AVERAGEIFS(Observed!Y$2:Y$9149,Observed!$A$2:$A$9149,$A849,Observed!$D$2:$D$9149,$D849),"")</f>
        <v/>
      </c>
      <c r="Z849" s="22" t="str">
        <f>IF(ISNUMBER(AVERAGEIFS(Observed!Z$2:Z$9149,Observed!$A$2:$A$9149,$A849,Observed!$D$2:$D$9149,$D849)),AVERAGEIFS(Observed!Z$2:Z$9149,Observed!$A$2:$A$9149,$A849,Observed!$D$2:$D$9149,$D849),"")</f>
        <v/>
      </c>
      <c r="AA849" s="22" t="str">
        <f>IF(ISNUMBER(AVERAGEIFS(Observed!AA$2:AA$9149,Observed!$A$2:$A$9149,$A849,Observed!$D$2:$D$9149,$D849)),AVERAGEIFS(Observed!AA$2:AA$9149,Observed!$A$2:$A$9149,$A849,Observed!$D$2:$D$9149,$D849),"")</f>
        <v/>
      </c>
      <c r="AB849" s="22" t="str">
        <f>IF(ISNUMBER(AVERAGEIFS(Observed!AB$2:AB$9149,Observed!$A$2:$A$9149,$A849,Observed!$D$2:$D$9149,$D849)),AVERAGEIFS(Observed!AB$2:AB$9149,Observed!$A$2:$A$9149,$A849,Observed!$D$2:$D$9149,$D849),"")</f>
        <v/>
      </c>
      <c r="AC849" s="22" t="str">
        <f>IF(ISNUMBER(AVERAGEIFS(Observed!AC$2:AC$9149,Observed!$A$2:$A$9149,$A849,Observed!$D$2:$D$9149,$D849)),AVERAGEIFS(Observed!AC$2:AC$9149,Observed!$A$2:$A$9149,$A849,Observed!$D$2:$D$9149,$D849),"")</f>
        <v/>
      </c>
      <c r="AD849" s="22" t="str">
        <f>IF(ISNUMBER(AVERAGEIFS(Observed!AD$2:AD$9149,Observed!$A$2:$A$9149,$A849,Observed!$D$2:$D$9149,$D849)),AVERAGEIFS(Observed!AD$2:AD$9149,Observed!$A$2:$A$9149,$A849,Observed!$D$2:$D$9149,$D849),"")</f>
        <v/>
      </c>
      <c r="AE849" s="22" t="str">
        <f>IF(ISNUMBER(AVERAGEIFS(Observed!AE$2:AE$9149,Observed!$A$2:$A$9149,$A849,Observed!$D$2:$D$9149,$D849)),AVERAGEIFS(Observed!AE$2:AE$9149,Observed!$A$2:$A$9149,$A849,Observed!$D$2:$D$9149,$D849),"")</f>
        <v/>
      </c>
      <c r="AF849" s="22" t="str">
        <f>IF(ISNUMBER(AVERAGEIFS(Observed!AF$2:AF$9149,Observed!$A$2:$A$9149,$A849,Observed!$D$2:$D$9149,$D849)),AVERAGEIFS(Observed!AF$2:AF$9149,Observed!$A$2:$A$9149,$A849,Observed!$D$2:$D$9149,$D849),"")</f>
        <v/>
      </c>
      <c r="AG849" s="22" t="str">
        <f>IF(ISNUMBER(AVERAGEIFS(Observed!AG$2:AG$9149,Observed!$A$2:$A$9149,$A849,Observed!$D$2:$D$9149,$D849)),AVERAGEIFS(Observed!AG$2:AG$9149,Observed!$A$2:$A$9149,$A849,Observed!$D$2:$D$9149,$D849),"")</f>
        <v/>
      </c>
      <c r="AH849" s="22" t="str">
        <f>IF(ISNUMBER(AVERAGEIFS(Observed!AH$2:AH$9149,Observed!$A$2:$A$9149,$A849,Observed!$D$2:$D$9149,$D849)),AVERAGEIFS(Observed!AH$2:AH$9149,Observed!$A$2:$A$9149,$A849,Observed!$D$2:$D$9149,$D849),"")</f>
        <v/>
      </c>
      <c r="AI849" s="22" t="str">
        <f>IF(ISNUMBER(AVERAGEIFS(Observed!AI$2:AI$9149,Observed!$A$2:$A$9149,$A849,Observed!$D$2:$D$9149,$D849)),AVERAGEIFS(Observed!AI$2:AI$9149,Observed!$A$2:$A$9149,$A849,Observed!$D$2:$D$9149,$D849),"")</f>
        <v/>
      </c>
      <c r="AJ849" s="22" t="str">
        <f>IF(ISNUMBER(AVERAGEIFS(Observed!AJ$2:AJ$9149,Observed!$A$2:$A$9149,$A849,Observed!$D$2:$D$9149,$D849)),AVERAGEIFS(Observed!AJ$2:AJ$9149,Observed!$A$2:$A$9149,$A849,Observed!$D$2:$D$9149,$D849),"")</f>
        <v/>
      </c>
      <c r="AK849" s="22" t="str">
        <f>IF(ISNUMBER(AVERAGEIFS(Observed!AK$2:AK$9149,Observed!$A$2:$A$9149,$A849,Observed!$D$2:$D$9149,$D849)),AVERAGEIFS(Observed!AK$2:AK$9149,Observed!$A$2:$A$9149,$A849,Observed!$D$2:$D$9149,$D849),"")</f>
        <v/>
      </c>
      <c r="AL849" s="23" t="str">
        <f>IF(ISNUMBER(AVERAGEIFS(Observed!AL$2:AL$9149,Observed!$A$2:$A$9149,$A849,Observed!$D$2:$D$9149,$D849)),AVERAGEIFS(Observed!AL$2:AL$9149,Observed!$A$2:$A$9149,$A849,Observed!$D$2:$D$9149,$D849),"")</f>
        <v/>
      </c>
      <c r="AM849" s="23" t="str">
        <f>IF(ISNUMBER(AVERAGEIFS(Observed!AM$2:AM$9149,Observed!$A$2:$A$9149,$A849,Observed!$D$2:$D$9149,$D849)),AVERAGEIFS(Observed!AM$2:AM$9149,Observed!$A$2:$A$9149,$A849,Observed!$D$2:$D$9149,$D849),"")</f>
        <v/>
      </c>
      <c r="AN849" s="22" t="str">
        <f>IF(ISNUMBER(AVERAGEIFS(Observed!AN$2:AN$9149,Observed!$A$2:$A$9149,$A849,Observed!$D$2:$D$9149,$D849)),AVERAGEIFS(Observed!AN$2:AN$9149,Observed!$A$2:$A$9149,$A849,Observed!$D$2:$D$9149,$D849),"")</f>
        <v/>
      </c>
      <c r="AO849" s="22" t="str">
        <f>IF(ISNUMBER(AVERAGEIFS(Observed!AO$2:AO$9149,Observed!$A$2:$A$9149,$A849,Observed!$D$2:$D$9149,$D849)),AVERAGEIFS(Observed!AO$2:AO$9149,Observed!$A$2:$A$9149,$A849,Observed!$D$2:$D$9149,$D849),"")</f>
        <v/>
      </c>
      <c r="AP849" s="21" t="str">
        <f>IF(ISNUMBER(AVERAGEIFS(Observed!AP$2:AP$9149,Observed!$A$2:$A$9149,$A849,Observed!$D$2:$D$9149,$D849)),AVERAGEIFS(Observed!AP$2:AP$9149,Observed!$A$2:$A$9149,$A849,Observed!$D$2:$D$9149,$D849),"")</f>
        <v/>
      </c>
      <c r="AQ849" s="22">
        <f>IF(ISNUMBER(AVERAGEIFS(Observed!AQ$2:AQ$9149,Observed!$A$2:$A$9149,$A849,Observed!$D$2:$D$9149,$D849)),AVERAGEIFS(Observed!AQ$2:AQ$9149,Observed!$A$2:$A$9149,$A849,Observed!$D$2:$D$9149,$D849),"")</f>
        <v>219.8</v>
      </c>
      <c r="AR849" s="22" t="str">
        <f>IF(ISNUMBER(AVERAGEIFS(Observed!AR$2:AR$9149,Observed!$A$2:$A$9149,$A849,Observed!$D$2:$D$9149,$D849)),AVERAGEIFS(Observed!AR$2:AR$9149,Observed!$A$2:$A$9149,$A849,Observed!$D$2:$D$9149,$D849),"")</f>
        <v/>
      </c>
      <c r="AS849" s="22" t="str">
        <f>IF(ISNUMBER(AVERAGEIFS(Observed!AS$2:AS$9149,Observed!$A$2:$A$9149,$A849,Observed!$D$2:$D$9149,$D849)),AVERAGEIFS(Observed!AS$2:AS$9149,Observed!$A$2:$A$9149,$A849,Observed!$D$2:$D$9149,$D849),"")</f>
        <v/>
      </c>
      <c r="AT849" s="22" t="str">
        <f>IF(ISNUMBER(AVERAGEIFS(Observed!AT$2:AT$9149,Observed!$A$2:$A$9149,$A849,Observed!$D$2:$D$9149,$D849)),AVERAGEIFS(Observed!AT$2:AT$9149,Observed!$A$2:$A$9149,$A849,Observed!$D$2:$D$9149,$D849),"")</f>
        <v/>
      </c>
      <c r="AU849" s="22" t="str">
        <f>IF(ISNUMBER(AVERAGEIFS(Observed!AU$2:AU$9149,Observed!$A$2:$A$9149,$A849,Observed!$D$2:$D$9149,$D849)),AVERAGEIFS(Observed!AU$2:AU$9149,Observed!$A$2:$A$9149,$A849,Observed!$D$2:$D$9149,$D849),"")</f>
        <v/>
      </c>
      <c r="AV849" s="2">
        <f>COUNTIFS(Observed!$A$2:$A$9149,$A849,Observed!$D$2:$D$9149,$D849)</f>
        <v>5</v>
      </c>
      <c r="AW849" s="2">
        <f t="shared" si="13"/>
        <v>1</v>
      </c>
    </row>
    <row r="850" spans="1:49" x14ac:dyDescent="0.25">
      <c r="A850" t="s">
        <v>93</v>
      </c>
      <c r="B850" t="s">
        <v>116</v>
      </c>
      <c r="C850" t="s">
        <v>30</v>
      </c>
      <c r="D850" s="3">
        <v>40987</v>
      </c>
      <c r="E850">
        <v>1</v>
      </c>
      <c r="G850" t="s">
        <v>107</v>
      </c>
      <c r="K850" s="24" t="s">
        <v>76</v>
      </c>
      <c r="N850" s="2"/>
      <c r="O850" s="21" t="str">
        <f>IF(ISNUMBER(AVERAGEIFS(Observed!O$2:O$9149,Observed!$A$2:$A$9149,$A850,Observed!$D$2:$D$9149,$D850)),AVERAGEIFS(Observed!O$2:O$9149,Observed!$A$2:$A$9149,$A850,Observed!$D$2:$D$9149,$D850),"")</f>
        <v/>
      </c>
      <c r="P850" s="22" t="str">
        <f>IF(ISNUMBER(AVERAGEIFS(Observed!P$2:P$9149,Observed!$A$2:$A$9149,$A850,Observed!$D$2:$D$9149,$D850)),AVERAGEIFS(Observed!P$2:P$9149,Observed!$A$2:$A$9149,$A850,Observed!$D$2:$D$9149,$D850),"")</f>
        <v/>
      </c>
      <c r="Q850" s="22" t="str">
        <f>IF(ISNUMBER(AVERAGEIFS(Observed!Q$2:Q$9149,Observed!$A$2:$A$9149,$A850,Observed!$D$2:$D$9149,$D850)),AVERAGEIFS(Observed!Q$2:Q$9149,Observed!$A$2:$A$9149,$A850,Observed!$D$2:$D$9149,$D850),"")</f>
        <v/>
      </c>
      <c r="R850" s="22" t="str">
        <f>IF(ISNUMBER(AVERAGEIFS(Observed!R$2:R$9149,Observed!$A$2:$A$9149,$A850,Observed!$D$2:$D$9149,$D850)),AVERAGEIFS(Observed!R$2:R$9149,Observed!$A$2:$A$9149,$A850,Observed!$D$2:$D$9149,$D850),"")</f>
        <v/>
      </c>
      <c r="S850" s="22" t="str">
        <f>IF(ISNUMBER(AVERAGEIFS(Observed!S$2:S$9149,Observed!$A$2:$A$9149,$A850,Observed!$D$2:$D$9149,$D850)),AVERAGEIFS(Observed!S$2:S$9149,Observed!$A$2:$A$9149,$A850,Observed!$D$2:$D$9149,$D850),"")</f>
        <v/>
      </c>
      <c r="T850" s="23" t="str">
        <f>IF(ISNUMBER(AVERAGEIFS(Observed!T$2:T$9149,Observed!$A$2:$A$9149,$A850,Observed!$D$2:$D$9149,$D850)),AVERAGEIFS(Observed!T$2:T$9149,Observed!$A$2:$A$9149,$A850,Observed!$D$2:$D$9149,$D850),"")</f>
        <v/>
      </c>
      <c r="U850" s="23" t="str">
        <f>IF(ISNUMBER(AVERAGEIFS(Observed!U$2:U$9149,Observed!$A$2:$A$9149,$A850,Observed!$D$2:$D$9149,$D850)),AVERAGEIFS(Observed!U$2:U$9149,Observed!$A$2:$A$9149,$A850,Observed!$D$2:$D$9149,$D850),"")</f>
        <v/>
      </c>
      <c r="V850" s="23" t="str">
        <f>IF(ISNUMBER(AVERAGEIFS(Observed!V$2:V$9149,Observed!$A$2:$A$9149,$A850,Observed!$D$2:$D$9149,$D850)),AVERAGEIFS(Observed!V$2:V$9149,Observed!$A$2:$A$9149,$A850,Observed!$D$2:$D$9149,$D850),"")</f>
        <v/>
      </c>
      <c r="W850" s="21" t="str">
        <f>IF(ISNUMBER(AVERAGEIFS(Observed!W$2:W$9149,Observed!$A$2:$A$9149,$A850,Observed!$D$2:$D$9149,$D850)),AVERAGEIFS(Observed!W$2:W$9149,Observed!$A$2:$A$9149,$A850,Observed!$D$2:$D$9149,$D850),"")</f>
        <v/>
      </c>
      <c r="X850" s="35" t="str">
        <f>IF(ISNUMBER(AVERAGEIFS(Observed!X$2:X$9149,Observed!$A$2:$A$9149,$A850,Observed!$D$2:$D$9149,$D850)),AVERAGEIFS(Observed!X$2:X$9149,Observed!$A$2:$A$9149,$A850,Observed!$D$2:$D$9149,$D850),"")</f>
        <v/>
      </c>
      <c r="Y850" s="35" t="str">
        <f>IF(ISNUMBER(AVERAGEIFS(Observed!Y$2:Y$9149,Observed!$A$2:$A$9149,$A850,Observed!$D$2:$D$9149,$D850)),AVERAGEIFS(Observed!Y$2:Y$9149,Observed!$A$2:$A$9149,$A850,Observed!$D$2:$D$9149,$D850),"")</f>
        <v/>
      </c>
      <c r="Z850" s="22" t="str">
        <f>IF(ISNUMBER(AVERAGEIFS(Observed!Z$2:Z$9149,Observed!$A$2:$A$9149,$A850,Observed!$D$2:$D$9149,$D850)),AVERAGEIFS(Observed!Z$2:Z$9149,Observed!$A$2:$A$9149,$A850,Observed!$D$2:$D$9149,$D850),"")</f>
        <v/>
      </c>
      <c r="AA850" s="22" t="str">
        <f>IF(ISNUMBER(AVERAGEIFS(Observed!AA$2:AA$9149,Observed!$A$2:$A$9149,$A850,Observed!$D$2:$D$9149,$D850)),AVERAGEIFS(Observed!AA$2:AA$9149,Observed!$A$2:$A$9149,$A850,Observed!$D$2:$D$9149,$D850),"")</f>
        <v/>
      </c>
      <c r="AB850" s="22" t="str">
        <f>IF(ISNUMBER(AVERAGEIFS(Observed!AB$2:AB$9149,Observed!$A$2:$A$9149,$A850,Observed!$D$2:$D$9149,$D850)),AVERAGEIFS(Observed!AB$2:AB$9149,Observed!$A$2:$A$9149,$A850,Observed!$D$2:$D$9149,$D850),"")</f>
        <v/>
      </c>
      <c r="AC850" s="22" t="str">
        <f>IF(ISNUMBER(AVERAGEIFS(Observed!AC$2:AC$9149,Observed!$A$2:$A$9149,$A850,Observed!$D$2:$D$9149,$D850)),AVERAGEIFS(Observed!AC$2:AC$9149,Observed!$A$2:$A$9149,$A850,Observed!$D$2:$D$9149,$D850),"")</f>
        <v/>
      </c>
      <c r="AD850" s="22" t="str">
        <f>IF(ISNUMBER(AVERAGEIFS(Observed!AD$2:AD$9149,Observed!$A$2:$A$9149,$A850,Observed!$D$2:$D$9149,$D850)),AVERAGEIFS(Observed!AD$2:AD$9149,Observed!$A$2:$A$9149,$A850,Observed!$D$2:$D$9149,$D850),"")</f>
        <v/>
      </c>
      <c r="AE850" s="22" t="str">
        <f>IF(ISNUMBER(AVERAGEIFS(Observed!AE$2:AE$9149,Observed!$A$2:$A$9149,$A850,Observed!$D$2:$D$9149,$D850)),AVERAGEIFS(Observed!AE$2:AE$9149,Observed!$A$2:$A$9149,$A850,Observed!$D$2:$D$9149,$D850),"")</f>
        <v/>
      </c>
      <c r="AF850" s="22" t="str">
        <f>IF(ISNUMBER(AVERAGEIFS(Observed!AF$2:AF$9149,Observed!$A$2:$A$9149,$A850,Observed!$D$2:$D$9149,$D850)),AVERAGEIFS(Observed!AF$2:AF$9149,Observed!$A$2:$A$9149,$A850,Observed!$D$2:$D$9149,$D850),"")</f>
        <v/>
      </c>
      <c r="AG850" s="22" t="str">
        <f>IF(ISNUMBER(AVERAGEIFS(Observed!AG$2:AG$9149,Observed!$A$2:$A$9149,$A850,Observed!$D$2:$D$9149,$D850)),AVERAGEIFS(Observed!AG$2:AG$9149,Observed!$A$2:$A$9149,$A850,Observed!$D$2:$D$9149,$D850),"")</f>
        <v/>
      </c>
      <c r="AH850" s="22" t="str">
        <f>IF(ISNUMBER(AVERAGEIFS(Observed!AH$2:AH$9149,Observed!$A$2:$A$9149,$A850,Observed!$D$2:$D$9149,$D850)),AVERAGEIFS(Observed!AH$2:AH$9149,Observed!$A$2:$A$9149,$A850,Observed!$D$2:$D$9149,$D850),"")</f>
        <v/>
      </c>
      <c r="AI850" s="22" t="str">
        <f>IF(ISNUMBER(AVERAGEIFS(Observed!AI$2:AI$9149,Observed!$A$2:$A$9149,$A850,Observed!$D$2:$D$9149,$D850)),AVERAGEIFS(Observed!AI$2:AI$9149,Observed!$A$2:$A$9149,$A850,Observed!$D$2:$D$9149,$D850),"")</f>
        <v/>
      </c>
      <c r="AJ850" s="22" t="str">
        <f>IF(ISNUMBER(AVERAGEIFS(Observed!AJ$2:AJ$9149,Observed!$A$2:$A$9149,$A850,Observed!$D$2:$D$9149,$D850)),AVERAGEIFS(Observed!AJ$2:AJ$9149,Observed!$A$2:$A$9149,$A850,Observed!$D$2:$D$9149,$D850),"")</f>
        <v/>
      </c>
      <c r="AK850" s="22" t="str">
        <f>IF(ISNUMBER(AVERAGEIFS(Observed!AK$2:AK$9149,Observed!$A$2:$A$9149,$A850,Observed!$D$2:$D$9149,$D850)),AVERAGEIFS(Observed!AK$2:AK$9149,Observed!$A$2:$A$9149,$A850,Observed!$D$2:$D$9149,$D850),"")</f>
        <v/>
      </c>
      <c r="AL850" s="23" t="str">
        <f>IF(ISNUMBER(AVERAGEIFS(Observed!AL$2:AL$9149,Observed!$A$2:$A$9149,$A850,Observed!$D$2:$D$9149,$D850)),AVERAGEIFS(Observed!AL$2:AL$9149,Observed!$A$2:$A$9149,$A850,Observed!$D$2:$D$9149,$D850),"")</f>
        <v/>
      </c>
      <c r="AM850" s="23" t="str">
        <f>IF(ISNUMBER(AVERAGEIFS(Observed!AM$2:AM$9149,Observed!$A$2:$A$9149,$A850,Observed!$D$2:$D$9149,$D850)),AVERAGEIFS(Observed!AM$2:AM$9149,Observed!$A$2:$A$9149,$A850,Observed!$D$2:$D$9149,$D850),"")</f>
        <v/>
      </c>
      <c r="AN850" s="22" t="str">
        <f>IF(ISNUMBER(AVERAGEIFS(Observed!AN$2:AN$9149,Observed!$A$2:$A$9149,$A850,Observed!$D$2:$D$9149,$D850)),AVERAGEIFS(Observed!AN$2:AN$9149,Observed!$A$2:$A$9149,$A850,Observed!$D$2:$D$9149,$D850),"")</f>
        <v/>
      </c>
      <c r="AO850" s="22" t="str">
        <f>IF(ISNUMBER(AVERAGEIFS(Observed!AO$2:AO$9149,Observed!$A$2:$A$9149,$A850,Observed!$D$2:$D$9149,$D850)),AVERAGEIFS(Observed!AO$2:AO$9149,Observed!$A$2:$A$9149,$A850,Observed!$D$2:$D$9149,$D850),"")</f>
        <v/>
      </c>
      <c r="AP850" s="21" t="str">
        <f>IF(ISNUMBER(AVERAGEIFS(Observed!AP$2:AP$9149,Observed!$A$2:$A$9149,$A850,Observed!$D$2:$D$9149,$D850)),AVERAGEIFS(Observed!AP$2:AP$9149,Observed!$A$2:$A$9149,$A850,Observed!$D$2:$D$9149,$D850),"")</f>
        <v/>
      </c>
      <c r="AQ850" s="22">
        <f>IF(ISNUMBER(AVERAGEIFS(Observed!AQ$2:AQ$9149,Observed!$A$2:$A$9149,$A850,Observed!$D$2:$D$9149,$D850)),AVERAGEIFS(Observed!AQ$2:AQ$9149,Observed!$A$2:$A$9149,$A850,Observed!$D$2:$D$9149,$D850),"")</f>
        <v>72.599999999999994</v>
      </c>
      <c r="AR850" s="22" t="str">
        <f>IF(ISNUMBER(AVERAGEIFS(Observed!AR$2:AR$9149,Observed!$A$2:$A$9149,$A850,Observed!$D$2:$D$9149,$D850)),AVERAGEIFS(Observed!AR$2:AR$9149,Observed!$A$2:$A$9149,$A850,Observed!$D$2:$D$9149,$D850),"")</f>
        <v/>
      </c>
      <c r="AS850" s="22" t="str">
        <f>IF(ISNUMBER(AVERAGEIFS(Observed!AS$2:AS$9149,Observed!$A$2:$A$9149,$A850,Observed!$D$2:$D$9149,$D850)),AVERAGEIFS(Observed!AS$2:AS$9149,Observed!$A$2:$A$9149,$A850,Observed!$D$2:$D$9149,$D850),"")</f>
        <v/>
      </c>
      <c r="AT850" s="22" t="str">
        <f>IF(ISNUMBER(AVERAGEIFS(Observed!AT$2:AT$9149,Observed!$A$2:$A$9149,$A850,Observed!$D$2:$D$9149,$D850)),AVERAGEIFS(Observed!AT$2:AT$9149,Observed!$A$2:$A$9149,$A850,Observed!$D$2:$D$9149,$D850),"")</f>
        <v/>
      </c>
      <c r="AU850" s="22" t="str">
        <f>IF(ISNUMBER(AVERAGEIFS(Observed!AU$2:AU$9149,Observed!$A$2:$A$9149,$A850,Observed!$D$2:$D$9149,$D850)),AVERAGEIFS(Observed!AU$2:AU$9149,Observed!$A$2:$A$9149,$A850,Observed!$D$2:$D$9149,$D850),"")</f>
        <v/>
      </c>
      <c r="AV850" s="2">
        <f>COUNTIFS(Observed!$A$2:$A$9149,$A850,Observed!$D$2:$D$9149,$D850)</f>
        <v>5</v>
      </c>
      <c r="AW850" s="2">
        <f t="shared" si="13"/>
        <v>1</v>
      </c>
    </row>
    <row r="851" spans="1:49" x14ac:dyDescent="0.25">
      <c r="A851" t="s">
        <v>93</v>
      </c>
      <c r="B851" t="s">
        <v>116</v>
      </c>
      <c r="C851" t="s">
        <v>30</v>
      </c>
      <c r="D851" s="3">
        <v>40994</v>
      </c>
      <c r="E851">
        <v>1</v>
      </c>
      <c r="G851" t="s">
        <v>107</v>
      </c>
      <c r="K851" s="24" t="s">
        <v>76</v>
      </c>
      <c r="N851" s="2"/>
      <c r="O851" s="21" t="str">
        <f>IF(ISNUMBER(AVERAGEIFS(Observed!O$2:O$9149,Observed!$A$2:$A$9149,$A851,Observed!$D$2:$D$9149,$D851)),AVERAGEIFS(Observed!O$2:O$9149,Observed!$A$2:$A$9149,$A851,Observed!$D$2:$D$9149,$D851),"")</f>
        <v/>
      </c>
      <c r="P851" s="22" t="str">
        <f>IF(ISNUMBER(AVERAGEIFS(Observed!P$2:P$9149,Observed!$A$2:$A$9149,$A851,Observed!$D$2:$D$9149,$D851)),AVERAGEIFS(Observed!P$2:P$9149,Observed!$A$2:$A$9149,$A851,Observed!$D$2:$D$9149,$D851),"")</f>
        <v/>
      </c>
      <c r="Q851" s="22" t="str">
        <f>IF(ISNUMBER(AVERAGEIFS(Observed!Q$2:Q$9149,Observed!$A$2:$A$9149,$A851,Observed!$D$2:$D$9149,$D851)),AVERAGEIFS(Observed!Q$2:Q$9149,Observed!$A$2:$A$9149,$A851,Observed!$D$2:$D$9149,$D851),"")</f>
        <v/>
      </c>
      <c r="R851" s="22" t="str">
        <f>IF(ISNUMBER(AVERAGEIFS(Observed!R$2:R$9149,Observed!$A$2:$A$9149,$A851,Observed!$D$2:$D$9149,$D851)),AVERAGEIFS(Observed!R$2:R$9149,Observed!$A$2:$A$9149,$A851,Observed!$D$2:$D$9149,$D851),"")</f>
        <v/>
      </c>
      <c r="S851" s="22" t="str">
        <f>IF(ISNUMBER(AVERAGEIFS(Observed!S$2:S$9149,Observed!$A$2:$A$9149,$A851,Observed!$D$2:$D$9149,$D851)),AVERAGEIFS(Observed!S$2:S$9149,Observed!$A$2:$A$9149,$A851,Observed!$D$2:$D$9149,$D851),"")</f>
        <v/>
      </c>
      <c r="T851" s="23" t="str">
        <f>IF(ISNUMBER(AVERAGEIFS(Observed!T$2:T$9149,Observed!$A$2:$A$9149,$A851,Observed!$D$2:$D$9149,$D851)),AVERAGEIFS(Observed!T$2:T$9149,Observed!$A$2:$A$9149,$A851,Observed!$D$2:$D$9149,$D851),"")</f>
        <v/>
      </c>
      <c r="U851" s="23" t="str">
        <f>IF(ISNUMBER(AVERAGEIFS(Observed!U$2:U$9149,Observed!$A$2:$A$9149,$A851,Observed!$D$2:$D$9149,$D851)),AVERAGEIFS(Observed!U$2:U$9149,Observed!$A$2:$A$9149,$A851,Observed!$D$2:$D$9149,$D851),"")</f>
        <v/>
      </c>
      <c r="V851" s="23" t="str">
        <f>IF(ISNUMBER(AVERAGEIFS(Observed!V$2:V$9149,Observed!$A$2:$A$9149,$A851,Observed!$D$2:$D$9149,$D851)),AVERAGEIFS(Observed!V$2:V$9149,Observed!$A$2:$A$9149,$A851,Observed!$D$2:$D$9149,$D851),"")</f>
        <v/>
      </c>
      <c r="W851" s="21" t="str">
        <f>IF(ISNUMBER(AVERAGEIFS(Observed!W$2:W$9149,Observed!$A$2:$A$9149,$A851,Observed!$D$2:$D$9149,$D851)),AVERAGEIFS(Observed!W$2:W$9149,Observed!$A$2:$A$9149,$A851,Observed!$D$2:$D$9149,$D851),"")</f>
        <v/>
      </c>
      <c r="X851" s="35" t="str">
        <f>IF(ISNUMBER(AVERAGEIFS(Observed!X$2:X$9149,Observed!$A$2:$A$9149,$A851,Observed!$D$2:$D$9149,$D851)),AVERAGEIFS(Observed!X$2:X$9149,Observed!$A$2:$A$9149,$A851,Observed!$D$2:$D$9149,$D851),"")</f>
        <v/>
      </c>
      <c r="Y851" s="35" t="str">
        <f>IF(ISNUMBER(AVERAGEIFS(Observed!Y$2:Y$9149,Observed!$A$2:$A$9149,$A851,Observed!$D$2:$D$9149,$D851)),AVERAGEIFS(Observed!Y$2:Y$9149,Observed!$A$2:$A$9149,$A851,Observed!$D$2:$D$9149,$D851),"")</f>
        <v/>
      </c>
      <c r="Z851" s="22" t="str">
        <f>IF(ISNUMBER(AVERAGEIFS(Observed!Z$2:Z$9149,Observed!$A$2:$A$9149,$A851,Observed!$D$2:$D$9149,$D851)),AVERAGEIFS(Observed!Z$2:Z$9149,Observed!$A$2:$A$9149,$A851,Observed!$D$2:$D$9149,$D851),"")</f>
        <v/>
      </c>
      <c r="AA851" s="22" t="str">
        <f>IF(ISNUMBER(AVERAGEIFS(Observed!AA$2:AA$9149,Observed!$A$2:$A$9149,$A851,Observed!$D$2:$D$9149,$D851)),AVERAGEIFS(Observed!AA$2:AA$9149,Observed!$A$2:$A$9149,$A851,Observed!$D$2:$D$9149,$D851),"")</f>
        <v/>
      </c>
      <c r="AB851" s="22" t="str">
        <f>IF(ISNUMBER(AVERAGEIFS(Observed!AB$2:AB$9149,Observed!$A$2:$A$9149,$A851,Observed!$D$2:$D$9149,$D851)),AVERAGEIFS(Observed!AB$2:AB$9149,Observed!$A$2:$A$9149,$A851,Observed!$D$2:$D$9149,$D851),"")</f>
        <v/>
      </c>
      <c r="AC851" s="22" t="str">
        <f>IF(ISNUMBER(AVERAGEIFS(Observed!AC$2:AC$9149,Observed!$A$2:$A$9149,$A851,Observed!$D$2:$D$9149,$D851)),AVERAGEIFS(Observed!AC$2:AC$9149,Observed!$A$2:$A$9149,$A851,Observed!$D$2:$D$9149,$D851),"")</f>
        <v/>
      </c>
      <c r="AD851" s="22" t="str">
        <f>IF(ISNUMBER(AVERAGEIFS(Observed!AD$2:AD$9149,Observed!$A$2:$A$9149,$A851,Observed!$D$2:$D$9149,$D851)),AVERAGEIFS(Observed!AD$2:AD$9149,Observed!$A$2:$A$9149,$A851,Observed!$D$2:$D$9149,$D851),"")</f>
        <v/>
      </c>
      <c r="AE851" s="22" t="str">
        <f>IF(ISNUMBER(AVERAGEIFS(Observed!AE$2:AE$9149,Observed!$A$2:$A$9149,$A851,Observed!$D$2:$D$9149,$D851)),AVERAGEIFS(Observed!AE$2:AE$9149,Observed!$A$2:$A$9149,$A851,Observed!$D$2:$D$9149,$D851),"")</f>
        <v/>
      </c>
      <c r="AF851" s="22" t="str">
        <f>IF(ISNUMBER(AVERAGEIFS(Observed!AF$2:AF$9149,Observed!$A$2:$A$9149,$A851,Observed!$D$2:$D$9149,$D851)),AVERAGEIFS(Observed!AF$2:AF$9149,Observed!$A$2:$A$9149,$A851,Observed!$D$2:$D$9149,$D851),"")</f>
        <v/>
      </c>
      <c r="AG851" s="22" t="str">
        <f>IF(ISNUMBER(AVERAGEIFS(Observed!AG$2:AG$9149,Observed!$A$2:$A$9149,$A851,Observed!$D$2:$D$9149,$D851)),AVERAGEIFS(Observed!AG$2:AG$9149,Observed!$A$2:$A$9149,$A851,Observed!$D$2:$D$9149,$D851),"")</f>
        <v/>
      </c>
      <c r="AH851" s="22" t="str">
        <f>IF(ISNUMBER(AVERAGEIFS(Observed!AH$2:AH$9149,Observed!$A$2:$A$9149,$A851,Observed!$D$2:$D$9149,$D851)),AVERAGEIFS(Observed!AH$2:AH$9149,Observed!$A$2:$A$9149,$A851,Observed!$D$2:$D$9149,$D851),"")</f>
        <v/>
      </c>
      <c r="AI851" s="22" t="str">
        <f>IF(ISNUMBER(AVERAGEIFS(Observed!AI$2:AI$9149,Observed!$A$2:$A$9149,$A851,Observed!$D$2:$D$9149,$D851)),AVERAGEIFS(Observed!AI$2:AI$9149,Observed!$A$2:$A$9149,$A851,Observed!$D$2:$D$9149,$D851),"")</f>
        <v/>
      </c>
      <c r="AJ851" s="22" t="str">
        <f>IF(ISNUMBER(AVERAGEIFS(Observed!AJ$2:AJ$9149,Observed!$A$2:$A$9149,$A851,Observed!$D$2:$D$9149,$D851)),AVERAGEIFS(Observed!AJ$2:AJ$9149,Observed!$A$2:$A$9149,$A851,Observed!$D$2:$D$9149,$D851),"")</f>
        <v/>
      </c>
      <c r="AK851" s="22" t="str">
        <f>IF(ISNUMBER(AVERAGEIFS(Observed!AK$2:AK$9149,Observed!$A$2:$A$9149,$A851,Observed!$D$2:$D$9149,$D851)),AVERAGEIFS(Observed!AK$2:AK$9149,Observed!$A$2:$A$9149,$A851,Observed!$D$2:$D$9149,$D851),"")</f>
        <v/>
      </c>
      <c r="AL851" s="23" t="str">
        <f>IF(ISNUMBER(AVERAGEIFS(Observed!AL$2:AL$9149,Observed!$A$2:$A$9149,$A851,Observed!$D$2:$D$9149,$D851)),AVERAGEIFS(Observed!AL$2:AL$9149,Observed!$A$2:$A$9149,$A851,Observed!$D$2:$D$9149,$D851),"")</f>
        <v/>
      </c>
      <c r="AM851" s="23" t="str">
        <f>IF(ISNUMBER(AVERAGEIFS(Observed!AM$2:AM$9149,Observed!$A$2:$A$9149,$A851,Observed!$D$2:$D$9149,$D851)),AVERAGEIFS(Observed!AM$2:AM$9149,Observed!$A$2:$A$9149,$A851,Observed!$D$2:$D$9149,$D851),"")</f>
        <v/>
      </c>
      <c r="AN851" s="22" t="str">
        <f>IF(ISNUMBER(AVERAGEIFS(Observed!AN$2:AN$9149,Observed!$A$2:$A$9149,$A851,Observed!$D$2:$D$9149,$D851)),AVERAGEIFS(Observed!AN$2:AN$9149,Observed!$A$2:$A$9149,$A851,Observed!$D$2:$D$9149,$D851),"")</f>
        <v/>
      </c>
      <c r="AO851" s="22" t="str">
        <f>IF(ISNUMBER(AVERAGEIFS(Observed!AO$2:AO$9149,Observed!$A$2:$A$9149,$A851,Observed!$D$2:$D$9149,$D851)),AVERAGEIFS(Observed!AO$2:AO$9149,Observed!$A$2:$A$9149,$A851,Observed!$D$2:$D$9149,$D851),"")</f>
        <v/>
      </c>
      <c r="AP851" s="21" t="str">
        <f>IF(ISNUMBER(AVERAGEIFS(Observed!AP$2:AP$9149,Observed!$A$2:$A$9149,$A851,Observed!$D$2:$D$9149,$D851)),AVERAGEIFS(Observed!AP$2:AP$9149,Observed!$A$2:$A$9149,$A851,Observed!$D$2:$D$9149,$D851),"")</f>
        <v/>
      </c>
      <c r="AQ851" s="22">
        <f>IF(ISNUMBER(AVERAGEIFS(Observed!AQ$2:AQ$9149,Observed!$A$2:$A$9149,$A851,Observed!$D$2:$D$9149,$D851)),AVERAGEIFS(Observed!AQ$2:AQ$9149,Observed!$A$2:$A$9149,$A851,Observed!$D$2:$D$9149,$D851),"")</f>
        <v>142</v>
      </c>
      <c r="AR851" s="22" t="str">
        <f>IF(ISNUMBER(AVERAGEIFS(Observed!AR$2:AR$9149,Observed!$A$2:$A$9149,$A851,Observed!$D$2:$D$9149,$D851)),AVERAGEIFS(Observed!AR$2:AR$9149,Observed!$A$2:$A$9149,$A851,Observed!$D$2:$D$9149,$D851),"")</f>
        <v/>
      </c>
      <c r="AS851" s="22" t="str">
        <f>IF(ISNUMBER(AVERAGEIFS(Observed!AS$2:AS$9149,Observed!$A$2:$A$9149,$A851,Observed!$D$2:$D$9149,$D851)),AVERAGEIFS(Observed!AS$2:AS$9149,Observed!$A$2:$A$9149,$A851,Observed!$D$2:$D$9149,$D851),"")</f>
        <v/>
      </c>
      <c r="AT851" s="22" t="str">
        <f>IF(ISNUMBER(AVERAGEIFS(Observed!AT$2:AT$9149,Observed!$A$2:$A$9149,$A851,Observed!$D$2:$D$9149,$D851)),AVERAGEIFS(Observed!AT$2:AT$9149,Observed!$A$2:$A$9149,$A851,Observed!$D$2:$D$9149,$D851),"")</f>
        <v/>
      </c>
      <c r="AU851" s="22" t="str">
        <f>IF(ISNUMBER(AVERAGEIFS(Observed!AU$2:AU$9149,Observed!$A$2:$A$9149,$A851,Observed!$D$2:$D$9149,$D851)),AVERAGEIFS(Observed!AU$2:AU$9149,Observed!$A$2:$A$9149,$A851,Observed!$D$2:$D$9149,$D851),"")</f>
        <v/>
      </c>
      <c r="AV851" s="2">
        <f>COUNTIFS(Observed!$A$2:$A$9149,$A851,Observed!$D$2:$D$9149,$D851)</f>
        <v>5</v>
      </c>
      <c r="AW851" s="2">
        <f t="shared" si="13"/>
        <v>1</v>
      </c>
    </row>
    <row r="852" spans="1:49" x14ac:dyDescent="0.25">
      <c r="A852" t="s">
        <v>93</v>
      </c>
      <c r="B852" t="s">
        <v>116</v>
      </c>
      <c r="C852" t="s">
        <v>30</v>
      </c>
      <c r="D852" s="3">
        <v>41001</v>
      </c>
      <c r="E852">
        <v>1</v>
      </c>
      <c r="G852" t="s">
        <v>107</v>
      </c>
      <c r="K852" s="24" t="s">
        <v>76</v>
      </c>
      <c r="N852" s="2"/>
      <c r="O852" s="21" t="str">
        <f>IF(ISNUMBER(AVERAGEIFS(Observed!O$2:O$9149,Observed!$A$2:$A$9149,$A852,Observed!$D$2:$D$9149,$D852)),AVERAGEIFS(Observed!O$2:O$9149,Observed!$A$2:$A$9149,$A852,Observed!$D$2:$D$9149,$D852),"")</f>
        <v/>
      </c>
      <c r="P852" s="22" t="str">
        <f>IF(ISNUMBER(AVERAGEIFS(Observed!P$2:P$9149,Observed!$A$2:$A$9149,$A852,Observed!$D$2:$D$9149,$D852)),AVERAGEIFS(Observed!P$2:P$9149,Observed!$A$2:$A$9149,$A852,Observed!$D$2:$D$9149,$D852),"")</f>
        <v/>
      </c>
      <c r="Q852" s="22" t="str">
        <f>IF(ISNUMBER(AVERAGEIFS(Observed!Q$2:Q$9149,Observed!$A$2:$A$9149,$A852,Observed!$D$2:$D$9149,$D852)),AVERAGEIFS(Observed!Q$2:Q$9149,Observed!$A$2:$A$9149,$A852,Observed!$D$2:$D$9149,$D852),"")</f>
        <v/>
      </c>
      <c r="R852" s="22" t="str">
        <f>IF(ISNUMBER(AVERAGEIFS(Observed!R$2:R$9149,Observed!$A$2:$A$9149,$A852,Observed!$D$2:$D$9149,$D852)),AVERAGEIFS(Observed!R$2:R$9149,Observed!$A$2:$A$9149,$A852,Observed!$D$2:$D$9149,$D852),"")</f>
        <v/>
      </c>
      <c r="S852" s="22" t="str">
        <f>IF(ISNUMBER(AVERAGEIFS(Observed!S$2:S$9149,Observed!$A$2:$A$9149,$A852,Observed!$D$2:$D$9149,$D852)),AVERAGEIFS(Observed!S$2:S$9149,Observed!$A$2:$A$9149,$A852,Observed!$D$2:$D$9149,$D852),"")</f>
        <v/>
      </c>
      <c r="T852" s="23" t="str">
        <f>IF(ISNUMBER(AVERAGEIFS(Observed!T$2:T$9149,Observed!$A$2:$A$9149,$A852,Observed!$D$2:$D$9149,$D852)),AVERAGEIFS(Observed!T$2:T$9149,Observed!$A$2:$A$9149,$A852,Observed!$D$2:$D$9149,$D852),"")</f>
        <v/>
      </c>
      <c r="U852" s="23" t="str">
        <f>IF(ISNUMBER(AVERAGEIFS(Observed!U$2:U$9149,Observed!$A$2:$A$9149,$A852,Observed!$D$2:$D$9149,$D852)),AVERAGEIFS(Observed!U$2:U$9149,Observed!$A$2:$A$9149,$A852,Observed!$D$2:$D$9149,$D852),"")</f>
        <v/>
      </c>
      <c r="V852" s="23" t="str">
        <f>IF(ISNUMBER(AVERAGEIFS(Observed!V$2:V$9149,Observed!$A$2:$A$9149,$A852,Observed!$D$2:$D$9149,$D852)),AVERAGEIFS(Observed!V$2:V$9149,Observed!$A$2:$A$9149,$A852,Observed!$D$2:$D$9149,$D852),"")</f>
        <v/>
      </c>
      <c r="W852" s="21" t="str">
        <f>IF(ISNUMBER(AVERAGEIFS(Observed!W$2:W$9149,Observed!$A$2:$A$9149,$A852,Observed!$D$2:$D$9149,$D852)),AVERAGEIFS(Observed!W$2:W$9149,Observed!$A$2:$A$9149,$A852,Observed!$D$2:$D$9149,$D852),"")</f>
        <v/>
      </c>
      <c r="X852" s="35" t="str">
        <f>IF(ISNUMBER(AVERAGEIFS(Observed!X$2:X$9149,Observed!$A$2:$A$9149,$A852,Observed!$D$2:$D$9149,$D852)),AVERAGEIFS(Observed!X$2:X$9149,Observed!$A$2:$A$9149,$A852,Observed!$D$2:$D$9149,$D852),"")</f>
        <v/>
      </c>
      <c r="Y852" s="35" t="str">
        <f>IF(ISNUMBER(AVERAGEIFS(Observed!Y$2:Y$9149,Observed!$A$2:$A$9149,$A852,Observed!$D$2:$D$9149,$D852)),AVERAGEIFS(Observed!Y$2:Y$9149,Observed!$A$2:$A$9149,$A852,Observed!$D$2:$D$9149,$D852),"")</f>
        <v/>
      </c>
      <c r="Z852" s="22" t="str">
        <f>IF(ISNUMBER(AVERAGEIFS(Observed!Z$2:Z$9149,Observed!$A$2:$A$9149,$A852,Observed!$D$2:$D$9149,$D852)),AVERAGEIFS(Observed!Z$2:Z$9149,Observed!$A$2:$A$9149,$A852,Observed!$D$2:$D$9149,$D852),"")</f>
        <v/>
      </c>
      <c r="AA852" s="22" t="str">
        <f>IF(ISNUMBER(AVERAGEIFS(Observed!AA$2:AA$9149,Observed!$A$2:$A$9149,$A852,Observed!$D$2:$D$9149,$D852)),AVERAGEIFS(Observed!AA$2:AA$9149,Observed!$A$2:$A$9149,$A852,Observed!$D$2:$D$9149,$D852),"")</f>
        <v/>
      </c>
      <c r="AB852" s="22" t="str">
        <f>IF(ISNUMBER(AVERAGEIFS(Observed!AB$2:AB$9149,Observed!$A$2:$A$9149,$A852,Observed!$D$2:$D$9149,$D852)),AVERAGEIFS(Observed!AB$2:AB$9149,Observed!$A$2:$A$9149,$A852,Observed!$D$2:$D$9149,$D852),"")</f>
        <v/>
      </c>
      <c r="AC852" s="22" t="str">
        <f>IF(ISNUMBER(AVERAGEIFS(Observed!AC$2:AC$9149,Observed!$A$2:$A$9149,$A852,Observed!$D$2:$D$9149,$D852)),AVERAGEIFS(Observed!AC$2:AC$9149,Observed!$A$2:$A$9149,$A852,Observed!$D$2:$D$9149,$D852),"")</f>
        <v/>
      </c>
      <c r="AD852" s="22" t="str">
        <f>IF(ISNUMBER(AVERAGEIFS(Observed!AD$2:AD$9149,Observed!$A$2:$A$9149,$A852,Observed!$D$2:$D$9149,$D852)),AVERAGEIFS(Observed!AD$2:AD$9149,Observed!$A$2:$A$9149,$A852,Observed!$D$2:$D$9149,$D852),"")</f>
        <v/>
      </c>
      <c r="AE852" s="22" t="str">
        <f>IF(ISNUMBER(AVERAGEIFS(Observed!AE$2:AE$9149,Observed!$A$2:$A$9149,$A852,Observed!$D$2:$D$9149,$D852)),AVERAGEIFS(Observed!AE$2:AE$9149,Observed!$A$2:$A$9149,$A852,Observed!$D$2:$D$9149,$D852),"")</f>
        <v/>
      </c>
      <c r="AF852" s="22" t="str">
        <f>IF(ISNUMBER(AVERAGEIFS(Observed!AF$2:AF$9149,Observed!$A$2:$A$9149,$A852,Observed!$D$2:$D$9149,$D852)),AVERAGEIFS(Observed!AF$2:AF$9149,Observed!$A$2:$A$9149,$A852,Observed!$D$2:$D$9149,$D852),"")</f>
        <v/>
      </c>
      <c r="AG852" s="22" t="str">
        <f>IF(ISNUMBER(AVERAGEIFS(Observed!AG$2:AG$9149,Observed!$A$2:$A$9149,$A852,Observed!$D$2:$D$9149,$D852)),AVERAGEIFS(Observed!AG$2:AG$9149,Observed!$A$2:$A$9149,$A852,Observed!$D$2:$D$9149,$D852),"")</f>
        <v/>
      </c>
      <c r="AH852" s="22" t="str">
        <f>IF(ISNUMBER(AVERAGEIFS(Observed!AH$2:AH$9149,Observed!$A$2:$A$9149,$A852,Observed!$D$2:$D$9149,$D852)),AVERAGEIFS(Observed!AH$2:AH$9149,Observed!$A$2:$A$9149,$A852,Observed!$D$2:$D$9149,$D852),"")</f>
        <v/>
      </c>
      <c r="AI852" s="22" t="str">
        <f>IF(ISNUMBER(AVERAGEIFS(Observed!AI$2:AI$9149,Observed!$A$2:$A$9149,$A852,Observed!$D$2:$D$9149,$D852)),AVERAGEIFS(Observed!AI$2:AI$9149,Observed!$A$2:$A$9149,$A852,Observed!$D$2:$D$9149,$D852),"")</f>
        <v/>
      </c>
      <c r="AJ852" s="22" t="str">
        <f>IF(ISNUMBER(AVERAGEIFS(Observed!AJ$2:AJ$9149,Observed!$A$2:$A$9149,$A852,Observed!$D$2:$D$9149,$D852)),AVERAGEIFS(Observed!AJ$2:AJ$9149,Observed!$A$2:$A$9149,$A852,Observed!$D$2:$D$9149,$D852),"")</f>
        <v/>
      </c>
      <c r="AK852" s="22" t="str">
        <f>IF(ISNUMBER(AVERAGEIFS(Observed!AK$2:AK$9149,Observed!$A$2:$A$9149,$A852,Observed!$D$2:$D$9149,$D852)),AVERAGEIFS(Observed!AK$2:AK$9149,Observed!$A$2:$A$9149,$A852,Observed!$D$2:$D$9149,$D852),"")</f>
        <v/>
      </c>
      <c r="AL852" s="23" t="str">
        <f>IF(ISNUMBER(AVERAGEIFS(Observed!AL$2:AL$9149,Observed!$A$2:$A$9149,$A852,Observed!$D$2:$D$9149,$D852)),AVERAGEIFS(Observed!AL$2:AL$9149,Observed!$A$2:$A$9149,$A852,Observed!$D$2:$D$9149,$D852),"")</f>
        <v/>
      </c>
      <c r="AM852" s="23" t="str">
        <f>IF(ISNUMBER(AVERAGEIFS(Observed!AM$2:AM$9149,Observed!$A$2:$A$9149,$A852,Observed!$D$2:$D$9149,$D852)),AVERAGEIFS(Observed!AM$2:AM$9149,Observed!$A$2:$A$9149,$A852,Observed!$D$2:$D$9149,$D852),"")</f>
        <v/>
      </c>
      <c r="AN852" s="22" t="str">
        <f>IF(ISNUMBER(AVERAGEIFS(Observed!AN$2:AN$9149,Observed!$A$2:$A$9149,$A852,Observed!$D$2:$D$9149,$D852)),AVERAGEIFS(Observed!AN$2:AN$9149,Observed!$A$2:$A$9149,$A852,Observed!$D$2:$D$9149,$D852),"")</f>
        <v/>
      </c>
      <c r="AO852" s="22" t="str">
        <f>IF(ISNUMBER(AVERAGEIFS(Observed!AO$2:AO$9149,Observed!$A$2:$A$9149,$A852,Observed!$D$2:$D$9149,$D852)),AVERAGEIFS(Observed!AO$2:AO$9149,Observed!$A$2:$A$9149,$A852,Observed!$D$2:$D$9149,$D852),"")</f>
        <v/>
      </c>
      <c r="AP852" s="21" t="str">
        <f>IF(ISNUMBER(AVERAGEIFS(Observed!AP$2:AP$9149,Observed!$A$2:$A$9149,$A852,Observed!$D$2:$D$9149,$D852)),AVERAGEIFS(Observed!AP$2:AP$9149,Observed!$A$2:$A$9149,$A852,Observed!$D$2:$D$9149,$D852),"")</f>
        <v/>
      </c>
      <c r="AQ852" s="22">
        <f>IF(ISNUMBER(AVERAGEIFS(Observed!AQ$2:AQ$9149,Observed!$A$2:$A$9149,$A852,Observed!$D$2:$D$9149,$D852)),AVERAGEIFS(Observed!AQ$2:AQ$9149,Observed!$A$2:$A$9149,$A852,Observed!$D$2:$D$9149,$D852),"")</f>
        <v>137.4</v>
      </c>
      <c r="AR852" s="22" t="str">
        <f>IF(ISNUMBER(AVERAGEIFS(Observed!AR$2:AR$9149,Observed!$A$2:$A$9149,$A852,Observed!$D$2:$D$9149,$D852)),AVERAGEIFS(Observed!AR$2:AR$9149,Observed!$A$2:$A$9149,$A852,Observed!$D$2:$D$9149,$D852),"")</f>
        <v/>
      </c>
      <c r="AS852" s="22" t="str">
        <f>IF(ISNUMBER(AVERAGEIFS(Observed!AS$2:AS$9149,Observed!$A$2:$A$9149,$A852,Observed!$D$2:$D$9149,$D852)),AVERAGEIFS(Observed!AS$2:AS$9149,Observed!$A$2:$A$9149,$A852,Observed!$D$2:$D$9149,$D852),"")</f>
        <v/>
      </c>
      <c r="AT852" s="22" t="str">
        <f>IF(ISNUMBER(AVERAGEIFS(Observed!AT$2:AT$9149,Observed!$A$2:$A$9149,$A852,Observed!$D$2:$D$9149,$D852)),AVERAGEIFS(Observed!AT$2:AT$9149,Observed!$A$2:$A$9149,$A852,Observed!$D$2:$D$9149,$D852),"")</f>
        <v/>
      </c>
      <c r="AU852" s="22" t="str">
        <f>IF(ISNUMBER(AVERAGEIFS(Observed!AU$2:AU$9149,Observed!$A$2:$A$9149,$A852,Observed!$D$2:$D$9149,$D852)),AVERAGEIFS(Observed!AU$2:AU$9149,Observed!$A$2:$A$9149,$A852,Observed!$D$2:$D$9149,$D852),"")</f>
        <v/>
      </c>
      <c r="AV852" s="2">
        <f>COUNTIFS(Observed!$A$2:$A$9149,$A852,Observed!$D$2:$D$9149,$D852)</f>
        <v>5</v>
      </c>
      <c r="AW852" s="2">
        <f t="shared" si="13"/>
        <v>1</v>
      </c>
    </row>
    <row r="853" spans="1:49" x14ac:dyDescent="0.25">
      <c r="A853" t="s">
        <v>93</v>
      </c>
      <c r="B853" t="s">
        <v>116</v>
      </c>
      <c r="C853" t="s">
        <v>30</v>
      </c>
      <c r="D853" s="3">
        <v>41009</v>
      </c>
      <c r="E853">
        <v>1</v>
      </c>
      <c r="G853" t="s">
        <v>107</v>
      </c>
      <c r="K853" s="24" t="s">
        <v>76</v>
      </c>
      <c r="N853" s="2"/>
      <c r="O853" s="21" t="str">
        <f>IF(ISNUMBER(AVERAGEIFS(Observed!O$2:O$9149,Observed!$A$2:$A$9149,$A853,Observed!$D$2:$D$9149,$D853)),AVERAGEIFS(Observed!O$2:O$9149,Observed!$A$2:$A$9149,$A853,Observed!$D$2:$D$9149,$D853),"")</f>
        <v/>
      </c>
      <c r="P853" s="22" t="str">
        <f>IF(ISNUMBER(AVERAGEIFS(Observed!P$2:P$9149,Observed!$A$2:$A$9149,$A853,Observed!$D$2:$D$9149,$D853)),AVERAGEIFS(Observed!P$2:P$9149,Observed!$A$2:$A$9149,$A853,Observed!$D$2:$D$9149,$D853),"")</f>
        <v/>
      </c>
      <c r="Q853" s="22" t="str">
        <f>IF(ISNUMBER(AVERAGEIFS(Observed!Q$2:Q$9149,Observed!$A$2:$A$9149,$A853,Observed!$D$2:$D$9149,$D853)),AVERAGEIFS(Observed!Q$2:Q$9149,Observed!$A$2:$A$9149,$A853,Observed!$D$2:$D$9149,$D853),"")</f>
        <v/>
      </c>
      <c r="R853" s="22" t="str">
        <f>IF(ISNUMBER(AVERAGEIFS(Observed!R$2:R$9149,Observed!$A$2:$A$9149,$A853,Observed!$D$2:$D$9149,$D853)),AVERAGEIFS(Observed!R$2:R$9149,Observed!$A$2:$A$9149,$A853,Observed!$D$2:$D$9149,$D853),"")</f>
        <v/>
      </c>
      <c r="S853" s="22" t="str">
        <f>IF(ISNUMBER(AVERAGEIFS(Observed!S$2:S$9149,Observed!$A$2:$A$9149,$A853,Observed!$D$2:$D$9149,$D853)),AVERAGEIFS(Observed!S$2:S$9149,Observed!$A$2:$A$9149,$A853,Observed!$D$2:$D$9149,$D853),"")</f>
        <v/>
      </c>
      <c r="T853" s="23" t="str">
        <f>IF(ISNUMBER(AVERAGEIFS(Observed!T$2:T$9149,Observed!$A$2:$A$9149,$A853,Observed!$D$2:$D$9149,$D853)),AVERAGEIFS(Observed!T$2:T$9149,Observed!$A$2:$A$9149,$A853,Observed!$D$2:$D$9149,$D853),"")</f>
        <v/>
      </c>
      <c r="U853" s="23" t="str">
        <f>IF(ISNUMBER(AVERAGEIFS(Observed!U$2:U$9149,Observed!$A$2:$A$9149,$A853,Observed!$D$2:$D$9149,$D853)),AVERAGEIFS(Observed!U$2:U$9149,Observed!$A$2:$A$9149,$A853,Observed!$D$2:$D$9149,$D853),"")</f>
        <v/>
      </c>
      <c r="V853" s="23" t="str">
        <f>IF(ISNUMBER(AVERAGEIFS(Observed!V$2:V$9149,Observed!$A$2:$A$9149,$A853,Observed!$D$2:$D$9149,$D853)),AVERAGEIFS(Observed!V$2:V$9149,Observed!$A$2:$A$9149,$A853,Observed!$D$2:$D$9149,$D853),"")</f>
        <v/>
      </c>
      <c r="W853" s="21" t="str">
        <f>IF(ISNUMBER(AVERAGEIFS(Observed!W$2:W$9149,Observed!$A$2:$A$9149,$A853,Observed!$D$2:$D$9149,$D853)),AVERAGEIFS(Observed!W$2:W$9149,Observed!$A$2:$A$9149,$A853,Observed!$D$2:$D$9149,$D853),"")</f>
        <v/>
      </c>
      <c r="X853" s="35" t="str">
        <f>IF(ISNUMBER(AVERAGEIFS(Observed!X$2:X$9149,Observed!$A$2:$A$9149,$A853,Observed!$D$2:$D$9149,$D853)),AVERAGEIFS(Observed!X$2:X$9149,Observed!$A$2:$A$9149,$A853,Observed!$D$2:$D$9149,$D853),"")</f>
        <v/>
      </c>
      <c r="Y853" s="35" t="str">
        <f>IF(ISNUMBER(AVERAGEIFS(Observed!Y$2:Y$9149,Observed!$A$2:$A$9149,$A853,Observed!$D$2:$D$9149,$D853)),AVERAGEIFS(Observed!Y$2:Y$9149,Observed!$A$2:$A$9149,$A853,Observed!$D$2:$D$9149,$D853),"")</f>
        <v/>
      </c>
      <c r="Z853" s="22" t="str">
        <f>IF(ISNUMBER(AVERAGEIFS(Observed!Z$2:Z$9149,Observed!$A$2:$A$9149,$A853,Observed!$D$2:$D$9149,$D853)),AVERAGEIFS(Observed!Z$2:Z$9149,Observed!$A$2:$A$9149,$A853,Observed!$D$2:$D$9149,$D853),"")</f>
        <v/>
      </c>
      <c r="AA853" s="22" t="str">
        <f>IF(ISNUMBER(AVERAGEIFS(Observed!AA$2:AA$9149,Observed!$A$2:$A$9149,$A853,Observed!$D$2:$D$9149,$D853)),AVERAGEIFS(Observed!AA$2:AA$9149,Observed!$A$2:$A$9149,$A853,Observed!$D$2:$D$9149,$D853),"")</f>
        <v/>
      </c>
      <c r="AB853" s="22" t="str">
        <f>IF(ISNUMBER(AVERAGEIFS(Observed!AB$2:AB$9149,Observed!$A$2:$A$9149,$A853,Observed!$D$2:$D$9149,$D853)),AVERAGEIFS(Observed!AB$2:AB$9149,Observed!$A$2:$A$9149,$A853,Observed!$D$2:$D$9149,$D853),"")</f>
        <v/>
      </c>
      <c r="AC853" s="22" t="str">
        <f>IF(ISNUMBER(AVERAGEIFS(Observed!AC$2:AC$9149,Observed!$A$2:$A$9149,$A853,Observed!$D$2:$D$9149,$D853)),AVERAGEIFS(Observed!AC$2:AC$9149,Observed!$A$2:$A$9149,$A853,Observed!$D$2:$D$9149,$D853),"")</f>
        <v/>
      </c>
      <c r="AD853" s="22" t="str">
        <f>IF(ISNUMBER(AVERAGEIFS(Observed!AD$2:AD$9149,Observed!$A$2:$A$9149,$A853,Observed!$D$2:$D$9149,$D853)),AVERAGEIFS(Observed!AD$2:AD$9149,Observed!$A$2:$A$9149,$A853,Observed!$D$2:$D$9149,$D853),"")</f>
        <v/>
      </c>
      <c r="AE853" s="22" t="str">
        <f>IF(ISNUMBER(AVERAGEIFS(Observed!AE$2:AE$9149,Observed!$A$2:$A$9149,$A853,Observed!$D$2:$D$9149,$D853)),AVERAGEIFS(Observed!AE$2:AE$9149,Observed!$A$2:$A$9149,$A853,Observed!$D$2:$D$9149,$D853),"")</f>
        <v/>
      </c>
      <c r="AF853" s="22" t="str">
        <f>IF(ISNUMBER(AVERAGEIFS(Observed!AF$2:AF$9149,Observed!$A$2:$A$9149,$A853,Observed!$D$2:$D$9149,$D853)),AVERAGEIFS(Observed!AF$2:AF$9149,Observed!$A$2:$A$9149,$A853,Observed!$D$2:$D$9149,$D853),"")</f>
        <v/>
      </c>
      <c r="AG853" s="22" t="str">
        <f>IF(ISNUMBER(AVERAGEIFS(Observed!AG$2:AG$9149,Observed!$A$2:$A$9149,$A853,Observed!$D$2:$D$9149,$D853)),AVERAGEIFS(Observed!AG$2:AG$9149,Observed!$A$2:$A$9149,$A853,Observed!$D$2:$D$9149,$D853),"")</f>
        <v/>
      </c>
      <c r="AH853" s="22" t="str">
        <f>IF(ISNUMBER(AVERAGEIFS(Observed!AH$2:AH$9149,Observed!$A$2:$A$9149,$A853,Observed!$D$2:$D$9149,$D853)),AVERAGEIFS(Observed!AH$2:AH$9149,Observed!$A$2:$A$9149,$A853,Observed!$D$2:$D$9149,$D853),"")</f>
        <v/>
      </c>
      <c r="AI853" s="22" t="str">
        <f>IF(ISNUMBER(AVERAGEIFS(Observed!AI$2:AI$9149,Observed!$A$2:$A$9149,$A853,Observed!$D$2:$D$9149,$D853)),AVERAGEIFS(Observed!AI$2:AI$9149,Observed!$A$2:$A$9149,$A853,Observed!$D$2:$D$9149,$D853),"")</f>
        <v/>
      </c>
      <c r="AJ853" s="22" t="str">
        <f>IF(ISNUMBER(AVERAGEIFS(Observed!AJ$2:AJ$9149,Observed!$A$2:$A$9149,$A853,Observed!$D$2:$D$9149,$D853)),AVERAGEIFS(Observed!AJ$2:AJ$9149,Observed!$A$2:$A$9149,$A853,Observed!$D$2:$D$9149,$D853),"")</f>
        <v/>
      </c>
      <c r="AK853" s="22" t="str">
        <f>IF(ISNUMBER(AVERAGEIFS(Observed!AK$2:AK$9149,Observed!$A$2:$A$9149,$A853,Observed!$D$2:$D$9149,$D853)),AVERAGEIFS(Observed!AK$2:AK$9149,Observed!$A$2:$A$9149,$A853,Observed!$D$2:$D$9149,$D853),"")</f>
        <v/>
      </c>
      <c r="AL853" s="23" t="str">
        <f>IF(ISNUMBER(AVERAGEIFS(Observed!AL$2:AL$9149,Observed!$A$2:$A$9149,$A853,Observed!$D$2:$D$9149,$D853)),AVERAGEIFS(Observed!AL$2:AL$9149,Observed!$A$2:$A$9149,$A853,Observed!$D$2:$D$9149,$D853),"")</f>
        <v/>
      </c>
      <c r="AM853" s="23" t="str">
        <f>IF(ISNUMBER(AVERAGEIFS(Observed!AM$2:AM$9149,Observed!$A$2:$A$9149,$A853,Observed!$D$2:$D$9149,$D853)),AVERAGEIFS(Observed!AM$2:AM$9149,Observed!$A$2:$A$9149,$A853,Observed!$D$2:$D$9149,$D853),"")</f>
        <v/>
      </c>
      <c r="AN853" s="22" t="str">
        <f>IF(ISNUMBER(AVERAGEIFS(Observed!AN$2:AN$9149,Observed!$A$2:$A$9149,$A853,Observed!$D$2:$D$9149,$D853)),AVERAGEIFS(Observed!AN$2:AN$9149,Observed!$A$2:$A$9149,$A853,Observed!$D$2:$D$9149,$D853),"")</f>
        <v/>
      </c>
      <c r="AO853" s="22" t="str">
        <f>IF(ISNUMBER(AVERAGEIFS(Observed!AO$2:AO$9149,Observed!$A$2:$A$9149,$A853,Observed!$D$2:$D$9149,$D853)),AVERAGEIFS(Observed!AO$2:AO$9149,Observed!$A$2:$A$9149,$A853,Observed!$D$2:$D$9149,$D853),"")</f>
        <v/>
      </c>
      <c r="AP853" s="21" t="str">
        <f>IF(ISNUMBER(AVERAGEIFS(Observed!AP$2:AP$9149,Observed!$A$2:$A$9149,$A853,Observed!$D$2:$D$9149,$D853)),AVERAGEIFS(Observed!AP$2:AP$9149,Observed!$A$2:$A$9149,$A853,Observed!$D$2:$D$9149,$D853),"")</f>
        <v/>
      </c>
      <c r="AQ853" s="22">
        <f>IF(ISNUMBER(AVERAGEIFS(Observed!AQ$2:AQ$9149,Observed!$A$2:$A$9149,$A853,Observed!$D$2:$D$9149,$D853)),AVERAGEIFS(Observed!AQ$2:AQ$9149,Observed!$A$2:$A$9149,$A853,Observed!$D$2:$D$9149,$D853),"")</f>
        <v>153.6</v>
      </c>
      <c r="AR853" s="22" t="str">
        <f>IF(ISNUMBER(AVERAGEIFS(Observed!AR$2:AR$9149,Observed!$A$2:$A$9149,$A853,Observed!$D$2:$D$9149,$D853)),AVERAGEIFS(Observed!AR$2:AR$9149,Observed!$A$2:$A$9149,$A853,Observed!$D$2:$D$9149,$D853),"")</f>
        <v/>
      </c>
      <c r="AS853" s="22" t="str">
        <f>IF(ISNUMBER(AVERAGEIFS(Observed!AS$2:AS$9149,Observed!$A$2:$A$9149,$A853,Observed!$D$2:$D$9149,$D853)),AVERAGEIFS(Observed!AS$2:AS$9149,Observed!$A$2:$A$9149,$A853,Observed!$D$2:$D$9149,$D853),"")</f>
        <v/>
      </c>
      <c r="AT853" s="22" t="str">
        <f>IF(ISNUMBER(AVERAGEIFS(Observed!AT$2:AT$9149,Observed!$A$2:$A$9149,$A853,Observed!$D$2:$D$9149,$D853)),AVERAGEIFS(Observed!AT$2:AT$9149,Observed!$A$2:$A$9149,$A853,Observed!$D$2:$D$9149,$D853),"")</f>
        <v/>
      </c>
      <c r="AU853" s="22" t="str">
        <f>IF(ISNUMBER(AVERAGEIFS(Observed!AU$2:AU$9149,Observed!$A$2:$A$9149,$A853,Observed!$D$2:$D$9149,$D853)),AVERAGEIFS(Observed!AU$2:AU$9149,Observed!$A$2:$A$9149,$A853,Observed!$D$2:$D$9149,$D853),"")</f>
        <v/>
      </c>
      <c r="AV853" s="2">
        <f>COUNTIFS(Observed!$A$2:$A$9149,$A853,Observed!$D$2:$D$9149,$D853)</f>
        <v>5</v>
      </c>
      <c r="AW853" s="2">
        <f t="shared" si="13"/>
        <v>1</v>
      </c>
    </row>
    <row r="854" spans="1:49" x14ac:dyDescent="0.25">
      <c r="A854" t="s">
        <v>93</v>
      </c>
      <c r="B854" t="s">
        <v>116</v>
      </c>
      <c r="C854" t="s">
        <v>30</v>
      </c>
      <c r="D854" s="3">
        <v>41015</v>
      </c>
      <c r="E854">
        <v>1</v>
      </c>
      <c r="G854" t="s">
        <v>107</v>
      </c>
      <c r="K854" s="24" t="s">
        <v>76</v>
      </c>
      <c r="N854" s="2"/>
      <c r="O854" s="21" t="str">
        <f>IF(ISNUMBER(AVERAGEIFS(Observed!O$2:O$9149,Observed!$A$2:$A$9149,$A854,Observed!$D$2:$D$9149,$D854)),AVERAGEIFS(Observed!O$2:O$9149,Observed!$A$2:$A$9149,$A854,Observed!$D$2:$D$9149,$D854),"")</f>
        <v/>
      </c>
      <c r="P854" s="22" t="str">
        <f>IF(ISNUMBER(AVERAGEIFS(Observed!P$2:P$9149,Observed!$A$2:$A$9149,$A854,Observed!$D$2:$D$9149,$D854)),AVERAGEIFS(Observed!P$2:P$9149,Observed!$A$2:$A$9149,$A854,Observed!$D$2:$D$9149,$D854),"")</f>
        <v/>
      </c>
      <c r="Q854" s="22" t="str">
        <f>IF(ISNUMBER(AVERAGEIFS(Observed!Q$2:Q$9149,Observed!$A$2:$A$9149,$A854,Observed!$D$2:$D$9149,$D854)),AVERAGEIFS(Observed!Q$2:Q$9149,Observed!$A$2:$A$9149,$A854,Observed!$D$2:$D$9149,$D854),"")</f>
        <v/>
      </c>
      <c r="R854" s="22" t="str">
        <f>IF(ISNUMBER(AVERAGEIFS(Observed!R$2:R$9149,Observed!$A$2:$A$9149,$A854,Observed!$D$2:$D$9149,$D854)),AVERAGEIFS(Observed!R$2:R$9149,Observed!$A$2:$A$9149,$A854,Observed!$D$2:$D$9149,$D854),"")</f>
        <v/>
      </c>
      <c r="S854" s="22" t="str">
        <f>IF(ISNUMBER(AVERAGEIFS(Observed!S$2:S$9149,Observed!$A$2:$A$9149,$A854,Observed!$D$2:$D$9149,$D854)),AVERAGEIFS(Observed!S$2:S$9149,Observed!$A$2:$A$9149,$A854,Observed!$D$2:$D$9149,$D854),"")</f>
        <v/>
      </c>
      <c r="T854" s="23" t="str">
        <f>IF(ISNUMBER(AVERAGEIFS(Observed!T$2:T$9149,Observed!$A$2:$A$9149,$A854,Observed!$D$2:$D$9149,$D854)),AVERAGEIFS(Observed!T$2:T$9149,Observed!$A$2:$A$9149,$A854,Observed!$D$2:$D$9149,$D854),"")</f>
        <v/>
      </c>
      <c r="U854" s="23" t="str">
        <f>IF(ISNUMBER(AVERAGEIFS(Observed!U$2:U$9149,Observed!$A$2:$A$9149,$A854,Observed!$D$2:$D$9149,$D854)),AVERAGEIFS(Observed!U$2:U$9149,Observed!$A$2:$A$9149,$A854,Observed!$D$2:$D$9149,$D854),"")</f>
        <v/>
      </c>
      <c r="V854" s="23" t="str">
        <f>IF(ISNUMBER(AVERAGEIFS(Observed!V$2:V$9149,Observed!$A$2:$A$9149,$A854,Observed!$D$2:$D$9149,$D854)),AVERAGEIFS(Observed!V$2:V$9149,Observed!$A$2:$A$9149,$A854,Observed!$D$2:$D$9149,$D854),"")</f>
        <v/>
      </c>
      <c r="W854" s="21" t="str">
        <f>IF(ISNUMBER(AVERAGEIFS(Observed!W$2:W$9149,Observed!$A$2:$A$9149,$A854,Observed!$D$2:$D$9149,$D854)),AVERAGEIFS(Observed!W$2:W$9149,Observed!$A$2:$A$9149,$A854,Observed!$D$2:$D$9149,$D854),"")</f>
        <v/>
      </c>
      <c r="X854" s="35" t="str">
        <f>IF(ISNUMBER(AVERAGEIFS(Observed!X$2:X$9149,Observed!$A$2:$A$9149,$A854,Observed!$D$2:$D$9149,$D854)),AVERAGEIFS(Observed!X$2:X$9149,Observed!$A$2:$A$9149,$A854,Observed!$D$2:$D$9149,$D854),"")</f>
        <v/>
      </c>
      <c r="Y854" s="35" t="str">
        <f>IF(ISNUMBER(AVERAGEIFS(Observed!Y$2:Y$9149,Observed!$A$2:$A$9149,$A854,Observed!$D$2:$D$9149,$D854)),AVERAGEIFS(Observed!Y$2:Y$9149,Observed!$A$2:$A$9149,$A854,Observed!$D$2:$D$9149,$D854),"")</f>
        <v/>
      </c>
      <c r="Z854" s="22" t="str">
        <f>IF(ISNUMBER(AVERAGEIFS(Observed!Z$2:Z$9149,Observed!$A$2:$A$9149,$A854,Observed!$D$2:$D$9149,$D854)),AVERAGEIFS(Observed!Z$2:Z$9149,Observed!$A$2:$A$9149,$A854,Observed!$D$2:$D$9149,$D854),"")</f>
        <v/>
      </c>
      <c r="AA854" s="22" t="str">
        <f>IF(ISNUMBER(AVERAGEIFS(Observed!AA$2:AA$9149,Observed!$A$2:$A$9149,$A854,Observed!$D$2:$D$9149,$D854)),AVERAGEIFS(Observed!AA$2:AA$9149,Observed!$A$2:$A$9149,$A854,Observed!$D$2:$D$9149,$D854),"")</f>
        <v/>
      </c>
      <c r="AB854" s="22" t="str">
        <f>IF(ISNUMBER(AVERAGEIFS(Observed!AB$2:AB$9149,Observed!$A$2:$A$9149,$A854,Observed!$D$2:$D$9149,$D854)),AVERAGEIFS(Observed!AB$2:AB$9149,Observed!$A$2:$A$9149,$A854,Observed!$D$2:$D$9149,$D854),"")</f>
        <v/>
      </c>
      <c r="AC854" s="22" t="str">
        <f>IF(ISNUMBER(AVERAGEIFS(Observed!AC$2:AC$9149,Observed!$A$2:$A$9149,$A854,Observed!$D$2:$D$9149,$D854)),AVERAGEIFS(Observed!AC$2:AC$9149,Observed!$A$2:$A$9149,$A854,Observed!$D$2:$D$9149,$D854),"")</f>
        <v/>
      </c>
      <c r="AD854" s="22" t="str">
        <f>IF(ISNUMBER(AVERAGEIFS(Observed!AD$2:AD$9149,Observed!$A$2:$A$9149,$A854,Observed!$D$2:$D$9149,$D854)),AVERAGEIFS(Observed!AD$2:AD$9149,Observed!$A$2:$A$9149,$A854,Observed!$D$2:$D$9149,$D854),"")</f>
        <v/>
      </c>
      <c r="AE854" s="22" t="str">
        <f>IF(ISNUMBER(AVERAGEIFS(Observed!AE$2:AE$9149,Observed!$A$2:$A$9149,$A854,Observed!$D$2:$D$9149,$D854)),AVERAGEIFS(Observed!AE$2:AE$9149,Observed!$A$2:$A$9149,$A854,Observed!$D$2:$D$9149,$D854),"")</f>
        <v/>
      </c>
      <c r="AF854" s="22" t="str">
        <f>IF(ISNUMBER(AVERAGEIFS(Observed!AF$2:AF$9149,Observed!$A$2:$A$9149,$A854,Observed!$D$2:$D$9149,$D854)),AVERAGEIFS(Observed!AF$2:AF$9149,Observed!$A$2:$A$9149,$A854,Observed!$D$2:$D$9149,$D854),"")</f>
        <v/>
      </c>
      <c r="AG854" s="22" t="str">
        <f>IF(ISNUMBER(AVERAGEIFS(Observed!AG$2:AG$9149,Observed!$A$2:$A$9149,$A854,Observed!$D$2:$D$9149,$D854)),AVERAGEIFS(Observed!AG$2:AG$9149,Observed!$A$2:$A$9149,$A854,Observed!$D$2:$D$9149,$D854),"")</f>
        <v/>
      </c>
      <c r="AH854" s="22" t="str">
        <f>IF(ISNUMBER(AVERAGEIFS(Observed!AH$2:AH$9149,Observed!$A$2:$A$9149,$A854,Observed!$D$2:$D$9149,$D854)),AVERAGEIFS(Observed!AH$2:AH$9149,Observed!$A$2:$A$9149,$A854,Observed!$D$2:$D$9149,$D854),"")</f>
        <v/>
      </c>
      <c r="AI854" s="22" t="str">
        <f>IF(ISNUMBER(AVERAGEIFS(Observed!AI$2:AI$9149,Observed!$A$2:$A$9149,$A854,Observed!$D$2:$D$9149,$D854)),AVERAGEIFS(Observed!AI$2:AI$9149,Observed!$A$2:$A$9149,$A854,Observed!$D$2:$D$9149,$D854),"")</f>
        <v/>
      </c>
      <c r="AJ854" s="22" t="str">
        <f>IF(ISNUMBER(AVERAGEIFS(Observed!AJ$2:AJ$9149,Observed!$A$2:$A$9149,$A854,Observed!$D$2:$D$9149,$D854)),AVERAGEIFS(Observed!AJ$2:AJ$9149,Observed!$A$2:$A$9149,$A854,Observed!$D$2:$D$9149,$D854),"")</f>
        <v/>
      </c>
      <c r="AK854" s="22" t="str">
        <f>IF(ISNUMBER(AVERAGEIFS(Observed!AK$2:AK$9149,Observed!$A$2:$A$9149,$A854,Observed!$D$2:$D$9149,$D854)),AVERAGEIFS(Observed!AK$2:AK$9149,Observed!$A$2:$A$9149,$A854,Observed!$D$2:$D$9149,$D854),"")</f>
        <v/>
      </c>
      <c r="AL854" s="23" t="str">
        <f>IF(ISNUMBER(AVERAGEIFS(Observed!AL$2:AL$9149,Observed!$A$2:$A$9149,$A854,Observed!$D$2:$D$9149,$D854)),AVERAGEIFS(Observed!AL$2:AL$9149,Observed!$A$2:$A$9149,$A854,Observed!$D$2:$D$9149,$D854),"")</f>
        <v/>
      </c>
      <c r="AM854" s="23" t="str">
        <f>IF(ISNUMBER(AVERAGEIFS(Observed!AM$2:AM$9149,Observed!$A$2:$A$9149,$A854,Observed!$D$2:$D$9149,$D854)),AVERAGEIFS(Observed!AM$2:AM$9149,Observed!$A$2:$A$9149,$A854,Observed!$D$2:$D$9149,$D854),"")</f>
        <v/>
      </c>
      <c r="AN854" s="22" t="str">
        <f>IF(ISNUMBER(AVERAGEIFS(Observed!AN$2:AN$9149,Observed!$A$2:$A$9149,$A854,Observed!$D$2:$D$9149,$D854)),AVERAGEIFS(Observed!AN$2:AN$9149,Observed!$A$2:$A$9149,$A854,Observed!$D$2:$D$9149,$D854),"")</f>
        <v/>
      </c>
      <c r="AO854" s="22" t="str">
        <f>IF(ISNUMBER(AVERAGEIFS(Observed!AO$2:AO$9149,Observed!$A$2:$A$9149,$A854,Observed!$D$2:$D$9149,$D854)),AVERAGEIFS(Observed!AO$2:AO$9149,Observed!$A$2:$A$9149,$A854,Observed!$D$2:$D$9149,$D854),"")</f>
        <v/>
      </c>
      <c r="AP854" s="21" t="str">
        <f>IF(ISNUMBER(AVERAGEIFS(Observed!AP$2:AP$9149,Observed!$A$2:$A$9149,$A854,Observed!$D$2:$D$9149,$D854)),AVERAGEIFS(Observed!AP$2:AP$9149,Observed!$A$2:$A$9149,$A854,Observed!$D$2:$D$9149,$D854),"")</f>
        <v/>
      </c>
      <c r="AQ854" s="22">
        <f>IF(ISNUMBER(AVERAGEIFS(Observed!AQ$2:AQ$9149,Observed!$A$2:$A$9149,$A854,Observed!$D$2:$D$9149,$D854)),AVERAGEIFS(Observed!AQ$2:AQ$9149,Observed!$A$2:$A$9149,$A854,Observed!$D$2:$D$9149,$D854),"")</f>
        <v>171.2</v>
      </c>
      <c r="AR854" s="22" t="str">
        <f>IF(ISNUMBER(AVERAGEIFS(Observed!AR$2:AR$9149,Observed!$A$2:$A$9149,$A854,Observed!$D$2:$D$9149,$D854)),AVERAGEIFS(Observed!AR$2:AR$9149,Observed!$A$2:$A$9149,$A854,Observed!$D$2:$D$9149,$D854),"")</f>
        <v/>
      </c>
      <c r="AS854" s="22" t="str">
        <f>IF(ISNUMBER(AVERAGEIFS(Observed!AS$2:AS$9149,Observed!$A$2:$A$9149,$A854,Observed!$D$2:$D$9149,$D854)),AVERAGEIFS(Observed!AS$2:AS$9149,Observed!$A$2:$A$9149,$A854,Observed!$D$2:$D$9149,$D854),"")</f>
        <v/>
      </c>
      <c r="AT854" s="22" t="str">
        <f>IF(ISNUMBER(AVERAGEIFS(Observed!AT$2:AT$9149,Observed!$A$2:$A$9149,$A854,Observed!$D$2:$D$9149,$D854)),AVERAGEIFS(Observed!AT$2:AT$9149,Observed!$A$2:$A$9149,$A854,Observed!$D$2:$D$9149,$D854),"")</f>
        <v/>
      </c>
      <c r="AU854" s="22" t="str">
        <f>IF(ISNUMBER(AVERAGEIFS(Observed!AU$2:AU$9149,Observed!$A$2:$A$9149,$A854,Observed!$D$2:$D$9149,$D854)),AVERAGEIFS(Observed!AU$2:AU$9149,Observed!$A$2:$A$9149,$A854,Observed!$D$2:$D$9149,$D854),"")</f>
        <v/>
      </c>
      <c r="AV854" s="2">
        <f>COUNTIFS(Observed!$A$2:$A$9149,$A854,Observed!$D$2:$D$9149,$D854)</f>
        <v>5</v>
      </c>
      <c r="AW854" s="2">
        <f t="shared" si="13"/>
        <v>1</v>
      </c>
    </row>
    <row r="855" spans="1:49" x14ac:dyDescent="0.25">
      <c r="A855" t="s">
        <v>93</v>
      </c>
      <c r="B855" t="s">
        <v>116</v>
      </c>
      <c r="C855" t="s">
        <v>30</v>
      </c>
      <c r="D855" s="3">
        <v>41022</v>
      </c>
      <c r="E855">
        <v>1</v>
      </c>
      <c r="G855" t="s">
        <v>107</v>
      </c>
      <c r="K855" s="24" t="s">
        <v>76</v>
      </c>
      <c r="N855" s="2"/>
      <c r="O855" s="21" t="str">
        <f>IF(ISNUMBER(AVERAGEIFS(Observed!O$2:O$9149,Observed!$A$2:$A$9149,$A855,Observed!$D$2:$D$9149,$D855)),AVERAGEIFS(Observed!O$2:O$9149,Observed!$A$2:$A$9149,$A855,Observed!$D$2:$D$9149,$D855),"")</f>
        <v/>
      </c>
      <c r="P855" s="22" t="str">
        <f>IF(ISNUMBER(AVERAGEIFS(Observed!P$2:P$9149,Observed!$A$2:$A$9149,$A855,Observed!$D$2:$D$9149,$D855)),AVERAGEIFS(Observed!P$2:P$9149,Observed!$A$2:$A$9149,$A855,Observed!$D$2:$D$9149,$D855),"")</f>
        <v/>
      </c>
      <c r="Q855" s="22" t="str">
        <f>IF(ISNUMBER(AVERAGEIFS(Observed!Q$2:Q$9149,Observed!$A$2:$A$9149,$A855,Observed!$D$2:$D$9149,$D855)),AVERAGEIFS(Observed!Q$2:Q$9149,Observed!$A$2:$A$9149,$A855,Observed!$D$2:$D$9149,$D855),"")</f>
        <v/>
      </c>
      <c r="R855" s="22" t="str">
        <f>IF(ISNUMBER(AVERAGEIFS(Observed!R$2:R$9149,Observed!$A$2:$A$9149,$A855,Observed!$D$2:$D$9149,$D855)),AVERAGEIFS(Observed!R$2:R$9149,Observed!$A$2:$A$9149,$A855,Observed!$D$2:$D$9149,$D855),"")</f>
        <v/>
      </c>
      <c r="S855" s="22" t="str">
        <f>IF(ISNUMBER(AVERAGEIFS(Observed!S$2:S$9149,Observed!$A$2:$A$9149,$A855,Observed!$D$2:$D$9149,$D855)),AVERAGEIFS(Observed!S$2:S$9149,Observed!$A$2:$A$9149,$A855,Observed!$D$2:$D$9149,$D855),"")</f>
        <v/>
      </c>
      <c r="T855" s="23" t="str">
        <f>IF(ISNUMBER(AVERAGEIFS(Observed!T$2:T$9149,Observed!$A$2:$A$9149,$A855,Observed!$D$2:$D$9149,$D855)),AVERAGEIFS(Observed!T$2:T$9149,Observed!$A$2:$A$9149,$A855,Observed!$D$2:$D$9149,$D855),"")</f>
        <v/>
      </c>
      <c r="U855" s="23" t="str">
        <f>IF(ISNUMBER(AVERAGEIFS(Observed!U$2:U$9149,Observed!$A$2:$A$9149,$A855,Observed!$D$2:$D$9149,$D855)),AVERAGEIFS(Observed!U$2:U$9149,Observed!$A$2:$A$9149,$A855,Observed!$D$2:$D$9149,$D855),"")</f>
        <v/>
      </c>
      <c r="V855" s="23" t="str">
        <f>IF(ISNUMBER(AVERAGEIFS(Observed!V$2:V$9149,Observed!$A$2:$A$9149,$A855,Observed!$D$2:$D$9149,$D855)),AVERAGEIFS(Observed!V$2:V$9149,Observed!$A$2:$A$9149,$A855,Observed!$D$2:$D$9149,$D855),"")</f>
        <v/>
      </c>
      <c r="W855" s="21" t="str">
        <f>IF(ISNUMBER(AVERAGEIFS(Observed!W$2:W$9149,Observed!$A$2:$A$9149,$A855,Observed!$D$2:$D$9149,$D855)),AVERAGEIFS(Observed!W$2:W$9149,Observed!$A$2:$A$9149,$A855,Observed!$D$2:$D$9149,$D855),"")</f>
        <v/>
      </c>
      <c r="X855" s="35" t="str">
        <f>IF(ISNUMBER(AVERAGEIFS(Observed!X$2:X$9149,Observed!$A$2:$A$9149,$A855,Observed!$D$2:$D$9149,$D855)),AVERAGEIFS(Observed!X$2:X$9149,Observed!$A$2:$A$9149,$A855,Observed!$D$2:$D$9149,$D855),"")</f>
        <v/>
      </c>
      <c r="Y855" s="35" t="str">
        <f>IF(ISNUMBER(AVERAGEIFS(Observed!Y$2:Y$9149,Observed!$A$2:$A$9149,$A855,Observed!$D$2:$D$9149,$D855)),AVERAGEIFS(Observed!Y$2:Y$9149,Observed!$A$2:$A$9149,$A855,Observed!$D$2:$D$9149,$D855),"")</f>
        <v/>
      </c>
      <c r="Z855" s="22" t="str">
        <f>IF(ISNUMBER(AVERAGEIFS(Observed!Z$2:Z$9149,Observed!$A$2:$A$9149,$A855,Observed!$D$2:$D$9149,$D855)),AVERAGEIFS(Observed!Z$2:Z$9149,Observed!$A$2:$A$9149,$A855,Observed!$D$2:$D$9149,$D855),"")</f>
        <v/>
      </c>
      <c r="AA855" s="22" t="str">
        <f>IF(ISNUMBER(AVERAGEIFS(Observed!AA$2:AA$9149,Observed!$A$2:$A$9149,$A855,Observed!$D$2:$D$9149,$D855)),AVERAGEIFS(Observed!AA$2:AA$9149,Observed!$A$2:$A$9149,$A855,Observed!$D$2:$D$9149,$D855),"")</f>
        <v/>
      </c>
      <c r="AB855" s="22" t="str">
        <f>IF(ISNUMBER(AVERAGEIFS(Observed!AB$2:AB$9149,Observed!$A$2:$A$9149,$A855,Observed!$D$2:$D$9149,$D855)),AVERAGEIFS(Observed!AB$2:AB$9149,Observed!$A$2:$A$9149,$A855,Observed!$D$2:$D$9149,$D855),"")</f>
        <v/>
      </c>
      <c r="AC855" s="22" t="str">
        <f>IF(ISNUMBER(AVERAGEIFS(Observed!AC$2:AC$9149,Observed!$A$2:$A$9149,$A855,Observed!$D$2:$D$9149,$D855)),AVERAGEIFS(Observed!AC$2:AC$9149,Observed!$A$2:$A$9149,$A855,Observed!$D$2:$D$9149,$D855),"")</f>
        <v/>
      </c>
      <c r="AD855" s="22" t="str">
        <f>IF(ISNUMBER(AVERAGEIFS(Observed!AD$2:AD$9149,Observed!$A$2:$A$9149,$A855,Observed!$D$2:$D$9149,$D855)),AVERAGEIFS(Observed!AD$2:AD$9149,Observed!$A$2:$A$9149,$A855,Observed!$D$2:$D$9149,$D855),"")</f>
        <v/>
      </c>
      <c r="AE855" s="22" t="str">
        <f>IF(ISNUMBER(AVERAGEIFS(Observed!AE$2:AE$9149,Observed!$A$2:$A$9149,$A855,Observed!$D$2:$D$9149,$D855)),AVERAGEIFS(Observed!AE$2:AE$9149,Observed!$A$2:$A$9149,$A855,Observed!$D$2:$D$9149,$D855),"")</f>
        <v/>
      </c>
      <c r="AF855" s="22" t="str">
        <f>IF(ISNUMBER(AVERAGEIFS(Observed!AF$2:AF$9149,Observed!$A$2:$A$9149,$A855,Observed!$D$2:$D$9149,$D855)),AVERAGEIFS(Observed!AF$2:AF$9149,Observed!$A$2:$A$9149,$A855,Observed!$D$2:$D$9149,$D855),"")</f>
        <v/>
      </c>
      <c r="AG855" s="22" t="str">
        <f>IF(ISNUMBER(AVERAGEIFS(Observed!AG$2:AG$9149,Observed!$A$2:$A$9149,$A855,Observed!$D$2:$D$9149,$D855)),AVERAGEIFS(Observed!AG$2:AG$9149,Observed!$A$2:$A$9149,$A855,Observed!$D$2:$D$9149,$D855),"")</f>
        <v/>
      </c>
      <c r="AH855" s="22" t="str">
        <f>IF(ISNUMBER(AVERAGEIFS(Observed!AH$2:AH$9149,Observed!$A$2:$A$9149,$A855,Observed!$D$2:$D$9149,$D855)),AVERAGEIFS(Observed!AH$2:AH$9149,Observed!$A$2:$A$9149,$A855,Observed!$D$2:$D$9149,$D855),"")</f>
        <v/>
      </c>
      <c r="AI855" s="22" t="str">
        <f>IF(ISNUMBER(AVERAGEIFS(Observed!AI$2:AI$9149,Observed!$A$2:$A$9149,$A855,Observed!$D$2:$D$9149,$D855)),AVERAGEIFS(Observed!AI$2:AI$9149,Observed!$A$2:$A$9149,$A855,Observed!$D$2:$D$9149,$D855),"")</f>
        <v/>
      </c>
      <c r="AJ855" s="22" t="str">
        <f>IF(ISNUMBER(AVERAGEIFS(Observed!AJ$2:AJ$9149,Observed!$A$2:$A$9149,$A855,Observed!$D$2:$D$9149,$D855)),AVERAGEIFS(Observed!AJ$2:AJ$9149,Observed!$A$2:$A$9149,$A855,Observed!$D$2:$D$9149,$D855),"")</f>
        <v/>
      </c>
      <c r="AK855" s="22" t="str">
        <f>IF(ISNUMBER(AVERAGEIFS(Observed!AK$2:AK$9149,Observed!$A$2:$A$9149,$A855,Observed!$D$2:$D$9149,$D855)),AVERAGEIFS(Observed!AK$2:AK$9149,Observed!$A$2:$A$9149,$A855,Observed!$D$2:$D$9149,$D855),"")</f>
        <v/>
      </c>
      <c r="AL855" s="23" t="str">
        <f>IF(ISNUMBER(AVERAGEIFS(Observed!AL$2:AL$9149,Observed!$A$2:$A$9149,$A855,Observed!$D$2:$D$9149,$D855)),AVERAGEIFS(Observed!AL$2:AL$9149,Observed!$A$2:$A$9149,$A855,Observed!$D$2:$D$9149,$D855),"")</f>
        <v/>
      </c>
      <c r="AM855" s="23" t="str">
        <f>IF(ISNUMBER(AVERAGEIFS(Observed!AM$2:AM$9149,Observed!$A$2:$A$9149,$A855,Observed!$D$2:$D$9149,$D855)),AVERAGEIFS(Observed!AM$2:AM$9149,Observed!$A$2:$A$9149,$A855,Observed!$D$2:$D$9149,$D855),"")</f>
        <v/>
      </c>
      <c r="AN855" s="22" t="str">
        <f>IF(ISNUMBER(AVERAGEIFS(Observed!AN$2:AN$9149,Observed!$A$2:$A$9149,$A855,Observed!$D$2:$D$9149,$D855)),AVERAGEIFS(Observed!AN$2:AN$9149,Observed!$A$2:$A$9149,$A855,Observed!$D$2:$D$9149,$D855),"")</f>
        <v/>
      </c>
      <c r="AO855" s="22" t="str">
        <f>IF(ISNUMBER(AVERAGEIFS(Observed!AO$2:AO$9149,Observed!$A$2:$A$9149,$A855,Observed!$D$2:$D$9149,$D855)),AVERAGEIFS(Observed!AO$2:AO$9149,Observed!$A$2:$A$9149,$A855,Observed!$D$2:$D$9149,$D855),"")</f>
        <v/>
      </c>
      <c r="AP855" s="21" t="str">
        <f>IF(ISNUMBER(AVERAGEIFS(Observed!AP$2:AP$9149,Observed!$A$2:$A$9149,$A855,Observed!$D$2:$D$9149,$D855)),AVERAGEIFS(Observed!AP$2:AP$9149,Observed!$A$2:$A$9149,$A855,Observed!$D$2:$D$9149,$D855),"")</f>
        <v/>
      </c>
      <c r="AQ855" s="22">
        <f>IF(ISNUMBER(AVERAGEIFS(Observed!AQ$2:AQ$9149,Observed!$A$2:$A$9149,$A855,Observed!$D$2:$D$9149,$D855)),AVERAGEIFS(Observed!AQ$2:AQ$9149,Observed!$A$2:$A$9149,$A855,Observed!$D$2:$D$9149,$D855),"")</f>
        <v>172.2</v>
      </c>
      <c r="AR855" s="22" t="str">
        <f>IF(ISNUMBER(AVERAGEIFS(Observed!AR$2:AR$9149,Observed!$A$2:$A$9149,$A855,Observed!$D$2:$D$9149,$D855)),AVERAGEIFS(Observed!AR$2:AR$9149,Observed!$A$2:$A$9149,$A855,Observed!$D$2:$D$9149,$D855),"")</f>
        <v/>
      </c>
      <c r="AS855" s="22" t="str">
        <f>IF(ISNUMBER(AVERAGEIFS(Observed!AS$2:AS$9149,Observed!$A$2:$A$9149,$A855,Observed!$D$2:$D$9149,$D855)),AVERAGEIFS(Observed!AS$2:AS$9149,Observed!$A$2:$A$9149,$A855,Observed!$D$2:$D$9149,$D855),"")</f>
        <v/>
      </c>
      <c r="AT855" s="22" t="str">
        <f>IF(ISNUMBER(AVERAGEIFS(Observed!AT$2:AT$9149,Observed!$A$2:$A$9149,$A855,Observed!$D$2:$D$9149,$D855)),AVERAGEIFS(Observed!AT$2:AT$9149,Observed!$A$2:$A$9149,$A855,Observed!$D$2:$D$9149,$D855),"")</f>
        <v/>
      </c>
      <c r="AU855" s="22" t="str">
        <f>IF(ISNUMBER(AVERAGEIFS(Observed!AU$2:AU$9149,Observed!$A$2:$A$9149,$A855,Observed!$D$2:$D$9149,$D855)),AVERAGEIFS(Observed!AU$2:AU$9149,Observed!$A$2:$A$9149,$A855,Observed!$D$2:$D$9149,$D855),"")</f>
        <v/>
      </c>
      <c r="AV855" s="2">
        <f>COUNTIFS(Observed!$A$2:$A$9149,$A855,Observed!$D$2:$D$9149,$D855)</f>
        <v>5</v>
      </c>
      <c r="AW855" s="2">
        <f t="shared" si="13"/>
        <v>1</v>
      </c>
    </row>
    <row r="856" spans="1:49" x14ac:dyDescent="0.25">
      <c r="A856" t="s">
        <v>93</v>
      </c>
      <c r="B856" t="s">
        <v>116</v>
      </c>
      <c r="C856" t="s">
        <v>30</v>
      </c>
      <c r="D856" s="3">
        <v>41033</v>
      </c>
      <c r="E856">
        <v>1</v>
      </c>
      <c r="G856" t="s">
        <v>107</v>
      </c>
      <c r="K856" s="24" t="s">
        <v>76</v>
      </c>
      <c r="N856" s="2"/>
      <c r="O856" s="21" t="str">
        <f>IF(ISNUMBER(AVERAGEIFS(Observed!O$2:O$9149,Observed!$A$2:$A$9149,$A856,Observed!$D$2:$D$9149,$D856)),AVERAGEIFS(Observed!O$2:O$9149,Observed!$A$2:$A$9149,$A856,Observed!$D$2:$D$9149,$D856),"")</f>
        <v/>
      </c>
      <c r="P856" s="22" t="str">
        <f>IF(ISNUMBER(AVERAGEIFS(Observed!P$2:P$9149,Observed!$A$2:$A$9149,$A856,Observed!$D$2:$D$9149,$D856)),AVERAGEIFS(Observed!P$2:P$9149,Observed!$A$2:$A$9149,$A856,Observed!$D$2:$D$9149,$D856),"")</f>
        <v/>
      </c>
      <c r="Q856" s="22" t="str">
        <f>IF(ISNUMBER(AVERAGEIFS(Observed!Q$2:Q$9149,Observed!$A$2:$A$9149,$A856,Observed!$D$2:$D$9149,$D856)),AVERAGEIFS(Observed!Q$2:Q$9149,Observed!$A$2:$A$9149,$A856,Observed!$D$2:$D$9149,$D856),"")</f>
        <v/>
      </c>
      <c r="R856" s="22" t="str">
        <f>IF(ISNUMBER(AVERAGEIFS(Observed!R$2:R$9149,Observed!$A$2:$A$9149,$A856,Observed!$D$2:$D$9149,$D856)),AVERAGEIFS(Observed!R$2:R$9149,Observed!$A$2:$A$9149,$A856,Observed!$D$2:$D$9149,$D856),"")</f>
        <v/>
      </c>
      <c r="S856" s="22" t="str">
        <f>IF(ISNUMBER(AVERAGEIFS(Observed!S$2:S$9149,Observed!$A$2:$A$9149,$A856,Observed!$D$2:$D$9149,$D856)),AVERAGEIFS(Observed!S$2:S$9149,Observed!$A$2:$A$9149,$A856,Observed!$D$2:$D$9149,$D856),"")</f>
        <v/>
      </c>
      <c r="T856" s="23" t="str">
        <f>IF(ISNUMBER(AVERAGEIFS(Observed!T$2:T$9149,Observed!$A$2:$A$9149,$A856,Observed!$D$2:$D$9149,$D856)),AVERAGEIFS(Observed!T$2:T$9149,Observed!$A$2:$A$9149,$A856,Observed!$D$2:$D$9149,$D856),"")</f>
        <v/>
      </c>
      <c r="U856" s="23" t="str">
        <f>IF(ISNUMBER(AVERAGEIFS(Observed!U$2:U$9149,Observed!$A$2:$A$9149,$A856,Observed!$D$2:$D$9149,$D856)),AVERAGEIFS(Observed!U$2:U$9149,Observed!$A$2:$A$9149,$A856,Observed!$D$2:$D$9149,$D856),"")</f>
        <v/>
      </c>
      <c r="V856" s="23" t="str">
        <f>IF(ISNUMBER(AVERAGEIFS(Observed!V$2:V$9149,Observed!$A$2:$A$9149,$A856,Observed!$D$2:$D$9149,$D856)),AVERAGEIFS(Observed!V$2:V$9149,Observed!$A$2:$A$9149,$A856,Observed!$D$2:$D$9149,$D856),"")</f>
        <v/>
      </c>
      <c r="W856" s="21" t="str">
        <f>IF(ISNUMBER(AVERAGEIFS(Observed!W$2:W$9149,Observed!$A$2:$A$9149,$A856,Observed!$D$2:$D$9149,$D856)),AVERAGEIFS(Observed!W$2:W$9149,Observed!$A$2:$A$9149,$A856,Observed!$D$2:$D$9149,$D856),"")</f>
        <v/>
      </c>
      <c r="X856" s="35" t="str">
        <f>IF(ISNUMBER(AVERAGEIFS(Observed!X$2:X$9149,Observed!$A$2:$A$9149,$A856,Observed!$D$2:$D$9149,$D856)),AVERAGEIFS(Observed!X$2:X$9149,Observed!$A$2:$A$9149,$A856,Observed!$D$2:$D$9149,$D856),"")</f>
        <v/>
      </c>
      <c r="Y856" s="35" t="str">
        <f>IF(ISNUMBER(AVERAGEIFS(Observed!Y$2:Y$9149,Observed!$A$2:$A$9149,$A856,Observed!$D$2:$D$9149,$D856)),AVERAGEIFS(Observed!Y$2:Y$9149,Observed!$A$2:$A$9149,$A856,Observed!$D$2:$D$9149,$D856),"")</f>
        <v/>
      </c>
      <c r="Z856" s="22" t="str">
        <f>IF(ISNUMBER(AVERAGEIFS(Observed!Z$2:Z$9149,Observed!$A$2:$A$9149,$A856,Observed!$D$2:$D$9149,$D856)),AVERAGEIFS(Observed!Z$2:Z$9149,Observed!$A$2:$A$9149,$A856,Observed!$D$2:$D$9149,$D856),"")</f>
        <v/>
      </c>
      <c r="AA856" s="22" t="str">
        <f>IF(ISNUMBER(AVERAGEIFS(Observed!AA$2:AA$9149,Observed!$A$2:$A$9149,$A856,Observed!$D$2:$D$9149,$D856)),AVERAGEIFS(Observed!AA$2:AA$9149,Observed!$A$2:$A$9149,$A856,Observed!$D$2:$D$9149,$D856),"")</f>
        <v/>
      </c>
      <c r="AB856" s="22" t="str">
        <f>IF(ISNUMBER(AVERAGEIFS(Observed!AB$2:AB$9149,Observed!$A$2:$A$9149,$A856,Observed!$D$2:$D$9149,$D856)),AVERAGEIFS(Observed!AB$2:AB$9149,Observed!$A$2:$A$9149,$A856,Observed!$D$2:$D$9149,$D856),"")</f>
        <v/>
      </c>
      <c r="AC856" s="22" t="str">
        <f>IF(ISNUMBER(AVERAGEIFS(Observed!AC$2:AC$9149,Observed!$A$2:$A$9149,$A856,Observed!$D$2:$D$9149,$D856)),AVERAGEIFS(Observed!AC$2:AC$9149,Observed!$A$2:$A$9149,$A856,Observed!$D$2:$D$9149,$D856),"")</f>
        <v/>
      </c>
      <c r="AD856" s="22" t="str">
        <f>IF(ISNUMBER(AVERAGEIFS(Observed!AD$2:AD$9149,Observed!$A$2:$A$9149,$A856,Observed!$D$2:$D$9149,$D856)),AVERAGEIFS(Observed!AD$2:AD$9149,Observed!$A$2:$A$9149,$A856,Observed!$D$2:$D$9149,$D856),"")</f>
        <v/>
      </c>
      <c r="AE856" s="22" t="str">
        <f>IF(ISNUMBER(AVERAGEIFS(Observed!AE$2:AE$9149,Observed!$A$2:$A$9149,$A856,Observed!$D$2:$D$9149,$D856)),AVERAGEIFS(Observed!AE$2:AE$9149,Observed!$A$2:$A$9149,$A856,Observed!$D$2:$D$9149,$D856),"")</f>
        <v/>
      </c>
      <c r="AF856" s="22" t="str">
        <f>IF(ISNUMBER(AVERAGEIFS(Observed!AF$2:AF$9149,Observed!$A$2:$A$9149,$A856,Observed!$D$2:$D$9149,$D856)),AVERAGEIFS(Observed!AF$2:AF$9149,Observed!$A$2:$A$9149,$A856,Observed!$D$2:$D$9149,$D856),"")</f>
        <v/>
      </c>
      <c r="AG856" s="22" t="str">
        <f>IF(ISNUMBER(AVERAGEIFS(Observed!AG$2:AG$9149,Observed!$A$2:$A$9149,$A856,Observed!$D$2:$D$9149,$D856)),AVERAGEIFS(Observed!AG$2:AG$9149,Observed!$A$2:$A$9149,$A856,Observed!$D$2:$D$9149,$D856),"")</f>
        <v/>
      </c>
      <c r="AH856" s="22" t="str">
        <f>IF(ISNUMBER(AVERAGEIFS(Observed!AH$2:AH$9149,Observed!$A$2:$A$9149,$A856,Observed!$D$2:$D$9149,$D856)),AVERAGEIFS(Observed!AH$2:AH$9149,Observed!$A$2:$A$9149,$A856,Observed!$D$2:$D$9149,$D856),"")</f>
        <v/>
      </c>
      <c r="AI856" s="22" t="str">
        <f>IF(ISNUMBER(AVERAGEIFS(Observed!AI$2:AI$9149,Observed!$A$2:$A$9149,$A856,Observed!$D$2:$D$9149,$D856)),AVERAGEIFS(Observed!AI$2:AI$9149,Observed!$A$2:$A$9149,$A856,Observed!$D$2:$D$9149,$D856),"")</f>
        <v/>
      </c>
      <c r="AJ856" s="22" t="str">
        <f>IF(ISNUMBER(AVERAGEIFS(Observed!AJ$2:AJ$9149,Observed!$A$2:$A$9149,$A856,Observed!$D$2:$D$9149,$D856)),AVERAGEIFS(Observed!AJ$2:AJ$9149,Observed!$A$2:$A$9149,$A856,Observed!$D$2:$D$9149,$D856),"")</f>
        <v/>
      </c>
      <c r="AK856" s="22" t="str">
        <f>IF(ISNUMBER(AVERAGEIFS(Observed!AK$2:AK$9149,Observed!$A$2:$A$9149,$A856,Observed!$D$2:$D$9149,$D856)),AVERAGEIFS(Observed!AK$2:AK$9149,Observed!$A$2:$A$9149,$A856,Observed!$D$2:$D$9149,$D856),"")</f>
        <v/>
      </c>
      <c r="AL856" s="23" t="str">
        <f>IF(ISNUMBER(AVERAGEIFS(Observed!AL$2:AL$9149,Observed!$A$2:$A$9149,$A856,Observed!$D$2:$D$9149,$D856)),AVERAGEIFS(Observed!AL$2:AL$9149,Observed!$A$2:$A$9149,$A856,Observed!$D$2:$D$9149,$D856),"")</f>
        <v/>
      </c>
      <c r="AM856" s="23" t="str">
        <f>IF(ISNUMBER(AVERAGEIFS(Observed!AM$2:AM$9149,Observed!$A$2:$A$9149,$A856,Observed!$D$2:$D$9149,$D856)),AVERAGEIFS(Observed!AM$2:AM$9149,Observed!$A$2:$A$9149,$A856,Observed!$D$2:$D$9149,$D856),"")</f>
        <v/>
      </c>
      <c r="AN856" s="22" t="str">
        <f>IF(ISNUMBER(AVERAGEIFS(Observed!AN$2:AN$9149,Observed!$A$2:$A$9149,$A856,Observed!$D$2:$D$9149,$D856)),AVERAGEIFS(Observed!AN$2:AN$9149,Observed!$A$2:$A$9149,$A856,Observed!$D$2:$D$9149,$D856),"")</f>
        <v/>
      </c>
      <c r="AO856" s="22" t="str">
        <f>IF(ISNUMBER(AVERAGEIFS(Observed!AO$2:AO$9149,Observed!$A$2:$A$9149,$A856,Observed!$D$2:$D$9149,$D856)),AVERAGEIFS(Observed!AO$2:AO$9149,Observed!$A$2:$A$9149,$A856,Observed!$D$2:$D$9149,$D856),"")</f>
        <v/>
      </c>
      <c r="AP856" s="21" t="str">
        <f>IF(ISNUMBER(AVERAGEIFS(Observed!AP$2:AP$9149,Observed!$A$2:$A$9149,$A856,Observed!$D$2:$D$9149,$D856)),AVERAGEIFS(Observed!AP$2:AP$9149,Observed!$A$2:$A$9149,$A856,Observed!$D$2:$D$9149,$D856),"")</f>
        <v/>
      </c>
      <c r="AQ856" s="22">
        <f>IF(ISNUMBER(AVERAGEIFS(Observed!AQ$2:AQ$9149,Observed!$A$2:$A$9149,$A856,Observed!$D$2:$D$9149,$D856)),AVERAGEIFS(Observed!AQ$2:AQ$9149,Observed!$A$2:$A$9149,$A856,Observed!$D$2:$D$9149,$D856),"")</f>
        <v>88.8</v>
      </c>
      <c r="AR856" s="22" t="str">
        <f>IF(ISNUMBER(AVERAGEIFS(Observed!AR$2:AR$9149,Observed!$A$2:$A$9149,$A856,Observed!$D$2:$D$9149,$D856)),AVERAGEIFS(Observed!AR$2:AR$9149,Observed!$A$2:$A$9149,$A856,Observed!$D$2:$D$9149,$D856),"")</f>
        <v/>
      </c>
      <c r="AS856" s="22" t="str">
        <f>IF(ISNUMBER(AVERAGEIFS(Observed!AS$2:AS$9149,Observed!$A$2:$A$9149,$A856,Observed!$D$2:$D$9149,$D856)),AVERAGEIFS(Observed!AS$2:AS$9149,Observed!$A$2:$A$9149,$A856,Observed!$D$2:$D$9149,$D856),"")</f>
        <v/>
      </c>
      <c r="AT856" s="22" t="str">
        <f>IF(ISNUMBER(AVERAGEIFS(Observed!AT$2:AT$9149,Observed!$A$2:$A$9149,$A856,Observed!$D$2:$D$9149,$D856)),AVERAGEIFS(Observed!AT$2:AT$9149,Observed!$A$2:$A$9149,$A856,Observed!$D$2:$D$9149,$D856),"")</f>
        <v/>
      </c>
      <c r="AU856" s="22" t="str">
        <f>IF(ISNUMBER(AVERAGEIFS(Observed!AU$2:AU$9149,Observed!$A$2:$A$9149,$A856,Observed!$D$2:$D$9149,$D856)),AVERAGEIFS(Observed!AU$2:AU$9149,Observed!$A$2:$A$9149,$A856,Observed!$D$2:$D$9149,$D856),"")</f>
        <v/>
      </c>
      <c r="AV856" s="2">
        <f>COUNTIFS(Observed!$A$2:$A$9149,$A856,Observed!$D$2:$D$9149,$D856)</f>
        <v>5</v>
      </c>
      <c r="AW856" s="2">
        <f t="shared" si="13"/>
        <v>1</v>
      </c>
    </row>
    <row r="857" spans="1:49" x14ac:dyDescent="0.25">
      <c r="A857" t="s">
        <v>93</v>
      </c>
      <c r="B857" t="s">
        <v>116</v>
      </c>
      <c r="C857" t="s">
        <v>30</v>
      </c>
      <c r="D857" s="3">
        <v>41043</v>
      </c>
      <c r="E857">
        <v>1</v>
      </c>
      <c r="G857" t="s">
        <v>107</v>
      </c>
      <c r="K857" s="24" t="s">
        <v>76</v>
      </c>
      <c r="N857" s="2"/>
      <c r="O857" s="21" t="str">
        <f>IF(ISNUMBER(AVERAGEIFS(Observed!O$2:O$9149,Observed!$A$2:$A$9149,$A857,Observed!$D$2:$D$9149,$D857)),AVERAGEIFS(Observed!O$2:O$9149,Observed!$A$2:$A$9149,$A857,Observed!$D$2:$D$9149,$D857),"")</f>
        <v/>
      </c>
      <c r="P857" s="22" t="str">
        <f>IF(ISNUMBER(AVERAGEIFS(Observed!P$2:P$9149,Observed!$A$2:$A$9149,$A857,Observed!$D$2:$D$9149,$D857)),AVERAGEIFS(Observed!P$2:P$9149,Observed!$A$2:$A$9149,$A857,Observed!$D$2:$D$9149,$D857),"")</f>
        <v/>
      </c>
      <c r="Q857" s="22" t="str">
        <f>IF(ISNUMBER(AVERAGEIFS(Observed!Q$2:Q$9149,Observed!$A$2:$A$9149,$A857,Observed!$D$2:$D$9149,$D857)),AVERAGEIFS(Observed!Q$2:Q$9149,Observed!$A$2:$A$9149,$A857,Observed!$D$2:$D$9149,$D857),"")</f>
        <v/>
      </c>
      <c r="R857" s="22" t="str">
        <f>IF(ISNUMBER(AVERAGEIFS(Observed!R$2:R$9149,Observed!$A$2:$A$9149,$A857,Observed!$D$2:$D$9149,$D857)),AVERAGEIFS(Observed!R$2:R$9149,Observed!$A$2:$A$9149,$A857,Observed!$D$2:$D$9149,$D857),"")</f>
        <v/>
      </c>
      <c r="S857" s="22" t="str">
        <f>IF(ISNUMBER(AVERAGEIFS(Observed!S$2:S$9149,Observed!$A$2:$A$9149,$A857,Observed!$D$2:$D$9149,$D857)),AVERAGEIFS(Observed!S$2:S$9149,Observed!$A$2:$A$9149,$A857,Observed!$D$2:$D$9149,$D857),"")</f>
        <v/>
      </c>
      <c r="T857" s="23" t="str">
        <f>IF(ISNUMBER(AVERAGEIFS(Observed!T$2:T$9149,Observed!$A$2:$A$9149,$A857,Observed!$D$2:$D$9149,$D857)),AVERAGEIFS(Observed!T$2:T$9149,Observed!$A$2:$A$9149,$A857,Observed!$D$2:$D$9149,$D857),"")</f>
        <v/>
      </c>
      <c r="U857" s="23" t="str">
        <f>IF(ISNUMBER(AVERAGEIFS(Observed!U$2:U$9149,Observed!$A$2:$A$9149,$A857,Observed!$D$2:$D$9149,$D857)),AVERAGEIFS(Observed!U$2:U$9149,Observed!$A$2:$A$9149,$A857,Observed!$D$2:$D$9149,$D857),"")</f>
        <v/>
      </c>
      <c r="V857" s="23" t="str">
        <f>IF(ISNUMBER(AVERAGEIFS(Observed!V$2:V$9149,Observed!$A$2:$A$9149,$A857,Observed!$D$2:$D$9149,$D857)),AVERAGEIFS(Observed!V$2:V$9149,Observed!$A$2:$A$9149,$A857,Observed!$D$2:$D$9149,$D857),"")</f>
        <v/>
      </c>
      <c r="W857" s="21" t="str">
        <f>IF(ISNUMBER(AVERAGEIFS(Observed!W$2:W$9149,Observed!$A$2:$A$9149,$A857,Observed!$D$2:$D$9149,$D857)),AVERAGEIFS(Observed!W$2:W$9149,Observed!$A$2:$A$9149,$A857,Observed!$D$2:$D$9149,$D857),"")</f>
        <v/>
      </c>
      <c r="X857" s="35" t="str">
        <f>IF(ISNUMBER(AVERAGEIFS(Observed!X$2:X$9149,Observed!$A$2:$A$9149,$A857,Observed!$D$2:$D$9149,$D857)),AVERAGEIFS(Observed!X$2:X$9149,Observed!$A$2:$A$9149,$A857,Observed!$D$2:$D$9149,$D857),"")</f>
        <v/>
      </c>
      <c r="Y857" s="35" t="str">
        <f>IF(ISNUMBER(AVERAGEIFS(Observed!Y$2:Y$9149,Observed!$A$2:$A$9149,$A857,Observed!$D$2:$D$9149,$D857)),AVERAGEIFS(Observed!Y$2:Y$9149,Observed!$A$2:$A$9149,$A857,Observed!$D$2:$D$9149,$D857),"")</f>
        <v/>
      </c>
      <c r="Z857" s="22" t="str">
        <f>IF(ISNUMBER(AVERAGEIFS(Observed!Z$2:Z$9149,Observed!$A$2:$A$9149,$A857,Observed!$D$2:$D$9149,$D857)),AVERAGEIFS(Observed!Z$2:Z$9149,Observed!$A$2:$A$9149,$A857,Observed!$D$2:$D$9149,$D857),"")</f>
        <v/>
      </c>
      <c r="AA857" s="22" t="str">
        <f>IF(ISNUMBER(AVERAGEIFS(Observed!AA$2:AA$9149,Observed!$A$2:$A$9149,$A857,Observed!$D$2:$D$9149,$D857)),AVERAGEIFS(Observed!AA$2:AA$9149,Observed!$A$2:$A$9149,$A857,Observed!$D$2:$D$9149,$D857),"")</f>
        <v/>
      </c>
      <c r="AB857" s="22" t="str">
        <f>IF(ISNUMBER(AVERAGEIFS(Observed!AB$2:AB$9149,Observed!$A$2:$A$9149,$A857,Observed!$D$2:$D$9149,$D857)),AVERAGEIFS(Observed!AB$2:AB$9149,Observed!$A$2:$A$9149,$A857,Observed!$D$2:$D$9149,$D857),"")</f>
        <v/>
      </c>
      <c r="AC857" s="22" t="str">
        <f>IF(ISNUMBER(AVERAGEIFS(Observed!AC$2:AC$9149,Observed!$A$2:$A$9149,$A857,Observed!$D$2:$D$9149,$D857)),AVERAGEIFS(Observed!AC$2:AC$9149,Observed!$A$2:$A$9149,$A857,Observed!$D$2:$D$9149,$D857),"")</f>
        <v/>
      </c>
      <c r="AD857" s="22" t="str">
        <f>IF(ISNUMBER(AVERAGEIFS(Observed!AD$2:AD$9149,Observed!$A$2:$A$9149,$A857,Observed!$D$2:$D$9149,$D857)),AVERAGEIFS(Observed!AD$2:AD$9149,Observed!$A$2:$A$9149,$A857,Observed!$D$2:$D$9149,$D857),"")</f>
        <v/>
      </c>
      <c r="AE857" s="22" t="str">
        <f>IF(ISNUMBER(AVERAGEIFS(Observed!AE$2:AE$9149,Observed!$A$2:$A$9149,$A857,Observed!$D$2:$D$9149,$D857)),AVERAGEIFS(Observed!AE$2:AE$9149,Observed!$A$2:$A$9149,$A857,Observed!$D$2:$D$9149,$D857),"")</f>
        <v/>
      </c>
      <c r="AF857" s="22" t="str">
        <f>IF(ISNUMBER(AVERAGEIFS(Observed!AF$2:AF$9149,Observed!$A$2:$A$9149,$A857,Observed!$D$2:$D$9149,$D857)),AVERAGEIFS(Observed!AF$2:AF$9149,Observed!$A$2:$A$9149,$A857,Observed!$D$2:$D$9149,$D857),"")</f>
        <v/>
      </c>
      <c r="AG857" s="22" t="str">
        <f>IF(ISNUMBER(AVERAGEIFS(Observed!AG$2:AG$9149,Observed!$A$2:$A$9149,$A857,Observed!$D$2:$D$9149,$D857)),AVERAGEIFS(Observed!AG$2:AG$9149,Observed!$A$2:$A$9149,$A857,Observed!$D$2:$D$9149,$D857),"")</f>
        <v/>
      </c>
      <c r="AH857" s="22" t="str">
        <f>IF(ISNUMBER(AVERAGEIFS(Observed!AH$2:AH$9149,Observed!$A$2:$A$9149,$A857,Observed!$D$2:$D$9149,$D857)),AVERAGEIFS(Observed!AH$2:AH$9149,Observed!$A$2:$A$9149,$A857,Observed!$D$2:$D$9149,$D857),"")</f>
        <v/>
      </c>
      <c r="AI857" s="22" t="str">
        <f>IF(ISNUMBER(AVERAGEIFS(Observed!AI$2:AI$9149,Observed!$A$2:$A$9149,$A857,Observed!$D$2:$D$9149,$D857)),AVERAGEIFS(Observed!AI$2:AI$9149,Observed!$A$2:$A$9149,$A857,Observed!$D$2:$D$9149,$D857),"")</f>
        <v/>
      </c>
      <c r="AJ857" s="22" t="str">
        <f>IF(ISNUMBER(AVERAGEIFS(Observed!AJ$2:AJ$9149,Observed!$A$2:$A$9149,$A857,Observed!$D$2:$D$9149,$D857)),AVERAGEIFS(Observed!AJ$2:AJ$9149,Observed!$A$2:$A$9149,$A857,Observed!$D$2:$D$9149,$D857),"")</f>
        <v/>
      </c>
      <c r="AK857" s="22" t="str">
        <f>IF(ISNUMBER(AVERAGEIFS(Observed!AK$2:AK$9149,Observed!$A$2:$A$9149,$A857,Observed!$D$2:$D$9149,$D857)),AVERAGEIFS(Observed!AK$2:AK$9149,Observed!$A$2:$A$9149,$A857,Observed!$D$2:$D$9149,$D857),"")</f>
        <v/>
      </c>
      <c r="AL857" s="23" t="str">
        <f>IF(ISNUMBER(AVERAGEIFS(Observed!AL$2:AL$9149,Observed!$A$2:$A$9149,$A857,Observed!$D$2:$D$9149,$D857)),AVERAGEIFS(Observed!AL$2:AL$9149,Observed!$A$2:$A$9149,$A857,Observed!$D$2:$D$9149,$D857),"")</f>
        <v/>
      </c>
      <c r="AM857" s="23" t="str">
        <f>IF(ISNUMBER(AVERAGEIFS(Observed!AM$2:AM$9149,Observed!$A$2:$A$9149,$A857,Observed!$D$2:$D$9149,$D857)),AVERAGEIFS(Observed!AM$2:AM$9149,Observed!$A$2:$A$9149,$A857,Observed!$D$2:$D$9149,$D857),"")</f>
        <v/>
      </c>
      <c r="AN857" s="22" t="str">
        <f>IF(ISNUMBER(AVERAGEIFS(Observed!AN$2:AN$9149,Observed!$A$2:$A$9149,$A857,Observed!$D$2:$D$9149,$D857)),AVERAGEIFS(Observed!AN$2:AN$9149,Observed!$A$2:$A$9149,$A857,Observed!$D$2:$D$9149,$D857),"")</f>
        <v/>
      </c>
      <c r="AO857" s="22" t="str">
        <f>IF(ISNUMBER(AVERAGEIFS(Observed!AO$2:AO$9149,Observed!$A$2:$A$9149,$A857,Observed!$D$2:$D$9149,$D857)),AVERAGEIFS(Observed!AO$2:AO$9149,Observed!$A$2:$A$9149,$A857,Observed!$D$2:$D$9149,$D857),"")</f>
        <v/>
      </c>
      <c r="AP857" s="21" t="str">
        <f>IF(ISNUMBER(AVERAGEIFS(Observed!AP$2:AP$9149,Observed!$A$2:$A$9149,$A857,Observed!$D$2:$D$9149,$D857)),AVERAGEIFS(Observed!AP$2:AP$9149,Observed!$A$2:$A$9149,$A857,Observed!$D$2:$D$9149,$D857),"")</f>
        <v/>
      </c>
      <c r="AQ857" s="22">
        <f>IF(ISNUMBER(AVERAGEIFS(Observed!AQ$2:AQ$9149,Observed!$A$2:$A$9149,$A857,Observed!$D$2:$D$9149,$D857)),AVERAGEIFS(Observed!AQ$2:AQ$9149,Observed!$A$2:$A$9149,$A857,Observed!$D$2:$D$9149,$D857),"")</f>
        <v>112.6</v>
      </c>
      <c r="AR857" s="22" t="str">
        <f>IF(ISNUMBER(AVERAGEIFS(Observed!AR$2:AR$9149,Observed!$A$2:$A$9149,$A857,Observed!$D$2:$D$9149,$D857)),AVERAGEIFS(Observed!AR$2:AR$9149,Observed!$A$2:$A$9149,$A857,Observed!$D$2:$D$9149,$D857),"")</f>
        <v/>
      </c>
      <c r="AS857" s="22" t="str">
        <f>IF(ISNUMBER(AVERAGEIFS(Observed!AS$2:AS$9149,Observed!$A$2:$A$9149,$A857,Observed!$D$2:$D$9149,$D857)),AVERAGEIFS(Observed!AS$2:AS$9149,Observed!$A$2:$A$9149,$A857,Observed!$D$2:$D$9149,$D857),"")</f>
        <v/>
      </c>
      <c r="AT857" s="22" t="str">
        <f>IF(ISNUMBER(AVERAGEIFS(Observed!AT$2:AT$9149,Observed!$A$2:$A$9149,$A857,Observed!$D$2:$D$9149,$D857)),AVERAGEIFS(Observed!AT$2:AT$9149,Observed!$A$2:$A$9149,$A857,Observed!$D$2:$D$9149,$D857),"")</f>
        <v/>
      </c>
      <c r="AU857" s="22" t="str">
        <f>IF(ISNUMBER(AVERAGEIFS(Observed!AU$2:AU$9149,Observed!$A$2:$A$9149,$A857,Observed!$D$2:$D$9149,$D857)),AVERAGEIFS(Observed!AU$2:AU$9149,Observed!$A$2:$A$9149,$A857,Observed!$D$2:$D$9149,$D857),"")</f>
        <v/>
      </c>
      <c r="AV857" s="2">
        <f>COUNTIFS(Observed!$A$2:$A$9149,$A857,Observed!$D$2:$D$9149,$D857)</f>
        <v>5</v>
      </c>
      <c r="AW857" s="2">
        <f t="shared" si="13"/>
        <v>1</v>
      </c>
    </row>
    <row r="858" spans="1:49" x14ac:dyDescent="0.25">
      <c r="A858" t="s">
        <v>93</v>
      </c>
      <c r="B858" t="s">
        <v>116</v>
      </c>
      <c r="C858" t="s">
        <v>30</v>
      </c>
      <c r="D858" s="3">
        <v>41051</v>
      </c>
      <c r="E858">
        <v>1</v>
      </c>
      <c r="G858" t="s">
        <v>107</v>
      </c>
      <c r="K858" s="24" t="s">
        <v>76</v>
      </c>
      <c r="N858" s="2"/>
      <c r="O858" s="21" t="str">
        <f>IF(ISNUMBER(AVERAGEIFS(Observed!O$2:O$9149,Observed!$A$2:$A$9149,$A858,Observed!$D$2:$D$9149,$D858)),AVERAGEIFS(Observed!O$2:O$9149,Observed!$A$2:$A$9149,$A858,Observed!$D$2:$D$9149,$D858),"")</f>
        <v/>
      </c>
      <c r="P858" s="22" t="str">
        <f>IF(ISNUMBER(AVERAGEIFS(Observed!P$2:P$9149,Observed!$A$2:$A$9149,$A858,Observed!$D$2:$D$9149,$D858)),AVERAGEIFS(Observed!P$2:P$9149,Observed!$A$2:$A$9149,$A858,Observed!$D$2:$D$9149,$D858),"")</f>
        <v/>
      </c>
      <c r="Q858" s="22" t="str">
        <f>IF(ISNUMBER(AVERAGEIFS(Observed!Q$2:Q$9149,Observed!$A$2:$A$9149,$A858,Observed!$D$2:$D$9149,$D858)),AVERAGEIFS(Observed!Q$2:Q$9149,Observed!$A$2:$A$9149,$A858,Observed!$D$2:$D$9149,$D858),"")</f>
        <v/>
      </c>
      <c r="R858" s="22" t="str">
        <f>IF(ISNUMBER(AVERAGEIFS(Observed!R$2:R$9149,Observed!$A$2:$A$9149,$A858,Observed!$D$2:$D$9149,$D858)),AVERAGEIFS(Observed!R$2:R$9149,Observed!$A$2:$A$9149,$A858,Observed!$D$2:$D$9149,$D858),"")</f>
        <v/>
      </c>
      <c r="S858" s="22" t="str">
        <f>IF(ISNUMBER(AVERAGEIFS(Observed!S$2:S$9149,Observed!$A$2:$A$9149,$A858,Observed!$D$2:$D$9149,$D858)),AVERAGEIFS(Observed!S$2:S$9149,Observed!$A$2:$A$9149,$A858,Observed!$D$2:$D$9149,$D858),"")</f>
        <v/>
      </c>
      <c r="T858" s="23" t="str">
        <f>IF(ISNUMBER(AVERAGEIFS(Observed!T$2:T$9149,Observed!$A$2:$A$9149,$A858,Observed!$D$2:$D$9149,$D858)),AVERAGEIFS(Observed!T$2:T$9149,Observed!$A$2:$A$9149,$A858,Observed!$D$2:$D$9149,$D858),"")</f>
        <v/>
      </c>
      <c r="U858" s="23" t="str">
        <f>IF(ISNUMBER(AVERAGEIFS(Observed!U$2:U$9149,Observed!$A$2:$A$9149,$A858,Observed!$D$2:$D$9149,$D858)),AVERAGEIFS(Observed!U$2:U$9149,Observed!$A$2:$A$9149,$A858,Observed!$D$2:$D$9149,$D858),"")</f>
        <v/>
      </c>
      <c r="V858" s="23" t="str">
        <f>IF(ISNUMBER(AVERAGEIFS(Observed!V$2:V$9149,Observed!$A$2:$A$9149,$A858,Observed!$D$2:$D$9149,$D858)),AVERAGEIFS(Observed!V$2:V$9149,Observed!$A$2:$A$9149,$A858,Observed!$D$2:$D$9149,$D858),"")</f>
        <v/>
      </c>
      <c r="W858" s="21" t="str">
        <f>IF(ISNUMBER(AVERAGEIFS(Observed!W$2:W$9149,Observed!$A$2:$A$9149,$A858,Observed!$D$2:$D$9149,$D858)),AVERAGEIFS(Observed!W$2:W$9149,Observed!$A$2:$A$9149,$A858,Observed!$D$2:$D$9149,$D858),"")</f>
        <v/>
      </c>
      <c r="X858" s="35" t="str">
        <f>IF(ISNUMBER(AVERAGEIFS(Observed!X$2:X$9149,Observed!$A$2:$A$9149,$A858,Observed!$D$2:$D$9149,$D858)),AVERAGEIFS(Observed!X$2:X$9149,Observed!$A$2:$A$9149,$A858,Observed!$D$2:$D$9149,$D858),"")</f>
        <v/>
      </c>
      <c r="Y858" s="35" t="str">
        <f>IF(ISNUMBER(AVERAGEIFS(Observed!Y$2:Y$9149,Observed!$A$2:$A$9149,$A858,Observed!$D$2:$D$9149,$D858)),AVERAGEIFS(Observed!Y$2:Y$9149,Observed!$A$2:$A$9149,$A858,Observed!$D$2:$D$9149,$D858),"")</f>
        <v/>
      </c>
      <c r="Z858" s="22" t="str">
        <f>IF(ISNUMBER(AVERAGEIFS(Observed!Z$2:Z$9149,Observed!$A$2:$A$9149,$A858,Observed!$D$2:$D$9149,$D858)),AVERAGEIFS(Observed!Z$2:Z$9149,Observed!$A$2:$A$9149,$A858,Observed!$D$2:$D$9149,$D858),"")</f>
        <v/>
      </c>
      <c r="AA858" s="22" t="str">
        <f>IF(ISNUMBER(AVERAGEIFS(Observed!AA$2:AA$9149,Observed!$A$2:$A$9149,$A858,Observed!$D$2:$D$9149,$D858)),AVERAGEIFS(Observed!AA$2:AA$9149,Observed!$A$2:$A$9149,$A858,Observed!$D$2:$D$9149,$D858),"")</f>
        <v/>
      </c>
      <c r="AB858" s="22" t="str">
        <f>IF(ISNUMBER(AVERAGEIFS(Observed!AB$2:AB$9149,Observed!$A$2:$A$9149,$A858,Observed!$D$2:$D$9149,$D858)),AVERAGEIFS(Observed!AB$2:AB$9149,Observed!$A$2:$A$9149,$A858,Observed!$D$2:$D$9149,$D858),"")</f>
        <v/>
      </c>
      <c r="AC858" s="22" t="str">
        <f>IF(ISNUMBER(AVERAGEIFS(Observed!AC$2:AC$9149,Observed!$A$2:$A$9149,$A858,Observed!$D$2:$D$9149,$D858)),AVERAGEIFS(Observed!AC$2:AC$9149,Observed!$A$2:$A$9149,$A858,Observed!$D$2:$D$9149,$D858),"")</f>
        <v/>
      </c>
      <c r="AD858" s="22" t="str">
        <f>IF(ISNUMBER(AVERAGEIFS(Observed!AD$2:AD$9149,Observed!$A$2:$A$9149,$A858,Observed!$D$2:$D$9149,$D858)),AVERAGEIFS(Observed!AD$2:AD$9149,Observed!$A$2:$A$9149,$A858,Observed!$D$2:$D$9149,$D858),"")</f>
        <v/>
      </c>
      <c r="AE858" s="22" t="str">
        <f>IF(ISNUMBER(AVERAGEIFS(Observed!AE$2:AE$9149,Observed!$A$2:$A$9149,$A858,Observed!$D$2:$D$9149,$D858)),AVERAGEIFS(Observed!AE$2:AE$9149,Observed!$A$2:$A$9149,$A858,Observed!$D$2:$D$9149,$D858),"")</f>
        <v/>
      </c>
      <c r="AF858" s="22" t="str">
        <f>IF(ISNUMBER(AVERAGEIFS(Observed!AF$2:AF$9149,Observed!$A$2:$A$9149,$A858,Observed!$D$2:$D$9149,$D858)),AVERAGEIFS(Observed!AF$2:AF$9149,Observed!$A$2:$A$9149,$A858,Observed!$D$2:$D$9149,$D858),"")</f>
        <v/>
      </c>
      <c r="AG858" s="22" t="str">
        <f>IF(ISNUMBER(AVERAGEIFS(Observed!AG$2:AG$9149,Observed!$A$2:$A$9149,$A858,Observed!$D$2:$D$9149,$D858)),AVERAGEIFS(Observed!AG$2:AG$9149,Observed!$A$2:$A$9149,$A858,Observed!$D$2:$D$9149,$D858),"")</f>
        <v/>
      </c>
      <c r="AH858" s="22" t="str">
        <f>IF(ISNUMBER(AVERAGEIFS(Observed!AH$2:AH$9149,Observed!$A$2:$A$9149,$A858,Observed!$D$2:$D$9149,$D858)),AVERAGEIFS(Observed!AH$2:AH$9149,Observed!$A$2:$A$9149,$A858,Observed!$D$2:$D$9149,$D858),"")</f>
        <v/>
      </c>
      <c r="AI858" s="22" t="str">
        <f>IF(ISNUMBER(AVERAGEIFS(Observed!AI$2:AI$9149,Observed!$A$2:$A$9149,$A858,Observed!$D$2:$D$9149,$D858)),AVERAGEIFS(Observed!AI$2:AI$9149,Observed!$A$2:$A$9149,$A858,Observed!$D$2:$D$9149,$D858),"")</f>
        <v/>
      </c>
      <c r="AJ858" s="22" t="str">
        <f>IF(ISNUMBER(AVERAGEIFS(Observed!AJ$2:AJ$9149,Observed!$A$2:$A$9149,$A858,Observed!$D$2:$D$9149,$D858)),AVERAGEIFS(Observed!AJ$2:AJ$9149,Observed!$A$2:$A$9149,$A858,Observed!$D$2:$D$9149,$D858),"")</f>
        <v/>
      </c>
      <c r="AK858" s="22" t="str">
        <f>IF(ISNUMBER(AVERAGEIFS(Observed!AK$2:AK$9149,Observed!$A$2:$A$9149,$A858,Observed!$D$2:$D$9149,$D858)),AVERAGEIFS(Observed!AK$2:AK$9149,Observed!$A$2:$A$9149,$A858,Observed!$D$2:$D$9149,$D858),"")</f>
        <v/>
      </c>
      <c r="AL858" s="23" t="str">
        <f>IF(ISNUMBER(AVERAGEIFS(Observed!AL$2:AL$9149,Observed!$A$2:$A$9149,$A858,Observed!$D$2:$D$9149,$D858)),AVERAGEIFS(Observed!AL$2:AL$9149,Observed!$A$2:$A$9149,$A858,Observed!$D$2:$D$9149,$D858),"")</f>
        <v/>
      </c>
      <c r="AM858" s="23" t="str">
        <f>IF(ISNUMBER(AVERAGEIFS(Observed!AM$2:AM$9149,Observed!$A$2:$A$9149,$A858,Observed!$D$2:$D$9149,$D858)),AVERAGEIFS(Observed!AM$2:AM$9149,Observed!$A$2:$A$9149,$A858,Observed!$D$2:$D$9149,$D858),"")</f>
        <v/>
      </c>
      <c r="AN858" s="22" t="str">
        <f>IF(ISNUMBER(AVERAGEIFS(Observed!AN$2:AN$9149,Observed!$A$2:$A$9149,$A858,Observed!$D$2:$D$9149,$D858)),AVERAGEIFS(Observed!AN$2:AN$9149,Observed!$A$2:$A$9149,$A858,Observed!$D$2:$D$9149,$D858),"")</f>
        <v/>
      </c>
      <c r="AO858" s="22" t="str">
        <f>IF(ISNUMBER(AVERAGEIFS(Observed!AO$2:AO$9149,Observed!$A$2:$A$9149,$A858,Observed!$D$2:$D$9149,$D858)),AVERAGEIFS(Observed!AO$2:AO$9149,Observed!$A$2:$A$9149,$A858,Observed!$D$2:$D$9149,$D858),"")</f>
        <v/>
      </c>
      <c r="AP858" s="21" t="str">
        <f>IF(ISNUMBER(AVERAGEIFS(Observed!AP$2:AP$9149,Observed!$A$2:$A$9149,$A858,Observed!$D$2:$D$9149,$D858)),AVERAGEIFS(Observed!AP$2:AP$9149,Observed!$A$2:$A$9149,$A858,Observed!$D$2:$D$9149,$D858),"")</f>
        <v/>
      </c>
      <c r="AQ858" s="22">
        <f>IF(ISNUMBER(AVERAGEIFS(Observed!AQ$2:AQ$9149,Observed!$A$2:$A$9149,$A858,Observed!$D$2:$D$9149,$D858)),AVERAGEIFS(Observed!AQ$2:AQ$9149,Observed!$A$2:$A$9149,$A858,Observed!$D$2:$D$9149,$D858),"")</f>
        <v>122.4</v>
      </c>
      <c r="AR858" s="22" t="str">
        <f>IF(ISNUMBER(AVERAGEIFS(Observed!AR$2:AR$9149,Observed!$A$2:$A$9149,$A858,Observed!$D$2:$D$9149,$D858)),AVERAGEIFS(Observed!AR$2:AR$9149,Observed!$A$2:$A$9149,$A858,Observed!$D$2:$D$9149,$D858),"")</f>
        <v/>
      </c>
      <c r="AS858" s="22" t="str">
        <f>IF(ISNUMBER(AVERAGEIFS(Observed!AS$2:AS$9149,Observed!$A$2:$A$9149,$A858,Observed!$D$2:$D$9149,$D858)),AVERAGEIFS(Observed!AS$2:AS$9149,Observed!$A$2:$A$9149,$A858,Observed!$D$2:$D$9149,$D858),"")</f>
        <v/>
      </c>
      <c r="AT858" s="22" t="str">
        <f>IF(ISNUMBER(AVERAGEIFS(Observed!AT$2:AT$9149,Observed!$A$2:$A$9149,$A858,Observed!$D$2:$D$9149,$D858)),AVERAGEIFS(Observed!AT$2:AT$9149,Observed!$A$2:$A$9149,$A858,Observed!$D$2:$D$9149,$D858),"")</f>
        <v/>
      </c>
      <c r="AU858" s="22" t="str">
        <f>IF(ISNUMBER(AVERAGEIFS(Observed!AU$2:AU$9149,Observed!$A$2:$A$9149,$A858,Observed!$D$2:$D$9149,$D858)),AVERAGEIFS(Observed!AU$2:AU$9149,Observed!$A$2:$A$9149,$A858,Observed!$D$2:$D$9149,$D858),"")</f>
        <v/>
      </c>
      <c r="AV858" s="2">
        <f>COUNTIFS(Observed!$A$2:$A$9149,$A858,Observed!$D$2:$D$9149,$D858)</f>
        <v>5</v>
      </c>
      <c r="AW858" s="2">
        <f t="shared" si="13"/>
        <v>1</v>
      </c>
    </row>
    <row r="859" spans="1:49" x14ac:dyDescent="0.25">
      <c r="A859" t="s">
        <v>94</v>
      </c>
      <c r="B859" t="s">
        <v>116</v>
      </c>
      <c r="C859" t="s">
        <v>30</v>
      </c>
      <c r="D859" s="3">
        <v>40553</v>
      </c>
      <c r="E859">
        <v>1</v>
      </c>
      <c r="G859" t="s">
        <v>108</v>
      </c>
      <c r="K859" s="24" t="s">
        <v>115</v>
      </c>
      <c r="N859" s="2"/>
      <c r="O859" s="21" t="str">
        <f>IF(ISNUMBER(AVERAGEIFS(Observed!O$2:O$9149,Observed!$A$2:$A$9149,$A859,Observed!$D$2:$D$9149,$D859)),AVERAGEIFS(Observed!O$2:O$9149,Observed!$A$2:$A$9149,$A859,Observed!$D$2:$D$9149,$D859),"")</f>
        <v/>
      </c>
      <c r="P859" s="22" t="str">
        <f>IF(ISNUMBER(AVERAGEIFS(Observed!P$2:P$9149,Observed!$A$2:$A$9149,$A859,Observed!$D$2:$D$9149,$D859)),AVERAGEIFS(Observed!P$2:P$9149,Observed!$A$2:$A$9149,$A859,Observed!$D$2:$D$9149,$D859),"")</f>
        <v/>
      </c>
      <c r="Q859" s="22" t="str">
        <f>IF(ISNUMBER(AVERAGEIFS(Observed!Q$2:Q$9149,Observed!$A$2:$A$9149,$A859,Observed!$D$2:$D$9149,$D859)),AVERAGEIFS(Observed!Q$2:Q$9149,Observed!$A$2:$A$9149,$A859,Observed!$D$2:$D$9149,$D859),"")</f>
        <v/>
      </c>
      <c r="R859" s="22" t="str">
        <f>IF(ISNUMBER(AVERAGEIFS(Observed!R$2:R$9149,Observed!$A$2:$A$9149,$A859,Observed!$D$2:$D$9149,$D859)),AVERAGEIFS(Observed!R$2:R$9149,Observed!$A$2:$A$9149,$A859,Observed!$D$2:$D$9149,$D859),"")</f>
        <v/>
      </c>
      <c r="S859" s="22" t="str">
        <f>IF(ISNUMBER(AVERAGEIFS(Observed!S$2:S$9149,Observed!$A$2:$A$9149,$A859,Observed!$D$2:$D$9149,$D859)),AVERAGEIFS(Observed!S$2:S$9149,Observed!$A$2:$A$9149,$A859,Observed!$D$2:$D$9149,$D859),"")</f>
        <v/>
      </c>
      <c r="T859" s="23" t="str">
        <f>IF(ISNUMBER(AVERAGEIFS(Observed!T$2:T$9149,Observed!$A$2:$A$9149,$A859,Observed!$D$2:$D$9149,$D859)),AVERAGEIFS(Observed!T$2:T$9149,Observed!$A$2:$A$9149,$A859,Observed!$D$2:$D$9149,$D859),"")</f>
        <v/>
      </c>
      <c r="U859" s="23" t="str">
        <f>IF(ISNUMBER(AVERAGEIFS(Observed!U$2:U$9149,Observed!$A$2:$A$9149,$A859,Observed!$D$2:$D$9149,$D859)),AVERAGEIFS(Observed!U$2:U$9149,Observed!$A$2:$A$9149,$A859,Observed!$D$2:$D$9149,$D859),"")</f>
        <v/>
      </c>
      <c r="V859" s="23" t="str">
        <f>IF(ISNUMBER(AVERAGEIFS(Observed!V$2:V$9149,Observed!$A$2:$A$9149,$A859,Observed!$D$2:$D$9149,$D859)),AVERAGEIFS(Observed!V$2:V$9149,Observed!$A$2:$A$9149,$A859,Observed!$D$2:$D$9149,$D859),"")</f>
        <v/>
      </c>
      <c r="W859" s="21" t="str">
        <f>IF(ISNUMBER(AVERAGEIFS(Observed!W$2:W$9149,Observed!$A$2:$A$9149,$A859,Observed!$D$2:$D$9149,$D859)),AVERAGEIFS(Observed!W$2:W$9149,Observed!$A$2:$A$9149,$A859,Observed!$D$2:$D$9149,$D859),"")</f>
        <v/>
      </c>
      <c r="X859" s="35" t="str">
        <f>IF(ISNUMBER(AVERAGEIFS(Observed!X$2:X$9149,Observed!$A$2:$A$9149,$A859,Observed!$D$2:$D$9149,$D859)),AVERAGEIFS(Observed!X$2:X$9149,Observed!$A$2:$A$9149,$A859,Observed!$D$2:$D$9149,$D859),"")</f>
        <v/>
      </c>
      <c r="Y859" s="35" t="str">
        <f>IF(ISNUMBER(AVERAGEIFS(Observed!Y$2:Y$9149,Observed!$A$2:$A$9149,$A859,Observed!$D$2:$D$9149,$D859)),AVERAGEIFS(Observed!Y$2:Y$9149,Observed!$A$2:$A$9149,$A859,Observed!$D$2:$D$9149,$D859),"")</f>
        <v/>
      </c>
      <c r="Z859" s="22" t="str">
        <f>IF(ISNUMBER(AVERAGEIFS(Observed!Z$2:Z$9149,Observed!$A$2:$A$9149,$A859,Observed!$D$2:$D$9149,$D859)),AVERAGEIFS(Observed!Z$2:Z$9149,Observed!$A$2:$A$9149,$A859,Observed!$D$2:$D$9149,$D859),"")</f>
        <v/>
      </c>
      <c r="AA859" s="22" t="str">
        <f>IF(ISNUMBER(AVERAGEIFS(Observed!AA$2:AA$9149,Observed!$A$2:$A$9149,$A859,Observed!$D$2:$D$9149,$D859)),AVERAGEIFS(Observed!AA$2:AA$9149,Observed!$A$2:$A$9149,$A859,Observed!$D$2:$D$9149,$D859),"")</f>
        <v/>
      </c>
      <c r="AB859" s="22" t="str">
        <f>IF(ISNUMBER(AVERAGEIFS(Observed!AB$2:AB$9149,Observed!$A$2:$A$9149,$A859,Observed!$D$2:$D$9149,$D859)),AVERAGEIFS(Observed!AB$2:AB$9149,Observed!$A$2:$A$9149,$A859,Observed!$D$2:$D$9149,$D859),"")</f>
        <v/>
      </c>
      <c r="AC859" s="22" t="str">
        <f>IF(ISNUMBER(AVERAGEIFS(Observed!AC$2:AC$9149,Observed!$A$2:$A$9149,$A859,Observed!$D$2:$D$9149,$D859)),AVERAGEIFS(Observed!AC$2:AC$9149,Observed!$A$2:$A$9149,$A859,Observed!$D$2:$D$9149,$D859),"")</f>
        <v/>
      </c>
      <c r="AD859" s="22" t="str">
        <f>IF(ISNUMBER(AVERAGEIFS(Observed!AD$2:AD$9149,Observed!$A$2:$A$9149,$A859,Observed!$D$2:$D$9149,$D859)),AVERAGEIFS(Observed!AD$2:AD$9149,Observed!$A$2:$A$9149,$A859,Observed!$D$2:$D$9149,$D859),"")</f>
        <v/>
      </c>
      <c r="AE859" s="22" t="str">
        <f>IF(ISNUMBER(AVERAGEIFS(Observed!AE$2:AE$9149,Observed!$A$2:$A$9149,$A859,Observed!$D$2:$D$9149,$D859)),AVERAGEIFS(Observed!AE$2:AE$9149,Observed!$A$2:$A$9149,$A859,Observed!$D$2:$D$9149,$D859),"")</f>
        <v/>
      </c>
      <c r="AF859" s="22" t="str">
        <f>IF(ISNUMBER(AVERAGEIFS(Observed!AF$2:AF$9149,Observed!$A$2:$A$9149,$A859,Observed!$D$2:$D$9149,$D859)),AVERAGEIFS(Observed!AF$2:AF$9149,Observed!$A$2:$A$9149,$A859,Observed!$D$2:$D$9149,$D859),"")</f>
        <v/>
      </c>
      <c r="AG859" s="22" t="str">
        <f>IF(ISNUMBER(AVERAGEIFS(Observed!AG$2:AG$9149,Observed!$A$2:$A$9149,$A859,Observed!$D$2:$D$9149,$D859)),AVERAGEIFS(Observed!AG$2:AG$9149,Observed!$A$2:$A$9149,$A859,Observed!$D$2:$D$9149,$D859),"")</f>
        <v/>
      </c>
      <c r="AH859" s="22" t="str">
        <f>IF(ISNUMBER(AVERAGEIFS(Observed!AH$2:AH$9149,Observed!$A$2:$A$9149,$A859,Observed!$D$2:$D$9149,$D859)),AVERAGEIFS(Observed!AH$2:AH$9149,Observed!$A$2:$A$9149,$A859,Observed!$D$2:$D$9149,$D859),"")</f>
        <v/>
      </c>
      <c r="AI859" s="22" t="str">
        <f>IF(ISNUMBER(AVERAGEIFS(Observed!AI$2:AI$9149,Observed!$A$2:$A$9149,$A859,Observed!$D$2:$D$9149,$D859)),AVERAGEIFS(Observed!AI$2:AI$9149,Observed!$A$2:$A$9149,$A859,Observed!$D$2:$D$9149,$D859),"")</f>
        <v/>
      </c>
      <c r="AJ859" s="22" t="str">
        <f>IF(ISNUMBER(AVERAGEIFS(Observed!AJ$2:AJ$9149,Observed!$A$2:$A$9149,$A859,Observed!$D$2:$D$9149,$D859)),AVERAGEIFS(Observed!AJ$2:AJ$9149,Observed!$A$2:$A$9149,$A859,Observed!$D$2:$D$9149,$D859),"")</f>
        <v/>
      </c>
      <c r="AK859" s="22" t="str">
        <f>IF(ISNUMBER(AVERAGEIFS(Observed!AK$2:AK$9149,Observed!$A$2:$A$9149,$A859,Observed!$D$2:$D$9149,$D859)),AVERAGEIFS(Observed!AK$2:AK$9149,Observed!$A$2:$A$9149,$A859,Observed!$D$2:$D$9149,$D859),"")</f>
        <v/>
      </c>
      <c r="AL859" s="23" t="str">
        <f>IF(ISNUMBER(AVERAGEIFS(Observed!AL$2:AL$9149,Observed!$A$2:$A$9149,$A859,Observed!$D$2:$D$9149,$D859)),AVERAGEIFS(Observed!AL$2:AL$9149,Observed!$A$2:$A$9149,$A859,Observed!$D$2:$D$9149,$D859),"")</f>
        <v/>
      </c>
      <c r="AM859" s="23" t="str">
        <f>IF(ISNUMBER(AVERAGEIFS(Observed!AM$2:AM$9149,Observed!$A$2:$A$9149,$A859,Observed!$D$2:$D$9149,$D859)),AVERAGEIFS(Observed!AM$2:AM$9149,Observed!$A$2:$A$9149,$A859,Observed!$D$2:$D$9149,$D859),"")</f>
        <v/>
      </c>
      <c r="AN859" s="22" t="str">
        <f>IF(ISNUMBER(AVERAGEIFS(Observed!AN$2:AN$9149,Observed!$A$2:$A$9149,$A859,Observed!$D$2:$D$9149,$D859)),AVERAGEIFS(Observed!AN$2:AN$9149,Observed!$A$2:$A$9149,$A859,Observed!$D$2:$D$9149,$D859),"")</f>
        <v/>
      </c>
      <c r="AO859" s="22" t="str">
        <f>IF(ISNUMBER(AVERAGEIFS(Observed!AO$2:AO$9149,Observed!$A$2:$A$9149,$A859,Observed!$D$2:$D$9149,$D859)),AVERAGEIFS(Observed!AO$2:AO$9149,Observed!$A$2:$A$9149,$A859,Observed!$D$2:$D$9149,$D859),"")</f>
        <v/>
      </c>
      <c r="AP859" s="21" t="str">
        <f>IF(ISNUMBER(AVERAGEIFS(Observed!AP$2:AP$9149,Observed!$A$2:$A$9149,$A859,Observed!$D$2:$D$9149,$D859)),AVERAGEIFS(Observed!AP$2:AP$9149,Observed!$A$2:$A$9149,$A859,Observed!$D$2:$D$9149,$D859),"")</f>
        <v/>
      </c>
      <c r="AQ859" s="22">
        <f>IF(ISNUMBER(AVERAGEIFS(Observed!AQ$2:AQ$9149,Observed!$A$2:$A$9149,$A859,Observed!$D$2:$D$9149,$D859)),AVERAGEIFS(Observed!AQ$2:AQ$9149,Observed!$A$2:$A$9149,$A859,Observed!$D$2:$D$9149,$D859),"")</f>
        <v>211</v>
      </c>
      <c r="AR859" s="22" t="str">
        <f>IF(ISNUMBER(AVERAGEIFS(Observed!AR$2:AR$9149,Observed!$A$2:$A$9149,$A859,Observed!$D$2:$D$9149,$D859)),AVERAGEIFS(Observed!AR$2:AR$9149,Observed!$A$2:$A$9149,$A859,Observed!$D$2:$D$9149,$D859),"")</f>
        <v/>
      </c>
      <c r="AS859" s="22" t="str">
        <f>IF(ISNUMBER(AVERAGEIFS(Observed!AS$2:AS$9149,Observed!$A$2:$A$9149,$A859,Observed!$D$2:$D$9149,$D859)),AVERAGEIFS(Observed!AS$2:AS$9149,Observed!$A$2:$A$9149,$A859,Observed!$D$2:$D$9149,$D859),"")</f>
        <v/>
      </c>
      <c r="AT859" s="22" t="str">
        <f>IF(ISNUMBER(AVERAGEIFS(Observed!AT$2:AT$9149,Observed!$A$2:$A$9149,$A859,Observed!$D$2:$D$9149,$D859)),AVERAGEIFS(Observed!AT$2:AT$9149,Observed!$A$2:$A$9149,$A859,Observed!$D$2:$D$9149,$D859),"")</f>
        <v/>
      </c>
      <c r="AU859" s="22" t="str">
        <f>IF(ISNUMBER(AVERAGEIFS(Observed!AU$2:AU$9149,Observed!$A$2:$A$9149,$A859,Observed!$D$2:$D$9149,$D859)),AVERAGEIFS(Observed!AU$2:AU$9149,Observed!$A$2:$A$9149,$A859,Observed!$D$2:$D$9149,$D859),"")</f>
        <v/>
      </c>
      <c r="AV859" s="2">
        <f>COUNTIFS(Observed!$A$2:$A$9149,$A859,Observed!$D$2:$D$9149,$D859)</f>
        <v>1</v>
      </c>
      <c r="AW859" s="2">
        <f t="shared" si="13"/>
        <v>1</v>
      </c>
    </row>
    <row r="860" spans="1:49" x14ac:dyDescent="0.25">
      <c r="A860" t="s">
        <v>94</v>
      </c>
      <c r="B860" t="s">
        <v>116</v>
      </c>
      <c r="C860" t="s">
        <v>30</v>
      </c>
      <c r="D860" s="3">
        <v>40560</v>
      </c>
      <c r="E860">
        <v>1</v>
      </c>
      <c r="G860" t="s">
        <v>108</v>
      </c>
      <c r="K860" s="24" t="s">
        <v>115</v>
      </c>
      <c r="N860" s="2"/>
      <c r="O860" s="21" t="str">
        <f>IF(ISNUMBER(AVERAGEIFS(Observed!O$2:O$9149,Observed!$A$2:$A$9149,$A860,Observed!$D$2:$D$9149,$D860)),AVERAGEIFS(Observed!O$2:O$9149,Observed!$A$2:$A$9149,$A860,Observed!$D$2:$D$9149,$D860),"")</f>
        <v/>
      </c>
      <c r="P860" s="22" t="str">
        <f>IF(ISNUMBER(AVERAGEIFS(Observed!P$2:P$9149,Observed!$A$2:$A$9149,$A860,Observed!$D$2:$D$9149,$D860)),AVERAGEIFS(Observed!P$2:P$9149,Observed!$A$2:$A$9149,$A860,Observed!$D$2:$D$9149,$D860),"")</f>
        <v/>
      </c>
      <c r="Q860" s="22" t="str">
        <f>IF(ISNUMBER(AVERAGEIFS(Observed!Q$2:Q$9149,Observed!$A$2:$A$9149,$A860,Observed!$D$2:$D$9149,$D860)),AVERAGEIFS(Observed!Q$2:Q$9149,Observed!$A$2:$A$9149,$A860,Observed!$D$2:$D$9149,$D860),"")</f>
        <v/>
      </c>
      <c r="R860" s="22" t="str">
        <f>IF(ISNUMBER(AVERAGEIFS(Observed!R$2:R$9149,Observed!$A$2:$A$9149,$A860,Observed!$D$2:$D$9149,$D860)),AVERAGEIFS(Observed!R$2:R$9149,Observed!$A$2:$A$9149,$A860,Observed!$D$2:$D$9149,$D860),"")</f>
        <v/>
      </c>
      <c r="S860" s="22" t="str">
        <f>IF(ISNUMBER(AVERAGEIFS(Observed!S$2:S$9149,Observed!$A$2:$A$9149,$A860,Observed!$D$2:$D$9149,$D860)),AVERAGEIFS(Observed!S$2:S$9149,Observed!$A$2:$A$9149,$A860,Observed!$D$2:$D$9149,$D860),"")</f>
        <v/>
      </c>
      <c r="T860" s="23" t="str">
        <f>IF(ISNUMBER(AVERAGEIFS(Observed!T$2:T$9149,Observed!$A$2:$A$9149,$A860,Observed!$D$2:$D$9149,$D860)),AVERAGEIFS(Observed!T$2:T$9149,Observed!$A$2:$A$9149,$A860,Observed!$D$2:$D$9149,$D860),"")</f>
        <v/>
      </c>
      <c r="U860" s="23" t="str">
        <f>IF(ISNUMBER(AVERAGEIFS(Observed!U$2:U$9149,Observed!$A$2:$A$9149,$A860,Observed!$D$2:$D$9149,$D860)),AVERAGEIFS(Observed!U$2:U$9149,Observed!$A$2:$A$9149,$A860,Observed!$D$2:$D$9149,$D860),"")</f>
        <v/>
      </c>
      <c r="V860" s="23" t="str">
        <f>IF(ISNUMBER(AVERAGEIFS(Observed!V$2:V$9149,Observed!$A$2:$A$9149,$A860,Observed!$D$2:$D$9149,$D860)),AVERAGEIFS(Observed!V$2:V$9149,Observed!$A$2:$A$9149,$A860,Observed!$D$2:$D$9149,$D860),"")</f>
        <v/>
      </c>
      <c r="W860" s="21" t="str">
        <f>IF(ISNUMBER(AVERAGEIFS(Observed!W$2:W$9149,Observed!$A$2:$A$9149,$A860,Observed!$D$2:$D$9149,$D860)),AVERAGEIFS(Observed!W$2:W$9149,Observed!$A$2:$A$9149,$A860,Observed!$D$2:$D$9149,$D860),"")</f>
        <v/>
      </c>
      <c r="X860" s="35" t="str">
        <f>IF(ISNUMBER(AVERAGEIFS(Observed!X$2:X$9149,Observed!$A$2:$A$9149,$A860,Observed!$D$2:$D$9149,$D860)),AVERAGEIFS(Observed!X$2:X$9149,Observed!$A$2:$A$9149,$A860,Observed!$D$2:$D$9149,$D860),"")</f>
        <v/>
      </c>
      <c r="Y860" s="35" t="str">
        <f>IF(ISNUMBER(AVERAGEIFS(Observed!Y$2:Y$9149,Observed!$A$2:$A$9149,$A860,Observed!$D$2:$D$9149,$D860)),AVERAGEIFS(Observed!Y$2:Y$9149,Observed!$A$2:$A$9149,$A860,Observed!$D$2:$D$9149,$D860),"")</f>
        <v/>
      </c>
      <c r="Z860" s="22" t="str">
        <f>IF(ISNUMBER(AVERAGEIFS(Observed!Z$2:Z$9149,Observed!$A$2:$A$9149,$A860,Observed!$D$2:$D$9149,$D860)),AVERAGEIFS(Observed!Z$2:Z$9149,Observed!$A$2:$A$9149,$A860,Observed!$D$2:$D$9149,$D860),"")</f>
        <v/>
      </c>
      <c r="AA860" s="22" t="str">
        <f>IF(ISNUMBER(AVERAGEIFS(Observed!AA$2:AA$9149,Observed!$A$2:$A$9149,$A860,Observed!$D$2:$D$9149,$D860)),AVERAGEIFS(Observed!AA$2:AA$9149,Observed!$A$2:$A$9149,$A860,Observed!$D$2:$D$9149,$D860),"")</f>
        <v/>
      </c>
      <c r="AB860" s="22" t="str">
        <f>IF(ISNUMBER(AVERAGEIFS(Observed!AB$2:AB$9149,Observed!$A$2:$A$9149,$A860,Observed!$D$2:$D$9149,$D860)),AVERAGEIFS(Observed!AB$2:AB$9149,Observed!$A$2:$A$9149,$A860,Observed!$D$2:$D$9149,$D860),"")</f>
        <v/>
      </c>
      <c r="AC860" s="22" t="str">
        <f>IF(ISNUMBER(AVERAGEIFS(Observed!AC$2:AC$9149,Observed!$A$2:$A$9149,$A860,Observed!$D$2:$D$9149,$D860)),AVERAGEIFS(Observed!AC$2:AC$9149,Observed!$A$2:$A$9149,$A860,Observed!$D$2:$D$9149,$D860),"")</f>
        <v/>
      </c>
      <c r="AD860" s="22" t="str">
        <f>IF(ISNUMBER(AVERAGEIFS(Observed!AD$2:AD$9149,Observed!$A$2:$A$9149,$A860,Observed!$D$2:$D$9149,$D860)),AVERAGEIFS(Observed!AD$2:AD$9149,Observed!$A$2:$A$9149,$A860,Observed!$D$2:$D$9149,$D860),"")</f>
        <v/>
      </c>
      <c r="AE860" s="22" t="str">
        <f>IF(ISNUMBER(AVERAGEIFS(Observed!AE$2:AE$9149,Observed!$A$2:$A$9149,$A860,Observed!$D$2:$D$9149,$D860)),AVERAGEIFS(Observed!AE$2:AE$9149,Observed!$A$2:$A$9149,$A860,Observed!$D$2:$D$9149,$D860),"")</f>
        <v/>
      </c>
      <c r="AF860" s="22" t="str">
        <f>IF(ISNUMBER(AVERAGEIFS(Observed!AF$2:AF$9149,Observed!$A$2:$A$9149,$A860,Observed!$D$2:$D$9149,$D860)),AVERAGEIFS(Observed!AF$2:AF$9149,Observed!$A$2:$A$9149,$A860,Observed!$D$2:$D$9149,$D860),"")</f>
        <v/>
      </c>
      <c r="AG860" s="22" t="str">
        <f>IF(ISNUMBER(AVERAGEIFS(Observed!AG$2:AG$9149,Observed!$A$2:$A$9149,$A860,Observed!$D$2:$D$9149,$D860)),AVERAGEIFS(Observed!AG$2:AG$9149,Observed!$A$2:$A$9149,$A860,Observed!$D$2:$D$9149,$D860),"")</f>
        <v/>
      </c>
      <c r="AH860" s="22" t="str">
        <f>IF(ISNUMBER(AVERAGEIFS(Observed!AH$2:AH$9149,Observed!$A$2:$A$9149,$A860,Observed!$D$2:$D$9149,$D860)),AVERAGEIFS(Observed!AH$2:AH$9149,Observed!$A$2:$A$9149,$A860,Observed!$D$2:$D$9149,$D860),"")</f>
        <v/>
      </c>
      <c r="AI860" s="22" t="str">
        <f>IF(ISNUMBER(AVERAGEIFS(Observed!AI$2:AI$9149,Observed!$A$2:$A$9149,$A860,Observed!$D$2:$D$9149,$D860)),AVERAGEIFS(Observed!AI$2:AI$9149,Observed!$A$2:$A$9149,$A860,Observed!$D$2:$D$9149,$D860),"")</f>
        <v/>
      </c>
      <c r="AJ860" s="22" t="str">
        <f>IF(ISNUMBER(AVERAGEIFS(Observed!AJ$2:AJ$9149,Observed!$A$2:$A$9149,$A860,Observed!$D$2:$D$9149,$D860)),AVERAGEIFS(Observed!AJ$2:AJ$9149,Observed!$A$2:$A$9149,$A860,Observed!$D$2:$D$9149,$D860),"")</f>
        <v/>
      </c>
      <c r="AK860" s="22" t="str">
        <f>IF(ISNUMBER(AVERAGEIFS(Observed!AK$2:AK$9149,Observed!$A$2:$A$9149,$A860,Observed!$D$2:$D$9149,$D860)),AVERAGEIFS(Observed!AK$2:AK$9149,Observed!$A$2:$A$9149,$A860,Observed!$D$2:$D$9149,$D860),"")</f>
        <v/>
      </c>
      <c r="AL860" s="23" t="str">
        <f>IF(ISNUMBER(AVERAGEIFS(Observed!AL$2:AL$9149,Observed!$A$2:$A$9149,$A860,Observed!$D$2:$D$9149,$D860)),AVERAGEIFS(Observed!AL$2:AL$9149,Observed!$A$2:$A$9149,$A860,Observed!$D$2:$D$9149,$D860),"")</f>
        <v/>
      </c>
      <c r="AM860" s="23" t="str">
        <f>IF(ISNUMBER(AVERAGEIFS(Observed!AM$2:AM$9149,Observed!$A$2:$A$9149,$A860,Observed!$D$2:$D$9149,$D860)),AVERAGEIFS(Observed!AM$2:AM$9149,Observed!$A$2:$A$9149,$A860,Observed!$D$2:$D$9149,$D860),"")</f>
        <v/>
      </c>
      <c r="AN860" s="22" t="str">
        <f>IF(ISNUMBER(AVERAGEIFS(Observed!AN$2:AN$9149,Observed!$A$2:$A$9149,$A860,Observed!$D$2:$D$9149,$D860)),AVERAGEIFS(Observed!AN$2:AN$9149,Observed!$A$2:$A$9149,$A860,Observed!$D$2:$D$9149,$D860),"")</f>
        <v/>
      </c>
      <c r="AO860" s="22" t="str">
        <f>IF(ISNUMBER(AVERAGEIFS(Observed!AO$2:AO$9149,Observed!$A$2:$A$9149,$A860,Observed!$D$2:$D$9149,$D860)),AVERAGEIFS(Observed!AO$2:AO$9149,Observed!$A$2:$A$9149,$A860,Observed!$D$2:$D$9149,$D860),"")</f>
        <v/>
      </c>
      <c r="AP860" s="21" t="str">
        <f>IF(ISNUMBER(AVERAGEIFS(Observed!AP$2:AP$9149,Observed!$A$2:$A$9149,$A860,Observed!$D$2:$D$9149,$D860)),AVERAGEIFS(Observed!AP$2:AP$9149,Observed!$A$2:$A$9149,$A860,Observed!$D$2:$D$9149,$D860),"")</f>
        <v/>
      </c>
      <c r="AQ860" s="22">
        <f>IF(ISNUMBER(AVERAGEIFS(Observed!AQ$2:AQ$9149,Observed!$A$2:$A$9149,$A860,Observed!$D$2:$D$9149,$D860)),AVERAGEIFS(Observed!AQ$2:AQ$9149,Observed!$A$2:$A$9149,$A860,Observed!$D$2:$D$9149,$D860),"")</f>
        <v>309</v>
      </c>
      <c r="AR860" s="22" t="str">
        <f>IF(ISNUMBER(AVERAGEIFS(Observed!AR$2:AR$9149,Observed!$A$2:$A$9149,$A860,Observed!$D$2:$D$9149,$D860)),AVERAGEIFS(Observed!AR$2:AR$9149,Observed!$A$2:$A$9149,$A860,Observed!$D$2:$D$9149,$D860),"")</f>
        <v/>
      </c>
      <c r="AS860" s="22" t="str">
        <f>IF(ISNUMBER(AVERAGEIFS(Observed!AS$2:AS$9149,Observed!$A$2:$A$9149,$A860,Observed!$D$2:$D$9149,$D860)),AVERAGEIFS(Observed!AS$2:AS$9149,Observed!$A$2:$A$9149,$A860,Observed!$D$2:$D$9149,$D860),"")</f>
        <v/>
      </c>
      <c r="AT860" s="22" t="str">
        <f>IF(ISNUMBER(AVERAGEIFS(Observed!AT$2:AT$9149,Observed!$A$2:$A$9149,$A860,Observed!$D$2:$D$9149,$D860)),AVERAGEIFS(Observed!AT$2:AT$9149,Observed!$A$2:$A$9149,$A860,Observed!$D$2:$D$9149,$D860),"")</f>
        <v/>
      </c>
      <c r="AU860" s="22" t="str">
        <f>IF(ISNUMBER(AVERAGEIFS(Observed!AU$2:AU$9149,Observed!$A$2:$A$9149,$A860,Observed!$D$2:$D$9149,$D860)),AVERAGEIFS(Observed!AU$2:AU$9149,Observed!$A$2:$A$9149,$A860,Observed!$D$2:$D$9149,$D860),"")</f>
        <v/>
      </c>
      <c r="AV860" s="2">
        <f>COUNTIFS(Observed!$A$2:$A$9149,$A860,Observed!$D$2:$D$9149,$D860)</f>
        <v>1</v>
      </c>
      <c r="AW860" s="2">
        <f t="shared" si="13"/>
        <v>1</v>
      </c>
    </row>
    <row r="861" spans="1:49" x14ac:dyDescent="0.25">
      <c r="A861" t="s">
        <v>94</v>
      </c>
      <c r="B861" t="s">
        <v>116</v>
      </c>
      <c r="C861" t="s">
        <v>30</v>
      </c>
      <c r="D861" s="3">
        <v>40567</v>
      </c>
      <c r="E861">
        <v>1</v>
      </c>
      <c r="G861" t="s">
        <v>108</v>
      </c>
      <c r="K861" s="24" t="s">
        <v>115</v>
      </c>
      <c r="N861" s="2"/>
      <c r="O861" s="21" t="str">
        <f>IF(ISNUMBER(AVERAGEIFS(Observed!O$2:O$9149,Observed!$A$2:$A$9149,$A861,Observed!$D$2:$D$9149,$D861)),AVERAGEIFS(Observed!O$2:O$9149,Observed!$A$2:$A$9149,$A861,Observed!$D$2:$D$9149,$D861),"")</f>
        <v/>
      </c>
      <c r="P861" s="22" t="str">
        <f>IF(ISNUMBER(AVERAGEIFS(Observed!P$2:P$9149,Observed!$A$2:$A$9149,$A861,Observed!$D$2:$D$9149,$D861)),AVERAGEIFS(Observed!P$2:P$9149,Observed!$A$2:$A$9149,$A861,Observed!$D$2:$D$9149,$D861),"")</f>
        <v/>
      </c>
      <c r="Q861" s="22" t="str">
        <f>IF(ISNUMBER(AVERAGEIFS(Observed!Q$2:Q$9149,Observed!$A$2:$A$9149,$A861,Observed!$D$2:$D$9149,$D861)),AVERAGEIFS(Observed!Q$2:Q$9149,Observed!$A$2:$A$9149,$A861,Observed!$D$2:$D$9149,$D861),"")</f>
        <v/>
      </c>
      <c r="R861" s="22" t="str">
        <f>IF(ISNUMBER(AVERAGEIFS(Observed!R$2:R$9149,Observed!$A$2:$A$9149,$A861,Observed!$D$2:$D$9149,$D861)),AVERAGEIFS(Observed!R$2:R$9149,Observed!$A$2:$A$9149,$A861,Observed!$D$2:$D$9149,$D861),"")</f>
        <v/>
      </c>
      <c r="S861" s="22" t="str">
        <f>IF(ISNUMBER(AVERAGEIFS(Observed!S$2:S$9149,Observed!$A$2:$A$9149,$A861,Observed!$D$2:$D$9149,$D861)),AVERAGEIFS(Observed!S$2:S$9149,Observed!$A$2:$A$9149,$A861,Observed!$D$2:$D$9149,$D861),"")</f>
        <v/>
      </c>
      <c r="T861" s="23" t="str">
        <f>IF(ISNUMBER(AVERAGEIFS(Observed!T$2:T$9149,Observed!$A$2:$A$9149,$A861,Observed!$D$2:$D$9149,$D861)),AVERAGEIFS(Observed!T$2:T$9149,Observed!$A$2:$A$9149,$A861,Observed!$D$2:$D$9149,$D861),"")</f>
        <v/>
      </c>
      <c r="U861" s="23" t="str">
        <f>IF(ISNUMBER(AVERAGEIFS(Observed!U$2:U$9149,Observed!$A$2:$A$9149,$A861,Observed!$D$2:$D$9149,$D861)),AVERAGEIFS(Observed!U$2:U$9149,Observed!$A$2:$A$9149,$A861,Observed!$D$2:$D$9149,$D861),"")</f>
        <v/>
      </c>
      <c r="V861" s="23" t="str">
        <f>IF(ISNUMBER(AVERAGEIFS(Observed!V$2:V$9149,Observed!$A$2:$A$9149,$A861,Observed!$D$2:$D$9149,$D861)),AVERAGEIFS(Observed!V$2:V$9149,Observed!$A$2:$A$9149,$A861,Observed!$D$2:$D$9149,$D861),"")</f>
        <v/>
      </c>
      <c r="W861" s="21" t="str">
        <f>IF(ISNUMBER(AVERAGEIFS(Observed!W$2:W$9149,Observed!$A$2:$A$9149,$A861,Observed!$D$2:$D$9149,$D861)),AVERAGEIFS(Observed!W$2:W$9149,Observed!$A$2:$A$9149,$A861,Observed!$D$2:$D$9149,$D861),"")</f>
        <v/>
      </c>
      <c r="X861" s="35" t="str">
        <f>IF(ISNUMBER(AVERAGEIFS(Observed!X$2:X$9149,Observed!$A$2:$A$9149,$A861,Observed!$D$2:$D$9149,$D861)),AVERAGEIFS(Observed!X$2:X$9149,Observed!$A$2:$A$9149,$A861,Observed!$D$2:$D$9149,$D861),"")</f>
        <v/>
      </c>
      <c r="Y861" s="35" t="str">
        <f>IF(ISNUMBER(AVERAGEIFS(Observed!Y$2:Y$9149,Observed!$A$2:$A$9149,$A861,Observed!$D$2:$D$9149,$D861)),AVERAGEIFS(Observed!Y$2:Y$9149,Observed!$A$2:$A$9149,$A861,Observed!$D$2:$D$9149,$D861),"")</f>
        <v/>
      </c>
      <c r="Z861" s="22" t="str">
        <f>IF(ISNUMBER(AVERAGEIFS(Observed!Z$2:Z$9149,Observed!$A$2:$A$9149,$A861,Observed!$D$2:$D$9149,$D861)),AVERAGEIFS(Observed!Z$2:Z$9149,Observed!$A$2:$A$9149,$A861,Observed!$D$2:$D$9149,$D861),"")</f>
        <v/>
      </c>
      <c r="AA861" s="22" t="str">
        <f>IF(ISNUMBER(AVERAGEIFS(Observed!AA$2:AA$9149,Observed!$A$2:$A$9149,$A861,Observed!$D$2:$D$9149,$D861)),AVERAGEIFS(Observed!AA$2:AA$9149,Observed!$A$2:$A$9149,$A861,Observed!$D$2:$D$9149,$D861),"")</f>
        <v/>
      </c>
      <c r="AB861" s="22" t="str">
        <f>IF(ISNUMBER(AVERAGEIFS(Observed!AB$2:AB$9149,Observed!$A$2:$A$9149,$A861,Observed!$D$2:$D$9149,$D861)),AVERAGEIFS(Observed!AB$2:AB$9149,Observed!$A$2:$A$9149,$A861,Observed!$D$2:$D$9149,$D861),"")</f>
        <v/>
      </c>
      <c r="AC861" s="22" t="str">
        <f>IF(ISNUMBER(AVERAGEIFS(Observed!AC$2:AC$9149,Observed!$A$2:$A$9149,$A861,Observed!$D$2:$D$9149,$D861)),AVERAGEIFS(Observed!AC$2:AC$9149,Observed!$A$2:$A$9149,$A861,Observed!$D$2:$D$9149,$D861),"")</f>
        <v/>
      </c>
      <c r="AD861" s="22" t="str">
        <f>IF(ISNUMBER(AVERAGEIFS(Observed!AD$2:AD$9149,Observed!$A$2:$A$9149,$A861,Observed!$D$2:$D$9149,$D861)),AVERAGEIFS(Observed!AD$2:AD$9149,Observed!$A$2:$A$9149,$A861,Observed!$D$2:$D$9149,$D861),"")</f>
        <v/>
      </c>
      <c r="AE861" s="22" t="str">
        <f>IF(ISNUMBER(AVERAGEIFS(Observed!AE$2:AE$9149,Observed!$A$2:$A$9149,$A861,Observed!$D$2:$D$9149,$D861)),AVERAGEIFS(Observed!AE$2:AE$9149,Observed!$A$2:$A$9149,$A861,Observed!$D$2:$D$9149,$D861),"")</f>
        <v/>
      </c>
      <c r="AF861" s="22" t="str">
        <f>IF(ISNUMBER(AVERAGEIFS(Observed!AF$2:AF$9149,Observed!$A$2:$A$9149,$A861,Observed!$D$2:$D$9149,$D861)),AVERAGEIFS(Observed!AF$2:AF$9149,Observed!$A$2:$A$9149,$A861,Observed!$D$2:$D$9149,$D861),"")</f>
        <v/>
      </c>
      <c r="AG861" s="22" t="str">
        <f>IF(ISNUMBER(AVERAGEIFS(Observed!AG$2:AG$9149,Observed!$A$2:$A$9149,$A861,Observed!$D$2:$D$9149,$D861)),AVERAGEIFS(Observed!AG$2:AG$9149,Observed!$A$2:$A$9149,$A861,Observed!$D$2:$D$9149,$D861),"")</f>
        <v/>
      </c>
      <c r="AH861" s="22" t="str">
        <f>IF(ISNUMBER(AVERAGEIFS(Observed!AH$2:AH$9149,Observed!$A$2:$A$9149,$A861,Observed!$D$2:$D$9149,$D861)),AVERAGEIFS(Observed!AH$2:AH$9149,Observed!$A$2:$A$9149,$A861,Observed!$D$2:$D$9149,$D861),"")</f>
        <v/>
      </c>
      <c r="AI861" s="22" t="str">
        <f>IF(ISNUMBER(AVERAGEIFS(Observed!AI$2:AI$9149,Observed!$A$2:$A$9149,$A861,Observed!$D$2:$D$9149,$D861)),AVERAGEIFS(Observed!AI$2:AI$9149,Observed!$A$2:$A$9149,$A861,Observed!$D$2:$D$9149,$D861),"")</f>
        <v/>
      </c>
      <c r="AJ861" s="22" t="str">
        <f>IF(ISNUMBER(AVERAGEIFS(Observed!AJ$2:AJ$9149,Observed!$A$2:$A$9149,$A861,Observed!$D$2:$D$9149,$D861)),AVERAGEIFS(Observed!AJ$2:AJ$9149,Observed!$A$2:$A$9149,$A861,Observed!$D$2:$D$9149,$D861),"")</f>
        <v/>
      </c>
      <c r="AK861" s="22" t="str">
        <f>IF(ISNUMBER(AVERAGEIFS(Observed!AK$2:AK$9149,Observed!$A$2:$A$9149,$A861,Observed!$D$2:$D$9149,$D861)),AVERAGEIFS(Observed!AK$2:AK$9149,Observed!$A$2:$A$9149,$A861,Observed!$D$2:$D$9149,$D861),"")</f>
        <v/>
      </c>
      <c r="AL861" s="23" t="str">
        <f>IF(ISNUMBER(AVERAGEIFS(Observed!AL$2:AL$9149,Observed!$A$2:$A$9149,$A861,Observed!$D$2:$D$9149,$D861)),AVERAGEIFS(Observed!AL$2:AL$9149,Observed!$A$2:$A$9149,$A861,Observed!$D$2:$D$9149,$D861),"")</f>
        <v/>
      </c>
      <c r="AM861" s="23" t="str">
        <f>IF(ISNUMBER(AVERAGEIFS(Observed!AM$2:AM$9149,Observed!$A$2:$A$9149,$A861,Observed!$D$2:$D$9149,$D861)),AVERAGEIFS(Observed!AM$2:AM$9149,Observed!$A$2:$A$9149,$A861,Observed!$D$2:$D$9149,$D861),"")</f>
        <v/>
      </c>
      <c r="AN861" s="22" t="str">
        <f>IF(ISNUMBER(AVERAGEIFS(Observed!AN$2:AN$9149,Observed!$A$2:$A$9149,$A861,Observed!$D$2:$D$9149,$D861)),AVERAGEIFS(Observed!AN$2:AN$9149,Observed!$A$2:$A$9149,$A861,Observed!$D$2:$D$9149,$D861),"")</f>
        <v/>
      </c>
      <c r="AO861" s="22" t="str">
        <f>IF(ISNUMBER(AVERAGEIFS(Observed!AO$2:AO$9149,Observed!$A$2:$A$9149,$A861,Observed!$D$2:$D$9149,$D861)),AVERAGEIFS(Observed!AO$2:AO$9149,Observed!$A$2:$A$9149,$A861,Observed!$D$2:$D$9149,$D861),"")</f>
        <v/>
      </c>
      <c r="AP861" s="21" t="str">
        <f>IF(ISNUMBER(AVERAGEIFS(Observed!AP$2:AP$9149,Observed!$A$2:$A$9149,$A861,Observed!$D$2:$D$9149,$D861)),AVERAGEIFS(Observed!AP$2:AP$9149,Observed!$A$2:$A$9149,$A861,Observed!$D$2:$D$9149,$D861),"")</f>
        <v/>
      </c>
      <c r="AQ861" s="22">
        <f>IF(ISNUMBER(AVERAGEIFS(Observed!AQ$2:AQ$9149,Observed!$A$2:$A$9149,$A861,Observed!$D$2:$D$9149,$D861)),AVERAGEIFS(Observed!AQ$2:AQ$9149,Observed!$A$2:$A$9149,$A861,Observed!$D$2:$D$9149,$D861),"")</f>
        <v>134.19999999999999</v>
      </c>
      <c r="AR861" s="22" t="str">
        <f>IF(ISNUMBER(AVERAGEIFS(Observed!AR$2:AR$9149,Observed!$A$2:$A$9149,$A861,Observed!$D$2:$D$9149,$D861)),AVERAGEIFS(Observed!AR$2:AR$9149,Observed!$A$2:$A$9149,$A861,Observed!$D$2:$D$9149,$D861),"")</f>
        <v/>
      </c>
      <c r="AS861" s="22" t="str">
        <f>IF(ISNUMBER(AVERAGEIFS(Observed!AS$2:AS$9149,Observed!$A$2:$A$9149,$A861,Observed!$D$2:$D$9149,$D861)),AVERAGEIFS(Observed!AS$2:AS$9149,Observed!$A$2:$A$9149,$A861,Observed!$D$2:$D$9149,$D861),"")</f>
        <v/>
      </c>
      <c r="AT861" s="22" t="str">
        <f>IF(ISNUMBER(AVERAGEIFS(Observed!AT$2:AT$9149,Observed!$A$2:$A$9149,$A861,Observed!$D$2:$D$9149,$D861)),AVERAGEIFS(Observed!AT$2:AT$9149,Observed!$A$2:$A$9149,$A861,Observed!$D$2:$D$9149,$D861),"")</f>
        <v/>
      </c>
      <c r="AU861" s="22" t="str">
        <f>IF(ISNUMBER(AVERAGEIFS(Observed!AU$2:AU$9149,Observed!$A$2:$A$9149,$A861,Observed!$D$2:$D$9149,$D861)),AVERAGEIFS(Observed!AU$2:AU$9149,Observed!$A$2:$A$9149,$A861,Observed!$D$2:$D$9149,$D861),"")</f>
        <v/>
      </c>
      <c r="AV861" s="2">
        <f>COUNTIFS(Observed!$A$2:$A$9149,$A861,Observed!$D$2:$D$9149,$D861)</f>
        <v>5</v>
      </c>
      <c r="AW861" s="2">
        <f t="shared" si="13"/>
        <v>1</v>
      </c>
    </row>
    <row r="862" spans="1:49" x14ac:dyDescent="0.25">
      <c r="A862" t="s">
        <v>94</v>
      </c>
      <c r="B862" t="s">
        <v>116</v>
      </c>
      <c r="C862" t="s">
        <v>30</v>
      </c>
      <c r="D862" s="3">
        <v>40575</v>
      </c>
      <c r="E862">
        <v>1</v>
      </c>
      <c r="G862" t="s">
        <v>108</v>
      </c>
      <c r="K862" s="24" t="s">
        <v>115</v>
      </c>
      <c r="N862" s="2"/>
      <c r="O862" s="21" t="str">
        <f>IF(ISNUMBER(AVERAGEIFS(Observed!O$2:O$9149,Observed!$A$2:$A$9149,$A862,Observed!$D$2:$D$9149,$D862)),AVERAGEIFS(Observed!O$2:O$9149,Observed!$A$2:$A$9149,$A862,Observed!$D$2:$D$9149,$D862),"")</f>
        <v/>
      </c>
      <c r="P862" s="22" t="str">
        <f>IF(ISNUMBER(AVERAGEIFS(Observed!P$2:P$9149,Observed!$A$2:$A$9149,$A862,Observed!$D$2:$D$9149,$D862)),AVERAGEIFS(Observed!P$2:P$9149,Observed!$A$2:$A$9149,$A862,Observed!$D$2:$D$9149,$D862),"")</f>
        <v/>
      </c>
      <c r="Q862" s="22" t="str">
        <f>IF(ISNUMBER(AVERAGEIFS(Observed!Q$2:Q$9149,Observed!$A$2:$A$9149,$A862,Observed!$D$2:$D$9149,$D862)),AVERAGEIFS(Observed!Q$2:Q$9149,Observed!$A$2:$A$9149,$A862,Observed!$D$2:$D$9149,$D862),"")</f>
        <v/>
      </c>
      <c r="R862" s="22" t="str">
        <f>IF(ISNUMBER(AVERAGEIFS(Observed!R$2:R$9149,Observed!$A$2:$A$9149,$A862,Observed!$D$2:$D$9149,$D862)),AVERAGEIFS(Observed!R$2:R$9149,Observed!$A$2:$A$9149,$A862,Observed!$D$2:$D$9149,$D862),"")</f>
        <v/>
      </c>
      <c r="S862" s="22" t="str">
        <f>IF(ISNUMBER(AVERAGEIFS(Observed!S$2:S$9149,Observed!$A$2:$A$9149,$A862,Observed!$D$2:$D$9149,$D862)),AVERAGEIFS(Observed!S$2:S$9149,Observed!$A$2:$A$9149,$A862,Observed!$D$2:$D$9149,$D862),"")</f>
        <v/>
      </c>
      <c r="T862" s="23" t="str">
        <f>IF(ISNUMBER(AVERAGEIFS(Observed!T$2:T$9149,Observed!$A$2:$A$9149,$A862,Observed!$D$2:$D$9149,$D862)),AVERAGEIFS(Observed!T$2:T$9149,Observed!$A$2:$A$9149,$A862,Observed!$D$2:$D$9149,$D862),"")</f>
        <v/>
      </c>
      <c r="U862" s="23" t="str">
        <f>IF(ISNUMBER(AVERAGEIFS(Observed!U$2:U$9149,Observed!$A$2:$A$9149,$A862,Observed!$D$2:$D$9149,$D862)),AVERAGEIFS(Observed!U$2:U$9149,Observed!$A$2:$A$9149,$A862,Observed!$D$2:$D$9149,$D862),"")</f>
        <v/>
      </c>
      <c r="V862" s="23" t="str">
        <f>IF(ISNUMBER(AVERAGEIFS(Observed!V$2:V$9149,Observed!$A$2:$A$9149,$A862,Observed!$D$2:$D$9149,$D862)),AVERAGEIFS(Observed!V$2:V$9149,Observed!$A$2:$A$9149,$A862,Observed!$D$2:$D$9149,$D862),"")</f>
        <v/>
      </c>
      <c r="W862" s="21" t="str">
        <f>IF(ISNUMBER(AVERAGEIFS(Observed!W$2:W$9149,Observed!$A$2:$A$9149,$A862,Observed!$D$2:$D$9149,$D862)),AVERAGEIFS(Observed!W$2:W$9149,Observed!$A$2:$A$9149,$A862,Observed!$D$2:$D$9149,$D862),"")</f>
        <v/>
      </c>
      <c r="X862" s="35" t="str">
        <f>IF(ISNUMBER(AVERAGEIFS(Observed!X$2:X$9149,Observed!$A$2:$A$9149,$A862,Observed!$D$2:$D$9149,$D862)),AVERAGEIFS(Observed!X$2:X$9149,Observed!$A$2:$A$9149,$A862,Observed!$D$2:$D$9149,$D862),"")</f>
        <v/>
      </c>
      <c r="Y862" s="35" t="str">
        <f>IF(ISNUMBER(AVERAGEIFS(Observed!Y$2:Y$9149,Observed!$A$2:$A$9149,$A862,Observed!$D$2:$D$9149,$D862)),AVERAGEIFS(Observed!Y$2:Y$9149,Observed!$A$2:$A$9149,$A862,Observed!$D$2:$D$9149,$D862),"")</f>
        <v/>
      </c>
      <c r="Z862" s="22" t="str">
        <f>IF(ISNUMBER(AVERAGEIFS(Observed!Z$2:Z$9149,Observed!$A$2:$A$9149,$A862,Observed!$D$2:$D$9149,$D862)),AVERAGEIFS(Observed!Z$2:Z$9149,Observed!$A$2:$A$9149,$A862,Observed!$D$2:$D$9149,$D862),"")</f>
        <v/>
      </c>
      <c r="AA862" s="22" t="str">
        <f>IF(ISNUMBER(AVERAGEIFS(Observed!AA$2:AA$9149,Observed!$A$2:$A$9149,$A862,Observed!$D$2:$D$9149,$D862)),AVERAGEIFS(Observed!AA$2:AA$9149,Observed!$A$2:$A$9149,$A862,Observed!$D$2:$D$9149,$D862),"")</f>
        <v/>
      </c>
      <c r="AB862" s="22" t="str">
        <f>IF(ISNUMBER(AVERAGEIFS(Observed!AB$2:AB$9149,Observed!$A$2:$A$9149,$A862,Observed!$D$2:$D$9149,$D862)),AVERAGEIFS(Observed!AB$2:AB$9149,Observed!$A$2:$A$9149,$A862,Observed!$D$2:$D$9149,$D862),"")</f>
        <v/>
      </c>
      <c r="AC862" s="22" t="str">
        <f>IF(ISNUMBER(AVERAGEIFS(Observed!AC$2:AC$9149,Observed!$A$2:$A$9149,$A862,Observed!$D$2:$D$9149,$D862)),AVERAGEIFS(Observed!AC$2:AC$9149,Observed!$A$2:$A$9149,$A862,Observed!$D$2:$D$9149,$D862),"")</f>
        <v/>
      </c>
      <c r="AD862" s="22" t="str">
        <f>IF(ISNUMBER(AVERAGEIFS(Observed!AD$2:AD$9149,Observed!$A$2:$A$9149,$A862,Observed!$D$2:$D$9149,$D862)),AVERAGEIFS(Observed!AD$2:AD$9149,Observed!$A$2:$A$9149,$A862,Observed!$D$2:$D$9149,$D862),"")</f>
        <v/>
      </c>
      <c r="AE862" s="22" t="str">
        <f>IF(ISNUMBER(AVERAGEIFS(Observed!AE$2:AE$9149,Observed!$A$2:$A$9149,$A862,Observed!$D$2:$D$9149,$D862)),AVERAGEIFS(Observed!AE$2:AE$9149,Observed!$A$2:$A$9149,$A862,Observed!$D$2:$D$9149,$D862),"")</f>
        <v/>
      </c>
      <c r="AF862" s="22" t="str">
        <f>IF(ISNUMBER(AVERAGEIFS(Observed!AF$2:AF$9149,Observed!$A$2:$A$9149,$A862,Observed!$D$2:$D$9149,$D862)),AVERAGEIFS(Observed!AF$2:AF$9149,Observed!$A$2:$A$9149,$A862,Observed!$D$2:$D$9149,$D862),"")</f>
        <v/>
      </c>
      <c r="AG862" s="22" t="str">
        <f>IF(ISNUMBER(AVERAGEIFS(Observed!AG$2:AG$9149,Observed!$A$2:$A$9149,$A862,Observed!$D$2:$D$9149,$D862)),AVERAGEIFS(Observed!AG$2:AG$9149,Observed!$A$2:$A$9149,$A862,Observed!$D$2:$D$9149,$D862),"")</f>
        <v/>
      </c>
      <c r="AH862" s="22" t="str">
        <f>IF(ISNUMBER(AVERAGEIFS(Observed!AH$2:AH$9149,Observed!$A$2:$A$9149,$A862,Observed!$D$2:$D$9149,$D862)),AVERAGEIFS(Observed!AH$2:AH$9149,Observed!$A$2:$A$9149,$A862,Observed!$D$2:$D$9149,$D862),"")</f>
        <v/>
      </c>
      <c r="AI862" s="22" t="str">
        <f>IF(ISNUMBER(AVERAGEIFS(Observed!AI$2:AI$9149,Observed!$A$2:$A$9149,$A862,Observed!$D$2:$D$9149,$D862)),AVERAGEIFS(Observed!AI$2:AI$9149,Observed!$A$2:$A$9149,$A862,Observed!$D$2:$D$9149,$D862),"")</f>
        <v/>
      </c>
      <c r="AJ862" s="22" t="str">
        <f>IF(ISNUMBER(AVERAGEIFS(Observed!AJ$2:AJ$9149,Observed!$A$2:$A$9149,$A862,Observed!$D$2:$D$9149,$D862)),AVERAGEIFS(Observed!AJ$2:AJ$9149,Observed!$A$2:$A$9149,$A862,Observed!$D$2:$D$9149,$D862),"")</f>
        <v/>
      </c>
      <c r="AK862" s="22" t="str">
        <f>IF(ISNUMBER(AVERAGEIFS(Observed!AK$2:AK$9149,Observed!$A$2:$A$9149,$A862,Observed!$D$2:$D$9149,$D862)),AVERAGEIFS(Observed!AK$2:AK$9149,Observed!$A$2:$A$9149,$A862,Observed!$D$2:$D$9149,$D862),"")</f>
        <v/>
      </c>
      <c r="AL862" s="23" t="str">
        <f>IF(ISNUMBER(AVERAGEIFS(Observed!AL$2:AL$9149,Observed!$A$2:$A$9149,$A862,Observed!$D$2:$D$9149,$D862)),AVERAGEIFS(Observed!AL$2:AL$9149,Observed!$A$2:$A$9149,$A862,Observed!$D$2:$D$9149,$D862),"")</f>
        <v/>
      </c>
      <c r="AM862" s="23" t="str">
        <f>IF(ISNUMBER(AVERAGEIFS(Observed!AM$2:AM$9149,Observed!$A$2:$A$9149,$A862,Observed!$D$2:$D$9149,$D862)),AVERAGEIFS(Observed!AM$2:AM$9149,Observed!$A$2:$A$9149,$A862,Observed!$D$2:$D$9149,$D862),"")</f>
        <v/>
      </c>
      <c r="AN862" s="22" t="str">
        <f>IF(ISNUMBER(AVERAGEIFS(Observed!AN$2:AN$9149,Observed!$A$2:$A$9149,$A862,Observed!$D$2:$D$9149,$D862)),AVERAGEIFS(Observed!AN$2:AN$9149,Observed!$A$2:$A$9149,$A862,Observed!$D$2:$D$9149,$D862),"")</f>
        <v/>
      </c>
      <c r="AO862" s="22" t="str">
        <f>IF(ISNUMBER(AVERAGEIFS(Observed!AO$2:AO$9149,Observed!$A$2:$A$9149,$A862,Observed!$D$2:$D$9149,$D862)),AVERAGEIFS(Observed!AO$2:AO$9149,Observed!$A$2:$A$9149,$A862,Observed!$D$2:$D$9149,$D862),"")</f>
        <v/>
      </c>
      <c r="AP862" s="21" t="str">
        <f>IF(ISNUMBER(AVERAGEIFS(Observed!AP$2:AP$9149,Observed!$A$2:$A$9149,$A862,Observed!$D$2:$D$9149,$D862)),AVERAGEIFS(Observed!AP$2:AP$9149,Observed!$A$2:$A$9149,$A862,Observed!$D$2:$D$9149,$D862),"")</f>
        <v/>
      </c>
      <c r="AQ862" s="22">
        <f>IF(ISNUMBER(AVERAGEIFS(Observed!AQ$2:AQ$9149,Observed!$A$2:$A$9149,$A862,Observed!$D$2:$D$9149,$D862)),AVERAGEIFS(Observed!AQ$2:AQ$9149,Observed!$A$2:$A$9149,$A862,Observed!$D$2:$D$9149,$D862),"")</f>
        <v>245</v>
      </c>
      <c r="AR862" s="22" t="str">
        <f>IF(ISNUMBER(AVERAGEIFS(Observed!AR$2:AR$9149,Observed!$A$2:$A$9149,$A862,Observed!$D$2:$D$9149,$D862)),AVERAGEIFS(Observed!AR$2:AR$9149,Observed!$A$2:$A$9149,$A862,Observed!$D$2:$D$9149,$D862),"")</f>
        <v/>
      </c>
      <c r="AS862" s="22" t="str">
        <f>IF(ISNUMBER(AVERAGEIFS(Observed!AS$2:AS$9149,Observed!$A$2:$A$9149,$A862,Observed!$D$2:$D$9149,$D862)),AVERAGEIFS(Observed!AS$2:AS$9149,Observed!$A$2:$A$9149,$A862,Observed!$D$2:$D$9149,$D862),"")</f>
        <v/>
      </c>
      <c r="AT862" s="22" t="str">
        <f>IF(ISNUMBER(AVERAGEIFS(Observed!AT$2:AT$9149,Observed!$A$2:$A$9149,$A862,Observed!$D$2:$D$9149,$D862)),AVERAGEIFS(Observed!AT$2:AT$9149,Observed!$A$2:$A$9149,$A862,Observed!$D$2:$D$9149,$D862),"")</f>
        <v/>
      </c>
      <c r="AU862" s="22" t="str">
        <f>IF(ISNUMBER(AVERAGEIFS(Observed!AU$2:AU$9149,Observed!$A$2:$A$9149,$A862,Observed!$D$2:$D$9149,$D862)),AVERAGEIFS(Observed!AU$2:AU$9149,Observed!$A$2:$A$9149,$A862,Observed!$D$2:$D$9149,$D862),"")</f>
        <v/>
      </c>
      <c r="AV862" s="2">
        <f>COUNTIFS(Observed!$A$2:$A$9149,$A862,Observed!$D$2:$D$9149,$D862)</f>
        <v>5</v>
      </c>
      <c r="AW862" s="2">
        <f t="shared" si="13"/>
        <v>1</v>
      </c>
    </row>
    <row r="863" spans="1:49" x14ac:dyDescent="0.25">
      <c r="A863" t="s">
        <v>94</v>
      </c>
      <c r="B863" t="s">
        <v>116</v>
      </c>
      <c r="C863" t="s">
        <v>30</v>
      </c>
      <c r="D863" s="3">
        <v>40581</v>
      </c>
      <c r="E863">
        <v>1</v>
      </c>
      <c r="G863" t="s">
        <v>108</v>
      </c>
      <c r="K863" s="24" t="s">
        <v>115</v>
      </c>
      <c r="N863" s="2"/>
      <c r="O863" s="21" t="str">
        <f>IF(ISNUMBER(AVERAGEIFS(Observed!O$2:O$9149,Observed!$A$2:$A$9149,$A863,Observed!$D$2:$D$9149,$D863)),AVERAGEIFS(Observed!O$2:O$9149,Observed!$A$2:$A$9149,$A863,Observed!$D$2:$D$9149,$D863),"")</f>
        <v/>
      </c>
      <c r="P863" s="22" t="str">
        <f>IF(ISNUMBER(AVERAGEIFS(Observed!P$2:P$9149,Observed!$A$2:$A$9149,$A863,Observed!$D$2:$D$9149,$D863)),AVERAGEIFS(Observed!P$2:P$9149,Observed!$A$2:$A$9149,$A863,Observed!$D$2:$D$9149,$D863),"")</f>
        <v/>
      </c>
      <c r="Q863" s="22" t="str">
        <f>IF(ISNUMBER(AVERAGEIFS(Observed!Q$2:Q$9149,Observed!$A$2:$A$9149,$A863,Observed!$D$2:$D$9149,$D863)),AVERAGEIFS(Observed!Q$2:Q$9149,Observed!$A$2:$A$9149,$A863,Observed!$D$2:$D$9149,$D863),"")</f>
        <v/>
      </c>
      <c r="R863" s="22" t="str">
        <f>IF(ISNUMBER(AVERAGEIFS(Observed!R$2:R$9149,Observed!$A$2:$A$9149,$A863,Observed!$D$2:$D$9149,$D863)),AVERAGEIFS(Observed!R$2:R$9149,Observed!$A$2:$A$9149,$A863,Observed!$D$2:$D$9149,$D863),"")</f>
        <v/>
      </c>
      <c r="S863" s="22" t="str">
        <f>IF(ISNUMBER(AVERAGEIFS(Observed!S$2:S$9149,Observed!$A$2:$A$9149,$A863,Observed!$D$2:$D$9149,$D863)),AVERAGEIFS(Observed!S$2:S$9149,Observed!$A$2:$A$9149,$A863,Observed!$D$2:$D$9149,$D863),"")</f>
        <v/>
      </c>
      <c r="T863" s="23" t="str">
        <f>IF(ISNUMBER(AVERAGEIFS(Observed!T$2:T$9149,Observed!$A$2:$A$9149,$A863,Observed!$D$2:$D$9149,$D863)),AVERAGEIFS(Observed!T$2:T$9149,Observed!$A$2:$A$9149,$A863,Observed!$D$2:$D$9149,$D863),"")</f>
        <v/>
      </c>
      <c r="U863" s="23" t="str">
        <f>IF(ISNUMBER(AVERAGEIFS(Observed!U$2:U$9149,Observed!$A$2:$A$9149,$A863,Observed!$D$2:$D$9149,$D863)),AVERAGEIFS(Observed!U$2:U$9149,Observed!$A$2:$A$9149,$A863,Observed!$D$2:$D$9149,$D863),"")</f>
        <v/>
      </c>
      <c r="V863" s="23" t="str">
        <f>IF(ISNUMBER(AVERAGEIFS(Observed!V$2:V$9149,Observed!$A$2:$A$9149,$A863,Observed!$D$2:$D$9149,$D863)),AVERAGEIFS(Observed!V$2:V$9149,Observed!$A$2:$A$9149,$A863,Observed!$D$2:$D$9149,$D863),"")</f>
        <v/>
      </c>
      <c r="W863" s="21" t="str">
        <f>IF(ISNUMBER(AVERAGEIFS(Observed!W$2:W$9149,Observed!$A$2:$A$9149,$A863,Observed!$D$2:$D$9149,$D863)),AVERAGEIFS(Observed!W$2:W$9149,Observed!$A$2:$A$9149,$A863,Observed!$D$2:$D$9149,$D863),"")</f>
        <v/>
      </c>
      <c r="X863" s="35" t="str">
        <f>IF(ISNUMBER(AVERAGEIFS(Observed!X$2:X$9149,Observed!$A$2:$A$9149,$A863,Observed!$D$2:$D$9149,$D863)),AVERAGEIFS(Observed!X$2:X$9149,Observed!$A$2:$A$9149,$A863,Observed!$D$2:$D$9149,$D863),"")</f>
        <v/>
      </c>
      <c r="Y863" s="35" t="str">
        <f>IF(ISNUMBER(AVERAGEIFS(Observed!Y$2:Y$9149,Observed!$A$2:$A$9149,$A863,Observed!$D$2:$D$9149,$D863)),AVERAGEIFS(Observed!Y$2:Y$9149,Observed!$A$2:$A$9149,$A863,Observed!$D$2:$D$9149,$D863),"")</f>
        <v/>
      </c>
      <c r="Z863" s="22" t="str">
        <f>IF(ISNUMBER(AVERAGEIFS(Observed!Z$2:Z$9149,Observed!$A$2:$A$9149,$A863,Observed!$D$2:$D$9149,$D863)),AVERAGEIFS(Observed!Z$2:Z$9149,Observed!$A$2:$A$9149,$A863,Observed!$D$2:$D$9149,$D863),"")</f>
        <v/>
      </c>
      <c r="AA863" s="22" t="str">
        <f>IF(ISNUMBER(AVERAGEIFS(Observed!AA$2:AA$9149,Observed!$A$2:$A$9149,$A863,Observed!$D$2:$D$9149,$D863)),AVERAGEIFS(Observed!AA$2:AA$9149,Observed!$A$2:$A$9149,$A863,Observed!$D$2:$D$9149,$D863),"")</f>
        <v/>
      </c>
      <c r="AB863" s="22" t="str">
        <f>IF(ISNUMBER(AVERAGEIFS(Observed!AB$2:AB$9149,Observed!$A$2:$A$9149,$A863,Observed!$D$2:$D$9149,$D863)),AVERAGEIFS(Observed!AB$2:AB$9149,Observed!$A$2:$A$9149,$A863,Observed!$D$2:$D$9149,$D863),"")</f>
        <v/>
      </c>
      <c r="AC863" s="22" t="str">
        <f>IF(ISNUMBER(AVERAGEIFS(Observed!AC$2:AC$9149,Observed!$A$2:$A$9149,$A863,Observed!$D$2:$D$9149,$D863)),AVERAGEIFS(Observed!AC$2:AC$9149,Observed!$A$2:$A$9149,$A863,Observed!$D$2:$D$9149,$D863),"")</f>
        <v/>
      </c>
      <c r="AD863" s="22" t="str">
        <f>IF(ISNUMBER(AVERAGEIFS(Observed!AD$2:AD$9149,Observed!$A$2:$A$9149,$A863,Observed!$D$2:$D$9149,$D863)),AVERAGEIFS(Observed!AD$2:AD$9149,Observed!$A$2:$A$9149,$A863,Observed!$D$2:$D$9149,$D863),"")</f>
        <v/>
      </c>
      <c r="AE863" s="22" t="str">
        <f>IF(ISNUMBER(AVERAGEIFS(Observed!AE$2:AE$9149,Observed!$A$2:$A$9149,$A863,Observed!$D$2:$D$9149,$D863)),AVERAGEIFS(Observed!AE$2:AE$9149,Observed!$A$2:$A$9149,$A863,Observed!$D$2:$D$9149,$D863),"")</f>
        <v/>
      </c>
      <c r="AF863" s="22" t="str">
        <f>IF(ISNUMBER(AVERAGEIFS(Observed!AF$2:AF$9149,Observed!$A$2:$A$9149,$A863,Observed!$D$2:$D$9149,$D863)),AVERAGEIFS(Observed!AF$2:AF$9149,Observed!$A$2:$A$9149,$A863,Observed!$D$2:$D$9149,$D863),"")</f>
        <v/>
      </c>
      <c r="AG863" s="22" t="str">
        <f>IF(ISNUMBER(AVERAGEIFS(Observed!AG$2:AG$9149,Observed!$A$2:$A$9149,$A863,Observed!$D$2:$D$9149,$D863)),AVERAGEIFS(Observed!AG$2:AG$9149,Observed!$A$2:$A$9149,$A863,Observed!$D$2:$D$9149,$D863),"")</f>
        <v/>
      </c>
      <c r="AH863" s="22" t="str">
        <f>IF(ISNUMBER(AVERAGEIFS(Observed!AH$2:AH$9149,Observed!$A$2:$A$9149,$A863,Observed!$D$2:$D$9149,$D863)),AVERAGEIFS(Observed!AH$2:AH$9149,Observed!$A$2:$A$9149,$A863,Observed!$D$2:$D$9149,$D863),"")</f>
        <v/>
      </c>
      <c r="AI863" s="22" t="str">
        <f>IF(ISNUMBER(AVERAGEIFS(Observed!AI$2:AI$9149,Observed!$A$2:$A$9149,$A863,Observed!$D$2:$D$9149,$D863)),AVERAGEIFS(Observed!AI$2:AI$9149,Observed!$A$2:$A$9149,$A863,Observed!$D$2:$D$9149,$D863),"")</f>
        <v/>
      </c>
      <c r="AJ863" s="22" t="str">
        <f>IF(ISNUMBER(AVERAGEIFS(Observed!AJ$2:AJ$9149,Observed!$A$2:$A$9149,$A863,Observed!$D$2:$D$9149,$D863)),AVERAGEIFS(Observed!AJ$2:AJ$9149,Observed!$A$2:$A$9149,$A863,Observed!$D$2:$D$9149,$D863),"")</f>
        <v/>
      </c>
      <c r="AK863" s="22" t="str">
        <f>IF(ISNUMBER(AVERAGEIFS(Observed!AK$2:AK$9149,Observed!$A$2:$A$9149,$A863,Observed!$D$2:$D$9149,$D863)),AVERAGEIFS(Observed!AK$2:AK$9149,Observed!$A$2:$A$9149,$A863,Observed!$D$2:$D$9149,$D863),"")</f>
        <v/>
      </c>
      <c r="AL863" s="23" t="str">
        <f>IF(ISNUMBER(AVERAGEIFS(Observed!AL$2:AL$9149,Observed!$A$2:$A$9149,$A863,Observed!$D$2:$D$9149,$D863)),AVERAGEIFS(Observed!AL$2:AL$9149,Observed!$A$2:$A$9149,$A863,Observed!$D$2:$D$9149,$D863),"")</f>
        <v/>
      </c>
      <c r="AM863" s="23" t="str">
        <f>IF(ISNUMBER(AVERAGEIFS(Observed!AM$2:AM$9149,Observed!$A$2:$A$9149,$A863,Observed!$D$2:$D$9149,$D863)),AVERAGEIFS(Observed!AM$2:AM$9149,Observed!$A$2:$A$9149,$A863,Observed!$D$2:$D$9149,$D863),"")</f>
        <v/>
      </c>
      <c r="AN863" s="22" t="str">
        <f>IF(ISNUMBER(AVERAGEIFS(Observed!AN$2:AN$9149,Observed!$A$2:$A$9149,$A863,Observed!$D$2:$D$9149,$D863)),AVERAGEIFS(Observed!AN$2:AN$9149,Observed!$A$2:$A$9149,$A863,Observed!$D$2:$D$9149,$D863),"")</f>
        <v/>
      </c>
      <c r="AO863" s="22" t="str">
        <f>IF(ISNUMBER(AVERAGEIFS(Observed!AO$2:AO$9149,Observed!$A$2:$A$9149,$A863,Observed!$D$2:$D$9149,$D863)),AVERAGEIFS(Observed!AO$2:AO$9149,Observed!$A$2:$A$9149,$A863,Observed!$D$2:$D$9149,$D863),"")</f>
        <v/>
      </c>
      <c r="AP863" s="21" t="str">
        <f>IF(ISNUMBER(AVERAGEIFS(Observed!AP$2:AP$9149,Observed!$A$2:$A$9149,$A863,Observed!$D$2:$D$9149,$D863)),AVERAGEIFS(Observed!AP$2:AP$9149,Observed!$A$2:$A$9149,$A863,Observed!$D$2:$D$9149,$D863),"")</f>
        <v/>
      </c>
      <c r="AQ863" s="22">
        <f>IF(ISNUMBER(AVERAGEIFS(Observed!AQ$2:AQ$9149,Observed!$A$2:$A$9149,$A863,Observed!$D$2:$D$9149,$D863)),AVERAGEIFS(Observed!AQ$2:AQ$9149,Observed!$A$2:$A$9149,$A863,Observed!$D$2:$D$9149,$D863),"")</f>
        <v>210</v>
      </c>
      <c r="AR863" s="22" t="str">
        <f>IF(ISNUMBER(AVERAGEIFS(Observed!AR$2:AR$9149,Observed!$A$2:$A$9149,$A863,Observed!$D$2:$D$9149,$D863)),AVERAGEIFS(Observed!AR$2:AR$9149,Observed!$A$2:$A$9149,$A863,Observed!$D$2:$D$9149,$D863),"")</f>
        <v/>
      </c>
      <c r="AS863" s="22" t="str">
        <f>IF(ISNUMBER(AVERAGEIFS(Observed!AS$2:AS$9149,Observed!$A$2:$A$9149,$A863,Observed!$D$2:$D$9149,$D863)),AVERAGEIFS(Observed!AS$2:AS$9149,Observed!$A$2:$A$9149,$A863,Observed!$D$2:$D$9149,$D863),"")</f>
        <v/>
      </c>
      <c r="AT863" s="22" t="str">
        <f>IF(ISNUMBER(AVERAGEIFS(Observed!AT$2:AT$9149,Observed!$A$2:$A$9149,$A863,Observed!$D$2:$D$9149,$D863)),AVERAGEIFS(Observed!AT$2:AT$9149,Observed!$A$2:$A$9149,$A863,Observed!$D$2:$D$9149,$D863),"")</f>
        <v/>
      </c>
      <c r="AU863" s="22" t="str">
        <f>IF(ISNUMBER(AVERAGEIFS(Observed!AU$2:AU$9149,Observed!$A$2:$A$9149,$A863,Observed!$D$2:$D$9149,$D863)),AVERAGEIFS(Observed!AU$2:AU$9149,Observed!$A$2:$A$9149,$A863,Observed!$D$2:$D$9149,$D863),"")</f>
        <v/>
      </c>
      <c r="AV863" s="2">
        <f>COUNTIFS(Observed!$A$2:$A$9149,$A863,Observed!$D$2:$D$9149,$D863)</f>
        <v>5</v>
      </c>
      <c r="AW863" s="2">
        <f t="shared" si="13"/>
        <v>1</v>
      </c>
    </row>
    <row r="864" spans="1:49" x14ac:dyDescent="0.25">
      <c r="A864" t="s">
        <v>94</v>
      </c>
      <c r="B864" t="s">
        <v>116</v>
      </c>
      <c r="C864" t="s">
        <v>30</v>
      </c>
      <c r="D864" s="3">
        <v>40588</v>
      </c>
      <c r="E864">
        <v>1</v>
      </c>
      <c r="G864" t="s">
        <v>108</v>
      </c>
      <c r="K864" s="24" t="s">
        <v>115</v>
      </c>
      <c r="N864" s="2"/>
      <c r="O864" s="21" t="str">
        <f>IF(ISNUMBER(AVERAGEIFS(Observed!O$2:O$9149,Observed!$A$2:$A$9149,$A864,Observed!$D$2:$D$9149,$D864)),AVERAGEIFS(Observed!O$2:O$9149,Observed!$A$2:$A$9149,$A864,Observed!$D$2:$D$9149,$D864),"")</f>
        <v/>
      </c>
      <c r="P864" s="22" t="str">
        <f>IF(ISNUMBER(AVERAGEIFS(Observed!P$2:P$9149,Observed!$A$2:$A$9149,$A864,Observed!$D$2:$D$9149,$D864)),AVERAGEIFS(Observed!P$2:P$9149,Observed!$A$2:$A$9149,$A864,Observed!$D$2:$D$9149,$D864),"")</f>
        <v/>
      </c>
      <c r="Q864" s="22" t="str">
        <f>IF(ISNUMBER(AVERAGEIFS(Observed!Q$2:Q$9149,Observed!$A$2:$A$9149,$A864,Observed!$D$2:$D$9149,$D864)),AVERAGEIFS(Observed!Q$2:Q$9149,Observed!$A$2:$A$9149,$A864,Observed!$D$2:$D$9149,$D864),"")</f>
        <v/>
      </c>
      <c r="R864" s="22" t="str">
        <f>IF(ISNUMBER(AVERAGEIFS(Observed!R$2:R$9149,Observed!$A$2:$A$9149,$A864,Observed!$D$2:$D$9149,$D864)),AVERAGEIFS(Observed!R$2:R$9149,Observed!$A$2:$A$9149,$A864,Observed!$D$2:$D$9149,$D864),"")</f>
        <v/>
      </c>
      <c r="S864" s="22" t="str">
        <f>IF(ISNUMBER(AVERAGEIFS(Observed!S$2:S$9149,Observed!$A$2:$A$9149,$A864,Observed!$D$2:$D$9149,$D864)),AVERAGEIFS(Observed!S$2:S$9149,Observed!$A$2:$A$9149,$A864,Observed!$D$2:$D$9149,$D864),"")</f>
        <v/>
      </c>
      <c r="T864" s="23" t="str">
        <f>IF(ISNUMBER(AVERAGEIFS(Observed!T$2:T$9149,Observed!$A$2:$A$9149,$A864,Observed!$D$2:$D$9149,$D864)),AVERAGEIFS(Observed!T$2:T$9149,Observed!$A$2:$A$9149,$A864,Observed!$D$2:$D$9149,$D864),"")</f>
        <v/>
      </c>
      <c r="U864" s="23" t="str">
        <f>IF(ISNUMBER(AVERAGEIFS(Observed!U$2:U$9149,Observed!$A$2:$A$9149,$A864,Observed!$D$2:$D$9149,$D864)),AVERAGEIFS(Observed!U$2:U$9149,Observed!$A$2:$A$9149,$A864,Observed!$D$2:$D$9149,$D864),"")</f>
        <v/>
      </c>
      <c r="V864" s="23" t="str">
        <f>IF(ISNUMBER(AVERAGEIFS(Observed!V$2:V$9149,Observed!$A$2:$A$9149,$A864,Observed!$D$2:$D$9149,$D864)),AVERAGEIFS(Observed!V$2:V$9149,Observed!$A$2:$A$9149,$A864,Observed!$D$2:$D$9149,$D864),"")</f>
        <v/>
      </c>
      <c r="W864" s="21" t="str">
        <f>IF(ISNUMBER(AVERAGEIFS(Observed!W$2:W$9149,Observed!$A$2:$A$9149,$A864,Observed!$D$2:$D$9149,$D864)),AVERAGEIFS(Observed!W$2:W$9149,Observed!$A$2:$A$9149,$A864,Observed!$D$2:$D$9149,$D864),"")</f>
        <v/>
      </c>
      <c r="X864" s="35" t="str">
        <f>IF(ISNUMBER(AVERAGEIFS(Observed!X$2:X$9149,Observed!$A$2:$A$9149,$A864,Observed!$D$2:$D$9149,$D864)),AVERAGEIFS(Observed!X$2:X$9149,Observed!$A$2:$A$9149,$A864,Observed!$D$2:$D$9149,$D864),"")</f>
        <v/>
      </c>
      <c r="Y864" s="35" t="str">
        <f>IF(ISNUMBER(AVERAGEIFS(Observed!Y$2:Y$9149,Observed!$A$2:$A$9149,$A864,Observed!$D$2:$D$9149,$D864)),AVERAGEIFS(Observed!Y$2:Y$9149,Observed!$A$2:$A$9149,$A864,Observed!$D$2:$D$9149,$D864),"")</f>
        <v/>
      </c>
      <c r="Z864" s="22" t="str">
        <f>IF(ISNUMBER(AVERAGEIFS(Observed!Z$2:Z$9149,Observed!$A$2:$A$9149,$A864,Observed!$D$2:$D$9149,$D864)),AVERAGEIFS(Observed!Z$2:Z$9149,Observed!$A$2:$A$9149,$A864,Observed!$D$2:$D$9149,$D864),"")</f>
        <v/>
      </c>
      <c r="AA864" s="22" t="str">
        <f>IF(ISNUMBER(AVERAGEIFS(Observed!AA$2:AA$9149,Observed!$A$2:$A$9149,$A864,Observed!$D$2:$D$9149,$D864)),AVERAGEIFS(Observed!AA$2:AA$9149,Observed!$A$2:$A$9149,$A864,Observed!$D$2:$D$9149,$D864),"")</f>
        <v/>
      </c>
      <c r="AB864" s="22" t="str">
        <f>IF(ISNUMBER(AVERAGEIFS(Observed!AB$2:AB$9149,Observed!$A$2:$A$9149,$A864,Observed!$D$2:$D$9149,$D864)),AVERAGEIFS(Observed!AB$2:AB$9149,Observed!$A$2:$A$9149,$A864,Observed!$D$2:$D$9149,$D864),"")</f>
        <v/>
      </c>
      <c r="AC864" s="22" t="str">
        <f>IF(ISNUMBER(AVERAGEIFS(Observed!AC$2:AC$9149,Observed!$A$2:$A$9149,$A864,Observed!$D$2:$D$9149,$D864)),AVERAGEIFS(Observed!AC$2:AC$9149,Observed!$A$2:$A$9149,$A864,Observed!$D$2:$D$9149,$D864),"")</f>
        <v/>
      </c>
      <c r="AD864" s="22" t="str">
        <f>IF(ISNUMBER(AVERAGEIFS(Observed!AD$2:AD$9149,Observed!$A$2:$A$9149,$A864,Observed!$D$2:$D$9149,$D864)),AVERAGEIFS(Observed!AD$2:AD$9149,Observed!$A$2:$A$9149,$A864,Observed!$D$2:$D$9149,$D864),"")</f>
        <v/>
      </c>
      <c r="AE864" s="22" t="str">
        <f>IF(ISNUMBER(AVERAGEIFS(Observed!AE$2:AE$9149,Observed!$A$2:$A$9149,$A864,Observed!$D$2:$D$9149,$D864)),AVERAGEIFS(Observed!AE$2:AE$9149,Observed!$A$2:$A$9149,$A864,Observed!$D$2:$D$9149,$D864),"")</f>
        <v/>
      </c>
      <c r="AF864" s="22" t="str">
        <f>IF(ISNUMBER(AVERAGEIFS(Observed!AF$2:AF$9149,Observed!$A$2:$A$9149,$A864,Observed!$D$2:$D$9149,$D864)),AVERAGEIFS(Observed!AF$2:AF$9149,Observed!$A$2:$A$9149,$A864,Observed!$D$2:$D$9149,$D864),"")</f>
        <v/>
      </c>
      <c r="AG864" s="22" t="str">
        <f>IF(ISNUMBER(AVERAGEIFS(Observed!AG$2:AG$9149,Observed!$A$2:$A$9149,$A864,Observed!$D$2:$D$9149,$D864)),AVERAGEIFS(Observed!AG$2:AG$9149,Observed!$A$2:$A$9149,$A864,Observed!$D$2:$D$9149,$D864),"")</f>
        <v/>
      </c>
      <c r="AH864" s="22" t="str">
        <f>IF(ISNUMBER(AVERAGEIFS(Observed!AH$2:AH$9149,Observed!$A$2:$A$9149,$A864,Observed!$D$2:$D$9149,$D864)),AVERAGEIFS(Observed!AH$2:AH$9149,Observed!$A$2:$A$9149,$A864,Observed!$D$2:$D$9149,$D864),"")</f>
        <v/>
      </c>
      <c r="AI864" s="22" t="str">
        <f>IF(ISNUMBER(AVERAGEIFS(Observed!AI$2:AI$9149,Observed!$A$2:$A$9149,$A864,Observed!$D$2:$D$9149,$D864)),AVERAGEIFS(Observed!AI$2:AI$9149,Observed!$A$2:$A$9149,$A864,Observed!$D$2:$D$9149,$D864),"")</f>
        <v/>
      </c>
      <c r="AJ864" s="22" t="str">
        <f>IF(ISNUMBER(AVERAGEIFS(Observed!AJ$2:AJ$9149,Observed!$A$2:$A$9149,$A864,Observed!$D$2:$D$9149,$D864)),AVERAGEIFS(Observed!AJ$2:AJ$9149,Observed!$A$2:$A$9149,$A864,Observed!$D$2:$D$9149,$D864),"")</f>
        <v/>
      </c>
      <c r="AK864" s="22" t="str">
        <f>IF(ISNUMBER(AVERAGEIFS(Observed!AK$2:AK$9149,Observed!$A$2:$A$9149,$A864,Observed!$D$2:$D$9149,$D864)),AVERAGEIFS(Observed!AK$2:AK$9149,Observed!$A$2:$A$9149,$A864,Observed!$D$2:$D$9149,$D864),"")</f>
        <v/>
      </c>
      <c r="AL864" s="23" t="str">
        <f>IF(ISNUMBER(AVERAGEIFS(Observed!AL$2:AL$9149,Observed!$A$2:$A$9149,$A864,Observed!$D$2:$D$9149,$D864)),AVERAGEIFS(Observed!AL$2:AL$9149,Observed!$A$2:$A$9149,$A864,Observed!$D$2:$D$9149,$D864),"")</f>
        <v/>
      </c>
      <c r="AM864" s="23" t="str">
        <f>IF(ISNUMBER(AVERAGEIFS(Observed!AM$2:AM$9149,Observed!$A$2:$A$9149,$A864,Observed!$D$2:$D$9149,$D864)),AVERAGEIFS(Observed!AM$2:AM$9149,Observed!$A$2:$A$9149,$A864,Observed!$D$2:$D$9149,$D864),"")</f>
        <v/>
      </c>
      <c r="AN864" s="22" t="str">
        <f>IF(ISNUMBER(AVERAGEIFS(Observed!AN$2:AN$9149,Observed!$A$2:$A$9149,$A864,Observed!$D$2:$D$9149,$D864)),AVERAGEIFS(Observed!AN$2:AN$9149,Observed!$A$2:$A$9149,$A864,Observed!$D$2:$D$9149,$D864),"")</f>
        <v/>
      </c>
      <c r="AO864" s="22" t="str">
        <f>IF(ISNUMBER(AVERAGEIFS(Observed!AO$2:AO$9149,Observed!$A$2:$A$9149,$A864,Observed!$D$2:$D$9149,$D864)),AVERAGEIFS(Observed!AO$2:AO$9149,Observed!$A$2:$A$9149,$A864,Observed!$D$2:$D$9149,$D864),"")</f>
        <v/>
      </c>
      <c r="AP864" s="21" t="str">
        <f>IF(ISNUMBER(AVERAGEIFS(Observed!AP$2:AP$9149,Observed!$A$2:$A$9149,$A864,Observed!$D$2:$D$9149,$D864)),AVERAGEIFS(Observed!AP$2:AP$9149,Observed!$A$2:$A$9149,$A864,Observed!$D$2:$D$9149,$D864),"")</f>
        <v/>
      </c>
      <c r="AQ864" s="22">
        <f>IF(ISNUMBER(AVERAGEIFS(Observed!AQ$2:AQ$9149,Observed!$A$2:$A$9149,$A864,Observed!$D$2:$D$9149,$D864)),AVERAGEIFS(Observed!AQ$2:AQ$9149,Observed!$A$2:$A$9149,$A864,Observed!$D$2:$D$9149,$D864),"")</f>
        <v>284.39999999999998</v>
      </c>
      <c r="AR864" s="22" t="str">
        <f>IF(ISNUMBER(AVERAGEIFS(Observed!AR$2:AR$9149,Observed!$A$2:$A$9149,$A864,Observed!$D$2:$D$9149,$D864)),AVERAGEIFS(Observed!AR$2:AR$9149,Observed!$A$2:$A$9149,$A864,Observed!$D$2:$D$9149,$D864),"")</f>
        <v/>
      </c>
      <c r="AS864" s="22" t="str">
        <f>IF(ISNUMBER(AVERAGEIFS(Observed!AS$2:AS$9149,Observed!$A$2:$A$9149,$A864,Observed!$D$2:$D$9149,$D864)),AVERAGEIFS(Observed!AS$2:AS$9149,Observed!$A$2:$A$9149,$A864,Observed!$D$2:$D$9149,$D864),"")</f>
        <v/>
      </c>
      <c r="AT864" s="22" t="str">
        <f>IF(ISNUMBER(AVERAGEIFS(Observed!AT$2:AT$9149,Observed!$A$2:$A$9149,$A864,Observed!$D$2:$D$9149,$D864)),AVERAGEIFS(Observed!AT$2:AT$9149,Observed!$A$2:$A$9149,$A864,Observed!$D$2:$D$9149,$D864),"")</f>
        <v/>
      </c>
      <c r="AU864" s="22" t="str">
        <f>IF(ISNUMBER(AVERAGEIFS(Observed!AU$2:AU$9149,Observed!$A$2:$A$9149,$A864,Observed!$D$2:$D$9149,$D864)),AVERAGEIFS(Observed!AU$2:AU$9149,Observed!$A$2:$A$9149,$A864,Observed!$D$2:$D$9149,$D864),"")</f>
        <v/>
      </c>
      <c r="AV864" s="2">
        <f>COUNTIFS(Observed!$A$2:$A$9149,$A864,Observed!$D$2:$D$9149,$D864)</f>
        <v>5</v>
      </c>
      <c r="AW864" s="2">
        <f t="shared" si="13"/>
        <v>1</v>
      </c>
    </row>
    <row r="865" spans="1:49" x14ac:dyDescent="0.25">
      <c r="A865" t="s">
        <v>94</v>
      </c>
      <c r="B865" t="s">
        <v>116</v>
      </c>
      <c r="C865" t="s">
        <v>30</v>
      </c>
      <c r="D865" s="3">
        <v>40595</v>
      </c>
      <c r="E865">
        <v>1</v>
      </c>
      <c r="G865" t="s">
        <v>108</v>
      </c>
      <c r="K865" s="24" t="s">
        <v>115</v>
      </c>
      <c r="N865" s="2"/>
      <c r="O865" s="21" t="str">
        <f>IF(ISNUMBER(AVERAGEIFS(Observed!O$2:O$9149,Observed!$A$2:$A$9149,$A865,Observed!$D$2:$D$9149,$D865)),AVERAGEIFS(Observed!O$2:O$9149,Observed!$A$2:$A$9149,$A865,Observed!$D$2:$D$9149,$D865),"")</f>
        <v/>
      </c>
      <c r="P865" s="22" t="str">
        <f>IF(ISNUMBER(AVERAGEIFS(Observed!P$2:P$9149,Observed!$A$2:$A$9149,$A865,Observed!$D$2:$D$9149,$D865)),AVERAGEIFS(Observed!P$2:P$9149,Observed!$A$2:$A$9149,$A865,Observed!$D$2:$D$9149,$D865),"")</f>
        <v/>
      </c>
      <c r="Q865" s="22" t="str">
        <f>IF(ISNUMBER(AVERAGEIFS(Observed!Q$2:Q$9149,Observed!$A$2:$A$9149,$A865,Observed!$D$2:$D$9149,$D865)),AVERAGEIFS(Observed!Q$2:Q$9149,Observed!$A$2:$A$9149,$A865,Observed!$D$2:$D$9149,$D865),"")</f>
        <v/>
      </c>
      <c r="R865" s="22" t="str">
        <f>IF(ISNUMBER(AVERAGEIFS(Observed!R$2:R$9149,Observed!$A$2:$A$9149,$A865,Observed!$D$2:$D$9149,$D865)),AVERAGEIFS(Observed!R$2:R$9149,Observed!$A$2:$A$9149,$A865,Observed!$D$2:$D$9149,$D865),"")</f>
        <v/>
      </c>
      <c r="S865" s="22" t="str">
        <f>IF(ISNUMBER(AVERAGEIFS(Observed!S$2:S$9149,Observed!$A$2:$A$9149,$A865,Observed!$D$2:$D$9149,$D865)),AVERAGEIFS(Observed!S$2:S$9149,Observed!$A$2:$A$9149,$A865,Observed!$D$2:$D$9149,$D865),"")</f>
        <v/>
      </c>
      <c r="T865" s="23" t="str">
        <f>IF(ISNUMBER(AVERAGEIFS(Observed!T$2:T$9149,Observed!$A$2:$A$9149,$A865,Observed!$D$2:$D$9149,$D865)),AVERAGEIFS(Observed!T$2:T$9149,Observed!$A$2:$A$9149,$A865,Observed!$D$2:$D$9149,$D865),"")</f>
        <v/>
      </c>
      <c r="U865" s="23" t="str">
        <f>IF(ISNUMBER(AVERAGEIFS(Observed!U$2:U$9149,Observed!$A$2:$A$9149,$A865,Observed!$D$2:$D$9149,$D865)),AVERAGEIFS(Observed!U$2:U$9149,Observed!$A$2:$A$9149,$A865,Observed!$D$2:$D$9149,$D865),"")</f>
        <v/>
      </c>
      <c r="V865" s="23" t="str">
        <f>IF(ISNUMBER(AVERAGEIFS(Observed!V$2:V$9149,Observed!$A$2:$A$9149,$A865,Observed!$D$2:$D$9149,$D865)),AVERAGEIFS(Observed!V$2:V$9149,Observed!$A$2:$A$9149,$A865,Observed!$D$2:$D$9149,$D865),"")</f>
        <v/>
      </c>
      <c r="W865" s="21" t="str">
        <f>IF(ISNUMBER(AVERAGEIFS(Observed!W$2:W$9149,Observed!$A$2:$A$9149,$A865,Observed!$D$2:$D$9149,$D865)),AVERAGEIFS(Observed!W$2:W$9149,Observed!$A$2:$A$9149,$A865,Observed!$D$2:$D$9149,$D865),"")</f>
        <v/>
      </c>
      <c r="X865" s="35" t="str">
        <f>IF(ISNUMBER(AVERAGEIFS(Observed!X$2:X$9149,Observed!$A$2:$A$9149,$A865,Observed!$D$2:$D$9149,$D865)),AVERAGEIFS(Observed!X$2:X$9149,Observed!$A$2:$A$9149,$A865,Observed!$D$2:$D$9149,$D865),"")</f>
        <v/>
      </c>
      <c r="Y865" s="35" t="str">
        <f>IF(ISNUMBER(AVERAGEIFS(Observed!Y$2:Y$9149,Observed!$A$2:$A$9149,$A865,Observed!$D$2:$D$9149,$D865)),AVERAGEIFS(Observed!Y$2:Y$9149,Observed!$A$2:$A$9149,$A865,Observed!$D$2:$D$9149,$D865),"")</f>
        <v/>
      </c>
      <c r="Z865" s="22" t="str">
        <f>IF(ISNUMBER(AVERAGEIFS(Observed!Z$2:Z$9149,Observed!$A$2:$A$9149,$A865,Observed!$D$2:$D$9149,$D865)),AVERAGEIFS(Observed!Z$2:Z$9149,Observed!$A$2:$A$9149,$A865,Observed!$D$2:$D$9149,$D865),"")</f>
        <v/>
      </c>
      <c r="AA865" s="22" t="str">
        <f>IF(ISNUMBER(AVERAGEIFS(Observed!AA$2:AA$9149,Observed!$A$2:$A$9149,$A865,Observed!$D$2:$D$9149,$D865)),AVERAGEIFS(Observed!AA$2:AA$9149,Observed!$A$2:$A$9149,$A865,Observed!$D$2:$D$9149,$D865),"")</f>
        <v/>
      </c>
      <c r="AB865" s="22" t="str">
        <f>IF(ISNUMBER(AVERAGEIFS(Observed!AB$2:AB$9149,Observed!$A$2:$A$9149,$A865,Observed!$D$2:$D$9149,$D865)),AVERAGEIFS(Observed!AB$2:AB$9149,Observed!$A$2:$A$9149,$A865,Observed!$D$2:$D$9149,$D865),"")</f>
        <v/>
      </c>
      <c r="AC865" s="22" t="str">
        <f>IF(ISNUMBER(AVERAGEIFS(Observed!AC$2:AC$9149,Observed!$A$2:$A$9149,$A865,Observed!$D$2:$D$9149,$D865)),AVERAGEIFS(Observed!AC$2:AC$9149,Observed!$A$2:$A$9149,$A865,Observed!$D$2:$D$9149,$D865),"")</f>
        <v/>
      </c>
      <c r="AD865" s="22" t="str">
        <f>IF(ISNUMBER(AVERAGEIFS(Observed!AD$2:AD$9149,Observed!$A$2:$A$9149,$A865,Observed!$D$2:$D$9149,$D865)),AVERAGEIFS(Observed!AD$2:AD$9149,Observed!$A$2:$A$9149,$A865,Observed!$D$2:$D$9149,$D865),"")</f>
        <v/>
      </c>
      <c r="AE865" s="22" t="str">
        <f>IF(ISNUMBER(AVERAGEIFS(Observed!AE$2:AE$9149,Observed!$A$2:$A$9149,$A865,Observed!$D$2:$D$9149,$D865)),AVERAGEIFS(Observed!AE$2:AE$9149,Observed!$A$2:$A$9149,$A865,Observed!$D$2:$D$9149,$D865),"")</f>
        <v/>
      </c>
      <c r="AF865" s="22" t="str">
        <f>IF(ISNUMBER(AVERAGEIFS(Observed!AF$2:AF$9149,Observed!$A$2:$A$9149,$A865,Observed!$D$2:$D$9149,$D865)),AVERAGEIFS(Observed!AF$2:AF$9149,Observed!$A$2:$A$9149,$A865,Observed!$D$2:$D$9149,$D865),"")</f>
        <v/>
      </c>
      <c r="AG865" s="22" t="str">
        <f>IF(ISNUMBER(AVERAGEIFS(Observed!AG$2:AG$9149,Observed!$A$2:$A$9149,$A865,Observed!$D$2:$D$9149,$D865)),AVERAGEIFS(Observed!AG$2:AG$9149,Observed!$A$2:$A$9149,$A865,Observed!$D$2:$D$9149,$D865),"")</f>
        <v/>
      </c>
      <c r="AH865" s="22" t="str">
        <f>IF(ISNUMBER(AVERAGEIFS(Observed!AH$2:AH$9149,Observed!$A$2:$A$9149,$A865,Observed!$D$2:$D$9149,$D865)),AVERAGEIFS(Observed!AH$2:AH$9149,Observed!$A$2:$A$9149,$A865,Observed!$D$2:$D$9149,$D865),"")</f>
        <v/>
      </c>
      <c r="AI865" s="22" t="str">
        <f>IF(ISNUMBER(AVERAGEIFS(Observed!AI$2:AI$9149,Observed!$A$2:$A$9149,$A865,Observed!$D$2:$D$9149,$D865)),AVERAGEIFS(Observed!AI$2:AI$9149,Observed!$A$2:$A$9149,$A865,Observed!$D$2:$D$9149,$D865),"")</f>
        <v/>
      </c>
      <c r="AJ865" s="22" t="str">
        <f>IF(ISNUMBER(AVERAGEIFS(Observed!AJ$2:AJ$9149,Observed!$A$2:$A$9149,$A865,Observed!$D$2:$D$9149,$D865)),AVERAGEIFS(Observed!AJ$2:AJ$9149,Observed!$A$2:$A$9149,$A865,Observed!$D$2:$D$9149,$D865),"")</f>
        <v/>
      </c>
      <c r="AK865" s="22" t="str">
        <f>IF(ISNUMBER(AVERAGEIFS(Observed!AK$2:AK$9149,Observed!$A$2:$A$9149,$A865,Observed!$D$2:$D$9149,$D865)),AVERAGEIFS(Observed!AK$2:AK$9149,Observed!$A$2:$A$9149,$A865,Observed!$D$2:$D$9149,$D865),"")</f>
        <v/>
      </c>
      <c r="AL865" s="23" t="str">
        <f>IF(ISNUMBER(AVERAGEIFS(Observed!AL$2:AL$9149,Observed!$A$2:$A$9149,$A865,Observed!$D$2:$D$9149,$D865)),AVERAGEIFS(Observed!AL$2:AL$9149,Observed!$A$2:$A$9149,$A865,Observed!$D$2:$D$9149,$D865),"")</f>
        <v/>
      </c>
      <c r="AM865" s="23" t="str">
        <f>IF(ISNUMBER(AVERAGEIFS(Observed!AM$2:AM$9149,Observed!$A$2:$A$9149,$A865,Observed!$D$2:$D$9149,$D865)),AVERAGEIFS(Observed!AM$2:AM$9149,Observed!$A$2:$A$9149,$A865,Observed!$D$2:$D$9149,$D865),"")</f>
        <v/>
      </c>
      <c r="AN865" s="22" t="str">
        <f>IF(ISNUMBER(AVERAGEIFS(Observed!AN$2:AN$9149,Observed!$A$2:$A$9149,$A865,Observed!$D$2:$D$9149,$D865)),AVERAGEIFS(Observed!AN$2:AN$9149,Observed!$A$2:$A$9149,$A865,Observed!$D$2:$D$9149,$D865),"")</f>
        <v/>
      </c>
      <c r="AO865" s="22" t="str">
        <f>IF(ISNUMBER(AVERAGEIFS(Observed!AO$2:AO$9149,Observed!$A$2:$A$9149,$A865,Observed!$D$2:$D$9149,$D865)),AVERAGEIFS(Observed!AO$2:AO$9149,Observed!$A$2:$A$9149,$A865,Observed!$D$2:$D$9149,$D865),"")</f>
        <v/>
      </c>
      <c r="AP865" s="21" t="str">
        <f>IF(ISNUMBER(AVERAGEIFS(Observed!AP$2:AP$9149,Observed!$A$2:$A$9149,$A865,Observed!$D$2:$D$9149,$D865)),AVERAGEIFS(Observed!AP$2:AP$9149,Observed!$A$2:$A$9149,$A865,Observed!$D$2:$D$9149,$D865),"")</f>
        <v/>
      </c>
      <c r="AQ865" s="22">
        <f>IF(ISNUMBER(AVERAGEIFS(Observed!AQ$2:AQ$9149,Observed!$A$2:$A$9149,$A865,Observed!$D$2:$D$9149,$D865)),AVERAGEIFS(Observed!AQ$2:AQ$9149,Observed!$A$2:$A$9149,$A865,Observed!$D$2:$D$9149,$D865),"")</f>
        <v>153.80000000000001</v>
      </c>
      <c r="AR865" s="22" t="str">
        <f>IF(ISNUMBER(AVERAGEIFS(Observed!AR$2:AR$9149,Observed!$A$2:$A$9149,$A865,Observed!$D$2:$D$9149,$D865)),AVERAGEIFS(Observed!AR$2:AR$9149,Observed!$A$2:$A$9149,$A865,Observed!$D$2:$D$9149,$D865),"")</f>
        <v/>
      </c>
      <c r="AS865" s="22" t="str">
        <f>IF(ISNUMBER(AVERAGEIFS(Observed!AS$2:AS$9149,Observed!$A$2:$A$9149,$A865,Observed!$D$2:$D$9149,$D865)),AVERAGEIFS(Observed!AS$2:AS$9149,Observed!$A$2:$A$9149,$A865,Observed!$D$2:$D$9149,$D865),"")</f>
        <v/>
      </c>
      <c r="AT865" s="22" t="str">
        <f>IF(ISNUMBER(AVERAGEIFS(Observed!AT$2:AT$9149,Observed!$A$2:$A$9149,$A865,Observed!$D$2:$D$9149,$D865)),AVERAGEIFS(Observed!AT$2:AT$9149,Observed!$A$2:$A$9149,$A865,Observed!$D$2:$D$9149,$D865),"")</f>
        <v/>
      </c>
      <c r="AU865" s="22" t="str">
        <f>IF(ISNUMBER(AVERAGEIFS(Observed!AU$2:AU$9149,Observed!$A$2:$A$9149,$A865,Observed!$D$2:$D$9149,$D865)),AVERAGEIFS(Observed!AU$2:AU$9149,Observed!$A$2:$A$9149,$A865,Observed!$D$2:$D$9149,$D865),"")</f>
        <v/>
      </c>
      <c r="AV865" s="2">
        <f>COUNTIFS(Observed!$A$2:$A$9149,$A865,Observed!$D$2:$D$9149,$D865)</f>
        <v>5</v>
      </c>
      <c r="AW865" s="2">
        <f t="shared" si="13"/>
        <v>1</v>
      </c>
    </row>
    <row r="866" spans="1:49" x14ac:dyDescent="0.25">
      <c r="A866" t="s">
        <v>94</v>
      </c>
      <c r="B866" t="s">
        <v>116</v>
      </c>
      <c r="C866" t="s">
        <v>30</v>
      </c>
      <c r="D866" s="3">
        <v>40602</v>
      </c>
      <c r="E866">
        <v>1</v>
      </c>
      <c r="G866" t="s">
        <v>108</v>
      </c>
      <c r="K866" s="24" t="s">
        <v>115</v>
      </c>
      <c r="N866" s="2"/>
      <c r="O866" s="21" t="str">
        <f>IF(ISNUMBER(AVERAGEIFS(Observed!O$2:O$9149,Observed!$A$2:$A$9149,$A866,Observed!$D$2:$D$9149,$D866)),AVERAGEIFS(Observed!O$2:O$9149,Observed!$A$2:$A$9149,$A866,Observed!$D$2:$D$9149,$D866),"")</f>
        <v/>
      </c>
      <c r="P866" s="22" t="str">
        <f>IF(ISNUMBER(AVERAGEIFS(Observed!P$2:P$9149,Observed!$A$2:$A$9149,$A866,Observed!$D$2:$D$9149,$D866)),AVERAGEIFS(Observed!P$2:P$9149,Observed!$A$2:$A$9149,$A866,Observed!$D$2:$D$9149,$D866),"")</f>
        <v/>
      </c>
      <c r="Q866" s="22" t="str">
        <f>IF(ISNUMBER(AVERAGEIFS(Observed!Q$2:Q$9149,Observed!$A$2:$A$9149,$A866,Observed!$D$2:$D$9149,$D866)),AVERAGEIFS(Observed!Q$2:Q$9149,Observed!$A$2:$A$9149,$A866,Observed!$D$2:$D$9149,$D866),"")</f>
        <v/>
      </c>
      <c r="R866" s="22" t="str">
        <f>IF(ISNUMBER(AVERAGEIFS(Observed!R$2:R$9149,Observed!$A$2:$A$9149,$A866,Observed!$D$2:$D$9149,$D866)),AVERAGEIFS(Observed!R$2:R$9149,Observed!$A$2:$A$9149,$A866,Observed!$D$2:$D$9149,$D866),"")</f>
        <v/>
      </c>
      <c r="S866" s="22" t="str">
        <f>IF(ISNUMBER(AVERAGEIFS(Observed!S$2:S$9149,Observed!$A$2:$A$9149,$A866,Observed!$D$2:$D$9149,$D866)),AVERAGEIFS(Observed!S$2:S$9149,Observed!$A$2:$A$9149,$A866,Observed!$D$2:$D$9149,$D866),"")</f>
        <v/>
      </c>
      <c r="T866" s="23" t="str">
        <f>IF(ISNUMBER(AVERAGEIFS(Observed!T$2:T$9149,Observed!$A$2:$A$9149,$A866,Observed!$D$2:$D$9149,$D866)),AVERAGEIFS(Observed!T$2:T$9149,Observed!$A$2:$A$9149,$A866,Observed!$D$2:$D$9149,$D866),"")</f>
        <v/>
      </c>
      <c r="U866" s="23" t="str">
        <f>IF(ISNUMBER(AVERAGEIFS(Observed!U$2:U$9149,Observed!$A$2:$A$9149,$A866,Observed!$D$2:$D$9149,$D866)),AVERAGEIFS(Observed!U$2:U$9149,Observed!$A$2:$A$9149,$A866,Observed!$D$2:$D$9149,$D866),"")</f>
        <v/>
      </c>
      <c r="V866" s="23" t="str">
        <f>IF(ISNUMBER(AVERAGEIFS(Observed!V$2:V$9149,Observed!$A$2:$A$9149,$A866,Observed!$D$2:$D$9149,$D866)),AVERAGEIFS(Observed!V$2:V$9149,Observed!$A$2:$A$9149,$A866,Observed!$D$2:$D$9149,$D866),"")</f>
        <v/>
      </c>
      <c r="W866" s="21" t="str">
        <f>IF(ISNUMBER(AVERAGEIFS(Observed!W$2:W$9149,Observed!$A$2:$A$9149,$A866,Observed!$D$2:$D$9149,$D866)),AVERAGEIFS(Observed!W$2:W$9149,Observed!$A$2:$A$9149,$A866,Observed!$D$2:$D$9149,$D866),"")</f>
        <v/>
      </c>
      <c r="X866" s="35" t="str">
        <f>IF(ISNUMBER(AVERAGEIFS(Observed!X$2:X$9149,Observed!$A$2:$A$9149,$A866,Observed!$D$2:$D$9149,$D866)),AVERAGEIFS(Observed!X$2:X$9149,Observed!$A$2:$A$9149,$A866,Observed!$D$2:$D$9149,$D866),"")</f>
        <v/>
      </c>
      <c r="Y866" s="35" t="str">
        <f>IF(ISNUMBER(AVERAGEIFS(Observed!Y$2:Y$9149,Observed!$A$2:$A$9149,$A866,Observed!$D$2:$D$9149,$D866)),AVERAGEIFS(Observed!Y$2:Y$9149,Observed!$A$2:$A$9149,$A866,Observed!$D$2:$D$9149,$D866),"")</f>
        <v/>
      </c>
      <c r="Z866" s="22" t="str">
        <f>IF(ISNUMBER(AVERAGEIFS(Observed!Z$2:Z$9149,Observed!$A$2:$A$9149,$A866,Observed!$D$2:$D$9149,$D866)),AVERAGEIFS(Observed!Z$2:Z$9149,Observed!$A$2:$A$9149,$A866,Observed!$D$2:$D$9149,$D866),"")</f>
        <v/>
      </c>
      <c r="AA866" s="22" t="str">
        <f>IF(ISNUMBER(AVERAGEIFS(Observed!AA$2:AA$9149,Observed!$A$2:$A$9149,$A866,Observed!$D$2:$D$9149,$D866)),AVERAGEIFS(Observed!AA$2:AA$9149,Observed!$A$2:$A$9149,$A866,Observed!$D$2:$D$9149,$D866),"")</f>
        <v/>
      </c>
      <c r="AB866" s="22" t="str">
        <f>IF(ISNUMBER(AVERAGEIFS(Observed!AB$2:AB$9149,Observed!$A$2:$A$9149,$A866,Observed!$D$2:$D$9149,$D866)),AVERAGEIFS(Observed!AB$2:AB$9149,Observed!$A$2:$A$9149,$A866,Observed!$D$2:$D$9149,$D866),"")</f>
        <v/>
      </c>
      <c r="AC866" s="22" t="str">
        <f>IF(ISNUMBER(AVERAGEIFS(Observed!AC$2:AC$9149,Observed!$A$2:$A$9149,$A866,Observed!$D$2:$D$9149,$D866)),AVERAGEIFS(Observed!AC$2:AC$9149,Observed!$A$2:$A$9149,$A866,Observed!$D$2:$D$9149,$D866),"")</f>
        <v/>
      </c>
      <c r="AD866" s="22" t="str">
        <f>IF(ISNUMBER(AVERAGEIFS(Observed!AD$2:AD$9149,Observed!$A$2:$A$9149,$A866,Observed!$D$2:$D$9149,$D866)),AVERAGEIFS(Observed!AD$2:AD$9149,Observed!$A$2:$A$9149,$A866,Observed!$D$2:$D$9149,$D866),"")</f>
        <v/>
      </c>
      <c r="AE866" s="22" t="str">
        <f>IF(ISNUMBER(AVERAGEIFS(Observed!AE$2:AE$9149,Observed!$A$2:$A$9149,$A866,Observed!$D$2:$D$9149,$D866)),AVERAGEIFS(Observed!AE$2:AE$9149,Observed!$A$2:$A$9149,$A866,Observed!$D$2:$D$9149,$D866),"")</f>
        <v/>
      </c>
      <c r="AF866" s="22" t="str">
        <f>IF(ISNUMBER(AVERAGEIFS(Observed!AF$2:AF$9149,Observed!$A$2:$A$9149,$A866,Observed!$D$2:$D$9149,$D866)),AVERAGEIFS(Observed!AF$2:AF$9149,Observed!$A$2:$A$9149,$A866,Observed!$D$2:$D$9149,$D866),"")</f>
        <v/>
      </c>
      <c r="AG866" s="22" t="str">
        <f>IF(ISNUMBER(AVERAGEIFS(Observed!AG$2:AG$9149,Observed!$A$2:$A$9149,$A866,Observed!$D$2:$D$9149,$D866)),AVERAGEIFS(Observed!AG$2:AG$9149,Observed!$A$2:$A$9149,$A866,Observed!$D$2:$D$9149,$D866),"")</f>
        <v/>
      </c>
      <c r="AH866" s="22" t="str">
        <f>IF(ISNUMBER(AVERAGEIFS(Observed!AH$2:AH$9149,Observed!$A$2:$A$9149,$A866,Observed!$D$2:$D$9149,$D866)),AVERAGEIFS(Observed!AH$2:AH$9149,Observed!$A$2:$A$9149,$A866,Observed!$D$2:$D$9149,$D866),"")</f>
        <v/>
      </c>
      <c r="AI866" s="22" t="str">
        <f>IF(ISNUMBER(AVERAGEIFS(Observed!AI$2:AI$9149,Observed!$A$2:$A$9149,$A866,Observed!$D$2:$D$9149,$D866)),AVERAGEIFS(Observed!AI$2:AI$9149,Observed!$A$2:$A$9149,$A866,Observed!$D$2:$D$9149,$D866),"")</f>
        <v/>
      </c>
      <c r="AJ866" s="22" t="str">
        <f>IF(ISNUMBER(AVERAGEIFS(Observed!AJ$2:AJ$9149,Observed!$A$2:$A$9149,$A866,Observed!$D$2:$D$9149,$D866)),AVERAGEIFS(Observed!AJ$2:AJ$9149,Observed!$A$2:$A$9149,$A866,Observed!$D$2:$D$9149,$D866),"")</f>
        <v/>
      </c>
      <c r="AK866" s="22" t="str">
        <f>IF(ISNUMBER(AVERAGEIFS(Observed!AK$2:AK$9149,Observed!$A$2:$A$9149,$A866,Observed!$D$2:$D$9149,$D866)),AVERAGEIFS(Observed!AK$2:AK$9149,Observed!$A$2:$A$9149,$A866,Observed!$D$2:$D$9149,$D866),"")</f>
        <v/>
      </c>
      <c r="AL866" s="23" t="str">
        <f>IF(ISNUMBER(AVERAGEIFS(Observed!AL$2:AL$9149,Observed!$A$2:$A$9149,$A866,Observed!$D$2:$D$9149,$D866)),AVERAGEIFS(Observed!AL$2:AL$9149,Observed!$A$2:$A$9149,$A866,Observed!$D$2:$D$9149,$D866),"")</f>
        <v/>
      </c>
      <c r="AM866" s="23" t="str">
        <f>IF(ISNUMBER(AVERAGEIFS(Observed!AM$2:AM$9149,Observed!$A$2:$A$9149,$A866,Observed!$D$2:$D$9149,$D866)),AVERAGEIFS(Observed!AM$2:AM$9149,Observed!$A$2:$A$9149,$A866,Observed!$D$2:$D$9149,$D866),"")</f>
        <v/>
      </c>
      <c r="AN866" s="22" t="str">
        <f>IF(ISNUMBER(AVERAGEIFS(Observed!AN$2:AN$9149,Observed!$A$2:$A$9149,$A866,Observed!$D$2:$D$9149,$D866)),AVERAGEIFS(Observed!AN$2:AN$9149,Observed!$A$2:$A$9149,$A866,Observed!$D$2:$D$9149,$D866),"")</f>
        <v/>
      </c>
      <c r="AO866" s="22" t="str">
        <f>IF(ISNUMBER(AVERAGEIFS(Observed!AO$2:AO$9149,Observed!$A$2:$A$9149,$A866,Observed!$D$2:$D$9149,$D866)),AVERAGEIFS(Observed!AO$2:AO$9149,Observed!$A$2:$A$9149,$A866,Observed!$D$2:$D$9149,$D866),"")</f>
        <v/>
      </c>
      <c r="AP866" s="21" t="str">
        <f>IF(ISNUMBER(AVERAGEIFS(Observed!AP$2:AP$9149,Observed!$A$2:$A$9149,$A866,Observed!$D$2:$D$9149,$D866)),AVERAGEIFS(Observed!AP$2:AP$9149,Observed!$A$2:$A$9149,$A866,Observed!$D$2:$D$9149,$D866),"")</f>
        <v/>
      </c>
      <c r="AQ866" s="22">
        <f>IF(ISNUMBER(AVERAGEIFS(Observed!AQ$2:AQ$9149,Observed!$A$2:$A$9149,$A866,Observed!$D$2:$D$9149,$D866)),AVERAGEIFS(Observed!AQ$2:AQ$9149,Observed!$A$2:$A$9149,$A866,Observed!$D$2:$D$9149,$D866),"")</f>
        <v>223.2</v>
      </c>
      <c r="AR866" s="22" t="str">
        <f>IF(ISNUMBER(AVERAGEIFS(Observed!AR$2:AR$9149,Observed!$A$2:$A$9149,$A866,Observed!$D$2:$D$9149,$D866)),AVERAGEIFS(Observed!AR$2:AR$9149,Observed!$A$2:$A$9149,$A866,Observed!$D$2:$D$9149,$D866),"")</f>
        <v/>
      </c>
      <c r="AS866" s="22" t="str">
        <f>IF(ISNUMBER(AVERAGEIFS(Observed!AS$2:AS$9149,Observed!$A$2:$A$9149,$A866,Observed!$D$2:$D$9149,$D866)),AVERAGEIFS(Observed!AS$2:AS$9149,Observed!$A$2:$A$9149,$A866,Observed!$D$2:$D$9149,$D866),"")</f>
        <v/>
      </c>
      <c r="AT866" s="22" t="str">
        <f>IF(ISNUMBER(AVERAGEIFS(Observed!AT$2:AT$9149,Observed!$A$2:$A$9149,$A866,Observed!$D$2:$D$9149,$D866)),AVERAGEIFS(Observed!AT$2:AT$9149,Observed!$A$2:$A$9149,$A866,Observed!$D$2:$D$9149,$D866),"")</f>
        <v/>
      </c>
      <c r="AU866" s="22" t="str">
        <f>IF(ISNUMBER(AVERAGEIFS(Observed!AU$2:AU$9149,Observed!$A$2:$A$9149,$A866,Observed!$D$2:$D$9149,$D866)),AVERAGEIFS(Observed!AU$2:AU$9149,Observed!$A$2:$A$9149,$A866,Observed!$D$2:$D$9149,$D866),"")</f>
        <v/>
      </c>
      <c r="AV866" s="2">
        <f>COUNTIFS(Observed!$A$2:$A$9149,$A866,Observed!$D$2:$D$9149,$D866)</f>
        <v>5</v>
      </c>
      <c r="AW866" s="2">
        <f t="shared" si="13"/>
        <v>1</v>
      </c>
    </row>
    <row r="867" spans="1:49" x14ac:dyDescent="0.25">
      <c r="A867" t="s">
        <v>94</v>
      </c>
      <c r="B867" t="s">
        <v>116</v>
      </c>
      <c r="C867" t="s">
        <v>30</v>
      </c>
      <c r="D867" s="3">
        <v>40609</v>
      </c>
      <c r="E867">
        <v>1</v>
      </c>
      <c r="G867" t="s">
        <v>108</v>
      </c>
      <c r="K867" s="24" t="s">
        <v>115</v>
      </c>
      <c r="N867" s="2"/>
      <c r="O867" s="21" t="str">
        <f>IF(ISNUMBER(AVERAGEIFS(Observed!O$2:O$9149,Observed!$A$2:$A$9149,$A867,Observed!$D$2:$D$9149,$D867)),AVERAGEIFS(Observed!O$2:O$9149,Observed!$A$2:$A$9149,$A867,Observed!$D$2:$D$9149,$D867),"")</f>
        <v/>
      </c>
      <c r="P867" s="22" t="str">
        <f>IF(ISNUMBER(AVERAGEIFS(Observed!P$2:P$9149,Observed!$A$2:$A$9149,$A867,Observed!$D$2:$D$9149,$D867)),AVERAGEIFS(Observed!P$2:P$9149,Observed!$A$2:$A$9149,$A867,Observed!$D$2:$D$9149,$D867),"")</f>
        <v/>
      </c>
      <c r="Q867" s="22" t="str">
        <f>IF(ISNUMBER(AVERAGEIFS(Observed!Q$2:Q$9149,Observed!$A$2:$A$9149,$A867,Observed!$D$2:$D$9149,$D867)),AVERAGEIFS(Observed!Q$2:Q$9149,Observed!$A$2:$A$9149,$A867,Observed!$D$2:$D$9149,$D867),"")</f>
        <v/>
      </c>
      <c r="R867" s="22" t="str">
        <f>IF(ISNUMBER(AVERAGEIFS(Observed!R$2:R$9149,Observed!$A$2:$A$9149,$A867,Observed!$D$2:$D$9149,$D867)),AVERAGEIFS(Observed!R$2:R$9149,Observed!$A$2:$A$9149,$A867,Observed!$D$2:$D$9149,$D867),"")</f>
        <v/>
      </c>
      <c r="S867" s="22" t="str">
        <f>IF(ISNUMBER(AVERAGEIFS(Observed!S$2:S$9149,Observed!$A$2:$A$9149,$A867,Observed!$D$2:$D$9149,$D867)),AVERAGEIFS(Observed!S$2:S$9149,Observed!$A$2:$A$9149,$A867,Observed!$D$2:$D$9149,$D867),"")</f>
        <v/>
      </c>
      <c r="T867" s="23" t="str">
        <f>IF(ISNUMBER(AVERAGEIFS(Observed!T$2:T$9149,Observed!$A$2:$A$9149,$A867,Observed!$D$2:$D$9149,$D867)),AVERAGEIFS(Observed!T$2:T$9149,Observed!$A$2:$A$9149,$A867,Observed!$D$2:$D$9149,$D867),"")</f>
        <v/>
      </c>
      <c r="U867" s="23" t="str">
        <f>IF(ISNUMBER(AVERAGEIFS(Observed!U$2:U$9149,Observed!$A$2:$A$9149,$A867,Observed!$D$2:$D$9149,$D867)),AVERAGEIFS(Observed!U$2:U$9149,Observed!$A$2:$A$9149,$A867,Observed!$D$2:$D$9149,$D867),"")</f>
        <v/>
      </c>
      <c r="V867" s="23" t="str">
        <f>IF(ISNUMBER(AVERAGEIFS(Observed!V$2:V$9149,Observed!$A$2:$A$9149,$A867,Observed!$D$2:$D$9149,$D867)),AVERAGEIFS(Observed!V$2:V$9149,Observed!$A$2:$A$9149,$A867,Observed!$D$2:$D$9149,$D867),"")</f>
        <v/>
      </c>
      <c r="W867" s="21" t="str">
        <f>IF(ISNUMBER(AVERAGEIFS(Observed!W$2:W$9149,Observed!$A$2:$A$9149,$A867,Observed!$D$2:$D$9149,$D867)),AVERAGEIFS(Observed!W$2:W$9149,Observed!$A$2:$A$9149,$A867,Observed!$D$2:$D$9149,$D867),"")</f>
        <v/>
      </c>
      <c r="X867" s="35" t="str">
        <f>IF(ISNUMBER(AVERAGEIFS(Observed!X$2:X$9149,Observed!$A$2:$A$9149,$A867,Observed!$D$2:$D$9149,$D867)),AVERAGEIFS(Observed!X$2:X$9149,Observed!$A$2:$A$9149,$A867,Observed!$D$2:$D$9149,$D867),"")</f>
        <v/>
      </c>
      <c r="Y867" s="35" t="str">
        <f>IF(ISNUMBER(AVERAGEIFS(Observed!Y$2:Y$9149,Observed!$A$2:$A$9149,$A867,Observed!$D$2:$D$9149,$D867)),AVERAGEIFS(Observed!Y$2:Y$9149,Observed!$A$2:$A$9149,$A867,Observed!$D$2:$D$9149,$D867),"")</f>
        <v/>
      </c>
      <c r="Z867" s="22" t="str">
        <f>IF(ISNUMBER(AVERAGEIFS(Observed!Z$2:Z$9149,Observed!$A$2:$A$9149,$A867,Observed!$D$2:$D$9149,$D867)),AVERAGEIFS(Observed!Z$2:Z$9149,Observed!$A$2:$A$9149,$A867,Observed!$D$2:$D$9149,$D867),"")</f>
        <v/>
      </c>
      <c r="AA867" s="22" t="str">
        <f>IF(ISNUMBER(AVERAGEIFS(Observed!AA$2:AA$9149,Observed!$A$2:$A$9149,$A867,Observed!$D$2:$D$9149,$D867)),AVERAGEIFS(Observed!AA$2:AA$9149,Observed!$A$2:$A$9149,$A867,Observed!$D$2:$D$9149,$D867),"")</f>
        <v/>
      </c>
      <c r="AB867" s="22" t="str">
        <f>IF(ISNUMBER(AVERAGEIFS(Observed!AB$2:AB$9149,Observed!$A$2:$A$9149,$A867,Observed!$D$2:$D$9149,$D867)),AVERAGEIFS(Observed!AB$2:AB$9149,Observed!$A$2:$A$9149,$A867,Observed!$D$2:$D$9149,$D867),"")</f>
        <v/>
      </c>
      <c r="AC867" s="22" t="str">
        <f>IF(ISNUMBER(AVERAGEIFS(Observed!AC$2:AC$9149,Observed!$A$2:$A$9149,$A867,Observed!$D$2:$D$9149,$D867)),AVERAGEIFS(Observed!AC$2:AC$9149,Observed!$A$2:$A$9149,$A867,Observed!$D$2:$D$9149,$D867),"")</f>
        <v/>
      </c>
      <c r="AD867" s="22" t="str">
        <f>IF(ISNUMBER(AVERAGEIFS(Observed!AD$2:AD$9149,Observed!$A$2:$A$9149,$A867,Observed!$D$2:$D$9149,$D867)),AVERAGEIFS(Observed!AD$2:AD$9149,Observed!$A$2:$A$9149,$A867,Observed!$D$2:$D$9149,$D867),"")</f>
        <v/>
      </c>
      <c r="AE867" s="22" t="str">
        <f>IF(ISNUMBER(AVERAGEIFS(Observed!AE$2:AE$9149,Observed!$A$2:$A$9149,$A867,Observed!$D$2:$D$9149,$D867)),AVERAGEIFS(Observed!AE$2:AE$9149,Observed!$A$2:$A$9149,$A867,Observed!$D$2:$D$9149,$D867),"")</f>
        <v/>
      </c>
      <c r="AF867" s="22" t="str">
        <f>IF(ISNUMBER(AVERAGEIFS(Observed!AF$2:AF$9149,Observed!$A$2:$A$9149,$A867,Observed!$D$2:$D$9149,$D867)),AVERAGEIFS(Observed!AF$2:AF$9149,Observed!$A$2:$A$9149,$A867,Observed!$D$2:$D$9149,$D867),"")</f>
        <v/>
      </c>
      <c r="AG867" s="22" t="str">
        <f>IF(ISNUMBER(AVERAGEIFS(Observed!AG$2:AG$9149,Observed!$A$2:$A$9149,$A867,Observed!$D$2:$D$9149,$D867)),AVERAGEIFS(Observed!AG$2:AG$9149,Observed!$A$2:$A$9149,$A867,Observed!$D$2:$D$9149,$D867),"")</f>
        <v/>
      </c>
      <c r="AH867" s="22" t="str">
        <f>IF(ISNUMBER(AVERAGEIFS(Observed!AH$2:AH$9149,Observed!$A$2:$A$9149,$A867,Observed!$D$2:$D$9149,$D867)),AVERAGEIFS(Observed!AH$2:AH$9149,Observed!$A$2:$A$9149,$A867,Observed!$D$2:$D$9149,$D867),"")</f>
        <v/>
      </c>
      <c r="AI867" s="22" t="str">
        <f>IF(ISNUMBER(AVERAGEIFS(Observed!AI$2:AI$9149,Observed!$A$2:$A$9149,$A867,Observed!$D$2:$D$9149,$D867)),AVERAGEIFS(Observed!AI$2:AI$9149,Observed!$A$2:$A$9149,$A867,Observed!$D$2:$D$9149,$D867),"")</f>
        <v/>
      </c>
      <c r="AJ867" s="22" t="str">
        <f>IF(ISNUMBER(AVERAGEIFS(Observed!AJ$2:AJ$9149,Observed!$A$2:$A$9149,$A867,Observed!$D$2:$D$9149,$D867)),AVERAGEIFS(Observed!AJ$2:AJ$9149,Observed!$A$2:$A$9149,$A867,Observed!$D$2:$D$9149,$D867),"")</f>
        <v/>
      </c>
      <c r="AK867" s="22" t="str">
        <f>IF(ISNUMBER(AVERAGEIFS(Observed!AK$2:AK$9149,Observed!$A$2:$A$9149,$A867,Observed!$D$2:$D$9149,$D867)),AVERAGEIFS(Observed!AK$2:AK$9149,Observed!$A$2:$A$9149,$A867,Observed!$D$2:$D$9149,$D867),"")</f>
        <v/>
      </c>
      <c r="AL867" s="23" t="str">
        <f>IF(ISNUMBER(AVERAGEIFS(Observed!AL$2:AL$9149,Observed!$A$2:$A$9149,$A867,Observed!$D$2:$D$9149,$D867)),AVERAGEIFS(Observed!AL$2:AL$9149,Observed!$A$2:$A$9149,$A867,Observed!$D$2:$D$9149,$D867),"")</f>
        <v/>
      </c>
      <c r="AM867" s="23" t="str">
        <f>IF(ISNUMBER(AVERAGEIFS(Observed!AM$2:AM$9149,Observed!$A$2:$A$9149,$A867,Observed!$D$2:$D$9149,$D867)),AVERAGEIFS(Observed!AM$2:AM$9149,Observed!$A$2:$A$9149,$A867,Observed!$D$2:$D$9149,$D867),"")</f>
        <v/>
      </c>
      <c r="AN867" s="22" t="str">
        <f>IF(ISNUMBER(AVERAGEIFS(Observed!AN$2:AN$9149,Observed!$A$2:$A$9149,$A867,Observed!$D$2:$D$9149,$D867)),AVERAGEIFS(Observed!AN$2:AN$9149,Observed!$A$2:$A$9149,$A867,Observed!$D$2:$D$9149,$D867),"")</f>
        <v/>
      </c>
      <c r="AO867" s="22" t="str">
        <f>IF(ISNUMBER(AVERAGEIFS(Observed!AO$2:AO$9149,Observed!$A$2:$A$9149,$A867,Observed!$D$2:$D$9149,$D867)),AVERAGEIFS(Observed!AO$2:AO$9149,Observed!$A$2:$A$9149,$A867,Observed!$D$2:$D$9149,$D867),"")</f>
        <v/>
      </c>
      <c r="AP867" s="21" t="str">
        <f>IF(ISNUMBER(AVERAGEIFS(Observed!AP$2:AP$9149,Observed!$A$2:$A$9149,$A867,Observed!$D$2:$D$9149,$D867)),AVERAGEIFS(Observed!AP$2:AP$9149,Observed!$A$2:$A$9149,$A867,Observed!$D$2:$D$9149,$D867),"")</f>
        <v/>
      </c>
      <c r="AQ867" s="22">
        <f>IF(ISNUMBER(AVERAGEIFS(Observed!AQ$2:AQ$9149,Observed!$A$2:$A$9149,$A867,Observed!$D$2:$D$9149,$D867)),AVERAGEIFS(Observed!AQ$2:AQ$9149,Observed!$A$2:$A$9149,$A867,Observed!$D$2:$D$9149,$D867),"")</f>
        <v>256</v>
      </c>
      <c r="AR867" s="22" t="str">
        <f>IF(ISNUMBER(AVERAGEIFS(Observed!AR$2:AR$9149,Observed!$A$2:$A$9149,$A867,Observed!$D$2:$D$9149,$D867)),AVERAGEIFS(Observed!AR$2:AR$9149,Observed!$A$2:$A$9149,$A867,Observed!$D$2:$D$9149,$D867),"")</f>
        <v/>
      </c>
      <c r="AS867" s="22" t="str">
        <f>IF(ISNUMBER(AVERAGEIFS(Observed!AS$2:AS$9149,Observed!$A$2:$A$9149,$A867,Observed!$D$2:$D$9149,$D867)),AVERAGEIFS(Observed!AS$2:AS$9149,Observed!$A$2:$A$9149,$A867,Observed!$D$2:$D$9149,$D867),"")</f>
        <v/>
      </c>
      <c r="AT867" s="22" t="str">
        <f>IF(ISNUMBER(AVERAGEIFS(Observed!AT$2:AT$9149,Observed!$A$2:$A$9149,$A867,Observed!$D$2:$D$9149,$D867)),AVERAGEIFS(Observed!AT$2:AT$9149,Observed!$A$2:$A$9149,$A867,Observed!$D$2:$D$9149,$D867),"")</f>
        <v/>
      </c>
      <c r="AU867" s="22" t="str">
        <f>IF(ISNUMBER(AVERAGEIFS(Observed!AU$2:AU$9149,Observed!$A$2:$A$9149,$A867,Observed!$D$2:$D$9149,$D867)),AVERAGEIFS(Observed!AU$2:AU$9149,Observed!$A$2:$A$9149,$A867,Observed!$D$2:$D$9149,$D867),"")</f>
        <v/>
      </c>
      <c r="AV867" s="2">
        <f>COUNTIFS(Observed!$A$2:$A$9149,$A867,Observed!$D$2:$D$9149,$D867)</f>
        <v>5</v>
      </c>
      <c r="AW867" s="2">
        <f t="shared" si="13"/>
        <v>1</v>
      </c>
    </row>
    <row r="868" spans="1:49" x14ac:dyDescent="0.25">
      <c r="A868" t="s">
        <v>94</v>
      </c>
      <c r="B868" t="s">
        <v>116</v>
      </c>
      <c r="C868" t="s">
        <v>30</v>
      </c>
      <c r="D868" s="3">
        <v>40616</v>
      </c>
      <c r="E868">
        <v>1</v>
      </c>
      <c r="G868" t="s">
        <v>108</v>
      </c>
      <c r="K868" s="24" t="s">
        <v>115</v>
      </c>
      <c r="N868" s="2"/>
      <c r="O868" s="21" t="str">
        <f>IF(ISNUMBER(AVERAGEIFS(Observed!O$2:O$9149,Observed!$A$2:$A$9149,$A868,Observed!$D$2:$D$9149,$D868)),AVERAGEIFS(Observed!O$2:O$9149,Observed!$A$2:$A$9149,$A868,Observed!$D$2:$D$9149,$D868),"")</f>
        <v/>
      </c>
      <c r="P868" s="22" t="str">
        <f>IF(ISNUMBER(AVERAGEIFS(Observed!P$2:P$9149,Observed!$A$2:$A$9149,$A868,Observed!$D$2:$D$9149,$D868)),AVERAGEIFS(Observed!P$2:P$9149,Observed!$A$2:$A$9149,$A868,Observed!$D$2:$D$9149,$D868),"")</f>
        <v/>
      </c>
      <c r="Q868" s="22" t="str">
        <f>IF(ISNUMBER(AVERAGEIFS(Observed!Q$2:Q$9149,Observed!$A$2:$A$9149,$A868,Observed!$D$2:$D$9149,$D868)),AVERAGEIFS(Observed!Q$2:Q$9149,Observed!$A$2:$A$9149,$A868,Observed!$D$2:$D$9149,$D868),"")</f>
        <v/>
      </c>
      <c r="R868" s="22" t="str">
        <f>IF(ISNUMBER(AVERAGEIFS(Observed!R$2:R$9149,Observed!$A$2:$A$9149,$A868,Observed!$D$2:$D$9149,$D868)),AVERAGEIFS(Observed!R$2:R$9149,Observed!$A$2:$A$9149,$A868,Observed!$D$2:$D$9149,$D868),"")</f>
        <v/>
      </c>
      <c r="S868" s="22" t="str">
        <f>IF(ISNUMBER(AVERAGEIFS(Observed!S$2:S$9149,Observed!$A$2:$A$9149,$A868,Observed!$D$2:$D$9149,$D868)),AVERAGEIFS(Observed!S$2:S$9149,Observed!$A$2:$A$9149,$A868,Observed!$D$2:$D$9149,$D868),"")</f>
        <v/>
      </c>
      <c r="T868" s="23" t="str">
        <f>IF(ISNUMBER(AVERAGEIFS(Observed!T$2:T$9149,Observed!$A$2:$A$9149,$A868,Observed!$D$2:$D$9149,$D868)),AVERAGEIFS(Observed!T$2:T$9149,Observed!$A$2:$A$9149,$A868,Observed!$D$2:$D$9149,$D868),"")</f>
        <v/>
      </c>
      <c r="U868" s="23" t="str">
        <f>IF(ISNUMBER(AVERAGEIFS(Observed!U$2:U$9149,Observed!$A$2:$A$9149,$A868,Observed!$D$2:$D$9149,$D868)),AVERAGEIFS(Observed!U$2:U$9149,Observed!$A$2:$A$9149,$A868,Observed!$D$2:$D$9149,$D868),"")</f>
        <v/>
      </c>
      <c r="V868" s="23" t="str">
        <f>IF(ISNUMBER(AVERAGEIFS(Observed!V$2:V$9149,Observed!$A$2:$A$9149,$A868,Observed!$D$2:$D$9149,$D868)),AVERAGEIFS(Observed!V$2:V$9149,Observed!$A$2:$A$9149,$A868,Observed!$D$2:$D$9149,$D868),"")</f>
        <v/>
      </c>
      <c r="W868" s="21" t="str">
        <f>IF(ISNUMBER(AVERAGEIFS(Observed!W$2:W$9149,Observed!$A$2:$A$9149,$A868,Observed!$D$2:$D$9149,$D868)),AVERAGEIFS(Observed!W$2:W$9149,Observed!$A$2:$A$9149,$A868,Observed!$D$2:$D$9149,$D868),"")</f>
        <v/>
      </c>
      <c r="X868" s="35" t="str">
        <f>IF(ISNUMBER(AVERAGEIFS(Observed!X$2:X$9149,Observed!$A$2:$A$9149,$A868,Observed!$D$2:$D$9149,$D868)),AVERAGEIFS(Observed!X$2:X$9149,Observed!$A$2:$A$9149,$A868,Observed!$D$2:$D$9149,$D868),"")</f>
        <v/>
      </c>
      <c r="Y868" s="35" t="str">
        <f>IF(ISNUMBER(AVERAGEIFS(Observed!Y$2:Y$9149,Observed!$A$2:$A$9149,$A868,Observed!$D$2:$D$9149,$D868)),AVERAGEIFS(Observed!Y$2:Y$9149,Observed!$A$2:$A$9149,$A868,Observed!$D$2:$D$9149,$D868),"")</f>
        <v/>
      </c>
      <c r="Z868" s="22" t="str">
        <f>IF(ISNUMBER(AVERAGEIFS(Observed!Z$2:Z$9149,Observed!$A$2:$A$9149,$A868,Observed!$D$2:$D$9149,$D868)),AVERAGEIFS(Observed!Z$2:Z$9149,Observed!$A$2:$A$9149,$A868,Observed!$D$2:$D$9149,$D868),"")</f>
        <v/>
      </c>
      <c r="AA868" s="22" t="str">
        <f>IF(ISNUMBER(AVERAGEIFS(Observed!AA$2:AA$9149,Observed!$A$2:$A$9149,$A868,Observed!$D$2:$D$9149,$D868)),AVERAGEIFS(Observed!AA$2:AA$9149,Observed!$A$2:$A$9149,$A868,Observed!$D$2:$D$9149,$D868),"")</f>
        <v/>
      </c>
      <c r="AB868" s="22" t="str">
        <f>IF(ISNUMBER(AVERAGEIFS(Observed!AB$2:AB$9149,Observed!$A$2:$A$9149,$A868,Observed!$D$2:$D$9149,$D868)),AVERAGEIFS(Observed!AB$2:AB$9149,Observed!$A$2:$A$9149,$A868,Observed!$D$2:$D$9149,$D868),"")</f>
        <v/>
      </c>
      <c r="AC868" s="22" t="str">
        <f>IF(ISNUMBER(AVERAGEIFS(Observed!AC$2:AC$9149,Observed!$A$2:$A$9149,$A868,Observed!$D$2:$D$9149,$D868)),AVERAGEIFS(Observed!AC$2:AC$9149,Observed!$A$2:$A$9149,$A868,Observed!$D$2:$D$9149,$D868),"")</f>
        <v/>
      </c>
      <c r="AD868" s="22" t="str">
        <f>IF(ISNUMBER(AVERAGEIFS(Observed!AD$2:AD$9149,Observed!$A$2:$A$9149,$A868,Observed!$D$2:$D$9149,$D868)),AVERAGEIFS(Observed!AD$2:AD$9149,Observed!$A$2:$A$9149,$A868,Observed!$D$2:$D$9149,$D868),"")</f>
        <v/>
      </c>
      <c r="AE868" s="22" t="str">
        <f>IF(ISNUMBER(AVERAGEIFS(Observed!AE$2:AE$9149,Observed!$A$2:$A$9149,$A868,Observed!$D$2:$D$9149,$D868)),AVERAGEIFS(Observed!AE$2:AE$9149,Observed!$A$2:$A$9149,$A868,Observed!$D$2:$D$9149,$D868),"")</f>
        <v/>
      </c>
      <c r="AF868" s="22" t="str">
        <f>IF(ISNUMBER(AVERAGEIFS(Observed!AF$2:AF$9149,Observed!$A$2:$A$9149,$A868,Observed!$D$2:$D$9149,$D868)),AVERAGEIFS(Observed!AF$2:AF$9149,Observed!$A$2:$A$9149,$A868,Observed!$D$2:$D$9149,$D868),"")</f>
        <v/>
      </c>
      <c r="AG868" s="22" t="str">
        <f>IF(ISNUMBER(AVERAGEIFS(Observed!AG$2:AG$9149,Observed!$A$2:$A$9149,$A868,Observed!$D$2:$D$9149,$D868)),AVERAGEIFS(Observed!AG$2:AG$9149,Observed!$A$2:$A$9149,$A868,Observed!$D$2:$D$9149,$D868),"")</f>
        <v/>
      </c>
      <c r="AH868" s="22" t="str">
        <f>IF(ISNUMBER(AVERAGEIFS(Observed!AH$2:AH$9149,Observed!$A$2:$A$9149,$A868,Observed!$D$2:$D$9149,$D868)),AVERAGEIFS(Observed!AH$2:AH$9149,Observed!$A$2:$A$9149,$A868,Observed!$D$2:$D$9149,$D868),"")</f>
        <v/>
      </c>
      <c r="AI868" s="22" t="str">
        <f>IF(ISNUMBER(AVERAGEIFS(Observed!AI$2:AI$9149,Observed!$A$2:$A$9149,$A868,Observed!$D$2:$D$9149,$D868)),AVERAGEIFS(Observed!AI$2:AI$9149,Observed!$A$2:$A$9149,$A868,Observed!$D$2:$D$9149,$D868),"")</f>
        <v/>
      </c>
      <c r="AJ868" s="22" t="str">
        <f>IF(ISNUMBER(AVERAGEIFS(Observed!AJ$2:AJ$9149,Observed!$A$2:$A$9149,$A868,Observed!$D$2:$D$9149,$D868)),AVERAGEIFS(Observed!AJ$2:AJ$9149,Observed!$A$2:$A$9149,$A868,Observed!$D$2:$D$9149,$D868),"")</f>
        <v/>
      </c>
      <c r="AK868" s="22" t="str">
        <f>IF(ISNUMBER(AVERAGEIFS(Observed!AK$2:AK$9149,Observed!$A$2:$A$9149,$A868,Observed!$D$2:$D$9149,$D868)),AVERAGEIFS(Observed!AK$2:AK$9149,Observed!$A$2:$A$9149,$A868,Observed!$D$2:$D$9149,$D868),"")</f>
        <v/>
      </c>
      <c r="AL868" s="23" t="str">
        <f>IF(ISNUMBER(AVERAGEIFS(Observed!AL$2:AL$9149,Observed!$A$2:$A$9149,$A868,Observed!$D$2:$D$9149,$D868)),AVERAGEIFS(Observed!AL$2:AL$9149,Observed!$A$2:$A$9149,$A868,Observed!$D$2:$D$9149,$D868),"")</f>
        <v/>
      </c>
      <c r="AM868" s="23" t="str">
        <f>IF(ISNUMBER(AVERAGEIFS(Observed!AM$2:AM$9149,Observed!$A$2:$A$9149,$A868,Observed!$D$2:$D$9149,$D868)),AVERAGEIFS(Observed!AM$2:AM$9149,Observed!$A$2:$A$9149,$A868,Observed!$D$2:$D$9149,$D868),"")</f>
        <v/>
      </c>
      <c r="AN868" s="22" t="str">
        <f>IF(ISNUMBER(AVERAGEIFS(Observed!AN$2:AN$9149,Observed!$A$2:$A$9149,$A868,Observed!$D$2:$D$9149,$D868)),AVERAGEIFS(Observed!AN$2:AN$9149,Observed!$A$2:$A$9149,$A868,Observed!$D$2:$D$9149,$D868),"")</f>
        <v/>
      </c>
      <c r="AO868" s="22" t="str">
        <f>IF(ISNUMBER(AVERAGEIFS(Observed!AO$2:AO$9149,Observed!$A$2:$A$9149,$A868,Observed!$D$2:$D$9149,$D868)),AVERAGEIFS(Observed!AO$2:AO$9149,Observed!$A$2:$A$9149,$A868,Observed!$D$2:$D$9149,$D868),"")</f>
        <v/>
      </c>
      <c r="AP868" s="21" t="str">
        <f>IF(ISNUMBER(AVERAGEIFS(Observed!AP$2:AP$9149,Observed!$A$2:$A$9149,$A868,Observed!$D$2:$D$9149,$D868)),AVERAGEIFS(Observed!AP$2:AP$9149,Observed!$A$2:$A$9149,$A868,Observed!$D$2:$D$9149,$D868),"")</f>
        <v/>
      </c>
      <c r="AQ868" s="22">
        <f>IF(ISNUMBER(AVERAGEIFS(Observed!AQ$2:AQ$9149,Observed!$A$2:$A$9149,$A868,Observed!$D$2:$D$9149,$D868)),AVERAGEIFS(Observed!AQ$2:AQ$9149,Observed!$A$2:$A$9149,$A868,Observed!$D$2:$D$9149,$D868),"")</f>
        <v>119.6</v>
      </c>
      <c r="AR868" s="22" t="str">
        <f>IF(ISNUMBER(AVERAGEIFS(Observed!AR$2:AR$9149,Observed!$A$2:$A$9149,$A868,Observed!$D$2:$D$9149,$D868)),AVERAGEIFS(Observed!AR$2:AR$9149,Observed!$A$2:$A$9149,$A868,Observed!$D$2:$D$9149,$D868),"")</f>
        <v/>
      </c>
      <c r="AS868" s="22" t="str">
        <f>IF(ISNUMBER(AVERAGEIFS(Observed!AS$2:AS$9149,Observed!$A$2:$A$9149,$A868,Observed!$D$2:$D$9149,$D868)),AVERAGEIFS(Observed!AS$2:AS$9149,Observed!$A$2:$A$9149,$A868,Observed!$D$2:$D$9149,$D868),"")</f>
        <v/>
      </c>
      <c r="AT868" s="22" t="str">
        <f>IF(ISNUMBER(AVERAGEIFS(Observed!AT$2:AT$9149,Observed!$A$2:$A$9149,$A868,Observed!$D$2:$D$9149,$D868)),AVERAGEIFS(Observed!AT$2:AT$9149,Observed!$A$2:$A$9149,$A868,Observed!$D$2:$D$9149,$D868),"")</f>
        <v/>
      </c>
      <c r="AU868" s="22" t="str">
        <f>IF(ISNUMBER(AVERAGEIFS(Observed!AU$2:AU$9149,Observed!$A$2:$A$9149,$A868,Observed!$D$2:$D$9149,$D868)),AVERAGEIFS(Observed!AU$2:AU$9149,Observed!$A$2:$A$9149,$A868,Observed!$D$2:$D$9149,$D868),"")</f>
        <v/>
      </c>
      <c r="AV868" s="2">
        <f>COUNTIFS(Observed!$A$2:$A$9149,$A868,Observed!$D$2:$D$9149,$D868)</f>
        <v>5</v>
      </c>
      <c r="AW868" s="2">
        <f t="shared" si="13"/>
        <v>1</v>
      </c>
    </row>
    <row r="869" spans="1:49" x14ac:dyDescent="0.25">
      <c r="A869" t="s">
        <v>94</v>
      </c>
      <c r="B869" t="s">
        <v>116</v>
      </c>
      <c r="C869" t="s">
        <v>30</v>
      </c>
      <c r="D869" s="3">
        <v>40623</v>
      </c>
      <c r="E869">
        <v>1</v>
      </c>
      <c r="G869" t="s">
        <v>108</v>
      </c>
      <c r="K869" s="24" t="s">
        <v>115</v>
      </c>
      <c r="N869" s="2"/>
      <c r="O869" s="21" t="str">
        <f>IF(ISNUMBER(AVERAGEIFS(Observed!O$2:O$9149,Observed!$A$2:$A$9149,$A869,Observed!$D$2:$D$9149,$D869)),AVERAGEIFS(Observed!O$2:O$9149,Observed!$A$2:$A$9149,$A869,Observed!$D$2:$D$9149,$D869),"")</f>
        <v/>
      </c>
      <c r="P869" s="22" t="str">
        <f>IF(ISNUMBER(AVERAGEIFS(Observed!P$2:P$9149,Observed!$A$2:$A$9149,$A869,Observed!$D$2:$D$9149,$D869)),AVERAGEIFS(Observed!P$2:P$9149,Observed!$A$2:$A$9149,$A869,Observed!$D$2:$D$9149,$D869),"")</f>
        <v/>
      </c>
      <c r="Q869" s="22" t="str">
        <f>IF(ISNUMBER(AVERAGEIFS(Observed!Q$2:Q$9149,Observed!$A$2:$A$9149,$A869,Observed!$D$2:$D$9149,$D869)),AVERAGEIFS(Observed!Q$2:Q$9149,Observed!$A$2:$A$9149,$A869,Observed!$D$2:$D$9149,$D869),"")</f>
        <v/>
      </c>
      <c r="R869" s="22" t="str">
        <f>IF(ISNUMBER(AVERAGEIFS(Observed!R$2:R$9149,Observed!$A$2:$A$9149,$A869,Observed!$D$2:$D$9149,$D869)),AVERAGEIFS(Observed!R$2:R$9149,Observed!$A$2:$A$9149,$A869,Observed!$D$2:$D$9149,$D869),"")</f>
        <v/>
      </c>
      <c r="S869" s="22" t="str">
        <f>IF(ISNUMBER(AVERAGEIFS(Observed!S$2:S$9149,Observed!$A$2:$A$9149,$A869,Observed!$D$2:$D$9149,$D869)),AVERAGEIFS(Observed!S$2:S$9149,Observed!$A$2:$A$9149,$A869,Observed!$D$2:$D$9149,$D869),"")</f>
        <v/>
      </c>
      <c r="T869" s="23" t="str">
        <f>IF(ISNUMBER(AVERAGEIFS(Observed!T$2:T$9149,Observed!$A$2:$A$9149,$A869,Observed!$D$2:$D$9149,$D869)),AVERAGEIFS(Observed!T$2:T$9149,Observed!$A$2:$A$9149,$A869,Observed!$D$2:$D$9149,$D869),"")</f>
        <v/>
      </c>
      <c r="U869" s="23" t="str">
        <f>IF(ISNUMBER(AVERAGEIFS(Observed!U$2:U$9149,Observed!$A$2:$A$9149,$A869,Observed!$D$2:$D$9149,$D869)),AVERAGEIFS(Observed!U$2:U$9149,Observed!$A$2:$A$9149,$A869,Observed!$D$2:$D$9149,$D869),"")</f>
        <v/>
      </c>
      <c r="V869" s="23" t="str">
        <f>IF(ISNUMBER(AVERAGEIFS(Observed!V$2:V$9149,Observed!$A$2:$A$9149,$A869,Observed!$D$2:$D$9149,$D869)),AVERAGEIFS(Observed!V$2:V$9149,Observed!$A$2:$A$9149,$A869,Observed!$D$2:$D$9149,$D869),"")</f>
        <v/>
      </c>
      <c r="W869" s="21" t="str">
        <f>IF(ISNUMBER(AVERAGEIFS(Observed!W$2:W$9149,Observed!$A$2:$A$9149,$A869,Observed!$D$2:$D$9149,$D869)),AVERAGEIFS(Observed!W$2:W$9149,Observed!$A$2:$A$9149,$A869,Observed!$D$2:$D$9149,$D869),"")</f>
        <v/>
      </c>
      <c r="X869" s="35" t="str">
        <f>IF(ISNUMBER(AVERAGEIFS(Observed!X$2:X$9149,Observed!$A$2:$A$9149,$A869,Observed!$D$2:$D$9149,$D869)),AVERAGEIFS(Observed!X$2:X$9149,Observed!$A$2:$A$9149,$A869,Observed!$D$2:$D$9149,$D869),"")</f>
        <v/>
      </c>
      <c r="Y869" s="35" t="str">
        <f>IF(ISNUMBER(AVERAGEIFS(Observed!Y$2:Y$9149,Observed!$A$2:$A$9149,$A869,Observed!$D$2:$D$9149,$D869)),AVERAGEIFS(Observed!Y$2:Y$9149,Observed!$A$2:$A$9149,$A869,Observed!$D$2:$D$9149,$D869),"")</f>
        <v/>
      </c>
      <c r="Z869" s="22" t="str">
        <f>IF(ISNUMBER(AVERAGEIFS(Observed!Z$2:Z$9149,Observed!$A$2:$A$9149,$A869,Observed!$D$2:$D$9149,$D869)),AVERAGEIFS(Observed!Z$2:Z$9149,Observed!$A$2:$A$9149,$A869,Observed!$D$2:$D$9149,$D869),"")</f>
        <v/>
      </c>
      <c r="AA869" s="22" t="str">
        <f>IF(ISNUMBER(AVERAGEIFS(Observed!AA$2:AA$9149,Observed!$A$2:$A$9149,$A869,Observed!$D$2:$D$9149,$D869)),AVERAGEIFS(Observed!AA$2:AA$9149,Observed!$A$2:$A$9149,$A869,Observed!$D$2:$D$9149,$D869),"")</f>
        <v/>
      </c>
      <c r="AB869" s="22" t="str">
        <f>IF(ISNUMBER(AVERAGEIFS(Observed!AB$2:AB$9149,Observed!$A$2:$A$9149,$A869,Observed!$D$2:$D$9149,$D869)),AVERAGEIFS(Observed!AB$2:AB$9149,Observed!$A$2:$A$9149,$A869,Observed!$D$2:$D$9149,$D869),"")</f>
        <v/>
      </c>
      <c r="AC869" s="22" t="str">
        <f>IF(ISNUMBER(AVERAGEIFS(Observed!AC$2:AC$9149,Observed!$A$2:$A$9149,$A869,Observed!$D$2:$D$9149,$D869)),AVERAGEIFS(Observed!AC$2:AC$9149,Observed!$A$2:$A$9149,$A869,Observed!$D$2:$D$9149,$D869),"")</f>
        <v/>
      </c>
      <c r="AD869" s="22" t="str">
        <f>IF(ISNUMBER(AVERAGEIFS(Observed!AD$2:AD$9149,Observed!$A$2:$A$9149,$A869,Observed!$D$2:$D$9149,$D869)),AVERAGEIFS(Observed!AD$2:AD$9149,Observed!$A$2:$A$9149,$A869,Observed!$D$2:$D$9149,$D869),"")</f>
        <v/>
      </c>
      <c r="AE869" s="22" t="str">
        <f>IF(ISNUMBER(AVERAGEIFS(Observed!AE$2:AE$9149,Observed!$A$2:$A$9149,$A869,Observed!$D$2:$D$9149,$D869)),AVERAGEIFS(Observed!AE$2:AE$9149,Observed!$A$2:$A$9149,$A869,Observed!$D$2:$D$9149,$D869),"")</f>
        <v/>
      </c>
      <c r="AF869" s="22" t="str">
        <f>IF(ISNUMBER(AVERAGEIFS(Observed!AF$2:AF$9149,Observed!$A$2:$A$9149,$A869,Observed!$D$2:$D$9149,$D869)),AVERAGEIFS(Observed!AF$2:AF$9149,Observed!$A$2:$A$9149,$A869,Observed!$D$2:$D$9149,$D869),"")</f>
        <v/>
      </c>
      <c r="AG869" s="22" t="str">
        <f>IF(ISNUMBER(AVERAGEIFS(Observed!AG$2:AG$9149,Observed!$A$2:$A$9149,$A869,Observed!$D$2:$D$9149,$D869)),AVERAGEIFS(Observed!AG$2:AG$9149,Observed!$A$2:$A$9149,$A869,Observed!$D$2:$D$9149,$D869),"")</f>
        <v/>
      </c>
      <c r="AH869" s="22" t="str">
        <f>IF(ISNUMBER(AVERAGEIFS(Observed!AH$2:AH$9149,Observed!$A$2:$A$9149,$A869,Observed!$D$2:$D$9149,$D869)),AVERAGEIFS(Observed!AH$2:AH$9149,Observed!$A$2:$A$9149,$A869,Observed!$D$2:$D$9149,$D869),"")</f>
        <v/>
      </c>
      <c r="AI869" s="22" t="str">
        <f>IF(ISNUMBER(AVERAGEIFS(Observed!AI$2:AI$9149,Observed!$A$2:$A$9149,$A869,Observed!$D$2:$D$9149,$D869)),AVERAGEIFS(Observed!AI$2:AI$9149,Observed!$A$2:$A$9149,$A869,Observed!$D$2:$D$9149,$D869),"")</f>
        <v/>
      </c>
      <c r="AJ869" s="22" t="str">
        <f>IF(ISNUMBER(AVERAGEIFS(Observed!AJ$2:AJ$9149,Observed!$A$2:$A$9149,$A869,Observed!$D$2:$D$9149,$D869)),AVERAGEIFS(Observed!AJ$2:AJ$9149,Observed!$A$2:$A$9149,$A869,Observed!$D$2:$D$9149,$D869),"")</f>
        <v/>
      </c>
      <c r="AK869" s="22" t="str">
        <f>IF(ISNUMBER(AVERAGEIFS(Observed!AK$2:AK$9149,Observed!$A$2:$A$9149,$A869,Observed!$D$2:$D$9149,$D869)),AVERAGEIFS(Observed!AK$2:AK$9149,Observed!$A$2:$A$9149,$A869,Observed!$D$2:$D$9149,$D869),"")</f>
        <v/>
      </c>
      <c r="AL869" s="23" t="str">
        <f>IF(ISNUMBER(AVERAGEIFS(Observed!AL$2:AL$9149,Observed!$A$2:$A$9149,$A869,Observed!$D$2:$D$9149,$D869)),AVERAGEIFS(Observed!AL$2:AL$9149,Observed!$A$2:$A$9149,$A869,Observed!$D$2:$D$9149,$D869),"")</f>
        <v/>
      </c>
      <c r="AM869" s="23" t="str">
        <f>IF(ISNUMBER(AVERAGEIFS(Observed!AM$2:AM$9149,Observed!$A$2:$A$9149,$A869,Observed!$D$2:$D$9149,$D869)),AVERAGEIFS(Observed!AM$2:AM$9149,Observed!$A$2:$A$9149,$A869,Observed!$D$2:$D$9149,$D869),"")</f>
        <v/>
      </c>
      <c r="AN869" s="22" t="str">
        <f>IF(ISNUMBER(AVERAGEIFS(Observed!AN$2:AN$9149,Observed!$A$2:$A$9149,$A869,Observed!$D$2:$D$9149,$D869)),AVERAGEIFS(Observed!AN$2:AN$9149,Observed!$A$2:$A$9149,$A869,Observed!$D$2:$D$9149,$D869),"")</f>
        <v/>
      </c>
      <c r="AO869" s="22" t="str">
        <f>IF(ISNUMBER(AVERAGEIFS(Observed!AO$2:AO$9149,Observed!$A$2:$A$9149,$A869,Observed!$D$2:$D$9149,$D869)),AVERAGEIFS(Observed!AO$2:AO$9149,Observed!$A$2:$A$9149,$A869,Observed!$D$2:$D$9149,$D869),"")</f>
        <v/>
      </c>
      <c r="AP869" s="21" t="str">
        <f>IF(ISNUMBER(AVERAGEIFS(Observed!AP$2:AP$9149,Observed!$A$2:$A$9149,$A869,Observed!$D$2:$D$9149,$D869)),AVERAGEIFS(Observed!AP$2:AP$9149,Observed!$A$2:$A$9149,$A869,Observed!$D$2:$D$9149,$D869),"")</f>
        <v/>
      </c>
      <c r="AQ869" s="22">
        <f>IF(ISNUMBER(AVERAGEIFS(Observed!AQ$2:AQ$9149,Observed!$A$2:$A$9149,$A869,Observed!$D$2:$D$9149,$D869)),AVERAGEIFS(Observed!AQ$2:AQ$9149,Observed!$A$2:$A$9149,$A869,Observed!$D$2:$D$9149,$D869),"")</f>
        <v>245.2</v>
      </c>
      <c r="AR869" s="22" t="str">
        <f>IF(ISNUMBER(AVERAGEIFS(Observed!AR$2:AR$9149,Observed!$A$2:$A$9149,$A869,Observed!$D$2:$D$9149,$D869)),AVERAGEIFS(Observed!AR$2:AR$9149,Observed!$A$2:$A$9149,$A869,Observed!$D$2:$D$9149,$D869),"")</f>
        <v/>
      </c>
      <c r="AS869" s="22" t="str">
        <f>IF(ISNUMBER(AVERAGEIFS(Observed!AS$2:AS$9149,Observed!$A$2:$A$9149,$A869,Observed!$D$2:$D$9149,$D869)),AVERAGEIFS(Observed!AS$2:AS$9149,Observed!$A$2:$A$9149,$A869,Observed!$D$2:$D$9149,$D869),"")</f>
        <v/>
      </c>
      <c r="AT869" s="22" t="str">
        <f>IF(ISNUMBER(AVERAGEIFS(Observed!AT$2:AT$9149,Observed!$A$2:$A$9149,$A869,Observed!$D$2:$D$9149,$D869)),AVERAGEIFS(Observed!AT$2:AT$9149,Observed!$A$2:$A$9149,$A869,Observed!$D$2:$D$9149,$D869),"")</f>
        <v/>
      </c>
      <c r="AU869" s="22" t="str">
        <f>IF(ISNUMBER(AVERAGEIFS(Observed!AU$2:AU$9149,Observed!$A$2:$A$9149,$A869,Observed!$D$2:$D$9149,$D869)),AVERAGEIFS(Observed!AU$2:AU$9149,Observed!$A$2:$A$9149,$A869,Observed!$D$2:$D$9149,$D869),"")</f>
        <v/>
      </c>
      <c r="AV869" s="2">
        <f>COUNTIFS(Observed!$A$2:$A$9149,$A869,Observed!$D$2:$D$9149,$D869)</f>
        <v>5</v>
      </c>
      <c r="AW869" s="2">
        <f t="shared" si="13"/>
        <v>1</v>
      </c>
    </row>
    <row r="870" spans="1:49" x14ac:dyDescent="0.25">
      <c r="A870" t="s">
        <v>94</v>
      </c>
      <c r="B870" t="s">
        <v>116</v>
      </c>
      <c r="C870" t="s">
        <v>30</v>
      </c>
      <c r="D870" s="3">
        <v>40630</v>
      </c>
      <c r="E870">
        <v>1</v>
      </c>
      <c r="G870" t="s">
        <v>108</v>
      </c>
      <c r="K870" s="24" t="s">
        <v>115</v>
      </c>
      <c r="N870" s="2"/>
      <c r="O870" s="21" t="str">
        <f>IF(ISNUMBER(AVERAGEIFS(Observed!O$2:O$9149,Observed!$A$2:$A$9149,$A870,Observed!$D$2:$D$9149,$D870)),AVERAGEIFS(Observed!O$2:O$9149,Observed!$A$2:$A$9149,$A870,Observed!$D$2:$D$9149,$D870),"")</f>
        <v/>
      </c>
      <c r="P870" s="22" t="str">
        <f>IF(ISNUMBER(AVERAGEIFS(Observed!P$2:P$9149,Observed!$A$2:$A$9149,$A870,Observed!$D$2:$D$9149,$D870)),AVERAGEIFS(Observed!P$2:P$9149,Observed!$A$2:$A$9149,$A870,Observed!$D$2:$D$9149,$D870),"")</f>
        <v/>
      </c>
      <c r="Q870" s="22" t="str">
        <f>IF(ISNUMBER(AVERAGEIFS(Observed!Q$2:Q$9149,Observed!$A$2:$A$9149,$A870,Observed!$D$2:$D$9149,$D870)),AVERAGEIFS(Observed!Q$2:Q$9149,Observed!$A$2:$A$9149,$A870,Observed!$D$2:$D$9149,$D870),"")</f>
        <v/>
      </c>
      <c r="R870" s="22" t="str">
        <f>IF(ISNUMBER(AVERAGEIFS(Observed!R$2:R$9149,Observed!$A$2:$A$9149,$A870,Observed!$D$2:$D$9149,$D870)),AVERAGEIFS(Observed!R$2:R$9149,Observed!$A$2:$A$9149,$A870,Observed!$D$2:$D$9149,$D870),"")</f>
        <v/>
      </c>
      <c r="S870" s="22" t="str">
        <f>IF(ISNUMBER(AVERAGEIFS(Observed!S$2:S$9149,Observed!$A$2:$A$9149,$A870,Observed!$D$2:$D$9149,$D870)),AVERAGEIFS(Observed!S$2:S$9149,Observed!$A$2:$A$9149,$A870,Observed!$D$2:$D$9149,$D870),"")</f>
        <v/>
      </c>
      <c r="T870" s="23" t="str">
        <f>IF(ISNUMBER(AVERAGEIFS(Observed!T$2:T$9149,Observed!$A$2:$A$9149,$A870,Observed!$D$2:$D$9149,$D870)),AVERAGEIFS(Observed!T$2:T$9149,Observed!$A$2:$A$9149,$A870,Observed!$D$2:$D$9149,$D870),"")</f>
        <v/>
      </c>
      <c r="U870" s="23" t="str">
        <f>IF(ISNUMBER(AVERAGEIFS(Observed!U$2:U$9149,Observed!$A$2:$A$9149,$A870,Observed!$D$2:$D$9149,$D870)),AVERAGEIFS(Observed!U$2:U$9149,Observed!$A$2:$A$9149,$A870,Observed!$D$2:$D$9149,$D870),"")</f>
        <v/>
      </c>
      <c r="V870" s="23" t="str">
        <f>IF(ISNUMBER(AVERAGEIFS(Observed!V$2:V$9149,Observed!$A$2:$A$9149,$A870,Observed!$D$2:$D$9149,$D870)),AVERAGEIFS(Observed!V$2:V$9149,Observed!$A$2:$A$9149,$A870,Observed!$D$2:$D$9149,$D870),"")</f>
        <v/>
      </c>
      <c r="W870" s="21" t="str">
        <f>IF(ISNUMBER(AVERAGEIFS(Observed!W$2:W$9149,Observed!$A$2:$A$9149,$A870,Observed!$D$2:$D$9149,$D870)),AVERAGEIFS(Observed!W$2:W$9149,Observed!$A$2:$A$9149,$A870,Observed!$D$2:$D$9149,$D870),"")</f>
        <v/>
      </c>
      <c r="X870" s="35" t="str">
        <f>IF(ISNUMBER(AVERAGEIFS(Observed!X$2:X$9149,Observed!$A$2:$A$9149,$A870,Observed!$D$2:$D$9149,$D870)),AVERAGEIFS(Observed!X$2:X$9149,Observed!$A$2:$A$9149,$A870,Observed!$D$2:$D$9149,$D870),"")</f>
        <v/>
      </c>
      <c r="Y870" s="35" t="str">
        <f>IF(ISNUMBER(AVERAGEIFS(Observed!Y$2:Y$9149,Observed!$A$2:$A$9149,$A870,Observed!$D$2:$D$9149,$D870)),AVERAGEIFS(Observed!Y$2:Y$9149,Observed!$A$2:$A$9149,$A870,Observed!$D$2:$D$9149,$D870),"")</f>
        <v/>
      </c>
      <c r="Z870" s="22" t="str">
        <f>IF(ISNUMBER(AVERAGEIFS(Observed!Z$2:Z$9149,Observed!$A$2:$A$9149,$A870,Observed!$D$2:$D$9149,$D870)),AVERAGEIFS(Observed!Z$2:Z$9149,Observed!$A$2:$A$9149,$A870,Observed!$D$2:$D$9149,$D870),"")</f>
        <v/>
      </c>
      <c r="AA870" s="22" t="str">
        <f>IF(ISNUMBER(AVERAGEIFS(Observed!AA$2:AA$9149,Observed!$A$2:$A$9149,$A870,Observed!$D$2:$D$9149,$D870)),AVERAGEIFS(Observed!AA$2:AA$9149,Observed!$A$2:$A$9149,$A870,Observed!$D$2:$D$9149,$D870),"")</f>
        <v/>
      </c>
      <c r="AB870" s="22" t="str">
        <f>IF(ISNUMBER(AVERAGEIFS(Observed!AB$2:AB$9149,Observed!$A$2:$A$9149,$A870,Observed!$D$2:$D$9149,$D870)),AVERAGEIFS(Observed!AB$2:AB$9149,Observed!$A$2:$A$9149,$A870,Observed!$D$2:$D$9149,$D870),"")</f>
        <v/>
      </c>
      <c r="AC870" s="22" t="str">
        <f>IF(ISNUMBER(AVERAGEIFS(Observed!AC$2:AC$9149,Observed!$A$2:$A$9149,$A870,Observed!$D$2:$D$9149,$D870)),AVERAGEIFS(Observed!AC$2:AC$9149,Observed!$A$2:$A$9149,$A870,Observed!$D$2:$D$9149,$D870),"")</f>
        <v/>
      </c>
      <c r="AD870" s="22" t="str">
        <f>IF(ISNUMBER(AVERAGEIFS(Observed!AD$2:AD$9149,Observed!$A$2:$A$9149,$A870,Observed!$D$2:$D$9149,$D870)),AVERAGEIFS(Observed!AD$2:AD$9149,Observed!$A$2:$A$9149,$A870,Observed!$D$2:$D$9149,$D870),"")</f>
        <v/>
      </c>
      <c r="AE870" s="22" t="str">
        <f>IF(ISNUMBER(AVERAGEIFS(Observed!AE$2:AE$9149,Observed!$A$2:$A$9149,$A870,Observed!$D$2:$D$9149,$D870)),AVERAGEIFS(Observed!AE$2:AE$9149,Observed!$A$2:$A$9149,$A870,Observed!$D$2:$D$9149,$D870),"")</f>
        <v/>
      </c>
      <c r="AF870" s="22" t="str">
        <f>IF(ISNUMBER(AVERAGEIFS(Observed!AF$2:AF$9149,Observed!$A$2:$A$9149,$A870,Observed!$D$2:$D$9149,$D870)),AVERAGEIFS(Observed!AF$2:AF$9149,Observed!$A$2:$A$9149,$A870,Observed!$D$2:$D$9149,$D870),"")</f>
        <v/>
      </c>
      <c r="AG870" s="22" t="str">
        <f>IF(ISNUMBER(AVERAGEIFS(Observed!AG$2:AG$9149,Observed!$A$2:$A$9149,$A870,Observed!$D$2:$D$9149,$D870)),AVERAGEIFS(Observed!AG$2:AG$9149,Observed!$A$2:$A$9149,$A870,Observed!$D$2:$D$9149,$D870),"")</f>
        <v/>
      </c>
      <c r="AH870" s="22" t="str">
        <f>IF(ISNUMBER(AVERAGEIFS(Observed!AH$2:AH$9149,Observed!$A$2:$A$9149,$A870,Observed!$D$2:$D$9149,$D870)),AVERAGEIFS(Observed!AH$2:AH$9149,Observed!$A$2:$A$9149,$A870,Observed!$D$2:$D$9149,$D870),"")</f>
        <v/>
      </c>
      <c r="AI870" s="22" t="str">
        <f>IF(ISNUMBER(AVERAGEIFS(Observed!AI$2:AI$9149,Observed!$A$2:$A$9149,$A870,Observed!$D$2:$D$9149,$D870)),AVERAGEIFS(Observed!AI$2:AI$9149,Observed!$A$2:$A$9149,$A870,Observed!$D$2:$D$9149,$D870),"")</f>
        <v/>
      </c>
      <c r="AJ870" s="22" t="str">
        <f>IF(ISNUMBER(AVERAGEIFS(Observed!AJ$2:AJ$9149,Observed!$A$2:$A$9149,$A870,Observed!$D$2:$D$9149,$D870)),AVERAGEIFS(Observed!AJ$2:AJ$9149,Observed!$A$2:$A$9149,$A870,Observed!$D$2:$D$9149,$D870),"")</f>
        <v/>
      </c>
      <c r="AK870" s="22" t="str">
        <f>IF(ISNUMBER(AVERAGEIFS(Observed!AK$2:AK$9149,Observed!$A$2:$A$9149,$A870,Observed!$D$2:$D$9149,$D870)),AVERAGEIFS(Observed!AK$2:AK$9149,Observed!$A$2:$A$9149,$A870,Observed!$D$2:$D$9149,$D870),"")</f>
        <v/>
      </c>
      <c r="AL870" s="23" t="str">
        <f>IF(ISNUMBER(AVERAGEIFS(Observed!AL$2:AL$9149,Observed!$A$2:$A$9149,$A870,Observed!$D$2:$D$9149,$D870)),AVERAGEIFS(Observed!AL$2:AL$9149,Observed!$A$2:$A$9149,$A870,Observed!$D$2:$D$9149,$D870),"")</f>
        <v/>
      </c>
      <c r="AM870" s="23" t="str">
        <f>IF(ISNUMBER(AVERAGEIFS(Observed!AM$2:AM$9149,Observed!$A$2:$A$9149,$A870,Observed!$D$2:$D$9149,$D870)),AVERAGEIFS(Observed!AM$2:AM$9149,Observed!$A$2:$A$9149,$A870,Observed!$D$2:$D$9149,$D870),"")</f>
        <v/>
      </c>
      <c r="AN870" s="22" t="str">
        <f>IF(ISNUMBER(AVERAGEIFS(Observed!AN$2:AN$9149,Observed!$A$2:$A$9149,$A870,Observed!$D$2:$D$9149,$D870)),AVERAGEIFS(Observed!AN$2:AN$9149,Observed!$A$2:$A$9149,$A870,Observed!$D$2:$D$9149,$D870),"")</f>
        <v/>
      </c>
      <c r="AO870" s="22" t="str">
        <f>IF(ISNUMBER(AVERAGEIFS(Observed!AO$2:AO$9149,Observed!$A$2:$A$9149,$A870,Observed!$D$2:$D$9149,$D870)),AVERAGEIFS(Observed!AO$2:AO$9149,Observed!$A$2:$A$9149,$A870,Observed!$D$2:$D$9149,$D870),"")</f>
        <v/>
      </c>
      <c r="AP870" s="21" t="str">
        <f>IF(ISNUMBER(AVERAGEIFS(Observed!AP$2:AP$9149,Observed!$A$2:$A$9149,$A870,Observed!$D$2:$D$9149,$D870)),AVERAGEIFS(Observed!AP$2:AP$9149,Observed!$A$2:$A$9149,$A870,Observed!$D$2:$D$9149,$D870),"")</f>
        <v/>
      </c>
      <c r="AQ870" s="22">
        <f>IF(ISNUMBER(AVERAGEIFS(Observed!AQ$2:AQ$9149,Observed!$A$2:$A$9149,$A870,Observed!$D$2:$D$9149,$D870)),AVERAGEIFS(Observed!AQ$2:AQ$9149,Observed!$A$2:$A$9149,$A870,Observed!$D$2:$D$9149,$D870),"")</f>
        <v>122.4</v>
      </c>
      <c r="AR870" s="22" t="str">
        <f>IF(ISNUMBER(AVERAGEIFS(Observed!AR$2:AR$9149,Observed!$A$2:$A$9149,$A870,Observed!$D$2:$D$9149,$D870)),AVERAGEIFS(Observed!AR$2:AR$9149,Observed!$A$2:$A$9149,$A870,Observed!$D$2:$D$9149,$D870),"")</f>
        <v/>
      </c>
      <c r="AS870" s="22" t="str">
        <f>IF(ISNUMBER(AVERAGEIFS(Observed!AS$2:AS$9149,Observed!$A$2:$A$9149,$A870,Observed!$D$2:$D$9149,$D870)),AVERAGEIFS(Observed!AS$2:AS$9149,Observed!$A$2:$A$9149,$A870,Observed!$D$2:$D$9149,$D870),"")</f>
        <v/>
      </c>
      <c r="AT870" s="22" t="str">
        <f>IF(ISNUMBER(AVERAGEIFS(Observed!AT$2:AT$9149,Observed!$A$2:$A$9149,$A870,Observed!$D$2:$D$9149,$D870)),AVERAGEIFS(Observed!AT$2:AT$9149,Observed!$A$2:$A$9149,$A870,Observed!$D$2:$D$9149,$D870),"")</f>
        <v/>
      </c>
      <c r="AU870" s="22" t="str">
        <f>IF(ISNUMBER(AVERAGEIFS(Observed!AU$2:AU$9149,Observed!$A$2:$A$9149,$A870,Observed!$D$2:$D$9149,$D870)),AVERAGEIFS(Observed!AU$2:AU$9149,Observed!$A$2:$A$9149,$A870,Observed!$D$2:$D$9149,$D870),"")</f>
        <v/>
      </c>
      <c r="AV870" s="2">
        <f>COUNTIFS(Observed!$A$2:$A$9149,$A870,Observed!$D$2:$D$9149,$D870)</f>
        <v>5</v>
      </c>
      <c r="AW870" s="2">
        <f t="shared" si="13"/>
        <v>1</v>
      </c>
    </row>
    <row r="871" spans="1:49" x14ac:dyDescent="0.25">
      <c r="A871" t="s">
        <v>94</v>
      </c>
      <c r="B871" t="s">
        <v>116</v>
      </c>
      <c r="C871" t="s">
        <v>30</v>
      </c>
      <c r="D871" s="3">
        <v>40637</v>
      </c>
      <c r="E871">
        <v>1</v>
      </c>
      <c r="G871" t="s">
        <v>108</v>
      </c>
      <c r="K871" s="24" t="s">
        <v>115</v>
      </c>
      <c r="N871" s="2"/>
      <c r="O871" s="21" t="str">
        <f>IF(ISNUMBER(AVERAGEIFS(Observed!O$2:O$9149,Observed!$A$2:$A$9149,$A871,Observed!$D$2:$D$9149,$D871)),AVERAGEIFS(Observed!O$2:O$9149,Observed!$A$2:$A$9149,$A871,Observed!$D$2:$D$9149,$D871),"")</f>
        <v/>
      </c>
      <c r="P871" s="22" t="str">
        <f>IF(ISNUMBER(AVERAGEIFS(Observed!P$2:P$9149,Observed!$A$2:$A$9149,$A871,Observed!$D$2:$D$9149,$D871)),AVERAGEIFS(Observed!P$2:P$9149,Observed!$A$2:$A$9149,$A871,Observed!$D$2:$D$9149,$D871),"")</f>
        <v/>
      </c>
      <c r="Q871" s="22" t="str">
        <f>IF(ISNUMBER(AVERAGEIFS(Observed!Q$2:Q$9149,Observed!$A$2:$A$9149,$A871,Observed!$D$2:$D$9149,$D871)),AVERAGEIFS(Observed!Q$2:Q$9149,Observed!$A$2:$A$9149,$A871,Observed!$D$2:$D$9149,$D871),"")</f>
        <v/>
      </c>
      <c r="R871" s="22" t="str">
        <f>IF(ISNUMBER(AVERAGEIFS(Observed!R$2:R$9149,Observed!$A$2:$A$9149,$A871,Observed!$D$2:$D$9149,$D871)),AVERAGEIFS(Observed!R$2:R$9149,Observed!$A$2:$A$9149,$A871,Observed!$D$2:$D$9149,$D871),"")</f>
        <v/>
      </c>
      <c r="S871" s="22" t="str">
        <f>IF(ISNUMBER(AVERAGEIFS(Observed!S$2:S$9149,Observed!$A$2:$A$9149,$A871,Observed!$D$2:$D$9149,$D871)),AVERAGEIFS(Observed!S$2:S$9149,Observed!$A$2:$A$9149,$A871,Observed!$D$2:$D$9149,$D871),"")</f>
        <v/>
      </c>
      <c r="T871" s="23" t="str">
        <f>IF(ISNUMBER(AVERAGEIFS(Observed!T$2:T$9149,Observed!$A$2:$A$9149,$A871,Observed!$D$2:$D$9149,$D871)),AVERAGEIFS(Observed!T$2:T$9149,Observed!$A$2:$A$9149,$A871,Observed!$D$2:$D$9149,$D871),"")</f>
        <v/>
      </c>
      <c r="U871" s="23" t="str">
        <f>IF(ISNUMBER(AVERAGEIFS(Observed!U$2:U$9149,Observed!$A$2:$A$9149,$A871,Observed!$D$2:$D$9149,$D871)),AVERAGEIFS(Observed!U$2:U$9149,Observed!$A$2:$A$9149,$A871,Observed!$D$2:$D$9149,$D871),"")</f>
        <v/>
      </c>
      <c r="V871" s="23" t="str">
        <f>IF(ISNUMBER(AVERAGEIFS(Observed!V$2:V$9149,Observed!$A$2:$A$9149,$A871,Observed!$D$2:$D$9149,$D871)),AVERAGEIFS(Observed!V$2:V$9149,Observed!$A$2:$A$9149,$A871,Observed!$D$2:$D$9149,$D871),"")</f>
        <v/>
      </c>
      <c r="W871" s="21" t="str">
        <f>IF(ISNUMBER(AVERAGEIFS(Observed!W$2:W$9149,Observed!$A$2:$A$9149,$A871,Observed!$D$2:$D$9149,$D871)),AVERAGEIFS(Observed!W$2:W$9149,Observed!$A$2:$A$9149,$A871,Observed!$D$2:$D$9149,$D871),"")</f>
        <v/>
      </c>
      <c r="X871" s="35" t="str">
        <f>IF(ISNUMBER(AVERAGEIFS(Observed!X$2:X$9149,Observed!$A$2:$A$9149,$A871,Observed!$D$2:$D$9149,$D871)),AVERAGEIFS(Observed!X$2:X$9149,Observed!$A$2:$A$9149,$A871,Observed!$D$2:$D$9149,$D871),"")</f>
        <v/>
      </c>
      <c r="Y871" s="35" t="str">
        <f>IF(ISNUMBER(AVERAGEIFS(Observed!Y$2:Y$9149,Observed!$A$2:$A$9149,$A871,Observed!$D$2:$D$9149,$D871)),AVERAGEIFS(Observed!Y$2:Y$9149,Observed!$A$2:$A$9149,$A871,Observed!$D$2:$D$9149,$D871),"")</f>
        <v/>
      </c>
      <c r="Z871" s="22" t="str">
        <f>IF(ISNUMBER(AVERAGEIFS(Observed!Z$2:Z$9149,Observed!$A$2:$A$9149,$A871,Observed!$D$2:$D$9149,$D871)),AVERAGEIFS(Observed!Z$2:Z$9149,Observed!$A$2:$A$9149,$A871,Observed!$D$2:$D$9149,$D871),"")</f>
        <v/>
      </c>
      <c r="AA871" s="22" t="str">
        <f>IF(ISNUMBER(AVERAGEIFS(Observed!AA$2:AA$9149,Observed!$A$2:$A$9149,$A871,Observed!$D$2:$D$9149,$D871)),AVERAGEIFS(Observed!AA$2:AA$9149,Observed!$A$2:$A$9149,$A871,Observed!$D$2:$D$9149,$D871),"")</f>
        <v/>
      </c>
      <c r="AB871" s="22" t="str">
        <f>IF(ISNUMBER(AVERAGEIFS(Observed!AB$2:AB$9149,Observed!$A$2:$A$9149,$A871,Observed!$D$2:$D$9149,$D871)),AVERAGEIFS(Observed!AB$2:AB$9149,Observed!$A$2:$A$9149,$A871,Observed!$D$2:$D$9149,$D871),"")</f>
        <v/>
      </c>
      <c r="AC871" s="22" t="str">
        <f>IF(ISNUMBER(AVERAGEIFS(Observed!AC$2:AC$9149,Observed!$A$2:$A$9149,$A871,Observed!$D$2:$D$9149,$D871)),AVERAGEIFS(Observed!AC$2:AC$9149,Observed!$A$2:$A$9149,$A871,Observed!$D$2:$D$9149,$D871),"")</f>
        <v/>
      </c>
      <c r="AD871" s="22" t="str">
        <f>IF(ISNUMBER(AVERAGEIFS(Observed!AD$2:AD$9149,Observed!$A$2:$A$9149,$A871,Observed!$D$2:$D$9149,$D871)),AVERAGEIFS(Observed!AD$2:AD$9149,Observed!$A$2:$A$9149,$A871,Observed!$D$2:$D$9149,$D871),"")</f>
        <v/>
      </c>
      <c r="AE871" s="22" t="str">
        <f>IF(ISNUMBER(AVERAGEIFS(Observed!AE$2:AE$9149,Observed!$A$2:$A$9149,$A871,Observed!$D$2:$D$9149,$D871)),AVERAGEIFS(Observed!AE$2:AE$9149,Observed!$A$2:$A$9149,$A871,Observed!$D$2:$D$9149,$D871),"")</f>
        <v/>
      </c>
      <c r="AF871" s="22" t="str">
        <f>IF(ISNUMBER(AVERAGEIFS(Observed!AF$2:AF$9149,Observed!$A$2:$A$9149,$A871,Observed!$D$2:$D$9149,$D871)),AVERAGEIFS(Observed!AF$2:AF$9149,Observed!$A$2:$A$9149,$A871,Observed!$D$2:$D$9149,$D871),"")</f>
        <v/>
      </c>
      <c r="AG871" s="22" t="str">
        <f>IF(ISNUMBER(AVERAGEIFS(Observed!AG$2:AG$9149,Observed!$A$2:$A$9149,$A871,Observed!$D$2:$D$9149,$D871)),AVERAGEIFS(Observed!AG$2:AG$9149,Observed!$A$2:$A$9149,$A871,Observed!$D$2:$D$9149,$D871),"")</f>
        <v/>
      </c>
      <c r="AH871" s="22" t="str">
        <f>IF(ISNUMBER(AVERAGEIFS(Observed!AH$2:AH$9149,Observed!$A$2:$A$9149,$A871,Observed!$D$2:$D$9149,$D871)),AVERAGEIFS(Observed!AH$2:AH$9149,Observed!$A$2:$A$9149,$A871,Observed!$D$2:$D$9149,$D871),"")</f>
        <v/>
      </c>
      <c r="AI871" s="22" t="str">
        <f>IF(ISNUMBER(AVERAGEIFS(Observed!AI$2:AI$9149,Observed!$A$2:$A$9149,$A871,Observed!$D$2:$D$9149,$D871)),AVERAGEIFS(Observed!AI$2:AI$9149,Observed!$A$2:$A$9149,$A871,Observed!$D$2:$D$9149,$D871),"")</f>
        <v/>
      </c>
      <c r="AJ871" s="22" t="str">
        <f>IF(ISNUMBER(AVERAGEIFS(Observed!AJ$2:AJ$9149,Observed!$A$2:$A$9149,$A871,Observed!$D$2:$D$9149,$D871)),AVERAGEIFS(Observed!AJ$2:AJ$9149,Observed!$A$2:$A$9149,$A871,Observed!$D$2:$D$9149,$D871),"")</f>
        <v/>
      </c>
      <c r="AK871" s="22" t="str">
        <f>IF(ISNUMBER(AVERAGEIFS(Observed!AK$2:AK$9149,Observed!$A$2:$A$9149,$A871,Observed!$D$2:$D$9149,$D871)),AVERAGEIFS(Observed!AK$2:AK$9149,Observed!$A$2:$A$9149,$A871,Observed!$D$2:$D$9149,$D871),"")</f>
        <v/>
      </c>
      <c r="AL871" s="23" t="str">
        <f>IF(ISNUMBER(AVERAGEIFS(Observed!AL$2:AL$9149,Observed!$A$2:$A$9149,$A871,Observed!$D$2:$D$9149,$D871)),AVERAGEIFS(Observed!AL$2:AL$9149,Observed!$A$2:$A$9149,$A871,Observed!$D$2:$D$9149,$D871),"")</f>
        <v/>
      </c>
      <c r="AM871" s="23" t="str">
        <f>IF(ISNUMBER(AVERAGEIFS(Observed!AM$2:AM$9149,Observed!$A$2:$A$9149,$A871,Observed!$D$2:$D$9149,$D871)),AVERAGEIFS(Observed!AM$2:AM$9149,Observed!$A$2:$A$9149,$A871,Observed!$D$2:$D$9149,$D871),"")</f>
        <v/>
      </c>
      <c r="AN871" s="22" t="str">
        <f>IF(ISNUMBER(AVERAGEIFS(Observed!AN$2:AN$9149,Observed!$A$2:$A$9149,$A871,Observed!$D$2:$D$9149,$D871)),AVERAGEIFS(Observed!AN$2:AN$9149,Observed!$A$2:$A$9149,$A871,Observed!$D$2:$D$9149,$D871),"")</f>
        <v/>
      </c>
      <c r="AO871" s="22" t="str">
        <f>IF(ISNUMBER(AVERAGEIFS(Observed!AO$2:AO$9149,Observed!$A$2:$A$9149,$A871,Observed!$D$2:$D$9149,$D871)),AVERAGEIFS(Observed!AO$2:AO$9149,Observed!$A$2:$A$9149,$A871,Observed!$D$2:$D$9149,$D871),"")</f>
        <v/>
      </c>
      <c r="AP871" s="21" t="str">
        <f>IF(ISNUMBER(AVERAGEIFS(Observed!AP$2:AP$9149,Observed!$A$2:$A$9149,$A871,Observed!$D$2:$D$9149,$D871)),AVERAGEIFS(Observed!AP$2:AP$9149,Observed!$A$2:$A$9149,$A871,Observed!$D$2:$D$9149,$D871),"")</f>
        <v/>
      </c>
      <c r="AQ871" s="22">
        <f>IF(ISNUMBER(AVERAGEIFS(Observed!AQ$2:AQ$9149,Observed!$A$2:$A$9149,$A871,Observed!$D$2:$D$9149,$D871)),AVERAGEIFS(Observed!AQ$2:AQ$9149,Observed!$A$2:$A$9149,$A871,Observed!$D$2:$D$9149,$D871),"")</f>
        <v>202.2</v>
      </c>
      <c r="AR871" s="22" t="str">
        <f>IF(ISNUMBER(AVERAGEIFS(Observed!AR$2:AR$9149,Observed!$A$2:$A$9149,$A871,Observed!$D$2:$D$9149,$D871)),AVERAGEIFS(Observed!AR$2:AR$9149,Observed!$A$2:$A$9149,$A871,Observed!$D$2:$D$9149,$D871),"")</f>
        <v/>
      </c>
      <c r="AS871" s="22" t="str">
        <f>IF(ISNUMBER(AVERAGEIFS(Observed!AS$2:AS$9149,Observed!$A$2:$A$9149,$A871,Observed!$D$2:$D$9149,$D871)),AVERAGEIFS(Observed!AS$2:AS$9149,Observed!$A$2:$A$9149,$A871,Observed!$D$2:$D$9149,$D871),"")</f>
        <v/>
      </c>
      <c r="AT871" s="22" t="str">
        <f>IF(ISNUMBER(AVERAGEIFS(Observed!AT$2:AT$9149,Observed!$A$2:$A$9149,$A871,Observed!$D$2:$D$9149,$D871)),AVERAGEIFS(Observed!AT$2:AT$9149,Observed!$A$2:$A$9149,$A871,Observed!$D$2:$D$9149,$D871),"")</f>
        <v/>
      </c>
      <c r="AU871" s="22" t="str">
        <f>IF(ISNUMBER(AVERAGEIFS(Observed!AU$2:AU$9149,Observed!$A$2:$A$9149,$A871,Observed!$D$2:$D$9149,$D871)),AVERAGEIFS(Observed!AU$2:AU$9149,Observed!$A$2:$A$9149,$A871,Observed!$D$2:$D$9149,$D871),"")</f>
        <v/>
      </c>
      <c r="AV871" s="2">
        <f>COUNTIFS(Observed!$A$2:$A$9149,$A871,Observed!$D$2:$D$9149,$D871)</f>
        <v>5</v>
      </c>
      <c r="AW871" s="2">
        <f t="shared" si="13"/>
        <v>1</v>
      </c>
    </row>
    <row r="872" spans="1:49" x14ac:dyDescent="0.25">
      <c r="A872" t="s">
        <v>94</v>
      </c>
      <c r="B872" t="s">
        <v>116</v>
      </c>
      <c r="C872" t="s">
        <v>30</v>
      </c>
      <c r="D872" s="3">
        <v>40641</v>
      </c>
      <c r="E872">
        <v>1</v>
      </c>
      <c r="G872" t="s">
        <v>108</v>
      </c>
      <c r="K872" s="24" t="s">
        <v>115</v>
      </c>
      <c r="N872" s="2"/>
      <c r="O872" s="21" t="str">
        <f>IF(ISNUMBER(AVERAGEIFS(Observed!O$2:O$9149,Observed!$A$2:$A$9149,$A872,Observed!$D$2:$D$9149,$D872)),AVERAGEIFS(Observed!O$2:O$9149,Observed!$A$2:$A$9149,$A872,Observed!$D$2:$D$9149,$D872),"")</f>
        <v/>
      </c>
      <c r="P872" s="22" t="str">
        <f>IF(ISNUMBER(AVERAGEIFS(Observed!P$2:P$9149,Observed!$A$2:$A$9149,$A872,Observed!$D$2:$D$9149,$D872)),AVERAGEIFS(Observed!P$2:P$9149,Observed!$A$2:$A$9149,$A872,Observed!$D$2:$D$9149,$D872),"")</f>
        <v/>
      </c>
      <c r="Q872" s="22" t="str">
        <f>IF(ISNUMBER(AVERAGEIFS(Observed!Q$2:Q$9149,Observed!$A$2:$A$9149,$A872,Observed!$D$2:$D$9149,$D872)),AVERAGEIFS(Observed!Q$2:Q$9149,Observed!$A$2:$A$9149,$A872,Observed!$D$2:$D$9149,$D872),"")</f>
        <v/>
      </c>
      <c r="R872" s="22" t="str">
        <f>IF(ISNUMBER(AVERAGEIFS(Observed!R$2:R$9149,Observed!$A$2:$A$9149,$A872,Observed!$D$2:$D$9149,$D872)),AVERAGEIFS(Observed!R$2:R$9149,Observed!$A$2:$A$9149,$A872,Observed!$D$2:$D$9149,$D872),"")</f>
        <v/>
      </c>
      <c r="S872" s="22" t="str">
        <f>IF(ISNUMBER(AVERAGEIFS(Observed!S$2:S$9149,Observed!$A$2:$A$9149,$A872,Observed!$D$2:$D$9149,$D872)),AVERAGEIFS(Observed!S$2:S$9149,Observed!$A$2:$A$9149,$A872,Observed!$D$2:$D$9149,$D872),"")</f>
        <v/>
      </c>
      <c r="T872" s="23" t="str">
        <f>IF(ISNUMBER(AVERAGEIFS(Observed!T$2:T$9149,Observed!$A$2:$A$9149,$A872,Observed!$D$2:$D$9149,$D872)),AVERAGEIFS(Observed!T$2:T$9149,Observed!$A$2:$A$9149,$A872,Observed!$D$2:$D$9149,$D872),"")</f>
        <v/>
      </c>
      <c r="U872" s="23" t="str">
        <f>IF(ISNUMBER(AVERAGEIFS(Observed!U$2:U$9149,Observed!$A$2:$A$9149,$A872,Observed!$D$2:$D$9149,$D872)),AVERAGEIFS(Observed!U$2:U$9149,Observed!$A$2:$A$9149,$A872,Observed!$D$2:$D$9149,$D872),"")</f>
        <v/>
      </c>
      <c r="V872" s="23" t="str">
        <f>IF(ISNUMBER(AVERAGEIFS(Observed!V$2:V$9149,Observed!$A$2:$A$9149,$A872,Observed!$D$2:$D$9149,$D872)),AVERAGEIFS(Observed!V$2:V$9149,Observed!$A$2:$A$9149,$A872,Observed!$D$2:$D$9149,$D872),"")</f>
        <v/>
      </c>
      <c r="W872" s="21" t="str">
        <f>IF(ISNUMBER(AVERAGEIFS(Observed!W$2:W$9149,Observed!$A$2:$A$9149,$A872,Observed!$D$2:$D$9149,$D872)),AVERAGEIFS(Observed!W$2:W$9149,Observed!$A$2:$A$9149,$A872,Observed!$D$2:$D$9149,$D872),"")</f>
        <v/>
      </c>
      <c r="X872" s="35" t="str">
        <f>IF(ISNUMBER(AVERAGEIFS(Observed!X$2:X$9149,Observed!$A$2:$A$9149,$A872,Observed!$D$2:$D$9149,$D872)),AVERAGEIFS(Observed!X$2:X$9149,Observed!$A$2:$A$9149,$A872,Observed!$D$2:$D$9149,$D872),"")</f>
        <v/>
      </c>
      <c r="Y872" s="35" t="str">
        <f>IF(ISNUMBER(AVERAGEIFS(Observed!Y$2:Y$9149,Observed!$A$2:$A$9149,$A872,Observed!$D$2:$D$9149,$D872)),AVERAGEIFS(Observed!Y$2:Y$9149,Observed!$A$2:$A$9149,$A872,Observed!$D$2:$D$9149,$D872),"")</f>
        <v/>
      </c>
      <c r="Z872" s="22" t="str">
        <f>IF(ISNUMBER(AVERAGEIFS(Observed!Z$2:Z$9149,Observed!$A$2:$A$9149,$A872,Observed!$D$2:$D$9149,$D872)),AVERAGEIFS(Observed!Z$2:Z$9149,Observed!$A$2:$A$9149,$A872,Observed!$D$2:$D$9149,$D872),"")</f>
        <v/>
      </c>
      <c r="AA872" s="22" t="str">
        <f>IF(ISNUMBER(AVERAGEIFS(Observed!AA$2:AA$9149,Observed!$A$2:$A$9149,$A872,Observed!$D$2:$D$9149,$D872)),AVERAGEIFS(Observed!AA$2:AA$9149,Observed!$A$2:$A$9149,$A872,Observed!$D$2:$D$9149,$D872),"")</f>
        <v/>
      </c>
      <c r="AB872" s="22" t="str">
        <f>IF(ISNUMBER(AVERAGEIFS(Observed!AB$2:AB$9149,Observed!$A$2:$A$9149,$A872,Observed!$D$2:$D$9149,$D872)),AVERAGEIFS(Observed!AB$2:AB$9149,Observed!$A$2:$A$9149,$A872,Observed!$D$2:$D$9149,$D872),"")</f>
        <v/>
      </c>
      <c r="AC872" s="22" t="str">
        <f>IF(ISNUMBER(AVERAGEIFS(Observed!AC$2:AC$9149,Observed!$A$2:$A$9149,$A872,Observed!$D$2:$D$9149,$D872)),AVERAGEIFS(Observed!AC$2:AC$9149,Observed!$A$2:$A$9149,$A872,Observed!$D$2:$D$9149,$D872),"")</f>
        <v/>
      </c>
      <c r="AD872" s="22" t="str">
        <f>IF(ISNUMBER(AVERAGEIFS(Observed!AD$2:AD$9149,Observed!$A$2:$A$9149,$A872,Observed!$D$2:$D$9149,$D872)),AVERAGEIFS(Observed!AD$2:AD$9149,Observed!$A$2:$A$9149,$A872,Observed!$D$2:$D$9149,$D872),"")</f>
        <v/>
      </c>
      <c r="AE872" s="22" t="str">
        <f>IF(ISNUMBER(AVERAGEIFS(Observed!AE$2:AE$9149,Observed!$A$2:$A$9149,$A872,Observed!$D$2:$D$9149,$D872)),AVERAGEIFS(Observed!AE$2:AE$9149,Observed!$A$2:$A$9149,$A872,Observed!$D$2:$D$9149,$D872),"")</f>
        <v/>
      </c>
      <c r="AF872" s="22" t="str">
        <f>IF(ISNUMBER(AVERAGEIFS(Observed!AF$2:AF$9149,Observed!$A$2:$A$9149,$A872,Observed!$D$2:$D$9149,$D872)),AVERAGEIFS(Observed!AF$2:AF$9149,Observed!$A$2:$A$9149,$A872,Observed!$D$2:$D$9149,$D872),"")</f>
        <v/>
      </c>
      <c r="AG872" s="22" t="str">
        <f>IF(ISNUMBER(AVERAGEIFS(Observed!AG$2:AG$9149,Observed!$A$2:$A$9149,$A872,Observed!$D$2:$D$9149,$D872)),AVERAGEIFS(Observed!AG$2:AG$9149,Observed!$A$2:$A$9149,$A872,Observed!$D$2:$D$9149,$D872),"")</f>
        <v/>
      </c>
      <c r="AH872" s="22" t="str">
        <f>IF(ISNUMBER(AVERAGEIFS(Observed!AH$2:AH$9149,Observed!$A$2:$A$9149,$A872,Observed!$D$2:$D$9149,$D872)),AVERAGEIFS(Observed!AH$2:AH$9149,Observed!$A$2:$A$9149,$A872,Observed!$D$2:$D$9149,$D872),"")</f>
        <v/>
      </c>
      <c r="AI872" s="22" t="str">
        <f>IF(ISNUMBER(AVERAGEIFS(Observed!AI$2:AI$9149,Observed!$A$2:$A$9149,$A872,Observed!$D$2:$D$9149,$D872)),AVERAGEIFS(Observed!AI$2:AI$9149,Observed!$A$2:$A$9149,$A872,Observed!$D$2:$D$9149,$D872),"")</f>
        <v/>
      </c>
      <c r="AJ872" s="22" t="str">
        <f>IF(ISNUMBER(AVERAGEIFS(Observed!AJ$2:AJ$9149,Observed!$A$2:$A$9149,$A872,Observed!$D$2:$D$9149,$D872)),AVERAGEIFS(Observed!AJ$2:AJ$9149,Observed!$A$2:$A$9149,$A872,Observed!$D$2:$D$9149,$D872),"")</f>
        <v/>
      </c>
      <c r="AK872" s="22" t="str">
        <f>IF(ISNUMBER(AVERAGEIFS(Observed!AK$2:AK$9149,Observed!$A$2:$A$9149,$A872,Observed!$D$2:$D$9149,$D872)),AVERAGEIFS(Observed!AK$2:AK$9149,Observed!$A$2:$A$9149,$A872,Observed!$D$2:$D$9149,$D872),"")</f>
        <v/>
      </c>
      <c r="AL872" s="23" t="str">
        <f>IF(ISNUMBER(AVERAGEIFS(Observed!AL$2:AL$9149,Observed!$A$2:$A$9149,$A872,Observed!$D$2:$D$9149,$D872)),AVERAGEIFS(Observed!AL$2:AL$9149,Observed!$A$2:$A$9149,$A872,Observed!$D$2:$D$9149,$D872),"")</f>
        <v/>
      </c>
      <c r="AM872" s="23" t="str">
        <f>IF(ISNUMBER(AVERAGEIFS(Observed!AM$2:AM$9149,Observed!$A$2:$A$9149,$A872,Observed!$D$2:$D$9149,$D872)),AVERAGEIFS(Observed!AM$2:AM$9149,Observed!$A$2:$A$9149,$A872,Observed!$D$2:$D$9149,$D872),"")</f>
        <v/>
      </c>
      <c r="AN872" s="22" t="str">
        <f>IF(ISNUMBER(AVERAGEIFS(Observed!AN$2:AN$9149,Observed!$A$2:$A$9149,$A872,Observed!$D$2:$D$9149,$D872)),AVERAGEIFS(Observed!AN$2:AN$9149,Observed!$A$2:$A$9149,$A872,Observed!$D$2:$D$9149,$D872),"")</f>
        <v/>
      </c>
      <c r="AO872" s="22" t="str">
        <f>IF(ISNUMBER(AVERAGEIFS(Observed!AO$2:AO$9149,Observed!$A$2:$A$9149,$A872,Observed!$D$2:$D$9149,$D872)),AVERAGEIFS(Observed!AO$2:AO$9149,Observed!$A$2:$A$9149,$A872,Observed!$D$2:$D$9149,$D872),"")</f>
        <v/>
      </c>
      <c r="AP872" s="21" t="str">
        <f>IF(ISNUMBER(AVERAGEIFS(Observed!AP$2:AP$9149,Observed!$A$2:$A$9149,$A872,Observed!$D$2:$D$9149,$D872)),AVERAGEIFS(Observed!AP$2:AP$9149,Observed!$A$2:$A$9149,$A872,Observed!$D$2:$D$9149,$D872),"")</f>
        <v/>
      </c>
      <c r="AQ872" s="22">
        <f>IF(ISNUMBER(AVERAGEIFS(Observed!AQ$2:AQ$9149,Observed!$A$2:$A$9149,$A872,Observed!$D$2:$D$9149,$D872)),AVERAGEIFS(Observed!AQ$2:AQ$9149,Observed!$A$2:$A$9149,$A872,Observed!$D$2:$D$9149,$D872),"")</f>
        <v>226</v>
      </c>
      <c r="AR872" s="22" t="str">
        <f>IF(ISNUMBER(AVERAGEIFS(Observed!AR$2:AR$9149,Observed!$A$2:$A$9149,$A872,Observed!$D$2:$D$9149,$D872)),AVERAGEIFS(Observed!AR$2:AR$9149,Observed!$A$2:$A$9149,$A872,Observed!$D$2:$D$9149,$D872),"")</f>
        <v/>
      </c>
      <c r="AS872" s="22" t="str">
        <f>IF(ISNUMBER(AVERAGEIFS(Observed!AS$2:AS$9149,Observed!$A$2:$A$9149,$A872,Observed!$D$2:$D$9149,$D872)),AVERAGEIFS(Observed!AS$2:AS$9149,Observed!$A$2:$A$9149,$A872,Observed!$D$2:$D$9149,$D872),"")</f>
        <v/>
      </c>
      <c r="AT872" s="22" t="str">
        <f>IF(ISNUMBER(AVERAGEIFS(Observed!AT$2:AT$9149,Observed!$A$2:$A$9149,$A872,Observed!$D$2:$D$9149,$D872)),AVERAGEIFS(Observed!AT$2:AT$9149,Observed!$A$2:$A$9149,$A872,Observed!$D$2:$D$9149,$D872),"")</f>
        <v/>
      </c>
      <c r="AU872" s="22" t="str">
        <f>IF(ISNUMBER(AVERAGEIFS(Observed!AU$2:AU$9149,Observed!$A$2:$A$9149,$A872,Observed!$D$2:$D$9149,$D872)),AVERAGEIFS(Observed!AU$2:AU$9149,Observed!$A$2:$A$9149,$A872,Observed!$D$2:$D$9149,$D872),"")</f>
        <v/>
      </c>
      <c r="AV872" s="2">
        <f>COUNTIFS(Observed!$A$2:$A$9149,$A872,Observed!$D$2:$D$9149,$D872)</f>
        <v>5</v>
      </c>
      <c r="AW872" s="2">
        <f t="shared" si="13"/>
        <v>1</v>
      </c>
    </row>
    <row r="873" spans="1:49" x14ac:dyDescent="0.25">
      <c r="A873" t="s">
        <v>94</v>
      </c>
      <c r="B873" t="s">
        <v>116</v>
      </c>
      <c r="C873" t="s">
        <v>30</v>
      </c>
      <c r="D873" s="3">
        <v>40651</v>
      </c>
      <c r="E873">
        <v>1</v>
      </c>
      <c r="G873" t="s">
        <v>108</v>
      </c>
      <c r="K873" s="24" t="s">
        <v>115</v>
      </c>
      <c r="N873" s="2"/>
      <c r="O873" s="21" t="str">
        <f>IF(ISNUMBER(AVERAGEIFS(Observed!O$2:O$9149,Observed!$A$2:$A$9149,$A873,Observed!$D$2:$D$9149,$D873)),AVERAGEIFS(Observed!O$2:O$9149,Observed!$A$2:$A$9149,$A873,Observed!$D$2:$D$9149,$D873),"")</f>
        <v/>
      </c>
      <c r="P873" s="22" t="str">
        <f>IF(ISNUMBER(AVERAGEIFS(Observed!P$2:P$9149,Observed!$A$2:$A$9149,$A873,Observed!$D$2:$D$9149,$D873)),AVERAGEIFS(Observed!P$2:P$9149,Observed!$A$2:$A$9149,$A873,Observed!$D$2:$D$9149,$D873),"")</f>
        <v/>
      </c>
      <c r="Q873" s="22" t="str">
        <f>IF(ISNUMBER(AVERAGEIFS(Observed!Q$2:Q$9149,Observed!$A$2:$A$9149,$A873,Observed!$D$2:$D$9149,$D873)),AVERAGEIFS(Observed!Q$2:Q$9149,Observed!$A$2:$A$9149,$A873,Observed!$D$2:$D$9149,$D873),"")</f>
        <v/>
      </c>
      <c r="R873" s="22" t="str">
        <f>IF(ISNUMBER(AVERAGEIFS(Observed!R$2:R$9149,Observed!$A$2:$A$9149,$A873,Observed!$D$2:$D$9149,$D873)),AVERAGEIFS(Observed!R$2:R$9149,Observed!$A$2:$A$9149,$A873,Observed!$D$2:$D$9149,$D873),"")</f>
        <v/>
      </c>
      <c r="S873" s="22" t="str">
        <f>IF(ISNUMBER(AVERAGEIFS(Observed!S$2:S$9149,Observed!$A$2:$A$9149,$A873,Observed!$D$2:$D$9149,$D873)),AVERAGEIFS(Observed!S$2:S$9149,Observed!$A$2:$A$9149,$A873,Observed!$D$2:$D$9149,$D873),"")</f>
        <v/>
      </c>
      <c r="T873" s="23" t="str">
        <f>IF(ISNUMBER(AVERAGEIFS(Observed!T$2:T$9149,Observed!$A$2:$A$9149,$A873,Observed!$D$2:$D$9149,$D873)),AVERAGEIFS(Observed!T$2:T$9149,Observed!$A$2:$A$9149,$A873,Observed!$D$2:$D$9149,$D873),"")</f>
        <v/>
      </c>
      <c r="U873" s="23" t="str">
        <f>IF(ISNUMBER(AVERAGEIFS(Observed!U$2:U$9149,Observed!$A$2:$A$9149,$A873,Observed!$D$2:$D$9149,$D873)),AVERAGEIFS(Observed!U$2:U$9149,Observed!$A$2:$A$9149,$A873,Observed!$D$2:$D$9149,$D873),"")</f>
        <v/>
      </c>
      <c r="V873" s="23" t="str">
        <f>IF(ISNUMBER(AVERAGEIFS(Observed!V$2:V$9149,Observed!$A$2:$A$9149,$A873,Observed!$D$2:$D$9149,$D873)),AVERAGEIFS(Observed!V$2:V$9149,Observed!$A$2:$A$9149,$A873,Observed!$D$2:$D$9149,$D873),"")</f>
        <v/>
      </c>
      <c r="W873" s="21" t="str">
        <f>IF(ISNUMBER(AVERAGEIFS(Observed!W$2:W$9149,Observed!$A$2:$A$9149,$A873,Observed!$D$2:$D$9149,$D873)),AVERAGEIFS(Observed!W$2:W$9149,Observed!$A$2:$A$9149,$A873,Observed!$D$2:$D$9149,$D873),"")</f>
        <v/>
      </c>
      <c r="X873" s="35" t="str">
        <f>IF(ISNUMBER(AVERAGEIFS(Observed!X$2:X$9149,Observed!$A$2:$A$9149,$A873,Observed!$D$2:$D$9149,$D873)),AVERAGEIFS(Observed!X$2:X$9149,Observed!$A$2:$A$9149,$A873,Observed!$D$2:$D$9149,$D873),"")</f>
        <v/>
      </c>
      <c r="Y873" s="35" t="str">
        <f>IF(ISNUMBER(AVERAGEIFS(Observed!Y$2:Y$9149,Observed!$A$2:$A$9149,$A873,Observed!$D$2:$D$9149,$D873)),AVERAGEIFS(Observed!Y$2:Y$9149,Observed!$A$2:$A$9149,$A873,Observed!$D$2:$D$9149,$D873),"")</f>
        <v/>
      </c>
      <c r="Z873" s="22" t="str">
        <f>IF(ISNUMBER(AVERAGEIFS(Observed!Z$2:Z$9149,Observed!$A$2:$A$9149,$A873,Observed!$D$2:$D$9149,$D873)),AVERAGEIFS(Observed!Z$2:Z$9149,Observed!$A$2:$A$9149,$A873,Observed!$D$2:$D$9149,$D873),"")</f>
        <v/>
      </c>
      <c r="AA873" s="22" t="str">
        <f>IF(ISNUMBER(AVERAGEIFS(Observed!AA$2:AA$9149,Observed!$A$2:$A$9149,$A873,Observed!$D$2:$D$9149,$D873)),AVERAGEIFS(Observed!AA$2:AA$9149,Observed!$A$2:$A$9149,$A873,Observed!$D$2:$D$9149,$D873),"")</f>
        <v/>
      </c>
      <c r="AB873" s="22" t="str">
        <f>IF(ISNUMBER(AVERAGEIFS(Observed!AB$2:AB$9149,Observed!$A$2:$A$9149,$A873,Observed!$D$2:$D$9149,$D873)),AVERAGEIFS(Observed!AB$2:AB$9149,Observed!$A$2:$A$9149,$A873,Observed!$D$2:$D$9149,$D873),"")</f>
        <v/>
      </c>
      <c r="AC873" s="22" t="str">
        <f>IF(ISNUMBER(AVERAGEIFS(Observed!AC$2:AC$9149,Observed!$A$2:$A$9149,$A873,Observed!$D$2:$D$9149,$D873)),AVERAGEIFS(Observed!AC$2:AC$9149,Observed!$A$2:$A$9149,$A873,Observed!$D$2:$D$9149,$D873),"")</f>
        <v/>
      </c>
      <c r="AD873" s="22" t="str">
        <f>IF(ISNUMBER(AVERAGEIFS(Observed!AD$2:AD$9149,Observed!$A$2:$A$9149,$A873,Observed!$D$2:$D$9149,$D873)),AVERAGEIFS(Observed!AD$2:AD$9149,Observed!$A$2:$A$9149,$A873,Observed!$D$2:$D$9149,$D873),"")</f>
        <v/>
      </c>
      <c r="AE873" s="22" t="str">
        <f>IF(ISNUMBER(AVERAGEIFS(Observed!AE$2:AE$9149,Observed!$A$2:$A$9149,$A873,Observed!$D$2:$D$9149,$D873)),AVERAGEIFS(Observed!AE$2:AE$9149,Observed!$A$2:$A$9149,$A873,Observed!$D$2:$D$9149,$D873),"")</f>
        <v/>
      </c>
      <c r="AF873" s="22" t="str">
        <f>IF(ISNUMBER(AVERAGEIFS(Observed!AF$2:AF$9149,Observed!$A$2:$A$9149,$A873,Observed!$D$2:$D$9149,$D873)),AVERAGEIFS(Observed!AF$2:AF$9149,Observed!$A$2:$A$9149,$A873,Observed!$D$2:$D$9149,$D873),"")</f>
        <v/>
      </c>
      <c r="AG873" s="22" t="str">
        <f>IF(ISNUMBER(AVERAGEIFS(Observed!AG$2:AG$9149,Observed!$A$2:$A$9149,$A873,Observed!$D$2:$D$9149,$D873)),AVERAGEIFS(Observed!AG$2:AG$9149,Observed!$A$2:$A$9149,$A873,Observed!$D$2:$D$9149,$D873),"")</f>
        <v/>
      </c>
      <c r="AH873" s="22" t="str">
        <f>IF(ISNUMBER(AVERAGEIFS(Observed!AH$2:AH$9149,Observed!$A$2:$A$9149,$A873,Observed!$D$2:$D$9149,$D873)),AVERAGEIFS(Observed!AH$2:AH$9149,Observed!$A$2:$A$9149,$A873,Observed!$D$2:$D$9149,$D873),"")</f>
        <v/>
      </c>
      <c r="AI873" s="22" t="str">
        <f>IF(ISNUMBER(AVERAGEIFS(Observed!AI$2:AI$9149,Observed!$A$2:$A$9149,$A873,Observed!$D$2:$D$9149,$D873)),AVERAGEIFS(Observed!AI$2:AI$9149,Observed!$A$2:$A$9149,$A873,Observed!$D$2:$D$9149,$D873),"")</f>
        <v/>
      </c>
      <c r="AJ873" s="22" t="str">
        <f>IF(ISNUMBER(AVERAGEIFS(Observed!AJ$2:AJ$9149,Observed!$A$2:$A$9149,$A873,Observed!$D$2:$D$9149,$D873)),AVERAGEIFS(Observed!AJ$2:AJ$9149,Observed!$A$2:$A$9149,$A873,Observed!$D$2:$D$9149,$D873),"")</f>
        <v/>
      </c>
      <c r="AK873" s="22" t="str">
        <f>IF(ISNUMBER(AVERAGEIFS(Observed!AK$2:AK$9149,Observed!$A$2:$A$9149,$A873,Observed!$D$2:$D$9149,$D873)),AVERAGEIFS(Observed!AK$2:AK$9149,Observed!$A$2:$A$9149,$A873,Observed!$D$2:$D$9149,$D873),"")</f>
        <v/>
      </c>
      <c r="AL873" s="23" t="str">
        <f>IF(ISNUMBER(AVERAGEIFS(Observed!AL$2:AL$9149,Observed!$A$2:$A$9149,$A873,Observed!$D$2:$D$9149,$D873)),AVERAGEIFS(Observed!AL$2:AL$9149,Observed!$A$2:$A$9149,$A873,Observed!$D$2:$D$9149,$D873),"")</f>
        <v/>
      </c>
      <c r="AM873" s="23" t="str">
        <f>IF(ISNUMBER(AVERAGEIFS(Observed!AM$2:AM$9149,Observed!$A$2:$A$9149,$A873,Observed!$D$2:$D$9149,$D873)),AVERAGEIFS(Observed!AM$2:AM$9149,Observed!$A$2:$A$9149,$A873,Observed!$D$2:$D$9149,$D873),"")</f>
        <v/>
      </c>
      <c r="AN873" s="22" t="str">
        <f>IF(ISNUMBER(AVERAGEIFS(Observed!AN$2:AN$9149,Observed!$A$2:$A$9149,$A873,Observed!$D$2:$D$9149,$D873)),AVERAGEIFS(Observed!AN$2:AN$9149,Observed!$A$2:$A$9149,$A873,Observed!$D$2:$D$9149,$D873),"")</f>
        <v/>
      </c>
      <c r="AO873" s="22" t="str">
        <f>IF(ISNUMBER(AVERAGEIFS(Observed!AO$2:AO$9149,Observed!$A$2:$A$9149,$A873,Observed!$D$2:$D$9149,$D873)),AVERAGEIFS(Observed!AO$2:AO$9149,Observed!$A$2:$A$9149,$A873,Observed!$D$2:$D$9149,$D873),"")</f>
        <v/>
      </c>
      <c r="AP873" s="21" t="str">
        <f>IF(ISNUMBER(AVERAGEIFS(Observed!AP$2:AP$9149,Observed!$A$2:$A$9149,$A873,Observed!$D$2:$D$9149,$D873)),AVERAGEIFS(Observed!AP$2:AP$9149,Observed!$A$2:$A$9149,$A873,Observed!$D$2:$D$9149,$D873),"")</f>
        <v/>
      </c>
      <c r="AQ873" s="22">
        <f>IF(ISNUMBER(AVERAGEIFS(Observed!AQ$2:AQ$9149,Observed!$A$2:$A$9149,$A873,Observed!$D$2:$D$9149,$D873)),AVERAGEIFS(Observed!AQ$2:AQ$9149,Observed!$A$2:$A$9149,$A873,Observed!$D$2:$D$9149,$D873),"")</f>
        <v>129.6</v>
      </c>
      <c r="AR873" s="22" t="str">
        <f>IF(ISNUMBER(AVERAGEIFS(Observed!AR$2:AR$9149,Observed!$A$2:$A$9149,$A873,Observed!$D$2:$D$9149,$D873)),AVERAGEIFS(Observed!AR$2:AR$9149,Observed!$A$2:$A$9149,$A873,Observed!$D$2:$D$9149,$D873),"")</f>
        <v/>
      </c>
      <c r="AS873" s="22" t="str">
        <f>IF(ISNUMBER(AVERAGEIFS(Observed!AS$2:AS$9149,Observed!$A$2:$A$9149,$A873,Observed!$D$2:$D$9149,$D873)),AVERAGEIFS(Observed!AS$2:AS$9149,Observed!$A$2:$A$9149,$A873,Observed!$D$2:$D$9149,$D873),"")</f>
        <v/>
      </c>
      <c r="AT873" s="22" t="str">
        <f>IF(ISNUMBER(AVERAGEIFS(Observed!AT$2:AT$9149,Observed!$A$2:$A$9149,$A873,Observed!$D$2:$D$9149,$D873)),AVERAGEIFS(Observed!AT$2:AT$9149,Observed!$A$2:$A$9149,$A873,Observed!$D$2:$D$9149,$D873),"")</f>
        <v/>
      </c>
      <c r="AU873" s="22" t="str">
        <f>IF(ISNUMBER(AVERAGEIFS(Observed!AU$2:AU$9149,Observed!$A$2:$A$9149,$A873,Observed!$D$2:$D$9149,$D873)),AVERAGEIFS(Observed!AU$2:AU$9149,Observed!$A$2:$A$9149,$A873,Observed!$D$2:$D$9149,$D873),"")</f>
        <v/>
      </c>
      <c r="AV873" s="2">
        <f>COUNTIFS(Observed!$A$2:$A$9149,$A873,Observed!$D$2:$D$9149,$D873)</f>
        <v>5</v>
      </c>
      <c r="AW873" s="2">
        <f t="shared" si="13"/>
        <v>1</v>
      </c>
    </row>
    <row r="874" spans="1:49" x14ac:dyDescent="0.25">
      <c r="A874" t="s">
        <v>94</v>
      </c>
      <c r="B874" t="s">
        <v>116</v>
      </c>
      <c r="C874" t="s">
        <v>30</v>
      </c>
      <c r="D874" s="3">
        <v>40659</v>
      </c>
      <c r="E874">
        <v>1</v>
      </c>
      <c r="G874" t="s">
        <v>108</v>
      </c>
      <c r="K874" s="24" t="s">
        <v>115</v>
      </c>
      <c r="N874" s="2"/>
      <c r="O874" s="21" t="str">
        <f>IF(ISNUMBER(AVERAGEIFS(Observed!O$2:O$9149,Observed!$A$2:$A$9149,$A874,Observed!$D$2:$D$9149,$D874)),AVERAGEIFS(Observed!O$2:O$9149,Observed!$A$2:$A$9149,$A874,Observed!$D$2:$D$9149,$D874),"")</f>
        <v/>
      </c>
      <c r="P874" s="22" t="str">
        <f>IF(ISNUMBER(AVERAGEIFS(Observed!P$2:P$9149,Observed!$A$2:$A$9149,$A874,Observed!$D$2:$D$9149,$D874)),AVERAGEIFS(Observed!P$2:P$9149,Observed!$A$2:$A$9149,$A874,Observed!$D$2:$D$9149,$D874),"")</f>
        <v/>
      </c>
      <c r="Q874" s="22" t="str">
        <f>IF(ISNUMBER(AVERAGEIFS(Observed!Q$2:Q$9149,Observed!$A$2:$A$9149,$A874,Observed!$D$2:$D$9149,$D874)),AVERAGEIFS(Observed!Q$2:Q$9149,Observed!$A$2:$A$9149,$A874,Observed!$D$2:$D$9149,$D874),"")</f>
        <v/>
      </c>
      <c r="R874" s="22" t="str">
        <f>IF(ISNUMBER(AVERAGEIFS(Observed!R$2:R$9149,Observed!$A$2:$A$9149,$A874,Observed!$D$2:$D$9149,$D874)),AVERAGEIFS(Observed!R$2:R$9149,Observed!$A$2:$A$9149,$A874,Observed!$D$2:$D$9149,$D874),"")</f>
        <v/>
      </c>
      <c r="S874" s="22" t="str">
        <f>IF(ISNUMBER(AVERAGEIFS(Observed!S$2:S$9149,Observed!$A$2:$A$9149,$A874,Observed!$D$2:$D$9149,$D874)),AVERAGEIFS(Observed!S$2:S$9149,Observed!$A$2:$A$9149,$A874,Observed!$D$2:$D$9149,$D874),"")</f>
        <v/>
      </c>
      <c r="T874" s="23" t="str">
        <f>IF(ISNUMBER(AVERAGEIFS(Observed!T$2:T$9149,Observed!$A$2:$A$9149,$A874,Observed!$D$2:$D$9149,$D874)),AVERAGEIFS(Observed!T$2:T$9149,Observed!$A$2:$A$9149,$A874,Observed!$D$2:$D$9149,$D874),"")</f>
        <v/>
      </c>
      <c r="U874" s="23" t="str">
        <f>IF(ISNUMBER(AVERAGEIFS(Observed!U$2:U$9149,Observed!$A$2:$A$9149,$A874,Observed!$D$2:$D$9149,$D874)),AVERAGEIFS(Observed!U$2:U$9149,Observed!$A$2:$A$9149,$A874,Observed!$D$2:$D$9149,$D874),"")</f>
        <v/>
      </c>
      <c r="V874" s="23" t="str">
        <f>IF(ISNUMBER(AVERAGEIFS(Observed!V$2:V$9149,Observed!$A$2:$A$9149,$A874,Observed!$D$2:$D$9149,$D874)),AVERAGEIFS(Observed!V$2:V$9149,Observed!$A$2:$A$9149,$A874,Observed!$D$2:$D$9149,$D874),"")</f>
        <v/>
      </c>
      <c r="W874" s="21" t="str">
        <f>IF(ISNUMBER(AVERAGEIFS(Observed!W$2:W$9149,Observed!$A$2:$A$9149,$A874,Observed!$D$2:$D$9149,$D874)),AVERAGEIFS(Observed!W$2:W$9149,Observed!$A$2:$A$9149,$A874,Observed!$D$2:$D$9149,$D874),"")</f>
        <v/>
      </c>
      <c r="X874" s="35" t="str">
        <f>IF(ISNUMBER(AVERAGEIFS(Observed!X$2:X$9149,Observed!$A$2:$A$9149,$A874,Observed!$D$2:$D$9149,$D874)),AVERAGEIFS(Observed!X$2:X$9149,Observed!$A$2:$A$9149,$A874,Observed!$D$2:$D$9149,$D874),"")</f>
        <v/>
      </c>
      <c r="Y874" s="35" t="str">
        <f>IF(ISNUMBER(AVERAGEIFS(Observed!Y$2:Y$9149,Observed!$A$2:$A$9149,$A874,Observed!$D$2:$D$9149,$D874)),AVERAGEIFS(Observed!Y$2:Y$9149,Observed!$A$2:$A$9149,$A874,Observed!$D$2:$D$9149,$D874),"")</f>
        <v/>
      </c>
      <c r="Z874" s="22" t="str">
        <f>IF(ISNUMBER(AVERAGEIFS(Observed!Z$2:Z$9149,Observed!$A$2:$A$9149,$A874,Observed!$D$2:$D$9149,$D874)),AVERAGEIFS(Observed!Z$2:Z$9149,Observed!$A$2:$A$9149,$A874,Observed!$D$2:$D$9149,$D874),"")</f>
        <v/>
      </c>
      <c r="AA874" s="22" t="str">
        <f>IF(ISNUMBER(AVERAGEIFS(Observed!AA$2:AA$9149,Observed!$A$2:$A$9149,$A874,Observed!$D$2:$D$9149,$D874)),AVERAGEIFS(Observed!AA$2:AA$9149,Observed!$A$2:$A$9149,$A874,Observed!$D$2:$D$9149,$D874),"")</f>
        <v/>
      </c>
      <c r="AB874" s="22" t="str">
        <f>IF(ISNUMBER(AVERAGEIFS(Observed!AB$2:AB$9149,Observed!$A$2:$A$9149,$A874,Observed!$D$2:$D$9149,$D874)),AVERAGEIFS(Observed!AB$2:AB$9149,Observed!$A$2:$A$9149,$A874,Observed!$D$2:$D$9149,$D874),"")</f>
        <v/>
      </c>
      <c r="AC874" s="22" t="str">
        <f>IF(ISNUMBER(AVERAGEIFS(Observed!AC$2:AC$9149,Observed!$A$2:$A$9149,$A874,Observed!$D$2:$D$9149,$D874)),AVERAGEIFS(Observed!AC$2:AC$9149,Observed!$A$2:$A$9149,$A874,Observed!$D$2:$D$9149,$D874),"")</f>
        <v/>
      </c>
      <c r="AD874" s="22" t="str">
        <f>IF(ISNUMBER(AVERAGEIFS(Observed!AD$2:AD$9149,Observed!$A$2:$A$9149,$A874,Observed!$D$2:$D$9149,$D874)),AVERAGEIFS(Observed!AD$2:AD$9149,Observed!$A$2:$A$9149,$A874,Observed!$D$2:$D$9149,$D874),"")</f>
        <v/>
      </c>
      <c r="AE874" s="22" t="str">
        <f>IF(ISNUMBER(AVERAGEIFS(Observed!AE$2:AE$9149,Observed!$A$2:$A$9149,$A874,Observed!$D$2:$D$9149,$D874)),AVERAGEIFS(Observed!AE$2:AE$9149,Observed!$A$2:$A$9149,$A874,Observed!$D$2:$D$9149,$D874),"")</f>
        <v/>
      </c>
      <c r="AF874" s="22" t="str">
        <f>IF(ISNUMBER(AVERAGEIFS(Observed!AF$2:AF$9149,Observed!$A$2:$A$9149,$A874,Observed!$D$2:$D$9149,$D874)),AVERAGEIFS(Observed!AF$2:AF$9149,Observed!$A$2:$A$9149,$A874,Observed!$D$2:$D$9149,$D874),"")</f>
        <v/>
      </c>
      <c r="AG874" s="22" t="str">
        <f>IF(ISNUMBER(AVERAGEIFS(Observed!AG$2:AG$9149,Observed!$A$2:$A$9149,$A874,Observed!$D$2:$D$9149,$D874)),AVERAGEIFS(Observed!AG$2:AG$9149,Observed!$A$2:$A$9149,$A874,Observed!$D$2:$D$9149,$D874),"")</f>
        <v/>
      </c>
      <c r="AH874" s="22" t="str">
        <f>IF(ISNUMBER(AVERAGEIFS(Observed!AH$2:AH$9149,Observed!$A$2:$A$9149,$A874,Observed!$D$2:$D$9149,$D874)),AVERAGEIFS(Observed!AH$2:AH$9149,Observed!$A$2:$A$9149,$A874,Observed!$D$2:$D$9149,$D874),"")</f>
        <v/>
      </c>
      <c r="AI874" s="22" t="str">
        <f>IF(ISNUMBER(AVERAGEIFS(Observed!AI$2:AI$9149,Observed!$A$2:$A$9149,$A874,Observed!$D$2:$D$9149,$D874)),AVERAGEIFS(Observed!AI$2:AI$9149,Observed!$A$2:$A$9149,$A874,Observed!$D$2:$D$9149,$D874),"")</f>
        <v/>
      </c>
      <c r="AJ874" s="22" t="str">
        <f>IF(ISNUMBER(AVERAGEIFS(Observed!AJ$2:AJ$9149,Observed!$A$2:$A$9149,$A874,Observed!$D$2:$D$9149,$D874)),AVERAGEIFS(Observed!AJ$2:AJ$9149,Observed!$A$2:$A$9149,$A874,Observed!$D$2:$D$9149,$D874),"")</f>
        <v/>
      </c>
      <c r="AK874" s="22" t="str">
        <f>IF(ISNUMBER(AVERAGEIFS(Observed!AK$2:AK$9149,Observed!$A$2:$A$9149,$A874,Observed!$D$2:$D$9149,$D874)),AVERAGEIFS(Observed!AK$2:AK$9149,Observed!$A$2:$A$9149,$A874,Observed!$D$2:$D$9149,$D874),"")</f>
        <v/>
      </c>
      <c r="AL874" s="23" t="str">
        <f>IF(ISNUMBER(AVERAGEIFS(Observed!AL$2:AL$9149,Observed!$A$2:$A$9149,$A874,Observed!$D$2:$D$9149,$D874)),AVERAGEIFS(Observed!AL$2:AL$9149,Observed!$A$2:$A$9149,$A874,Observed!$D$2:$D$9149,$D874),"")</f>
        <v/>
      </c>
      <c r="AM874" s="23" t="str">
        <f>IF(ISNUMBER(AVERAGEIFS(Observed!AM$2:AM$9149,Observed!$A$2:$A$9149,$A874,Observed!$D$2:$D$9149,$D874)),AVERAGEIFS(Observed!AM$2:AM$9149,Observed!$A$2:$A$9149,$A874,Observed!$D$2:$D$9149,$D874),"")</f>
        <v/>
      </c>
      <c r="AN874" s="22" t="str">
        <f>IF(ISNUMBER(AVERAGEIFS(Observed!AN$2:AN$9149,Observed!$A$2:$A$9149,$A874,Observed!$D$2:$D$9149,$D874)),AVERAGEIFS(Observed!AN$2:AN$9149,Observed!$A$2:$A$9149,$A874,Observed!$D$2:$D$9149,$D874),"")</f>
        <v/>
      </c>
      <c r="AO874" s="22" t="str">
        <f>IF(ISNUMBER(AVERAGEIFS(Observed!AO$2:AO$9149,Observed!$A$2:$A$9149,$A874,Observed!$D$2:$D$9149,$D874)),AVERAGEIFS(Observed!AO$2:AO$9149,Observed!$A$2:$A$9149,$A874,Observed!$D$2:$D$9149,$D874),"")</f>
        <v/>
      </c>
      <c r="AP874" s="21" t="str">
        <f>IF(ISNUMBER(AVERAGEIFS(Observed!AP$2:AP$9149,Observed!$A$2:$A$9149,$A874,Observed!$D$2:$D$9149,$D874)),AVERAGEIFS(Observed!AP$2:AP$9149,Observed!$A$2:$A$9149,$A874,Observed!$D$2:$D$9149,$D874),"")</f>
        <v/>
      </c>
      <c r="AQ874" s="22">
        <f>IF(ISNUMBER(AVERAGEIFS(Observed!AQ$2:AQ$9149,Observed!$A$2:$A$9149,$A874,Observed!$D$2:$D$9149,$D874)),AVERAGEIFS(Observed!AQ$2:AQ$9149,Observed!$A$2:$A$9149,$A874,Observed!$D$2:$D$9149,$D874),"")</f>
        <v>210.8</v>
      </c>
      <c r="AR874" s="22" t="str">
        <f>IF(ISNUMBER(AVERAGEIFS(Observed!AR$2:AR$9149,Observed!$A$2:$A$9149,$A874,Observed!$D$2:$D$9149,$D874)),AVERAGEIFS(Observed!AR$2:AR$9149,Observed!$A$2:$A$9149,$A874,Observed!$D$2:$D$9149,$D874),"")</f>
        <v/>
      </c>
      <c r="AS874" s="22" t="str">
        <f>IF(ISNUMBER(AVERAGEIFS(Observed!AS$2:AS$9149,Observed!$A$2:$A$9149,$A874,Observed!$D$2:$D$9149,$D874)),AVERAGEIFS(Observed!AS$2:AS$9149,Observed!$A$2:$A$9149,$A874,Observed!$D$2:$D$9149,$D874),"")</f>
        <v/>
      </c>
      <c r="AT874" s="22" t="str">
        <f>IF(ISNUMBER(AVERAGEIFS(Observed!AT$2:AT$9149,Observed!$A$2:$A$9149,$A874,Observed!$D$2:$D$9149,$D874)),AVERAGEIFS(Observed!AT$2:AT$9149,Observed!$A$2:$A$9149,$A874,Observed!$D$2:$D$9149,$D874),"")</f>
        <v/>
      </c>
      <c r="AU874" s="22" t="str">
        <f>IF(ISNUMBER(AVERAGEIFS(Observed!AU$2:AU$9149,Observed!$A$2:$A$9149,$A874,Observed!$D$2:$D$9149,$D874)),AVERAGEIFS(Observed!AU$2:AU$9149,Observed!$A$2:$A$9149,$A874,Observed!$D$2:$D$9149,$D874),"")</f>
        <v/>
      </c>
      <c r="AV874" s="2">
        <f>COUNTIFS(Observed!$A$2:$A$9149,$A874,Observed!$D$2:$D$9149,$D874)</f>
        <v>5</v>
      </c>
      <c r="AW874" s="2">
        <f t="shared" si="13"/>
        <v>1</v>
      </c>
    </row>
    <row r="875" spans="1:49" x14ac:dyDescent="0.25">
      <c r="A875" t="s">
        <v>94</v>
      </c>
      <c r="B875" t="s">
        <v>116</v>
      </c>
      <c r="C875" t="s">
        <v>30</v>
      </c>
      <c r="D875" s="3">
        <v>40665</v>
      </c>
      <c r="E875">
        <v>1</v>
      </c>
      <c r="G875" t="s">
        <v>108</v>
      </c>
      <c r="K875" s="24" t="s">
        <v>115</v>
      </c>
      <c r="N875" s="2"/>
      <c r="O875" s="21" t="str">
        <f>IF(ISNUMBER(AVERAGEIFS(Observed!O$2:O$9149,Observed!$A$2:$A$9149,$A875,Observed!$D$2:$D$9149,$D875)),AVERAGEIFS(Observed!O$2:O$9149,Observed!$A$2:$A$9149,$A875,Observed!$D$2:$D$9149,$D875),"")</f>
        <v/>
      </c>
      <c r="P875" s="22" t="str">
        <f>IF(ISNUMBER(AVERAGEIFS(Observed!P$2:P$9149,Observed!$A$2:$A$9149,$A875,Observed!$D$2:$D$9149,$D875)),AVERAGEIFS(Observed!P$2:P$9149,Observed!$A$2:$A$9149,$A875,Observed!$D$2:$D$9149,$D875),"")</f>
        <v/>
      </c>
      <c r="Q875" s="22" t="str">
        <f>IF(ISNUMBER(AVERAGEIFS(Observed!Q$2:Q$9149,Observed!$A$2:$A$9149,$A875,Observed!$D$2:$D$9149,$D875)),AVERAGEIFS(Observed!Q$2:Q$9149,Observed!$A$2:$A$9149,$A875,Observed!$D$2:$D$9149,$D875),"")</f>
        <v/>
      </c>
      <c r="R875" s="22" t="str">
        <f>IF(ISNUMBER(AVERAGEIFS(Observed!R$2:R$9149,Observed!$A$2:$A$9149,$A875,Observed!$D$2:$D$9149,$D875)),AVERAGEIFS(Observed!R$2:R$9149,Observed!$A$2:$A$9149,$A875,Observed!$D$2:$D$9149,$D875),"")</f>
        <v/>
      </c>
      <c r="S875" s="22" t="str">
        <f>IF(ISNUMBER(AVERAGEIFS(Observed!S$2:S$9149,Observed!$A$2:$A$9149,$A875,Observed!$D$2:$D$9149,$D875)),AVERAGEIFS(Observed!S$2:S$9149,Observed!$A$2:$A$9149,$A875,Observed!$D$2:$D$9149,$D875),"")</f>
        <v/>
      </c>
      <c r="T875" s="23" t="str">
        <f>IF(ISNUMBER(AVERAGEIFS(Observed!T$2:T$9149,Observed!$A$2:$A$9149,$A875,Observed!$D$2:$D$9149,$D875)),AVERAGEIFS(Observed!T$2:T$9149,Observed!$A$2:$A$9149,$A875,Observed!$D$2:$D$9149,$D875),"")</f>
        <v/>
      </c>
      <c r="U875" s="23" t="str">
        <f>IF(ISNUMBER(AVERAGEIFS(Observed!U$2:U$9149,Observed!$A$2:$A$9149,$A875,Observed!$D$2:$D$9149,$D875)),AVERAGEIFS(Observed!U$2:U$9149,Observed!$A$2:$A$9149,$A875,Observed!$D$2:$D$9149,$D875),"")</f>
        <v/>
      </c>
      <c r="V875" s="23" t="str">
        <f>IF(ISNUMBER(AVERAGEIFS(Observed!V$2:V$9149,Observed!$A$2:$A$9149,$A875,Observed!$D$2:$D$9149,$D875)),AVERAGEIFS(Observed!V$2:V$9149,Observed!$A$2:$A$9149,$A875,Observed!$D$2:$D$9149,$D875),"")</f>
        <v/>
      </c>
      <c r="W875" s="21" t="str">
        <f>IF(ISNUMBER(AVERAGEIFS(Observed!W$2:W$9149,Observed!$A$2:$A$9149,$A875,Observed!$D$2:$D$9149,$D875)),AVERAGEIFS(Observed!W$2:W$9149,Observed!$A$2:$A$9149,$A875,Observed!$D$2:$D$9149,$D875),"")</f>
        <v/>
      </c>
      <c r="X875" s="35" t="str">
        <f>IF(ISNUMBER(AVERAGEIFS(Observed!X$2:X$9149,Observed!$A$2:$A$9149,$A875,Observed!$D$2:$D$9149,$D875)),AVERAGEIFS(Observed!X$2:X$9149,Observed!$A$2:$A$9149,$A875,Observed!$D$2:$D$9149,$D875),"")</f>
        <v/>
      </c>
      <c r="Y875" s="35" t="str">
        <f>IF(ISNUMBER(AVERAGEIFS(Observed!Y$2:Y$9149,Observed!$A$2:$A$9149,$A875,Observed!$D$2:$D$9149,$D875)),AVERAGEIFS(Observed!Y$2:Y$9149,Observed!$A$2:$A$9149,$A875,Observed!$D$2:$D$9149,$D875),"")</f>
        <v/>
      </c>
      <c r="Z875" s="22" t="str">
        <f>IF(ISNUMBER(AVERAGEIFS(Observed!Z$2:Z$9149,Observed!$A$2:$A$9149,$A875,Observed!$D$2:$D$9149,$D875)),AVERAGEIFS(Observed!Z$2:Z$9149,Observed!$A$2:$A$9149,$A875,Observed!$D$2:$D$9149,$D875),"")</f>
        <v/>
      </c>
      <c r="AA875" s="22" t="str">
        <f>IF(ISNUMBER(AVERAGEIFS(Observed!AA$2:AA$9149,Observed!$A$2:$A$9149,$A875,Observed!$D$2:$D$9149,$D875)),AVERAGEIFS(Observed!AA$2:AA$9149,Observed!$A$2:$A$9149,$A875,Observed!$D$2:$D$9149,$D875),"")</f>
        <v/>
      </c>
      <c r="AB875" s="22" t="str">
        <f>IF(ISNUMBER(AVERAGEIFS(Observed!AB$2:AB$9149,Observed!$A$2:$A$9149,$A875,Observed!$D$2:$D$9149,$D875)),AVERAGEIFS(Observed!AB$2:AB$9149,Observed!$A$2:$A$9149,$A875,Observed!$D$2:$D$9149,$D875),"")</f>
        <v/>
      </c>
      <c r="AC875" s="22" t="str">
        <f>IF(ISNUMBER(AVERAGEIFS(Observed!AC$2:AC$9149,Observed!$A$2:$A$9149,$A875,Observed!$D$2:$D$9149,$D875)),AVERAGEIFS(Observed!AC$2:AC$9149,Observed!$A$2:$A$9149,$A875,Observed!$D$2:$D$9149,$D875),"")</f>
        <v/>
      </c>
      <c r="AD875" s="22" t="str">
        <f>IF(ISNUMBER(AVERAGEIFS(Observed!AD$2:AD$9149,Observed!$A$2:$A$9149,$A875,Observed!$D$2:$D$9149,$D875)),AVERAGEIFS(Observed!AD$2:AD$9149,Observed!$A$2:$A$9149,$A875,Observed!$D$2:$D$9149,$D875),"")</f>
        <v/>
      </c>
      <c r="AE875" s="22" t="str">
        <f>IF(ISNUMBER(AVERAGEIFS(Observed!AE$2:AE$9149,Observed!$A$2:$A$9149,$A875,Observed!$D$2:$D$9149,$D875)),AVERAGEIFS(Observed!AE$2:AE$9149,Observed!$A$2:$A$9149,$A875,Observed!$D$2:$D$9149,$D875),"")</f>
        <v/>
      </c>
      <c r="AF875" s="22" t="str">
        <f>IF(ISNUMBER(AVERAGEIFS(Observed!AF$2:AF$9149,Observed!$A$2:$A$9149,$A875,Observed!$D$2:$D$9149,$D875)),AVERAGEIFS(Observed!AF$2:AF$9149,Observed!$A$2:$A$9149,$A875,Observed!$D$2:$D$9149,$D875),"")</f>
        <v/>
      </c>
      <c r="AG875" s="22" t="str">
        <f>IF(ISNUMBER(AVERAGEIFS(Observed!AG$2:AG$9149,Observed!$A$2:$A$9149,$A875,Observed!$D$2:$D$9149,$D875)),AVERAGEIFS(Observed!AG$2:AG$9149,Observed!$A$2:$A$9149,$A875,Observed!$D$2:$D$9149,$D875),"")</f>
        <v/>
      </c>
      <c r="AH875" s="22" t="str">
        <f>IF(ISNUMBER(AVERAGEIFS(Observed!AH$2:AH$9149,Observed!$A$2:$A$9149,$A875,Observed!$D$2:$D$9149,$D875)),AVERAGEIFS(Observed!AH$2:AH$9149,Observed!$A$2:$A$9149,$A875,Observed!$D$2:$D$9149,$D875),"")</f>
        <v/>
      </c>
      <c r="AI875" s="22" t="str">
        <f>IF(ISNUMBER(AVERAGEIFS(Observed!AI$2:AI$9149,Observed!$A$2:$A$9149,$A875,Observed!$D$2:$D$9149,$D875)),AVERAGEIFS(Observed!AI$2:AI$9149,Observed!$A$2:$A$9149,$A875,Observed!$D$2:$D$9149,$D875),"")</f>
        <v/>
      </c>
      <c r="AJ875" s="22" t="str">
        <f>IF(ISNUMBER(AVERAGEIFS(Observed!AJ$2:AJ$9149,Observed!$A$2:$A$9149,$A875,Observed!$D$2:$D$9149,$D875)),AVERAGEIFS(Observed!AJ$2:AJ$9149,Observed!$A$2:$A$9149,$A875,Observed!$D$2:$D$9149,$D875),"")</f>
        <v/>
      </c>
      <c r="AK875" s="22" t="str">
        <f>IF(ISNUMBER(AVERAGEIFS(Observed!AK$2:AK$9149,Observed!$A$2:$A$9149,$A875,Observed!$D$2:$D$9149,$D875)),AVERAGEIFS(Observed!AK$2:AK$9149,Observed!$A$2:$A$9149,$A875,Observed!$D$2:$D$9149,$D875),"")</f>
        <v/>
      </c>
      <c r="AL875" s="23" t="str">
        <f>IF(ISNUMBER(AVERAGEIFS(Observed!AL$2:AL$9149,Observed!$A$2:$A$9149,$A875,Observed!$D$2:$D$9149,$D875)),AVERAGEIFS(Observed!AL$2:AL$9149,Observed!$A$2:$A$9149,$A875,Observed!$D$2:$D$9149,$D875),"")</f>
        <v/>
      </c>
      <c r="AM875" s="23" t="str">
        <f>IF(ISNUMBER(AVERAGEIFS(Observed!AM$2:AM$9149,Observed!$A$2:$A$9149,$A875,Observed!$D$2:$D$9149,$D875)),AVERAGEIFS(Observed!AM$2:AM$9149,Observed!$A$2:$A$9149,$A875,Observed!$D$2:$D$9149,$D875),"")</f>
        <v/>
      </c>
      <c r="AN875" s="22" t="str">
        <f>IF(ISNUMBER(AVERAGEIFS(Observed!AN$2:AN$9149,Observed!$A$2:$A$9149,$A875,Observed!$D$2:$D$9149,$D875)),AVERAGEIFS(Observed!AN$2:AN$9149,Observed!$A$2:$A$9149,$A875,Observed!$D$2:$D$9149,$D875),"")</f>
        <v/>
      </c>
      <c r="AO875" s="22" t="str">
        <f>IF(ISNUMBER(AVERAGEIFS(Observed!AO$2:AO$9149,Observed!$A$2:$A$9149,$A875,Observed!$D$2:$D$9149,$D875)),AVERAGEIFS(Observed!AO$2:AO$9149,Observed!$A$2:$A$9149,$A875,Observed!$D$2:$D$9149,$D875),"")</f>
        <v/>
      </c>
      <c r="AP875" s="21" t="str">
        <f>IF(ISNUMBER(AVERAGEIFS(Observed!AP$2:AP$9149,Observed!$A$2:$A$9149,$A875,Observed!$D$2:$D$9149,$D875)),AVERAGEIFS(Observed!AP$2:AP$9149,Observed!$A$2:$A$9149,$A875,Observed!$D$2:$D$9149,$D875),"")</f>
        <v/>
      </c>
      <c r="AQ875" s="22">
        <f>IF(ISNUMBER(AVERAGEIFS(Observed!AQ$2:AQ$9149,Observed!$A$2:$A$9149,$A875,Observed!$D$2:$D$9149,$D875)),AVERAGEIFS(Observed!AQ$2:AQ$9149,Observed!$A$2:$A$9149,$A875,Observed!$D$2:$D$9149,$D875),"")</f>
        <v>237</v>
      </c>
      <c r="AR875" s="22" t="str">
        <f>IF(ISNUMBER(AVERAGEIFS(Observed!AR$2:AR$9149,Observed!$A$2:$A$9149,$A875,Observed!$D$2:$D$9149,$D875)),AVERAGEIFS(Observed!AR$2:AR$9149,Observed!$A$2:$A$9149,$A875,Observed!$D$2:$D$9149,$D875),"")</f>
        <v/>
      </c>
      <c r="AS875" s="22" t="str">
        <f>IF(ISNUMBER(AVERAGEIFS(Observed!AS$2:AS$9149,Observed!$A$2:$A$9149,$A875,Observed!$D$2:$D$9149,$D875)),AVERAGEIFS(Observed!AS$2:AS$9149,Observed!$A$2:$A$9149,$A875,Observed!$D$2:$D$9149,$D875),"")</f>
        <v/>
      </c>
      <c r="AT875" s="22" t="str">
        <f>IF(ISNUMBER(AVERAGEIFS(Observed!AT$2:AT$9149,Observed!$A$2:$A$9149,$A875,Observed!$D$2:$D$9149,$D875)),AVERAGEIFS(Observed!AT$2:AT$9149,Observed!$A$2:$A$9149,$A875,Observed!$D$2:$D$9149,$D875),"")</f>
        <v/>
      </c>
      <c r="AU875" s="22" t="str">
        <f>IF(ISNUMBER(AVERAGEIFS(Observed!AU$2:AU$9149,Observed!$A$2:$A$9149,$A875,Observed!$D$2:$D$9149,$D875)),AVERAGEIFS(Observed!AU$2:AU$9149,Observed!$A$2:$A$9149,$A875,Observed!$D$2:$D$9149,$D875),"")</f>
        <v/>
      </c>
      <c r="AV875" s="2">
        <f>COUNTIFS(Observed!$A$2:$A$9149,$A875,Observed!$D$2:$D$9149,$D875)</f>
        <v>5</v>
      </c>
      <c r="AW875" s="2">
        <f t="shared" si="13"/>
        <v>1</v>
      </c>
    </row>
    <row r="876" spans="1:49" x14ac:dyDescent="0.25">
      <c r="A876" t="s">
        <v>94</v>
      </c>
      <c r="B876" t="s">
        <v>116</v>
      </c>
      <c r="C876" t="s">
        <v>30</v>
      </c>
      <c r="D876" s="3">
        <v>40672</v>
      </c>
      <c r="E876">
        <v>1</v>
      </c>
      <c r="G876" t="s">
        <v>108</v>
      </c>
      <c r="K876" s="24" t="s">
        <v>115</v>
      </c>
      <c r="N876" s="2"/>
      <c r="O876" s="21" t="str">
        <f>IF(ISNUMBER(AVERAGEIFS(Observed!O$2:O$9149,Observed!$A$2:$A$9149,$A876,Observed!$D$2:$D$9149,$D876)),AVERAGEIFS(Observed!O$2:O$9149,Observed!$A$2:$A$9149,$A876,Observed!$D$2:$D$9149,$D876),"")</f>
        <v/>
      </c>
      <c r="P876" s="22" t="str">
        <f>IF(ISNUMBER(AVERAGEIFS(Observed!P$2:P$9149,Observed!$A$2:$A$9149,$A876,Observed!$D$2:$D$9149,$D876)),AVERAGEIFS(Observed!P$2:P$9149,Observed!$A$2:$A$9149,$A876,Observed!$D$2:$D$9149,$D876),"")</f>
        <v/>
      </c>
      <c r="Q876" s="22" t="str">
        <f>IF(ISNUMBER(AVERAGEIFS(Observed!Q$2:Q$9149,Observed!$A$2:$A$9149,$A876,Observed!$D$2:$D$9149,$D876)),AVERAGEIFS(Observed!Q$2:Q$9149,Observed!$A$2:$A$9149,$A876,Observed!$D$2:$D$9149,$D876),"")</f>
        <v/>
      </c>
      <c r="R876" s="22" t="str">
        <f>IF(ISNUMBER(AVERAGEIFS(Observed!R$2:R$9149,Observed!$A$2:$A$9149,$A876,Observed!$D$2:$D$9149,$D876)),AVERAGEIFS(Observed!R$2:R$9149,Observed!$A$2:$A$9149,$A876,Observed!$D$2:$D$9149,$D876),"")</f>
        <v/>
      </c>
      <c r="S876" s="22" t="str">
        <f>IF(ISNUMBER(AVERAGEIFS(Observed!S$2:S$9149,Observed!$A$2:$A$9149,$A876,Observed!$D$2:$D$9149,$D876)),AVERAGEIFS(Observed!S$2:S$9149,Observed!$A$2:$A$9149,$A876,Observed!$D$2:$D$9149,$D876),"")</f>
        <v/>
      </c>
      <c r="T876" s="23" t="str">
        <f>IF(ISNUMBER(AVERAGEIFS(Observed!T$2:T$9149,Observed!$A$2:$A$9149,$A876,Observed!$D$2:$D$9149,$D876)),AVERAGEIFS(Observed!T$2:T$9149,Observed!$A$2:$A$9149,$A876,Observed!$D$2:$D$9149,$D876),"")</f>
        <v/>
      </c>
      <c r="U876" s="23" t="str">
        <f>IF(ISNUMBER(AVERAGEIFS(Observed!U$2:U$9149,Observed!$A$2:$A$9149,$A876,Observed!$D$2:$D$9149,$D876)),AVERAGEIFS(Observed!U$2:U$9149,Observed!$A$2:$A$9149,$A876,Observed!$D$2:$D$9149,$D876),"")</f>
        <v/>
      </c>
      <c r="V876" s="23" t="str">
        <f>IF(ISNUMBER(AVERAGEIFS(Observed!V$2:V$9149,Observed!$A$2:$A$9149,$A876,Observed!$D$2:$D$9149,$D876)),AVERAGEIFS(Observed!V$2:V$9149,Observed!$A$2:$A$9149,$A876,Observed!$D$2:$D$9149,$D876),"")</f>
        <v/>
      </c>
      <c r="W876" s="21" t="str">
        <f>IF(ISNUMBER(AVERAGEIFS(Observed!W$2:W$9149,Observed!$A$2:$A$9149,$A876,Observed!$D$2:$D$9149,$D876)),AVERAGEIFS(Observed!W$2:W$9149,Observed!$A$2:$A$9149,$A876,Observed!$D$2:$D$9149,$D876),"")</f>
        <v/>
      </c>
      <c r="X876" s="35" t="str">
        <f>IF(ISNUMBER(AVERAGEIFS(Observed!X$2:X$9149,Observed!$A$2:$A$9149,$A876,Observed!$D$2:$D$9149,$D876)),AVERAGEIFS(Observed!X$2:X$9149,Observed!$A$2:$A$9149,$A876,Observed!$D$2:$D$9149,$D876),"")</f>
        <v/>
      </c>
      <c r="Y876" s="35" t="str">
        <f>IF(ISNUMBER(AVERAGEIFS(Observed!Y$2:Y$9149,Observed!$A$2:$A$9149,$A876,Observed!$D$2:$D$9149,$D876)),AVERAGEIFS(Observed!Y$2:Y$9149,Observed!$A$2:$A$9149,$A876,Observed!$D$2:$D$9149,$D876),"")</f>
        <v/>
      </c>
      <c r="Z876" s="22" t="str">
        <f>IF(ISNUMBER(AVERAGEIFS(Observed!Z$2:Z$9149,Observed!$A$2:$A$9149,$A876,Observed!$D$2:$D$9149,$D876)),AVERAGEIFS(Observed!Z$2:Z$9149,Observed!$A$2:$A$9149,$A876,Observed!$D$2:$D$9149,$D876),"")</f>
        <v/>
      </c>
      <c r="AA876" s="22" t="str">
        <f>IF(ISNUMBER(AVERAGEIFS(Observed!AA$2:AA$9149,Observed!$A$2:$A$9149,$A876,Observed!$D$2:$D$9149,$D876)),AVERAGEIFS(Observed!AA$2:AA$9149,Observed!$A$2:$A$9149,$A876,Observed!$D$2:$D$9149,$D876),"")</f>
        <v/>
      </c>
      <c r="AB876" s="22" t="str">
        <f>IF(ISNUMBER(AVERAGEIFS(Observed!AB$2:AB$9149,Observed!$A$2:$A$9149,$A876,Observed!$D$2:$D$9149,$D876)),AVERAGEIFS(Observed!AB$2:AB$9149,Observed!$A$2:$A$9149,$A876,Observed!$D$2:$D$9149,$D876),"")</f>
        <v/>
      </c>
      <c r="AC876" s="22" t="str">
        <f>IF(ISNUMBER(AVERAGEIFS(Observed!AC$2:AC$9149,Observed!$A$2:$A$9149,$A876,Observed!$D$2:$D$9149,$D876)),AVERAGEIFS(Observed!AC$2:AC$9149,Observed!$A$2:$A$9149,$A876,Observed!$D$2:$D$9149,$D876),"")</f>
        <v/>
      </c>
      <c r="AD876" s="22" t="str">
        <f>IF(ISNUMBER(AVERAGEIFS(Observed!AD$2:AD$9149,Observed!$A$2:$A$9149,$A876,Observed!$D$2:$D$9149,$D876)),AVERAGEIFS(Observed!AD$2:AD$9149,Observed!$A$2:$A$9149,$A876,Observed!$D$2:$D$9149,$D876),"")</f>
        <v/>
      </c>
      <c r="AE876" s="22" t="str">
        <f>IF(ISNUMBER(AVERAGEIFS(Observed!AE$2:AE$9149,Observed!$A$2:$A$9149,$A876,Observed!$D$2:$D$9149,$D876)),AVERAGEIFS(Observed!AE$2:AE$9149,Observed!$A$2:$A$9149,$A876,Observed!$D$2:$D$9149,$D876),"")</f>
        <v/>
      </c>
      <c r="AF876" s="22" t="str">
        <f>IF(ISNUMBER(AVERAGEIFS(Observed!AF$2:AF$9149,Observed!$A$2:$A$9149,$A876,Observed!$D$2:$D$9149,$D876)),AVERAGEIFS(Observed!AF$2:AF$9149,Observed!$A$2:$A$9149,$A876,Observed!$D$2:$D$9149,$D876),"")</f>
        <v/>
      </c>
      <c r="AG876" s="22" t="str">
        <f>IF(ISNUMBER(AVERAGEIFS(Observed!AG$2:AG$9149,Observed!$A$2:$A$9149,$A876,Observed!$D$2:$D$9149,$D876)),AVERAGEIFS(Observed!AG$2:AG$9149,Observed!$A$2:$A$9149,$A876,Observed!$D$2:$D$9149,$D876),"")</f>
        <v/>
      </c>
      <c r="AH876" s="22" t="str">
        <f>IF(ISNUMBER(AVERAGEIFS(Observed!AH$2:AH$9149,Observed!$A$2:$A$9149,$A876,Observed!$D$2:$D$9149,$D876)),AVERAGEIFS(Observed!AH$2:AH$9149,Observed!$A$2:$A$9149,$A876,Observed!$D$2:$D$9149,$D876),"")</f>
        <v/>
      </c>
      <c r="AI876" s="22" t="str">
        <f>IF(ISNUMBER(AVERAGEIFS(Observed!AI$2:AI$9149,Observed!$A$2:$A$9149,$A876,Observed!$D$2:$D$9149,$D876)),AVERAGEIFS(Observed!AI$2:AI$9149,Observed!$A$2:$A$9149,$A876,Observed!$D$2:$D$9149,$D876),"")</f>
        <v/>
      </c>
      <c r="AJ876" s="22" t="str">
        <f>IF(ISNUMBER(AVERAGEIFS(Observed!AJ$2:AJ$9149,Observed!$A$2:$A$9149,$A876,Observed!$D$2:$D$9149,$D876)),AVERAGEIFS(Observed!AJ$2:AJ$9149,Observed!$A$2:$A$9149,$A876,Observed!$D$2:$D$9149,$D876),"")</f>
        <v/>
      </c>
      <c r="AK876" s="22" t="str">
        <f>IF(ISNUMBER(AVERAGEIFS(Observed!AK$2:AK$9149,Observed!$A$2:$A$9149,$A876,Observed!$D$2:$D$9149,$D876)),AVERAGEIFS(Observed!AK$2:AK$9149,Observed!$A$2:$A$9149,$A876,Observed!$D$2:$D$9149,$D876),"")</f>
        <v/>
      </c>
      <c r="AL876" s="23" t="str">
        <f>IF(ISNUMBER(AVERAGEIFS(Observed!AL$2:AL$9149,Observed!$A$2:$A$9149,$A876,Observed!$D$2:$D$9149,$D876)),AVERAGEIFS(Observed!AL$2:AL$9149,Observed!$A$2:$A$9149,$A876,Observed!$D$2:$D$9149,$D876),"")</f>
        <v/>
      </c>
      <c r="AM876" s="23" t="str">
        <f>IF(ISNUMBER(AVERAGEIFS(Observed!AM$2:AM$9149,Observed!$A$2:$A$9149,$A876,Observed!$D$2:$D$9149,$D876)),AVERAGEIFS(Observed!AM$2:AM$9149,Observed!$A$2:$A$9149,$A876,Observed!$D$2:$D$9149,$D876),"")</f>
        <v/>
      </c>
      <c r="AN876" s="22" t="str">
        <f>IF(ISNUMBER(AVERAGEIFS(Observed!AN$2:AN$9149,Observed!$A$2:$A$9149,$A876,Observed!$D$2:$D$9149,$D876)),AVERAGEIFS(Observed!AN$2:AN$9149,Observed!$A$2:$A$9149,$A876,Observed!$D$2:$D$9149,$D876),"")</f>
        <v/>
      </c>
      <c r="AO876" s="22" t="str">
        <f>IF(ISNUMBER(AVERAGEIFS(Observed!AO$2:AO$9149,Observed!$A$2:$A$9149,$A876,Observed!$D$2:$D$9149,$D876)),AVERAGEIFS(Observed!AO$2:AO$9149,Observed!$A$2:$A$9149,$A876,Observed!$D$2:$D$9149,$D876),"")</f>
        <v/>
      </c>
      <c r="AP876" s="21" t="str">
        <f>IF(ISNUMBER(AVERAGEIFS(Observed!AP$2:AP$9149,Observed!$A$2:$A$9149,$A876,Observed!$D$2:$D$9149,$D876)),AVERAGEIFS(Observed!AP$2:AP$9149,Observed!$A$2:$A$9149,$A876,Observed!$D$2:$D$9149,$D876),"")</f>
        <v/>
      </c>
      <c r="AQ876" s="22">
        <f>IF(ISNUMBER(AVERAGEIFS(Observed!AQ$2:AQ$9149,Observed!$A$2:$A$9149,$A876,Observed!$D$2:$D$9149,$D876)),AVERAGEIFS(Observed!AQ$2:AQ$9149,Observed!$A$2:$A$9149,$A876,Observed!$D$2:$D$9149,$D876),"")</f>
        <v>256</v>
      </c>
      <c r="AR876" s="22" t="str">
        <f>IF(ISNUMBER(AVERAGEIFS(Observed!AR$2:AR$9149,Observed!$A$2:$A$9149,$A876,Observed!$D$2:$D$9149,$D876)),AVERAGEIFS(Observed!AR$2:AR$9149,Observed!$A$2:$A$9149,$A876,Observed!$D$2:$D$9149,$D876),"")</f>
        <v/>
      </c>
      <c r="AS876" s="22" t="str">
        <f>IF(ISNUMBER(AVERAGEIFS(Observed!AS$2:AS$9149,Observed!$A$2:$A$9149,$A876,Observed!$D$2:$D$9149,$D876)),AVERAGEIFS(Observed!AS$2:AS$9149,Observed!$A$2:$A$9149,$A876,Observed!$D$2:$D$9149,$D876),"")</f>
        <v/>
      </c>
      <c r="AT876" s="22" t="str">
        <f>IF(ISNUMBER(AVERAGEIFS(Observed!AT$2:AT$9149,Observed!$A$2:$A$9149,$A876,Observed!$D$2:$D$9149,$D876)),AVERAGEIFS(Observed!AT$2:AT$9149,Observed!$A$2:$A$9149,$A876,Observed!$D$2:$D$9149,$D876),"")</f>
        <v/>
      </c>
      <c r="AU876" s="22" t="str">
        <f>IF(ISNUMBER(AVERAGEIFS(Observed!AU$2:AU$9149,Observed!$A$2:$A$9149,$A876,Observed!$D$2:$D$9149,$D876)),AVERAGEIFS(Observed!AU$2:AU$9149,Observed!$A$2:$A$9149,$A876,Observed!$D$2:$D$9149,$D876),"")</f>
        <v/>
      </c>
      <c r="AV876" s="2">
        <f>COUNTIFS(Observed!$A$2:$A$9149,$A876,Observed!$D$2:$D$9149,$D876)</f>
        <v>5</v>
      </c>
      <c r="AW876" s="2">
        <f t="shared" si="13"/>
        <v>1</v>
      </c>
    </row>
    <row r="877" spans="1:49" x14ac:dyDescent="0.25">
      <c r="A877" t="s">
        <v>94</v>
      </c>
      <c r="B877" t="s">
        <v>116</v>
      </c>
      <c r="C877" t="s">
        <v>30</v>
      </c>
      <c r="D877" s="3">
        <v>40679</v>
      </c>
      <c r="E877">
        <v>1</v>
      </c>
      <c r="G877" t="s">
        <v>108</v>
      </c>
      <c r="K877" s="24" t="s">
        <v>115</v>
      </c>
      <c r="N877" s="2"/>
      <c r="O877" s="21" t="str">
        <f>IF(ISNUMBER(AVERAGEIFS(Observed!O$2:O$9149,Observed!$A$2:$A$9149,$A877,Observed!$D$2:$D$9149,$D877)),AVERAGEIFS(Observed!O$2:O$9149,Observed!$A$2:$A$9149,$A877,Observed!$D$2:$D$9149,$D877),"")</f>
        <v/>
      </c>
      <c r="P877" s="22" t="str">
        <f>IF(ISNUMBER(AVERAGEIFS(Observed!P$2:P$9149,Observed!$A$2:$A$9149,$A877,Observed!$D$2:$D$9149,$D877)),AVERAGEIFS(Observed!P$2:P$9149,Observed!$A$2:$A$9149,$A877,Observed!$D$2:$D$9149,$D877),"")</f>
        <v/>
      </c>
      <c r="Q877" s="22" t="str">
        <f>IF(ISNUMBER(AVERAGEIFS(Observed!Q$2:Q$9149,Observed!$A$2:$A$9149,$A877,Observed!$D$2:$D$9149,$D877)),AVERAGEIFS(Observed!Q$2:Q$9149,Observed!$A$2:$A$9149,$A877,Observed!$D$2:$D$9149,$D877),"")</f>
        <v/>
      </c>
      <c r="R877" s="22" t="str">
        <f>IF(ISNUMBER(AVERAGEIFS(Observed!R$2:R$9149,Observed!$A$2:$A$9149,$A877,Observed!$D$2:$D$9149,$D877)),AVERAGEIFS(Observed!R$2:R$9149,Observed!$A$2:$A$9149,$A877,Observed!$D$2:$D$9149,$D877),"")</f>
        <v/>
      </c>
      <c r="S877" s="22" t="str">
        <f>IF(ISNUMBER(AVERAGEIFS(Observed!S$2:S$9149,Observed!$A$2:$A$9149,$A877,Observed!$D$2:$D$9149,$D877)),AVERAGEIFS(Observed!S$2:S$9149,Observed!$A$2:$A$9149,$A877,Observed!$D$2:$D$9149,$D877),"")</f>
        <v/>
      </c>
      <c r="T877" s="23" t="str">
        <f>IF(ISNUMBER(AVERAGEIFS(Observed!T$2:T$9149,Observed!$A$2:$A$9149,$A877,Observed!$D$2:$D$9149,$D877)),AVERAGEIFS(Observed!T$2:T$9149,Observed!$A$2:$A$9149,$A877,Observed!$D$2:$D$9149,$D877),"")</f>
        <v/>
      </c>
      <c r="U877" s="23" t="str">
        <f>IF(ISNUMBER(AVERAGEIFS(Observed!U$2:U$9149,Observed!$A$2:$A$9149,$A877,Observed!$D$2:$D$9149,$D877)),AVERAGEIFS(Observed!U$2:U$9149,Observed!$A$2:$A$9149,$A877,Observed!$D$2:$D$9149,$D877),"")</f>
        <v/>
      </c>
      <c r="V877" s="23" t="str">
        <f>IF(ISNUMBER(AVERAGEIFS(Observed!V$2:V$9149,Observed!$A$2:$A$9149,$A877,Observed!$D$2:$D$9149,$D877)),AVERAGEIFS(Observed!V$2:V$9149,Observed!$A$2:$A$9149,$A877,Observed!$D$2:$D$9149,$D877),"")</f>
        <v/>
      </c>
      <c r="W877" s="21" t="str">
        <f>IF(ISNUMBER(AVERAGEIFS(Observed!W$2:W$9149,Observed!$A$2:$A$9149,$A877,Observed!$D$2:$D$9149,$D877)),AVERAGEIFS(Observed!W$2:W$9149,Observed!$A$2:$A$9149,$A877,Observed!$D$2:$D$9149,$D877),"")</f>
        <v/>
      </c>
      <c r="X877" s="35" t="str">
        <f>IF(ISNUMBER(AVERAGEIFS(Observed!X$2:X$9149,Observed!$A$2:$A$9149,$A877,Observed!$D$2:$D$9149,$D877)),AVERAGEIFS(Observed!X$2:X$9149,Observed!$A$2:$A$9149,$A877,Observed!$D$2:$D$9149,$D877),"")</f>
        <v/>
      </c>
      <c r="Y877" s="35" t="str">
        <f>IF(ISNUMBER(AVERAGEIFS(Observed!Y$2:Y$9149,Observed!$A$2:$A$9149,$A877,Observed!$D$2:$D$9149,$D877)),AVERAGEIFS(Observed!Y$2:Y$9149,Observed!$A$2:$A$9149,$A877,Observed!$D$2:$D$9149,$D877),"")</f>
        <v/>
      </c>
      <c r="Z877" s="22" t="str">
        <f>IF(ISNUMBER(AVERAGEIFS(Observed!Z$2:Z$9149,Observed!$A$2:$A$9149,$A877,Observed!$D$2:$D$9149,$D877)),AVERAGEIFS(Observed!Z$2:Z$9149,Observed!$A$2:$A$9149,$A877,Observed!$D$2:$D$9149,$D877),"")</f>
        <v/>
      </c>
      <c r="AA877" s="22" t="str">
        <f>IF(ISNUMBER(AVERAGEIFS(Observed!AA$2:AA$9149,Observed!$A$2:$A$9149,$A877,Observed!$D$2:$D$9149,$D877)),AVERAGEIFS(Observed!AA$2:AA$9149,Observed!$A$2:$A$9149,$A877,Observed!$D$2:$D$9149,$D877),"")</f>
        <v/>
      </c>
      <c r="AB877" s="22" t="str">
        <f>IF(ISNUMBER(AVERAGEIFS(Observed!AB$2:AB$9149,Observed!$A$2:$A$9149,$A877,Observed!$D$2:$D$9149,$D877)),AVERAGEIFS(Observed!AB$2:AB$9149,Observed!$A$2:$A$9149,$A877,Observed!$D$2:$D$9149,$D877),"")</f>
        <v/>
      </c>
      <c r="AC877" s="22" t="str">
        <f>IF(ISNUMBER(AVERAGEIFS(Observed!AC$2:AC$9149,Observed!$A$2:$A$9149,$A877,Observed!$D$2:$D$9149,$D877)),AVERAGEIFS(Observed!AC$2:AC$9149,Observed!$A$2:$A$9149,$A877,Observed!$D$2:$D$9149,$D877),"")</f>
        <v/>
      </c>
      <c r="AD877" s="22" t="str">
        <f>IF(ISNUMBER(AVERAGEIFS(Observed!AD$2:AD$9149,Observed!$A$2:$A$9149,$A877,Observed!$D$2:$D$9149,$D877)),AVERAGEIFS(Observed!AD$2:AD$9149,Observed!$A$2:$A$9149,$A877,Observed!$D$2:$D$9149,$D877),"")</f>
        <v/>
      </c>
      <c r="AE877" s="22" t="str">
        <f>IF(ISNUMBER(AVERAGEIFS(Observed!AE$2:AE$9149,Observed!$A$2:$A$9149,$A877,Observed!$D$2:$D$9149,$D877)),AVERAGEIFS(Observed!AE$2:AE$9149,Observed!$A$2:$A$9149,$A877,Observed!$D$2:$D$9149,$D877),"")</f>
        <v/>
      </c>
      <c r="AF877" s="22" t="str">
        <f>IF(ISNUMBER(AVERAGEIFS(Observed!AF$2:AF$9149,Observed!$A$2:$A$9149,$A877,Observed!$D$2:$D$9149,$D877)),AVERAGEIFS(Observed!AF$2:AF$9149,Observed!$A$2:$A$9149,$A877,Observed!$D$2:$D$9149,$D877),"")</f>
        <v/>
      </c>
      <c r="AG877" s="22" t="str">
        <f>IF(ISNUMBER(AVERAGEIFS(Observed!AG$2:AG$9149,Observed!$A$2:$A$9149,$A877,Observed!$D$2:$D$9149,$D877)),AVERAGEIFS(Observed!AG$2:AG$9149,Observed!$A$2:$A$9149,$A877,Observed!$D$2:$D$9149,$D877),"")</f>
        <v/>
      </c>
      <c r="AH877" s="22" t="str">
        <f>IF(ISNUMBER(AVERAGEIFS(Observed!AH$2:AH$9149,Observed!$A$2:$A$9149,$A877,Observed!$D$2:$D$9149,$D877)),AVERAGEIFS(Observed!AH$2:AH$9149,Observed!$A$2:$A$9149,$A877,Observed!$D$2:$D$9149,$D877),"")</f>
        <v/>
      </c>
      <c r="AI877" s="22" t="str">
        <f>IF(ISNUMBER(AVERAGEIFS(Observed!AI$2:AI$9149,Observed!$A$2:$A$9149,$A877,Observed!$D$2:$D$9149,$D877)),AVERAGEIFS(Observed!AI$2:AI$9149,Observed!$A$2:$A$9149,$A877,Observed!$D$2:$D$9149,$D877),"")</f>
        <v/>
      </c>
      <c r="AJ877" s="22" t="str">
        <f>IF(ISNUMBER(AVERAGEIFS(Observed!AJ$2:AJ$9149,Observed!$A$2:$A$9149,$A877,Observed!$D$2:$D$9149,$D877)),AVERAGEIFS(Observed!AJ$2:AJ$9149,Observed!$A$2:$A$9149,$A877,Observed!$D$2:$D$9149,$D877),"")</f>
        <v/>
      </c>
      <c r="AK877" s="22" t="str">
        <f>IF(ISNUMBER(AVERAGEIFS(Observed!AK$2:AK$9149,Observed!$A$2:$A$9149,$A877,Observed!$D$2:$D$9149,$D877)),AVERAGEIFS(Observed!AK$2:AK$9149,Observed!$A$2:$A$9149,$A877,Observed!$D$2:$D$9149,$D877),"")</f>
        <v/>
      </c>
      <c r="AL877" s="23" t="str">
        <f>IF(ISNUMBER(AVERAGEIFS(Observed!AL$2:AL$9149,Observed!$A$2:$A$9149,$A877,Observed!$D$2:$D$9149,$D877)),AVERAGEIFS(Observed!AL$2:AL$9149,Observed!$A$2:$A$9149,$A877,Observed!$D$2:$D$9149,$D877),"")</f>
        <v/>
      </c>
      <c r="AM877" s="23" t="str">
        <f>IF(ISNUMBER(AVERAGEIFS(Observed!AM$2:AM$9149,Observed!$A$2:$A$9149,$A877,Observed!$D$2:$D$9149,$D877)),AVERAGEIFS(Observed!AM$2:AM$9149,Observed!$A$2:$A$9149,$A877,Observed!$D$2:$D$9149,$D877),"")</f>
        <v/>
      </c>
      <c r="AN877" s="22" t="str">
        <f>IF(ISNUMBER(AVERAGEIFS(Observed!AN$2:AN$9149,Observed!$A$2:$A$9149,$A877,Observed!$D$2:$D$9149,$D877)),AVERAGEIFS(Observed!AN$2:AN$9149,Observed!$A$2:$A$9149,$A877,Observed!$D$2:$D$9149,$D877),"")</f>
        <v/>
      </c>
      <c r="AO877" s="22" t="str">
        <f>IF(ISNUMBER(AVERAGEIFS(Observed!AO$2:AO$9149,Observed!$A$2:$A$9149,$A877,Observed!$D$2:$D$9149,$D877)),AVERAGEIFS(Observed!AO$2:AO$9149,Observed!$A$2:$A$9149,$A877,Observed!$D$2:$D$9149,$D877),"")</f>
        <v/>
      </c>
      <c r="AP877" s="21" t="str">
        <f>IF(ISNUMBER(AVERAGEIFS(Observed!AP$2:AP$9149,Observed!$A$2:$A$9149,$A877,Observed!$D$2:$D$9149,$D877)),AVERAGEIFS(Observed!AP$2:AP$9149,Observed!$A$2:$A$9149,$A877,Observed!$D$2:$D$9149,$D877),"")</f>
        <v/>
      </c>
      <c r="AQ877" s="22">
        <f>IF(ISNUMBER(AVERAGEIFS(Observed!AQ$2:AQ$9149,Observed!$A$2:$A$9149,$A877,Observed!$D$2:$D$9149,$D877)),AVERAGEIFS(Observed!AQ$2:AQ$9149,Observed!$A$2:$A$9149,$A877,Observed!$D$2:$D$9149,$D877),"")</f>
        <v>109.2</v>
      </c>
      <c r="AR877" s="22" t="str">
        <f>IF(ISNUMBER(AVERAGEIFS(Observed!AR$2:AR$9149,Observed!$A$2:$A$9149,$A877,Observed!$D$2:$D$9149,$D877)),AVERAGEIFS(Observed!AR$2:AR$9149,Observed!$A$2:$A$9149,$A877,Observed!$D$2:$D$9149,$D877),"")</f>
        <v/>
      </c>
      <c r="AS877" s="22" t="str">
        <f>IF(ISNUMBER(AVERAGEIFS(Observed!AS$2:AS$9149,Observed!$A$2:$A$9149,$A877,Observed!$D$2:$D$9149,$D877)),AVERAGEIFS(Observed!AS$2:AS$9149,Observed!$A$2:$A$9149,$A877,Observed!$D$2:$D$9149,$D877),"")</f>
        <v/>
      </c>
      <c r="AT877" s="22" t="str">
        <f>IF(ISNUMBER(AVERAGEIFS(Observed!AT$2:AT$9149,Observed!$A$2:$A$9149,$A877,Observed!$D$2:$D$9149,$D877)),AVERAGEIFS(Observed!AT$2:AT$9149,Observed!$A$2:$A$9149,$A877,Observed!$D$2:$D$9149,$D877),"")</f>
        <v/>
      </c>
      <c r="AU877" s="22" t="str">
        <f>IF(ISNUMBER(AVERAGEIFS(Observed!AU$2:AU$9149,Observed!$A$2:$A$9149,$A877,Observed!$D$2:$D$9149,$D877)),AVERAGEIFS(Observed!AU$2:AU$9149,Observed!$A$2:$A$9149,$A877,Observed!$D$2:$D$9149,$D877),"")</f>
        <v/>
      </c>
      <c r="AV877" s="2">
        <f>COUNTIFS(Observed!$A$2:$A$9149,$A877,Observed!$D$2:$D$9149,$D877)</f>
        <v>5</v>
      </c>
      <c r="AW877" s="2">
        <f t="shared" si="13"/>
        <v>1</v>
      </c>
    </row>
    <row r="878" spans="1:49" x14ac:dyDescent="0.25">
      <c r="A878" t="s">
        <v>94</v>
      </c>
      <c r="B878" t="s">
        <v>116</v>
      </c>
      <c r="C878" t="s">
        <v>30</v>
      </c>
      <c r="D878" s="3">
        <v>40686</v>
      </c>
      <c r="E878">
        <v>1</v>
      </c>
      <c r="G878" t="s">
        <v>108</v>
      </c>
      <c r="K878" s="24" t="s">
        <v>115</v>
      </c>
      <c r="N878" s="2"/>
      <c r="O878" s="21" t="str">
        <f>IF(ISNUMBER(AVERAGEIFS(Observed!O$2:O$9149,Observed!$A$2:$A$9149,$A878,Observed!$D$2:$D$9149,$D878)),AVERAGEIFS(Observed!O$2:O$9149,Observed!$A$2:$A$9149,$A878,Observed!$D$2:$D$9149,$D878),"")</f>
        <v/>
      </c>
      <c r="P878" s="22" t="str">
        <f>IF(ISNUMBER(AVERAGEIFS(Observed!P$2:P$9149,Observed!$A$2:$A$9149,$A878,Observed!$D$2:$D$9149,$D878)),AVERAGEIFS(Observed!P$2:P$9149,Observed!$A$2:$A$9149,$A878,Observed!$D$2:$D$9149,$D878),"")</f>
        <v/>
      </c>
      <c r="Q878" s="22" t="str">
        <f>IF(ISNUMBER(AVERAGEIFS(Observed!Q$2:Q$9149,Observed!$A$2:$A$9149,$A878,Observed!$D$2:$D$9149,$D878)),AVERAGEIFS(Observed!Q$2:Q$9149,Observed!$A$2:$A$9149,$A878,Observed!$D$2:$D$9149,$D878),"")</f>
        <v/>
      </c>
      <c r="R878" s="22" t="str">
        <f>IF(ISNUMBER(AVERAGEIFS(Observed!R$2:R$9149,Observed!$A$2:$A$9149,$A878,Observed!$D$2:$D$9149,$D878)),AVERAGEIFS(Observed!R$2:R$9149,Observed!$A$2:$A$9149,$A878,Observed!$D$2:$D$9149,$D878),"")</f>
        <v/>
      </c>
      <c r="S878" s="22" t="str">
        <f>IF(ISNUMBER(AVERAGEIFS(Observed!S$2:S$9149,Observed!$A$2:$A$9149,$A878,Observed!$D$2:$D$9149,$D878)),AVERAGEIFS(Observed!S$2:S$9149,Observed!$A$2:$A$9149,$A878,Observed!$D$2:$D$9149,$D878),"")</f>
        <v/>
      </c>
      <c r="T878" s="23" t="str">
        <f>IF(ISNUMBER(AVERAGEIFS(Observed!T$2:T$9149,Observed!$A$2:$A$9149,$A878,Observed!$D$2:$D$9149,$D878)),AVERAGEIFS(Observed!T$2:T$9149,Observed!$A$2:$A$9149,$A878,Observed!$D$2:$D$9149,$D878),"")</f>
        <v/>
      </c>
      <c r="U878" s="23" t="str">
        <f>IF(ISNUMBER(AVERAGEIFS(Observed!U$2:U$9149,Observed!$A$2:$A$9149,$A878,Observed!$D$2:$D$9149,$D878)),AVERAGEIFS(Observed!U$2:U$9149,Observed!$A$2:$A$9149,$A878,Observed!$D$2:$D$9149,$D878),"")</f>
        <v/>
      </c>
      <c r="V878" s="23" t="str">
        <f>IF(ISNUMBER(AVERAGEIFS(Observed!V$2:V$9149,Observed!$A$2:$A$9149,$A878,Observed!$D$2:$D$9149,$D878)),AVERAGEIFS(Observed!V$2:V$9149,Observed!$A$2:$A$9149,$A878,Observed!$D$2:$D$9149,$D878),"")</f>
        <v/>
      </c>
      <c r="W878" s="21" t="str">
        <f>IF(ISNUMBER(AVERAGEIFS(Observed!W$2:W$9149,Observed!$A$2:$A$9149,$A878,Observed!$D$2:$D$9149,$D878)),AVERAGEIFS(Observed!W$2:W$9149,Observed!$A$2:$A$9149,$A878,Observed!$D$2:$D$9149,$D878),"")</f>
        <v/>
      </c>
      <c r="X878" s="35" t="str">
        <f>IF(ISNUMBER(AVERAGEIFS(Observed!X$2:X$9149,Observed!$A$2:$A$9149,$A878,Observed!$D$2:$D$9149,$D878)),AVERAGEIFS(Observed!X$2:X$9149,Observed!$A$2:$A$9149,$A878,Observed!$D$2:$D$9149,$D878),"")</f>
        <v/>
      </c>
      <c r="Y878" s="35" t="str">
        <f>IF(ISNUMBER(AVERAGEIFS(Observed!Y$2:Y$9149,Observed!$A$2:$A$9149,$A878,Observed!$D$2:$D$9149,$D878)),AVERAGEIFS(Observed!Y$2:Y$9149,Observed!$A$2:$A$9149,$A878,Observed!$D$2:$D$9149,$D878),"")</f>
        <v/>
      </c>
      <c r="Z878" s="22" t="str">
        <f>IF(ISNUMBER(AVERAGEIFS(Observed!Z$2:Z$9149,Observed!$A$2:$A$9149,$A878,Observed!$D$2:$D$9149,$D878)),AVERAGEIFS(Observed!Z$2:Z$9149,Observed!$A$2:$A$9149,$A878,Observed!$D$2:$D$9149,$D878),"")</f>
        <v/>
      </c>
      <c r="AA878" s="22" t="str">
        <f>IF(ISNUMBER(AVERAGEIFS(Observed!AA$2:AA$9149,Observed!$A$2:$A$9149,$A878,Observed!$D$2:$D$9149,$D878)),AVERAGEIFS(Observed!AA$2:AA$9149,Observed!$A$2:$A$9149,$A878,Observed!$D$2:$D$9149,$D878),"")</f>
        <v/>
      </c>
      <c r="AB878" s="22" t="str">
        <f>IF(ISNUMBER(AVERAGEIFS(Observed!AB$2:AB$9149,Observed!$A$2:$A$9149,$A878,Observed!$D$2:$D$9149,$D878)),AVERAGEIFS(Observed!AB$2:AB$9149,Observed!$A$2:$A$9149,$A878,Observed!$D$2:$D$9149,$D878),"")</f>
        <v/>
      </c>
      <c r="AC878" s="22" t="str">
        <f>IF(ISNUMBER(AVERAGEIFS(Observed!AC$2:AC$9149,Observed!$A$2:$A$9149,$A878,Observed!$D$2:$D$9149,$D878)),AVERAGEIFS(Observed!AC$2:AC$9149,Observed!$A$2:$A$9149,$A878,Observed!$D$2:$D$9149,$D878),"")</f>
        <v/>
      </c>
      <c r="AD878" s="22" t="str">
        <f>IF(ISNUMBER(AVERAGEIFS(Observed!AD$2:AD$9149,Observed!$A$2:$A$9149,$A878,Observed!$D$2:$D$9149,$D878)),AVERAGEIFS(Observed!AD$2:AD$9149,Observed!$A$2:$A$9149,$A878,Observed!$D$2:$D$9149,$D878),"")</f>
        <v/>
      </c>
      <c r="AE878" s="22" t="str">
        <f>IF(ISNUMBER(AVERAGEIFS(Observed!AE$2:AE$9149,Observed!$A$2:$A$9149,$A878,Observed!$D$2:$D$9149,$D878)),AVERAGEIFS(Observed!AE$2:AE$9149,Observed!$A$2:$A$9149,$A878,Observed!$D$2:$D$9149,$D878),"")</f>
        <v/>
      </c>
      <c r="AF878" s="22" t="str">
        <f>IF(ISNUMBER(AVERAGEIFS(Observed!AF$2:AF$9149,Observed!$A$2:$A$9149,$A878,Observed!$D$2:$D$9149,$D878)),AVERAGEIFS(Observed!AF$2:AF$9149,Observed!$A$2:$A$9149,$A878,Observed!$D$2:$D$9149,$D878),"")</f>
        <v/>
      </c>
      <c r="AG878" s="22" t="str">
        <f>IF(ISNUMBER(AVERAGEIFS(Observed!AG$2:AG$9149,Observed!$A$2:$A$9149,$A878,Observed!$D$2:$D$9149,$D878)),AVERAGEIFS(Observed!AG$2:AG$9149,Observed!$A$2:$A$9149,$A878,Observed!$D$2:$D$9149,$D878),"")</f>
        <v/>
      </c>
      <c r="AH878" s="22" t="str">
        <f>IF(ISNUMBER(AVERAGEIFS(Observed!AH$2:AH$9149,Observed!$A$2:$A$9149,$A878,Observed!$D$2:$D$9149,$D878)),AVERAGEIFS(Observed!AH$2:AH$9149,Observed!$A$2:$A$9149,$A878,Observed!$D$2:$D$9149,$D878),"")</f>
        <v/>
      </c>
      <c r="AI878" s="22" t="str">
        <f>IF(ISNUMBER(AVERAGEIFS(Observed!AI$2:AI$9149,Observed!$A$2:$A$9149,$A878,Observed!$D$2:$D$9149,$D878)),AVERAGEIFS(Observed!AI$2:AI$9149,Observed!$A$2:$A$9149,$A878,Observed!$D$2:$D$9149,$D878),"")</f>
        <v/>
      </c>
      <c r="AJ878" s="22" t="str">
        <f>IF(ISNUMBER(AVERAGEIFS(Observed!AJ$2:AJ$9149,Observed!$A$2:$A$9149,$A878,Observed!$D$2:$D$9149,$D878)),AVERAGEIFS(Observed!AJ$2:AJ$9149,Observed!$A$2:$A$9149,$A878,Observed!$D$2:$D$9149,$D878),"")</f>
        <v/>
      </c>
      <c r="AK878" s="22" t="str">
        <f>IF(ISNUMBER(AVERAGEIFS(Observed!AK$2:AK$9149,Observed!$A$2:$A$9149,$A878,Observed!$D$2:$D$9149,$D878)),AVERAGEIFS(Observed!AK$2:AK$9149,Observed!$A$2:$A$9149,$A878,Observed!$D$2:$D$9149,$D878),"")</f>
        <v/>
      </c>
      <c r="AL878" s="23" t="str">
        <f>IF(ISNUMBER(AVERAGEIFS(Observed!AL$2:AL$9149,Observed!$A$2:$A$9149,$A878,Observed!$D$2:$D$9149,$D878)),AVERAGEIFS(Observed!AL$2:AL$9149,Observed!$A$2:$A$9149,$A878,Observed!$D$2:$D$9149,$D878),"")</f>
        <v/>
      </c>
      <c r="AM878" s="23" t="str">
        <f>IF(ISNUMBER(AVERAGEIFS(Observed!AM$2:AM$9149,Observed!$A$2:$A$9149,$A878,Observed!$D$2:$D$9149,$D878)),AVERAGEIFS(Observed!AM$2:AM$9149,Observed!$A$2:$A$9149,$A878,Observed!$D$2:$D$9149,$D878),"")</f>
        <v/>
      </c>
      <c r="AN878" s="22" t="str">
        <f>IF(ISNUMBER(AVERAGEIFS(Observed!AN$2:AN$9149,Observed!$A$2:$A$9149,$A878,Observed!$D$2:$D$9149,$D878)),AVERAGEIFS(Observed!AN$2:AN$9149,Observed!$A$2:$A$9149,$A878,Observed!$D$2:$D$9149,$D878),"")</f>
        <v/>
      </c>
      <c r="AO878" s="22" t="str">
        <f>IF(ISNUMBER(AVERAGEIFS(Observed!AO$2:AO$9149,Observed!$A$2:$A$9149,$A878,Observed!$D$2:$D$9149,$D878)),AVERAGEIFS(Observed!AO$2:AO$9149,Observed!$A$2:$A$9149,$A878,Observed!$D$2:$D$9149,$D878),"")</f>
        <v/>
      </c>
      <c r="AP878" s="21" t="str">
        <f>IF(ISNUMBER(AVERAGEIFS(Observed!AP$2:AP$9149,Observed!$A$2:$A$9149,$A878,Observed!$D$2:$D$9149,$D878)),AVERAGEIFS(Observed!AP$2:AP$9149,Observed!$A$2:$A$9149,$A878,Observed!$D$2:$D$9149,$D878),"")</f>
        <v/>
      </c>
      <c r="AQ878" s="22">
        <f>IF(ISNUMBER(AVERAGEIFS(Observed!AQ$2:AQ$9149,Observed!$A$2:$A$9149,$A878,Observed!$D$2:$D$9149,$D878)),AVERAGEIFS(Observed!AQ$2:AQ$9149,Observed!$A$2:$A$9149,$A878,Observed!$D$2:$D$9149,$D878),"")</f>
        <v>162.19999999999999</v>
      </c>
      <c r="AR878" s="22" t="str">
        <f>IF(ISNUMBER(AVERAGEIFS(Observed!AR$2:AR$9149,Observed!$A$2:$A$9149,$A878,Observed!$D$2:$D$9149,$D878)),AVERAGEIFS(Observed!AR$2:AR$9149,Observed!$A$2:$A$9149,$A878,Observed!$D$2:$D$9149,$D878),"")</f>
        <v/>
      </c>
      <c r="AS878" s="22" t="str">
        <f>IF(ISNUMBER(AVERAGEIFS(Observed!AS$2:AS$9149,Observed!$A$2:$A$9149,$A878,Observed!$D$2:$D$9149,$D878)),AVERAGEIFS(Observed!AS$2:AS$9149,Observed!$A$2:$A$9149,$A878,Observed!$D$2:$D$9149,$D878),"")</f>
        <v/>
      </c>
      <c r="AT878" s="22" t="str">
        <f>IF(ISNUMBER(AVERAGEIFS(Observed!AT$2:AT$9149,Observed!$A$2:$A$9149,$A878,Observed!$D$2:$D$9149,$D878)),AVERAGEIFS(Observed!AT$2:AT$9149,Observed!$A$2:$A$9149,$A878,Observed!$D$2:$D$9149,$D878),"")</f>
        <v/>
      </c>
      <c r="AU878" s="22" t="str">
        <f>IF(ISNUMBER(AVERAGEIFS(Observed!AU$2:AU$9149,Observed!$A$2:$A$9149,$A878,Observed!$D$2:$D$9149,$D878)),AVERAGEIFS(Observed!AU$2:AU$9149,Observed!$A$2:$A$9149,$A878,Observed!$D$2:$D$9149,$D878),"")</f>
        <v/>
      </c>
      <c r="AV878" s="2">
        <f>COUNTIFS(Observed!$A$2:$A$9149,$A878,Observed!$D$2:$D$9149,$D878)</f>
        <v>5</v>
      </c>
      <c r="AW878" s="2">
        <f t="shared" si="13"/>
        <v>1</v>
      </c>
    </row>
    <row r="879" spans="1:49" x14ac:dyDescent="0.25">
      <c r="A879" t="s">
        <v>94</v>
      </c>
      <c r="B879" t="s">
        <v>116</v>
      </c>
      <c r="C879" t="s">
        <v>30</v>
      </c>
      <c r="D879" s="3">
        <v>40693</v>
      </c>
      <c r="E879">
        <v>1</v>
      </c>
      <c r="G879" t="s">
        <v>108</v>
      </c>
      <c r="K879" s="24" t="s">
        <v>115</v>
      </c>
      <c r="N879" s="2"/>
      <c r="O879" s="21" t="str">
        <f>IF(ISNUMBER(AVERAGEIFS(Observed!O$2:O$9149,Observed!$A$2:$A$9149,$A879,Observed!$D$2:$D$9149,$D879)),AVERAGEIFS(Observed!O$2:O$9149,Observed!$A$2:$A$9149,$A879,Observed!$D$2:$D$9149,$D879),"")</f>
        <v/>
      </c>
      <c r="P879" s="22" t="str">
        <f>IF(ISNUMBER(AVERAGEIFS(Observed!P$2:P$9149,Observed!$A$2:$A$9149,$A879,Observed!$D$2:$D$9149,$D879)),AVERAGEIFS(Observed!P$2:P$9149,Observed!$A$2:$A$9149,$A879,Observed!$D$2:$D$9149,$D879),"")</f>
        <v/>
      </c>
      <c r="Q879" s="22" t="str">
        <f>IF(ISNUMBER(AVERAGEIFS(Observed!Q$2:Q$9149,Observed!$A$2:$A$9149,$A879,Observed!$D$2:$D$9149,$D879)),AVERAGEIFS(Observed!Q$2:Q$9149,Observed!$A$2:$A$9149,$A879,Observed!$D$2:$D$9149,$D879),"")</f>
        <v/>
      </c>
      <c r="R879" s="22" t="str">
        <f>IF(ISNUMBER(AVERAGEIFS(Observed!R$2:R$9149,Observed!$A$2:$A$9149,$A879,Observed!$D$2:$D$9149,$D879)),AVERAGEIFS(Observed!R$2:R$9149,Observed!$A$2:$A$9149,$A879,Observed!$D$2:$D$9149,$D879),"")</f>
        <v/>
      </c>
      <c r="S879" s="22" t="str">
        <f>IF(ISNUMBER(AVERAGEIFS(Observed!S$2:S$9149,Observed!$A$2:$A$9149,$A879,Observed!$D$2:$D$9149,$D879)),AVERAGEIFS(Observed!S$2:S$9149,Observed!$A$2:$A$9149,$A879,Observed!$D$2:$D$9149,$D879),"")</f>
        <v/>
      </c>
      <c r="T879" s="23" t="str">
        <f>IF(ISNUMBER(AVERAGEIFS(Observed!T$2:T$9149,Observed!$A$2:$A$9149,$A879,Observed!$D$2:$D$9149,$D879)),AVERAGEIFS(Observed!T$2:T$9149,Observed!$A$2:$A$9149,$A879,Observed!$D$2:$D$9149,$D879),"")</f>
        <v/>
      </c>
      <c r="U879" s="23" t="str">
        <f>IF(ISNUMBER(AVERAGEIFS(Observed!U$2:U$9149,Observed!$A$2:$A$9149,$A879,Observed!$D$2:$D$9149,$D879)),AVERAGEIFS(Observed!U$2:U$9149,Observed!$A$2:$A$9149,$A879,Observed!$D$2:$D$9149,$D879),"")</f>
        <v/>
      </c>
      <c r="V879" s="23" t="str">
        <f>IF(ISNUMBER(AVERAGEIFS(Observed!V$2:V$9149,Observed!$A$2:$A$9149,$A879,Observed!$D$2:$D$9149,$D879)),AVERAGEIFS(Observed!V$2:V$9149,Observed!$A$2:$A$9149,$A879,Observed!$D$2:$D$9149,$D879),"")</f>
        <v/>
      </c>
      <c r="W879" s="21" t="str">
        <f>IF(ISNUMBER(AVERAGEIFS(Observed!W$2:W$9149,Observed!$A$2:$A$9149,$A879,Observed!$D$2:$D$9149,$D879)),AVERAGEIFS(Observed!W$2:W$9149,Observed!$A$2:$A$9149,$A879,Observed!$D$2:$D$9149,$D879),"")</f>
        <v/>
      </c>
      <c r="X879" s="35" t="str">
        <f>IF(ISNUMBER(AVERAGEIFS(Observed!X$2:X$9149,Observed!$A$2:$A$9149,$A879,Observed!$D$2:$D$9149,$D879)),AVERAGEIFS(Observed!X$2:X$9149,Observed!$A$2:$A$9149,$A879,Observed!$D$2:$D$9149,$D879),"")</f>
        <v/>
      </c>
      <c r="Y879" s="35" t="str">
        <f>IF(ISNUMBER(AVERAGEIFS(Observed!Y$2:Y$9149,Observed!$A$2:$A$9149,$A879,Observed!$D$2:$D$9149,$D879)),AVERAGEIFS(Observed!Y$2:Y$9149,Observed!$A$2:$A$9149,$A879,Observed!$D$2:$D$9149,$D879),"")</f>
        <v/>
      </c>
      <c r="Z879" s="22" t="str">
        <f>IF(ISNUMBER(AVERAGEIFS(Observed!Z$2:Z$9149,Observed!$A$2:$A$9149,$A879,Observed!$D$2:$D$9149,$D879)),AVERAGEIFS(Observed!Z$2:Z$9149,Observed!$A$2:$A$9149,$A879,Observed!$D$2:$D$9149,$D879),"")</f>
        <v/>
      </c>
      <c r="AA879" s="22" t="str">
        <f>IF(ISNUMBER(AVERAGEIFS(Observed!AA$2:AA$9149,Observed!$A$2:$A$9149,$A879,Observed!$D$2:$D$9149,$D879)),AVERAGEIFS(Observed!AA$2:AA$9149,Observed!$A$2:$A$9149,$A879,Observed!$D$2:$D$9149,$D879),"")</f>
        <v/>
      </c>
      <c r="AB879" s="22" t="str">
        <f>IF(ISNUMBER(AVERAGEIFS(Observed!AB$2:AB$9149,Observed!$A$2:$A$9149,$A879,Observed!$D$2:$D$9149,$D879)),AVERAGEIFS(Observed!AB$2:AB$9149,Observed!$A$2:$A$9149,$A879,Observed!$D$2:$D$9149,$D879),"")</f>
        <v/>
      </c>
      <c r="AC879" s="22" t="str">
        <f>IF(ISNUMBER(AVERAGEIFS(Observed!AC$2:AC$9149,Observed!$A$2:$A$9149,$A879,Observed!$D$2:$D$9149,$D879)),AVERAGEIFS(Observed!AC$2:AC$9149,Observed!$A$2:$A$9149,$A879,Observed!$D$2:$D$9149,$D879),"")</f>
        <v/>
      </c>
      <c r="AD879" s="22" t="str">
        <f>IF(ISNUMBER(AVERAGEIFS(Observed!AD$2:AD$9149,Observed!$A$2:$A$9149,$A879,Observed!$D$2:$D$9149,$D879)),AVERAGEIFS(Observed!AD$2:AD$9149,Observed!$A$2:$A$9149,$A879,Observed!$D$2:$D$9149,$D879),"")</f>
        <v/>
      </c>
      <c r="AE879" s="22" t="str">
        <f>IF(ISNUMBER(AVERAGEIFS(Observed!AE$2:AE$9149,Observed!$A$2:$A$9149,$A879,Observed!$D$2:$D$9149,$D879)),AVERAGEIFS(Observed!AE$2:AE$9149,Observed!$A$2:$A$9149,$A879,Observed!$D$2:$D$9149,$D879),"")</f>
        <v/>
      </c>
      <c r="AF879" s="22" t="str">
        <f>IF(ISNUMBER(AVERAGEIFS(Observed!AF$2:AF$9149,Observed!$A$2:$A$9149,$A879,Observed!$D$2:$D$9149,$D879)),AVERAGEIFS(Observed!AF$2:AF$9149,Observed!$A$2:$A$9149,$A879,Observed!$D$2:$D$9149,$D879),"")</f>
        <v/>
      </c>
      <c r="AG879" s="22" t="str">
        <f>IF(ISNUMBER(AVERAGEIFS(Observed!AG$2:AG$9149,Observed!$A$2:$A$9149,$A879,Observed!$D$2:$D$9149,$D879)),AVERAGEIFS(Observed!AG$2:AG$9149,Observed!$A$2:$A$9149,$A879,Observed!$D$2:$D$9149,$D879),"")</f>
        <v/>
      </c>
      <c r="AH879" s="22" t="str">
        <f>IF(ISNUMBER(AVERAGEIFS(Observed!AH$2:AH$9149,Observed!$A$2:$A$9149,$A879,Observed!$D$2:$D$9149,$D879)),AVERAGEIFS(Observed!AH$2:AH$9149,Observed!$A$2:$A$9149,$A879,Observed!$D$2:$D$9149,$D879),"")</f>
        <v/>
      </c>
      <c r="AI879" s="22" t="str">
        <f>IF(ISNUMBER(AVERAGEIFS(Observed!AI$2:AI$9149,Observed!$A$2:$A$9149,$A879,Observed!$D$2:$D$9149,$D879)),AVERAGEIFS(Observed!AI$2:AI$9149,Observed!$A$2:$A$9149,$A879,Observed!$D$2:$D$9149,$D879),"")</f>
        <v/>
      </c>
      <c r="AJ879" s="22" t="str">
        <f>IF(ISNUMBER(AVERAGEIFS(Observed!AJ$2:AJ$9149,Observed!$A$2:$A$9149,$A879,Observed!$D$2:$D$9149,$D879)),AVERAGEIFS(Observed!AJ$2:AJ$9149,Observed!$A$2:$A$9149,$A879,Observed!$D$2:$D$9149,$D879),"")</f>
        <v/>
      </c>
      <c r="AK879" s="22" t="str">
        <f>IF(ISNUMBER(AVERAGEIFS(Observed!AK$2:AK$9149,Observed!$A$2:$A$9149,$A879,Observed!$D$2:$D$9149,$D879)),AVERAGEIFS(Observed!AK$2:AK$9149,Observed!$A$2:$A$9149,$A879,Observed!$D$2:$D$9149,$D879),"")</f>
        <v/>
      </c>
      <c r="AL879" s="23" t="str">
        <f>IF(ISNUMBER(AVERAGEIFS(Observed!AL$2:AL$9149,Observed!$A$2:$A$9149,$A879,Observed!$D$2:$D$9149,$D879)),AVERAGEIFS(Observed!AL$2:AL$9149,Observed!$A$2:$A$9149,$A879,Observed!$D$2:$D$9149,$D879),"")</f>
        <v/>
      </c>
      <c r="AM879" s="23" t="str">
        <f>IF(ISNUMBER(AVERAGEIFS(Observed!AM$2:AM$9149,Observed!$A$2:$A$9149,$A879,Observed!$D$2:$D$9149,$D879)),AVERAGEIFS(Observed!AM$2:AM$9149,Observed!$A$2:$A$9149,$A879,Observed!$D$2:$D$9149,$D879),"")</f>
        <v/>
      </c>
      <c r="AN879" s="22" t="str">
        <f>IF(ISNUMBER(AVERAGEIFS(Observed!AN$2:AN$9149,Observed!$A$2:$A$9149,$A879,Observed!$D$2:$D$9149,$D879)),AVERAGEIFS(Observed!AN$2:AN$9149,Observed!$A$2:$A$9149,$A879,Observed!$D$2:$D$9149,$D879),"")</f>
        <v/>
      </c>
      <c r="AO879" s="22" t="str">
        <f>IF(ISNUMBER(AVERAGEIFS(Observed!AO$2:AO$9149,Observed!$A$2:$A$9149,$A879,Observed!$D$2:$D$9149,$D879)),AVERAGEIFS(Observed!AO$2:AO$9149,Observed!$A$2:$A$9149,$A879,Observed!$D$2:$D$9149,$D879),"")</f>
        <v/>
      </c>
      <c r="AP879" s="21" t="str">
        <f>IF(ISNUMBER(AVERAGEIFS(Observed!AP$2:AP$9149,Observed!$A$2:$A$9149,$A879,Observed!$D$2:$D$9149,$D879)),AVERAGEIFS(Observed!AP$2:AP$9149,Observed!$A$2:$A$9149,$A879,Observed!$D$2:$D$9149,$D879),"")</f>
        <v/>
      </c>
      <c r="AQ879" s="22">
        <f>IF(ISNUMBER(AVERAGEIFS(Observed!AQ$2:AQ$9149,Observed!$A$2:$A$9149,$A879,Observed!$D$2:$D$9149,$D879)),AVERAGEIFS(Observed!AQ$2:AQ$9149,Observed!$A$2:$A$9149,$A879,Observed!$D$2:$D$9149,$D879),"")</f>
        <v>194.2</v>
      </c>
      <c r="AR879" s="22" t="str">
        <f>IF(ISNUMBER(AVERAGEIFS(Observed!AR$2:AR$9149,Observed!$A$2:$A$9149,$A879,Observed!$D$2:$D$9149,$D879)),AVERAGEIFS(Observed!AR$2:AR$9149,Observed!$A$2:$A$9149,$A879,Observed!$D$2:$D$9149,$D879),"")</f>
        <v/>
      </c>
      <c r="AS879" s="22" t="str">
        <f>IF(ISNUMBER(AVERAGEIFS(Observed!AS$2:AS$9149,Observed!$A$2:$A$9149,$A879,Observed!$D$2:$D$9149,$D879)),AVERAGEIFS(Observed!AS$2:AS$9149,Observed!$A$2:$A$9149,$A879,Observed!$D$2:$D$9149,$D879),"")</f>
        <v/>
      </c>
      <c r="AT879" s="22" t="str">
        <f>IF(ISNUMBER(AVERAGEIFS(Observed!AT$2:AT$9149,Observed!$A$2:$A$9149,$A879,Observed!$D$2:$D$9149,$D879)),AVERAGEIFS(Observed!AT$2:AT$9149,Observed!$A$2:$A$9149,$A879,Observed!$D$2:$D$9149,$D879),"")</f>
        <v/>
      </c>
      <c r="AU879" s="22" t="str">
        <f>IF(ISNUMBER(AVERAGEIFS(Observed!AU$2:AU$9149,Observed!$A$2:$A$9149,$A879,Observed!$D$2:$D$9149,$D879)),AVERAGEIFS(Observed!AU$2:AU$9149,Observed!$A$2:$A$9149,$A879,Observed!$D$2:$D$9149,$D879),"")</f>
        <v/>
      </c>
      <c r="AV879" s="2">
        <f>COUNTIFS(Observed!$A$2:$A$9149,$A879,Observed!$D$2:$D$9149,$D879)</f>
        <v>5</v>
      </c>
      <c r="AW879" s="2">
        <f t="shared" si="13"/>
        <v>1</v>
      </c>
    </row>
    <row r="880" spans="1:49" x14ac:dyDescent="0.25">
      <c r="A880" t="s">
        <v>94</v>
      </c>
      <c r="B880" t="s">
        <v>116</v>
      </c>
      <c r="C880" t="s">
        <v>30</v>
      </c>
      <c r="D880" s="3">
        <v>40701</v>
      </c>
      <c r="E880">
        <v>1</v>
      </c>
      <c r="G880" t="s">
        <v>108</v>
      </c>
      <c r="K880" s="24" t="s">
        <v>115</v>
      </c>
      <c r="N880" s="2"/>
      <c r="O880" s="21" t="str">
        <f>IF(ISNUMBER(AVERAGEIFS(Observed!O$2:O$9149,Observed!$A$2:$A$9149,$A880,Observed!$D$2:$D$9149,$D880)),AVERAGEIFS(Observed!O$2:O$9149,Observed!$A$2:$A$9149,$A880,Observed!$D$2:$D$9149,$D880),"")</f>
        <v/>
      </c>
      <c r="P880" s="22" t="str">
        <f>IF(ISNUMBER(AVERAGEIFS(Observed!P$2:P$9149,Observed!$A$2:$A$9149,$A880,Observed!$D$2:$D$9149,$D880)),AVERAGEIFS(Observed!P$2:P$9149,Observed!$A$2:$A$9149,$A880,Observed!$D$2:$D$9149,$D880),"")</f>
        <v/>
      </c>
      <c r="Q880" s="22" t="str">
        <f>IF(ISNUMBER(AVERAGEIFS(Observed!Q$2:Q$9149,Observed!$A$2:$A$9149,$A880,Observed!$D$2:$D$9149,$D880)),AVERAGEIFS(Observed!Q$2:Q$9149,Observed!$A$2:$A$9149,$A880,Observed!$D$2:$D$9149,$D880),"")</f>
        <v/>
      </c>
      <c r="R880" s="22" t="str">
        <f>IF(ISNUMBER(AVERAGEIFS(Observed!R$2:R$9149,Observed!$A$2:$A$9149,$A880,Observed!$D$2:$D$9149,$D880)),AVERAGEIFS(Observed!R$2:R$9149,Observed!$A$2:$A$9149,$A880,Observed!$D$2:$D$9149,$D880),"")</f>
        <v/>
      </c>
      <c r="S880" s="22" t="str">
        <f>IF(ISNUMBER(AVERAGEIFS(Observed!S$2:S$9149,Observed!$A$2:$A$9149,$A880,Observed!$D$2:$D$9149,$D880)),AVERAGEIFS(Observed!S$2:S$9149,Observed!$A$2:$A$9149,$A880,Observed!$D$2:$D$9149,$D880),"")</f>
        <v/>
      </c>
      <c r="T880" s="23" t="str">
        <f>IF(ISNUMBER(AVERAGEIFS(Observed!T$2:T$9149,Observed!$A$2:$A$9149,$A880,Observed!$D$2:$D$9149,$D880)),AVERAGEIFS(Observed!T$2:T$9149,Observed!$A$2:$A$9149,$A880,Observed!$D$2:$D$9149,$D880),"")</f>
        <v/>
      </c>
      <c r="U880" s="23" t="str">
        <f>IF(ISNUMBER(AVERAGEIFS(Observed!U$2:U$9149,Observed!$A$2:$A$9149,$A880,Observed!$D$2:$D$9149,$D880)),AVERAGEIFS(Observed!U$2:U$9149,Observed!$A$2:$A$9149,$A880,Observed!$D$2:$D$9149,$D880),"")</f>
        <v/>
      </c>
      <c r="V880" s="23" t="str">
        <f>IF(ISNUMBER(AVERAGEIFS(Observed!V$2:V$9149,Observed!$A$2:$A$9149,$A880,Observed!$D$2:$D$9149,$D880)),AVERAGEIFS(Observed!V$2:V$9149,Observed!$A$2:$A$9149,$A880,Observed!$D$2:$D$9149,$D880),"")</f>
        <v/>
      </c>
      <c r="W880" s="21" t="str">
        <f>IF(ISNUMBER(AVERAGEIFS(Observed!W$2:W$9149,Observed!$A$2:$A$9149,$A880,Observed!$D$2:$D$9149,$D880)),AVERAGEIFS(Observed!W$2:W$9149,Observed!$A$2:$A$9149,$A880,Observed!$D$2:$D$9149,$D880),"")</f>
        <v/>
      </c>
      <c r="X880" s="35" t="str">
        <f>IF(ISNUMBER(AVERAGEIFS(Observed!X$2:X$9149,Observed!$A$2:$A$9149,$A880,Observed!$D$2:$D$9149,$D880)),AVERAGEIFS(Observed!X$2:X$9149,Observed!$A$2:$A$9149,$A880,Observed!$D$2:$D$9149,$D880),"")</f>
        <v/>
      </c>
      <c r="Y880" s="35" t="str">
        <f>IF(ISNUMBER(AVERAGEIFS(Observed!Y$2:Y$9149,Observed!$A$2:$A$9149,$A880,Observed!$D$2:$D$9149,$D880)),AVERAGEIFS(Observed!Y$2:Y$9149,Observed!$A$2:$A$9149,$A880,Observed!$D$2:$D$9149,$D880),"")</f>
        <v/>
      </c>
      <c r="Z880" s="22" t="str">
        <f>IF(ISNUMBER(AVERAGEIFS(Observed!Z$2:Z$9149,Observed!$A$2:$A$9149,$A880,Observed!$D$2:$D$9149,$D880)),AVERAGEIFS(Observed!Z$2:Z$9149,Observed!$A$2:$A$9149,$A880,Observed!$D$2:$D$9149,$D880),"")</f>
        <v/>
      </c>
      <c r="AA880" s="22" t="str">
        <f>IF(ISNUMBER(AVERAGEIFS(Observed!AA$2:AA$9149,Observed!$A$2:$A$9149,$A880,Observed!$D$2:$D$9149,$D880)),AVERAGEIFS(Observed!AA$2:AA$9149,Observed!$A$2:$A$9149,$A880,Observed!$D$2:$D$9149,$D880),"")</f>
        <v/>
      </c>
      <c r="AB880" s="22" t="str">
        <f>IF(ISNUMBER(AVERAGEIFS(Observed!AB$2:AB$9149,Observed!$A$2:$A$9149,$A880,Observed!$D$2:$D$9149,$D880)),AVERAGEIFS(Observed!AB$2:AB$9149,Observed!$A$2:$A$9149,$A880,Observed!$D$2:$D$9149,$D880),"")</f>
        <v/>
      </c>
      <c r="AC880" s="22" t="str">
        <f>IF(ISNUMBER(AVERAGEIFS(Observed!AC$2:AC$9149,Observed!$A$2:$A$9149,$A880,Observed!$D$2:$D$9149,$D880)),AVERAGEIFS(Observed!AC$2:AC$9149,Observed!$A$2:$A$9149,$A880,Observed!$D$2:$D$9149,$D880),"")</f>
        <v/>
      </c>
      <c r="AD880" s="22" t="str">
        <f>IF(ISNUMBER(AVERAGEIFS(Observed!AD$2:AD$9149,Observed!$A$2:$A$9149,$A880,Observed!$D$2:$D$9149,$D880)),AVERAGEIFS(Observed!AD$2:AD$9149,Observed!$A$2:$A$9149,$A880,Observed!$D$2:$D$9149,$D880),"")</f>
        <v/>
      </c>
      <c r="AE880" s="22" t="str">
        <f>IF(ISNUMBER(AVERAGEIFS(Observed!AE$2:AE$9149,Observed!$A$2:$A$9149,$A880,Observed!$D$2:$D$9149,$D880)),AVERAGEIFS(Observed!AE$2:AE$9149,Observed!$A$2:$A$9149,$A880,Observed!$D$2:$D$9149,$D880),"")</f>
        <v/>
      </c>
      <c r="AF880" s="22" t="str">
        <f>IF(ISNUMBER(AVERAGEIFS(Observed!AF$2:AF$9149,Observed!$A$2:$A$9149,$A880,Observed!$D$2:$D$9149,$D880)),AVERAGEIFS(Observed!AF$2:AF$9149,Observed!$A$2:$A$9149,$A880,Observed!$D$2:$D$9149,$D880),"")</f>
        <v/>
      </c>
      <c r="AG880" s="22" t="str">
        <f>IF(ISNUMBER(AVERAGEIFS(Observed!AG$2:AG$9149,Observed!$A$2:$A$9149,$A880,Observed!$D$2:$D$9149,$D880)),AVERAGEIFS(Observed!AG$2:AG$9149,Observed!$A$2:$A$9149,$A880,Observed!$D$2:$D$9149,$D880),"")</f>
        <v/>
      </c>
      <c r="AH880" s="22" t="str">
        <f>IF(ISNUMBER(AVERAGEIFS(Observed!AH$2:AH$9149,Observed!$A$2:$A$9149,$A880,Observed!$D$2:$D$9149,$D880)),AVERAGEIFS(Observed!AH$2:AH$9149,Observed!$A$2:$A$9149,$A880,Observed!$D$2:$D$9149,$D880),"")</f>
        <v/>
      </c>
      <c r="AI880" s="22" t="str">
        <f>IF(ISNUMBER(AVERAGEIFS(Observed!AI$2:AI$9149,Observed!$A$2:$A$9149,$A880,Observed!$D$2:$D$9149,$D880)),AVERAGEIFS(Observed!AI$2:AI$9149,Observed!$A$2:$A$9149,$A880,Observed!$D$2:$D$9149,$D880),"")</f>
        <v/>
      </c>
      <c r="AJ880" s="22" t="str">
        <f>IF(ISNUMBER(AVERAGEIFS(Observed!AJ$2:AJ$9149,Observed!$A$2:$A$9149,$A880,Observed!$D$2:$D$9149,$D880)),AVERAGEIFS(Observed!AJ$2:AJ$9149,Observed!$A$2:$A$9149,$A880,Observed!$D$2:$D$9149,$D880),"")</f>
        <v/>
      </c>
      <c r="AK880" s="22" t="str">
        <f>IF(ISNUMBER(AVERAGEIFS(Observed!AK$2:AK$9149,Observed!$A$2:$A$9149,$A880,Observed!$D$2:$D$9149,$D880)),AVERAGEIFS(Observed!AK$2:AK$9149,Observed!$A$2:$A$9149,$A880,Observed!$D$2:$D$9149,$D880),"")</f>
        <v/>
      </c>
      <c r="AL880" s="23" t="str">
        <f>IF(ISNUMBER(AVERAGEIFS(Observed!AL$2:AL$9149,Observed!$A$2:$A$9149,$A880,Observed!$D$2:$D$9149,$D880)),AVERAGEIFS(Observed!AL$2:AL$9149,Observed!$A$2:$A$9149,$A880,Observed!$D$2:$D$9149,$D880),"")</f>
        <v/>
      </c>
      <c r="AM880" s="23" t="str">
        <f>IF(ISNUMBER(AVERAGEIFS(Observed!AM$2:AM$9149,Observed!$A$2:$A$9149,$A880,Observed!$D$2:$D$9149,$D880)),AVERAGEIFS(Observed!AM$2:AM$9149,Observed!$A$2:$A$9149,$A880,Observed!$D$2:$D$9149,$D880),"")</f>
        <v/>
      </c>
      <c r="AN880" s="22" t="str">
        <f>IF(ISNUMBER(AVERAGEIFS(Observed!AN$2:AN$9149,Observed!$A$2:$A$9149,$A880,Observed!$D$2:$D$9149,$D880)),AVERAGEIFS(Observed!AN$2:AN$9149,Observed!$A$2:$A$9149,$A880,Observed!$D$2:$D$9149,$D880),"")</f>
        <v/>
      </c>
      <c r="AO880" s="22" t="str">
        <f>IF(ISNUMBER(AVERAGEIFS(Observed!AO$2:AO$9149,Observed!$A$2:$A$9149,$A880,Observed!$D$2:$D$9149,$D880)),AVERAGEIFS(Observed!AO$2:AO$9149,Observed!$A$2:$A$9149,$A880,Observed!$D$2:$D$9149,$D880),"")</f>
        <v/>
      </c>
      <c r="AP880" s="21" t="str">
        <f>IF(ISNUMBER(AVERAGEIFS(Observed!AP$2:AP$9149,Observed!$A$2:$A$9149,$A880,Observed!$D$2:$D$9149,$D880)),AVERAGEIFS(Observed!AP$2:AP$9149,Observed!$A$2:$A$9149,$A880,Observed!$D$2:$D$9149,$D880),"")</f>
        <v/>
      </c>
      <c r="AQ880" s="22">
        <f>IF(ISNUMBER(AVERAGEIFS(Observed!AQ$2:AQ$9149,Observed!$A$2:$A$9149,$A880,Observed!$D$2:$D$9149,$D880)),AVERAGEIFS(Observed!AQ$2:AQ$9149,Observed!$A$2:$A$9149,$A880,Observed!$D$2:$D$9149,$D880),"")</f>
        <v>211.4</v>
      </c>
      <c r="AR880" s="22" t="str">
        <f>IF(ISNUMBER(AVERAGEIFS(Observed!AR$2:AR$9149,Observed!$A$2:$A$9149,$A880,Observed!$D$2:$D$9149,$D880)),AVERAGEIFS(Observed!AR$2:AR$9149,Observed!$A$2:$A$9149,$A880,Observed!$D$2:$D$9149,$D880),"")</f>
        <v/>
      </c>
      <c r="AS880" s="22" t="str">
        <f>IF(ISNUMBER(AVERAGEIFS(Observed!AS$2:AS$9149,Observed!$A$2:$A$9149,$A880,Observed!$D$2:$D$9149,$D880)),AVERAGEIFS(Observed!AS$2:AS$9149,Observed!$A$2:$A$9149,$A880,Observed!$D$2:$D$9149,$D880),"")</f>
        <v/>
      </c>
      <c r="AT880" s="22" t="str">
        <f>IF(ISNUMBER(AVERAGEIFS(Observed!AT$2:AT$9149,Observed!$A$2:$A$9149,$A880,Observed!$D$2:$D$9149,$D880)),AVERAGEIFS(Observed!AT$2:AT$9149,Observed!$A$2:$A$9149,$A880,Observed!$D$2:$D$9149,$D880),"")</f>
        <v/>
      </c>
      <c r="AU880" s="22" t="str">
        <f>IF(ISNUMBER(AVERAGEIFS(Observed!AU$2:AU$9149,Observed!$A$2:$A$9149,$A880,Observed!$D$2:$D$9149,$D880)),AVERAGEIFS(Observed!AU$2:AU$9149,Observed!$A$2:$A$9149,$A880,Observed!$D$2:$D$9149,$D880),"")</f>
        <v/>
      </c>
      <c r="AV880" s="2">
        <f>COUNTIFS(Observed!$A$2:$A$9149,$A880,Observed!$D$2:$D$9149,$D880)</f>
        <v>5</v>
      </c>
      <c r="AW880" s="2">
        <f t="shared" si="13"/>
        <v>1</v>
      </c>
    </row>
    <row r="881" spans="1:49" x14ac:dyDescent="0.25">
      <c r="A881" t="s">
        <v>94</v>
      </c>
      <c r="B881" t="s">
        <v>116</v>
      </c>
      <c r="C881" t="s">
        <v>30</v>
      </c>
      <c r="D881" s="3">
        <v>40707</v>
      </c>
      <c r="E881">
        <v>1</v>
      </c>
      <c r="G881" t="s">
        <v>108</v>
      </c>
      <c r="K881" s="24" t="s">
        <v>115</v>
      </c>
      <c r="N881" s="2"/>
      <c r="O881" s="21" t="str">
        <f>IF(ISNUMBER(AVERAGEIFS(Observed!O$2:O$9149,Observed!$A$2:$A$9149,$A881,Observed!$D$2:$D$9149,$D881)),AVERAGEIFS(Observed!O$2:O$9149,Observed!$A$2:$A$9149,$A881,Observed!$D$2:$D$9149,$D881),"")</f>
        <v/>
      </c>
      <c r="P881" s="22" t="str">
        <f>IF(ISNUMBER(AVERAGEIFS(Observed!P$2:P$9149,Observed!$A$2:$A$9149,$A881,Observed!$D$2:$D$9149,$D881)),AVERAGEIFS(Observed!P$2:P$9149,Observed!$A$2:$A$9149,$A881,Observed!$D$2:$D$9149,$D881),"")</f>
        <v/>
      </c>
      <c r="Q881" s="22" t="str">
        <f>IF(ISNUMBER(AVERAGEIFS(Observed!Q$2:Q$9149,Observed!$A$2:$A$9149,$A881,Observed!$D$2:$D$9149,$D881)),AVERAGEIFS(Observed!Q$2:Q$9149,Observed!$A$2:$A$9149,$A881,Observed!$D$2:$D$9149,$D881),"")</f>
        <v/>
      </c>
      <c r="R881" s="22" t="str">
        <f>IF(ISNUMBER(AVERAGEIFS(Observed!R$2:R$9149,Observed!$A$2:$A$9149,$A881,Observed!$D$2:$D$9149,$D881)),AVERAGEIFS(Observed!R$2:R$9149,Observed!$A$2:$A$9149,$A881,Observed!$D$2:$D$9149,$D881),"")</f>
        <v/>
      </c>
      <c r="S881" s="22" t="str">
        <f>IF(ISNUMBER(AVERAGEIFS(Observed!S$2:S$9149,Observed!$A$2:$A$9149,$A881,Observed!$D$2:$D$9149,$D881)),AVERAGEIFS(Observed!S$2:S$9149,Observed!$A$2:$A$9149,$A881,Observed!$D$2:$D$9149,$D881),"")</f>
        <v/>
      </c>
      <c r="T881" s="23" t="str">
        <f>IF(ISNUMBER(AVERAGEIFS(Observed!T$2:T$9149,Observed!$A$2:$A$9149,$A881,Observed!$D$2:$D$9149,$D881)),AVERAGEIFS(Observed!T$2:T$9149,Observed!$A$2:$A$9149,$A881,Observed!$D$2:$D$9149,$D881),"")</f>
        <v/>
      </c>
      <c r="U881" s="23" t="str">
        <f>IF(ISNUMBER(AVERAGEIFS(Observed!U$2:U$9149,Observed!$A$2:$A$9149,$A881,Observed!$D$2:$D$9149,$D881)),AVERAGEIFS(Observed!U$2:U$9149,Observed!$A$2:$A$9149,$A881,Observed!$D$2:$D$9149,$D881),"")</f>
        <v/>
      </c>
      <c r="V881" s="23" t="str">
        <f>IF(ISNUMBER(AVERAGEIFS(Observed!V$2:V$9149,Observed!$A$2:$A$9149,$A881,Observed!$D$2:$D$9149,$D881)),AVERAGEIFS(Observed!V$2:V$9149,Observed!$A$2:$A$9149,$A881,Observed!$D$2:$D$9149,$D881),"")</f>
        <v/>
      </c>
      <c r="W881" s="21" t="str">
        <f>IF(ISNUMBER(AVERAGEIFS(Observed!W$2:W$9149,Observed!$A$2:$A$9149,$A881,Observed!$D$2:$D$9149,$D881)),AVERAGEIFS(Observed!W$2:W$9149,Observed!$A$2:$A$9149,$A881,Observed!$D$2:$D$9149,$D881),"")</f>
        <v/>
      </c>
      <c r="X881" s="35" t="str">
        <f>IF(ISNUMBER(AVERAGEIFS(Observed!X$2:X$9149,Observed!$A$2:$A$9149,$A881,Observed!$D$2:$D$9149,$D881)),AVERAGEIFS(Observed!X$2:X$9149,Observed!$A$2:$A$9149,$A881,Observed!$D$2:$D$9149,$D881),"")</f>
        <v/>
      </c>
      <c r="Y881" s="35" t="str">
        <f>IF(ISNUMBER(AVERAGEIFS(Observed!Y$2:Y$9149,Observed!$A$2:$A$9149,$A881,Observed!$D$2:$D$9149,$D881)),AVERAGEIFS(Observed!Y$2:Y$9149,Observed!$A$2:$A$9149,$A881,Observed!$D$2:$D$9149,$D881),"")</f>
        <v/>
      </c>
      <c r="Z881" s="22" t="str">
        <f>IF(ISNUMBER(AVERAGEIFS(Observed!Z$2:Z$9149,Observed!$A$2:$A$9149,$A881,Observed!$D$2:$D$9149,$D881)),AVERAGEIFS(Observed!Z$2:Z$9149,Observed!$A$2:$A$9149,$A881,Observed!$D$2:$D$9149,$D881),"")</f>
        <v/>
      </c>
      <c r="AA881" s="22" t="str">
        <f>IF(ISNUMBER(AVERAGEIFS(Observed!AA$2:AA$9149,Observed!$A$2:$A$9149,$A881,Observed!$D$2:$D$9149,$D881)),AVERAGEIFS(Observed!AA$2:AA$9149,Observed!$A$2:$A$9149,$A881,Observed!$D$2:$D$9149,$D881),"")</f>
        <v/>
      </c>
      <c r="AB881" s="22" t="str">
        <f>IF(ISNUMBER(AVERAGEIFS(Observed!AB$2:AB$9149,Observed!$A$2:$A$9149,$A881,Observed!$D$2:$D$9149,$D881)),AVERAGEIFS(Observed!AB$2:AB$9149,Observed!$A$2:$A$9149,$A881,Observed!$D$2:$D$9149,$D881),"")</f>
        <v/>
      </c>
      <c r="AC881" s="22" t="str">
        <f>IF(ISNUMBER(AVERAGEIFS(Observed!AC$2:AC$9149,Observed!$A$2:$A$9149,$A881,Observed!$D$2:$D$9149,$D881)),AVERAGEIFS(Observed!AC$2:AC$9149,Observed!$A$2:$A$9149,$A881,Observed!$D$2:$D$9149,$D881),"")</f>
        <v/>
      </c>
      <c r="AD881" s="22" t="str">
        <f>IF(ISNUMBER(AVERAGEIFS(Observed!AD$2:AD$9149,Observed!$A$2:$A$9149,$A881,Observed!$D$2:$D$9149,$D881)),AVERAGEIFS(Observed!AD$2:AD$9149,Observed!$A$2:$A$9149,$A881,Observed!$D$2:$D$9149,$D881),"")</f>
        <v/>
      </c>
      <c r="AE881" s="22" t="str">
        <f>IF(ISNUMBER(AVERAGEIFS(Observed!AE$2:AE$9149,Observed!$A$2:$A$9149,$A881,Observed!$D$2:$D$9149,$D881)),AVERAGEIFS(Observed!AE$2:AE$9149,Observed!$A$2:$A$9149,$A881,Observed!$D$2:$D$9149,$D881),"")</f>
        <v/>
      </c>
      <c r="AF881" s="22" t="str">
        <f>IF(ISNUMBER(AVERAGEIFS(Observed!AF$2:AF$9149,Observed!$A$2:$A$9149,$A881,Observed!$D$2:$D$9149,$D881)),AVERAGEIFS(Observed!AF$2:AF$9149,Observed!$A$2:$A$9149,$A881,Observed!$D$2:$D$9149,$D881),"")</f>
        <v/>
      </c>
      <c r="AG881" s="22" t="str">
        <f>IF(ISNUMBER(AVERAGEIFS(Observed!AG$2:AG$9149,Observed!$A$2:$A$9149,$A881,Observed!$D$2:$D$9149,$D881)),AVERAGEIFS(Observed!AG$2:AG$9149,Observed!$A$2:$A$9149,$A881,Observed!$D$2:$D$9149,$D881),"")</f>
        <v/>
      </c>
      <c r="AH881" s="22" t="str">
        <f>IF(ISNUMBER(AVERAGEIFS(Observed!AH$2:AH$9149,Observed!$A$2:$A$9149,$A881,Observed!$D$2:$D$9149,$D881)),AVERAGEIFS(Observed!AH$2:AH$9149,Observed!$A$2:$A$9149,$A881,Observed!$D$2:$D$9149,$D881),"")</f>
        <v/>
      </c>
      <c r="AI881" s="22" t="str">
        <f>IF(ISNUMBER(AVERAGEIFS(Observed!AI$2:AI$9149,Observed!$A$2:$A$9149,$A881,Observed!$D$2:$D$9149,$D881)),AVERAGEIFS(Observed!AI$2:AI$9149,Observed!$A$2:$A$9149,$A881,Observed!$D$2:$D$9149,$D881),"")</f>
        <v/>
      </c>
      <c r="AJ881" s="22" t="str">
        <f>IF(ISNUMBER(AVERAGEIFS(Observed!AJ$2:AJ$9149,Observed!$A$2:$A$9149,$A881,Observed!$D$2:$D$9149,$D881)),AVERAGEIFS(Observed!AJ$2:AJ$9149,Observed!$A$2:$A$9149,$A881,Observed!$D$2:$D$9149,$D881),"")</f>
        <v/>
      </c>
      <c r="AK881" s="22" t="str">
        <f>IF(ISNUMBER(AVERAGEIFS(Observed!AK$2:AK$9149,Observed!$A$2:$A$9149,$A881,Observed!$D$2:$D$9149,$D881)),AVERAGEIFS(Observed!AK$2:AK$9149,Observed!$A$2:$A$9149,$A881,Observed!$D$2:$D$9149,$D881),"")</f>
        <v/>
      </c>
      <c r="AL881" s="23" t="str">
        <f>IF(ISNUMBER(AVERAGEIFS(Observed!AL$2:AL$9149,Observed!$A$2:$A$9149,$A881,Observed!$D$2:$D$9149,$D881)),AVERAGEIFS(Observed!AL$2:AL$9149,Observed!$A$2:$A$9149,$A881,Observed!$D$2:$D$9149,$D881),"")</f>
        <v/>
      </c>
      <c r="AM881" s="23" t="str">
        <f>IF(ISNUMBER(AVERAGEIFS(Observed!AM$2:AM$9149,Observed!$A$2:$A$9149,$A881,Observed!$D$2:$D$9149,$D881)),AVERAGEIFS(Observed!AM$2:AM$9149,Observed!$A$2:$A$9149,$A881,Observed!$D$2:$D$9149,$D881),"")</f>
        <v/>
      </c>
      <c r="AN881" s="22" t="str">
        <f>IF(ISNUMBER(AVERAGEIFS(Observed!AN$2:AN$9149,Observed!$A$2:$A$9149,$A881,Observed!$D$2:$D$9149,$D881)),AVERAGEIFS(Observed!AN$2:AN$9149,Observed!$A$2:$A$9149,$A881,Observed!$D$2:$D$9149,$D881),"")</f>
        <v/>
      </c>
      <c r="AO881" s="22" t="str">
        <f>IF(ISNUMBER(AVERAGEIFS(Observed!AO$2:AO$9149,Observed!$A$2:$A$9149,$A881,Observed!$D$2:$D$9149,$D881)),AVERAGEIFS(Observed!AO$2:AO$9149,Observed!$A$2:$A$9149,$A881,Observed!$D$2:$D$9149,$D881),"")</f>
        <v/>
      </c>
      <c r="AP881" s="21" t="str">
        <f>IF(ISNUMBER(AVERAGEIFS(Observed!AP$2:AP$9149,Observed!$A$2:$A$9149,$A881,Observed!$D$2:$D$9149,$D881)),AVERAGEIFS(Observed!AP$2:AP$9149,Observed!$A$2:$A$9149,$A881,Observed!$D$2:$D$9149,$D881),"")</f>
        <v/>
      </c>
      <c r="AQ881" s="22">
        <f>IF(ISNUMBER(AVERAGEIFS(Observed!AQ$2:AQ$9149,Observed!$A$2:$A$9149,$A881,Observed!$D$2:$D$9149,$D881)),AVERAGEIFS(Observed!AQ$2:AQ$9149,Observed!$A$2:$A$9149,$A881,Observed!$D$2:$D$9149,$D881),"")</f>
        <v>229</v>
      </c>
      <c r="AR881" s="22" t="str">
        <f>IF(ISNUMBER(AVERAGEIFS(Observed!AR$2:AR$9149,Observed!$A$2:$A$9149,$A881,Observed!$D$2:$D$9149,$D881)),AVERAGEIFS(Observed!AR$2:AR$9149,Observed!$A$2:$A$9149,$A881,Observed!$D$2:$D$9149,$D881),"")</f>
        <v/>
      </c>
      <c r="AS881" s="22" t="str">
        <f>IF(ISNUMBER(AVERAGEIFS(Observed!AS$2:AS$9149,Observed!$A$2:$A$9149,$A881,Observed!$D$2:$D$9149,$D881)),AVERAGEIFS(Observed!AS$2:AS$9149,Observed!$A$2:$A$9149,$A881,Observed!$D$2:$D$9149,$D881),"")</f>
        <v/>
      </c>
      <c r="AT881" s="22" t="str">
        <f>IF(ISNUMBER(AVERAGEIFS(Observed!AT$2:AT$9149,Observed!$A$2:$A$9149,$A881,Observed!$D$2:$D$9149,$D881)),AVERAGEIFS(Observed!AT$2:AT$9149,Observed!$A$2:$A$9149,$A881,Observed!$D$2:$D$9149,$D881),"")</f>
        <v/>
      </c>
      <c r="AU881" s="22" t="str">
        <f>IF(ISNUMBER(AVERAGEIFS(Observed!AU$2:AU$9149,Observed!$A$2:$A$9149,$A881,Observed!$D$2:$D$9149,$D881)),AVERAGEIFS(Observed!AU$2:AU$9149,Observed!$A$2:$A$9149,$A881,Observed!$D$2:$D$9149,$D881),"")</f>
        <v/>
      </c>
      <c r="AV881" s="2">
        <f>COUNTIFS(Observed!$A$2:$A$9149,$A881,Observed!$D$2:$D$9149,$D881)</f>
        <v>5</v>
      </c>
      <c r="AW881" s="2">
        <f t="shared" si="13"/>
        <v>1</v>
      </c>
    </row>
    <row r="882" spans="1:49" x14ac:dyDescent="0.25">
      <c r="A882" t="s">
        <v>94</v>
      </c>
      <c r="B882" t="s">
        <v>116</v>
      </c>
      <c r="C882" t="s">
        <v>30</v>
      </c>
      <c r="D882" s="3">
        <v>40714</v>
      </c>
      <c r="E882">
        <v>1</v>
      </c>
      <c r="G882" t="s">
        <v>108</v>
      </c>
      <c r="K882" s="24" t="s">
        <v>115</v>
      </c>
      <c r="N882" s="2"/>
      <c r="O882" s="21" t="str">
        <f>IF(ISNUMBER(AVERAGEIFS(Observed!O$2:O$9149,Observed!$A$2:$A$9149,$A882,Observed!$D$2:$D$9149,$D882)),AVERAGEIFS(Observed!O$2:O$9149,Observed!$A$2:$A$9149,$A882,Observed!$D$2:$D$9149,$D882),"")</f>
        <v/>
      </c>
      <c r="P882" s="22" t="str">
        <f>IF(ISNUMBER(AVERAGEIFS(Observed!P$2:P$9149,Observed!$A$2:$A$9149,$A882,Observed!$D$2:$D$9149,$D882)),AVERAGEIFS(Observed!P$2:P$9149,Observed!$A$2:$A$9149,$A882,Observed!$D$2:$D$9149,$D882),"")</f>
        <v/>
      </c>
      <c r="Q882" s="22" t="str">
        <f>IF(ISNUMBER(AVERAGEIFS(Observed!Q$2:Q$9149,Observed!$A$2:$A$9149,$A882,Observed!$D$2:$D$9149,$D882)),AVERAGEIFS(Observed!Q$2:Q$9149,Observed!$A$2:$A$9149,$A882,Observed!$D$2:$D$9149,$D882),"")</f>
        <v/>
      </c>
      <c r="R882" s="22" t="str">
        <f>IF(ISNUMBER(AVERAGEIFS(Observed!R$2:R$9149,Observed!$A$2:$A$9149,$A882,Observed!$D$2:$D$9149,$D882)),AVERAGEIFS(Observed!R$2:R$9149,Observed!$A$2:$A$9149,$A882,Observed!$D$2:$D$9149,$D882),"")</f>
        <v/>
      </c>
      <c r="S882" s="22" t="str">
        <f>IF(ISNUMBER(AVERAGEIFS(Observed!S$2:S$9149,Observed!$A$2:$A$9149,$A882,Observed!$D$2:$D$9149,$D882)),AVERAGEIFS(Observed!S$2:S$9149,Observed!$A$2:$A$9149,$A882,Observed!$D$2:$D$9149,$D882),"")</f>
        <v/>
      </c>
      <c r="T882" s="23" t="str">
        <f>IF(ISNUMBER(AVERAGEIFS(Observed!T$2:T$9149,Observed!$A$2:$A$9149,$A882,Observed!$D$2:$D$9149,$D882)),AVERAGEIFS(Observed!T$2:T$9149,Observed!$A$2:$A$9149,$A882,Observed!$D$2:$D$9149,$D882),"")</f>
        <v/>
      </c>
      <c r="U882" s="23" t="str">
        <f>IF(ISNUMBER(AVERAGEIFS(Observed!U$2:U$9149,Observed!$A$2:$A$9149,$A882,Observed!$D$2:$D$9149,$D882)),AVERAGEIFS(Observed!U$2:U$9149,Observed!$A$2:$A$9149,$A882,Observed!$D$2:$D$9149,$D882),"")</f>
        <v/>
      </c>
      <c r="V882" s="23" t="str">
        <f>IF(ISNUMBER(AVERAGEIFS(Observed!V$2:V$9149,Observed!$A$2:$A$9149,$A882,Observed!$D$2:$D$9149,$D882)),AVERAGEIFS(Observed!V$2:V$9149,Observed!$A$2:$A$9149,$A882,Observed!$D$2:$D$9149,$D882),"")</f>
        <v/>
      </c>
      <c r="W882" s="21" t="str">
        <f>IF(ISNUMBER(AVERAGEIFS(Observed!W$2:W$9149,Observed!$A$2:$A$9149,$A882,Observed!$D$2:$D$9149,$D882)),AVERAGEIFS(Observed!W$2:W$9149,Observed!$A$2:$A$9149,$A882,Observed!$D$2:$D$9149,$D882),"")</f>
        <v/>
      </c>
      <c r="X882" s="35" t="str">
        <f>IF(ISNUMBER(AVERAGEIFS(Observed!X$2:X$9149,Observed!$A$2:$A$9149,$A882,Observed!$D$2:$D$9149,$D882)),AVERAGEIFS(Observed!X$2:X$9149,Observed!$A$2:$A$9149,$A882,Observed!$D$2:$D$9149,$D882),"")</f>
        <v/>
      </c>
      <c r="Y882" s="35" t="str">
        <f>IF(ISNUMBER(AVERAGEIFS(Observed!Y$2:Y$9149,Observed!$A$2:$A$9149,$A882,Observed!$D$2:$D$9149,$D882)),AVERAGEIFS(Observed!Y$2:Y$9149,Observed!$A$2:$A$9149,$A882,Observed!$D$2:$D$9149,$D882),"")</f>
        <v/>
      </c>
      <c r="Z882" s="22" t="str">
        <f>IF(ISNUMBER(AVERAGEIFS(Observed!Z$2:Z$9149,Observed!$A$2:$A$9149,$A882,Observed!$D$2:$D$9149,$D882)),AVERAGEIFS(Observed!Z$2:Z$9149,Observed!$A$2:$A$9149,$A882,Observed!$D$2:$D$9149,$D882),"")</f>
        <v/>
      </c>
      <c r="AA882" s="22" t="str">
        <f>IF(ISNUMBER(AVERAGEIFS(Observed!AA$2:AA$9149,Observed!$A$2:$A$9149,$A882,Observed!$D$2:$D$9149,$D882)),AVERAGEIFS(Observed!AA$2:AA$9149,Observed!$A$2:$A$9149,$A882,Observed!$D$2:$D$9149,$D882),"")</f>
        <v/>
      </c>
      <c r="AB882" s="22" t="str">
        <f>IF(ISNUMBER(AVERAGEIFS(Observed!AB$2:AB$9149,Observed!$A$2:$A$9149,$A882,Observed!$D$2:$D$9149,$D882)),AVERAGEIFS(Observed!AB$2:AB$9149,Observed!$A$2:$A$9149,$A882,Observed!$D$2:$D$9149,$D882),"")</f>
        <v/>
      </c>
      <c r="AC882" s="22" t="str">
        <f>IF(ISNUMBER(AVERAGEIFS(Observed!AC$2:AC$9149,Observed!$A$2:$A$9149,$A882,Observed!$D$2:$D$9149,$D882)),AVERAGEIFS(Observed!AC$2:AC$9149,Observed!$A$2:$A$9149,$A882,Observed!$D$2:$D$9149,$D882),"")</f>
        <v/>
      </c>
      <c r="AD882" s="22" t="str">
        <f>IF(ISNUMBER(AVERAGEIFS(Observed!AD$2:AD$9149,Observed!$A$2:$A$9149,$A882,Observed!$D$2:$D$9149,$D882)),AVERAGEIFS(Observed!AD$2:AD$9149,Observed!$A$2:$A$9149,$A882,Observed!$D$2:$D$9149,$D882),"")</f>
        <v/>
      </c>
      <c r="AE882" s="22" t="str">
        <f>IF(ISNUMBER(AVERAGEIFS(Observed!AE$2:AE$9149,Observed!$A$2:$A$9149,$A882,Observed!$D$2:$D$9149,$D882)),AVERAGEIFS(Observed!AE$2:AE$9149,Observed!$A$2:$A$9149,$A882,Observed!$D$2:$D$9149,$D882),"")</f>
        <v/>
      </c>
      <c r="AF882" s="22" t="str">
        <f>IF(ISNUMBER(AVERAGEIFS(Observed!AF$2:AF$9149,Observed!$A$2:$A$9149,$A882,Observed!$D$2:$D$9149,$D882)),AVERAGEIFS(Observed!AF$2:AF$9149,Observed!$A$2:$A$9149,$A882,Observed!$D$2:$D$9149,$D882),"")</f>
        <v/>
      </c>
      <c r="AG882" s="22" t="str">
        <f>IF(ISNUMBER(AVERAGEIFS(Observed!AG$2:AG$9149,Observed!$A$2:$A$9149,$A882,Observed!$D$2:$D$9149,$D882)),AVERAGEIFS(Observed!AG$2:AG$9149,Observed!$A$2:$A$9149,$A882,Observed!$D$2:$D$9149,$D882),"")</f>
        <v/>
      </c>
      <c r="AH882" s="22" t="str">
        <f>IF(ISNUMBER(AVERAGEIFS(Observed!AH$2:AH$9149,Observed!$A$2:$A$9149,$A882,Observed!$D$2:$D$9149,$D882)),AVERAGEIFS(Observed!AH$2:AH$9149,Observed!$A$2:$A$9149,$A882,Observed!$D$2:$D$9149,$D882),"")</f>
        <v/>
      </c>
      <c r="AI882" s="22" t="str">
        <f>IF(ISNUMBER(AVERAGEIFS(Observed!AI$2:AI$9149,Observed!$A$2:$A$9149,$A882,Observed!$D$2:$D$9149,$D882)),AVERAGEIFS(Observed!AI$2:AI$9149,Observed!$A$2:$A$9149,$A882,Observed!$D$2:$D$9149,$D882),"")</f>
        <v/>
      </c>
      <c r="AJ882" s="22" t="str">
        <f>IF(ISNUMBER(AVERAGEIFS(Observed!AJ$2:AJ$9149,Observed!$A$2:$A$9149,$A882,Observed!$D$2:$D$9149,$D882)),AVERAGEIFS(Observed!AJ$2:AJ$9149,Observed!$A$2:$A$9149,$A882,Observed!$D$2:$D$9149,$D882),"")</f>
        <v/>
      </c>
      <c r="AK882" s="22" t="str">
        <f>IF(ISNUMBER(AVERAGEIFS(Observed!AK$2:AK$9149,Observed!$A$2:$A$9149,$A882,Observed!$D$2:$D$9149,$D882)),AVERAGEIFS(Observed!AK$2:AK$9149,Observed!$A$2:$A$9149,$A882,Observed!$D$2:$D$9149,$D882),"")</f>
        <v/>
      </c>
      <c r="AL882" s="23" t="str">
        <f>IF(ISNUMBER(AVERAGEIFS(Observed!AL$2:AL$9149,Observed!$A$2:$A$9149,$A882,Observed!$D$2:$D$9149,$D882)),AVERAGEIFS(Observed!AL$2:AL$9149,Observed!$A$2:$A$9149,$A882,Observed!$D$2:$D$9149,$D882),"")</f>
        <v/>
      </c>
      <c r="AM882" s="23" t="str">
        <f>IF(ISNUMBER(AVERAGEIFS(Observed!AM$2:AM$9149,Observed!$A$2:$A$9149,$A882,Observed!$D$2:$D$9149,$D882)),AVERAGEIFS(Observed!AM$2:AM$9149,Observed!$A$2:$A$9149,$A882,Observed!$D$2:$D$9149,$D882),"")</f>
        <v/>
      </c>
      <c r="AN882" s="22" t="str">
        <f>IF(ISNUMBER(AVERAGEIFS(Observed!AN$2:AN$9149,Observed!$A$2:$A$9149,$A882,Observed!$D$2:$D$9149,$D882)),AVERAGEIFS(Observed!AN$2:AN$9149,Observed!$A$2:$A$9149,$A882,Observed!$D$2:$D$9149,$D882),"")</f>
        <v/>
      </c>
      <c r="AO882" s="22" t="str">
        <f>IF(ISNUMBER(AVERAGEIFS(Observed!AO$2:AO$9149,Observed!$A$2:$A$9149,$A882,Observed!$D$2:$D$9149,$D882)),AVERAGEIFS(Observed!AO$2:AO$9149,Observed!$A$2:$A$9149,$A882,Observed!$D$2:$D$9149,$D882),"")</f>
        <v/>
      </c>
      <c r="AP882" s="21" t="str">
        <f>IF(ISNUMBER(AVERAGEIFS(Observed!AP$2:AP$9149,Observed!$A$2:$A$9149,$A882,Observed!$D$2:$D$9149,$D882)),AVERAGEIFS(Observed!AP$2:AP$9149,Observed!$A$2:$A$9149,$A882,Observed!$D$2:$D$9149,$D882),"")</f>
        <v/>
      </c>
      <c r="AQ882" s="22">
        <f>IF(ISNUMBER(AVERAGEIFS(Observed!AQ$2:AQ$9149,Observed!$A$2:$A$9149,$A882,Observed!$D$2:$D$9149,$D882)),AVERAGEIFS(Observed!AQ$2:AQ$9149,Observed!$A$2:$A$9149,$A882,Observed!$D$2:$D$9149,$D882),"")</f>
        <v>233.4</v>
      </c>
      <c r="AR882" s="22" t="str">
        <f>IF(ISNUMBER(AVERAGEIFS(Observed!AR$2:AR$9149,Observed!$A$2:$A$9149,$A882,Observed!$D$2:$D$9149,$D882)),AVERAGEIFS(Observed!AR$2:AR$9149,Observed!$A$2:$A$9149,$A882,Observed!$D$2:$D$9149,$D882),"")</f>
        <v/>
      </c>
      <c r="AS882" s="22" t="str">
        <f>IF(ISNUMBER(AVERAGEIFS(Observed!AS$2:AS$9149,Observed!$A$2:$A$9149,$A882,Observed!$D$2:$D$9149,$D882)),AVERAGEIFS(Observed!AS$2:AS$9149,Observed!$A$2:$A$9149,$A882,Observed!$D$2:$D$9149,$D882),"")</f>
        <v/>
      </c>
      <c r="AT882" s="22" t="str">
        <f>IF(ISNUMBER(AVERAGEIFS(Observed!AT$2:AT$9149,Observed!$A$2:$A$9149,$A882,Observed!$D$2:$D$9149,$D882)),AVERAGEIFS(Observed!AT$2:AT$9149,Observed!$A$2:$A$9149,$A882,Observed!$D$2:$D$9149,$D882),"")</f>
        <v/>
      </c>
      <c r="AU882" s="22" t="str">
        <f>IF(ISNUMBER(AVERAGEIFS(Observed!AU$2:AU$9149,Observed!$A$2:$A$9149,$A882,Observed!$D$2:$D$9149,$D882)),AVERAGEIFS(Observed!AU$2:AU$9149,Observed!$A$2:$A$9149,$A882,Observed!$D$2:$D$9149,$D882),"")</f>
        <v/>
      </c>
      <c r="AV882" s="2">
        <f>COUNTIFS(Observed!$A$2:$A$9149,$A882,Observed!$D$2:$D$9149,$D882)</f>
        <v>5</v>
      </c>
      <c r="AW882" s="2">
        <f t="shared" si="13"/>
        <v>1</v>
      </c>
    </row>
    <row r="883" spans="1:49" x14ac:dyDescent="0.25">
      <c r="A883" t="s">
        <v>94</v>
      </c>
      <c r="B883" t="s">
        <v>116</v>
      </c>
      <c r="C883" t="s">
        <v>30</v>
      </c>
      <c r="D883" s="3">
        <v>40728</v>
      </c>
      <c r="E883">
        <v>1</v>
      </c>
      <c r="G883" t="s">
        <v>108</v>
      </c>
      <c r="K883" s="24" t="s">
        <v>76</v>
      </c>
      <c r="N883" s="2"/>
      <c r="O883" s="21" t="str">
        <f>IF(ISNUMBER(AVERAGEIFS(Observed!O$2:O$9149,Observed!$A$2:$A$9149,$A883,Observed!$D$2:$D$9149,$D883)),AVERAGEIFS(Observed!O$2:O$9149,Observed!$A$2:$A$9149,$A883,Observed!$D$2:$D$9149,$D883),"")</f>
        <v/>
      </c>
      <c r="P883" s="22" t="str">
        <f>IF(ISNUMBER(AVERAGEIFS(Observed!P$2:P$9149,Observed!$A$2:$A$9149,$A883,Observed!$D$2:$D$9149,$D883)),AVERAGEIFS(Observed!P$2:P$9149,Observed!$A$2:$A$9149,$A883,Observed!$D$2:$D$9149,$D883),"")</f>
        <v/>
      </c>
      <c r="Q883" s="22" t="str">
        <f>IF(ISNUMBER(AVERAGEIFS(Observed!Q$2:Q$9149,Observed!$A$2:$A$9149,$A883,Observed!$D$2:$D$9149,$D883)),AVERAGEIFS(Observed!Q$2:Q$9149,Observed!$A$2:$A$9149,$A883,Observed!$D$2:$D$9149,$D883),"")</f>
        <v/>
      </c>
      <c r="R883" s="22" t="str">
        <f>IF(ISNUMBER(AVERAGEIFS(Observed!R$2:R$9149,Observed!$A$2:$A$9149,$A883,Observed!$D$2:$D$9149,$D883)),AVERAGEIFS(Observed!R$2:R$9149,Observed!$A$2:$A$9149,$A883,Observed!$D$2:$D$9149,$D883),"")</f>
        <v/>
      </c>
      <c r="S883" s="22" t="str">
        <f>IF(ISNUMBER(AVERAGEIFS(Observed!S$2:S$9149,Observed!$A$2:$A$9149,$A883,Observed!$D$2:$D$9149,$D883)),AVERAGEIFS(Observed!S$2:S$9149,Observed!$A$2:$A$9149,$A883,Observed!$D$2:$D$9149,$D883),"")</f>
        <v/>
      </c>
      <c r="T883" s="23" t="str">
        <f>IF(ISNUMBER(AVERAGEIFS(Observed!T$2:T$9149,Observed!$A$2:$A$9149,$A883,Observed!$D$2:$D$9149,$D883)),AVERAGEIFS(Observed!T$2:T$9149,Observed!$A$2:$A$9149,$A883,Observed!$D$2:$D$9149,$D883),"")</f>
        <v/>
      </c>
      <c r="U883" s="23" t="str">
        <f>IF(ISNUMBER(AVERAGEIFS(Observed!U$2:U$9149,Observed!$A$2:$A$9149,$A883,Observed!$D$2:$D$9149,$D883)),AVERAGEIFS(Observed!U$2:U$9149,Observed!$A$2:$A$9149,$A883,Observed!$D$2:$D$9149,$D883),"")</f>
        <v/>
      </c>
      <c r="V883" s="23" t="str">
        <f>IF(ISNUMBER(AVERAGEIFS(Observed!V$2:V$9149,Observed!$A$2:$A$9149,$A883,Observed!$D$2:$D$9149,$D883)),AVERAGEIFS(Observed!V$2:V$9149,Observed!$A$2:$A$9149,$A883,Observed!$D$2:$D$9149,$D883),"")</f>
        <v/>
      </c>
      <c r="W883" s="21" t="str">
        <f>IF(ISNUMBER(AVERAGEIFS(Observed!W$2:W$9149,Observed!$A$2:$A$9149,$A883,Observed!$D$2:$D$9149,$D883)),AVERAGEIFS(Observed!W$2:W$9149,Observed!$A$2:$A$9149,$A883,Observed!$D$2:$D$9149,$D883),"")</f>
        <v/>
      </c>
      <c r="X883" s="35" t="str">
        <f>IF(ISNUMBER(AVERAGEIFS(Observed!X$2:X$9149,Observed!$A$2:$A$9149,$A883,Observed!$D$2:$D$9149,$D883)),AVERAGEIFS(Observed!X$2:X$9149,Observed!$A$2:$A$9149,$A883,Observed!$D$2:$D$9149,$D883),"")</f>
        <v/>
      </c>
      <c r="Y883" s="35" t="str">
        <f>IF(ISNUMBER(AVERAGEIFS(Observed!Y$2:Y$9149,Observed!$A$2:$A$9149,$A883,Observed!$D$2:$D$9149,$D883)),AVERAGEIFS(Observed!Y$2:Y$9149,Observed!$A$2:$A$9149,$A883,Observed!$D$2:$D$9149,$D883),"")</f>
        <v/>
      </c>
      <c r="Z883" s="22" t="str">
        <f>IF(ISNUMBER(AVERAGEIFS(Observed!Z$2:Z$9149,Observed!$A$2:$A$9149,$A883,Observed!$D$2:$D$9149,$D883)),AVERAGEIFS(Observed!Z$2:Z$9149,Observed!$A$2:$A$9149,$A883,Observed!$D$2:$D$9149,$D883),"")</f>
        <v/>
      </c>
      <c r="AA883" s="22" t="str">
        <f>IF(ISNUMBER(AVERAGEIFS(Observed!AA$2:AA$9149,Observed!$A$2:$A$9149,$A883,Observed!$D$2:$D$9149,$D883)),AVERAGEIFS(Observed!AA$2:AA$9149,Observed!$A$2:$A$9149,$A883,Observed!$D$2:$D$9149,$D883),"")</f>
        <v/>
      </c>
      <c r="AB883" s="22" t="str">
        <f>IF(ISNUMBER(AVERAGEIFS(Observed!AB$2:AB$9149,Observed!$A$2:$A$9149,$A883,Observed!$D$2:$D$9149,$D883)),AVERAGEIFS(Observed!AB$2:AB$9149,Observed!$A$2:$A$9149,$A883,Observed!$D$2:$D$9149,$D883),"")</f>
        <v/>
      </c>
      <c r="AC883" s="22" t="str">
        <f>IF(ISNUMBER(AVERAGEIFS(Observed!AC$2:AC$9149,Observed!$A$2:$A$9149,$A883,Observed!$D$2:$D$9149,$D883)),AVERAGEIFS(Observed!AC$2:AC$9149,Observed!$A$2:$A$9149,$A883,Observed!$D$2:$D$9149,$D883),"")</f>
        <v/>
      </c>
      <c r="AD883" s="22" t="str">
        <f>IF(ISNUMBER(AVERAGEIFS(Observed!AD$2:AD$9149,Observed!$A$2:$A$9149,$A883,Observed!$D$2:$D$9149,$D883)),AVERAGEIFS(Observed!AD$2:AD$9149,Observed!$A$2:$A$9149,$A883,Observed!$D$2:$D$9149,$D883),"")</f>
        <v/>
      </c>
      <c r="AE883" s="22" t="str">
        <f>IF(ISNUMBER(AVERAGEIFS(Observed!AE$2:AE$9149,Observed!$A$2:$A$9149,$A883,Observed!$D$2:$D$9149,$D883)),AVERAGEIFS(Observed!AE$2:AE$9149,Observed!$A$2:$A$9149,$A883,Observed!$D$2:$D$9149,$D883),"")</f>
        <v/>
      </c>
      <c r="AF883" s="22" t="str">
        <f>IF(ISNUMBER(AVERAGEIFS(Observed!AF$2:AF$9149,Observed!$A$2:$A$9149,$A883,Observed!$D$2:$D$9149,$D883)),AVERAGEIFS(Observed!AF$2:AF$9149,Observed!$A$2:$A$9149,$A883,Observed!$D$2:$D$9149,$D883),"")</f>
        <v/>
      </c>
      <c r="AG883" s="22" t="str">
        <f>IF(ISNUMBER(AVERAGEIFS(Observed!AG$2:AG$9149,Observed!$A$2:$A$9149,$A883,Observed!$D$2:$D$9149,$D883)),AVERAGEIFS(Observed!AG$2:AG$9149,Observed!$A$2:$A$9149,$A883,Observed!$D$2:$D$9149,$D883),"")</f>
        <v/>
      </c>
      <c r="AH883" s="22" t="str">
        <f>IF(ISNUMBER(AVERAGEIFS(Observed!AH$2:AH$9149,Observed!$A$2:$A$9149,$A883,Observed!$D$2:$D$9149,$D883)),AVERAGEIFS(Observed!AH$2:AH$9149,Observed!$A$2:$A$9149,$A883,Observed!$D$2:$D$9149,$D883),"")</f>
        <v/>
      </c>
      <c r="AI883" s="22" t="str">
        <f>IF(ISNUMBER(AVERAGEIFS(Observed!AI$2:AI$9149,Observed!$A$2:$A$9149,$A883,Observed!$D$2:$D$9149,$D883)),AVERAGEIFS(Observed!AI$2:AI$9149,Observed!$A$2:$A$9149,$A883,Observed!$D$2:$D$9149,$D883),"")</f>
        <v/>
      </c>
      <c r="AJ883" s="22" t="str">
        <f>IF(ISNUMBER(AVERAGEIFS(Observed!AJ$2:AJ$9149,Observed!$A$2:$A$9149,$A883,Observed!$D$2:$D$9149,$D883)),AVERAGEIFS(Observed!AJ$2:AJ$9149,Observed!$A$2:$A$9149,$A883,Observed!$D$2:$D$9149,$D883),"")</f>
        <v/>
      </c>
      <c r="AK883" s="22" t="str">
        <f>IF(ISNUMBER(AVERAGEIFS(Observed!AK$2:AK$9149,Observed!$A$2:$A$9149,$A883,Observed!$D$2:$D$9149,$D883)),AVERAGEIFS(Observed!AK$2:AK$9149,Observed!$A$2:$A$9149,$A883,Observed!$D$2:$D$9149,$D883),"")</f>
        <v/>
      </c>
      <c r="AL883" s="23" t="str">
        <f>IF(ISNUMBER(AVERAGEIFS(Observed!AL$2:AL$9149,Observed!$A$2:$A$9149,$A883,Observed!$D$2:$D$9149,$D883)),AVERAGEIFS(Observed!AL$2:AL$9149,Observed!$A$2:$A$9149,$A883,Observed!$D$2:$D$9149,$D883),"")</f>
        <v/>
      </c>
      <c r="AM883" s="23" t="str">
        <f>IF(ISNUMBER(AVERAGEIFS(Observed!AM$2:AM$9149,Observed!$A$2:$A$9149,$A883,Observed!$D$2:$D$9149,$D883)),AVERAGEIFS(Observed!AM$2:AM$9149,Observed!$A$2:$A$9149,$A883,Observed!$D$2:$D$9149,$D883),"")</f>
        <v/>
      </c>
      <c r="AN883" s="22" t="str">
        <f>IF(ISNUMBER(AVERAGEIFS(Observed!AN$2:AN$9149,Observed!$A$2:$A$9149,$A883,Observed!$D$2:$D$9149,$D883)),AVERAGEIFS(Observed!AN$2:AN$9149,Observed!$A$2:$A$9149,$A883,Observed!$D$2:$D$9149,$D883),"")</f>
        <v/>
      </c>
      <c r="AO883" s="22" t="str">
        <f>IF(ISNUMBER(AVERAGEIFS(Observed!AO$2:AO$9149,Observed!$A$2:$A$9149,$A883,Observed!$D$2:$D$9149,$D883)),AVERAGEIFS(Observed!AO$2:AO$9149,Observed!$A$2:$A$9149,$A883,Observed!$D$2:$D$9149,$D883),"")</f>
        <v/>
      </c>
      <c r="AP883" s="21" t="str">
        <f>IF(ISNUMBER(AVERAGEIFS(Observed!AP$2:AP$9149,Observed!$A$2:$A$9149,$A883,Observed!$D$2:$D$9149,$D883)),AVERAGEIFS(Observed!AP$2:AP$9149,Observed!$A$2:$A$9149,$A883,Observed!$D$2:$D$9149,$D883),"")</f>
        <v/>
      </c>
      <c r="AQ883" s="22">
        <f>IF(ISNUMBER(AVERAGEIFS(Observed!AQ$2:AQ$9149,Observed!$A$2:$A$9149,$A883,Observed!$D$2:$D$9149,$D883)),AVERAGEIFS(Observed!AQ$2:AQ$9149,Observed!$A$2:$A$9149,$A883,Observed!$D$2:$D$9149,$D883),"")</f>
        <v>106.8</v>
      </c>
      <c r="AR883" s="22" t="str">
        <f>IF(ISNUMBER(AVERAGEIFS(Observed!AR$2:AR$9149,Observed!$A$2:$A$9149,$A883,Observed!$D$2:$D$9149,$D883)),AVERAGEIFS(Observed!AR$2:AR$9149,Observed!$A$2:$A$9149,$A883,Observed!$D$2:$D$9149,$D883),"")</f>
        <v/>
      </c>
      <c r="AS883" s="22" t="str">
        <f>IF(ISNUMBER(AVERAGEIFS(Observed!AS$2:AS$9149,Observed!$A$2:$A$9149,$A883,Observed!$D$2:$D$9149,$D883)),AVERAGEIFS(Observed!AS$2:AS$9149,Observed!$A$2:$A$9149,$A883,Observed!$D$2:$D$9149,$D883),"")</f>
        <v/>
      </c>
      <c r="AT883" s="22" t="str">
        <f>IF(ISNUMBER(AVERAGEIFS(Observed!AT$2:AT$9149,Observed!$A$2:$A$9149,$A883,Observed!$D$2:$D$9149,$D883)),AVERAGEIFS(Observed!AT$2:AT$9149,Observed!$A$2:$A$9149,$A883,Observed!$D$2:$D$9149,$D883),"")</f>
        <v/>
      </c>
      <c r="AU883" s="22" t="str">
        <f>IF(ISNUMBER(AVERAGEIFS(Observed!AU$2:AU$9149,Observed!$A$2:$A$9149,$A883,Observed!$D$2:$D$9149,$D883)),AVERAGEIFS(Observed!AU$2:AU$9149,Observed!$A$2:$A$9149,$A883,Observed!$D$2:$D$9149,$D883),"")</f>
        <v/>
      </c>
      <c r="AV883" s="2">
        <f>COUNTIFS(Observed!$A$2:$A$9149,$A883,Observed!$D$2:$D$9149,$D883)</f>
        <v>5</v>
      </c>
      <c r="AW883" s="2">
        <f t="shared" si="13"/>
        <v>1</v>
      </c>
    </row>
    <row r="884" spans="1:49" x14ac:dyDescent="0.25">
      <c r="A884" t="s">
        <v>94</v>
      </c>
      <c r="B884" t="s">
        <v>116</v>
      </c>
      <c r="C884" t="s">
        <v>30</v>
      </c>
      <c r="D884" s="3">
        <v>40742</v>
      </c>
      <c r="E884">
        <v>1</v>
      </c>
      <c r="G884" t="s">
        <v>108</v>
      </c>
      <c r="K884" s="24" t="s">
        <v>76</v>
      </c>
      <c r="N884" s="2"/>
      <c r="O884" s="21" t="str">
        <f>IF(ISNUMBER(AVERAGEIFS(Observed!O$2:O$9149,Observed!$A$2:$A$9149,$A884,Observed!$D$2:$D$9149,$D884)),AVERAGEIFS(Observed!O$2:O$9149,Observed!$A$2:$A$9149,$A884,Observed!$D$2:$D$9149,$D884),"")</f>
        <v/>
      </c>
      <c r="P884" s="22" t="str">
        <f>IF(ISNUMBER(AVERAGEIFS(Observed!P$2:P$9149,Observed!$A$2:$A$9149,$A884,Observed!$D$2:$D$9149,$D884)),AVERAGEIFS(Observed!P$2:P$9149,Observed!$A$2:$A$9149,$A884,Observed!$D$2:$D$9149,$D884),"")</f>
        <v/>
      </c>
      <c r="Q884" s="22" t="str">
        <f>IF(ISNUMBER(AVERAGEIFS(Observed!Q$2:Q$9149,Observed!$A$2:$A$9149,$A884,Observed!$D$2:$D$9149,$D884)),AVERAGEIFS(Observed!Q$2:Q$9149,Observed!$A$2:$A$9149,$A884,Observed!$D$2:$D$9149,$D884),"")</f>
        <v/>
      </c>
      <c r="R884" s="22" t="str">
        <f>IF(ISNUMBER(AVERAGEIFS(Observed!R$2:R$9149,Observed!$A$2:$A$9149,$A884,Observed!$D$2:$D$9149,$D884)),AVERAGEIFS(Observed!R$2:R$9149,Observed!$A$2:$A$9149,$A884,Observed!$D$2:$D$9149,$D884),"")</f>
        <v/>
      </c>
      <c r="S884" s="22" t="str">
        <f>IF(ISNUMBER(AVERAGEIFS(Observed!S$2:S$9149,Observed!$A$2:$A$9149,$A884,Observed!$D$2:$D$9149,$D884)),AVERAGEIFS(Observed!S$2:S$9149,Observed!$A$2:$A$9149,$A884,Observed!$D$2:$D$9149,$D884),"")</f>
        <v/>
      </c>
      <c r="T884" s="23" t="str">
        <f>IF(ISNUMBER(AVERAGEIFS(Observed!T$2:T$9149,Observed!$A$2:$A$9149,$A884,Observed!$D$2:$D$9149,$D884)),AVERAGEIFS(Observed!T$2:T$9149,Observed!$A$2:$A$9149,$A884,Observed!$D$2:$D$9149,$D884),"")</f>
        <v/>
      </c>
      <c r="U884" s="23" t="str">
        <f>IF(ISNUMBER(AVERAGEIFS(Observed!U$2:U$9149,Observed!$A$2:$A$9149,$A884,Observed!$D$2:$D$9149,$D884)),AVERAGEIFS(Observed!U$2:U$9149,Observed!$A$2:$A$9149,$A884,Observed!$D$2:$D$9149,$D884),"")</f>
        <v/>
      </c>
      <c r="V884" s="23" t="str">
        <f>IF(ISNUMBER(AVERAGEIFS(Observed!V$2:V$9149,Observed!$A$2:$A$9149,$A884,Observed!$D$2:$D$9149,$D884)),AVERAGEIFS(Observed!V$2:V$9149,Observed!$A$2:$A$9149,$A884,Observed!$D$2:$D$9149,$D884),"")</f>
        <v/>
      </c>
      <c r="W884" s="21" t="str">
        <f>IF(ISNUMBER(AVERAGEIFS(Observed!W$2:W$9149,Observed!$A$2:$A$9149,$A884,Observed!$D$2:$D$9149,$D884)),AVERAGEIFS(Observed!W$2:W$9149,Observed!$A$2:$A$9149,$A884,Observed!$D$2:$D$9149,$D884),"")</f>
        <v/>
      </c>
      <c r="X884" s="35" t="str">
        <f>IF(ISNUMBER(AVERAGEIFS(Observed!X$2:X$9149,Observed!$A$2:$A$9149,$A884,Observed!$D$2:$D$9149,$D884)),AVERAGEIFS(Observed!X$2:X$9149,Observed!$A$2:$A$9149,$A884,Observed!$D$2:$D$9149,$D884),"")</f>
        <v/>
      </c>
      <c r="Y884" s="35" t="str">
        <f>IF(ISNUMBER(AVERAGEIFS(Observed!Y$2:Y$9149,Observed!$A$2:$A$9149,$A884,Observed!$D$2:$D$9149,$D884)),AVERAGEIFS(Observed!Y$2:Y$9149,Observed!$A$2:$A$9149,$A884,Observed!$D$2:$D$9149,$D884),"")</f>
        <v/>
      </c>
      <c r="Z884" s="22" t="str">
        <f>IF(ISNUMBER(AVERAGEIFS(Observed!Z$2:Z$9149,Observed!$A$2:$A$9149,$A884,Observed!$D$2:$D$9149,$D884)),AVERAGEIFS(Observed!Z$2:Z$9149,Observed!$A$2:$A$9149,$A884,Observed!$D$2:$D$9149,$D884),"")</f>
        <v/>
      </c>
      <c r="AA884" s="22" t="str">
        <f>IF(ISNUMBER(AVERAGEIFS(Observed!AA$2:AA$9149,Observed!$A$2:$A$9149,$A884,Observed!$D$2:$D$9149,$D884)),AVERAGEIFS(Observed!AA$2:AA$9149,Observed!$A$2:$A$9149,$A884,Observed!$D$2:$D$9149,$D884),"")</f>
        <v/>
      </c>
      <c r="AB884" s="22" t="str">
        <f>IF(ISNUMBER(AVERAGEIFS(Observed!AB$2:AB$9149,Observed!$A$2:$A$9149,$A884,Observed!$D$2:$D$9149,$D884)),AVERAGEIFS(Observed!AB$2:AB$9149,Observed!$A$2:$A$9149,$A884,Observed!$D$2:$D$9149,$D884),"")</f>
        <v/>
      </c>
      <c r="AC884" s="22" t="str">
        <f>IF(ISNUMBER(AVERAGEIFS(Observed!AC$2:AC$9149,Observed!$A$2:$A$9149,$A884,Observed!$D$2:$D$9149,$D884)),AVERAGEIFS(Observed!AC$2:AC$9149,Observed!$A$2:$A$9149,$A884,Observed!$D$2:$D$9149,$D884),"")</f>
        <v/>
      </c>
      <c r="AD884" s="22" t="str">
        <f>IF(ISNUMBER(AVERAGEIFS(Observed!AD$2:AD$9149,Observed!$A$2:$A$9149,$A884,Observed!$D$2:$D$9149,$D884)),AVERAGEIFS(Observed!AD$2:AD$9149,Observed!$A$2:$A$9149,$A884,Observed!$D$2:$D$9149,$D884),"")</f>
        <v/>
      </c>
      <c r="AE884" s="22" t="str">
        <f>IF(ISNUMBER(AVERAGEIFS(Observed!AE$2:AE$9149,Observed!$A$2:$A$9149,$A884,Observed!$D$2:$D$9149,$D884)),AVERAGEIFS(Observed!AE$2:AE$9149,Observed!$A$2:$A$9149,$A884,Observed!$D$2:$D$9149,$D884),"")</f>
        <v/>
      </c>
      <c r="AF884" s="22" t="str">
        <f>IF(ISNUMBER(AVERAGEIFS(Observed!AF$2:AF$9149,Observed!$A$2:$A$9149,$A884,Observed!$D$2:$D$9149,$D884)),AVERAGEIFS(Observed!AF$2:AF$9149,Observed!$A$2:$A$9149,$A884,Observed!$D$2:$D$9149,$D884),"")</f>
        <v/>
      </c>
      <c r="AG884" s="22" t="str">
        <f>IF(ISNUMBER(AVERAGEIFS(Observed!AG$2:AG$9149,Observed!$A$2:$A$9149,$A884,Observed!$D$2:$D$9149,$D884)),AVERAGEIFS(Observed!AG$2:AG$9149,Observed!$A$2:$A$9149,$A884,Observed!$D$2:$D$9149,$D884),"")</f>
        <v/>
      </c>
      <c r="AH884" s="22" t="str">
        <f>IF(ISNUMBER(AVERAGEIFS(Observed!AH$2:AH$9149,Observed!$A$2:$A$9149,$A884,Observed!$D$2:$D$9149,$D884)),AVERAGEIFS(Observed!AH$2:AH$9149,Observed!$A$2:$A$9149,$A884,Observed!$D$2:$D$9149,$D884),"")</f>
        <v/>
      </c>
      <c r="AI884" s="22" t="str">
        <f>IF(ISNUMBER(AVERAGEIFS(Observed!AI$2:AI$9149,Observed!$A$2:$A$9149,$A884,Observed!$D$2:$D$9149,$D884)),AVERAGEIFS(Observed!AI$2:AI$9149,Observed!$A$2:$A$9149,$A884,Observed!$D$2:$D$9149,$D884),"")</f>
        <v/>
      </c>
      <c r="AJ884" s="22" t="str">
        <f>IF(ISNUMBER(AVERAGEIFS(Observed!AJ$2:AJ$9149,Observed!$A$2:$A$9149,$A884,Observed!$D$2:$D$9149,$D884)),AVERAGEIFS(Observed!AJ$2:AJ$9149,Observed!$A$2:$A$9149,$A884,Observed!$D$2:$D$9149,$D884),"")</f>
        <v/>
      </c>
      <c r="AK884" s="22" t="str">
        <f>IF(ISNUMBER(AVERAGEIFS(Observed!AK$2:AK$9149,Observed!$A$2:$A$9149,$A884,Observed!$D$2:$D$9149,$D884)),AVERAGEIFS(Observed!AK$2:AK$9149,Observed!$A$2:$A$9149,$A884,Observed!$D$2:$D$9149,$D884),"")</f>
        <v/>
      </c>
      <c r="AL884" s="23" t="str">
        <f>IF(ISNUMBER(AVERAGEIFS(Observed!AL$2:AL$9149,Observed!$A$2:$A$9149,$A884,Observed!$D$2:$D$9149,$D884)),AVERAGEIFS(Observed!AL$2:AL$9149,Observed!$A$2:$A$9149,$A884,Observed!$D$2:$D$9149,$D884),"")</f>
        <v/>
      </c>
      <c r="AM884" s="23" t="str">
        <f>IF(ISNUMBER(AVERAGEIFS(Observed!AM$2:AM$9149,Observed!$A$2:$A$9149,$A884,Observed!$D$2:$D$9149,$D884)),AVERAGEIFS(Observed!AM$2:AM$9149,Observed!$A$2:$A$9149,$A884,Observed!$D$2:$D$9149,$D884),"")</f>
        <v/>
      </c>
      <c r="AN884" s="22" t="str">
        <f>IF(ISNUMBER(AVERAGEIFS(Observed!AN$2:AN$9149,Observed!$A$2:$A$9149,$A884,Observed!$D$2:$D$9149,$D884)),AVERAGEIFS(Observed!AN$2:AN$9149,Observed!$A$2:$A$9149,$A884,Observed!$D$2:$D$9149,$D884),"")</f>
        <v/>
      </c>
      <c r="AO884" s="22" t="str">
        <f>IF(ISNUMBER(AVERAGEIFS(Observed!AO$2:AO$9149,Observed!$A$2:$A$9149,$A884,Observed!$D$2:$D$9149,$D884)),AVERAGEIFS(Observed!AO$2:AO$9149,Observed!$A$2:$A$9149,$A884,Observed!$D$2:$D$9149,$D884),"")</f>
        <v/>
      </c>
      <c r="AP884" s="21" t="str">
        <f>IF(ISNUMBER(AVERAGEIFS(Observed!AP$2:AP$9149,Observed!$A$2:$A$9149,$A884,Observed!$D$2:$D$9149,$D884)),AVERAGEIFS(Observed!AP$2:AP$9149,Observed!$A$2:$A$9149,$A884,Observed!$D$2:$D$9149,$D884),"")</f>
        <v/>
      </c>
      <c r="AQ884" s="22">
        <f>IF(ISNUMBER(AVERAGEIFS(Observed!AQ$2:AQ$9149,Observed!$A$2:$A$9149,$A884,Observed!$D$2:$D$9149,$D884)),AVERAGEIFS(Observed!AQ$2:AQ$9149,Observed!$A$2:$A$9149,$A884,Observed!$D$2:$D$9149,$D884),"")</f>
        <v>160.19999999999999</v>
      </c>
      <c r="AR884" s="22" t="str">
        <f>IF(ISNUMBER(AVERAGEIFS(Observed!AR$2:AR$9149,Observed!$A$2:$A$9149,$A884,Observed!$D$2:$D$9149,$D884)),AVERAGEIFS(Observed!AR$2:AR$9149,Observed!$A$2:$A$9149,$A884,Observed!$D$2:$D$9149,$D884),"")</f>
        <v/>
      </c>
      <c r="AS884" s="22" t="str">
        <f>IF(ISNUMBER(AVERAGEIFS(Observed!AS$2:AS$9149,Observed!$A$2:$A$9149,$A884,Observed!$D$2:$D$9149,$D884)),AVERAGEIFS(Observed!AS$2:AS$9149,Observed!$A$2:$A$9149,$A884,Observed!$D$2:$D$9149,$D884),"")</f>
        <v/>
      </c>
      <c r="AT884" s="22" t="str">
        <f>IF(ISNUMBER(AVERAGEIFS(Observed!AT$2:AT$9149,Observed!$A$2:$A$9149,$A884,Observed!$D$2:$D$9149,$D884)),AVERAGEIFS(Observed!AT$2:AT$9149,Observed!$A$2:$A$9149,$A884,Observed!$D$2:$D$9149,$D884),"")</f>
        <v/>
      </c>
      <c r="AU884" s="22" t="str">
        <f>IF(ISNUMBER(AVERAGEIFS(Observed!AU$2:AU$9149,Observed!$A$2:$A$9149,$A884,Observed!$D$2:$D$9149,$D884)),AVERAGEIFS(Observed!AU$2:AU$9149,Observed!$A$2:$A$9149,$A884,Observed!$D$2:$D$9149,$D884),"")</f>
        <v/>
      </c>
      <c r="AV884" s="2">
        <f>COUNTIFS(Observed!$A$2:$A$9149,$A884,Observed!$D$2:$D$9149,$D884)</f>
        <v>5</v>
      </c>
      <c r="AW884" s="2">
        <f t="shared" si="13"/>
        <v>1</v>
      </c>
    </row>
    <row r="885" spans="1:49" x14ac:dyDescent="0.25">
      <c r="A885" t="s">
        <v>94</v>
      </c>
      <c r="B885" t="s">
        <v>116</v>
      </c>
      <c r="C885" t="s">
        <v>30</v>
      </c>
      <c r="D885" s="3">
        <v>40749</v>
      </c>
      <c r="E885">
        <v>1</v>
      </c>
      <c r="G885" t="s">
        <v>108</v>
      </c>
      <c r="K885" s="24" t="s">
        <v>76</v>
      </c>
      <c r="N885" s="2"/>
      <c r="O885" s="21" t="str">
        <f>IF(ISNUMBER(AVERAGEIFS(Observed!O$2:O$9149,Observed!$A$2:$A$9149,$A885,Observed!$D$2:$D$9149,$D885)),AVERAGEIFS(Observed!O$2:O$9149,Observed!$A$2:$A$9149,$A885,Observed!$D$2:$D$9149,$D885),"")</f>
        <v/>
      </c>
      <c r="P885" s="22" t="str">
        <f>IF(ISNUMBER(AVERAGEIFS(Observed!P$2:P$9149,Observed!$A$2:$A$9149,$A885,Observed!$D$2:$D$9149,$D885)),AVERAGEIFS(Observed!P$2:P$9149,Observed!$A$2:$A$9149,$A885,Observed!$D$2:$D$9149,$D885),"")</f>
        <v/>
      </c>
      <c r="Q885" s="22" t="str">
        <f>IF(ISNUMBER(AVERAGEIFS(Observed!Q$2:Q$9149,Observed!$A$2:$A$9149,$A885,Observed!$D$2:$D$9149,$D885)),AVERAGEIFS(Observed!Q$2:Q$9149,Observed!$A$2:$A$9149,$A885,Observed!$D$2:$D$9149,$D885),"")</f>
        <v/>
      </c>
      <c r="R885" s="22" t="str">
        <f>IF(ISNUMBER(AVERAGEIFS(Observed!R$2:R$9149,Observed!$A$2:$A$9149,$A885,Observed!$D$2:$D$9149,$D885)),AVERAGEIFS(Observed!R$2:R$9149,Observed!$A$2:$A$9149,$A885,Observed!$D$2:$D$9149,$D885),"")</f>
        <v/>
      </c>
      <c r="S885" s="22" t="str">
        <f>IF(ISNUMBER(AVERAGEIFS(Observed!S$2:S$9149,Observed!$A$2:$A$9149,$A885,Observed!$D$2:$D$9149,$D885)),AVERAGEIFS(Observed!S$2:S$9149,Observed!$A$2:$A$9149,$A885,Observed!$D$2:$D$9149,$D885),"")</f>
        <v/>
      </c>
      <c r="T885" s="23" t="str">
        <f>IF(ISNUMBER(AVERAGEIFS(Observed!T$2:T$9149,Observed!$A$2:$A$9149,$A885,Observed!$D$2:$D$9149,$D885)),AVERAGEIFS(Observed!T$2:T$9149,Observed!$A$2:$A$9149,$A885,Observed!$D$2:$D$9149,$D885),"")</f>
        <v/>
      </c>
      <c r="U885" s="23" t="str">
        <f>IF(ISNUMBER(AVERAGEIFS(Observed!U$2:U$9149,Observed!$A$2:$A$9149,$A885,Observed!$D$2:$D$9149,$D885)),AVERAGEIFS(Observed!U$2:U$9149,Observed!$A$2:$A$9149,$A885,Observed!$D$2:$D$9149,$D885),"")</f>
        <v/>
      </c>
      <c r="V885" s="23" t="str">
        <f>IF(ISNUMBER(AVERAGEIFS(Observed!V$2:V$9149,Observed!$A$2:$A$9149,$A885,Observed!$D$2:$D$9149,$D885)),AVERAGEIFS(Observed!V$2:V$9149,Observed!$A$2:$A$9149,$A885,Observed!$D$2:$D$9149,$D885),"")</f>
        <v/>
      </c>
      <c r="W885" s="21" t="str">
        <f>IF(ISNUMBER(AVERAGEIFS(Observed!W$2:W$9149,Observed!$A$2:$A$9149,$A885,Observed!$D$2:$D$9149,$D885)),AVERAGEIFS(Observed!W$2:W$9149,Observed!$A$2:$A$9149,$A885,Observed!$D$2:$D$9149,$D885),"")</f>
        <v/>
      </c>
      <c r="X885" s="35" t="str">
        <f>IF(ISNUMBER(AVERAGEIFS(Observed!X$2:X$9149,Observed!$A$2:$A$9149,$A885,Observed!$D$2:$D$9149,$D885)),AVERAGEIFS(Observed!X$2:X$9149,Observed!$A$2:$A$9149,$A885,Observed!$D$2:$D$9149,$D885),"")</f>
        <v/>
      </c>
      <c r="Y885" s="35" t="str">
        <f>IF(ISNUMBER(AVERAGEIFS(Observed!Y$2:Y$9149,Observed!$A$2:$A$9149,$A885,Observed!$D$2:$D$9149,$D885)),AVERAGEIFS(Observed!Y$2:Y$9149,Observed!$A$2:$A$9149,$A885,Observed!$D$2:$D$9149,$D885),"")</f>
        <v/>
      </c>
      <c r="Z885" s="22" t="str">
        <f>IF(ISNUMBER(AVERAGEIFS(Observed!Z$2:Z$9149,Observed!$A$2:$A$9149,$A885,Observed!$D$2:$D$9149,$D885)),AVERAGEIFS(Observed!Z$2:Z$9149,Observed!$A$2:$A$9149,$A885,Observed!$D$2:$D$9149,$D885),"")</f>
        <v/>
      </c>
      <c r="AA885" s="22" t="str">
        <f>IF(ISNUMBER(AVERAGEIFS(Observed!AA$2:AA$9149,Observed!$A$2:$A$9149,$A885,Observed!$D$2:$D$9149,$D885)),AVERAGEIFS(Observed!AA$2:AA$9149,Observed!$A$2:$A$9149,$A885,Observed!$D$2:$D$9149,$D885),"")</f>
        <v/>
      </c>
      <c r="AB885" s="22" t="str">
        <f>IF(ISNUMBER(AVERAGEIFS(Observed!AB$2:AB$9149,Observed!$A$2:$A$9149,$A885,Observed!$D$2:$D$9149,$D885)),AVERAGEIFS(Observed!AB$2:AB$9149,Observed!$A$2:$A$9149,$A885,Observed!$D$2:$D$9149,$D885),"")</f>
        <v/>
      </c>
      <c r="AC885" s="22" t="str">
        <f>IF(ISNUMBER(AVERAGEIFS(Observed!AC$2:AC$9149,Observed!$A$2:$A$9149,$A885,Observed!$D$2:$D$9149,$D885)),AVERAGEIFS(Observed!AC$2:AC$9149,Observed!$A$2:$A$9149,$A885,Observed!$D$2:$D$9149,$D885),"")</f>
        <v/>
      </c>
      <c r="AD885" s="22" t="str">
        <f>IF(ISNUMBER(AVERAGEIFS(Observed!AD$2:AD$9149,Observed!$A$2:$A$9149,$A885,Observed!$D$2:$D$9149,$D885)),AVERAGEIFS(Observed!AD$2:AD$9149,Observed!$A$2:$A$9149,$A885,Observed!$D$2:$D$9149,$D885),"")</f>
        <v/>
      </c>
      <c r="AE885" s="22" t="str">
        <f>IF(ISNUMBER(AVERAGEIFS(Observed!AE$2:AE$9149,Observed!$A$2:$A$9149,$A885,Observed!$D$2:$D$9149,$D885)),AVERAGEIFS(Observed!AE$2:AE$9149,Observed!$A$2:$A$9149,$A885,Observed!$D$2:$D$9149,$D885),"")</f>
        <v/>
      </c>
      <c r="AF885" s="22" t="str">
        <f>IF(ISNUMBER(AVERAGEIFS(Observed!AF$2:AF$9149,Observed!$A$2:$A$9149,$A885,Observed!$D$2:$D$9149,$D885)),AVERAGEIFS(Observed!AF$2:AF$9149,Observed!$A$2:$A$9149,$A885,Observed!$D$2:$D$9149,$D885),"")</f>
        <v/>
      </c>
      <c r="AG885" s="22" t="str">
        <f>IF(ISNUMBER(AVERAGEIFS(Observed!AG$2:AG$9149,Observed!$A$2:$A$9149,$A885,Observed!$D$2:$D$9149,$D885)),AVERAGEIFS(Observed!AG$2:AG$9149,Observed!$A$2:$A$9149,$A885,Observed!$D$2:$D$9149,$D885),"")</f>
        <v/>
      </c>
      <c r="AH885" s="22" t="str">
        <f>IF(ISNUMBER(AVERAGEIFS(Observed!AH$2:AH$9149,Observed!$A$2:$A$9149,$A885,Observed!$D$2:$D$9149,$D885)),AVERAGEIFS(Observed!AH$2:AH$9149,Observed!$A$2:$A$9149,$A885,Observed!$D$2:$D$9149,$D885),"")</f>
        <v/>
      </c>
      <c r="AI885" s="22" t="str">
        <f>IF(ISNUMBER(AVERAGEIFS(Observed!AI$2:AI$9149,Observed!$A$2:$A$9149,$A885,Observed!$D$2:$D$9149,$D885)),AVERAGEIFS(Observed!AI$2:AI$9149,Observed!$A$2:$A$9149,$A885,Observed!$D$2:$D$9149,$D885),"")</f>
        <v/>
      </c>
      <c r="AJ885" s="22" t="str">
        <f>IF(ISNUMBER(AVERAGEIFS(Observed!AJ$2:AJ$9149,Observed!$A$2:$A$9149,$A885,Observed!$D$2:$D$9149,$D885)),AVERAGEIFS(Observed!AJ$2:AJ$9149,Observed!$A$2:$A$9149,$A885,Observed!$D$2:$D$9149,$D885),"")</f>
        <v/>
      </c>
      <c r="AK885" s="22" t="str">
        <f>IF(ISNUMBER(AVERAGEIFS(Observed!AK$2:AK$9149,Observed!$A$2:$A$9149,$A885,Observed!$D$2:$D$9149,$D885)),AVERAGEIFS(Observed!AK$2:AK$9149,Observed!$A$2:$A$9149,$A885,Observed!$D$2:$D$9149,$D885),"")</f>
        <v/>
      </c>
      <c r="AL885" s="23" t="str">
        <f>IF(ISNUMBER(AVERAGEIFS(Observed!AL$2:AL$9149,Observed!$A$2:$A$9149,$A885,Observed!$D$2:$D$9149,$D885)),AVERAGEIFS(Observed!AL$2:AL$9149,Observed!$A$2:$A$9149,$A885,Observed!$D$2:$D$9149,$D885),"")</f>
        <v/>
      </c>
      <c r="AM885" s="23" t="str">
        <f>IF(ISNUMBER(AVERAGEIFS(Observed!AM$2:AM$9149,Observed!$A$2:$A$9149,$A885,Observed!$D$2:$D$9149,$D885)),AVERAGEIFS(Observed!AM$2:AM$9149,Observed!$A$2:$A$9149,$A885,Observed!$D$2:$D$9149,$D885),"")</f>
        <v/>
      </c>
      <c r="AN885" s="22" t="str">
        <f>IF(ISNUMBER(AVERAGEIFS(Observed!AN$2:AN$9149,Observed!$A$2:$A$9149,$A885,Observed!$D$2:$D$9149,$D885)),AVERAGEIFS(Observed!AN$2:AN$9149,Observed!$A$2:$A$9149,$A885,Observed!$D$2:$D$9149,$D885),"")</f>
        <v/>
      </c>
      <c r="AO885" s="22" t="str">
        <f>IF(ISNUMBER(AVERAGEIFS(Observed!AO$2:AO$9149,Observed!$A$2:$A$9149,$A885,Observed!$D$2:$D$9149,$D885)),AVERAGEIFS(Observed!AO$2:AO$9149,Observed!$A$2:$A$9149,$A885,Observed!$D$2:$D$9149,$D885),"")</f>
        <v/>
      </c>
      <c r="AP885" s="21" t="str">
        <f>IF(ISNUMBER(AVERAGEIFS(Observed!AP$2:AP$9149,Observed!$A$2:$A$9149,$A885,Observed!$D$2:$D$9149,$D885)),AVERAGEIFS(Observed!AP$2:AP$9149,Observed!$A$2:$A$9149,$A885,Observed!$D$2:$D$9149,$D885),"")</f>
        <v/>
      </c>
      <c r="AQ885" s="22">
        <f>IF(ISNUMBER(AVERAGEIFS(Observed!AQ$2:AQ$9149,Observed!$A$2:$A$9149,$A885,Observed!$D$2:$D$9149,$D885)),AVERAGEIFS(Observed!AQ$2:AQ$9149,Observed!$A$2:$A$9149,$A885,Observed!$D$2:$D$9149,$D885),"")</f>
        <v>157</v>
      </c>
      <c r="AR885" s="22" t="str">
        <f>IF(ISNUMBER(AVERAGEIFS(Observed!AR$2:AR$9149,Observed!$A$2:$A$9149,$A885,Observed!$D$2:$D$9149,$D885)),AVERAGEIFS(Observed!AR$2:AR$9149,Observed!$A$2:$A$9149,$A885,Observed!$D$2:$D$9149,$D885),"")</f>
        <v/>
      </c>
      <c r="AS885" s="22" t="str">
        <f>IF(ISNUMBER(AVERAGEIFS(Observed!AS$2:AS$9149,Observed!$A$2:$A$9149,$A885,Observed!$D$2:$D$9149,$D885)),AVERAGEIFS(Observed!AS$2:AS$9149,Observed!$A$2:$A$9149,$A885,Observed!$D$2:$D$9149,$D885),"")</f>
        <v/>
      </c>
      <c r="AT885" s="22" t="str">
        <f>IF(ISNUMBER(AVERAGEIFS(Observed!AT$2:AT$9149,Observed!$A$2:$A$9149,$A885,Observed!$D$2:$D$9149,$D885)),AVERAGEIFS(Observed!AT$2:AT$9149,Observed!$A$2:$A$9149,$A885,Observed!$D$2:$D$9149,$D885),"")</f>
        <v/>
      </c>
      <c r="AU885" s="22" t="str">
        <f>IF(ISNUMBER(AVERAGEIFS(Observed!AU$2:AU$9149,Observed!$A$2:$A$9149,$A885,Observed!$D$2:$D$9149,$D885)),AVERAGEIFS(Observed!AU$2:AU$9149,Observed!$A$2:$A$9149,$A885,Observed!$D$2:$D$9149,$D885),"")</f>
        <v/>
      </c>
      <c r="AV885" s="2">
        <f>COUNTIFS(Observed!$A$2:$A$9149,$A885,Observed!$D$2:$D$9149,$D885)</f>
        <v>5</v>
      </c>
      <c r="AW885" s="2">
        <f t="shared" si="13"/>
        <v>1</v>
      </c>
    </row>
    <row r="886" spans="1:49" x14ac:dyDescent="0.25">
      <c r="A886" t="s">
        <v>94</v>
      </c>
      <c r="B886" t="s">
        <v>116</v>
      </c>
      <c r="C886" t="s">
        <v>30</v>
      </c>
      <c r="D886" s="3">
        <v>40771</v>
      </c>
      <c r="E886">
        <v>1</v>
      </c>
      <c r="G886" t="s">
        <v>108</v>
      </c>
      <c r="K886" s="24" t="s">
        <v>76</v>
      </c>
      <c r="N886" s="2"/>
      <c r="O886" s="21" t="str">
        <f>IF(ISNUMBER(AVERAGEIFS(Observed!O$2:O$9149,Observed!$A$2:$A$9149,$A886,Observed!$D$2:$D$9149,$D886)),AVERAGEIFS(Observed!O$2:O$9149,Observed!$A$2:$A$9149,$A886,Observed!$D$2:$D$9149,$D886),"")</f>
        <v/>
      </c>
      <c r="P886" s="22" t="str">
        <f>IF(ISNUMBER(AVERAGEIFS(Observed!P$2:P$9149,Observed!$A$2:$A$9149,$A886,Observed!$D$2:$D$9149,$D886)),AVERAGEIFS(Observed!P$2:P$9149,Observed!$A$2:$A$9149,$A886,Observed!$D$2:$D$9149,$D886),"")</f>
        <v/>
      </c>
      <c r="Q886" s="22" t="str">
        <f>IF(ISNUMBER(AVERAGEIFS(Observed!Q$2:Q$9149,Observed!$A$2:$A$9149,$A886,Observed!$D$2:$D$9149,$D886)),AVERAGEIFS(Observed!Q$2:Q$9149,Observed!$A$2:$A$9149,$A886,Observed!$D$2:$D$9149,$D886),"")</f>
        <v/>
      </c>
      <c r="R886" s="22" t="str">
        <f>IF(ISNUMBER(AVERAGEIFS(Observed!R$2:R$9149,Observed!$A$2:$A$9149,$A886,Observed!$D$2:$D$9149,$D886)),AVERAGEIFS(Observed!R$2:R$9149,Observed!$A$2:$A$9149,$A886,Observed!$D$2:$D$9149,$D886),"")</f>
        <v/>
      </c>
      <c r="S886" s="22" t="str">
        <f>IF(ISNUMBER(AVERAGEIFS(Observed!S$2:S$9149,Observed!$A$2:$A$9149,$A886,Observed!$D$2:$D$9149,$D886)),AVERAGEIFS(Observed!S$2:S$9149,Observed!$A$2:$A$9149,$A886,Observed!$D$2:$D$9149,$D886),"")</f>
        <v/>
      </c>
      <c r="T886" s="23" t="str">
        <f>IF(ISNUMBER(AVERAGEIFS(Observed!T$2:T$9149,Observed!$A$2:$A$9149,$A886,Observed!$D$2:$D$9149,$D886)),AVERAGEIFS(Observed!T$2:T$9149,Observed!$A$2:$A$9149,$A886,Observed!$D$2:$D$9149,$D886),"")</f>
        <v/>
      </c>
      <c r="U886" s="23" t="str">
        <f>IF(ISNUMBER(AVERAGEIFS(Observed!U$2:U$9149,Observed!$A$2:$A$9149,$A886,Observed!$D$2:$D$9149,$D886)),AVERAGEIFS(Observed!U$2:U$9149,Observed!$A$2:$A$9149,$A886,Observed!$D$2:$D$9149,$D886),"")</f>
        <v/>
      </c>
      <c r="V886" s="23" t="str">
        <f>IF(ISNUMBER(AVERAGEIFS(Observed!V$2:V$9149,Observed!$A$2:$A$9149,$A886,Observed!$D$2:$D$9149,$D886)),AVERAGEIFS(Observed!V$2:V$9149,Observed!$A$2:$A$9149,$A886,Observed!$D$2:$D$9149,$D886),"")</f>
        <v/>
      </c>
      <c r="W886" s="21" t="str">
        <f>IF(ISNUMBER(AVERAGEIFS(Observed!W$2:W$9149,Observed!$A$2:$A$9149,$A886,Observed!$D$2:$D$9149,$D886)),AVERAGEIFS(Observed!W$2:W$9149,Observed!$A$2:$A$9149,$A886,Observed!$D$2:$D$9149,$D886),"")</f>
        <v/>
      </c>
      <c r="X886" s="35" t="str">
        <f>IF(ISNUMBER(AVERAGEIFS(Observed!X$2:X$9149,Observed!$A$2:$A$9149,$A886,Observed!$D$2:$D$9149,$D886)),AVERAGEIFS(Observed!X$2:X$9149,Observed!$A$2:$A$9149,$A886,Observed!$D$2:$D$9149,$D886),"")</f>
        <v/>
      </c>
      <c r="Y886" s="35" t="str">
        <f>IF(ISNUMBER(AVERAGEIFS(Observed!Y$2:Y$9149,Observed!$A$2:$A$9149,$A886,Observed!$D$2:$D$9149,$D886)),AVERAGEIFS(Observed!Y$2:Y$9149,Observed!$A$2:$A$9149,$A886,Observed!$D$2:$D$9149,$D886),"")</f>
        <v/>
      </c>
      <c r="Z886" s="22" t="str">
        <f>IF(ISNUMBER(AVERAGEIFS(Observed!Z$2:Z$9149,Observed!$A$2:$A$9149,$A886,Observed!$D$2:$D$9149,$D886)),AVERAGEIFS(Observed!Z$2:Z$9149,Observed!$A$2:$A$9149,$A886,Observed!$D$2:$D$9149,$D886),"")</f>
        <v/>
      </c>
      <c r="AA886" s="22" t="str">
        <f>IF(ISNUMBER(AVERAGEIFS(Observed!AA$2:AA$9149,Observed!$A$2:$A$9149,$A886,Observed!$D$2:$D$9149,$D886)),AVERAGEIFS(Observed!AA$2:AA$9149,Observed!$A$2:$A$9149,$A886,Observed!$D$2:$D$9149,$D886),"")</f>
        <v/>
      </c>
      <c r="AB886" s="22" t="str">
        <f>IF(ISNUMBER(AVERAGEIFS(Observed!AB$2:AB$9149,Observed!$A$2:$A$9149,$A886,Observed!$D$2:$D$9149,$D886)),AVERAGEIFS(Observed!AB$2:AB$9149,Observed!$A$2:$A$9149,$A886,Observed!$D$2:$D$9149,$D886),"")</f>
        <v/>
      </c>
      <c r="AC886" s="22" t="str">
        <f>IF(ISNUMBER(AVERAGEIFS(Observed!AC$2:AC$9149,Observed!$A$2:$A$9149,$A886,Observed!$D$2:$D$9149,$D886)),AVERAGEIFS(Observed!AC$2:AC$9149,Observed!$A$2:$A$9149,$A886,Observed!$D$2:$D$9149,$D886),"")</f>
        <v/>
      </c>
      <c r="AD886" s="22" t="str">
        <f>IF(ISNUMBER(AVERAGEIFS(Observed!AD$2:AD$9149,Observed!$A$2:$A$9149,$A886,Observed!$D$2:$D$9149,$D886)),AVERAGEIFS(Observed!AD$2:AD$9149,Observed!$A$2:$A$9149,$A886,Observed!$D$2:$D$9149,$D886),"")</f>
        <v/>
      </c>
      <c r="AE886" s="22" t="str">
        <f>IF(ISNUMBER(AVERAGEIFS(Observed!AE$2:AE$9149,Observed!$A$2:$A$9149,$A886,Observed!$D$2:$D$9149,$D886)),AVERAGEIFS(Observed!AE$2:AE$9149,Observed!$A$2:$A$9149,$A886,Observed!$D$2:$D$9149,$D886),"")</f>
        <v/>
      </c>
      <c r="AF886" s="22" t="str">
        <f>IF(ISNUMBER(AVERAGEIFS(Observed!AF$2:AF$9149,Observed!$A$2:$A$9149,$A886,Observed!$D$2:$D$9149,$D886)),AVERAGEIFS(Observed!AF$2:AF$9149,Observed!$A$2:$A$9149,$A886,Observed!$D$2:$D$9149,$D886),"")</f>
        <v/>
      </c>
      <c r="AG886" s="22" t="str">
        <f>IF(ISNUMBER(AVERAGEIFS(Observed!AG$2:AG$9149,Observed!$A$2:$A$9149,$A886,Observed!$D$2:$D$9149,$D886)),AVERAGEIFS(Observed!AG$2:AG$9149,Observed!$A$2:$A$9149,$A886,Observed!$D$2:$D$9149,$D886),"")</f>
        <v/>
      </c>
      <c r="AH886" s="22" t="str">
        <f>IF(ISNUMBER(AVERAGEIFS(Observed!AH$2:AH$9149,Observed!$A$2:$A$9149,$A886,Observed!$D$2:$D$9149,$D886)),AVERAGEIFS(Observed!AH$2:AH$9149,Observed!$A$2:$A$9149,$A886,Observed!$D$2:$D$9149,$D886),"")</f>
        <v/>
      </c>
      <c r="AI886" s="22" t="str">
        <f>IF(ISNUMBER(AVERAGEIFS(Observed!AI$2:AI$9149,Observed!$A$2:$A$9149,$A886,Observed!$D$2:$D$9149,$D886)),AVERAGEIFS(Observed!AI$2:AI$9149,Observed!$A$2:$A$9149,$A886,Observed!$D$2:$D$9149,$D886),"")</f>
        <v/>
      </c>
      <c r="AJ886" s="22" t="str">
        <f>IF(ISNUMBER(AVERAGEIFS(Observed!AJ$2:AJ$9149,Observed!$A$2:$A$9149,$A886,Observed!$D$2:$D$9149,$D886)),AVERAGEIFS(Observed!AJ$2:AJ$9149,Observed!$A$2:$A$9149,$A886,Observed!$D$2:$D$9149,$D886),"")</f>
        <v/>
      </c>
      <c r="AK886" s="22" t="str">
        <f>IF(ISNUMBER(AVERAGEIFS(Observed!AK$2:AK$9149,Observed!$A$2:$A$9149,$A886,Observed!$D$2:$D$9149,$D886)),AVERAGEIFS(Observed!AK$2:AK$9149,Observed!$A$2:$A$9149,$A886,Observed!$D$2:$D$9149,$D886),"")</f>
        <v/>
      </c>
      <c r="AL886" s="23" t="str">
        <f>IF(ISNUMBER(AVERAGEIFS(Observed!AL$2:AL$9149,Observed!$A$2:$A$9149,$A886,Observed!$D$2:$D$9149,$D886)),AVERAGEIFS(Observed!AL$2:AL$9149,Observed!$A$2:$A$9149,$A886,Observed!$D$2:$D$9149,$D886),"")</f>
        <v/>
      </c>
      <c r="AM886" s="23" t="str">
        <f>IF(ISNUMBER(AVERAGEIFS(Observed!AM$2:AM$9149,Observed!$A$2:$A$9149,$A886,Observed!$D$2:$D$9149,$D886)),AVERAGEIFS(Observed!AM$2:AM$9149,Observed!$A$2:$A$9149,$A886,Observed!$D$2:$D$9149,$D886),"")</f>
        <v/>
      </c>
      <c r="AN886" s="22" t="str">
        <f>IF(ISNUMBER(AVERAGEIFS(Observed!AN$2:AN$9149,Observed!$A$2:$A$9149,$A886,Observed!$D$2:$D$9149,$D886)),AVERAGEIFS(Observed!AN$2:AN$9149,Observed!$A$2:$A$9149,$A886,Observed!$D$2:$D$9149,$D886),"")</f>
        <v/>
      </c>
      <c r="AO886" s="22" t="str">
        <f>IF(ISNUMBER(AVERAGEIFS(Observed!AO$2:AO$9149,Observed!$A$2:$A$9149,$A886,Observed!$D$2:$D$9149,$D886)),AVERAGEIFS(Observed!AO$2:AO$9149,Observed!$A$2:$A$9149,$A886,Observed!$D$2:$D$9149,$D886),"")</f>
        <v/>
      </c>
      <c r="AP886" s="21" t="str">
        <f>IF(ISNUMBER(AVERAGEIFS(Observed!AP$2:AP$9149,Observed!$A$2:$A$9149,$A886,Observed!$D$2:$D$9149,$D886)),AVERAGEIFS(Observed!AP$2:AP$9149,Observed!$A$2:$A$9149,$A886,Observed!$D$2:$D$9149,$D886),"")</f>
        <v/>
      </c>
      <c r="AQ886" s="22">
        <f>IF(ISNUMBER(AVERAGEIFS(Observed!AQ$2:AQ$9149,Observed!$A$2:$A$9149,$A886,Observed!$D$2:$D$9149,$D886)),AVERAGEIFS(Observed!AQ$2:AQ$9149,Observed!$A$2:$A$9149,$A886,Observed!$D$2:$D$9149,$D886),"")</f>
        <v>195.6</v>
      </c>
      <c r="AR886" s="22" t="str">
        <f>IF(ISNUMBER(AVERAGEIFS(Observed!AR$2:AR$9149,Observed!$A$2:$A$9149,$A886,Observed!$D$2:$D$9149,$D886)),AVERAGEIFS(Observed!AR$2:AR$9149,Observed!$A$2:$A$9149,$A886,Observed!$D$2:$D$9149,$D886),"")</f>
        <v/>
      </c>
      <c r="AS886" s="22" t="str">
        <f>IF(ISNUMBER(AVERAGEIFS(Observed!AS$2:AS$9149,Observed!$A$2:$A$9149,$A886,Observed!$D$2:$D$9149,$D886)),AVERAGEIFS(Observed!AS$2:AS$9149,Observed!$A$2:$A$9149,$A886,Observed!$D$2:$D$9149,$D886),"")</f>
        <v/>
      </c>
      <c r="AT886" s="22" t="str">
        <f>IF(ISNUMBER(AVERAGEIFS(Observed!AT$2:AT$9149,Observed!$A$2:$A$9149,$A886,Observed!$D$2:$D$9149,$D886)),AVERAGEIFS(Observed!AT$2:AT$9149,Observed!$A$2:$A$9149,$A886,Observed!$D$2:$D$9149,$D886),"")</f>
        <v/>
      </c>
      <c r="AU886" s="22" t="str">
        <f>IF(ISNUMBER(AVERAGEIFS(Observed!AU$2:AU$9149,Observed!$A$2:$A$9149,$A886,Observed!$D$2:$D$9149,$D886)),AVERAGEIFS(Observed!AU$2:AU$9149,Observed!$A$2:$A$9149,$A886,Observed!$D$2:$D$9149,$D886),"")</f>
        <v/>
      </c>
      <c r="AV886" s="2">
        <f>COUNTIFS(Observed!$A$2:$A$9149,$A886,Observed!$D$2:$D$9149,$D886)</f>
        <v>5</v>
      </c>
      <c r="AW886" s="2">
        <f t="shared" si="13"/>
        <v>1</v>
      </c>
    </row>
    <row r="887" spans="1:49" x14ac:dyDescent="0.25">
      <c r="A887" t="s">
        <v>94</v>
      </c>
      <c r="B887" t="s">
        <v>116</v>
      </c>
      <c r="C887" t="s">
        <v>30</v>
      </c>
      <c r="D887" s="3">
        <v>40784</v>
      </c>
      <c r="E887">
        <v>1</v>
      </c>
      <c r="G887" t="s">
        <v>108</v>
      </c>
      <c r="K887" s="24" t="s">
        <v>76</v>
      </c>
      <c r="N887" s="2"/>
      <c r="O887" s="21" t="str">
        <f>IF(ISNUMBER(AVERAGEIFS(Observed!O$2:O$9149,Observed!$A$2:$A$9149,$A887,Observed!$D$2:$D$9149,$D887)),AVERAGEIFS(Observed!O$2:O$9149,Observed!$A$2:$A$9149,$A887,Observed!$D$2:$D$9149,$D887),"")</f>
        <v/>
      </c>
      <c r="P887" s="22" t="str">
        <f>IF(ISNUMBER(AVERAGEIFS(Observed!P$2:P$9149,Observed!$A$2:$A$9149,$A887,Observed!$D$2:$D$9149,$D887)),AVERAGEIFS(Observed!P$2:P$9149,Observed!$A$2:$A$9149,$A887,Observed!$D$2:$D$9149,$D887),"")</f>
        <v/>
      </c>
      <c r="Q887" s="22" t="str">
        <f>IF(ISNUMBER(AVERAGEIFS(Observed!Q$2:Q$9149,Observed!$A$2:$A$9149,$A887,Observed!$D$2:$D$9149,$D887)),AVERAGEIFS(Observed!Q$2:Q$9149,Observed!$A$2:$A$9149,$A887,Observed!$D$2:$D$9149,$D887),"")</f>
        <v/>
      </c>
      <c r="R887" s="22" t="str">
        <f>IF(ISNUMBER(AVERAGEIFS(Observed!R$2:R$9149,Observed!$A$2:$A$9149,$A887,Observed!$D$2:$D$9149,$D887)),AVERAGEIFS(Observed!R$2:R$9149,Observed!$A$2:$A$9149,$A887,Observed!$D$2:$D$9149,$D887),"")</f>
        <v/>
      </c>
      <c r="S887" s="22" t="str">
        <f>IF(ISNUMBER(AVERAGEIFS(Observed!S$2:S$9149,Observed!$A$2:$A$9149,$A887,Observed!$D$2:$D$9149,$D887)),AVERAGEIFS(Observed!S$2:S$9149,Observed!$A$2:$A$9149,$A887,Observed!$D$2:$D$9149,$D887),"")</f>
        <v/>
      </c>
      <c r="T887" s="23" t="str">
        <f>IF(ISNUMBER(AVERAGEIFS(Observed!T$2:T$9149,Observed!$A$2:$A$9149,$A887,Observed!$D$2:$D$9149,$D887)),AVERAGEIFS(Observed!T$2:T$9149,Observed!$A$2:$A$9149,$A887,Observed!$D$2:$D$9149,$D887),"")</f>
        <v/>
      </c>
      <c r="U887" s="23" t="str">
        <f>IF(ISNUMBER(AVERAGEIFS(Observed!U$2:U$9149,Observed!$A$2:$A$9149,$A887,Observed!$D$2:$D$9149,$D887)),AVERAGEIFS(Observed!U$2:U$9149,Observed!$A$2:$A$9149,$A887,Observed!$D$2:$D$9149,$D887),"")</f>
        <v/>
      </c>
      <c r="V887" s="23" t="str">
        <f>IF(ISNUMBER(AVERAGEIFS(Observed!V$2:V$9149,Observed!$A$2:$A$9149,$A887,Observed!$D$2:$D$9149,$D887)),AVERAGEIFS(Observed!V$2:V$9149,Observed!$A$2:$A$9149,$A887,Observed!$D$2:$D$9149,$D887),"")</f>
        <v/>
      </c>
      <c r="W887" s="21" t="str">
        <f>IF(ISNUMBER(AVERAGEIFS(Observed!W$2:W$9149,Observed!$A$2:$A$9149,$A887,Observed!$D$2:$D$9149,$D887)),AVERAGEIFS(Observed!W$2:W$9149,Observed!$A$2:$A$9149,$A887,Observed!$D$2:$D$9149,$D887),"")</f>
        <v/>
      </c>
      <c r="X887" s="35" t="str">
        <f>IF(ISNUMBER(AVERAGEIFS(Observed!X$2:X$9149,Observed!$A$2:$A$9149,$A887,Observed!$D$2:$D$9149,$D887)),AVERAGEIFS(Observed!X$2:X$9149,Observed!$A$2:$A$9149,$A887,Observed!$D$2:$D$9149,$D887),"")</f>
        <v/>
      </c>
      <c r="Y887" s="35" t="str">
        <f>IF(ISNUMBER(AVERAGEIFS(Observed!Y$2:Y$9149,Observed!$A$2:$A$9149,$A887,Observed!$D$2:$D$9149,$D887)),AVERAGEIFS(Observed!Y$2:Y$9149,Observed!$A$2:$A$9149,$A887,Observed!$D$2:$D$9149,$D887),"")</f>
        <v/>
      </c>
      <c r="Z887" s="22" t="str">
        <f>IF(ISNUMBER(AVERAGEIFS(Observed!Z$2:Z$9149,Observed!$A$2:$A$9149,$A887,Observed!$D$2:$D$9149,$D887)),AVERAGEIFS(Observed!Z$2:Z$9149,Observed!$A$2:$A$9149,$A887,Observed!$D$2:$D$9149,$D887),"")</f>
        <v/>
      </c>
      <c r="AA887" s="22" t="str">
        <f>IF(ISNUMBER(AVERAGEIFS(Observed!AA$2:AA$9149,Observed!$A$2:$A$9149,$A887,Observed!$D$2:$D$9149,$D887)),AVERAGEIFS(Observed!AA$2:AA$9149,Observed!$A$2:$A$9149,$A887,Observed!$D$2:$D$9149,$D887),"")</f>
        <v/>
      </c>
      <c r="AB887" s="22" t="str">
        <f>IF(ISNUMBER(AVERAGEIFS(Observed!AB$2:AB$9149,Observed!$A$2:$A$9149,$A887,Observed!$D$2:$D$9149,$D887)),AVERAGEIFS(Observed!AB$2:AB$9149,Observed!$A$2:$A$9149,$A887,Observed!$D$2:$D$9149,$D887),"")</f>
        <v/>
      </c>
      <c r="AC887" s="22" t="str">
        <f>IF(ISNUMBER(AVERAGEIFS(Observed!AC$2:AC$9149,Observed!$A$2:$A$9149,$A887,Observed!$D$2:$D$9149,$D887)),AVERAGEIFS(Observed!AC$2:AC$9149,Observed!$A$2:$A$9149,$A887,Observed!$D$2:$D$9149,$D887),"")</f>
        <v/>
      </c>
      <c r="AD887" s="22" t="str">
        <f>IF(ISNUMBER(AVERAGEIFS(Observed!AD$2:AD$9149,Observed!$A$2:$A$9149,$A887,Observed!$D$2:$D$9149,$D887)),AVERAGEIFS(Observed!AD$2:AD$9149,Observed!$A$2:$A$9149,$A887,Observed!$D$2:$D$9149,$D887),"")</f>
        <v/>
      </c>
      <c r="AE887" s="22" t="str">
        <f>IF(ISNUMBER(AVERAGEIFS(Observed!AE$2:AE$9149,Observed!$A$2:$A$9149,$A887,Observed!$D$2:$D$9149,$D887)),AVERAGEIFS(Observed!AE$2:AE$9149,Observed!$A$2:$A$9149,$A887,Observed!$D$2:$D$9149,$D887),"")</f>
        <v/>
      </c>
      <c r="AF887" s="22" t="str">
        <f>IF(ISNUMBER(AVERAGEIFS(Observed!AF$2:AF$9149,Observed!$A$2:$A$9149,$A887,Observed!$D$2:$D$9149,$D887)),AVERAGEIFS(Observed!AF$2:AF$9149,Observed!$A$2:$A$9149,$A887,Observed!$D$2:$D$9149,$D887),"")</f>
        <v/>
      </c>
      <c r="AG887" s="22" t="str">
        <f>IF(ISNUMBER(AVERAGEIFS(Observed!AG$2:AG$9149,Observed!$A$2:$A$9149,$A887,Observed!$D$2:$D$9149,$D887)),AVERAGEIFS(Observed!AG$2:AG$9149,Observed!$A$2:$A$9149,$A887,Observed!$D$2:$D$9149,$D887),"")</f>
        <v/>
      </c>
      <c r="AH887" s="22" t="str">
        <f>IF(ISNUMBER(AVERAGEIFS(Observed!AH$2:AH$9149,Observed!$A$2:$A$9149,$A887,Observed!$D$2:$D$9149,$D887)),AVERAGEIFS(Observed!AH$2:AH$9149,Observed!$A$2:$A$9149,$A887,Observed!$D$2:$D$9149,$D887),"")</f>
        <v/>
      </c>
      <c r="AI887" s="22" t="str">
        <f>IF(ISNUMBER(AVERAGEIFS(Observed!AI$2:AI$9149,Observed!$A$2:$A$9149,$A887,Observed!$D$2:$D$9149,$D887)),AVERAGEIFS(Observed!AI$2:AI$9149,Observed!$A$2:$A$9149,$A887,Observed!$D$2:$D$9149,$D887),"")</f>
        <v/>
      </c>
      <c r="AJ887" s="22" t="str">
        <f>IF(ISNUMBER(AVERAGEIFS(Observed!AJ$2:AJ$9149,Observed!$A$2:$A$9149,$A887,Observed!$D$2:$D$9149,$D887)),AVERAGEIFS(Observed!AJ$2:AJ$9149,Observed!$A$2:$A$9149,$A887,Observed!$D$2:$D$9149,$D887),"")</f>
        <v/>
      </c>
      <c r="AK887" s="22" t="str">
        <f>IF(ISNUMBER(AVERAGEIFS(Observed!AK$2:AK$9149,Observed!$A$2:$A$9149,$A887,Observed!$D$2:$D$9149,$D887)),AVERAGEIFS(Observed!AK$2:AK$9149,Observed!$A$2:$A$9149,$A887,Observed!$D$2:$D$9149,$D887),"")</f>
        <v/>
      </c>
      <c r="AL887" s="23" t="str">
        <f>IF(ISNUMBER(AVERAGEIFS(Observed!AL$2:AL$9149,Observed!$A$2:$A$9149,$A887,Observed!$D$2:$D$9149,$D887)),AVERAGEIFS(Observed!AL$2:AL$9149,Observed!$A$2:$A$9149,$A887,Observed!$D$2:$D$9149,$D887),"")</f>
        <v/>
      </c>
      <c r="AM887" s="23" t="str">
        <f>IF(ISNUMBER(AVERAGEIFS(Observed!AM$2:AM$9149,Observed!$A$2:$A$9149,$A887,Observed!$D$2:$D$9149,$D887)),AVERAGEIFS(Observed!AM$2:AM$9149,Observed!$A$2:$A$9149,$A887,Observed!$D$2:$D$9149,$D887),"")</f>
        <v/>
      </c>
      <c r="AN887" s="22" t="str">
        <f>IF(ISNUMBER(AVERAGEIFS(Observed!AN$2:AN$9149,Observed!$A$2:$A$9149,$A887,Observed!$D$2:$D$9149,$D887)),AVERAGEIFS(Observed!AN$2:AN$9149,Observed!$A$2:$A$9149,$A887,Observed!$D$2:$D$9149,$D887),"")</f>
        <v/>
      </c>
      <c r="AO887" s="22" t="str">
        <f>IF(ISNUMBER(AVERAGEIFS(Observed!AO$2:AO$9149,Observed!$A$2:$A$9149,$A887,Observed!$D$2:$D$9149,$D887)),AVERAGEIFS(Observed!AO$2:AO$9149,Observed!$A$2:$A$9149,$A887,Observed!$D$2:$D$9149,$D887),"")</f>
        <v/>
      </c>
      <c r="AP887" s="21" t="str">
        <f>IF(ISNUMBER(AVERAGEIFS(Observed!AP$2:AP$9149,Observed!$A$2:$A$9149,$A887,Observed!$D$2:$D$9149,$D887)),AVERAGEIFS(Observed!AP$2:AP$9149,Observed!$A$2:$A$9149,$A887,Observed!$D$2:$D$9149,$D887),"")</f>
        <v/>
      </c>
      <c r="AQ887" s="22">
        <f>IF(ISNUMBER(AVERAGEIFS(Observed!AQ$2:AQ$9149,Observed!$A$2:$A$9149,$A887,Observed!$D$2:$D$9149,$D887)),AVERAGEIFS(Observed!AQ$2:AQ$9149,Observed!$A$2:$A$9149,$A887,Observed!$D$2:$D$9149,$D887),"")</f>
        <v>192.4</v>
      </c>
      <c r="AR887" s="22" t="str">
        <f>IF(ISNUMBER(AVERAGEIFS(Observed!AR$2:AR$9149,Observed!$A$2:$A$9149,$A887,Observed!$D$2:$D$9149,$D887)),AVERAGEIFS(Observed!AR$2:AR$9149,Observed!$A$2:$A$9149,$A887,Observed!$D$2:$D$9149,$D887),"")</f>
        <v/>
      </c>
      <c r="AS887" s="22" t="str">
        <f>IF(ISNUMBER(AVERAGEIFS(Observed!AS$2:AS$9149,Observed!$A$2:$A$9149,$A887,Observed!$D$2:$D$9149,$D887)),AVERAGEIFS(Observed!AS$2:AS$9149,Observed!$A$2:$A$9149,$A887,Observed!$D$2:$D$9149,$D887),"")</f>
        <v/>
      </c>
      <c r="AT887" s="22" t="str">
        <f>IF(ISNUMBER(AVERAGEIFS(Observed!AT$2:AT$9149,Observed!$A$2:$A$9149,$A887,Observed!$D$2:$D$9149,$D887)),AVERAGEIFS(Observed!AT$2:AT$9149,Observed!$A$2:$A$9149,$A887,Observed!$D$2:$D$9149,$D887),"")</f>
        <v/>
      </c>
      <c r="AU887" s="22" t="str">
        <f>IF(ISNUMBER(AVERAGEIFS(Observed!AU$2:AU$9149,Observed!$A$2:$A$9149,$A887,Observed!$D$2:$D$9149,$D887)),AVERAGEIFS(Observed!AU$2:AU$9149,Observed!$A$2:$A$9149,$A887,Observed!$D$2:$D$9149,$D887),"")</f>
        <v/>
      </c>
      <c r="AV887" s="2">
        <f>COUNTIFS(Observed!$A$2:$A$9149,$A887,Observed!$D$2:$D$9149,$D887)</f>
        <v>5</v>
      </c>
      <c r="AW887" s="2">
        <f t="shared" si="13"/>
        <v>1</v>
      </c>
    </row>
    <row r="888" spans="1:49" x14ac:dyDescent="0.25">
      <c r="A888" t="s">
        <v>94</v>
      </c>
      <c r="B888" t="s">
        <v>116</v>
      </c>
      <c r="C888" t="s">
        <v>30</v>
      </c>
      <c r="D888" s="3">
        <v>40798</v>
      </c>
      <c r="E888">
        <v>1</v>
      </c>
      <c r="G888" t="s">
        <v>108</v>
      </c>
      <c r="K888" s="24" t="s">
        <v>76</v>
      </c>
      <c r="N888" s="2"/>
      <c r="O888" s="21" t="str">
        <f>IF(ISNUMBER(AVERAGEIFS(Observed!O$2:O$9149,Observed!$A$2:$A$9149,$A888,Observed!$D$2:$D$9149,$D888)),AVERAGEIFS(Observed!O$2:O$9149,Observed!$A$2:$A$9149,$A888,Observed!$D$2:$D$9149,$D888),"")</f>
        <v/>
      </c>
      <c r="P888" s="22" t="str">
        <f>IF(ISNUMBER(AVERAGEIFS(Observed!P$2:P$9149,Observed!$A$2:$A$9149,$A888,Observed!$D$2:$D$9149,$D888)),AVERAGEIFS(Observed!P$2:P$9149,Observed!$A$2:$A$9149,$A888,Observed!$D$2:$D$9149,$D888),"")</f>
        <v/>
      </c>
      <c r="Q888" s="22" t="str">
        <f>IF(ISNUMBER(AVERAGEIFS(Observed!Q$2:Q$9149,Observed!$A$2:$A$9149,$A888,Observed!$D$2:$D$9149,$D888)),AVERAGEIFS(Observed!Q$2:Q$9149,Observed!$A$2:$A$9149,$A888,Observed!$D$2:$D$9149,$D888),"")</f>
        <v/>
      </c>
      <c r="R888" s="22" t="str">
        <f>IF(ISNUMBER(AVERAGEIFS(Observed!R$2:R$9149,Observed!$A$2:$A$9149,$A888,Observed!$D$2:$D$9149,$D888)),AVERAGEIFS(Observed!R$2:R$9149,Observed!$A$2:$A$9149,$A888,Observed!$D$2:$D$9149,$D888),"")</f>
        <v/>
      </c>
      <c r="S888" s="22" t="str">
        <f>IF(ISNUMBER(AVERAGEIFS(Observed!S$2:S$9149,Observed!$A$2:$A$9149,$A888,Observed!$D$2:$D$9149,$D888)),AVERAGEIFS(Observed!S$2:S$9149,Observed!$A$2:$A$9149,$A888,Observed!$D$2:$D$9149,$D888),"")</f>
        <v/>
      </c>
      <c r="T888" s="23" t="str">
        <f>IF(ISNUMBER(AVERAGEIFS(Observed!T$2:T$9149,Observed!$A$2:$A$9149,$A888,Observed!$D$2:$D$9149,$D888)),AVERAGEIFS(Observed!T$2:T$9149,Observed!$A$2:$A$9149,$A888,Observed!$D$2:$D$9149,$D888),"")</f>
        <v/>
      </c>
      <c r="U888" s="23" t="str">
        <f>IF(ISNUMBER(AVERAGEIFS(Observed!U$2:U$9149,Observed!$A$2:$A$9149,$A888,Observed!$D$2:$D$9149,$D888)),AVERAGEIFS(Observed!U$2:U$9149,Observed!$A$2:$A$9149,$A888,Observed!$D$2:$D$9149,$D888),"")</f>
        <v/>
      </c>
      <c r="V888" s="23" t="str">
        <f>IF(ISNUMBER(AVERAGEIFS(Observed!V$2:V$9149,Observed!$A$2:$A$9149,$A888,Observed!$D$2:$D$9149,$D888)),AVERAGEIFS(Observed!V$2:V$9149,Observed!$A$2:$A$9149,$A888,Observed!$D$2:$D$9149,$D888),"")</f>
        <v/>
      </c>
      <c r="W888" s="21" t="str">
        <f>IF(ISNUMBER(AVERAGEIFS(Observed!W$2:W$9149,Observed!$A$2:$A$9149,$A888,Observed!$D$2:$D$9149,$D888)),AVERAGEIFS(Observed!W$2:W$9149,Observed!$A$2:$A$9149,$A888,Observed!$D$2:$D$9149,$D888),"")</f>
        <v/>
      </c>
      <c r="X888" s="35" t="str">
        <f>IF(ISNUMBER(AVERAGEIFS(Observed!X$2:X$9149,Observed!$A$2:$A$9149,$A888,Observed!$D$2:$D$9149,$D888)),AVERAGEIFS(Observed!X$2:X$9149,Observed!$A$2:$A$9149,$A888,Observed!$D$2:$D$9149,$D888),"")</f>
        <v/>
      </c>
      <c r="Y888" s="35" t="str">
        <f>IF(ISNUMBER(AVERAGEIFS(Observed!Y$2:Y$9149,Observed!$A$2:$A$9149,$A888,Observed!$D$2:$D$9149,$D888)),AVERAGEIFS(Observed!Y$2:Y$9149,Observed!$A$2:$A$9149,$A888,Observed!$D$2:$D$9149,$D888),"")</f>
        <v/>
      </c>
      <c r="Z888" s="22" t="str">
        <f>IF(ISNUMBER(AVERAGEIFS(Observed!Z$2:Z$9149,Observed!$A$2:$A$9149,$A888,Observed!$D$2:$D$9149,$D888)),AVERAGEIFS(Observed!Z$2:Z$9149,Observed!$A$2:$A$9149,$A888,Observed!$D$2:$D$9149,$D888),"")</f>
        <v/>
      </c>
      <c r="AA888" s="22" t="str">
        <f>IF(ISNUMBER(AVERAGEIFS(Observed!AA$2:AA$9149,Observed!$A$2:$A$9149,$A888,Observed!$D$2:$D$9149,$D888)),AVERAGEIFS(Observed!AA$2:AA$9149,Observed!$A$2:$A$9149,$A888,Observed!$D$2:$D$9149,$D888),"")</f>
        <v/>
      </c>
      <c r="AB888" s="22" t="str">
        <f>IF(ISNUMBER(AVERAGEIFS(Observed!AB$2:AB$9149,Observed!$A$2:$A$9149,$A888,Observed!$D$2:$D$9149,$D888)),AVERAGEIFS(Observed!AB$2:AB$9149,Observed!$A$2:$A$9149,$A888,Observed!$D$2:$D$9149,$D888),"")</f>
        <v/>
      </c>
      <c r="AC888" s="22" t="str">
        <f>IF(ISNUMBER(AVERAGEIFS(Observed!AC$2:AC$9149,Observed!$A$2:$A$9149,$A888,Observed!$D$2:$D$9149,$D888)),AVERAGEIFS(Observed!AC$2:AC$9149,Observed!$A$2:$A$9149,$A888,Observed!$D$2:$D$9149,$D888),"")</f>
        <v/>
      </c>
      <c r="AD888" s="22" t="str">
        <f>IF(ISNUMBER(AVERAGEIFS(Observed!AD$2:AD$9149,Observed!$A$2:$A$9149,$A888,Observed!$D$2:$D$9149,$D888)),AVERAGEIFS(Observed!AD$2:AD$9149,Observed!$A$2:$A$9149,$A888,Observed!$D$2:$D$9149,$D888),"")</f>
        <v/>
      </c>
      <c r="AE888" s="22" t="str">
        <f>IF(ISNUMBER(AVERAGEIFS(Observed!AE$2:AE$9149,Observed!$A$2:$A$9149,$A888,Observed!$D$2:$D$9149,$D888)),AVERAGEIFS(Observed!AE$2:AE$9149,Observed!$A$2:$A$9149,$A888,Observed!$D$2:$D$9149,$D888),"")</f>
        <v/>
      </c>
      <c r="AF888" s="22" t="str">
        <f>IF(ISNUMBER(AVERAGEIFS(Observed!AF$2:AF$9149,Observed!$A$2:$A$9149,$A888,Observed!$D$2:$D$9149,$D888)),AVERAGEIFS(Observed!AF$2:AF$9149,Observed!$A$2:$A$9149,$A888,Observed!$D$2:$D$9149,$D888),"")</f>
        <v/>
      </c>
      <c r="AG888" s="22" t="str">
        <f>IF(ISNUMBER(AVERAGEIFS(Observed!AG$2:AG$9149,Observed!$A$2:$A$9149,$A888,Observed!$D$2:$D$9149,$D888)),AVERAGEIFS(Observed!AG$2:AG$9149,Observed!$A$2:$A$9149,$A888,Observed!$D$2:$D$9149,$D888),"")</f>
        <v/>
      </c>
      <c r="AH888" s="22" t="str">
        <f>IF(ISNUMBER(AVERAGEIFS(Observed!AH$2:AH$9149,Observed!$A$2:$A$9149,$A888,Observed!$D$2:$D$9149,$D888)),AVERAGEIFS(Observed!AH$2:AH$9149,Observed!$A$2:$A$9149,$A888,Observed!$D$2:$D$9149,$D888),"")</f>
        <v/>
      </c>
      <c r="AI888" s="22" t="str">
        <f>IF(ISNUMBER(AVERAGEIFS(Observed!AI$2:AI$9149,Observed!$A$2:$A$9149,$A888,Observed!$D$2:$D$9149,$D888)),AVERAGEIFS(Observed!AI$2:AI$9149,Observed!$A$2:$A$9149,$A888,Observed!$D$2:$D$9149,$D888),"")</f>
        <v/>
      </c>
      <c r="AJ888" s="22" t="str">
        <f>IF(ISNUMBER(AVERAGEIFS(Observed!AJ$2:AJ$9149,Observed!$A$2:$A$9149,$A888,Observed!$D$2:$D$9149,$D888)),AVERAGEIFS(Observed!AJ$2:AJ$9149,Observed!$A$2:$A$9149,$A888,Observed!$D$2:$D$9149,$D888),"")</f>
        <v/>
      </c>
      <c r="AK888" s="22" t="str">
        <f>IF(ISNUMBER(AVERAGEIFS(Observed!AK$2:AK$9149,Observed!$A$2:$A$9149,$A888,Observed!$D$2:$D$9149,$D888)),AVERAGEIFS(Observed!AK$2:AK$9149,Observed!$A$2:$A$9149,$A888,Observed!$D$2:$D$9149,$D888),"")</f>
        <v/>
      </c>
      <c r="AL888" s="23" t="str">
        <f>IF(ISNUMBER(AVERAGEIFS(Observed!AL$2:AL$9149,Observed!$A$2:$A$9149,$A888,Observed!$D$2:$D$9149,$D888)),AVERAGEIFS(Observed!AL$2:AL$9149,Observed!$A$2:$A$9149,$A888,Observed!$D$2:$D$9149,$D888),"")</f>
        <v/>
      </c>
      <c r="AM888" s="23" t="str">
        <f>IF(ISNUMBER(AVERAGEIFS(Observed!AM$2:AM$9149,Observed!$A$2:$A$9149,$A888,Observed!$D$2:$D$9149,$D888)),AVERAGEIFS(Observed!AM$2:AM$9149,Observed!$A$2:$A$9149,$A888,Observed!$D$2:$D$9149,$D888),"")</f>
        <v/>
      </c>
      <c r="AN888" s="22" t="str">
        <f>IF(ISNUMBER(AVERAGEIFS(Observed!AN$2:AN$9149,Observed!$A$2:$A$9149,$A888,Observed!$D$2:$D$9149,$D888)),AVERAGEIFS(Observed!AN$2:AN$9149,Observed!$A$2:$A$9149,$A888,Observed!$D$2:$D$9149,$D888),"")</f>
        <v/>
      </c>
      <c r="AO888" s="22" t="str">
        <f>IF(ISNUMBER(AVERAGEIFS(Observed!AO$2:AO$9149,Observed!$A$2:$A$9149,$A888,Observed!$D$2:$D$9149,$D888)),AVERAGEIFS(Observed!AO$2:AO$9149,Observed!$A$2:$A$9149,$A888,Observed!$D$2:$D$9149,$D888),"")</f>
        <v/>
      </c>
      <c r="AP888" s="21" t="str">
        <f>IF(ISNUMBER(AVERAGEIFS(Observed!AP$2:AP$9149,Observed!$A$2:$A$9149,$A888,Observed!$D$2:$D$9149,$D888)),AVERAGEIFS(Observed!AP$2:AP$9149,Observed!$A$2:$A$9149,$A888,Observed!$D$2:$D$9149,$D888),"")</f>
        <v/>
      </c>
      <c r="AQ888" s="22">
        <f>IF(ISNUMBER(AVERAGEIFS(Observed!AQ$2:AQ$9149,Observed!$A$2:$A$9149,$A888,Observed!$D$2:$D$9149,$D888)),AVERAGEIFS(Observed!AQ$2:AQ$9149,Observed!$A$2:$A$9149,$A888,Observed!$D$2:$D$9149,$D888),"")</f>
        <v>203.8</v>
      </c>
      <c r="AR888" s="22" t="str">
        <f>IF(ISNUMBER(AVERAGEIFS(Observed!AR$2:AR$9149,Observed!$A$2:$A$9149,$A888,Observed!$D$2:$D$9149,$D888)),AVERAGEIFS(Observed!AR$2:AR$9149,Observed!$A$2:$A$9149,$A888,Observed!$D$2:$D$9149,$D888),"")</f>
        <v/>
      </c>
      <c r="AS888" s="22" t="str">
        <f>IF(ISNUMBER(AVERAGEIFS(Observed!AS$2:AS$9149,Observed!$A$2:$A$9149,$A888,Observed!$D$2:$D$9149,$D888)),AVERAGEIFS(Observed!AS$2:AS$9149,Observed!$A$2:$A$9149,$A888,Observed!$D$2:$D$9149,$D888),"")</f>
        <v/>
      </c>
      <c r="AT888" s="22" t="str">
        <f>IF(ISNUMBER(AVERAGEIFS(Observed!AT$2:AT$9149,Observed!$A$2:$A$9149,$A888,Observed!$D$2:$D$9149,$D888)),AVERAGEIFS(Observed!AT$2:AT$9149,Observed!$A$2:$A$9149,$A888,Observed!$D$2:$D$9149,$D888),"")</f>
        <v/>
      </c>
      <c r="AU888" s="22" t="str">
        <f>IF(ISNUMBER(AVERAGEIFS(Observed!AU$2:AU$9149,Observed!$A$2:$A$9149,$A888,Observed!$D$2:$D$9149,$D888)),AVERAGEIFS(Observed!AU$2:AU$9149,Observed!$A$2:$A$9149,$A888,Observed!$D$2:$D$9149,$D888),"")</f>
        <v/>
      </c>
      <c r="AV888" s="2">
        <f>COUNTIFS(Observed!$A$2:$A$9149,$A888,Observed!$D$2:$D$9149,$D888)</f>
        <v>5</v>
      </c>
      <c r="AW888" s="2">
        <f t="shared" si="13"/>
        <v>1</v>
      </c>
    </row>
    <row r="889" spans="1:49" x14ac:dyDescent="0.25">
      <c r="A889" t="s">
        <v>94</v>
      </c>
      <c r="B889" t="s">
        <v>116</v>
      </c>
      <c r="C889" t="s">
        <v>30</v>
      </c>
      <c r="D889" s="3">
        <v>40812</v>
      </c>
      <c r="E889">
        <v>1</v>
      </c>
      <c r="G889" t="s">
        <v>108</v>
      </c>
      <c r="K889" s="24" t="s">
        <v>76</v>
      </c>
      <c r="N889" s="2"/>
      <c r="O889" s="21" t="str">
        <f>IF(ISNUMBER(AVERAGEIFS(Observed!O$2:O$9149,Observed!$A$2:$A$9149,$A889,Observed!$D$2:$D$9149,$D889)),AVERAGEIFS(Observed!O$2:O$9149,Observed!$A$2:$A$9149,$A889,Observed!$D$2:$D$9149,$D889),"")</f>
        <v/>
      </c>
      <c r="P889" s="22" t="str">
        <f>IF(ISNUMBER(AVERAGEIFS(Observed!P$2:P$9149,Observed!$A$2:$A$9149,$A889,Observed!$D$2:$D$9149,$D889)),AVERAGEIFS(Observed!P$2:P$9149,Observed!$A$2:$A$9149,$A889,Observed!$D$2:$D$9149,$D889),"")</f>
        <v/>
      </c>
      <c r="Q889" s="22" t="str">
        <f>IF(ISNUMBER(AVERAGEIFS(Observed!Q$2:Q$9149,Observed!$A$2:$A$9149,$A889,Observed!$D$2:$D$9149,$D889)),AVERAGEIFS(Observed!Q$2:Q$9149,Observed!$A$2:$A$9149,$A889,Observed!$D$2:$D$9149,$D889),"")</f>
        <v/>
      </c>
      <c r="R889" s="22" t="str">
        <f>IF(ISNUMBER(AVERAGEIFS(Observed!R$2:R$9149,Observed!$A$2:$A$9149,$A889,Observed!$D$2:$D$9149,$D889)),AVERAGEIFS(Observed!R$2:R$9149,Observed!$A$2:$A$9149,$A889,Observed!$D$2:$D$9149,$D889),"")</f>
        <v/>
      </c>
      <c r="S889" s="22" t="str">
        <f>IF(ISNUMBER(AVERAGEIFS(Observed!S$2:S$9149,Observed!$A$2:$A$9149,$A889,Observed!$D$2:$D$9149,$D889)),AVERAGEIFS(Observed!S$2:S$9149,Observed!$A$2:$A$9149,$A889,Observed!$D$2:$D$9149,$D889),"")</f>
        <v/>
      </c>
      <c r="T889" s="23" t="str">
        <f>IF(ISNUMBER(AVERAGEIFS(Observed!T$2:T$9149,Observed!$A$2:$A$9149,$A889,Observed!$D$2:$D$9149,$D889)),AVERAGEIFS(Observed!T$2:T$9149,Observed!$A$2:$A$9149,$A889,Observed!$D$2:$D$9149,$D889),"")</f>
        <v/>
      </c>
      <c r="U889" s="23" t="str">
        <f>IF(ISNUMBER(AVERAGEIFS(Observed!U$2:U$9149,Observed!$A$2:$A$9149,$A889,Observed!$D$2:$D$9149,$D889)),AVERAGEIFS(Observed!U$2:U$9149,Observed!$A$2:$A$9149,$A889,Observed!$D$2:$D$9149,$D889),"")</f>
        <v/>
      </c>
      <c r="V889" s="23" t="str">
        <f>IF(ISNUMBER(AVERAGEIFS(Observed!V$2:V$9149,Observed!$A$2:$A$9149,$A889,Observed!$D$2:$D$9149,$D889)),AVERAGEIFS(Observed!V$2:V$9149,Observed!$A$2:$A$9149,$A889,Observed!$D$2:$D$9149,$D889),"")</f>
        <v/>
      </c>
      <c r="W889" s="21" t="str">
        <f>IF(ISNUMBER(AVERAGEIFS(Observed!W$2:W$9149,Observed!$A$2:$A$9149,$A889,Observed!$D$2:$D$9149,$D889)),AVERAGEIFS(Observed!W$2:W$9149,Observed!$A$2:$A$9149,$A889,Observed!$D$2:$D$9149,$D889),"")</f>
        <v/>
      </c>
      <c r="X889" s="35" t="str">
        <f>IF(ISNUMBER(AVERAGEIFS(Observed!X$2:X$9149,Observed!$A$2:$A$9149,$A889,Observed!$D$2:$D$9149,$D889)),AVERAGEIFS(Observed!X$2:X$9149,Observed!$A$2:$A$9149,$A889,Observed!$D$2:$D$9149,$D889),"")</f>
        <v/>
      </c>
      <c r="Y889" s="35" t="str">
        <f>IF(ISNUMBER(AVERAGEIFS(Observed!Y$2:Y$9149,Observed!$A$2:$A$9149,$A889,Observed!$D$2:$D$9149,$D889)),AVERAGEIFS(Observed!Y$2:Y$9149,Observed!$A$2:$A$9149,$A889,Observed!$D$2:$D$9149,$D889),"")</f>
        <v/>
      </c>
      <c r="Z889" s="22" t="str">
        <f>IF(ISNUMBER(AVERAGEIFS(Observed!Z$2:Z$9149,Observed!$A$2:$A$9149,$A889,Observed!$D$2:$D$9149,$D889)),AVERAGEIFS(Observed!Z$2:Z$9149,Observed!$A$2:$A$9149,$A889,Observed!$D$2:$D$9149,$D889),"")</f>
        <v/>
      </c>
      <c r="AA889" s="22" t="str">
        <f>IF(ISNUMBER(AVERAGEIFS(Observed!AA$2:AA$9149,Observed!$A$2:$A$9149,$A889,Observed!$D$2:$D$9149,$D889)),AVERAGEIFS(Observed!AA$2:AA$9149,Observed!$A$2:$A$9149,$A889,Observed!$D$2:$D$9149,$D889),"")</f>
        <v/>
      </c>
      <c r="AB889" s="22" t="str">
        <f>IF(ISNUMBER(AVERAGEIFS(Observed!AB$2:AB$9149,Observed!$A$2:$A$9149,$A889,Observed!$D$2:$D$9149,$D889)),AVERAGEIFS(Observed!AB$2:AB$9149,Observed!$A$2:$A$9149,$A889,Observed!$D$2:$D$9149,$D889),"")</f>
        <v/>
      </c>
      <c r="AC889" s="22" t="str">
        <f>IF(ISNUMBER(AVERAGEIFS(Observed!AC$2:AC$9149,Observed!$A$2:$A$9149,$A889,Observed!$D$2:$D$9149,$D889)),AVERAGEIFS(Observed!AC$2:AC$9149,Observed!$A$2:$A$9149,$A889,Observed!$D$2:$D$9149,$D889),"")</f>
        <v/>
      </c>
      <c r="AD889" s="22" t="str">
        <f>IF(ISNUMBER(AVERAGEIFS(Observed!AD$2:AD$9149,Observed!$A$2:$A$9149,$A889,Observed!$D$2:$D$9149,$D889)),AVERAGEIFS(Observed!AD$2:AD$9149,Observed!$A$2:$A$9149,$A889,Observed!$D$2:$D$9149,$D889),"")</f>
        <v/>
      </c>
      <c r="AE889" s="22" t="str">
        <f>IF(ISNUMBER(AVERAGEIFS(Observed!AE$2:AE$9149,Observed!$A$2:$A$9149,$A889,Observed!$D$2:$D$9149,$D889)),AVERAGEIFS(Observed!AE$2:AE$9149,Observed!$A$2:$A$9149,$A889,Observed!$D$2:$D$9149,$D889),"")</f>
        <v/>
      </c>
      <c r="AF889" s="22" t="str">
        <f>IF(ISNUMBER(AVERAGEIFS(Observed!AF$2:AF$9149,Observed!$A$2:$A$9149,$A889,Observed!$D$2:$D$9149,$D889)),AVERAGEIFS(Observed!AF$2:AF$9149,Observed!$A$2:$A$9149,$A889,Observed!$D$2:$D$9149,$D889),"")</f>
        <v/>
      </c>
      <c r="AG889" s="22" t="str">
        <f>IF(ISNUMBER(AVERAGEIFS(Observed!AG$2:AG$9149,Observed!$A$2:$A$9149,$A889,Observed!$D$2:$D$9149,$D889)),AVERAGEIFS(Observed!AG$2:AG$9149,Observed!$A$2:$A$9149,$A889,Observed!$D$2:$D$9149,$D889),"")</f>
        <v/>
      </c>
      <c r="AH889" s="22" t="str">
        <f>IF(ISNUMBER(AVERAGEIFS(Observed!AH$2:AH$9149,Observed!$A$2:$A$9149,$A889,Observed!$D$2:$D$9149,$D889)),AVERAGEIFS(Observed!AH$2:AH$9149,Observed!$A$2:$A$9149,$A889,Observed!$D$2:$D$9149,$D889),"")</f>
        <v/>
      </c>
      <c r="AI889" s="22" t="str">
        <f>IF(ISNUMBER(AVERAGEIFS(Observed!AI$2:AI$9149,Observed!$A$2:$A$9149,$A889,Observed!$D$2:$D$9149,$D889)),AVERAGEIFS(Observed!AI$2:AI$9149,Observed!$A$2:$A$9149,$A889,Observed!$D$2:$D$9149,$D889),"")</f>
        <v/>
      </c>
      <c r="AJ889" s="22" t="str">
        <f>IF(ISNUMBER(AVERAGEIFS(Observed!AJ$2:AJ$9149,Observed!$A$2:$A$9149,$A889,Observed!$D$2:$D$9149,$D889)),AVERAGEIFS(Observed!AJ$2:AJ$9149,Observed!$A$2:$A$9149,$A889,Observed!$D$2:$D$9149,$D889),"")</f>
        <v/>
      </c>
      <c r="AK889" s="22" t="str">
        <f>IF(ISNUMBER(AVERAGEIFS(Observed!AK$2:AK$9149,Observed!$A$2:$A$9149,$A889,Observed!$D$2:$D$9149,$D889)),AVERAGEIFS(Observed!AK$2:AK$9149,Observed!$A$2:$A$9149,$A889,Observed!$D$2:$D$9149,$D889),"")</f>
        <v/>
      </c>
      <c r="AL889" s="23" t="str">
        <f>IF(ISNUMBER(AVERAGEIFS(Observed!AL$2:AL$9149,Observed!$A$2:$A$9149,$A889,Observed!$D$2:$D$9149,$D889)),AVERAGEIFS(Observed!AL$2:AL$9149,Observed!$A$2:$A$9149,$A889,Observed!$D$2:$D$9149,$D889),"")</f>
        <v/>
      </c>
      <c r="AM889" s="23" t="str">
        <f>IF(ISNUMBER(AVERAGEIFS(Observed!AM$2:AM$9149,Observed!$A$2:$A$9149,$A889,Observed!$D$2:$D$9149,$D889)),AVERAGEIFS(Observed!AM$2:AM$9149,Observed!$A$2:$A$9149,$A889,Observed!$D$2:$D$9149,$D889),"")</f>
        <v/>
      </c>
      <c r="AN889" s="22" t="str">
        <f>IF(ISNUMBER(AVERAGEIFS(Observed!AN$2:AN$9149,Observed!$A$2:$A$9149,$A889,Observed!$D$2:$D$9149,$D889)),AVERAGEIFS(Observed!AN$2:AN$9149,Observed!$A$2:$A$9149,$A889,Observed!$D$2:$D$9149,$D889),"")</f>
        <v/>
      </c>
      <c r="AO889" s="22" t="str">
        <f>IF(ISNUMBER(AVERAGEIFS(Observed!AO$2:AO$9149,Observed!$A$2:$A$9149,$A889,Observed!$D$2:$D$9149,$D889)),AVERAGEIFS(Observed!AO$2:AO$9149,Observed!$A$2:$A$9149,$A889,Observed!$D$2:$D$9149,$D889),"")</f>
        <v/>
      </c>
      <c r="AP889" s="21" t="str">
        <f>IF(ISNUMBER(AVERAGEIFS(Observed!AP$2:AP$9149,Observed!$A$2:$A$9149,$A889,Observed!$D$2:$D$9149,$D889)),AVERAGEIFS(Observed!AP$2:AP$9149,Observed!$A$2:$A$9149,$A889,Observed!$D$2:$D$9149,$D889),"")</f>
        <v/>
      </c>
      <c r="AQ889" s="22">
        <f>IF(ISNUMBER(AVERAGEIFS(Observed!AQ$2:AQ$9149,Observed!$A$2:$A$9149,$A889,Observed!$D$2:$D$9149,$D889)),AVERAGEIFS(Observed!AQ$2:AQ$9149,Observed!$A$2:$A$9149,$A889,Observed!$D$2:$D$9149,$D889),"")</f>
        <v>242.2</v>
      </c>
      <c r="AR889" s="22" t="str">
        <f>IF(ISNUMBER(AVERAGEIFS(Observed!AR$2:AR$9149,Observed!$A$2:$A$9149,$A889,Observed!$D$2:$D$9149,$D889)),AVERAGEIFS(Observed!AR$2:AR$9149,Observed!$A$2:$A$9149,$A889,Observed!$D$2:$D$9149,$D889),"")</f>
        <v/>
      </c>
      <c r="AS889" s="22" t="str">
        <f>IF(ISNUMBER(AVERAGEIFS(Observed!AS$2:AS$9149,Observed!$A$2:$A$9149,$A889,Observed!$D$2:$D$9149,$D889)),AVERAGEIFS(Observed!AS$2:AS$9149,Observed!$A$2:$A$9149,$A889,Observed!$D$2:$D$9149,$D889),"")</f>
        <v/>
      </c>
      <c r="AT889" s="22" t="str">
        <f>IF(ISNUMBER(AVERAGEIFS(Observed!AT$2:AT$9149,Observed!$A$2:$A$9149,$A889,Observed!$D$2:$D$9149,$D889)),AVERAGEIFS(Observed!AT$2:AT$9149,Observed!$A$2:$A$9149,$A889,Observed!$D$2:$D$9149,$D889),"")</f>
        <v/>
      </c>
      <c r="AU889" s="22" t="str">
        <f>IF(ISNUMBER(AVERAGEIFS(Observed!AU$2:AU$9149,Observed!$A$2:$A$9149,$A889,Observed!$D$2:$D$9149,$D889)),AVERAGEIFS(Observed!AU$2:AU$9149,Observed!$A$2:$A$9149,$A889,Observed!$D$2:$D$9149,$D889),"")</f>
        <v/>
      </c>
      <c r="AV889" s="2">
        <f>COUNTIFS(Observed!$A$2:$A$9149,$A889,Observed!$D$2:$D$9149,$D889)</f>
        <v>5</v>
      </c>
      <c r="AW889" s="2">
        <f t="shared" si="13"/>
        <v>1</v>
      </c>
    </row>
    <row r="890" spans="1:49" x14ac:dyDescent="0.25">
      <c r="A890" t="s">
        <v>94</v>
      </c>
      <c r="B890" t="s">
        <v>116</v>
      </c>
      <c r="C890" t="s">
        <v>30</v>
      </c>
      <c r="D890" s="3">
        <v>40819</v>
      </c>
      <c r="E890">
        <v>1</v>
      </c>
      <c r="G890" t="s">
        <v>108</v>
      </c>
      <c r="K890" s="24" t="s">
        <v>76</v>
      </c>
      <c r="N890" s="2"/>
      <c r="O890" s="21" t="str">
        <f>IF(ISNUMBER(AVERAGEIFS(Observed!O$2:O$9149,Observed!$A$2:$A$9149,$A890,Observed!$D$2:$D$9149,$D890)),AVERAGEIFS(Observed!O$2:O$9149,Observed!$A$2:$A$9149,$A890,Observed!$D$2:$D$9149,$D890),"")</f>
        <v/>
      </c>
      <c r="P890" s="22" t="str">
        <f>IF(ISNUMBER(AVERAGEIFS(Observed!P$2:P$9149,Observed!$A$2:$A$9149,$A890,Observed!$D$2:$D$9149,$D890)),AVERAGEIFS(Observed!P$2:P$9149,Observed!$A$2:$A$9149,$A890,Observed!$D$2:$D$9149,$D890),"")</f>
        <v/>
      </c>
      <c r="Q890" s="22" t="str">
        <f>IF(ISNUMBER(AVERAGEIFS(Observed!Q$2:Q$9149,Observed!$A$2:$A$9149,$A890,Observed!$D$2:$D$9149,$D890)),AVERAGEIFS(Observed!Q$2:Q$9149,Observed!$A$2:$A$9149,$A890,Observed!$D$2:$D$9149,$D890),"")</f>
        <v/>
      </c>
      <c r="R890" s="22" t="str">
        <f>IF(ISNUMBER(AVERAGEIFS(Observed!R$2:R$9149,Observed!$A$2:$A$9149,$A890,Observed!$D$2:$D$9149,$D890)),AVERAGEIFS(Observed!R$2:R$9149,Observed!$A$2:$A$9149,$A890,Observed!$D$2:$D$9149,$D890),"")</f>
        <v/>
      </c>
      <c r="S890" s="22" t="str">
        <f>IF(ISNUMBER(AVERAGEIFS(Observed!S$2:S$9149,Observed!$A$2:$A$9149,$A890,Observed!$D$2:$D$9149,$D890)),AVERAGEIFS(Observed!S$2:S$9149,Observed!$A$2:$A$9149,$A890,Observed!$D$2:$D$9149,$D890),"")</f>
        <v/>
      </c>
      <c r="T890" s="23" t="str">
        <f>IF(ISNUMBER(AVERAGEIFS(Observed!T$2:T$9149,Observed!$A$2:$A$9149,$A890,Observed!$D$2:$D$9149,$D890)),AVERAGEIFS(Observed!T$2:T$9149,Observed!$A$2:$A$9149,$A890,Observed!$D$2:$D$9149,$D890),"")</f>
        <v/>
      </c>
      <c r="U890" s="23" t="str">
        <f>IF(ISNUMBER(AVERAGEIFS(Observed!U$2:U$9149,Observed!$A$2:$A$9149,$A890,Observed!$D$2:$D$9149,$D890)),AVERAGEIFS(Observed!U$2:U$9149,Observed!$A$2:$A$9149,$A890,Observed!$D$2:$D$9149,$D890),"")</f>
        <v/>
      </c>
      <c r="V890" s="23" t="str">
        <f>IF(ISNUMBER(AVERAGEIFS(Observed!V$2:V$9149,Observed!$A$2:$A$9149,$A890,Observed!$D$2:$D$9149,$D890)),AVERAGEIFS(Observed!V$2:V$9149,Observed!$A$2:$A$9149,$A890,Observed!$D$2:$D$9149,$D890),"")</f>
        <v/>
      </c>
      <c r="W890" s="21" t="str">
        <f>IF(ISNUMBER(AVERAGEIFS(Observed!W$2:W$9149,Observed!$A$2:$A$9149,$A890,Observed!$D$2:$D$9149,$D890)),AVERAGEIFS(Observed!W$2:W$9149,Observed!$A$2:$A$9149,$A890,Observed!$D$2:$D$9149,$D890),"")</f>
        <v/>
      </c>
      <c r="X890" s="35" t="str">
        <f>IF(ISNUMBER(AVERAGEIFS(Observed!X$2:X$9149,Observed!$A$2:$A$9149,$A890,Observed!$D$2:$D$9149,$D890)),AVERAGEIFS(Observed!X$2:X$9149,Observed!$A$2:$A$9149,$A890,Observed!$D$2:$D$9149,$D890),"")</f>
        <v/>
      </c>
      <c r="Y890" s="35" t="str">
        <f>IF(ISNUMBER(AVERAGEIFS(Observed!Y$2:Y$9149,Observed!$A$2:$A$9149,$A890,Observed!$D$2:$D$9149,$D890)),AVERAGEIFS(Observed!Y$2:Y$9149,Observed!$A$2:$A$9149,$A890,Observed!$D$2:$D$9149,$D890),"")</f>
        <v/>
      </c>
      <c r="Z890" s="22" t="str">
        <f>IF(ISNUMBER(AVERAGEIFS(Observed!Z$2:Z$9149,Observed!$A$2:$A$9149,$A890,Observed!$D$2:$D$9149,$D890)),AVERAGEIFS(Observed!Z$2:Z$9149,Observed!$A$2:$A$9149,$A890,Observed!$D$2:$D$9149,$D890),"")</f>
        <v/>
      </c>
      <c r="AA890" s="22" t="str">
        <f>IF(ISNUMBER(AVERAGEIFS(Observed!AA$2:AA$9149,Observed!$A$2:$A$9149,$A890,Observed!$D$2:$D$9149,$D890)),AVERAGEIFS(Observed!AA$2:AA$9149,Observed!$A$2:$A$9149,$A890,Observed!$D$2:$D$9149,$D890),"")</f>
        <v/>
      </c>
      <c r="AB890" s="22" t="str">
        <f>IF(ISNUMBER(AVERAGEIFS(Observed!AB$2:AB$9149,Observed!$A$2:$A$9149,$A890,Observed!$D$2:$D$9149,$D890)),AVERAGEIFS(Observed!AB$2:AB$9149,Observed!$A$2:$A$9149,$A890,Observed!$D$2:$D$9149,$D890),"")</f>
        <v/>
      </c>
      <c r="AC890" s="22" t="str">
        <f>IF(ISNUMBER(AVERAGEIFS(Observed!AC$2:AC$9149,Observed!$A$2:$A$9149,$A890,Observed!$D$2:$D$9149,$D890)),AVERAGEIFS(Observed!AC$2:AC$9149,Observed!$A$2:$A$9149,$A890,Observed!$D$2:$D$9149,$D890),"")</f>
        <v/>
      </c>
      <c r="AD890" s="22" t="str">
        <f>IF(ISNUMBER(AVERAGEIFS(Observed!AD$2:AD$9149,Observed!$A$2:$A$9149,$A890,Observed!$D$2:$D$9149,$D890)),AVERAGEIFS(Observed!AD$2:AD$9149,Observed!$A$2:$A$9149,$A890,Observed!$D$2:$D$9149,$D890),"")</f>
        <v/>
      </c>
      <c r="AE890" s="22" t="str">
        <f>IF(ISNUMBER(AVERAGEIFS(Observed!AE$2:AE$9149,Observed!$A$2:$A$9149,$A890,Observed!$D$2:$D$9149,$D890)),AVERAGEIFS(Observed!AE$2:AE$9149,Observed!$A$2:$A$9149,$A890,Observed!$D$2:$D$9149,$D890),"")</f>
        <v/>
      </c>
      <c r="AF890" s="22" t="str">
        <f>IF(ISNUMBER(AVERAGEIFS(Observed!AF$2:AF$9149,Observed!$A$2:$A$9149,$A890,Observed!$D$2:$D$9149,$D890)),AVERAGEIFS(Observed!AF$2:AF$9149,Observed!$A$2:$A$9149,$A890,Observed!$D$2:$D$9149,$D890),"")</f>
        <v/>
      </c>
      <c r="AG890" s="22" t="str">
        <f>IF(ISNUMBER(AVERAGEIFS(Observed!AG$2:AG$9149,Observed!$A$2:$A$9149,$A890,Observed!$D$2:$D$9149,$D890)),AVERAGEIFS(Observed!AG$2:AG$9149,Observed!$A$2:$A$9149,$A890,Observed!$D$2:$D$9149,$D890),"")</f>
        <v/>
      </c>
      <c r="AH890" s="22" t="str">
        <f>IF(ISNUMBER(AVERAGEIFS(Observed!AH$2:AH$9149,Observed!$A$2:$A$9149,$A890,Observed!$D$2:$D$9149,$D890)),AVERAGEIFS(Observed!AH$2:AH$9149,Observed!$A$2:$A$9149,$A890,Observed!$D$2:$D$9149,$D890),"")</f>
        <v/>
      </c>
      <c r="AI890" s="22" t="str">
        <f>IF(ISNUMBER(AVERAGEIFS(Observed!AI$2:AI$9149,Observed!$A$2:$A$9149,$A890,Observed!$D$2:$D$9149,$D890)),AVERAGEIFS(Observed!AI$2:AI$9149,Observed!$A$2:$A$9149,$A890,Observed!$D$2:$D$9149,$D890),"")</f>
        <v/>
      </c>
      <c r="AJ890" s="22" t="str">
        <f>IF(ISNUMBER(AVERAGEIFS(Observed!AJ$2:AJ$9149,Observed!$A$2:$A$9149,$A890,Observed!$D$2:$D$9149,$D890)),AVERAGEIFS(Observed!AJ$2:AJ$9149,Observed!$A$2:$A$9149,$A890,Observed!$D$2:$D$9149,$D890),"")</f>
        <v/>
      </c>
      <c r="AK890" s="22" t="str">
        <f>IF(ISNUMBER(AVERAGEIFS(Observed!AK$2:AK$9149,Observed!$A$2:$A$9149,$A890,Observed!$D$2:$D$9149,$D890)),AVERAGEIFS(Observed!AK$2:AK$9149,Observed!$A$2:$A$9149,$A890,Observed!$D$2:$D$9149,$D890),"")</f>
        <v/>
      </c>
      <c r="AL890" s="23" t="str">
        <f>IF(ISNUMBER(AVERAGEIFS(Observed!AL$2:AL$9149,Observed!$A$2:$A$9149,$A890,Observed!$D$2:$D$9149,$D890)),AVERAGEIFS(Observed!AL$2:AL$9149,Observed!$A$2:$A$9149,$A890,Observed!$D$2:$D$9149,$D890),"")</f>
        <v/>
      </c>
      <c r="AM890" s="23" t="str">
        <f>IF(ISNUMBER(AVERAGEIFS(Observed!AM$2:AM$9149,Observed!$A$2:$A$9149,$A890,Observed!$D$2:$D$9149,$D890)),AVERAGEIFS(Observed!AM$2:AM$9149,Observed!$A$2:$A$9149,$A890,Observed!$D$2:$D$9149,$D890),"")</f>
        <v/>
      </c>
      <c r="AN890" s="22" t="str">
        <f>IF(ISNUMBER(AVERAGEIFS(Observed!AN$2:AN$9149,Observed!$A$2:$A$9149,$A890,Observed!$D$2:$D$9149,$D890)),AVERAGEIFS(Observed!AN$2:AN$9149,Observed!$A$2:$A$9149,$A890,Observed!$D$2:$D$9149,$D890),"")</f>
        <v/>
      </c>
      <c r="AO890" s="22" t="str">
        <f>IF(ISNUMBER(AVERAGEIFS(Observed!AO$2:AO$9149,Observed!$A$2:$A$9149,$A890,Observed!$D$2:$D$9149,$D890)),AVERAGEIFS(Observed!AO$2:AO$9149,Observed!$A$2:$A$9149,$A890,Observed!$D$2:$D$9149,$D890),"")</f>
        <v/>
      </c>
      <c r="AP890" s="21" t="str">
        <f>IF(ISNUMBER(AVERAGEIFS(Observed!AP$2:AP$9149,Observed!$A$2:$A$9149,$A890,Observed!$D$2:$D$9149,$D890)),AVERAGEIFS(Observed!AP$2:AP$9149,Observed!$A$2:$A$9149,$A890,Observed!$D$2:$D$9149,$D890),"")</f>
        <v/>
      </c>
      <c r="AQ890" s="22">
        <f>IF(ISNUMBER(AVERAGEIFS(Observed!AQ$2:AQ$9149,Observed!$A$2:$A$9149,$A890,Observed!$D$2:$D$9149,$D890)),AVERAGEIFS(Observed!AQ$2:AQ$9149,Observed!$A$2:$A$9149,$A890,Observed!$D$2:$D$9149,$D890),"")</f>
        <v>263.39999999999998</v>
      </c>
      <c r="AR890" s="22" t="str">
        <f>IF(ISNUMBER(AVERAGEIFS(Observed!AR$2:AR$9149,Observed!$A$2:$A$9149,$A890,Observed!$D$2:$D$9149,$D890)),AVERAGEIFS(Observed!AR$2:AR$9149,Observed!$A$2:$A$9149,$A890,Observed!$D$2:$D$9149,$D890),"")</f>
        <v/>
      </c>
      <c r="AS890" s="22" t="str">
        <f>IF(ISNUMBER(AVERAGEIFS(Observed!AS$2:AS$9149,Observed!$A$2:$A$9149,$A890,Observed!$D$2:$D$9149,$D890)),AVERAGEIFS(Observed!AS$2:AS$9149,Observed!$A$2:$A$9149,$A890,Observed!$D$2:$D$9149,$D890),"")</f>
        <v/>
      </c>
      <c r="AT890" s="22" t="str">
        <f>IF(ISNUMBER(AVERAGEIFS(Observed!AT$2:AT$9149,Observed!$A$2:$A$9149,$A890,Observed!$D$2:$D$9149,$D890)),AVERAGEIFS(Observed!AT$2:AT$9149,Observed!$A$2:$A$9149,$A890,Observed!$D$2:$D$9149,$D890),"")</f>
        <v/>
      </c>
      <c r="AU890" s="22" t="str">
        <f>IF(ISNUMBER(AVERAGEIFS(Observed!AU$2:AU$9149,Observed!$A$2:$A$9149,$A890,Observed!$D$2:$D$9149,$D890)),AVERAGEIFS(Observed!AU$2:AU$9149,Observed!$A$2:$A$9149,$A890,Observed!$D$2:$D$9149,$D890),"")</f>
        <v/>
      </c>
      <c r="AV890" s="2">
        <f>COUNTIFS(Observed!$A$2:$A$9149,$A890,Observed!$D$2:$D$9149,$D890)</f>
        <v>5</v>
      </c>
      <c r="AW890" s="2">
        <f t="shared" si="13"/>
        <v>1</v>
      </c>
    </row>
    <row r="891" spans="1:49" x14ac:dyDescent="0.25">
      <c r="A891" t="s">
        <v>94</v>
      </c>
      <c r="B891" t="s">
        <v>116</v>
      </c>
      <c r="C891" t="s">
        <v>30</v>
      </c>
      <c r="D891" s="3">
        <v>40826</v>
      </c>
      <c r="E891">
        <v>1</v>
      </c>
      <c r="G891" t="s">
        <v>108</v>
      </c>
      <c r="K891" s="24" t="s">
        <v>76</v>
      </c>
      <c r="N891" s="2"/>
      <c r="O891" s="21" t="str">
        <f>IF(ISNUMBER(AVERAGEIFS(Observed!O$2:O$9149,Observed!$A$2:$A$9149,$A891,Observed!$D$2:$D$9149,$D891)),AVERAGEIFS(Observed!O$2:O$9149,Observed!$A$2:$A$9149,$A891,Observed!$D$2:$D$9149,$D891),"")</f>
        <v/>
      </c>
      <c r="P891" s="22" t="str">
        <f>IF(ISNUMBER(AVERAGEIFS(Observed!P$2:P$9149,Observed!$A$2:$A$9149,$A891,Observed!$D$2:$D$9149,$D891)),AVERAGEIFS(Observed!P$2:P$9149,Observed!$A$2:$A$9149,$A891,Observed!$D$2:$D$9149,$D891),"")</f>
        <v/>
      </c>
      <c r="Q891" s="22" t="str">
        <f>IF(ISNUMBER(AVERAGEIFS(Observed!Q$2:Q$9149,Observed!$A$2:$A$9149,$A891,Observed!$D$2:$D$9149,$D891)),AVERAGEIFS(Observed!Q$2:Q$9149,Observed!$A$2:$A$9149,$A891,Observed!$D$2:$D$9149,$D891),"")</f>
        <v/>
      </c>
      <c r="R891" s="22" t="str">
        <f>IF(ISNUMBER(AVERAGEIFS(Observed!R$2:R$9149,Observed!$A$2:$A$9149,$A891,Observed!$D$2:$D$9149,$D891)),AVERAGEIFS(Observed!R$2:R$9149,Observed!$A$2:$A$9149,$A891,Observed!$D$2:$D$9149,$D891),"")</f>
        <v/>
      </c>
      <c r="S891" s="22" t="str">
        <f>IF(ISNUMBER(AVERAGEIFS(Observed!S$2:S$9149,Observed!$A$2:$A$9149,$A891,Observed!$D$2:$D$9149,$D891)),AVERAGEIFS(Observed!S$2:S$9149,Observed!$A$2:$A$9149,$A891,Observed!$D$2:$D$9149,$D891),"")</f>
        <v/>
      </c>
      <c r="T891" s="23" t="str">
        <f>IF(ISNUMBER(AVERAGEIFS(Observed!T$2:T$9149,Observed!$A$2:$A$9149,$A891,Observed!$D$2:$D$9149,$D891)),AVERAGEIFS(Observed!T$2:T$9149,Observed!$A$2:$A$9149,$A891,Observed!$D$2:$D$9149,$D891),"")</f>
        <v/>
      </c>
      <c r="U891" s="23" t="str">
        <f>IF(ISNUMBER(AVERAGEIFS(Observed!U$2:U$9149,Observed!$A$2:$A$9149,$A891,Observed!$D$2:$D$9149,$D891)),AVERAGEIFS(Observed!U$2:U$9149,Observed!$A$2:$A$9149,$A891,Observed!$D$2:$D$9149,$D891),"")</f>
        <v/>
      </c>
      <c r="V891" s="23" t="str">
        <f>IF(ISNUMBER(AVERAGEIFS(Observed!V$2:V$9149,Observed!$A$2:$A$9149,$A891,Observed!$D$2:$D$9149,$D891)),AVERAGEIFS(Observed!V$2:V$9149,Observed!$A$2:$A$9149,$A891,Observed!$D$2:$D$9149,$D891),"")</f>
        <v/>
      </c>
      <c r="W891" s="21" t="str">
        <f>IF(ISNUMBER(AVERAGEIFS(Observed!W$2:W$9149,Observed!$A$2:$A$9149,$A891,Observed!$D$2:$D$9149,$D891)),AVERAGEIFS(Observed!W$2:W$9149,Observed!$A$2:$A$9149,$A891,Observed!$D$2:$D$9149,$D891),"")</f>
        <v/>
      </c>
      <c r="X891" s="35" t="str">
        <f>IF(ISNUMBER(AVERAGEIFS(Observed!X$2:X$9149,Observed!$A$2:$A$9149,$A891,Observed!$D$2:$D$9149,$D891)),AVERAGEIFS(Observed!X$2:X$9149,Observed!$A$2:$A$9149,$A891,Observed!$D$2:$D$9149,$D891),"")</f>
        <v/>
      </c>
      <c r="Y891" s="35" t="str">
        <f>IF(ISNUMBER(AVERAGEIFS(Observed!Y$2:Y$9149,Observed!$A$2:$A$9149,$A891,Observed!$D$2:$D$9149,$D891)),AVERAGEIFS(Observed!Y$2:Y$9149,Observed!$A$2:$A$9149,$A891,Observed!$D$2:$D$9149,$D891),"")</f>
        <v/>
      </c>
      <c r="Z891" s="22" t="str">
        <f>IF(ISNUMBER(AVERAGEIFS(Observed!Z$2:Z$9149,Observed!$A$2:$A$9149,$A891,Observed!$D$2:$D$9149,$D891)),AVERAGEIFS(Observed!Z$2:Z$9149,Observed!$A$2:$A$9149,$A891,Observed!$D$2:$D$9149,$D891),"")</f>
        <v/>
      </c>
      <c r="AA891" s="22" t="str">
        <f>IF(ISNUMBER(AVERAGEIFS(Observed!AA$2:AA$9149,Observed!$A$2:$A$9149,$A891,Observed!$D$2:$D$9149,$D891)),AVERAGEIFS(Observed!AA$2:AA$9149,Observed!$A$2:$A$9149,$A891,Observed!$D$2:$D$9149,$D891),"")</f>
        <v/>
      </c>
      <c r="AB891" s="22" t="str">
        <f>IF(ISNUMBER(AVERAGEIFS(Observed!AB$2:AB$9149,Observed!$A$2:$A$9149,$A891,Observed!$D$2:$D$9149,$D891)),AVERAGEIFS(Observed!AB$2:AB$9149,Observed!$A$2:$A$9149,$A891,Observed!$D$2:$D$9149,$D891),"")</f>
        <v/>
      </c>
      <c r="AC891" s="22" t="str">
        <f>IF(ISNUMBER(AVERAGEIFS(Observed!AC$2:AC$9149,Observed!$A$2:$A$9149,$A891,Observed!$D$2:$D$9149,$D891)),AVERAGEIFS(Observed!AC$2:AC$9149,Observed!$A$2:$A$9149,$A891,Observed!$D$2:$D$9149,$D891),"")</f>
        <v/>
      </c>
      <c r="AD891" s="22" t="str">
        <f>IF(ISNUMBER(AVERAGEIFS(Observed!AD$2:AD$9149,Observed!$A$2:$A$9149,$A891,Observed!$D$2:$D$9149,$D891)),AVERAGEIFS(Observed!AD$2:AD$9149,Observed!$A$2:$A$9149,$A891,Observed!$D$2:$D$9149,$D891),"")</f>
        <v/>
      </c>
      <c r="AE891" s="22" t="str">
        <f>IF(ISNUMBER(AVERAGEIFS(Observed!AE$2:AE$9149,Observed!$A$2:$A$9149,$A891,Observed!$D$2:$D$9149,$D891)),AVERAGEIFS(Observed!AE$2:AE$9149,Observed!$A$2:$A$9149,$A891,Observed!$D$2:$D$9149,$D891),"")</f>
        <v/>
      </c>
      <c r="AF891" s="22" t="str">
        <f>IF(ISNUMBER(AVERAGEIFS(Observed!AF$2:AF$9149,Observed!$A$2:$A$9149,$A891,Observed!$D$2:$D$9149,$D891)),AVERAGEIFS(Observed!AF$2:AF$9149,Observed!$A$2:$A$9149,$A891,Observed!$D$2:$D$9149,$D891),"")</f>
        <v/>
      </c>
      <c r="AG891" s="22" t="str">
        <f>IF(ISNUMBER(AVERAGEIFS(Observed!AG$2:AG$9149,Observed!$A$2:$A$9149,$A891,Observed!$D$2:$D$9149,$D891)),AVERAGEIFS(Observed!AG$2:AG$9149,Observed!$A$2:$A$9149,$A891,Observed!$D$2:$D$9149,$D891),"")</f>
        <v/>
      </c>
      <c r="AH891" s="22" t="str">
        <f>IF(ISNUMBER(AVERAGEIFS(Observed!AH$2:AH$9149,Observed!$A$2:$A$9149,$A891,Observed!$D$2:$D$9149,$D891)),AVERAGEIFS(Observed!AH$2:AH$9149,Observed!$A$2:$A$9149,$A891,Observed!$D$2:$D$9149,$D891),"")</f>
        <v/>
      </c>
      <c r="AI891" s="22" t="str">
        <f>IF(ISNUMBER(AVERAGEIFS(Observed!AI$2:AI$9149,Observed!$A$2:$A$9149,$A891,Observed!$D$2:$D$9149,$D891)),AVERAGEIFS(Observed!AI$2:AI$9149,Observed!$A$2:$A$9149,$A891,Observed!$D$2:$D$9149,$D891),"")</f>
        <v/>
      </c>
      <c r="AJ891" s="22" t="str">
        <f>IF(ISNUMBER(AVERAGEIFS(Observed!AJ$2:AJ$9149,Observed!$A$2:$A$9149,$A891,Observed!$D$2:$D$9149,$D891)),AVERAGEIFS(Observed!AJ$2:AJ$9149,Observed!$A$2:$A$9149,$A891,Observed!$D$2:$D$9149,$D891),"")</f>
        <v/>
      </c>
      <c r="AK891" s="22" t="str">
        <f>IF(ISNUMBER(AVERAGEIFS(Observed!AK$2:AK$9149,Observed!$A$2:$A$9149,$A891,Observed!$D$2:$D$9149,$D891)),AVERAGEIFS(Observed!AK$2:AK$9149,Observed!$A$2:$A$9149,$A891,Observed!$D$2:$D$9149,$D891),"")</f>
        <v/>
      </c>
      <c r="AL891" s="23" t="str">
        <f>IF(ISNUMBER(AVERAGEIFS(Observed!AL$2:AL$9149,Observed!$A$2:$A$9149,$A891,Observed!$D$2:$D$9149,$D891)),AVERAGEIFS(Observed!AL$2:AL$9149,Observed!$A$2:$A$9149,$A891,Observed!$D$2:$D$9149,$D891),"")</f>
        <v/>
      </c>
      <c r="AM891" s="23" t="str">
        <f>IF(ISNUMBER(AVERAGEIFS(Observed!AM$2:AM$9149,Observed!$A$2:$A$9149,$A891,Observed!$D$2:$D$9149,$D891)),AVERAGEIFS(Observed!AM$2:AM$9149,Observed!$A$2:$A$9149,$A891,Observed!$D$2:$D$9149,$D891),"")</f>
        <v/>
      </c>
      <c r="AN891" s="22" t="str">
        <f>IF(ISNUMBER(AVERAGEIFS(Observed!AN$2:AN$9149,Observed!$A$2:$A$9149,$A891,Observed!$D$2:$D$9149,$D891)),AVERAGEIFS(Observed!AN$2:AN$9149,Observed!$A$2:$A$9149,$A891,Observed!$D$2:$D$9149,$D891),"")</f>
        <v/>
      </c>
      <c r="AO891" s="22" t="str">
        <f>IF(ISNUMBER(AVERAGEIFS(Observed!AO$2:AO$9149,Observed!$A$2:$A$9149,$A891,Observed!$D$2:$D$9149,$D891)),AVERAGEIFS(Observed!AO$2:AO$9149,Observed!$A$2:$A$9149,$A891,Observed!$D$2:$D$9149,$D891),"")</f>
        <v/>
      </c>
      <c r="AP891" s="21" t="str">
        <f>IF(ISNUMBER(AVERAGEIFS(Observed!AP$2:AP$9149,Observed!$A$2:$A$9149,$A891,Observed!$D$2:$D$9149,$D891)),AVERAGEIFS(Observed!AP$2:AP$9149,Observed!$A$2:$A$9149,$A891,Observed!$D$2:$D$9149,$D891),"")</f>
        <v/>
      </c>
      <c r="AQ891" s="22">
        <f>IF(ISNUMBER(AVERAGEIFS(Observed!AQ$2:AQ$9149,Observed!$A$2:$A$9149,$A891,Observed!$D$2:$D$9149,$D891)),AVERAGEIFS(Observed!AQ$2:AQ$9149,Observed!$A$2:$A$9149,$A891,Observed!$D$2:$D$9149,$D891),"")</f>
        <v>282.39999999999998</v>
      </c>
      <c r="AR891" s="22" t="str">
        <f>IF(ISNUMBER(AVERAGEIFS(Observed!AR$2:AR$9149,Observed!$A$2:$A$9149,$A891,Observed!$D$2:$D$9149,$D891)),AVERAGEIFS(Observed!AR$2:AR$9149,Observed!$A$2:$A$9149,$A891,Observed!$D$2:$D$9149,$D891),"")</f>
        <v/>
      </c>
      <c r="AS891" s="22" t="str">
        <f>IF(ISNUMBER(AVERAGEIFS(Observed!AS$2:AS$9149,Observed!$A$2:$A$9149,$A891,Observed!$D$2:$D$9149,$D891)),AVERAGEIFS(Observed!AS$2:AS$9149,Observed!$A$2:$A$9149,$A891,Observed!$D$2:$D$9149,$D891),"")</f>
        <v/>
      </c>
      <c r="AT891" s="22" t="str">
        <f>IF(ISNUMBER(AVERAGEIFS(Observed!AT$2:AT$9149,Observed!$A$2:$A$9149,$A891,Observed!$D$2:$D$9149,$D891)),AVERAGEIFS(Observed!AT$2:AT$9149,Observed!$A$2:$A$9149,$A891,Observed!$D$2:$D$9149,$D891),"")</f>
        <v/>
      </c>
      <c r="AU891" s="22" t="str">
        <f>IF(ISNUMBER(AVERAGEIFS(Observed!AU$2:AU$9149,Observed!$A$2:$A$9149,$A891,Observed!$D$2:$D$9149,$D891)),AVERAGEIFS(Observed!AU$2:AU$9149,Observed!$A$2:$A$9149,$A891,Observed!$D$2:$D$9149,$D891),"")</f>
        <v/>
      </c>
      <c r="AV891" s="2">
        <f>COUNTIFS(Observed!$A$2:$A$9149,$A891,Observed!$D$2:$D$9149,$D891)</f>
        <v>5</v>
      </c>
      <c r="AW891" s="2">
        <f t="shared" si="13"/>
        <v>1</v>
      </c>
    </row>
    <row r="892" spans="1:49" x14ac:dyDescent="0.25">
      <c r="A892" t="s">
        <v>94</v>
      </c>
      <c r="B892" t="s">
        <v>116</v>
      </c>
      <c r="C892" t="s">
        <v>30</v>
      </c>
      <c r="D892" s="3">
        <v>40833</v>
      </c>
      <c r="E892">
        <v>1</v>
      </c>
      <c r="G892" t="s">
        <v>108</v>
      </c>
      <c r="K892" s="24" t="s">
        <v>76</v>
      </c>
      <c r="N892" s="2"/>
      <c r="O892" s="21" t="str">
        <f>IF(ISNUMBER(AVERAGEIFS(Observed!O$2:O$9149,Observed!$A$2:$A$9149,$A892,Observed!$D$2:$D$9149,$D892)),AVERAGEIFS(Observed!O$2:O$9149,Observed!$A$2:$A$9149,$A892,Observed!$D$2:$D$9149,$D892),"")</f>
        <v/>
      </c>
      <c r="P892" s="22" t="str">
        <f>IF(ISNUMBER(AVERAGEIFS(Observed!P$2:P$9149,Observed!$A$2:$A$9149,$A892,Observed!$D$2:$D$9149,$D892)),AVERAGEIFS(Observed!P$2:P$9149,Observed!$A$2:$A$9149,$A892,Observed!$D$2:$D$9149,$D892),"")</f>
        <v/>
      </c>
      <c r="Q892" s="22" t="str">
        <f>IF(ISNUMBER(AVERAGEIFS(Observed!Q$2:Q$9149,Observed!$A$2:$A$9149,$A892,Observed!$D$2:$D$9149,$D892)),AVERAGEIFS(Observed!Q$2:Q$9149,Observed!$A$2:$A$9149,$A892,Observed!$D$2:$D$9149,$D892),"")</f>
        <v/>
      </c>
      <c r="R892" s="22" t="str">
        <f>IF(ISNUMBER(AVERAGEIFS(Observed!R$2:R$9149,Observed!$A$2:$A$9149,$A892,Observed!$D$2:$D$9149,$D892)),AVERAGEIFS(Observed!R$2:R$9149,Observed!$A$2:$A$9149,$A892,Observed!$D$2:$D$9149,$D892),"")</f>
        <v/>
      </c>
      <c r="S892" s="22" t="str">
        <f>IF(ISNUMBER(AVERAGEIFS(Observed!S$2:S$9149,Observed!$A$2:$A$9149,$A892,Observed!$D$2:$D$9149,$D892)),AVERAGEIFS(Observed!S$2:S$9149,Observed!$A$2:$A$9149,$A892,Observed!$D$2:$D$9149,$D892),"")</f>
        <v/>
      </c>
      <c r="T892" s="23" t="str">
        <f>IF(ISNUMBER(AVERAGEIFS(Observed!T$2:T$9149,Observed!$A$2:$A$9149,$A892,Observed!$D$2:$D$9149,$D892)),AVERAGEIFS(Observed!T$2:T$9149,Observed!$A$2:$A$9149,$A892,Observed!$D$2:$D$9149,$D892),"")</f>
        <v/>
      </c>
      <c r="U892" s="23" t="str">
        <f>IF(ISNUMBER(AVERAGEIFS(Observed!U$2:U$9149,Observed!$A$2:$A$9149,$A892,Observed!$D$2:$D$9149,$D892)),AVERAGEIFS(Observed!U$2:U$9149,Observed!$A$2:$A$9149,$A892,Observed!$D$2:$D$9149,$D892),"")</f>
        <v/>
      </c>
      <c r="V892" s="23" t="str">
        <f>IF(ISNUMBER(AVERAGEIFS(Observed!V$2:V$9149,Observed!$A$2:$A$9149,$A892,Observed!$D$2:$D$9149,$D892)),AVERAGEIFS(Observed!V$2:V$9149,Observed!$A$2:$A$9149,$A892,Observed!$D$2:$D$9149,$D892),"")</f>
        <v/>
      </c>
      <c r="W892" s="21" t="str">
        <f>IF(ISNUMBER(AVERAGEIFS(Observed!W$2:W$9149,Observed!$A$2:$A$9149,$A892,Observed!$D$2:$D$9149,$D892)),AVERAGEIFS(Observed!W$2:W$9149,Observed!$A$2:$A$9149,$A892,Observed!$D$2:$D$9149,$D892),"")</f>
        <v/>
      </c>
      <c r="X892" s="35" t="str">
        <f>IF(ISNUMBER(AVERAGEIFS(Observed!X$2:X$9149,Observed!$A$2:$A$9149,$A892,Observed!$D$2:$D$9149,$D892)),AVERAGEIFS(Observed!X$2:X$9149,Observed!$A$2:$A$9149,$A892,Observed!$D$2:$D$9149,$D892),"")</f>
        <v/>
      </c>
      <c r="Y892" s="35" t="str">
        <f>IF(ISNUMBER(AVERAGEIFS(Observed!Y$2:Y$9149,Observed!$A$2:$A$9149,$A892,Observed!$D$2:$D$9149,$D892)),AVERAGEIFS(Observed!Y$2:Y$9149,Observed!$A$2:$A$9149,$A892,Observed!$D$2:$D$9149,$D892),"")</f>
        <v/>
      </c>
      <c r="Z892" s="22" t="str">
        <f>IF(ISNUMBER(AVERAGEIFS(Observed!Z$2:Z$9149,Observed!$A$2:$A$9149,$A892,Observed!$D$2:$D$9149,$D892)),AVERAGEIFS(Observed!Z$2:Z$9149,Observed!$A$2:$A$9149,$A892,Observed!$D$2:$D$9149,$D892),"")</f>
        <v/>
      </c>
      <c r="AA892" s="22" t="str">
        <f>IF(ISNUMBER(AVERAGEIFS(Observed!AA$2:AA$9149,Observed!$A$2:$A$9149,$A892,Observed!$D$2:$D$9149,$D892)),AVERAGEIFS(Observed!AA$2:AA$9149,Observed!$A$2:$A$9149,$A892,Observed!$D$2:$D$9149,$D892),"")</f>
        <v/>
      </c>
      <c r="AB892" s="22" t="str">
        <f>IF(ISNUMBER(AVERAGEIFS(Observed!AB$2:AB$9149,Observed!$A$2:$A$9149,$A892,Observed!$D$2:$D$9149,$D892)),AVERAGEIFS(Observed!AB$2:AB$9149,Observed!$A$2:$A$9149,$A892,Observed!$D$2:$D$9149,$D892),"")</f>
        <v/>
      </c>
      <c r="AC892" s="22" t="str">
        <f>IF(ISNUMBER(AVERAGEIFS(Observed!AC$2:AC$9149,Observed!$A$2:$A$9149,$A892,Observed!$D$2:$D$9149,$D892)),AVERAGEIFS(Observed!AC$2:AC$9149,Observed!$A$2:$A$9149,$A892,Observed!$D$2:$D$9149,$D892),"")</f>
        <v/>
      </c>
      <c r="AD892" s="22" t="str">
        <f>IF(ISNUMBER(AVERAGEIFS(Observed!AD$2:AD$9149,Observed!$A$2:$A$9149,$A892,Observed!$D$2:$D$9149,$D892)),AVERAGEIFS(Observed!AD$2:AD$9149,Observed!$A$2:$A$9149,$A892,Observed!$D$2:$D$9149,$D892),"")</f>
        <v/>
      </c>
      <c r="AE892" s="22" t="str">
        <f>IF(ISNUMBER(AVERAGEIFS(Observed!AE$2:AE$9149,Observed!$A$2:$A$9149,$A892,Observed!$D$2:$D$9149,$D892)),AVERAGEIFS(Observed!AE$2:AE$9149,Observed!$A$2:$A$9149,$A892,Observed!$D$2:$D$9149,$D892),"")</f>
        <v/>
      </c>
      <c r="AF892" s="22" t="str">
        <f>IF(ISNUMBER(AVERAGEIFS(Observed!AF$2:AF$9149,Observed!$A$2:$A$9149,$A892,Observed!$D$2:$D$9149,$D892)),AVERAGEIFS(Observed!AF$2:AF$9149,Observed!$A$2:$A$9149,$A892,Observed!$D$2:$D$9149,$D892),"")</f>
        <v/>
      </c>
      <c r="AG892" s="22" t="str">
        <f>IF(ISNUMBER(AVERAGEIFS(Observed!AG$2:AG$9149,Observed!$A$2:$A$9149,$A892,Observed!$D$2:$D$9149,$D892)),AVERAGEIFS(Observed!AG$2:AG$9149,Observed!$A$2:$A$9149,$A892,Observed!$D$2:$D$9149,$D892),"")</f>
        <v/>
      </c>
      <c r="AH892" s="22" t="str">
        <f>IF(ISNUMBER(AVERAGEIFS(Observed!AH$2:AH$9149,Observed!$A$2:$A$9149,$A892,Observed!$D$2:$D$9149,$D892)),AVERAGEIFS(Observed!AH$2:AH$9149,Observed!$A$2:$A$9149,$A892,Observed!$D$2:$D$9149,$D892),"")</f>
        <v/>
      </c>
      <c r="AI892" s="22" t="str">
        <f>IF(ISNUMBER(AVERAGEIFS(Observed!AI$2:AI$9149,Observed!$A$2:$A$9149,$A892,Observed!$D$2:$D$9149,$D892)),AVERAGEIFS(Observed!AI$2:AI$9149,Observed!$A$2:$A$9149,$A892,Observed!$D$2:$D$9149,$D892),"")</f>
        <v/>
      </c>
      <c r="AJ892" s="22" t="str">
        <f>IF(ISNUMBER(AVERAGEIFS(Observed!AJ$2:AJ$9149,Observed!$A$2:$A$9149,$A892,Observed!$D$2:$D$9149,$D892)),AVERAGEIFS(Observed!AJ$2:AJ$9149,Observed!$A$2:$A$9149,$A892,Observed!$D$2:$D$9149,$D892),"")</f>
        <v/>
      </c>
      <c r="AK892" s="22" t="str">
        <f>IF(ISNUMBER(AVERAGEIFS(Observed!AK$2:AK$9149,Observed!$A$2:$A$9149,$A892,Observed!$D$2:$D$9149,$D892)),AVERAGEIFS(Observed!AK$2:AK$9149,Observed!$A$2:$A$9149,$A892,Observed!$D$2:$D$9149,$D892),"")</f>
        <v/>
      </c>
      <c r="AL892" s="23" t="str">
        <f>IF(ISNUMBER(AVERAGEIFS(Observed!AL$2:AL$9149,Observed!$A$2:$A$9149,$A892,Observed!$D$2:$D$9149,$D892)),AVERAGEIFS(Observed!AL$2:AL$9149,Observed!$A$2:$A$9149,$A892,Observed!$D$2:$D$9149,$D892),"")</f>
        <v/>
      </c>
      <c r="AM892" s="23" t="str">
        <f>IF(ISNUMBER(AVERAGEIFS(Observed!AM$2:AM$9149,Observed!$A$2:$A$9149,$A892,Observed!$D$2:$D$9149,$D892)),AVERAGEIFS(Observed!AM$2:AM$9149,Observed!$A$2:$A$9149,$A892,Observed!$D$2:$D$9149,$D892),"")</f>
        <v/>
      </c>
      <c r="AN892" s="22" t="str">
        <f>IF(ISNUMBER(AVERAGEIFS(Observed!AN$2:AN$9149,Observed!$A$2:$A$9149,$A892,Observed!$D$2:$D$9149,$D892)),AVERAGEIFS(Observed!AN$2:AN$9149,Observed!$A$2:$A$9149,$A892,Observed!$D$2:$D$9149,$D892),"")</f>
        <v/>
      </c>
      <c r="AO892" s="22" t="str">
        <f>IF(ISNUMBER(AVERAGEIFS(Observed!AO$2:AO$9149,Observed!$A$2:$A$9149,$A892,Observed!$D$2:$D$9149,$D892)),AVERAGEIFS(Observed!AO$2:AO$9149,Observed!$A$2:$A$9149,$A892,Observed!$D$2:$D$9149,$D892),"")</f>
        <v/>
      </c>
      <c r="AP892" s="21" t="str">
        <f>IF(ISNUMBER(AVERAGEIFS(Observed!AP$2:AP$9149,Observed!$A$2:$A$9149,$A892,Observed!$D$2:$D$9149,$D892)),AVERAGEIFS(Observed!AP$2:AP$9149,Observed!$A$2:$A$9149,$A892,Observed!$D$2:$D$9149,$D892),"")</f>
        <v/>
      </c>
      <c r="AQ892" s="22">
        <f>IF(ISNUMBER(AVERAGEIFS(Observed!AQ$2:AQ$9149,Observed!$A$2:$A$9149,$A892,Observed!$D$2:$D$9149,$D892)),AVERAGEIFS(Observed!AQ$2:AQ$9149,Observed!$A$2:$A$9149,$A892,Observed!$D$2:$D$9149,$D892),"")</f>
        <v>89.8</v>
      </c>
      <c r="AR892" s="22" t="str">
        <f>IF(ISNUMBER(AVERAGEIFS(Observed!AR$2:AR$9149,Observed!$A$2:$A$9149,$A892,Observed!$D$2:$D$9149,$D892)),AVERAGEIFS(Observed!AR$2:AR$9149,Observed!$A$2:$A$9149,$A892,Observed!$D$2:$D$9149,$D892),"")</f>
        <v/>
      </c>
      <c r="AS892" s="22" t="str">
        <f>IF(ISNUMBER(AVERAGEIFS(Observed!AS$2:AS$9149,Observed!$A$2:$A$9149,$A892,Observed!$D$2:$D$9149,$D892)),AVERAGEIFS(Observed!AS$2:AS$9149,Observed!$A$2:$A$9149,$A892,Observed!$D$2:$D$9149,$D892),"")</f>
        <v/>
      </c>
      <c r="AT892" s="22" t="str">
        <f>IF(ISNUMBER(AVERAGEIFS(Observed!AT$2:AT$9149,Observed!$A$2:$A$9149,$A892,Observed!$D$2:$D$9149,$D892)),AVERAGEIFS(Observed!AT$2:AT$9149,Observed!$A$2:$A$9149,$A892,Observed!$D$2:$D$9149,$D892),"")</f>
        <v/>
      </c>
      <c r="AU892" s="22" t="str">
        <f>IF(ISNUMBER(AVERAGEIFS(Observed!AU$2:AU$9149,Observed!$A$2:$A$9149,$A892,Observed!$D$2:$D$9149,$D892)),AVERAGEIFS(Observed!AU$2:AU$9149,Observed!$A$2:$A$9149,$A892,Observed!$D$2:$D$9149,$D892),"")</f>
        <v/>
      </c>
      <c r="AV892" s="2">
        <f>COUNTIFS(Observed!$A$2:$A$9149,$A892,Observed!$D$2:$D$9149,$D892)</f>
        <v>5</v>
      </c>
      <c r="AW892" s="2">
        <f t="shared" si="13"/>
        <v>1</v>
      </c>
    </row>
    <row r="893" spans="1:49" x14ac:dyDescent="0.25">
      <c r="A893" t="s">
        <v>94</v>
      </c>
      <c r="B893" t="s">
        <v>116</v>
      </c>
      <c r="C893" t="s">
        <v>30</v>
      </c>
      <c r="D893" s="3">
        <v>40841</v>
      </c>
      <c r="E893">
        <v>1</v>
      </c>
      <c r="G893" t="s">
        <v>108</v>
      </c>
      <c r="K893" s="24" t="s">
        <v>76</v>
      </c>
      <c r="N893" s="2"/>
      <c r="O893" s="21" t="str">
        <f>IF(ISNUMBER(AVERAGEIFS(Observed!O$2:O$9149,Observed!$A$2:$A$9149,$A893,Observed!$D$2:$D$9149,$D893)),AVERAGEIFS(Observed!O$2:O$9149,Observed!$A$2:$A$9149,$A893,Observed!$D$2:$D$9149,$D893),"")</f>
        <v/>
      </c>
      <c r="P893" s="22" t="str">
        <f>IF(ISNUMBER(AVERAGEIFS(Observed!P$2:P$9149,Observed!$A$2:$A$9149,$A893,Observed!$D$2:$D$9149,$D893)),AVERAGEIFS(Observed!P$2:P$9149,Observed!$A$2:$A$9149,$A893,Observed!$D$2:$D$9149,$D893),"")</f>
        <v/>
      </c>
      <c r="Q893" s="22" t="str">
        <f>IF(ISNUMBER(AVERAGEIFS(Observed!Q$2:Q$9149,Observed!$A$2:$A$9149,$A893,Observed!$D$2:$D$9149,$D893)),AVERAGEIFS(Observed!Q$2:Q$9149,Observed!$A$2:$A$9149,$A893,Observed!$D$2:$D$9149,$D893),"")</f>
        <v/>
      </c>
      <c r="R893" s="22" t="str">
        <f>IF(ISNUMBER(AVERAGEIFS(Observed!R$2:R$9149,Observed!$A$2:$A$9149,$A893,Observed!$D$2:$D$9149,$D893)),AVERAGEIFS(Observed!R$2:R$9149,Observed!$A$2:$A$9149,$A893,Observed!$D$2:$D$9149,$D893),"")</f>
        <v/>
      </c>
      <c r="S893" s="22" t="str">
        <f>IF(ISNUMBER(AVERAGEIFS(Observed!S$2:S$9149,Observed!$A$2:$A$9149,$A893,Observed!$D$2:$D$9149,$D893)),AVERAGEIFS(Observed!S$2:S$9149,Observed!$A$2:$A$9149,$A893,Observed!$D$2:$D$9149,$D893),"")</f>
        <v/>
      </c>
      <c r="T893" s="23" t="str">
        <f>IF(ISNUMBER(AVERAGEIFS(Observed!T$2:T$9149,Observed!$A$2:$A$9149,$A893,Observed!$D$2:$D$9149,$D893)),AVERAGEIFS(Observed!T$2:T$9149,Observed!$A$2:$A$9149,$A893,Observed!$D$2:$D$9149,$D893),"")</f>
        <v/>
      </c>
      <c r="U893" s="23" t="str">
        <f>IF(ISNUMBER(AVERAGEIFS(Observed!U$2:U$9149,Observed!$A$2:$A$9149,$A893,Observed!$D$2:$D$9149,$D893)),AVERAGEIFS(Observed!U$2:U$9149,Observed!$A$2:$A$9149,$A893,Observed!$D$2:$D$9149,$D893),"")</f>
        <v/>
      </c>
      <c r="V893" s="23" t="str">
        <f>IF(ISNUMBER(AVERAGEIFS(Observed!V$2:V$9149,Observed!$A$2:$A$9149,$A893,Observed!$D$2:$D$9149,$D893)),AVERAGEIFS(Observed!V$2:V$9149,Observed!$A$2:$A$9149,$A893,Observed!$D$2:$D$9149,$D893),"")</f>
        <v/>
      </c>
      <c r="W893" s="21" t="str">
        <f>IF(ISNUMBER(AVERAGEIFS(Observed!W$2:W$9149,Observed!$A$2:$A$9149,$A893,Observed!$D$2:$D$9149,$D893)),AVERAGEIFS(Observed!W$2:W$9149,Observed!$A$2:$A$9149,$A893,Observed!$D$2:$D$9149,$D893),"")</f>
        <v/>
      </c>
      <c r="X893" s="35" t="str">
        <f>IF(ISNUMBER(AVERAGEIFS(Observed!X$2:X$9149,Observed!$A$2:$A$9149,$A893,Observed!$D$2:$D$9149,$D893)),AVERAGEIFS(Observed!X$2:X$9149,Observed!$A$2:$A$9149,$A893,Observed!$D$2:$D$9149,$D893),"")</f>
        <v/>
      </c>
      <c r="Y893" s="35" t="str">
        <f>IF(ISNUMBER(AVERAGEIFS(Observed!Y$2:Y$9149,Observed!$A$2:$A$9149,$A893,Observed!$D$2:$D$9149,$D893)),AVERAGEIFS(Observed!Y$2:Y$9149,Observed!$A$2:$A$9149,$A893,Observed!$D$2:$D$9149,$D893),"")</f>
        <v/>
      </c>
      <c r="Z893" s="22" t="str">
        <f>IF(ISNUMBER(AVERAGEIFS(Observed!Z$2:Z$9149,Observed!$A$2:$A$9149,$A893,Observed!$D$2:$D$9149,$D893)),AVERAGEIFS(Observed!Z$2:Z$9149,Observed!$A$2:$A$9149,$A893,Observed!$D$2:$D$9149,$D893),"")</f>
        <v/>
      </c>
      <c r="AA893" s="22" t="str">
        <f>IF(ISNUMBER(AVERAGEIFS(Observed!AA$2:AA$9149,Observed!$A$2:$A$9149,$A893,Observed!$D$2:$D$9149,$D893)),AVERAGEIFS(Observed!AA$2:AA$9149,Observed!$A$2:$A$9149,$A893,Observed!$D$2:$D$9149,$D893),"")</f>
        <v/>
      </c>
      <c r="AB893" s="22" t="str">
        <f>IF(ISNUMBER(AVERAGEIFS(Observed!AB$2:AB$9149,Observed!$A$2:$A$9149,$A893,Observed!$D$2:$D$9149,$D893)),AVERAGEIFS(Observed!AB$2:AB$9149,Observed!$A$2:$A$9149,$A893,Observed!$D$2:$D$9149,$D893),"")</f>
        <v/>
      </c>
      <c r="AC893" s="22" t="str">
        <f>IF(ISNUMBER(AVERAGEIFS(Observed!AC$2:AC$9149,Observed!$A$2:$A$9149,$A893,Observed!$D$2:$D$9149,$D893)),AVERAGEIFS(Observed!AC$2:AC$9149,Observed!$A$2:$A$9149,$A893,Observed!$D$2:$D$9149,$D893),"")</f>
        <v/>
      </c>
      <c r="AD893" s="22" t="str">
        <f>IF(ISNUMBER(AVERAGEIFS(Observed!AD$2:AD$9149,Observed!$A$2:$A$9149,$A893,Observed!$D$2:$D$9149,$D893)),AVERAGEIFS(Observed!AD$2:AD$9149,Observed!$A$2:$A$9149,$A893,Observed!$D$2:$D$9149,$D893),"")</f>
        <v/>
      </c>
      <c r="AE893" s="22" t="str">
        <f>IF(ISNUMBER(AVERAGEIFS(Observed!AE$2:AE$9149,Observed!$A$2:$A$9149,$A893,Observed!$D$2:$D$9149,$D893)),AVERAGEIFS(Observed!AE$2:AE$9149,Observed!$A$2:$A$9149,$A893,Observed!$D$2:$D$9149,$D893),"")</f>
        <v/>
      </c>
      <c r="AF893" s="22" t="str">
        <f>IF(ISNUMBER(AVERAGEIFS(Observed!AF$2:AF$9149,Observed!$A$2:$A$9149,$A893,Observed!$D$2:$D$9149,$D893)),AVERAGEIFS(Observed!AF$2:AF$9149,Observed!$A$2:$A$9149,$A893,Observed!$D$2:$D$9149,$D893),"")</f>
        <v/>
      </c>
      <c r="AG893" s="22" t="str">
        <f>IF(ISNUMBER(AVERAGEIFS(Observed!AG$2:AG$9149,Observed!$A$2:$A$9149,$A893,Observed!$D$2:$D$9149,$D893)),AVERAGEIFS(Observed!AG$2:AG$9149,Observed!$A$2:$A$9149,$A893,Observed!$D$2:$D$9149,$D893),"")</f>
        <v/>
      </c>
      <c r="AH893" s="22" t="str">
        <f>IF(ISNUMBER(AVERAGEIFS(Observed!AH$2:AH$9149,Observed!$A$2:$A$9149,$A893,Observed!$D$2:$D$9149,$D893)),AVERAGEIFS(Observed!AH$2:AH$9149,Observed!$A$2:$A$9149,$A893,Observed!$D$2:$D$9149,$D893),"")</f>
        <v/>
      </c>
      <c r="AI893" s="22" t="str">
        <f>IF(ISNUMBER(AVERAGEIFS(Observed!AI$2:AI$9149,Observed!$A$2:$A$9149,$A893,Observed!$D$2:$D$9149,$D893)),AVERAGEIFS(Observed!AI$2:AI$9149,Observed!$A$2:$A$9149,$A893,Observed!$D$2:$D$9149,$D893),"")</f>
        <v/>
      </c>
      <c r="AJ893" s="22" t="str">
        <f>IF(ISNUMBER(AVERAGEIFS(Observed!AJ$2:AJ$9149,Observed!$A$2:$A$9149,$A893,Observed!$D$2:$D$9149,$D893)),AVERAGEIFS(Observed!AJ$2:AJ$9149,Observed!$A$2:$A$9149,$A893,Observed!$D$2:$D$9149,$D893),"")</f>
        <v/>
      </c>
      <c r="AK893" s="22" t="str">
        <f>IF(ISNUMBER(AVERAGEIFS(Observed!AK$2:AK$9149,Observed!$A$2:$A$9149,$A893,Observed!$D$2:$D$9149,$D893)),AVERAGEIFS(Observed!AK$2:AK$9149,Observed!$A$2:$A$9149,$A893,Observed!$D$2:$D$9149,$D893),"")</f>
        <v/>
      </c>
      <c r="AL893" s="23" t="str">
        <f>IF(ISNUMBER(AVERAGEIFS(Observed!AL$2:AL$9149,Observed!$A$2:$A$9149,$A893,Observed!$D$2:$D$9149,$D893)),AVERAGEIFS(Observed!AL$2:AL$9149,Observed!$A$2:$A$9149,$A893,Observed!$D$2:$D$9149,$D893),"")</f>
        <v/>
      </c>
      <c r="AM893" s="23" t="str">
        <f>IF(ISNUMBER(AVERAGEIFS(Observed!AM$2:AM$9149,Observed!$A$2:$A$9149,$A893,Observed!$D$2:$D$9149,$D893)),AVERAGEIFS(Observed!AM$2:AM$9149,Observed!$A$2:$A$9149,$A893,Observed!$D$2:$D$9149,$D893),"")</f>
        <v/>
      </c>
      <c r="AN893" s="22" t="str">
        <f>IF(ISNUMBER(AVERAGEIFS(Observed!AN$2:AN$9149,Observed!$A$2:$A$9149,$A893,Observed!$D$2:$D$9149,$D893)),AVERAGEIFS(Observed!AN$2:AN$9149,Observed!$A$2:$A$9149,$A893,Observed!$D$2:$D$9149,$D893),"")</f>
        <v/>
      </c>
      <c r="AO893" s="22" t="str">
        <f>IF(ISNUMBER(AVERAGEIFS(Observed!AO$2:AO$9149,Observed!$A$2:$A$9149,$A893,Observed!$D$2:$D$9149,$D893)),AVERAGEIFS(Observed!AO$2:AO$9149,Observed!$A$2:$A$9149,$A893,Observed!$D$2:$D$9149,$D893),"")</f>
        <v/>
      </c>
      <c r="AP893" s="21" t="str">
        <f>IF(ISNUMBER(AVERAGEIFS(Observed!AP$2:AP$9149,Observed!$A$2:$A$9149,$A893,Observed!$D$2:$D$9149,$D893)),AVERAGEIFS(Observed!AP$2:AP$9149,Observed!$A$2:$A$9149,$A893,Observed!$D$2:$D$9149,$D893),"")</f>
        <v/>
      </c>
      <c r="AQ893" s="22">
        <f>IF(ISNUMBER(AVERAGEIFS(Observed!AQ$2:AQ$9149,Observed!$A$2:$A$9149,$A893,Observed!$D$2:$D$9149,$D893)),AVERAGEIFS(Observed!AQ$2:AQ$9149,Observed!$A$2:$A$9149,$A893,Observed!$D$2:$D$9149,$D893),"")</f>
        <v>181</v>
      </c>
      <c r="AR893" s="22" t="str">
        <f>IF(ISNUMBER(AVERAGEIFS(Observed!AR$2:AR$9149,Observed!$A$2:$A$9149,$A893,Observed!$D$2:$D$9149,$D893)),AVERAGEIFS(Observed!AR$2:AR$9149,Observed!$A$2:$A$9149,$A893,Observed!$D$2:$D$9149,$D893),"")</f>
        <v/>
      </c>
      <c r="AS893" s="22" t="str">
        <f>IF(ISNUMBER(AVERAGEIFS(Observed!AS$2:AS$9149,Observed!$A$2:$A$9149,$A893,Observed!$D$2:$D$9149,$D893)),AVERAGEIFS(Observed!AS$2:AS$9149,Observed!$A$2:$A$9149,$A893,Observed!$D$2:$D$9149,$D893),"")</f>
        <v/>
      </c>
      <c r="AT893" s="22" t="str">
        <f>IF(ISNUMBER(AVERAGEIFS(Observed!AT$2:AT$9149,Observed!$A$2:$A$9149,$A893,Observed!$D$2:$D$9149,$D893)),AVERAGEIFS(Observed!AT$2:AT$9149,Observed!$A$2:$A$9149,$A893,Observed!$D$2:$D$9149,$D893),"")</f>
        <v/>
      </c>
      <c r="AU893" s="22" t="str">
        <f>IF(ISNUMBER(AVERAGEIFS(Observed!AU$2:AU$9149,Observed!$A$2:$A$9149,$A893,Observed!$D$2:$D$9149,$D893)),AVERAGEIFS(Observed!AU$2:AU$9149,Observed!$A$2:$A$9149,$A893,Observed!$D$2:$D$9149,$D893),"")</f>
        <v/>
      </c>
      <c r="AV893" s="2">
        <f>COUNTIFS(Observed!$A$2:$A$9149,$A893,Observed!$D$2:$D$9149,$D893)</f>
        <v>5</v>
      </c>
      <c r="AW893" s="2">
        <f t="shared" si="13"/>
        <v>1</v>
      </c>
    </row>
    <row r="894" spans="1:49" x14ac:dyDescent="0.25">
      <c r="A894" t="s">
        <v>94</v>
      </c>
      <c r="B894" t="s">
        <v>116</v>
      </c>
      <c r="C894" t="s">
        <v>30</v>
      </c>
      <c r="D894" s="3">
        <v>40847</v>
      </c>
      <c r="E894">
        <v>1</v>
      </c>
      <c r="G894" t="s">
        <v>108</v>
      </c>
      <c r="K894" s="24" t="s">
        <v>76</v>
      </c>
      <c r="N894" s="2"/>
      <c r="O894" s="21" t="str">
        <f>IF(ISNUMBER(AVERAGEIFS(Observed!O$2:O$9149,Observed!$A$2:$A$9149,$A894,Observed!$D$2:$D$9149,$D894)),AVERAGEIFS(Observed!O$2:O$9149,Observed!$A$2:$A$9149,$A894,Observed!$D$2:$D$9149,$D894),"")</f>
        <v/>
      </c>
      <c r="P894" s="22" t="str">
        <f>IF(ISNUMBER(AVERAGEIFS(Observed!P$2:P$9149,Observed!$A$2:$A$9149,$A894,Observed!$D$2:$D$9149,$D894)),AVERAGEIFS(Observed!P$2:P$9149,Observed!$A$2:$A$9149,$A894,Observed!$D$2:$D$9149,$D894),"")</f>
        <v/>
      </c>
      <c r="Q894" s="22" t="str">
        <f>IF(ISNUMBER(AVERAGEIFS(Observed!Q$2:Q$9149,Observed!$A$2:$A$9149,$A894,Observed!$D$2:$D$9149,$D894)),AVERAGEIFS(Observed!Q$2:Q$9149,Observed!$A$2:$A$9149,$A894,Observed!$D$2:$D$9149,$D894),"")</f>
        <v/>
      </c>
      <c r="R894" s="22" t="str">
        <f>IF(ISNUMBER(AVERAGEIFS(Observed!R$2:R$9149,Observed!$A$2:$A$9149,$A894,Observed!$D$2:$D$9149,$D894)),AVERAGEIFS(Observed!R$2:R$9149,Observed!$A$2:$A$9149,$A894,Observed!$D$2:$D$9149,$D894),"")</f>
        <v/>
      </c>
      <c r="S894" s="22" t="str">
        <f>IF(ISNUMBER(AVERAGEIFS(Observed!S$2:S$9149,Observed!$A$2:$A$9149,$A894,Observed!$D$2:$D$9149,$D894)),AVERAGEIFS(Observed!S$2:S$9149,Observed!$A$2:$A$9149,$A894,Observed!$D$2:$D$9149,$D894),"")</f>
        <v/>
      </c>
      <c r="T894" s="23" t="str">
        <f>IF(ISNUMBER(AVERAGEIFS(Observed!T$2:T$9149,Observed!$A$2:$A$9149,$A894,Observed!$D$2:$D$9149,$D894)),AVERAGEIFS(Observed!T$2:T$9149,Observed!$A$2:$A$9149,$A894,Observed!$D$2:$D$9149,$D894),"")</f>
        <v/>
      </c>
      <c r="U894" s="23" t="str">
        <f>IF(ISNUMBER(AVERAGEIFS(Observed!U$2:U$9149,Observed!$A$2:$A$9149,$A894,Observed!$D$2:$D$9149,$D894)),AVERAGEIFS(Observed!U$2:U$9149,Observed!$A$2:$A$9149,$A894,Observed!$D$2:$D$9149,$D894),"")</f>
        <v/>
      </c>
      <c r="V894" s="23" t="str">
        <f>IF(ISNUMBER(AVERAGEIFS(Observed!V$2:V$9149,Observed!$A$2:$A$9149,$A894,Observed!$D$2:$D$9149,$D894)),AVERAGEIFS(Observed!V$2:V$9149,Observed!$A$2:$A$9149,$A894,Observed!$D$2:$D$9149,$D894),"")</f>
        <v/>
      </c>
      <c r="W894" s="21" t="str">
        <f>IF(ISNUMBER(AVERAGEIFS(Observed!W$2:W$9149,Observed!$A$2:$A$9149,$A894,Observed!$D$2:$D$9149,$D894)),AVERAGEIFS(Observed!W$2:W$9149,Observed!$A$2:$A$9149,$A894,Observed!$D$2:$D$9149,$D894),"")</f>
        <v/>
      </c>
      <c r="X894" s="35" t="str">
        <f>IF(ISNUMBER(AVERAGEIFS(Observed!X$2:X$9149,Observed!$A$2:$A$9149,$A894,Observed!$D$2:$D$9149,$D894)),AVERAGEIFS(Observed!X$2:X$9149,Observed!$A$2:$A$9149,$A894,Observed!$D$2:$D$9149,$D894),"")</f>
        <v/>
      </c>
      <c r="Y894" s="35" t="str">
        <f>IF(ISNUMBER(AVERAGEIFS(Observed!Y$2:Y$9149,Observed!$A$2:$A$9149,$A894,Observed!$D$2:$D$9149,$D894)),AVERAGEIFS(Observed!Y$2:Y$9149,Observed!$A$2:$A$9149,$A894,Observed!$D$2:$D$9149,$D894),"")</f>
        <v/>
      </c>
      <c r="Z894" s="22" t="str">
        <f>IF(ISNUMBER(AVERAGEIFS(Observed!Z$2:Z$9149,Observed!$A$2:$A$9149,$A894,Observed!$D$2:$D$9149,$D894)),AVERAGEIFS(Observed!Z$2:Z$9149,Observed!$A$2:$A$9149,$A894,Observed!$D$2:$D$9149,$D894),"")</f>
        <v/>
      </c>
      <c r="AA894" s="22" t="str">
        <f>IF(ISNUMBER(AVERAGEIFS(Observed!AA$2:AA$9149,Observed!$A$2:$A$9149,$A894,Observed!$D$2:$D$9149,$D894)),AVERAGEIFS(Observed!AA$2:AA$9149,Observed!$A$2:$A$9149,$A894,Observed!$D$2:$D$9149,$D894),"")</f>
        <v/>
      </c>
      <c r="AB894" s="22" t="str">
        <f>IF(ISNUMBER(AVERAGEIFS(Observed!AB$2:AB$9149,Observed!$A$2:$A$9149,$A894,Observed!$D$2:$D$9149,$D894)),AVERAGEIFS(Observed!AB$2:AB$9149,Observed!$A$2:$A$9149,$A894,Observed!$D$2:$D$9149,$D894),"")</f>
        <v/>
      </c>
      <c r="AC894" s="22" t="str">
        <f>IF(ISNUMBER(AVERAGEIFS(Observed!AC$2:AC$9149,Observed!$A$2:$A$9149,$A894,Observed!$D$2:$D$9149,$D894)),AVERAGEIFS(Observed!AC$2:AC$9149,Observed!$A$2:$A$9149,$A894,Observed!$D$2:$D$9149,$D894),"")</f>
        <v/>
      </c>
      <c r="AD894" s="22" t="str">
        <f>IF(ISNUMBER(AVERAGEIFS(Observed!AD$2:AD$9149,Observed!$A$2:$A$9149,$A894,Observed!$D$2:$D$9149,$D894)),AVERAGEIFS(Observed!AD$2:AD$9149,Observed!$A$2:$A$9149,$A894,Observed!$D$2:$D$9149,$D894),"")</f>
        <v/>
      </c>
      <c r="AE894" s="22" t="str">
        <f>IF(ISNUMBER(AVERAGEIFS(Observed!AE$2:AE$9149,Observed!$A$2:$A$9149,$A894,Observed!$D$2:$D$9149,$D894)),AVERAGEIFS(Observed!AE$2:AE$9149,Observed!$A$2:$A$9149,$A894,Observed!$D$2:$D$9149,$D894),"")</f>
        <v/>
      </c>
      <c r="AF894" s="22" t="str">
        <f>IF(ISNUMBER(AVERAGEIFS(Observed!AF$2:AF$9149,Observed!$A$2:$A$9149,$A894,Observed!$D$2:$D$9149,$D894)),AVERAGEIFS(Observed!AF$2:AF$9149,Observed!$A$2:$A$9149,$A894,Observed!$D$2:$D$9149,$D894),"")</f>
        <v/>
      </c>
      <c r="AG894" s="22" t="str">
        <f>IF(ISNUMBER(AVERAGEIFS(Observed!AG$2:AG$9149,Observed!$A$2:$A$9149,$A894,Observed!$D$2:$D$9149,$D894)),AVERAGEIFS(Observed!AG$2:AG$9149,Observed!$A$2:$A$9149,$A894,Observed!$D$2:$D$9149,$D894),"")</f>
        <v/>
      </c>
      <c r="AH894" s="22" t="str">
        <f>IF(ISNUMBER(AVERAGEIFS(Observed!AH$2:AH$9149,Observed!$A$2:$A$9149,$A894,Observed!$D$2:$D$9149,$D894)),AVERAGEIFS(Observed!AH$2:AH$9149,Observed!$A$2:$A$9149,$A894,Observed!$D$2:$D$9149,$D894),"")</f>
        <v/>
      </c>
      <c r="AI894" s="22" t="str">
        <f>IF(ISNUMBER(AVERAGEIFS(Observed!AI$2:AI$9149,Observed!$A$2:$A$9149,$A894,Observed!$D$2:$D$9149,$D894)),AVERAGEIFS(Observed!AI$2:AI$9149,Observed!$A$2:$A$9149,$A894,Observed!$D$2:$D$9149,$D894),"")</f>
        <v/>
      </c>
      <c r="AJ894" s="22" t="str">
        <f>IF(ISNUMBER(AVERAGEIFS(Observed!AJ$2:AJ$9149,Observed!$A$2:$A$9149,$A894,Observed!$D$2:$D$9149,$D894)),AVERAGEIFS(Observed!AJ$2:AJ$9149,Observed!$A$2:$A$9149,$A894,Observed!$D$2:$D$9149,$D894),"")</f>
        <v/>
      </c>
      <c r="AK894" s="22" t="str">
        <f>IF(ISNUMBER(AVERAGEIFS(Observed!AK$2:AK$9149,Observed!$A$2:$A$9149,$A894,Observed!$D$2:$D$9149,$D894)),AVERAGEIFS(Observed!AK$2:AK$9149,Observed!$A$2:$A$9149,$A894,Observed!$D$2:$D$9149,$D894),"")</f>
        <v/>
      </c>
      <c r="AL894" s="23" t="str">
        <f>IF(ISNUMBER(AVERAGEIFS(Observed!AL$2:AL$9149,Observed!$A$2:$A$9149,$A894,Observed!$D$2:$D$9149,$D894)),AVERAGEIFS(Observed!AL$2:AL$9149,Observed!$A$2:$A$9149,$A894,Observed!$D$2:$D$9149,$D894),"")</f>
        <v/>
      </c>
      <c r="AM894" s="23" t="str">
        <f>IF(ISNUMBER(AVERAGEIFS(Observed!AM$2:AM$9149,Observed!$A$2:$A$9149,$A894,Observed!$D$2:$D$9149,$D894)),AVERAGEIFS(Observed!AM$2:AM$9149,Observed!$A$2:$A$9149,$A894,Observed!$D$2:$D$9149,$D894),"")</f>
        <v/>
      </c>
      <c r="AN894" s="22" t="str">
        <f>IF(ISNUMBER(AVERAGEIFS(Observed!AN$2:AN$9149,Observed!$A$2:$A$9149,$A894,Observed!$D$2:$D$9149,$D894)),AVERAGEIFS(Observed!AN$2:AN$9149,Observed!$A$2:$A$9149,$A894,Observed!$D$2:$D$9149,$D894),"")</f>
        <v/>
      </c>
      <c r="AO894" s="22" t="str">
        <f>IF(ISNUMBER(AVERAGEIFS(Observed!AO$2:AO$9149,Observed!$A$2:$A$9149,$A894,Observed!$D$2:$D$9149,$D894)),AVERAGEIFS(Observed!AO$2:AO$9149,Observed!$A$2:$A$9149,$A894,Observed!$D$2:$D$9149,$D894),"")</f>
        <v/>
      </c>
      <c r="AP894" s="21" t="str">
        <f>IF(ISNUMBER(AVERAGEIFS(Observed!AP$2:AP$9149,Observed!$A$2:$A$9149,$A894,Observed!$D$2:$D$9149,$D894)),AVERAGEIFS(Observed!AP$2:AP$9149,Observed!$A$2:$A$9149,$A894,Observed!$D$2:$D$9149,$D894),"")</f>
        <v/>
      </c>
      <c r="AQ894" s="22">
        <f>IF(ISNUMBER(AVERAGEIFS(Observed!AQ$2:AQ$9149,Observed!$A$2:$A$9149,$A894,Observed!$D$2:$D$9149,$D894)),AVERAGEIFS(Observed!AQ$2:AQ$9149,Observed!$A$2:$A$9149,$A894,Observed!$D$2:$D$9149,$D894),"")</f>
        <v>187.8</v>
      </c>
      <c r="AR894" s="22" t="str">
        <f>IF(ISNUMBER(AVERAGEIFS(Observed!AR$2:AR$9149,Observed!$A$2:$A$9149,$A894,Observed!$D$2:$D$9149,$D894)),AVERAGEIFS(Observed!AR$2:AR$9149,Observed!$A$2:$A$9149,$A894,Observed!$D$2:$D$9149,$D894),"")</f>
        <v/>
      </c>
      <c r="AS894" s="22" t="str">
        <f>IF(ISNUMBER(AVERAGEIFS(Observed!AS$2:AS$9149,Observed!$A$2:$A$9149,$A894,Observed!$D$2:$D$9149,$D894)),AVERAGEIFS(Observed!AS$2:AS$9149,Observed!$A$2:$A$9149,$A894,Observed!$D$2:$D$9149,$D894),"")</f>
        <v/>
      </c>
      <c r="AT894" s="22" t="str">
        <f>IF(ISNUMBER(AVERAGEIFS(Observed!AT$2:AT$9149,Observed!$A$2:$A$9149,$A894,Observed!$D$2:$D$9149,$D894)),AVERAGEIFS(Observed!AT$2:AT$9149,Observed!$A$2:$A$9149,$A894,Observed!$D$2:$D$9149,$D894),"")</f>
        <v/>
      </c>
      <c r="AU894" s="22" t="str">
        <f>IF(ISNUMBER(AVERAGEIFS(Observed!AU$2:AU$9149,Observed!$A$2:$A$9149,$A894,Observed!$D$2:$D$9149,$D894)),AVERAGEIFS(Observed!AU$2:AU$9149,Observed!$A$2:$A$9149,$A894,Observed!$D$2:$D$9149,$D894),"")</f>
        <v/>
      </c>
      <c r="AV894" s="2">
        <f>COUNTIFS(Observed!$A$2:$A$9149,$A894,Observed!$D$2:$D$9149,$D894)</f>
        <v>5</v>
      </c>
      <c r="AW894" s="2">
        <f t="shared" si="13"/>
        <v>1</v>
      </c>
    </row>
    <row r="895" spans="1:49" x14ac:dyDescent="0.25">
      <c r="A895" t="s">
        <v>94</v>
      </c>
      <c r="B895" t="s">
        <v>116</v>
      </c>
      <c r="C895" t="s">
        <v>30</v>
      </c>
      <c r="D895" s="3">
        <v>40854</v>
      </c>
      <c r="E895">
        <v>1</v>
      </c>
      <c r="G895" t="s">
        <v>108</v>
      </c>
      <c r="K895" s="24" t="s">
        <v>76</v>
      </c>
      <c r="N895" s="2"/>
      <c r="O895" s="21" t="str">
        <f>IF(ISNUMBER(AVERAGEIFS(Observed!O$2:O$9149,Observed!$A$2:$A$9149,$A895,Observed!$D$2:$D$9149,$D895)),AVERAGEIFS(Observed!O$2:O$9149,Observed!$A$2:$A$9149,$A895,Observed!$D$2:$D$9149,$D895),"")</f>
        <v/>
      </c>
      <c r="P895" s="22" t="str">
        <f>IF(ISNUMBER(AVERAGEIFS(Observed!P$2:P$9149,Observed!$A$2:$A$9149,$A895,Observed!$D$2:$D$9149,$D895)),AVERAGEIFS(Observed!P$2:P$9149,Observed!$A$2:$A$9149,$A895,Observed!$D$2:$D$9149,$D895),"")</f>
        <v/>
      </c>
      <c r="Q895" s="22" t="str">
        <f>IF(ISNUMBER(AVERAGEIFS(Observed!Q$2:Q$9149,Observed!$A$2:$A$9149,$A895,Observed!$D$2:$D$9149,$D895)),AVERAGEIFS(Observed!Q$2:Q$9149,Observed!$A$2:$A$9149,$A895,Observed!$D$2:$D$9149,$D895),"")</f>
        <v/>
      </c>
      <c r="R895" s="22" t="str">
        <f>IF(ISNUMBER(AVERAGEIFS(Observed!R$2:R$9149,Observed!$A$2:$A$9149,$A895,Observed!$D$2:$D$9149,$D895)),AVERAGEIFS(Observed!R$2:R$9149,Observed!$A$2:$A$9149,$A895,Observed!$D$2:$D$9149,$D895),"")</f>
        <v/>
      </c>
      <c r="S895" s="22" t="str">
        <f>IF(ISNUMBER(AVERAGEIFS(Observed!S$2:S$9149,Observed!$A$2:$A$9149,$A895,Observed!$D$2:$D$9149,$D895)),AVERAGEIFS(Observed!S$2:S$9149,Observed!$A$2:$A$9149,$A895,Observed!$D$2:$D$9149,$D895),"")</f>
        <v/>
      </c>
      <c r="T895" s="23" t="str">
        <f>IF(ISNUMBER(AVERAGEIFS(Observed!T$2:T$9149,Observed!$A$2:$A$9149,$A895,Observed!$D$2:$D$9149,$D895)),AVERAGEIFS(Observed!T$2:T$9149,Observed!$A$2:$A$9149,$A895,Observed!$D$2:$D$9149,$D895),"")</f>
        <v/>
      </c>
      <c r="U895" s="23" t="str">
        <f>IF(ISNUMBER(AVERAGEIFS(Observed!U$2:U$9149,Observed!$A$2:$A$9149,$A895,Observed!$D$2:$D$9149,$D895)),AVERAGEIFS(Observed!U$2:U$9149,Observed!$A$2:$A$9149,$A895,Observed!$D$2:$D$9149,$D895),"")</f>
        <v/>
      </c>
      <c r="V895" s="23" t="str">
        <f>IF(ISNUMBER(AVERAGEIFS(Observed!V$2:V$9149,Observed!$A$2:$A$9149,$A895,Observed!$D$2:$D$9149,$D895)),AVERAGEIFS(Observed!V$2:V$9149,Observed!$A$2:$A$9149,$A895,Observed!$D$2:$D$9149,$D895),"")</f>
        <v/>
      </c>
      <c r="W895" s="21" t="str">
        <f>IF(ISNUMBER(AVERAGEIFS(Observed!W$2:W$9149,Observed!$A$2:$A$9149,$A895,Observed!$D$2:$D$9149,$D895)),AVERAGEIFS(Observed!W$2:W$9149,Observed!$A$2:$A$9149,$A895,Observed!$D$2:$D$9149,$D895),"")</f>
        <v/>
      </c>
      <c r="X895" s="35" t="str">
        <f>IF(ISNUMBER(AVERAGEIFS(Observed!X$2:X$9149,Observed!$A$2:$A$9149,$A895,Observed!$D$2:$D$9149,$D895)),AVERAGEIFS(Observed!X$2:X$9149,Observed!$A$2:$A$9149,$A895,Observed!$D$2:$D$9149,$D895),"")</f>
        <v/>
      </c>
      <c r="Y895" s="35" t="str">
        <f>IF(ISNUMBER(AVERAGEIFS(Observed!Y$2:Y$9149,Observed!$A$2:$A$9149,$A895,Observed!$D$2:$D$9149,$D895)),AVERAGEIFS(Observed!Y$2:Y$9149,Observed!$A$2:$A$9149,$A895,Observed!$D$2:$D$9149,$D895),"")</f>
        <v/>
      </c>
      <c r="Z895" s="22" t="str">
        <f>IF(ISNUMBER(AVERAGEIFS(Observed!Z$2:Z$9149,Observed!$A$2:$A$9149,$A895,Observed!$D$2:$D$9149,$D895)),AVERAGEIFS(Observed!Z$2:Z$9149,Observed!$A$2:$A$9149,$A895,Observed!$D$2:$D$9149,$D895),"")</f>
        <v/>
      </c>
      <c r="AA895" s="22" t="str">
        <f>IF(ISNUMBER(AVERAGEIFS(Observed!AA$2:AA$9149,Observed!$A$2:$A$9149,$A895,Observed!$D$2:$D$9149,$D895)),AVERAGEIFS(Observed!AA$2:AA$9149,Observed!$A$2:$A$9149,$A895,Observed!$D$2:$D$9149,$D895),"")</f>
        <v/>
      </c>
      <c r="AB895" s="22" t="str">
        <f>IF(ISNUMBER(AVERAGEIFS(Observed!AB$2:AB$9149,Observed!$A$2:$A$9149,$A895,Observed!$D$2:$D$9149,$D895)),AVERAGEIFS(Observed!AB$2:AB$9149,Observed!$A$2:$A$9149,$A895,Observed!$D$2:$D$9149,$D895),"")</f>
        <v/>
      </c>
      <c r="AC895" s="22" t="str">
        <f>IF(ISNUMBER(AVERAGEIFS(Observed!AC$2:AC$9149,Observed!$A$2:$A$9149,$A895,Observed!$D$2:$D$9149,$D895)),AVERAGEIFS(Observed!AC$2:AC$9149,Observed!$A$2:$A$9149,$A895,Observed!$D$2:$D$9149,$D895),"")</f>
        <v/>
      </c>
      <c r="AD895" s="22" t="str">
        <f>IF(ISNUMBER(AVERAGEIFS(Observed!AD$2:AD$9149,Observed!$A$2:$A$9149,$A895,Observed!$D$2:$D$9149,$D895)),AVERAGEIFS(Observed!AD$2:AD$9149,Observed!$A$2:$A$9149,$A895,Observed!$D$2:$D$9149,$D895),"")</f>
        <v/>
      </c>
      <c r="AE895" s="22" t="str">
        <f>IF(ISNUMBER(AVERAGEIFS(Observed!AE$2:AE$9149,Observed!$A$2:$A$9149,$A895,Observed!$D$2:$D$9149,$D895)),AVERAGEIFS(Observed!AE$2:AE$9149,Observed!$A$2:$A$9149,$A895,Observed!$D$2:$D$9149,$D895),"")</f>
        <v/>
      </c>
      <c r="AF895" s="22" t="str">
        <f>IF(ISNUMBER(AVERAGEIFS(Observed!AF$2:AF$9149,Observed!$A$2:$A$9149,$A895,Observed!$D$2:$D$9149,$D895)),AVERAGEIFS(Observed!AF$2:AF$9149,Observed!$A$2:$A$9149,$A895,Observed!$D$2:$D$9149,$D895),"")</f>
        <v/>
      </c>
      <c r="AG895" s="22" t="str">
        <f>IF(ISNUMBER(AVERAGEIFS(Observed!AG$2:AG$9149,Observed!$A$2:$A$9149,$A895,Observed!$D$2:$D$9149,$D895)),AVERAGEIFS(Observed!AG$2:AG$9149,Observed!$A$2:$A$9149,$A895,Observed!$D$2:$D$9149,$D895),"")</f>
        <v/>
      </c>
      <c r="AH895" s="22" t="str">
        <f>IF(ISNUMBER(AVERAGEIFS(Observed!AH$2:AH$9149,Observed!$A$2:$A$9149,$A895,Observed!$D$2:$D$9149,$D895)),AVERAGEIFS(Observed!AH$2:AH$9149,Observed!$A$2:$A$9149,$A895,Observed!$D$2:$D$9149,$D895),"")</f>
        <v/>
      </c>
      <c r="AI895" s="22" t="str">
        <f>IF(ISNUMBER(AVERAGEIFS(Observed!AI$2:AI$9149,Observed!$A$2:$A$9149,$A895,Observed!$D$2:$D$9149,$D895)),AVERAGEIFS(Observed!AI$2:AI$9149,Observed!$A$2:$A$9149,$A895,Observed!$D$2:$D$9149,$D895),"")</f>
        <v/>
      </c>
      <c r="AJ895" s="22" t="str">
        <f>IF(ISNUMBER(AVERAGEIFS(Observed!AJ$2:AJ$9149,Observed!$A$2:$A$9149,$A895,Observed!$D$2:$D$9149,$D895)),AVERAGEIFS(Observed!AJ$2:AJ$9149,Observed!$A$2:$A$9149,$A895,Observed!$D$2:$D$9149,$D895),"")</f>
        <v/>
      </c>
      <c r="AK895" s="22" t="str">
        <f>IF(ISNUMBER(AVERAGEIFS(Observed!AK$2:AK$9149,Observed!$A$2:$A$9149,$A895,Observed!$D$2:$D$9149,$D895)),AVERAGEIFS(Observed!AK$2:AK$9149,Observed!$A$2:$A$9149,$A895,Observed!$D$2:$D$9149,$D895),"")</f>
        <v/>
      </c>
      <c r="AL895" s="23" t="str">
        <f>IF(ISNUMBER(AVERAGEIFS(Observed!AL$2:AL$9149,Observed!$A$2:$A$9149,$A895,Observed!$D$2:$D$9149,$D895)),AVERAGEIFS(Observed!AL$2:AL$9149,Observed!$A$2:$A$9149,$A895,Observed!$D$2:$D$9149,$D895),"")</f>
        <v/>
      </c>
      <c r="AM895" s="23" t="str">
        <f>IF(ISNUMBER(AVERAGEIFS(Observed!AM$2:AM$9149,Observed!$A$2:$A$9149,$A895,Observed!$D$2:$D$9149,$D895)),AVERAGEIFS(Observed!AM$2:AM$9149,Observed!$A$2:$A$9149,$A895,Observed!$D$2:$D$9149,$D895),"")</f>
        <v/>
      </c>
      <c r="AN895" s="22" t="str">
        <f>IF(ISNUMBER(AVERAGEIFS(Observed!AN$2:AN$9149,Observed!$A$2:$A$9149,$A895,Observed!$D$2:$D$9149,$D895)),AVERAGEIFS(Observed!AN$2:AN$9149,Observed!$A$2:$A$9149,$A895,Observed!$D$2:$D$9149,$D895),"")</f>
        <v/>
      </c>
      <c r="AO895" s="22" t="str">
        <f>IF(ISNUMBER(AVERAGEIFS(Observed!AO$2:AO$9149,Observed!$A$2:$A$9149,$A895,Observed!$D$2:$D$9149,$D895)),AVERAGEIFS(Observed!AO$2:AO$9149,Observed!$A$2:$A$9149,$A895,Observed!$D$2:$D$9149,$D895),"")</f>
        <v/>
      </c>
      <c r="AP895" s="21" t="str">
        <f>IF(ISNUMBER(AVERAGEIFS(Observed!AP$2:AP$9149,Observed!$A$2:$A$9149,$A895,Observed!$D$2:$D$9149,$D895)),AVERAGEIFS(Observed!AP$2:AP$9149,Observed!$A$2:$A$9149,$A895,Observed!$D$2:$D$9149,$D895),"")</f>
        <v/>
      </c>
      <c r="AQ895" s="22">
        <f>IF(ISNUMBER(AVERAGEIFS(Observed!AQ$2:AQ$9149,Observed!$A$2:$A$9149,$A895,Observed!$D$2:$D$9149,$D895)),AVERAGEIFS(Observed!AQ$2:AQ$9149,Observed!$A$2:$A$9149,$A895,Observed!$D$2:$D$9149,$D895),"")</f>
        <v>226</v>
      </c>
      <c r="AR895" s="22" t="str">
        <f>IF(ISNUMBER(AVERAGEIFS(Observed!AR$2:AR$9149,Observed!$A$2:$A$9149,$A895,Observed!$D$2:$D$9149,$D895)),AVERAGEIFS(Observed!AR$2:AR$9149,Observed!$A$2:$A$9149,$A895,Observed!$D$2:$D$9149,$D895),"")</f>
        <v/>
      </c>
      <c r="AS895" s="22" t="str">
        <f>IF(ISNUMBER(AVERAGEIFS(Observed!AS$2:AS$9149,Observed!$A$2:$A$9149,$A895,Observed!$D$2:$D$9149,$D895)),AVERAGEIFS(Observed!AS$2:AS$9149,Observed!$A$2:$A$9149,$A895,Observed!$D$2:$D$9149,$D895),"")</f>
        <v/>
      </c>
      <c r="AT895" s="22" t="str">
        <f>IF(ISNUMBER(AVERAGEIFS(Observed!AT$2:AT$9149,Observed!$A$2:$A$9149,$A895,Observed!$D$2:$D$9149,$D895)),AVERAGEIFS(Observed!AT$2:AT$9149,Observed!$A$2:$A$9149,$A895,Observed!$D$2:$D$9149,$D895),"")</f>
        <v/>
      </c>
      <c r="AU895" s="22" t="str">
        <f>IF(ISNUMBER(AVERAGEIFS(Observed!AU$2:AU$9149,Observed!$A$2:$A$9149,$A895,Observed!$D$2:$D$9149,$D895)),AVERAGEIFS(Observed!AU$2:AU$9149,Observed!$A$2:$A$9149,$A895,Observed!$D$2:$D$9149,$D895),"")</f>
        <v/>
      </c>
      <c r="AV895" s="2">
        <f>COUNTIFS(Observed!$A$2:$A$9149,$A895,Observed!$D$2:$D$9149,$D895)</f>
        <v>5</v>
      </c>
      <c r="AW895" s="2">
        <f t="shared" si="13"/>
        <v>1</v>
      </c>
    </row>
    <row r="896" spans="1:49" x14ac:dyDescent="0.25">
      <c r="A896" t="s">
        <v>94</v>
      </c>
      <c r="B896" t="s">
        <v>116</v>
      </c>
      <c r="C896" t="s">
        <v>30</v>
      </c>
      <c r="D896" s="3">
        <v>40861</v>
      </c>
      <c r="E896">
        <v>1</v>
      </c>
      <c r="G896" t="s">
        <v>108</v>
      </c>
      <c r="K896" s="24" t="s">
        <v>76</v>
      </c>
      <c r="N896" s="2"/>
      <c r="O896" s="21" t="str">
        <f>IF(ISNUMBER(AVERAGEIFS(Observed!O$2:O$9149,Observed!$A$2:$A$9149,$A896,Observed!$D$2:$D$9149,$D896)),AVERAGEIFS(Observed!O$2:O$9149,Observed!$A$2:$A$9149,$A896,Observed!$D$2:$D$9149,$D896),"")</f>
        <v/>
      </c>
      <c r="P896" s="22" t="str">
        <f>IF(ISNUMBER(AVERAGEIFS(Observed!P$2:P$9149,Observed!$A$2:$A$9149,$A896,Observed!$D$2:$D$9149,$D896)),AVERAGEIFS(Observed!P$2:P$9149,Observed!$A$2:$A$9149,$A896,Observed!$D$2:$D$9149,$D896),"")</f>
        <v/>
      </c>
      <c r="Q896" s="22" t="str">
        <f>IF(ISNUMBER(AVERAGEIFS(Observed!Q$2:Q$9149,Observed!$A$2:$A$9149,$A896,Observed!$D$2:$D$9149,$D896)),AVERAGEIFS(Observed!Q$2:Q$9149,Observed!$A$2:$A$9149,$A896,Observed!$D$2:$D$9149,$D896),"")</f>
        <v/>
      </c>
      <c r="R896" s="22" t="str">
        <f>IF(ISNUMBER(AVERAGEIFS(Observed!R$2:R$9149,Observed!$A$2:$A$9149,$A896,Observed!$D$2:$D$9149,$D896)),AVERAGEIFS(Observed!R$2:R$9149,Observed!$A$2:$A$9149,$A896,Observed!$D$2:$D$9149,$D896),"")</f>
        <v/>
      </c>
      <c r="S896" s="22" t="str">
        <f>IF(ISNUMBER(AVERAGEIFS(Observed!S$2:S$9149,Observed!$A$2:$A$9149,$A896,Observed!$D$2:$D$9149,$D896)),AVERAGEIFS(Observed!S$2:S$9149,Observed!$A$2:$A$9149,$A896,Observed!$D$2:$D$9149,$D896),"")</f>
        <v/>
      </c>
      <c r="T896" s="23" t="str">
        <f>IF(ISNUMBER(AVERAGEIFS(Observed!T$2:T$9149,Observed!$A$2:$A$9149,$A896,Observed!$D$2:$D$9149,$D896)),AVERAGEIFS(Observed!T$2:T$9149,Observed!$A$2:$A$9149,$A896,Observed!$D$2:$D$9149,$D896),"")</f>
        <v/>
      </c>
      <c r="U896" s="23" t="str">
        <f>IF(ISNUMBER(AVERAGEIFS(Observed!U$2:U$9149,Observed!$A$2:$A$9149,$A896,Observed!$D$2:$D$9149,$D896)),AVERAGEIFS(Observed!U$2:U$9149,Observed!$A$2:$A$9149,$A896,Observed!$D$2:$D$9149,$D896),"")</f>
        <v/>
      </c>
      <c r="V896" s="23" t="str">
        <f>IF(ISNUMBER(AVERAGEIFS(Observed!V$2:V$9149,Observed!$A$2:$A$9149,$A896,Observed!$D$2:$D$9149,$D896)),AVERAGEIFS(Observed!V$2:V$9149,Observed!$A$2:$A$9149,$A896,Observed!$D$2:$D$9149,$D896),"")</f>
        <v/>
      </c>
      <c r="W896" s="21" t="str">
        <f>IF(ISNUMBER(AVERAGEIFS(Observed!W$2:W$9149,Observed!$A$2:$A$9149,$A896,Observed!$D$2:$D$9149,$D896)),AVERAGEIFS(Observed!W$2:W$9149,Observed!$A$2:$A$9149,$A896,Observed!$D$2:$D$9149,$D896),"")</f>
        <v/>
      </c>
      <c r="X896" s="35" t="str">
        <f>IF(ISNUMBER(AVERAGEIFS(Observed!X$2:X$9149,Observed!$A$2:$A$9149,$A896,Observed!$D$2:$D$9149,$D896)),AVERAGEIFS(Observed!X$2:X$9149,Observed!$A$2:$A$9149,$A896,Observed!$D$2:$D$9149,$D896),"")</f>
        <v/>
      </c>
      <c r="Y896" s="35" t="str">
        <f>IF(ISNUMBER(AVERAGEIFS(Observed!Y$2:Y$9149,Observed!$A$2:$A$9149,$A896,Observed!$D$2:$D$9149,$D896)),AVERAGEIFS(Observed!Y$2:Y$9149,Observed!$A$2:$A$9149,$A896,Observed!$D$2:$D$9149,$D896),"")</f>
        <v/>
      </c>
      <c r="Z896" s="22" t="str">
        <f>IF(ISNUMBER(AVERAGEIFS(Observed!Z$2:Z$9149,Observed!$A$2:$A$9149,$A896,Observed!$D$2:$D$9149,$D896)),AVERAGEIFS(Observed!Z$2:Z$9149,Observed!$A$2:$A$9149,$A896,Observed!$D$2:$D$9149,$D896),"")</f>
        <v/>
      </c>
      <c r="AA896" s="22" t="str">
        <f>IF(ISNUMBER(AVERAGEIFS(Observed!AA$2:AA$9149,Observed!$A$2:$A$9149,$A896,Observed!$D$2:$D$9149,$D896)),AVERAGEIFS(Observed!AA$2:AA$9149,Observed!$A$2:$A$9149,$A896,Observed!$D$2:$D$9149,$D896),"")</f>
        <v/>
      </c>
      <c r="AB896" s="22" t="str">
        <f>IF(ISNUMBER(AVERAGEIFS(Observed!AB$2:AB$9149,Observed!$A$2:$A$9149,$A896,Observed!$D$2:$D$9149,$D896)),AVERAGEIFS(Observed!AB$2:AB$9149,Observed!$A$2:$A$9149,$A896,Observed!$D$2:$D$9149,$D896),"")</f>
        <v/>
      </c>
      <c r="AC896" s="22" t="str">
        <f>IF(ISNUMBER(AVERAGEIFS(Observed!AC$2:AC$9149,Observed!$A$2:$A$9149,$A896,Observed!$D$2:$D$9149,$D896)),AVERAGEIFS(Observed!AC$2:AC$9149,Observed!$A$2:$A$9149,$A896,Observed!$D$2:$D$9149,$D896),"")</f>
        <v/>
      </c>
      <c r="AD896" s="22" t="str">
        <f>IF(ISNUMBER(AVERAGEIFS(Observed!AD$2:AD$9149,Observed!$A$2:$A$9149,$A896,Observed!$D$2:$D$9149,$D896)),AVERAGEIFS(Observed!AD$2:AD$9149,Observed!$A$2:$A$9149,$A896,Observed!$D$2:$D$9149,$D896),"")</f>
        <v/>
      </c>
      <c r="AE896" s="22" t="str">
        <f>IF(ISNUMBER(AVERAGEIFS(Observed!AE$2:AE$9149,Observed!$A$2:$A$9149,$A896,Observed!$D$2:$D$9149,$D896)),AVERAGEIFS(Observed!AE$2:AE$9149,Observed!$A$2:$A$9149,$A896,Observed!$D$2:$D$9149,$D896),"")</f>
        <v/>
      </c>
      <c r="AF896" s="22" t="str">
        <f>IF(ISNUMBER(AVERAGEIFS(Observed!AF$2:AF$9149,Observed!$A$2:$A$9149,$A896,Observed!$D$2:$D$9149,$D896)),AVERAGEIFS(Observed!AF$2:AF$9149,Observed!$A$2:$A$9149,$A896,Observed!$D$2:$D$9149,$D896),"")</f>
        <v/>
      </c>
      <c r="AG896" s="22" t="str">
        <f>IF(ISNUMBER(AVERAGEIFS(Observed!AG$2:AG$9149,Observed!$A$2:$A$9149,$A896,Observed!$D$2:$D$9149,$D896)),AVERAGEIFS(Observed!AG$2:AG$9149,Observed!$A$2:$A$9149,$A896,Observed!$D$2:$D$9149,$D896),"")</f>
        <v/>
      </c>
      <c r="AH896" s="22" t="str">
        <f>IF(ISNUMBER(AVERAGEIFS(Observed!AH$2:AH$9149,Observed!$A$2:$A$9149,$A896,Observed!$D$2:$D$9149,$D896)),AVERAGEIFS(Observed!AH$2:AH$9149,Observed!$A$2:$A$9149,$A896,Observed!$D$2:$D$9149,$D896),"")</f>
        <v/>
      </c>
      <c r="AI896" s="22" t="str">
        <f>IF(ISNUMBER(AVERAGEIFS(Observed!AI$2:AI$9149,Observed!$A$2:$A$9149,$A896,Observed!$D$2:$D$9149,$D896)),AVERAGEIFS(Observed!AI$2:AI$9149,Observed!$A$2:$A$9149,$A896,Observed!$D$2:$D$9149,$D896),"")</f>
        <v/>
      </c>
      <c r="AJ896" s="22" t="str">
        <f>IF(ISNUMBER(AVERAGEIFS(Observed!AJ$2:AJ$9149,Observed!$A$2:$A$9149,$A896,Observed!$D$2:$D$9149,$D896)),AVERAGEIFS(Observed!AJ$2:AJ$9149,Observed!$A$2:$A$9149,$A896,Observed!$D$2:$D$9149,$D896),"")</f>
        <v/>
      </c>
      <c r="AK896" s="22" t="str">
        <f>IF(ISNUMBER(AVERAGEIFS(Observed!AK$2:AK$9149,Observed!$A$2:$A$9149,$A896,Observed!$D$2:$D$9149,$D896)),AVERAGEIFS(Observed!AK$2:AK$9149,Observed!$A$2:$A$9149,$A896,Observed!$D$2:$D$9149,$D896),"")</f>
        <v/>
      </c>
      <c r="AL896" s="23" t="str">
        <f>IF(ISNUMBER(AVERAGEIFS(Observed!AL$2:AL$9149,Observed!$A$2:$A$9149,$A896,Observed!$D$2:$D$9149,$D896)),AVERAGEIFS(Observed!AL$2:AL$9149,Observed!$A$2:$A$9149,$A896,Observed!$D$2:$D$9149,$D896),"")</f>
        <v/>
      </c>
      <c r="AM896" s="23" t="str">
        <f>IF(ISNUMBER(AVERAGEIFS(Observed!AM$2:AM$9149,Observed!$A$2:$A$9149,$A896,Observed!$D$2:$D$9149,$D896)),AVERAGEIFS(Observed!AM$2:AM$9149,Observed!$A$2:$A$9149,$A896,Observed!$D$2:$D$9149,$D896),"")</f>
        <v/>
      </c>
      <c r="AN896" s="22" t="str">
        <f>IF(ISNUMBER(AVERAGEIFS(Observed!AN$2:AN$9149,Observed!$A$2:$A$9149,$A896,Observed!$D$2:$D$9149,$D896)),AVERAGEIFS(Observed!AN$2:AN$9149,Observed!$A$2:$A$9149,$A896,Observed!$D$2:$D$9149,$D896),"")</f>
        <v/>
      </c>
      <c r="AO896" s="22" t="str">
        <f>IF(ISNUMBER(AVERAGEIFS(Observed!AO$2:AO$9149,Observed!$A$2:$A$9149,$A896,Observed!$D$2:$D$9149,$D896)),AVERAGEIFS(Observed!AO$2:AO$9149,Observed!$A$2:$A$9149,$A896,Observed!$D$2:$D$9149,$D896),"")</f>
        <v/>
      </c>
      <c r="AP896" s="21" t="str">
        <f>IF(ISNUMBER(AVERAGEIFS(Observed!AP$2:AP$9149,Observed!$A$2:$A$9149,$A896,Observed!$D$2:$D$9149,$D896)),AVERAGEIFS(Observed!AP$2:AP$9149,Observed!$A$2:$A$9149,$A896,Observed!$D$2:$D$9149,$D896),"")</f>
        <v/>
      </c>
      <c r="AQ896" s="22">
        <f>IF(ISNUMBER(AVERAGEIFS(Observed!AQ$2:AQ$9149,Observed!$A$2:$A$9149,$A896,Observed!$D$2:$D$9149,$D896)),AVERAGEIFS(Observed!AQ$2:AQ$9149,Observed!$A$2:$A$9149,$A896,Observed!$D$2:$D$9149,$D896),"")</f>
        <v>245.4</v>
      </c>
      <c r="AR896" s="22" t="str">
        <f>IF(ISNUMBER(AVERAGEIFS(Observed!AR$2:AR$9149,Observed!$A$2:$A$9149,$A896,Observed!$D$2:$D$9149,$D896)),AVERAGEIFS(Observed!AR$2:AR$9149,Observed!$A$2:$A$9149,$A896,Observed!$D$2:$D$9149,$D896),"")</f>
        <v/>
      </c>
      <c r="AS896" s="22" t="str">
        <f>IF(ISNUMBER(AVERAGEIFS(Observed!AS$2:AS$9149,Observed!$A$2:$A$9149,$A896,Observed!$D$2:$D$9149,$D896)),AVERAGEIFS(Observed!AS$2:AS$9149,Observed!$A$2:$A$9149,$A896,Observed!$D$2:$D$9149,$D896),"")</f>
        <v/>
      </c>
      <c r="AT896" s="22" t="str">
        <f>IF(ISNUMBER(AVERAGEIFS(Observed!AT$2:AT$9149,Observed!$A$2:$A$9149,$A896,Observed!$D$2:$D$9149,$D896)),AVERAGEIFS(Observed!AT$2:AT$9149,Observed!$A$2:$A$9149,$A896,Observed!$D$2:$D$9149,$D896),"")</f>
        <v/>
      </c>
      <c r="AU896" s="22" t="str">
        <f>IF(ISNUMBER(AVERAGEIFS(Observed!AU$2:AU$9149,Observed!$A$2:$A$9149,$A896,Observed!$D$2:$D$9149,$D896)),AVERAGEIFS(Observed!AU$2:AU$9149,Observed!$A$2:$A$9149,$A896,Observed!$D$2:$D$9149,$D896),"")</f>
        <v/>
      </c>
      <c r="AV896" s="2">
        <f>COUNTIFS(Observed!$A$2:$A$9149,$A896,Observed!$D$2:$D$9149,$D896)</f>
        <v>5</v>
      </c>
      <c r="AW896" s="2">
        <f t="shared" si="13"/>
        <v>1</v>
      </c>
    </row>
    <row r="897" spans="1:49" x14ac:dyDescent="0.25">
      <c r="A897" t="s">
        <v>94</v>
      </c>
      <c r="B897" t="s">
        <v>116</v>
      </c>
      <c r="C897" t="s">
        <v>30</v>
      </c>
      <c r="D897" s="3">
        <v>40868</v>
      </c>
      <c r="E897">
        <v>1</v>
      </c>
      <c r="G897" t="s">
        <v>108</v>
      </c>
      <c r="K897" s="24" t="s">
        <v>76</v>
      </c>
      <c r="N897" s="2"/>
      <c r="O897" s="21" t="str">
        <f>IF(ISNUMBER(AVERAGEIFS(Observed!O$2:O$9149,Observed!$A$2:$A$9149,$A897,Observed!$D$2:$D$9149,$D897)),AVERAGEIFS(Observed!O$2:O$9149,Observed!$A$2:$A$9149,$A897,Observed!$D$2:$D$9149,$D897),"")</f>
        <v/>
      </c>
      <c r="P897" s="22" t="str">
        <f>IF(ISNUMBER(AVERAGEIFS(Observed!P$2:P$9149,Observed!$A$2:$A$9149,$A897,Observed!$D$2:$D$9149,$D897)),AVERAGEIFS(Observed!P$2:P$9149,Observed!$A$2:$A$9149,$A897,Observed!$D$2:$D$9149,$D897),"")</f>
        <v/>
      </c>
      <c r="Q897" s="22" t="str">
        <f>IF(ISNUMBER(AVERAGEIFS(Observed!Q$2:Q$9149,Observed!$A$2:$A$9149,$A897,Observed!$D$2:$D$9149,$D897)),AVERAGEIFS(Observed!Q$2:Q$9149,Observed!$A$2:$A$9149,$A897,Observed!$D$2:$D$9149,$D897),"")</f>
        <v/>
      </c>
      <c r="R897" s="22" t="str">
        <f>IF(ISNUMBER(AVERAGEIFS(Observed!R$2:R$9149,Observed!$A$2:$A$9149,$A897,Observed!$D$2:$D$9149,$D897)),AVERAGEIFS(Observed!R$2:R$9149,Observed!$A$2:$A$9149,$A897,Observed!$D$2:$D$9149,$D897),"")</f>
        <v/>
      </c>
      <c r="S897" s="22" t="str">
        <f>IF(ISNUMBER(AVERAGEIFS(Observed!S$2:S$9149,Observed!$A$2:$A$9149,$A897,Observed!$D$2:$D$9149,$D897)),AVERAGEIFS(Observed!S$2:S$9149,Observed!$A$2:$A$9149,$A897,Observed!$D$2:$D$9149,$D897),"")</f>
        <v/>
      </c>
      <c r="T897" s="23" t="str">
        <f>IF(ISNUMBER(AVERAGEIFS(Observed!T$2:T$9149,Observed!$A$2:$A$9149,$A897,Observed!$D$2:$D$9149,$D897)),AVERAGEIFS(Observed!T$2:T$9149,Observed!$A$2:$A$9149,$A897,Observed!$D$2:$D$9149,$D897),"")</f>
        <v/>
      </c>
      <c r="U897" s="23" t="str">
        <f>IF(ISNUMBER(AVERAGEIFS(Observed!U$2:U$9149,Observed!$A$2:$A$9149,$A897,Observed!$D$2:$D$9149,$D897)),AVERAGEIFS(Observed!U$2:U$9149,Observed!$A$2:$A$9149,$A897,Observed!$D$2:$D$9149,$D897),"")</f>
        <v/>
      </c>
      <c r="V897" s="23" t="str">
        <f>IF(ISNUMBER(AVERAGEIFS(Observed!V$2:V$9149,Observed!$A$2:$A$9149,$A897,Observed!$D$2:$D$9149,$D897)),AVERAGEIFS(Observed!V$2:V$9149,Observed!$A$2:$A$9149,$A897,Observed!$D$2:$D$9149,$D897),"")</f>
        <v/>
      </c>
      <c r="W897" s="21" t="str">
        <f>IF(ISNUMBER(AVERAGEIFS(Observed!W$2:W$9149,Observed!$A$2:$A$9149,$A897,Observed!$D$2:$D$9149,$D897)),AVERAGEIFS(Observed!W$2:W$9149,Observed!$A$2:$A$9149,$A897,Observed!$D$2:$D$9149,$D897),"")</f>
        <v/>
      </c>
      <c r="X897" s="35" t="str">
        <f>IF(ISNUMBER(AVERAGEIFS(Observed!X$2:X$9149,Observed!$A$2:$A$9149,$A897,Observed!$D$2:$D$9149,$D897)),AVERAGEIFS(Observed!X$2:X$9149,Observed!$A$2:$A$9149,$A897,Observed!$D$2:$D$9149,$D897),"")</f>
        <v/>
      </c>
      <c r="Y897" s="35" t="str">
        <f>IF(ISNUMBER(AVERAGEIFS(Observed!Y$2:Y$9149,Observed!$A$2:$A$9149,$A897,Observed!$D$2:$D$9149,$D897)),AVERAGEIFS(Observed!Y$2:Y$9149,Observed!$A$2:$A$9149,$A897,Observed!$D$2:$D$9149,$D897),"")</f>
        <v/>
      </c>
      <c r="Z897" s="22" t="str">
        <f>IF(ISNUMBER(AVERAGEIFS(Observed!Z$2:Z$9149,Observed!$A$2:$A$9149,$A897,Observed!$D$2:$D$9149,$D897)),AVERAGEIFS(Observed!Z$2:Z$9149,Observed!$A$2:$A$9149,$A897,Observed!$D$2:$D$9149,$D897),"")</f>
        <v/>
      </c>
      <c r="AA897" s="22" t="str">
        <f>IF(ISNUMBER(AVERAGEIFS(Observed!AA$2:AA$9149,Observed!$A$2:$A$9149,$A897,Observed!$D$2:$D$9149,$D897)),AVERAGEIFS(Observed!AA$2:AA$9149,Observed!$A$2:$A$9149,$A897,Observed!$D$2:$D$9149,$D897),"")</f>
        <v/>
      </c>
      <c r="AB897" s="22" t="str">
        <f>IF(ISNUMBER(AVERAGEIFS(Observed!AB$2:AB$9149,Observed!$A$2:$A$9149,$A897,Observed!$D$2:$D$9149,$D897)),AVERAGEIFS(Observed!AB$2:AB$9149,Observed!$A$2:$A$9149,$A897,Observed!$D$2:$D$9149,$D897),"")</f>
        <v/>
      </c>
      <c r="AC897" s="22" t="str">
        <f>IF(ISNUMBER(AVERAGEIFS(Observed!AC$2:AC$9149,Observed!$A$2:$A$9149,$A897,Observed!$D$2:$D$9149,$D897)),AVERAGEIFS(Observed!AC$2:AC$9149,Observed!$A$2:$A$9149,$A897,Observed!$D$2:$D$9149,$D897),"")</f>
        <v/>
      </c>
      <c r="AD897" s="22" t="str">
        <f>IF(ISNUMBER(AVERAGEIFS(Observed!AD$2:AD$9149,Observed!$A$2:$A$9149,$A897,Observed!$D$2:$D$9149,$D897)),AVERAGEIFS(Observed!AD$2:AD$9149,Observed!$A$2:$A$9149,$A897,Observed!$D$2:$D$9149,$D897),"")</f>
        <v/>
      </c>
      <c r="AE897" s="22" t="str">
        <f>IF(ISNUMBER(AVERAGEIFS(Observed!AE$2:AE$9149,Observed!$A$2:$A$9149,$A897,Observed!$D$2:$D$9149,$D897)),AVERAGEIFS(Observed!AE$2:AE$9149,Observed!$A$2:$A$9149,$A897,Observed!$D$2:$D$9149,$D897),"")</f>
        <v/>
      </c>
      <c r="AF897" s="22" t="str">
        <f>IF(ISNUMBER(AVERAGEIFS(Observed!AF$2:AF$9149,Observed!$A$2:$A$9149,$A897,Observed!$D$2:$D$9149,$D897)),AVERAGEIFS(Observed!AF$2:AF$9149,Observed!$A$2:$A$9149,$A897,Observed!$D$2:$D$9149,$D897),"")</f>
        <v/>
      </c>
      <c r="AG897" s="22" t="str">
        <f>IF(ISNUMBER(AVERAGEIFS(Observed!AG$2:AG$9149,Observed!$A$2:$A$9149,$A897,Observed!$D$2:$D$9149,$D897)),AVERAGEIFS(Observed!AG$2:AG$9149,Observed!$A$2:$A$9149,$A897,Observed!$D$2:$D$9149,$D897),"")</f>
        <v/>
      </c>
      <c r="AH897" s="22" t="str">
        <f>IF(ISNUMBER(AVERAGEIFS(Observed!AH$2:AH$9149,Observed!$A$2:$A$9149,$A897,Observed!$D$2:$D$9149,$D897)),AVERAGEIFS(Observed!AH$2:AH$9149,Observed!$A$2:$A$9149,$A897,Observed!$D$2:$D$9149,$D897),"")</f>
        <v/>
      </c>
      <c r="AI897" s="22" t="str">
        <f>IF(ISNUMBER(AVERAGEIFS(Observed!AI$2:AI$9149,Observed!$A$2:$A$9149,$A897,Observed!$D$2:$D$9149,$D897)),AVERAGEIFS(Observed!AI$2:AI$9149,Observed!$A$2:$A$9149,$A897,Observed!$D$2:$D$9149,$D897),"")</f>
        <v/>
      </c>
      <c r="AJ897" s="22" t="str">
        <f>IF(ISNUMBER(AVERAGEIFS(Observed!AJ$2:AJ$9149,Observed!$A$2:$A$9149,$A897,Observed!$D$2:$D$9149,$D897)),AVERAGEIFS(Observed!AJ$2:AJ$9149,Observed!$A$2:$A$9149,$A897,Observed!$D$2:$D$9149,$D897),"")</f>
        <v/>
      </c>
      <c r="AK897" s="22" t="str">
        <f>IF(ISNUMBER(AVERAGEIFS(Observed!AK$2:AK$9149,Observed!$A$2:$A$9149,$A897,Observed!$D$2:$D$9149,$D897)),AVERAGEIFS(Observed!AK$2:AK$9149,Observed!$A$2:$A$9149,$A897,Observed!$D$2:$D$9149,$D897),"")</f>
        <v/>
      </c>
      <c r="AL897" s="23" t="str">
        <f>IF(ISNUMBER(AVERAGEIFS(Observed!AL$2:AL$9149,Observed!$A$2:$A$9149,$A897,Observed!$D$2:$D$9149,$D897)),AVERAGEIFS(Observed!AL$2:AL$9149,Observed!$A$2:$A$9149,$A897,Observed!$D$2:$D$9149,$D897),"")</f>
        <v/>
      </c>
      <c r="AM897" s="23" t="str">
        <f>IF(ISNUMBER(AVERAGEIFS(Observed!AM$2:AM$9149,Observed!$A$2:$A$9149,$A897,Observed!$D$2:$D$9149,$D897)),AVERAGEIFS(Observed!AM$2:AM$9149,Observed!$A$2:$A$9149,$A897,Observed!$D$2:$D$9149,$D897),"")</f>
        <v/>
      </c>
      <c r="AN897" s="22" t="str">
        <f>IF(ISNUMBER(AVERAGEIFS(Observed!AN$2:AN$9149,Observed!$A$2:$A$9149,$A897,Observed!$D$2:$D$9149,$D897)),AVERAGEIFS(Observed!AN$2:AN$9149,Observed!$A$2:$A$9149,$A897,Observed!$D$2:$D$9149,$D897),"")</f>
        <v/>
      </c>
      <c r="AO897" s="22" t="str">
        <f>IF(ISNUMBER(AVERAGEIFS(Observed!AO$2:AO$9149,Observed!$A$2:$A$9149,$A897,Observed!$D$2:$D$9149,$D897)),AVERAGEIFS(Observed!AO$2:AO$9149,Observed!$A$2:$A$9149,$A897,Observed!$D$2:$D$9149,$D897),"")</f>
        <v/>
      </c>
      <c r="AP897" s="21" t="str">
        <f>IF(ISNUMBER(AVERAGEIFS(Observed!AP$2:AP$9149,Observed!$A$2:$A$9149,$A897,Observed!$D$2:$D$9149,$D897)),AVERAGEIFS(Observed!AP$2:AP$9149,Observed!$A$2:$A$9149,$A897,Observed!$D$2:$D$9149,$D897),"")</f>
        <v/>
      </c>
      <c r="AQ897" s="22">
        <f>IF(ISNUMBER(AVERAGEIFS(Observed!AQ$2:AQ$9149,Observed!$A$2:$A$9149,$A897,Observed!$D$2:$D$9149,$D897)),AVERAGEIFS(Observed!AQ$2:AQ$9149,Observed!$A$2:$A$9149,$A897,Observed!$D$2:$D$9149,$D897),"")</f>
        <v>106.6</v>
      </c>
      <c r="AR897" s="22" t="str">
        <f>IF(ISNUMBER(AVERAGEIFS(Observed!AR$2:AR$9149,Observed!$A$2:$A$9149,$A897,Observed!$D$2:$D$9149,$D897)),AVERAGEIFS(Observed!AR$2:AR$9149,Observed!$A$2:$A$9149,$A897,Observed!$D$2:$D$9149,$D897),"")</f>
        <v/>
      </c>
      <c r="AS897" s="22" t="str">
        <f>IF(ISNUMBER(AVERAGEIFS(Observed!AS$2:AS$9149,Observed!$A$2:$A$9149,$A897,Observed!$D$2:$D$9149,$D897)),AVERAGEIFS(Observed!AS$2:AS$9149,Observed!$A$2:$A$9149,$A897,Observed!$D$2:$D$9149,$D897),"")</f>
        <v/>
      </c>
      <c r="AT897" s="22" t="str">
        <f>IF(ISNUMBER(AVERAGEIFS(Observed!AT$2:AT$9149,Observed!$A$2:$A$9149,$A897,Observed!$D$2:$D$9149,$D897)),AVERAGEIFS(Observed!AT$2:AT$9149,Observed!$A$2:$A$9149,$A897,Observed!$D$2:$D$9149,$D897),"")</f>
        <v/>
      </c>
      <c r="AU897" s="22" t="str">
        <f>IF(ISNUMBER(AVERAGEIFS(Observed!AU$2:AU$9149,Observed!$A$2:$A$9149,$A897,Observed!$D$2:$D$9149,$D897)),AVERAGEIFS(Observed!AU$2:AU$9149,Observed!$A$2:$A$9149,$A897,Observed!$D$2:$D$9149,$D897),"")</f>
        <v/>
      </c>
      <c r="AV897" s="2">
        <f>COUNTIFS(Observed!$A$2:$A$9149,$A897,Observed!$D$2:$D$9149,$D897)</f>
        <v>5</v>
      </c>
      <c r="AW897" s="2">
        <f t="shared" si="13"/>
        <v>1</v>
      </c>
    </row>
    <row r="898" spans="1:49" x14ac:dyDescent="0.25">
      <c r="A898" t="s">
        <v>94</v>
      </c>
      <c r="B898" t="s">
        <v>116</v>
      </c>
      <c r="C898" t="s">
        <v>30</v>
      </c>
      <c r="D898" s="3">
        <v>40875</v>
      </c>
      <c r="E898">
        <v>1</v>
      </c>
      <c r="G898" t="s">
        <v>108</v>
      </c>
      <c r="K898" s="24" t="s">
        <v>76</v>
      </c>
      <c r="N898" s="2"/>
      <c r="O898" s="21" t="str">
        <f>IF(ISNUMBER(AVERAGEIFS(Observed!O$2:O$9149,Observed!$A$2:$A$9149,$A898,Observed!$D$2:$D$9149,$D898)),AVERAGEIFS(Observed!O$2:O$9149,Observed!$A$2:$A$9149,$A898,Observed!$D$2:$D$9149,$D898),"")</f>
        <v/>
      </c>
      <c r="P898" s="22" t="str">
        <f>IF(ISNUMBER(AVERAGEIFS(Observed!P$2:P$9149,Observed!$A$2:$A$9149,$A898,Observed!$D$2:$D$9149,$D898)),AVERAGEIFS(Observed!P$2:P$9149,Observed!$A$2:$A$9149,$A898,Observed!$D$2:$D$9149,$D898),"")</f>
        <v/>
      </c>
      <c r="Q898" s="22" t="str">
        <f>IF(ISNUMBER(AVERAGEIFS(Observed!Q$2:Q$9149,Observed!$A$2:$A$9149,$A898,Observed!$D$2:$D$9149,$D898)),AVERAGEIFS(Observed!Q$2:Q$9149,Observed!$A$2:$A$9149,$A898,Observed!$D$2:$D$9149,$D898),"")</f>
        <v/>
      </c>
      <c r="R898" s="22" t="str">
        <f>IF(ISNUMBER(AVERAGEIFS(Observed!R$2:R$9149,Observed!$A$2:$A$9149,$A898,Observed!$D$2:$D$9149,$D898)),AVERAGEIFS(Observed!R$2:R$9149,Observed!$A$2:$A$9149,$A898,Observed!$D$2:$D$9149,$D898),"")</f>
        <v/>
      </c>
      <c r="S898" s="22" t="str">
        <f>IF(ISNUMBER(AVERAGEIFS(Observed!S$2:S$9149,Observed!$A$2:$A$9149,$A898,Observed!$D$2:$D$9149,$D898)),AVERAGEIFS(Observed!S$2:S$9149,Observed!$A$2:$A$9149,$A898,Observed!$D$2:$D$9149,$D898),"")</f>
        <v/>
      </c>
      <c r="T898" s="23" t="str">
        <f>IF(ISNUMBER(AVERAGEIFS(Observed!T$2:T$9149,Observed!$A$2:$A$9149,$A898,Observed!$D$2:$D$9149,$D898)),AVERAGEIFS(Observed!T$2:T$9149,Observed!$A$2:$A$9149,$A898,Observed!$D$2:$D$9149,$D898),"")</f>
        <v/>
      </c>
      <c r="U898" s="23" t="str">
        <f>IF(ISNUMBER(AVERAGEIFS(Observed!U$2:U$9149,Observed!$A$2:$A$9149,$A898,Observed!$D$2:$D$9149,$D898)),AVERAGEIFS(Observed!U$2:U$9149,Observed!$A$2:$A$9149,$A898,Observed!$D$2:$D$9149,$D898),"")</f>
        <v/>
      </c>
      <c r="V898" s="23" t="str">
        <f>IF(ISNUMBER(AVERAGEIFS(Observed!V$2:V$9149,Observed!$A$2:$A$9149,$A898,Observed!$D$2:$D$9149,$D898)),AVERAGEIFS(Observed!V$2:V$9149,Observed!$A$2:$A$9149,$A898,Observed!$D$2:$D$9149,$D898),"")</f>
        <v/>
      </c>
      <c r="W898" s="21" t="str">
        <f>IF(ISNUMBER(AVERAGEIFS(Observed!W$2:W$9149,Observed!$A$2:$A$9149,$A898,Observed!$D$2:$D$9149,$D898)),AVERAGEIFS(Observed!W$2:W$9149,Observed!$A$2:$A$9149,$A898,Observed!$D$2:$D$9149,$D898),"")</f>
        <v/>
      </c>
      <c r="X898" s="35" t="str">
        <f>IF(ISNUMBER(AVERAGEIFS(Observed!X$2:X$9149,Observed!$A$2:$A$9149,$A898,Observed!$D$2:$D$9149,$D898)),AVERAGEIFS(Observed!X$2:X$9149,Observed!$A$2:$A$9149,$A898,Observed!$D$2:$D$9149,$D898),"")</f>
        <v/>
      </c>
      <c r="Y898" s="35" t="str">
        <f>IF(ISNUMBER(AVERAGEIFS(Observed!Y$2:Y$9149,Observed!$A$2:$A$9149,$A898,Observed!$D$2:$D$9149,$D898)),AVERAGEIFS(Observed!Y$2:Y$9149,Observed!$A$2:$A$9149,$A898,Observed!$D$2:$D$9149,$D898),"")</f>
        <v/>
      </c>
      <c r="Z898" s="22" t="str">
        <f>IF(ISNUMBER(AVERAGEIFS(Observed!Z$2:Z$9149,Observed!$A$2:$A$9149,$A898,Observed!$D$2:$D$9149,$D898)),AVERAGEIFS(Observed!Z$2:Z$9149,Observed!$A$2:$A$9149,$A898,Observed!$D$2:$D$9149,$D898),"")</f>
        <v/>
      </c>
      <c r="AA898" s="22" t="str">
        <f>IF(ISNUMBER(AVERAGEIFS(Observed!AA$2:AA$9149,Observed!$A$2:$A$9149,$A898,Observed!$D$2:$D$9149,$D898)),AVERAGEIFS(Observed!AA$2:AA$9149,Observed!$A$2:$A$9149,$A898,Observed!$D$2:$D$9149,$D898),"")</f>
        <v/>
      </c>
      <c r="AB898" s="22" t="str">
        <f>IF(ISNUMBER(AVERAGEIFS(Observed!AB$2:AB$9149,Observed!$A$2:$A$9149,$A898,Observed!$D$2:$D$9149,$D898)),AVERAGEIFS(Observed!AB$2:AB$9149,Observed!$A$2:$A$9149,$A898,Observed!$D$2:$D$9149,$D898),"")</f>
        <v/>
      </c>
      <c r="AC898" s="22" t="str">
        <f>IF(ISNUMBER(AVERAGEIFS(Observed!AC$2:AC$9149,Observed!$A$2:$A$9149,$A898,Observed!$D$2:$D$9149,$D898)),AVERAGEIFS(Observed!AC$2:AC$9149,Observed!$A$2:$A$9149,$A898,Observed!$D$2:$D$9149,$D898),"")</f>
        <v/>
      </c>
      <c r="AD898" s="22" t="str">
        <f>IF(ISNUMBER(AVERAGEIFS(Observed!AD$2:AD$9149,Observed!$A$2:$A$9149,$A898,Observed!$D$2:$D$9149,$D898)),AVERAGEIFS(Observed!AD$2:AD$9149,Observed!$A$2:$A$9149,$A898,Observed!$D$2:$D$9149,$D898),"")</f>
        <v/>
      </c>
      <c r="AE898" s="22" t="str">
        <f>IF(ISNUMBER(AVERAGEIFS(Observed!AE$2:AE$9149,Observed!$A$2:$A$9149,$A898,Observed!$D$2:$D$9149,$D898)),AVERAGEIFS(Observed!AE$2:AE$9149,Observed!$A$2:$A$9149,$A898,Observed!$D$2:$D$9149,$D898),"")</f>
        <v/>
      </c>
      <c r="AF898" s="22" t="str">
        <f>IF(ISNUMBER(AVERAGEIFS(Observed!AF$2:AF$9149,Observed!$A$2:$A$9149,$A898,Observed!$D$2:$D$9149,$D898)),AVERAGEIFS(Observed!AF$2:AF$9149,Observed!$A$2:$A$9149,$A898,Observed!$D$2:$D$9149,$D898),"")</f>
        <v/>
      </c>
      <c r="AG898" s="22" t="str">
        <f>IF(ISNUMBER(AVERAGEIFS(Observed!AG$2:AG$9149,Observed!$A$2:$A$9149,$A898,Observed!$D$2:$D$9149,$D898)),AVERAGEIFS(Observed!AG$2:AG$9149,Observed!$A$2:$A$9149,$A898,Observed!$D$2:$D$9149,$D898),"")</f>
        <v/>
      </c>
      <c r="AH898" s="22" t="str">
        <f>IF(ISNUMBER(AVERAGEIFS(Observed!AH$2:AH$9149,Observed!$A$2:$A$9149,$A898,Observed!$D$2:$D$9149,$D898)),AVERAGEIFS(Observed!AH$2:AH$9149,Observed!$A$2:$A$9149,$A898,Observed!$D$2:$D$9149,$D898),"")</f>
        <v/>
      </c>
      <c r="AI898" s="22" t="str">
        <f>IF(ISNUMBER(AVERAGEIFS(Observed!AI$2:AI$9149,Observed!$A$2:$A$9149,$A898,Observed!$D$2:$D$9149,$D898)),AVERAGEIFS(Observed!AI$2:AI$9149,Observed!$A$2:$A$9149,$A898,Observed!$D$2:$D$9149,$D898),"")</f>
        <v/>
      </c>
      <c r="AJ898" s="22" t="str">
        <f>IF(ISNUMBER(AVERAGEIFS(Observed!AJ$2:AJ$9149,Observed!$A$2:$A$9149,$A898,Observed!$D$2:$D$9149,$D898)),AVERAGEIFS(Observed!AJ$2:AJ$9149,Observed!$A$2:$A$9149,$A898,Observed!$D$2:$D$9149,$D898),"")</f>
        <v/>
      </c>
      <c r="AK898" s="22" t="str">
        <f>IF(ISNUMBER(AVERAGEIFS(Observed!AK$2:AK$9149,Observed!$A$2:$A$9149,$A898,Observed!$D$2:$D$9149,$D898)),AVERAGEIFS(Observed!AK$2:AK$9149,Observed!$A$2:$A$9149,$A898,Observed!$D$2:$D$9149,$D898),"")</f>
        <v/>
      </c>
      <c r="AL898" s="23" t="str">
        <f>IF(ISNUMBER(AVERAGEIFS(Observed!AL$2:AL$9149,Observed!$A$2:$A$9149,$A898,Observed!$D$2:$D$9149,$D898)),AVERAGEIFS(Observed!AL$2:AL$9149,Observed!$A$2:$A$9149,$A898,Observed!$D$2:$D$9149,$D898),"")</f>
        <v/>
      </c>
      <c r="AM898" s="23" t="str">
        <f>IF(ISNUMBER(AVERAGEIFS(Observed!AM$2:AM$9149,Observed!$A$2:$A$9149,$A898,Observed!$D$2:$D$9149,$D898)),AVERAGEIFS(Observed!AM$2:AM$9149,Observed!$A$2:$A$9149,$A898,Observed!$D$2:$D$9149,$D898),"")</f>
        <v/>
      </c>
      <c r="AN898" s="22" t="str">
        <f>IF(ISNUMBER(AVERAGEIFS(Observed!AN$2:AN$9149,Observed!$A$2:$A$9149,$A898,Observed!$D$2:$D$9149,$D898)),AVERAGEIFS(Observed!AN$2:AN$9149,Observed!$A$2:$A$9149,$A898,Observed!$D$2:$D$9149,$D898),"")</f>
        <v/>
      </c>
      <c r="AO898" s="22" t="str">
        <f>IF(ISNUMBER(AVERAGEIFS(Observed!AO$2:AO$9149,Observed!$A$2:$A$9149,$A898,Observed!$D$2:$D$9149,$D898)),AVERAGEIFS(Observed!AO$2:AO$9149,Observed!$A$2:$A$9149,$A898,Observed!$D$2:$D$9149,$D898),"")</f>
        <v/>
      </c>
      <c r="AP898" s="21" t="str">
        <f>IF(ISNUMBER(AVERAGEIFS(Observed!AP$2:AP$9149,Observed!$A$2:$A$9149,$A898,Observed!$D$2:$D$9149,$D898)),AVERAGEIFS(Observed!AP$2:AP$9149,Observed!$A$2:$A$9149,$A898,Observed!$D$2:$D$9149,$D898),"")</f>
        <v/>
      </c>
      <c r="AQ898" s="22">
        <f>IF(ISNUMBER(AVERAGEIFS(Observed!AQ$2:AQ$9149,Observed!$A$2:$A$9149,$A898,Observed!$D$2:$D$9149,$D898)),AVERAGEIFS(Observed!AQ$2:AQ$9149,Observed!$A$2:$A$9149,$A898,Observed!$D$2:$D$9149,$D898),"")</f>
        <v>161.80000000000001</v>
      </c>
      <c r="AR898" s="22" t="str">
        <f>IF(ISNUMBER(AVERAGEIFS(Observed!AR$2:AR$9149,Observed!$A$2:$A$9149,$A898,Observed!$D$2:$D$9149,$D898)),AVERAGEIFS(Observed!AR$2:AR$9149,Observed!$A$2:$A$9149,$A898,Observed!$D$2:$D$9149,$D898),"")</f>
        <v/>
      </c>
      <c r="AS898" s="22" t="str">
        <f>IF(ISNUMBER(AVERAGEIFS(Observed!AS$2:AS$9149,Observed!$A$2:$A$9149,$A898,Observed!$D$2:$D$9149,$D898)),AVERAGEIFS(Observed!AS$2:AS$9149,Observed!$A$2:$A$9149,$A898,Observed!$D$2:$D$9149,$D898),"")</f>
        <v/>
      </c>
      <c r="AT898" s="22" t="str">
        <f>IF(ISNUMBER(AVERAGEIFS(Observed!AT$2:AT$9149,Observed!$A$2:$A$9149,$A898,Observed!$D$2:$D$9149,$D898)),AVERAGEIFS(Observed!AT$2:AT$9149,Observed!$A$2:$A$9149,$A898,Observed!$D$2:$D$9149,$D898),"")</f>
        <v/>
      </c>
      <c r="AU898" s="22" t="str">
        <f>IF(ISNUMBER(AVERAGEIFS(Observed!AU$2:AU$9149,Observed!$A$2:$A$9149,$A898,Observed!$D$2:$D$9149,$D898)),AVERAGEIFS(Observed!AU$2:AU$9149,Observed!$A$2:$A$9149,$A898,Observed!$D$2:$D$9149,$D898),"")</f>
        <v/>
      </c>
      <c r="AV898" s="2">
        <f>COUNTIFS(Observed!$A$2:$A$9149,$A898,Observed!$D$2:$D$9149,$D898)</f>
        <v>5</v>
      </c>
      <c r="AW898" s="2">
        <f t="shared" ref="AW898:AW961" si="14">COUNT(P898:AU898)</f>
        <v>1</v>
      </c>
    </row>
    <row r="899" spans="1:49" x14ac:dyDescent="0.25">
      <c r="A899" t="s">
        <v>94</v>
      </c>
      <c r="B899" t="s">
        <v>116</v>
      </c>
      <c r="C899" t="s">
        <v>30</v>
      </c>
      <c r="D899" s="3">
        <v>40882</v>
      </c>
      <c r="E899">
        <v>1</v>
      </c>
      <c r="G899" t="s">
        <v>108</v>
      </c>
      <c r="K899" s="24" t="s">
        <v>76</v>
      </c>
      <c r="N899" s="2"/>
      <c r="O899" s="21" t="str">
        <f>IF(ISNUMBER(AVERAGEIFS(Observed!O$2:O$9149,Observed!$A$2:$A$9149,$A899,Observed!$D$2:$D$9149,$D899)),AVERAGEIFS(Observed!O$2:O$9149,Observed!$A$2:$A$9149,$A899,Observed!$D$2:$D$9149,$D899),"")</f>
        <v/>
      </c>
      <c r="P899" s="22" t="str">
        <f>IF(ISNUMBER(AVERAGEIFS(Observed!P$2:P$9149,Observed!$A$2:$A$9149,$A899,Observed!$D$2:$D$9149,$D899)),AVERAGEIFS(Observed!P$2:P$9149,Observed!$A$2:$A$9149,$A899,Observed!$D$2:$D$9149,$D899),"")</f>
        <v/>
      </c>
      <c r="Q899" s="22" t="str">
        <f>IF(ISNUMBER(AVERAGEIFS(Observed!Q$2:Q$9149,Observed!$A$2:$A$9149,$A899,Observed!$D$2:$D$9149,$D899)),AVERAGEIFS(Observed!Q$2:Q$9149,Observed!$A$2:$A$9149,$A899,Observed!$D$2:$D$9149,$D899),"")</f>
        <v/>
      </c>
      <c r="R899" s="22" t="str">
        <f>IF(ISNUMBER(AVERAGEIFS(Observed!R$2:R$9149,Observed!$A$2:$A$9149,$A899,Observed!$D$2:$D$9149,$D899)),AVERAGEIFS(Observed!R$2:R$9149,Observed!$A$2:$A$9149,$A899,Observed!$D$2:$D$9149,$D899),"")</f>
        <v/>
      </c>
      <c r="S899" s="22" t="str">
        <f>IF(ISNUMBER(AVERAGEIFS(Observed!S$2:S$9149,Observed!$A$2:$A$9149,$A899,Observed!$D$2:$D$9149,$D899)),AVERAGEIFS(Observed!S$2:S$9149,Observed!$A$2:$A$9149,$A899,Observed!$D$2:$D$9149,$D899),"")</f>
        <v/>
      </c>
      <c r="T899" s="23" t="str">
        <f>IF(ISNUMBER(AVERAGEIFS(Observed!T$2:T$9149,Observed!$A$2:$A$9149,$A899,Observed!$D$2:$D$9149,$D899)),AVERAGEIFS(Observed!T$2:T$9149,Observed!$A$2:$A$9149,$A899,Observed!$D$2:$D$9149,$D899),"")</f>
        <v/>
      </c>
      <c r="U899" s="23" t="str">
        <f>IF(ISNUMBER(AVERAGEIFS(Observed!U$2:U$9149,Observed!$A$2:$A$9149,$A899,Observed!$D$2:$D$9149,$D899)),AVERAGEIFS(Observed!U$2:U$9149,Observed!$A$2:$A$9149,$A899,Observed!$D$2:$D$9149,$D899),"")</f>
        <v/>
      </c>
      <c r="V899" s="23" t="str">
        <f>IF(ISNUMBER(AVERAGEIFS(Observed!V$2:V$9149,Observed!$A$2:$A$9149,$A899,Observed!$D$2:$D$9149,$D899)),AVERAGEIFS(Observed!V$2:V$9149,Observed!$A$2:$A$9149,$A899,Observed!$D$2:$D$9149,$D899),"")</f>
        <v/>
      </c>
      <c r="W899" s="21" t="str">
        <f>IF(ISNUMBER(AVERAGEIFS(Observed!W$2:W$9149,Observed!$A$2:$A$9149,$A899,Observed!$D$2:$D$9149,$D899)),AVERAGEIFS(Observed!W$2:W$9149,Observed!$A$2:$A$9149,$A899,Observed!$D$2:$D$9149,$D899),"")</f>
        <v/>
      </c>
      <c r="X899" s="35" t="str">
        <f>IF(ISNUMBER(AVERAGEIFS(Observed!X$2:X$9149,Observed!$A$2:$A$9149,$A899,Observed!$D$2:$D$9149,$D899)),AVERAGEIFS(Observed!X$2:X$9149,Observed!$A$2:$A$9149,$A899,Observed!$D$2:$D$9149,$D899),"")</f>
        <v/>
      </c>
      <c r="Y899" s="35" t="str">
        <f>IF(ISNUMBER(AVERAGEIFS(Observed!Y$2:Y$9149,Observed!$A$2:$A$9149,$A899,Observed!$D$2:$D$9149,$D899)),AVERAGEIFS(Observed!Y$2:Y$9149,Observed!$A$2:$A$9149,$A899,Observed!$D$2:$D$9149,$D899),"")</f>
        <v/>
      </c>
      <c r="Z899" s="22" t="str">
        <f>IF(ISNUMBER(AVERAGEIFS(Observed!Z$2:Z$9149,Observed!$A$2:$A$9149,$A899,Observed!$D$2:$D$9149,$D899)),AVERAGEIFS(Observed!Z$2:Z$9149,Observed!$A$2:$A$9149,$A899,Observed!$D$2:$D$9149,$D899),"")</f>
        <v/>
      </c>
      <c r="AA899" s="22" t="str">
        <f>IF(ISNUMBER(AVERAGEIFS(Observed!AA$2:AA$9149,Observed!$A$2:$A$9149,$A899,Observed!$D$2:$D$9149,$D899)),AVERAGEIFS(Observed!AA$2:AA$9149,Observed!$A$2:$A$9149,$A899,Observed!$D$2:$D$9149,$D899),"")</f>
        <v/>
      </c>
      <c r="AB899" s="22" t="str">
        <f>IF(ISNUMBER(AVERAGEIFS(Observed!AB$2:AB$9149,Observed!$A$2:$A$9149,$A899,Observed!$D$2:$D$9149,$D899)),AVERAGEIFS(Observed!AB$2:AB$9149,Observed!$A$2:$A$9149,$A899,Observed!$D$2:$D$9149,$D899),"")</f>
        <v/>
      </c>
      <c r="AC899" s="22" t="str">
        <f>IF(ISNUMBER(AVERAGEIFS(Observed!AC$2:AC$9149,Observed!$A$2:$A$9149,$A899,Observed!$D$2:$D$9149,$D899)),AVERAGEIFS(Observed!AC$2:AC$9149,Observed!$A$2:$A$9149,$A899,Observed!$D$2:$D$9149,$D899),"")</f>
        <v/>
      </c>
      <c r="AD899" s="22" t="str">
        <f>IF(ISNUMBER(AVERAGEIFS(Observed!AD$2:AD$9149,Observed!$A$2:$A$9149,$A899,Observed!$D$2:$D$9149,$D899)),AVERAGEIFS(Observed!AD$2:AD$9149,Observed!$A$2:$A$9149,$A899,Observed!$D$2:$D$9149,$D899),"")</f>
        <v/>
      </c>
      <c r="AE899" s="22" t="str">
        <f>IF(ISNUMBER(AVERAGEIFS(Observed!AE$2:AE$9149,Observed!$A$2:$A$9149,$A899,Observed!$D$2:$D$9149,$D899)),AVERAGEIFS(Observed!AE$2:AE$9149,Observed!$A$2:$A$9149,$A899,Observed!$D$2:$D$9149,$D899),"")</f>
        <v/>
      </c>
      <c r="AF899" s="22" t="str">
        <f>IF(ISNUMBER(AVERAGEIFS(Observed!AF$2:AF$9149,Observed!$A$2:$A$9149,$A899,Observed!$D$2:$D$9149,$D899)),AVERAGEIFS(Observed!AF$2:AF$9149,Observed!$A$2:$A$9149,$A899,Observed!$D$2:$D$9149,$D899),"")</f>
        <v/>
      </c>
      <c r="AG899" s="22" t="str">
        <f>IF(ISNUMBER(AVERAGEIFS(Observed!AG$2:AG$9149,Observed!$A$2:$A$9149,$A899,Observed!$D$2:$D$9149,$D899)),AVERAGEIFS(Observed!AG$2:AG$9149,Observed!$A$2:$A$9149,$A899,Observed!$D$2:$D$9149,$D899),"")</f>
        <v/>
      </c>
      <c r="AH899" s="22" t="str">
        <f>IF(ISNUMBER(AVERAGEIFS(Observed!AH$2:AH$9149,Observed!$A$2:$A$9149,$A899,Observed!$D$2:$D$9149,$D899)),AVERAGEIFS(Observed!AH$2:AH$9149,Observed!$A$2:$A$9149,$A899,Observed!$D$2:$D$9149,$D899),"")</f>
        <v/>
      </c>
      <c r="AI899" s="22" t="str">
        <f>IF(ISNUMBER(AVERAGEIFS(Observed!AI$2:AI$9149,Observed!$A$2:$A$9149,$A899,Observed!$D$2:$D$9149,$D899)),AVERAGEIFS(Observed!AI$2:AI$9149,Observed!$A$2:$A$9149,$A899,Observed!$D$2:$D$9149,$D899),"")</f>
        <v/>
      </c>
      <c r="AJ899" s="22" t="str">
        <f>IF(ISNUMBER(AVERAGEIFS(Observed!AJ$2:AJ$9149,Observed!$A$2:$A$9149,$A899,Observed!$D$2:$D$9149,$D899)),AVERAGEIFS(Observed!AJ$2:AJ$9149,Observed!$A$2:$A$9149,$A899,Observed!$D$2:$D$9149,$D899),"")</f>
        <v/>
      </c>
      <c r="AK899" s="22" t="str">
        <f>IF(ISNUMBER(AVERAGEIFS(Observed!AK$2:AK$9149,Observed!$A$2:$A$9149,$A899,Observed!$D$2:$D$9149,$D899)),AVERAGEIFS(Observed!AK$2:AK$9149,Observed!$A$2:$A$9149,$A899,Observed!$D$2:$D$9149,$D899),"")</f>
        <v/>
      </c>
      <c r="AL899" s="23" t="str">
        <f>IF(ISNUMBER(AVERAGEIFS(Observed!AL$2:AL$9149,Observed!$A$2:$A$9149,$A899,Observed!$D$2:$D$9149,$D899)),AVERAGEIFS(Observed!AL$2:AL$9149,Observed!$A$2:$A$9149,$A899,Observed!$D$2:$D$9149,$D899),"")</f>
        <v/>
      </c>
      <c r="AM899" s="23" t="str">
        <f>IF(ISNUMBER(AVERAGEIFS(Observed!AM$2:AM$9149,Observed!$A$2:$A$9149,$A899,Observed!$D$2:$D$9149,$D899)),AVERAGEIFS(Observed!AM$2:AM$9149,Observed!$A$2:$A$9149,$A899,Observed!$D$2:$D$9149,$D899),"")</f>
        <v/>
      </c>
      <c r="AN899" s="22" t="str">
        <f>IF(ISNUMBER(AVERAGEIFS(Observed!AN$2:AN$9149,Observed!$A$2:$A$9149,$A899,Observed!$D$2:$D$9149,$D899)),AVERAGEIFS(Observed!AN$2:AN$9149,Observed!$A$2:$A$9149,$A899,Observed!$D$2:$D$9149,$D899),"")</f>
        <v/>
      </c>
      <c r="AO899" s="22" t="str">
        <f>IF(ISNUMBER(AVERAGEIFS(Observed!AO$2:AO$9149,Observed!$A$2:$A$9149,$A899,Observed!$D$2:$D$9149,$D899)),AVERAGEIFS(Observed!AO$2:AO$9149,Observed!$A$2:$A$9149,$A899,Observed!$D$2:$D$9149,$D899),"")</f>
        <v/>
      </c>
      <c r="AP899" s="21" t="str">
        <f>IF(ISNUMBER(AVERAGEIFS(Observed!AP$2:AP$9149,Observed!$A$2:$A$9149,$A899,Observed!$D$2:$D$9149,$D899)),AVERAGEIFS(Observed!AP$2:AP$9149,Observed!$A$2:$A$9149,$A899,Observed!$D$2:$D$9149,$D899),"")</f>
        <v/>
      </c>
      <c r="AQ899" s="22">
        <f>IF(ISNUMBER(AVERAGEIFS(Observed!AQ$2:AQ$9149,Observed!$A$2:$A$9149,$A899,Observed!$D$2:$D$9149,$D899)),AVERAGEIFS(Observed!AQ$2:AQ$9149,Observed!$A$2:$A$9149,$A899,Observed!$D$2:$D$9149,$D899),"")</f>
        <v>200.6</v>
      </c>
      <c r="AR899" s="22" t="str">
        <f>IF(ISNUMBER(AVERAGEIFS(Observed!AR$2:AR$9149,Observed!$A$2:$A$9149,$A899,Observed!$D$2:$D$9149,$D899)),AVERAGEIFS(Observed!AR$2:AR$9149,Observed!$A$2:$A$9149,$A899,Observed!$D$2:$D$9149,$D899),"")</f>
        <v/>
      </c>
      <c r="AS899" s="22" t="str">
        <f>IF(ISNUMBER(AVERAGEIFS(Observed!AS$2:AS$9149,Observed!$A$2:$A$9149,$A899,Observed!$D$2:$D$9149,$D899)),AVERAGEIFS(Observed!AS$2:AS$9149,Observed!$A$2:$A$9149,$A899,Observed!$D$2:$D$9149,$D899),"")</f>
        <v/>
      </c>
      <c r="AT899" s="22" t="str">
        <f>IF(ISNUMBER(AVERAGEIFS(Observed!AT$2:AT$9149,Observed!$A$2:$A$9149,$A899,Observed!$D$2:$D$9149,$D899)),AVERAGEIFS(Observed!AT$2:AT$9149,Observed!$A$2:$A$9149,$A899,Observed!$D$2:$D$9149,$D899),"")</f>
        <v/>
      </c>
      <c r="AU899" s="22" t="str">
        <f>IF(ISNUMBER(AVERAGEIFS(Observed!AU$2:AU$9149,Observed!$A$2:$A$9149,$A899,Observed!$D$2:$D$9149,$D899)),AVERAGEIFS(Observed!AU$2:AU$9149,Observed!$A$2:$A$9149,$A899,Observed!$D$2:$D$9149,$D899),"")</f>
        <v/>
      </c>
      <c r="AV899" s="2">
        <f>COUNTIFS(Observed!$A$2:$A$9149,$A899,Observed!$D$2:$D$9149,$D899)</f>
        <v>5</v>
      </c>
      <c r="AW899" s="2">
        <f t="shared" si="14"/>
        <v>1</v>
      </c>
    </row>
    <row r="900" spans="1:49" x14ac:dyDescent="0.25">
      <c r="A900" t="s">
        <v>94</v>
      </c>
      <c r="B900" t="s">
        <v>116</v>
      </c>
      <c r="C900" t="s">
        <v>30</v>
      </c>
      <c r="D900" s="3">
        <v>40889</v>
      </c>
      <c r="E900">
        <v>1</v>
      </c>
      <c r="G900" t="s">
        <v>108</v>
      </c>
      <c r="K900" s="24" t="s">
        <v>76</v>
      </c>
      <c r="N900" s="2"/>
      <c r="O900" s="21" t="str">
        <f>IF(ISNUMBER(AVERAGEIFS(Observed!O$2:O$9149,Observed!$A$2:$A$9149,$A900,Observed!$D$2:$D$9149,$D900)),AVERAGEIFS(Observed!O$2:O$9149,Observed!$A$2:$A$9149,$A900,Observed!$D$2:$D$9149,$D900),"")</f>
        <v/>
      </c>
      <c r="P900" s="22" t="str">
        <f>IF(ISNUMBER(AVERAGEIFS(Observed!P$2:P$9149,Observed!$A$2:$A$9149,$A900,Observed!$D$2:$D$9149,$D900)),AVERAGEIFS(Observed!P$2:P$9149,Observed!$A$2:$A$9149,$A900,Observed!$D$2:$D$9149,$D900),"")</f>
        <v/>
      </c>
      <c r="Q900" s="22" t="str">
        <f>IF(ISNUMBER(AVERAGEIFS(Observed!Q$2:Q$9149,Observed!$A$2:$A$9149,$A900,Observed!$D$2:$D$9149,$D900)),AVERAGEIFS(Observed!Q$2:Q$9149,Observed!$A$2:$A$9149,$A900,Observed!$D$2:$D$9149,$D900),"")</f>
        <v/>
      </c>
      <c r="R900" s="22" t="str">
        <f>IF(ISNUMBER(AVERAGEIFS(Observed!R$2:R$9149,Observed!$A$2:$A$9149,$A900,Observed!$D$2:$D$9149,$D900)),AVERAGEIFS(Observed!R$2:R$9149,Observed!$A$2:$A$9149,$A900,Observed!$D$2:$D$9149,$D900),"")</f>
        <v/>
      </c>
      <c r="S900" s="22" t="str">
        <f>IF(ISNUMBER(AVERAGEIFS(Observed!S$2:S$9149,Observed!$A$2:$A$9149,$A900,Observed!$D$2:$D$9149,$D900)),AVERAGEIFS(Observed!S$2:S$9149,Observed!$A$2:$A$9149,$A900,Observed!$D$2:$D$9149,$D900),"")</f>
        <v/>
      </c>
      <c r="T900" s="23" t="str">
        <f>IF(ISNUMBER(AVERAGEIFS(Observed!T$2:T$9149,Observed!$A$2:$A$9149,$A900,Observed!$D$2:$D$9149,$D900)),AVERAGEIFS(Observed!T$2:T$9149,Observed!$A$2:$A$9149,$A900,Observed!$D$2:$D$9149,$D900),"")</f>
        <v/>
      </c>
      <c r="U900" s="23" t="str">
        <f>IF(ISNUMBER(AVERAGEIFS(Observed!U$2:U$9149,Observed!$A$2:$A$9149,$A900,Observed!$D$2:$D$9149,$D900)),AVERAGEIFS(Observed!U$2:U$9149,Observed!$A$2:$A$9149,$A900,Observed!$D$2:$D$9149,$D900),"")</f>
        <v/>
      </c>
      <c r="V900" s="23" t="str">
        <f>IF(ISNUMBER(AVERAGEIFS(Observed!V$2:V$9149,Observed!$A$2:$A$9149,$A900,Observed!$D$2:$D$9149,$D900)),AVERAGEIFS(Observed!V$2:V$9149,Observed!$A$2:$A$9149,$A900,Observed!$D$2:$D$9149,$D900),"")</f>
        <v/>
      </c>
      <c r="W900" s="21" t="str">
        <f>IF(ISNUMBER(AVERAGEIFS(Observed!W$2:W$9149,Observed!$A$2:$A$9149,$A900,Observed!$D$2:$D$9149,$D900)),AVERAGEIFS(Observed!W$2:W$9149,Observed!$A$2:$A$9149,$A900,Observed!$D$2:$D$9149,$D900),"")</f>
        <v/>
      </c>
      <c r="X900" s="35" t="str">
        <f>IF(ISNUMBER(AVERAGEIFS(Observed!X$2:X$9149,Observed!$A$2:$A$9149,$A900,Observed!$D$2:$D$9149,$D900)),AVERAGEIFS(Observed!X$2:X$9149,Observed!$A$2:$A$9149,$A900,Observed!$D$2:$D$9149,$D900),"")</f>
        <v/>
      </c>
      <c r="Y900" s="35" t="str">
        <f>IF(ISNUMBER(AVERAGEIFS(Observed!Y$2:Y$9149,Observed!$A$2:$A$9149,$A900,Observed!$D$2:$D$9149,$D900)),AVERAGEIFS(Observed!Y$2:Y$9149,Observed!$A$2:$A$9149,$A900,Observed!$D$2:$D$9149,$D900),"")</f>
        <v/>
      </c>
      <c r="Z900" s="22" t="str">
        <f>IF(ISNUMBER(AVERAGEIFS(Observed!Z$2:Z$9149,Observed!$A$2:$A$9149,$A900,Observed!$D$2:$D$9149,$D900)),AVERAGEIFS(Observed!Z$2:Z$9149,Observed!$A$2:$A$9149,$A900,Observed!$D$2:$D$9149,$D900),"")</f>
        <v/>
      </c>
      <c r="AA900" s="22" t="str">
        <f>IF(ISNUMBER(AVERAGEIFS(Observed!AA$2:AA$9149,Observed!$A$2:$A$9149,$A900,Observed!$D$2:$D$9149,$D900)),AVERAGEIFS(Observed!AA$2:AA$9149,Observed!$A$2:$A$9149,$A900,Observed!$D$2:$D$9149,$D900),"")</f>
        <v/>
      </c>
      <c r="AB900" s="22" t="str">
        <f>IF(ISNUMBER(AVERAGEIFS(Observed!AB$2:AB$9149,Observed!$A$2:$A$9149,$A900,Observed!$D$2:$D$9149,$D900)),AVERAGEIFS(Observed!AB$2:AB$9149,Observed!$A$2:$A$9149,$A900,Observed!$D$2:$D$9149,$D900),"")</f>
        <v/>
      </c>
      <c r="AC900" s="22" t="str">
        <f>IF(ISNUMBER(AVERAGEIFS(Observed!AC$2:AC$9149,Observed!$A$2:$A$9149,$A900,Observed!$D$2:$D$9149,$D900)),AVERAGEIFS(Observed!AC$2:AC$9149,Observed!$A$2:$A$9149,$A900,Observed!$D$2:$D$9149,$D900),"")</f>
        <v/>
      </c>
      <c r="AD900" s="22" t="str">
        <f>IF(ISNUMBER(AVERAGEIFS(Observed!AD$2:AD$9149,Observed!$A$2:$A$9149,$A900,Observed!$D$2:$D$9149,$D900)),AVERAGEIFS(Observed!AD$2:AD$9149,Observed!$A$2:$A$9149,$A900,Observed!$D$2:$D$9149,$D900),"")</f>
        <v/>
      </c>
      <c r="AE900" s="22" t="str">
        <f>IF(ISNUMBER(AVERAGEIFS(Observed!AE$2:AE$9149,Observed!$A$2:$A$9149,$A900,Observed!$D$2:$D$9149,$D900)),AVERAGEIFS(Observed!AE$2:AE$9149,Observed!$A$2:$A$9149,$A900,Observed!$D$2:$D$9149,$D900),"")</f>
        <v/>
      </c>
      <c r="AF900" s="22" t="str">
        <f>IF(ISNUMBER(AVERAGEIFS(Observed!AF$2:AF$9149,Observed!$A$2:$A$9149,$A900,Observed!$D$2:$D$9149,$D900)),AVERAGEIFS(Observed!AF$2:AF$9149,Observed!$A$2:$A$9149,$A900,Observed!$D$2:$D$9149,$D900),"")</f>
        <v/>
      </c>
      <c r="AG900" s="22" t="str">
        <f>IF(ISNUMBER(AVERAGEIFS(Observed!AG$2:AG$9149,Observed!$A$2:$A$9149,$A900,Observed!$D$2:$D$9149,$D900)),AVERAGEIFS(Observed!AG$2:AG$9149,Observed!$A$2:$A$9149,$A900,Observed!$D$2:$D$9149,$D900),"")</f>
        <v/>
      </c>
      <c r="AH900" s="22" t="str">
        <f>IF(ISNUMBER(AVERAGEIFS(Observed!AH$2:AH$9149,Observed!$A$2:$A$9149,$A900,Observed!$D$2:$D$9149,$D900)),AVERAGEIFS(Observed!AH$2:AH$9149,Observed!$A$2:$A$9149,$A900,Observed!$D$2:$D$9149,$D900),"")</f>
        <v/>
      </c>
      <c r="AI900" s="22" t="str">
        <f>IF(ISNUMBER(AVERAGEIFS(Observed!AI$2:AI$9149,Observed!$A$2:$A$9149,$A900,Observed!$D$2:$D$9149,$D900)),AVERAGEIFS(Observed!AI$2:AI$9149,Observed!$A$2:$A$9149,$A900,Observed!$D$2:$D$9149,$D900),"")</f>
        <v/>
      </c>
      <c r="AJ900" s="22" t="str">
        <f>IF(ISNUMBER(AVERAGEIFS(Observed!AJ$2:AJ$9149,Observed!$A$2:$A$9149,$A900,Observed!$D$2:$D$9149,$D900)),AVERAGEIFS(Observed!AJ$2:AJ$9149,Observed!$A$2:$A$9149,$A900,Observed!$D$2:$D$9149,$D900),"")</f>
        <v/>
      </c>
      <c r="AK900" s="22" t="str">
        <f>IF(ISNUMBER(AVERAGEIFS(Observed!AK$2:AK$9149,Observed!$A$2:$A$9149,$A900,Observed!$D$2:$D$9149,$D900)),AVERAGEIFS(Observed!AK$2:AK$9149,Observed!$A$2:$A$9149,$A900,Observed!$D$2:$D$9149,$D900),"")</f>
        <v/>
      </c>
      <c r="AL900" s="23" t="str">
        <f>IF(ISNUMBER(AVERAGEIFS(Observed!AL$2:AL$9149,Observed!$A$2:$A$9149,$A900,Observed!$D$2:$D$9149,$D900)),AVERAGEIFS(Observed!AL$2:AL$9149,Observed!$A$2:$A$9149,$A900,Observed!$D$2:$D$9149,$D900),"")</f>
        <v/>
      </c>
      <c r="AM900" s="23" t="str">
        <f>IF(ISNUMBER(AVERAGEIFS(Observed!AM$2:AM$9149,Observed!$A$2:$A$9149,$A900,Observed!$D$2:$D$9149,$D900)),AVERAGEIFS(Observed!AM$2:AM$9149,Observed!$A$2:$A$9149,$A900,Observed!$D$2:$D$9149,$D900),"")</f>
        <v/>
      </c>
      <c r="AN900" s="22" t="str">
        <f>IF(ISNUMBER(AVERAGEIFS(Observed!AN$2:AN$9149,Observed!$A$2:$A$9149,$A900,Observed!$D$2:$D$9149,$D900)),AVERAGEIFS(Observed!AN$2:AN$9149,Observed!$A$2:$A$9149,$A900,Observed!$D$2:$D$9149,$D900),"")</f>
        <v/>
      </c>
      <c r="AO900" s="22" t="str">
        <f>IF(ISNUMBER(AVERAGEIFS(Observed!AO$2:AO$9149,Observed!$A$2:$A$9149,$A900,Observed!$D$2:$D$9149,$D900)),AVERAGEIFS(Observed!AO$2:AO$9149,Observed!$A$2:$A$9149,$A900,Observed!$D$2:$D$9149,$D900),"")</f>
        <v/>
      </c>
      <c r="AP900" s="21" t="str">
        <f>IF(ISNUMBER(AVERAGEIFS(Observed!AP$2:AP$9149,Observed!$A$2:$A$9149,$A900,Observed!$D$2:$D$9149,$D900)),AVERAGEIFS(Observed!AP$2:AP$9149,Observed!$A$2:$A$9149,$A900,Observed!$D$2:$D$9149,$D900),"")</f>
        <v/>
      </c>
      <c r="AQ900" s="22">
        <f>IF(ISNUMBER(AVERAGEIFS(Observed!AQ$2:AQ$9149,Observed!$A$2:$A$9149,$A900,Observed!$D$2:$D$9149,$D900)),AVERAGEIFS(Observed!AQ$2:AQ$9149,Observed!$A$2:$A$9149,$A900,Observed!$D$2:$D$9149,$D900),"")</f>
        <v>212.8</v>
      </c>
      <c r="AR900" s="22" t="str">
        <f>IF(ISNUMBER(AVERAGEIFS(Observed!AR$2:AR$9149,Observed!$A$2:$A$9149,$A900,Observed!$D$2:$D$9149,$D900)),AVERAGEIFS(Observed!AR$2:AR$9149,Observed!$A$2:$A$9149,$A900,Observed!$D$2:$D$9149,$D900),"")</f>
        <v/>
      </c>
      <c r="AS900" s="22" t="str">
        <f>IF(ISNUMBER(AVERAGEIFS(Observed!AS$2:AS$9149,Observed!$A$2:$A$9149,$A900,Observed!$D$2:$D$9149,$D900)),AVERAGEIFS(Observed!AS$2:AS$9149,Observed!$A$2:$A$9149,$A900,Observed!$D$2:$D$9149,$D900),"")</f>
        <v/>
      </c>
      <c r="AT900" s="22" t="str">
        <f>IF(ISNUMBER(AVERAGEIFS(Observed!AT$2:AT$9149,Observed!$A$2:$A$9149,$A900,Observed!$D$2:$D$9149,$D900)),AVERAGEIFS(Observed!AT$2:AT$9149,Observed!$A$2:$A$9149,$A900,Observed!$D$2:$D$9149,$D900),"")</f>
        <v/>
      </c>
      <c r="AU900" s="22" t="str">
        <f>IF(ISNUMBER(AVERAGEIFS(Observed!AU$2:AU$9149,Observed!$A$2:$A$9149,$A900,Observed!$D$2:$D$9149,$D900)),AVERAGEIFS(Observed!AU$2:AU$9149,Observed!$A$2:$A$9149,$A900,Observed!$D$2:$D$9149,$D900),"")</f>
        <v/>
      </c>
      <c r="AV900" s="2">
        <f>COUNTIFS(Observed!$A$2:$A$9149,$A900,Observed!$D$2:$D$9149,$D900)</f>
        <v>5</v>
      </c>
      <c r="AW900" s="2">
        <f t="shared" si="14"/>
        <v>1</v>
      </c>
    </row>
    <row r="901" spans="1:49" x14ac:dyDescent="0.25">
      <c r="A901" t="s">
        <v>94</v>
      </c>
      <c r="B901" t="s">
        <v>116</v>
      </c>
      <c r="C901" t="s">
        <v>30</v>
      </c>
      <c r="D901" s="3">
        <v>40896</v>
      </c>
      <c r="E901">
        <v>1</v>
      </c>
      <c r="G901" t="s">
        <v>108</v>
      </c>
      <c r="K901" s="24" t="s">
        <v>76</v>
      </c>
      <c r="N901" s="2"/>
      <c r="O901" s="21" t="str">
        <f>IF(ISNUMBER(AVERAGEIFS(Observed!O$2:O$9149,Observed!$A$2:$A$9149,$A901,Observed!$D$2:$D$9149,$D901)),AVERAGEIFS(Observed!O$2:O$9149,Observed!$A$2:$A$9149,$A901,Observed!$D$2:$D$9149,$D901),"")</f>
        <v/>
      </c>
      <c r="P901" s="22" t="str">
        <f>IF(ISNUMBER(AVERAGEIFS(Observed!P$2:P$9149,Observed!$A$2:$A$9149,$A901,Observed!$D$2:$D$9149,$D901)),AVERAGEIFS(Observed!P$2:P$9149,Observed!$A$2:$A$9149,$A901,Observed!$D$2:$D$9149,$D901),"")</f>
        <v/>
      </c>
      <c r="Q901" s="22" t="str">
        <f>IF(ISNUMBER(AVERAGEIFS(Observed!Q$2:Q$9149,Observed!$A$2:$A$9149,$A901,Observed!$D$2:$D$9149,$D901)),AVERAGEIFS(Observed!Q$2:Q$9149,Observed!$A$2:$A$9149,$A901,Observed!$D$2:$D$9149,$D901),"")</f>
        <v/>
      </c>
      <c r="R901" s="22" t="str">
        <f>IF(ISNUMBER(AVERAGEIFS(Observed!R$2:R$9149,Observed!$A$2:$A$9149,$A901,Observed!$D$2:$D$9149,$D901)),AVERAGEIFS(Observed!R$2:R$9149,Observed!$A$2:$A$9149,$A901,Observed!$D$2:$D$9149,$D901),"")</f>
        <v/>
      </c>
      <c r="S901" s="22" t="str">
        <f>IF(ISNUMBER(AVERAGEIFS(Observed!S$2:S$9149,Observed!$A$2:$A$9149,$A901,Observed!$D$2:$D$9149,$D901)),AVERAGEIFS(Observed!S$2:S$9149,Observed!$A$2:$A$9149,$A901,Observed!$D$2:$D$9149,$D901),"")</f>
        <v/>
      </c>
      <c r="T901" s="23" t="str">
        <f>IF(ISNUMBER(AVERAGEIFS(Observed!T$2:T$9149,Observed!$A$2:$A$9149,$A901,Observed!$D$2:$D$9149,$D901)),AVERAGEIFS(Observed!T$2:T$9149,Observed!$A$2:$A$9149,$A901,Observed!$D$2:$D$9149,$D901),"")</f>
        <v/>
      </c>
      <c r="U901" s="23" t="str">
        <f>IF(ISNUMBER(AVERAGEIFS(Observed!U$2:U$9149,Observed!$A$2:$A$9149,$A901,Observed!$D$2:$D$9149,$D901)),AVERAGEIFS(Observed!U$2:U$9149,Observed!$A$2:$A$9149,$A901,Observed!$D$2:$D$9149,$D901),"")</f>
        <v/>
      </c>
      <c r="V901" s="23" t="str">
        <f>IF(ISNUMBER(AVERAGEIFS(Observed!V$2:V$9149,Observed!$A$2:$A$9149,$A901,Observed!$D$2:$D$9149,$D901)),AVERAGEIFS(Observed!V$2:V$9149,Observed!$A$2:$A$9149,$A901,Observed!$D$2:$D$9149,$D901),"")</f>
        <v/>
      </c>
      <c r="W901" s="21" t="str">
        <f>IF(ISNUMBER(AVERAGEIFS(Observed!W$2:W$9149,Observed!$A$2:$A$9149,$A901,Observed!$D$2:$D$9149,$D901)),AVERAGEIFS(Observed!W$2:W$9149,Observed!$A$2:$A$9149,$A901,Observed!$D$2:$D$9149,$D901),"")</f>
        <v/>
      </c>
      <c r="X901" s="35" t="str">
        <f>IF(ISNUMBER(AVERAGEIFS(Observed!X$2:X$9149,Observed!$A$2:$A$9149,$A901,Observed!$D$2:$D$9149,$D901)),AVERAGEIFS(Observed!X$2:X$9149,Observed!$A$2:$A$9149,$A901,Observed!$D$2:$D$9149,$D901),"")</f>
        <v/>
      </c>
      <c r="Y901" s="35" t="str">
        <f>IF(ISNUMBER(AVERAGEIFS(Observed!Y$2:Y$9149,Observed!$A$2:$A$9149,$A901,Observed!$D$2:$D$9149,$D901)),AVERAGEIFS(Observed!Y$2:Y$9149,Observed!$A$2:$A$9149,$A901,Observed!$D$2:$D$9149,$D901),"")</f>
        <v/>
      </c>
      <c r="Z901" s="22" t="str">
        <f>IF(ISNUMBER(AVERAGEIFS(Observed!Z$2:Z$9149,Observed!$A$2:$A$9149,$A901,Observed!$D$2:$D$9149,$D901)),AVERAGEIFS(Observed!Z$2:Z$9149,Observed!$A$2:$A$9149,$A901,Observed!$D$2:$D$9149,$D901),"")</f>
        <v/>
      </c>
      <c r="AA901" s="22" t="str">
        <f>IF(ISNUMBER(AVERAGEIFS(Observed!AA$2:AA$9149,Observed!$A$2:$A$9149,$A901,Observed!$D$2:$D$9149,$D901)),AVERAGEIFS(Observed!AA$2:AA$9149,Observed!$A$2:$A$9149,$A901,Observed!$D$2:$D$9149,$D901),"")</f>
        <v/>
      </c>
      <c r="AB901" s="22" t="str">
        <f>IF(ISNUMBER(AVERAGEIFS(Observed!AB$2:AB$9149,Observed!$A$2:$A$9149,$A901,Observed!$D$2:$D$9149,$D901)),AVERAGEIFS(Observed!AB$2:AB$9149,Observed!$A$2:$A$9149,$A901,Observed!$D$2:$D$9149,$D901),"")</f>
        <v/>
      </c>
      <c r="AC901" s="22" t="str">
        <f>IF(ISNUMBER(AVERAGEIFS(Observed!AC$2:AC$9149,Observed!$A$2:$A$9149,$A901,Observed!$D$2:$D$9149,$D901)),AVERAGEIFS(Observed!AC$2:AC$9149,Observed!$A$2:$A$9149,$A901,Observed!$D$2:$D$9149,$D901),"")</f>
        <v/>
      </c>
      <c r="AD901" s="22" t="str">
        <f>IF(ISNUMBER(AVERAGEIFS(Observed!AD$2:AD$9149,Observed!$A$2:$A$9149,$A901,Observed!$D$2:$D$9149,$D901)),AVERAGEIFS(Observed!AD$2:AD$9149,Observed!$A$2:$A$9149,$A901,Observed!$D$2:$D$9149,$D901),"")</f>
        <v/>
      </c>
      <c r="AE901" s="22" t="str">
        <f>IF(ISNUMBER(AVERAGEIFS(Observed!AE$2:AE$9149,Observed!$A$2:$A$9149,$A901,Observed!$D$2:$D$9149,$D901)),AVERAGEIFS(Observed!AE$2:AE$9149,Observed!$A$2:$A$9149,$A901,Observed!$D$2:$D$9149,$D901),"")</f>
        <v/>
      </c>
      <c r="AF901" s="22" t="str">
        <f>IF(ISNUMBER(AVERAGEIFS(Observed!AF$2:AF$9149,Observed!$A$2:$A$9149,$A901,Observed!$D$2:$D$9149,$D901)),AVERAGEIFS(Observed!AF$2:AF$9149,Observed!$A$2:$A$9149,$A901,Observed!$D$2:$D$9149,$D901),"")</f>
        <v/>
      </c>
      <c r="AG901" s="22" t="str">
        <f>IF(ISNUMBER(AVERAGEIFS(Observed!AG$2:AG$9149,Observed!$A$2:$A$9149,$A901,Observed!$D$2:$D$9149,$D901)),AVERAGEIFS(Observed!AG$2:AG$9149,Observed!$A$2:$A$9149,$A901,Observed!$D$2:$D$9149,$D901),"")</f>
        <v/>
      </c>
      <c r="AH901" s="22" t="str">
        <f>IF(ISNUMBER(AVERAGEIFS(Observed!AH$2:AH$9149,Observed!$A$2:$A$9149,$A901,Observed!$D$2:$D$9149,$D901)),AVERAGEIFS(Observed!AH$2:AH$9149,Observed!$A$2:$A$9149,$A901,Observed!$D$2:$D$9149,$D901),"")</f>
        <v/>
      </c>
      <c r="AI901" s="22" t="str">
        <f>IF(ISNUMBER(AVERAGEIFS(Observed!AI$2:AI$9149,Observed!$A$2:$A$9149,$A901,Observed!$D$2:$D$9149,$D901)),AVERAGEIFS(Observed!AI$2:AI$9149,Observed!$A$2:$A$9149,$A901,Observed!$D$2:$D$9149,$D901),"")</f>
        <v/>
      </c>
      <c r="AJ901" s="22" t="str">
        <f>IF(ISNUMBER(AVERAGEIFS(Observed!AJ$2:AJ$9149,Observed!$A$2:$A$9149,$A901,Observed!$D$2:$D$9149,$D901)),AVERAGEIFS(Observed!AJ$2:AJ$9149,Observed!$A$2:$A$9149,$A901,Observed!$D$2:$D$9149,$D901),"")</f>
        <v/>
      </c>
      <c r="AK901" s="22" t="str">
        <f>IF(ISNUMBER(AVERAGEIFS(Observed!AK$2:AK$9149,Observed!$A$2:$A$9149,$A901,Observed!$D$2:$D$9149,$D901)),AVERAGEIFS(Observed!AK$2:AK$9149,Observed!$A$2:$A$9149,$A901,Observed!$D$2:$D$9149,$D901),"")</f>
        <v/>
      </c>
      <c r="AL901" s="23" t="str">
        <f>IF(ISNUMBER(AVERAGEIFS(Observed!AL$2:AL$9149,Observed!$A$2:$A$9149,$A901,Observed!$D$2:$D$9149,$D901)),AVERAGEIFS(Observed!AL$2:AL$9149,Observed!$A$2:$A$9149,$A901,Observed!$D$2:$D$9149,$D901),"")</f>
        <v/>
      </c>
      <c r="AM901" s="23" t="str">
        <f>IF(ISNUMBER(AVERAGEIFS(Observed!AM$2:AM$9149,Observed!$A$2:$A$9149,$A901,Observed!$D$2:$D$9149,$D901)),AVERAGEIFS(Observed!AM$2:AM$9149,Observed!$A$2:$A$9149,$A901,Observed!$D$2:$D$9149,$D901),"")</f>
        <v/>
      </c>
      <c r="AN901" s="22" t="str">
        <f>IF(ISNUMBER(AVERAGEIFS(Observed!AN$2:AN$9149,Observed!$A$2:$A$9149,$A901,Observed!$D$2:$D$9149,$D901)),AVERAGEIFS(Observed!AN$2:AN$9149,Observed!$A$2:$A$9149,$A901,Observed!$D$2:$D$9149,$D901),"")</f>
        <v/>
      </c>
      <c r="AO901" s="22" t="str">
        <f>IF(ISNUMBER(AVERAGEIFS(Observed!AO$2:AO$9149,Observed!$A$2:$A$9149,$A901,Observed!$D$2:$D$9149,$D901)),AVERAGEIFS(Observed!AO$2:AO$9149,Observed!$A$2:$A$9149,$A901,Observed!$D$2:$D$9149,$D901),"")</f>
        <v/>
      </c>
      <c r="AP901" s="21" t="str">
        <f>IF(ISNUMBER(AVERAGEIFS(Observed!AP$2:AP$9149,Observed!$A$2:$A$9149,$A901,Observed!$D$2:$D$9149,$D901)),AVERAGEIFS(Observed!AP$2:AP$9149,Observed!$A$2:$A$9149,$A901,Observed!$D$2:$D$9149,$D901),"")</f>
        <v/>
      </c>
      <c r="AQ901" s="22">
        <f>IF(ISNUMBER(AVERAGEIFS(Observed!AQ$2:AQ$9149,Observed!$A$2:$A$9149,$A901,Observed!$D$2:$D$9149,$D901)),AVERAGEIFS(Observed!AQ$2:AQ$9149,Observed!$A$2:$A$9149,$A901,Observed!$D$2:$D$9149,$D901),"")</f>
        <v>229.6</v>
      </c>
      <c r="AR901" s="22" t="str">
        <f>IF(ISNUMBER(AVERAGEIFS(Observed!AR$2:AR$9149,Observed!$A$2:$A$9149,$A901,Observed!$D$2:$D$9149,$D901)),AVERAGEIFS(Observed!AR$2:AR$9149,Observed!$A$2:$A$9149,$A901,Observed!$D$2:$D$9149,$D901),"")</f>
        <v/>
      </c>
      <c r="AS901" s="22" t="str">
        <f>IF(ISNUMBER(AVERAGEIFS(Observed!AS$2:AS$9149,Observed!$A$2:$A$9149,$A901,Observed!$D$2:$D$9149,$D901)),AVERAGEIFS(Observed!AS$2:AS$9149,Observed!$A$2:$A$9149,$A901,Observed!$D$2:$D$9149,$D901),"")</f>
        <v/>
      </c>
      <c r="AT901" s="22" t="str">
        <f>IF(ISNUMBER(AVERAGEIFS(Observed!AT$2:AT$9149,Observed!$A$2:$A$9149,$A901,Observed!$D$2:$D$9149,$D901)),AVERAGEIFS(Observed!AT$2:AT$9149,Observed!$A$2:$A$9149,$A901,Observed!$D$2:$D$9149,$D901),"")</f>
        <v/>
      </c>
      <c r="AU901" s="22" t="str">
        <f>IF(ISNUMBER(AVERAGEIFS(Observed!AU$2:AU$9149,Observed!$A$2:$A$9149,$A901,Observed!$D$2:$D$9149,$D901)),AVERAGEIFS(Observed!AU$2:AU$9149,Observed!$A$2:$A$9149,$A901,Observed!$D$2:$D$9149,$D901),"")</f>
        <v/>
      </c>
      <c r="AV901" s="2">
        <f>COUNTIFS(Observed!$A$2:$A$9149,$A901,Observed!$D$2:$D$9149,$D901)</f>
        <v>5</v>
      </c>
      <c r="AW901" s="2">
        <f t="shared" si="14"/>
        <v>1</v>
      </c>
    </row>
    <row r="902" spans="1:49" x14ac:dyDescent="0.25">
      <c r="A902" t="s">
        <v>94</v>
      </c>
      <c r="B902" t="s">
        <v>116</v>
      </c>
      <c r="C902" t="s">
        <v>30</v>
      </c>
      <c r="D902" s="3">
        <v>40917</v>
      </c>
      <c r="E902">
        <v>1</v>
      </c>
      <c r="G902" t="s">
        <v>108</v>
      </c>
      <c r="K902" s="24" t="s">
        <v>76</v>
      </c>
      <c r="N902" s="2"/>
      <c r="O902" s="21" t="str">
        <f>IF(ISNUMBER(AVERAGEIFS(Observed!O$2:O$9149,Observed!$A$2:$A$9149,$A902,Observed!$D$2:$D$9149,$D902)),AVERAGEIFS(Observed!O$2:O$9149,Observed!$A$2:$A$9149,$A902,Observed!$D$2:$D$9149,$D902),"")</f>
        <v/>
      </c>
      <c r="P902" s="22" t="str">
        <f>IF(ISNUMBER(AVERAGEIFS(Observed!P$2:P$9149,Observed!$A$2:$A$9149,$A902,Observed!$D$2:$D$9149,$D902)),AVERAGEIFS(Observed!P$2:P$9149,Observed!$A$2:$A$9149,$A902,Observed!$D$2:$D$9149,$D902),"")</f>
        <v/>
      </c>
      <c r="Q902" s="22" t="str">
        <f>IF(ISNUMBER(AVERAGEIFS(Observed!Q$2:Q$9149,Observed!$A$2:$A$9149,$A902,Observed!$D$2:$D$9149,$D902)),AVERAGEIFS(Observed!Q$2:Q$9149,Observed!$A$2:$A$9149,$A902,Observed!$D$2:$D$9149,$D902),"")</f>
        <v/>
      </c>
      <c r="R902" s="22" t="str">
        <f>IF(ISNUMBER(AVERAGEIFS(Observed!R$2:R$9149,Observed!$A$2:$A$9149,$A902,Observed!$D$2:$D$9149,$D902)),AVERAGEIFS(Observed!R$2:R$9149,Observed!$A$2:$A$9149,$A902,Observed!$D$2:$D$9149,$D902),"")</f>
        <v/>
      </c>
      <c r="S902" s="22" t="str">
        <f>IF(ISNUMBER(AVERAGEIFS(Observed!S$2:S$9149,Observed!$A$2:$A$9149,$A902,Observed!$D$2:$D$9149,$D902)),AVERAGEIFS(Observed!S$2:S$9149,Observed!$A$2:$A$9149,$A902,Observed!$D$2:$D$9149,$D902),"")</f>
        <v/>
      </c>
      <c r="T902" s="23" t="str">
        <f>IF(ISNUMBER(AVERAGEIFS(Observed!T$2:T$9149,Observed!$A$2:$A$9149,$A902,Observed!$D$2:$D$9149,$D902)),AVERAGEIFS(Observed!T$2:T$9149,Observed!$A$2:$A$9149,$A902,Observed!$D$2:$D$9149,$D902),"")</f>
        <v/>
      </c>
      <c r="U902" s="23" t="str">
        <f>IF(ISNUMBER(AVERAGEIFS(Observed!U$2:U$9149,Observed!$A$2:$A$9149,$A902,Observed!$D$2:$D$9149,$D902)),AVERAGEIFS(Observed!U$2:U$9149,Observed!$A$2:$A$9149,$A902,Observed!$D$2:$D$9149,$D902),"")</f>
        <v/>
      </c>
      <c r="V902" s="23" t="str">
        <f>IF(ISNUMBER(AVERAGEIFS(Observed!V$2:V$9149,Observed!$A$2:$A$9149,$A902,Observed!$D$2:$D$9149,$D902)),AVERAGEIFS(Observed!V$2:V$9149,Observed!$A$2:$A$9149,$A902,Observed!$D$2:$D$9149,$D902),"")</f>
        <v/>
      </c>
      <c r="W902" s="21" t="str">
        <f>IF(ISNUMBER(AVERAGEIFS(Observed!W$2:W$9149,Observed!$A$2:$A$9149,$A902,Observed!$D$2:$D$9149,$D902)),AVERAGEIFS(Observed!W$2:W$9149,Observed!$A$2:$A$9149,$A902,Observed!$D$2:$D$9149,$D902),"")</f>
        <v/>
      </c>
      <c r="X902" s="35" t="str">
        <f>IF(ISNUMBER(AVERAGEIFS(Observed!X$2:X$9149,Observed!$A$2:$A$9149,$A902,Observed!$D$2:$D$9149,$D902)),AVERAGEIFS(Observed!X$2:X$9149,Observed!$A$2:$A$9149,$A902,Observed!$D$2:$D$9149,$D902),"")</f>
        <v/>
      </c>
      <c r="Y902" s="35" t="str">
        <f>IF(ISNUMBER(AVERAGEIFS(Observed!Y$2:Y$9149,Observed!$A$2:$A$9149,$A902,Observed!$D$2:$D$9149,$D902)),AVERAGEIFS(Observed!Y$2:Y$9149,Observed!$A$2:$A$9149,$A902,Observed!$D$2:$D$9149,$D902),"")</f>
        <v/>
      </c>
      <c r="Z902" s="22" t="str">
        <f>IF(ISNUMBER(AVERAGEIFS(Observed!Z$2:Z$9149,Observed!$A$2:$A$9149,$A902,Observed!$D$2:$D$9149,$D902)),AVERAGEIFS(Observed!Z$2:Z$9149,Observed!$A$2:$A$9149,$A902,Observed!$D$2:$D$9149,$D902),"")</f>
        <v/>
      </c>
      <c r="AA902" s="22" t="str">
        <f>IF(ISNUMBER(AVERAGEIFS(Observed!AA$2:AA$9149,Observed!$A$2:$A$9149,$A902,Observed!$D$2:$D$9149,$D902)),AVERAGEIFS(Observed!AA$2:AA$9149,Observed!$A$2:$A$9149,$A902,Observed!$D$2:$D$9149,$D902),"")</f>
        <v/>
      </c>
      <c r="AB902" s="22" t="str">
        <f>IF(ISNUMBER(AVERAGEIFS(Observed!AB$2:AB$9149,Observed!$A$2:$A$9149,$A902,Observed!$D$2:$D$9149,$D902)),AVERAGEIFS(Observed!AB$2:AB$9149,Observed!$A$2:$A$9149,$A902,Observed!$D$2:$D$9149,$D902),"")</f>
        <v/>
      </c>
      <c r="AC902" s="22" t="str">
        <f>IF(ISNUMBER(AVERAGEIFS(Observed!AC$2:AC$9149,Observed!$A$2:$A$9149,$A902,Observed!$D$2:$D$9149,$D902)),AVERAGEIFS(Observed!AC$2:AC$9149,Observed!$A$2:$A$9149,$A902,Observed!$D$2:$D$9149,$D902),"")</f>
        <v/>
      </c>
      <c r="AD902" s="22" t="str">
        <f>IF(ISNUMBER(AVERAGEIFS(Observed!AD$2:AD$9149,Observed!$A$2:$A$9149,$A902,Observed!$D$2:$D$9149,$D902)),AVERAGEIFS(Observed!AD$2:AD$9149,Observed!$A$2:$A$9149,$A902,Observed!$D$2:$D$9149,$D902),"")</f>
        <v/>
      </c>
      <c r="AE902" s="22" t="str">
        <f>IF(ISNUMBER(AVERAGEIFS(Observed!AE$2:AE$9149,Observed!$A$2:$A$9149,$A902,Observed!$D$2:$D$9149,$D902)),AVERAGEIFS(Observed!AE$2:AE$9149,Observed!$A$2:$A$9149,$A902,Observed!$D$2:$D$9149,$D902),"")</f>
        <v/>
      </c>
      <c r="AF902" s="22" t="str">
        <f>IF(ISNUMBER(AVERAGEIFS(Observed!AF$2:AF$9149,Observed!$A$2:$A$9149,$A902,Observed!$D$2:$D$9149,$D902)),AVERAGEIFS(Observed!AF$2:AF$9149,Observed!$A$2:$A$9149,$A902,Observed!$D$2:$D$9149,$D902),"")</f>
        <v/>
      </c>
      <c r="AG902" s="22" t="str">
        <f>IF(ISNUMBER(AVERAGEIFS(Observed!AG$2:AG$9149,Observed!$A$2:$A$9149,$A902,Observed!$D$2:$D$9149,$D902)),AVERAGEIFS(Observed!AG$2:AG$9149,Observed!$A$2:$A$9149,$A902,Observed!$D$2:$D$9149,$D902),"")</f>
        <v/>
      </c>
      <c r="AH902" s="22" t="str">
        <f>IF(ISNUMBER(AVERAGEIFS(Observed!AH$2:AH$9149,Observed!$A$2:$A$9149,$A902,Observed!$D$2:$D$9149,$D902)),AVERAGEIFS(Observed!AH$2:AH$9149,Observed!$A$2:$A$9149,$A902,Observed!$D$2:$D$9149,$D902),"")</f>
        <v/>
      </c>
      <c r="AI902" s="22" t="str">
        <f>IF(ISNUMBER(AVERAGEIFS(Observed!AI$2:AI$9149,Observed!$A$2:$A$9149,$A902,Observed!$D$2:$D$9149,$D902)),AVERAGEIFS(Observed!AI$2:AI$9149,Observed!$A$2:$A$9149,$A902,Observed!$D$2:$D$9149,$D902),"")</f>
        <v/>
      </c>
      <c r="AJ902" s="22" t="str">
        <f>IF(ISNUMBER(AVERAGEIFS(Observed!AJ$2:AJ$9149,Observed!$A$2:$A$9149,$A902,Observed!$D$2:$D$9149,$D902)),AVERAGEIFS(Observed!AJ$2:AJ$9149,Observed!$A$2:$A$9149,$A902,Observed!$D$2:$D$9149,$D902),"")</f>
        <v/>
      </c>
      <c r="AK902" s="22" t="str">
        <f>IF(ISNUMBER(AVERAGEIFS(Observed!AK$2:AK$9149,Observed!$A$2:$A$9149,$A902,Observed!$D$2:$D$9149,$D902)),AVERAGEIFS(Observed!AK$2:AK$9149,Observed!$A$2:$A$9149,$A902,Observed!$D$2:$D$9149,$D902),"")</f>
        <v/>
      </c>
      <c r="AL902" s="23" t="str">
        <f>IF(ISNUMBER(AVERAGEIFS(Observed!AL$2:AL$9149,Observed!$A$2:$A$9149,$A902,Observed!$D$2:$D$9149,$D902)),AVERAGEIFS(Observed!AL$2:AL$9149,Observed!$A$2:$A$9149,$A902,Observed!$D$2:$D$9149,$D902),"")</f>
        <v/>
      </c>
      <c r="AM902" s="23" t="str">
        <f>IF(ISNUMBER(AVERAGEIFS(Observed!AM$2:AM$9149,Observed!$A$2:$A$9149,$A902,Observed!$D$2:$D$9149,$D902)),AVERAGEIFS(Observed!AM$2:AM$9149,Observed!$A$2:$A$9149,$A902,Observed!$D$2:$D$9149,$D902),"")</f>
        <v/>
      </c>
      <c r="AN902" s="22" t="str">
        <f>IF(ISNUMBER(AVERAGEIFS(Observed!AN$2:AN$9149,Observed!$A$2:$A$9149,$A902,Observed!$D$2:$D$9149,$D902)),AVERAGEIFS(Observed!AN$2:AN$9149,Observed!$A$2:$A$9149,$A902,Observed!$D$2:$D$9149,$D902),"")</f>
        <v/>
      </c>
      <c r="AO902" s="22" t="str">
        <f>IF(ISNUMBER(AVERAGEIFS(Observed!AO$2:AO$9149,Observed!$A$2:$A$9149,$A902,Observed!$D$2:$D$9149,$D902)),AVERAGEIFS(Observed!AO$2:AO$9149,Observed!$A$2:$A$9149,$A902,Observed!$D$2:$D$9149,$D902),"")</f>
        <v/>
      </c>
      <c r="AP902" s="21" t="str">
        <f>IF(ISNUMBER(AVERAGEIFS(Observed!AP$2:AP$9149,Observed!$A$2:$A$9149,$A902,Observed!$D$2:$D$9149,$D902)),AVERAGEIFS(Observed!AP$2:AP$9149,Observed!$A$2:$A$9149,$A902,Observed!$D$2:$D$9149,$D902),"")</f>
        <v/>
      </c>
      <c r="AQ902" s="22">
        <f>IF(ISNUMBER(AVERAGEIFS(Observed!AQ$2:AQ$9149,Observed!$A$2:$A$9149,$A902,Observed!$D$2:$D$9149,$D902)),AVERAGEIFS(Observed!AQ$2:AQ$9149,Observed!$A$2:$A$9149,$A902,Observed!$D$2:$D$9149,$D902),"")</f>
        <v>240.6</v>
      </c>
      <c r="AR902" s="22" t="str">
        <f>IF(ISNUMBER(AVERAGEIFS(Observed!AR$2:AR$9149,Observed!$A$2:$A$9149,$A902,Observed!$D$2:$D$9149,$D902)),AVERAGEIFS(Observed!AR$2:AR$9149,Observed!$A$2:$A$9149,$A902,Observed!$D$2:$D$9149,$D902),"")</f>
        <v/>
      </c>
      <c r="AS902" s="22" t="str">
        <f>IF(ISNUMBER(AVERAGEIFS(Observed!AS$2:AS$9149,Observed!$A$2:$A$9149,$A902,Observed!$D$2:$D$9149,$D902)),AVERAGEIFS(Observed!AS$2:AS$9149,Observed!$A$2:$A$9149,$A902,Observed!$D$2:$D$9149,$D902),"")</f>
        <v/>
      </c>
      <c r="AT902" s="22" t="str">
        <f>IF(ISNUMBER(AVERAGEIFS(Observed!AT$2:AT$9149,Observed!$A$2:$A$9149,$A902,Observed!$D$2:$D$9149,$D902)),AVERAGEIFS(Observed!AT$2:AT$9149,Observed!$A$2:$A$9149,$A902,Observed!$D$2:$D$9149,$D902),"")</f>
        <v/>
      </c>
      <c r="AU902" s="22" t="str">
        <f>IF(ISNUMBER(AVERAGEIFS(Observed!AU$2:AU$9149,Observed!$A$2:$A$9149,$A902,Observed!$D$2:$D$9149,$D902)),AVERAGEIFS(Observed!AU$2:AU$9149,Observed!$A$2:$A$9149,$A902,Observed!$D$2:$D$9149,$D902),"")</f>
        <v/>
      </c>
      <c r="AV902" s="2">
        <f>COUNTIFS(Observed!$A$2:$A$9149,$A902,Observed!$D$2:$D$9149,$D902)</f>
        <v>5</v>
      </c>
      <c r="AW902" s="2">
        <f t="shared" si="14"/>
        <v>1</v>
      </c>
    </row>
    <row r="903" spans="1:49" x14ac:dyDescent="0.25">
      <c r="A903" t="s">
        <v>94</v>
      </c>
      <c r="B903" t="s">
        <v>116</v>
      </c>
      <c r="C903" t="s">
        <v>30</v>
      </c>
      <c r="D903" s="3">
        <v>40924</v>
      </c>
      <c r="E903">
        <v>1</v>
      </c>
      <c r="G903" t="s">
        <v>108</v>
      </c>
      <c r="K903" s="24" t="s">
        <v>76</v>
      </c>
      <c r="N903" s="2"/>
      <c r="O903" s="21" t="str">
        <f>IF(ISNUMBER(AVERAGEIFS(Observed!O$2:O$9149,Observed!$A$2:$A$9149,$A903,Observed!$D$2:$D$9149,$D903)),AVERAGEIFS(Observed!O$2:O$9149,Observed!$A$2:$A$9149,$A903,Observed!$D$2:$D$9149,$D903),"")</f>
        <v/>
      </c>
      <c r="P903" s="22" t="str">
        <f>IF(ISNUMBER(AVERAGEIFS(Observed!P$2:P$9149,Observed!$A$2:$A$9149,$A903,Observed!$D$2:$D$9149,$D903)),AVERAGEIFS(Observed!P$2:P$9149,Observed!$A$2:$A$9149,$A903,Observed!$D$2:$D$9149,$D903),"")</f>
        <v/>
      </c>
      <c r="Q903" s="22" t="str">
        <f>IF(ISNUMBER(AVERAGEIFS(Observed!Q$2:Q$9149,Observed!$A$2:$A$9149,$A903,Observed!$D$2:$D$9149,$D903)),AVERAGEIFS(Observed!Q$2:Q$9149,Observed!$A$2:$A$9149,$A903,Observed!$D$2:$D$9149,$D903),"")</f>
        <v/>
      </c>
      <c r="R903" s="22" t="str">
        <f>IF(ISNUMBER(AVERAGEIFS(Observed!R$2:R$9149,Observed!$A$2:$A$9149,$A903,Observed!$D$2:$D$9149,$D903)),AVERAGEIFS(Observed!R$2:R$9149,Observed!$A$2:$A$9149,$A903,Observed!$D$2:$D$9149,$D903),"")</f>
        <v/>
      </c>
      <c r="S903" s="22" t="str">
        <f>IF(ISNUMBER(AVERAGEIFS(Observed!S$2:S$9149,Observed!$A$2:$A$9149,$A903,Observed!$D$2:$D$9149,$D903)),AVERAGEIFS(Observed!S$2:S$9149,Observed!$A$2:$A$9149,$A903,Observed!$D$2:$D$9149,$D903),"")</f>
        <v/>
      </c>
      <c r="T903" s="23" t="str">
        <f>IF(ISNUMBER(AVERAGEIFS(Observed!T$2:T$9149,Observed!$A$2:$A$9149,$A903,Observed!$D$2:$D$9149,$D903)),AVERAGEIFS(Observed!T$2:T$9149,Observed!$A$2:$A$9149,$A903,Observed!$D$2:$D$9149,$D903),"")</f>
        <v/>
      </c>
      <c r="U903" s="23" t="str">
        <f>IF(ISNUMBER(AVERAGEIFS(Observed!U$2:U$9149,Observed!$A$2:$A$9149,$A903,Observed!$D$2:$D$9149,$D903)),AVERAGEIFS(Observed!U$2:U$9149,Observed!$A$2:$A$9149,$A903,Observed!$D$2:$D$9149,$D903),"")</f>
        <v/>
      </c>
      <c r="V903" s="23" t="str">
        <f>IF(ISNUMBER(AVERAGEIFS(Observed!V$2:V$9149,Observed!$A$2:$A$9149,$A903,Observed!$D$2:$D$9149,$D903)),AVERAGEIFS(Observed!V$2:V$9149,Observed!$A$2:$A$9149,$A903,Observed!$D$2:$D$9149,$D903),"")</f>
        <v/>
      </c>
      <c r="W903" s="21" t="str">
        <f>IF(ISNUMBER(AVERAGEIFS(Observed!W$2:W$9149,Observed!$A$2:$A$9149,$A903,Observed!$D$2:$D$9149,$D903)),AVERAGEIFS(Observed!W$2:W$9149,Observed!$A$2:$A$9149,$A903,Observed!$D$2:$D$9149,$D903),"")</f>
        <v/>
      </c>
      <c r="X903" s="35" t="str">
        <f>IF(ISNUMBER(AVERAGEIFS(Observed!X$2:X$9149,Observed!$A$2:$A$9149,$A903,Observed!$D$2:$D$9149,$D903)),AVERAGEIFS(Observed!X$2:X$9149,Observed!$A$2:$A$9149,$A903,Observed!$D$2:$D$9149,$D903),"")</f>
        <v/>
      </c>
      <c r="Y903" s="35" t="str">
        <f>IF(ISNUMBER(AVERAGEIFS(Observed!Y$2:Y$9149,Observed!$A$2:$A$9149,$A903,Observed!$D$2:$D$9149,$D903)),AVERAGEIFS(Observed!Y$2:Y$9149,Observed!$A$2:$A$9149,$A903,Observed!$D$2:$D$9149,$D903),"")</f>
        <v/>
      </c>
      <c r="Z903" s="22" t="str">
        <f>IF(ISNUMBER(AVERAGEIFS(Observed!Z$2:Z$9149,Observed!$A$2:$A$9149,$A903,Observed!$D$2:$D$9149,$D903)),AVERAGEIFS(Observed!Z$2:Z$9149,Observed!$A$2:$A$9149,$A903,Observed!$D$2:$D$9149,$D903),"")</f>
        <v/>
      </c>
      <c r="AA903" s="22" t="str">
        <f>IF(ISNUMBER(AVERAGEIFS(Observed!AA$2:AA$9149,Observed!$A$2:$A$9149,$A903,Observed!$D$2:$D$9149,$D903)),AVERAGEIFS(Observed!AA$2:AA$9149,Observed!$A$2:$A$9149,$A903,Observed!$D$2:$D$9149,$D903),"")</f>
        <v/>
      </c>
      <c r="AB903" s="22" t="str">
        <f>IF(ISNUMBER(AVERAGEIFS(Observed!AB$2:AB$9149,Observed!$A$2:$A$9149,$A903,Observed!$D$2:$D$9149,$D903)),AVERAGEIFS(Observed!AB$2:AB$9149,Observed!$A$2:$A$9149,$A903,Observed!$D$2:$D$9149,$D903),"")</f>
        <v/>
      </c>
      <c r="AC903" s="22" t="str">
        <f>IF(ISNUMBER(AVERAGEIFS(Observed!AC$2:AC$9149,Observed!$A$2:$A$9149,$A903,Observed!$D$2:$D$9149,$D903)),AVERAGEIFS(Observed!AC$2:AC$9149,Observed!$A$2:$A$9149,$A903,Observed!$D$2:$D$9149,$D903),"")</f>
        <v/>
      </c>
      <c r="AD903" s="22" t="str">
        <f>IF(ISNUMBER(AVERAGEIFS(Observed!AD$2:AD$9149,Observed!$A$2:$A$9149,$A903,Observed!$D$2:$D$9149,$D903)),AVERAGEIFS(Observed!AD$2:AD$9149,Observed!$A$2:$A$9149,$A903,Observed!$D$2:$D$9149,$D903),"")</f>
        <v/>
      </c>
      <c r="AE903" s="22" t="str">
        <f>IF(ISNUMBER(AVERAGEIFS(Observed!AE$2:AE$9149,Observed!$A$2:$A$9149,$A903,Observed!$D$2:$D$9149,$D903)),AVERAGEIFS(Observed!AE$2:AE$9149,Observed!$A$2:$A$9149,$A903,Observed!$D$2:$D$9149,$D903),"")</f>
        <v/>
      </c>
      <c r="AF903" s="22" t="str">
        <f>IF(ISNUMBER(AVERAGEIFS(Observed!AF$2:AF$9149,Observed!$A$2:$A$9149,$A903,Observed!$D$2:$D$9149,$D903)),AVERAGEIFS(Observed!AF$2:AF$9149,Observed!$A$2:$A$9149,$A903,Observed!$D$2:$D$9149,$D903),"")</f>
        <v/>
      </c>
      <c r="AG903" s="22" t="str">
        <f>IF(ISNUMBER(AVERAGEIFS(Observed!AG$2:AG$9149,Observed!$A$2:$A$9149,$A903,Observed!$D$2:$D$9149,$D903)),AVERAGEIFS(Observed!AG$2:AG$9149,Observed!$A$2:$A$9149,$A903,Observed!$D$2:$D$9149,$D903),"")</f>
        <v/>
      </c>
      <c r="AH903" s="22" t="str">
        <f>IF(ISNUMBER(AVERAGEIFS(Observed!AH$2:AH$9149,Observed!$A$2:$A$9149,$A903,Observed!$D$2:$D$9149,$D903)),AVERAGEIFS(Observed!AH$2:AH$9149,Observed!$A$2:$A$9149,$A903,Observed!$D$2:$D$9149,$D903),"")</f>
        <v/>
      </c>
      <c r="AI903" s="22" t="str">
        <f>IF(ISNUMBER(AVERAGEIFS(Observed!AI$2:AI$9149,Observed!$A$2:$A$9149,$A903,Observed!$D$2:$D$9149,$D903)),AVERAGEIFS(Observed!AI$2:AI$9149,Observed!$A$2:$A$9149,$A903,Observed!$D$2:$D$9149,$D903),"")</f>
        <v/>
      </c>
      <c r="AJ903" s="22" t="str">
        <f>IF(ISNUMBER(AVERAGEIFS(Observed!AJ$2:AJ$9149,Observed!$A$2:$A$9149,$A903,Observed!$D$2:$D$9149,$D903)),AVERAGEIFS(Observed!AJ$2:AJ$9149,Observed!$A$2:$A$9149,$A903,Observed!$D$2:$D$9149,$D903),"")</f>
        <v/>
      </c>
      <c r="AK903" s="22" t="str">
        <f>IF(ISNUMBER(AVERAGEIFS(Observed!AK$2:AK$9149,Observed!$A$2:$A$9149,$A903,Observed!$D$2:$D$9149,$D903)),AVERAGEIFS(Observed!AK$2:AK$9149,Observed!$A$2:$A$9149,$A903,Observed!$D$2:$D$9149,$D903),"")</f>
        <v/>
      </c>
      <c r="AL903" s="23" t="str">
        <f>IF(ISNUMBER(AVERAGEIFS(Observed!AL$2:AL$9149,Observed!$A$2:$A$9149,$A903,Observed!$D$2:$D$9149,$D903)),AVERAGEIFS(Observed!AL$2:AL$9149,Observed!$A$2:$A$9149,$A903,Observed!$D$2:$D$9149,$D903),"")</f>
        <v/>
      </c>
      <c r="AM903" s="23" t="str">
        <f>IF(ISNUMBER(AVERAGEIFS(Observed!AM$2:AM$9149,Observed!$A$2:$A$9149,$A903,Observed!$D$2:$D$9149,$D903)),AVERAGEIFS(Observed!AM$2:AM$9149,Observed!$A$2:$A$9149,$A903,Observed!$D$2:$D$9149,$D903),"")</f>
        <v/>
      </c>
      <c r="AN903" s="22" t="str">
        <f>IF(ISNUMBER(AVERAGEIFS(Observed!AN$2:AN$9149,Observed!$A$2:$A$9149,$A903,Observed!$D$2:$D$9149,$D903)),AVERAGEIFS(Observed!AN$2:AN$9149,Observed!$A$2:$A$9149,$A903,Observed!$D$2:$D$9149,$D903),"")</f>
        <v/>
      </c>
      <c r="AO903" s="22" t="str">
        <f>IF(ISNUMBER(AVERAGEIFS(Observed!AO$2:AO$9149,Observed!$A$2:$A$9149,$A903,Observed!$D$2:$D$9149,$D903)),AVERAGEIFS(Observed!AO$2:AO$9149,Observed!$A$2:$A$9149,$A903,Observed!$D$2:$D$9149,$D903),"")</f>
        <v/>
      </c>
      <c r="AP903" s="21" t="str">
        <f>IF(ISNUMBER(AVERAGEIFS(Observed!AP$2:AP$9149,Observed!$A$2:$A$9149,$A903,Observed!$D$2:$D$9149,$D903)),AVERAGEIFS(Observed!AP$2:AP$9149,Observed!$A$2:$A$9149,$A903,Observed!$D$2:$D$9149,$D903),"")</f>
        <v/>
      </c>
      <c r="AQ903" s="22">
        <f>IF(ISNUMBER(AVERAGEIFS(Observed!AQ$2:AQ$9149,Observed!$A$2:$A$9149,$A903,Observed!$D$2:$D$9149,$D903)),AVERAGEIFS(Observed!AQ$2:AQ$9149,Observed!$A$2:$A$9149,$A903,Observed!$D$2:$D$9149,$D903),"")</f>
        <v>131.6</v>
      </c>
      <c r="AR903" s="22" t="str">
        <f>IF(ISNUMBER(AVERAGEIFS(Observed!AR$2:AR$9149,Observed!$A$2:$A$9149,$A903,Observed!$D$2:$D$9149,$D903)),AVERAGEIFS(Observed!AR$2:AR$9149,Observed!$A$2:$A$9149,$A903,Observed!$D$2:$D$9149,$D903),"")</f>
        <v/>
      </c>
      <c r="AS903" s="22" t="str">
        <f>IF(ISNUMBER(AVERAGEIFS(Observed!AS$2:AS$9149,Observed!$A$2:$A$9149,$A903,Observed!$D$2:$D$9149,$D903)),AVERAGEIFS(Observed!AS$2:AS$9149,Observed!$A$2:$A$9149,$A903,Observed!$D$2:$D$9149,$D903),"")</f>
        <v/>
      </c>
      <c r="AT903" s="22" t="str">
        <f>IF(ISNUMBER(AVERAGEIFS(Observed!AT$2:AT$9149,Observed!$A$2:$A$9149,$A903,Observed!$D$2:$D$9149,$D903)),AVERAGEIFS(Observed!AT$2:AT$9149,Observed!$A$2:$A$9149,$A903,Observed!$D$2:$D$9149,$D903),"")</f>
        <v/>
      </c>
      <c r="AU903" s="22" t="str">
        <f>IF(ISNUMBER(AVERAGEIFS(Observed!AU$2:AU$9149,Observed!$A$2:$A$9149,$A903,Observed!$D$2:$D$9149,$D903)),AVERAGEIFS(Observed!AU$2:AU$9149,Observed!$A$2:$A$9149,$A903,Observed!$D$2:$D$9149,$D903),"")</f>
        <v/>
      </c>
      <c r="AV903" s="2">
        <f>COUNTIFS(Observed!$A$2:$A$9149,$A903,Observed!$D$2:$D$9149,$D903)</f>
        <v>5</v>
      </c>
      <c r="AW903" s="2">
        <f t="shared" si="14"/>
        <v>1</v>
      </c>
    </row>
    <row r="904" spans="1:49" x14ac:dyDescent="0.25">
      <c r="A904" t="s">
        <v>94</v>
      </c>
      <c r="B904" t="s">
        <v>116</v>
      </c>
      <c r="C904" t="s">
        <v>30</v>
      </c>
      <c r="D904" s="3">
        <v>40931</v>
      </c>
      <c r="E904">
        <v>1</v>
      </c>
      <c r="G904" t="s">
        <v>108</v>
      </c>
      <c r="K904" s="24" t="s">
        <v>76</v>
      </c>
      <c r="N904" s="2"/>
      <c r="O904" s="21" t="str">
        <f>IF(ISNUMBER(AVERAGEIFS(Observed!O$2:O$9149,Observed!$A$2:$A$9149,$A904,Observed!$D$2:$D$9149,$D904)),AVERAGEIFS(Observed!O$2:O$9149,Observed!$A$2:$A$9149,$A904,Observed!$D$2:$D$9149,$D904),"")</f>
        <v/>
      </c>
      <c r="P904" s="22" t="str">
        <f>IF(ISNUMBER(AVERAGEIFS(Observed!P$2:P$9149,Observed!$A$2:$A$9149,$A904,Observed!$D$2:$D$9149,$D904)),AVERAGEIFS(Observed!P$2:P$9149,Observed!$A$2:$A$9149,$A904,Observed!$D$2:$D$9149,$D904),"")</f>
        <v/>
      </c>
      <c r="Q904" s="22" t="str">
        <f>IF(ISNUMBER(AVERAGEIFS(Observed!Q$2:Q$9149,Observed!$A$2:$A$9149,$A904,Observed!$D$2:$D$9149,$D904)),AVERAGEIFS(Observed!Q$2:Q$9149,Observed!$A$2:$A$9149,$A904,Observed!$D$2:$D$9149,$D904),"")</f>
        <v/>
      </c>
      <c r="R904" s="22" t="str">
        <f>IF(ISNUMBER(AVERAGEIFS(Observed!R$2:R$9149,Observed!$A$2:$A$9149,$A904,Observed!$D$2:$D$9149,$D904)),AVERAGEIFS(Observed!R$2:R$9149,Observed!$A$2:$A$9149,$A904,Observed!$D$2:$D$9149,$D904),"")</f>
        <v/>
      </c>
      <c r="S904" s="22" t="str">
        <f>IF(ISNUMBER(AVERAGEIFS(Observed!S$2:S$9149,Observed!$A$2:$A$9149,$A904,Observed!$D$2:$D$9149,$D904)),AVERAGEIFS(Observed!S$2:S$9149,Observed!$A$2:$A$9149,$A904,Observed!$D$2:$D$9149,$D904),"")</f>
        <v/>
      </c>
      <c r="T904" s="23" t="str">
        <f>IF(ISNUMBER(AVERAGEIFS(Observed!T$2:T$9149,Observed!$A$2:$A$9149,$A904,Observed!$D$2:$D$9149,$D904)),AVERAGEIFS(Observed!T$2:T$9149,Observed!$A$2:$A$9149,$A904,Observed!$D$2:$D$9149,$D904),"")</f>
        <v/>
      </c>
      <c r="U904" s="23" t="str">
        <f>IF(ISNUMBER(AVERAGEIFS(Observed!U$2:U$9149,Observed!$A$2:$A$9149,$A904,Observed!$D$2:$D$9149,$D904)),AVERAGEIFS(Observed!U$2:U$9149,Observed!$A$2:$A$9149,$A904,Observed!$D$2:$D$9149,$D904),"")</f>
        <v/>
      </c>
      <c r="V904" s="23" t="str">
        <f>IF(ISNUMBER(AVERAGEIFS(Observed!V$2:V$9149,Observed!$A$2:$A$9149,$A904,Observed!$D$2:$D$9149,$D904)),AVERAGEIFS(Observed!V$2:V$9149,Observed!$A$2:$A$9149,$A904,Observed!$D$2:$D$9149,$D904),"")</f>
        <v/>
      </c>
      <c r="W904" s="21" t="str">
        <f>IF(ISNUMBER(AVERAGEIFS(Observed!W$2:W$9149,Observed!$A$2:$A$9149,$A904,Observed!$D$2:$D$9149,$D904)),AVERAGEIFS(Observed!W$2:W$9149,Observed!$A$2:$A$9149,$A904,Observed!$D$2:$D$9149,$D904),"")</f>
        <v/>
      </c>
      <c r="X904" s="35" t="str">
        <f>IF(ISNUMBER(AVERAGEIFS(Observed!X$2:X$9149,Observed!$A$2:$A$9149,$A904,Observed!$D$2:$D$9149,$D904)),AVERAGEIFS(Observed!X$2:X$9149,Observed!$A$2:$A$9149,$A904,Observed!$D$2:$D$9149,$D904),"")</f>
        <v/>
      </c>
      <c r="Y904" s="35" t="str">
        <f>IF(ISNUMBER(AVERAGEIFS(Observed!Y$2:Y$9149,Observed!$A$2:$A$9149,$A904,Observed!$D$2:$D$9149,$D904)),AVERAGEIFS(Observed!Y$2:Y$9149,Observed!$A$2:$A$9149,$A904,Observed!$D$2:$D$9149,$D904),"")</f>
        <v/>
      </c>
      <c r="Z904" s="22" t="str">
        <f>IF(ISNUMBER(AVERAGEIFS(Observed!Z$2:Z$9149,Observed!$A$2:$A$9149,$A904,Observed!$D$2:$D$9149,$D904)),AVERAGEIFS(Observed!Z$2:Z$9149,Observed!$A$2:$A$9149,$A904,Observed!$D$2:$D$9149,$D904),"")</f>
        <v/>
      </c>
      <c r="AA904" s="22" t="str">
        <f>IF(ISNUMBER(AVERAGEIFS(Observed!AA$2:AA$9149,Observed!$A$2:$A$9149,$A904,Observed!$D$2:$D$9149,$D904)),AVERAGEIFS(Observed!AA$2:AA$9149,Observed!$A$2:$A$9149,$A904,Observed!$D$2:$D$9149,$D904),"")</f>
        <v/>
      </c>
      <c r="AB904" s="22" t="str">
        <f>IF(ISNUMBER(AVERAGEIFS(Observed!AB$2:AB$9149,Observed!$A$2:$A$9149,$A904,Observed!$D$2:$D$9149,$D904)),AVERAGEIFS(Observed!AB$2:AB$9149,Observed!$A$2:$A$9149,$A904,Observed!$D$2:$D$9149,$D904),"")</f>
        <v/>
      </c>
      <c r="AC904" s="22" t="str">
        <f>IF(ISNUMBER(AVERAGEIFS(Observed!AC$2:AC$9149,Observed!$A$2:$A$9149,$A904,Observed!$D$2:$D$9149,$D904)),AVERAGEIFS(Observed!AC$2:AC$9149,Observed!$A$2:$A$9149,$A904,Observed!$D$2:$D$9149,$D904),"")</f>
        <v/>
      </c>
      <c r="AD904" s="22" t="str">
        <f>IF(ISNUMBER(AVERAGEIFS(Observed!AD$2:AD$9149,Observed!$A$2:$A$9149,$A904,Observed!$D$2:$D$9149,$D904)),AVERAGEIFS(Observed!AD$2:AD$9149,Observed!$A$2:$A$9149,$A904,Observed!$D$2:$D$9149,$D904),"")</f>
        <v/>
      </c>
      <c r="AE904" s="22" t="str">
        <f>IF(ISNUMBER(AVERAGEIFS(Observed!AE$2:AE$9149,Observed!$A$2:$A$9149,$A904,Observed!$D$2:$D$9149,$D904)),AVERAGEIFS(Observed!AE$2:AE$9149,Observed!$A$2:$A$9149,$A904,Observed!$D$2:$D$9149,$D904),"")</f>
        <v/>
      </c>
      <c r="AF904" s="22" t="str">
        <f>IF(ISNUMBER(AVERAGEIFS(Observed!AF$2:AF$9149,Observed!$A$2:$A$9149,$A904,Observed!$D$2:$D$9149,$D904)),AVERAGEIFS(Observed!AF$2:AF$9149,Observed!$A$2:$A$9149,$A904,Observed!$D$2:$D$9149,$D904),"")</f>
        <v/>
      </c>
      <c r="AG904" s="22" t="str">
        <f>IF(ISNUMBER(AVERAGEIFS(Observed!AG$2:AG$9149,Observed!$A$2:$A$9149,$A904,Observed!$D$2:$D$9149,$D904)),AVERAGEIFS(Observed!AG$2:AG$9149,Observed!$A$2:$A$9149,$A904,Observed!$D$2:$D$9149,$D904),"")</f>
        <v/>
      </c>
      <c r="AH904" s="22" t="str">
        <f>IF(ISNUMBER(AVERAGEIFS(Observed!AH$2:AH$9149,Observed!$A$2:$A$9149,$A904,Observed!$D$2:$D$9149,$D904)),AVERAGEIFS(Observed!AH$2:AH$9149,Observed!$A$2:$A$9149,$A904,Observed!$D$2:$D$9149,$D904),"")</f>
        <v/>
      </c>
      <c r="AI904" s="22" t="str">
        <f>IF(ISNUMBER(AVERAGEIFS(Observed!AI$2:AI$9149,Observed!$A$2:$A$9149,$A904,Observed!$D$2:$D$9149,$D904)),AVERAGEIFS(Observed!AI$2:AI$9149,Observed!$A$2:$A$9149,$A904,Observed!$D$2:$D$9149,$D904),"")</f>
        <v/>
      </c>
      <c r="AJ904" s="22" t="str">
        <f>IF(ISNUMBER(AVERAGEIFS(Observed!AJ$2:AJ$9149,Observed!$A$2:$A$9149,$A904,Observed!$D$2:$D$9149,$D904)),AVERAGEIFS(Observed!AJ$2:AJ$9149,Observed!$A$2:$A$9149,$A904,Observed!$D$2:$D$9149,$D904),"")</f>
        <v/>
      </c>
      <c r="AK904" s="22" t="str">
        <f>IF(ISNUMBER(AVERAGEIFS(Observed!AK$2:AK$9149,Observed!$A$2:$A$9149,$A904,Observed!$D$2:$D$9149,$D904)),AVERAGEIFS(Observed!AK$2:AK$9149,Observed!$A$2:$A$9149,$A904,Observed!$D$2:$D$9149,$D904),"")</f>
        <v/>
      </c>
      <c r="AL904" s="23" t="str">
        <f>IF(ISNUMBER(AVERAGEIFS(Observed!AL$2:AL$9149,Observed!$A$2:$A$9149,$A904,Observed!$D$2:$D$9149,$D904)),AVERAGEIFS(Observed!AL$2:AL$9149,Observed!$A$2:$A$9149,$A904,Observed!$D$2:$D$9149,$D904),"")</f>
        <v/>
      </c>
      <c r="AM904" s="23" t="str">
        <f>IF(ISNUMBER(AVERAGEIFS(Observed!AM$2:AM$9149,Observed!$A$2:$A$9149,$A904,Observed!$D$2:$D$9149,$D904)),AVERAGEIFS(Observed!AM$2:AM$9149,Observed!$A$2:$A$9149,$A904,Observed!$D$2:$D$9149,$D904),"")</f>
        <v/>
      </c>
      <c r="AN904" s="22" t="str">
        <f>IF(ISNUMBER(AVERAGEIFS(Observed!AN$2:AN$9149,Observed!$A$2:$A$9149,$A904,Observed!$D$2:$D$9149,$D904)),AVERAGEIFS(Observed!AN$2:AN$9149,Observed!$A$2:$A$9149,$A904,Observed!$D$2:$D$9149,$D904),"")</f>
        <v/>
      </c>
      <c r="AO904" s="22" t="str">
        <f>IF(ISNUMBER(AVERAGEIFS(Observed!AO$2:AO$9149,Observed!$A$2:$A$9149,$A904,Observed!$D$2:$D$9149,$D904)),AVERAGEIFS(Observed!AO$2:AO$9149,Observed!$A$2:$A$9149,$A904,Observed!$D$2:$D$9149,$D904),"")</f>
        <v/>
      </c>
      <c r="AP904" s="21" t="str">
        <f>IF(ISNUMBER(AVERAGEIFS(Observed!AP$2:AP$9149,Observed!$A$2:$A$9149,$A904,Observed!$D$2:$D$9149,$D904)),AVERAGEIFS(Observed!AP$2:AP$9149,Observed!$A$2:$A$9149,$A904,Observed!$D$2:$D$9149,$D904),"")</f>
        <v/>
      </c>
      <c r="AQ904" s="22">
        <f>IF(ISNUMBER(AVERAGEIFS(Observed!AQ$2:AQ$9149,Observed!$A$2:$A$9149,$A904,Observed!$D$2:$D$9149,$D904)),AVERAGEIFS(Observed!AQ$2:AQ$9149,Observed!$A$2:$A$9149,$A904,Observed!$D$2:$D$9149,$D904),"")</f>
        <v>202.8</v>
      </c>
      <c r="AR904" s="22" t="str">
        <f>IF(ISNUMBER(AVERAGEIFS(Observed!AR$2:AR$9149,Observed!$A$2:$A$9149,$A904,Observed!$D$2:$D$9149,$D904)),AVERAGEIFS(Observed!AR$2:AR$9149,Observed!$A$2:$A$9149,$A904,Observed!$D$2:$D$9149,$D904),"")</f>
        <v/>
      </c>
      <c r="AS904" s="22" t="str">
        <f>IF(ISNUMBER(AVERAGEIFS(Observed!AS$2:AS$9149,Observed!$A$2:$A$9149,$A904,Observed!$D$2:$D$9149,$D904)),AVERAGEIFS(Observed!AS$2:AS$9149,Observed!$A$2:$A$9149,$A904,Observed!$D$2:$D$9149,$D904),"")</f>
        <v/>
      </c>
      <c r="AT904" s="22" t="str">
        <f>IF(ISNUMBER(AVERAGEIFS(Observed!AT$2:AT$9149,Observed!$A$2:$A$9149,$A904,Observed!$D$2:$D$9149,$D904)),AVERAGEIFS(Observed!AT$2:AT$9149,Observed!$A$2:$A$9149,$A904,Observed!$D$2:$D$9149,$D904),"")</f>
        <v/>
      </c>
      <c r="AU904" s="22" t="str">
        <f>IF(ISNUMBER(AVERAGEIFS(Observed!AU$2:AU$9149,Observed!$A$2:$A$9149,$A904,Observed!$D$2:$D$9149,$D904)),AVERAGEIFS(Observed!AU$2:AU$9149,Observed!$A$2:$A$9149,$A904,Observed!$D$2:$D$9149,$D904),"")</f>
        <v/>
      </c>
      <c r="AV904" s="2">
        <f>COUNTIFS(Observed!$A$2:$A$9149,$A904,Observed!$D$2:$D$9149,$D904)</f>
        <v>5</v>
      </c>
      <c r="AW904" s="2">
        <f t="shared" si="14"/>
        <v>1</v>
      </c>
    </row>
    <row r="905" spans="1:49" x14ac:dyDescent="0.25">
      <c r="A905" t="s">
        <v>94</v>
      </c>
      <c r="B905" t="s">
        <v>116</v>
      </c>
      <c r="C905" t="s">
        <v>30</v>
      </c>
      <c r="D905" s="3">
        <v>40939</v>
      </c>
      <c r="E905">
        <v>1</v>
      </c>
      <c r="G905" t="s">
        <v>108</v>
      </c>
      <c r="K905" s="24" t="s">
        <v>76</v>
      </c>
      <c r="N905" s="2"/>
      <c r="O905" s="21" t="str">
        <f>IF(ISNUMBER(AVERAGEIFS(Observed!O$2:O$9149,Observed!$A$2:$A$9149,$A905,Observed!$D$2:$D$9149,$D905)),AVERAGEIFS(Observed!O$2:O$9149,Observed!$A$2:$A$9149,$A905,Observed!$D$2:$D$9149,$D905),"")</f>
        <v/>
      </c>
      <c r="P905" s="22" t="str">
        <f>IF(ISNUMBER(AVERAGEIFS(Observed!P$2:P$9149,Observed!$A$2:$A$9149,$A905,Observed!$D$2:$D$9149,$D905)),AVERAGEIFS(Observed!P$2:P$9149,Observed!$A$2:$A$9149,$A905,Observed!$D$2:$D$9149,$D905),"")</f>
        <v/>
      </c>
      <c r="Q905" s="22" t="str">
        <f>IF(ISNUMBER(AVERAGEIFS(Observed!Q$2:Q$9149,Observed!$A$2:$A$9149,$A905,Observed!$D$2:$D$9149,$D905)),AVERAGEIFS(Observed!Q$2:Q$9149,Observed!$A$2:$A$9149,$A905,Observed!$D$2:$D$9149,$D905),"")</f>
        <v/>
      </c>
      <c r="R905" s="22" t="str">
        <f>IF(ISNUMBER(AVERAGEIFS(Observed!R$2:R$9149,Observed!$A$2:$A$9149,$A905,Observed!$D$2:$D$9149,$D905)),AVERAGEIFS(Observed!R$2:R$9149,Observed!$A$2:$A$9149,$A905,Observed!$D$2:$D$9149,$D905),"")</f>
        <v/>
      </c>
      <c r="S905" s="22" t="str">
        <f>IF(ISNUMBER(AVERAGEIFS(Observed!S$2:S$9149,Observed!$A$2:$A$9149,$A905,Observed!$D$2:$D$9149,$D905)),AVERAGEIFS(Observed!S$2:S$9149,Observed!$A$2:$A$9149,$A905,Observed!$D$2:$D$9149,$D905),"")</f>
        <v/>
      </c>
      <c r="T905" s="23" t="str">
        <f>IF(ISNUMBER(AVERAGEIFS(Observed!T$2:T$9149,Observed!$A$2:$A$9149,$A905,Observed!$D$2:$D$9149,$D905)),AVERAGEIFS(Observed!T$2:T$9149,Observed!$A$2:$A$9149,$A905,Observed!$D$2:$D$9149,$D905),"")</f>
        <v/>
      </c>
      <c r="U905" s="23" t="str">
        <f>IF(ISNUMBER(AVERAGEIFS(Observed!U$2:U$9149,Observed!$A$2:$A$9149,$A905,Observed!$D$2:$D$9149,$D905)),AVERAGEIFS(Observed!U$2:U$9149,Observed!$A$2:$A$9149,$A905,Observed!$D$2:$D$9149,$D905),"")</f>
        <v/>
      </c>
      <c r="V905" s="23" t="str">
        <f>IF(ISNUMBER(AVERAGEIFS(Observed!V$2:V$9149,Observed!$A$2:$A$9149,$A905,Observed!$D$2:$D$9149,$D905)),AVERAGEIFS(Observed!V$2:V$9149,Observed!$A$2:$A$9149,$A905,Observed!$D$2:$D$9149,$D905),"")</f>
        <v/>
      </c>
      <c r="W905" s="21" t="str">
        <f>IF(ISNUMBER(AVERAGEIFS(Observed!W$2:W$9149,Observed!$A$2:$A$9149,$A905,Observed!$D$2:$D$9149,$D905)),AVERAGEIFS(Observed!W$2:W$9149,Observed!$A$2:$A$9149,$A905,Observed!$D$2:$D$9149,$D905),"")</f>
        <v/>
      </c>
      <c r="X905" s="35" t="str">
        <f>IF(ISNUMBER(AVERAGEIFS(Observed!X$2:X$9149,Observed!$A$2:$A$9149,$A905,Observed!$D$2:$D$9149,$D905)),AVERAGEIFS(Observed!X$2:X$9149,Observed!$A$2:$A$9149,$A905,Observed!$D$2:$D$9149,$D905),"")</f>
        <v/>
      </c>
      <c r="Y905" s="35" t="str">
        <f>IF(ISNUMBER(AVERAGEIFS(Observed!Y$2:Y$9149,Observed!$A$2:$A$9149,$A905,Observed!$D$2:$D$9149,$D905)),AVERAGEIFS(Observed!Y$2:Y$9149,Observed!$A$2:$A$9149,$A905,Observed!$D$2:$D$9149,$D905),"")</f>
        <v/>
      </c>
      <c r="Z905" s="22" t="str">
        <f>IF(ISNUMBER(AVERAGEIFS(Observed!Z$2:Z$9149,Observed!$A$2:$A$9149,$A905,Observed!$D$2:$D$9149,$D905)),AVERAGEIFS(Observed!Z$2:Z$9149,Observed!$A$2:$A$9149,$A905,Observed!$D$2:$D$9149,$D905),"")</f>
        <v/>
      </c>
      <c r="AA905" s="22" t="str">
        <f>IF(ISNUMBER(AVERAGEIFS(Observed!AA$2:AA$9149,Observed!$A$2:$A$9149,$A905,Observed!$D$2:$D$9149,$D905)),AVERAGEIFS(Observed!AA$2:AA$9149,Observed!$A$2:$A$9149,$A905,Observed!$D$2:$D$9149,$D905),"")</f>
        <v/>
      </c>
      <c r="AB905" s="22" t="str">
        <f>IF(ISNUMBER(AVERAGEIFS(Observed!AB$2:AB$9149,Observed!$A$2:$A$9149,$A905,Observed!$D$2:$D$9149,$D905)),AVERAGEIFS(Observed!AB$2:AB$9149,Observed!$A$2:$A$9149,$A905,Observed!$D$2:$D$9149,$D905),"")</f>
        <v/>
      </c>
      <c r="AC905" s="22" t="str">
        <f>IF(ISNUMBER(AVERAGEIFS(Observed!AC$2:AC$9149,Observed!$A$2:$A$9149,$A905,Observed!$D$2:$D$9149,$D905)),AVERAGEIFS(Observed!AC$2:AC$9149,Observed!$A$2:$A$9149,$A905,Observed!$D$2:$D$9149,$D905),"")</f>
        <v/>
      </c>
      <c r="AD905" s="22" t="str">
        <f>IF(ISNUMBER(AVERAGEIFS(Observed!AD$2:AD$9149,Observed!$A$2:$A$9149,$A905,Observed!$D$2:$D$9149,$D905)),AVERAGEIFS(Observed!AD$2:AD$9149,Observed!$A$2:$A$9149,$A905,Observed!$D$2:$D$9149,$D905),"")</f>
        <v/>
      </c>
      <c r="AE905" s="22" t="str">
        <f>IF(ISNUMBER(AVERAGEIFS(Observed!AE$2:AE$9149,Observed!$A$2:$A$9149,$A905,Observed!$D$2:$D$9149,$D905)),AVERAGEIFS(Observed!AE$2:AE$9149,Observed!$A$2:$A$9149,$A905,Observed!$D$2:$D$9149,$D905),"")</f>
        <v/>
      </c>
      <c r="AF905" s="22" t="str">
        <f>IF(ISNUMBER(AVERAGEIFS(Observed!AF$2:AF$9149,Observed!$A$2:$A$9149,$A905,Observed!$D$2:$D$9149,$D905)),AVERAGEIFS(Observed!AF$2:AF$9149,Observed!$A$2:$A$9149,$A905,Observed!$D$2:$D$9149,$D905),"")</f>
        <v/>
      </c>
      <c r="AG905" s="22" t="str">
        <f>IF(ISNUMBER(AVERAGEIFS(Observed!AG$2:AG$9149,Observed!$A$2:$A$9149,$A905,Observed!$D$2:$D$9149,$D905)),AVERAGEIFS(Observed!AG$2:AG$9149,Observed!$A$2:$A$9149,$A905,Observed!$D$2:$D$9149,$D905),"")</f>
        <v/>
      </c>
      <c r="AH905" s="22" t="str">
        <f>IF(ISNUMBER(AVERAGEIFS(Observed!AH$2:AH$9149,Observed!$A$2:$A$9149,$A905,Observed!$D$2:$D$9149,$D905)),AVERAGEIFS(Observed!AH$2:AH$9149,Observed!$A$2:$A$9149,$A905,Observed!$D$2:$D$9149,$D905),"")</f>
        <v/>
      </c>
      <c r="AI905" s="22" t="str">
        <f>IF(ISNUMBER(AVERAGEIFS(Observed!AI$2:AI$9149,Observed!$A$2:$A$9149,$A905,Observed!$D$2:$D$9149,$D905)),AVERAGEIFS(Observed!AI$2:AI$9149,Observed!$A$2:$A$9149,$A905,Observed!$D$2:$D$9149,$D905),"")</f>
        <v/>
      </c>
      <c r="AJ905" s="22" t="str">
        <f>IF(ISNUMBER(AVERAGEIFS(Observed!AJ$2:AJ$9149,Observed!$A$2:$A$9149,$A905,Observed!$D$2:$D$9149,$D905)),AVERAGEIFS(Observed!AJ$2:AJ$9149,Observed!$A$2:$A$9149,$A905,Observed!$D$2:$D$9149,$D905),"")</f>
        <v/>
      </c>
      <c r="AK905" s="22" t="str">
        <f>IF(ISNUMBER(AVERAGEIFS(Observed!AK$2:AK$9149,Observed!$A$2:$A$9149,$A905,Observed!$D$2:$D$9149,$D905)),AVERAGEIFS(Observed!AK$2:AK$9149,Observed!$A$2:$A$9149,$A905,Observed!$D$2:$D$9149,$D905),"")</f>
        <v/>
      </c>
      <c r="AL905" s="23" t="str">
        <f>IF(ISNUMBER(AVERAGEIFS(Observed!AL$2:AL$9149,Observed!$A$2:$A$9149,$A905,Observed!$D$2:$D$9149,$D905)),AVERAGEIFS(Observed!AL$2:AL$9149,Observed!$A$2:$A$9149,$A905,Observed!$D$2:$D$9149,$D905),"")</f>
        <v/>
      </c>
      <c r="AM905" s="23" t="str">
        <f>IF(ISNUMBER(AVERAGEIFS(Observed!AM$2:AM$9149,Observed!$A$2:$A$9149,$A905,Observed!$D$2:$D$9149,$D905)),AVERAGEIFS(Observed!AM$2:AM$9149,Observed!$A$2:$A$9149,$A905,Observed!$D$2:$D$9149,$D905),"")</f>
        <v/>
      </c>
      <c r="AN905" s="22" t="str">
        <f>IF(ISNUMBER(AVERAGEIFS(Observed!AN$2:AN$9149,Observed!$A$2:$A$9149,$A905,Observed!$D$2:$D$9149,$D905)),AVERAGEIFS(Observed!AN$2:AN$9149,Observed!$A$2:$A$9149,$A905,Observed!$D$2:$D$9149,$D905),"")</f>
        <v/>
      </c>
      <c r="AO905" s="22" t="str">
        <f>IF(ISNUMBER(AVERAGEIFS(Observed!AO$2:AO$9149,Observed!$A$2:$A$9149,$A905,Observed!$D$2:$D$9149,$D905)),AVERAGEIFS(Observed!AO$2:AO$9149,Observed!$A$2:$A$9149,$A905,Observed!$D$2:$D$9149,$D905),"")</f>
        <v/>
      </c>
      <c r="AP905" s="21" t="str">
        <f>IF(ISNUMBER(AVERAGEIFS(Observed!AP$2:AP$9149,Observed!$A$2:$A$9149,$A905,Observed!$D$2:$D$9149,$D905)),AVERAGEIFS(Observed!AP$2:AP$9149,Observed!$A$2:$A$9149,$A905,Observed!$D$2:$D$9149,$D905),"")</f>
        <v/>
      </c>
      <c r="AQ905" s="22">
        <f>IF(ISNUMBER(AVERAGEIFS(Observed!AQ$2:AQ$9149,Observed!$A$2:$A$9149,$A905,Observed!$D$2:$D$9149,$D905)),AVERAGEIFS(Observed!AQ$2:AQ$9149,Observed!$A$2:$A$9149,$A905,Observed!$D$2:$D$9149,$D905),"")</f>
        <v>211.4</v>
      </c>
      <c r="AR905" s="22" t="str">
        <f>IF(ISNUMBER(AVERAGEIFS(Observed!AR$2:AR$9149,Observed!$A$2:$A$9149,$A905,Observed!$D$2:$D$9149,$D905)),AVERAGEIFS(Observed!AR$2:AR$9149,Observed!$A$2:$A$9149,$A905,Observed!$D$2:$D$9149,$D905),"")</f>
        <v/>
      </c>
      <c r="AS905" s="22" t="str">
        <f>IF(ISNUMBER(AVERAGEIFS(Observed!AS$2:AS$9149,Observed!$A$2:$A$9149,$A905,Observed!$D$2:$D$9149,$D905)),AVERAGEIFS(Observed!AS$2:AS$9149,Observed!$A$2:$A$9149,$A905,Observed!$D$2:$D$9149,$D905),"")</f>
        <v/>
      </c>
      <c r="AT905" s="22" t="str">
        <f>IF(ISNUMBER(AVERAGEIFS(Observed!AT$2:AT$9149,Observed!$A$2:$A$9149,$A905,Observed!$D$2:$D$9149,$D905)),AVERAGEIFS(Observed!AT$2:AT$9149,Observed!$A$2:$A$9149,$A905,Observed!$D$2:$D$9149,$D905),"")</f>
        <v/>
      </c>
      <c r="AU905" s="22" t="str">
        <f>IF(ISNUMBER(AVERAGEIFS(Observed!AU$2:AU$9149,Observed!$A$2:$A$9149,$A905,Observed!$D$2:$D$9149,$D905)),AVERAGEIFS(Observed!AU$2:AU$9149,Observed!$A$2:$A$9149,$A905,Observed!$D$2:$D$9149,$D905),"")</f>
        <v/>
      </c>
      <c r="AV905" s="2">
        <f>COUNTIFS(Observed!$A$2:$A$9149,$A905,Observed!$D$2:$D$9149,$D905)</f>
        <v>5</v>
      </c>
      <c r="AW905" s="2">
        <f t="shared" si="14"/>
        <v>1</v>
      </c>
    </row>
    <row r="906" spans="1:49" x14ac:dyDescent="0.25">
      <c r="A906" t="s">
        <v>94</v>
      </c>
      <c r="B906" t="s">
        <v>116</v>
      </c>
      <c r="C906" t="s">
        <v>30</v>
      </c>
      <c r="D906" s="3">
        <v>40946</v>
      </c>
      <c r="E906">
        <v>1</v>
      </c>
      <c r="G906" t="s">
        <v>108</v>
      </c>
      <c r="K906" s="24" t="s">
        <v>76</v>
      </c>
      <c r="N906" s="2"/>
      <c r="O906" s="21" t="str">
        <f>IF(ISNUMBER(AVERAGEIFS(Observed!O$2:O$9149,Observed!$A$2:$A$9149,$A906,Observed!$D$2:$D$9149,$D906)),AVERAGEIFS(Observed!O$2:O$9149,Observed!$A$2:$A$9149,$A906,Observed!$D$2:$D$9149,$D906),"")</f>
        <v/>
      </c>
      <c r="P906" s="22" t="str">
        <f>IF(ISNUMBER(AVERAGEIFS(Observed!P$2:P$9149,Observed!$A$2:$A$9149,$A906,Observed!$D$2:$D$9149,$D906)),AVERAGEIFS(Observed!P$2:P$9149,Observed!$A$2:$A$9149,$A906,Observed!$D$2:$D$9149,$D906),"")</f>
        <v/>
      </c>
      <c r="Q906" s="22" t="str">
        <f>IF(ISNUMBER(AVERAGEIFS(Observed!Q$2:Q$9149,Observed!$A$2:$A$9149,$A906,Observed!$D$2:$D$9149,$D906)),AVERAGEIFS(Observed!Q$2:Q$9149,Observed!$A$2:$A$9149,$A906,Observed!$D$2:$D$9149,$D906),"")</f>
        <v/>
      </c>
      <c r="R906" s="22" t="str">
        <f>IF(ISNUMBER(AVERAGEIFS(Observed!R$2:R$9149,Observed!$A$2:$A$9149,$A906,Observed!$D$2:$D$9149,$D906)),AVERAGEIFS(Observed!R$2:R$9149,Observed!$A$2:$A$9149,$A906,Observed!$D$2:$D$9149,$D906),"")</f>
        <v/>
      </c>
      <c r="S906" s="22" t="str">
        <f>IF(ISNUMBER(AVERAGEIFS(Observed!S$2:S$9149,Observed!$A$2:$A$9149,$A906,Observed!$D$2:$D$9149,$D906)),AVERAGEIFS(Observed!S$2:S$9149,Observed!$A$2:$A$9149,$A906,Observed!$D$2:$D$9149,$D906),"")</f>
        <v/>
      </c>
      <c r="T906" s="23" t="str">
        <f>IF(ISNUMBER(AVERAGEIFS(Observed!T$2:T$9149,Observed!$A$2:$A$9149,$A906,Observed!$D$2:$D$9149,$D906)),AVERAGEIFS(Observed!T$2:T$9149,Observed!$A$2:$A$9149,$A906,Observed!$D$2:$D$9149,$D906),"")</f>
        <v/>
      </c>
      <c r="U906" s="23" t="str">
        <f>IF(ISNUMBER(AVERAGEIFS(Observed!U$2:U$9149,Observed!$A$2:$A$9149,$A906,Observed!$D$2:$D$9149,$D906)),AVERAGEIFS(Observed!U$2:U$9149,Observed!$A$2:$A$9149,$A906,Observed!$D$2:$D$9149,$D906),"")</f>
        <v/>
      </c>
      <c r="V906" s="23" t="str">
        <f>IF(ISNUMBER(AVERAGEIFS(Observed!V$2:V$9149,Observed!$A$2:$A$9149,$A906,Observed!$D$2:$D$9149,$D906)),AVERAGEIFS(Observed!V$2:V$9149,Observed!$A$2:$A$9149,$A906,Observed!$D$2:$D$9149,$D906),"")</f>
        <v/>
      </c>
      <c r="W906" s="21" t="str">
        <f>IF(ISNUMBER(AVERAGEIFS(Observed!W$2:W$9149,Observed!$A$2:$A$9149,$A906,Observed!$D$2:$D$9149,$D906)),AVERAGEIFS(Observed!W$2:W$9149,Observed!$A$2:$A$9149,$A906,Observed!$D$2:$D$9149,$D906),"")</f>
        <v/>
      </c>
      <c r="X906" s="35" t="str">
        <f>IF(ISNUMBER(AVERAGEIFS(Observed!X$2:X$9149,Observed!$A$2:$A$9149,$A906,Observed!$D$2:$D$9149,$D906)),AVERAGEIFS(Observed!X$2:X$9149,Observed!$A$2:$A$9149,$A906,Observed!$D$2:$D$9149,$D906),"")</f>
        <v/>
      </c>
      <c r="Y906" s="35" t="str">
        <f>IF(ISNUMBER(AVERAGEIFS(Observed!Y$2:Y$9149,Observed!$A$2:$A$9149,$A906,Observed!$D$2:$D$9149,$D906)),AVERAGEIFS(Observed!Y$2:Y$9149,Observed!$A$2:$A$9149,$A906,Observed!$D$2:$D$9149,$D906),"")</f>
        <v/>
      </c>
      <c r="Z906" s="22" t="str">
        <f>IF(ISNUMBER(AVERAGEIFS(Observed!Z$2:Z$9149,Observed!$A$2:$A$9149,$A906,Observed!$D$2:$D$9149,$D906)),AVERAGEIFS(Observed!Z$2:Z$9149,Observed!$A$2:$A$9149,$A906,Observed!$D$2:$D$9149,$D906),"")</f>
        <v/>
      </c>
      <c r="AA906" s="22" t="str">
        <f>IF(ISNUMBER(AVERAGEIFS(Observed!AA$2:AA$9149,Observed!$A$2:$A$9149,$A906,Observed!$D$2:$D$9149,$D906)),AVERAGEIFS(Observed!AA$2:AA$9149,Observed!$A$2:$A$9149,$A906,Observed!$D$2:$D$9149,$D906),"")</f>
        <v/>
      </c>
      <c r="AB906" s="22" t="str">
        <f>IF(ISNUMBER(AVERAGEIFS(Observed!AB$2:AB$9149,Observed!$A$2:$A$9149,$A906,Observed!$D$2:$D$9149,$D906)),AVERAGEIFS(Observed!AB$2:AB$9149,Observed!$A$2:$A$9149,$A906,Observed!$D$2:$D$9149,$D906),"")</f>
        <v/>
      </c>
      <c r="AC906" s="22" t="str">
        <f>IF(ISNUMBER(AVERAGEIFS(Observed!AC$2:AC$9149,Observed!$A$2:$A$9149,$A906,Observed!$D$2:$D$9149,$D906)),AVERAGEIFS(Observed!AC$2:AC$9149,Observed!$A$2:$A$9149,$A906,Observed!$D$2:$D$9149,$D906),"")</f>
        <v/>
      </c>
      <c r="AD906" s="22" t="str">
        <f>IF(ISNUMBER(AVERAGEIFS(Observed!AD$2:AD$9149,Observed!$A$2:$A$9149,$A906,Observed!$D$2:$D$9149,$D906)),AVERAGEIFS(Observed!AD$2:AD$9149,Observed!$A$2:$A$9149,$A906,Observed!$D$2:$D$9149,$D906),"")</f>
        <v/>
      </c>
      <c r="AE906" s="22" t="str">
        <f>IF(ISNUMBER(AVERAGEIFS(Observed!AE$2:AE$9149,Observed!$A$2:$A$9149,$A906,Observed!$D$2:$D$9149,$D906)),AVERAGEIFS(Observed!AE$2:AE$9149,Observed!$A$2:$A$9149,$A906,Observed!$D$2:$D$9149,$D906),"")</f>
        <v/>
      </c>
      <c r="AF906" s="22" t="str">
        <f>IF(ISNUMBER(AVERAGEIFS(Observed!AF$2:AF$9149,Observed!$A$2:$A$9149,$A906,Observed!$D$2:$D$9149,$D906)),AVERAGEIFS(Observed!AF$2:AF$9149,Observed!$A$2:$A$9149,$A906,Observed!$D$2:$D$9149,$D906),"")</f>
        <v/>
      </c>
      <c r="AG906" s="22" t="str">
        <f>IF(ISNUMBER(AVERAGEIFS(Observed!AG$2:AG$9149,Observed!$A$2:$A$9149,$A906,Observed!$D$2:$D$9149,$D906)),AVERAGEIFS(Observed!AG$2:AG$9149,Observed!$A$2:$A$9149,$A906,Observed!$D$2:$D$9149,$D906),"")</f>
        <v/>
      </c>
      <c r="AH906" s="22" t="str">
        <f>IF(ISNUMBER(AVERAGEIFS(Observed!AH$2:AH$9149,Observed!$A$2:$A$9149,$A906,Observed!$D$2:$D$9149,$D906)),AVERAGEIFS(Observed!AH$2:AH$9149,Observed!$A$2:$A$9149,$A906,Observed!$D$2:$D$9149,$D906),"")</f>
        <v/>
      </c>
      <c r="AI906" s="22" t="str">
        <f>IF(ISNUMBER(AVERAGEIFS(Observed!AI$2:AI$9149,Observed!$A$2:$A$9149,$A906,Observed!$D$2:$D$9149,$D906)),AVERAGEIFS(Observed!AI$2:AI$9149,Observed!$A$2:$A$9149,$A906,Observed!$D$2:$D$9149,$D906),"")</f>
        <v/>
      </c>
      <c r="AJ906" s="22" t="str">
        <f>IF(ISNUMBER(AVERAGEIFS(Observed!AJ$2:AJ$9149,Observed!$A$2:$A$9149,$A906,Observed!$D$2:$D$9149,$D906)),AVERAGEIFS(Observed!AJ$2:AJ$9149,Observed!$A$2:$A$9149,$A906,Observed!$D$2:$D$9149,$D906),"")</f>
        <v/>
      </c>
      <c r="AK906" s="22" t="str">
        <f>IF(ISNUMBER(AVERAGEIFS(Observed!AK$2:AK$9149,Observed!$A$2:$A$9149,$A906,Observed!$D$2:$D$9149,$D906)),AVERAGEIFS(Observed!AK$2:AK$9149,Observed!$A$2:$A$9149,$A906,Observed!$D$2:$D$9149,$D906),"")</f>
        <v/>
      </c>
      <c r="AL906" s="23" t="str">
        <f>IF(ISNUMBER(AVERAGEIFS(Observed!AL$2:AL$9149,Observed!$A$2:$A$9149,$A906,Observed!$D$2:$D$9149,$D906)),AVERAGEIFS(Observed!AL$2:AL$9149,Observed!$A$2:$A$9149,$A906,Observed!$D$2:$D$9149,$D906),"")</f>
        <v/>
      </c>
      <c r="AM906" s="23" t="str">
        <f>IF(ISNUMBER(AVERAGEIFS(Observed!AM$2:AM$9149,Observed!$A$2:$A$9149,$A906,Observed!$D$2:$D$9149,$D906)),AVERAGEIFS(Observed!AM$2:AM$9149,Observed!$A$2:$A$9149,$A906,Observed!$D$2:$D$9149,$D906),"")</f>
        <v/>
      </c>
      <c r="AN906" s="22" t="str">
        <f>IF(ISNUMBER(AVERAGEIFS(Observed!AN$2:AN$9149,Observed!$A$2:$A$9149,$A906,Observed!$D$2:$D$9149,$D906)),AVERAGEIFS(Observed!AN$2:AN$9149,Observed!$A$2:$A$9149,$A906,Observed!$D$2:$D$9149,$D906),"")</f>
        <v/>
      </c>
      <c r="AO906" s="22" t="str">
        <f>IF(ISNUMBER(AVERAGEIFS(Observed!AO$2:AO$9149,Observed!$A$2:$A$9149,$A906,Observed!$D$2:$D$9149,$D906)),AVERAGEIFS(Observed!AO$2:AO$9149,Observed!$A$2:$A$9149,$A906,Observed!$D$2:$D$9149,$D906),"")</f>
        <v/>
      </c>
      <c r="AP906" s="21" t="str">
        <f>IF(ISNUMBER(AVERAGEIFS(Observed!AP$2:AP$9149,Observed!$A$2:$A$9149,$A906,Observed!$D$2:$D$9149,$D906)),AVERAGEIFS(Observed!AP$2:AP$9149,Observed!$A$2:$A$9149,$A906,Observed!$D$2:$D$9149,$D906),"")</f>
        <v/>
      </c>
      <c r="AQ906" s="22">
        <f>IF(ISNUMBER(AVERAGEIFS(Observed!AQ$2:AQ$9149,Observed!$A$2:$A$9149,$A906,Observed!$D$2:$D$9149,$D906)),AVERAGEIFS(Observed!AQ$2:AQ$9149,Observed!$A$2:$A$9149,$A906,Observed!$D$2:$D$9149,$D906),"")</f>
        <v>241.4</v>
      </c>
      <c r="AR906" s="22" t="str">
        <f>IF(ISNUMBER(AVERAGEIFS(Observed!AR$2:AR$9149,Observed!$A$2:$A$9149,$A906,Observed!$D$2:$D$9149,$D906)),AVERAGEIFS(Observed!AR$2:AR$9149,Observed!$A$2:$A$9149,$A906,Observed!$D$2:$D$9149,$D906),"")</f>
        <v/>
      </c>
      <c r="AS906" s="22" t="str">
        <f>IF(ISNUMBER(AVERAGEIFS(Observed!AS$2:AS$9149,Observed!$A$2:$A$9149,$A906,Observed!$D$2:$D$9149,$D906)),AVERAGEIFS(Observed!AS$2:AS$9149,Observed!$A$2:$A$9149,$A906,Observed!$D$2:$D$9149,$D906),"")</f>
        <v/>
      </c>
      <c r="AT906" s="22" t="str">
        <f>IF(ISNUMBER(AVERAGEIFS(Observed!AT$2:AT$9149,Observed!$A$2:$A$9149,$A906,Observed!$D$2:$D$9149,$D906)),AVERAGEIFS(Observed!AT$2:AT$9149,Observed!$A$2:$A$9149,$A906,Observed!$D$2:$D$9149,$D906),"")</f>
        <v/>
      </c>
      <c r="AU906" s="22" t="str">
        <f>IF(ISNUMBER(AVERAGEIFS(Observed!AU$2:AU$9149,Observed!$A$2:$A$9149,$A906,Observed!$D$2:$D$9149,$D906)),AVERAGEIFS(Observed!AU$2:AU$9149,Observed!$A$2:$A$9149,$A906,Observed!$D$2:$D$9149,$D906),"")</f>
        <v/>
      </c>
      <c r="AV906" s="2">
        <f>COUNTIFS(Observed!$A$2:$A$9149,$A906,Observed!$D$2:$D$9149,$D906)</f>
        <v>5</v>
      </c>
      <c r="AW906" s="2">
        <f t="shared" si="14"/>
        <v>1</v>
      </c>
    </row>
    <row r="907" spans="1:49" x14ac:dyDescent="0.25">
      <c r="A907" t="s">
        <v>94</v>
      </c>
      <c r="B907" t="s">
        <v>116</v>
      </c>
      <c r="C907" t="s">
        <v>30</v>
      </c>
      <c r="D907" s="3">
        <v>40959</v>
      </c>
      <c r="E907">
        <v>1</v>
      </c>
      <c r="G907" t="s">
        <v>108</v>
      </c>
      <c r="K907" s="24" t="s">
        <v>76</v>
      </c>
      <c r="N907" s="2"/>
      <c r="O907" s="21" t="str">
        <f>IF(ISNUMBER(AVERAGEIFS(Observed!O$2:O$9149,Observed!$A$2:$A$9149,$A907,Observed!$D$2:$D$9149,$D907)),AVERAGEIFS(Observed!O$2:O$9149,Observed!$A$2:$A$9149,$A907,Observed!$D$2:$D$9149,$D907),"")</f>
        <v/>
      </c>
      <c r="P907" s="22" t="str">
        <f>IF(ISNUMBER(AVERAGEIFS(Observed!P$2:P$9149,Observed!$A$2:$A$9149,$A907,Observed!$D$2:$D$9149,$D907)),AVERAGEIFS(Observed!P$2:P$9149,Observed!$A$2:$A$9149,$A907,Observed!$D$2:$D$9149,$D907),"")</f>
        <v/>
      </c>
      <c r="Q907" s="22" t="str">
        <f>IF(ISNUMBER(AVERAGEIFS(Observed!Q$2:Q$9149,Observed!$A$2:$A$9149,$A907,Observed!$D$2:$D$9149,$D907)),AVERAGEIFS(Observed!Q$2:Q$9149,Observed!$A$2:$A$9149,$A907,Observed!$D$2:$D$9149,$D907),"")</f>
        <v/>
      </c>
      <c r="R907" s="22" t="str">
        <f>IF(ISNUMBER(AVERAGEIFS(Observed!R$2:R$9149,Observed!$A$2:$A$9149,$A907,Observed!$D$2:$D$9149,$D907)),AVERAGEIFS(Observed!R$2:R$9149,Observed!$A$2:$A$9149,$A907,Observed!$D$2:$D$9149,$D907),"")</f>
        <v/>
      </c>
      <c r="S907" s="22" t="str">
        <f>IF(ISNUMBER(AVERAGEIFS(Observed!S$2:S$9149,Observed!$A$2:$A$9149,$A907,Observed!$D$2:$D$9149,$D907)),AVERAGEIFS(Observed!S$2:S$9149,Observed!$A$2:$A$9149,$A907,Observed!$D$2:$D$9149,$D907),"")</f>
        <v/>
      </c>
      <c r="T907" s="23" t="str">
        <f>IF(ISNUMBER(AVERAGEIFS(Observed!T$2:T$9149,Observed!$A$2:$A$9149,$A907,Observed!$D$2:$D$9149,$D907)),AVERAGEIFS(Observed!T$2:T$9149,Observed!$A$2:$A$9149,$A907,Observed!$D$2:$D$9149,$D907),"")</f>
        <v/>
      </c>
      <c r="U907" s="23" t="str">
        <f>IF(ISNUMBER(AVERAGEIFS(Observed!U$2:U$9149,Observed!$A$2:$A$9149,$A907,Observed!$D$2:$D$9149,$D907)),AVERAGEIFS(Observed!U$2:U$9149,Observed!$A$2:$A$9149,$A907,Observed!$D$2:$D$9149,$D907),"")</f>
        <v/>
      </c>
      <c r="V907" s="23" t="str">
        <f>IF(ISNUMBER(AVERAGEIFS(Observed!V$2:V$9149,Observed!$A$2:$A$9149,$A907,Observed!$D$2:$D$9149,$D907)),AVERAGEIFS(Observed!V$2:V$9149,Observed!$A$2:$A$9149,$A907,Observed!$D$2:$D$9149,$D907),"")</f>
        <v/>
      </c>
      <c r="W907" s="21" t="str">
        <f>IF(ISNUMBER(AVERAGEIFS(Observed!W$2:W$9149,Observed!$A$2:$A$9149,$A907,Observed!$D$2:$D$9149,$D907)),AVERAGEIFS(Observed!W$2:W$9149,Observed!$A$2:$A$9149,$A907,Observed!$D$2:$D$9149,$D907),"")</f>
        <v/>
      </c>
      <c r="X907" s="35" t="str">
        <f>IF(ISNUMBER(AVERAGEIFS(Observed!X$2:X$9149,Observed!$A$2:$A$9149,$A907,Observed!$D$2:$D$9149,$D907)),AVERAGEIFS(Observed!X$2:X$9149,Observed!$A$2:$A$9149,$A907,Observed!$D$2:$D$9149,$D907),"")</f>
        <v/>
      </c>
      <c r="Y907" s="35" t="str">
        <f>IF(ISNUMBER(AVERAGEIFS(Observed!Y$2:Y$9149,Observed!$A$2:$A$9149,$A907,Observed!$D$2:$D$9149,$D907)),AVERAGEIFS(Observed!Y$2:Y$9149,Observed!$A$2:$A$9149,$A907,Observed!$D$2:$D$9149,$D907),"")</f>
        <v/>
      </c>
      <c r="Z907" s="22" t="str">
        <f>IF(ISNUMBER(AVERAGEIFS(Observed!Z$2:Z$9149,Observed!$A$2:$A$9149,$A907,Observed!$D$2:$D$9149,$D907)),AVERAGEIFS(Observed!Z$2:Z$9149,Observed!$A$2:$A$9149,$A907,Observed!$D$2:$D$9149,$D907),"")</f>
        <v/>
      </c>
      <c r="AA907" s="22" t="str">
        <f>IF(ISNUMBER(AVERAGEIFS(Observed!AA$2:AA$9149,Observed!$A$2:$A$9149,$A907,Observed!$D$2:$D$9149,$D907)),AVERAGEIFS(Observed!AA$2:AA$9149,Observed!$A$2:$A$9149,$A907,Observed!$D$2:$D$9149,$D907),"")</f>
        <v/>
      </c>
      <c r="AB907" s="22" t="str">
        <f>IF(ISNUMBER(AVERAGEIFS(Observed!AB$2:AB$9149,Observed!$A$2:$A$9149,$A907,Observed!$D$2:$D$9149,$D907)),AVERAGEIFS(Observed!AB$2:AB$9149,Observed!$A$2:$A$9149,$A907,Observed!$D$2:$D$9149,$D907),"")</f>
        <v/>
      </c>
      <c r="AC907" s="22" t="str">
        <f>IF(ISNUMBER(AVERAGEIFS(Observed!AC$2:AC$9149,Observed!$A$2:$A$9149,$A907,Observed!$D$2:$D$9149,$D907)),AVERAGEIFS(Observed!AC$2:AC$9149,Observed!$A$2:$A$9149,$A907,Observed!$D$2:$D$9149,$D907),"")</f>
        <v/>
      </c>
      <c r="AD907" s="22" t="str">
        <f>IF(ISNUMBER(AVERAGEIFS(Observed!AD$2:AD$9149,Observed!$A$2:$A$9149,$A907,Observed!$D$2:$D$9149,$D907)),AVERAGEIFS(Observed!AD$2:AD$9149,Observed!$A$2:$A$9149,$A907,Observed!$D$2:$D$9149,$D907),"")</f>
        <v/>
      </c>
      <c r="AE907" s="22" t="str">
        <f>IF(ISNUMBER(AVERAGEIFS(Observed!AE$2:AE$9149,Observed!$A$2:$A$9149,$A907,Observed!$D$2:$D$9149,$D907)),AVERAGEIFS(Observed!AE$2:AE$9149,Observed!$A$2:$A$9149,$A907,Observed!$D$2:$D$9149,$D907),"")</f>
        <v/>
      </c>
      <c r="AF907" s="22" t="str">
        <f>IF(ISNUMBER(AVERAGEIFS(Observed!AF$2:AF$9149,Observed!$A$2:$A$9149,$A907,Observed!$D$2:$D$9149,$D907)),AVERAGEIFS(Observed!AF$2:AF$9149,Observed!$A$2:$A$9149,$A907,Observed!$D$2:$D$9149,$D907),"")</f>
        <v/>
      </c>
      <c r="AG907" s="22" t="str">
        <f>IF(ISNUMBER(AVERAGEIFS(Observed!AG$2:AG$9149,Observed!$A$2:$A$9149,$A907,Observed!$D$2:$D$9149,$D907)),AVERAGEIFS(Observed!AG$2:AG$9149,Observed!$A$2:$A$9149,$A907,Observed!$D$2:$D$9149,$D907),"")</f>
        <v/>
      </c>
      <c r="AH907" s="22" t="str">
        <f>IF(ISNUMBER(AVERAGEIFS(Observed!AH$2:AH$9149,Observed!$A$2:$A$9149,$A907,Observed!$D$2:$D$9149,$D907)),AVERAGEIFS(Observed!AH$2:AH$9149,Observed!$A$2:$A$9149,$A907,Observed!$D$2:$D$9149,$D907),"")</f>
        <v/>
      </c>
      <c r="AI907" s="22" t="str">
        <f>IF(ISNUMBER(AVERAGEIFS(Observed!AI$2:AI$9149,Observed!$A$2:$A$9149,$A907,Observed!$D$2:$D$9149,$D907)),AVERAGEIFS(Observed!AI$2:AI$9149,Observed!$A$2:$A$9149,$A907,Observed!$D$2:$D$9149,$D907),"")</f>
        <v/>
      </c>
      <c r="AJ907" s="22" t="str">
        <f>IF(ISNUMBER(AVERAGEIFS(Observed!AJ$2:AJ$9149,Observed!$A$2:$A$9149,$A907,Observed!$D$2:$D$9149,$D907)),AVERAGEIFS(Observed!AJ$2:AJ$9149,Observed!$A$2:$A$9149,$A907,Observed!$D$2:$D$9149,$D907),"")</f>
        <v/>
      </c>
      <c r="AK907" s="22" t="str">
        <f>IF(ISNUMBER(AVERAGEIFS(Observed!AK$2:AK$9149,Observed!$A$2:$A$9149,$A907,Observed!$D$2:$D$9149,$D907)),AVERAGEIFS(Observed!AK$2:AK$9149,Observed!$A$2:$A$9149,$A907,Observed!$D$2:$D$9149,$D907),"")</f>
        <v/>
      </c>
      <c r="AL907" s="23" t="str">
        <f>IF(ISNUMBER(AVERAGEIFS(Observed!AL$2:AL$9149,Observed!$A$2:$A$9149,$A907,Observed!$D$2:$D$9149,$D907)),AVERAGEIFS(Observed!AL$2:AL$9149,Observed!$A$2:$A$9149,$A907,Observed!$D$2:$D$9149,$D907),"")</f>
        <v/>
      </c>
      <c r="AM907" s="23" t="str">
        <f>IF(ISNUMBER(AVERAGEIFS(Observed!AM$2:AM$9149,Observed!$A$2:$A$9149,$A907,Observed!$D$2:$D$9149,$D907)),AVERAGEIFS(Observed!AM$2:AM$9149,Observed!$A$2:$A$9149,$A907,Observed!$D$2:$D$9149,$D907),"")</f>
        <v/>
      </c>
      <c r="AN907" s="22" t="str">
        <f>IF(ISNUMBER(AVERAGEIFS(Observed!AN$2:AN$9149,Observed!$A$2:$A$9149,$A907,Observed!$D$2:$D$9149,$D907)),AVERAGEIFS(Observed!AN$2:AN$9149,Observed!$A$2:$A$9149,$A907,Observed!$D$2:$D$9149,$D907),"")</f>
        <v/>
      </c>
      <c r="AO907" s="22" t="str">
        <f>IF(ISNUMBER(AVERAGEIFS(Observed!AO$2:AO$9149,Observed!$A$2:$A$9149,$A907,Observed!$D$2:$D$9149,$D907)),AVERAGEIFS(Observed!AO$2:AO$9149,Observed!$A$2:$A$9149,$A907,Observed!$D$2:$D$9149,$D907),"")</f>
        <v/>
      </c>
      <c r="AP907" s="21" t="str">
        <f>IF(ISNUMBER(AVERAGEIFS(Observed!AP$2:AP$9149,Observed!$A$2:$A$9149,$A907,Observed!$D$2:$D$9149,$D907)),AVERAGEIFS(Observed!AP$2:AP$9149,Observed!$A$2:$A$9149,$A907,Observed!$D$2:$D$9149,$D907),"")</f>
        <v/>
      </c>
      <c r="AQ907" s="22">
        <f>IF(ISNUMBER(AVERAGEIFS(Observed!AQ$2:AQ$9149,Observed!$A$2:$A$9149,$A907,Observed!$D$2:$D$9149,$D907)),AVERAGEIFS(Observed!AQ$2:AQ$9149,Observed!$A$2:$A$9149,$A907,Observed!$D$2:$D$9149,$D907),"")</f>
        <v>206.8</v>
      </c>
      <c r="AR907" s="22" t="str">
        <f>IF(ISNUMBER(AVERAGEIFS(Observed!AR$2:AR$9149,Observed!$A$2:$A$9149,$A907,Observed!$D$2:$D$9149,$D907)),AVERAGEIFS(Observed!AR$2:AR$9149,Observed!$A$2:$A$9149,$A907,Observed!$D$2:$D$9149,$D907),"")</f>
        <v/>
      </c>
      <c r="AS907" s="22" t="str">
        <f>IF(ISNUMBER(AVERAGEIFS(Observed!AS$2:AS$9149,Observed!$A$2:$A$9149,$A907,Observed!$D$2:$D$9149,$D907)),AVERAGEIFS(Observed!AS$2:AS$9149,Observed!$A$2:$A$9149,$A907,Observed!$D$2:$D$9149,$D907),"")</f>
        <v/>
      </c>
      <c r="AT907" s="22" t="str">
        <f>IF(ISNUMBER(AVERAGEIFS(Observed!AT$2:AT$9149,Observed!$A$2:$A$9149,$A907,Observed!$D$2:$D$9149,$D907)),AVERAGEIFS(Observed!AT$2:AT$9149,Observed!$A$2:$A$9149,$A907,Observed!$D$2:$D$9149,$D907),"")</f>
        <v/>
      </c>
      <c r="AU907" s="22" t="str">
        <f>IF(ISNUMBER(AVERAGEIFS(Observed!AU$2:AU$9149,Observed!$A$2:$A$9149,$A907,Observed!$D$2:$D$9149,$D907)),AVERAGEIFS(Observed!AU$2:AU$9149,Observed!$A$2:$A$9149,$A907,Observed!$D$2:$D$9149,$D907),"")</f>
        <v/>
      </c>
      <c r="AV907" s="2">
        <f>COUNTIFS(Observed!$A$2:$A$9149,$A907,Observed!$D$2:$D$9149,$D907)</f>
        <v>5</v>
      </c>
      <c r="AW907" s="2">
        <f t="shared" si="14"/>
        <v>1</v>
      </c>
    </row>
    <row r="908" spans="1:49" x14ac:dyDescent="0.25">
      <c r="A908" t="s">
        <v>94</v>
      </c>
      <c r="B908" t="s">
        <v>116</v>
      </c>
      <c r="C908" t="s">
        <v>30</v>
      </c>
      <c r="D908" s="3">
        <v>40973</v>
      </c>
      <c r="E908">
        <v>1</v>
      </c>
      <c r="G908" t="s">
        <v>108</v>
      </c>
      <c r="K908" s="24" t="s">
        <v>76</v>
      </c>
      <c r="N908" s="2"/>
      <c r="O908" s="21" t="str">
        <f>IF(ISNUMBER(AVERAGEIFS(Observed!O$2:O$9149,Observed!$A$2:$A$9149,$A908,Observed!$D$2:$D$9149,$D908)),AVERAGEIFS(Observed!O$2:O$9149,Observed!$A$2:$A$9149,$A908,Observed!$D$2:$D$9149,$D908),"")</f>
        <v/>
      </c>
      <c r="P908" s="22" t="str">
        <f>IF(ISNUMBER(AVERAGEIFS(Observed!P$2:P$9149,Observed!$A$2:$A$9149,$A908,Observed!$D$2:$D$9149,$D908)),AVERAGEIFS(Observed!P$2:P$9149,Observed!$A$2:$A$9149,$A908,Observed!$D$2:$D$9149,$D908),"")</f>
        <v/>
      </c>
      <c r="Q908" s="22" t="str">
        <f>IF(ISNUMBER(AVERAGEIFS(Observed!Q$2:Q$9149,Observed!$A$2:$A$9149,$A908,Observed!$D$2:$D$9149,$D908)),AVERAGEIFS(Observed!Q$2:Q$9149,Observed!$A$2:$A$9149,$A908,Observed!$D$2:$D$9149,$D908),"")</f>
        <v/>
      </c>
      <c r="R908" s="22" t="str">
        <f>IF(ISNUMBER(AVERAGEIFS(Observed!R$2:R$9149,Observed!$A$2:$A$9149,$A908,Observed!$D$2:$D$9149,$D908)),AVERAGEIFS(Observed!R$2:R$9149,Observed!$A$2:$A$9149,$A908,Observed!$D$2:$D$9149,$D908),"")</f>
        <v/>
      </c>
      <c r="S908" s="22" t="str">
        <f>IF(ISNUMBER(AVERAGEIFS(Observed!S$2:S$9149,Observed!$A$2:$A$9149,$A908,Observed!$D$2:$D$9149,$D908)),AVERAGEIFS(Observed!S$2:S$9149,Observed!$A$2:$A$9149,$A908,Observed!$D$2:$D$9149,$D908),"")</f>
        <v/>
      </c>
      <c r="T908" s="23" t="str">
        <f>IF(ISNUMBER(AVERAGEIFS(Observed!T$2:T$9149,Observed!$A$2:$A$9149,$A908,Observed!$D$2:$D$9149,$D908)),AVERAGEIFS(Observed!T$2:T$9149,Observed!$A$2:$A$9149,$A908,Observed!$D$2:$D$9149,$D908),"")</f>
        <v/>
      </c>
      <c r="U908" s="23" t="str">
        <f>IF(ISNUMBER(AVERAGEIFS(Observed!U$2:U$9149,Observed!$A$2:$A$9149,$A908,Observed!$D$2:$D$9149,$D908)),AVERAGEIFS(Observed!U$2:U$9149,Observed!$A$2:$A$9149,$A908,Observed!$D$2:$D$9149,$D908),"")</f>
        <v/>
      </c>
      <c r="V908" s="23" t="str">
        <f>IF(ISNUMBER(AVERAGEIFS(Observed!V$2:V$9149,Observed!$A$2:$A$9149,$A908,Observed!$D$2:$D$9149,$D908)),AVERAGEIFS(Observed!V$2:V$9149,Observed!$A$2:$A$9149,$A908,Observed!$D$2:$D$9149,$D908),"")</f>
        <v/>
      </c>
      <c r="W908" s="21" t="str">
        <f>IF(ISNUMBER(AVERAGEIFS(Observed!W$2:W$9149,Observed!$A$2:$A$9149,$A908,Observed!$D$2:$D$9149,$D908)),AVERAGEIFS(Observed!W$2:W$9149,Observed!$A$2:$A$9149,$A908,Observed!$D$2:$D$9149,$D908),"")</f>
        <v/>
      </c>
      <c r="X908" s="35" t="str">
        <f>IF(ISNUMBER(AVERAGEIFS(Observed!X$2:X$9149,Observed!$A$2:$A$9149,$A908,Observed!$D$2:$D$9149,$D908)),AVERAGEIFS(Observed!X$2:X$9149,Observed!$A$2:$A$9149,$A908,Observed!$D$2:$D$9149,$D908),"")</f>
        <v/>
      </c>
      <c r="Y908" s="35" t="str">
        <f>IF(ISNUMBER(AVERAGEIFS(Observed!Y$2:Y$9149,Observed!$A$2:$A$9149,$A908,Observed!$D$2:$D$9149,$D908)),AVERAGEIFS(Observed!Y$2:Y$9149,Observed!$A$2:$A$9149,$A908,Observed!$D$2:$D$9149,$D908),"")</f>
        <v/>
      </c>
      <c r="Z908" s="22" t="str">
        <f>IF(ISNUMBER(AVERAGEIFS(Observed!Z$2:Z$9149,Observed!$A$2:$A$9149,$A908,Observed!$D$2:$D$9149,$D908)),AVERAGEIFS(Observed!Z$2:Z$9149,Observed!$A$2:$A$9149,$A908,Observed!$D$2:$D$9149,$D908),"")</f>
        <v/>
      </c>
      <c r="AA908" s="22" t="str">
        <f>IF(ISNUMBER(AVERAGEIFS(Observed!AA$2:AA$9149,Observed!$A$2:$A$9149,$A908,Observed!$D$2:$D$9149,$D908)),AVERAGEIFS(Observed!AA$2:AA$9149,Observed!$A$2:$A$9149,$A908,Observed!$D$2:$D$9149,$D908),"")</f>
        <v/>
      </c>
      <c r="AB908" s="22" t="str">
        <f>IF(ISNUMBER(AVERAGEIFS(Observed!AB$2:AB$9149,Observed!$A$2:$A$9149,$A908,Observed!$D$2:$D$9149,$D908)),AVERAGEIFS(Observed!AB$2:AB$9149,Observed!$A$2:$A$9149,$A908,Observed!$D$2:$D$9149,$D908),"")</f>
        <v/>
      </c>
      <c r="AC908" s="22" t="str">
        <f>IF(ISNUMBER(AVERAGEIFS(Observed!AC$2:AC$9149,Observed!$A$2:$A$9149,$A908,Observed!$D$2:$D$9149,$D908)),AVERAGEIFS(Observed!AC$2:AC$9149,Observed!$A$2:$A$9149,$A908,Observed!$D$2:$D$9149,$D908),"")</f>
        <v/>
      </c>
      <c r="AD908" s="22" t="str">
        <f>IF(ISNUMBER(AVERAGEIFS(Observed!AD$2:AD$9149,Observed!$A$2:$A$9149,$A908,Observed!$D$2:$D$9149,$D908)),AVERAGEIFS(Observed!AD$2:AD$9149,Observed!$A$2:$A$9149,$A908,Observed!$D$2:$D$9149,$D908),"")</f>
        <v/>
      </c>
      <c r="AE908" s="22" t="str">
        <f>IF(ISNUMBER(AVERAGEIFS(Observed!AE$2:AE$9149,Observed!$A$2:$A$9149,$A908,Observed!$D$2:$D$9149,$D908)),AVERAGEIFS(Observed!AE$2:AE$9149,Observed!$A$2:$A$9149,$A908,Observed!$D$2:$D$9149,$D908),"")</f>
        <v/>
      </c>
      <c r="AF908" s="22" t="str">
        <f>IF(ISNUMBER(AVERAGEIFS(Observed!AF$2:AF$9149,Observed!$A$2:$A$9149,$A908,Observed!$D$2:$D$9149,$D908)),AVERAGEIFS(Observed!AF$2:AF$9149,Observed!$A$2:$A$9149,$A908,Observed!$D$2:$D$9149,$D908),"")</f>
        <v/>
      </c>
      <c r="AG908" s="22" t="str">
        <f>IF(ISNUMBER(AVERAGEIFS(Observed!AG$2:AG$9149,Observed!$A$2:$A$9149,$A908,Observed!$D$2:$D$9149,$D908)),AVERAGEIFS(Observed!AG$2:AG$9149,Observed!$A$2:$A$9149,$A908,Observed!$D$2:$D$9149,$D908),"")</f>
        <v/>
      </c>
      <c r="AH908" s="22" t="str">
        <f>IF(ISNUMBER(AVERAGEIFS(Observed!AH$2:AH$9149,Observed!$A$2:$A$9149,$A908,Observed!$D$2:$D$9149,$D908)),AVERAGEIFS(Observed!AH$2:AH$9149,Observed!$A$2:$A$9149,$A908,Observed!$D$2:$D$9149,$D908),"")</f>
        <v/>
      </c>
      <c r="AI908" s="22" t="str">
        <f>IF(ISNUMBER(AVERAGEIFS(Observed!AI$2:AI$9149,Observed!$A$2:$A$9149,$A908,Observed!$D$2:$D$9149,$D908)),AVERAGEIFS(Observed!AI$2:AI$9149,Observed!$A$2:$A$9149,$A908,Observed!$D$2:$D$9149,$D908),"")</f>
        <v/>
      </c>
      <c r="AJ908" s="22" t="str">
        <f>IF(ISNUMBER(AVERAGEIFS(Observed!AJ$2:AJ$9149,Observed!$A$2:$A$9149,$A908,Observed!$D$2:$D$9149,$D908)),AVERAGEIFS(Observed!AJ$2:AJ$9149,Observed!$A$2:$A$9149,$A908,Observed!$D$2:$D$9149,$D908),"")</f>
        <v/>
      </c>
      <c r="AK908" s="22" t="str">
        <f>IF(ISNUMBER(AVERAGEIFS(Observed!AK$2:AK$9149,Observed!$A$2:$A$9149,$A908,Observed!$D$2:$D$9149,$D908)),AVERAGEIFS(Observed!AK$2:AK$9149,Observed!$A$2:$A$9149,$A908,Observed!$D$2:$D$9149,$D908),"")</f>
        <v/>
      </c>
      <c r="AL908" s="23" t="str">
        <f>IF(ISNUMBER(AVERAGEIFS(Observed!AL$2:AL$9149,Observed!$A$2:$A$9149,$A908,Observed!$D$2:$D$9149,$D908)),AVERAGEIFS(Observed!AL$2:AL$9149,Observed!$A$2:$A$9149,$A908,Observed!$D$2:$D$9149,$D908),"")</f>
        <v/>
      </c>
      <c r="AM908" s="23" t="str">
        <f>IF(ISNUMBER(AVERAGEIFS(Observed!AM$2:AM$9149,Observed!$A$2:$A$9149,$A908,Observed!$D$2:$D$9149,$D908)),AVERAGEIFS(Observed!AM$2:AM$9149,Observed!$A$2:$A$9149,$A908,Observed!$D$2:$D$9149,$D908),"")</f>
        <v/>
      </c>
      <c r="AN908" s="22" t="str">
        <f>IF(ISNUMBER(AVERAGEIFS(Observed!AN$2:AN$9149,Observed!$A$2:$A$9149,$A908,Observed!$D$2:$D$9149,$D908)),AVERAGEIFS(Observed!AN$2:AN$9149,Observed!$A$2:$A$9149,$A908,Observed!$D$2:$D$9149,$D908),"")</f>
        <v/>
      </c>
      <c r="AO908" s="22" t="str">
        <f>IF(ISNUMBER(AVERAGEIFS(Observed!AO$2:AO$9149,Observed!$A$2:$A$9149,$A908,Observed!$D$2:$D$9149,$D908)),AVERAGEIFS(Observed!AO$2:AO$9149,Observed!$A$2:$A$9149,$A908,Observed!$D$2:$D$9149,$D908),"")</f>
        <v/>
      </c>
      <c r="AP908" s="21" t="str">
        <f>IF(ISNUMBER(AVERAGEIFS(Observed!AP$2:AP$9149,Observed!$A$2:$A$9149,$A908,Observed!$D$2:$D$9149,$D908)),AVERAGEIFS(Observed!AP$2:AP$9149,Observed!$A$2:$A$9149,$A908,Observed!$D$2:$D$9149,$D908),"")</f>
        <v/>
      </c>
      <c r="AQ908" s="22">
        <f>IF(ISNUMBER(AVERAGEIFS(Observed!AQ$2:AQ$9149,Observed!$A$2:$A$9149,$A908,Observed!$D$2:$D$9149,$D908)),AVERAGEIFS(Observed!AQ$2:AQ$9149,Observed!$A$2:$A$9149,$A908,Observed!$D$2:$D$9149,$D908),"")</f>
        <v>230.8</v>
      </c>
      <c r="AR908" s="22" t="str">
        <f>IF(ISNUMBER(AVERAGEIFS(Observed!AR$2:AR$9149,Observed!$A$2:$A$9149,$A908,Observed!$D$2:$D$9149,$D908)),AVERAGEIFS(Observed!AR$2:AR$9149,Observed!$A$2:$A$9149,$A908,Observed!$D$2:$D$9149,$D908),"")</f>
        <v/>
      </c>
      <c r="AS908" s="22" t="str">
        <f>IF(ISNUMBER(AVERAGEIFS(Observed!AS$2:AS$9149,Observed!$A$2:$A$9149,$A908,Observed!$D$2:$D$9149,$D908)),AVERAGEIFS(Observed!AS$2:AS$9149,Observed!$A$2:$A$9149,$A908,Observed!$D$2:$D$9149,$D908),"")</f>
        <v/>
      </c>
      <c r="AT908" s="22" t="str">
        <f>IF(ISNUMBER(AVERAGEIFS(Observed!AT$2:AT$9149,Observed!$A$2:$A$9149,$A908,Observed!$D$2:$D$9149,$D908)),AVERAGEIFS(Observed!AT$2:AT$9149,Observed!$A$2:$A$9149,$A908,Observed!$D$2:$D$9149,$D908),"")</f>
        <v/>
      </c>
      <c r="AU908" s="22" t="str">
        <f>IF(ISNUMBER(AVERAGEIFS(Observed!AU$2:AU$9149,Observed!$A$2:$A$9149,$A908,Observed!$D$2:$D$9149,$D908)),AVERAGEIFS(Observed!AU$2:AU$9149,Observed!$A$2:$A$9149,$A908,Observed!$D$2:$D$9149,$D908),"")</f>
        <v/>
      </c>
      <c r="AV908" s="2">
        <f>COUNTIFS(Observed!$A$2:$A$9149,$A908,Observed!$D$2:$D$9149,$D908)</f>
        <v>5</v>
      </c>
      <c r="AW908" s="2">
        <f t="shared" si="14"/>
        <v>1</v>
      </c>
    </row>
    <row r="909" spans="1:49" x14ac:dyDescent="0.25">
      <c r="A909" t="s">
        <v>94</v>
      </c>
      <c r="B909" t="s">
        <v>116</v>
      </c>
      <c r="C909" t="s">
        <v>30</v>
      </c>
      <c r="D909" s="3">
        <v>40980</v>
      </c>
      <c r="E909">
        <v>1</v>
      </c>
      <c r="G909" t="s">
        <v>108</v>
      </c>
      <c r="K909" s="24" t="s">
        <v>76</v>
      </c>
      <c r="N909" s="2"/>
      <c r="O909" s="21" t="str">
        <f>IF(ISNUMBER(AVERAGEIFS(Observed!O$2:O$9149,Observed!$A$2:$A$9149,$A909,Observed!$D$2:$D$9149,$D909)),AVERAGEIFS(Observed!O$2:O$9149,Observed!$A$2:$A$9149,$A909,Observed!$D$2:$D$9149,$D909),"")</f>
        <v/>
      </c>
      <c r="P909" s="22" t="str">
        <f>IF(ISNUMBER(AVERAGEIFS(Observed!P$2:P$9149,Observed!$A$2:$A$9149,$A909,Observed!$D$2:$D$9149,$D909)),AVERAGEIFS(Observed!P$2:P$9149,Observed!$A$2:$A$9149,$A909,Observed!$D$2:$D$9149,$D909),"")</f>
        <v/>
      </c>
      <c r="Q909" s="22" t="str">
        <f>IF(ISNUMBER(AVERAGEIFS(Observed!Q$2:Q$9149,Observed!$A$2:$A$9149,$A909,Observed!$D$2:$D$9149,$D909)),AVERAGEIFS(Observed!Q$2:Q$9149,Observed!$A$2:$A$9149,$A909,Observed!$D$2:$D$9149,$D909),"")</f>
        <v/>
      </c>
      <c r="R909" s="22" t="str">
        <f>IF(ISNUMBER(AVERAGEIFS(Observed!R$2:R$9149,Observed!$A$2:$A$9149,$A909,Observed!$D$2:$D$9149,$D909)),AVERAGEIFS(Observed!R$2:R$9149,Observed!$A$2:$A$9149,$A909,Observed!$D$2:$D$9149,$D909),"")</f>
        <v/>
      </c>
      <c r="S909" s="22" t="str">
        <f>IF(ISNUMBER(AVERAGEIFS(Observed!S$2:S$9149,Observed!$A$2:$A$9149,$A909,Observed!$D$2:$D$9149,$D909)),AVERAGEIFS(Observed!S$2:S$9149,Observed!$A$2:$A$9149,$A909,Observed!$D$2:$D$9149,$D909),"")</f>
        <v/>
      </c>
      <c r="T909" s="23" t="str">
        <f>IF(ISNUMBER(AVERAGEIFS(Observed!T$2:T$9149,Observed!$A$2:$A$9149,$A909,Observed!$D$2:$D$9149,$D909)),AVERAGEIFS(Observed!T$2:T$9149,Observed!$A$2:$A$9149,$A909,Observed!$D$2:$D$9149,$D909),"")</f>
        <v/>
      </c>
      <c r="U909" s="23" t="str">
        <f>IF(ISNUMBER(AVERAGEIFS(Observed!U$2:U$9149,Observed!$A$2:$A$9149,$A909,Observed!$D$2:$D$9149,$D909)),AVERAGEIFS(Observed!U$2:U$9149,Observed!$A$2:$A$9149,$A909,Observed!$D$2:$D$9149,$D909),"")</f>
        <v/>
      </c>
      <c r="V909" s="23" t="str">
        <f>IF(ISNUMBER(AVERAGEIFS(Observed!V$2:V$9149,Observed!$A$2:$A$9149,$A909,Observed!$D$2:$D$9149,$D909)),AVERAGEIFS(Observed!V$2:V$9149,Observed!$A$2:$A$9149,$A909,Observed!$D$2:$D$9149,$D909),"")</f>
        <v/>
      </c>
      <c r="W909" s="21" t="str">
        <f>IF(ISNUMBER(AVERAGEIFS(Observed!W$2:W$9149,Observed!$A$2:$A$9149,$A909,Observed!$D$2:$D$9149,$D909)),AVERAGEIFS(Observed!W$2:W$9149,Observed!$A$2:$A$9149,$A909,Observed!$D$2:$D$9149,$D909),"")</f>
        <v/>
      </c>
      <c r="X909" s="35" t="str">
        <f>IF(ISNUMBER(AVERAGEIFS(Observed!X$2:X$9149,Observed!$A$2:$A$9149,$A909,Observed!$D$2:$D$9149,$D909)),AVERAGEIFS(Observed!X$2:X$9149,Observed!$A$2:$A$9149,$A909,Observed!$D$2:$D$9149,$D909),"")</f>
        <v/>
      </c>
      <c r="Y909" s="35" t="str">
        <f>IF(ISNUMBER(AVERAGEIFS(Observed!Y$2:Y$9149,Observed!$A$2:$A$9149,$A909,Observed!$D$2:$D$9149,$D909)),AVERAGEIFS(Observed!Y$2:Y$9149,Observed!$A$2:$A$9149,$A909,Observed!$D$2:$D$9149,$D909),"")</f>
        <v/>
      </c>
      <c r="Z909" s="22" t="str">
        <f>IF(ISNUMBER(AVERAGEIFS(Observed!Z$2:Z$9149,Observed!$A$2:$A$9149,$A909,Observed!$D$2:$D$9149,$D909)),AVERAGEIFS(Observed!Z$2:Z$9149,Observed!$A$2:$A$9149,$A909,Observed!$D$2:$D$9149,$D909),"")</f>
        <v/>
      </c>
      <c r="AA909" s="22" t="str">
        <f>IF(ISNUMBER(AVERAGEIFS(Observed!AA$2:AA$9149,Observed!$A$2:$A$9149,$A909,Observed!$D$2:$D$9149,$D909)),AVERAGEIFS(Observed!AA$2:AA$9149,Observed!$A$2:$A$9149,$A909,Observed!$D$2:$D$9149,$D909),"")</f>
        <v/>
      </c>
      <c r="AB909" s="22" t="str">
        <f>IF(ISNUMBER(AVERAGEIFS(Observed!AB$2:AB$9149,Observed!$A$2:$A$9149,$A909,Observed!$D$2:$D$9149,$D909)),AVERAGEIFS(Observed!AB$2:AB$9149,Observed!$A$2:$A$9149,$A909,Observed!$D$2:$D$9149,$D909),"")</f>
        <v/>
      </c>
      <c r="AC909" s="22" t="str">
        <f>IF(ISNUMBER(AVERAGEIFS(Observed!AC$2:AC$9149,Observed!$A$2:$A$9149,$A909,Observed!$D$2:$D$9149,$D909)),AVERAGEIFS(Observed!AC$2:AC$9149,Observed!$A$2:$A$9149,$A909,Observed!$D$2:$D$9149,$D909),"")</f>
        <v/>
      </c>
      <c r="AD909" s="22" t="str">
        <f>IF(ISNUMBER(AVERAGEIFS(Observed!AD$2:AD$9149,Observed!$A$2:$A$9149,$A909,Observed!$D$2:$D$9149,$D909)),AVERAGEIFS(Observed!AD$2:AD$9149,Observed!$A$2:$A$9149,$A909,Observed!$D$2:$D$9149,$D909),"")</f>
        <v/>
      </c>
      <c r="AE909" s="22" t="str">
        <f>IF(ISNUMBER(AVERAGEIFS(Observed!AE$2:AE$9149,Observed!$A$2:$A$9149,$A909,Observed!$D$2:$D$9149,$D909)),AVERAGEIFS(Observed!AE$2:AE$9149,Observed!$A$2:$A$9149,$A909,Observed!$D$2:$D$9149,$D909),"")</f>
        <v/>
      </c>
      <c r="AF909" s="22" t="str">
        <f>IF(ISNUMBER(AVERAGEIFS(Observed!AF$2:AF$9149,Observed!$A$2:$A$9149,$A909,Observed!$D$2:$D$9149,$D909)),AVERAGEIFS(Observed!AF$2:AF$9149,Observed!$A$2:$A$9149,$A909,Observed!$D$2:$D$9149,$D909),"")</f>
        <v/>
      </c>
      <c r="AG909" s="22" t="str">
        <f>IF(ISNUMBER(AVERAGEIFS(Observed!AG$2:AG$9149,Observed!$A$2:$A$9149,$A909,Observed!$D$2:$D$9149,$D909)),AVERAGEIFS(Observed!AG$2:AG$9149,Observed!$A$2:$A$9149,$A909,Observed!$D$2:$D$9149,$D909),"")</f>
        <v/>
      </c>
      <c r="AH909" s="22" t="str">
        <f>IF(ISNUMBER(AVERAGEIFS(Observed!AH$2:AH$9149,Observed!$A$2:$A$9149,$A909,Observed!$D$2:$D$9149,$D909)),AVERAGEIFS(Observed!AH$2:AH$9149,Observed!$A$2:$A$9149,$A909,Observed!$D$2:$D$9149,$D909),"")</f>
        <v/>
      </c>
      <c r="AI909" s="22" t="str">
        <f>IF(ISNUMBER(AVERAGEIFS(Observed!AI$2:AI$9149,Observed!$A$2:$A$9149,$A909,Observed!$D$2:$D$9149,$D909)),AVERAGEIFS(Observed!AI$2:AI$9149,Observed!$A$2:$A$9149,$A909,Observed!$D$2:$D$9149,$D909),"")</f>
        <v/>
      </c>
      <c r="AJ909" s="22" t="str">
        <f>IF(ISNUMBER(AVERAGEIFS(Observed!AJ$2:AJ$9149,Observed!$A$2:$A$9149,$A909,Observed!$D$2:$D$9149,$D909)),AVERAGEIFS(Observed!AJ$2:AJ$9149,Observed!$A$2:$A$9149,$A909,Observed!$D$2:$D$9149,$D909),"")</f>
        <v/>
      </c>
      <c r="AK909" s="22" t="str">
        <f>IF(ISNUMBER(AVERAGEIFS(Observed!AK$2:AK$9149,Observed!$A$2:$A$9149,$A909,Observed!$D$2:$D$9149,$D909)),AVERAGEIFS(Observed!AK$2:AK$9149,Observed!$A$2:$A$9149,$A909,Observed!$D$2:$D$9149,$D909),"")</f>
        <v/>
      </c>
      <c r="AL909" s="23" t="str">
        <f>IF(ISNUMBER(AVERAGEIFS(Observed!AL$2:AL$9149,Observed!$A$2:$A$9149,$A909,Observed!$D$2:$D$9149,$D909)),AVERAGEIFS(Observed!AL$2:AL$9149,Observed!$A$2:$A$9149,$A909,Observed!$D$2:$D$9149,$D909),"")</f>
        <v/>
      </c>
      <c r="AM909" s="23" t="str">
        <f>IF(ISNUMBER(AVERAGEIFS(Observed!AM$2:AM$9149,Observed!$A$2:$A$9149,$A909,Observed!$D$2:$D$9149,$D909)),AVERAGEIFS(Observed!AM$2:AM$9149,Observed!$A$2:$A$9149,$A909,Observed!$D$2:$D$9149,$D909),"")</f>
        <v/>
      </c>
      <c r="AN909" s="22" t="str">
        <f>IF(ISNUMBER(AVERAGEIFS(Observed!AN$2:AN$9149,Observed!$A$2:$A$9149,$A909,Observed!$D$2:$D$9149,$D909)),AVERAGEIFS(Observed!AN$2:AN$9149,Observed!$A$2:$A$9149,$A909,Observed!$D$2:$D$9149,$D909),"")</f>
        <v/>
      </c>
      <c r="AO909" s="22" t="str">
        <f>IF(ISNUMBER(AVERAGEIFS(Observed!AO$2:AO$9149,Observed!$A$2:$A$9149,$A909,Observed!$D$2:$D$9149,$D909)),AVERAGEIFS(Observed!AO$2:AO$9149,Observed!$A$2:$A$9149,$A909,Observed!$D$2:$D$9149,$D909),"")</f>
        <v/>
      </c>
      <c r="AP909" s="21" t="str">
        <f>IF(ISNUMBER(AVERAGEIFS(Observed!AP$2:AP$9149,Observed!$A$2:$A$9149,$A909,Observed!$D$2:$D$9149,$D909)),AVERAGEIFS(Observed!AP$2:AP$9149,Observed!$A$2:$A$9149,$A909,Observed!$D$2:$D$9149,$D909),"")</f>
        <v/>
      </c>
      <c r="AQ909" s="22">
        <f>IF(ISNUMBER(AVERAGEIFS(Observed!AQ$2:AQ$9149,Observed!$A$2:$A$9149,$A909,Observed!$D$2:$D$9149,$D909)),AVERAGEIFS(Observed!AQ$2:AQ$9149,Observed!$A$2:$A$9149,$A909,Observed!$D$2:$D$9149,$D909),"")</f>
        <v>245.8</v>
      </c>
      <c r="AR909" s="22" t="str">
        <f>IF(ISNUMBER(AVERAGEIFS(Observed!AR$2:AR$9149,Observed!$A$2:$A$9149,$A909,Observed!$D$2:$D$9149,$D909)),AVERAGEIFS(Observed!AR$2:AR$9149,Observed!$A$2:$A$9149,$A909,Observed!$D$2:$D$9149,$D909),"")</f>
        <v/>
      </c>
      <c r="AS909" s="22" t="str">
        <f>IF(ISNUMBER(AVERAGEIFS(Observed!AS$2:AS$9149,Observed!$A$2:$A$9149,$A909,Observed!$D$2:$D$9149,$D909)),AVERAGEIFS(Observed!AS$2:AS$9149,Observed!$A$2:$A$9149,$A909,Observed!$D$2:$D$9149,$D909),"")</f>
        <v/>
      </c>
      <c r="AT909" s="22" t="str">
        <f>IF(ISNUMBER(AVERAGEIFS(Observed!AT$2:AT$9149,Observed!$A$2:$A$9149,$A909,Observed!$D$2:$D$9149,$D909)),AVERAGEIFS(Observed!AT$2:AT$9149,Observed!$A$2:$A$9149,$A909,Observed!$D$2:$D$9149,$D909),"")</f>
        <v/>
      </c>
      <c r="AU909" s="22" t="str">
        <f>IF(ISNUMBER(AVERAGEIFS(Observed!AU$2:AU$9149,Observed!$A$2:$A$9149,$A909,Observed!$D$2:$D$9149,$D909)),AVERAGEIFS(Observed!AU$2:AU$9149,Observed!$A$2:$A$9149,$A909,Observed!$D$2:$D$9149,$D909),"")</f>
        <v/>
      </c>
      <c r="AV909" s="2">
        <f>COUNTIFS(Observed!$A$2:$A$9149,$A909,Observed!$D$2:$D$9149,$D909)</f>
        <v>5</v>
      </c>
      <c r="AW909" s="2">
        <f t="shared" si="14"/>
        <v>1</v>
      </c>
    </row>
    <row r="910" spans="1:49" x14ac:dyDescent="0.25">
      <c r="A910" t="s">
        <v>94</v>
      </c>
      <c r="B910" t="s">
        <v>116</v>
      </c>
      <c r="C910" t="s">
        <v>30</v>
      </c>
      <c r="D910" s="3">
        <v>40987</v>
      </c>
      <c r="E910">
        <v>1</v>
      </c>
      <c r="G910" t="s">
        <v>108</v>
      </c>
      <c r="K910" s="24" t="s">
        <v>76</v>
      </c>
      <c r="N910" s="2"/>
      <c r="O910" s="21" t="str">
        <f>IF(ISNUMBER(AVERAGEIFS(Observed!O$2:O$9149,Observed!$A$2:$A$9149,$A910,Observed!$D$2:$D$9149,$D910)),AVERAGEIFS(Observed!O$2:O$9149,Observed!$A$2:$A$9149,$A910,Observed!$D$2:$D$9149,$D910),"")</f>
        <v/>
      </c>
      <c r="P910" s="22" t="str">
        <f>IF(ISNUMBER(AVERAGEIFS(Observed!P$2:P$9149,Observed!$A$2:$A$9149,$A910,Observed!$D$2:$D$9149,$D910)),AVERAGEIFS(Observed!P$2:P$9149,Observed!$A$2:$A$9149,$A910,Observed!$D$2:$D$9149,$D910),"")</f>
        <v/>
      </c>
      <c r="Q910" s="22" t="str">
        <f>IF(ISNUMBER(AVERAGEIFS(Observed!Q$2:Q$9149,Observed!$A$2:$A$9149,$A910,Observed!$D$2:$D$9149,$D910)),AVERAGEIFS(Observed!Q$2:Q$9149,Observed!$A$2:$A$9149,$A910,Observed!$D$2:$D$9149,$D910),"")</f>
        <v/>
      </c>
      <c r="R910" s="22" t="str">
        <f>IF(ISNUMBER(AVERAGEIFS(Observed!R$2:R$9149,Observed!$A$2:$A$9149,$A910,Observed!$D$2:$D$9149,$D910)),AVERAGEIFS(Observed!R$2:R$9149,Observed!$A$2:$A$9149,$A910,Observed!$D$2:$D$9149,$D910),"")</f>
        <v/>
      </c>
      <c r="S910" s="22" t="str">
        <f>IF(ISNUMBER(AVERAGEIFS(Observed!S$2:S$9149,Observed!$A$2:$A$9149,$A910,Observed!$D$2:$D$9149,$D910)),AVERAGEIFS(Observed!S$2:S$9149,Observed!$A$2:$A$9149,$A910,Observed!$D$2:$D$9149,$D910),"")</f>
        <v/>
      </c>
      <c r="T910" s="23" t="str">
        <f>IF(ISNUMBER(AVERAGEIFS(Observed!T$2:T$9149,Observed!$A$2:$A$9149,$A910,Observed!$D$2:$D$9149,$D910)),AVERAGEIFS(Observed!T$2:T$9149,Observed!$A$2:$A$9149,$A910,Observed!$D$2:$D$9149,$D910),"")</f>
        <v/>
      </c>
      <c r="U910" s="23" t="str">
        <f>IF(ISNUMBER(AVERAGEIFS(Observed!U$2:U$9149,Observed!$A$2:$A$9149,$A910,Observed!$D$2:$D$9149,$D910)),AVERAGEIFS(Observed!U$2:U$9149,Observed!$A$2:$A$9149,$A910,Observed!$D$2:$D$9149,$D910),"")</f>
        <v/>
      </c>
      <c r="V910" s="23" t="str">
        <f>IF(ISNUMBER(AVERAGEIFS(Observed!V$2:V$9149,Observed!$A$2:$A$9149,$A910,Observed!$D$2:$D$9149,$D910)),AVERAGEIFS(Observed!V$2:V$9149,Observed!$A$2:$A$9149,$A910,Observed!$D$2:$D$9149,$D910),"")</f>
        <v/>
      </c>
      <c r="W910" s="21" t="str">
        <f>IF(ISNUMBER(AVERAGEIFS(Observed!W$2:W$9149,Observed!$A$2:$A$9149,$A910,Observed!$D$2:$D$9149,$D910)),AVERAGEIFS(Observed!W$2:W$9149,Observed!$A$2:$A$9149,$A910,Observed!$D$2:$D$9149,$D910),"")</f>
        <v/>
      </c>
      <c r="X910" s="35" t="str">
        <f>IF(ISNUMBER(AVERAGEIFS(Observed!X$2:X$9149,Observed!$A$2:$A$9149,$A910,Observed!$D$2:$D$9149,$D910)),AVERAGEIFS(Observed!X$2:X$9149,Observed!$A$2:$A$9149,$A910,Observed!$D$2:$D$9149,$D910),"")</f>
        <v/>
      </c>
      <c r="Y910" s="35" t="str">
        <f>IF(ISNUMBER(AVERAGEIFS(Observed!Y$2:Y$9149,Observed!$A$2:$A$9149,$A910,Observed!$D$2:$D$9149,$D910)),AVERAGEIFS(Observed!Y$2:Y$9149,Observed!$A$2:$A$9149,$A910,Observed!$D$2:$D$9149,$D910),"")</f>
        <v/>
      </c>
      <c r="Z910" s="22" t="str">
        <f>IF(ISNUMBER(AVERAGEIFS(Observed!Z$2:Z$9149,Observed!$A$2:$A$9149,$A910,Observed!$D$2:$D$9149,$D910)),AVERAGEIFS(Observed!Z$2:Z$9149,Observed!$A$2:$A$9149,$A910,Observed!$D$2:$D$9149,$D910),"")</f>
        <v/>
      </c>
      <c r="AA910" s="22" t="str">
        <f>IF(ISNUMBER(AVERAGEIFS(Observed!AA$2:AA$9149,Observed!$A$2:$A$9149,$A910,Observed!$D$2:$D$9149,$D910)),AVERAGEIFS(Observed!AA$2:AA$9149,Observed!$A$2:$A$9149,$A910,Observed!$D$2:$D$9149,$D910),"")</f>
        <v/>
      </c>
      <c r="AB910" s="22" t="str">
        <f>IF(ISNUMBER(AVERAGEIFS(Observed!AB$2:AB$9149,Observed!$A$2:$A$9149,$A910,Observed!$D$2:$D$9149,$D910)),AVERAGEIFS(Observed!AB$2:AB$9149,Observed!$A$2:$A$9149,$A910,Observed!$D$2:$D$9149,$D910),"")</f>
        <v/>
      </c>
      <c r="AC910" s="22" t="str">
        <f>IF(ISNUMBER(AVERAGEIFS(Observed!AC$2:AC$9149,Observed!$A$2:$A$9149,$A910,Observed!$D$2:$D$9149,$D910)),AVERAGEIFS(Observed!AC$2:AC$9149,Observed!$A$2:$A$9149,$A910,Observed!$D$2:$D$9149,$D910),"")</f>
        <v/>
      </c>
      <c r="AD910" s="22" t="str">
        <f>IF(ISNUMBER(AVERAGEIFS(Observed!AD$2:AD$9149,Observed!$A$2:$A$9149,$A910,Observed!$D$2:$D$9149,$D910)),AVERAGEIFS(Observed!AD$2:AD$9149,Observed!$A$2:$A$9149,$A910,Observed!$D$2:$D$9149,$D910),"")</f>
        <v/>
      </c>
      <c r="AE910" s="22" t="str">
        <f>IF(ISNUMBER(AVERAGEIFS(Observed!AE$2:AE$9149,Observed!$A$2:$A$9149,$A910,Observed!$D$2:$D$9149,$D910)),AVERAGEIFS(Observed!AE$2:AE$9149,Observed!$A$2:$A$9149,$A910,Observed!$D$2:$D$9149,$D910),"")</f>
        <v/>
      </c>
      <c r="AF910" s="22" t="str">
        <f>IF(ISNUMBER(AVERAGEIFS(Observed!AF$2:AF$9149,Observed!$A$2:$A$9149,$A910,Observed!$D$2:$D$9149,$D910)),AVERAGEIFS(Observed!AF$2:AF$9149,Observed!$A$2:$A$9149,$A910,Observed!$D$2:$D$9149,$D910),"")</f>
        <v/>
      </c>
      <c r="AG910" s="22" t="str">
        <f>IF(ISNUMBER(AVERAGEIFS(Observed!AG$2:AG$9149,Observed!$A$2:$A$9149,$A910,Observed!$D$2:$D$9149,$D910)),AVERAGEIFS(Observed!AG$2:AG$9149,Observed!$A$2:$A$9149,$A910,Observed!$D$2:$D$9149,$D910),"")</f>
        <v/>
      </c>
      <c r="AH910" s="22" t="str">
        <f>IF(ISNUMBER(AVERAGEIFS(Observed!AH$2:AH$9149,Observed!$A$2:$A$9149,$A910,Observed!$D$2:$D$9149,$D910)),AVERAGEIFS(Observed!AH$2:AH$9149,Observed!$A$2:$A$9149,$A910,Observed!$D$2:$D$9149,$D910),"")</f>
        <v/>
      </c>
      <c r="AI910" s="22" t="str">
        <f>IF(ISNUMBER(AVERAGEIFS(Observed!AI$2:AI$9149,Observed!$A$2:$A$9149,$A910,Observed!$D$2:$D$9149,$D910)),AVERAGEIFS(Observed!AI$2:AI$9149,Observed!$A$2:$A$9149,$A910,Observed!$D$2:$D$9149,$D910),"")</f>
        <v/>
      </c>
      <c r="AJ910" s="22" t="str">
        <f>IF(ISNUMBER(AVERAGEIFS(Observed!AJ$2:AJ$9149,Observed!$A$2:$A$9149,$A910,Observed!$D$2:$D$9149,$D910)),AVERAGEIFS(Observed!AJ$2:AJ$9149,Observed!$A$2:$A$9149,$A910,Observed!$D$2:$D$9149,$D910),"")</f>
        <v/>
      </c>
      <c r="AK910" s="22" t="str">
        <f>IF(ISNUMBER(AVERAGEIFS(Observed!AK$2:AK$9149,Observed!$A$2:$A$9149,$A910,Observed!$D$2:$D$9149,$D910)),AVERAGEIFS(Observed!AK$2:AK$9149,Observed!$A$2:$A$9149,$A910,Observed!$D$2:$D$9149,$D910),"")</f>
        <v/>
      </c>
      <c r="AL910" s="23" t="str">
        <f>IF(ISNUMBER(AVERAGEIFS(Observed!AL$2:AL$9149,Observed!$A$2:$A$9149,$A910,Observed!$D$2:$D$9149,$D910)),AVERAGEIFS(Observed!AL$2:AL$9149,Observed!$A$2:$A$9149,$A910,Observed!$D$2:$D$9149,$D910),"")</f>
        <v/>
      </c>
      <c r="AM910" s="23" t="str">
        <f>IF(ISNUMBER(AVERAGEIFS(Observed!AM$2:AM$9149,Observed!$A$2:$A$9149,$A910,Observed!$D$2:$D$9149,$D910)),AVERAGEIFS(Observed!AM$2:AM$9149,Observed!$A$2:$A$9149,$A910,Observed!$D$2:$D$9149,$D910),"")</f>
        <v/>
      </c>
      <c r="AN910" s="22" t="str">
        <f>IF(ISNUMBER(AVERAGEIFS(Observed!AN$2:AN$9149,Observed!$A$2:$A$9149,$A910,Observed!$D$2:$D$9149,$D910)),AVERAGEIFS(Observed!AN$2:AN$9149,Observed!$A$2:$A$9149,$A910,Observed!$D$2:$D$9149,$D910),"")</f>
        <v/>
      </c>
      <c r="AO910" s="22" t="str">
        <f>IF(ISNUMBER(AVERAGEIFS(Observed!AO$2:AO$9149,Observed!$A$2:$A$9149,$A910,Observed!$D$2:$D$9149,$D910)),AVERAGEIFS(Observed!AO$2:AO$9149,Observed!$A$2:$A$9149,$A910,Observed!$D$2:$D$9149,$D910),"")</f>
        <v/>
      </c>
      <c r="AP910" s="21" t="str">
        <f>IF(ISNUMBER(AVERAGEIFS(Observed!AP$2:AP$9149,Observed!$A$2:$A$9149,$A910,Observed!$D$2:$D$9149,$D910)),AVERAGEIFS(Observed!AP$2:AP$9149,Observed!$A$2:$A$9149,$A910,Observed!$D$2:$D$9149,$D910),"")</f>
        <v/>
      </c>
      <c r="AQ910" s="22">
        <f>IF(ISNUMBER(AVERAGEIFS(Observed!AQ$2:AQ$9149,Observed!$A$2:$A$9149,$A910,Observed!$D$2:$D$9149,$D910)),AVERAGEIFS(Observed!AQ$2:AQ$9149,Observed!$A$2:$A$9149,$A910,Observed!$D$2:$D$9149,$D910),"")</f>
        <v>102.4</v>
      </c>
      <c r="AR910" s="22" t="str">
        <f>IF(ISNUMBER(AVERAGEIFS(Observed!AR$2:AR$9149,Observed!$A$2:$A$9149,$A910,Observed!$D$2:$D$9149,$D910)),AVERAGEIFS(Observed!AR$2:AR$9149,Observed!$A$2:$A$9149,$A910,Observed!$D$2:$D$9149,$D910),"")</f>
        <v/>
      </c>
      <c r="AS910" s="22" t="str">
        <f>IF(ISNUMBER(AVERAGEIFS(Observed!AS$2:AS$9149,Observed!$A$2:$A$9149,$A910,Observed!$D$2:$D$9149,$D910)),AVERAGEIFS(Observed!AS$2:AS$9149,Observed!$A$2:$A$9149,$A910,Observed!$D$2:$D$9149,$D910),"")</f>
        <v/>
      </c>
      <c r="AT910" s="22" t="str">
        <f>IF(ISNUMBER(AVERAGEIFS(Observed!AT$2:AT$9149,Observed!$A$2:$A$9149,$A910,Observed!$D$2:$D$9149,$D910)),AVERAGEIFS(Observed!AT$2:AT$9149,Observed!$A$2:$A$9149,$A910,Observed!$D$2:$D$9149,$D910),"")</f>
        <v/>
      </c>
      <c r="AU910" s="22" t="str">
        <f>IF(ISNUMBER(AVERAGEIFS(Observed!AU$2:AU$9149,Observed!$A$2:$A$9149,$A910,Observed!$D$2:$D$9149,$D910)),AVERAGEIFS(Observed!AU$2:AU$9149,Observed!$A$2:$A$9149,$A910,Observed!$D$2:$D$9149,$D910),"")</f>
        <v/>
      </c>
      <c r="AV910" s="2">
        <f>COUNTIFS(Observed!$A$2:$A$9149,$A910,Observed!$D$2:$D$9149,$D910)</f>
        <v>5</v>
      </c>
      <c r="AW910" s="2">
        <f t="shared" si="14"/>
        <v>1</v>
      </c>
    </row>
    <row r="911" spans="1:49" x14ac:dyDescent="0.25">
      <c r="A911" t="s">
        <v>94</v>
      </c>
      <c r="B911" t="s">
        <v>116</v>
      </c>
      <c r="C911" t="s">
        <v>30</v>
      </c>
      <c r="D911" s="3">
        <v>40994</v>
      </c>
      <c r="E911">
        <v>1</v>
      </c>
      <c r="G911" t="s">
        <v>108</v>
      </c>
      <c r="K911" s="24" t="s">
        <v>76</v>
      </c>
      <c r="N911" s="2"/>
      <c r="O911" s="21" t="str">
        <f>IF(ISNUMBER(AVERAGEIFS(Observed!O$2:O$9149,Observed!$A$2:$A$9149,$A911,Observed!$D$2:$D$9149,$D911)),AVERAGEIFS(Observed!O$2:O$9149,Observed!$A$2:$A$9149,$A911,Observed!$D$2:$D$9149,$D911),"")</f>
        <v/>
      </c>
      <c r="P911" s="22" t="str">
        <f>IF(ISNUMBER(AVERAGEIFS(Observed!P$2:P$9149,Observed!$A$2:$A$9149,$A911,Observed!$D$2:$D$9149,$D911)),AVERAGEIFS(Observed!P$2:P$9149,Observed!$A$2:$A$9149,$A911,Observed!$D$2:$D$9149,$D911),"")</f>
        <v/>
      </c>
      <c r="Q911" s="22" t="str">
        <f>IF(ISNUMBER(AVERAGEIFS(Observed!Q$2:Q$9149,Observed!$A$2:$A$9149,$A911,Observed!$D$2:$D$9149,$D911)),AVERAGEIFS(Observed!Q$2:Q$9149,Observed!$A$2:$A$9149,$A911,Observed!$D$2:$D$9149,$D911),"")</f>
        <v/>
      </c>
      <c r="R911" s="22" t="str">
        <f>IF(ISNUMBER(AVERAGEIFS(Observed!R$2:R$9149,Observed!$A$2:$A$9149,$A911,Observed!$D$2:$D$9149,$D911)),AVERAGEIFS(Observed!R$2:R$9149,Observed!$A$2:$A$9149,$A911,Observed!$D$2:$D$9149,$D911),"")</f>
        <v/>
      </c>
      <c r="S911" s="22" t="str">
        <f>IF(ISNUMBER(AVERAGEIFS(Observed!S$2:S$9149,Observed!$A$2:$A$9149,$A911,Observed!$D$2:$D$9149,$D911)),AVERAGEIFS(Observed!S$2:S$9149,Observed!$A$2:$A$9149,$A911,Observed!$D$2:$D$9149,$D911),"")</f>
        <v/>
      </c>
      <c r="T911" s="23" t="str">
        <f>IF(ISNUMBER(AVERAGEIFS(Observed!T$2:T$9149,Observed!$A$2:$A$9149,$A911,Observed!$D$2:$D$9149,$D911)),AVERAGEIFS(Observed!T$2:T$9149,Observed!$A$2:$A$9149,$A911,Observed!$D$2:$D$9149,$D911),"")</f>
        <v/>
      </c>
      <c r="U911" s="23" t="str">
        <f>IF(ISNUMBER(AVERAGEIFS(Observed!U$2:U$9149,Observed!$A$2:$A$9149,$A911,Observed!$D$2:$D$9149,$D911)),AVERAGEIFS(Observed!U$2:U$9149,Observed!$A$2:$A$9149,$A911,Observed!$D$2:$D$9149,$D911),"")</f>
        <v/>
      </c>
      <c r="V911" s="23" t="str">
        <f>IF(ISNUMBER(AVERAGEIFS(Observed!V$2:V$9149,Observed!$A$2:$A$9149,$A911,Observed!$D$2:$D$9149,$D911)),AVERAGEIFS(Observed!V$2:V$9149,Observed!$A$2:$A$9149,$A911,Observed!$D$2:$D$9149,$D911),"")</f>
        <v/>
      </c>
      <c r="W911" s="21" t="str">
        <f>IF(ISNUMBER(AVERAGEIFS(Observed!W$2:W$9149,Observed!$A$2:$A$9149,$A911,Observed!$D$2:$D$9149,$D911)),AVERAGEIFS(Observed!W$2:W$9149,Observed!$A$2:$A$9149,$A911,Observed!$D$2:$D$9149,$D911),"")</f>
        <v/>
      </c>
      <c r="X911" s="35" t="str">
        <f>IF(ISNUMBER(AVERAGEIFS(Observed!X$2:X$9149,Observed!$A$2:$A$9149,$A911,Observed!$D$2:$D$9149,$D911)),AVERAGEIFS(Observed!X$2:X$9149,Observed!$A$2:$A$9149,$A911,Observed!$D$2:$D$9149,$D911),"")</f>
        <v/>
      </c>
      <c r="Y911" s="35" t="str">
        <f>IF(ISNUMBER(AVERAGEIFS(Observed!Y$2:Y$9149,Observed!$A$2:$A$9149,$A911,Observed!$D$2:$D$9149,$D911)),AVERAGEIFS(Observed!Y$2:Y$9149,Observed!$A$2:$A$9149,$A911,Observed!$D$2:$D$9149,$D911),"")</f>
        <v/>
      </c>
      <c r="Z911" s="22" t="str">
        <f>IF(ISNUMBER(AVERAGEIFS(Observed!Z$2:Z$9149,Observed!$A$2:$A$9149,$A911,Observed!$D$2:$D$9149,$D911)),AVERAGEIFS(Observed!Z$2:Z$9149,Observed!$A$2:$A$9149,$A911,Observed!$D$2:$D$9149,$D911),"")</f>
        <v/>
      </c>
      <c r="AA911" s="22" t="str">
        <f>IF(ISNUMBER(AVERAGEIFS(Observed!AA$2:AA$9149,Observed!$A$2:$A$9149,$A911,Observed!$D$2:$D$9149,$D911)),AVERAGEIFS(Observed!AA$2:AA$9149,Observed!$A$2:$A$9149,$A911,Observed!$D$2:$D$9149,$D911),"")</f>
        <v/>
      </c>
      <c r="AB911" s="22" t="str">
        <f>IF(ISNUMBER(AVERAGEIFS(Observed!AB$2:AB$9149,Observed!$A$2:$A$9149,$A911,Observed!$D$2:$D$9149,$D911)),AVERAGEIFS(Observed!AB$2:AB$9149,Observed!$A$2:$A$9149,$A911,Observed!$D$2:$D$9149,$D911),"")</f>
        <v/>
      </c>
      <c r="AC911" s="22" t="str">
        <f>IF(ISNUMBER(AVERAGEIFS(Observed!AC$2:AC$9149,Observed!$A$2:$A$9149,$A911,Observed!$D$2:$D$9149,$D911)),AVERAGEIFS(Observed!AC$2:AC$9149,Observed!$A$2:$A$9149,$A911,Observed!$D$2:$D$9149,$D911),"")</f>
        <v/>
      </c>
      <c r="AD911" s="22" t="str">
        <f>IF(ISNUMBER(AVERAGEIFS(Observed!AD$2:AD$9149,Observed!$A$2:$A$9149,$A911,Observed!$D$2:$D$9149,$D911)),AVERAGEIFS(Observed!AD$2:AD$9149,Observed!$A$2:$A$9149,$A911,Observed!$D$2:$D$9149,$D911),"")</f>
        <v/>
      </c>
      <c r="AE911" s="22" t="str">
        <f>IF(ISNUMBER(AVERAGEIFS(Observed!AE$2:AE$9149,Observed!$A$2:$A$9149,$A911,Observed!$D$2:$D$9149,$D911)),AVERAGEIFS(Observed!AE$2:AE$9149,Observed!$A$2:$A$9149,$A911,Observed!$D$2:$D$9149,$D911),"")</f>
        <v/>
      </c>
      <c r="AF911" s="22" t="str">
        <f>IF(ISNUMBER(AVERAGEIFS(Observed!AF$2:AF$9149,Observed!$A$2:$A$9149,$A911,Observed!$D$2:$D$9149,$D911)),AVERAGEIFS(Observed!AF$2:AF$9149,Observed!$A$2:$A$9149,$A911,Observed!$D$2:$D$9149,$D911),"")</f>
        <v/>
      </c>
      <c r="AG911" s="22" t="str">
        <f>IF(ISNUMBER(AVERAGEIFS(Observed!AG$2:AG$9149,Observed!$A$2:$A$9149,$A911,Observed!$D$2:$D$9149,$D911)),AVERAGEIFS(Observed!AG$2:AG$9149,Observed!$A$2:$A$9149,$A911,Observed!$D$2:$D$9149,$D911),"")</f>
        <v/>
      </c>
      <c r="AH911" s="22" t="str">
        <f>IF(ISNUMBER(AVERAGEIFS(Observed!AH$2:AH$9149,Observed!$A$2:$A$9149,$A911,Observed!$D$2:$D$9149,$D911)),AVERAGEIFS(Observed!AH$2:AH$9149,Observed!$A$2:$A$9149,$A911,Observed!$D$2:$D$9149,$D911),"")</f>
        <v/>
      </c>
      <c r="AI911" s="22" t="str">
        <f>IF(ISNUMBER(AVERAGEIFS(Observed!AI$2:AI$9149,Observed!$A$2:$A$9149,$A911,Observed!$D$2:$D$9149,$D911)),AVERAGEIFS(Observed!AI$2:AI$9149,Observed!$A$2:$A$9149,$A911,Observed!$D$2:$D$9149,$D911),"")</f>
        <v/>
      </c>
      <c r="AJ911" s="22" t="str">
        <f>IF(ISNUMBER(AVERAGEIFS(Observed!AJ$2:AJ$9149,Observed!$A$2:$A$9149,$A911,Observed!$D$2:$D$9149,$D911)),AVERAGEIFS(Observed!AJ$2:AJ$9149,Observed!$A$2:$A$9149,$A911,Observed!$D$2:$D$9149,$D911),"")</f>
        <v/>
      </c>
      <c r="AK911" s="22" t="str">
        <f>IF(ISNUMBER(AVERAGEIFS(Observed!AK$2:AK$9149,Observed!$A$2:$A$9149,$A911,Observed!$D$2:$D$9149,$D911)),AVERAGEIFS(Observed!AK$2:AK$9149,Observed!$A$2:$A$9149,$A911,Observed!$D$2:$D$9149,$D911),"")</f>
        <v/>
      </c>
      <c r="AL911" s="23" t="str">
        <f>IF(ISNUMBER(AVERAGEIFS(Observed!AL$2:AL$9149,Observed!$A$2:$A$9149,$A911,Observed!$D$2:$D$9149,$D911)),AVERAGEIFS(Observed!AL$2:AL$9149,Observed!$A$2:$A$9149,$A911,Observed!$D$2:$D$9149,$D911),"")</f>
        <v/>
      </c>
      <c r="AM911" s="23" t="str">
        <f>IF(ISNUMBER(AVERAGEIFS(Observed!AM$2:AM$9149,Observed!$A$2:$A$9149,$A911,Observed!$D$2:$D$9149,$D911)),AVERAGEIFS(Observed!AM$2:AM$9149,Observed!$A$2:$A$9149,$A911,Observed!$D$2:$D$9149,$D911),"")</f>
        <v/>
      </c>
      <c r="AN911" s="22" t="str">
        <f>IF(ISNUMBER(AVERAGEIFS(Observed!AN$2:AN$9149,Observed!$A$2:$A$9149,$A911,Observed!$D$2:$D$9149,$D911)),AVERAGEIFS(Observed!AN$2:AN$9149,Observed!$A$2:$A$9149,$A911,Observed!$D$2:$D$9149,$D911),"")</f>
        <v/>
      </c>
      <c r="AO911" s="22" t="str">
        <f>IF(ISNUMBER(AVERAGEIFS(Observed!AO$2:AO$9149,Observed!$A$2:$A$9149,$A911,Observed!$D$2:$D$9149,$D911)),AVERAGEIFS(Observed!AO$2:AO$9149,Observed!$A$2:$A$9149,$A911,Observed!$D$2:$D$9149,$D911),"")</f>
        <v/>
      </c>
      <c r="AP911" s="21" t="str">
        <f>IF(ISNUMBER(AVERAGEIFS(Observed!AP$2:AP$9149,Observed!$A$2:$A$9149,$A911,Observed!$D$2:$D$9149,$D911)),AVERAGEIFS(Observed!AP$2:AP$9149,Observed!$A$2:$A$9149,$A911,Observed!$D$2:$D$9149,$D911),"")</f>
        <v/>
      </c>
      <c r="AQ911" s="22">
        <f>IF(ISNUMBER(AVERAGEIFS(Observed!AQ$2:AQ$9149,Observed!$A$2:$A$9149,$A911,Observed!$D$2:$D$9149,$D911)),AVERAGEIFS(Observed!AQ$2:AQ$9149,Observed!$A$2:$A$9149,$A911,Observed!$D$2:$D$9149,$D911),"")</f>
        <v>148.19999999999999</v>
      </c>
      <c r="AR911" s="22" t="str">
        <f>IF(ISNUMBER(AVERAGEIFS(Observed!AR$2:AR$9149,Observed!$A$2:$A$9149,$A911,Observed!$D$2:$D$9149,$D911)),AVERAGEIFS(Observed!AR$2:AR$9149,Observed!$A$2:$A$9149,$A911,Observed!$D$2:$D$9149,$D911),"")</f>
        <v/>
      </c>
      <c r="AS911" s="22" t="str">
        <f>IF(ISNUMBER(AVERAGEIFS(Observed!AS$2:AS$9149,Observed!$A$2:$A$9149,$A911,Observed!$D$2:$D$9149,$D911)),AVERAGEIFS(Observed!AS$2:AS$9149,Observed!$A$2:$A$9149,$A911,Observed!$D$2:$D$9149,$D911),"")</f>
        <v/>
      </c>
      <c r="AT911" s="22" t="str">
        <f>IF(ISNUMBER(AVERAGEIFS(Observed!AT$2:AT$9149,Observed!$A$2:$A$9149,$A911,Observed!$D$2:$D$9149,$D911)),AVERAGEIFS(Observed!AT$2:AT$9149,Observed!$A$2:$A$9149,$A911,Observed!$D$2:$D$9149,$D911),"")</f>
        <v/>
      </c>
      <c r="AU911" s="22" t="str">
        <f>IF(ISNUMBER(AVERAGEIFS(Observed!AU$2:AU$9149,Observed!$A$2:$A$9149,$A911,Observed!$D$2:$D$9149,$D911)),AVERAGEIFS(Observed!AU$2:AU$9149,Observed!$A$2:$A$9149,$A911,Observed!$D$2:$D$9149,$D911),"")</f>
        <v/>
      </c>
      <c r="AV911" s="2">
        <f>COUNTIFS(Observed!$A$2:$A$9149,$A911,Observed!$D$2:$D$9149,$D911)</f>
        <v>5</v>
      </c>
      <c r="AW911" s="2">
        <f t="shared" si="14"/>
        <v>1</v>
      </c>
    </row>
    <row r="912" spans="1:49" x14ac:dyDescent="0.25">
      <c r="A912" t="s">
        <v>94</v>
      </c>
      <c r="B912" t="s">
        <v>116</v>
      </c>
      <c r="C912" t="s">
        <v>30</v>
      </c>
      <c r="D912" s="3">
        <v>41001</v>
      </c>
      <c r="E912">
        <v>1</v>
      </c>
      <c r="G912" t="s">
        <v>108</v>
      </c>
      <c r="K912" s="24" t="s">
        <v>76</v>
      </c>
      <c r="N912" s="2"/>
      <c r="O912" s="21" t="str">
        <f>IF(ISNUMBER(AVERAGEIFS(Observed!O$2:O$9149,Observed!$A$2:$A$9149,$A912,Observed!$D$2:$D$9149,$D912)),AVERAGEIFS(Observed!O$2:O$9149,Observed!$A$2:$A$9149,$A912,Observed!$D$2:$D$9149,$D912),"")</f>
        <v/>
      </c>
      <c r="P912" s="22" t="str">
        <f>IF(ISNUMBER(AVERAGEIFS(Observed!P$2:P$9149,Observed!$A$2:$A$9149,$A912,Observed!$D$2:$D$9149,$D912)),AVERAGEIFS(Observed!P$2:P$9149,Observed!$A$2:$A$9149,$A912,Observed!$D$2:$D$9149,$D912),"")</f>
        <v/>
      </c>
      <c r="Q912" s="22" t="str">
        <f>IF(ISNUMBER(AVERAGEIFS(Observed!Q$2:Q$9149,Observed!$A$2:$A$9149,$A912,Observed!$D$2:$D$9149,$D912)),AVERAGEIFS(Observed!Q$2:Q$9149,Observed!$A$2:$A$9149,$A912,Observed!$D$2:$D$9149,$D912),"")</f>
        <v/>
      </c>
      <c r="R912" s="22" t="str">
        <f>IF(ISNUMBER(AVERAGEIFS(Observed!R$2:R$9149,Observed!$A$2:$A$9149,$A912,Observed!$D$2:$D$9149,$D912)),AVERAGEIFS(Observed!R$2:R$9149,Observed!$A$2:$A$9149,$A912,Observed!$D$2:$D$9149,$D912),"")</f>
        <v/>
      </c>
      <c r="S912" s="22" t="str">
        <f>IF(ISNUMBER(AVERAGEIFS(Observed!S$2:S$9149,Observed!$A$2:$A$9149,$A912,Observed!$D$2:$D$9149,$D912)),AVERAGEIFS(Observed!S$2:S$9149,Observed!$A$2:$A$9149,$A912,Observed!$D$2:$D$9149,$D912),"")</f>
        <v/>
      </c>
      <c r="T912" s="23" t="str">
        <f>IF(ISNUMBER(AVERAGEIFS(Observed!T$2:T$9149,Observed!$A$2:$A$9149,$A912,Observed!$D$2:$D$9149,$D912)),AVERAGEIFS(Observed!T$2:T$9149,Observed!$A$2:$A$9149,$A912,Observed!$D$2:$D$9149,$D912),"")</f>
        <v/>
      </c>
      <c r="U912" s="23" t="str">
        <f>IF(ISNUMBER(AVERAGEIFS(Observed!U$2:U$9149,Observed!$A$2:$A$9149,$A912,Observed!$D$2:$D$9149,$D912)),AVERAGEIFS(Observed!U$2:U$9149,Observed!$A$2:$A$9149,$A912,Observed!$D$2:$D$9149,$D912),"")</f>
        <v/>
      </c>
      <c r="V912" s="23" t="str">
        <f>IF(ISNUMBER(AVERAGEIFS(Observed!V$2:V$9149,Observed!$A$2:$A$9149,$A912,Observed!$D$2:$D$9149,$D912)),AVERAGEIFS(Observed!V$2:V$9149,Observed!$A$2:$A$9149,$A912,Observed!$D$2:$D$9149,$D912),"")</f>
        <v/>
      </c>
      <c r="W912" s="21" t="str">
        <f>IF(ISNUMBER(AVERAGEIFS(Observed!W$2:W$9149,Observed!$A$2:$A$9149,$A912,Observed!$D$2:$D$9149,$D912)),AVERAGEIFS(Observed!W$2:W$9149,Observed!$A$2:$A$9149,$A912,Observed!$D$2:$D$9149,$D912),"")</f>
        <v/>
      </c>
      <c r="X912" s="35" t="str">
        <f>IF(ISNUMBER(AVERAGEIFS(Observed!X$2:X$9149,Observed!$A$2:$A$9149,$A912,Observed!$D$2:$D$9149,$D912)),AVERAGEIFS(Observed!X$2:X$9149,Observed!$A$2:$A$9149,$A912,Observed!$D$2:$D$9149,$D912),"")</f>
        <v/>
      </c>
      <c r="Y912" s="35" t="str">
        <f>IF(ISNUMBER(AVERAGEIFS(Observed!Y$2:Y$9149,Observed!$A$2:$A$9149,$A912,Observed!$D$2:$D$9149,$D912)),AVERAGEIFS(Observed!Y$2:Y$9149,Observed!$A$2:$A$9149,$A912,Observed!$D$2:$D$9149,$D912),"")</f>
        <v/>
      </c>
      <c r="Z912" s="22" t="str">
        <f>IF(ISNUMBER(AVERAGEIFS(Observed!Z$2:Z$9149,Observed!$A$2:$A$9149,$A912,Observed!$D$2:$D$9149,$D912)),AVERAGEIFS(Observed!Z$2:Z$9149,Observed!$A$2:$A$9149,$A912,Observed!$D$2:$D$9149,$D912),"")</f>
        <v/>
      </c>
      <c r="AA912" s="22" t="str">
        <f>IF(ISNUMBER(AVERAGEIFS(Observed!AA$2:AA$9149,Observed!$A$2:$A$9149,$A912,Observed!$D$2:$D$9149,$D912)),AVERAGEIFS(Observed!AA$2:AA$9149,Observed!$A$2:$A$9149,$A912,Observed!$D$2:$D$9149,$D912),"")</f>
        <v/>
      </c>
      <c r="AB912" s="22" t="str">
        <f>IF(ISNUMBER(AVERAGEIFS(Observed!AB$2:AB$9149,Observed!$A$2:$A$9149,$A912,Observed!$D$2:$D$9149,$D912)),AVERAGEIFS(Observed!AB$2:AB$9149,Observed!$A$2:$A$9149,$A912,Observed!$D$2:$D$9149,$D912),"")</f>
        <v/>
      </c>
      <c r="AC912" s="22" t="str">
        <f>IF(ISNUMBER(AVERAGEIFS(Observed!AC$2:AC$9149,Observed!$A$2:$A$9149,$A912,Observed!$D$2:$D$9149,$D912)),AVERAGEIFS(Observed!AC$2:AC$9149,Observed!$A$2:$A$9149,$A912,Observed!$D$2:$D$9149,$D912),"")</f>
        <v/>
      </c>
      <c r="AD912" s="22" t="str">
        <f>IF(ISNUMBER(AVERAGEIFS(Observed!AD$2:AD$9149,Observed!$A$2:$A$9149,$A912,Observed!$D$2:$D$9149,$D912)),AVERAGEIFS(Observed!AD$2:AD$9149,Observed!$A$2:$A$9149,$A912,Observed!$D$2:$D$9149,$D912),"")</f>
        <v/>
      </c>
      <c r="AE912" s="22" t="str">
        <f>IF(ISNUMBER(AVERAGEIFS(Observed!AE$2:AE$9149,Observed!$A$2:$A$9149,$A912,Observed!$D$2:$D$9149,$D912)),AVERAGEIFS(Observed!AE$2:AE$9149,Observed!$A$2:$A$9149,$A912,Observed!$D$2:$D$9149,$D912),"")</f>
        <v/>
      </c>
      <c r="AF912" s="22" t="str">
        <f>IF(ISNUMBER(AVERAGEIFS(Observed!AF$2:AF$9149,Observed!$A$2:$A$9149,$A912,Observed!$D$2:$D$9149,$D912)),AVERAGEIFS(Observed!AF$2:AF$9149,Observed!$A$2:$A$9149,$A912,Observed!$D$2:$D$9149,$D912),"")</f>
        <v/>
      </c>
      <c r="AG912" s="22" t="str">
        <f>IF(ISNUMBER(AVERAGEIFS(Observed!AG$2:AG$9149,Observed!$A$2:$A$9149,$A912,Observed!$D$2:$D$9149,$D912)),AVERAGEIFS(Observed!AG$2:AG$9149,Observed!$A$2:$A$9149,$A912,Observed!$D$2:$D$9149,$D912),"")</f>
        <v/>
      </c>
      <c r="AH912" s="22" t="str">
        <f>IF(ISNUMBER(AVERAGEIFS(Observed!AH$2:AH$9149,Observed!$A$2:$A$9149,$A912,Observed!$D$2:$D$9149,$D912)),AVERAGEIFS(Observed!AH$2:AH$9149,Observed!$A$2:$A$9149,$A912,Observed!$D$2:$D$9149,$D912),"")</f>
        <v/>
      </c>
      <c r="AI912" s="22" t="str">
        <f>IF(ISNUMBER(AVERAGEIFS(Observed!AI$2:AI$9149,Observed!$A$2:$A$9149,$A912,Observed!$D$2:$D$9149,$D912)),AVERAGEIFS(Observed!AI$2:AI$9149,Observed!$A$2:$A$9149,$A912,Observed!$D$2:$D$9149,$D912),"")</f>
        <v/>
      </c>
      <c r="AJ912" s="22" t="str">
        <f>IF(ISNUMBER(AVERAGEIFS(Observed!AJ$2:AJ$9149,Observed!$A$2:$A$9149,$A912,Observed!$D$2:$D$9149,$D912)),AVERAGEIFS(Observed!AJ$2:AJ$9149,Observed!$A$2:$A$9149,$A912,Observed!$D$2:$D$9149,$D912),"")</f>
        <v/>
      </c>
      <c r="AK912" s="22" t="str">
        <f>IF(ISNUMBER(AVERAGEIFS(Observed!AK$2:AK$9149,Observed!$A$2:$A$9149,$A912,Observed!$D$2:$D$9149,$D912)),AVERAGEIFS(Observed!AK$2:AK$9149,Observed!$A$2:$A$9149,$A912,Observed!$D$2:$D$9149,$D912),"")</f>
        <v/>
      </c>
      <c r="AL912" s="23" t="str">
        <f>IF(ISNUMBER(AVERAGEIFS(Observed!AL$2:AL$9149,Observed!$A$2:$A$9149,$A912,Observed!$D$2:$D$9149,$D912)),AVERAGEIFS(Observed!AL$2:AL$9149,Observed!$A$2:$A$9149,$A912,Observed!$D$2:$D$9149,$D912),"")</f>
        <v/>
      </c>
      <c r="AM912" s="23" t="str">
        <f>IF(ISNUMBER(AVERAGEIFS(Observed!AM$2:AM$9149,Observed!$A$2:$A$9149,$A912,Observed!$D$2:$D$9149,$D912)),AVERAGEIFS(Observed!AM$2:AM$9149,Observed!$A$2:$A$9149,$A912,Observed!$D$2:$D$9149,$D912),"")</f>
        <v/>
      </c>
      <c r="AN912" s="22" t="str">
        <f>IF(ISNUMBER(AVERAGEIFS(Observed!AN$2:AN$9149,Observed!$A$2:$A$9149,$A912,Observed!$D$2:$D$9149,$D912)),AVERAGEIFS(Observed!AN$2:AN$9149,Observed!$A$2:$A$9149,$A912,Observed!$D$2:$D$9149,$D912),"")</f>
        <v/>
      </c>
      <c r="AO912" s="22" t="str">
        <f>IF(ISNUMBER(AVERAGEIFS(Observed!AO$2:AO$9149,Observed!$A$2:$A$9149,$A912,Observed!$D$2:$D$9149,$D912)),AVERAGEIFS(Observed!AO$2:AO$9149,Observed!$A$2:$A$9149,$A912,Observed!$D$2:$D$9149,$D912),"")</f>
        <v/>
      </c>
      <c r="AP912" s="21" t="str">
        <f>IF(ISNUMBER(AVERAGEIFS(Observed!AP$2:AP$9149,Observed!$A$2:$A$9149,$A912,Observed!$D$2:$D$9149,$D912)),AVERAGEIFS(Observed!AP$2:AP$9149,Observed!$A$2:$A$9149,$A912,Observed!$D$2:$D$9149,$D912),"")</f>
        <v/>
      </c>
      <c r="AQ912" s="22">
        <f>IF(ISNUMBER(AVERAGEIFS(Observed!AQ$2:AQ$9149,Observed!$A$2:$A$9149,$A912,Observed!$D$2:$D$9149,$D912)),AVERAGEIFS(Observed!AQ$2:AQ$9149,Observed!$A$2:$A$9149,$A912,Observed!$D$2:$D$9149,$D912),"")</f>
        <v>167.4</v>
      </c>
      <c r="AR912" s="22" t="str">
        <f>IF(ISNUMBER(AVERAGEIFS(Observed!AR$2:AR$9149,Observed!$A$2:$A$9149,$A912,Observed!$D$2:$D$9149,$D912)),AVERAGEIFS(Observed!AR$2:AR$9149,Observed!$A$2:$A$9149,$A912,Observed!$D$2:$D$9149,$D912),"")</f>
        <v/>
      </c>
      <c r="AS912" s="22" t="str">
        <f>IF(ISNUMBER(AVERAGEIFS(Observed!AS$2:AS$9149,Observed!$A$2:$A$9149,$A912,Observed!$D$2:$D$9149,$D912)),AVERAGEIFS(Observed!AS$2:AS$9149,Observed!$A$2:$A$9149,$A912,Observed!$D$2:$D$9149,$D912),"")</f>
        <v/>
      </c>
      <c r="AT912" s="22" t="str">
        <f>IF(ISNUMBER(AVERAGEIFS(Observed!AT$2:AT$9149,Observed!$A$2:$A$9149,$A912,Observed!$D$2:$D$9149,$D912)),AVERAGEIFS(Observed!AT$2:AT$9149,Observed!$A$2:$A$9149,$A912,Observed!$D$2:$D$9149,$D912),"")</f>
        <v/>
      </c>
      <c r="AU912" s="22" t="str">
        <f>IF(ISNUMBER(AVERAGEIFS(Observed!AU$2:AU$9149,Observed!$A$2:$A$9149,$A912,Observed!$D$2:$D$9149,$D912)),AVERAGEIFS(Observed!AU$2:AU$9149,Observed!$A$2:$A$9149,$A912,Observed!$D$2:$D$9149,$D912),"")</f>
        <v/>
      </c>
      <c r="AV912" s="2">
        <f>COUNTIFS(Observed!$A$2:$A$9149,$A912,Observed!$D$2:$D$9149,$D912)</f>
        <v>5</v>
      </c>
      <c r="AW912" s="2">
        <f t="shared" si="14"/>
        <v>1</v>
      </c>
    </row>
    <row r="913" spans="1:49" x14ac:dyDescent="0.25">
      <c r="A913" t="s">
        <v>94</v>
      </c>
      <c r="B913" t="s">
        <v>116</v>
      </c>
      <c r="C913" t="s">
        <v>30</v>
      </c>
      <c r="D913" s="3">
        <v>41009</v>
      </c>
      <c r="E913">
        <v>1</v>
      </c>
      <c r="G913" t="s">
        <v>108</v>
      </c>
      <c r="K913" s="24" t="s">
        <v>76</v>
      </c>
      <c r="N913" s="2"/>
      <c r="O913" s="21" t="str">
        <f>IF(ISNUMBER(AVERAGEIFS(Observed!O$2:O$9149,Observed!$A$2:$A$9149,$A913,Observed!$D$2:$D$9149,$D913)),AVERAGEIFS(Observed!O$2:O$9149,Observed!$A$2:$A$9149,$A913,Observed!$D$2:$D$9149,$D913),"")</f>
        <v/>
      </c>
      <c r="P913" s="22" t="str">
        <f>IF(ISNUMBER(AVERAGEIFS(Observed!P$2:P$9149,Observed!$A$2:$A$9149,$A913,Observed!$D$2:$D$9149,$D913)),AVERAGEIFS(Observed!P$2:P$9149,Observed!$A$2:$A$9149,$A913,Observed!$D$2:$D$9149,$D913),"")</f>
        <v/>
      </c>
      <c r="Q913" s="22" t="str">
        <f>IF(ISNUMBER(AVERAGEIFS(Observed!Q$2:Q$9149,Observed!$A$2:$A$9149,$A913,Observed!$D$2:$D$9149,$D913)),AVERAGEIFS(Observed!Q$2:Q$9149,Observed!$A$2:$A$9149,$A913,Observed!$D$2:$D$9149,$D913),"")</f>
        <v/>
      </c>
      <c r="R913" s="22" t="str">
        <f>IF(ISNUMBER(AVERAGEIFS(Observed!R$2:R$9149,Observed!$A$2:$A$9149,$A913,Observed!$D$2:$D$9149,$D913)),AVERAGEIFS(Observed!R$2:R$9149,Observed!$A$2:$A$9149,$A913,Observed!$D$2:$D$9149,$D913),"")</f>
        <v/>
      </c>
      <c r="S913" s="22" t="str">
        <f>IF(ISNUMBER(AVERAGEIFS(Observed!S$2:S$9149,Observed!$A$2:$A$9149,$A913,Observed!$D$2:$D$9149,$D913)),AVERAGEIFS(Observed!S$2:S$9149,Observed!$A$2:$A$9149,$A913,Observed!$D$2:$D$9149,$D913),"")</f>
        <v/>
      </c>
      <c r="T913" s="23" t="str">
        <f>IF(ISNUMBER(AVERAGEIFS(Observed!T$2:T$9149,Observed!$A$2:$A$9149,$A913,Observed!$D$2:$D$9149,$D913)),AVERAGEIFS(Observed!T$2:T$9149,Observed!$A$2:$A$9149,$A913,Observed!$D$2:$D$9149,$D913),"")</f>
        <v/>
      </c>
      <c r="U913" s="23" t="str">
        <f>IF(ISNUMBER(AVERAGEIFS(Observed!U$2:U$9149,Observed!$A$2:$A$9149,$A913,Observed!$D$2:$D$9149,$D913)),AVERAGEIFS(Observed!U$2:U$9149,Observed!$A$2:$A$9149,$A913,Observed!$D$2:$D$9149,$D913),"")</f>
        <v/>
      </c>
      <c r="V913" s="23" t="str">
        <f>IF(ISNUMBER(AVERAGEIFS(Observed!V$2:V$9149,Observed!$A$2:$A$9149,$A913,Observed!$D$2:$D$9149,$D913)),AVERAGEIFS(Observed!V$2:V$9149,Observed!$A$2:$A$9149,$A913,Observed!$D$2:$D$9149,$D913),"")</f>
        <v/>
      </c>
      <c r="W913" s="21" t="str">
        <f>IF(ISNUMBER(AVERAGEIFS(Observed!W$2:W$9149,Observed!$A$2:$A$9149,$A913,Observed!$D$2:$D$9149,$D913)),AVERAGEIFS(Observed!W$2:W$9149,Observed!$A$2:$A$9149,$A913,Observed!$D$2:$D$9149,$D913),"")</f>
        <v/>
      </c>
      <c r="X913" s="35" t="str">
        <f>IF(ISNUMBER(AVERAGEIFS(Observed!X$2:X$9149,Observed!$A$2:$A$9149,$A913,Observed!$D$2:$D$9149,$D913)),AVERAGEIFS(Observed!X$2:X$9149,Observed!$A$2:$A$9149,$A913,Observed!$D$2:$D$9149,$D913),"")</f>
        <v/>
      </c>
      <c r="Y913" s="35" t="str">
        <f>IF(ISNUMBER(AVERAGEIFS(Observed!Y$2:Y$9149,Observed!$A$2:$A$9149,$A913,Observed!$D$2:$D$9149,$D913)),AVERAGEIFS(Observed!Y$2:Y$9149,Observed!$A$2:$A$9149,$A913,Observed!$D$2:$D$9149,$D913),"")</f>
        <v/>
      </c>
      <c r="Z913" s="22" t="str">
        <f>IF(ISNUMBER(AVERAGEIFS(Observed!Z$2:Z$9149,Observed!$A$2:$A$9149,$A913,Observed!$D$2:$D$9149,$D913)),AVERAGEIFS(Observed!Z$2:Z$9149,Observed!$A$2:$A$9149,$A913,Observed!$D$2:$D$9149,$D913),"")</f>
        <v/>
      </c>
      <c r="AA913" s="22" t="str">
        <f>IF(ISNUMBER(AVERAGEIFS(Observed!AA$2:AA$9149,Observed!$A$2:$A$9149,$A913,Observed!$D$2:$D$9149,$D913)),AVERAGEIFS(Observed!AA$2:AA$9149,Observed!$A$2:$A$9149,$A913,Observed!$D$2:$D$9149,$D913),"")</f>
        <v/>
      </c>
      <c r="AB913" s="22" t="str">
        <f>IF(ISNUMBER(AVERAGEIFS(Observed!AB$2:AB$9149,Observed!$A$2:$A$9149,$A913,Observed!$D$2:$D$9149,$D913)),AVERAGEIFS(Observed!AB$2:AB$9149,Observed!$A$2:$A$9149,$A913,Observed!$D$2:$D$9149,$D913),"")</f>
        <v/>
      </c>
      <c r="AC913" s="22" t="str">
        <f>IF(ISNUMBER(AVERAGEIFS(Observed!AC$2:AC$9149,Observed!$A$2:$A$9149,$A913,Observed!$D$2:$D$9149,$D913)),AVERAGEIFS(Observed!AC$2:AC$9149,Observed!$A$2:$A$9149,$A913,Observed!$D$2:$D$9149,$D913),"")</f>
        <v/>
      </c>
      <c r="AD913" s="22" t="str">
        <f>IF(ISNUMBER(AVERAGEIFS(Observed!AD$2:AD$9149,Observed!$A$2:$A$9149,$A913,Observed!$D$2:$D$9149,$D913)),AVERAGEIFS(Observed!AD$2:AD$9149,Observed!$A$2:$A$9149,$A913,Observed!$D$2:$D$9149,$D913),"")</f>
        <v/>
      </c>
      <c r="AE913" s="22" t="str">
        <f>IF(ISNUMBER(AVERAGEIFS(Observed!AE$2:AE$9149,Observed!$A$2:$A$9149,$A913,Observed!$D$2:$D$9149,$D913)),AVERAGEIFS(Observed!AE$2:AE$9149,Observed!$A$2:$A$9149,$A913,Observed!$D$2:$D$9149,$D913),"")</f>
        <v/>
      </c>
      <c r="AF913" s="22" t="str">
        <f>IF(ISNUMBER(AVERAGEIFS(Observed!AF$2:AF$9149,Observed!$A$2:$A$9149,$A913,Observed!$D$2:$D$9149,$D913)),AVERAGEIFS(Observed!AF$2:AF$9149,Observed!$A$2:$A$9149,$A913,Observed!$D$2:$D$9149,$D913),"")</f>
        <v/>
      </c>
      <c r="AG913" s="22" t="str">
        <f>IF(ISNUMBER(AVERAGEIFS(Observed!AG$2:AG$9149,Observed!$A$2:$A$9149,$A913,Observed!$D$2:$D$9149,$D913)),AVERAGEIFS(Observed!AG$2:AG$9149,Observed!$A$2:$A$9149,$A913,Observed!$D$2:$D$9149,$D913),"")</f>
        <v/>
      </c>
      <c r="AH913" s="22" t="str">
        <f>IF(ISNUMBER(AVERAGEIFS(Observed!AH$2:AH$9149,Observed!$A$2:$A$9149,$A913,Observed!$D$2:$D$9149,$D913)),AVERAGEIFS(Observed!AH$2:AH$9149,Observed!$A$2:$A$9149,$A913,Observed!$D$2:$D$9149,$D913),"")</f>
        <v/>
      </c>
      <c r="AI913" s="22" t="str">
        <f>IF(ISNUMBER(AVERAGEIFS(Observed!AI$2:AI$9149,Observed!$A$2:$A$9149,$A913,Observed!$D$2:$D$9149,$D913)),AVERAGEIFS(Observed!AI$2:AI$9149,Observed!$A$2:$A$9149,$A913,Observed!$D$2:$D$9149,$D913),"")</f>
        <v/>
      </c>
      <c r="AJ913" s="22" t="str">
        <f>IF(ISNUMBER(AVERAGEIFS(Observed!AJ$2:AJ$9149,Observed!$A$2:$A$9149,$A913,Observed!$D$2:$D$9149,$D913)),AVERAGEIFS(Observed!AJ$2:AJ$9149,Observed!$A$2:$A$9149,$A913,Observed!$D$2:$D$9149,$D913),"")</f>
        <v/>
      </c>
      <c r="AK913" s="22" t="str">
        <f>IF(ISNUMBER(AVERAGEIFS(Observed!AK$2:AK$9149,Observed!$A$2:$A$9149,$A913,Observed!$D$2:$D$9149,$D913)),AVERAGEIFS(Observed!AK$2:AK$9149,Observed!$A$2:$A$9149,$A913,Observed!$D$2:$D$9149,$D913),"")</f>
        <v/>
      </c>
      <c r="AL913" s="23" t="str">
        <f>IF(ISNUMBER(AVERAGEIFS(Observed!AL$2:AL$9149,Observed!$A$2:$A$9149,$A913,Observed!$D$2:$D$9149,$D913)),AVERAGEIFS(Observed!AL$2:AL$9149,Observed!$A$2:$A$9149,$A913,Observed!$D$2:$D$9149,$D913),"")</f>
        <v/>
      </c>
      <c r="AM913" s="23" t="str">
        <f>IF(ISNUMBER(AVERAGEIFS(Observed!AM$2:AM$9149,Observed!$A$2:$A$9149,$A913,Observed!$D$2:$D$9149,$D913)),AVERAGEIFS(Observed!AM$2:AM$9149,Observed!$A$2:$A$9149,$A913,Observed!$D$2:$D$9149,$D913),"")</f>
        <v/>
      </c>
      <c r="AN913" s="22" t="str">
        <f>IF(ISNUMBER(AVERAGEIFS(Observed!AN$2:AN$9149,Observed!$A$2:$A$9149,$A913,Observed!$D$2:$D$9149,$D913)),AVERAGEIFS(Observed!AN$2:AN$9149,Observed!$A$2:$A$9149,$A913,Observed!$D$2:$D$9149,$D913),"")</f>
        <v/>
      </c>
      <c r="AO913" s="22" t="str">
        <f>IF(ISNUMBER(AVERAGEIFS(Observed!AO$2:AO$9149,Observed!$A$2:$A$9149,$A913,Observed!$D$2:$D$9149,$D913)),AVERAGEIFS(Observed!AO$2:AO$9149,Observed!$A$2:$A$9149,$A913,Observed!$D$2:$D$9149,$D913),"")</f>
        <v/>
      </c>
      <c r="AP913" s="21" t="str">
        <f>IF(ISNUMBER(AVERAGEIFS(Observed!AP$2:AP$9149,Observed!$A$2:$A$9149,$A913,Observed!$D$2:$D$9149,$D913)),AVERAGEIFS(Observed!AP$2:AP$9149,Observed!$A$2:$A$9149,$A913,Observed!$D$2:$D$9149,$D913),"")</f>
        <v/>
      </c>
      <c r="AQ913" s="22">
        <f>IF(ISNUMBER(AVERAGEIFS(Observed!AQ$2:AQ$9149,Observed!$A$2:$A$9149,$A913,Observed!$D$2:$D$9149,$D913)),AVERAGEIFS(Observed!AQ$2:AQ$9149,Observed!$A$2:$A$9149,$A913,Observed!$D$2:$D$9149,$D913),"")</f>
        <v>171.2</v>
      </c>
      <c r="AR913" s="22" t="str">
        <f>IF(ISNUMBER(AVERAGEIFS(Observed!AR$2:AR$9149,Observed!$A$2:$A$9149,$A913,Observed!$D$2:$D$9149,$D913)),AVERAGEIFS(Observed!AR$2:AR$9149,Observed!$A$2:$A$9149,$A913,Observed!$D$2:$D$9149,$D913),"")</f>
        <v/>
      </c>
      <c r="AS913" s="22" t="str">
        <f>IF(ISNUMBER(AVERAGEIFS(Observed!AS$2:AS$9149,Observed!$A$2:$A$9149,$A913,Observed!$D$2:$D$9149,$D913)),AVERAGEIFS(Observed!AS$2:AS$9149,Observed!$A$2:$A$9149,$A913,Observed!$D$2:$D$9149,$D913),"")</f>
        <v/>
      </c>
      <c r="AT913" s="22" t="str">
        <f>IF(ISNUMBER(AVERAGEIFS(Observed!AT$2:AT$9149,Observed!$A$2:$A$9149,$A913,Observed!$D$2:$D$9149,$D913)),AVERAGEIFS(Observed!AT$2:AT$9149,Observed!$A$2:$A$9149,$A913,Observed!$D$2:$D$9149,$D913),"")</f>
        <v/>
      </c>
      <c r="AU913" s="22" t="str">
        <f>IF(ISNUMBER(AVERAGEIFS(Observed!AU$2:AU$9149,Observed!$A$2:$A$9149,$A913,Observed!$D$2:$D$9149,$D913)),AVERAGEIFS(Observed!AU$2:AU$9149,Observed!$A$2:$A$9149,$A913,Observed!$D$2:$D$9149,$D913),"")</f>
        <v/>
      </c>
      <c r="AV913" s="2">
        <f>COUNTIFS(Observed!$A$2:$A$9149,$A913,Observed!$D$2:$D$9149,$D913)</f>
        <v>5</v>
      </c>
      <c r="AW913" s="2">
        <f t="shared" si="14"/>
        <v>1</v>
      </c>
    </row>
    <row r="914" spans="1:49" x14ac:dyDescent="0.25">
      <c r="A914" t="s">
        <v>94</v>
      </c>
      <c r="B914" t="s">
        <v>116</v>
      </c>
      <c r="C914" t="s">
        <v>30</v>
      </c>
      <c r="D914" s="3">
        <v>41015</v>
      </c>
      <c r="E914">
        <v>1</v>
      </c>
      <c r="G914" t="s">
        <v>108</v>
      </c>
      <c r="K914" s="24" t="s">
        <v>76</v>
      </c>
      <c r="N914" s="2"/>
      <c r="O914" s="21" t="str">
        <f>IF(ISNUMBER(AVERAGEIFS(Observed!O$2:O$9149,Observed!$A$2:$A$9149,$A914,Observed!$D$2:$D$9149,$D914)),AVERAGEIFS(Observed!O$2:O$9149,Observed!$A$2:$A$9149,$A914,Observed!$D$2:$D$9149,$D914),"")</f>
        <v/>
      </c>
      <c r="P914" s="22" t="str">
        <f>IF(ISNUMBER(AVERAGEIFS(Observed!P$2:P$9149,Observed!$A$2:$A$9149,$A914,Observed!$D$2:$D$9149,$D914)),AVERAGEIFS(Observed!P$2:P$9149,Observed!$A$2:$A$9149,$A914,Observed!$D$2:$D$9149,$D914),"")</f>
        <v/>
      </c>
      <c r="Q914" s="22" t="str">
        <f>IF(ISNUMBER(AVERAGEIFS(Observed!Q$2:Q$9149,Observed!$A$2:$A$9149,$A914,Observed!$D$2:$D$9149,$D914)),AVERAGEIFS(Observed!Q$2:Q$9149,Observed!$A$2:$A$9149,$A914,Observed!$D$2:$D$9149,$D914),"")</f>
        <v/>
      </c>
      <c r="R914" s="22" t="str">
        <f>IF(ISNUMBER(AVERAGEIFS(Observed!R$2:R$9149,Observed!$A$2:$A$9149,$A914,Observed!$D$2:$D$9149,$D914)),AVERAGEIFS(Observed!R$2:R$9149,Observed!$A$2:$A$9149,$A914,Observed!$D$2:$D$9149,$D914),"")</f>
        <v/>
      </c>
      <c r="S914" s="22" t="str">
        <f>IF(ISNUMBER(AVERAGEIFS(Observed!S$2:S$9149,Observed!$A$2:$A$9149,$A914,Observed!$D$2:$D$9149,$D914)),AVERAGEIFS(Observed!S$2:S$9149,Observed!$A$2:$A$9149,$A914,Observed!$D$2:$D$9149,$D914),"")</f>
        <v/>
      </c>
      <c r="T914" s="23" t="str">
        <f>IF(ISNUMBER(AVERAGEIFS(Observed!T$2:T$9149,Observed!$A$2:$A$9149,$A914,Observed!$D$2:$D$9149,$D914)),AVERAGEIFS(Observed!T$2:T$9149,Observed!$A$2:$A$9149,$A914,Observed!$D$2:$D$9149,$D914),"")</f>
        <v/>
      </c>
      <c r="U914" s="23" t="str">
        <f>IF(ISNUMBER(AVERAGEIFS(Observed!U$2:U$9149,Observed!$A$2:$A$9149,$A914,Observed!$D$2:$D$9149,$D914)),AVERAGEIFS(Observed!U$2:U$9149,Observed!$A$2:$A$9149,$A914,Observed!$D$2:$D$9149,$D914),"")</f>
        <v/>
      </c>
      <c r="V914" s="23" t="str">
        <f>IF(ISNUMBER(AVERAGEIFS(Observed!V$2:V$9149,Observed!$A$2:$A$9149,$A914,Observed!$D$2:$D$9149,$D914)),AVERAGEIFS(Observed!V$2:V$9149,Observed!$A$2:$A$9149,$A914,Observed!$D$2:$D$9149,$D914),"")</f>
        <v/>
      </c>
      <c r="W914" s="21" t="str">
        <f>IF(ISNUMBER(AVERAGEIFS(Observed!W$2:W$9149,Observed!$A$2:$A$9149,$A914,Observed!$D$2:$D$9149,$D914)),AVERAGEIFS(Observed!W$2:W$9149,Observed!$A$2:$A$9149,$A914,Observed!$D$2:$D$9149,$D914),"")</f>
        <v/>
      </c>
      <c r="X914" s="35" t="str">
        <f>IF(ISNUMBER(AVERAGEIFS(Observed!X$2:X$9149,Observed!$A$2:$A$9149,$A914,Observed!$D$2:$D$9149,$D914)),AVERAGEIFS(Observed!X$2:X$9149,Observed!$A$2:$A$9149,$A914,Observed!$D$2:$D$9149,$D914),"")</f>
        <v/>
      </c>
      <c r="Y914" s="35" t="str">
        <f>IF(ISNUMBER(AVERAGEIFS(Observed!Y$2:Y$9149,Observed!$A$2:$A$9149,$A914,Observed!$D$2:$D$9149,$D914)),AVERAGEIFS(Observed!Y$2:Y$9149,Observed!$A$2:$A$9149,$A914,Observed!$D$2:$D$9149,$D914),"")</f>
        <v/>
      </c>
      <c r="Z914" s="22" t="str">
        <f>IF(ISNUMBER(AVERAGEIFS(Observed!Z$2:Z$9149,Observed!$A$2:$A$9149,$A914,Observed!$D$2:$D$9149,$D914)),AVERAGEIFS(Observed!Z$2:Z$9149,Observed!$A$2:$A$9149,$A914,Observed!$D$2:$D$9149,$D914),"")</f>
        <v/>
      </c>
      <c r="AA914" s="22" t="str">
        <f>IF(ISNUMBER(AVERAGEIFS(Observed!AA$2:AA$9149,Observed!$A$2:$A$9149,$A914,Observed!$D$2:$D$9149,$D914)),AVERAGEIFS(Observed!AA$2:AA$9149,Observed!$A$2:$A$9149,$A914,Observed!$D$2:$D$9149,$D914),"")</f>
        <v/>
      </c>
      <c r="AB914" s="22" t="str">
        <f>IF(ISNUMBER(AVERAGEIFS(Observed!AB$2:AB$9149,Observed!$A$2:$A$9149,$A914,Observed!$D$2:$D$9149,$D914)),AVERAGEIFS(Observed!AB$2:AB$9149,Observed!$A$2:$A$9149,$A914,Observed!$D$2:$D$9149,$D914),"")</f>
        <v/>
      </c>
      <c r="AC914" s="22" t="str">
        <f>IF(ISNUMBER(AVERAGEIFS(Observed!AC$2:AC$9149,Observed!$A$2:$A$9149,$A914,Observed!$D$2:$D$9149,$D914)),AVERAGEIFS(Observed!AC$2:AC$9149,Observed!$A$2:$A$9149,$A914,Observed!$D$2:$D$9149,$D914),"")</f>
        <v/>
      </c>
      <c r="AD914" s="22" t="str">
        <f>IF(ISNUMBER(AVERAGEIFS(Observed!AD$2:AD$9149,Observed!$A$2:$A$9149,$A914,Observed!$D$2:$D$9149,$D914)),AVERAGEIFS(Observed!AD$2:AD$9149,Observed!$A$2:$A$9149,$A914,Observed!$D$2:$D$9149,$D914),"")</f>
        <v/>
      </c>
      <c r="AE914" s="22" t="str">
        <f>IF(ISNUMBER(AVERAGEIFS(Observed!AE$2:AE$9149,Observed!$A$2:$A$9149,$A914,Observed!$D$2:$D$9149,$D914)),AVERAGEIFS(Observed!AE$2:AE$9149,Observed!$A$2:$A$9149,$A914,Observed!$D$2:$D$9149,$D914),"")</f>
        <v/>
      </c>
      <c r="AF914" s="22" t="str">
        <f>IF(ISNUMBER(AVERAGEIFS(Observed!AF$2:AF$9149,Observed!$A$2:$A$9149,$A914,Observed!$D$2:$D$9149,$D914)),AVERAGEIFS(Observed!AF$2:AF$9149,Observed!$A$2:$A$9149,$A914,Observed!$D$2:$D$9149,$D914),"")</f>
        <v/>
      </c>
      <c r="AG914" s="22" t="str">
        <f>IF(ISNUMBER(AVERAGEIFS(Observed!AG$2:AG$9149,Observed!$A$2:$A$9149,$A914,Observed!$D$2:$D$9149,$D914)),AVERAGEIFS(Observed!AG$2:AG$9149,Observed!$A$2:$A$9149,$A914,Observed!$D$2:$D$9149,$D914),"")</f>
        <v/>
      </c>
      <c r="AH914" s="22" t="str">
        <f>IF(ISNUMBER(AVERAGEIFS(Observed!AH$2:AH$9149,Observed!$A$2:$A$9149,$A914,Observed!$D$2:$D$9149,$D914)),AVERAGEIFS(Observed!AH$2:AH$9149,Observed!$A$2:$A$9149,$A914,Observed!$D$2:$D$9149,$D914),"")</f>
        <v/>
      </c>
      <c r="AI914" s="22" t="str">
        <f>IF(ISNUMBER(AVERAGEIFS(Observed!AI$2:AI$9149,Observed!$A$2:$A$9149,$A914,Observed!$D$2:$D$9149,$D914)),AVERAGEIFS(Observed!AI$2:AI$9149,Observed!$A$2:$A$9149,$A914,Observed!$D$2:$D$9149,$D914),"")</f>
        <v/>
      </c>
      <c r="AJ914" s="22" t="str">
        <f>IF(ISNUMBER(AVERAGEIFS(Observed!AJ$2:AJ$9149,Observed!$A$2:$A$9149,$A914,Observed!$D$2:$D$9149,$D914)),AVERAGEIFS(Observed!AJ$2:AJ$9149,Observed!$A$2:$A$9149,$A914,Observed!$D$2:$D$9149,$D914),"")</f>
        <v/>
      </c>
      <c r="AK914" s="22" t="str">
        <f>IF(ISNUMBER(AVERAGEIFS(Observed!AK$2:AK$9149,Observed!$A$2:$A$9149,$A914,Observed!$D$2:$D$9149,$D914)),AVERAGEIFS(Observed!AK$2:AK$9149,Observed!$A$2:$A$9149,$A914,Observed!$D$2:$D$9149,$D914),"")</f>
        <v/>
      </c>
      <c r="AL914" s="23" t="str">
        <f>IF(ISNUMBER(AVERAGEIFS(Observed!AL$2:AL$9149,Observed!$A$2:$A$9149,$A914,Observed!$D$2:$D$9149,$D914)),AVERAGEIFS(Observed!AL$2:AL$9149,Observed!$A$2:$A$9149,$A914,Observed!$D$2:$D$9149,$D914),"")</f>
        <v/>
      </c>
      <c r="AM914" s="23" t="str">
        <f>IF(ISNUMBER(AVERAGEIFS(Observed!AM$2:AM$9149,Observed!$A$2:$A$9149,$A914,Observed!$D$2:$D$9149,$D914)),AVERAGEIFS(Observed!AM$2:AM$9149,Observed!$A$2:$A$9149,$A914,Observed!$D$2:$D$9149,$D914),"")</f>
        <v/>
      </c>
      <c r="AN914" s="22" t="str">
        <f>IF(ISNUMBER(AVERAGEIFS(Observed!AN$2:AN$9149,Observed!$A$2:$A$9149,$A914,Observed!$D$2:$D$9149,$D914)),AVERAGEIFS(Observed!AN$2:AN$9149,Observed!$A$2:$A$9149,$A914,Observed!$D$2:$D$9149,$D914),"")</f>
        <v/>
      </c>
      <c r="AO914" s="22" t="str">
        <f>IF(ISNUMBER(AVERAGEIFS(Observed!AO$2:AO$9149,Observed!$A$2:$A$9149,$A914,Observed!$D$2:$D$9149,$D914)),AVERAGEIFS(Observed!AO$2:AO$9149,Observed!$A$2:$A$9149,$A914,Observed!$D$2:$D$9149,$D914),"")</f>
        <v/>
      </c>
      <c r="AP914" s="21" t="str">
        <f>IF(ISNUMBER(AVERAGEIFS(Observed!AP$2:AP$9149,Observed!$A$2:$A$9149,$A914,Observed!$D$2:$D$9149,$D914)),AVERAGEIFS(Observed!AP$2:AP$9149,Observed!$A$2:$A$9149,$A914,Observed!$D$2:$D$9149,$D914),"")</f>
        <v/>
      </c>
      <c r="AQ914" s="22">
        <f>IF(ISNUMBER(AVERAGEIFS(Observed!AQ$2:AQ$9149,Observed!$A$2:$A$9149,$A914,Observed!$D$2:$D$9149,$D914)),AVERAGEIFS(Observed!AQ$2:AQ$9149,Observed!$A$2:$A$9149,$A914,Observed!$D$2:$D$9149,$D914),"")</f>
        <v>196.2</v>
      </c>
      <c r="AR914" s="22" t="str">
        <f>IF(ISNUMBER(AVERAGEIFS(Observed!AR$2:AR$9149,Observed!$A$2:$A$9149,$A914,Observed!$D$2:$D$9149,$D914)),AVERAGEIFS(Observed!AR$2:AR$9149,Observed!$A$2:$A$9149,$A914,Observed!$D$2:$D$9149,$D914),"")</f>
        <v/>
      </c>
      <c r="AS914" s="22" t="str">
        <f>IF(ISNUMBER(AVERAGEIFS(Observed!AS$2:AS$9149,Observed!$A$2:$A$9149,$A914,Observed!$D$2:$D$9149,$D914)),AVERAGEIFS(Observed!AS$2:AS$9149,Observed!$A$2:$A$9149,$A914,Observed!$D$2:$D$9149,$D914),"")</f>
        <v/>
      </c>
      <c r="AT914" s="22" t="str">
        <f>IF(ISNUMBER(AVERAGEIFS(Observed!AT$2:AT$9149,Observed!$A$2:$A$9149,$A914,Observed!$D$2:$D$9149,$D914)),AVERAGEIFS(Observed!AT$2:AT$9149,Observed!$A$2:$A$9149,$A914,Observed!$D$2:$D$9149,$D914),"")</f>
        <v/>
      </c>
      <c r="AU914" s="22" t="str">
        <f>IF(ISNUMBER(AVERAGEIFS(Observed!AU$2:AU$9149,Observed!$A$2:$A$9149,$A914,Observed!$D$2:$D$9149,$D914)),AVERAGEIFS(Observed!AU$2:AU$9149,Observed!$A$2:$A$9149,$A914,Observed!$D$2:$D$9149,$D914),"")</f>
        <v/>
      </c>
      <c r="AV914" s="2">
        <f>COUNTIFS(Observed!$A$2:$A$9149,$A914,Observed!$D$2:$D$9149,$D914)</f>
        <v>5</v>
      </c>
      <c r="AW914" s="2">
        <f t="shared" si="14"/>
        <v>1</v>
      </c>
    </row>
    <row r="915" spans="1:49" x14ac:dyDescent="0.25">
      <c r="A915" t="s">
        <v>94</v>
      </c>
      <c r="B915" t="s">
        <v>116</v>
      </c>
      <c r="C915" t="s">
        <v>30</v>
      </c>
      <c r="D915" s="3">
        <v>41022</v>
      </c>
      <c r="E915">
        <v>1</v>
      </c>
      <c r="G915" t="s">
        <v>108</v>
      </c>
      <c r="K915" s="24" t="s">
        <v>76</v>
      </c>
      <c r="N915" s="2"/>
      <c r="O915" s="21" t="str">
        <f>IF(ISNUMBER(AVERAGEIFS(Observed!O$2:O$9149,Observed!$A$2:$A$9149,$A915,Observed!$D$2:$D$9149,$D915)),AVERAGEIFS(Observed!O$2:O$9149,Observed!$A$2:$A$9149,$A915,Observed!$D$2:$D$9149,$D915),"")</f>
        <v/>
      </c>
      <c r="P915" s="22" t="str">
        <f>IF(ISNUMBER(AVERAGEIFS(Observed!P$2:P$9149,Observed!$A$2:$A$9149,$A915,Observed!$D$2:$D$9149,$D915)),AVERAGEIFS(Observed!P$2:P$9149,Observed!$A$2:$A$9149,$A915,Observed!$D$2:$D$9149,$D915),"")</f>
        <v/>
      </c>
      <c r="Q915" s="22" t="str">
        <f>IF(ISNUMBER(AVERAGEIFS(Observed!Q$2:Q$9149,Observed!$A$2:$A$9149,$A915,Observed!$D$2:$D$9149,$D915)),AVERAGEIFS(Observed!Q$2:Q$9149,Observed!$A$2:$A$9149,$A915,Observed!$D$2:$D$9149,$D915),"")</f>
        <v/>
      </c>
      <c r="R915" s="22" t="str">
        <f>IF(ISNUMBER(AVERAGEIFS(Observed!R$2:R$9149,Observed!$A$2:$A$9149,$A915,Observed!$D$2:$D$9149,$D915)),AVERAGEIFS(Observed!R$2:R$9149,Observed!$A$2:$A$9149,$A915,Observed!$D$2:$D$9149,$D915),"")</f>
        <v/>
      </c>
      <c r="S915" s="22" t="str">
        <f>IF(ISNUMBER(AVERAGEIFS(Observed!S$2:S$9149,Observed!$A$2:$A$9149,$A915,Observed!$D$2:$D$9149,$D915)),AVERAGEIFS(Observed!S$2:S$9149,Observed!$A$2:$A$9149,$A915,Observed!$D$2:$D$9149,$D915),"")</f>
        <v/>
      </c>
      <c r="T915" s="23" t="str">
        <f>IF(ISNUMBER(AVERAGEIFS(Observed!T$2:T$9149,Observed!$A$2:$A$9149,$A915,Observed!$D$2:$D$9149,$D915)),AVERAGEIFS(Observed!T$2:T$9149,Observed!$A$2:$A$9149,$A915,Observed!$D$2:$D$9149,$D915),"")</f>
        <v/>
      </c>
      <c r="U915" s="23" t="str">
        <f>IF(ISNUMBER(AVERAGEIFS(Observed!U$2:U$9149,Observed!$A$2:$A$9149,$A915,Observed!$D$2:$D$9149,$D915)),AVERAGEIFS(Observed!U$2:U$9149,Observed!$A$2:$A$9149,$A915,Observed!$D$2:$D$9149,$D915),"")</f>
        <v/>
      </c>
      <c r="V915" s="23" t="str">
        <f>IF(ISNUMBER(AVERAGEIFS(Observed!V$2:V$9149,Observed!$A$2:$A$9149,$A915,Observed!$D$2:$D$9149,$D915)),AVERAGEIFS(Observed!V$2:V$9149,Observed!$A$2:$A$9149,$A915,Observed!$D$2:$D$9149,$D915),"")</f>
        <v/>
      </c>
      <c r="W915" s="21" t="str">
        <f>IF(ISNUMBER(AVERAGEIFS(Observed!W$2:W$9149,Observed!$A$2:$A$9149,$A915,Observed!$D$2:$D$9149,$D915)),AVERAGEIFS(Observed!W$2:W$9149,Observed!$A$2:$A$9149,$A915,Observed!$D$2:$D$9149,$D915),"")</f>
        <v/>
      </c>
      <c r="X915" s="35" t="str">
        <f>IF(ISNUMBER(AVERAGEIFS(Observed!X$2:X$9149,Observed!$A$2:$A$9149,$A915,Observed!$D$2:$D$9149,$D915)),AVERAGEIFS(Observed!X$2:X$9149,Observed!$A$2:$A$9149,$A915,Observed!$D$2:$D$9149,$D915),"")</f>
        <v/>
      </c>
      <c r="Y915" s="35" t="str">
        <f>IF(ISNUMBER(AVERAGEIFS(Observed!Y$2:Y$9149,Observed!$A$2:$A$9149,$A915,Observed!$D$2:$D$9149,$D915)),AVERAGEIFS(Observed!Y$2:Y$9149,Observed!$A$2:$A$9149,$A915,Observed!$D$2:$D$9149,$D915),"")</f>
        <v/>
      </c>
      <c r="Z915" s="22" t="str">
        <f>IF(ISNUMBER(AVERAGEIFS(Observed!Z$2:Z$9149,Observed!$A$2:$A$9149,$A915,Observed!$D$2:$D$9149,$D915)),AVERAGEIFS(Observed!Z$2:Z$9149,Observed!$A$2:$A$9149,$A915,Observed!$D$2:$D$9149,$D915),"")</f>
        <v/>
      </c>
      <c r="AA915" s="22" t="str">
        <f>IF(ISNUMBER(AVERAGEIFS(Observed!AA$2:AA$9149,Observed!$A$2:$A$9149,$A915,Observed!$D$2:$D$9149,$D915)),AVERAGEIFS(Observed!AA$2:AA$9149,Observed!$A$2:$A$9149,$A915,Observed!$D$2:$D$9149,$D915),"")</f>
        <v/>
      </c>
      <c r="AB915" s="22" t="str">
        <f>IF(ISNUMBER(AVERAGEIFS(Observed!AB$2:AB$9149,Observed!$A$2:$A$9149,$A915,Observed!$D$2:$D$9149,$D915)),AVERAGEIFS(Observed!AB$2:AB$9149,Observed!$A$2:$A$9149,$A915,Observed!$D$2:$D$9149,$D915),"")</f>
        <v/>
      </c>
      <c r="AC915" s="22" t="str">
        <f>IF(ISNUMBER(AVERAGEIFS(Observed!AC$2:AC$9149,Observed!$A$2:$A$9149,$A915,Observed!$D$2:$D$9149,$D915)),AVERAGEIFS(Observed!AC$2:AC$9149,Observed!$A$2:$A$9149,$A915,Observed!$D$2:$D$9149,$D915),"")</f>
        <v/>
      </c>
      <c r="AD915" s="22" t="str">
        <f>IF(ISNUMBER(AVERAGEIFS(Observed!AD$2:AD$9149,Observed!$A$2:$A$9149,$A915,Observed!$D$2:$D$9149,$D915)),AVERAGEIFS(Observed!AD$2:AD$9149,Observed!$A$2:$A$9149,$A915,Observed!$D$2:$D$9149,$D915),"")</f>
        <v/>
      </c>
      <c r="AE915" s="22" t="str">
        <f>IF(ISNUMBER(AVERAGEIFS(Observed!AE$2:AE$9149,Observed!$A$2:$A$9149,$A915,Observed!$D$2:$D$9149,$D915)),AVERAGEIFS(Observed!AE$2:AE$9149,Observed!$A$2:$A$9149,$A915,Observed!$D$2:$D$9149,$D915),"")</f>
        <v/>
      </c>
      <c r="AF915" s="22" t="str">
        <f>IF(ISNUMBER(AVERAGEIFS(Observed!AF$2:AF$9149,Observed!$A$2:$A$9149,$A915,Observed!$D$2:$D$9149,$D915)),AVERAGEIFS(Observed!AF$2:AF$9149,Observed!$A$2:$A$9149,$A915,Observed!$D$2:$D$9149,$D915),"")</f>
        <v/>
      </c>
      <c r="AG915" s="22" t="str">
        <f>IF(ISNUMBER(AVERAGEIFS(Observed!AG$2:AG$9149,Observed!$A$2:$A$9149,$A915,Observed!$D$2:$D$9149,$D915)),AVERAGEIFS(Observed!AG$2:AG$9149,Observed!$A$2:$A$9149,$A915,Observed!$D$2:$D$9149,$D915),"")</f>
        <v/>
      </c>
      <c r="AH915" s="22" t="str">
        <f>IF(ISNUMBER(AVERAGEIFS(Observed!AH$2:AH$9149,Observed!$A$2:$A$9149,$A915,Observed!$D$2:$D$9149,$D915)),AVERAGEIFS(Observed!AH$2:AH$9149,Observed!$A$2:$A$9149,$A915,Observed!$D$2:$D$9149,$D915),"")</f>
        <v/>
      </c>
      <c r="AI915" s="22" t="str">
        <f>IF(ISNUMBER(AVERAGEIFS(Observed!AI$2:AI$9149,Observed!$A$2:$A$9149,$A915,Observed!$D$2:$D$9149,$D915)),AVERAGEIFS(Observed!AI$2:AI$9149,Observed!$A$2:$A$9149,$A915,Observed!$D$2:$D$9149,$D915),"")</f>
        <v/>
      </c>
      <c r="AJ915" s="22" t="str">
        <f>IF(ISNUMBER(AVERAGEIFS(Observed!AJ$2:AJ$9149,Observed!$A$2:$A$9149,$A915,Observed!$D$2:$D$9149,$D915)),AVERAGEIFS(Observed!AJ$2:AJ$9149,Observed!$A$2:$A$9149,$A915,Observed!$D$2:$D$9149,$D915),"")</f>
        <v/>
      </c>
      <c r="AK915" s="22" t="str">
        <f>IF(ISNUMBER(AVERAGEIFS(Observed!AK$2:AK$9149,Observed!$A$2:$A$9149,$A915,Observed!$D$2:$D$9149,$D915)),AVERAGEIFS(Observed!AK$2:AK$9149,Observed!$A$2:$A$9149,$A915,Observed!$D$2:$D$9149,$D915),"")</f>
        <v/>
      </c>
      <c r="AL915" s="23" t="str">
        <f>IF(ISNUMBER(AVERAGEIFS(Observed!AL$2:AL$9149,Observed!$A$2:$A$9149,$A915,Observed!$D$2:$D$9149,$D915)),AVERAGEIFS(Observed!AL$2:AL$9149,Observed!$A$2:$A$9149,$A915,Observed!$D$2:$D$9149,$D915),"")</f>
        <v/>
      </c>
      <c r="AM915" s="23" t="str">
        <f>IF(ISNUMBER(AVERAGEIFS(Observed!AM$2:AM$9149,Observed!$A$2:$A$9149,$A915,Observed!$D$2:$D$9149,$D915)),AVERAGEIFS(Observed!AM$2:AM$9149,Observed!$A$2:$A$9149,$A915,Observed!$D$2:$D$9149,$D915),"")</f>
        <v/>
      </c>
      <c r="AN915" s="22" t="str">
        <f>IF(ISNUMBER(AVERAGEIFS(Observed!AN$2:AN$9149,Observed!$A$2:$A$9149,$A915,Observed!$D$2:$D$9149,$D915)),AVERAGEIFS(Observed!AN$2:AN$9149,Observed!$A$2:$A$9149,$A915,Observed!$D$2:$D$9149,$D915),"")</f>
        <v/>
      </c>
      <c r="AO915" s="22" t="str">
        <f>IF(ISNUMBER(AVERAGEIFS(Observed!AO$2:AO$9149,Observed!$A$2:$A$9149,$A915,Observed!$D$2:$D$9149,$D915)),AVERAGEIFS(Observed!AO$2:AO$9149,Observed!$A$2:$A$9149,$A915,Observed!$D$2:$D$9149,$D915),"")</f>
        <v/>
      </c>
      <c r="AP915" s="21" t="str">
        <f>IF(ISNUMBER(AVERAGEIFS(Observed!AP$2:AP$9149,Observed!$A$2:$A$9149,$A915,Observed!$D$2:$D$9149,$D915)),AVERAGEIFS(Observed!AP$2:AP$9149,Observed!$A$2:$A$9149,$A915,Observed!$D$2:$D$9149,$D915),"")</f>
        <v/>
      </c>
      <c r="AQ915" s="22">
        <f>IF(ISNUMBER(AVERAGEIFS(Observed!AQ$2:AQ$9149,Observed!$A$2:$A$9149,$A915,Observed!$D$2:$D$9149,$D915)),AVERAGEIFS(Observed!AQ$2:AQ$9149,Observed!$A$2:$A$9149,$A915,Observed!$D$2:$D$9149,$D915),"")</f>
        <v>180.6</v>
      </c>
      <c r="AR915" s="22" t="str">
        <f>IF(ISNUMBER(AVERAGEIFS(Observed!AR$2:AR$9149,Observed!$A$2:$A$9149,$A915,Observed!$D$2:$D$9149,$D915)),AVERAGEIFS(Observed!AR$2:AR$9149,Observed!$A$2:$A$9149,$A915,Observed!$D$2:$D$9149,$D915),"")</f>
        <v/>
      </c>
      <c r="AS915" s="22" t="str">
        <f>IF(ISNUMBER(AVERAGEIFS(Observed!AS$2:AS$9149,Observed!$A$2:$A$9149,$A915,Observed!$D$2:$D$9149,$D915)),AVERAGEIFS(Observed!AS$2:AS$9149,Observed!$A$2:$A$9149,$A915,Observed!$D$2:$D$9149,$D915),"")</f>
        <v/>
      </c>
      <c r="AT915" s="22" t="str">
        <f>IF(ISNUMBER(AVERAGEIFS(Observed!AT$2:AT$9149,Observed!$A$2:$A$9149,$A915,Observed!$D$2:$D$9149,$D915)),AVERAGEIFS(Observed!AT$2:AT$9149,Observed!$A$2:$A$9149,$A915,Observed!$D$2:$D$9149,$D915),"")</f>
        <v/>
      </c>
      <c r="AU915" s="22" t="str">
        <f>IF(ISNUMBER(AVERAGEIFS(Observed!AU$2:AU$9149,Observed!$A$2:$A$9149,$A915,Observed!$D$2:$D$9149,$D915)),AVERAGEIFS(Observed!AU$2:AU$9149,Observed!$A$2:$A$9149,$A915,Observed!$D$2:$D$9149,$D915),"")</f>
        <v/>
      </c>
      <c r="AV915" s="2">
        <f>COUNTIFS(Observed!$A$2:$A$9149,$A915,Observed!$D$2:$D$9149,$D915)</f>
        <v>5</v>
      </c>
      <c r="AW915" s="2">
        <f t="shared" si="14"/>
        <v>1</v>
      </c>
    </row>
    <row r="916" spans="1:49" x14ac:dyDescent="0.25">
      <c r="A916" t="s">
        <v>94</v>
      </c>
      <c r="B916" t="s">
        <v>116</v>
      </c>
      <c r="C916" t="s">
        <v>30</v>
      </c>
      <c r="D916" s="3">
        <v>41033</v>
      </c>
      <c r="E916">
        <v>1</v>
      </c>
      <c r="G916" t="s">
        <v>108</v>
      </c>
      <c r="K916" s="24" t="s">
        <v>76</v>
      </c>
      <c r="N916" s="2"/>
      <c r="O916" s="21" t="str">
        <f>IF(ISNUMBER(AVERAGEIFS(Observed!O$2:O$9149,Observed!$A$2:$A$9149,$A916,Observed!$D$2:$D$9149,$D916)),AVERAGEIFS(Observed!O$2:O$9149,Observed!$A$2:$A$9149,$A916,Observed!$D$2:$D$9149,$D916),"")</f>
        <v/>
      </c>
      <c r="P916" s="22" t="str">
        <f>IF(ISNUMBER(AVERAGEIFS(Observed!P$2:P$9149,Observed!$A$2:$A$9149,$A916,Observed!$D$2:$D$9149,$D916)),AVERAGEIFS(Observed!P$2:P$9149,Observed!$A$2:$A$9149,$A916,Observed!$D$2:$D$9149,$D916),"")</f>
        <v/>
      </c>
      <c r="Q916" s="22" t="str">
        <f>IF(ISNUMBER(AVERAGEIFS(Observed!Q$2:Q$9149,Observed!$A$2:$A$9149,$A916,Observed!$D$2:$D$9149,$D916)),AVERAGEIFS(Observed!Q$2:Q$9149,Observed!$A$2:$A$9149,$A916,Observed!$D$2:$D$9149,$D916),"")</f>
        <v/>
      </c>
      <c r="R916" s="22" t="str">
        <f>IF(ISNUMBER(AVERAGEIFS(Observed!R$2:R$9149,Observed!$A$2:$A$9149,$A916,Observed!$D$2:$D$9149,$D916)),AVERAGEIFS(Observed!R$2:R$9149,Observed!$A$2:$A$9149,$A916,Observed!$D$2:$D$9149,$D916),"")</f>
        <v/>
      </c>
      <c r="S916" s="22" t="str">
        <f>IF(ISNUMBER(AVERAGEIFS(Observed!S$2:S$9149,Observed!$A$2:$A$9149,$A916,Observed!$D$2:$D$9149,$D916)),AVERAGEIFS(Observed!S$2:S$9149,Observed!$A$2:$A$9149,$A916,Observed!$D$2:$D$9149,$D916),"")</f>
        <v/>
      </c>
      <c r="T916" s="23" t="str">
        <f>IF(ISNUMBER(AVERAGEIFS(Observed!T$2:T$9149,Observed!$A$2:$A$9149,$A916,Observed!$D$2:$D$9149,$D916)),AVERAGEIFS(Observed!T$2:T$9149,Observed!$A$2:$A$9149,$A916,Observed!$D$2:$D$9149,$D916),"")</f>
        <v/>
      </c>
      <c r="U916" s="23" t="str">
        <f>IF(ISNUMBER(AVERAGEIFS(Observed!U$2:U$9149,Observed!$A$2:$A$9149,$A916,Observed!$D$2:$D$9149,$D916)),AVERAGEIFS(Observed!U$2:U$9149,Observed!$A$2:$A$9149,$A916,Observed!$D$2:$D$9149,$D916),"")</f>
        <v/>
      </c>
      <c r="V916" s="23" t="str">
        <f>IF(ISNUMBER(AVERAGEIFS(Observed!V$2:V$9149,Observed!$A$2:$A$9149,$A916,Observed!$D$2:$D$9149,$D916)),AVERAGEIFS(Observed!V$2:V$9149,Observed!$A$2:$A$9149,$A916,Observed!$D$2:$D$9149,$D916),"")</f>
        <v/>
      </c>
      <c r="W916" s="21" t="str">
        <f>IF(ISNUMBER(AVERAGEIFS(Observed!W$2:W$9149,Observed!$A$2:$A$9149,$A916,Observed!$D$2:$D$9149,$D916)),AVERAGEIFS(Observed!W$2:W$9149,Observed!$A$2:$A$9149,$A916,Observed!$D$2:$D$9149,$D916),"")</f>
        <v/>
      </c>
      <c r="X916" s="35" t="str">
        <f>IF(ISNUMBER(AVERAGEIFS(Observed!X$2:X$9149,Observed!$A$2:$A$9149,$A916,Observed!$D$2:$D$9149,$D916)),AVERAGEIFS(Observed!X$2:X$9149,Observed!$A$2:$A$9149,$A916,Observed!$D$2:$D$9149,$D916),"")</f>
        <v/>
      </c>
      <c r="Y916" s="35" t="str">
        <f>IF(ISNUMBER(AVERAGEIFS(Observed!Y$2:Y$9149,Observed!$A$2:$A$9149,$A916,Observed!$D$2:$D$9149,$D916)),AVERAGEIFS(Observed!Y$2:Y$9149,Observed!$A$2:$A$9149,$A916,Observed!$D$2:$D$9149,$D916),"")</f>
        <v/>
      </c>
      <c r="Z916" s="22" t="str">
        <f>IF(ISNUMBER(AVERAGEIFS(Observed!Z$2:Z$9149,Observed!$A$2:$A$9149,$A916,Observed!$D$2:$D$9149,$D916)),AVERAGEIFS(Observed!Z$2:Z$9149,Observed!$A$2:$A$9149,$A916,Observed!$D$2:$D$9149,$D916),"")</f>
        <v/>
      </c>
      <c r="AA916" s="22" t="str">
        <f>IF(ISNUMBER(AVERAGEIFS(Observed!AA$2:AA$9149,Observed!$A$2:$A$9149,$A916,Observed!$D$2:$D$9149,$D916)),AVERAGEIFS(Observed!AA$2:AA$9149,Observed!$A$2:$A$9149,$A916,Observed!$D$2:$D$9149,$D916),"")</f>
        <v/>
      </c>
      <c r="AB916" s="22" t="str">
        <f>IF(ISNUMBER(AVERAGEIFS(Observed!AB$2:AB$9149,Observed!$A$2:$A$9149,$A916,Observed!$D$2:$D$9149,$D916)),AVERAGEIFS(Observed!AB$2:AB$9149,Observed!$A$2:$A$9149,$A916,Observed!$D$2:$D$9149,$D916),"")</f>
        <v/>
      </c>
      <c r="AC916" s="22" t="str">
        <f>IF(ISNUMBER(AVERAGEIFS(Observed!AC$2:AC$9149,Observed!$A$2:$A$9149,$A916,Observed!$D$2:$D$9149,$D916)),AVERAGEIFS(Observed!AC$2:AC$9149,Observed!$A$2:$A$9149,$A916,Observed!$D$2:$D$9149,$D916),"")</f>
        <v/>
      </c>
      <c r="AD916" s="22" t="str">
        <f>IF(ISNUMBER(AVERAGEIFS(Observed!AD$2:AD$9149,Observed!$A$2:$A$9149,$A916,Observed!$D$2:$D$9149,$D916)),AVERAGEIFS(Observed!AD$2:AD$9149,Observed!$A$2:$A$9149,$A916,Observed!$D$2:$D$9149,$D916),"")</f>
        <v/>
      </c>
      <c r="AE916" s="22" t="str">
        <f>IF(ISNUMBER(AVERAGEIFS(Observed!AE$2:AE$9149,Observed!$A$2:$A$9149,$A916,Observed!$D$2:$D$9149,$D916)),AVERAGEIFS(Observed!AE$2:AE$9149,Observed!$A$2:$A$9149,$A916,Observed!$D$2:$D$9149,$D916),"")</f>
        <v/>
      </c>
      <c r="AF916" s="22" t="str">
        <f>IF(ISNUMBER(AVERAGEIFS(Observed!AF$2:AF$9149,Observed!$A$2:$A$9149,$A916,Observed!$D$2:$D$9149,$D916)),AVERAGEIFS(Observed!AF$2:AF$9149,Observed!$A$2:$A$9149,$A916,Observed!$D$2:$D$9149,$D916),"")</f>
        <v/>
      </c>
      <c r="AG916" s="22" t="str">
        <f>IF(ISNUMBER(AVERAGEIFS(Observed!AG$2:AG$9149,Observed!$A$2:$A$9149,$A916,Observed!$D$2:$D$9149,$D916)),AVERAGEIFS(Observed!AG$2:AG$9149,Observed!$A$2:$A$9149,$A916,Observed!$D$2:$D$9149,$D916),"")</f>
        <v/>
      </c>
      <c r="AH916" s="22" t="str">
        <f>IF(ISNUMBER(AVERAGEIFS(Observed!AH$2:AH$9149,Observed!$A$2:$A$9149,$A916,Observed!$D$2:$D$9149,$D916)),AVERAGEIFS(Observed!AH$2:AH$9149,Observed!$A$2:$A$9149,$A916,Observed!$D$2:$D$9149,$D916),"")</f>
        <v/>
      </c>
      <c r="AI916" s="22" t="str">
        <f>IF(ISNUMBER(AVERAGEIFS(Observed!AI$2:AI$9149,Observed!$A$2:$A$9149,$A916,Observed!$D$2:$D$9149,$D916)),AVERAGEIFS(Observed!AI$2:AI$9149,Observed!$A$2:$A$9149,$A916,Observed!$D$2:$D$9149,$D916),"")</f>
        <v/>
      </c>
      <c r="AJ916" s="22" t="str">
        <f>IF(ISNUMBER(AVERAGEIFS(Observed!AJ$2:AJ$9149,Observed!$A$2:$A$9149,$A916,Observed!$D$2:$D$9149,$D916)),AVERAGEIFS(Observed!AJ$2:AJ$9149,Observed!$A$2:$A$9149,$A916,Observed!$D$2:$D$9149,$D916),"")</f>
        <v/>
      </c>
      <c r="AK916" s="22" t="str">
        <f>IF(ISNUMBER(AVERAGEIFS(Observed!AK$2:AK$9149,Observed!$A$2:$A$9149,$A916,Observed!$D$2:$D$9149,$D916)),AVERAGEIFS(Observed!AK$2:AK$9149,Observed!$A$2:$A$9149,$A916,Observed!$D$2:$D$9149,$D916),"")</f>
        <v/>
      </c>
      <c r="AL916" s="23" t="str">
        <f>IF(ISNUMBER(AVERAGEIFS(Observed!AL$2:AL$9149,Observed!$A$2:$A$9149,$A916,Observed!$D$2:$D$9149,$D916)),AVERAGEIFS(Observed!AL$2:AL$9149,Observed!$A$2:$A$9149,$A916,Observed!$D$2:$D$9149,$D916),"")</f>
        <v/>
      </c>
      <c r="AM916" s="23" t="str">
        <f>IF(ISNUMBER(AVERAGEIFS(Observed!AM$2:AM$9149,Observed!$A$2:$A$9149,$A916,Observed!$D$2:$D$9149,$D916)),AVERAGEIFS(Observed!AM$2:AM$9149,Observed!$A$2:$A$9149,$A916,Observed!$D$2:$D$9149,$D916),"")</f>
        <v/>
      </c>
      <c r="AN916" s="22" t="str">
        <f>IF(ISNUMBER(AVERAGEIFS(Observed!AN$2:AN$9149,Observed!$A$2:$A$9149,$A916,Observed!$D$2:$D$9149,$D916)),AVERAGEIFS(Observed!AN$2:AN$9149,Observed!$A$2:$A$9149,$A916,Observed!$D$2:$D$9149,$D916),"")</f>
        <v/>
      </c>
      <c r="AO916" s="22" t="str">
        <f>IF(ISNUMBER(AVERAGEIFS(Observed!AO$2:AO$9149,Observed!$A$2:$A$9149,$A916,Observed!$D$2:$D$9149,$D916)),AVERAGEIFS(Observed!AO$2:AO$9149,Observed!$A$2:$A$9149,$A916,Observed!$D$2:$D$9149,$D916),"")</f>
        <v/>
      </c>
      <c r="AP916" s="21" t="str">
        <f>IF(ISNUMBER(AVERAGEIFS(Observed!AP$2:AP$9149,Observed!$A$2:$A$9149,$A916,Observed!$D$2:$D$9149,$D916)),AVERAGEIFS(Observed!AP$2:AP$9149,Observed!$A$2:$A$9149,$A916,Observed!$D$2:$D$9149,$D916),"")</f>
        <v/>
      </c>
      <c r="AQ916" s="22">
        <f>IF(ISNUMBER(AVERAGEIFS(Observed!AQ$2:AQ$9149,Observed!$A$2:$A$9149,$A916,Observed!$D$2:$D$9149,$D916)),AVERAGEIFS(Observed!AQ$2:AQ$9149,Observed!$A$2:$A$9149,$A916,Observed!$D$2:$D$9149,$D916),"")</f>
        <v>110</v>
      </c>
      <c r="AR916" s="22" t="str">
        <f>IF(ISNUMBER(AVERAGEIFS(Observed!AR$2:AR$9149,Observed!$A$2:$A$9149,$A916,Observed!$D$2:$D$9149,$D916)),AVERAGEIFS(Observed!AR$2:AR$9149,Observed!$A$2:$A$9149,$A916,Observed!$D$2:$D$9149,$D916),"")</f>
        <v/>
      </c>
      <c r="AS916" s="22" t="str">
        <f>IF(ISNUMBER(AVERAGEIFS(Observed!AS$2:AS$9149,Observed!$A$2:$A$9149,$A916,Observed!$D$2:$D$9149,$D916)),AVERAGEIFS(Observed!AS$2:AS$9149,Observed!$A$2:$A$9149,$A916,Observed!$D$2:$D$9149,$D916),"")</f>
        <v/>
      </c>
      <c r="AT916" s="22" t="str">
        <f>IF(ISNUMBER(AVERAGEIFS(Observed!AT$2:AT$9149,Observed!$A$2:$A$9149,$A916,Observed!$D$2:$D$9149,$D916)),AVERAGEIFS(Observed!AT$2:AT$9149,Observed!$A$2:$A$9149,$A916,Observed!$D$2:$D$9149,$D916),"")</f>
        <v/>
      </c>
      <c r="AU916" s="22" t="str">
        <f>IF(ISNUMBER(AVERAGEIFS(Observed!AU$2:AU$9149,Observed!$A$2:$A$9149,$A916,Observed!$D$2:$D$9149,$D916)),AVERAGEIFS(Observed!AU$2:AU$9149,Observed!$A$2:$A$9149,$A916,Observed!$D$2:$D$9149,$D916),"")</f>
        <v/>
      </c>
      <c r="AV916" s="2">
        <f>COUNTIFS(Observed!$A$2:$A$9149,$A916,Observed!$D$2:$D$9149,$D916)</f>
        <v>5</v>
      </c>
      <c r="AW916" s="2">
        <f t="shared" si="14"/>
        <v>1</v>
      </c>
    </row>
    <row r="917" spans="1:49" x14ac:dyDescent="0.25">
      <c r="A917" t="s">
        <v>94</v>
      </c>
      <c r="B917" t="s">
        <v>116</v>
      </c>
      <c r="C917" t="s">
        <v>30</v>
      </c>
      <c r="D917" s="3">
        <v>41043</v>
      </c>
      <c r="E917">
        <v>1</v>
      </c>
      <c r="G917" t="s">
        <v>108</v>
      </c>
      <c r="K917" s="24" t="s">
        <v>76</v>
      </c>
      <c r="N917" s="2"/>
      <c r="O917" s="21" t="str">
        <f>IF(ISNUMBER(AVERAGEIFS(Observed!O$2:O$9149,Observed!$A$2:$A$9149,$A917,Observed!$D$2:$D$9149,$D917)),AVERAGEIFS(Observed!O$2:O$9149,Observed!$A$2:$A$9149,$A917,Observed!$D$2:$D$9149,$D917),"")</f>
        <v/>
      </c>
      <c r="P917" s="22" t="str">
        <f>IF(ISNUMBER(AVERAGEIFS(Observed!P$2:P$9149,Observed!$A$2:$A$9149,$A917,Observed!$D$2:$D$9149,$D917)),AVERAGEIFS(Observed!P$2:P$9149,Observed!$A$2:$A$9149,$A917,Observed!$D$2:$D$9149,$D917),"")</f>
        <v/>
      </c>
      <c r="Q917" s="22" t="str">
        <f>IF(ISNUMBER(AVERAGEIFS(Observed!Q$2:Q$9149,Observed!$A$2:$A$9149,$A917,Observed!$D$2:$D$9149,$D917)),AVERAGEIFS(Observed!Q$2:Q$9149,Observed!$A$2:$A$9149,$A917,Observed!$D$2:$D$9149,$D917),"")</f>
        <v/>
      </c>
      <c r="R917" s="22" t="str">
        <f>IF(ISNUMBER(AVERAGEIFS(Observed!R$2:R$9149,Observed!$A$2:$A$9149,$A917,Observed!$D$2:$D$9149,$D917)),AVERAGEIFS(Observed!R$2:R$9149,Observed!$A$2:$A$9149,$A917,Observed!$D$2:$D$9149,$D917),"")</f>
        <v/>
      </c>
      <c r="S917" s="22" t="str">
        <f>IF(ISNUMBER(AVERAGEIFS(Observed!S$2:S$9149,Observed!$A$2:$A$9149,$A917,Observed!$D$2:$D$9149,$D917)),AVERAGEIFS(Observed!S$2:S$9149,Observed!$A$2:$A$9149,$A917,Observed!$D$2:$D$9149,$D917),"")</f>
        <v/>
      </c>
      <c r="T917" s="23" t="str">
        <f>IF(ISNUMBER(AVERAGEIFS(Observed!T$2:T$9149,Observed!$A$2:$A$9149,$A917,Observed!$D$2:$D$9149,$D917)),AVERAGEIFS(Observed!T$2:T$9149,Observed!$A$2:$A$9149,$A917,Observed!$D$2:$D$9149,$D917),"")</f>
        <v/>
      </c>
      <c r="U917" s="23" t="str">
        <f>IF(ISNUMBER(AVERAGEIFS(Observed!U$2:U$9149,Observed!$A$2:$A$9149,$A917,Observed!$D$2:$D$9149,$D917)),AVERAGEIFS(Observed!U$2:U$9149,Observed!$A$2:$A$9149,$A917,Observed!$D$2:$D$9149,$D917),"")</f>
        <v/>
      </c>
      <c r="V917" s="23" t="str">
        <f>IF(ISNUMBER(AVERAGEIFS(Observed!V$2:V$9149,Observed!$A$2:$A$9149,$A917,Observed!$D$2:$D$9149,$D917)),AVERAGEIFS(Observed!V$2:V$9149,Observed!$A$2:$A$9149,$A917,Observed!$D$2:$D$9149,$D917),"")</f>
        <v/>
      </c>
      <c r="W917" s="21" t="str">
        <f>IF(ISNUMBER(AVERAGEIFS(Observed!W$2:W$9149,Observed!$A$2:$A$9149,$A917,Observed!$D$2:$D$9149,$D917)),AVERAGEIFS(Observed!W$2:W$9149,Observed!$A$2:$A$9149,$A917,Observed!$D$2:$D$9149,$D917),"")</f>
        <v/>
      </c>
      <c r="X917" s="35" t="str">
        <f>IF(ISNUMBER(AVERAGEIFS(Observed!X$2:X$9149,Observed!$A$2:$A$9149,$A917,Observed!$D$2:$D$9149,$D917)),AVERAGEIFS(Observed!X$2:X$9149,Observed!$A$2:$A$9149,$A917,Observed!$D$2:$D$9149,$D917),"")</f>
        <v/>
      </c>
      <c r="Y917" s="35" t="str">
        <f>IF(ISNUMBER(AVERAGEIFS(Observed!Y$2:Y$9149,Observed!$A$2:$A$9149,$A917,Observed!$D$2:$D$9149,$D917)),AVERAGEIFS(Observed!Y$2:Y$9149,Observed!$A$2:$A$9149,$A917,Observed!$D$2:$D$9149,$D917),"")</f>
        <v/>
      </c>
      <c r="Z917" s="22" t="str">
        <f>IF(ISNUMBER(AVERAGEIFS(Observed!Z$2:Z$9149,Observed!$A$2:$A$9149,$A917,Observed!$D$2:$D$9149,$D917)),AVERAGEIFS(Observed!Z$2:Z$9149,Observed!$A$2:$A$9149,$A917,Observed!$D$2:$D$9149,$D917),"")</f>
        <v/>
      </c>
      <c r="AA917" s="22" t="str">
        <f>IF(ISNUMBER(AVERAGEIFS(Observed!AA$2:AA$9149,Observed!$A$2:$A$9149,$A917,Observed!$D$2:$D$9149,$D917)),AVERAGEIFS(Observed!AA$2:AA$9149,Observed!$A$2:$A$9149,$A917,Observed!$D$2:$D$9149,$D917),"")</f>
        <v/>
      </c>
      <c r="AB917" s="22" t="str">
        <f>IF(ISNUMBER(AVERAGEIFS(Observed!AB$2:AB$9149,Observed!$A$2:$A$9149,$A917,Observed!$D$2:$D$9149,$D917)),AVERAGEIFS(Observed!AB$2:AB$9149,Observed!$A$2:$A$9149,$A917,Observed!$D$2:$D$9149,$D917),"")</f>
        <v/>
      </c>
      <c r="AC917" s="22" t="str">
        <f>IF(ISNUMBER(AVERAGEIFS(Observed!AC$2:AC$9149,Observed!$A$2:$A$9149,$A917,Observed!$D$2:$D$9149,$D917)),AVERAGEIFS(Observed!AC$2:AC$9149,Observed!$A$2:$A$9149,$A917,Observed!$D$2:$D$9149,$D917),"")</f>
        <v/>
      </c>
      <c r="AD917" s="22" t="str">
        <f>IF(ISNUMBER(AVERAGEIFS(Observed!AD$2:AD$9149,Observed!$A$2:$A$9149,$A917,Observed!$D$2:$D$9149,$D917)),AVERAGEIFS(Observed!AD$2:AD$9149,Observed!$A$2:$A$9149,$A917,Observed!$D$2:$D$9149,$D917),"")</f>
        <v/>
      </c>
      <c r="AE917" s="22" t="str">
        <f>IF(ISNUMBER(AVERAGEIFS(Observed!AE$2:AE$9149,Observed!$A$2:$A$9149,$A917,Observed!$D$2:$D$9149,$D917)),AVERAGEIFS(Observed!AE$2:AE$9149,Observed!$A$2:$A$9149,$A917,Observed!$D$2:$D$9149,$D917),"")</f>
        <v/>
      </c>
      <c r="AF917" s="22" t="str">
        <f>IF(ISNUMBER(AVERAGEIFS(Observed!AF$2:AF$9149,Observed!$A$2:$A$9149,$A917,Observed!$D$2:$D$9149,$D917)),AVERAGEIFS(Observed!AF$2:AF$9149,Observed!$A$2:$A$9149,$A917,Observed!$D$2:$D$9149,$D917),"")</f>
        <v/>
      </c>
      <c r="AG917" s="22" t="str">
        <f>IF(ISNUMBER(AVERAGEIFS(Observed!AG$2:AG$9149,Observed!$A$2:$A$9149,$A917,Observed!$D$2:$D$9149,$D917)),AVERAGEIFS(Observed!AG$2:AG$9149,Observed!$A$2:$A$9149,$A917,Observed!$D$2:$D$9149,$D917),"")</f>
        <v/>
      </c>
      <c r="AH917" s="22" t="str">
        <f>IF(ISNUMBER(AVERAGEIFS(Observed!AH$2:AH$9149,Observed!$A$2:$A$9149,$A917,Observed!$D$2:$D$9149,$D917)),AVERAGEIFS(Observed!AH$2:AH$9149,Observed!$A$2:$A$9149,$A917,Observed!$D$2:$D$9149,$D917),"")</f>
        <v/>
      </c>
      <c r="AI917" s="22" t="str">
        <f>IF(ISNUMBER(AVERAGEIFS(Observed!AI$2:AI$9149,Observed!$A$2:$A$9149,$A917,Observed!$D$2:$D$9149,$D917)),AVERAGEIFS(Observed!AI$2:AI$9149,Observed!$A$2:$A$9149,$A917,Observed!$D$2:$D$9149,$D917),"")</f>
        <v/>
      </c>
      <c r="AJ917" s="22" t="str">
        <f>IF(ISNUMBER(AVERAGEIFS(Observed!AJ$2:AJ$9149,Observed!$A$2:$A$9149,$A917,Observed!$D$2:$D$9149,$D917)),AVERAGEIFS(Observed!AJ$2:AJ$9149,Observed!$A$2:$A$9149,$A917,Observed!$D$2:$D$9149,$D917),"")</f>
        <v/>
      </c>
      <c r="AK917" s="22" t="str">
        <f>IF(ISNUMBER(AVERAGEIFS(Observed!AK$2:AK$9149,Observed!$A$2:$A$9149,$A917,Observed!$D$2:$D$9149,$D917)),AVERAGEIFS(Observed!AK$2:AK$9149,Observed!$A$2:$A$9149,$A917,Observed!$D$2:$D$9149,$D917),"")</f>
        <v/>
      </c>
      <c r="AL917" s="23" t="str">
        <f>IF(ISNUMBER(AVERAGEIFS(Observed!AL$2:AL$9149,Observed!$A$2:$A$9149,$A917,Observed!$D$2:$D$9149,$D917)),AVERAGEIFS(Observed!AL$2:AL$9149,Observed!$A$2:$A$9149,$A917,Observed!$D$2:$D$9149,$D917),"")</f>
        <v/>
      </c>
      <c r="AM917" s="23" t="str">
        <f>IF(ISNUMBER(AVERAGEIFS(Observed!AM$2:AM$9149,Observed!$A$2:$A$9149,$A917,Observed!$D$2:$D$9149,$D917)),AVERAGEIFS(Observed!AM$2:AM$9149,Observed!$A$2:$A$9149,$A917,Observed!$D$2:$D$9149,$D917),"")</f>
        <v/>
      </c>
      <c r="AN917" s="22" t="str">
        <f>IF(ISNUMBER(AVERAGEIFS(Observed!AN$2:AN$9149,Observed!$A$2:$A$9149,$A917,Observed!$D$2:$D$9149,$D917)),AVERAGEIFS(Observed!AN$2:AN$9149,Observed!$A$2:$A$9149,$A917,Observed!$D$2:$D$9149,$D917),"")</f>
        <v/>
      </c>
      <c r="AO917" s="22" t="str">
        <f>IF(ISNUMBER(AVERAGEIFS(Observed!AO$2:AO$9149,Observed!$A$2:$A$9149,$A917,Observed!$D$2:$D$9149,$D917)),AVERAGEIFS(Observed!AO$2:AO$9149,Observed!$A$2:$A$9149,$A917,Observed!$D$2:$D$9149,$D917),"")</f>
        <v/>
      </c>
      <c r="AP917" s="21" t="str">
        <f>IF(ISNUMBER(AVERAGEIFS(Observed!AP$2:AP$9149,Observed!$A$2:$A$9149,$A917,Observed!$D$2:$D$9149,$D917)),AVERAGEIFS(Observed!AP$2:AP$9149,Observed!$A$2:$A$9149,$A917,Observed!$D$2:$D$9149,$D917),"")</f>
        <v/>
      </c>
      <c r="AQ917" s="22">
        <f>IF(ISNUMBER(AVERAGEIFS(Observed!AQ$2:AQ$9149,Observed!$A$2:$A$9149,$A917,Observed!$D$2:$D$9149,$D917)),AVERAGEIFS(Observed!AQ$2:AQ$9149,Observed!$A$2:$A$9149,$A917,Observed!$D$2:$D$9149,$D917),"")</f>
        <v>136.19999999999999</v>
      </c>
      <c r="AR917" s="22" t="str">
        <f>IF(ISNUMBER(AVERAGEIFS(Observed!AR$2:AR$9149,Observed!$A$2:$A$9149,$A917,Observed!$D$2:$D$9149,$D917)),AVERAGEIFS(Observed!AR$2:AR$9149,Observed!$A$2:$A$9149,$A917,Observed!$D$2:$D$9149,$D917),"")</f>
        <v/>
      </c>
      <c r="AS917" s="22" t="str">
        <f>IF(ISNUMBER(AVERAGEIFS(Observed!AS$2:AS$9149,Observed!$A$2:$A$9149,$A917,Observed!$D$2:$D$9149,$D917)),AVERAGEIFS(Observed!AS$2:AS$9149,Observed!$A$2:$A$9149,$A917,Observed!$D$2:$D$9149,$D917),"")</f>
        <v/>
      </c>
      <c r="AT917" s="22" t="str">
        <f>IF(ISNUMBER(AVERAGEIFS(Observed!AT$2:AT$9149,Observed!$A$2:$A$9149,$A917,Observed!$D$2:$D$9149,$D917)),AVERAGEIFS(Observed!AT$2:AT$9149,Observed!$A$2:$A$9149,$A917,Observed!$D$2:$D$9149,$D917),"")</f>
        <v/>
      </c>
      <c r="AU917" s="22" t="str">
        <f>IF(ISNUMBER(AVERAGEIFS(Observed!AU$2:AU$9149,Observed!$A$2:$A$9149,$A917,Observed!$D$2:$D$9149,$D917)),AVERAGEIFS(Observed!AU$2:AU$9149,Observed!$A$2:$A$9149,$A917,Observed!$D$2:$D$9149,$D917),"")</f>
        <v/>
      </c>
      <c r="AV917" s="2">
        <f>COUNTIFS(Observed!$A$2:$A$9149,$A917,Observed!$D$2:$D$9149,$D917)</f>
        <v>5</v>
      </c>
      <c r="AW917" s="2">
        <f t="shared" si="14"/>
        <v>1</v>
      </c>
    </row>
    <row r="918" spans="1:49" x14ac:dyDescent="0.25">
      <c r="A918" t="s">
        <v>94</v>
      </c>
      <c r="B918" t="s">
        <v>116</v>
      </c>
      <c r="C918" t="s">
        <v>30</v>
      </c>
      <c r="D918" s="3">
        <v>41051</v>
      </c>
      <c r="E918">
        <v>1</v>
      </c>
      <c r="G918" t="s">
        <v>108</v>
      </c>
      <c r="K918" s="24" t="s">
        <v>76</v>
      </c>
      <c r="N918" s="2"/>
      <c r="O918" s="21" t="str">
        <f>IF(ISNUMBER(AVERAGEIFS(Observed!O$2:O$9149,Observed!$A$2:$A$9149,$A918,Observed!$D$2:$D$9149,$D918)),AVERAGEIFS(Observed!O$2:O$9149,Observed!$A$2:$A$9149,$A918,Observed!$D$2:$D$9149,$D918),"")</f>
        <v/>
      </c>
      <c r="P918" s="22" t="str">
        <f>IF(ISNUMBER(AVERAGEIFS(Observed!P$2:P$9149,Observed!$A$2:$A$9149,$A918,Observed!$D$2:$D$9149,$D918)),AVERAGEIFS(Observed!P$2:P$9149,Observed!$A$2:$A$9149,$A918,Observed!$D$2:$D$9149,$D918),"")</f>
        <v/>
      </c>
      <c r="Q918" s="22" t="str">
        <f>IF(ISNUMBER(AVERAGEIFS(Observed!Q$2:Q$9149,Observed!$A$2:$A$9149,$A918,Observed!$D$2:$D$9149,$D918)),AVERAGEIFS(Observed!Q$2:Q$9149,Observed!$A$2:$A$9149,$A918,Observed!$D$2:$D$9149,$D918),"")</f>
        <v/>
      </c>
      <c r="R918" s="22" t="str">
        <f>IF(ISNUMBER(AVERAGEIFS(Observed!R$2:R$9149,Observed!$A$2:$A$9149,$A918,Observed!$D$2:$D$9149,$D918)),AVERAGEIFS(Observed!R$2:R$9149,Observed!$A$2:$A$9149,$A918,Observed!$D$2:$D$9149,$D918),"")</f>
        <v/>
      </c>
      <c r="S918" s="22" t="str">
        <f>IF(ISNUMBER(AVERAGEIFS(Observed!S$2:S$9149,Observed!$A$2:$A$9149,$A918,Observed!$D$2:$D$9149,$D918)),AVERAGEIFS(Observed!S$2:S$9149,Observed!$A$2:$A$9149,$A918,Observed!$D$2:$D$9149,$D918),"")</f>
        <v/>
      </c>
      <c r="T918" s="23" t="str">
        <f>IF(ISNUMBER(AVERAGEIFS(Observed!T$2:T$9149,Observed!$A$2:$A$9149,$A918,Observed!$D$2:$D$9149,$D918)),AVERAGEIFS(Observed!T$2:T$9149,Observed!$A$2:$A$9149,$A918,Observed!$D$2:$D$9149,$D918),"")</f>
        <v/>
      </c>
      <c r="U918" s="23" t="str">
        <f>IF(ISNUMBER(AVERAGEIFS(Observed!U$2:U$9149,Observed!$A$2:$A$9149,$A918,Observed!$D$2:$D$9149,$D918)),AVERAGEIFS(Observed!U$2:U$9149,Observed!$A$2:$A$9149,$A918,Observed!$D$2:$D$9149,$D918),"")</f>
        <v/>
      </c>
      <c r="V918" s="23" t="str">
        <f>IF(ISNUMBER(AVERAGEIFS(Observed!V$2:V$9149,Observed!$A$2:$A$9149,$A918,Observed!$D$2:$D$9149,$D918)),AVERAGEIFS(Observed!V$2:V$9149,Observed!$A$2:$A$9149,$A918,Observed!$D$2:$D$9149,$D918),"")</f>
        <v/>
      </c>
      <c r="W918" s="21" t="str">
        <f>IF(ISNUMBER(AVERAGEIFS(Observed!W$2:W$9149,Observed!$A$2:$A$9149,$A918,Observed!$D$2:$D$9149,$D918)),AVERAGEIFS(Observed!W$2:W$9149,Observed!$A$2:$A$9149,$A918,Observed!$D$2:$D$9149,$D918),"")</f>
        <v/>
      </c>
      <c r="X918" s="35" t="str">
        <f>IF(ISNUMBER(AVERAGEIFS(Observed!X$2:X$9149,Observed!$A$2:$A$9149,$A918,Observed!$D$2:$D$9149,$D918)),AVERAGEIFS(Observed!X$2:X$9149,Observed!$A$2:$A$9149,$A918,Observed!$D$2:$D$9149,$D918),"")</f>
        <v/>
      </c>
      <c r="Y918" s="35" t="str">
        <f>IF(ISNUMBER(AVERAGEIFS(Observed!Y$2:Y$9149,Observed!$A$2:$A$9149,$A918,Observed!$D$2:$D$9149,$D918)),AVERAGEIFS(Observed!Y$2:Y$9149,Observed!$A$2:$A$9149,$A918,Observed!$D$2:$D$9149,$D918),"")</f>
        <v/>
      </c>
      <c r="Z918" s="22" t="str">
        <f>IF(ISNUMBER(AVERAGEIFS(Observed!Z$2:Z$9149,Observed!$A$2:$A$9149,$A918,Observed!$D$2:$D$9149,$D918)),AVERAGEIFS(Observed!Z$2:Z$9149,Observed!$A$2:$A$9149,$A918,Observed!$D$2:$D$9149,$D918),"")</f>
        <v/>
      </c>
      <c r="AA918" s="22" t="str">
        <f>IF(ISNUMBER(AVERAGEIFS(Observed!AA$2:AA$9149,Observed!$A$2:$A$9149,$A918,Observed!$D$2:$D$9149,$D918)),AVERAGEIFS(Observed!AA$2:AA$9149,Observed!$A$2:$A$9149,$A918,Observed!$D$2:$D$9149,$D918),"")</f>
        <v/>
      </c>
      <c r="AB918" s="22" t="str">
        <f>IF(ISNUMBER(AVERAGEIFS(Observed!AB$2:AB$9149,Observed!$A$2:$A$9149,$A918,Observed!$D$2:$D$9149,$D918)),AVERAGEIFS(Observed!AB$2:AB$9149,Observed!$A$2:$A$9149,$A918,Observed!$D$2:$D$9149,$D918),"")</f>
        <v/>
      </c>
      <c r="AC918" s="22" t="str">
        <f>IF(ISNUMBER(AVERAGEIFS(Observed!AC$2:AC$9149,Observed!$A$2:$A$9149,$A918,Observed!$D$2:$D$9149,$D918)),AVERAGEIFS(Observed!AC$2:AC$9149,Observed!$A$2:$A$9149,$A918,Observed!$D$2:$D$9149,$D918),"")</f>
        <v/>
      </c>
      <c r="AD918" s="22" t="str">
        <f>IF(ISNUMBER(AVERAGEIFS(Observed!AD$2:AD$9149,Observed!$A$2:$A$9149,$A918,Observed!$D$2:$D$9149,$D918)),AVERAGEIFS(Observed!AD$2:AD$9149,Observed!$A$2:$A$9149,$A918,Observed!$D$2:$D$9149,$D918),"")</f>
        <v/>
      </c>
      <c r="AE918" s="22" t="str">
        <f>IF(ISNUMBER(AVERAGEIFS(Observed!AE$2:AE$9149,Observed!$A$2:$A$9149,$A918,Observed!$D$2:$D$9149,$D918)),AVERAGEIFS(Observed!AE$2:AE$9149,Observed!$A$2:$A$9149,$A918,Observed!$D$2:$D$9149,$D918),"")</f>
        <v/>
      </c>
      <c r="AF918" s="22" t="str">
        <f>IF(ISNUMBER(AVERAGEIFS(Observed!AF$2:AF$9149,Observed!$A$2:$A$9149,$A918,Observed!$D$2:$D$9149,$D918)),AVERAGEIFS(Observed!AF$2:AF$9149,Observed!$A$2:$A$9149,$A918,Observed!$D$2:$D$9149,$D918),"")</f>
        <v/>
      </c>
      <c r="AG918" s="22" t="str">
        <f>IF(ISNUMBER(AVERAGEIFS(Observed!AG$2:AG$9149,Observed!$A$2:$A$9149,$A918,Observed!$D$2:$D$9149,$D918)),AVERAGEIFS(Observed!AG$2:AG$9149,Observed!$A$2:$A$9149,$A918,Observed!$D$2:$D$9149,$D918),"")</f>
        <v/>
      </c>
      <c r="AH918" s="22" t="str">
        <f>IF(ISNUMBER(AVERAGEIFS(Observed!AH$2:AH$9149,Observed!$A$2:$A$9149,$A918,Observed!$D$2:$D$9149,$D918)),AVERAGEIFS(Observed!AH$2:AH$9149,Observed!$A$2:$A$9149,$A918,Observed!$D$2:$D$9149,$D918),"")</f>
        <v/>
      </c>
      <c r="AI918" s="22" t="str">
        <f>IF(ISNUMBER(AVERAGEIFS(Observed!AI$2:AI$9149,Observed!$A$2:$A$9149,$A918,Observed!$D$2:$D$9149,$D918)),AVERAGEIFS(Observed!AI$2:AI$9149,Observed!$A$2:$A$9149,$A918,Observed!$D$2:$D$9149,$D918),"")</f>
        <v/>
      </c>
      <c r="AJ918" s="22" t="str">
        <f>IF(ISNUMBER(AVERAGEIFS(Observed!AJ$2:AJ$9149,Observed!$A$2:$A$9149,$A918,Observed!$D$2:$D$9149,$D918)),AVERAGEIFS(Observed!AJ$2:AJ$9149,Observed!$A$2:$A$9149,$A918,Observed!$D$2:$D$9149,$D918),"")</f>
        <v/>
      </c>
      <c r="AK918" s="22" t="str">
        <f>IF(ISNUMBER(AVERAGEIFS(Observed!AK$2:AK$9149,Observed!$A$2:$A$9149,$A918,Observed!$D$2:$D$9149,$D918)),AVERAGEIFS(Observed!AK$2:AK$9149,Observed!$A$2:$A$9149,$A918,Observed!$D$2:$D$9149,$D918),"")</f>
        <v/>
      </c>
      <c r="AL918" s="23" t="str">
        <f>IF(ISNUMBER(AVERAGEIFS(Observed!AL$2:AL$9149,Observed!$A$2:$A$9149,$A918,Observed!$D$2:$D$9149,$D918)),AVERAGEIFS(Observed!AL$2:AL$9149,Observed!$A$2:$A$9149,$A918,Observed!$D$2:$D$9149,$D918),"")</f>
        <v/>
      </c>
      <c r="AM918" s="23" t="str">
        <f>IF(ISNUMBER(AVERAGEIFS(Observed!AM$2:AM$9149,Observed!$A$2:$A$9149,$A918,Observed!$D$2:$D$9149,$D918)),AVERAGEIFS(Observed!AM$2:AM$9149,Observed!$A$2:$A$9149,$A918,Observed!$D$2:$D$9149,$D918),"")</f>
        <v/>
      </c>
      <c r="AN918" s="22" t="str">
        <f>IF(ISNUMBER(AVERAGEIFS(Observed!AN$2:AN$9149,Observed!$A$2:$A$9149,$A918,Observed!$D$2:$D$9149,$D918)),AVERAGEIFS(Observed!AN$2:AN$9149,Observed!$A$2:$A$9149,$A918,Observed!$D$2:$D$9149,$D918),"")</f>
        <v/>
      </c>
      <c r="AO918" s="22" t="str">
        <f>IF(ISNUMBER(AVERAGEIFS(Observed!AO$2:AO$9149,Observed!$A$2:$A$9149,$A918,Observed!$D$2:$D$9149,$D918)),AVERAGEIFS(Observed!AO$2:AO$9149,Observed!$A$2:$A$9149,$A918,Observed!$D$2:$D$9149,$D918),"")</f>
        <v/>
      </c>
      <c r="AP918" s="21" t="str">
        <f>IF(ISNUMBER(AVERAGEIFS(Observed!AP$2:AP$9149,Observed!$A$2:$A$9149,$A918,Observed!$D$2:$D$9149,$D918)),AVERAGEIFS(Observed!AP$2:AP$9149,Observed!$A$2:$A$9149,$A918,Observed!$D$2:$D$9149,$D918),"")</f>
        <v/>
      </c>
      <c r="AQ918" s="22">
        <f>IF(ISNUMBER(AVERAGEIFS(Observed!AQ$2:AQ$9149,Observed!$A$2:$A$9149,$A918,Observed!$D$2:$D$9149,$D918)),AVERAGEIFS(Observed!AQ$2:AQ$9149,Observed!$A$2:$A$9149,$A918,Observed!$D$2:$D$9149,$D918),"")</f>
        <v>142.6</v>
      </c>
      <c r="AR918" s="22" t="str">
        <f>IF(ISNUMBER(AVERAGEIFS(Observed!AR$2:AR$9149,Observed!$A$2:$A$9149,$A918,Observed!$D$2:$D$9149,$D918)),AVERAGEIFS(Observed!AR$2:AR$9149,Observed!$A$2:$A$9149,$A918,Observed!$D$2:$D$9149,$D918),"")</f>
        <v/>
      </c>
      <c r="AS918" s="22" t="str">
        <f>IF(ISNUMBER(AVERAGEIFS(Observed!AS$2:AS$9149,Observed!$A$2:$A$9149,$A918,Observed!$D$2:$D$9149,$D918)),AVERAGEIFS(Observed!AS$2:AS$9149,Observed!$A$2:$A$9149,$A918,Observed!$D$2:$D$9149,$D918),"")</f>
        <v/>
      </c>
      <c r="AT918" s="22" t="str">
        <f>IF(ISNUMBER(AVERAGEIFS(Observed!AT$2:AT$9149,Observed!$A$2:$A$9149,$A918,Observed!$D$2:$D$9149,$D918)),AVERAGEIFS(Observed!AT$2:AT$9149,Observed!$A$2:$A$9149,$A918,Observed!$D$2:$D$9149,$D918),"")</f>
        <v/>
      </c>
      <c r="AU918" s="22" t="str">
        <f>IF(ISNUMBER(AVERAGEIFS(Observed!AU$2:AU$9149,Observed!$A$2:$A$9149,$A918,Observed!$D$2:$D$9149,$D918)),AVERAGEIFS(Observed!AU$2:AU$9149,Observed!$A$2:$A$9149,$A918,Observed!$D$2:$D$9149,$D918),"")</f>
        <v/>
      </c>
      <c r="AV918" s="2">
        <f>COUNTIFS(Observed!$A$2:$A$9149,$A918,Observed!$D$2:$D$9149,$D918)</f>
        <v>5</v>
      </c>
      <c r="AW918" s="2">
        <f t="shared" si="14"/>
        <v>1</v>
      </c>
    </row>
    <row r="919" spans="1:49" x14ac:dyDescent="0.25">
      <c r="A919" t="s">
        <v>95</v>
      </c>
      <c r="B919" t="s">
        <v>116</v>
      </c>
      <c r="C919" t="s">
        <v>30</v>
      </c>
      <c r="D919" s="3">
        <v>40553</v>
      </c>
      <c r="E919">
        <v>1</v>
      </c>
      <c r="G919" t="s">
        <v>109</v>
      </c>
      <c r="K919" s="24" t="s">
        <v>115</v>
      </c>
      <c r="N919" s="2"/>
      <c r="O919" s="21" t="str">
        <f>IF(ISNUMBER(AVERAGEIFS(Observed!O$2:O$9149,Observed!$A$2:$A$9149,$A919,Observed!$D$2:$D$9149,$D919)),AVERAGEIFS(Observed!O$2:O$9149,Observed!$A$2:$A$9149,$A919,Observed!$D$2:$D$9149,$D919),"")</f>
        <v/>
      </c>
      <c r="P919" s="22" t="str">
        <f>IF(ISNUMBER(AVERAGEIFS(Observed!P$2:P$9149,Observed!$A$2:$A$9149,$A919,Observed!$D$2:$D$9149,$D919)),AVERAGEIFS(Observed!P$2:P$9149,Observed!$A$2:$A$9149,$A919,Observed!$D$2:$D$9149,$D919),"")</f>
        <v/>
      </c>
      <c r="Q919" s="22" t="str">
        <f>IF(ISNUMBER(AVERAGEIFS(Observed!Q$2:Q$9149,Observed!$A$2:$A$9149,$A919,Observed!$D$2:$D$9149,$D919)),AVERAGEIFS(Observed!Q$2:Q$9149,Observed!$A$2:$A$9149,$A919,Observed!$D$2:$D$9149,$D919),"")</f>
        <v/>
      </c>
      <c r="R919" s="22" t="str">
        <f>IF(ISNUMBER(AVERAGEIFS(Observed!R$2:R$9149,Observed!$A$2:$A$9149,$A919,Observed!$D$2:$D$9149,$D919)),AVERAGEIFS(Observed!R$2:R$9149,Observed!$A$2:$A$9149,$A919,Observed!$D$2:$D$9149,$D919),"")</f>
        <v/>
      </c>
      <c r="S919" s="22" t="str">
        <f>IF(ISNUMBER(AVERAGEIFS(Observed!S$2:S$9149,Observed!$A$2:$A$9149,$A919,Observed!$D$2:$D$9149,$D919)),AVERAGEIFS(Observed!S$2:S$9149,Observed!$A$2:$A$9149,$A919,Observed!$D$2:$D$9149,$D919),"")</f>
        <v/>
      </c>
      <c r="T919" s="23" t="str">
        <f>IF(ISNUMBER(AVERAGEIFS(Observed!T$2:T$9149,Observed!$A$2:$A$9149,$A919,Observed!$D$2:$D$9149,$D919)),AVERAGEIFS(Observed!T$2:T$9149,Observed!$A$2:$A$9149,$A919,Observed!$D$2:$D$9149,$D919),"")</f>
        <v/>
      </c>
      <c r="U919" s="23" t="str">
        <f>IF(ISNUMBER(AVERAGEIFS(Observed!U$2:U$9149,Observed!$A$2:$A$9149,$A919,Observed!$D$2:$D$9149,$D919)),AVERAGEIFS(Observed!U$2:U$9149,Observed!$A$2:$A$9149,$A919,Observed!$D$2:$D$9149,$D919),"")</f>
        <v/>
      </c>
      <c r="V919" s="23" t="str">
        <f>IF(ISNUMBER(AVERAGEIFS(Observed!V$2:V$9149,Observed!$A$2:$A$9149,$A919,Observed!$D$2:$D$9149,$D919)),AVERAGEIFS(Observed!V$2:V$9149,Observed!$A$2:$A$9149,$A919,Observed!$D$2:$D$9149,$D919),"")</f>
        <v/>
      </c>
      <c r="W919" s="21" t="str">
        <f>IF(ISNUMBER(AVERAGEIFS(Observed!W$2:W$9149,Observed!$A$2:$A$9149,$A919,Observed!$D$2:$D$9149,$D919)),AVERAGEIFS(Observed!W$2:W$9149,Observed!$A$2:$A$9149,$A919,Observed!$D$2:$D$9149,$D919),"")</f>
        <v/>
      </c>
      <c r="X919" s="35" t="str">
        <f>IF(ISNUMBER(AVERAGEIFS(Observed!X$2:X$9149,Observed!$A$2:$A$9149,$A919,Observed!$D$2:$D$9149,$D919)),AVERAGEIFS(Observed!X$2:X$9149,Observed!$A$2:$A$9149,$A919,Observed!$D$2:$D$9149,$D919),"")</f>
        <v/>
      </c>
      <c r="Y919" s="35" t="str">
        <f>IF(ISNUMBER(AVERAGEIFS(Observed!Y$2:Y$9149,Observed!$A$2:$A$9149,$A919,Observed!$D$2:$D$9149,$D919)),AVERAGEIFS(Observed!Y$2:Y$9149,Observed!$A$2:$A$9149,$A919,Observed!$D$2:$D$9149,$D919),"")</f>
        <v/>
      </c>
      <c r="Z919" s="22" t="str">
        <f>IF(ISNUMBER(AVERAGEIFS(Observed!Z$2:Z$9149,Observed!$A$2:$A$9149,$A919,Observed!$D$2:$D$9149,$D919)),AVERAGEIFS(Observed!Z$2:Z$9149,Observed!$A$2:$A$9149,$A919,Observed!$D$2:$D$9149,$D919),"")</f>
        <v/>
      </c>
      <c r="AA919" s="22" t="str">
        <f>IF(ISNUMBER(AVERAGEIFS(Observed!AA$2:AA$9149,Observed!$A$2:$A$9149,$A919,Observed!$D$2:$D$9149,$D919)),AVERAGEIFS(Observed!AA$2:AA$9149,Observed!$A$2:$A$9149,$A919,Observed!$D$2:$D$9149,$D919),"")</f>
        <v/>
      </c>
      <c r="AB919" s="22" t="str">
        <f>IF(ISNUMBER(AVERAGEIFS(Observed!AB$2:AB$9149,Observed!$A$2:$A$9149,$A919,Observed!$D$2:$D$9149,$D919)),AVERAGEIFS(Observed!AB$2:AB$9149,Observed!$A$2:$A$9149,$A919,Observed!$D$2:$D$9149,$D919),"")</f>
        <v/>
      </c>
      <c r="AC919" s="22" t="str">
        <f>IF(ISNUMBER(AVERAGEIFS(Observed!AC$2:AC$9149,Observed!$A$2:$A$9149,$A919,Observed!$D$2:$D$9149,$D919)),AVERAGEIFS(Observed!AC$2:AC$9149,Observed!$A$2:$A$9149,$A919,Observed!$D$2:$D$9149,$D919),"")</f>
        <v/>
      </c>
      <c r="AD919" s="22" t="str">
        <f>IF(ISNUMBER(AVERAGEIFS(Observed!AD$2:AD$9149,Observed!$A$2:$A$9149,$A919,Observed!$D$2:$D$9149,$D919)),AVERAGEIFS(Observed!AD$2:AD$9149,Observed!$A$2:$A$9149,$A919,Observed!$D$2:$D$9149,$D919),"")</f>
        <v/>
      </c>
      <c r="AE919" s="22" t="str">
        <f>IF(ISNUMBER(AVERAGEIFS(Observed!AE$2:AE$9149,Observed!$A$2:$A$9149,$A919,Observed!$D$2:$D$9149,$D919)),AVERAGEIFS(Observed!AE$2:AE$9149,Observed!$A$2:$A$9149,$A919,Observed!$D$2:$D$9149,$D919),"")</f>
        <v/>
      </c>
      <c r="AF919" s="22" t="str">
        <f>IF(ISNUMBER(AVERAGEIFS(Observed!AF$2:AF$9149,Observed!$A$2:$A$9149,$A919,Observed!$D$2:$D$9149,$D919)),AVERAGEIFS(Observed!AF$2:AF$9149,Observed!$A$2:$A$9149,$A919,Observed!$D$2:$D$9149,$D919),"")</f>
        <v/>
      </c>
      <c r="AG919" s="22" t="str">
        <f>IF(ISNUMBER(AVERAGEIFS(Observed!AG$2:AG$9149,Observed!$A$2:$A$9149,$A919,Observed!$D$2:$D$9149,$D919)),AVERAGEIFS(Observed!AG$2:AG$9149,Observed!$A$2:$A$9149,$A919,Observed!$D$2:$D$9149,$D919),"")</f>
        <v/>
      </c>
      <c r="AH919" s="22" t="str">
        <f>IF(ISNUMBER(AVERAGEIFS(Observed!AH$2:AH$9149,Observed!$A$2:$A$9149,$A919,Observed!$D$2:$D$9149,$D919)),AVERAGEIFS(Observed!AH$2:AH$9149,Observed!$A$2:$A$9149,$A919,Observed!$D$2:$D$9149,$D919),"")</f>
        <v/>
      </c>
      <c r="AI919" s="22" t="str">
        <f>IF(ISNUMBER(AVERAGEIFS(Observed!AI$2:AI$9149,Observed!$A$2:$A$9149,$A919,Observed!$D$2:$D$9149,$D919)),AVERAGEIFS(Observed!AI$2:AI$9149,Observed!$A$2:$A$9149,$A919,Observed!$D$2:$D$9149,$D919),"")</f>
        <v/>
      </c>
      <c r="AJ919" s="22" t="str">
        <f>IF(ISNUMBER(AVERAGEIFS(Observed!AJ$2:AJ$9149,Observed!$A$2:$A$9149,$A919,Observed!$D$2:$D$9149,$D919)),AVERAGEIFS(Observed!AJ$2:AJ$9149,Observed!$A$2:$A$9149,$A919,Observed!$D$2:$D$9149,$D919),"")</f>
        <v/>
      </c>
      <c r="AK919" s="22" t="str">
        <f>IF(ISNUMBER(AVERAGEIFS(Observed!AK$2:AK$9149,Observed!$A$2:$A$9149,$A919,Observed!$D$2:$D$9149,$D919)),AVERAGEIFS(Observed!AK$2:AK$9149,Observed!$A$2:$A$9149,$A919,Observed!$D$2:$D$9149,$D919),"")</f>
        <v/>
      </c>
      <c r="AL919" s="23" t="str">
        <f>IF(ISNUMBER(AVERAGEIFS(Observed!AL$2:AL$9149,Observed!$A$2:$A$9149,$A919,Observed!$D$2:$D$9149,$D919)),AVERAGEIFS(Observed!AL$2:AL$9149,Observed!$A$2:$A$9149,$A919,Observed!$D$2:$D$9149,$D919),"")</f>
        <v/>
      </c>
      <c r="AM919" s="23" t="str">
        <f>IF(ISNUMBER(AVERAGEIFS(Observed!AM$2:AM$9149,Observed!$A$2:$A$9149,$A919,Observed!$D$2:$D$9149,$D919)),AVERAGEIFS(Observed!AM$2:AM$9149,Observed!$A$2:$A$9149,$A919,Observed!$D$2:$D$9149,$D919),"")</f>
        <v/>
      </c>
      <c r="AN919" s="22" t="str">
        <f>IF(ISNUMBER(AVERAGEIFS(Observed!AN$2:AN$9149,Observed!$A$2:$A$9149,$A919,Observed!$D$2:$D$9149,$D919)),AVERAGEIFS(Observed!AN$2:AN$9149,Observed!$A$2:$A$9149,$A919,Observed!$D$2:$D$9149,$D919),"")</f>
        <v/>
      </c>
      <c r="AO919" s="22" t="str">
        <f>IF(ISNUMBER(AVERAGEIFS(Observed!AO$2:AO$9149,Observed!$A$2:$A$9149,$A919,Observed!$D$2:$D$9149,$D919)),AVERAGEIFS(Observed!AO$2:AO$9149,Observed!$A$2:$A$9149,$A919,Observed!$D$2:$D$9149,$D919),"")</f>
        <v/>
      </c>
      <c r="AP919" s="21" t="str">
        <f>IF(ISNUMBER(AVERAGEIFS(Observed!AP$2:AP$9149,Observed!$A$2:$A$9149,$A919,Observed!$D$2:$D$9149,$D919)),AVERAGEIFS(Observed!AP$2:AP$9149,Observed!$A$2:$A$9149,$A919,Observed!$D$2:$D$9149,$D919),"")</f>
        <v/>
      </c>
      <c r="AQ919" s="22">
        <f>IF(ISNUMBER(AVERAGEIFS(Observed!AQ$2:AQ$9149,Observed!$A$2:$A$9149,$A919,Observed!$D$2:$D$9149,$D919)),AVERAGEIFS(Observed!AQ$2:AQ$9149,Observed!$A$2:$A$9149,$A919,Observed!$D$2:$D$9149,$D919),"")</f>
        <v>229</v>
      </c>
      <c r="AR919" s="22" t="str">
        <f>IF(ISNUMBER(AVERAGEIFS(Observed!AR$2:AR$9149,Observed!$A$2:$A$9149,$A919,Observed!$D$2:$D$9149,$D919)),AVERAGEIFS(Observed!AR$2:AR$9149,Observed!$A$2:$A$9149,$A919,Observed!$D$2:$D$9149,$D919),"")</f>
        <v/>
      </c>
      <c r="AS919" s="22" t="str">
        <f>IF(ISNUMBER(AVERAGEIFS(Observed!AS$2:AS$9149,Observed!$A$2:$A$9149,$A919,Observed!$D$2:$D$9149,$D919)),AVERAGEIFS(Observed!AS$2:AS$9149,Observed!$A$2:$A$9149,$A919,Observed!$D$2:$D$9149,$D919),"")</f>
        <v/>
      </c>
      <c r="AT919" s="22" t="str">
        <f>IF(ISNUMBER(AVERAGEIFS(Observed!AT$2:AT$9149,Observed!$A$2:$A$9149,$A919,Observed!$D$2:$D$9149,$D919)),AVERAGEIFS(Observed!AT$2:AT$9149,Observed!$A$2:$A$9149,$A919,Observed!$D$2:$D$9149,$D919),"")</f>
        <v/>
      </c>
      <c r="AU919" s="22" t="str">
        <f>IF(ISNUMBER(AVERAGEIFS(Observed!AU$2:AU$9149,Observed!$A$2:$A$9149,$A919,Observed!$D$2:$D$9149,$D919)),AVERAGEIFS(Observed!AU$2:AU$9149,Observed!$A$2:$A$9149,$A919,Observed!$D$2:$D$9149,$D919),"")</f>
        <v/>
      </c>
      <c r="AV919" s="2">
        <f>COUNTIFS(Observed!$A$2:$A$9149,$A919,Observed!$D$2:$D$9149,$D919)</f>
        <v>1</v>
      </c>
      <c r="AW919" s="2">
        <f t="shared" si="14"/>
        <v>1</v>
      </c>
    </row>
    <row r="920" spans="1:49" x14ac:dyDescent="0.25">
      <c r="A920" t="s">
        <v>95</v>
      </c>
      <c r="B920" t="s">
        <v>116</v>
      </c>
      <c r="C920" t="s">
        <v>30</v>
      </c>
      <c r="D920" s="3">
        <v>40560</v>
      </c>
      <c r="E920">
        <v>1</v>
      </c>
      <c r="G920" t="s">
        <v>109</v>
      </c>
      <c r="K920" s="24" t="s">
        <v>115</v>
      </c>
      <c r="N920" s="2"/>
      <c r="O920" s="21" t="str">
        <f>IF(ISNUMBER(AVERAGEIFS(Observed!O$2:O$9149,Observed!$A$2:$A$9149,$A920,Observed!$D$2:$D$9149,$D920)),AVERAGEIFS(Observed!O$2:O$9149,Observed!$A$2:$A$9149,$A920,Observed!$D$2:$D$9149,$D920),"")</f>
        <v/>
      </c>
      <c r="P920" s="22" t="str">
        <f>IF(ISNUMBER(AVERAGEIFS(Observed!P$2:P$9149,Observed!$A$2:$A$9149,$A920,Observed!$D$2:$D$9149,$D920)),AVERAGEIFS(Observed!P$2:P$9149,Observed!$A$2:$A$9149,$A920,Observed!$D$2:$D$9149,$D920),"")</f>
        <v/>
      </c>
      <c r="Q920" s="22" t="str">
        <f>IF(ISNUMBER(AVERAGEIFS(Observed!Q$2:Q$9149,Observed!$A$2:$A$9149,$A920,Observed!$D$2:$D$9149,$D920)),AVERAGEIFS(Observed!Q$2:Q$9149,Observed!$A$2:$A$9149,$A920,Observed!$D$2:$D$9149,$D920),"")</f>
        <v/>
      </c>
      <c r="R920" s="22" t="str">
        <f>IF(ISNUMBER(AVERAGEIFS(Observed!R$2:R$9149,Observed!$A$2:$A$9149,$A920,Observed!$D$2:$D$9149,$D920)),AVERAGEIFS(Observed!R$2:R$9149,Observed!$A$2:$A$9149,$A920,Observed!$D$2:$D$9149,$D920),"")</f>
        <v/>
      </c>
      <c r="S920" s="22" t="str">
        <f>IF(ISNUMBER(AVERAGEIFS(Observed!S$2:S$9149,Observed!$A$2:$A$9149,$A920,Observed!$D$2:$D$9149,$D920)),AVERAGEIFS(Observed!S$2:S$9149,Observed!$A$2:$A$9149,$A920,Observed!$D$2:$D$9149,$D920),"")</f>
        <v/>
      </c>
      <c r="T920" s="23" t="str">
        <f>IF(ISNUMBER(AVERAGEIFS(Observed!T$2:T$9149,Observed!$A$2:$A$9149,$A920,Observed!$D$2:$D$9149,$D920)),AVERAGEIFS(Observed!T$2:T$9149,Observed!$A$2:$A$9149,$A920,Observed!$D$2:$D$9149,$D920),"")</f>
        <v/>
      </c>
      <c r="U920" s="23" t="str">
        <f>IF(ISNUMBER(AVERAGEIFS(Observed!U$2:U$9149,Observed!$A$2:$A$9149,$A920,Observed!$D$2:$D$9149,$D920)),AVERAGEIFS(Observed!U$2:U$9149,Observed!$A$2:$A$9149,$A920,Observed!$D$2:$D$9149,$D920),"")</f>
        <v/>
      </c>
      <c r="V920" s="23" t="str">
        <f>IF(ISNUMBER(AVERAGEIFS(Observed!V$2:V$9149,Observed!$A$2:$A$9149,$A920,Observed!$D$2:$D$9149,$D920)),AVERAGEIFS(Observed!V$2:V$9149,Observed!$A$2:$A$9149,$A920,Observed!$D$2:$D$9149,$D920),"")</f>
        <v/>
      </c>
      <c r="W920" s="21" t="str">
        <f>IF(ISNUMBER(AVERAGEIFS(Observed!W$2:W$9149,Observed!$A$2:$A$9149,$A920,Observed!$D$2:$D$9149,$D920)),AVERAGEIFS(Observed!W$2:W$9149,Observed!$A$2:$A$9149,$A920,Observed!$D$2:$D$9149,$D920),"")</f>
        <v/>
      </c>
      <c r="X920" s="35" t="str">
        <f>IF(ISNUMBER(AVERAGEIFS(Observed!X$2:X$9149,Observed!$A$2:$A$9149,$A920,Observed!$D$2:$D$9149,$D920)),AVERAGEIFS(Observed!X$2:X$9149,Observed!$A$2:$A$9149,$A920,Observed!$D$2:$D$9149,$D920),"")</f>
        <v/>
      </c>
      <c r="Y920" s="35" t="str">
        <f>IF(ISNUMBER(AVERAGEIFS(Observed!Y$2:Y$9149,Observed!$A$2:$A$9149,$A920,Observed!$D$2:$D$9149,$D920)),AVERAGEIFS(Observed!Y$2:Y$9149,Observed!$A$2:$A$9149,$A920,Observed!$D$2:$D$9149,$D920),"")</f>
        <v/>
      </c>
      <c r="Z920" s="22" t="str">
        <f>IF(ISNUMBER(AVERAGEIFS(Observed!Z$2:Z$9149,Observed!$A$2:$A$9149,$A920,Observed!$D$2:$D$9149,$D920)),AVERAGEIFS(Observed!Z$2:Z$9149,Observed!$A$2:$A$9149,$A920,Observed!$D$2:$D$9149,$D920),"")</f>
        <v/>
      </c>
      <c r="AA920" s="22" t="str">
        <f>IF(ISNUMBER(AVERAGEIFS(Observed!AA$2:AA$9149,Observed!$A$2:$A$9149,$A920,Observed!$D$2:$D$9149,$D920)),AVERAGEIFS(Observed!AA$2:AA$9149,Observed!$A$2:$A$9149,$A920,Observed!$D$2:$D$9149,$D920),"")</f>
        <v/>
      </c>
      <c r="AB920" s="22" t="str">
        <f>IF(ISNUMBER(AVERAGEIFS(Observed!AB$2:AB$9149,Observed!$A$2:$A$9149,$A920,Observed!$D$2:$D$9149,$D920)),AVERAGEIFS(Observed!AB$2:AB$9149,Observed!$A$2:$A$9149,$A920,Observed!$D$2:$D$9149,$D920),"")</f>
        <v/>
      </c>
      <c r="AC920" s="22" t="str">
        <f>IF(ISNUMBER(AVERAGEIFS(Observed!AC$2:AC$9149,Observed!$A$2:$A$9149,$A920,Observed!$D$2:$D$9149,$D920)),AVERAGEIFS(Observed!AC$2:AC$9149,Observed!$A$2:$A$9149,$A920,Observed!$D$2:$D$9149,$D920),"")</f>
        <v/>
      </c>
      <c r="AD920" s="22" t="str">
        <f>IF(ISNUMBER(AVERAGEIFS(Observed!AD$2:AD$9149,Observed!$A$2:$A$9149,$A920,Observed!$D$2:$D$9149,$D920)),AVERAGEIFS(Observed!AD$2:AD$9149,Observed!$A$2:$A$9149,$A920,Observed!$D$2:$D$9149,$D920),"")</f>
        <v/>
      </c>
      <c r="AE920" s="22" t="str">
        <f>IF(ISNUMBER(AVERAGEIFS(Observed!AE$2:AE$9149,Observed!$A$2:$A$9149,$A920,Observed!$D$2:$D$9149,$D920)),AVERAGEIFS(Observed!AE$2:AE$9149,Observed!$A$2:$A$9149,$A920,Observed!$D$2:$D$9149,$D920),"")</f>
        <v/>
      </c>
      <c r="AF920" s="22" t="str">
        <f>IF(ISNUMBER(AVERAGEIFS(Observed!AF$2:AF$9149,Observed!$A$2:$A$9149,$A920,Observed!$D$2:$D$9149,$D920)),AVERAGEIFS(Observed!AF$2:AF$9149,Observed!$A$2:$A$9149,$A920,Observed!$D$2:$D$9149,$D920),"")</f>
        <v/>
      </c>
      <c r="AG920" s="22" t="str">
        <f>IF(ISNUMBER(AVERAGEIFS(Observed!AG$2:AG$9149,Observed!$A$2:$A$9149,$A920,Observed!$D$2:$D$9149,$D920)),AVERAGEIFS(Observed!AG$2:AG$9149,Observed!$A$2:$A$9149,$A920,Observed!$D$2:$D$9149,$D920),"")</f>
        <v/>
      </c>
      <c r="AH920" s="22" t="str">
        <f>IF(ISNUMBER(AVERAGEIFS(Observed!AH$2:AH$9149,Observed!$A$2:$A$9149,$A920,Observed!$D$2:$D$9149,$D920)),AVERAGEIFS(Observed!AH$2:AH$9149,Observed!$A$2:$A$9149,$A920,Observed!$D$2:$D$9149,$D920),"")</f>
        <v/>
      </c>
      <c r="AI920" s="22" t="str">
        <f>IF(ISNUMBER(AVERAGEIFS(Observed!AI$2:AI$9149,Observed!$A$2:$A$9149,$A920,Observed!$D$2:$D$9149,$D920)),AVERAGEIFS(Observed!AI$2:AI$9149,Observed!$A$2:$A$9149,$A920,Observed!$D$2:$D$9149,$D920),"")</f>
        <v/>
      </c>
      <c r="AJ920" s="22" t="str">
        <f>IF(ISNUMBER(AVERAGEIFS(Observed!AJ$2:AJ$9149,Observed!$A$2:$A$9149,$A920,Observed!$D$2:$D$9149,$D920)),AVERAGEIFS(Observed!AJ$2:AJ$9149,Observed!$A$2:$A$9149,$A920,Observed!$D$2:$D$9149,$D920),"")</f>
        <v/>
      </c>
      <c r="AK920" s="22" t="str">
        <f>IF(ISNUMBER(AVERAGEIFS(Observed!AK$2:AK$9149,Observed!$A$2:$A$9149,$A920,Observed!$D$2:$D$9149,$D920)),AVERAGEIFS(Observed!AK$2:AK$9149,Observed!$A$2:$A$9149,$A920,Observed!$D$2:$D$9149,$D920),"")</f>
        <v/>
      </c>
      <c r="AL920" s="23" t="str">
        <f>IF(ISNUMBER(AVERAGEIFS(Observed!AL$2:AL$9149,Observed!$A$2:$A$9149,$A920,Observed!$D$2:$D$9149,$D920)),AVERAGEIFS(Observed!AL$2:AL$9149,Observed!$A$2:$A$9149,$A920,Observed!$D$2:$D$9149,$D920),"")</f>
        <v/>
      </c>
      <c r="AM920" s="23" t="str">
        <f>IF(ISNUMBER(AVERAGEIFS(Observed!AM$2:AM$9149,Observed!$A$2:$A$9149,$A920,Observed!$D$2:$D$9149,$D920)),AVERAGEIFS(Observed!AM$2:AM$9149,Observed!$A$2:$A$9149,$A920,Observed!$D$2:$D$9149,$D920),"")</f>
        <v/>
      </c>
      <c r="AN920" s="22" t="str">
        <f>IF(ISNUMBER(AVERAGEIFS(Observed!AN$2:AN$9149,Observed!$A$2:$A$9149,$A920,Observed!$D$2:$D$9149,$D920)),AVERAGEIFS(Observed!AN$2:AN$9149,Observed!$A$2:$A$9149,$A920,Observed!$D$2:$D$9149,$D920),"")</f>
        <v/>
      </c>
      <c r="AO920" s="22" t="str">
        <f>IF(ISNUMBER(AVERAGEIFS(Observed!AO$2:AO$9149,Observed!$A$2:$A$9149,$A920,Observed!$D$2:$D$9149,$D920)),AVERAGEIFS(Observed!AO$2:AO$9149,Observed!$A$2:$A$9149,$A920,Observed!$D$2:$D$9149,$D920),"")</f>
        <v/>
      </c>
      <c r="AP920" s="21" t="str">
        <f>IF(ISNUMBER(AVERAGEIFS(Observed!AP$2:AP$9149,Observed!$A$2:$A$9149,$A920,Observed!$D$2:$D$9149,$D920)),AVERAGEIFS(Observed!AP$2:AP$9149,Observed!$A$2:$A$9149,$A920,Observed!$D$2:$D$9149,$D920),"")</f>
        <v/>
      </c>
      <c r="AQ920" s="22">
        <f>IF(ISNUMBER(AVERAGEIFS(Observed!AQ$2:AQ$9149,Observed!$A$2:$A$9149,$A920,Observed!$D$2:$D$9149,$D920)),AVERAGEIFS(Observed!AQ$2:AQ$9149,Observed!$A$2:$A$9149,$A920,Observed!$D$2:$D$9149,$D920),"")</f>
        <v>288</v>
      </c>
      <c r="AR920" s="22" t="str">
        <f>IF(ISNUMBER(AVERAGEIFS(Observed!AR$2:AR$9149,Observed!$A$2:$A$9149,$A920,Observed!$D$2:$D$9149,$D920)),AVERAGEIFS(Observed!AR$2:AR$9149,Observed!$A$2:$A$9149,$A920,Observed!$D$2:$D$9149,$D920),"")</f>
        <v/>
      </c>
      <c r="AS920" s="22" t="str">
        <f>IF(ISNUMBER(AVERAGEIFS(Observed!AS$2:AS$9149,Observed!$A$2:$A$9149,$A920,Observed!$D$2:$D$9149,$D920)),AVERAGEIFS(Observed!AS$2:AS$9149,Observed!$A$2:$A$9149,$A920,Observed!$D$2:$D$9149,$D920),"")</f>
        <v/>
      </c>
      <c r="AT920" s="22" t="str">
        <f>IF(ISNUMBER(AVERAGEIFS(Observed!AT$2:AT$9149,Observed!$A$2:$A$9149,$A920,Observed!$D$2:$D$9149,$D920)),AVERAGEIFS(Observed!AT$2:AT$9149,Observed!$A$2:$A$9149,$A920,Observed!$D$2:$D$9149,$D920),"")</f>
        <v/>
      </c>
      <c r="AU920" s="22" t="str">
        <f>IF(ISNUMBER(AVERAGEIFS(Observed!AU$2:AU$9149,Observed!$A$2:$A$9149,$A920,Observed!$D$2:$D$9149,$D920)),AVERAGEIFS(Observed!AU$2:AU$9149,Observed!$A$2:$A$9149,$A920,Observed!$D$2:$D$9149,$D920),"")</f>
        <v/>
      </c>
      <c r="AV920" s="2">
        <f>COUNTIFS(Observed!$A$2:$A$9149,$A920,Observed!$D$2:$D$9149,$D920)</f>
        <v>1</v>
      </c>
      <c r="AW920" s="2">
        <f t="shared" si="14"/>
        <v>1</v>
      </c>
    </row>
    <row r="921" spans="1:49" x14ac:dyDescent="0.25">
      <c r="A921" t="s">
        <v>95</v>
      </c>
      <c r="B921" t="s">
        <v>116</v>
      </c>
      <c r="C921" t="s">
        <v>30</v>
      </c>
      <c r="D921" s="3">
        <v>40567</v>
      </c>
      <c r="E921">
        <v>1</v>
      </c>
      <c r="G921" t="s">
        <v>109</v>
      </c>
      <c r="K921" s="24" t="s">
        <v>115</v>
      </c>
      <c r="N921" s="2"/>
      <c r="O921" s="21" t="str">
        <f>IF(ISNUMBER(AVERAGEIFS(Observed!O$2:O$9149,Observed!$A$2:$A$9149,$A921,Observed!$D$2:$D$9149,$D921)),AVERAGEIFS(Observed!O$2:O$9149,Observed!$A$2:$A$9149,$A921,Observed!$D$2:$D$9149,$D921),"")</f>
        <v/>
      </c>
      <c r="P921" s="22" t="str">
        <f>IF(ISNUMBER(AVERAGEIFS(Observed!P$2:P$9149,Observed!$A$2:$A$9149,$A921,Observed!$D$2:$D$9149,$D921)),AVERAGEIFS(Observed!P$2:P$9149,Observed!$A$2:$A$9149,$A921,Observed!$D$2:$D$9149,$D921),"")</f>
        <v/>
      </c>
      <c r="Q921" s="22" t="str">
        <f>IF(ISNUMBER(AVERAGEIFS(Observed!Q$2:Q$9149,Observed!$A$2:$A$9149,$A921,Observed!$D$2:$D$9149,$D921)),AVERAGEIFS(Observed!Q$2:Q$9149,Observed!$A$2:$A$9149,$A921,Observed!$D$2:$D$9149,$D921),"")</f>
        <v/>
      </c>
      <c r="R921" s="22" t="str">
        <f>IF(ISNUMBER(AVERAGEIFS(Observed!R$2:R$9149,Observed!$A$2:$A$9149,$A921,Observed!$D$2:$D$9149,$D921)),AVERAGEIFS(Observed!R$2:R$9149,Observed!$A$2:$A$9149,$A921,Observed!$D$2:$D$9149,$D921),"")</f>
        <v/>
      </c>
      <c r="S921" s="22" t="str">
        <f>IF(ISNUMBER(AVERAGEIFS(Observed!S$2:S$9149,Observed!$A$2:$A$9149,$A921,Observed!$D$2:$D$9149,$D921)),AVERAGEIFS(Observed!S$2:S$9149,Observed!$A$2:$A$9149,$A921,Observed!$D$2:$D$9149,$D921),"")</f>
        <v/>
      </c>
      <c r="T921" s="23" t="str">
        <f>IF(ISNUMBER(AVERAGEIFS(Observed!T$2:T$9149,Observed!$A$2:$A$9149,$A921,Observed!$D$2:$D$9149,$D921)),AVERAGEIFS(Observed!T$2:T$9149,Observed!$A$2:$A$9149,$A921,Observed!$D$2:$D$9149,$D921),"")</f>
        <v/>
      </c>
      <c r="U921" s="23" t="str">
        <f>IF(ISNUMBER(AVERAGEIFS(Observed!U$2:U$9149,Observed!$A$2:$A$9149,$A921,Observed!$D$2:$D$9149,$D921)),AVERAGEIFS(Observed!U$2:U$9149,Observed!$A$2:$A$9149,$A921,Observed!$D$2:$D$9149,$D921),"")</f>
        <v/>
      </c>
      <c r="V921" s="23" t="str">
        <f>IF(ISNUMBER(AVERAGEIFS(Observed!V$2:V$9149,Observed!$A$2:$A$9149,$A921,Observed!$D$2:$D$9149,$D921)),AVERAGEIFS(Observed!V$2:V$9149,Observed!$A$2:$A$9149,$A921,Observed!$D$2:$D$9149,$D921),"")</f>
        <v/>
      </c>
      <c r="W921" s="21" t="str">
        <f>IF(ISNUMBER(AVERAGEIFS(Observed!W$2:W$9149,Observed!$A$2:$A$9149,$A921,Observed!$D$2:$D$9149,$D921)),AVERAGEIFS(Observed!W$2:W$9149,Observed!$A$2:$A$9149,$A921,Observed!$D$2:$D$9149,$D921),"")</f>
        <v/>
      </c>
      <c r="X921" s="35" t="str">
        <f>IF(ISNUMBER(AVERAGEIFS(Observed!X$2:X$9149,Observed!$A$2:$A$9149,$A921,Observed!$D$2:$D$9149,$D921)),AVERAGEIFS(Observed!X$2:X$9149,Observed!$A$2:$A$9149,$A921,Observed!$D$2:$D$9149,$D921),"")</f>
        <v/>
      </c>
      <c r="Y921" s="35" t="str">
        <f>IF(ISNUMBER(AVERAGEIFS(Observed!Y$2:Y$9149,Observed!$A$2:$A$9149,$A921,Observed!$D$2:$D$9149,$D921)),AVERAGEIFS(Observed!Y$2:Y$9149,Observed!$A$2:$A$9149,$A921,Observed!$D$2:$D$9149,$D921),"")</f>
        <v/>
      </c>
      <c r="Z921" s="22" t="str">
        <f>IF(ISNUMBER(AVERAGEIFS(Observed!Z$2:Z$9149,Observed!$A$2:$A$9149,$A921,Observed!$D$2:$D$9149,$D921)),AVERAGEIFS(Observed!Z$2:Z$9149,Observed!$A$2:$A$9149,$A921,Observed!$D$2:$D$9149,$D921),"")</f>
        <v/>
      </c>
      <c r="AA921" s="22" t="str">
        <f>IF(ISNUMBER(AVERAGEIFS(Observed!AA$2:AA$9149,Observed!$A$2:$A$9149,$A921,Observed!$D$2:$D$9149,$D921)),AVERAGEIFS(Observed!AA$2:AA$9149,Observed!$A$2:$A$9149,$A921,Observed!$D$2:$D$9149,$D921),"")</f>
        <v/>
      </c>
      <c r="AB921" s="22" t="str">
        <f>IF(ISNUMBER(AVERAGEIFS(Observed!AB$2:AB$9149,Observed!$A$2:$A$9149,$A921,Observed!$D$2:$D$9149,$D921)),AVERAGEIFS(Observed!AB$2:AB$9149,Observed!$A$2:$A$9149,$A921,Observed!$D$2:$D$9149,$D921),"")</f>
        <v/>
      </c>
      <c r="AC921" s="22" t="str">
        <f>IF(ISNUMBER(AVERAGEIFS(Observed!AC$2:AC$9149,Observed!$A$2:$A$9149,$A921,Observed!$D$2:$D$9149,$D921)),AVERAGEIFS(Observed!AC$2:AC$9149,Observed!$A$2:$A$9149,$A921,Observed!$D$2:$D$9149,$D921),"")</f>
        <v/>
      </c>
      <c r="AD921" s="22" t="str">
        <f>IF(ISNUMBER(AVERAGEIFS(Observed!AD$2:AD$9149,Observed!$A$2:$A$9149,$A921,Observed!$D$2:$D$9149,$D921)),AVERAGEIFS(Observed!AD$2:AD$9149,Observed!$A$2:$A$9149,$A921,Observed!$D$2:$D$9149,$D921),"")</f>
        <v/>
      </c>
      <c r="AE921" s="22" t="str">
        <f>IF(ISNUMBER(AVERAGEIFS(Observed!AE$2:AE$9149,Observed!$A$2:$A$9149,$A921,Observed!$D$2:$D$9149,$D921)),AVERAGEIFS(Observed!AE$2:AE$9149,Observed!$A$2:$A$9149,$A921,Observed!$D$2:$D$9149,$D921),"")</f>
        <v/>
      </c>
      <c r="AF921" s="22" t="str">
        <f>IF(ISNUMBER(AVERAGEIFS(Observed!AF$2:AF$9149,Observed!$A$2:$A$9149,$A921,Observed!$D$2:$D$9149,$D921)),AVERAGEIFS(Observed!AF$2:AF$9149,Observed!$A$2:$A$9149,$A921,Observed!$D$2:$D$9149,$D921),"")</f>
        <v/>
      </c>
      <c r="AG921" s="22" t="str">
        <f>IF(ISNUMBER(AVERAGEIFS(Observed!AG$2:AG$9149,Observed!$A$2:$A$9149,$A921,Observed!$D$2:$D$9149,$D921)),AVERAGEIFS(Observed!AG$2:AG$9149,Observed!$A$2:$A$9149,$A921,Observed!$D$2:$D$9149,$D921),"")</f>
        <v/>
      </c>
      <c r="AH921" s="22" t="str">
        <f>IF(ISNUMBER(AVERAGEIFS(Observed!AH$2:AH$9149,Observed!$A$2:$A$9149,$A921,Observed!$D$2:$D$9149,$D921)),AVERAGEIFS(Observed!AH$2:AH$9149,Observed!$A$2:$A$9149,$A921,Observed!$D$2:$D$9149,$D921),"")</f>
        <v/>
      </c>
      <c r="AI921" s="22" t="str">
        <f>IF(ISNUMBER(AVERAGEIFS(Observed!AI$2:AI$9149,Observed!$A$2:$A$9149,$A921,Observed!$D$2:$D$9149,$D921)),AVERAGEIFS(Observed!AI$2:AI$9149,Observed!$A$2:$A$9149,$A921,Observed!$D$2:$D$9149,$D921),"")</f>
        <v/>
      </c>
      <c r="AJ921" s="22" t="str">
        <f>IF(ISNUMBER(AVERAGEIFS(Observed!AJ$2:AJ$9149,Observed!$A$2:$A$9149,$A921,Observed!$D$2:$D$9149,$D921)),AVERAGEIFS(Observed!AJ$2:AJ$9149,Observed!$A$2:$A$9149,$A921,Observed!$D$2:$D$9149,$D921),"")</f>
        <v/>
      </c>
      <c r="AK921" s="22" t="str">
        <f>IF(ISNUMBER(AVERAGEIFS(Observed!AK$2:AK$9149,Observed!$A$2:$A$9149,$A921,Observed!$D$2:$D$9149,$D921)),AVERAGEIFS(Observed!AK$2:AK$9149,Observed!$A$2:$A$9149,$A921,Observed!$D$2:$D$9149,$D921),"")</f>
        <v/>
      </c>
      <c r="AL921" s="23" t="str">
        <f>IF(ISNUMBER(AVERAGEIFS(Observed!AL$2:AL$9149,Observed!$A$2:$A$9149,$A921,Observed!$D$2:$D$9149,$D921)),AVERAGEIFS(Observed!AL$2:AL$9149,Observed!$A$2:$A$9149,$A921,Observed!$D$2:$D$9149,$D921),"")</f>
        <v/>
      </c>
      <c r="AM921" s="23" t="str">
        <f>IF(ISNUMBER(AVERAGEIFS(Observed!AM$2:AM$9149,Observed!$A$2:$A$9149,$A921,Observed!$D$2:$D$9149,$D921)),AVERAGEIFS(Observed!AM$2:AM$9149,Observed!$A$2:$A$9149,$A921,Observed!$D$2:$D$9149,$D921),"")</f>
        <v/>
      </c>
      <c r="AN921" s="22" t="str">
        <f>IF(ISNUMBER(AVERAGEIFS(Observed!AN$2:AN$9149,Observed!$A$2:$A$9149,$A921,Observed!$D$2:$D$9149,$D921)),AVERAGEIFS(Observed!AN$2:AN$9149,Observed!$A$2:$A$9149,$A921,Observed!$D$2:$D$9149,$D921),"")</f>
        <v/>
      </c>
      <c r="AO921" s="22" t="str">
        <f>IF(ISNUMBER(AVERAGEIFS(Observed!AO$2:AO$9149,Observed!$A$2:$A$9149,$A921,Observed!$D$2:$D$9149,$D921)),AVERAGEIFS(Observed!AO$2:AO$9149,Observed!$A$2:$A$9149,$A921,Observed!$D$2:$D$9149,$D921),"")</f>
        <v/>
      </c>
      <c r="AP921" s="21" t="str">
        <f>IF(ISNUMBER(AVERAGEIFS(Observed!AP$2:AP$9149,Observed!$A$2:$A$9149,$A921,Observed!$D$2:$D$9149,$D921)),AVERAGEIFS(Observed!AP$2:AP$9149,Observed!$A$2:$A$9149,$A921,Observed!$D$2:$D$9149,$D921),"")</f>
        <v/>
      </c>
      <c r="AQ921" s="22">
        <f>IF(ISNUMBER(AVERAGEIFS(Observed!AQ$2:AQ$9149,Observed!$A$2:$A$9149,$A921,Observed!$D$2:$D$9149,$D921)),AVERAGEIFS(Observed!AQ$2:AQ$9149,Observed!$A$2:$A$9149,$A921,Observed!$D$2:$D$9149,$D921),"")</f>
        <v>93</v>
      </c>
      <c r="AR921" s="22" t="str">
        <f>IF(ISNUMBER(AVERAGEIFS(Observed!AR$2:AR$9149,Observed!$A$2:$A$9149,$A921,Observed!$D$2:$D$9149,$D921)),AVERAGEIFS(Observed!AR$2:AR$9149,Observed!$A$2:$A$9149,$A921,Observed!$D$2:$D$9149,$D921),"")</f>
        <v/>
      </c>
      <c r="AS921" s="22" t="str">
        <f>IF(ISNUMBER(AVERAGEIFS(Observed!AS$2:AS$9149,Observed!$A$2:$A$9149,$A921,Observed!$D$2:$D$9149,$D921)),AVERAGEIFS(Observed!AS$2:AS$9149,Observed!$A$2:$A$9149,$A921,Observed!$D$2:$D$9149,$D921),"")</f>
        <v/>
      </c>
      <c r="AT921" s="22" t="str">
        <f>IF(ISNUMBER(AVERAGEIFS(Observed!AT$2:AT$9149,Observed!$A$2:$A$9149,$A921,Observed!$D$2:$D$9149,$D921)),AVERAGEIFS(Observed!AT$2:AT$9149,Observed!$A$2:$A$9149,$A921,Observed!$D$2:$D$9149,$D921),"")</f>
        <v/>
      </c>
      <c r="AU921" s="22" t="str">
        <f>IF(ISNUMBER(AVERAGEIFS(Observed!AU$2:AU$9149,Observed!$A$2:$A$9149,$A921,Observed!$D$2:$D$9149,$D921)),AVERAGEIFS(Observed!AU$2:AU$9149,Observed!$A$2:$A$9149,$A921,Observed!$D$2:$D$9149,$D921),"")</f>
        <v/>
      </c>
      <c r="AV921" s="2">
        <f>COUNTIFS(Observed!$A$2:$A$9149,$A921,Observed!$D$2:$D$9149,$D921)</f>
        <v>5</v>
      </c>
      <c r="AW921" s="2">
        <f t="shared" si="14"/>
        <v>1</v>
      </c>
    </row>
    <row r="922" spans="1:49" x14ac:dyDescent="0.25">
      <c r="A922" t="s">
        <v>95</v>
      </c>
      <c r="B922" t="s">
        <v>116</v>
      </c>
      <c r="C922" t="s">
        <v>30</v>
      </c>
      <c r="D922" s="3">
        <v>40575</v>
      </c>
      <c r="E922">
        <v>1</v>
      </c>
      <c r="G922" t="s">
        <v>109</v>
      </c>
      <c r="K922" s="24" t="s">
        <v>115</v>
      </c>
      <c r="N922" s="2"/>
      <c r="O922" s="21" t="str">
        <f>IF(ISNUMBER(AVERAGEIFS(Observed!O$2:O$9149,Observed!$A$2:$A$9149,$A922,Observed!$D$2:$D$9149,$D922)),AVERAGEIFS(Observed!O$2:O$9149,Observed!$A$2:$A$9149,$A922,Observed!$D$2:$D$9149,$D922),"")</f>
        <v/>
      </c>
      <c r="P922" s="22" t="str">
        <f>IF(ISNUMBER(AVERAGEIFS(Observed!P$2:P$9149,Observed!$A$2:$A$9149,$A922,Observed!$D$2:$D$9149,$D922)),AVERAGEIFS(Observed!P$2:P$9149,Observed!$A$2:$A$9149,$A922,Observed!$D$2:$D$9149,$D922),"")</f>
        <v/>
      </c>
      <c r="Q922" s="22" t="str">
        <f>IF(ISNUMBER(AVERAGEIFS(Observed!Q$2:Q$9149,Observed!$A$2:$A$9149,$A922,Observed!$D$2:$D$9149,$D922)),AVERAGEIFS(Observed!Q$2:Q$9149,Observed!$A$2:$A$9149,$A922,Observed!$D$2:$D$9149,$D922),"")</f>
        <v/>
      </c>
      <c r="R922" s="22" t="str">
        <f>IF(ISNUMBER(AVERAGEIFS(Observed!R$2:R$9149,Observed!$A$2:$A$9149,$A922,Observed!$D$2:$D$9149,$D922)),AVERAGEIFS(Observed!R$2:R$9149,Observed!$A$2:$A$9149,$A922,Observed!$D$2:$D$9149,$D922),"")</f>
        <v/>
      </c>
      <c r="S922" s="22" t="str">
        <f>IF(ISNUMBER(AVERAGEIFS(Observed!S$2:S$9149,Observed!$A$2:$A$9149,$A922,Observed!$D$2:$D$9149,$D922)),AVERAGEIFS(Observed!S$2:S$9149,Observed!$A$2:$A$9149,$A922,Observed!$D$2:$D$9149,$D922),"")</f>
        <v/>
      </c>
      <c r="T922" s="23" t="str">
        <f>IF(ISNUMBER(AVERAGEIFS(Observed!T$2:T$9149,Observed!$A$2:$A$9149,$A922,Observed!$D$2:$D$9149,$D922)),AVERAGEIFS(Observed!T$2:T$9149,Observed!$A$2:$A$9149,$A922,Observed!$D$2:$D$9149,$D922),"")</f>
        <v/>
      </c>
      <c r="U922" s="23" t="str">
        <f>IF(ISNUMBER(AVERAGEIFS(Observed!U$2:U$9149,Observed!$A$2:$A$9149,$A922,Observed!$D$2:$D$9149,$D922)),AVERAGEIFS(Observed!U$2:U$9149,Observed!$A$2:$A$9149,$A922,Observed!$D$2:$D$9149,$D922),"")</f>
        <v/>
      </c>
      <c r="V922" s="23" t="str">
        <f>IF(ISNUMBER(AVERAGEIFS(Observed!V$2:V$9149,Observed!$A$2:$A$9149,$A922,Observed!$D$2:$D$9149,$D922)),AVERAGEIFS(Observed!V$2:V$9149,Observed!$A$2:$A$9149,$A922,Observed!$D$2:$D$9149,$D922),"")</f>
        <v/>
      </c>
      <c r="W922" s="21" t="str">
        <f>IF(ISNUMBER(AVERAGEIFS(Observed!W$2:W$9149,Observed!$A$2:$A$9149,$A922,Observed!$D$2:$D$9149,$D922)),AVERAGEIFS(Observed!W$2:W$9149,Observed!$A$2:$A$9149,$A922,Observed!$D$2:$D$9149,$D922),"")</f>
        <v/>
      </c>
      <c r="X922" s="35" t="str">
        <f>IF(ISNUMBER(AVERAGEIFS(Observed!X$2:X$9149,Observed!$A$2:$A$9149,$A922,Observed!$D$2:$D$9149,$D922)),AVERAGEIFS(Observed!X$2:X$9149,Observed!$A$2:$A$9149,$A922,Observed!$D$2:$D$9149,$D922),"")</f>
        <v/>
      </c>
      <c r="Y922" s="35" t="str">
        <f>IF(ISNUMBER(AVERAGEIFS(Observed!Y$2:Y$9149,Observed!$A$2:$A$9149,$A922,Observed!$D$2:$D$9149,$D922)),AVERAGEIFS(Observed!Y$2:Y$9149,Observed!$A$2:$A$9149,$A922,Observed!$D$2:$D$9149,$D922),"")</f>
        <v/>
      </c>
      <c r="Z922" s="22" t="str">
        <f>IF(ISNUMBER(AVERAGEIFS(Observed!Z$2:Z$9149,Observed!$A$2:$A$9149,$A922,Observed!$D$2:$D$9149,$D922)),AVERAGEIFS(Observed!Z$2:Z$9149,Observed!$A$2:$A$9149,$A922,Observed!$D$2:$D$9149,$D922),"")</f>
        <v/>
      </c>
      <c r="AA922" s="22" t="str">
        <f>IF(ISNUMBER(AVERAGEIFS(Observed!AA$2:AA$9149,Observed!$A$2:$A$9149,$A922,Observed!$D$2:$D$9149,$D922)),AVERAGEIFS(Observed!AA$2:AA$9149,Observed!$A$2:$A$9149,$A922,Observed!$D$2:$D$9149,$D922),"")</f>
        <v/>
      </c>
      <c r="AB922" s="22" t="str">
        <f>IF(ISNUMBER(AVERAGEIFS(Observed!AB$2:AB$9149,Observed!$A$2:$A$9149,$A922,Observed!$D$2:$D$9149,$D922)),AVERAGEIFS(Observed!AB$2:AB$9149,Observed!$A$2:$A$9149,$A922,Observed!$D$2:$D$9149,$D922),"")</f>
        <v/>
      </c>
      <c r="AC922" s="22" t="str">
        <f>IF(ISNUMBER(AVERAGEIFS(Observed!AC$2:AC$9149,Observed!$A$2:$A$9149,$A922,Observed!$D$2:$D$9149,$D922)),AVERAGEIFS(Observed!AC$2:AC$9149,Observed!$A$2:$A$9149,$A922,Observed!$D$2:$D$9149,$D922),"")</f>
        <v/>
      </c>
      <c r="AD922" s="22" t="str">
        <f>IF(ISNUMBER(AVERAGEIFS(Observed!AD$2:AD$9149,Observed!$A$2:$A$9149,$A922,Observed!$D$2:$D$9149,$D922)),AVERAGEIFS(Observed!AD$2:AD$9149,Observed!$A$2:$A$9149,$A922,Observed!$D$2:$D$9149,$D922),"")</f>
        <v/>
      </c>
      <c r="AE922" s="22" t="str">
        <f>IF(ISNUMBER(AVERAGEIFS(Observed!AE$2:AE$9149,Observed!$A$2:$A$9149,$A922,Observed!$D$2:$D$9149,$D922)),AVERAGEIFS(Observed!AE$2:AE$9149,Observed!$A$2:$A$9149,$A922,Observed!$D$2:$D$9149,$D922),"")</f>
        <v/>
      </c>
      <c r="AF922" s="22" t="str">
        <f>IF(ISNUMBER(AVERAGEIFS(Observed!AF$2:AF$9149,Observed!$A$2:$A$9149,$A922,Observed!$D$2:$D$9149,$D922)),AVERAGEIFS(Observed!AF$2:AF$9149,Observed!$A$2:$A$9149,$A922,Observed!$D$2:$D$9149,$D922),"")</f>
        <v/>
      </c>
      <c r="AG922" s="22" t="str">
        <f>IF(ISNUMBER(AVERAGEIFS(Observed!AG$2:AG$9149,Observed!$A$2:$A$9149,$A922,Observed!$D$2:$D$9149,$D922)),AVERAGEIFS(Observed!AG$2:AG$9149,Observed!$A$2:$A$9149,$A922,Observed!$D$2:$D$9149,$D922),"")</f>
        <v/>
      </c>
      <c r="AH922" s="22" t="str">
        <f>IF(ISNUMBER(AVERAGEIFS(Observed!AH$2:AH$9149,Observed!$A$2:$A$9149,$A922,Observed!$D$2:$D$9149,$D922)),AVERAGEIFS(Observed!AH$2:AH$9149,Observed!$A$2:$A$9149,$A922,Observed!$D$2:$D$9149,$D922),"")</f>
        <v/>
      </c>
      <c r="AI922" s="22" t="str">
        <f>IF(ISNUMBER(AVERAGEIFS(Observed!AI$2:AI$9149,Observed!$A$2:$A$9149,$A922,Observed!$D$2:$D$9149,$D922)),AVERAGEIFS(Observed!AI$2:AI$9149,Observed!$A$2:$A$9149,$A922,Observed!$D$2:$D$9149,$D922),"")</f>
        <v/>
      </c>
      <c r="AJ922" s="22" t="str">
        <f>IF(ISNUMBER(AVERAGEIFS(Observed!AJ$2:AJ$9149,Observed!$A$2:$A$9149,$A922,Observed!$D$2:$D$9149,$D922)),AVERAGEIFS(Observed!AJ$2:AJ$9149,Observed!$A$2:$A$9149,$A922,Observed!$D$2:$D$9149,$D922),"")</f>
        <v/>
      </c>
      <c r="AK922" s="22" t="str">
        <f>IF(ISNUMBER(AVERAGEIFS(Observed!AK$2:AK$9149,Observed!$A$2:$A$9149,$A922,Observed!$D$2:$D$9149,$D922)),AVERAGEIFS(Observed!AK$2:AK$9149,Observed!$A$2:$A$9149,$A922,Observed!$D$2:$D$9149,$D922),"")</f>
        <v/>
      </c>
      <c r="AL922" s="23" t="str">
        <f>IF(ISNUMBER(AVERAGEIFS(Observed!AL$2:AL$9149,Observed!$A$2:$A$9149,$A922,Observed!$D$2:$D$9149,$D922)),AVERAGEIFS(Observed!AL$2:AL$9149,Observed!$A$2:$A$9149,$A922,Observed!$D$2:$D$9149,$D922),"")</f>
        <v/>
      </c>
      <c r="AM922" s="23" t="str">
        <f>IF(ISNUMBER(AVERAGEIFS(Observed!AM$2:AM$9149,Observed!$A$2:$A$9149,$A922,Observed!$D$2:$D$9149,$D922)),AVERAGEIFS(Observed!AM$2:AM$9149,Observed!$A$2:$A$9149,$A922,Observed!$D$2:$D$9149,$D922),"")</f>
        <v/>
      </c>
      <c r="AN922" s="22" t="str">
        <f>IF(ISNUMBER(AVERAGEIFS(Observed!AN$2:AN$9149,Observed!$A$2:$A$9149,$A922,Observed!$D$2:$D$9149,$D922)),AVERAGEIFS(Observed!AN$2:AN$9149,Observed!$A$2:$A$9149,$A922,Observed!$D$2:$D$9149,$D922),"")</f>
        <v/>
      </c>
      <c r="AO922" s="22" t="str">
        <f>IF(ISNUMBER(AVERAGEIFS(Observed!AO$2:AO$9149,Observed!$A$2:$A$9149,$A922,Observed!$D$2:$D$9149,$D922)),AVERAGEIFS(Observed!AO$2:AO$9149,Observed!$A$2:$A$9149,$A922,Observed!$D$2:$D$9149,$D922),"")</f>
        <v/>
      </c>
      <c r="AP922" s="21" t="str">
        <f>IF(ISNUMBER(AVERAGEIFS(Observed!AP$2:AP$9149,Observed!$A$2:$A$9149,$A922,Observed!$D$2:$D$9149,$D922)),AVERAGEIFS(Observed!AP$2:AP$9149,Observed!$A$2:$A$9149,$A922,Observed!$D$2:$D$9149,$D922),"")</f>
        <v/>
      </c>
      <c r="AQ922" s="22">
        <f>IF(ISNUMBER(AVERAGEIFS(Observed!AQ$2:AQ$9149,Observed!$A$2:$A$9149,$A922,Observed!$D$2:$D$9149,$D922)),AVERAGEIFS(Observed!AQ$2:AQ$9149,Observed!$A$2:$A$9149,$A922,Observed!$D$2:$D$9149,$D922),"")</f>
        <v>217.8</v>
      </c>
      <c r="AR922" s="22" t="str">
        <f>IF(ISNUMBER(AVERAGEIFS(Observed!AR$2:AR$9149,Observed!$A$2:$A$9149,$A922,Observed!$D$2:$D$9149,$D922)),AVERAGEIFS(Observed!AR$2:AR$9149,Observed!$A$2:$A$9149,$A922,Observed!$D$2:$D$9149,$D922),"")</f>
        <v/>
      </c>
      <c r="AS922" s="22" t="str">
        <f>IF(ISNUMBER(AVERAGEIFS(Observed!AS$2:AS$9149,Observed!$A$2:$A$9149,$A922,Observed!$D$2:$D$9149,$D922)),AVERAGEIFS(Observed!AS$2:AS$9149,Observed!$A$2:$A$9149,$A922,Observed!$D$2:$D$9149,$D922),"")</f>
        <v/>
      </c>
      <c r="AT922" s="22" t="str">
        <f>IF(ISNUMBER(AVERAGEIFS(Observed!AT$2:AT$9149,Observed!$A$2:$A$9149,$A922,Observed!$D$2:$D$9149,$D922)),AVERAGEIFS(Observed!AT$2:AT$9149,Observed!$A$2:$A$9149,$A922,Observed!$D$2:$D$9149,$D922),"")</f>
        <v/>
      </c>
      <c r="AU922" s="22" t="str">
        <f>IF(ISNUMBER(AVERAGEIFS(Observed!AU$2:AU$9149,Observed!$A$2:$A$9149,$A922,Observed!$D$2:$D$9149,$D922)),AVERAGEIFS(Observed!AU$2:AU$9149,Observed!$A$2:$A$9149,$A922,Observed!$D$2:$D$9149,$D922),"")</f>
        <v/>
      </c>
      <c r="AV922" s="2">
        <f>COUNTIFS(Observed!$A$2:$A$9149,$A922,Observed!$D$2:$D$9149,$D922)</f>
        <v>5</v>
      </c>
      <c r="AW922" s="2">
        <f t="shared" si="14"/>
        <v>1</v>
      </c>
    </row>
    <row r="923" spans="1:49" x14ac:dyDescent="0.25">
      <c r="A923" t="s">
        <v>95</v>
      </c>
      <c r="B923" t="s">
        <v>116</v>
      </c>
      <c r="C923" t="s">
        <v>30</v>
      </c>
      <c r="D923" s="3">
        <v>40581</v>
      </c>
      <c r="E923">
        <v>1</v>
      </c>
      <c r="G923" t="s">
        <v>109</v>
      </c>
      <c r="K923" s="24" t="s">
        <v>115</v>
      </c>
      <c r="N923" s="2"/>
      <c r="O923" s="21" t="str">
        <f>IF(ISNUMBER(AVERAGEIFS(Observed!O$2:O$9149,Observed!$A$2:$A$9149,$A923,Observed!$D$2:$D$9149,$D923)),AVERAGEIFS(Observed!O$2:O$9149,Observed!$A$2:$A$9149,$A923,Observed!$D$2:$D$9149,$D923),"")</f>
        <v/>
      </c>
      <c r="P923" s="22" t="str">
        <f>IF(ISNUMBER(AVERAGEIFS(Observed!P$2:P$9149,Observed!$A$2:$A$9149,$A923,Observed!$D$2:$D$9149,$D923)),AVERAGEIFS(Observed!P$2:P$9149,Observed!$A$2:$A$9149,$A923,Observed!$D$2:$D$9149,$D923),"")</f>
        <v/>
      </c>
      <c r="Q923" s="22" t="str">
        <f>IF(ISNUMBER(AVERAGEIFS(Observed!Q$2:Q$9149,Observed!$A$2:$A$9149,$A923,Observed!$D$2:$D$9149,$D923)),AVERAGEIFS(Observed!Q$2:Q$9149,Observed!$A$2:$A$9149,$A923,Observed!$D$2:$D$9149,$D923),"")</f>
        <v/>
      </c>
      <c r="R923" s="22" t="str">
        <f>IF(ISNUMBER(AVERAGEIFS(Observed!R$2:R$9149,Observed!$A$2:$A$9149,$A923,Observed!$D$2:$D$9149,$D923)),AVERAGEIFS(Observed!R$2:R$9149,Observed!$A$2:$A$9149,$A923,Observed!$D$2:$D$9149,$D923),"")</f>
        <v/>
      </c>
      <c r="S923" s="22" t="str">
        <f>IF(ISNUMBER(AVERAGEIFS(Observed!S$2:S$9149,Observed!$A$2:$A$9149,$A923,Observed!$D$2:$D$9149,$D923)),AVERAGEIFS(Observed!S$2:S$9149,Observed!$A$2:$A$9149,$A923,Observed!$D$2:$D$9149,$D923),"")</f>
        <v/>
      </c>
      <c r="T923" s="23" t="str">
        <f>IF(ISNUMBER(AVERAGEIFS(Observed!T$2:T$9149,Observed!$A$2:$A$9149,$A923,Observed!$D$2:$D$9149,$D923)),AVERAGEIFS(Observed!T$2:T$9149,Observed!$A$2:$A$9149,$A923,Observed!$D$2:$D$9149,$D923),"")</f>
        <v/>
      </c>
      <c r="U923" s="23" t="str">
        <f>IF(ISNUMBER(AVERAGEIFS(Observed!U$2:U$9149,Observed!$A$2:$A$9149,$A923,Observed!$D$2:$D$9149,$D923)),AVERAGEIFS(Observed!U$2:U$9149,Observed!$A$2:$A$9149,$A923,Observed!$D$2:$D$9149,$D923),"")</f>
        <v/>
      </c>
      <c r="V923" s="23" t="str">
        <f>IF(ISNUMBER(AVERAGEIFS(Observed!V$2:V$9149,Observed!$A$2:$A$9149,$A923,Observed!$D$2:$D$9149,$D923)),AVERAGEIFS(Observed!V$2:V$9149,Observed!$A$2:$A$9149,$A923,Observed!$D$2:$D$9149,$D923),"")</f>
        <v/>
      </c>
      <c r="W923" s="21" t="str">
        <f>IF(ISNUMBER(AVERAGEIFS(Observed!W$2:W$9149,Observed!$A$2:$A$9149,$A923,Observed!$D$2:$D$9149,$D923)),AVERAGEIFS(Observed!W$2:W$9149,Observed!$A$2:$A$9149,$A923,Observed!$D$2:$D$9149,$D923),"")</f>
        <v/>
      </c>
      <c r="X923" s="35" t="str">
        <f>IF(ISNUMBER(AVERAGEIFS(Observed!X$2:X$9149,Observed!$A$2:$A$9149,$A923,Observed!$D$2:$D$9149,$D923)),AVERAGEIFS(Observed!X$2:X$9149,Observed!$A$2:$A$9149,$A923,Observed!$D$2:$D$9149,$D923),"")</f>
        <v/>
      </c>
      <c r="Y923" s="35" t="str">
        <f>IF(ISNUMBER(AVERAGEIFS(Observed!Y$2:Y$9149,Observed!$A$2:$A$9149,$A923,Observed!$D$2:$D$9149,$D923)),AVERAGEIFS(Observed!Y$2:Y$9149,Observed!$A$2:$A$9149,$A923,Observed!$D$2:$D$9149,$D923),"")</f>
        <v/>
      </c>
      <c r="Z923" s="22" t="str">
        <f>IF(ISNUMBER(AVERAGEIFS(Observed!Z$2:Z$9149,Observed!$A$2:$A$9149,$A923,Observed!$D$2:$D$9149,$D923)),AVERAGEIFS(Observed!Z$2:Z$9149,Observed!$A$2:$A$9149,$A923,Observed!$D$2:$D$9149,$D923),"")</f>
        <v/>
      </c>
      <c r="AA923" s="22" t="str">
        <f>IF(ISNUMBER(AVERAGEIFS(Observed!AA$2:AA$9149,Observed!$A$2:$A$9149,$A923,Observed!$D$2:$D$9149,$D923)),AVERAGEIFS(Observed!AA$2:AA$9149,Observed!$A$2:$A$9149,$A923,Observed!$D$2:$D$9149,$D923),"")</f>
        <v/>
      </c>
      <c r="AB923" s="22" t="str">
        <f>IF(ISNUMBER(AVERAGEIFS(Observed!AB$2:AB$9149,Observed!$A$2:$A$9149,$A923,Observed!$D$2:$D$9149,$D923)),AVERAGEIFS(Observed!AB$2:AB$9149,Observed!$A$2:$A$9149,$A923,Observed!$D$2:$D$9149,$D923),"")</f>
        <v/>
      </c>
      <c r="AC923" s="22" t="str">
        <f>IF(ISNUMBER(AVERAGEIFS(Observed!AC$2:AC$9149,Observed!$A$2:$A$9149,$A923,Observed!$D$2:$D$9149,$D923)),AVERAGEIFS(Observed!AC$2:AC$9149,Observed!$A$2:$A$9149,$A923,Observed!$D$2:$D$9149,$D923),"")</f>
        <v/>
      </c>
      <c r="AD923" s="22" t="str">
        <f>IF(ISNUMBER(AVERAGEIFS(Observed!AD$2:AD$9149,Observed!$A$2:$A$9149,$A923,Observed!$D$2:$D$9149,$D923)),AVERAGEIFS(Observed!AD$2:AD$9149,Observed!$A$2:$A$9149,$A923,Observed!$D$2:$D$9149,$D923),"")</f>
        <v/>
      </c>
      <c r="AE923" s="22" t="str">
        <f>IF(ISNUMBER(AVERAGEIFS(Observed!AE$2:AE$9149,Observed!$A$2:$A$9149,$A923,Observed!$D$2:$D$9149,$D923)),AVERAGEIFS(Observed!AE$2:AE$9149,Observed!$A$2:$A$9149,$A923,Observed!$D$2:$D$9149,$D923),"")</f>
        <v/>
      </c>
      <c r="AF923" s="22" t="str">
        <f>IF(ISNUMBER(AVERAGEIFS(Observed!AF$2:AF$9149,Observed!$A$2:$A$9149,$A923,Observed!$D$2:$D$9149,$D923)),AVERAGEIFS(Observed!AF$2:AF$9149,Observed!$A$2:$A$9149,$A923,Observed!$D$2:$D$9149,$D923),"")</f>
        <v/>
      </c>
      <c r="AG923" s="22" t="str">
        <f>IF(ISNUMBER(AVERAGEIFS(Observed!AG$2:AG$9149,Observed!$A$2:$A$9149,$A923,Observed!$D$2:$D$9149,$D923)),AVERAGEIFS(Observed!AG$2:AG$9149,Observed!$A$2:$A$9149,$A923,Observed!$D$2:$D$9149,$D923),"")</f>
        <v/>
      </c>
      <c r="AH923" s="22" t="str">
        <f>IF(ISNUMBER(AVERAGEIFS(Observed!AH$2:AH$9149,Observed!$A$2:$A$9149,$A923,Observed!$D$2:$D$9149,$D923)),AVERAGEIFS(Observed!AH$2:AH$9149,Observed!$A$2:$A$9149,$A923,Observed!$D$2:$D$9149,$D923),"")</f>
        <v/>
      </c>
      <c r="AI923" s="22" t="str">
        <f>IF(ISNUMBER(AVERAGEIFS(Observed!AI$2:AI$9149,Observed!$A$2:$A$9149,$A923,Observed!$D$2:$D$9149,$D923)),AVERAGEIFS(Observed!AI$2:AI$9149,Observed!$A$2:$A$9149,$A923,Observed!$D$2:$D$9149,$D923),"")</f>
        <v/>
      </c>
      <c r="AJ923" s="22" t="str">
        <f>IF(ISNUMBER(AVERAGEIFS(Observed!AJ$2:AJ$9149,Observed!$A$2:$A$9149,$A923,Observed!$D$2:$D$9149,$D923)),AVERAGEIFS(Observed!AJ$2:AJ$9149,Observed!$A$2:$A$9149,$A923,Observed!$D$2:$D$9149,$D923),"")</f>
        <v/>
      </c>
      <c r="AK923" s="22" t="str">
        <f>IF(ISNUMBER(AVERAGEIFS(Observed!AK$2:AK$9149,Observed!$A$2:$A$9149,$A923,Observed!$D$2:$D$9149,$D923)),AVERAGEIFS(Observed!AK$2:AK$9149,Observed!$A$2:$A$9149,$A923,Observed!$D$2:$D$9149,$D923),"")</f>
        <v/>
      </c>
      <c r="AL923" s="23" t="str">
        <f>IF(ISNUMBER(AVERAGEIFS(Observed!AL$2:AL$9149,Observed!$A$2:$A$9149,$A923,Observed!$D$2:$D$9149,$D923)),AVERAGEIFS(Observed!AL$2:AL$9149,Observed!$A$2:$A$9149,$A923,Observed!$D$2:$D$9149,$D923),"")</f>
        <v/>
      </c>
      <c r="AM923" s="23" t="str">
        <f>IF(ISNUMBER(AVERAGEIFS(Observed!AM$2:AM$9149,Observed!$A$2:$A$9149,$A923,Observed!$D$2:$D$9149,$D923)),AVERAGEIFS(Observed!AM$2:AM$9149,Observed!$A$2:$A$9149,$A923,Observed!$D$2:$D$9149,$D923),"")</f>
        <v/>
      </c>
      <c r="AN923" s="22" t="str">
        <f>IF(ISNUMBER(AVERAGEIFS(Observed!AN$2:AN$9149,Observed!$A$2:$A$9149,$A923,Observed!$D$2:$D$9149,$D923)),AVERAGEIFS(Observed!AN$2:AN$9149,Observed!$A$2:$A$9149,$A923,Observed!$D$2:$D$9149,$D923),"")</f>
        <v/>
      </c>
      <c r="AO923" s="22" t="str">
        <f>IF(ISNUMBER(AVERAGEIFS(Observed!AO$2:AO$9149,Observed!$A$2:$A$9149,$A923,Observed!$D$2:$D$9149,$D923)),AVERAGEIFS(Observed!AO$2:AO$9149,Observed!$A$2:$A$9149,$A923,Observed!$D$2:$D$9149,$D923),"")</f>
        <v/>
      </c>
      <c r="AP923" s="21" t="str">
        <f>IF(ISNUMBER(AVERAGEIFS(Observed!AP$2:AP$9149,Observed!$A$2:$A$9149,$A923,Observed!$D$2:$D$9149,$D923)),AVERAGEIFS(Observed!AP$2:AP$9149,Observed!$A$2:$A$9149,$A923,Observed!$D$2:$D$9149,$D923),"")</f>
        <v/>
      </c>
      <c r="AQ923" s="22">
        <f>IF(ISNUMBER(AVERAGEIFS(Observed!AQ$2:AQ$9149,Observed!$A$2:$A$9149,$A923,Observed!$D$2:$D$9149,$D923)),AVERAGEIFS(Observed!AQ$2:AQ$9149,Observed!$A$2:$A$9149,$A923,Observed!$D$2:$D$9149,$D923),"")</f>
        <v>331.6</v>
      </c>
      <c r="AR923" s="22" t="str">
        <f>IF(ISNUMBER(AVERAGEIFS(Observed!AR$2:AR$9149,Observed!$A$2:$A$9149,$A923,Observed!$D$2:$D$9149,$D923)),AVERAGEIFS(Observed!AR$2:AR$9149,Observed!$A$2:$A$9149,$A923,Observed!$D$2:$D$9149,$D923),"")</f>
        <v/>
      </c>
      <c r="AS923" s="22" t="str">
        <f>IF(ISNUMBER(AVERAGEIFS(Observed!AS$2:AS$9149,Observed!$A$2:$A$9149,$A923,Observed!$D$2:$D$9149,$D923)),AVERAGEIFS(Observed!AS$2:AS$9149,Observed!$A$2:$A$9149,$A923,Observed!$D$2:$D$9149,$D923),"")</f>
        <v/>
      </c>
      <c r="AT923" s="22" t="str">
        <f>IF(ISNUMBER(AVERAGEIFS(Observed!AT$2:AT$9149,Observed!$A$2:$A$9149,$A923,Observed!$D$2:$D$9149,$D923)),AVERAGEIFS(Observed!AT$2:AT$9149,Observed!$A$2:$A$9149,$A923,Observed!$D$2:$D$9149,$D923),"")</f>
        <v/>
      </c>
      <c r="AU923" s="22" t="str">
        <f>IF(ISNUMBER(AVERAGEIFS(Observed!AU$2:AU$9149,Observed!$A$2:$A$9149,$A923,Observed!$D$2:$D$9149,$D923)),AVERAGEIFS(Observed!AU$2:AU$9149,Observed!$A$2:$A$9149,$A923,Observed!$D$2:$D$9149,$D923),"")</f>
        <v/>
      </c>
      <c r="AV923" s="2">
        <f>COUNTIFS(Observed!$A$2:$A$9149,$A923,Observed!$D$2:$D$9149,$D923)</f>
        <v>5</v>
      </c>
      <c r="AW923" s="2">
        <f t="shared" si="14"/>
        <v>1</v>
      </c>
    </row>
    <row r="924" spans="1:49" x14ac:dyDescent="0.25">
      <c r="A924" t="s">
        <v>95</v>
      </c>
      <c r="B924" t="s">
        <v>116</v>
      </c>
      <c r="C924" t="s">
        <v>30</v>
      </c>
      <c r="D924" s="3">
        <v>40588</v>
      </c>
      <c r="E924">
        <v>1</v>
      </c>
      <c r="G924" t="s">
        <v>109</v>
      </c>
      <c r="K924" s="24" t="s">
        <v>115</v>
      </c>
      <c r="N924" s="2"/>
      <c r="O924" s="21" t="str">
        <f>IF(ISNUMBER(AVERAGEIFS(Observed!O$2:O$9149,Observed!$A$2:$A$9149,$A924,Observed!$D$2:$D$9149,$D924)),AVERAGEIFS(Observed!O$2:O$9149,Observed!$A$2:$A$9149,$A924,Observed!$D$2:$D$9149,$D924),"")</f>
        <v/>
      </c>
      <c r="P924" s="22" t="str">
        <f>IF(ISNUMBER(AVERAGEIFS(Observed!P$2:P$9149,Observed!$A$2:$A$9149,$A924,Observed!$D$2:$D$9149,$D924)),AVERAGEIFS(Observed!P$2:P$9149,Observed!$A$2:$A$9149,$A924,Observed!$D$2:$D$9149,$D924),"")</f>
        <v/>
      </c>
      <c r="Q924" s="22" t="str">
        <f>IF(ISNUMBER(AVERAGEIFS(Observed!Q$2:Q$9149,Observed!$A$2:$A$9149,$A924,Observed!$D$2:$D$9149,$D924)),AVERAGEIFS(Observed!Q$2:Q$9149,Observed!$A$2:$A$9149,$A924,Observed!$D$2:$D$9149,$D924),"")</f>
        <v/>
      </c>
      <c r="R924" s="22" t="str">
        <f>IF(ISNUMBER(AVERAGEIFS(Observed!R$2:R$9149,Observed!$A$2:$A$9149,$A924,Observed!$D$2:$D$9149,$D924)),AVERAGEIFS(Observed!R$2:R$9149,Observed!$A$2:$A$9149,$A924,Observed!$D$2:$D$9149,$D924),"")</f>
        <v/>
      </c>
      <c r="S924" s="22" t="str">
        <f>IF(ISNUMBER(AVERAGEIFS(Observed!S$2:S$9149,Observed!$A$2:$A$9149,$A924,Observed!$D$2:$D$9149,$D924)),AVERAGEIFS(Observed!S$2:S$9149,Observed!$A$2:$A$9149,$A924,Observed!$D$2:$D$9149,$D924),"")</f>
        <v/>
      </c>
      <c r="T924" s="23" t="str">
        <f>IF(ISNUMBER(AVERAGEIFS(Observed!T$2:T$9149,Observed!$A$2:$A$9149,$A924,Observed!$D$2:$D$9149,$D924)),AVERAGEIFS(Observed!T$2:T$9149,Observed!$A$2:$A$9149,$A924,Observed!$D$2:$D$9149,$D924),"")</f>
        <v/>
      </c>
      <c r="U924" s="23" t="str">
        <f>IF(ISNUMBER(AVERAGEIFS(Observed!U$2:U$9149,Observed!$A$2:$A$9149,$A924,Observed!$D$2:$D$9149,$D924)),AVERAGEIFS(Observed!U$2:U$9149,Observed!$A$2:$A$9149,$A924,Observed!$D$2:$D$9149,$D924),"")</f>
        <v/>
      </c>
      <c r="V924" s="23" t="str">
        <f>IF(ISNUMBER(AVERAGEIFS(Observed!V$2:V$9149,Observed!$A$2:$A$9149,$A924,Observed!$D$2:$D$9149,$D924)),AVERAGEIFS(Observed!V$2:V$9149,Observed!$A$2:$A$9149,$A924,Observed!$D$2:$D$9149,$D924),"")</f>
        <v/>
      </c>
      <c r="W924" s="21" t="str">
        <f>IF(ISNUMBER(AVERAGEIFS(Observed!W$2:W$9149,Observed!$A$2:$A$9149,$A924,Observed!$D$2:$D$9149,$D924)),AVERAGEIFS(Observed!W$2:W$9149,Observed!$A$2:$A$9149,$A924,Observed!$D$2:$D$9149,$D924),"")</f>
        <v/>
      </c>
      <c r="X924" s="35" t="str">
        <f>IF(ISNUMBER(AVERAGEIFS(Observed!X$2:X$9149,Observed!$A$2:$A$9149,$A924,Observed!$D$2:$D$9149,$D924)),AVERAGEIFS(Observed!X$2:X$9149,Observed!$A$2:$A$9149,$A924,Observed!$D$2:$D$9149,$D924),"")</f>
        <v/>
      </c>
      <c r="Y924" s="35" t="str">
        <f>IF(ISNUMBER(AVERAGEIFS(Observed!Y$2:Y$9149,Observed!$A$2:$A$9149,$A924,Observed!$D$2:$D$9149,$D924)),AVERAGEIFS(Observed!Y$2:Y$9149,Observed!$A$2:$A$9149,$A924,Observed!$D$2:$D$9149,$D924),"")</f>
        <v/>
      </c>
      <c r="Z924" s="22" t="str">
        <f>IF(ISNUMBER(AVERAGEIFS(Observed!Z$2:Z$9149,Observed!$A$2:$A$9149,$A924,Observed!$D$2:$D$9149,$D924)),AVERAGEIFS(Observed!Z$2:Z$9149,Observed!$A$2:$A$9149,$A924,Observed!$D$2:$D$9149,$D924),"")</f>
        <v/>
      </c>
      <c r="AA924" s="22" t="str">
        <f>IF(ISNUMBER(AVERAGEIFS(Observed!AA$2:AA$9149,Observed!$A$2:$A$9149,$A924,Observed!$D$2:$D$9149,$D924)),AVERAGEIFS(Observed!AA$2:AA$9149,Observed!$A$2:$A$9149,$A924,Observed!$D$2:$D$9149,$D924),"")</f>
        <v/>
      </c>
      <c r="AB924" s="22" t="str">
        <f>IF(ISNUMBER(AVERAGEIFS(Observed!AB$2:AB$9149,Observed!$A$2:$A$9149,$A924,Observed!$D$2:$D$9149,$D924)),AVERAGEIFS(Observed!AB$2:AB$9149,Observed!$A$2:$A$9149,$A924,Observed!$D$2:$D$9149,$D924),"")</f>
        <v/>
      </c>
      <c r="AC924" s="22" t="str">
        <f>IF(ISNUMBER(AVERAGEIFS(Observed!AC$2:AC$9149,Observed!$A$2:$A$9149,$A924,Observed!$D$2:$D$9149,$D924)),AVERAGEIFS(Observed!AC$2:AC$9149,Observed!$A$2:$A$9149,$A924,Observed!$D$2:$D$9149,$D924),"")</f>
        <v/>
      </c>
      <c r="AD924" s="22" t="str">
        <f>IF(ISNUMBER(AVERAGEIFS(Observed!AD$2:AD$9149,Observed!$A$2:$A$9149,$A924,Observed!$D$2:$D$9149,$D924)),AVERAGEIFS(Observed!AD$2:AD$9149,Observed!$A$2:$A$9149,$A924,Observed!$D$2:$D$9149,$D924),"")</f>
        <v/>
      </c>
      <c r="AE924" s="22" t="str">
        <f>IF(ISNUMBER(AVERAGEIFS(Observed!AE$2:AE$9149,Observed!$A$2:$A$9149,$A924,Observed!$D$2:$D$9149,$D924)),AVERAGEIFS(Observed!AE$2:AE$9149,Observed!$A$2:$A$9149,$A924,Observed!$D$2:$D$9149,$D924),"")</f>
        <v/>
      </c>
      <c r="AF924" s="22" t="str">
        <f>IF(ISNUMBER(AVERAGEIFS(Observed!AF$2:AF$9149,Observed!$A$2:$A$9149,$A924,Observed!$D$2:$D$9149,$D924)),AVERAGEIFS(Observed!AF$2:AF$9149,Observed!$A$2:$A$9149,$A924,Observed!$D$2:$D$9149,$D924),"")</f>
        <v/>
      </c>
      <c r="AG924" s="22" t="str">
        <f>IF(ISNUMBER(AVERAGEIFS(Observed!AG$2:AG$9149,Observed!$A$2:$A$9149,$A924,Observed!$D$2:$D$9149,$D924)),AVERAGEIFS(Observed!AG$2:AG$9149,Observed!$A$2:$A$9149,$A924,Observed!$D$2:$D$9149,$D924),"")</f>
        <v/>
      </c>
      <c r="AH924" s="22" t="str">
        <f>IF(ISNUMBER(AVERAGEIFS(Observed!AH$2:AH$9149,Observed!$A$2:$A$9149,$A924,Observed!$D$2:$D$9149,$D924)),AVERAGEIFS(Observed!AH$2:AH$9149,Observed!$A$2:$A$9149,$A924,Observed!$D$2:$D$9149,$D924),"")</f>
        <v/>
      </c>
      <c r="AI924" s="22" t="str">
        <f>IF(ISNUMBER(AVERAGEIFS(Observed!AI$2:AI$9149,Observed!$A$2:$A$9149,$A924,Observed!$D$2:$D$9149,$D924)),AVERAGEIFS(Observed!AI$2:AI$9149,Observed!$A$2:$A$9149,$A924,Observed!$D$2:$D$9149,$D924),"")</f>
        <v/>
      </c>
      <c r="AJ924" s="22" t="str">
        <f>IF(ISNUMBER(AVERAGEIFS(Observed!AJ$2:AJ$9149,Observed!$A$2:$A$9149,$A924,Observed!$D$2:$D$9149,$D924)),AVERAGEIFS(Observed!AJ$2:AJ$9149,Observed!$A$2:$A$9149,$A924,Observed!$D$2:$D$9149,$D924),"")</f>
        <v/>
      </c>
      <c r="AK924" s="22" t="str">
        <f>IF(ISNUMBER(AVERAGEIFS(Observed!AK$2:AK$9149,Observed!$A$2:$A$9149,$A924,Observed!$D$2:$D$9149,$D924)),AVERAGEIFS(Observed!AK$2:AK$9149,Observed!$A$2:$A$9149,$A924,Observed!$D$2:$D$9149,$D924),"")</f>
        <v/>
      </c>
      <c r="AL924" s="23" t="str">
        <f>IF(ISNUMBER(AVERAGEIFS(Observed!AL$2:AL$9149,Observed!$A$2:$A$9149,$A924,Observed!$D$2:$D$9149,$D924)),AVERAGEIFS(Observed!AL$2:AL$9149,Observed!$A$2:$A$9149,$A924,Observed!$D$2:$D$9149,$D924),"")</f>
        <v/>
      </c>
      <c r="AM924" s="23" t="str">
        <f>IF(ISNUMBER(AVERAGEIFS(Observed!AM$2:AM$9149,Observed!$A$2:$A$9149,$A924,Observed!$D$2:$D$9149,$D924)),AVERAGEIFS(Observed!AM$2:AM$9149,Observed!$A$2:$A$9149,$A924,Observed!$D$2:$D$9149,$D924),"")</f>
        <v/>
      </c>
      <c r="AN924" s="22" t="str">
        <f>IF(ISNUMBER(AVERAGEIFS(Observed!AN$2:AN$9149,Observed!$A$2:$A$9149,$A924,Observed!$D$2:$D$9149,$D924)),AVERAGEIFS(Observed!AN$2:AN$9149,Observed!$A$2:$A$9149,$A924,Observed!$D$2:$D$9149,$D924),"")</f>
        <v/>
      </c>
      <c r="AO924" s="22" t="str">
        <f>IF(ISNUMBER(AVERAGEIFS(Observed!AO$2:AO$9149,Observed!$A$2:$A$9149,$A924,Observed!$D$2:$D$9149,$D924)),AVERAGEIFS(Observed!AO$2:AO$9149,Observed!$A$2:$A$9149,$A924,Observed!$D$2:$D$9149,$D924),"")</f>
        <v/>
      </c>
      <c r="AP924" s="21" t="str">
        <f>IF(ISNUMBER(AVERAGEIFS(Observed!AP$2:AP$9149,Observed!$A$2:$A$9149,$A924,Observed!$D$2:$D$9149,$D924)),AVERAGEIFS(Observed!AP$2:AP$9149,Observed!$A$2:$A$9149,$A924,Observed!$D$2:$D$9149,$D924),"")</f>
        <v/>
      </c>
      <c r="AQ924" s="22">
        <f>IF(ISNUMBER(AVERAGEIFS(Observed!AQ$2:AQ$9149,Observed!$A$2:$A$9149,$A924,Observed!$D$2:$D$9149,$D924)),AVERAGEIFS(Observed!AQ$2:AQ$9149,Observed!$A$2:$A$9149,$A924,Observed!$D$2:$D$9149,$D924),"")</f>
        <v>115</v>
      </c>
      <c r="AR924" s="22" t="str">
        <f>IF(ISNUMBER(AVERAGEIFS(Observed!AR$2:AR$9149,Observed!$A$2:$A$9149,$A924,Observed!$D$2:$D$9149,$D924)),AVERAGEIFS(Observed!AR$2:AR$9149,Observed!$A$2:$A$9149,$A924,Observed!$D$2:$D$9149,$D924),"")</f>
        <v/>
      </c>
      <c r="AS924" s="22" t="str">
        <f>IF(ISNUMBER(AVERAGEIFS(Observed!AS$2:AS$9149,Observed!$A$2:$A$9149,$A924,Observed!$D$2:$D$9149,$D924)),AVERAGEIFS(Observed!AS$2:AS$9149,Observed!$A$2:$A$9149,$A924,Observed!$D$2:$D$9149,$D924),"")</f>
        <v/>
      </c>
      <c r="AT924" s="22" t="str">
        <f>IF(ISNUMBER(AVERAGEIFS(Observed!AT$2:AT$9149,Observed!$A$2:$A$9149,$A924,Observed!$D$2:$D$9149,$D924)),AVERAGEIFS(Observed!AT$2:AT$9149,Observed!$A$2:$A$9149,$A924,Observed!$D$2:$D$9149,$D924),"")</f>
        <v/>
      </c>
      <c r="AU924" s="22" t="str">
        <f>IF(ISNUMBER(AVERAGEIFS(Observed!AU$2:AU$9149,Observed!$A$2:$A$9149,$A924,Observed!$D$2:$D$9149,$D924)),AVERAGEIFS(Observed!AU$2:AU$9149,Observed!$A$2:$A$9149,$A924,Observed!$D$2:$D$9149,$D924),"")</f>
        <v/>
      </c>
      <c r="AV924" s="2">
        <f>COUNTIFS(Observed!$A$2:$A$9149,$A924,Observed!$D$2:$D$9149,$D924)</f>
        <v>5</v>
      </c>
      <c r="AW924" s="2">
        <f t="shared" si="14"/>
        <v>1</v>
      </c>
    </row>
    <row r="925" spans="1:49" x14ac:dyDescent="0.25">
      <c r="A925" t="s">
        <v>95</v>
      </c>
      <c r="B925" t="s">
        <v>116</v>
      </c>
      <c r="C925" t="s">
        <v>30</v>
      </c>
      <c r="D925" s="3">
        <v>40595</v>
      </c>
      <c r="E925">
        <v>1</v>
      </c>
      <c r="G925" t="s">
        <v>109</v>
      </c>
      <c r="K925" s="24" t="s">
        <v>115</v>
      </c>
      <c r="N925" s="2"/>
      <c r="O925" s="21" t="str">
        <f>IF(ISNUMBER(AVERAGEIFS(Observed!O$2:O$9149,Observed!$A$2:$A$9149,$A925,Observed!$D$2:$D$9149,$D925)),AVERAGEIFS(Observed!O$2:O$9149,Observed!$A$2:$A$9149,$A925,Observed!$D$2:$D$9149,$D925),"")</f>
        <v/>
      </c>
      <c r="P925" s="22" t="str">
        <f>IF(ISNUMBER(AVERAGEIFS(Observed!P$2:P$9149,Observed!$A$2:$A$9149,$A925,Observed!$D$2:$D$9149,$D925)),AVERAGEIFS(Observed!P$2:P$9149,Observed!$A$2:$A$9149,$A925,Observed!$D$2:$D$9149,$D925),"")</f>
        <v/>
      </c>
      <c r="Q925" s="22" t="str">
        <f>IF(ISNUMBER(AVERAGEIFS(Observed!Q$2:Q$9149,Observed!$A$2:$A$9149,$A925,Observed!$D$2:$D$9149,$D925)),AVERAGEIFS(Observed!Q$2:Q$9149,Observed!$A$2:$A$9149,$A925,Observed!$D$2:$D$9149,$D925),"")</f>
        <v/>
      </c>
      <c r="R925" s="22" t="str">
        <f>IF(ISNUMBER(AVERAGEIFS(Observed!R$2:R$9149,Observed!$A$2:$A$9149,$A925,Observed!$D$2:$D$9149,$D925)),AVERAGEIFS(Observed!R$2:R$9149,Observed!$A$2:$A$9149,$A925,Observed!$D$2:$D$9149,$D925),"")</f>
        <v/>
      </c>
      <c r="S925" s="22" t="str">
        <f>IF(ISNUMBER(AVERAGEIFS(Observed!S$2:S$9149,Observed!$A$2:$A$9149,$A925,Observed!$D$2:$D$9149,$D925)),AVERAGEIFS(Observed!S$2:S$9149,Observed!$A$2:$A$9149,$A925,Observed!$D$2:$D$9149,$D925),"")</f>
        <v/>
      </c>
      <c r="T925" s="23" t="str">
        <f>IF(ISNUMBER(AVERAGEIFS(Observed!T$2:T$9149,Observed!$A$2:$A$9149,$A925,Observed!$D$2:$D$9149,$D925)),AVERAGEIFS(Observed!T$2:T$9149,Observed!$A$2:$A$9149,$A925,Observed!$D$2:$D$9149,$D925),"")</f>
        <v/>
      </c>
      <c r="U925" s="23" t="str">
        <f>IF(ISNUMBER(AVERAGEIFS(Observed!U$2:U$9149,Observed!$A$2:$A$9149,$A925,Observed!$D$2:$D$9149,$D925)),AVERAGEIFS(Observed!U$2:U$9149,Observed!$A$2:$A$9149,$A925,Observed!$D$2:$D$9149,$D925),"")</f>
        <v/>
      </c>
      <c r="V925" s="23" t="str">
        <f>IF(ISNUMBER(AVERAGEIFS(Observed!V$2:V$9149,Observed!$A$2:$A$9149,$A925,Observed!$D$2:$D$9149,$D925)),AVERAGEIFS(Observed!V$2:V$9149,Observed!$A$2:$A$9149,$A925,Observed!$D$2:$D$9149,$D925),"")</f>
        <v/>
      </c>
      <c r="W925" s="21" t="str">
        <f>IF(ISNUMBER(AVERAGEIFS(Observed!W$2:W$9149,Observed!$A$2:$A$9149,$A925,Observed!$D$2:$D$9149,$D925)),AVERAGEIFS(Observed!W$2:W$9149,Observed!$A$2:$A$9149,$A925,Observed!$D$2:$D$9149,$D925),"")</f>
        <v/>
      </c>
      <c r="X925" s="35" t="str">
        <f>IF(ISNUMBER(AVERAGEIFS(Observed!X$2:X$9149,Observed!$A$2:$A$9149,$A925,Observed!$D$2:$D$9149,$D925)),AVERAGEIFS(Observed!X$2:X$9149,Observed!$A$2:$A$9149,$A925,Observed!$D$2:$D$9149,$D925),"")</f>
        <v/>
      </c>
      <c r="Y925" s="35" t="str">
        <f>IF(ISNUMBER(AVERAGEIFS(Observed!Y$2:Y$9149,Observed!$A$2:$A$9149,$A925,Observed!$D$2:$D$9149,$D925)),AVERAGEIFS(Observed!Y$2:Y$9149,Observed!$A$2:$A$9149,$A925,Observed!$D$2:$D$9149,$D925),"")</f>
        <v/>
      </c>
      <c r="Z925" s="22" t="str">
        <f>IF(ISNUMBER(AVERAGEIFS(Observed!Z$2:Z$9149,Observed!$A$2:$A$9149,$A925,Observed!$D$2:$D$9149,$D925)),AVERAGEIFS(Observed!Z$2:Z$9149,Observed!$A$2:$A$9149,$A925,Observed!$D$2:$D$9149,$D925),"")</f>
        <v/>
      </c>
      <c r="AA925" s="22" t="str">
        <f>IF(ISNUMBER(AVERAGEIFS(Observed!AA$2:AA$9149,Observed!$A$2:$A$9149,$A925,Observed!$D$2:$D$9149,$D925)),AVERAGEIFS(Observed!AA$2:AA$9149,Observed!$A$2:$A$9149,$A925,Observed!$D$2:$D$9149,$D925),"")</f>
        <v/>
      </c>
      <c r="AB925" s="22" t="str">
        <f>IF(ISNUMBER(AVERAGEIFS(Observed!AB$2:AB$9149,Observed!$A$2:$A$9149,$A925,Observed!$D$2:$D$9149,$D925)),AVERAGEIFS(Observed!AB$2:AB$9149,Observed!$A$2:$A$9149,$A925,Observed!$D$2:$D$9149,$D925),"")</f>
        <v/>
      </c>
      <c r="AC925" s="22" t="str">
        <f>IF(ISNUMBER(AVERAGEIFS(Observed!AC$2:AC$9149,Observed!$A$2:$A$9149,$A925,Observed!$D$2:$D$9149,$D925)),AVERAGEIFS(Observed!AC$2:AC$9149,Observed!$A$2:$A$9149,$A925,Observed!$D$2:$D$9149,$D925),"")</f>
        <v/>
      </c>
      <c r="AD925" s="22" t="str">
        <f>IF(ISNUMBER(AVERAGEIFS(Observed!AD$2:AD$9149,Observed!$A$2:$A$9149,$A925,Observed!$D$2:$D$9149,$D925)),AVERAGEIFS(Observed!AD$2:AD$9149,Observed!$A$2:$A$9149,$A925,Observed!$D$2:$D$9149,$D925),"")</f>
        <v/>
      </c>
      <c r="AE925" s="22" t="str">
        <f>IF(ISNUMBER(AVERAGEIFS(Observed!AE$2:AE$9149,Observed!$A$2:$A$9149,$A925,Observed!$D$2:$D$9149,$D925)),AVERAGEIFS(Observed!AE$2:AE$9149,Observed!$A$2:$A$9149,$A925,Observed!$D$2:$D$9149,$D925),"")</f>
        <v/>
      </c>
      <c r="AF925" s="22" t="str">
        <f>IF(ISNUMBER(AVERAGEIFS(Observed!AF$2:AF$9149,Observed!$A$2:$A$9149,$A925,Observed!$D$2:$D$9149,$D925)),AVERAGEIFS(Observed!AF$2:AF$9149,Observed!$A$2:$A$9149,$A925,Observed!$D$2:$D$9149,$D925),"")</f>
        <v/>
      </c>
      <c r="AG925" s="22" t="str">
        <f>IF(ISNUMBER(AVERAGEIFS(Observed!AG$2:AG$9149,Observed!$A$2:$A$9149,$A925,Observed!$D$2:$D$9149,$D925)),AVERAGEIFS(Observed!AG$2:AG$9149,Observed!$A$2:$A$9149,$A925,Observed!$D$2:$D$9149,$D925),"")</f>
        <v/>
      </c>
      <c r="AH925" s="22" t="str">
        <f>IF(ISNUMBER(AVERAGEIFS(Observed!AH$2:AH$9149,Observed!$A$2:$A$9149,$A925,Observed!$D$2:$D$9149,$D925)),AVERAGEIFS(Observed!AH$2:AH$9149,Observed!$A$2:$A$9149,$A925,Observed!$D$2:$D$9149,$D925),"")</f>
        <v/>
      </c>
      <c r="AI925" s="22" t="str">
        <f>IF(ISNUMBER(AVERAGEIFS(Observed!AI$2:AI$9149,Observed!$A$2:$A$9149,$A925,Observed!$D$2:$D$9149,$D925)),AVERAGEIFS(Observed!AI$2:AI$9149,Observed!$A$2:$A$9149,$A925,Observed!$D$2:$D$9149,$D925),"")</f>
        <v/>
      </c>
      <c r="AJ925" s="22" t="str">
        <f>IF(ISNUMBER(AVERAGEIFS(Observed!AJ$2:AJ$9149,Observed!$A$2:$A$9149,$A925,Observed!$D$2:$D$9149,$D925)),AVERAGEIFS(Observed!AJ$2:AJ$9149,Observed!$A$2:$A$9149,$A925,Observed!$D$2:$D$9149,$D925),"")</f>
        <v/>
      </c>
      <c r="AK925" s="22" t="str">
        <f>IF(ISNUMBER(AVERAGEIFS(Observed!AK$2:AK$9149,Observed!$A$2:$A$9149,$A925,Observed!$D$2:$D$9149,$D925)),AVERAGEIFS(Observed!AK$2:AK$9149,Observed!$A$2:$A$9149,$A925,Observed!$D$2:$D$9149,$D925),"")</f>
        <v/>
      </c>
      <c r="AL925" s="23" t="str">
        <f>IF(ISNUMBER(AVERAGEIFS(Observed!AL$2:AL$9149,Observed!$A$2:$A$9149,$A925,Observed!$D$2:$D$9149,$D925)),AVERAGEIFS(Observed!AL$2:AL$9149,Observed!$A$2:$A$9149,$A925,Observed!$D$2:$D$9149,$D925),"")</f>
        <v/>
      </c>
      <c r="AM925" s="23" t="str">
        <f>IF(ISNUMBER(AVERAGEIFS(Observed!AM$2:AM$9149,Observed!$A$2:$A$9149,$A925,Observed!$D$2:$D$9149,$D925)),AVERAGEIFS(Observed!AM$2:AM$9149,Observed!$A$2:$A$9149,$A925,Observed!$D$2:$D$9149,$D925),"")</f>
        <v/>
      </c>
      <c r="AN925" s="22" t="str">
        <f>IF(ISNUMBER(AVERAGEIFS(Observed!AN$2:AN$9149,Observed!$A$2:$A$9149,$A925,Observed!$D$2:$D$9149,$D925)),AVERAGEIFS(Observed!AN$2:AN$9149,Observed!$A$2:$A$9149,$A925,Observed!$D$2:$D$9149,$D925),"")</f>
        <v/>
      </c>
      <c r="AO925" s="22" t="str">
        <f>IF(ISNUMBER(AVERAGEIFS(Observed!AO$2:AO$9149,Observed!$A$2:$A$9149,$A925,Observed!$D$2:$D$9149,$D925)),AVERAGEIFS(Observed!AO$2:AO$9149,Observed!$A$2:$A$9149,$A925,Observed!$D$2:$D$9149,$D925),"")</f>
        <v/>
      </c>
      <c r="AP925" s="21" t="str">
        <f>IF(ISNUMBER(AVERAGEIFS(Observed!AP$2:AP$9149,Observed!$A$2:$A$9149,$A925,Observed!$D$2:$D$9149,$D925)),AVERAGEIFS(Observed!AP$2:AP$9149,Observed!$A$2:$A$9149,$A925,Observed!$D$2:$D$9149,$D925),"")</f>
        <v/>
      </c>
      <c r="AQ925" s="22">
        <f>IF(ISNUMBER(AVERAGEIFS(Observed!AQ$2:AQ$9149,Observed!$A$2:$A$9149,$A925,Observed!$D$2:$D$9149,$D925)),AVERAGEIFS(Observed!AQ$2:AQ$9149,Observed!$A$2:$A$9149,$A925,Observed!$D$2:$D$9149,$D925),"")</f>
        <v>229.8</v>
      </c>
      <c r="AR925" s="22" t="str">
        <f>IF(ISNUMBER(AVERAGEIFS(Observed!AR$2:AR$9149,Observed!$A$2:$A$9149,$A925,Observed!$D$2:$D$9149,$D925)),AVERAGEIFS(Observed!AR$2:AR$9149,Observed!$A$2:$A$9149,$A925,Observed!$D$2:$D$9149,$D925),"")</f>
        <v/>
      </c>
      <c r="AS925" s="22" t="str">
        <f>IF(ISNUMBER(AVERAGEIFS(Observed!AS$2:AS$9149,Observed!$A$2:$A$9149,$A925,Observed!$D$2:$D$9149,$D925)),AVERAGEIFS(Observed!AS$2:AS$9149,Observed!$A$2:$A$9149,$A925,Observed!$D$2:$D$9149,$D925),"")</f>
        <v/>
      </c>
      <c r="AT925" s="22" t="str">
        <f>IF(ISNUMBER(AVERAGEIFS(Observed!AT$2:AT$9149,Observed!$A$2:$A$9149,$A925,Observed!$D$2:$D$9149,$D925)),AVERAGEIFS(Observed!AT$2:AT$9149,Observed!$A$2:$A$9149,$A925,Observed!$D$2:$D$9149,$D925),"")</f>
        <v/>
      </c>
      <c r="AU925" s="22" t="str">
        <f>IF(ISNUMBER(AVERAGEIFS(Observed!AU$2:AU$9149,Observed!$A$2:$A$9149,$A925,Observed!$D$2:$D$9149,$D925)),AVERAGEIFS(Observed!AU$2:AU$9149,Observed!$A$2:$A$9149,$A925,Observed!$D$2:$D$9149,$D925),"")</f>
        <v/>
      </c>
      <c r="AV925" s="2">
        <f>COUNTIFS(Observed!$A$2:$A$9149,$A925,Observed!$D$2:$D$9149,$D925)</f>
        <v>5</v>
      </c>
      <c r="AW925" s="2">
        <f t="shared" si="14"/>
        <v>1</v>
      </c>
    </row>
    <row r="926" spans="1:49" x14ac:dyDescent="0.25">
      <c r="A926" t="s">
        <v>95</v>
      </c>
      <c r="B926" t="s">
        <v>116</v>
      </c>
      <c r="C926" t="s">
        <v>30</v>
      </c>
      <c r="D926" s="3">
        <v>40602</v>
      </c>
      <c r="E926">
        <v>1</v>
      </c>
      <c r="G926" t="s">
        <v>109</v>
      </c>
      <c r="K926" s="24" t="s">
        <v>115</v>
      </c>
      <c r="N926" s="2"/>
      <c r="O926" s="21" t="str">
        <f>IF(ISNUMBER(AVERAGEIFS(Observed!O$2:O$9149,Observed!$A$2:$A$9149,$A926,Observed!$D$2:$D$9149,$D926)),AVERAGEIFS(Observed!O$2:O$9149,Observed!$A$2:$A$9149,$A926,Observed!$D$2:$D$9149,$D926),"")</f>
        <v/>
      </c>
      <c r="P926" s="22" t="str">
        <f>IF(ISNUMBER(AVERAGEIFS(Observed!P$2:P$9149,Observed!$A$2:$A$9149,$A926,Observed!$D$2:$D$9149,$D926)),AVERAGEIFS(Observed!P$2:P$9149,Observed!$A$2:$A$9149,$A926,Observed!$D$2:$D$9149,$D926),"")</f>
        <v/>
      </c>
      <c r="Q926" s="22" t="str">
        <f>IF(ISNUMBER(AVERAGEIFS(Observed!Q$2:Q$9149,Observed!$A$2:$A$9149,$A926,Observed!$D$2:$D$9149,$D926)),AVERAGEIFS(Observed!Q$2:Q$9149,Observed!$A$2:$A$9149,$A926,Observed!$D$2:$D$9149,$D926),"")</f>
        <v/>
      </c>
      <c r="R926" s="22" t="str">
        <f>IF(ISNUMBER(AVERAGEIFS(Observed!R$2:R$9149,Observed!$A$2:$A$9149,$A926,Observed!$D$2:$D$9149,$D926)),AVERAGEIFS(Observed!R$2:R$9149,Observed!$A$2:$A$9149,$A926,Observed!$D$2:$D$9149,$D926),"")</f>
        <v/>
      </c>
      <c r="S926" s="22" t="str">
        <f>IF(ISNUMBER(AVERAGEIFS(Observed!S$2:S$9149,Observed!$A$2:$A$9149,$A926,Observed!$D$2:$D$9149,$D926)),AVERAGEIFS(Observed!S$2:S$9149,Observed!$A$2:$A$9149,$A926,Observed!$D$2:$D$9149,$D926),"")</f>
        <v/>
      </c>
      <c r="T926" s="23" t="str">
        <f>IF(ISNUMBER(AVERAGEIFS(Observed!T$2:T$9149,Observed!$A$2:$A$9149,$A926,Observed!$D$2:$D$9149,$D926)),AVERAGEIFS(Observed!T$2:T$9149,Observed!$A$2:$A$9149,$A926,Observed!$D$2:$D$9149,$D926),"")</f>
        <v/>
      </c>
      <c r="U926" s="23" t="str">
        <f>IF(ISNUMBER(AVERAGEIFS(Observed!U$2:U$9149,Observed!$A$2:$A$9149,$A926,Observed!$D$2:$D$9149,$D926)),AVERAGEIFS(Observed!U$2:U$9149,Observed!$A$2:$A$9149,$A926,Observed!$D$2:$D$9149,$D926),"")</f>
        <v/>
      </c>
      <c r="V926" s="23" t="str">
        <f>IF(ISNUMBER(AVERAGEIFS(Observed!V$2:V$9149,Observed!$A$2:$A$9149,$A926,Observed!$D$2:$D$9149,$D926)),AVERAGEIFS(Observed!V$2:V$9149,Observed!$A$2:$A$9149,$A926,Observed!$D$2:$D$9149,$D926),"")</f>
        <v/>
      </c>
      <c r="W926" s="21" t="str">
        <f>IF(ISNUMBER(AVERAGEIFS(Observed!W$2:W$9149,Observed!$A$2:$A$9149,$A926,Observed!$D$2:$D$9149,$D926)),AVERAGEIFS(Observed!W$2:W$9149,Observed!$A$2:$A$9149,$A926,Observed!$D$2:$D$9149,$D926),"")</f>
        <v/>
      </c>
      <c r="X926" s="35" t="str">
        <f>IF(ISNUMBER(AVERAGEIFS(Observed!X$2:X$9149,Observed!$A$2:$A$9149,$A926,Observed!$D$2:$D$9149,$D926)),AVERAGEIFS(Observed!X$2:X$9149,Observed!$A$2:$A$9149,$A926,Observed!$D$2:$D$9149,$D926),"")</f>
        <v/>
      </c>
      <c r="Y926" s="35" t="str">
        <f>IF(ISNUMBER(AVERAGEIFS(Observed!Y$2:Y$9149,Observed!$A$2:$A$9149,$A926,Observed!$D$2:$D$9149,$D926)),AVERAGEIFS(Observed!Y$2:Y$9149,Observed!$A$2:$A$9149,$A926,Observed!$D$2:$D$9149,$D926),"")</f>
        <v/>
      </c>
      <c r="Z926" s="22" t="str">
        <f>IF(ISNUMBER(AVERAGEIFS(Observed!Z$2:Z$9149,Observed!$A$2:$A$9149,$A926,Observed!$D$2:$D$9149,$D926)),AVERAGEIFS(Observed!Z$2:Z$9149,Observed!$A$2:$A$9149,$A926,Observed!$D$2:$D$9149,$D926),"")</f>
        <v/>
      </c>
      <c r="AA926" s="22" t="str">
        <f>IF(ISNUMBER(AVERAGEIFS(Observed!AA$2:AA$9149,Observed!$A$2:$A$9149,$A926,Observed!$D$2:$D$9149,$D926)),AVERAGEIFS(Observed!AA$2:AA$9149,Observed!$A$2:$A$9149,$A926,Observed!$D$2:$D$9149,$D926),"")</f>
        <v/>
      </c>
      <c r="AB926" s="22" t="str">
        <f>IF(ISNUMBER(AVERAGEIFS(Observed!AB$2:AB$9149,Observed!$A$2:$A$9149,$A926,Observed!$D$2:$D$9149,$D926)),AVERAGEIFS(Observed!AB$2:AB$9149,Observed!$A$2:$A$9149,$A926,Observed!$D$2:$D$9149,$D926),"")</f>
        <v/>
      </c>
      <c r="AC926" s="22" t="str">
        <f>IF(ISNUMBER(AVERAGEIFS(Observed!AC$2:AC$9149,Observed!$A$2:$A$9149,$A926,Observed!$D$2:$D$9149,$D926)),AVERAGEIFS(Observed!AC$2:AC$9149,Observed!$A$2:$A$9149,$A926,Observed!$D$2:$D$9149,$D926),"")</f>
        <v/>
      </c>
      <c r="AD926" s="22" t="str">
        <f>IF(ISNUMBER(AVERAGEIFS(Observed!AD$2:AD$9149,Observed!$A$2:$A$9149,$A926,Observed!$D$2:$D$9149,$D926)),AVERAGEIFS(Observed!AD$2:AD$9149,Observed!$A$2:$A$9149,$A926,Observed!$D$2:$D$9149,$D926),"")</f>
        <v/>
      </c>
      <c r="AE926" s="22" t="str">
        <f>IF(ISNUMBER(AVERAGEIFS(Observed!AE$2:AE$9149,Observed!$A$2:$A$9149,$A926,Observed!$D$2:$D$9149,$D926)),AVERAGEIFS(Observed!AE$2:AE$9149,Observed!$A$2:$A$9149,$A926,Observed!$D$2:$D$9149,$D926),"")</f>
        <v/>
      </c>
      <c r="AF926" s="22" t="str">
        <f>IF(ISNUMBER(AVERAGEIFS(Observed!AF$2:AF$9149,Observed!$A$2:$A$9149,$A926,Observed!$D$2:$D$9149,$D926)),AVERAGEIFS(Observed!AF$2:AF$9149,Observed!$A$2:$A$9149,$A926,Observed!$D$2:$D$9149,$D926),"")</f>
        <v/>
      </c>
      <c r="AG926" s="22" t="str">
        <f>IF(ISNUMBER(AVERAGEIFS(Observed!AG$2:AG$9149,Observed!$A$2:$A$9149,$A926,Observed!$D$2:$D$9149,$D926)),AVERAGEIFS(Observed!AG$2:AG$9149,Observed!$A$2:$A$9149,$A926,Observed!$D$2:$D$9149,$D926),"")</f>
        <v/>
      </c>
      <c r="AH926" s="22" t="str">
        <f>IF(ISNUMBER(AVERAGEIFS(Observed!AH$2:AH$9149,Observed!$A$2:$A$9149,$A926,Observed!$D$2:$D$9149,$D926)),AVERAGEIFS(Observed!AH$2:AH$9149,Observed!$A$2:$A$9149,$A926,Observed!$D$2:$D$9149,$D926),"")</f>
        <v/>
      </c>
      <c r="AI926" s="22" t="str">
        <f>IF(ISNUMBER(AVERAGEIFS(Observed!AI$2:AI$9149,Observed!$A$2:$A$9149,$A926,Observed!$D$2:$D$9149,$D926)),AVERAGEIFS(Observed!AI$2:AI$9149,Observed!$A$2:$A$9149,$A926,Observed!$D$2:$D$9149,$D926),"")</f>
        <v/>
      </c>
      <c r="AJ926" s="22" t="str">
        <f>IF(ISNUMBER(AVERAGEIFS(Observed!AJ$2:AJ$9149,Observed!$A$2:$A$9149,$A926,Observed!$D$2:$D$9149,$D926)),AVERAGEIFS(Observed!AJ$2:AJ$9149,Observed!$A$2:$A$9149,$A926,Observed!$D$2:$D$9149,$D926),"")</f>
        <v/>
      </c>
      <c r="AK926" s="22" t="str">
        <f>IF(ISNUMBER(AVERAGEIFS(Observed!AK$2:AK$9149,Observed!$A$2:$A$9149,$A926,Observed!$D$2:$D$9149,$D926)),AVERAGEIFS(Observed!AK$2:AK$9149,Observed!$A$2:$A$9149,$A926,Observed!$D$2:$D$9149,$D926),"")</f>
        <v/>
      </c>
      <c r="AL926" s="23" t="str">
        <f>IF(ISNUMBER(AVERAGEIFS(Observed!AL$2:AL$9149,Observed!$A$2:$A$9149,$A926,Observed!$D$2:$D$9149,$D926)),AVERAGEIFS(Observed!AL$2:AL$9149,Observed!$A$2:$A$9149,$A926,Observed!$D$2:$D$9149,$D926),"")</f>
        <v/>
      </c>
      <c r="AM926" s="23" t="str">
        <f>IF(ISNUMBER(AVERAGEIFS(Observed!AM$2:AM$9149,Observed!$A$2:$A$9149,$A926,Observed!$D$2:$D$9149,$D926)),AVERAGEIFS(Observed!AM$2:AM$9149,Observed!$A$2:$A$9149,$A926,Observed!$D$2:$D$9149,$D926),"")</f>
        <v/>
      </c>
      <c r="AN926" s="22" t="str">
        <f>IF(ISNUMBER(AVERAGEIFS(Observed!AN$2:AN$9149,Observed!$A$2:$A$9149,$A926,Observed!$D$2:$D$9149,$D926)),AVERAGEIFS(Observed!AN$2:AN$9149,Observed!$A$2:$A$9149,$A926,Observed!$D$2:$D$9149,$D926),"")</f>
        <v/>
      </c>
      <c r="AO926" s="22" t="str">
        <f>IF(ISNUMBER(AVERAGEIFS(Observed!AO$2:AO$9149,Observed!$A$2:$A$9149,$A926,Observed!$D$2:$D$9149,$D926)),AVERAGEIFS(Observed!AO$2:AO$9149,Observed!$A$2:$A$9149,$A926,Observed!$D$2:$D$9149,$D926),"")</f>
        <v/>
      </c>
      <c r="AP926" s="21" t="str">
        <f>IF(ISNUMBER(AVERAGEIFS(Observed!AP$2:AP$9149,Observed!$A$2:$A$9149,$A926,Observed!$D$2:$D$9149,$D926)),AVERAGEIFS(Observed!AP$2:AP$9149,Observed!$A$2:$A$9149,$A926,Observed!$D$2:$D$9149,$D926),"")</f>
        <v/>
      </c>
      <c r="AQ926" s="22">
        <f>IF(ISNUMBER(AVERAGEIFS(Observed!AQ$2:AQ$9149,Observed!$A$2:$A$9149,$A926,Observed!$D$2:$D$9149,$D926)),AVERAGEIFS(Observed!AQ$2:AQ$9149,Observed!$A$2:$A$9149,$A926,Observed!$D$2:$D$9149,$D926),"")</f>
        <v>249.4</v>
      </c>
      <c r="AR926" s="22" t="str">
        <f>IF(ISNUMBER(AVERAGEIFS(Observed!AR$2:AR$9149,Observed!$A$2:$A$9149,$A926,Observed!$D$2:$D$9149,$D926)),AVERAGEIFS(Observed!AR$2:AR$9149,Observed!$A$2:$A$9149,$A926,Observed!$D$2:$D$9149,$D926),"")</f>
        <v/>
      </c>
      <c r="AS926" s="22" t="str">
        <f>IF(ISNUMBER(AVERAGEIFS(Observed!AS$2:AS$9149,Observed!$A$2:$A$9149,$A926,Observed!$D$2:$D$9149,$D926)),AVERAGEIFS(Observed!AS$2:AS$9149,Observed!$A$2:$A$9149,$A926,Observed!$D$2:$D$9149,$D926),"")</f>
        <v/>
      </c>
      <c r="AT926" s="22" t="str">
        <f>IF(ISNUMBER(AVERAGEIFS(Observed!AT$2:AT$9149,Observed!$A$2:$A$9149,$A926,Observed!$D$2:$D$9149,$D926)),AVERAGEIFS(Observed!AT$2:AT$9149,Observed!$A$2:$A$9149,$A926,Observed!$D$2:$D$9149,$D926),"")</f>
        <v/>
      </c>
      <c r="AU926" s="22" t="str">
        <f>IF(ISNUMBER(AVERAGEIFS(Observed!AU$2:AU$9149,Observed!$A$2:$A$9149,$A926,Observed!$D$2:$D$9149,$D926)),AVERAGEIFS(Observed!AU$2:AU$9149,Observed!$A$2:$A$9149,$A926,Observed!$D$2:$D$9149,$D926),"")</f>
        <v/>
      </c>
      <c r="AV926" s="2">
        <f>COUNTIFS(Observed!$A$2:$A$9149,$A926,Observed!$D$2:$D$9149,$D926)</f>
        <v>5</v>
      </c>
      <c r="AW926" s="2">
        <f t="shared" si="14"/>
        <v>1</v>
      </c>
    </row>
    <row r="927" spans="1:49" x14ac:dyDescent="0.25">
      <c r="A927" t="s">
        <v>95</v>
      </c>
      <c r="B927" t="s">
        <v>116</v>
      </c>
      <c r="C927" t="s">
        <v>30</v>
      </c>
      <c r="D927" s="3">
        <v>40609</v>
      </c>
      <c r="E927">
        <v>1</v>
      </c>
      <c r="G927" t="s">
        <v>109</v>
      </c>
      <c r="K927" s="24" t="s">
        <v>115</v>
      </c>
      <c r="N927" s="2"/>
      <c r="O927" s="21" t="str">
        <f>IF(ISNUMBER(AVERAGEIFS(Observed!O$2:O$9149,Observed!$A$2:$A$9149,$A927,Observed!$D$2:$D$9149,$D927)),AVERAGEIFS(Observed!O$2:O$9149,Observed!$A$2:$A$9149,$A927,Observed!$D$2:$D$9149,$D927),"")</f>
        <v/>
      </c>
      <c r="P927" s="22" t="str">
        <f>IF(ISNUMBER(AVERAGEIFS(Observed!P$2:P$9149,Observed!$A$2:$A$9149,$A927,Observed!$D$2:$D$9149,$D927)),AVERAGEIFS(Observed!P$2:P$9149,Observed!$A$2:$A$9149,$A927,Observed!$D$2:$D$9149,$D927),"")</f>
        <v/>
      </c>
      <c r="Q927" s="22" t="str">
        <f>IF(ISNUMBER(AVERAGEIFS(Observed!Q$2:Q$9149,Observed!$A$2:$A$9149,$A927,Observed!$D$2:$D$9149,$D927)),AVERAGEIFS(Observed!Q$2:Q$9149,Observed!$A$2:$A$9149,$A927,Observed!$D$2:$D$9149,$D927),"")</f>
        <v/>
      </c>
      <c r="R927" s="22" t="str">
        <f>IF(ISNUMBER(AVERAGEIFS(Observed!R$2:R$9149,Observed!$A$2:$A$9149,$A927,Observed!$D$2:$D$9149,$D927)),AVERAGEIFS(Observed!R$2:R$9149,Observed!$A$2:$A$9149,$A927,Observed!$D$2:$D$9149,$D927),"")</f>
        <v/>
      </c>
      <c r="S927" s="22" t="str">
        <f>IF(ISNUMBER(AVERAGEIFS(Observed!S$2:S$9149,Observed!$A$2:$A$9149,$A927,Observed!$D$2:$D$9149,$D927)),AVERAGEIFS(Observed!S$2:S$9149,Observed!$A$2:$A$9149,$A927,Observed!$D$2:$D$9149,$D927),"")</f>
        <v/>
      </c>
      <c r="T927" s="23" t="str">
        <f>IF(ISNUMBER(AVERAGEIFS(Observed!T$2:T$9149,Observed!$A$2:$A$9149,$A927,Observed!$D$2:$D$9149,$D927)),AVERAGEIFS(Observed!T$2:T$9149,Observed!$A$2:$A$9149,$A927,Observed!$D$2:$D$9149,$D927),"")</f>
        <v/>
      </c>
      <c r="U927" s="23" t="str">
        <f>IF(ISNUMBER(AVERAGEIFS(Observed!U$2:U$9149,Observed!$A$2:$A$9149,$A927,Observed!$D$2:$D$9149,$D927)),AVERAGEIFS(Observed!U$2:U$9149,Observed!$A$2:$A$9149,$A927,Observed!$D$2:$D$9149,$D927),"")</f>
        <v/>
      </c>
      <c r="V927" s="23" t="str">
        <f>IF(ISNUMBER(AVERAGEIFS(Observed!V$2:V$9149,Observed!$A$2:$A$9149,$A927,Observed!$D$2:$D$9149,$D927)),AVERAGEIFS(Observed!V$2:V$9149,Observed!$A$2:$A$9149,$A927,Observed!$D$2:$D$9149,$D927),"")</f>
        <v/>
      </c>
      <c r="W927" s="21" t="str">
        <f>IF(ISNUMBER(AVERAGEIFS(Observed!W$2:W$9149,Observed!$A$2:$A$9149,$A927,Observed!$D$2:$D$9149,$D927)),AVERAGEIFS(Observed!W$2:W$9149,Observed!$A$2:$A$9149,$A927,Observed!$D$2:$D$9149,$D927),"")</f>
        <v/>
      </c>
      <c r="X927" s="35" t="str">
        <f>IF(ISNUMBER(AVERAGEIFS(Observed!X$2:X$9149,Observed!$A$2:$A$9149,$A927,Observed!$D$2:$D$9149,$D927)),AVERAGEIFS(Observed!X$2:X$9149,Observed!$A$2:$A$9149,$A927,Observed!$D$2:$D$9149,$D927),"")</f>
        <v/>
      </c>
      <c r="Y927" s="35" t="str">
        <f>IF(ISNUMBER(AVERAGEIFS(Observed!Y$2:Y$9149,Observed!$A$2:$A$9149,$A927,Observed!$D$2:$D$9149,$D927)),AVERAGEIFS(Observed!Y$2:Y$9149,Observed!$A$2:$A$9149,$A927,Observed!$D$2:$D$9149,$D927),"")</f>
        <v/>
      </c>
      <c r="Z927" s="22" t="str">
        <f>IF(ISNUMBER(AVERAGEIFS(Observed!Z$2:Z$9149,Observed!$A$2:$A$9149,$A927,Observed!$D$2:$D$9149,$D927)),AVERAGEIFS(Observed!Z$2:Z$9149,Observed!$A$2:$A$9149,$A927,Observed!$D$2:$D$9149,$D927),"")</f>
        <v/>
      </c>
      <c r="AA927" s="22" t="str">
        <f>IF(ISNUMBER(AVERAGEIFS(Observed!AA$2:AA$9149,Observed!$A$2:$A$9149,$A927,Observed!$D$2:$D$9149,$D927)),AVERAGEIFS(Observed!AA$2:AA$9149,Observed!$A$2:$A$9149,$A927,Observed!$D$2:$D$9149,$D927),"")</f>
        <v/>
      </c>
      <c r="AB927" s="22" t="str">
        <f>IF(ISNUMBER(AVERAGEIFS(Observed!AB$2:AB$9149,Observed!$A$2:$A$9149,$A927,Observed!$D$2:$D$9149,$D927)),AVERAGEIFS(Observed!AB$2:AB$9149,Observed!$A$2:$A$9149,$A927,Observed!$D$2:$D$9149,$D927),"")</f>
        <v/>
      </c>
      <c r="AC927" s="22" t="str">
        <f>IF(ISNUMBER(AVERAGEIFS(Observed!AC$2:AC$9149,Observed!$A$2:$A$9149,$A927,Observed!$D$2:$D$9149,$D927)),AVERAGEIFS(Observed!AC$2:AC$9149,Observed!$A$2:$A$9149,$A927,Observed!$D$2:$D$9149,$D927),"")</f>
        <v/>
      </c>
      <c r="AD927" s="22" t="str">
        <f>IF(ISNUMBER(AVERAGEIFS(Observed!AD$2:AD$9149,Observed!$A$2:$A$9149,$A927,Observed!$D$2:$D$9149,$D927)),AVERAGEIFS(Observed!AD$2:AD$9149,Observed!$A$2:$A$9149,$A927,Observed!$D$2:$D$9149,$D927),"")</f>
        <v/>
      </c>
      <c r="AE927" s="22" t="str">
        <f>IF(ISNUMBER(AVERAGEIFS(Observed!AE$2:AE$9149,Observed!$A$2:$A$9149,$A927,Observed!$D$2:$D$9149,$D927)),AVERAGEIFS(Observed!AE$2:AE$9149,Observed!$A$2:$A$9149,$A927,Observed!$D$2:$D$9149,$D927),"")</f>
        <v/>
      </c>
      <c r="AF927" s="22" t="str">
        <f>IF(ISNUMBER(AVERAGEIFS(Observed!AF$2:AF$9149,Observed!$A$2:$A$9149,$A927,Observed!$D$2:$D$9149,$D927)),AVERAGEIFS(Observed!AF$2:AF$9149,Observed!$A$2:$A$9149,$A927,Observed!$D$2:$D$9149,$D927),"")</f>
        <v/>
      </c>
      <c r="AG927" s="22" t="str">
        <f>IF(ISNUMBER(AVERAGEIFS(Observed!AG$2:AG$9149,Observed!$A$2:$A$9149,$A927,Observed!$D$2:$D$9149,$D927)),AVERAGEIFS(Observed!AG$2:AG$9149,Observed!$A$2:$A$9149,$A927,Observed!$D$2:$D$9149,$D927),"")</f>
        <v/>
      </c>
      <c r="AH927" s="22" t="str">
        <f>IF(ISNUMBER(AVERAGEIFS(Observed!AH$2:AH$9149,Observed!$A$2:$A$9149,$A927,Observed!$D$2:$D$9149,$D927)),AVERAGEIFS(Observed!AH$2:AH$9149,Observed!$A$2:$A$9149,$A927,Observed!$D$2:$D$9149,$D927),"")</f>
        <v/>
      </c>
      <c r="AI927" s="22" t="str">
        <f>IF(ISNUMBER(AVERAGEIFS(Observed!AI$2:AI$9149,Observed!$A$2:$A$9149,$A927,Observed!$D$2:$D$9149,$D927)),AVERAGEIFS(Observed!AI$2:AI$9149,Observed!$A$2:$A$9149,$A927,Observed!$D$2:$D$9149,$D927),"")</f>
        <v/>
      </c>
      <c r="AJ927" s="22" t="str">
        <f>IF(ISNUMBER(AVERAGEIFS(Observed!AJ$2:AJ$9149,Observed!$A$2:$A$9149,$A927,Observed!$D$2:$D$9149,$D927)),AVERAGEIFS(Observed!AJ$2:AJ$9149,Observed!$A$2:$A$9149,$A927,Observed!$D$2:$D$9149,$D927),"")</f>
        <v/>
      </c>
      <c r="AK927" s="22" t="str">
        <f>IF(ISNUMBER(AVERAGEIFS(Observed!AK$2:AK$9149,Observed!$A$2:$A$9149,$A927,Observed!$D$2:$D$9149,$D927)),AVERAGEIFS(Observed!AK$2:AK$9149,Observed!$A$2:$A$9149,$A927,Observed!$D$2:$D$9149,$D927),"")</f>
        <v/>
      </c>
      <c r="AL927" s="23" t="str">
        <f>IF(ISNUMBER(AVERAGEIFS(Observed!AL$2:AL$9149,Observed!$A$2:$A$9149,$A927,Observed!$D$2:$D$9149,$D927)),AVERAGEIFS(Observed!AL$2:AL$9149,Observed!$A$2:$A$9149,$A927,Observed!$D$2:$D$9149,$D927),"")</f>
        <v/>
      </c>
      <c r="AM927" s="23" t="str">
        <f>IF(ISNUMBER(AVERAGEIFS(Observed!AM$2:AM$9149,Observed!$A$2:$A$9149,$A927,Observed!$D$2:$D$9149,$D927)),AVERAGEIFS(Observed!AM$2:AM$9149,Observed!$A$2:$A$9149,$A927,Observed!$D$2:$D$9149,$D927),"")</f>
        <v/>
      </c>
      <c r="AN927" s="22" t="str">
        <f>IF(ISNUMBER(AVERAGEIFS(Observed!AN$2:AN$9149,Observed!$A$2:$A$9149,$A927,Observed!$D$2:$D$9149,$D927)),AVERAGEIFS(Observed!AN$2:AN$9149,Observed!$A$2:$A$9149,$A927,Observed!$D$2:$D$9149,$D927),"")</f>
        <v/>
      </c>
      <c r="AO927" s="22" t="str">
        <f>IF(ISNUMBER(AVERAGEIFS(Observed!AO$2:AO$9149,Observed!$A$2:$A$9149,$A927,Observed!$D$2:$D$9149,$D927)),AVERAGEIFS(Observed!AO$2:AO$9149,Observed!$A$2:$A$9149,$A927,Observed!$D$2:$D$9149,$D927),"")</f>
        <v/>
      </c>
      <c r="AP927" s="21" t="str">
        <f>IF(ISNUMBER(AVERAGEIFS(Observed!AP$2:AP$9149,Observed!$A$2:$A$9149,$A927,Observed!$D$2:$D$9149,$D927)),AVERAGEIFS(Observed!AP$2:AP$9149,Observed!$A$2:$A$9149,$A927,Observed!$D$2:$D$9149,$D927),"")</f>
        <v/>
      </c>
      <c r="AQ927" s="22">
        <f>IF(ISNUMBER(AVERAGEIFS(Observed!AQ$2:AQ$9149,Observed!$A$2:$A$9149,$A927,Observed!$D$2:$D$9149,$D927)),AVERAGEIFS(Observed!AQ$2:AQ$9149,Observed!$A$2:$A$9149,$A927,Observed!$D$2:$D$9149,$D927),"")</f>
        <v>313.60000000000002</v>
      </c>
      <c r="AR927" s="22" t="str">
        <f>IF(ISNUMBER(AVERAGEIFS(Observed!AR$2:AR$9149,Observed!$A$2:$A$9149,$A927,Observed!$D$2:$D$9149,$D927)),AVERAGEIFS(Observed!AR$2:AR$9149,Observed!$A$2:$A$9149,$A927,Observed!$D$2:$D$9149,$D927),"")</f>
        <v/>
      </c>
      <c r="AS927" s="22" t="str">
        <f>IF(ISNUMBER(AVERAGEIFS(Observed!AS$2:AS$9149,Observed!$A$2:$A$9149,$A927,Observed!$D$2:$D$9149,$D927)),AVERAGEIFS(Observed!AS$2:AS$9149,Observed!$A$2:$A$9149,$A927,Observed!$D$2:$D$9149,$D927),"")</f>
        <v/>
      </c>
      <c r="AT927" s="22" t="str">
        <f>IF(ISNUMBER(AVERAGEIFS(Observed!AT$2:AT$9149,Observed!$A$2:$A$9149,$A927,Observed!$D$2:$D$9149,$D927)),AVERAGEIFS(Observed!AT$2:AT$9149,Observed!$A$2:$A$9149,$A927,Observed!$D$2:$D$9149,$D927),"")</f>
        <v/>
      </c>
      <c r="AU927" s="22" t="str">
        <f>IF(ISNUMBER(AVERAGEIFS(Observed!AU$2:AU$9149,Observed!$A$2:$A$9149,$A927,Observed!$D$2:$D$9149,$D927)),AVERAGEIFS(Observed!AU$2:AU$9149,Observed!$A$2:$A$9149,$A927,Observed!$D$2:$D$9149,$D927),"")</f>
        <v/>
      </c>
      <c r="AV927" s="2">
        <f>COUNTIFS(Observed!$A$2:$A$9149,$A927,Observed!$D$2:$D$9149,$D927)</f>
        <v>5</v>
      </c>
      <c r="AW927" s="2">
        <f t="shared" si="14"/>
        <v>1</v>
      </c>
    </row>
    <row r="928" spans="1:49" x14ac:dyDescent="0.25">
      <c r="A928" t="s">
        <v>95</v>
      </c>
      <c r="B928" t="s">
        <v>116</v>
      </c>
      <c r="C928" t="s">
        <v>30</v>
      </c>
      <c r="D928" s="3">
        <v>40616</v>
      </c>
      <c r="E928">
        <v>1</v>
      </c>
      <c r="G928" t="s">
        <v>109</v>
      </c>
      <c r="K928" s="24" t="s">
        <v>115</v>
      </c>
      <c r="N928" s="2"/>
      <c r="O928" s="21" t="str">
        <f>IF(ISNUMBER(AVERAGEIFS(Observed!O$2:O$9149,Observed!$A$2:$A$9149,$A928,Observed!$D$2:$D$9149,$D928)),AVERAGEIFS(Observed!O$2:O$9149,Observed!$A$2:$A$9149,$A928,Observed!$D$2:$D$9149,$D928),"")</f>
        <v/>
      </c>
      <c r="P928" s="22" t="str">
        <f>IF(ISNUMBER(AVERAGEIFS(Observed!P$2:P$9149,Observed!$A$2:$A$9149,$A928,Observed!$D$2:$D$9149,$D928)),AVERAGEIFS(Observed!P$2:P$9149,Observed!$A$2:$A$9149,$A928,Observed!$D$2:$D$9149,$D928),"")</f>
        <v/>
      </c>
      <c r="Q928" s="22" t="str">
        <f>IF(ISNUMBER(AVERAGEIFS(Observed!Q$2:Q$9149,Observed!$A$2:$A$9149,$A928,Observed!$D$2:$D$9149,$D928)),AVERAGEIFS(Observed!Q$2:Q$9149,Observed!$A$2:$A$9149,$A928,Observed!$D$2:$D$9149,$D928),"")</f>
        <v/>
      </c>
      <c r="R928" s="22" t="str">
        <f>IF(ISNUMBER(AVERAGEIFS(Observed!R$2:R$9149,Observed!$A$2:$A$9149,$A928,Observed!$D$2:$D$9149,$D928)),AVERAGEIFS(Observed!R$2:R$9149,Observed!$A$2:$A$9149,$A928,Observed!$D$2:$D$9149,$D928),"")</f>
        <v/>
      </c>
      <c r="S928" s="22" t="str">
        <f>IF(ISNUMBER(AVERAGEIFS(Observed!S$2:S$9149,Observed!$A$2:$A$9149,$A928,Observed!$D$2:$D$9149,$D928)),AVERAGEIFS(Observed!S$2:S$9149,Observed!$A$2:$A$9149,$A928,Observed!$D$2:$D$9149,$D928),"")</f>
        <v/>
      </c>
      <c r="T928" s="23" t="str">
        <f>IF(ISNUMBER(AVERAGEIFS(Observed!T$2:T$9149,Observed!$A$2:$A$9149,$A928,Observed!$D$2:$D$9149,$D928)),AVERAGEIFS(Observed!T$2:T$9149,Observed!$A$2:$A$9149,$A928,Observed!$D$2:$D$9149,$D928),"")</f>
        <v/>
      </c>
      <c r="U928" s="23" t="str">
        <f>IF(ISNUMBER(AVERAGEIFS(Observed!U$2:U$9149,Observed!$A$2:$A$9149,$A928,Observed!$D$2:$D$9149,$D928)),AVERAGEIFS(Observed!U$2:U$9149,Observed!$A$2:$A$9149,$A928,Observed!$D$2:$D$9149,$D928),"")</f>
        <v/>
      </c>
      <c r="V928" s="23" t="str">
        <f>IF(ISNUMBER(AVERAGEIFS(Observed!V$2:V$9149,Observed!$A$2:$A$9149,$A928,Observed!$D$2:$D$9149,$D928)),AVERAGEIFS(Observed!V$2:V$9149,Observed!$A$2:$A$9149,$A928,Observed!$D$2:$D$9149,$D928),"")</f>
        <v/>
      </c>
      <c r="W928" s="21" t="str">
        <f>IF(ISNUMBER(AVERAGEIFS(Observed!W$2:W$9149,Observed!$A$2:$A$9149,$A928,Observed!$D$2:$D$9149,$D928)),AVERAGEIFS(Observed!W$2:W$9149,Observed!$A$2:$A$9149,$A928,Observed!$D$2:$D$9149,$D928),"")</f>
        <v/>
      </c>
      <c r="X928" s="35" t="str">
        <f>IF(ISNUMBER(AVERAGEIFS(Observed!X$2:X$9149,Observed!$A$2:$A$9149,$A928,Observed!$D$2:$D$9149,$D928)),AVERAGEIFS(Observed!X$2:X$9149,Observed!$A$2:$A$9149,$A928,Observed!$D$2:$D$9149,$D928),"")</f>
        <v/>
      </c>
      <c r="Y928" s="35" t="str">
        <f>IF(ISNUMBER(AVERAGEIFS(Observed!Y$2:Y$9149,Observed!$A$2:$A$9149,$A928,Observed!$D$2:$D$9149,$D928)),AVERAGEIFS(Observed!Y$2:Y$9149,Observed!$A$2:$A$9149,$A928,Observed!$D$2:$D$9149,$D928),"")</f>
        <v/>
      </c>
      <c r="Z928" s="22" t="str">
        <f>IF(ISNUMBER(AVERAGEIFS(Observed!Z$2:Z$9149,Observed!$A$2:$A$9149,$A928,Observed!$D$2:$D$9149,$D928)),AVERAGEIFS(Observed!Z$2:Z$9149,Observed!$A$2:$A$9149,$A928,Observed!$D$2:$D$9149,$D928),"")</f>
        <v/>
      </c>
      <c r="AA928" s="22" t="str">
        <f>IF(ISNUMBER(AVERAGEIFS(Observed!AA$2:AA$9149,Observed!$A$2:$A$9149,$A928,Observed!$D$2:$D$9149,$D928)),AVERAGEIFS(Observed!AA$2:AA$9149,Observed!$A$2:$A$9149,$A928,Observed!$D$2:$D$9149,$D928),"")</f>
        <v/>
      </c>
      <c r="AB928" s="22" t="str">
        <f>IF(ISNUMBER(AVERAGEIFS(Observed!AB$2:AB$9149,Observed!$A$2:$A$9149,$A928,Observed!$D$2:$D$9149,$D928)),AVERAGEIFS(Observed!AB$2:AB$9149,Observed!$A$2:$A$9149,$A928,Observed!$D$2:$D$9149,$D928),"")</f>
        <v/>
      </c>
      <c r="AC928" s="22" t="str">
        <f>IF(ISNUMBER(AVERAGEIFS(Observed!AC$2:AC$9149,Observed!$A$2:$A$9149,$A928,Observed!$D$2:$D$9149,$D928)),AVERAGEIFS(Observed!AC$2:AC$9149,Observed!$A$2:$A$9149,$A928,Observed!$D$2:$D$9149,$D928),"")</f>
        <v/>
      </c>
      <c r="AD928" s="22" t="str">
        <f>IF(ISNUMBER(AVERAGEIFS(Observed!AD$2:AD$9149,Observed!$A$2:$A$9149,$A928,Observed!$D$2:$D$9149,$D928)),AVERAGEIFS(Observed!AD$2:AD$9149,Observed!$A$2:$A$9149,$A928,Observed!$D$2:$D$9149,$D928),"")</f>
        <v/>
      </c>
      <c r="AE928" s="22" t="str">
        <f>IF(ISNUMBER(AVERAGEIFS(Observed!AE$2:AE$9149,Observed!$A$2:$A$9149,$A928,Observed!$D$2:$D$9149,$D928)),AVERAGEIFS(Observed!AE$2:AE$9149,Observed!$A$2:$A$9149,$A928,Observed!$D$2:$D$9149,$D928),"")</f>
        <v/>
      </c>
      <c r="AF928" s="22" t="str">
        <f>IF(ISNUMBER(AVERAGEIFS(Observed!AF$2:AF$9149,Observed!$A$2:$A$9149,$A928,Observed!$D$2:$D$9149,$D928)),AVERAGEIFS(Observed!AF$2:AF$9149,Observed!$A$2:$A$9149,$A928,Observed!$D$2:$D$9149,$D928),"")</f>
        <v/>
      </c>
      <c r="AG928" s="22" t="str">
        <f>IF(ISNUMBER(AVERAGEIFS(Observed!AG$2:AG$9149,Observed!$A$2:$A$9149,$A928,Observed!$D$2:$D$9149,$D928)),AVERAGEIFS(Observed!AG$2:AG$9149,Observed!$A$2:$A$9149,$A928,Observed!$D$2:$D$9149,$D928),"")</f>
        <v/>
      </c>
      <c r="AH928" s="22" t="str">
        <f>IF(ISNUMBER(AVERAGEIFS(Observed!AH$2:AH$9149,Observed!$A$2:$A$9149,$A928,Observed!$D$2:$D$9149,$D928)),AVERAGEIFS(Observed!AH$2:AH$9149,Observed!$A$2:$A$9149,$A928,Observed!$D$2:$D$9149,$D928),"")</f>
        <v/>
      </c>
      <c r="AI928" s="22" t="str">
        <f>IF(ISNUMBER(AVERAGEIFS(Observed!AI$2:AI$9149,Observed!$A$2:$A$9149,$A928,Observed!$D$2:$D$9149,$D928)),AVERAGEIFS(Observed!AI$2:AI$9149,Observed!$A$2:$A$9149,$A928,Observed!$D$2:$D$9149,$D928),"")</f>
        <v/>
      </c>
      <c r="AJ928" s="22" t="str">
        <f>IF(ISNUMBER(AVERAGEIFS(Observed!AJ$2:AJ$9149,Observed!$A$2:$A$9149,$A928,Observed!$D$2:$D$9149,$D928)),AVERAGEIFS(Observed!AJ$2:AJ$9149,Observed!$A$2:$A$9149,$A928,Observed!$D$2:$D$9149,$D928),"")</f>
        <v/>
      </c>
      <c r="AK928" s="22" t="str">
        <f>IF(ISNUMBER(AVERAGEIFS(Observed!AK$2:AK$9149,Observed!$A$2:$A$9149,$A928,Observed!$D$2:$D$9149,$D928)),AVERAGEIFS(Observed!AK$2:AK$9149,Observed!$A$2:$A$9149,$A928,Observed!$D$2:$D$9149,$D928),"")</f>
        <v/>
      </c>
      <c r="AL928" s="23" t="str">
        <f>IF(ISNUMBER(AVERAGEIFS(Observed!AL$2:AL$9149,Observed!$A$2:$A$9149,$A928,Observed!$D$2:$D$9149,$D928)),AVERAGEIFS(Observed!AL$2:AL$9149,Observed!$A$2:$A$9149,$A928,Observed!$D$2:$D$9149,$D928),"")</f>
        <v/>
      </c>
      <c r="AM928" s="23" t="str">
        <f>IF(ISNUMBER(AVERAGEIFS(Observed!AM$2:AM$9149,Observed!$A$2:$A$9149,$A928,Observed!$D$2:$D$9149,$D928)),AVERAGEIFS(Observed!AM$2:AM$9149,Observed!$A$2:$A$9149,$A928,Observed!$D$2:$D$9149,$D928),"")</f>
        <v/>
      </c>
      <c r="AN928" s="22" t="str">
        <f>IF(ISNUMBER(AVERAGEIFS(Observed!AN$2:AN$9149,Observed!$A$2:$A$9149,$A928,Observed!$D$2:$D$9149,$D928)),AVERAGEIFS(Observed!AN$2:AN$9149,Observed!$A$2:$A$9149,$A928,Observed!$D$2:$D$9149,$D928),"")</f>
        <v/>
      </c>
      <c r="AO928" s="22" t="str">
        <f>IF(ISNUMBER(AVERAGEIFS(Observed!AO$2:AO$9149,Observed!$A$2:$A$9149,$A928,Observed!$D$2:$D$9149,$D928)),AVERAGEIFS(Observed!AO$2:AO$9149,Observed!$A$2:$A$9149,$A928,Observed!$D$2:$D$9149,$D928),"")</f>
        <v/>
      </c>
      <c r="AP928" s="21" t="str">
        <f>IF(ISNUMBER(AVERAGEIFS(Observed!AP$2:AP$9149,Observed!$A$2:$A$9149,$A928,Observed!$D$2:$D$9149,$D928)),AVERAGEIFS(Observed!AP$2:AP$9149,Observed!$A$2:$A$9149,$A928,Observed!$D$2:$D$9149,$D928),"")</f>
        <v/>
      </c>
      <c r="AQ928" s="22">
        <f>IF(ISNUMBER(AVERAGEIFS(Observed!AQ$2:AQ$9149,Observed!$A$2:$A$9149,$A928,Observed!$D$2:$D$9149,$D928)),AVERAGEIFS(Observed!AQ$2:AQ$9149,Observed!$A$2:$A$9149,$A928,Observed!$D$2:$D$9149,$D928),"")</f>
        <v>334.8</v>
      </c>
      <c r="AR928" s="22" t="str">
        <f>IF(ISNUMBER(AVERAGEIFS(Observed!AR$2:AR$9149,Observed!$A$2:$A$9149,$A928,Observed!$D$2:$D$9149,$D928)),AVERAGEIFS(Observed!AR$2:AR$9149,Observed!$A$2:$A$9149,$A928,Observed!$D$2:$D$9149,$D928),"")</f>
        <v/>
      </c>
      <c r="AS928" s="22" t="str">
        <f>IF(ISNUMBER(AVERAGEIFS(Observed!AS$2:AS$9149,Observed!$A$2:$A$9149,$A928,Observed!$D$2:$D$9149,$D928)),AVERAGEIFS(Observed!AS$2:AS$9149,Observed!$A$2:$A$9149,$A928,Observed!$D$2:$D$9149,$D928),"")</f>
        <v/>
      </c>
      <c r="AT928" s="22" t="str">
        <f>IF(ISNUMBER(AVERAGEIFS(Observed!AT$2:AT$9149,Observed!$A$2:$A$9149,$A928,Observed!$D$2:$D$9149,$D928)),AVERAGEIFS(Observed!AT$2:AT$9149,Observed!$A$2:$A$9149,$A928,Observed!$D$2:$D$9149,$D928),"")</f>
        <v/>
      </c>
      <c r="AU928" s="22" t="str">
        <f>IF(ISNUMBER(AVERAGEIFS(Observed!AU$2:AU$9149,Observed!$A$2:$A$9149,$A928,Observed!$D$2:$D$9149,$D928)),AVERAGEIFS(Observed!AU$2:AU$9149,Observed!$A$2:$A$9149,$A928,Observed!$D$2:$D$9149,$D928),"")</f>
        <v/>
      </c>
      <c r="AV928" s="2">
        <f>COUNTIFS(Observed!$A$2:$A$9149,$A928,Observed!$D$2:$D$9149,$D928)</f>
        <v>5</v>
      </c>
      <c r="AW928" s="2">
        <f t="shared" si="14"/>
        <v>1</v>
      </c>
    </row>
    <row r="929" spans="1:49" x14ac:dyDescent="0.25">
      <c r="A929" t="s">
        <v>95</v>
      </c>
      <c r="B929" t="s">
        <v>116</v>
      </c>
      <c r="C929" t="s">
        <v>30</v>
      </c>
      <c r="D929" s="3">
        <v>40623</v>
      </c>
      <c r="E929">
        <v>1</v>
      </c>
      <c r="G929" t="s">
        <v>109</v>
      </c>
      <c r="K929" s="24" t="s">
        <v>115</v>
      </c>
      <c r="N929" s="2"/>
      <c r="O929" s="21" t="str">
        <f>IF(ISNUMBER(AVERAGEIFS(Observed!O$2:O$9149,Observed!$A$2:$A$9149,$A929,Observed!$D$2:$D$9149,$D929)),AVERAGEIFS(Observed!O$2:O$9149,Observed!$A$2:$A$9149,$A929,Observed!$D$2:$D$9149,$D929),"")</f>
        <v/>
      </c>
      <c r="P929" s="22" t="str">
        <f>IF(ISNUMBER(AVERAGEIFS(Observed!P$2:P$9149,Observed!$A$2:$A$9149,$A929,Observed!$D$2:$D$9149,$D929)),AVERAGEIFS(Observed!P$2:P$9149,Observed!$A$2:$A$9149,$A929,Observed!$D$2:$D$9149,$D929),"")</f>
        <v/>
      </c>
      <c r="Q929" s="22" t="str">
        <f>IF(ISNUMBER(AVERAGEIFS(Observed!Q$2:Q$9149,Observed!$A$2:$A$9149,$A929,Observed!$D$2:$D$9149,$D929)),AVERAGEIFS(Observed!Q$2:Q$9149,Observed!$A$2:$A$9149,$A929,Observed!$D$2:$D$9149,$D929),"")</f>
        <v/>
      </c>
      <c r="R929" s="22" t="str">
        <f>IF(ISNUMBER(AVERAGEIFS(Observed!R$2:R$9149,Observed!$A$2:$A$9149,$A929,Observed!$D$2:$D$9149,$D929)),AVERAGEIFS(Observed!R$2:R$9149,Observed!$A$2:$A$9149,$A929,Observed!$D$2:$D$9149,$D929),"")</f>
        <v/>
      </c>
      <c r="S929" s="22" t="str">
        <f>IF(ISNUMBER(AVERAGEIFS(Observed!S$2:S$9149,Observed!$A$2:$A$9149,$A929,Observed!$D$2:$D$9149,$D929)),AVERAGEIFS(Observed!S$2:S$9149,Observed!$A$2:$A$9149,$A929,Observed!$D$2:$D$9149,$D929),"")</f>
        <v/>
      </c>
      <c r="T929" s="23" t="str">
        <f>IF(ISNUMBER(AVERAGEIFS(Observed!T$2:T$9149,Observed!$A$2:$A$9149,$A929,Observed!$D$2:$D$9149,$D929)),AVERAGEIFS(Observed!T$2:T$9149,Observed!$A$2:$A$9149,$A929,Observed!$D$2:$D$9149,$D929),"")</f>
        <v/>
      </c>
      <c r="U929" s="23" t="str">
        <f>IF(ISNUMBER(AVERAGEIFS(Observed!U$2:U$9149,Observed!$A$2:$A$9149,$A929,Observed!$D$2:$D$9149,$D929)),AVERAGEIFS(Observed!U$2:U$9149,Observed!$A$2:$A$9149,$A929,Observed!$D$2:$D$9149,$D929),"")</f>
        <v/>
      </c>
      <c r="V929" s="23" t="str">
        <f>IF(ISNUMBER(AVERAGEIFS(Observed!V$2:V$9149,Observed!$A$2:$A$9149,$A929,Observed!$D$2:$D$9149,$D929)),AVERAGEIFS(Observed!V$2:V$9149,Observed!$A$2:$A$9149,$A929,Observed!$D$2:$D$9149,$D929),"")</f>
        <v/>
      </c>
      <c r="W929" s="21" t="str">
        <f>IF(ISNUMBER(AVERAGEIFS(Observed!W$2:W$9149,Observed!$A$2:$A$9149,$A929,Observed!$D$2:$D$9149,$D929)),AVERAGEIFS(Observed!W$2:W$9149,Observed!$A$2:$A$9149,$A929,Observed!$D$2:$D$9149,$D929),"")</f>
        <v/>
      </c>
      <c r="X929" s="35" t="str">
        <f>IF(ISNUMBER(AVERAGEIFS(Observed!X$2:X$9149,Observed!$A$2:$A$9149,$A929,Observed!$D$2:$D$9149,$D929)),AVERAGEIFS(Observed!X$2:X$9149,Observed!$A$2:$A$9149,$A929,Observed!$D$2:$D$9149,$D929),"")</f>
        <v/>
      </c>
      <c r="Y929" s="35" t="str">
        <f>IF(ISNUMBER(AVERAGEIFS(Observed!Y$2:Y$9149,Observed!$A$2:$A$9149,$A929,Observed!$D$2:$D$9149,$D929)),AVERAGEIFS(Observed!Y$2:Y$9149,Observed!$A$2:$A$9149,$A929,Observed!$D$2:$D$9149,$D929),"")</f>
        <v/>
      </c>
      <c r="Z929" s="22" t="str">
        <f>IF(ISNUMBER(AVERAGEIFS(Observed!Z$2:Z$9149,Observed!$A$2:$A$9149,$A929,Observed!$D$2:$D$9149,$D929)),AVERAGEIFS(Observed!Z$2:Z$9149,Observed!$A$2:$A$9149,$A929,Observed!$D$2:$D$9149,$D929),"")</f>
        <v/>
      </c>
      <c r="AA929" s="22" t="str">
        <f>IF(ISNUMBER(AVERAGEIFS(Observed!AA$2:AA$9149,Observed!$A$2:$A$9149,$A929,Observed!$D$2:$D$9149,$D929)),AVERAGEIFS(Observed!AA$2:AA$9149,Observed!$A$2:$A$9149,$A929,Observed!$D$2:$D$9149,$D929),"")</f>
        <v/>
      </c>
      <c r="AB929" s="22" t="str">
        <f>IF(ISNUMBER(AVERAGEIFS(Observed!AB$2:AB$9149,Observed!$A$2:$A$9149,$A929,Observed!$D$2:$D$9149,$D929)),AVERAGEIFS(Observed!AB$2:AB$9149,Observed!$A$2:$A$9149,$A929,Observed!$D$2:$D$9149,$D929),"")</f>
        <v/>
      </c>
      <c r="AC929" s="22" t="str">
        <f>IF(ISNUMBER(AVERAGEIFS(Observed!AC$2:AC$9149,Observed!$A$2:$A$9149,$A929,Observed!$D$2:$D$9149,$D929)),AVERAGEIFS(Observed!AC$2:AC$9149,Observed!$A$2:$A$9149,$A929,Observed!$D$2:$D$9149,$D929),"")</f>
        <v/>
      </c>
      <c r="AD929" s="22" t="str">
        <f>IF(ISNUMBER(AVERAGEIFS(Observed!AD$2:AD$9149,Observed!$A$2:$A$9149,$A929,Observed!$D$2:$D$9149,$D929)),AVERAGEIFS(Observed!AD$2:AD$9149,Observed!$A$2:$A$9149,$A929,Observed!$D$2:$D$9149,$D929),"")</f>
        <v/>
      </c>
      <c r="AE929" s="22" t="str">
        <f>IF(ISNUMBER(AVERAGEIFS(Observed!AE$2:AE$9149,Observed!$A$2:$A$9149,$A929,Observed!$D$2:$D$9149,$D929)),AVERAGEIFS(Observed!AE$2:AE$9149,Observed!$A$2:$A$9149,$A929,Observed!$D$2:$D$9149,$D929),"")</f>
        <v/>
      </c>
      <c r="AF929" s="22" t="str">
        <f>IF(ISNUMBER(AVERAGEIFS(Observed!AF$2:AF$9149,Observed!$A$2:$A$9149,$A929,Observed!$D$2:$D$9149,$D929)),AVERAGEIFS(Observed!AF$2:AF$9149,Observed!$A$2:$A$9149,$A929,Observed!$D$2:$D$9149,$D929),"")</f>
        <v/>
      </c>
      <c r="AG929" s="22" t="str">
        <f>IF(ISNUMBER(AVERAGEIFS(Observed!AG$2:AG$9149,Observed!$A$2:$A$9149,$A929,Observed!$D$2:$D$9149,$D929)),AVERAGEIFS(Observed!AG$2:AG$9149,Observed!$A$2:$A$9149,$A929,Observed!$D$2:$D$9149,$D929),"")</f>
        <v/>
      </c>
      <c r="AH929" s="22" t="str">
        <f>IF(ISNUMBER(AVERAGEIFS(Observed!AH$2:AH$9149,Observed!$A$2:$A$9149,$A929,Observed!$D$2:$D$9149,$D929)),AVERAGEIFS(Observed!AH$2:AH$9149,Observed!$A$2:$A$9149,$A929,Observed!$D$2:$D$9149,$D929),"")</f>
        <v/>
      </c>
      <c r="AI929" s="22" t="str">
        <f>IF(ISNUMBER(AVERAGEIFS(Observed!AI$2:AI$9149,Observed!$A$2:$A$9149,$A929,Observed!$D$2:$D$9149,$D929)),AVERAGEIFS(Observed!AI$2:AI$9149,Observed!$A$2:$A$9149,$A929,Observed!$D$2:$D$9149,$D929),"")</f>
        <v/>
      </c>
      <c r="AJ929" s="22" t="str">
        <f>IF(ISNUMBER(AVERAGEIFS(Observed!AJ$2:AJ$9149,Observed!$A$2:$A$9149,$A929,Observed!$D$2:$D$9149,$D929)),AVERAGEIFS(Observed!AJ$2:AJ$9149,Observed!$A$2:$A$9149,$A929,Observed!$D$2:$D$9149,$D929),"")</f>
        <v/>
      </c>
      <c r="AK929" s="22" t="str">
        <f>IF(ISNUMBER(AVERAGEIFS(Observed!AK$2:AK$9149,Observed!$A$2:$A$9149,$A929,Observed!$D$2:$D$9149,$D929)),AVERAGEIFS(Observed!AK$2:AK$9149,Observed!$A$2:$A$9149,$A929,Observed!$D$2:$D$9149,$D929),"")</f>
        <v/>
      </c>
      <c r="AL929" s="23" t="str">
        <f>IF(ISNUMBER(AVERAGEIFS(Observed!AL$2:AL$9149,Observed!$A$2:$A$9149,$A929,Observed!$D$2:$D$9149,$D929)),AVERAGEIFS(Observed!AL$2:AL$9149,Observed!$A$2:$A$9149,$A929,Observed!$D$2:$D$9149,$D929),"")</f>
        <v/>
      </c>
      <c r="AM929" s="23" t="str">
        <f>IF(ISNUMBER(AVERAGEIFS(Observed!AM$2:AM$9149,Observed!$A$2:$A$9149,$A929,Observed!$D$2:$D$9149,$D929)),AVERAGEIFS(Observed!AM$2:AM$9149,Observed!$A$2:$A$9149,$A929,Observed!$D$2:$D$9149,$D929),"")</f>
        <v/>
      </c>
      <c r="AN929" s="22" t="str">
        <f>IF(ISNUMBER(AVERAGEIFS(Observed!AN$2:AN$9149,Observed!$A$2:$A$9149,$A929,Observed!$D$2:$D$9149,$D929)),AVERAGEIFS(Observed!AN$2:AN$9149,Observed!$A$2:$A$9149,$A929,Observed!$D$2:$D$9149,$D929),"")</f>
        <v/>
      </c>
      <c r="AO929" s="22" t="str">
        <f>IF(ISNUMBER(AVERAGEIFS(Observed!AO$2:AO$9149,Observed!$A$2:$A$9149,$A929,Observed!$D$2:$D$9149,$D929)),AVERAGEIFS(Observed!AO$2:AO$9149,Observed!$A$2:$A$9149,$A929,Observed!$D$2:$D$9149,$D929),"")</f>
        <v/>
      </c>
      <c r="AP929" s="21" t="str">
        <f>IF(ISNUMBER(AVERAGEIFS(Observed!AP$2:AP$9149,Observed!$A$2:$A$9149,$A929,Observed!$D$2:$D$9149,$D929)),AVERAGEIFS(Observed!AP$2:AP$9149,Observed!$A$2:$A$9149,$A929,Observed!$D$2:$D$9149,$D929),"")</f>
        <v/>
      </c>
      <c r="AQ929" s="22">
        <f>IF(ISNUMBER(AVERAGEIFS(Observed!AQ$2:AQ$9149,Observed!$A$2:$A$9149,$A929,Observed!$D$2:$D$9149,$D929)),AVERAGEIFS(Observed!AQ$2:AQ$9149,Observed!$A$2:$A$9149,$A929,Observed!$D$2:$D$9149,$D929),"")</f>
        <v>95.6</v>
      </c>
      <c r="AR929" s="22" t="str">
        <f>IF(ISNUMBER(AVERAGEIFS(Observed!AR$2:AR$9149,Observed!$A$2:$A$9149,$A929,Observed!$D$2:$D$9149,$D929)),AVERAGEIFS(Observed!AR$2:AR$9149,Observed!$A$2:$A$9149,$A929,Observed!$D$2:$D$9149,$D929),"")</f>
        <v/>
      </c>
      <c r="AS929" s="22" t="str">
        <f>IF(ISNUMBER(AVERAGEIFS(Observed!AS$2:AS$9149,Observed!$A$2:$A$9149,$A929,Observed!$D$2:$D$9149,$D929)),AVERAGEIFS(Observed!AS$2:AS$9149,Observed!$A$2:$A$9149,$A929,Observed!$D$2:$D$9149,$D929),"")</f>
        <v/>
      </c>
      <c r="AT929" s="22" t="str">
        <f>IF(ISNUMBER(AVERAGEIFS(Observed!AT$2:AT$9149,Observed!$A$2:$A$9149,$A929,Observed!$D$2:$D$9149,$D929)),AVERAGEIFS(Observed!AT$2:AT$9149,Observed!$A$2:$A$9149,$A929,Observed!$D$2:$D$9149,$D929),"")</f>
        <v/>
      </c>
      <c r="AU929" s="22" t="str">
        <f>IF(ISNUMBER(AVERAGEIFS(Observed!AU$2:AU$9149,Observed!$A$2:$A$9149,$A929,Observed!$D$2:$D$9149,$D929)),AVERAGEIFS(Observed!AU$2:AU$9149,Observed!$A$2:$A$9149,$A929,Observed!$D$2:$D$9149,$D929),"")</f>
        <v/>
      </c>
      <c r="AV929" s="2">
        <f>COUNTIFS(Observed!$A$2:$A$9149,$A929,Observed!$D$2:$D$9149,$D929)</f>
        <v>5</v>
      </c>
      <c r="AW929" s="2">
        <f t="shared" si="14"/>
        <v>1</v>
      </c>
    </row>
    <row r="930" spans="1:49" x14ac:dyDescent="0.25">
      <c r="A930" t="s">
        <v>95</v>
      </c>
      <c r="B930" t="s">
        <v>116</v>
      </c>
      <c r="C930" t="s">
        <v>30</v>
      </c>
      <c r="D930" s="3">
        <v>40630</v>
      </c>
      <c r="E930">
        <v>1</v>
      </c>
      <c r="G930" t="s">
        <v>109</v>
      </c>
      <c r="K930" s="24" t="s">
        <v>115</v>
      </c>
      <c r="N930" s="2"/>
      <c r="O930" s="21" t="str">
        <f>IF(ISNUMBER(AVERAGEIFS(Observed!O$2:O$9149,Observed!$A$2:$A$9149,$A930,Observed!$D$2:$D$9149,$D930)),AVERAGEIFS(Observed!O$2:O$9149,Observed!$A$2:$A$9149,$A930,Observed!$D$2:$D$9149,$D930),"")</f>
        <v/>
      </c>
      <c r="P930" s="22" t="str">
        <f>IF(ISNUMBER(AVERAGEIFS(Observed!P$2:P$9149,Observed!$A$2:$A$9149,$A930,Observed!$D$2:$D$9149,$D930)),AVERAGEIFS(Observed!P$2:P$9149,Observed!$A$2:$A$9149,$A930,Observed!$D$2:$D$9149,$D930),"")</f>
        <v/>
      </c>
      <c r="Q930" s="22" t="str">
        <f>IF(ISNUMBER(AVERAGEIFS(Observed!Q$2:Q$9149,Observed!$A$2:$A$9149,$A930,Observed!$D$2:$D$9149,$D930)),AVERAGEIFS(Observed!Q$2:Q$9149,Observed!$A$2:$A$9149,$A930,Observed!$D$2:$D$9149,$D930),"")</f>
        <v/>
      </c>
      <c r="R930" s="22" t="str">
        <f>IF(ISNUMBER(AVERAGEIFS(Observed!R$2:R$9149,Observed!$A$2:$A$9149,$A930,Observed!$D$2:$D$9149,$D930)),AVERAGEIFS(Observed!R$2:R$9149,Observed!$A$2:$A$9149,$A930,Observed!$D$2:$D$9149,$D930),"")</f>
        <v/>
      </c>
      <c r="S930" s="22" t="str">
        <f>IF(ISNUMBER(AVERAGEIFS(Observed!S$2:S$9149,Observed!$A$2:$A$9149,$A930,Observed!$D$2:$D$9149,$D930)),AVERAGEIFS(Observed!S$2:S$9149,Observed!$A$2:$A$9149,$A930,Observed!$D$2:$D$9149,$D930),"")</f>
        <v/>
      </c>
      <c r="T930" s="23" t="str">
        <f>IF(ISNUMBER(AVERAGEIFS(Observed!T$2:T$9149,Observed!$A$2:$A$9149,$A930,Observed!$D$2:$D$9149,$D930)),AVERAGEIFS(Observed!T$2:T$9149,Observed!$A$2:$A$9149,$A930,Observed!$D$2:$D$9149,$D930),"")</f>
        <v/>
      </c>
      <c r="U930" s="23" t="str">
        <f>IF(ISNUMBER(AVERAGEIFS(Observed!U$2:U$9149,Observed!$A$2:$A$9149,$A930,Observed!$D$2:$D$9149,$D930)),AVERAGEIFS(Observed!U$2:U$9149,Observed!$A$2:$A$9149,$A930,Observed!$D$2:$D$9149,$D930),"")</f>
        <v/>
      </c>
      <c r="V930" s="23" t="str">
        <f>IF(ISNUMBER(AVERAGEIFS(Observed!V$2:V$9149,Observed!$A$2:$A$9149,$A930,Observed!$D$2:$D$9149,$D930)),AVERAGEIFS(Observed!V$2:V$9149,Observed!$A$2:$A$9149,$A930,Observed!$D$2:$D$9149,$D930),"")</f>
        <v/>
      </c>
      <c r="W930" s="21" t="str">
        <f>IF(ISNUMBER(AVERAGEIFS(Observed!W$2:W$9149,Observed!$A$2:$A$9149,$A930,Observed!$D$2:$D$9149,$D930)),AVERAGEIFS(Observed!W$2:W$9149,Observed!$A$2:$A$9149,$A930,Observed!$D$2:$D$9149,$D930),"")</f>
        <v/>
      </c>
      <c r="X930" s="35" t="str">
        <f>IF(ISNUMBER(AVERAGEIFS(Observed!X$2:X$9149,Observed!$A$2:$A$9149,$A930,Observed!$D$2:$D$9149,$D930)),AVERAGEIFS(Observed!X$2:X$9149,Observed!$A$2:$A$9149,$A930,Observed!$D$2:$D$9149,$D930),"")</f>
        <v/>
      </c>
      <c r="Y930" s="35" t="str">
        <f>IF(ISNUMBER(AVERAGEIFS(Observed!Y$2:Y$9149,Observed!$A$2:$A$9149,$A930,Observed!$D$2:$D$9149,$D930)),AVERAGEIFS(Observed!Y$2:Y$9149,Observed!$A$2:$A$9149,$A930,Observed!$D$2:$D$9149,$D930),"")</f>
        <v/>
      </c>
      <c r="Z930" s="22" t="str">
        <f>IF(ISNUMBER(AVERAGEIFS(Observed!Z$2:Z$9149,Observed!$A$2:$A$9149,$A930,Observed!$D$2:$D$9149,$D930)),AVERAGEIFS(Observed!Z$2:Z$9149,Observed!$A$2:$A$9149,$A930,Observed!$D$2:$D$9149,$D930),"")</f>
        <v/>
      </c>
      <c r="AA930" s="22" t="str">
        <f>IF(ISNUMBER(AVERAGEIFS(Observed!AA$2:AA$9149,Observed!$A$2:$A$9149,$A930,Observed!$D$2:$D$9149,$D930)),AVERAGEIFS(Observed!AA$2:AA$9149,Observed!$A$2:$A$9149,$A930,Observed!$D$2:$D$9149,$D930),"")</f>
        <v/>
      </c>
      <c r="AB930" s="22" t="str">
        <f>IF(ISNUMBER(AVERAGEIFS(Observed!AB$2:AB$9149,Observed!$A$2:$A$9149,$A930,Observed!$D$2:$D$9149,$D930)),AVERAGEIFS(Observed!AB$2:AB$9149,Observed!$A$2:$A$9149,$A930,Observed!$D$2:$D$9149,$D930),"")</f>
        <v/>
      </c>
      <c r="AC930" s="22" t="str">
        <f>IF(ISNUMBER(AVERAGEIFS(Observed!AC$2:AC$9149,Observed!$A$2:$A$9149,$A930,Observed!$D$2:$D$9149,$D930)),AVERAGEIFS(Observed!AC$2:AC$9149,Observed!$A$2:$A$9149,$A930,Observed!$D$2:$D$9149,$D930),"")</f>
        <v/>
      </c>
      <c r="AD930" s="22" t="str">
        <f>IF(ISNUMBER(AVERAGEIFS(Observed!AD$2:AD$9149,Observed!$A$2:$A$9149,$A930,Observed!$D$2:$D$9149,$D930)),AVERAGEIFS(Observed!AD$2:AD$9149,Observed!$A$2:$A$9149,$A930,Observed!$D$2:$D$9149,$D930),"")</f>
        <v/>
      </c>
      <c r="AE930" s="22" t="str">
        <f>IF(ISNUMBER(AVERAGEIFS(Observed!AE$2:AE$9149,Observed!$A$2:$A$9149,$A930,Observed!$D$2:$D$9149,$D930)),AVERAGEIFS(Observed!AE$2:AE$9149,Observed!$A$2:$A$9149,$A930,Observed!$D$2:$D$9149,$D930),"")</f>
        <v/>
      </c>
      <c r="AF930" s="22" t="str">
        <f>IF(ISNUMBER(AVERAGEIFS(Observed!AF$2:AF$9149,Observed!$A$2:$A$9149,$A930,Observed!$D$2:$D$9149,$D930)),AVERAGEIFS(Observed!AF$2:AF$9149,Observed!$A$2:$A$9149,$A930,Observed!$D$2:$D$9149,$D930),"")</f>
        <v/>
      </c>
      <c r="AG930" s="22" t="str">
        <f>IF(ISNUMBER(AVERAGEIFS(Observed!AG$2:AG$9149,Observed!$A$2:$A$9149,$A930,Observed!$D$2:$D$9149,$D930)),AVERAGEIFS(Observed!AG$2:AG$9149,Observed!$A$2:$A$9149,$A930,Observed!$D$2:$D$9149,$D930),"")</f>
        <v/>
      </c>
      <c r="AH930" s="22" t="str">
        <f>IF(ISNUMBER(AVERAGEIFS(Observed!AH$2:AH$9149,Observed!$A$2:$A$9149,$A930,Observed!$D$2:$D$9149,$D930)),AVERAGEIFS(Observed!AH$2:AH$9149,Observed!$A$2:$A$9149,$A930,Observed!$D$2:$D$9149,$D930),"")</f>
        <v/>
      </c>
      <c r="AI930" s="22" t="str">
        <f>IF(ISNUMBER(AVERAGEIFS(Observed!AI$2:AI$9149,Observed!$A$2:$A$9149,$A930,Observed!$D$2:$D$9149,$D930)),AVERAGEIFS(Observed!AI$2:AI$9149,Observed!$A$2:$A$9149,$A930,Observed!$D$2:$D$9149,$D930),"")</f>
        <v/>
      </c>
      <c r="AJ930" s="22" t="str">
        <f>IF(ISNUMBER(AVERAGEIFS(Observed!AJ$2:AJ$9149,Observed!$A$2:$A$9149,$A930,Observed!$D$2:$D$9149,$D930)),AVERAGEIFS(Observed!AJ$2:AJ$9149,Observed!$A$2:$A$9149,$A930,Observed!$D$2:$D$9149,$D930),"")</f>
        <v/>
      </c>
      <c r="AK930" s="22" t="str">
        <f>IF(ISNUMBER(AVERAGEIFS(Observed!AK$2:AK$9149,Observed!$A$2:$A$9149,$A930,Observed!$D$2:$D$9149,$D930)),AVERAGEIFS(Observed!AK$2:AK$9149,Observed!$A$2:$A$9149,$A930,Observed!$D$2:$D$9149,$D930),"")</f>
        <v/>
      </c>
      <c r="AL930" s="23" t="str">
        <f>IF(ISNUMBER(AVERAGEIFS(Observed!AL$2:AL$9149,Observed!$A$2:$A$9149,$A930,Observed!$D$2:$D$9149,$D930)),AVERAGEIFS(Observed!AL$2:AL$9149,Observed!$A$2:$A$9149,$A930,Observed!$D$2:$D$9149,$D930),"")</f>
        <v/>
      </c>
      <c r="AM930" s="23" t="str">
        <f>IF(ISNUMBER(AVERAGEIFS(Observed!AM$2:AM$9149,Observed!$A$2:$A$9149,$A930,Observed!$D$2:$D$9149,$D930)),AVERAGEIFS(Observed!AM$2:AM$9149,Observed!$A$2:$A$9149,$A930,Observed!$D$2:$D$9149,$D930),"")</f>
        <v/>
      </c>
      <c r="AN930" s="22" t="str">
        <f>IF(ISNUMBER(AVERAGEIFS(Observed!AN$2:AN$9149,Observed!$A$2:$A$9149,$A930,Observed!$D$2:$D$9149,$D930)),AVERAGEIFS(Observed!AN$2:AN$9149,Observed!$A$2:$A$9149,$A930,Observed!$D$2:$D$9149,$D930),"")</f>
        <v/>
      </c>
      <c r="AO930" s="22" t="str">
        <f>IF(ISNUMBER(AVERAGEIFS(Observed!AO$2:AO$9149,Observed!$A$2:$A$9149,$A930,Observed!$D$2:$D$9149,$D930)),AVERAGEIFS(Observed!AO$2:AO$9149,Observed!$A$2:$A$9149,$A930,Observed!$D$2:$D$9149,$D930),"")</f>
        <v/>
      </c>
      <c r="AP930" s="21" t="str">
        <f>IF(ISNUMBER(AVERAGEIFS(Observed!AP$2:AP$9149,Observed!$A$2:$A$9149,$A930,Observed!$D$2:$D$9149,$D930)),AVERAGEIFS(Observed!AP$2:AP$9149,Observed!$A$2:$A$9149,$A930,Observed!$D$2:$D$9149,$D930),"")</f>
        <v/>
      </c>
      <c r="AQ930" s="22">
        <f>IF(ISNUMBER(AVERAGEIFS(Observed!AQ$2:AQ$9149,Observed!$A$2:$A$9149,$A930,Observed!$D$2:$D$9149,$D930)),AVERAGEIFS(Observed!AQ$2:AQ$9149,Observed!$A$2:$A$9149,$A930,Observed!$D$2:$D$9149,$D930),"")</f>
        <v>204.4</v>
      </c>
      <c r="AR930" s="22" t="str">
        <f>IF(ISNUMBER(AVERAGEIFS(Observed!AR$2:AR$9149,Observed!$A$2:$A$9149,$A930,Observed!$D$2:$D$9149,$D930)),AVERAGEIFS(Observed!AR$2:AR$9149,Observed!$A$2:$A$9149,$A930,Observed!$D$2:$D$9149,$D930),"")</f>
        <v/>
      </c>
      <c r="AS930" s="22" t="str">
        <f>IF(ISNUMBER(AVERAGEIFS(Observed!AS$2:AS$9149,Observed!$A$2:$A$9149,$A930,Observed!$D$2:$D$9149,$D930)),AVERAGEIFS(Observed!AS$2:AS$9149,Observed!$A$2:$A$9149,$A930,Observed!$D$2:$D$9149,$D930),"")</f>
        <v/>
      </c>
      <c r="AT930" s="22" t="str">
        <f>IF(ISNUMBER(AVERAGEIFS(Observed!AT$2:AT$9149,Observed!$A$2:$A$9149,$A930,Observed!$D$2:$D$9149,$D930)),AVERAGEIFS(Observed!AT$2:AT$9149,Observed!$A$2:$A$9149,$A930,Observed!$D$2:$D$9149,$D930),"")</f>
        <v/>
      </c>
      <c r="AU930" s="22" t="str">
        <f>IF(ISNUMBER(AVERAGEIFS(Observed!AU$2:AU$9149,Observed!$A$2:$A$9149,$A930,Observed!$D$2:$D$9149,$D930)),AVERAGEIFS(Observed!AU$2:AU$9149,Observed!$A$2:$A$9149,$A930,Observed!$D$2:$D$9149,$D930),"")</f>
        <v/>
      </c>
      <c r="AV930" s="2">
        <f>COUNTIFS(Observed!$A$2:$A$9149,$A930,Observed!$D$2:$D$9149,$D930)</f>
        <v>5</v>
      </c>
      <c r="AW930" s="2">
        <f t="shared" si="14"/>
        <v>1</v>
      </c>
    </row>
    <row r="931" spans="1:49" x14ac:dyDescent="0.25">
      <c r="A931" t="s">
        <v>95</v>
      </c>
      <c r="B931" t="s">
        <v>116</v>
      </c>
      <c r="C931" t="s">
        <v>30</v>
      </c>
      <c r="D931" s="3">
        <v>40637</v>
      </c>
      <c r="E931">
        <v>1</v>
      </c>
      <c r="G931" t="s">
        <v>109</v>
      </c>
      <c r="K931" s="24" t="s">
        <v>115</v>
      </c>
      <c r="N931" s="2"/>
      <c r="O931" s="21" t="str">
        <f>IF(ISNUMBER(AVERAGEIFS(Observed!O$2:O$9149,Observed!$A$2:$A$9149,$A931,Observed!$D$2:$D$9149,$D931)),AVERAGEIFS(Observed!O$2:O$9149,Observed!$A$2:$A$9149,$A931,Observed!$D$2:$D$9149,$D931),"")</f>
        <v/>
      </c>
      <c r="P931" s="22" t="str">
        <f>IF(ISNUMBER(AVERAGEIFS(Observed!P$2:P$9149,Observed!$A$2:$A$9149,$A931,Observed!$D$2:$D$9149,$D931)),AVERAGEIFS(Observed!P$2:P$9149,Observed!$A$2:$A$9149,$A931,Observed!$D$2:$D$9149,$D931),"")</f>
        <v/>
      </c>
      <c r="Q931" s="22" t="str">
        <f>IF(ISNUMBER(AVERAGEIFS(Observed!Q$2:Q$9149,Observed!$A$2:$A$9149,$A931,Observed!$D$2:$D$9149,$D931)),AVERAGEIFS(Observed!Q$2:Q$9149,Observed!$A$2:$A$9149,$A931,Observed!$D$2:$D$9149,$D931),"")</f>
        <v/>
      </c>
      <c r="R931" s="22" t="str">
        <f>IF(ISNUMBER(AVERAGEIFS(Observed!R$2:R$9149,Observed!$A$2:$A$9149,$A931,Observed!$D$2:$D$9149,$D931)),AVERAGEIFS(Observed!R$2:R$9149,Observed!$A$2:$A$9149,$A931,Observed!$D$2:$D$9149,$D931),"")</f>
        <v/>
      </c>
      <c r="S931" s="22" t="str">
        <f>IF(ISNUMBER(AVERAGEIFS(Observed!S$2:S$9149,Observed!$A$2:$A$9149,$A931,Observed!$D$2:$D$9149,$D931)),AVERAGEIFS(Observed!S$2:S$9149,Observed!$A$2:$A$9149,$A931,Observed!$D$2:$D$9149,$D931),"")</f>
        <v/>
      </c>
      <c r="T931" s="23" t="str">
        <f>IF(ISNUMBER(AVERAGEIFS(Observed!T$2:T$9149,Observed!$A$2:$A$9149,$A931,Observed!$D$2:$D$9149,$D931)),AVERAGEIFS(Observed!T$2:T$9149,Observed!$A$2:$A$9149,$A931,Observed!$D$2:$D$9149,$D931),"")</f>
        <v/>
      </c>
      <c r="U931" s="23" t="str">
        <f>IF(ISNUMBER(AVERAGEIFS(Observed!U$2:U$9149,Observed!$A$2:$A$9149,$A931,Observed!$D$2:$D$9149,$D931)),AVERAGEIFS(Observed!U$2:U$9149,Observed!$A$2:$A$9149,$A931,Observed!$D$2:$D$9149,$D931),"")</f>
        <v/>
      </c>
      <c r="V931" s="23" t="str">
        <f>IF(ISNUMBER(AVERAGEIFS(Observed!V$2:V$9149,Observed!$A$2:$A$9149,$A931,Observed!$D$2:$D$9149,$D931)),AVERAGEIFS(Observed!V$2:V$9149,Observed!$A$2:$A$9149,$A931,Observed!$D$2:$D$9149,$D931),"")</f>
        <v/>
      </c>
      <c r="W931" s="21" t="str">
        <f>IF(ISNUMBER(AVERAGEIFS(Observed!W$2:W$9149,Observed!$A$2:$A$9149,$A931,Observed!$D$2:$D$9149,$D931)),AVERAGEIFS(Observed!W$2:W$9149,Observed!$A$2:$A$9149,$A931,Observed!$D$2:$D$9149,$D931),"")</f>
        <v/>
      </c>
      <c r="X931" s="35" t="str">
        <f>IF(ISNUMBER(AVERAGEIFS(Observed!X$2:X$9149,Observed!$A$2:$A$9149,$A931,Observed!$D$2:$D$9149,$D931)),AVERAGEIFS(Observed!X$2:X$9149,Observed!$A$2:$A$9149,$A931,Observed!$D$2:$D$9149,$D931),"")</f>
        <v/>
      </c>
      <c r="Y931" s="35" t="str">
        <f>IF(ISNUMBER(AVERAGEIFS(Observed!Y$2:Y$9149,Observed!$A$2:$A$9149,$A931,Observed!$D$2:$D$9149,$D931)),AVERAGEIFS(Observed!Y$2:Y$9149,Observed!$A$2:$A$9149,$A931,Observed!$D$2:$D$9149,$D931),"")</f>
        <v/>
      </c>
      <c r="Z931" s="22" t="str">
        <f>IF(ISNUMBER(AVERAGEIFS(Observed!Z$2:Z$9149,Observed!$A$2:$A$9149,$A931,Observed!$D$2:$D$9149,$D931)),AVERAGEIFS(Observed!Z$2:Z$9149,Observed!$A$2:$A$9149,$A931,Observed!$D$2:$D$9149,$D931),"")</f>
        <v/>
      </c>
      <c r="AA931" s="22" t="str">
        <f>IF(ISNUMBER(AVERAGEIFS(Observed!AA$2:AA$9149,Observed!$A$2:$A$9149,$A931,Observed!$D$2:$D$9149,$D931)),AVERAGEIFS(Observed!AA$2:AA$9149,Observed!$A$2:$A$9149,$A931,Observed!$D$2:$D$9149,$D931),"")</f>
        <v/>
      </c>
      <c r="AB931" s="22" t="str">
        <f>IF(ISNUMBER(AVERAGEIFS(Observed!AB$2:AB$9149,Observed!$A$2:$A$9149,$A931,Observed!$D$2:$D$9149,$D931)),AVERAGEIFS(Observed!AB$2:AB$9149,Observed!$A$2:$A$9149,$A931,Observed!$D$2:$D$9149,$D931),"")</f>
        <v/>
      </c>
      <c r="AC931" s="22" t="str">
        <f>IF(ISNUMBER(AVERAGEIFS(Observed!AC$2:AC$9149,Observed!$A$2:$A$9149,$A931,Observed!$D$2:$D$9149,$D931)),AVERAGEIFS(Observed!AC$2:AC$9149,Observed!$A$2:$A$9149,$A931,Observed!$D$2:$D$9149,$D931),"")</f>
        <v/>
      </c>
      <c r="AD931" s="22" t="str">
        <f>IF(ISNUMBER(AVERAGEIFS(Observed!AD$2:AD$9149,Observed!$A$2:$A$9149,$A931,Observed!$D$2:$D$9149,$D931)),AVERAGEIFS(Observed!AD$2:AD$9149,Observed!$A$2:$A$9149,$A931,Observed!$D$2:$D$9149,$D931),"")</f>
        <v/>
      </c>
      <c r="AE931" s="22" t="str">
        <f>IF(ISNUMBER(AVERAGEIFS(Observed!AE$2:AE$9149,Observed!$A$2:$A$9149,$A931,Observed!$D$2:$D$9149,$D931)),AVERAGEIFS(Observed!AE$2:AE$9149,Observed!$A$2:$A$9149,$A931,Observed!$D$2:$D$9149,$D931),"")</f>
        <v/>
      </c>
      <c r="AF931" s="22" t="str">
        <f>IF(ISNUMBER(AVERAGEIFS(Observed!AF$2:AF$9149,Observed!$A$2:$A$9149,$A931,Observed!$D$2:$D$9149,$D931)),AVERAGEIFS(Observed!AF$2:AF$9149,Observed!$A$2:$A$9149,$A931,Observed!$D$2:$D$9149,$D931),"")</f>
        <v/>
      </c>
      <c r="AG931" s="22" t="str">
        <f>IF(ISNUMBER(AVERAGEIFS(Observed!AG$2:AG$9149,Observed!$A$2:$A$9149,$A931,Observed!$D$2:$D$9149,$D931)),AVERAGEIFS(Observed!AG$2:AG$9149,Observed!$A$2:$A$9149,$A931,Observed!$D$2:$D$9149,$D931),"")</f>
        <v/>
      </c>
      <c r="AH931" s="22" t="str">
        <f>IF(ISNUMBER(AVERAGEIFS(Observed!AH$2:AH$9149,Observed!$A$2:$A$9149,$A931,Observed!$D$2:$D$9149,$D931)),AVERAGEIFS(Observed!AH$2:AH$9149,Observed!$A$2:$A$9149,$A931,Observed!$D$2:$D$9149,$D931),"")</f>
        <v/>
      </c>
      <c r="AI931" s="22" t="str">
        <f>IF(ISNUMBER(AVERAGEIFS(Observed!AI$2:AI$9149,Observed!$A$2:$A$9149,$A931,Observed!$D$2:$D$9149,$D931)),AVERAGEIFS(Observed!AI$2:AI$9149,Observed!$A$2:$A$9149,$A931,Observed!$D$2:$D$9149,$D931),"")</f>
        <v/>
      </c>
      <c r="AJ931" s="22" t="str">
        <f>IF(ISNUMBER(AVERAGEIFS(Observed!AJ$2:AJ$9149,Observed!$A$2:$A$9149,$A931,Observed!$D$2:$D$9149,$D931)),AVERAGEIFS(Observed!AJ$2:AJ$9149,Observed!$A$2:$A$9149,$A931,Observed!$D$2:$D$9149,$D931),"")</f>
        <v/>
      </c>
      <c r="AK931" s="22" t="str">
        <f>IF(ISNUMBER(AVERAGEIFS(Observed!AK$2:AK$9149,Observed!$A$2:$A$9149,$A931,Observed!$D$2:$D$9149,$D931)),AVERAGEIFS(Observed!AK$2:AK$9149,Observed!$A$2:$A$9149,$A931,Observed!$D$2:$D$9149,$D931),"")</f>
        <v/>
      </c>
      <c r="AL931" s="23" t="str">
        <f>IF(ISNUMBER(AVERAGEIFS(Observed!AL$2:AL$9149,Observed!$A$2:$A$9149,$A931,Observed!$D$2:$D$9149,$D931)),AVERAGEIFS(Observed!AL$2:AL$9149,Observed!$A$2:$A$9149,$A931,Observed!$D$2:$D$9149,$D931),"")</f>
        <v/>
      </c>
      <c r="AM931" s="23" t="str">
        <f>IF(ISNUMBER(AVERAGEIFS(Observed!AM$2:AM$9149,Observed!$A$2:$A$9149,$A931,Observed!$D$2:$D$9149,$D931)),AVERAGEIFS(Observed!AM$2:AM$9149,Observed!$A$2:$A$9149,$A931,Observed!$D$2:$D$9149,$D931),"")</f>
        <v/>
      </c>
      <c r="AN931" s="22" t="str">
        <f>IF(ISNUMBER(AVERAGEIFS(Observed!AN$2:AN$9149,Observed!$A$2:$A$9149,$A931,Observed!$D$2:$D$9149,$D931)),AVERAGEIFS(Observed!AN$2:AN$9149,Observed!$A$2:$A$9149,$A931,Observed!$D$2:$D$9149,$D931),"")</f>
        <v/>
      </c>
      <c r="AO931" s="22" t="str">
        <f>IF(ISNUMBER(AVERAGEIFS(Observed!AO$2:AO$9149,Observed!$A$2:$A$9149,$A931,Observed!$D$2:$D$9149,$D931)),AVERAGEIFS(Observed!AO$2:AO$9149,Observed!$A$2:$A$9149,$A931,Observed!$D$2:$D$9149,$D931),"")</f>
        <v/>
      </c>
      <c r="AP931" s="21" t="str">
        <f>IF(ISNUMBER(AVERAGEIFS(Observed!AP$2:AP$9149,Observed!$A$2:$A$9149,$A931,Observed!$D$2:$D$9149,$D931)),AVERAGEIFS(Observed!AP$2:AP$9149,Observed!$A$2:$A$9149,$A931,Observed!$D$2:$D$9149,$D931),"")</f>
        <v/>
      </c>
      <c r="AQ931" s="22">
        <f>IF(ISNUMBER(AVERAGEIFS(Observed!AQ$2:AQ$9149,Observed!$A$2:$A$9149,$A931,Observed!$D$2:$D$9149,$D931)),AVERAGEIFS(Observed!AQ$2:AQ$9149,Observed!$A$2:$A$9149,$A931,Observed!$D$2:$D$9149,$D931),"")</f>
        <v>250.8</v>
      </c>
      <c r="AR931" s="22" t="str">
        <f>IF(ISNUMBER(AVERAGEIFS(Observed!AR$2:AR$9149,Observed!$A$2:$A$9149,$A931,Observed!$D$2:$D$9149,$D931)),AVERAGEIFS(Observed!AR$2:AR$9149,Observed!$A$2:$A$9149,$A931,Observed!$D$2:$D$9149,$D931),"")</f>
        <v/>
      </c>
      <c r="AS931" s="22" t="str">
        <f>IF(ISNUMBER(AVERAGEIFS(Observed!AS$2:AS$9149,Observed!$A$2:$A$9149,$A931,Observed!$D$2:$D$9149,$D931)),AVERAGEIFS(Observed!AS$2:AS$9149,Observed!$A$2:$A$9149,$A931,Observed!$D$2:$D$9149,$D931),"")</f>
        <v/>
      </c>
      <c r="AT931" s="22" t="str">
        <f>IF(ISNUMBER(AVERAGEIFS(Observed!AT$2:AT$9149,Observed!$A$2:$A$9149,$A931,Observed!$D$2:$D$9149,$D931)),AVERAGEIFS(Observed!AT$2:AT$9149,Observed!$A$2:$A$9149,$A931,Observed!$D$2:$D$9149,$D931),"")</f>
        <v/>
      </c>
      <c r="AU931" s="22" t="str">
        <f>IF(ISNUMBER(AVERAGEIFS(Observed!AU$2:AU$9149,Observed!$A$2:$A$9149,$A931,Observed!$D$2:$D$9149,$D931)),AVERAGEIFS(Observed!AU$2:AU$9149,Observed!$A$2:$A$9149,$A931,Observed!$D$2:$D$9149,$D931),"")</f>
        <v/>
      </c>
      <c r="AV931" s="2">
        <f>COUNTIFS(Observed!$A$2:$A$9149,$A931,Observed!$D$2:$D$9149,$D931)</f>
        <v>5</v>
      </c>
      <c r="AW931" s="2">
        <f t="shared" si="14"/>
        <v>1</v>
      </c>
    </row>
    <row r="932" spans="1:49" x14ac:dyDescent="0.25">
      <c r="A932" t="s">
        <v>95</v>
      </c>
      <c r="B932" t="s">
        <v>116</v>
      </c>
      <c r="C932" t="s">
        <v>30</v>
      </c>
      <c r="D932" s="3">
        <v>40641</v>
      </c>
      <c r="E932">
        <v>1</v>
      </c>
      <c r="G932" t="s">
        <v>109</v>
      </c>
      <c r="K932" s="24" t="s">
        <v>115</v>
      </c>
      <c r="N932" s="2"/>
      <c r="O932" s="21" t="str">
        <f>IF(ISNUMBER(AVERAGEIFS(Observed!O$2:O$9149,Observed!$A$2:$A$9149,$A932,Observed!$D$2:$D$9149,$D932)),AVERAGEIFS(Observed!O$2:O$9149,Observed!$A$2:$A$9149,$A932,Observed!$D$2:$D$9149,$D932),"")</f>
        <v/>
      </c>
      <c r="P932" s="22" t="str">
        <f>IF(ISNUMBER(AVERAGEIFS(Observed!P$2:P$9149,Observed!$A$2:$A$9149,$A932,Observed!$D$2:$D$9149,$D932)),AVERAGEIFS(Observed!P$2:P$9149,Observed!$A$2:$A$9149,$A932,Observed!$D$2:$D$9149,$D932),"")</f>
        <v/>
      </c>
      <c r="Q932" s="22" t="str">
        <f>IF(ISNUMBER(AVERAGEIFS(Observed!Q$2:Q$9149,Observed!$A$2:$A$9149,$A932,Observed!$D$2:$D$9149,$D932)),AVERAGEIFS(Observed!Q$2:Q$9149,Observed!$A$2:$A$9149,$A932,Observed!$D$2:$D$9149,$D932),"")</f>
        <v/>
      </c>
      <c r="R932" s="22" t="str">
        <f>IF(ISNUMBER(AVERAGEIFS(Observed!R$2:R$9149,Observed!$A$2:$A$9149,$A932,Observed!$D$2:$D$9149,$D932)),AVERAGEIFS(Observed!R$2:R$9149,Observed!$A$2:$A$9149,$A932,Observed!$D$2:$D$9149,$D932),"")</f>
        <v/>
      </c>
      <c r="S932" s="22" t="str">
        <f>IF(ISNUMBER(AVERAGEIFS(Observed!S$2:S$9149,Observed!$A$2:$A$9149,$A932,Observed!$D$2:$D$9149,$D932)),AVERAGEIFS(Observed!S$2:S$9149,Observed!$A$2:$A$9149,$A932,Observed!$D$2:$D$9149,$D932),"")</f>
        <v/>
      </c>
      <c r="T932" s="23" t="str">
        <f>IF(ISNUMBER(AVERAGEIFS(Observed!T$2:T$9149,Observed!$A$2:$A$9149,$A932,Observed!$D$2:$D$9149,$D932)),AVERAGEIFS(Observed!T$2:T$9149,Observed!$A$2:$A$9149,$A932,Observed!$D$2:$D$9149,$D932),"")</f>
        <v/>
      </c>
      <c r="U932" s="23" t="str">
        <f>IF(ISNUMBER(AVERAGEIFS(Observed!U$2:U$9149,Observed!$A$2:$A$9149,$A932,Observed!$D$2:$D$9149,$D932)),AVERAGEIFS(Observed!U$2:U$9149,Observed!$A$2:$A$9149,$A932,Observed!$D$2:$D$9149,$D932),"")</f>
        <v/>
      </c>
      <c r="V932" s="23" t="str">
        <f>IF(ISNUMBER(AVERAGEIFS(Observed!V$2:V$9149,Observed!$A$2:$A$9149,$A932,Observed!$D$2:$D$9149,$D932)),AVERAGEIFS(Observed!V$2:V$9149,Observed!$A$2:$A$9149,$A932,Observed!$D$2:$D$9149,$D932),"")</f>
        <v/>
      </c>
      <c r="W932" s="21" t="str">
        <f>IF(ISNUMBER(AVERAGEIFS(Observed!W$2:W$9149,Observed!$A$2:$A$9149,$A932,Observed!$D$2:$D$9149,$D932)),AVERAGEIFS(Observed!W$2:W$9149,Observed!$A$2:$A$9149,$A932,Observed!$D$2:$D$9149,$D932),"")</f>
        <v/>
      </c>
      <c r="X932" s="35" t="str">
        <f>IF(ISNUMBER(AVERAGEIFS(Observed!X$2:X$9149,Observed!$A$2:$A$9149,$A932,Observed!$D$2:$D$9149,$D932)),AVERAGEIFS(Observed!X$2:X$9149,Observed!$A$2:$A$9149,$A932,Observed!$D$2:$D$9149,$D932),"")</f>
        <v/>
      </c>
      <c r="Y932" s="35" t="str">
        <f>IF(ISNUMBER(AVERAGEIFS(Observed!Y$2:Y$9149,Observed!$A$2:$A$9149,$A932,Observed!$D$2:$D$9149,$D932)),AVERAGEIFS(Observed!Y$2:Y$9149,Observed!$A$2:$A$9149,$A932,Observed!$D$2:$D$9149,$D932),"")</f>
        <v/>
      </c>
      <c r="Z932" s="22" t="str">
        <f>IF(ISNUMBER(AVERAGEIFS(Observed!Z$2:Z$9149,Observed!$A$2:$A$9149,$A932,Observed!$D$2:$D$9149,$D932)),AVERAGEIFS(Observed!Z$2:Z$9149,Observed!$A$2:$A$9149,$A932,Observed!$D$2:$D$9149,$D932),"")</f>
        <v/>
      </c>
      <c r="AA932" s="22" t="str">
        <f>IF(ISNUMBER(AVERAGEIFS(Observed!AA$2:AA$9149,Observed!$A$2:$A$9149,$A932,Observed!$D$2:$D$9149,$D932)),AVERAGEIFS(Observed!AA$2:AA$9149,Observed!$A$2:$A$9149,$A932,Observed!$D$2:$D$9149,$D932),"")</f>
        <v/>
      </c>
      <c r="AB932" s="22" t="str">
        <f>IF(ISNUMBER(AVERAGEIFS(Observed!AB$2:AB$9149,Observed!$A$2:$A$9149,$A932,Observed!$D$2:$D$9149,$D932)),AVERAGEIFS(Observed!AB$2:AB$9149,Observed!$A$2:$A$9149,$A932,Observed!$D$2:$D$9149,$D932),"")</f>
        <v/>
      </c>
      <c r="AC932" s="22" t="str">
        <f>IF(ISNUMBER(AVERAGEIFS(Observed!AC$2:AC$9149,Observed!$A$2:$A$9149,$A932,Observed!$D$2:$D$9149,$D932)),AVERAGEIFS(Observed!AC$2:AC$9149,Observed!$A$2:$A$9149,$A932,Observed!$D$2:$D$9149,$D932),"")</f>
        <v/>
      </c>
      <c r="AD932" s="22" t="str">
        <f>IF(ISNUMBER(AVERAGEIFS(Observed!AD$2:AD$9149,Observed!$A$2:$A$9149,$A932,Observed!$D$2:$D$9149,$D932)),AVERAGEIFS(Observed!AD$2:AD$9149,Observed!$A$2:$A$9149,$A932,Observed!$D$2:$D$9149,$D932),"")</f>
        <v/>
      </c>
      <c r="AE932" s="22" t="str">
        <f>IF(ISNUMBER(AVERAGEIFS(Observed!AE$2:AE$9149,Observed!$A$2:$A$9149,$A932,Observed!$D$2:$D$9149,$D932)),AVERAGEIFS(Observed!AE$2:AE$9149,Observed!$A$2:$A$9149,$A932,Observed!$D$2:$D$9149,$D932),"")</f>
        <v/>
      </c>
      <c r="AF932" s="22" t="str">
        <f>IF(ISNUMBER(AVERAGEIFS(Observed!AF$2:AF$9149,Observed!$A$2:$A$9149,$A932,Observed!$D$2:$D$9149,$D932)),AVERAGEIFS(Observed!AF$2:AF$9149,Observed!$A$2:$A$9149,$A932,Observed!$D$2:$D$9149,$D932),"")</f>
        <v/>
      </c>
      <c r="AG932" s="22" t="str">
        <f>IF(ISNUMBER(AVERAGEIFS(Observed!AG$2:AG$9149,Observed!$A$2:$A$9149,$A932,Observed!$D$2:$D$9149,$D932)),AVERAGEIFS(Observed!AG$2:AG$9149,Observed!$A$2:$A$9149,$A932,Observed!$D$2:$D$9149,$D932),"")</f>
        <v/>
      </c>
      <c r="AH932" s="22" t="str">
        <f>IF(ISNUMBER(AVERAGEIFS(Observed!AH$2:AH$9149,Observed!$A$2:$A$9149,$A932,Observed!$D$2:$D$9149,$D932)),AVERAGEIFS(Observed!AH$2:AH$9149,Observed!$A$2:$A$9149,$A932,Observed!$D$2:$D$9149,$D932),"")</f>
        <v/>
      </c>
      <c r="AI932" s="22" t="str">
        <f>IF(ISNUMBER(AVERAGEIFS(Observed!AI$2:AI$9149,Observed!$A$2:$A$9149,$A932,Observed!$D$2:$D$9149,$D932)),AVERAGEIFS(Observed!AI$2:AI$9149,Observed!$A$2:$A$9149,$A932,Observed!$D$2:$D$9149,$D932),"")</f>
        <v/>
      </c>
      <c r="AJ932" s="22" t="str">
        <f>IF(ISNUMBER(AVERAGEIFS(Observed!AJ$2:AJ$9149,Observed!$A$2:$A$9149,$A932,Observed!$D$2:$D$9149,$D932)),AVERAGEIFS(Observed!AJ$2:AJ$9149,Observed!$A$2:$A$9149,$A932,Observed!$D$2:$D$9149,$D932),"")</f>
        <v/>
      </c>
      <c r="AK932" s="22" t="str">
        <f>IF(ISNUMBER(AVERAGEIFS(Observed!AK$2:AK$9149,Observed!$A$2:$A$9149,$A932,Observed!$D$2:$D$9149,$D932)),AVERAGEIFS(Observed!AK$2:AK$9149,Observed!$A$2:$A$9149,$A932,Observed!$D$2:$D$9149,$D932),"")</f>
        <v/>
      </c>
      <c r="AL932" s="23" t="str">
        <f>IF(ISNUMBER(AVERAGEIFS(Observed!AL$2:AL$9149,Observed!$A$2:$A$9149,$A932,Observed!$D$2:$D$9149,$D932)),AVERAGEIFS(Observed!AL$2:AL$9149,Observed!$A$2:$A$9149,$A932,Observed!$D$2:$D$9149,$D932),"")</f>
        <v/>
      </c>
      <c r="AM932" s="23" t="str">
        <f>IF(ISNUMBER(AVERAGEIFS(Observed!AM$2:AM$9149,Observed!$A$2:$A$9149,$A932,Observed!$D$2:$D$9149,$D932)),AVERAGEIFS(Observed!AM$2:AM$9149,Observed!$A$2:$A$9149,$A932,Observed!$D$2:$D$9149,$D932),"")</f>
        <v/>
      </c>
      <c r="AN932" s="22" t="str">
        <f>IF(ISNUMBER(AVERAGEIFS(Observed!AN$2:AN$9149,Observed!$A$2:$A$9149,$A932,Observed!$D$2:$D$9149,$D932)),AVERAGEIFS(Observed!AN$2:AN$9149,Observed!$A$2:$A$9149,$A932,Observed!$D$2:$D$9149,$D932),"")</f>
        <v/>
      </c>
      <c r="AO932" s="22" t="str">
        <f>IF(ISNUMBER(AVERAGEIFS(Observed!AO$2:AO$9149,Observed!$A$2:$A$9149,$A932,Observed!$D$2:$D$9149,$D932)),AVERAGEIFS(Observed!AO$2:AO$9149,Observed!$A$2:$A$9149,$A932,Observed!$D$2:$D$9149,$D932),"")</f>
        <v/>
      </c>
      <c r="AP932" s="21" t="str">
        <f>IF(ISNUMBER(AVERAGEIFS(Observed!AP$2:AP$9149,Observed!$A$2:$A$9149,$A932,Observed!$D$2:$D$9149,$D932)),AVERAGEIFS(Observed!AP$2:AP$9149,Observed!$A$2:$A$9149,$A932,Observed!$D$2:$D$9149,$D932),"")</f>
        <v/>
      </c>
      <c r="AQ932" s="22">
        <f>IF(ISNUMBER(AVERAGEIFS(Observed!AQ$2:AQ$9149,Observed!$A$2:$A$9149,$A932,Observed!$D$2:$D$9149,$D932)),AVERAGEIFS(Observed!AQ$2:AQ$9149,Observed!$A$2:$A$9149,$A932,Observed!$D$2:$D$9149,$D932),"")</f>
        <v>270.8</v>
      </c>
      <c r="AR932" s="22" t="str">
        <f>IF(ISNUMBER(AVERAGEIFS(Observed!AR$2:AR$9149,Observed!$A$2:$A$9149,$A932,Observed!$D$2:$D$9149,$D932)),AVERAGEIFS(Observed!AR$2:AR$9149,Observed!$A$2:$A$9149,$A932,Observed!$D$2:$D$9149,$D932),"")</f>
        <v/>
      </c>
      <c r="AS932" s="22" t="str">
        <f>IF(ISNUMBER(AVERAGEIFS(Observed!AS$2:AS$9149,Observed!$A$2:$A$9149,$A932,Observed!$D$2:$D$9149,$D932)),AVERAGEIFS(Observed!AS$2:AS$9149,Observed!$A$2:$A$9149,$A932,Observed!$D$2:$D$9149,$D932),"")</f>
        <v/>
      </c>
      <c r="AT932" s="22" t="str">
        <f>IF(ISNUMBER(AVERAGEIFS(Observed!AT$2:AT$9149,Observed!$A$2:$A$9149,$A932,Observed!$D$2:$D$9149,$D932)),AVERAGEIFS(Observed!AT$2:AT$9149,Observed!$A$2:$A$9149,$A932,Observed!$D$2:$D$9149,$D932),"")</f>
        <v/>
      </c>
      <c r="AU932" s="22" t="str">
        <f>IF(ISNUMBER(AVERAGEIFS(Observed!AU$2:AU$9149,Observed!$A$2:$A$9149,$A932,Observed!$D$2:$D$9149,$D932)),AVERAGEIFS(Observed!AU$2:AU$9149,Observed!$A$2:$A$9149,$A932,Observed!$D$2:$D$9149,$D932),"")</f>
        <v/>
      </c>
      <c r="AV932" s="2">
        <f>COUNTIFS(Observed!$A$2:$A$9149,$A932,Observed!$D$2:$D$9149,$D932)</f>
        <v>5</v>
      </c>
      <c r="AW932" s="2">
        <f t="shared" si="14"/>
        <v>1</v>
      </c>
    </row>
    <row r="933" spans="1:49" x14ac:dyDescent="0.25">
      <c r="A933" t="s">
        <v>95</v>
      </c>
      <c r="B933" t="s">
        <v>116</v>
      </c>
      <c r="C933" t="s">
        <v>30</v>
      </c>
      <c r="D933" s="3">
        <v>40651</v>
      </c>
      <c r="E933">
        <v>1</v>
      </c>
      <c r="G933" t="s">
        <v>109</v>
      </c>
      <c r="K933" s="24" t="s">
        <v>115</v>
      </c>
      <c r="N933" s="2"/>
      <c r="O933" s="21" t="str">
        <f>IF(ISNUMBER(AVERAGEIFS(Observed!O$2:O$9149,Observed!$A$2:$A$9149,$A933,Observed!$D$2:$D$9149,$D933)),AVERAGEIFS(Observed!O$2:O$9149,Observed!$A$2:$A$9149,$A933,Observed!$D$2:$D$9149,$D933),"")</f>
        <v/>
      </c>
      <c r="P933" s="22" t="str">
        <f>IF(ISNUMBER(AVERAGEIFS(Observed!P$2:P$9149,Observed!$A$2:$A$9149,$A933,Observed!$D$2:$D$9149,$D933)),AVERAGEIFS(Observed!P$2:P$9149,Observed!$A$2:$A$9149,$A933,Observed!$D$2:$D$9149,$D933),"")</f>
        <v/>
      </c>
      <c r="Q933" s="22" t="str">
        <f>IF(ISNUMBER(AVERAGEIFS(Observed!Q$2:Q$9149,Observed!$A$2:$A$9149,$A933,Observed!$D$2:$D$9149,$D933)),AVERAGEIFS(Observed!Q$2:Q$9149,Observed!$A$2:$A$9149,$A933,Observed!$D$2:$D$9149,$D933),"")</f>
        <v/>
      </c>
      <c r="R933" s="22" t="str">
        <f>IF(ISNUMBER(AVERAGEIFS(Observed!R$2:R$9149,Observed!$A$2:$A$9149,$A933,Observed!$D$2:$D$9149,$D933)),AVERAGEIFS(Observed!R$2:R$9149,Observed!$A$2:$A$9149,$A933,Observed!$D$2:$D$9149,$D933),"")</f>
        <v/>
      </c>
      <c r="S933" s="22" t="str">
        <f>IF(ISNUMBER(AVERAGEIFS(Observed!S$2:S$9149,Observed!$A$2:$A$9149,$A933,Observed!$D$2:$D$9149,$D933)),AVERAGEIFS(Observed!S$2:S$9149,Observed!$A$2:$A$9149,$A933,Observed!$D$2:$D$9149,$D933),"")</f>
        <v/>
      </c>
      <c r="T933" s="23" t="str">
        <f>IF(ISNUMBER(AVERAGEIFS(Observed!T$2:T$9149,Observed!$A$2:$A$9149,$A933,Observed!$D$2:$D$9149,$D933)),AVERAGEIFS(Observed!T$2:T$9149,Observed!$A$2:$A$9149,$A933,Observed!$D$2:$D$9149,$D933),"")</f>
        <v/>
      </c>
      <c r="U933" s="23" t="str">
        <f>IF(ISNUMBER(AVERAGEIFS(Observed!U$2:U$9149,Observed!$A$2:$A$9149,$A933,Observed!$D$2:$D$9149,$D933)),AVERAGEIFS(Observed!U$2:U$9149,Observed!$A$2:$A$9149,$A933,Observed!$D$2:$D$9149,$D933),"")</f>
        <v/>
      </c>
      <c r="V933" s="23" t="str">
        <f>IF(ISNUMBER(AVERAGEIFS(Observed!V$2:V$9149,Observed!$A$2:$A$9149,$A933,Observed!$D$2:$D$9149,$D933)),AVERAGEIFS(Observed!V$2:V$9149,Observed!$A$2:$A$9149,$A933,Observed!$D$2:$D$9149,$D933),"")</f>
        <v/>
      </c>
      <c r="W933" s="21" t="str">
        <f>IF(ISNUMBER(AVERAGEIFS(Observed!W$2:W$9149,Observed!$A$2:$A$9149,$A933,Observed!$D$2:$D$9149,$D933)),AVERAGEIFS(Observed!W$2:W$9149,Observed!$A$2:$A$9149,$A933,Observed!$D$2:$D$9149,$D933),"")</f>
        <v/>
      </c>
      <c r="X933" s="35" t="str">
        <f>IF(ISNUMBER(AVERAGEIFS(Observed!X$2:X$9149,Observed!$A$2:$A$9149,$A933,Observed!$D$2:$D$9149,$D933)),AVERAGEIFS(Observed!X$2:X$9149,Observed!$A$2:$A$9149,$A933,Observed!$D$2:$D$9149,$D933),"")</f>
        <v/>
      </c>
      <c r="Y933" s="35" t="str">
        <f>IF(ISNUMBER(AVERAGEIFS(Observed!Y$2:Y$9149,Observed!$A$2:$A$9149,$A933,Observed!$D$2:$D$9149,$D933)),AVERAGEIFS(Observed!Y$2:Y$9149,Observed!$A$2:$A$9149,$A933,Observed!$D$2:$D$9149,$D933),"")</f>
        <v/>
      </c>
      <c r="Z933" s="22" t="str">
        <f>IF(ISNUMBER(AVERAGEIFS(Observed!Z$2:Z$9149,Observed!$A$2:$A$9149,$A933,Observed!$D$2:$D$9149,$D933)),AVERAGEIFS(Observed!Z$2:Z$9149,Observed!$A$2:$A$9149,$A933,Observed!$D$2:$D$9149,$D933),"")</f>
        <v/>
      </c>
      <c r="AA933" s="22" t="str">
        <f>IF(ISNUMBER(AVERAGEIFS(Observed!AA$2:AA$9149,Observed!$A$2:$A$9149,$A933,Observed!$D$2:$D$9149,$D933)),AVERAGEIFS(Observed!AA$2:AA$9149,Observed!$A$2:$A$9149,$A933,Observed!$D$2:$D$9149,$D933),"")</f>
        <v/>
      </c>
      <c r="AB933" s="22" t="str">
        <f>IF(ISNUMBER(AVERAGEIFS(Observed!AB$2:AB$9149,Observed!$A$2:$A$9149,$A933,Observed!$D$2:$D$9149,$D933)),AVERAGEIFS(Observed!AB$2:AB$9149,Observed!$A$2:$A$9149,$A933,Observed!$D$2:$D$9149,$D933),"")</f>
        <v/>
      </c>
      <c r="AC933" s="22" t="str">
        <f>IF(ISNUMBER(AVERAGEIFS(Observed!AC$2:AC$9149,Observed!$A$2:$A$9149,$A933,Observed!$D$2:$D$9149,$D933)),AVERAGEIFS(Observed!AC$2:AC$9149,Observed!$A$2:$A$9149,$A933,Observed!$D$2:$D$9149,$D933),"")</f>
        <v/>
      </c>
      <c r="AD933" s="22" t="str">
        <f>IF(ISNUMBER(AVERAGEIFS(Observed!AD$2:AD$9149,Observed!$A$2:$A$9149,$A933,Observed!$D$2:$D$9149,$D933)),AVERAGEIFS(Observed!AD$2:AD$9149,Observed!$A$2:$A$9149,$A933,Observed!$D$2:$D$9149,$D933),"")</f>
        <v/>
      </c>
      <c r="AE933" s="22" t="str">
        <f>IF(ISNUMBER(AVERAGEIFS(Observed!AE$2:AE$9149,Observed!$A$2:$A$9149,$A933,Observed!$D$2:$D$9149,$D933)),AVERAGEIFS(Observed!AE$2:AE$9149,Observed!$A$2:$A$9149,$A933,Observed!$D$2:$D$9149,$D933),"")</f>
        <v/>
      </c>
      <c r="AF933" s="22" t="str">
        <f>IF(ISNUMBER(AVERAGEIFS(Observed!AF$2:AF$9149,Observed!$A$2:$A$9149,$A933,Observed!$D$2:$D$9149,$D933)),AVERAGEIFS(Observed!AF$2:AF$9149,Observed!$A$2:$A$9149,$A933,Observed!$D$2:$D$9149,$D933),"")</f>
        <v/>
      </c>
      <c r="AG933" s="22" t="str">
        <f>IF(ISNUMBER(AVERAGEIFS(Observed!AG$2:AG$9149,Observed!$A$2:$A$9149,$A933,Observed!$D$2:$D$9149,$D933)),AVERAGEIFS(Observed!AG$2:AG$9149,Observed!$A$2:$A$9149,$A933,Observed!$D$2:$D$9149,$D933),"")</f>
        <v/>
      </c>
      <c r="AH933" s="22" t="str">
        <f>IF(ISNUMBER(AVERAGEIFS(Observed!AH$2:AH$9149,Observed!$A$2:$A$9149,$A933,Observed!$D$2:$D$9149,$D933)),AVERAGEIFS(Observed!AH$2:AH$9149,Observed!$A$2:$A$9149,$A933,Observed!$D$2:$D$9149,$D933),"")</f>
        <v/>
      </c>
      <c r="AI933" s="22" t="str">
        <f>IF(ISNUMBER(AVERAGEIFS(Observed!AI$2:AI$9149,Observed!$A$2:$A$9149,$A933,Observed!$D$2:$D$9149,$D933)),AVERAGEIFS(Observed!AI$2:AI$9149,Observed!$A$2:$A$9149,$A933,Observed!$D$2:$D$9149,$D933),"")</f>
        <v/>
      </c>
      <c r="AJ933" s="22" t="str">
        <f>IF(ISNUMBER(AVERAGEIFS(Observed!AJ$2:AJ$9149,Observed!$A$2:$A$9149,$A933,Observed!$D$2:$D$9149,$D933)),AVERAGEIFS(Observed!AJ$2:AJ$9149,Observed!$A$2:$A$9149,$A933,Observed!$D$2:$D$9149,$D933),"")</f>
        <v/>
      </c>
      <c r="AK933" s="22" t="str">
        <f>IF(ISNUMBER(AVERAGEIFS(Observed!AK$2:AK$9149,Observed!$A$2:$A$9149,$A933,Observed!$D$2:$D$9149,$D933)),AVERAGEIFS(Observed!AK$2:AK$9149,Observed!$A$2:$A$9149,$A933,Observed!$D$2:$D$9149,$D933),"")</f>
        <v/>
      </c>
      <c r="AL933" s="23" t="str">
        <f>IF(ISNUMBER(AVERAGEIFS(Observed!AL$2:AL$9149,Observed!$A$2:$A$9149,$A933,Observed!$D$2:$D$9149,$D933)),AVERAGEIFS(Observed!AL$2:AL$9149,Observed!$A$2:$A$9149,$A933,Observed!$D$2:$D$9149,$D933),"")</f>
        <v/>
      </c>
      <c r="AM933" s="23" t="str">
        <f>IF(ISNUMBER(AVERAGEIFS(Observed!AM$2:AM$9149,Observed!$A$2:$A$9149,$A933,Observed!$D$2:$D$9149,$D933)),AVERAGEIFS(Observed!AM$2:AM$9149,Observed!$A$2:$A$9149,$A933,Observed!$D$2:$D$9149,$D933),"")</f>
        <v/>
      </c>
      <c r="AN933" s="22" t="str">
        <f>IF(ISNUMBER(AVERAGEIFS(Observed!AN$2:AN$9149,Observed!$A$2:$A$9149,$A933,Observed!$D$2:$D$9149,$D933)),AVERAGEIFS(Observed!AN$2:AN$9149,Observed!$A$2:$A$9149,$A933,Observed!$D$2:$D$9149,$D933),"")</f>
        <v/>
      </c>
      <c r="AO933" s="22" t="str">
        <f>IF(ISNUMBER(AVERAGEIFS(Observed!AO$2:AO$9149,Observed!$A$2:$A$9149,$A933,Observed!$D$2:$D$9149,$D933)),AVERAGEIFS(Observed!AO$2:AO$9149,Observed!$A$2:$A$9149,$A933,Observed!$D$2:$D$9149,$D933),"")</f>
        <v/>
      </c>
      <c r="AP933" s="21" t="str">
        <f>IF(ISNUMBER(AVERAGEIFS(Observed!AP$2:AP$9149,Observed!$A$2:$A$9149,$A933,Observed!$D$2:$D$9149,$D933)),AVERAGEIFS(Observed!AP$2:AP$9149,Observed!$A$2:$A$9149,$A933,Observed!$D$2:$D$9149,$D933),"")</f>
        <v/>
      </c>
      <c r="AQ933" s="22">
        <f>IF(ISNUMBER(AVERAGEIFS(Observed!AQ$2:AQ$9149,Observed!$A$2:$A$9149,$A933,Observed!$D$2:$D$9149,$D933)),AVERAGEIFS(Observed!AQ$2:AQ$9149,Observed!$A$2:$A$9149,$A933,Observed!$D$2:$D$9149,$D933),"")</f>
        <v>298.39999999999998</v>
      </c>
      <c r="AR933" s="22" t="str">
        <f>IF(ISNUMBER(AVERAGEIFS(Observed!AR$2:AR$9149,Observed!$A$2:$A$9149,$A933,Observed!$D$2:$D$9149,$D933)),AVERAGEIFS(Observed!AR$2:AR$9149,Observed!$A$2:$A$9149,$A933,Observed!$D$2:$D$9149,$D933),"")</f>
        <v/>
      </c>
      <c r="AS933" s="22" t="str">
        <f>IF(ISNUMBER(AVERAGEIFS(Observed!AS$2:AS$9149,Observed!$A$2:$A$9149,$A933,Observed!$D$2:$D$9149,$D933)),AVERAGEIFS(Observed!AS$2:AS$9149,Observed!$A$2:$A$9149,$A933,Observed!$D$2:$D$9149,$D933),"")</f>
        <v/>
      </c>
      <c r="AT933" s="22" t="str">
        <f>IF(ISNUMBER(AVERAGEIFS(Observed!AT$2:AT$9149,Observed!$A$2:$A$9149,$A933,Observed!$D$2:$D$9149,$D933)),AVERAGEIFS(Observed!AT$2:AT$9149,Observed!$A$2:$A$9149,$A933,Observed!$D$2:$D$9149,$D933),"")</f>
        <v/>
      </c>
      <c r="AU933" s="22" t="str">
        <f>IF(ISNUMBER(AVERAGEIFS(Observed!AU$2:AU$9149,Observed!$A$2:$A$9149,$A933,Observed!$D$2:$D$9149,$D933)),AVERAGEIFS(Observed!AU$2:AU$9149,Observed!$A$2:$A$9149,$A933,Observed!$D$2:$D$9149,$D933),"")</f>
        <v/>
      </c>
      <c r="AV933" s="2">
        <f>COUNTIFS(Observed!$A$2:$A$9149,$A933,Observed!$D$2:$D$9149,$D933)</f>
        <v>5</v>
      </c>
      <c r="AW933" s="2">
        <f t="shared" si="14"/>
        <v>1</v>
      </c>
    </row>
    <row r="934" spans="1:49" x14ac:dyDescent="0.25">
      <c r="A934" t="s">
        <v>95</v>
      </c>
      <c r="B934" t="s">
        <v>116</v>
      </c>
      <c r="C934" t="s">
        <v>30</v>
      </c>
      <c r="D934" s="3">
        <v>40659</v>
      </c>
      <c r="E934">
        <v>1</v>
      </c>
      <c r="G934" t="s">
        <v>109</v>
      </c>
      <c r="K934" s="24" t="s">
        <v>115</v>
      </c>
      <c r="N934" s="2"/>
      <c r="O934" s="21" t="str">
        <f>IF(ISNUMBER(AVERAGEIFS(Observed!O$2:O$9149,Observed!$A$2:$A$9149,$A934,Observed!$D$2:$D$9149,$D934)),AVERAGEIFS(Observed!O$2:O$9149,Observed!$A$2:$A$9149,$A934,Observed!$D$2:$D$9149,$D934),"")</f>
        <v/>
      </c>
      <c r="P934" s="22" t="str">
        <f>IF(ISNUMBER(AVERAGEIFS(Observed!P$2:P$9149,Observed!$A$2:$A$9149,$A934,Observed!$D$2:$D$9149,$D934)),AVERAGEIFS(Observed!P$2:P$9149,Observed!$A$2:$A$9149,$A934,Observed!$D$2:$D$9149,$D934),"")</f>
        <v/>
      </c>
      <c r="Q934" s="22" t="str">
        <f>IF(ISNUMBER(AVERAGEIFS(Observed!Q$2:Q$9149,Observed!$A$2:$A$9149,$A934,Observed!$D$2:$D$9149,$D934)),AVERAGEIFS(Observed!Q$2:Q$9149,Observed!$A$2:$A$9149,$A934,Observed!$D$2:$D$9149,$D934),"")</f>
        <v/>
      </c>
      <c r="R934" s="22" t="str">
        <f>IF(ISNUMBER(AVERAGEIFS(Observed!R$2:R$9149,Observed!$A$2:$A$9149,$A934,Observed!$D$2:$D$9149,$D934)),AVERAGEIFS(Observed!R$2:R$9149,Observed!$A$2:$A$9149,$A934,Observed!$D$2:$D$9149,$D934),"")</f>
        <v/>
      </c>
      <c r="S934" s="22" t="str">
        <f>IF(ISNUMBER(AVERAGEIFS(Observed!S$2:S$9149,Observed!$A$2:$A$9149,$A934,Observed!$D$2:$D$9149,$D934)),AVERAGEIFS(Observed!S$2:S$9149,Observed!$A$2:$A$9149,$A934,Observed!$D$2:$D$9149,$D934),"")</f>
        <v/>
      </c>
      <c r="T934" s="23" t="str">
        <f>IF(ISNUMBER(AVERAGEIFS(Observed!T$2:T$9149,Observed!$A$2:$A$9149,$A934,Observed!$D$2:$D$9149,$D934)),AVERAGEIFS(Observed!T$2:T$9149,Observed!$A$2:$A$9149,$A934,Observed!$D$2:$D$9149,$D934),"")</f>
        <v/>
      </c>
      <c r="U934" s="23" t="str">
        <f>IF(ISNUMBER(AVERAGEIFS(Observed!U$2:U$9149,Observed!$A$2:$A$9149,$A934,Observed!$D$2:$D$9149,$D934)),AVERAGEIFS(Observed!U$2:U$9149,Observed!$A$2:$A$9149,$A934,Observed!$D$2:$D$9149,$D934),"")</f>
        <v/>
      </c>
      <c r="V934" s="23" t="str">
        <f>IF(ISNUMBER(AVERAGEIFS(Observed!V$2:V$9149,Observed!$A$2:$A$9149,$A934,Observed!$D$2:$D$9149,$D934)),AVERAGEIFS(Observed!V$2:V$9149,Observed!$A$2:$A$9149,$A934,Observed!$D$2:$D$9149,$D934),"")</f>
        <v/>
      </c>
      <c r="W934" s="21" t="str">
        <f>IF(ISNUMBER(AVERAGEIFS(Observed!W$2:W$9149,Observed!$A$2:$A$9149,$A934,Observed!$D$2:$D$9149,$D934)),AVERAGEIFS(Observed!W$2:W$9149,Observed!$A$2:$A$9149,$A934,Observed!$D$2:$D$9149,$D934),"")</f>
        <v/>
      </c>
      <c r="X934" s="35" t="str">
        <f>IF(ISNUMBER(AVERAGEIFS(Observed!X$2:X$9149,Observed!$A$2:$A$9149,$A934,Observed!$D$2:$D$9149,$D934)),AVERAGEIFS(Observed!X$2:X$9149,Observed!$A$2:$A$9149,$A934,Observed!$D$2:$D$9149,$D934),"")</f>
        <v/>
      </c>
      <c r="Y934" s="35" t="str">
        <f>IF(ISNUMBER(AVERAGEIFS(Observed!Y$2:Y$9149,Observed!$A$2:$A$9149,$A934,Observed!$D$2:$D$9149,$D934)),AVERAGEIFS(Observed!Y$2:Y$9149,Observed!$A$2:$A$9149,$A934,Observed!$D$2:$D$9149,$D934),"")</f>
        <v/>
      </c>
      <c r="Z934" s="22" t="str">
        <f>IF(ISNUMBER(AVERAGEIFS(Observed!Z$2:Z$9149,Observed!$A$2:$A$9149,$A934,Observed!$D$2:$D$9149,$D934)),AVERAGEIFS(Observed!Z$2:Z$9149,Observed!$A$2:$A$9149,$A934,Observed!$D$2:$D$9149,$D934),"")</f>
        <v/>
      </c>
      <c r="AA934" s="22" t="str">
        <f>IF(ISNUMBER(AVERAGEIFS(Observed!AA$2:AA$9149,Observed!$A$2:$A$9149,$A934,Observed!$D$2:$D$9149,$D934)),AVERAGEIFS(Observed!AA$2:AA$9149,Observed!$A$2:$A$9149,$A934,Observed!$D$2:$D$9149,$D934),"")</f>
        <v/>
      </c>
      <c r="AB934" s="22" t="str">
        <f>IF(ISNUMBER(AVERAGEIFS(Observed!AB$2:AB$9149,Observed!$A$2:$A$9149,$A934,Observed!$D$2:$D$9149,$D934)),AVERAGEIFS(Observed!AB$2:AB$9149,Observed!$A$2:$A$9149,$A934,Observed!$D$2:$D$9149,$D934),"")</f>
        <v/>
      </c>
      <c r="AC934" s="22" t="str">
        <f>IF(ISNUMBER(AVERAGEIFS(Observed!AC$2:AC$9149,Observed!$A$2:$A$9149,$A934,Observed!$D$2:$D$9149,$D934)),AVERAGEIFS(Observed!AC$2:AC$9149,Observed!$A$2:$A$9149,$A934,Observed!$D$2:$D$9149,$D934),"")</f>
        <v/>
      </c>
      <c r="AD934" s="22" t="str">
        <f>IF(ISNUMBER(AVERAGEIFS(Observed!AD$2:AD$9149,Observed!$A$2:$A$9149,$A934,Observed!$D$2:$D$9149,$D934)),AVERAGEIFS(Observed!AD$2:AD$9149,Observed!$A$2:$A$9149,$A934,Observed!$D$2:$D$9149,$D934),"")</f>
        <v/>
      </c>
      <c r="AE934" s="22" t="str">
        <f>IF(ISNUMBER(AVERAGEIFS(Observed!AE$2:AE$9149,Observed!$A$2:$A$9149,$A934,Observed!$D$2:$D$9149,$D934)),AVERAGEIFS(Observed!AE$2:AE$9149,Observed!$A$2:$A$9149,$A934,Observed!$D$2:$D$9149,$D934),"")</f>
        <v/>
      </c>
      <c r="AF934" s="22" t="str">
        <f>IF(ISNUMBER(AVERAGEIFS(Observed!AF$2:AF$9149,Observed!$A$2:$A$9149,$A934,Observed!$D$2:$D$9149,$D934)),AVERAGEIFS(Observed!AF$2:AF$9149,Observed!$A$2:$A$9149,$A934,Observed!$D$2:$D$9149,$D934),"")</f>
        <v/>
      </c>
      <c r="AG934" s="22" t="str">
        <f>IF(ISNUMBER(AVERAGEIFS(Observed!AG$2:AG$9149,Observed!$A$2:$A$9149,$A934,Observed!$D$2:$D$9149,$D934)),AVERAGEIFS(Observed!AG$2:AG$9149,Observed!$A$2:$A$9149,$A934,Observed!$D$2:$D$9149,$D934),"")</f>
        <v/>
      </c>
      <c r="AH934" s="22" t="str">
        <f>IF(ISNUMBER(AVERAGEIFS(Observed!AH$2:AH$9149,Observed!$A$2:$A$9149,$A934,Observed!$D$2:$D$9149,$D934)),AVERAGEIFS(Observed!AH$2:AH$9149,Observed!$A$2:$A$9149,$A934,Observed!$D$2:$D$9149,$D934),"")</f>
        <v/>
      </c>
      <c r="AI934" s="22" t="str">
        <f>IF(ISNUMBER(AVERAGEIFS(Observed!AI$2:AI$9149,Observed!$A$2:$A$9149,$A934,Observed!$D$2:$D$9149,$D934)),AVERAGEIFS(Observed!AI$2:AI$9149,Observed!$A$2:$A$9149,$A934,Observed!$D$2:$D$9149,$D934),"")</f>
        <v/>
      </c>
      <c r="AJ934" s="22" t="str">
        <f>IF(ISNUMBER(AVERAGEIFS(Observed!AJ$2:AJ$9149,Observed!$A$2:$A$9149,$A934,Observed!$D$2:$D$9149,$D934)),AVERAGEIFS(Observed!AJ$2:AJ$9149,Observed!$A$2:$A$9149,$A934,Observed!$D$2:$D$9149,$D934),"")</f>
        <v/>
      </c>
      <c r="AK934" s="22" t="str">
        <f>IF(ISNUMBER(AVERAGEIFS(Observed!AK$2:AK$9149,Observed!$A$2:$A$9149,$A934,Observed!$D$2:$D$9149,$D934)),AVERAGEIFS(Observed!AK$2:AK$9149,Observed!$A$2:$A$9149,$A934,Observed!$D$2:$D$9149,$D934),"")</f>
        <v/>
      </c>
      <c r="AL934" s="23" t="str">
        <f>IF(ISNUMBER(AVERAGEIFS(Observed!AL$2:AL$9149,Observed!$A$2:$A$9149,$A934,Observed!$D$2:$D$9149,$D934)),AVERAGEIFS(Observed!AL$2:AL$9149,Observed!$A$2:$A$9149,$A934,Observed!$D$2:$D$9149,$D934),"")</f>
        <v/>
      </c>
      <c r="AM934" s="23" t="str">
        <f>IF(ISNUMBER(AVERAGEIFS(Observed!AM$2:AM$9149,Observed!$A$2:$A$9149,$A934,Observed!$D$2:$D$9149,$D934)),AVERAGEIFS(Observed!AM$2:AM$9149,Observed!$A$2:$A$9149,$A934,Observed!$D$2:$D$9149,$D934),"")</f>
        <v/>
      </c>
      <c r="AN934" s="22" t="str">
        <f>IF(ISNUMBER(AVERAGEIFS(Observed!AN$2:AN$9149,Observed!$A$2:$A$9149,$A934,Observed!$D$2:$D$9149,$D934)),AVERAGEIFS(Observed!AN$2:AN$9149,Observed!$A$2:$A$9149,$A934,Observed!$D$2:$D$9149,$D934),"")</f>
        <v/>
      </c>
      <c r="AO934" s="22" t="str">
        <f>IF(ISNUMBER(AVERAGEIFS(Observed!AO$2:AO$9149,Observed!$A$2:$A$9149,$A934,Observed!$D$2:$D$9149,$D934)),AVERAGEIFS(Observed!AO$2:AO$9149,Observed!$A$2:$A$9149,$A934,Observed!$D$2:$D$9149,$D934),"")</f>
        <v/>
      </c>
      <c r="AP934" s="21" t="str">
        <f>IF(ISNUMBER(AVERAGEIFS(Observed!AP$2:AP$9149,Observed!$A$2:$A$9149,$A934,Observed!$D$2:$D$9149,$D934)),AVERAGEIFS(Observed!AP$2:AP$9149,Observed!$A$2:$A$9149,$A934,Observed!$D$2:$D$9149,$D934),"")</f>
        <v/>
      </c>
      <c r="AQ934" s="22">
        <f>IF(ISNUMBER(AVERAGEIFS(Observed!AQ$2:AQ$9149,Observed!$A$2:$A$9149,$A934,Observed!$D$2:$D$9149,$D934)),AVERAGEIFS(Observed!AQ$2:AQ$9149,Observed!$A$2:$A$9149,$A934,Observed!$D$2:$D$9149,$D934),"")</f>
        <v>327</v>
      </c>
      <c r="AR934" s="22" t="str">
        <f>IF(ISNUMBER(AVERAGEIFS(Observed!AR$2:AR$9149,Observed!$A$2:$A$9149,$A934,Observed!$D$2:$D$9149,$D934)),AVERAGEIFS(Observed!AR$2:AR$9149,Observed!$A$2:$A$9149,$A934,Observed!$D$2:$D$9149,$D934),"")</f>
        <v/>
      </c>
      <c r="AS934" s="22" t="str">
        <f>IF(ISNUMBER(AVERAGEIFS(Observed!AS$2:AS$9149,Observed!$A$2:$A$9149,$A934,Observed!$D$2:$D$9149,$D934)),AVERAGEIFS(Observed!AS$2:AS$9149,Observed!$A$2:$A$9149,$A934,Observed!$D$2:$D$9149,$D934),"")</f>
        <v/>
      </c>
      <c r="AT934" s="22" t="str">
        <f>IF(ISNUMBER(AVERAGEIFS(Observed!AT$2:AT$9149,Observed!$A$2:$A$9149,$A934,Observed!$D$2:$D$9149,$D934)),AVERAGEIFS(Observed!AT$2:AT$9149,Observed!$A$2:$A$9149,$A934,Observed!$D$2:$D$9149,$D934),"")</f>
        <v/>
      </c>
      <c r="AU934" s="22" t="str">
        <f>IF(ISNUMBER(AVERAGEIFS(Observed!AU$2:AU$9149,Observed!$A$2:$A$9149,$A934,Observed!$D$2:$D$9149,$D934)),AVERAGEIFS(Observed!AU$2:AU$9149,Observed!$A$2:$A$9149,$A934,Observed!$D$2:$D$9149,$D934),"")</f>
        <v/>
      </c>
      <c r="AV934" s="2">
        <f>COUNTIFS(Observed!$A$2:$A$9149,$A934,Observed!$D$2:$D$9149,$D934)</f>
        <v>5</v>
      </c>
      <c r="AW934" s="2">
        <f t="shared" si="14"/>
        <v>1</v>
      </c>
    </row>
    <row r="935" spans="1:49" x14ac:dyDescent="0.25">
      <c r="A935" t="s">
        <v>95</v>
      </c>
      <c r="B935" t="s">
        <v>116</v>
      </c>
      <c r="C935" t="s">
        <v>30</v>
      </c>
      <c r="D935" s="3">
        <v>40665</v>
      </c>
      <c r="E935">
        <v>1</v>
      </c>
      <c r="G935" t="s">
        <v>109</v>
      </c>
      <c r="K935" s="24" t="s">
        <v>115</v>
      </c>
      <c r="N935" s="2"/>
      <c r="O935" s="21" t="str">
        <f>IF(ISNUMBER(AVERAGEIFS(Observed!O$2:O$9149,Observed!$A$2:$A$9149,$A935,Observed!$D$2:$D$9149,$D935)),AVERAGEIFS(Observed!O$2:O$9149,Observed!$A$2:$A$9149,$A935,Observed!$D$2:$D$9149,$D935),"")</f>
        <v/>
      </c>
      <c r="P935" s="22" t="str">
        <f>IF(ISNUMBER(AVERAGEIFS(Observed!P$2:P$9149,Observed!$A$2:$A$9149,$A935,Observed!$D$2:$D$9149,$D935)),AVERAGEIFS(Observed!P$2:P$9149,Observed!$A$2:$A$9149,$A935,Observed!$D$2:$D$9149,$D935),"")</f>
        <v/>
      </c>
      <c r="Q935" s="22" t="str">
        <f>IF(ISNUMBER(AVERAGEIFS(Observed!Q$2:Q$9149,Observed!$A$2:$A$9149,$A935,Observed!$D$2:$D$9149,$D935)),AVERAGEIFS(Observed!Q$2:Q$9149,Observed!$A$2:$A$9149,$A935,Observed!$D$2:$D$9149,$D935),"")</f>
        <v/>
      </c>
      <c r="R935" s="22" t="str">
        <f>IF(ISNUMBER(AVERAGEIFS(Observed!R$2:R$9149,Observed!$A$2:$A$9149,$A935,Observed!$D$2:$D$9149,$D935)),AVERAGEIFS(Observed!R$2:R$9149,Observed!$A$2:$A$9149,$A935,Observed!$D$2:$D$9149,$D935),"")</f>
        <v/>
      </c>
      <c r="S935" s="22" t="str">
        <f>IF(ISNUMBER(AVERAGEIFS(Observed!S$2:S$9149,Observed!$A$2:$A$9149,$A935,Observed!$D$2:$D$9149,$D935)),AVERAGEIFS(Observed!S$2:S$9149,Observed!$A$2:$A$9149,$A935,Observed!$D$2:$D$9149,$D935),"")</f>
        <v/>
      </c>
      <c r="T935" s="23" t="str">
        <f>IF(ISNUMBER(AVERAGEIFS(Observed!T$2:T$9149,Observed!$A$2:$A$9149,$A935,Observed!$D$2:$D$9149,$D935)),AVERAGEIFS(Observed!T$2:T$9149,Observed!$A$2:$A$9149,$A935,Observed!$D$2:$D$9149,$D935),"")</f>
        <v/>
      </c>
      <c r="U935" s="23" t="str">
        <f>IF(ISNUMBER(AVERAGEIFS(Observed!U$2:U$9149,Observed!$A$2:$A$9149,$A935,Observed!$D$2:$D$9149,$D935)),AVERAGEIFS(Observed!U$2:U$9149,Observed!$A$2:$A$9149,$A935,Observed!$D$2:$D$9149,$D935),"")</f>
        <v/>
      </c>
      <c r="V935" s="23" t="str">
        <f>IF(ISNUMBER(AVERAGEIFS(Observed!V$2:V$9149,Observed!$A$2:$A$9149,$A935,Observed!$D$2:$D$9149,$D935)),AVERAGEIFS(Observed!V$2:V$9149,Observed!$A$2:$A$9149,$A935,Observed!$D$2:$D$9149,$D935),"")</f>
        <v/>
      </c>
      <c r="W935" s="21" t="str">
        <f>IF(ISNUMBER(AVERAGEIFS(Observed!W$2:W$9149,Observed!$A$2:$A$9149,$A935,Observed!$D$2:$D$9149,$D935)),AVERAGEIFS(Observed!W$2:W$9149,Observed!$A$2:$A$9149,$A935,Observed!$D$2:$D$9149,$D935),"")</f>
        <v/>
      </c>
      <c r="X935" s="35" t="str">
        <f>IF(ISNUMBER(AVERAGEIFS(Observed!X$2:X$9149,Observed!$A$2:$A$9149,$A935,Observed!$D$2:$D$9149,$D935)),AVERAGEIFS(Observed!X$2:X$9149,Observed!$A$2:$A$9149,$A935,Observed!$D$2:$D$9149,$D935),"")</f>
        <v/>
      </c>
      <c r="Y935" s="35" t="str">
        <f>IF(ISNUMBER(AVERAGEIFS(Observed!Y$2:Y$9149,Observed!$A$2:$A$9149,$A935,Observed!$D$2:$D$9149,$D935)),AVERAGEIFS(Observed!Y$2:Y$9149,Observed!$A$2:$A$9149,$A935,Observed!$D$2:$D$9149,$D935),"")</f>
        <v/>
      </c>
      <c r="Z935" s="22" t="str">
        <f>IF(ISNUMBER(AVERAGEIFS(Observed!Z$2:Z$9149,Observed!$A$2:$A$9149,$A935,Observed!$D$2:$D$9149,$D935)),AVERAGEIFS(Observed!Z$2:Z$9149,Observed!$A$2:$A$9149,$A935,Observed!$D$2:$D$9149,$D935),"")</f>
        <v/>
      </c>
      <c r="AA935" s="22" t="str">
        <f>IF(ISNUMBER(AVERAGEIFS(Observed!AA$2:AA$9149,Observed!$A$2:$A$9149,$A935,Observed!$D$2:$D$9149,$D935)),AVERAGEIFS(Observed!AA$2:AA$9149,Observed!$A$2:$A$9149,$A935,Observed!$D$2:$D$9149,$D935),"")</f>
        <v/>
      </c>
      <c r="AB935" s="22" t="str">
        <f>IF(ISNUMBER(AVERAGEIFS(Observed!AB$2:AB$9149,Observed!$A$2:$A$9149,$A935,Observed!$D$2:$D$9149,$D935)),AVERAGEIFS(Observed!AB$2:AB$9149,Observed!$A$2:$A$9149,$A935,Observed!$D$2:$D$9149,$D935),"")</f>
        <v/>
      </c>
      <c r="AC935" s="22" t="str">
        <f>IF(ISNUMBER(AVERAGEIFS(Observed!AC$2:AC$9149,Observed!$A$2:$A$9149,$A935,Observed!$D$2:$D$9149,$D935)),AVERAGEIFS(Observed!AC$2:AC$9149,Observed!$A$2:$A$9149,$A935,Observed!$D$2:$D$9149,$D935),"")</f>
        <v/>
      </c>
      <c r="AD935" s="22" t="str">
        <f>IF(ISNUMBER(AVERAGEIFS(Observed!AD$2:AD$9149,Observed!$A$2:$A$9149,$A935,Observed!$D$2:$D$9149,$D935)),AVERAGEIFS(Observed!AD$2:AD$9149,Observed!$A$2:$A$9149,$A935,Observed!$D$2:$D$9149,$D935),"")</f>
        <v/>
      </c>
      <c r="AE935" s="22" t="str">
        <f>IF(ISNUMBER(AVERAGEIFS(Observed!AE$2:AE$9149,Observed!$A$2:$A$9149,$A935,Observed!$D$2:$D$9149,$D935)),AVERAGEIFS(Observed!AE$2:AE$9149,Observed!$A$2:$A$9149,$A935,Observed!$D$2:$D$9149,$D935),"")</f>
        <v/>
      </c>
      <c r="AF935" s="22" t="str">
        <f>IF(ISNUMBER(AVERAGEIFS(Observed!AF$2:AF$9149,Observed!$A$2:$A$9149,$A935,Observed!$D$2:$D$9149,$D935)),AVERAGEIFS(Observed!AF$2:AF$9149,Observed!$A$2:$A$9149,$A935,Observed!$D$2:$D$9149,$D935),"")</f>
        <v/>
      </c>
      <c r="AG935" s="22" t="str">
        <f>IF(ISNUMBER(AVERAGEIFS(Observed!AG$2:AG$9149,Observed!$A$2:$A$9149,$A935,Observed!$D$2:$D$9149,$D935)),AVERAGEIFS(Observed!AG$2:AG$9149,Observed!$A$2:$A$9149,$A935,Observed!$D$2:$D$9149,$D935),"")</f>
        <v/>
      </c>
      <c r="AH935" s="22" t="str">
        <f>IF(ISNUMBER(AVERAGEIFS(Observed!AH$2:AH$9149,Observed!$A$2:$A$9149,$A935,Observed!$D$2:$D$9149,$D935)),AVERAGEIFS(Observed!AH$2:AH$9149,Observed!$A$2:$A$9149,$A935,Observed!$D$2:$D$9149,$D935),"")</f>
        <v/>
      </c>
      <c r="AI935" s="22" t="str">
        <f>IF(ISNUMBER(AVERAGEIFS(Observed!AI$2:AI$9149,Observed!$A$2:$A$9149,$A935,Observed!$D$2:$D$9149,$D935)),AVERAGEIFS(Observed!AI$2:AI$9149,Observed!$A$2:$A$9149,$A935,Observed!$D$2:$D$9149,$D935),"")</f>
        <v/>
      </c>
      <c r="AJ935" s="22" t="str">
        <f>IF(ISNUMBER(AVERAGEIFS(Observed!AJ$2:AJ$9149,Observed!$A$2:$A$9149,$A935,Observed!$D$2:$D$9149,$D935)),AVERAGEIFS(Observed!AJ$2:AJ$9149,Observed!$A$2:$A$9149,$A935,Observed!$D$2:$D$9149,$D935),"")</f>
        <v/>
      </c>
      <c r="AK935" s="22" t="str">
        <f>IF(ISNUMBER(AVERAGEIFS(Observed!AK$2:AK$9149,Observed!$A$2:$A$9149,$A935,Observed!$D$2:$D$9149,$D935)),AVERAGEIFS(Observed!AK$2:AK$9149,Observed!$A$2:$A$9149,$A935,Observed!$D$2:$D$9149,$D935),"")</f>
        <v/>
      </c>
      <c r="AL935" s="23" t="str">
        <f>IF(ISNUMBER(AVERAGEIFS(Observed!AL$2:AL$9149,Observed!$A$2:$A$9149,$A935,Observed!$D$2:$D$9149,$D935)),AVERAGEIFS(Observed!AL$2:AL$9149,Observed!$A$2:$A$9149,$A935,Observed!$D$2:$D$9149,$D935),"")</f>
        <v/>
      </c>
      <c r="AM935" s="23" t="str">
        <f>IF(ISNUMBER(AVERAGEIFS(Observed!AM$2:AM$9149,Observed!$A$2:$A$9149,$A935,Observed!$D$2:$D$9149,$D935)),AVERAGEIFS(Observed!AM$2:AM$9149,Observed!$A$2:$A$9149,$A935,Observed!$D$2:$D$9149,$D935),"")</f>
        <v/>
      </c>
      <c r="AN935" s="22" t="str">
        <f>IF(ISNUMBER(AVERAGEIFS(Observed!AN$2:AN$9149,Observed!$A$2:$A$9149,$A935,Observed!$D$2:$D$9149,$D935)),AVERAGEIFS(Observed!AN$2:AN$9149,Observed!$A$2:$A$9149,$A935,Observed!$D$2:$D$9149,$D935),"")</f>
        <v/>
      </c>
      <c r="AO935" s="22" t="str">
        <f>IF(ISNUMBER(AVERAGEIFS(Observed!AO$2:AO$9149,Observed!$A$2:$A$9149,$A935,Observed!$D$2:$D$9149,$D935)),AVERAGEIFS(Observed!AO$2:AO$9149,Observed!$A$2:$A$9149,$A935,Observed!$D$2:$D$9149,$D935),"")</f>
        <v/>
      </c>
      <c r="AP935" s="21" t="str">
        <f>IF(ISNUMBER(AVERAGEIFS(Observed!AP$2:AP$9149,Observed!$A$2:$A$9149,$A935,Observed!$D$2:$D$9149,$D935)),AVERAGEIFS(Observed!AP$2:AP$9149,Observed!$A$2:$A$9149,$A935,Observed!$D$2:$D$9149,$D935),"")</f>
        <v/>
      </c>
      <c r="AQ935" s="22">
        <f>IF(ISNUMBER(AVERAGEIFS(Observed!AQ$2:AQ$9149,Observed!$A$2:$A$9149,$A935,Observed!$D$2:$D$9149,$D935)),AVERAGEIFS(Observed!AQ$2:AQ$9149,Observed!$A$2:$A$9149,$A935,Observed!$D$2:$D$9149,$D935),"")</f>
        <v>84.4</v>
      </c>
      <c r="AR935" s="22" t="str">
        <f>IF(ISNUMBER(AVERAGEIFS(Observed!AR$2:AR$9149,Observed!$A$2:$A$9149,$A935,Observed!$D$2:$D$9149,$D935)),AVERAGEIFS(Observed!AR$2:AR$9149,Observed!$A$2:$A$9149,$A935,Observed!$D$2:$D$9149,$D935),"")</f>
        <v/>
      </c>
      <c r="AS935" s="22" t="str">
        <f>IF(ISNUMBER(AVERAGEIFS(Observed!AS$2:AS$9149,Observed!$A$2:$A$9149,$A935,Observed!$D$2:$D$9149,$D935)),AVERAGEIFS(Observed!AS$2:AS$9149,Observed!$A$2:$A$9149,$A935,Observed!$D$2:$D$9149,$D935),"")</f>
        <v/>
      </c>
      <c r="AT935" s="22" t="str">
        <f>IF(ISNUMBER(AVERAGEIFS(Observed!AT$2:AT$9149,Observed!$A$2:$A$9149,$A935,Observed!$D$2:$D$9149,$D935)),AVERAGEIFS(Observed!AT$2:AT$9149,Observed!$A$2:$A$9149,$A935,Observed!$D$2:$D$9149,$D935),"")</f>
        <v/>
      </c>
      <c r="AU935" s="22" t="str">
        <f>IF(ISNUMBER(AVERAGEIFS(Observed!AU$2:AU$9149,Observed!$A$2:$A$9149,$A935,Observed!$D$2:$D$9149,$D935)),AVERAGEIFS(Observed!AU$2:AU$9149,Observed!$A$2:$A$9149,$A935,Observed!$D$2:$D$9149,$D935),"")</f>
        <v/>
      </c>
      <c r="AV935" s="2">
        <f>COUNTIFS(Observed!$A$2:$A$9149,$A935,Observed!$D$2:$D$9149,$D935)</f>
        <v>5</v>
      </c>
      <c r="AW935" s="2">
        <f t="shared" si="14"/>
        <v>1</v>
      </c>
    </row>
    <row r="936" spans="1:49" x14ac:dyDescent="0.25">
      <c r="A936" t="s">
        <v>95</v>
      </c>
      <c r="B936" t="s">
        <v>116</v>
      </c>
      <c r="C936" t="s">
        <v>30</v>
      </c>
      <c r="D936" s="3">
        <v>40672</v>
      </c>
      <c r="E936">
        <v>1</v>
      </c>
      <c r="G936" t="s">
        <v>109</v>
      </c>
      <c r="K936" s="24" t="s">
        <v>115</v>
      </c>
      <c r="N936" s="2"/>
      <c r="O936" s="21" t="str">
        <f>IF(ISNUMBER(AVERAGEIFS(Observed!O$2:O$9149,Observed!$A$2:$A$9149,$A936,Observed!$D$2:$D$9149,$D936)),AVERAGEIFS(Observed!O$2:O$9149,Observed!$A$2:$A$9149,$A936,Observed!$D$2:$D$9149,$D936),"")</f>
        <v/>
      </c>
      <c r="P936" s="22" t="str">
        <f>IF(ISNUMBER(AVERAGEIFS(Observed!P$2:P$9149,Observed!$A$2:$A$9149,$A936,Observed!$D$2:$D$9149,$D936)),AVERAGEIFS(Observed!P$2:P$9149,Observed!$A$2:$A$9149,$A936,Observed!$D$2:$D$9149,$D936),"")</f>
        <v/>
      </c>
      <c r="Q936" s="22" t="str">
        <f>IF(ISNUMBER(AVERAGEIFS(Observed!Q$2:Q$9149,Observed!$A$2:$A$9149,$A936,Observed!$D$2:$D$9149,$D936)),AVERAGEIFS(Observed!Q$2:Q$9149,Observed!$A$2:$A$9149,$A936,Observed!$D$2:$D$9149,$D936),"")</f>
        <v/>
      </c>
      <c r="R936" s="22" t="str">
        <f>IF(ISNUMBER(AVERAGEIFS(Observed!R$2:R$9149,Observed!$A$2:$A$9149,$A936,Observed!$D$2:$D$9149,$D936)),AVERAGEIFS(Observed!R$2:R$9149,Observed!$A$2:$A$9149,$A936,Observed!$D$2:$D$9149,$D936),"")</f>
        <v/>
      </c>
      <c r="S936" s="22" t="str">
        <f>IF(ISNUMBER(AVERAGEIFS(Observed!S$2:S$9149,Observed!$A$2:$A$9149,$A936,Observed!$D$2:$D$9149,$D936)),AVERAGEIFS(Observed!S$2:S$9149,Observed!$A$2:$A$9149,$A936,Observed!$D$2:$D$9149,$D936),"")</f>
        <v/>
      </c>
      <c r="T936" s="23" t="str">
        <f>IF(ISNUMBER(AVERAGEIFS(Observed!T$2:T$9149,Observed!$A$2:$A$9149,$A936,Observed!$D$2:$D$9149,$D936)),AVERAGEIFS(Observed!T$2:T$9149,Observed!$A$2:$A$9149,$A936,Observed!$D$2:$D$9149,$D936),"")</f>
        <v/>
      </c>
      <c r="U936" s="23" t="str">
        <f>IF(ISNUMBER(AVERAGEIFS(Observed!U$2:U$9149,Observed!$A$2:$A$9149,$A936,Observed!$D$2:$D$9149,$D936)),AVERAGEIFS(Observed!U$2:U$9149,Observed!$A$2:$A$9149,$A936,Observed!$D$2:$D$9149,$D936),"")</f>
        <v/>
      </c>
      <c r="V936" s="23" t="str">
        <f>IF(ISNUMBER(AVERAGEIFS(Observed!V$2:V$9149,Observed!$A$2:$A$9149,$A936,Observed!$D$2:$D$9149,$D936)),AVERAGEIFS(Observed!V$2:V$9149,Observed!$A$2:$A$9149,$A936,Observed!$D$2:$D$9149,$D936),"")</f>
        <v/>
      </c>
      <c r="W936" s="21" t="str">
        <f>IF(ISNUMBER(AVERAGEIFS(Observed!W$2:W$9149,Observed!$A$2:$A$9149,$A936,Observed!$D$2:$D$9149,$D936)),AVERAGEIFS(Observed!W$2:W$9149,Observed!$A$2:$A$9149,$A936,Observed!$D$2:$D$9149,$D936),"")</f>
        <v/>
      </c>
      <c r="X936" s="35" t="str">
        <f>IF(ISNUMBER(AVERAGEIFS(Observed!X$2:X$9149,Observed!$A$2:$A$9149,$A936,Observed!$D$2:$D$9149,$D936)),AVERAGEIFS(Observed!X$2:X$9149,Observed!$A$2:$A$9149,$A936,Observed!$D$2:$D$9149,$D936),"")</f>
        <v/>
      </c>
      <c r="Y936" s="35" t="str">
        <f>IF(ISNUMBER(AVERAGEIFS(Observed!Y$2:Y$9149,Observed!$A$2:$A$9149,$A936,Observed!$D$2:$D$9149,$D936)),AVERAGEIFS(Observed!Y$2:Y$9149,Observed!$A$2:$A$9149,$A936,Observed!$D$2:$D$9149,$D936),"")</f>
        <v/>
      </c>
      <c r="Z936" s="22" t="str">
        <f>IF(ISNUMBER(AVERAGEIFS(Observed!Z$2:Z$9149,Observed!$A$2:$A$9149,$A936,Observed!$D$2:$D$9149,$D936)),AVERAGEIFS(Observed!Z$2:Z$9149,Observed!$A$2:$A$9149,$A936,Observed!$D$2:$D$9149,$D936),"")</f>
        <v/>
      </c>
      <c r="AA936" s="22" t="str">
        <f>IF(ISNUMBER(AVERAGEIFS(Observed!AA$2:AA$9149,Observed!$A$2:$A$9149,$A936,Observed!$D$2:$D$9149,$D936)),AVERAGEIFS(Observed!AA$2:AA$9149,Observed!$A$2:$A$9149,$A936,Observed!$D$2:$D$9149,$D936),"")</f>
        <v/>
      </c>
      <c r="AB936" s="22" t="str">
        <f>IF(ISNUMBER(AVERAGEIFS(Observed!AB$2:AB$9149,Observed!$A$2:$A$9149,$A936,Observed!$D$2:$D$9149,$D936)),AVERAGEIFS(Observed!AB$2:AB$9149,Observed!$A$2:$A$9149,$A936,Observed!$D$2:$D$9149,$D936),"")</f>
        <v/>
      </c>
      <c r="AC936" s="22" t="str">
        <f>IF(ISNUMBER(AVERAGEIFS(Observed!AC$2:AC$9149,Observed!$A$2:$A$9149,$A936,Observed!$D$2:$D$9149,$D936)),AVERAGEIFS(Observed!AC$2:AC$9149,Observed!$A$2:$A$9149,$A936,Observed!$D$2:$D$9149,$D936),"")</f>
        <v/>
      </c>
      <c r="AD936" s="22" t="str">
        <f>IF(ISNUMBER(AVERAGEIFS(Observed!AD$2:AD$9149,Observed!$A$2:$A$9149,$A936,Observed!$D$2:$D$9149,$D936)),AVERAGEIFS(Observed!AD$2:AD$9149,Observed!$A$2:$A$9149,$A936,Observed!$D$2:$D$9149,$D936),"")</f>
        <v/>
      </c>
      <c r="AE936" s="22" t="str">
        <f>IF(ISNUMBER(AVERAGEIFS(Observed!AE$2:AE$9149,Observed!$A$2:$A$9149,$A936,Observed!$D$2:$D$9149,$D936)),AVERAGEIFS(Observed!AE$2:AE$9149,Observed!$A$2:$A$9149,$A936,Observed!$D$2:$D$9149,$D936),"")</f>
        <v/>
      </c>
      <c r="AF936" s="22" t="str">
        <f>IF(ISNUMBER(AVERAGEIFS(Observed!AF$2:AF$9149,Observed!$A$2:$A$9149,$A936,Observed!$D$2:$D$9149,$D936)),AVERAGEIFS(Observed!AF$2:AF$9149,Observed!$A$2:$A$9149,$A936,Observed!$D$2:$D$9149,$D936),"")</f>
        <v/>
      </c>
      <c r="AG936" s="22" t="str">
        <f>IF(ISNUMBER(AVERAGEIFS(Observed!AG$2:AG$9149,Observed!$A$2:$A$9149,$A936,Observed!$D$2:$D$9149,$D936)),AVERAGEIFS(Observed!AG$2:AG$9149,Observed!$A$2:$A$9149,$A936,Observed!$D$2:$D$9149,$D936),"")</f>
        <v/>
      </c>
      <c r="AH936" s="22" t="str">
        <f>IF(ISNUMBER(AVERAGEIFS(Observed!AH$2:AH$9149,Observed!$A$2:$A$9149,$A936,Observed!$D$2:$D$9149,$D936)),AVERAGEIFS(Observed!AH$2:AH$9149,Observed!$A$2:$A$9149,$A936,Observed!$D$2:$D$9149,$D936),"")</f>
        <v/>
      </c>
      <c r="AI936" s="22" t="str">
        <f>IF(ISNUMBER(AVERAGEIFS(Observed!AI$2:AI$9149,Observed!$A$2:$A$9149,$A936,Observed!$D$2:$D$9149,$D936)),AVERAGEIFS(Observed!AI$2:AI$9149,Observed!$A$2:$A$9149,$A936,Observed!$D$2:$D$9149,$D936),"")</f>
        <v/>
      </c>
      <c r="AJ936" s="22" t="str">
        <f>IF(ISNUMBER(AVERAGEIFS(Observed!AJ$2:AJ$9149,Observed!$A$2:$A$9149,$A936,Observed!$D$2:$D$9149,$D936)),AVERAGEIFS(Observed!AJ$2:AJ$9149,Observed!$A$2:$A$9149,$A936,Observed!$D$2:$D$9149,$D936),"")</f>
        <v/>
      </c>
      <c r="AK936" s="22" t="str">
        <f>IF(ISNUMBER(AVERAGEIFS(Observed!AK$2:AK$9149,Observed!$A$2:$A$9149,$A936,Observed!$D$2:$D$9149,$D936)),AVERAGEIFS(Observed!AK$2:AK$9149,Observed!$A$2:$A$9149,$A936,Observed!$D$2:$D$9149,$D936),"")</f>
        <v/>
      </c>
      <c r="AL936" s="23" t="str">
        <f>IF(ISNUMBER(AVERAGEIFS(Observed!AL$2:AL$9149,Observed!$A$2:$A$9149,$A936,Observed!$D$2:$D$9149,$D936)),AVERAGEIFS(Observed!AL$2:AL$9149,Observed!$A$2:$A$9149,$A936,Observed!$D$2:$D$9149,$D936),"")</f>
        <v/>
      </c>
      <c r="AM936" s="23" t="str">
        <f>IF(ISNUMBER(AVERAGEIFS(Observed!AM$2:AM$9149,Observed!$A$2:$A$9149,$A936,Observed!$D$2:$D$9149,$D936)),AVERAGEIFS(Observed!AM$2:AM$9149,Observed!$A$2:$A$9149,$A936,Observed!$D$2:$D$9149,$D936),"")</f>
        <v/>
      </c>
      <c r="AN936" s="22" t="str">
        <f>IF(ISNUMBER(AVERAGEIFS(Observed!AN$2:AN$9149,Observed!$A$2:$A$9149,$A936,Observed!$D$2:$D$9149,$D936)),AVERAGEIFS(Observed!AN$2:AN$9149,Observed!$A$2:$A$9149,$A936,Observed!$D$2:$D$9149,$D936),"")</f>
        <v/>
      </c>
      <c r="AO936" s="22" t="str">
        <f>IF(ISNUMBER(AVERAGEIFS(Observed!AO$2:AO$9149,Observed!$A$2:$A$9149,$A936,Observed!$D$2:$D$9149,$D936)),AVERAGEIFS(Observed!AO$2:AO$9149,Observed!$A$2:$A$9149,$A936,Observed!$D$2:$D$9149,$D936),"")</f>
        <v/>
      </c>
      <c r="AP936" s="21" t="str">
        <f>IF(ISNUMBER(AVERAGEIFS(Observed!AP$2:AP$9149,Observed!$A$2:$A$9149,$A936,Observed!$D$2:$D$9149,$D936)),AVERAGEIFS(Observed!AP$2:AP$9149,Observed!$A$2:$A$9149,$A936,Observed!$D$2:$D$9149,$D936),"")</f>
        <v/>
      </c>
      <c r="AQ936" s="22">
        <f>IF(ISNUMBER(AVERAGEIFS(Observed!AQ$2:AQ$9149,Observed!$A$2:$A$9149,$A936,Observed!$D$2:$D$9149,$D936)),AVERAGEIFS(Observed!AQ$2:AQ$9149,Observed!$A$2:$A$9149,$A936,Observed!$D$2:$D$9149,$D936),"")</f>
        <v>175.4</v>
      </c>
      <c r="AR936" s="22" t="str">
        <f>IF(ISNUMBER(AVERAGEIFS(Observed!AR$2:AR$9149,Observed!$A$2:$A$9149,$A936,Observed!$D$2:$D$9149,$D936)),AVERAGEIFS(Observed!AR$2:AR$9149,Observed!$A$2:$A$9149,$A936,Observed!$D$2:$D$9149,$D936),"")</f>
        <v/>
      </c>
      <c r="AS936" s="22" t="str">
        <f>IF(ISNUMBER(AVERAGEIFS(Observed!AS$2:AS$9149,Observed!$A$2:$A$9149,$A936,Observed!$D$2:$D$9149,$D936)),AVERAGEIFS(Observed!AS$2:AS$9149,Observed!$A$2:$A$9149,$A936,Observed!$D$2:$D$9149,$D936),"")</f>
        <v/>
      </c>
      <c r="AT936" s="22" t="str">
        <f>IF(ISNUMBER(AVERAGEIFS(Observed!AT$2:AT$9149,Observed!$A$2:$A$9149,$A936,Observed!$D$2:$D$9149,$D936)),AVERAGEIFS(Observed!AT$2:AT$9149,Observed!$A$2:$A$9149,$A936,Observed!$D$2:$D$9149,$D936),"")</f>
        <v/>
      </c>
      <c r="AU936" s="22" t="str">
        <f>IF(ISNUMBER(AVERAGEIFS(Observed!AU$2:AU$9149,Observed!$A$2:$A$9149,$A936,Observed!$D$2:$D$9149,$D936)),AVERAGEIFS(Observed!AU$2:AU$9149,Observed!$A$2:$A$9149,$A936,Observed!$D$2:$D$9149,$D936),"")</f>
        <v/>
      </c>
      <c r="AV936" s="2">
        <f>COUNTIFS(Observed!$A$2:$A$9149,$A936,Observed!$D$2:$D$9149,$D936)</f>
        <v>5</v>
      </c>
      <c r="AW936" s="2">
        <f t="shared" si="14"/>
        <v>1</v>
      </c>
    </row>
    <row r="937" spans="1:49" x14ac:dyDescent="0.25">
      <c r="A937" t="s">
        <v>95</v>
      </c>
      <c r="B937" t="s">
        <v>116</v>
      </c>
      <c r="C937" t="s">
        <v>30</v>
      </c>
      <c r="D937" s="3">
        <v>40679</v>
      </c>
      <c r="E937">
        <v>1</v>
      </c>
      <c r="G937" t="s">
        <v>109</v>
      </c>
      <c r="K937" s="24" t="s">
        <v>115</v>
      </c>
      <c r="N937" s="2"/>
      <c r="O937" s="21" t="str">
        <f>IF(ISNUMBER(AVERAGEIFS(Observed!O$2:O$9149,Observed!$A$2:$A$9149,$A937,Observed!$D$2:$D$9149,$D937)),AVERAGEIFS(Observed!O$2:O$9149,Observed!$A$2:$A$9149,$A937,Observed!$D$2:$D$9149,$D937),"")</f>
        <v/>
      </c>
      <c r="P937" s="22" t="str">
        <f>IF(ISNUMBER(AVERAGEIFS(Observed!P$2:P$9149,Observed!$A$2:$A$9149,$A937,Observed!$D$2:$D$9149,$D937)),AVERAGEIFS(Observed!P$2:P$9149,Observed!$A$2:$A$9149,$A937,Observed!$D$2:$D$9149,$D937),"")</f>
        <v/>
      </c>
      <c r="Q937" s="22" t="str">
        <f>IF(ISNUMBER(AVERAGEIFS(Observed!Q$2:Q$9149,Observed!$A$2:$A$9149,$A937,Observed!$D$2:$D$9149,$D937)),AVERAGEIFS(Observed!Q$2:Q$9149,Observed!$A$2:$A$9149,$A937,Observed!$D$2:$D$9149,$D937),"")</f>
        <v/>
      </c>
      <c r="R937" s="22" t="str">
        <f>IF(ISNUMBER(AVERAGEIFS(Observed!R$2:R$9149,Observed!$A$2:$A$9149,$A937,Observed!$D$2:$D$9149,$D937)),AVERAGEIFS(Observed!R$2:R$9149,Observed!$A$2:$A$9149,$A937,Observed!$D$2:$D$9149,$D937),"")</f>
        <v/>
      </c>
      <c r="S937" s="22" t="str">
        <f>IF(ISNUMBER(AVERAGEIFS(Observed!S$2:S$9149,Observed!$A$2:$A$9149,$A937,Observed!$D$2:$D$9149,$D937)),AVERAGEIFS(Observed!S$2:S$9149,Observed!$A$2:$A$9149,$A937,Observed!$D$2:$D$9149,$D937),"")</f>
        <v/>
      </c>
      <c r="T937" s="23" t="str">
        <f>IF(ISNUMBER(AVERAGEIFS(Observed!T$2:T$9149,Observed!$A$2:$A$9149,$A937,Observed!$D$2:$D$9149,$D937)),AVERAGEIFS(Observed!T$2:T$9149,Observed!$A$2:$A$9149,$A937,Observed!$D$2:$D$9149,$D937),"")</f>
        <v/>
      </c>
      <c r="U937" s="23" t="str">
        <f>IF(ISNUMBER(AVERAGEIFS(Observed!U$2:U$9149,Observed!$A$2:$A$9149,$A937,Observed!$D$2:$D$9149,$D937)),AVERAGEIFS(Observed!U$2:U$9149,Observed!$A$2:$A$9149,$A937,Observed!$D$2:$D$9149,$D937),"")</f>
        <v/>
      </c>
      <c r="V937" s="23" t="str">
        <f>IF(ISNUMBER(AVERAGEIFS(Observed!V$2:V$9149,Observed!$A$2:$A$9149,$A937,Observed!$D$2:$D$9149,$D937)),AVERAGEIFS(Observed!V$2:V$9149,Observed!$A$2:$A$9149,$A937,Observed!$D$2:$D$9149,$D937),"")</f>
        <v/>
      </c>
      <c r="W937" s="21" t="str">
        <f>IF(ISNUMBER(AVERAGEIFS(Observed!W$2:W$9149,Observed!$A$2:$A$9149,$A937,Observed!$D$2:$D$9149,$D937)),AVERAGEIFS(Observed!W$2:W$9149,Observed!$A$2:$A$9149,$A937,Observed!$D$2:$D$9149,$D937),"")</f>
        <v/>
      </c>
      <c r="X937" s="35" t="str">
        <f>IF(ISNUMBER(AVERAGEIFS(Observed!X$2:X$9149,Observed!$A$2:$A$9149,$A937,Observed!$D$2:$D$9149,$D937)),AVERAGEIFS(Observed!X$2:X$9149,Observed!$A$2:$A$9149,$A937,Observed!$D$2:$D$9149,$D937),"")</f>
        <v/>
      </c>
      <c r="Y937" s="35" t="str">
        <f>IF(ISNUMBER(AVERAGEIFS(Observed!Y$2:Y$9149,Observed!$A$2:$A$9149,$A937,Observed!$D$2:$D$9149,$D937)),AVERAGEIFS(Observed!Y$2:Y$9149,Observed!$A$2:$A$9149,$A937,Observed!$D$2:$D$9149,$D937),"")</f>
        <v/>
      </c>
      <c r="Z937" s="22" t="str">
        <f>IF(ISNUMBER(AVERAGEIFS(Observed!Z$2:Z$9149,Observed!$A$2:$A$9149,$A937,Observed!$D$2:$D$9149,$D937)),AVERAGEIFS(Observed!Z$2:Z$9149,Observed!$A$2:$A$9149,$A937,Observed!$D$2:$D$9149,$D937),"")</f>
        <v/>
      </c>
      <c r="AA937" s="22" t="str">
        <f>IF(ISNUMBER(AVERAGEIFS(Observed!AA$2:AA$9149,Observed!$A$2:$A$9149,$A937,Observed!$D$2:$D$9149,$D937)),AVERAGEIFS(Observed!AA$2:AA$9149,Observed!$A$2:$A$9149,$A937,Observed!$D$2:$D$9149,$D937),"")</f>
        <v/>
      </c>
      <c r="AB937" s="22" t="str">
        <f>IF(ISNUMBER(AVERAGEIFS(Observed!AB$2:AB$9149,Observed!$A$2:$A$9149,$A937,Observed!$D$2:$D$9149,$D937)),AVERAGEIFS(Observed!AB$2:AB$9149,Observed!$A$2:$A$9149,$A937,Observed!$D$2:$D$9149,$D937),"")</f>
        <v/>
      </c>
      <c r="AC937" s="22" t="str">
        <f>IF(ISNUMBER(AVERAGEIFS(Observed!AC$2:AC$9149,Observed!$A$2:$A$9149,$A937,Observed!$D$2:$D$9149,$D937)),AVERAGEIFS(Observed!AC$2:AC$9149,Observed!$A$2:$A$9149,$A937,Observed!$D$2:$D$9149,$D937),"")</f>
        <v/>
      </c>
      <c r="AD937" s="22" t="str">
        <f>IF(ISNUMBER(AVERAGEIFS(Observed!AD$2:AD$9149,Observed!$A$2:$A$9149,$A937,Observed!$D$2:$D$9149,$D937)),AVERAGEIFS(Observed!AD$2:AD$9149,Observed!$A$2:$A$9149,$A937,Observed!$D$2:$D$9149,$D937),"")</f>
        <v/>
      </c>
      <c r="AE937" s="22" t="str">
        <f>IF(ISNUMBER(AVERAGEIFS(Observed!AE$2:AE$9149,Observed!$A$2:$A$9149,$A937,Observed!$D$2:$D$9149,$D937)),AVERAGEIFS(Observed!AE$2:AE$9149,Observed!$A$2:$A$9149,$A937,Observed!$D$2:$D$9149,$D937),"")</f>
        <v/>
      </c>
      <c r="AF937" s="22" t="str">
        <f>IF(ISNUMBER(AVERAGEIFS(Observed!AF$2:AF$9149,Observed!$A$2:$A$9149,$A937,Observed!$D$2:$D$9149,$D937)),AVERAGEIFS(Observed!AF$2:AF$9149,Observed!$A$2:$A$9149,$A937,Observed!$D$2:$D$9149,$D937),"")</f>
        <v/>
      </c>
      <c r="AG937" s="22" t="str">
        <f>IF(ISNUMBER(AVERAGEIFS(Observed!AG$2:AG$9149,Observed!$A$2:$A$9149,$A937,Observed!$D$2:$D$9149,$D937)),AVERAGEIFS(Observed!AG$2:AG$9149,Observed!$A$2:$A$9149,$A937,Observed!$D$2:$D$9149,$D937),"")</f>
        <v/>
      </c>
      <c r="AH937" s="22" t="str">
        <f>IF(ISNUMBER(AVERAGEIFS(Observed!AH$2:AH$9149,Observed!$A$2:$A$9149,$A937,Observed!$D$2:$D$9149,$D937)),AVERAGEIFS(Observed!AH$2:AH$9149,Observed!$A$2:$A$9149,$A937,Observed!$D$2:$D$9149,$D937),"")</f>
        <v/>
      </c>
      <c r="AI937" s="22" t="str">
        <f>IF(ISNUMBER(AVERAGEIFS(Observed!AI$2:AI$9149,Observed!$A$2:$A$9149,$A937,Observed!$D$2:$D$9149,$D937)),AVERAGEIFS(Observed!AI$2:AI$9149,Observed!$A$2:$A$9149,$A937,Observed!$D$2:$D$9149,$D937),"")</f>
        <v/>
      </c>
      <c r="AJ937" s="22" t="str">
        <f>IF(ISNUMBER(AVERAGEIFS(Observed!AJ$2:AJ$9149,Observed!$A$2:$A$9149,$A937,Observed!$D$2:$D$9149,$D937)),AVERAGEIFS(Observed!AJ$2:AJ$9149,Observed!$A$2:$A$9149,$A937,Observed!$D$2:$D$9149,$D937),"")</f>
        <v/>
      </c>
      <c r="AK937" s="22" t="str">
        <f>IF(ISNUMBER(AVERAGEIFS(Observed!AK$2:AK$9149,Observed!$A$2:$A$9149,$A937,Observed!$D$2:$D$9149,$D937)),AVERAGEIFS(Observed!AK$2:AK$9149,Observed!$A$2:$A$9149,$A937,Observed!$D$2:$D$9149,$D937),"")</f>
        <v/>
      </c>
      <c r="AL937" s="23" t="str">
        <f>IF(ISNUMBER(AVERAGEIFS(Observed!AL$2:AL$9149,Observed!$A$2:$A$9149,$A937,Observed!$D$2:$D$9149,$D937)),AVERAGEIFS(Observed!AL$2:AL$9149,Observed!$A$2:$A$9149,$A937,Observed!$D$2:$D$9149,$D937),"")</f>
        <v/>
      </c>
      <c r="AM937" s="23" t="str">
        <f>IF(ISNUMBER(AVERAGEIFS(Observed!AM$2:AM$9149,Observed!$A$2:$A$9149,$A937,Observed!$D$2:$D$9149,$D937)),AVERAGEIFS(Observed!AM$2:AM$9149,Observed!$A$2:$A$9149,$A937,Observed!$D$2:$D$9149,$D937),"")</f>
        <v/>
      </c>
      <c r="AN937" s="22" t="str">
        <f>IF(ISNUMBER(AVERAGEIFS(Observed!AN$2:AN$9149,Observed!$A$2:$A$9149,$A937,Observed!$D$2:$D$9149,$D937)),AVERAGEIFS(Observed!AN$2:AN$9149,Observed!$A$2:$A$9149,$A937,Observed!$D$2:$D$9149,$D937),"")</f>
        <v/>
      </c>
      <c r="AO937" s="22" t="str">
        <f>IF(ISNUMBER(AVERAGEIFS(Observed!AO$2:AO$9149,Observed!$A$2:$A$9149,$A937,Observed!$D$2:$D$9149,$D937)),AVERAGEIFS(Observed!AO$2:AO$9149,Observed!$A$2:$A$9149,$A937,Observed!$D$2:$D$9149,$D937),"")</f>
        <v/>
      </c>
      <c r="AP937" s="21" t="str">
        <f>IF(ISNUMBER(AVERAGEIFS(Observed!AP$2:AP$9149,Observed!$A$2:$A$9149,$A937,Observed!$D$2:$D$9149,$D937)),AVERAGEIFS(Observed!AP$2:AP$9149,Observed!$A$2:$A$9149,$A937,Observed!$D$2:$D$9149,$D937),"")</f>
        <v/>
      </c>
      <c r="AQ937" s="22">
        <f>IF(ISNUMBER(AVERAGEIFS(Observed!AQ$2:AQ$9149,Observed!$A$2:$A$9149,$A937,Observed!$D$2:$D$9149,$D937)),AVERAGEIFS(Observed!AQ$2:AQ$9149,Observed!$A$2:$A$9149,$A937,Observed!$D$2:$D$9149,$D937),"")</f>
        <v>213</v>
      </c>
      <c r="AR937" s="22" t="str">
        <f>IF(ISNUMBER(AVERAGEIFS(Observed!AR$2:AR$9149,Observed!$A$2:$A$9149,$A937,Observed!$D$2:$D$9149,$D937)),AVERAGEIFS(Observed!AR$2:AR$9149,Observed!$A$2:$A$9149,$A937,Observed!$D$2:$D$9149,$D937),"")</f>
        <v/>
      </c>
      <c r="AS937" s="22" t="str">
        <f>IF(ISNUMBER(AVERAGEIFS(Observed!AS$2:AS$9149,Observed!$A$2:$A$9149,$A937,Observed!$D$2:$D$9149,$D937)),AVERAGEIFS(Observed!AS$2:AS$9149,Observed!$A$2:$A$9149,$A937,Observed!$D$2:$D$9149,$D937),"")</f>
        <v/>
      </c>
      <c r="AT937" s="22" t="str">
        <f>IF(ISNUMBER(AVERAGEIFS(Observed!AT$2:AT$9149,Observed!$A$2:$A$9149,$A937,Observed!$D$2:$D$9149,$D937)),AVERAGEIFS(Observed!AT$2:AT$9149,Observed!$A$2:$A$9149,$A937,Observed!$D$2:$D$9149,$D937),"")</f>
        <v/>
      </c>
      <c r="AU937" s="22" t="str">
        <f>IF(ISNUMBER(AVERAGEIFS(Observed!AU$2:AU$9149,Observed!$A$2:$A$9149,$A937,Observed!$D$2:$D$9149,$D937)),AVERAGEIFS(Observed!AU$2:AU$9149,Observed!$A$2:$A$9149,$A937,Observed!$D$2:$D$9149,$D937),"")</f>
        <v/>
      </c>
      <c r="AV937" s="2">
        <f>COUNTIFS(Observed!$A$2:$A$9149,$A937,Observed!$D$2:$D$9149,$D937)</f>
        <v>5</v>
      </c>
      <c r="AW937" s="2">
        <f t="shared" si="14"/>
        <v>1</v>
      </c>
    </row>
    <row r="938" spans="1:49" x14ac:dyDescent="0.25">
      <c r="A938" t="s">
        <v>95</v>
      </c>
      <c r="B938" t="s">
        <v>116</v>
      </c>
      <c r="C938" t="s">
        <v>30</v>
      </c>
      <c r="D938" s="3">
        <v>40686</v>
      </c>
      <c r="E938">
        <v>1</v>
      </c>
      <c r="G938" t="s">
        <v>109</v>
      </c>
      <c r="K938" s="24" t="s">
        <v>115</v>
      </c>
      <c r="N938" s="2"/>
      <c r="O938" s="21" t="str">
        <f>IF(ISNUMBER(AVERAGEIFS(Observed!O$2:O$9149,Observed!$A$2:$A$9149,$A938,Observed!$D$2:$D$9149,$D938)),AVERAGEIFS(Observed!O$2:O$9149,Observed!$A$2:$A$9149,$A938,Observed!$D$2:$D$9149,$D938),"")</f>
        <v/>
      </c>
      <c r="P938" s="22" t="str">
        <f>IF(ISNUMBER(AVERAGEIFS(Observed!P$2:P$9149,Observed!$A$2:$A$9149,$A938,Observed!$D$2:$D$9149,$D938)),AVERAGEIFS(Observed!P$2:P$9149,Observed!$A$2:$A$9149,$A938,Observed!$D$2:$D$9149,$D938),"")</f>
        <v/>
      </c>
      <c r="Q938" s="22" t="str">
        <f>IF(ISNUMBER(AVERAGEIFS(Observed!Q$2:Q$9149,Observed!$A$2:$A$9149,$A938,Observed!$D$2:$D$9149,$D938)),AVERAGEIFS(Observed!Q$2:Q$9149,Observed!$A$2:$A$9149,$A938,Observed!$D$2:$D$9149,$D938),"")</f>
        <v/>
      </c>
      <c r="R938" s="22" t="str">
        <f>IF(ISNUMBER(AVERAGEIFS(Observed!R$2:R$9149,Observed!$A$2:$A$9149,$A938,Observed!$D$2:$D$9149,$D938)),AVERAGEIFS(Observed!R$2:R$9149,Observed!$A$2:$A$9149,$A938,Observed!$D$2:$D$9149,$D938),"")</f>
        <v/>
      </c>
      <c r="S938" s="22" t="str">
        <f>IF(ISNUMBER(AVERAGEIFS(Observed!S$2:S$9149,Observed!$A$2:$A$9149,$A938,Observed!$D$2:$D$9149,$D938)),AVERAGEIFS(Observed!S$2:S$9149,Observed!$A$2:$A$9149,$A938,Observed!$D$2:$D$9149,$D938),"")</f>
        <v/>
      </c>
      <c r="T938" s="23" t="str">
        <f>IF(ISNUMBER(AVERAGEIFS(Observed!T$2:T$9149,Observed!$A$2:$A$9149,$A938,Observed!$D$2:$D$9149,$D938)),AVERAGEIFS(Observed!T$2:T$9149,Observed!$A$2:$A$9149,$A938,Observed!$D$2:$D$9149,$D938),"")</f>
        <v/>
      </c>
      <c r="U938" s="23" t="str">
        <f>IF(ISNUMBER(AVERAGEIFS(Observed!U$2:U$9149,Observed!$A$2:$A$9149,$A938,Observed!$D$2:$D$9149,$D938)),AVERAGEIFS(Observed!U$2:U$9149,Observed!$A$2:$A$9149,$A938,Observed!$D$2:$D$9149,$D938),"")</f>
        <v/>
      </c>
      <c r="V938" s="23" t="str">
        <f>IF(ISNUMBER(AVERAGEIFS(Observed!V$2:V$9149,Observed!$A$2:$A$9149,$A938,Observed!$D$2:$D$9149,$D938)),AVERAGEIFS(Observed!V$2:V$9149,Observed!$A$2:$A$9149,$A938,Observed!$D$2:$D$9149,$D938),"")</f>
        <v/>
      </c>
      <c r="W938" s="21" t="str">
        <f>IF(ISNUMBER(AVERAGEIFS(Observed!W$2:W$9149,Observed!$A$2:$A$9149,$A938,Observed!$D$2:$D$9149,$D938)),AVERAGEIFS(Observed!W$2:W$9149,Observed!$A$2:$A$9149,$A938,Observed!$D$2:$D$9149,$D938),"")</f>
        <v/>
      </c>
      <c r="X938" s="35" t="str">
        <f>IF(ISNUMBER(AVERAGEIFS(Observed!X$2:X$9149,Observed!$A$2:$A$9149,$A938,Observed!$D$2:$D$9149,$D938)),AVERAGEIFS(Observed!X$2:X$9149,Observed!$A$2:$A$9149,$A938,Observed!$D$2:$D$9149,$D938),"")</f>
        <v/>
      </c>
      <c r="Y938" s="35" t="str">
        <f>IF(ISNUMBER(AVERAGEIFS(Observed!Y$2:Y$9149,Observed!$A$2:$A$9149,$A938,Observed!$D$2:$D$9149,$D938)),AVERAGEIFS(Observed!Y$2:Y$9149,Observed!$A$2:$A$9149,$A938,Observed!$D$2:$D$9149,$D938),"")</f>
        <v/>
      </c>
      <c r="Z938" s="22" t="str">
        <f>IF(ISNUMBER(AVERAGEIFS(Observed!Z$2:Z$9149,Observed!$A$2:$A$9149,$A938,Observed!$D$2:$D$9149,$D938)),AVERAGEIFS(Observed!Z$2:Z$9149,Observed!$A$2:$A$9149,$A938,Observed!$D$2:$D$9149,$D938),"")</f>
        <v/>
      </c>
      <c r="AA938" s="22" t="str">
        <f>IF(ISNUMBER(AVERAGEIFS(Observed!AA$2:AA$9149,Observed!$A$2:$A$9149,$A938,Observed!$D$2:$D$9149,$D938)),AVERAGEIFS(Observed!AA$2:AA$9149,Observed!$A$2:$A$9149,$A938,Observed!$D$2:$D$9149,$D938),"")</f>
        <v/>
      </c>
      <c r="AB938" s="22" t="str">
        <f>IF(ISNUMBER(AVERAGEIFS(Observed!AB$2:AB$9149,Observed!$A$2:$A$9149,$A938,Observed!$D$2:$D$9149,$D938)),AVERAGEIFS(Observed!AB$2:AB$9149,Observed!$A$2:$A$9149,$A938,Observed!$D$2:$D$9149,$D938),"")</f>
        <v/>
      </c>
      <c r="AC938" s="22" t="str">
        <f>IF(ISNUMBER(AVERAGEIFS(Observed!AC$2:AC$9149,Observed!$A$2:$A$9149,$A938,Observed!$D$2:$D$9149,$D938)),AVERAGEIFS(Observed!AC$2:AC$9149,Observed!$A$2:$A$9149,$A938,Observed!$D$2:$D$9149,$D938),"")</f>
        <v/>
      </c>
      <c r="AD938" s="22" t="str">
        <f>IF(ISNUMBER(AVERAGEIFS(Observed!AD$2:AD$9149,Observed!$A$2:$A$9149,$A938,Observed!$D$2:$D$9149,$D938)),AVERAGEIFS(Observed!AD$2:AD$9149,Observed!$A$2:$A$9149,$A938,Observed!$D$2:$D$9149,$D938),"")</f>
        <v/>
      </c>
      <c r="AE938" s="22" t="str">
        <f>IF(ISNUMBER(AVERAGEIFS(Observed!AE$2:AE$9149,Observed!$A$2:$A$9149,$A938,Observed!$D$2:$D$9149,$D938)),AVERAGEIFS(Observed!AE$2:AE$9149,Observed!$A$2:$A$9149,$A938,Observed!$D$2:$D$9149,$D938),"")</f>
        <v/>
      </c>
      <c r="AF938" s="22" t="str">
        <f>IF(ISNUMBER(AVERAGEIFS(Observed!AF$2:AF$9149,Observed!$A$2:$A$9149,$A938,Observed!$D$2:$D$9149,$D938)),AVERAGEIFS(Observed!AF$2:AF$9149,Observed!$A$2:$A$9149,$A938,Observed!$D$2:$D$9149,$D938),"")</f>
        <v/>
      </c>
      <c r="AG938" s="22" t="str">
        <f>IF(ISNUMBER(AVERAGEIFS(Observed!AG$2:AG$9149,Observed!$A$2:$A$9149,$A938,Observed!$D$2:$D$9149,$D938)),AVERAGEIFS(Observed!AG$2:AG$9149,Observed!$A$2:$A$9149,$A938,Observed!$D$2:$D$9149,$D938),"")</f>
        <v/>
      </c>
      <c r="AH938" s="22" t="str">
        <f>IF(ISNUMBER(AVERAGEIFS(Observed!AH$2:AH$9149,Observed!$A$2:$A$9149,$A938,Observed!$D$2:$D$9149,$D938)),AVERAGEIFS(Observed!AH$2:AH$9149,Observed!$A$2:$A$9149,$A938,Observed!$D$2:$D$9149,$D938),"")</f>
        <v/>
      </c>
      <c r="AI938" s="22" t="str">
        <f>IF(ISNUMBER(AVERAGEIFS(Observed!AI$2:AI$9149,Observed!$A$2:$A$9149,$A938,Observed!$D$2:$D$9149,$D938)),AVERAGEIFS(Observed!AI$2:AI$9149,Observed!$A$2:$A$9149,$A938,Observed!$D$2:$D$9149,$D938),"")</f>
        <v/>
      </c>
      <c r="AJ938" s="22" t="str">
        <f>IF(ISNUMBER(AVERAGEIFS(Observed!AJ$2:AJ$9149,Observed!$A$2:$A$9149,$A938,Observed!$D$2:$D$9149,$D938)),AVERAGEIFS(Observed!AJ$2:AJ$9149,Observed!$A$2:$A$9149,$A938,Observed!$D$2:$D$9149,$D938),"")</f>
        <v/>
      </c>
      <c r="AK938" s="22" t="str">
        <f>IF(ISNUMBER(AVERAGEIFS(Observed!AK$2:AK$9149,Observed!$A$2:$A$9149,$A938,Observed!$D$2:$D$9149,$D938)),AVERAGEIFS(Observed!AK$2:AK$9149,Observed!$A$2:$A$9149,$A938,Observed!$D$2:$D$9149,$D938),"")</f>
        <v/>
      </c>
      <c r="AL938" s="23" t="str">
        <f>IF(ISNUMBER(AVERAGEIFS(Observed!AL$2:AL$9149,Observed!$A$2:$A$9149,$A938,Observed!$D$2:$D$9149,$D938)),AVERAGEIFS(Observed!AL$2:AL$9149,Observed!$A$2:$A$9149,$A938,Observed!$D$2:$D$9149,$D938),"")</f>
        <v/>
      </c>
      <c r="AM938" s="23" t="str">
        <f>IF(ISNUMBER(AVERAGEIFS(Observed!AM$2:AM$9149,Observed!$A$2:$A$9149,$A938,Observed!$D$2:$D$9149,$D938)),AVERAGEIFS(Observed!AM$2:AM$9149,Observed!$A$2:$A$9149,$A938,Observed!$D$2:$D$9149,$D938),"")</f>
        <v/>
      </c>
      <c r="AN938" s="22" t="str">
        <f>IF(ISNUMBER(AVERAGEIFS(Observed!AN$2:AN$9149,Observed!$A$2:$A$9149,$A938,Observed!$D$2:$D$9149,$D938)),AVERAGEIFS(Observed!AN$2:AN$9149,Observed!$A$2:$A$9149,$A938,Observed!$D$2:$D$9149,$D938),"")</f>
        <v/>
      </c>
      <c r="AO938" s="22" t="str">
        <f>IF(ISNUMBER(AVERAGEIFS(Observed!AO$2:AO$9149,Observed!$A$2:$A$9149,$A938,Observed!$D$2:$D$9149,$D938)),AVERAGEIFS(Observed!AO$2:AO$9149,Observed!$A$2:$A$9149,$A938,Observed!$D$2:$D$9149,$D938),"")</f>
        <v/>
      </c>
      <c r="AP938" s="21" t="str">
        <f>IF(ISNUMBER(AVERAGEIFS(Observed!AP$2:AP$9149,Observed!$A$2:$A$9149,$A938,Observed!$D$2:$D$9149,$D938)),AVERAGEIFS(Observed!AP$2:AP$9149,Observed!$A$2:$A$9149,$A938,Observed!$D$2:$D$9149,$D938),"")</f>
        <v/>
      </c>
      <c r="AQ938" s="22">
        <f>IF(ISNUMBER(AVERAGEIFS(Observed!AQ$2:AQ$9149,Observed!$A$2:$A$9149,$A938,Observed!$D$2:$D$9149,$D938)),AVERAGEIFS(Observed!AQ$2:AQ$9149,Observed!$A$2:$A$9149,$A938,Observed!$D$2:$D$9149,$D938),"")</f>
        <v>257</v>
      </c>
      <c r="AR938" s="22" t="str">
        <f>IF(ISNUMBER(AVERAGEIFS(Observed!AR$2:AR$9149,Observed!$A$2:$A$9149,$A938,Observed!$D$2:$D$9149,$D938)),AVERAGEIFS(Observed!AR$2:AR$9149,Observed!$A$2:$A$9149,$A938,Observed!$D$2:$D$9149,$D938),"")</f>
        <v/>
      </c>
      <c r="AS938" s="22" t="str">
        <f>IF(ISNUMBER(AVERAGEIFS(Observed!AS$2:AS$9149,Observed!$A$2:$A$9149,$A938,Observed!$D$2:$D$9149,$D938)),AVERAGEIFS(Observed!AS$2:AS$9149,Observed!$A$2:$A$9149,$A938,Observed!$D$2:$D$9149,$D938),"")</f>
        <v/>
      </c>
      <c r="AT938" s="22" t="str">
        <f>IF(ISNUMBER(AVERAGEIFS(Observed!AT$2:AT$9149,Observed!$A$2:$A$9149,$A938,Observed!$D$2:$D$9149,$D938)),AVERAGEIFS(Observed!AT$2:AT$9149,Observed!$A$2:$A$9149,$A938,Observed!$D$2:$D$9149,$D938),"")</f>
        <v/>
      </c>
      <c r="AU938" s="22" t="str">
        <f>IF(ISNUMBER(AVERAGEIFS(Observed!AU$2:AU$9149,Observed!$A$2:$A$9149,$A938,Observed!$D$2:$D$9149,$D938)),AVERAGEIFS(Observed!AU$2:AU$9149,Observed!$A$2:$A$9149,$A938,Observed!$D$2:$D$9149,$D938),"")</f>
        <v/>
      </c>
      <c r="AV938" s="2">
        <f>COUNTIFS(Observed!$A$2:$A$9149,$A938,Observed!$D$2:$D$9149,$D938)</f>
        <v>5</v>
      </c>
      <c r="AW938" s="2">
        <f t="shared" si="14"/>
        <v>1</v>
      </c>
    </row>
    <row r="939" spans="1:49" x14ac:dyDescent="0.25">
      <c r="A939" t="s">
        <v>95</v>
      </c>
      <c r="B939" t="s">
        <v>116</v>
      </c>
      <c r="C939" t="s">
        <v>30</v>
      </c>
      <c r="D939" s="3">
        <v>40693</v>
      </c>
      <c r="E939">
        <v>1</v>
      </c>
      <c r="G939" t="s">
        <v>109</v>
      </c>
      <c r="K939" s="24" t="s">
        <v>115</v>
      </c>
      <c r="N939" s="2"/>
      <c r="O939" s="21" t="str">
        <f>IF(ISNUMBER(AVERAGEIFS(Observed!O$2:O$9149,Observed!$A$2:$A$9149,$A939,Observed!$D$2:$D$9149,$D939)),AVERAGEIFS(Observed!O$2:O$9149,Observed!$A$2:$A$9149,$A939,Observed!$D$2:$D$9149,$D939),"")</f>
        <v/>
      </c>
      <c r="P939" s="22" t="str">
        <f>IF(ISNUMBER(AVERAGEIFS(Observed!P$2:P$9149,Observed!$A$2:$A$9149,$A939,Observed!$D$2:$D$9149,$D939)),AVERAGEIFS(Observed!P$2:P$9149,Observed!$A$2:$A$9149,$A939,Observed!$D$2:$D$9149,$D939),"")</f>
        <v/>
      </c>
      <c r="Q939" s="22" t="str">
        <f>IF(ISNUMBER(AVERAGEIFS(Observed!Q$2:Q$9149,Observed!$A$2:$A$9149,$A939,Observed!$D$2:$D$9149,$D939)),AVERAGEIFS(Observed!Q$2:Q$9149,Observed!$A$2:$A$9149,$A939,Observed!$D$2:$D$9149,$D939),"")</f>
        <v/>
      </c>
      <c r="R939" s="22" t="str">
        <f>IF(ISNUMBER(AVERAGEIFS(Observed!R$2:R$9149,Observed!$A$2:$A$9149,$A939,Observed!$D$2:$D$9149,$D939)),AVERAGEIFS(Observed!R$2:R$9149,Observed!$A$2:$A$9149,$A939,Observed!$D$2:$D$9149,$D939),"")</f>
        <v/>
      </c>
      <c r="S939" s="22" t="str">
        <f>IF(ISNUMBER(AVERAGEIFS(Observed!S$2:S$9149,Observed!$A$2:$A$9149,$A939,Observed!$D$2:$D$9149,$D939)),AVERAGEIFS(Observed!S$2:S$9149,Observed!$A$2:$A$9149,$A939,Observed!$D$2:$D$9149,$D939),"")</f>
        <v/>
      </c>
      <c r="T939" s="23" t="str">
        <f>IF(ISNUMBER(AVERAGEIFS(Observed!T$2:T$9149,Observed!$A$2:$A$9149,$A939,Observed!$D$2:$D$9149,$D939)),AVERAGEIFS(Observed!T$2:T$9149,Observed!$A$2:$A$9149,$A939,Observed!$D$2:$D$9149,$D939),"")</f>
        <v/>
      </c>
      <c r="U939" s="23" t="str">
        <f>IF(ISNUMBER(AVERAGEIFS(Observed!U$2:U$9149,Observed!$A$2:$A$9149,$A939,Observed!$D$2:$D$9149,$D939)),AVERAGEIFS(Observed!U$2:U$9149,Observed!$A$2:$A$9149,$A939,Observed!$D$2:$D$9149,$D939),"")</f>
        <v/>
      </c>
      <c r="V939" s="23" t="str">
        <f>IF(ISNUMBER(AVERAGEIFS(Observed!V$2:V$9149,Observed!$A$2:$A$9149,$A939,Observed!$D$2:$D$9149,$D939)),AVERAGEIFS(Observed!V$2:V$9149,Observed!$A$2:$A$9149,$A939,Observed!$D$2:$D$9149,$D939),"")</f>
        <v/>
      </c>
      <c r="W939" s="21" t="str">
        <f>IF(ISNUMBER(AVERAGEIFS(Observed!W$2:W$9149,Observed!$A$2:$A$9149,$A939,Observed!$D$2:$D$9149,$D939)),AVERAGEIFS(Observed!W$2:W$9149,Observed!$A$2:$A$9149,$A939,Observed!$D$2:$D$9149,$D939),"")</f>
        <v/>
      </c>
      <c r="X939" s="35" t="str">
        <f>IF(ISNUMBER(AVERAGEIFS(Observed!X$2:X$9149,Observed!$A$2:$A$9149,$A939,Observed!$D$2:$D$9149,$D939)),AVERAGEIFS(Observed!X$2:X$9149,Observed!$A$2:$A$9149,$A939,Observed!$D$2:$D$9149,$D939),"")</f>
        <v/>
      </c>
      <c r="Y939" s="35" t="str">
        <f>IF(ISNUMBER(AVERAGEIFS(Observed!Y$2:Y$9149,Observed!$A$2:$A$9149,$A939,Observed!$D$2:$D$9149,$D939)),AVERAGEIFS(Observed!Y$2:Y$9149,Observed!$A$2:$A$9149,$A939,Observed!$D$2:$D$9149,$D939),"")</f>
        <v/>
      </c>
      <c r="Z939" s="22" t="str">
        <f>IF(ISNUMBER(AVERAGEIFS(Observed!Z$2:Z$9149,Observed!$A$2:$A$9149,$A939,Observed!$D$2:$D$9149,$D939)),AVERAGEIFS(Observed!Z$2:Z$9149,Observed!$A$2:$A$9149,$A939,Observed!$D$2:$D$9149,$D939),"")</f>
        <v/>
      </c>
      <c r="AA939" s="22" t="str">
        <f>IF(ISNUMBER(AVERAGEIFS(Observed!AA$2:AA$9149,Observed!$A$2:$A$9149,$A939,Observed!$D$2:$D$9149,$D939)),AVERAGEIFS(Observed!AA$2:AA$9149,Observed!$A$2:$A$9149,$A939,Observed!$D$2:$D$9149,$D939),"")</f>
        <v/>
      </c>
      <c r="AB939" s="22" t="str">
        <f>IF(ISNUMBER(AVERAGEIFS(Observed!AB$2:AB$9149,Observed!$A$2:$A$9149,$A939,Observed!$D$2:$D$9149,$D939)),AVERAGEIFS(Observed!AB$2:AB$9149,Observed!$A$2:$A$9149,$A939,Observed!$D$2:$D$9149,$D939),"")</f>
        <v/>
      </c>
      <c r="AC939" s="22" t="str">
        <f>IF(ISNUMBER(AVERAGEIFS(Observed!AC$2:AC$9149,Observed!$A$2:$A$9149,$A939,Observed!$D$2:$D$9149,$D939)),AVERAGEIFS(Observed!AC$2:AC$9149,Observed!$A$2:$A$9149,$A939,Observed!$D$2:$D$9149,$D939),"")</f>
        <v/>
      </c>
      <c r="AD939" s="22" t="str">
        <f>IF(ISNUMBER(AVERAGEIFS(Observed!AD$2:AD$9149,Observed!$A$2:$A$9149,$A939,Observed!$D$2:$D$9149,$D939)),AVERAGEIFS(Observed!AD$2:AD$9149,Observed!$A$2:$A$9149,$A939,Observed!$D$2:$D$9149,$D939),"")</f>
        <v/>
      </c>
      <c r="AE939" s="22" t="str">
        <f>IF(ISNUMBER(AVERAGEIFS(Observed!AE$2:AE$9149,Observed!$A$2:$A$9149,$A939,Observed!$D$2:$D$9149,$D939)),AVERAGEIFS(Observed!AE$2:AE$9149,Observed!$A$2:$A$9149,$A939,Observed!$D$2:$D$9149,$D939),"")</f>
        <v/>
      </c>
      <c r="AF939" s="22" t="str">
        <f>IF(ISNUMBER(AVERAGEIFS(Observed!AF$2:AF$9149,Observed!$A$2:$A$9149,$A939,Observed!$D$2:$D$9149,$D939)),AVERAGEIFS(Observed!AF$2:AF$9149,Observed!$A$2:$A$9149,$A939,Observed!$D$2:$D$9149,$D939),"")</f>
        <v/>
      </c>
      <c r="AG939" s="22" t="str">
        <f>IF(ISNUMBER(AVERAGEIFS(Observed!AG$2:AG$9149,Observed!$A$2:$A$9149,$A939,Observed!$D$2:$D$9149,$D939)),AVERAGEIFS(Observed!AG$2:AG$9149,Observed!$A$2:$A$9149,$A939,Observed!$D$2:$D$9149,$D939),"")</f>
        <v/>
      </c>
      <c r="AH939" s="22" t="str">
        <f>IF(ISNUMBER(AVERAGEIFS(Observed!AH$2:AH$9149,Observed!$A$2:$A$9149,$A939,Observed!$D$2:$D$9149,$D939)),AVERAGEIFS(Observed!AH$2:AH$9149,Observed!$A$2:$A$9149,$A939,Observed!$D$2:$D$9149,$D939),"")</f>
        <v/>
      </c>
      <c r="AI939" s="22" t="str">
        <f>IF(ISNUMBER(AVERAGEIFS(Observed!AI$2:AI$9149,Observed!$A$2:$A$9149,$A939,Observed!$D$2:$D$9149,$D939)),AVERAGEIFS(Observed!AI$2:AI$9149,Observed!$A$2:$A$9149,$A939,Observed!$D$2:$D$9149,$D939),"")</f>
        <v/>
      </c>
      <c r="AJ939" s="22" t="str">
        <f>IF(ISNUMBER(AVERAGEIFS(Observed!AJ$2:AJ$9149,Observed!$A$2:$A$9149,$A939,Observed!$D$2:$D$9149,$D939)),AVERAGEIFS(Observed!AJ$2:AJ$9149,Observed!$A$2:$A$9149,$A939,Observed!$D$2:$D$9149,$D939),"")</f>
        <v/>
      </c>
      <c r="AK939" s="22" t="str">
        <f>IF(ISNUMBER(AVERAGEIFS(Observed!AK$2:AK$9149,Observed!$A$2:$A$9149,$A939,Observed!$D$2:$D$9149,$D939)),AVERAGEIFS(Observed!AK$2:AK$9149,Observed!$A$2:$A$9149,$A939,Observed!$D$2:$D$9149,$D939),"")</f>
        <v/>
      </c>
      <c r="AL939" s="23" t="str">
        <f>IF(ISNUMBER(AVERAGEIFS(Observed!AL$2:AL$9149,Observed!$A$2:$A$9149,$A939,Observed!$D$2:$D$9149,$D939)),AVERAGEIFS(Observed!AL$2:AL$9149,Observed!$A$2:$A$9149,$A939,Observed!$D$2:$D$9149,$D939),"")</f>
        <v/>
      </c>
      <c r="AM939" s="23" t="str">
        <f>IF(ISNUMBER(AVERAGEIFS(Observed!AM$2:AM$9149,Observed!$A$2:$A$9149,$A939,Observed!$D$2:$D$9149,$D939)),AVERAGEIFS(Observed!AM$2:AM$9149,Observed!$A$2:$A$9149,$A939,Observed!$D$2:$D$9149,$D939),"")</f>
        <v/>
      </c>
      <c r="AN939" s="22" t="str">
        <f>IF(ISNUMBER(AVERAGEIFS(Observed!AN$2:AN$9149,Observed!$A$2:$A$9149,$A939,Observed!$D$2:$D$9149,$D939)),AVERAGEIFS(Observed!AN$2:AN$9149,Observed!$A$2:$A$9149,$A939,Observed!$D$2:$D$9149,$D939),"")</f>
        <v/>
      </c>
      <c r="AO939" s="22" t="str">
        <f>IF(ISNUMBER(AVERAGEIFS(Observed!AO$2:AO$9149,Observed!$A$2:$A$9149,$A939,Observed!$D$2:$D$9149,$D939)),AVERAGEIFS(Observed!AO$2:AO$9149,Observed!$A$2:$A$9149,$A939,Observed!$D$2:$D$9149,$D939),"")</f>
        <v/>
      </c>
      <c r="AP939" s="21" t="str">
        <f>IF(ISNUMBER(AVERAGEIFS(Observed!AP$2:AP$9149,Observed!$A$2:$A$9149,$A939,Observed!$D$2:$D$9149,$D939)),AVERAGEIFS(Observed!AP$2:AP$9149,Observed!$A$2:$A$9149,$A939,Observed!$D$2:$D$9149,$D939),"")</f>
        <v/>
      </c>
      <c r="AQ939" s="22">
        <f>IF(ISNUMBER(AVERAGEIFS(Observed!AQ$2:AQ$9149,Observed!$A$2:$A$9149,$A939,Observed!$D$2:$D$9149,$D939)),AVERAGEIFS(Observed!AQ$2:AQ$9149,Observed!$A$2:$A$9149,$A939,Observed!$D$2:$D$9149,$D939),"")</f>
        <v>257.39999999999998</v>
      </c>
      <c r="AR939" s="22" t="str">
        <f>IF(ISNUMBER(AVERAGEIFS(Observed!AR$2:AR$9149,Observed!$A$2:$A$9149,$A939,Observed!$D$2:$D$9149,$D939)),AVERAGEIFS(Observed!AR$2:AR$9149,Observed!$A$2:$A$9149,$A939,Observed!$D$2:$D$9149,$D939),"")</f>
        <v/>
      </c>
      <c r="AS939" s="22" t="str">
        <f>IF(ISNUMBER(AVERAGEIFS(Observed!AS$2:AS$9149,Observed!$A$2:$A$9149,$A939,Observed!$D$2:$D$9149,$D939)),AVERAGEIFS(Observed!AS$2:AS$9149,Observed!$A$2:$A$9149,$A939,Observed!$D$2:$D$9149,$D939),"")</f>
        <v/>
      </c>
      <c r="AT939" s="22" t="str">
        <f>IF(ISNUMBER(AVERAGEIFS(Observed!AT$2:AT$9149,Observed!$A$2:$A$9149,$A939,Observed!$D$2:$D$9149,$D939)),AVERAGEIFS(Observed!AT$2:AT$9149,Observed!$A$2:$A$9149,$A939,Observed!$D$2:$D$9149,$D939),"")</f>
        <v/>
      </c>
      <c r="AU939" s="22" t="str">
        <f>IF(ISNUMBER(AVERAGEIFS(Observed!AU$2:AU$9149,Observed!$A$2:$A$9149,$A939,Observed!$D$2:$D$9149,$D939)),AVERAGEIFS(Observed!AU$2:AU$9149,Observed!$A$2:$A$9149,$A939,Observed!$D$2:$D$9149,$D939),"")</f>
        <v/>
      </c>
      <c r="AV939" s="2">
        <f>COUNTIFS(Observed!$A$2:$A$9149,$A939,Observed!$D$2:$D$9149,$D939)</f>
        <v>5</v>
      </c>
      <c r="AW939" s="2">
        <f t="shared" si="14"/>
        <v>1</v>
      </c>
    </row>
    <row r="940" spans="1:49" x14ac:dyDescent="0.25">
      <c r="A940" t="s">
        <v>95</v>
      </c>
      <c r="B940" t="s">
        <v>116</v>
      </c>
      <c r="C940" t="s">
        <v>30</v>
      </c>
      <c r="D940" s="3">
        <v>40701</v>
      </c>
      <c r="E940">
        <v>1</v>
      </c>
      <c r="G940" t="s">
        <v>109</v>
      </c>
      <c r="K940" s="24" t="s">
        <v>115</v>
      </c>
      <c r="N940" s="2"/>
      <c r="O940" s="21" t="str">
        <f>IF(ISNUMBER(AVERAGEIFS(Observed!O$2:O$9149,Observed!$A$2:$A$9149,$A940,Observed!$D$2:$D$9149,$D940)),AVERAGEIFS(Observed!O$2:O$9149,Observed!$A$2:$A$9149,$A940,Observed!$D$2:$D$9149,$D940),"")</f>
        <v/>
      </c>
      <c r="P940" s="22" t="str">
        <f>IF(ISNUMBER(AVERAGEIFS(Observed!P$2:P$9149,Observed!$A$2:$A$9149,$A940,Observed!$D$2:$D$9149,$D940)),AVERAGEIFS(Observed!P$2:P$9149,Observed!$A$2:$A$9149,$A940,Observed!$D$2:$D$9149,$D940),"")</f>
        <v/>
      </c>
      <c r="Q940" s="22" t="str">
        <f>IF(ISNUMBER(AVERAGEIFS(Observed!Q$2:Q$9149,Observed!$A$2:$A$9149,$A940,Observed!$D$2:$D$9149,$D940)),AVERAGEIFS(Observed!Q$2:Q$9149,Observed!$A$2:$A$9149,$A940,Observed!$D$2:$D$9149,$D940),"")</f>
        <v/>
      </c>
      <c r="R940" s="22" t="str">
        <f>IF(ISNUMBER(AVERAGEIFS(Observed!R$2:R$9149,Observed!$A$2:$A$9149,$A940,Observed!$D$2:$D$9149,$D940)),AVERAGEIFS(Observed!R$2:R$9149,Observed!$A$2:$A$9149,$A940,Observed!$D$2:$D$9149,$D940),"")</f>
        <v/>
      </c>
      <c r="S940" s="22" t="str">
        <f>IF(ISNUMBER(AVERAGEIFS(Observed!S$2:S$9149,Observed!$A$2:$A$9149,$A940,Observed!$D$2:$D$9149,$D940)),AVERAGEIFS(Observed!S$2:S$9149,Observed!$A$2:$A$9149,$A940,Observed!$D$2:$D$9149,$D940),"")</f>
        <v/>
      </c>
      <c r="T940" s="23" t="str">
        <f>IF(ISNUMBER(AVERAGEIFS(Observed!T$2:T$9149,Observed!$A$2:$A$9149,$A940,Observed!$D$2:$D$9149,$D940)),AVERAGEIFS(Observed!T$2:T$9149,Observed!$A$2:$A$9149,$A940,Observed!$D$2:$D$9149,$D940),"")</f>
        <v/>
      </c>
      <c r="U940" s="23" t="str">
        <f>IF(ISNUMBER(AVERAGEIFS(Observed!U$2:U$9149,Observed!$A$2:$A$9149,$A940,Observed!$D$2:$D$9149,$D940)),AVERAGEIFS(Observed!U$2:U$9149,Observed!$A$2:$A$9149,$A940,Observed!$D$2:$D$9149,$D940),"")</f>
        <v/>
      </c>
      <c r="V940" s="23" t="str">
        <f>IF(ISNUMBER(AVERAGEIFS(Observed!V$2:V$9149,Observed!$A$2:$A$9149,$A940,Observed!$D$2:$D$9149,$D940)),AVERAGEIFS(Observed!V$2:V$9149,Observed!$A$2:$A$9149,$A940,Observed!$D$2:$D$9149,$D940),"")</f>
        <v/>
      </c>
      <c r="W940" s="21" t="str">
        <f>IF(ISNUMBER(AVERAGEIFS(Observed!W$2:W$9149,Observed!$A$2:$A$9149,$A940,Observed!$D$2:$D$9149,$D940)),AVERAGEIFS(Observed!W$2:W$9149,Observed!$A$2:$A$9149,$A940,Observed!$D$2:$D$9149,$D940),"")</f>
        <v/>
      </c>
      <c r="X940" s="35" t="str">
        <f>IF(ISNUMBER(AVERAGEIFS(Observed!X$2:X$9149,Observed!$A$2:$A$9149,$A940,Observed!$D$2:$D$9149,$D940)),AVERAGEIFS(Observed!X$2:X$9149,Observed!$A$2:$A$9149,$A940,Observed!$D$2:$D$9149,$D940),"")</f>
        <v/>
      </c>
      <c r="Y940" s="35" t="str">
        <f>IF(ISNUMBER(AVERAGEIFS(Observed!Y$2:Y$9149,Observed!$A$2:$A$9149,$A940,Observed!$D$2:$D$9149,$D940)),AVERAGEIFS(Observed!Y$2:Y$9149,Observed!$A$2:$A$9149,$A940,Observed!$D$2:$D$9149,$D940),"")</f>
        <v/>
      </c>
      <c r="Z940" s="22" t="str">
        <f>IF(ISNUMBER(AVERAGEIFS(Observed!Z$2:Z$9149,Observed!$A$2:$A$9149,$A940,Observed!$D$2:$D$9149,$D940)),AVERAGEIFS(Observed!Z$2:Z$9149,Observed!$A$2:$A$9149,$A940,Observed!$D$2:$D$9149,$D940),"")</f>
        <v/>
      </c>
      <c r="AA940" s="22" t="str">
        <f>IF(ISNUMBER(AVERAGEIFS(Observed!AA$2:AA$9149,Observed!$A$2:$A$9149,$A940,Observed!$D$2:$D$9149,$D940)),AVERAGEIFS(Observed!AA$2:AA$9149,Observed!$A$2:$A$9149,$A940,Observed!$D$2:$D$9149,$D940),"")</f>
        <v/>
      </c>
      <c r="AB940" s="22" t="str">
        <f>IF(ISNUMBER(AVERAGEIFS(Observed!AB$2:AB$9149,Observed!$A$2:$A$9149,$A940,Observed!$D$2:$D$9149,$D940)),AVERAGEIFS(Observed!AB$2:AB$9149,Observed!$A$2:$A$9149,$A940,Observed!$D$2:$D$9149,$D940),"")</f>
        <v/>
      </c>
      <c r="AC940" s="22" t="str">
        <f>IF(ISNUMBER(AVERAGEIFS(Observed!AC$2:AC$9149,Observed!$A$2:$A$9149,$A940,Observed!$D$2:$D$9149,$D940)),AVERAGEIFS(Observed!AC$2:AC$9149,Observed!$A$2:$A$9149,$A940,Observed!$D$2:$D$9149,$D940),"")</f>
        <v/>
      </c>
      <c r="AD940" s="22" t="str">
        <f>IF(ISNUMBER(AVERAGEIFS(Observed!AD$2:AD$9149,Observed!$A$2:$A$9149,$A940,Observed!$D$2:$D$9149,$D940)),AVERAGEIFS(Observed!AD$2:AD$9149,Observed!$A$2:$A$9149,$A940,Observed!$D$2:$D$9149,$D940),"")</f>
        <v/>
      </c>
      <c r="AE940" s="22" t="str">
        <f>IF(ISNUMBER(AVERAGEIFS(Observed!AE$2:AE$9149,Observed!$A$2:$A$9149,$A940,Observed!$D$2:$D$9149,$D940)),AVERAGEIFS(Observed!AE$2:AE$9149,Observed!$A$2:$A$9149,$A940,Observed!$D$2:$D$9149,$D940),"")</f>
        <v/>
      </c>
      <c r="AF940" s="22" t="str">
        <f>IF(ISNUMBER(AVERAGEIFS(Observed!AF$2:AF$9149,Observed!$A$2:$A$9149,$A940,Observed!$D$2:$D$9149,$D940)),AVERAGEIFS(Observed!AF$2:AF$9149,Observed!$A$2:$A$9149,$A940,Observed!$D$2:$D$9149,$D940),"")</f>
        <v/>
      </c>
      <c r="AG940" s="22" t="str">
        <f>IF(ISNUMBER(AVERAGEIFS(Observed!AG$2:AG$9149,Observed!$A$2:$A$9149,$A940,Observed!$D$2:$D$9149,$D940)),AVERAGEIFS(Observed!AG$2:AG$9149,Observed!$A$2:$A$9149,$A940,Observed!$D$2:$D$9149,$D940),"")</f>
        <v/>
      </c>
      <c r="AH940" s="22" t="str">
        <f>IF(ISNUMBER(AVERAGEIFS(Observed!AH$2:AH$9149,Observed!$A$2:$A$9149,$A940,Observed!$D$2:$D$9149,$D940)),AVERAGEIFS(Observed!AH$2:AH$9149,Observed!$A$2:$A$9149,$A940,Observed!$D$2:$D$9149,$D940),"")</f>
        <v/>
      </c>
      <c r="AI940" s="22" t="str">
        <f>IF(ISNUMBER(AVERAGEIFS(Observed!AI$2:AI$9149,Observed!$A$2:$A$9149,$A940,Observed!$D$2:$D$9149,$D940)),AVERAGEIFS(Observed!AI$2:AI$9149,Observed!$A$2:$A$9149,$A940,Observed!$D$2:$D$9149,$D940),"")</f>
        <v/>
      </c>
      <c r="AJ940" s="22" t="str">
        <f>IF(ISNUMBER(AVERAGEIFS(Observed!AJ$2:AJ$9149,Observed!$A$2:$A$9149,$A940,Observed!$D$2:$D$9149,$D940)),AVERAGEIFS(Observed!AJ$2:AJ$9149,Observed!$A$2:$A$9149,$A940,Observed!$D$2:$D$9149,$D940),"")</f>
        <v/>
      </c>
      <c r="AK940" s="22" t="str">
        <f>IF(ISNUMBER(AVERAGEIFS(Observed!AK$2:AK$9149,Observed!$A$2:$A$9149,$A940,Observed!$D$2:$D$9149,$D940)),AVERAGEIFS(Observed!AK$2:AK$9149,Observed!$A$2:$A$9149,$A940,Observed!$D$2:$D$9149,$D940),"")</f>
        <v/>
      </c>
      <c r="AL940" s="23" t="str">
        <f>IF(ISNUMBER(AVERAGEIFS(Observed!AL$2:AL$9149,Observed!$A$2:$A$9149,$A940,Observed!$D$2:$D$9149,$D940)),AVERAGEIFS(Observed!AL$2:AL$9149,Observed!$A$2:$A$9149,$A940,Observed!$D$2:$D$9149,$D940),"")</f>
        <v/>
      </c>
      <c r="AM940" s="23" t="str">
        <f>IF(ISNUMBER(AVERAGEIFS(Observed!AM$2:AM$9149,Observed!$A$2:$A$9149,$A940,Observed!$D$2:$D$9149,$D940)),AVERAGEIFS(Observed!AM$2:AM$9149,Observed!$A$2:$A$9149,$A940,Observed!$D$2:$D$9149,$D940),"")</f>
        <v/>
      </c>
      <c r="AN940" s="22" t="str">
        <f>IF(ISNUMBER(AVERAGEIFS(Observed!AN$2:AN$9149,Observed!$A$2:$A$9149,$A940,Observed!$D$2:$D$9149,$D940)),AVERAGEIFS(Observed!AN$2:AN$9149,Observed!$A$2:$A$9149,$A940,Observed!$D$2:$D$9149,$D940),"")</f>
        <v/>
      </c>
      <c r="AO940" s="22" t="str">
        <f>IF(ISNUMBER(AVERAGEIFS(Observed!AO$2:AO$9149,Observed!$A$2:$A$9149,$A940,Observed!$D$2:$D$9149,$D940)),AVERAGEIFS(Observed!AO$2:AO$9149,Observed!$A$2:$A$9149,$A940,Observed!$D$2:$D$9149,$D940),"")</f>
        <v/>
      </c>
      <c r="AP940" s="21" t="str">
        <f>IF(ISNUMBER(AVERAGEIFS(Observed!AP$2:AP$9149,Observed!$A$2:$A$9149,$A940,Observed!$D$2:$D$9149,$D940)),AVERAGEIFS(Observed!AP$2:AP$9149,Observed!$A$2:$A$9149,$A940,Observed!$D$2:$D$9149,$D940),"")</f>
        <v/>
      </c>
      <c r="AQ940" s="22">
        <f>IF(ISNUMBER(AVERAGEIFS(Observed!AQ$2:AQ$9149,Observed!$A$2:$A$9149,$A940,Observed!$D$2:$D$9149,$D940)),AVERAGEIFS(Observed!AQ$2:AQ$9149,Observed!$A$2:$A$9149,$A940,Observed!$D$2:$D$9149,$D940),"")</f>
        <v>265.8</v>
      </c>
      <c r="AR940" s="22" t="str">
        <f>IF(ISNUMBER(AVERAGEIFS(Observed!AR$2:AR$9149,Observed!$A$2:$A$9149,$A940,Observed!$D$2:$D$9149,$D940)),AVERAGEIFS(Observed!AR$2:AR$9149,Observed!$A$2:$A$9149,$A940,Observed!$D$2:$D$9149,$D940),"")</f>
        <v/>
      </c>
      <c r="AS940" s="22" t="str">
        <f>IF(ISNUMBER(AVERAGEIFS(Observed!AS$2:AS$9149,Observed!$A$2:$A$9149,$A940,Observed!$D$2:$D$9149,$D940)),AVERAGEIFS(Observed!AS$2:AS$9149,Observed!$A$2:$A$9149,$A940,Observed!$D$2:$D$9149,$D940),"")</f>
        <v/>
      </c>
      <c r="AT940" s="22" t="str">
        <f>IF(ISNUMBER(AVERAGEIFS(Observed!AT$2:AT$9149,Observed!$A$2:$A$9149,$A940,Observed!$D$2:$D$9149,$D940)),AVERAGEIFS(Observed!AT$2:AT$9149,Observed!$A$2:$A$9149,$A940,Observed!$D$2:$D$9149,$D940),"")</f>
        <v/>
      </c>
      <c r="AU940" s="22" t="str">
        <f>IF(ISNUMBER(AVERAGEIFS(Observed!AU$2:AU$9149,Observed!$A$2:$A$9149,$A940,Observed!$D$2:$D$9149,$D940)),AVERAGEIFS(Observed!AU$2:AU$9149,Observed!$A$2:$A$9149,$A940,Observed!$D$2:$D$9149,$D940),"")</f>
        <v/>
      </c>
      <c r="AV940" s="2">
        <f>COUNTIFS(Observed!$A$2:$A$9149,$A940,Observed!$D$2:$D$9149,$D940)</f>
        <v>5</v>
      </c>
      <c r="AW940" s="2">
        <f t="shared" si="14"/>
        <v>1</v>
      </c>
    </row>
    <row r="941" spans="1:49" x14ac:dyDescent="0.25">
      <c r="A941" t="s">
        <v>95</v>
      </c>
      <c r="B941" t="s">
        <v>116</v>
      </c>
      <c r="C941" t="s">
        <v>30</v>
      </c>
      <c r="D941" s="3">
        <v>40707</v>
      </c>
      <c r="E941">
        <v>1</v>
      </c>
      <c r="G941" t="s">
        <v>109</v>
      </c>
      <c r="K941" s="24" t="s">
        <v>115</v>
      </c>
      <c r="N941" s="2"/>
      <c r="O941" s="21" t="str">
        <f>IF(ISNUMBER(AVERAGEIFS(Observed!O$2:O$9149,Observed!$A$2:$A$9149,$A941,Observed!$D$2:$D$9149,$D941)),AVERAGEIFS(Observed!O$2:O$9149,Observed!$A$2:$A$9149,$A941,Observed!$D$2:$D$9149,$D941),"")</f>
        <v/>
      </c>
      <c r="P941" s="22" t="str">
        <f>IF(ISNUMBER(AVERAGEIFS(Observed!P$2:P$9149,Observed!$A$2:$A$9149,$A941,Observed!$D$2:$D$9149,$D941)),AVERAGEIFS(Observed!P$2:P$9149,Observed!$A$2:$A$9149,$A941,Observed!$D$2:$D$9149,$D941),"")</f>
        <v/>
      </c>
      <c r="Q941" s="22" t="str">
        <f>IF(ISNUMBER(AVERAGEIFS(Observed!Q$2:Q$9149,Observed!$A$2:$A$9149,$A941,Observed!$D$2:$D$9149,$D941)),AVERAGEIFS(Observed!Q$2:Q$9149,Observed!$A$2:$A$9149,$A941,Observed!$D$2:$D$9149,$D941),"")</f>
        <v/>
      </c>
      <c r="R941" s="22" t="str">
        <f>IF(ISNUMBER(AVERAGEIFS(Observed!R$2:R$9149,Observed!$A$2:$A$9149,$A941,Observed!$D$2:$D$9149,$D941)),AVERAGEIFS(Observed!R$2:R$9149,Observed!$A$2:$A$9149,$A941,Observed!$D$2:$D$9149,$D941),"")</f>
        <v/>
      </c>
      <c r="S941" s="22" t="str">
        <f>IF(ISNUMBER(AVERAGEIFS(Observed!S$2:S$9149,Observed!$A$2:$A$9149,$A941,Observed!$D$2:$D$9149,$D941)),AVERAGEIFS(Observed!S$2:S$9149,Observed!$A$2:$A$9149,$A941,Observed!$D$2:$D$9149,$D941),"")</f>
        <v/>
      </c>
      <c r="T941" s="23" t="str">
        <f>IF(ISNUMBER(AVERAGEIFS(Observed!T$2:T$9149,Observed!$A$2:$A$9149,$A941,Observed!$D$2:$D$9149,$D941)),AVERAGEIFS(Observed!T$2:T$9149,Observed!$A$2:$A$9149,$A941,Observed!$D$2:$D$9149,$D941),"")</f>
        <v/>
      </c>
      <c r="U941" s="23" t="str">
        <f>IF(ISNUMBER(AVERAGEIFS(Observed!U$2:U$9149,Observed!$A$2:$A$9149,$A941,Observed!$D$2:$D$9149,$D941)),AVERAGEIFS(Observed!U$2:U$9149,Observed!$A$2:$A$9149,$A941,Observed!$D$2:$D$9149,$D941),"")</f>
        <v/>
      </c>
      <c r="V941" s="23" t="str">
        <f>IF(ISNUMBER(AVERAGEIFS(Observed!V$2:V$9149,Observed!$A$2:$A$9149,$A941,Observed!$D$2:$D$9149,$D941)),AVERAGEIFS(Observed!V$2:V$9149,Observed!$A$2:$A$9149,$A941,Observed!$D$2:$D$9149,$D941),"")</f>
        <v/>
      </c>
      <c r="W941" s="21" t="str">
        <f>IF(ISNUMBER(AVERAGEIFS(Observed!W$2:W$9149,Observed!$A$2:$A$9149,$A941,Observed!$D$2:$D$9149,$D941)),AVERAGEIFS(Observed!W$2:W$9149,Observed!$A$2:$A$9149,$A941,Observed!$D$2:$D$9149,$D941),"")</f>
        <v/>
      </c>
      <c r="X941" s="35" t="str">
        <f>IF(ISNUMBER(AVERAGEIFS(Observed!X$2:X$9149,Observed!$A$2:$A$9149,$A941,Observed!$D$2:$D$9149,$D941)),AVERAGEIFS(Observed!X$2:X$9149,Observed!$A$2:$A$9149,$A941,Observed!$D$2:$D$9149,$D941),"")</f>
        <v/>
      </c>
      <c r="Y941" s="35" t="str">
        <f>IF(ISNUMBER(AVERAGEIFS(Observed!Y$2:Y$9149,Observed!$A$2:$A$9149,$A941,Observed!$D$2:$D$9149,$D941)),AVERAGEIFS(Observed!Y$2:Y$9149,Observed!$A$2:$A$9149,$A941,Observed!$D$2:$D$9149,$D941),"")</f>
        <v/>
      </c>
      <c r="Z941" s="22" t="str">
        <f>IF(ISNUMBER(AVERAGEIFS(Observed!Z$2:Z$9149,Observed!$A$2:$A$9149,$A941,Observed!$D$2:$D$9149,$D941)),AVERAGEIFS(Observed!Z$2:Z$9149,Observed!$A$2:$A$9149,$A941,Observed!$D$2:$D$9149,$D941),"")</f>
        <v/>
      </c>
      <c r="AA941" s="22" t="str">
        <f>IF(ISNUMBER(AVERAGEIFS(Observed!AA$2:AA$9149,Observed!$A$2:$A$9149,$A941,Observed!$D$2:$D$9149,$D941)),AVERAGEIFS(Observed!AA$2:AA$9149,Observed!$A$2:$A$9149,$A941,Observed!$D$2:$D$9149,$D941),"")</f>
        <v/>
      </c>
      <c r="AB941" s="22" t="str">
        <f>IF(ISNUMBER(AVERAGEIFS(Observed!AB$2:AB$9149,Observed!$A$2:$A$9149,$A941,Observed!$D$2:$D$9149,$D941)),AVERAGEIFS(Observed!AB$2:AB$9149,Observed!$A$2:$A$9149,$A941,Observed!$D$2:$D$9149,$D941),"")</f>
        <v/>
      </c>
      <c r="AC941" s="22" t="str">
        <f>IF(ISNUMBER(AVERAGEIFS(Observed!AC$2:AC$9149,Observed!$A$2:$A$9149,$A941,Observed!$D$2:$D$9149,$D941)),AVERAGEIFS(Observed!AC$2:AC$9149,Observed!$A$2:$A$9149,$A941,Observed!$D$2:$D$9149,$D941),"")</f>
        <v/>
      </c>
      <c r="AD941" s="22" t="str">
        <f>IF(ISNUMBER(AVERAGEIFS(Observed!AD$2:AD$9149,Observed!$A$2:$A$9149,$A941,Observed!$D$2:$D$9149,$D941)),AVERAGEIFS(Observed!AD$2:AD$9149,Observed!$A$2:$A$9149,$A941,Observed!$D$2:$D$9149,$D941),"")</f>
        <v/>
      </c>
      <c r="AE941" s="22" t="str">
        <f>IF(ISNUMBER(AVERAGEIFS(Observed!AE$2:AE$9149,Observed!$A$2:$A$9149,$A941,Observed!$D$2:$D$9149,$D941)),AVERAGEIFS(Observed!AE$2:AE$9149,Observed!$A$2:$A$9149,$A941,Observed!$D$2:$D$9149,$D941),"")</f>
        <v/>
      </c>
      <c r="AF941" s="22" t="str">
        <f>IF(ISNUMBER(AVERAGEIFS(Observed!AF$2:AF$9149,Observed!$A$2:$A$9149,$A941,Observed!$D$2:$D$9149,$D941)),AVERAGEIFS(Observed!AF$2:AF$9149,Observed!$A$2:$A$9149,$A941,Observed!$D$2:$D$9149,$D941),"")</f>
        <v/>
      </c>
      <c r="AG941" s="22" t="str">
        <f>IF(ISNUMBER(AVERAGEIFS(Observed!AG$2:AG$9149,Observed!$A$2:$A$9149,$A941,Observed!$D$2:$D$9149,$D941)),AVERAGEIFS(Observed!AG$2:AG$9149,Observed!$A$2:$A$9149,$A941,Observed!$D$2:$D$9149,$D941),"")</f>
        <v/>
      </c>
      <c r="AH941" s="22" t="str">
        <f>IF(ISNUMBER(AVERAGEIFS(Observed!AH$2:AH$9149,Observed!$A$2:$A$9149,$A941,Observed!$D$2:$D$9149,$D941)),AVERAGEIFS(Observed!AH$2:AH$9149,Observed!$A$2:$A$9149,$A941,Observed!$D$2:$D$9149,$D941),"")</f>
        <v/>
      </c>
      <c r="AI941" s="22" t="str">
        <f>IF(ISNUMBER(AVERAGEIFS(Observed!AI$2:AI$9149,Observed!$A$2:$A$9149,$A941,Observed!$D$2:$D$9149,$D941)),AVERAGEIFS(Observed!AI$2:AI$9149,Observed!$A$2:$A$9149,$A941,Observed!$D$2:$D$9149,$D941),"")</f>
        <v/>
      </c>
      <c r="AJ941" s="22" t="str">
        <f>IF(ISNUMBER(AVERAGEIFS(Observed!AJ$2:AJ$9149,Observed!$A$2:$A$9149,$A941,Observed!$D$2:$D$9149,$D941)),AVERAGEIFS(Observed!AJ$2:AJ$9149,Observed!$A$2:$A$9149,$A941,Observed!$D$2:$D$9149,$D941),"")</f>
        <v/>
      </c>
      <c r="AK941" s="22" t="str">
        <f>IF(ISNUMBER(AVERAGEIFS(Observed!AK$2:AK$9149,Observed!$A$2:$A$9149,$A941,Observed!$D$2:$D$9149,$D941)),AVERAGEIFS(Observed!AK$2:AK$9149,Observed!$A$2:$A$9149,$A941,Observed!$D$2:$D$9149,$D941),"")</f>
        <v/>
      </c>
      <c r="AL941" s="23" t="str">
        <f>IF(ISNUMBER(AVERAGEIFS(Observed!AL$2:AL$9149,Observed!$A$2:$A$9149,$A941,Observed!$D$2:$D$9149,$D941)),AVERAGEIFS(Observed!AL$2:AL$9149,Observed!$A$2:$A$9149,$A941,Observed!$D$2:$D$9149,$D941),"")</f>
        <v/>
      </c>
      <c r="AM941" s="23" t="str">
        <f>IF(ISNUMBER(AVERAGEIFS(Observed!AM$2:AM$9149,Observed!$A$2:$A$9149,$A941,Observed!$D$2:$D$9149,$D941)),AVERAGEIFS(Observed!AM$2:AM$9149,Observed!$A$2:$A$9149,$A941,Observed!$D$2:$D$9149,$D941),"")</f>
        <v/>
      </c>
      <c r="AN941" s="22" t="str">
        <f>IF(ISNUMBER(AVERAGEIFS(Observed!AN$2:AN$9149,Observed!$A$2:$A$9149,$A941,Observed!$D$2:$D$9149,$D941)),AVERAGEIFS(Observed!AN$2:AN$9149,Observed!$A$2:$A$9149,$A941,Observed!$D$2:$D$9149,$D941),"")</f>
        <v/>
      </c>
      <c r="AO941" s="22" t="str">
        <f>IF(ISNUMBER(AVERAGEIFS(Observed!AO$2:AO$9149,Observed!$A$2:$A$9149,$A941,Observed!$D$2:$D$9149,$D941)),AVERAGEIFS(Observed!AO$2:AO$9149,Observed!$A$2:$A$9149,$A941,Observed!$D$2:$D$9149,$D941),"")</f>
        <v/>
      </c>
      <c r="AP941" s="21" t="str">
        <f>IF(ISNUMBER(AVERAGEIFS(Observed!AP$2:AP$9149,Observed!$A$2:$A$9149,$A941,Observed!$D$2:$D$9149,$D941)),AVERAGEIFS(Observed!AP$2:AP$9149,Observed!$A$2:$A$9149,$A941,Observed!$D$2:$D$9149,$D941),"")</f>
        <v/>
      </c>
      <c r="AQ941" s="22">
        <f>IF(ISNUMBER(AVERAGEIFS(Observed!AQ$2:AQ$9149,Observed!$A$2:$A$9149,$A941,Observed!$D$2:$D$9149,$D941)),AVERAGEIFS(Observed!AQ$2:AQ$9149,Observed!$A$2:$A$9149,$A941,Observed!$D$2:$D$9149,$D941),"")</f>
        <v>304.2</v>
      </c>
      <c r="AR941" s="22" t="str">
        <f>IF(ISNUMBER(AVERAGEIFS(Observed!AR$2:AR$9149,Observed!$A$2:$A$9149,$A941,Observed!$D$2:$D$9149,$D941)),AVERAGEIFS(Observed!AR$2:AR$9149,Observed!$A$2:$A$9149,$A941,Observed!$D$2:$D$9149,$D941),"")</f>
        <v/>
      </c>
      <c r="AS941" s="22" t="str">
        <f>IF(ISNUMBER(AVERAGEIFS(Observed!AS$2:AS$9149,Observed!$A$2:$A$9149,$A941,Observed!$D$2:$D$9149,$D941)),AVERAGEIFS(Observed!AS$2:AS$9149,Observed!$A$2:$A$9149,$A941,Observed!$D$2:$D$9149,$D941),"")</f>
        <v/>
      </c>
      <c r="AT941" s="22" t="str">
        <f>IF(ISNUMBER(AVERAGEIFS(Observed!AT$2:AT$9149,Observed!$A$2:$A$9149,$A941,Observed!$D$2:$D$9149,$D941)),AVERAGEIFS(Observed!AT$2:AT$9149,Observed!$A$2:$A$9149,$A941,Observed!$D$2:$D$9149,$D941),"")</f>
        <v/>
      </c>
      <c r="AU941" s="22" t="str">
        <f>IF(ISNUMBER(AVERAGEIFS(Observed!AU$2:AU$9149,Observed!$A$2:$A$9149,$A941,Observed!$D$2:$D$9149,$D941)),AVERAGEIFS(Observed!AU$2:AU$9149,Observed!$A$2:$A$9149,$A941,Observed!$D$2:$D$9149,$D941),"")</f>
        <v/>
      </c>
      <c r="AV941" s="2">
        <f>COUNTIFS(Observed!$A$2:$A$9149,$A941,Observed!$D$2:$D$9149,$D941)</f>
        <v>5</v>
      </c>
      <c r="AW941" s="2">
        <f t="shared" si="14"/>
        <v>1</v>
      </c>
    </row>
    <row r="942" spans="1:49" x14ac:dyDescent="0.25">
      <c r="A942" t="s">
        <v>95</v>
      </c>
      <c r="B942" t="s">
        <v>116</v>
      </c>
      <c r="C942" t="s">
        <v>30</v>
      </c>
      <c r="D942" s="3">
        <v>40714</v>
      </c>
      <c r="E942">
        <v>1</v>
      </c>
      <c r="G942" t="s">
        <v>109</v>
      </c>
      <c r="K942" s="24" t="s">
        <v>115</v>
      </c>
      <c r="N942" s="2"/>
      <c r="O942" s="21" t="str">
        <f>IF(ISNUMBER(AVERAGEIFS(Observed!O$2:O$9149,Observed!$A$2:$A$9149,$A942,Observed!$D$2:$D$9149,$D942)),AVERAGEIFS(Observed!O$2:O$9149,Observed!$A$2:$A$9149,$A942,Observed!$D$2:$D$9149,$D942),"")</f>
        <v/>
      </c>
      <c r="P942" s="22" t="str">
        <f>IF(ISNUMBER(AVERAGEIFS(Observed!P$2:P$9149,Observed!$A$2:$A$9149,$A942,Observed!$D$2:$D$9149,$D942)),AVERAGEIFS(Observed!P$2:P$9149,Observed!$A$2:$A$9149,$A942,Observed!$D$2:$D$9149,$D942),"")</f>
        <v/>
      </c>
      <c r="Q942" s="22" t="str">
        <f>IF(ISNUMBER(AVERAGEIFS(Observed!Q$2:Q$9149,Observed!$A$2:$A$9149,$A942,Observed!$D$2:$D$9149,$D942)),AVERAGEIFS(Observed!Q$2:Q$9149,Observed!$A$2:$A$9149,$A942,Observed!$D$2:$D$9149,$D942),"")</f>
        <v/>
      </c>
      <c r="R942" s="22" t="str">
        <f>IF(ISNUMBER(AVERAGEIFS(Observed!R$2:R$9149,Observed!$A$2:$A$9149,$A942,Observed!$D$2:$D$9149,$D942)),AVERAGEIFS(Observed!R$2:R$9149,Observed!$A$2:$A$9149,$A942,Observed!$D$2:$D$9149,$D942),"")</f>
        <v/>
      </c>
      <c r="S942" s="22" t="str">
        <f>IF(ISNUMBER(AVERAGEIFS(Observed!S$2:S$9149,Observed!$A$2:$A$9149,$A942,Observed!$D$2:$D$9149,$D942)),AVERAGEIFS(Observed!S$2:S$9149,Observed!$A$2:$A$9149,$A942,Observed!$D$2:$D$9149,$D942),"")</f>
        <v/>
      </c>
      <c r="T942" s="23" t="str">
        <f>IF(ISNUMBER(AVERAGEIFS(Observed!T$2:T$9149,Observed!$A$2:$A$9149,$A942,Observed!$D$2:$D$9149,$D942)),AVERAGEIFS(Observed!T$2:T$9149,Observed!$A$2:$A$9149,$A942,Observed!$D$2:$D$9149,$D942),"")</f>
        <v/>
      </c>
      <c r="U942" s="23" t="str">
        <f>IF(ISNUMBER(AVERAGEIFS(Observed!U$2:U$9149,Observed!$A$2:$A$9149,$A942,Observed!$D$2:$D$9149,$D942)),AVERAGEIFS(Observed!U$2:U$9149,Observed!$A$2:$A$9149,$A942,Observed!$D$2:$D$9149,$D942),"")</f>
        <v/>
      </c>
      <c r="V942" s="23" t="str">
        <f>IF(ISNUMBER(AVERAGEIFS(Observed!V$2:V$9149,Observed!$A$2:$A$9149,$A942,Observed!$D$2:$D$9149,$D942)),AVERAGEIFS(Observed!V$2:V$9149,Observed!$A$2:$A$9149,$A942,Observed!$D$2:$D$9149,$D942),"")</f>
        <v/>
      </c>
      <c r="W942" s="21" t="str">
        <f>IF(ISNUMBER(AVERAGEIFS(Observed!W$2:W$9149,Observed!$A$2:$A$9149,$A942,Observed!$D$2:$D$9149,$D942)),AVERAGEIFS(Observed!W$2:W$9149,Observed!$A$2:$A$9149,$A942,Observed!$D$2:$D$9149,$D942),"")</f>
        <v/>
      </c>
      <c r="X942" s="35" t="str">
        <f>IF(ISNUMBER(AVERAGEIFS(Observed!X$2:X$9149,Observed!$A$2:$A$9149,$A942,Observed!$D$2:$D$9149,$D942)),AVERAGEIFS(Observed!X$2:X$9149,Observed!$A$2:$A$9149,$A942,Observed!$D$2:$D$9149,$D942),"")</f>
        <v/>
      </c>
      <c r="Y942" s="35" t="str">
        <f>IF(ISNUMBER(AVERAGEIFS(Observed!Y$2:Y$9149,Observed!$A$2:$A$9149,$A942,Observed!$D$2:$D$9149,$D942)),AVERAGEIFS(Observed!Y$2:Y$9149,Observed!$A$2:$A$9149,$A942,Observed!$D$2:$D$9149,$D942),"")</f>
        <v/>
      </c>
      <c r="Z942" s="22" t="str">
        <f>IF(ISNUMBER(AVERAGEIFS(Observed!Z$2:Z$9149,Observed!$A$2:$A$9149,$A942,Observed!$D$2:$D$9149,$D942)),AVERAGEIFS(Observed!Z$2:Z$9149,Observed!$A$2:$A$9149,$A942,Observed!$D$2:$D$9149,$D942),"")</f>
        <v/>
      </c>
      <c r="AA942" s="22" t="str">
        <f>IF(ISNUMBER(AVERAGEIFS(Observed!AA$2:AA$9149,Observed!$A$2:$A$9149,$A942,Observed!$D$2:$D$9149,$D942)),AVERAGEIFS(Observed!AA$2:AA$9149,Observed!$A$2:$A$9149,$A942,Observed!$D$2:$D$9149,$D942),"")</f>
        <v/>
      </c>
      <c r="AB942" s="22" t="str">
        <f>IF(ISNUMBER(AVERAGEIFS(Observed!AB$2:AB$9149,Observed!$A$2:$A$9149,$A942,Observed!$D$2:$D$9149,$D942)),AVERAGEIFS(Observed!AB$2:AB$9149,Observed!$A$2:$A$9149,$A942,Observed!$D$2:$D$9149,$D942),"")</f>
        <v/>
      </c>
      <c r="AC942" s="22" t="str">
        <f>IF(ISNUMBER(AVERAGEIFS(Observed!AC$2:AC$9149,Observed!$A$2:$A$9149,$A942,Observed!$D$2:$D$9149,$D942)),AVERAGEIFS(Observed!AC$2:AC$9149,Observed!$A$2:$A$9149,$A942,Observed!$D$2:$D$9149,$D942),"")</f>
        <v/>
      </c>
      <c r="AD942" s="22" t="str">
        <f>IF(ISNUMBER(AVERAGEIFS(Observed!AD$2:AD$9149,Observed!$A$2:$A$9149,$A942,Observed!$D$2:$D$9149,$D942)),AVERAGEIFS(Observed!AD$2:AD$9149,Observed!$A$2:$A$9149,$A942,Observed!$D$2:$D$9149,$D942),"")</f>
        <v/>
      </c>
      <c r="AE942" s="22" t="str">
        <f>IF(ISNUMBER(AVERAGEIFS(Observed!AE$2:AE$9149,Observed!$A$2:$A$9149,$A942,Observed!$D$2:$D$9149,$D942)),AVERAGEIFS(Observed!AE$2:AE$9149,Observed!$A$2:$A$9149,$A942,Observed!$D$2:$D$9149,$D942),"")</f>
        <v/>
      </c>
      <c r="AF942" s="22" t="str">
        <f>IF(ISNUMBER(AVERAGEIFS(Observed!AF$2:AF$9149,Observed!$A$2:$A$9149,$A942,Observed!$D$2:$D$9149,$D942)),AVERAGEIFS(Observed!AF$2:AF$9149,Observed!$A$2:$A$9149,$A942,Observed!$D$2:$D$9149,$D942),"")</f>
        <v/>
      </c>
      <c r="AG942" s="22" t="str">
        <f>IF(ISNUMBER(AVERAGEIFS(Observed!AG$2:AG$9149,Observed!$A$2:$A$9149,$A942,Observed!$D$2:$D$9149,$D942)),AVERAGEIFS(Observed!AG$2:AG$9149,Observed!$A$2:$A$9149,$A942,Observed!$D$2:$D$9149,$D942),"")</f>
        <v/>
      </c>
      <c r="AH942" s="22" t="str">
        <f>IF(ISNUMBER(AVERAGEIFS(Observed!AH$2:AH$9149,Observed!$A$2:$A$9149,$A942,Observed!$D$2:$D$9149,$D942)),AVERAGEIFS(Observed!AH$2:AH$9149,Observed!$A$2:$A$9149,$A942,Observed!$D$2:$D$9149,$D942),"")</f>
        <v/>
      </c>
      <c r="AI942" s="22" t="str">
        <f>IF(ISNUMBER(AVERAGEIFS(Observed!AI$2:AI$9149,Observed!$A$2:$A$9149,$A942,Observed!$D$2:$D$9149,$D942)),AVERAGEIFS(Observed!AI$2:AI$9149,Observed!$A$2:$A$9149,$A942,Observed!$D$2:$D$9149,$D942),"")</f>
        <v/>
      </c>
      <c r="AJ942" s="22" t="str">
        <f>IF(ISNUMBER(AVERAGEIFS(Observed!AJ$2:AJ$9149,Observed!$A$2:$A$9149,$A942,Observed!$D$2:$D$9149,$D942)),AVERAGEIFS(Observed!AJ$2:AJ$9149,Observed!$A$2:$A$9149,$A942,Observed!$D$2:$D$9149,$D942),"")</f>
        <v/>
      </c>
      <c r="AK942" s="22" t="str">
        <f>IF(ISNUMBER(AVERAGEIFS(Observed!AK$2:AK$9149,Observed!$A$2:$A$9149,$A942,Observed!$D$2:$D$9149,$D942)),AVERAGEIFS(Observed!AK$2:AK$9149,Observed!$A$2:$A$9149,$A942,Observed!$D$2:$D$9149,$D942),"")</f>
        <v/>
      </c>
      <c r="AL942" s="23" t="str">
        <f>IF(ISNUMBER(AVERAGEIFS(Observed!AL$2:AL$9149,Observed!$A$2:$A$9149,$A942,Observed!$D$2:$D$9149,$D942)),AVERAGEIFS(Observed!AL$2:AL$9149,Observed!$A$2:$A$9149,$A942,Observed!$D$2:$D$9149,$D942),"")</f>
        <v/>
      </c>
      <c r="AM942" s="23" t="str">
        <f>IF(ISNUMBER(AVERAGEIFS(Observed!AM$2:AM$9149,Observed!$A$2:$A$9149,$A942,Observed!$D$2:$D$9149,$D942)),AVERAGEIFS(Observed!AM$2:AM$9149,Observed!$A$2:$A$9149,$A942,Observed!$D$2:$D$9149,$D942),"")</f>
        <v/>
      </c>
      <c r="AN942" s="22" t="str">
        <f>IF(ISNUMBER(AVERAGEIFS(Observed!AN$2:AN$9149,Observed!$A$2:$A$9149,$A942,Observed!$D$2:$D$9149,$D942)),AVERAGEIFS(Observed!AN$2:AN$9149,Observed!$A$2:$A$9149,$A942,Observed!$D$2:$D$9149,$D942),"")</f>
        <v/>
      </c>
      <c r="AO942" s="22" t="str">
        <f>IF(ISNUMBER(AVERAGEIFS(Observed!AO$2:AO$9149,Observed!$A$2:$A$9149,$A942,Observed!$D$2:$D$9149,$D942)),AVERAGEIFS(Observed!AO$2:AO$9149,Observed!$A$2:$A$9149,$A942,Observed!$D$2:$D$9149,$D942),"")</f>
        <v/>
      </c>
      <c r="AP942" s="21" t="str">
        <f>IF(ISNUMBER(AVERAGEIFS(Observed!AP$2:AP$9149,Observed!$A$2:$A$9149,$A942,Observed!$D$2:$D$9149,$D942)),AVERAGEIFS(Observed!AP$2:AP$9149,Observed!$A$2:$A$9149,$A942,Observed!$D$2:$D$9149,$D942),"")</f>
        <v/>
      </c>
      <c r="AQ942" s="22">
        <f>IF(ISNUMBER(AVERAGEIFS(Observed!AQ$2:AQ$9149,Observed!$A$2:$A$9149,$A942,Observed!$D$2:$D$9149,$D942)),AVERAGEIFS(Observed!AQ$2:AQ$9149,Observed!$A$2:$A$9149,$A942,Observed!$D$2:$D$9149,$D942),"")</f>
        <v>271.8</v>
      </c>
      <c r="AR942" s="22" t="str">
        <f>IF(ISNUMBER(AVERAGEIFS(Observed!AR$2:AR$9149,Observed!$A$2:$A$9149,$A942,Observed!$D$2:$D$9149,$D942)),AVERAGEIFS(Observed!AR$2:AR$9149,Observed!$A$2:$A$9149,$A942,Observed!$D$2:$D$9149,$D942),"")</f>
        <v/>
      </c>
      <c r="AS942" s="22" t="str">
        <f>IF(ISNUMBER(AVERAGEIFS(Observed!AS$2:AS$9149,Observed!$A$2:$A$9149,$A942,Observed!$D$2:$D$9149,$D942)),AVERAGEIFS(Observed!AS$2:AS$9149,Observed!$A$2:$A$9149,$A942,Observed!$D$2:$D$9149,$D942),"")</f>
        <v/>
      </c>
      <c r="AT942" s="22" t="str">
        <f>IF(ISNUMBER(AVERAGEIFS(Observed!AT$2:AT$9149,Observed!$A$2:$A$9149,$A942,Observed!$D$2:$D$9149,$D942)),AVERAGEIFS(Observed!AT$2:AT$9149,Observed!$A$2:$A$9149,$A942,Observed!$D$2:$D$9149,$D942),"")</f>
        <v/>
      </c>
      <c r="AU942" s="22" t="str">
        <f>IF(ISNUMBER(AVERAGEIFS(Observed!AU$2:AU$9149,Observed!$A$2:$A$9149,$A942,Observed!$D$2:$D$9149,$D942)),AVERAGEIFS(Observed!AU$2:AU$9149,Observed!$A$2:$A$9149,$A942,Observed!$D$2:$D$9149,$D942),"")</f>
        <v/>
      </c>
      <c r="AV942" s="2">
        <f>COUNTIFS(Observed!$A$2:$A$9149,$A942,Observed!$D$2:$D$9149,$D942)</f>
        <v>5</v>
      </c>
      <c r="AW942" s="2">
        <f t="shared" si="14"/>
        <v>1</v>
      </c>
    </row>
    <row r="943" spans="1:49" x14ac:dyDescent="0.25">
      <c r="A943" t="s">
        <v>95</v>
      </c>
      <c r="B943" t="s">
        <v>116</v>
      </c>
      <c r="C943" t="s">
        <v>30</v>
      </c>
      <c r="D943" s="3">
        <v>40728</v>
      </c>
      <c r="E943">
        <v>1</v>
      </c>
      <c r="G943" t="s">
        <v>109</v>
      </c>
      <c r="K943" s="24" t="s">
        <v>76</v>
      </c>
      <c r="N943" s="2"/>
      <c r="O943" s="21" t="str">
        <f>IF(ISNUMBER(AVERAGEIFS(Observed!O$2:O$9149,Observed!$A$2:$A$9149,$A943,Observed!$D$2:$D$9149,$D943)),AVERAGEIFS(Observed!O$2:O$9149,Observed!$A$2:$A$9149,$A943,Observed!$D$2:$D$9149,$D943),"")</f>
        <v/>
      </c>
      <c r="P943" s="22" t="str">
        <f>IF(ISNUMBER(AVERAGEIFS(Observed!P$2:P$9149,Observed!$A$2:$A$9149,$A943,Observed!$D$2:$D$9149,$D943)),AVERAGEIFS(Observed!P$2:P$9149,Observed!$A$2:$A$9149,$A943,Observed!$D$2:$D$9149,$D943),"")</f>
        <v/>
      </c>
      <c r="Q943" s="22" t="str">
        <f>IF(ISNUMBER(AVERAGEIFS(Observed!Q$2:Q$9149,Observed!$A$2:$A$9149,$A943,Observed!$D$2:$D$9149,$D943)),AVERAGEIFS(Observed!Q$2:Q$9149,Observed!$A$2:$A$9149,$A943,Observed!$D$2:$D$9149,$D943),"")</f>
        <v/>
      </c>
      <c r="R943" s="22" t="str">
        <f>IF(ISNUMBER(AVERAGEIFS(Observed!R$2:R$9149,Observed!$A$2:$A$9149,$A943,Observed!$D$2:$D$9149,$D943)),AVERAGEIFS(Observed!R$2:R$9149,Observed!$A$2:$A$9149,$A943,Observed!$D$2:$D$9149,$D943),"")</f>
        <v/>
      </c>
      <c r="S943" s="22" t="str">
        <f>IF(ISNUMBER(AVERAGEIFS(Observed!S$2:S$9149,Observed!$A$2:$A$9149,$A943,Observed!$D$2:$D$9149,$D943)),AVERAGEIFS(Observed!S$2:S$9149,Observed!$A$2:$A$9149,$A943,Observed!$D$2:$D$9149,$D943),"")</f>
        <v/>
      </c>
      <c r="T943" s="23" t="str">
        <f>IF(ISNUMBER(AVERAGEIFS(Observed!T$2:T$9149,Observed!$A$2:$A$9149,$A943,Observed!$D$2:$D$9149,$D943)),AVERAGEIFS(Observed!T$2:T$9149,Observed!$A$2:$A$9149,$A943,Observed!$D$2:$D$9149,$D943),"")</f>
        <v/>
      </c>
      <c r="U943" s="23" t="str">
        <f>IF(ISNUMBER(AVERAGEIFS(Observed!U$2:U$9149,Observed!$A$2:$A$9149,$A943,Observed!$D$2:$D$9149,$D943)),AVERAGEIFS(Observed!U$2:U$9149,Observed!$A$2:$A$9149,$A943,Observed!$D$2:$D$9149,$D943),"")</f>
        <v/>
      </c>
      <c r="V943" s="23" t="str">
        <f>IF(ISNUMBER(AVERAGEIFS(Observed!V$2:V$9149,Observed!$A$2:$A$9149,$A943,Observed!$D$2:$D$9149,$D943)),AVERAGEIFS(Observed!V$2:V$9149,Observed!$A$2:$A$9149,$A943,Observed!$D$2:$D$9149,$D943),"")</f>
        <v/>
      </c>
      <c r="W943" s="21" t="str">
        <f>IF(ISNUMBER(AVERAGEIFS(Observed!W$2:W$9149,Observed!$A$2:$A$9149,$A943,Observed!$D$2:$D$9149,$D943)),AVERAGEIFS(Observed!W$2:W$9149,Observed!$A$2:$A$9149,$A943,Observed!$D$2:$D$9149,$D943),"")</f>
        <v/>
      </c>
      <c r="X943" s="35" t="str">
        <f>IF(ISNUMBER(AVERAGEIFS(Observed!X$2:X$9149,Observed!$A$2:$A$9149,$A943,Observed!$D$2:$D$9149,$D943)),AVERAGEIFS(Observed!X$2:X$9149,Observed!$A$2:$A$9149,$A943,Observed!$D$2:$D$9149,$D943),"")</f>
        <v/>
      </c>
      <c r="Y943" s="35" t="str">
        <f>IF(ISNUMBER(AVERAGEIFS(Observed!Y$2:Y$9149,Observed!$A$2:$A$9149,$A943,Observed!$D$2:$D$9149,$D943)),AVERAGEIFS(Observed!Y$2:Y$9149,Observed!$A$2:$A$9149,$A943,Observed!$D$2:$D$9149,$D943),"")</f>
        <v/>
      </c>
      <c r="Z943" s="22" t="str">
        <f>IF(ISNUMBER(AVERAGEIFS(Observed!Z$2:Z$9149,Observed!$A$2:$A$9149,$A943,Observed!$D$2:$D$9149,$D943)),AVERAGEIFS(Observed!Z$2:Z$9149,Observed!$A$2:$A$9149,$A943,Observed!$D$2:$D$9149,$D943),"")</f>
        <v/>
      </c>
      <c r="AA943" s="22" t="str">
        <f>IF(ISNUMBER(AVERAGEIFS(Observed!AA$2:AA$9149,Observed!$A$2:$A$9149,$A943,Observed!$D$2:$D$9149,$D943)),AVERAGEIFS(Observed!AA$2:AA$9149,Observed!$A$2:$A$9149,$A943,Observed!$D$2:$D$9149,$D943),"")</f>
        <v/>
      </c>
      <c r="AB943" s="22" t="str">
        <f>IF(ISNUMBER(AVERAGEIFS(Observed!AB$2:AB$9149,Observed!$A$2:$A$9149,$A943,Observed!$D$2:$D$9149,$D943)),AVERAGEIFS(Observed!AB$2:AB$9149,Observed!$A$2:$A$9149,$A943,Observed!$D$2:$D$9149,$D943),"")</f>
        <v/>
      </c>
      <c r="AC943" s="22" t="str">
        <f>IF(ISNUMBER(AVERAGEIFS(Observed!AC$2:AC$9149,Observed!$A$2:$A$9149,$A943,Observed!$D$2:$D$9149,$D943)),AVERAGEIFS(Observed!AC$2:AC$9149,Observed!$A$2:$A$9149,$A943,Observed!$D$2:$D$9149,$D943),"")</f>
        <v/>
      </c>
      <c r="AD943" s="22" t="str">
        <f>IF(ISNUMBER(AVERAGEIFS(Observed!AD$2:AD$9149,Observed!$A$2:$A$9149,$A943,Observed!$D$2:$D$9149,$D943)),AVERAGEIFS(Observed!AD$2:AD$9149,Observed!$A$2:$A$9149,$A943,Observed!$D$2:$D$9149,$D943),"")</f>
        <v/>
      </c>
      <c r="AE943" s="22" t="str">
        <f>IF(ISNUMBER(AVERAGEIFS(Observed!AE$2:AE$9149,Observed!$A$2:$A$9149,$A943,Observed!$D$2:$D$9149,$D943)),AVERAGEIFS(Observed!AE$2:AE$9149,Observed!$A$2:$A$9149,$A943,Observed!$D$2:$D$9149,$D943),"")</f>
        <v/>
      </c>
      <c r="AF943" s="22" t="str">
        <f>IF(ISNUMBER(AVERAGEIFS(Observed!AF$2:AF$9149,Observed!$A$2:$A$9149,$A943,Observed!$D$2:$D$9149,$D943)),AVERAGEIFS(Observed!AF$2:AF$9149,Observed!$A$2:$A$9149,$A943,Observed!$D$2:$D$9149,$D943),"")</f>
        <v/>
      </c>
      <c r="AG943" s="22" t="str">
        <f>IF(ISNUMBER(AVERAGEIFS(Observed!AG$2:AG$9149,Observed!$A$2:$A$9149,$A943,Observed!$D$2:$D$9149,$D943)),AVERAGEIFS(Observed!AG$2:AG$9149,Observed!$A$2:$A$9149,$A943,Observed!$D$2:$D$9149,$D943),"")</f>
        <v/>
      </c>
      <c r="AH943" s="22" t="str">
        <f>IF(ISNUMBER(AVERAGEIFS(Observed!AH$2:AH$9149,Observed!$A$2:$A$9149,$A943,Observed!$D$2:$D$9149,$D943)),AVERAGEIFS(Observed!AH$2:AH$9149,Observed!$A$2:$A$9149,$A943,Observed!$D$2:$D$9149,$D943),"")</f>
        <v/>
      </c>
      <c r="AI943" s="22" t="str">
        <f>IF(ISNUMBER(AVERAGEIFS(Observed!AI$2:AI$9149,Observed!$A$2:$A$9149,$A943,Observed!$D$2:$D$9149,$D943)),AVERAGEIFS(Observed!AI$2:AI$9149,Observed!$A$2:$A$9149,$A943,Observed!$D$2:$D$9149,$D943),"")</f>
        <v/>
      </c>
      <c r="AJ943" s="22" t="str">
        <f>IF(ISNUMBER(AVERAGEIFS(Observed!AJ$2:AJ$9149,Observed!$A$2:$A$9149,$A943,Observed!$D$2:$D$9149,$D943)),AVERAGEIFS(Observed!AJ$2:AJ$9149,Observed!$A$2:$A$9149,$A943,Observed!$D$2:$D$9149,$D943),"")</f>
        <v/>
      </c>
      <c r="AK943" s="22" t="str">
        <f>IF(ISNUMBER(AVERAGEIFS(Observed!AK$2:AK$9149,Observed!$A$2:$A$9149,$A943,Observed!$D$2:$D$9149,$D943)),AVERAGEIFS(Observed!AK$2:AK$9149,Observed!$A$2:$A$9149,$A943,Observed!$D$2:$D$9149,$D943),"")</f>
        <v/>
      </c>
      <c r="AL943" s="23" t="str">
        <f>IF(ISNUMBER(AVERAGEIFS(Observed!AL$2:AL$9149,Observed!$A$2:$A$9149,$A943,Observed!$D$2:$D$9149,$D943)),AVERAGEIFS(Observed!AL$2:AL$9149,Observed!$A$2:$A$9149,$A943,Observed!$D$2:$D$9149,$D943),"")</f>
        <v/>
      </c>
      <c r="AM943" s="23" t="str">
        <f>IF(ISNUMBER(AVERAGEIFS(Observed!AM$2:AM$9149,Observed!$A$2:$A$9149,$A943,Observed!$D$2:$D$9149,$D943)),AVERAGEIFS(Observed!AM$2:AM$9149,Observed!$A$2:$A$9149,$A943,Observed!$D$2:$D$9149,$D943),"")</f>
        <v/>
      </c>
      <c r="AN943" s="22" t="str">
        <f>IF(ISNUMBER(AVERAGEIFS(Observed!AN$2:AN$9149,Observed!$A$2:$A$9149,$A943,Observed!$D$2:$D$9149,$D943)),AVERAGEIFS(Observed!AN$2:AN$9149,Observed!$A$2:$A$9149,$A943,Observed!$D$2:$D$9149,$D943),"")</f>
        <v/>
      </c>
      <c r="AO943" s="22" t="str">
        <f>IF(ISNUMBER(AVERAGEIFS(Observed!AO$2:AO$9149,Observed!$A$2:$A$9149,$A943,Observed!$D$2:$D$9149,$D943)),AVERAGEIFS(Observed!AO$2:AO$9149,Observed!$A$2:$A$9149,$A943,Observed!$D$2:$D$9149,$D943),"")</f>
        <v/>
      </c>
      <c r="AP943" s="21" t="str">
        <f>IF(ISNUMBER(AVERAGEIFS(Observed!AP$2:AP$9149,Observed!$A$2:$A$9149,$A943,Observed!$D$2:$D$9149,$D943)),AVERAGEIFS(Observed!AP$2:AP$9149,Observed!$A$2:$A$9149,$A943,Observed!$D$2:$D$9149,$D943),"")</f>
        <v/>
      </c>
      <c r="AQ943" s="22">
        <f>IF(ISNUMBER(AVERAGEIFS(Observed!AQ$2:AQ$9149,Observed!$A$2:$A$9149,$A943,Observed!$D$2:$D$9149,$D943)),AVERAGEIFS(Observed!AQ$2:AQ$9149,Observed!$A$2:$A$9149,$A943,Observed!$D$2:$D$9149,$D943),"")</f>
        <v>72.8</v>
      </c>
      <c r="AR943" s="22" t="str">
        <f>IF(ISNUMBER(AVERAGEIFS(Observed!AR$2:AR$9149,Observed!$A$2:$A$9149,$A943,Observed!$D$2:$D$9149,$D943)),AVERAGEIFS(Observed!AR$2:AR$9149,Observed!$A$2:$A$9149,$A943,Observed!$D$2:$D$9149,$D943),"")</f>
        <v/>
      </c>
      <c r="AS943" s="22" t="str">
        <f>IF(ISNUMBER(AVERAGEIFS(Observed!AS$2:AS$9149,Observed!$A$2:$A$9149,$A943,Observed!$D$2:$D$9149,$D943)),AVERAGEIFS(Observed!AS$2:AS$9149,Observed!$A$2:$A$9149,$A943,Observed!$D$2:$D$9149,$D943),"")</f>
        <v/>
      </c>
      <c r="AT943" s="22" t="str">
        <f>IF(ISNUMBER(AVERAGEIFS(Observed!AT$2:AT$9149,Observed!$A$2:$A$9149,$A943,Observed!$D$2:$D$9149,$D943)),AVERAGEIFS(Observed!AT$2:AT$9149,Observed!$A$2:$A$9149,$A943,Observed!$D$2:$D$9149,$D943),"")</f>
        <v/>
      </c>
      <c r="AU943" s="22" t="str">
        <f>IF(ISNUMBER(AVERAGEIFS(Observed!AU$2:AU$9149,Observed!$A$2:$A$9149,$A943,Observed!$D$2:$D$9149,$D943)),AVERAGEIFS(Observed!AU$2:AU$9149,Observed!$A$2:$A$9149,$A943,Observed!$D$2:$D$9149,$D943),"")</f>
        <v/>
      </c>
      <c r="AV943" s="2">
        <f>COUNTIFS(Observed!$A$2:$A$9149,$A943,Observed!$D$2:$D$9149,$D943)</f>
        <v>5</v>
      </c>
      <c r="AW943" s="2">
        <f t="shared" si="14"/>
        <v>1</v>
      </c>
    </row>
    <row r="944" spans="1:49" x14ac:dyDescent="0.25">
      <c r="A944" t="s">
        <v>95</v>
      </c>
      <c r="B944" t="s">
        <v>116</v>
      </c>
      <c r="C944" t="s">
        <v>30</v>
      </c>
      <c r="D944" s="3">
        <v>40742</v>
      </c>
      <c r="E944">
        <v>1</v>
      </c>
      <c r="G944" t="s">
        <v>109</v>
      </c>
      <c r="K944" s="24" t="s">
        <v>76</v>
      </c>
      <c r="N944" s="2"/>
      <c r="O944" s="21" t="str">
        <f>IF(ISNUMBER(AVERAGEIFS(Observed!O$2:O$9149,Observed!$A$2:$A$9149,$A944,Observed!$D$2:$D$9149,$D944)),AVERAGEIFS(Observed!O$2:O$9149,Observed!$A$2:$A$9149,$A944,Observed!$D$2:$D$9149,$D944),"")</f>
        <v/>
      </c>
      <c r="P944" s="22" t="str">
        <f>IF(ISNUMBER(AVERAGEIFS(Observed!P$2:P$9149,Observed!$A$2:$A$9149,$A944,Observed!$D$2:$D$9149,$D944)),AVERAGEIFS(Observed!P$2:P$9149,Observed!$A$2:$A$9149,$A944,Observed!$D$2:$D$9149,$D944),"")</f>
        <v/>
      </c>
      <c r="Q944" s="22" t="str">
        <f>IF(ISNUMBER(AVERAGEIFS(Observed!Q$2:Q$9149,Observed!$A$2:$A$9149,$A944,Observed!$D$2:$D$9149,$D944)),AVERAGEIFS(Observed!Q$2:Q$9149,Observed!$A$2:$A$9149,$A944,Observed!$D$2:$D$9149,$D944),"")</f>
        <v/>
      </c>
      <c r="R944" s="22" t="str">
        <f>IF(ISNUMBER(AVERAGEIFS(Observed!R$2:R$9149,Observed!$A$2:$A$9149,$A944,Observed!$D$2:$D$9149,$D944)),AVERAGEIFS(Observed!R$2:R$9149,Observed!$A$2:$A$9149,$A944,Observed!$D$2:$D$9149,$D944),"")</f>
        <v/>
      </c>
      <c r="S944" s="22" t="str">
        <f>IF(ISNUMBER(AVERAGEIFS(Observed!S$2:S$9149,Observed!$A$2:$A$9149,$A944,Observed!$D$2:$D$9149,$D944)),AVERAGEIFS(Observed!S$2:S$9149,Observed!$A$2:$A$9149,$A944,Observed!$D$2:$D$9149,$D944),"")</f>
        <v/>
      </c>
      <c r="T944" s="23" t="str">
        <f>IF(ISNUMBER(AVERAGEIFS(Observed!T$2:T$9149,Observed!$A$2:$A$9149,$A944,Observed!$D$2:$D$9149,$D944)),AVERAGEIFS(Observed!T$2:T$9149,Observed!$A$2:$A$9149,$A944,Observed!$D$2:$D$9149,$D944),"")</f>
        <v/>
      </c>
      <c r="U944" s="23" t="str">
        <f>IF(ISNUMBER(AVERAGEIFS(Observed!U$2:U$9149,Observed!$A$2:$A$9149,$A944,Observed!$D$2:$D$9149,$D944)),AVERAGEIFS(Observed!U$2:U$9149,Observed!$A$2:$A$9149,$A944,Observed!$D$2:$D$9149,$D944),"")</f>
        <v/>
      </c>
      <c r="V944" s="23" t="str">
        <f>IF(ISNUMBER(AVERAGEIFS(Observed!V$2:V$9149,Observed!$A$2:$A$9149,$A944,Observed!$D$2:$D$9149,$D944)),AVERAGEIFS(Observed!V$2:V$9149,Observed!$A$2:$A$9149,$A944,Observed!$D$2:$D$9149,$D944),"")</f>
        <v/>
      </c>
      <c r="W944" s="21" t="str">
        <f>IF(ISNUMBER(AVERAGEIFS(Observed!W$2:W$9149,Observed!$A$2:$A$9149,$A944,Observed!$D$2:$D$9149,$D944)),AVERAGEIFS(Observed!W$2:W$9149,Observed!$A$2:$A$9149,$A944,Observed!$D$2:$D$9149,$D944),"")</f>
        <v/>
      </c>
      <c r="X944" s="35" t="str">
        <f>IF(ISNUMBER(AVERAGEIFS(Observed!X$2:X$9149,Observed!$A$2:$A$9149,$A944,Observed!$D$2:$D$9149,$D944)),AVERAGEIFS(Observed!X$2:X$9149,Observed!$A$2:$A$9149,$A944,Observed!$D$2:$D$9149,$D944),"")</f>
        <v/>
      </c>
      <c r="Y944" s="35" t="str">
        <f>IF(ISNUMBER(AVERAGEIFS(Observed!Y$2:Y$9149,Observed!$A$2:$A$9149,$A944,Observed!$D$2:$D$9149,$D944)),AVERAGEIFS(Observed!Y$2:Y$9149,Observed!$A$2:$A$9149,$A944,Observed!$D$2:$D$9149,$D944),"")</f>
        <v/>
      </c>
      <c r="Z944" s="22" t="str">
        <f>IF(ISNUMBER(AVERAGEIFS(Observed!Z$2:Z$9149,Observed!$A$2:$A$9149,$A944,Observed!$D$2:$D$9149,$D944)),AVERAGEIFS(Observed!Z$2:Z$9149,Observed!$A$2:$A$9149,$A944,Observed!$D$2:$D$9149,$D944),"")</f>
        <v/>
      </c>
      <c r="AA944" s="22" t="str">
        <f>IF(ISNUMBER(AVERAGEIFS(Observed!AA$2:AA$9149,Observed!$A$2:$A$9149,$A944,Observed!$D$2:$D$9149,$D944)),AVERAGEIFS(Observed!AA$2:AA$9149,Observed!$A$2:$A$9149,$A944,Observed!$D$2:$D$9149,$D944),"")</f>
        <v/>
      </c>
      <c r="AB944" s="22" t="str">
        <f>IF(ISNUMBER(AVERAGEIFS(Observed!AB$2:AB$9149,Observed!$A$2:$A$9149,$A944,Observed!$D$2:$D$9149,$D944)),AVERAGEIFS(Observed!AB$2:AB$9149,Observed!$A$2:$A$9149,$A944,Observed!$D$2:$D$9149,$D944),"")</f>
        <v/>
      </c>
      <c r="AC944" s="22" t="str">
        <f>IF(ISNUMBER(AVERAGEIFS(Observed!AC$2:AC$9149,Observed!$A$2:$A$9149,$A944,Observed!$D$2:$D$9149,$D944)),AVERAGEIFS(Observed!AC$2:AC$9149,Observed!$A$2:$A$9149,$A944,Observed!$D$2:$D$9149,$D944),"")</f>
        <v/>
      </c>
      <c r="AD944" s="22" t="str">
        <f>IF(ISNUMBER(AVERAGEIFS(Observed!AD$2:AD$9149,Observed!$A$2:$A$9149,$A944,Observed!$D$2:$D$9149,$D944)),AVERAGEIFS(Observed!AD$2:AD$9149,Observed!$A$2:$A$9149,$A944,Observed!$D$2:$D$9149,$D944),"")</f>
        <v/>
      </c>
      <c r="AE944" s="22" t="str">
        <f>IF(ISNUMBER(AVERAGEIFS(Observed!AE$2:AE$9149,Observed!$A$2:$A$9149,$A944,Observed!$D$2:$D$9149,$D944)),AVERAGEIFS(Observed!AE$2:AE$9149,Observed!$A$2:$A$9149,$A944,Observed!$D$2:$D$9149,$D944),"")</f>
        <v/>
      </c>
      <c r="AF944" s="22" t="str">
        <f>IF(ISNUMBER(AVERAGEIFS(Observed!AF$2:AF$9149,Observed!$A$2:$A$9149,$A944,Observed!$D$2:$D$9149,$D944)),AVERAGEIFS(Observed!AF$2:AF$9149,Observed!$A$2:$A$9149,$A944,Observed!$D$2:$D$9149,$D944),"")</f>
        <v/>
      </c>
      <c r="AG944" s="22" t="str">
        <f>IF(ISNUMBER(AVERAGEIFS(Observed!AG$2:AG$9149,Observed!$A$2:$A$9149,$A944,Observed!$D$2:$D$9149,$D944)),AVERAGEIFS(Observed!AG$2:AG$9149,Observed!$A$2:$A$9149,$A944,Observed!$D$2:$D$9149,$D944),"")</f>
        <v/>
      </c>
      <c r="AH944" s="22" t="str">
        <f>IF(ISNUMBER(AVERAGEIFS(Observed!AH$2:AH$9149,Observed!$A$2:$A$9149,$A944,Observed!$D$2:$D$9149,$D944)),AVERAGEIFS(Observed!AH$2:AH$9149,Observed!$A$2:$A$9149,$A944,Observed!$D$2:$D$9149,$D944),"")</f>
        <v/>
      </c>
      <c r="AI944" s="22" t="str">
        <f>IF(ISNUMBER(AVERAGEIFS(Observed!AI$2:AI$9149,Observed!$A$2:$A$9149,$A944,Observed!$D$2:$D$9149,$D944)),AVERAGEIFS(Observed!AI$2:AI$9149,Observed!$A$2:$A$9149,$A944,Observed!$D$2:$D$9149,$D944),"")</f>
        <v/>
      </c>
      <c r="AJ944" s="22" t="str">
        <f>IF(ISNUMBER(AVERAGEIFS(Observed!AJ$2:AJ$9149,Observed!$A$2:$A$9149,$A944,Observed!$D$2:$D$9149,$D944)),AVERAGEIFS(Observed!AJ$2:AJ$9149,Observed!$A$2:$A$9149,$A944,Observed!$D$2:$D$9149,$D944),"")</f>
        <v/>
      </c>
      <c r="AK944" s="22" t="str">
        <f>IF(ISNUMBER(AVERAGEIFS(Observed!AK$2:AK$9149,Observed!$A$2:$A$9149,$A944,Observed!$D$2:$D$9149,$D944)),AVERAGEIFS(Observed!AK$2:AK$9149,Observed!$A$2:$A$9149,$A944,Observed!$D$2:$D$9149,$D944),"")</f>
        <v/>
      </c>
      <c r="AL944" s="23" t="str">
        <f>IF(ISNUMBER(AVERAGEIFS(Observed!AL$2:AL$9149,Observed!$A$2:$A$9149,$A944,Observed!$D$2:$D$9149,$D944)),AVERAGEIFS(Observed!AL$2:AL$9149,Observed!$A$2:$A$9149,$A944,Observed!$D$2:$D$9149,$D944),"")</f>
        <v/>
      </c>
      <c r="AM944" s="23" t="str">
        <f>IF(ISNUMBER(AVERAGEIFS(Observed!AM$2:AM$9149,Observed!$A$2:$A$9149,$A944,Observed!$D$2:$D$9149,$D944)),AVERAGEIFS(Observed!AM$2:AM$9149,Observed!$A$2:$A$9149,$A944,Observed!$D$2:$D$9149,$D944),"")</f>
        <v/>
      </c>
      <c r="AN944" s="22" t="str">
        <f>IF(ISNUMBER(AVERAGEIFS(Observed!AN$2:AN$9149,Observed!$A$2:$A$9149,$A944,Observed!$D$2:$D$9149,$D944)),AVERAGEIFS(Observed!AN$2:AN$9149,Observed!$A$2:$A$9149,$A944,Observed!$D$2:$D$9149,$D944),"")</f>
        <v/>
      </c>
      <c r="AO944" s="22" t="str">
        <f>IF(ISNUMBER(AVERAGEIFS(Observed!AO$2:AO$9149,Observed!$A$2:$A$9149,$A944,Observed!$D$2:$D$9149,$D944)),AVERAGEIFS(Observed!AO$2:AO$9149,Observed!$A$2:$A$9149,$A944,Observed!$D$2:$D$9149,$D944),"")</f>
        <v/>
      </c>
      <c r="AP944" s="21" t="str">
        <f>IF(ISNUMBER(AVERAGEIFS(Observed!AP$2:AP$9149,Observed!$A$2:$A$9149,$A944,Observed!$D$2:$D$9149,$D944)),AVERAGEIFS(Observed!AP$2:AP$9149,Observed!$A$2:$A$9149,$A944,Observed!$D$2:$D$9149,$D944),"")</f>
        <v/>
      </c>
      <c r="AQ944" s="22">
        <f>IF(ISNUMBER(AVERAGEIFS(Observed!AQ$2:AQ$9149,Observed!$A$2:$A$9149,$A944,Observed!$D$2:$D$9149,$D944)),AVERAGEIFS(Observed!AQ$2:AQ$9149,Observed!$A$2:$A$9149,$A944,Observed!$D$2:$D$9149,$D944),"")</f>
        <v>143.80000000000001</v>
      </c>
      <c r="AR944" s="22" t="str">
        <f>IF(ISNUMBER(AVERAGEIFS(Observed!AR$2:AR$9149,Observed!$A$2:$A$9149,$A944,Observed!$D$2:$D$9149,$D944)),AVERAGEIFS(Observed!AR$2:AR$9149,Observed!$A$2:$A$9149,$A944,Observed!$D$2:$D$9149,$D944),"")</f>
        <v/>
      </c>
      <c r="AS944" s="22" t="str">
        <f>IF(ISNUMBER(AVERAGEIFS(Observed!AS$2:AS$9149,Observed!$A$2:$A$9149,$A944,Observed!$D$2:$D$9149,$D944)),AVERAGEIFS(Observed!AS$2:AS$9149,Observed!$A$2:$A$9149,$A944,Observed!$D$2:$D$9149,$D944),"")</f>
        <v/>
      </c>
      <c r="AT944" s="22" t="str">
        <f>IF(ISNUMBER(AVERAGEIFS(Observed!AT$2:AT$9149,Observed!$A$2:$A$9149,$A944,Observed!$D$2:$D$9149,$D944)),AVERAGEIFS(Observed!AT$2:AT$9149,Observed!$A$2:$A$9149,$A944,Observed!$D$2:$D$9149,$D944),"")</f>
        <v/>
      </c>
      <c r="AU944" s="22" t="str">
        <f>IF(ISNUMBER(AVERAGEIFS(Observed!AU$2:AU$9149,Observed!$A$2:$A$9149,$A944,Observed!$D$2:$D$9149,$D944)),AVERAGEIFS(Observed!AU$2:AU$9149,Observed!$A$2:$A$9149,$A944,Observed!$D$2:$D$9149,$D944),"")</f>
        <v/>
      </c>
      <c r="AV944" s="2">
        <f>COUNTIFS(Observed!$A$2:$A$9149,$A944,Observed!$D$2:$D$9149,$D944)</f>
        <v>5</v>
      </c>
      <c r="AW944" s="2">
        <f t="shared" si="14"/>
        <v>1</v>
      </c>
    </row>
    <row r="945" spans="1:49" x14ac:dyDescent="0.25">
      <c r="A945" t="s">
        <v>95</v>
      </c>
      <c r="B945" t="s">
        <v>116</v>
      </c>
      <c r="C945" t="s">
        <v>30</v>
      </c>
      <c r="D945" s="3">
        <v>40749</v>
      </c>
      <c r="E945">
        <v>1</v>
      </c>
      <c r="G945" t="s">
        <v>109</v>
      </c>
      <c r="K945" s="24" t="s">
        <v>76</v>
      </c>
      <c r="N945" s="2"/>
      <c r="O945" s="21" t="str">
        <f>IF(ISNUMBER(AVERAGEIFS(Observed!O$2:O$9149,Observed!$A$2:$A$9149,$A945,Observed!$D$2:$D$9149,$D945)),AVERAGEIFS(Observed!O$2:O$9149,Observed!$A$2:$A$9149,$A945,Observed!$D$2:$D$9149,$D945),"")</f>
        <v/>
      </c>
      <c r="P945" s="22" t="str">
        <f>IF(ISNUMBER(AVERAGEIFS(Observed!P$2:P$9149,Observed!$A$2:$A$9149,$A945,Observed!$D$2:$D$9149,$D945)),AVERAGEIFS(Observed!P$2:P$9149,Observed!$A$2:$A$9149,$A945,Observed!$D$2:$D$9149,$D945),"")</f>
        <v/>
      </c>
      <c r="Q945" s="22" t="str">
        <f>IF(ISNUMBER(AVERAGEIFS(Observed!Q$2:Q$9149,Observed!$A$2:$A$9149,$A945,Observed!$D$2:$D$9149,$D945)),AVERAGEIFS(Observed!Q$2:Q$9149,Observed!$A$2:$A$9149,$A945,Observed!$D$2:$D$9149,$D945),"")</f>
        <v/>
      </c>
      <c r="R945" s="22" t="str">
        <f>IF(ISNUMBER(AVERAGEIFS(Observed!R$2:R$9149,Observed!$A$2:$A$9149,$A945,Observed!$D$2:$D$9149,$D945)),AVERAGEIFS(Observed!R$2:R$9149,Observed!$A$2:$A$9149,$A945,Observed!$D$2:$D$9149,$D945),"")</f>
        <v/>
      </c>
      <c r="S945" s="22" t="str">
        <f>IF(ISNUMBER(AVERAGEIFS(Observed!S$2:S$9149,Observed!$A$2:$A$9149,$A945,Observed!$D$2:$D$9149,$D945)),AVERAGEIFS(Observed!S$2:S$9149,Observed!$A$2:$A$9149,$A945,Observed!$D$2:$D$9149,$D945),"")</f>
        <v/>
      </c>
      <c r="T945" s="23" t="str">
        <f>IF(ISNUMBER(AVERAGEIFS(Observed!T$2:T$9149,Observed!$A$2:$A$9149,$A945,Observed!$D$2:$D$9149,$D945)),AVERAGEIFS(Observed!T$2:T$9149,Observed!$A$2:$A$9149,$A945,Observed!$D$2:$D$9149,$D945),"")</f>
        <v/>
      </c>
      <c r="U945" s="23" t="str">
        <f>IF(ISNUMBER(AVERAGEIFS(Observed!U$2:U$9149,Observed!$A$2:$A$9149,$A945,Observed!$D$2:$D$9149,$D945)),AVERAGEIFS(Observed!U$2:U$9149,Observed!$A$2:$A$9149,$A945,Observed!$D$2:$D$9149,$D945),"")</f>
        <v/>
      </c>
      <c r="V945" s="23" t="str">
        <f>IF(ISNUMBER(AVERAGEIFS(Observed!V$2:V$9149,Observed!$A$2:$A$9149,$A945,Observed!$D$2:$D$9149,$D945)),AVERAGEIFS(Observed!V$2:V$9149,Observed!$A$2:$A$9149,$A945,Observed!$D$2:$D$9149,$D945),"")</f>
        <v/>
      </c>
      <c r="W945" s="21" t="str">
        <f>IF(ISNUMBER(AVERAGEIFS(Observed!W$2:W$9149,Observed!$A$2:$A$9149,$A945,Observed!$D$2:$D$9149,$D945)),AVERAGEIFS(Observed!W$2:W$9149,Observed!$A$2:$A$9149,$A945,Observed!$D$2:$D$9149,$D945),"")</f>
        <v/>
      </c>
      <c r="X945" s="35" t="str">
        <f>IF(ISNUMBER(AVERAGEIFS(Observed!X$2:X$9149,Observed!$A$2:$A$9149,$A945,Observed!$D$2:$D$9149,$D945)),AVERAGEIFS(Observed!X$2:X$9149,Observed!$A$2:$A$9149,$A945,Observed!$D$2:$D$9149,$D945),"")</f>
        <v/>
      </c>
      <c r="Y945" s="35" t="str">
        <f>IF(ISNUMBER(AVERAGEIFS(Observed!Y$2:Y$9149,Observed!$A$2:$A$9149,$A945,Observed!$D$2:$D$9149,$D945)),AVERAGEIFS(Observed!Y$2:Y$9149,Observed!$A$2:$A$9149,$A945,Observed!$D$2:$D$9149,$D945),"")</f>
        <v/>
      </c>
      <c r="Z945" s="22" t="str">
        <f>IF(ISNUMBER(AVERAGEIFS(Observed!Z$2:Z$9149,Observed!$A$2:$A$9149,$A945,Observed!$D$2:$D$9149,$D945)),AVERAGEIFS(Observed!Z$2:Z$9149,Observed!$A$2:$A$9149,$A945,Observed!$D$2:$D$9149,$D945),"")</f>
        <v/>
      </c>
      <c r="AA945" s="22" t="str">
        <f>IF(ISNUMBER(AVERAGEIFS(Observed!AA$2:AA$9149,Observed!$A$2:$A$9149,$A945,Observed!$D$2:$D$9149,$D945)),AVERAGEIFS(Observed!AA$2:AA$9149,Observed!$A$2:$A$9149,$A945,Observed!$D$2:$D$9149,$D945),"")</f>
        <v/>
      </c>
      <c r="AB945" s="22" t="str">
        <f>IF(ISNUMBER(AVERAGEIFS(Observed!AB$2:AB$9149,Observed!$A$2:$A$9149,$A945,Observed!$D$2:$D$9149,$D945)),AVERAGEIFS(Observed!AB$2:AB$9149,Observed!$A$2:$A$9149,$A945,Observed!$D$2:$D$9149,$D945),"")</f>
        <v/>
      </c>
      <c r="AC945" s="22" t="str">
        <f>IF(ISNUMBER(AVERAGEIFS(Observed!AC$2:AC$9149,Observed!$A$2:$A$9149,$A945,Observed!$D$2:$D$9149,$D945)),AVERAGEIFS(Observed!AC$2:AC$9149,Observed!$A$2:$A$9149,$A945,Observed!$D$2:$D$9149,$D945),"")</f>
        <v/>
      </c>
      <c r="AD945" s="22" t="str">
        <f>IF(ISNUMBER(AVERAGEIFS(Observed!AD$2:AD$9149,Observed!$A$2:$A$9149,$A945,Observed!$D$2:$D$9149,$D945)),AVERAGEIFS(Observed!AD$2:AD$9149,Observed!$A$2:$A$9149,$A945,Observed!$D$2:$D$9149,$D945),"")</f>
        <v/>
      </c>
      <c r="AE945" s="22" t="str">
        <f>IF(ISNUMBER(AVERAGEIFS(Observed!AE$2:AE$9149,Observed!$A$2:$A$9149,$A945,Observed!$D$2:$D$9149,$D945)),AVERAGEIFS(Observed!AE$2:AE$9149,Observed!$A$2:$A$9149,$A945,Observed!$D$2:$D$9149,$D945),"")</f>
        <v/>
      </c>
      <c r="AF945" s="22" t="str">
        <f>IF(ISNUMBER(AVERAGEIFS(Observed!AF$2:AF$9149,Observed!$A$2:$A$9149,$A945,Observed!$D$2:$D$9149,$D945)),AVERAGEIFS(Observed!AF$2:AF$9149,Observed!$A$2:$A$9149,$A945,Observed!$D$2:$D$9149,$D945),"")</f>
        <v/>
      </c>
      <c r="AG945" s="22" t="str">
        <f>IF(ISNUMBER(AVERAGEIFS(Observed!AG$2:AG$9149,Observed!$A$2:$A$9149,$A945,Observed!$D$2:$D$9149,$D945)),AVERAGEIFS(Observed!AG$2:AG$9149,Observed!$A$2:$A$9149,$A945,Observed!$D$2:$D$9149,$D945),"")</f>
        <v/>
      </c>
      <c r="AH945" s="22" t="str">
        <f>IF(ISNUMBER(AVERAGEIFS(Observed!AH$2:AH$9149,Observed!$A$2:$A$9149,$A945,Observed!$D$2:$D$9149,$D945)),AVERAGEIFS(Observed!AH$2:AH$9149,Observed!$A$2:$A$9149,$A945,Observed!$D$2:$D$9149,$D945),"")</f>
        <v/>
      </c>
      <c r="AI945" s="22" t="str">
        <f>IF(ISNUMBER(AVERAGEIFS(Observed!AI$2:AI$9149,Observed!$A$2:$A$9149,$A945,Observed!$D$2:$D$9149,$D945)),AVERAGEIFS(Observed!AI$2:AI$9149,Observed!$A$2:$A$9149,$A945,Observed!$D$2:$D$9149,$D945),"")</f>
        <v/>
      </c>
      <c r="AJ945" s="22" t="str">
        <f>IF(ISNUMBER(AVERAGEIFS(Observed!AJ$2:AJ$9149,Observed!$A$2:$A$9149,$A945,Observed!$D$2:$D$9149,$D945)),AVERAGEIFS(Observed!AJ$2:AJ$9149,Observed!$A$2:$A$9149,$A945,Observed!$D$2:$D$9149,$D945),"")</f>
        <v/>
      </c>
      <c r="AK945" s="22" t="str">
        <f>IF(ISNUMBER(AVERAGEIFS(Observed!AK$2:AK$9149,Observed!$A$2:$A$9149,$A945,Observed!$D$2:$D$9149,$D945)),AVERAGEIFS(Observed!AK$2:AK$9149,Observed!$A$2:$A$9149,$A945,Observed!$D$2:$D$9149,$D945),"")</f>
        <v/>
      </c>
      <c r="AL945" s="23" t="str">
        <f>IF(ISNUMBER(AVERAGEIFS(Observed!AL$2:AL$9149,Observed!$A$2:$A$9149,$A945,Observed!$D$2:$D$9149,$D945)),AVERAGEIFS(Observed!AL$2:AL$9149,Observed!$A$2:$A$9149,$A945,Observed!$D$2:$D$9149,$D945),"")</f>
        <v/>
      </c>
      <c r="AM945" s="23" t="str">
        <f>IF(ISNUMBER(AVERAGEIFS(Observed!AM$2:AM$9149,Observed!$A$2:$A$9149,$A945,Observed!$D$2:$D$9149,$D945)),AVERAGEIFS(Observed!AM$2:AM$9149,Observed!$A$2:$A$9149,$A945,Observed!$D$2:$D$9149,$D945),"")</f>
        <v/>
      </c>
      <c r="AN945" s="22" t="str">
        <f>IF(ISNUMBER(AVERAGEIFS(Observed!AN$2:AN$9149,Observed!$A$2:$A$9149,$A945,Observed!$D$2:$D$9149,$D945)),AVERAGEIFS(Observed!AN$2:AN$9149,Observed!$A$2:$A$9149,$A945,Observed!$D$2:$D$9149,$D945),"")</f>
        <v/>
      </c>
      <c r="AO945" s="22" t="str">
        <f>IF(ISNUMBER(AVERAGEIFS(Observed!AO$2:AO$9149,Observed!$A$2:$A$9149,$A945,Observed!$D$2:$D$9149,$D945)),AVERAGEIFS(Observed!AO$2:AO$9149,Observed!$A$2:$A$9149,$A945,Observed!$D$2:$D$9149,$D945),"")</f>
        <v/>
      </c>
      <c r="AP945" s="21" t="str">
        <f>IF(ISNUMBER(AVERAGEIFS(Observed!AP$2:AP$9149,Observed!$A$2:$A$9149,$A945,Observed!$D$2:$D$9149,$D945)),AVERAGEIFS(Observed!AP$2:AP$9149,Observed!$A$2:$A$9149,$A945,Observed!$D$2:$D$9149,$D945),"")</f>
        <v/>
      </c>
      <c r="AQ945" s="22">
        <f>IF(ISNUMBER(AVERAGEIFS(Observed!AQ$2:AQ$9149,Observed!$A$2:$A$9149,$A945,Observed!$D$2:$D$9149,$D945)),AVERAGEIFS(Observed!AQ$2:AQ$9149,Observed!$A$2:$A$9149,$A945,Observed!$D$2:$D$9149,$D945),"")</f>
        <v>156.4</v>
      </c>
      <c r="AR945" s="22" t="str">
        <f>IF(ISNUMBER(AVERAGEIFS(Observed!AR$2:AR$9149,Observed!$A$2:$A$9149,$A945,Observed!$D$2:$D$9149,$D945)),AVERAGEIFS(Observed!AR$2:AR$9149,Observed!$A$2:$A$9149,$A945,Observed!$D$2:$D$9149,$D945),"")</f>
        <v/>
      </c>
      <c r="AS945" s="22" t="str">
        <f>IF(ISNUMBER(AVERAGEIFS(Observed!AS$2:AS$9149,Observed!$A$2:$A$9149,$A945,Observed!$D$2:$D$9149,$D945)),AVERAGEIFS(Observed!AS$2:AS$9149,Observed!$A$2:$A$9149,$A945,Observed!$D$2:$D$9149,$D945),"")</f>
        <v/>
      </c>
      <c r="AT945" s="22" t="str">
        <f>IF(ISNUMBER(AVERAGEIFS(Observed!AT$2:AT$9149,Observed!$A$2:$A$9149,$A945,Observed!$D$2:$D$9149,$D945)),AVERAGEIFS(Observed!AT$2:AT$9149,Observed!$A$2:$A$9149,$A945,Observed!$D$2:$D$9149,$D945),"")</f>
        <v/>
      </c>
      <c r="AU945" s="22" t="str">
        <f>IF(ISNUMBER(AVERAGEIFS(Observed!AU$2:AU$9149,Observed!$A$2:$A$9149,$A945,Observed!$D$2:$D$9149,$D945)),AVERAGEIFS(Observed!AU$2:AU$9149,Observed!$A$2:$A$9149,$A945,Observed!$D$2:$D$9149,$D945),"")</f>
        <v/>
      </c>
      <c r="AV945" s="2">
        <f>COUNTIFS(Observed!$A$2:$A$9149,$A945,Observed!$D$2:$D$9149,$D945)</f>
        <v>5</v>
      </c>
      <c r="AW945" s="2">
        <f t="shared" si="14"/>
        <v>1</v>
      </c>
    </row>
    <row r="946" spans="1:49" x14ac:dyDescent="0.25">
      <c r="A946" t="s">
        <v>95</v>
      </c>
      <c r="B946" t="s">
        <v>116</v>
      </c>
      <c r="C946" t="s">
        <v>30</v>
      </c>
      <c r="D946" s="3">
        <v>40771</v>
      </c>
      <c r="E946">
        <v>1</v>
      </c>
      <c r="G946" t="s">
        <v>109</v>
      </c>
      <c r="K946" s="24" t="s">
        <v>76</v>
      </c>
      <c r="N946" s="2"/>
      <c r="O946" s="21" t="str">
        <f>IF(ISNUMBER(AVERAGEIFS(Observed!O$2:O$9149,Observed!$A$2:$A$9149,$A946,Observed!$D$2:$D$9149,$D946)),AVERAGEIFS(Observed!O$2:O$9149,Observed!$A$2:$A$9149,$A946,Observed!$D$2:$D$9149,$D946),"")</f>
        <v/>
      </c>
      <c r="P946" s="22" t="str">
        <f>IF(ISNUMBER(AVERAGEIFS(Observed!P$2:P$9149,Observed!$A$2:$A$9149,$A946,Observed!$D$2:$D$9149,$D946)),AVERAGEIFS(Observed!P$2:P$9149,Observed!$A$2:$A$9149,$A946,Observed!$D$2:$D$9149,$D946),"")</f>
        <v/>
      </c>
      <c r="Q946" s="22" t="str">
        <f>IF(ISNUMBER(AVERAGEIFS(Observed!Q$2:Q$9149,Observed!$A$2:$A$9149,$A946,Observed!$D$2:$D$9149,$D946)),AVERAGEIFS(Observed!Q$2:Q$9149,Observed!$A$2:$A$9149,$A946,Observed!$D$2:$D$9149,$D946),"")</f>
        <v/>
      </c>
      <c r="R946" s="22" t="str">
        <f>IF(ISNUMBER(AVERAGEIFS(Observed!R$2:R$9149,Observed!$A$2:$A$9149,$A946,Observed!$D$2:$D$9149,$D946)),AVERAGEIFS(Observed!R$2:R$9149,Observed!$A$2:$A$9149,$A946,Observed!$D$2:$D$9149,$D946),"")</f>
        <v/>
      </c>
      <c r="S946" s="22" t="str">
        <f>IF(ISNUMBER(AVERAGEIFS(Observed!S$2:S$9149,Observed!$A$2:$A$9149,$A946,Observed!$D$2:$D$9149,$D946)),AVERAGEIFS(Observed!S$2:S$9149,Observed!$A$2:$A$9149,$A946,Observed!$D$2:$D$9149,$D946),"")</f>
        <v/>
      </c>
      <c r="T946" s="23" t="str">
        <f>IF(ISNUMBER(AVERAGEIFS(Observed!T$2:T$9149,Observed!$A$2:$A$9149,$A946,Observed!$D$2:$D$9149,$D946)),AVERAGEIFS(Observed!T$2:T$9149,Observed!$A$2:$A$9149,$A946,Observed!$D$2:$D$9149,$D946),"")</f>
        <v/>
      </c>
      <c r="U946" s="23" t="str">
        <f>IF(ISNUMBER(AVERAGEIFS(Observed!U$2:U$9149,Observed!$A$2:$A$9149,$A946,Observed!$D$2:$D$9149,$D946)),AVERAGEIFS(Observed!U$2:U$9149,Observed!$A$2:$A$9149,$A946,Observed!$D$2:$D$9149,$D946),"")</f>
        <v/>
      </c>
      <c r="V946" s="23" t="str">
        <f>IF(ISNUMBER(AVERAGEIFS(Observed!V$2:V$9149,Observed!$A$2:$A$9149,$A946,Observed!$D$2:$D$9149,$D946)),AVERAGEIFS(Observed!V$2:V$9149,Observed!$A$2:$A$9149,$A946,Observed!$D$2:$D$9149,$D946),"")</f>
        <v/>
      </c>
      <c r="W946" s="21" t="str">
        <f>IF(ISNUMBER(AVERAGEIFS(Observed!W$2:W$9149,Observed!$A$2:$A$9149,$A946,Observed!$D$2:$D$9149,$D946)),AVERAGEIFS(Observed!W$2:W$9149,Observed!$A$2:$A$9149,$A946,Observed!$D$2:$D$9149,$D946),"")</f>
        <v/>
      </c>
      <c r="X946" s="35" t="str">
        <f>IF(ISNUMBER(AVERAGEIFS(Observed!X$2:X$9149,Observed!$A$2:$A$9149,$A946,Observed!$D$2:$D$9149,$D946)),AVERAGEIFS(Observed!X$2:X$9149,Observed!$A$2:$A$9149,$A946,Observed!$D$2:$D$9149,$D946),"")</f>
        <v/>
      </c>
      <c r="Y946" s="35" t="str">
        <f>IF(ISNUMBER(AVERAGEIFS(Observed!Y$2:Y$9149,Observed!$A$2:$A$9149,$A946,Observed!$D$2:$D$9149,$D946)),AVERAGEIFS(Observed!Y$2:Y$9149,Observed!$A$2:$A$9149,$A946,Observed!$D$2:$D$9149,$D946),"")</f>
        <v/>
      </c>
      <c r="Z946" s="22" t="str">
        <f>IF(ISNUMBER(AVERAGEIFS(Observed!Z$2:Z$9149,Observed!$A$2:$A$9149,$A946,Observed!$D$2:$D$9149,$D946)),AVERAGEIFS(Observed!Z$2:Z$9149,Observed!$A$2:$A$9149,$A946,Observed!$D$2:$D$9149,$D946),"")</f>
        <v/>
      </c>
      <c r="AA946" s="22" t="str">
        <f>IF(ISNUMBER(AVERAGEIFS(Observed!AA$2:AA$9149,Observed!$A$2:$A$9149,$A946,Observed!$D$2:$D$9149,$D946)),AVERAGEIFS(Observed!AA$2:AA$9149,Observed!$A$2:$A$9149,$A946,Observed!$D$2:$D$9149,$D946),"")</f>
        <v/>
      </c>
      <c r="AB946" s="22" t="str">
        <f>IF(ISNUMBER(AVERAGEIFS(Observed!AB$2:AB$9149,Observed!$A$2:$A$9149,$A946,Observed!$D$2:$D$9149,$D946)),AVERAGEIFS(Observed!AB$2:AB$9149,Observed!$A$2:$A$9149,$A946,Observed!$D$2:$D$9149,$D946),"")</f>
        <v/>
      </c>
      <c r="AC946" s="22" t="str">
        <f>IF(ISNUMBER(AVERAGEIFS(Observed!AC$2:AC$9149,Observed!$A$2:$A$9149,$A946,Observed!$D$2:$D$9149,$D946)),AVERAGEIFS(Observed!AC$2:AC$9149,Observed!$A$2:$A$9149,$A946,Observed!$D$2:$D$9149,$D946),"")</f>
        <v/>
      </c>
      <c r="AD946" s="22" t="str">
        <f>IF(ISNUMBER(AVERAGEIFS(Observed!AD$2:AD$9149,Observed!$A$2:$A$9149,$A946,Observed!$D$2:$D$9149,$D946)),AVERAGEIFS(Observed!AD$2:AD$9149,Observed!$A$2:$A$9149,$A946,Observed!$D$2:$D$9149,$D946),"")</f>
        <v/>
      </c>
      <c r="AE946" s="22" t="str">
        <f>IF(ISNUMBER(AVERAGEIFS(Observed!AE$2:AE$9149,Observed!$A$2:$A$9149,$A946,Observed!$D$2:$D$9149,$D946)),AVERAGEIFS(Observed!AE$2:AE$9149,Observed!$A$2:$A$9149,$A946,Observed!$D$2:$D$9149,$D946),"")</f>
        <v/>
      </c>
      <c r="AF946" s="22" t="str">
        <f>IF(ISNUMBER(AVERAGEIFS(Observed!AF$2:AF$9149,Observed!$A$2:$A$9149,$A946,Observed!$D$2:$D$9149,$D946)),AVERAGEIFS(Observed!AF$2:AF$9149,Observed!$A$2:$A$9149,$A946,Observed!$D$2:$D$9149,$D946),"")</f>
        <v/>
      </c>
      <c r="AG946" s="22" t="str">
        <f>IF(ISNUMBER(AVERAGEIFS(Observed!AG$2:AG$9149,Observed!$A$2:$A$9149,$A946,Observed!$D$2:$D$9149,$D946)),AVERAGEIFS(Observed!AG$2:AG$9149,Observed!$A$2:$A$9149,$A946,Observed!$D$2:$D$9149,$D946),"")</f>
        <v/>
      </c>
      <c r="AH946" s="22" t="str">
        <f>IF(ISNUMBER(AVERAGEIFS(Observed!AH$2:AH$9149,Observed!$A$2:$A$9149,$A946,Observed!$D$2:$D$9149,$D946)),AVERAGEIFS(Observed!AH$2:AH$9149,Observed!$A$2:$A$9149,$A946,Observed!$D$2:$D$9149,$D946),"")</f>
        <v/>
      </c>
      <c r="AI946" s="22" t="str">
        <f>IF(ISNUMBER(AVERAGEIFS(Observed!AI$2:AI$9149,Observed!$A$2:$A$9149,$A946,Observed!$D$2:$D$9149,$D946)),AVERAGEIFS(Observed!AI$2:AI$9149,Observed!$A$2:$A$9149,$A946,Observed!$D$2:$D$9149,$D946),"")</f>
        <v/>
      </c>
      <c r="AJ946" s="22" t="str">
        <f>IF(ISNUMBER(AVERAGEIFS(Observed!AJ$2:AJ$9149,Observed!$A$2:$A$9149,$A946,Observed!$D$2:$D$9149,$D946)),AVERAGEIFS(Observed!AJ$2:AJ$9149,Observed!$A$2:$A$9149,$A946,Observed!$D$2:$D$9149,$D946),"")</f>
        <v/>
      </c>
      <c r="AK946" s="22" t="str">
        <f>IF(ISNUMBER(AVERAGEIFS(Observed!AK$2:AK$9149,Observed!$A$2:$A$9149,$A946,Observed!$D$2:$D$9149,$D946)),AVERAGEIFS(Observed!AK$2:AK$9149,Observed!$A$2:$A$9149,$A946,Observed!$D$2:$D$9149,$D946),"")</f>
        <v/>
      </c>
      <c r="AL946" s="23" t="str">
        <f>IF(ISNUMBER(AVERAGEIFS(Observed!AL$2:AL$9149,Observed!$A$2:$A$9149,$A946,Observed!$D$2:$D$9149,$D946)),AVERAGEIFS(Observed!AL$2:AL$9149,Observed!$A$2:$A$9149,$A946,Observed!$D$2:$D$9149,$D946),"")</f>
        <v/>
      </c>
      <c r="AM946" s="23" t="str">
        <f>IF(ISNUMBER(AVERAGEIFS(Observed!AM$2:AM$9149,Observed!$A$2:$A$9149,$A946,Observed!$D$2:$D$9149,$D946)),AVERAGEIFS(Observed!AM$2:AM$9149,Observed!$A$2:$A$9149,$A946,Observed!$D$2:$D$9149,$D946),"")</f>
        <v/>
      </c>
      <c r="AN946" s="22" t="str">
        <f>IF(ISNUMBER(AVERAGEIFS(Observed!AN$2:AN$9149,Observed!$A$2:$A$9149,$A946,Observed!$D$2:$D$9149,$D946)),AVERAGEIFS(Observed!AN$2:AN$9149,Observed!$A$2:$A$9149,$A946,Observed!$D$2:$D$9149,$D946),"")</f>
        <v/>
      </c>
      <c r="AO946" s="22" t="str">
        <f>IF(ISNUMBER(AVERAGEIFS(Observed!AO$2:AO$9149,Observed!$A$2:$A$9149,$A946,Observed!$D$2:$D$9149,$D946)),AVERAGEIFS(Observed!AO$2:AO$9149,Observed!$A$2:$A$9149,$A946,Observed!$D$2:$D$9149,$D946),"")</f>
        <v/>
      </c>
      <c r="AP946" s="21" t="str">
        <f>IF(ISNUMBER(AVERAGEIFS(Observed!AP$2:AP$9149,Observed!$A$2:$A$9149,$A946,Observed!$D$2:$D$9149,$D946)),AVERAGEIFS(Observed!AP$2:AP$9149,Observed!$A$2:$A$9149,$A946,Observed!$D$2:$D$9149,$D946),"")</f>
        <v/>
      </c>
      <c r="AQ946" s="22">
        <f>IF(ISNUMBER(AVERAGEIFS(Observed!AQ$2:AQ$9149,Observed!$A$2:$A$9149,$A946,Observed!$D$2:$D$9149,$D946)),AVERAGEIFS(Observed!AQ$2:AQ$9149,Observed!$A$2:$A$9149,$A946,Observed!$D$2:$D$9149,$D946),"")</f>
        <v>170.6</v>
      </c>
      <c r="AR946" s="22" t="str">
        <f>IF(ISNUMBER(AVERAGEIFS(Observed!AR$2:AR$9149,Observed!$A$2:$A$9149,$A946,Observed!$D$2:$D$9149,$D946)),AVERAGEIFS(Observed!AR$2:AR$9149,Observed!$A$2:$A$9149,$A946,Observed!$D$2:$D$9149,$D946),"")</f>
        <v/>
      </c>
      <c r="AS946" s="22" t="str">
        <f>IF(ISNUMBER(AVERAGEIFS(Observed!AS$2:AS$9149,Observed!$A$2:$A$9149,$A946,Observed!$D$2:$D$9149,$D946)),AVERAGEIFS(Observed!AS$2:AS$9149,Observed!$A$2:$A$9149,$A946,Observed!$D$2:$D$9149,$D946),"")</f>
        <v/>
      </c>
      <c r="AT946" s="22" t="str">
        <f>IF(ISNUMBER(AVERAGEIFS(Observed!AT$2:AT$9149,Observed!$A$2:$A$9149,$A946,Observed!$D$2:$D$9149,$D946)),AVERAGEIFS(Observed!AT$2:AT$9149,Observed!$A$2:$A$9149,$A946,Observed!$D$2:$D$9149,$D946),"")</f>
        <v/>
      </c>
      <c r="AU946" s="22" t="str">
        <f>IF(ISNUMBER(AVERAGEIFS(Observed!AU$2:AU$9149,Observed!$A$2:$A$9149,$A946,Observed!$D$2:$D$9149,$D946)),AVERAGEIFS(Observed!AU$2:AU$9149,Observed!$A$2:$A$9149,$A946,Observed!$D$2:$D$9149,$D946),"")</f>
        <v/>
      </c>
      <c r="AV946" s="2">
        <f>COUNTIFS(Observed!$A$2:$A$9149,$A946,Observed!$D$2:$D$9149,$D946)</f>
        <v>5</v>
      </c>
      <c r="AW946" s="2">
        <f t="shared" si="14"/>
        <v>1</v>
      </c>
    </row>
    <row r="947" spans="1:49" x14ac:dyDescent="0.25">
      <c r="A947" t="s">
        <v>95</v>
      </c>
      <c r="B947" t="s">
        <v>116</v>
      </c>
      <c r="C947" t="s">
        <v>30</v>
      </c>
      <c r="D947" s="3">
        <v>40784</v>
      </c>
      <c r="E947">
        <v>1</v>
      </c>
      <c r="G947" t="s">
        <v>109</v>
      </c>
      <c r="K947" s="24" t="s">
        <v>76</v>
      </c>
      <c r="N947" s="2"/>
      <c r="O947" s="21" t="str">
        <f>IF(ISNUMBER(AVERAGEIFS(Observed!O$2:O$9149,Observed!$A$2:$A$9149,$A947,Observed!$D$2:$D$9149,$D947)),AVERAGEIFS(Observed!O$2:O$9149,Observed!$A$2:$A$9149,$A947,Observed!$D$2:$D$9149,$D947),"")</f>
        <v/>
      </c>
      <c r="P947" s="22" t="str">
        <f>IF(ISNUMBER(AVERAGEIFS(Observed!P$2:P$9149,Observed!$A$2:$A$9149,$A947,Observed!$D$2:$D$9149,$D947)),AVERAGEIFS(Observed!P$2:P$9149,Observed!$A$2:$A$9149,$A947,Observed!$D$2:$D$9149,$D947),"")</f>
        <v/>
      </c>
      <c r="Q947" s="22" t="str">
        <f>IF(ISNUMBER(AVERAGEIFS(Observed!Q$2:Q$9149,Observed!$A$2:$A$9149,$A947,Observed!$D$2:$D$9149,$D947)),AVERAGEIFS(Observed!Q$2:Q$9149,Observed!$A$2:$A$9149,$A947,Observed!$D$2:$D$9149,$D947),"")</f>
        <v/>
      </c>
      <c r="R947" s="22" t="str">
        <f>IF(ISNUMBER(AVERAGEIFS(Observed!R$2:R$9149,Observed!$A$2:$A$9149,$A947,Observed!$D$2:$D$9149,$D947)),AVERAGEIFS(Observed!R$2:R$9149,Observed!$A$2:$A$9149,$A947,Observed!$D$2:$D$9149,$D947),"")</f>
        <v/>
      </c>
      <c r="S947" s="22" t="str">
        <f>IF(ISNUMBER(AVERAGEIFS(Observed!S$2:S$9149,Observed!$A$2:$A$9149,$A947,Observed!$D$2:$D$9149,$D947)),AVERAGEIFS(Observed!S$2:S$9149,Observed!$A$2:$A$9149,$A947,Observed!$D$2:$D$9149,$D947),"")</f>
        <v/>
      </c>
      <c r="T947" s="23" t="str">
        <f>IF(ISNUMBER(AVERAGEIFS(Observed!T$2:T$9149,Observed!$A$2:$A$9149,$A947,Observed!$D$2:$D$9149,$D947)),AVERAGEIFS(Observed!T$2:T$9149,Observed!$A$2:$A$9149,$A947,Observed!$D$2:$D$9149,$D947),"")</f>
        <v/>
      </c>
      <c r="U947" s="23" t="str">
        <f>IF(ISNUMBER(AVERAGEIFS(Observed!U$2:U$9149,Observed!$A$2:$A$9149,$A947,Observed!$D$2:$D$9149,$D947)),AVERAGEIFS(Observed!U$2:U$9149,Observed!$A$2:$A$9149,$A947,Observed!$D$2:$D$9149,$D947),"")</f>
        <v/>
      </c>
      <c r="V947" s="23" t="str">
        <f>IF(ISNUMBER(AVERAGEIFS(Observed!V$2:V$9149,Observed!$A$2:$A$9149,$A947,Observed!$D$2:$D$9149,$D947)),AVERAGEIFS(Observed!V$2:V$9149,Observed!$A$2:$A$9149,$A947,Observed!$D$2:$D$9149,$D947),"")</f>
        <v/>
      </c>
      <c r="W947" s="21" t="str">
        <f>IF(ISNUMBER(AVERAGEIFS(Observed!W$2:W$9149,Observed!$A$2:$A$9149,$A947,Observed!$D$2:$D$9149,$D947)),AVERAGEIFS(Observed!W$2:W$9149,Observed!$A$2:$A$9149,$A947,Observed!$D$2:$D$9149,$D947),"")</f>
        <v/>
      </c>
      <c r="X947" s="35" t="str">
        <f>IF(ISNUMBER(AVERAGEIFS(Observed!X$2:X$9149,Observed!$A$2:$A$9149,$A947,Observed!$D$2:$D$9149,$D947)),AVERAGEIFS(Observed!X$2:X$9149,Observed!$A$2:$A$9149,$A947,Observed!$D$2:$D$9149,$D947),"")</f>
        <v/>
      </c>
      <c r="Y947" s="35" t="str">
        <f>IF(ISNUMBER(AVERAGEIFS(Observed!Y$2:Y$9149,Observed!$A$2:$A$9149,$A947,Observed!$D$2:$D$9149,$D947)),AVERAGEIFS(Observed!Y$2:Y$9149,Observed!$A$2:$A$9149,$A947,Observed!$D$2:$D$9149,$D947),"")</f>
        <v/>
      </c>
      <c r="Z947" s="22" t="str">
        <f>IF(ISNUMBER(AVERAGEIFS(Observed!Z$2:Z$9149,Observed!$A$2:$A$9149,$A947,Observed!$D$2:$D$9149,$D947)),AVERAGEIFS(Observed!Z$2:Z$9149,Observed!$A$2:$A$9149,$A947,Observed!$D$2:$D$9149,$D947),"")</f>
        <v/>
      </c>
      <c r="AA947" s="22" t="str">
        <f>IF(ISNUMBER(AVERAGEIFS(Observed!AA$2:AA$9149,Observed!$A$2:$A$9149,$A947,Observed!$D$2:$D$9149,$D947)),AVERAGEIFS(Observed!AA$2:AA$9149,Observed!$A$2:$A$9149,$A947,Observed!$D$2:$D$9149,$D947),"")</f>
        <v/>
      </c>
      <c r="AB947" s="22" t="str">
        <f>IF(ISNUMBER(AVERAGEIFS(Observed!AB$2:AB$9149,Observed!$A$2:$A$9149,$A947,Observed!$D$2:$D$9149,$D947)),AVERAGEIFS(Observed!AB$2:AB$9149,Observed!$A$2:$A$9149,$A947,Observed!$D$2:$D$9149,$D947),"")</f>
        <v/>
      </c>
      <c r="AC947" s="22" t="str">
        <f>IF(ISNUMBER(AVERAGEIFS(Observed!AC$2:AC$9149,Observed!$A$2:$A$9149,$A947,Observed!$D$2:$D$9149,$D947)),AVERAGEIFS(Observed!AC$2:AC$9149,Observed!$A$2:$A$9149,$A947,Observed!$D$2:$D$9149,$D947),"")</f>
        <v/>
      </c>
      <c r="AD947" s="22" t="str">
        <f>IF(ISNUMBER(AVERAGEIFS(Observed!AD$2:AD$9149,Observed!$A$2:$A$9149,$A947,Observed!$D$2:$D$9149,$D947)),AVERAGEIFS(Observed!AD$2:AD$9149,Observed!$A$2:$A$9149,$A947,Observed!$D$2:$D$9149,$D947),"")</f>
        <v/>
      </c>
      <c r="AE947" s="22" t="str">
        <f>IF(ISNUMBER(AVERAGEIFS(Observed!AE$2:AE$9149,Observed!$A$2:$A$9149,$A947,Observed!$D$2:$D$9149,$D947)),AVERAGEIFS(Observed!AE$2:AE$9149,Observed!$A$2:$A$9149,$A947,Observed!$D$2:$D$9149,$D947),"")</f>
        <v/>
      </c>
      <c r="AF947" s="22" t="str">
        <f>IF(ISNUMBER(AVERAGEIFS(Observed!AF$2:AF$9149,Observed!$A$2:$A$9149,$A947,Observed!$D$2:$D$9149,$D947)),AVERAGEIFS(Observed!AF$2:AF$9149,Observed!$A$2:$A$9149,$A947,Observed!$D$2:$D$9149,$D947),"")</f>
        <v/>
      </c>
      <c r="AG947" s="22" t="str">
        <f>IF(ISNUMBER(AVERAGEIFS(Observed!AG$2:AG$9149,Observed!$A$2:$A$9149,$A947,Observed!$D$2:$D$9149,$D947)),AVERAGEIFS(Observed!AG$2:AG$9149,Observed!$A$2:$A$9149,$A947,Observed!$D$2:$D$9149,$D947),"")</f>
        <v/>
      </c>
      <c r="AH947" s="22" t="str">
        <f>IF(ISNUMBER(AVERAGEIFS(Observed!AH$2:AH$9149,Observed!$A$2:$A$9149,$A947,Observed!$D$2:$D$9149,$D947)),AVERAGEIFS(Observed!AH$2:AH$9149,Observed!$A$2:$A$9149,$A947,Observed!$D$2:$D$9149,$D947),"")</f>
        <v/>
      </c>
      <c r="AI947" s="22" t="str">
        <f>IF(ISNUMBER(AVERAGEIFS(Observed!AI$2:AI$9149,Observed!$A$2:$A$9149,$A947,Observed!$D$2:$D$9149,$D947)),AVERAGEIFS(Observed!AI$2:AI$9149,Observed!$A$2:$A$9149,$A947,Observed!$D$2:$D$9149,$D947),"")</f>
        <v/>
      </c>
      <c r="AJ947" s="22" t="str">
        <f>IF(ISNUMBER(AVERAGEIFS(Observed!AJ$2:AJ$9149,Observed!$A$2:$A$9149,$A947,Observed!$D$2:$D$9149,$D947)),AVERAGEIFS(Observed!AJ$2:AJ$9149,Observed!$A$2:$A$9149,$A947,Observed!$D$2:$D$9149,$D947),"")</f>
        <v/>
      </c>
      <c r="AK947" s="22" t="str">
        <f>IF(ISNUMBER(AVERAGEIFS(Observed!AK$2:AK$9149,Observed!$A$2:$A$9149,$A947,Observed!$D$2:$D$9149,$D947)),AVERAGEIFS(Observed!AK$2:AK$9149,Observed!$A$2:$A$9149,$A947,Observed!$D$2:$D$9149,$D947),"")</f>
        <v/>
      </c>
      <c r="AL947" s="23" t="str">
        <f>IF(ISNUMBER(AVERAGEIFS(Observed!AL$2:AL$9149,Observed!$A$2:$A$9149,$A947,Observed!$D$2:$D$9149,$D947)),AVERAGEIFS(Observed!AL$2:AL$9149,Observed!$A$2:$A$9149,$A947,Observed!$D$2:$D$9149,$D947),"")</f>
        <v/>
      </c>
      <c r="AM947" s="23" t="str">
        <f>IF(ISNUMBER(AVERAGEIFS(Observed!AM$2:AM$9149,Observed!$A$2:$A$9149,$A947,Observed!$D$2:$D$9149,$D947)),AVERAGEIFS(Observed!AM$2:AM$9149,Observed!$A$2:$A$9149,$A947,Observed!$D$2:$D$9149,$D947),"")</f>
        <v/>
      </c>
      <c r="AN947" s="22" t="str">
        <f>IF(ISNUMBER(AVERAGEIFS(Observed!AN$2:AN$9149,Observed!$A$2:$A$9149,$A947,Observed!$D$2:$D$9149,$D947)),AVERAGEIFS(Observed!AN$2:AN$9149,Observed!$A$2:$A$9149,$A947,Observed!$D$2:$D$9149,$D947),"")</f>
        <v/>
      </c>
      <c r="AO947" s="22" t="str">
        <f>IF(ISNUMBER(AVERAGEIFS(Observed!AO$2:AO$9149,Observed!$A$2:$A$9149,$A947,Observed!$D$2:$D$9149,$D947)),AVERAGEIFS(Observed!AO$2:AO$9149,Observed!$A$2:$A$9149,$A947,Observed!$D$2:$D$9149,$D947),"")</f>
        <v/>
      </c>
      <c r="AP947" s="21" t="str">
        <f>IF(ISNUMBER(AVERAGEIFS(Observed!AP$2:AP$9149,Observed!$A$2:$A$9149,$A947,Observed!$D$2:$D$9149,$D947)),AVERAGEIFS(Observed!AP$2:AP$9149,Observed!$A$2:$A$9149,$A947,Observed!$D$2:$D$9149,$D947),"")</f>
        <v/>
      </c>
      <c r="AQ947" s="22">
        <f>IF(ISNUMBER(AVERAGEIFS(Observed!AQ$2:AQ$9149,Observed!$A$2:$A$9149,$A947,Observed!$D$2:$D$9149,$D947)),AVERAGEIFS(Observed!AQ$2:AQ$9149,Observed!$A$2:$A$9149,$A947,Observed!$D$2:$D$9149,$D947),"")</f>
        <v>170.2</v>
      </c>
      <c r="AR947" s="22" t="str">
        <f>IF(ISNUMBER(AVERAGEIFS(Observed!AR$2:AR$9149,Observed!$A$2:$A$9149,$A947,Observed!$D$2:$D$9149,$D947)),AVERAGEIFS(Observed!AR$2:AR$9149,Observed!$A$2:$A$9149,$A947,Observed!$D$2:$D$9149,$D947),"")</f>
        <v/>
      </c>
      <c r="AS947" s="22" t="str">
        <f>IF(ISNUMBER(AVERAGEIFS(Observed!AS$2:AS$9149,Observed!$A$2:$A$9149,$A947,Observed!$D$2:$D$9149,$D947)),AVERAGEIFS(Observed!AS$2:AS$9149,Observed!$A$2:$A$9149,$A947,Observed!$D$2:$D$9149,$D947),"")</f>
        <v/>
      </c>
      <c r="AT947" s="22" t="str">
        <f>IF(ISNUMBER(AVERAGEIFS(Observed!AT$2:AT$9149,Observed!$A$2:$A$9149,$A947,Observed!$D$2:$D$9149,$D947)),AVERAGEIFS(Observed!AT$2:AT$9149,Observed!$A$2:$A$9149,$A947,Observed!$D$2:$D$9149,$D947),"")</f>
        <v/>
      </c>
      <c r="AU947" s="22" t="str">
        <f>IF(ISNUMBER(AVERAGEIFS(Observed!AU$2:AU$9149,Observed!$A$2:$A$9149,$A947,Observed!$D$2:$D$9149,$D947)),AVERAGEIFS(Observed!AU$2:AU$9149,Observed!$A$2:$A$9149,$A947,Observed!$D$2:$D$9149,$D947),"")</f>
        <v/>
      </c>
      <c r="AV947" s="2">
        <f>COUNTIFS(Observed!$A$2:$A$9149,$A947,Observed!$D$2:$D$9149,$D947)</f>
        <v>5</v>
      </c>
      <c r="AW947" s="2">
        <f t="shared" si="14"/>
        <v>1</v>
      </c>
    </row>
    <row r="948" spans="1:49" x14ac:dyDescent="0.25">
      <c r="A948" t="s">
        <v>95</v>
      </c>
      <c r="B948" t="s">
        <v>116</v>
      </c>
      <c r="C948" t="s">
        <v>30</v>
      </c>
      <c r="D948" s="3">
        <v>40798</v>
      </c>
      <c r="E948">
        <v>1</v>
      </c>
      <c r="G948" t="s">
        <v>109</v>
      </c>
      <c r="K948" s="24" t="s">
        <v>76</v>
      </c>
      <c r="N948" s="2"/>
      <c r="O948" s="21" t="str">
        <f>IF(ISNUMBER(AVERAGEIFS(Observed!O$2:O$9149,Observed!$A$2:$A$9149,$A948,Observed!$D$2:$D$9149,$D948)),AVERAGEIFS(Observed!O$2:O$9149,Observed!$A$2:$A$9149,$A948,Observed!$D$2:$D$9149,$D948),"")</f>
        <v/>
      </c>
      <c r="P948" s="22" t="str">
        <f>IF(ISNUMBER(AVERAGEIFS(Observed!P$2:P$9149,Observed!$A$2:$A$9149,$A948,Observed!$D$2:$D$9149,$D948)),AVERAGEIFS(Observed!P$2:P$9149,Observed!$A$2:$A$9149,$A948,Observed!$D$2:$D$9149,$D948),"")</f>
        <v/>
      </c>
      <c r="Q948" s="22" t="str">
        <f>IF(ISNUMBER(AVERAGEIFS(Observed!Q$2:Q$9149,Observed!$A$2:$A$9149,$A948,Observed!$D$2:$D$9149,$D948)),AVERAGEIFS(Observed!Q$2:Q$9149,Observed!$A$2:$A$9149,$A948,Observed!$D$2:$D$9149,$D948),"")</f>
        <v/>
      </c>
      <c r="R948" s="22" t="str">
        <f>IF(ISNUMBER(AVERAGEIFS(Observed!R$2:R$9149,Observed!$A$2:$A$9149,$A948,Observed!$D$2:$D$9149,$D948)),AVERAGEIFS(Observed!R$2:R$9149,Observed!$A$2:$A$9149,$A948,Observed!$D$2:$D$9149,$D948),"")</f>
        <v/>
      </c>
      <c r="S948" s="22" t="str">
        <f>IF(ISNUMBER(AVERAGEIFS(Observed!S$2:S$9149,Observed!$A$2:$A$9149,$A948,Observed!$D$2:$D$9149,$D948)),AVERAGEIFS(Observed!S$2:S$9149,Observed!$A$2:$A$9149,$A948,Observed!$D$2:$D$9149,$D948),"")</f>
        <v/>
      </c>
      <c r="T948" s="23" t="str">
        <f>IF(ISNUMBER(AVERAGEIFS(Observed!T$2:T$9149,Observed!$A$2:$A$9149,$A948,Observed!$D$2:$D$9149,$D948)),AVERAGEIFS(Observed!T$2:T$9149,Observed!$A$2:$A$9149,$A948,Observed!$D$2:$D$9149,$D948),"")</f>
        <v/>
      </c>
      <c r="U948" s="23" t="str">
        <f>IF(ISNUMBER(AVERAGEIFS(Observed!U$2:U$9149,Observed!$A$2:$A$9149,$A948,Observed!$D$2:$D$9149,$D948)),AVERAGEIFS(Observed!U$2:U$9149,Observed!$A$2:$A$9149,$A948,Observed!$D$2:$D$9149,$D948),"")</f>
        <v/>
      </c>
      <c r="V948" s="23" t="str">
        <f>IF(ISNUMBER(AVERAGEIFS(Observed!V$2:V$9149,Observed!$A$2:$A$9149,$A948,Observed!$D$2:$D$9149,$D948)),AVERAGEIFS(Observed!V$2:V$9149,Observed!$A$2:$A$9149,$A948,Observed!$D$2:$D$9149,$D948),"")</f>
        <v/>
      </c>
      <c r="W948" s="21" t="str">
        <f>IF(ISNUMBER(AVERAGEIFS(Observed!W$2:W$9149,Observed!$A$2:$A$9149,$A948,Observed!$D$2:$D$9149,$D948)),AVERAGEIFS(Observed!W$2:W$9149,Observed!$A$2:$A$9149,$A948,Observed!$D$2:$D$9149,$D948),"")</f>
        <v/>
      </c>
      <c r="X948" s="35" t="str">
        <f>IF(ISNUMBER(AVERAGEIFS(Observed!X$2:X$9149,Observed!$A$2:$A$9149,$A948,Observed!$D$2:$D$9149,$D948)),AVERAGEIFS(Observed!X$2:X$9149,Observed!$A$2:$A$9149,$A948,Observed!$D$2:$D$9149,$D948),"")</f>
        <v/>
      </c>
      <c r="Y948" s="35" t="str">
        <f>IF(ISNUMBER(AVERAGEIFS(Observed!Y$2:Y$9149,Observed!$A$2:$A$9149,$A948,Observed!$D$2:$D$9149,$D948)),AVERAGEIFS(Observed!Y$2:Y$9149,Observed!$A$2:$A$9149,$A948,Observed!$D$2:$D$9149,$D948),"")</f>
        <v/>
      </c>
      <c r="Z948" s="22" t="str">
        <f>IF(ISNUMBER(AVERAGEIFS(Observed!Z$2:Z$9149,Observed!$A$2:$A$9149,$A948,Observed!$D$2:$D$9149,$D948)),AVERAGEIFS(Observed!Z$2:Z$9149,Observed!$A$2:$A$9149,$A948,Observed!$D$2:$D$9149,$D948),"")</f>
        <v/>
      </c>
      <c r="AA948" s="22" t="str">
        <f>IF(ISNUMBER(AVERAGEIFS(Observed!AA$2:AA$9149,Observed!$A$2:$A$9149,$A948,Observed!$D$2:$D$9149,$D948)),AVERAGEIFS(Observed!AA$2:AA$9149,Observed!$A$2:$A$9149,$A948,Observed!$D$2:$D$9149,$D948),"")</f>
        <v/>
      </c>
      <c r="AB948" s="22" t="str">
        <f>IF(ISNUMBER(AVERAGEIFS(Observed!AB$2:AB$9149,Observed!$A$2:$A$9149,$A948,Observed!$D$2:$D$9149,$D948)),AVERAGEIFS(Observed!AB$2:AB$9149,Observed!$A$2:$A$9149,$A948,Observed!$D$2:$D$9149,$D948),"")</f>
        <v/>
      </c>
      <c r="AC948" s="22" t="str">
        <f>IF(ISNUMBER(AVERAGEIFS(Observed!AC$2:AC$9149,Observed!$A$2:$A$9149,$A948,Observed!$D$2:$D$9149,$D948)),AVERAGEIFS(Observed!AC$2:AC$9149,Observed!$A$2:$A$9149,$A948,Observed!$D$2:$D$9149,$D948),"")</f>
        <v/>
      </c>
      <c r="AD948" s="22" t="str">
        <f>IF(ISNUMBER(AVERAGEIFS(Observed!AD$2:AD$9149,Observed!$A$2:$A$9149,$A948,Observed!$D$2:$D$9149,$D948)),AVERAGEIFS(Observed!AD$2:AD$9149,Observed!$A$2:$A$9149,$A948,Observed!$D$2:$D$9149,$D948),"")</f>
        <v/>
      </c>
      <c r="AE948" s="22" t="str">
        <f>IF(ISNUMBER(AVERAGEIFS(Observed!AE$2:AE$9149,Observed!$A$2:$A$9149,$A948,Observed!$D$2:$D$9149,$D948)),AVERAGEIFS(Observed!AE$2:AE$9149,Observed!$A$2:$A$9149,$A948,Observed!$D$2:$D$9149,$D948),"")</f>
        <v/>
      </c>
      <c r="AF948" s="22" t="str">
        <f>IF(ISNUMBER(AVERAGEIFS(Observed!AF$2:AF$9149,Observed!$A$2:$A$9149,$A948,Observed!$D$2:$D$9149,$D948)),AVERAGEIFS(Observed!AF$2:AF$9149,Observed!$A$2:$A$9149,$A948,Observed!$D$2:$D$9149,$D948),"")</f>
        <v/>
      </c>
      <c r="AG948" s="22" t="str">
        <f>IF(ISNUMBER(AVERAGEIFS(Observed!AG$2:AG$9149,Observed!$A$2:$A$9149,$A948,Observed!$D$2:$D$9149,$D948)),AVERAGEIFS(Observed!AG$2:AG$9149,Observed!$A$2:$A$9149,$A948,Observed!$D$2:$D$9149,$D948),"")</f>
        <v/>
      </c>
      <c r="AH948" s="22" t="str">
        <f>IF(ISNUMBER(AVERAGEIFS(Observed!AH$2:AH$9149,Observed!$A$2:$A$9149,$A948,Observed!$D$2:$D$9149,$D948)),AVERAGEIFS(Observed!AH$2:AH$9149,Observed!$A$2:$A$9149,$A948,Observed!$D$2:$D$9149,$D948),"")</f>
        <v/>
      </c>
      <c r="AI948" s="22" t="str">
        <f>IF(ISNUMBER(AVERAGEIFS(Observed!AI$2:AI$9149,Observed!$A$2:$A$9149,$A948,Observed!$D$2:$D$9149,$D948)),AVERAGEIFS(Observed!AI$2:AI$9149,Observed!$A$2:$A$9149,$A948,Observed!$D$2:$D$9149,$D948),"")</f>
        <v/>
      </c>
      <c r="AJ948" s="22" t="str">
        <f>IF(ISNUMBER(AVERAGEIFS(Observed!AJ$2:AJ$9149,Observed!$A$2:$A$9149,$A948,Observed!$D$2:$D$9149,$D948)),AVERAGEIFS(Observed!AJ$2:AJ$9149,Observed!$A$2:$A$9149,$A948,Observed!$D$2:$D$9149,$D948),"")</f>
        <v/>
      </c>
      <c r="AK948" s="22" t="str">
        <f>IF(ISNUMBER(AVERAGEIFS(Observed!AK$2:AK$9149,Observed!$A$2:$A$9149,$A948,Observed!$D$2:$D$9149,$D948)),AVERAGEIFS(Observed!AK$2:AK$9149,Observed!$A$2:$A$9149,$A948,Observed!$D$2:$D$9149,$D948),"")</f>
        <v/>
      </c>
      <c r="AL948" s="23" t="str">
        <f>IF(ISNUMBER(AVERAGEIFS(Observed!AL$2:AL$9149,Observed!$A$2:$A$9149,$A948,Observed!$D$2:$D$9149,$D948)),AVERAGEIFS(Observed!AL$2:AL$9149,Observed!$A$2:$A$9149,$A948,Observed!$D$2:$D$9149,$D948),"")</f>
        <v/>
      </c>
      <c r="AM948" s="23" t="str">
        <f>IF(ISNUMBER(AVERAGEIFS(Observed!AM$2:AM$9149,Observed!$A$2:$A$9149,$A948,Observed!$D$2:$D$9149,$D948)),AVERAGEIFS(Observed!AM$2:AM$9149,Observed!$A$2:$A$9149,$A948,Observed!$D$2:$D$9149,$D948),"")</f>
        <v/>
      </c>
      <c r="AN948" s="22" t="str">
        <f>IF(ISNUMBER(AVERAGEIFS(Observed!AN$2:AN$9149,Observed!$A$2:$A$9149,$A948,Observed!$D$2:$D$9149,$D948)),AVERAGEIFS(Observed!AN$2:AN$9149,Observed!$A$2:$A$9149,$A948,Observed!$D$2:$D$9149,$D948),"")</f>
        <v/>
      </c>
      <c r="AO948" s="22" t="str">
        <f>IF(ISNUMBER(AVERAGEIFS(Observed!AO$2:AO$9149,Observed!$A$2:$A$9149,$A948,Observed!$D$2:$D$9149,$D948)),AVERAGEIFS(Observed!AO$2:AO$9149,Observed!$A$2:$A$9149,$A948,Observed!$D$2:$D$9149,$D948),"")</f>
        <v/>
      </c>
      <c r="AP948" s="21" t="str">
        <f>IF(ISNUMBER(AVERAGEIFS(Observed!AP$2:AP$9149,Observed!$A$2:$A$9149,$A948,Observed!$D$2:$D$9149,$D948)),AVERAGEIFS(Observed!AP$2:AP$9149,Observed!$A$2:$A$9149,$A948,Observed!$D$2:$D$9149,$D948),"")</f>
        <v/>
      </c>
      <c r="AQ948" s="22">
        <f>IF(ISNUMBER(AVERAGEIFS(Observed!AQ$2:AQ$9149,Observed!$A$2:$A$9149,$A948,Observed!$D$2:$D$9149,$D948)),AVERAGEIFS(Observed!AQ$2:AQ$9149,Observed!$A$2:$A$9149,$A948,Observed!$D$2:$D$9149,$D948),"")</f>
        <v>207</v>
      </c>
      <c r="AR948" s="22" t="str">
        <f>IF(ISNUMBER(AVERAGEIFS(Observed!AR$2:AR$9149,Observed!$A$2:$A$9149,$A948,Observed!$D$2:$D$9149,$D948)),AVERAGEIFS(Observed!AR$2:AR$9149,Observed!$A$2:$A$9149,$A948,Observed!$D$2:$D$9149,$D948),"")</f>
        <v/>
      </c>
      <c r="AS948" s="22" t="str">
        <f>IF(ISNUMBER(AVERAGEIFS(Observed!AS$2:AS$9149,Observed!$A$2:$A$9149,$A948,Observed!$D$2:$D$9149,$D948)),AVERAGEIFS(Observed!AS$2:AS$9149,Observed!$A$2:$A$9149,$A948,Observed!$D$2:$D$9149,$D948),"")</f>
        <v/>
      </c>
      <c r="AT948" s="22" t="str">
        <f>IF(ISNUMBER(AVERAGEIFS(Observed!AT$2:AT$9149,Observed!$A$2:$A$9149,$A948,Observed!$D$2:$D$9149,$D948)),AVERAGEIFS(Observed!AT$2:AT$9149,Observed!$A$2:$A$9149,$A948,Observed!$D$2:$D$9149,$D948),"")</f>
        <v/>
      </c>
      <c r="AU948" s="22" t="str">
        <f>IF(ISNUMBER(AVERAGEIFS(Observed!AU$2:AU$9149,Observed!$A$2:$A$9149,$A948,Observed!$D$2:$D$9149,$D948)),AVERAGEIFS(Observed!AU$2:AU$9149,Observed!$A$2:$A$9149,$A948,Observed!$D$2:$D$9149,$D948),"")</f>
        <v/>
      </c>
      <c r="AV948" s="2">
        <f>COUNTIFS(Observed!$A$2:$A$9149,$A948,Observed!$D$2:$D$9149,$D948)</f>
        <v>5</v>
      </c>
      <c r="AW948" s="2">
        <f t="shared" si="14"/>
        <v>1</v>
      </c>
    </row>
    <row r="949" spans="1:49" x14ac:dyDescent="0.25">
      <c r="A949" t="s">
        <v>95</v>
      </c>
      <c r="B949" t="s">
        <v>116</v>
      </c>
      <c r="C949" t="s">
        <v>30</v>
      </c>
      <c r="D949" s="3">
        <v>40812</v>
      </c>
      <c r="E949">
        <v>1</v>
      </c>
      <c r="G949" t="s">
        <v>109</v>
      </c>
      <c r="K949" s="24" t="s">
        <v>76</v>
      </c>
      <c r="N949" s="2"/>
      <c r="O949" s="21" t="str">
        <f>IF(ISNUMBER(AVERAGEIFS(Observed!O$2:O$9149,Observed!$A$2:$A$9149,$A949,Observed!$D$2:$D$9149,$D949)),AVERAGEIFS(Observed!O$2:O$9149,Observed!$A$2:$A$9149,$A949,Observed!$D$2:$D$9149,$D949),"")</f>
        <v/>
      </c>
      <c r="P949" s="22" t="str">
        <f>IF(ISNUMBER(AVERAGEIFS(Observed!P$2:P$9149,Observed!$A$2:$A$9149,$A949,Observed!$D$2:$D$9149,$D949)),AVERAGEIFS(Observed!P$2:P$9149,Observed!$A$2:$A$9149,$A949,Observed!$D$2:$D$9149,$D949),"")</f>
        <v/>
      </c>
      <c r="Q949" s="22" t="str">
        <f>IF(ISNUMBER(AVERAGEIFS(Observed!Q$2:Q$9149,Observed!$A$2:$A$9149,$A949,Observed!$D$2:$D$9149,$D949)),AVERAGEIFS(Observed!Q$2:Q$9149,Observed!$A$2:$A$9149,$A949,Observed!$D$2:$D$9149,$D949),"")</f>
        <v/>
      </c>
      <c r="R949" s="22" t="str">
        <f>IF(ISNUMBER(AVERAGEIFS(Observed!R$2:R$9149,Observed!$A$2:$A$9149,$A949,Observed!$D$2:$D$9149,$D949)),AVERAGEIFS(Observed!R$2:R$9149,Observed!$A$2:$A$9149,$A949,Observed!$D$2:$D$9149,$D949),"")</f>
        <v/>
      </c>
      <c r="S949" s="22" t="str">
        <f>IF(ISNUMBER(AVERAGEIFS(Observed!S$2:S$9149,Observed!$A$2:$A$9149,$A949,Observed!$D$2:$D$9149,$D949)),AVERAGEIFS(Observed!S$2:S$9149,Observed!$A$2:$A$9149,$A949,Observed!$D$2:$D$9149,$D949),"")</f>
        <v/>
      </c>
      <c r="T949" s="23" t="str">
        <f>IF(ISNUMBER(AVERAGEIFS(Observed!T$2:T$9149,Observed!$A$2:$A$9149,$A949,Observed!$D$2:$D$9149,$D949)),AVERAGEIFS(Observed!T$2:T$9149,Observed!$A$2:$A$9149,$A949,Observed!$D$2:$D$9149,$D949),"")</f>
        <v/>
      </c>
      <c r="U949" s="23" t="str">
        <f>IF(ISNUMBER(AVERAGEIFS(Observed!U$2:U$9149,Observed!$A$2:$A$9149,$A949,Observed!$D$2:$D$9149,$D949)),AVERAGEIFS(Observed!U$2:U$9149,Observed!$A$2:$A$9149,$A949,Observed!$D$2:$D$9149,$D949),"")</f>
        <v/>
      </c>
      <c r="V949" s="23" t="str">
        <f>IF(ISNUMBER(AVERAGEIFS(Observed!V$2:V$9149,Observed!$A$2:$A$9149,$A949,Observed!$D$2:$D$9149,$D949)),AVERAGEIFS(Observed!V$2:V$9149,Observed!$A$2:$A$9149,$A949,Observed!$D$2:$D$9149,$D949),"")</f>
        <v/>
      </c>
      <c r="W949" s="21" t="str">
        <f>IF(ISNUMBER(AVERAGEIFS(Observed!W$2:W$9149,Observed!$A$2:$A$9149,$A949,Observed!$D$2:$D$9149,$D949)),AVERAGEIFS(Observed!W$2:W$9149,Observed!$A$2:$A$9149,$A949,Observed!$D$2:$D$9149,$D949),"")</f>
        <v/>
      </c>
      <c r="X949" s="35" t="str">
        <f>IF(ISNUMBER(AVERAGEIFS(Observed!X$2:X$9149,Observed!$A$2:$A$9149,$A949,Observed!$D$2:$D$9149,$D949)),AVERAGEIFS(Observed!X$2:X$9149,Observed!$A$2:$A$9149,$A949,Observed!$D$2:$D$9149,$D949),"")</f>
        <v/>
      </c>
      <c r="Y949" s="35" t="str">
        <f>IF(ISNUMBER(AVERAGEIFS(Observed!Y$2:Y$9149,Observed!$A$2:$A$9149,$A949,Observed!$D$2:$D$9149,$D949)),AVERAGEIFS(Observed!Y$2:Y$9149,Observed!$A$2:$A$9149,$A949,Observed!$D$2:$D$9149,$D949),"")</f>
        <v/>
      </c>
      <c r="Z949" s="22" t="str">
        <f>IF(ISNUMBER(AVERAGEIFS(Observed!Z$2:Z$9149,Observed!$A$2:$A$9149,$A949,Observed!$D$2:$D$9149,$D949)),AVERAGEIFS(Observed!Z$2:Z$9149,Observed!$A$2:$A$9149,$A949,Observed!$D$2:$D$9149,$D949),"")</f>
        <v/>
      </c>
      <c r="AA949" s="22" t="str">
        <f>IF(ISNUMBER(AVERAGEIFS(Observed!AA$2:AA$9149,Observed!$A$2:$A$9149,$A949,Observed!$D$2:$D$9149,$D949)),AVERAGEIFS(Observed!AA$2:AA$9149,Observed!$A$2:$A$9149,$A949,Observed!$D$2:$D$9149,$D949),"")</f>
        <v/>
      </c>
      <c r="AB949" s="22" t="str">
        <f>IF(ISNUMBER(AVERAGEIFS(Observed!AB$2:AB$9149,Observed!$A$2:$A$9149,$A949,Observed!$D$2:$D$9149,$D949)),AVERAGEIFS(Observed!AB$2:AB$9149,Observed!$A$2:$A$9149,$A949,Observed!$D$2:$D$9149,$D949),"")</f>
        <v/>
      </c>
      <c r="AC949" s="22" t="str">
        <f>IF(ISNUMBER(AVERAGEIFS(Observed!AC$2:AC$9149,Observed!$A$2:$A$9149,$A949,Observed!$D$2:$D$9149,$D949)),AVERAGEIFS(Observed!AC$2:AC$9149,Observed!$A$2:$A$9149,$A949,Observed!$D$2:$D$9149,$D949),"")</f>
        <v/>
      </c>
      <c r="AD949" s="22" t="str">
        <f>IF(ISNUMBER(AVERAGEIFS(Observed!AD$2:AD$9149,Observed!$A$2:$A$9149,$A949,Observed!$D$2:$D$9149,$D949)),AVERAGEIFS(Observed!AD$2:AD$9149,Observed!$A$2:$A$9149,$A949,Observed!$D$2:$D$9149,$D949),"")</f>
        <v/>
      </c>
      <c r="AE949" s="22" t="str">
        <f>IF(ISNUMBER(AVERAGEIFS(Observed!AE$2:AE$9149,Observed!$A$2:$A$9149,$A949,Observed!$D$2:$D$9149,$D949)),AVERAGEIFS(Observed!AE$2:AE$9149,Observed!$A$2:$A$9149,$A949,Observed!$D$2:$D$9149,$D949),"")</f>
        <v/>
      </c>
      <c r="AF949" s="22" t="str">
        <f>IF(ISNUMBER(AVERAGEIFS(Observed!AF$2:AF$9149,Observed!$A$2:$A$9149,$A949,Observed!$D$2:$D$9149,$D949)),AVERAGEIFS(Observed!AF$2:AF$9149,Observed!$A$2:$A$9149,$A949,Observed!$D$2:$D$9149,$D949),"")</f>
        <v/>
      </c>
      <c r="AG949" s="22" t="str">
        <f>IF(ISNUMBER(AVERAGEIFS(Observed!AG$2:AG$9149,Observed!$A$2:$A$9149,$A949,Observed!$D$2:$D$9149,$D949)),AVERAGEIFS(Observed!AG$2:AG$9149,Observed!$A$2:$A$9149,$A949,Observed!$D$2:$D$9149,$D949),"")</f>
        <v/>
      </c>
      <c r="AH949" s="22" t="str">
        <f>IF(ISNUMBER(AVERAGEIFS(Observed!AH$2:AH$9149,Observed!$A$2:$A$9149,$A949,Observed!$D$2:$D$9149,$D949)),AVERAGEIFS(Observed!AH$2:AH$9149,Observed!$A$2:$A$9149,$A949,Observed!$D$2:$D$9149,$D949),"")</f>
        <v/>
      </c>
      <c r="AI949" s="22" t="str">
        <f>IF(ISNUMBER(AVERAGEIFS(Observed!AI$2:AI$9149,Observed!$A$2:$A$9149,$A949,Observed!$D$2:$D$9149,$D949)),AVERAGEIFS(Observed!AI$2:AI$9149,Observed!$A$2:$A$9149,$A949,Observed!$D$2:$D$9149,$D949),"")</f>
        <v/>
      </c>
      <c r="AJ949" s="22" t="str">
        <f>IF(ISNUMBER(AVERAGEIFS(Observed!AJ$2:AJ$9149,Observed!$A$2:$A$9149,$A949,Observed!$D$2:$D$9149,$D949)),AVERAGEIFS(Observed!AJ$2:AJ$9149,Observed!$A$2:$A$9149,$A949,Observed!$D$2:$D$9149,$D949),"")</f>
        <v/>
      </c>
      <c r="AK949" s="22" t="str">
        <f>IF(ISNUMBER(AVERAGEIFS(Observed!AK$2:AK$9149,Observed!$A$2:$A$9149,$A949,Observed!$D$2:$D$9149,$D949)),AVERAGEIFS(Observed!AK$2:AK$9149,Observed!$A$2:$A$9149,$A949,Observed!$D$2:$D$9149,$D949),"")</f>
        <v/>
      </c>
      <c r="AL949" s="23" t="str">
        <f>IF(ISNUMBER(AVERAGEIFS(Observed!AL$2:AL$9149,Observed!$A$2:$A$9149,$A949,Observed!$D$2:$D$9149,$D949)),AVERAGEIFS(Observed!AL$2:AL$9149,Observed!$A$2:$A$9149,$A949,Observed!$D$2:$D$9149,$D949),"")</f>
        <v/>
      </c>
      <c r="AM949" s="23" t="str">
        <f>IF(ISNUMBER(AVERAGEIFS(Observed!AM$2:AM$9149,Observed!$A$2:$A$9149,$A949,Observed!$D$2:$D$9149,$D949)),AVERAGEIFS(Observed!AM$2:AM$9149,Observed!$A$2:$A$9149,$A949,Observed!$D$2:$D$9149,$D949),"")</f>
        <v/>
      </c>
      <c r="AN949" s="22" t="str">
        <f>IF(ISNUMBER(AVERAGEIFS(Observed!AN$2:AN$9149,Observed!$A$2:$A$9149,$A949,Observed!$D$2:$D$9149,$D949)),AVERAGEIFS(Observed!AN$2:AN$9149,Observed!$A$2:$A$9149,$A949,Observed!$D$2:$D$9149,$D949),"")</f>
        <v/>
      </c>
      <c r="AO949" s="22" t="str">
        <f>IF(ISNUMBER(AVERAGEIFS(Observed!AO$2:AO$9149,Observed!$A$2:$A$9149,$A949,Observed!$D$2:$D$9149,$D949)),AVERAGEIFS(Observed!AO$2:AO$9149,Observed!$A$2:$A$9149,$A949,Observed!$D$2:$D$9149,$D949),"")</f>
        <v/>
      </c>
      <c r="AP949" s="21" t="str">
        <f>IF(ISNUMBER(AVERAGEIFS(Observed!AP$2:AP$9149,Observed!$A$2:$A$9149,$A949,Observed!$D$2:$D$9149,$D949)),AVERAGEIFS(Observed!AP$2:AP$9149,Observed!$A$2:$A$9149,$A949,Observed!$D$2:$D$9149,$D949),"")</f>
        <v/>
      </c>
      <c r="AQ949" s="22">
        <f>IF(ISNUMBER(AVERAGEIFS(Observed!AQ$2:AQ$9149,Observed!$A$2:$A$9149,$A949,Observed!$D$2:$D$9149,$D949)),AVERAGEIFS(Observed!AQ$2:AQ$9149,Observed!$A$2:$A$9149,$A949,Observed!$D$2:$D$9149,$D949),"")</f>
        <v>225.4</v>
      </c>
      <c r="AR949" s="22" t="str">
        <f>IF(ISNUMBER(AVERAGEIFS(Observed!AR$2:AR$9149,Observed!$A$2:$A$9149,$A949,Observed!$D$2:$D$9149,$D949)),AVERAGEIFS(Observed!AR$2:AR$9149,Observed!$A$2:$A$9149,$A949,Observed!$D$2:$D$9149,$D949),"")</f>
        <v/>
      </c>
      <c r="AS949" s="22" t="str">
        <f>IF(ISNUMBER(AVERAGEIFS(Observed!AS$2:AS$9149,Observed!$A$2:$A$9149,$A949,Observed!$D$2:$D$9149,$D949)),AVERAGEIFS(Observed!AS$2:AS$9149,Observed!$A$2:$A$9149,$A949,Observed!$D$2:$D$9149,$D949),"")</f>
        <v/>
      </c>
      <c r="AT949" s="22" t="str">
        <f>IF(ISNUMBER(AVERAGEIFS(Observed!AT$2:AT$9149,Observed!$A$2:$A$9149,$A949,Observed!$D$2:$D$9149,$D949)),AVERAGEIFS(Observed!AT$2:AT$9149,Observed!$A$2:$A$9149,$A949,Observed!$D$2:$D$9149,$D949),"")</f>
        <v/>
      </c>
      <c r="AU949" s="22" t="str">
        <f>IF(ISNUMBER(AVERAGEIFS(Observed!AU$2:AU$9149,Observed!$A$2:$A$9149,$A949,Observed!$D$2:$D$9149,$D949)),AVERAGEIFS(Observed!AU$2:AU$9149,Observed!$A$2:$A$9149,$A949,Observed!$D$2:$D$9149,$D949),"")</f>
        <v/>
      </c>
      <c r="AV949" s="2">
        <f>COUNTIFS(Observed!$A$2:$A$9149,$A949,Observed!$D$2:$D$9149,$D949)</f>
        <v>5</v>
      </c>
      <c r="AW949" s="2">
        <f t="shared" si="14"/>
        <v>1</v>
      </c>
    </row>
    <row r="950" spans="1:49" x14ac:dyDescent="0.25">
      <c r="A950" t="s">
        <v>95</v>
      </c>
      <c r="B950" t="s">
        <v>116</v>
      </c>
      <c r="C950" t="s">
        <v>30</v>
      </c>
      <c r="D950" s="3">
        <v>40819</v>
      </c>
      <c r="E950">
        <v>1</v>
      </c>
      <c r="G950" t="s">
        <v>109</v>
      </c>
      <c r="K950" s="24" t="s">
        <v>76</v>
      </c>
      <c r="N950" s="2"/>
      <c r="O950" s="21" t="str">
        <f>IF(ISNUMBER(AVERAGEIFS(Observed!O$2:O$9149,Observed!$A$2:$A$9149,$A950,Observed!$D$2:$D$9149,$D950)),AVERAGEIFS(Observed!O$2:O$9149,Observed!$A$2:$A$9149,$A950,Observed!$D$2:$D$9149,$D950),"")</f>
        <v/>
      </c>
      <c r="P950" s="22" t="str">
        <f>IF(ISNUMBER(AVERAGEIFS(Observed!P$2:P$9149,Observed!$A$2:$A$9149,$A950,Observed!$D$2:$D$9149,$D950)),AVERAGEIFS(Observed!P$2:P$9149,Observed!$A$2:$A$9149,$A950,Observed!$D$2:$D$9149,$D950),"")</f>
        <v/>
      </c>
      <c r="Q950" s="22" t="str">
        <f>IF(ISNUMBER(AVERAGEIFS(Observed!Q$2:Q$9149,Observed!$A$2:$A$9149,$A950,Observed!$D$2:$D$9149,$D950)),AVERAGEIFS(Observed!Q$2:Q$9149,Observed!$A$2:$A$9149,$A950,Observed!$D$2:$D$9149,$D950),"")</f>
        <v/>
      </c>
      <c r="R950" s="22" t="str">
        <f>IF(ISNUMBER(AVERAGEIFS(Observed!R$2:R$9149,Observed!$A$2:$A$9149,$A950,Observed!$D$2:$D$9149,$D950)),AVERAGEIFS(Observed!R$2:R$9149,Observed!$A$2:$A$9149,$A950,Observed!$D$2:$D$9149,$D950),"")</f>
        <v/>
      </c>
      <c r="S950" s="22" t="str">
        <f>IF(ISNUMBER(AVERAGEIFS(Observed!S$2:S$9149,Observed!$A$2:$A$9149,$A950,Observed!$D$2:$D$9149,$D950)),AVERAGEIFS(Observed!S$2:S$9149,Observed!$A$2:$A$9149,$A950,Observed!$D$2:$D$9149,$D950),"")</f>
        <v/>
      </c>
      <c r="T950" s="23" t="str">
        <f>IF(ISNUMBER(AVERAGEIFS(Observed!T$2:T$9149,Observed!$A$2:$A$9149,$A950,Observed!$D$2:$D$9149,$D950)),AVERAGEIFS(Observed!T$2:T$9149,Observed!$A$2:$A$9149,$A950,Observed!$D$2:$D$9149,$D950),"")</f>
        <v/>
      </c>
      <c r="U950" s="23" t="str">
        <f>IF(ISNUMBER(AVERAGEIFS(Observed!U$2:U$9149,Observed!$A$2:$A$9149,$A950,Observed!$D$2:$D$9149,$D950)),AVERAGEIFS(Observed!U$2:U$9149,Observed!$A$2:$A$9149,$A950,Observed!$D$2:$D$9149,$D950),"")</f>
        <v/>
      </c>
      <c r="V950" s="23" t="str">
        <f>IF(ISNUMBER(AVERAGEIFS(Observed!V$2:V$9149,Observed!$A$2:$A$9149,$A950,Observed!$D$2:$D$9149,$D950)),AVERAGEIFS(Observed!V$2:V$9149,Observed!$A$2:$A$9149,$A950,Observed!$D$2:$D$9149,$D950),"")</f>
        <v/>
      </c>
      <c r="W950" s="21" t="str">
        <f>IF(ISNUMBER(AVERAGEIFS(Observed!W$2:W$9149,Observed!$A$2:$A$9149,$A950,Observed!$D$2:$D$9149,$D950)),AVERAGEIFS(Observed!W$2:W$9149,Observed!$A$2:$A$9149,$A950,Observed!$D$2:$D$9149,$D950),"")</f>
        <v/>
      </c>
      <c r="X950" s="35" t="str">
        <f>IF(ISNUMBER(AVERAGEIFS(Observed!X$2:X$9149,Observed!$A$2:$A$9149,$A950,Observed!$D$2:$D$9149,$D950)),AVERAGEIFS(Observed!X$2:X$9149,Observed!$A$2:$A$9149,$A950,Observed!$D$2:$D$9149,$D950),"")</f>
        <v/>
      </c>
      <c r="Y950" s="35" t="str">
        <f>IF(ISNUMBER(AVERAGEIFS(Observed!Y$2:Y$9149,Observed!$A$2:$A$9149,$A950,Observed!$D$2:$D$9149,$D950)),AVERAGEIFS(Observed!Y$2:Y$9149,Observed!$A$2:$A$9149,$A950,Observed!$D$2:$D$9149,$D950),"")</f>
        <v/>
      </c>
      <c r="Z950" s="22" t="str">
        <f>IF(ISNUMBER(AVERAGEIFS(Observed!Z$2:Z$9149,Observed!$A$2:$A$9149,$A950,Observed!$D$2:$D$9149,$D950)),AVERAGEIFS(Observed!Z$2:Z$9149,Observed!$A$2:$A$9149,$A950,Observed!$D$2:$D$9149,$D950),"")</f>
        <v/>
      </c>
      <c r="AA950" s="22" t="str">
        <f>IF(ISNUMBER(AVERAGEIFS(Observed!AA$2:AA$9149,Observed!$A$2:$A$9149,$A950,Observed!$D$2:$D$9149,$D950)),AVERAGEIFS(Observed!AA$2:AA$9149,Observed!$A$2:$A$9149,$A950,Observed!$D$2:$D$9149,$D950),"")</f>
        <v/>
      </c>
      <c r="AB950" s="22" t="str">
        <f>IF(ISNUMBER(AVERAGEIFS(Observed!AB$2:AB$9149,Observed!$A$2:$A$9149,$A950,Observed!$D$2:$D$9149,$D950)),AVERAGEIFS(Observed!AB$2:AB$9149,Observed!$A$2:$A$9149,$A950,Observed!$D$2:$D$9149,$D950),"")</f>
        <v/>
      </c>
      <c r="AC950" s="22" t="str">
        <f>IF(ISNUMBER(AVERAGEIFS(Observed!AC$2:AC$9149,Observed!$A$2:$A$9149,$A950,Observed!$D$2:$D$9149,$D950)),AVERAGEIFS(Observed!AC$2:AC$9149,Observed!$A$2:$A$9149,$A950,Observed!$D$2:$D$9149,$D950),"")</f>
        <v/>
      </c>
      <c r="AD950" s="22" t="str">
        <f>IF(ISNUMBER(AVERAGEIFS(Observed!AD$2:AD$9149,Observed!$A$2:$A$9149,$A950,Observed!$D$2:$D$9149,$D950)),AVERAGEIFS(Observed!AD$2:AD$9149,Observed!$A$2:$A$9149,$A950,Observed!$D$2:$D$9149,$D950),"")</f>
        <v/>
      </c>
      <c r="AE950" s="22" t="str">
        <f>IF(ISNUMBER(AVERAGEIFS(Observed!AE$2:AE$9149,Observed!$A$2:$A$9149,$A950,Observed!$D$2:$D$9149,$D950)),AVERAGEIFS(Observed!AE$2:AE$9149,Observed!$A$2:$A$9149,$A950,Observed!$D$2:$D$9149,$D950),"")</f>
        <v/>
      </c>
      <c r="AF950" s="22" t="str">
        <f>IF(ISNUMBER(AVERAGEIFS(Observed!AF$2:AF$9149,Observed!$A$2:$A$9149,$A950,Observed!$D$2:$D$9149,$D950)),AVERAGEIFS(Observed!AF$2:AF$9149,Observed!$A$2:$A$9149,$A950,Observed!$D$2:$D$9149,$D950),"")</f>
        <v/>
      </c>
      <c r="AG950" s="22" t="str">
        <f>IF(ISNUMBER(AVERAGEIFS(Observed!AG$2:AG$9149,Observed!$A$2:$A$9149,$A950,Observed!$D$2:$D$9149,$D950)),AVERAGEIFS(Observed!AG$2:AG$9149,Observed!$A$2:$A$9149,$A950,Observed!$D$2:$D$9149,$D950),"")</f>
        <v/>
      </c>
      <c r="AH950" s="22" t="str">
        <f>IF(ISNUMBER(AVERAGEIFS(Observed!AH$2:AH$9149,Observed!$A$2:$A$9149,$A950,Observed!$D$2:$D$9149,$D950)),AVERAGEIFS(Observed!AH$2:AH$9149,Observed!$A$2:$A$9149,$A950,Observed!$D$2:$D$9149,$D950),"")</f>
        <v/>
      </c>
      <c r="AI950" s="22" t="str">
        <f>IF(ISNUMBER(AVERAGEIFS(Observed!AI$2:AI$9149,Observed!$A$2:$A$9149,$A950,Observed!$D$2:$D$9149,$D950)),AVERAGEIFS(Observed!AI$2:AI$9149,Observed!$A$2:$A$9149,$A950,Observed!$D$2:$D$9149,$D950),"")</f>
        <v/>
      </c>
      <c r="AJ950" s="22" t="str">
        <f>IF(ISNUMBER(AVERAGEIFS(Observed!AJ$2:AJ$9149,Observed!$A$2:$A$9149,$A950,Observed!$D$2:$D$9149,$D950)),AVERAGEIFS(Observed!AJ$2:AJ$9149,Observed!$A$2:$A$9149,$A950,Observed!$D$2:$D$9149,$D950),"")</f>
        <v/>
      </c>
      <c r="AK950" s="22" t="str">
        <f>IF(ISNUMBER(AVERAGEIFS(Observed!AK$2:AK$9149,Observed!$A$2:$A$9149,$A950,Observed!$D$2:$D$9149,$D950)),AVERAGEIFS(Observed!AK$2:AK$9149,Observed!$A$2:$A$9149,$A950,Observed!$D$2:$D$9149,$D950),"")</f>
        <v/>
      </c>
      <c r="AL950" s="23" t="str">
        <f>IF(ISNUMBER(AVERAGEIFS(Observed!AL$2:AL$9149,Observed!$A$2:$A$9149,$A950,Observed!$D$2:$D$9149,$D950)),AVERAGEIFS(Observed!AL$2:AL$9149,Observed!$A$2:$A$9149,$A950,Observed!$D$2:$D$9149,$D950),"")</f>
        <v/>
      </c>
      <c r="AM950" s="23" t="str">
        <f>IF(ISNUMBER(AVERAGEIFS(Observed!AM$2:AM$9149,Observed!$A$2:$A$9149,$A950,Observed!$D$2:$D$9149,$D950)),AVERAGEIFS(Observed!AM$2:AM$9149,Observed!$A$2:$A$9149,$A950,Observed!$D$2:$D$9149,$D950),"")</f>
        <v/>
      </c>
      <c r="AN950" s="22" t="str">
        <f>IF(ISNUMBER(AVERAGEIFS(Observed!AN$2:AN$9149,Observed!$A$2:$A$9149,$A950,Observed!$D$2:$D$9149,$D950)),AVERAGEIFS(Observed!AN$2:AN$9149,Observed!$A$2:$A$9149,$A950,Observed!$D$2:$D$9149,$D950),"")</f>
        <v/>
      </c>
      <c r="AO950" s="22" t="str">
        <f>IF(ISNUMBER(AVERAGEIFS(Observed!AO$2:AO$9149,Observed!$A$2:$A$9149,$A950,Observed!$D$2:$D$9149,$D950)),AVERAGEIFS(Observed!AO$2:AO$9149,Observed!$A$2:$A$9149,$A950,Observed!$D$2:$D$9149,$D950),"")</f>
        <v/>
      </c>
      <c r="AP950" s="21" t="str">
        <f>IF(ISNUMBER(AVERAGEIFS(Observed!AP$2:AP$9149,Observed!$A$2:$A$9149,$A950,Observed!$D$2:$D$9149,$D950)),AVERAGEIFS(Observed!AP$2:AP$9149,Observed!$A$2:$A$9149,$A950,Observed!$D$2:$D$9149,$D950),"")</f>
        <v/>
      </c>
      <c r="AQ950" s="22">
        <f>IF(ISNUMBER(AVERAGEIFS(Observed!AQ$2:AQ$9149,Observed!$A$2:$A$9149,$A950,Observed!$D$2:$D$9149,$D950)),AVERAGEIFS(Observed!AQ$2:AQ$9149,Observed!$A$2:$A$9149,$A950,Observed!$D$2:$D$9149,$D950),"")</f>
        <v>242</v>
      </c>
      <c r="AR950" s="22" t="str">
        <f>IF(ISNUMBER(AVERAGEIFS(Observed!AR$2:AR$9149,Observed!$A$2:$A$9149,$A950,Observed!$D$2:$D$9149,$D950)),AVERAGEIFS(Observed!AR$2:AR$9149,Observed!$A$2:$A$9149,$A950,Observed!$D$2:$D$9149,$D950),"")</f>
        <v/>
      </c>
      <c r="AS950" s="22" t="str">
        <f>IF(ISNUMBER(AVERAGEIFS(Observed!AS$2:AS$9149,Observed!$A$2:$A$9149,$A950,Observed!$D$2:$D$9149,$D950)),AVERAGEIFS(Observed!AS$2:AS$9149,Observed!$A$2:$A$9149,$A950,Observed!$D$2:$D$9149,$D950),"")</f>
        <v/>
      </c>
      <c r="AT950" s="22" t="str">
        <f>IF(ISNUMBER(AVERAGEIFS(Observed!AT$2:AT$9149,Observed!$A$2:$A$9149,$A950,Observed!$D$2:$D$9149,$D950)),AVERAGEIFS(Observed!AT$2:AT$9149,Observed!$A$2:$A$9149,$A950,Observed!$D$2:$D$9149,$D950),"")</f>
        <v/>
      </c>
      <c r="AU950" s="22" t="str">
        <f>IF(ISNUMBER(AVERAGEIFS(Observed!AU$2:AU$9149,Observed!$A$2:$A$9149,$A950,Observed!$D$2:$D$9149,$D950)),AVERAGEIFS(Observed!AU$2:AU$9149,Observed!$A$2:$A$9149,$A950,Observed!$D$2:$D$9149,$D950),"")</f>
        <v/>
      </c>
      <c r="AV950" s="2">
        <f>COUNTIFS(Observed!$A$2:$A$9149,$A950,Observed!$D$2:$D$9149,$D950)</f>
        <v>5</v>
      </c>
      <c r="AW950" s="2">
        <f t="shared" si="14"/>
        <v>1</v>
      </c>
    </row>
    <row r="951" spans="1:49" x14ac:dyDescent="0.25">
      <c r="A951" t="s">
        <v>95</v>
      </c>
      <c r="B951" t="s">
        <v>116</v>
      </c>
      <c r="C951" t="s">
        <v>30</v>
      </c>
      <c r="D951" s="3">
        <v>40826</v>
      </c>
      <c r="E951">
        <v>1</v>
      </c>
      <c r="G951" t="s">
        <v>109</v>
      </c>
      <c r="K951" s="24" t="s">
        <v>76</v>
      </c>
      <c r="N951" s="2"/>
      <c r="O951" s="21" t="str">
        <f>IF(ISNUMBER(AVERAGEIFS(Observed!O$2:O$9149,Observed!$A$2:$A$9149,$A951,Observed!$D$2:$D$9149,$D951)),AVERAGEIFS(Observed!O$2:O$9149,Observed!$A$2:$A$9149,$A951,Observed!$D$2:$D$9149,$D951),"")</f>
        <v/>
      </c>
      <c r="P951" s="22" t="str">
        <f>IF(ISNUMBER(AVERAGEIFS(Observed!P$2:P$9149,Observed!$A$2:$A$9149,$A951,Observed!$D$2:$D$9149,$D951)),AVERAGEIFS(Observed!P$2:P$9149,Observed!$A$2:$A$9149,$A951,Observed!$D$2:$D$9149,$D951),"")</f>
        <v/>
      </c>
      <c r="Q951" s="22" t="str">
        <f>IF(ISNUMBER(AVERAGEIFS(Observed!Q$2:Q$9149,Observed!$A$2:$A$9149,$A951,Observed!$D$2:$D$9149,$D951)),AVERAGEIFS(Observed!Q$2:Q$9149,Observed!$A$2:$A$9149,$A951,Observed!$D$2:$D$9149,$D951),"")</f>
        <v/>
      </c>
      <c r="R951" s="22" t="str">
        <f>IF(ISNUMBER(AVERAGEIFS(Observed!R$2:R$9149,Observed!$A$2:$A$9149,$A951,Observed!$D$2:$D$9149,$D951)),AVERAGEIFS(Observed!R$2:R$9149,Observed!$A$2:$A$9149,$A951,Observed!$D$2:$D$9149,$D951),"")</f>
        <v/>
      </c>
      <c r="S951" s="22" t="str">
        <f>IF(ISNUMBER(AVERAGEIFS(Observed!S$2:S$9149,Observed!$A$2:$A$9149,$A951,Observed!$D$2:$D$9149,$D951)),AVERAGEIFS(Observed!S$2:S$9149,Observed!$A$2:$A$9149,$A951,Observed!$D$2:$D$9149,$D951),"")</f>
        <v/>
      </c>
      <c r="T951" s="23" t="str">
        <f>IF(ISNUMBER(AVERAGEIFS(Observed!T$2:T$9149,Observed!$A$2:$A$9149,$A951,Observed!$D$2:$D$9149,$D951)),AVERAGEIFS(Observed!T$2:T$9149,Observed!$A$2:$A$9149,$A951,Observed!$D$2:$D$9149,$D951),"")</f>
        <v/>
      </c>
      <c r="U951" s="23" t="str">
        <f>IF(ISNUMBER(AVERAGEIFS(Observed!U$2:U$9149,Observed!$A$2:$A$9149,$A951,Observed!$D$2:$D$9149,$D951)),AVERAGEIFS(Observed!U$2:U$9149,Observed!$A$2:$A$9149,$A951,Observed!$D$2:$D$9149,$D951),"")</f>
        <v/>
      </c>
      <c r="V951" s="23" t="str">
        <f>IF(ISNUMBER(AVERAGEIFS(Observed!V$2:V$9149,Observed!$A$2:$A$9149,$A951,Observed!$D$2:$D$9149,$D951)),AVERAGEIFS(Observed!V$2:V$9149,Observed!$A$2:$A$9149,$A951,Observed!$D$2:$D$9149,$D951),"")</f>
        <v/>
      </c>
      <c r="W951" s="21" t="str">
        <f>IF(ISNUMBER(AVERAGEIFS(Observed!W$2:W$9149,Observed!$A$2:$A$9149,$A951,Observed!$D$2:$D$9149,$D951)),AVERAGEIFS(Observed!W$2:W$9149,Observed!$A$2:$A$9149,$A951,Observed!$D$2:$D$9149,$D951),"")</f>
        <v/>
      </c>
      <c r="X951" s="35" t="str">
        <f>IF(ISNUMBER(AVERAGEIFS(Observed!X$2:X$9149,Observed!$A$2:$A$9149,$A951,Observed!$D$2:$D$9149,$D951)),AVERAGEIFS(Observed!X$2:X$9149,Observed!$A$2:$A$9149,$A951,Observed!$D$2:$D$9149,$D951),"")</f>
        <v/>
      </c>
      <c r="Y951" s="35" t="str">
        <f>IF(ISNUMBER(AVERAGEIFS(Observed!Y$2:Y$9149,Observed!$A$2:$A$9149,$A951,Observed!$D$2:$D$9149,$D951)),AVERAGEIFS(Observed!Y$2:Y$9149,Observed!$A$2:$A$9149,$A951,Observed!$D$2:$D$9149,$D951),"")</f>
        <v/>
      </c>
      <c r="Z951" s="22" t="str">
        <f>IF(ISNUMBER(AVERAGEIFS(Observed!Z$2:Z$9149,Observed!$A$2:$A$9149,$A951,Observed!$D$2:$D$9149,$D951)),AVERAGEIFS(Observed!Z$2:Z$9149,Observed!$A$2:$A$9149,$A951,Observed!$D$2:$D$9149,$D951),"")</f>
        <v/>
      </c>
      <c r="AA951" s="22" t="str">
        <f>IF(ISNUMBER(AVERAGEIFS(Observed!AA$2:AA$9149,Observed!$A$2:$A$9149,$A951,Observed!$D$2:$D$9149,$D951)),AVERAGEIFS(Observed!AA$2:AA$9149,Observed!$A$2:$A$9149,$A951,Observed!$D$2:$D$9149,$D951),"")</f>
        <v/>
      </c>
      <c r="AB951" s="22" t="str">
        <f>IF(ISNUMBER(AVERAGEIFS(Observed!AB$2:AB$9149,Observed!$A$2:$A$9149,$A951,Observed!$D$2:$D$9149,$D951)),AVERAGEIFS(Observed!AB$2:AB$9149,Observed!$A$2:$A$9149,$A951,Observed!$D$2:$D$9149,$D951),"")</f>
        <v/>
      </c>
      <c r="AC951" s="22" t="str">
        <f>IF(ISNUMBER(AVERAGEIFS(Observed!AC$2:AC$9149,Observed!$A$2:$A$9149,$A951,Observed!$D$2:$D$9149,$D951)),AVERAGEIFS(Observed!AC$2:AC$9149,Observed!$A$2:$A$9149,$A951,Observed!$D$2:$D$9149,$D951),"")</f>
        <v/>
      </c>
      <c r="AD951" s="22" t="str">
        <f>IF(ISNUMBER(AVERAGEIFS(Observed!AD$2:AD$9149,Observed!$A$2:$A$9149,$A951,Observed!$D$2:$D$9149,$D951)),AVERAGEIFS(Observed!AD$2:AD$9149,Observed!$A$2:$A$9149,$A951,Observed!$D$2:$D$9149,$D951),"")</f>
        <v/>
      </c>
      <c r="AE951" s="22" t="str">
        <f>IF(ISNUMBER(AVERAGEIFS(Observed!AE$2:AE$9149,Observed!$A$2:$A$9149,$A951,Observed!$D$2:$D$9149,$D951)),AVERAGEIFS(Observed!AE$2:AE$9149,Observed!$A$2:$A$9149,$A951,Observed!$D$2:$D$9149,$D951),"")</f>
        <v/>
      </c>
      <c r="AF951" s="22" t="str">
        <f>IF(ISNUMBER(AVERAGEIFS(Observed!AF$2:AF$9149,Observed!$A$2:$A$9149,$A951,Observed!$D$2:$D$9149,$D951)),AVERAGEIFS(Observed!AF$2:AF$9149,Observed!$A$2:$A$9149,$A951,Observed!$D$2:$D$9149,$D951),"")</f>
        <v/>
      </c>
      <c r="AG951" s="22" t="str">
        <f>IF(ISNUMBER(AVERAGEIFS(Observed!AG$2:AG$9149,Observed!$A$2:$A$9149,$A951,Observed!$D$2:$D$9149,$D951)),AVERAGEIFS(Observed!AG$2:AG$9149,Observed!$A$2:$A$9149,$A951,Observed!$D$2:$D$9149,$D951),"")</f>
        <v/>
      </c>
      <c r="AH951" s="22" t="str">
        <f>IF(ISNUMBER(AVERAGEIFS(Observed!AH$2:AH$9149,Observed!$A$2:$A$9149,$A951,Observed!$D$2:$D$9149,$D951)),AVERAGEIFS(Observed!AH$2:AH$9149,Observed!$A$2:$A$9149,$A951,Observed!$D$2:$D$9149,$D951),"")</f>
        <v/>
      </c>
      <c r="AI951" s="22" t="str">
        <f>IF(ISNUMBER(AVERAGEIFS(Observed!AI$2:AI$9149,Observed!$A$2:$A$9149,$A951,Observed!$D$2:$D$9149,$D951)),AVERAGEIFS(Observed!AI$2:AI$9149,Observed!$A$2:$A$9149,$A951,Observed!$D$2:$D$9149,$D951),"")</f>
        <v/>
      </c>
      <c r="AJ951" s="22" t="str">
        <f>IF(ISNUMBER(AVERAGEIFS(Observed!AJ$2:AJ$9149,Observed!$A$2:$A$9149,$A951,Observed!$D$2:$D$9149,$D951)),AVERAGEIFS(Observed!AJ$2:AJ$9149,Observed!$A$2:$A$9149,$A951,Observed!$D$2:$D$9149,$D951),"")</f>
        <v/>
      </c>
      <c r="AK951" s="22" t="str">
        <f>IF(ISNUMBER(AVERAGEIFS(Observed!AK$2:AK$9149,Observed!$A$2:$A$9149,$A951,Observed!$D$2:$D$9149,$D951)),AVERAGEIFS(Observed!AK$2:AK$9149,Observed!$A$2:$A$9149,$A951,Observed!$D$2:$D$9149,$D951),"")</f>
        <v/>
      </c>
      <c r="AL951" s="23" t="str">
        <f>IF(ISNUMBER(AVERAGEIFS(Observed!AL$2:AL$9149,Observed!$A$2:$A$9149,$A951,Observed!$D$2:$D$9149,$D951)),AVERAGEIFS(Observed!AL$2:AL$9149,Observed!$A$2:$A$9149,$A951,Observed!$D$2:$D$9149,$D951),"")</f>
        <v/>
      </c>
      <c r="AM951" s="23" t="str">
        <f>IF(ISNUMBER(AVERAGEIFS(Observed!AM$2:AM$9149,Observed!$A$2:$A$9149,$A951,Observed!$D$2:$D$9149,$D951)),AVERAGEIFS(Observed!AM$2:AM$9149,Observed!$A$2:$A$9149,$A951,Observed!$D$2:$D$9149,$D951),"")</f>
        <v/>
      </c>
      <c r="AN951" s="22" t="str">
        <f>IF(ISNUMBER(AVERAGEIFS(Observed!AN$2:AN$9149,Observed!$A$2:$A$9149,$A951,Observed!$D$2:$D$9149,$D951)),AVERAGEIFS(Observed!AN$2:AN$9149,Observed!$A$2:$A$9149,$A951,Observed!$D$2:$D$9149,$D951),"")</f>
        <v/>
      </c>
      <c r="AO951" s="22" t="str">
        <f>IF(ISNUMBER(AVERAGEIFS(Observed!AO$2:AO$9149,Observed!$A$2:$A$9149,$A951,Observed!$D$2:$D$9149,$D951)),AVERAGEIFS(Observed!AO$2:AO$9149,Observed!$A$2:$A$9149,$A951,Observed!$D$2:$D$9149,$D951),"")</f>
        <v/>
      </c>
      <c r="AP951" s="21" t="str">
        <f>IF(ISNUMBER(AVERAGEIFS(Observed!AP$2:AP$9149,Observed!$A$2:$A$9149,$A951,Observed!$D$2:$D$9149,$D951)),AVERAGEIFS(Observed!AP$2:AP$9149,Observed!$A$2:$A$9149,$A951,Observed!$D$2:$D$9149,$D951),"")</f>
        <v/>
      </c>
      <c r="AQ951" s="22">
        <f>IF(ISNUMBER(AVERAGEIFS(Observed!AQ$2:AQ$9149,Observed!$A$2:$A$9149,$A951,Observed!$D$2:$D$9149,$D951)),AVERAGEIFS(Observed!AQ$2:AQ$9149,Observed!$A$2:$A$9149,$A951,Observed!$D$2:$D$9149,$D951),"")</f>
        <v>244</v>
      </c>
      <c r="AR951" s="22" t="str">
        <f>IF(ISNUMBER(AVERAGEIFS(Observed!AR$2:AR$9149,Observed!$A$2:$A$9149,$A951,Observed!$D$2:$D$9149,$D951)),AVERAGEIFS(Observed!AR$2:AR$9149,Observed!$A$2:$A$9149,$A951,Observed!$D$2:$D$9149,$D951),"")</f>
        <v/>
      </c>
      <c r="AS951" s="22" t="str">
        <f>IF(ISNUMBER(AVERAGEIFS(Observed!AS$2:AS$9149,Observed!$A$2:$A$9149,$A951,Observed!$D$2:$D$9149,$D951)),AVERAGEIFS(Observed!AS$2:AS$9149,Observed!$A$2:$A$9149,$A951,Observed!$D$2:$D$9149,$D951),"")</f>
        <v/>
      </c>
      <c r="AT951" s="22" t="str">
        <f>IF(ISNUMBER(AVERAGEIFS(Observed!AT$2:AT$9149,Observed!$A$2:$A$9149,$A951,Observed!$D$2:$D$9149,$D951)),AVERAGEIFS(Observed!AT$2:AT$9149,Observed!$A$2:$A$9149,$A951,Observed!$D$2:$D$9149,$D951),"")</f>
        <v/>
      </c>
      <c r="AU951" s="22" t="str">
        <f>IF(ISNUMBER(AVERAGEIFS(Observed!AU$2:AU$9149,Observed!$A$2:$A$9149,$A951,Observed!$D$2:$D$9149,$D951)),AVERAGEIFS(Observed!AU$2:AU$9149,Observed!$A$2:$A$9149,$A951,Observed!$D$2:$D$9149,$D951),"")</f>
        <v/>
      </c>
      <c r="AV951" s="2">
        <f>COUNTIFS(Observed!$A$2:$A$9149,$A951,Observed!$D$2:$D$9149,$D951)</f>
        <v>5</v>
      </c>
      <c r="AW951" s="2">
        <f t="shared" si="14"/>
        <v>1</v>
      </c>
    </row>
    <row r="952" spans="1:49" x14ac:dyDescent="0.25">
      <c r="A952" t="s">
        <v>95</v>
      </c>
      <c r="B952" t="s">
        <v>116</v>
      </c>
      <c r="C952" t="s">
        <v>30</v>
      </c>
      <c r="D952" s="3">
        <v>40833</v>
      </c>
      <c r="E952">
        <v>1</v>
      </c>
      <c r="G952" t="s">
        <v>109</v>
      </c>
      <c r="K952" s="24" t="s">
        <v>76</v>
      </c>
      <c r="N952" s="2"/>
      <c r="O952" s="21" t="str">
        <f>IF(ISNUMBER(AVERAGEIFS(Observed!O$2:O$9149,Observed!$A$2:$A$9149,$A952,Observed!$D$2:$D$9149,$D952)),AVERAGEIFS(Observed!O$2:O$9149,Observed!$A$2:$A$9149,$A952,Observed!$D$2:$D$9149,$D952),"")</f>
        <v/>
      </c>
      <c r="P952" s="22" t="str">
        <f>IF(ISNUMBER(AVERAGEIFS(Observed!P$2:P$9149,Observed!$A$2:$A$9149,$A952,Observed!$D$2:$D$9149,$D952)),AVERAGEIFS(Observed!P$2:P$9149,Observed!$A$2:$A$9149,$A952,Observed!$D$2:$D$9149,$D952),"")</f>
        <v/>
      </c>
      <c r="Q952" s="22" t="str">
        <f>IF(ISNUMBER(AVERAGEIFS(Observed!Q$2:Q$9149,Observed!$A$2:$A$9149,$A952,Observed!$D$2:$D$9149,$D952)),AVERAGEIFS(Observed!Q$2:Q$9149,Observed!$A$2:$A$9149,$A952,Observed!$D$2:$D$9149,$D952),"")</f>
        <v/>
      </c>
      <c r="R952" s="22" t="str">
        <f>IF(ISNUMBER(AVERAGEIFS(Observed!R$2:R$9149,Observed!$A$2:$A$9149,$A952,Observed!$D$2:$D$9149,$D952)),AVERAGEIFS(Observed!R$2:R$9149,Observed!$A$2:$A$9149,$A952,Observed!$D$2:$D$9149,$D952),"")</f>
        <v/>
      </c>
      <c r="S952" s="22" t="str">
        <f>IF(ISNUMBER(AVERAGEIFS(Observed!S$2:S$9149,Observed!$A$2:$A$9149,$A952,Observed!$D$2:$D$9149,$D952)),AVERAGEIFS(Observed!S$2:S$9149,Observed!$A$2:$A$9149,$A952,Observed!$D$2:$D$9149,$D952),"")</f>
        <v/>
      </c>
      <c r="T952" s="23" t="str">
        <f>IF(ISNUMBER(AVERAGEIFS(Observed!T$2:T$9149,Observed!$A$2:$A$9149,$A952,Observed!$D$2:$D$9149,$D952)),AVERAGEIFS(Observed!T$2:T$9149,Observed!$A$2:$A$9149,$A952,Observed!$D$2:$D$9149,$D952),"")</f>
        <v/>
      </c>
      <c r="U952" s="23" t="str">
        <f>IF(ISNUMBER(AVERAGEIFS(Observed!U$2:U$9149,Observed!$A$2:$A$9149,$A952,Observed!$D$2:$D$9149,$D952)),AVERAGEIFS(Observed!U$2:U$9149,Observed!$A$2:$A$9149,$A952,Observed!$D$2:$D$9149,$D952),"")</f>
        <v/>
      </c>
      <c r="V952" s="23" t="str">
        <f>IF(ISNUMBER(AVERAGEIFS(Observed!V$2:V$9149,Observed!$A$2:$A$9149,$A952,Observed!$D$2:$D$9149,$D952)),AVERAGEIFS(Observed!V$2:V$9149,Observed!$A$2:$A$9149,$A952,Observed!$D$2:$D$9149,$D952),"")</f>
        <v/>
      </c>
      <c r="W952" s="21" t="str">
        <f>IF(ISNUMBER(AVERAGEIFS(Observed!W$2:W$9149,Observed!$A$2:$A$9149,$A952,Observed!$D$2:$D$9149,$D952)),AVERAGEIFS(Observed!W$2:W$9149,Observed!$A$2:$A$9149,$A952,Observed!$D$2:$D$9149,$D952),"")</f>
        <v/>
      </c>
      <c r="X952" s="35" t="str">
        <f>IF(ISNUMBER(AVERAGEIFS(Observed!X$2:X$9149,Observed!$A$2:$A$9149,$A952,Observed!$D$2:$D$9149,$D952)),AVERAGEIFS(Observed!X$2:X$9149,Observed!$A$2:$A$9149,$A952,Observed!$D$2:$D$9149,$D952),"")</f>
        <v/>
      </c>
      <c r="Y952" s="35" t="str">
        <f>IF(ISNUMBER(AVERAGEIFS(Observed!Y$2:Y$9149,Observed!$A$2:$A$9149,$A952,Observed!$D$2:$D$9149,$D952)),AVERAGEIFS(Observed!Y$2:Y$9149,Observed!$A$2:$A$9149,$A952,Observed!$D$2:$D$9149,$D952),"")</f>
        <v/>
      </c>
      <c r="Z952" s="22" t="str">
        <f>IF(ISNUMBER(AVERAGEIFS(Observed!Z$2:Z$9149,Observed!$A$2:$A$9149,$A952,Observed!$D$2:$D$9149,$D952)),AVERAGEIFS(Observed!Z$2:Z$9149,Observed!$A$2:$A$9149,$A952,Observed!$D$2:$D$9149,$D952),"")</f>
        <v/>
      </c>
      <c r="AA952" s="22" t="str">
        <f>IF(ISNUMBER(AVERAGEIFS(Observed!AA$2:AA$9149,Observed!$A$2:$A$9149,$A952,Observed!$D$2:$D$9149,$D952)),AVERAGEIFS(Observed!AA$2:AA$9149,Observed!$A$2:$A$9149,$A952,Observed!$D$2:$D$9149,$D952),"")</f>
        <v/>
      </c>
      <c r="AB952" s="22" t="str">
        <f>IF(ISNUMBER(AVERAGEIFS(Observed!AB$2:AB$9149,Observed!$A$2:$A$9149,$A952,Observed!$D$2:$D$9149,$D952)),AVERAGEIFS(Observed!AB$2:AB$9149,Observed!$A$2:$A$9149,$A952,Observed!$D$2:$D$9149,$D952),"")</f>
        <v/>
      </c>
      <c r="AC952" s="22" t="str">
        <f>IF(ISNUMBER(AVERAGEIFS(Observed!AC$2:AC$9149,Observed!$A$2:$A$9149,$A952,Observed!$D$2:$D$9149,$D952)),AVERAGEIFS(Observed!AC$2:AC$9149,Observed!$A$2:$A$9149,$A952,Observed!$D$2:$D$9149,$D952),"")</f>
        <v/>
      </c>
      <c r="AD952" s="22" t="str">
        <f>IF(ISNUMBER(AVERAGEIFS(Observed!AD$2:AD$9149,Observed!$A$2:$A$9149,$A952,Observed!$D$2:$D$9149,$D952)),AVERAGEIFS(Observed!AD$2:AD$9149,Observed!$A$2:$A$9149,$A952,Observed!$D$2:$D$9149,$D952),"")</f>
        <v/>
      </c>
      <c r="AE952" s="22" t="str">
        <f>IF(ISNUMBER(AVERAGEIFS(Observed!AE$2:AE$9149,Observed!$A$2:$A$9149,$A952,Observed!$D$2:$D$9149,$D952)),AVERAGEIFS(Observed!AE$2:AE$9149,Observed!$A$2:$A$9149,$A952,Observed!$D$2:$D$9149,$D952),"")</f>
        <v/>
      </c>
      <c r="AF952" s="22" t="str">
        <f>IF(ISNUMBER(AVERAGEIFS(Observed!AF$2:AF$9149,Observed!$A$2:$A$9149,$A952,Observed!$D$2:$D$9149,$D952)),AVERAGEIFS(Observed!AF$2:AF$9149,Observed!$A$2:$A$9149,$A952,Observed!$D$2:$D$9149,$D952),"")</f>
        <v/>
      </c>
      <c r="AG952" s="22" t="str">
        <f>IF(ISNUMBER(AVERAGEIFS(Observed!AG$2:AG$9149,Observed!$A$2:$A$9149,$A952,Observed!$D$2:$D$9149,$D952)),AVERAGEIFS(Observed!AG$2:AG$9149,Observed!$A$2:$A$9149,$A952,Observed!$D$2:$D$9149,$D952),"")</f>
        <v/>
      </c>
      <c r="AH952" s="22" t="str">
        <f>IF(ISNUMBER(AVERAGEIFS(Observed!AH$2:AH$9149,Observed!$A$2:$A$9149,$A952,Observed!$D$2:$D$9149,$D952)),AVERAGEIFS(Observed!AH$2:AH$9149,Observed!$A$2:$A$9149,$A952,Observed!$D$2:$D$9149,$D952),"")</f>
        <v/>
      </c>
      <c r="AI952" s="22" t="str">
        <f>IF(ISNUMBER(AVERAGEIFS(Observed!AI$2:AI$9149,Observed!$A$2:$A$9149,$A952,Observed!$D$2:$D$9149,$D952)),AVERAGEIFS(Observed!AI$2:AI$9149,Observed!$A$2:$A$9149,$A952,Observed!$D$2:$D$9149,$D952),"")</f>
        <v/>
      </c>
      <c r="AJ952" s="22" t="str">
        <f>IF(ISNUMBER(AVERAGEIFS(Observed!AJ$2:AJ$9149,Observed!$A$2:$A$9149,$A952,Observed!$D$2:$D$9149,$D952)),AVERAGEIFS(Observed!AJ$2:AJ$9149,Observed!$A$2:$A$9149,$A952,Observed!$D$2:$D$9149,$D952),"")</f>
        <v/>
      </c>
      <c r="AK952" s="22" t="str">
        <f>IF(ISNUMBER(AVERAGEIFS(Observed!AK$2:AK$9149,Observed!$A$2:$A$9149,$A952,Observed!$D$2:$D$9149,$D952)),AVERAGEIFS(Observed!AK$2:AK$9149,Observed!$A$2:$A$9149,$A952,Observed!$D$2:$D$9149,$D952),"")</f>
        <v/>
      </c>
      <c r="AL952" s="23" t="str">
        <f>IF(ISNUMBER(AVERAGEIFS(Observed!AL$2:AL$9149,Observed!$A$2:$A$9149,$A952,Observed!$D$2:$D$9149,$D952)),AVERAGEIFS(Observed!AL$2:AL$9149,Observed!$A$2:$A$9149,$A952,Observed!$D$2:$D$9149,$D952),"")</f>
        <v/>
      </c>
      <c r="AM952" s="23" t="str">
        <f>IF(ISNUMBER(AVERAGEIFS(Observed!AM$2:AM$9149,Observed!$A$2:$A$9149,$A952,Observed!$D$2:$D$9149,$D952)),AVERAGEIFS(Observed!AM$2:AM$9149,Observed!$A$2:$A$9149,$A952,Observed!$D$2:$D$9149,$D952),"")</f>
        <v/>
      </c>
      <c r="AN952" s="22" t="str">
        <f>IF(ISNUMBER(AVERAGEIFS(Observed!AN$2:AN$9149,Observed!$A$2:$A$9149,$A952,Observed!$D$2:$D$9149,$D952)),AVERAGEIFS(Observed!AN$2:AN$9149,Observed!$A$2:$A$9149,$A952,Observed!$D$2:$D$9149,$D952),"")</f>
        <v/>
      </c>
      <c r="AO952" s="22" t="str">
        <f>IF(ISNUMBER(AVERAGEIFS(Observed!AO$2:AO$9149,Observed!$A$2:$A$9149,$A952,Observed!$D$2:$D$9149,$D952)),AVERAGEIFS(Observed!AO$2:AO$9149,Observed!$A$2:$A$9149,$A952,Observed!$D$2:$D$9149,$D952),"")</f>
        <v/>
      </c>
      <c r="AP952" s="21" t="str">
        <f>IF(ISNUMBER(AVERAGEIFS(Observed!AP$2:AP$9149,Observed!$A$2:$A$9149,$A952,Observed!$D$2:$D$9149,$D952)),AVERAGEIFS(Observed!AP$2:AP$9149,Observed!$A$2:$A$9149,$A952,Observed!$D$2:$D$9149,$D952),"")</f>
        <v/>
      </c>
      <c r="AQ952" s="22">
        <f>IF(ISNUMBER(AVERAGEIFS(Observed!AQ$2:AQ$9149,Observed!$A$2:$A$9149,$A952,Observed!$D$2:$D$9149,$D952)),AVERAGEIFS(Observed!AQ$2:AQ$9149,Observed!$A$2:$A$9149,$A952,Observed!$D$2:$D$9149,$D952),"")</f>
        <v>270.2</v>
      </c>
      <c r="AR952" s="22" t="str">
        <f>IF(ISNUMBER(AVERAGEIFS(Observed!AR$2:AR$9149,Observed!$A$2:$A$9149,$A952,Observed!$D$2:$D$9149,$D952)),AVERAGEIFS(Observed!AR$2:AR$9149,Observed!$A$2:$A$9149,$A952,Observed!$D$2:$D$9149,$D952),"")</f>
        <v/>
      </c>
      <c r="AS952" s="22" t="str">
        <f>IF(ISNUMBER(AVERAGEIFS(Observed!AS$2:AS$9149,Observed!$A$2:$A$9149,$A952,Observed!$D$2:$D$9149,$D952)),AVERAGEIFS(Observed!AS$2:AS$9149,Observed!$A$2:$A$9149,$A952,Observed!$D$2:$D$9149,$D952),"")</f>
        <v/>
      </c>
      <c r="AT952" s="22" t="str">
        <f>IF(ISNUMBER(AVERAGEIFS(Observed!AT$2:AT$9149,Observed!$A$2:$A$9149,$A952,Observed!$D$2:$D$9149,$D952)),AVERAGEIFS(Observed!AT$2:AT$9149,Observed!$A$2:$A$9149,$A952,Observed!$D$2:$D$9149,$D952),"")</f>
        <v/>
      </c>
      <c r="AU952" s="22" t="str">
        <f>IF(ISNUMBER(AVERAGEIFS(Observed!AU$2:AU$9149,Observed!$A$2:$A$9149,$A952,Observed!$D$2:$D$9149,$D952)),AVERAGEIFS(Observed!AU$2:AU$9149,Observed!$A$2:$A$9149,$A952,Observed!$D$2:$D$9149,$D952),"")</f>
        <v/>
      </c>
      <c r="AV952" s="2">
        <f>COUNTIFS(Observed!$A$2:$A$9149,$A952,Observed!$D$2:$D$9149,$D952)</f>
        <v>5</v>
      </c>
      <c r="AW952" s="2">
        <f t="shared" si="14"/>
        <v>1</v>
      </c>
    </row>
    <row r="953" spans="1:49" x14ac:dyDescent="0.25">
      <c r="A953" t="s">
        <v>95</v>
      </c>
      <c r="B953" t="s">
        <v>116</v>
      </c>
      <c r="C953" t="s">
        <v>30</v>
      </c>
      <c r="D953" s="3">
        <v>40841</v>
      </c>
      <c r="E953">
        <v>1</v>
      </c>
      <c r="G953" t="s">
        <v>109</v>
      </c>
      <c r="K953" s="24" t="s">
        <v>76</v>
      </c>
      <c r="N953" s="2"/>
      <c r="O953" s="21" t="str">
        <f>IF(ISNUMBER(AVERAGEIFS(Observed!O$2:O$9149,Observed!$A$2:$A$9149,$A953,Observed!$D$2:$D$9149,$D953)),AVERAGEIFS(Observed!O$2:O$9149,Observed!$A$2:$A$9149,$A953,Observed!$D$2:$D$9149,$D953),"")</f>
        <v/>
      </c>
      <c r="P953" s="22" t="str">
        <f>IF(ISNUMBER(AVERAGEIFS(Observed!P$2:P$9149,Observed!$A$2:$A$9149,$A953,Observed!$D$2:$D$9149,$D953)),AVERAGEIFS(Observed!P$2:P$9149,Observed!$A$2:$A$9149,$A953,Observed!$D$2:$D$9149,$D953),"")</f>
        <v/>
      </c>
      <c r="Q953" s="22" t="str">
        <f>IF(ISNUMBER(AVERAGEIFS(Observed!Q$2:Q$9149,Observed!$A$2:$A$9149,$A953,Observed!$D$2:$D$9149,$D953)),AVERAGEIFS(Observed!Q$2:Q$9149,Observed!$A$2:$A$9149,$A953,Observed!$D$2:$D$9149,$D953),"")</f>
        <v/>
      </c>
      <c r="R953" s="22" t="str">
        <f>IF(ISNUMBER(AVERAGEIFS(Observed!R$2:R$9149,Observed!$A$2:$A$9149,$A953,Observed!$D$2:$D$9149,$D953)),AVERAGEIFS(Observed!R$2:R$9149,Observed!$A$2:$A$9149,$A953,Observed!$D$2:$D$9149,$D953),"")</f>
        <v/>
      </c>
      <c r="S953" s="22" t="str">
        <f>IF(ISNUMBER(AVERAGEIFS(Observed!S$2:S$9149,Observed!$A$2:$A$9149,$A953,Observed!$D$2:$D$9149,$D953)),AVERAGEIFS(Observed!S$2:S$9149,Observed!$A$2:$A$9149,$A953,Observed!$D$2:$D$9149,$D953),"")</f>
        <v/>
      </c>
      <c r="T953" s="23" t="str">
        <f>IF(ISNUMBER(AVERAGEIFS(Observed!T$2:T$9149,Observed!$A$2:$A$9149,$A953,Observed!$D$2:$D$9149,$D953)),AVERAGEIFS(Observed!T$2:T$9149,Observed!$A$2:$A$9149,$A953,Observed!$D$2:$D$9149,$D953),"")</f>
        <v/>
      </c>
      <c r="U953" s="23" t="str">
        <f>IF(ISNUMBER(AVERAGEIFS(Observed!U$2:U$9149,Observed!$A$2:$A$9149,$A953,Observed!$D$2:$D$9149,$D953)),AVERAGEIFS(Observed!U$2:U$9149,Observed!$A$2:$A$9149,$A953,Observed!$D$2:$D$9149,$D953),"")</f>
        <v/>
      </c>
      <c r="V953" s="23" t="str">
        <f>IF(ISNUMBER(AVERAGEIFS(Observed!V$2:V$9149,Observed!$A$2:$A$9149,$A953,Observed!$D$2:$D$9149,$D953)),AVERAGEIFS(Observed!V$2:V$9149,Observed!$A$2:$A$9149,$A953,Observed!$D$2:$D$9149,$D953),"")</f>
        <v/>
      </c>
      <c r="W953" s="21" t="str">
        <f>IF(ISNUMBER(AVERAGEIFS(Observed!W$2:W$9149,Observed!$A$2:$A$9149,$A953,Observed!$D$2:$D$9149,$D953)),AVERAGEIFS(Observed!W$2:W$9149,Observed!$A$2:$A$9149,$A953,Observed!$D$2:$D$9149,$D953),"")</f>
        <v/>
      </c>
      <c r="X953" s="35" t="str">
        <f>IF(ISNUMBER(AVERAGEIFS(Observed!X$2:X$9149,Observed!$A$2:$A$9149,$A953,Observed!$D$2:$D$9149,$D953)),AVERAGEIFS(Observed!X$2:X$9149,Observed!$A$2:$A$9149,$A953,Observed!$D$2:$D$9149,$D953),"")</f>
        <v/>
      </c>
      <c r="Y953" s="35" t="str">
        <f>IF(ISNUMBER(AVERAGEIFS(Observed!Y$2:Y$9149,Observed!$A$2:$A$9149,$A953,Observed!$D$2:$D$9149,$D953)),AVERAGEIFS(Observed!Y$2:Y$9149,Observed!$A$2:$A$9149,$A953,Observed!$D$2:$D$9149,$D953),"")</f>
        <v/>
      </c>
      <c r="Z953" s="22" t="str">
        <f>IF(ISNUMBER(AVERAGEIFS(Observed!Z$2:Z$9149,Observed!$A$2:$A$9149,$A953,Observed!$D$2:$D$9149,$D953)),AVERAGEIFS(Observed!Z$2:Z$9149,Observed!$A$2:$A$9149,$A953,Observed!$D$2:$D$9149,$D953),"")</f>
        <v/>
      </c>
      <c r="AA953" s="22" t="str">
        <f>IF(ISNUMBER(AVERAGEIFS(Observed!AA$2:AA$9149,Observed!$A$2:$A$9149,$A953,Observed!$D$2:$D$9149,$D953)),AVERAGEIFS(Observed!AA$2:AA$9149,Observed!$A$2:$A$9149,$A953,Observed!$D$2:$D$9149,$D953),"")</f>
        <v/>
      </c>
      <c r="AB953" s="22" t="str">
        <f>IF(ISNUMBER(AVERAGEIFS(Observed!AB$2:AB$9149,Observed!$A$2:$A$9149,$A953,Observed!$D$2:$D$9149,$D953)),AVERAGEIFS(Observed!AB$2:AB$9149,Observed!$A$2:$A$9149,$A953,Observed!$D$2:$D$9149,$D953),"")</f>
        <v/>
      </c>
      <c r="AC953" s="22" t="str">
        <f>IF(ISNUMBER(AVERAGEIFS(Observed!AC$2:AC$9149,Observed!$A$2:$A$9149,$A953,Observed!$D$2:$D$9149,$D953)),AVERAGEIFS(Observed!AC$2:AC$9149,Observed!$A$2:$A$9149,$A953,Observed!$D$2:$D$9149,$D953),"")</f>
        <v/>
      </c>
      <c r="AD953" s="22" t="str">
        <f>IF(ISNUMBER(AVERAGEIFS(Observed!AD$2:AD$9149,Observed!$A$2:$A$9149,$A953,Observed!$D$2:$D$9149,$D953)),AVERAGEIFS(Observed!AD$2:AD$9149,Observed!$A$2:$A$9149,$A953,Observed!$D$2:$D$9149,$D953),"")</f>
        <v/>
      </c>
      <c r="AE953" s="22" t="str">
        <f>IF(ISNUMBER(AVERAGEIFS(Observed!AE$2:AE$9149,Observed!$A$2:$A$9149,$A953,Observed!$D$2:$D$9149,$D953)),AVERAGEIFS(Observed!AE$2:AE$9149,Observed!$A$2:$A$9149,$A953,Observed!$D$2:$D$9149,$D953),"")</f>
        <v/>
      </c>
      <c r="AF953" s="22" t="str">
        <f>IF(ISNUMBER(AVERAGEIFS(Observed!AF$2:AF$9149,Observed!$A$2:$A$9149,$A953,Observed!$D$2:$D$9149,$D953)),AVERAGEIFS(Observed!AF$2:AF$9149,Observed!$A$2:$A$9149,$A953,Observed!$D$2:$D$9149,$D953),"")</f>
        <v/>
      </c>
      <c r="AG953" s="22" t="str">
        <f>IF(ISNUMBER(AVERAGEIFS(Observed!AG$2:AG$9149,Observed!$A$2:$A$9149,$A953,Observed!$D$2:$D$9149,$D953)),AVERAGEIFS(Observed!AG$2:AG$9149,Observed!$A$2:$A$9149,$A953,Observed!$D$2:$D$9149,$D953),"")</f>
        <v/>
      </c>
      <c r="AH953" s="22" t="str">
        <f>IF(ISNUMBER(AVERAGEIFS(Observed!AH$2:AH$9149,Observed!$A$2:$A$9149,$A953,Observed!$D$2:$D$9149,$D953)),AVERAGEIFS(Observed!AH$2:AH$9149,Observed!$A$2:$A$9149,$A953,Observed!$D$2:$D$9149,$D953),"")</f>
        <v/>
      </c>
      <c r="AI953" s="22" t="str">
        <f>IF(ISNUMBER(AVERAGEIFS(Observed!AI$2:AI$9149,Observed!$A$2:$A$9149,$A953,Observed!$D$2:$D$9149,$D953)),AVERAGEIFS(Observed!AI$2:AI$9149,Observed!$A$2:$A$9149,$A953,Observed!$D$2:$D$9149,$D953),"")</f>
        <v/>
      </c>
      <c r="AJ953" s="22" t="str">
        <f>IF(ISNUMBER(AVERAGEIFS(Observed!AJ$2:AJ$9149,Observed!$A$2:$A$9149,$A953,Observed!$D$2:$D$9149,$D953)),AVERAGEIFS(Observed!AJ$2:AJ$9149,Observed!$A$2:$A$9149,$A953,Observed!$D$2:$D$9149,$D953),"")</f>
        <v/>
      </c>
      <c r="AK953" s="22" t="str">
        <f>IF(ISNUMBER(AVERAGEIFS(Observed!AK$2:AK$9149,Observed!$A$2:$A$9149,$A953,Observed!$D$2:$D$9149,$D953)),AVERAGEIFS(Observed!AK$2:AK$9149,Observed!$A$2:$A$9149,$A953,Observed!$D$2:$D$9149,$D953),"")</f>
        <v/>
      </c>
      <c r="AL953" s="23" t="str">
        <f>IF(ISNUMBER(AVERAGEIFS(Observed!AL$2:AL$9149,Observed!$A$2:$A$9149,$A953,Observed!$D$2:$D$9149,$D953)),AVERAGEIFS(Observed!AL$2:AL$9149,Observed!$A$2:$A$9149,$A953,Observed!$D$2:$D$9149,$D953),"")</f>
        <v/>
      </c>
      <c r="AM953" s="23" t="str">
        <f>IF(ISNUMBER(AVERAGEIFS(Observed!AM$2:AM$9149,Observed!$A$2:$A$9149,$A953,Observed!$D$2:$D$9149,$D953)),AVERAGEIFS(Observed!AM$2:AM$9149,Observed!$A$2:$A$9149,$A953,Observed!$D$2:$D$9149,$D953),"")</f>
        <v/>
      </c>
      <c r="AN953" s="22" t="str">
        <f>IF(ISNUMBER(AVERAGEIFS(Observed!AN$2:AN$9149,Observed!$A$2:$A$9149,$A953,Observed!$D$2:$D$9149,$D953)),AVERAGEIFS(Observed!AN$2:AN$9149,Observed!$A$2:$A$9149,$A953,Observed!$D$2:$D$9149,$D953),"")</f>
        <v/>
      </c>
      <c r="AO953" s="22" t="str">
        <f>IF(ISNUMBER(AVERAGEIFS(Observed!AO$2:AO$9149,Observed!$A$2:$A$9149,$A953,Observed!$D$2:$D$9149,$D953)),AVERAGEIFS(Observed!AO$2:AO$9149,Observed!$A$2:$A$9149,$A953,Observed!$D$2:$D$9149,$D953),"")</f>
        <v/>
      </c>
      <c r="AP953" s="21" t="str">
        <f>IF(ISNUMBER(AVERAGEIFS(Observed!AP$2:AP$9149,Observed!$A$2:$A$9149,$A953,Observed!$D$2:$D$9149,$D953)),AVERAGEIFS(Observed!AP$2:AP$9149,Observed!$A$2:$A$9149,$A953,Observed!$D$2:$D$9149,$D953),"")</f>
        <v/>
      </c>
      <c r="AQ953" s="22">
        <f>IF(ISNUMBER(AVERAGEIFS(Observed!AQ$2:AQ$9149,Observed!$A$2:$A$9149,$A953,Observed!$D$2:$D$9149,$D953)),AVERAGEIFS(Observed!AQ$2:AQ$9149,Observed!$A$2:$A$9149,$A953,Observed!$D$2:$D$9149,$D953),"")</f>
        <v>112</v>
      </c>
      <c r="AR953" s="22" t="str">
        <f>IF(ISNUMBER(AVERAGEIFS(Observed!AR$2:AR$9149,Observed!$A$2:$A$9149,$A953,Observed!$D$2:$D$9149,$D953)),AVERAGEIFS(Observed!AR$2:AR$9149,Observed!$A$2:$A$9149,$A953,Observed!$D$2:$D$9149,$D953),"")</f>
        <v/>
      </c>
      <c r="AS953" s="22" t="str">
        <f>IF(ISNUMBER(AVERAGEIFS(Observed!AS$2:AS$9149,Observed!$A$2:$A$9149,$A953,Observed!$D$2:$D$9149,$D953)),AVERAGEIFS(Observed!AS$2:AS$9149,Observed!$A$2:$A$9149,$A953,Observed!$D$2:$D$9149,$D953),"")</f>
        <v/>
      </c>
      <c r="AT953" s="22" t="str">
        <f>IF(ISNUMBER(AVERAGEIFS(Observed!AT$2:AT$9149,Observed!$A$2:$A$9149,$A953,Observed!$D$2:$D$9149,$D953)),AVERAGEIFS(Observed!AT$2:AT$9149,Observed!$A$2:$A$9149,$A953,Observed!$D$2:$D$9149,$D953),"")</f>
        <v/>
      </c>
      <c r="AU953" s="22" t="str">
        <f>IF(ISNUMBER(AVERAGEIFS(Observed!AU$2:AU$9149,Observed!$A$2:$A$9149,$A953,Observed!$D$2:$D$9149,$D953)),AVERAGEIFS(Observed!AU$2:AU$9149,Observed!$A$2:$A$9149,$A953,Observed!$D$2:$D$9149,$D953),"")</f>
        <v/>
      </c>
      <c r="AV953" s="2">
        <f>COUNTIFS(Observed!$A$2:$A$9149,$A953,Observed!$D$2:$D$9149,$D953)</f>
        <v>5</v>
      </c>
      <c r="AW953" s="2">
        <f t="shared" si="14"/>
        <v>1</v>
      </c>
    </row>
    <row r="954" spans="1:49" x14ac:dyDescent="0.25">
      <c r="A954" t="s">
        <v>95</v>
      </c>
      <c r="B954" t="s">
        <v>116</v>
      </c>
      <c r="C954" t="s">
        <v>30</v>
      </c>
      <c r="D954" s="3">
        <v>40847</v>
      </c>
      <c r="E954">
        <v>1</v>
      </c>
      <c r="G954" t="s">
        <v>109</v>
      </c>
      <c r="K954" s="24" t="s">
        <v>76</v>
      </c>
      <c r="N954" s="2"/>
      <c r="O954" s="21" t="str">
        <f>IF(ISNUMBER(AVERAGEIFS(Observed!O$2:O$9149,Observed!$A$2:$A$9149,$A954,Observed!$D$2:$D$9149,$D954)),AVERAGEIFS(Observed!O$2:O$9149,Observed!$A$2:$A$9149,$A954,Observed!$D$2:$D$9149,$D954),"")</f>
        <v/>
      </c>
      <c r="P954" s="22" t="str">
        <f>IF(ISNUMBER(AVERAGEIFS(Observed!P$2:P$9149,Observed!$A$2:$A$9149,$A954,Observed!$D$2:$D$9149,$D954)),AVERAGEIFS(Observed!P$2:P$9149,Observed!$A$2:$A$9149,$A954,Observed!$D$2:$D$9149,$D954),"")</f>
        <v/>
      </c>
      <c r="Q954" s="22" t="str">
        <f>IF(ISNUMBER(AVERAGEIFS(Observed!Q$2:Q$9149,Observed!$A$2:$A$9149,$A954,Observed!$D$2:$D$9149,$D954)),AVERAGEIFS(Observed!Q$2:Q$9149,Observed!$A$2:$A$9149,$A954,Observed!$D$2:$D$9149,$D954),"")</f>
        <v/>
      </c>
      <c r="R954" s="22" t="str">
        <f>IF(ISNUMBER(AVERAGEIFS(Observed!R$2:R$9149,Observed!$A$2:$A$9149,$A954,Observed!$D$2:$D$9149,$D954)),AVERAGEIFS(Observed!R$2:R$9149,Observed!$A$2:$A$9149,$A954,Observed!$D$2:$D$9149,$D954),"")</f>
        <v/>
      </c>
      <c r="S954" s="22" t="str">
        <f>IF(ISNUMBER(AVERAGEIFS(Observed!S$2:S$9149,Observed!$A$2:$A$9149,$A954,Observed!$D$2:$D$9149,$D954)),AVERAGEIFS(Observed!S$2:S$9149,Observed!$A$2:$A$9149,$A954,Observed!$D$2:$D$9149,$D954),"")</f>
        <v/>
      </c>
      <c r="T954" s="23" t="str">
        <f>IF(ISNUMBER(AVERAGEIFS(Observed!T$2:T$9149,Observed!$A$2:$A$9149,$A954,Observed!$D$2:$D$9149,$D954)),AVERAGEIFS(Observed!T$2:T$9149,Observed!$A$2:$A$9149,$A954,Observed!$D$2:$D$9149,$D954),"")</f>
        <v/>
      </c>
      <c r="U954" s="23" t="str">
        <f>IF(ISNUMBER(AVERAGEIFS(Observed!U$2:U$9149,Observed!$A$2:$A$9149,$A954,Observed!$D$2:$D$9149,$D954)),AVERAGEIFS(Observed!U$2:U$9149,Observed!$A$2:$A$9149,$A954,Observed!$D$2:$D$9149,$D954),"")</f>
        <v/>
      </c>
      <c r="V954" s="23" t="str">
        <f>IF(ISNUMBER(AVERAGEIFS(Observed!V$2:V$9149,Observed!$A$2:$A$9149,$A954,Observed!$D$2:$D$9149,$D954)),AVERAGEIFS(Observed!V$2:V$9149,Observed!$A$2:$A$9149,$A954,Observed!$D$2:$D$9149,$D954),"")</f>
        <v/>
      </c>
      <c r="W954" s="21" t="str">
        <f>IF(ISNUMBER(AVERAGEIFS(Observed!W$2:W$9149,Observed!$A$2:$A$9149,$A954,Observed!$D$2:$D$9149,$D954)),AVERAGEIFS(Observed!W$2:W$9149,Observed!$A$2:$A$9149,$A954,Observed!$D$2:$D$9149,$D954),"")</f>
        <v/>
      </c>
      <c r="X954" s="35" t="str">
        <f>IF(ISNUMBER(AVERAGEIFS(Observed!X$2:X$9149,Observed!$A$2:$A$9149,$A954,Observed!$D$2:$D$9149,$D954)),AVERAGEIFS(Observed!X$2:X$9149,Observed!$A$2:$A$9149,$A954,Observed!$D$2:$D$9149,$D954),"")</f>
        <v/>
      </c>
      <c r="Y954" s="35" t="str">
        <f>IF(ISNUMBER(AVERAGEIFS(Observed!Y$2:Y$9149,Observed!$A$2:$A$9149,$A954,Observed!$D$2:$D$9149,$D954)),AVERAGEIFS(Observed!Y$2:Y$9149,Observed!$A$2:$A$9149,$A954,Observed!$D$2:$D$9149,$D954),"")</f>
        <v/>
      </c>
      <c r="Z954" s="22" t="str">
        <f>IF(ISNUMBER(AVERAGEIFS(Observed!Z$2:Z$9149,Observed!$A$2:$A$9149,$A954,Observed!$D$2:$D$9149,$D954)),AVERAGEIFS(Observed!Z$2:Z$9149,Observed!$A$2:$A$9149,$A954,Observed!$D$2:$D$9149,$D954),"")</f>
        <v/>
      </c>
      <c r="AA954" s="22" t="str">
        <f>IF(ISNUMBER(AVERAGEIFS(Observed!AA$2:AA$9149,Observed!$A$2:$A$9149,$A954,Observed!$D$2:$D$9149,$D954)),AVERAGEIFS(Observed!AA$2:AA$9149,Observed!$A$2:$A$9149,$A954,Observed!$D$2:$D$9149,$D954),"")</f>
        <v/>
      </c>
      <c r="AB954" s="22" t="str">
        <f>IF(ISNUMBER(AVERAGEIFS(Observed!AB$2:AB$9149,Observed!$A$2:$A$9149,$A954,Observed!$D$2:$D$9149,$D954)),AVERAGEIFS(Observed!AB$2:AB$9149,Observed!$A$2:$A$9149,$A954,Observed!$D$2:$D$9149,$D954),"")</f>
        <v/>
      </c>
      <c r="AC954" s="22" t="str">
        <f>IF(ISNUMBER(AVERAGEIFS(Observed!AC$2:AC$9149,Observed!$A$2:$A$9149,$A954,Observed!$D$2:$D$9149,$D954)),AVERAGEIFS(Observed!AC$2:AC$9149,Observed!$A$2:$A$9149,$A954,Observed!$D$2:$D$9149,$D954),"")</f>
        <v/>
      </c>
      <c r="AD954" s="22" t="str">
        <f>IF(ISNUMBER(AVERAGEIFS(Observed!AD$2:AD$9149,Observed!$A$2:$A$9149,$A954,Observed!$D$2:$D$9149,$D954)),AVERAGEIFS(Observed!AD$2:AD$9149,Observed!$A$2:$A$9149,$A954,Observed!$D$2:$D$9149,$D954),"")</f>
        <v/>
      </c>
      <c r="AE954" s="22" t="str">
        <f>IF(ISNUMBER(AVERAGEIFS(Observed!AE$2:AE$9149,Observed!$A$2:$A$9149,$A954,Observed!$D$2:$D$9149,$D954)),AVERAGEIFS(Observed!AE$2:AE$9149,Observed!$A$2:$A$9149,$A954,Observed!$D$2:$D$9149,$D954),"")</f>
        <v/>
      </c>
      <c r="AF954" s="22" t="str">
        <f>IF(ISNUMBER(AVERAGEIFS(Observed!AF$2:AF$9149,Observed!$A$2:$A$9149,$A954,Observed!$D$2:$D$9149,$D954)),AVERAGEIFS(Observed!AF$2:AF$9149,Observed!$A$2:$A$9149,$A954,Observed!$D$2:$D$9149,$D954),"")</f>
        <v/>
      </c>
      <c r="AG954" s="22" t="str">
        <f>IF(ISNUMBER(AVERAGEIFS(Observed!AG$2:AG$9149,Observed!$A$2:$A$9149,$A954,Observed!$D$2:$D$9149,$D954)),AVERAGEIFS(Observed!AG$2:AG$9149,Observed!$A$2:$A$9149,$A954,Observed!$D$2:$D$9149,$D954),"")</f>
        <v/>
      </c>
      <c r="AH954" s="22" t="str">
        <f>IF(ISNUMBER(AVERAGEIFS(Observed!AH$2:AH$9149,Observed!$A$2:$A$9149,$A954,Observed!$D$2:$D$9149,$D954)),AVERAGEIFS(Observed!AH$2:AH$9149,Observed!$A$2:$A$9149,$A954,Observed!$D$2:$D$9149,$D954),"")</f>
        <v/>
      </c>
      <c r="AI954" s="22" t="str">
        <f>IF(ISNUMBER(AVERAGEIFS(Observed!AI$2:AI$9149,Observed!$A$2:$A$9149,$A954,Observed!$D$2:$D$9149,$D954)),AVERAGEIFS(Observed!AI$2:AI$9149,Observed!$A$2:$A$9149,$A954,Observed!$D$2:$D$9149,$D954),"")</f>
        <v/>
      </c>
      <c r="AJ954" s="22" t="str">
        <f>IF(ISNUMBER(AVERAGEIFS(Observed!AJ$2:AJ$9149,Observed!$A$2:$A$9149,$A954,Observed!$D$2:$D$9149,$D954)),AVERAGEIFS(Observed!AJ$2:AJ$9149,Observed!$A$2:$A$9149,$A954,Observed!$D$2:$D$9149,$D954),"")</f>
        <v/>
      </c>
      <c r="AK954" s="22" t="str">
        <f>IF(ISNUMBER(AVERAGEIFS(Observed!AK$2:AK$9149,Observed!$A$2:$A$9149,$A954,Observed!$D$2:$D$9149,$D954)),AVERAGEIFS(Observed!AK$2:AK$9149,Observed!$A$2:$A$9149,$A954,Observed!$D$2:$D$9149,$D954),"")</f>
        <v/>
      </c>
      <c r="AL954" s="23" t="str">
        <f>IF(ISNUMBER(AVERAGEIFS(Observed!AL$2:AL$9149,Observed!$A$2:$A$9149,$A954,Observed!$D$2:$D$9149,$D954)),AVERAGEIFS(Observed!AL$2:AL$9149,Observed!$A$2:$A$9149,$A954,Observed!$D$2:$D$9149,$D954),"")</f>
        <v/>
      </c>
      <c r="AM954" s="23" t="str">
        <f>IF(ISNUMBER(AVERAGEIFS(Observed!AM$2:AM$9149,Observed!$A$2:$A$9149,$A954,Observed!$D$2:$D$9149,$D954)),AVERAGEIFS(Observed!AM$2:AM$9149,Observed!$A$2:$A$9149,$A954,Observed!$D$2:$D$9149,$D954),"")</f>
        <v/>
      </c>
      <c r="AN954" s="22" t="str">
        <f>IF(ISNUMBER(AVERAGEIFS(Observed!AN$2:AN$9149,Observed!$A$2:$A$9149,$A954,Observed!$D$2:$D$9149,$D954)),AVERAGEIFS(Observed!AN$2:AN$9149,Observed!$A$2:$A$9149,$A954,Observed!$D$2:$D$9149,$D954),"")</f>
        <v/>
      </c>
      <c r="AO954" s="22" t="str">
        <f>IF(ISNUMBER(AVERAGEIFS(Observed!AO$2:AO$9149,Observed!$A$2:$A$9149,$A954,Observed!$D$2:$D$9149,$D954)),AVERAGEIFS(Observed!AO$2:AO$9149,Observed!$A$2:$A$9149,$A954,Observed!$D$2:$D$9149,$D954),"")</f>
        <v/>
      </c>
      <c r="AP954" s="21" t="str">
        <f>IF(ISNUMBER(AVERAGEIFS(Observed!AP$2:AP$9149,Observed!$A$2:$A$9149,$A954,Observed!$D$2:$D$9149,$D954)),AVERAGEIFS(Observed!AP$2:AP$9149,Observed!$A$2:$A$9149,$A954,Observed!$D$2:$D$9149,$D954),"")</f>
        <v/>
      </c>
      <c r="AQ954" s="22">
        <f>IF(ISNUMBER(AVERAGEIFS(Observed!AQ$2:AQ$9149,Observed!$A$2:$A$9149,$A954,Observed!$D$2:$D$9149,$D954)),AVERAGEIFS(Observed!AQ$2:AQ$9149,Observed!$A$2:$A$9149,$A954,Observed!$D$2:$D$9149,$D954),"")</f>
        <v>165.2</v>
      </c>
      <c r="AR954" s="22" t="str">
        <f>IF(ISNUMBER(AVERAGEIFS(Observed!AR$2:AR$9149,Observed!$A$2:$A$9149,$A954,Observed!$D$2:$D$9149,$D954)),AVERAGEIFS(Observed!AR$2:AR$9149,Observed!$A$2:$A$9149,$A954,Observed!$D$2:$D$9149,$D954),"")</f>
        <v/>
      </c>
      <c r="AS954" s="22" t="str">
        <f>IF(ISNUMBER(AVERAGEIFS(Observed!AS$2:AS$9149,Observed!$A$2:$A$9149,$A954,Observed!$D$2:$D$9149,$D954)),AVERAGEIFS(Observed!AS$2:AS$9149,Observed!$A$2:$A$9149,$A954,Observed!$D$2:$D$9149,$D954),"")</f>
        <v/>
      </c>
      <c r="AT954" s="22" t="str">
        <f>IF(ISNUMBER(AVERAGEIFS(Observed!AT$2:AT$9149,Observed!$A$2:$A$9149,$A954,Observed!$D$2:$D$9149,$D954)),AVERAGEIFS(Observed!AT$2:AT$9149,Observed!$A$2:$A$9149,$A954,Observed!$D$2:$D$9149,$D954),"")</f>
        <v/>
      </c>
      <c r="AU954" s="22" t="str">
        <f>IF(ISNUMBER(AVERAGEIFS(Observed!AU$2:AU$9149,Observed!$A$2:$A$9149,$A954,Observed!$D$2:$D$9149,$D954)),AVERAGEIFS(Observed!AU$2:AU$9149,Observed!$A$2:$A$9149,$A954,Observed!$D$2:$D$9149,$D954),"")</f>
        <v/>
      </c>
      <c r="AV954" s="2">
        <f>COUNTIFS(Observed!$A$2:$A$9149,$A954,Observed!$D$2:$D$9149,$D954)</f>
        <v>5</v>
      </c>
      <c r="AW954" s="2">
        <f t="shared" si="14"/>
        <v>1</v>
      </c>
    </row>
    <row r="955" spans="1:49" x14ac:dyDescent="0.25">
      <c r="A955" t="s">
        <v>95</v>
      </c>
      <c r="B955" t="s">
        <v>116</v>
      </c>
      <c r="C955" t="s">
        <v>30</v>
      </c>
      <c r="D955" s="3">
        <v>40854</v>
      </c>
      <c r="E955">
        <v>1</v>
      </c>
      <c r="G955" t="s">
        <v>109</v>
      </c>
      <c r="K955" s="24" t="s">
        <v>76</v>
      </c>
      <c r="N955" s="2"/>
      <c r="O955" s="21" t="str">
        <f>IF(ISNUMBER(AVERAGEIFS(Observed!O$2:O$9149,Observed!$A$2:$A$9149,$A955,Observed!$D$2:$D$9149,$D955)),AVERAGEIFS(Observed!O$2:O$9149,Observed!$A$2:$A$9149,$A955,Observed!$D$2:$D$9149,$D955),"")</f>
        <v/>
      </c>
      <c r="P955" s="22" t="str">
        <f>IF(ISNUMBER(AVERAGEIFS(Observed!P$2:P$9149,Observed!$A$2:$A$9149,$A955,Observed!$D$2:$D$9149,$D955)),AVERAGEIFS(Observed!P$2:P$9149,Observed!$A$2:$A$9149,$A955,Observed!$D$2:$D$9149,$D955),"")</f>
        <v/>
      </c>
      <c r="Q955" s="22" t="str">
        <f>IF(ISNUMBER(AVERAGEIFS(Observed!Q$2:Q$9149,Observed!$A$2:$A$9149,$A955,Observed!$D$2:$D$9149,$D955)),AVERAGEIFS(Observed!Q$2:Q$9149,Observed!$A$2:$A$9149,$A955,Observed!$D$2:$D$9149,$D955),"")</f>
        <v/>
      </c>
      <c r="R955" s="22" t="str">
        <f>IF(ISNUMBER(AVERAGEIFS(Observed!R$2:R$9149,Observed!$A$2:$A$9149,$A955,Observed!$D$2:$D$9149,$D955)),AVERAGEIFS(Observed!R$2:R$9149,Observed!$A$2:$A$9149,$A955,Observed!$D$2:$D$9149,$D955),"")</f>
        <v/>
      </c>
      <c r="S955" s="22" t="str">
        <f>IF(ISNUMBER(AVERAGEIFS(Observed!S$2:S$9149,Observed!$A$2:$A$9149,$A955,Observed!$D$2:$D$9149,$D955)),AVERAGEIFS(Observed!S$2:S$9149,Observed!$A$2:$A$9149,$A955,Observed!$D$2:$D$9149,$D955),"")</f>
        <v/>
      </c>
      <c r="T955" s="23" t="str">
        <f>IF(ISNUMBER(AVERAGEIFS(Observed!T$2:T$9149,Observed!$A$2:$A$9149,$A955,Observed!$D$2:$D$9149,$D955)),AVERAGEIFS(Observed!T$2:T$9149,Observed!$A$2:$A$9149,$A955,Observed!$D$2:$D$9149,$D955),"")</f>
        <v/>
      </c>
      <c r="U955" s="23" t="str">
        <f>IF(ISNUMBER(AVERAGEIFS(Observed!U$2:U$9149,Observed!$A$2:$A$9149,$A955,Observed!$D$2:$D$9149,$D955)),AVERAGEIFS(Observed!U$2:U$9149,Observed!$A$2:$A$9149,$A955,Observed!$D$2:$D$9149,$D955),"")</f>
        <v/>
      </c>
      <c r="V955" s="23" t="str">
        <f>IF(ISNUMBER(AVERAGEIFS(Observed!V$2:V$9149,Observed!$A$2:$A$9149,$A955,Observed!$D$2:$D$9149,$D955)),AVERAGEIFS(Observed!V$2:V$9149,Observed!$A$2:$A$9149,$A955,Observed!$D$2:$D$9149,$D955),"")</f>
        <v/>
      </c>
      <c r="W955" s="21" t="str">
        <f>IF(ISNUMBER(AVERAGEIFS(Observed!W$2:W$9149,Observed!$A$2:$A$9149,$A955,Observed!$D$2:$D$9149,$D955)),AVERAGEIFS(Observed!W$2:W$9149,Observed!$A$2:$A$9149,$A955,Observed!$D$2:$D$9149,$D955),"")</f>
        <v/>
      </c>
      <c r="X955" s="35" t="str">
        <f>IF(ISNUMBER(AVERAGEIFS(Observed!X$2:X$9149,Observed!$A$2:$A$9149,$A955,Observed!$D$2:$D$9149,$D955)),AVERAGEIFS(Observed!X$2:X$9149,Observed!$A$2:$A$9149,$A955,Observed!$D$2:$D$9149,$D955),"")</f>
        <v/>
      </c>
      <c r="Y955" s="35" t="str">
        <f>IF(ISNUMBER(AVERAGEIFS(Observed!Y$2:Y$9149,Observed!$A$2:$A$9149,$A955,Observed!$D$2:$D$9149,$D955)),AVERAGEIFS(Observed!Y$2:Y$9149,Observed!$A$2:$A$9149,$A955,Observed!$D$2:$D$9149,$D955),"")</f>
        <v/>
      </c>
      <c r="Z955" s="22" t="str">
        <f>IF(ISNUMBER(AVERAGEIFS(Observed!Z$2:Z$9149,Observed!$A$2:$A$9149,$A955,Observed!$D$2:$D$9149,$D955)),AVERAGEIFS(Observed!Z$2:Z$9149,Observed!$A$2:$A$9149,$A955,Observed!$D$2:$D$9149,$D955),"")</f>
        <v/>
      </c>
      <c r="AA955" s="22" t="str">
        <f>IF(ISNUMBER(AVERAGEIFS(Observed!AA$2:AA$9149,Observed!$A$2:$A$9149,$A955,Observed!$D$2:$D$9149,$D955)),AVERAGEIFS(Observed!AA$2:AA$9149,Observed!$A$2:$A$9149,$A955,Observed!$D$2:$D$9149,$D955),"")</f>
        <v/>
      </c>
      <c r="AB955" s="22" t="str">
        <f>IF(ISNUMBER(AVERAGEIFS(Observed!AB$2:AB$9149,Observed!$A$2:$A$9149,$A955,Observed!$D$2:$D$9149,$D955)),AVERAGEIFS(Observed!AB$2:AB$9149,Observed!$A$2:$A$9149,$A955,Observed!$D$2:$D$9149,$D955),"")</f>
        <v/>
      </c>
      <c r="AC955" s="22" t="str">
        <f>IF(ISNUMBER(AVERAGEIFS(Observed!AC$2:AC$9149,Observed!$A$2:$A$9149,$A955,Observed!$D$2:$D$9149,$D955)),AVERAGEIFS(Observed!AC$2:AC$9149,Observed!$A$2:$A$9149,$A955,Observed!$D$2:$D$9149,$D955),"")</f>
        <v/>
      </c>
      <c r="AD955" s="22" t="str">
        <f>IF(ISNUMBER(AVERAGEIFS(Observed!AD$2:AD$9149,Observed!$A$2:$A$9149,$A955,Observed!$D$2:$D$9149,$D955)),AVERAGEIFS(Observed!AD$2:AD$9149,Observed!$A$2:$A$9149,$A955,Observed!$D$2:$D$9149,$D955),"")</f>
        <v/>
      </c>
      <c r="AE955" s="22" t="str">
        <f>IF(ISNUMBER(AVERAGEIFS(Observed!AE$2:AE$9149,Observed!$A$2:$A$9149,$A955,Observed!$D$2:$D$9149,$D955)),AVERAGEIFS(Observed!AE$2:AE$9149,Observed!$A$2:$A$9149,$A955,Observed!$D$2:$D$9149,$D955),"")</f>
        <v/>
      </c>
      <c r="AF955" s="22" t="str">
        <f>IF(ISNUMBER(AVERAGEIFS(Observed!AF$2:AF$9149,Observed!$A$2:$A$9149,$A955,Observed!$D$2:$D$9149,$D955)),AVERAGEIFS(Observed!AF$2:AF$9149,Observed!$A$2:$A$9149,$A955,Observed!$D$2:$D$9149,$D955),"")</f>
        <v/>
      </c>
      <c r="AG955" s="22" t="str">
        <f>IF(ISNUMBER(AVERAGEIFS(Observed!AG$2:AG$9149,Observed!$A$2:$A$9149,$A955,Observed!$D$2:$D$9149,$D955)),AVERAGEIFS(Observed!AG$2:AG$9149,Observed!$A$2:$A$9149,$A955,Observed!$D$2:$D$9149,$D955),"")</f>
        <v/>
      </c>
      <c r="AH955" s="22" t="str">
        <f>IF(ISNUMBER(AVERAGEIFS(Observed!AH$2:AH$9149,Observed!$A$2:$A$9149,$A955,Observed!$D$2:$D$9149,$D955)),AVERAGEIFS(Observed!AH$2:AH$9149,Observed!$A$2:$A$9149,$A955,Observed!$D$2:$D$9149,$D955),"")</f>
        <v/>
      </c>
      <c r="AI955" s="22" t="str">
        <f>IF(ISNUMBER(AVERAGEIFS(Observed!AI$2:AI$9149,Observed!$A$2:$A$9149,$A955,Observed!$D$2:$D$9149,$D955)),AVERAGEIFS(Observed!AI$2:AI$9149,Observed!$A$2:$A$9149,$A955,Observed!$D$2:$D$9149,$D955),"")</f>
        <v/>
      </c>
      <c r="AJ955" s="22" t="str">
        <f>IF(ISNUMBER(AVERAGEIFS(Observed!AJ$2:AJ$9149,Observed!$A$2:$A$9149,$A955,Observed!$D$2:$D$9149,$D955)),AVERAGEIFS(Observed!AJ$2:AJ$9149,Observed!$A$2:$A$9149,$A955,Observed!$D$2:$D$9149,$D955),"")</f>
        <v/>
      </c>
      <c r="AK955" s="22" t="str">
        <f>IF(ISNUMBER(AVERAGEIFS(Observed!AK$2:AK$9149,Observed!$A$2:$A$9149,$A955,Observed!$D$2:$D$9149,$D955)),AVERAGEIFS(Observed!AK$2:AK$9149,Observed!$A$2:$A$9149,$A955,Observed!$D$2:$D$9149,$D955),"")</f>
        <v/>
      </c>
      <c r="AL955" s="23" t="str">
        <f>IF(ISNUMBER(AVERAGEIFS(Observed!AL$2:AL$9149,Observed!$A$2:$A$9149,$A955,Observed!$D$2:$D$9149,$D955)),AVERAGEIFS(Observed!AL$2:AL$9149,Observed!$A$2:$A$9149,$A955,Observed!$D$2:$D$9149,$D955),"")</f>
        <v/>
      </c>
      <c r="AM955" s="23" t="str">
        <f>IF(ISNUMBER(AVERAGEIFS(Observed!AM$2:AM$9149,Observed!$A$2:$A$9149,$A955,Observed!$D$2:$D$9149,$D955)),AVERAGEIFS(Observed!AM$2:AM$9149,Observed!$A$2:$A$9149,$A955,Observed!$D$2:$D$9149,$D955),"")</f>
        <v/>
      </c>
      <c r="AN955" s="22" t="str">
        <f>IF(ISNUMBER(AVERAGEIFS(Observed!AN$2:AN$9149,Observed!$A$2:$A$9149,$A955,Observed!$D$2:$D$9149,$D955)),AVERAGEIFS(Observed!AN$2:AN$9149,Observed!$A$2:$A$9149,$A955,Observed!$D$2:$D$9149,$D955),"")</f>
        <v/>
      </c>
      <c r="AO955" s="22" t="str">
        <f>IF(ISNUMBER(AVERAGEIFS(Observed!AO$2:AO$9149,Observed!$A$2:$A$9149,$A955,Observed!$D$2:$D$9149,$D955)),AVERAGEIFS(Observed!AO$2:AO$9149,Observed!$A$2:$A$9149,$A955,Observed!$D$2:$D$9149,$D955),"")</f>
        <v/>
      </c>
      <c r="AP955" s="21" t="str">
        <f>IF(ISNUMBER(AVERAGEIFS(Observed!AP$2:AP$9149,Observed!$A$2:$A$9149,$A955,Observed!$D$2:$D$9149,$D955)),AVERAGEIFS(Observed!AP$2:AP$9149,Observed!$A$2:$A$9149,$A955,Observed!$D$2:$D$9149,$D955),"")</f>
        <v/>
      </c>
      <c r="AQ955" s="22">
        <f>IF(ISNUMBER(AVERAGEIFS(Observed!AQ$2:AQ$9149,Observed!$A$2:$A$9149,$A955,Observed!$D$2:$D$9149,$D955)),AVERAGEIFS(Observed!AQ$2:AQ$9149,Observed!$A$2:$A$9149,$A955,Observed!$D$2:$D$9149,$D955),"")</f>
        <v>204.6</v>
      </c>
      <c r="AR955" s="22" t="str">
        <f>IF(ISNUMBER(AVERAGEIFS(Observed!AR$2:AR$9149,Observed!$A$2:$A$9149,$A955,Observed!$D$2:$D$9149,$D955)),AVERAGEIFS(Observed!AR$2:AR$9149,Observed!$A$2:$A$9149,$A955,Observed!$D$2:$D$9149,$D955),"")</f>
        <v/>
      </c>
      <c r="AS955" s="22" t="str">
        <f>IF(ISNUMBER(AVERAGEIFS(Observed!AS$2:AS$9149,Observed!$A$2:$A$9149,$A955,Observed!$D$2:$D$9149,$D955)),AVERAGEIFS(Observed!AS$2:AS$9149,Observed!$A$2:$A$9149,$A955,Observed!$D$2:$D$9149,$D955),"")</f>
        <v/>
      </c>
      <c r="AT955" s="22" t="str">
        <f>IF(ISNUMBER(AVERAGEIFS(Observed!AT$2:AT$9149,Observed!$A$2:$A$9149,$A955,Observed!$D$2:$D$9149,$D955)),AVERAGEIFS(Observed!AT$2:AT$9149,Observed!$A$2:$A$9149,$A955,Observed!$D$2:$D$9149,$D955),"")</f>
        <v/>
      </c>
      <c r="AU955" s="22" t="str">
        <f>IF(ISNUMBER(AVERAGEIFS(Observed!AU$2:AU$9149,Observed!$A$2:$A$9149,$A955,Observed!$D$2:$D$9149,$D955)),AVERAGEIFS(Observed!AU$2:AU$9149,Observed!$A$2:$A$9149,$A955,Observed!$D$2:$D$9149,$D955),"")</f>
        <v/>
      </c>
      <c r="AV955" s="2">
        <f>COUNTIFS(Observed!$A$2:$A$9149,$A955,Observed!$D$2:$D$9149,$D955)</f>
        <v>5</v>
      </c>
      <c r="AW955" s="2">
        <f t="shared" si="14"/>
        <v>1</v>
      </c>
    </row>
    <row r="956" spans="1:49" x14ac:dyDescent="0.25">
      <c r="A956" t="s">
        <v>95</v>
      </c>
      <c r="B956" t="s">
        <v>116</v>
      </c>
      <c r="C956" t="s">
        <v>30</v>
      </c>
      <c r="D956" s="3">
        <v>40861</v>
      </c>
      <c r="E956">
        <v>1</v>
      </c>
      <c r="G956" t="s">
        <v>109</v>
      </c>
      <c r="K956" s="24" t="s">
        <v>76</v>
      </c>
      <c r="N956" s="2"/>
      <c r="O956" s="21" t="str">
        <f>IF(ISNUMBER(AVERAGEIFS(Observed!O$2:O$9149,Observed!$A$2:$A$9149,$A956,Observed!$D$2:$D$9149,$D956)),AVERAGEIFS(Observed!O$2:O$9149,Observed!$A$2:$A$9149,$A956,Observed!$D$2:$D$9149,$D956),"")</f>
        <v/>
      </c>
      <c r="P956" s="22" t="str">
        <f>IF(ISNUMBER(AVERAGEIFS(Observed!P$2:P$9149,Observed!$A$2:$A$9149,$A956,Observed!$D$2:$D$9149,$D956)),AVERAGEIFS(Observed!P$2:P$9149,Observed!$A$2:$A$9149,$A956,Observed!$D$2:$D$9149,$D956),"")</f>
        <v/>
      </c>
      <c r="Q956" s="22" t="str">
        <f>IF(ISNUMBER(AVERAGEIFS(Observed!Q$2:Q$9149,Observed!$A$2:$A$9149,$A956,Observed!$D$2:$D$9149,$D956)),AVERAGEIFS(Observed!Q$2:Q$9149,Observed!$A$2:$A$9149,$A956,Observed!$D$2:$D$9149,$D956),"")</f>
        <v/>
      </c>
      <c r="R956" s="22" t="str">
        <f>IF(ISNUMBER(AVERAGEIFS(Observed!R$2:R$9149,Observed!$A$2:$A$9149,$A956,Observed!$D$2:$D$9149,$D956)),AVERAGEIFS(Observed!R$2:R$9149,Observed!$A$2:$A$9149,$A956,Observed!$D$2:$D$9149,$D956),"")</f>
        <v/>
      </c>
      <c r="S956" s="22" t="str">
        <f>IF(ISNUMBER(AVERAGEIFS(Observed!S$2:S$9149,Observed!$A$2:$A$9149,$A956,Observed!$D$2:$D$9149,$D956)),AVERAGEIFS(Observed!S$2:S$9149,Observed!$A$2:$A$9149,$A956,Observed!$D$2:$D$9149,$D956),"")</f>
        <v/>
      </c>
      <c r="T956" s="23" t="str">
        <f>IF(ISNUMBER(AVERAGEIFS(Observed!T$2:T$9149,Observed!$A$2:$A$9149,$A956,Observed!$D$2:$D$9149,$D956)),AVERAGEIFS(Observed!T$2:T$9149,Observed!$A$2:$A$9149,$A956,Observed!$D$2:$D$9149,$D956),"")</f>
        <v/>
      </c>
      <c r="U956" s="23" t="str">
        <f>IF(ISNUMBER(AVERAGEIFS(Observed!U$2:U$9149,Observed!$A$2:$A$9149,$A956,Observed!$D$2:$D$9149,$D956)),AVERAGEIFS(Observed!U$2:U$9149,Observed!$A$2:$A$9149,$A956,Observed!$D$2:$D$9149,$D956),"")</f>
        <v/>
      </c>
      <c r="V956" s="23" t="str">
        <f>IF(ISNUMBER(AVERAGEIFS(Observed!V$2:V$9149,Observed!$A$2:$A$9149,$A956,Observed!$D$2:$D$9149,$D956)),AVERAGEIFS(Observed!V$2:V$9149,Observed!$A$2:$A$9149,$A956,Observed!$D$2:$D$9149,$D956),"")</f>
        <v/>
      </c>
      <c r="W956" s="21" t="str">
        <f>IF(ISNUMBER(AVERAGEIFS(Observed!W$2:W$9149,Observed!$A$2:$A$9149,$A956,Observed!$D$2:$D$9149,$D956)),AVERAGEIFS(Observed!W$2:W$9149,Observed!$A$2:$A$9149,$A956,Observed!$D$2:$D$9149,$D956),"")</f>
        <v/>
      </c>
      <c r="X956" s="35" t="str">
        <f>IF(ISNUMBER(AVERAGEIFS(Observed!X$2:X$9149,Observed!$A$2:$A$9149,$A956,Observed!$D$2:$D$9149,$D956)),AVERAGEIFS(Observed!X$2:X$9149,Observed!$A$2:$A$9149,$A956,Observed!$D$2:$D$9149,$D956),"")</f>
        <v/>
      </c>
      <c r="Y956" s="35" t="str">
        <f>IF(ISNUMBER(AVERAGEIFS(Observed!Y$2:Y$9149,Observed!$A$2:$A$9149,$A956,Observed!$D$2:$D$9149,$D956)),AVERAGEIFS(Observed!Y$2:Y$9149,Observed!$A$2:$A$9149,$A956,Observed!$D$2:$D$9149,$D956),"")</f>
        <v/>
      </c>
      <c r="Z956" s="22" t="str">
        <f>IF(ISNUMBER(AVERAGEIFS(Observed!Z$2:Z$9149,Observed!$A$2:$A$9149,$A956,Observed!$D$2:$D$9149,$D956)),AVERAGEIFS(Observed!Z$2:Z$9149,Observed!$A$2:$A$9149,$A956,Observed!$D$2:$D$9149,$D956),"")</f>
        <v/>
      </c>
      <c r="AA956" s="22" t="str">
        <f>IF(ISNUMBER(AVERAGEIFS(Observed!AA$2:AA$9149,Observed!$A$2:$A$9149,$A956,Observed!$D$2:$D$9149,$D956)),AVERAGEIFS(Observed!AA$2:AA$9149,Observed!$A$2:$A$9149,$A956,Observed!$D$2:$D$9149,$D956),"")</f>
        <v/>
      </c>
      <c r="AB956" s="22" t="str">
        <f>IF(ISNUMBER(AVERAGEIFS(Observed!AB$2:AB$9149,Observed!$A$2:$A$9149,$A956,Observed!$D$2:$D$9149,$D956)),AVERAGEIFS(Observed!AB$2:AB$9149,Observed!$A$2:$A$9149,$A956,Observed!$D$2:$D$9149,$D956),"")</f>
        <v/>
      </c>
      <c r="AC956" s="22" t="str">
        <f>IF(ISNUMBER(AVERAGEIFS(Observed!AC$2:AC$9149,Observed!$A$2:$A$9149,$A956,Observed!$D$2:$D$9149,$D956)),AVERAGEIFS(Observed!AC$2:AC$9149,Observed!$A$2:$A$9149,$A956,Observed!$D$2:$D$9149,$D956),"")</f>
        <v/>
      </c>
      <c r="AD956" s="22" t="str">
        <f>IF(ISNUMBER(AVERAGEIFS(Observed!AD$2:AD$9149,Observed!$A$2:$A$9149,$A956,Observed!$D$2:$D$9149,$D956)),AVERAGEIFS(Observed!AD$2:AD$9149,Observed!$A$2:$A$9149,$A956,Observed!$D$2:$D$9149,$D956),"")</f>
        <v/>
      </c>
      <c r="AE956" s="22" t="str">
        <f>IF(ISNUMBER(AVERAGEIFS(Observed!AE$2:AE$9149,Observed!$A$2:$A$9149,$A956,Observed!$D$2:$D$9149,$D956)),AVERAGEIFS(Observed!AE$2:AE$9149,Observed!$A$2:$A$9149,$A956,Observed!$D$2:$D$9149,$D956),"")</f>
        <v/>
      </c>
      <c r="AF956" s="22" t="str">
        <f>IF(ISNUMBER(AVERAGEIFS(Observed!AF$2:AF$9149,Observed!$A$2:$A$9149,$A956,Observed!$D$2:$D$9149,$D956)),AVERAGEIFS(Observed!AF$2:AF$9149,Observed!$A$2:$A$9149,$A956,Observed!$D$2:$D$9149,$D956),"")</f>
        <v/>
      </c>
      <c r="AG956" s="22" t="str">
        <f>IF(ISNUMBER(AVERAGEIFS(Observed!AG$2:AG$9149,Observed!$A$2:$A$9149,$A956,Observed!$D$2:$D$9149,$D956)),AVERAGEIFS(Observed!AG$2:AG$9149,Observed!$A$2:$A$9149,$A956,Observed!$D$2:$D$9149,$D956),"")</f>
        <v/>
      </c>
      <c r="AH956" s="22" t="str">
        <f>IF(ISNUMBER(AVERAGEIFS(Observed!AH$2:AH$9149,Observed!$A$2:$A$9149,$A956,Observed!$D$2:$D$9149,$D956)),AVERAGEIFS(Observed!AH$2:AH$9149,Observed!$A$2:$A$9149,$A956,Observed!$D$2:$D$9149,$D956),"")</f>
        <v/>
      </c>
      <c r="AI956" s="22" t="str">
        <f>IF(ISNUMBER(AVERAGEIFS(Observed!AI$2:AI$9149,Observed!$A$2:$A$9149,$A956,Observed!$D$2:$D$9149,$D956)),AVERAGEIFS(Observed!AI$2:AI$9149,Observed!$A$2:$A$9149,$A956,Observed!$D$2:$D$9149,$D956),"")</f>
        <v/>
      </c>
      <c r="AJ956" s="22" t="str">
        <f>IF(ISNUMBER(AVERAGEIFS(Observed!AJ$2:AJ$9149,Observed!$A$2:$A$9149,$A956,Observed!$D$2:$D$9149,$D956)),AVERAGEIFS(Observed!AJ$2:AJ$9149,Observed!$A$2:$A$9149,$A956,Observed!$D$2:$D$9149,$D956),"")</f>
        <v/>
      </c>
      <c r="AK956" s="22" t="str">
        <f>IF(ISNUMBER(AVERAGEIFS(Observed!AK$2:AK$9149,Observed!$A$2:$A$9149,$A956,Observed!$D$2:$D$9149,$D956)),AVERAGEIFS(Observed!AK$2:AK$9149,Observed!$A$2:$A$9149,$A956,Observed!$D$2:$D$9149,$D956),"")</f>
        <v/>
      </c>
      <c r="AL956" s="23" t="str">
        <f>IF(ISNUMBER(AVERAGEIFS(Observed!AL$2:AL$9149,Observed!$A$2:$A$9149,$A956,Observed!$D$2:$D$9149,$D956)),AVERAGEIFS(Observed!AL$2:AL$9149,Observed!$A$2:$A$9149,$A956,Observed!$D$2:$D$9149,$D956),"")</f>
        <v/>
      </c>
      <c r="AM956" s="23" t="str">
        <f>IF(ISNUMBER(AVERAGEIFS(Observed!AM$2:AM$9149,Observed!$A$2:$A$9149,$A956,Observed!$D$2:$D$9149,$D956)),AVERAGEIFS(Observed!AM$2:AM$9149,Observed!$A$2:$A$9149,$A956,Observed!$D$2:$D$9149,$D956),"")</f>
        <v/>
      </c>
      <c r="AN956" s="22" t="str">
        <f>IF(ISNUMBER(AVERAGEIFS(Observed!AN$2:AN$9149,Observed!$A$2:$A$9149,$A956,Observed!$D$2:$D$9149,$D956)),AVERAGEIFS(Observed!AN$2:AN$9149,Observed!$A$2:$A$9149,$A956,Observed!$D$2:$D$9149,$D956),"")</f>
        <v/>
      </c>
      <c r="AO956" s="22" t="str">
        <f>IF(ISNUMBER(AVERAGEIFS(Observed!AO$2:AO$9149,Observed!$A$2:$A$9149,$A956,Observed!$D$2:$D$9149,$D956)),AVERAGEIFS(Observed!AO$2:AO$9149,Observed!$A$2:$A$9149,$A956,Observed!$D$2:$D$9149,$D956),"")</f>
        <v/>
      </c>
      <c r="AP956" s="21" t="str">
        <f>IF(ISNUMBER(AVERAGEIFS(Observed!AP$2:AP$9149,Observed!$A$2:$A$9149,$A956,Observed!$D$2:$D$9149,$D956)),AVERAGEIFS(Observed!AP$2:AP$9149,Observed!$A$2:$A$9149,$A956,Observed!$D$2:$D$9149,$D956),"")</f>
        <v/>
      </c>
      <c r="AQ956" s="22">
        <f>IF(ISNUMBER(AVERAGEIFS(Observed!AQ$2:AQ$9149,Observed!$A$2:$A$9149,$A956,Observed!$D$2:$D$9149,$D956)),AVERAGEIFS(Observed!AQ$2:AQ$9149,Observed!$A$2:$A$9149,$A956,Observed!$D$2:$D$9149,$D956),"")</f>
        <v>223.2</v>
      </c>
      <c r="AR956" s="22" t="str">
        <f>IF(ISNUMBER(AVERAGEIFS(Observed!AR$2:AR$9149,Observed!$A$2:$A$9149,$A956,Observed!$D$2:$D$9149,$D956)),AVERAGEIFS(Observed!AR$2:AR$9149,Observed!$A$2:$A$9149,$A956,Observed!$D$2:$D$9149,$D956),"")</f>
        <v/>
      </c>
      <c r="AS956" s="22" t="str">
        <f>IF(ISNUMBER(AVERAGEIFS(Observed!AS$2:AS$9149,Observed!$A$2:$A$9149,$A956,Observed!$D$2:$D$9149,$D956)),AVERAGEIFS(Observed!AS$2:AS$9149,Observed!$A$2:$A$9149,$A956,Observed!$D$2:$D$9149,$D956),"")</f>
        <v/>
      </c>
      <c r="AT956" s="22" t="str">
        <f>IF(ISNUMBER(AVERAGEIFS(Observed!AT$2:AT$9149,Observed!$A$2:$A$9149,$A956,Observed!$D$2:$D$9149,$D956)),AVERAGEIFS(Observed!AT$2:AT$9149,Observed!$A$2:$A$9149,$A956,Observed!$D$2:$D$9149,$D956),"")</f>
        <v/>
      </c>
      <c r="AU956" s="22" t="str">
        <f>IF(ISNUMBER(AVERAGEIFS(Observed!AU$2:AU$9149,Observed!$A$2:$A$9149,$A956,Observed!$D$2:$D$9149,$D956)),AVERAGEIFS(Observed!AU$2:AU$9149,Observed!$A$2:$A$9149,$A956,Observed!$D$2:$D$9149,$D956),"")</f>
        <v/>
      </c>
      <c r="AV956" s="2">
        <f>COUNTIFS(Observed!$A$2:$A$9149,$A956,Observed!$D$2:$D$9149,$D956)</f>
        <v>5</v>
      </c>
      <c r="AW956" s="2">
        <f t="shared" si="14"/>
        <v>1</v>
      </c>
    </row>
    <row r="957" spans="1:49" x14ac:dyDescent="0.25">
      <c r="A957" t="s">
        <v>95</v>
      </c>
      <c r="B957" t="s">
        <v>116</v>
      </c>
      <c r="C957" t="s">
        <v>30</v>
      </c>
      <c r="D957" s="3">
        <v>40868</v>
      </c>
      <c r="E957">
        <v>1</v>
      </c>
      <c r="G957" t="s">
        <v>109</v>
      </c>
      <c r="K957" s="24" t="s">
        <v>76</v>
      </c>
      <c r="N957" s="2"/>
      <c r="O957" s="21" t="str">
        <f>IF(ISNUMBER(AVERAGEIFS(Observed!O$2:O$9149,Observed!$A$2:$A$9149,$A957,Observed!$D$2:$D$9149,$D957)),AVERAGEIFS(Observed!O$2:O$9149,Observed!$A$2:$A$9149,$A957,Observed!$D$2:$D$9149,$D957),"")</f>
        <v/>
      </c>
      <c r="P957" s="22" t="str">
        <f>IF(ISNUMBER(AVERAGEIFS(Observed!P$2:P$9149,Observed!$A$2:$A$9149,$A957,Observed!$D$2:$D$9149,$D957)),AVERAGEIFS(Observed!P$2:P$9149,Observed!$A$2:$A$9149,$A957,Observed!$D$2:$D$9149,$D957),"")</f>
        <v/>
      </c>
      <c r="Q957" s="22" t="str">
        <f>IF(ISNUMBER(AVERAGEIFS(Observed!Q$2:Q$9149,Observed!$A$2:$A$9149,$A957,Observed!$D$2:$D$9149,$D957)),AVERAGEIFS(Observed!Q$2:Q$9149,Observed!$A$2:$A$9149,$A957,Observed!$D$2:$D$9149,$D957),"")</f>
        <v/>
      </c>
      <c r="R957" s="22" t="str">
        <f>IF(ISNUMBER(AVERAGEIFS(Observed!R$2:R$9149,Observed!$A$2:$A$9149,$A957,Observed!$D$2:$D$9149,$D957)),AVERAGEIFS(Observed!R$2:R$9149,Observed!$A$2:$A$9149,$A957,Observed!$D$2:$D$9149,$D957),"")</f>
        <v/>
      </c>
      <c r="S957" s="22" t="str">
        <f>IF(ISNUMBER(AVERAGEIFS(Observed!S$2:S$9149,Observed!$A$2:$A$9149,$A957,Observed!$D$2:$D$9149,$D957)),AVERAGEIFS(Observed!S$2:S$9149,Observed!$A$2:$A$9149,$A957,Observed!$D$2:$D$9149,$D957),"")</f>
        <v/>
      </c>
      <c r="T957" s="23" t="str">
        <f>IF(ISNUMBER(AVERAGEIFS(Observed!T$2:T$9149,Observed!$A$2:$A$9149,$A957,Observed!$D$2:$D$9149,$D957)),AVERAGEIFS(Observed!T$2:T$9149,Observed!$A$2:$A$9149,$A957,Observed!$D$2:$D$9149,$D957),"")</f>
        <v/>
      </c>
      <c r="U957" s="23" t="str">
        <f>IF(ISNUMBER(AVERAGEIFS(Observed!U$2:U$9149,Observed!$A$2:$A$9149,$A957,Observed!$D$2:$D$9149,$D957)),AVERAGEIFS(Observed!U$2:U$9149,Observed!$A$2:$A$9149,$A957,Observed!$D$2:$D$9149,$D957),"")</f>
        <v/>
      </c>
      <c r="V957" s="23" t="str">
        <f>IF(ISNUMBER(AVERAGEIFS(Observed!V$2:V$9149,Observed!$A$2:$A$9149,$A957,Observed!$D$2:$D$9149,$D957)),AVERAGEIFS(Observed!V$2:V$9149,Observed!$A$2:$A$9149,$A957,Observed!$D$2:$D$9149,$D957),"")</f>
        <v/>
      </c>
      <c r="W957" s="21" t="str">
        <f>IF(ISNUMBER(AVERAGEIFS(Observed!W$2:W$9149,Observed!$A$2:$A$9149,$A957,Observed!$D$2:$D$9149,$D957)),AVERAGEIFS(Observed!W$2:W$9149,Observed!$A$2:$A$9149,$A957,Observed!$D$2:$D$9149,$D957),"")</f>
        <v/>
      </c>
      <c r="X957" s="35" t="str">
        <f>IF(ISNUMBER(AVERAGEIFS(Observed!X$2:X$9149,Observed!$A$2:$A$9149,$A957,Observed!$D$2:$D$9149,$D957)),AVERAGEIFS(Observed!X$2:X$9149,Observed!$A$2:$A$9149,$A957,Observed!$D$2:$D$9149,$D957),"")</f>
        <v/>
      </c>
      <c r="Y957" s="35" t="str">
        <f>IF(ISNUMBER(AVERAGEIFS(Observed!Y$2:Y$9149,Observed!$A$2:$A$9149,$A957,Observed!$D$2:$D$9149,$D957)),AVERAGEIFS(Observed!Y$2:Y$9149,Observed!$A$2:$A$9149,$A957,Observed!$D$2:$D$9149,$D957),"")</f>
        <v/>
      </c>
      <c r="Z957" s="22" t="str">
        <f>IF(ISNUMBER(AVERAGEIFS(Observed!Z$2:Z$9149,Observed!$A$2:$A$9149,$A957,Observed!$D$2:$D$9149,$D957)),AVERAGEIFS(Observed!Z$2:Z$9149,Observed!$A$2:$A$9149,$A957,Observed!$D$2:$D$9149,$D957),"")</f>
        <v/>
      </c>
      <c r="AA957" s="22" t="str">
        <f>IF(ISNUMBER(AVERAGEIFS(Observed!AA$2:AA$9149,Observed!$A$2:$A$9149,$A957,Observed!$D$2:$D$9149,$D957)),AVERAGEIFS(Observed!AA$2:AA$9149,Observed!$A$2:$A$9149,$A957,Observed!$D$2:$D$9149,$D957),"")</f>
        <v/>
      </c>
      <c r="AB957" s="22" t="str">
        <f>IF(ISNUMBER(AVERAGEIFS(Observed!AB$2:AB$9149,Observed!$A$2:$A$9149,$A957,Observed!$D$2:$D$9149,$D957)),AVERAGEIFS(Observed!AB$2:AB$9149,Observed!$A$2:$A$9149,$A957,Observed!$D$2:$D$9149,$D957),"")</f>
        <v/>
      </c>
      <c r="AC957" s="22" t="str">
        <f>IF(ISNUMBER(AVERAGEIFS(Observed!AC$2:AC$9149,Observed!$A$2:$A$9149,$A957,Observed!$D$2:$D$9149,$D957)),AVERAGEIFS(Observed!AC$2:AC$9149,Observed!$A$2:$A$9149,$A957,Observed!$D$2:$D$9149,$D957),"")</f>
        <v/>
      </c>
      <c r="AD957" s="22" t="str">
        <f>IF(ISNUMBER(AVERAGEIFS(Observed!AD$2:AD$9149,Observed!$A$2:$A$9149,$A957,Observed!$D$2:$D$9149,$D957)),AVERAGEIFS(Observed!AD$2:AD$9149,Observed!$A$2:$A$9149,$A957,Observed!$D$2:$D$9149,$D957),"")</f>
        <v/>
      </c>
      <c r="AE957" s="22" t="str">
        <f>IF(ISNUMBER(AVERAGEIFS(Observed!AE$2:AE$9149,Observed!$A$2:$A$9149,$A957,Observed!$D$2:$D$9149,$D957)),AVERAGEIFS(Observed!AE$2:AE$9149,Observed!$A$2:$A$9149,$A957,Observed!$D$2:$D$9149,$D957),"")</f>
        <v/>
      </c>
      <c r="AF957" s="22" t="str">
        <f>IF(ISNUMBER(AVERAGEIFS(Observed!AF$2:AF$9149,Observed!$A$2:$A$9149,$A957,Observed!$D$2:$D$9149,$D957)),AVERAGEIFS(Observed!AF$2:AF$9149,Observed!$A$2:$A$9149,$A957,Observed!$D$2:$D$9149,$D957),"")</f>
        <v/>
      </c>
      <c r="AG957" s="22" t="str">
        <f>IF(ISNUMBER(AVERAGEIFS(Observed!AG$2:AG$9149,Observed!$A$2:$A$9149,$A957,Observed!$D$2:$D$9149,$D957)),AVERAGEIFS(Observed!AG$2:AG$9149,Observed!$A$2:$A$9149,$A957,Observed!$D$2:$D$9149,$D957),"")</f>
        <v/>
      </c>
      <c r="AH957" s="22" t="str">
        <f>IF(ISNUMBER(AVERAGEIFS(Observed!AH$2:AH$9149,Observed!$A$2:$A$9149,$A957,Observed!$D$2:$D$9149,$D957)),AVERAGEIFS(Observed!AH$2:AH$9149,Observed!$A$2:$A$9149,$A957,Observed!$D$2:$D$9149,$D957),"")</f>
        <v/>
      </c>
      <c r="AI957" s="22" t="str">
        <f>IF(ISNUMBER(AVERAGEIFS(Observed!AI$2:AI$9149,Observed!$A$2:$A$9149,$A957,Observed!$D$2:$D$9149,$D957)),AVERAGEIFS(Observed!AI$2:AI$9149,Observed!$A$2:$A$9149,$A957,Observed!$D$2:$D$9149,$D957),"")</f>
        <v/>
      </c>
      <c r="AJ957" s="22" t="str">
        <f>IF(ISNUMBER(AVERAGEIFS(Observed!AJ$2:AJ$9149,Observed!$A$2:$A$9149,$A957,Observed!$D$2:$D$9149,$D957)),AVERAGEIFS(Observed!AJ$2:AJ$9149,Observed!$A$2:$A$9149,$A957,Observed!$D$2:$D$9149,$D957),"")</f>
        <v/>
      </c>
      <c r="AK957" s="22" t="str">
        <f>IF(ISNUMBER(AVERAGEIFS(Observed!AK$2:AK$9149,Observed!$A$2:$A$9149,$A957,Observed!$D$2:$D$9149,$D957)),AVERAGEIFS(Observed!AK$2:AK$9149,Observed!$A$2:$A$9149,$A957,Observed!$D$2:$D$9149,$D957),"")</f>
        <v/>
      </c>
      <c r="AL957" s="23" t="str">
        <f>IF(ISNUMBER(AVERAGEIFS(Observed!AL$2:AL$9149,Observed!$A$2:$A$9149,$A957,Observed!$D$2:$D$9149,$D957)),AVERAGEIFS(Observed!AL$2:AL$9149,Observed!$A$2:$A$9149,$A957,Observed!$D$2:$D$9149,$D957),"")</f>
        <v/>
      </c>
      <c r="AM957" s="23" t="str">
        <f>IF(ISNUMBER(AVERAGEIFS(Observed!AM$2:AM$9149,Observed!$A$2:$A$9149,$A957,Observed!$D$2:$D$9149,$D957)),AVERAGEIFS(Observed!AM$2:AM$9149,Observed!$A$2:$A$9149,$A957,Observed!$D$2:$D$9149,$D957),"")</f>
        <v/>
      </c>
      <c r="AN957" s="22" t="str">
        <f>IF(ISNUMBER(AVERAGEIFS(Observed!AN$2:AN$9149,Observed!$A$2:$A$9149,$A957,Observed!$D$2:$D$9149,$D957)),AVERAGEIFS(Observed!AN$2:AN$9149,Observed!$A$2:$A$9149,$A957,Observed!$D$2:$D$9149,$D957),"")</f>
        <v/>
      </c>
      <c r="AO957" s="22" t="str">
        <f>IF(ISNUMBER(AVERAGEIFS(Observed!AO$2:AO$9149,Observed!$A$2:$A$9149,$A957,Observed!$D$2:$D$9149,$D957)),AVERAGEIFS(Observed!AO$2:AO$9149,Observed!$A$2:$A$9149,$A957,Observed!$D$2:$D$9149,$D957),"")</f>
        <v/>
      </c>
      <c r="AP957" s="21" t="str">
        <f>IF(ISNUMBER(AVERAGEIFS(Observed!AP$2:AP$9149,Observed!$A$2:$A$9149,$A957,Observed!$D$2:$D$9149,$D957)),AVERAGEIFS(Observed!AP$2:AP$9149,Observed!$A$2:$A$9149,$A957,Observed!$D$2:$D$9149,$D957),"")</f>
        <v/>
      </c>
      <c r="AQ957" s="22">
        <f>IF(ISNUMBER(AVERAGEIFS(Observed!AQ$2:AQ$9149,Observed!$A$2:$A$9149,$A957,Observed!$D$2:$D$9149,$D957)),AVERAGEIFS(Observed!AQ$2:AQ$9149,Observed!$A$2:$A$9149,$A957,Observed!$D$2:$D$9149,$D957),"")</f>
        <v>243.4</v>
      </c>
      <c r="AR957" s="22" t="str">
        <f>IF(ISNUMBER(AVERAGEIFS(Observed!AR$2:AR$9149,Observed!$A$2:$A$9149,$A957,Observed!$D$2:$D$9149,$D957)),AVERAGEIFS(Observed!AR$2:AR$9149,Observed!$A$2:$A$9149,$A957,Observed!$D$2:$D$9149,$D957),"")</f>
        <v/>
      </c>
      <c r="AS957" s="22" t="str">
        <f>IF(ISNUMBER(AVERAGEIFS(Observed!AS$2:AS$9149,Observed!$A$2:$A$9149,$A957,Observed!$D$2:$D$9149,$D957)),AVERAGEIFS(Observed!AS$2:AS$9149,Observed!$A$2:$A$9149,$A957,Observed!$D$2:$D$9149,$D957),"")</f>
        <v/>
      </c>
      <c r="AT957" s="22" t="str">
        <f>IF(ISNUMBER(AVERAGEIFS(Observed!AT$2:AT$9149,Observed!$A$2:$A$9149,$A957,Observed!$D$2:$D$9149,$D957)),AVERAGEIFS(Observed!AT$2:AT$9149,Observed!$A$2:$A$9149,$A957,Observed!$D$2:$D$9149,$D957),"")</f>
        <v/>
      </c>
      <c r="AU957" s="22" t="str">
        <f>IF(ISNUMBER(AVERAGEIFS(Observed!AU$2:AU$9149,Observed!$A$2:$A$9149,$A957,Observed!$D$2:$D$9149,$D957)),AVERAGEIFS(Observed!AU$2:AU$9149,Observed!$A$2:$A$9149,$A957,Observed!$D$2:$D$9149,$D957),"")</f>
        <v/>
      </c>
      <c r="AV957" s="2">
        <f>COUNTIFS(Observed!$A$2:$A$9149,$A957,Observed!$D$2:$D$9149,$D957)</f>
        <v>5</v>
      </c>
      <c r="AW957" s="2">
        <f t="shared" si="14"/>
        <v>1</v>
      </c>
    </row>
    <row r="958" spans="1:49" x14ac:dyDescent="0.25">
      <c r="A958" t="s">
        <v>95</v>
      </c>
      <c r="B958" t="s">
        <v>116</v>
      </c>
      <c r="C958" t="s">
        <v>30</v>
      </c>
      <c r="D958" s="3">
        <v>40875</v>
      </c>
      <c r="E958">
        <v>1</v>
      </c>
      <c r="G958" t="s">
        <v>109</v>
      </c>
      <c r="K958" s="24" t="s">
        <v>76</v>
      </c>
      <c r="N958" s="2"/>
      <c r="O958" s="21" t="str">
        <f>IF(ISNUMBER(AVERAGEIFS(Observed!O$2:O$9149,Observed!$A$2:$A$9149,$A958,Observed!$D$2:$D$9149,$D958)),AVERAGEIFS(Observed!O$2:O$9149,Observed!$A$2:$A$9149,$A958,Observed!$D$2:$D$9149,$D958),"")</f>
        <v/>
      </c>
      <c r="P958" s="22" t="str">
        <f>IF(ISNUMBER(AVERAGEIFS(Observed!P$2:P$9149,Observed!$A$2:$A$9149,$A958,Observed!$D$2:$D$9149,$D958)),AVERAGEIFS(Observed!P$2:P$9149,Observed!$A$2:$A$9149,$A958,Observed!$D$2:$D$9149,$D958),"")</f>
        <v/>
      </c>
      <c r="Q958" s="22" t="str">
        <f>IF(ISNUMBER(AVERAGEIFS(Observed!Q$2:Q$9149,Observed!$A$2:$A$9149,$A958,Observed!$D$2:$D$9149,$D958)),AVERAGEIFS(Observed!Q$2:Q$9149,Observed!$A$2:$A$9149,$A958,Observed!$D$2:$D$9149,$D958),"")</f>
        <v/>
      </c>
      <c r="R958" s="22" t="str">
        <f>IF(ISNUMBER(AVERAGEIFS(Observed!R$2:R$9149,Observed!$A$2:$A$9149,$A958,Observed!$D$2:$D$9149,$D958)),AVERAGEIFS(Observed!R$2:R$9149,Observed!$A$2:$A$9149,$A958,Observed!$D$2:$D$9149,$D958),"")</f>
        <v/>
      </c>
      <c r="S958" s="22" t="str">
        <f>IF(ISNUMBER(AVERAGEIFS(Observed!S$2:S$9149,Observed!$A$2:$A$9149,$A958,Observed!$D$2:$D$9149,$D958)),AVERAGEIFS(Observed!S$2:S$9149,Observed!$A$2:$A$9149,$A958,Observed!$D$2:$D$9149,$D958),"")</f>
        <v/>
      </c>
      <c r="T958" s="23" t="str">
        <f>IF(ISNUMBER(AVERAGEIFS(Observed!T$2:T$9149,Observed!$A$2:$A$9149,$A958,Observed!$D$2:$D$9149,$D958)),AVERAGEIFS(Observed!T$2:T$9149,Observed!$A$2:$A$9149,$A958,Observed!$D$2:$D$9149,$D958),"")</f>
        <v/>
      </c>
      <c r="U958" s="23" t="str">
        <f>IF(ISNUMBER(AVERAGEIFS(Observed!U$2:U$9149,Observed!$A$2:$A$9149,$A958,Observed!$D$2:$D$9149,$D958)),AVERAGEIFS(Observed!U$2:U$9149,Observed!$A$2:$A$9149,$A958,Observed!$D$2:$D$9149,$D958),"")</f>
        <v/>
      </c>
      <c r="V958" s="23" t="str">
        <f>IF(ISNUMBER(AVERAGEIFS(Observed!V$2:V$9149,Observed!$A$2:$A$9149,$A958,Observed!$D$2:$D$9149,$D958)),AVERAGEIFS(Observed!V$2:V$9149,Observed!$A$2:$A$9149,$A958,Observed!$D$2:$D$9149,$D958),"")</f>
        <v/>
      </c>
      <c r="W958" s="21" t="str">
        <f>IF(ISNUMBER(AVERAGEIFS(Observed!W$2:W$9149,Observed!$A$2:$A$9149,$A958,Observed!$D$2:$D$9149,$D958)),AVERAGEIFS(Observed!W$2:W$9149,Observed!$A$2:$A$9149,$A958,Observed!$D$2:$D$9149,$D958),"")</f>
        <v/>
      </c>
      <c r="X958" s="35" t="str">
        <f>IF(ISNUMBER(AVERAGEIFS(Observed!X$2:X$9149,Observed!$A$2:$A$9149,$A958,Observed!$D$2:$D$9149,$D958)),AVERAGEIFS(Observed!X$2:X$9149,Observed!$A$2:$A$9149,$A958,Observed!$D$2:$D$9149,$D958),"")</f>
        <v/>
      </c>
      <c r="Y958" s="35" t="str">
        <f>IF(ISNUMBER(AVERAGEIFS(Observed!Y$2:Y$9149,Observed!$A$2:$A$9149,$A958,Observed!$D$2:$D$9149,$D958)),AVERAGEIFS(Observed!Y$2:Y$9149,Observed!$A$2:$A$9149,$A958,Observed!$D$2:$D$9149,$D958),"")</f>
        <v/>
      </c>
      <c r="Z958" s="22" t="str">
        <f>IF(ISNUMBER(AVERAGEIFS(Observed!Z$2:Z$9149,Observed!$A$2:$A$9149,$A958,Observed!$D$2:$D$9149,$D958)),AVERAGEIFS(Observed!Z$2:Z$9149,Observed!$A$2:$A$9149,$A958,Observed!$D$2:$D$9149,$D958),"")</f>
        <v/>
      </c>
      <c r="AA958" s="22" t="str">
        <f>IF(ISNUMBER(AVERAGEIFS(Observed!AA$2:AA$9149,Observed!$A$2:$A$9149,$A958,Observed!$D$2:$D$9149,$D958)),AVERAGEIFS(Observed!AA$2:AA$9149,Observed!$A$2:$A$9149,$A958,Observed!$D$2:$D$9149,$D958),"")</f>
        <v/>
      </c>
      <c r="AB958" s="22" t="str">
        <f>IF(ISNUMBER(AVERAGEIFS(Observed!AB$2:AB$9149,Observed!$A$2:$A$9149,$A958,Observed!$D$2:$D$9149,$D958)),AVERAGEIFS(Observed!AB$2:AB$9149,Observed!$A$2:$A$9149,$A958,Observed!$D$2:$D$9149,$D958),"")</f>
        <v/>
      </c>
      <c r="AC958" s="22" t="str">
        <f>IF(ISNUMBER(AVERAGEIFS(Observed!AC$2:AC$9149,Observed!$A$2:$A$9149,$A958,Observed!$D$2:$D$9149,$D958)),AVERAGEIFS(Observed!AC$2:AC$9149,Observed!$A$2:$A$9149,$A958,Observed!$D$2:$D$9149,$D958),"")</f>
        <v/>
      </c>
      <c r="AD958" s="22" t="str">
        <f>IF(ISNUMBER(AVERAGEIFS(Observed!AD$2:AD$9149,Observed!$A$2:$A$9149,$A958,Observed!$D$2:$D$9149,$D958)),AVERAGEIFS(Observed!AD$2:AD$9149,Observed!$A$2:$A$9149,$A958,Observed!$D$2:$D$9149,$D958),"")</f>
        <v/>
      </c>
      <c r="AE958" s="22" t="str">
        <f>IF(ISNUMBER(AVERAGEIFS(Observed!AE$2:AE$9149,Observed!$A$2:$A$9149,$A958,Observed!$D$2:$D$9149,$D958)),AVERAGEIFS(Observed!AE$2:AE$9149,Observed!$A$2:$A$9149,$A958,Observed!$D$2:$D$9149,$D958),"")</f>
        <v/>
      </c>
      <c r="AF958" s="22" t="str">
        <f>IF(ISNUMBER(AVERAGEIFS(Observed!AF$2:AF$9149,Observed!$A$2:$A$9149,$A958,Observed!$D$2:$D$9149,$D958)),AVERAGEIFS(Observed!AF$2:AF$9149,Observed!$A$2:$A$9149,$A958,Observed!$D$2:$D$9149,$D958),"")</f>
        <v/>
      </c>
      <c r="AG958" s="22" t="str">
        <f>IF(ISNUMBER(AVERAGEIFS(Observed!AG$2:AG$9149,Observed!$A$2:$A$9149,$A958,Observed!$D$2:$D$9149,$D958)),AVERAGEIFS(Observed!AG$2:AG$9149,Observed!$A$2:$A$9149,$A958,Observed!$D$2:$D$9149,$D958),"")</f>
        <v/>
      </c>
      <c r="AH958" s="22" t="str">
        <f>IF(ISNUMBER(AVERAGEIFS(Observed!AH$2:AH$9149,Observed!$A$2:$A$9149,$A958,Observed!$D$2:$D$9149,$D958)),AVERAGEIFS(Observed!AH$2:AH$9149,Observed!$A$2:$A$9149,$A958,Observed!$D$2:$D$9149,$D958),"")</f>
        <v/>
      </c>
      <c r="AI958" s="22" t="str">
        <f>IF(ISNUMBER(AVERAGEIFS(Observed!AI$2:AI$9149,Observed!$A$2:$A$9149,$A958,Observed!$D$2:$D$9149,$D958)),AVERAGEIFS(Observed!AI$2:AI$9149,Observed!$A$2:$A$9149,$A958,Observed!$D$2:$D$9149,$D958),"")</f>
        <v/>
      </c>
      <c r="AJ958" s="22" t="str">
        <f>IF(ISNUMBER(AVERAGEIFS(Observed!AJ$2:AJ$9149,Observed!$A$2:$A$9149,$A958,Observed!$D$2:$D$9149,$D958)),AVERAGEIFS(Observed!AJ$2:AJ$9149,Observed!$A$2:$A$9149,$A958,Observed!$D$2:$D$9149,$D958),"")</f>
        <v/>
      </c>
      <c r="AK958" s="22" t="str">
        <f>IF(ISNUMBER(AVERAGEIFS(Observed!AK$2:AK$9149,Observed!$A$2:$A$9149,$A958,Observed!$D$2:$D$9149,$D958)),AVERAGEIFS(Observed!AK$2:AK$9149,Observed!$A$2:$A$9149,$A958,Observed!$D$2:$D$9149,$D958),"")</f>
        <v/>
      </c>
      <c r="AL958" s="23" t="str">
        <f>IF(ISNUMBER(AVERAGEIFS(Observed!AL$2:AL$9149,Observed!$A$2:$A$9149,$A958,Observed!$D$2:$D$9149,$D958)),AVERAGEIFS(Observed!AL$2:AL$9149,Observed!$A$2:$A$9149,$A958,Observed!$D$2:$D$9149,$D958),"")</f>
        <v/>
      </c>
      <c r="AM958" s="23" t="str">
        <f>IF(ISNUMBER(AVERAGEIFS(Observed!AM$2:AM$9149,Observed!$A$2:$A$9149,$A958,Observed!$D$2:$D$9149,$D958)),AVERAGEIFS(Observed!AM$2:AM$9149,Observed!$A$2:$A$9149,$A958,Observed!$D$2:$D$9149,$D958),"")</f>
        <v/>
      </c>
      <c r="AN958" s="22" t="str">
        <f>IF(ISNUMBER(AVERAGEIFS(Observed!AN$2:AN$9149,Observed!$A$2:$A$9149,$A958,Observed!$D$2:$D$9149,$D958)),AVERAGEIFS(Observed!AN$2:AN$9149,Observed!$A$2:$A$9149,$A958,Observed!$D$2:$D$9149,$D958),"")</f>
        <v/>
      </c>
      <c r="AO958" s="22" t="str">
        <f>IF(ISNUMBER(AVERAGEIFS(Observed!AO$2:AO$9149,Observed!$A$2:$A$9149,$A958,Observed!$D$2:$D$9149,$D958)),AVERAGEIFS(Observed!AO$2:AO$9149,Observed!$A$2:$A$9149,$A958,Observed!$D$2:$D$9149,$D958),"")</f>
        <v/>
      </c>
      <c r="AP958" s="21" t="str">
        <f>IF(ISNUMBER(AVERAGEIFS(Observed!AP$2:AP$9149,Observed!$A$2:$A$9149,$A958,Observed!$D$2:$D$9149,$D958)),AVERAGEIFS(Observed!AP$2:AP$9149,Observed!$A$2:$A$9149,$A958,Observed!$D$2:$D$9149,$D958),"")</f>
        <v/>
      </c>
      <c r="AQ958" s="22">
        <f>IF(ISNUMBER(AVERAGEIFS(Observed!AQ$2:AQ$9149,Observed!$A$2:$A$9149,$A958,Observed!$D$2:$D$9149,$D958)),AVERAGEIFS(Observed!AQ$2:AQ$9149,Observed!$A$2:$A$9149,$A958,Observed!$D$2:$D$9149,$D958),"")</f>
        <v>84.2</v>
      </c>
      <c r="AR958" s="22" t="str">
        <f>IF(ISNUMBER(AVERAGEIFS(Observed!AR$2:AR$9149,Observed!$A$2:$A$9149,$A958,Observed!$D$2:$D$9149,$D958)),AVERAGEIFS(Observed!AR$2:AR$9149,Observed!$A$2:$A$9149,$A958,Observed!$D$2:$D$9149,$D958),"")</f>
        <v/>
      </c>
      <c r="AS958" s="22" t="str">
        <f>IF(ISNUMBER(AVERAGEIFS(Observed!AS$2:AS$9149,Observed!$A$2:$A$9149,$A958,Observed!$D$2:$D$9149,$D958)),AVERAGEIFS(Observed!AS$2:AS$9149,Observed!$A$2:$A$9149,$A958,Observed!$D$2:$D$9149,$D958),"")</f>
        <v/>
      </c>
      <c r="AT958" s="22" t="str">
        <f>IF(ISNUMBER(AVERAGEIFS(Observed!AT$2:AT$9149,Observed!$A$2:$A$9149,$A958,Observed!$D$2:$D$9149,$D958)),AVERAGEIFS(Observed!AT$2:AT$9149,Observed!$A$2:$A$9149,$A958,Observed!$D$2:$D$9149,$D958),"")</f>
        <v/>
      </c>
      <c r="AU958" s="22" t="str">
        <f>IF(ISNUMBER(AVERAGEIFS(Observed!AU$2:AU$9149,Observed!$A$2:$A$9149,$A958,Observed!$D$2:$D$9149,$D958)),AVERAGEIFS(Observed!AU$2:AU$9149,Observed!$A$2:$A$9149,$A958,Observed!$D$2:$D$9149,$D958),"")</f>
        <v/>
      </c>
      <c r="AV958" s="2">
        <f>COUNTIFS(Observed!$A$2:$A$9149,$A958,Observed!$D$2:$D$9149,$D958)</f>
        <v>5</v>
      </c>
      <c r="AW958" s="2">
        <f t="shared" si="14"/>
        <v>1</v>
      </c>
    </row>
    <row r="959" spans="1:49" x14ac:dyDescent="0.25">
      <c r="A959" t="s">
        <v>95</v>
      </c>
      <c r="B959" t="s">
        <v>116</v>
      </c>
      <c r="C959" t="s">
        <v>30</v>
      </c>
      <c r="D959" s="3">
        <v>40882</v>
      </c>
      <c r="E959">
        <v>1</v>
      </c>
      <c r="G959" t="s">
        <v>109</v>
      </c>
      <c r="K959" s="24" t="s">
        <v>76</v>
      </c>
      <c r="N959" s="2"/>
      <c r="O959" s="21" t="str">
        <f>IF(ISNUMBER(AVERAGEIFS(Observed!O$2:O$9149,Observed!$A$2:$A$9149,$A959,Observed!$D$2:$D$9149,$D959)),AVERAGEIFS(Observed!O$2:O$9149,Observed!$A$2:$A$9149,$A959,Observed!$D$2:$D$9149,$D959),"")</f>
        <v/>
      </c>
      <c r="P959" s="22" t="str">
        <f>IF(ISNUMBER(AVERAGEIFS(Observed!P$2:P$9149,Observed!$A$2:$A$9149,$A959,Observed!$D$2:$D$9149,$D959)),AVERAGEIFS(Observed!P$2:P$9149,Observed!$A$2:$A$9149,$A959,Observed!$D$2:$D$9149,$D959),"")</f>
        <v/>
      </c>
      <c r="Q959" s="22" t="str">
        <f>IF(ISNUMBER(AVERAGEIFS(Observed!Q$2:Q$9149,Observed!$A$2:$A$9149,$A959,Observed!$D$2:$D$9149,$D959)),AVERAGEIFS(Observed!Q$2:Q$9149,Observed!$A$2:$A$9149,$A959,Observed!$D$2:$D$9149,$D959),"")</f>
        <v/>
      </c>
      <c r="R959" s="22" t="str">
        <f>IF(ISNUMBER(AVERAGEIFS(Observed!R$2:R$9149,Observed!$A$2:$A$9149,$A959,Observed!$D$2:$D$9149,$D959)),AVERAGEIFS(Observed!R$2:R$9149,Observed!$A$2:$A$9149,$A959,Observed!$D$2:$D$9149,$D959),"")</f>
        <v/>
      </c>
      <c r="S959" s="22" t="str">
        <f>IF(ISNUMBER(AVERAGEIFS(Observed!S$2:S$9149,Observed!$A$2:$A$9149,$A959,Observed!$D$2:$D$9149,$D959)),AVERAGEIFS(Observed!S$2:S$9149,Observed!$A$2:$A$9149,$A959,Observed!$D$2:$D$9149,$D959),"")</f>
        <v/>
      </c>
      <c r="T959" s="23" t="str">
        <f>IF(ISNUMBER(AVERAGEIFS(Observed!T$2:T$9149,Observed!$A$2:$A$9149,$A959,Observed!$D$2:$D$9149,$D959)),AVERAGEIFS(Observed!T$2:T$9149,Observed!$A$2:$A$9149,$A959,Observed!$D$2:$D$9149,$D959),"")</f>
        <v/>
      </c>
      <c r="U959" s="23" t="str">
        <f>IF(ISNUMBER(AVERAGEIFS(Observed!U$2:U$9149,Observed!$A$2:$A$9149,$A959,Observed!$D$2:$D$9149,$D959)),AVERAGEIFS(Observed!U$2:U$9149,Observed!$A$2:$A$9149,$A959,Observed!$D$2:$D$9149,$D959),"")</f>
        <v/>
      </c>
      <c r="V959" s="23" t="str">
        <f>IF(ISNUMBER(AVERAGEIFS(Observed!V$2:V$9149,Observed!$A$2:$A$9149,$A959,Observed!$D$2:$D$9149,$D959)),AVERAGEIFS(Observed!V$2:V$9149,Observed!$A$2:$A$9149,$A959,Observed!$D$2:$D$9149,$D959),"")</f>
        <v/>
      </c>
      <c r="W959" s="21" t="str">
        <f>IF(ISNUMBER(AVERAGEIFS(Observed!W$2:W$9149,Observed!$A$2:$A$9149,$A959,Observed!$D$2:$D$9149,$D959)),AVERAGEIFS(Observed!W$2:W$9149,Observed!$A$2:$A$9149,$A959,Observed!$D$2:$D$9149,$D959),"")</f>
        <v/>
      </c>
      <c r="X959" s="35" t="str">
        <f>IF(ISNUMBER(AVERAGEIFS(Observed!X$2:X$9149,Observed!$A$2:$A$9149,$A959,Observed!$D$2:$D$9149,$D959)),AVERAGEIFS(Observed!X$2:X$9149,Observed!$A$2:$A$9149,$A959,Observed!$D$2:$D$9149,$D959),"")</f>
        <v/>
      </c>
      <c r="Y959" s="35" t="str">
        <f>IF(ISNUMBER(AVERAGEIFS(Observed!Y$2:Y$9149,Observed!$A$2:$A$9149,$A959,Observed!$D$2:$D$9149,$D959)),AVERAGEIFS(Observed!Y$2:Y$9149,Observed!$A$2:$A$9149,$A959,Observed!$D$2:$D$9149,$D959),"")</f>
        <v/>
      </c>
      <c r="Z959" s="22" t="str">
        <f>IF(ISNUMBER(AVERAGEIFS(Observed!Z$2:Z$9149,Observed!$A$2:$A$9149,$A959,Observed!$D$2:$D$9149,$D959)),AVERAGEIFS(Observed!Z$2:Z$9149,Observed!$A$2:$A$9149,$A959,Observed!$D$2:$D$9149,$D959),"")</f>
        <v/>
      </c>
      <c r="AA959" s="22" t="str">
        <f>IF(ISNUMBER(AVERAGEIFS(Observed!AA$2:AA$9149,Observed!$A$2:$A$9149,$A959,Observed!$D$2:$D$9149,$D959)),AVERAGEIFS(Observed!AA$2:AA$9149,Observed!$A$2:$A$9149,$A959,Observed!$D$2:$D$9149,$D959),"")</f>
        <v/>
      </c>
      <c r="AB959" s="22" t="str">
        <f>IF(ISNUMBER(AVERAGEIFS(Observed!AB$2:AB$9149,Observed!$A$2:$A$9149,$A959,Observed!$D$2:$D$9149,$D959)),AVERAGEIFS(Observed!AB$2:AB$9149,Observed!$A$2:$A$9149,$A959,Observed!$D$2:$D$9149,$D959),"")</f>
        <v/>
      </c>
      <c r="AC959" s="22" t="str">
        <f>IF(ISNUMBER(AVERAGEIFS(Observed!AC$2:AC$9149,Observed!$A$2:$A$9149,$A959,Observed!$D$2:$D$9149,$D959)),AVERAGEIFS(Observed!AC$2:AC$9149,Observed!$A$2:$A$9149,$A959,Observed!$D$2:$D$9149,$D959),"")</f>
        <v/>
      </c>
      <c r="AD959" s="22" t="str">
        <f>IF(ISNUMBER(AVERAGEIFS(Observed!AD$2:AD$9149,Observed!$A$2:$A$9149,$A959,Observed!$D$2:$D$9149,$D959)),AVERAGEIFS(Observed!AD$2:AD$9149,Observed!$A$2:$A$9149,$A959,Observed!$D$2:$D$9149,$D959),"")</f>
        <v/>
      </c>
      <c r="AE959" s="22" t="str">
        <f>IF(ISNUMBER(AVERAGEIFS(Observed!AE$2:AE$9149,Observed!$A$2:$A$9149,$A959,Observed!$D$2:$D$9149,$D959)),AVERAGEIFS(Observed!AE$2:AE$9149,Observed!$A$2:$A$9149,$A959,Observed!$D$2:$D$9149,$D959),"")</f>
        <v/>
      </c>
      <c r="AF959" s="22" t="str">
        <f>IF(ISNUMBER(AVERAGEIFS(Observed!AF$2:AF$9149,Observed!$A$2:$A$9149,$A959,Observed!$D$2:$D$9149,$D959)),AVERAGEIFS(Observed!AF$2:AF$9149,Observed!$A$2:$A$9149,$A959,Observed!$D$2:$D$9149,$D959),"")</f>
        <v/>
      </c>
      <c r="AG959" s="22" t="str">
        <f>IF(ISNUMBER(AVERAGEIFS(Observed!AG$2:AG$9149,Observed!$A$2:$A$9149,$A959,Observed!$D$2:$D$9149,$D959)),AVERAGEIFS(Observed!AG$2:AG$9149,Observed!$A$2:$A$9149,$A959,Observed!$D$2:$D$9149,$D959),"")</f>
        <v/>
      </c>
      <c r="AH959" s="22" t="str">
        <f>IF(ISNUMBER(AVERAGEIFS(Observed!AH$2:AH$9149,Observed!$A$2:$A$9149,$A959,Observed!$D$2:$D$9149,$D959)),AVERAGEIFS(Observed!AH$2:AH$9149,Observed!$A$2:$A$9149,$A959,Observed!$D$2:$D$9149,$D959),"")</f>
        <v/>
      </c>
      <c r="AI959" s="22" t="str">
        <f>IF(ISNUMBER(AVERAGEIFS(Observed!AI$2:AI$9149,Observed!$A$2:$A$9149,$A959,Observed!$D$2:$D$9149,$D959)),AVERAGEIFS(Observed!AI$2:AI$9149,Observed!$A$2:$A$9149,$A959,Observed!$D$2:$D$9149,$D959),"")</f>
        <v/>
      </c>
      <c r="AJ959" s="22" t="str">
        <f>IF(ISNUMBER(AVERAGEIFS(Observed!AJ$2:AJ$9149,Observed!$A$2:$A$9149,$A959,Observed!$D$2:$D$9149,$D959)),AVERAGEIFS(Observed!AJ$2:AJ$9149,Observed!$A$2:$A$9149,$A959,Observed!$D$2:$D$9149,$D959),"")</f>
        <v/>
      </c>
      <c r="AK959" s="22" t="str">
        <f>IF(ISNUMBER(AVERAGEIFS(Observed!AK$2:AK$9149,Observed!$A$2:$A$9149,$A959,Observed!$D$2:$D$9149,$D959)),AVERAGEIFS(Observed!AK$2:AK$9149,Observed!$A$2:$A$9149,$A959,Observed!$D$2:$D$9149,$D959),"")</f>
        <v/>
      </c>
      <c r="AL959" s="23" t="str">
        <f>IF(ISNUMBER(AVERAGEIFS(Observed!AL$2:AL$9149,Observed!$A$2:$A$9149,$A959,Observed!$D$2:$D$9149,$D959)),AVERAGEIFS(Observed!AL$2:AL$9149,Observed!$A$2:$A$9149,$A959,Observed!$D$2:$D$9149,$D959),"")</f>
        <v/>
      </c>
      <c r="AM959" s="23" t="str">
        <f>IF(ISNUMBER(AVERAGEIFS(Observed!AM$2:AM$9149,Observed!$A$2:$A$9149,$A959,Observed!$D$2:$D$9149,$D959)),AVERAGEIFS(Observed!AM$2:AM$9149,Observed!$A$2:$A$9149,$A959,Observed!$D$2:$D$9149,$D959),"")</f>
        <v/>
      </c>
      <c r="AN959" s="22" t="str">
        <f>IF(ISNUMBER(AVERAGEIFS(Observed!AN$2:AN$9149,Observed!$A$2:$A$9149,$A959,Observed!$D$2:$D$9149,$D959)),AVERAGEIFS(Observed!AN$2:AN$9149,Observed!$A$2:$A$9149,$A959,Observed!$D$2:$D$9149,$D959),"")</f>
        <v/>
      </c>
      <c r="AO959" s="22" t="str">
        <f>IF(ISNUMBER(AVERAGEIFS(Observed!AO$2:AO$9149,Observed!$A$2:$A$9149,$A959,Observed!$D$2:$D$9149,$D959)),AVERAGEIFS(Observed!AO$2:AO$9149,Observed!$A$2:$A$9149,$A959,Observed!$D$2:$D$9149,$D959),"")</f>
        <v/>
      </c>
      <c r="AP959" s="21" t="str">
        <f>IF(ISNUMBER(AVERAGEIFS(Observed!AP$2:AP$9149,Observed!$A$2:$A$9149,$A959,Observed!$D$2:$D$9149,$D959)),AVERAGEIFS(Observed!AP$2:AP$9149,Observed!$A$2:$A$9149,$A959,Observed!$D$2:$D$9149,$D959),"")</f>
        <v/>
      </c>
      <c r="AQ959" s="22">
        <f>IF(ISNUMBER(AVERAGEIFS(Observed!AQ$2:AQ$9149,Observed!$A$2:$A$9149,$A959,Observed!$D$2:$D$9149,$D959)),AVERAGEIFS(Observed!AQ$2:AQ$9149,Observed!$A$2:$A$9149,$A959,Observed!$D$2:$D$9149,$D959),"")</f>
        <v>151</v>
      </c>
      <c r="AR959" s="22" t="str">
        <f>IF(ISNUMBER(AVERAGEIFS(Observed!AR$2:AR$9149,Observed!$A$2:$A$9149,$A959,Observed!$D$2:$D$9149,$D959)),AVERAGEIFS(Observed!AR$2:AR$9149,Observed!$A$2:$A$9149,$A959,Observed!$D$2:$D$9149,$D959),"")</f>
        <v/>
      </c>
      <c r="AS959" s="22" t="str">
        <f>IF(ISNUMBER(AVERAGEIFS(Observed!AS$2:AS$9149,Observed!$A$2:$A$9149,$A959,Observed!$D$2:$D$9149,$D959)),AVERAGEIFS(Observed!AS$2:AS$9149,Observed!$A$2:$A$9149,$A959,Observed!$D$2:$D$9149,$D959),"")</f>
        <v/>
      </c>
      <c r="AT959" s="22" t="str">
        <f>IF(ISNUMBER(AVERAGEIFS(Observed!AT$2:AT$9149,Observed!$A$2:$A$9149,$A959,Observed!$D$2:$D$9149,$D959)),AVERAGEIFS(Observed!AT$2:AT$9149,Observed!$A$2:$A$9149,$A959,Observed!$D$2:$D$9149,$D959),"")</f>
        <v/>
      </c>
      <c r="AU959" s="22" t="str">
        <f>IF(ISNUMBER(AVERAGEIFS(Observed!AU$2:AU$9149,Observed!$A$2:$A$9149,$A959,Observed!$D$2:$D$9149,$D959)),AVERAGEIFS(Observed!AU$2:AU$9149,Observed!$A$2:$A$9149,$A959,Observed!$D$2:$D$9149,$D959),"")</f>
        <v/>
      </c>
      <c r="AV959" s="2">
        <f>COUNTIFS(Observed!$A$2:$A$9149,$A959,Observed!$D$2:$D$9149,$D959)</f>
        <v>5</v>
      </c>
      <c r="AW959" s="2">
        <f t="shared" si="14"/>
        <v>1</v>
      </c>
    </row>
    <row r="960" spans="1:49" x14ac:dyDescent="0.25">
      <c r="A960" t="s">
        <v>95</v>
      </c>
      <c r="B960" t="s">
        <v>116</v>
      </c>
      <c r="C960" t="s">
        <v>30</v>
      </c>
      <c r="D960" s="3">
        <v>40889</v>
      </c>
      <c r="E960">
        <v>1</v>
      </c>
      <c r="G960" t="s">
        <v>109</v>
      </c>
      <c r="K960" s="24" t="s">
        <v>76</v>
      </c>
      <c r="N960" s="2"/>
      <c r="O960" s="21" t="str">
        <f>IF(ISNUMBER(AVERAGEIFS(Observed!O$2:O$9149,Observed!$A$2:$A$9149,$A960,Observed!$D$2:$D$9149,$D960)),AVERAGEIFS(Observed!O$2:O$9149,Observed!$A$2:$A$9149,$A960,Observed!$D$2:$D$9149,$D960),"")</f>
        <v/>
      </c>
      <c r="P960" s="22" t="str">
        <f>IF(ISNUMBER(AVERAGEIFS(Observed!P$2:P$9149,Observed!$A$2:$A$9149,$A960,Observed!$D$2:$D$9149,$D960)),AVERAGEIFS(Observed!P$2:P$9149,Observed!$A$2:$A$9149,$A960,Observed!$D$2:$D$9149,$D960),"")</f>
        <v/>
      </c>
      <c r="Q960" s="22" t="str">
        <f>IF(ISNUMBER(AVERAGEIFS(Observed!Q$2:Q$9149,Observed!$A$2:$A$9149,$A960,Observed!$D$2:$D$9149,$D960)),AVERAGEIFS(Observed!Q$2:Q$9149,Observed!$A$2:$A$9149,$A960,Observed!$D$2:$D$9149,$D960),"")</f>
        <v/>
      </c>
      <c r="R960" s="22" t="str">
        <f>IF(ISNUMBER(AVERAGEIFS(Observed!R$2:R$9149,Observed!$A$2:$A$9149,$A960,Observed!$D$2:$D$9149,$D960)),AVERAGEIFS(Observed!R$2:R$9149,Observed!$A$2:$A$9149,$A960,Observed!$D$2:$D$9149,$D960),"")</f>
        <v/>
      </c>
      <c r="S960" s="22" t="str">
        <f>IF(ISNUMBER(AVERAGEIFS(Observed!S$2:S$9149,Observed!$A$2:$A$9149,$A960,Observed!$D$2:$D$9149,$D960)),AVERAGEIFS(Observed!S$2:S$9149,Observed!$A$2:$A$9149,$A960,Observed!$D$2:$D$9149,$D960),"")</f>
        <v/>
      </c>
      <c r="T960" s="23" t="str">
        <f>IF(ISNUMBER(AVERAGEIFS(Observed!T$2:T$9149,Observed!$A$2:$A$9149,$A960,Observed!$D$2:$D$9149,$D960)),AVERAGEIFS(Observed!T$2:T$9149,Observed!$A$2:$A$9149,$A960,Observed!$D$2:$D$9149,$D960),"")</f>
        <v/>
      </c>
      <c r="U960" s="23" t="str">
        <f>IF(ISNUMBER(AVERAGEIFS(Observed!U$2:U$9149,Observed!$A$2:$A$9149,$A960,Observed!$D$2:$D$9149,$D960)),AVERAGEIFS(Observed!U$2:U$9149,Observed!$A$2:$A$9149,$A960,Observed!$D$2:$D$9149,$D960),"")</f>
        <v/>
      </c>
      <c r="V960" s="23" t="str">
        <f>IF(ISNUMBER(AVERAGEIFS(Observed!V$2:V$9149,Observed!$A$2:$A$9149,$A960,Observed!$D$2:$D$9149,$D960)),AVERAGEIFS(Observed!V$2:V$9149,Observed!$A$2:$A$9149,$A960,Observed!$D$2:$D$9149,$D960),"")</f>
        <v/>
      </c>
      <c r="W960" s="21" t="str">
        <f>IF(ISNUMBER(AVERAGEIFS(Observed!W$2:W$9149,Observed!$A$2:$A$9149,$A960,Observed!$D$2:$D$9149,$D960)),AVERAGEIFS(Observed!W$2:W$9149,Observed!$A$2:$A$9149,$A960,Observed!$D$2:$D$9149,$D960),"")</f>
        <v/>
      </c>
      <c r="X960" s="35" t="str">
        <f>IF(ISNUMBER(AVERAGEIFS(Observed!X$2:X$9149,Observed!$A$2:$A$9149,$A960,Observed!$D$2:$D$9149,$D960)),AVERAGEIFS(Observed!X$2:X$9149,Observed!$A$2:$A$9149,$A960,Observed!$D$2:$D$9149,$D960),"")</f>
        <v/>
      </c>
      <c r="Y960" s="35" t="str">
        <f>IF(ISNUMBER(AVERAGEIFS(Observed!Y$2:Y$9149,Observed!$A$2:$A$9149,$A960,Observed!$D$2:$D$9149,$D960)),AVERAGEIFS(Observed!Y$2:Y$9149,Observed!$A$2:$A$9149,$A960,Observed!$D$2:$D$9149,$D960),"")</f>
        <v/>
      </c>
      <c r="Z960" s="22" t="str">
        <f>IF(ISNUMBER(AVERAGEIFS(Observed!Z$2:Z$9149,Observed!$A$2:$A$9149,$A960,Observed!$D$2:$D$9149,$D960)),AVERAGEIFS(Observed!Z$2:Z$9149,Observed!$A$2:$A$9149,$A960,Observed!$D$2:$D$9149,$D960),"")</f>
        <v/>
      </c>
      <c r="AA960" s="22" t="str">
        <f>IF(ISNUMBER(AVERAGEIFS(Observed!AA$2:AA$9149,Observed!$A$2:$A$9149,$A960,Observed!$D$2:$D$9149,$D960)),AVERAGEIFS(Observed!AA$2:AA$9149,Observed!$A$2:$A$9149,$A960,Observed!$D$2:$D$9149,$D960),"")</f>
        <v/>
      </c>
      <c r="AB960" s="22" t="str">
        <f>IF(ISNUMBER(AVERAGEIFS(Observed!AB$2:AB$9149,Observed!$A$2:$A$9149,$A960,Observed!$D$2:$D$9149,$D960)),AVERAGEIFS(Observed!AB$2:AB$9149,Observed!$A$2:$A$9149,$A960,Observed!$D$2:$D$9149,$D960),"")</f>
        <v/>
      </c>
      <c r="AC960" s="22" t="str">
        <f>IF(ISNUMBER(AVERAGEIFS(Observed!AC$2:AC$9149,Observed!$A$2:$A$9149,$A960,Observed!$D$2:$D$9149,$D960)),AVERAGEIFS(Observed!AC$2:AC$9149,Observed!$A$2:$A$9149,$A960,Observed!$D$2:$D$9149,$D960),"")</f>
        <v/>
      </c>
      <c r="AD960" s="22" t="str">
        <f>IF(ISNUMBER(AVERAGEIFS(Observed!AD$2:AD$9149,Observed!$A$2:$A$9149,$A960,Observed!$D$2:$D$9149,$D960)),AVERAGEIFS(Observed!AD$2:AD$9149,Observed!$A$2:$A$9149,$A960,Observed!$D$2:$D$9149,$D960),"")</f>
        <v/>
      </c>
      <c r="AE960" s="22" t="str">
        <f>IF(ISNUMBER(AVERAGEIFS(Observed!AE$2:AE$9149,Observed!$A$2:$A$9149,$A960,Observed!$D$2:$D$9149,$D960)),AVERAGEIFS(Observed!AE$2:AE$9149,Observed!$A$2:$A$9149,$A960,Observed!$D$2:$D$9149,$D960),"")</f>
        <v/>
      </c>
      <c r="AF960" s="22" t="str">
        <f>IF(ISNUMBER(AVERAGEIFS(Observed!AF$2:AF$9149,Observed!$A$2:$A$9149,$A960,Observed!$D$2:$D$9149,$D960)),AVERAGEIFS(Observed!AF$2:AF$9149,Observed!$A$2:$A$9149,$A960,Observed!$D$2:$D$9149,$D960),"")</f>
        <v/>
      </c>
      <c r="AG960" s="22" t="str">
        <f>IF(ISNUMBER(AVERAGEIFS(Observed!AG$2:AG$9149,Observed!$A$2:$A$9149,$A960,Observed!$D$2:$D$9149,$D960)),AVERAGEIFS(Observed!AG$2:AG$9149,Observed!$A$2:$A$9149,$A960,Observed!$D$2:$D$9149,$D960),"")</f>
        <v/>
      </c>
      <c r="AH960" s="22" t="str">
        <f>IF(ISNUMBER(AVERAGEIFS(Observed!AH$2:AH$9149,Observed!$A$2:$A$9149,$A960,Observed!$D$2:$D$9149,$D960)),AVERAGEIFS(Observed!AH$2:AH$9149,Observed!$A$2:$A$9149,$A960,Observed!$D$2:$D$9149,$D960),"")</f>
        <v/>
      </c>
      <c r="AI960" s="22" t="str">
        <f>IF(ISNUMBER(AVERAGEIFS(Observed!AI$2:AI$9149,Observed!$A$2:$A$9149,$A960,Observed!$D$2:$D$9149,$D960)),AVERAGEIFS(Observed!AI$2:AI$9149,Observed!$A$2:$A$9149,$A960,Observed!$D$2:$D$9149,$D960),"")</f>
        <v/>
      </c>
      <c r="AJ960" s="22" t="str">
        <f>IF(ISNUMBER(AVERAGEIFS(Observed!AJ$2:AJ$9149,Observed!$A$2:$A$9149,$A960,Observed!$D$2:$D$9149,$D960)),AVERAGEIFS(Observed!AJ$2:AJ$9149,Observed!$A$2:$A$9149,$A960,Observed!$D$2:$D$9149,$D960),"")</f>
        <v/>
      </c>
      <c r="AK960" s="22" t="str">
        <f>IF(ISNUMBER(AVERAGEIFS(Observed!AK$2:AK$9149,Observed!$A$2:$A$9149,$A960,Observed!$D$2:$D$9149,$D960)),AVERAGEIFS(Observed!AK$2:AK$9149,Observed!$A$2:$A$9149,$A960,Observed!$D$2:$D$9149,$D960),"")</f>
        <v/>
      </c>
      <c r="AL960" s="23" t="str">
        <f>IF(ISNUMBER(AVERAGEIFS(Observed!AL$2:AL$9149,Observed!$A$2:$A$9149,$A960,Observed!$D$2:$D$9149,$D960)),AVERAGEIFS(Observed!AL$2:AL$9149,Observed!$A$2:$A$9149,$A960,Observed!$D$2:$D$9149,$D960),"")</f>
        <v/>
      </c>
      <c r="AM960" s="23" t="str">
        <f>IF(ISNUMBER(AVERAGEIFS(Observed!AM$2:AM$9149,Observed!$A$2:$A$9149,$A960,Observed!$D$2:$D$9149,$D960)),AVERAGEIFS(Observed!AM$2:AM$9149,Observed!$A$2:$A$9149,$A960,Observed!$D$2:$D$9149,$D960),"")</f>
        <v/>
      </c>
      <c r="AN960" s="22" t="str">
        <f>IF(ISNUMBER(AVERAGEIFS(Observed!AN$2:AN$9149,Observed!$A$2:$A$9149,$A960,Observed!$D$2:$D$9149,$D960)),AVERAGEIFS(Observed!AN$2:AN$9149,Observed!$A$2:$A$9149,$A960,Observed!$D$2:$D$9149,$D960),"")</f>
        <v/>
      </c>
      <c r="AO960" s="22" t="str">
        <f>IF(ISNUMBER(AVERAGEIFS(Observed!AO$2:AO$9149,Observed!$A$2:$A$9149,$A960,Observed!$D$2:$D$9149,$D960)),AVERAGEIFS(Observed!AO$2:AO$9149,Observed!$A$2:$A$9149,$A960,Observed!$D$2:$D$9149,$D960),"")</f>
        <v/>
      </c>
      <c r="AP960" s="21" t="str">
        <f>IF(ISNUMBER(AVERAGEIFS(Observed!AP$2:AP$9149,Observed!$A$2:$A$9149,$A960,Observed!$D$2:$D$9149,$D960)),AVERAGEIFS(Observed!AP$2:AP$9149,Observed!$A$2:$A$9149,$A960,Observed!$D$2:$D$9149,$D960),"")</f>
        <v/>
      </c>
      <c r="AQ960" s="22">
        <f>IF(ISNUMBER(AVERAGEIFS(Observed!AQ$2:AQ$9149,Observed!$A$2:$A$9149,$A960,Observed!$D$2:$D$9149,$D960)),AVERAGEIFS(Observed!AQ$2:AQ$9149,Observed!$A$2:$A$9149,$A960,Observed!$D$2:$D$9149,$D960),"")</f>
        <v>172.8</v>
      </c>
      <c r="AR960" s="22" t="str">
        <f>IF(ISNUMBER(AVERAGEIFS(Observed!AR$2:AR$9149,Observed!$A$2:$A$9149,$A960,Observed!$D$2:$D$9149,$D960)),AVERAGEIFS(Observed!AR$2:AR$9149,Observed!$A$2:$A$9149,$A960,Observed!$D$2:$D$9149,$D960),"")</f>
        <v/>
      </c>
      <c r="AS960" s="22" t="str">
        <f>IF(ISNUMBER(AVERAGEIFS(Observed!AS$2:AS$9149,Observed!$A$2:$A$9149,$A960,Observed!$D$2:$D$9149,$D960)),AVERAGEIFS(Observed!AS$2:AS$9149,Observed!$A$2:$A$9149,$A960,Observed!$D$2:$D$9149,$D960),"")</f>
        <v/>
      </c>
      <c r="AT960" s="22" t="str">
        <f>IF(ISNUMBER(AVERAGEIFS(Observed!AT$2:AT$9149,Observed!$A$2:$A$9149,$A960,Observed!$D$2:$D$9149,$D960)),AVERAGEIFS(Observed!AT$2:AT$9149,Observed!$A$2:$A$9149,$A960,Observed!$D$2:$D$9149,$D960),"")</f>
        <v/>
      </c>
      <c r="AU960" s="22" t="str">
        <f>IF(ISNUMBER(AVERAGEIFS(Observed!AU$2:AU$9149,Observed!$A$2:$A$9149,$A960,Observed!$D$2:$D$9149,$D960)),AVERAGEIFS(Observed!AU$2:AU$9149,Observed!$A$2:$A$9149,$A960,Observed!$D$2:$D$9149,$D960),"")</f>
        <v/>
      </c>
      <c r="AV960" s="2">
        <f>COUNTIFS(Observed!$A$2:$A$9149,$A960,Observed!$D$2:$D$9149,$D960)</f>
        <v>5</v>
      </c>
      <c r="AW960" s="2">
        <f t="shared" si="14"/>
        <v>1</v>
      </c>
    </row>
    <row r="961" spans="1:49" x14ac:dyDescent="0.25">
      <c r="A961" t="s">
        <v>95</v>
      </c>
      <c r="B961" t="s">
        <v>116</v>
      </c>
      <c r="C961" t="s">
        <v>30</v>
      </c>
      <c r="D961" s="3">
        <v>40896</v>
      </c>
      <c r="E961">
        <v>1</v>
      </c>
      <c r="G961" t="s">
        <v>109</v>
      </c>
      <c r="K961" s="24" t="s">
        <v>76</v>
      </c>
      <c r="N961" s="2"/>
      <c r="O961" s="21" t="str">
        <f>IF(ISNUMBER(AVERAGEIFS(Observed!O$2:O$9149,Observed!$A$2:$A$9149,$A961,Observed!$D$2:$D$9149,$D961)),AVERAGEIFS(Observed!O$2:O$9149,Observed!$A$2:$A$9149,$A961,Observed!$D$2:$D$9149,$D961),"")</f>
        <v/>
      </c>
      <c r="P961" s="22" t="str">
        <f>IF(ISNUMBER(AVERAGEIFS(Observed!P$2:P$9149,Observed!$A$2:$A$9149,$A961,Observed!$D$2:$D$9149,$D961)),AVERAGEIFS(Observed!P$2:P$9149,Observed!$A$2:$A$9149,$A961,Observed!$D$2:$D$9149,$D961),"")</f>
        <v/>
      </c>
      <c r="Q961" s="22" t="str">
        <f>IF(ISNUMBER(AVERAGEIFS(Observed!Q$2:Q$9149,Observed!$A$2:$A$9149,$A961,Observed!$D$2:$D$9149,$D961)),AVERAGEIFS(Observed!Q$2:Q$9149,Observed!$A$2:$A$9149,$A961,Observed!$D$2:$D$9149,$D961),"")</f>
        <v/>
      </c>
      <c r="R961" s="22" t="str">
        <f>IF(ISNUMBER(AVERAGEIFS(Observed!R$2:R$9149,Observed!$A$2:$A$9149,$A961,Observed!$D$2:$D$9149,$D961)),AVERAGEIFS(Observed!R$2:R$9149,Observed!$A$2:$A$9149,$A961,Observed!$D$2:$D$9149,$D961),"")</f>
        <v/>
      </c>
      <c r="S961" s="22" t="str">
        <f>IF(ISNUMBER(AVERAGEIFS(Observed!S$2:S$9149,Observed!$A$2:$A$9149,$A961,Observed!$D$2:$D$9149,$D961)),AVERAGEIFS(Observed!S$2:S$9149,Observed!$A$2:$A$9149,$A961,Observed!$D$2:$D$9149,$D961),"")</f>
        <v/>
      </c>
      <c r="T961" s="23" t="str">
        <f>IF(ISNUMBER(AVERAGEIFS(Observed!T$2:T$9149,Observed!$A$2:$A$9149,$A961,Observed!$D$2:$D$9149,$D961)),AVERAGEIFS(Observed!T$2:T$9149,Observed!$A$2:$A$9149,$A961,Observed!$D$2:$D$9149,$D961),"")</f>
        <v/>
      </c>
      <c r="U961" s="23" t="str">
        <f>IF(ISNUMBER(AVERAGEIFS(Observed!U$2:U$9149,Observed!$A$2:$A$9149,$A961,Observed!$D$2:$D$9149,$D961)),AVERAGEIFS(Observed!U$2:U$9149,Observed!$A$2:$A$9149,$A961,Observed!$D$2:$D$9149,$D961),"")</f>
        <v/>
      </c>
      <c r="V961" s="23" t="str">
        <f>IF(ISNUMBER(AVERAGEIFS(Observed!V$2:V$9149,Observed!$A$2:$A$9149,$A961,Observed!$D$2:$D$9149,$D961)),AVERAGEIFS(Observed!V$2:V$9149,Observed!$A$2:$A$9149,$A961,Observed!$D$2:$D$9149,$D961),"")</f>
        <v/>
      </c>
      <c r="W961" s="21" t="str">
        <f>IF(ISNUMBER(AVERAGEIFS(Observed!W$2:W$9149,Observed!$A$2:$A$9149,$A961,Observed!$D$2:$D$9149,$D961)),AVERAGEIFS(Observed!W$2:W$9149,Observed!$A$2:$A$9149,$A961,Observed!$D$2:$D$9149,$D961),"")</f>
        <v/>
      </c>
      <c r="X961" s="35" t="str">
        <f>IF(ISNUMBER(AVERAGEIFS(Observed!X$2:X$9149,Observed!$A$2:$A$9149,$A961,Observed!$D$2:$D$9149,$D961)),AVERAGEIFS(Observed!X$2:X$9149,Observed!$A$2:$A$9149,$A961,Observed!$D$2:$D$9149,$D961),"")</f>
        <v/>
      </c>
      <c r="Y961" s="35" t="str">
        <f>IF(ISNUMBER(AVERAGEIFS(Observed!Y$2:Y$9149,Observed!$A$2:$A$9149,$A961,Observed!$D$2:$D$9149,$D961)),AVERAGEIFS(Observed!Y$2:Y$9149,Observed!$A$2:$A$9149,$A961,Observed!$D$2:$D$9149,$D961),"")</f>
        <v/>
      </c>
      <c r="Z961" s="22" t="str">
        <f>IF(ISNUMBER(AVERAGEIFS(Observed!Z$2:Z$9149,Observed!$A$2:$A$9149,$A961,Observed!$D$2:$D$9149,$D961)),AVERAGEIFS(Observed!Z$2:Z$9149,Observed!$A$2:$A$9149,$A961,Observed!$D$2:$D$9149,$D961),"")</f>
        <v/>
      </c>
      <c r="AA961" s="22" t="str">
        <f>IF(ISNUMBER(AVERAGEIFS(Observed!AA$2:AA$9149,Observed!$A$2:$A$9149,$A961,Observed!$D$2:$D$9149,$D961)),AVERAGEIFS(Observed!AA$2:AA$9149,Observed!$A$2:$A$9149,$A961,Observed!$D$2:$D$9149,$D961),"")</f>
        <v/>
      </c>
      <c r="AB961" s="22" t="str">
        <f>IF(ISNUMBER(AVERAGEIFS(Observed!AB$2:AB$9149,Observed!$A$2:$A$9149,$A961,Observed!$D$2:$D$9149,$D961)),AVERAGEIFS(Observed!AB$2:AB$9149,Observed!$A$2:$A$9149,$A961,Observed!$D$2:$D$9149,$D961),"")</f>
        <v/>
      </c>
      <c r="AC961" s="22" t="str">
        <f>IF(ISNUMBER(AVERAGEIFS(Observed!AC$2:AC$9149,Observed!$A$2:$A$9149,$A961,Observed!$D$2:$D$9149,$D961)),AVERAGEIFS(Observed!AC$2:AC$9149,Observed!$A$2:$A$9149,$A961,Observed!$D$2:$D$9149,$D961),"")</f>
        <v/>
      </c>
      <c r="AD961" s="22" t="str">
        <f>IF(ISNUMBER(AVERAGEIFS(Observed!AD$2:AD$9149,Observed!$A$2:$A$9149,$A961,Observed!$D$2:$D$9149,$D961)),AVERAGEIFS(Observed!AD$2:AD$9149,Observed!$A$2:$A$9149,$A961,Observed!$D$2:$D$9149,$D961),"")</f>
        <v/>
      </c>
      <c r="AE961" s="22" t="str">
        <f>IF(ISNUMBER(AVERAGEIFS(Observed!AE$2:AE$9149,Observed!$A$2:$A$9149,$A961,Observed!$D$2:$D$9149,$D961)),AVERAGEIFS(Observed!AE$2:AE$9149,Observed!$A$2:$A$9149,$A961,Observed!$D$2:$D$9149,$D961),"")</f>
        <v/>
      </c>
      <c r="AF961" s="22" t="str">
        <f>IF(ISNUMBER(AVERAGEIFS(Observed!AF$2:AF$9149,Observed!$A$2:$A$9149,$A961,Observed!$D$2:$D$9149,$D961)),AVERAGEIFS(Observed!AF$2:AF$9149,Observed!$A$2:$A$9149,$A961,Observed!$D$2:$D$9149,$D961),"")</f>
        <v/>
      </c>
      <c r="AG961" s="22" t="str">
        <f>IF(ISNUMBER(AVERAGEIFS(Observed!AG$2:AG$9149,Observed!$A$2:$A$9149,$A961,Observed!$D$2:$D$9149,$D961)),AVERAGEIFS(Observed!AG$2:AG$9149,Observed!$A$2:$A$9149,$A961,Observed!$D$2:$D$9149,$D961),"")</f>
        <v/>
      </c>
      <c r="AH961" s="22" t="str">
        <f>IF(ISNUMBER(AVERAGEIFS(Observed!AH$2:AH$9149,Observed!$A$2:$A$9149,$A961,Observed!$D$2:$D$9149,$D961)),AVERAGEIFS(Observed!AH$2:AH$9149,Observed!$A$2:$A$9149,$A961,Observed!$D$2:$D$9149,$D961),"")</f>
        <v/>
      </c>
      <c r="AI961" s="22" t="str">
        <f>IF(ISNUMBER(AVERAGEIFS(Observed!AI$2:AI$9149,Observed!$A$2:$A$9149,$A961,Observed!$D$2:$D$9149,$D961)),AVERAGEIFS(Observed!AI$2:AI$9149,Observed!$A$2:$A$9149,$A961,Observed!$D$2:$D$9149,$D961),"")</f>
        <v/>
      </c>
      <c r="AJ961" s="22" t="str">
        <f>IF(ISNUMBER(AVERAGEIFS(Observed!AJ$2:AJ$9149,Observed!$A$2:$A$9149,$A961,Observed!$D$2:$D$9149,$D961)),AVERAGEIFS(Observed!AJ$2:AJ$9149,Observed!$A$2:$A$9149,$A961,Observed!$D$2:$D$9149,$D961),"")</f>
        <v/>
      </c>
      <c r="AK961" s="22" t="str">
        <f>IF(ISNUMBER(AVERAGEIFS(Observed!AK$2:AK$9149,Observed!$A$2:$A$9149,$A961,Observed!$D$2:$D$9149,$D961)),AVERAGEIFS(Observed!AK$2:AK$9149,Observed!$A$2:$A$9149,$A961,Observed!$D$2:$D$9149,$D961),"")</f>
        <v/>
      </c>
      <c r="AL961" s="23" t="str">
        <f>IF(ISNUMBER(AVERAGEIFS(Observed!AL$2:AL$9149,Observed!$A$2:$A$9149,$A961,Observed!$D$2:$D$9149,$D961)),AVERAGEIFS(Observed!AL$2:AL$9149,Observed!$A$2:$A$9149,$A961,Observed!$D$2:$D$9149,$D961),"")</f>
        <v/>
      </c>
      <c r="AM961" s="23" t="str">
        <f>IF(ISNUMBER(AVERAGEIFS(Observed!AM$2:AM$9149,Observed!$A$2:$A$9149,$A961,Observed!$D$2:$D$9149,$D961)),AVERAGEIFS(Observed!AM$2:AM$9149,Observed!$A$2:$A$9149,$A961,Observed!$D$2:$D$9149,$D961),"")</f>
        <v/>
      </c>
      <c r="AN961" s="22" t="str">
        <f>IF(ISNUMBER(AVERAGEIFS(Observed!AN$2:AN$9149,Observed!$A$2:$A$9149,$A961,Observed!$D$2:$D$9149,$D961)),AVERAGEIFS(Observed!AN$2:AN$9149,Observed!$A$2:$A$9149,$A961,Observed!$D$2:$D$9149,$D961),"")</f>
        <v/>
      </c>
      <c r="AO961" s="22" t="str">
        <f>IF(ISNUMBER(AVERAGEIFS(Observed!AO$2:AO$9149,Observed!$A$2:$A$9149,$A961,Observed!$D$2:$D$9149,$D961)),AVERAGEIFS(Observed!AO$2:AO$9149,Observed!$A$2:$A$9149,$A961,Observed!$D$2:$D$9149,$D961),"")</f>
        <v/>
      </c>
      <c r="AP961" s="21" t="str">
        <f>IF(ISNUMBER(AVERAGEIFS(Observed!AP$2:AP$9149,Observed!$A$2:$A$9149,$A961,Observed!$D$2:$D$9149,$D961)),AVERAGEIFS(Observed!AP$2:AP$9149,Observed!$A$2:$A$9149,$A961,Observed!$D$2:$D$9149,$D961),"")</f>
        <v/>
      </c>
      <c r="AQ961" s="22">
        <f>IF(ISNUMBER(AVERAGEIFS(Observed!AQ$2:AQ$9149,Observed!$A$2:$A$9149,$A961,Observed!$D$2:$D$9149,$D961)),AVERAGEIFS(Observed!AQ$2:AQ$9149,Observed!$A$2:$A$9149,$A961,Observed!$D$2:$D$9149,$D961),"")</f>
        <v>183</v>
      </c>
      <c r="AR961" s="22" t="str">
        <f>IF(ISNUMBER(AVERAGEIFS(Observed!AR$2:AR$9149,Observed!$A$2:$A$9149,$A961,Observed!$D$2:$D$9149,$D961)),AVERAGEIFS(Observed!AR$2:AR$9149,Observed!$A$2:$A$9149,$A961,Observed!$D$2:$D$9149,$D961),"")</f>
        <v/>
      </c>
      <c r="AS961" s="22" t="str">
        <f>IF(ISNUMBER(AVERAGEIFS(Observed!AS$2:AS$9149,Observed!$A$2:$A$9149,$A961,Observed!$D$2:$D$9149,$D961)),AVERAGEIFS(Observed!AS$2:AS$9149,Observed!$A$2:$A$9149,$A961,Observed!$D$2:$D$9149,$D961),"")</f>
        <v/>
      </c>
      <c r="AT961" s="22" t="str">
        <f>IF(ISNUMBER(AVERAGEIFS(Observed!AT$2:AT$9149,Observed!$A$2:$A$9149,$A961,Observed!$D$2:$D$9149,$D961)),AVERAGEIFS(Observed!AT$2:AT$9149,Observed!$A$2:$A$9149,$A961,Observed!$D$2:$D$9149,$D961),"")</f>
        <v/>
      </c>
      <c r="AU961" s="22" t="str">
        <f>IF(ISNUMBER(AVERAGEIFS(Observed!AU$2:AU$9149,Observed!$A$2:$A$9149,$A961,Observed!$D$2:$D$9149,$D961)),AVERAGEIFS(Observed!AU$2:AU$9149,Observed!$A$2:$A$9149,$A961,Observed!$D$2:$D$9149,$D961),"")</f>
        <v/>
      </c>
      <c r="AV961" s="2">
        <f>COUNTIFS(Observed!$A$2:$A$9149,$A961,Observed!$D$2:$D$9149,$D961)</f>
        <v>5</v>
      </c>
      <c r="AW961" s="2">
        <f t="shared" si="14"/>
        <v>1</v>
      </c>
    </row>
    <row r="962" spans="1:49" x14ac:dyDescent="0.25">
      <c r="A962" t="s">
        <v>95</v>
      </c>
      <c r="B962" t="s">
        <v>116</v>
      </c>
      <c r="C962" t="s">
        <v>30</v>
      </c>
      <c r="D962" s="3">
        <v>40917</v>
      </c>
      <c r="E962">
        <v>1</v>
      </c>
      <c r="G962" t="s">
        <v>109</v>
      </c>
      <c r="K962" s="24" t="s">
        <v>76</v>
      </c>
      <c r="N962" s="2"/>
      <c r="O962" s="21" t="str">
        <f>IF(ISNUMBER(AVERAGEIFS(Observed!O$2:O$9149,Observed!$A$2:$A$9149,$A962,Observed!$D$2:$D$9149,$D962)),AVERAGEIFS(Observed!O$2:O$9149,Observed!$A$2:$A$9149,$A962,Observed!$D$2:$D$9149,$D962),"")</f>
        <v/>
      </c>
      <c r="P962" s="22" t="str">
        <f>IF(ISNUMBER(AVERAGEIFS(Observed!P$2:P$9149,Observed!$A$2:$A$9149,$A962,Observed!$D$2:$D$9149,$D962)),AVERAGEIFS(Observed!P$2:P$9149,Observed!$A$2:$A$9149,$A962,Observed!$D$2:$D$9149,$D962),"")</f>
        <v/>
      </c>
      <c r="Q962" s="22" t="str">
        <f>IF(ISNUMBER(AVERAGEIFS(Observed!Q$2:Q$9149,Observed!$A$2:$A$9149,$A962,Observed!$D$2:$D$9149,$D962)),AVERAGEIFS(Observed!Q$2:Q$9149,Observed!$A$2:$A$9149,$A962,Observed!$D$2:$D$9149,$D962),"")</f>
        <v/>
      </c>
      <c r="R962" s="22" t="str">
        <f>IF(ISNUMBER(AVERAGEIFS(Observed!R$2:R$9149,Observed!$A$2:$A$9149,$A962,Observed!$D$2:$D$9149,$D962)),AVERAGEIFS(Observed!R$2:R$9149,Observed!$A$2:$A$9149,$A962,Observed!$D$2:$D$9149,$D962),"")</f>
        <v/>
      </c>
      <c r="S962" s="22" t="str">
        <f>IF(ISNUMBER(AVERAGEIFS(Observed!S$2:S$9149,Observed!$A$2:$A$9149,$A962,Observed!$D$2:$D$9149,$D962)),AVERAGEIFS(Observed!S$2:S$9149,Observed!$A$2:$A$9149,$A962,Observed!$D$2:$D$9149,$D962),"")</f>
        <v/>
      </c>
      <c r="T962" s="23" t="str">
        <f>IF(ISNUMBER(AVERAGEIFS(Observed!T$2:T$9149,Observed!$A$2:$A$9149,$A962,Observed!$D$2:$D$9149,$D962)),AVERAGEIFS(Observed!T$2:T$9149,Observed!$A$2:$A$9149,$A962,Observed!$D$2:$D$9149,$D962),"")</f>
        <v/>
      </c>
      <c r="U962" s="23" t="str">
        <f>IF(ISNUMBER(AVERAGEIFS(Observed!U$2:U$9149,Observed!$A$2:$A$9149,$A962,Observed!$D$2:$D$9149,$D962)),AVERAGEIFS(Observed!U$2:U$9149,Observed!$A$2:$A$9149,$A962,Observed!$D$2:$D$9149,$D962),"")</f>
        <v/>
      </c>
      <c r="V962" s="23" t="str">
        <f>IF(ISNUMBER(AVERAGEIFS(Observed!V$2:V$9149,Observed!$A$2:$A$9149,$A962,Observed!$D$2:$D$9149,$D962)),AVERAGEIFS(Observed!V$2:V$9149,Observed!$A$2:$A$9149,$A962,Observed!$D$2:$D$9149,$D962),"")</f>
        <v/>
      </c>
      <c r="W962" s="21" t="str">
        <f>IF(ISNUMBER(AVERAGEIFS(Observed!W$2:W$9149,Observed!$A$2:$A$9149,$A962,Observed!$D$2:$D$9149,$D962)),AVERAGEIFS(Observed!W$2:W$9149,Observed!$A$2:$A$9149,$A962,Observed!$D$2:$D$9149,$D962),"")</f>
        <v/>
      </c>
      <c r="X962" s="35" t="str">
        <f>IF(ISNUMBER(AVERAGEIFS(Observed!X$2:X$9149,Observed!$A$2:$A$9149,$A962,Observed!$D$2:$D$9149,$D962)),AVERAGEIFS(Observed!X$2:X$9149,Observed!$A$2:$A$9149,$A962,Observed!$D$2:$D$9149,$D962),"")</f>
        <v/>
      </c>
      <c r="Y962" s="35" t="str">
        <f>IF(ISNUMBER(AVERAGEIFS(Observed!Y$2:Y$9149,Observed!$A$2:$A$9149,$A962,Observed!$D$2:$D$9149,$D962)),AVERAGEIFS(Observed!Y$2:Y$9149,Observed!$A$2:$A$9149,$A962,Observed!$D$2:$D$9149,$D962),"")</f>
        <v/>
      </c>
      <c r="Z962" s="22" t="str">
        <f>IF(ISNUMBER(AVERAGEIFS(Observed!Z$2:Z$9149,Observed!$A$2:$A$9149,$A962,Observed!$D$2:$D$9149,$D962)),AVERAGEIFS(Observed!Z$2:Z$9149,Observed!$A$2:$A$9149,$A962,Observed!$D$2:$D$9149,$D962),"")</f>
        <v/>
      </c>
      <c r="AA962" s="22" t="str">
        <f>IF(ISNUMBER(AVERAGEIFS(Observed!AA$2:AA$9149,Observed!$A$2:$A$9149,$A962,Observed!$D$2:$D$9149,$D962)),AVERAGEIFS(Observed!AA$2:AA$9149,Observed!$A$2:$A$9149,$A962,Observed!$D$2:$D$9149,$D962),"")</f>
        <v/>
      </c>
      <c r="AB962" s="22" t="str">
        <f>IF(ISNUMBER(AVERAGEIFS(Observed!AB$2:AB$9149,Observed!$A$2:$A$9149,$A962,Observed!$D$2:$D$9149,$D962)),AVERAGEIFS(Observed!AB$2:AB$9149,Observed!$A$2:$A$9149,$A962,Observed!$D$2:$D$9149,$D962),"")</f>
        <v/>
      </c>
      <c r="AC962" s="22" t="str">
        <f>IF(ISNUMBER(AVERAGEIFS(Observed!AC$2:AC$9149,Observed!$A$2:$A$9149,$A962,Observed!$D$2:$D$9149,$D962)),AVERAGEIFS(Observed!AC$2:AC$9149,Observed!$A$2:$A$9149,$A962,Observed!$D$2:$D$9149,$D962),"")</f>
        <v/>
      </c>
      <c r="AD962" s="22" t="str">
        <f>IF(ISNUMBER(AVERAGEIFS(Observed!AD$2:AD$9149,Observed!$A$2:$A$9149,$A962,Observed!$D$2:$D$9149,$D962)),AVERAGEIFS(Observed!AD$2:AD$9149,Observed!$A$2:$A$9149,$A962,Observed!$D$2:$D$9149,$D962),"")</f>
        <v/>
      </c>
      <c r="AE962" s="22" t="str">
        <f>IF(ISNUMBER(AVERAGEIFS(Observed!AE$2:AE$9149,Observed!$A$2:$A$9149,$A962,Observed!$D$2:$D$9149,$D962)),AVERAGEIFS(Observed!AE$2:AE$9149,Observed!$A$2:$A$9149,$A962,Observed!$D$2:$D$9149,$D962),"")</f>
        <v/>
      </c>
      <c r="AF962" s="22" t="str">
        <f>IF(ISNUMBER(AVERAGEIFS(Observed!AF$2:AF$9149,Observed!$A$2:$A$9149,$A962,Observed!$D$2:$D$9149,$D962)),AVERAGEIFS(Observed!AF$2:AF$9149,Observed!$A$2:$A$9149,$A962,Observed!$D$2:$D$9149,$D962),"")</f>
        <v/>
      </c>
      <c r="AG962" s="22" t="str">
        <f>IF(ISNUMBER(AVERAGEIFS(Observed!AG$2:AG$9149,Observed!$A$2:$A$9149,$A962,Observed!$D$2:$D$9149,$D962)),AVERAGEIFS(Observed!AG$2:AG$9149,Observed!$A$2:$A$9149,$A962,Observed!$D$2:$D$9149,$D962),"")</f>
        <v/>
      </c>
      <c r="AH962" s="22" t="str">
        <f>IF(ISNUMBER(AVERAGEIFS(Observed!AH$2:AH$9149,Observed!$A$2:$A$9149,$A962,Observed!$D$2:$D$9149,$D962)),AVERAGEIFS(Observed!AH$2:AH$9149,Observed!$A$2:$A$9149,$A962,Observed!$D$2:$D$9149,$D962),"")</f>
        <v/>
      </c>
      <c r="AI962" s="22" t="str">
        <f>IF(ISNUMBER(AVERAGEIFS(Observed!AI$2:AI$9149,Observed!$A$2:$A$9149,$A962,Observed!$D$2:$D$9149,$D962)),AVERAGEIFS(Observed!AI$2:AI$9149,Observed!$A$2:$A$9149,$A962,Observed!$D$2:$D$9149,$D962),"")</f>
        <v/>
      </c>
      <c r="AJ962" s="22" t="str">
        <f>IF(ISNUMBER(AVERAGEIFS(Observed!AJ$2:AJ$9149,Observed!$A$2:$A$9149,$A962,Observed!$D$2:$D$9149,$D962)),AVERAGEIFS(Observed!AJ$2:AJ$9149,Observed!$A$2:$A$9149,$A962,Observed!$D$2:$D$9149,$D962),"")</f>
        <v/>
      </c>
      <c r="AK962" s="22" t="str">
        <f>IF(ISNUMBER(AVERAGEIFS(Observed!AK$2:AK$9149,Observed!$A$2:$A$9149,$A962,Observed!$D$2:$D$9149,$D962)),AVERAGEIFS(Observed!AK$2:AK$9149,Observed!$A$2:$A$9149,$A962,Observed!$D$2:$D$9149,$D962),"")</f>
        <v/>
      </c>
      <c r="AL962" s="23" t="str">
        <f>IF(ISNUMBER(AVERAGEIFS(Observed!AL$2:AL$9149,Observed!$A$2:$A$9149,$A962,Observed!$D$2:$D$9149,$D962)),AVERAGEIFS(Observed!AL$2:AL$9149,Observed!$A$2:$A$9149,$A962,Observed!$D$2:$D$9149,$D962),"")</f>
        <v/>
      </c>
      <c r="AM962" s="23" t="str">
        <f>IF(ISNUMBER(AVERAGEIFS(Observed!AM$2:AM$9149,Observed!$A$2:$A$9149,$A962,Observed!$D$2:$D$9149,$D962)),AVERAGEIFS(Observed!AM$2:AM$9149,Observed!$A$2:$A$9149,$A962,Observed!$D$2:$D$9149,$D962),"")</f>
        <v/>
      </c>
      <c r="AN962" s="22" t="str">
        <f>IF(ISNUMBER(AVERAGEIFS(Observed!AN$2:AN$9149,Observed!$A$2:$A$9149,$A962,Observed!$D$2:$D$9149,$D962)),AVERAGEIFS(Observed!AN$2:AN$9149,Observed!$A$2:$A$9149,$A962,Observed!$D$2:$D$9149,$D962),"")</f>
        <v/>
      </c>
      <c r="AO962" s="22" t="str">
        <f>IF(ISNUMBER(AVERAGEIFS(Observed!AO$2:AO$9149,Observed!$A$2:$A$9149,$A962,Observed!$D$2:$D$9149,$D962)),AVERAGEIFS(Observed!AO$2:AO$9149,Observed!$A$2:$A$9149,$A962,Observed!$D$2:$D$9149,$D962),"")</f>
        <v/>
      </c>
      <c r="AP962" s="21" t="str">
        <f>IF(ISNUMBER(AVERAGEIFS(Observed!AP$2:AP$9149,Observed!$A$2:$A$9149,$A962,Observed!$D$2:$D$9149,$D962)),AVERAGEIFS(Observed!AP$2:AP$9149,Observed!$A$2:$A$9149,$A962,Observed!$D$2:$D$9149,$D962),"")</f>
        <v/>
      </c>
      <c r="AQ962" s="22">
        <f>IF(ISNUMBER(AVERAGEIFS(Observed!AQ$2:AQ$9149,Observed!$A$2:$A$9149,$A962,Observed!$D$2:$D$9149,$D962)),AVERAGEIFS(Observed!AQ$2:AQ$9149,Observed!$A$2:$A$9149,$A962,Observed!$D$2:$D$9149,$D962),"")</f>
        <v>102</v>
      </c>
      <c r="AR962" s="22" t="str">
        <f>IF(ISNUMBER(AVERAGEIFS(Observed!AR$2:AR$9149,Observed!$A$2:$A$9149,$A962,Observed!$D$2:$D$9149,$D962)),AVERAGEIFS(Observed!AR$2:AR$9149,Observed!$A$2:$A$9149,$A962,Observed!$D$2:$D$9149,$D962),"")</f>
        <v/>
      </c>
      <c r="AS962" s="22" t="str">
        <f>IF(ISNUMBER(AVERAGEIFS(Observed!AS$2:AS$9149,Observed!$A$2:$A$9149,$A962,Observed!$D$2:$D$9149,$D962)),AVERAGEIFS(Observed!AS$2:AS$9149,Observed!$A$2:$A$9149,$A962,Observed!$D$2:$D$9149,$D962),"")</f>
        <v/>
      </c>
      <c r="AT962" s="22" t="str">
        <f>IF(ISNUMBER(AVERAGEIFS(Observed!AT$2:AT$9149,Observed!$A$2:$A$9149,$A962,Observed!$D$2:$D$9149,$D962)),AVERAGEIFS(Observed!AT$2:AT$9149,Observed!$A$2:$A$9149,$A962,Observed!$D$2:$D$9149,$D962),"")</f>
        <v/>
      </c>
      <c r="AU962" s="22" t="str">
        <f>IF(ISNUMBER(AVERAGEIFS(Observed!AU$2:AU$9149,Observed!$A$2:$A$9149,$A962,Observed!$D$2:$D$9149,$D962)),AVERAGEIFS(Observed!AU$2:AU$9149,Observed!$A$2:$A$9149,$A962,Observed!$D$2:$D$9149,$D962),"")</f>
        <v/>
      </c>
      <c r="AV962" s="2">
        <f>COUNTIFS(Observed!$A$2:$A$9149,$A962,Observed!$D$2:$D$9149,$D962)</f>
        <v>5</v>
      </c>
      <c r="AW962" s="2">
        <f t="shared" ref="AW962:AW1025" si="15">COUNT(P962:AU962)</f>
        <v>1</v>
      </c>
    </row>
    <row r="963" spans="1:49" x14ac:dyDescent="0.25">
      <c r="A963" t="s">
        <v>95</v>
      </c>
      <c r="B963" t="s">
        <v>116</v>
      </c>
      <c r="C963" t="s">
        <v>30</v>
      </c>
      <c r="D963" s="3">
        <v>40924</v>
      </c>
      <c r="E963">
        <v>1</v>
      </c>
      <c r="G963" t="s">
        <v>109</v>
      </c>
      <c r="K963" s="24" t="s">
        <v>76</v>
      </c>
      <c r="N963" s="2"/>
      <c r="O963" s="21" t="str">
        <f>IF(ISNUMBER(AVERAGEIFS(Observed!O$2:O$9149,Observed!$A$2:$A$9149,$A963,Observed!$D$2:$D$9149,$D963)),AVERAGEIFS(Observed!O$2:O$9149,Observed!$A$2:$A$9149,$A963,Observed!$D$2:$D$9149,$D963),"")</f>
        <v/>
      </c>
      <c r="P963" s="22" t="str">
        <f>IF(ISNUMBER(AVERAGEIFS(Observed!P$2:P$9149,Observed!$A$2:$A$9149,$A963,Observed!$D$2:$D$9149,$D963)),AVERAGEIFS(Observed!P$2:P$9149,Observed!$A$2:$A$9149,$A963,Observed!$D$2:$D$9149,$D963),"")</f>
        <v/>
      </c>
      <c r="Q963" s="22" t="str">
        <f>IF(ISNUMBER(AVERAGEIFS(Observed!Q$2:Q$9149,Observed!$A$2:$A$9149,$A963,Observed!$D$2:$D$9149,$D963)),AVERAGEIFS(Observed!Q$2:Q$9149,Observed!$A$2:$A$9149,$A963,Observed!$D$2:$D$9149,$D963),"")</f>
        <v/>
      </c>
      <c r="R963" s="22" t="str">
        <f>IF(ISNUMBER(AVERAGEIFS(Observed!R$2:R$9149,Observed!$A$2:$A$9149,$A963,Observed!$D$2:$D$9149,$D963)),AVERAGEIFS(Observed!R$2:R$9149,Observed!$A$2:$A$9149,$A963,Observed!$D$2:$D$9149,$D963),"")</f>
        <v/>
      </c>
      <c r="S963" s="22" t="str">
        <f>IF(ISNUMBER(AVERAGEIFS(Observed!S$2:S$9149,Observed!$A$2:$A$9149,$A963,Observed!$D$2:$D$9149,$D963)),AVERAGEIFS(Observed!S$2:S$9149,Observed!$A$2:$A$9149,$A963,Observed!$D$2:$D$9149,$D963),"")</f>
        <v/>
      </c>
      <c r="T963" s="23" t="str">
        <f>IF(ISNUMBER(AVERAGEIFS(Observed!T$2:T$9149,Observed!$A$2:$A$9149,$A963,Observed!$D$2:$D$9149,$D963)),AVERAGEIFS(Observed!T$2:T$9149,Observed!$A$2:$A$9149,$A963,Observed!$D$2:$D$9149,$D963),"")</f>
        <v/>
      </c>
      <c r="U963" s="23" t="str">
        <f>IF(ISNUMBER(AVERAGEIFS(Observed!U$2:U$9149,Observed!$A$2:$A$9149,$A963,Observed!$D$2:$D$9149,$D963)),AVERAGEIFS(Observed!U$2:U$9149,Observed!$A$2:$A$9149,$A963,Observed!$D$2:$D$9149,$D963),"")</f>
        <v/>
      </c>
      <c r="V963" s="23" t="str">
        <f>IF(ISNUMBER(AVERAGEIFS(Observed!V$2:V$9149,Observed!$A$2:$A$9149,$A963,Observed!$D$2:$D$9149,$D963)),AVERAGEIFS(Observed!V$2:V$9149,Observed!$A$2:$A$9149,$A963,Observed!$D$2:$D$9149,$D963),"")</f>
        <v/>
      </c>
      <c r="W963" s="21" t="str">
        <f>IF(ISNUMBER(AVERAGEIFS(Observed!W$2:W$9149,Observed!$A$2:$A$9149,$A963,Observed!$D$2:$D$9149,$D963)),AVERAGEIFS(Observed!W$2:W$9149,Observed!$A$2:$A$9149,$A963,Observed!$D$2:$D$9149,$D963),"")</f>
        <v/>
      </c>
      <c r="X963" s="35" t="str">
        <f>IF(ISNUMBER(AVERAGEIFS(Observed!X$2:X$9149,Observed!$A$2:$A$9149,$A963,Observed!$D$2:$D$9149,$D963)),AVERAGEIFS(Observed!X$2:X$9149,Observed!$A$2:$A$9149,$A963,Observed!$D$2:$D$9149,$D963),"")</f>
        <v/>
      </c>
      <c r="Y963" s="35" t="str">
        <f>IF(ISNUMBER(AVERAGEIFS(Observed!Y$2:Y$9149,Observed!$A$2:$A$9149,$A963,Observed!$D$2:$D$9149,$D963)),AVERAGEIFS(Observed!Y$2:Y$9149,Observed!$A$2:$A$9149,$A963,Observed!$D$2:$D$9149,$D963),"")</f>
        <v/>
      </c>
      <c r="Z963" s="22" t="str">
        <f>IF(ISNUMBER(AVERAGEIFS(Observed!Z$2:Z$9149,Observed!$A$2:$A$9149,$A963,Observed!$D$2:$D$9149,$D963)),AVERAGEIFS(Observed!Z$2:Z$9149,Observed!$A$2:$A$9149,$A963,Observed!$D$2:$D$9149,$D963),"")</f>
        <v/>
      </c>
      <c r="AA963" s="22" t="str">
        <f>IF(ISNUMBER(AVERAGEIFS(Observed!AA$2:AA$9149,Observed!$A$2:$A$9149,$A963,Observed!$D$2:$D$9149,$D963)),AVERAGEIFS(Observed!AA$2:AA$9149,Observed!$A$2:$A$9149,$A963,Observed!$D$2:$D$9149,$D963),"")</f>
        <v/>
      </c>
      <c r="AB963" s="22" t="str">
        <f>IF(ISNUMBER(AVERAGEIFS(Observed!AB$2:AB$9149,Observed!$A$2:$A$9149,$A963,Observed!$D$2:$D$9149,$D963)),AVERAGEIFS(Observed!AB$2:AB$9149,Observed!$A$2:$A$9149,$A963,Observed!$D$2:$D$9149,$D963),"")</f>
        <v/>
      </c>
      <c r="AC963" s="22" t="str">
        <f>IF(ISNUMBER(AVERAGEIFS(Observed!AC$2:AC$9149,Observed!$A$2:$A$9149,$A963,Observed!$D$2:$D$9149,$D963)),AVERAGEIFS(Observed!AC$2:AC$9149,Observed!$A$2:$A$9149,$A963,Observed!$D$2:$D$9149,$D963),"")</f>
        <v/>
      </c>
      <c r="AD963" s="22" t="str">
        <f>IF(ISNUMBER(AVERAGEIFS(Observed!AD$2:AD$9149,Observed!$A$2:$A$9149,$A963,Observed!$D$2:$D$9149,$D963)),AVERAGEIFS(Observed!AD$2:AD$9149,Observed!$A$2:$A$9149,$A963,Observed!$D$2:$D$9149,$D963),"")</f>
        <v/>
      </c>
      <c r="AE963" s="22" t="str">
        <f>IF(ISNUMBER(AVERAGEIFS(Observed!AE$2:AE$9149,Observed!$A$2:$A$9149,$A963,Observed!$D$2:$D$9149,$D963)),AVERAGEIFS(Observed!AE$2:AE$9149,Observed!$A$2:$A$9149,$A963,Observed!$D$2:$D$9149,$D963),"")</f>
        <v/>
      </c>
      <c r="AF963" s="22" t="str">
        <f>IF(ISNUMBER(AVERAGEIFS(Observed!AF$2:AF$9149,Observed!$A$2:$A$9149,$A963,Observed!$D$2:$D$9149,$D963)),AVERAGEIFS(Observed!AF$2:AF$9149,Observed!$A$2:$A$9149,$A963,Observed!$D$2:$D$9149,$D963),"")</f>
        <v/>
      </c>
      <c r="AG963" s="22" t="str">
        <f>IF(ISNUMBER(AVERAGEIFS(Observed!AG$2:AG$9149,Observed!$A$2:$A$9149,$A963,Observed!$D$2:$D$9149,$D963)),AVERAGEIFS(Observed!AG$2:AG$9149,Observed!$A$2:$A$9149,$A963,Observed!$D$2:$D$9149,$D963),"")</f>
        <v/>
      </c>
      <c r="AH963" s="22" t="str">
        <f>IF(ISNUMBER(AVERAGEIFS(Observed!AH$2:AH$9149,Observed!$A$2:$A$9149,$A963,Observed!$D$2:$D$9149,$D963)),AVERAGEIFS(Observed!AH$2:AH$9149,Observed!$A$2:$A$9149,$A963,Observed!$D$2:$D$9149,$D963),"")</f>
        <v/>
      </c>
      <c r="AI963" s="22" t="str">
        <f>IF(ISNUMBER(AVERAGEIFS(Observed!AI$2:AI$9149,Observed!$A$2:$A$9149,$A963,Observed!$D$2:$D$9149,$D963)),AVERAGEIFS(Observed!AI$2:AI$9149,Observed!$A$2:$A$9149,$A963,Observed!$D$2:$D$9149,$D963),"")</f>
        <v/>
      </c>
      <c r="AJ963" s="22" t="str">
        <f>IF(ISNUMBER(AVERAGEIFS(Observed!AJ$2:AJ$9149,Observed!$A$2:$A$9149,$A963,Observed!$D$2:$D$9149,$D963)),AVERAGEIFS(Observed!AJ$2:AJ$9149,Observed!$A$2:$A$9149,$A963,Observed!$D$2:$D$9149,$D963),"")</f>
        <v/>
      </c>
      <c r="AK963" s="22" t="str">
        <f>IF(ISNUMBER(AVERAGEIFS(Observed!AK$2:AK$9149,Observed!$A$2:$A$9149,$A963,Observed!$D$2:$D$9149,$D963)),AVERAGEIFS(Observed!AK$2:AK$9149,Observed!$A$2:$A$9149,$A963,Observed!$D$2:$D$9149,$D963),"")</f>
        <v/>
      </c>
      <c r="AL963" s="23" t="str">
        <f>IF(ISNUMBER(AVERAGEIFS(Observed!AL$2:AL$9149,Observed!$A$2:$A$9149,$A963,Observed!$D$2:$D$9149,$D963)),AVERAGEIFS(Observed!AL$2:AL$9149,Observed!$A$2:$A$9149,$A963,Observed!$D$2:$D$9149,$D963),"")</f>
        <v/>
      </c>
      <c r="AM963" s="23" t="str">
        <f>IF(ISNUMBER(AVERAGEIFS(Observed!AM$2:AM$9149,Observed!$A$2:$A$9149,$A963,Observed!$D$2:$D$9149,$D963)),AVERAGEIFS(Observed!AM$2:AM$9149,Observed!$A$2:$A$9149,$A963,Observed!$D$2:$D$9149,$D963),"")</f>
        <v/>
      </c>
      <c r="AN963" s="22" t="str">
        <f>IF(ISNUMBER(AVERAGEIFS(Observed!AN$2:AN$9149,Observed!$A$2:$A$9149,$A963,Observed!$D$2:$D$9149,$D963)),AVERAGEIFS(Observed!AN$2:AN$9149,Observed!$A$2:$A$9149,$A963,Observed!$D$2:$D$9149,$D963),"")</f>
        <v/>
      </c>
      <c r="AO963" s="22" t="str">
        <f>IF(ISNUMBER(AVERAGEIFS(Observed!AO$2:AO$9149,Observed!$A$2:$A$9149,$A963,Observed!$D$2:$D$9149,$D963)),AVERAGEIFS(Observed!AO$2:AO$9149,Observed!$A$2:$A$9149,$A963,Observed!$D$2:$D$9149,$D963),"")</f>
        <v/>
      </c>
      <c r="AP963" s="21" t="str">
        <f>IF(ISNUMBER(AVERAGEIFS(Observed!AP$2:AP$9149,Observed!$A$2:$A$9149,$A963,Observed!$D$2:$D$9149,$D963)),AVERAGEIFS(Observed!AP$2:AP$9149,Observed!$A$2:$A$9149,$A963,Observed!$D$2:$D$9149,$D963),"")</f>
        <v/>
      </c>
      <c r="AQ963" s="22">
        <f>IF(ISNUMBER(AVERAGEIFS(Observed!AQ$2:AQ$9149,Observed!$A$2:$A$9149,$A963,Observed!$D$2:$D$9149,$D963)),AVERAGEIFS(Observed!AQ$2:AQ$9149,Observed!$A$2:$A$9149,$A963,Observed!$D$2:$D$9149,$D963),"")</f>
        <v>184</v>
      </c>
      <c r="AR963" s="22" t="str">
        <f>IF(ISNUMBER(AVERAGEIFS(Observed!AR$2:AR$9149,Observed!$A$2:$A$9149,$A963,Observed!$D$2:$D$9149,$D963)),AVERAGEIFS(Observed!AR$2:AR$9149,Observed!$A$2:$A$9149,$A963,Observed!$D$2:$D$9149,$D963),"")</f>
        <v/>
      </c>
      <c r="AS963" s="22" t="str">
        <f>IF(ISNUMBER(AVERAGEIFS(Observed!AS$2:AS$9149,Observed!$A$2:$A$9149,$A963,Observed!$D$2:$D$9149,$D963)),AVERAGEIFS(Observed!AS$2:AS$9149,Observed!$A$2:$A$9149,$A963,Observed!$D$2:$D$9149,$D963),"")</f>
        <v/>
      </c>
      <c r="AT963" s="22" t="str">
        <f>IF(ISNUMBER(AVERAGEIFS(Observed!AT$2:AT$9149,Observed!$A$2:$A$9149,$A963,Observed!$D$2:$D$9149,$D963)),AVERAGEIFS(Observed!AT$2:AT$9149,Observed!$A$2:$A$9149,$A963,Observed!$D$2:$D$9149,$D963),"")</f>
        <v/>
      </c>
      <c r="AU963" s="22" t="str">
        <f>IF(ISNUMBER(AVERAGEIFS(Observed!AU$2:AU$9149,Observed!$A$2:$A$9149,$A963,Observed!$D$2:$D$9149,$D963)),AVERAGEIFS(Observed!AU$2:AU$9149,Observed!$A$2:$A$9149,$A963,Observed!$D$2:$D$9149,$D963),"")</f>
        <v/>
      </c>
      <c r="AV963" s="2">
        <f>COUNTIFS(Observed!$A$2:$A$9149,$A963,Observed!$D$2:$D$9149,$D963)</f>
        <v>5</v>
      </c>
      <c r="AW963" s="2">
        <f t="shared" si="15"/>
        <v>1</v>
      </c>
    </row>
    <row r="964" spans="1:49" x14ac:dyDescent="0.25">
      <c r="A964" t="s">
        <v>95</v>
      </c>
      <c r="B964" t="s">
        <v>116</v>
      </c>
      <c r="C964" t="s">
        <v>30</v>
      </c>
      <c r="D964" s="3">
        <v>40931</v>
      </c>
      <c r="E964">
        <v>1</v>
      </c>
      <c r="G964" t="s">
        <v>109</v>
      </c>
      <c r="K964" s="24" t="s">
        <v>76</v>
      </c>
      <c r="N964" s="2"/>
      <c r="O964" s="21" t="str">
        <f>IF(ISNUMBER(AVERAGEIFS(Observed!O$2:O$9149,Observed!$A$2:$A$9149,$A964,Observed!$D$2:$D$9149,$D964)),AVERAGEIFS(Observed!O$2:O$9149,Observed!$A$2:$A$9149,$A964,Observed!$D$2:$D$9149,$D964),"")</f>
        <v/>
      </c>
      <c r="P964" s="22" t="str">
        <f>IF(ISNUMBER(AVERAGEIFS(Observed!P$2:P$9149,Observed!$A$2:$A$9149,$A964,Observed!$D$2:$D$9149,$D964)),AVERAGEIFS(Observed!P$2:P$9149,Observed!$A$2:$A$9149,$A964,Observed!$D$2:$D$9149,$D964),"")</f>
        <v/>
      </c>
      <c r="Q964" s="22" t="str">
        <f>IF(ISNUMBER(AVERAGEIFS(Observed!Q$2:Q$9149,Observed!$A$2:$A$9149,$A964,Observed!$D$2:$D$9149,$D964)),AVERAGEIFS(Observed!Q$2:Q$9149,Observed!$A$2:$A$9149,$A964,Observed!$D$2:$D$9149,$D964),"")</f>
        <v/>
      </c>
      <c r="R964" s="22" t="str">
        <f>IF(ISNUMBER(AVERAGEIFS(Observed!R$2:R$9149,Observed!$A$2:$A$9149,$A964,Observed!$D$2:$D$9149,$D964)),AVERAGEIFS(Observed!R$2:R$9149,Observed!$A$2:$A$9149,$A964,Observed!$D$2:$D$9149,$D964),"")</f>
        <v/>
      </c>
      <c r="S964" s="22" t="str">
        <f>IF(ISNUMBER(AVERAGEIFS(Observed!S$2:S$9149,Observed!$A$2:$A$9149,$A964,Observed!$D$2:$D$9149,$D964)),AVERAGEIFS(Observed!S$2:S$9149,Observed!$A$2:$A$9149,$A964,Observed!$D$2:$D$9149,$D964),"")</f>
        <v/>
      </c>
      <c r="T964" s="23" t="str">
        <f>IF(ISNUMBER(AVERAGEIFS(Observed!T$2:T$9149,Observed!$A$2:$A$9149,$A964,Observed!$D$2:$D$9149,$D964)),AVERAGEIFS(Observed!T$2:T$9149,Observed!$A$2:$A$9149,$A964,Observed!$D$2:$D$9149,$D964),"")</f>
        <v/>
      </c>
      <c r="U964" s="23" t="str">
        <f>IF(ISNUMBER(AVERAGEIFS(Observed!U$2:U$9149,Observed!$A$2:$A$9149,$A964,Observed!$D$2:$D$9149,$D964)),AVERAGEIFS(Observed!U$2:U$9149,Observed!$A$2:$A$9149,$A964,Observed!$D$2:$D$9149,$D964),"")</f>
        <v/>
      </c>
      <c r="V964" s="23" t="str">
        <f>IF(ISNUMBER(AVERAGEIFS(Observed!V$2:V$9149,Observed!$A$2:$A$9149,$A964,Observed!$D$2:$D$9149,$D964)),AVERAGEIFS(Observed!V$2:V$9149,Observed!$A$2:$A$9149,$A964,Observed!$D$2:$D$9149,$D964),"")</f>
        <v/>
      </c>
      <c r="W964" s="21" t="str">
        <f>IF(ISNUMBER(AVERAGEIFS(Observed!W$2:W$9149,Observed!$A$2:$A$9149,$A964,Observed!$D$2:$D$9149,$D964)),AVERAGEIFS(Observed!W$2:W$9149,Observed!$A$2:$A$9149,$A964,Observed!$D$2:$D$9149,$D964),"")</f>
        <v/>
      </c>
      <c r="X964" s="35" t="str">
        <f>IF(ISNUMBER(AVERAGEIFS(Observed!X$2:X$9149,Observed!$A$2:$A$9149,$A964,Observed!$D$2:$D$9149,$D964)),AVERAGEIFS(Observed!X$2:X$9149,Observed!$A$2:$A$9149,$A964,Observed!$D$2:$D$9149,$D964),"")</f>
        <v/>
      </c>
      <c r="Y964" s="35" t="str">
        <f>IF(ISNUMBER(AVERAGEIFS(Observed!Y$2:Y$9149,Observed!$A$2:$A$9149,$A964,Observed!$D$2:$D$9149,$D964)),AVERAGEIFS(Observed!Y$2:Y$9149,Observed!$A$2:$A$9149,$A964,Observed!$D$2:$D$9149,$D964),"")</f>
        <v/>
      </c>
      <c r="Z964" s="22" t="str">
        <f>IF(ISNUMBER(AVERAGEIFS(Observed!Z$2:Z$9149,Observed!$A$2:$A$9149,$A964,Observed!$D$2:$D$9149,$D964)),AVERAGEIFS(Observed!Z$2:Z$9149,Observed!$A$2:$A$9149,$A964,Observed!$D$2:$D$9149,$D964),"")</f>
        <v/>
      </c>
      <c r="AA964" s="22" t="str">
        <f>IF(ISNUMBER(AVERAGEIFS(Observed!AA$2:AA$9149,Observed!$A$2:$A$9149,$A964,Observed!$D$2:$D$9149,$D964)),AVERAGEIFS(Observed!AA$2:AA$9149,Observed!$A$2:$A$9149,$A964,Observed!$D$2:$D$9149,$D964),"")</f>
        <v/>
      </c>
      <c r="AB964" s="22" t="str">
        <f>IF(ISNUMBER(AVERAGEIFS(Observed!AB$2:AB$9149,Observed!$A$2:$A$9149,$A964,Observed!$D$2:$D$9149,$D964)),AVERAGEIFS(Observed!AB$2:AB$9149,Observed!$A$2:$A$9149,$A964,Observed!$D$2:$D$9149,$D964),"")</f>
        <v/>
      </c>
      <c r="AC964" s="22" t="str">
        <f>IF(ISNUMBER(AVERAGEIFS(Observed!AC$2:AC$9149,Observed!$A$2:$A$9149,$A964,Observed!$D$2:$D$9149,$D964)),AVERAGEIFS(Observed!AC$2:AC$9149,Observed!$A$2:$A$9149,$A964,Observed!$D$2:$D$9149,$D964),"")</f>
        <v/>
      </c>
      <c r="AD964" s="22" t="str">
        <f>IF(ISNUMBER(AVERAGEIFS(Observed!AD$2:AD$9149,Observed!$A$2:$A$9149,$A964,Observed!$D$2:$D$9149,$D964)),AVERAGEIFS(Observed!AD$2:AD$9149,Observed!$A$2:$A$9149,$A964,Observed!$D$2:$D$9149,$D964),"")</f>
        <v/>
      </c>
      <c r="AE964" s="22" t="str">
        <f>IF(ISNUMBER(AVERAGEIFS(Observed!AE$2:AE$9149,Observed!$A$2:$A$9149,$A964,Observed!$D$2:$D$9149,$D964)),AVERAGEIFS(Observed!AE$2:AE$9149,Observed!$A$2:$A$9149,$A964,Observed!$D$2:$D$9149,$D964),"")</f>
        <v/>
      </c>
      <c r="AF964" s="22" t="str">
        <f>IF(ISNUMBER(AVERAGEIFS(Observed!AF$2:AF$9149,Observed!$A$2:$A$9149,$A964,Observed!$D$2:$D$9149,$D964)),AVERAGEIFS(Observed!AF$2:AF$9149,Observed!$A$2:$A$9149,$A964,Observed!$D$2:$D$9149,$D964),"")</f>
        <v/>
      </c>
      <c r="AG964" s="22" t="str">
        <f>IF(ISNUMBER(AVERAGEIFS(Observed!AG$2:AG$9149,Observed!$A$2:$A$9149,$A964,Observed!$D$2:$D$9149,$D964)),AVERAGEIFS(Observed!AG$2:AG$9149,Observed!$A$2:$A$9149,$A964,Observed!$D$2:$D$9149,$D964),"")</f>
        <v/>
      </c>
      <c r="AH964" s="22" t="str">
        <f>IF(ISNUMBER(AVERAGEIFS(Observed!AH$2:AH$9149,Observed!$A$2:$A$9149,$A964,Observed!$D$2:$D$9149,$D964)),AVERAGEIFS(Observed!AH$2:AH$9149,Observed!$A$2:$A$9149,$A964,Observed!$D$2:$D$9149,$D964),"")</f>
        <v/>
      </c>
      <c r="AI964" s="22" t="str">
        <f>IF(ISNUMBER(AVERAGEIFS(Observed!AI$2:AI$9149,Observed!$A$2:$A$9149,$A964,Observed!$D$2:$D$9149,$D964)),AVERAGEIFS(Observed!AI$2:AI$9149,Observed!$A$2:$A$9149,$A964,Observed!$D$2:$D$9149,$D964),"")</f>
        <v/>
      </c>
      <c r="AJ964" s="22" t="str">
        <f>IF(ISNUMBER(AVERAGEIFS(Observed!AJ$2:AJ$9149,Observed!$A$2:$A$9149,$A964,Observed!$D$2:$D$9149,$D964)),AVERAGEIFS(Observed!AJ$2:AJ$9149,Observed!$A$2:$A$9149,$A964,Observed!$D$2:$D$9149,$D964),"")</f>
        <v/>
      </c>
      <c r="AK964" s="22" t="str">
        <f>IF(ISNUMBER(AVERAGEIFS(Observed!AK$2:AK$9149,Observed!$A$2:$A$9149,$A964,Observed!$D$2:$D$9149,$D964)),AVERAGEIFS(Observed!AK$2:AK$9149,Observed!$A$2:$A$9149,$A964,Observed!$D$2:$D$9149,$D964),"")</f>
        <v/>
      </c>
      <c r="AL964" s="23" t="str">
        <f>IF(ISNUMBER(AVERAGEIFS(Observed!AL$2:AL$9149,Observed!$A$2:$A$9149,$A964,Observed!$D$2:$D$9149,$D964)),AVERAGEIFS(Observed!AL$2:AL$9149,Observed!$A$2:$A$9149,$A964,Observed!$D$2:$D$9149,$D964),"")</f>
        <v/>
      </c>
      <c r="AM964" s="23" t="str">
        <f>IF(ISNUMBER(AVERAGEIFS(Observed!AM$2:AM$9149,Observed!$A$2:$A$9149,$A964,Observed!$D$2:$D$9149,$D964)),AVERAGEIFS(Observed!AM$2:AM$9149,Observed!$A$2:$A$9149,$A964,Observed!$D$2:$D$9149,$D964),"")</f>
        <v/>
      </c>
      <c r="AN964" s="22" t="str">
        <f>IF(ISNUMBER(AVERAGEIFS(Observed!AN$2:AN$9149,Observed!$A$2:$A$9149,$A964,Observed!$D$2:$D$9149,$D964)),AVERAGEIFS(Observed!AN$2:AN$9149,Observed!$A$2:$A$9149,$A964,Observed!$D$2:$D$9149,$D964),"")</f>
        <v/>
      </c>
      <c r="AO964" s="22" t="str">
        <f>IF(ISNUMBER(AVERAGEIFS(Observed!AO$2:AO$9149,Observed!$A$2:$A$9149,$A964,Observed!$D$2:$D$9149,$D964)),AVERAGEIFS(Observed!AO$2:AO$9149,Observed!$A$2:$A$9149,$A964,Observed!$D$2:$D$9149,$D964),"")</f>
        <v/>
      </c>
      <c r="AP964" s="21" t="str">
        <f>IF(ISNUMBER(AVERAGEIFS(Observed!AP$2:AP$9149,Observed!$A$2:$A$9149,$A964,Observed!$D$2:$D$9149,$D964)),AVERAGEIFS(Observed!AP$2:AP$9149,Observed!$A$2:$A$9149,$A964,Observed!$D$2:$D$9149,$D964),"")</f>
        <v/>
      </c>
      <c r="AQ964" s="22">
        <f>IF(ISNUMBER(AVERAGEIFS(Observed!AQ$2:AQ$9149,Observed!$A$2:$A$9149,$A964,Observed!$D$2:$D$9149,$D964)),AVERAGEIFS(Observed!AQ$2:AQ$9149,Observed!$A$2:$A$9149,$A964,Observed!$D$2:$D$9149,$D964),"")</f>
        <v>202.4</v>
      </c>
      <c r="AR964" s="22" t="str">
        <f>IF(ISNUMBER(AVERAGEIFS(Observed!AR$2:AR$9149,Observed!$A$2:$A$9149,$A964,Observed!$D$2:$D$9149,$D964)),AVERAGEIFS(Observed!AR$2:AR$9149,Observed!$A$2:$A$9149,$A964,Observed!$D$2:$D$9149,$D964),"")</f>
        <v/>
      </c>
      <c r="AS964" s="22" t="str">
        <f>IF(ISNUMBER(AVERAGEIFS(Observed!AS$2:AS$9149,Observed!$A$2:$A$9149,$A964,Observed!$D$2:$D$9149,$D964)),AVERAGEIFS(Observed!AS$2:AS$9149,Observed!$A$2:$A$9149,$A964,Observed!$D$2:$D$9149,$D964),"")</f>
        <v/>
      </c>
      <c r="AT964" s="22" t="str">
        <f>IF(ISNUMBER(AVERAGEIFS(Observed!AT$2:AT$9149,Observed!$A$2:$A$9149,$A964,Observed!$D$2:$D$9149,$D964)),AVERAGEIFS(Observed!AT$2:AT$9149,Observed!$A$2:$A$9149,$A964,Observed!$D$2:$D$9149,$D964),"")</f>
        <v/>
      </c>
      <c r="AU964" s="22" t="str">
        <f>IF(ISNUMBER(AVERAGEIFS(Observed!AU$2:AU$9149,Observed!$A$2:$A$9149,$A964,Observed!$D$2:$D$9149,$D964)),AVERAGEIFS(Observed!AU$2:AU$9149,Observed!$A$2:$A$9149,$A964,Observed!$D$2:$D$9149,$D964),"")</f>
        <v/>
      </c>
      <c r="AV964" s="2">
        <f>COUNTIFS(Observed!$A$2:$A$9149,$A964,Observed!$D$2:$D$9149,$D964)</f>
        <v>5</v>
      </c>
      <c r="AW964" s="2">
        <f t="shared" si="15"/>
        <v>1</v>
      </c>
    </row>
    <row r="965" spans="1:49" x14ac:dyDescent="0.25">
      <c r="A965" t="s">
        <v>95</v>
      </c>
      <c r="B965" t="s">
        <v>116</v>
      </c>
      <c r="C965" t="s">
        <v>30</v>
      </c>
      <c r="D965" s="3">
        <v>40939</v>
      </c>
      <c r="E965">
        <v>1</v>
      </c>
      <c r="G965" t="s">
        <v>109</v>
      </c>
      <c r="K965" s="24" t="s">
        <v>76</v>
      </c>
      <c r="N965" s="2"/>
      <c r="O965" s="21" t="str">
        <f>IF(ISNUMBER(AVERAGEIFS(Observed!O$2:O$9149,Observed!$A$2:$A$9149,$A965,Observed!$D$2:$D$9149,$D965)),AVERAGEIFS(Observed!O$2:O$9149,Observed!$A$2:$A$9149,$A965,Observed!$D$2:$D$9149,$D965),"")</f>
        <v/>
      </c>
      <c r="P965" s="22" t="str">
        <f>IF(ISNUMBER(AVERAGEIFS(Observed!P$2:P$9149,Observed!$A$2:$A$9149,$A965,Observed!$D$2:$D$9149,$D965)),AVERAGEIFS(Observed!P$2:P$9149,Observed!$A$2:$A$9149,$A965,Observed!$D$2:$D$9149,$D965),"")</f>
        <v/>
      </c>
      <c r="Q965" s="22" t="str">
        <f>IF(ISNUMBER(AVERAGEIFS(Observed!Q$2:Q$9149,Observed!$A$2:$A$9149,$A965,Observed!$D$2:$D$9149,$D965)),AVERAGEIFS(Observed!Q$2:Q$9149,Observed!$A$2:$A$9149,$A965,Observed!$D$2:$D$9149,$D965),"")</f>
        <v/>
      </c>
      <c r="R965" s="22" t="str">
        <f>IF(ISNUMBER(AVERAGEIFS(Observed!R$2:R$9149,Observed!$A$2:$A$9149,$A965,Observed!$D$2:$D$9149,$D965)),AVERAGEIFS(Observed!R$2:R$9149,Observed!$A$2:$A$9149,$A965,Observed!$D$2:$D$9149,$D965),"")</f>
        <v/>
      </c>
      <c r="S965" s="22" t="str">
        <f>IF(ISNUMBER(AVERAGEIFS(Observed!S$2:S$9149,Observed!$A$2:$A$9149,$A965,Observed!$D$2:$D$9149,$D965)),AVERAGEIFS(Observed!S$2:S$9149,Observed!$A$2:$A$9149,$A965,Observed!$D$2:$D$9149,$D965),"")</f>
        <v/>
      </c>
      <c r="T965" s="23" t="str">
        <f>IF(ISNUMBER(AVERAGEIFS(Observed!T$2:T$9149,Observed!$A$2:$A$9149,$A965,Observed!$D$2:$D$9149,$D965)),AVERAGEIFS(Observed!T$2:T$9149,Observed!$A$2:$A$9149,$A965,Observed!$D$2:$D$9149,$D965),"")</f>
        <v/>
      </c>
      <c r="U965" s="23" t="str">
        <f>IF(ISNUMBER(AVERAGEIFS(Observed!U$2:U$9149,Observed!$A$2:$A$9149,$A965,Observed!$D$2:$D$9149,$D965)),AVERAGEIFS(Observed!U$2:U$9149,Observed!$A$2:$A$9149,$A965,Observed!$D$2:$D$9149,$D965),"")</f>
        <v/>
      </c>
      <c r="V965" s="23" t="str">
        <f>IF(ISNUMBER(AVERAGEIFS(Observed!V$2:V$9149,Observed!$A$2:$A$9149,$A965,Observed!$D$2:$D$9149,$D965)),AVERAGEIFS(Observed!V$2:V$9149,Observed!$A$2:$A$9149,$A965,Observed!$D$2:$D$9149,$D965),"")</f>
        <v/>
      </c>
      <c r="W965" s="21" t="str">
        <f>IF(ISNUMBER(AVERAGEIFS(Observed!W$2:W$9149,Observed!$A$2:$A$9149,$A965,Observed!$D$2:$D$9149,$D965)),AVERAGEIFS(Observed!W$2:W$9149,Observed!$A$2:$A$9149,$A965,Observed!$D$2:$D$9149,$D965),"")</f>
        <v/>
      </c>
      <c r="X965" s="35" t="str">
        <f>IF(ISNUMBER(AVERAGEIFS(Observed!X$2:X$9149,Observed!$A$2:$A$9149,$A965,Observed!$D$2:$D$9149,$D965)),AVERAGEIFS(Observed!X$2:X$9149,Observed!$A$2:$A$9149,$A965,Observed!$D$2:$D$9149,$D965),"")</f>
        <v/>
      </c>
      <c r="Y965" s="35" t="str">
        <f>IF(ISNUMBER(AVERAGEIFS(Observed!Y$2:Y$9149,Observed!$A$2:$A$9149,$A965,Observed!$D$2:$D$9149,$D965)),AVERAGEIFS(Observed!Y$2:Y$9149,Observed!$A$2:$A$9149,$A965,Observed!$D$2:$D$9149,$D965),"")</f>
        <v/>
      </c>
      <c r="Z965" s="22" t="str">
        <f>IF(ISNUMBER(AVERAGEIFS(Observed!Z$2:Z$9149,Observed!$A$2:$A$9149,$A965,Observed!$D$2:$D$9149,$D965)),AVERAGEIFS(Observed!Z$2:Z$9149,Observed!$A$2:$A$9149,$A965,Observed!$D$2:$D$9149,$D965),"")</f>
        <v/>
      </c>
      <c r="AA965" s="22" t="str">
        <f>IF(ISNUMBER(AVERAGEIFS(Observed!AA$2:AA$9149,Observed!$A$2:$A$9149,$A965,Observed!$D$2:$D$9149,$D965)),AVERAGEIFS(Observed!AA$2:AA$9149,Observed!$A$2:$A$9149,$A965,Observed!$D$2:$D$9149,$D965),"")</f>
        <v/>
      </c>
      <c r="AB965" s="22" t="str">
        <f>IF(ISNUMBER(AVERAGEIFS(Observed!AB$2:AB$9149,Observed!$A$2:$A$9149,$A965,Observed!$D$2:$D$9149,$D965)),AVERAGEIFS(Observed!AB$2:AB$9149,Observed!$A$2:$A$9149,$A965,Observed!$D$2:$D$9149,$D965),"")</f>
        <v/>
      </c>
      <c r="AC965" s="22" t="str">
        <f>IF(ISNUMBER(AVERAGEIFS(Observed!AC$2:AC$9149,Observed!$A$2:$A$9149,$A965,Observed!$D$2:$D$9149,$D965)),AVERAGEIFS(Observed!AC$2:AC$9149,Observed!$A$2:$A$9149,$A965,Observed!$D$2:$D$9149,$D965),"")</f>
        <v/>
      </c>
      <c r="AD965" s="22" t="str">
        <f>IF(ISNUMBER(AVERAGEIFS(Observed!AD$2:AD$9149,Observed!$A$2:$A$9149,$A965,Observed!$D$2:$D$9149,$D965)),AVERAGEIFS(Observed!AD$2:AD$9149,Observed!$A$2:$A$9149,$A965,Observed!$D$2:$D$9149,$D965),"")</f>
        <v/>
      </c>
      <c r="AE965" s="22" t="str">
        <f>IF(ISNUMBER(AVERAGEIFS(Observed!AE$2:AE$9149,Observed!$A$2:$A$9149,$A965,Observed!$D$2:$D$9149,$D965)),AVERAGEIFS(Observed!AE$2:AE$9149,Observed!$A$2:$A$9149,$A965,Observed!$D$2:$D$9149,$D965),"")</f>
        <v/>
      </c>
      <c r="AF965" s="22" t="str">
        <f>IF(ISNUMBER(AVERAGEIFS(Observed!AF$2:AF$9149,Observed!$A$2:$A$9149,$A965,Observed!$D$2:$D$9149,$D965)),AVERAGEIFS(Observed!AF$2:AF$9149,Observed!$A$2:$A$9149,$A965,Observed!$D$2:$D$9149,$D965),"")</f>
        <v/>
      </c>
      <c r="AG965" s="22" t="str">
        <f>IF(ISNUMBER(AVERAGEIFS(Observed!AG$2:AG$9149,Observed!$A$2:$A$9149,$A965,Observed!$D$2:$D$9149,$D965)),AVERAGEIFS(Observed!AG$2:AG$9149,Observed!$A$2:$A$9149,$A965,Observed!$D$2:$D$9149,$D965),"")</f>
        <v/>
      </c>
      <c r="AH965" s="22" t="str">
        <f>IF(ISNUMBER(AVERAGEIFS(Observed!AH$2:AH$9149,Observed!$A$2:$A$9149,$A965,Observed!$D$2:$D$9149,$D965)),AVERAGEIFS(Observed!AH$2:AH$9149,Observed!$A$2:$A$9149,$A965,Observed!$D$2:$D$9149,$D965),"")</f>
        <v/>
      </c>
      <c r="AI965" s="22" t="str">
        <f>IF(ISNUMBER(AVERAGEIFS(Observed!AI$2:AI$9149,Observed!$A$2:$A$9149,$A965,Observed!$D$2:$D$9149,$D965)),AVERAGEIFS(Observed!AI$2:AI$9149,Observed!$A$2:$A$9149,$A965,Observed!$D$2:$D$9149,$D965),"")</f>
        <v/>
      </c>
      <c r="AJ965" s="22" t="str">
        <f>IF(ISNUMBER(AVERAGEIFS(Observed!AJ$2:AJ$9149,Observed!$A$2:$A$9149,$A965,Observed!$D$2:$D$9149,$D965)),AVERAGEIFS(Observed!AJ$2:AJ$9149,Observed!$A$2:$A$9149,$A965,Observed!$D$2:$D$9149,$D965),"")</f>
        <v/>
      </c>
      <c r="AK965" s="22" t="str">
        <f>IF(ISNUMBER(AVERAGEIFS(Observed!AK$2:AK$9149,Observed!$A$2:$A$9149,$A965,Observed!$D$2:$D$9149,$D965)),AVERAGEIFS(Observed!AK$2:AK$9149,Observed!$A$2:$A$9149,$A965,Observed!$D$2:$D$9149,$D965),"")</f>
        <v/>
      </c>
      <c r="AL965" s="23" t="str">
        <f>IF(ISNUMBER(AVERAGEIFS(Observed!AL$2:AL$9149,Observed!$A$2:$A$9149,$A965,Observed!$D$2:$D$9149,$D965)),AVERAGEIFS(Observed!AL$2:AL$9149,Observed!$A$2:$A$9149,$A965,Observed!$D$2:$D$9149,$D965),"")</f>
        <v/>
      </c>
      <c r="AM965" s="23" t="str">
        <f>IF(ISNUMBER(AVERAGEIFS(Observed!AM$2:AM$9149,Observed!$A$2:$A$9149,$A965,Observed!$D$2:$D$9149,$D965)),AVERAGEIFS(Observed!AM$2:AM$9149,Observed!$A$2:$A$9149,$A965,Observed!$D$2:$D$9149,$D965),"")</f>
        <v/>
      </c>
      <c r="AN965" s="22" t="str">
        <f>IF(ISNUMBER(AVERAGEIFS(Observed!AN$2:AN$9149,Observed!$A$2:$A$9149,$A965,Observed!$D$2:$D$9149,$D965)),AVERAGEIFS(Observed!AN$2:AN$9149,Observed!$A$2:$A$9149,$A965,Observed!$D$2:$D$9149,$D965),"")</f>
        <v/>
      </c>
      <c r="AO965" s="22" t="str">
        <f>IF(ISNUMBER(AVERAGEIFS(Observed!AO$2:AO$9149,Observed!$A$2:$A$9149,$A965,Observed!$D$2:$D$9149,$D965)),AVERAGEIFS(Observed!AO$2:AO$9149,Observed!$A$2:$A$9149,$A965,Observed!$D$2:$D$9149,$D965),"")</f>
        <v/>
      </c>
      <c r="AP965" s="21" t="str">
        <f>IF(ISNUMBER(AVERAGEIFS(Observed!AP$2:AP$9149,Observed!$A$2:$A$9149,$A965,Observed!$D$2:$D$9149,$D965)),AVERAGEIFS(Observed!AP$2:AP$9149,Observed!$A$2:$A$9149,$A965,Observed!$D$2:$D$9149,$D965),"")</f>
        <v/>
      </c>
      <c r="AQ965" s="22">
        <f>IF(ISNUMBER(AVERAGEIFS(Observed!AQ$2:AQ$9149,Observed!$A$2:$A$9149,$A965,Observed!$D$2:$D$9149,$D965)),AVERAGEIFS(Observed!AQ$2:AQ$9149,Observed!$A$2:$A$9149,$A965,Observed!$D$2:$D$9149,$D965),"")</f>
        <v>225.25</v>
      </c>
      <c r="AR965" s="22" t="str">
        <f>IF(ISNUMBER(AVERAGEIFS(Observed!AR$2:AR$9149,Observed!$A$2:$A$9149,$A965,Observed!$D$2:$D$9149,$D965)),AVERAGEIFS(Observed!AR$2:AR$9149,Observed!$A$2:$A$9149,$A965,Observed!$D$2:$D$9149,$D965),"")</f>
        <v/>
      </c>
      <c r="AS965" s="22" t="str">
        <f>IF(ISNUMBER(AVERAGEIFS(Observed!AS$2:AS$9149,Observed!$A$2:$A$9149,$A965,Observed!$D$2:$D$9149,$D965)),AVERAGEIFS(Observed!AS$2:AS$9149,Observed!$A$2:$A$9149,$A965,Observed!$D$2:$D$9149,$D965),"")</f>
        <v/>
      </c>
      <c r="AT965" s="22" t="str">
        <f>IF(ISNUMBER(AVERAGEIFS(Observed!AT$2:AT$9149,Observed!$A$2:$A$9149,$A965,Observed!$D$2:$D$9149,$D965)),AVERAGEIFS(Observed!AT$2:AT$9149,Observed!$A$2:$A$9149,$A965,Observed!$D$2:$D$9149,$D965),"")</f>
        <v/>
      </c>
      <c r="AU965" s="22" t="str">
        <f>IF(ISNUMBER(AVERAGEIFS(Observed!AU$2:AU$9149,Observed!$A$2:$A$9149,$A965,Observed!$D$2:$D$9149,$D965)),AVERAGEIFS(Observed!AU$2:AU$9149,Observed!$A$2:$A$9149,$A965,Observed!$D$2:$D$9149,$D965),"")</f>
        <v/>
      </c>
      <c r="AV965" s="2">
        <f>COUNTIFS(Observed!$A$2:$A$9149,$A965,Observed!$D$2:$D$9149,$D965)</f>
        <v>5</v>
      </c>
      <c r="AW965" s="2">
        <f t="shared" si="15"/>
        <v>1</v>
      </c>
    </row>
    <row r="966" spans="1:49" x14ac:dyDescent="0.25">
      <c r="A966" t="s">
        <v>95</v>
      </c>
      <c r="B966" t="s">
        <v>116</v>
      </c>
      <c r="C966" t="s">
        <v>30</v>
      </c>
      <c r="D966" s="3">
        <v>40946</v>
      </c>
      <c r="E966">
        <v>1</v>
      </c>
      <c r="G966" t="s">
        <v>109</v>
      </c>
      <c r="K966" s="24" t="s">
        <v>76</v>
      </c>
      <c r="N966" s="2"/>
      <c r="O966" s="21" t="str">
        <f>IF(ISNUMBER(AVERAGEIFS(Observed!O$2:O$9149,Observed!$A$2:$A$9149,$A966,Observed!$D$2:$D$9149,$D966)),AVERAGEIFS(Observed!O$2:O$9149,Observed!$A$2:$A$9149,$A966,Observed!$D$2:$D$9149,$D966),"")</f>
        <v/>
      </c>
      <c r="P966" s="22" t="str">
        <f>IF(ISNUMBER(AVERAGEIFS(Observed!P$2:P$9149,Observed!$A$2:$A$9149,$A966,Observed!$D$2:$D$9149,$D966)),AVERAGEIFS(Observed!P$2:P$9149,Observed!$A$2:$A$9149,$A966,Observed!$D$2:$D$9149,$D966),"")</f>
        <v/>
      </c>
      <c r="Q966" s="22" t="str">
        <f>IF(ISNUMBER(AVERAGEIFS(Observed!Q$2:Q$9149,Observed!$A$2:$A$9149,$A966,Observed!$D$2:$D$9149,$D966)),AVERAGEIFS(Observed!Q$2:Q$9149,Observed!$A$2:$A$9149,$A966,Observed!$D$2:$D$9149,$D966),"")</f>
        <v/>
      </c>
      <c r="R966" s="22" t="str">
        <f>IF(ISNUMBER(AVERAGEIFS(Observed!R$2:R$9149,Observed!$A$2:$A$9149,$A966,Observed!$D$2:$D$9149,$D966)),AVERAGEIFS(Observed!R$2:R$9149,Observed!$A$2:$A$9149,$A966,Observed!$D$2:$D$9149,$D966),"")</f>
        <v/>
      </c>
      <c r="S966" s="22" t="str">
        <f>IF(ISNUMBER(AVERAGEIFS(Observed!S$2:S$9149,Observed!$A$2:$A$9149,$A966,Observed!$D$2:$D$9149,$D966)),AVERAGEIFS(Observed!S$2:S$9149,Observed!$A$2:$A$9149,$A966,Observed!$D$2:$D$9149,$D966),"")</f>
        <v/>
      </c>
      <c r="T966" s="23" t="str">
        <f>IF(ISNUMBER(AVERAGEIFS(Observed!T$2:T$9149,Observed!$A$2:$A$9149,$A966,Observed!$D$2:$D$9149,$D966)),AVERAGEIFS(Observed!T$2:T$9149,Observed!$A$2:$A$9149,$A966,Observed!$D$2:$D$9149,$D966),"")</f>
        <v/>
      </c>
      <c r="U966" s="23" t="str">
        <f>IF(ISNUMBER(AVERAGEIFS(Observed!U$2:U$9149,Observed!$A$2:$A$9149,$A966,Observed!$D$2:$D$9149,$D966)),AVERAGEIFS(Observed!U$2:U$9149,Observed!$A$2:$A$9149,$A966,Observed!$D$2:$D$9149,$D966),"")</f>
        <v/>
      </c>
      <c r="V966" s="23" t="str">
        <f>IF(ISNUMBER(AVERAGEIFS(Observed!V$2:V$9149,Observed!$A$2:$A$9149,$A966,Observed!$D$2:$D$9149,$D966)),AVERAGEIFS(Observed!V$2:V$9149,Observed!$A$2:$A$9149,$A966,Observed!$D$2:$D$9149,$D966),"")</f>
        <v/>
      </c>
      <c r="W966" s="21" t="str">
        <f>IF(ISNUMBER(AVERAGEIFS(Observed!W$2:W$9149,Observed!$A$2:$A$9149,$A966,Observed!$D$2:$D$9149,$D966)),AVERAGEIFS(Observed!W$2:W$9149,Observed!$A$2:$A$9149,$A966,Observed!$D$2:$D$9149,$D966),"")</f>
        <v/>
      </c>
      <c r="X966" s="35" t="str">
        <f>IF(ISNUMBER(AVERAGEIFS(Observed!X$2:X$9149,Observed!$A$2:$A$9149,$A966,Observed!$D$2:$D$9149,$D966)),AVERAGEIFS(Observed!X$2:X$9149,Observed!$A$2:$A$9149,$A966,Observed!$D$2:$D$9149,$D966),"")</f>
        <v/>
      </c>
      <c r="Y966" s="35" t="str">
        <f>IF(ISNUMBER(AVERAGEIFS(Observed!Y$2:Y$9149,Observed!$A$2:$A$9149,$A966,Observed!$D$2:$D$9149,$D966)),AVERAGEIFS(Observed!Y$2:Y$9149,Observed!$A$2:$A$9149,$A966,Observed!$D$2:$D$9149,$D966),"")</f>
        <v/>
      </c>
      <c r="Z966" s="22" t="str">
        <f>IF(ISNUMBER(AVERAGEIFS(Observed!Z$2:Z$9149,Observed!$A$2:$A$9149,$A966,Observed!$D$2:$D$9149,$D966)),AVERAGEIFS(Observed!Z$2:Z$9149,Observed!$A$2:$A$9149,$A966,Observed!$D$2:$D$9149,$D966),"")</f>
        <v/>
      </c>
      <c r="AA966" s="22" t="str">
        <f>IF(ISNUMBER(AVERAGEIFS(Observed!AA$2:AA$9149,Observed!$A$2:$A$9149,$A966,Observed!$D$2:$D$9149,$D966)),AVERAGEIFS(Observed!AA$2:AA$9149,Observed!$A$2:$A$9149,$A966,Observed!$D$2:$D$9149,$D966),"")</f>
        <v/>
      </c>
      <c r="AB966" s="22" t="str">
        <f>IF(ISNUMBER(AVERAGEIFS(Observed!AB$2:AB$9149,Observed!$A$2:$A$9149,$A966,Observed!$D$2:$D$9149,$D966)),AVERAGEIFS(Observed!AB$2:AB$9149,Observed!$A$2:$A$9149,$A966,Observed!$D$2:$D$9149,$D966),"")</f>
        <v/>
      </c>
      <c r="AC966" s="22" t="str">
        <f>IF(ISNUMBER(AVERAGEIFS(Observed!AC$2:AC$9149,Observed!$A$2:$A$9149,$A966,Observed!$D$2:$D$9149,$D966)),AVERAGEIFS(Observed!AC$2:AC$9149,Observed!$A$2:$A$9149,$A966,Observed!$D$2:$D$9149,$D966),"")</f>
        <v/>
      </c>
      <c r="AD966" s="22" t="str">
        <f>IF(ISNUMBER(AVERAGEIFS(Observed!AD$2:AD$9149,Observed!$A$2:$A$9149,$A966,Observed!$D$2:$D$9149,$D966)),AVERAGEIFS(Observed!AD$2:AD$9149,Observed!$A$2:$A$9149,$A966,Observed!$D$2:$D$9149,$D966),"")</f>
        <v/>
      </c>
      <c r="AE966" s="22" t="str">
        <f>IF(ISNUMBER(AVERAGEIFS(Observed!AE$2:AE$9149,Observed!$A$2:$A$9149,$A966,Observed!$D$2:$D$9149,$D966)),AVERAGEIFS(Observed!AE$2:AE$9149,Observed!$A$2:$A$9149,$A966,Observed!$D$2:$D$9149,$D966),"")</f>
        <v/>
      </c>
      <c r="AF966" s="22" t="str">
        <f>IF(ISNUMBER(AVERAGEIFS(Observed!AF$2:AF$9149,Observed!$A$2:$A$9149,$A966,Observed!$D$2:$D$9149,$D966)),AVERAGEIFS(Observed!AF$2:AF$9149,Observed!$A$2:$A$9149,$A966,Observed!$D$2:$D$9149,$D966),"")</f>
        <v/>
      </c>
      <c r="AG966" s="22" t="str">
        <f>IF(ISNUMBER(AVERAGEIFS(Observed!AG$2:AG$9149,Observed!$A$2:$A$9149,$A966,Observed!$D$2:$D$9149,$D966)),AVERAGEIFS(Observed!AG$2:AG$9149,Observed!$A$2:$A$9149,$A966,Observed!$D$2:$D$9149,$D966),"")</f>
        <v/>
      </c>
      <c r="AH966" s="22" t="str">
        <f>IF(ISNUMBER(AVERAGEIFS(Observed!AH$2:AH$9149,Observed!$A$2:$A$9149,$A966,Observed!$D$2:$D$9149,$D966)),AVERAGEIFS(Observed!AH$2:AH$9149,Observed!$A$2:$A$9149,$A966,Observed!$D$2:$D$9149,$D966),"")</f>
        <v/>
      </c>
      <c r="AI966" s="22" t="str">
        <f>IF(ISNUMBER(AVERAGEIFS(Observed!AI$2:AI$9149,Observed!$A$2:$A$9149,$A966,Observed!$D$2:$D$9149,$D966)),AVERAGEIFS(Observed!AI$2:AI$9149,Observed!$A$2:$A$9149,$A966,Observed!$D$2:$D$9149,$D966),"")</f>
        <v/>
      </c>
      <c r="AJ966" s="22" t="str">
        <f>IF(ISNUMBER(AVERAGEIFS(Observed!AJ$2:AJ$9149,Observed!$A$2:$A$9149,$A966,Observed!$D$2:$D$9149,$D966)),AVERAGEIFS(Observed!AJ$2:AJ$9149,Observed!$A$2:$A$9149,$A966,Observed!$D$2:$D$9149,$D966),"")</f>
        <v/>
      </c>
      <c r="AK966" s="22" t="str">
        <f>IF(ISNUMBER(AVERAGEIFS(Observed!AK$2:AK$9149,Observed!$A$2:$A$9149,$A966,Observed!$D$2:$D$9149,$D966)),AVERAGEIFS(Observed!AK$2:AK$9149,Observed!$A$2:$A$9149,$A966,Observed!$D$2:$D$9149,$D966),"")</f>
        <v/>
      </c>
      <c r="AL966" s="23" t="str">
        <f>IF(ISNUMBER(AVERAGEIFS(Observed!AL$2:AL$9149,Observed!$A$2:$A$9149,$A966,Observed!$D$2:$D$9149,$D966)),AVERAGEIFS(Observed!AL$2:AL$9149,Observed!$A$2:$A$9149,$A966,Observed!$D$2:$D$9149,$D966),"")</f>
        <v/>
      </c>
      <c r="AM966" s="23" t="str">
        <f>IF(ISNUMBER(AVERAGEIFS(Observed!AM$2:AM$9149,Observed!$A$2:$A$9149,$A966,Observed!$D$2:$D$9149,$D966)),AVERAGEIFS(Observed!AM$2:AM$9149,Observed!$A$2:$A$9149,$A966,Observed!$D$2:$D$9149,$D966),"")</f>
        <v/>
      </c>
      <c r="AN966" s="22" t="str">
        <f>IF(ISNUMBER(AVERAGEIFS(Observed!AN$2:AN$9149,Observed!$A$2:$A$9149,$A966,Observed!$D$2:$D$9149,$D966)),AVERAGEIFS(Observed!AN$2:AN$9149,Observed!$A$2:$A$9149,$A966,Observed!$D$2:$D$9149,$D966),"")</f>
        <v/>
      </c>
      <c r="AO966" s="22" t="str">
        <f>IF(ISNUMBER(AVERAGEIFS(Observed!AO$2:AO$9149,Observed!$A$2:$A$9149,$A966,Observed!$D$2:$D$9149,$D966)),AVERAGEIFS(Observed!AO$2:AO$9149,Observed!$A$2:$A$9149,$A966,Observed!$D$2:$D$9149,$D966),"")</f>
        <v/>
      </c>
      <c r="AP966" s="21" t="str">
        <f>IF(ISNUMBER(AVERAGEIFS(Observed!AP$2:AP$9149,Observed!$A$2:$A$9149,$A966,Observed!$D$2:$D$9149,$D966)),AVERAGEIFS(Observed!AP$2:AP$9149,Observed!$A$2:$A$9149,$A966,Observed!$D$2:$D$9149,$D966),"")</f>
        <v/>
      </c>
      <c r="AQ966" s="22">
        <f>IF(ISNUMBER(AVERAGEIFS(Observed!AQ$2:AQ$9149,Observed!$A$2:$A$9149,$A966,Observed!$D$2:$D$9149,$D966)),AVERAGEIFS(Observed!AQ$2:AQ$9149,Observed!$A$2:$A$9149,$A966,Observed!$D$2:$D$9149,$D966),"")</f>
        <v>230</v>
      </c>
      <c r="AR966" s="22" t="str">
        <f>IF(ISNUMBER(AVERAGEIFS(Observed!AR$2:AR$9149,Observed!$A$2:$A$9149,$A966,Observed!$D$2:$D$9149,$D966)),AVERAGEIFS(Observed!AR$2:AR$9149,Observed!$A$2:$A$9149,$A966,Observed!$D$2:$D$9149,$D966),"")</f>
        <v/>
      </c>
      <c r="AS966" s="22" t="str">
        <f>IF(ISNUMBER(AVERAGEIFS(Observed!AS$2:AS$9149,Observed!$A$2:$A$9149,$A966,Observed!$D$2:$D$9149,$D966)),AVERAGEIFS(Observed!AS$2:AS$9149,Observed!$A$2:$A$9149,$A966,Observed!$D$2:$D$9149,$D966),"")</f>
        <v/>
      </c>
      <c r="AT966" s="22" t="str">
        <f>IF(ISNUMBER(AVERAGEIFS(Observed!AT$2:AT$9149,Observed!$A$2:$A$9149,$A966,Observed!$D$2:$D$9149,$D966)),AVERAGEIFS(Observed!AT$2:AT$9149,Observed!$A$2:$A$9149,$A966,Observed!$D$2:$D$9149,$D966),"")</f>
        <v/>
      </c>
      <c r="AU966" s="22" t="str">
        <f>IF(ISNUMBER(AVERAGEIFS(Observed!AU$2:AU$9149,Observed!$A$2:$A$9149,$A966,Observed!$D$2:$D$9149,$D966)),AVERAGEIFS(Observed!AU$2:AU$9149,Observed!$A$2:$A$9149,$A966,Observed!$D$2:$D$9149,$D966),"")</f>
        <v/>
      </c>
      <c r="AV966" s="2">
        <f>COUNTIFS(Observed!$A$2:$A$9149,$A966,Observed!$D$2:$D$9149,$D966)</f>
        <v>5</v>
      </c>
      <c r="AW966" s="2">
        <f t="shared" si="15"/>
        <v>1</v>
      </c>
    </row>
    <row r="967" spans="1:49" x14ac:dyDescent="0.25">
      <c r="A967" t="s">
        <v>95</v>
      </c>
      <c r="B967" t="s">
        <v>116</v>
      </c>
      <c r="C967" t="s">
        <v>30</v>
      </c>
      <c r="D967" s="3">
        <v>40959</v>
      </c>
      <c r="E967">
        <v>1</v>
      </c>
      <c r="G967" t="s">
        <v>109</v>
      </c>
      <c r="K967" s="24" t="s">
        <v>76</v>
      </c>
      <c r="N967" s="2"/>
      <c r="O967" s="21" t="str">
        <f>IF(ISNUMBER(AVERAGEIFS(Observed!O$2:O$9149,Observed!$A$2:$A$9149,$A967,Observed!$D$2:$D$9149,$D967)),AVERAGEIFS(Observed!O$2:O$9149,Observed!$A$2:$A$9149,$A967,Observed!$D$2:$D$9149,$D967),"")</f>
        <v/>
      </c>
      <c r="P967" s="22" t="str">
        <f>IF(ISNUMBER(AVERAGEIFS(Observed!P$2:P$9149,Observed!$A$2:$A$9149,$A967,Observed!$D$2:$D$9149,$D967)),AVERAGEIFS(Observed!P$2:P$9149,Observed!$A$2:$A$9149,$A967,Observed!$D$2:$D$9149,$D967),"")</f>
        <v/>
      </c>
      <c r="Q967" s="22" t="str">
        <f>IF(ISNUMBER(AVERAGEIFS(Observed!Q$2:Q$9149,Observed!$A$2:$A$9149,$A967,Observed!$D$2:$D$9149,$D967)),AVERAGEIFS(Observed!Q$2:Q$9149,Observed!$A$2:$A$9149,$A967,Observed!$D$2:$D$9149,$D967),"")</f>
        <v/>
      </c>
      <c r="R967" s="22" t="str">
        <f>IF(ISNUMBER(AVERAGEIFS(Observed!R$2:R$9149,Observed!$A$2:$A$9149,$A967,Observed!$D$2:$D$9149,$D967)),AVERAGEIFS(Observed!R$2:R$9149,Observed!$A$2:$A$9149,$A967,Observed!$D$2:$D$9149,$D967),"")</f>
        <v/>
      </c>
      <c r="S967" s="22" t="str">
        <f>IF(ISNUMBER(AVERAGEIFS(Observed!S$2:S$9149,Observed!$A$2:$A$9149,$A967,Observed!$D$2:$D$9149,$D967)),AVERAGEIFS(Observed!S$2:S$9149,Observed!$A$2:$A$9149,$A967,Observed!$D$2:$D$9149,$D967),"")</f>
        <v/>
      </c>
      <c r="T967" s="23" t="str">
        <f>IF(ISNUMBER(AVERAGEIFS(Observed!T$2:T$9149,Observed!$A$2:$A$9149,$A967,Observed!$D$2:$D$9149,$D967)),AVERAGEIFS(Observed!T$2:T$9149,Observed!$A$2:$A$9149,$A967,Observed!$D$2:$D$9149,$D967),"")</f>
        <v/>
      </c>
      <c r="U967" s="23" t="str">
        <f>IF(ISNUMBER(AVERAGEIFS(Observed!U$2:U$9149,Observed!$A$2:$A$9149,$A967,Observed!$D$2:$D$9149,$D967)),AVERAGEIFS(Observed!U$2:U$9149,Observed!$A$2:$A$9149,$A967,Observed!$D$2:$D$9149,$D967),"")</f>
        <v/>
      </c>
      <c r="V967" s="23" t="str">
        <f>IF(ISNUMBER(AVERAGEIFS(Observed!V$2:V$9149,Observed!$A$2:$A$9149,$A967,Observed!$D$2:$D$9149,$D967)),AVERAGEIFS(Observed!V$2:V$9149,Observed!$A$2:$A$9149,$A967,Observed!$D$2:$D$9149,$D967),"")</f>
        <v/>
      </c>
      <c r="W967" s="21" t="str">
        <f>IF(ISNUMBER(AVERAGEIFS(Observed!W$2:W$9149,Observed!$A$2:$A$9149,$A967,Observed!$D$2:$D$9149,$D967)),AVERAGEIFS(Observed!W$2:W$9149,Observed!$A$2:$A$9149,$A967,Observed!$D$2:$D$9149,$D967),"")</f>
        <v/>
      </c>
      <c r="X967" s="35" t="str">
        <f>IF(ISNUMBER(AVERAGEIFS(Observed!X$2:X$9149,Observed!$A$2:$A$9149,$A967,Observed!$D$2:$D$9149,$D967)),AVERAGEIFS(Observed!X$2:X$9149,Observed!$A$2:$A$9149,$A967,Observed!$D$2:$D$9149,$D967),"")</f>
        <v/>
      </c>
      <c r="Y967" s="35" t="str">
        <f>IF(ISNUMBER(AVERAGEIFS(Observed!Y$2:Y$9149,Observed!$A$2:$A$9149,$A967,Observed!$D$2:$D$9149,$D967)),AVERAGEIFS(Observed!Y$2:Y$9149,Observed!$A$2:$A$9149,$A967,Observed!$D$2:$D$9149,$D967),"")</f>
        <v/>
      </c>
      <c r="Z967" s="22" t="str">
        <f>IF(ISNUMBER(AVERAGEIFS(Observed!Z$2:Z$9149,Observed!$A$2:$A$9149,$A967,Observed!$D$2:$D$9149,$D967)),AVERAGEIFS(Observed!Z$2:Z$9149,Observed!$A$2:$A$9149,$A967,Observed!$D$2:$D$9149,$D967),"")</f>
        <v/>
      </c>
      <c r="AA967" s="22" t="str">
        <f>IF(ISNUMBER(AVERAGEIFS(Observed!AA$2:AA$9149,Observed!$A$2:$A$9149,$A967,Observed!$D$2:$D$9149,$D967)),AVERAGEIFS(Observed!AA$2:AA$9149,Observed!$A$2:$A$9149,$A967,Observed!$D$2:$D$9149,$D967),"")</f>
        <v/>
      </c>
      <c r="AB967" s="22" t="str">
        <f>IF(ISNUMBER(AVERAGEIFS(Observed!AB$2:AB$9149,Observed!$A$2:$A$9149,$A967,Observed!$D$2:$D$9149,$D967)),AVERAGEIFS(Observed!AB$2:AB$9149,Observed!$A$2:$A$9149,$A967,Observed!$D$2:$D$9149,$D967),"")</f>
        <v/>
      </c>
      <c r="AC967" s="22" t="str">
        <f>IF(ISNUMBER(AVERAGEIFS(Observed!AC$2:AC$9149,Observed!$A$2:$A$9149,$A967,Observed!$D$2:$D$9149,$D967)),AVERAGEIFS(Observed!AC$2:AC$9149,Observed!$A$2:$A$9149,$A967,Observed!$D$2:$D$9149,$D967),"")</f>
        <v/>
      </c>
      <c r="AD967" s="22" t="str">
        <f>IF(ISNUMBER(AVERAGEIFS(Observed!AD$2:AD$9149,Observed!$A$2:$A$9149,$A967,Observed!$D$2:$D$9149,$D967)),AVERAGEIFS(Observed!AD$2:AD$9149,Observed!$A$2:$A$9149,$A967,Observed!$D$2:$D$9149,$D967),"")</f>
        <v/>
      </c>
      <c r="AE967" s="22" t="str">
        <f>IF(ISNUMBER(AVERAGEIFS(Observed!AE$2:AE$9149,Observed!$A$2:$A$9149,$A967,Observed!$D$2:$D$9149,$D967)),AVERAGEIFS(Observed!AE$2:AE$9149,Observed!$A$2:$A$9149,$A967,Observed!$D$2:$D$9149,$D967),"")</f>
        <v/>
      </c>
      <c r="AF967" s="22" t="str">
        <f>IF(ISNUMBER(AVERAGEIFS(Observed!AF$2:AF$9149,Observed!$A$2:$A$9149,$A967,Observed!$D$2:$D$9149,$D967)),AVERAGEIFS(Observed!AF$2:AF$9149,Observed!$A$2:$A$9149,$A967,Observed!$D$2:$D$9149,$D967),"")</f>
        <v/>
      </c>
      <c r="AG967" s="22" t="str">
        <f>IF(ISNUMBER(AVERAGEIFS(Observed!AG$2:AG$9149,Observed!$A$2:$A$9149,$A967,Observed!$D$2:$D$9149,$D967)),AVERAGEIFS(Observed!AG$2:AG$9149,Observed!$A$2:$A$9149,$A967,Observed!$D$2:$D$9149,$D967),"")</f>
        <v/>
      </c>
      <c r="AH967" s="22" t="str">
        <f>IF(ISNUMBER(AVERAGEIFS(Observed!AH$2:AH$9149,Observed!$A$2:$A$9149,$A967,Observed!$D$2:$D$9149,$D967)),AVERAGEIFS(Observed!AH$2:AH$9149,Observed!$A$2:$A$9149,$A967,Observed!$D$2:$D$9149,$D967),"")</f>
        <v/>
      </c>
      <c r="AI967" s="22" t="str">
        <f>IF(ISNUMBER(AVERAGEIFS(Observed!AI$2:AI$9149,Observed!$A$2:$A$9149,$A967,Observed!$D$2:$D$9149,$D967)),AVERAGEIFS(Observed!AI$2:AI$9149,Observed!$A$2:$A$9149,$A967,Observed!$D$2:$D$9149,$D967),"")</f>
        <v/>
      </c>
      <c r="AJ967" s="22" t="str">
        <f>IF(ISNUMBER(AVERAGEIFS(Observed!AJ$2:AJ$9149,Observed!$A$2:$A$9149,$A967,Observed!$D$2:$D$9149,$D967)),AVERAGEIFS(Observed!AJ$2:AJ$9149,Observed!$A$2:$A$9149,$A967,Observed!$D$2:$D$9149,$D967),"")</f>
        <v/>
      </c>
      <c r="AK967" s="22" t="str">
        <f>IF(ISNUMBER(AVERAGEIFS(Observed!AK$2:AK$9149,Observed!$A$2:$A$9149,$A967,Observed!$D$2:$D$9149,$D967)),AVERAGEIFS(Observed!AK$2:AK$9149,Observed!$A$2:$A$9149,$A967,Observed!$D$2:$D$9149,$D967),"")</f>
        <v/>
      </c>
      <c r="AL967" s="23" t="str">
        <f>IF(ISNUMBER(AVERAGEIFS(Observed!AL$2:AL$9149,Observed!$A$2:$A$9149,$A967,Observed!$D$2:$D$9149,$D967)),AVERAGEIFS(Observed!AL$2:AL$9149,Observed!$A$2:$A$9149,$A967,Observed!$D$2:$D$9149,$D967),"")</f>
        <v/>
      </c>
      <c r="AM967" s="23" t="str">
        <f>IF(ISNUMBER(AVERAGEIFS(Observed!AM$2:AM$9149,Observed!$A$2:$A$9149,$A967,Observed!$D$2:$D$9149,$D967)),AVERAGEIFS(Observed!AM$2:AM$9149,Observed!$A$2:$A$9149,$A967,Observed!$D$2:$D$9149,$D967),"")</f>
        <v/>
      </c>
      <c r="AN967" s="22" t="str">
        <f>IF(ISNUMBER(AVERAGEIFS(Observed!AN$2:AN$9149,Observed!$A$2:$A$9149,$A967,Observed!$D$2:$D$9149,$D967)),AVERAGEIFS(Observed!AN$2:AN$9149,Observed!$A$2:$A$9149,$A967,Observed!$D$2:$D$9149,$D967),"")</f>
        <v/>
      </c>
      <c r="AO967" s="22" t="str">
        <f>IF(ISNUMBER(AVERAGEIFS(Observed!AO$2:AO$9149,Observed!$A$2:$A$9149,$A967,Observed!$D$2:$D$9149,$D967)),AVERAGEIFS(Observed!AO$2:AO$9149,Observed!$A$2:$A$9149,$A967,Observed!$D$2:$D$9149,$D967),"")</f>
        <v/>
      </c>
      <c r="AP967" s="21" t="str">
        <f>IF(ISNUMBER(AVERAGEIFS(Observed!AP$2:AP$9149,Observed!$A$2:$A$9149,$A967,Observed!$D$2:$D$9149,$D967)),AVERAGEIFS(Observed!AP$2:AP$9149,Observed!$A$2:$A$9149,$A967,Observed!$D$2:$D$9149,$D967),"")</f>
        <v/>
      </c>
      <c r="AQ967" s="22">
        <f>IF(ISNUMBER(AVERAGEIFS(Observed!AQ$2:AQ$9149,Observed!$A$2:$A$9149,$A967,Observed!$D$2:$D$9149,$D967)),AVERAGEIFS(Observed!AQ$2:AQ$9149,Observed!$A$2:$A$9149,$A967,Observed!$D$2:$D$9149,$D967),"")</f>
        <v>183</v>
      </c>
      <c r="AR967" s="22" t="str">
        <f>IF(ISNUMBER(AVERAGEIFS(Observed!AR$2:AR$9149,Observed!$A$2:$A$9149,$A967,Observed!$D$2:$D$9149,$D967)),AVERAGEIFS(Observed!AR$2:AR$9149,Observed!$A$2:$A$9149,$A967,Observed!$D$2:$D$9149,$D967),"")</f>
        <v/>
      </c>
      <c r="AS967" s="22" t="str">
        <f>IF(ISNUMBER(AVERAGEIFS(Observed!AS$2:AS$9149,Observed!$A$2:$A$9149,$A967,Observed!$D$2:$D$9149,$D967)),AVERAGEIFS(Observed!AS$2:AS$9149,Observed!$A$2:$A$9149,$A967,Observed!$D$2:$D$9149,$D967),"")</f>
        <v/>
      </c>
      <c r="AT967" s="22" t="str">
        <f>IF(ISNUMBER(AVERAGEIFS(Observed!AT$2:AT$9149,Observed!$A$2:$A$9149,$A967,Observed!$D$2:$D$9149,$D967)),AVERAGEIFS(Observed!AT$2:AT$9149,Observed!$A$2:$A$9149,$A967,Observed!$D$2:$D$9149,$D967),"")</f>
        <v/>
      </c>
      <c r="AU967" s="22" t="str">
        <f>IF(ISNUMBER(AVERAGEIFS(Observed!AU$2:AU$9149,Observed!$A$2:$A$9149,$A967,Observed!$D$2:$D$9149,$D967)),AVERAGEIFS(Observed!AU$2:AU$9149,Observed!$A$2:$A$9149,$A967,Observed!$D$2:$D$9149,$D967),"")</f>
        <v/>
      </c>
      <c r="AV967" s="2">
        <f>COUNTIFS(Observed!$A$2:$A$9149,$A967,Observed!$D$2:$D$9149,$D967)</f>
        <v>5</v>
      </c>
      <c r="AW967" s="2">
        <f t="shared" si="15"/>
        <v>1</v>
      </c>
    </row>
    <row r="968" spans="1:49" x14ac:dyDescent="0.25">
      <c r="A968" t="s">
        <v>95</v>
      </c>
      <c r="B968" t="s">
        <v>116</v>
      </c>
      <c r="C968" t="s">
        <v>30</v>
      </c>
      <c r="D968" s="3">
        <v>40973</v>
      </c>
      <c r="E968">
        <v>1</v>
      </c>
      <c r="G968" t="s">
        <v>109</v>
      </c>
      <c r="K968" s="24" t="s">
        <v>76</v>
      </c>
      <c r="N968" s="2"/>
      <c r="O968" s="21" t="str">
        <f>IF(ISNUMBER(AVERAGEIFS(Observed!O$2:O$9149,Observed!$A$2:$A$9149,$A968,Observed!$D$2:$D$9149,$D968)),AVERAGEIFS(Observed!O$2:O$9149,Observed!$A$2:$A$9149,$A968,Observed!$D$2:$D$9149,$D968),"")</f>
        <v/>
      </c>
      <c r="P968" s="22" t="str">
        <f>IF(ISNUMBER(AVERAGEIFS(Observed!P$2:P$9149,Observed!$A$2:$A$9149,$A968,Observed!$D$2:$D$9149,$D968)),AVERAGEIFS(Observed!P$2:P$9149,Observed!$A$2:$A$9149,$A968,Observed!$D$2:$D$9149,$D968),"")</f>
        <v/>
      </c>
      <c r="Q968" s="22" t="str">
        <f>IF(ISNUMBER(AVERAGEIFS(Observed!Q$2:Q$9149,Observed!$A$2:$A$9149,$A968,Observed!$D$2:$D$9149,$D968)),AVERAGEIFS(Observed!Q$2:Q$9149,Observed!$A$2:$A$9149,$A968,Observed!$D$2:$D$9149,$D968),"")</f>
        <v/>
      </c>
      <c r="R968" s="22" t="str">
        <f>IF(ISNUMBER(AVERAGEIFS(Observed!R$2:R$9149,Observed!$A$2:$A$9149,$A968,Observed!$D$2:$D$9149,$D968)),AVERAGEIFS(Observed!R$2:R$9149,Observed!$A$2:$A$9149,$A968,Observed!$D$2:$D$9149,$D968),"")</f>
        <v/>
      </c>
      <c r="S968" s="22" t="str">
        <f>IF(ISNUMBER(AVERAGEIFS(Observed!S$2:S$9149,Observed!$A$2:$A$9149,$A968,Observed!$D$2:$D$9149,$D968)),AVERAGEIFS(Observed!S$2:S$9149,Observed!$A$2:$A$9149,$A968,Observed!$D$2:$D$9149,$D968),"")</f>
        <v/>
      </c>
      <c r="T968" s="23" t="str">
        <f>IF(ISNUMBER(AVERAGEIFS(Observed!T$2:T$9149,Observed!$A$2:$A$9149,$A968,Observed!$D$2:$D$9149,$D968)),AVERAGEIFS(Observed!T$2:T$9149,Observed!$A$2:$A$9149,$A968,Observed!$D$2:$D$9149,$D968),"")</f>
        <v/>
      </c>
      <c r="U968" s="23" t="str">
        <f>IF(ISNUMBER(AVERAGEIFS(Observed!U$2:U$9149,Observed!$A$2:$A$9149,$A968,Observed!$D$2:$D$9149,$D968)),AVERAGEIFS(Observed!U$2:U$9149,Observed!$A$2:$A$9149,$A968,Observed!$D$2:$D$9149,$D968),"")</f>
        <v/>
      </c>
      <c r="V968" s="23" t="str">
        <f>IF(ISNUMBER(AVERAGEIFS(Observed!V$2:V$9149,Observed!$A$2:$A$9149,$A968,Observed!$D$2:$D$9149,$D968)),AVERAGEIFS(Observed!V$2:V$9149,Observed!$A$2:$A$9149,$A968,Observed!$D$2:$D$9149,$D968),"")</f>
        <v/>
      </c>
      <c r="W968" s="21" t="str">
        <f>IF(ISNUMBER(AVERAGEIFS(Observed!W$2:W$9149,Observed!$A$2:$A$9149,$A968,Observed!$D$2:$D$9149,$D968)),AVERAGEIFS(Observed!W$2:W$9149,Observed!$A$2:$A$9149,$A968,Observed!$D$2:$D$9149,$D968),"")</f>
        <v/>
      </c>
      <c r="X968" s="35" t="str">
        <f>IF(ISNUMBER(AVERAGEIFS(Observed!X$2:X$9149,Observed!$A$2:$A$9149,$A968,Observed!$D$2:$D$9149,$D968)),AVERAGEIFS(Observed!X$2:X$9149,Observed!$A$2:$A$9149,$A968,Observed!$D$2:$D$9149,$D968),"")</f>
        <v/>
      </c>
      <c r="Y968" s="35" t="str">
        <f>IF(ISNUMBER(AVERAGEIFS(Observed!Y$2:Y$9149,Observed!$A$2:$A$9149,$A968,Observed!$D$2:$D$9149,$D968)),AVERAGEIFS(Observed!Y$2:Y$9149,Observed!$A$2:$A$9149,$A968,Observed!$D$2:$D$9149,$D968),"")</f>
        <v/>
      </c>
      <c r="Z968" s="22" t="str">
        <f>IF(ISNUMBER(AVERAGEIFS(Observed!Z$2:Z$9149,Observed!$A$2:$A$9149,$A968,Observed!$D$2:$D$9149,$D968)),AVERAGEIFS(Observed!Z$2:Z$9149,Observed!$A$2:$A$9149,$A968,Observed!$D$2:$D$9149,$D968),"")</f>
        <v/>
      </c>
      <c r="AA968" s="22" t="str">
        <f>IF(ISNUMBER(AVERAGEIFS(Observed!AA$2:AA$9149,Observed!$A$2:$A$9149,$A968,Observed!$D$2:$D$9149,$D968)),AVERAGEIFS(Observed!AA$2:AA$9149,Observed!$A$2:$A$9149,$A968,Observed!$D$2:$D$9149,$D968),"")</f>
        <v/>
      </c>
      <c r="AB968" s="22" t="str">
        <f>IF(ISNUMBER(AVERAGEIFS(Observed!AB$2:AB$9149,Observed!$A$2:$A$9149,$A968,Observed!$D$2:$D$9149,$D968)),AVERAGEIFS(Observed!AB$2:AB$9149,Observed!$A$2:$A$9149,$A968,Observed!$D$2:$D$9149,$D968),"")</f>
        <v/>
      </c>
      <c r="AC968" s="22" t="str">
        <f>IF(ISNUMBER(AVERAGEIFS(Observed!AC$2:AC$9149,Observed!$A$2:$A$9149,$A968,Observed!$D$2:$D$9149,$D968)),AVERAGEIFS(Observed!AC$2:AC$9149,Observed!$A$2:$A$9149,$A968,Observed!$D$2:$D$9149,$D968),"")</f>
        <v/>
      </c>
      <c r="AD968" s="22" t="str">
        <f>IF(ISNUMBER(AVERAGEIFS(Observed!AD$2:AD$9149,Observed!$A$2:$A$9149,$A968,Observed!$D$2:$D$9149,$D968)),AVERAGEIFS(Observed!AD$2:AD$9149,Observed!$A$2:$A$9149,$A968,Observed!$D$2:$D$9149,$D968),"")</f>
        <v/>
      </c>
      <c r="AE968" s="22" t="str">
        <f>IF(ISNUMBER(AVERAGEIFS(Observed!AE$2:AE$9149,Observed!$A$2:$A$9149,$A968,Observed!$D$2:$D$9149,$D968)),AVERAGEIFS(Observed!AE$2:AE$9149,Observed!$A$2:$A$9149,$A968,Observed!$D$2:$D$9149,$D968),"")</f>
        <v/>
      </c>
      <c r="AF968" s="22" t="str">
        <f>IF(ISNUMBER(AVERAGEIFS(Observed!AF$2:AF$9149,Observed!$A$2:$A$9149,$A968,Observed!$D$2:$D$9149,$D968)),AVERAGEIFS(Observed!AF$2:AF$9149,Observed!$A$2:$A$9149,$A968,Observed!$D$2:$D$9149,$D968),"")</f>
        <v/>
      </c>
      <c r="AG968" s="22" t="str">
        <f>IF(ISNUMBER(AVERAGEIFS(Observed!AG$2:AG$9149,Observed!$A$2:$A$9149,$A968,Observed!$D$2:$D$9149,$D968)),AVERAGEIFS(Observed!AG$2:AG$9149,Observed!$A$2:$A$9149,$A968,Observed!$D$2:$D$9149,$D968),"")</f>
        <v/>
      </c>
      <c r="AH968" s="22" t="str">
        <f>IF(ISNUMBER(AVERAGEIFS(Observed!AH$2:AH$9149,Observed!$A$2:$A$9149,$A968,Observed!$D$2:$D$9149,$D968)),AVERAGEIFS(Observed!AH$2:AH$9149,Observed!$A$2:$A$9149,$A968,Observed!$D$2:$D$9149,$D968),"")</f>
        <v/>
      </c>
      <c r="AI968" s="22" t="str">
        <f>IF(ISNUMBER(AVERAGEIFS(Observed!AI$2:AI$9149,Observed!$A$2:$A$9149,$A968,Observed!$D$2:$D$9149,$D968)),AVERAGEIFS(Observed!AI$2:AI$9149,Observed!$A$2:$A$9149,$A968,Observed!$D$2:$D$9149,$D968),"")</f>
        <v/>
      </c>
      <c r="AJ968" s="22" t="str">
        <f>IF(ISNUMBER(AVERAGEIFS(Observed!AJ$2:AJ$9149,Observed!$A$2:$A$9149,$A968,Observed!$D$2:$D$9149,$D968)),AVERAGEIFS(Observed!AJ$2:AJ$9149,Observed!$A$2:$A$9149,$A968,Observed!$D$2:$D$9149,$D968),"")</f>
        <v/>
      </c>
      <c r="AK968" s="22" t="str">
        <f>IF(ISNUMBER(AVERAGEIFS(Observed!AK$2:AK$9149,Observed!$A$2:$A$9149,$A968,Observed!$D$2:$D$9149,$D968)),AVERAGEIFS(Observed!AK$2:AK$9149,Observed!$A$2:$A$9149,$A968,Observed!$D$2:$D$9149,$D968),"")</f>
        <v/>
      </c>
      <c r="AL968" s="23" t="str">
        <f>IF(ISNUMBER(AVERAGEIFS(Observed!AL$2:AL$9149,Observed!$A$2:$A$9149,$A968,Observed!$D$2:$D$9149,$D968)),AVERAGEIFS(Observed!AL$2:AL$9149,Observed!$A$2:$A$9149,$A968,Observed!$D$2:$D$9149,$D968),"")</f>
        <v/>
      </c>
      <c r="AM968" s="23" t="str">
        <f>IF(ISNUMBER(AVERAGEIFS(Observed!AM$2:AM$9149,Observed!$A$2:$A$9149,$A968,Observed!$D$2:$D$9149,$D968)),AVERAGEIFS(Observed!AM$2:AM$9149,Observed!$A$2:$A$9149,$A968,Observed!$D$2:$D$9149,$D968),"")</f>
        <v/>
      </c>
      <c r="AN968" s="22" t="str">
        <f>IF(ISNUMBER(AVERAGEIFS(Observed!AN$2:AN$9149,Observed!$A$2:$A$9149,$A968,Observed!$D$2:$D$9149,$D968)),AVERAGEIFS(Observed!AN$2:AN$9149,Observed!$A$2:$A$9149,$A968,Observed!$D$2:$D$9149,$D968),"")</f>
        <v/>
      </c>
      <c r="AO968" s="22" t="str">
        <f>IF(ISNUMBER(AVERAGEIFS(Observed!AO$2:AO$9149,Observed!$A$2:$A$9149,$A968,Observed!$D$2:$D$9149,$D968)),AVERAGEIFS(Observed!AO$2:AO$9149,Observed!$A$2:$A$9149,$A968,Observed!$D$2:$D$9149,$D968),"")</f>
        <v/>
      </c>
      <c r="AP968" s="21" t="str">
        <f>IF(ISNUMBER(AVERAGEIFS(Observed!AP$2:AP$9149,Observed!$A$2:$A$9149,$A968,Observed!$D$2:$D$9149,$D968)),AVERAGEIFS(Observed!AP$2:AP$9149,Observed!$A$2:$A$9149,$A968,Observed!$D$2:$D$9149,$D968),"")</f>
        <v/>
      </c>
      <c r="AQ968" s="22">
        <f>IF(ISNUMBER(AVERAGEIFS(Observed!AQ$2:AQ$9149,Observed!$A$2:$A$9149,$A968,Observed!$D$2:$D$9149,$D968)),AVERAGEIFS(Observed!AQ$2:AQ$9149,Observed!$A$2:$A$9149,$A968,Observed!$D$2:$D$9149,$D968),"")</f>
        <v>218.2</v>
      </c>
      <c r="AR968" s="22" t="str">
        <f>IF(ISNUMBER(AVERAGEIFS(Observed!AR$2:AR$9149,Observed!$A$2:$A$9149,$A968,Observed!$D$2:$D$9149,$D968)),AVERAGEIFS(Observed!AR$2:AR$9149,Observed!$A$2:$A$9149,$A968,Observed!$D$2:$D$9149,$D968),"")</f>
        <v/>
      </c>
      <c r="AS968" s="22" t="str">
        <f>IF(ISNUMBER(AVERAGEIFS(Observed!AS$2:AS$9149,Observed!$A$2:$A$9149,$A968,Observed!$D$2:$D$9149,$D968)),AVERAGEIFS(Observed!AS$2:AS$9149,Observed!$A$2:$A$9149,$A968,Observed!$D$2:$D$9149,$D968),"")</f>
        <v/>
      </c>
      <c r="AT968" s="22" t="str">
        <f>IF(ISNUMBER(AVERAGEIFS(Observed!AT$2:AT$9149,Observed!$A$2:$A$9149,$A968,Observed!$D$2:$D$9149,$D968)),AVERAGEIFS(Observed!AT$2:AT$9149,Observed!$A$2:$A$9149,$A968,Observed!$D$2:$D$9149,$D968),"")</f>
        <v/>
      </c>
      <c r="AU968" s="22" t="str">
        <f>IF(ISNUMBER(AVERAGEIFS(Observed!AU$2:AU$9149,Observed!$A$2:$A$9149,$A968,Observed!$D$2:$D$9149,$D968)),AVERAGEIFS(Observed!AU$2:AU$9149,Observed!$A$2:$A$9149,$A968,Observed!$D$2:$D$9149,$D968),"")</f>
        <v/>
      </c>
      <c r="AV968" s="2">
        <f>COUNTIFS(Observed!$A$2:$A$9149,$A968,Observed!$D$2:$D$9149,$D968)</f>
        <v>5</v>
      </c>
      <c r="AW968" s="2">
        <f t="shared" si="15"/>
        <v>1</v>
      </c>
    </row>
    <row r="969" spans="1:49" x14ac:dyDescent="0.25">
      <c r="A969" t="s">
        <v>95</v>
      </c>
      <c r="B969" t="s">
        <v>116</v>
      </c>
      <c r="C969" t="s">
        <v>30</v>
      </c>
      <c r="D969" s="3">
        <v>40980</v>
      </c>
      <c r="E969">
        <v>1</v>
      </c>
      <c r="G969" t="s">
        <v>109</v>
      </c>
      <c r="K969" s="24" t="s">
        <v>76</v>
      </c>
      <c r="N969" s="2"/>
      <c r="O969" s="21" t="str">
        <f>IF(ISNUMBER(AVERAGEIFS(Observed!O$2:O$9149,Observed!$A$2:$A$9149,$A969,Observed!$D$2:$D$9149,$D969)),AVERAGEIFS(Observed!O$2:O$9149,Observed!$A$2:$A$9149,$A969,Observed!$D$2:$D$9149,$D969),"")</f>
        <v/>
      </c>
      <c r="P969" s="22" t="str">
        <f>IF(ISNUMBER(AVERAGEIFS(Observed!P$2:P$9149,Observed!$A$2:$A$9149,$A969,Observed!$D$2:$D$9149,$D969)),AVERAGEIFS(Observed!P$2:P$9149,Observed!$A$2:$A$9149,$A969,Observed!$D$2:$D$9149,$D969),"")</f>
        <v/>
      </c>
      <c r="Q969" s="22" t="str">
        <f>IF(ISNUMBER(AVERAGEIFS(Observed!Q$2:Q$9149,Observed!$A$2:$A$9149,$A969,Observed!$D$2:$D$9149,$D969)),AVERAGEIFS(Observed!Q$2:Q$9149,Observed!$A$2:$A$9149,$A969,Observed!$D$2:$D$9149,$D969),"")</f>
        <v/>
      </c>
      <c r="R969" s="22" t="str">
        <f>IF(ISNUMBER(AVERAGEIFS(Observed!R$2:R$9149,Observed!$A$2:$A$9149,$A969,Observed!$D$2:$D$9149,$D969)),AVERAGEIFS(Observed!R$2:R$9149,Observed!$A$2:$A$9149,$A969,Observed!$D$2:$D$9149,$D969),"")</f>
        <v/>
      </c>
      <c r="S969" s="22" t="str">
        <f>IF(ISNUMBER(AVERAGEIFS(Observed!S$2:S$9149,Observed!$A$2:$A$9149,$A969,Observed!$D$2:$D$9149,$D969)),AVERAGEIFS(Observed!S$2:S$9149,Observed!$A$2:$A$9149,$A969,Observed!$D$2:$D$9149,$D969),"")</f>
        <v/>
      </c>
      <c r="T969" s="23" t="str">
        <f>IF(ISNUMBER(AVERAGEIFS(Observed!T$2:T$9149,Observed!$A$2:$A$9149,$A969,Observed!$D$2:$D$9149,$D969)),AVERAGEIFS(Observed!T$2:T$9149,Observed!$A$2:$A$9149,$A969,Observed!$D$2:$D$9149,$D969),"")</f>
        <v/>
      </c>
      <c r="U969" s="23" t="str">
        <f>IF(ISNUMBER(AVERAGEIFS(Observed!U$2:U$9149,Observed!$A$2:$A$9149,$A969,Observed!$D$2:$D$9149,$D969)),AVERAGEIFS(Observed!U$2:U$9149,Observed!$A$2:$A$9149,$A969,Observed!$D$2:$D$9149,$D969),"")</f>
        <v/>
      </c>
      <c r="V969" s="23" t="str">
        <f>IF(ISNUMBER(AVERAGEIFS(Observed!V$2:V$9149,Observed!$A$2:$A$9149,$A969,Observed!$D$2:$D$9149,$D969)),AVERAGEIFS(Observed!V$2:V$9149,Observed!$A$2:$A$9149,$A969,Observed!$D$2:$D$9149,$D969),"")</f>
        <v/>
      </c>
      <c r="W969" s="21" t="str">
        <f>IF(ISNUMBER(AVERAGEIFS(Observed!W$2:W$9149,Observed!$A$2:$A$9149,$A969,Observed!$D$2:$D$9149,$D969)),AVERAGEIFS(Observed!W$2:W$9149,Observed!$A$2:$A$9149,$A969,Observed!$D$2:$D$9149,$D969),"")</f>
        <v/>
      </c>
      <c r="X969" s="35" t="str">
        <f>IF(ISNUMBER(AVERAGEIFS(Observed!X$2:X$9149,Observed!$A$2:$A$9149,$A969,Observed!$D$2:$D$9149,$D969)),AVERAGEIFS(Observed!X$2:X$9149,Observed!$A$2:$A$9149,$A969,Observed!$D$2:$D$9149,$D969),"")</f>
        <v/>
      </c>
      <c r="Y969" s="35" t="str">
        <f>IF(ISNUMBER(AVERAGEIFS(Observed!Y$2:Y$9149,Observed!$A$2:$A$9149,$A969,Observed!$D$2:$D$9149,$D969)),AVERAGEIFS(Observed!Y$2:Y$9149,Observed!$A$2:$A$9149,$A969,Observed!$D$2:$D$9149,$D969),"")</f>
        <v/>
      </c>
      <c r="Z969" s="22" t="str">
        <f>IF(ISNUMBER(AVERAGEIFS(Observed!Z$2:Z$9149,Observed!$A$2:$A$9149,$A969,Observed!$D$2:$D$9149,$D969)),AVERAGEIFS(Observed!Z$2:Z$9149,Observed!$A$2:$A$9149,$A969,Observed!$D$2:$D$9149,$D969),"")</f>
        <v/>
      </c>
      <c r="AA969" s="22" t="str">
        <f>IF(ISNUMBER(AVERAGEIFS(Observed!AA$2:AA$9149,Observed!$A$2:$A$9149,$A969,Observed!$D$2:$D$9149,$D969)),AVERAGEIFS(Observed!AA$2:AA$9149,Observed!$A$2:$A$9149,$A969,Observed!$D$2:$D$9149,$D969),"")</f>
        <v/>
      </c>
      <c r="AB969" s="22" t="str">
        <f>IF(ISNUMBER(AVERAGEIFS(Observed!AB$2:AB$9149,Observed!$A$2:$A$9149,$A969,Observed!$D$2:$D$9149,$D969)),AVERAGEIFS(Observed!AB$2:AB$9149,Observed!$A$2:$A$9149,$A969,Observed!$D$2:$D$9149,$D969),"")</f>
        <v/>
      </c>
      <c r="AC969" s="22" t="str">
        <f>IF(ISNUMBER(AVERAGEIFS(Observed!AC$2:AC$9149,Observed!$A$2:$A$9149,$A969,Observed!$D$2:$D$9149,$D969)),AVERAGEIFS(Observed!AC$2:AC$9149,Observed!$A$2:$A$9149,$A969,Observed!$D$2:$D$9149,$D969),"")</f>
        <v/>
      </c>
      <c r="AD969" s="22" t="str">
        <f>IF(ISNUMBER(AVERAGEIFS(Observed!AD$2:AD$9149,Observed!$A$2:$A$9149,$A969,Observed!$D$2:$D$9149,$D969)),AVERAGEIFS(Observed!AD$2:AD$9149,Observed!$A$2:$A$9149,$A969,Observed!$D$2:$D$9149,$D969),"")</f>
        <v/>
      </c>
      <c r="AE969" s="22" t="str">
        <f>IF(ISNUMBER(AVERAGEIFS(Observed!AE$2:AE$9149,Observed!$A$2:$A$9149,$A969,Observed!$D$2:$D$9149,$D969)),AVERAGEIFS(Observed!AE$2:AE$9149,Observed!$A$2:$A$9149,$A969,Observed!$D$2:$D$9149,$D969),"")</f>
        <v/>
      </c>
      <c r="AF969" s="22" t="str">
        <f>IF(ISNUMBER(AVERAGEIFS(Observed!AF$2:AF$9149,Observed!$A$2:$A$9149,$A969,Observed!$D$2:$D$9149,$D969)),AVERAGEIFS(Observed!AF$2:AF$9149,Observed!$A$2:$A$9149,$A969,Observed!$D$2:$D$9149,$D969),"")</f>
        <v/>
      </c>
      <c r="AG969" s="22" t="str">
        <f>IF(ISNUMBER(AVERAGEIFS(Observed!AG$2:AG$9149,Observed!$A$2:$A$9149,$A969,Observed!$D$2:$D$9149,$D969)),AVERAGEIFS(Observed!AG$2:AG$9149,Observed!$A$2:$A$9149,$A969,Observed!$D$2:$D$9149,$D969),"")</f>
        <v/>
      </c>
      <c r="AH969" s="22" t="str">
        <f>IF(ISNUMBER(AVERAGEIFS(Observed!AH$2:AH$9149,Observed!$A$2:$A$9149,$A969,Observed!$D$2:$D$9149,$D969)),AVERAGEIFS(Observed!AH$2:AH$9149,Observed!$A$2:$A$9149,$A969,Observed!$D$2:$D$9149,$D969),"")</f>
        <v/>
      </c>
      <c r="AI969" s="22" t="str">
        <f>IF(ISNUMBER(AVERAGEIFS(Observed!AI$2:AI$9149,Observed!$A$2:$A$9149,$A969,Observed!$D$2:$D$9149,$D969)),AVERAGEIFS(Observed!AI$2:AI$9149,Observed!$A$2:$A$9149,$A969,Observed!$D$2:$D$9149,$D969),"")</f>
        <v/>
      </c>
      <c r="AJ969" s="22" t="str">
        <f>IF(ISNUMBER(AVERAGEIFS(Observed!AJ$2:AJ$9149,Observed!$A$2:$A$9149,$A969,Observed!$D$2:$D$9149,$D969)),AVERAGEIFS(Observed!AJ$2:AJ$9149,Observed!$A$2:$A$9149,$A969,Observed!$D$2:$D$9149,$D969),"")</f>
        <v/>
      </c>
      <c r="AK969" s="22" t="str">
        <f>IF(ISNUMBER(AVERAGEIFS(Observed!AK$2:AK$9149,Observed!$A$2:$A$9149,$A969,Observed!$D$2:$D$9149,$D969)),AVERAGEIFS(Observed!AK$2:AK$9149,Observed!$A$2:$A$9149,$A969,Observed!$D$2:$D$9149,$D969),"")</f>
        <v/>
      </c>
      <c r="AL969" s="23" t="str">
        <f>IF(ISNUMBER(AVERAGEIFS(Observed!AL$2:AL$9149,Observed!$A$2:$A$9149,$A969,Observed!$D$2:$D$9149,$D969)),AVERAGEIFS(Observed!AL$2:AL$9149,Observed!$A$2:$A$9149,$A969,Observed!$D$2:$D$9149,$D969),"")</f>
        <v/>
      </c>
      <c r="AM969" s="23" t="str">
        <f>IF(ISNUMBER(AVERAGEIFS(Observed!AM$2:AM$9149,Observed!$A$2:$A$9149,$A969,Observed!$D$2:$D$9149,$D969)),AVERAGEIFS(Observed!AM$2:AM$9149,Observed!$A$2:$A$9149,$A969,Observed!$D$2:$D$9149,$D969),"")</f>
        <v/>
      </c>
      <c r="AN969" s="22" t="str">
        <f>IF(ISNUMBER(AVERAGEIFS(Observed!AN$2:AN$9149,Observed!$A$2:$A$9149,$A969,Observed!$D$2:$D$9149,$D969)),AVERAGEIFS(Observed!AN$2:AN$9149,Observed!$A$2:$A$9149,$A969,Observed!$D$2:$D$9149,$D969),"")</f>
        <v/>
      </c>
      <c r="AO969" s="22" t="str">
        <f>IF(ISNUMBER(AVERAGEIFS(Observed!AO$2:AO$9149,Observed!$A$2:$A$9149,$A969,Observed!$D$2:$D$9149,$D969)),AVERAGEIFS(Observed!AO$2:AO$9149,Observed!$A$2:$A$9149,$A969,Observed!$D$2:$D$9149,$D969),"")</f>
        <v/>
      </c>
      <c r="AP969" s="21" t="str">
        <f>IF(ISNUMBER(AVERAGEIFS(Observed!AP$2:AP$9149,Observed!$A$2:$A$9149,$A969,Observed!$D$2:$D$9149,$D969)),AVERAGEIFS(Observed!AP$2:AP$9149,Observed!$A$2:$A$9149,$A969,Observed!$D$2:$D$9149,$D969),"")</f>
        <v/>
      </c>
      <c r="AQ969" s="22">
        <f>IF(ISNUMBER(AVERAGEIFS(Observed!AQ$2:AQ$9149,Observed!$A$2:$A$9149,$A969,Observed!$D$2:$D$9149,$D969)),AVERAGEIFS(Observed!AQ$2:AQ$9149,Observed!$A$2:$A$9149,$A969,Observed!$D$2:$D$9149,$D969),"")</f>
        <v>221.6</v>
      </c>
      <c r="AR969" s="22" t="str">
        <f>IF(ISNUMBER(AVERAGEIFS(Observed!AR$2:AR$9149,Observed!$A$2:$A$9149,$A969,Observed!$D$2:$D$9149,$D969)),AVERAGEIFS(Observed!AR$2:AR$9149,Observed!$A$2:$A$9149,$A969,Observed!$D$2:$D$9149,$D969),"")</f>
        <v/>
      </c>
      <c r="AS969" s="22" t="str">
        <f>IF(ISNUMBER(AVERAGEIFS(Observed!AS$2:AS$9149,Observed!$A$2:$A$9149,$A969,Observed!$D$2:$D$9149,$D969)),AVERAGEIFS(Observed!AS$2:AS$9149,Observed!$A$2:$A$9149,$A969,Observed!$D$2:$D$9149,$D969),"")</f>
        <v/>
      </c>
      <c r="AT969" s="22" t="str">
        <f>IF(ISNUMBER(AVERAGEIFS(Observed!AT$2:AT$9149,Observed!$A$2:$A$9149,$A969,Observed!$D$2:$D$9149,$D969)),AVERAGEIFS(Observed!AT$2:AT$9149,Observed!$A$2:$A$9149,$A969,Observed!$D$2:$D$9149,$D969),"")</f>
        <v/>
      </c>
      <c r="AU969" s="22" t="str">
        <f>IF(ISNUMBER(AVERAGEIFS(Observed!AU$2:AU$9149,Observed!$A$2:$A$9149,$A969,Observed!$D$2:$D$9149,$D969)),AVERAGEIFS(Observed!AU$2:AU$9149,Observed!$A$2:$A$9149,$A969,Observed!$D$2:$D$9149,$D969),"")</f>
        <v/>
      </c>
      <c r="AV969" s="2">
        <f>COUNTIFS(Observed!$A$2:$A$9149,$A969,Observed!$D$2:$D$9149,$D969)</f>
        <v>5</v>
      </c>
      <c r="AW969" s="2">
        <f t="shared" si="15"/>
        <v>1</v>
      </c>
    </row>
    <row r="970" spans="1:49" x14ac:dyDescent="0.25">
      <c r="A970" t="s">
        <v>95</v>
      </c>
      <c r="B970" t="s">
        <v>116</v>
      </c>
      <c r="C970" t="s">
        <v>30</v>
      </c>
      <c r="D970" s="3">
        <v>40987</v>
      </c>
      <c r="E970">
        <v>1</v>
      </c>
      <c r="G970" t="s">
        <v>109</v>
      </c>
      <c r="K970" s="24" t="s">
        <v>76</v>
      </c>
      <c r="N970" s="2"/>
      <c r="O970" s="21" t="str">
        <f>IF(ISNUMBER(AVERAGEIFS(Observed!O$2:O$9149,Observed!$A$2:$A$9149,$A970,Observed!$D$2:$D$9149,$D970)),AVERAGEIFS(Observed!O$2:O$9149,Observed!$A$2:$A$9149,$A970,Observed!$D$2:$D$9149,$D970),"")</f>
        <v/>
      </c>
      <c r="P970" s="22" t="str">
        <f>IF(ISNUMBER(AVERAGEIFS(Observed!P$2:P$9149,Observed!$A$2:$A$9149,$A970,Observed!$D$2:$D$9149,$D970)),AVERAGEIFS(Observed!P$2:P$9149,Observed!$A$2:$A$9149,$A970,Observed!$D$2:$D$9149,$D970),"")</f>
        <v/>
      </c>
      <c r="Q970" s="22" t="str">
        <f>IF(ISNUMBER(AVERAGEIFS(Observed!Q$2:Q$9149,Observed!$A$2:$A$9149,$A970,Observed!$D$2:$D$9149,$D970)),AVERAGEIFS(Observed!Q$2:Q$9149,Observed!$A$2:$A$9149,$A970,Observed!$D$2:$D$9149,$D970),"")</f>
        <v/>
      </c>
      <c r="R970" s="22" t="str">
        <f>IF(ISNUMBER(AVERAGEIFS(Observed!R$2:R$9149,Observed!$A$2:$A$9149,$A970,Observed!$D$2:$D$9149,$D970)),AVERAGEIFS(Observed!R$2:R$9149,Observed!$A$2:$A$9149,$A970,Observed!$D$2:$D$9149,$D970),"")</f>
        <v/>
      </c>
      <c r="S970" s="22" t="str">
        <f>IF(ISNUMBER(AVERAGEIFS(Observed!S$2:S$9149,Observed!$A$2:$A$9149,$A970,Observed!$D$2:$D$9149,$D970)),AVERAGEIFS(Observed!S$2:S$9149,Observed!$A$2:$A$9149,$A970,Observed!$D$2:$D$9149,$D970),"")</f>
        <v/>
      </c>
      <c r="T970" s="23" t="str">
        <f>IF(ISNUMBER(AVERAGEIFS(Observed!T$2:T$9149,Observed!$A$2:$A$9149,$A970,Observed!$D$2:$D$9149,$D970)),AVERAGEIFS(Observed!T$2:T$9149,Observed!$A$2:$A$9149,$A970,Observed!$D$2:$D$9149,$D970),"")</f>
        <v/>
      </c>
      <c r="U970" s="23" t="str">
        <f>IF(ISNUMBER(AVERAGEIFS(Observed!U$2:U$9149,Observed!$A$2:$A$9149,$A970,Observed!$D$2:$D$9149,$D970)),AVERAGEIFS(Observed!U$2:U$9149,Observed!$A$2:$A$9149,$A970,Observed!$D$2:$D$9149,$D970),"")</f>
        <v/>
      </c>
      <c r="V970" s="23" t="str">
        <f>IF(ISNUMBER(AVERAGEIFS(Observed!V$2:V$9149,Observed!$A$2:$A$9149,$A970,Observed!$D$2:$D$9149,$D970)),AVERAGEIFS(Observed!V$2:V$9149,Observed!$A$2:$A$9149,$A970,Observed!$D$2:$D$9149,$D970),"")</f>
        <v/>
      </c>
      <c r="W970" s="21" t="str">
        <f>IF(ISNUMBER(AVERAGEIFS(Observed!W$2:W$9149,Observed!$A$2:$A$9149,$A970,Observed!$D$2:$D$9149,$D970)),AVERAGEIFS(Observed!W$2:W$9149,Observed!$A$2:$A$9149,$A970,Observed!$D$2:$D$9149,$D970),"")</f>
        <v/>
      </c>
      <c r="X970" s="35" t="str">
        <f>IF(ISNUMBER(AVERAGEIFS(Observed!X$2:X$9149,Observed!$A$2:$A$9149,$A970,Observed!$D$2:$D$9149,$D970)),AVERAGEIFS(Observed!X$2:X$9149,Observed!$A$2:$A$9149,$A970,Observed!$D$2:$D$9149,$D970),"")</f>
        <v/>
      </c>
      <c r="Y970" s="35" t="str">
        <f>IF(ISNUMBER(AVERAGEIFS(Observed!Y$2:Y$9149,Observed!$A$2:$A$9149,$A970,Observed!$D$2:$D$9149,$D970)),AVERAGEIFS(Observed!Y$2:Y$9149,Observed!$A$2:$A$9149,$A970,Observed!$D$2:$D$9149,$D970),"")</f>
        <v/>
      </c>
      <c r="Z970" s="22" t="str">
        <f>IF(ISNUMBER(AVERAGEIFS(Observed!Z$2:Z$9149,Observed!$A$2:$A$9149,$A970,Observed!$D$2:$D$9149,$D970)),AVERAGEIFS(Observed!Z$2:Z$9149,Observed!$A$2:$A$9149,$A970,Observed!$D$2:$D$9149,$D970),"")</f>
        <v/>
      </c>
      <c r="AA970" s="22" t="str">
        <f>IF(ISNUMBER(AVERAGEIFS(Observed!AA$2:AA$9149,Observed!$A$2:$A$9149,$A970,Observed!$D$2:$D$9149,$D970)),AVERAGEIFS(Observed!AA$2:AA$9149,Observed!$A$2:$A$9149,$A970,Observed!$D$2:$D$9149,$D970),"")</f>
        <v/>
      </c>
      <c r="AB970" s="22" t="str">
        <f>IF(ISNUMBER(AVERAGEIFS(Observed!AB$2:AB$9149,Observed!$A$2:$A$9149,$A970,Observed!$D$2:$D$9149,$D970)),AVERAGEIFS(Observed!AB$2:AB$9149,Observed!$A$2:$A$9149,$A970,Observed!$D$2:$D$9149,$D970),"")</f>
        <v/>
      </c>
      <c r="AC970" s="22" t="str">
        <f>IF(ISNUMBER(AVERAGEIFS(Observed!AC$2:AC$9149,Observed!$A$2:$A$9149,$A970,Observed!$D$2:$D$9149,$D970)),AVERAGEIFS(Observed!AC$2:AC$9149,Observed!$A$2:$A$9149,$A970,Observed!$D$2:$D$9149,$D970),"")</f>
        <v/>
      </c>
      <c r="AD970" s="22" t="str">
        <f>IF(ISNUMBER(AVERAGEIFS(Observed!AD$2:AD$9149,Observed!$A$2:$A$9149,$A970,Observed!$D$2:$D$9149,$D970)),AVERAGEIFS(Observed!AD$2:AD$9149,Observed!$A$2:$A$9149,$A970,Observed!$D$2:$D$9149,$D970),"")</f>
        <v/>
      </c>
      <c r="AE970" s="22" t="str">
        <f>IF(ISNUMBER(AVERAGEIFS(Observed!AE$2:AE$9149,Observed!$A$2:$A$9149,$A970,Observed!$D$2:$D$9149,$D970)),AVERAGEIFS(Observed!AE$2:AE$9149,Observed!$A$2:$A$9149,$A970,Observed!$D$2:$D$9149,$D970),"")</f>
        <v/>
      </c>
      <c r="AF970" s="22" t="str">
        <f>IF(ISNUMBER(AVERAGEIFS(Observed!AF$2:AF$9149,Observed!$A$2:$A$9149,$A970,Observed!$D$2:$D$9149,$D970)),AVERAGEIFS(Observed!AF$2:AF$9149,Observed!$A$2:$A$9149,$A970,Observed!$D$2:$D$9149,$D970),"")</f>
        <v/>
      </c>
      <c r="AG970" s="22" t="str">
        <f>IF(ISNUMBER(AVERAGEIFS(Observed!AG$2:AG$9149,Observed!$A$2:$A$9149,$A970,Observed!$D$2:$D$9149,$D970)),AVERAGEIFS(Observed!AG$2:AG$9149,Observed!$A$2:$A$9149,$A970,Observed!$D$2:$D$9149,$D970),"")</f>
        <v/>
      </c>
      <c r="AH970" s="22" t="str">
        <f>IF(ISNUMBER(AVERAGEIFS(Observed!AH$2:AH$9149,Observed!$A$2:$A$9149,$A970,Observed!$D$2:$D$9149,$D970)),AVERAGEIFS(Observed!AH$2:AH$9149,Observed!$A$2:$A$9149,$A970,Observed!$D$2:$D$9149,$D970),"")</f>
        <v/>
      </c>
      <c r="AI970" s="22" t="str">
        <f>IF(ISNUMBER(AVERAGEIFS(Observed!AI$2:AI$9149,Observed!$A$2:$A$9149,$A970,Observed!$D$2:$D$9149,$D970)),AVERAGEIFS(Observed!AI$2:AI$9149,Observed!$A$2:$A$9149,$A970,Observed!$D$2:$D$9149,$D970),"")</f>
        <v/>
      </c>
      <c r="AJ970" s="22" t="str">
        <f>IF(ISNUMBER(AVERAGEIFS(Observed!AJ$2:AJ$9149,Observed!$A$2:$A$9149,$A970,Observed!$D$2:$D$9149,$D970)),AVERAGEIFS(Observed!AJ$2:AJ$9149,Observed!$A$2:$A$9149,$A970,Observed!$D$2:$D$9149,$D970),"")</f>
        <v/>
      </c>
      <c r="AK970" s="22" t="str">
        <f>IF(ISNUMBER(AVERAGEIFS(Observed!AK$2:AK$9149,Observed!$A$2:$A$9149,$A970,Observed!$D$2:$D$9149,$D970)),AVERAGEIFS(Observed!AK$2:AK$9149,Observed!$A$2:$A$9149,$A970,Observed!$D$2:$D$9149,$D970),"")</f>
        <v/>
      </c>
      <c r="AL970" s="23" t="str">
        <f>IF(ISNUMBER(AVERAGEIFS(Observed!AL$2:AL$9149,Observed!$A$2:$A$9149,$A970,Observed!$D$2:$D$9149,$D970)),AVERAGEIFS(Observed!AL$2:AL$9149,Observed!$A$2:$A$9149,$A970,Observed!$D$2:$D$9149,$D970),"")</f>
        <v/>
      </c>
      <c r="AM970" s="23" t="str">
        <f>IF(ISNUMBER(AVERAGEIFS(Observed!AM$2:AM$9149,Observed!$A$2:$A$9149,$A970,Observed!$D$2:$D$9149,$D970)),AVERAGEIFS(Observed!AM$2:AM$9149,Observed!$A$2:$A$9149,$A970,Observed!$D$2:$D$9149,$D970),"")</f>
        <v/>
      </c>
      <c r="AN970" s="22" t="str">
        <f>IF(ISNUMBER(AVERAGEIFS(Observed!AN$2:AN$9149,Observed!$A$2:$A$9149,$A970,Observed!$D$2:$D$9149,$D970)),AVERAGEIFS(Observed!AN$2:AN$9149,Observed!$A$2:$A$9149,$A970,Observed!$D$2:$D$9149,$D970),"")</f>
        <v/>
      </c>
      <c r="AO970" s="22" t="str">
        <f>IF(ISNUMBER(AVERAGEIFS(Observed!AO$2:AO$9149,Observed!$A$2:$A$9149,$A970,Observed!$D$2:$D$9149,$D970)),AVERAGEIFS(Observed!AO$2:AO$9149,Observed!$A$2:$A$9149,$A970,Observed!$D$2:$D$9149,$D970),"")</f>
        <v/>
      </c>
      <c r="AP970" s="21" t="str">
        <f>IF(ISNUMBER(AVERAGEIFS(Observed!AP$2:AP$9149,Observed!$A$2:$A$9149,$A970,Observed!$D$2:$D$9149,$D970)),AVERAGEIFS(Observed!AP$2:AP$9149,Observed!$A$2:$A$9149,$A970,Observed!$D$2:$D$9149,$D970),"")</f>
        <v/>
      </c>
      <c r="AQ970" s="22">
        <f>IF(ISNUMBER(AVERAGEIFS(Observed!AQ$2:AQ$9149,Observed!$A$2:$A$9149,$A970,Observed!$D$2:$D$9149,$D970)),AVERAGEIFS(Observed!AQ$2:AQ$9149,Observed!$A$2:$A$9149,$A970,Observed!$D$2:$D$9149,$D970),"")</f>
        <v>70</v>
      </c>
      <c r="AR970" s="22" t="str">
        <f>IF(ISNUMBER(AVERAGEIFS(Observed!AR$2:AR$9149,Observed!$A$2:$A$9149,$A970,Observed!$D$2:$D$9149,$D970)),AVERAGEIFS(Observed!AR$2:AR$9149,Observed!$A$2:$A$9149,$A970,Observed!$D$2:$D$9149,$D970),"")</f>
        <v/>
      </c>
      <c r="AS970" s="22" t="str">
        <f>IF(ISNUMBER(AVERAGEIFS(Observed!AS$2:AS$9149,Observed!$A$2:$A$9149,$A970,Observed!$D$2:$D$9149,$D970)),AVERAGEIFS(Observed!AS$2:AS$9149,Observed!$A$2:$A$9149,$A970,Observed!$D$2:$D$9149,$D970),"")</f>
        <v/>
      </c>
      <c r="AT970" s="22" t="str">
        <f>IF(ISNUMBER(AVERAGEIFS(Observed!AT$2:AT$9149,Observed!$A$2:$A$9149,$A970,Observed!$D$2:$D$9149,$D970)),AVERAGEIFS(Observed!AT$2:AT$9149,Observed!$A$2:$A$9149,$A970,Observed!$D$2:$D$9149,$D970),"")</f>
        <v/>
      </c>
      <c r="AU970" s="22" t="str">
        <f>IF(ISNUMBER(AVERAGEIFS(Observed!AU$2:AU$9149,Observed!$A$2:$A$9149,$A970,Observed!$D$2:$D$9149,$D970)),AVERAGEIFS(Observed!AU$2:AU$9149,Observed!$A$2:$A$9149,$A970,Observed!$D$2:$D$9149,$D970),"")</f>
        <v/>
      </c>
      <c r="AV970" s="2">
        <f>COUNTIFS(Observed!$A$2:$A$9149,$A970,Observed!$D$2:$D$9149,$D970)</f>
        <v>5</v>
      </c>
      <c r="AW970" s="2">
        <f t="shared" si="15"/>
        <v>1</v>
      </c>
    </row>
    <row r="971" spans="1:49" x14ac:dyDescent="0.25">
      <c r="A971" t="s">
        <v>95</v>
      </c>
      <c r="B971" t="s">
        <v>116</v>
      </c>
      <c r="C971" t="s">
        <v>30</v>
      </c>
      <c r="D971" s="3">
        <v>40994</v>
      </c>
      <c r="E971">
        <v>1</v>
      </c>
      <c r="G971" t="s">
        <v>109</v>
      </c>
      <c r="K971" s="24" t="s">
        <v>76</v>
      </c>
      <c r="N971" s="2"/>
      <c r="O971" s="21" t="str">
        <f>IF(ISNUMBER(AVERAGEIFS(Observed!O$2:O$9149,Observed!$A$2:$A$9149,$A971,Observed!$D$2:$D$9149,$D971)),AVERAGEIFS(Observed!O$2:O$9149,Observed!$A$2:$A$9149,$A971,Observed!$D$2:$D$9149,$D971),"")</f>
        <v/>
      </c>
      <c r="P971" s="22" t="str">
        <f>IF(ISNUMBER(AVERAGEIFS(Observed!P$2:P$9149,Observed!$A$2:$A$9149,$A971,Observed!$D$2:$D$9149,$D971)),AVERAGEIFS(Observed!P$2:P$9149,Observed!$A$2:$A$9149,$A971,Observed!$D$2:$D$9149,$D971),"")</f>
        <v/>
      </c>
      <c r="Q971" s="22" t="str">
        <f>IF(ISNUMBER(AVERAGEIFS(Observed!Q$2:Q$9149,Observed!$A$2:$A$9149,$A971,Observed!$D$2:$D$9149,$D971)),AVERAGEIFS(Observed!Q$2:Q$9149,Observed!$A$2:$A$9149,$A971,Observed!$D$2:$D$9149,$D971),"")</f>
        <v/>
      </c>
      <c r="R971" s="22" t="str">
        <f>IF(ISNUMBER(AVERAGEIFS(Observed!R$2:R$9149,Observed!$A$2:$A$9149,$A971,Observed!$D$2:$D$9149,$D971)),AVERAGEIFS(Observed!R$2:R$9149,Observed!$A$2:$A$9149,$A971,Observed!$D$2:$D$9149,$D971),"")</f>
        <v/>
      </c>
      <c r="S971" s="22" t="str">
        <f>IF(ISNUMBER(AVERAGEIFS(Observed!S$2:S$9149,Observed!$A$2:$A$9149,$A971,Observed!$D$2:$D$9149,$D971)),AVERAGEIFS(Observed!S$2:S$9149,Observed!$A$2:$A$9149,$A971,Observed!$D$2:$D$9149,$D971),"")</f>
        <v/>
      </c>
      <c r="T971" s="23" t="str">
        <f>IF(ISNUMBER(AVERAGEIFS(Observed!T$2:T$9149,Observed!$A$2:$A$9149,$A971,Observed!$D$2:$D$9149,$D971)),AVERAGEIFS(Observed!T$2:T$9149,Observed!$A$2:$A$9149,$A971,Observed!$D$2:$D$9149,$D971),"")</f>
        <v/>
      </c>
      <c r="U971" s="23" t="str">
        <f>IF(ISNUMBER(AVERAGEIFS(Observed!U$2:U$9149,Observed!$A$2:$A$9149,$A971,Observed!$D$2:$D$9149,$D971)),AVERAGEIFS(Observed!U$2:U$9149,Observed!$A$2:$A$9149,$A971,Observed!$D$2:$D$9149,$D971),"")</f>
        <v/>
      </c>
      <c r="V971" s="23" t="str">
        <f>IF(ISNUMBER(AVERAGEIFS(Observed!V$2:V$9149,Observed!$A$2:$A$9149,$A971,Observed!$D$2:$D$9149,$D971)),AVERAGEIFS(Observed!V$2:V$9149,Observed!$A$2:$A$9149,$A971,Observed!$D$2:$D$9149,$D971),"")</f>
        <v/>
      </c>
      <c r="W971" s="21" t="str">
        <f>IF(ISNUMBER(AVERAGEIFS(Observed!W$2:W$9149,Observed!$A$2:$A$9149,$A971,Observed!$D$2:$D$9149,$D971)),AVERAGEIFS(Observed!W$2:W$9149,Observed!$A$2:$A$9149,$A971,Observed!$D$2:$D$9149,$D971),"")</f>
        <v/>
      </c>
      <c r="X971" s="35" t="str">
        <f>IF(ISNUMBER(AVERAGEIFS(Observed!X$2:X$9149,Observed!$A$2:$A$9149,$A971,Observed!$D$2:$D$9149,$D971)),AVERAGEIFS(Observed!X$2:X$9149,Observed!$A$2:$A$9149,$A971,Observed!$D$2:$D$9149,$D971),"")</f>
        <v/>
      </c>
      <c r="Y971" s="35" t="str">
        <f>IF(ISNUMBER(AVERAGEIFS(Observed!Y$2:Y$9149,Observed!$A$2:$A$9149,$A971,Observed!$D$2:$D$9149,$D971)),AVERAGEIFS(Observed!Y$2:Y$9149,Observed!$A$2:$A$9149,$A971,Observed!$D$2:$D$9149,$D971),"")</f>
        <v/>
      </c>
      <c r="Z971" s="22" t="str">
        <f>IF(ISNUMBER(AVERAGEIFS(Observed!Z$2:Z$9149,Observed!$A$2:$A$9149,$A971,Observed!$D$2:$D$9149,$D971)),AVERAGEIFS(Observed!Z$2:Z$9149,Observed!$A$2:$A$9149,$A971,Observed!$D$2:$D$9149,$D971),"")</f>
        <v/>
      </c>
      <c r="AA971" s="22" t="str">
        <f>IF(ISNUMBER(AVERAGEIFS(Observed!AA$2:AA$9149,Observed!$A$2:$A$9149,$A971,Observed!$D$2:$D$9149,$D971)),AVERAGEIFS(Observed!AA$2:AA$9149,Observed!$A$2:$A$9149,$A971,Observed!$D$2:$D$9149,$D971),"")</f>
        <v/>
      </c>
      <c r="AB971" s="22" t="str">
        <f>IF(ISNUMBER(AVERAGEIFS(Observed!AB$2:AB$9149,Observed!$A$2:$A$9149,$A971,Observed!$D$2:$D$9149,$D971)),AVERAGEIFS(Observed!AB$2:AB$9149,Observed!$A$2:$A$9149,$A971,Observed!$D$2:$D$9149,$D971),"")</f>
        <v/>
      </c>
      <c r="AC971" s="22" t="str">
        <f>IF(ISNUMBER(AVERAGEIFS(Observed!AC$2:AC$9149,Observed!$A$2:$A$9149,$A971,Observed!$D$2:$D$9149,$D971)),AVERAGEIFS(Observed!AC$2:AC$9149,Observed!$A$2:$A$9149,$A971,Observed!$D$2:$D$9149,$D971),"")</f>
        <v/>
      </c>
      <c r="AD971" s="22" t="str">
        <f>IF(ISNUMBER(AVERAGEIFS(Observed!AD$2:AD$9149,Observed!$A$2:$A$9149,$A971,Observed!$D$2:$D$9149,$D971)),AVERAGEIFS(Observed!AD$2:AD$9149,Observed!$A$2:$A$9149,$A971,Observed!$D$2:$D$9149,$D971),"")</f>
        <v/>
      </c>
      <c r="AE971" s="22" t="str">
        <f>IF(ISNUMBER(AVERAGEIFS(Observed!AE$2:AE$9149,Observed!$A$2:$A$9149,$A971,Observed!$D$2:$D$9149,$D971)),AVERAGEIFS(Observed!AE$2:AE$9149,Observed!$A$2:$A$9149,$A971,Observed!$D$2:$D$9149,$D971),"")</f>
        <v/>
      </c>
      <c r="AF971" s="22" t="str">
        <f>IF(ISNUMBER(AVERAGEIFS(Observed!AF$2:AF$9149,Observed!$A$2:$A$9149,$A971,Observed!$D$2:$D$9149,$D971)),AVERAGEIFS(Observed!AF$2:AF$9149,Observed!$A$2:$A$9149,$A971,Observed!$D$2:$D$9149,$D971),"")</f>
        <v/>
      </c>
      <c r="AG971" s="22" t="str">
        <f>IF(ISNUMBER(AVERAGEIFS(Observed!AG$2:AG$9149,Observed!$A$2:$A$9149,$A971,Observed!$D$2:$D$9149,$D971)),AVERAGEIFS(Observed!AG$2:AG$9149,Observed!$A$2:$A$9149,$A971,Observed!$D$2:$D$9149,$D971),"")</f>
        <v/>
      </c>
      <c r="AH971" s="22" t="str">
        <f>IF(ISNUMBER(AVERAGEIFS(Observed!AH$2:AH$9149,Observed!$A$2:$A$9149,$A971,Observed!$D$2:$D$9149,$D971)),AVERAGEIFS(Observed!AH$2:AH$9149,Observed!$A$2:$A$9149,$A971,Observed!$D$2:$D$9149,$D971),"")</f>
        <v/>
      </c>
      <c r="AI971" s="22" t="str">
        <f>IF(ISNUMBER(AVERAGEIFS(Observed!AI$2:AI$9149,Observed!$A$2:$A$9149,$A971,Observed!$D$2:$D$9149,$D971)),AVERAGEIFS(Observed!AI$2:AI$9149,Observed!$A$2:$A$9149,$A971,Observed!$D$2:$D$9149,$D971),"")</f>
        <v/>
      </c>
      <c r="AJ971" s="22" t="str">
        <f>IF(ISNUMBER(AVERAGEIFS(Observed!AJ$2:AJ$9149,Observed!$A$2:$A$9149,$A971,Observed!$D$2:$D$9149,$D971)),AVERAGEIFS(Observed!AJ$2:AJ$9149,Observed!$A$2:$A$9149,$A971,Observed!$D$2:$D$9149,$D971),"")</f>
        <v/>
      </c>
      <c r="AK971" s="22" t="str">
        <f>IF(ISNUMBER(AVERAGEIFS(Observed!AK$2:AK$9149,Observed!$A$2:$A$9149,$A971,Observed!$D$2:$D$9149,$D971)),AVERAGEIFS(Observed!AK$2:AK$9149,Observed!$A$2:$A$9149,$A971,Observed!$D$2:$D$9149,$D971),"")</f>
        <v/>
      </c>
      <c r="AL971" s="23" t="str">
        <f>IF(ISNUMBER(AVERAGEIFS(Observed!AL$2:AL$9149,Observed!$A$2:$A$9149,$A971,Observed!$D$2:$D$9149,$D971)),AVERAGEIFS(Observed!AL$2:AL$9149,Observed!$A$2:$A$9149,$A971,Observed!$D$2:$D$9149,$D971),"")</f>
        <v/>
      </c>
      <c r="AM971" s="23" t="str">
        <f>IF(ISNUMBER(AVERAGEIFS(Observed!AM$2:AM$9149,Observed!$A$2:$A$9149,$A971,Observed!$D$2:$D$9149,$D971)),AVERAGEIFS(Observed!AM$2:AM$9149,Observed!$A$2:$A$9149,$A971,Observed!$D$2:$D$9149,$D971),"")</f>
        <v/>
      </c>
      <c r="AN971" s="22" t="str">
        <f>IF(ISNUMBER(AVERAGEIFS(Observed!AN$2:AN$9149,Observed!$A$2:$A$9149,$A971,Observed!$D$2:$D$9149,$D971)),AVERAGEIFS(Observed!AN$2:AN$9149,Observed!$A$2:$A$9149,$A971,Observed!$D$2:$D$9149,$D971),"")</f>
        <v/>
      </c>
      <c r="AO971" s="22" t="str">
        <f>IF(ISNUMBER(AVERAGEIFS(Observed!AO$2:AO$9149,Observed!$A$2:$A$9149,$A971,Observed!$D$2:$D$9149,$D971)),AVERAGEIFS(Observed!AO$2:AO$9149,Observed!$A$2:$A$9149,$A971,Observed!$D$2:$D$9149,$D971),"")</f>
        <v/>
      </c>
      <c r="AP971" s="21" t="str">
        <f>IF(ISNUMBER(AVERAGEIFS(Observed!AP$2:AP$9149,Observed!$A$2:$A$9149,$A971,Observed!$D$2:$D$9149,$D971)),AVERAGEIFS(Observed!AP$2:AP$9149,Observed!$A$2:$A$9149,$A971,Observed!$D$2:$D$9149,$D971),"")</f>
        <v/>
      </c>
      <c r="AQ971" s="22">
        <f>IF(ISNUMBER(AVERAGEIFS(Observed!AQ$2:AQ$9149,Observed!$A$2:$A$9149,$A971,Observed!$D$2:$D$9149,$D971)),AVERAGEIFS(Observed!AQ$2:AQ$9149,Observed!$A$2:$A$9149,$A971,Observed!$D$2:$D$9149,$D971),"")</f>
        <v>136.6</v>
      </c>
      <c r="AR971" s="22" t="str">
        <f>IF(ISNUMBER(AVERAGEIFS(Observed!AR$2:AR$9149,Observed!$A$2:$A$9149,$A971,Observed!$D$2:$D$9149,$D971)),AVERAGEIFS(Observed!AR$2:AR$9149,Observed!$A$2:$A$9149,$A971,Observed!$D$2:$D$9149,$D971),"")</f>
        <v/>
      </c>
      <c r="AS971" s="22" t="str">
        <f>IF(ISNUMBER(AVERAGEIFS(Observed!AS$2:AS$9149,Observed!$A$2:$A$9149,$A971,Observed!$D$2:$D$9149,$D971)),AVERAGEIFS(Observed!AS$2:AS$9149,Observed!$A$2:$A$9149,$A971,Observed!$D$2:$D$9149,$D971),"")</f>
        <v/>
      </c>
      <c r="AT971" s="22" t="str">
        <f>IF(ISNUMBER(AVERAGEIFS(Observed!AT$2:AT$9149,Observed!$A$2:$A$9149,$A971,Observed!$D$2:$D$9149,$D971)),AVERAGEIFS(Observed!AT$2:AT$9149,Observed!$A$2:$A$9149,$A971,Observed!$D$2:$D$9149,$D971),"")</f>
        <v/>
      </c>
      <c r="AU971" s="22" t="str">
        <f>IF(ISNUMBER(AVERAGEIFS(Observed!AU$2:AU$9149,Observed!$A$2:$A$9149,$A971,Observed!$D$2:$D$9149,$D971)),AVERAGEIFS(Observed!AU$2:AU$9149,Observed!$A$2:$A$9149,$A971,Observed!$D$2:$D$9149,$D971),"")</f>
        <v/>
      </c>
      <c r="AV971" s="2">
        <f>COUNTIFS(Observed!$A$2:$A$9149,$A971,Observed!$D$2:$D$9149,$D971)</f>
        <v>5</v>
      </c>
      <c r="AW971" s="2">
        <f t="shared" si="15"/>
        <v>1</v>
      </c>
    </row>
    <row r="972" spans="1:49" x14ac:dyDescent="0.25">
      <c r="A972" t="s">
        <v>95</v>
      </c>
      <c r="B972" t="s">
        <v>116</v>
      </c>
      <c r="C972" t="s">
        <v>30</v>
      </c>
      <c r="D972" s="3">
        <v>41001</v>
      </c>
      <c r="E972">
        <v>1</v>
      </c>
      <c r="G972" t="s">
        <v>109</v>
      </c>
      <c r="K972" s="24" t="s">
        <v>76</v>
      </c>
      <c r="N972" s="2"/>
      <c r="O972" s="21" t="str">
        <f>IF(ISNUMBER(AVERAGEIFS(Observed!O$2:O$9149,Observed!$A$2:$A$9149,$A972,Observed!$D$2:$D$9149,$D972)),AVERAGEIFS(Observed!O$2:O$9149,Observed!$A$2:$A$9149,$A972,Observed!$D$2:$D$9149,$D972),"")</f>
        <v/>
      </c>
      <c r="P972" s="22" t="str">
        <f>IF(ISNUMBER(AVERAGEIFS(Observed!P$2:P$9149,Observed!$A$2:$A$9149,$A972,Observed!$D$2:$D$9149,$D972)),AVERAGEIFS(Observed!P$2:P$9149,Observed!$A$2:$A$9149,$A972,Observed!$D$2:$D$9149,$D972),"")</f>
        <v/>
      </c>
      <c r="Q972" s="22" t="str">
        <f>IF(ISNUMBER(AVERAGEIFS(Observed!Q$2:Q$9149,Observed!$A$2:$A$9149,$A972,Observed!$D$2:$D$9149,$D972)),AVERAGEIFS(Observed!Q$2:Q$9149,Observed!$A$2:$A$9149,$A972,Observed!$D$2:$D$9149,$D972),"")</f>
        <v/>
      </c>
      <c r="R972" s="22" t="str">
        <f>IF(ISNUMBER(AVERAGEIFS(Observed!R$2:R$9149,Observed!$A$2:$A$9149,$A972,Observed!$D$2:$D$9149,$D972)),AVERAGEIFS(Observed!R$2:R$9149,Observed!$A$2:$A$9149,$A972,Observed!$D$2:$D$9149,$D972),"")</f>
        <v/>
      </c>
      <c r="S972" s="22" t="str">
        <f>IF(ISNUMBER(AVERAGEIFS(Observed!S$2:S$9149,Observed!$A$2:$A$9149,$A972,Observed!$D$2:$D$9149,$D972)),AVERAGEIFS(Observed!S$2:S$9149,Observed!$A$2:$A$9149,$A972,Observed!$D$2:$D$9149,$D972),"")</f>
        <v/>
      </c>
      <c r="T972" s="23" t="str">
        <f>IF(ISNUMBER(AVERAGEIFS(Observed!T$2:T$9149,Observed!$A$2:$A$9149,$A972,Observed!$D$2:$D$9149,$D972)),AVERAGEIFS(Observed!T$2:T$9149,Observed!$A$2:$A$9149,$A972,Observed!$D$2:$D$9149,$D972),"")</f>
        <v/>
      </c>
      <c r="U972" s="23" t="str">
        <f>IF(ISNUMBER(AVERAGEIFS(Observed!U$2:U$9149,Observed!$A$2:$A$9149,$A972,Observed!$D$2:$D$9149,$D972)),AVERAGEIFS(Observed!U$2:U$9149,Observed!$A$2:$A$9149,$A972,Observed!$D$2:$D$9149,$D972),"")</f>
        <v/>
      </c>
      <c r="V972" s="23" t="str">
        <f>IF(ISNUMBER(AVERAGEIFS(Observed!V$2:V$9149,Observed!$A$2:$A$9149,$A972,Observed!$D$2:$D$9149,$D972)),AVERAGEIFS(Observed!V$2:V$9149,Observed!$A$2:$A$9149,$A972,Observed!$D$2:$D$9149,$D972),"")</f>
        <v/>
      </c>
      <c r="W972" s="21" t="str">
        <f>IF(ISNUMBER(AVERAGEIFS(Observed!W$2:W$9149,Observed!$A$2:$A$9149,$A972,Observed!$D$2:$D$9149,$D972)),AVERAGEIFS(Observed!W$2:W$9149,Observed!$A$2:$A$9149,$A972,Observed!$D$2:$D$9149,$D972),"")</f>
        <v/>
      </c>
      <c r="X972" s="35" t="str">
        <f>IF(ISNUMBER(AVERAGEIFS(Observed!X$2:X$9149,Observed!$A$2:$A$9149,$A972,Observed!$D$2:$D$9149,$D972)),AVERAGEIFS(Observed!X$2:X$9149,Observed!$A$2:$A$9149,$A972,Observed!$D$2:$D$9149,$D972),"")</f>
        <v/>
      </c>
      <c r="Y972" s="35" t="str">
        <f>IF(ISNUMBER(AVERAGEIFS(Observed!Y$2:Y$9149,Observed!$A$2:$A$9149,$A972,Observed!$D$2:$D$9149,$D972)),AVERAGEIFS(Observed!Y$2:Y$9149,Observed!$A$2:$A$9149,$A972,Observed!$D$2:$D$9149,$D972),"")</f>
        <v/>
      </c>
      <c r="Z972" s="22" t="str">
        <f>IF(ISNUMBER(AVERAGEIFS(Observed!Z$2:Z$9149,Observed!$A$2:$A$9149,$A972,Observed!$D$2:$D$9149,$D972)),AVERAGEIFS(Observed!Z$2:Z$9149,Observed!$A$2:$A$9149,$A972,Observed!$D$2:$D$9149,$D972),"")</f>
        <v/>
      </c>
      <c r="AA972" s="22" t="str">
        <f>IF(ISNUMBER(AVERAGEIFS(Observed!AA$2:AA$9149,Observed!$A$2:$A$9149,$A972,Observed!$D$2:$D$9149,$D972)),AVERAGEIFS(Observed!AA$2:AA$9149,Observed!$A$2:$A$9149,$A972,Observed!$D$2:$D$9149,$D972),"")</f>
        <v/>
      </c>
      <c r="AB972" s="22" t="str">
        <f>IF(ISNUMBER(AVERAGEIFS(Observed!AB$2:AB$9149,Observed!$A$2:$A$9149,$A972,Observed!$D$2:$D$9149,$D972)),AVERAGEIFS(Observed!AB$2:AB$9149,Observed!$A$2:$A$9149,$A972,Observed!$D$2:$D$9149,$D972),"")</f>
        <v/>
      </c>
      <c r="AC972" s="22" t="str">
        <f>IF(ISNUMBER(AVERAGEIFS(Observed!AC$2:AC$9149,Observed!$A$2:$A$9149,$A972,Observed!$D$2:$D$9149,$D972)),AVERAGEIFS(Observed!AC$2:AC$9149,Observed!$A$2:$A$9149,$A972,Observed!$D$2:$D$9149,$D972),"")</f>
        <v/>
      </c>
      <c r="AD972" s="22" t="str">
        <f>IF(ISNUMBER(AVERAGEIFS(Observed!AD$2:AD$9149,Observed!$A$2:$A$9149,$A972,Observed!$D$2:$D$9149,$D972)),AVERAGEIFS(Observed!AD$2:AD$9149,Observed!$A$2:$A$9149,$A972,Observed!$D$2:$D$9149,$D972),"")</f>
        <v/>
      </c>
      <c r="AE972" s="22" t="str">
        <f>IF(ISNUMBER(AVERAGEIFS(Observed!AE$2:AE$9149,Observed!$A$2:$A$9149,$A972,Observed!$D$2:$D$9149,$D972)),AVERAGEIFS(Observed!AE$2:AE$9149,Observed!$A$2:$A$9149,$A972,Observed!$D$2:$D$9149,$D972),"")</f>
        <v/>
      </c>
      <c r="AF972" s="22" t="str">
        <f>IF(ISNUMBER(AVERAGEIFS(Observed!AF$2:AF$9149,Observed!$A$2:$A$9149,$A972,Observed!$D$2:$D$9149,$D972)),AVERAGEIFS(Observed!AF$2:AF$9149,Observed!$A$2:$A$9149,$A972,Observed!$D$2:$D$9149,$D972),"")</f>
        <v/>
      </c>
      <c r="AG972" s="22" t="str">
        <f>IF(ISNUMBER(AVERAGEIFS(Observed!AG$2:AG$9149,Observed!$A$2:$A$9149,$A972,Observed!$D$2:$D$9149,$D972)),AVERAGEIFS(Observed!AG$2:AG$9149,Observed!$A$2:$A$9149,$A972,Observed!$D$2:$D$9149,$D972),"")</f>
        <v/>
      </c>
      <c r="AH972" s="22" t="str">
        <f>IF(ISNUMBER(AVERAGEIFS(Observed!AH$2:AH$9149,Observed!$A$2:$A$9149,$A972,Observed!$D$2:$D$9149,$D972)),AVERAGEIFS(Observed!AH$2:AH$9149,Observed!$A$2:$A$9149,$A972,Observed!$D$2:$D$9149,$D972),"")</f>
        <v/>
      </c>
      <c r="AI972" s="22" t="str">
        <f>IF(ISNUMBER(AVERAGEIFS(Observed!AI$2:AI$9149,Observed!$A$2:$A$9149,$A972,Observed!$D$2:$D$9149,$D972)),AVERAGEIFS(Observed!AI$2:AI$9149,Observed!$A$2:$A$9149,$A972,Observed!$D$2:$D$9149,$D972),"")</f>
        <v/>
      </c>
      <c r="AJ972" s="22" t="str">
        <f>IF(ISNUMBER(AVERAGEIFS(Observed!AJ$2:AJ$9149,Observed!$A$2:$A$9149,$A972,Observed!$D$2:$D$9149,$D972)),AVERAGEIFS(Observed!AJ$2:AJ$9149,Observed!$A$2:$A$9149,$A972,Observed!$D$2:$D$9149,$D972),"")</f>
        <v/>
      </c>
      <c r="AK972" s="22" t="str">
        <f>IF(ISNUMBER(AVERAGEIFS(Observed!AK$2:AK$9149,Observed!$A$2:$A$9149,$A972,Observed!$D$2:$D$9149,$D972)),AVERAGEIFS(Observed!AK$2:AK$9149,Observed!$A$2:$A$9149,$A972,Observed!$D$2:$D$9149,$D972),"")</f>
        <v/>
      </c>
      <c r="AL972" s="23" t="str">
        <f>IF(ISNUMBER(AVERAGEIFS(Observed!AL$2:AL$9149,Observed!$A$2:$A$9149,$A972,Observed!$D$2:$D$9149,$D972)),AVERAGEIFS(Observed!AL$2:AL$9149,Observed!$A$2:$A$9149,$A972,Observed!$D$2:$D$9149,$D972),"")</f>
        <v/>
      </c>
      <c r="AM972" s="23" t="str">
        <f>IF(ISNUMBER(AVERAGEIFS(Observed!AM$2:AM$9149,Observed!$A$2:$A$9149,$A972,Observed!$D$2:$D$9149,$D972)),AVERAGEIFS(Observed!AM$2:AM$9149,Observed!$A$2:$A$9149,$A972,Observed!$D$2:$D$9149,$D972),"")</f>
        <v/>
      </c>
      <c r="AN972" s="22" t="str">
        <f>IF(ISNUMBER(AVERAGEIFS(Observed!AN$2:AN$9149,Observed!$A$2:$A$9149,$A972,Observed!$D$2:$D$9149,$D972)),AVERAGEIFS(Observed!AN$2:AN$9149,Observed!$A$2:$A$9149,$A972,Observed!$D$2:$D$9149,$D972),"")</f>
        <v/>
      </c>
      <c r="AO972" s="22" t="str">
        <f>IF(ISNUMBER(AVERAGEIFS(Observed!AO$2:AO$9149,Observed!$A$2:$A$9149,$A972,Observed!$D$2:$D$9149,$D972)),AVERAGEIFS(Observed!AO$2:AO$9149,Observed!$A$2:$A$9149,$A972,Observed!$D$2:$D$9149,$D972),"")</f>
        <v/>
      </c>
      <c r="AP972" s="21" t="str">
        <f>IF(ISNUMBER(AVERAGEIFS(Observed!AP$2:AP$9149,Observed!$A$2:$A$9149,$A972,Observed!$D$2:$D$9149,$D972)),AVERAGEIFS(Observed!AP$2:AP$9149,Observed!$A$2:$A$9149,$A972,Observed!$D$2:$D$9149,$D972),"")</f>
        <v/>
      </c>
      <c r="AQ972" s="22">
        <f>IF(ISNUMBER(AVERAGEIFS(Observed!AQ$2:AQ$9149,Observed!$A$2:$A$9149,$A972,Observed!$D$2:$D$9149,$D972)),AVERAGEIFS(Observed!AQ$2:AQ$9149,Observed!$A$2:$A$9149,$A972,Observed!$D$2:$D$9149,$D972),"")</f>
        <v>149.19999999999999</v>
      </c>
      <c r="AR972" s="22" t="str">
        <f>IF(ISNUMBER(AVERAGEIFS(Observed!AR$2:AR$9149,Observed!$A$2:$A$9149,$A972,Observed!$D$2:$D$9149,$D972)),AVERAGEIFS(Observed!AR$2:AR$9149,Observed!$A$2:$A$9149,$A972,Observed!$D$2:$D$9149,$D972),"")</f>
        <v/>
      </c>
      <c r="AS972" s="22" t="str">
        <f>IF(ISNUMBER(AVERAGEIFS(Observed!AS$2:AS$9149,Observed!$A$2:$A$9149,$A972,Observed!$D$2:$D$9149,$D972)),AVERAGEIFS(Observed!AS$2:AS$9149,Observed!$A$2:$A$9149,$A972,Observed!$D$2:$D$9149,$D972),"")</f>
        <v/>
      </c>
      <c r="AT972" s="22" t="str">
        <f>IF(ISNUMBER(AVERAGEIFS(Observed!AT$2:AT$9149,Observed!$A$2:$A$9149,$A972,Observed!$D$2:$D$9149,$D972)),AVERAGEIFS(Observed!AT$2:AT$9149,Observed!$A$2:$A$9149,$A972,Observed!$D$2:$D$9149,$D972),"")</f>
        <v/>
      </c>
      <c r="AU972" s="22" t="str">
        <f>IF(ISNUMBER(AVERAGEIFS(Observed!AU$2:AU$9149,Observed!$A$2:$A$9149,$A972,Observed!$D$2:$D$9149,$D972)),AVERAGEIFS(Observed!AU$2:AU$9149,Observed!$A$2:$A$9149,$A972,Observed!$D$2:$D$9149,$D972),"")</f>
        <v/>
      </c>
      <c r="AV972" s="2">
        <f>COUNTIFS(Observed!$A$2:$A$9149,$A972,Observed!$D$2:$D$9149,$D972)</f>
        <v>5</v>
      </c>
      <c r="AW972" s="2">
        <f t="shared" si="15"/>
        <v>1</v>
      </c>
    </row>
    <row r="973" spans="1:49" x14ac:dyDescent="0.25">
      <c r="A973" t="s">
        <v>95</v>
      </c>
      <c r="B973" t="s">
        <v>116</v>
      </c>
      <c r="C973" t="s">
        <v>30</v>
      </c>
      <c r="D973" s="3">
        <v>41009</v>
      </c>
      <c r="E973">
        <v>1</v>
      </c>
      <c r="G973" t="s">
        <v>109</v>
      </c>
      <c r="K973" s="24" t="s">
        <v>76</v>
      </c>
      <c r="N973" s="2"/>
      <c r="O973" s="21" t="str">
        <f>IF(ISNUMBER(AVERAGEIFS(Observed!O$2:O$9149,Observed!$A$2:$A$9149,$A973,Observed!$D$2:$D$9149,$D973)),AVERAGEIFS(Observed!O$2:O$9149,Observed!$A$2:$A$9149,$A973,Observed!$D$2:$D$9149,$D973),"")</f>
        <v/>
      </c>
      <c r="P973" s="22" t="str">
        <f>IF(ISNUMBER(AVERAGEIFS(Observed!P$2:P$9149,Observed!$A$2:$A$9149,$A973,Observed!$D$2:$D$9149,$D973)),AVERAGEIFS(Observed!P$2:P$9149,Observed!$A$2:$A$9149,$A973,Observed!$D$2:$D$9149,$D973),"")</f>
        <v/>
      </c>
      <c r="Q973" s="22" t="str">
        <f>IF(ISNUMBER(AVERAGEIFS(Observed!Q$2:Q$9149,Observed!$A$2:$A$9149,$A973,Observed!$D$2:$D$9149,$D973)),AVERAGEIFS(Observed!Q$2:Q$9149,Observed!$A$2:$A$9149,$A973,Observed!$D$2:$D$9149,$D973),"")</f>
        <v/>
      </c>
      <c r="R973" s="22" t="str">
        <f>IF(ISNUMBER(AVERAGEIFS(Observed!R$2:R$9149,Observed!$A$2:$A$9149,$A973,Observed!$D$2:$D$9149,$D973)),AVERAGEIFS(Observed!R$2:R$9149,Observed!$A$2:$A$9149,$A973,Observed!$D$2:$D$9149,$D973),"")</f>
        <v/>
      </c>
      <c r="S973" s="22" t="str">
        <f>IF(ISNUMBER(AVERAGEIFS(Observed!S$2:S$9149,Observed!$A$2:$A$9149,$A973,Observed!$D$2:$D$9149,$D973)),AVERAGEIFS(Observed!S$2:S$9149,Observed!$A$2:$A$9149,$A973,Observed!$D$2:$D$9149,$D973),"")</f>
        <v/>
      </c>
      <c r="T973" s="23" t="str">
        <f>IF(ISNUMBER(AVERAGEIFS(Observed!T$2:T$9149,Observed!$A$2:$A$9149,$A973,Observed!$D$2:$D$9149,$D973)),AVERAGEIFS(Observed!T$2:T$9149,Observed!$A$2:$A$9149,$A973,Observed!$D$2:$D$9149,$D973),"")</f>
        <v/>
      </c>
      <c r="U973" s="23" t="str">
        <f>IF(ISNUMBER(AVERAGEIFS(Observed!U$2:U$9149,Observed!$A$2:$A$9149,$A973,Observed!$D$2:$D$9149,$D973)),AVERAGEIFS(Observed!U$2:U$9149,Observed!$A$2:$A$9149,$A973,Observed!$D$2:$D$9149,$D973),"")</f>
        <v/>
      </c>
      <c r="V973" s="23" t="str">
        <f>IF(ISNUMBER(AVERAGEIFS(Observed!V$2:V$9149,Observed!$A$2:$A$9149,$A973,Observed!$D$2:$D$9149,$D973)),AVERAGEIFS(Observed!V$2:V$9149,Observed!$A$2:$A$9149,$A973,Observed!$D$2:$D$9149,$D973),"")</f>
        <v/>
      </c>
      <c r="W973" s="21" t="str">
        <f>IF(ISNUMBER(AVERAGEIFS(Observed!W$2:W$9149,Observed!$A$2:$A$9149,$A973,Observed!$D$2:$D$9149,$D973)),AVERAGEIFS(Observed!W$2:W$9149,Observed!$A$2:$A$9149,$A973,Observed!$D$2:$D$9149,$D973),"")</f>
        <v/>
      </c>
      <c r="X973" s="35" t="str">
        <f>IF(ISNUMBER(AVERAGEIFS(Observed!X$2:X$9149,Observed!$A$2:$A$9149,$A973,Observed!$D$2:$D$9149,$D973)),AVERAGEIFS(Observed!X$2:X$9149,Observed!$A$2:$A$9149,$A973,Observed!$D$2:$D$9149,$D973),"")</f>
        <v/>
      </c>
      <c r="Y973" s="35" t="str">
        <f>IF(ISNUMBER(AVERAGEIFS(Observed!Y$2:Y$9149,Observed!$A$2:$A$9149,$A973,Observed!$D$2:$D$9149,$D973)),AVERAGEIFS(Observed!Y$2:Y$9149,Observed!$A$2:$A$9149,$A973,Observed!$D$2:$D$9149,$D973),"")</f>
        <v/>
      </c>
      <c r="Z973" s="22" t="str">
        <f>IF(ISNUMBER(AVERAGEIFS(Observed!Z$2:Z$9149,Observed!$A$2:$A$9149,$A973,Observed!$D$2:$D$9149,$D973)),AVERAGEIFS(Observed!Z$2:Z$9149,Observed!$A$2:$A$9149,$A973,Observed!$D$2:$D$9149,$D973),"")</f>
        <v/>
      </c>
      <c r="AA973" s="22" t="str">
        <f>IF(ISNUMBER(AVERAGEIFS(Observed!AA$2:AA$9149,Observed!$A$2:$A$9149,$A973,Observed!$D$2:$D$9149,$D973)),AVERAGEIFS(Observed!AA$2:AA$9149,Observed!$A$2:$A$9149,$A973,Observed!$D$2:$D$9149,$D973),"")</f>
        <v/>
      </c>
      <c r="AB973" s="22" t="str">
        <f>IF(ISNUMBER(AVERAGEIFS(Observed!AB$2:AB$9149,Observed!$A$2:$A$9149,$A973,Observed!$D$2:$D$9149,$D973)),AVERAGEIFS(Observed!AB$2:AB$9149,Observed!$A$2:$A$9149,$A973,Observed!$D$2:$D$9149,$D973),"")</f>
        <v/>
      </c>
      <c r="AC973" s="22" t="str">
        <f>IF(ISNUMBER(AVERAGEIFS(Observed!AC$2:AC$9149,Observed!$A$2:$A$9149,$A973,Observed!$D$2:$D$9149,$D973)),AVERAGEIFS(Observed!AC$2:AC$9149,Observed!$A$2:$A$9149,$A973,Observed!$D$2:$D$9149,$D973),"")</f>
        <v/>
      </c>
      <c r="AD973" s="22" t="str">
        <f>IF(ISNUMBER(AVERAGEIFS(Observed!AD$2:AD$9149,Observed!$A$2:$A$9149,$A973,Observed!$D$2:$D$9149,$D973)),AVERAGEIFS(Observed!AD$2:AD$9149,Observed!$A$2:$A$9149,$A973,Observed!$D$2:$D$9149,$D973),"")</f>
        <v/>
      </c>
      <c r="AE973" s="22" t="str">
        <f>IF(ISNUMBER(AVERAGEIFS(Observed!AE$2:AE$9149,Observed!$A$2:$A$9149,$A973,Observed!$D$2:$D$9149,$D973)),AVERAGEIFS(Observed!AE$2:AE$9149,Observed!$A$2:$A$9149,$A973,Observed!$D$2:$D$9149,$D973),"")</f>
        <v/>
      </c>
      <c r="AF973" s="22" t="str">
        <f>IF(ISNUMBER(AVERAGEIFS(Observed!AF$2:AF$9149,Observed!$A$2:$A$9149,$A973,Observed!$D$2:$D$9149,$D973)),AVERAGEIFS(Observed!AF$2:AF$9149,Observed!$A$2:$A$9149,$A973,Observed!$D$2:$D$9149,$D973),"")</f>
        <v/>
      </c>
      <c r="AG973" s="22" t="str">
        <f>IF(ISNUMBER(AVERAGEIFS(Observed!AG$2:AG$9149,Observed!$A$2:$A$9149,$A973,Observed!$D$2:$D$9149,$D973)),AVERAGEIFS(Observed!AG$2:AG$9149,Observed!$A$2:$A$9149,$A973,Observed!$D$2:$D$9149,$D973),"")</f>
        <v/>
      </c>
      <c r="AH973" s="22" t="str">
        <f>IF(ISNUMBER(AVERAGEIFS(Observed!AH$2:AH$9149,Observed!$A$2:$A$9149,$A973,Observed!$D$2:$D$9149,$D973)),AVERAGEIFS(Observed!AH$2:AH$9149,Observed!$A$2:$A$9149,$A973,Observed!$D$2:$D$9149,$D973),"")</f>
        <v/>
      </c>
      <c r="AI973" s="22" t="str">
        <f>IF(ISNUMBER(AVERAGEIFS(Observed!AI$2:AI$9149,Observed!$A$2:$A$9149,$A973,Observed!$D$2:$D$9149,$D973)),AVERAGEIFS(Observed!AI$2:AI$9149,Observed!$A$2:$A$9149,$A973,Observed!$D$2:$D$9149,$D973),"")</f>
        <v/>
      </c>
      <c r="AJ973" s="22" t="str">
        <f>IF(ISNUMBER(AVERAGEIFS(Observed!AJ$2:AJ$9149,Observed!$A$2:$A$9149,$A973,Observed!$D$2:$D$9149,$D973)),AVERAGEIFS(Observed!AJ$2:AJ$9149,Observed!$A$2:$A$9149,$A973,Observed!$D$2:$D$9149,$D973),"")</f>
        <v/>
      </c>
      <c r="AK973" s="22" t="str">
        <f>IF(ISNUMBER(AVERAGEIFS(Observed!AK$2:AK$9149,Observed!$A$2:$A$9149,$A973,Observed!$D$2:$D$9149,$D973)),AVERAGEIFS(Observed!AK$2:AK$9149,Observed!$A$2:$A$9149,$A973,Observed!$D$2:$D$9149,$D973),"")</f>
        <v/>
      </c>
      <c r="AL973" s="23" t="str">
        <f>IF(ISNUMBER(AVERAGEIFS(Observed!AL$2:AL$9149,Observed!$A$2:$A$9149,$A973,Observed!$D$2:$D$9149,$D973)),AVERAGEIFS(Observed!AL$2:AL$9149,Observed!$A$2:$A$9149,$A973,Observed!$D$2:$D$9149,$D973),"")</f>
        <v/>
      </c>
      <c r="AM973" s="23" t="str">
        <f>IF(ISNUMBER(AVERAGEIFS(Observed!AM$2:AM$9149,Observed!$A$2:$A$9149,$A973,Observed!$D$2:$D$9149,$D973)),AVERAGEIFS(Observed!AM$2:AM$9149,Observed!$A$2:$A$9149,$A973,Observed!$D$2:$D$9149,$D973),"")</f>
        <v/>
      </c>
      <c r="AN973" s="22" t="str">
        <f>IF(ISNUMBER(AVERAGEIFS(Observed!AN$2:AN$9149,Observed!$A$2:$A$9149,$A973,Observed!$D$2:$D$9149,$D973)),AVERAGEIFS(Observed!AN$2:AN$9149,Observed!$A$2:$A$9149,$A973,Observed!$D$2:$D$9149,$D973),"")</f>
        <v/>
      </c>
      <c r="AO973" s="22" t="str">
        <f>IF(ISNUMBER(AVERAGEIFS(Observed!AO$2:AO$9149,Observed!$A$2:$A$9149,$A973,Observed!$D$2:$D$9149,$D973)),AVERAGEIFS(Observed!AO$2:AO$9149,Observed!$A$2:$A$9149,$A973,Observed!$D$2:$D$9149,$D973),"")</f>
        <v/>
      </c>
      <c r="AP973" s="21" t="str">
        <f>IF(ISNUMBER(AVERAGEIFS(Observed!AP$2:AP$9149,Observed!$A$2:$A$9149,$A973,Observed!$D$2:$D$9149,$D973)),AVERAGEIFS(Observed!AP$2:AP$9149,Observed!$A$2:$A$9149,$A973,Observed!$D$2:$D$9149,$D973),"")</f>
        <v/>
      </c>
      <c r="AQ973" s="22">
        <f>IF(ISNUMBER(AVERAGEIFS(Observed!AQ$2:AQ$9149,Observed!$A$2:$A$9149,$A973,Observed!$D$2:$D$9149,$D973)),AVERAGEIFS(Observed!AQ$2:AQ$9149,Observed!$A$2:$A$9149,$A973,Observed!$D$2:$D$9149,$D973),"")</f>
        <v>159</v>
      </c>
      <c r="AR973" s="22" t="str">
        <f>IF(ISNUMBER(AVERAGEIFS(Observed!AR$2:AR$9149,Observed!$A$2:$A$9149,$A973,Observed!$D$2:$D$9149,$D973)),AVERAGEIFS(Observed!AR$2:AR$9149,Observed!$A$2:$A$9149,$A973,Observed!$D$2:$D$9149,$D973),"")</f>
        <v/>
      </c>
      <c r="AS973" s="22" t="str">
        <f>IF(ISNUMBER(AVERAGEIFS(Observed!AS$2:AS$9149,Observed!$A$2:$A$9149,$A973,Observed!$D$2:$D$9149,$D973)),AVERAGEIFS(Observed!AS$2:AS$9149,Observed!$A$2:$A$9149,$A973,Observed!$D$2:$D$9149,$D973),"")</f>
        <v/>
      </c>
      <c r="AT973" s="22" t="str">
        <f>IF(ISNUMBER(AVERAGEIFS(Observed!AT$2:AT$9149,Observed!$A$2:$A$9149,$A973,Observed!$D$2:$D$9149,$D973)),AVERAGEIFS(Observed!AT$2:AT$9149,Observed!$A$2:$A$9149,$A973,Observed!$D$2:$D$9149,$D973),"")</f>
        <v/>
      </c>
      <c r="AU973" s="22" t="str">
        <f>IF(ISNUMBER(AVERAGEIFS(Observed!AU$2:AU$9149,Observed!$A$2:$A$9149,$A973,Observed!$D$2:$D$9149,$D973)),AVERAGEIFS(Observed!AU$2:AU$9149,Observed!$A$2:$A$9149,$A973,Observed!$D$2:$D$9149,$D973),"")</f>
        <v/>
      </c>
      <c r="AV973" s="2">
        <f>COUNTIFS(Observed!$A$2:$A$9149,$A973,Observed!$D$2:$D$9149,$D973)</f>
        <v>5</v>
      </c>
      <c r="AW973" s="2">
        <f t="shared" si="15"/>
        <v>1</v>
      </c>
    </row>
    <row r="974" spans="1:49" x14ac:dyDescent="0.25">
      <c r="A974" t="s">
        <v>95</v>
      </c>
      <c r="B974" t="s">
        <v>116</v>
      </c>
      <c r="C974" t="s">
        <v>30</v>
      </c>
      <c r="D974" s="3">
        <v>41015</v>
      </c>
      <c r="E974">
        <v>1</v>
      </c>
      <c r="G974" t="s">
        <v>109</v>
      </c>
      <c r="K974" s="24" t="s">
        <v>76</v>
      </c>
      <c r="N974" s="2"/>
      <c r="O974" s="21" t="str">
        <f>IF(ISNUMBER(AVERAGEIFS(Observed!O$2:O$9149,Observed!$A$2:$A$9149,$A974,Observed!$D$2:$D$9149,$D974)),AVERAGEIFS(Observed!O$2:O$9149,Observed!$A$2:$A$9149,$A974,Observed!$D$2:$D$9149,$D974),"")</f>
        <v/>
      </c>
      <c r="P974" s="22" t="str">
        <f>IF(ISNUMBER(AVERAGEIFS(Observed!P$2:P$9149,Observed!$A$2:$A$9149,$A974,Observed!$D$2:$D$9149,$D974)),AVERAGEIFS(Observed!P$2:P$9149,Observed!$A$2:$A$9149,$A974,Observed!$D$2:$D$9149,$D974),"")</f>
        <v/>
      </c>
      <c r="Q974" s="22" t="str">
        <f>IF(ISNUMBER(AVERAGEIFS(Observed!Q$2:Q$9149,Observed!$A$2:$A$9149,$A974,Observed!$D$2:$D$9149,$D974)),AVERAGEIFS(Observed!Q$2:Q$9149,Observed!$A$2:$A$9149,$A974,Observed!$D$2:$D$9149,$D974),"")</f>
        <v/>
      </c>
      <c r="R974" s="22" t="str">
        <f>IF(ISNUMBER(AVERAGEIFS(Observed!R$2:R$9149,Observed!$A$2:$A$9149,$A974,Observed!$D$2:$D$9149,$D974)),AVERAGEIFS(Observed!R$2:R$9149,Observed!$A$2:$A$9149,$A974,Observed!$D$2:$D$9149,$D974),"")</f>
        <v/>
      </c>
      <c r="S974" s="22" t="str">
        <f>IF(ISNUMBER(AVERAGEIFS(Observed!S$2:S$9149,Observed!$A$2:$A$9149,$A974,Observed!$D$2:$D$9149,$D974)),AVERAGEIFS(Observed!S$2:S$9149,Observed!$A$2:$A$9149,$A974,Observed!$D$2:$D$9149,$D974),"")</f>
        <v/>
      </c>
      <c r="T974" s="23" t="str">
        <f>IF(ISNUMBER(AVERAGEIFS(Observed!T$2:T$9149,Observed!$A$2:$A$9149,$A974,Observed!$D$2:$D$9149,$D974)),AVERAGEIFS(Observed!T$2:T$9149,Observed!$A$2:$A$9149,$A974,Observed!$D$2:$D$9149,$D974),"")</f>
        <v/>
      </c>
      <c r="U974" s="23" t="str">
        <f>IF(ISNUMBER(AVERAGEIFS(Observed!U$2:U$9149,Observed!$A$2:$A$9149,$A974,Observed!$D$2:$D$9149,$D974)),AVERAGEIFS(Observed!U$2:U$9149,Observed!$A$2:$A$9149,$A974,Observed!$D$2:$D$9149,$D974),"")</f>
        <v/>
      </c>
      <c r="V974" s="23" t="str">
        <f>IF(ISNUMBER(AVERAGEIFS(Observed!V$2:V$9149,Observed!$A$2:$A$9149,$A974,Observed!$D$2:$D$9149,$D974)),AVERAGEIFS(Observed!V$2:V$9149,Observed!$A$2:$A$9149,$A974,Observed!$D$2:$D$9149,$D974),"")</f>
        <v/>
      </c>
      <c r="W974" s="21" t="str">
        <f>IF(ISNUMBER(AVERAGEIFS(Observed!W$2:W$9149,Observed!$A$2:$A$9149,$A974,Observed!$D$2:$D$9149,$D974)),AVERAGEIFS(Observed!W$2:W$9149,Observed!$A$2:$A$9149,$A974,Observed!$D$2:$D$9149,$D974),"")</f>
        <v/>
      </c>
      <c r="X974" s="35" t="str">
        <f>IF(ISNUMBER(AVERAGEIFS(Observed!X$2:X$9149,Observed!$A$2:$A$9149,$A974,Observed!$D$2:$D$9149,$D974)),AVERAGEIFS(Observed!X$2:X$9149,Observed!$A$2:$A$9149,$A974,Observed!$D$2:$D$9149,$D974),"")</f>
        <v/>
      </c>
      <c r="Y974" s="35" t="str">
        <f>IF(ISNUMBER(AVERAGEIFS(Observed!Y$2:Y$9149,Observed!$A$2:$A$9149,$A974,Observed!$D$2:$D$9149,$D974)),AVERAGEIFS(Observed!Y$2:Y$9149,Observed!$A$2:$A$9149,$A974,Observed!$D$2:$D$9149,$D974),"")</f>
        <v/>
      </c>
      <c r="Z974" s="22" t="str">
        <f>IF(ISNUMBER(AVERAGEIFS(Observed!Z$2:Z$9149,Observed!$A$2:$A$9149,$A974,Observed!$D$2:$D$9149,$D974)),AVERAGEIFS(Observed!Z$2:Z$9149,Observed!$A$2:$A$9149,$A974,Observed!$D$2:$D$9149,$D974),"")</f>
        <v/>
      </c>
      <c r="AA974" s="22" t="str">
        <f>IF(ISNUMBER(AVERAGEIFS(Observed!AA$2:AA$9149,Observed!$A$2:$A$9149,$A974,Observed!$D$2:$D$9149,$D974)),AVERAGEIFS(Observed!AA$2:AA$9149,Observed!$A$2:$A$9149,$A974,Observed!$D$2:$D$9149,$D974),"")</f>
        <v/>
      </c>
      <c r="AB974" s="22" t="str">
        <f>IF(ISNUMBER(AVERAGEIFS(Observed!AB$2:AB$9149,Observed!$A$2:$A$9149,$A974,Observed!$D$2:$D$9149,$D974)),AVERAGEIFS(Observed!AB$2:AB$9149,Observed!$A$2:$A$9149,$A974,Observed!$D$2:$D$9149,$D974),"")</f>
        <v/>
      </c>
      <c r="AC974" s="22" t="str">
        <f>IF(ISNUMBER(AVERAGEIFS(Observed!AC$2:AC$9149,Observed!$A$2:$A$9149,$A974,Observed!$D$2:$D$9149,$D974)),AVERAGEIFS(Observed!AC$2:AC$9149,Observed!$A$2:$A$9149,$A974,Observed!$D$2:$D$9149,$D974),"")</f>
        <v/>
      </c>
      <c r="AD974" s="22" t="str">
        <f>IF(ISNUMBER(AVERAGEIFS(Observed!AD$2:AD$9149,Observed!$A$2:$A$9149,$A974,Observed!$D$2:$D$9149,$D974)),AVERAGEIFS(Observed!AD$2:AD$9149,Observed!$A$2:$A$9149,$A974,Observed!$D$2:$D$9149,$D974),"")</f>
        <v/>
      </c>
      <c r="AE974" s="22" t="str">
        <f>IF(ISNUMBER(AVERAGEIFS(Observed!AE$2:AE$9149,Observed!$A$2:$A$9149,$A974,Observed!$D$2:$D$9149,$D974)),AVERAGEIFS(Observed!AE$2:AE$9149,Observed!$A$2:$A$9149,$A974,Observed!$D$2:$D$9149,$D974),"")</f>
        <v/>
      </c>
      <c r="AF974" s="22" t="str">
        <f>IF(ISNUMBER(AVERAGEIFS(Observed!AF$2:AF$9149,Observed!$A$2:$A$9149,$A974,Observed!$D$2:$D$9149,$D974)),AVERAGEIFS(Observed!AF$2:AF$9149,Observed!$A$2:$A$9149,$A974,Observed!$D$2:$D$9149,$D974),"")</f>
        <v/>
      </c>
      <c r="AG974" s="22" t="str">
        <f>IF(ISNUMBER(AVERAGEIFS(Observed!AG$2:AG$9149,Observed!$A$2:$A$9149,$A974,Observed!$D$2:$D$9149,$D974)),AVERAGEIFS(Observed!AG$2:AG$9149,Observed!$A$2:$A$9149,$A974,Observed!$D$2:$D$9149,$D974),"")</f>
        <v/>
      </c>
      <c r="AH974" s="22" t="str">
        <f>IF(ISNUMBER(AVERAGEIFS(Observed!AH$2:AH$9149,Observed!$A$2:$A$9149,$A974,Observed!$D$2:$D$9149,$D974)),AVERAGEIFS(Observed!AH$2:AH$9149,Observed!$A$2:$A$9149,$A974,Observed!$D$2:$D$9149,$D974),"")</f>
        <v/>
      </c>
      <c r="AI974" s="22" t="str">
        <f>IF(ISNUMBER(AVERAGEIFS(Observed!AI$2:AI$9149,Observed!$A$2:$A$9149,$A974,Observed!$D$2:$D$9149,$D974)),AVERAGEIFS(Observed!AI$2:AI$9149,Observed!$A$2:$A$9149,$A974,Observed!$D$2:$D$9149,$D974),"")</f>
        <v/>
      </c>
      <c r="AJ974" s="22" t="str">
        <f>IF(ISNUMBER(AVERAGEIFS(Observed!AJ$2:AJ$9149,Observed!$A$2:$A$9149,$A974,Observed!$D$2:$D$9149,$D974)),AVERAGEIFS(Observed!AJ$2:AJ$9149,Observed!$A$2:$A$9149,$A974,Observed!$D$2:$D$9149,$D974),"")</f>
        <v/>
      </c>
      <c r="AK974" s="22" t="str">
        <f>IF(ISNUMBER(AVERAGEIFS(Observed!AK$2:AK$9149,Observed!$A$2:$A$9149,$A974,Observed!$D$2:$D$9149,$D974)),AVERAGEIFS(Observed!AK$2:AK$9149,Observed!$A$2:$A$9149,$A974,Observed!$D$2:$D$9149,$D974),"")</f>
        <v/>
      </c>
      <c r="AL974" s="23" t="str">
        <f>IF(ISNUMBER(AVERAGEIFS(Observed!AL$2:AL$9149,Observed!$A$2:$A$9149,$A974,Observed!$D$2:$D$9149,$D974)),AVERAGEIFS(Observed!AL$2:AL$9149,Observed!$A$2:$A$9149,$A974,Observed!$D$2:$D$9149,$D974),"")</f>
        <v/>
      </c>
      <c r="AM974" s="23" t="str">
        <f>IF(ISNUMBER(AVERAGEIFS(Observed!AM$2:AM$9149,Observed!$A$2:$A$9149,$A974,Observed!$D$2:$D$9149,$D974)),AVERAGEIFS(Observed!AM$2:AM$9149,Observed!$A$2:$A$9149,$A974,Observed!$D$2:$D$9149,$D974),"")</f>
        <v/>
      </c>
      <c r="AN974" s="22" t="str">
        <f>IF(ISNUMBER(AVERAGEIFS(Observed!AN$2:AN$9149,Observed!$A$2:$A$9149,$A974,Observed!$D$2:$D$9149,$D974)),AVERAGEIFS(Observed!AN$2:AN$9149,Observed!$A$2:$A$9149,$A974,Observed!$D$2:$D$9149,$D974),"")</f>
        <v/>
      </c>
      <c r="AO974" s="22" t="str">
        <f>IF(ISNUMBER(AVERAGEIFS(Observed!AO$2:AO$9149,Observed!$A$2:$A$9149,$A974,Observed!$D$2:$D$9149,$D974)),AVERAGEIFS(Observed!AO$2:AO$9149,Observed!$A$2:$A$9149,$A974,Observed!$D$2:$D$9149,$D974),"")</f>
        <v/>
      </c>
      <c r="AP974" s="21" t="str">
        <f>IF(ISNUMBER(AVERAGEIFS(Observed!AP$2:AP$9149,Observed!$A$2:$A$9149,$A974,Observed!$D$2:$D$9149,$D974)),AVERAGEIFS(Observed!AP$2:AP$9149,Observed!$A$2:$A$9149,$A974,Observed!$D$2:$D$9149,$D974),"")</f>
        <v/>
      </c>
      <c r="AQ974" s="22">
        <f>IF(ISNUMBER(AVERAGEIFS(Observed!AQ$2:AQ$9149,Observed!$A$2:$A$9149,$A974,Observed!$D$2:$D$9149,$D974)),AVERAGEIFS(Observed!AQ$2:AQ$9149,Observed!$A$2:$A$9149,$A974,Observed!$D$2:$D$9149,$D974),"")</f>
        <v>176</v>
      </c>
      <c r="AR974" s="22" t="str">
        <f>IF(ISNUMBER(AVERAGEIFS(Observed!AR$2:AR$9149,Observed!$A$2:$A$9149,$A974,Observed!$D$2:$D$9149,$D974)),AVERAGEIFS(Observed!AR$2:AR$9149,Observed!$A$2:$A$9149,$A974,Observed!$D$2:$D$9149,$D974),"")</f>
        <v/>
      </c>
      <c r="AS974" s="22" t="str">
        <f>IF(ISNUMBER(AVERAGEIFS(Observed!AS$2:AS$9149,Observed!$A$2:$A$9149,$A974,Observed!$D$2:$D$9149,$D974)),AVERAGEIFS(Observed!AS$2:AS$9149,Observed!$A$2:$A$9149,$A974,Observed!$D$2:$D$9149,$D974),"")</f>
        <v/>
      </c>
      <c r="AT974" s="22" t="str">
        <f>IF(ISNUMBER(AVERAGEIFS(Observed!AT$2:AT$9149,Observed!$A$2:$A$9149,$A974,Observed!$D$2:$D$9149,$D974)),AVERAGEIFS(Observed!AT$2:AT$9149,Observed!$A$2:$A$9149,$A974,Observed!$D$2:$D$9149,$D974),"")</f>
        <v/>
      </c>
      <c r="AU974" s="22" t="str">
        <f>IF(ISNUMBER(AVERAGEIFS(Observed!AU$2:AU$9149,Observed!$A$2:$A$9149,$A974,Observed!$D$2:$D$9149,$D974)),AVERAGEIFS(Observed!AU$2:AU$9149,Observed!$A$2:$A$9149,$A974,Observed!$D$2:$D$9149,$D974),"")</f>
        <v/>
      </c>
      <c r="AV974" s="2">
        <f>COUNTIFS(Observed!$A$2:$A$9149,$A974,Observed!$D$2:$D$9149,$D974)</f>
        <v>5</v>
      </c>
      <c r="AW974" s="2">
        <f t="shared" si="15"/>
        <v>1</v>
      </c>
    </row>
    <row r="975" spans="1:49" x14ac:dyDescent="0.25">
      <c r="A975" t="s">
        <v>95</v>
      </c>
      <c r="B975" t="s">
        <v>116</v>
      </c>
      <c r="C975" t="s">
        <v>30</v>
      </c>
      <c r="D975" s="3">
        <v>41022</v>
      </c>
      <c r="E975">
        <v>1</v>
      </c>
      <c r="G975" t="s">
        <v>109</v>
      </c>
      <c r="K975" s="24" t="s">
        <v>76</v>
      </c>
      <c r="N975" s="2"/>
      <c r="O975" s="21" t="str">
        <f>IF(ISNUMBER(AVERAGEIFS(Observed!O$2:O$9149,Observed!$A$2:$A$9149,$A975,Observed!$D$2:$D$9149,$D975)),AVERAGEIFS(Observed!O$2:O$9149,Observed!$A$2:$A$9149,$A975,Observed!$D$2:$D$9149,$D975),"")</f>
        <v/>
      </c>
      <c r="P975" s="22" t="str">
        <f>IF(ISNUMBER(AVERAGEIFS(Observed!P$2:P$9149,Observed!$A$2:$A$9149,$A975,Observed!$D$2:$D$9149,$D975)),AVERAGEIFS(Observed!P$2:P$9149,Observed!$A$2:$A$9149,$A975,Observed!$D$2:$D$9149,$D975),"")</f>
        <v/>
      </c>
      <c r="Q975" s="22" t="str">
        <f>IF(ISNUMBER(AVERAGEIFS(Observed!Q$2:Q$9149,Observed!$A$2:$A$9149,$A975,Observed!$D$2:$D$9149,$D975)),AVERAGEIFS(Observed!Q$2:Q$9149,Observed!$A$2:$A$9149,$A975,Observed!$D$2:$D$9149,$D975),"")</f>
        <v/>
      </c>
      <c r="R975" s="22" t="str">
        <f>IF(ISNUMBER(AVERAGEIFS(Observed!R$2:R$9149,Observed!$A$2:$A$9149,$A975,Observed!$D$2:$D$9149,$D975)),AVERAGEIFS(Observed!R$2:R$9149,Observed!$A$2:$A$9149,$A975,Observed!$D$2:$D$9149,$D975),"")</f>
        <v/>
      </c>
      <c r="S975" s="22" t="str">
        <f>IF(ISNUMBER(AVERAGEIFS(Observed!S$2:S$9149,Observed!$A$2:$A$9149,$A975,Observed!$D$2:$D$9149,$D975)),AVERAGEIFS(Observed!S$2:S$9149,Observed!$A$2:$A$9149,$A975,Observed!$D$2:$D$9149,$D975),"")</f>
        <v/>
      </c>
      <c r="T975" s="23" t="str">
        <f>IF(ISNUMBER(AVERAGEIFS(Observed!T$2:T$9149,Observed!$A$2:$A$9149,$A975,Observed!$D$2:$D$9149,$D975)),AVERAGEIFS(Observed!T$2:T$9149,Observed!$A$2:$A$9149,$A975,Observed!$D$2:$D$9149,$D975),"")</f>
        <v/>
      </c>
      <c r="U975" s="23" t="str">
        <f>IF(ISNUMBER(AVERAGEIFS(Observed!U$2:U$9149,Observed!$A$2:$A$9149,$A975,Observed!$D$2:$D$9149,$D975)),AVERAGEIFS(Observed!U$2:U$9149,Observed!$A$2:$A$9149,$A975,Observed!$D$2:$D$9149,$D975),"")</f>
        <v/>
      </c>
      <c r="V975" s="23" t="str">
        <f>IF(ISNUMBER(AVERAGEIFS(Observed!V$2:V$9149,Observed!$A$2:$A$9149,$A975,Observed!$D$2:$D$9149,$D975)),AVERAGEIFS(Observed!V$2:V$9149,Observed!$A$2:$A$9149,$A975,Observed!$D$2:$D$9149,$D975),"")</f>
        <v/>
      </c>
      <c r="W975" s="21" t="str">
        <f>IF(ISNUMBER(AVERAGEIFS(Observed!W$2:W$9149,Observed!$A$2:$A$9149,$A975,Observed!$D$2:$D$9149,$D975)),AVERAGEIFS(Observed!W$2:W$9149,Observed!$A$2:$A$9149,$A975,Observed!$D$2:$D$9149,$D975),"")</f>
        <v/>
      </c>
      <c r="X975" s="35" t="str">
        <f>IF(ISNUMBER(AVERAGEIFS(Observed!X$2:X$9149,Observed!$A$2:$A$9149,$A975,Observed!$D$2:$D$9149,$D975)),AVERAGEIFS(Observed!X$2:X$9149,Observed!$A$2:$A$9149,$A975,Observed!$D$2:$D$9149,$D975),"")</f>
        <v/>
      </c>
      <c r="Y975" s="35" t="str">
        <f>IF(ISNUMBER(AVERAGEIFS(Observed!Y$2:Y$9149,Observed!$A$2:$A$9149,$A975,Observed!$D$2:$D$9149,$D975)),AVERAGEIFS(Observed!Y$2:Y$9149,Observed!$A$2:$A$9149,$A975,Observed!$D$2:$D$9149,$D975),"")</f>
        <v/>
      </c>
      <c r="Z975" s="22" t="str">
        <f>IF(ISNUMBER(AVERAGEIFS(Observed!Z$2:Z$9149,Observed!$A$2:$A$9149,$A975,Observed!$D$2:$D$9149,$D975)),AVERAGEIFS(Observed!Z$2:Z$9149,Observed!$A$2:$A$9149,$A975,Observed!$D$2:$D$9149,$D975),"")</f>
        <v/>
      </c>
      <c r="AA975" s="22" t="str">
        <f>IF(ISNUMBER(AVERAGEIFS(Observed!AA$2:AA$9149,Observed!$A$2:$A$9149,$A975,Observed!$D$2:$D$9149,$D975)),AVERAGEIFS(Observed!AA$2:AA$9149,Observed!$A$2:$A$9149,$A975,Observed!$D$2:$D$9149,$D975),"")</f>
        <v/>
      </c>
      <c r="AB975" s="22" t="str">
        <f>IF(ISNUMBER(AVERAGEIFS(Observed!AB$2:AB$9149,Observed!$A$2:$A$9149,$A975,Observed!$D$2:$D$9149,$D975)),AVERAGEIFS(Observed!AB$2:AB$9149,Observed!$A$2:$A$9149,$A975,Observed!$D$2:$D$9149,$D975),"")</f>
        <v/>
      </c>
      <c r="AC975" s="22" t="str">
        <f>IF(ISNUMBER(AVERAGEIFS(Observed!AC$2:AC$9149,Observed!$A$2:$A$9149,$A975,Observed!$D$2:$D$9149,$D975)),AVERAGEIFS(Observed!AC$2:AC$9149,Observed!$A$2:$A$9149,$A975,Observed!$D$2:$D$9149,$D975),"")</f>
        <v/>
      </c>
      <c r="AD975" s="22" t="str">
        <f>IF(ISNUMBER(AVERAGEIFS(Observed!AD$2:AD$9149,Observed!$A$2:$A$9149,$A975,Observed!$D$2:$D$9149,$D975)),AVERAGEIFS(Observed!AD$2:AD$9149,Observed!$A$2:$A$9149,$A975,Observed!$D$2:$D$9149,$D975),"")</f>
        <v/>
      </c>
      <c r="AE975" s="22" t="str">
        <f>IF(ISNUMBER(AVERAGEIFS(Observed!AE$2:AE$9149,Observed!$A$2:$A$9149,$A975,Observed!$D$2:$D$9149,$D975)),AVERAGEIFS(Observed!AE$2:AE$9149,Observed!$A$2:$A$9149,$A975,Observed!$D$2:$D$9149,$D975),"")</f>
        <v/>
      </c>
      <c r="AF975" s="22" t="str">
        <f>IF(ISNUMBER(AVERAGEIFS(Observed!AF$2:AF$9149,Observed!$A$2:$A$9149,$A975,Observed!$D$2:$D$9149,$D975)),AVERAGEIFS(Observed!AF$2:AF$9149,Observed!$A$2:$A$9149,$A975,Observed!$D$2:$D$9149,$D975),"")</f>
        <v/>
      </c>
      <c r="AG975" s="22" t="str">
        <f>IF(ISNUMBER(AVERAGEIFS(Observed!AG$2:AG$9149,Observed!$A$2:$A$9149,$A975,Observed!$D$2:$D$9149,$D975)),AVERAGEIFS(Observed!AG$2:AG$9149,Observed!$A$2:$A$9149,$A975,Observed!$D$2:$D$9149,$D975),"")</f>
        <v/>
      </c>
      <c r="AH975" s="22" t="str">
        <f>IF(ISNUMBER(AVERAGEIFS(Observed!AH$2:AH$9149,Observed!$A$2:$A$9149,$A975,Observed!$D$2:$D$9149,$D975)),AVERAGEIFS(Observed!AH$2:AH$9149,Observed!$A$2:$A$9149,$A975,Observed!$D$2:$D$9149,$D975),"")</f>
        <v/>
      </c>
      <c r="AI975" s="22" t="str">
        <f>IF(ISNUMBER(AVERAGEIFS(Observed!AI$2:AI$9149,Observed!$A$2:$A$9149,$A975,Observed!$D$2:$D$9149,$D975)),AVERAGEIFS(Observed!AI$2:AI$9149,Observed!$A$2:$A$9149,$A975,Observed!$D$2:$D$9149,$D975),"")</f>
        <v/>
      </c>
      <c r="AJ975" s="22" t="str">
        <f>IF(ISNUMBER(AVERAGEIFS(Observed!AJ$2:AJ$9149,Observed!$A$2:$A$9149,$A975,Observed!$D$2:$D$9149,$D975)),AVERAGEIFS(Observed!AJ$2:AJ$9149,Observed!$A$2:$A$9149,$A975,Observed!$D$2:$D$9149,$D975),"")</f>
        <v/>
      </c>
      <c r="AK975" s="22" t="str">
        <f>IF(ISNUMBER(AVERAGEIFS(Observed!AK$2:AK$9149,Observed!$A$2:$A$9149,$A975,Observed!$D$2:$D$9149,$D975)),AVERAGEIFS(Observed!AK$2:AK$9149,Observed!$A$2:$A$9149,$A975,Observed!$D$2:$D$9149,$D975),"")</f>
        <v/>
      </c>
      <c r="AL975" s="23" t="str">
        <f>IF(ISNUMBER(AVERAGEIFS(Observed!AL$2:AL$9149,Observed!$A$2:$A$9149,$A975,Observed!$D$2:$D$9149,$D975)),AVERAGEIFS(Observed!AL$2:AL$9149,Observed!$A$2:$A$9149,$A975,Observed!$D$2:$D$9149,$D975),"")</f>
        <v/>
      </c>
      <c r="AM975" s="23" t="str">
        <f>IF(ISNUMBER(AVERAGEIFS(Observed!AM$2:AM$9149,Observed!$A$2:$A$9149,$A975,Observed!$D$2:$D$9149,$D975)),AVERAGEIFS(Observed!AM$2:AM$9149,Observed!$A$2:$A$9149,$A975,Observed!$D$2:$D$9149,$D975),"")</f>
        <v/>
      </c>
      <c r="AN975" s="22" t="str">
        <f>IF(ISNUMBER(AVERAGEIFS(Observed!AN$2:AN$9149,Observed!$A$2:$A$9149,$A975,Observed!$D$2:$D$9149,$D975)),AVERAGEIFS(Observed!AN$2:AN$9149,Observed!$A$2:$A$9149,$A975,Observed!$D$2:$D$9149,$D975),"")</f>
        <v/>
      </c>
      <c r="AO975" s="22" t="str">
        <f>IF(ISNUMBER(AVERAGEIFS(Observed!AO$2:AO$9149,Observed!$A$2:$A$9149,$A975,Observed!$D$2:$D$9149,$D975)),AVERAGEIFS(Observed!AO$2:AO$9149,Observed!$A$2:$A$9149,$A975,Observed!$D$2:$D$9149,$D975),"")</f>
        <v/>
      </c>
      <c r="AP975" s="21" t="str">
        <f>IF(ISNUMBER(AVERAGEIFS(Observed!AP$2:AP$9149,Observed!$A$2:$A$9149,$A975,Observed!$D$2:$D$9149,$D975)),AVERAGEIFS(Observed!AP$2:AP$9149,Observed!$A$2:$A$9149,$A975,Observed!$D$2:$D$9149,$D975),"")</f>
        <v/>
      </c>
      <c r="AQ975" s="22">
        <f>IF(ISNUMBER(AVERAGEIFS(Observed!AQ$2:AQ$9149,Observed!$A$2:$A$9149,$A975,Observed!$D$2:$D$9149,$D975)),AVERAGEIFS(Observed!AQ$2:AQ$9149,Observed!$A$2:$A$9149,$A975,Observed!$D$2:$D$9149,$D975),"")</f>
        <v>193.4</v>
      </c>
      <c r="AR975" s="22" t="str">
        <f>IF(ISNUMBER(AVERAGEIFS(Observed!AR$2:AR$9149,Observed!$A$2:$A$9149,$A975,Observed!$D$2:$D$9149,$D975)),AVERAGEIFS(Observed!AR$2:AR$9149,Observed!$A$2:$A$9149,$A975,Observed!$D$2:$D$9149,$D975),"")</f>
        <v/>
      </c>
      <c r="AS975" s="22" t="str">
        <f>IF(ISNUMBER(AVERAGEIFS(Observed!AS$2:AS$9149,Observed!$A$2:$A$9149,$A975,Observed!$D$2:$D$9149,$D975)),AVERAGEIFS(Observed!AS$2:AS$9149,Observed!$A$2:$A$9149,$A975,Observed!$D$2:$D$9149,$D975),"")</f>
        <v/>
      </c>
      <c r="AT975" s="22" t="str">
        <f>IF(ISNUMBER(AVERAGEIFS(Observed!AT$2:AT$9149,Observed!$A$2:$A$9149,$A975,Observed!$D$2:$D$9149,$D975)),AVERAGEIFS(Observed!AT$2:AT$9149,Observed!$A$2:$A$9149,$A975,Observed!$D$2:$D$9149,$D975),"")</f>
        <v/>
      </c>
      <c r="AU975" s="22" t="str">
        <f>IF(ISNUMBER(AVERAGEIFS(Observed!AU$2:AU$9149,Observed!$A$2:$A$9149,$A975,Observed!$D$2:$D$9149,$D975)),AVERAGEIFS(Observed!AU$2:AU$9149,Observed!$A$2:$A$9149,$A975,Observed!$D$2:$D$9149,$D975),"")</f>
        <v/>
      </c>
      <c r="AV975" s="2">
        <f>COUNTIFS(Observed!$A$2:$A$9149,$A975,Observed!$D$2:$D$9149,$D975)</f>
        <v>5</v>
      </c>
      <c r="AW975" s="2">
        <f t="shared" si="15"/>
        <v>1</v>
      </c>
    </row>
    <row r="976" spans="1:49" x14ac:dyDescent="0.25">
      <c r="A976" t="s">
        <v>95</v>
      </c>
      <c r="B976" t="s">
        <v>116</v>
      </c>
      <c r="C976" t="s">
        <v>30</v>
      </c>
      <c r="D976" s="3">
        <v>41033</v>
      </c>
      <c r="E976">
        <v>1</v>
      </c>
      <c r="G976" t="s">
        <v>109</v>
      </c>
      <c r="K976" s="24" t="s">
        <v>76</v>
      </c>
      <c r="N976" s="2"/>
      <c r="O976" s="21" t="str">
        <f>IF(ISNUMBER(AVERAGEIFS(Observed!O$2:O$9149,Observed!$A$2:$A$9149,$A976,Observed!$D$2:$D$9149,$D976)),AVERAGEIFS(Observed!O$2:O$9149,Observed!$A$2:$A$9149,$A976,Observed!$D$2:$D$9149,$D976),"")</f>
        <v/>
      </c>
      <c r="P976" s="22" t="str">
        <f>IF(ISNUMBER(AVERAGEIFS(Observed!P$2:P$9149,Observed!$A$2:$A$9149,$A976,Observed!$D$2:$D$9149,$D976)),AVERAGEIFS(Observed!P$2:P$9149,Observed!$A$2:$A$9149,$A976,Observed!$D$2:$D$9149,$D976),"")</f>
        <v/>
      </c>
      <c r="Q976" s="22" t="str">
        <f>IF(ISNUMBER(AVERAGEIFS(Observed!Q$2:Q$9149,Observed!$A$2:$A$9149,$A976,Observed!$D$2:$D$9149,$D976)),AVERAGEIFS(Observed!Q$2:Q$9149,Observed!$A$2:$A$9149,$A976,Observed!$D$2:$D$9149,$D976),"")</f>
        <v/>
      </c>
      <c r="R976" s="22" t="str">
        <f>IF(ISNUMBER(AVERAGEIFS(Observed!R$2:R$9149,Observed!$A$2:$A$9149,$A976,Observed!$D$2:$D$9149,$D976)),AVERAGEIFS(Observed!R$2:R$9149,Observed!$A$2:$A$9149,$A976,Observed!$D$2:$D$9149,$D976),"")</f>
        <v/>
      </c>
      <c r="S976" s="22" t="str">
        <f>IF(ISNUMBER(AVERAGEIFS(Observed!S$2:S$9149,Observed!$A$2:$A$9149,$A976,Observed!$D$2:$D$9149,$D976)),AVERAGEIFS(Observed!S$2:S$9149,Observed!$A$2:$A$9149,$A976,Observed!$D$2:$D$9149,$D976),"")</f>
        <v/>
      </c>
      <c r="T976" s="23" t="str">
        <f>IF(ISNUMBER(AVERAGEIFS(Observed!T$2:T$9149,Observed!$A$2:$A$9149,$A976,Observed!$D$2:$D$9149,$D976)),AVERAGEIFS(Observed!T$2:T$9149,Observed!$A$2:$A$9149,$A976,Observed!$D$2:$D$9149,$D976),"")</f>
        <v/>
      </c>
      <c r="U976" s="23" t="str">
        <f>IF(ISNUMBER(AVERAGEIFS(Observed!U$2:U$9149,Observed!$A$2:$A$9149,$A976,Observed!$D$2:$D$9149,$D976)),AVERAGEIFS(Observed!U$2:U$9149,Observed!$A$2:$A$9149,$A976,Observed!$D$2:$D$9149,$D976),"")</f>
        <v/>
      </c>
      <c r="V976" s="23" t="str">
        <f>IF(ISNUMBER(AVERAGEIFS(Observed!V$2:V$9149,Observed!$A$2:$A$9149,$A976,Observed!$D$2:$D$9149,$D976)),AVERAGEIFS(Observed!V$2:V$9149,Observed!$A$2:$A$9149,$A976,Observed!$D$2:$D$9149,$D976),"")</f>
        <v/>
      </c>
      <c r="W976" s="21" t="str">
        <f>IF(ISNUMBER(AVERAGEIFS(Observed!W$2:W$9149,Observed!$A$2:$A$9149,$A976,Observed!$D$2:$D$9149,$D976)),AVERAGEIFS(Observed!W$2:W$9149,Observed!$A$2:$A$9149,$A976,Observed!$D$2:$D$9149,$D976),"")</f>
        <v/>
      </c>
      <c r="X976" s="35" t="str">
        <f>IF(ISNUMBER(AVERAGEIFS(Observed!X$2:X$9149,Observed!$A$2:$A$9149,$A976,Observed!$D$2:$D$9149,$D976)),AVERAGEIFS(Observed!X$2:X$9149,Observed!$A$2:$A$9149,$A976,Observed!$D$2:$D$9149,$D976),"")</f>
        <v/>
      </c>
      <c r="Y976" s="35" t="str">
        <f>IF(ISNUMBER(AVERAGEIFS(Observed!Y$2:Y$9149,Observed!$A$2:$A$9149,$A976,Observed!$D$2:$D$9149,$D976)),AVERAGEIFS(Observed!Y$2:Y$9149,Observed!$A$2:$A$9149,$A976,Observed!$D$2:$D$9149,$D976),"")</f>
        <v/>
      </c>
      <c r="Z976" s="22" t="str">
        <f>IF(ISNUMBER(AVERAGEIFS(Observed!Z$2:Z$9149,Observed!$A$2:$A$9149,$A976,Observed!$D$2:$D$9149,$D976)),AVERAGEIFS(Observed!Z$2:Z$9149,Observed!$A$2:$A$9149,$A976,Observed!$D$2:$D$9149,$D976),"")</f>
        <v/>
      </c>
      <c r="AA976" s="22" t="str">
        <f>IF(ISNUMBER(AVERAGEIFS(Observed!AA$2:AA$9149,Observed!$A$2:$A$9149,$A976,Observed!$D$2:$D$9149,$D976)),AVERAGEIFS(Observed!AA$2:AA$9149,Observed!$A$2:$A$9149,$A976,Observed!$D$2:$D$9149,$D976),"")</f>
        <v/>
      </c>
      <c r="AB976" s="22" t="str">
        <f>IF(ISNUMBER(AVERAGEIFS(Observed!AB$2:AB$9149,Observed!$A$2:$A$9149,$A976,Observed!$D$2:$D$9149,$D976)),AVERAGEIFS(Observed!AB$2:AB$9149,Observed!$A$2:$A$9149,$A976,Observed!$D$2:$D$9149,$D976),"")</f>
        <v/>
      </c>
      <c r="AC976" s="22" t="str">
        <f>IF(ISNUMBER(AVERAGEIFS(Observed!AC$2:AC$9149,Observed!$A$2:$A$9149,$A976,Observed!$D$2:$D$9149,$D976)),AVERAGEIFS(Observed!AC$2:AC$9149,Observed!$A$2:$A$9149,$A976,Observed!$D$2:$D$9149,$D976),"")</f>
        <v/>
      </c>
      <c r="AD976" s="22" t="str">
        <f>IF(ISNUMBER(AVERAGEIFS(Observed!AD$2:AD$9149,Observed!$A$2:$A$9149,$A976,Observed!$D$2:$D$9149,$D976)),AVERAGEIFS(Observed!AD$2:AD$9149,Observed!$A$2:$A$9149,$A976,Observed!$D$2:$D$9149,$D976),"")</f>
        <v/>
      </c>
      <c r="AE976" s="22" t="str">
        <f>IF(ISNUMBER(AVERAGEIFS(Observed!AE$2:AE$9149,Observed!$A$2:$A$9149,$A976,Observed!$D$2:$D$9149,$D976)),AVERAGEIFS(Observed!AE$2:AE$9149,Observed!$A$2:$A$9149,$A976,Observed!$D$2:$D$9149,$D976),"")</f>
        <v/>
      </c>
      <c r="AF976" s="22" t="str">
        <f>IF(ISNUMBER(AVERAGEIFS(Observed!AF$2:AF$9149,Observed!$A$2:$A$9149,$A976,Observed!$D$2:$D$9149,$D976)),AVERAGEIFS(Observed!AF$2:AF$9149,Observed!$A$2:$A$9149,$A976,Observed!$D$2:$D$9149,$D976),"")</f>
        <v/>
      </c>
      <c r="AG976" s="22" t="str">
        <f>IF(ISNUMBER(AVERAGEIFS(Observed!AG$2:AG$9149,Observed!$A$2:$A$9149,$A976,Observed!$D$2:$D$9149,$D976)),AVERAGEIFS(Observed!AG$2:AG$9149,Observed!$A$2:$A$9149,$A976,Observed!$D$2:$D$9149,$D976),"")</f>
        <v/>
      </c>
      <c r="AH976" s="22" t="str">
        <f>IF(ISNUMBER(AVERAGEIFS(Observed!AH$2:AH$9149,Observed!$A$2:$A$9149,$A976,Observed!$D$2:$D$9149,$D976)),AVERAGEIFS(Observed!AH$2:AH$9149,Observed!$A$2:$A$9149,$A976,Observed!$D$2:$D$9149,$D976),"")</f>
        <v/>
      </c>
      <c r="AI976" s="22" t="str">
        <f>IF(ISNUMBER(AVERAGEIFS(Observed!AI$2:AI$9149,Observed!$A$2:$A$9149,$A976,Observed!$D$2:$D$9149,$D976)),AVERAGEIFS(Observed!AI$2:AI$9149,Observed!$A$2:$A$9149,$A976,Observed!$D$2:$D$9149,$D976),"")</f>
        <v/>
      </c>
      <c r="AJ976" s="22" t="str">
        <f>IF(ISNUMBER(AVERAGEIFS(Observed!AJ$2:AJ$9149,Observed!$A$2:$A$9149,$A976,Observed!$D$2:$D$9149,$D976)),AVERAGEIFS(Observed!AJ$2:AJ$9149,Observed!$A$2:$A$9149,$A976,Observed!$D$2:$D$9149,$D976),"")</f>
        <v/>
      </c>
      <c r="AK976" s="22" t="str">
        <f>IF(ISNUMBER(AVERAGEIFS(Observed!AK$2:AK$9149,Observed!$A$2:$A$9149,$A976,Observed!$D$2:$D$9149,$D976)),AVERAGEIFS(Observed!AK$2:AK$9149,Observed!$A$2:$A$9149,$A976,Observed!$D$2:$D$9149,$D976),"")</f>
        <v/>
      </c>
      <c r="AL976" s="23" t="str">
        <f>IF(ISNUMBER(AVERAGEIFS(Observed!AL$2:AL$9149,Observed!$A$2:$A$9149,$A976,Observed!$D$2:$D$9149,$D976)),AVERAGEIFS(Observed!AL$2:AL$9149,Observed!$A$2:$A$9149,$A976,Observed!$D$2:$D$9149,$D976),"")</f>
        <v/>
      </c>
      <c r="AM976" s="23" t="str">
        <f>IF(ISNUMBER(AVERAGEIFS(Observed!AM$2:AM$9149,Observed!$A$2:$A$9149,$A976,Observed!$D$2:$D$9149,$D976)),AVERAGEIFS(Observed!AM$2:AM$9149,Observed!$A$2:$A$9149,$A976,Observed!$D$2:$D$9149,$D976),"")</f>
        <v/>
      </c>
      <c r="AN976" s="22" t="str">
        <f>IF(ISNUMBER(AVERAGEIFS(Observed!AN$2:AN$9149,Observed!$A$2:$A$9149,$A976,Observed!$D$2:$D$9149,$D976)),AVERAGEIFS(Observed!AN$2:AN$9149,Observed!$A$2:$A$9149,$A976,Observed!$D$2:$D$9149,$D976),"")</f>
        <v/>
      </c>
      <c r="AO976" s="22" t="str">
        <f>IF(ISNUMBER(AVERAGEIFS(Observed!AO$2:AO$9149,Observed!$A$2:$A$9149,$A976,Observed!$D$2:$D$9149,$D976)),AVERAGEIFS(Observed!AO$2:AO$9149,Observed!$A$2:$A$9149,$A976,Observed!$D$2:$D$9149,$D976),"")</f>
        <v/>
      </c>
      <c r="AP976" s="21" t="str">
        <f>IF(ISNUMBER(AVERAGEIFS(Observed!AP$2:AP$9149,Observed!$A$2:$A$9149,$A976,Observed!$D$2:$D$9149,$D976)),AVERAGEIFS(Observed!AP$2:AP$9149,Observed!$A$2:$A$9149,$A976,Observed!$D$2:$D$9149,$D976),"")</f>
        <v/>
      </c>
      <c r="AQ976" s="22">
        <f>IF(ISNUMBER(AVERAGEIFS(Observed!AQ$2:AQ$9149,Observed!$A$2:$A$9149,$A976,Observed!$D$2:$D$9149,$D976)),AVERAGEIFS(Observed!AQ$2:AQ$9149,Observed!$A$2:$A$9149,$A976,Observed!$D$2:$D$9149,$D976),"")</f>
        <v>87.5</v>
      </c>
      <c r="AR976" s="22" t="str">
        <f>IF(ISNUMBER(AVERAGEIFS(Observed!AR$2:AR$9149,Observed!$A$2:$A$9149,$A976,Observed!$D$2:$D$9149,$D976)),AVERAGEIFS(Observed!AR$2:AR$9149,Observed!$A$2:$A$9149,$A976,Observed!$D$2:$D$9149,$D976),"")</f>
        <v/>
      </c>
      <c r="AS976" s="22" t="str">
        <f>IF(ISNUMBER(AVERAGEIFS(Observed!AS$2:AS$9149,Observed!$A$2:$A$9149,$A976,Observed!$D$2:$D$9149,$D976)),AVERAGEIFS(Observed!AS$2:AS$9149,Observed!$A$2:$A$9149,$A976,Observed!$D$2:$D$9149,$D976),"")</f>
        <v/>
      </c>
      <c r="AT976" s="22" t="str">
        <f>IF(ISNUMBER(AVERAGEIFS(Observed!AT$2:AT$9149,Observed!$A$2:$A$9149,$A976,Observed!$D$2:$D$9149,$D976)),AVERAGEIFS(Observed!AT$2:AT$9149,Observed!$A$2:$A$9149,$A976,Observed!$D$2:$D$9149,$D976),"")</f>
        <v/>
      </c>
      <c r="AU976" s="22" t="str">
        <f>IF(ISNUMBER(AVERAGEIFS(Observed!AU$2:AU$9149,Observed!$A$2:$A$9149,$A976,Observed!$D$2:$D$9149,$D976)),AVERAGEIFS(Observed!AU$2:AU$9149,Observed!$A$2:$A$9149,$A976,Observed!$D$2:$D$9149,$D976),"")</f>
        <v/>
      </c>
      <c r="AV976" s="2">
        <f>COUNTIFS(Observed!$A$2:$A$9149,$A976,Observed!$D$2:$D$9149,$D976)</f>
        <v>4</v>
      </c>
      <c r="AW976" s="2">
        <f t="shared" si="15"/>
        <v>1</v>
      </c>
    </row>
    <row r="977" spans="1:49" x14ac:dyDescent="0.25">
      <c r="A977" t="s">
        <v>95</v>
      </c>
      <c r="B977" t="s">
        <v>116</v>
      </c>
      <c r="C977" t="s">
        <v>30</v>
      </c>
      <c r="D977" s="3">
        <v>41043</v>
      </c>
      <c r="E977">
        <v>1</v>
      </c>
      <c r="G977" t="s">
        <v>109</v>
      </c>
      <c r="K977" s="24" t="s">
        <v>76</v>
      </c>
      <c r="N977" s="2"/>
      <c r="O977" s="21" t="str">
        <f>IF(ISNUMBER(AVERAGEIFS(Observed!O$2:O$9149,Observed!$A$2:$A$9149,$A977,Observed!$D$2:$D$9149,$D977)),AVERAGEIFS(Observed!O$2:O$9149,Observed!$A$2:$A$9149,$A977,Observed!$D$2:$D$9149,$D977),"")</f>
        <v/>
      </c>
      <c r="P977" s="22" t="str">
        <f>IF(ISNUMBER(AVERAGEIFS(Observed!P$2:P$9149,Observed!$A$2:$A$9149,$A977,Observed!$D$2:$D$9149,$D977)),AVERAGEIFS(Observed!P$2:P$9149,Observed!$A$2:$A$9149,$A977,Observed!$D$2:$D$9149,$D977),"")</f>
        <v/>
      </c>
      <c r="Q977" s="22" t="str">
        <f>IF(ISNUMBER(AVERAGEIFS(Observed!Q$2:Q$9149,Observed!$A$2:$A$9149,$A977,Observed!$D$2:$D$9149,$D977)),AVERAGEIFS(Observed!Q$2:Q$9149,Observed!$A$2:$A$9149,$A977,Observed!$D$2:$D$9149,$D977),"")</f>
        <v/>
      </c>
      <c r="R977" s="22" t="str">
        <f>IF(ISNUMBER(AVERAGEIFS(Observed!R$2:R$9149,Observed!$A$2:$A$9149,$A977,Observed!$D$2:$D$9149,$D977)),AVERAGEIFS(Observed!R$2:R$9149,Observed!$A$2:$A$9149,$A977,Observed!$D$2:$D$9149,$D977),"")</f>
        <v/>
      </c>
      <c r="S977" s="22" t="str">
        <f>IF(ISNUMBER(AVERAGEIFS(Observed!S$2:S$9149,Observed!$A$2:$A$9149,$A977,Observed!$D$2:$D$9149,$D977)),AVERAGEIFS(Observed!S$2:S$9149,Observed!$A$2:$A$9149,$A977,Observed!$D$2:$D$9149,$D977),"")</f>
        <v/>
      </c>
      <c r="T977" s="23" t="str">
        <f>IF(ISNUMBER(AVERAGEIFS(Observed!T$2:T$9149,Observed!$A$2:$A$9149,$A977,Observed!$D$2:$D$9149,$D977)),AVERAGEIFS(Observed!T$2:T$9149,Observed!$A$2:$A$9149,$A977,Observed!$D$2:$D$9149,$D977),"")</f>
        <v/>
      </c>
      <c r="U977" s="23" t="str">
        <f>IF(ISNUMBER(AVERAGEIFS(Observed!U$2:U$9149,Observed!$A$2:$A$9149,$A977,Observed!$D$2:$D$9149,$D977)),AVERAGEIFS(Observed!U$2:U$9149,Observed!$A$2:$A$9149,$A977,Observed!$D$2:$D$9149,$D977),"")</f>
        <v/>
      </c>
      <c r="V977" s="23" t="str">
        <f>IF(ISNUMBER(AVERAGEIFS(Observed!V$2:V$9149,Observed!$A$2:$A$9149,$A977,Observed!$D$2:$D$9149,$D977)),AVERAGEIFS(Observed!V$2:V$9149,Observed!$A$2:$A$9149,$A977,Observed!$D$2:$D$9149,$D977),"")</f>
        <v/>
      </c>
      <c r="W977" s="21" t="str">
        <f>IF(ISNUMBER(AVERAGEIFS(Observed!W$2:W$9149,Observed!$A$2:$A$9149,$A977,Observed!$D$2:$D$9149,$D977)),AVERAGEIFS(Observed!W$2:W$9149,Observed!$A$2:$A$9149,$A977,Observed!$D$2:$D$9149,$D977),"")</f>
        <v/>
      </c>
      <c r="X977" s="35" t="str">
        <f>IF(ISNUMBER(AVERAGEIFS(Observed!X$2:X$9149,Observed!$A$2:$A$9149,$A977,Observed!$D$2:$D$9149,$D977)),AVERAGEIFS(Observed!X$2:X$9149,Observed!$A$2:$A$9149,$A977,Observed!$D$2:$D$9149,$D977),"")</f>
        <v/>
      </c>
      <c r="Y977" s="35" t="str">
        <f>IF(ISNUMBER(AVERAGEIFS(Observed!Y$2:Y$9149,Observed!$A$2:$A$9149,$A977,Observed!$D$2:$D$9149,$D977)),AVERAGEIFS(Observed!Y$2:Y$9149,Observed!$A$2:$A$9149,$A977,Observed!$D$2:$D$9149,$D977),"")</f>
        <v/>
      </c>
      <c r="Z977" s="22" t="str">
        <f>IF(ISNUMBER(AVERAGEIFS(Observed!Z$2:Z$9149,Observed!$A$2:$A$9149,$A977,Observed!$D$2:$D$9149,$D977)),AVERAGEIFS(Observed!Z$2:Z$9149,Observed!$A$2:$A$9149,$A977,Observed!$D$2:$D$9149,$D977),"")</f>
        <v/>
      </c>
      <c r="AA977" s="22" t="str">
        <f>IF(ISNUMBER(AVERAGEIFS(Observed!AA$2:AA$9149,Observed!$A$2:$A$9149,$A977,Observed!$D$2:$D$9149,$D977)),AVERAGEIFS(Observed!AA$2:AA$9149,Observed!$A$2:$A$9149,$A977,Observed!$D$2:$D$9149,$D977),"")</f>
        <v/>
      </c>
      <c r="AB977" s="22" t="str">
        <f>IF(ISNUMBER(AVERAGEIFS(Observed!AB$2:AB$9149,Observed!$A$2:$A$9149,$A977,Observed!$D$2:$D$9149,$D977)),AVERAGEIFS(Observed!AB$2:AB$9149,Observed!$A$2:$A$9149,$A977,Observed!$D$2:$D$9149,$D977),"")</f>
        <v/>
      </c>
      <c r="AC977" s="22" t="str">
        <f>IF(ISNUMBER(AVERAGEIFS(Observed!AC$2:AC$9149,Observed!$A$2:$A$9149,$A977,Observed!$D$2:$D$9149,$D977)),AVERAGEIFS(Observed!AC$2:AC$9149,Observed!$A$2:$A$9149,$A977,Observed!$D$2:$D$9149,$D977),"")</f>
        <v/>
      </c>
      <c r="AD977" s="22" t="str">
        <f>IF(ISNUMBER(AVERAGEIFS(Observed!AD$2:AD$9149,Observed!$A$2:$A$9149,$A977,Observed!$D$2:$D$9149,$D977)),AVERAGEIFS(Observed!AD$2:AD$9149,Observed!$A$2:$A$9149,$A977,Observed!$D$2:$D$9149,$D977),"")</f>
        <v/>
      </c>
      <c r="AE977" s="22" t="str">
        <f>IF(ISNUMBER(AVERAGEIFS(Observed!AE$2:AE$9149,Observed!$A$2:$A$9149,$A977,Observed!$D$2:$D$9149,$D977)),AVERAGEIFS(Observed!AE$2:AE$9149,Observed!$A$2:$A$9149,$A977,Observed!$D$2:$D$9149,$D977),"")</f>
        <v/>
      </c>
      <c r="AF977" s="22" t="str">
        <f>IF(ISNUMBER(AVERAGEIFS(Observed!AF$2:AF$9149,Observed!$A$2:$A$9149,$A977,Observed!$D$2:$D$9149,$D977)),AVERAGEIFS(Observed!AF$2:AF$9149,Observed!$A$2:$A$9149,$A977,Observed!$D$2:$D$9149,$D977),"")</f>
        <v/>
      </c>
      <c r="AG977" s="22" t="str">
        <f>IF(ISNUMBER(AVERAGEIFS(Observed!AG$2:AG$9149,Observed!$A$2:$A$9149,$A977,Observed!$D$2:$D$9149,$D977)),AVERAGEIFS(Observed!AG$2:AG$9149,Observed!$A$2:$A$9149,$A977,Observed!$D$2:$D$9149,$D977),"")</f>
        <v/>
      </c>
      <c r="AH977" s="22" t="str">
        <f>IF(ISNUMBER(AVERAGEIFS(Observed!AH$2:AH$9149,Observed!$A$2:$A$9149,$A977,Observed!$D$2:$D$9149,$D977)),AVERAGEIFS(Observed!AH$2:AH$9149,Observed!$A$2:$A$9149,$A977,Observed!$D$2:$D$9149,$D977),"")</f>
        <v/>
      </c>
      <c r="AI977" s="22" t="str">
        <f>IF(ISNUMBER(AVERAGEIFS(Observed!AI$2:AI$9149,Observed!$A$2:$A$9149,$A977,Observed!$D$2:$D$9149,$D977)),AVERAGEIFS(Observed!AI$2:AI$9149,Observed!$A$2:$A$9149,$A977,Observed!$D$2:$D$9149,$D977),"")</f>
        <v/>
      </c>
      <c r="AJ977" s="22" t="str">
        <f>IF(ISNUMBER(AVERAGEIFS(Observed!AJ$2:AJ$9149,Observed!$A$2:$A$9149,$A977,Observed!$D$2:$D$9149,$D977)),AVERAGEIFS(Observed!AJ$2:AJ$9149,Observed!$A$2:$A$9149,$A977,Observed!$D$2:$D$9149,$D977),"")</f>
        <v/>
      </c>
      <c r="AK977" s="22" t="str">
        <f>IF(ISNUMBER(AVERAGEIFS(Observed!AK$2:AK$9149,Observed!$A$2:$A$9149,$A977,Observed!$D$2:$D$9149,$D977)),AVERAGEIFS(Observed!AK$2:AK$9149,Observed!$A$2:$A$9149,$A977,Observed!$D$2:$D$9149,$D977),"")</f>
        <v/>
      </c>
      <c r="AL977" s="23" t="str">
        <f>IF(ISNUMBER(AVERAGEIFS(Observed!AL$2:AL$9149,Observed!$A$2:$A$9149,$A977,Observed!$D$2:$D$9149,$D977)),AVERAGEIFS(Observed!AL$2:AL$9149,Observed!$A$2:$A$9149,$A977,Observed!$D$2:$D$9149,$D977),"")</f>
        <v/>
      </c>
      <c r="AM977" s="23" t="str">
        <f>IF(ISNUMBER(AVERAGEIFS(Observed!AM$2:AM$9149,Observed!$A$2:$A$9149,$A977,Observed!$D$2:$D$9149,$D977)),AVERAGEIFS(Observed!AM$2:AM$9149,Observed!$A$2:$A$9149,$A977,Observed!$D$2:$D$9149,$D977),"")</f>
        <v/>
      </c>
      <c r="AN977" s="22" t="str">
        <f>IF(ISNUMBER(AVERAGEIFS(Observed!AN$2:AN$9149,Observed!$A$2:$A$9149,$A977,Observed!$D$2:$D$9149,$D977)),AVERAGEIFS(Observed!AN$2:AN$9149,Observed!$A$2:$A$9149,$A977,Observed!$D$2:$D$9149,$D977),"")</f>
        <v/>
      </c>
      <c r="AO977" s="22" t="str">
        <f>IF(ISNUMBER(AVERAGEIFS(Observed!AO$2:AO$9149,Observed!$A$2:$A$9149,$A977,Observed!$D$2:$D$9149,$D977)),AVERAGEIFS(Observed!AO$2:AO$9149,Observed!$A$2:$A$9149,$A977,Observed!$D$2:$D$9149,$D977),"")</f>
        <v/>
      </c>
      <c r="AP977" s="21" t="str">
        <f>IF(ISNUMBER(AVERAGEIFS(Observed!AP$2:AP$9149,Observed!$A$2:$A$9149,$A977,Observed!$D$2:$D$9149,$D977)),AVERAGEIFS(Observed!AP$2:AP$9149,Observed!$A$2:$A$9149,$A977,Observed!$D$2:$D$9149,$D977),"")</f>
        <v/>
      </c>
      <c r="AQ977" s="22">
        <f>IF(ISNUMBER(AVERAGEIFS(Observed!AQ$2:AQ$9149,Observed!$A$2:$A$9149,$A977,Observed!$D$2:$D$9149,$D977)),AVERAGEIFS(Observed!AQ$2:AQ$9149,Observed!$A$2:$A$9149,$A977,Observed!$D$2:$D$9149,$D977),"")</f>
        <v>107</v>
      </c>
      <c r="AR977" s="22" t="str">
        <f>IF(ISNUMBER(AVERAGEIFS(Observed!AR$2:AR$9149,Observed!$A$2:$A$9149,$A977,Observed!$D$2:$D$9149,$D977)),AVERAGEIFS(Observed!AR$2:AR$9149,Observed!$A$2:$A$9149,$A977,Observed!$D$2:$D$9149,$D977),"")</f>
        <v/>
      </c>
      <c r="AS977" s="22" t="str">
        <f>IF(ISNUMBER(AVERAGEIFS(Observed!AS$2:AS$9149,Observed!$A$2:$A$9149,$A977,Observed!$D$2:$D$9149,$D977)),AVERAGEIFS(Observed!AS$2:AS$9149,Observed!$A$2:$A$9149,$A977,Observed!$D$2:$D$9149,$D977),"")</f>
        <v/>
      </c>
      <c r="AT977" s="22" t="str">
        <f>IF(ISNUMBER(AVERAGEIFS(Observed!AT$2:AT$9149,Observed!$A$2:$A$9149,$A977,Observed!$D$2:$D$9149,$D977)),AVERAGEIFS(Observed!AT$2:AT$9149,Observed!$A$2:$A$9149,$A977,Observed!$D$2:$D$9149,$D977),"")</f>
        <v/>
      </c>
      <c r="AU977" s="22" t="str">
        <f>IF(ISNUMBER(AVERAGEIFS(Observed!AU$2:AU$9149,Observed!$A$2:$A$9149,$A977,Observed!$D$2:$D$9149,$D977)),AVERAGEIFS(Observed!AU$2:AU$9149,Observed!$A$2:$A$9149,$A977,Observed!$D$2:$D$9149,$D977),"")</f>
        <v/>
      </c>
      <c r="AV977" s="2">
        <f>COUNTIFS(Observed!$A$2:$A$9149,$A977,Observed!$D$2:$D$9149,$D977)</f>
        <v>4</v>
      </c>
      <c r="AW977" s="2">
        <f t="shared" si="15"/>
        <v>1</v>
      </c>
    </row>
    <row r="978" spans="1:49" x14ac:dyDescent="0.25">
      <c r="A978" t="s">
        <v>95</v>
      </c>
      <c r="B978" t="s">
        <v>116</v>
      </c>
      <c r="C978" t="s">
        <v>30</v>
      </c>
      <c r="D978" s="3">
        <v>41051</v>
      </c>
      <c r="E978">
        <v>1</v>
      </c>
      <c r="G978" t="s">
        <v>109</v>
      </c>
      <c r="K978" s="24" t="s">
        <v>76</v>
      </c>
      <c r="N978" s="2"/>
      <c r="O978" s="21" t="str">
        <f>IF(ISNUMBER(AVERAGEIFS(Observed!O$2:O$9149,Observed!$A$2:$A$9149,$A978,Observed!$D$2:$D$9149,$D978)),AVERAGEIFS(Observed!O$2:O$9149,Observed!$A$2:$A$9149,$A978,Observed!$D$2:$D$9149,$D978),"")</f>
        <v/>
      </c>
      <c r="P978" s="22" t="str">
        <f>IF(ISNUMBER(AVERAGEIFS(Observed!P$2:P$9149,Observed!$A$2:$A$9149,$A978,Observed!$D$2:$D$9149,$D978)),AVERAGEIFS(Observed!P$2:P$9149,Observed!$A$2:$A$9149,$A978,Observed!$D$2:$D$9149,$D978),"")</f>
        <v/>
      </c>
      <c r="Q978" s="22" t="str">
        <f>IF(ISNUMBER(AVERAGEIFS(Observed!Q$2:Q$9149,Observed!$A$2:$A$9149,$A978,Observed!$D$2:$D$9149,$D978)),AVERAGEIFS(Observed!Q$2:Q$9149,Observed!$A$2:$A$9149,$A978,Observed!$D$2:$D$9149,$D978),"")</f>
        <v/>
      </c>
      <c r="R978" s="22" t="str">
        <f>IF(ISNUMBER(AVERAGEIFS(Observed!R$2:R$9149,Observed!$A$2:$A$9149,$A978,Observed!$D$2:$D$9149,$D978)),AVERAGEIFS(Observed!R$2:R$9149,Observed!$A$2:$A$9149,$A978,Observed!$D$2:$D$9149,$D978),"")</f>
        <v/>
      </c>
      <c r="S978" s="22" t="str">
        <f>IF(ISNUMBER(AVERAGEIFS(Observed!S$2:S$9149,Observed!$A$2:$A$9149,$A978,Observed!$D$2:$D$9149,$D978)),AVERAGEIFS(Observed!S$2:S$9149,Observed!$A$2:$A$9149,$A978,Observed!$D$2:$D$9149,$D978),"")</f>
        <v/>
      </c>
      <c r="T978" s="23" t="str">
        <f>IF(ISNUMBER(AVERAGEIFS(Observed!T$2:T$9149,Observed!$A$2:$A$9149,$A978,Observed!$D$2:$D$9149,$D978)),AVERAGEIFS(Observed!T$2:T$9149,Observed!$A$2:$A$9149,$A978,Observed!$D$2:$D$9149,$D978),"")</f>
        <v/>
      </c>
      <c r="U978" s="23" t="str">
        <f>IF(ISNUMBER(AVERAGEIFS(Observed!U$2:U$9149,Observed!$A$2:$A$9149,$A978,Observed!$D$2:$D$9149,$D978)),AVERAGEIFS(Observed!U$2:U$9149,Observed!$A$2:$A$9149,$A978,Observed!$D$2:$D$9149,$D978),"")</f>
        <v/>
      </c>
      <c r="V978" s="23" t="str">
        <f>IF(ISNUMBER(AVERAGEIFS(Observed!V$2:V$9149,Observed!$A$2:$A$9149,$A978,Observed!$D$2:$D$9149,$D978)),AVERAGEIFS(Observed!V$2:V$9149,Observed!$A$2:$A$9149,$A978,Observed!$D$2:$D$9149,$D978),"")</f>
        <v/>
      </c>
      <c r="W978" s="21" t="str">
        <f>IF(ISNUMBER(AVERAGEIFS(Observed!W$2:W$9149,Observed!$A$2:$A$9149,$A978,Observed!$D$2:$D$9149,$D978)),AVERAGEIFS(Observed!W$2:W$9149,Observed!$A$2:$A$9149,$A978,Observed!$D$2:$D$9149,$D978),"")</f>
        <v/>
      </c>
      <c r="X978" s="35" t="str">
        <f>IF(ISNUMBER(AVERAGEIFS(Observed!X$2:X$9149,Observed!$A$2:$A$9149,$A978,Observed!$D$2:$D$9149,$D978)),AVERAGEIFS(Observed!X$2:X$9149,Observed!$A$2:$A$9149,$A978,Observed!$D$2:$D$9149,$D978),"")</f>
        <v/>
      </c>
      <c r="Y978" s="35" t="str">
        <f>IF(ISNUMBER(AVERAGEIFS(Observed!Y$2:Y$9149,Observed!$A$2:$A$9149,$A978,Observed!$D$2:$D$9149,$D978)),AVERAGEIFS(Observed!Y$2:Y$9149,Observed!$A$2:$A$9149,$A978,Observed!$D$2:$D$9149,$D978),"")</f>
        <v/>
      </c>
      <c r="Z978" s="22" t="str">
        <f>IF(ISNUMBER(AVERAGEIFS(Observed!Z$2:Z$9149,Observed!$A$2:$A$9149,$A978,Observed!$D$2:$D$9149,$D978)),AVERAGEIFS(Observed!Z$2:Z$9149,Observed!$A$2:$A$9149,$A978,Observed!$D$2:$D$9149,$D978),"")</f>
        <v/>
      </c>
      <c r="AA978" s="22" t="str">
        <f>IF(ISNUMBER(AVERAGEIFS(Observed!AA$2:AA$9149,Observed!$A$2:$A$9149,$A978,Observed!$D$2:$D$9149,$D978)),AVERAGEIFS(Observed!AA$2:AA$9149,Observed!$A$2:$A$9149,$A978,Observed!$D$2:$D$9149,$D978),"")</f>
        <v/>
      </c>
      <c r="AB978" s="22" t="str">
        <f>IF(ISNUMBER(AVERAGEIFS(Observed!AB$2:AB$9149,Observed!$A$2:$A$9149,$A978,Observed!$D$2:$D$9149,$D978)),AVERAGEIFS(Observed!AB$2:AB$9149,Observed!$A$2:$A$9149,$A978,Observed!$D$2:$D$9149,$D978),"")</f>
        <v/>
      </c>
      <c r="AC978" s="22" t="str">
        <f>IF(ISNUMBER(AVERAGEIFS(Observed!AC$2:AC$9149,Observed!$A$2:$A$9149,$A978,Observed!$D$2:$D$9149,$D978)),AVERAGEIFS(Observed!AC$2:AC$9149,Observed!$A$2:$A$9149,$A978,Observed!$D$2:$D$9149,$D978),"")</f>
        <v/>
      </c>
      <c r="AD978" s="22" t="str">
        <f>IF(ISNUMBER(AVERAGEIFS(Observed!AD$2:AD$9149,Observed!$A$2:$A$9149,$A978,Observed!$D$2:$D$9149,$D978)),AVERAGEIFS(Observed!AD$2:AD$9149,Observed!$A$2:$A$9149,$A978,Observed!$D$2:$D$9149,$D978),"")</f>
        <v/>
      </c>
      <c r="AE978" s="22" t="str">
        <f>IF(ISNUMBER(AVERAGEIFS(Observed!AE$2:AE$9149,Observed!$A$2:$A$9149,$A978,Observed!$D$2:$D$9149,$D978)),AVERAGEIFS(Observed!AE$2:AE$9149,Observed!$A$2:$A$9149,$A978,Observed!$D$2:$D$9149,$D978),"")</f>
        <v/>
      </c>
      <c r="AF978" s="22" t="str">
        <f>IF(ISNUMBER(AVERAGEIFS(Observed!AF$2:AF$9149,Observed!$A$2:$A$9149,$A978,Observed!$D$2:$D$9149,$D978)),AVERAGEIFS(Observed!AF$2:AF$9149,Observed!$A$2:$A$9149,$A978,Observed!$D$2:$D$9149,$D978),"")</f>
        <v/>
      </c>
      <c r="AG978" s="22" t="str">
        <f>IF(ISNUMBER(AVERAGEIFS(Observed!AG$2:AG$9149,Observed!$A$2:$A$9149,$A978,Observed!$D$2:$D$9149,$D978)),AVERAGEIFS(Observed!AG$2:AG$9149,Observed!$A$2:$A$9149,$A978,Observed!$D$2:$D$9149,$D978),"")</f>
        <v/>
      </c>
      <c r="AH978" s="22" t="str">
        <f>IF(ISNUMBER(AVERAGEIFS(Observed!AH$2:AH$9149,Observed!$A$2:$A$9149,$A978,Observed!$D$2:$D$9149,$D978)),AVERAGEIFS(Observed!AH$2:AH$9149,Observed!$A$2:$A$9149,$A978,Observed!$D$2:$D$9149,$D978),"")</f>
        <v/>
      </c>
      <c r="AI978" s="22" t="str">
        <f>IF(ISNUMBER(AVERAGEIFS(Observed!AI$2:AI$9149,Observed!$A$2:$A$9149,$A978,Observed!$D$2:$D$9149,$D978)),AVERAGEIFS(Observed!AI$2:AI$9149,Observed!$A$2:$A$9149,$A978,Observed!$D$2:$D$9149,$D978),"")</f>
        <v/>
      </c>
      <c r="AJ978" s="22" t="str">
        <f>IF(ISNUMBER(AVERAGEIFS(Observed!AJ$2:AJ$9149,Observed!$A$2:$A$9149,$A978,Observed!$D$2:$D$9149,$D978)),AVERAGEIFS(Observed!AJ$2:AJ$9149,Observed!$A$2:$A$9149,$A978,Observed!$D$2:$D$9149,$D978),"")</f>
        <v/>
      </c>
      <c r="AK978" s="22" t="str">
        <f>IF(ISNUMBER(AVERAGEIFS(Observed!AK$2:AK$9149,Observed!$A$2:$A$9149,$A978,Observed!$D$2:$D$9149,$D978)),AVERAGEIFS(Observed!AK$2:AK$9149,Observed!$A$2:$A$9149,$A978,Observed!$D$2:$D$9149,$D978),"")</f>
        <v/>
      </c>
      <c r="AL978" s="23" t="str">
        <f>IF(ISNUMBER(AVERAGEIFS(Observed!AL$2:AL$9149,Observed!$A$2:$A$9149,$A978,Observed!$D$2:$D$9149,$D978)),AVERAGEIFS(Observed!AL$2:AL$9149,Observed!$A$2:$A$9149,$A978,Observed!$D$2:$D$9149,$D978),"")</f>
        <v/>
      </c>
      <c r="AM978" s="23" t="str">
        <f>IF(ISNUMBER(AVERAGEIFS(Observed!AM$2:AM$9149,Observed!$A$2:$A$9149,$A978,Observed!$D$2:$D$9149,$D978)),AVERAGEIFS(Observed!AM$2:AM$9149,Observed!$A$2:$A$9149,$A978,Observed!$D$2:$D$9149,$D978),"")</f>
        <v/>
      </c>
      <c r="AN978" s="22" t="str">
        <f>IF(ISNUMBER(AVERAGEIFS(Observed!AN$2:AN$9149,Observed!$A$2:$A$9149,$A978,Observed!$D$2:$D$9149,$D978)),AVERAGEIFS(Observed!AN$2:AN$9149,Observed!$A$2:$A$9149,$A978,Observed!$D$2:$D$9149,$D978),"")</f>
        <v/>
      </c>
      <c r="AO978" s="22" t="str">
        <f>IF(ISNUMBER(AVERAGEIFS(Observed!AO$2:AO$9149,Observed!$A$2:$A$9149,$A978,Observed!$D$2:$D$9149,$D978)),AVERAGEIFS(Observed!AO$2:AO$9149,Observed!$A$2:$A$9149,$A978,Observed!$D$2:$D$9149,$D978),"")</f>
        <v/>
      </c>
      <c r="AP978" s="21" t="str">
        <f>IF(ISNUMBER(AVERAGEIFS(Observed!AP$2:AP$9149,Observed!$A$2:$A$9149,$A978,Observed!$D$2:$D$9149,$D978)),AVERAGEIFS(Observed!AP$2:AP$9149,Observed!$A$2:$A$9149,$A978,Observed!$D$2:$D$9149,$D978),"")</f>
        <v/>
      </c>
      <c r="AQ978" s="22">
        <f>IF(ISNUMBER(AVERAGEIFS(Observed!AQ$2:AQ$9149,Observed!$A$2:$A$9149,$A978,Observed!$D$2:$D$9149,$D978)),AVERAGEIFS(Observed!AQ$2:AQ$9149,Observed!$A$2:$A$9149,$A978,Observed!$D$2:$D$9149,$D978),"")</f>
        <v>134.25</v>
      </c>
      <c r="AR978" s="22" t="str">
        <f>IF(ISNUMBER(AVERAGEIFS(Observed!AR$2:AR$9149,Observed!$A$2:$A$9149,$A978,Observed!$D$2:$D$9149,$D978)),AVERAGEIFS(Observed!AR$2:AR$9149,Observed!$A$2:$A$9149,$A978,Observed!$D$2:$D$9149,$D978),"")</f>
        <v/>
      </c>
      <c r="AS978" s="22" t="str">
        <f>IF(ISNUMBER(AVERAGEIFS(Observed!AS$2:AS$9149,Observed!$A$2:$A$9149,$A978,Observed!$D$2:$D$9149,$D978)),AVERAGEIFS(Observed!AS$2:AS$9149,Observed!$A$2:$A$9149,$A978,Observed!$D$2:$D$9149,$D978),"")</f>
        <v/>
      </c>
      <c r="AT978" s="22" t="str">
        <f>IF(ISNUMBER(AVERAGEIFS(Observed!AT$2:AT$9149,Observed!$A$2:$A$9149,$A978,Observed!$D$2:$D$9149,$D978)),AVERAGEIFS(Observed!AT$2:AT$9149,Observed!$A$2:$A$9149,$A978,Observed!$D$2:$D$9149,$D978),"")</f>
        <v/>
      </c>
      <c r="AU978" s="22" t="str">
        <f>IF(ISNUMBER(AVERAGEIFS(Observed!AU$2:AU$9149,Observed!$A$2:$A$9149,$A978,Observed!$D$2:$D$9149,$D978)),AVERAGEIFS(Observed!AU$2:AU$9149,Observed!$A$2:$A$9149,$A978,Observed!$D$2:$D$9149,$D978),"")</f>
        <v/>
      </c>
      <c r="AV978" s="2">
        <f>COUNTIFS(Observed!$A$2:$A$9149,$A978,Observed!$D$2:$D$9149,$D978)</f>
        <v>4</v>
      </c>
      <c r="AW978" s="2">
        <f t="shared" si="15"/>
        <v>1</v>
      </c>
    </row>
    <row r="979" spans="1:49" x14ac:dyDescent="0.25">
      <c r="A979" t="s">
        <v>96</v>
      </c>
      <c r="B979" t="s">
        <v>116</v>
      </c>
      <c r="C979" t="s">
        <v>30</v>
      </c>
      <c r="D979" s="3">
        <v>40553</v>
      </c>
      <c r="E979">
        <v>1</v>
      </c>
      <c r="G979" t="s">
        <v>110</v>
      </c>
      <c r="K979" s="24" t="s">
        <v>115</v>
      </c>
      <c r="N979" s="2"/>
      <c r="O979" s="21" t="str">
        <f>IF(ISNUMBER(AVERAGEIFS(Observed!O$2:O$9149,Observed!$A$2:$A$9149,$A979,Observed!$D$2:$D$9149,$D979)),AVERAGEIFS(Observed!O$2:O$9149,Observed!$A$2:$A$9149,$A979,Observed!$D$2:$D$9149,$D979),"")</f>
        <v/>
      </c>
      <c r="P979" s="22" t="str">
        <f>IF(ISNUMBER(AVERAGEIFS(Observed!P$2:P$9149,Observed!$A$2:$A$9149,$A979,Observed!$D$2:$D$9149,$D979)),AVERAGEIFS(Observed!P$2:P$9149,Observed!$A$2:$A$9149,$A979,Observed!$D$2:$D$9149,$D979),"")</f>
        <v/>
      </c>
      <c r="Q979" s="22" t="str">
        <f>IF(ISNUMBER(AVERAGEIFS(Observed!Q$2:Q$9149,Observed!$A$2:$A$9149,$A979,Observed!$D$2:$D$9149,$D979)),AVERAGEIFS(Observed!Q$2:Q$9149,Observed!$A$2:$A$9149,$A979,Observed!$D$2:$D$9149,$D979),"")</f>
        <v/>
      </c>
      <c r="R979" s="22" t="str">
        <f>IF(ISNUMBER(AVERAGEIFS(Observed!R$2:R$9149,Observed!$A$2:$A$9149,$A979,Observed!$D$2:$D$9149,$D979)),AVERAGEIFS(Observed!R$2:R$9149,Observed!$A$2:$A$9149,$A979,Observed!$D$2:$D$9149,$D979),"")</f>
        <v/>
      </c>
      <c r="S979" s="22" t="str">
        <f>IF(ISNUMBER(AVERAGEIFS(Observed!S$2:S$9149,Observed!$A$2:$A$9149,$A979,Observed!$D$2:$D$9149,$D979)),AVERAGEIFS(Observed!S$2:S$9149,Observed!$A$2:$A$9149,$A979,Observed!$D$2:$D$9149,$D979),"")</f>
        <v/>
      </c>
      <c r="T979" s="23" t="str">
        <f>IF(ISNUMBER(AVERAGEIFS(Observed!T$2:T$9149,Observed!$A$2:$A$9149,$A979,Observed!$D$2:$D$9149,$D979)),AVERAGEIFS(Observed!T$2:T$9149,Observed!$A$2:$A$9149,$A979,Observed!$D$2:$D$9149,$D979),"")</f>
        <v/>
      </c>
      <c r="U979" s="23" t="str">
        <f>IF(ISNUMBER(AVERAGEIFS(Observed!U$2:U$9149,Observed!$A$2:$A$9149,$A979,Observed!$D$2:$D$9149,$D979)),AVERAGEIFS(Observed!U$2:U$9149,Observed!$A$2:$A$9149,$A979,Observed!$D$2:$D$9149,$D979),"")</f>
        <v/>
      </c>
      <c r="V979" s="23" t="str">
        <f>IF(ISNUMBER(AVERAGEIFS(Observed!V$2:V$9149,Observed!$A$2:$A$9149,$A979,Observed!$D$2:$D$9149,$D979)),AVERAGEIFS(Observed!V$2:V$9149,Observed!$A$2:$A$9149,$A979,Observed!$D$2:$D$9149,$D979),"")</f>
        <v/>
      </c>
      <c r="W979" s="21" t="str">
        <f>IF(ISNUMBER(AVERAGEIFS(Observed!W$2:W$9149,Observed!$A$2:$A$9149,$A979,Observed!$D$2:$D$9149,$D979)),AVERAGEIFS(Observed!W$2:W$9149,Observed!$A$2:$A$9149,$A979,Observed!$D$2:$D$9149,$D979),"")</f>
        <v/>
      </c>
      <c r="X979" s="35" t="str">
        <f>IF(ISNUMBER(AVERAGEIFS(Observed!X$2:X$9149,Observed!$A$2:$A$9149,$A979,Observed!$D$2:$D$9149,$D979)),AVERAGEIFS(Observed!X$2:X$9149,Observed!$A$2:$A$9149,$A979,Observed!$D$2:$D$9149,$D979),"")</f>
        <v/>
      </c>
      <c r="Y979" s="35" t="str">
        <f>IF(ISNUMBER(AVERAGEIFS(Observed!Y$2:Y$9149,Observed!$A$2:$A$9149,$A979,Observed!$D$2:$D$9149,$D979)),AVERAGEIFS(Observed!Y$2:Y$9149,Observed!$A$2:$A$9149,$A979,Observed!$D$2:$D$9149,$D979),"")</f>
        <v/>
      </c>
      <c r="Z979" s="22" t="str">
        <f>IF(ISNUMBER(AVERAGEIFS(Observed!Z$2:Z$9149,Observed!$A$2:$A$9149,$A979,Observed!$D$2:$D$9149,$D979)),AVERAGEIFS(Observed!Z$2:Z$9149,Observed!$A$2:$A$9149,$A979,Observed!$D$2:$D$9149,$D979),"")</f>
        <v/>
      </c>
      <c r="AA979" s="22" t="str">
        <f>IF(ISNUMBER(AVERAGEIFS(Observed!AA$2:AA$9149,Observed!$A$2:$A$9149,$A979,Observed!$D$2:$D$9149,$D979)),AVERAGEIFS(Observed!AA$2:AA$9149,Observed!$A$2:$A$9149,$A979,Observed!$D$2:$D$9149,$D979),"")</f>
        <v/>
      </c>
      <c r="AB979" s="22" t="str">
        <f>IF(ISNUMBER(AVERAGEIFS(Observed!AB$2:AB$9149,Observed!$A$2:$A$9149,$A979,Observed!$D$2:$D$9149,$D979)),AVERAGEIFS(Observed!AB$2:AB$9149,Observed!$A$2:$A$9149,$A979,Observed!$D$2:$D$9149,$D979),"")</f>
        <v/>
      </c>
      <c r="AC979" s="22" t="str">
        <f>IF(ISNUMBER(AVERAGEIFS(Observed!AC$2:AC$9149,Observed!$A$2:$A$9149,$A979,Observed!$D$2:$D$9149,$D979)),AVERAGEIFS(Observed!AC$2:AC$9149,Observed!$A$2:$A$9149,$A979,Observed!$D$2:$D$9149,$D979),"")</f>
        <v/>
      </c>
      <c r="AD979" s="22" t="str">
        <f>IF(ISNUMBER(AVERAGEIFS(Observed!AD$2:AD$9149,Observed!$A$2:$A$9149,$A979,Observed!$D$2:$D$9149,$D979)),AVERAGEIFS(Observed!AD$2:AD$9149,Observed!$A$2:$A$9149,$A979,Observed!$D$2:$D$9149,$D979),"")</f>
        <v/>
      </c>
      <c r="AE979" s="22" t="str">
        <f>IF(ISNUMBER(AVERAGEIFS(Observed!AE$2:AE$9149,Observed!$A$2:$A$9149,$A979,Observed!$D$2:$D$9149,$D979)),AVERAGEIFS(Observed!AE$2:AE$9149,Observed!$A$2:$A$9149,$A979,Observed!$D$2:$D$9149,$D979),"")</f>
        <v/>
      </c>
      <c r="AF979" s="22" t="str">
        <f>IF(ISNUMBER(AVERAGEIFS(Observed!AF$2:AF$9149,Observed!$A$2:$A$9149,$A979,Observed!$D$2:$D$9149,$D979)),AVERAGEIFS(Observed!AF$2:AF$9149,Observed!$A$2:$A$9149,$A979,Observed!$D$2:$D$9149,$D979),"")</f>
        <v/>
      </c>
      <c r="AG979" s="22" t="str">
        <f>IF(ISNUMBER(AVERAGEIFS(Observed!AG$2:AG$9149,Observed!$A$2:$A$9149,$A979,Observed!$D$2:$D$9149,$D979)),AVERAGEIFS(Observed!AG$2:AG$9149,Observed!$A$2:$A$9149,$A979,Observed!$D$2:$D$9149,$D979),"")</f>
        <v/>
      </c>
      <c r="AH979" s="22" t="str">
        <f>IF(ISNUMBER(AVERAGEIFS(Observed!AH$2:AH$9149,Observed!$A$2:$A$9149,$A979,Observed!$D$2:$D$9149,$D979)),AVERAGEIFS(Observed!AH$2:AH$9149,Observed!$A$2:$A$9149,$A979,Observed!$D$2:$D$9149,$D979),"")</f>
        <v/>
      </c>
      <c r="AI979" s="22" t="str">
        <f>IF(ISNUMBER(AVERAGEIFS(Observed!AI$2:AI$9149,Observed!$A$2:$A$9149,$A979,Observed!$D$2:$D$9149,$D979)),AVERAGEIFS(Observed!AI$2:AI$9149,Observed!$A$2:$A$9149,$A979,Observed!$D$2:$D$9149,$D979),"")</f>
        <v/>
      </c>
      <c r="AJ979" s="22" t="str">
        <f>IF(ISNUMBER(AVERAGEIFS(Observed!AJ$2:AJ$9149,Observed!$A$2:$A$9149,$A979,Observed!$D$2:$D$9149,$D979)),AVERAGEIFS(Observed!AJ$2:AJ$9149,Observed!$A$2:$A$9149,$A979,Observed!$D$2:$D$9149,$D979),"")</f>
        <v/>
      </c>
      <c r="AK979" s="22" t="str">
        <f>IF(ISNUMBER(AVERAGEIFS(Observed!AK$2:AK$9149,Observed!$A$2:$A$9149,$A979,Observed!$D$2:$D$9149,$D979)),AVERAGEIFS(Observed!AK$2:AK$9149,Observed!$A$2:$A$9149,$A979,Observed!$D$2:$D$9149,$D979),"")</f>
        <v/>
      </c>
      <c r="AL979" s="23" t="str">
        <f>IF(ISNUMBER(AVERAGEIFS(Observed!AL$2:AL$9149,Observed!$A$2:$A$9149,$A979,Observed!$D$2:$D$9149,$D979)),AVERAGEIFS(Observed!AL$2:AL$9149,Observed!$A$2:$A$9149,$A979,Observed!$D$2:$D$9149,$D979),"")</f>
        <v/>
      </c>
      <c r="AM979" s="23" t="str">
        <f>IF(ISNUMBER(AVERAGEIFS(Observed!AM$2:AM$9149,Observed!$A$2:$A$9149,$A979,Observed!$D$2:$D$9149,$D979)),AVERAGEIFS(Observed!AM$2:AM$9149,Observed!$A$2:$A$9149,$A979,Observed!$D$2:$D$9149,$D979),"")</f>
        <v/>
      </c>
      <c r="AN979" s="22" t="str">
        <f>IF(ISNUMBER(AVERAGEIFS(Observed!AN$2:AN$9149,Observed!$A$2:$A$9149,$A979,Observed!$D$2:$D$9149,$D979)),AVERAGEIFS(Observed!AN$2:AN$9149,Observed!$A$2:$A$9149,$A979,Observed!$D$2:$D$9149,$D979),"")</f>
        <v/>
      </c>
      <c r="AO979" s="22" t="str">
        <f>IF(ISNUMBER(AVERAGEIFS(Observed!AO$2:AO$9149,Observed!$A$2:$A$9149,$A979,Observed!$D$2:$D$9149,$D979)),AVERAGEIFS(Observed!AO$2:AO$9149,Observed!$A$2:$A$9149,$A979,Observed!$D$2:$D$9149,$D979),"")</f>
        <v/>
      </c>
      <c r="AP979" s="21" t="str">
        <f>IF(ISNUMBER(AVERAGEIFS(Observed!AP$2:AP$9149,Observed!$A$2:$A$9149,$A979,Observed!$D$2:$D$9149,$D979)),AVERAGEIFS(Observed!AP$2:AP$9149,Observed!$A$2:$A$9149,$A979,Observed!$D$2:$D$9149,$D979),"")</f>
        <v/>
      </c>
      <c r="AQ979" s="22">
        <f>IF(ISNUMBER(AVERAGEIFS(Observed!AQ$2:AQ$9149,Observed!$A$2:$A$9149,$A979,Observed!$D$2:$D$9149,$D979)),AVERAGEIFS(Observed!AQ$2:AQ$9149,Observed!$A$2:$A$9149,$A979,Observed!$D$2:$D$9149,$D979),"")</f>
        <v>227</v>
      </c>
      <c r="AR979" s="22" t="str">
        <f>IF(ISNUMBER(AVERAGEIFS(Observed!AR$2:AR$9149,Observed!$A$2:$A$9149,$A979,Observed!$D$2:$D$9149,$D979)),AVERAGEIFS(Observed!AR$2:AR$9149,Observed!$A$2:$A$9149,$A979,Observed!$D$2:$D$9149,$D979),"")</f>
        <v/>
      </c>
      <c r="AS979" s="22" t="str">
        <f>IF(ISNUMBER(AVERAGEIFS(Observed!AS$2:AS$9149,Observed!$A$2:$A$9149,$A979,Observed!$D$2:$D$9149,$D979)),AVERAGEIFS(Observed!AS$2:AS$9149,Observed!$A$2:$A$9149,$A979,Observed!$D$2:$D$9149,$D979),"")</f>
        <v/>
      </c>
      <c r="AT979" s="22" t="str">
        <f>IF(ISNUMBER(AVERAGEIFS(Observed!AT$2:AT$9149,Observed!$A$2:$A$9149,$A979,Observed!$D$2:$D$9149,$D979)),AVERAGEIFS(Observed!AT$2:AT$9149,Observed!$A$2:$A$9149,$A979,Observed!$D$2:$D$9149,$D979),"")</f>
        <v/>
      </c>
      <c r="AU979" s="22" t="str">
        <f>IF(ISNUMBER(AVERAGEIFS(Observed!AU$2:AU$9149,Observed!$A$2:$A$9149,$A979,Observed!$D$2:$D$9149,$D979)),AVERAGEIFS(Observed!AU$2:AU$9149,Observed!$A$2:$A$9149,$A979,Observed!$D$2:$D$9149,$D979),"")</f>
        <v/>
      </c>
      <c r="AV979" s="2">
        <f>COUNTIFS(Observed!$A$2:$A$9149,$A979,Observed!$D$2:$D$9149,$D979)</f>
        <v>1</v>
      </c>
      <c r="AW979" s="2">
        <f t="shared" si="15"/>
        <v>1</v>
      </c>
    </row>
    <row r="980" spans="1:49" x14ac:dyDescent="0.25">
      <c r="A980" t="s">
        <v>96</v>
      </c>
      <c r="B980" t="s">
        <v>116</v>
      </c>
      <c r="C980" t="s">
        <v>30</v>
      </c>
      <c r="D980" s="3">
        <v>40560</v>
      </c>
      <c r="E980">
        <v>1</v>
      </c>
      <c r="G980" t="s">
        <v>110</v>
      </c>
      <c r="K980" s="24" t="s">
        <v>115</v>
      </c>
      <c r="N980" s="2"/>
      <c r="O980" s="21" t="str">
        <f>IF(ISNUMBER(AVERAGEIFS(Observed!O$2:O$9149,Observed!$A$2:$A$9149,$A980,Observed!$D$2:$D$9149,$D980)),AVERAGEIFS(Observed!O$2:O$9149,Observed!$A$2:$A$9149,$A980,Observed!$D$2:$D$9149,$D980),"")</f>
        <v/>
      </c>
      <c r="P980" s="22" t="str">
        <f>IF(ISNUMBER(AVERAGEIFS(Observed!P$2:P$9149,Observed!$A$2:$A$9149,$A980,Observed!$D$2:$D$9149,$D980)),AVERAGEIFS(Observed!P$2:P$9149,Observed!$A$2:$A$9149,$A980,Observed!$D$2:$D$9149,$D980),"")</f>
        <v/>
      </c>
      <c r="Q980" s="22" t="str">
        <f>IF(ISNUMBER(AVERAGEIFS(Observed!Q$2:Q$9149,Observed!$A$2:$A$9149,$A980,Observed!$D$2:$D$9149,$D980)),AVERAGEIFS(Observed!Q$2:Q$9149,Observed!$A$2:$A$9149,$A980,Observed!$D$2:$D$9149,$D980),"")</f>
        <v/>
      </c>
      <c r="R980" s="22" t="str">
        <f>IF(ISNUMBER(AVERAGEIFS(Observed!R$2:R$9149,Observed!$A$2:$A$9149,$A980,Observed!$D$2:$D$9149,$D980)),AVERAGEIFS(Observed!R$2:R$9149,Observed!$A$2:$A$9149,$A980,Observed!$D$2:$D$9149,$D980),"")</f>
        <v/>
      </c>
      <c r="S980" s="22" t="str">
        <f>IF(ISNUMBER(AVERAGEIFS(Observed!S$2:S$9149,Observed!$A$2:$A$9149,$A980,Observed!$D$2:$D$9149,$D980)),AVERAGEIFS(Observed!S$2:S$9149,Observed!$A$2:$A$9149,$A980,Observed!$D$2:$D$9149,$D980),"")</f>
        <v/>
      </c>
      <c r="T980" s="23" t="str">
        <f>IF(ISNUMBER(AVERAGEIFS(Observed!T$2:T$9149,Observed!$A$2:$A$9149,$A980,Observed!$D$2:$D$9149,$D980)),AVERAGEIFS(Observed!T$2:T$9149,Observed!$A$2:$A$9149,$A980,Observed!$D$2:$D$9149,$D980),"")</f>
        <v/>
      </c>
      <c r="U980" s="23" t="str">
        <f>IF(ISNUMBER(AVERAGEIFS(Observed!U$2:U$9149,Observed!$A$2:$A$9149,$A980,Observed!$D$2:$D$9149,$D980)),AVERAGEIFS(Observed!U$2:U$9149,Observed!$A$2:$A$9149,$A980,Observed!$D$2:$D$9149,$D980),"")</f>
        <v/>
      </c>
      <c r="V980" s="23" t="str">
        <f>IF(ISNUMBER(AVERAGEIFS(Observed!V$2:V$9149,Observed!$A$2:$A$9149,$A980,Observed!$D$2:$D$9149,$D980)),AVERAGEIFS(Observed!V$2:V$9149,Observed!$A$2:$A$9149,$A980,Observed!$D$2:$D$9149,$D980),"")</f>
        <v/>
      </c>
      <c r="W980" s="21" t="str">
        <f>IF(ISNUMBER(AVERAGEIFS(Observed!W$2:W$9149,Observed!$A$2:$A$9149,$A980,Observed!$D$2:$D$9149,$D980)),AVERAGEIFS(Observed!W$2:W$9149,Observed!$A$2:$A$9149,$A980,Observed!$D$2:$D$9149,$D980),"")</f>
        <v/>
      </c>
      <c r="X980" s="35" t="str">
        <f>IF(ISNUMBER(AVERAGEIFS(Observed!X$2:X$9149,Observed!$A$2:$A$9149,$A980,Observed!$D$2:$D$9149,$D980)),AVERAGEIFS(Observed!X$2:X$9149,Observed!$A$2:$A$9149,$A980,Observed!$D$2:$D$9149,$D980),"")</f>
        <v/>
      </c>
      <c r="Y980" s="35" t="str">
        <f>IF(ISNUMBER(AVERAGEIFS(Observed!Y$2:Y$9149,Observed!$A$2:$A$9149,$A980,Observed!$D$2:$D$9149,$D980)),AVERAGEIFS(Observed!Y$2:Y$9149,Observed!$A$2:$A$9149,$A980,Observed!$D$2:$D$9149,$D980),"")</f>
        <v/>
      </c>
      <c r="Z980" s="22" t="str">
        <f>IF(ISNUMBER(AVERAGEIFS(Observed!Z$2:Z$9149,Observed!$A$2:$A$9149,$A980,Observed!$D$2:$D$9149,$D980)),AVERAGEIFS(Observed!Z$2:Z$9149,Observed!$A$2:$A$9149,$A980,Observed!$D$2:$D$9149,$D980),"")</f>
        <v/>
      </c>
      <c r="AA980" s="22" t="str">
        <f>IF(ISNUMBER(AVERAGEIFS(Observed!AA$2:AA$9149,Observed!$A$2:$A$9149,$A980,Observed!$D$2:$D$9149,$D980)),AVERAGEIFS(Observed!AA$2:AA$9149,Observed!$A$2:$A$9149,$A980,Observed!$D$2:$D$9149,$D980),"")</f>
        <v/>
      </c>
      <c r="AB980" s="22" t="str">
        <f>IF(ISNUMBER(AVERAGEIFS(Observed!AB$2:AB$9149,Observed!$A$2:$A$9149,$A980,Observed!$D$2:$D$9149,$D980)),AVERAGEIFS(Observed!AB$2:AB$9149,Observed!$A$2:$A$9149,$A980,Observed!$D$2:$D$9149,$D980),"")</f>
        <v/>
      </c>
      <c r="AC980" s="22" t="str">
        <f>IF(ISNUMBER(AVERAGEIFS(Observed!AC$2:AC$9149,Observed!$A$2:$A$9149,$A980,Observed!$D$2:$D$9149,$D980)),AVERAGEIFS(Observed!AC$2:AC$9149,Observed!$A$2:$A$9149,$A980,Observed!$D$2:$D$9149,$D980),"")</f>
        <v/>
      </c>
      <c r="AD980" s="22" t="str">
        <f>IF(ISNUMBER(AVERAGEIFS(Observed!AD$2:AD$9149,Observed!$A$2:$A$9149,$A980,Observed!$D$2:$D$9149,$D980)),AVERAGEIFS(Observed!AD$2:AD$9149,Observed!$A$2:$A$9149,$A980,Observed!$D$2:$D$9149,$D980),"")</f>
        <v/>
      </c>
      <c r="AE980" s="22" t="str">
        <f>IF(ISNUMBER(AVERAGEIFS(Observed!AE$2:AE$9149,Observed!$A$2:$A$9149,$A980,Observed!$D$2:$D$9149,$D980)),AVERAGEIFS(Observed!AE$2:AE$9149,Observed!$A$2:$A$9149,$A980,Observed!$D$2:$D$9149,$D980),"")</f>
        <v/>
      </c>
      <c r="AF980" s="22" t="str">
        <f>IF(ISNUMBER(AVERAGEIFS(Observed!AF$2:AF$9149,Observed!$A$2:$A$9149,$A980,Observed!$D$2:$D$9149,$D980)),AVERAGEIFS(Observed!AF$2:AF$9149,Observed!$A$2:$A$9149,$A980,Observed!$D$2:$D$9149,$D980),"")</f>
        <v/>
      </c>
      <c r="AG980" s="22" t="str">
        <f>IF(ISNUMBER(AVERAGEIFS(Observed!AG$2:AG$9149,Observed!$A$2:$A$9149,$A980,Observed!$D$2:$D$9149,$D980)),AVERAGEIFS(Observed!AG$2:AG$9149,Observed!$A$2:$A$9149,$A980,Observed!$D$2:$D$9149,$D980),"")</f>
        <v/>
      </c>
      <c r="AH980" s="22" t="str">
        <f>IF(ISNUMBER(AVERAGEIFS(Observed!AH$2:AH$9149,Observed!$A$2:$A$9149,$A980,Observed!$D$2:$D$9149,$D980)),AVERAGEIFS(Observed!AH$2:AH$9149,Observed!$A$2:$A$9149,$A980,Observed!$D$2:$D$9149,$D980),"")</f>
        <v/>
      </c>
      <c r="AI980" s="22" t="str">
        <f>IF(ISNUMBER(AVERAGEIFS(Observed!AI$2:AI$9149,Observed!$A$2:$A$9149,$A980,Observed!$D$2:$D$9149,$D980)),AVERAGEIFS(Observed!AI$2:AI$9149,Observed!$A$2:$A$9149,$A980,Observed!$D$2:$D$9149,$D980),"")</f>
        <v/>
      </c>
      <c r="AJ980" s="22" t="str">
        <f>IF(ISNUMBER(AVERAGEIFS(Observed!AJ$2:AJ$9149,Observed!$A$2:$A$9149,$A980,Observed!$D$2:$D$9149,$D980)),AVERAGEIFS(Observed!AJ$2:AJ$9149,Observed!$A$2:$A$9149,$A980,Observed!$D$2:$D$9149,$D980),"")</f>
        <v/>
      </c>
      <c r="AK980" s="22" t="str">
        <f>IF(ISNUMBER(AVERAGEIFS(Observed!AK$2:AK$9149,Observed!$A$2:$A$9149,$A980,Observed!$D$2:$D$9149,$D980)),AVERAGEIFS(Observed!AK$2:AK$9149,Observed!$A$2:$A$9149,$A980,Observed!$D$2:$D$9149,$D980),"")</f>
        <v/>
      </c>
      <c r="AL980" s="23" t="str">
        <f>IF(ISNUMBER(AVERAGEIFS(Observed!AL$2:AL$9149,Observed!$A$2:$A$9149,$A980,Observed!$D$2:$D$9149,$D980)),AVERAGEIFS(Observed!AL$2:AL$9149,Observed!$A$2:$A$9149,$A980,Observed!$D$2:$D$9149,$D980),"")</f>
        <v/>
      </c>
      <c r="AM980" s="23" t="str">
        <f>IF(ISNUMBER(AVERAGEIFS(Observed!AM$2:AM$9149,Observed!$A$2:$A$9149,$A980,Observed!$D$2:$D$9149,$D980)),AVERAGEIFS(Observed!AM$2:AM$9149,Observed!$A$2:$A$9149,$A980,Observed!$D$2:$D$9149,$D980),"")</f>
        <v/>
      </c>
      <c r="AN980" s="22" t="str">
        <f>IF(ISNUMBER(AVERAGEIFS(Observed!AN$2:AN$9149,Observed!$A$2:$A$9149,$A980,Observed!$D$2:$D$9149,$D980)),AVERAGEIFS(Observed!AN$2:AN$9149,Observed!$A$2:$A$9149,$A980,Observed!$D$2:$D$9149,$D980),"")</f>
        <v/>
      </c>
      <c r="AO980" s="22" t="str">
        <f>IF(ISNUMBER(AVERAGEIFS(Observed!AO$2:AO$9149,Observed!$A$2:$A$9149,$A980,Observed!$D$2:$D$9149,$D980)),AVERAGEIFS(Observed!AO$2:AO$9149,Observed!$A$2:$A$9149,$A980,Observed!$D$2:$D$9149,$D980),"")</f>
        <v/>
      </c>
      <c r="AP980" s="21" t="str">
        <f>IF(ISNUMBER(AVERAGEIFS(Observed!AP$2:AP$9149,Observed!$A$2:$A$9149,$A980,Observed!$D$2:$D$9149,$D980)),AVERAGEIFS(Observed!AP$2:AP$9149,Observed!$A$2:$A$9149,$A980,Observed!$D$2:$D$9149,$D980),"")</f>
        <v/>
      </c>
      <c r="AQ980" s="22">
        <f>IF(ISNUMBER(AVERAGEIFS(Observed!AQ$2:AQ$9149,Observed!$A$2:$A$9149,$A980,Observed!$D$2:$D$9149,$D980)),AVERAGEIFS(Observed!AQ$2:AQ$9149,Observed!$A$2:$A$9149,$A980,Observed!$D$2:$D$9149,$D980),"")</f>
        <v>268</v>
      </c>
      <c r="AR980" s="22" t="str">
        <f>IF(ISNUMBER(AVERAGEIFS(Observed!AR$2:AR$9149,Observed!$A$2:$A$9149,$A980,Observed!$D$2:$D$9149,$D980)),AVERAGEIFS(Observed!AR$2:AR$9149,Observed!$A$2:$A$9149,$A980,Observed!$D$2:$D$9149,$D980),"")</f>
        <v/>
      </c>
      <c r="AS980" s="22" t="str">
        <f>IF(ISNUMBER(AVERAGEIFS(Observed!AS$2:AS$9149,Observed!$A$2:$A$9149,$A980,Observed!$D$2:$D$9149,$D980)),AVERAGEIFS(Observed!AS$2:AS$9149,Observed!$A$2:$A$9149,$A980,Observed!$D$2:$D$9149,$D980),"")</f>
        <v/>
      </c>
      <c r="AT980" s="22" t="str">
        <f>IF(ISNUMBER(AVERAGEIFS(Observed!AT$2:AT$9149,Observed!$A$2:$A$9149,$A980,Observed!$D$2:$D$9149,$D980)),AVERAGEIFS(Observed!AT$2:AT$9149,Observed!$A$2:$A$9149,$A980,Observed!$D$2:$D$9149,$D980),"")</f>
        <v/>
      </c>
      <c r="AU980" s="22" t="str">
        <f>IF(ISNUMBER(AVERAGEIFS(Observed!AU$2:AU$9149,Observed!$A$2:$A$9149,$A980,Observed!$D$2:$D$9149,$D980)),AVERAGEIFS(Observed!AU$2:AU$9149,Observed!$A$2:$A$9149,$A980,Observed!$D$2:$D$9149,$D980),"")</f>
        <v/>
      </c>
      <c r="AV980" s="2">
        <f>COUNTIFS(Observed!$A$2:$A$9149,$A980,Observed!$D$2:$D$9149,$D980)</f>
        <v>1</v>
      </c>
      <c r="AW980" s="2">
        <f t="shared" si="15"/>
        <v>1</v>
      </c>
    </row>
    <row r="981" spans="1:49" x14ac:dyDescent="0.25">
      <c r="A981" t="s">
        <v>96</v>
      </c>
      <c r="B981" t="s">
        <v>116</v>
      </c>
      <c r="C981" t="s">
        <v>30</v>
      </c>
      <c r="D981" s="3">
        <v>40567</v>
      </c>
      <c r="E981">
        <v>1</v>
      </c>
      <c r="G981" t="s">
        <v>110</v>
      </c>
      <c r="K981" s="24" t="s">
        <v>115</v>
      </c>
      <c r="N981" s="2"/>
      <c r="O981" s="21" t="str">
        <f>IF(ISNUMBER(AVERAGEIFS(Observed!O$2:O$9149,Observed!$A$2:$A$9149,$A981,Observed!$D$2:$D$9149,$D981)),AVERAGEIFS(Observed!O$2:O$9149,Observed!$A$2:$A$9149,$A981,Observed!$D$2:$D$9149,$D981),"")</f>
        <v/>
      </c>
      <c r="P981" s="22" t="str">
        <f>IF(ISNUMBER(AVERAGEIFS(Observed!P$2:P$9149,Observed!$A$2:$A$9149,$A981,Observed!$D$2:$D$9149,$D981)),AVERAGEIFS(Observed!P$2:P$9149,Observed!$A$2:$A$9149,$A981,Observed!$D$2:$D$9149,$D981),"")</f>
        <v/>
      </c>
      <c r="Q981" s="22" t="str">
        <f>IF(ISNUMBER(AVERAGEIFS(Observed!Q$2:Q$9149,Observed!$A$2:$A$9149,$A981,Observed!$D$2:$D$9149,$D981)),AVERAGEIFS(Observed!Q$2:Q$9149,Observed!$A$2:$A$9149,$A981,Observed!$D$2:$D$9149,$D981),"")</f>
        <v/>
      </c>
      <c r="R981" s="22" t="str">
        <f>IF(ISNUMBER(AVERAGEIFS(Observed!R$2:R$9149,Observed!$A$2:$A$9149,$A981,Observed!$D$2:$D$9149,$D981)),AVERAGEIFS(Observed!R$2:R$9149,Observed!$A$2:$A$9149,$A981,Observed!$D$2:$D$9149,$D981),"")</f>
        <v/>
      </c>
      <c r="S981" s="22" t="str">
        <f>IF(ISNUMBER(AVERAGEIFS(Observed!S$2:S$9149,Observed!$A$2:$A$9149,$A981,Observed!$D$2:$D$9149,$D981)),AVERAGEIFS(Observed!S$2:S$9149,Observed!$A$2:$A$9149,$A981,Observed!$D$2:$D$9149,$D981),"")</f>
        <v/>
      </c>
      <c r="T981" s="23" t="str">
        <f>IF(ISNUMBER(AVERAGEIFS(Observed!T$2:T$9149,Observed!$A$2:$A$9149,$A981,Observed!$D$2:$D$9149,$D981)),AVERAGEIFS(Observed!T$2:T$9149,Observed!$A$2:$A$9149,$A981,Observed!$D$2:$D$9149,$D981),"")</f>
        <v/>
      </c>
      <c r="U981" s="23" t="str">
        <f>IF(ISNUMBER(AVERAGEIFS(Observed!U$2:U$9149,Observed!$A$2:$A$9149,$A981,Observed!$D$2:$D$9149,$D981)),AVERAGEIFS(Observed!U$2:U$9149,Observed!$A$2:$A$9149,$A981,Observed!$D$2:$D$9149,$D981),"")</f>
        <v/>
      </c>
      <c r="V981" s="23" t="str">
        <f>IF(ISNUMBER(AVERAGEIFS(Observed!V$2:V$9149,Observed!$A$2:$A$9149,$A981,Observed!$D$2:$D$9149,$D981)),AVERAGEIFS(Observed!V$2:V$9149,Observed!$A$2:$A$9149,$A981,Observed!$D$2:$D$9149,$D981),"")</f>
        <v/>
      </c>
      <c r="W981" s="21" t="str">
        <f>IF(ISNUMBER(AVERAGEIFS(Observed!W$2:W$9149,Observed!$A$2:$A$9149,$A981,Observed!$D$2:$D$9149,$D981)),AVERAGEIFS(Observed!W$2:W$9149,Observed!$A$2:$A$9149,$A981,Observed!$D$2:$D$9149,$D981),"")</f>
        <v/>
      </c>
      <c r="X981" s="35" t="str">
        <f>IF(ISNUMBER(AVERAGEIFS(Observed!X$2:X$9149,Observed!$A$2:$A$9149,$A981,Observed!$D$2:$D$9149,$D981)),AVERAGEIFS(Observed!X$2:X$9149,Observed!$A$2:$A$9149,$A981,Observed!$D$2:$D$9149,$D981),"")</f>
        <v/>
      </c>
      <c r="Y981" s="35" t="str">
        <f>IF(ISNUMBER(AVERAGEIFS(Observed!Y$2:Y$9149,Observed!$A$2:$A$9149,$A981,Observed!$D$2:$D$9149,$D981)),AVERAGEIFS(Observed!Y$2:Y$9149,Observed!$A$2:$A$9149,$A981,Observed!$D$2:$D$9149,$D981),"")</f>
        <v/>
      </c>
      <c r="Z981" s="22" t="str">
        <f>IF(ISNUMBER(AVERAGEIFS(Observed!Z$2:Z$9149,Observed!$A$2:$A$9149,$A981,Observed!$D$2:$D$9149,$D981)),AVERAGEIFS(Observed!Z$2:Z$9149,Observed!$A$2:$A$9149,$A981,Observed!$D$2:$D$9149,$D981),"")</f>
        <v/>
      </c>
      <c r="AA981" s="22" t="str">
        <f>IF(ISNUMBER(AVERAGEIFS(Observed!AA$2:AA$9149,Observed!$A$2:$A$9149,$A981,Observed!$D$2:$D$9149,$D981)),AVERAGEIFS(Observed!AA$2:AA$9149,Observed!$A$2:$A$9149,$A981,Observed!$D$2:$D$9149,$D981),"")</f>
        <v/>
      </c>
      <c r="AB981" s="22" t="str">
        <f>IF(ISNUMBER(AVERAGEIFS(Observed!AB$2:AB$9149,Observed!$A$2:$A$9149,$A981,Observed!$D$2:$D$9149,$D981)),AVERAGEIFS(Observed!AB$2:AB$9149,Observed!$A$2:$A$9149,$A981,Observed!$D$2:$D$9149,$D981),"")</f>
        <v/>
      </c>
      <c r="AC981" s="22" t="str">
        <f>IF(ISNUMBER(AVERAGEIFS(Observed!AC$2:AC$9149,Observed!$A$2:$A$9149,$A981,Observed!$D$2:$D$9149,$D981)),AVERAGEIFS(Observed!AC$2:AC$9149,Observed!$A$2:$A$9149,$A981,Observed!$D$2:$D$9149,$D981),"")</f>
        <v/>
      </c>
      <c r="AD981" s="22" t="str">
        <f>IF(ISNUMBER(AVERAGEIFS(Observed!AD$2:AD$9149,Observed!$A$2:$A$9149,$A981,Observed!$D$2:$D$9149,$D981)),AVERAGEIFS(Observed!AD$2:AD$9149,Observed!$A$2:$A$9149,$A981,Observed!$D$2:$D$9149,$D981),"")</f>
        <v/>
      </c>
      <c r="AE981" s="22" t="str">
        <f>IF(ISNUMBER(AVERAGEIFS(Observed!AE$2:AE$9149,Observed!$A$2:$A$9149,$A981,Observed!$D$2:$D$9149,$D981)),AVERAGEIFS(Observed!AE$2:AE$9149,Observed!$A$2:$A$9149,$A981,Observed!$D$2:$D$9149,$D981),"")</f>
        <v/>
      </c>
      <c r="AF981" s="22" t="str">
        <f>IF(ISNUMBER(AVERAGEIFS(Observed!AF$2:AF$9149,Observed!$A$2:$A$9149,$A981,Observed!$D$2:$D$9149,$D981)),AVERAGEIFS(Observed!AF$2:AF$9149,Observed!$A$2:$A$9149,$A981,Observed!$D$2:$D$9149,$D981),"")</f>
        <v/>
      </c>
      <c r="AG981" s="22" t="str">
        <f>IF(ISNUMBER(AVERAGEIFS(Observed!AG$2:AG$9149,Observed!$A$2:$A$9149,$A981,Observed!$D$2:$D$9149,$D981)),AVERAGEIFS(Observed!AG$2:AG$9149,Observed!$A$2:$A$9149,$A981,Observed!$D$2:$D$9149,$D981),"")</f>
        <v/>
      </c>
      <c r="AH981" s="22" t="str">
        <f>IF(ISNUMBER(AVERAGEIFS(Observed!AH$2:AH$9149,Observed!$A$2:$A$9149,$A981,Observed!$D$2:$D$9149,$D981)),AVERAGEIFS(Observed!AH$2:AH$9149,Observed!$A$2:$A$9149,$A981,Observed!$D$2:$D$9149,$D981),"")</f>
        <v/>
      </c>
      <c r="AI981" s="22" t="str">
        <f>IF(ISNUMBER(AVERAGEIFS(Observed!AI$2:AI$9149,Observed!$A$2:$A$9149,$A981,Observed!$D$2:$D$9149,$D981)),AVERAGEIFS(Observed!AI$2:AI$9149,Observed!$A$2:$A$9149,$A981,Observed!$D$2:$D$9149,$D981),"")</f>
        <v/>
      </c>
      <c r="AJ981" s="22" t="str">
        <f>IF(ISNUMBER(AVERAGEIFS(Observed!AJ$2:AJ$9149,Observed!$A$2:$A$9149,$A981,Observed!$D$2:$D$9149,$D981)),AVERAGEIFS(Observed!AJ$2:AJ$9149,Observed!$A$2:$A$9149,$A981,Observed!$D$2:$D$9149,$D981),"")</f>
        <v/>
      </c>
      <c r="AK981" s="22" t="str">
        <f>IF(ISNUMBER(AVERAGEIFS(Observed!AK$2:AK$9149,Observed!$A$2:$A$9149,$A981,Observed!$D$2:$D$9149,$D981)),AVERAGEIFS(Observed!AK$2:AK$9149,Observed!$A$2:$A$9149,$A981,Observed!$D$2:$D$9149,$D981),"")</f>
        <v/>
      </c>
      <c r="AL981" s="23" t="str">
        <f>IF(ISNUMBER(AVERAGEIFS(Observed!AL$2:AL$9149,Observed!$A$2:$A$9149,$A981,Observed!$D$2:$D$9149,$D981)),AVERAGEIFS(Observed!AL$2:AL$9149,Observed!$A$2:$A$9149,$A981,Observed!$D$2:$D$9149,$D981),"")</f>
        <v/>
      </c>
      <c r="AM981" s="23" t="str">
        <f>IF(ISNUMBER(AVERAGEIFS(Observed!AM$2:AM$9149,Observed!$A$2:$A$9149,$A981,Observed!$D$2:$D$9149,$D981)),AVERAGEIFS(Observed!AM$2:AM$9149,Observed!$A$2:$A$9149,$A981,Observed!$D$2:$D$9149,$D981),"")</f>
        <v/>
      </c>
      <c r="AN981" s="22" t="str">
        <f>IF(ISNUMBER(AVERAGEIFS(Observed!AN$2:AN$9149,Observed!$A$2:$A$9149,$A981,Observed!$D$2:$D$9149,$D981)),AVERAGEIFS(Observed!AN$2:AN$9149,Observed!$A$2:$A$9149,$A981,Observed!$D$2:$D$9149,$D981),"")</f>
        <v/>
      </c>
      <c r="AO981" s="22" t="str">
        <f>IF(ISNUMBER(AVERAGEIFS(Observed!AO$2:AO$9149,Observed!$A$2:$A$9149,$A981,Observed!$D$2:$D$9149,$D981)),AVERAGEIFS(Observed!AO$2:AO$9149,Observed!$A$2:$A$9149,$A981,Observed!$D$2:$D$9149,$D981),"")</f>
        <v/>
      </c>
      <c r="AP981" s="21" t="str">
        <f>IF(ISNUMBER(AVERAGEIFS(Observed!AP$2:AP$9149,Observed!$A$2:$A$9149,$A981,Observed!$D$2:$D$9149,$D981)),AVERAGEIFS(Observed!AP$2:AP$9149,Observed!$A$2:$A$9149,$A981,Observed!$D$2:$D$9149,$D981),"")</f>
        <v/>
      </c>
      <c r="AQ981" s="22">
        <f>IF(ISNUMBER(AVERAGEIFS(Observed!AQ$2:AQ$9149,Observed!$A$2:$A$9149,$A981,Observed!$D$2:$D$9149,$D981)),AVERAGEIFS(Observed!AQ$2:AQ$9149,Observed!$A$2:$A$9149,$A981,Observed!$D$2:$D$9149,$D981),"")</f>
        <v>114.6</v>
      </c>
      <c r="AR981" s="22" t="str">
        <f>IF(ISNUMBER(AVERAGEIFS(Observed!AR$2:AR$9149,Observed!$A$2:$A$9149,$A981,Observed!$D$2:$D$9149,$D981)),AVERAGEIFS(Observed!AR$2:AR$9149,Observed!$A$2:$A$9149,$A981,Observed!$D$2:$D$9149,$D981),"")</f>
        <v/>
      </c>
      <c r="AS981" s="22" t="str">
        <f>IF(ISNUMBER(AVERAGEIFS(Observed!AS$2:AS$9149,Observed!$A$2:$A$9149,$A981,Observed!$D$2:$D$9149,$D981)),AVERAGEIFS(Observed!AS$2:AS$9149,Observed!$A$2:$A$9149,$A981,Observed!$D$2:$D$9149,$D981),"")</f>
        <v/>
      </c>
      <c r="AT981" s="22" t="str">
        <f>IF(ISNUMBER(AVERAGEIFS(Observed!AT$2:AT$9149,Observed!$A$2:$A$9149,$A981,Observed!$D$2:$D$9149,$D981)),AVERAGEIFS(Observed!AT$2:AT$9149,Observed!$A$2:$A$9149,$A981,Observed!$D$2:$D$9149,$D981),"")</f>
        <v/>
      </c>
      <c r="AU981" s="22" t="str">
        <f>IF(ISNUMBER(AVERAGEIFS(Observed!AU$2:AU$9149,Observed!$A$2:$A$9149,$A981,Observed!$D$2:$D$9149,$D981)),AVERAGEIFS(Observed!AU$2:AU$9149,Observed!$A$2:$A$9149,$A981,Observed!$D$2:$D$9149,$D981),"")</f>
        <v/>
      </c>
      <c r="AV981" s="2">
        <f>COUNTIFS(Observed!$A$2:$A$9149,$A981,Observed!$D$2:$D$9149,$D981)</f>
        <v>5</v>
      </c>
      <c r="AW981" s="2">
        <f t="shared" si="15"/>
        <v>1</v>
      </c>
    </row>
    <row r="982" spans="1:49" x14ac:dyDescent="0.25">
      <c r="A982" t="s">
        <v>96</v>
      </c>
      <c r="B982" t="s">
        <v>116</v>
      </c>
      <c r="C982" t="s">
        <v>30</v>
      </c>
      <c r="D982" s="3">
        <v>40575</v>
      </c>
      <c r="E982">
        <v>1</v>
      </c>
      <c r="G982" t="s">
        <v>110</v>
      </c>
      <c r="K982" s="24" t="s">
        <v>115</v>
      </c>
      <c r="N982" s="2"/>
      <c r="O982" s="21" t="str">
        <f>IF(ISNUMBER(AVERAGEIFS(Observed!O$2:O$9149,Observed!$A$2:$A$9149,$A982,Observed!$D$2:$D$9149,$D982)),AVERAGEIFS(Observed!O$2:O$9149,Observed!$A$2:$A$9149,$A982,Observed!$D$2:$D$9149,$D982),"")</f>
        <v/>
      </c>
      <c r="P982" s="22" t="str">
        <f>IF(ISNUMBER(AVERAGEIFS(Observed!P$2:P$9149,Observed!$A$2:$A$9149,$A982,Observed!$D$2:$D$9149,$D982)),AVERAGEIFS(Observed!P$2:P$9149,Observed!$A$2:$A$9149,$A982,Observed!$D$2:$D$9149,$D982),"")</f>
        <v/>
      </c>
      <c r="Q982" s="22" t="str">
        <f>IF(ISNUMBER(AVERAGEIFS(Observed!Q$2:Q$9149,Observed!$A$2:$A$9149,$A982,Observed!$D$2:$D$9149,$D982)),AVERAGEIFS(Observed!Q$2:Q$9149,Observed!$A$2:$A$9149,$A982,Observed!$D$2:$D$9149,$D982),"")</f>
        <v/>
      </c>
      <c r="R982" s="22" t="str">
        <f>IF(ISNUMBER(AVERAGEIFS(Observed!R$2:R$9149,Observed!$A$2:$A$9149,$A982,Observed!$D$2:$D$9149,$D982)),AVERAGEIFS(Observed!R$2:R$9149,Observed!$A$2:$A$9149,$A982,Observed!$D$2:$D$9149,$D982),"")</f>
        <v/>
      </c>
      <c r="S982" s="22" t="str">
        <f>IF(ISNUMBER(AVERAGEIFS(Observed!S$2:S$9149,Observed!$A$2:$A$9149,$A982,Observed!$D$2:$D$9149,$D982)),AVERAGEIFS(Observed!S$2:S$9149,Observed!$A$2:$A$9149,$A982,Observed!$D$2:$D$9149,$D982),"")</f>
        <v/>
      </c>
      <c r="T982" s="23" t="str">
        <f>IF(ISNUMBER(AVERAGEIFS(Observed!T$2:T$9149,Observed!$A$2:$A$9149,$A982,Observed!$D$2:$D$9149,$D982)),AVERAGEIFS(Observed!T$2:T$9149,Observed!$A$2:$A$9149,$A982,Observed!$D$2:$D$9149,$D982),"")</f>
        <v/>
      </c>
      <c r="U982" s="23" t="str">
        <f>IF(ISNUMBER(AVERAGEIFS(Observed!U$2:U$9149,Observed!$A$2:$A$9149,$A982,Observed!$D$2:$D$9149,$D982)),AVERAGEIFS(Observed!U$2:U$9149,Observed!$A$2:$A$9149,$A982,Observed!$D$2:$D$9149,$D982),"")</f>
        <v/>
      </c>
      <c r="V982" s="23" t="str">
        <f>IF(ISNUMBER(AVERAGEIFS(Observed!V$2:V$9149,Observed!$A$2:$A$9149,$A982,Observed!$D$2:$D$9149,$D982)),AVERAGEIFS(Observed!V$2:V$9149,Observed!$A$2:$A$9149,$A982,Observed!$D$2:$D$9149,$D982),"")</f>
        <v/>
      </c>
      <c r="W982" s="21" t="str">
        <f>IF(ISNUMBER(AVERAGEIFS(Observed!W$2:W$9149,Observed!$A$2:$A$9149,$A982,Observed!$D$2:$D$9149,$D982)),AVERAGEIFS(Observed!W$2:W$9149,Observed!$A$2:$A$9149,$A982,Observed!$D$2:$D$9149,$D982),"")</f>
        <v/>
      </c>
      <c r="X982" s="35" t="str">
        <f>IF(ISNUMBER(AVERAGEIFS(Observed!X$2:X$9149,Observed!$A$2:$A$9149,$A982,Observed!$D$2:$D$9149,$D982)),AVERAGEIFS(Observed!X$2:X$9149,Observed!$A$2:$A$9149,$A982,Observed!$D$2:$D$9149,$D982),"")</f>
        <v/>
      </c>
      <c r="Y982" s="35" t="str">
        <f>IF(ISNUMBER(AVERAGEIFS(Observed!Y$2:Y$9149,Observed!$A$2:$A$9149,$A982,Observed!$D$2:$D$9149,$D982)),AVERAGEIFS(Observed!Y$2:Y$9149,Observed!$A$2:$A$9149,$A982,Observed!$D$2:$D$9149,$D982),"")</f>
        <v/>
      </c>
      <c r="Z982" s="22" t="str">
        <f>IF(ISNUMBER(AVERAGEIFS(Observed!Z$2:Z$9149,Observed!$A$2:$A$9149,$A982,Observed!$D$2:$D$9149,$D982)),AVERAGEIFS(Observed!Z$2:Z$9149,Observed!$A$2:$A$9149,$A982,Observed!$D$2:$D$9149,$D982),"")</f>
        <v/>
      </c>
      <c r="AA982" s="22" t="str">
        <f>IF(ISNUMBER(AVERAGEIFS(Observed!AA$2:AA$9149,Observed!$A$2:$A$9149,$A982,Observed!$D$2:$D$9149,$D982)),AVERAGEIFS(Observed!AA$2:AA$9149,Observed!$A$2:$A$9149,$A982,Observed!$D$2:$D$9149,$D982),"")</f>
        <v/>
      </c>
      <c r="AB982" s="22" t="str">
        <f>IF(ISNUMBER(AVERAGEIFS(Observed!AB$2:AB$9149,Observed!$A$2:$A$9149,$A982,Observed!$D$2:$D$9149,$D982)),AVERAGEIFS(Observed!AB$2:AB$9149,Observed!$A$2:$A$9149,$A982,Observed!$D$2:$D$9149,$D982),"")</f>
        <v/>
      </c>
      <c r="AC982" s="22" t="str">
        <f>IF(ISNUMBER(AVERAGEIFS(Observed!AC$2:AC$9149,Observed!$A$2:$A$9149,$A982,Observed!$D$2:$D$9149,$D982)),AVERAGEIFS(Observed!AC$2:AC$9149,Observed!$A$2:$A$9149,$A982,Observed!$D$2:$D$9149,$D982),"")</f>
        <v/>
      </c>
      <c r="AD982" s="22" t="str">
        <f>IF(ISNUMBER(AVERAGEIFS(Observed!AD$2:AD$9149,Observed!$A$2:$A$9149,$A982,Observed!$D$2:$D$9149,$D982)),AVERAGEIFS(Observed!AD$2:AD$9149,Observed!$A$2:$A$9149,$A982,Observed!$D$2:$D$9149,$D982),"")</f>
        <v/>
      </c>
      <c r="AE982" s="22" t="str">
        <f>IF(ISNUMBER(AVERAGEIFS(Observed!AE$2:AE$9149,Observed!$A$2:$A$9149,$A982,Observed!$D$2:$D$9149,$D982)),AVERAGEIFS(Observed!AE$2:AE$9149,Observed!$A$2:$A$9149,$A982,Observed!$D$2:$D$9149,$D982),"")</f>
        <v/>
      </c>
      <c r="AF982" s="22" t="str">
        <f>IF(ISNUMBER(AVERAGEIFS(Observed!AF$2:AF$9149,Observed!$A$2:$A$9149,$A982,Observed!$D$2:$D$9149,$D982)),AVERAGEIFS(Observed!AF$2:AF$9149,Observed!$A$2:$A$9149,$A982,Observed!$D$2:$D$9149,$D982),"")</f>
        <v/>
      </c>
      <c r="AG982" s="22" t="str">
        <f>IF(ISNUMBER(AVERAGEIFS(Observed!AG$2:AG$9149,Observed!$A$2:$A$9149,$A982,Observed!$D$2:$D$9149,$D982)),AVERAGEIFS(Observed!AG$2:AG$9149,Observed!$A$2:$A$9149,$A982,Observed!$D$2:$D$9149,$D982),"")</f>
        <v/>
      </c>
      <c r="AH982" s="22" t="str">
        <f>IF(ISNUMBER(AVERAGEIFS(Observed!AH$2:AH$9149,Observed!$A$2:$A$9149,$A982,Observed!$D$2:$D$9149,$D982)),AVERAGEIFS(Observed!AH$2:AH$9149,Observed!$A$2:$A$9149,$A982,Observed!$D$2:$D$9149,$D982),"")</f>
        <v/>
      </c>
      <c r="AI982" s="22" t="str">
        <f>IF(ISNUMBER(AVERAGEIFS(Observed!AI$2:AI$9149,Observed!$A$2:$A$9149,$A982,Observed!$D$2:$D$9149,$D982)),AVERAGEIFS(Observed!AI$2:AI$9149,Observed!$A$2:$A$9149,$A982,Observed!$D$2:$D$9149,$D982),"")</f>
        <v/>
      </c>
      <c r="AJ982" s="22" t="str">
        <f>IF(ISNUMBER(AVERAGEIFS(Observed!AJ$2:AJ$9149,Observed!$A$2:$A$9149,$A982,Observed!$D$2:$D$9149,$D982)),AVERAGEIFS(Observed!AJ$2:AJ$9149,Observed!$A$2:$A$9149,$A982,Observed!$D$2:$D$9149,$D982),"")</f>
        <v/>
      </c>
      <c r="AK982" s="22" t="str">
        <f>IF(ISNUMBER(AVERAGEIFS(Observed!AK$2:AK$9149,Observed!$A$2:$A$9149,$A982,Observed!$D$2:$D$9149,$D982)),AVERAGEIFS(Observed!AK$2:AK$9149,Observed!$A$2:$A$9149,$A982,Observed!$D$2:$D$9149,$D982),"")</f>
        <v/>
      </c>
      <c r="AL982" s="23" t="str">
        <f>IF(ISNUMBER(AVERAGEIFS(Observed!AL$2:AL$9149,Observed!$A$2:$A$9149,$A982,Observed!$D$2:$D$9149,$D982)),AVERAGEIFS(Observed!AL$2:AL$9149,Observed!$A$2:$A$9149,$A982,Observed!$D$2:$D$9149,$D982),"")</f>
        <v/>
      </c>
      <c r="AM982" s="23" t="str">
        <f>IF(ISNUMBER(AVERAGEIFS(Observed!AM$2:AM$9149,Observed!$A$2:$A$9149,$A982,Observed!$D$2:$D$9149,$D982)),AVERAGEIFS(Observed!AM$2:AM$9149,Observed!$A$2:$A$9149,$A982,Observed!$D$2:$D$9149,$D982),"")</f>
        <v/>
      </c>
      <c r="AN982" s="22" t="str">
        <f>IF(ISNUMBER(AVERAGEIFS(Observed!AN$2:AN$9149,Observed!$A$2:$A$9149,$A982,Observed!$D$2:$D$9149,$D982)),AVERAGEIFS(Observed!AN$2:AN$9149,Observed!$A$2:$A$9149,$A982,Observed!$D$2:$D$9149,$D982),"")</f>
        <v/>
      </c>
      <c r="AO982" s="22" t="str">
        <f>IF(ISNUMBER(AVERAGEIFS(Observed!AO$2:AO$9149,Observed!$A$2:$A$9149,$A982,Observed!$D$2:$D$9149,$D982)),AVERAGEIFS(Observed!AO$2:AO$9149,Observed!$A$2:$A$9149,$A982,Observed!$D$2:$D$9149,$D982),"")</f>
        <v/>
      </c>
      <c r="AP982" s="21" t="str">
        <f>IF(ISNUMBER(AVERAGEIFS(Observed!AP$2:AP$9149,Observed!$A$2:$A$9149,$A982,Observed!$D$2:$D$9149,$D982)),AVERAGEIFS(Observed!AP$2:AP$9149,Observed!$A$2:$A$9149,$A982,Observed!$D$2:$D$9149,$D982),"")</f>
        <v/>
      </c>
      <c r="AQ982" s="22">
        <f>IF(ISNUMBER(AVERAGEIFS(Observed!AQ$2:AQ$9149,Observed!$A$2:$A$9149,$A982,Observed!$D$2:$D$9149,$D982)),AVERAGEIFS(Observed!AQ$2:AQ$9149,Observed!$A$2:$A$9149,$A982,Observed!$D$2:$D$9149,$D982),"")</f>
        <v>244.6</v>
      </c>
      <c r="AR982" s="22" t="str">
        <f>IF(ISNUMBER(AVERAGEIFS(Observed!AR$2:AR$9149,Observed!$A$2:$A$9149,$A982,Observed!$D$2:$D$9149,$D982)),AVERAGEIFS(Observed!AR$2:AR$9149,Observed!$A$2:$A$9149,$A982,Observed!$D$2:$D$9149,$D982),"")</f>
        <v/>
      </c>
      <c r="AS982" s="22" t="str">
        <f>IF(ISNUMBER(AVERAGEIFS(Observed!AS$2:AS$9149,Observed!$A$2:$A$9149,$A982,Observed!$D$2:$D$9149,$D982)),AVERAGEIFS(Observed!AS$2:AS$9149,Observed!$A$2:$A$9149,$A982,Observed!$D$2:$D$9149,$D982),"")</f>
        <v/>
      </c>
      <c r="AT982" s="22" t="str">
        <f>IF(ISNUMBER(AVERAGEIFS(Observed!AT$2:AT$9149,Observed!$A$2:$A$9149,$A982,Observed!$D$2:$D$9149,$D982)),AVERAGEIFS(Observed!AT$2:AT$9149,Observed!$A$2:$A$9149,$A982,Observed!$D$2:$D$9149,$D982),"")</f>
        <v/>
      </c>
      <c r="AU982" s="22" t="str">
        <f>IF(ISNUMBER(AVERAGEIFS(Observed!AU$2:AU$9149,Observed!$A$2:$A$9149,$A982,Observed!$D$2:$D$9149,$D982)),AVERAGEIFS(Observed!AU$2:AU$9149,Observed!$A$2:$A$9149,$A982,Observed!$D$2:$D$9149,$D982),"")</f>
        <v/>
      </c>
      <c r="AV982" s="2">
        <f>COUNTIFS(Observed!$A$2:$A$9149,$A982,Observed!$D$2:$D$9149,$D982)</f>
        <v>5</v>
      </c>
      <c r="AW982" s="2">
        <f t="shared" si="15"/>
        <v>1</v>
      </c>
    </row>
    <row r="983" spans="1:49" x14ac:dyDescent="0.25">
      <c r="A983" t="s">
        <v>96</v>
      </c>
      <c r="B983" t="s">
        <v>116</v>
      </c>
      <c r="C983" t="s">
        <v>30</v>
      </c>
      <c r="D983" s="3">
        <v>40581</v>
      </c>
      <c r="E983">
        <v>1</v>
      </c>
      <c r="G983" t="s">
        <v>110</v>
      </c>
      <c r="K983" s="24" t="s">
        <v>115</v>
      </c>
      <c r="N983" s="2"/>
      <c r="O983" s="21" t="str">
        <f>IF(ISNUMBER(AVERAGEIFS(Observed!O$2:O$9149,Observed!$A$2:$A$9149,$A983,Observed!$D$2:$D$9149,$D983)),AVERAGEIFS(Observed!O$2:O$9149,Observed!$A$2:$A$9149,$A983,Observed!$D$2:$D$9149,$D983),"")</f>
        <v/>
      </c>
      <c r="P983" s="22" t="str">
        <f>IF(ISNUMBER(AVERAGEIFS(Observed!P$2:P$9149,Observed!$A$2:$A$9149,$A983,Observed!$D$2:$D$9149,$D983)),AVERAGEIFS(Observed!P$2:P$9149,Observed!$A$2:$A$9149,$A983,Observed!$D$2:$D$9149,$D983),"")</f>
        <v/>
      </c>
      <c r="Q983" s="22" t="str">
        <f>IF(ISNUMBER(AVERAGEIFS(Observed!Q$2:Q$9149,Observed!$A$2:$A$9149,$A983,Observed!$D$2:$D$9149,$D983)),AVERAGEIFS(Observed!Q$2:Q$9149,Observed!$A$2:$A$9149,$A983,Observed!$D$2:$D$9149,$D983),"")</f>
        <v/>
      </c>
      <c r="R983" s="22" t="str">
        <f>IF(ISNUMBER(AVERAGEIFS(Observed!R$2:R$9149,Observed!$A$2:$A$9149,$A983,Observed!$D$2:$D$9149,$D983)),AVERAGEIFS(Observed!R$2:R$9149,Observed!$A$2:$A$9149,$A983,Observed!$D$2:$D$9149,$D983),"")</f>
        <v/>
      </c>
      <c r="S983" s="22" t="str">
        <f>IF(ISNUMBER(AVERAGEIFS(Observed!S$2:S$9149,Observed!$A$2:$A$9149,$A983,Observed!$D$2:$D$9149,$D983)),AVERAGEIFS(Observed!S$2:S$9149,Observed!$A$2:$A$9149,$A983,Observed!$D$2:$D$9149,$D983),"")</f>
        <v/>
      </c>
      <c r="T983" s="23" t="str">
        <f>IF(ISNUMBER(AVERAGEIFS(Observed!T$2:T$9149,Observed!$A$2:$A$9149,$A983,Observed!$D$2:$D$9149,$D983)),AVERAGEIFS(Observed!T$2:T$9149,Observed!$A$2:$A$9149,$A983,Observed!$D$2:$D$9149,$D983),"")</f>
        <v/>
      </c>
      <c r="U983" s="23" t="str">
        <f>IF(ISNUMBER(AVERAGEIFS(Observed!U$2:U$9149,Observed!$A$2:$A$9149,$A983,Observed!$D$2:$D$9149,$D983)),AVERAGEIFS(Observed!U$2:U$9149,Observed!$A$2:$A$9149,$A983,Observed!$D$2:$D$9149,$D983),"")</f>
        <v/>
      </c>
      <c r="V983" s="23" t="str">
        <f>IF(ISNUMBER(AVERAGEIFS(Observed!V$2:V$9149,Observed!$A$2:$A$9149,$A983,Observed!$D$2:$D$9149,$D983)),AVERAGEIFS(Observed!V$2:V$9149,Observed!$A$2:$A$9149,$A983,Observed!$D$2:$D$9149,$D983),"")</f>
        <v/>
      </c>
      <c r="W983" s="21" t="str">
        <f>IF(ISNUMBER(AVERAGEIFS(Observed!W$2:W$9149,Observed!$A$2:$A$9149,$A983,Observed!$D$2:$D$9149,$D983)),AVERAGEIFS(Observed!W$2:W$9149,Observed!$A$2:$A$9149,$A983,Observed!$D$2:$D$9149,$D983),"")</f>
        <v/>
      </c>
      <c r="X983" s="35" t="str">
        <f>IF(ISNUMBER(AVERAGEIFS(Observed!X$2:X$9149,Observed!$A$2:$A$9149,$A983,Observed!$D$2:$D$9149,$D983)),AVERAGEIFS(Observed!X$2:X$9149,Observed!$A$2:$A$9149,$A983,Observed!$D$2:$D$9149,$D983),"")</f>
        <v/>
      </c>
      <c r="Y983" s="35" t="str">
        <f>IF(ISNUMBER(AVERAGEIFS(Observed!Y$2:Y$9149,Observed!$A$2:$A$9149,$A983,Observed!$D$2:$D$9149,$D983)),AVERAGEIFS(Observed!Y$2:Y$9149,Observed!$A$2:$A$9149,$A983,Observed!$D$2:$D$9149,$D983),"")</f>
        <v/>
      </c>
      <c r="Z983" s="22" t="str">
        <f>IF(ISNUMBER(AVERAGEIFS(Observed!Z$2:Z$9149,Observed!$A$2:$A$9149,$A983,Observed!$D$2:$D$9149,$D983)),AVERAGEIFS(Observed!Z$2:Z$9149,Observed!$A$2:$A$9149,$A983,Observed!$D$2:$D$9149,$D983),"")</f>
        <v/>
      </c>
      <c r="AA983" s="22" t="str">
        <f>IF(ISNUMBER(AVERAGEIFS(Observed!AA$2:AA$9149,Observed!$A$2:$A$9149,$A983,Observed!$D$2:$D$9149,$D983)),AVERAGEIFS(Observed!AA$2:AA$9149,Observed!$A$2:$A$9149,$A983,Observed!$D$2:$D$9149,$D983),"")</f>
        <v/>
      </c>
      <c r="AB983" s="22" t="str">
        <f>IF(ISNUMBER(AVERAGEIFS(Observed!AB$2:AB$9149,Observed!$A$2:$A$9149,$A983,Observed!$D$2:$D$9149,$D983)),AVERAGEIFS(Observed!AB$2:AB$9149,Observed!$A$2:$A$9149,$A983,Observed!$D$2:$D$9149,$D983),"")</f>
        <v/>
      </c>
      <c r="AC983" s="22" t="str">
        <f>IF(ISNUMBER(AVERAGEIFS(Observed!AC$2:AC$9149,Observed!$A$2:$A$9149,$A983,Observed!$D$2:$D$9149,$D983)),AVERAGEIFS(Observed!AC$2:AC$9149,Observed!$A$2:$A$9149,$A983,Observed!$D$2:$D$9149,$D983),"")</f>
        <v/>
      </c>
      <c r="AD983" s="22" t="str">
        <f>IF(ISNUMBER(AVERAGEIFS(Observed!AD$2:AD$9149,Observed!$A$2:$A$9149,$A983,Observed!$D$2:$D$9149,$D983)),AVERAGEIFS(Observed!AD$2:AD$9149,Observed!$A$2:$A$9149,$A983,Observed!$D$2:$D$9149,$D983),"")</f>
        <v/>
      </c>
      <c r="AE983" s="22" t="str">
        <f>IF(ISNUMBER(AVERAGEIFS(Observed!AE$2:AE$9149,Observed!$A$2:$A$9149,$A983,Observed!$D$2:$D$9149,$D983)),AVERAGEIFS(Observed!AE$2:AE$9149,Observed!$A$2:$A$9149,$A983,Observed!$D$2:$D$9149,$D983),"")</f>
        <v/>
      </c>
      <c r="AF983" s="22" t="str">
        <f>IF(ISNUMBER(AVERAGEIFS(Observed!AF$2:AF$9149,Observed!$A$2:$A$9149,$A983,Observed!$D$2:$D$9149,$D983)),AVERAGEIFS(Observed!AF$2:AF$9149,Observed!$A$2:$A$9149,$A983,Observed!$D$2:$D$9149,$D983),"")</f>
        <v/>
      </c>
      <c r="AG983" s="22" t="str">
        <f>IF(ISNUMBER(AVERAGEIFS(Observed!AG$2:AG$9149,Observed!$A$2:$A$9149,$A983,Observed!$D$2:$D$9149,$D983)),AVERAGEIFS(Observed!AG$2:AG$9149,Observed!$A$2:$A$9149,$A983,Observed!$D$2:$D$9149,$D983),"")</f>
        <v/>
      </c>
      <c r="AH983" s="22" t="str">
        <f>IF(ISNUMBER(AVERAGEIFS(Observed!AH$2:AH$9149,Observed!$A$2:$A$9149,$A983,Observed!$D$2:$D$9149,$D983)),AVERAGEIFS(Observed!AH$2:AH$9149,Observed!$A$2:$A$9149,$A983,Observed!$D$2:$D$9149,$D983),"")</f>
        <v/>
      </c>
      <c r="AI983" s="22" t="str">
        <f>IF(ISNUMBER(AVERAGEIFS(Observed!AI$2:AI$9149,Observed!$A$2:$A$9149,$A983,Observed!$D$2:$D$9149,$D983)),AVERAGEIFS(Observed!AI$2:AI$9149,Observed!$A$2:$A$9149,$A983,Observed!$D$2:$D$9149,$D983),"")</f>
        <v/>
      </c>
      <c r="AJ983" s="22" t="str">
        <f>IF(ISNUMBER(AVERAGEIFS(Observed!AJ$2:AJ$9149,Observed!$A$2:$A$9149,$A983,Observed!$D$2:$D$9149,$D983)),AVERAGEIFS(Observed!AJ$2:AJ$9149,Observed!$A$2:$A$9149,$A983,Observed!$D$2:$D$9149,$D983),"")</f>
        <v/>
      </c>
      <c r="AK983" s="22" t="str">
        <f>IF(ISNUMBER(AVERAGEIFS(Observed!AK$2:AK$9149,Observed!$A$2:$A$9149,$A983,Observed!$D$2:$D$9149,$D983)),AVERAGEIFS(Observed!AK$2:AK$9149,Observed!$A$2:$A$9149,$A983,Observed!$D$2:$D$9149,$D983),"")</f>
        <v/>
      </c>
      <c r="AL983" s="23" t="str">
        <f>IF(ISNUMBER(AVERAGEIFS(Observed!AL$2:AL$9149,Observed!$A$2:$A$9149,$A983,Observed!$D$2:$D$9149,$D983)),AVERAGEIFS(Observed!AL$2:AL$9149,Observed!$A$2:$A$9149,$A983,Observed!$D$2:$D$9149,$D983),"")</f>
        <v/>
      </c>
      <c r="AM983" s="23" t="str">
        <f>IF(ISNUMBER(AVERAGEIFS(Observed!AM$2:AM$9149,Observed!$A$2:$A$9149,$A983,Observed!$D$2:$D$9149,$D983)),AVERAGEIFS(Observed!AM$2:AM$9149,Observed!$A$2:$A$9149,$A983,Observed!$D$2:$D$9149,$D983),"")</f>
        <v/>
      </c>
      <c r="AN983" s="22" t="str">
        <f>IF(ISNUMBER(AVERAGEIFS(Observed!AN$2:AN$9149,Observed!$A$2:$A$9149,$A983,Observed!$D$2:$D$9149,$D983)),AVERAGEIFS(Observed!AN$2:AN$9149,Observed!$A$2:$A$9149,$A983,Observed!$D$2:$D$9149,$D983),"")</f>
        <v/>
      </c>
      <c r="AO983" s="22" t="str">
        <f>IF(ISNUMBER(AVERAGEIFS(Observed!AO$2:AO$9149,Observed!$A$2:$A$9149,$A983,Observed!$D$2:$D$9149,$D983)),AVERAGEIFS(Observed!AO$2:AO$9149,Observed!$A$2:$A$9149,$A983,Observed!$D$2:$D$9149,$D983),"")</f>
        <v/>
      </c>
      <c r="AP983" s="21" t="str">
        <f>IF(ISNUMBER(AVERAGEIFS(Observed!AP$2:AP$9149,Observed!$A$2:$A$9149,$A983,Observed!$D$2:$D$9149,$D983)),AVERAGEIFS(Observed!AP$2:AP$9149,Observed!$A$2:$A$9149,$A983,Observed!$D$2:$D$9149,$D983),"")</f>
        <v/>
      </c>
      <c r="AQ983" s="22">
        <f>IF(ISNUMBER(AVERAGEIFS(Observed!AQ$2:AQ$9149,Observed!$A$2:$A$9149,$A983,Observed!$D$2:$D$9149,$D983)),AVERAGEIFS(Observed!AQ$2:AQ$9149,Observed!$A$2:$A$9149,$A983,Observed!$D$2:$D$9149,$D983),"")</f>
        <v>348.6</v>
      </c>
      <c r="AR983" s="22" t="str">
        <f>IF(ISNUMBER(AVERAGEIFS(Observed!AR$2:AR$9149,Observed!$A$2:$A$9149,$A983,Observed!$D$2:$D$9149,$D983)),AVERAGEIFS(Observed!AR$2:AR$9149,Observed!$A$2:$A$9149,$A983,Observed!$D$2:$D$9149,$D983),"")</f>
        <v/>
      </c>
      <c r="AS983" s="22" t="str">
        <f>IF(ISNUMBER(AVERAGEIFS(Observed!AS$2:AS$9149,Observed!$A$2:$A$9149,$A983,Observed!$D$2:$D$9149,$D983)),AVERAGEIFS(Observed!AS$2:AS$9149,Observed!$A$2:$A$9149,$A983,Observed!$D$2:$D$9149,$D983),"")</f>
        <v/>
      </c>
      <c r="AT983" s="22" t="str">
        <f>IF(ISNUMBER(AVERAGEIFS(Observed!AT$2:AT$9149,Observed!$A$2:$A$9149,$A983,Observed!$D$2:$D$9149,$D983)),AVERAGEIFS(Observed!AT$2:AT$9149,Observed!$A$2:$A$9149,$A983,Observed!$D$2:$D$9149,$D983),"")</f>
        <v/>
      </c>
      <c r="AU983" s="22" t="str">
        <f>IF(ISNUMBER(AVERAGEIFS(Observed!AU$2:AU$9149,Observed!$A$2:$A$9149,$A983,Observed!$D$2:$D$9149,$D983)),AVERAGEIFS(Observed!AU$2:AU$9149,Observed!$A$2:$A$9149,$A983,Observed!$D$2:$D$9149,$D983),"")</f>
        <v/>
      </c>
      <c r="AV983" s="2">
        <f>COUNTIFS(Observed!$A$2:$A$9149,$A983,Observed!$D$2:$D$9149,$D983)</f>
        <v>5</v>
      </c>
      <c r="AW983" s="2">
        <f t="shared" si="15"/>
        <v>1</v>
      </c>
    </row>
    <row r="984" spans="1:49" x14ac:dyDescent="0.25">
      <c r="A984" t="s">
        <v>96</v>
      </c>
      <c r="B984" t="s">
        <v>116</v>
      </c>
      <c r="C984" t="s">
        <v>30</v>
      </c>
      <c r="D984" s="3">
        <v>40588</v>
      </c>
      <c r="E984">
        <v>1</v>
      </c>
      <c r="G984" t="s">
        <v>110</v>
      </c>
      <c r="K984" s="24" t="s">
        <v>115</v>
      </c>
      <c r="N984" s="2"/>
      <c r="O984" s="21" t="str">
        <f>IF(ISNUMBER(AVERAGEIFS(Observed!O$2:O$9149,Observed!$A$2:$A$9149,$A984,Observed!$D$2:$D$9149,$D984)),AVERAGEIFS(Observed!O$2:O$9149,Observed!$A$2:$A$9149,$A984,Observed!$D$2:$D$9149,$D984),"")</f>
        <v/>
      </c>
      <c r="P984" s="22" t="str">
        <f>IF(ISNUMBER(AVERAGEIFS(Observed!P$2:P$9149,Observed!$A$2:$A$9149,$A984,Observed!$D$2:$D$9149,$D984)),AVERAGEIFS(Observed!P$2:P$9149,Observed!$A$2:$A$9149,$A984,Observed!$D$2:$D$9149,$D984),"")</f>
        <v/>
      </c>
      <c r="Q984" s="22" t="str">
        <f>IF(ISNUMBER(AVERAGEIFS(Observed!Q$2:Q$9149,Observed!$A$2:$A$9149,$A984,Observed!$D$2:$D$9149,$D984)),AVERAGEIFS(Observed!Q$2:Q$9149,Observed!$A$2:$A$9149,$A984,Observed!$D$2:$D$9149,$D984),"")</f>
        <v/>
      </c>
      <c r="R984" s="22" t="str">
        <f>IF(ISNUMBER(AVERAGEIFS(Observed!R$2:R$9149,Observed!$A$2:$A$9149,$A984,Observed!$D$2:$D$9149,$D984)),AVERAGEIFS(Observed!R$2:R$9149,Observed!$A$2:$A$9149,$A984,Observed!$D$2:$D$9149,$D984),"")</f>
        <v/>
      </c>
      <c r="S984" s="22" t="str">
        <f>IF(ISNUMBER(AVERAGEIFS(Observed!S$2:S$9149,Observed!$A$2:$A$9149,$A984,Observed!$D$2:$D$9149,$D984)),AVERAGEIFS(Observed!S$2:S$9149,Observed!$A$2:$A$9149,$A984,Observed!$D$2:$D$9149,$D984),"")</f>
        <v/>
      </c>
      <c r="T984" s="23" t="str">
        <f>IF(ISNUMBER(AVERAGEIFS(Observed!T$2:T$9149,Observed!$A$2:$A$9149,$A984,Observed!$D$2:$D$9149,$D984)),AVERAGEIFS(Observed!T$2:T$9149,Observed!$A$2:$A$9149,$A984,Observed!$D$2:$D$9149,$D984),"")</f>
        <v/>
      </c>
      <c r="U984" s="23" t="str">
        <f>IF(ISNUMBER(AVERAGEIFS(Observed!U$2:U$9149,Observed!$A$2:$A$9149,$A984,Observed!$D$2:$D$9149,$D984)),AVERAGEIFS(Observed!U$2:U$9149,Observed!$A$2:$A$9149,$A984,Observed!$D$2:$D$9149,$D984),"")</f>
        <v/>
      </c>
      <c r="V984" s="23" t="str">
        <f>IF(ISNUMBER(AVERAGEIFS(Observed!V$2:V$9149,Observed!$A$2:$A$9149,$A984,Observed!$D$2:$D$9149,$D984)),AVERAGEIFS(Observed!V$2:V$9149,Observed!$A$2:$A$9149,$A984,Observed!$D$2:$D$9149,$D984),"")</f>
        <v/>
      </c>
      <c r="W984" s="21" t="str">
        <f>IF(ISNUMBER(AVERAGEIFS(Observed!W$2:W$9149,Observed!$A$2:$A$9149,$A984,Observed!$D$2:$D$9149,$D984)),AVERAGEIFS(Observed!W$2:W$9149,Observed!$A$2:$A$9149,$A984,Observed!$D$2:$D$9149,$D984),"")</f>
        <v/>
      </c>
      <c r="X984" s="35" t="str">
        <f>IF(ISNUMBER(AVERAGEIFS(Observed!X$2:X$9149,Observed!$A$2:$A$9149,$A984,Observed!$D$2:$D$9149,$D984)),AVERAGEIFS(Observed!X$2:X$9149,Observed!$A$2:$A$9149,$A984,Observed!$D$2:$D$9149,$D984),"")</f>
        <v/>
      </c>
      <c r="Y984" s="35" t="str">
        <f>IF(ISNUMBER(AVERAGEIFS(Observed!Y$2:Y$9149,Observed!$A$2:$A$9149,$A984,Observed!$D$2:$D$9149,$D984)),AVERAGEIFS(Observed!Y$2:Y$9149,Observed!$A$2:$A$9149,$A984,Observed!$D$2:$D$9149,$D984),"")</f>
        <v/>
      </c>
      <c r="Z984" s="22" t="str">
        <f>IF(ISNUMBER(AVERAGEIFS(Observed!Z$2:Z$9149,Observed!$A$2:$A$9149,$A984,Observed!$D$2:$D$9149,$D984)),AVERAGEIFS(Observed!Z$2:Z$9149,Observed!$A$2:$A$9149,$A984,Observed!$D$2:$D$9149,$D984),"")</f>
        <v/>
      </c>
      <c r="AA984" s="22" t="str">
        <f>IF(ISNUMBER(AVERAGEIFS(Observed!AA$2:AA$9149,Observed!$A$2:$A$9149,$A984,Observed!$D$2:$D$9149,$D984)),AVERAGEIFS(Observed!AA$2:AA$9149,Observed!$A$2:$A$9149,$A984,Observed!$D$2:$D$9149,$D984),"")</f>
        <v/>
      </c>
      <c r="AB984" s="22" t="str">
        <f>IF(ISNUMBER(AVERAGEIFS(Observed!AB$2:AB$9149,Observed!$A$2:$A$9149,$A984,Observed!$D$2:$D$9149,$D984)),AVERAGEIFS(Observed!AB$2:AB$9149,Observed!$A$2:$A$9149,$A984,Observed!$D$2:$D$9149,$D984),"")</f>
        <v/>
      </c>
      <c r="AC984" s="22" t="str">
        <f>IF(ISNUMBER(AVERAGEIFS(Observed!AC$2:AC$9149,Observed!$A$2:$A$9149,$A984,Observed!$D$2:$D$9149,$D984)),AVERAGEIFS(Observed!AC$2:AC$9149,Observed!$A$2:$A$9149,$A984,Observed!$D$2:$D$9149,$D984),"")</f>
        <v/>
      </c>
      <c r="AD984" s="22" t="str">
        <f>IF(ISNUMBER(AVERAGEIFS(Observed!AD$2:AD$9149,Observed!$A$2:$A$9149,$A984,Observed!$D$2:$D$9149,$D984)),AVERAGEIFS(Observed!AD$2:AD$9149,Observed!$A$2:$A$9149,$A984,Observed!$D$2:$D$9149,$D984),"")</f>
        <v/>
      </c>
      <c r="AE984" s="22" t="str">
        <f>IF(ISNUMBER(AVERAGEIFS(Observed!AE$2:AE$9149,Observed!$A$2:$A$9149,$A984,Observed!$D$2:$D$9149,$D984)),AVERAGEIFS(Observed!AE$2:AE$9149,Observed!$A$2:$A$9149,$A984,Observed!$D$2:$D$9149,$D984),"")</f>
        <v/>
      </c>
      <c r="AF984" s="22" t="str">
        <f>IF(ISNUMBER(AVERAGEIFS(Observed!AF$2:AF$9149,Observed!$A$2:$A$9149,$A984,Observed!$D$2:$D$9149,$D984)),AVERAGEIFS(Observed!AF$2:AF$9149,Observed!$A$2:$A$9149,$A984,Observed!$D$2:$D$9149,$D984),"")</f>
        <v/>
      </c>
      <c r="AG984" s="22" t="str">
        <f>IF(ISNUMBER(AVERAGEIFS(Observed!AG$2:AG$9149,Observed!$A$2:$A$9149,$A984,Observed!$D$2:$D$9149,$D984)),AVERAGEIFS(Observed!AG$2:AG$9149,Observed!$A$2:$A$9149,$A984,Observed!$D$2:$D$9149,$D984),"")</f>
        <v/>
      </c>
      <c r="AH984" s="22" t="str">
        <f>IF(ISNUMBER(AVERAGEIFS(Observed!AH$2:AH$9149,Observed!$A$2:$A$9149,$A984,Observed!$D$2:$D$9149,$D984)),AVERAGEIFS(Observed!AH$2:AH$9149,Observed!$A$2:$A$9149,$A984,Observed!$D$2:$D$9149,$D984),"")</f>
        <v/>
      </c>
      <c r="AI984" s="22" t="str">
        <f>IF(ISNUMBER(AVERAGEIFS(Observed!AI$2:AI$9149,Observed!$A$2:$A$9149,$A984,Observed!$D$2:$D$9149,$D984)),AVERAGEIFS(Observed!AI$2:AI$9149,Observed!$A$2:$A$9149,$A984,Observed!$D$2:$D$9149,$D984),"")</f>
        <v/>
      </c>
      <c r="AJ984" s="22" t="str">
        <f>IF(ISNUMBER(AVERAGEIFS(Observed!AJ$2:AJ$9149,Observed!$A$2:$A$9149,$A984,Observed!$D$2:$D$9149,$D984)),AVERAGEIFS(Observed!AJ$2:AJ$9149,Observed!$A$2:$A$9149,$A984,Observed!$D$2:$D$9149,$D984),"")</f>
        <v/>
      </c>
      <c r="AK984" s="22" t="str">
        <f>IF(ISNUMBER(AVERAGEIFS(Observed!AK$2:AK$9149,Observed!$A$2:$A$9149,$A984,Observed!$D$2:$D$9149,$D984)),AVERAGEIFS(Observed!AK$2:AK$9149,Observed!$A$2:$A$9149,$A984,Observed!$D$2:$D$9149,$D984),"")</f>
        <v/>
      </c>
      <c r="AL984" s="23" t="str">
        <f>IF(ISNUMBER(AVERAGEIFS(Observed!AL$2:AL$9149,Observed!$A$2:$A$9149,$A984,Observed!$D$2:$D$9149,$D984)),AVERAGEIFS(Observed!AL$2:AL$9149,Observed!$A$2:$A$9149,$A984,Observed!$D$2:$D$9149,$D984),"")</f>
        <v/>
      </c>
      <c r="AM984" s="23" t="str">
        <f>IF(ISNUMBER(AVERAGEIFS(Observed!AM$2:AM$9149,Observed!$A$2:$A$9149,$A984,Observed!$D$2:$D$9149,$D984)),AVERAGEIFS(Observed!AM$2:AM$9149,Observed!$A$2:$A$9149,$A984,Observed!$D$2:$D$9149,$D984),"")</f>
        <v/>
      </c>
      <c r="AN984" s="22" t="str">
        <f>IF(ISNUMBER(AVERAGEIFS(Observed!AN$2:AN$9149,Observed!$A$2:$A$9149,$A984,Observed!$D$2:$D$9149,$D984)),AVERAGEIFS(Observed!AN$2:AN$9149,Observed!$A$2:$A$9149,$A984,Observed!$D$2:$D$9149,$D984),"")</f>
        <v/>
      </c>
      <c r="AO984" s="22" t="str">
        <f>IF(ISNUMBER(AVERAGEIFS(Observed!AO$2:AO$9149,Observed!$A$2:$A$9149,$A984,Observed!$D$2:$D$9149,$D984)),AVERAGEIFS(Observed!AO$2:AO$9149,Observed!$A$2:$A$9149,$A984,Observed!$D$2:$D$9149,$D984),"")</f>
        <v/>
      </c>
      <c r="AP984" s="21" t="str">
        <f>IF(ISNUMBER(AVERAGEIFS(Observed!AP$2:AP$9149,Observed!$A$2:$A$9149,$A984,Observed!$D$2:$D$9149,$D984)),AVERAGEIFS(Observed!AP$2:AP$9149,Observed!$A$2:$A$9149,$A984,Observed!$D$2:$D$9149,$D984),"")</f>
        <v/>
      </c>
      <c r="AQ984" s="22">
        <f>IF(ISNUMBER(AVERAGEIFS(Observed!AQ$2:AQ$9149,Observed!$A$2:$A$9149,$A984,Observed!$D$2:$D$9149,$D984)),AVERAGEIFS(Observed!AQ$2:AQ$9149,Observed!$A$2:$A$9149,$A984,Observed!$D$2:$D$9149,$D984),"")</f>
        <v>142.19999999999999</v>
      </c>
      <c r="AR984" s="22" t="str">
        <f>IF(ISNUMBER(AVERAGEIFS(Observed!AR$2:AR$9149,Observed!$A$2:$A$9149,$A984,Observed!$D$2:$D$9149,$D984)),AVERAGEIFS(Observed!AR$2:AR$9149,Observed!$A$2:$A$9149,$A984,Observed!$D$2:$D$9149,$D984),"")</f>
        <v/>
      </c>
      <c r="AS984" s="22" t="str">
        <f>IF(ISNUMBER(AVERAGEIFS(Observed!AS$2:AS$9149,Observed!$A$2:$A$9149,$A984,Observed!$D$2:$D$9149,$D984)),AVERAGEIFS(Observed!AS$2:AS$9149,Observed!$A$2:$A$9149,$A984,Observed!$D$2:$D$9149,$D984),"")</f>
        <v/>
      </c>
      <c r="AT984" s="22" t="str">
        <f>IF(ISNUMBER(AVERAGEIFS(Observed!AT$2:AT$9149,Observed!$A$2:$A$9149,$A984,Observed!$D$2:$D$9149,$D984)),AVERAGEIFS(Observed!AT$2:AT$9149,Observed!$A$2:$A$9149,$A984,Observed!$D$2:$D$9149,$D984),"")</f>
        <v/>
      </c>
      <c r="AU984" s="22" t="str">
        <f>IF(ISNUMBER(AVERAGEIFS(Observed!AU$2:AU$9149,Observed!$A$2:$A$9149,$A984,Observed!$D$2:$D$9149,$D984)),AVERAGEIFS(Observed!AU$2:AU$9149,Observed!$A$2:$A$9149,$A984,Observed!$D$2:$D$9149,$D984),"")</f>
        <v/>
      </c>
      <c r="AV984" s="2">
        <f>COUNTIFS(Observed!$A$2:$A$9149,$A984,Observed!$D$2:$D$9149,$D984)</f>
        <v>5</v>
      </c>
      <c r="AW984" s="2">
        <f t="shared" si="15"/>
        <v>1</v>
      </c>
    </row>
    <row r="985" spans="1:49" x14ac:dyDescent="0.25">
      <c r="A985" t="s">
        <v>96</v>
      </c>
      <c r="B985" t="s">
        <v>116</v>
      </c>
      <c r="C985" t="s">
        <v>30</v>
      </c>
      <c r="D985" s="3">
        <v>40595</v>
      </c>
      <c r="E985">
        <v>1</v>
      </c>
      <c r="G985" t="s">
        <v>110</v>
      </c>
      <c r="K985" s="24" t="s">
        <v>115</v>
      </c>
      <c r="N985" s="2"/>
      <c r="O985" s="21" t="str">
        <f>IF(ISNUMBER(AVERAGEIFS(Observed!O$2:O$9149,Observed!$A$2:$A$9149,$A985,Observed!$D$2:$D$9149,$D985)),AVERAGEIFS(Observed!O$2:O$9149,Observed!$A$2:$A$9149,$A985,Observed!$D$2:$D$9149,$D985),"")</f>
        <v/>
      </c>
      <c r="P985" s="22" t="str">
        <f>IF(ISNUMBER(AVERAGEIFS(Observed!P$2:P$9149,Observed!$A$2:$A$9149,$A985,Observed!$D$2:$D$9149,$D985)),AVERAGEIFS(Observed!P$2:P$9149,Observed!$A$2:$A$9149,$A985,Observed!$D$2:$D$9149,$D985),"")</f>
        <v/>
      </c>
      <c r="Q985" s="22" t="str">
        <f>IF(ISNUMBER(AVERAGEIFS(Observed!Q$2:Q$9149,Observed!$A$2:$A$9149,$A985,Observed!$D$2:$D$9149,$D985)),AVERAGEIFS(Observed!Q$2:Q$9149,Observed!$A$2:$A$9149,$A985,Observed!$D$2:$D$9149,$D985),"")</f>
        <v/>
      </c>
      <c r="R985" s="22" t="str">
        <f>IF(ISNUMBER(AVERAGEIFS(Observed!R$2:R$9149,Observed!$A$2:$A$9149,$A985,Observed!$D$2:$D$9149,$D985)),AVERAGEIFS(Observed!R$2:R$9149,Observed!$A$2:$A$9149,$A985,Observed!$D$2:$D$9149,$D985),"")</f>
        <v/>
      </c>
      <c r="S985" s="22" t="str">
        <f>IF(ISNUMBER(AVERAGEIFS(Observed!S$2:S$9149,Observed!$A$2:$A$9149,$A985,Observed!$D$2:$D$9149,$D985)),AVERAGEIFS(Observed!S$2:S$9149,Observed!$A$2:$A$9149,$A985,Observed!$D$2:$D$9149,$D985),"")</f>
        <v/>
      </c>
      <c r="T985" s="23" t="str">
        <f>IF(ISNUMBER(AVERAGEIFS(Observed!T$2:T$9149,Observed!$A$2:$A$9149,$A985,Observed!$D$2:$D$9149,$D985)),AVERAGEIFS(Observed!T$2:T$9149,Observed!$A$2:$A$9149,$A985,Observed!$D$2:$D$9149,$D985),"")</f>
        <v/>
      </c>
      <c r="U985" s="23" t="str">
        <f>IF(ISNUMBER(AVERAGEIFS(Observed!U$2:U$9149,Observed!$A$2:$A$9149,$A985,Observed!$D$2:$D$9149,$D985)),AVERAGEIFS(Observed!U$2:U$9149,Observed!$A$2:$A$9149,$A985,Observed!$D$2:$D$9149,$D985),"")</f>
        <v/>
      </c>
      <c r="V985" s="23" t="str">
        <f>IF(ISNUMBER(AVERAGEIFS(Observed!V$2:V$9149,Observed!$A$2:$A$9149,$A985,Observed!$D$2:$D$9149,$D985)),AVERAGEIFS(Observed!V$2:V$9149,Observed!$A$2:$A$9149,$A985,Observed!$D$2:$D$9149,$D985),"")</f>
        <v/>
      </c>
      <c r="W985" s="21" t="str">
        <f>IF(ISNUMBER(AVERAGEIFS(Observed!W$2:W$9149,Observed!$A$2:$A$9149,$A985,Observed!$D$2:$D$9149,$D985)),AVERAGEIFS(Observed!W$2:W$9149,Observed!$A$2:$A$9149,$A985,Observed!$D$2:$D$9149,$D985),"")</f>
        <v/>
      </c>
      <c r="X985" s="35" t="str">
        <f>IF(ISNUMBER(AVERAGEIFS(Observed!X$2:X$9149,Observed!$A$2:$A$9149,$A985,Observed!$D$2:$D$9149,$D985)),AVERAGEIFS(Observed!X$2:X$9149,Observed!$A$2:$A$9149,$A985,Observed!$D$2:$D$9149,$D985),"")</f>
        <v/>
      </c>
      <c r="Y985" s="35" t="str">
        <f>IF(ISNUMBER(AVERAGEIFS(Observed!Y$2:Y$9149,Observed!$A$2:$A$9149,$A985,Observed!$D$2:$D$9149,$D985)),AVERAGEIFS(Observed!Y$2:Y$9149,Observed!$A$2:$A$9149,$A985,Observed!$D$2:$D$9149,$D985),"")</f>
        <v/>
      </c>
      <c r="Z985" s="22" t="str">
        <f>IF(ISNUMBER(AVERAGEIFS(Observed!Z$2:Z$9149,Observed!$A$2:$A$9149,$A985,Observed!$D$2:$D$9149,$D985)),AVERAGEIFS(Observed!Z$2:Z$9149,Observed!$A$2:$A$9149,$A985,Observed!$D$2:$D$9149,$D985),"")</f>
        <v/>
      </c>
      <c r="AA985" s="22" t="str">
        <f>IF(ISNUMBER(AVERAGEIFS(Observed!AA$2:AA$9149,Observed!$A$2:$A$9149,$A985,Observed!$D$2:$D$9149,$D985)),AVERAGEIFS(Observed!AA$2:AA$9149,Observed!$A$2:$A$9149,$A985,Observed!$D$2:$D$9149,$D985),"")</f>
        <v/>
      </c>
      <c r="AB985" s="22" t="str">
        <f>IF(ISNUMBER(AVERAGEIFS(Observed!AB$2:AB$9149,Observed!$A$2:$A$9149,$A985,Observed!$D$2:$D$9149,$D985)),AVERAGEIFS(Observed!AB$2:AB$9149,Observed!$A$2:$A$9149,$A985,Observed!$D$2:$D$9149,$D985),"")</f>
        <v/>
      </c>
      <c r="AC985" s="22" t="str">
        <f>IF(ISNUMBER(AVERAGEIFS(Observed!AC$2:AC$9149,Observed!$A$2:$A$9149,$A985,Observed!$D$2:$D$9149,$D985)),AVERAGEIFS(Observed!AC$2:AC$9149,Observed!$A$2:$A$9149,$A985,Observed!$D$2:$D$9149,$D985),"")</f>
        <v/>
      </c>
      <c r="AD985" s="22" t="str">
        <f>IF(ISNUMBER(AVERAGEIFS(Observed!AD$2:AD$9149,Observed!$A$2:$A$9149,$A985,Observed!$D$2:$D$9149,$D985)),AVERAGEIFS(Observed!AD$2:AD$9149,Observed!$A$2:$A$9149,$A985,Observed!$D$2:$D$9149,$D985),"")</f>
        <v/>
      </c>
      <c r="AE985" s="22" t="str">
        <f>IF(ISNUMBER(AVERAGEIFS(Observed!AE$2:AE$9149,Observed!$A$2:$A$9149,$A985,Observed!$D$2:$D$9149,$D985)),AVERAGEIFS(Observed!AE$2:AE$9149,Observed!$A$2:$A$9149,$A985,Observed!$D$2:$D$9149,$D985),"")</f>
        <v/>
      </c>
      <c r="AF985" s="22" t="str">
        <f>IF(ISNUMBER(AVERAGEIFS(Observed!AF$2:AF$9149,Observed!$A$2:$A$9149,$A985,Observed!$D$2:$D$9149,$D985)),AVERAGEIFS(Observed!AF$2:AF$9149,Observed!$A$2:$A$9149,$A985,Observed!$D$2:$D$9149,$D985),"")</f>
        <v/>
      </c>
      <c r="AG985" s="22" t="str">
        <f>IF(ISNUMBER(AVERAGEIFS(Observed!AG$2:AG$9149,Observed!$A$2:$A$9149,$A985,Observed!$D$2:$D$9149,$D985)),AVERAGEIFS(Observed!AG$2:AG$9149,Observed!$A$2:$A$9149,$A985,Observed!$D$2:$D$9149,$D985),"")</f>
        <v/>
      </c>
      <c r="AH985" s="22" t="str">
        <f>IF(ISNUMBER(AVERAGEIFS(Observed!AH$2:AH$9149,Observed!$A$2:$A$9149,$A985,Observed!$D$2:$D$9149,$D985)),AVERAGEIFS(Observed!AH$2:AH$9149,Observed!$A$2:$A$9149,$A985,Observed!$D$2:$D$9149,$D985),"")</f>
        <v/>
      </c>
      <c r="AI985" s="22" t="str">
        <f>IF(ISNUMBER(AVERAGEIFS(Observed!AI$2:AI$9149,Observed!$A$2:$A$9149,$A985,Observed!$D$2:$D$9149,$D985)),AVERAGEIFS(Observed!AI$2:AI$9149,Observed!$A$2:$A$9149,$A985,Observed!$D$2:$D$9149,$D985),"")</f>
        <v/>
      </c>
      <c r="AJ985" s="22" t="str">
        <f>IF(ISNUMBER(AVERAGEIFS(Observed!AJ$2:AJ$9149,Observed!$A$2:$A$9149,$A985,Observed!$D$2:$D$9149,$D985)),AVERAGEIFS(Observed!AJ$2:AJ$9149,Observed!$A$2:$A$9149,$A985,Observed!$D$2:$D$9149,$D985),"")</f>
        <v/>
      </c>
      <c r="AK985" s="22" t="str">
        <f>IF(ISNUMBER(AVERAGEIFS(Observed!AK$2:AK$9149,Observed!$A$2:$A$9149,$A985,Observed!$D$2:$D$9149,$D985)),AVERAGEIFS(Observed!AK$2:AK$9149,Observed!$A$2:$A$9149,$A985,Observed!$D$2:$D$9149,$D985),"")</f>
        <v/>
      </c>
      <c r="AL985" s="23" t="str">
        <f>IF(ISNUMBER(AVERAGEIFS(Observed!AL$2:AL$9149,Observed!$A$2:$A$9149,$A985,Observed!$D$2:$D$9149,$D985)),AVERAGEIFS(Observed!AL$2:AL$9149,Observed!$A$2:$A$9149,$A985,Observed!$D$2:$D$9149,$D985),"")</f>
        <v/>
      </c>
      <c r="AM985" s="23" t="str">
        <f>IF(ISNUMBER(AVERAGEIFS(Observed!AM$2:AM$9149,Observed!$A$2:$A$9149,$A985,Observed!$D$2:$D$9149,$D985)),AVERAGEIFS(Observed!AM$2:AM$9149,Observed!$A$2:$A$9149,$A985,Observed!$D$2:$D$9149,$D985),"")</f>
        <v/>
      </c>
      <c r="AN985" s="22" t="str">
        <f>IF(ISNUMBER(AVERAGEIFS(Observed!AN$2:AN$9149,Observed!$A$2:$A$9149,$A985,Observed!$D$2:$D$9149,$D985)),AVERAGEIFS(Observed!AN$2:AN$9149,Observed!$A$2:$A$9149,$A985,Observed!$D$2:$D$9149,$D985),"")</f>
        <v/>
      </c>
      <c r="AO985" s="22" t="str">
        <f>IF(ISNUMBER(AVERAGEIFS(Observed!AO$2:AO$9149,Observed!$A$2:$A$9149,$A985,Observed!$D$2:$D$9149,$D985)),AVERAGEIFS(Observed!AO$2:AO$9149,Observed!$A$2:$A$9149,$A985,Observed!$D$2:$D$9149,$D985),"")</f>
        <v/>
      </c>
      <c r="AP985" s="21" t="str">
        <f>IF(ISNUMBER(AVERAGEIFS(Observed!AP$2:AP$9149,Observed!$A$2:$A$9149,$A985,Observed!$D$2:$D$9149,$D985)),AVERAGEIFS(Observed!AP$2:AP$9149,Observed!$A$2:$A$9149,$A985,Observed!$D$2:$D$9149,$D985),"")</f>
        <v/>
      </c>
      <c r="AQ985" s="22">
        <f>IF(ISNUMBER(AVERAGEIFS(Observed!AQ$2:AQ$9149,Observed!$A$2:$A$9149,$A985,Observed!$D$2:$D$9149,$D985)),AVERAGEIFS(Observed!AQ$2:AQ$9149,Observed!$A$2:$A$9149,$A985,Observed!$D$2:$D$9149,$D985),"")</f>
        <v>251.6</v>
      </c>
      <c r="AR985" s="22" t="str">
        <f>IF(ISNUMBER(AVERAGEIFS(Observed!AR$2:AR$9149,Observed!$A$2:$A$9149,$A985,Observed!$D$2:$D$9149,$D985)),AVERAGEIFS(Observed!AR$2:AR$9149,Observed!$A$2:$A$9149,$A985,Observed!$D$2:$D$9149,$D985),"")</f>
        <v/>
      </c>
      <c r="AS985" s="22" t="str">
        <f>IF(ISNUMBER(AVERAGEIFS(Observed!AS$2:AS$9149,Observed!$A$2:$A$9149,$A985,Observed!$D$2:$D$9149,$D985)),AVERAGEIFS(Observed!AS$2:AS$9149,Observed!$A$2:$A$9149,$A985,Observed!$D$2:$D$9149,$D985),"")</f>
        <v/>
      </c>
      <c r="AT985" s="22" t="str">
        <f>IF(ISNUMBER(AVERAGEIFS(Observed!AT$2:AT$9149,Observed!$A$2:$A$9149,$A985,Observed!$D$2:$D$9149,$D985)),AVERAGEIFS(Observed!AT$2:AT$9149,Observed!$A$2:$A$9149,$A985,Observed!$D$2:$D$9149,$D985),"")</f>
        <v/>
      </c>
      <c r="AU985" s="22" t="str">
        <f>IF(ISNUMBER(AVERAGEIFS(Observed!AU$2:AU$9149,Observed!$A$2:$A$9149,$A985,Observed!$D$2:$D$9149,$D985)),AVERAGEIFS(Observed!AU$2:AU$9149,Observed!$A$2:$A$9149,$A985,Observed!$D$2:$D$9149,$D985),"")</f>
        <v/>
      </c>
      <c r="AV985" s="2">
        <f>COUNTIFS(Observed!$A$2:$A$9149,$A985,Observed!$D$2:$D$9149,$D985)</f>
        <v>5</v>
      </c>
      <c r="AW985" s="2">
        <f t="shared" si="15"/>
        <v>1</v>
      </c>
    </row>
    <row r="986" spans="1:49" x14ac:dyDescent="0.25">
      <c r="A986" t="s">
        <v>96</v>
      </c>
      <c r="B986" t="s">
        <v>116</v>
      </c>
      <c r="C986" t="s">
        <v>30</v>
      </c>
      <c r="D986" s="3">
        <v>40602</v>
      </c>
      <c r="E986">
        <v>1</v>
      </c>
      <c r="G986" t="s">
        <v>110</v>
      </c>
      <c r="K986" s="24" t="s">
        <v>115</v>
      </c>
      <c r="N986" s="2"/>
      <c r="O986" s="21" t="str">
        <f>IF(ISNUMBER(AVERAGEIFS(Observed!O$2:O$9149,Observed!$A$2:$A$9149,$A986,Observed!$D$2:$D$9149,$D986)),AVERAGEIFS(Observed!O$2:O$9149,Observed!$A$2:$A$9149,$A986,Observed!$D$2:$D$9149,$D986),"")</f>
        <v/>
      </c>
      <c r="P986" s="22" t="str">
        <f>IF(ISNUMBER(AVERAGEIFS(Observed!P$2:P$9149,Observed!$A$2:$A$9149,$A986,Observed!$D$2:$D$9149,$D986)),AVERAGEIFS(Observed!P$2:P$9149,Observed!$A$2:$A$9149,$A986,Observed!$D$2:$D$9149,$D986),"")</f>
        <v/>
      </c>
      <c r="Q986" s="22" t="str">
        <f>IF(ISNUMBER(AVERAGEIFS(Observed!Q$2:Q$9149,Observed!$A$2:$A$9149,$A986,Observed!$D$2:$D$9149,$D986)),AVERAGEIFS(Observed!Q$2:Q$9149,Observed!$A$2:$A$9149,$A986,Observed!$D$2:$D$9149,$D986),"")</f>
        <v/>
      </c>
      <c r="R986" s="22" t="str">
        <f>IF(ISNUMBER(AVERAGEIFS(Observed!R$2:R$9149,Observed!$A$2:$A$9149,$A986,Observed!$D$2:$D$9149,$D986)),AVERAGEIFS(Observed!R$2:R$9149,Observed!$A$2:$A$9149,$A986,Observed!$D$2:$D$9149,$D986),"")</f>
        <v/>
      </c>
      <c r="S986" s="22" t="str">
        <f>IF(ISNUMBER(AVERAGEIFS(Observed!S$2:S$9149,Observed!$A$2:$A$9149,$A986,Observed!$D$2:$D$9149,$D986)),AVERAGEIFS(Observed!S$2:S$9149,Observed!$A$2:$A$9149,$A986,Observed!$D$2:$D$9149,$D986),"")</f>
        <v/>
      </c>
      <c r="T986" s="23" t="str">
        <f>IF(ISNUMBER(AVERAGEIFS(Observed!T$2:T$9149,Observed!$A$2:$A$9149,$A986,Observed!$D$2:$D$9149,$D986)),AVERAGEIFS(Observed!T$2:T$9149,Observed!$A$2:$A$9149,$A986,Observed!$D$2:$D$9149,$D986),"")</f>
        <v/>
      </c>
      <c r="U986" s="23" t="str">
        <f>IF(ISNUMBER(AVERAGEIFS(Observed!U$2:U$9149,Observed!$A$2:$A$9149,$A986,Observed!$D$2:$D$9149,$D986)),AVERAGEIFS(Observed!U$2:U$9149,Observed!$A$2:$A$9149,$A986,Observed!$D$2:$D$9149,$D986),"")</f>
        <v/>
      </c>
      <c r="V986" s="23" t="str">
        <f>IF(ISNUMBER(AVERAGEIFS(Observed!V$2:V$9149,Observed!$A$2:$A$9149,$A986,Observed!$D$2:$D$9149,$D986)),AVERAGEIFS(Observed!V$2:V$9149,Observed!$A$2:$A$9149,$A986,Observed!$D$2:$D$9149,$D986),"")</f>
        <v/>
      </c>
      <c r="W986" s="21" t="str">
        <f>IF(ISNUMBER(AVERAGEIFS(Observed!W$2:W$9149,Observed!$A$2:$A$9149,$A986,Observed!$D$2:$D$9149,$D986)),AVERAGEIFS(Observed!W$2:W$9149,Observed!$A$2:$A$9149,$A986,Observed!$D$2:$D$9149,$D986),"")</f>
        <v/>
      </c>
      <c r="X986" s="35" t="str">
        <f>IF(ISNUMBER(AVERAGEIFS(Observed!X$2:X$9149,Observed!$A$2:$A$9149,$A986,Observed!$D$2:$D$9149,$D986)),AVERAGEIFS(Observed!X$2:X$9149,Observed!$A$2:$A$9149,$A986,Observed!$D$2:$D$9149,$D986),"")</f>
        <v/>
      </c>
      <c r="Y986" s="35" t="str">
        <f>IF(ISNUMBER(AVERAGEIFS(Observed!Y$2:Y$9149,Observed!$A$2:$A$9149,$A986,Observed!$D$2:$D$9149,$D986)),AVERAGEIFS(Observed!Y$2:Y$9149,Observed!$A$2:$A$9149,$A986,Observed!$D$2:$D$9149,$D986),"")</f>
        <v/>
      </c>
      <c r="Z986" s="22" t="str">
        <f>IF(ISNUMBER(AVERAGEIFS(Observed!Z$2:Z$9149,Observed!$A$2:$A$9149,$A986,Observed!$D$2:$D$9149,$D986)),AVERAGEIFS(Observed!Z$2:Z$9149,Observed!$A$2:$A$9149,$A986,Observed!$D$2:$D$9149,$D986),"")</f>
        <v/>
      </c>
      <c r="AA986" s="22" t="str">
        <f>IF(ISNUMBER(AVERAGEIFS(Observed!AA$2:AA$9149,Observed!$A$2:$A$9149,$A986,Observed!$D$2:$D$9149,$D986)),AVERAGEIFS(Observed!AA$2:AA$9149,Observed!$A$2:$A$9149,$A986,Observed!$D$2:$D$9149,$D986),"")</f>
        <v/>
      </c>
      <c r="AB986" s="22" t="str">
        <f>IF(ISNUMBER(AVERAGEIFS(Observed!AB$2:AB$9149,Observed!$A$2:$A$9149,$A986,Observed!$D$2:$D$9149,$D986)),AVERAGEIFS(Observed!AB$2:AB$9149,Observed!$A$2:$A$9149,$A986,Observed!$D$2:$D$9149,$D986),"")</f>
        <v/>
      </c>
      <c r="AC986" s="22" t="str">
        <f>IF(ISNUMBER(AVERAGEIFS(Observed!AC$2:AC$9149,Observed!$A$2:$A$9149,$A986,Observed!$D$2:$D$9149,$D986)),AVERAGEIFS(Observed!AC$2:AC$9149,Observed!$A$2:$A$9149,$A986,Observed!$D$2:$D$9149,$D986),"")</f>
        <v/>
      </c>
      <c r="AD986" s="22" t="str">
        <f>IF(ISNUMBER(AVERAGEIFS(Observed!AD$2:AD$9149,Observed!$A$2:$A$9149,$A986,Observed!$D$2:$D$9149,$D986)),AVERAGEIFS(Observed!AD$2:AD$9149,Observed!$A$2:$A$9149,$A986,Observed!$D$2:$D$9149,$D986),"")</f>
        <v/>
      </c>
      <c r="AE986" s="22" t="str">
        <f>IF(ISNUMBER(AVERAGEIFS(Observed!AE$2:AE$9149,Observed!$A$2:$A$9149,$A986,Observed!$D$2:$D$9149,$D986)),AVERAGEIFS(Observed!AE$2:AE$9149,Observed!$A$2:$A$9149,$A986,Observed!$D$2:$D$9149,$D986),"")</f>
        <v/>
      </c>
      <c r="AF986" s="22" t="str">
        <f>IF(ISNUMBER(AVERAGEIFS(Observed!AF$2:AF$9149,Observed!$A$2:$A$9149,$A986,Observed!$D$2:$D$9149,$D986)),AVERAGEIFS(Observed!AF$2:AF$9149,Observed!$A$2:$A$9149,$A986,Observed!$D$2:$D$9149,$D986),"")</f>
        <v/>
      </c>
      <c r="AG986" s="22" t="str">
        <f>IF(ISNUMBER(AVERAGEIFS(Observed!AG$2:AG$9149,Observed!$A$2:$A$9149,$A986,Observed!$D$2:$D$9149,$D986)),AVERAGEIFS(Observed!AG$2:AG$9149,Observed!$A$2:$A$9149,$A986,Observed!$D$2:$D$9149,$D986),"")</f>
        <v/>
      </c>
      <c r="AH986" s="22" t="str">
        <f>IF(ISNUMBER(AVERAGEIFS(Observed!AH$2:AH$9149,Observed!$A$2:$A$9149,$A986,Observed!$D$2:$D$9149,$D986)),AVERAGEIFS(Observed!AH$2:AH$9149,Observed!$A$2:$A$9149,$A986,Observed!$D$2:$D$9149,$D986),"")</f>
        <v/>
      </c>
      <c r="AI986" s="22" t="str">
        <f>IF(ISNUMBER(AVERAGEIFS(Observed!AI$2:AI$9149,Observed!$A$2:$A$9149,$A986,Observed!$D$2:$D$9149,$D986)),AVERAGEIFS(Observed!AI$2:AI$9149,Observed!$A$2:$A$9149,$A986,Observed!$D$2:$D$9149,$D986),"")</f>
        <v/>
      </c>
      <c r="AJ986" s="22" t="str">
        <f>IF(ISNUMBER(AVERAGEIFS(Observed!AJ$2:AJ$9149,Observed!$A$2:$A$9149,$A986,Observed!$D$2:$D$9149,$D986)),AVERAGEIFS(Observed!AJ$2:AJ$9149,Observed!$A$2:$A$9149,$A986,Observed!$D$2:$D$9149,$D986),"")</f>
        <v/>
      </c>
      <c r="AK986" s="22" t="str">
        <f>IF(ISNUMBER(AVERAGEIFS(Observed!AK$2:AK$9149,Observed!$A$2:$A$9149,$A986,Observed!$D$2:$D$9149,$D986)),AVERAGEIFS(Observed!AK$2:AK$9149,Observed!$A$2:$A$9149,$A986,Observed!$D$2:$D$9149,$D986),"")</f>
        <v/>
      </c>
      <c r="AL986" s="23" t="str">
        <f>IF(ISNUMBER(AVERAGEIFS(Observed!AL$2:AL$9149,Observed!$A$2:$A$9149,$A986,Observed!$D$2:$D$9149,$D986)),AVERAGEIFS(Observed!AL$2:AL$9149,Observed!$A$2:$A$9149,$A986,Observed!$D$2:$D$9149,$D986),"")</f>
        <v/>
      </c>
      <c r="AM986" s="23" t="str">
        <f>IF(ISNUMBER(AVERAGEIFS(Observed!AM$2:AM$9149,Observed!$A$2:$A$9149,$A986,Observed!$D$2:$D$9149,$D986)),AVERAGEIFS(Observed!AM$2:AM$9149,Observed!$A$2:$A$9149,$A986,Observed!$D$2:$D$9149,$D986),"")</f>
        <v/>
      </c>
      <c r="AN986" s="22" t="str">
        <f>IF(ISNUMBER(AVERAGEIFS(Observed!AN$2:AN$9149,Observed!$A$2:$A$9149,$A986,Observed!$D$2:$D$9149,$D986)),AVERAGEIFS(Observed!AN$2:AN$9149,Observed!$A$2:$A$9149,$A986,Observed!$D$2:$D$9149,$D986),"")</f>
        <v/>
      </c>
      <c r="AO986" s="22" t="str">
        <f>IF(ISNUMBER(AVERAGEIFS(Observed!AO$2:AO$9149,Observed!$A$2:$A$9149,$A986,Observed!$D$2:$D$9149,$D986)),AVERAGEIFS(Observed!AO$2:AO$9149,Observed!$A$2:$A$9149,$A986,Observed!$D$2:$D$9149,$D986),"")</f>
        <v/>
      </c>
      <c r="AP986" s="21" t="str">
        <f>IF(ISNUMBER(AVERAGEIFS(Observed!AP$2:AP$9149,Observed!$A$2:$A$9149,$A986,Observed!$D$2:$D$9149,$D986)),AVERAGEIFS(Observed!AP$2:AP$9149,Observed!$A$2:$A$9149,$A986,Observed!$D$2:$D$9149,$D986),"")</f>
        <v/>
      </c>
      <c r="AQ986" s="22">
        <f>IF(ISNUMBER(AVERAGEIFS(Observed!AQ$2:AQ$9149,Observed!$A$2:$A$9149,$A986,Observed!$D$2:$D$9149,$D986)),AVERAGEIFS(Observed!AQ$2:AQ$9149,Observed!$A$2:$A$9149,$A986,Observed!$D$2:$D$9149,$D986),"")</f>
        <v>280</v>
      </c>
      <c r="AR986" s="22" t="str">
        <f>IF(ISNUMBER(AVERAGEIFS(Observed!AR$2:AR$9149,Observed!$A$2:$A$9149,$A986,Observed!$D$2:$D$9149,$D986)),AVERAGEIFS(Observed!AR$2:AR$9149,Observed!$A$2:$A$9149,$A986,Observed!$D$2:$D$9149,$D986),"")</f>
        <v/>
      </c>
      <c r="AS986" s="22" t="str">
        <f>IF(ISNUMBER(AVERAGEIFS(Observed!AS$2:AS$9149,Observed!$A$2:$A$9149,$A986,Observed!$D$2:$D$9149,$D986)),AVERAGEIFS(Observed!AS$2:AS$9149,Observed!$A$2:$A$9149,$A986,Observed!$D$2:$D$9149,$D986),"")</f>
        <v/>
      </c>
      <c r="AT986" s="22" t="str">
        <f>IF(ISNUMBER(AVERAGEIFS(Observed!AT$2:AT$9149,Observed!$A$2:$A$9149,$A986,Observed!$D$2:$D$9149,$D986)),AVERAGEIFS(Observed!AT$2:AT$9149,Observed!$A$2:$A$9149,$A986,Observed!$D$2:$D$9149,$D986),"")</f>
        <v/>
      </c>
      <c r="AU986" s="22" t="str">
        <f>IF(ISNUMBER(AVERAGEIFS(Observed!AU$2:AU$9149,Observed!$A$2:$A$9149,$A986,Observed!$D$2:$D$9149,$D986)),AVERAGEIFS(Observed!AU$2:AU$9149,Observed!$A$2:$A$9149,$A986,Observed!$D$2:$D$9149,$D986),"")</f>
        <v/>
      </c>
      <c r="AV986" s="2">
        <f>COUNTIFS(Observed!$A$2:$A$9149,$A986,Observed!$D$2:$D$9149,$D986)</f>
        <v>5</v>
      </c>
      <c r="AW986" s="2">
        <f t="shared" si="15"/>
        <v>1</v>
      </c>
    </row>
    <row r="987" spans="1:49" x14ac:dyDescent="0.25">
      <c r="A987" t="s">
        <v>96</v>
      </c>
      <c r="B987" t="s">
        <v>116</v>
      </c>
      <c r="C987" t="s">
        <v>30</v>
      </c>
      <c r="D987" s="3">
        <v>40609</v>
      </c>
      <c r="E987">
        <v>1</v>
      </c>
      <c r="G987" t="s">
        <v>110</v>
      </c>
      <c r="K987" s="24" t="s">
        <v>115</v>
      </c>
      <c r="N987" s="2"/>
      <c r="O987" s="21" t="str">
        <f>IF(ISNUMBER(AVERAGEIFS(Observed!O$2:O$9149,Observed!$A$2:$A$9149,$A987,Observed!$D$2:$D$9149,$D987)),AVERAGEIFS(Observed!O$2:O$9149,Observed!$A$2:$A$9149,$A987,Observed!$D$2:$D$9149,$D987),"")</f>
        <v/>
      </c>
      <c r="P987" s="22" t="str">
        <f>IF(ISNUMBER(AVERAGEIFS(Observed!P$2:P$9149,Observed!$A$2:$A$9149,$A987,Observed!$D$2:$D$9149,$D987)),AVERAGEIFS(Observed!P$2:P$9149,Observed!$A$2:$A$9149,$A987,Observed!$D$2:$D$9149,$D987),"")</f>
        <v/>
      </c>
      <c r="Q987" s="22" t="str">
        <f>IF(ISNUMBER(AVERAGEIFS(Observed!Q$2:Q$9149,Observed!$A$2:$A$9149,$A987,Observed!$D$2:$D$9149,$D987)),AVERAGEIFS(Observed!Q$2:Q$9149,Observed!$A$2:$A$9149,$A987,Observed!$D$2:$D$9149,$D987),"")</f>
        <v/>
      </c>
      <c r="R987" s="22" t="str">
        <f>IF(ISNUMBER(AVERAGEIFS(Observed!R$2:R$9149,Observed!$A$2:$A$9149,$A987,Observed!$D$2:$D$9149,$D987)),AVERAGEIFS(Observed!R$2:R$9149,Observed!$A$2:$A$9149,$A987,Observed!$D$2:$D$9149,$D987),"")</f>
        <v/>
      </c>
      <c r="S987" s="22" t="str">
        <f>IF(ISNUMBER(AVERAGEIFS(Observed!S$2:S$9149,Observed!$A$2:$A$9149,$A987,Observed!$D$2:$D$9149,$D987)),AVERAGEIFS(Observed!S$2:S$9149,Observed!$A$2:$A$9149,$A987,Observed!$D$2:$D$9149,$D987),"")</f>
        <v/>
      </c>
      <c r="T987" s="23" t="str">
        <f>IF(ISNUMBER(AVERAGEIFS(Observed!T$2:T$9149,Observed!$A$2:$A$9149,$A987,Observed!$D$2:$D$9149,$D987)),AVERAGEIFS(Observed!T$2:T$9149,Observed!$A$2:$A$9149,$A987,Observed!$D$2:$D$9149,$D987),"")</f>
        <v/>
      </c>
      <c r="U987" s="23" t="str">
        <f>IF(ISNUMBER(AVERAGEIFS(Observed!U$2:U$9149,Observed!$A$2:$A$9149,$A987,Observed!$D$2:$D$9149,$D987)),AVERAGEIFS(Observed!U$2:U$9149,Observed!$A$2:$A$9149,$A987,Observed!$D$2:$D$9149,$D987),"")</f>
        <v/>
      </c>
      <c r="V987" s="23" t="str">
        <f>IF(ISNUMBER(AVERAGEIFS(Observed!V$2:V$9149,Observed!$A$2:$A$9149,$A987,Observed!$D$2:$D$9149,$D987)),AVERAGEIFS(Observed!V$2:V$9149,Observed!$A$2:$A$9149,$A987,Observed!$D$2:$D$9149,$D987),"")</f>
        <v/>
      </c>
      <c r="W987" s="21" t="str">
        <f>IF(ISNUMBER(AVERAGEIFS(Observed!W$2:W$9149,Observed!$A$2:$A$9149,$A987,Observed!$D$2:$D$9149,$D987)),AVERAGEIFS(Observed!W$2:W$9149,Observed!$A$2:$A$9149,$A987,Observed!$D$2:$D$9149,$D987),"")</f>
        <v/>
      </c>
      <c r="X987" s="35" t="str">
        <f>IF(ISNUMBER(AVERAGEIFS(Observed!X$2:X$9149,Observed!$A$2:$A$9149,$A987,Observed!$D$2:$D$9149,$D987)),AVERAGEIFS(Observed!X$2:X$9149,Observed!$A$2:$A$9149,$A987,Observed!$D$2:$D$9149,$D987),"")</f>
        <v/>
      </c>
      <c r="Y987" s="35" t="str">
        <f>IF(ISNUMBER(AVERAGEIFS(Observed!Y$2:Y$9149,Observed!$A$2:$A$9149,$A987,Observed!$D$2:$D$9149,$D987)),AVERAGEIFS(Observed!Y$2:Y$9149,Observed!$A$2:$A$9149,$A987,Observed!$D$2:$D$9149,$D987),"")</f>
        <v/>
      </c>
      <c r="Z987" s="22" t="str">
        <f>IF(ISNUMBER(AVERAGEIFS(Observed!Z$2:Z$9149,Observed!$A$2:$A$9149,$A987,Observed!$D$2:$D$9149,$D987)),AVERAGEIFS(Observed!Z$2:Z$9149,Observed!$A$2:$A$9149,$A987,Observed!$D$2:$D$9149,$D987),"")</f>
        <v/>
      </c>
      <c r="AA987" s="22" t="str">
        <f>IF(ISNUMBER(AVERAGEIFS(Observed!AA$2:AA$9149,Observed!$A$2:$A$9149,$A987,Observed!$D$2:$D$9149,$D987)),AVERAGEIFS(Observed!AA$2:AA$9149,Observed!$A$2:$A$9149,$A987,Observed!$D$2:$D$9149,$D987),"")</f>
        <v/>
      </c>
      <c r="AB987" s="22" t="str">
        <f>IF(ISNUMBER(AVERAGEIFS(Observed!AB$2:AB$9149,Observed!$A$2:$A$9149,$A987,Observed!$D$2:$D$9149,$D987)),AVERAGEIFS(Observed!AB$2:AB$9149,Observed!$A$2:$A$9149,$A987,Observed!$D$2:$D$9149,$D987),"")</f>
        <v/>
      </c>
      <c r="AC987" s="22" t="str">
        <f>IF(ISNUMBER(AVERAGEIFS(Observed!AC$2:AC$9149,Observed!$A$2:$A$9149,$A987,Observed!$D$2:$D$9149,$D987)),AVERAGEIFS(Observed!AC$2:AC$9149,Observed!$A$2:$A$9149,$A987,Observed!$D$2:$D$9149,$D987),"")</f>
        <v/>
      </c>
      <c r="AD987" s="22" t="str">
        <f>IF(ISNUMBER(AVERAGEIFS(Observed!AD$2:AD$9149,Observed!$A$2:$A$9149,$A987,Observed!$D$2:$D$9149,$D987)),AVERAGEIFS(Observed!AD$2:AD$9149,Observed!$A$2:$A$9149,$A987,Observed!$D$2:$D$9149,$D987),"")</f>
        <v/>
      </c>
      <c r="AE987" s="22" t="str">
        <f>IF(ISNUMBER(AVERAGEIFS(Observed!AE$2:AE$9149,Observed!$A$2:$A$9149,$A987,Observed!$D$2:$D$9149,$D987)),AVERAGEIFS(Observed!AE$2:AE$9149,Observed!$A$2:$A$9149,$A987,Observed!$D$2:$D$9149,$D987),"")</f>
        <v/>
      </c>
      <c r="AF987" s="22" t="str">
        <f>IF(ISNUMBER(AVERAGEIFS(Observed!AF$2:AF$9149,Observed!$A$2:$A$9149,$A987,Observed!$D$2:$D$9149,$D987)),AVERAGEIFS(Observed!AF$2:AF$9149,Observed!$A$2:$A$9149,$A987,Observed!$D$2:$D$9149,$D987),"")</f>
        <v/>
      </c>
      <c r="AG987" s="22" t="str">
        <f>IF(ISNUMBER(AVERAGEIFS(Observed!AG$2:AG$9149,Observed!$A$2:$A$9149,$A987,Observed!$D$2:$D$9149,$D987)),AVERAGEIFS(Observed!AG$2:AG$9149,Observed!$A$2:$A$9149,$A987,Observed!$D$2:$D$9149,$D987),"")</f>
        <v/>
      </c>
      <c r="AH987" s="22" t="str">
        <f>IF(ISNUMBER(AVERAGEIFS(Observed!AH$2:AH$9149,Observed!$A$2:$A$9149,$A987,Observed!$D$2:$D$9149,$D987)),AVERAGEIFS(Observed!AH$2:AH$9149,Observed!$A$2:$A$9149,$A987,Observed!$D$2:$D$9149,$D987),"")</f>
        <v/>
      </c>
      <c r="AI987" s="22" t="str">
        <f>IF(ISNUMBER(AVERAGEIFS(Observed!AI$2:AI$9149,Observed!$A$2:$A$9149,$A987,Observed!$D$2:$D$9149,$D987)),AVERAGEIFS(Observed!AI$2:AI$9149,Observed!$A$2:$A$9149,$A987,Observed!$D$2:$D$9149,$D987),"")</f>
        <v/>
      </c>
      <c r="AJ987" s="22" t="str">
        <f>IF(ISNUMBER(AVERAGEIFS(Observed!AJ$2:AJ$9149,Observed!$A$2:$A$9149,$A987,Observed!$D$2:$D$9149,$D987)),AVERAGEIFS(Observed!AJ$2:AJ$9149,Observed!$A$2:$A$9149,$A987,Observed!$D$2:$D$9149,$D987),"")</f>
        <v/>
      </c>
      <c r="AK987" s="22" t="str">
        <f>IF(ISNUMBER(AVERAGEIFS(Observed!AK$2:AK$9149,Observed!$A$2:$A$9149,$A987,Observed!$D$2:$D$9149,$D987)),AVERAGEIFS(Observed!AK$2:AK$9149,Observed!$A$2:$A$9149,$A987,Observed!$D$2:$D$9149,$D987),"")</f>
        <v/>
      </c>
      <c r="AL987" s="23" t="str">
        <f>IF(ISNUMBER(AVERAGEIFS(Observed!AL$2:AL$9149,Observed!$A$2:$A$9149,$A987,Observed!$D$2:$D$9149,$D987)),AVERAGEIFS(Observed!AL$2:AL$9149,Observed!$A$2:$A$9149,$A987,Observed!$D$2:$D$9149,$D987),"")</f>
        <v/>
      </c>
      <c r="AM987" s="23" t="str">
        <f>IF(ISNUMBER(AVERAGEIFS(Observed!AM$2:AM$9149,Observed!$A$2:$A$9149,$A987,Observed!$D$2:$D$9149,$D987)),AVERAGEIFS(Observed!AM$2:AM$9149,Observed!$A$2:$A$9149,$A987,Observed!$D$2:$D$9149,$D987),"")</f>
        <v/>
      </c>
      <c r="AN987" s="22" t="str">
        <f>IF(ISNUMBER(AVERAGEIFS(Observed!AN$2:AN$9149,Observed!$A$2:$A$9149,$A987,Observed!$D$2:$D$9149,$D987)),AVERAGEIFS(Observed!AN$2:AN$9149,Observed!$A$2:$A$9149,$A987,Observed!$D$2:$D$9149,$D987),"")</f>
        <v/>
      </c>
      <c r="AO987" s="22" t="str">
        <f>IF(ISNUMBER(AVERAGEIFS(Observed!AO$2:AO$9149,Observed!$A$2:$A$9149,$A987,Observed!$D$2:$D$9149,$D987)),AVERAGEIFS(Observed!AO$2:AO$9149,Observed!$A$2:$A$9149,$A987,Observed!$D$2:$D$9149,$D987),"")</f>
        <v/>
      </c>
      <c r="AP987" s="21" t="str">
        <f>IF(ISNUMBER(AVERAGEIFS(Observed!AP$2:AP$9149,Observed!$A$2:$A$9149,$A987,Observed!$D$2:$D$9149,$D987)),AVERAGEIFS(Observed!AP$2:AP$9149,Observed!$A$2:$A$9149,$A987,Observed!$D$2:$D$9149,$D987),"")</f>
        <v/>
      </c>
      <c r="AQ987" s="22">
        <f>IF(ISNUMBER(AVERAGEIFS(Observed!AQ$2:AQ$9149,Observed!$A$2:$A$9149,$A987,Observed!$D$2:$D$9149,$D987)),AVERAGEIFS(Observed!AQ$2:AQ$9149,Observed!$A$2:$A$9149,$A987,Observed!$D$2:$D$9149,$D987),"")</f>
        <v>320</v>
      </c>
      <c r="AR987" s="22" t="str">
        <f>IF(ISNUMBER(AVERAGEIFS(Observed!AR$2:AR$9149,Observed!$A$2:$A$9149,$A987,Observed!$D$2:$D$9149,$D987)),AVERAGEIFS(Observed!AR$2:AR$9149,Observed!$A$2:$A$9149,$A987,Observed!$D$2:$D$9149,$D987),"")</f>
        <v/>
      </c>
      <c r="AS987" s="22" t="str">
        <f>IF(ISNUMBER(AVERAGEIFS(Observed!AS$2:AS$9149,Observed!$A$2:$A$9149,$A987,Observed!$D$2:$D$9149,$D987)),AVERAGEIFS(Observed!AS$2:AS$9149,Observed!$A$2:$A$9149,$A987,Observed!$D$2:$D$9149,$D987),"")</f>
        <v/>
      </c>
      <c r="AT987" s="22" t="str">
        <f>IF(ISNUMBER(AVERAGEIFS(Observed!AT$2:AT$9149,Observed!$A$2:$A$9149,$A987,Observed!$D$2:$D$9149,$D987)),AVERAGEIFS(Observed!AT$2:AT$9149,Observed!$A$2:$A$9149,$A987,Observed!$D$2:$D$9149,$D987),"")</f>
        <v/>
      </c>
      <c r="AU987" s="22" t="str">
        <f>IF(ISNUMBER(AVERAGEIFS(Observed!AU$2:AU$9149,Observed!$A$2:$A$9149,$A987,Observed!$D$2:$D$9149,$D987)),AVERAGEIFS(Observed!AU$2:AU$9149,Observed!$A$2:$A$9149,$A987,Observed!$D$2:$D$9149,$D987),"")</f>
        <v/>
      </c>
      <c r="AV987" s="2">
        <f>COUNTIFS(Observed!$A$2:$A$9149,$A987,Observed!$D$2:$D$9149,$D987)</f>
        <v>5</v>
      </c>
      <c r="AW987" s="2">
        <f t="shared" si="15"/>
        <v>1</v>
      </c>
    </row>
    <row r="988" spans="1:49" x14ac:dyDescent="0.25">
      <c r="A988" t="s">
        <v>96</v>
      </c>
      <c r="B988" t="s">
        <v>116</v>
      </c>
      <c r="C988" t="s">
        <v>30</v>
      </c>
      <c r="D988" s="3">
        <v>40616</v>
      </c>
      <c r="E988">
        <v>1</v>
      </c>
      <c r="G988" t="s">
        <v>110</v>
      </c>
      <c r="K988" s="24" t="s">
        <v>115</v>
      </c>
      <c r="N988" s="2"/>
      <c r="O988" s="21" t="str">
        <f>IF(ISNUMBER(AVERAGEIFS(Observed!O$2:O$9149,Observed!$A$2:$A$9149,$A988,Observed!$D$2:$D$9149,$D988)),AVERAGEIFS(Observed!O$2:O$9149,Observed!$A$2:$A$9149,$A988,Observed!$D$2:$D$9149,$D988),"")</f>
        <v/>
      </c>
      <c r="P988" s="22" t="str">
        <f>IF(ISNUMBER(AVERAGEIFS(Observed!P$2:P$9149,Observed!$A$2:$A$9149,$A988,Observed!$D$2:$D$9149,$D988)),AVERAGEIFS(Observed!P$2:P$9149,Observed!$A$2:$A$9149,$A988,Observed!$D$2:$D$9149,$D988),"")</f>
        <v/>
      </c>
      <c r="Q988" s="22" t="str">
        <f>IF(ISNUMBER(AVERAGEIFS(Observed!Q$2:Q$9149,Observed!$A$2:$A$9149,$A988,Observed!$D$2:$D$9149,$D988)),AVERAGEIFS(Observed!Q$2:Q$9149,Observed!$A$2:$A$9149,$A988,Observed!$D$2:$D$9149,$D988),"")</f>
        <v/>
      </c>
      <c r="R988" s="22" t="str">
        <f>IF(ISNUMBER(AVERAGEIFS(Observed!R$2:R$9149,Observed!$A$2:$A$9149,$A988,Observed!$D$2:$D$9149,$D988)),AVERAGEIFS(Observed!R$2:R$9149,Observed!$A$2:$A$9149,$A988,Observed!$D$2:$D$9149,$D988),"")</f>
        <v/>
      </c>
      <c r="S988" s="22" t="str">
        <f>IF(ISNUMBER(AVERAGEIFS(Observed!S$2:S$9149,Observed!$A$2:$A$9149,$A988,Observed!$D$2:$D$9149,$D988)),AVERAGEIFS(Observed!S$2:S$9149,Observed!$A$2:$A$9149,$A988,Observed!$D$2:$D$9149,$D988),"")</f>
        <v/>
      </c>
      <c r="T988" s="23" t="str">
        <f>IF(ISNUMBER(AVERAGEIFS(Observed!T$2:T$9149,Observed!$A$2:$A$9149,$A988,Observed!$D$2:$D$9149,$D988)),AVERAGEIFS(Observed!T$2:T$9149,Observed!$A$2:$A$9149,$A988,Observed!$D$2:$D$9149,$D988),"")</f>
        <v/>
      </c>
      <c r="U988" s="23" t="str">
        <f>IF(ISNUMBER(AVERAGEIFS(Observed!U$2:U$9149,Observed!$A$2:$A$9149,$A988,Observed!$D$2:$D$9149,$D988)),AVERAGEIFS(Observed!U$2:U$9149,Observed!$A$2:$A$9149,$A988,Observed!$D$2:$D$9149,$D988),"")</f>
        <v/>
      </c>
      <c r="V988" s="23" t="str">
        <f>IF(ISNUMBER(AVERAGEIFS(Observed!V$2:V$9149,Observed!$A$2:$A$9149,$A988,Observed!$D$2:$D$9149,$D988)),AVERAGEIFS(Observed!V$2:V$9149,Observed!$A$2:$A$9149,$A988,Observed!$D$2:$D$9149,$D988),"")</f>
        <v/>
      </c>
      <c r="W988" s="21" t="str">
        <f>IF(ISNUMBER(AVERAGEIFS(Observed!W$2:W$9149,Observed!$A$2:$A$9149,$A988,Observed!$D$2:$D$9149,$D988)),AVERAGEIFS(Observed!W$2:W$9149,Observed!$A$2:$A$9149,$A988,Observed!$D$2:$D$9149,$D988),"")</f>
        <v/>
      </c>
      <c r="X988" s="35" t="str">
        <f>IF(ISNUMBER(AVERAGEIFS(Observed!X$2:X$9149,Observed!$A$2:$A$9149,$A988,Observed!$D$2:$D$9149,$D988)),AVERAGEIFS(Observed!X$2:X$9149,Observed!$A$2:$A$9149,$A988,Observed!$D$2:$D$9149,$D988),"")</f>
        <v/>
      </c>
      <c r="Y988" s="35" t="str">
        <f>IF(ISNUMBER(AVERAGEIFS(Observed!Y$2:Y$9149,Observed!$A$2:$A$9149,$A988,Observed!$D$2:$D$9149,$D988)),AVERAGEIFS(Observed!Y$2:Y$9149,Observed!$A$2:$A$9149,$A988,Observed!$D$2:$D$9149,$D988),"")</f>
        <v/>
      </c>
      <c r="Z988" s="22" t="str">
        <f>IF(ISNUMBER(AVERAGEIFS(Observed!Z$2:Z$9149,Observed!$A$2:$A$9149,$A988,Observed!$D$2:$D$9149,$D988)),AVERAGEIFS(Observed!Z$2:Z$9149,Observed!$A$2:$A$9149,$A988,Observed!$D$2:$D$9149,$D988),"")</f>
        <v/>
      </c>
      <c r="AA988" s="22" t="str">
        <f>IF(ISNUMBER(AVERAGEIFS(Observed!AA$2:AA$9149,Observed!$A$2:$A$9149,$A988,Observed!$D$2:$D$9149,$D988)),AVERAGEIFS(Observed!AA$2:AA$9149,Observed!$A$2:$A$9149,$A988,Observed!$D$2:$D$9149,$D988),"")</f>
        <v/>
      </c>
      <c r="AB988" s="22" t="str">
        <f>IF(ISNUMBER(AVERAGEIFS(Observed!AB$2:AB$9149,Observed!$A$2:$A$9149,$A988,Observed!$D$2:$D$9149,$D988)),AVERAGEIFS(Observed!AB$2:AB$9149,Observed!$A$2:$A$9149,$A988,Observed!$D$2:$D$9149,$D988),"")</f>
        <v/>
      </c>
      <c r="AC988" s="22" t="str">
        <f>IF(ISNUMBER(AVERAGEIFS(Observed!AC$2:AC$9149,Observed!$A$2:$A$9149,$A988,Observed!$D$2:$D$9149,$D988)),AVERAGEIFS(Observed!AC$2:AC$9149,Observed!$A$2:$A$9149,$A988,Observed!$D$2:$D$9149,$D988),"")</f>
        <v/>
      </c>
      <c r="AD988" s="22" t="str">
        <f>IF(ISNUMBER(AVERAGEIFS(Observed!AD$2:AD$9149,Observed!$A$2:$A$9149,$A988,Observed!$D$2:$D$9149,$D988)),AVERAGEIFS(Observed!AD$2:AD$9149,Observed!$A$2:$A$9149,$A988,Observed!$D$2:$D$9149,$D988),"")</f>
        <v/>
      </c>
      <c r="AE988" s="22" t="str">
        <f>IF(ISNUMBER(AVERAGEIFS(Observed!AE$2:AE$9149,Observed!$A$2:$A$9149,$A988,Observed!$D$2:$D$9149,$D988)),AVERAGEIFS(Observed!AE$2:AE$9149,Observed!$A$2:$A$9149,$A988,Observed!$D$2:$D$9149,$D988),"")</f>
        <v/>
      </c>
      <c r="AF988" s="22" t="str">
        <f>IF(ISNUMBER(AVERAGEIFS(Observed!AF$2:AF$9149,Observed!$A$2:$A$9149,$A988,Observed!$D$2:$D$9149,$D988)),AVERAGEIFS(Observed!AF$2:AF$9149,Observed!$A$2:$A$9149,$A988,Observed!$D$2:$D$9149,$D988),"")</f>
        <v/>
      </c>
      <c r="AG988" s="22" t="str">
        <f>IF(ISNUMBER(AVERAGEIFS(Observed!AG$2:AG$9149,Observed!$A$2:$A$9149,$A988,Observed!$D$2:$D$9149,$D988)),AVERAGEIFS(Observed!AG$2:AG$9149,Observed!$A$2:$A$9149,$A988,Observed!$D$2:$D$9149,$D988),"")</f>
        <v/>
      </c>
      <c r="AH988" s="22" t="str">
        <f>IF(ISNUMBER(AVERAGEIFS(Observed!AH$2:AH$9149,Observed!$A$2:$A$9149,$A988,Observed!$D$2:$D$9149,$D988)),AVERAGEIFS(Observed!AH$2:AH$9149,Observed!$A$2:$A$9149,$A988,Observed!$D$2:$D$9149,$D988),"")</f>
        <v/>
      </c>
      <c r="AI988" s="22" t="str">
        <f>IF(ISNUMBER(AVERAGEIFS(Observed!AI$2:AI$9149,Observed!$A$2:$A$9149,$A988,Observed!$D$2:$D$9149,$D988)),AVERAGEIFS(Observed!AI$2:AI$9149,Observed!$A$2:$A$9149,$A988,Observed!$D$2:$D$9149,$D988),"")</f>
        <v/>
      </c>
      <c r="AJ988" s="22" t="str">
        <f>IF(ISNUMBER(AVERAGEIFS(Observed!AJ$2:AJ$9149,Observed!$A$2:$A$9149,$A988,Observed!$D$2:$D$9149,$D988)),AVERAGEIFS(Observed!AJ$2:AJ$9149,Observed!$A$2:$A$9149,$A988,Observed!$D$2:$D$9149,$D988),"")</f>
        <v/>
      </c>
      <c r="AK988" s="22" t="str">
        <f>IF(ISNUMBER(AVERAGEIFS(Observed!AK$2:AK$9149,Observed!$A$2:$A$9149,$A988,Observed!$D$2:$D$9149,$D988)),AVERAGEIFS(Observed!AK$2:AK$9149,Observed!$A$2:$A$9149,$A988,Observed!$D$2:$D$9149,$D988),"")</f>
        <v/>
      </c>
      <c r="AL988" s="23" t="str">
        <f>IF(ISNUMBER(AVERAGEIFS(Observed!AL$2:AL$9149,Observed!$A$2:$A$9149,$A988,Observed!$D$2:$D$9149,$D988)),AVERAGEIFS(Observed!AL$2:AL$9149,Observed!$A$2:$A$9149,$A988,Observed!$D$2:$D$9149,$D988),"")</f>
        <v/>
      </c>
      <c r="AM988" s="23" t="str">
        <f>IF(ISNUMBER(AVERAGEIFS(Observed!AM$2:AM$9149,Observed!$A$2:$A$9149,$A988,Observed!$D$2:$D$9149,$D988)),AVERAGEIFS(Observed!AM$2:AM$9149,Observed!$A$2:$A$9149,$A988,Observed!$D$2:$D$9149,$D988),"")</f>
        <v/>
      </c>
      <c r="AN988" s="22" t="str">
        <f>IF(ISNUMBER(AVERAGEIFS(Observed!AN$2:AN$9149,Observed!$A$2:$A$9149,$A988,Observed!$D$2:$D$9149,$D988)),AVERAGEIFS(Observed!AN$2:AN$9149,Observed!$A$2:$A$9149,$A988,Observed!$D$2:$D$9149,$D988),"")</f>
        <v/>
      </c>
      <c r="AO988" s="22" t="str">
        <f>IF(ISNUMBER(AVERAGEIFS(Observed!AO$2:AO$9149,Observed!$A$2:$A$9149,$A988,Observed!$D$2:$D$9149,$D988)),AVERAGEIFS(Observed!AO$2:AO$9149,Observed!$A$2:$A$9149,$A988,Observed!$D$2:$D$9149,$D988),"")</f>
        <v/>
      </c>
      <c r="AP988" s="21" t="str">
        <f>IF(ISNUMBER(AVERAGEIFS(Observed!AP$2:AP$9149,Observed!$A$2:$A$9149,$A988,Observed!$D$2:$D$9149,$D988)),AVERAGEIFS(Observed!AP$2:AP$9149,Observed!$A$2:$A$9149,$A988,Observed!$D$2:$D$9149,$D988),"")</f>
        <v/>
      </c>
      <c r="AQ988" s="22">
        <f>IF(ISNUMBER(AVERAGEIFS(Observed!AQ$2:AQ$9149,Observed!$A$2:$A$9149,$A988,Observed!$D$2:$D$9149,$D988)),AVERAGEIFS(Observed!AQ$2:AQ$9149,Observed!$A$2:$A$9149,$A988,Observed!$D$2:$D$9149,$D988),"")</f>
        <v>369.6</v>
      </c>
      <c r="AR988" s="22" t="str">
        <f>IF(ISNUMBER(AVERAGEIFS(Observed!AR$2:AR$9149,Observed!$A$2:$A$9149,$A988,Observed!$D$2:$D$9149,$D988)),AVERAGEIFS(Observed!AR$2:AR$9149,Observed!$A$2:$A$9149,$A988,Observed!$D$2:$D$9149,$D988),"")</f>
        <v/>
      </c>
      <c r="AS988" s="22" t="str">
        <f>IF(ISNUMBER(AVERAGEIFS(Observed!AS$2:AS$9149,Observed!$A$2:$A$9149,$A988,Observed!$D$2:$D$9149,$D988)),AVERAGEIFS(Observed!AS$2:AS$9149,Observed!$A$2:$A$9149,$A988,Observed!$D$2:$D$9149,$D988),"")</f>
        <v/>
      </c>
      <c r="AT988" s="22" t="str">
        <f>IF(ISNUMBER(AVERAGEIFS(Observed!AT$2:AT$9149,Observed!$A$2:$A$9149,$A988,Observed!$D$2:$D$9149,$D988)),AVERAGEIFS(Observed!AT$2:AT$9149,Observed!$A$2:$A$9149,$A988,Observed!$D$2:$D$9149,$D988),"")</f>
        <v/>
      </c>
      <c r="AU988" s="22" t="str">
        <f>IF(ISNUMBER(AVERAGEIFS(Observed!AU$2:AU$9149,Observed!$A$2:$A$9149,$A988,Observed!$D$2:$D$9149,$D988)),AVERAGEIFS(Observed!AU$2:AU$9149,Observed!$A$2:$A$9149,$A988,Observed!$D$2:$D$9149,$D988),"")</f>
        <v/>
      </c>
      <c r="AV988" s="2">
        <f>COUNTIFS(Observed!$A$2:$A$9149,$A988,Observed!$D$2:$D$9149,$D988)</f>
        <v>5</v>
      </c>
      <c r="AW988" s="2">
        <f t="shared" si="15"/>
        <v>1</v>
      </c>
    </row>
    <row r="989" spans="1:49" x14ac:dyDescent="0.25">
      <c r="A989" t="s">
        <v>96</v>
      </c>
      <c r="B989" t="s">
        <v>116</v>
      </c>
      <c r="C989" t="s">
        <v>30</v>
      </c>
      <c r="D989" s="3">
        <v>40623</v>
      </c>
      <c r="E989">
        <v>1</v>
      </c>
      <c r="G989" t="s">
        <v>110</v>
      </c>
      <c r="K989" s="24" t="s">
        <v>115</v>
      </c>
      <c r="N989" s="2"/>
      <c r="O989" s="21" t="str">
        <f>IF(ISNUMBER(AVERAGEIFS(Observed!O$2:O$9149,Observed!$A$2:$A$9149,$A989,Observed!$D$2:$D$9149,$D989)),AVERAGEIFS(Observed!O$2:O$9149,Observed!$A$2:$A$9149,$A989,Observed!$D$2:$D$9149,$D989),"")</f>
        <v/>
      </c>
      <c r="P989" s="22" t="str">
        <f>IF(ISNUMBER(AVERAGEIFS(Observed!P$2:P$9149,Observed!$A$2:$A$9149,$A989,Observed!$D$2:$D$9149,$D989)),AVERAGEIFS(Observed!P$2:P$9149,Observed!$A$2:$A$9149,$A989,Observed!$D$2:$D$9149,$D989),"")</f>
        <v/>
      </c>
      <c r="Q989" s="22" t="str">
        <f>IF(ISNUMBER(AVERAGEIFS(Observed!Q$2:Q$9149,Observed!$A$2:$A$9149,$A989,Observed!$D$2:$D$9149,$D989)),AVERAGEIFS(Observed!Q$2:Q$9149,Observed!$A$2:$A$9149,$A989,Observed!$D$2:$D$9149,$D989),"")</f>
        <v/>
      </c>
      <c r="R989" s="22" t="str">
        <f>IF(ISNUMBER(AVERAGEIFS(Observed!R$2:R$9149,Observed!$A$2:$A$9149,$A989,Observed!$D$2:$D$9149,$D989)),AVERAGEIFS(Observed!R$2:R$9149,Observed!$A$2:$A$9149,$A989,Observed!$D$2:$D$9149,$D989),"")</f>
        <v/>
      </c>
      <c r="S989" s="22" t="str">
        <f>IF(ISNUMBER(AVERAGEIFS(Observed!S$2:S$9149,Observed!$A$2:$A$9149,$A989,Observed!$D$2:$D$9149,$D989)),AVERAGEIFS(Observed!S$2:S$9149,Observed!$A$2:$A$9149,$A989,Observed!$D$2:$D$9149,$D989),"")</f>
        <v/>
      </c>
      <c r="T989" s="23" t="str">
        <f>IF(ISNUMBER(AVERAGEIFS(Observed!T$2:T$9149,Observed!$A$2:$A$9149,$A989,Observed!$D$2:$D$9149,$D989)),AVERAGEIFS(Observed!T$2:T$9149,Observed!$A$2:$A$9149,$A989,Observed!$D$2:$D$9149,$D989),"")</f>
        <v/>
      </c>
      <c r="U989" s="23" t="str">
        <f>IF(ISNUMBER(AVERAGEIFS(Observed!U$2:U$9149,Observed!$A$2:$A$9149,$A989,Observed!$D$2:$D$9149,$D989)),AVERAGEIFS(Observed!U$2:U$9149,Observed!$A$2:$A$9149,$A989,Observed!$D$2:$D$9149,$D989),"")</f>
        <v/>
      </c>
      <c r="V989" s="23" t="str">
        <f>IF(ISNUMBER(AVERAGEIFS(Observed!V$2:V$9149,Observed!$A$2:$A$9149,$A989,Observed!$D$2:$D$9149,$D989)),AVERAGEIFS(Observed!V$2:V$9149,Observed!$A$2:$A$9149,$A989,Observed!$D$2:$D$9149,$D989),"")</f>
        <v/>
      </c>
      <c r="W989" s="21" t="str">
        <f>IF(ISNUMBER(AVERAGEIFS(Observed!W$2:W$9149,Observed!$A$2:$A$9149,$A989,Observed!$D$2:$D$9149,$D989)),AVERAGEIFS(Observed!W$2:W$9149,Observed!$A$2:$A$9149,$A989,Observed!$D$2:$D$9149,$D989),"")</f>
        <v/>
      </c>
      <c r="X989" s="35" t="str">
        <f>IF(ISNUMBER(AVERAGEIFS(Observed!X$2:X$9149,Observed!$A$2:$A$9149,$A989,Observed!$D$2:$D$9149,$D989)),AVERAGEIFS(Observed!X$2:X$9149,Observed!$A$2:$A$9149,$A989,Observed!$D$2:$D$9149,$D989),"")</f>
        <v/>
      </c>
      <c r="Y989" s="35" t="str">
        <f>IF(ISNUMBER(AVERAGEIFS(Observed!Y$2:Y$9149,Observed!$A$2:$A$9149,$A989,Observed!$D$2:$D$9149,$D989)),AVERAGEIFS(Observed!Y$2:Y$9149,Observed!$A$2:$A$9149,$A989,Observed!$D$2:$D$9149,$D989),"")</f>
        <v/>
      </c>
      <c r="Z989" s="22" t="str">
        <f>IF(ISNUMBER(AVERAGEIFS(Observed!Z$2:Z$9149,Observed!$A$2:$A$9149,$A989,Observed!$D$2:$D$9149,$D989)),AVERAGEIFS(Observed!Z$2:Z$9149,Observed!$A$2:$A$9149,$A989,Observed!$D$2:$D$9149,$D989),"")</f>
        <v/>
      </c>
      <c r="AA989" s="22" t="str">
        <f>IF(ISNUMBER(AVERAGEIFS(Observed!AA$2:AA$9149,Observed!$A$2:$A$9149,$A989,Observed!$D$2:$D$9149,$D989)),AVERAGEIFS(Observed!AA$2:AA$9149,Observed!$A$2:$A$9149,$A989,Observed!$D$2:$D$9149,$D989),"")</f>
        <v/>
      </c>
      <c r="AB989" s="22" t="str">
        <f>IF(ISNUMBER(AVERAGEIFS(Observed!AB$2:AB$9149,Observed!$A$2:$A$9149,$A989,Observed!$D$2:$D$9149,$D989)),AVERAGEIFS(Observed!AB$2:AB$9149,Observed!$A$2:$A$9149,$A989,Observed!$D$2:$D$9149,$D989),"")</f>
        <v/>
      </c>
      <c r="AC989" s="22" t="str">
        <f>IF(ISNUMBER(AVERAGEIFS(Observed!AC$2:AC$9149,Observed!$A$2:$A$9149,$A989,Observed!$D$2:$D$9149,$D989)),AVERAGEIFS(Observed!AC$2:AC$9149,Observed!$A$2:$A$9149,$A989,Observed!$D$2:$D$9149,$D989),"")</f>
        <v/>
      </c>
      <c r="AD989" s="22" t="str">
        <f>IF(ISNUMBER(AVERAGEIFS(Observed!AD$2:AD$9149,Observed!$A$2:$A$9149,$A989,Observed!$D$2:$D$9149,$D989)),AVERAGEIFS(Observed!AD$2:AD$9149,Observed!$A$2:$A$9149,$A989,Observed!$D$2:$D$9149,$D989),"")</f>
        <v/>
      </c>
      <c r="AE989" s="22" t="str">
        <f>IF(ISNUMBER(AVERAGEIFS(Observed!AE$2:AE$9149,Observed!$A$2:$A$9149,$A989,Observed!$D$2:$D$9149,$D989)),AVERAGEIFS(Observed!AE$2:AE$9149,Observed!$A$2:$A$9149,$A989,Observed!$D$2:$D$9149,$D989),"")</f>
        <v/>
      </c>
      <c r="AF989" s="22" t="str">
        <f>IF(ISNUMBER(AVERAGEIFS(Observed!AF$2:AF$9149,Observed!$A$2:$A$9149,$A989,Observed!$D$2:$D$9149,$D989)),AVERAGEIFS(Observed!AF$2:AF$9149,Observed!$A$2:$A$9149,$A989,Observed!$D$2:$D$9149,$D989),"")</f>
        <v/>
      </c>
      <c r="AG989" s="22" t="str">
        <f>IF(ISNUMBER(AVERAGEIFS(Observed!AG$2:AG$9149,Observed!$A$2:$A$9149,$A989,Observed!$D$2:$D$9149,$D989)),AVERAGEIFS(Observed!AG$2:AG$9149,Observed!$A$2:$A$9149,$A989,Observed!$D$2:$D$9149,$D989),"")</f>
        <v/>
      </c>
      <c r="AH989" s="22" t="str">
        <f>IF(ISNUMBER(AVERAGEIFS(Observed!AH$2:AH$9149,Observed!$A$2:$A$9149,$A989,Observed!$D$2:$D$9149,$D989)),AVERAGEIFS(Observed!AH$2:AH$9149,Observed!$A$2:$A$9149,$A989,Observed!$D$2:$D$9149,$D989),"")</f>
        <v/>
      </c>
      <c r="AI989" s="22" t="str">
        <f>IF(ISNUMBER(AVERAGEIFS(Observed!AI$2:AI$9149,Observed!$A$2:$A$9149,$A989,Observed!$D$2:$D$9149,$D989)),AVERAGEIFS(Observed!AI$2:AI$9149,Observed!$A$2:$A$9149,$A989,Observed!$D$2:$D$9149,$D989),"")</f>
        <v/>
      </c>
      <c r="AJ989" s="22" t="str">
        <f>IF(ISNUMBER(AVERAGEIFS(Observed!AJ$2:AJ$9149,Observed!$A$2:$A$9149,$A989,Observed!$D$2:$D$9149,$D989)),AVERAGEIFS(Observed!AJ$2:AJ$9149,Observed!$A$2:$A$9149,$A989,Observed!$D$2:$D$9149,$D989),"")</f>
        <v/>
      </c>
      <c r="AK989" s="22" t="str">
        <f>IF(ISNUMBER(AVERAGEIFS(Observed!AK$2:AK$9149,Observed!$A$2:$A$9149,$A989,Observed!$D$2:$D$9149,$D989)),AVERAGEIFS(Observed!AK$2:AK$9149,Observed!$A$2:$A$9149,$A989,Observed!$D$2:$D$9149,$D989),"")</f>
        <v/>
      </c>
      <c r="AL989" s="23" t="str">
        <f>IF(ISNUMBER(AVERAGEIFS(Observed!AL$2:AL$9149,Observed!$A$2:$A$9149,$A989,Observed!$D$2:$D$9149,$D989)),AVERAGEIFS(Observed!AL$2:AL$9149,Observed!$A$2:$A$9149,$A989,Observed!$D$2:$D$9149,$D989),"")</f>
        <v/>
      </c>
      <c r="AM989" s="23" t="str">
        <f>IF(ISNUMBER(AVERAGEIFS(Observed!AM$2:AM$9149,Observed!$A$2:$A$9149,$A989,Observed!$D$2:$D$9149,$D989)),AVERAGEIFS(Observed!AM$2:AM$9149,Observed!$A$2:$A$9149,$A989,Observed!$D$2:$D$9149,$D989),"")</f>
        <v/>
      </c>
      <c r="AN989" s="22" t="str">
        <f>IF(ISNUMBER(AVERAGEIFS(Observed!AN$2:AN$9149,Observed!$A$2:$A$9149,$A989,Observed!$D$2:$D$9149,$D989)),AVERAGEIFS(Observed!AN$2:AN$9149,Observed!$A$2:$A$9149,$A989,Observed!$D$2:$D$9149,$D989),"")</f>
        <v/>
      </c>
      <c r="AO989" s="22" t="str">
        <f>IF(ISNUMBER(AVERAGEIFS(Observed!AO$2:AO$9149,Observed!$A$2:$A$9149,$A989,Observed!$D$2:$D$9149,$D989)),AVERAGEIFS(Observed!AO$2:AO$9149,Observed!$A$2:$A$9149,$A989,Observed!$D$2:$D$9149,$D989),"")</f>
        <v/>
      </c>
      <c r="AP989" s="21" t="str">
        <f>IF(ISNUMBER(AVERAGEIFS(Observed!AP$2:AP$9149,Observed!$A$2:$A$9149,$A989,Observed!$D$2:$D$9149,$D989)),AVERAGEIFS(Observed!AP$2:AP$9149,Observed!$A$2:$A$9149,$A989,Observed!$D$2:$D$9149,$D989),"")</f>
        <v/>
      </c>
      <c r="AQ989" s="22">
        <f>IF(ISNUMBER(AVERAGEIFS(Observed!AQ$2:AQ$9149,Observed!$A$2:$A$9149,$A989,Observed!$D$2:$D$9149,$D989)),AVERAGEIFS(Observed!AQ$2:AQ$9149,Observed!$A$2:$A$9149,$A989,Observed!$D$2:$D$9149,$D989),"")</f>
        <v>136</v>
      </c>
      <c r="AR989" s="22" t="str">
        <f>IF(ISNUMBER(AVERAGEIFS(Observed!AR$2:AR$9149,Observed!$A$2:$A$9149,$A989,Observed!$D$2:$D$9149,$D989)),AVERAGEIFS(Observed!AR$2:AR$9149,Observed!$A$2:$A$9149,$A989,Observed!$D$2:$D$9149,$D989),"")</f>
        <v/>
      </c>
      <c r="AS989" s="22" t="str">
        <f>IF(ISNUMBER(AVERAGEIFS(Observed!AS$2:AS$9149,Observed!$A$2:$A$9149,$A989,Observed!$D$2:$D$9149,$D989)),AVERAGEIFS(Observed!AS$2:AS$9149,Observed!$A$2:$A$9149,$A989,Observed!$D$2:$D$9149,$D989),"")</f>
        <v/>
      </c>
      <c r="AT989" s="22" t="str">
        <f>IF(ISNUMBER(AVERAGEIFS(Observed!AT$2:AT$9149,Observed!$A$2:$A$9149,$A989,Observed!$D$2:$D$9149,$D989)),AVERAGEIFS(Observed!AT$2:AT$9149,Observed!$A$2:$A$9149,$A989,Observed!$D$2:$D$9149,$D989),"")</f>
        <v/>
      </c>
      <c r="AU989" s="22" t="str">
        <f>IF(ISNUMBER(AVERAGEIFS(Observed!AU$2:AU$9149,Observed!$A$2:$A$9149,$A989,Observed!$D$2:$D$9149,$D989)),AVERAGEIFS(Observed!AU$2:AU$9149,Observed!$A$2:$A$9149,$A989,Observed!$D$2:$D$9149,$D989),"")</f>
        <v/>
      </c>
      <c r="AV989" s="2">
        <f>COUNTIFS(Observed!$A$2:$A$9149,$A989,Observed!$D$2:$D$9149,$D989)</f>
        <v>5</v>
      </c>
      <c r="AW989" s="2">
        <f t="shared" si="15"/>
        <v>1</v>
      </c>
    </row>
    <row r="990" spans="1:49" x14ac:dyDescent="0.25">
      <c r="A990" t="s">
        <v>96</v>
      </c>
      <c r="B990" t="s">
        <v>116</v>
      </c>
      <c r="C990" t="s">
        <v>30</v>
      </c>
      <c r="D990" s="3">
        <v>40630</v>
      </c>
      <c r="E990">
        <v>1</v>
      </c>
      <c r="G990" t="s">
        <v>110</v>
      </c>
      <c r="K990" s="24" t="s">
        <v>115</v>
      </c>
      <c r="N990" s="2"/>
      <c r="O990" s="21" t="str">
        <f>IF(ISNUMBER(AVERAGEIFS(Observed!O$2:O$9149,Observed!$A$2:$A$9149,$A990,Observed!$D$2:$D$9149,$D990)),AVERAGEIFS(Observed!O$2:O$9149,Observed!$A$2:$A$9149,$A990,Observed!$D$2:$D$9149,$D990),"")</f>
        <v/>
      </c>
      <c r="P990" s="22" t="str">
        <f>IF(ISNUMBER(AVERAGEIFS(Observed!P$2:P$9149,Observed!$A$2:$A$9149,$A990,Observed!$D$2:$D$9149,$D990)),AVERAGEIFS(Observed!P$2:P$9149,Observed!$A$2:$A$9149,$A990,Observed!$D$2:$D$9149,$D990),"")</f>
        <v/>
      </c>
      <c r="Q990" s="22" t="str">
        <f>IF(ISNUMBER(AVERAGEIFS(Observed!Q$2:Q$9149,Observed!$A$2:$A$9149,$A990,Observed!$D$2:$D$9149,$D990)),AVERAGEIFS(Observed!Q$2:Q$9149,Observed!$A$2:$A$9149,$A990,Observed!$D$2:$D$9149,$D990),"")</f>
        <v/>
      </c>
      <c r="R990" s="22" t="str">
        <f>IF(ISNUMBER(AVERAGEIFS(Observed!R$2:R$9149,Observed!$A$2:$A$9149,$A990,Observed!$D$2:$D$9149,$D990)),AVERAGEIFS(Observed!R$2:R$9149,Observed!$A$2:$A$9149,$A990,Observed!$D$2:$D$9149,$D990),"")</f>
        <v/>
      </c>
      <c r="S990" s="22" t="str">
        <f>IF(ISNUMBER(AVERAGEIFS(Observed!S$2:S$9149,Observed!$A$2:$A$9149,$A990,Observed!$D$2:$D$9149,$D990)),AVERAGEIFS(Observed!S$2:S$9149,Observed!$A$2:$A$9149,$A990,Observed!$D$2:$D$9149,$D990),"")</f>
        <v/>
      </c>
      <c r="T990" s="23" t="str">
        <f>IF(ISNUMBER(AVERAGEIFS(Observed!T$2:T$9149,Observed!$A$2:$A$9149,$A990,Observed!$D$2:$D$9149,$D990)),AVERAGEIFS(Observed!T$2:T$9149,Observed!$A$2:$A$9149,$A990,Observed!$D$2:$D$9149,$D990),"")</f>
        <v/>
      </c>
      <c r="U990" s="23" t="str">
        <f>IF(ISNUMBER(AVERAGEIFS(Observed!U$2:U$9149,Observed!$A$2:$A$9149,$A990,Observed!$D$2:$D$9149,$D990)),AVERAGEIFS(Observed!U$2:U$9149,Observed!$A$2:$A$9149,$A990,Observed!$D$2:$D$9149,$D990),"")</f>
        <v/>
      </c>
      <c r="V990" s="23" t="str">
        <f>IF(ISNUMBER(AVERAGEIFS(Observed!V$2:V$9149,Observed!$A$2:$A$9149,$A990,Observed!$D$2:$D$9149,$D990)),AVERAGEIFS(Observed!V$2:V$9149,Observed!$A$2:$A$9149,$A990,Observed!$D$2:$D$9149,$D990),"")</f>
        <v/>
      </c>
      <c r="W990" s="21" t="str">
        <f>IF(ISNUMBER(AVERAGEIFS(Observed!W$2:W$9149,Observed!$A$2:$A$9149,$A990,Observed!$D$2:$D$9149,$D990)),AVERAGEIFS(Observed!W$2:W$9149,Observed!$A$2:$A$9149,$A990,Observed!$D$2:$D$9149,$D990),"")</f>
        <v/>
      </c>
      <c r="X990" s="35" t="str">
        <f>IF(ISNUMBER(AVERAGEIFS(Observed!X$2:X$9149,Observed!$A$2:$A$9149,$A990,Observed!$D$2:$D$9149,$D990)),AVERAGEIFS(Observed!X$2:X$9149,Observed!$A$2:$A$9149,$A990,Observed!$D$2:$D$9149,$D990),"")</f>
        <v/>
      </c>
      <c r="Y990" s="35" t="str">
        <f>IF(ISNUMBER(AVERAGEIFS(Observed!Y$2:Y$9149,Observed!$A$2:$A$9149,$A990,Observed!$D$2:$D$9149,$D990)),AVERAGEIFS(Observed!Y$2:Y$9149,Observed!$A$2:$A$9149,$A990,Observed!$D$2:$D$9149,$D990),"")</f>
        <v/>
      </c>
      <c r="Z990" s="22" t="str">
        <f>IF(ISNUMBER(AVERAGEIFS(Observed!Z$2:Z$9149,Observed!$A$2:$A$9149,$A990,Observed!$D$2:$D$9149,$D990)),AVERAGEIFS(Observed!Z$2:Z$9149,Observed!$A$2:$A$9149,$A990,Observed!$D$2:$D$9149,$D990),"")</f>
        <v/>
      </c>
      <c r="AA990" s="22" t="str">
        <f>IF(ISNUMBER(AVERAGEIFS(Observed!AA$2:AA$9149,Observed!$A$2:$A$9149,$A990,Observed!$D$2:$D$9149,$D990)),AVERAGEIFS(Observed!AA$2:AA$9149,Observed!$A$2:$A$9149,$A990,Observed!$D$2:$D$9149,$D990),"")</f>
        <v/>
      </c>
      <c r="AB990" s="22" t="str">
        <f>IF(ISNUMBER(AVERAGEIFS(Observed!AB$2:AB$9149,Observed!$A$2:$A$9149,$A990,Observed!$D$2:$D$9149,$D990)),AVERAGEIFS(Observed!AB$2:AB$9149,Observed!$A$2:$A$9149,$A990,Observed!$D$2:$D$9149,$D990),"")</f>
        <v/>
      </c>
      <c r="AC990" s="22" t="str">
        <f>IF(ISNUMBER(AVERAGEIFS(Observed!AC$2:AC$9149,Observed!$A$2:$A$9149,$A990,Observed!$D$2:$D$9149,$D990)),AVERAGEIFS(Observed!AC$2:AC$9149,Observed!$A$2:$A$9149,$A990,Observed!$D$2:$D$9149,$D990),"")</f>
        <v/>
      </c>
      <c r="AD990" s="22" t="str">
        <f>IF(ISNUMBER(AVERAGEIFS(Observed!AD$2:AD$9149,Observed!$A$2:$A$9149,$A990,Observed!$D$2:$D$9149,$D990)),AVERAGEIFS(Observed!AD$2:AD$9149,Observed!$A$2:$A$9149,$A990,Observed!$D$2:$D$9149,$D990),"")</f>
        <v/>
      </c>
      <c r="AE990" s="22" t="str">
        <f>IF(ISNUMBER(AVERAGEIFS(Observed!AE$2:AE$9149,Observed!$A$2:$A$9149,$A990,Observed!$D$2:$D$9149,$D990)),AVERAGEIFS(Observed!AE$2:AE$9149,Observed!$A$2:$A$9149,$A990,Observed!$D$2:$D$9149,$D990),"")</f>
        <v/>
      </c>
      <c r="AF990" s="22" t="str">
        <f>IF(ISNUMBER(AVERAGEIFS(Observed!AF$2:AF$9149,Observed!$A$2:$A$9149,$A990,Observed!$D$2:$D$9149,$D990)),AVERAGEIFS(Observed!AF$2:AF$9149,Observed!$A$2:$A$9149,$A990,Observed!$D$2:$D$9149,$D990),"")</f>
        <v/>
      </c>
      <c r="AG990" s="22" t="str">
        <f>IF(ISNUMBER(AVERAGEIFS(Observed!AG$2:AG$9149,Observed!$A$2:$A$9149,$A990,Observed!$D$2:$D$9149,$D990)),AVERAGEIFS(Observed!AG$2:AG$9149,Observed!$A$2:$A$9149,$A990,Observed!$D$2:$D$9149,$D990),"")</f>
        <v/>
      </c>
      <c r="AH990" s="22" t="str">
        <f>IF(ISNUMBER(AVERAGEIFS(Observed!AH$2:AH$9149,Observed!$A$2:$A$9149,$A990,Observed!$D$2:$D$9149,$D990)),AVERAGEIFS(Observed!AH$2:AH$9149,Observed!$A$2:$A$9149,$A990,Observed!$D$2:$D$9149,$D990),"")</f>
        <v/>
      </c>
      <c r="AI990" s="22" t="str">
        <f>IF(ISNUMBER(AVERAGEIFS(Observed!AI$2:AI$9149,Observed!$A$2:$A$9149,$A990,Observed!$D$2:$D$9149,$D990)),AVERAGEIFS(Observed!AI$2:AI$9149,Observed!$A$2:$A$9149,$A990,Observed!$D$2:$D$9149,$D990),"")</f>
        <v/>
      </c>
      <c r="AJ990" s="22" t="str">
        <f>IF(ISNUMBER(AVERAGEIFS(Observed!AJ$2:AJ$9149,Observed!$A$2:$A$9149,$A990,Observed!$D$2:$D$9149,$D990)),AVERAGEIFS(Observed!AJ$2:AJ$9149,Observed!$A$2:$A$9149,$A990,Observed!$D$2:$D$9149,$D990),"")</f>
        <v/>
      </c>
      <c r="AK990" s="22" t="str">
        <f>IF(ISNUMBER(AVERAGEIFS(Observed!AK$2:AK$9149,Observed!$A$2:$A$9149,$A990,Observed!$D$2:$D$9149,$D990)),AVERAGEIFS(Observed!AK$2:AK$9149,Observed!$A$2:$A$9149,$A990,Observed!$D$2:$D$9149,$D990),"")</f>
        <v/>
      </c>
      <c r="AL990" s="23" t="str">
        <f>IF(ISNUMBER(AVERAGEIFS(Observed!AL$2:AL$9149,Observed!$A$2:$A$9149,$A990,Observed!$D$2:$D$9149,$D990)),AVERAGEIFS(Observed!AL$2:AL$9149,Observed!$A$2:$A$9149,$A990,Observed!$D$2:$D$9149,$D990),"")</f>
        <v/>
      </c>
      <c r="AM990" s="23" t="str">
        <f>IF(ISNUMBER(AVERAGEIFS(Observed!AM$2:AM$9149,Observed!$A$2:$A$9149,$A990,Observed!$D$2:$D$9149,$D990)),AVERAGEIFS(Observed!AM$2:AM$9149,Observed!$A$2:$A$9149,$A990,Observed!$D$2:$D$9149,$D990),"")</f>
        <v/>
      </c>
      <c r="AN990" s="22" t="str">
        <f>IF(ISNUMBER(AVERAGEIFS(Observed!AN$2:AN$9149,Observed!$A$2:$A$9149,$A990,Observed!$D$2:$D$9149,$D990)),AVERAGEIFS(Observed!AN$2:AN$9149,Observed!$A$2:$A$9149,$A990,Observed!$D$2:$D$9149,$D990),"")</f>
        <v/>
      </c>
      <c r="AO990" s="22" t="str">
        <f>IF(ISNUMBER(AVERAGEIFS(Observed!AO$2:AO$9149,Observed!$A$2:$A$9149,$A990,Observed!$D$2:$D$9149,$D990)),AVERAGEIFS(Observed!AO$2:AO$9149,Observed!$A$2:$A$9149,$A990,Observed!$D$2:$D$9149,$D990),"")</f>
        <v/>
      </c>
      <c r="AP990" s="21" t="str">
        <f>IF(ISNUMBER(AVERAGEIFS(Observed!AP$2:AP$9149,Observed!$A$2:$A$9149,$A990,Observed!$D$2:$D$9149,$D990)),AVERAGEIFS(Observed!AP$2:AP$9149,Observed!$A$2:$A$9149,$A990,Observed!$D$2:$D$9149,$D990),"")</f>
        <v/>
      </c>
      <c r="AQ990" s="22">
        <f>IF(ISNUMBER(AVERAGEIFS(Observed!AQ$2:AQ$9149,Observed!$A$2:$A$9149,$A990,Observed!$D$2:$D$9149,$D990)),AVERAGEIFS(Observed!AQ$2:AQ$9149,Observed!$A$2:$A$9149,$A990,Observed!$D$2:$D$9149,$D990),"")</f>
        <v>238.4</v>
      </c>
      <c r="AR990" s="22" t="str">
        <f>IF(ISNUMBER(AVERAGEIFS(Observed!AR$2:AR$9149,Observed!$A$2:$A$9149,$A990,Observed!$D$2:$D$9149,$D990)),AVERAGEIFS(Observed!AR$2:AR$9149,Observed!$A$2:$A$9149,$A990,Observed!$D$2:$D$9149,$D990),"")</f>
        <v/>
      </c>
      <c r="AS990" s="22" t="str">
        <f>IF(ISNUMBER(AVERAGEIFS(Observed!AS$2:AS$9149,Observed!$A$2:$A$9149,$A990,Observed!$D$2:$D$9149,$D990)),AVERAGEIFS(Observed!AS$2:AS$9149,Observed!$A$2:$A$9149,$A990,Observed!$D$2:$D$9149,$D990),"")</f>
        <v/>
      </c>
      <c r="AT990" s="22" t="str">
        <f>IF(ISNUMBER(AVERAGEIFS(Observed!AT$2:AT$9149,Observed!$A$2:$A$9149,$A990,Observed!$D$2:$D$9149,$D990)),AVERAGEIFS(Observed!AT$2:AT$9149,Observed!$A$2:$A$9149,$A990,Observed!$D$2:$D$9149,$D990),"")</f>
        <v/>
      </c>
      <c r="AU990" s="22" t="str">
        <f>IF(ISNUMBER(AVERAGEIFS(Observed!AU$2:AU$9149,Observed!$A$2:$A$9149,$A990,Observed!$D$2:$D$9149,$D990)),AVERAGEIFS(Observed!AU$2:AU$9149,Observed!$A$2:$A$9149,$A990,Observed!$D$2:$D$9149,$D990),"")</f>
        <v/>
      </c>
      <c r="AV990" s="2">
        <f>COUNTIFS(Observed!$A$2:$A$9149,$A990,Observed!$D$2:$D$9149,$D990)</f>
        <v>5</v>
      </c>
      <c r="AW990" s="2">
        <f t="shared" si="15"/>
        <v>1</v>
      </c>
    </row>
    <row r="991" spans="1:49" x14ac:dyDescent="0.25">
      <c r="A991" t="s">
        <v>96</v>
      </c>
      <c r="B991" t="s">
        <v>116</v>
      </c>
      <c r="C991" t="s">
        <v>30</v>
      </c>
      <c r="D991" s="3">
        <v>40637</v>
      </c>
      <c r="E991">
        <v>1</v>
      </c>
      <c r="G991" t="s">
        <v>110</v>
      </c>
      <c r="K991" s="24" t="s">
        <v>115</v>
      </c>
      <c r="N991" s="2"/>
      <c r="O991" s="21" t="str">
        <f>IF(ISNUMBER(AVERAGEIFS(Observed!O$2:O$9149,Observed!$A$2:$A$9149,$A991,Observed!$D$2:$D$9149,$D991)),AVERAGEIFS(Observed!O$2:O$9149,Observed!$A$2:$A$9149,$A991,Observed!$D$2:$D$9149,$D991),"")</f>
        <v/>
      </c>
      <c r="P991" s="22" t="str">
        <f>IF(ISNUMBER(AVERAGEIFS(Observed!P$2:P$9149,Observed!$A$2:$A$9149,$A991,Observed!$D$2:$D$9149,$D991)),AVERAGEIFS(Observed!P$2:P$9149,Observed!$A$2:$A$9149,$A991,Observed!$D$2:$D$9149,$D991),"")</f>
        <v/>
      </c>
      <c r="Q991" s="22" t="str">
        <f>IF(ISNUMBER(AVERAGEIFS(Observed!Q$2:Q$9149,Observed!$A$2:$A$9149,$A991,Observed!$D$2:$D$9149,$D991)),AVERAGEIFS(Observed!Q$2:Q$9149,Observed!$A$2:$A$9149,$A991,Observed!$D$2:$D$9149,$D991),"")</f>
        <v/>
      </c>
      <c r="R991" s="22" t="str">
        <f>IF(ISNUMBER(AVERAGEIFS(Observed!R$2:R$9149,Observed!$A$2:$A$9149,$A991,Observed!$D$2:$D$9149,$D991)),AVERAGEIFS(Observed!R$2:R$9149,Observed!$A$2:$A$9149,$A991,Observed!$D$2:$D$9149,$D991),"")</f>
        <v/>
      </c>
      <c r="S991" s="22" t="str">
        <f>IF(ISNUMBER(AVERAGEIFS(Observed!S$2:S$9149,Observed!$A$2:$A$9149,$A991,Observed!$D$2:$D$9149,$D991)),AVERAGEIFS(Observed!S$2:S$9149,Observed!$A$2:$A$9149,$A991,Observed!$D$2:$D$9149,$D991),"")</f>
        <v/>
      </c>
      <c r="T991" s="23" t="str">
        <f>IF(ISNUMBER(AVERAGEIFS(Observed!T$2:T$9149,Observed!$A$2:$A$9149,$A991,Observed!$D$2:$D$9149,$D991)),AVERAGEIFS(Observed!T$2:T$9149,Observed!$A$2:$A$9149,$A991,Observed!$D$2:$D$9149,$D991),"")</f>
        <v/>
      </c>
      <c r="U991" s="23" t="str">
        <f>IF(ISNUMBER(AVERAGEIFS(Observed!U$2:U$9149,Observed!$A$2:$A$9149,$A991,Observed!$D$2:$D$9149,$D991)),AVERAGEIFS(Observed!U$2:U$9149,Observed!$A$2:$A$9149,$A991,Observed!$D$2:$D$9149,$D991),"")</f>
        <v/>
      </c>
      <c r="V991" s="23" t="str">
        <f>IF(ISNUMBER(AVERAGEIFS(Observed!V$2:V$9149,Observed!$A$2:$A$9149,$A991,Observed!$D$2:$D$9149,$D991)),AVERAGEIFS(Observed!V$2:V$9149,Observed!$A$2:$A$9149,$A991,Observed!$D$2:$D$9149,$D991),"")</f>
        <v/>
      </c>
      <c r="W991" s="21" t="str">
        <f>IF(ISNUMBER(AVERAGEIFS(Observed!W$2:W$9149,Observed!$A$2:$A$9149,$A991,Observed!$D$2:$D$9149,$D991)),AVERAGEIFS(Observed!W$2:W$9149,Observed!$A$2:$A$9149,$A991,Observed!$D$2:$D$9149,$D991),"")</f>
        <v/>
      </c>
      <c r="X991" s="35" t="str">
        <f>IF(ISNUMBER(AVERAGEIFS(Observed!X$2:X$9149,Observed!$A$2:$A$9149,$A991,Observed!$D$2:$D$9149,$D991)),AVERAGEIFS(Observed!X$2:X$9149,Observed!$A$2:$A$9149,$A991,Observed!$D$2:$D$9149,$D991),"")</f>
        <v/>
      </c>
      <c r="Y991" s="35" t="str">
        <f>IF(ISNUMBER(AVERAGEIFS(Observed!Y$2:Y$9149,Observed!$A$2:$A$9149,$A991,Observed!$D$2:$D$9149,$D991)),AVERAGEIFS(Observed!Y$2:Y$9149,Observed!$A$2:$A$9149,$A991,Observed!$D$2:$D$9149,$D991),"")</f>
        <v/>
      </c>
      <c r="Z991" s="22" t="str">
        <f>IF(ISNUMBER(AVERAGEIFS(Observed!Z$2:Z$9149,Observed!$A$2:$A$9149,$A991,Observed!$D$2:$D$9149,$D991)),AVERAGEIFS(Observed!Z$2:Z$9149,Observed!$A$2:$A$9149,$A991,Observed!$D$2:$D$9149,$D991),"")</f>
        <v/>
      </c>
      <c r="AA991" s="22" t="str">
        <f>IF(ISNUMBER(AVERAGEIFS(Observed!AA$2:AA$9149,Observed!$A$2:$A$9149,$A991,Observed!$D$2:$D$9149,$D991)),AVERAGEIFS(Observed!AA$2:AA$9149,Observed!$A$2:$A$9149,$A991,Observed!$D$2:$D$9149,$D991),"")</f>
        <v/>
      </c>
      <c r="AB991" s="22" t="str">
        <f>IF(ISNUMBER(AVERAGEIFS(Observed!AB$2:AB$9149,Observed!$A$2:$A$9149,$A991,Observed!$D$2:$D$9149,$D991)),AVERAGEIFS(Observed!AB$2:AB$9149,Observed!$A$2:$A$9149,$A991,Observed!$D$2:$D$9149,$D991),"")</f>
        <v/>
      </c>
      <c r="AC991" s="22" t="str">
        <f>IF(ISNUMBER(AVERAGEIFS(Observed!AC$2:AC$9149,Observed!$A$2:$A$9149,$A991,Observed!$D$2:$D$9149,$D991)),AVERAGEIFS(Observed!AC$2:AC$9149,Observed!$A$2:$A$9149,$A991,Observed!$D$2:$D$9149,$D991),"")</f>
        <v/>
      </c>
      <c r="AD991" s="22" t="str">
        <f>IF(ISNUMBER(AVERAGEIFS(Observed!AD$2:AD$9149,Observed!$A$2:$A$9149,$A991,Observed!$D$2:$D$9149,$D991)),AVERAGEIFS(Observed!AD$2:AD$9149,Observed!$A$2:$A$9149,$A991,Observed!$D$2:$D$9149,$D991),"")</f>
        <v/>
      </c>
      <c r="AE991" s="22" t="str">
        <f>IF(ISNUMBER(AVERAGEIFS(Observed!AE$2:AE$9149,Observed!$A$2:$A$9149,$A991,Observed!$D$2:$D$9149,$D991)),AVERAGEIFS(Observed!AE$2:AE$9149,Observed!$A$2:$A$9149,$A991,Observed!$D$2:$D$9149,$D991),"")</f>
        <v/>
      </c>
      <c r="AF991" s="22" t="str">
        <f>IF(ISNUMBER(AVERAGEIFS(Observed!AF$2:AF$9149,Observed!$A$2:$A$9149,$A991,Observed!$D$2:$D$9149,$D991)),AVERAGEIFS(Observed!AF$2:AF$9149,Observed!$A$2:$A$9149,$A991,Observed!$D$2:$D$9149,$D991),"")</f>
        <v/>
      </c>
      <c r="AG991" s="22" t="str">
        <f>IF(ISNUMBER(AVERAGEIFS(Observed!AG$2:AG$9149,Observed!$A$2:$A$9149,$A991,Observed!$D$2:$D$9149,$D991)),AVERAGEIFS(Observed!AG$2:AG$9149,Observed!$A$2:$A$9149,$A991,Observed!$D$2:$D$9149,$D991),"")</f>
        <v/>
      </c>
      <c r="AH991" s="22" t="str">
        <f>IF(ISNUMBER(AVERAGEIFS(Observed!AH$2:AH$9149,Observed!$A$2:$A$9149,$A991,Observed!$D$2:$D$9149,$D991)),AVERAGEIFS(Observed!AH$2:AH$9149,Observed!$A$2:$A$9149,$A991,Observed!$D$2:$D$9149,$D991),"")</f>
        <v/>
      </c>
      <c r="AI991" s="22" t="str">
        <f>IF(ISNUMBER(AVERAGEIFS(Observed!AI$2:AI$9149,Observed!$A$2:$A$9149,$A991,Observed!$D$2:$D$9149,$D991)),AVERAGEIFS(Observed!AI$2:AI$9149,Observed!$A$2:$A$9149,$A991,Observed!$D$2:$D$9149,$D991),"")</f>
        <v/>
      </c>
      <c r="AJ991" s="22" t="str">
        <f>IF(ISNUMBER(AVERAGEIFS(Observed!AJ$2:AJ$9149,Observed!$A$2:$A$9149,$A991,Observed!$D$2:$D$9149,$D991)),AVERAGEIFS(Observed!AJ$2:AJ$9149,Observed!$A$2:$A$9149,$A991,Observed!$D$2:$D$9149,$D991),"")</f>
        <v/>
      </c>
      <c r="AK991" s="22" t="str">
        <f>IF(ISNUMBER(AVERAGEIFS(Observed!AK$2:AK$9149,Observed!$A$2:$A$9149,$A991,Observed!$D$2:$D$9149,$D991)),AVERAGEIFS(Observed!AK$2:AK$9149,Observed!$A$2:$A$9149,$A991,Observed!$D$2:$D$9149,$D991),"")</f>
        <v/>
      </c>
      <c r="AL991" s="23" t="str">
        <f>IF(ISNUMBER(AVERAGEIFS(Observed!AL$2:AL$9149,Observed!$A$2:$A$9149,$A991,Observed!$D$2:$D$9149,$D991)),AVERAGEIFS(Observed!AL$2:AL$9149,Observed!$A$2:$A$9149,$A991,Observed!$D$2:$D$9149,$D991),"")</f>
        <v/>
      </c>
      <c r="AM991" s="23" t="str">
        <f>IF(ISNUMBER(AVERAGEIFS(Observed!AM$2:AM$9149,Observed!$A$2:$A$9149,$A991,Observed!$D$2:$D$9149,$D991)),AVERAGEIFS(Observed!AM$2:AM$9149,Observed!$A$2:$A$9149,$A991,Observed!$D$2:$D$9149,$D991),"")</f>
        <v/>
      </c>
      <c r="AN991" s="22" t="str">
        <f>IF(ISNUMBER(AVERAGEIFS(Observed!AN$2:AN$9149,Observed!$A$2:$A$9149,$A991,Observed!$D$2:$D$9149,$D991)),AVERAGEIFS(Observed!AN$2:AN$9149,Observed!$A$2:$A$9149,$A991,Observed!$D$2:$D$9149,$D991),"")</f>
        <v/>
      </c>
      <c r="AO991" s="22" t="str">
        <f>IF(ISNUMBER(AVERAGEIFS(Observed!AO$2:AO$9149,Observed!$A$2:$A$9149,$A991,Observed!$D$2:$D$9149,$D991)),AVERAGEIFS(Observed!AO$2:AO$9149,Observed!$A$2:$A$9149,$A991,Observed!$D$2:$D$9149,$D991),"")</f>
        <v/>
      </c>
      <c r="AP991" s="21" t="str">
        <f>IF(ISNUMBER(AVERAGEIFS(Observed!AP$2:AP$9149,Observed!$A$2:$A$9149,$A991,Observed!$D$2:$D$9149,$D991)),AVERAGEIFS(Observed!AP$2:AP$9149,Observed!$A$2:$A$9149,$A991,Observed!$D$2:$D$9149,$D991),"")</f>
        <v/>
      </c>
      <c r="AQ991" s="22">
        <f>IF(ISNUMBER(AVERAGEIFS(Observed!AQ$2:AQ$9149,Observed!$A$2:$A$9149,$A991,Observed!$D$2:$D$9149,$D991)),AVERAGEIFS(Observed!AQ$2:AQ$9149,Observed!$A$2:$A$9149,$A991,Observed!$D$2:$D$9149,$D991),"")</f>
        <v>267.8</v>
      </c>
      <c r="AR991" s="22" t="str">
        <f>IF(ISNUMBER(AVERAGEIFS(Observed!AR$2:AR$9149,Observed!$A$2:$A$9149,$A991,Observed!$D$2:$D$9149,$D991)),AVERAGEIFS(Observed!AR$2:AR$9149,Observed!$A$2:$A$9149,$A991,Observed!$D$2:$D$9149,$D991),"")</f>
        <v/>
      </c>
      <c r="AS991" s="22" t="str">
        <f>IF(ISNUMBER(AVERAGEIFS(Observed!AS$2:AS$9149,Observed!$A$2:$A$9149,$A991,Observed!$D$2:$D$9149,$D991)),AVERAGEIFS(Observed!AS$2:AS$9149,Observed!$A$2:$A$9149,$A991,Observed!$D$2:$D$9149,$D991),"")</f>
        <v/>
      </c>
      <c r="AT991" s="22" t="str">
        <f>IF(ISNUMBER(AVERAGEIFS(Observed!AT$2:AT$9149,Observed!$A$2:$A$9149,$A991,Observed!$D$2:$D$9149,$D991)),AVERAGEIFS(Observed!AT$2:AT$9149,Observed!$A$2:$A$9149,$A991,Observed!$D$2:$D$9149,$D991),"")</f>
        <v/>
      </c>
      <c r="AU991" s="22" t="str">
        <f>IF(ISNUMBER(AVERAGEIFS(Observed!AU$2:AU$9149,Observed!$A$2:$A$9149,$A991,Observed!$D$2:$D$9149,$D991)),AVERAGEIFS(Observed!AU$2:AU$9149,Observed!$A$2:$A$9149,$A991,Observed!$D$2:$D$9149,$D991),"")</f>
        <v/>
      </c>
      <c r="AV991" s="2">
        <f>COUNTIFS(Observed!$A$2:$A$9149,$A991,Observed!$D$2:$D$9149,$D991)</f>
        <v>5</v>
      </c>
      <c r="AW991" s="2">
        <f t="shared" si="15"/>
        <v>1</v>
      </c>
    </row>
    <row r="992" spans="1:49" x14ac:dyDescent="0.25">
      <c r="A992" t="s">
        <v>96</v>
      </c>
      <c r="B992" t="s">
        <v>116</v>
      </c>
      <c r="C992" t="s">
        <v>30</v>
      </c>
      <c r="D992" s="3">
        <v>40641</v>
      </c>
      <c r="E992">
        <v>1</v>
      </c>
      <c r="G992" t="s">
        <v>110</v>
      </c>
      <c r="K992" s="24" t="s">
        <v>115</v>
      </c>
      <c r="N992" s="2"/>
      <c r="O992" s="21" t="str">
        <f>IF(ISNUMBER(AVERAGEIFS(Observed!O$2:O$9149,Observed!$A$2:$A$9149,$A992,Observed!$D$2:$D$9149,$D992)),AVERAGEIFS(Observed!O$2:O$9149,Observed!$A$2:$A$9149,$A992,Observed!$D$2:$D$9149,$D992),"")</f>
        <v/>
      </c>
      <c r="P992" s="22" t="str">
        <f>IF(ISNUMBER(AVERAGEIFS(Observed!P$2:P$9149,Observed!$A$2:$A$9149,$A992,Observed!$D$2:$D$9149,$D992)),AVERAGEIFS(Observed!P$2:P$9149,Observed!$A$2:$A$9149,$A992,Observed!$D$2:$D$9149,$D992),"")</f>
        <v/>
      </c>
      <c r="Q992" s="22" t="str">
        <f>IF(ISNUMBER(AVERAGEIFS(Observed!Q$2:Q$9149,Observed!$A$2:$A$9149,$A992,Observed!$D$2:$D$9149,$D992)),AVERAGEIFS(Observed!Q$2:Q$9149,Observed!$A$2:$A$9149,$A992,Observed!$D$2:$D$9149,$D992),"")</f>
        <v/>
      </c>
      <c r="R992" s="22" t="str">
        <f>IF(ISNUMBER(AVERAGEIFS(Observed!R$2:R$9149,Observed!$A$2:$A$9149,$A992,Observed!$D$2:$D$9149,$D992)),AVERAGEIFS(Observed!R$2:R$9149,Observed!$A$2:$A$9149,$A992,Observed!$D$2:$D$9149,$D992),"")</f>
        <v/>
      </c>
      <c r="S992" s="22" t="str">
        <f>IF(ISNUMBER(AVERAGEIFS(Observed!S$2:S$9149,Observed!$A$2:$A$9149,$A992,Observed!$D$2:$D$9149,$D992)),AVERAGEIFS(Observed!S$2:S$9149,Observed!$A$2:$A$9149,$A992,Observed!$D$2:$D$9149,$D992),"")</f>
        <v/>
      </c>
      <c r="T992" s="23" t="str">
        <f>IF(ISNUMBER(AVERAGEIFS(Observed!T$2:T$9149,Observed!$A$2:$A$9149,$A992,Observed!$D$2:$D$9149,$D992)),AVERAGEIFS(Observed!T$2:T$9149,Observed!$A$2:$A$9149,$A992,Observed!$D$2:$D$9149,$D992),"")</f>
        <v/>
      </c>
      <c r="U992" s="23" t="str">
        <f>IF(ISNUMBER(AVERAGEIFS(Observed!U$2:U$9149,Observed!$A$2:$A$9149,$A992,Observed!$D$2:$D$9149,$D992)),AVERAGEIFS(Observed!U$2:U$9149,Observed!$A$2:$A$9149,$A992,Observed!$D$2:$D$9149,$D992),"")</f>
        <v/>
      </c>
      <c r="V992" s="23" t="str">
        <f>IF(ISNUMBER(AVERAGEIFS(Observed!V$2:V$9149,Observed!$A$2:$A$9149,$A992,Observed!$D$2:$D$9149,$D992)),AVERAGEIFS(Observed!V$2:V$9149,Observed!$A$2:$A$9149,$A992,Observed!$D$2:$D$9149,$D992),"")</f>
        <v/>
      </c>
      <c r="W992" s="21" t="str">
        <f>IF(ISNUMBER(AVERAGEIFS(Observed!W$2:W$9149,Observed!$A$2:$A$9149,$A992,Observed!$D$2:$D$9149,$D992)),AVERAGEIFS(Observed!W$2:W$9149,Observed!$A$2:$A$9149,$A992,Observed!$D$2:$D$9149,$D992),"")</f>
        <v/>
      </c>
      <c r="X992" s="35" t="str">
        <f>IF(ISNUMBER(AVERAGEIFS(Observed!X$2:X$9149,Observed!$A$2:$A$9149,$A992,Observed!$D$2:$D$9149,$D992)),AVERAGEIFS(Observed!X$2:X$9149,Observed!$A$2:$A$9149,$A992,Observed!$D$2:$D$9149,$D992),"")</f>
        <v/>
      </c>
      <c r="Y992" s="35" t="str">
        <f>IF(ISNUMBER(AVERAGEIFS(Observed!Y$2:Y$9149,Observed!$A$2:$A$9149,$A992,Observed!$D$2:$D$9149,$D992)),AVERAGEIFS(Observed!Y$2:Y$9149,Observed!$A$2:$A$9149,$A992,Observed!$D$2:$D$9149,$D992),"")</f>
        <v/>
      </c>
      <c r="Z992" s="22" t="str">
        <f>IF(ISNUMBER(AVERAGEIFS(Observed!Z$2:Z$9149,Observed!$A$2:$A$9149,$A992,Observed!$D$2:$D$9149,$D992)),AVERAGEIFS(Observed!Z$2:Z$9149,Observed!$A$2:$A$9149,$A992,Observed!$D$2:$D$9149,$D992),"")</f>
        <v/>
      </c>
      <c r="AA992" s="22" t="str">
        <f>IF(ISNUMBER(AVERAGEIFS(Observed!AA$2:AA$9149,Observed!$A$2:$A$9149,$A992,Observed!$D$2:$D$9149,$D992)),AVERAGEIFS(Observed!AA$2:AA$9149,Observed!$A$2:$A$9149,$A992,Observed!$D$2:$D$9149,$D992),"")</f>
        <v/>
      </c>
      <c r="AB992" s="22" t="str">
        <f>IF(ISNUMBER(AVERAGEIFS(Observed!AB$2:AB$9149,Observed!$A$2:$A$9149,$A992,Observed!$D$2:$D$9149,$D992)),AVERAGEIFS(Observed!AB$2:AB$9149,Observed!$A$2:$A$9149,$A992,Observed!$D$2:$D$9149,$D992),"")</f>
        <v/>
      </c>
      <c r="AC992" s="22" t="str">
        <f>IF(ISNUMBER(AVERAGEIFS(Observed!AC$2:AC$9149,Observed!$A$2:$A$9149,$A992,Observed!$D$2:$D$9149,$D992)),AVERAGEIFS(Observed!AC$2:AC$9149,Observed!$A$2:$A$9149,$A992,Observed!$D$2:$D$9149,$D992),"")</f>
        <v/>
      </c>
      <c r="AD992" s="22" t="str">
        <f>IF(ISNUMBER(AVERAGEIFS(Observed!AD$2:AD$9149,Observed!$A$2:$A$9149,$A992,Observed!$D$2:$D$9149,$D992)),AVERAGEIFS(Observed!AD$2:AD$9149,Observed!$A$2:$A$9149,$A992,Observed!$D$2:$D$9149,$D992),"")</f>
        <v/>
      </c>
      <c r="AE992" s="22" t="str">
        <f>IF(ISNUMBER(AVERAGEIFS(Observed!AE$2:AE$9149,Observed!$A$2:$A$9149,$A992,Observed!$D$2:$D$9149,$D992)),AVERAGEIFS(Observed!AE$2:AE$9149,Observed!$A$2:$A$9149,$A992,Observed!$D$2:$D$9149,$D992),"")</f>
        <v/>
      </c>
      <c r="AF992" s="22" t="str">
        <f>IF(ISNUMBER(AVERAGEIFS(Observed!AF$2:AF$9149,Observed!$A$2:$A$9149,$A992,Observed!$D$2:$D$9149,$D992)),AVERAGEIFS(Observed!AF$2:AF$9149,Observed!$A$2:$A$9149,$A992,Observed!$D$2:$D$9149,$D992),"")</f>
        <v/>
      </c>
      <c r="AG992" s="22" t="str">
        <f>IF(ISNUMBER(AVERAGEIFS(Observed!AG$2:AG$9149,Observed!$A$2:$A$9149,$A992,Observed!$D$2:$D$9149,$D992)),AVERAGEIFS(Observed!AG$2:AG$9149,Observed!$A$2:$A$9149,$A992,Observed!$D$2:$D$9149,$D992),"")</f>
        <v/>
      </c>
      <c r="AH992" s="22" t="str">
        <f>IF(ISNUMBER(AVERAGEIFS(Observed!AH$2:AH$9149,Observed!$A$2:$A$9149,$A992,Observed!$D$2:$D$9149,$D992)),AVERAGEIFS(Observed!AH$2:AH$9149,Observed!$A$2:$A$9149,$A992,Observed!$D$2:$D$9149,$D992),"")</f>
        <v/>
      </c>
      <c r="AI992" s="22" t="str">
        <f>IF(ISNUMBER(AVERAGEIFS(Observed!AI$2:AI$9149,Observed!$A$2:$A$9149,$A992,Observed!$D$2:$D$9149,$D992)),AVERAGEIFS(Observed!AI$2:AI$9149,Observed!$A$2:$A$9149,$A992,Observed!$D$2:$D$9149,$D992),"")</f>
        <v/>
      </c>
      <c r="AJ992" s="22" t="str">
        <f>IF(ISNUMBER(AVERAGEIFS(Observed!AJ$2:AJ$9149,Observed!$A$2:$A$9149,$A992,Observed!$D$2:$D$9149,$D992)),AVERAGEIFS(Observed!AJ$2:AJ$9149,Observed!$A$2:$A$9149,$A992,Observed!$D$2:$D$9149,$D992),"")</f>
        <v/>
      </c>
      <c r="AK992" s="22" t="str">
        <f>IF(ISNUMBER(AVERAGEIFS(Observed!AK$2:AK$9149,Observed!$A$2:$A$9149,$A992,Observed!$D$2:$D$9149,$D992)),AVERAGEIFS(Observed!AK$2:AK$9149,Observed!$A$2:$A$9149,$A992,Observed!$D$2:$D$9149,$D992),"")</f>
        <v/>
      </c>
      <c r="AL992" s="23" t="str">
        <f>IF(ISNUMBER(AVERAGEIFS(Observed!AL$2:AL$9149,Observed!$A$2:$A$9149,$A992,Observed!$D$2:$D$9149,$D992)),AVERAGEIFS(Observed!AL$2:AL$9149,Observed!$A$2:$A$9149,$A992,Observed!$D$2:$D$9149,$D992),"")</f>
        <v/>
      </c>
      <c r="AM992" s="23" t="str">
        <f>IF(ISNUMBER(AVERAGEIFS(Observed!AM$2:AM$9149,Observed!$A$2:$A$9149,$A992,Observed!$D$2:$D$9149,$D992)),AVERAGEIFS(Observed!AM$2:AM$9149,Observed!$A$2:$A$9149,$A992,Observed!$D$2:$D$9149,$D992),"")</f>
        <v/>
      </c>
      <c r="AN992" s="22" t="str">
        <f>IF(ISNUMBER(AVERAGEIFS(Observed!AN$2:AN$9149,Observed!$A$2:$A$9149,$A992,Observed!$D$2:$D$9149,$D992)),AVERAGEIFS(Observed!AN$2:AN$9149,Observed!$A$2:$A$9149,$A992,Observed!$D$2:$D$9149,$D992),"")</f>
        <v/>
      </c>
      <c r="AO992" s="22" t="str">
        <f>IF(ISNUMBER(AVERAGEIFS(Observed!AO$2:AO$9149,Observed!$A$2:$A$9149,$A992,Observed!$D$2:$D$9149,$D992)),AVERAGEIFS(Observed!AO$2:AO$9149,Observed!$A$2:$A$9149,$A992,Observed!$D$2:$D$9149,$D992),"")</f>
        <v/>
      </c>
      <c r="AP992" s="21" t="str">
        <f>IF(ISNUMBER(AVERAGEIFS(Observed!AP$2:AP$9149,Observed!$A$2:$A$9149,$A992,Observed!$D$2:$D$9149,$D992)),AVERAGEIFS(Observed!AP$2:AP$9149,Observed!$A$2:$A$9149,$A992,Observed!$D$2:$D$9149,$D992),"")</f>
        <v/>
      </c>
      <c r="AQ992" s="22">
        <f>IF(ISNUMBER(AVERAGEIFS(Observed!AQ$2:AQ$9149,Observed!$A$2:$A$9149,$A992,Observed!$D$2:$D$9149,$D992)),AVERAGEIFS(Observed!AQ$2:AQ$9149,Observed!$A$2:$A$9149,$A992,Observed!$D$2:$D$9149,$D992),"")</f>
        <v>299.60000000000002</v>
      </c>
      <c r="AR992" s="22" t="str">
        <f>IF(ISNUMBER(AVERAGEIFS(Observed!AR$2:AR$9149,Observed!$A$2:$A$9149,$A992,Observed!$D$2:$D$9149,$D992)),AVERAGEIFS(Observed!AR$2:AR$9149,Observed!$A$2:$A$9149,$A992,Observed!$D$2:$D$9149,$D992),"")</f>
        <v/>
      </c>
      <c r="AS992" s="22" t="str">
        <f>IF(ISNUMBER(AVERAGEIFS(Observed!AS$2:AS$9149,Observed!$A$2:$A$9149,$A992,Observed!$D$2:$D$9149,$D992)),AVERAGEIFS(Observed!AS$2:AS$9149,Observed!$A$2:$A$9149,$A992,Observed!$D$2:$D$9149,$D992),"")</f>
        <v/>
      </c>
      <c r="AT992" s="22" t="str">
        <f>IF(ISNUMBER(AVERAGEIFS(Observed!AT$2:AT$9149,Observed!$A$2:$A$9149,$A992,Observed!$D$2:$D$9149,$D992)),AVERAGEIFS(Observed!AT$2:AT$9149,Observed!$A$2:$A$9149,$A992,Observed!$D$2:$D$9149,$D992),"")</f>
        <v/>
      </c>
      <c r="AU992" s="22" t="str">
        <f>IF(ISNUMBER(AVERAGEIFS(Observed!AU$2:AU$9149,Observed!$A$2:$A$9149,$A992,Observed!$D$2:$D$9149,$D992)),AVERAGEIFS(Observed!AU$2:AU$9149,Observed!$A$2:$A$9149,$A992,Observed!$D$2:$D$9149,$D992),"")</f>
        <v/>
      </c>
      <c r="AV992" s="2">
        <f>COUNTIFS(Observed!$A$2:$A$9149,$A992,Observed!$D$2:$D$9149,$D992)</f>
        <v>5</v>
      </c>
      <c r="AW992" s="2">
        <f t="shared" si="15"/>
        <v>1</v>
      </c>
    </row>
    <row r="993" spans="1:49" x14ac:dyDescent="0.25">
      <c r="A993" t="s">
        <v>96</v>
      </c>
      <c r="B993" t="s">
        <v>116</v>
      </c>
      <c r="C993" t="s">
        <v>30</v>
      </c>
      <c r="D993" s="3">
        <v>40651</v>
      </c>
      <c r="E993">
        <v>1</v>
      </c>
      <c r="G993" t="s">
        <v>110</v>
      </c>
      <c r="K993" s="24" t="s">
        <v>115</v>
      </c>
      <c r="N993" s="2"/>
      <c r="O993" s="21" t="str">
        <f>IF(ISNUMBER(AVERAGEIFS(Observed!O$2:O$9149,Observed!$A$2:$A$9149,$A993,Observed!$D$2:$D$9149,$D993)),AVERAGEIFS(Observed!O$2:O$9149,Observed!$A$2:$A$9149,$A993,Observed!$D$2:$D$9149,$D993),"")</f>
        <v/>
      </c>
      <c r="P993" s="22" t="str">
        <f>IF(ISNUMBER(AVERAGEIFS(Observed!P$2:P$9149,Observed!$A$2:$A$9149,$A993,Observed!$D$2:$D$9149,$D993)),AVERAGEIFS(Observed!P$2:P$9149,Observed!$A$2:$A$9149,$A993,Observed!$D$2:$D$9149,$D993),"")</f>
        <v/>
      </c>
      <c r="Q993" s="22" t="str">
        <f>IF(ISNUMBER(AVERAGEIFS(Observed!Q$2:Q$9149,Observed!$A$2:$A$9149,$A993,Observed!$D$2:$D$9149,$D993)),AVERAGEIFS(Observed!Q$2:Q$9149,Observed!$A$2:$A$9149,$A993,Observed!$D$2:$D$9149,$D993),"")</f>
        <v/>
      </c>
      <c r="R993" s="22" t="str">
        <f>IF(ISNUMBER(AVERAGEIFS(Observed!R$2:R$9149,Observed!$A$2:$A$9149,$A993,Observed!$D$2:$D$9149,$D993)),AVERAGEIFS(Observed!R$2:R$9149,Observed!$A$2:$A$9149,$A993,Observed!$D$2:$D$9149,$D993),"")</f>
        <v/>
      </c>
      <c r="S993" s="22" t="str">
        <f>IF(ISNUMBER(AVERAGEIFS(Observed!S$2:S$9149,Observed!$A$2:$A$9149,$A993,Observed!$D$2:$D$9149,$D993)),AVERAGEIFS(Observed!S$2:S$9149,Observed!$A$2:$A$9149,$A993,Observed!$D$2:$D$9149,$D993),"")</f>
        <v/>
      </c>
      <c r="T993" s="23" t="str">
        <f>IF(ISNUMBER(AVERAGEIFS(Observed!T$2:T$9149,Observed!$A$2:$A$9149,$A993,Observed!$D$2:$D$9149,$D993)),AVERAGEIFS(Observed!T$2:T$9149,Observed!$A$2:$A$9149,$A993,Observed!$D$2:$D$9149,$D993),"")</f>
        <v/>
      </c>
      <c r="U993" s="23" t="str">
        <f>IF(ISNUMBER(AVERAGEIFS(Observed!U$2:U$9149,Observed!$A$2:$A$9149,$A993,Observed!$D$2:$D$9149,$D993)),AVERAGEIFS(Observed!U$2:U$9149,Observed!$A$2:$A$9149,$A993,Observed!$D$2:$D$9149,$D993),"")</f>
        <v/>
      </c>
      <c r="V993" s="23" t="str">
        <f>IF(ISNUMBER(AVERAGEIFS(Observed!V$2:V$9149,Observed!$A$2:$A$9149,$A993,Observed!$D$2:$D$9149,$D993)),AVERAGEIFS(Observed!V$2:V$9149,Observed!$A$2:$A$9149,$A993,Observed!$D$2:$D$9149,$D993),"")</f>
        <v/>
      </c>
      <c r="W993" s="21" t="str">
        <f>IF(ISNUMBER(AVERAGEIFS(Observed!W$2:W$9149,Observed!$A$2:$A$9149,$A993,Observed!$D$2:$D$9149,$D993)),AVERAGEIFS(Observed!W$2:W$9149,Observed!$A$2:$A$9149,$A993,Observed!$D$2:$D$9149,$D993),"")</f>
        <v/>
      </c>
      <c r="X993" s="35" t="str">
        <f>IF(ISNUMBER(AVERAGEIFS(Observed!X$2:X$9149,Observed!$A$2:$A$9149,$A993,Observed!$D$2:$D$9149,$D993)),AVERAGEIFS(Observed!X$2:X$9149,Observed!$A$2:$A$9149,$A993,Observed!$D$2:$D$9149,$D993),"")</f>
        <v/>
      </c>
      <c r="Y993" s="35" t="str">
        <f>IF(ISNUMBER(AVERAGEIFS(Observed!Y$2:Y$9149,Observed!$A$2:$A$9149,$A993,Observed!$D$2:$D$9149,$D993)),AVERAGEIFS(Observed!Y$2:Y$9149,Observed!$A$2:$A$9149,$A993,Observed!$D$2:$D$9149,$D993),"")</f>
        <v/>
      </c>
      <c r="Z993" s="22" t="str">
        <f>IF(ISNUMBER(AVERAGEIFS(Observed!Z$2:Z$9149,Observed!$A$2:$A$9149,$A993,Observed!$D$2:$D$9149,$D993)),AVERAGEIFS(Observed!Z$2:Z$9149,Observed!$A$2:$A$9149,$A993,Observed!$D$2:$D$9149,$D993),"")</f>
        <v/>
      </c>
      <c r="AA993" s="22" t="str">
        <f>IF(ISNUMBER(AVERAGEIFS(Observed!AA$2:AA$9149,Observed!$A$2:$A$9149,$A993,Observed!$D$2:$D$9149,$D993)),AVERAGEIFS(Observed!AA$2:AA$9149,Observed!$A$2:$A$9149,$A993,Observed!$D$2:$D$9149,$D993),"")</f>
        <v/>
      </c>
      <c r="AB993" s="22" t="str">
        <f>IF(ISNUMBER(AVERAGEIFS(Observed!AB$2:AB$9149,Observed!$A$2:$A$9149,$A993,Observed!$D$2:$D$9149,$D993)),AVERAGEIFS(Observed!AB$2:AB$9149,Observed!$A$2:$A$9149,$A993,Observed!$D$2:$D$9149,$D993),"")</f>
        <v/>
      </c>
      <c r="AC993" s="22" t="str">
        <f>IF(ISNUMBER(AVERAGEIFS(Observed!AC$2:AC$9149,Observed!$A$2:$A$9149,$A993,Observed!$D$2:$D$9149,$D993)),AVERAGEIFS(Observed!AC$2:AC$9149,Observed!$A$2:$A$9149,$A993,Observed!$D$2:$D$9149,$D993),"")</f>
        <v/>
      </c>
      <c r="AD993" s="22" t="str">
        <f>IF(ISNUMBER(AVERAGEIFS(Observed!AD$2:AD$9149,Observed!$A$2:$A$9149,$A993,Observed!$D$2:$D$9149,$D993)),AVERAGEIFS(Observed!AD$2:AD$9149,Observed!$A$2:$A$9149,$A993,Observed!$D$2:$D$9149,$D993),"")</f>
        <v/>
      </c>
      <c r="AE993" s="22" t="str">
        <f>IF(ISNUMBER(AVERAGEIFS(Observed!AE$2:AE$9149,Observed!$A$2:$A$9149,$A993,Observed!$D$2:$D$9149,$D993)),AVERAGEIFS(Observed!AE$2:AE$9149,Observed!$A$2:$A$9149,$A993,Observed!$D$2:$D$9149,$D993),"")</f>
        <v/>
      </c>
      <c r="AF993" s="22" t="str">
        <f>IF(ISNUMBER(AVERAGEIFS(Observed!AF$2:AF$9149,Observed!$A$2:$A$9149,$A993,Observed!$D$2:$D$9149,$D993)),AVERAGEIFS(Observed!AF$2:AF$9149,Observed!$A$2:$A$9149,$A993,Observed!$D$2:$D$9149,$D993),"")</f>
        <v/>
      </c>
      <c r="AG993" s="22" t="str">
        <f>IF(ISNUMBER(AVERAGEIFS(Observed!AG$2:AG$9149,Observed!$A$2:$A$9149,$A993,Observed!$D$2:$D$9149,$D993)),AVERAGEIFS(Observed!AG$2:AG$9149,Observed!$A$2:$A$9149,$A993,Observed!$D$2:$D$9149,$D993),"")</f>
        <v/>
      </c>
      <c r="AH993" s="22" t="str">
        <f>IF(ISNUMBER(AVERAGEIFS(Observed!AH$2:AH$9149,Observed!$A$2:$A$9149,$A993,Observed!$D$2:$D$9149,$D993)),AVERAGEIFS(Observed!AH$2:AH$9149,Observed!$A$2:$A$9149,$A993,Observed!$D$2:$D$9149,$D993),"")</f>
        <v/>
      </c>
      <c r="AI993" s="22" t="str">
        <f>IF(ISNUMBER(AVERAGEIFS(Observed!AI$2:AI$9149,Observed!$A$2:$A$9149,$A993,Observed!$D$2:$D$9149,$D993)),AVERAGEIFS(Observed!AI$2:AI$9149,Observed!$A$2:$A$9149,$A993,Observed!$D$2:$D$9149,$D993),"")</f>
        <v/>
      </c>
      <c r="AJ993" s="22" t="str">
        <f>IF(ISNUMBER(AVERAGEIFS(Observed!AJ$2:AJ$9149,Observed!$A$2:$A$9149,$A993,Observed!$D$2:$D$9149,$D993)),AVERAGEIFS(Observed!AJ$2:AJ$9149,Observed!$A$2:$A$9149,$A993,Observed!$D$2:$D$9149,$D993),"")</f>
        <v/>
      </c>
      <c r="AK993" s="22" t="str">
        <f>IF(ISNUMBER(AVERAGEIFS(Observed!AK$2:AK$9149,Observed!$A$2:$A$9149,$A993,Observed!$D$2:$D$9149,$D993)),AVERAGEIFS(Observed!AK$2:AK$9149,Observed!$A$2:$A$9149,$A993,Observed!$D$2:$D$9149,$D993),"")</f>
        <v/>
      </c>
      <c r="AL993" s="23" t="str">
        <f>IF(ISNUMBER(AVERAGEIFS(Observed!AL$2:AL$9149,Observed!$A$2:$A$9149,$A993,Observed!$D$2:$D$9149,$D993)),AVERAGEIFS(Observed!AL$2:AL$9149,Observed!$A$2:$A$9149,$A993,Observed!$D$2:$D$9149,$D993),"")</f>
        <v/>
      </c>
      <c r="AM993" s="23" t="str">
        <f>IF(ISNUMBER(AVERAGEIFS(Observed!AM$2:AM$9149,Observed!$A$2:$A$9149,$A993,Observed!$D$2:$D$9149,$D993)),AVERAGEIFS(Observed!AM$2:AM$9149,Observed!$A$2:$A$9149,$A993,Observed!$D$2:$D$9149,$D993),"")</f>
        <v/>
      </c>
      <c r="AN993" s="22" t="str">
        <f>IF(ISNUMBER(AVERAGEIFS(Observed!AN$2:AN$9149,Observed!$A$2:$A$9149,$A993,Observed!$D$2:$D$9149,$D993)),AVERAGEIFS(Observed!AN$2:AN$9149,Observed!$A$2:$A$9149,$A993,Observed!$D$2:$D$9149,$D993),"")</f>
        <v/>
      </c>
      <c r="AO993" s="22" t="str">
        <f>IF(ISNUMBER(AVERAGEIFS(Observed!AO$2:AO$9149,Observed!$A$2:$A$9149,$A993,Observed!$D$2:$D$9149,$D993)),AVERAGEIFS(Observed!AO$2:AO$9149,Observed!$A$2:$A$9149,$A993,Observed!$D$2:$D$9149,$D993),"")</f>
        <v/>
      </c>
      <c r="AP993" s="21" t="str">
        <f>IF(ISNUMBER(AVERAGEIFS(Observed!AP$2:AP$9149,Observed!$A$2:$A$9149,$A993,Observed!$D$2:$D$9149,$D993)),AVERAGEIFS(Observed!AP$2:AP$9149,Observed!$A$2:$A$9149,$A993,Observed!$D$2:$D$9149,$D993),"")</f>
        <v/>
      </c>
      <c r="AQ993" s="22">
        <f>IF(ISNUMBER(AVERAGEIFS(Observed!AQ$2:AQ$9149,Observed!$A$2:$A$9149,$A993,Observed!$D$2:$D$9149,$D993)),AVERAGEIFS(Observed!AQ$2:AQ$9149,Observed!$A$2:$A$9149,$A993,Observed!$D$2:$D$9149,$D993),"")</f>
        <v>317.39999999999998</v>
      </c>
      <c r="AR993" s="22" t="str">
        <f>IF(ISNUMBER(AVERAGEIFS(Observed!AR$2:AR$9149,Observed!$A$2:$A$9149,$A993,Observed!$D$2:$D$9149,$D993)),AVERAGEIFS(Observed!AR$2:AR$9149,Observed!$A$2:$A$9149,$A993,Observed!$D$2:$D$9149,$D993),"")</f>
        <v/>
      </c>
      <c r="AS993" s="22" t="str">
        <f>IF(ISNUMBER(AVERAGEIFS(Observed!AS$2:AS$9149,Observed!$A$2:$A$9149,$A993,Observed!$D$2:$D$9149,$D993)),AVERAGEIFS(Observed!AS$2:AS$9149,Observed!$A$2:$A$9149,$A993,Observed!$D$2:$D$9149,$D993),"")</f>
        <v/>
      </c>
      <c r="AT993" s="22" t="str">
        <f>IF(ISNUMBER(AVERAGEIFS(Observed!AT$2:AT$9149,Observed!$A$2:$A$9149,$A993,Observed!$D$2:$D$9149,$D993)),AVERAGEIFS(Observed!AT$2:AT$9149,Observed!$A$2:$A$9149,$A993,Observed!$D$2:$D$9149,$D993),"")</f>
        <v/>
      </c>
      <c r="AU993" s="22" t="str">
        <f>IF(ISNUMBER(AVERAGEIFS(Observed!AU$2:AU$9149,Observed!$A$2:$A$9149,$A993,Observed!$D$2:$D$9149,$D993)),AVERAGEIFS(Observed!AU$2:AU$9149,Observed!$A$2:$A$9149,$A993,Observed!$D$2:$D$9149,$D993),"")</f>
        <v/>
      </c>
      <c r="AV993" s="2">
        <f>COUNTIFS(Observed!$A$2:$A$9149,$A993,Observed!$D$2:$D$9149,$D993)</f>
        <v>5</v>
      </c>
      <c r="AW993" s="2">
        <f t="shared" si="15"/>
        <v>1</v>
      </c>
    </row>
    <row r="994" spans="1:49" x14ac:dyDescent="0.25">
      <c r="A994" t="s">
        <v>96</v>
      </c>
      <c r="B994" t="s">
        <v>116</v>
      </c>
      <c r="C994" t="s">
        <v>30</v>
      </c>
      <c r="D994" s="3">
        <v>40659</v>
      </c>
      <c r="E994">
        <v>1</v>
      </c>
      <c r="G994" t="s">
        <v>110</v>
      </c>
      <c r="K994" s="24" t="s">
        <v>115</v>
      </c>
      <c r="N994" s="2"/>
      <c r="O994" s="21" t="str">
        <f>IF(ISNUMBER(AVERAGEIFS(Observed!O$2:O$9149,Observed!$A$2:$A$9149,$A994,Observed!$D$2:$D$9149,$D994)),AVERAGEIFS(Observed!O$2:O$9149,Observed!$A$2:$A$9149,$A994,Observed!$D$2:$D$9149,$D994),"")</f>
        <v/>
      </c>
      <c r="P994" s="22" t="str">
        <f>IF(ISNUMBER(AVERAGEIFS(Observed!P$2:P$9149,Observed!$A$2:$A$9149,$A994,Observed!$D$2:$D$9149,$D994)),AVERAGEIFS(Observed!P$2:P$9149,Observed!$A$2:$A$9149,$A994,Observed!$D$2:$D$9149,$D994),"")</f>
        <v/>
      </c>
      <c r="Q994" s="22" t="str">
        <f>IF(ISNUMBER(AVERAGEIFS(Observed!Q$2:Q$9149,Observed!$A$2:$A$9149,$A994,Observed!$D$2:$D$9149,$D994)),AVERAGEIFS(Observed!Q$2:Q$9149,Observed!$A$2:$A$9149,$A994,Observed!$D$2:$D$9149,$D994),"")</f>
        <v/>
      </c>
      <c r="R994" s="22" t="str">
        <f>IF(ISNUMBER(AVERAGEIFS(Observed!R$2:R$9149,Observed!$A$2:$A$9149,$A994,Observed!$D$2:$D$9149,$D994)),AVERAGEIFS(Observed!R$2:R$9149,Observed!$A$2:$A$9149,$A994,Observed!$D$2:$D$9149,$D994),"")</f>
        <v/>
      </c>
      <c r="S994" s="22" t="str">
        <f>IF(ISNUMBER(AVERAGEIFS(Observed!S$2:S$9149,Observed!$A$2:$A$9149,$A994,Observed!$D$2:$D$9149,$D994)),AVERAGEIFS(Observed!S$2:S$9149,Observed!$A$2:$A$9149,$A994,Observed!$D$2:$D$9149,$D994),"")</f>
        <v/>
      </c>
      <c r="T994" s="23" t="str">
        <f>IF(ISNUMBER(AVERAGEIFS(Observed!T$2:T$9149,Observed!$A$2:$A$9149,$A994,Observed!$D$2:$D$9149,$D994)),AVERAGEIFS(Observed!T$2:T$9149,Observed!$A$2:$A$9149,$A994,Observed!$D$2:$D$9149,$D994),"")</f>
        <v/>
      </c>
      <c r="U994" s="23" t="str">
        <f>IF(ISNUMBER(AVERAGEIFS(Observed!U$2:U$9149,Observed!$A$2:$A$9149,$A994,Observed!$D$2:$D$9149,$D994)),AVERAGEIFS(Observed!U$2:U$9149,Observed!$A$2:$A$9149,$A994,Observed!$D$2:$D$9149,$D994),"")</f>
        <v/>
      </c>
      <c r="V994" s="23" t="str">
        <f>IF(ISNUMBER(AVERAGEIFS(Observed!V$2:V$9149,Observed!$A$2:$A$9149,$A994,Observed!$D$2:$D$9149,$D994)),AVERAGEIFS(Observed!V$2:V$9149,Observed!$A$2:$A$9149,$A994,Observed!$D$2:$D$9149,$D994),"")</f>
        <v/>
      </c>
      <c r="W994" s="21" t="str">
        <f>IF(ISNUMBER(AVERAGEIFS(Observed!W$2:W$9149,Observed!$A$2:$A$9149,$A994,Observed!$D$2:$D$9149,$D994)),AVERAGEIFS(Observed!W$2:W$9149,Observed!$A$2:$A$9149,$A994,Observed!$D$2:$D$9149,$D994),"")</f>
        <v/>
      </c>
      <c r="X994" s="35" t="str">
        <f>IF(ISNUMBER(AVERAGEIFS(Observed!X$2:X$9149,Observed!$A$2:$A$9149,$A994,Observed!$D$2:$D$9149,$D994)),AVERAGEIFS(Observed!X$2:X$9149,Observed!$A$2:$A$9149,$A994,Observed!$D$2:$D$9149,$D994),"")</f>
        <v/>
      </c>
      <c r="Y994" s="35" t="str">
        <f>IF(ISNUMBER(AVERAGEIFS(Observed!Y$2:Y$9149,Observed!$A$2:$A$9149,$A994,Observed!$D$2:$D$9149,$D994)),AVERAGEIFS(Observed!Y$2:Y$9149,Observed!$A$2:$A$9149,$A994,Observed!$D$2:$D$9149,$D994),"")</f>
        <v/>
      </c>
      <c r="Z994" s="22" t="str">
        <f>IF(ISNUMBER(AVERAGEIFS(Observed!Z$2:Z$9149,Observed!$A$2:$A$9149,$A994,Observed!$D$2:$D$9149,$D994)),AVERAGEIFS(Observed!Z$2:Z$9149,Observed!$A$2:$A$9149,$A994,Observed!$D$2:$D$9149,$D994),"")</f>
        <v/>
      </c>
      <c r="AA994" s="22" t="str">
        <f>IF(ISNUMBER(AVERAGEIFS(Observed!AA$2:AA$9149,Observed!$A$2:$A$9149,$A994,Observed!$D$2:$D$9149,$D994)),AVERAGEIFS(Observed!AA$2:AA$9149,Observed!$A$2:$A$9149,$A994,Observed!$D$2:$D$9149,$D994),"")</f>
        <v/>
      </c>
      <c r="AB994" s="22" t="str">
        <f>IF(ISNUMBER(AVERAGEIFS(Observed!AB$2:AB$9149,Observed!$A$2:$A$9149,$A994,Observed!$D$2:$D$9149,$D994)),AVERAGEIFS(Observed!AB$2:AB$9149,Observed!$A$2:$A$9149,$A994,Observed!$D$2:$D$9149,$D994),"")</f>
        <v/>
      </c>
      <c r="AC994" s="22" t="str">
        <f>IF(ISNUMBER(AVERAGEIFS(Observed!AC$2:AC$9149,Observed!$A$2:$A$9149,$A994,Observed!$D$2:$D$9149,$D994)),AVERAGEIFS(Observed!AC$2:AC$9149,Observed!$A$2:$A$9149,$A994,Observed!$D$2:$D$9149,$D994),"")</f>
        <v/>
      </c>
      <c r="AD994" s="22" t="str">
        <f>IF(ISNUMBER(AVERAGEIFS(Observed!AD$2:AD$9149,Observed!$A$2:$A$9149,$A994,Observed!$D$2:$D$9149,$D994)),AVERAGEIFS(Observed!AD$2:AD$9149,Observed!$A$2:$A$9149,$A994,Observed!$D$2:$D$9149,$D994),"")</f>
        <v/>
      </c>
      <c r="AE994" s="22" t="str">
        <f>IF(ISNUMBER(AVERAGEIFS(Observed!AE$2:AE$9149,Observed!$A$2:$A$9149,$A994,Observed!$D$2:$D$9149,$D994)),AVERAGEIFS(Observed!AE$2:AE$9149,Observed!$A$2:$A$9149,$A994,Observed!$D$2:$D$9149,$D994),"")</f>
        <v/>
      </c>
      <c r="AF994" s="22" t="str">
        <f>IF(ISNUMBER(AVERAGEIFS(Observed!AF$2:AF$9149,Observed!$A$2:$A$9149,$A994,Observed!$D$2:$D$9149,$D994)),AVERAGEIFS(Observed!AF$2:AF$9149,Observed!$A$2:$A$9149,$A994,Observed!$D$2:$D$9149,$D994),"")</f>
        <v/>
      </c>
      <c r="AG994" s="22" t="str">
        <f>IF(ISNUMBER(AVERAGEIFS(Observed!AG$2:AG$9149,Observed!$A$2:$A$9149,$A994,Observed!$D$2:$D$9149,$D994)),AVERAGEIFS(Observed!AG$2:AG$9149,Observed!$A$2:$A$9149,$A994,Observed!$D$2:$D$9149,$D994),"")</f>
        <v/>
      </c>
      <c r="AH994" s="22" t="str">
        <f>IF(ISNUMBER(AVERAGEIFS(Observed!AH$2:AH$9149,Observed!$A$2:$A$9149,$A994,Observed!$D$2:$D$9149,$D994)),AVERAGEIFS(Observed!AH$2:AH$9149,Observed!$A$2:$A$9149,$A994,Observed!$D$2:$D$9149,$D994),"")</f>
        <v/>
      </c>
      <c r="AI994" s="22" t="str">
        <f>IF(ISNUMBER(AVERAGEIFS(Observed!AI$2:AI$9149,Observed!$A$2:$A$9149,$A994,Observed!$D$2:$D$9149,$D994)),AVERAGEIFS(Observed!AI$2:AI$9149,Observed!$A$2:$A$9149,$A994,Observed!$D$2:$D$9149,$D994),"")</f>
        <v/>
      </c>
      <c r="AJ994" s="22" t="str">
        <f>IF(ISNUMBER(AVERAGEIFS(Observed!AJ$2:AJ$9149,Observed!$A$2:$A$9149,$A994,Observed!$D$2:$D$9149,$D994)),AVERAGEIFS(Observed!AJ$2:AJ$9149,Observed!$A$2:$A$9149,$A994,Observed!$D$2:$D$9149,$D994),"")</f>
        <v/>
      </c>
      <c r="AK994" s="22" t="str">
        <f>IF(ISNUMBER(AVERAGEIFS(Observed!AK$2:AK$9149,Observed!$A$2:$A$9149,$A994,Observed!$D$2:$D$9149,$D994)),AVERAGEIFS(Observed!AK$2:AK$9149,Observed!$A$2:$A$9149,$A994,Observed!$D$2:$D$9149,$D994),"")</f>
        <v/>
      </c>
      <c r="AL994" s="23" t="str">
        <f>IF(ISNUMBER(AVERAGEIFS(Observed!AL$2:AL$9149,Observed!$A$2:$A$9149,$A994,Observed!$D$2:$D$9149,$D994)),AVERAGEIFS(Observed!AL$2:AL$9149,Observed!$A$2:$A$9149,$A994,Observed!$D$2:$D$9149,$D994),"")</f>
        <v/>
      </c>
      <c r="AM994" s="23" t="str">
        <f>IF(ISNUMBER(AVERAGEIFS(Observed!AM$2:AM$9149,Observed!$A$2:$A$9149,$A994,Observed!$D$2:$D$9149,$D994)),AVERAGEIFS(Observed!AM$2:AM$9149,Observed!$A$2:$A$9149,$A994,Observed!$D$2:$D$9149,$D994),"")</f>
        <v/>
      </c>
      <c r="AN994" s="22" t="str">
        <f>IF(ISNUMBER(AVERAGEIFS(Observed!AN$2:AN$9149,Observed!$A$2:$A$9149,$A994,Observed!$D$2:$D$9149,$D994)),AVERAGEIFS(Observed!AN$2:AN$9149,Observed!$A$2:$A$9149,$A994,Observed!$D$2:$D$9149,$D994),"")</f>
        <v/>
      </c>
      <c r="AO994" s="22" t="str">
        <f>IF(ISNUMBER(AVERAGEIFS(Observed!AO$2:AO$9149,Observed!$A$2:$A$9149,$A994,Observed!$D$2:$D$9149,$D994)),AVERAGEIFS(Observed!AO$2:AO$9149,Observed!$A$2:$A$9149,$A994,Observed!$D$2:$D$9149,$D994),"")</f>
        <v/>
      </c>
      <c r="AP994" s="21" t="str">
        <f>IF(ISNUMBER(AVERAGEIFS(Observed!AP$2:AP$9149,Observed!$A$2:$A$9149,$A994,Observed!$D$2:$D$9149,$D994)),AVERAGEIFS(Observed!AP$2:AP$9149,Observed!$A$2:$A$9149,$A994,Observed!$D$2:$D$9149,$D994),"")</f>
        <v/>
      </c>
      <c r="AQ994" s="22">
        <f>IF(ISNUMBER(AVERAGEIFS(Observed!AQ$2:AQ$9149,Observed!$A$2:$A$9149,$A994,Observed!$D$2:$D$9149,$D994)),AVERAGEIFS(Observed!AQ$2:AQ$9149,Observed!$A$2:$A$9149,$A994,Observed!$D$2:$D$9149,$D994),"")</f>
        <v>352.8</v>
      </c>
      <c r="AR994" s="22" t="str">
        <f>IF(ISNUMBER(AVERAGEIFS(Observed!AR$2:AR$9149,Observed!$A$2:$A$9149,$A994,Observed!$D$2:$D$9149,$D994)),AVERAGEIFS(Observed!AR$2:AR$9149,Observed!$A$2:$A$9149,$A994,Observed!$D$2:$D$9149,$D994),"")</f>
        <v/>
      </c>
      <c r="AS994" s="22" t="str">
        <f>IF(ISNUMBER(AVERAGEIFS(Observed!AS$2:AS$9149,Observed!$A$2:$A$9149,$A994,Observed!$D$2:$D$9149,$D994)),AVERAGEIFS(Observed!AS$2:AS$9149,Observed!$A$2:$A$9149,$A994,Observed!$D$2:$D$9149,$D994),"")</f>
        <v/>
      </c>
      <c r="AT994" s="22" t="str">
        <f>IF(ISNUMBER(AVERAGEIFS(Observed!AT$2:AT$9149,Observed!$A$2:$A$9149,$A994,Observed!$D$2:$D$9149,$D994)),AVERAGEIFS(Observed!AT$2:AT$9149,Observed!$A$2:$A$9149,$A994,Observed!$D$2:$D$9149,$D994),"")</f>
        <v/>
      </c>
      <c r="AU994" s="22" t="str">
        <f>IF(ISNUMBER(AVERAGEIFS(Observed!AU$2:AU$9149,Observed!$A$2:$A$9149,$A994,Observed!$D$2:$D$9149,$D994)),AVERAGEIFS(Observed!AU$2:AU$9149,Observed!$A$2:$A$9149,$A994,Observed!$D$2:$D$9149,$D994),"")</f>
        <v/>
      </c>
      <c r="AV994" s="2">
        <f>COUNTIFS(Observed!$A$2:$A$9149,$A994,Observed!$D$2:$D$9149,$D994)</f>
        <v>5</v>
      </c>
      <c r="AW994" s="2">
        <f t="shared" si="15"/>
        <v>1</v>
      </c>
    </row>
    <row r="995" spans="1:49" x14ac:dyDescent="0.25">
      <c r="A995" t="s">
        <v>96</v>
      </c>
      <c r="B995" t="s">
        <v>116</v>
      </c>
      <c r="C995" t="s">
        <v>30</v>
      </c>
      <c r="D995" s="3">
        <v>40665</v>
      </c>
      <c r="E995">
        <v>1</v>
      </c>
      <c r="G995" t="s">
        <v>110</v>
      </c>
      <c r="K995" s="24" t="s">
        <v>115</v>
      </c>
      <c r="N995" s="2"/>
      <c r="O995" s="21" t="str">
        <f>IF(ISNUMBER(AVERAGEIFS(Observed!O$2:O$9149,Observed!$A$2:$A$9149,$A995,Observed!$D$2:$D$9149,$D995)),AVERAGEIFS(Observed!O$2:O$9149,Observed!$A$2:$A$9149,$A995,Observed!$D$2:$D$9149,$D995),"")</f>
        <v/>
      </c>
      <c r="P995" s="22" t="str">
        <f>IF(ISNUMBER(AVERAGEIFS(Observed!P$2:P$9149,Observed!$A$2:$A$9149,$A995,Observed!$D$2:$D$9149,$D995)),AVERAGEIFS(Observed!P$2:P$9149,Observed!$A$2:$A$9149,$A995,Observed!$D$2:$D$9149,$D995),"")</f>
        <v/>
      </c>
      <c r="Q995" s="22" t="str">
        <f>IF(ISNUMBER(AVERAGEIFS(Observed!Q$2:Q$9149,Observed!$A$2:$A$9149,$A995,Observed!$D$2:$D$9149,$D995)),AVERAGEIFS(Observed!Q$2:Q$9149,Observed!$A$2:$A$9149,$A995,Observed!$D$2:$D$9149,$D995),"")</f>
        <v/>
      </c>
      <c r="R995" s="22" t="str">
        <f>IF(ISNUMBER(AVERAGEIFS(Observed!R$2:R$9149,Observed!$A$2:$A$9149,$A995,Observed!$D$2:$D$9149,$D995)),AVERAGEIFS(Observed!R$2:R$9149,Observed!$A$2:$A$9149,$A995,Observed!$D$2:$D$9149,$D995),"")</f>
        <v/>
      </c>
      <c r="S995" s="22" t="str">
        <f>IF(ISNUMBER(AVERAGEIFS(Observed!S$2:S$9149,Observed!$A$2:$A$9149,$A995,Observed!$D$2:$D$9149,$D995)),AVERAGEIFS(Observed!S$2:S$9149,Observed!$A$2:$A$9149,$A995,Observed!$D$2:$D$9149,$D995),"")</f>
        <v/>
      </c>
      <c r="T995" s="23" t="str">
        <f>IF(ISNUMBER(AVERAGEIFS(Observed!T$2:T$9149,Observed!$A$2:$A$9149,$A995,Observed!$D$2:$D$9149,$D995)),AVERAGEIFS(Observed!T$2:T$9149,Observed!$A$2:$A$9149,$A995,Observed!$D$2:$D$9149,$D995),"")</f>
        <v/>
      </c>
      <c r="U995" s="23" t="str">
        <f>IF(ISNUMBER(AVERAGEIFS(Observed!U$2:U$9149,Observed!$A$2:$A$9149,$A995,Observed!$D$2:$D$9149,$D995)),AVERAGEIFS(Observed!U$2:U$9149,Observed!$A$2:$A$9149,$A995,Observed!$D$2:$D$9149,$D995),"")</f>
        <v/>
      </c>
      <c r="V995" s="23" t="str">
        <f>IF(ISNUMBER(AVERAGEIFS(Observed!V$2:V$9149,Observed!$A$2:$A$9149,$A995,Observed!$D$2:$D$9149,$D995)),AVERAGEIFS(Observed!V$2:V$9149,Observed!$A$2:$A$9149,$A995,Observed!$D$2:$D$9149,$D995),"")</f>
        <v/>
      </c>
      <c r="W995" s="21" t="str">
        <f>IF(ISNUMBER(AVERAGEIFS(Observed!W$2:W$9149,Observed!$A$2:$A$9149,$A995,Observed!$D$2:$D$9149,$D995)),AVERAGEIFS(Observed!W$2:W$9149,Observed!$A$2:$A$9149,$A995,Observed!$D$2:$D$9149,$D995),"")</f>
        <v/>
      </c>
      <c r="X995" s="35" t="str">
        <f>IF(ISNUMBER(AVERAGEIFS(Observed!X$2:X$9149,Observed!$A$2:$A$9149,$A995,Observed!$D$2:$D$9149,$D995)),AVERAGEIFS(Observed!X$2:X$9149,Observed!$A$2:$A$9149,$A995,Observed!$D$2:$D$9149,$D995),"")</f>
        <v/>
      </c>
      <c r="Y995" s="35" t="str">
        <f>IF(ISNUMBER(AVERAGEIFS(Observed!Y$2:Y$9149,Observed!$A$2:$A$9149,$A995,Observed!$D$2:$D$9149,$D995)),AVERAGEIFS(Observed!Y$2:Y$9149,Observed!$A$2:$A$9149,$A995,Observed!$D$2:$D$9149,$D995),"")</f>
        <v/>
      </c>
      <c r="Z995" s="22" t="str">
        <f>IF(ISNUMBER(AVERAGEIFS(Observed!Z$2:Z$9149,Observed!$A$2:$A$9149,$A995,Observed!$D$2:$D$9149,$D995)),AVERAGEIFS(Observed!Z$2:Z$9149,Observed!$A$2:$A$9149,$A995,Observed!$D$2:$D$9149,$D995),"")</f>
        <v/>
      </c>
      <c r="AA995" s="22" t="str">
        <f>IF(ISNUMBER(AVERAGEIFS(Observed!AA$2:AA$9149,Observed!$A$2:$A$9149,$A995,Observed!$D$2:$D$9149,$D995)),AVERAGEIFS(Observed!AA$2:AA$9149,Observed!$A$2:$A$9149,$A995,Observed!$D$2:$D$9149,$D995),"")</f>
        <v/>
      </c>
      <c r="AB995" s="22" t="str">
        <f>IF(ISNUMBER(AVERAGEIFS(Observed!AB$2:AB$9149,Observed!$A$2:$A$9149,$A995,Observed!$D$2:$D$9149,$D995)),AVERAGEIFS(Observed!AB$2:AB$9149,Observed!$A$2:$A$9149,$A995,Observed!$D$2:$D$9149,$D995),"")</f>
        <v/>
      </c>
      <c r="AC995" s="22" t="str">
        <f>IF(ISNUMBER(AVERAGEIFS(Observed!AC$2:AC$9149,Observed!$A$2:$A$9149,$A995,Observed!$D$2:$D$9149,$D995)),AVERAGEIFS(Observed!AC$2:AC$9149,Observed!$A$2:$A$9149,$A995,Observed!$D$2:$D$9149,$D995),"")</f>
        <v/>
      </c>
      <c r="AD995" s="22" t="str">
        <f>IF(ISNUMBER(AVERAGEIFS(Observed!AD$2:AD$9149,Observed!$A$2:$A$9149,$A995,Observed!$D$2:$D$9149,$D995)),AVERAGEIFS(Observed!AD$2:AD$9149,Observed!$A$2:$A$9149,$A995,Observed!$D$2:$D$9149,$D995),"")</f>
        <v/>
      </c>
      <c r="AE995" s="22" t="str">
        <f>IF(ISNUMBER(AVERAGEIFS(Observed!AE$2:AE$9149,Observed!$A$2:$A$9149,$A995,Observed!$D$2:$D$9149,$D995)),AVERAGEIFS(Observed!AE$2:AE$9149,Observed!$A$2:$A$9149,$A995,Observed!$D$2:$D$9149,$D995),"")</f>
        <v/>
      </c>
      <c r="AF995" s="22" t="str">
        <f>IF(ISNUMBER(AVERAGEIFS(Observed!AF$2:AF$9149,Observed!$A$2:$A$9149,$A995,Observed!$D$2:$D$9149,$D995)),AVERAGEIFS(Observed!AF$2:AF$9149,Observed!$A$2:$A$9149,$A995,Observed!$D$2:$D$9149,$D995),"")</f>
        <v/>
      </c>
      <c r="AG995" s="22" t="str">
        <f>IF(ISNUMBER(AVERAGEIFS(Observed!AG$2:AG$9149,Observed!$A$2:$A$9149,$A995,Observed!$D$2:$D$9149,$D995)),AVERAGEIFS(Observed!AG$2:AG$9149,Observed!$A$2:$A$9149,$A995,Observed!$D$2:$D$9149,$D995),"")</f>
        <v/>
      </c>
      <c r="AH995" s="22" t="str">
        <f>IF(ISNUMBER(AVERAGEIFS(Observed!AH$2:AH$9149,Observed!$A$2:$A$9149,$A995,Observed!$D$2:$D$9149,$D995)),AVERAGEIFS(Observed!AH$2:AH$9149,Observed!$A$2:$A$9149,$A995,Observed!$D$2:$D$9149,$D995),"")</f>
        <v/>
      </c>
      <c r="AI995" s="22" t="str">
        <f>IF(ISNUMBER(AVERAGEIFS(Observed!AI$2:AI$9149,Observed!$A$2:$A$9149,$A995,Observed!$D$2:$D$9149,$D995)),AVERAGEIFS(Observed!AI$2:AI$9149,Observed!$A$2:$A$9149,$A995,Observed!$D$2:$D$9149,$D995),"")</f>
        <v/>
      </c>
      <c r="AJ995" s="22" t="str">
        <f>IF(ISNUMBER(AVERAGEIFS(Observed!AJ$2:AJ$9149,Observed!$A$2:$A$9149,$A995,Observed!$D$2:$D$9149,$D995)),AVERAGEIFS(Observed!AJ$2:AJ$9149,Observed!$A$2:$A$9149,$A995,Observed!$D$2:$D$9149,$D995),"")</f>
        <v/>
      </c>
      <c r="AK995" s="22" t="str">
        <f>IF(ISNUMBER(AVERAGEIFS(Observed!AK$2:AK$9149,Observed!$A$2:$A$9149,$A995,Observed!$D$2:$D$9149,$D995)),AVERAGEIFS(Observed!AK$2:AK$9149,Observed!$A$2:$A$9149,$A995,Observed!$D$2:$D$9149,$D995),"")</f>
        <v/>
      </c>
      <c r="AL995" s="23" t="str">
        <f>IF(ISNUMBER(AVERAGEIFS(Observed!AL$2:AL$9149,Observed!$A$2:$A$9149,$A995,Observed!$D$2:$D$9149,$D995)),AVERAGEIFS(Observed!AL$2:AL$9149,Observed!$A$2:$A$9149,$A995,Observed!$D$2:$D$9149,$D995),"")</f>
        <v/>
      </c>
      <c r="AM995" s="23" t="str">
        <f>IF(ISNUMBER(AVERAGEIFS(Observed!AM$2:AM$9149,Observed!$A$2:$A$9149,$A995,Observed!$D$2:$D$9149,$D995)),AVERAGEIFS(Observed!AM$2:AM$9149,Observed!$A$2:$A$9149,$A995,Observed!$D$2:$D$9149,$D995),"")</f>
        <v/>
      </c>
      <c r="AN995" s="22" t="str">
        <f>IF(ISNUMBER(AVERAGEIFS(Observed!AN$2:AN$9149,Observed!$A$2:$A$9149,$A995,Observed!$D$2:$D$9149,$D995)),AVERAGEIFS(Observed!AN$2:AN$9149,Observed!$A$2:$A$9149,$A995,Observed!$D$2:$D$9149,$D995),"")</f>
        <v/>
      </c>
      <c r="AO995" s="22" t="str">
        <f>IF(ISNUMBER(AVERAGEIFS(Observed!AO$2:AO$9149,Observed!$A$2:$A$9149,$A995,Observed!$D$2:$D$9149,$D995)),AVERAGEIFS(Observed!AO$2:AO$9149,Observed!$A$2:$A$9149,$A995,Observed!$D$2:$D$9149,$D995),"")</f>
        <v/>
      </c>
      <c r="AP995" s="21" t="str">
        <f>IF(ISNUMBER(AVERAGEIFS(Observed!AP$2:AP$9149,Observed!$A$2:$A$9149,$A995,Observed!$D$2:$D$9149,$D995)),AVERAGEIFS(Observed!AP$2:AP$9149,Observed!$A$2:$A$9149,$A995,Observed!$D$2:$D$9149,$D995),"")</f>
        <v/>
      </c>
      <c r="AQ995" s="22">
        <f>IF(ISNUMBER(AVERAGEIFS(Observed!AQ$2:AQ$9149,Observed!$A$2:$A$9149,$A995,Observed!$D$2:$D$9149,$D995)),AVERAGEIFS(Observed!AQ$2:AQ$9149,Observed!$A$2:$A$9149,$A995,Observed!$D$2:$D$9149,$D995),"")</f>
        <v>96</v>
      </c>
      <c r="AR995" s="22" t="str">
        <f>IF(ISNUMBER(AVERAGEIFS(Observed!AR$2:AR$9149,Observed!$A$2:$A$9149,$A995,Observed!$D$2:$D$9149,$D995)),AVERAGEIFS(Observed!AR$2:AR$9149,Observed!$A$2:$A$9149,$A995,Observed!$D$2:$D$9149,$D995),"")</f>
        <v/>
      </c>
      <c r="AS995" s="22" t="str">
        <f>IF(ISNUMBER(AVERAGEIFS(Observed!AS$2:AS$9149,Observed!$A$2:$A$9149,$A995,Observed!$D$2:$D$9149,$D995)),AVERAGEIFS(Observed!AS$2:AS$9149,Observed!$A$2:$A$9149,$A995,Observed!$D$2:$D$9149,$D995),"")</f>
        <v/>
      </c>
      <c r="AT995" s="22" t="str">
        <f>IF(ISNUMBER(AVERAGEIFS(Observed!AT$2:AT$9149,Observed!$A$2:$A$9149,$A995,Observed!$D$2:$D$9149,$D995)),AVERAGEIFS(Observed!AT$2:AT$9149,Observed!$A$2:$A$9149,$A995,Observed!$D$2:$D$9149,$D995),"")</f>
        <v/>
      </c>
      <c r="AU995" s="22" t="str">
        <f>IF(ISNUMBER(AVERAGEIFS(Observed!AU$2:AU$9149,Observed!$A$2:$A$9149,$A995,Observed!$D$2:$D$9149,$D995)),AVERAGEIFS(Observed!AU$2:AU$9149,Observed!$A$2:$A$9149,$A995,Observed!$D$2:$D$9149,$D995),"")</f>
        <v/>
      </c>
      <c r="AV995" s="2">
        <f>COUNTIFS(Observed!$A$2:$A$9149,$A995,Observed!$D$2:$D$9149,$D995)</f>
        <v>5</v>
      </c>
      <c r="AW995" s="2">
        <f t="shared" si="15"/>
        <v>1</v>
      </c>
    </row>
    <row r="996" spans="1:49" x14ac:dyDescent="0.25">
      <c r="A996" t="s">
        <v>96</v>
      </c>
      <c r="B996" t="s">
        <v>116</v>
      </c>
      <c r="C996" t="s">
        <v>30</v>
      </c>
      <c r="D996" s="3">
        <v>40672</v>
      </c>
      <c r="E996">
        <v>1</v>
      </c>
      <c r="G996" t="s">
        <v>110</v>
      </c>
      <c r="K996" s="24" t="s">
        <v>115</v>
      </c>
      <c r="N996" s="2"/>
      <c r="O996" s="21" t="str">
        <f>IF(ISNUMBER(AVERAGEIFS(Observed!O$2:O$9149,Observed!$A$2:$A$9149,$A996,Observed!$D$2:$D$9149,$D996)),AVERAGEIFS(Observed!O$2:O$9149,Observed!$A$2:$A$9149,$A996,Observed!$D$2:$D$9149,$D996),"")</f>
        <v/>
      </c>
      <c r="P996" s="22" t="str">
        <f>IF(ISNUMBER(AVERAGEIFS(Observed!P$2:P$9149,Observed!$A$2:$A$9149,$A996,Observed!$D$2:$D$9149,$D996)),AVERAGEIFS(Observed!P$2:P$9149,Observed!$A$2:$A$9149,$A996,Observed!$D$2:$D$9149,$D996),"")</f>
        <v/>
      </c>
      <c r="Q996" s="22" t="str">
        <f>IF(ISNUMBER(AVERAGEIFS(Observed!Q$2:Q$9149,Observed!$A$2:$A$9149,$A996,Observed!$D$2:$D$9149,$D996)),AVERAGEIFS(Observed!Q$2:Q$9149,Observed!$A$2:$A$9149,$A996,Observed!$D$2:$D$9149,$D996),"")</f>
        <v/>
      </c>
      <c r="R996" s="22" t="str">
        <f>IF(ISNUMBER(AVERAGEIFS(Observed!R$2:R$9149,Observed!$A$2:$A$9149,$A996,Observed!$D$2:$D$9149,$D996)),AVERAGEIFS(Observed!R$2:R$9149,Observed!$A$2:$A$9149,$A996,Observed!$D$2:$D$9149,$D996),"")</f>
        <v/>
      </c>
      <c r="S996" s="22" t="str">
        <f>IF(ISNUMBER(AVERAGEIFS(Observed!S$2:S$9149,Observed!$A$2:$A$9149,$A996,Observed!$D$2:$D$9149,$D996)),AVERAGEIFS(Observed!S$2:S$9149,Observed!$A$2:$A$9149,$A996,Observed!$D$2:$D$9149,$D996),"")</f>
        <v/>
      </c>
      <c r="T996" s="23" t="str">
        <f>IF(ISNUMBER(AVERAGEIFS(Observed!T$2:T$9149,Observed!$A$2:$A$9149,$A996,Observed!$D$2:$D$9149,$D996)),AVERAGEIFS(Observed!T$2:T$9149,Observed!$A$2:$A$9149,$A996,Observed!$D$2:$D$9149,$D996),"")</f>
        <v/>
      </c>
      <c r="U996" s="23" t="str">
        <f>IF(ISNUMBER(AVERAGEIFS(Observed!U$2:U$9149,Observed!$A$2:$A$9149,$A996,Observed!$D$2:$D$9149,$D996)),AVERAGEIFS(Observed!U$2:U$9149,Observed!$A$2:$A$9149,$A996,Observed!$D$2:$D$9149,$D996),"")</f>
        <v/>
      </c>
      <c r="V996" s="23" t="str">
        <f>IF(ISNUMBER(AVERAGEIFS(Observed!V$2:V$9149,Observed!$A$2:$A$9149,$A996,Observed!$D$2:$D$9149,$D996)),AVERAGEIFS(Observed!V$2:V$9149,Observed!$A$2:$A$9149,$A996,Observed!$D$2:$D$9149,$D996),"")</f>
        <v/>
      </c>
      <c r="W996" s="21" t="str">
        <f>IF(ISNUMBER(AVERAGEIFS(Observed!W$2:W$9149,Observed!$A$2:$A$9149,$A996,Observed!$D$2:$D$9149,$D996)),AVERAGEIFS(Observed!W$2:W$9149,Observed!$A$2:$A$9149,$A996,Observed!$D$2:$D$9149,$D996),"")</f>
        <v/>
      </c>
      <c r="X996" s="35" t="str">
        <f>IF(ISNUMBER(AVERAGEIFS(Observed!X$2:X$9149,Observed!$A$2:$A$9149,$A996,Observed!$D$2:$D$9149,$D996)),AVERAGEIFS(Observed!X$2:X$9149,Observed!$A$2:$A$9149,$A996,Observed!$D$2:$D$9149,$D996),"")</f>
        <v/>
      </c>
      <c r="Y996" s="35" t="str">
        <f>IF(ISNUMBER(AVERAGEIFS(Observed!Y$2:Y$9149,Observed!$A$2:$A$9149,$A996,Observed!$D$2:$D$9149,$D996)),AVERAGEIFS(Observed!Y$2:Y$9149,Observed!$A$2:$A$9149,$A996,Observed!$D$2:$D$9149,$D996),"")</f>
        <v/>
      </c>
      <c r="Z996" s="22" t="str">
        <f>IF(ISNUMBER(AVERAGEIFS(Observed!Z$2:Z$9149,Observed!$A$2:$A$9149,$A996,Observed!$D$2:$D$9149,$D996)),AVERAGEIFS(Observed!Z$2:Z$9149,Observed!$A$2:$A$9149,$A996,Observed!$D$2:$D$9149,$D996),"")</f>
        <v/>
      </c>
      <c r="AA996" s="22" t="str">
        <f>IF(ISNUMBER(AVERAGEIFS(Observed!AA$2:AA$9149,Observed!$A$2:$A$9149,$A996,Observed!$D$2:$D$9149,$D996)),AVERAGEIFS(Observed!AA$2:AA$9149,Observed!$A$2:$A$9149,$A996,Observed!$D$2:$D$9149,$D996),"")</f>
        <v/>
      </c>
      <c r="AB996" s="22" t="str">
        <f>IF(ISNUMBER(AVERAGEIFS(Observed!AB$2:AB$9149,Observed!$A$2:$A$9149,$A996,Observed!$D$2:$D$9149,$D996)),AVERAGEIFS(Observed!AB$2:AB$9149,Observed!$A$2:$A$9149,$A996,Observed!$D$2:$D$9149,$D996),"")</f>
        <v/>
      </c>
      <c r="AC996" s="22" t="str">
        <f>IF(ISNUMBER(AVERAGEIFS(Observed!AC$2:AC$9149,Observed!$A$2:$A$9149,$A996,Observed!$D$2:$D$9149,$D996)),AVERAGEIFS(Observed!AC$2:AC$9149,Observed!$A$2:$A$9149,$A996,Observed!$D$2:$D$9149,$D996),"")</f>
        <v/>
      </c>
      <c r="AD996" s="22" t="str">
        <f>IF(ISNUMBER(AVERAGEIFS(Observed!AD$2:AD$9149,Observed!$A$2:$A$9149,$A996,Observed!$D$2:$D$9149,$D996)),AVERAGEIFS(Observed!AD$2:AD$9149,Observed!$A$2:$A$9149,$A996,Observed!$D$2:$D$9149,$D996),"")</f>
        <v/>
      </c>
      <c r="AE996" s="22" t="str">
        <f>IF(ISNUMBER(AVERAGEIFS(Observed!AE$2:AE$9149,Observed!$A$2:$A$9149,$A996,Observed!$D$2:$D$9149,$D996)),AVERAGEIFS(Observed!AE$2:AE$9149,Observed!$A$2:$A$9149,$A996,Observed!$D$2:$D$9149,$D996),"")</f>
        <v/>
      </c>
      <c r="AF996" s="22" t="str">
        <f>IF(ISNUMBER(AVERAGEIFS(Observed!AF$2:AF$9149,Observed!$A$2:$A$9149,$A996,Observed!$D$2:$D$9149,$D996)),AVERAGEIFS(Observed!AF$2:AF$9149,Observed!$A$2:$A$9149,$A996,Observed!$D$2:$D$9149,$D996),"")</f>
        <v/>
      </c>
      <c r="AG996" s="22" t="str">
        <f>IF(ISNUMBER(AVERAGEIFS(Observed!AG$2:AG$9149,Observed!$A$2:$A$9149,$A996,Observed!$D$2:$D$9149,$D996)),AVERAGEIFS(Observed!AG$2:AG$9149,Observed!$A$2:$A$9149,$A996,Observed!$D$2:$D$9149,$D996),"")</f>
        <v/>
      </c>
      <c r="AH996" s="22" t="str">
        <f>IF(ISNUMBER(AVERAGEIFS(Observed!AH$2:AH$9149,Observed!$A$2:$A$9149,$A996,Observed!$D$2:$D$9149,$D996)),AVERAGEIFS(Observed!AH$2:AH$9149,Observed!$A$2:$A$9149,$A996,Observed!$D$2:$D$9149,$D996),"")</f>
        <v/>
      </c>
      <c r="AI996" s="22" t="str">
        <f>IF(ISNUMBER(AVERAGEIFS(Observed!AI$2:AI$9149,Observed!$A$2:$A$9149,$A996,Observed!$D$2:$D$9149,$D996)),AVERAGEIFS(Observed!AI$2:AI$9149,Observed!$A$2:$A$9149,$A996,Observed!$D$2:$D$9149,$D996),"")</f>
        <v/>
      </c>
      <c r="AJ996" s="22" t="str">
        <f>IF(ISNUMBER(AVERAGEIFS(Observed!AJ$2:AJ$9149,Observed!$A$2:$A$9149,$A996,Observed!$D$2:$D$9149,$D996)),AVERAGEIFS(Observed!AJ$2:AJ$9149,Observed!$A$2:$A$9149,$A996,Observed!$D$2:$D$9149,$D996),"")</f>
        <v/>
      </c>
      <c r="AK996" s="22" t="str">
        <f>IF(ISNUMBER(AVERAGEIFS(Observed!AK$2:AK$9149,Observed!$A$2:$A$9149,$A996,Observed!$D$2:$D$9149,$D996)),AVERAGEIFS(Observed!AK$2:AK$9149,Observed!$A$2:$A$9149,$A996,Observed!$D$2:$D$9149,$D996),"")</f>
        <v/>
      </c>
      <c r="AL996" s="23" t="str">
        <f>IF(ISNUMBER(AVERAGEIFS(Observed!AL$2:AL$9149,Observed!$A$2:$A$9149,$A996,Observed!$D$2:$D$9149,$D996)),AVERAGEIFS(Observed!AL$2:AL$9149,Observed!$A$2:$A$9149,$A996,Observed!$D$2:$D$9149,$D996),"")</f>
        <v/>
      </c>
      <c r="AM996" s="23" t="str">
        <f>IF(ISNUMBER(AVERAGEIFS(Observed!AM$2:AM$9149,Observed!$A$2:$A$9149,$A996,Observed!$D$2:$D$9149,$D996)),AVERAGEIFS(Observed!AM$2:AM$9149,Observed!$A$2:$A$9149,$A996,Observed!$D$2:$D$9149,$D996),"")</f>
        <v/>
      </c>
      <c r="AN996" s="22" t="str">
        <f>IF(ISNUMBER(AVERAGEIFS(Observed!AN$2:AN$9149,Observed!$A$2:$A$9149,$A996,Observed!$D$2:$D$9149,$D996)),AVERAGEIFS(Observed!AN$2:AN$9149,Observed!$A$2:$A$9149,$A996,Observed!$D$2:$D$9149,$D996),"")</f>
        <v/>
      </c>
      <c r="AO996" s="22" t="str">
        <f>IF(ISNUMBER(AVERAGEIFS(Observed!AO$2:AO$9149,Observed!$A$2:$A$9149,$A996,Observed!$D$2:$D$9149,$D996)),AVERAGEIFS(Observed!AO$2:AO$9149,Observed!$A$2:$A$9149,$A996,Observed!$D$2:$D$9149,$D996),"")</f>
        <v/>
      </c>
      <c r="AP996" s="21" t="str">
        <f>IF(ISNUMBER(AVERAGEIFS(Observed!AP$2:AP$9149,Observed!$A$2:$A$9149,$A996,Observed!$D$2:$D$9149,$D996)),AVERAGEIFS(Observed!AP$2:AP$9149,Observed!$A$2:$A$9149,$A996,Observed!$D$2:$D$9149,$D996),"")</f>
        <v/>
      </c>
      <c r="AQ996" s="22">
        <f>IF(ISNUMBER(AVERAGEIFS(Observed!AQ$2:AQ$9149,Observed!$A$2:$A$9149,$A996,Observed!$D$2:$D$9149,$D996)),AVERAGEIFS(Observed!AQ$2:AQ$9149,Observed!$A$2:$A$9149,$A996,Observed!$D$2:$D$9149,$D996),"")</f>
        <v>180</v>
      </c>
      <c r="AR996" s="22" t="str">
        <f>IF(ISNUMBER(AVERAGEIFS(Observed!AR$2:AR$9149,Observed!$A$2:$A$9149,$A996,Observed!$D$2:$D$9149,$D996)),AVERAGEIFS(Observed!AR$2:AR$9149,Observed!$A$2:$A$9149,$A996,Observed!$D$2:$D$9149,$D996),"")</f>
        <v/>
      </c>
      <c r="AS996" s="22" t="str">
        <f>IF(ISNUMBER(AVERAGEIFS(Observed!AS$2:AS$9149,Observed!$A$2:$A$9149,$A996,Observed!$D$2:$D$9149,$D996)),AVERAGEIFS(Observed!AS$2:AS$9149,Observed!$A$2:$A$9149,$A996,Observed!$D$2:$D$9149,$D996),"")</f>
        <v/>
      </c>
      <c r="AT996" s="22" t="str">
        <f>IF(ISNUMBER(AVERAGEIFS(Observed!AT$2:AT$9149,Observed!$A$2:$A$9149,$A996,Observed!$D$2:$D$9149,$D996)),AVERAGEIFS(Observed!AT$2:AT$9149,Observed!$A$2:$A$9149,$A996,Observed!$D$2:$D$9149,$D996),"")</f>
        <v/>
      </c>
      <c r="AU996" s="22" t="str">
        <f>IF(ISNUMBER(AVERAGEIFS(Observed!AU$2:AU$9149,Observed!$A$2:$A$9149,$A996,Observed!$D$2:$D$9149,$D996)),AVERAGEIFS(Observed!AU$2:AU$9149,Observed!$A$2:$A$9149,$A996,Observed!$D$2:$D$9149,$D996),"")</f>
        <v/>
      </c>
      <c r="AV996" s="2">
        <f>COUNTIFS(Observed!$A$2:$A$9149,$A996,Observed!$D$2:$D$9149,$D996)</f>
        <v>5</v>
      </c>
      <c r="AW996" s="2">
        <f t="shared" si="15"/>
        <v>1</v>
      </c>
    </row>
    <row r="997" spans="1:49" x14ac:dyDescent="0.25">
      <c r="A997" t="s">
        <v>96</v>
      </c>
      <c r="B997" t="s">
        <v>116</v>
      </c>
      <c r="C997" t="s">
        <v>30</v>
      </c>
      <c r="D997" s="3">
        <v>40679</v>
      </c>
      <c r="E997">
        <v>1</v>
      </c>
      <c r="G997" t="s">
        <v>110</v>
      </c>
      <c r="K997" s="24" t="s">
        <v>115</v>
      </c>
      <c r="N997" s="2"/>
      <c r="O997" s="21" t="str">
        <f>IF(ISNUMBER(AVERAGEIFS(Observed!O$2:O$9149,Observed!$A$2:$A$9149,$A997,Observed!$D$2:$D$9149,$D997)),AVERAGEIFS(Observed!O$2:O$9149,Observed!$A$2:$A$9149,$A997,Observed!$D$2:$D$9149,$D997),"")</f>
        <v/>
      </c>
      <c r="P997" s="22" t="str">
        <f>IF(ISNUMBER(AVERAGEIFS(Observed!P$2:P$9149,Observed!$A$2:$A$9149,$A997,Observed!$D$2:$D$9149,$D997)),AVERAGEIFS(Observed!P$2:P$9149,Observed!$A$2:$A$9149,$A997,Observed!$D$2:$D$9149,$D997),"")</f>
        <v/>
      </c>
      <c r="Q997" s="22" t="str">
        <f>IF(ISNUMBER(AVERAGEIFS(Observed!Q$2:Q$9149,Observed!$A$2:$A$9149,$A997,Observed!$D$2:$D$9149,$D997)),AVERAGEIFS(Observed!Q$2:Q$9149,Observed!$A$2:$A$9149,$A997,Observed!$D$2:$D$9149,$D997),"")</f>
        <v/>
      </c>
      <c r="R997" s="22" t="str">
        <f>IF(ISNUMBER(AVERAGEIFS(Observed!R$2:R$9149,Observed!$A$2:$A$9149,$A997,Observed!$D$2:$D$9149,$D997)),AVERAGEIFS(Observed!R$2:R$9149,Observed!$A$2:$A$9149,$A997,Observed!$D$2:$D$9149,$D997),"")</f>
        <v/>
      </c>
      <c r="S997" s="22" t="str">
        <f>IF(ISNUMBER(AVERAGEIFS(Observed!S$2:S$9149,Observed!$A$2:$A$9149,$A997,Observed!$D$2:$D$9149,$D997)),AVERAGEIFS(Observed!S$2:S$9149,Observed!$A$2:$A$9149,$A997,Observed!$D$2:$D$9149,$D997),"")</f>
        <v/>
      </c>
      <c r="T997" s="23" t="str">
        <f>IF(ISNUMBER(AVERAGEIFS(Observed!T$2:T$9149,Observed!$A$2:$A$9149,$A997,Observed!$D$2:$D$9149,$D997)),AVERAGEIFS(Observed!T$2:T$9149,Observed!$A$2:$A$9149,$A997,Observed!$D$2:$D$9149,$D997),"")</f>
        <v/>
      </c>
      <c r="U997" s="23" t="str">
        <f>IF(ISNUMBER(AVERAGEIFS(Observed!U$2:U$9149,Observed!$A$2:$A$9149,$A997,Observed!$D$2:$D$9149,$D997)),AVERAGEIFS(Observed!U$2:U$9149,Observed!$A$2:$A$9149,$A997,Observed!$D$2:$D$9149,$D997),"")</f>
        <v/>
      </c>
      <c r="V997" s="23" t="str">
        <f>IF(ISNUMBER(AVERAGEIFS(Observed!V$2:V$9149,Observed!$A$2:$A$9149,$A997,Observed!$D$2:$D$9149,$D997)),AVERAGEIFS(Observed!V$2:V$9149,Observed!$A$2:$A$9149,$A997,Observed!$D$2:$D$9149,$D997),"")</f>
        <v/>
      </c>
      <c r="W997" s="21" t="str">
        <f>IF(ISNUMBER(AVERAGEIFS(Observed!W$2:W$9149,Observed!$A$2:$A$9149,$A997,Observed!$D$2:$D$9149,$D997)),AVERAGEIFS(Observed!W$2:W$9149,Observed!$A$2:$A$9149,$A997,Observed!$D$2:$D$9149,$D997),"")</f>
        <v/>
      </c>
      <c r="X997" s="35" t="str">
        <f>IF(ISNUMBER(AVERAGEIFS(Observed!X$2:X$9149,Observed!$A$2:$A$9149,$A997,Observed!$D$2:$D$9149,$D997)),AVERAGEIFS(Observed!X$2:X$9149,Observed!$A$2:$A$9149,$A997,Observed!$D$2:$D$9149,$D997),"")</f>
        <v/>
      </c>
      <c r="Y997" s="35" t="str">
        <f>IF(ISNUMBER(AVERAGEIFS(Observed!Y$2:Y$9149,Observed!$A$2:$A$9149,$A997,Observed!$D$2:$D$9149,$D997)),AVERAGEIFS(Observed!Y$2:Y$9149,Observed!$A$2:$A$9149,$A997,Observed!$D$2:$D$9149,$D997),"")</f>
        <v/>
      </c>
      <c r="Z997" s="22" t="str">
        <f>IF(ISNUMBER(AVERAGEIFS(Observed!Z$2:Z$9149,Observed!$A$2:$A$9149,$A997,Observed!$D$2:$D$9149,$D997)),AVERAGEIFS(Observed!Z$2:Z$9149,Observed!$A$2:$A$9149,$A997,Observed!$D$2:$D$9149,$D997),"")</f>
        <v/>
      </c>
      <c r="AA997" s="22" t="str">
        <f>IF(ISNUMBER(AVERAGEIFS(Observed!AA$2:AA$9149,Observed!$A$2:$A$9149,$A997,Observed!$D$2:$D$9149,$D997)),AVERAGEIFS(Observed!AA$2:AA$9149,Observed!$A$2:$A$9149,$A997,Observed!$D$2:$D$9149,$D997),"")</f>
        <v/>
      </c>
      <c r="AB997" s="22" t="str">
        <f>IF(ISNUMBER(AVERAGEIFS(Observed!AB$2:AB$9149,Observed!$A$2:$A$9149,$A997,Observed!$D$2:$D$9149,$D997)),AVERAGEIFS(Observed!AB$2:AB$9149,Observed!$A$2:$A$9149,$A997,Observed!$D$2:$D$9149,$D997),"")</f>
        <v/>
      </c>
      <c r="AC997" s="22" t="str">
        <f>IF(ISNUMBER(AVERAGEIFS(Observed!AC$2:AC$9149,Observed!$A$2:$A$9149,$A997,Observed!$D$2:$D$9149,$D997)),AVERAGEIFS(Observed!AC$2:AC$9149,Observed!$A$2:$A$9149,$A997,Observed!$D$2:$D$9149,$D997),"")</f>
        <v/>
      </c>
      <c r="AD997" s="22" t="str">
        <f>IF(ISNUMBER(AVERAGEIFS(Observed!AD$2:AD$9149,Observed!$A$2:$A$9149,$A997,Observed!$D$2:$D$9149,$D997)),AVERAGEIFS(Observed!AD$2:AD$9149,Observed!$A$2:$A$9149,$A997,Observed!$D$2:$D$9149,$D997),"")</f>
        <v/>
      </c>
      <c r="AE997" s="22" t="str">
        <f>IF(ISNUMBER(AVERAGEIFS(Observed!AE$2:AE$9149,Observed!$A$2:$A$9149,$A997,Observed!$D$2:$D$9149,$D997)),AVERAGEIFS(Observed!AE$2:AE$9149,Observed!$A$2:$A$9149,$A997,Observed!$D$2:$D$9149,$D997),"")</f>
        <v/>
      </c>
      <c r="AF997" s="22" t="str">
        <f>IF(ISNUMBER(AVERAGEIFS(Observed!AF$2:AF$9149,Observed!$A$2:$A$9149,$A997,Observed!$D$2:$D$9149,$D997)),AVERAGEIFS(Observed!AF$2:AF$9149,Observed!$A$2:$A$9149,$A997,Observed!$D$2:$D$9149,$D997),"")</f>
        <v/>
      </c>
      <c r="AG997" s="22" t="str">
        <f>IF(ISNUMBER(AVERAGEIFS(Observed!AG$2:AG$9149,Observed!$A$2:$A$9149,$A997,Observed!$D$2:$D$9149,$D997)),AVERAGEIFS(Observed!AG$2:AG$9149,Observed!$A$2:$A$9149,$A997,Observed!$D$2:$D$9149,$D997),"")</f>
        <v/>
      </c>
      <c r="AH997" s="22" t="str">
        <f>IF(ISNUMBER(AVERAGEIFS(Observed!AH$2:AH$9149,Observed!$A$2:$A$9149,$A997,Observed!$D$2:$D$9149,$D997)),AVERAGEIFS(Observed!AH$2:AH$9149,Observed!$A$2:$A$9149,$A997,Observed!$D$2:$D$9149,$D997),"")</f>
        <v/>
      </c>
      <c r="AI997" s="22" t="str">
        <f>IF(ISNUMBER(AVERAGEIFS(Observed!AI$2:AI$9149,Observed!$A$2:$A$9149,$A997,Observed!$D$2:$D$9149,$D997)),AVERAGEIFS(Observed!AI$2:AI$9149,Observed!$A$2:$A$9149,$A997,Observed!$D$2:$D$9149,$D997),"")</f>
        <v/>
      </c>
      <c r="AJ997" s="22" t="str">
        <f>IF(ISNUMBER(AVERAGEIFS(Observed!AJ$2:AJ$9149,Observed!$A$2:$A$9149,$A997,Observed!$D$2:$D$9149,$D997)),AVERAGEIFS(Observed!AJ$2:AJ$9149,Observed!$A$2:$A$9149,$A997,Observed!$D$2:$D$9149,$D997),"")</f>
        <v/>
      </c>
      <c r="AK997" s="22" t="str">
        <f>IF(ISNUMBER(AVERAGEIFS(Observed!AK$2:AK$9149,Observed!$A$2:$A$9149,$A997,Observed!$D$2:$D$9149,$D997)),AVERAGEIFS(Observed!AK$2:AK$9149,Observed!$A$2:$A$9149,$A997,Observed!$D$2:$D$9149,$D997),"")</f>
        <v/>
      </c>
      <c r="AL997" s="23" t="str">
        <f>IF(ISNUMBER(AVERAGEIFS(Observed!AL$2:AL$9149,Observed!$A$2:$A$9149,$A997,Observed!$D$2:$D$9149,$D997)),AVERAGEIFS(Observed!AL$2:AL$9149,Observed!$A$2:$A$9149,$A997,Observed!$D$2:$D$9149,$D997),"")</f>
        <v/>
      </c>
      <c r="AM997" s="23" t="str">
        <f>IF(ISNUMBER(AVERAGEIFS(Observed!AM$2:AM$9149,Observed!$A$2:$A$9149,$A997,Observed!$D$2:$D$9149,$D997)),AVERAGEIFS(Observed!AM$2:AM$9149,Observed!$A$2:$A$9149,$A997,Observed!$D$2:$D$9149,$D997),"")</f>
        <v/>
      </c>
      <c r="AN997" s="22" t="str">
        <f>IF(ISNUMBER(AVERAGEIFS(Observed!AN$2:AN$9149,Observed!$A$2:$A$9149,$A997,Observed!$D$2:$D$9149,$D997)),AVERAGEIFS(Observed!AN$2:AN$9149,Observed!$A$2:$A$9149,$A997,Observed!$D$2:$D$9149,$D997),"")</f>
        <v/>
      </c>
      <c r="AO997" s="22" t="str">
        <f>IF(ISNUMBER(AVERAGEIFS(Observed!AO$2:AO$9149,Observed!$A$2:$A$9149,$A997,Observed!$D$2:$D$9149,$D997)),AVERAGEIFS(Observed!AO$2:AO$9149,Observed!$A$2:$A$9149,$A997,Observed!$D$2:$D$9149,$D997),"")</f>
        <v/>
      </c>
      <c r="AP997" s="21" t="str">
        <f>IF(ISNUMBER(AVERAGEIFS(Observed!AP$2:AP$9149,Observed!$A$2:$A$9149,$A997,Observed!$D$2:$D$9149,$D997)),AVERAGEIFS(Observed!AP$2:AP$9149,Observed!$A$2:$A$9149,$A997,Observed!$D$2:$D$9149,$D997),"")</f>
        <v/>
      </c>
      <c r="AQ997" s="22">
        <f>IF(ISNUMBER(AVERAGEIFS(Observed!AQ$2:AQ$9149,Observed!$A$2:$A$9149,$A997,Observed!$D$2:$D$9149,$D997)),AVERAGEIFS(Observed!AQ$2:AQ$9149,Observed!$A$2:$A$9149,$A997,Observed!$D$2:$D$9149,$D997),"")</f>
        <v>233.8</v>
      </c>
      <c r="AR997" s="22" t="str">
        <f>IF(ISNUMBER(AVERAGEIFS(Observed!AR$2:AR$9149,Observed!$A$2:$A$9149,$A997,Observed!$D$2:$D$9149,$D997)),AVERAGEIFS(Observed!AR$2:AR$9149,Observed!$A$2:$A$9149,$A997,Observed!$D$2:$D$9149,$D997),"")</f>
        <v/>
      </c>
      <c r="AS997" s="22" t="str">
        <f>IF(ISNUMBER(AVERAGEIFS(Observed!AS$2:AS$9149,Observed!$A$2:$A$9149,$A997,Observed!$D$2:$D$9149,$D997)),AVERAGEIFS(Observed!AS$2:AS$9149,Observed!$A$2:$A$9149,$A997,Observed!$D$2:$D$9149,$D997),"")</f>
        <v/>
      </c>
      <c r="AT997" s="22" t="str">
        <f>IF(ISNUMBER(AVERAGEIFS(Observed!AT$2:AT$9149,Observed!$A$2:$A$9149,$A997,Observed!$D$2:$D$9149,$D997)),AVERAGEIFS(Observed!AT$2:AT$9149,Observed!$A$2:$A$9149,$A997,Observed!$D$2:$D$9149,$D997),"")</f>
        <v/>
      </c>
      <c r="AU997" s="22" t="str">
        <f>IF(ISNUMBER(AVERAGEIFS(Observed!AU$2:AU$9149,Observed!$A$2:$A$9149,$A997,Observed!$D$2:$D$9149,$D997)),AVERAGEIFS(Observed!AU$2:AU$9149,Observed!$A$2:$A$9149,$A997,Observed!$D$2:$D$9149,$D997),"")</f>
        <v/>
      </c>
      <c r="AV997" s="2">
        <f>COUNTIFS(Observed!$A$2:$A$9149,$A997,Observed!$D$2:$D$9149,$D997)</f>
        <v>5</v>
      </c>
      <c r="AW997" s="2">
        <f t="shared" si="15"/>
        <v>1</v>
      </c>
    </row>
    <row r="998" spans="1:49" x14ac:dyDescent="0.25">
      <c r="A998" t="s">
        <v>96</v>
      </c>
      <c r="B998" t="s">
        <v>116</v>
      </c>
      <c r="C998" t="s">
        <v>30</v>
      </c>
      <c r="D998" s="3">
        <v>40686</v>
      </c>
      <c r="E998">
        <v>1</v>
      </c>
      <c r="G998" t="s">
        <v>110</v>
      </c>
      <c r="K998" s="24" t="s">
        <v>115</v>
      </c>
      <c r="N998" s="2"/>
      <c r="O998" s="21" t="str">
        <f>IF(ISNUMBER(AVERAGEIFS(Observed!O$2:O$9149,Observed!$A$2:$A$9149,$A998,Observed!$D$2:$D$9149,$D998)),AVERAGEIFS(Observed!O$2:O$9149,Observed!$A$2:$A$9149,$A998,Observed!$D$2:$D$9149,$D998),"")</f>
        <v/>
      </c>
      <c r="P998" s="22" t="str">
        <f>IF(ISNUMBER(AVERAGEIFS(Observed!P$2:P$9149,Observed!$A$2:$A$9149,$A998,Observed!$D$2:$D$9149,$D998)),AVERAGEIFS(Observed!P$2:P$9149,Observed!$A$2:$A$9149,$A998,Observed!$D$2:$D$9149,$D998),"")</f>
        <v/>
      </c>
      <c r="Q998" s="22" t="str">
        <f>IF(ISNUMBER(AVERAGEIFS(Observed!Q$2:Q$9149,Observed!$A$2:$A$9149,$A998,Observed!$D$2:$D$9149,$D998)),AVERAGEIFS(Observed!Q$2:Q$9149,Observed!$A$2:$A$9149,$A998,Observed!$D$2:$D$9149,$D998),"")</f>
        <v/>
      </c>
      <c r="R998" s="22" t="str">
        <f>IF(ISNUMBER(AVERAGEIFS(Observed!R$2:R$9149,Observed!$A$2:$A$9149,$A998,Observed!$D$2:$D$9149,$D998)),AVERAGEIFS(Observed!R$2:R$9149,Observed!$A$2:$A$9149,$A998,Observed!$D$2:$D$9149,$D998),"")</f>
        <v/>
      </c>
      <c r="S998" s="22" t="str">
        <f>IF(ISNUMBER(AVERAGEIFS(Observed!S$2:S$9149,Observed!$A$2:$A$9149,$A998,Observed!$D$2:$D$9149,$D998)),AVERAGEIFS(Observed!S$2:S$9149,Observed!$A$2:$A$9149,$A998,Observed!$D$2:$D$9149,$D998),"")</f>
        <v/>
      </c>
      <c r="T998" s="23" t="str">
        <f>IF(ISNUMBER(AVERAGEIFS(Observed!T$2:T$9149,Observed!$A$2:$A$9149,$A998,Observed!$D$2:$D$9149,$D998)),AVERAGEIFS(Observed!T$2:T$9149,Observed!$A$2:$A$9149,$A998,Observed!$D$2:$D$9149,$D998),"")</f>
        <v/>
      </c>
      <c r="U998" s="23" t="str">
        <f>IF(ISNUMBER(AVERAGEIFS(Observed!U$2:U$9149,Observed!$A$2:$A$9149,$A998,Observed!$D$2:$D$9149,$D998)),AVERAGEIFS(Observed!U$2:U$9149,Observed!$A$2:$A$9149,$A998,Observed!$D$2:$D$9149,$D998),"")</f>
        <v/>
      </c>
      <c r="V998" s="23" t="str">
        <f>IF(ISNUMBER(AVERAGEIFS(Observed!V$2:V$9149,Observed!$A$2:$A$9149,$A998,Observed!$D$2:$D$9149,$D998)),AVERAGEIFS(Observed!V$2:V$9149,Observed!$A$2:$A$9149,$A998,Observed!$D$2:$D$9149,$D998),"")</f>
        <v/>
      </c>
      <c r="W998" s="21" t="str">
        <f>IF(ISNUMBER(AVERAGEIFS(Observed!W$2:W$9149,Observed!$A$2:$A$9149,$A998,Observed!$D$2:$D$9149,$D998)),AVERAGEIFS(Observed!W$2:W$9149,Observed!$A$2:$A$9149,$A998,Observed!$D$2:$D$9149,$D998),"")</f>
        <v/>
      </c>
      <c r="X998" s="35" t="str">
        <f>IF(ISNUMBER(AVERAGEIFS(Observed!X$2:X$9149,Observed!$A$2:$A$9149,$A998,Observed!$D$2:$D$9149,$D998)),AVERAGEIFS(Observed!X$2:X$9149,Observed!$A$2:$A$9149,$A998,Observed!$D$2:$D$9149,$D998),"")</f>
        <v/>
      </c>
      <c r="Y998" s="35" t="str">
        <f>IF(ISNUMBER(AVERAGEIFS(Observed!Y$2:Y$9149,Observed!$A$2:$A$9149,$A998,Observed!$D$2:$D$9149,$D998)),AVERAGEIFS(Observed!Y$2:Y$9149,Observed!$A$2:$A$9149,$A998,Observed!$D$2:$D$9149,$D998),"")</f>
        <v/>
      </c>
      <c r="Z998" s="22" t="str">
        <f>IF(ISNUMBER(AVERAGEIFS(Observed!Z$2:Z$9149,Observed!$A$2:$A$9149,$A998,Observed!$D$2:$D$9149,$D998)),AVERAGEIFS(Observed!Z$2:Z$9149,Observed!$A$2:$A$9149,$A998,Observed!$D$2:$D$9149,$D998),"")</f>
        <v/>
      </c>
      <c r="AA998" s="22" t="str">
        <f>IF(ISNUMBER(AVERAGEIFS(Observed!AA$2:AA$9149,Observed!$A$2:$A$9149,$A998,Observed!$D$2:$D$9149,$D998)),AVERAGEIFS(Observed!AA$2:AA$9149,Observed!$A$2:$A$9149,$A998,Observed!$D$2:$D$9149,$D998),"")</f>
        <v/>
      </c>
      <c r="AB998" s="22" t="str">
        <f>IF(ISNUMBER(AVERAGEIFS(Observed!AB$2:AB$9149,Observed!$A$2:$A$9149,$A998,Observed!$D$2:$D$9149,$D998)),AVERAGEIFS(Observed!AB$2:AB$9149,Observed!$A$2:$A$9149,$A998,Observed!$D$2:$D$9149,$D998),"")</f>
        <v/>
      </c>
      <c r="AC998" s="22" t="str">
        <f>IF(ISNUMBER(AVERAGEIFS(Observed!AC$2:AC$9149,Observed!$A$2:$A$9149,$A998,Observed!$D$2:$D$9149,$D998)),AVERAGEIFS(Observed!AC$2:AC$9149,Observed!$A$2:$A$9149,$A998,Observed!$D$2:$D$9149,$D998),"")</f>
        <v/>
      </c>
      <c r="AD998" s="22" t="str">
        <f>IF(ISNUMBER(AVERAGEIFS(Observed!AD$2:AD$9149,Observed!$A$2:$A$9149,$A998,Observed!$D$2:$D$9149,$D998)),AVERAGEIFS(Observed!AD$2:AD$9149,Observed!$A$2:$A$9149,$A998,Observed!$D$2:$D$9149,$D998),"")</f>
        <v/>
      </c>
      <c r="AE998" s="22" t="str">
        <f>IF(ISNUMBER(AVERAGEIFS(Observed!AE$2:AE$9149,Observed!$A$2:$A$9149,$A998,Observed!$D$2:$D$9149,$D998)),AVERAGEIFS(Observed!AE$2:AE$9149,Observed!$A$2:$A$9149,$A998,Observed!$D$2:$D$9149,$D998),"")</f>
        <v/>
      </c>
      <c r="AF998" s="22" t="str">
        <f>IF(ISNUMBER(AVERAGEIFS(Observed!AF$2:AF$9149,Observed!$A$2:$A$9149,$A998,Observed!$D$2:$D$9149,$D998)),AVERAGEIFS(Observed!AF$2:AF$9149,Observed!$A$2:$A$9149,$A998,Observed!$D$2:$D$9149,$D998),"")</f>
        <v/>
      </c>
      <c r="AG998" s="22" t="str">
        <f>IF(ISNUMBER(AVERAGEIFS(Observed!AG$2:AG$9149,Observed!$A$2:$A$9149,$A998,Observed!$D$2:$D$9149,$D998)),AVERAGEIFS(Observed!AG$2:AG$9149,Observed!$A$2:$A$9149,$A998,Observed!$D$2:$D$9149,$D998),"")</f>
        <v/>
      </c>
      <c r="AH998" s="22" t="str">
        <f>IF(ISNUMBER(AVERAGEIFS(Observed!AH$2:AH$9149,Observed!$A$2:$A$9149,$A998,Observed!$D$2:$D$9149,$D998)),AVERAGEIFS(Observed!AH$2:AH$9149,Observed!$A$2:$A$9149,$A998,Observed!$D$2:$D$9149,$D998),"")</f>
        <v/>
      </c>
      <c r="AI998" s="22" t="str">
        <f>IF(ISNUMBER(AVERAGEIFS(Observed!AI$2:AI$9149,Observed!$A$2:$A$9149,$A998,Observed!$D$2:$D$9149,$D998)),AVERAGEIFS(Observed!AI$2:AI$9149,Observed!$A$2:$A$9149,$A998,Observed!$D$2:$D$9149,$D998),"")</f>
        <v/>
      </c>
      <c r="AJ998" s="22" t="str">
        <f>IF(ISNUMBER(AVERAGEIFS(Observed!AJ$2:AJ$9149,Observed!$A$2:$A$9149,$A998,Observed!$D$2:$D$9149,$D998)),AVERAGEIFS(Observed!AJ$2:AJ$9149,Observed!$A$2:$A$9149,$A998,Observed!$D$2:$D$9149,$D998),"")</f>
        <v/>
      </c>
      <c r="AK998" s="22" t="str">
        <f>IF(ISNUMBER(AVERAGEIFS(Observed!AK$2:AK$9149,Observed!$A$2:$A$9149,$A998,Observed!$D$2:$D$9149,$D998)),AVERAGEIFS(Observed!AK$2:AK$9149,Observed!$A$2:$A$9149,$A998,Observed!$D$2:$D$9149,$D998),"")</f>
        <v/>
      </c>
      <c r="AL998" s="23" t="str">
        <f>IF(ISNUMBER(AVERAGEIFS(Observed!AL$2:AL$9149,Observed!$A$2:$A$9149,$A998,Observed!$D$2:$D$9149,$D998)),AVERAGEIFS(Observed!AL$2:AL$9149,Observed!$A$2:$A$9149,$A998,Observed!$D$2:$D$9149,$D998),"")</f>
        <v/>
      </c>
      <c r="AM998" s="23" t="str">
        <f>IF(ISNUMBER(AVERAGEIFS(Observed!AM$2:AM$9149,Observed!$A$2:$A$9149,$A998,Observed!$D$2:$D$9149,$D998)),AVERAGEIFS(Observed!AM$2:AM$9149,Observed!$A$2:$A$9149,$A998,Observed!$D$2:$D$9149,$D998),"")</f>
        <v/>
      </c>
      <c r="AN998" s="22" t="str">
        <f>IF(ISNUMBER(AVERAGEIFS(Observed!AN$2:AN$9149,Observed!$A$2:$A$9149,$A998,Observed!$D$2:$D$9149,$D998)),AVERAGEIFS(Observed!AN$2:AN$9149,Observed!$A$2:$A$9149,$A998,Observed!$D$2:$D$9149,$D998),"")</f>
        <v/>
      </c>
      <c r="AO998" s="22" t="str">
        <f>IF(ISNUMBER(AVERAGEIFS(Observed!AO$2:AO$9149,Observed!$A$2:$A$9149,$A998,Observed!$D$2:$D$9149,$D998)),AVERAGEIFS(Observed!AO$2:AO$9149,Observed!$A$2:$A$9149,$A998,Observed!$D$2:$D$9149,$D998),"")</f>
        <v/>
      </c>
      <c r="AP998" s="21" t="str">
        <f>IF(ISNUMBER(AVERAGEIFS(Observed!AP$2:AP$9149,Observed!$A$2:$A$9149,$A998,Observed!$D$2:$D$9149,$D998)),AVERAGEIFS(Observed!AP$2:AP$9149,Observed!$A$2:$A$9149,$A998,Observed!$D$2:$D$9149,$D998),"")</f>
        <v/>
      </c>
      <c r="AQ998" s="22">
        <f>IF(ISNUMBER(AVERAGEIFS(Observed!AQ$2:AQ$9149,Observed!$A$2:$A$9149,$A998,Observed!$D$2:$D$9149,$D998)),AVERAGEIFS(Observed!AQ$2:AQ$9149,Observed!$A$2:$A$9149,$A998,Observed!$D$2:$D$9149,$D998),"")</f>
        <v>279.60000000000002</v>
      </c>
      <c r="AR998" s="22" t="str">
        <f>IF(ISNUMBER(AVERAGEIFS(Observed!AR$2:AR$9149,Observed!$A$2:$A$9149,$A998,Observed!$D$2:$D$9149,$D998)),AVERAGEIFS(Observed!AR$2:AR$9149,Observed!$A$2:$A$9149,$A998,Observed!$D$2:$D$9149,$D998),"")</f>
        <v/>
      </c>
      <c r="AS998" s="22" t="str">
        <f>IF(ISNUMBER(AVERAGEIFS(Observed!AS$2:AS$9149,Observed!$A$2:$A$9149,$A998,Observed!$D$2:$D$9149,$D998)),AVERAGEIFS(Observed!AS$2:AS$9149,Observed!$A$2:$A$9149,$A998,Observed!$D$2:$D$9149,$D998),"")</f>
        <v/>
      </c>
      <c r="AT998" s="22" t="str">
        <f>IF(ISNUMBER(AVERAGEIFS(Observed!AT$2:AT$9149,Observed!$A$2:$A$9149,$A998,Observed!$D$2:$D$9149,$D998)),AVERAGEIFS(Observed!AT$2:AT$9149,Observed!$A$2:$A$9149,$A998,Observed!$D$2:$D$9149,$D998),"")</f>
        <v/>
      </c>
      <c r="AU998" s="22" t="str">
        <f>IF(ISNUMBER(AVERAGEIFS(Observed!AU$2:AU$9149,Observed!$A$2:$A$9149,$A998,Observed!$D$2:$D$9149,$D998)),AVERAGEIFS(Observed!AU$2:AU$9149,Observed!$A$2:$A$9149,$A998,Observed!$D$2:$D$9149,$D998),"")</f>
        <v/>
      </c>
      <c r="AV998" s="2">
        <f>COUNTIFS(Observed!$A$2:$A$9149,$A998,Observed!$D$2:$D$9149,$D998)</f>
        <v>5</v>
      </c>
      <c r="AW998" s="2">
        <f t="shared" si="15"/>
        <v>1</v>
      </c>
    </row>
    <row r="999" spans="1:49" x14ac:dyDescent="0.25">
      <c r="A999" t="s">
        <v>96</v>
      </c>
      <c r="B999" t="s">
        <v>116</v>
      </c>
      <c r="C999" t="s">
        <v>30</v>
      </c>
      <c r="D999" s="3">
        <v>40693</v>
      </c>
      <c r="E999">
        <v>1</v>
      </c>
      <c r="G999" t="s">
        <v>110</v>
      </c>
      <c r="K999" s="24" t="s">
        <v>115</v>
      </c>
      <c r="N999" s="2"/>
      <c r="O999" s="21" t="str">
        <f>IF(ISNUMBER(AVERAGEIFS(Observed!O$2:O$9149,Observed!$A$2:$A$9149,$A999,Observed!$D$2:$D$9149,$D999)),AVERAGEIFS(Observed!O$2:O$9149,Observed!$A$2:$A$9149,$A999,Observed!$D$2:$D$9149,$D999),"")</f>
        <v/>
      </c>
      <c r="P999" s="22" t="str">
        <f>IF(ISNUMBER(AVERAGEIFS(Observed!P$2:P$9149,Observed!$A$2:$A$9149,$A999,Observed!$D$2:$D$9149,$D999)),AVERAGEIFS(Observed!P$2:P$9149,Observed!$A$2:$A$9149,$A999,Observed!$D$2:$D$9149,$D999),"")</f>
        <v/>
      </c>
      <c r="Q999" s="22" t="str">
        <f>IF(ISNUMBER(AVERAGEIFS(Observed!Q$2:Q$9149,Observed!$A$2:$A$9149,$A999,Observed!$D$2:$D$9149,$D999)),AVERAGEIFS(Observed!Q$2:Q$9149,Observed!$A$2:$A$9149,$A999,Observed!$D$2:$D$9149,$D999),"")</f>
        <v/>
      </c>
      <c r="R999" s="22" t="str">
        <f>IF(ISNUMBER(AVERAGEIFS(Observed!R$2:R$9149,Observed!$A$2:$A$9149,$A999,Observed!$D$2:$D$9149,$D999)),AVERAGEIFS(Observed!R$2:R$9149,Observed!$A$2:$A$9149,$A999,Observed!$D$2:$D$9149,$D999),"")</f>
        <v/>
      </c>
      <c r="S999" s="22" t="str">
        <f>IF(ISNUMBER(AVERAGEIFS(Observed!S$2:S$9149,Observed!$A$2:$A$9149,$A999,Observed!$D$2:$D$9149,$D999)),AVERAGEIFS(Observed!S$2:S$9149,Observed!$A$2:$A$9149,$A999,Observed!$D$2:$D$9149,$D999),"")</f>
        <v/>
      </c>
      <c r="T999" s="23" t="str">
        <f>IF(ISNUMBER(AVERAGEIFS(Observed!T$2:T$9149,Observed!$A$2:$A$9149,$A999,Observed!$D$2:$D$9149,$D999)),AVERAGEIFS(Observed!T$2:T$9149,Observed!$A$2:$A$9149,$A999,Observed!$D$2:$D$9149,$D999),"")</f>
        <v/>
      </c>
      <c r="U999" s="23" t="str">
        <f>IF(ISNUMBER(AVERAGEIFS(Observed!U$2:U$9149,Observed!$A$2:$A$9149,$A999,Observed!$D$2:$D$9149,$D999)),AVERAGEIFS(Observed!U$2:U$9149,Observed!$A$2:$A$9149,$A999,Observed!$D$2:$D$9149,$D999),"")</f>
        <v/>
      </c>
      <c r="V999" s="23" t="str">
        <f>IF(ISNUMBER(AVERAGEIFS(Observed!V$2:V$9149,Observed!$A$2:$A$9149,$A999,Observed!$D$2:$D$9149,$D999)),AVERAGEIFS(Observed!V$2:V$9149,Observed!$A$2:$A$9149,$A999,Observed!$D$2:$D$9149,$D999),"")</f>
        <v/>
      </c>
      <c r="W999" s="21" t="str">
        <f>IF(ISNUMBER(AVERAGEIFS(Observed!W$2:W$9149,Observed!$A$2:$A$9149,$A999,Observed!$D$2:$D$9149,$D999)),AVERAGEIFS(Observed!W$2:W$9149,Observed!$A$2:$A$9149,$A999,Observed!$D$2:$D$9149,$D999),"")</f>
        <v/>
      </c>
      <c r="X999" s="35" t="str">
        <f>IF(ISNUMBER(AVERAGEIFS(Observed!X$2:X$9149,Observed!$A$2:$A$9149,$A999,Observed!$D$2:$D$9149,$D999)),AVERAGEIFS(Observed!X$2:X$9149,Observed!$A$2:$A$9149,$A999,Observed!$D$2:$D$9149,$D999),"")</f>
        <v/>
      </c>
      <c r="Y999" s="35" t="str">
        <f>IF(ISNUMBER(AVERAGEIFS(Observed!Y$2:Y$9149,Observed!$A$2:$A$9149,$A999,Observed!$D$2:$D$9149,$D999)),AVERAGEIFS(Observed!Y$2:Y$9149,Observed!$A$2:$A$9149,$A999,Observed!$D$2:$D$9149,$D999),"")</f>
        <v/>
      </c>
      <c r="Z999" s="22" t="str">
        <f>IF(ISNUMBER(AVERAGEIFS(Observed!Z$2:Z$9149,Observed!$A$2:$A$9149,$A999,Observed!$D$2:$D$9149,$D999)),AVERAGEIFS(Observed!Z$2:Z$9149,Observed!$A$2:$A$9149,$A999,Observed!$D$2:$D$9149,$D999),"")</f>
        <v/>
      </c>
      <c r="AA999" s="22" t="str">
        <f>IF(ISNUMBER(AVERAGEIFS(Observed!AA$2:AA$9149,Observed!$A$2:$A$9149,$A999,Observed!$D$2:$D$9149,$D999)),AVERAGEIFS(Observed!AA$2:AA$9149,Observed!$A$2:$A$9149,$A999,Observed!$D$2:$D$9149,$D999),"")</f>
        <v/>
      </c>
      <c r="AB999" s="22" t="str">
        <f>IF(ISNUMBER(AVERAGEIFS(Observed!AB$2:AB$9149,Observed!$A$2:$A$9149,$A999,Observed!$D$2:$D$9149,$D999)),AVERAGEIFS(Observed!AB$2:AB$9149,Observed!$A$2:$A$9149,$A999,Observed!$D$2:$D$9149,$D999),"")</f>
        <v/>
      </c>
      <c r="AC999" s="22" t="str">
        <f>IF(ISNUMBER(AVERAGEIFS(Observed!AC$2:AC$9149,Observed!$A$2:$A$9149,$A999,Observed!$D$2:$D$9149,$D999)),AVERAGEIFS(Observed!AC$2:AC$9149,Observed!$A$2:$A$9149,$A999,Observed!$D$2:$D$9149,$D999),"")</f>
        <v/>
      </c>
      <c r="AD999" s="22" t="str">
        <f>IF(ISNUMBER(AVERAGEIFS(Observed!AD$2:AD$9149,Observed!$A$2:$A$9149,$A999,Observed!$D$2:$D$9149,$D999)),AVERAGEIFS(Observed!AD$2:AD$9149,Observed!$A$2:$A$9149,$A999,Observed!$D$2:$D$9149,$D999),"")</f>
        <v/>
      </c>
      <c r="AE999" s="22" t="str">
        <f>IF(ISNUMBER(AVERAGEIFS(Observed!AE$2:AE$9149,Observed!$A$2:$A$9149,$A999,Observed!$D$2:$D$9149,$D999)),AVERAGEIFS(Observed!AE$2:AE$9149,Observed!$A$2:$A$9149,$A999,Observed!$D$2:$D$9149,$D999),"")</f>
        <v/>
      </c>
      <c r="AF999" s="22" t="str">
        <f>IF(ISNUMBER(AVERAGEIFS(Observed!AF$2:AF$9149,Observed!$A$2:$A$9149,$A999,Observed!$D$2:$D$9149,$D999)),AVERAGEIFS(Observed!AF$2:AF$9149,Observed!$A$2:$A$9149,$A999,Observed!$D$2:$D$9149,$D999),"")</f>
        <v/>
      </c>
      <c r="AG999" s="22" t="str">
        <f>IF(ISNUMBER(AVERAGEIFS(Observed!AG$2:AG$9149,Observed!$A$2:$A$9149,$A999,Observed!$D$2:$D$9149,$D999)),AVERAGEIFS(Observed!AG$2:AG$9149,Observed!$A$2:$A$9149,$A999,Observed!$D$2:$D$9149,$D999),"")</f>
        <v/>
      </c>
      <c r="AH999" s="22" t="str">
        <f>IF(ISNUMBER(AVERAGEIFS(Observed!AH$2:AH$9149,Observed!$A$2:$A$9149,$A999,Observed!$D$2:$D$9149,$D999)),AVERAGEIFS(Observed!AH$2:AH$9149,Observed!$A$2:$A$9149,$A999,Observed!$D$2:$D$9149,$D999),"")</f>
        <v/>
      </c>
      <c r="AI999" s="22" t="str">
        <f>IF(ISNUMBER(AVERAGEIFS(Observed!AI$2:AI$9149,Observed!$A$2:$A$9149,$A999,Observed!$D$2:$D$9149,$D999)),AVERAGEIFS(Observed!AI$2:AI$9149,Observed!$A$2:$A$9149,$A999,Observed!$D$2:$D$9149,$D999),"")</f>
        <v/>
      </c>
      <c r="AJ999" s="22" t="str">
        <f>IF(ISNUMBER(AVERAGEIFS(Observed!AJ$2:AJ$9149,Observed!$A$2:$A$9149,$A999,Observed!$D$2:$D$9149,$D999)),AVERAGEIFS(Observed!AJ$2:AJ$9149,Observed!$A$2:$A$9149,$A999,Observed!$D$2:$D$9149,$D999),"")</f>
        <v/>
      </c>
      <c r="AK999" s="22" t="str">
        <f>IF(ISNUMBER(AVERAGEIFS(Observed!AK$2:AK$9149,Observed!$A$2:$A$9149,$A999,Observed!$D$2:$D$9149,$D999)),AVERAGEIFS(Observed!AK$2:AK$9149,Observed!$A$2:$A$9149,$A999,Observed!$D$2:$D$9149,$D999),"")</f>
        <v/>
      </c>
      <c r="AL999" s="23" t="str">
        <f>IF(ISNUMBER(AVERAGEIFS(Observed!AL$2:AL$9149,Observed!$A$2:$A$9149,$A999,Observed!$D$2:$D$9149,$D999)),AVERAGEIFS(Observed!AL$2:AL$9149,Observed!$A$2:$A$9149,$A999,Observed!$D$2:$D$9149,$D999),"")</f>
        <v/>
      </c>
      <c r="AM999" s="23" t="str">
        <f>IF(ISNUMBER(AVERAGEIFS(Observed!AM$2:AM$9149,Observed!$A$2:$A$9149,$A999,Observed!$D$2:$D$9149,$D999)),AVERAGEIFS(Observed!AM$2:AM$9149,Observed!$A$2:$A$9149,$A999,Observed!$D$2:$D$9149,$D999),"")</f>
        <v/>
      </c>
      <c r="AN999" s="22" t="str">
        <f>IF(ISNUMBER(AVERAGEIFS(Observed!AN$2:AN$9149,Observed!$A$2:$A$9149,$A999,Observed!$D$2:$D$9149,$D999)),AVERAGEIFS(Observed!AN$2:AN$9149,Observed!$A$2:$A$9149,$A999,Observed!$D$2:$D$9149,$D999),"")</f>
        <v/>
      </c>
      <c r="AO999" s="22" t="str">
        <f>IF(ISNUMBER(AVERAGEIFS(Observed!AO$2:AO$9149,Observed!$A$2:$A$9149,$A999,Observed!$D$2:$D$9149,$D999)),AVERAGEIFS(Observed!AO$2:AO$9149,Observed!$A$2:$A$9149,$A999,Observed!$D$2:$D$9149,$D999),"")</f>
        <v/>
      </c>
      <c r="AP999" s="21" t="str">
        <f>IF(ISNUMBER(AVERAGEIFS(Observed!AP$2:AP$9149,Observed!$A$2:$A$9149,$A999,Observed!$D$2:$D$9149,$D999)),AVERAGEIFS(Observed!AP$2:AP$9149,Observed!$A$2:$A$9149,$A999,Observed!$D$2:$D$9149,$D999),"")</f>
        <v/>
      </c>
      <c r="AQ999" s="22">
        <f>IF(ISNUMBER(AVERAGEIFS(Observed!AQ$2:AQ$9149,Observed!$A$2:$A$9149,$A999,Observed!$D$2:$D$9149,$D999)),AVERAGEIFS(Observed!AQ$2:AQ$9149,Observed!$A$2:$A$9149,$A999,Observed!$D$2:$D$9149,$D999),"")</f>
        <v>289.8</v>
      </c>
      <c r="AR999" s="22" t="str">
        <f>IF(ISNUMBER(AVERAGEIFS(Observed!AR$2:AR$9149,Observed!$A$2:$A$9149,$A999,Observed!$D$2:$D$9149,$D999)),AVERAGEIFS(Observed!AR$2:AR$9149,Observed!$A$2:$A$9149,$A999,Observed!$D$2:$D$9149,$D999),"")</f>
        <v/>
      </c>
      <c r="AS999" s="22" t="str">
        <f>IF(ISNUMBER(AVERAGEIFS(Observed!AS$2:AS$9149,Observed!$A$2:$A$9149,$A999,Observed!$D$2:$D$9149,$D999)),AVERAGEIFS(Observed!AS$2:AS$9149,Observed!$A$2:$A$9149,$A999,Observed!$D$2:$D$9149,$D999),"")</f>
        <v/>
      </c>
      <c r="AT999" s="22" t="str">
        <f>IF(ISNUMBER(AVERAGEIFS(Observed!AT$2:AT$9149,Observed!$A$2:$A$9149,$A999,Observed!$D$2:$D$9149,$D999)),AVERAGEIFS(Observed!AT$2:AT$9149,Observed!$A$2:$A$9149,$A999,Observed!$D$2:$D$9149,$D999),"")</f>
        <v/>
      </c>
      <c r="AU999" s="22" t="str">
        <f>IF(ISNUMBER(AVERAGEIFS(Observed!AU$2:AU$9149,Observed!$A$2:$A$9149,$A999,Observed!$D$2:$D$9149,$D999)),AVERAGEIFS(Observed!AU$2:AU$9149,Observed!$A$2:$A$9149,$A999,Observed!$D$2:$D$9149,$D999),"")</f>
        <v/>
      </c>
      <c r="AV999" s="2">
        <f>COUNTIFS(Observed!$A$2:$A$9149,$A999,Observed!$D$2:$D$9149,$D999)</f>
        <v>5</v>
      </c>
      <c r="AW999" s="2">
        <f t="shared" si="15"/>
        <v>1</v>
      </c>
    </row>
    <row r="1000" spans="1:49" x14ac:dyDescent="0.25">
      <c r="A1000" t="s">
        <v>96</v>
      </c>
      <c r="B1000" t="s">
        <v>116</v>
      </c>
      <c r="C1000" t="s">
        <v>30</v>
      </c>
      <c r="D1000" s="3">
        <v>40701</v>
      </c>
      <c r="E1000">
        <v>1</v>
      </c>
      <c r="G1000" t="s">
        <v>110</v>
      </c>
      <c r="K1000" s="24" t="s">
        <v>115</v>
      </c>
      <c r="N1000" s="2"/>
      <c r="O1000" s="21" t="str">
        <f>IF(ISNUMBER(AVERAGEIFS(Observed!O$2:O$9149,Observed!$A$2:$A$9149,$A1000,Observed!$D$2:$D$9149,$D1000)),AVERAGEIFS(Observed!O$2:O$9149,Observed!$A$2:$A$9149,$A1000,Observed!$D$2:$D$9149,$D1000),"")</f>
        <v/>
      </c>
      <c r="P1000" s="22" t="str">
        <f>IF(ISNUMBER(AVERAGEIFS(Observed!P$2:P$9149,Observed!$A$2:$A$9149,$A1000,Observed!$D$2:$D$9149,$D1000)),AVERAGEIFS(Observed!P$2:P$9149,Observed!$A$2:$A$9149,$A1000,Observed!$D$2:$D$9149,$D1000),"")</f>
        <v/>
      </c>
      <c r="Q1000" s="22" t="str">
        <f>IF(ISNUMBER(AVERAGEIFS(Observed!Q$2:Q$9149,Observed!$A$2:$A$9149,$A1000,Observed!$D$2:$D$9149,$D1000)),AVERAGEIFS(Observed!Q$2:Q$9149,Observed!$A$2:$A$9149,$A1000,Observed!$D$2:$D$9149,$D1000),"")</f>
        <v/>
      </c>
      <c r="R1000" s="22" t="str">
        <f>IF(ISNUMBER(AVERAGEIFS(Observed!R$2:R$9149,Observed!$A$2:$A$9149,$A1000,Observed!$D$2:$D$9149,$D1000)),AVERAGEIFS(Observed!R$2:R$9149,Observed!$A$2:$A$9149,$A1000,Observed!$D$2:$D$9149,$D1000),"")</f>
        <v/>
      </c>
      <c r="S1000" s="22" t="str">
        <f>IF(ISNUMBER(AVERAGEIFS(Observed!S$2:S$9149,Observed!$A$2:$A$9149,$A1000,Observed!$D$2:$D$9149,$D1000)),AVERAGEIFS(Observed!S$2:S$9149,Observed!$A$2:$A$9149,$A1000,Observed!$D$2:$D$9149,$D1000),"")</f>
        <v/>
      </c>
      <c r="T1000" s="23" t="str">
        <f>IF(ISNUMBER(AVERAGEIFS(Observed!T$2:T$9149,Observed!$A$2:$A$9149,$A1000,Observed!$D$2:$D$9149,$D1000)),AVERAGEIFS(Observed!T$2:T$9149,Observed!$A$2:$A$9149,$A1000,Observed!$D$2:$D$9149,$D1000),"")</f>
        <v/>
      </c>
      <c r="U1000" s="23" t="str">
        <f>IF(ISNUMBER(AVERAGEIFS(Observed!U$2:U$9149,Observed!$A$2:$A$9149,$A1000,Observed!$D$2:$D$9149,$D1000)),AVERAGEIFS(Observed!U$2:U$9149,Observed!$A$2:$A$9149,$A1000,Observed!$D$2:$D$9149,$D1000),"")</f>
        <v/>
      </c>
      <c r="V1000" s="23" t="str">
        <f>IF(ISNUMBER(AVERAGEIFS(Observed!V$2:V$9149,Observed!$A$2:$A$9149,$A1000,Observed!$D$2:$D$9149,$D1000)),AVERAGEIFS(Observed!V$2:V$9149,Observed!$A$2:$A$9149,$A1000,Observed!$D$2:$D$9149,$D1000),"")</f>
        <v/>
      </c>
      <c r="W1000" s="21" t="str">
        <f>IF(ISNUMBER(AVERAGEIFS(Observed!W$2:W$9149,Observed!$A$2:$A$9149,$A1000,Observed!$D$2:$D$9149,$D1000)),AVERAGEIFS(Observed!W$2:W$9149,Observed!$A$2:$A$9149,$A1000,Observed!$D$2:$D$9149,$D1000),"")</f>
        <v/>
      </c>
      <c r="X1000" s="35" t="str">
        <f>IF(ISNUMBER(AVERAGEIFS(Observed!X$2:X$9149,Observed!$A$2:$A$9149,$A1000,Observed!$D$2:$D$9149,$D1000)),AVERAGEIFS(Observed!X$2:X$9149,Observed!$A$2:$A$9149,$A1000,Observed!$D$2:$D$9149,$D1000),"")</f>
        <v/>
      </c>
      <c r="Y1000" s="35" t="str">
        <f>IF(ISNUMBER(AVERAGEIFS(Observed!Y$2:Y$9149,Observed!$A$2:$A$9149,$A1000,Observed!$D$2:$D$9149,$D1000)),AVERAGEIFS(Observed!Y$2:Y$9149,Observed!$A$2:$A$9149,$A1000,Observed!$D$2:$D$9149,$D1000),"")</f>
        <v/>
      </c>
      <c r="Z1000" s="22" t="str">
        <f>IF(ISNUMBER(AVERAGEIFS(Observed!Z$2:Z$9149,Observed!$A$2:$A$9149,$A1000,Observed!$D$2:$D$9149,$D1000)),AVERAGEIFS(Observed!Z$2:Z$9149,Observed!$A$2:$A$9149,$A1000,Observed!$D$2:$D$9149,$D1000),"")</f>
        <v/>
      </c>
      <c r="AA1000" s="22" t="str">
        <f>IF(ISNUMBER(AVERAGEIFS(Observed!AA$2:AA$9149,Observed!$A$2:$A$9149,$A1000,Observed!$D$2:$D$9149,$D1000)),AVERAGEIFS(Observed!AA$2:AA$9149,Observed!$A$2:$A$9149,$A1000,Observed!$D$2:$D$9149,$D1000),"")</f>
        <v/>
      </c>
      <c r="AB1000" s="22" t="str">
        <f>IF(ISNUMBER(AVERAGEIFS(Observed!AB$2:AB$9149,Observed!$A$2:$A$9149,$A1000,Observed!$D$2:$D$9149,$D1000)),AVERAGEIFS(Observed!AB$2:AB$9149,Observed!$A$2:$A$9149,$A1000,Observed!$D$2:$D$9149,$D1000),"")</f>
        <v/>
      </c>
      <c r="AC1000" s="22" t="str">
        <f>IF(ISNUMBER(AVERAGEIFS(Observed!AC$2:AC$9149,Observed!$A$2:$A$9149,$A1000,Observed!$D$2:$D$9149,$D1000)),AVERAGEIFS(Observed!AC$2:AC$9149,Observed!$A$2:$A$9149,$A1000,Observed!$D$2:$D$9149,$D1000),"")</f>
        <v/>
      </c>
      <c r="AD1000" s="22" t="str">
        <f>IF(ISNUMBER(AVERAGEIFS(Observed!AD$2:AD$9149,Observed!$A$2:$A$9149,$A1000,Observed!$D$2:$D$9149,$D1000)),AVERAGEIFS(Observed!AD$2:AD$9149,Observed!$A$2:$A$9149,$A1000,Observed!$D$2:$D$9149,$D1000),"")</f>
        <v/>
      </c>
      <c r="AE1000" s="22" t="str">
        <f>IF(ISNUMBER(AVERAGEIFS(Observed!AE$2:AE$9149,Observed!$A$2:$A$9149,$A1000,Observed!$D$2:$D$9149,$D1000)),AVERAGEIFS(Observed!AE$2:AE$9149,Observed!$A$2:$A$9149,$A1000,Observed!$D$2:$D$9149,$D1000),"")</f>
        <v/>
      </c>
      <c r="AF1000" s="22" t="str">
        <f>IF(ISNUMBER(AVERAGEIFS(Observed!AF$2:AF$9149,Observed!$A$2:$A$9149,$A1000,Observed!$D$2:$D$9149,$D1000)),AVERAGEIFS(Observed!AF$2:AF$9149,Observed!$A$2:$A$9149,$A1000,Observed!$D$2:$D$9149,$D1000),"")</f>
        <v/>
      </c>
      <c r="AG1000" s="22" t="str">
        <f>IF(ISNUMBER(AVERAGEIFS(Observed!AG$2:AG$9149,Observed!$A$2:$A$9149,$A1000,Observed!$D$2:$D$9149,$D1000)),AVERAGEIFS(Observed!AG$2:AG$9149,Observed!$A$2:$A$9149,$A1000,Observed!$D$2:$D$9149,$D1000),"")</f>
        <v/>
      </c>
      <c r="AH1000" s="22" t="str">
        <f>IF(ISNUMBER(AVERAGEIFS(Observed!AH$2:AH$9149,Observed!$A$2:$A$9149,$A1000,Observed!$D$2:$D$9149,$D1000)),AVERAGEIFS(Observed!AH$2:AH$9149,Observed!$A$2:$A$9149,$A1000,Observed!$D$2:$D$9149,$D1000),"")</f>
        <v/>
      </c>
      <c r="AI1000" s="22" t="str">
        <f>IF(ISNUMBER(AVERAGEIFS(Observed!AI$2:AI$9149,Observed!$A$2:$A$9149,$A1000,Observed!$D$2:$D$9149,$D1000)),AVERAGEIFS(Observed!AI$2:AI$9149,Observed!$A$2:$A$9149,$A1000,Observed!$D$2:$D$9149,$D1000),"")</f>
        <v/>
      </c>
      <c r="AJ1000" s="22" t="str">
        <f>IF(ISNUMBER(AVERAGEIFS(Observed!AJ$2:AJ$9149,Observed!$A$2:$A$9149,$A1000,Observed!$D$2:$D$9149,$D1000)),AVERAGEIFS(Observed!AJ$2:AJ$9149,Observed!$A$2:$A$9149,$A1000,Observed!$D$2:$D$9149,$D1000),"")</f>
        <v/>
      </c>
      <c r="AK1000" s="22" t="str">
        <f>IF(ISNUMBER(AVERAGEIFS(Observed!AK$2:AK$9149,Observed!$A$2:$A$9149,$A1000,Observed!$D$2:$D$9149,$D1000)),AVERAGEIFS(Observed!AK$2:AK$9149,Observed!$A$2:$A$9149,$A1000,Observed!$D$2:$D$9149,$D1000),"")</f>
        <v/>
      </c>
      <c r="AL1000" s="23" t="str">
        <f>IF(ISNUMBER(AVERAGEIFS(Observed!AL$2:AL$9149,Observed!$A$2:$A$9149,$A1000,Observed!$D$2:$D$9149,$D1000)),AVERAGEIFS(Observed!AL$2:AL$9149,Observed!$A$2:$A$9149,$A1000,Observed!$D$2:$D$9149,$D1000),"")</f>
        <v/>
      </c>
      <c r="AM1000" s="23" t="str">
        <f>IF(ISNUMBER(AVERAGEIFS(Observed!AM$2:AM$9149,Observed!$A$2:$A$9149,$A1000,Observed!$D$2:$D$9149,$D1000)),AVERAGEIFS(Observed!AM$2:AM$9149,Observed!$A$2:$A$9149,$A1000,Observed!$D$2:$D$9149,$D1000),"")</f>
        <v/>
      </c>
      <c r="AN1000" s="22" t="str">
        <f>IF(ISNUMBER(AVERAGEIFS(Observed!AN$2:AN$9149,Observed!$A$2:$A$9149,$A1000,Observed!$D$2:$D$9149,$D1000)),AVERAGEIFS(Observed!AN$2:AN$9149,Observed!$A$2:$A$9149,$A1000,Observed!$D$2:$D$9149,$D1000),"")</f>
        <v/>
      </c>
      <c r="AO1000" s="22" t="str">
        <f>IF(ISNUMBER(AVERAGEIFS(Observed!AO$2:AO$9149,Observed!$A$2:$A$9149,$A1000,Observed!$D$2:$D$9149,$D1000)),AVERAGEIFS(Observed!AO$2:AO$9149,Observed!$A$2:$A$9149,$A1000,Observed!$D$2:$D$9149,$D1000),"")</f>
        <v/>
      </c>
      <c r="AP1000" s="21" t="str">
        <f>IF(ISNUMBER(AVERAGEIFS(Observed!AP$2:AP$9149,Observed!$A$2:$A$9149,$A1000,Observed!$D$2:$D$9149,$D1000)),AVERAGEIFS(Observed!AP$2:AP$9149,Observed!$A$2:$A$9149,$A1000,Observed!$D$2:$D$9149,$D1000),"")</f>
        <v/>
      </c>
      <c r="AQ1000" s="22">
        <f>IF(ISNUMBER(AVERAGEIFS(Observed!AQ$2:AQ$9149,Observed!$A$2:$A$9149,$A1000,Observed!$D$2:$D$9149,$D1000)),AVERAGEIFS(Observed!AQ$2:AQ$9149,Observed!$A$2:$A$9149,$A1000,Observed!$D$2:$D$9149,$D1000),"")</f>
        <v>279.39999999999998</v>
      </c>
      <c r="AR1000" s="22" t="str">
        <f>IF(ISNUMBER(AVERAGEIFS(Observed!AR$2:AR$9149,Observed!$A$2:$A$9149,$A1000,Observed!$D$2:$D$9149,$D1000)),AVERAGEIFS(Observed!AR$2:AR$9149,Observed!$A$2:$A$9149,$A1000,Observed!$D$2:$D$9149,$D1000),"")</f>
        <v/>
      </c>
      <c r="AS1000" s="22" t="str">
        <f>IF(ISNUMBER(AVERAGEIFS(Observed!AS$2:AS$9149,Observed!$A$2:$A$9149,$A1000,Observed!$D$2:$D$9149,$D1000)),AVERAGEIFS(Observed!AS$2:AS$9149,Observed!$A$2:$A$9149,$A1000,Observed!$D$2:$D$9149,$D1000),"")</f>
        <v/>
      </c>
      <c r="AT1000" s="22" t="str">
        <f>IF(ISNUMBER(AVERAGEIFS(Observed!AT$2:AT$9149,Observed!$A$2:$A$9149,$A1000,Observed!$D$2:$D$9149,$D1000)),AVERAGEIFS(Observed!AT$2:AT$9149,Observed!$A$2:$A$9149,$A1000,Observed!$D$2:$D$9149,$D1000),"")</f>
        <v/>
      </c>
      <c r="AU1000" s="22" t="str">
        <f>IF(ISNUMBER(AVERAGEIFS(Observed!AU$2:AU$9149,Observed!$A$2:$A$9149,$A1000,Observed!$D$2:$D$9149,$D1000)),AVERAGEIFS(Observed!AU$2:AU$9149,Observed!$A$2:$A$9149,$A1000,Observed!$D$2:$D$9149,$D1000),"")</f>
        <v/>
      </c>
      <c r="AV1000" s="2">
        <f>COUNTIFS(Observed!$A$2:$A$9149,$A1000,Observed!$D$2:$D$9149,$D1000)</f>
        <v>5</v>
      </c>
      <c r="AW1000" s="2">
        <f t="shared" si="15"/>
        <v>1</v>
      </c>
    </row>
    <row r="1001" spans="1:49" x14ac:dyDescent="0.25">
      <c r="A1001" t="s">
        <v>96</v>
      </c>
      <c r="B1001" t="s">
        <v>116</v>
      </c>
      <c r="C1001" t="s">
        <v>30</v>
      </c>
      <c r="D1001" s="3">
        <v>40707</v>
      </c>
      <c r="E1001">
        <v>1</v>
      </c>
      <c r="G1001" t="s">
        <v>110</v>
      </c>
      <c r="K1001" s="24" t="s">
        <v>115</v>
      </c>
      <c r="N1001" s="2"/>
      <c r="O1001" s="21" t="str">
        <f>IF(ISNUMBER(AVERAGEIFS(Observed!O$2:O$9149,Observed!$A$2:$A$9149,$A1001,Observed!$D$2:$D$9149,$D1001)),AVERAGEIFS(Observed!O$2:O$9149,Observed!$A$2:$A$9149,$A1001,Observed!$D$2:$D$9149,$D1001),"")</f>
        <v/>
      </c>
      <c r="P1001" s="22" t="str">
        <f>IF(ISNUMBER(AVERAGEIFS(Observed!P$2:P$9149,Observed!$A$2:$A$9149,$A1001,Observed!$D$2:$D$9149,$D1001)),AVERAGEIFS(Observed!P$2:P$9149,Observed!$A$2:$A$9149,$A1001,Observed!$D$2:$D$9149,$D1001),"")</f>
        <v/>
      </c>
      <c r="Q1001" s="22" t="str">
        <f>IF(ISNUMBER(AVERAGEIFS(Observed!Q$2:Q$9149,Observed!$A$2:$A$9149,$A1001,Observed!$D$2:$D$9149,$D1001)),AVERAGEIFS(Observed!Q$2:Q$9149,Observed!$A$2:$A$9149,$A1001,Observed!$D$2:$D$9149,$D1001),"")</f>
        <v/>
      </c>
      <c r="R1001" s="22" t="str">
        <f>IF(ISNUMBER(AVERAGEIFS(Observed!R$2:R$9149,Observed!$A$2:$A$9149,$A1001,Observed!$D$2:$D$9149,$D1001)),AVERAGEIFS(Observed!R$2:R$9149,Observed!$A$2:$A$9149,$A1001,Observed!$D$2:$D$9149,$D1001),"")</f>
        <v/>
      </c>
      <c r="S1001" s="22" t="str">
        <f>IF(ISNUMBER(AVERAGEIFS(Observed!S$2:S$9149,Observed!$A$2:$A$9149,$A1001,Observed!$D$2:$D$9149,$D1001)),AVERAGEIFS(Observed!S$2:S$9149,Observed!$A$2:$A$9149,$A1001,Observed!$D$2:$D$9149,$D1001),"")</f>
        <v/>
      </c>
      <c r="T1001" s="23" t="str">
        <f>IF(ISNUMBER(AVERAGEIFS(Observed!T$2:T$9149,Observed!$A$2:$A$9149,$A1001,Observed!$D$2:$D$9149,$D1001)),AVERAGEIFS(Observed!T$2:T$9149,Observed!$A$2:$A$9149,$A1001,Observed!$D$2:$D$9149,$D1001),"")</f>
        <v/>
      </c>
      <c r="U1001" s="23" t="str">
        <f>IF(ISNUMBER(AVERAGEIFS(Observed!U$2:U$9149,Observed!$A$2:$A$9149,$A1001,Observed!$D$2:$D$9149,$D1001)),AVERAGEIFS(Observed!U$2:U$9149,Observed!$A$2:$A$9149,$A1001,Observed!$D$2:$D$9149,$D1001),"")</f>
        <v/>
      </c>
      <c r="V1001" s="23" t="str">
        <f>IF(ISNUMBER(AVERAGEIFS(Observed!V$2:V$9149,Observed!$A$2:$A$9149,$A1001,Observed!$D$2:$D$9149,$D1001)),AVERAGEIFS(Observed!V$2:V$9149,Observed!$A$2:$A$9149,$A1001,Observed!$D$2:$D$9149,$D1001),"")</f>
        <v/>
      </c>
      <c r="W1001" s="21" t="str">
        <f>IF(ISNUMBER(AVERAGEIFS(Observed!W$2:W$9149,Observed!$A$2:$A$9149,$A1001,Observed!$D$2:$D$9149,$D1001)),AVERAGEIFS(Observed!W$2:W$9149,Observed!$A$2:$A$9149,$A1001,Observed!$D$2:$D$9149,$D1001),"")</f>
        <v/>
      </c>
      <c r="X1001" s="35" t="str">
        <f>IF(ISNUMBER(AVERAGEIFS(Observed!X$2:X$9149,Observed!$A$2:$A$9149,$A1001,Observed!$D$2:$D$9149,$D1001)),AVERAGEIFS(Observed!X$2:X$9149,Observed!$A$2:$A$9149,$A1001,Observed!$D$2:$D$9149,$D1001),"")</f>
        <v/>
      </c>
      <c r="Y1001" s="35" t="str">
        <f>IF(ISNUMBER(AVERAGEIFS(Observed!Y$2:Y$9149,Observed!$A$2:$A$9149,$A1001,Observed!$D$2:$D$9149,$D1001)),AVERAGEIFS(Observed!Y$2:Y$9149,Observed!$A$2:$A$9149,$A1001,Observed!$D$2:$D$9149,$D1001),"")</f>
        <v/>
      </c>
      <c r="Z1001" s="22" t="str">
        <f>IF(ISNUMBER(AVERAGEIFS(Observed!Z$2:Z$9149,Observed!$A$2:$A$9149,$A1001,Observed!$D$2:$D$9149,$D1001)),AVERAGEIFS(Observed!Z$2:Z$9149,Observed!$A$2:$A$9149,$A1001,Observed!$D$2:$D$9149,$D1001),"")</f>
        <v/>
      </c>
      <c r="AA1001" s="22" t="str">
        <f>IF(ISNUMBER(AVERAGEIFS(Observed!AA$2:AA$9149,Observed!$A$2:$A$9149,$A1001,Observed!$D$2:$D$9149,$D1001)),AVERAGEIFS(Observed!AA$2:AA$9149,Observed!$A$2:$A$9149,$A1001,Observed!$D$2:$D$9149,$D1001),"")</f>
        <v/>
      </c>
      <c r="AB1001" s="22" t="str">
        <f>IF(ISNUMBER(AVERAGEIFS(Observed!AB$2:AB$9149,Observed!$A$2:$A$9149,$A1001,Observed!$D$2:$D$9149,$D1001)),AVERAGEIFS(Observed!AB$2:AB$9149,Observed!$A$2:$A$9149,$A1001,Observed!$D$2:$D$9149,$D1001),"")</f>
        <v/>
      </c>
      <c r="AC1001" s="22" t="str">
        <f>IF(ISNUMBER(AVERAGEIFS(Observed!AC$2:AC$9149,Observed!$A$2:$A$9149,$A1001,Observed!$D$2:$D$9149,$D1001)),AVERAGEIFS(Observed!AC$2:AC$9149,Observed!$A$2:$A$9149,$A1001,Observed!$D$2:$D$9149,$D1001),"")</f>
        <v/>
      </c>
      <c r="AD1001" s="22" t="str">
        <f>IF(ISNUMBER(AVERAGEIFS(Observed!AD$2:AD$9149,Observed!$A$2:$A$9149,$A1001,Observed!$D$2:$D$9149,$D1001)),AVERAGEIFS(Observed!AD$2:AD$9149,Observed!$A$2:$A$9149,$A1001,Observed!$D$2:$D$9149,$D1001),"")</f>
        <v/>
      </c>
      <c r="AE1001" s="22" t="str">
        <f>IF(ISNUMBER(AVERAGEIFS(Observed!AE$2:AE$9149,Observed!$A$2:$A$9149,$A1001,Observed!$D$2:$D$9149,$D1001)),AVERAGEIFS(Observed!AE$2:AE$9149,Observed!$A$2:$A$9149,$A1001,Observed!$D$2:$D$9149,$D1001),"")</f>
        <v/>
      </c>
      <c r="AF1001" s="22" t="str">
        <f>IF(ISNUMBER(AVERAGEIFS(Observed!AF$2:AF$9149,Observed!$A$2:$A$9149,$A1001,Observed!$D$2:$D$9149,$D1001)),AVERAGEIFS(Observed!AF$2:AF$9149,Observed!$A$2:$A$9149,$A1001,Observed!$D$2:$D$9149,$D1001),"")</f>
        <v/>
      </c>
      <c r="AG1001" s="22" t="str">
        <f>IF(ISNUMBER(AVERAGEIFS(Observed!AG$2:AG$9149,Observed!$A$2:$A$9149,$A1001,Observed!$D$2:$D$9149,$D1001)),AVERAGEIFS(Observed!AG$2:AG$9149,Observed!$A$2:$A$9149,$A1001,Observed!$D$2:$D$9149,$D1001),"")</f>
        <v/>
      </c>
      <c r="AH1001" s="22" t="str">
        <f>IF(ISNUMBER(AVERAGEIFS(Observed!AH$2:AH$9149,Observed!$A$2:$A$9149,$A1001,Observed!$D$2:$D$9149,$D1001)),AVERAGEIFS(Observed!AH$2:AH$9149,Observed!$A$2:$A$9149,$A1001,Observed!$D$2:$D$9149,$D1001),"")</f>
        <v/>
      </c>
      <c r="AI1001" s="22" t="str">
        <f>IF(ISNUMBER(AVERAGEIFS(Observed!AI$2:AI$9149,Observed!$A$2:$A$9149,$A1001,Observed!$D$2:$D$9149,$D1001)),AVERAGEIFS(Observed!AI$2:AI$9149,Observed!$A$2:$A$9149,$A1001,Observed!$D$2:$D$9149,$D1001),"")</f>
        <v/>
      </c>
      <c r="AJ1001" s="22" t="str">
        <f>IF(ISNUMBER(AVERAGEIFS(Observed!AJ$2:AJ$9149,Observed!$A$2:$A$9149,$A1001,Observed!$D$2:$D$9149,$D1001)),AVERAGEIFS(Observed!AJ$2:AJ$9149,Observed!$A$2:$A$9149,$A1001,Observed!$D$2:$D$9149,$D1001),"")</f>
        <v/>
      </c>
      <c r="AK1001" s="22" t="str">
        <f>IF(ISNUMBER(AVERAGEIFS(Observed!AK$2:AK$9149,Observed!$A$2:$A$9149,$A1001,Observed!$D$2:$D$9149,$D1001)),AVERAGEIFS(Observed!AK$2:AK$9149,Observed!$A$2:$A$9149,$A1001,Observed!$D$2:$D$9149,$D1001),"")</f>
        <v/>
      </c>
      <c r="AL1001" s="23" t="str">
        <f>IF(ISNUMBER(AVERAGEIFS(Observed!AL$2:AL$9149,Observed!$A$2:$A$9149,$A1001,Observed!$D$2:$D$9149,$D1001)),AVERAGEIFS(Observed!AL$2:AL$9149,Observed!$A$2:$A$9149,$A1001,Observed!$D$2:$D$9149,$D1001),"")</f>
        <v/>
      </c>
      <c r="AM1001" s="23" t="str">
        <f>IF(ISNUMBER(AVERAGEIFS(Observed!AM$2:AM$9149,Observed!$A$2:$A$9149,$A1001,Observed!$D$2:$D$9149,$D1001)),AVERAGEIFS(Observed!AM$2:AM$9149,Observed!$A$2:$A$9149,$A1001,Observed!$D$2:$D$9149,$D1001),"")</f>
        <v/>
      </c>
      <c r="AN1001" s="22" t="str">
        <f>IF(ISNUMBER(AVERAGEIFS(Observed!AN$2:AN$9149,Observed!$A$2:$A$9149,$A1001,Observed!$D$2:$D$9149,$D1001)),AVERAGEIFS(Observed!AN$2:AN$9149,Observed!$A$2:$A$9149,$A1001,Observed!$D$2:$D$9149,$D1001),"")</f>
        <v/>
      </c>
      <c r="AO1001" s="22" t="str">
        <f>IF(ISNUMBER(AVERAGEIFS(Observed!AO$2:AO$9149,Observed!$A$2:$A$9149,$A1001,Observed!$D$2:$D$9149,$D1001)),AVERAGEIFS(Observed!AO$2:AO$9149,Observed!$A$2:$A$9149,$A1001,Observed!$D$2:$D$9149,$D1001),"")</f>
        <v/>
      </c>
      <c r="AP1001" s="21" t="str">
        <f>IF(ISNUMBER(AVERAGEIFS(Observed!AP$2:AP$9149,Observed!$A$2:$A$9149,$A1001,Observed!$D$2:$D$9149,$D1001)),AVERAGEIFS(Observed!AP$2:AP$9149,Observed!$A$2:$A$9149,$A1001,Observed!$D$2:$D$9149,$D1001),"")</f>
        <v/>
      </c>
      <c r="AQ1001" s="22">
        <f>IF(ISNUMBER(AVERAGEIFS(Observed!AQ$2:AQ$9149,Observed!$A$2:$A$9149,$A1001,Observed!$D$2:$D$9149,$D1001)),AVERAGEIFS(Observed!AQ$2:AQ$9149,Observed!$A$2:$A$9149,$A1001,Observed!$D$2:$D$9149,$D1001),"")</f>
        <v>323.60000000000002</v>
      </c>
      <c r="AR1001" s="22" t="str">
        <f>IF(ISNUMBER(AVERAGEIFS(Observed!AR$2:AR$9149,Observed!$A$2:$A$9149,$A1001,Observed!$D$2:$D$9149,$D1001)),AVERAGEIFS(Observed!AR$2:AR$9149,Observed!$A$2:$A$9149,$A1001,Observed!$D$2:$D$9149,$D1001),"")</f>
        <v/>
      </c>
      <c r="AS1001" s="22" t="str">
        <f>IF(ISNUMBER(AVERAGEIFS(Observed!AS$2:AS$9149,Observed!$A$2:$A$9149,$A1001,Observed!$D$2:$D$9149,$D1001)),AVERAGEIFS(Observed!AS$2:AS$9149,Observed!$A$2:$A$9149,$A1001,Observed!$D$2:$D$9149,$D1001),"")</f>
        <v/>
      </c>
      <c r="AT1001" s="22" t="str">
        <f>IF(ISNUMBER(AVERAGEIFS(Observed!AT$2:AT$9149,Observed!$A$2:$A$9149,$A1001,Observed!$D$2:$D$9149,$D1001)),AVERAGEIFS(Observed!AT$2:AT$9149,Observed!$A$2:$A$9149,$A1001,Observed!$D$2:$D$9149,$D1001),"")</f>
        <v/>
      </c>
      <c r="AU1001" s="22" t="str">
        <f>IF(ISNUMBER(AVERAGEIFS(Observed!AU$2:AU$9149,Observed!$A$2:$A$9149,$A1001,Observed!$D$2:$D$9149,$D1001)),AVERAGEIFS(Observed!AU$2:AU$9149,Observed!$A$2:$A$9149,$A1001,Observed!$D$2:$D$9149,$D1001),"")</f>
        <v/>
      </c>
      <c r="AV1001" s="2">
        <f>COUNTIFS(Observed!$A$2:$A$9149,$A1001,Observed!$D$2:$D$9149,$D1001)</f>
        <v>5</v>
      </c>
      <c r="AW1001" s="2">
        <f t="shared" si="15"/>
        <v>1</v>
      </c>
    </row>
    <row r="1002" spans="1:49" x14ac:dyDescent="0.25">
      <c r="A1002" t="s">
        <v>96</v>
      </c>
      <c r="B1002" t="s">
        <v>116</v>
      </c>
      <c r="C1002" t="s">
        <v>30</v>
      </c>
      <c r="D1002" s="3">
        <v>40714</v>
      </c>
      <c r="E1002">
        <v>1</v>
      </c>
      <c r="G1002" t="s">
        <v>110</v>
      </c>
      <c r="K1002" s="24" t="s">
        <v>115</v>
      </c>
      <c r="N1002" s="2"/>
      <c r="O1002" s="21" t="str">
        <f>IF(ISNUMBER(AVERAGEIFS(Observed!O$2:O$9149,Observed!$A$2:$A$9149,$A1002,Observed!$D$2:$D$9149,$D1002)),AVERAGEIFS(Observed!O$2:O$9149,Observed!$A$2:$A$9149,$A1002,Observed!$D$2:$D$9149,$D1002),"")</f>
        <v/>
      </c>
      <c r="P1002" s="22" t="str">
        <f>IF(ISNUMBER(AVERAGEIFS(Observed!P$2:P$9149,Observed!$A$2:$A$9149,$A1002,Observed!$D$2:$D$9149,$D1002)),AVERAGEIFS(Observed!P$2:P$9149,Observed!$A$2:$A$9149,$A1002,Observed!$D$2:$D$9149,$D1002),"")</f>
        <v/>
      </c>
      <c r="Q1002" s="22" t="str">
        <f>IF(ISNUMBER(AVERAGEIFS(Observed!Q$2:Q$9149,Observed!$A$2:$A$9149,$A1002,Observed!$D$2:$D$9149,$D1002)),AVERAGEIFS(Observed!Q$2:Q$9149,Observed!$A$2:$A$9149,$A1002,Observed!$D$2:$D$9149,$D1002),"")</f>
        <v/>
      </c>
      <c r="R1002" s="22" t="str">
        <f>IF(ISNUMBER(AVERAGEIFS(Observed!R$2:R$9149,Observed!$A$2:$A$9149,$A1002,Observed!$D$2:$D$9149,$D1002)),AVERAGEIFS(Observed!R$2:R$9149,Observed!$A$2:$A$9149,$A1002,Observed!$D$2:$D$9149,$D1002),"")</f>
        <v/>
      </c>
      <c r="S1002" s="22" t="str">
        <f>IF(ISNUMBER(AVERAGEIFS(Observed!S$2:S$9149,Observed!$A$2:$A$9149,$A1002,Observed!$D$2:$D$9149,$D1002)),AVERAGEIFS(Observed!S$2:S$9149,Observed!$A$2:$A$9149,$A1002,Observed!$D$2:$D$9149,$D1002),"")</f>
        <v/>
      </c>
      <c r="T1002" s="23" t="str">
        <f>IF(ISNUMBER(AVERAGEIFS(Observed!T$2:T$9149,Observed!$A$2:$A$9149,$A1002,Observed!$D$2:$D$9149,$D1002)),AVERAGEIFS(Observed!T$2:T$9149,Observed!$A$2:$A$9149,$A1002,Observed!$D$2:$D$9149,$D1002),"")</f>
        <v/>
      </c>
      <c r="U1002" s="23" t="str">
        <f>IF(ISNUMBER(AVERAGEIFS(Observed!U$2:U$9149,Observed!$A$2:$A$9149,$A1002,Observed!$D$2:$D$9149,$D1002)),AVERAGEIFS(Observed!U$2:U$9149,Observed!$A$2:$A$9149,$A1002,Observed!$D$2:$D$9149,$D1002),"")</f>
        <v/>
      </c>
      <c r="V1002" s="23" t="str">
        <f>IF(ISNUMBER(AVERAGEIFS(Observed!V$2:V$9149,Observed!$A$2:$A$9149,$A1002,Observed!$D$2:$D$9149,$D1002)),AVERAGEIFS(Observed!V$2:V$9149,Observed!$A$2:$A$9149,$A1002,Observed!$D$2:$D$9149,$D1002),"")</f>
        <v/>
      </c>
      <c r="W1002" s="21" t="str">
        <f>IF(ISNUMBER(AVERAGEIFS(Observed!W$2:W$9149,Observed!$A$2:$A$9149,$A1002,Observed!$D$2:$D$9149,$D1002)),AVERAGEIFS(Observed!W$2:W$9149,Observed!$A$2:$A$9149,$A1002,Observed!$D$2:$D$9149,$D1002),"")</f>
        <v/>
      </c>
      <c r="X1002" s="35" t="str">
        <f>IF(ISNUMBER(AVERAGEIFS(Observed!X$2:X$9149,Observed!$A$2:$A$9149,$A1002,Observed!$D$2:$D$9149,$D1002)),AVERAGEIFS(Observed!X$2:X$9149,Observed!$A$2:$A$9149,$A1002,Observed!$D$2:$D$9149,$D1002),"")</f>
        <v/>
      </c>
      <c r="Y1002" s="35" t="str">
        <f>IF(ISNUMBER(AVERAGEIFS(Observed!Y$2:Y$9149,Observed!$A$2:$A$9149,$A1002,Observed!$D$2:$D$9149,$D1002)),AVERAGEIFS(Observed!Y$2:Y$9149,Observed!$A$2:$A$9149,$A1002,Observed!$D$2:$D$9149,$D1002),"")</f>
        <v/>
      </c>
      <c r="Z1002" s="22" t="str">
        <f>IF(ISNUMBER(AVERAGEIFS(Observed!Z$2:Z$9149,Observed!$A$2:$A$9149,$A1002,Observed!$D$2:$D$9149,$D1002)),AVERAGEIFS(Observed!Z$2:Z$9149,Observed!$A$2:$A$9149,$A1002,Observed!$D$2:$D$9149,$D1002),"")</f>
        <v/>
      </c>
      <c r="AA1002" s="22" t="str">
        <f>IF(ISNUMBER(AVERAGEIFS(Observed!AA$2:AA$9149,Observed!$A$2:$A$9149,$A1002,Observed!$D$2:$D$9149,$D1002)),AVERAGEIFS(Observed!AA$2:AA$9149,Observed!$A$2:$A$9149,$A1002,Observed!$D$2:$D$9149,$D1002),"")</f>
        <v/>
      </c>
      <c r="AB1002" s="22" t="str">
        <f>IF(ISNUMBER(AVERAGEIFS(Observed!AB$2:AB$9149,Observed!$A$2:$A$9149,$A1002,Observed!$D$2:$D$9149,$D1002)),AVERAGEIFS(Observed!AB$2:AB$9149,Observed!$A$2:$A$9149,$A1002,Observed!$D$2:$D$9149,$D1002),"")</f>
        <v/>
      </c>
      <c r="AC1002" s="22" t="str">
        <f>IF(ISNUMBER(AVERAGEIFS(Observed!AC$2:AC$9149,Observed!$A$2:$A$9149,$A1002,Observed!$D$2:$D$9149,$D1002)),AVERAGEIFS(Observed!AC$2:AC$9149,Observed!$A$2:$A$9149,$A1002,Observed!$D$2:$D$9149,$D1002),"")</f>
        <v/>
      </c>
      <c r="AD1002" s="22" t="str">
        <f>IF(ISNUMBER(AVERAGEIFS(Observed!AD$2:AD$9149,Observed!$A$2:$A$9149,$A1002,Observed!$D$2:$D$9149,$D1002)),AVERAGEIFS(Observed!AD$2:AD$9149,Observed!$A$2:$A$9149,$A1002,Observed!$D$2:$D$9149,$D1002),"")</f>
        <v/>
      </c>
      <c r="AE1002" s="22" t="str">
        <f>IF(ISNUMBER(AVERAGEIFS(Observed!AE$2:AE$9149,Observed!$A$2:$A$9149,$A1002,Observed!$D$2:$D$9149,$D1002)),AVERAGEIFS(Observed!AE$2:AE$9149,Observed!$A$2:$A$9149,$A1002,Observed!$D$2:$D$9149,$D1002),"")</f>
        <v/>
      </c>
      <c r="AF1002" s="22" t="str">
        <f>IF(ISNUMBER(AVERAGEIFS(Observed!AF$2:AF$9149,Observed!$A$2:$A$9149,$A1002,Observed!$D$2:$D$9149,$D1002)),AVERAGEIFS(Observed!AF$2:AF$9149,Observed!$A$2:$A$9149,$A1002,Observed!$D$2:$D$9149,$D1002),"")</f>
        <v/>
      </c>
      <c r="AG1002" s="22" t="str">
        <f>IF(ISNUMBER(AVERAGEIFS(Observed!AG$2:AG$9149,Observed!$A$2:$A$9149,$A1002,Observed!$D$2:$D$9149,$D1002)),AVERAGEIFS(Observed!AG$2:AG$9149,Observed!$A$2:$A$9149,$A1002,Observed!$D$2:$D$9149,$D1002),"")</f>
        <v/>
      </c>
      <c r="AH1002" s="22" t="str">
        <f>IF(ISNUMBER(AVERAGEIFS(Observed!AH$2:AH$9149,Observed!$A$2:$A$9149,$A1002,Observed!$D$2:$D$9149,$D1002)),AVERAGEIFS(Observed!AH$2:AH$9149,Observed!$A$2:$A$9149,$A1002,Observed!$D$2:$D$9149,$D1002),"")</f>
        <v/>
      </c>
      <c r="AI1002" s="22" t="str">
        <f>IF(ISNUMBER(AVERAGEIFS(Observed!AI$2:AI$9149,Observed!$A$2:$A$9149,$A1002,Observed!$D$2:$D$9149,$D1002)),AVERAGEIFS(Observed!AI$2:AI$9149,Observed!$A$2:$A$9149,$A1002,Observed!$D$2:$D$9149,$D1002),"")</f>
        <v/>
      </c>
      <c r="AJ1002" s="22" t="str">
        <f>IF(ISNUMBER(AVERAGEIFS(Observed!AJ$2:AJ$9149,Observed!$A$2:$A$9149,$A1002,Observed!$D$2:$D$9149,$D1002)),AVERAGEIFS(Observed!AJ$2:AJ$9149,Observed!$A$2:$A$9149,$A1002,Observed!$D$2:$D$9149,$D1002),"")</f>
        <v/>
      </c>
      <c r="AK1002" s="22" t="str">
        <f>IF(ISNUMBER(AVERAGEIFS(Observed!AK$2:AK$9149,Observed!$A$2:$A$9149,$A1002,Observed!$D$2:$D$9149,$D1002)),AVERAGEIFS(Observed!AK$2:AK$9149,Observed!$A$2:$A$9149,$A1002,Observed!$D$2:$D$9149,$D1002),"")</f>
        <v/>
      </c>
      <c r="AL1002" s="23" t="str">
        <f>IF(ISNUMBER(AVERAGEIFS(Observed!AL$2:AL$9149,Observed!$A$2:$A$9149,$A1002,Observed!$D$2:$D$9149,$D1002)),AVERAGEIFS(Observed!AL$2:AL$9149,Observed!$A$2:$A$9149,$A1002,Observed!$D$2:$D$9149,$D1002),"")</f>
        <v/>
      </c>
      <c r="AM1002" s="23" t="str">
        <f>IF(ISNUMBER(AVERAGEIFS(Observed!AM$2:AM$9149,Observed!$A$2:$A$9149,$A1002,Observed!$D$2:$D$9149,$D1002)),AVERAGEIFS(Observed!AM$2:AM$9149,Observed!$A$2:$A$9149,$A1002,Observed!$D$2:$D$9149,$D1002),"")</f>
        <v/>
      </c>
      <c r="AN1002" s="22" t="str">
        <f>IF(ISNUMBER(AVERAGEIFS(Observed!AN$2:AN$9149,Observed!$A$2:$A$9149,$A1002,Observed!$D$2:$D$9149,$D1002)),AVERAGEIFS(Observed!AN$2:AN$9149,Observed!$A$2:$A$9149,$A1002,Observed!$D$2:$D$9149,$D1002),"")</f>
        <v/>
      </c>
      <c r="AO1002" s="22" t="str">
        <f>IF(ISNUMBER(AVERAGEIFS(Observed!AO$2:AO$9149,Observed!$A$2:$A$9149,$A1002,Observed!$D$2:$D$9149,$D1002)),AVERAGEIFS(Observed!AO$2:AO$9149,Observed!$A$2:$A$9149,$A1002,Observed!$D$2:$D$9149,$D1002),"")</f>
        <v/>
      </c>
      <c r="AP1002" s="21" t="str">
        <f>IF(ISNUMBER(AVERAGEIFS(Observed!AP$2:AP$9149,Observed!$A$2:$A$9149,$A1002,Observed!$D$2:$D$9149,$D1002)),AVERAGEIFS(Observed!AP$2:AP$9149,Observed!$A$2:$A$9149,$A1002,Observed!$D$2:$D$9149,$D1002),"")</f>
        <v/>
      </c>
      <c r="AQ1002" s="22">
        <f>IF(ISNUMBER(AVERAGEIFS(Observed!AQ$2:AQ$9149,Observed!$A$2:$A$9149,$A1002,Observed!$D$2:$D$9149,$D1002)),AVERAGEIFS(Observed!AQ$2:AQ$9149,Observed!$A$2:$A$9149,$A1002,Observed!$D$2:$D$9149,$D1002),"")</f>
        <v>302.2</v>
      </c>
      <c r="AR1002" s="22" t="str">
        <f>IF(ISNUMBER(AVERAGEIFS(Observed!AR$2:AR$9149,Observed!$A$2:$A$9149,$A1002,Observed!$D$2:$D$9149,$D1002)),AVERAGEIFS(Observed!AR$2:AR$9149,Observed!$A$2:$A$9149,$A1002,Observed!$D$2:$D$9149,$D1002),"")</f>
        <v/>
      </c>
      <c r="AS1002" s="22" t="str">
        <f>IF(ISNUMBER(AVERAGEIFS(Observed!AS$2:AS$9149,Observed!$A$2:$A$9149,$A1002,Observed!$D$2:$D$9149,$D1002)),AVERAGEIFS(Observed!AS$2:AS$9149,Observed!$A$2:$A$9149,$A1002,Observed!$D$2:$D$9149,$D1002),"")</f>
        <v/>
      </c>
      <c r="AT1002" s="22" t="str">
        <f>IF(ISNUMBER(AVERAGEIFS(Observed!AT$2:AT$9149,Observed!$A$2:$A$9149,$A1002,Observed!$D$2:$D$9149,$D1002)),AVERAGEIFS(Observed!AT$2:AT$9149,Observed!$A$2:$A$9149,$A1002,Observed!$D$2:$D$9149,$D1002),"")</f>
        <v/>
      </c>
      <c r="AU1002" s="22" t="str">
        <f>IF(ISNUMBER(AVERAGEIFS(Observed!AU$2:AU$9149,Observed!$A$2:$A$9149,$A1002,Observed!$D$2:$D$9149,$D1002)),AVERAGEIFS(Observed!AU$2:AU$9149,Observed!$A$2:$A$9149,$A1002,Observed!$D$2:$D$9149,$D1002),"")</f>
        <v/>
      </c>
      <c r="AV1002" s="2">
        <f>COUNTIFS(Observed!$A$2:$A$9149,$A1002,Observed!$D$2:$D$9149,$D1002)</f>
        <v>5</v>
      </c>
      <c r="AW1002" s="2">
        <f t="shared" si="15"/>
        <v>1</v>
      </c>
    </row>
    <row r="1003" spans="1:49" x14ac:dyDescent="0.25">
      <c r="A1003" t="s">
        <v>96</v>
      </c>
      <c r="B1003" t="s">
        <v>116</v>
      </c>
      <c r="C1003" t="s">
        <v>30</v>
      </c>
      <c r="D1003" s="3">
        <v>40728</v>
      </c>
      <c r="E1003">
        <v>1</v>
      </c>
      <c r="G1003" t="s">
        <v>110</v>
      </c>
      <c r="K1003" s="24" t="s">
        <v>76</v>
      </c>
      <c r="N1003" s="2"/>
      <c r="O1003" s="21" t="str">
        <f>IF(ISNUMBER(AVERAGEIFS(Observed!O$2:O$9149,Observed!$A$2:$A$9149,$A1003,Observed!$D$2:$D$9149,$D1003)),AVERAGEIFS(Observed!O$2:O$9149,Observed!$A$2:$A$9149,$A1003,Observed!$D$2:$D$9149,$D1003),"")</f>
        <v/>
      </c>
      <c r="P1003" s="22" t="str">
        <f>IF(ISNUMBER(AVERAGEIFS(Observed!P$2:P$9149,Observed!$A$2:$A$9149,$A1003,Observed!$D$2:$D$9149,$D1003)),AVERAGEIFS(Observed!P$2:P$9149,Observed!$A$2:$A$9149,$A1003,Observed!$D$2:$D$9149,$D1003),"")</f>
        <v/>
      </c>
      <c r="Q1003" s="22" t="str">
        <f>IF(ISNUMBER(AVERAGEIFS(Observed!Q$2:Q$9149,Observed!$A$2:$A$9149,$A1003,Observed!$D$2:$D$9149,$D1003)),AVERAGEIFS(Observed!Q$2:Q$9149,Observed!$A$2:$A$9149,$A1003,Observed!$D$2:$D$9149,$D1003),"")</f>
        <v/>
      </c>
      <c r="R1003" s="22" t="str">
        <f>IF(ISNUMBER(AVERAGEIFS(Observed!R$2:R$9149,Observed!$A$2:$A$9149,$A1003,Observed!$D$2:$D$9149,$D1003)),AVERAGEIFS(Observed!R$2:R$9149,Observed!$A$2:$A$9149,$A1003,Observed!$D$2:$D$9149,$D1003),"")</f>
        <v/>
      </c>
      <c r="S1003" s="22" t="str">
        <f>IF(ISNUMBER(AVERAGEIFS(Observed!S$2:S$9149,Observed!$A$2:$A$9149,$A1003,Observed!$D$2:$D$9149,$D1003)),AVERAGEIFS(Observed!S$2:S$9149,Observed!$A$2:$A$9149,$A1003,Observed!$D$2:$D$9149,$D1003),"")</f>
        <v/>
      </c>
      <c r="T1003" s="23" t="str">
        <f>IF(ISNUMBER(AVERAGEIFS(Observed!T$2:T$9149,Observed!$A$2:$A$9149,$A1003,Observed!$D$2:$D$9149,$D1003)),AVERAGEIFS(Observed!T$2:T$9149,Observed!$A$2:$A$9149,$A1003,Observed!$D$2:$D$9149,$D1003),"")</f>
        <v/>
      </c>
      <c r="U1003" s="23" t="str">
        <f>IF(ISNUMBER(AVERAGEIFS(Observed!U$2:U$9149,Observed!$A$2:$A$9149,$A1003,Observed!$D$2:$D$9149,$D1003)),AVERAGEIFS(Observed!U$2:U$9149,Observed!$A$2:$A$9149,$A1003,Observed!$D$2:$D$9149,$D1003),"")</f>
        <v/>
      </c>
      <c r="V1003" s="23" t="str">
        <f>IF(ISNUMBER(AVERAGEIFS(Observed!V$2:V$9149,Observed!$A$2:$A$9149,$A1003,Observed!$D$2:$D$9149,$D1003)),AVERAGEIFS(Observed!V$2:V$9149,Observed!$A$2:$A$9149,$A1003,Observed!$D$2:$D$9149,$D1003),"")</f>
        <v/>
      </c>
      <c r="W1003" s="21" t="str">
        <f>IF(ISNUMBER(AVERAGEIFS(Observed!W$2:W$9149,Observed!$A$2:$A$9149,$A1003,Observed!$D$2:$D$9149,$D1003)),AVERAGEIFS(Observed!W$2:W$9149,Observed!$A$2:$A$9149,$A1003,Observed!$D$2:$D$9149,$D1003),"")</f>
        <v/>
      </c>
      <c r="X1003" s="35" t="str">
        <f>IF(ISNUMBER(AVERAGEIFS(Observed!X$2:X$9149,Observed!$A$2:$A$9149,$A1003,Observed!$D$2:$D$9149,$D1003)),AVERAGEIFS(Observed!X$2:X$9149,Observed!$A$2:$A$9149,$A1003,Observed!$D$2:$D$9149,$D1003),"")</f>
        <v/>
      </c>
      <c r="Y1003" s="35" t="str">
        <f>IF(ISNUMBER(AVERAGEIFS(Observed!Y$2:Y$9149,Observed!$A$2:$A$9149,$A1003,Observed!$D$2:$D$9149,$D1003)),AVERAGEIFS(Observed!Y$2:Y$9149,Observed!$A$2:$A$9149,$A1003,Observed!$D$2:$D$9149,$D1003),"")</f>
        <v/>
      </c>
      <c r="Z1003" s="22" t="str">
        <f>IF(ISNUMBER(AVERAGEIFS(Observed!Z$2:Z$9149,Observed!$A$2:$A$9149,$A1003,Observed!$D$2:$D$9149,$D1003)),AVERAGEIFS(Observed!Z$2:Z$9149,Observed!$A$2:$A$9149,$A1003,Observed!$D$2:$D$9149,$D1003),"")</f>
        <v/>
      </c>
      <c r="AA1003" s="22" t="str">
        <f>IF(ISNUMBER(AVERAGEIFS(Observed!AA$2:AA$9149,Observed!$A$2:$A$9149,$A1003,Observed!$D$2:$D$9149,$D1003)),AVERAGEIFS(Observed!AA$2:AA$9149,Observed!$A$2:$A$9149,$A1003,Observed!$D$2:$D$9149,$D1003),"")</f>
        <v/>
      </c>
      <c r="AB1003" s="22" t="str">
        <f>IF(ISNUMBER(AVERAGEIFS(Observed!AB$2:AB$9149,Observed!$A$2:$A$9149,$A1003,Observed!$D$2:$D$9149,$D1003)),AVERAGEIFS(Observed!AB$2:AB$9149,Observed!$A$2:$A$9149,$A1003,Observed!$D$2:$D$9149,$D1003),"")</f>
        <v/>
      </c>
      <c r="AC1003" s="22" t="str">
        <f>IF(ISNUMBER(AVERAGEIFS(Observed!AC$2:AC$9149,Observed!$A$2:$A$9149,$A1003,Observed!$D$2:$D$9149,$D1003)),AVERAGEIFS(Observed!AC$2:AC$9149,Observed!$A$2:$A$9149,$A1003,Observed!$D$2:$D$9149,$D1003),"")</f>
        <v/>
      </c>
      <c r="AD1003" s="22" t="str">
        <f>IF(ISNUMBER(AVERAGEIFS(Observed!AD$2:AD$9149,Observed!$A$2:$A$9149,$A1003,Observed!$D$2:$D$9149,$D1003)),AVERAGEIFS(Observed!AD$2:AD$9149,Observed!$A$2:$A$9149,$A1003,Observed!$D$2:$D$9149,$D1003),"")</f>
        <v/>
      </c>
      <c r="AE1003" s="22" t="str">
        <f>IF(ISNUMBER(AVERAGEIFS(Observed!AE$2:AE$9149,Observed!$A$2:$A$9149,$A1003,Observed!$D$2:$D$9149,$D1003)),AVERAGEIFS(Observed!AE$2:AE$9149,Observed!$A$2:$A$9149,$A1003,Observed!$D$2:$D$9149,$D1003),"")</f>
        <v/>
      </c>
      <c r="AF1003" s="22" t="str">
        <f>IF(ISNUMBER(AVERAGEIFS(Observed!AF$2:AF$9149,Observed!$A$2:$A$9149,$A1003,Observed!$D$2:$D$9149,$D1003)),AVERAGEIFS(Observed!AF$2:AF$9149,Observed!$A$2:$A$9149,$A1003,Observed!$D$2:$D$9149,$D1003),"")</f>
        <v/>
      </c>
      <c r="AG1003" s="22" t="str">
        <f>IF(ISNUMBER(AVERAGEIFS(Observed!AG$2:AG$9149,Observed!$A$2:$A$9149,$A1003,Observed!$D$2:$D$9149,$D1003)),AVERAGEIFS(Observed!AG$2:AG$9149,Observed!$A$2:$A$9149,$A1003,Observed!$D$2:$D$9149,$D1003),"")</f>
        <v/>
      </c>
      <c r="AH1003" s="22" t="str">
        <f>IF(ISNUMBER(AVERAGEIFS(Observed!AH$2:AH$9149,Observed!$A$2:$A$9149,$A1003,Observed!$D$2:$D$9149,$D1003)),AVERAGEIFS(Observed!AH$2:AH$9149,Observed!$A$2:$A$9149,$A1003,Observed!$D$2:$D$9149,$D1003),"")</f>
        <v/>
      </c>
      <c r="AI1003" s="22" t="str">
        <f>IF(ISNUMBER(AVERAGEIFS(Observed!AI$2:AI$9149,Observed!$A$2:$A$9149,$A1003,Observed!$D$2:$D$9149,$D1003)),AVERAGEIFS(Observed!AI$2:AI$9149,Observed!$A$2:$A$9149,$A1003,Observed!$D$2:$D$9149,$D1003),"")</f>
        <v/>
      </c>
      <c r="AJ1003" s="22" t="str">
        <f>IF(ISNUMBER(AVERAGEIFS(Observed!AJ$2:AJ$9149,Observed!$A$2:$A$9149,$A1003,Observed!$D$2:$D$9149,$D1003)),AVERAGEIFS(Observed!AJ$2:AJ$9149,Observed!$A$2:$A$9149,$A1003,Observed!$D$2:$D$9149,$D1003),"")</f>
        <v/>
      </c>
      <c r="AK1003" s="22" t="str">
        <f>IF(ISNUMBER(AVERAGEIFS(Observed!AK$2:AK$9149,Observed!$A$2:$A$9149,$A1003,Observed!$D$2:$D$9149,$D1003)),AVERAGEIFS(Observed!AK$2:AK$9149,Observed!$A$2:$A$9149,$A1003,Observed!$D$2:$D$9149,$D1003),"")</f>
        <v/>
      </c>
      <c r="AL1003" s="23" t="str">
        <f>IF(ISNUMBER(AVERAGEIFS(Observed!AL$2:AL$9149,Observed!$A$2:$A$9149,$A1003,Observed!$D$2:$D$9149,$D1003)),AVERAGEIFS(Observed!AL$2:AL$9149,Observed!$A$2:$A$9149,$A1003,Observed!$D$2:$D$9149,$D1003),"")</f>
        <v/>
      </c>
      <c r="AM1003" s="23" t="str">
        <f>IF(ISNUMBER(AVERAGEIFS(Observed!AM$2:AM$9149,Observed!$A$2:$A$9149,$A1003,Observed!$D$2:$D$9149,$D1003)),AVERAGEIFS(Observed!AM$2:AM$9149,Observed!$A$2:$A$9149,$A1003,Observed!$D$2:$D$9149,$D1003),"")</f>
        <v/>
      </c>
      <c r="AN1003" s="22" t="str">
        <f>IF(ISNUMBER(AVERAGEIFS(Observed!AN$2:AN$9149,Observed!$A$2:$A$9149,$A1003,Observed!$D$2:$D$9149,$D1003)),AVERAGEIFS(Observed!AN$2:AN$9149,Observed!$A$2:$A$9149,$A1003,Observed!$D$2:$D$9149,$D1003),"")</f>
        <v/>
      </c>
      <c r="AO1003" s="22" t="str">
        <f>IF(ISNUMBER(AVERAGEIFS(Observed!AO$2:AO$9149,Observed!$A$2:$A$9149,$A1003,Observed!$D$2:$D$9149,$D1003)),AVERAGEIFS(Observed!AO$2:AO$9149,Observed!$A$2:$A$9149,$A1003,Observed!$D$2:$D$9149,$D1003),"")</f>
        <v/>
      </c>
      <c r="AP1003" s="21" t="str">
        <f>IF(ISNUMBER(AVERAGEIFS(Observed!AP$2:AP$9149,Observed!$A$2:$A$9149,$A1003,Observed!$D$2:$D$9149,$D1003)),AVERAGEIFS(Observed!AP$2:AP$9149,Observed!$A$2:$A$9149,$A1003,Observed!$D$2:$D$9149,$D1003),"")</f>
        <v/>
      </c>
      <c r="AQ1003" s="22">
        <f>IF(ISNUMBER(AVERAGEIFS(Observed!AQ$2:AQ$9149,Observed!$A$2:$A$9149,$A1003,Observed!$D$2:$D$9149,$D1003)),AVERAGEIFS(Observed!AQ$2:AQ$9149,Observed!$A$2:$A$9149,$A1003,Observed!$D$2:$D$9149,$D1003),"")</f>
        <v>104.4</v>
      </c>
      <c r="AR1003" s="22" t="str">
        <f>IF(ISNUMBER(AVERAGEIFS(Observed!AR$2:AR$9149,Observed!$A$2:$A$9149,$A1003,Observed!$D$2:$D$9149,$D1003)),AVERAGEIFS(Observed!AR$2:AR$9149,Observed!$A$2:$A$9149,$A1003,Observed!$D$2:$D$9149,$D1003),"")</f>
        <v/>
      </c>
      <c r="AS1003" s="22" t="str">
        <f>IF(ISNUMBER(AVERAGEIFS(Observed!AS$2:AS$9149,Observed!$A$2:$A$9149,$A1003,Observed!$D$2:$D$9149,$D1003)),AVERAGEIFS(Observed!AS$2:AS$9149,Observed!$A$2:$A$9149,$A1003,Observed!$D$2:$D$9149,$D1003),"")</f>
        <v/>
      </c>
      <c r="AT1003" s="22" t="str">
        <f>IF(ISNUMBER(AVERAGEIFS(Observed!AT$2:AT$9149,Observed!$A$2:$A$9149,$A1003,Observed!$D$2:$D$9149,$D1003)),AVERAGEIFS(Observed!AT$2:AT$9149,Observed!$A$2:$A$9149,$A1003,Observed!$D$2:$D$9149,$D1003),"")</f>
        <v/>
      </c>
      <c r="AU1003" s="22" t="str">
        <f>IF(ISNUMBER(AVERAGEIFS(Observed!AU$2:AU$9149,Observed!$A$2:$A$9149,$A1003,Observed!$D$2:$D$9149,$D1003)),AVERAGEIFS(Observed!AU$2:AU$9149,Observed!$A$2:$A$9149,$A1003,Observed!$D$2:$D$9149,$D1003),"")</f>
        <v/>
      </c>
      <c r="AV1003" s="2">
        <f>COUNTIFS(Observed!$A$2:$A$9149,$A1003,Observed!$D$2:$D$9149,$D1003)</f>
        <v>5</v>
      </c>
      <c r="AW1003" s="2">
        <f t="shared" si="15"/>
        <v>1</v>
      </c>
    </row>
    <row r="1004" spans="1:49" x14ac:dyDescent="0.25">
      <c r="A1004" t="s">
        <v>96</v>
      </c>
      <c r="B1004" t="s">
        <v>116</v>
      </c>
      <c r="C1004" t="s">
        <v>30</v>
      </c>
      <c r="D1004" s="3">
        <v>40742</v>
      </c>
      <c r="E1004">
        <v>1</v>
      </c>
      <c r="G1004" t="s">
        <v>110</v>
      </c>
      <c r="K1004" s="24" t="s">
        <v>76</v>
      </c>
      <c r="N1004" s="2"/>
      <c r="O1004" s="21" t="str">
        <f>IF(ISNUMBER(AVERAGEIFS(Observed!O$2:O$9149,Observed!$A$2:$A$9149,$A1004,Observed!$D$2:$D$9149,$D1004)),AVERAGEIFS(Observed!O$2:O$9149,Observed!$A$2:$A$9149,$A1004,Observed!$D$2:$D$9149,$D1004),"")</f>
        <v/>
      </c>
      <c r="P1004" s="22" t="str">
        <f>IF(ISNUMBER(AVERAGEIFS(Observed!P$2:P$9149,Observed!$A$2:$A$9149,$A1004,Observed!$D$2:$D$9149,$D1004)),AVERAGEIFS(Observed!P$2:P$9149,Observed!$A$2:$A$9149,$A1004,Observed!$D$2:$D$9149,$D1004),"")</f>
        <v/>
      </c>
      <c r="Q1004" s="22" t="str">
        <f>IF(ISNUMBER(AVERAGEIFS(Observed!Q$2:Q$9149,Observed!$A$2:$A$9149,$A1004,Observed!$D$2:$D$9149,$D1004)),AVERAGEIFS(Observed!Q$2:Q$9149,Observed!$A$2:$A$9149,$A1004,Observed!$D$2:$D$9149,$D1004),"")</f>
        <v/>
      </c>
      <c r="R1004" s="22" t="str">
        <f>IF(ISNUMBER(AVERAGEIFS(Observed!R$2:R$9149,Observed!$A$2:$A$9149,$A1004,Observed!$D$2:$D$9149,$D1004)),AVERAGEIFS(Observed!R$2:R$9149,Observed!$A$2:$A$9149,$A1004,Observed!$D$2:$D$9149,$D1004),"")</f>
        <v/>
      </c>
      <c r="S1004" s="22" t="str">
        <f>IF(ISNUMBER(AVERAGEIFS(Observed!S$2:S$9149,Observed!$A$2:$A$9149,$A1004,Observed!$D$2:$D$9149,$D1004)),AVERAGEIFS(Observed!S$2:S$9149,Observed!$A$2:$A$9149,$A1004,Observed!$D$2:$D$9149,$D1004),"")</f>
        <v/>
      </c>
      <c r="T1004" s="23" t="str">
        <f>IF(ISNUMBER(AVERAGEIFS(Observed!T$2:T$9149,Observed!$A$2:$A$9149,$A1004,Observed!$D$2:$D$9149,$D1004)),AVERAGEIFS(Observed!T$2:T$9149,Observed!$A$2:$A$9149,$A1004,Observed!$D$2:$D$9149,$D1004),"")</f>
        <v/>
      </c>
      <c r="U1004" s="23" t="str">
        <f>IF(ISNUMBER(AVERAGEIFS(Observed!U$2:U$9149,Observed!$A$2:$A$9149,$A1004,Observed!$D$2:$D$9149,$D1004)),AVERAGEIFS(Observed!U$2:U$9149,Observed!$A$2:$A$9149,$A1004,Observed!$D$2:$D$9149,$D1004),"")</f>
        <v/>
      </c>
      <c r="V1004" s="23" t="str">
        <f>IF(ISNUMBER(AVERAGEIFS(Observed!V$2:V$9149,Observed!$A$2:$A$9149,$A1004,Observed!$D$2:$D$9149,$D1004)),AVERAGEIFS(Observed!V$2:V$9149,Observed!$A$2:$A$9149,$A1004,Observed!$D$2:$D$9149,$D1004),"")</f>
        <v/>
      </c>
      <c r="W1004" s="21" t="str">
        <f>IF(ISNUMBER(AVERAGEIFS(Observed!W$2:W$9149,Observed!$A$2:$A$9149,$A1004,Observed!$D$2:$D$9149,$D1004)),AVERAGEIFS(Observed!W$2:W$9149,Observed!$A$2:$A$9149,$A1004,Observed!$D$2:$D$9149,$D1004),"")</f>
        <v/>
      </c>
      <c r="X1004" s="35" t="str">
        <f>IF(ISNUMBER(AVERAGEIFS(Observed!X$2:X$9149,Observed!$A$2:$A$9149,$A1004,Observed!$D$2:$D$9149,$D1004)),AVERAGEIFS(Observed!X$2:X$9149,Observed!$A$2:$A$9149,$A1004,Observed!$D$2:$D$9149,$D1004),"")</f>
        <v/>
      </c>
      <c r="Y1004" s="35" t="str">
        <f>IF(ISNUMBER(AVERAGEIFS(Observed!Y$2:Y$9149,Observed!$A$2:$A$9149,$A1004,Observed!$D$2:$D$9149,$D1004)),AVERAGEIFS(Observed!Y$2:Y$9149,Observed!$A$2:$A$9149,$A1004,Observed!$D$2:$D$9149,$D1004),"")</f>
        <v/>
      </c>
      <c r="Z1004" s="22" t="str">
        <f>IF(ISNUMBER(AVERAGEIFS(Observed!Z$2:Z$9149,Observed!$A$2:$A$9149,$A1004,Observed!$D$2:$D$9149,$D1004)),AVERAGEIFS(Observed!Z$2:Z$9149,Observed!$A$2:$A$9149,$A1004,Observed!$D$2:$D$9149,$D1004),"")</f>
        <v/>
      </c>
      <c r="AA1004" s="22" t="str">
        <f>IF(ISNUMBER(AVERAGEIFS(Observed!AA$2:AA$9149,Observed!$A$2:$A$9149,$A1004,Observed!$D$2:$D$9149,$D1004)),AVERAGEIFS(Observed!AA$2:AA$9149,Observed!$A$2:$A$9149,$A1004,Observed!$D$2:$D$9149,$D1004),"")</f>
        <v/>
      </c>
      <c r="AB1004" s="22" t="str">
        <f>IF(ISNUMBER(AVERAGEIFS(Observed!AB$2:AB$9149,Observed!$A$2:$A$9149,$A1004,Observed!$D$2:$D$9149,$D1004)),AVERAGEIFS(Observed!AB$2:AB$9149,Observed!$A$2:$A$9149,$A1004,Observed!$D$2:$D$9149,$D1004),"")</f>
        <v/>
      </c>
      <c r="AC1004" s="22" t="str">
        <f>IF(ISNUMBER(AVERAGEIFS(Observed!AC$2:AC$9149,Observed!$A$2:$A$9149,$A1004,Observed!$D$2:$D$9149,$D1004)),AVERAGEIFS(Observed!AC$2:AC$9149,Observed!$A$2:$A$9149,$A1004,Observed!$D$2:$D$9149,$D1004),"")</f>
        <v/>
      </c>
      <c r="AD1004" s="22" t="str">
        <f>IF(ISNUMBER(AVERAGEIFS(Observed!AD$2:AD$9149,Observed!$A$2:$A$9149,$A1004,Observed!$D$2:$D$9149,$D1004)),AVERAGEIFS(Observed!AD$2:AD$9149,Observed!$A$2:$A$9149,$A1004,Observed!$D$2:$D$9149,$D1004),"")</f>
        <v/>
      </c>
      <c r="AE1004" s="22" t="str">
        <f>IF(ISNUMBER(AVERAGEIFS(Observed!AE$2:AE$9149,Observed!$A$2:$A$9149,$A1004,Observed!$D$2:$D$9149,$D1004)),AVERAGEIFS(Observed!AE$2:AE$9149,Observed!$A$2:$A$9149,$A1004,Observed!$D$2:$D$9149,$D1004),"")</f>
        <v/>
      </c>
      <c r="AF1004" s="22" t="str">
        <f>IF(ISNUMBER(AVERAGEIFS(Observed!AF$2:AF$9149,Observed!$A$2:$A$9149,$A1004,Observed!$D$2:$D$9149,$D1004)),AVERAGEIFS(Observed!AF$2:AF$9149,Observed!$A$2:$A$9149,$A1004,Observed!$D$2:$D$9149,$D1004),"")</f>
        <v/>
      </c>
      <c r="AG1004" s="22" t="str">
        <f>IF(ISNUMBER(AVERAGEIFS(Observed!AG$2:AG$9149,Observed!$A$2:$A$9149,$A1004,Observed!$D$2:$D$9149,$D1004)),AVERAGEIFS(Observed!AG$2:AG$9149,Observed!$A$2:$A$9149,$A1004,Observed!$D$2:$D$9149,$D1004),"")</f>
        <v/>
      </c>
      <c r="AH1004" s="22" t="str">
        <f>IF(ISNUMBER(AVERAGEIFS(Observed!AH$2:AH$9149,Observed!$A$2:$A$9149,$A1004,Observed!$D$2:$D$9149,$D1004)),AVERAGEIFS(Observed!AH$2:AH$9149,Observed!$A$2:$A$9149,$A1004,Observed!$D$2:$D$9149,$D1004),"")</f>
        <v/>
      </c>
      <c r="AI1004" s="22" t="str">
        <f>IF(ISNUMBER(AVERAGEIFS(Observed!AI$2:AI$9149,Observed!$A$2:$A$9149,$A1004,Observed!$D$2:$D$9149,$D1004)),AVERAGEIFS(Observed!AI$2:AI$9149,Observed!$A$2:$A$9149,$A1004,Observed!$D$2:$D$9149,$D1004),"")</f>
        <v/>
      </c>
      <c r="AJ1004" s="22" t="str">
        <f>IF(ISNUMBER(AVERAGEIFS(Observed!AJ$2:AJ$9149,Observed!$A$2:$A$9149,$A1004,Observed!$D$2:$D$9149,$D1004)),AVERAGEIFS(Observed!AJ$2:AJ$9149,Observed!$A$2:$A$9149,$A1004,Observed!$D$2:$D$9149,$D1004),"")</f>
        <v/>
      </c>
      <c r="AK1004" s="22" t="str">
        <f>IF(ISNUMBER(AVERAGEIFS(Observed!AK$2:AK$9149,Observed!$A$2:$A$9149,$A1004,Observed!$D$2:$D$9149,$D1004)),AVERAGEIFS(Observed!AK$2:AK$9149,Observed!$A$2:$A$9149,$A1004,Observed!$D$2:$D$9149,$D1004),"")</f>
        <v/>
      </c>
      <c r="AL1004" s="23" t="str">
        <f>IF(ISNUMBER(AVERAGEIFS(Observed!AL$2:AL$9149,Observed!$A$2:$A$9149,$A1004,Observed!$D$2:$D$9149,$D1004)),AVERAGEIFS(Observed!AL$2:AL$9149,Observed!$A$2:$A$9149,$A1004,Observed!$D$2:$D$9149,$D1004),"")</f>
        <v/>
      </c>
      <c r="AM1004" s="23" t="str">
        <f>IF(ISNUMBER(AVERAGEIFS(Observed!AM$2:AM$9149,Observed!$A$2:$A$9149,$A1004,Observed!$D$2:$D$9149,$D1004)),AVERAGEIFS(Observed!AM$2:AM$9149,Observed!$A$2:$A$9149,$A1004,Observed!$D$2:$D$9149,$D1004),"")</f>
        <v/>
      </c>
      <c r="AN1004" s="22" t="str">
        <f>IF(ISNUMBER(AVERAGEIFS(Observed!AN$2:AN$9149,Observed!$A$2:$A$9149,$A1004,Observed!$D$2:$D$9149,$D1004)),AVERAGEIFS(Observed!AN$2:AN$9149,Observed!$A$2:$A$9149,$A1004,Observed!$D$2:$D$9149,$D1004),"")</f>
        <v/>
      </c>
      <c r="AO1004" s="22" t="str">
        <f>IF(ISNUMBER(AVERAGEIFS(Observed!AO$2:AO$9149,Observed!$A$2:$A$9149,$A1004,Observed!$D$2:$D$9149,$D1004)),AVERAGEIFS(Observed!AO$2:AO$9149,Observed!$A$2:$A$9149,$A1004,Observed!$D$2:$D$9149,$D1004),"")</f>
        <v/>
      </c>
      <c r="AP1004" s="21" t="str">
        <f>IF(ISNUMBER(AVERAGEIFS(Observed!AP$2:AP$9149,Observed!$A$2:$A$9149,$A1004,Observed!$D$2:$D$9149,$D1004)),AVERAGEIFS(Observed!AP$2:AP$9149,Observed!$A$2:$A$9149,$A1004,Observed!$D$2:$D$9149,$D1004),"")</f>
        <v/>
      </c>
      <c r="AQ1004" s="22">
        <f>IF(ISNUMBER(AVERAGEIFS(Observed!AQ$2:AQ$9149,Observed!$A$2:$A$9149,$A1004,Observed!$D$2:$D$9149,$D1004)),AVERAGEIFS(Observed!AQ$2:AQ$9149,Observed!$A$2:$A$9149,$A1004,Observed!$D$2:$D$9149,$D1004),"")</f>
        <v>178.6</v>
      </c>
      <c r="AR1004" s="22" t="str">
        <f>IF(ISNUMBER(AVERAGEIFS(Observed!AR$2:AR$9149,Observed!$A$2:$A$9149,$A1004,Observed!$D$2:$D$9149,$D1004)),AVERAGEIFS(Observed!AR$2:AR$9149,Observed!$A$2:$A$9149,$A1004,Observed!$D$2:$D$9149,$D1004),"")</f>
        <v/>
      </c>
      <c r="AS1004" s="22" t="str">
        <f>IF(ISNUMBER(AVERAGEIFS(Observed!AS$2:AS$9149,Observed!$A$2:$A$9149,$A1004,Observed!$D$2:$D$9149,$D1004)),AVERAGEIFS(Observed!AS$2:AS$9149,Observed!$A$2:$A$9149,$A1004,Observed!$D$2:$D$9149,$D1004),"")</f>
        <v/>
      </c>
      <c r="AT1004" s="22" t="str">
        <f>IF(ISNUMBER(AVERAGEIFS(Observed!AT$2:AT$9149,Observed!$A$2:$A$9149,$A1004,Observed!$D$2:$D$9149,$D1004)),AVERAGEIFS(Observed!AT$2:AT$9149,Observed!$A$2:$A$9149,$A1004,Observed!$D$2:$D$9149,$D1004),"")</f>
        <v/>
      </c>
      <c r="AU1004" s="22" t="str">
        <f>IF(ISNUMBER(AVERAGEIFS(Observed!AU$2:AU$9149,Observed!$A$2:$A$9149,$A1004,Observed!$D$2:$D$9149,$D1004)),AVERAGEIFS(Observed!AU$2:AU$9149,Observed!$A$2:$A$9149,$A1004,Observed!$D$2:$D$9149,$D1004),"")</f>
        <v/>
      </c>
      <c r="AV1004" s="2">
        <f>COUNTIFS(Observed!$A$2:$A$9149,$A1004,Observed!$D$2:$D$9149,$D1004)</f>
        <v>5</v>
      </c>
      <c r="AW1004" s="2">
        <f t="shared" si="15"/>
        <v>1</v>
      </c>
    </row>
    <row r="1005" spans="1:49" x14ac:dyDescent="0.25">
      <c r="A1005" t="s">
        <v>96</v>
      </c>
      <c r="B1005" t="s">
        <v>116</v>
      </c>
      <c r="C1005" t="s">
        <v>30</v>
      </c>
      <c r="D1005" s="3">
        <v>40749</v>
      </c>
      <c r="E1005">
        <v>1</v>
      </c>
      <c r="G1005" t="s">
        <v>110</v>
      </c>
      <c r="K1005" s="24" t="s">
        <v>76</v>
      </c>
      <c r="N1005" s="2"/>
      <c r="O1005" s="21" t="str">
        <f>IF(ISNUMBER(AVERAGEIFS(Observed!O$2:O$9149,Observed!$A$2:$A$9149,$A1005,Observed!$D$2:$D$9149,$D1005)),AVERAGEIFS(Observed!O$2:O$9149,Observed!$A$2:$A$9149,$A1005,Observed!$D$2:$D$9149,$D1005),"")</f>
        <v/>
      </c>
      <c r="P1005" s="22" t="str">
        <f>IF(ISNUMBER(AVERAGEIFS(Observed!P$2:P$9149,Observed!$A$2:$A$9149,$A1005,Observed!$D$2:$D$9149,$D1005)),AVERAGEIFS(Observed!P$2:P$9149,Observed!$A$2:$A$9149,$A1005,Observed!$D$2:$D$9149,$D1005),"")</f>
        <v/>
      </c>
      <c r="Q1005" s="22" t="str">
        <f>IF(ISNUMBER(AVERAGEIFS(Observed!Q$2:Q$9149,Observed!$A$2:$A$9149,$A1005,Observed!$D$2:$D$9149,$D1005)),AVERAGEIFS(Observed!Q$2:Q$9149,Observed!$A$2:$A$9149,$A1005,Observed!$D$2:$D$9149,$D1005),"")</f>
        <v/>
      </c>
      <c r="R1005" s="22" t="str">
        <f>IF(ISNUMBER(AVERAGEIFS(Observed!R$2:R$9149,Observed!$A$2:$A$9149,$A1005,Observed!$D$2:$D$9149,$D1005)),AVERAGEIFS(Observed!R$2:R$9149,Observed!$A$2:$A$9149,$A1005,Observed!$D$2:$D$9149,$D1005),"")</f>
        <v/>
      </c>
      <c r="S1005" s="22" t="str">
        <f>IF(ISNUMBER(AVERAGEIFS(Observed!S$2:S$9149,Observed!$A$2:$A$9149,$A1005,Observed!$D$2:$D$9149,$D1005)),AVERAGEIFS(Observed!S$2:S$9149,Observed!$A$2:$A$9149,$A1005,Observed!$D$2:$D$9149,$D1005),"")</f>
        <v/>
      </c>
      <c r="T1005" s="23" t="str">
        <f>IF(ISNUMBER(AVERAGEIFS(Observed!T$2:T$9149,Observed!$A$2:$A$9149,$A1005,Observed!$D$2:$D$9149,$D1005)),AVERAGEIFS(Observed!T$2:T$9149,Observed!$A$2:$A$9149,$A1005,Observed!$D$2:$D$9149,$D1005),"")</f>
        <v/>
      </c>
      <c r="U1005" s="23" t="str">
        <f>IF(ISNUMBER(AVERAGEIFS(Observed!U$2:U$9149,Observed!$A$2:$A$9149,$A1005,Observed!$D$2:$D$9149,$D1005)),AVERAGEIFS(Observed!U$2:U$9149,Observed!$A$2:$A$9149,$A1005,Observed!$D$2:$D$9149,$D1005),"")</f>
        <v/>
      </c>
      <c r="V1005" s="23" t="str">
        <f>IF(ISNUMBER(AVERAGEIFS(Observed!V$2:V$9149,Observed!$A$2:$A$9149,$A1005,Observed!$D$2:$D$9149,$D1005)),AVERAGEIFS(Observed!V$2:V$9149,Observed!$A$2:$A$9149,$A1005,Observed!$D$2:$D$9149,$D1005),"")</f>
        <v/>
      </c>
      <c r="W1005" s="21" t="str">
        <f>IF(ISNUMBER(AVERAGEIFS(Observed!W$2:W$9149,Observed!$A$2:$A$9149,$A1005,Observed!$D$2:$D$9149,$D1005)),AVERAGEIFS(Observed!W$2:W$9149,Observed!$A$2:$A$9149,$A1005,Observed!$D$2:$D$9149,$D1005),"")</f>
        <v/>
      </c>
      <c r="X1005" s="35" t="str">
        <f>IF(ISNUMBER(AVERAGEIFS(Observed!X$2:X$9149,Observed!$A$2:$A$9149,$A1005,Observed!$D$2:$D$9149,$D1005)),AVERAGEIFS(Observed!X$2:X$9149,Observed!$A$2:$A$9149,$A1005,Observed!$D$2:$D$9149,$D1005),"")</f>
        <v/>
      </c>
      <c r="Y1005" s="35" t="str">
        <f>IF(ISNUMBER(AVERAGEIFS(Observed!Y$2:Y$9149,Observed!$A$2:$A$9149,$A1005,Observed!$D$2:$D$9149,$D1005)),AVERAGEIFS(Observed!Y$2:Y$9149,Observed!$A$2:$A$9149,$A1005,Observed!$D$2:$D$9149,$D1005),"")</f>
        <v/>
      </c>
      <c r="Z1005" s="22" t="str">
        <f>IF(ISNUMBER(AVERAGEIFS(Observed!Z$2:Z$9149,Observed!$A$2:$A$9149,$A1005,Observed!$D$2:$D$9149,$D1005)),AVERAGEIFS(Observed!Z$2:Z$9149,Observed!$A$2:$A$9149,$A1005,Observed!$D$2:$D$9149,$D1005),"")</f>
        <v/>
      </c>
      <c r="AA1005" s="22" t="str">
        <f>IF(ISNUMBER(AVERAGEIFS(Observed!AA$2:AA$9149,Observed!$A$2:$A$9149,$A1005,Observed!$D$2:$D$9149,$D1005)),AVERAGEIFS(Observed!AA$2:AA$9149,Observed!$A$2:$A$9149,$A1005,Observed!$D$2:$D$9149,$D1005),"")</f>
        <v/>
      </c>
      <c r="AB1005" s="22" t="str">
        <f>IF(ISNUMBER(AVERAGEIFS(Observed!AB$2:AB$9149,Observed!$A$2:$A$9149,$A1005,Observed!$D$2:$D$9149,$D1005)),AVERAGEIFS(Observed!AB$2:AB$9149,Observed!$A$2:$A$9149,$A1005,Observed!$D$2:$D$9149,$D1005),"")</f>
        <v/>
      </c>
      <c r="AC1005" s="22" t="str">
        <f>IF(ISNUMBER(AVERAGEIFS(Observed!AC$2:AC$9149,Observed!$A$2:$A$9149,$A1005,Observed!$D$2:$D$9149,$D1005)),AVERAGEIFS(Observed!AC$2:AC$9149,Observed!$A$2:$A$9149,$A1005,Observed!$D$2:$D$9149,$D1005),"")</f>
        <v/>
      </c>
      <c r="AD1005" s="22" t="str">
        <f>IF(ISNUMBER(AVERAGEIFS(Observed!AD$2:AD$9149,Observed!$A$2:$A$9149,$A1005,Observed!$D$2:$D$9149,$D1005)),AVERAGEIFS(Observed!AD$2:AD$9149,Observed!$A$2:$A$9149,$A1005,Observed!$D$2:$D$9149,$D1005),"")</f>
        <v/>
      </c>
      <c r="AE1005" s="22" t="str">
        <f>IF(ISNUMBER(AVERAGEIFS(Observed!AE$2:AE$9149,Observed!$A$2:$A$9149,$A1005,Observed!$D$2:$D$9149,$D1005)),AVERAGEIFS(Observed!AE$2:AE$9149,Observed!$A$2:$A$9149,$A1005,Observed!$D$2:$D$9149,$D1005),"")</f>
        <v/>
      </c>
      <c r="AF1005" s="22" t="str">
        <f>IF(ISNUMBER(AVERAGEIFS(Observed!AF$2:AF$9149,Observed!$A$2:$A$9149,$A1005,Observed!$D$2:$D$9149,$D1005)),AVERAGEIFS(Observed!AF$2:AF$9149,Observed!$A$2:$A$9149,$A1005,Observed!$D$2:$D$9149,$D1005),"")</f>
        <v/>
      </c>
      <c r="AG1005" s="22" t="str">
        <f>IF(ISNUMBER(AVERAGEIFS(Observed!AG$2:AG$9149,Observed!$A$2:$A$9149,$A1005,Observed!$D$2:$D$9149,$D1005)),AVERAGEIFS(Observed!AG$2:AG$9149,Observed!$A$2:$A$9149,$A1005,Observed!$D$2:$D$9149,$D1005),"")</f>
        <v/>
      </c>
      <c r="AH1005" s="22" t="str">
        <f>IF(ISNUMBER(AVERAGEIFS(Observed!AH$2:AH$9149,Observed!$A$2:$A$9149,$A1005,Observed!$D$2:$D$9149,$D1005)),AVERAGEIFS(Observed!AH$2:AH$9149,Observed!$A$2:$A$9149,$A1005,Observed!$D$2:$D$9149,$D1005),"")</f>
        <v/>
      </c>
      <c r="AI1005" s="22" t="str">
        <f>IF(ISNUMBER(AVERAGEIFS(Observed!AI$2:AI$9149,Observed!$A$2:$A$9149,$A1005,Observed!$D$2:$D$9149,$D1005)),AVERAGEIFS(Observed!AI$2:AI$9149,Observed!$A$2:$A$9149,$A1005,Observed!$D$2:$D$9149,$D1005),"")</f>
        <v/>
      </c>
      <c r="AJ1005" s="22" t="str">
        <f>IF(ISNUMBER(AVERAGEIFS(Observed!AJ$2:AJ$9149,Observed!$A$2:$A$9149,$A1005,Observed!$D$2:$D$9149,$D1005)),AVERAGEIFS(Observed!AJ$2:AJ$9149,Observed!$A$2:$A$9149,$A1005,Observed!$D$2:$D$9149,$D1005),"")</f>
        <v/>
      </c>
      <c r="AK1005" s="22" t="str">
        <f>IF(ISNUMBER(AVERAGEIFS(Observed!AK$2:AK$9149,Observed!$A$2:$A$9149,$A1005,Observed!$D$2:$D$9149,$D1005)),AVERAGEIFS(Observed!AK$2:AK$9149,Observed!$A$2:$A$9149,$A1005,Observed!$D$2:$D$9149,$D1005),"")</f>
        <v/>
      </c>
      <c r="AL1005" s="23" t="str">
        <f>IF(ISNUMBER(AVERAGEIFS(Observed!AL$2:AL$9149,Observed!$A$2:$A$9149,$A1005,Observed!$D$2:$D$9149,$D1005)),AVERAGEIFS(Observed!AL$2:AL$9149,Observed!$A$2:$A$9149,$A1005,Observed!$D$2:$D$9149,$D1005),"")</f>
        <v/>
      </c>
      <c r="AM1005" s="23" t="str">
        <f>IF(ISNUMBER(AVERAGEIFS(Observed!AM$2:AM$9149,Observed!$A$2:$A$9149,$A1005,Observed!$D$2:$D$9149,$D1005)),AVERAGEIFS(Observed!AM$2:AM$9149,Observed!$A$2:$A$9149,$A1005,Observed!$D$2:$D$9149,$D1005),"")</f>
        <v/>
      </c>
      <c r="AN1005" s="22" t="str">
        <f>IF(ISNUMBER(AVERAGEIFS(Observed!AN$2:AN$9149,Observed!$A$2:$A$9149,$A1005,Observed!$D$2:$D$9149,$D1005)),AVERAGEIFS(Observed!AN$2:AN$9149,Observed!$A$2:$A$9149,$A1005,Observed!$D$2:$D$9149,$D1005),"")</f>
        <v/>
      </c>
      <c r="AO1005" s="22" t="str">
        <f>IF(ISNUMBER(AVERAGEIFS(Observed!AO$2:AO$9149,Observed!$A$2:$A$9149,$A1005,Observed!$D$2:$D$9149,$D1005)),AVERAGEIFS(Observed!AO$2:AO$9149,Observed!$A$2:$A$9149,$A1005,Observed!$D$2:$D$9149,$D1005),"")</f>
        <v/>
      </c>
      <c r="AP1005" s="21" t="str">
        <f>IF(ISNUMBER(AVERAGEIFS(Observed!AP$2:AP$9149,Observed!$A$2:$A$9149,$A1005,Observed!$D$2:$D$9149,$D1005)),AVERAGEIFS(Observed!AP$2:AP$9149,Observed!$A$2:$A$9149,$A1005,Observed!$D$2:$D$9149,$D1005),"")</f>
        <v/>
      </c>
      <c r="AQ1005" s="22">
        <f>IF(ISNUMBER(AVERAGEIFS(Observed!AQ$2:AQ$9149,Observed!$A$2:$A$9149,$A1005,Observed!$D$2:$D$9149,$D1005)),AVERAGEIFS(Observed!AQ$2:AQ$9149,Observed!$A$2:$A$9149,$A1005,Observed!$D$2:$D$9149,$D1005),"")</f>
        <v>192.4</v>
      </c>
      <c r="AR1005" s="22" t="str">
        <f>IF(ISNUMBER(AVERAGEIFS(Observed!AR$2:AR$9149,Observed!$A$2:$A$9149,$A1005,Observed!$D$2:$D$9149,$D1005)),AVERAGEIFS(Observed!AR$2:AR$9149,Observed!$A$2:$A$9149,$A1005,Observed!$D$2:$D$9149,$D1005),"")</f>
        <v/>
      </c>
      <c r="AS1005" s="22" t="str">
        <f>IF(ISNUMBER(AVERAGEIFS(Observed!AS$2:AS$9149,Observed!$A$2:$A$9149,$A1005,Observed!$D$2:$D$9149,$D1005)),AVERAGEIFS(Observed!AS$2:AS$9149,Observed!$A$2:$A$9149,$A1005,Observed!$D$2:$D$9149,$D1005),"")</f>
        <v/>
      </c>
      <c r="AT1005" s="22" t="str">
        <f>IF(ISNUMBER(AVERAGEIFS(Observed!AT$2:AT$9149,Observed!$A$2:$A$9149,$A1005,Observed!$D$2:$D$9149,$D1005)),AVERAGEIFS(Observed!AT$2:AT$9149,Observed!$A$2:$A$9149,$A1005,Observed!$D$2:$D$9149,$D1005),"")</f>
        <v/>
      </c>
      <c r="AU1005" s="22" t="str">
        <f>IF(ISNUMBER(AVERAGEIFS(Observed!AU$2:AU$9149,Observed!$A$2:$A$9149,$A1005,Observed!$D$2:$D$9149,$D1005)),AVERAGEIFS(Observed!AU$2:AU$9149,Observed!$A$2:$A$9149,$A1005,Observed!$D$2:$D$9149,$D1005),"")</f>
        <v/>
      </c>
      <c r="AV1005" s="2">
        <f>COUNTIFS(Observed!$A$2:$A$9149,$A1005,Observed!$D$2:$D$9149,$D1005)</f>
        <v>5</v>
      </c>
      <c r="AW1005" s="2">
        <f t="shared" si="15"/>
        <v>1</v>
      </c>
    </row>
    <row r="1006" spans="1:49" x14ac:dyDescent="0.25">
      <c r="A1006" t="s">
        <v>96</v>
      </c>
      <c r="B1006" t="s">
        <v>116</v>
      </c>
      <c r="C1006" t="s">
        <v>30</v>
      </c>
      <c r="D1006" s="3">
        <v>40771</v>
      </c>
      <c r="E1006">
        <v>1</v>
      </c>
      <c r="G1006" t="s">
        <v>110</v>
      </c>
      <c r="K1006" s="24" t="s">
        <v>76</v>
      </c>
      <c r="N1006" s="2"/>
      <c r="O1006" s="21" t="str">
        <f>IF(ISNUMBER(AVERAGEIFS(Observed!O$2:O$9149,Observed!$A$2:$A$9149,$A1006,Observed!$D$2:$D$9149,$D1006)),AVERAGEIFS(Observed!O$2:O$9149,Observed!$A$2:$A$9149,$A1006,Observed!$D$2:$D$9149,$D1006),"")</f>
        <v/>
      </c>
      <c r="P1006" s="22" t="str">
        <f>IF(ISNUMBER(AVERAGEIFS(Observed!P$2:P$9149,Observed!$A$2:$A$9149,$A1006,Observed!$D$2:$D$9149,$D1006)),AVERAGEIFS(Observed!P$2:P$9149,Observed!$A$2:$A$9149,$A1006,Observed!$D$2:$D$9149,$D1006),"")</f>
        <v/>
      </c>
      <c r="Q1006" s="22" t="str">
        <f>IF(ISNUMBER(AVERAGEIFS(Observed!Q$2:Q$9149,Observed!$A$2:$A$9149,$A1006,Observed!$D$2:$D$9149,$D1006)),AVERAGEIFS(Observed!Q$2:Q$9149,Observed!$A$2:$A$9149,$A1006,Observed!$D$2:$D$9149,$D1006),"")</f>
        <v/>
      </c>
      <c r="R1006" s="22" t="str">
        <f>IF(ISNUMBER(AVERAGEIFS(Observed!R$2:R$9149,Observed!$A$2:$A$9149,$A1006,Observed!$D$2:$D$9149,$D1006)),AVERAGEIFS(Observed!R$2:R$9149,Observed!$A$2:$A$9149,$A1006,Observed!$D$2:$D$9149,$D1006),"")</f>
        <v/>
      </c>
      <c r="S1006" s="22" t="str">
        <f>IF(ISNUMBER(AVERAGEIFS(Observed!S$2:S$9149,Observed!$A$2:$A$9149,$A1006,Observed!$D$2:$D$9149,$D1006)),AVERAGEIFS(Observed!S$2:S$9149,Observed!$A$2:$A$9149,$A1006,Observed!$D$2:$D$9149,$D1006),"")</f>
        <v/>
      </c>
      <c r="T1006" s="23" t="str">
        <f>IF(ISNUMBER(AVERAGEIFS(Observed!T$2:T$9149,Observed!$A$2:$A$9149,$A1006,Observed!$D$2:$D$9149,$D1006)),AVERAGEIFS(Observed!T$2:T$9149,Observed!$A$2:$A$9149,$A1006,Observed!$D$2:$D$9149,$D1006),"")</f>
        <v/>
      </c>
      <c r="U1006" s="23" t="str">
        <f>IF(ISNUMBER(AVERAGEIFS(Observed!U$2:U$9149,Observed!$A$2:$A$9149,$A1006,Observed!$D$2:$D$9149,$D1006)),AVERAGEIFS(Observed!U$2:U$9149,Observed!$A$2:$A$9149,$A1006,Observed!$D$2:$D$9149,$D1006),"")</f>
        <v/>
      </c>
      <c r="V1006" s="23" t="str">
        <f>IF(ISNUMBER(AVERAGEIFS(Observed!V$2:V$9149,Observed!$A$2:$A$9149,$A1006,Observed!$D$2:$D$9149,$D1006)),AVERAGEIFS(Observed!V$2:V$9149,Observed!$A$2:$A$9149,$A1006,Observed!$D$2:$D$9149,$D1006),"")</f>
        <v/>
      </c>
      <c r="W1006" s="21" t="str">
        <f>IF(ISNUMBER(AVERAGEIFS(Observed!W$2:W$9149,Observed!$A$2:$A$9149,$A1006,Observed!$D$2:$D$9149,$D1006)),AVERAGEIFS(Observed!W$2:W$9149,Observed!$A$2:$A$9149,$A1006,Observed!$D$2:$D$9149,$D1006),"")</f>
        <v/>
      </c>
      <c r="X1006" s="35" t="str">
        <f>IF(ISNUMBER(AVERAGEIFS(Observed!X$2:X$9149,Observed!$A$2:$A$9149,$A1006,Observed!$D$2:$D$9149,$D1006)),AVERAGEIFS(Observed!X$2:X$9149,Observed!$A$2:$A$9149,$A1006,Observed!$D$2:$D$9149,$D1006),"")</f>
        <v/>
      </c>
      <c r="Y1006" s="35" t="str">
        <f>IF(ISNUMBER(AVERAGEIFS(Observed!Y$2:Y$9149,Observed!$A$2:$A$9149,$A1006,Observed!$D$2:$D$9149,$D1006)),AVERAGEIFS(Observed!Y$2:Y$9149,Observed!$A$2:$A$9149,$A1006,Observed!$D$2:$D$9149,$D1006),"")</f>
        <v/>
      </c>
      <c r="Z1006" s="22" t="str">
        <f>IF(ISNUMBER(AVERAGEIFS(Observed!Z$2:Z$9149,Observed!$A$2:$A$9149,$A1006,Observed!$D$2:$D$9149,$D1006)),AVERAGEIFS(Observed!Z$2:Z$9149,Observed!$A$2:$A$9149,$A1006,Observed!$D$2:$D$9149,$D1006),"")</f>
        <v/>
      </c>
      <c r="AA1006" s="22" t="str">
        <f>IF(ISNUMBER(AVERAGEIFS(Observed!AA$2:AA$9149,Observed!$A$2:$A$9149,$A1006,Observed!$D$2:$D$9149,$D1006)),AVERAGEIFS(Observed!AA$2:AA$9149,Observed!$A$2:$A$9149,$A1006,Observed!$D$2:$D$9149,$D1006),"")</f>
        <v/>
      </c>
      <c r="AB1006" s="22" t="str">
        <f>IF(ISNUMBER(AVERAGEIFS(Observed!AB$2:AB$9149,Observed!$A$2:$A$9149,$A1006,Observed!$D$2:$D$9149,$D1006)),AVERAGEIFS(Observed!AB$2:AB$9149,Observed!$A$2:$A$9149,$A1006,Observed!$D$2:$D$9149,$D1006),"")</f>
        <v/>
      </c>
      <c r="AC1006" s="22" t="str">
        <f>IF(ISNUMBER(AVERAGEIFS(Observed!AC$2:AC$9149,Observed!$A$2:$A$9149,$A1006,Observed!$D$2:$D$9149,$D1006)),AVERAGEIFS(Observed!AC$2:AC$9149,Observed!$A$2:$A$9149,$A1006,Observed!$D$2:$D$9149,$D1006),"")</f>
        <v/>
      </c>
      <c r="AD1006" s="22" t="str">
        <f>IF(ISNUMBER(AVERAGEIFS(Observed!AD$2:AD$9149,Observed!$A$2:$A$9149,$A1006,Observed!$D$2:$D$9149,$D1006)),AVERAGEIFS(Observed!AD$2:AD$9149,Observed!$A$2:$A$9149,$A1006,Observed!$D$2:$D$9149,$D1006),"")</f>
        <v/>
      </c>
      <c r="AE1006" s="22" t="str">
        <f>IF(ISNUMBER(AVERAGEIFS(Observed!AE$2:AE$9149,Observed!$A$2:$A$9149,$A1006,Observed!$D$2:$D$9149,$D1006)),AVERAGEIFS(Observed!AE$2:AE$9149,Observed!$A$2:$A$9149,$A1006,Observed!$D$2:$D$9149,$D1006),"")</f>
        <v/>
      </c>
      <c r="AF1006" s="22" t="str">
        <f>IF(ISNUMBER(AVERAGEIFS(Observed!AF$2:AF$9149,Observed!$A$2:$A$9149,$A1006,Observed!$D$2:$D$9149,$D1006)),AVERAGEIFS(Observed!AF$2:AF$9149,Observed!$A$2:$A$9149,$A1006,Observed!$D$2:$D$9149,$D1006),"")</f>
        <v/>
      </c>
      <c r="AG1006" s="22" t="str">
        <f>IF(ISNUMBER(AVERAGEIFS(Observed!AG$2:AG$9149,Observed!$A$2:$A$9149,$A1006,Observed!$D$2:$D$9149,$D1006)),AVERAGEIFS(Observed!AG$2:AG$9149,Observed!$A$2:$A$9149,$A1006,Observed!$D$2:$D$9149,$D1006),"")</f>
        <v/>
      </c>
      <c r="AH1006" s="22" t="str">
        <f>IF(ISNUMBER(AVERAGEIFS(Observed!AH$2:AH$9149,Observed!$A$2:$A$9149,$A1006,Observed!$D$2:$D$9149,$D1006)),AVERAGEIFS(Observed!AH$2:AH$9149,Observed!$A$2:$A$9149,$A1006,Observed!$D$2:$D$9149,$D1006),"")</f>
        <v/>
      </c>
      <c r="AI1006" s="22" t="str">
        <f>IF(ISNUMBER(AVERAGEIFS(Observed!AI$2:AI$9149,Observed!$A$2:$A$9149,$A1006,Observed!$D$2:$D$9149,$D1006)),AVERAGEIFS(Observed!AI$2:AI$9149,Observed!$A$2:$A$9149,$A1006,Observed!$D$2:$D$9149,$D1006),"")</f>
        <v/>
      </c>
      <c r="AJ1006" s="22" t="str">
        <f>IF(ISNUMBER(AVERAGEIFS(Observed!AJ$2:AJ$9149,Observed!$A$2:$A$9149,$A1006,Observed!$D$2:$D$9149,$D1006)),AVERAGEIFS(Observed!AJ$2:AJ$9149,Observed!$A$2:$A$9149,$A1006,Observed!$D$2:$D$9149,$D1006),"")</f>
        <v/>
      </c>
      <c r="AK1006" s="22" t="str">
        <f>IF(ISNUMBER(AVERAGEIFS(Observed!AK$2:AK$9149,Observed!$A$2:$A$9149,$A1006,Observed!$D$2:$D$9149,$D1006)),AVERAGEIFS(Observed!AK$2:AK$9149,Observed!$A$2:$A$9149,$A1006,Observed!$D$2:$D$9149,$D1006),"")</f>
        <v/>
      </c>
      <c r="AL1006" s="23" t="str">
        <f>IF(ISNUMBER(AVERAGEIFS(Observed!AL$2:AL$9149,Observed!$A$2:$A$9149,$A1006,Observed!$D$2:$D$9149,$D1006)),AVERAGEIFS(Observed!AL$2:AL$9149,Observed!$A$2:$A$9149,$A1006,Observed!$D$2:$D$9149,$D1006),"")</f>
        <v/>
      </c>
      <c r="AM1006" s="23" t="str">
        <f>IF(ISNUMBER(AVERAGEIFS(Observed!AM$2:AM$9149,Observed!$A$2:$A$9149,$A1006,Observed!$D$2:$D$9149,$D1006)),AVERAGEIFS(Observed!AM$2:AM$9149,Observed!$A$2:$A$9149,$A1006,Observed!$D$2:$D$9149,$D1006),"")</f>
        <v/>
      </c>
      <c r="AN1006" s="22" t="str">
        <f>IF(ISNUMBER(AVERAGEIFS(Observed!AN$2:AN$9149,Observed!$A$2:$A$9149,$A1006,Observed!$D$2:$D$9149,$D1006)),AVERAGEIFS(Observed!AN$2:AN$9149,Observed!$A$2:$A$9149,$A1006,Observed!$D$2:$D$9149,$D1006),"")</f>
        <v/>
      </c>
      <c r="AO1006" s="22" t="str">
        <f>IF(ISNUMBER(AVERAGEIFS(Observed!AO$2:AO$9149,Observed!$A$2:$A$9149,$A1006,Observed!$D$2:$D$9149,$D1006)),AVERAGEIFS(Observed!AO$2:AO$9149,Observed!$A$2:$A$9149,$A1006,Observed!$D$2:$D$9149,$D1006),"")</f>
        <v/>
      </c>
      <c r="AP1006" s="21" t="str">
        <f>IF(ISNUMBER(AVERAGEIFS(Observed!AP$2:AP$9149,Observed!$A$2:$A$9149,$A1006,Observed!$D$2:$D$9149,$D1006)),AVERAGEIFS(Observed!AP$2:AP$9149,Observed!$A$2:$A$9149,$A1006,Observed!$D$2:$D$9149,$D1006),"")</f>
        <v/>
      </c>
      <c r="AQ1006" s="22">
        <f>IF(ISNUMBER(AVERAGEIFS(Observed!AQ$2:AQ$9149,Observed!$A$2:$A$9149,$A1006,Observed!$D$2:$D$9149,$D1006)),AVERAGEIFS(Observed!AQ$2:AQ$9149,Observed!$A$2:$A$9149,$A1006,Observed!$D$2:$D$9149,$D1006),"")</f>
        <v>204.2</v>
      </c>
      <c r="AR1006" s="22" t="str">
        <f>IF(ISNUMBER(AVERAGEIFS(Observed!AR$2:AR$9149,Observed!$A$2:$A$9149,$A1006,Observed!$D$2:$D$9149,$D1006)),AVERAGEIFS(Observed!AR$2:AR$9149,Observed!$A$2:$A$9149,$A1006,Observed!$D$2:$D$9149,$D1006),"")</f>
        <v/>
      </c>
      <c r="AS1006" s="22" t="str">
        <f>IF(ISNUMBER(AVERAGEIFS(Observed!AS$2:AS$9149,Observed!$A$2:$A$9149,$A1006,Observed!$D$2:$D$9149,$D1006)),AVERAGEIFS(Observed!AS$2:AS$9149,Observed!$A$2:$A$9149,$A1006,Observed!$D$2:$D$9149,$D1006),"")</f>
        <v/>
      </c>
      <c r="AT1006" s="22" t="str">
        <f>IF(ISNUMBER(AVERAGEIFS(Observed!AT$2:AT$9149,Observed!$A$2:$A$9149,$A1006,Observed!$D$2:$D$9149,$D1006)),AVERAGEIFS(Observed!AT$2:AT$9149,Observed!$A$2:$A$9149,$A1006,Observed!$D$2:$D$9149,$D1006),"")</f>
        <v/>
      </c>
      <c r="AU1006" s="22" t="str">
        <f>IF(ISNUMBER(AVERAGEIFS(Observed!AU$2:AU$9149,Observed!$A$2:$A$9149,$A1006,Observed!$D$2:$D$9149,$D1006)),AVERAGEIFS(Observed!AU$2:AU$9149,Observed!$A$2:$A$9149,$A1006,Observed!$D$2:$D$9149,$D1006),"")</f>
        <v/>
      </c>
      <c r="AV1006" s="2">
        <f>COUNTIFS(Observed!$A$2:$A$9149,$A1006,Observed!$D$2:$D$9149,$D1006)</f>
        <v>5</v>
      </c>
      <c r="AW1006" s="2">
        <f t="shared" si="15"/>
        <v>1</v>
      </c>
    </row>
    <row r="1007" spans="1:49" x14ac:dyDescent="0.25">
      <c r="A1007" t="s">
        <v>96</v>
      </c>
      <c r="B1007" t="s">
        <v>116</v>
      </c>
      <c r="C1007" t="s">
        <v>30</v>
      </c>
      <c r="D1007" s="3">
        <v>40784</v>
      </c>
      <c r="E1007">
        <v>1</v>
      </c>
      <c r="G1007" t="s">
        <v>110</v>
      </c>
      <c r="K1007" s="24" t="s">
        <v>76</v>
      </c>
      <c r="N1007" s="2"/>
      <c r="O1007" s="21" t="str">
        <f>IF(ISNUMBER(AVERAGEIFS(Observed!O$2:O$9149,Observed!$A$2:$A$9149,$A1007,Observed!$D$2:$D$9149,$D1007)),AVERAGEIFS(Observed!O$2:O$9149,Observed!$A$2:$A$9149,$A1007,Observed!$D$2:$D$9149,$D1007),"")</f>
        <v/>
      </c>
      <c r="P1007" s="22" t="str">
        <f>IF(ISNUMBER(AVERAGEIFS(Observed!P$2:P$9149,Observed!$A$2:$A$9149,$A1007,Observed!$D$2:$D$9149,$D1007)),AVERAGEIFS(Observed!P$2:P$9149,Observed!$A$2:$A$9149,$A1007,Observed!$D$2:$D$9149,$D1007),"")</f>
        <v/>
      </c>
      <c r="Q1007" s="22" t="str">
        <f>IF(ISNUMBER(AVERAGEIFS(Observed!Q$2:Q$9149,Observed!$A$2:$A$9149,$A1007,Observed!$D$2:$D$9149,$D1007)),AVERAGEIFS(Observed!Q$2:Q$9149,Observed!$A$2:$A$9149,$A1007,Observed!$D$2:$D$9149,$D1007),"")</f>
        <v/>
      </c>
      <c r="R1007" s="22" t="str">
        <f>IF(ISNUMBER(AVERAGEIFS(Observed!R$2:R$9149,Observed!$A$2:$A$9149,$A1007,Observed!$D$2:$D$9149,$D1007)),AVERAGEIFS(Observed!R$2:R$9149,Observed!$A$2:$A$9149,$A1007,Observed!$D$2:$D$9149,$D1007),"")</f>
        <v/>
      </c>
      <c r="S1007" s="22" t="str">
        <f>IF(ISNUMBER(AVERAGEIFS(Observed!S$2:S$9149,Observed!$A$2:$A$9149,$A1007,Observed!$D$2:$D$9149,$D1007)),AVERAGEIFS(Observed!S$2:S$9149,Observed!$A$2:$A$9149,$A1007,Observed!$D$2:$D$9149,$D1007),"")</f>
        <v/>
      </c>
      <c r="T1007" s="23" t="str">
        <f>IF(ISNUMBER(AVERAGEIFS(Observed!T$2:T$9149,Observed!$A$2:$A$9149,$A1007,Observed!$D$2:$D$9149,$D1007)),AVERAGEIFS(Observed!T$2:T$9149,Observed!$A$2:$A$9149,$A1007,Observed!$D$2:$D$9149,$D1007),"")</f>
        <v/>
      </c>
      <c r="U1007" s="23" t="str">
        <f>IF(ISNUMBER(AVERAGEIFS(Observed!U$2:U$9149,Observed!$A$2:$A$9149,$A1007,Observed!$D$2:$D$9149,$D1007)),AVERAGEIFS(Observed!U$2:U$9149,Observed!$A$2:$A$9149,$A1007,Observed!$D$2:$D$9149,$D1007),"")</f>
        <v/>
      </c>
      <c r="V1007" s="23" t="str">
        <f>IF(ISNUMBER(AVERAGEIFS(Observed!V$2:V$9149,Observed!$A$2:$A$9149,$A1007,Observed!$D$2:$D$9149,$D1007)),AVERAGEIFS(Observed!V$2:V$9149,Observed!$A$2:$A$9149,$A1007,Observed!$D$2:$D$9149,$D1007),"")</f>
        <v/>
      </c>
      <c r="W1007" s="21" t="str">
        <f>IF(ISNUMBER(AVERAGEIFS(Observed!W$2:W$9149,Observed!$A$2:$A$9149,$A1007,Observed!$D$2:$D$9149,$D1007)),AVERAGEIFS(Observed!W$2:W$9149,Observed!$A$2:$A$9149,$A1007,Observed!$D$2:$D$9149,$D1007),"")</f>
        <v/>
      </c>
      <c r="X1007" s="35" t="str">
        <f>IF(ISNUMBER(AVERAGEIFS(Observed!X$2:X$9149,Observed!$A$2:$A$9149,$A1007,Observed!$D$2:$D$9149,$D1007)),AVERAGEIFS(Observed!X$2:X$9149,Observed!$A$2:$A$9149,$A1007,Observed!$D$2:$D$9149,$D1007),"")</f>
        <v/>
      </c>
      <c r="Y1007" s="35" t="str">
        <f>IF(ISNUMBER(AVERAGEIFS(Observed!Y$2:Y$9149,Observed!$A$2:$A$9149,$A1007,Observed!$D$2:$D$9149,$D1007)),AVERAGEIFS(Observed!Y$2:Y$9149,Observed!$A$2:$A$9149,$A1007,Observed!$D$2:$D$9149,$D1007),"")</f>
        <v/>
      </c>
      <c r="Z1007" s="22" t="str">
        <f>IF(ISNUMBER(AVERAGEIFS(Observed!Z$2:Z$9149,Observed!$A$2:$A$9149,$A1007,Observed!$D$2:$D$9149,$D1007)),AVERAGEIFS(Observed!Z$2:Z$9149,Observed!$A$2:$A$9149,$A1007,Observed!$D$2:$D$9149,$D1007),"")</f>
        <v/>
      </c>
      <c r="AA1007" s="22" t="str">
        <f>IF(ISNUMBER(AVERAGEIFS(Observed!AA$2:AA$9149,Observed!$A$2:$A$9149,$A1007,Observed!$D$2:$D$9149,$D1007)),AVERAGEIFS(Observed!AA$2:AA$9149,Observed!$A$2:$A$9149,$A1007,Observed!$D$2:$D$9149,$D1007),"")</f>
        <v/>
      </c>
      <c r="AB1007" s="22" t="str">
        <f>IF(ISNUMBER(AVERAGEIFS(Observed!AB$2:AB$9149,Observed!$A$2:$A$9149,$A1007,Observed!$D$2:$D$9149,$D1007)),AVERAGEIFS(Observed!AB$2:AB$9149,Observed!$A$2:$A$9149,$A1007,Observed!$D$2:$D$9149,$D1007),"")</f>
        <v/>
      </c>
      <c r="AC1007" s="22" t="str">
        <f>IF(ISNUMBER(AVERAGEIFS(Observed!AC$2:AC$9149,Observed!$A$2:$A$9149,$A1007,Observed!$D$2:$D$9149,$D1007)),AVERAGEIFS(Observed!AC$2:AC$9149,Observed!$A$2:$A$9149,$A1007,Observed!$D$2:$D$9149,$D1007),"")</f>
        <v/>
      </c>
      <c r="AD1007" s="22" t="str">
        <f>IF(ISNUMBER(AVERAGEIFS(Observed!AD$2:AD$9149,Observed!$A$2:$A$9149,$A1007,Observed!$D$2:$D$9149,$D1007)),AVERAGEIFS(Observed!AD$2:AD$9149,Observed!$A$2:$A$9149,$A1007,Observed!$D$2:$D$9149,$D1007),"")</f>
        <v/>
      </c>
      <c r="AE1007" s="22" t="str">
        <f>IF(ISNUMBER(AVERAGEIFS(Observed!AE$2:AE$9149,Observed!$A$2:$A$9149,$A1007,Observed!$D$2:$D$9149,$D1007)),AVERAGEIFS(Observed!AE$2:AE$9149,Observed!$A$2:$A$9149,$A1007,Observed!$D$2:$D$9149,$D1007),"")</f>
        <v/>
      </c>
      <c r="AF1007" s="22" t="str">
        <f>IF(ISNUMBER(AVERAGEIFS(Observed!AF$2:AF$9149,Observed!$A$2:$A$9149,$A1007,Observed!$D$2:$D$9149,$D1007)),AVERAGEIFS(Observed!AF$2:AF$9149,Observed!$A$2:$A$9149,$A1007,Observed!$D$2:$D$9149,$D1007),"")</f>
        <v/>
      </c>
      <c r="AG1007" s="22" t="str">
        <f>IF(ISNUMBER(AVERAGEIFS(Observed!AG$2:AG$9149,Observed!$A$2:$A$9149,$A1007,Observed!$D$2:$D$9149,$D1007)),AVERAGEIFS(Observed!AG$2:AG$9149,Observed!$A$2:$A$9149,$A1007,Observed!$D$2:$D$9149,$D1007),"")</f>
        <v/>
      </c>
      <c r="AH1007" s="22" t="str">
        <f>IF(ISNUMBER(AVERAGEIFS(Observed!AH$2:AH$9149,Observed!$A$2:$A$9149,$A1007,Observed!$D$2:$D$9149,$D1007)),AVERAGEIFS(Observed!AH$2:AH$9149,Observed!$A$2:$A$9149,$A1007,Observed!$D$2:$D$9149,$D1007),"")</f>
        <v/>
      </c>
      <c r="AI1007" s="22" t="str">
        <f>IF(ISNUMBER(AVERAGEIFS(Observed!AI$2:AI$9149,Observed!$A$2:$A$9149,$A1007,Observed!$D$2:$D$9149,$D1007)),AVERAGEIFS(Observed!AI$2:AI$9149,Observed!$A$2:$A$9149,$A1007,Observed!$D$2:$D$9149,$D1007),"")</f>
        <v/>
      </c>
      <c r="AJ1007" s="22" t="str">
        <f>IF(ISNUMBER(AVERAGEIFS(Observed!AJ$2:AJ$9149,Observed!$A$2:$A$9149,$A1007,Observed!$D$2:$D$9149,$D1007)),AVERAGEIFS(Observed!AJ$2:AJ$9149,Observed!$A$2:$A$9149,$A1007,Observed!$D$2:$D$9149,$D1007),"")</f>
        <v/>
      </c>
      <c r="AK1007" s="22" t="str">
        <f>IF(ISNUMBER(AVERAGEIFS(Observed!AK$2:AK$9149,Observed!$A$2:$A$9149,$A1007,Observed!$D$2:$D$9149,$D1007)),AVERAGEIFS(Observed!AK$2:AK$9149,Observed!$A$2:$A$9149,$A1007,Observed!$D$2:$D$9149,$D1007),"")</f>
        <v/>
      </c>
      <c r="AL1007" s="23" t="str">
        <f>IF(ISNUMBER(AVERAGEIFS(Observed!AL$2:AL$9149,Observed!$A$2:$A$9149,$A1007,Observed!$D$2:$D$9149,$D1007)),AVERAGEIFS(Observed!AL$2:AL$9149,Observed!$A$2:$A$9149,$A1007,Observed!$D$2:$D$9149,$D1007),"")</f>
        <v/>
      </c>
      <c r="AM1007" s="23" t="str">
        <f>IF(ISNUMBER(AVERAGEIFS(Observed!AM$2:AM$9149,Observed!$A$2:$A$9149,$A1007,Observed!$D$2:$D$9149,$D1007)),AVERAGEIFS(Observed!AM$2:AM$9149,Observed!$A$2:$A$9149,$A1007,Observed!$D$2:$D$9149,$D1007),"")</f>
        <v/>
      </c>
      <c r="AN1007" s="22" t="str">
        <f>IF(ISNUMBER(AVERAGEIFS(Observed!AN$2:AN$9149,Observed!$A$2:$A$9149,$A1007,Observed!$D$2:$D$9149,$D1007)),AVERAGEIFS(Observed!AN$2:AN$9149,Observed!$A$2:$A$9149,$A1007,Observed!$D$2:$D$9149,$D1007),"")</f>
        <v/>
      </c>
      <c r="AO1007" s="22" t="str">
        <f>IF(ISNUMBER(AVERAGEIFS(Observed!AO$2:AO$9149,Observed!$A$2:$A$9149,$A1007,Observed!$D$2:$D$9149,$D1007)),AVERAGEIFS(Observed!AO$2:AO$9149,Observed!$A$2:$A$9149,$A1007,Observed!$D$2:$D$9149,$D1007),"")</f>
        <v/>
      </c>
      <c r="AP1007" s="21" t="str">
        <f>IF(ISNUMBER(AVERAGEIFS(Observed!AP$2:AP$9149,Observed!$A$2:$A$9149,$A1007,Observed!$D$2:$D$9149,$D1007)),AVERAGEIFS(Observed!AP$2:AP$9149,Observed!$A$2:$A$9149,$A1007,Observed!$D$2:$D$9149,$D1007),"")</f>
        <v/>
      </c>
      <c r="AQ1007" s="22">
        <f>IF(ISNUMBER(AVERAGEIFS(Observed!AQ$2:AQ$9149,Observed!$A$2:$A$9149,$A1007,Observed!$D$2:$D$9149,$D1007)),AVERAGEIFS(Observed!AQ$2:AQ$9149,Observed!$A$2:$A$9149,$A1007,Observed!$D$2:$D$9149,$D1007),"")</f>
        <v>201.4</v>
      </c>
      <c r="AR1007" s="22" t="str">
        <f>IF(ISNUMBER(AVERAGEIFS(Observed!AR$2:AR$9149,Observed!$A$2:$A$9149,$A1007,Observed!$D$2:$D$9149,$D1007)),AVERAGEIFS(Observed!AR$2:AR$9149,Observed!$A$2:$A$9149,$A1007,Observed!$D$2:$D$9149,$D1007),"")</f>
        <v/>
      </c>
      <c r="AS1007" s="22" t="str">
        <f>IF(ISNUMBER(AVERAGEIFS(Observed!AS$2:AS$9149,Observed!$A$2:$A$9149,$A1007,Observed!$D$2:$D$9149,$D1007)),AVERAGEIFS(Observed!AS$2:AS$9149,Observed!$A$2:$A$9149,$A1007,Observed!$D$2:$D$9149,$D1007),"")</f>
        <v/>
      </c>
      <c r="AT1007" s="22" t="str">
        <f>IF(ISNUMBER(AVERAGEIFS(Observed!AT$2:AT$9149,Observed!$A$2:$A$9149,$A1007,Observed!$D$2:$D$9149,$D1007)),AVERAGEIFS(Observed!AT$2:AT$9149,Observed!$A$2:$A$9149,$A1007,Observed!$D$2:$D$9149,$D1007),"")</f>
        <v/>
      </c>
      <c r="AU1007" s="22" t="str">
        <f>IF(ISNUMBER(AVERAGEIFS(Observed!AU$2:AU$9149,Observed!$A$2:$A$9149,$A1007,Observed!$D$2:$D$9149,$D1007)),AVERAGEIFS(Observed!AU$2:AU$9149,Observed!$A$2:$A$9149,$A1007,Observed!$D$2:$D$9149,$D1007),"")</f>
        <v/>
      </c>
      <c r="AV1007" s="2">
        <f>COUNTIFS(Observed!$A$2:$A$9149,$A1007,Observed!$D$2:$D$9149,$D1007)</f>
        <v>5</v>
      </c>
      <c r="AW1007" s="2">
        <f t="shared" si="15"/>
        <v>1</v>
      </c>
    </row>
    <row r="1008" spans="1:49" x14ac:dyDescent="0.25">
      <c r="A1008" t="s">
        <v>96</v>
      </c>
      <c r="B1008" t="s">
        <v>116</v>
      </c>
      <c r="C1008" t="s">
        <v>30</v>
      </c>
      <c r="D1008" s="3">
        <v>40798</v>
      </c>
      <c r="E1008">
        <v>1</v>
      </c>
      <c r="G1008" t="s">
        <v>110</v>
      </c>
      <c r="K1008" s="24" t="s">
        <v>76</v>
      </c>
      <c r="N1008" s="2"/>
      <c r="O1008" s="21" t="str">
        <f>IF(ISNUMBER(AVERAGEIFS(Observed!O$2:O$9149,Observed!$A$2:$A$9149,$A1008,Observed!$D$2:$D$9149,$D1008)),AVERAGEIFS(Observed!O$2:O$9149,Observed!$A$2:$A$9149,$A1008,Observed!$D$2:$D$9149,$D1008),"")</f>
        <v/>
      </c>
      <c r="P1008" s="22" t="str">
        <f>IF(ISNUMBER(AVERAGEIFS(Observed!P$2:P$9149,Observed!$A$2:$A$9149,$A1008,Observed!$D$2:$D$9149,$D1008)),AVERAGEIFS(Observed!P$2:P$9149,Observed!$A$2:$A$9149,$A1008,Observed!$D$2:$D$9149,$D1008),"")</f>
        <v/>
      </c>
      <c r="Q1008" s="22" t="str">
        <f>IF(ISNUMBER(AVERAGEIFS(Observed!Q$2:Q$9149,Observed!$A$2:$A$9149,$A1008,Observed!$D$2:$D$9149,$D1008)),AVERAGEIFS(Observed!Q$2:Q$9149,Observed!$A$2:$A$9149,$A1008,Observed!$D$2:$D$9149,$D1008),"")</f>
        <v/>
      </c>
      <c r="R1008" s="22" t="str">
        <f>IF(ISNUMBER(AVERAGEIFS(Observed!R$2:R$9149,Observed!$A$2:$A$9149,$A1008,Observed!$D$2:$D$9149,$D1008)),AVERAGEIFS(Observed!R$2:R$9149,Observed!$A$2:$A$9149,$A1008,Observed!$D$2:$D$9149,$D1008),"")</f>
        <v/>
      </c>
      <c r="S1008" s="22" t="str">
        <f>IF(ISNUMBER(AVERAGEIFS(Observed!S$2:S$9149,Observed!$A$2:$A$9149,$A1008,Observed!$D$2:$D$9149,$D1008)),AVERAGEIFS(Observed!S$2:S$9149,Observed!$A$2:$A$9149,$A1008,Observed!$D$2:$D$9149,$D1008),"")</f>
        <v/>
      </c>
      <c r="T1008" s="23" t="str">
        <f>IF(ISNUMBER(AVERAGEIFS(Observed!T$2:T$9149,Observed!$A$2:$A$9149,$A1008,Observed!$D$2:$D$9149,$D1008)),AVERAGEIFS(Observed!T$2:T$9149,Observed!$A$2:$A$9149,$A1008,Observed!$D$2:$D$9149,$D1008),"")</f>
        <v/>
      </c>
      <c r="U1008" s="23" t="str">
        <f>IF(ISNUMBER(AVERAGEIFS(Observed!U$2:U$9149,Observed!$A$2:$A$9149,$A1008,Observed!$D$2:$D$9149,$D1008)),AVERAGEIFS(Observed!U$2:U$9149,Observed!$A$2:$A$9149,$A1008,Observed!$D$2:$D$9149,$D1008),"")</f>
        <v/>
      </c>
      <c r="V1008" s="23" t="str">
        <f>IF(ISNUMBER(AVERAGEIFS(Observed!V$2:V$9149,Observed!$A$2:$A$9149,$A1008,Observed!$D$2:$D$9149,$D1008)),AVERAGEIFS(Observed!V$2:V$9149,Observed!$A$2:$A$9149,$A1008,Observed!$D$2:$D$9149,$D1008),"")</f>
        <v/>
      </c>
      <c r="W1008" s="21" t="str">
        <f>IF(ISNUMBER(AVERAGEIFS(Observed!W$2:W$9149,Observed!$A$2:$A$9149,$A1008,Observed!$D$2:$D$9149,$D1008)),AVERAGEIFS(Observed!W$2:W$9149,Observed!$A$2:$A$9149,$A1008,Observed!$D$2:$D$9149,$D1008),"")</f>
        <v/>
      </c>
      <c r="X1008" s="35" t="str">
        <f>IF(ISNUMBER(AVERAGEIFS(Observed!X$2:X$9149,Observed!$A$2:$A$9149,$A1008,Observed!$D$2:$D$9149,$D1008)),AVERAGEIFS(Observed!X$2:X$9149,Observed!$A$2:$A$9149,$A1008,Observed!$D$2:$D$9149,$D1008),"")</f>
        <v/>
      </c>
      <c r="Y1008" s="35" t="str">
        <f>IF(ISNUMBER(AVERAGEIFS(Observed!Y$2:Y$9149,Observed!$A$2:$A$9149,$A1008,Observed!$D$2:$D$9149,$D1008)),AVERAGEIFS(Observed!Y$2:Y$9149,Observed!$A$2:$A$9149,$A1008,Observed!$D$2:$D$9149,$D1008),"")</f>
        <v/>
      </c>
      <c r="Z1008" s="22" t="str">
        <f>IF(ISNUMBER(AVERAGEIFS(Observed!Z$2:Z$9149,Observed!$A$2:$A$9149,$A1008,Observed!$D$2:$D$9149,$D1008)),AVERAGEIFS(Observed!Z$2:Z$9149,Observed!$A$2:$A$9149,$A1008,Observed!$D$2:$D$9149,$D1008),"")</f>
        <v/>
      </c>
      <c r="AA1008" s="22" t="str">
        <f>IF(ISNUMBER(AVERAGEIFS(Observed!AA$2:AA$9149,Observed!$A$2:$A$9149,$A1008,Observed!$D$2:$D$9149,$D1008)),AVERAGEIFS(Observed!AA$2:AA$9149,Observed!$A$2:$A$9149,$A1008,Observed!$D$2:$D$9149,$D1008),"")</f>
        <v/>
      </c>
      <c r="AB1008" s="22" t="str">
        <f>IF(ISNUMBER(AVERAGEIFS(Observed!AB$2:AB$9149,Observed!$A$2:$A$9149,$A1008,Observed!$D$2:$D$9149,$D1008)),AVERAGEIFS(Observed!AB$2:AB$9149,Observed!$A$2:$A$9149,$A1008,Observed!$D$2:$D$9149,$D1008),"")</f>
        <v/>
      </c>
      <c r="AC1008" s="22" t="str">
        <f>IF(ISNUMBER(AVERAGEIFS(Observed!AC$2:AC$9149,Observed!$A$2:$A$9149,$A1008,Observed!$D$2:$D$9149,$D1008)),AVERAGEIFS(Observed!AC$2:AC$9149,Observed!$A$2:$A$9149,$A1008,Observed!$D$2:$D$9149,$D1008),"")</f>
        <v/>
      </c>
      <c r="AD1008" s="22" t="str">
        <f>IF(ISNUMBER(AVERAGEIFS(Observed!AD$2:AD$9149,Observed!$A$2:$A$9149,$A1008,Observed!$D$2:$D$9149,$D1008)),AVERAGEIFS(Observed!AD$2:AD$9149,Observed!$A$2:$A$9149,$A1008,Observed!$D$2:$D$9149,$D1008),"")</f>
        <v/>
      </c>
      <c r="AE1008" s="22" t="str">
        <f>IF(ISNUMBER(AVERAGEIFS(Observed!AE$2:AE$9149,Observed!$A$2:$A$9149,$A1008,Observed!$D$2:$D$9149,$D1008)),AVERAGEIFS(Observed!AE$2:AE$9149,Observed!$A$2:$A$9149,$A1008,Observed!$D$2:$D$9149,$D1008),"")</f>
        <v/>
      </c>
      <c r="AF1008" s="22" t="str">
        <f>IF(ISNUMBER(AVERAGEIFS(Observed!AF$2:AF$9149,Observed!$A$2:$A$9149,$A1008,Observed!$D$2:$D$9149,$D1008)),AVERAGEIFS(Observed!AF$2:AF$9149,Observed!$A$2:$A$9149,$A1008,Observed!$D$2:$D$9149,$D1008),"")</f>
        <v/>
      </c>
      <c r="AG1008" s="22" t="str">
        <f>IF(ISNUMBER(AVERAGEIFS(Observed!AG$2:AG$9149,Observed!$A$2:$A$9149,$A1008,Observed!$D$2:$D$9149,$D1008)),AVERAGEIFS(Observed!AG$2:AG$9149,Observed!$A$2:$A$9149,$A1008,Observed!$D$2:$D$9149,$D1008),"")</f>
        <v/>
      </c>
      <c r="AH1008" s="22" t="str">
        <f>IF(ISNUMBER(AVERAGEIFS(Observed!AH$2:AH$9149,Observed!$A$2:$A$9149,$A1008,Observed!$D$2:$D$9149,$D1008)),AVERAGEIFS(Observed!AH$2:AH$9149,Observed!$A$2:$A$9149,$A1008,Observed!$D$2:$D$9149,$D1008),"")</f>
        <v/>
      </c>
      <c r="AI1008" s="22" t="str">
        <f>IF(ISNUMBER(AVERAGEIFS(Observed!AI$2:AI$9149,Observed!$A$2:$A$9149,$A1008,Observed!$D$2:$D$9149,$D1008)),AVERAGEIFS(Observed!AI$2:AI$9149,Observed!$A$2:$A$9149,$A1008,Observed!$D$2:$D$9149,$D1008),"")</f>
        <v/>
      </c>
      <c r="AJ1008" s="22" t="str">
        <f>IF(ISNUMBER(AVERAGEIFS(Observed!AJ$2:AJ$9149,Observed!$A$2:$A$9149,$A1008,Observed!$D$2:$D$9149,$D1008)),AVERAGEIFS(Observed!AJ$2:AJ$9149,Observed!$A$2:$A$9149,$A1008,Observed!$D$2:$D$9149,$D1008),"")</f>
        <v/>
      </c>
      <c r="AK1008" s="22" t="str">
        <f>IF(ISNUMBER(AVERAGEIFS(Observed!AK$2:AK$9149,Observed!$A$2:$A$9149,$A1008,Observed!$D$2:$D$9149,$D1008)),AVERAGEIFS(Observed!AK$2:AK$9149,Observed!$A$2:$A$9149,$A1008,Observed!$D$2:$D$9149,$D1008),"")</f>
        <v/>
      </c>
      <c r="AL1008" s="23" t="str">
        <f>IF(ISNUMBER(AVERAGEIFS(Observed!AL$2:AL$9149,Observed!$A$2:$A$9149,$A1008,Observed!$D$2:$D$9149,$D1008)),AVERAGEIFS(Observed!AL$2:AL$9149,Observed!$A$2:$A$9149,$A1008,Observed!$D$2:$D$9149,$D1008),"")</f>
        <v/>
      </c>
      <c r="AM1008" s="23" t="str">
        <f>IF(ISNUMBER(AVERAGEIFS(Observed!AM$2:AM$9149,Observed!$A$2:$A$9149,$A1008,Observed!$D$2:$D$9149,$D1008)),AVERAGEIFS(Observed!AM$2:AM$9149,Observed!$A$2:$A$9149,$A1008,Observed!$D$2:$D$9149,$D1008),"")</f>
        <v/>
      </c>
      <c r="AN1008" s="22" t="str">
        <f>IF(ISNUMBER(AVERAGEIFS(Observed!AN$2:AN$9149,Observed!$A$2:$A$9149,$A1008,Observed!$D$2:$D$9149,$D1008)),AVERAGEIFS(Observed!AN$2:AN$9149,Observed!$A$2:$A$9149,$A1008,Observed!$D$2:$D$9149,$D1008),"")</f>
        <v/>
      </c>
      <c r="AO1008" s="22" t="str">
        <f>IF(ISNUMBER(AVERAGEIFS(Observed!AO$2:AO$9149,Observed!$A$2:$A$9149,$A1008,Observed!$D$2:$D$9149,$D1008)),AVERAGEIFS(Observed!AO$2:AO$9149,Observed!$A$2:$A$9149,$A1008,Observed!$D$2:$D$9149,$D1008),"")</f>
        <v/>
      </c>
      <c r="AP1008" s="21" t="str">
        <f>IF(ISNUMBER(AVERAGEIFS(Observed!AP$2:AP$9149,Observed!$A$2:$A$9149,$A1008,Observed!$D$2:$D$9149,$D1008)),AVERAGEIFS(Observed!AP$2:AP$9149,Observed!$A$2:$A$9149,$A1008,Observed!$D$2:$D$9149,$D1008),"")</f>
        <v/>
      </c>
      <c r="AQ1008" s="22">
        <f>IF(ISNUMBER(AVERAGEIFS(Observed!AQ$2:AQ$9149,Observed!$A$2:$A$9149,$A1008,Observed!$D$2:$D$9149,$D1008)),AVERAGEIFS(Observed!AQ$2:AQ$9149,Observed!$A$2:$A$9149,$A1008,Observed!$D$2:$D$9149,$D1008),"")</f>
        <v>229</v>
      </c>
      <c r="AR1008" s="22" t="str">
        <f>IF(ISNUMBER(AVERAGEIFS(Observed!AR$2:AR$9149,Observed!$A$2:$A$9149,$A1008,Observed!$D$2:$D$9149,$D1008)),AVERAGEIFS(Observed!AR$2:AR$9149,Observed!$A$2:$A$9149,$A1008,Observed!$D$2:$D$9149,$D1008),"")</f>
        <v/>
      </c>
      <c r="AS1008" s="22" t="str">
        <f>IF(ISNUMBER(AVERAGEIFS(Observed!AS$2:AS$9149,Observed!$A$2:$A$9149,$A1008,Observed!$D$2:$D$9149,$D1008)),AVERAGEIFS(Observed!AS$2:AS$9149,Observed!$A$2:$A$9149,$A1008,Observed!$D$2:$D$9149,$D1008),"")</f>
        <v/>
      </c>
      <c r="AT1008" s="22" t="str">
        <f>IF(ISNUMBER(AVERAGEIFS(Observed!AT$2:AT$9149,Observed!$A$2:$A$9149,$A1008,Observed!$D$2:$D$9149,$D1008)),AVERAGEIFS(Observed!AT$2:AT$9149,Observed!$A$2:$A$9149,$A1008,Observed!$D$2:$D$9149,$D1008),"")</f>
        <v/>
      </c>
      <c r="AU1008" s="22" t="str">
        <f>IF(ISNUMBER(AVERAGEIFS(Observed!AU$2:AU$9149,Observed!$A$2:$A$9149,$A1008,Observed!$D$2:$D$9149,$D1008)),AVERAGEIFS(Observed!AU$2:AU$9149,Observed!$A$2:$A$9149,$A1008,Observed!$D$2:$D$9149,$D1008),"")</f>
        <v/>
      </c>
      <c r="AV1008" s="2">
        <f>COUNTIFS(Observed!$A$2:$A$9149,$A1008,Observed!$D$2:$D$9149,$D1008)</f>
        <v>5</v>
      </c>
      <c r="AW1008" s="2">
        <f t="shared" si="15"/>
        <v>1</v>
      </c>
    </row>
    <row r="1009" spans="1:49" x14ac:dyDescent="0.25">
      <c r="A1009" t="s">
        <v>96</v>
      </c>
      <c r="B1009" t="s">
        <v>116</v>
      </c>
      <c r="C1009" t="s">
        <v>30</v>
      </c>
      <c r="D1009" s="3">
        <v>40812</v>
      </c>
      <c r="E1009">
        <v>1</v>
      </c>
      <c r="G1009" t="s">
        <v>110</v>
      </c>
      <c r="K1009" s="24" t="s">
        <v>76</v>
      </c>
      <c r="N1009" s="2"/>
      <c r="O1009" s="21" t="str">
        <f>IF(ISNUMBER(AVERAGEIFS(Observed!O$2:O$9149,Observed!$A$2:$A$9149,$A1009,Observed!$D$2:$D$9149,$D1009)),AVERAGEIFS(Observed!O$2:O$9149,Observed!$A$2:$A$9149,$A1009,Observed!$D$2:$D$9149,$D1009),"")</f>
        <v/>
      </c>
      <c r="P1009" s="22" t="str">
        <f>IF(ISNUMBER(AVERAGEIFS(Observed!P$2:P$9149,Observed!$A$2:$A$9149,$A1009,Observed!$D$2:$D$9149,$D1009)),AVERAGEIFS(Observed!P$2:P$9149,Observed!$A$2:$A$9149,$A1009,Observed!$D$2:$D$9149,$D1009),"")</f>
        <v/>
      </c>
      <c r="Q1009" s="22" t="str">
        <f>IF(ISNUMBER(AVERAGEIFS(Observed!Q$2:Q$9149,Observed!$A$2:$A$9149,$A1009,Observed!$D$2:$D$9149,$D1009)),AVERAGEIFS(Observed!Q$2:Q$9149,Observed!$A$2:$A$9149,$A1009,Observed!$D$2:$D$9149,$D1009),"")</f>
        <v/>
      </c>
      <c r="R1009" s="22" t="str">
        <f>IF(ISNUMBER(AVERAGEIFS(Observed!R$2:R$9149,Observed!$A$2:$A$9149,$A1009,Observed!$D$2:$D$9149,$D1009)),AVERAGEIFS(Observed!R$2:R$9149,Observed!$A$2:$A$9149,$A1009,Observed!$D$2:$D$9149,$D1009),"")</f>
        <v/>
      </c>
      <c r="S1009" s="22" t="str">
        <f>IF(ISNUMBER(AVERAGEIFS(Observed!S$2:S$9149,Observed!$A$2:$A$9149,$A1009,Observed!$D$2:$D$9149,$D1009)),AVERAGEIFS(Observed!S$2:S$9149,Observed!$A$2:$A$9149,$A1009,Observed!$D$2:$D$9149,$D1009),"")</f>
        <v/>
      </c>
      <c r="T1009" s="23" t="str">
        <f>IF(ISNUMBER(AVERAGEIFS(Observed!T$2:T$9149,Observed!$A$2:$A$9149,$A1009,Observed!$D$2:$D$9149,$D1009)),AVERAGEIFS(Observed!T$2:T$9149,Observed!$A$2:$A$9149,$A1009,Observed!$D$2:$D$9149,$D1009),"")</f>
        <v/>
      </c>
      <c r="U1009" s="23" t="str">
        <f>IF(ISNUMBER(AVERAGEIFS(Observed!U$2:U$9149,Observed!$A$2:$A$9149,$A1009,Observed!$D$2:$D$9149,$D1009)),AVERAGEIFS(Observed!U$2:U$9149,Observed!$A$2:$A$9149,$A1009,Observed!$D$2:$D$9149,$D1009),"")</f>
        <v/>
      </c>
      <c r="V1009" s="23" t="str">
        <f>IF(ISNUMBER(AVERAGEIFS(Observed!V$2:V$9149,Observed!$A$2:$A$9149,$A1009,Observed!$D$2:$D$9149,$D1009)),AVERAGEIFS(Observed!V$2:V$9149,Observed!$A$2:$A$9149,$A1009,Observed!$D$2:$D$9149,$D1009),"")</f>
        <v/>
      </c>
      <c r="W1009" s="21" t="str">
        <f>IF(ISNUMBER(AVERAGEIFS(Observed!W$2:W$9149,Observed!$A$2:$A$9149,$A1009,Observed!$D$2:$D$9149,$D1009)),AVERAGEIFS(Observed!W$2:W$9149,Observed!$A$2:$A$9149,$A1009,Observed!$D$2:$D$9149,$D1009),"")</f>
        <v/>
      </c>
      <c r="X1009" s="35" t="str">
        <f>IF(ISNUMBER(AVERAGEIFS(Observed!X$2:X$9149,Observed!$A$2:$A$9149,$A1009,Observed!$D$2:$D$9149,$D1009)),AVERAGEIFS(Observed!X$2:X$9149,Observed!$A$2:$A$9149,$A1009,Observed!$D$2:$D$9149,$D1009),"")</f>
        <v/>
      </c>
      <c r="Y1009" s="35" t="str">
        <f>IF(ISNUMBER(AVERAGEIFS(Observed!Y$2:Y$9149,Observed!$A$2:$A$9149,$A1009,Observed!$D$2:$D$9149,$D1009)),AVERAGEIFS(Observed!Y$2:Y$9149,Observed!$A$2:$A$9149,$A1009,Observed!$D$2:$D$9149,$D1009),"")</f>
        <v/>
      </c>
      <c r="Z1009" s="22" t="str">
        <f>IF(ISNUMBER(AVERAGEIFS(Observed!Z$2:Z$9149,Observed!$A$2:$A$9149,$A1009,Observed!$D$2:$D$9149,$D1009)),AVERAGEIFS(Observed!Z$2:Z$9149,Observed!$A$2:$A$9149,$A1009,Observed!$D$2:$D$9149,$D1009),"")</f>
        <v/>
      </c>
      <c r="AA1009" s="22" t="str">
        <f>IF(ISNUMBER(AVERAGEIFS(Observed!AA$2:AA$9149,Observed!$A$2:$A$9149,$A1009,Observed!$D$2:$D$9149,$D1009)),AVERAGEIFS(Observed!AA$2:AA$9149,Observed!$A$2:$A$9149,$A1009,Observed!$D$2:$D$9149,$D1009),"")</f>
        <v/>
      </c>
      <c r="AB1009" s="22" t="str">
        <f>IF(ISNUMBER(AVERAGEIFS(Observed!AB$2:AB$9149,Observed!$A$2:$A$9149,$A1009,Observed!$D$2:$D$9149,$D1009)),AVERAGEIFS(Observed!AB$2:AB$9149,Observed!$A$2:$A$9149,$A1009,Observed!$D$2:$D$9149,$D1009),"")</f>
        <v/>
      </c>
      <c r="AC1009" s="22" t="str">
        <f>IF(ISNUMBER(AVERAGEIFS(Observed!AC$2:AC$9149,Observed!$A$2:$A$9149,$A1009,Observed!$D$2:$D$9149,$D1009)),AVERAGEIFS(Observed!AC$2:AC$9149,Observed!$A$2:$A$9149,$A1009,Observed!$D$2:$D$9149,$D1009),"")</f>
        <v/>
      </c>
      <c r="AD1009" s="22" t="str">
        <f>IF(ISNUMBER(AVERAGEIFS(Observed!AD$2:AD$9149,Observed!$A$2:$A$9149,$A1009,Observed!$D$2:$D$9149,$D1009)),AVERAGEIFS(Observed!AD$2:AD$9149,Observed!$A$2:$A$9149,$A1009,Observed!$D$2:$D$9149,$D1009),"")</f>
        <v/>
      </c>
      <c r="AE1009" s="22" t="str">
        <f>IF(ISNUMBER(AVERAGEIFS(Observed!AE$2:AE$9149,Observed!$A$2:$A$9149,$A1009,Observed!$D$2:$D$9149,$D1009)),AVERAGEIFS(Observed!AE$2:AE$9149,Observed!$A$2:$A$9149,$A1009,Observed!$D$2:$D$9149,$D1009),"")</f>
        <v/>
      </c>
      <c r="AF1009" s="22" t="str">
        <f>IF(ISNUMBER(AVERAGEIFS(Observed!AF$2:AF$9149,Observed!$A$2:$A$9149,$A1009,Observed!$D$2:$D$9149,$D1009)),AVERAGEIFS(Observed!AF$2:AF$9149,Observed!$A$2:$A$9149,$A1009,Observed!$D$2:$D$9149,$D1009),"")</f>
        <v/>
      </c>
      <c r="AG1009" s="22" t="str">
        <f>IF(ISNUMBER(AVERAGEIFS(Observed!AG$2:AG$9149,Observed!$A$2:$A$9149,$A1009,Observed!$D$2:$D$9149,$D1009)),AVERAGEIFS(Observed!AG$2:AG$9149,Observed!$A$2:$A$9149,$A1009,Observed!$D$2:$D$9149,$D1009),"")</f>
        <v/>
      </c>
      <c r="AH1009" s="22" t="str">
        <f>IF(ISNUMBER(AVERAGEIFS(Observed!AH$2:AH$9149,Observed!$A$2:$A$9149,$A1009,Observed!$D$2:$D$9149,$D1009)),AVERAGEIFS(Observed!AH$2:AH$9149,Observed!$A$2:$A$9149,$A1009,Observed!$D$2:$D$9149,$D1009),"")</f>
        <v/>
      </c>
      <c r="AI1009" s="22" t="str">
        <f>IF(ISNUMBER(AVERAGEIFS(Observed!AI$2:AI$9149,Observed!$A$2:$A$9149,$A1009,Observed!$D$2:$D$9149,$D1009)),AVERAGEIFS(Observed!AI$2:AI$9149,Observed!$A$2:$A$9149,$A1009,Observed!$D$2:$D$9149,$D1009),"")</f>
        <v/>
      </c>
      <c r="AJ1009" s="22" t="str">
        <f>IF(ISNUMBER(AVERAGEIFS(Observed!AJ$2:AJ$9149,Observed!$A$2:$A$9149,$A1009,Observed!$D$2:$D$9149,$D1009)),AVERAGEIFS(Observed!AJ$2:AJ$9149,Observed!$A$2:$A$9149,$A1009,Observed!$D$2:$D$9149,$D1009),"")</f>
        <v/>
      </c>
      <c r="AK1009" s="22" t="str">
        <f>IF(ISNUMBER(AVERAGEIFS(Observed!AK$2:AK$9149,Observed!$A$2:$A$9149,$A1009,Observed!$D$2:$D$9149,$D1009)),AVERAGEIFS(Observed!AK$2:AK$9149,Observed!$A$2:$A$9149,$A1009,Observed!$D$2:$D$9149,$D1009),"")</f>
        <v/>
      </c>
      <c r="AL1009" s="23" t="str">
        <f>IF(ISNUMBER(AVERAGEIFS(Observed!AL$2:AL$9149,Observed!$A$2:$A$9149,$A1009,Observed!$D$2:$D$9149,$D1009)),AVERAGEIFS(Observed!AL$2:AL$9149,Observed!$A$2:$A$9149,$A1009,Observed!$D$2:$D$9149,$D1009),"")</f>
        <v/>
      </c>
      <c r="AM1009" s="23" t="str">
        <f>IF(ISNUMBER(AVERAGEIFS(Observed!AM$2:AM$9149,Observed!$A$2:$A$9149,$A1009,Observed!$D$2:$D$9149,$D1009)),AVERAGEIFS(Observed!AM$2:AM$9149,Observed!$A$2:$A$9149,$A1009,Observed!$D$2:$D$9149,$D1009),"")</f>
        <v/>
      </c>
      <c r="AN1009" s="22" t="str">
        <f>IF(ISNUMBER(AVERAGEIFS(Observed!AN$2:AN$9149,Observed!$A$2:$A$9149,$A1009,Observed!$D$2:$D$9149,$D1009)),AVERAGEIFS(Observed!AN$2:AN$9149,Observed!$A$2:$A$9149,$A1009,Observed!$D$2:$D$9149,$D1009),"")</f>
        <v/>
      </c>
      <c r="AO1009" s="22" t="str">
        <f>IF(ISNUMBER(AVERAGEIFS(Observed!AO$2:AO$9149,Observed!$A$2:$A$9149,$A1009,Observed!$D$2:$D$9149,$D1009)),AVERAGEIFS(Observed!AO$2:AO$9149,Observed!$A$2:$A$9149,$A1009,Observed!$D$2:$D$9149,$D1009),"")</f>
        <v/>
      </c>
      <c r="AP1009" s="21" t="str">
        <f>IF(ISNUMBER(AVERAGEIFS(Observed!AP$2:AP$9149,Observed!$A$2:$A$9149,$A1009,Observed!$D$2:$D$9149,$D1009)),AVERAGEIFS(Observed!AP$2:AP$9149,Observed!$A$2:$A$9149,$A1009,Observed!$D$2:$D$9149,$D1009),"")</f>
        <v/>
      </c>
      <c r="AQ1009" s="22">
        <f>IF(ISNUMBER(AVERAGEIFS(Observed!AQ$2:AQ$9149,Observed!$A$2:$A$9149,$A1009,Observed!$D$2:$D$9149,$D1009)),AVERAGEIFS(Observed!AQ$2:AQ$9149,Observed!$A$2:$A$9149,$A1009,Observed!$D$2:$D$9149,$D1009),"")</f>
        <v>254</v>
      </c>
      <c r="AR1009" s="22" t="str">
        <f>IF(ISNUMBER(AVERAGEIFS(Observed!AR$2:AR$9149,Observed!$A$2:$A$9149,$A1009,Observed!$D$2:$D$9149,$D1009)),AVERAGEIFS(Observed!AR$2:AR$9149,Observed!$A$2:$A$9149,$A1009,Observed!$D$2:$D$9149,$D1009),"")</f>
        <v/>
      </c>
      <c r="AS1009" s="22" t="str">
        <f>IF(ISNUMBER(AVERAGEIFS(Observed!AS$2:AS$9149,Observed!$A$2:$A$9149,$A1009,Observed!$D$2:$D$9149,$D1009)),AVERAGEIFS(Observed!AS$2:AS$9149,Observed!$A$2:$A$9149,$A1009,Observed!$D$2:$D$9149,$D1009),"")</f>
        <v/>
      </c>
      <c r="AT1009" s="22" t="str">
        <f>IF(ISNUMBER(AVERAGEIFS(Observed!AT$2:AT$9149,Observed!$A$2:$A$9149,$A1009,Observed!$D$2:$D$9149,$D1009)),AVERAGEIFS(Observed!AT$2:AT$9149,Observed!$A$2:$A$9149,$A1009,Observed!$D$2:$D$9149,$D1009),"")</f>
        <v/>
      </c>
      <c r="AU1009" s="22" t="str">
        <f>IF(ISNUMBER(AVERAGEIFS(Observed!AU$2:AU$9149,Observed!$A$2:$A$9149,$A1009,Observed!$D$2:$D$9149,$D1009)),AVERAGEIFS(Observed!AU$2:AU$9149,Observed!$A$2:$A$9149,$A1009,Observed!$D$2:$D$9149,$D1009),"")</f>
        <v/>
      </c>
      <c r="AV1009" s="2">
        <f>COUNTIFS(Observed!$A$2:$A$9149,$A1009,Observed!$D$2:$D$9149,$D1009)</f>
        <v>5</v>
      </c>
      <c r="AW1009" s="2">
        <f t="shared" si="15"/>
        <v>1</v>
      </c>
    </row>
    <row r="1010" spans="1:49" x14ac:dyDescent="0.25">
      <c r="A1010" t="s">
        <v>96</v>
      </c>
      <c r="B1010" t="s">
        <v>116</v>
      </c>
      <c r="C1010" t="s">
        <v>30</v>
      </c>
      <c r="D1010" s="3">
        <v>40819</v>
      </c>
      <c r="E1010">
        <v>1</v>
      </c>
      <c r="G1010" t="s">
        <v>110</v>
      </c>
      <c r="K1010" s="24" t="s">
        <v>76</v>
      </c>
      <c r="N1010" s="2"/>
      <c r="O1010" s="21" t="str">
        <f>IF(ISNUMBER(AVERAGEIFS(Observed!O$2:O$9149,Observed!$A$2:$A$9149,$A1010,Observed!$D$2:$D$9149,$D1010)),AVERAGEIFS(Observed!O$2:O$9149,Observed!$A$2:$A$9149,$A1010,Observed!$D$2:$D$9149,$D1010),"")</f>
        <v/>
      </c>
      <c r="P1010" s="22" t="str">
        <f>IF(ISNUMBER(AVERAGEIFS(Observed!P$2:P$9149,Observed!$A$2:$A$9149,$A1010,Observed!$D$2:$D$9149,$D1010)),AVERAGEIFS(Observed!P$2:P$9149,Observed!$A$2:$A$9149,$A1010,Observed!$D$2:$D$9149,$D1010),"")</f>
        <v/>
      </c>
      <c r="Q1010" s="22" t="str">
        <f>IF(ISNUMBER(AVERAGEIFS(Observed!Q$2:Q$9149,Observed!$A$2:$A$9149,$A1010,Observed!$D$2:$D$9149,$D1010)),AVERAGEIFS(Observed!Q$2:Q$9149,Observed!$A$2:$A$9149,$A1010,Observed!$D$2:$D$9149,$D1010),"")</f>
        <v/>
      </c>
      <c r="R1010" s="22" t="str">
        <f>IF(ISNUMBER(AVERAGEIFS(Observed!R$2:R$9149,Observed!$A$2:$A$9149,$A1010,Observed!$D$2:$D$9149,$D1010)),AVERAGEIFS(Observed!R$2:R$9149,Observed!$A$2:$A$9149,$A1010,Observed!$D$2:$D$9149,$D1010),"")</f>
        <v/>
      </c>
      <c r="S1010" s="22" t="str">
        <f>IF(ISNUMBER(AVERAGEIFS(Observed!S$2:S$9149,Observed!$A$2:$A$9149,$A1010,Observed!$D$2:$D$9149,$D1010)),AVERAGEIFS(Observed!S$2:S$9149,Observed!$A$2:$A$9149,$A1010,Observed!$D$2:$D$9149,$D1010),"")</f>
        <v/>
      </c>
      <c r="T1010" s="23" t="str">
        <f>IF(ISNUMBER(AVERAGEIFS(Observed!T$2:T$9149,Observed!$A$2:$A$9149,$A1010,Observed!$D$2:$D$9149,$D1010)),AVERAGEIFS(Observed!T$2:T$9149,Observed!$A$2:$A$9149,$A1010,Observed!$D$2:$D$9149,$D1010),"")</f>
        <v/>
      </c>
      <c r="U1010" s="23" t="str">
        <f>IF(ISNUMBER(AVERAGEIFS(Observed!U$2:U$9149,Observed!$A$2:$A$9149,$A1010,Observed!$D$2:$D$9149,$D1010)),AVERAGEIFS(Observed!U$2:U$9149,Observed!$A$2:$A$9149,$A1010,Observed!$D$2:$D$9149,$D1010),"")</f>
        <v/>
      </c>
      <c r="V1010" s="23" t="str">
        <f>IF(ISNUMBER(AVERAGEIFS(Observed!V$2:V$9149,Observed!$A$2:$A$9149,$A1010,Observed!$D$2:$D$9149,$D1010)),AVERAGEIFS(Observed!V$2:V$9149,Observed!$A$2:$A$9149,$A1010,Observed!$D$2:$D$9149,$D1010),"")</f>
        <v/>
      </c>
      <c r="W1010" s="21" t="str">
        <f>IF(ISNUMBER(AVERAGEIFS(Observed!W$2:W$9149,Observed!$A$2:$A$9149,$A1010,Observed!$D$2:$D$9149,$D1010)),AVERAGEIFS(Observed!W$2:W$9149,Observed!$A$2:$A$9149,$A1010,Observed!$D$2:$D$9149,$D1010),"")</f>
        <v/>
      </c>
      <c r="X1010" s="35" t="str">
        <f>IF(ISNUMBER(AVERAGEIFS(Observed!X$2:X$9149,Observed!$A$2:$A$9149,$A1010,Observed!$D$2:$D$9149,$D1010)),AVERAGEIFS(Observed!X$2:X$9149,Observed!$A$2:$A$9149,$A1010,Observed!$D$2:$D$9149,$D1010),"")</f>
        <v/>
      </c>
      <c r="Y1010" s="35" t="str">
        <f>IF(ISNUMBER(AVERAGEIFS(Observed!Y$2:Y$9149,Observed!$A$2:$A$9149,$A1010,Observed!$D$2:$D$9149,$D1010)),AVERAGEIFS(Observed!Y$2:Y$9149,Observed!$A$2:$A$9149,$A1010,Observed!$D$2:$D$9149,$D1010),"")</f>
        <v/>
      </c>
      <c r="Z1010" s="22" t="str">
        <f>IF(ISNUMBER(AVERAGEIFS(Observed!Z$2:Z$9149,Observed!$A$2:$A$9149,$A1010,Observed!$D$2:$D$9149,$D1010)),AVERAGEIFS(Observed!Z$2:Z$9149,Observed!$A$2:$A$9149,$A1010,Observed!$D$2:$D$9149,$D1010),"")</f>
        <v/>
      </c>
      <c r="AA1010" s="22" t="str">
        <f>IF(ISNUMBER(AVERAGEIFS(Observed!AA$2:AA$9149,Observed!$A$2:$A$9149,$A1010,Observed!$D$2:$D$9149,$D1010)),AVERAGEIFS(Observed!AA$2:AA$9149,Observed!$A$2:$A$9149,$A1010,Observed!$D$2:$D$9149,$D1010),"")</f>
        <v/>
      </c>
      <c r="AB1010" s="22" t="str">
        <f>IF(ISNUMBER(AVERAGEIFS(Observed!AB$2:AB$9149,Observed!$A$2:$A$9149,$A1010,Observed!$D$2:$D$9149,$D1010)),AVERAGEIFS(Observed!AB$2:AB$9149,Observed!$A$2:$A$9149,$A1010,Observed!$D$2:$D$9149,$D1010),"")</f>
        <v/>
      </c>
      <c r="AC1010" s="22" t="str">
        <f>IF(ISNUMBER(AVERAGEIFS(Observed!AC$2:AC$9149,Observed!$A$2:$A$9149,$A1010,Observed!$D$2:$D$9149,$D1010)),AVERAGEIFS(Observed!AC$2:AC$9149,Observed!$A$2:$A$9149,$A1010,Observed!$D$2:$D$9149,$D1010),"")</f>
        <v/>
      </c>
      <c r="AD1010" s="22" t="str">
        <f>IF(ISNUMBER(AVERAGEIFS(Observed!AD$2:AD$9149,Observed!$A$2:$A$9149,$A1010,Observed!$D$2:$D$9149,$D1010)),AVERAGEIFS(Observed!AD$2:AD$9149,Observed!$A$2:$A$9149,$A1010,Observed!$D$2:$D$9149,$D1010),"")</f>
        <v/>
      </c>
      <c r="AE1010" s="22" t="str">
        <f>IF(ISNUMBER(AVERAGEIFS(Observed!AE$2:AE$9149,Observed!$A$2:$A$9149,$A1010,Observed!$D$2:$D$9149,$D1010)),AVERAGEIFS(Observed!AE$2:AE$9149,Observed!$A$2:$A$9149,$A1010,Observed!$D$2:$D$9149,$D1010),"")</f>
        <v/>
      </c>
      <c r="AF1010" s="22" t="str">
        <f>IF(ISNUMBER(AVERAGEIFS(Observed!AF$2:AF$9149,Observed!$A$2:$A$9149,$A1010,Observed!$D$2:$D$9149,$D1010)),AVERAGEIFS(Observed!AF$2:AF$9149,Observed!$A$2:$A$9149,$A1010,Observed!$D$2:$D$9149,$D1010),"")</f>
        <v/>
      </c>
      <c r="AG1010" s="22" t="str">
        <f>IF(ISNUMBER(AVERAGEIFS(Observed!AG$2:AG$9149,Observed!$A$2:$A$9149,$A1010,Observed!$D$2:$D$9149,$D1010)),AVERAGEIFS(Observed!AG$2:AG$9149,Observed!$A$2:$A$9149,$A1010,Observed!$D$2:$D$9149,$D1010),"")</f>
        <v/>
      </c>
      <c r="AH1010" s="22" t="str">
        <f>IF(ISNUMBER(AVERAGEIFS(Observed!AH$2:AH$9149,Observed!$A$2:$A$9149,$A1010,Observed!$D$2:$D$9149,$D1010)),AVERAGEIFS(Observed!AH$2:AH$9149,Observed!$A$2:$A$9149,$A1010,Observed!$D$2:$D$9149,$D1010),"")</f>
        <v/>
      </c>
      <c r="AI1010" s="22" t="str">
        <f>IF(ISNUMBER(AVERAGEIFS(Observed!AI$2:AI$9149,Observed!$A$2:$A$9149,$A1010,Observed!$D$2:$D$9149,$D1010)),AVERAGEIFS(Observed!AI$2:AI$9149,Observed!$A$2:$A$9149,$A1010,Observed!$D$2:$D$9149,$D1010),"")</f>
        <v/>
      </c>
      <c r="AJ1010" s="22" t="str">
        <f>IF(ISNUMBER(AVERAGEIFS(Observed!AJ$2:AJ$9149,Observed!$A$2:$A$9149,$A1010,Observed!$D$2:$D$9149,$D1010)),AVERAGEIFS(Observed!AJ$2:AJ$9149,Observed!$A$2:$A$9149,$A1010,Observed!$D$2:$D$9149,$D1010),"")</f>
        <v/>
      </c>
      <c r="AK1010" s="22" t="str">
        <f>IF(ISNUMBER(AVERAGEIFS(Observed!AK$2:AK$9149,Observed!$A$2:$A$9149,$A1010,Observed!$D$2:$D$9149,$D1010)),AVERAGEIFS(Observed!AK$2:AK$9149,Observed!$A$2:$A$9149,$A1010,Observed!$D$2:$D$9149,$D1010),"")</f>
        <v/>
      </c>
      <c r="AL1010" s="23" t="str">
        <f>IF(ISNUMBER(AVERAGEIFS(Observed!AL$2:AL$9149,Observed!$A$2:$A$9149,$A1010,Observed!$D$2:$D$9149,$D1010)),AVERAGEIFS(Observed!AL$2:AL$9149,Observed!$A$2:$A$9149,$A1010,Observed!$D$2:$D$9149,$D1010),"")</f>
        <v/>
      </c>
      <c r="AM1010" s="23" t="str">
        <f>IF(ISNUMBER(AVERAGEIFS(Observed!AM$2:AM$9149,Observed!$A$2:$A$9149,$A1010,Observed!$D$2:$D$9149,$D1010)),AVERAGEIFS(Observed!AM$2:AM$9149,Observed!$A$2:$A$9149,$A1010,Observed!$D$2:$D$9149,$D1010),"")</f>
        <v/>
      </c>
      <c r="AN1010" s="22" t="str">
        <f>IF(ISNUMBER(AVERAGEIFS(Observed!AN$2:AN$9149,Observed!$A$2:$A$9149,$A1010,Observed!$D$2:$D$9149,$D1010)),AVERAGEIFS(Observed!AN$2:AN$9149,Observed!$A$2:$A$9149,$A1010,Observed!$D$2:$D$9149,$D1010),"")</f>
        <v/>
      </c>
      <c r="AO1010" s="22" t="str">
        <f>IF(ISNUMBER(AVERAGEIFS(Observed!AO$2:AO$9149,Observed!$A$2:$A$9149,$A1010,Observed!$D$2:$D$9149,$D1010)),AVERAGEIFS(Observed!AO$2:AO$9149,Observed!$A$2:$A$9149,$A1010,Observed!$D$2:$D$9149,$D1010),"")</f>
        <v/>
      </c>
      <c r="AP1010" s="21" t="str">
        <f>IF(ISNUMBER(AVERAGEIFS(Observed!AP$2:AP$9149,Observed!$A$2:$A$9149,$A1010,Observed!$D$2:$D$9149,$D1010)),AVERAGEIFS(Observed!AP$2:AP$9149,Observed!$A$2:$A$9149,$A1010,Observed!$D$2:$D$9149,$D1010),"")</f>
        <v/>
      </c>
      <c r="AQ1010" s="22">
        <f>IF(ISNUMBER(AVERAGEIFS(Observed!AQ$2:AQ$9149,Observed!$A$2:$A$9149,$A1010,Observed!$D$2:$D$9149,$D1010)),AVERAGEIFS(Observed!AQ$2:AQ$9149,Observed!$A$2:$A$9149,$A1010,Observed!$D$2:$D$9149,$D1010),"")</f>
        <v>268.39999999999998</v>
      </c>
      <c r="AR1010" s="22" t="str">
        <f>IF(ISNUMBER(AVERAGEIFS(Observed!AR$2:AR$9149,Observed!$A$2:$A$9149,$A1010,Observed!$D$2:$D$9149,$D1010)),AVERAGEIFS(Observed!AR$2:AR$9149,Observed!$A$2:$A$9149,$A1010,Observed!$D$2:$D$9149,$D1010),"")</f>
        <v/>
      </c>
      <c r="AS1010" s="22" t="str">
        <f>IF(ISNUMBER(AVERAGEIFS(Observed!AS$2:AS$9149,Observed!$A$2:$A$9149,$A1010,Observed!$D$2:$D$9149,$D1010)),AVERAGEIFS(Observed!AS$2:AS$9149,Observed!$A$2:$A$9149,$A1010,Observed!$D$2:$D$9149,$D1010),"")</f>
        <v/>
      </c>
      <c r="AT1010" s="22" t="str">
        <f>IF(ISNUMBER(AVERAGEIFS(Observed!AT$2:AT$9149,Observed!$A$2:$A$9149,$A1010,Observed!$D$2:$D$9149,$D1010)),AVERAGEIFS(Observed!AT$2:AT$9149,Observed!$A$2:$A$9149,$A1010,Observed!$D$2:$D$9149,$D1010),"")</f>
        <v/>
      </c>
      <c r="AU1010" s="22" t="str">
        <f>IF(ISNUMBER(AVERAGEIFS(Observed!AU$2:AU$9149,Observed!$A$2:$A$9149,$A1010,Observed!$D$2:$D$9149,$D1010)),AVERAGEIFS(Observed!AU$2:AU$9149,Observed!$A$2:$A$9149,$A1010,Observed!$D$2:$D$9149,$D1010),"")</f>
        <v/>
      </c>
      <c r="AV1010" s="2">
        <f>COUNTIFS(Observed!$A$2:$A$9149,$A1010,Observed!$D$2:$D$9149,$D1010)</f>
        <v>5</v>
      </c>
      <c r="AW1010" s="2">
        <f t="shared" si="15"/>
        <v>1</v>
      </c>
    </row>
    <row r="1011" spans="1:49" x14ac:dyDescent="0.25">
      <c r="A1011" t="s">
        <v>96</v>
      </c>
      <c r="B1011" t="s">
        <v>116</v>
      </c>
      <c r="C1011" t="s">
        <v>30</v>
      </c>
      <c r="D1011" s="3">
        <v>40826</v>
      </c>
      <c r="E1011">
        <v>1</v>
      </c>
      <c r="G1011" t="s">
        <v>110</v>
      </c>
      <c r="K1011" s="24" t="s">
        <v>76</v>
      </c>
      <c r="N1011" s="2"/>
      <c r="O1011" s="21" t="str">
        <f>IF(ISNUMBER(AVERAGEIFS(Observed!O$2:O$9149,Observed!$A$2:$A$9149,$A1011,Observed!$D$2:$D$9149,$D1011)),AVERAGEIFS(Observed!O$2:O$9149,Observed!$A$2:$A$9149,$A1011,Observed!$D$2:$D$9149,$D1011),"")</f>
        <v/>
      </c>
      <c r="P1011" s="22" t="str">
        <f>IF(ISNUMBER(AVERAGEIFS(Observed!P$2:P$9149,Observed!$A$2:$A$9149,$A1011,Observed!$D$2:$D$9149,$D1011)),AVERAGEIFS(Observed!P$2:P$9149,Observed!$A$2:$A$9149,$A1011,Observed!$D$2:$D$9149,$D1011),"")</f>
        <v/>
      </c>
      <c r="Q1011" s="22" t="str">
        <f>IF(ISNUMBER(AVERAGEIFS(Observed!Q$2:Q$9149,Observed!$A$2:$A$9149,$A1011,Observed!$D$2:$D$9149,$D1011)),AVERAGEIFS(Observed!Q$2:Q$9149,Observed!$A$2:$A$9149,$A1011,Observed!$D$2:$D$9149,$D1011),"")</f>
        <v/>
      </c>
      <c r="R1011" s="22" t="str">
        <f>IF(ISNUMBER(AVERAGEIFS(Observed!R$2:R$9149,Observed!$A$2:$A$9149,$A1011,Observed!$D$2:$D$9149,$D1011)),AVERAGEIFS(Observed!R$2:R$9149,Observed!$A$2:$A$9149,$A1011,Observed!$D$2:$D$9149,$D1011),"")</f>
        <v/>
      </c>
      <c r="S1011" s="22" t="str">
        <f>IF(ISNUMBER(AVERAGEIFS(Observed!S$2:S$9149,Observed!$A$2:$A$9149,$A1011,Observed!$D$2:$D$9149,$D1011)),AVERAGEIFS(Observed!S$2:S$9149,Observed!$A$2:$A$9149,$A1011,Observed!$D$2:$D$9149,$D1011),"")</f>
        <v/>
      </c>
      <c r="T1011" s="23" t="str">
        <f>IF(ISNUMBER(AVERAGEIFS(Observed!T$2:T$9149,Observed!$A$2:$A$9149,$A1011,Observed!$D$2:$D$9149,$D1011)),AVERAGEIFS(Observed!T$2:T$9149,Observed!$A$2:$A$9149,$A1011,Observed!$D$2:$D$9149,$D1011),"")</f>
        <v/>
      </c>
      <c r="U1011" s="23" t="str">
        <f>IF(ISNUMBER(AVERAGEIFS(Observed!U$2:U$9149,Observed!$A$2:$A$9149,$A1011,Observed!$D$2:$D$9149,$D1011)),AVERAGEIFS(Observed!U$2:U$9149,Observed!$A$2:$A$9149,$A1011,Observed!$D$2:$D$9149,$D1011),"")</f>
        <v/>
      </c>
      <c r="V1011" s="23" t="str">
        <f>IF(ISNUMBER(AVERAGEIFS(Observed!V$2:V$9149,Observed!$A$2:$A$9149,$A1011,Observed!$D$2:$D$9149,$D1011)),AVERAGEIFS(Observed!V$2:V$9149,Observed!$A$2:$A$9149,$A1011,Observed!$D$2:$D$9149,$D1011),"")</f>
        <v/>
      </c>
      <c r="W1011" s="21" t="str">
        <f>IF(ISNUMBER(AVERAGEIFS(Observed!W$2:W$9149,Observed!$A$2:$A$9149,$A1011,Observed!$D$2:$D$9149,$D1011)),AVERAGEIFS(Observed!W$2:W$9149,Observed!$A$2:$A$9149,$A1011,Observed!$D$2:$D$9149,$D1011),"")</f>
        <v/>
      </c>
      <c r="X1011" s="35" t="str">
        <f>IF(ISNUMBER(AVERAGEIFS(Observed!X$2:X$9149,Observed!$A$2:$A$9149,$A1011,Observed!$D$2:$D$9149,$D1011)),AVERAGEIFS(Observed!X$2:X$9149,Observed!$A$2:$A$9149,$A1011,Observed!$D$2:$D$9149,$D1011),"")</f>
        <v/>
      </c>
      <c r="Y1011" s="35" t="str">
        <f>IF(ISNUMBER(AVERAGEIFS(Observed!Y$2:Y$9149,Observed!$A$2:$A$9149,$A1011,Observed!$D$2:$D$9149,$D1011)),AVERAGEIFS(Observed!Y$2:Y$9149,Observed!$A$2:$A$9149,$A1011,Observed!$D$2:$D$9149,$D1011),"")</f>
        <v/>
      </c>
      <c r="Z1011" s="22" t="str">
        <f>IF(ISNUMBER(AVERAGEIFS(Observed!Z$2:Z$9149,Observed!$A$2:$A$9149,$A1011,Observed!$D$2:$D$9149,$D1011)),AVERAGEIFS(Observed!Z$2:Z$9149,Observed!$A$2:$A$9149,$A1011,Observed!$D$2:$D$9149,$D1011),"")</f>
        <v/>
      </c>
      <c r="AA1011" s="22" t="str">
        <f>IF(ISNUMBER(AVERAGEIFS(Observed!AA$2:AA$9149,Observed!$A$2:$A$9149,$A1011,Observed!$D$2:$D$9149,$D1011)),AVERAGEIFS(Observed!AA$2:AA$9149,Observed!$A$2:$A$9149,$A1011,Observed!$D$2:$D$9149,$D1011),"")</f>
        <v/>
      </c>
      <c r="AB1011" s="22" t="str">
        <f>IF(ISNUMBER(AVERAGEIFS(Observed!AB$2:AB$9149,Observed!$A$2:$A$9149,$A1011,Observed!$D$2:$D$9149,$D1011)),AVERAGEIFS(Observed!AB$2:AB$9149,Observed!$A$2:$A$9149,$A1011,Observed!$D$2:$D$9149,$D1011),"")</f>
        <v/>
      </c>
      <c r="AC1011" s="22" t="str">
        <f>IF(ISNUMBER(AVERAGEIFS(Observed!AC$2:AC$9149,Observed!$A$2:$A$9149,$A1011,Observed!$D$2:$D$9149,$D1011)),AVERAGEIFS(Observed!AC$2:AC$9149,Observed!$A$2:$A$9149,$A1011,Observed!$D$2:$D$9149,$D1011),"")</f>
        <v/>
      </c>
      <c r="AD1011" s="22" t="str">
        <f>IF(ISNUMBER(AVERAGEIFS(Observed!AD$2:AD$9149,Observed!$A$2:$A$9149,$A1011,Observed!$D$2:$D$9149,$D1011)),AVERAGEIFS(Observed!AD$2:AD$9149,Observed!$A$2:$A$9149,$A1011,Observed!$D$2:$D$9149,$D1011),"")</f>
        <v/>
      </c>
      <c r="AE1011" s="22" t="str">
        <f>IF(ISNUMBER(AVERAGEIFS(Observed!AE$2:AE$9149,Observed!$A$2:$A$9149,$A1011,Observed!$D$2:$D$9149,$D1011)),AVERAGEIFS(Observed!AE$2:AE$9149,Observed!$A$2:$A$9149,$A1011,Observed!$D$2:$D$9149,$D1011),"")</f>
        <v/>
      </c>
      <c r="AF1011" s="22" t="str">
        <f>IF(ISNUMBER(AVERAGEIFS(Observed!AF$2:AF$9149,Observed!$A$2:$A$9149,$A1011,Observed!$D$2:$D$9149,$D1011)),AVERAGEIFS(Observed!AF$2:AF$9149,Observed!$A$2:$A$9149,$A1011,Observed!$D$2:$D$9149,$D1011),"")</f>
        <v/>
      </c>
      <c r="AG1011" s="22" t="str">
        <f>IF(ISNUMBER(AVERAGEIFS(Observed!AG$2:AG$9149,Observed!$A$2:$A$9149,$A1011,Observed!$D$2:$D$9149,$D1011)),AVERAGEIFS(Observed!AG$2:AG$9149,Observed!$A$2:$A$9149,$A1011,Observed!$D$2:$D$9149,$D1011),"")</f>
        <v/>
      </c>
      <c r="AH1011" s="22" t="str">
        <f>IF(ISNUMBER(AVERAGEIFS(Observed!AH$2:AH$9149,Observed!$A$2:$A$9149,$A1011,Observed!$D$2:$D$9149,$D1011)),AVERAGEIFS(Observed!AH$2:AH$9149,Observed!$A$2:$A$9149,$A1011,Observed!$D$2:$D$9149,$D1011),"")</f>
        <v/>
      </c>
      <c r="AI1011" s="22" t="str">
        <f>IF(ISNUMBER(AVERAGEIFS(Observed!AI$2:AI$9149,Observed!$A$2:$A$9149,$A1011,Observed!$D$2:$D$9149,$D1011)),AVERAGEIFS(Observed!AI$2:AI$9149,Observed!$A$2:$A$9149,$A1011,Observed!$D$2:$D$9149,$D1011),"")</f>
        <v/>
      </c>
      <c r="AJ1011" s="22" t="str">
        <f>IF(ISNUMBER(AVERAGEIFS(Observed!AJ$2:AJ$9149,Observed!$A$2:$A$9149,$A1011,Observed!$D$2:$D$9149,$D1011)),AVERAGEIFS(Observed!AJ$2:AJ$9149,Observed!$A$2:$A$9149,$A1011,Observed!$D$2:$D$9149,$D1011),"")</f>
        <v/>
      </c>
      <c r="AK1011" s="22" t="str">
        <f>IF(ISNUMBER(AVERAGEIFS(Observed!AK$2:AK$9149,Observed!$A$2:$A$9149,$A1011,Observed!$D$2:$D$9149,$D1011)),AVERAGEIFS(Observed!AK$2:AK$9149,Observed!$A$2:$A$9149,$A1011,Observed!$D$2:$D$9149,$D1011),"")</f>
        <v/>
      </c>
      <c r="AL1011" s="23" t="str">
        <f>IF(ISNUMBER(AVERAGEIFS(Observed!AL$2:AL$9149,Observed!$A$2:$A$9149,$A1011,Observed!$D$2:$D$9149,$D1011)),AVERAGEIFS(Observed!AL$2:AL$9149,Observed!$A$2:$A$9149,$A1011,Observed!$D$2:$D$9149,$D1011),"")</f>
        <v/>
      </c>
      <c r="AM1011" s="23" t="str">
        <f>IF(ISNUMBER(AVERAGEIFS(Observed!AM$2:AM$9149,Observed!$A$2:$A$9149,$A1011,Observed!$D$2:$D$9149,$D1011)),AVERAGEIFS(Observed!AM$2:AM$9149,Observed!$A$2:$A$9149,$A1011,Observed!$D$2:$D$9149,$D1011),"")</f>
        <v/>
      </c>
      <c r="AN1011" s="22" t="str">
        <f>IF(ISNUMBER(AVERAGEIFS(Observed!AN$2:AN$9149,Observed!$A$2:$A$9149,$A1011,Observed!$D$2:$D$9149,$D1011)),AVERAGEIFS(Observed!AN$2:AN$9149,Observed!$A$2:$A$9149,$A1011,Observed!$D$2:$D$9149,$D1011),"")</f>
        <v/>
      </c>
      <c r="AO1011" s="22" t="str">
        <f>IF(ISNUMBER(AVERAGEIFS(Observed!AO$2:AO$9149,Observed!$A$2:$A$9149,$A1011,Observed!$D$2:$D$9149,$D1011)),AVERAGEIFS(Observed!AO$2:AO$9149,Observed!$A$2:$A$9149,$A1011,Observed!$D$2:$D$9149,$D1011),"")</f>
        <v/>
      </c>
      <c r="AP1011" s="21" t="str">
        <f>IF(ISNUMBER(AVERAGEIFS(Observed!AP$2:AP$9149,Observed!$A$2:$A$9149,$A1011,Observed!$D$2:$D$9149,$D1011)),AVERAGEIFS(Observed!AP$2:AP$9149,Observed!$A$2:$A$9149,$A1011,Observed!$D$2:$D$9149,$D1011),"")</f>
        <v/>
      </c>
      <c r="AQ1011" s="22">
        <f>IF(ISNUMBER(AVERAGEIFS(Observed!AQ$2:AQ$9149,Observed!$A$2:$A$9149,$A1011,Observed!$D$2:$D$9149,$D1011)),AVERAGEIFS(Observed!AQ$2:AQ$9149,Observed!$A$2:$A$9149,$A1011,Observed!$D$2:$D$9149,$D1011),"")</f>
        <v>293.2</v>
      </c>
      <c r="AR1011" s="22" t="str">
        <f>IF(ISNUMBER(AVERAGEIFS(Observed!AR$2:AR$9149,Observed!$A$2:$A$9149,$A1011,Observed!$D$2:$D$9149,$D1011)),AVERAGEIFS(Observed!AR$2:AR$9149,Observed!$A$2:$A$9149,$A1011,Observed!$D$2:$D$9149,$D1011),"")</f>
        <v/>
      </c>
      <c r="AS1011" s="22" t="str">
        <f>IF(ISNUMBER(AVERAGEIFS(Observed!AS$2:AS$9149,Observed!$A$2:$A$9149,$A1011,Observed!$D$2:$D$9149,$D1011)),AVERAGEIFS(Observed!AS$2:AS$9149,Observed!$A$2:$A$9149,$A1011,Observed!$D$2:$D$9149,$D1011),"")</f>
        <v/>
      </c>
      <c r="AT1011" s="22" t="str">
        <f>IF(ISNUMBER(AVERAGEIFS(Observed!AT$2:AT$9149,Observed!$A$2:$A$9149,$A1011,Observed!$D$2:$D$9149,$D1011)),AVERAGEIFS(Observed!AT$2:AT$9149,Observed!$A$2:$A$9149,$A1011,Observed!$D$2:$D$9149,$D1011),"")</f>
        <v/>
      </c>
      <c r="AU1011" s="22" t="str">
        <f>IF(ISNUMBER(AVERAGEIFS(Observed!AU$2:AU$9149,Observed!$A$2:$A$9149,$A1011,Observed!$D$2:$D$9149,$D1011)),AVERAGEIFS(Observed!AU$2:AU$9149,Observed!$A$2:$A$9149,$A1011,Observed!$D$2:$D$9149,$D1011),"")</f>
        <v/>
      </c>
      <c r="AV1011" s="2">
        <f>COUNTIFS(Observed!$A$2:$A$9149,$A1011,Observed!$D$2:$D$9149,$D1011)</f>
        <v>5</v>
      </c>
      <c r="AW1011" s="2">
        <f t="shared" si="15"/>
        <v>1</v>
      </c>
    </row>
    <row r="1012" spans="1:49" x14ac:dyDescent="0.25">
      <c r="A1012" t="s">
        <v>96</v>
      </c>
      <c r="B1012" t="s">
        <v>116</v>
      </c>
      <c r="C1012" t="s">
        <v>30</v>
      </c>
      <c r="D1012" s="3">
        <v>40833</v>
      </c>
      <c r="E1012">
        <v>1</v>
      </c>
      <c r="G1012" t="s">
        <v>110</v>
      </c>
      <c r="K1012" s="24" t="s">
        <v>76</v>
      </c>
      <c r="N1012" s="2"/>
      <c r="O1012" s="21" t="str">
        <f>IF(ISNUMBER(AVERAGEIFS(Observed!O$2:O$9149,Observed!$A$2:$A$9149,$A1012,Observed!$D$2:$D$9149,$D1012)),AVERAGEIFS(Observed!O$2:O$9149,Observed!$A$2:$A$9149,$A1012,Observed!$D$2:$D$9149,$D1012),"")</f>
        <v/>
      </c>
      <c r="P1012" s="22" t="str">
        <f>IF(ISNUMBER(AVERAGEIFS(Observed!P$2:P$9149,Observed!$A$2:$A$9149,$A1012,Observed!$D$2:$D$9149,$D1012)),AVERAGEIFS(Observed!P$2:P$9149,Observed!$A$2:$A$9149,$A1012,Observed!$D$2:$D$9149,$D1012),"")</f>
        <v/>
      </c>
      <c r="Q1012" s="22" t="str">
        <f>IF(ISNUMBER(AVERAGEIFS(Observed!Q$2:Q$9149,Observed!$A$2:$A$9149,$A1012,Observed!$D$2:$D$9149,$D1012)),AVERAGEIFS(Observed!Q$2:Q$9149,Observed!$A$2:$A$9149,$A1012,Observed!$D$2:$D$9149,$D1012),"")</f>
        <v/>
      </c>
      <c r="R1012" s="22" t="str">
        <f>IF(ISNUMBER(AVERAGEIFS(Observed!R$2:R$9149,Observed!$A$2:$A$9149,$A1012,Observed!$D$2:$D$9149,$D1012)),AVERAGEIFS(Observed!R$2:R$9149,Observed!$A$2:$A$9149,$A1012,Observed!$D$2:$D$9149,$D1012),"")</f>
        <v/>
      </c>
      <c r="S1012" s="22" t="str">
        <f>IF(ISNUMBER(AVERAGEIFS(Observed!S$2:S$9149,Observed!$A$2:$A$9149,$A1012,Observed!$D$2:$D$9149,$D1012)),AVERAGEIFS(Observed!S$2:S$9149,Observed!$A$2:$A$9149,$A1012,Observed!$D$2:$D$9149,$D1012),"")</f>
        <v/>
      </c>
      <c r="T1012" s="23" t="str">
        <f>IF(ISNUMBER(AVERAGEIFS(Observed!T$2:T$9149,Observed!$A$2:$A$9149,$A1012,Observed!$D$2:$D$9149,$D1012)),AVERAGEIFS(Observed!T$2:T$9149,Observed!$A$2:$A$9149,$A1012,Observed!$D$2:$D$9149,$D1012),"")</f>
        <v/>
      </c>
      <c r="U1012" s="23" t="str">
        <f>IF(ISNUMBER(AVERAGEIFS(Observed!U$2:U$9149,Observed!$A$2:$A$9149,$A1012,Observed!$D$2:$D$9149,$D1012)),AVERAGEIFS(Observed!U$2:U$9149,Observed!$A$2:$A$9149,$A1012,Observed!$D$2:$D$9149,$D1012),"")</f>
        <v/>
      </c>
      <c r="V1012" s="23" t="str">
        <f>IF(ISNUMBER(AVERAGEIFS(Observed!V$2:V$9149,Observed!$A$2:$A$9149,$A1012,Observed!$D$2:$D$9149,$D1012)),AVERAGEIFS(Observed!V$2:V$9149,Observed!$A$2:$A$9149,$A1012,Observed!$D$2:$D$9149,$D1012),"")</f>
        <v/>
      </c>
      <c r="W1012" s="21" t="str">
        <f>IF(ISNUMBER(AVERAGEIFS(Observed!W$2:W$9149,Observed!$A$2:$A$9149,$A1012,Observed!$D$2:$D$9149,$D1012)),AVERAGEIFS(Observed!W$2:W$9149,Observed!$A$2:$A$9149,$A1012,Observed!$D$2:$D$9149,$D1012),"")</f>
        <v/>
      </c>
      <c r="X1012" s="35" t="str">
        <f>IF(ISNUMBER(AVERAGEIFS(Observed!X$2:X$9149,Observed!$A$2:$A$9149,$A1012,Observed!$D$2:$D$9149,$D1012)),AVERAGEIFS(Observed!X$2:X$9149,Observed!$A$2:$A$9149,$A1012,Observed!$D$2:$D$9149,$D1012),"")</f>
        <v/>
      </c>
      <c r="Y1012" s="35" t="str">
        <f>IF(ISNUMBER(AVERAGEIFS(Observed!Y$2:Y$9149,Observed!$A$2:$A$9149,$A1012,Observed!$D$2:$D$9149,$D1012)),AVERAGEIFS(Observed!Y$2:Y$9149,Observed!$A$2:$A$9149,$A1012,Observed!$D$2:$D$9149,$D1012),"")</f>
        <v/>
      </c>
      <c r="Z1012" s="22" t="str">
        <f>IF(ISNUMBER(AVERAGEIFS(Observed!Z$2:Z$9149,Observed!$A$2:$A$9149,$A1012,Observed!$D$2:$D$9149,$D1012)),AVERAGEIFS(Observed!Z$2:Z$9149,Observed!$A$2:$A$9149,$A1012,Observed!$D$2:$D$9149,$D1012),"")</f>
        <v/>
      </c>
      <c r="AA1012" s="22" t="str">
        <f>IF(ISNUMBER(AVERAGEIFS(Observed!AA$2:AA$9149,Observed!$A$2:$A$9149,$A1012,Observed!$D$2:$D$9149,$D1012)),AVERAGEIFS(Observed!AA$2:AA$9149,Observed!$A$2:$A$9149,$A1012,Observed!$D$2:$D$9149,$D1012),"")</f>
        <v/>
      </c>
      <c r="AB1012" s="22" t="str">
        <f>IF(ISNUMBER(AVERAGEIFS(Observed!AB$2:AB$9149,Observed!$A$2:$A$9149,$A1012,Observed!$D$2:$D$9149,$D1012)),AVERAGEIFS(Observed!AB$2:AB$9149,Observed!$A$2:$A$9149,$A1012,Observed!$D$2:$D$9149,$D1012),"")</f>
        <v/>
      </c>
      <c r="AC1012" s="22" t="str">
        <f>IF(ISNUMBER(AVERAGEIFS(Observed!AC$2:AC$9149,Observed!$A$2:$A$9149,$A1012,Observed!$D$2:$D$9149,$D1012)),AVERAGEIFS(Observed!AC$2:AC$9149,Observed!$A$2:$A$9149,$A1012,Observed!$D$2:$D$9149,$D1012),"")</f>
        <v/>
      </c>
      <c r="AD1012" s="22" t="str">
        <f>IF(ISNUMBER(AVERAGEIFS(Observed!AD$2:AD$9149,Observed!$A$2:$A$9149,$A1012,Observed!$D$2:$D$9149,$D1012)),AVERAGEIFS(Observed!AD$2:AD$9149,Observed!$A$2:$A$9149,$A1012,Observed!$D$2:$D$9149,$D1012),"")</f>
        <v/>
      </c>
      <c r="AE1012" s="22" t="str">
        <f>IF(ISNUMBER(AVERAGEIFS(Observed!AE$2:AE$9149,Observed!$A$2:$A$9149,$A1012,Observed!$D$2:$D$9149,$D1012)),AVERAGEIFS(Observed!AE$2:AE$9149,Observed!$A$2:$A$9149,$A1012,Observed!$D$2:$D$9149,$D1012),"")</f>
        <v/>
      </c>
      <c r="AF1012" s="22" t="str">
        <f>IF(ISNUMBER(AVERAGEIFS(Observed!AF$2:AF$9149,Observed!$A$2:$A$9149,$A1012,Observed!$D$2:$D$9149,$D1012)),AVERAGEIFS(Observed!AF$2:AF$9149,Observed!$A$2:$A$9149,$A1012,Observed!$D$2:$D$9149,$D1012),"")</f>
        <v/>
      </c>
      <c r="AG1012" s="22" t="str">
        <f>IF(ISNUMBER(AVERAGEIFS(Observed!AG$2:AG$9149,Observed!$A$2:$A$9149,$A1012,Observed!$D$2:$D$9149,$D1012)),AVERAGEIFS(Observed!AG$2:AG$9149,Observed!$A$2:$A$9149,$A1012,Observed!$D$2:$D$9149,$D1012),"")</f>
        <v/>
      </c>
      <c r="AH1012" s="22" t="str">
        <f>IF(ISNUMBER(AVERAGEIFS(Observed!AH$2:AH$9149,Observed!$A$2:$A$9149,$A1012,Observed!$D$2:$D$9149,$D1012)),AVERAGEIFS(Observed!AH$2:AH$9149,Observed!$A$2:$A$9149,$A1012,Observed!$D$2:$D$9149,$D1012),"")</f>
        <v/>
      </c>
      <c r="AI1012" s="22" t="str">
        <f>IF(ISNUMBER(AVERAGEIFS(Observed!AI$2:AI$9149,Observed!$A$2:$A$9149,$A1012,Observed!$D$2:$D$9149,$D1012)),AVERAGEIFS(Observed!AI$2:AI$9149,Observed!$A$2:$A$9149,$A1012,Observed!$D$2:$D$9149,$D1012),"")</f>
        <v/>
      </c>
      <c r="AJ1012" s="22" t="str">
        <f>IF(ISNUMBER(AVERAGEIFS(Observed!AJ$2:AJ$9149,Observed!$A$2:$A$9149,$A1012,Observed!$D$2:$D$9149,$D1012)),AVERAGEIFS(Observed!AJ$2:AJ$9149,Observed!$A$2:$A$9149,$A1012,Observed!$D$2:$D$9149,$D1012),"")</f>
        <v/>
      </c>
      <c r="AK1012" s="22" t="str">
        <f>IF(ISNUMBER(AVERAGEIFS(Observed!AK$2:AK$9149,Observed!$A$2:$A$9149,$A1012,Observed!$D$2:$D$9149,$D1012)),AVERAGEIFS(Observed!AK$2:AK$9149,Observed!$A$2:$A$9149,$A1012,Observed!$D$2:$D$9149,$D1012),"")</f>
        <v/>
      </c>
      <c r="AL1012" s="23" t="str">
        <f>IF(ISNUMBER(AVERAGEIFS(Observed!AL$2:AL$9149,Observed!$A$2:$A$9149,$A1012,Observed!$D$2:$D$9149,$D1012)),AVERAGEIFS(Observed!AL$2:AL$9149,Observed!$A$2:$A$9149,$A1012,Observed!$D$2:$D$9149,$D1012),"")</f>
        <v/>
      </c>
      <c r="AM1012" s="23" t="str">
        <f>IF(ISNUMBER(AVERAGEIFS(Observed!AM$2:AM$9149,Observed!$A$2:$A$9149,$A1012,Observed!$D$2:$D$9149,$D1012)),AVERAGEIFS(Observed!AM$2:AM$9149,Observed!$A$2:$A$9149,$A1012,Observed!$D$2:$D$9149,$D1012),"")</f>
        <v/>
      </c>
      <c r="AN1012" s="22" t="str">
        <f>IF(ISNUMBER(AVERAGEIFS(Observed!AN$2:AN$9149,Observed!$A$2:$A$9149,$A1012,Observed!$D$2:$D$9149,$D1012)),AVERAGEIFS(Observed!AN$2:AN$9149,Observed!$A$2:$A$9149,$A1012,Observed!$D$2:$D$9149,$D1012),"")</f>
        <v/>
      </c>
      <c r="AO1012" s="22" t="str">
        <f>IF(ISNUMBER(AVERAGEIFS(Observed!AO$2:AO$9149,Observed!$A$2:$A$9149,$A1012,Observed!$D$2:$D$9149,$D1012)),AVERAGEIFS(Observed!AO$2:AO$9149,Observed!$A$2:$A$9149,$A1012,Observed!$D$2:$D$9149,$D1012),"")</f>
        <v/>
      </c>
      <c r="AP1012" s="21" t="str">
        <f>IF(ISNUMBER(AVERAGEIFS(Observed!AP$2:AP$9149,Observed!$A$2:$A$9149,$A1012,Observed!$D$2:$D$9149,$D1012)),AVERAGEIFS(Observed!AP$2:AP$9149,Observed!$A$2:$A$9149,$A1012,Observed!$D$2:$D$9149,$D1012),"")</f>
        <v/>
      </c>
      <c r="AQ1012" s="22">
        <f>IF(ISNUMBER(AVERAGEIFS(Observed!AQ$2:AQ$9149,Observed!$A$2:$A$9149,$A1012,Observed!$D$2:$D$9149,$D1012)),AVERAGEIFS(Observed!AQ$2:AQ$9149,Observed!$A$2:$A$9149,$A1012,Observed!$D$2:$D$9149,$D1012),"")</f>
        <v>302.60000000000002</v>
      </c>
      <c r="AR1012" s="22" t="str">
        <f>IF(ISNUMBER(AVERAGEIFS(Observed!AR$2:AR$9149,Observed!$A$2:$A$9149,$A1012,Observed!$D$2:$D$9149,$D1012)),AVERAGEIFS(Observed!AR$2:AR$9149,Observed!$A$2:$A$9149,$A1012,Observed!$D$2:$D$9149,$D1012),"")</f>
        <v/>
      </c>
      <c r="AS1012" s="22" t="str">
        <f>IF(ISNUMBER(AVERAGEIFS(Observed!AS$2:AS$9149,Observed!$A$2:$A$9149,$A1012,Observed!$D$2:$D$9149,$D1012)),AVERAGEIFS(Observed!AS$2:AS$9149,Observed!$A$2:$A$9149,$A1012,Observed!$D$2:$D$9149,$D1012),"")</f>
        <v/>
      </c>
      <c r="AT1012" s="22" t="str">
        <f>IF(ISNUMBER(AVERAGEIFS(Observed!AT$2:AT$9149,Observed!$A$2:$A$9149,$A1012,Observed!$D$2:$D$9149,$D1012)),AVERAGEIFS(Observed!AT$2:AT$9149,Observed!$A$2:$A$9149,$A1012,Observed!$D$2:$D$9149,$D1012),"")</f>
        <v/>
      </c>
      <c r="AU1012" s="22" t="str">
        <f>IF(ISNUMBER(AVERAGEIFS(Observed!AU$2:AU$9149,Observed!$A$2:$A$9149,$A1012,Observed!$D$2:$D$9149,$D1012)),AVERAGEIFS(Observed!AU$2:AU$9149,Observed!$A$2:$A$9149,$A1012,Observed!$D$2:$D$9149,$D1012),"")</f>
        <v/>
      </c>
      <c r="AV1012" s="2">
        <f>COUNTIFS(Observed!$A$2:$A$9149,$A1012,Observed!$D$2:$D$9149,$D1012)</f>
        <v>5</v>
      </c>
      <c r="AW1012" s="2">
        <f t="shared" si="15"/>
        <v>1</v>
      </c>
    </row>
    <row r="1013" spans="1:49" x14ac:dyDescent="0.25">
      <c r="A1013" t="s">
        <v>96</v>
      </c>
      <c r="B1013" t="s">
        <v>116</v>
      </c>
      <c r="C1013" t="s">
        <v>30</v>
      </c>
      <c r="D1013" s="3">
        <v>40841</v>
      </c>
      <c r="E1013">
        <v>1</v>
      </c>
      <c r="G1013" t="s">
        <v>110</v>
      </c>
      <c r="K1013" s="24" t="s">
        <v>76</v>
      </c>
      <c r="N1013" s="2"/>
      <c r="O1013" s="21" t="str">
        <f>IF(ISNUMBER(AVERAGEIFS(Observed!O$2:O$9149,Observed!$A$2:$A$9149,$A1013,Observed!$D$2:$D$9149,$D1013)),AVERAGEIFS(Observed!O$2:O$9149,Observed!$A$2:$A$9149,$A1013,Observed!$D$2:$D$9149,$D1013),"")</f>
        <v/>
      </c>
      <c r="P1013" s="22" t="str">
        <f>IF(ISNUMBER(AVERAGEIFS(Observed!P$2:P$9149,Observed!$A$2:$A$9149,$A1013,Observed!$D$2:$D$9149,$D1013)),AVERAGEIFS(Observed!P$2:P$9149,Observed!$A$2:$A$9149,$A1013,Observed!$D$2:$D$9149,$D1013),"")</f>
        <v/>
      </c>
      <c r="Q1013" s="22" t="str">
        <f>IF(ISNUMBER(AVERAGEIFS(Observed!Q$2:Q$9149,Observed!$A$2:$A$9149,$A1013,Observed!$D$2:$D$9149,$D1013)),AVERAGEIFS(Observed!Q$2:Q$9149,Observed!$A$2:$A$9149,$A1013,Observed!$D$2:$D$9149,$D1013),"")</f>
        <v/>
      </c>
      <c r="R1013" s="22" t="str">
        <f>IF(ISNUMBER(AVERAGEIFS(Observed!R$2:R$9149,Observed!$A$2:$A$9149,$A1013,Observed!$D$2:$D$9149,$D1013)),AVERAGEIFS(Observed!R$2:R$9149,Observed!$A$2:$A$9149,$A1013,Observed!$D$2:$D$9149,$D1013),"")</f>
        <v/>
      </c>
      <c r="S1013" s="22" t="str">
        <f>IF(ISNUMBER(AVERAGEIFS(Observed!S$2:S$9149,Observed!$A$2:$A$9149,$A1013,Observed!$D$2:$D$9149,$D1013)),AVERAGEIFS(Observed!S$2:S$9149,Observed!$A$2:$A$9149,$A1013,Observed!$D$2:$D$9149,$D1013),"")</f>
        <v/>
      </c>
      <c r="T1013" s="23" t="str">
        <f>IF(ISNUMBER(AVERAGEIFS(Observed!T$2:T$9149,Observed!$A$2:$A$9149,$A1013,Observed!$D$2:$D$9149,$D1013)),AVERAGEIFS(Observed!T$2:T$9149,Observed!$A$2:$A$9149,$A1013,Observed!$D$2:$D$9149,$D1013),"")</f>
        <v/>
      </c>
      <c r="U1013" s="23" t="str">
        <f>IF(ISNUMBER(AVERAGEIFS(Observed!U$2:U$9149,Observed!$A$2:$A$9149,$A1013,Observed!$D$2:$D$9149,$D1013)),AVERAGEIFS(Observed!U$2:U$9149,Observed!$A$2:$A$9149,$A1013,Observed!$D$2:$D$9149,$D1013),"")</f>
        <v/>
      </c>
      <c r="V1013" s="23" t="str">
        <f>IF(ISNUMBER(AVERAGEIFS(Observed!V$2:V$9149,Observed!$A$2:$A$9149,$A1013,Observed!$D$2:$D$9149,$D1013)),AVERAGEIFS(Observed!V$2:V$9149,Observed!$A$2:$A$9149,$A1013,Observed!$D$2:$D$9149,$D1013),"")</f>
        <v/>
      </c>
      <c r="W1013" s="21" t="str">
        <f>IF(ISNUMBER(AVERAGEIFS(Observed!W$2:W$9149,Observed!$A$2:$A$9149,$A1013,Observed!$D$2:$D$9149,$D1013)),AVERAGEIFS(Observed!W$2:W$9149,Observed!$A$2:$A$9149,$A1013,Observed!$D$2:$D$9149,$D1013),"")</f>
        <v/>
      </c>
      <c r="X1013" s="35" t="str">
        <f>IF(ISNUMBER(AVERAGEIFS(Observed!X$2:X$9149,Observed!$A$2:$A$9149,$A1013,Observed!$D$2:$D$9149,$D1013)),AVERAGEIFS(Observed!X$2:X$9149,Observed!$A$2:$A$9149,$A1013,Observed!$D$2:$D$9149,$D1013),"")</f>
        <v/>
      </c>
      <c r="Y1013" s="35" t="str">
        <f>IF(ISNUMBER(AVERAGEIFS(Observed!Y$2:Y$9149,Observed!$A$2:$A$9149,$A1013,Observed!$D$2:$D$9149,$D1013)),AVERAGEIFS(Observed!Y$2:Y$9149,Observed!$A$2:$A$9149,$A1013,Observed!$D$2:$D$9149,$D1013),"")</f>
        <v/>
      </c>
      <c r="Z1013" s="22" t="str">
        <f>IF(ISNUMBER(AVERAGEIFS(Observed!Z$2:Z$9149,Observed!$A$2:$A$9149,$A1013,Observed!$D$2:$D$9149,$D1013)),AVERAGEIFS(Observed!Z$2:Z$9149,Observed!$A$2:$A$9149,$A1013,Observed!$D$2:$D$9149,$D1013),"")</f>
        <v/>
      </c>
      <c r="AA1013" s="22" t="str">
        <f>IF(ISNUMBER(AVERAGEIFS(Observed!AA$2:AA$9149,Observed!$A$2:$A$9149,$A1013,Observed!$D$2:$D$9149,$D1013)),AVERAGEIFS(Observed!AA$2:AA$9149,Observed!$A$2:$A$9149,$A1013,Observed!$D$2:$D$9149,$D1013),"")</f>
        <v/>
      </c>
      <c r="AB1013" s="22" t="str">
        <f>IF(ISNUMBER(AVERAGEIFS(Observed!AB$2:AB$9149,Observed!$A$2:$A$9149,$A1013,Observed!$D$2:$D$9149,$D1013)),AVERAGEIFS(Observed!AB$2:AB$9149,Observed!$A$2:$A$9149,$A1013,Observed!$D$2:$D$9149,$D1013),"")</f>
        <v/>
      </c>
      <c r="AC1013" s="22" t="str">
        <f>IF(ISNUMBER(AVERAGEIFS(Observed!AC$2:AC$9149,Observed!$A$2:$A$9149,$A1013,Observed!$D$2:$D$9149,$D1013)),AVERAGEIFS(Observed!AC$2:AC$9149,Observed!$A$2:$A$9149,$A1013,Observed!$D$2:$D$9149,$D1013),"")</f>
        <v/>
      </c>
      <c r="AD1013" s="22" t="str">
        <f>IF(ISNUMBER(AVERAGEIFS(Observed!AD$2:AD$9149,Observed!$A$2:$A$9149,$A1013,Observed!$D$2:$D$9149,$D1013)),AVERAGEIFS(Observed!AD$2:AD$9149,Observed!$A$2:$A$9149,$A1013,Observed!$D$2:$D$9149,$D1013),"")</f>
        <v/>
      </c>
      <c r="AE1013" s="22" t="str">
        <f>IF(ISNUMBER(AVERAGEIFS(Observed!AE$2:AE$9149,Observed!$A$2:$A$9149,$A1013,Observed!$D$2:$D$9149,$D1013)),AVERAGEIFS(Observed!AE$2:AE$9149,Observed!$A$2:$A$9149,$A1013,Observed!$D$2:$D$9149,$D1013),"")</f>
        <v/>
      </c>
      <c r="AF1013" s="22" t="str">
        <f>IF(ISNUMBER(AVERAGEIFS(Observed!AF$2:AF$9149,Observed!$A$2:$A$9149,$A1013,Observed!$D$2:$D$9149,$D1013)),AVERAGEIFS(Observed!AF$2:AF$9149,Observed!$A$2:$A$9149,$A1013,Observed!$D$2:$D$9149,$D1013),"")</f>
        <v/>
      </c>
      <c r="AG1013" s="22" t="str">
        <f>IF(ISNUMBER(AVERAGEIFS(Observed!AG$2:AG$9149,Observed!$A$2:$A$9149,$A1013,Observed!$D$2:$D$9149,$D1013)),AVERAGEIFS(Observed!AG$2:AG$9149,Observed!$A$2:$A$9149,$A1013,Observed!$D$2:$D$9149,$D1013),"")</f>
        <v/>
      </c>
      <c r="AH1013" s="22" t="str">
        <f>IF(ISNUMBER(AVERAGEIFS(Observed!AH$2:AH$9149,Observed!$A$2:$A$9149,$A1013,Observed!$D$2:$D$9149,$D1013)),AVERAGEIFS(Observed!AH$2:AH$9149,Observed!$A$2:$A$9149,$A1013,Observed!$D$2:$D$9149,$D1013),"")</f>
        <v/>
      </c>
      <c r="AI1013" s="22" t="str">
        <f>IF(ISNUMBER(AVERAGEIFS(Observed!AI$2:AI$9149,Observed!$A$2:$A$9149,$A1013,Observed!$D$2:$D$9149,$D1013)),AVERAGEIFS(Observed!AI$2:AI$9149,Observed!$A$2:$A$9149,$A1013,Observed!$D$2:$D$9149,$D1013),"")</f>
        <v/>
      </c>
      <c r="AJ1013" s="22" t="str">
        <f>IF(ISNUMBER(AVERAGEIFS(Observed!AJ$2:AJ$9149,Observed!$A$2:$A$9149,$A1013,Observed!$D$2:$D$9149,$D1013)),AVERAGEIFS(Observed!AJ$2:AJ$9149,Observed!$A$2:$A$9149,$A1013,Observed!$D$2:$D$9149,$D1013),"")</f>
        <v/>
      </c>
      <c r="AK1013" s="22" t="str">
        <f>IF(ISNUMBER(AVERAGEIFS(Observed!AK$2:AK$9149,Observed!$A$2:$A$9149,$A1013,Observed!$D$2:$D$9149,$D1013)),AVERAGEIFS(Observed!AK$2:AK$9149,Observed!$A$2:$A$9149,$A1013,Observed!$D$2:$D$9149,$D1013),"")</f>
        <v/>
      </c>
      <c r="AL1013" s="23" t="str">
        <f>IF(ISNUMBER(AVERAGEIFS(Observed!AL$2:AL$9149,Observed!$A$2:$A$9149,$A1013,Observed!$D$2:$D$9149,$D1013)),AVERAGEIFS(Observed!AL$2:AL$9149,Observed!$A$2:$A$9149,$A1013,Observed!$D$2:$D$9149,$D1013),"")</f>
        <v/>
      </c>
      <c r="AM1013" s="23" t="str">
        <f>IF(ISNUMBER(AVERAGEIFS(Observed!AM$2:AM$9149,Observed!$A$2:$A$9149,$A1013,Observed!$D$2:$D$9149,$D1013)),AVERAGEIFS(Observed!AM$2:AM$9149,Observed!$A$2:$A$9149,$A1013,Observed!$D$2:$D$9149,$D1013),"")</f>
        <v/>
      </c>
      <c r="AN1013" s="22" t="str">
        <f>IF(ISNUMBER(AVERAGEIFS(Observed!AN$2:AN$9149,Observed!$A$2:$A$9149,$A1013,Observed!$D$2:$D$9149,$D1013)),AVERAGEIFS(Observed!AN$2:AN$9149,Observed!$A$2:$A$9149,$A1013,Observed!$D$2:$D$9149,$D1013),"")</f>
        <v/>
      </c>
      <c r="AO1013" s="22" t="str">
        <f>IF(ISNUMBER(AVERAGEIFS(Observed!AO$2:AO$9149,Observed!$A$2:$A$9149,$A1013,Observed!$D$2:$D$9149,$D1013)),AVERAGEIFS(Observed!AO$2:AO$9149,Observed!$A$2:$A$9149,$A1013,Observed!$D$2:$D$9149,$D1013),"")</f>
        <v/>
      </c>
      <c r="AP1013" s="21" t="str">
        <f>IF(ISNUMBER(AVERAGEIFS(Observed!AP$2:AP$9149,Observed!$A$2:$A$9149,$A1013,Observed!$D$2:$D$9149,$D1013)),AVERAGEIFS(Observed!AP$2:AP$9149,Observed!$A$2:$A$9149,$A1013,Observed!$D$2:$D$9149,$D1013),"")</f>
        <v/>
      </c>
      <c r="AQ1013" s="22">
        <f>IF(ISNUMBER(AVERAGEIFS(Observed!AQ$2:AQ$9149,Observed!$A$2:$A$9149,$A1013,Observed!$D$2:$D$9149,$D1013)),AVERAGEIFS(Observed!AQ$2:AQ$9149,Observed!$A$2:$A$9149,$A1013,Observed!$D$2:$D$9149,$D1013),"")</f>
        <v>114.2</v>
      </c>
      <c r="AR1013" s="22" t="str">
        <f>IF(ISNUMBER(AVERAGEIFS(Observed!AR$2:AR$9149,Observed!$A$2:$A$9149,$A1013,Observed!$D$2:$D$9149,$D1013)),AVERAGEIFS(Observed!AR$2:AR$9149,Observed!$A$2:$A$9149,$A1013,Observed!$D$2:$D$9149,$D1013),"")</f>
        <v/>
      </c>
      <c r="AS1013" s="22" t="str">
        <f>IF(ISNUMBER(AVERAGEIFS(Observed!AS$2:AS$9149,Observed!$A$2:$A$9149,$A1013,Observed!$D$2:$D$9149,$D1013)),AVERAGEIFS(Observed!AS$2:AS$9149,Observed!$A$2:$A$9149,$A1013,Observed!$D$2:$D$9149,$D1013),"")</f>
        <v/>
      </c>
      <c r="AT1013" s="22" t="str">
        <f>IF(ISNUMBER(AVERAGEIFS(Observed!AT$2:AT$9149,Observed!$A$2:$A$9149,$A1013,Observed!$D$2:$D$9149,$D1013)),AVERAGEIFS(Observed!AT$2:AT$9149,Observed!$A$2:$A$9149,$A1013,Observed!$D$2:$D$9149,$D1013),"")</f>
        <v/>
      </c>
      <c r="AU1013" s="22" t="str">
        <f>IF(ISNUMBER(AVERAGEIFS(Observed!AU$2:AU$9149,Observed!$A$2:$A$9149,$A1013,Observed!$D$2:$D$9149,$D1013)),AVERAGEIFS(Observed!AU$2:AU$9149,Observed!$A$2:$A$9149,$A1013,Observed!$D$2:$D$9149,$D1013),"")</f>
        <v/>
      </c>
      <c r="AV1013" s="2">
        <f>COUNTIFS(Observed!$A$2:$A$9149,$A1013,Observed!$D$2:$D$9149,$D1013)</f>
        <v>5</v>
      </c>
      <c r="AW1013" s="2">
        <f t="shared" si="15"/>
        <v>1</v>
      </c>
    </row>
    <row r="1014" spans="1:49" x14ac:dyDescent="0.25">
      <c r="A1014" t="s">
        <v>96</v>
      </c>
      <c r="B1014" t="s">
        <v>116</v>
      </c>
      <c r="C1014" t="s">
        <v>30</v>
      </c>
      <c r="D1014" s="3">
        <v>40847</v>
      </c>
      <c r="E1014">
        <v>1</v>
      </c>
      <c r="G1014" t="s">
        <v>110</v>
      </c>
      <c r="K1014" s="24" t="s">
        <v>76</v>
      </c>
      <c r="N1014" s="2"/>
      <c r="O1014" s="21" t="str">
        <f>IF(ISNUMBER(AVERAGEIFS(Observed!O$2:O$9149,Observed!$A$2:$A$9149,$A1014,Observed!$D$2:$D$9149,$D1014)),AVERAGEIFS(Observed!O$2:O$9149,Observed!$A$2:$A$9149,$A1014,Observed!$D$2:$D$9149,$D1014),"")</f>
        <v/>
      </c>
      <c r="P1014" s="22" t="str">
        <f>IF(ISNUMBER(AVERAGEIFS(Observed!P$2:P$9149,Observed!$A$2:$A$9149,$A1014,Observed!$D$2:$D$9149,$D1014)),AVERAGEIFS(Observed!P$2:P$9149,Observed!$A$2:$A$9149,$A1014,Observed!$D$2:$D$9149,$D1014),"")</f>
        <v/>
      </c>
      <c r="Q1014" s="22" t="str">
        <f>IF(ISNUMBER(AVERAGEIFS(Observed!Q$2:Q$9149,Observed!$A$2:$A$9149,$A1014,Observed!$D$2:$D$9149,$D1014)),AVERAGEIFS(Observed!Q$2:Q$9149,Observed!$A$2:$A$9149,$A1014,Observed!$D$2:$D$9149,$D1014),"")</f>
        <v/>
      </c>
      <c r="R1014" s="22" t="str">
        <f>IF(ISNUMBER(AVERAGEIFS(Observed!R$2:R$9149,Observed!$A$2:$A$9149,$A1014,Observed!$D$2:$D$9149,$D1014)),AVERAGEIFS(Observed!R$2:R$9149,Observed!$A$2:$A$9149,$A1014,Observed!$D$2:$D$9149,$D1014),"")</f>
        <v/>
      </c>
      <c r="S1014" s="22" t="str">
        <f>IF(ISNUMBER(AVERAGEIFS(Observed!S$2:S$9149,Observed!$A$2:$A$9149,$A1014,Observed!$D$2:$D$9149,$D1014)),AVERAGEIFS(Observed!S$2:S$9149,Observed!$A$2:$A$9149,$A1014,Observed!$D$2:$D$9149,$D1014),"")</f>
        <v/>
      </c>
      <c r="T1014" s="23" t="str">
        <f>IF(ISNUMBER(AVERAGEIFS(Observed!T$2:T$9149,Observed!$A$2:$A$9149,$A1014,Observed!$D$2:$D$9149,$D1014)),AVERAGEIFS(Observed!T$2:T$9149,Observed!$A$2:$A$9149,$A1014,Observed!$D$2:$D$9149,$D1014),"")</f>
        <v/>
      </c>
      <c r="U1014" s="23" t="str">
        <f>IF(ISNUMBER(AVERAGEIFS(Observed!U$2:U$9149,Observed!$A$2:$A$9149,$A1014,Observed!$D$2:$D$9149,$D1014)),AVERAGEIFS(Observed!U$2:U$9149,Observed!$A$2:$A$9149,$A1014,Observed!$D$2:$D$9149,$D1014),"")</f>
        <v/>
      </c>
      <c r="V1014" s="23" t="str">
        <f>IF(ISNUMBER(AVERAGEIFS(Observed!V$2:V$9149,Observed!$A$2:$A$9149,$A1014,Observed!$D$2:$D$9149,$D1014)),AVERAGEIFS(Observed!V$2:V$9149,Observed!$A$2:$A$9149,$A1014,Observed!$D$2:$D$9149,$D1014),"")</f>
        <v/>
      </c>
      <c r="W1014" s="21" t="str">
        <f>IF(ISNUMBER(AVERAGEIFS(Observed!W$2:W$9149,Observed!$A$2:$A$9149,$A1014,Observed!$D$2:$D$9149,$D1014)),AVERAGEIFS(Observed!W$2:W$9149,Observed!$A$2:$A$9149,$A1014,Observed!$D$2:$D$9149,$D1014),"")</f>
        <v/>
      </c>
      <c r="X1014" s="35" t="str">
        <f>IF(ISNUMBER(AVERAGEIFS(Observed!X$2:X$9149,Observed!$A$2:$A$9149,$A1014,Observed!$D$2:$D$9149,$D1014)),AVERAGEIFS(Observed!X$2:X$9149,Observed!$A$2:$A$9149,$A1014,Observed!$D$2:$D$9149,$D1014),"")</f>
        <v/>
      </c>
      <c r="Y1014" s="35" t="str">
        <f>IF(ISNUMBER(AVERAGEIFS(Observed!Y$2:Y$9149,Observed!$A$2:$A$9149,$A1014,Observed!$D$2:$D$9149,$D1014)),AVERAGEIFS(Observed!Y$2:Y$9149,Observed!$A$2:$A$9149,$A1014,Observed!$D$2:$D$9149,$D1014),"")</f>
        <v/>
      </c>
      <c r="Z1014" s="22" t="str">
        <f>IF(ISNUMBER(AVERAGEIFS(Observed!Z$2:Z$9149,Observed!$A$2:$A$9149,$A1014,Observed!$D$2:$D$9149,$D1014)),AVERAGEIFS(Observed!Z$2:Z$9149,Observed!$A$2:$A$9149,$A1014,Observed!$D$2:$D$9149,$D1014),"")</f>
        <v/>
      </c>
      <c r="AA1014" s="22" t="str">
        <f>IF(ISNUMBER(AVERAGEIFS(Observed!AA$2:AA$9149,Observed!$A$2:$A$9149,$A1014,Observed!$D$2:$D$9149,$D1014)),AVERAGEIFS(Observed!AA$2:AA$9149,Observed!$A$2:$A$9149,$A1014,Observed!$D$2:$D$9149,$D1014),"")</f>
        <v/>
      </c>
      <c r="AB1014" s="22" t="str">
        <f>IF(ISNUMBER(AVERAGEIFS(Observed!AB$2:AB$9149,Observed!$A$2:$A$9149,$A1014,Observed!$D$2:$D$9149,$D1014)),AVERAGEIFS(Observed!AB$2:AB$9149,Observed!$A$2:$A$9149,$A1014,Observed!$D$2:$D$9149,$D1014),"")</f>
        <v/>
      </c>
      <c r="AC1014" s="22" t="str">
        <f>IF(ISNUMBER(AVERAGEIFS(Observed!AC$2:AC$9149,Observed!$A$2:$A$9149,$A1014,Observed!$D$2:$D$9149,$D1014)),AVERAGEIFS(Observed!AC$2:AC$9149,Observed!$A$2:$A$9149,$A1014,Observed!$D$2:$D$9149,$D1014),"")</f>
        <v/>
      </c>
      <c r="AD1014" s="22" t="str">
        <f>IF(ISNUMBER(AVERAGEIFS(Observed!AD$2:AD$9149,Observed!$A$2:$A$9149,$A1014,Observed!$D$2:$D$9149,$D1014)),AVERAGEIFS(Observed!AD$2:AD$9149,Observed!$A$2:$A$9149,$A1014,Observed!$D$2:$D$9149,$D1014),"")</f>
        <v/>
      </c>
      <c r="AE1014" s="22" t="str">
        <f>IF(ISNUMBER(AVERAGEIFS(Observed!AE$2:AE$9149,Observed!$A$2:$A$9149,$A1014,Observed!$D$2:$D$9149,$D1014)),AVERAGEIFS(Observed!AE$2:AE$9149,Observed!$A$2:$A$9149,$A1014,Observed!$D$2:$D$9149,$D1014),"")</f>
        <v/>
      </c>
      <c r="AF1014" s="22" t="str">
        <f>IF(ISNUMBER(AVERAGEIFS(Observed!AF$2:AF$9149,Observed!$A$2:$A$9149,$A1014,Observed!$D$2:$D$9149,$D1014)),AVERAGEIFS(Observed!AF$2:AF$9149,Observed!$A$2:$A$9149,$A1014,Observed!$D$2:$D$9149,$D1014),"")</f>
        <v/>
      </c>
      <c r="AG1014" s="22" t="str">
        <f>IF(ISNUMBER(AVERAGEIFS(Observed!AG$2:AG$9149,Observed!$A$2:$A$9149,$A1014,Observed!$D$2:$D$9149,$D1014)),AVERAGEIFS(Observed!AG$2:AG$9149,Observed!$A$2:$A$9149,$A1014,Observed!$D$2:$D$9149,$D1014),"")</f>
        <v/>
      </c>
      <c r="AH1014" s="22" t="str">
        <f>IF(ISNUMBER(AVERAGEIFS(Observed!AH$2:AH$9149,Observed!$A$2:$A$9149,$A1014,Observed!$D$2:$D$9149,$D1014)),AVERAGEIFS(Observed!AH$2:AH$9149,Observed!$A$2:$A$9149,$A1014,Observed!$D$2:$D$9149,$D1014),"")</f>
        <v/>
      </c>
      <c r="AI1014" s="22" t="str">
        <f>IF(ISNUMBER(AVERAGEIFS(Observed!AI$2:AI$9149,Observed!$A$2:$A$9149,$A1014,Observed!$D$2:$D$9149,$D1014)),AVERAGEIFS(Observed!AI$2:AI$9149,Observed!$A$2:$A$9149,$A1014,Observed!$D$2:$D$9149,$D1014),"")</f>
        <v/>
      </c>
      <c r="AJ1014" s="22" t="str">
        <f>IF(ISNUMBER(AVERAGEIFS(Observed!AJ$2:AJ$9149,Observed!$A$2:$A$9149,$A1014,Observed!$D$2:$D$9149,$D1014)),AVERAGEIFS(Observed!AJ$2:AJ$9149,Observed!$A$2:$A$9149,$A1014,Observed!$D$2:$D$9149,$D1014),"")</f>
        <v/>
      </c>
      <c r="AK1014" s="22" t="str">
        <f>IF(ISNUMBER(AVERAGEIFS(Observed!AK$2:AK$9149,Observed!$A$2:$A$9149,$A1014,Observed!$D$2:$D$9149,$D1014)),AVERAGEIFS(Observed!AK$2:AK$9149,Observed!$A$2:$A$9149,$A1014,Observed!$D$2:$D$9149,$D1014),"")</f>
        <v/>
      </c>
      <c r="AL1014" s="23" t="str">
        <f>IF(ISNUMBER(AVERAGEIFS(Observed!AL$2:AL$9149,Observed!$A$2:$A$9149,$A1014,Observed!$D$2:$D$9149,$D1014)),AVERAGEIFS(Observed!AL$2:AL$9149,Observed!$A$2:$A$9149,$A1014,Observed!$D$2:$D$9149,$D1014),"")</f>
        <v/>
      </c>
      <c r="AM1014" s="23" t="str">
        <f>IF(ISNUMBER(AVERAGEIFS(Observed!AM$2:AM$9149,Observed!$A$2:$A$9149,$A1014,Observed!$D$2:$D$9149,$D1014)),AVERAGEIFS(Observed!AM$2:AM$9149,Observed!$A$2:$A$9149,$A1014,Observed!$D$2:$D$9149,$D1014),"")</f>
        <v/>
      </c>
      <c r="AN1014" s="22" t="str">
        <f>IF(ISNUMBER(AVERAGEIFS(Observed!AN$2:AN$9149,Observed!$A$2:$A$9149,$A1014,Observed!$D$2:$D$9149,$D1014)),AVERAGEIFS(Observed!AN$2:AN$9149,Observed!$A$2:$A$9149,$A1014,Observed!$D$2:$D$9149,$D1014),"")</f>
        <v/>
      </c>
      <c r="AO1014" s="22" t="str">
        <f>IF(ISNUMBER(AVERAGEIFS(Observed!AO$2:AO$9149,Observed!$A$2:$A$9149,$A1014,Observed!$D$2:$D$9149,$D1014)),AVERAGEIFS(Observed!AO$2:AO$9149,Observed!$A$2:$A$9149,$A1014,Observed!$D$2:$D$9149,$D1014),"")</f>
        <v/>
      </c>
      <c r="AP1014" s="21" t="str">
        <f>IF(ISNUMBER(AVERAGEIFS(Observed!AP$2:AP$9149,Observed!$A$2:$A$9149,$A1014,Observed!$D$2:$D$9149,$D1014)),AVERAGEIFS(Observed!AP$2:AP$9149,Observed!$A$2:$A$9149,$A1014,Observed!$D$2:$D$9149,$D1014),"")</f>
        <v/>
      </c>
      <c r="AQ1014" s="22">
        <f>IF(ISNUMBER(AVERAGEIFS(Observed!AQ$2:AQ$9149,Observed!$A$2:$A$9149,$A1014,Observed!$D$2:$D$9149,$D1014)),AVERAGEIFS(Observed!AQ$2:AQ$9149,Observed!$A$2:$A$9149,$A1014,Observed!$D$2:$D$9149,$D1014),"")</f>
        <v>171.8</v>
      </c>
      <c r="AR1014" s="22" t="str">
        <f>IF(ISNUMBER(AVERAGEIFS(Observed!AR$2:AR$9149,Observed!$A$2:$A$9149,$A1014,Observed!$D$2:$D$9149,$D1014)),AVERAGEIFS(Observed!AR$2:AR$9149,Observed!$A$2:$A$9149,$A1014,Observed!$D$2:$D$9149,$D1014),"")</f>
        <v/>
      </c>
      <c r="AS1014" s="22" t="str">
        <f>IF(ISNUMBER(AVERAGEIFS(Observed!AS$2:AS$9149,Observed!$A$2:$A$9149,$A1014,Observed!$D$2:$D$9149,$D1014)),AVERAGEIFS(Observed!AS$2:AS$9149,Observed!$A$2:$A$9149,$A1014,Observed!$D$2:$D$9149,$D1014),"")</f>
        <v/>
      </c>
      <c r="AT1014" s="22" t="str">
        <f>IF(ISNUMBER(AVERAGEIFS(Observed!AT$2:AT$9149,Observed!$A$2:$A$9149,$A1014,Observed!$D$2:$D$9149,$D1014)),AVERAGEIFS(Observed!AT$2:AT$9149,Observed!$A$2:$A$9149,$A1014,Observed!$D$2:$D$9149,$D1014),"")</f>
        <v/>
      </c>
      <c r="AU1014" s="22" t="str">
        <f>IF(ISNUMBER(AVERAGEIFS(Observed!AU$2:AU$9149,Observed!$A$2:$A$9149,$A1014,Observed!$D$2:$D$9149,$D1014)),AVERAGEIFS(Observed!AU$2:AU$9149,Observed!$A$2:$A$9149,$A1014,Observed!$D$2:$D$9149,$D1014),"")</f>
        <v/>
      </c>
      <c r="AV1014" s="2">
        <f>COUNTIFS(Observed!$A$2:$A$9149,$A1014,Observed!$D$2:$D$9149,$D1014)</f>
        <v>5</v>
      </c>
      <c r="AW1014" s="2">
        <f t="shared" si="15"/>
        <v>1</v>
      </c>
    </row>
    <row r="1015" spans="1:49" x14ac:dyDescent="0.25">
      <c r="A1015" t="s">
        <v>96</v>
      </c>
      <c r="B1015" t="s">
        <v>116</v>
      </c>
      <c r="C1015" t="s">
        <v>30</v>
      </c>
      <c r="D1015" s="3">
        <v>40854</v>
      </c>
      <c r="E1015">
        <v>1</v>
      </c>
      <c r="G1015" t="s">
        <v>110</v>
      </c>
      <c r="K1015" s="24" t="s">
        <v>76</v>
      </c>
      <c r="N1015" s="2"/>
      <c r="O1015" s="21" t="str">
        <f>IF(ISNUMBER(AVERAGEIFS(Observed!O$2:O$9149,Observed!$A$2:$A$9149,$A1015,Observed!$D$2:$D$9149,$D1015)),AVERAGEIFS(Observed!O$2:O$9149,Observed!$A$2:$A$9149,$A1015,Observed!$D$2:$D$9149,$D1015),"")</f>
        <v/>
      </c>
      <c r="P1015" s="22" t="str">
        <f>IF(ISNUMBER(AVERAGEIFS(Observed!P$2:P$9149,Observed!$A$2:$A$9149,$A1015,Observed!$D$2:$D$9149,$D1015)),AVERAGEIFS(Observed!P$2:P$9149,Observed!$A$2:$A$9149,$A1015,Observed!$D$2:$D$9149,$D1015),"")</f>
        <v/>
      </c>
      <c r="Q1015" s="22" t="str">
        <f>IF(ISNUMBER(AVERAGEIFS(Observed!Q$2:Q$9149,Observed!$A$2:$A$9149,$A1015,Observed!$D$2:$D$9149,$D1015)),AVERAGEIFS(Observed!Q$2:Q$9149,Observed!$A$2:$A$9149,$A1015,Observed!$D$2:$D$9149,$D1015),"")</f>
        <v/>
      </c>
      <c r="R1015" s="22" t="str">
        <f>IF(ISNUMBER(AVERAGEIFS(Observed!R$2:R$9149,Observed!$A$2:$A$9149,$A1015,Observed!$D$2:$D$9149,$D1015)),AVERAGEIFS(Observed!R$2:R$9149,Observed!$A$2:$A$9149,$A1015,Observed!$D$2:$D$9149,$D1015),"")</f>
        <v/>
      </c>
      <c r="S1015" s="22" t="str">
        <f>IF(ISNUMBER(AVERAGEIFS(Observed!S$2:S$9149,Observed!$A$2:$A$9149,$A1015,Observed!$D$2:$D$9149,$D1015)),AVERAGEIFS(Observed!S$2:S$9149,Observed!$A$2:$A$9149,$A1015,Observed!$D$2:$D$9149,$D1015),"")</f>
        <v/>
      </c>
      <c r="T1015" s="23" t="str">
        <f>IF(ISNUMBER(AVERAGEIFS(Observed!T$2:T$9149,Observed!$A$2:$A$9149,$A1015,Observed!$D$2:$D$9149,$D1015)),AVERAGEIFS(Observed!T$2:T$9149,Observed!$A$2:$A$9149,$A1015,Observed!$D$2:$D$9149,$D1015),"")</f>
        <v/>
      </c>
      <c r="U1015" s="23" t="str">
        <f>IF(ISNUMBER(AVERAGEIFS(Observed!U$2:U$9149,Observed!$A$2:$A$9149,$A1015,Observed!$D$2:$D$9149,$D1015)),AVERAGEIFS(Observed!U$2:U$9149,Observed!$A$2:$A$9149,$A1015,Observed!$D$2:$D$9149,$D1015),"")</f>
        <v/>
      </c>
      <c r="V1015" s="23" t="str">
        <f>IF(ISNUMBER(AVERAGEIFS(Observed!V$2:V$9149,Observed!$A$2:$A$9149,$A1015,Observed!$D$2:$D$9149,$D1015)),AVERAGEIFS(Observed!V$2:V$9149,Observed!$A$2:$A$9149,$A1015,Observed!$D$2:$D$9149,$D1015),"")</f>
        <v/>
      </c>
      <c r="W1015" s="21" t="str">
        <f>IF(ISNUMBER(AVERAGEIFS(Observed!W$2:W$9149,Observed!$A$2:$A$9149,$A1015,Observed!$D$2:$D$9149,$D1015)),AVERAGEIFS(Observed!W$2:W$9149,Observed!$A$2:$A$9149,$A1015,Observed!$D$2:$D$9149,$D1015),"")</f>
        <v/>
      </c>
      <c r="X1015" s="35" t="str">
        <f>IF(ISNUMBER(AVERAGEIFS(Observed!X$2:X$9149,Observed!$A$2:$A$9149,$A1015,Observed!$D$2:$D$9149,$D1015)),AVERAGEIFS(Observed!X$2:X$9149,Observed!$A$2:$A$9149,$A1015,Observed!$D$2:$D$9149,$D1015),"")</f>
        <v/>
      </c>
      <c r="Y1015" s="35" t="str">
        <f>IF(ISNUMBER(AVERAGEIFS(Observed!Y$2:Y$9149,Observed!$A$2:$A$9149,$A1015,Observed!$D$2:$D$9149,$D1015)),AVERAGEIFS(Observed!Y$2:Y$9149,Observed!$A$2:$A$9149,$A1015,Observed!$D$2:$D$9149,$D1015),"")</f>
        <v/>
      </c>
      <c r="Z1015" s="22" t="str">
        <f>IF(ISNUMBER(AVERAGEIFS(Observed!Z$2:Z$9149,Observed!$A$2:$A$9149,$A1015,Observed!$D$2:$D$9149,$D1015)),AVERAGEIFS(Observed!Z$2:Z$9149,Observed!$A$2:$A$9149,$A1015,Observed!$D$2:$D$9149,$D1015),"")</f>
        <v/>
      </c>
      <c r="AA1015" s="22" t="str">
        <f>IF(ISNUMBER(AVERAGEIFS(Observed!AA$2:AA$9149,Observed!$A$2:$A$9149,$A1015,Observed!$D$2:$D$9149,$D1015)),AVERAGEIFS(Observed!AA$2:AA$9149,Observed!$A$2:$A$9149,$A1015,Observed!$D$2:$D$9149,$D1015),"")</f>
        <v/>
      </c>
      <c r="AB1015" s="22" t="str">
        <f>IF(ISNUMBER(AVERAGEIFS(Observed!AB$2:AB$9149,Observed!$A$2:$A$9149,$A1015,Observed!$D$2:$D$9149,$D1015)),AVERAGEIFS(Observed!AB$2:AB$9149,Observed!$A$2:$A$9149,$A1015,Observed!$D$2:$D$9149,$D1015),"")</f>
        <v/>
      </c>
      <c r="AC1015" s="22" t="str">
        <f>IF(ISNUMBER(AVERAGEIFS(Observed!AC$2:AC$9149,Observed!$A$2:$A$9149,$A1015,Observed!$D$2:$D$9149,$D1015)),AVERAGEIFS(Observed!AC$2:AC$9149,Observed!$A$2:$A$9149,$A1015,Observed!$D$2:$D$9149,$D1015),"")</f>
        <v/>
      </c>
      <c r="AD1015" s="22" t="str">
        <f>IF(ISNUMBER(AVERAGEIFS(Observed!AD$2:AD$9149,Observed!$A$2:$A$9149,$A1015,Observed!$D$2:$D$9149,$D1015)),AVERAGEIFS(Observed!AD$2:AD$9149,Observed!$A$2:$A$9149,$A1015,Observed!$D$2:$D$9149,$D1015),"")</f>
        <v/>
      </c>
      <c r="AE1015" s="22" t="str">
        <f>IF(ISNUMBER(AVERAGEIFS(Observed!AE$2:AE$9149,Observed!$A$2:$A$9149,$A1015,Observed!$D$2:$D$9149,$D1015)),AVERAGEIFS(Observed!AE$2:AE$9149,Observed!$A$2:$A$9149,$A1015,Observed!$D$2:$D$9149,$D1015),"")</f>
        <v/>
      </c>
      <c r="AF1015" s="22" t="str">
        <f>IF(ISNUMBER(AVERAGEIFS(Observed!AF$2:AF$9149,Observed!$A$2:$A$9149,$A1015,Observed!$D$2:$D$9149,$D1015)),AVERAGEIFS(Observed!AF$2:AF$9149,Observed!$A$2:$A$9149,$A1015,Observed!$D$2:$D$9149,$D1015),"")</f>
        <v/>
      </c>
      <c r="AG1015" s="22" t="str">
        <f>IF(ISNUMBER(AVERAGEIFS(Observed!AG$2:AG$9149,Observed!$A$2:$A$9149,$A1015,Observed!$D$2:$D$9149,$D1015)),AVERAGEIFS(Observed!AG$2:AG$9149,Observed!$A$2:$A$9149,$A1015,Observed!$D$2:$D$9149,$D1015),"")</f>
        <v/>
      </c>
      <c r="AH1015" s="22" t="str">
        <f>IF(ISNUMBER(AVERAGEIFS(Observed!AH$2:AH$9149,Observed!$A$2:$A$9149,$A1015,Observed!$D$2:$D$9149,$D1015)),AVERAGEIFS(Observed!AH$2:AH$9149,Observed!$A$2:$A$9149,$A1015,Observed!$D$2:$D$9149,$D1015),"")</f>
        <v/>
      </c>
      <c r="AI1015" s="22" t="str">
        <f>IF(ISNUMBER(AVERAGEIFS(Observed!AI$2:AI$9149,Observed!$A$2:$A$9149,$A1015,Observed!$D$2:$D$9149,$D1015)),AVERAGEIFS(Observed!AI$2:AI$9149,Observed!$A$2:$A$9149,$A1015,Observed!$D$2:$D$9149,$D1015),"")</f>
        <v/>
      </c>
      <c r="AJ1015" s="22" t="str">
        <f>IF(ISNUMBER(AVERAGEIFS(Observed!AJ$2:AJ$9149,Observed!$A$2:$A$9149,$A1015,Observed!$D$2:$D$9149,$D1015)),AVERAGEIFS(Observed!AJ$2:AJ$9149,Observed!$A$2:$A$9149,$A1015,Observed!$D$2:$D$9149,$D1015),"")</f>
        <v/>
      </c>
      <c r="AK1015" s="22" t="str">
        <f>IF(ISNUMBER(AVERAGEIFS(Observed!AK$2:AK$9149,Observed!$A$2:$A$9149,$A1015,Observed!$D$2:$D$9149,$D1015)),AVERAGEIFS(Observed!AK$2:AK$9149,Observed!$A$2:$A$9149,$A1015,Observed!$D$2:$D$9149,$D1015),"")</f>
        <v/>
      </c>
      <c r="AL1015" s="23" t="str">
        <f>IF(ISNUMBER(AVERAGEIFS(Observed!AL$2:AL$9149,Observed!$A$2:$A$9149,$A1015,Observed!$D$2:$D$9149,$D1015)),AVERAGEIFS(Observed!AL$2:AL$9149,Observed!$A$2:$A$9149,$A1015,Observed!$D$2:$D$9149,$D1015),"")</f>
        <v/>
      </c>
      <c r="AM1015" s="23" t="str">
        <f>IF(ISNUMBER(AVERAGEIFS(Observed!AM$2:AM$9149,Observed!$A$2:$A$9149,$A1015,Observed!$D$2:$D$9149,$D1015)),AVERAGEIFS(Observed!AM$2:AM$9149,Observed!$A$2:$A$9149,$A1015,Observed!$D$2:$D$9149,$D1015),"")</f>
        <v/>
      </c>
      <c r="AN1015" s="22" t="str">
        <f>IF(ISNUMBER(AVERAGEIFS(Observed!AN$2:AN$9149,Observed!$A$2:$A$9149,$A1015,Observed!$D$2:$D$9149,$D1015)),AVERAGEIFS(Observed!AN$2:AN$9149,Observed!$A$2:$A$9149,$A1015,Observed!$D$2:$D$9149,$D1015),"")</f>
        <v/>
      </c>
      <c r="AO1015" s="22" t="str">
        <f>IF(ISNUMBER(AVERAGEIFS(Observed!AO$2:AO$9149,Observed!$A$2:$A$9149,$A1015,Observed!$D$2:$D$9149,$D1015)),AVERAGEIFS(Observed!AO$2:AO$9149,Observed!$A$2:$A$9149,$A1015,Observed!$D$2:$D$9149,$D1015),"")</f>
        <v/>
      </c>
      <c r="AP1015" s="21" t="str">
        <f>IF(ISNUMBER(AVERAGEIFS(Observed!AP$2:AP$9149,Observed!$A$2:$A$9149,$A1015,Observed!$D$2:$D$9149,$D1015)),AVERAGEIFS(Observed!AP$2:AP$9149,Observed!$A$2:$A$9149,$A1015,Observed!$D$2:$D$9149,$D1015),"")</f>
        <v/>
      </c>
      <c r="AQ1015" s="22">
        <f>IF(ISNUMBER(AVERAGEIFS(Observed!AQ$2:AQ$9149,Observed!$A$2:$A$9149,$A1015,Observed!$D$2:$D$9149,$D1015)),AVERAGEIFS(Observed!AQ$2:AQ$9149,Observed!$A$2:$A$9149,$A1015,Observed!$D$2:$D$9149,$D1015),"")</f>
        <v>228.2</v>
      </c>
      <c r="AR1015" s="22" t="str">
        <f>IF(ISNUMBER(AVERAGEIFS(Observed!AR$2:AR$9149,Observed!$A$2:$A$9149,$A1015,Observed!$D$2:$D$9149,$D1015)),AVERAGEIFS(Observed!AR$2:AR$9149,Observed!$A$2:$A$9149,$A1015,Observed!$D$2:$D$9149,$D1015),"")</f>
        <v/>
      </c>
      <c r="AS1015" s="22" t="str">
        <f>IF(ISNUMBER(AVERAGEIFS(Observed!AS$2:AS$9149,Observed!$A$2:$A$9149,$A1015,Observed!$D$2:$D$9149,$D1015)),AVERAGEIFS(Observed!AS$2:AS$9149,Observed!$A$2:$A$9149,$A1015,Observed!$D$2:$D$9149,$D1015),"")</f>
        <v/>
      </c>
      <c r="AT1015" s="22" t="str">
        <f>IF(ISNUMBER(AVERAGEIFS(Observed!AT$2:AT$9149,Observed!$A$2:$A$9149,$A1015,Observed!$D$2:$D$9149,$D1015)),AVERAGEIFS(Observed!AT$2:AT$9149,Observed!$A$2:$A$9149,$A1015,Observed!$D$2:$D$9149,$D1015),"")</f>
        <v/>
      </c>
      <c r="AU1015" s="22" t="str">
        <f>IF(ISNUMBER(AVERAGEIFS(Observed!AU$2:AU$9149,Observed!$A$2:$A$9149,$A1015,Observed!$D$2:$D$9149,$D1015)),AVERAGEIFS(Observed!AU$2:AU$9149,Observed!$A$2:$A$9149,$A1015,Observed!$D$2:$D$9149,$D1015),"")</f>
        <v/>
      </c>
      <c r="AV1015" s="2">
        <f>COUNTIFS(Observed!$A$2:$A$9149,$A1015,Observed!$D$2:$D$9149,$D1015)</f>
        <v>5</v>
      </c>
      <c r="AW1015" s="2">
        <f t="shared" si="15"/>
        <v>1</v>
      </c>
    </row>
    <row r="1016" spans="1:49" x14ac:dyDescent="0.25">
      <c r="A1016" t="s">
        <v>96</v>
      </c>
      <c r="B1016" t="s">
        <v>116</v>
      </c>
      <c r="C1016" t="s">
        <v>30</v>
      </c>
      <c r="D1016" s="3">
        <v>40861</v>
      </c>
      <c r="E1016">
        <v>1</v>
      </c>
      <c r="G1016" t="s">
        <v>110</v>
      </c>
      <c r="K1016" s="24" t="s">
        <v>76</v>
      </c>
      <c r="N1016" s="2"/>
      <c r="O1016" s="21" t="str">
        <f>IF(ISNUMBER(AVERAGEIFS(Observed!O$2:O$9149,Observed!$A$2:$A$9149,$A1016,Observed!$D$2:$D$9149,$D1016)),AVERAGEIFS(Observed!O$2:O$9149,Observed!$A$2:$A$9149,$A1016,Observed!$D$2:$D$9149,$D1016),"")</f>
        <v/>
      </c>
      <c r="P1016" s="22" t="str">
        <f>IF(ISNUMBER(AVERAGEIFS(Observed!P$2:P$9149,Observed!$A$2:$A$9149,$A1016,Observed!$D$2:$D$9149,$D1016)),AVERAGEIFS(Observed!P$2:P$9149,Observed!$A$2:$A$9149,$A1016,Observed!$D$2:$D$9149,$D1016),"")</f>
        <v/>
      </c>
      <c r="Q1016" s="22" t="str">
        <f>IF(ISNUMBER(AVERAGEIFS(Observed!Q$2:Q$9149,Observed!$A$2:$A$9149,$A1016,Observed!$D$2:$D$9149,$D1016)),AVERAGEIFS(Observed!Q$2:Q$9149,Observed!$A$2:$A$9149,$A1016,Observed!$D$2:$D$9149,$D1016),"")</f>
        <v/>
      </c>
      <c r="R1016" s="22" t="str">
        <f>IF(ISNUMBER(AVERAGEIFS(Observed!R$2:R$9149,Observed!$A$2:$A$9149,$A1016,Observed!$D$2:$D$9149,$D1016)),AVERAGEIFS(Observed!R$2:R$9149,Observed!$A$2:$A$9149,$A1016,Observed!$D$2:$D$9149,$D1016),"")</f>
        <v/>
      </c>
      <c r="S1016" s="22" t="str">
        <f>IF(ISNUMBER(AVERAGEIFS(Observed!S$2:S$9149,Observed!$A$2:$A$9149,$A1016,Observed!$D$2:$D$9149,$D1016)),AVERAGEIFS(Observed!S$2:S$9149,Observed!$A$2:$A$9149,$A1016,Observed!$D$2:$D$9149,$D1016),"")</f>
        <v/>
      </c>
      <c r="T1016" s="23" t="str">
        <f>IF(ISNUMBER(AVERAGEIFS(Observed!T$2:T$9149,Observed!$A$2:$A$9149,$A1016,Observed!$D$2:$D$9149,$D1016)),AVERAGEIFS(Observed!T$2:T$9149,Observed!$A$2:$A$9149,$A1016,Observed!$D$2:$D$9149,$D1016),"")</f>
        <v/>
      </c>
      <c r="U1016" s="23" t="str">
        <f>IF(ISNUMBER(AVERAGEIFS(Observed!U$2:U$9149,Observed!$A$2:$A$9149,$A1016,Observed!$D$2:$D$9149,$D1016)),AVERAGEIFS(Observed!U$2:U$9149,Observed!$A$2:$A$9149,$A1016,Observed!$D$2:$D$9149,$D1016),"")</f>
        <v/>
      </c>
      <c r="V1016" s="23" t="str">
        <f>IF(ISNUMBER(AVERAGEIFS(Observed!V$2:V$9149,Observed!$A$2:$A$9149,$A1016,Observed!$D$2:$D$9149,$D1016)),AVERAGEIFS(Observed!V$2:V$9149,Observed!$A$2:$A$9149,$A1016,Observed!$D$2:$D$9149,$D1016),"")</f>
        <v/>
      </c>
      <c r="W1016" s="21" t="str">
        <f>IF(ISNUMBER(AVERAGEIFS(Observed!W$2:W$9149,Observed!$A$2:$A$9149,$A1016,Observed!$D$2:$D$9149,$D1016)),AVERAGEIFS(Observed!W$2:W$9149,Observed!$A$2:$A$9149,$A1016,Observed!$D$2:$D$9149,$D1016),"")</f>
        <v/>
      </c>
      <c r="X1016" s="35" t="str">
        <f>IF(ISNUMBER(AVERAGEIFS(Observed!X$2:X$9149,Observed!$A$2:$A$9149,$A1016,Observed!$D$2:$D$9149,$D1016)),AVERAGEIFS(Observed!X$2:X$9149,Observed!$A$2:$A$9149,$A1016,Observed!$D$2:$D$9149,$D1016),"")</f>
        <v/>
      </c>
      <c r="Y1016" s="35" t="str">
        <f>IF(ISNUMBER(AVERAGEIFS(Observed!Y$2:Y$9149,Observed!$A$2:$A$9149,$A1016,Observed!$D$2:$D$9149,$D1016)),AVERAGEIFS(Observed!Y$2:Y$9149,Observed!$A$2:$A$9149,$A1016,Observed!$D$2:$D$9149,$D1016),"")</f>
        <v/>
      </c>
      <c r="Z1016" s="22" t="str">
        <f>IF(ISNUMBER(AVERAGEIFS(Observed!Z$2:Z$9149,Observed!$A$2:$A$9149,$A1016,Observed!$D$2:$D$9149,$D1016)),AVERAGEIFS(Observed!Z$2:Z$9149,Observed!$A$2:$A$9149,$A1016,Observed!$D$2:$D$9149,$D1016),"")</f>
        <v/>
      </c>
      <c r="AA1016" s="22" t="str">
        <f>IF(ISNUMBER(AVERAGEIFS(Observed!AA$2:AA$9149,Observed!$A$2:$A$9149,$A1016,Observed!$D$2:$D$9149,$D1016)),AVERAGEIFS(Observed!AA$2:AA$9149,Observed!$A$2:$A$9149,$A1016,Observed!$D$2:$D$9149,$D1016),"")</f>
        <v/>
      </c>
      <c r="AB1016" s="22" t="str">
        <f>IF(ISNUMBER(AVERAGEIFS(Observed!AB$2:AB$9149,Observed!$A$2:$A$9149,$A1016,Observed!$D$2:$D$9149,$D1016)),AVERAGEIFS(Observed!AB$2:AB$9149,Observed!$A$2:$A$9149,$A1016,Observed!$D$2:$D$9149,$D1016),"")</f>
        <v/>
      </c>
      <c r="AC1016" s="22" t="str">
        <f>IF(ISNUMBER(AVERAGEIFS(Observed!AC$2:AC$9149,Observed!$A$2:$A$9149,$A1016,Observed!$D$2:$D$9149,$D1016)),AVERAGEIFS(Observed!AC$2:AC$9149,Observed!$A$2:$A$9149,$A1016,Observed!$D$2:$D$9149,$D1016),"")</f>
        <v/>
      </c>
      <c r="AD1016" s="22" t="str">
        <f>IF(ISNUMBER(AVERAGEIFS(Observed!AD$2:AD$9149,Observed!$A$2:$A$9149,$A1016,Observed!$D$2:$D$9149,$D1016)),AVERAGEIFS(Observed!AD$2:AD$9149,Observed!$A$2:$A$9149,$A1016,Observed!$D$2:$D$9149,$D1016),"")</f>
        <v/>
      </c>
      <c r="AE1016" s="22" t="str">
        <f>IF(ISNUMBER(AVERAGEIFS(Observed!AE$2:AE$9149,Observed!$A$2:$A$9149,$A1016,Observed!$D$2:$D$9149,$D1016)),AVERAGEIFS(Observed!AE$2:AE$9149,Observed!$A$2:$A$9149,$A1016,Observed!$D$2:$D$9149,$D1016),"")</f>
        <v/>
      </c>
      <c r="AF1016" s="22" t="str">
        <f>IF(ISNUMBER(AVERAGEIFS(Observed!AF$2:AF$9149,Observed!$A$2:$A$9149,$A1016,Observed!$D$2:$D$9149,$D1016)),AVERAGEIFS(Observed!AF$2:AF$9149,Observed!$A$2:$A$9149,$A1016,Observed!$D$2:$D$9149,$D1016),"")</f>
        <v/>
      </c>
      <c r="AG1016" s="22" t="str">
        <f>IF(ISNUMBER(AVERAGEIFS(Observed!AG$2:AG$9149,Observed!$A$2:$A$9149,$A1016,Observed!$D$2:$D$9149,$D1016)),AVERAGEIFS(Observed!AG$2:AG$9149,Observed!$A$2:$A$9149,$A1016,Observed!$D$2:$D$9149,$D1016),"")</f>
        <v/>
      </c>
      <c r="AH1016" s="22" t="str">
        <f>IF(ISNUMBER(AVERAGEIFS(Observed!AH$2:AH$9149,Observed!$A$2:$A$9149,$A1016,Observed!$D$2:$D$9149,$D1016)),AVERAGEIFS(Observed!AH$2:AH$9149,Observed!$A$2:$A$9149,$A1016,Observed!$D$2:$D$9149,$D1016),"")</f>
        <v/>
      </c>
      <c r="AI1016" s="22" t="str">
        <f>IF(ISNUMBER(AVERAGEIFS(Observed!AI$2:AI$9149,Observed!$A$2:$A$9149,$A1016,Observed!$D$2:$D$9149,$D1016)),AVERAGEIFS(Observed!AI$2:AI$9149,Observed!$A$2:$A$9149,$A1016,Observed!$D$2:$D$9149,$D1016),"")</f>
        <v/>
      </c>
      <c r="AJ1016" s="22" t="str">
        <f>IF(ISNUMBER(AVERAGEIFS(Observed!AJ$2:AJ$9149,Observed!$A$2:$A$9149,$A1016,Observed!$D$2:$D$9149,$D1016)),AVERAGEIFS(Observed!AJ$2:AJ$9149,Observed!$A$2:$A$9149,$A1016,Observed!$D$2:$D$9149,$D1016),"")</f>
        <v/>
      </c>
      <c r="AK1016" s="22" t="str">
        <f>IF(ISNUMBER(AVERAGEIFS(Observed!AK$2:AK$9149,Observed!$A$2:$A$9149,$A1016,Observed!$D$2:$D$9149,$D1016)),AVERAGEIFS(Observed!AK$2:AK$9149,Observed!$A$2:$A$9149,$A1016,Observed!$D$2:$D$9149,$D1016),"")</f>
        <v/>
      </c>
      <c r="AL1016" s="23" t="str">
        <f>IF(ISNUMBER(AVERAGEIFS(Observed!AL$2:AL$9149,Observed!$A$2:$A$9149,$A1016,Observed!$D$2:$D$9149,$D1016)),AVERAGEIFS(Observed!AL$2:AL$9149,Observed!$A$2:$A$9149,$A1016,Observed!$D$2:$D$9149,$D1016),"")</f>
        <v/>
      </c>
      <c r="AM1016" s="23" t="str">
        <f>IF(ISNUMBER(AVERAGEIFS(Observed!AM$2:AM$9149,Observed!$A$2:$A$9149,$A1016,Observed!$D$2:$D$9149,$D1016)),AVERAGEIFS(Observed!AM$2:AM$9149,Observed!$A$2:$A$9149,$A1016,Observed!$D$2:$D$9149,$D1016),"")</f>
        <v/>
      </c>
      <c r="AN1016" s="22" t="str">
        <f>IF(ISNUMBER(AVERAGEIFS(Observed!AN$2:AN$9149,Observed!$A$2:$A$9149,$A1016,Observed!$D$2:$D$9149,$D1016)),AVERAGEIFS(Observed!AN$2:AN$9149,Observed!$A$2:$A$9149,$A1016,Observed!$D$2:$D$9149,$D1016),"")</f>
        <v/>
      </c>
      <c r="AO1016" s="22" t="str">
        <f>IF(ISNUMBER(AVERAGEIFS(Observed!AO$2:AO$9149,Observed!$A$2:$A$9149,$A1016,Observed!$D$2:$D$9149,$D1016)),AVERAGEIFS(Observed!AO$2:AO$9149,Observed!$A$2:$A$9149,$A1016,Observed!$D$2:$D$9149,$D1016),"")</f>
        <v/>
      </c>
      <c r="AP1016" s="21" t="str">
        <f>IF(ISNUMBER(AVERAGEIFS(Observed!AP$2:AP$9149,Observed!$A$2:$A$9149,$A1016,Observed!$D$2:$D$9149,$D1016)),AVERAGEIFS(Observed!AP$2:AP$9149,Observed!$A$2:$A$9149,$A1016,Observed!$D$2:$D$9149,$D1016),"")</f>
        <v/>
      </c>
      <c r="AQ1016" s="22">
        <f>IF(ISNUMBER(AVERAGEIFS(Observed!AQ$2:AQ$9149,Observed!$A$2:$A$9149,$A1016,Observed!$D$2:$D$9149,$D1016)),AVERAGEIFS(Observed!AQ$2:AQ$9149,Observed!$A$2:$A$9149,$A1016,Observed!$D$2:$D$9149,$D1016),"")</f>
        <v>236.4</v>
      </c>
      <c r="AR1016" s="22" t="str">
        <f>IF(ISNUMBER(AVERAGEIFS(Observed!AR$2:AR$9149,Observed!$A$2:$A$9149,$A1016,Observed!$D$2:$D$9149,$D1016)),AVERAGEIFS(Observed!AR$2:AR$9149,Observed!$A$2:$A$9149,$A1016,Observed!$D$2:$D$9149,$D1016),"")</f>
        <v/>
      </c>
      <c r="AS1016" s="22" t="str">
        <f>IF(ISNUMBER(AVERAGEIFS(Observed!AS$2:AS$9149,Observed!$A$2:$A$9149,$A1016,Observed!$D$2:$D$9149,$D1016)),AVERAGEIFS(Observed!AS$2:AS$9149,Observed!$A$2:$A$9149,$A1016,Observed!$D$2:$D$9149,$D1016),"")</f>
        <v/>
      </c>
      <c r="AT1016" s="22" t="str">
        <f>IF(ISNUMBER(AVERAGEIFS(Observed!AT$2:AT$9149,Observed!$A$2:$A$9149,$A1016,Observed!$D$2:$D$9149,$D1016)),AVERAGEIFS(Observed!AT$2:AT$9149,Observed!$A$2:$A$9149,$A1016,Observed!$D$2:$D$9149,$D1016),"")</f>
        <v/>
      </c>
      <c r="AU1016" s="22" t="str">
        <f>IF(ISNUMBER(AVERAGEIFS(Observed!AU$2:AU$9149,Observed!$A$2:$A$9149,$A1016,Observed!$D$2:$D$9149,$D1016)),AVERAGEIFS(Observed!AU$2:AU$9149,Observed!$A$2:$A$9149,$A1016,Observed!$D$2:$D$9149,$D1016),"")</f>
        <v/>
      </c>
      <c r="AV1016" s="2">
        <f>COUNTIFS(Observed!$A$2:$A$9149,$A1016,Observed!$D$2:$D$9149,$D1016)</f>
        <v>5</v>
      </c>
      <c r="AW1016" s="2">
        <f t="shared" si="15"/>
        <v>1</v>
      </c>
    </row>
    <row r="1017" spans="1:49" x14ac:dyDescent="0.25">
      <c r="A1017" t="s">
        <v>96</v>
      </c>
      <c r="B1017" t="s">
        <v>116</v>
      </c>
      <c r="C1017" t="s">
        <v>30</v>
      </c>
      <c r="D1017" s="3">
        <v>40868</v>
      </c>
      <c r="E1017">
        <v>1</v>
      </c>
      <c r="G1017" t="s">
        <v>110</v>
      </c>
      <c r="K1017" s="24" t="s">
        <v>76</v>
      </c>
      <c r="N1017" s="2"/>
      <c r="O1017" s="21" t="str">
        <f>IF(ISNUMBER(AVERAGEIFS(Observed!O$2:O$9149,Observed!$A$2:$A$9149,$A1017,Observed!$D$2:$D$9149,$D1017)),AVERAGEIFS(Observed!O$2:O$9149,Observed!$A$2:$A$9149,$A1017,Observed!$D$2:$D$9149,$D1017),"")</f>
        <v/>
      </c>
      <c r="P1017" s="22" t="str">
        <f>IF(ISNUMBER(AVERAGEIFS(Observed!P$2:P$9149,Observed!$A$2:$A$9149,$A1017,Observed!$D$2:$D$9149,$D1017)),AVERAGEIFS(Observed!P$2:P$9149,Observed!$A$2:$A$9149,$A1017,Observed!$D$2:$D$9149,$D1017),"")</f>
        <v/>
      </c>
      <c r="Q1017" s="22" t="str">
        <f>IF(ISNUMBER(AVERAGEIFS(Observed!Q$2:Q$9149,Observed!$A$2:$A$9149,$A1017,Observed!$D$2:$D$9149,$D1017)),AVERAGEIFS(Observed!Q$2:Q$9149,Observed!$A$2:$A$9149,$A1017,Observed!$D$2:$D$9149,$D1017),"")</f>
        <v/>
      </c>
      <c r="R1017" s="22" t="str">
        <f>IF(ISNUMBER(AVERAGEIFS(Observed!R$2:R$9149,Observed!$A$2:$A$9149,$A1017,Observed!$D$2:$D$9149,$D1017)),AVERAGEIFS(Observed!R$2:R$9149,Observed!$A$2:$A$9149,$A1017,Observed!$D$2:$D$9149,$D1017),"")</f>
        <v/>
      </c>
      <c r="S1017" s="22" t="str">
        <f>IF(ISNUMBER(AVERAGEIFS(Observed!S$2:S$9149,Observed!$A$2:$A$9149,$A1017,Observed!$D$2:$D$9149,$D1017)),AVERAGEIFS(Observed!S$2:S$9149,Observed!$A$2:$A$9149,$A1017,Observed!$D$2:$D$9149,$D1017),"")</f>
        <v/>
      </c>
      <c r="T1017" s="23" t="str">
        <f>IF(ISNUMBER(AVERAGEIFS(Observed!T$2:T$9149,Observed!$A$2:$A$9149,$A1017,Observed!$D$2:$D$9149,$D1017)),AVERAGEIFS(Observed!T$2:T$9149,Observed!$A$2:$A$9149,$A1017,Observed!$D$2:$D$9149,$D1017),"")</f>
        <v/>
      </c>
      <c r="U1017" s="23" t="str">
        <f>IF(ISNUMBER(AVERAGEIFS(Observed!U$2:U$9149,Observed!$A$2:$A$9149,$A1017,Observed!$D$2:$D$9149,$D1017)),AVERAGEIFS(Observed!U$2:U$9149,Observed!$A$2:$A$9149,$A1017,Observed!$D$2:$D$9149,$D1017),"")</f>
        <v/>
      </c>
      <c r="V1017" s="23" t="str">
        <f>IF(ISNUMBER(AVERAGEIFS(Observed!V$2:V$9149,Observed!$A$2:$A$9149,$A1017,Observed!$D$2:$D$9149,$D1017)),AVERAGEIFS(Observed!V$2:V$9149,Observed!$A$2:$A$9149,$A1017,Observed!$D$2:$D$9149,$D1017),"")</f>
        <v/>
      </c>
      <c r="W1017" s="21" t="str">
        <f>IF(ISNUMBER(AVERAGEIFS(Observed!W$2:W$9149,Observed!$A$2:$A$9149,$A1017,Observed!$D$2:$D$9149,$D1017)),AVERAGEIFS(Observed!W$2:W$9149,Observed!$A$2:$A$9149,$A1017,Observed!$D$2:$D$9149,$D1017),"")</f>
        <v/>
      </c>
      <c r="X1017" s="35" t="str">
        <f>IF(ISNUMBER(AVERAGEIFS(Observed!X$2:X$9149,Observed!$A$2:$A$9149,$A1017,Observed!$D$2:$D$9149,$D1017)),AVERAGEIFS(Observed!X$2:X$9149,Observed!$A$2:$A$9149,$A1017,Observed!$D$2:$D$9149,$D1017),"")</f>
        <v/>
      </c>
      <c r="Y1017" s="35" t="str">
        <f>IF(ISNUMBER(AVERAGEIFS(Observed!Y$2:Y$9149,Observed!$A$2:$A$9149,$A1017,Observed!$D$2:$D$9149,$D1017)),AVERAGEIFS(Observed!Y$2:Y$9149,Observed!$A$2:$A$9149,$A1017,Observed!$D$2:$D$9149,$D1017),"")</f>
        <v/>
      </c>
      <c r="Z1017" s="22" t="str">
        <f>IF(ISNUMBER(AVERAGEIFS(Observed!Z$2:Z$9149,Observed!$A$2:$A$9149,$A1017,Observed!$D$2:$D$9149,$D1017)),AVERAGEIFS(Observed!Z$2:Z$9149,Observed!$A$2:$A$9149,$A1017,Observed!$D$2:$D$9149,$D1017),"")</f>
        <v/>
      </c>
      <c r="AA1017" s="22" t="str">
        <f>IF(ISNUMBER(AVERAGEIFS(Observed!AA$2:AA$9149,Observed!$A$2:$A$9149,$A1017,Observed!$D$2:$D$9149,$D1017)),AVERAGEIFS(Observed!AA$2:AA$9149,Observed!$A$2:$A$9149,$A1017,Observed!$D$2:$D$9149,$D1017),"")</f>
        <v/>
      </c>
      <c r="AB1017" s="22" t="str">
        <f>IF(ISNUMBER(AVERAGEIFS(Observed!AB$2:AB$9149,Observed!$A$2:$A$9149,$A1017,Observed!$D$2:$D$9149,$D1017)),AVERAGEIFS(Observed!AB$2:AB$9149,Observed!$A$2:$A$9149,$A1017,Observed!$D$2:$D$9149,$D1017),"")</f>
        <v/>
      </c>
      <c r="AC1017" s="22" t="str">
        <f>IF(ISNUMBER(AVERAGEIFS(Observed!AC$2:AC$9149,Observed!$A$2:$A$9149,$A1017,Observed!$D$2:$D$9149,$D1017)),AVERAGEIFS(Observed!AC$2:AC$9149,Observed!$A$2:$A$9149,$A1017,Observed!$D$2:$D$9149,$D1017),"")</f>
        <v/>
      </c>
      <c r="AD1017" s="22" t="str">
        <f>IF(ISNUMBER(AVERAGEIFS(Observed!AD$2:AD$9149,Observed!$A$2:$A$9149,$A1017,Observed!$D$2:$D$9149,$D1017)),AVERAGEIFS(Observed!AD$2:AD$9149,Observed!$A$2:$A$9149,$A1017,Observed!$D$2:$D$9149,$D1017),"")</f>
        <v/>
      </c>
      <c r="AE1017" s="22" t="str">
        <f>IF(ISNUMBER(AVERAGEIFS(Observed!AE$2:AE$9149,Observed!$A$2:$A$9149,$A1017,Observed!$D$2:$D$9149,$D1017)),AVERAGEIFS(Observed!AE$2:AE$9149,Observed!$A$2:$A$9149,$A1017,Observed!$D$2:$D$9149,$D1017),"")</f>
        <v/>
      </c>
      <c r="AF1017" s="22" t="str">
        <f>IF(ISNUMBER(AVERAGEIFS(Observed!AF$2:AF$9149,Observed!$A$2:$A$9149,$A1017,Observed!$D$2:$D$9149,$D1017)),AVERAGEIFS(Observed!AF$2:AF$9149,Observed!$A$2:$A$9149,$A1017,Observed!$D$2:$D$9149,$D1017),"")</f>
        <v/>
      </c>
      <c r="AG1017" s="22" t="str">
        <f>IF(ISNUMBER(AVERAGEIFS(Observed!AG$2:AG$9149,Observed!$A$2:$A$9149,$A1017,Observed!$D$2:$D$9149,$D1017)),AVERAGEIFS(Observed!AG$2:AG$9149,Observed!$A$2:$A$9149,$A1017,Observed!$D$2:$D$9149,$D1017),"")</f>
        <v/>
      </c>
      <c r="AH1017" s="22" t="str">
        <f>IF(ISNUMBER(AVERAGEIFS(Observed!AH$2:AH$9149,Observed!$A$2:$A$9149,$A1017,Observed!$D$2:$D$9149,$D1017)),AVERAGEIFS(Observed!AH$2:AH$9149,Observed!$A$2:$A$9149,$A1017,Observed!$D$2:$D$9149,$D1017),"")</f>
        <v/>
      </c>
      <c r="AI1017" s="22" t="str">
        <f>IF(ISNUMBER(AVERAGEIFS(Observed!AI$2:AI$9149,Observed!$A$2:$A$9149,$A1017,Observed!$D$2:$D$9149,$D1017)),AVERAGEIFS(Observed!AI$2:AI$9149,Observed!$A$2:$A$9149,$A1017,Observed!$D$2:$D$9149,$D1017),"")</f>
        <v/>
      </c>
      <c r="AJ1017" s="22" t="str">
        <f>IF(ISNUMBER(AVERAGEIFS(Observed!AJ$2:AJ$9149,Observed!$A$2:$A$9149,$A1017,Observed!$D$2:$D$9149,$D1017)),AVERAGEIFS(Observed!AJ$2:AJ$9149,Observed!$A$2:$A$9149,$A1017,Observed!$D$2:$D$9149,$D1017),"")</f>
        <v/>
      </c>
      <c r="AK1017" s="22" t="str">
        <f>IF(ISNUMBER(AVERAGEIFS(Observed!AK$2:AK$9149,Observed!$A$2:$A$9149,$A1017,Observed!$D$2:$D$9149,$D1017)),AVERAGEIFS(Observed!AK$2:AK$9149,Observed!$A$2:$A$9149,$A1017,Observed!$D$2:$D$9149,$D1017),"")</f>
        <v/>
      </c>
      <c r="AL1017" s="23" t="str">
        <f>IF(ISNUMBER(AVERAGEIFS(Observed!AL$2:AL$9149,Observed!$A$2:$A$9149,$A1017,Observed!$D$2:$D$9149,$D1017)),AVERAGEIFS(Observed!AL$2:AL$9149,Observed!$A$2:$A$9149,$A1017,Observed!$D$2:$D$9149,$D1017),"")</f>
        <v/>
      </c>
      <c r="AM1017" s="23" t="str">
        <f>IF(ISNUMBER(AVERAGEIFS(Observed!AM$2:AM$9149,Observed!$A$2:$A$9149,$A1017,Observed!$D$2:$D$9149,$D1017)),AVERAGEIFS(Observed!AM$2:AM$9149,Observed!$A$2:$A$9149,$A1017,Observed!$D$2:$D$9149,$D1017),"")</f>
        <v/>
      </c>
      <c r="AN1017" s="22" t="str">
        <f>IF(ISNUMBER(AVERAGEIFS(Observed!AN$2:AN$9149,Observed!$A$2:$A$9149,$A1017,Observed!$D$2:$D$9149,$D1017)),AVERAGEIFS(Observed!AN$2:AN$9149,Observed!$A$2:$A$9149,$A1017,Observed!$D$2:$D$9149,$D1017),"")</f>
        <v/>
      </c>
      <c r="AO1017" s="22" t="str">
        <f>IF(ISNUMBER(AVERAGEIFS(Observed!AO$2:AO$9149,Observed!$A$2:$A$9149,$A1017,Observed!$D$2:$D$9149,$D1017)),AVERAGEIFS(Observed!AO$2:AO$9149,Observed!$A$2:$A$9149,$A1017,Observed!$D$2:$D$9149,$D1017),"")</f>
        <v/>
      </c>
      <c r="AP1017" s="21" t="str">
        <f>IF(ISNUMBER(AVERAGEIFS(Observed!AP$2:AP$9149,Observed!$A$2:$A$9149,$A1017,Observed!$D$2:$D$9149,$D1017)),AVERAGEIFS(Observed!AP$2:AP$9149,Observed!$A$2:$A$9149,$A1017,Observed!$D$2:$D$9149,$D1017),"")</f>
        <v/>
      </c>
      <c r="AQ1017" s="22">
        <f>IF(ISNUMBER(AVERAGEIFS(Observed!AQ$2:AQ$9149,Observed!$A$2:$A$9149,$A1017,Observed!$D$2:$D$9149,$D1017)),AVERAGEIFS(Observed!AQ$2:AQ$9149,Observed!$A$2:$A$9149,$A1017,Observed!$D$2:$D$9149,$D1017),"")</f>
        <v>275</v>
      </c>
      <c r="AR1017" s="22" t="str">
        <f>IF(ISNUMBER(AVERAGEIFS(Observed!AR$2:AR$9149,Observed!$A$2:$A$9149,$A1017,Observed!$D$2:$D$9149,$D1017)),AVERAGEIFS(Observed!AR$2:AR$9149,Observed!$A$2:$A$9149,$A1017,Observed!$D$2:$D$9149,$D1017),"")</f>
        <v/>
      </c>
      <c r="AS1017" s="22" t="str">
        <f>IF(ISNUMBER(AVERAGEIFS(Observed!AS$2:AS$9149,Observed!$A$2:$A$9149,$A1017,Observed!$D$2:$D$9149,$D1017)),AVERAGEIFS(Observed!AS$2:AS$9149,Observed!$A$2:$A$9149,$A1017,Observed!$D$2:$D$9149,$D1017),"")</f>
        <v/>
      </c>
      <c r="AT1017" s="22" t="str">
        <f>IF(ISNUMBER(AVERAGEIFS(Observed!AT$2:AT$9149,Observed!$A$2:$A$9149,$A1017,Observed!$D$2:$D$9149,$D1017)),AVERAGEIFS(Observed!AT$2:AT$9149,Observed!$A$2:$A$9149,$A1017,Observed!$D$2:$D$9149,$D1017),"")</f>
        <v/>
      </c>
      <c r="AU1017" s="22" t="str">
        <f>IF(ISNUMBER(AVERAGEIFS(Observed!AU$2:AU$9149,Observed!$A$2:$A$9149,$A1017,Observed!$D$2:$D$9149,$D1017)),AVERAGEIFS(Observed!AU$2:AU$9149,Observed!$A$2:$A$9149,$A1017,Observed!$D$2:$D$9149,$D1017),"")</f>
        <v/>
      </c>
      <c r="AV1017" s="2">
        <f>COUNTIFS(Observed!$A$2:$A$9149,$A1017,Observed!$D$2:$D$9149,$D1017)</f>
        <v>5</v>
      </c>
      <c r="AW1017" s="2">
        <f t="shared" si="15"/>
        <v>1</v>
      </c>
    </row>
    <row r="1018" spans="1:49" x14ac:dyDescent="0.25">
      <c r="A1018" t="s">
        <v>96</v>
      </c>
      <c r="B1018" t="s">
        <v>116</v>
      </c>
      <c r="C1018" t="s">
        <v>30</v>
      </c>
      <c r="D1018" s="3">
        <v>40875</v>
      </c>
      <c r="E1018">
        <v>1</v>
      </c>
      <c r="G1018" t="s">
        <v>110</v>
      </c>
      <c r="K1018" s="24" t="s">
        <v>76</v>
      </c>
      <c r="N1018" s="2"/>
      <c r="O1018" s="21" t="str">
        <f>IF(ISNUMBER(AVERAGEIFS(Observed!O$2:O$9149,Observed!$A$2:$A$9149,$A1018,Observed!$D$2:$D$9149,$D1018)),AVERAGEIFS(Observed!O$2:O$9149,Observed!$A$2:$A$9149,$A1018,Observed!$D$2:$D$9149,$D1018),"")</f>
        <v/>
      </c>
      <c r="P1018" s="22" t="str">
        <f>IF(ISNUMBER(AVERAGEIFS(Observed!P$2:P$9149,Observed!$A$2:$A$9149,$A1018,Observed!$D$2:$D$9149,$D1018)),AVERAGEIFS(Observed!P$2:P$9149,Observed!$A$2:$A$9149,$A1018,Observed!$D$2:$D$9149,$D1018),"")</f>
        <v/>
      </c>
      <c r="Q1018" s="22" t="str">
        <f>IF(ISNUMBER(AVERAGEIFS(Observed!Q$2:Q$9149,Observed!$A$2:$A$9149,$A1018,Observed!$D$2:$D$9149,$D1018)),AVERAGEIFS(Observed!Q$2:Q$9149,Observed!$A$2:$A$9149,$A1018,Observed!$D$2:$D$9149,$D1018),"")</f>
        <v/>
      </c>
      <c r="R1018" s="22" t="str">
        <f>IF(ISNUMBER(AVERAGEIFS(Observed!R$2:R$9149,Observed!$A$2:$A$9149,$A1018,Observed!$D$2:$D$9149,$D1018)),AVERAGEIFS(Observed!R$2:R$9149,Observed!$A$2:$A$9149,$A1018,Observed!$D$2:$D$9149,$D1018),"")</f>
        <v/>
      </c>
      <c r="S1018" s="22" t="str">
        <f>IF(ISNUMBER(AVERAGEIFS(Observed!S$2:S$9149,Observed!$A$2:$A$9149,$A1018,Observed!$D$2:$D$9149,$D1018)),AVERAGEIFS(Observed!S$2:S$9149,Observed!$A$2:$A$9149,$A1018,Observed!$D$2:$D$9149,$D1018),"")</f>
        <v/>
      </c>
      <c r="T1018" s="23" t="str">
        <f>IF(ISNUMBER(AVERAGEIFS(Observed!T$2:T$9149,Observed!$A$2:$A$9149,$A1018,Observed!$D$2:$D$9149,$D1018)),AVERAGEIFS(Observed!T$2:T$9149,Observed!$A$2:$A$9149,$A1018,Observed!$D$2:$D$9149,$D1018),"")</f>
        <v/>
      </c>
      <c r="U1018" s="23" t="str">
        <f>IF(ISNUMBER(AVERAGEIFS(Observed!U$2:U$9149,Observed!$A$2:$A$9149,$A1018,Observed!$D$2:$D$9149,$D1018)),AVERAGEIFS(Observed!U$2:U$9149,Observed!$A$2:$A$9149,$A1018,Observed!$D$2:$D$9149,$D1018),"")</f>
        <v/>
      </c>
      <c r="V1018" s="23" t="str">
        <f>IF(ISNUMBER(AVERAGEIFS(Observed!V$2:V$9149,Observed!$A$2:$A$9149,$A1018,Observed!$D$2:$D$9149,$D1018)),AVERAGEIFS(Observed!V$2:V$9149,Observed!$A$2:$A$9149,$A1018,Observed!$D$2:$D$9149,$D1018),"")</f>
        <v/>
      </c>
      <c r="W1018" s="21" t="str">
        <f>IF(ISNUMBER(AVERAGEIFS(Observed!W$2:W$9149,Observed!$A$2:$A$9149,$A1018,Observed!$D$2:$D$9149,$D1018)),AVERAGEIFS(Observed!W$2:W$9149,Observed!$A$2:$A$9149,$A1018,Observed!$D$2:$D$9149,$D1018),"")</f>
        <v/>
      </c>
      <c r="X1018" s="35" t="str">
        <f>IF(ISNUMBER(AVERAGEIFS(Observed!X$2:X$9149,Observed!$A$2:$A$9149,$A1018,Observed!$D$2:$D$9149,$D1018)),AVERAGEIFS(Observed!X$2:X$9149,Observed!$A$2:$A$9149,$A1018,Observed!$D$2:$D$9149,$D1018),"")</f>
        <v/>
      </c>
      <c r="Y1018" s="35" t="str">
        <f>IF(ISNUMBER(AVERAGEIFS(Observed!Y$2:Y$9149,Observed!$A$2:$A$9149,$A1018,Observed!$D$2:$D$9149,$D1018)),AVERAGEIFS(Observed!Y$2:Y$9149,Observed!$A$2:$A$9149,$A1018,Observed!$D$2:$D$9149,$D1018),"")</f>
        <v/>
      </c>
      <c r="Z1018" s="22" t="str">
        <f>IF(ISNUMBER(AVERAGEIFS(Observed!Z$2:Z$9149,Observed!$A$2:$A$9149,$A1018,Observed!$D$2:$D$9149,$D1018)),AVERAGEIFS(Observed!Z$2:Z$9149,Observed!$A$2:$A$9149,$A1018,Observed!$D$2:$D$9149,$D1018),"")</f>
        <v/>
      </c>
      <c r="AA1018" s="22" t="str">
        <f>IF(ISNUMBER(AVERAGEIFS(Observed!AA$2:AA$9149,Observed!$A$2:$A$9149,$A1018,Observed!$D$2:$D$9149,$D1018)),AVERAGEIFS(Observed!AA$2:AA$9149,Observed!$A$2:$A$9149,$A1018,Observed!$D$2:$D$9149,$D1018),"")</f>
        <v/>
      </c>
      <c r="AB1018" s="22" t="str">
        <f>IF(ISNUMBER(AVERAGEIFS(Observed!AB$2:AB$9149,Observed!$A$2:$A$9149,$A1018,Observed!$D$2:$D$9149,$D1018)),AVERAGEIFS(Observed!AB$2:AB$9149,Observed!$A$2:$A$9149,$A1018,Observed!$D$2:$D$9149,$D1018),"")</f>
        <v/>
      </c>
      <c r="AC1018" s="22" t="str">
        <f>IF(ISNUMBER(AVERAGEIFS(Observed!AC$2:AC$9149,Observed!$A$2:$A$9149,$A1018,Observed!$D$2:$D$9149,$D1018)),AVERAGEIFS(Observed!AC$2:AC$9149,Observed!$A$2:$A$9149,$A1018,Observed!$D$2:$D$9149,$D1018),"")</f>
        <v/>
      </c>
      <c r="AD1018" s="22" t="str">
        <f>IF(ISNUMBER(AVERAGEIFS(Observed!AD$2:AD$9149,Observed!$A$2:$A$9149,$A1018,Observed!$D$2:$D$9149,$D1018)),AVERAGEIFS(Observed!AD$2:AD$9149,Observed!$A$2:$A$9149,$A1018,Observed!$D$2:$D$9149,$D1018),"")</f>
        <v/>
      </c>
      <c r="AE1018" s="22" t="str">
        <f>IF(ISNUMBER(AVERAGEIFS(Observed!AE$2:AE$9149,Observed!$A$2:$A$9149,$A1018,Observed!$D$2:$D$9149,$D1018)),AVERAGEIFS(Observed!AE$2:AE$9149,Observed!$A$2:$A$9149,$A1018,Observed!$D$2:$D$9149,$D1018),"")</f>
        <v/>
      </c>
      <c r="AF1018" s="22" t="str">
        <f>IF(ISNUMBER(AVERAGEIFS(Observed!AF$2:AF$9149,Observed!$A$2:$A$9149,$A1018,Observed!$D$2:$D$9149,$D1018)),AVERAGEIFS(Observed!AF$2:AF$9149,Observed!$A$2:$A$9149,$A1018,Observed!$D$2:$D$9149,$D1018),"")</f>
        <v/>
      </c>
      <c r="AG1018" s="22" t="str">
        <f>IF(ISNUMBER(AVERAGEIFS(Observed!AG$2:AG$9149,Observed!$A$2:$A$9149,$A1018,Observed!$D$2:$D$9149,$D1018)),AVERAGEIFS(Observed!AG$2:AG$9149,Observed!$A$2:$A$9149,$A1018,Observed!$D$2:$D$9149,$D1018),"")</f>
        <v/>
      </c>
      <c r="AH1018" s="22" t="str">
        <f>IF(ISNUMBER(AVERAGEIFS(Observed!AH$2:AH$9149,Observed!$A$2:$A$9149,$A1018,Observed!$D$2:$D$9149,$D1018)),AVERAGEIFS(Observed!AH$2:AH$9149,Observed!$A$2:$A$9149,$A1018,Observed!$D$2:$D$9149,$D1018),"")</f>
        <v/>
      </c>
      <c r="AI1018" s="22" t="str">
        <f>IF(ISNUMBER(AVERAGEIFS(Observed!AI$2:AI$9149,Observed!$A$2:$A$9149,$A1018,Observed!$D$2:$D$9149,$D1018)),AVERAGEIFS(Observed!AI$2:AI$9149,Observed!$A$2:$A$9149,$A1018,Observed!$D$2:$D$9149,$D1018),"")</f>
        <v/>
      </c>
      <c r="AJ1018" s="22" t="str">
        <f>IF(ISNUMBER(AVERAGEIFS(Observed!AJ$2:AJ$9149,Observed!$A$2:$A$9149,$A1018,Observed!$D$2:$D$9149,$D1018)),AVERAGEIFS(Observed!AJ$2:AJ$9149,Observed!$A$2:$A$9149,$A1018,Observed!$D$2:$D$9149,$D1018),"")</f>
        <v/>
      </c>
      <c r="AK1018" s="22" t="str">
        <f>IF(ISNUMBER(AVERAGEIFS(Observed!AK$2:AK$9149,Observed!$A$2:$A$9149,$A1018,Observed!$D$2:$D$9149,$D1018)),AVERAGEIFS(Observed!AK$2:AK$9149,Observed!$A$2:$A$9149,$A1018,Observed!$D$2:$D$9149,$D1018),"")</f>
        <v/>
      </c>
      <c r="AL1018" s="23" t="str">
        <f>IF(ISNUMBER(AVERAGEIFS(Observed!AL$2:AL$9149,Observed!$A$2:$A$9149,$A1018,Observed!$D$2:$D$9149,$D1018)),AVERAGEIFS(Observed!AL$2:AL$9149,Observed!$A$2:$A$9149,$A1018,Observed!$D$2:$D$9149,$D1018),"")</f>
        <v/>
      </c>
      <c r="AM1018" s="23" t="str">
        <f>IF(ISNUMBER(AVERAGEIFS(Observed!AM$2:AM$9149,Observed!$A$2:$A$9149,$A1018,Observed!$D$2:$D$9149,$D1018)),AVERAGEIFS(Observed!AM$2:AM$9149,Observed!$A$2:$A$9149,$A1018,Observed!$D$2:$D$9149,$D1018),"")</f>
        <v/>
      </c>
      <c r="AN1018" s="22" t="str">
        <f>IF(ISNUMBER(AVERAGEIFS(Observed!AN$2:AN$9149,Observed!$A$2:$A$9149,$A1018,Observed!$D$2:$D$9149,$D1018)),AVERAGEIFS(Observed!AN$2:AN$9149,Observed!$A$2:$A$9149,$A1018,Observed!$D$2:$D$9149,$D1018),"")</f>
        <v/>
      </c>
      <c r="AO1018" s="22" t="str">
        <f>IF(ISNUMBER(AVERAGEIFS(Observed!AO$2:AO$9149,Observed!$A$2:$A$9149,$A1018,Observed!$D$2:$D$9149,$D1018)),AVERAGEIFS(Observed!AO$2:AO$9149,Observed!$A$2:$A$9149,$A1018,Observed!$D$2:$D$9149,$D1018),"")</f>
        <v/>
      </c>
      <c r="AP1018" s="21" t="str">
        <f>IF(ISNUMBER(AVERAGEIFS(Observed!AP$2:AP$9149,Observed!$A$2:$A$9149,$A1018,Observed!$D$2:$D$9149,$D1018)),AVERAGEIFS(Observed!AP$2:AP$9149,Observed!$A$2:$A$9149,$A1018,Observed!$D$2:$D$9149,$D1018),"")</f>
        <v/>
      </c>
      <c r="AQ1018" s="22">
        <f>IF(ISNUMBER(AVERAGEIFS(Observed!AQ$2:AQ$9149,Observed!$A$2:$A$9149,$A1018,Observed!$D$2:$D$9149,$D1018)),AVERAGEIFS(Observed!AQ$2:AQ$9149,Observed!$A$2:$A$9149,$A1018,Observed!$D$2:$D$9149,$D1018),"")</f>
        <v>95</v>
      </c>
      <c r="AR1018" s="22" t="str">
        <f>IF(ISNUMBER(AVERAGEIFS(Observed!AR$2:AR$9149,Observed!$A$2:$A$9149,$A1018,Observed!$D$2:$D$9149,$D1018)),AVERAGEIFS(Observed!AR$2:AR$9149,Observed!$A$2:$A$9149,$A1018,Observed!$D$2:$D$9149,$D1018),"")</f>
        <v/>
      </c>
      <c r="AS1018" s="22" t="str">
        <f>IF(ISNUMBER(AVERAGEIFS(Observed!AS$2:AS$9149,Observed!$A$2:$A$9149,$A1018,Observed!$D$2:$D$9149,$D1018)),AVERAGEIFS(Observed!AS$2:AS$9149,Observed!$A$2:$A$9149,$A1018,Observed!$D$2:$D$9149,$D1018),"")</f>
        <v/>
      </c>
      <c r="AT1018" s="22" t="str">
        <f>IF(ISNUMBER(AVERAGEIFS(Observed!AT$2:AT$9149,Observed!$A$2:$A$9149,$A1018,Observed!$D$2:$D$9149,$D1018)),AVERAGEIFS(Observed!AT$2:AT$9149,Observed!$A$2:$A$9149,$A1018,Observed!$D$2:$D$9149,$D1018),"")</f>
        <v/>
      </c>
      <c r="AU1018" s="22" t="str">
        <f>IF(ISNUMBER(AVERAGEIFS(Observed!AU$2:AU$9149,Observed!$A$2:$A$9149,$A1018,Observed!$D$2:$D$9149,$D1018)),AVERAGEIFS(Observed!AU$2:AU$9149,Observed!$A$2:$A$9149,$A1018,Observed!$D$2:$D$9149,$D1018),"")</f>
        <v/>
      </c>
      <c r="AV1018" s="2">
        <f>COUNTIFS(Observed!$A$2:$A$9149,$A1018,Observed!$D$2:$D$9149,$D1018)</f>
        <v>5</v>
      </c>
      <c r="AW1018" s="2">
        <f t="shared" si="15"/>
        <v>1</v>
      </c>
    </row>
    <row r="1019" spans="1:49" x14ac:dyDescent="0.25">
      <c r="A1019" t="s">
        <v>96</v>
      </c>
      <c r="B1019" t="s">
        <v>116</v>
      </c>
      <c r="C1019" t="s">
        <v>30</v>
      </c>
      <c r="D1019" s="3">
        <v>40882</v>
      </c>
      <c r="E1019">
        <v>1</v>
      </c>
      <c r="G1019" t="s">
        <v>110</v>
      </c>
      <c r="K1019" s="24" t="s">
        <v>76</v>
      </c>
      <c r="N1019" s="2"/>
      <c r="O1019" s="21" t="str">
        <f>IF(ISNUMBER(AVERAGEIFS(Observed!O$2:O$9149,Observed!$A$2:$A$9149,$A1019,Observed!$D$2:$D$9149,$D1019)),AVERAGEIFS(Observed!O$2:O$9149,Observed!$A$2:$A$9149,$A1019,Observed!$D$2:$D$9149,$D1019),"")</f>
        <v/>
      </c>
      <c r="P1019" s="22" t="str">
        <f>IF(ISNUMBER(AVERAGEIFS(Observed!P$2:P$9149,Observed!$A$2:$A$9149,$A1019,Observed!$D$2:$D$9149,$D1019)),AVERAGEIFS(Observed!P$2:P$9149,Observed!$A$2:$A$9149,$A1019,Observed!$D$2:$D$9149,$D1019),"")</f>
        <v/>
      </c>
      <c r="Q1019" s="22" t="str">
        <f>IF(ISNUMBER(AVERAGEIFS(Observed!Q$2:Q$9149,Observed!$A$2:$A$9149,$A1019,Observed!$D$2:$D$9149,$D1019)),AVERAGEIFS(Observed!Q$2:Q$9149,Observed!$A$2:$A$9149,$A1019,Observed!$D$2:$D$9149,$D1019),"")</f>
        <v/>
      </c>
      <c r="R1019" s="22" t="str">
        <f>IF(ISNUMBER(AVERAGEIFS(Observed!R$2:R$9149,Observed!$A$2:$A$9149,$A1019,Observed!$D$2:$D$9149,$D1019)),AVERAGEIFS(Observed!R$2:R$9149,Observed!$A$2:$A$9149,$A1019,Observed!$D$2:$D$9149,$D1019),"")</f>
        <v/>
      </c>
      <c r="S1019" s="22" t="str">
        <f>IF(ISNUMBER(AVERAGEIFS(Observed!S$2:S$9149,Observed!$A$2:$A$9149,$A1019,Observed!$D$2:$D$9149,$D1019)),AVERAGEIFS(Observed!S$2:S$9149,Observed!$A$2:$A$9149,$A1019,Observed!$D$2:$D$9149,$D1019),"")</f>
        <v/>
      </c>
      <c r="T1019" s="23" t="str">
        <f>IF(ISNUMBER(AVERAGEIFS(Observed!T$2:T$9149,Observed!$A$2:$A$9149,$A1019,Observed!$D$2:$D$9149,$D1019)),AVERAGEIFS(Observed!T$2:T$9149,Observed!$A$2:$A$9149,$A1019,Observed!$D$2:$D$9149,$D1019),"")</f>
        <v/>
      </c>
      <c r="U1019" s="23" t="str">
        <f>IF(ISNUMBER(AVERAGEIFS(Observed!U$2:U$9149,Observed!$A$2:$A$9149,$A1019,Observed!$D$2:$D$9149,$D1019)),AVERAGEIFS(Observed!U$2:U$9149,Observed!$A$2:$A$9149,$A1019,Observed!$D$2:$D$9149,$D1019),"")</f>
        <v/>
      </c>
      <c r="V1019" s="23" t="str">
        <f>IF(ISNUMBER(AVERAGEIFS(Observed!V$2:V$9149,Observed!$A$2:$A$9149,$A1019,Observed!$D$2:$D$9149,$D1019)),AVERAGEIFS(Observed!V$2:V$9149,Observed!$A$2:$A$9149,$A1019,Observed!$D$2:$D$9149,$D1019),"")</f>
        <v/>
      </c>
      <c r="W1019" s="21" t="str">
        <f>IF(ISNUMBER(AVERAGEIFS(Observed!W$2:W$9149,Observed!$A$2:$A$9149,$A1019,Observed!$D$2:$D$9149,$D1019)),AVERAGEIFS(Observed!W$2:W$9149,Observed!$A$2:$A$9149,$A1019,Observed!$D$2:$D$9149,$D1019),"")</f>
        <v/>
      </c>
      <c r="X1019" s="35" t="str">
        <f>IF(ISNUMBER(AVERAGEIFS(Observed!X$2:X$9149,Observed!$A$2:$A$9149,$A1019,Observed!$D$2:$D$9149,$D1019)),AVERAGEIFS(Observed!X$2:X$9149,Observed!$A$2:$A$9149,$A1019,Observed!$D$2:$D$9149,$D1019),"")</f>
        <v/>
      </c>
      <c r="Y1019" s="35" t="str">
        <f>IF(ISNUMBER(AVERAGEIFS(Observed!Y$2:Y$9149,Observed!$A$2:$A$9149,$A1019,Observed!$D$2:$D$9149,$D1019)),AVERAGEIFS(Observed!Y$2:Y$9149,Observed!$A$2:$A$9149,$A1019,Observed!$D$2:$D$9149,$D1019),"")</f>
        <v/>
      </c>
      <c r="Z1019" s="22" t="str">
        <f>IF(ISNUMBER(AVERAGEIFS(Observed!Z$2:Z$9149,Observed!$A$2:$A$9149,$A1019,Observed!$D$2:$D$9149,$D1019)),AVERAGEIFS(Observed!Z$2:Z$9149,Observed!$A$2:$A$9149,$A1019,Observed!$D$2:$D$9149,$D1019),"")</f>
        <v/>
      </c>
      <c r="AA1019" s="22" t="str">
        <f>IF(ISNUMBER(AVERAGEIFS(Observed!AA$2:AA$9149,Observed!$A$2:$A$9149,$A1019,Observed!$D$2:$D$9149,$D1019)),AVERAGEIFS(Observed!AA$2:AA$9149,Observed!$A$2:$A$9149,$A1019,Observed!$D$2:$D$9149,$D1019),"")</f>
        <v/>
      </c>
      <c r="AB1019" s="22" t="str">
        <f>IF(ISNUMBER(AVERAGEIFS(Observed!AB$2:AB$9149,Observed!$A$2:$A$9149,$A1019,Observed!$D$2:$D$9149,$D1019)),AVERAGEIFS(Observed!AB$2:AB$9149,Observed!$A$2:$A$9149,$A1019,Observed!$D$2:$D$9149,$D1019),"")</f>
        <v/>
      </c>
      <c r="AC1019" s="22" t="str">
        <f>IF(ISNUMBER(AVERAGEIFS(Observed!AC$2:AC$9149,Observed!$A$2:$A$9149,$A1019,Observed!$D$2:$D$9149,$D1019)),AVERAGEIFS(Observed!AC$2:AC$9149,Observed!$A$2:$A$9149,$A1019,Observed!$D$2:$D$9149,$D1019),"")</f>
        <v/>
      </c>
      <c r="AD1019" s="22" t="str">
        <f>IF(ISNUMBER(AVERAGEIFS(Observed!AD$2:AD$9149,Observed!$A$2:$A$9149,$A1019,Observed!$D$2:$D$9149,$D1019)),AVERAGEIFS(Observed!AD$2:AD$9149,Observed!$A$2:$A$9149,$A1019,Observed!$D$2:$D$9149,$D1019),"")</f>
        <v/>
      </c>
      <c r="AE1019" s="22" t="str">
        <f>IF(ISNUMBER(AVERAGEIFS(Observed!AE$2:AE$9149,Observed!$A$2:$A$9149,$A1019,Observed!$D$2:$D$9149,$D1019)),AVERAGEIFS(Observed!AE$2:AE$9149,Observed!$A$2:$A$9149,$A1019,Observed!$D$2:$D$9149,$D1019),"")</f>
        <v/>
      </c>
      <c r="AF1019" s="22" t="str">
        <f>IF(ISNUMBER(AVERAGEIFS(Observed!AF$2:AF$9149,Observed!$A$2:$A$9149,$A1019,Observed!$D$2:$D$9149,$D1019)),AVERAGEIFS(Observed!AF$2:AF$9149,Observed!$A$2:$A$9149,$A1019,Observed!$D$2:$D$9149,$D1019),"")</f>
        <v/>
      </c>
      <c r="AG1019" s="22" t="str">
        <f>IF(ISNUMBER(AVERAGEIFS(Observed!AG$2:AG$9149,Observed!$A$2:$A$9149,$A1019,Observed!$D$2:$D$9149,$D1019)),AVERAGEIFS(Observed!AG$2:AG$9149,Observed!$A$2:$A$9149,$A1019,Observed!$D$2:$D$9149,$D1019),"")</f>
        <v/>
      </c>
      <c r="AH1019" s="22" t="str">
        <f>IF(ISNUMBER(AVERAGEIFS(Observed!AH$2:AH$9149,Observed!$A$2:$A$9149,$A1019,Observed!$D$2:$D$9149,$D1019)),AVERAGEIFS(Observed!AH$2:AH$9149,Observed!$A$2:$A$9149,$A1019,Observed!$D$2:$D$9149,$D1019),"")</f>
        <v/>
      </c>
      <c r="AI1019" s="22" t="str">
        <f>IF(ISNUMBER(AVERAGEIFS(Observed!AI$2:AI$9149,Observed!$A$2:$A$9149,$A1019,Observed!$D$2:$D$9149,$D1019)),AVERAGEIFS(Observed!AI$2:AI$9149,Observed!$A$2:$A$9149,$A1019,Observed!$D$2:$D$9149,$D1019),"")</f>
        <v/>
      </c>
      <c r="AJ1019" s="22" t="str">
        <f>IF(ISNUMBER(AVERAGEIFS(Observed!AJ$2:AJ$9149,Observed!$A$2:$A$9149,$A1019,Observed!$D$2:$D$9149,$D1019)),AVERAGEIFS(Observed!AJ$2:AJ$9149,Observed!$A$2:$A$9149,$A1019,Observed!$D$2:$D$9149,$D1019),"")</f>
        <v/>
      </c>
      <c r="AK1019" s="22" t="str">
        <f>IF(ISNUMBER(AVERAGEIFS(Observed!AK$2:AK$9149,Observed!$A$2:$A$9149,$A1019,Observed!$D$2:$D$9149,$D1019)),AVERAGEIFS(Observed!AK$2:AK$9149,Observed!$A$2:$A$9149,$A1019,Observed!$D$2:$D$9149,$D1019),"")</f>
        <v/>
      </c>
      <c r="AL1019" s="23" t="str">
        <f>IF(ISNUMBER(AVERAGEIFS(Observed!AL$2:AL$9149,Observed!$A$2:$A$9149,$A1019,Observed!$D$2:$D$9149,$D1019)),AVERAGEIFS(Observed!AL$2:AL$9149,Observed!$A$2:$A$9149,$A1019,Observed!$D$2:$D$9149,$D1019),"")</f>
        <v/>
      </c>
      <c r="AM1019" s="23" t="str">
        <f>IF(ISNUMBER(AVERAGEIFS(Observed!AM$2:AM$9149,Observed!$A$2:$A$9149,$A1019,Observed!$D$2:$D$9149,$D1019)),AVERAGEIFS(Observed!AM$2:AM$9149,Observed!$A$2:$A$9149,$A1019,Observed!$D$2:$D$9149,$D1019),"")</f>
        <v/>
      </c>
      <c r="AN1019" s="22" t="str">
        <f>IF(ISNUMBER(AVERAGEIFS(Observed!AN$2:AN$9149,Observed!$A$2:$A$9149,$A1019,Observed!$D$2:$D$9149,$D1019)),AVERAGEIFS(Observed!AN$2:AN$9149,Observed!$A$2:$A$9149,$A1019,Observed!$D$2:$D$9149,$D1019),"")</f>
        <v/>
      </c>
      <c r="AO1019" s="22" t="str">
        <f>IF(ISNUMBER(AVERAGEIFS(Observed!AO$2:AO$9149,Observed!$A$2:$A$9149,$A1019,Observed!$D$2:$D$9149,$D1019)),AVERAGEIFS(Observed!AO$2:AO$9149,Observed!$A$2:$A$9149,$A1019,Observed!$D$2:$D$9149,$D1019),"")</f>
        <v/>
      </c>
      <c r="AP1019" s="21" t="str">
        <f>IF(ISNUMBER(AVERAGEIFS(Observed!AP$2:AP$9149,Observed!$A$2:$A$9149,$A1019,Observed!$D$2:$D$9149,$D1019)),AVERAGEIFS(Observed!AP$2:AP$9149,Observed!$A$2:$A$9149,$A1019,Observed!$D$2:$D$9149,$D1019),"")</f>
        <v/>
      </c>
      <c r="AQ1019" s="22">
        <f>IF(ISNUMBER(AVERAGEIFS(Observed!AQ$2:AQ$9149,Observed!$A$2:$A$9149,$A1019,Observed!$D$2:$D$9149,$D1019)),AVERAGEIFS(Observed!AQ$2:AQ$9149,Observed!$A$2:$A$9149,$A1019,Observed!$D$2:$D$9149,$D1019),"")</f>
        <v>174.2</v>
      </c>
      <c r="AR1019" s="22" t="str">
        <f>IF(ISNUMBER(AVERAGEIFS(Observed!AR$2:AR$9149,Observed!$A$2:$A$9149,$A1019,Observed!$D$2:$D$9149,$D1019)),AVERAGEIFS(Observed!AR$2:AR$9149,Observed!$A$2:$A$9149,$A1019,Observed!$D$2:$D$9149,$D1019),"")</f>
        <v/>
      </c>
      <c r="AS1019" s="22" t="str">
        <f>IF(ISNUMBER(AVERAGEIFS(Observed!AS$2:AS$9149,Observed!$A$2:$A$9149,$A1019,Observed!$D$2:$D$9149,$D1019)),AVERAGEIFS(Observed!AS$2:AS$9149,Observed!$A$2:$A$9149,$A1019,Observed!$D$2:$D$9149,$D1019),"")</f>
        <v/>
      </c>
      <c r="AT1019" s="22" t="str">
        <f>IF(ISNUMBER(AVERAGEIFS(Observed!AT$2:AT$9149,Observed!$A$2:$A$9149,$A1019,Observed!$D$2:$D$9149,$D1019)),AVERAGEIFS(Observed!AT$2:AT$9149,Observed!$A$2:$A$9149,$A1019,Observed!$D$2:$D$9149,$D1019),"")</f>
        <v/>
      </c>
      <c r="AU1019" s="22" t="str">
        <f>IF(ISNUMBER(AVERAGEIFS(Observed!AU$2:AU$9149,Observed!$A$2:$A$9149,$A1019,Observed!$D$2:$D$9149,$D1019)),AVERAGEIFS(Observed!AU$2:AU$9149,Observed!$A$2:$A$9149,$A1019,Observed!$D$2:$D$9149,$D1019),"")</f>
        <v/>
      </c>
      <c r="AV1019" s="2">
        <f>COUNTIFS(Observed!$A$2:$A$9149,$A1019,Observed!$D$2:$D$9149,$D1019)</f>
        <v>5</v>
      </c>
      <c r="AW1019" s="2">
        <f t="shared" si="15"/>
        <v>1</v>
      </c>
    </row>
    <row r="1020" spans="1:49" x14ac:dyDescent="0.25">
      <c r="A1020" t="s">
        <v>96</v>
      </c>
      <c r="B1020" t="s">
        <v>116</v>
      </c>
      <c r="C1020" t="s">
        <v>30</v>
      </c>
      <c r="D1020" s="3">
        <v>40889</v>
      </c>
      <c r="E1020">
        <v>1</v>
      </c>
      <c r="G1020" t="s">
        <v>110</v>
      </c>
      <c r="K1020" s="24" t="s">
        <v>76</v>
      </c>
      <c r="N1020" s="2"/>
      <c r="O1020" s="21" t="str">
        <f>IF(ISNUMBER(AVERAGEIFS(Observed!O$2:O$9149,Observed!$A$2:$A$9149,$A1020,Observed!$D$2:$D$9149,$D1020)),AVERAGEIFS(Observed!O$2:O$9149,Observed!$A$2:$A$9149,$A1020,Observed!$D$2:$D$9149,$D1020),"")</f>
        <v/>
      </c>
      <c r="P1020" s="22" t="str">
        <f>IF(ISNUMBER(AVERAGEIFS(Observed!P$2:P$9149,Observed!$A$2:$A$9149,$A1020,Observed!$D$2:$D$9149,$D1020)),AVERAGEIFS(Observed!P$2:P$9149,Observed!$A$2:$A$9149,$A1020,Observed!$D$2:$D$9149,$D1020),"")</f>
        <v/>
      </c>
      <c r="Q1020" s="22" t="str">
        <f>IF(ISNUMBER(AVERAGEIFS(Observed!Q$2:Q$9149,Observed!$A$2:$A$9149,$A1020,Observed!$D$2:$D$9149,$D1020)),AVERAGEIFS(Observed!Q$2:Q$9149,Observed!$A$2:$A$9149,$A1020,Observed!$D$2:$D$9149,$D1020),"")</f>
        <v/>
      </c>
      <c r="R1020" s="22" t="str">
        <f>IF(ISNUMBER(AVERAGEIFS(Observed!R$2:R$9149,Observed!$A$2:$A$9149,$A1020,Observed!$D$2:$D$9149,$D1020)),AVERAGEIFS(Observed!R$2:R$9149,Observed!$A$2:$A$9149,$A1020,Observed!$D$2:$D$9149,$D1020),"")</f>
        <v/>
      </c>
      <c r="S1020" s="22" t="str">
        <f>IF(ISNUMBER(AVERAGEIFS(Observed!S$2:S$9149,Observed!$A$2:$A$9149,$A1020,Observed!$D$2:$D$9149,$D1020)),AVERAGEIFS(Observed!S$2:S$9149,Observed!$A$2:$A$9149,$A1020,Observed!$D$2:$D$9149,$D1020),"")</f>
        <v/>
      </c>
      <c r="T1020" s="23" t="str">
        <f>IF(ISNUMBER(AVERAGEIFS(Observed!T$2:T$9149,Observed!$A$2:$A$9149,$A1020,Observed!$D$2:$D$9149,$D1020)),AVERAGEIFS(Observed!T$2:T$9149,Observed!$A$2:$A$9149,$A1020,Observed!$D$2:$D$9149,$D1020),"")</f>
        <v/>
      </c>
      <c r="U1020" s="23" t="str">
        <f>IF(ISNUMBER(AVERAGEIFS(Observed!U$2:U$9149,Observed!$A$2:$A$9149,$A1020,Observed!$D$2:$D$9149,$D1020)),AVERAGEIFS(Observed!U$2:U$9149,Observed!$A$2:$A$9149,$A1020,Observed!$D$2:$D$9149,$D1020),"")</f>
        <v/>
      </c>
      <c r="V1020" s="23" t="str">
        <f>IF(ISNUMBER(AVERAGEIFS(Observed!V$2:V$9149,Observed!$A$2:$A$9149,$A1020,Observed!$D$2:$D$9149,$D1020)),AVERAGEIFS(Observed!V$2:V$9149,Observed!$A$2:$A$9149,$A1020,Observed!$D$2:$D$9149,$D1020),"")</f>
        <v/>
      </c>
      <c r="W1020" s="21" t="str">
        <f>IF(ISNUMBER(AVERAGEIFS(Observed!W$2:W$9149,Observed!$A$2:$A$9149,$A1020,Observed!$D$2:$D$9149,$D1020)),AVERAGEIFS(Observed!W$2:W$9149,Observed!$A$2:$A$9149,$A1020,Observed!$D$2:$D$9149,$D1020),"")</f>
        <v/>
      </c>
      <c r="X1020" s="35" t="str">
        <f>IF(ISNUMBER(AVERAGEIFS(Observed!X$2:X$9149,Observed!$A$2:$A$9149,$A1020,Observed!$D$2:$D$9149,$D1020)),AVERAGEIFS(Observed!X$2:X$9149,Observed!$A$2:$A$9149,$A1020,Observed!$D$2:$D$9149,$D1020),"")</f>
        <v/>
      </c>
      <c r="Y1020" s="35" t="str">
        <f>IF(ISNUMBER(AVERAGEIFS(Observed!Y$2:Y$9149,Observed!$A$2:$A$9149,$A1020,Observed!$D$2:$D$9149,$D1020)),AVERAGEIFS(Observed!Y$2:Y$9149,Observed!$A$2:$A$9149,$A1020,Observed!$D$2:$D$9149,$D1020),"")</f>
        <v/>
      </c>
      <c r="Z1020" s="22" t="str">
        <f>IF(ISNUMBER(AVERAGEIFS(Observed!Z$2:Z$9149,Observed!$A$2:$A$9149,$A1020,Observed!$D$2:$D$9149,$D1020)),AVERAGEIFS(Observed!Z$2:Z$9149,Observed!$A$2:$A$9149,$A1020,Observed!$D$2:$D$9149,$D1020),"")</f>
        <v/>
      </c>
      <c r="AA1020" s="22" t="str">
        <f>IF(ISNUMBER(AVERAGEIFS(Observed!AA$2:AA$9149,Observed!$A$2:$A$9149,$A1020,Observed!$D$2:$D$9149,$D1020)),AVERAGEIFS(Observed!AA$2:AA$9149,Observed!$A$2:$A$9149,$A1020,Observed!$D$2:$D$9149,$D1020),"")</f>
        <v/>
      </c>
      <c r="AB1020" s="22" t="str">
        <f>IF(ISNUMBER(AVERAGEIFS(Observed!AB$2:AB$9149,Observed!$A$2:$A$9149,$A1020,Observed!$D$2:$D$9149,$D1020)),AVERAGEIFS(Observed!AB$2:AB$9149,Observed!$A$2:$A$9149,$A1020,Observed!$D$2:$D$9149,$D1020),"")</f>
        <v/>
      </c>
      <c r="AC1020" s="22" t="str">
        <f>IF(ISNUMBER(AVERAGEIFS(Observed!AC$2:AC$9149,Observed!$A$2:$A$9149,$A1020,Observed!$D$2:$D$9149,$D1020)),AVERAGEIFS(Observed!AC$2:AC$9149,Observed!$A$2:$A$9149,$A1020,Observed!$D$2:$D$9149,$D1020),"")</f>
        <v/>
      </c>
      <c r="AD1020" s="22" t="str">
        <f>IF(ISNUMBER(AVERAGEIFS(Observed!AD$2:AD$9149,Observed!$A$2:$A$9149,$A1020,Observed!$D$2:$D$9149,$D1020)),AVERAGEIFS(Observed!AD$2:AD$9149,Observed!$A$2:$A$9149,$A1020,Observed!$D$2:$D$9149,$D1020),"")</f>
        <v/>
      </c>
      <c r="AE1020" s="22" t="str">
        <f>IF(ISNUMBER(AVERAGEIFS(Observed!AE$2:AE$9149,Observed!$A$2:$A$9149,$A1020,Observed!$D$2:$D$9149,$D1020)),AVERAGEIFS(Observed!AE$2:AE$9149,Observed!$A$2:$A$9149,$A1020,Observed!$D$2:$D$9149,$D1020),"")</f>
        <v/>
      </c>
      <c r="AF1020" s="22" t="str">
        <f>IF(ISNUMBER(AVERAGEIFS(Observed!AF$2:AF$9149,Observed!$A$2:$A$9149,$A1020,Observed!$D$2:$D$9149,$D1020)),AVERAGEIFS(Observed!AF$2:AF$9149,Observed!$A$2:$A$9149,$A1020,Observed!$D$2:$D$9149,$D1020),"")</f>
        <v/>
      </c>
      <c r="AG1020" s="22" t="str">
        <f>IF(ISNUMBER(AVERAGEIFS(Observed!AG$2:AG$9149,Observed!$A$2:$A$9149,$A1020,Observed!$D$2:$D$9149,$D1020)),AVERAGEIFS(Observed!AG$2:AG$9149,Observed!$A$2:$A$9149,$A1020,Observed!$D$2:$D$9149,$D1020),"")</f>
        <v/>
      </c>
      <c r="AH1020" s="22" t="str">
        <f>IF(ISNUMBER(AVERAGEIFS(Observed!AH$2:AH$9149,Observed!$A$2:$A$9149,$A1020,Observed!$D$2:$D$9149,$D1020)),AVERAGEIFS(Observed!AH$2:AH$9149,Observed!$A$2:$A$9149,$A1020,Observed!$D$2:$D$9149,$D1020),"")</f>
        <v/>
      </c>
      <c r="AI1020" s="22" t="str">
        <f>IF(ISNUMBER(AVERAGEIFS(Observed!AI$2:AI$9149,Observed!$A$2:$A$9149,$A1020,Observed!$D$2:$D$9149,$D1020)),AVERAGEIFS(Observed!AI$2:AI$9149,Observed!$A$2:$A$9149,$A1020,Observed!$D$2:$D$9149,$D1020),"")</f>
        <v/>
      </c>
      <c r="AJ1020" s="22" t="str">
        <f>IF(ISNUMBER(AVERAGEIFS(Observed!AJ$2:AJ$9149,Observed!$A$2:$A$9149,$A1020,Observed!$D$2:$D$9149,$D1020)),AVERAGEIFS(Observed!AJ$2:AJ$9149,Observed!$A$2:$A$9149,$A1020,Observed!$D$2:$D$9149,$D1020),"")</f>
        <v/>
      </c>
      <c r="AK1020" s="22" t="str">
        <f>IF(ISNUMBER(AVERAGEIFS(Observed!AK$2:AK$9149,Observed!$A$2:$A$9149,$A1020,Observed!$D$2:$D$9149,$D1020)),AVERAGEIFS(Observed!AK$2:AK$9149,Observed!$A$2:$A$9149,$A1020,Observed!$D$2:$D$9149,$D1020),"")</f>
        <v/>
      </c>
      <c r="AL1020" s="23" t="str">
        <f>IF(ISNUMBER(AVERAGEIFS(Observed!AL$2:AL$9149,Observed!$A$2:$A$9149,$A1020,Observed!$D$2:$D$9149,$D1020)),AVERAGEIFS(Observed!AL$2:AL$9149,Observed!$A$2:$A$9149,$A1020,Observed!$D$2:$D$9149,$D1020),"")</f>
        <v/>
      </c>
      <c r="AM1020" s="23" t="str">
        <f>IF(ISNUMBER(AVERAGEIFS(Observed!AM$2:AM$9149,Observed!$A$2:$A$9149,$A1020,Observed!$D$2:$D$9149,$D1020)),AVERAGEIFS(Observed!AM$2:AM$9149,Observed!$A$2:$A$9149,$A1020,Observed!$D$2:$D$9149,$D1020),"")</f>
        <v/>
      </c>
      <c r="AN1020" s="22" t="str">
        <f>IF(ISNUMBER(AVERAGEIFS(Observed!AN$2:AN$9149,Observed!$A$2:$A$9149,$A1020,Observed!$D$2:$D$9149,$D1020)),AVERAGEIFS(Observed!AN$2:AN$9149,Observed!$A$2:$A$9149,$A1020,Observed!$D$2:$D$9149,$D1020),"")</f>
        <v/>
      </c>
      <c r="AO1020" s="22" t="str">
        <f>IF(ISNUMBER(AVERAGEIFS(Observed!AO$2:AO$9149,Observed!$A$2:$A$9149,$A1020,Observed!$D$2:$D$9149,$D1020)),AVERAGEIFS(Observed!AO$2:AO$9149,Observed!$A$2:$A$9149,$A1020,Observed!$D$2:$D$9149,$D1020),"")</f>
        <v/>
      </c>
      <c r="AP1020" s="21" t="str">
        <f>IF(ISNUMBER(AVERAGEIFS(Observed!AP$2:AP$9149,Observed!$A$2:$A$9149,$A1020,Observed!$D$2:$D$9149,$D1020)),AVERAGEIFS(Observed!AP$2:AP$9149,Observed!$A$2:$A$9149,$A1020,Observed!$D$2:$D$9149,$D1020),"")</f>
        <v/>
      </c>
      <c r="AQ1020" s="22">
        <f>IF(ISNUMBER(AVERAGEIFS(Observed!AQ$2:AQ$9149,Observed!$A$2:$A$9149,$A1020,Observed!$D$2:$D$9149,$D1020)),AVERAGEIFS(Observed!AQ$2:AQ$9149,Observed!$A$2:$A$9149,$A1020,Observed!$D$2:$D$9149,$D1020),"")</f>
        <v>183</v>
      </c>
      <c r="AR1020" s="22" t="str">
        <f>IF(ISNUMBER(AVERAGEIFS(Observed!AR$2:AR$9149,Observed!$A$2:$A$9149,$A1020,Observed!$D$2:$D$9149,$D1020)),AVERAGEIFS(Observed!AR$2:AR$9149,Observed!$A$2:$A$9149,$A1020,Observed!$D$2:$D$9149,$D1020),"")</f>
        <v/>
      </c>
      <c r="AS1020" s="22" t="str">
        <f>IF(ISNUMBER(AVERAGEIFS(Observed!AS$2:AS$9149,Observed!$A$2:$A$9149,$A1020,Observed!$D$2:$D$9149,$D1020)),AVERAGEIFS(Observed!AS$2:AS$9149,Observed!$A$2:$A$9149,$A1020,Observed!$D$2:$D$9149,$D1020),"")</f>
        <v/>
      </c>
      <c r="AT1020" s="22" t="str">
        <f>IF(ISNUMBER(AVERAGEIFS(Observed!AT$2:AT$9149,Observed!$A$2:$A$9149,$A1020,Observed!$D$2:$D$9149,$D1020)),AVERAGEIFS(Observed!AT$2:AT$9149,Observed!$A$2:$A$9149,$A1020,Observed!$D$2:$D$9149,$D1020),"")</f>
        <v/>
      </c>
      <c r="AU1020" s="22" t="str">
        <f>IF(ISNUMBER(AVERAGEIFS(Observed!AU$2:AU$9149,Observed!$A$2:$A$9149,$A1020,Observed!$D$2:$D$9149,$D1020)),AVERAGEIFS(Observed!AU$2:AU$9149,Observed!$A$2:$A$9149,$A1020,Observed!$D$2:$D$9149,$D1020),"")</f>
        <v/>
      </c>
      <c r="AV1020" s="2">
        <f>COUNTIFS(Observed!$A$2:$A$9149,$A1020,Observed!$D$2:$D$9149,$D1020)</f>
        <v>5</v>
      </c>
      <c r="AW1020" s="2">
        <f t="shared" si="15"/>
        <v>1</v>
      </c>
    </row>
    <row r="1021" spans="1:49" x14ac:dyDescent="0.25">
      <c r="A1021" t="s">
        <v>96</v>
      </c>
      <c r="B1021" t="s">
        <v>116</v>
      </c>
      <c r="C1021" t="s">
        <v>30</v>
      </c>
      <c r="D1021" s="3">
        <v>40896</v>
      </c>
      <c r="E1021">
        <v>1</v>
      </c>
      <c r="G1021" t="s">
        <v>110</v>
      </c>
      <c r="K1021" s="24" t="s">
        <v>76</v>
      </c>
      <c r="N1021" s="2"/>
      <c r="O1021" s="21" t="str">
        <f>IF(ISNUMBER(AVERAGEIFS(Observed!O$2:O$9149,Observed!$A$2:$A$9149,$A1021,Observed!$D$2:$D$9149,$D1021)),AVERAGEIFS(Observed!O$2:O$9149,Observed!$A$2:$A$9149,$A1021,Observed!$D$2:$D$9149,$D1021),"")</f>
        <v/>
      </c>
      <c r="P1021" s="22" t="str">
        <f>IF(ISNUMBER(AVERAGEIFS(Observed!P$2:P$9149,Observed!$A$2:$A$9149,$A1021,Observed!$D$2:$D$9149,$D1021)),AVERAGEIFS(Observed!P$2:P$9149,Observed!$A$2:$A$9149,$A1021,Observed!$D$2:$D$9149,$D1021),"")</f>
        <v/>
      </c>
      <c r="Q1021" s="22" t="str">
        <f>IF(ISNUMBER(AVERAGEIFS(Observed!Q$2:Q$9149,Observed!$A$2:$A$9149,$A1021,Observed!$D$2:$D$9149,$D1021)),AVERAGEIFS(Observed!Q$2:Q$9149,Observed!$A$2:$A$9149,$A1021,Observed!$D$2:$D$9149,$D1021),"")</f>
        <v/>
      </c>
      <c r="R1021" s="22" t="str">
        <f>IF(ISNUMBER(AVERAGEIFS(Observed!R$2:R$9149,Observed!$A$2:$A$9149,$A1021,Observed!$D$2:$D$9149,$D1021)),AVERAGEIFS(Observed!R$2:R$9149,Observed!$A$2:$A$9149,$A1021,Observed!$D$2:$D$9149,$D1021),"")</f>
        <v/>
      </c>
      <c r="S1021" s="22" t="str">
        <f>IF(ISNUMBER(AVERAGEIFS(Observed!S$2:S$9149,Observed!$A$2:$A$9149,$A1021,Observed!$D$2:$D$9149,$D1021)),AVERAGEIFS(Observed!S$2:S$9149,Observed!$A$2:$A$9149,$A1021,Observed!$D$2:$D$9149,$D1021),"")</f>
        <v/>
      </c>
      <c r="T1021" s="23" t="str">
        <f>IF(ISNUMBER(AVERAGEIFS(Observed!T$2:T$9149,Observed!$A$2:$A$9149,$A1021,Observed!$D$2:$D$9149,$D1021)),AVERAGEIFS(Observed!T$2:T$9149,Observed!$A$2:$A$9149,$A1021,Observed!$D$2:$D$9149,$D1021),"")</f>
        <v/>
      </c>
      <c r="U1021" s="23" t="str">
        <f>IF(ISNUMBER(AVERAGEIFS(Observed!U$2:U$9149,Observed!$A$2:$A$9149,$A1021,Observed!$D$2:$D$9149,$D1021)),AVERAGEIFS(Observed!U$2:U$9149,Observed!$A$2:$A$9149,$A1021,Observed!$D$2:$D$9149,$D1021),"")</f>
        <v/>
      </c>
      <c r="V1021" s="23" t="str">
        <f>IF(ISNUMBER(AVERAGEIFS(Observed!V$2:V$9149,Observed!$A$2:$A$9149,$A1021,Observed!$D$2:$D$9149,$D1021)),AVERAGEIFS(Observed!V$2:V$9149,Observed!$A$2:$A$9149,$A1021,Observed!$D$2:$D$9149,$D1021),"")</f>
        <v/>
      </c>
      <c r="W1021" s="21" t="str">
        <f>IF(ISNUMBER(AVERAGEIFS(Observed!W$2:W$9149,Observed!$A$2:$A$9149,$A1021,Observed!$D$2:$D$9149,$D1021)),AVERAGEIFS(Observed!W$2:W$9149,Observed!$A$2:$A$9149,$A1021,Observed!$D$2:$D$9149,$D1021),"")</f>
        <v/>
      </c>
      <c r="X1021" s="35" t="str">
        <f>IF(ISNUMBER(AVERAGEIFS(Observed!X$2:X$9149,Observed!$A$2:$A$9149,$A1021,Observed!$D$2:$D$9149,$D1021)),AVERAGEIFS(Observed!X$2:X$9149,Observed!$A$2:$A$9149,$A1021,Observed!$D$2:$D$9149,$D1021),"")</f>
        <v/>
      </c>
      <c r="Y1021" s="35" t="str">
        <f>IF(ISNUMBER(AVERAGEIFS(Observed!Y$2:Y$9149,Observed!$A$2:$A$9149,$A1021,Observed!$D$2:$D$9149,$D1021)),AVERAGEIFS(Observed!Y$2:Y$9149,Observed!$A$2:$A$9149,$A1021,Observed!$D$2:$D$9149,$D1021),"")</f>
        <v/>
      </c>
      <c r="Z1021" s="22" t="str">
        <f>IF(ISNUMBER(AVERAGEIFS(Observed!Z$2:Z$9149,Observed!$A$2:$A$9149,$A1021,Observed!$D$2:$D$9149,$D1021)),AVERAGEIFS(Observed!Z$2:Z$9149,Observed!$A$2:$A$9149,$A1021,Observed!$D$2:$D$9149,$D1021),"")</f>
        <v/>
      </c>
      <c r="AA1021" s="22" t="str">
        <f>IF(ISNUMBER(AVERAGEIFS(Observed!AA$2:AA$9149,Observed!$A$2:$A$9149,$A1021,Observed!$D$2:$D$9149,$D1021)),AVERAGEIFS(Observed!AA$2:AA$9149,Observed!$A$2:$A$9149,$A1021,Observed!$D$2:$D$9149,$D1021),"")</f>
        <v/>
      </c>
      <c r="AB1021" s="22" t="str">
        <f>IF(ISNUMBER(AVERAGEIFS(Observed!AB$2:AB$9149,Observed!$A$2:$A$9149,$A1021,Observed!$D$2:$D$9149,$D1021)),AVERAGEIFS(Observed!AB$2:AB$9149,Observed!$A$2:$A$9149,$A1021,Observed!$D$2:$D$9149,$D1021),"")</f>
        <v/>
      </c>
      <c r="AC1021" s="22" t="str">
        <f>IF(ISNUMBER(AVERAGEIFS(Observed!AC$2:AC$9149,Observed!$A$2:$A$9149,$A1021,Observed!$D$2:$D$9149,$D1021)),AVERAGEIFS(Observed!AC$2:AC$9149,Observed!$A$2:$A$9149,$A1021,Observed!$D$2:$D$9149,$D1021),"")</f>
        <v/>
      </c>
      <c r="AD1021" s="22" t="str">
        <f>IF(ISNUMBER(AVERAGEIFS(Observed!AD$2:AD$9149,Observed!$A$2:$A$9149,$A1021,Observed!$D$2:$D$9149,$D1021)),AVERAGEIFS(Observed!AD$2:AD$9149,Observed!$A$2:$A$9149,$A1021,Observed!$D$2:$D$9149,$D1021),"")</f>
        <v/>
      </c>
      <c r="AE1021" s="22" t="str">
        <f>IF(ISNUMBER(AVERAGEIFS(Observed!AE$2:AE$9149,Observed!$A$2:$A$9149,$A1021,Observed!$D$2:$D$9149,$D1021)),AVERAGEIFS(Observed!AE$2:AE$9149,Observed!$A$2:$A$9149,$A1021,Observed!$D$2:$D$9149,$D1021),"")</f>
        <v/>
      </c>
      <c r="AF1021" s="22" t="str">
        <f>IF(ISNUMBER(AVERAGEIFS(Observed!AF$2:AF$9149,Observed!$A$2:$A$9149,$A1021,Observed!$D$2:$D$9149,$D1021)),AVERAGEIFS(Observed!AF$2:AF$9149,Observed!$A$2:$A$9149,$A1021,Observed!$D$2:$D$9149,$D1021),"")</f>
        <v/>
      </c>
      <c r="AG1021" s="22" t="str">
        <f>IF(ISNUMBER(AVERAGEIFS(Observed!AG$2:AG$9149,Observed!$A$2:$A$9149,$A1021,Observed!$D$2:$D$9149,$D1021)),AVERAGEIFS(Observed!AG$2:AG$9149,Observed!$A$2:$A$9149,$A1021,Observed!$D$2:$D$9149,$D1021),"")</f>
        <v/>
      </c>
      <c r="AH1021" s="22" t="str">
        <f>IF(ISNUMBER(AVERAGEIFS(Observed!AH$2:AH$9149,Observed!$A$2:$A$9149,$A1021,Observed!$D$2:$D$9149,$D1021)),AVERAGEIFS(Observed!AH$2:AH$9149,Observed!$A$2:$A$9149,$A1021,Observed!$D$2:$D$9149,$D1021),"")</f>
        <v/>
      </c>
      <c r="AI1021" s="22" t="str">
        <f>IF(ISNUMBER(AVERAGEIFS(Observed!AI$2:AI$9149,Observed!$A$2:$A$9149,$A1021,Observed!$D$2:$D$9149,$D1021)),AVERAGEIFS(Observed!AI$2:AI$9149,Observed!$A$2:$A$9149,$A1021,Observed!$D$2:$D$9149,$D1021),"")</f>
        <v/>
      </c>
      <c r="AJ1021" s="22" t="str">
        <f>IF(ISNUMBER(AVERAGEIFS(Observed!AJ$2:AJ$9149,Observed!$A$2:$A$9149,$A1021,Observed!$D$2:$D$9149,$D1021)),AVERAGEIFS(Observed!AJ$2:AJ$9149,Observed!$A$2:$A$9149,$A1021,Observed!$D$2:$D$9149,$D1021),"")</f>
        <v/>
      </c>
      <c r="AK1021" s="22" t="str">
        <f>IF(ISNUMBER(AVERAGEIFS(Observed!AK$2:AK$9149,Observed!$A$2:$A$9149,$A1021,Observed!$D$2:$D$9149,$D1021)),AVERAGEIFS(Observed!AK$2:AK$9149,Observed!$A$2:$A$9149,$A1021,Observed!$D$2:$D$9149,$D1021),"")</f>
        <v/>
      </c>
      <c r="AL1021" s="23" t="str">
        <f>IF(ISNUMBER(AVERAGEIFS(Observed!AL$2:AL$9149,Observed!$A$2:$A$9149,$A1021,Observed!$D$2:$D$9149,$D1021)),AVERAGEIFS(Observed!AL$2:AL$9149,Observed!$A$2:$A$9149,$A1021,Observed!$D$2:$D$9149,$D1021),"")</f>
        <v/>
      </c>
      <c r="AM1021" s="23" t="str">
        <f>IF(ISNUMBER(AVERAGEIFS(Observed!AM$2:AM$9149,Observed!$A$2:$A$9149,$A1021,Observed!$D$2:$D$9149,$D1021)),AVERAGEIFS(Observed!AM$2:AM$9149,Observed!$A$2:$A$9149,$A1021,Observed!$D$2:$D$9149,$D1021),"")</f>
        <v/>
      </c>
      <c r="AN1021" s="22" t="str">
        <f>IF(ISNUMBER(AVERAGEIFS(Observed!AN$2:AN$9149,Observed!$A$2:$A$9149,$A1021,Observed!$D$2:$D$9149,$D1021)),AVERAGEIFS(Observed!AN$2:AN$9149,Observed!$A$2:$A$9149,$A1021,Observed!$D$2:$D$9149,$D1021),"")</f>
        <v/>
      </c>
      <c r="AO1021" s="22" t="str">
        <f>IF(ISNUMBER(AVERAGEIFS(Observed!AO$2:AO$9149,Observed!$A$2:$A$9149,$A1021,Observed!$D$2:$D$9149,$D1021)),AVERAGEIFS(Observed!AO$2:AO$9149,Observed!$A$2:$A$9149,$A1021,Observed!$D$2:$D$9149,$D1021),"")</f>
        <v/>
      </c>
      <c r="AP1021" s="21" t="str">
        <f>IF(ISNUMBER(AVERAGEIFS(Observed!AP$2:AP$9149,Observed!$A$2:$A$9149,$A1021,Observed!$D$2:$D$9149,$D1021)),AVERAGEIFS(Observed!AP$2:AP$9149,Observed!$A$2:$A$9149,$A1021,Observed!$D$2:$D$9149,$D1021),"")</f>
        <v/>
      </c>
      <c r="AQ1021" s="22">
        <f>IF(ISNUMBER(AVERAGEIFS(Observed!AQ$2:AQ$9149,Observed!$A$2:$A$9149,$A1021,Observed!$D$2:$D$9149,$D1021)),AVERAGEIFS(Observed!AQ$2:AQ$9149,Observed!$A$2:$A$9149,$A1021,Observed!$D$2:$D$9149,$D1021),"")</f>
        <v>211.4</v>
      </c>
      <c r="AR1021" s="22" t="str">
        <f>IF(ISNUMBER(AVERAGEIFS(Observed!AR$2:AR$9149,Observed!$A$2:$A$9149,$A1021,Observed!$D$2:$D$9149,$D1021)),AVERAGEIFS(Observed!AR$2:AR$9149,Observed!$A$2:$A$9149,$A1021,Observed!$D$2:$D$9149,$D1021),"")</f>
        <v/>
      </c>
      <c r="AS1021" s="22" t="str">
        <f>IF(ISNUMBER(AVERAGEIFS(Observed!AS$2:AS$9149,Observed!$A$2:$A$9149,$A1021,Observed!$D$2:$D$9149,$D1021)),AVERAGEIFS(Observed!AS$2:AS$9149,Observed!$A$2:$A$9149,$A1021,Observed!$D$2:$D$9149,$D1021),"")</f>
        <v/>
      </c>
      <c r="AT1021" s="22" t="str">
        <f>IF(ISNUMBER(AVERAGEIFS(Observed!AT$2:AT$9149,Observed!$A$2:$A$9149,$A1021,Observed!$D$2:$D$9149,$D1021)),AVERAGEIFS(Observed!AT$2:AT$9149,Observed!$A$2:$A$9149,$A1021,Observed!$D$2:$D$9149,$D1021),"")</f>
        <v/>
      </c>
      <c r="AU1021" s="22" t="str">
        <f>IF(ISNUMBER(AVERAGEIFS(Observed!AU$2:AU$9149,Observed!$A$2:$A$9149,$A1021,Observed!$D$2:$D$9149,$D1021)),AVERAGEIFS(Observed!AU$2:AU$9149,Observed!$A$2:$A$9149,$A1021,Observed!$D$2:$D$9149,$D1021),"")</f>
        <v/>
      </c>
      <c r="AV1021" s="2">
        <f>COUNTIFS(Observed!$A$2:$A$9149,$A1021,Observed!$D$2:$D$9149,$D1021)</f>
        <v>5</v>
      </c>
      <c r="AW1021" s="2">
        <f t="shared" si="15"/>
        <v>1</v>
      </c>
    </row>
    <row r="1022" spans="1:49" x14ac:dyDescent="0.25">
      <c r="A1022" t="s">
        <v>96</v>
      </c>
      <c r="B1022" t="s">
        <v>116</v>
      </c>
      <c r="C1022" t="s">
        <v>30</v>
      </c>
      <c r="D1022" s="3">
        <v>40917</v>
      </c>
      <c r="E1022">
        <v>1</v>
      </c>
      <c r="G1022" t="s">
        <v>110</v>
      </c>
      <c r="K1022" s="24" t="s">
        <v>76</v>
      </c>
      <c r="N1022" s="2"/>
      <c r="O1022" s="21" t="str">
        <f>IF(ISNUMBER(AVERAGEIFS(Observed!O$2:O$9149,Observed!$A$2:$A$9149,$A1022,Observed!$D$2:$D$9149,$D1022)),AVERAGEIFS(Observed!O$2:O$9149,Observed!$A$2:$A$9149,$A1022,Observed!$D$2:$D$9149,$D1022),"")</f>
        <v/>
      </c>
      <c r="P1022" s="22" t="str">
        <f>IF(ISNUMBER(AVERAGEIFS(Observed!P$2:P$9149,Observed!$A$2:$A$9149,$A1022,Observed!$D$2:$D$9149,$D1022)),AVERAGEIFS(Observed!P$2:P$9149,Observed!$A$2:$A$9149,$A1022,Observed!$D$2:$D$9149,$D1022),"")</f>
        <v/>
      </c>
      <c r="Q1022" s="22" t="str">
        <f>IF(ISNUMBER(AVERAGEIFS(Observed!Q$2:Q$9149,Observed!$A$2:$A$9149,$A1022,Observed!$D$2:$D$9149,$D1022)),AVERAGEIFS(Observed!Q$2:Q$9149,Observed!$A$2:$A$9149,$A1022,Observed!$D$2:$D$9149,$D1022),"")</f>
        <v/>
      </c>
      <c r="R1022" s="22" t="str">
        <f>IF(ISNUMBER(AVERAGEIFS(Observed!R$2:R$9149,Observed!$A$2:$A$9149,$A1022,Observed!$D$2:$D$9149,$D1022)),AVERAGEIFS(Observed!R$2:R$9149,Observed!$A$2:$A$9149,$A1022,Observed!$D$2:$D$9149,$D1022),"")</f>
        <v/>
      </c>
      <c r="S1022" s="22" t="str">
        <f>IF(ISNUMBER(AVERAGEIFS(Observed!S$2:S$9149,Observed!$A$2:$A$9149,$A1022,Observed!$D$2:$D$9149,$D1022)),AVERAGEIFS(Observed!S$2:S$9149,Observed!$A$2:$A$9149,$A1022,Observed!$D$2:$D$9149,$D1022),"")</f>
        <v/>
      </c>
      <c r="T1022" s="23" t="str">
        <f>IF(ISNUMBER(AVERAGEIFS(Observed!T$2:T$9149,Observed!$A$2:$A$9149,$A1022,Observed!$D$2:$D$9149,$D1022)),AVERAGEIFS(Observed!T$2:T$9149,Observed!$A$2:$A$9149,$A1022,Observed!$D$2:$D$9149,$D1022),"")</f>
        <v/>
      </c>
      <c r="U1022" s="23" t="str">
        <f>IF(ISNUMBER(AVERAGEIFS(Observed!U$2:U$9149,Observed!$A$2:$A$9149,$A1022,Observed!$D$2:$D$9149,$D1022)),AVERAGEIFS(Observed!U$2:U$9149,Observed!$A$2:$A$9149,$A1022,Observed!$D$2:$D$9149,$D1022),"")</f>
        <v/>
      </c>
      <c r="V1022" s="23" t="str">
        <f>IF(ISNUMBER(AVERAGEIFS(Observed!V$2:V$9149,Observed!$A$2:$A$9149,$A1022,Observed!$D$2:$D$9149,$D1022)),AVERAGEIFS(Observed!V$2:V$9149,Observed!$A$2:$A$9149,$A1022,Observed!$D$2:$D$9149,$D1022),"")</f>
        <v/>
      </c>
      <c r="W1022" s="21" t="str">
        <f>IF(ISNUMBER(AVERAGEIFS(Observed!W$2:W$9149,Observed!$A$2:$A$9149,$A1022,Observed!$D$2:$D$9149,$D1022)),AVERAGEIFS(Observed!W$2:W$9149,Observed!$A$2:$A$9149,$A1022,Observed!$D$2:$D$9149,$D1022),"")</f>
        <v/>
      </c>
      <c r="X1022" s="35" t="str">
        <f>IF(ISNUMBER(AVERAGEIFS(Observed!X$2:X$9149,Observed!$A$2:$A$9149,$A1022,Observed!$D$2:$D$9149,$D1022)),AVERAGEIFS(Observed!X$2:X$9149,Observed!$A$2:$A$9149,$A1022,Observed!$D$2:$D$9149,$D1022),"")</f>
        <v/>
      </c>
      <c r="Y1022" s="35" t="str">
        <f>IF(ISNUMBER(AVERAGEIFS(Observed!Y$2:Y$9149,Observed!$A$2:$A$9149,$A1022,Observed!$D$2:$D$9149,$D1022)),AVERAGEIFS(Observed!Y$2:Y$9149,Observed!$A$2:$A$9149,$A1022,Observed!$D$2:$D$9149,$D1022),"")</f>
        <v/>
      </c>
      <c r="Z1022" s="22" t="str">
        <f>IF(ISNUMBER(AVERAGEIFS(Observed!Z$2:Z$9149,Observed!$A$2:$A$9149,$A1022,Observed!$D$2:$D$9149,$D1022)),AVERAGEIFS(Observed!Z$2:Z$9149,Observed!$A$2:$A$9149,$A1022,Observed!$D$2:$D$9149,$D1022),"")</f>
        <v/>
      </c>
      <c r="AA1022" s="22" t="str">
        <f>IF(ISNUMBER(AVERAGEIFS(Observed!AA$2:AA$9149,Observed!$A$2:$A$9149,$A1022,Observed!$D$2:$D$9149,$D1022)),AVERAGEIFS(Observed!AA$2:AA$9149,Observed!$A$2:$A$9149,$A1022,Observed!$D$2:$D$9149,$D1022),"")</f>
        <v/>
      </c>
      <c r="AB1022" s="22" t="str">
        <f>IF(ISNUMBER(AVERAGEIFS(Observed!AB$2:AB$9149,Observed!$A$2:$A$9149,$A1022,Observed!$D$2:$D$9149,$D1022)),AVERAGEIFS(Observed!AB$2:AB$9149,Observed!$A$2:$A$9149,$A1022,Observed!$D$2:$D$9149,$D1022),"")</f>
        <v/>
      </c>
      <c r="AC1022" s="22" t="str">
        <f>IF(ISNUMBER(AVERAGEIFS(Observed!AC$2:AC$9149,Observed!$A$2:$A$9149,$A1022,Observed!$D$2:$D$9149,$D1022)),AVERAGEIFS(Observed!AC$2:AC$9149,Observed!$A$2:$A$9149,$A1022,Observed!$D$2:$D$9149,$D1022),"")</f>
        <v/>
      </c>
      <c r="AD1022" s="22" t="str">
        <f>IF(ISNUMBER(AVERAGEIFS(Observed!AD$2:AD$9149,Observed!$A$2:$A$9149,$A1022,Observed!$D$2:$D$9149,$D1022)),AVERAGEIFS(Observed!AD$2:AD$9149,Observed!$A$2:$A$9149,$A1022,Observed!$D$2:$D$9149,$D1022),"")</f>
        <v/>
      </c>
      <c r="AE1022" s="22" t="str">
        <f>IF(ISNUMBER(AVERAGEIFS(Observed!AE$2:AE$9149,Observed!$A$2:$A$9149,$A1022,Observed!$D$2:$D$9149,$D1022)),AVERAGEIFS(Observed!AE$2:AE$9149,Observed!$A$2:$A$9149,$A1022,Observed!$D$2:$D$9149,$D1022),"")</f>
        <v/>
      </c>
      <c r="AF1022" s="22" t="str">
        <f>IF(ISNUMBER(AVERAGEIFS(Observed!AF$2:AF$9149,Observed!$A$2:$A$9149,$A1022,Observed!$D$2:$D$9149,$D1022)),AVERAGEIFS(Observed!AF$2:AF$9149,Observed!$A$2:$A$9149,$A1022,Observed!$D$2:$D$9149,$D1022),"")</f>
        <v/>
      </c>
      <c r="AG1022" s="22" t="str">
        <f>IF(ISNUMBER(AVERAGEIFS(Observed!AG$2:AG$9149,Observed!$A$2:$A$9149,$A1022,Observed!$D$2:$D$9149,$D1022)),AVERAGEIFS(Observed!AG$2:AG$9149,Observed!$A$2:$A$9149,$A1022,Observed!$D$2:$D$9149,$D1022),"")</f>
        <v/>
      </c>
      <c r="AH1022" s="22" t="str">
        <f>IF(ISNUMBER(AVERAGEIFS(Observed!AH$2:AH$9149,Observed!$A$2:$A$9149,$A1022,Observed!$D$2:$D$9149,$D1022)),AVERAGEIFS(Observed!AH$2:AH$9149,Observed!$A$2:$A$9149,$A1022,Observed!$D$2:$D$9149,$D1022),"")</f>
        <v/>
      </c>
      <c r="AI1022" s="22" t="str">
        <f>IF(ISNUMBER(AVERAGEIFS(Observed!AI$2:AI$9149,Observed!$A$2:$A$9149,$A1022,Observed!$D$2:$D$9149,$D1022)),AVERAGEIFS(Observed!AI$2:AI$9149,Observed!$A$2:$A$9149,$A1022,Observed!$D$2:$D$9149,$D1022),"")</f>
        <v/>
      </c>
      <c r="AJ1022" s="22" t="str">
        <f>IF(ISNUMBER(AVERAGEIFS(Observed!AJ$2:AJ$9149,Observed!$A$2:$A$9149,$A1022,Observed!$D$2:$D$9149,$D1022)),AVERAGEIFS(Observed!AJ$2:AJ$9149,Observed!$A$2:$A$9149,$A1022,Observed!$D$2:$D$9149,$D1022),"")</f>
        <v/>
      </c>
      <c r="AK1022" s="22" t="str">
        <f>IF(ISNUMBER(AVERAGEIFS(Observed!AK$2:AK$9149,Observed!$A$2:$A$9149,$A1022,Observed!$D$2:$D$9149,$D1022)),AVERAGEIFS(Observed!AK$2:AK$9149,Observed!$A$2:$A$9149,$A1022,Observed!$D$2:$D$9149,$D1022),"")</f>
        <v/>
      </c>
      <c r="AL1022" s="23" t="str">
        <f>IF(ISNUMBER(AVERAGEIFS(Observed!AL$2:AL$9149,Observed!$A$2:$A$9149,$A1022,Observed!$D$2:$D$9149,$D1022)),AVERAGEIFS(Observed!AL$2:AL$9149,Observed!$A$2:$A$9149,$A1022,Observed!$D$2:$D$9149,$D1022),"")</f>
        <v/>
      </c>
      <c r="AM1022" s="23" t="str">
        <f>IF(ISNUMBER(AVERAGEIFS(Observed!AM$2:AM$9149,Observed!$A$2:$A$9149,$A1022,Observed!$D$2:$D$9149,$D1022)),AVERAGEIFS(Observed!AM$2:AM$9149,Observed!$A$2:$A$9149,$A1022,Observed!$D$2:$D$9149,$D1022),"")</f>
        <v/>
      </c>
      <c r="AN1022" s="22" t="str">
        <f>IF(ISNUMBER(AVERAGEIFS(Observed!AN$2:AN$9149,Observed!$A$2:$A$9149,$A1022,Observed!$D$2:$D$9149,$D1022)),AVERAGEIFS(Observed!AN$2:AN$9149,Observed!$A$2:$A$9149,$A1022,Observed!$D$2:$D$9149,$D1022),"")</f>
        <v/>
      </c>
      <c r="AO1022" s="22" t="str">
        <f>IF(ISNUMBER(AVERAGEIFS(Observed!AO$2:AO$9149,Observed!$A$2:$A$9149,$A1022,Observed!$D$2:$D$9149,$D1022)),AVERAGEIFS(Observed!AO$2:AO$9149,Observed!$A$2:$A$9149,$A1022,Observed!$D$2:$D$9149,$D1022),"")</f>
        <v/>
      </c>
      <c r="AP1022" s="21" t="str">
        <f>IF(ISNUMBER(AVERAGEIFS(Observed!AP$2:AP$9149,Observed!$A$2:$A$9149,$A1022,Observed!$D$2:$D$9149,$D1022)),AVERAGEIFS(Observed!AP$2:AP$9149,Observed!$A$2:$A$9149,$A1022,Observed!$D$2:$D$9149,$D1022),"")</f>
        <v/>
      </c>
      <c r="AQ1022" s="22">
        <f>IF(ISNUMBER(AVERAGEIFS(Observed!AQ$2:AQ$9149,Observed!$A$2:$A$9149,$A1022,Observed!$D$2:$D$9149,$D1022)),AVERAGEIFS(Observed!AQ$2:AQ$9149,Observed!$A$2:$A$9149,$A1022,Observed!$D$2:$D$9149,$D1022),"")</f>
        <v>140.80000000000001</v>
      </c>
      <c r="AR1022" s="22" t="str">
        <f>IF(ISNUMBER(AVERAGEIFS(Observed!AR$2:AR$9149,Observed!$A$2:$A$9149,$A1022,Observed!$D$2:$D$9149,$D1022)),AVERAGEIFS(Observed!AR$2:AR$9149,Observed!$A$2:$A$9149,$A1022,Observed!$D$2:$D$9149,$D1022),"")</f>
        <v/>
      </c>
      <c r="AS1022" s="22" t="str">
        <f>IF(ISNUMBER(AVERAGEIFS(Observed!AS$2:AS$9149,Observed!$A$2:$A$9149,$A1022,Observed!$D$2:$D$9149,$D1022)),AVERAGEIFS(Observed!AS$2:AS$9149,Observed!$A$2:$A$9149,$A1022,Observed!$D$2:$D$9149,$D1022),"")</f>
        <v/>
      </c>
      <c r="AT1022" s="22" t="str">
        <f>IF(ISNUMBER(AVERAGEIFS(Observed!AT$2:AT$9149,Observed!$A$2:$A$9149,$A1022,Observed!$D$2:$D$9149,$D1022)),AVERAGEIFS(Observed!AT$2:AT$9149,Observed!$A$2:$A$9149,$A1022,Observed!$D$2:$D$9149,$D1022),"")</f>
        <v/>
      </c>
      <c r="AU1022" s="22" t="str">
        <f>IF(ISNUMBER(AVERAGEIFS(Observed!AU$2:AU$9149,Observed!$A$2:$A$9149,$A1022,Observed!$D$2:$D$9149,$D1022)),AVERAGEIFS(Observed!AU$2:AU$9149,Observed!$A$2:$A$9149,$A1022,Observed!$D$2:$D$9149,$D1022),"")</f>
        <v/>
      </c>
      <c r="AV1022" s="2">
        <f>COUNTIFS(Observed!$A$2:$A$9149,$A1022,Observed!$D$2:$D$9149,$D1022)</f>
        <v>5</v>
      </c>
      <c r="AW1022" s="2">
        <f t="shared" si="15"/>
        <v>1</v>
      </c>
    </row>
    <row r="1023" spans="1:49" x14ac:dyDescent="0.25">
      <c r="A1023" t="s">
        <v>96</v>
      </c>
      <c r="B1023" t="s">
        <v>116</v>
      </c>
      <c r="C1023" t="s">
        <v>30</v>
      </c>
      <c r="D1023" s="3">
        <v>40924</v>
      </c>
      <c r="E1023">
        <v>1</v>
      </c>
      <c r="G1023" t="s">
        <v>110</v>
      </c>
      <c r="K1023" s="24" t="s">
        <v>76</v>
      </c>
      <c r="N1023" s="2"/>
      <c r="O1023" s="21" t="str">
        <f>IF(ISNUMBER(AVERAGEIFS(Observed!O$2:O$9149,Observed!$A$2:$A$9149,$A1023,Observed!$D$2:$D$9149,$D1023)),AVERAGEIFS(Observed!O$2:O$9149,Observed!$A$2:$A$9149,$A1023,Observed!$D$2:$D$9149,$D1023),"")</f>
        <v/>
      </c>
      <c r="P1023" s="22" t="str">
        <f>IF(ISNUMBER(AVERAGEIFS(Observed!P$2:P$9149,Observed!$A$2:$A$9149,$A1023,Observed!$D$2:$D$9149,$D1023)),AVERAGEIFS(Observed!P$2:P$9149,Observed!$A$2:$A$9149,$A1023,Observed!$D$2:$D$9149,$D1023),"")</f>
        <v/>
      </c>
      <c r="Q1023" s="22" t="str">
        <f>IF(ISNUMBER(AVERAGEIFS(Observed!Q$2:Q$9149,Observed!$A$2:$A$9149,$A1023,Observed!$D$2:$D$9149,$D1023)),AVERAGEIFS(Observed!Q$2:Q$9149,Observed!$A$2:$A$9149,$A1023,Observed!$D$2:$D$9149,$D1023),"")</f>
        <v/>
      </c>
      <c r="R1023" s="22" t="str">
        <f>IF(ISNUMBER(AVERAGEIFS(Observed!R$2:R$9149,Observed!$A$2:$A$9149,$A1023,Observed!$D$2:$D$9149,$D1023)),AVERAGEIFS(Observed!R$2:R$9149,Observed!$A$2:$A$9149,$A1023,Observed!$D$2:$D$9149,$D1023),"")</f>
        <v/>
      </c>
      <c r="S1023" s="22" t="str">
        <f>IF(ISNUMBER(AVERAGEIFS(Observed!S$2:S$9149,Observed!$A$2:$A$9149,$A1023,Observed!$D$2:$D$9149,$D1023)),AVERAGEIFS(Observed!S$2:S$9149,Observed!$A$2:$A$9149,$A1023,Observed!$D$2:$D$9149,$D1023),"")</f>
        <v/>
      </c>
      <c r="T1023" s="23" t="str">
        <f>IF(ISNUMBER(AVERAGEIFS(Observed!T$2:T$9149,Observed!$A$2:$A$9149,$A1023,Observed!$D$2:$D$9149,$D1023)),AVERAGEIFS(Observed!T$2:T$9149,Observed!$A$2:$A$9149,$A1023,Observed!$D$2:$D$9149,$D1023),"")</f>
        <v/>
      </c>
      <c r="U1023" s="23" t="str">
        <f>IF(ISNUMBER(AVERAGEIFS(Observed!U$2:U$9149,Observed!$A$2:$A$9149,$A1023,Observed!$D$2:$D$9149,$D1023)),AVERAGEIFS(Observed!U$2:U$9149,Observed!$A$2:$A$9149,$A1023,Observed!$D$2:$D$9149,$D1023),"")</f>
        <v/>
      </c>
      <c r="V1023" s="23" t="str">
        <f>IF(ISNUMBER(AVERAGEIFS(Observed!V$2:V$9149,Observed!$A$2:$A$9149,$A1023,Observed!$D$2:$D$9149,$D1023)),AVERAGEIFS(Observed!V$2:V$9149,Observed!$A$2:$A$9149,$A1023,Observed!$D$2:$D$9149,$D1023),"")</f>
        <v/>
      </c>
      <c r="W1023" s="21" t="str">
        <f>IF(ISNUMBER(AVERAGEIFS(Observed!W$2:W$9149,Observed!$A$2:$A$9149,$A1023,Observed!$D$2:$D$9149,$D1023)),AVERAGEIFS(Observed!W$2:W$9149,Observed!$A$2:$A$9149,$A1023,Observed!$D$2:$D$9149,$D1023),"")</f>
        <v/>
      </c>
      <c r="X1023" s="35" t="str">
        <f>IF(ISNUMBER(AVERAGEIFS(Observed!X$2:X$9149,Observed!$A$2:$A$9149,$A1023,Observed!$D$2:$D$9149,$D1023)),AVERAGEIFS(Observed!X$2:X$9149,Observed!$A$2:$A$9149,$A1023,Observed!$D$2:$D$9149,$D1023),"")</f>
        <v/>
      </c>
      <c r="Y1023" s="35" t="str">
        <f>IF(ISNUMBER(AVERAGEIFS(Observed!Y$2:Y$9149,Observed!$A$2:$A$9149,$A1023,Observed!$D$2:$D$9149,$D1023)),AVERAGEIFS(Observed!Y$2:Y$9149,Observed!$A$2:$A$9149,$A1023,Observed!$D$2:$D$9149,$D1023),"")</f>
        <v/>
      </c>
      <c r="Z1023" s="22" t="str">
        <f>IF(ISNUMBER(AVERAGEIFS(Observed!Z$2:Z$9149,Observed!$A$2:$A$9149,$A1023,Observed!$D$2:$D$9149,$D1023)),AVERAGEIFS(Observed!Z$2:Z$9149,Observed!$A$2:$A$9149,$A1023,Observed!$D$2:$D$9149,$D1023),"")</f>
        <v/>
      </c>
      <c r="AA1023" s="22" t="str">
        <f>IF(ISNUMBER(AVERAGEIFS(Observed!AA$2:AA$9149,Observed!$A$2:$A$9149,$A1023,Observed!$D$2:$D$9149,$D1023)),AVERAGEIFS(Observed!AA$2:AA$9149,Observed!$A$2:$A$9149,$A1023,Observed!$D$2:$D$9149,$D1023),"")</f>
        <v/>
      </c>
      <c r="AB1023" s="22" t="str">
        <f>IF(ISNUMBER(AVERAGEIFS(Observed!AB$2:AB$9149,Observed!$A$2:$A$9149,$A1023,Observed!$D$2:$D$9149,$D1023)),AVERAGEIFS(Observed!AB$2:AB$9149,Observed!$A$2:$A$9149,$A1023,Observed!$D$2:$D$9149,$D1023),"")</f>
        <v/>
      </c>
      <c r="AC1023" s="22" t="str">
        <f>IF(ISNUMBER(AVERAGEIFS(Observed!AC$2:AC$9149,Observed!$A$2:$A$9149,$A1023,Observed!$D$2:$D$9149,$D1023)),AVERAGEIFS(Observed!AC$2:AC$9149,Observed!$A$2:$A$9149,$A1023,Observed!$D$2:$D$9149,$D1023),"")</f>
        <v/>
      </c>
      <c r="AD1023" s="22" t="str">
        <f>IF(ISNUMBER(AVERAGEIFS(Observed!AD$2:AD$9149,Observed!$A$2:$A$9149,$A1023,Observed!$D$2:$D$9149,$D1023)),AVERAGEIFS(Observed!AD$2:AD$9149,Observed!$A$2:$A$9149,$A1023,Observed!$D$2:$D$9149,$D1023),"")</f>
        <v/>
      </c>
      <c r="AE1023" s="22" t="str">
        <f>IF(ISNUMBER(AVERAGEIFS(Observed!AE$2:AE$9149,Observed!$A$2:$A$9149,$A1023,Observed!$D$2:$D$9149,$D1023)),AVERAGEIFS(Observed!AE$2:AE$9149,Observed!$A$2:$A$9149,$A1023,Observed!$D$2:$D$9149,$D1023),"")</f>
        <v/>
      </c>
      <c r="AF1023" s="22" t="str">
        <f>IF(ISNUMBER(AVERAGEIFS(Observed!AF$2:AF$9149,Observed!$A$2:$A$9149,$A1023,Observed!$D$2:$D$9149,$D1023)),AVERAGEIFS(Observed!AF$2:AF$9149,Observed!$A$2:$A$9149,$A1023,Observed!$D$2:$D$9149,$D1023),"")</f>
        <v/>
      </c>
      <c r="AG1023" s="22" t="str">
        <f>IF(ISNUMBER(AVERAGEIFS(Observed!AG$2:AG$9149,Observed!$A$2:$A$9149,$A1023,Observed!$D$2:$D$9149,$D1023)),AVERAGEIFS(Observed!AG$2:AG$9149,Observed!$A$2:$A$9149,$A1023,Observed!$D$2:$D$9149,$D1023),"")</f>
        <v/>
      </c>
      <c r="AH1023" s="22" t="str">
        <f>IF(ISNUMBER(AVERAGEIFS(Observed!AH$2:AH$9149,Observed!$A$2:$A$9149,$A1023,Observed!$D$2:$D$9149,$D1023)),AVERAGEIFS(Observed!AH$2:AH$9149,Observed!$A$2:$A$9149,$A1023,Observed!$D$2:$D$9149,$D1023),"")</f>
        <v/>
      </c>
      <c r="AI1023" s="22" t="str">
        <f>IF(ISNUMBER(AVERAGEIFS(Observed!AI$2:AI$9149,Observed!$A$2:$A$9149,$A1023,Observed!$D$2:$D$9149,$D1023)),AVERAGEIFS(Observed!AI$2:AI$9149,Observed!$A$2:$A$9149,$A1023,Observed!$D$2:$D$9149,$D1023),"")</f>
        <v/>
      </c>
      <c r="AJ1023" s="22" t="str">
        <f>IF(ISNUMBER(AVERAGEIFS(Observed!AJ$2:AJ$9149,Observed!$A$2:$A$9149,$A1023,Observed!$D$2:$D$9149,$D1023)),AVERAGEIFS(Observed!AJ$2:AJ$9149,Observed!$A$2:$A$9149,$A1023,Observed!$D$2:$D$9149,$D1023),"")</f>
        <v/>
      </c>
      <c r="AK1023" s="22" t="str">
        <f>IF(ISNUMBER(AVERAGEIFS(Observed!AK$2:AK$9149,Observed!$A$2:$A$9149,$A1023,Observed!$D$2:$D$9149,$D1023)),AVERAGEIFS(Observed!AK$2:AK$9149,Observed!$A$2:$A$9149,$A1023,Observed!$D$2:$D$9149,$D1023),"")</f>
        <v/>
      </c>
      <c r="AL1023" s="23" t="str">
        <f>IF(ISNUMBER(AVERAGEIFS(Observed!AL$2:AL$9149,Observed!$A$2:$A$9149,$A1023,Observed!$D$2:$D$9149,$D1023)),AVERAGEIFS(Observed!AL$2:AL$9149,Observed!$A$2:$A$9149,$A1023,Observed!$D$2:$D$9149,$D1023),"")</f>
        <v/>
      </c>
      <c r="AM1023" s="23" t="str">
        <f>IF(ISNUMBER(AVERAGEIFS(Observed!AM$2:AM$9149,Observed!$A$2:$A$9149,$A1023,Observed!$D$2:$D$9149,$D1023)),AVERAGEIFS(Observed!AM$2:AM$9149,Observed!$A$2:$A$9149,$A1023,Observed!$D$2:$D$9149,$D1023),"")</f>
        <v/>
      </c>
      <c r="AN1023" s="22" t="str">
        <f>IF(ISNUMBER(AVERAGEIFS(Observed!AN$2:AN$9149,Observed!$A$2:$A$9149,$A1023,Observed!$D$2:$D$9149,$D1023)),AVERAGEIFS(Observed!AN$2:AN$9149,Observed!$A$2:$A$9149,$A1023,Observed!$D$2:$D$9149,$D1023),"")</f>
        <v/>
      </c>
      <c r="AO1023" s="22" t="str">
        <f>IF(ISNUMBER(AVERAGEIFS(Observed!AO$2:AO$9149,Observed!$A$2:$A$9149,$A1023,Observed!$D$2:$D$9149,$D1023)),AVERAGEIFS(Observed!AO$2:AO$9149,Observed!$A$2:$A$9149,$A1023,Observed!$D$2:$D$9149,$D1023),"")</f>
        <v/>
      </c>
      <c r="AP1023" s="21" t="str">
        <f>IF(ISNUMBER(AVERAGEIFS(Observed!AP$2:AP$9149,Observed!$A$2:$A$9149,$A1023,Observed!$D$2:$D$9149,$D1023)),AVERAGEIFS(Observed!AP$2:AP$9149,Observed!$A$2:$A$9149,$A1023,Observed!$D$2:$D$9149,$D1023),"")</f>
        <v/>
      </c>
      <c r="AQ1023" s="22">
        <f>IF(ISNUMBER(AVERAGEIFS(Observed!AQ$2:AQ$9149,Observed!$A$2:$A$9149,$A1023,Observed!$D$2:$D$9149,$D1023)),AVERAGEIFS(Observed!AQ$2:AQ$9149,Observed!$A$2:$A$9149,$A1023,Observed!$D$2:$D$9149,$D1023),"")</f>
        <v>190.6</v>
      </c>
      <c r="AR1023" s="22" t="str">
        <f>IF(ISNUMBER(AVERAGEIFS(Observed!AR$2:AR$9149,Observed!$A$2:$A$9149,$A1023,Observed!$D$2:$D$9149,$D1023)),AVERAGEIFS(Observed!AR$2:AR$9149,Observed!$A$2:$A$9149,$A1023,Observed!$D$2:$D$9149,$D1023),"")</f>
        <v/>
      </c>
      <c r="AS1023" s="22" t="str">
        <f>IF(ISNUMBER(AVERAGEIFS(Observed!AS$2:AS$9149,Observed!$A$2:$A$9149,$A1023,Observed!$D$2:$D$9149,$D1023)),AVERAGEIFS(Observed!AS$2:AS$9149,Observed!$A$2:$A$9149,$A1023,Observed!$D$2:$D$9149,$D1023),"")</f>
        <v/>
      </c>
      <c r="AT1023" s="22" t="str">
        <f>IF(ISNUMBER(AVERAGEIFS(Observed!AT$2:AT$9149,Observed!$A$2:$A$9149,$A1023,Observed!$D$2:$D$9149,$D1023)),AVERAGEIFS(Observed!AT$2:AT$9149,Observed!$A$2:$A$9149,$A1023,Observed!$D$2:$D$9149,$D1023),"")</f>
        <v/>
      </c>
      <c r="AU1023" s="22" t="str">
        <f>IF(ISNUMBER(AVERAGEIFS(Observed!AU$2:AU$9149,Observed!$A$2:$A$9149,$A1023,Observed!$D$2:$D$9149,$D1023)),AVERAGEIFS(Observed!AU$2:AU$9149,Observed!$A$2:$A$9149,$A1023,Observed!$D$2:$D$9149,$D1023),"")</f>
        <v/>
      </c>
      <c r="AV1023" s="2">
        <f>COUNTIFS(Observed!$A$2:$A$9149,$A1023,Observed!$D$2:$D$9149,$D1023)</f>
        <v>5</v>
      </c>
      <c r="AW1023" s="2">
        <f t="shared" si="15"/>
        <v>1</v>
      </c>
    </row>
    <row r="1024" spans="1:49" x14ac:dyDescent="0.25">
      <c r="A1024" t="s">
        <v>96</v>
      </c>
      <c r="B1024" t="s">
        <v>116</v>
      </c>
      <c r="C1024" t="s">
        <v>30</v>
      </c>
      <c r="D1024" s="3">
        <v>40931</v>
      </c>
      <c r="E1024">
        <v>1</v>
      </c>
      <c r="G1024" t="s">
        <v>110</v>
      </c>
      <c r="K1024" s="24" t="s">
        <v>76</v>
      </c>
      <c r="N1024" s="2"/>
      <c r="O1024" s="21" t="str">
        <f>IF(ISNUMBER(AVERAGEIFS(Observed!O$2:O$9149,Observed!$A$2:$A$9149,$A1024,Observed!$D$2:$D$9149,$D1024)),AVERAGEIFS(Observed!O$2:O$9149,Observed!$A$2:$A$9149,$A1024,Observed!$D$2:$D$9149,$D1024),"")</f>
        <v/>
      </c>
      <c r="P1024" s="22" t="str">
        <f>IF(ISNUMBER(AVERAGEIFS(Observed!P$2:P$9149,Observed!$A$2:$A$9149,$A1024,Observed!$D$2:$D$9149,$D1024)),AVERAGEIFS(Observed!P$2:P$9149,Observed!$A$2:$A$9149,$A1024,Observed!$D$2:$D$9149,$D1024),"")</f>
        <v/>
      </c>
      <c r="Q1024" s="22" t="str">
        <f>IF(ISNUMBER(AVERAGEIFS(Observed!Q$2:Q$9149,Observed!$A$2:$A$9149,$A1024,Observed!$D$2:$D$9149,$D1024)),AVERAGEIFS(Observed!Q$2:Q$9149,Observed!$A$2:$A$9149,$A1024,Observed!$D$2:$D$9149,$D1024),"")</f>
        <v/>
      </c>
      <c r="R1024" s="22" t="str">
        <f>IF(ISNUMBER(AVERAGEIFS(Observed!R$2:R$9149,Observed!$A$2:$A$9149,$A1024,Observed!$D$2:$D$9149,$D1024)),AVERAGEIFS(Observed!R$2:R$9149,Observed!$A$2:$A$9149,$A1024,Observed!$D$2:$D$9149,$D1024),"")</f>
        <v/>
      </c>
      <c r="S1024" s="22" t="str">
        <f>IF(ISNUMBER(AVERAGEIFS(Observed!S$2:S$9149,Observed!$A$2:$A$9149,$A1024,Observed!$D$2:$D$9149,$D1024)),AVERAGEIFS(Observed!S$2:S$9149,Observed!$A$2:$A$9149,$A1024,Observed!$D$2:$D$9149,$D1024),"")</f>
        <v/>
      </c>
      <c r="T1024" s="23" t="str">
        <f>IF(ISNUMBER(AVERAGEIFS(Observed!T$2:T$9149,Observed!$A$2:$A$9149,$A1024,Observed!$D$2:$D$9149,$D1024)),AVERAGEIFS(Observed!T$2:T$9149,Observed!$A$2:$A$9149,$A1024,Observed!$D$2:$D$9149,$D1024),"")</f>
        <v/>
      </c>
      <c r="U1024" s="23" t="str">
        <f>IF(ISNUMBER(AVERAGEIFS(Observed!U$2:U$9149,Observed!$A$2:$A$9149,$A1024,Observed!$D$2:$D$9149,$D1024)),AVERAGEIFS(Observed!U$2:U$9149,Observed!$A$2:$A$9149,$A1024,Observed!$D$2:$D$9149,$D1024),"")</f>
        <v/>
      </c>
      <c r="V1024" s="23" t="str">
        <f>IF(ISNUMBER(AVERAGEIFS(Observed!V$2:V$9149,Observed!$A$2:$A$9149,$A1024,Observed!$D$2:$D$9149,$D1024)),AVERAGEIFS(Observed!V$2:V$9149,Observed!$A$2:$A$9149,$A1024,Observed!$D$2:$D$9149,$D1024),"")</f>
        <v/>
      </c>
      <c r="W1024" s="21" t="str">
        <f>IF(ISNUMBER(AVERAGEIFS(Observed!W$2:W$9149,Observed!$A$2:$A$9149,$A1024,Observed!$D$2:$D$9149,$D1024)),AVERAGEIFS(Observed!W$2:W$9149,Observed!$A$2:$A$9149,$A1024,Observed!$D$2:$D$9149,$D1024),"")</f>
        <v/>
      </c>
      <c r="X1024" s="35" t="str">
        <f>IF(ISNUMBER(AVERAGEIFS(Observed!X$2:X$9149,Observed!$A$2:$A$9149,$A1024,Observed!$D$2:$D$9149,$D1024)),AVERAGEIFS(Observed!X$2:X$9149,Observed!$A$2:$A$9149,$A1024,Observed!$D$2:$D$9149,$D1024),"")</f>
        <v/>
      </c>
      <c r="Y1024" s="35" t="str">
        <f>IF(ISNUMBER(AVERAGEIFS(Observed!Y$2:Y$9149,Observed!$A$2:$A$9149,$A1024,Observed!$D$2:$D$9149,$D1024)),AVERAGEIFS(Observed!Y$2:Y$9149,Observed!$A$2:$A$9149,$A1024,Observed!$D$2:$D$9149,$D1024),"")</f>
        <v/>
      </c>
      <c r="Z1024" s="22" t="str">
        <f>IF(ISNUMBER(AVERAGEIFS(Observed!Z$2:Z$9149,Observed!$A$2:$A$9149,$A1024,Observed!$D$2:$D$9149,$D1024)),AVERAGEIFS(Observed!Z$2:Z$9149,Observed!$A$2:$A$9149,$A1024,Observed!$D$2:$D$9149,$D1024),"")</f>
        <v/>
      </c>
      <c r="AA1024" s="22" t="str">
        <f>IF(ISNUMBER(AVERAGEIFS(Observed!AA$2:AA$9149,Observed!$A$2:$A$9149,$A1024,Observed!$D$2:$D$9149,$D1024)),AVERAGEIFS(Observed!AA$2:AA$9149,Observed!$A$2:$A$9149,$A1024,Observed!$D$2:$D$9149,$D1024),"")</f>
        <v/>
      </c>
      <c r="AB1024" s="22" t="str">
        <f>IF(ISNUMBER(AVERAGEIFS(Observed!AB$2:AB$9149,Observed!$A$2:$A$9149,$A1024,Observed!$D$2:$D$9149,$D1024)),AVERAGEIFS(Observed!AB$2:AB$9149,Observed!$A$2:$A$9149,$A1024,Observed!$D$2:$D$9149,$D1024),"")</f>
        <v/>
      </c>
      <c r="AC1024" s="22" t="str">
        <f>IF(ISNUMBER(AVERAGEIFS(Observed!AC$2:AC$9149,Observed!$A$2:$A$9149,$A1024,Observed!$D$2:$D$9149,$D1024)),AVERAGEIFS(Observed!AC$2:AC$9149,Observed!$A$2:$A$9149,$A1024,Observed!$D$2:$D$9149,$D1024),"")</f>
        <v/>
      </c>
      <c r="AD1024" s="22" t="str">
        <f>IF(ISNUMBER(AVERAGEIFS(Observed!AD$2:AD$9149,Observed!$A$2:$A$9149,$A1024,Observed!$D$2:$D$9149,$D1024)),AVERAGEIFS(Observed!AD$2:AD$9149,Observed!$A$2:$A$9149,$A1024,Observed!$D$2:$D$9149,$D1024),"")</f>
        <v/>
      </c>
      <c r="AE1024" s="22" t="str">
        <f>IF(ISNUMBER(AVERAGEIFS(Observed!AE$2:AE$9149,Observed!$A$2:$A$9149,$A1024,Observed!$D$2:$D$9149,$D1024)),AVERAGEIFS(Observed!AE$2:AE$9149,Observed!$A$2:$A$9149,$A1024,Observed!$D$2:$D$9149,$D1024),"")</f>
        <v/>
      </c>
      <c r="AF1024" s="22" t="str">
        <f>IF(ISNUMBER(AVERAGEIFS(Observed!AF$2:AF$9149,Observed!$A$2:$A$9149,$A1024,Observed!$D$2:$D$9149,$D1024)),AVERAGEIFS(Observed!AF$2:AF$9149,Observed!$A$2:$A$9149,$A1024,Observed!$D$2:$D$9149,$D1024),"")</f>
        <v/>
      </c>
      <c r="AG1024" s="22" t="str">
        <f>IF(ISNUMBER(AVERAGEIFS(Observed!AG$2:AG$9149,Observed!$A$2:$A$9149,$A1024,Observed!$D$2:$D$9149,$D1024)),AVERAGEIFS(Observed!AG$2:AG$9149,Observed!$A$2:$A$9149,$A1024,Observed!$D$2:$D$9149,$D1024),"")</f>
        <v/>
      </c>
      <c r="AH1024" s="22" t="str">
        <f>IF(ISNUMBER(AVERAGEIFS(Observed!AH$2:AH$9149,Observed!$A$2:$A$9149,$A1024,Observed!$D$2:$D$9149,$D1024)),AVERAGEIFS(Observed!AH$2:AH$9149,Observed!$A$2:$A$9149,$A1024,Observed!$D$2:$D$9149,$D1024),"")</f>
        <v/>
      </c>
      <c r="AI1024" s="22" t="str">
        <f>IF(ISNUMBER(AVERAGEIFS(Observed!AI$2:AI$9149,Observed!$A$2:$A$9149,$A1024,Observed!$D$2:$D$9149,$D1024)),AVERAGEIFS(Observed!AI$2:AI$9149,Observed!$A$2:$A$9149,$A1024,Observed!$D$2:$D$9149,$D1024),"")</f>
        <v/>
      </c>
      <c r="AJ1024" s="22" t="str">
        <f>IF(ISNUMBER(AVERAGEIFS(Observed!AJ$2:AJ$9149,Observed!$A$2:$A$9149,$A1024,Observed!$D$2:$D$9149,$D1024)),AVERAGEIFS(Observed!AJ$2:AJ$9149,Observed!$A$2:$A$9149,$A1024,Observed!$D$2:$D$9149,$D1024),"")</f>
        <v/>
      </c>
      <c r="AK1024" s="22" t="str">
        <f>IF(ISNUMBER(AVERAGEIFS(Observed!AK$2:AK$9149,Observed!$A$2:$A$9149,$A1024,Observed!$D$2:$D$9149,$D1024)),AVERAGEIFS(Observed!AK$2:AK$9149,Observed!$A$2:$A$9149,$A1024,Observed!$D$2:$D$9149,$D1024),"")</f>
        <v/>
      </c>
      <c r="AL1024" s="23" t="str">
        <f>IF(ISNUMBER(AVERAGEIFS(Observed!AL$2:AL$9149,Observed!$A$2:$A$9149,$A1024,Observed!$D$2:$D$9149,$D1024)),AVERAGEIFS(Observed!AL$2:AL$9149,Observed!$A$2:$A$9149,$A1024,Observed!$D$2:$D$9149,$D1024),"")</f>
        <v/>
      </c>
      <c r="AM1024" s="23" t="str">
        <f>IF(ISNUMBER(AVERAGEIFS(Observed!AM$2:AM$9149,Observed!$A$2:$A$9149,$A1024,Observed!$D$2:$D$9149,$D1024)),AVERAGEIFS(Observed!AM$2:AM$9149,Observed!$A$2:$A$9149,$A1024,Observed!$D$2:$D$9149,$D1024),"")</f>
        <v/>
      </c>
      <c r="AN1024" s="22" t="str">
        <f>IF(ISNUMBER(AVERAGEIFS(Observed!AN$2:AN$9149,Observed!$A$2:$A$9149,$A1024,Observed!$D$2:$D$9149,$D1024)),AVERAGEIFS(Observed!AN$2:AN$9149,Observed!$A$2:$A$9149,$A1024,Observed!$D$2:$D$9149,$D1024),"")</f>
        <v/>
      </c>
      <c r="AO1024" s="22" t="str">
        <f>IF(ISNUMBER(AVERAGEIFS(Observed!AO$2:AO$9149,Observed!$A$2:$A$9149,$A1024,Observed!$D$2:$D$9149,$D1024)),AVERAGEIFS(Observed!AO$2:AO$9149,Observed!$A$2:$A$9149,$A1024,Observed!$D$2:$D$9149,$D1024),"")</f>
        <v/>
      </c>
      <c r="AP1024" s="21" t="str">
        <f>IF(ISNUMBER(AVERAGEIFS(Observed!AP$2:AP$9149,Observed!$A$2:$A$9149,$A1024,Observed!$D$2:$D$9149,$D1024)),AVERAGEIFS(Observed!AP$2:AP$9149,Observed!$A$2:$A$9149,$A1024,Observed!$D$2:$D$9149,$D1024),"")</f>
        <v/>
      </c>
      <c r="AQ1024" s="22">
        <f>IF(ISNUMBER(AVERAGEIFS(Observed!AQ$2:AQ$9149,Observed!$A$2:$A$9149,$A1024,Observed!$D$2:$D$9149,$D1024)),AVERAGEIFS(Observed!AQ$2:AQ$9149,Observed!$A$2:$A$9149,$A1024,Observed!$D$2:$D$9149,$D1024),"")</f>
        <v>212.2</v>
      </c>
      <c r="AR1024" s="22" t="str">
        <f>IF(ISNUMBER(AVERAGEIFS(Observed!AR$2:AR$9149,Observed!$A$2:$A$9149,$A1024,Observed!$D$2:$D$9149,$D1024)),AVERAGEIFS(Observed!AR$2:AR$9149,Observed!$A$2:$A$9149,$A1024,Observed!$D$2:$D$9149,$D1024),"")</f>
        <v/>
      </c>
      <c r="AS1024" s="22" t="str">
        <f>IF(ISNUMBER(AVERAGEIFS(Observed!AS$2:AS$9149,Observed!$A$2:$A$9149,$A1024,Observed!$D$2:$D$9149,$D1024)),AVERAGEIFS(Observed!AS$2:AS$9149,Observed!$A$2:$A$9149,$A1024,Observed!$D$2:$D$9149,$D1024),"")</f>
        <v/>
      </c>
      <c r="AT1024" s="22" t="str">
        <f>IF(ISNUMBER(AVERAGEIFS(Observed!AT$2:AT$9149,Observed!$A$2:$A$9149,$A1024,Observed!$D$2:$D$9149,$D1024)),AVERAGEIFS(Observed!AT$2:AT$9149,Observed!$A$2:$A$9149,$A1024,Observed!$D$2:$D$9149,$D1024),"")</f>
        <v/>
      </c>
      <c r="AU1024" s="22" t="str">
        <f>IF(ISNUMBER(AVERAGEIFS(Observed!AU$2:AU$9149,Observed!$A$2:$A$9149,$A1024,Observed!$D$2:$D$9149,$D1024)),AVERAGEIFS(Observed!AU$2:AU$9149,Observed!$A$2:$A$9149,$A1024,Observed!$D$2:$D$9149,$D1024),"")</f>
        <v/>
      </c>
      <c r="AV1024" s="2">
        <f>COUNTIFS(Observed!$A$2:$A$9149,$A1024,Observed!$D$2:$D$9149,$D1024)</f>
        <v>5</v>
      </c>
      <c r="AW1024" s="2">
        <f t="shared" si="15"/>
        <v>1</v>
      </c>
    </row>
    <row r="1025" spans="1:49" x14ac:dyDescent="0.25">
      <c r="A1025" t="s">
        <v>96</v>
      </c>
      <c r="B1025" t="s">
        <v>116</v>
      </c>
      <c r="C1025" t="s">
        <v>30</v>
      </c>
      <c r="D1025" s="3">
        <v>40939</v>
      </c>
      <c r="E1025">
        <v>1</v>
      </c>
      <c r="G1025" t="s">
        <v>110</v>
      </c>
      <c r="K1025" s="24" t="s">
        <v>76</v>
      </c>
      <c r="N1025" s="2"/>
      <c r="O1025" s="21" t="str">
        <f>IF(ISNUMBER(AVERAGEIFS(Observed!O$2:O$9149,Observed!$A$2:$A$9149,$A1025,Observed!$D$2:$D$9149,$D1025)),AVERAGEIFS(Observed!O$2:O$9149,Observed!$A$2:$A$9149,$A1025,Observed!$D$2:$D$9149,$D1025),"")</f>
        <v/>
      </c>
      <c r="P1025" s="22" t="str">
        <f>IF(ISNUMBER(AVERAGEIFS(Observed!P$2:P$9149,Observed!$A$2:$A$9149,$A1025,Observed!$D$2:$D$9149,$D1025)),AVERAGEIFS(Observed!P$2:P$9149,Observed!$A$2:$A$9149,$A1025,Observed!$D$2:$D$9149,$D1025),"")</f>
        <v/>
      </c>
      <c r="Q1025" s="22" t="str">
        <f>IF(ISNUMBER(AVERAGEIFS(Observed!Q$2:Q$9149,Observed!$A$2:$A$9149,$A1025,Observed!$D$2:$D$9149,$D1025)),AVERAGEIFS(Observed!Q$2:Q$9149,Observed!$A$2:$A$9149,$A1025,Observed!$D$2:$D$9149,$D1025),"")</f>
        <v/>
      </c>
      <c r="R1025" s="22" t="str">
        <f>IF(ISNUMBER(AVERAGEIFS(Observed!R$2:R$9149,Observed!$A$2:$A$9149,$A1025,Observed!$D$2:$D$9149,$D1025)),AVERAGEIFS(Observed!R$2:R$9149,Observed!$A$2:$A$9149,$A1025,Observed!$D$2:$D$9149,$D1025),"")</f>
        <v/>
      </c>
      <c r="S1025" s="22" t="str">
        <f>IF(ISNUMBER(AVERAGEIFS(Observed!S$2:S$9149,Observed!$A$2:$A$9149,$A1025,Observed!$D$2:$D$9149,$D1025)),AVERAGEIFS(Observed!S$2:S$9149,Observed!$A$2:$A$9149,$A1025,Observed!$D$2:$D$9149,$D1025),"")</f>
        <v/>
      </c>
      <c r="T1025" s="23" t="str">
        <f>IF(ISNUMBER(AVERAGEIFS(Observed!T$2:T$9149,Observed!$A$2:$A$9149,$A1025,Observed!$D$2:$D$9149,$D1025)),AVERAGEIFS(Observed!T$2:T$9149,Observed!$A$2:$A$9149,$A1025,Observed!$D$2:$D$9149,$D1025),"")</f>
        <v/>
      </c>
      <c r="U1025" s="23" t="str">
        <f>IF(ISNUMBER(AVERAGEIFS(Observed!U$2:U$9149,Observed!$A$2:$A$9149,$A1025,Observed!$D$2:$D$9149,$D1025)),AVERAGEIFS(Observed!U$2:U$9149,Observed!$A$2:$A$9149,$A1025,Observed!$D$2:$D$9149,$D1025),"")</f>
        <v/>
      </c>
      <c r="V1025" s="23" t="str">
        <f>IF(ISNUMBER(AVERAGEIFS(Observed!V$2:V$9149,Observed!$A$2:$A$9149,$A1025,Observed!$D$2:$D$9149,$D1025)),AVERAGEIFS(Observed!V$2:V$9149,Observed!$A$2:$A$9149,$A1025,Observed!$D$2:$D$9149,$D1025),"")</f>
        <v/>
      </c>
      <c r="W1025" s="21" t="str">
        <f>IF(ISNUMBER(AVERAGEIFS(Observed!W$2:W$9149,Observed!$A$2:$A$9149,$A1025,Observed!$D$2:$D$9149,$D1025)),AVERAGEIFS(Observed!W$2:W$9149,Observed!$A$2:$A$9149,$A1025,Observed!$D$2:$D$9149,$D1025),"")</f>
        <v/>
      </c>
      <c r="X1025" s="35" t="str">
        <f>IF(ISNUMBER(AVERAGEIFS(Observed!X$2:X$9149,Observed!$A$2:$A$9149,$A1025,Observed!$D$2:$D$9149,$D1025)),AVERAGEIFS(Observed!X$2:X$9149,Observed!$A$2:$A$9149,$A1025,Observed!$D$2:$D$9149,$D1025),"")</f>
        <v/>
      </c>
      <c r="Y1025" s="35" t="str">
        <f>IF(ISNUMBER(AVERAGEIFS(Observed!Y$2:Y$9149,Observed!$A$2:$A$9149,$A1025,Observed!$D$2:$D$9149,$D1025)),AVERAGEIFS(Observed!Y$2:Y$9149,Observed!$A$2:$A$9149,$A1025,Observed!$D$2:$D$9149,$D1025),"")</f>
        <v/>
      </c>
      <c r="Z1025" s="22" t="str">
        <f>IF(ISNUMBER(AVERAGEIFS(Observed!Z$2:Z$9149,Observed!$A$2:$A$9149,$A1025,Observed!$D$2:$D$9149,$D1025)),AVERAGEIFS(Observed!Z$2:Z$9149,Observed!$A$2:$A$9149,$A1025,Observed!$D$2:$D$9149,$D1025),"")</f>
        <v/>
      </c>
      <c r="AA1025" s="22" t="str">
        <f>IF(ISNUMBER(AVERAGEIFS(Observed!AA$2:AA$9149,Observed!$A$2:$A$9149,$A1025,Observed!$D$2:$D$9149,$D1025)),AVERAGEIFS(Observed!AA$2:AA$9149,Observed!$A$2:$A$9149,$A1025,Observed!$D$2:$D$9149,$D1025),"")</f>
        <v/>
      </c>
      <c r="AB1025" s="22" t="str">
        <f>IF(ISNUMBER(AVERAGEIFS(Observed!AB$2:AB$9149,Observed!$A$2:$A$9149,$A1025,Observed!$D$2:$D$9149,$D1025)),AVERAGEIFS(Observed!AB$2:AB$9149,Observed!$A$2:$A$9149,$A1025,Observed!$D$2:$D$9149,$D1025),"")</f>
        <v/>
      </c>
      <c r="AC1025" s="22" t="str">
        <f>IF(ISNUMBER(AVERAGEIFS(Observed!AC$2:AC$9149,Observed!$A$2:$A$9149,$A1025,Observed!$D$2:$D$9149,$D1025)),AVERAGEIFS(Observed!AC$2:AC$9149,Observed!$A$2:$A$9149,$A1025,Observed!$D$2:$D$9149,$D1025),"")</f>
        <v/>
      </c>
      <c r="AD1025" s="22" t="str">
        <f>IF(ISNUMBER(AVERAGEIFS(Observed!AD$2:AD$9149,Observed!$A$2:$A$9149,$A1025,Observed!$D$2:$D$9149,$D1025)),AVERAGEIFS(Observed!AD$2:AD$9149,Observed!$A$2:$A$9149,$A1025,Observed!$D$2:$D$9149,$D1025),"")</f>
        <v/>
      </c>
      <c r="AE1025" s="22" t="str">
        <f>IF(ISNUMBER(AVERAGEIFS(Observed!AE$2:AE$9149,Observed!$A$2:$A$9149,$A1025,Observed!$D$2:$D$9149,$D1025)),AVERAGEIFS(Observed!AE$2:AE$9149,Observed!$A$2:$A$9149,$A1025,Observed!$D$2:$D$9149,$D1025),"")</f>
        <v/>
      </c>
      <c r="AF1025" s="22" t="str">
        <f>IF(ISNUMBER(AVERAGEIFS(Observed!AF$2:AF$9149,Observed!$A$2:$A$9149,$A1025,Observed!$D$2:$D$9149,$D1025)),AVERAGEIFS(Observed!AF$2:AF$9149,Observed!$A$2:$A$9149,$A1025,Observed!$D$2:$D$9149,$D1025),"")</f>
        <v/>
      </c>
      <c r="AG1025" s="22" t="str">
        <f>IF(ISNUMBER(AVERAGEIFS(Observed!AG$2:AG$9149,Observed!$A$2:$A$9149,$A1025,Observed!$D$2:$D$9149,$D1025)),AVERAGEIFS(Observed!AG$2:AG$9149,Observed!$A$2:$A$9149,$A1025,Observed!$D$2:$D$9149,$D1025),"")</f>
        <v/>
      </c>
      <c r="AH1025" s="22" t="str">
        <f>IF(ISNUMBER(AVERAGEIFS(Observed!AH$2:AH$9149,Observed!$A$2:$A$9149,$A1025,Observed!$D$2:$D$9149,$D1025)),AVERAGEIFS(Observed!AH$2:AH$9149,Observed!$A$2:$A$9149,$A1025,Observed!$D$2:$D$9149,$D1025),"")</f>
        <v/>
      </c>
      <c r="AI1025" s="22" t="str">
        <f>IF(ISNUMBER(AVERAGEIFS(Observed!AI$2:AI$9149,Observed!$A$2:$A$9149,$A1025,Observed!$D$2:$D$9149,$D1025)),AVERAGEIFS(Observed!AI$2:AI$9149,Observed!$A$2:$A$9149,$A1025,Observed!$D$2:$D$9149,$D1025),"")</f>
        <v/>
      </c>
      <c r="AJ1025" s="22" t="str">
        <f>IF(ISNUMBER(AVERAGEIFS(Observed!AJ$2:AJ$9149,Observed!$A$2:$A$9149,$A1025,Observed!$D$2:$D$9149,$D1025)),AVERAGEIFS(Observed!AJ$2:AJ$9149,Observed!$A$2:$A$9149,$A1025,Observed!$D$2:$D$9149,$D1025),"")</f>
        <v/>
      </c>
      <c r="AK1025" s="22" t="str">
        <f>IF(ISNUMBER(AVERAGEIFS(Observed!AK$2:AK$9149,Observed!$A$2:$A$9149,$A1025,Observed!$D$2:$D$9149,$D1025)),AVERAGEIFS(Observed!AK$2:AK$9149,Observed!$A$2:$A$9149,$A1025,Observed!$D$2:$D$9149,$D1025),"")</f>
        <v/>
      </c>
      <c r="AL1025" s="23" t="str">
        <f>IF(ISNUMBER(AVERAGEIFS(Observed!AL$2:AL$9149,Observed!$A$2:$A$9149,$A1025,Observed!$D$2:$D$9149,$D1025)),AVERAGEIFS(Observed!AL$2:AL$9149,Observed!$A$2:$A$9149,$A1025,Observed!$D$2:$D$9149,$D1025),"")</f>
        <v/>
      </c>
      <c r="AM1025" s="23" t="str">
        <f>IF(ISNUMBER(AVERAGEIFS(Observed!AM$2:AM$9149,Observed!$A$2:$A$9149,$A1025,Observed!$D$2:$D$9149,$D1025)),AVERAGEIFS(Observed!AM$2:AM$9149,Observed!$A$2:$A$9149,$A1025,Observed!$D$2:$D$9149,$D1025),"")</f>
        <v/>
      </c>
      <c r="AN1025" s="22" t="str">
        <f>IF(ISNUMBER(AVERAGEIFS(Observed!AN$2:AN$9149,Observed!$A$2:$A$9149,$A1025,Observed!$D$2:$D$9149,$D1025)),AVERAGEIFS(Observed!AN$2:AN$9149,Observed!$A$2:$A$9149,$A1025,Observed!$D$2:$D$9149,$D1025),"")</f>
        <v/>
      </c>
      <c r="AO1025" s="22" t="str">
        <f>IF(ISNUMBER(AVERAGEIFS(Observed!AO$2:AO$9149,Observed!$A$2:$A$9149,$A1025,Observed!$D$2:$D$9149,$D1025)),AVERAGEIFS(Observed!AO$2:AO$9149,Observed!$A$2:$A$9149,$A1025,Observed!$D$2:$D$9149,$D1025),"")</f>
        <v/>
      </c>
      <c r="AP1025" s="21" t="str">
        <f>IF(ISNUMBER(AVERAGEIFS(Observed!AP$2:AP$9149,Observed!$A$2:$A$9149,$A1025,Observed!$D$2:$D$9149,$D1025)),AVERAGEIFS(Observed!AP$2:AP$9149,Observed!$A$2:$A$9149,$A1025,Observed!$D$2:$D$9149,$D1025),"")</f>
        <v/>
      </c>
      <c r="AQ1025" s="22">
        <f>IF(ISNUMBER(AVERAGEIFS(Observed!AQ$2:AQ$9149,Observed!$A$2:$A$9149,$A1025,Observed!$D$2:$D$9149,$D1025)),AVERAGEIFS(Observed!AQ$2:AQ$9149,Observed!$A$2:$A$9149,$A1025,Observed!$D$2:$D$9149,$D1025),"")</f>
        <v>238.8</v>
      </c>
      <c r="AR1025" s="22" t="str">
        <f>IF(ISNUMBER(AVERAGEIFS(Observed!AR$2:AR$9149,Observed!$A$2:$A$9149,$A1025,Observed!$D$2:$D$9149,$D1025)),AVERAGEIFS(Observed!AR$2:AR$9149,Observed!$A$2:$A$9149,$A1025,Observed!$D$2:$D$9149,$D1025),"")</f>
        <v/>
      </c>
      <c r="AS1025" s="22" t="str">
        <f>IF(ISNUMBER(AVERAGEIFS(Observed!AS$2:AS$9149,Observed!$A$2:$A$9149,$A1025,Observed!$D$2:$D$9149,$D1025)),AVERAGEIFS(Observed!AS$2:AS$9149,Observed!$A$2:$A$9149,$A1025,Observed!$D$2:$D$9149,$D1025),"")</f>
        <v/>
      </c>
      <c r="AT1025" s="22" t="str">
        <f>IF(ISNUMBER(AVERAGEIFS(Observed!AT$2:AT$9149,Observed!$A$2:$A$9149,$A1025,Observed!$D$2:$D$9149,$D1025)),AVERAGEIFS(Observed!AT$2:AT$9149,Observed!$A$2:$A$9149,$A1025,Observed!$D$2:$D$9149,$D1025),"")</f>
        <v/>
      </c>
      <c r="AU1025" s="22" t="str">
        <f>IF(ISNUMBER(AVERAGEIFS(Observed!AU$2:AU$9149,Observed!$A$2:$A$9149,$A1025,Observed!$D$2:$D$9149,$D1025)),AVERAGEIFS(Observed!AU$2:AU$9149,Observed!$A$2:$A$9149,$A1025,Observed!$D$2:$D$9149,$D1025),"")</f>
        <v/>
      </c>
      <c r="AV1025" s="2">
        <f>COUNTIFS(Observed!$A$2:$A$9149,$A1025,Observed!$D$2:$D$9149,$D1025)</f>
        <v>5</v>
      </c>
      <c r="AW1025" s="2">
        <f t="shared" si="15"/>
        <v>1</v>
      </c>
    </row>
    <row r="1026" spans="1:49" x14ac:dyDescent="0.25">
      <c r="A1026" t="s">
        <v>96</v>
      </c>
      <c r="B1026" t="s">
        <v>116</v>
      </c>
      <c r="C1026" t="s">
        <v>30</v>
      </c>
      <c r="D1026" s="3">
        <v>40946</v>
      </c>
      <c r="E1026">
        <v>1</v>
      </c>
      <c r="G1026" t="s">
        <v>110</v>
      </c>
      <c r="K1026" s="24" t="s">
        <v>76</v>
      </c>
      <c r="N1026" s="2"/>
      <c r="O1026" s="21" t="str">
        <f>IF(ISNUMBER(AVERAGEIFS(Observed!O$2:O$9149,Observed!$A$2:$A$9149,$A1026,Observed!$D$2:$D$9149,$D1026)),AVERAGEIFS(Observed!O$2:O$9149,Observed!$A$2:$A$9149,$A1026,Observed!$D$2:$D$9149,$D1026),"")</f>
        <v/>
      </c>
      <c r="P1026" s="22" t="str">
        <f>IF(ISNUMBER(AVERAGEIFS(Observed!P$2:P$9149,Observed!$A$2:$A$9149,$A1026,Observed!$D$2:$D$9149,$D1026)),AVERAGEIFS(Observed!P$2:P$9149,Observed!$A$2:$A$9149,$A1026,Observed!$D$2:$D$9149,$D1026),"")</f>
        <v/>
      </c>
      <c r="Q1026" s="22" t="str">
        <f>IF(ISNUMBER(AVERAGEIFS(Observed!Q$2:Q$9149,Observed!$A$2:$A$9149,$A1026,Observed!$D$2:$D$9149,$D1026)),AVERAGEIFS(Observed!Q$2:Q$9149,Observed!$A$2:$A$9149,$A1026,Observed!$D$2:$D$9149,$D1026),"")</f>
        <v/>
      </c>
      <c r="R1026" s="22" t="str">
        <f>IF(ISNUMBER(AVERAGEIFS(Observed!R$2:R$9149,Observed!$A$2:$A$9149,$A1026,Observed!$D$2:$D$9149,$D1026)),AVERAGEIFS(Observed!R$2:R$9149,Observed!$A$2:$A$9149,$A1026,Observed!$D$2:$D$9149,$D1026),"")</f>
        <v/>
      </c>
      <c r="S1026" s="22" t="str">
        <f>IF(ISNUMBER(AVERAGEIFS(Observed!S$2:S$9149,Observed!$A$2:$A$9149,$A1026,Observed!$D$2:$D$9149,$D1026)),AVERAGEIFS(Observed!S$2:S$9149,Observed!$A$2:$A$9149,$A1026,Observed!$D$2:$D$9149,$D1026),"")</f>
        <v/>
      </c>
      <c r="T1026" s="23" t="str">
        <f>IF(ISNUMBER(AVERAGEIFS(Observed!T$2:T$9149,Observed!$A$2:$A$9149,$A1026,Observed!$D$2:$D$9149,$D1026)),AVERAGEIFS(Observed!T$2:T$9149,Observed!$A$2:$A$9149,$A1026,Observed!$D$2:$D$9149,$D1026),"")</f>
        <v/>
      </c>
      <c r="U1026" s="23" t="str">
        <f>IF(ISNUMBER(AVERAGEIFS(Observed!U$2:U$9149,Observed!$A$2:$A$9149,$A1026,Observed!$D$2:$D$9149,$D1026)),AVERAGEIFS(Observed!U$2:U$9149,Observed!$A$2:$A$9149,$A1026,Observed!$D$2:$D$9149,$D1026),"")</f>
        <v/>
      </c>
      <c r="V1026" s="23" t="str">
        <f>IF(ISNUMBER(AVERAGEIFS(Observed!V$2:V$9149,Observed!$A$2:$A$9149,$A1026,Observed!$D$2:$D$9149,$D1026)),AVERAGEIFS(Observed!V$2:V$9149,Observed!$A$2:$A$9149,$A1026,Observed!$D$2:$D$9149,$D1026),"")</f>
        <v/>
      </c>
      <c r="W1026" s="21" t="str">
        <f>IF(ISNUMBER(AVERAGEIFS(Observed!W$2:W$9149,Observed!$A$2:$A$9149,$A1026,Observed!$D$2:$D$9149,$D1026)),AVERAGEIFS(Observed!W$2:W$9149,Observed!$A$2:$A$9149,$A1026,Observed!$D$2:$D$9149,$D1026),"")</f>
        <v/>
      </c>
      <c r="X1026" s="35" t="str">
        <f>IF(ISNUMBER(AVERAGEIFS(Observed!X$2:X$9149,Observed!$A$2:$A$9149,$A1026,Observed!$D$2:$D$9149,$D1026)),AVERAGEIFS(Observed!X$2:X$9149,Observed!$A$2:$A$9149,$A1026,Observed!$D$2:$D$9149,$D1026),"")</f>
        <v/>
      </c>
      <c r="Y1026" s="35" t="str">
        <f>IF(ISNUMBER(AVERAGEIFS(Observed!Y$2:Y$9149,Observed!$A$2:$A$9149,$A1026,Observed!$D$2:$D$9149,$D1026)),AVERAGEIFS(Observed!Y$2:Y$9149,Observed!$A$2:$A$9149,$A1026,Observed!$D$2:$D$9149,$D1026),"")</f>
        <v/>
      </c>
      <c r="Z1026" s="22" t="str">
        <f>IF(ISNUMBER(AVERAGEIFS(Observed!Z$2:Z$9149,Observed!$A$2:$A$9149,$A1026,Observed!$D$2:$D$9149,$D1026)),AVERAGEIFS(Observed!Z$2:Z$9149,Observed!$A$2:$A$9149,$A1026,Observed!$D$2:$D$9149,$D1026),"")</f>
        <v/>
      </c>
      <c r="AA1026" s="22" t="str">
        <f>IF(ISNUMBER(AVERAGEIFS(Observed!AA$2:AA$9149,Observed!$A$2:$A$9149,$A1026,Observed!$D$2:$D$9149,$D1026)),AVERAGEIFS(Observed!AA$2:AA$9149,Observed!$A$2:$A$9149,$A1026,Observed!$D$2:$D$9149,$D1026),"")</f>
        <v/>
      </c>
      <c r="AB1026" s="22" t="str">
        <f>IF(ISNUMBER(AVERAGEIFS(Observed!AB$2:AB$9149,Observed!$A$2:$A$9149,$A1026,Observed!$D$2:$D$9149,$D1026)),AVERAGEIFS(Observed!AB$2:AB$9149,Observed!$A$2:$A$9149,$A1026,Observed!$D$2:$D$9149,$D1026),"")</f>
        <v/>
      </c>
      <c r="AC1026" s="22" t="str">
        <f>IF(ISNUMBER(AVERAGEIFS(Observed!AC$2:AC$9149,Observed!$A$2:$A$9149,$A1026,Observed!$D$2:$D$9149,$D1026)),AVERAGEIFS(Observed!AC$2:AC$9149,Observed!$A$2:$A$9149,$A1026,Observed!$D$2:$D$9149,$D1026),"")</f>
        <v/>
      </c>
      <c r="AD1026" s="22" t="str">
        <f>IF(ISNUMBER(AVERAGEIFS(Observed!AD$2:AD$9149,Observed!$A$2:$A$9149,$A1026,Observed!$D$2:$D$9149,$D1026)),AVERAGEIFS(Observed!AD$2:AD$9149,Observed!$A$2:$A$9149,$A1026,Observed!$D$2:$D$9149,$D1026),"")</f>
        <v/>
      </c>
      <c r="AE1026" s="22" t="str">
        <f>IF(ISNUMBER(AVERAGEIFS(Observed!AE$2:AE$9149,Observed!$A$2:$A$9149,$A1026,Observed!$D$2:$D$9149,$D1026)),AVERAGEIFS(Observed!AE$2:AE$9149,Observed!$A$2:$A$9149,$A1026,Observed!$D$2:$D$9149,$D1026),"")</f>
        <v/>
      </c>
      <c r="AF1026" s="22" t="str">
        <f>IF(ISNUMBER(AVERAGEIFS(Observed!AF$2:AF$9149,Observed!$A$2:$A$9149,$A1026,Observed!$D$2:$D$9149,$D1026)),AVERAGEIFS(Observed!AF$2:AF$9149,Observed!$A$2:$A$9149,$A1026,Observed!$D$2:$D$9149,$D1026),"")</f>
        <v/>
      </c>
      <c r="AG1026" s="22" t="str">
        <f>IF(ISNUMBER(AVERAGEIFS(Observed!AG$2:AG$9149,Observed!$A$2:$A$9149,$A1026,Observed!$D$2:$D$9149,$D1026)),AVERAGEIFS(Observed!AG$2:AG$9149,Observed!$A$2:$A$9149,$A1026,Observed!$D$2:$D$9149,$D1026),"")</f>
        <v/>
      </c>
      <c r="AH1026" s="22" t="str">
        <f>IF(ISNUMBER(AVERAGEIFS(Observed!AH$2:AH$9149,Observed!$A$2:$A$9149,$A1026,Observed!$D$2:$D$9149,$D1026)),AVERAGEIFS(Observed!AH$2:AH$9149,Observed!$A$2:$A$9149,$A1026,Observed!$D$2:$D$9149,$D1026),"")</f>
        <v/>
      </c>
      <c r="AI1026" s="22" t="str">
        <f>IF(ISNUMBER(AVERAGEIFS(Observed!AI$2:AI$9149,Observed!$A$2:$A$9149,$A1026,Observed!$D$2:$D$9149,$D1026)),AVERAGEIFS(Observed!AI$2:AI$9149,Observed!$A$2:$A$9149,$A1026,Observed!$D$2:$D$9149,$D1026),"")</f>
        <v/>
      </c>
      <c r="AJ1026" s="22" t="str">
        <f>IF(ISNUMBER(AVERAGEIFS(Observed!AJ$2:AJ$9149,Observed!$A$2:$A$9149,$A1026,Observed!$D$2:$D$9149,$D1026)),AVERAGEIFS(Observed!AJ$2:AJ$9149,Observed!$A$2:$A$9149,$A1026,Observed!$D$2:$D$9149,$D1026),"")</f>
        <v/>
      </c>
      <c r="AK1026" s="22" t="str">
        <f>IF(ISNUMBER(AVERAGEIFS(Observed!AK$2:AK$9149,Observed!$A$2:$A$9149,$A1026,Observed!$D$2:$D$9149,$D1026)),AVERAGEIFS(Observed!AK$2:AK$9149,Observed!$A$2:$A$9149,$A1026,Observed!$D$2:$D$9149,$D1026),"")</f>
        <v/>
      </c>
      <c r="AL1026" s="23" t="str">
        <f>IF(ISNUMBER(AVERAGEIFS(Observed!AL$2:AL$9149,Observed!$A$2:$A$9149,$A1026,Observed!$D$2:$D$9149,$D1026)),AVERAGEIFS(Observed!AL$2:AL$9149,Observed!$A$2:$A$9149,$A1026,Observed!$D$2:$D$9149,$D1026),"")</f>
        <v/>
      </c>
      <c r="AM1026" s="23" t="str">
        <f>IF(ISNUMBER(AVERAGEIFS(Observed!AM$2:AM$9149,Observed!$A$2:$A$9149,$A1026,Observed!$D$2:$D$9149,$D1026)),AVERAGEIFS(Observed!AM$2:AM$9149,Observed!$A$2:$A$9149,$A1026,Observed!$D$2:$D$9149,$D1026),"")</f>
        <v/>
      </c>
      <c r="AN1026" s="22" t="str">
        <f>IF(ISNUMBER(AVERAGEIFS(Observed!AN$2:AN$9149,Observed!$A$2:$A$9149,$A1026,Observed!$D$2:$D$9149,$D1026)),AVERAGEIFS(Observed!AN$2:AN$9149,Observed!$A$2:$A$9149,$A1026,Observed!$D$2:$D$9149,$D1026),"")</f>
        <v/>
      </c>
      <c r="AO1026" s="22" t="str">
        <f>IF(ISNUMBER(AVERAGEIFS(Observed!AO$2:AO$9149,Observed!$A$2:$A$9149,$A1026,Observed!$D$2:$D$9149,$D1026)),AVERAGEIFS(Observed!AO$2:AO$9149,Observed!$A$2:$A$9149,$A1026,Observed!$D$2:$D$9149,$D1026),"")</f>
        <v/>
      </c>
      <c r="AP1026" s="21" t="str">
        <f>IF(ISNUMBER(AVERAGEIFS(Observed!AP$2:AP$9149,Observed!$A$2:$A$9149,$A1026,Observed!$D$2:$D$9149,$D1026)),AVERAGEIFS(Observed!AP$2:AP$9149,Observed!$A$2:$A$9149,$A1026,Observed!$D$2:$D$9149,$D1026),"")</f>
        <v/>
      </c>
      <c r="AQ1026" s="22">
        <f>IF(ISNUMBER(AVERAGEIFS(Observed!AQ$2:AQ$9149,Observed!$A$2:$A$9149,$A1026,Observed!$D$2:$D$9149,$D1026)),AVERAGEIFS(Observed!AQ$2:AQ$9149,Observed!$A$2:$A$9149,$A1026,Observed!$D$2:$D$9149,$D1026),"")</f>
        <v>240.6</v>
      </c>
      <c r="AR1026" s="22" t="str">
        <f>IF(ISNUMBER(AVERAGEIFS(Observed!AR$2:AR$9149,Observed!$A$2:$A$9149,$A1026,Observed!$D$2:$D$9149,$D1026)),AVERAGEIFS(Observed!AR$2:AR$9149,Observed!$A$2:$A$9149,$A1026,Observed!$D$2:$D$9149,$D1026),"")</f>
        <v/>
      </c>
      <c r="AS1026" s="22" t="str">
        <f>IF(ISNUMBER(AVERAGEIFS(Observed!AS$2:AS$9149,Observed!$A$2:$A$9149,$A1026,Observed!$D$2:$D$9149,$D1026)),AVERAGEIFS(Observed!AS$2:AS$9149,Observed!$A$2:$A$9149,$A1026,Observed!$D$2:$D$9149,$D1026),"")</f>
        <v/>
      </c>
      <c r="AT1026" s="22" t="str">
        <f>IF(ISNUMBER(AVERAGEIFS(Observed!AT$2:AT$9149,Observed!$A$2:$A$9149,$A1026,Observed!$D$2:$D$9149,$D1026)),AVERAGEIFS(Observed!AT$2:AT$9149,Observed!$A$2:$A$9149,$A1026,Observed!$D$2:$D$9149,$D1026),"")</f>
        <v/>
      </c>
      <c r="AU1026" s="22" t="str">
        <f>IF(ISNUMBER(AVERAGEIFS(Observed!AU$2:AU$9149,Observed!$A$2:$A$9149,$A1026,Observed!$D$2:$D$9149,$D1026)),AVERAGEIFS(Observed!AU$2:AU$9149,Observed!$A$2:$A$9149,$A1026,Observed!$D$2:$D$9149,$D1026),"")</f>
        <v/>
      </c>
      <c r="AV1026" s="2">
        <f>COUNTIFS(Observed!$A$2:$A$9149,$A1026,Observed!$D$2:$D$9149,$D1026)</f>
        <v>5</v>
      </c>
      <c r="AW1026" s="2">
        <f t="shared" ref="AW1026:AW1089" si="16">COUNT(P1026:AU1026)</f>
        <v>1</v>
      </c>
    </row>
    <row r="1027" spans="1:49" x14ac:dyDescent="0.25">
      <c r="A1027" t="s">
        <v>96</v>
      </c>
      <c r="B1027" t="s">
        <v>116</v>
      </c>
      <c r="C1027" t="s">
        <v>30</v>
      </c>
      <c r="D1027" s="3">
        <v>40959</v>
      </c>
      <c r="E1027">
        <v>1</v>
      </c>
      <c r="G1027" t="s">
        <v>110</v>
      </c>
      <c r="K1027" s="24" t="s">
        <v>76</v>
      </c>
      <c r="N1027" s="2"/>
      <c r="O1027" s="21" t="str">
        <f>IF(ISNUMBER(AVERAGEIFS(Observed!O$2:O$9149,Observed!$A$2:$A$9149,$A1027,Observed!$D$2:$D$9149,$D1027)),AVERAGEIFS(Observed!O$2:O$9149,Observed!$A$2:$A$9149,$A1027,Observed!$D$2:$D$9149,$D1027),"")</f>
        <v/>
      </c>
      <c r="P1027" s="22" t="str">
        <f>IF(ISNUMBER(AVERAGEIFS(Observed!P$2:P$9149,Observed!$A$2:$A$9149,$A1027,Observed!$D$2:$D$9149,$D1027)),AVERAGEIFS(Observed!P$2:P$9149,Observed!$A$2:$A$9149,$A1027,Observed!$D$2:$D$9149,$D1027),"")</f>
        <v/>
      </c>
      <c r="Q1027" s="22" t="str">
        <f>IF(ISNUMBER(AVERAGEIFS(Observed!Q$2:Q$9149,Observed!$A$2:$A$9149,$A1027,Observed!$D$2:$D$9149,$D1027)),AVERAGEIFS(Observed!Q$2:Q$9149,Observed!$A$2:$A$9149,$A1027,Observed!$D$2:$D$9149,$D1027),"")</f>
        <v/>
      </c>
      <c r="R1027" s="22" t="str">
        <f>IF(ISNUMBER(AVERAGEIFS(Observed!R$2:R$9149,Observed!$A$2:$A$9149,$A1027,Observed!$D$2:$D$9149,$D1027)),AVERAGEIFS(Observed!R$2:R$9149,Observed!$A$2:$A$9149,$A1027,Observed!$D$2:$D$9149,$D1027),"")</f>
        <v/>
      </c>
      <c r="S1027" s="22" t="str">
        <f>IF(ISNUMBER(AVERAGEIFS(Observed!S$2:S$9149,Observed!$A$2:$A$9149,$A1027,Observed!$D$2:$D$9149,$D1027)),AVERAGEIFS(Observed!S$2:S$9149,Observed!$A$2:$A$9149,$A1027,Observed!$D$2:$D$9149,$D1027),"")</f>
        <v/>
      </c>
      <c r="T1027" s="23" t="str">
        <f>IF(ISNUMBER(AVERAGEIFS(Observed!T$2:T$9149,Observed!$A$2:$A$9149,$A1027,Observed!$D$2:$D$9149,$D1027)),AVERAGEIFS(Observed!T$2:T$9149,Observed!$A$2:$A$9149,$A1027,Observed!$D$2:$D$9149,$D1027),"")</f>
        <v/>
      </c>
      <c r="U1027" s="23" t="str">
        <f>IF(ISNUMBER(AVERAGEIFS(Observed!U$2:U$9149,Observed!$A$2:$A$9149,$A1027,Observed!$D$2:$D$9149,$D1027)),AVERAGEIFS(Observed!U$2:U$9149,Observed!$A$2:$A$9149,$A1027,Observed!$D$2:$D$9149,$D1027),"")</f>
        <v/>
      </c>
      <c r="V1027" s="23" t="str">
        <f>IF(ISNUMBER(AVERAGEIFS(Observed!V$2:V$9149,Observed!$A$2:$A$9149,$A1027,Observed!$D$2:$D$9149,$D1027)),AVERAGEIFS(Observed!V$2:V$9149,Observed!$A$2:$A$9149,$A1027,Observed!$D$2:$D$9149,$D1027),"")</f>
        <v/>
      </c>
      <c r="W1027" s="21" t="str">
        <f>IF(ISNUMBER(AVERAGEIFS(Observed!W$2:W$9149,Observed!$A$2:$A$9149,$A1027,Observed!$D$2:$D$9149,$D1027)),AVERAGEIFS(Observed!W$2:W$9149,Observed!$A$2:$A$9149,$A1027,Observed!$D$2:$D$9149,$D1027),"")</f>
        <v/>
      </c>
      <c r="X1027" s="35" t="str">
        <f>IF(ISNUMBER(AVERAGEIFS(Observed!X$2:X$9149,Observed!$A$2:$A$9149,$A1027,Observed!$D$2:$D$9149,$D1027)),AVERAGEIFS(Observed!X$2:X$9149,Observed!$A$2:$A$9149,$A1027,Observed!$D$2:$D$9149,$D1027),"")</f>
        <v/>
      </c>
      <c r="Y1027" s="35" t="str">
        <f>IF(ISNUMBER(AVERAGEIFS(Observed!Y$2:Y$9149,Observed!$A$2:$A$9149,$A1027,Observed!$D$2:$D$9149,$D1027)),AVERAGEIFS(Observed!Y$2:Y$9149,Observed!$A$2:$A$9149,$A1027,Observed!$D$2:$D$9149,$D1027),"")</f>
        <v/>
      </c>
      <c r="Z1027" s="22" t="str">
        <f>IF(ISNUMBER(AVERAGEIFS(Observed!Z$2:Z$9149,Observed!$A$2:$A$9149,$A1027,Observed!$D$2:$D$9149,$D1027)),AVERAGEIFS(Observed!Z$2:Z$9149,Observed!$A$2:$A$9149,$A1027,Observed!$D$2:$D$9149,$D1027),"")</f>
        <v/>
      </c>
      <c r="AA1027" s="22" t="str">
        <f>IF(ISNUMBER(AVERAGEIFS(Observed!AA$2:AA$9149,Observed!$A$2:$A$9149,$A1027,Observed!$D$2:$D$9149,$D1027)),AVERAGEIFS(Observed!AA$2:AA$9149,Observed!$A$2:$A$9149,$A1027,Observed!$D$2:$D$9149,$D1027),"")</f>
        <v/>
      </c>
      <c r="AB1027" s="22" t="str">
        <f>IF(ISNUMBER(AVERAGEIFS(Observed!AB$2:AB$9149,Observed!$A$2:$A$9149,$A1027,Observed!$D$2:$D$9149,$D1027)),AVERAGEIFS(Observed!AB$2:AB$9149,Observed!$A$2:$A$9149,$A1027,Observed!$D$2:$D$9149,$D1027),"")</f>
        <v/>
      </c>
      <c r="AC1027" s="22" t="str">
        <f>IF(ISNUMBER(AVERAGEIFS(Observed!AC$2:AC$9149,Observed!$A$2:$A$9149,$A1027,Observed!$D$2:$D$9149,$D1027)),AVERAGEIFS(Observed!AC$2:AC$9149,Observed!$A$2:$A$9149,$A1027,Observed!$D$2:$D$9149,$D1027),"")</f>
        <v/>
      </c>
      <c r="AD1027" s="22" t="str">
        <f>IF(ISNUMBER(AVERAGEIFS(Observed!AD$2:AD$9149,Observed!$A$2:$A$9149,$A1027,Observed!$D$2:$D$9149,$D1027)),AVERAGEIFS(Observed!AD$2:AD$9149,Observed!$A$2:$A$9149,$A1027,Observed!$D$2:$D$9149,$D1027),"")</f>
        <v/>
      </c>
      <c r="AE1027" s="22" t="str">
        <f>IF(ISNUMBER(AVERAGEIFS(Observed!AE$2:AE$9149,Observed!$A$2:$A$9149,$A1027,Observed!$D$2:$D$9149,$D1027)),AVERAGEIFS(Observed!AE$2:AE$9149,Observed!$A$2:$A$9149,$A1027,Observed!$D$2:$D$9149,$D1027),"")</f>
        <v/>
      </c>
      <c r="AF1027" s="22" t="str">
        <f>IF(ISNUMBER(AVERAGEIFS(Observed!AF$2:AF$9149,Observed!$A$2:$A$9149,$A1027,Observed!$D$2:$D$9149,$D1027)),AVERAGEIFS(Observed!AF$2:AF$9149,Observed!$A$2:$A$9149,$A1027,Observed!$D$2:$D$9149,$D1027),"")</f>
        <v/>
      </c>
      <c r="AG1027" s="22" t="str">
        <f>IF(ISNUMBER(AVERAGEIFS(Observed!AG$2:AG$9149,Observed!$A$2:$A$9149,$A1027,Observed!$D$2:$D$9149,$D1027)),AVERAGEIFS(Observed!AG$2:AG$9149,Observed!$A$2:$A$9149,$A1027,Observed!$D$2:$D$9149,$D1027),"")</f>
        <v/>
      </c>
      <c r="AH1027" s="22" t="str">
        <f>IF(ISNUMBER(AVERAGEIFS(Observed!AH$2:AH$9149,Observed!$A$2:$A$9149,$A1027,Observed!$D$2:$D$9149,$D1027)),AVERAGEIFS(Observed!AH$2:AH$9149,Observed!$A$2:$A$9149,$A1027,Observed!$D$2:$D$9149,$D1027),"")</f>
        <v/>
      </c>
      <c r="AI1027" s="22" t="str">
        <f>IF(ISNUMBER(AVERAGEIFS(Observed!AI$2:AI$9149,Observed!$A$2:$A$9149,$A1027,Observed!$D$2:$D$9149,$D1027)),AVERAGEIFS(Observed!AI$2:AI$9149,Observed!$A$2:$A$9149,$A1027,Observed!$D$2:$D$9149,$D1027),"")</f>
        <v/>
      </c>
      <c r="AJ1027" s="22" t="str">
        <f>IF(ISNUMBER(AVERAGEIFS(Observed!AJ$2:AJ$9149,Observed!$A$2:$A$9149,$A1027,Observed!$D$2:$D$9149,$D1027)),AVERAGEIFS(Observed!AJ$2:AJ$9149,Observed!$A$2:$A$9149,$A1027,Observed!$D$2:$D$9149,$D1027),"")</f>
        <v/>
      </c>
      <c r="AK1027" s="22" t="str">
        <f>IF(ISNUMBER(AVERAGEIFS(Observed!AK$2:AK$9149,Observed!$A$2:$A$9149,$A1027,Observed!$D$2:$D$9149,$D1027)),AVERAGEIFS(Observed!AK$2:AK$9149,Observed!$A$2:$A$9149,$A1027,Observed!$D$2:$D$9149,$D1027),"")</f>
        <v/>
      </c>
      <c r="AL1027" s="23" t="str">
        <f>IF(ISNUMBER(AVERAGEIFS(Observed!AL$2:AL$9149,Observed!$A$2:$A$9149,$A1027,Observed!$D$2:$D$9149,$D1027)),AVERAGEIFS(Observed!AL$2:AL$9149,Observed!$A$2:$A$9149,$A1027,Observed!$D$2:$D$9149,$D1027),"")</f>
        <v/>
      </c>
      <c r="AM1027" s="23" t="str">
        <f>IF(ISNUMBER(AVERAGEIFS(Observed!AM$2:AM$9149,Observed!$A$2:$A$9149,$A1027,Observed!$D$2:$D$9149,$D1027)),AVERAGEIFS(Observed!AM$2:AM$9149,Observed!$A$2:$A$9149,$A1027,Observed!$D$2:$D$9149,$D1027),"")</f>
        <v/>
      </c>
      <c r="AN1027" s="22" t="str">
        <f>IF(ISNUMBER(AVERAGEIFS(Observed!AN$2:AN$9149,Observed!$A$2:$A$9149,$A1027,Observed!$D$2:$D$9149,$D1027)),AVERAGEIFS(Observed!AN$2:AN$9149,Observed!$A$2:$A$9149,$A1027,Observed!$D$2:$D$9149,$D1027),"")</f>
        <v/>
      </c>
      <c r="AO1027" s="22" t="str">
        <f>IF(ISNUMBER(AVERAGEIFS(Observed!AO$2:AO$9149,Observed!$A$2:$A$9149,$A1027,Observed!$D$2:$D$9149,$D1027)),AVERAGEIFS(Observed!AO$2:AO$9149,Observed!$A$2:$A$9149,$A1027,Observed!$D$2:$D$9149,$D1027),"")</f>
        <v/>
      </c>
      <c r="AP1027" s="21" t="str">
        <f>IF(ISNUMBER(AVERAGEIFS(Observed!AP$2:AP$9149,Observed!$A$2:$A$9149,$A1027,Observed!$D$2:$D$9149,$D1027)),AVERAGEIFS(Observed!AP$2:AP$9149,Observed!$A$2:$A$9149,$A1027,Observed!$D$2:$D$9149,$D1027),"")</f>
        <v/>
      </c>
      <c r="AQ1027" s="22">
        <f>IF(ISNUMBER(AVERAGEIFS(Observed!AQ$2:AQ$9149,Observed!$A$2:$A$9149,$A1027,Observed!$D$2:$D$9149,$D1027)),AVERAGEIFS(Observed!AQ$2:AQ$9149,Observed!$A$2:$A$9149,$A1027,Observed!$D$2:$D$9149,$D1027),"")</f>
        <v>210.4</v>
      </c>
      <c r="AR1027" s="22" t="str">
        <f>IF(ISNUMBER(AVERAGEIFS(Observed!AR$2:AR$9149,Observed!$A$2:$A$9149,$A1027,Observed!$D$2:$D$9149,$D1027)),AVERAGEIFS(Observed!AR$2:AR$9149,Observed!$A$2:$A$9149,$A1027,Observed!$D$2:$D$9149,$D1027),"")</f>
        <v/>
      </c>
      <c r="AS1027" s="22" t="str">
        <f>IF(ISNUMBER(AVERAGEIFS(Observed!AS$2:AS$9149,Observed!$A$2:$A$9149,$A1027,Observed!$D$2:$D$9149,$D1027)),AVERAGEIFS(Observed!AS$2:AS$9149,Observed!$A$2:$A$9149,$A1027,Observed!$D$2:$D$9149,$D1027),"")</f>
        <v/>
      </c>
      <c r="AT1027" s="22" t="str">
        <f>IF(ISNUMBER(AVERAGEIFS(Observed!AT$2:AT$9149,Observed!$A$2:$A$9149,$A1027,Observed!$D$2:$D$9149,$D1027)),AVERAGEIFS(Observed!AT$2:AT$9149,Observed!$A$2:$A$9149,$A1027,Observed!$D$2:$D$9149,$D1027),"")</f>
        <v/>
      </c>
      <c r="AU1027" s="22" t="str">
        <f>IF(ISNUMBER(AVERAGEIFS(Observed!AU$2:AU$9149,Observed!$A$2:$A$9149,$A1027,Observed!$D$2:$D$9149,$D1027)),AVERAGEIFS(Observed!AU$2:AU$9149,Observed!$A$2:$A$9149,$A1027,Observed!$D$2:$D$9149,$D1027),"")</f>
        <v/>
      </c>
      <c r="AV1027" s="2">
        <f>COUNTIFS(Observed!$A$2:$A$9149,$A1027,Observed!$D$2:$D$9149,$D1027)</f>
        <v>5</v>
      </c>
      <c r="AW1027" s="2">
        <f t="shared" si="16"/>
        <v>1</v>
      </c>
    </row>
    <row r="1028" spans="1:49" x14ac:dyDescent="0.25">
      <c r="A1028" t="s">
        <v>96</v>
      </c>
      <c r="B1028" t="s">
        <v>116</v>
      </c>
      <c r="C1028" t="s">
        <v>30</v>
      </c>
      <c r="D1028" s="3">
        <v>40973</v>
      </c>
      <c r="E1028">
        <v>1</v>
      </c>
      <c r="G1028" t="s">
        <v>110</v>
      </c>
      <c r="K1028" s="24" t="s">
        <v>76</v>
      </c>
      <c r="N1028" s="2"/>
      <c r="O1028" s="21" t="str">
        <f>IF(ISNUMBER(AVERAGEIFS(Observed!O$2:O$9149,Observed!$A$2:$A$9149,$A1028,Observed!$D$2:$D$9149,$D1028)),AVERAGEIFS(Observed!O$2:O$9149,Observed!$A$2:$A$9149,$A1028,Observed!$D$2:$D$9149,$D1028),"")</f>
        <v/>
      </c>
      <c r="P1028" s="22" t="str">
        <f>IF(ISNUMBER(AVERAGEIFS(Observed!P$2:P$9149,Observed!$A$2:$A$9149,$A1028,Observed!$D$2:$D$9149,$D1028)),AVERAGEIFS(Observed!P$2:P$9149,Observed!$A$2:$A$9149,$A1028,Observed!$D$2:$D$9149,$D1028),"")</f>
        <v/>
      </c>
      <c r="Q1028" s="22" t="str">
        <f>IF(ISNUMBER(AVERAGEIFS(Observed!Q$2:Q$9149,Observed!$A$2:$A$9149,$A1028,Observed!$D$2:$D$9149,$D1028)),AVERAGEIFS(Observed!Q$2:Q$9149,Observed!$A$2:$A$9149,$A1028,Observed!$D$2:$D$9149,$D1028),"")</f>
        <v/>
      </c>
      <c r="R1028" s="22" t="str">
        <f>IF(ISNUMBER(AVERAGEIFS(Observed!R$2:R$9149,Observed!$A$2:$A$9149,$A1028,Observed!$D$2:$D$9149,$D1028)),AVERAGEIFS(Observed!R$2:R$9149,Observed!$A$2:$A$9149,$A1028,Observed!$D$2:$D$9149,$D1028),"")</f>
        <v/>
      </c>
      <c r="S1028" s="22" t="str">
        <f>IF(ISNUMBER(AVERAGEIFS(Observed!S$2:S$9149,Observed!$A$2:$A$9149,$A1028,Observed!$D$2:$D$9149,$D1028)),AVERAGEIFS(Observed!S$2:S$9149,Observed!$A$2:$A$9149,$A1028,Observed!$D$2:$D$9149,$D1028),"")</f>
        <v/>
      </c>
      <c r="T1028" s="23" t="str">
        <f>IF(ISNUMBER(AVERAGEIFS(Observed!T$2:T$9149,Observed!$A$2:$A$9149,$A1028,Observed!$D$2:$D$9149,$D1028)),AVERAGEIFS(Observed!T$2:T$9149,Observed!$A$2:$A$9149,$A1028,Observed!$D$2:$D$9149,$D1028),"")</f>
        <v/>
      </c>
      <c r="U1028" s="23" t="str">
        <f>IF(ISNUMBER(AVERAGEIFS(Observed!U$2:U$9149,Observed!$A$2:$A$9149,$A1028,Observed!$D$2:$D$9149,$D1028)),AVERAGEIFS(Observed!U$2:U$9149,Observed!$A$2:$A$9149,$A1028,Observed!$D$2:$D$9149,$D1028),"")</f>
        <v/>
      </c>
      <c r="V1028" s="23" t="str">
        <f>IF(ISNUMBER(AVERAGEIFS(Observed!V$2:V$9149,Observed!$A$2:$A$9149,$A1028,Observed!$D$2:$D$9149,$D1028)),AVERAGEIFS(Observed!V$2:V$9149,Observed!$A$2:$A$9149,$A1028,Observed!$D$2:$D$9149,$D1028),"")</f>
        <v/>
      </c>
      <c r="W1028" s="21" t="str">
        <f>IF(ISNUMBER(AVERAGEIFS(Observed!W$2:W$9149,Observed!$A$2:$A$9149,$A1028,Observed!$D$2:$D$9149,$D1028)),AVERAGEIFS(Observed!W$2:W$9149,Observed!$A$2:$A$9149,$A1028,Observed!$D$2:$D$9149,$D1028),"")</f>
        <v/>
      </c>
      <c r="X1028" s="35" t="str">
        <f>IF(ISNUMBER(AVERAGEIFS(Observed!X$2:X$9149,Observed!$A$2:$A$9149,$A1028,Observed!$D$2:$D$9149,$D1028)),AVERAGEIFS(Observed!X$2:X$9149,Observed!$A$2:$A$9149,$A1028,Observed!$D$2:$D$9149,$D1028),"")</f>
        <v/>
      </c>
      <c r="Y1028" s="35" t="str">
        <f>IF(ISNUMBER(AVERAGEIFS(Observed!Y$2:Y$9149,Observed!$A$2:$A$9149,$A1028,Observed!$D$2:$D$9149,$D1028)),AVERAGEIFS(Observed!Y$2:Y$9149,Observed!$A$2:$A$9149,$A1028,Observed!$D$2:$D$9149,$D1028),"")</f>
        <v/>
      </c>
      <c r="Z1028" s="22" t="str">
        <f>IF(ISNUMBER(AVERAGEIFS(Observed!Z$2:Z$9149,Observed!$A$2:$A$9149,$A1028,Observed!$D$2:$D$9149,$D1028)),AVERAGEIFS(Observed!Z$2:Z$9149,Observed!$A$2:$A$9149,$A1028,Observed!$D$2:$D$9149,$D1028),"")</f>
        <v/>
      </c>
      <c r="AA1028" s="22" t="str">
        <f>IF(ISNUMBER(AVERAGEIFS(Observed!AA$2:AA$9149,Observed!$A$2:$A$9149,$A1028,Observed!$D$2:$D$9149,$D1028)),AVERAGEIFS(Observed!AA$2:AA$9149,Observed!$A$2:$A$9149,$A1028,Observed!$D$2:$D$9149,$D1028),"")</f>
        <v/>
      </c>
      <c r="AB1028" s="22" t="str">
        <f>IF(ISNUMBER(AVERAGEIFS(Observed!AB$2:AB$9149,Observed!$A$2:$A$9149,$A1028,Observed!$D$2:$D$9149,$D1028)),AVERAGEIFS(Observed!AB$2:AB$9149,Observed!$A$2:$A$9149,$A1028,Observed!$D$2:$D$9149,$D1028),"")</f>
        <v/>
      </c>
      <c r="AC1028" s="22" t="str">
        <f>IF(ISNUMBER(AVERAGEIFS(Observed!AC$2:AC$9149,Observed!$A$2:$A$9149,$A1028,Observed!$D$2:$D$9149,$D1028)),AVERAGEIFS(Observed!AC$2:AC$9149,Observed!$A$2:$A$9149,$A1028,Observed!$D$2:$D$9149,$D1028),"")</f>
        <v/>
      </c>
      <c r="AD1028" s="22" t="str">
        <f>IF(ISNUMBER(AVERAGEIFS(Observed!AD$2:AD$9149,Observed!$A$2:$A$9149,$A1028,Observed!$D$2:$D$9149,$D1028)),AVERAGEIFS(Observed!AD$2:AD$9149,Observed!$A$2:$A$9149,$A1028,Observed!$D$2:$D$9149,$D1028),"")</f>
        <v/>
      </c>
      <c r="AE1028" s="22" t="str">
        <f>IF(ISNUMBER(AVERAGEIFS(Observed!AE$2:AE$9149,Observed!$A$2:$A$9149,$A1028,Observed!$D$2:$D$9149,$D1028)),AVERAGEIFS(Observed!AE$2:AE$9149,Observed!$A$2:$A$9149,$A1028,Observed!$D$2:$D$9149,$D1028),"")</f>
        <v/>
      </c>
      <c r="AF1028" s="22" t="str">
        <f>IF(ISNUMBER(AVERAGEIFS(Observed!AF$2:AF$9149,Observed!$A$2:$A$9149,$A1028,Observed!$D$2:$D$9149,$D1028)),AVERAGEIFS(Observed!AF$2:AF$9149,Observed!$A$2:$A$9149,$A1028,Observed!$D$2:$D$9149,$D1028),"")</f>
        <v/>
      </c>
      <c r="AG1028" s="22" t="str">
        <f>IF(ISNUMBER(AVERAGEIFS(Observed!AG$2:AG$9149,Observed!$A$2:$A$9149,$A1028,Observed!$D$2:$D$9149,$D1028)),AVERAGEIFS(Observed!AG$2:AG$9149,Observed!$A$2:$A$9149,$A1028,Observed!$D$2:$D$9149,$D1028),"")</f>
        <v/>
      </c>
      <c r="AH1028" s="22" t="str">
        <f>IF(ISNUMBER(AVERAGEIFS(Observed!AH$2:AH$9149,Observed!$A$2:$A$9149,$A1028,Observed!$D$2:$D$9149,$D1028)),AVERAGEIFS(Observed!AH$2:AH$9149,Observed!$A$2:$A$9149,$A1028,Observed!$D$2:$D$9149,$D1028),"")</f>
        <v/>
      </c>
      <c r="AI1028" s="22" t="str">
        <f>IF(ISNUMBER(AVERAGEIFS(Observed!AI$2:AI$9149,Observed!$A$2:$A$9149,$A1028,Observed!$D$2:$D$9149,$D1028)),AVERAGEIFS(Observed!AI$2:AI$9149,Observed!$A$2:$A$9149,$A1028,Observed!$D$2:$D$9149,$D1028),"")</f>
        <v/>
      </c>
      <c r="AJ1028" s="22" t="str">
        <f>IF(ISNUMBER(AVERAGEIFS(Observed!AJ$2:AJ$9149,Observed!$A$2:$A$9149,$A1028,Observed!$D$2:$D$9149,$D1028)),AVERAGEIFS(Observed!AJ$2:AJ$9149,Observed!$A$2:$A$9149,$A1028,Observed!$D$2:$D$9149,$D1028),"")</f>
        <v/>
      </c>
      <c r="AK1028" s="22" t="str">
        <f>IF(ISNUMBER(AVERAGEIFS(Observed!AK$2:AK$9149,Observed!$A$2:$A$9149,$A1028,Observed!$D$2:$D$9149,$D1028)),AVERAGEIFS(Observed!AK$2:AK$9149,Observed!$A$2:$A$9149,$A1028,Observed!$D$2:$D$9149,$D1028),"")</f>
        <v/>
      </c>
      <c r="AL1028" s="23" t="str">
        <f>IF(ISNUMBER(AVERAGEIFS(Observed!AL$2:AL$9149,Observed!$A$2:$A$9149,$A1028,Observed!$D$2:$D$9149,$D1028)),AVERAGEIFS(Observed!AL$2:AL$9149,Observed!$A$2:$A$9149,$A1028,Observed!$D$2:$D$9149,$D1028),"")</f>
        <v/>
      </c>
      <c r="AM1028" s="23" t="str">
        <f>IF(ISNUMBER(AVERAGEIFS(Observed!AM$2:AM$9149,Observed!$A$2:$A$9149,$A1028,Observed!$D$2:$D$9149,$D1028)),AVERAGEIFS(Observed!AM$2:AM$9149,Observed!$A$2:$A$9149,$A1028,Observed!$D$2:$D$9149,$D1028),"")</f>
        <v/>
      </c>
      <c r="AN1028" s="22" t="str">
        <f>IF(ISNUMBER(AVERAGEIFS(Observed!AN$2:AN$9149,Observed!$A$2:$A$9149,$A1028,Observed!$D$2:$D$9149,$D1028)),AVERAGEIFS(Observed!AN$2:AN$9149,Observed!$A$2:$A$9149,$A1028,Observed!$D$2:$D$9149,$D1028),"")</f>
        <v/>
      </c>
      <c r="AO1028" s="22" t="str">
        <f>IF(ISNUMBER(AVERAGEIFS(Observed!AO$2:AO$9149,Observed!$A$2:$A$9149,$A1028,Observed!$D$2:$D$9149,$D1028)),AVERAGEIFS(Observed!AO$2:AO$9149,Observed!$A$2:$A$9149,$A1028,Observed!$D$2:$D$9149,$D1028),"")</f>
        <v/>
      </c>
      <c r="AP1028" s="21" t="str">
        <f>IF(ISNUMBER(AVERAGEIFS(Observed!AP$2:AP$9149,Observed!$A$2:$A$9149,$A1028,Observed!$D$2:$D$9149,$D1028)),AVERAGEIFS(Observed!AP$2:AP$9149,Observed!$A$2:$A$9149,$A1028,Observed!$D$2:$D$9149,$D1028),"")</f>
        <v/>
      </c>
      <c r="AQ1028" s="22">
        <f>IF(ISNUMBER(AVERAGEIFS(Observed!AQ$2:AQ$9149,Observed!$A$2:$A$9149,$A1028,Observed!$D$2:$D$9149,$D1028)),AVERAGEIFS(Observed!AQ$2:AQ$9149,Observed!$A$2:$A$9149,$A1028,Observed!$D$2:$D$9149,$D1028),"")</f>
        <v>217.6</v>
      </c>
      <c r="AR1028" s="22" t="str">
        <f>IF(ISNUMBER(AVERAGEIFS(Observed!AR$2:AR$9149,Observed!$A$2:$A$9149,$A1028,Observed!$D$2:$D$9149,$D1028)),AVERAGEIFS(Observed!AR$2:AR$9149,Observed!$A$2:$A$9149,$A1028,Observed!$D$2:$D$9149,$D1028),"")</f>
        <v/>
      </c>
      <c r="AS1028" s="22" t="str">
        <f>IF(ISNUMBER(AVERAGEIFS(Observed!AS$2:AS$9149,Observed!$A$2:$A$9149,$A1028,Observed!$D$2:$D$9149,$D1028)),AVERAGEIFS(Observed!AS$2:AS$9149,Observed!$A$2:$A$9149,$A1028,Observed!$D$2:$D$9149,$D1028),"")</f>
        <v/>
      </c>
      <c r="AT1028" s="22" t="str">
        <f>IF(ISNUMBER(AVERAGEIFS(Observed!AT$2:AT$9149,Observed!$A$2:$A$9149,$A1028,Observed!$D$2:$D$9149,$D1028)),AVERAGEIFS(Observed!AT$2:AT$9149,Observed!$A$2:$A$9149,$A1028,Observed!$D$2:$D$9149,$D1028),"")</f>
        <v/>
      </c>
      <c r="AU1028" s="22" t="str">
        <f>IF(ISNUMBER(AVERAGEIFS(Observed!AU$2:AU$9149,Observed!$A$2:$A$9149,$A1028,Observed!$D$2:$D$9149,$D1028)),AVERAGEIFS(Observed!AU$2:AU$9149,Observed!$A$2:$A$9149,$A1028,Observed!$D$2:$D$9149,$D1028),"")</f>
        <v/>
      </c>
      <c r="AV1028" s="2">
        <f>COUNTIFS(Observed!$A$2:$A$9149,$A1028,Observed!$D$2:$D$9149,$D1028)</f>
        <v>5</v>
      </c>
      <c r="AW1028" s="2">
        <f t="shared" si="16"/>
        <v>1</v>
      </c>
    </row>
    <row r="1029" spans="1:49" x14ac:dyDescent="0.25">
      <c r="A1029" t="s">
        <v>96</v>
      </c>
      <c r="B1029" t="s">
        <v>116</v>
      </c>
      <c r="C1029" t="s">
        <v>30</v>
      </c>
      <c r="D1029" s="3">
        <v>40980</v>
      </c>
      <c r="E1029">
        <v>1</v>
      </c>
      <c r="G1029" t="s">
        <v>110</v>
      </c>
      <c r="K1029" s="24" t="s">
        <v>76</v>
      </c>
      <c r="N1029" s="2"/>
      <c r="O1029" s="21" t="str">
        <f>IF(ISNUMBER(AVERAGEIFS(Observed!O$2:O$9149,Observed!$A$2:$A$9149,$A1029,Observed!$D$2:$D$9149,$D1029)),AVERAGEIFS(Observed!O$2:O$9149,Observed!$A$2:$A$9149,$A1029,Observed!$D$2:$D$9149,$D1029),"")</f>
        <v/>
      </c>
      <c r="P1029" s="22" t="str">
        <f>IF(ISNUMBER(AVERAGEIFS(Observed!P$2:P$9149,Observed!$A$2:$A$9149,$A1029,Observed!$D$2:$D$9149,$D1029)),AVERAGEIFS(Observed!P$2:P$9149,Observed!$A$2:$A$9149,$A1029,Observed!$D$2:$D$9149,$D1029),"")</f>
        <v/>
      </c>
      <c r="Q1029" s="22" t="str">
        <f>IF(ISNUMBER(AVERAGEIFS(Observed!Q$2:Q$9149,Observed!$A$2:$A$9149,$A1029,Observed!$D$2:$D$9149,$D1029)),AVERAGEIFS(Observed!Q$2:Q$9149,Observed!$A$2:$A$9149,$A1029,Observed!$D$2:$D$9149,$D1029),"")</f>
        <v/>
      </c>
      <c r="R1029" s="22" t="str">
        <f>IF(ISNUMBER(AVERAGEIFS(Observed!R$2:R$9149,Observed!$A$2:$A$9149,$A1029,Observed!$D$2:$D$9149,$D1029)),AVERAGEIFS(Observed!R$2:R$9149,Observed!$A$2:$A$9149,$A1029,Observed!$D$2:$D$9149,$D1029),"")</f>
        <v/>
      </c>
      <c r="S1029" s="22" t="str">
        <f>IF(ISNUMBER(AVERAGEIFS(Observed!S$2:S$9149,Observed!$A$2:$A$9149,$A1029,Observed!$D$2:$D$9149,$D1029)),AVERAGEIFS(Observed!S$2:S$9149,Observed!$A$2:$A$9149,$A1029,Observed!$D$2:$D$9149,$D1029),"")</f>
        <v/>
      </c>
      <c r="T1029" s="23" t="str">
        <f>IF(ISNUMBER(AVERAGEIFS(Observed!T$2:T$9149,Observed!$A$2:$A$9149,$A1029,Observed!$D$2:$D$9149,$D1029)),AVERAGEIFS(Observed!T$2:T$9149,Observed!$A$2:$A$9149,$A1029,Observed!$D$2:$D$9149,$D1029),"")</f>
        <v/>
      </c>
      <c r="U1029" s="23" t="str">
        <f>IF(ISNUMBER(AVERAGEIFS(Observed!U$2:U$9149,Observed!$A$2:$A$9149,$A1029,Observed!$D$2:$D$9149,$D1029)),AVERAGEIFS(Observed!U$2:U$9149,Observed!$A$2:$A$9149,$A1029,Observed!$D$2:$D$9149,$D1029),"")</f>
        <v/>
      </c>
      <c r="V1029" s="23" t="str">
        <f>IF(ISNUMBER(AVERAGEIFS(Observed!V$2:V$9149,Observed!$A$2:$A$9149,$A1029,Observed!$D$2:$D$9149,$D1029)),AVERAGEIFS(Observed!V$2:V$9149,Observed!$A$2:$A$9149,$A1029,Observed!$D$2:$D$9149,$D1029),"")</f>
        <v/>
      </c>
      <c r="W1029" s="21" t="str">
        <f>IF(ISNUMBER(AVERAGEIFS(Observed!W$2:W$9149,Observed!$A$2:$A$9149,$A1029,Observed!$D$2:$D$9149,$D1029)),AVERAGEIFS(Observed!W$2:W$9149,Observed!$A$2:$A$9149,$A1029,Observed!$D$2:$D$9149,$D1029),"")</f>
        <v/>
      </c>
      <c r="X1029" s="35" t="str">
        <f>IF(ISNUMBER(AVERAGEIFS(Observed!X$2:X$9149,Observed!$A$2:$A$9149,$A1029,Observed!$D$2:$D$9149,$D1029)),AVERAGEIFS(Observed!X$2:X$9149,Observed!$A$2:$A$9149,$A1029,Observed!$D$2:$D$9149,$D1029),"")</f>
        <v/>
      </c>
      <c r="Y1029" s="35" t="str">
        <f>IF(ISNUMBER(AVERAGEIFS(Observed!Y$2:Y$9149,Observed!$A$2:$A$9149,$A1029,Observed!$D$2:$D$9149,$D1029)),AVERAGEIFS(Observed!Y$2:Y$9149,Observed!$A$2:$A$9149,$A1029,Observed!$D$2:$D$9149,$D1029),"")</f>
        <v/>
      </c>
      <c r="Z1029" s="22" t="str">
        <f>IF(ISNUMBER(AVERAGEIFS(Observed!Z$2:Z$9149,Observed!$A$2:$A$9149,$A1029,Observed!$D$2:$D$9149,$D1029)),AVERAGEIFS(Observed!Z$2:Z$9149,Observed!$A$2:$A$9149,$A1029,Observed!$D$2:$D$9149,$D1029),"")</f>
        <v/>
      </c>
      <c r="AA1029" s="22" t="str">
        <f>IF(ISNUMBER(AVERAGEIFS(Observed!AA$2:AA$9149,Observed!$A$2:$A$9149,$A1029,Observed!$D$2:$D$9149,$D1029)),AVERAGEIFS(Observed!AA$2:AA$9149,Observed!$A$2:$A$9149,$A1029,Observed!$D$2:$D$9149,$D1029),"")</f>
        <v/>
      </c>
      <c r="AB1029" s="22" t="str">
        <f>IF(ISNUMBER(AVERAGEIFS(Observed!AB$2:AB$9149,Observed!$A$2:$A$9149,$A1029,Observed!$D$2:$D$9149,$D1029)),AVERAGEIFS(Observed!AB$2:AB$9149,Observed!$A$2:$A$9149,$A1029,Observed!$D$2:$D$9149,$D1029),"")</f>
        <v/>
      </c>
      <c r="AC1029" s="22" t="str">
        <f>IF(ISNUMBER(AVERAGEIFS(Observed!AC$2:AC$9149,Observed!$A$2:$A$9149,$A1029,Observed!$D$2:$D$9149,$D1029)),AVERAGEIFS(Observed!AC$2:AC$9149,Observed!$A$2:$A$9149,$A1029,Observed!$D$2:$D$9149,$D1029),"")</f>
        <v/>
      </c>
      <c r="AD1029" s="22" t="str">
        <f>IF(ISNUMBER(AVERAGEIFS(Observed!AD$2:AD$9149,Observed!$A$2:$A$9149,$A1029,Observed!$D$2:$D$9149,$D1029)),AVERAGEIFS(Observed!AD$2:AD$9149,Observed!$A$2:$A$9149,$A1029,Observed!$D$2:$D$9149,$D1029),"")</f>
        <v/>
      </c>
      <c r="AE1029" s="22" t="str">
        <f>IF(ISNUMBER(AVERAGEIFS(Observed!AE$2:AE$9149,Observed!$A$2:$A$9149,$A1029,Observed!$D$2:$D$9149,$D1029)),AVERAGEIFS(Observed!AE$2:AE$9149,Observed!$A$2:$A$9149,$A1029,Observed!$D$2:$D$9149,$D1029),"")</f>
        <v/>
      </c>
      <c r="AF1029" s="22" t="str">
        <f>IF(ISNUMBER(AVERAGEIFS(Observed!AF$2:AF$9149,Observed!$A$2:$A$9149,$A1029,Observed!$D$2:$D$9149,$D1029)),AVERAGEIFS(Observed!AF$2:AF$9149,Observed!$A$2:$A$9149,$A1029,Observed!$D$2:$D$9149,$D1029),"")</f>
        <v/>
      </c>
      <c r="AG1029" s="22" t="str">
        <f>IF(ISNUMBER(AVERAGEIFS(Observed!AG$2:AG$9149,Observed!$A$2:$A$9149,$A1029,Observed!$D$2:$D$9149,$D1029)),AVERAGEIFS(Observed!AG$2:AG$9149,Observed!$A$2:$A$9149,$A1029,Observed!$D$2:$D$9149,$D1029),"")</f>
        <v/>
      </c>
      <c r="AH1029" s="22" t="str">
        <f>IF(ISNUMBER(AVERAGEIFS(Observed!AH$2:AH$9149,Observed!$A$2:$A$9149,$A1029,Observed!$D$2:$D$9149,$D1029)),AVERAGEIFS(Observed!AH$2:AH$9149,Observed!$A$2:$A$9149,$A1029,Observed!$D$2:$D$9149,$D1029),"")</f>
        <v/>
      </c>
      <c r="AI1029" s="22" t="str">
        <f>IF(ISNUMBER(AVERAGEIFS(Observed!AI$2:AI$9149,Observed!$A$2:$A$9149,$A1029,Observed!$D$2:$D$9149,$D1029)),AVERAGEIFS(Observed!AI$2:AI$9149,Observed!$A$2:$A$9149,$A1029,Observed!$D$2:$D$9149,$D1029),"")</f>
        <v/>
      </c>
      <c r="AJ1029" s="22" t="str">
        <f>IF(ISNUMBER(AVERAGEIFS(Observed!AJ$2:AJ$9149,Observed!$A$2:$A$9149,$A1029,Observed!$D$2:$D$9149,$D1029)),AVERAGEIFS(Observed!AJ$2:AJ$9149,Observed!$A$2:$A$9149,$A1029,Observed!$D$2:$D$9149,$D1029),"")</f>
        <v/>
      </c>
      <c r="AK1029" s="22" t="str">
        <f>IF(ISNUMBER(AVERAGEIFS(Observed!AK$2:AK$9149,Observed!$A$2:$A$9149,$A1029,Observed!$D$2:$D$9149,$D1029)),AVERAGEIFS(Observed!AK$2:AK$9149,Observed!$A$2:$A$9149,$A1029,Observed!$D$2:$D$9149,$D1029),"")</f>
        <v/>
      </c>
      <c r="AL1029" s="23" t="str">
        <f>IF(ISNUMBER(AVERAGEIFS(Observed!AL$2:AL$9149,Observed!$A$2:$A$9149,$A1029,Observed!$D$2:$D$9149,$D1029)),AVERAGEIFS(Observed!AL$2:AL$9149,Observed!$A$2:$A$9149,$A1029,Observed!$D$2:$D$9149,$D1029),"")</f>
        <v/>
      </c>
      <c r="AM1029" s="23" t="str">
        <f>IF(ISNUMBER(AVERAGEIFS(Observed!AM$2:AM$9149,Observed!$A$2:$A$9149,$A1029,Observed!$D$2:$D$9149,$D1029)),AVERAGEIFS(Observed!AM$2:AM$9149,Observed!$A$2:$A$9149,$A1029,Observed!$D$2:$D$9149,$D1029),"")</f>
        <v/>
      </c>
      <c r="AN1029" s="22" t="str">
        <f>IF(ISNUMBER(AVERAGEIFS(Observed!AN$2:AN$9149,Observed!$A$2:$A$9149,$A1029,Observed!$D$2:$D$9149,$D1029)),AVERAGEIFS(Observed!AN$2:AN$9149,Observed!$A$2:$A$9149,$A1029,Observed!$D$2:$D$9149,$D1029),"")</f>
        <v/>
      </c>
      <c r="AO1029" s="22" t="str">
        <f>IF(ISNUMBER(AVERAGEIFS(Observed!AO$2:AO$9149,Observed!$A$2:$A$9149,$A1029,Observed!$D$2:$D$9149,$D1029)),AVERAGEIFS(Observed!AO$2:AO$9149,Observed!$A$2:$A$9149,$A1029,Observed!$D$2:$D$9149,$D1029),"")</f>
        <v/>
      </c>
      <c r="AP1029" s="21" t="str">
        <f>IF(ISNUMBER(AVERAGEIFS(Observed!AP$2:AP$9149,Observed!$A$2:$A$9149,$A1029,Observed!$D$2:$D$9149,$D1029)),AVERAGEIFS(Observed!AP$2:AP$9149,Observed!$A$2:$A$9149,$A1029,Observed!$D$2:$D$9149,$D1029),"")</f>
        <v/>
      </c>
      <c r="AQ1029" s="22">
        <f>IF(ISNUMBER(AVERAGEIFS(Observed!AQ$2:AQ$9149,Observed!$A$2:$A$9149,$A1029,Observed!$D$2:$D$9149,$D1029)),AVERAGEIFS(Observed!AQ$2:AQ$9149,Observed!$A$2:$A$9149,$A1029,Observed!$D$2:$D$9149,$D1029),"")</f>
        <v>212.8</v>
      </c>
      <c r="AR1029" s="22" t="str">
        <f>IF(ISNUMBER(AVERAGEIFS(Observed!AR$2:AR$9149,Observed!$A$2:$A$9149,$A1029,Observed!$D$2:$D$9149,$D1029)),AVERAGEIFS(Observed!AR$2:AR$9149,Observed!$A$2:$A$9149,$A1029,Observed!$D$2:$D$9149,$D1029),"")</f>
        <v/>
      </c>
      <c r="AS1029" s="22" t="str">
        <f>IF(ISNUMBER(AVERAGEIFS(Observed!AS$2:AS$9149,Observed!$A$2:$A$9149,$A1029,Observed!$D$2:$D$9149,$D1029)),AVERAGEIFS(Observed!AS$2:AS$9149,Observed!$A$2:$A$9149,$A1029,Observed!$D$2:$D$9149,$D1029),"")</f>
        <v/>
      </c>
      <c r="AT1029" s="22" t="str">
        <f>IF(ISNUMBER(AVERAGEIFS(Observed!AT$2:AT$9149,Observed!$A$2:$A$9149,$A1029,Observed!$D$2:$D$9149,$D1029)),AVERAGEIFS(Observed!AT$2:AT$9149,Observed!$A$2:$A$9149,$A1029,Observed!$D$2:$D$9149,$D1029),"")</f>
        <v/>
      </c>
      <c r="AU1029" s="22" t="str">
        <f>IF(ISNUMBER(AVERAGEIFS(Observed!AU$2:AU$9149,Observed!$A$2:$A$9149,$A1029,Observed!$D$2:$D$9149,$D1029)),AVERAGEIFS(Observed!AU$2:AU$9149,Observed!$A$2:$A$9149,$A1029,Observed!$D$2:$D$9149,$D1029),"")</f>
        <v/>
      </c>
      <c r="AV1029" s="2">
        <f>COUNTIFS(Observed!$A$2:$A$9149,$A1029,Observed!$D$2:$D$9149,$D1029)</f>
        <v>5</v>
      </c>
      <c r="AW1029" s="2">
        <f t="shared" si="16"/>
        <v>1</v>
      </c>
    </row>
    <row r="1030" spans="1:49" x14ac:dyDescent="0.25">
      <c r="A1030" t="s">
        <v>96</v>
      </c>
      <c r="B1030" t="s">
        <v>116</v>
      </c>
      <c r="C1030" t="s">
        <v>30</v>
      </c>
      <c r="D1030" s="3">
        <v>40987</v>
      </c>
      <c r="E1030">
        <v>1</v>
      </c>
      <c r="G1030" t="s">
        <v>110</v>
      </c>
      <c r="K1030" s="24" t="s">
        <v>76</v>
      </c>
      <c r="N1030" s="2"/>
      <c r="O1030" s="21" t="str">
        <f>IF(ISNUMBER(AVERAGEIFS(Observed!O$2:O$9149,Observed!$A$2:$A$9149,$A1030,Observed!$D$2:$D$9149,$D1030)),AVERAGEIFS(Observed!O$2:O$9149,Observed!$A$2:$A$9149,$A1030,Observed!$D$2:$D$9149,$D1030),"")</f>
        <v/>
      </c>
      <c r="P1030" s="22" t="str">
        <f>IF(ISNUMBER(AVERAGEIFS(Observed!P$2:P$9149,Observed!$A$2:$A$9149,$A1030,Observed!$D$2:$D$9149,$D1030)),AVERAGEIFS(Observed!P$2:P$9149,Observed!$A$2:$A$9149,$A1030,Observed!$D$2:$D$9149,$D1030),"")</f>
        <v/>
      </c>
      <c r="Q1030" s="22" t="str">
        <f>IF(ISNUMBER(AVERAGEIFS(Observed!Q$2:Q$9149,Observed!$A$2:$A$9149,$A1030,Observed!$D$2:$D$9149,$D1030)),AVERAGEIFS(Observed!Q$2:Q$9149,Observed!$A$2:$A$9149,$A1030,Observed!$D$2:$D$9149,$D1030),"")</f>
        <v/>
      </c>
      <c r="R1030" s="22" t="str">
        <f>IF(ISNUMBER(AVERAGEIFS(Observed!R$2:R$9149,Observed!$A$2:$A$9149,$A1030,Observed!$D$2:$D$9149,$D1030)),AVERAGEIFS(Observed!R$2:R$9149,Observed!$A$2:$A$9149,$A1030,Observed!$D$2:$D$9149,$D1030),"")</f>
        <v/>
      </c>
      <c r="S1030" s="22" t="str">
        <f>IF(ISNUMBER(AVERAGEIFS(Observed!S$2:S$9149,Observed!$A$2:$A$9149,$A1030,Observed!$D$2:$D$9149,$D1030)),AVERAGEIFS(Observed!S$2:S$9149,Observed!$A$2:$A$9149,$A1030,Observed!$D$2:$D$9149,$D1030),"")</f>
        <v/>
      </c>
      <c r="T1030" s="23" t="str">
        <f>IF(ISNUMBER(AVERAGEIFS(Observed!T$2:T$9149,Observed!$A$2:$A$9149,$A1030,Observed!$D$2:$D$9149,$D1030)),AVERAGEIFS(Observed!T$2:T$9149,Observed!$A$2:$A$9149,$A1030,Observed!$D$2:$D$9149,$D1030),"")</f>
        <v/>
      </c>
      <c r="U1030" s="23" t="str">
        <f>IF(ISNUMBER(AVERAGEIFS(Observed!U$2:U$9149,Observed!$A$2:$A$9149,$A1030,Observed!$D$2:$D$9149,$D1030)),AVERAGEIFS(Observed!U$2:U$9149,Observed!$A$2:$A$9149,$A1030,Observed!$D$2:$D$9149,$D1030),"")</f>
        <v/>
      </c>
      <c r="V1030" s="23" t="str">
        <f>IF(ISNUMBER(AVERAGEIFS(Observed!V$2:V$9149,Observed!$A$2:$A$9149,$A1030,Observed!$D$2:$D$9149,$D1030)),AVERAGEIFS(Observed!V$2:V$9149,Observed!$A$2:$A$9149,$A1030,Observed!$D$2:$D$9149,$D1030),"")</f>
        <v/>
      </c>
      <c r="W1030" s="21" t="str">
        <f>IF(ISNUMBER(AVERAGEIFS(Observed!W$2:W$9149,Observed!$A$2:$A$9149,$A1030,Observed!$D$2:$D$9149,$D1030)),AVERAGEIFS(Observed!W$2:W$9149,Observed!$A$2:$A$9149,$A1030,Observed!$D$2:$D$9149,$D1030),"")</f>
        <v/>
      </c>
      <c r="X1030" s="35" t="str">
        <f>IF(ISNUMBER(AVERAGEIFS(Observed!X$2:X$9149,Observed!$A$2:$A$9149,$A1030,Observed!$D$2:$D$9149,$D1030)),AVERAGEIFS(Observed!X$2:X$9149,Observed!$A$2:$A$9149,$A1030,Observed!$D$2:$D$9149,$D1030),"")</f>
        <v/>
      </c>
      <c r="Y1030" s="35" t="str">
        <f>IF(ISNUMBER(AVERAGEIFS(Observed!Y$2:Y$9149,Observed!$A$2:$A$9149,$A1030,Observed!$D$2:$D$9149,$D1030)),AVERAGEIFS(Observed!Y$2:Y$9149,Observed!$A$2:$A$9149,$A1030,Observed!$D$2:$D$9149,$D1030),"")</f>
        <v/>
      </c>
      <c r="Z1030" s="22" t="str">
        <f>IF(ISNUMBER(AVERAGEIFS(Observed!Z$2:Z$9149,Observed!$A$2:$A$9149,$A1030,Observed!$D$2:$D$9149,$D1030)),AVERAGEIFS(Observed!Z$2:Z$9149,Observed!$A$2:$A$9149,$A1030,Observed!$D$2:$D$9149,$D1030),"")</f>
        <v/>
      </c>
      <c r="AA1030" s="22" t="str">
        <f>IF(ISNUMBER(AVERAGEIFS(Observed!AA$2:AA$9149,Observed!$A$2:$A$9149,$A1030,Observed!$D$2:$D$9149,$D1030)),AVERAGEIFS(Observed!AA$2:AA$9149,Observed!$A$2:$A$9149,$A1030,Observed!$D$2:$D$9149,$D1030),"")</f>
        <v/>
      </c>
      <c r="AB1030" s="22" t="str">
        <f>IF(ISNUMBER(AVERAGEIFS(Observed!AB$2:AB$9149,Observed!$A$2:$A$9149,$A1030,Observed!$D$2:$D$9149,$D1030)),AVERAGEIFS(Observed!AB$2:AB$9149,Observed!$A$2:$A$9149,$A1030,Observed!$D$2:$D$9149,$D1030),"")</f>
        <v/>
      </c>
      <c r="AC1030" s="22" t="str">
        <f>IF(ISNUMBER(AVERAGEIFS(Observed!AC$2:AC$9149,Observed!$A$2:$A$9149,$A1030,Observed!$D$2:$D$9149,$D1030)),AVERAGEIFS(Observed!AC$2:AC$9149,Observed!$A$2:$A$9149,$A1030,Observed!$D$2:$D$9149,$D1030),"")</f>
        <v/>
      </c>
      <c r="AD1030" s="22" t="str">
        <f>IF(ISNUMBER(AVERAGEIFS(Observed!AD$2:AD$9149,Observed!$A$2:$A$9149,$A1030,Observed!$D$2:$D$9149,$D1030)),AVERAGEIFS(Observed!AD$2:AD$9149,Observed!$A$2:$A$9149,$A1030,Observed!$D$2:$D$9149,$D1030),"")</f>
        <v/>
      </c>
      <c r="AE1030" s="22" t="str">
        <f>IF(ISNUMBER(AVERAGEIFS(Observed!AE$2:AE$9149,Observed!$A$2:$A$9149,$A1030,Observed!$D$2:$D$9149,$D1030)),AVERAGEIFS(Observed!AE$2:AE$9149,Observed!$A$2:$A$9149,$A1030,Observed!$D$2:$D$9149,$D1030),"")</f>
        <v/>
      </c>
      <c r="AF1030" s="22" t="str">
        <f>IF(ISNUMBER(AVERAGEIFS(Observed!AF$2:AF$9149,Observed!$A$2:$A$9149,$A1030,Observed!$D$2:$D$9149,$D1030)),AVERAGEIFS(Observed!AF$2:AF$9149,Observed!$A$2:$A$9149,$A1030,Observed!$D$2:$D$9149,$D1030),"")</f>
        <v/>
      </c>
      <c r="AG1030" s="22" t="str">
        <f>IF(ISNUMBER(AVERAGEIFS(Observed!AG$2:AG$9149,Observed!$A$2:$A$9149,$A1030,Observed!$D$2:$D$9149,$D1030)),AVERAGEIFS(Observed!AG$2:AG$9149,Observed!$A$2:$A$9149,$A1030,Observed!$D$2:$D$9149,$D1030),"")</f>
        <v/>
      </c>
      <c r="AH1030" s="22" t="str">
        <f>IF(ISNUMBER(AVERAGEIFS(Observed!AH$2:AH$9149,Observed!$A$2:$A$9149,$A1030,Observed!$D$2:$D$9149,$D1030)),AVERAGEIFS(Observed!AH$2:AH$9149,Observed!$A$2:$A$9149,$A1030,Observed!$D$2:$D$9149,$D1030),"")</f>
        <v/>
      </c>
      <c r="AI1030" s="22" t="str">
        <f>IF(ISNUMBER(AVERAGEIFS(Observed!AI$2:AI$9149,Observed!$A$2:$A$9149,$A1030,Observed!$D$2:$D$9149,$D1030)),AVERAGEIFS(Observed!AI$2:AI$9149,Observed!$A$2:$A$9149,$A1030,Observed!$D$2:$D$9149,$D1030),"")</f>
        <v/>
      </c>
      <c r="AJ1030" s="22" t="str">
        <f>IF(ISNUMBER(AVERAGEIFS(Observed!AJ$2:AJ$9149,Observed!$A$2:$A$9149,$A1030,Observed!$D$2:$D$9149,$D1030)),AVERAGEIFS(Observed!AJ$2:AJ$9149,Observed!$A$2:$A$9149,$A1030,Observed!$D$2:$D$9149,$D1030),"")</f>
        <v/>
      </c>
      <c r="AK1030" s="22" t="str">
        <f>IF(ISNUMBER(AVERAGEIFS(Observed!AK$2:AK$9149,Observed!$A$2:$A$9149,$A1030,Observed!$D$2:$D$9149,$D1030)),AVERAGEIFS(Observed!AK$2:AK$9149,Observed!$A$2:$A$9149,$A1030,Observed!$D$2:$D$9149,$D1030),"")</f>
        <v/>
      </c>
      <c r="AL1030" s="23" t="str">
        <f>IF(ISNUMBER(AVERAGEIFS(Observed!AL$2:AL$9149,Observed!$A$2:$A$9149,$A1030,Observed!$D$2:$D$9149,$D1030)),AVERAGEIFS(Observed!AL$2:AL$9149,Observed!$A$2:$A$9149,$A1030,Observed!$D$2:$D$9149,$D1030),"")</f>
        <v/>
      </c>
      <c r="AM1030" s="23" t="str">
        <f>IF(ISNUMBER(AVERAGEIFS(Observed!AM$2:AM$9149,Observed!$A$2:$A$9149,$A1030,Observed!$D$2:$D$9149,$D1030)),AVERAGEIFS(Observed!AM$2:AM$9149,Observed!$A$2:$A$9149,$A1030,Observed!$D$2:$D$9149,$D1030),"")</f>
        <v/>
      </c>
      <c r="AN1030" s="22" t="str">
        <f>IF(ISNUMBER(AVERAGEIFS(Observed!AN$2:AN$9149,Observed!$A$2:$A$9149,$A1030,Observed!$D$2:$D$9149,$D1030)),AVERAGEIFS(Observed!AN$2:AN$9149,Observed!$A$2:$A$9149,$A1030,Observed!$D$2:$D$9149,$D1030),"")</f>
        <v/>
      </c>
      <c r="AO1030" s="22" t="str">
        <f>IF(ISNUMBER(AVERAGEIFS(Observed!AO$2:AO$9149,Observed!$A$2:$A$9149,$A1030,Observed!$D$2:$D$9149,$D1030)),AVERAGEIFS(Observed!AO$2:AO$9149,Observed!$A$2:$A$9149,$A1030,Observed!$D$2:$D$9149,$D1030),"")</f>
        <v/>
      </c>
      <c r="AP1030" s="21" t="str">
        <f>IF(ISNUMBER(AVERAGEIFS(Observed!AP$2:AP$9149,Observed!$A$2:$A$9149,$A1030,Observed!$D$2:$D$9149,$D1030)),AVERAGEIFS(Observed!AP$2:AP$9149,Observed!$A$2:$A$9149,$A1030,Observed!$D$2:$D$9149,$D1030),"")</f>
        <v/>
      </c>
      <c r="AQ1030" s="22">
        <f>IF(ISNUMBER(AVERAGEIFS(Observed!AQ$2:AQ$9149,Observed!$A$2:$A$9149,$A1030,Observed!$D$2:$D$9149,$D1030)),AVERAGEIFS(Observed!AQ$2:AQ$9149,Observed!$A$2:$A$9149,$A1030,Observed!$D$2:$D$9149,$D1030),"")</f>
        <v>99</v>
      </c>
      <c r="AR1030" s="22" t="str">
        <f>IF(ISNUMBER(AVERAGEIFS(Observed!AR$2:AR$9149,Observed!$A$2:$A$9149,$A1030,Observed!$D$2:$D$9149,$D1030)),AVERAGEIFS(Observed!AR$2:AR$9149,Observed!$A$2:$A$9149,$A1030,Observed!$D$2:$D$9149,$D1030),"")</f>
        <v/>
      </c>
      <c r="AS1030" s="22" t="str">
        <f>IF(ISNUMBER(AVERAGEIFS(Observed!AS$2:AS$9149,Observed!$A$2:$A$9149,$A1030,Observed!$D$2:$D$9149,$D1030)),AVERAGEIFS(Observed!AS$2:AS$9149,Observed!$A$2:$A$9149,$A1030,Observed!$D$2:$D$9149,$D1030),"")</f>
        <v/>
      </c>
      <c r="AT1030" s="22" t="str">
        <f>IF(ISNUMBER(AVERAGEIFS(Observed!AT$2:AT$9149,Observed!$A$2:$A$9149,$A1030,Observed!$D$2:$D$9149,$D1030)),AVERAGEIFS(Observed!AT$2:AT$9149,Observed!$A$2:$A$9149,$A1030,Observed!$D$2:$D$9149,$D1030),"")</f>
        <v/>
      </c>
      <c r="AU1030" s="22" t="str">
        <f>IF(ISNUMBER(AVERAGEIFS(Observed!AU$2:AU$9149,Observed!$A$2:$A$9149,$A1030,Observed!$D$2:$D$9149,$D1030)),AVERAGEIFS(Observed!AU$2:AU$9149,Observed!$A$2:$A$9149,$A1030,Observed!$D$2:$D$9149,$D1030),"")</f>
        <v/>
      </c>
      <c r="AV1030" s="2">
        <f>COUNTIFS(Observed!$A$2:$A$9149,$A1030,Observed!$D$2:$D$9149,$D1030)</f>
        <v>5</v>
      </c>
      <c r="AW1030" s="2">
        <f t="shared" si="16"/>
        <v>1</v>
      </c>
    </row>
    <row r="1031" spans="1:49" x14ac:dyDescent="0.25">
      <c r="A1031" t="s">
        <v>96</v>
      </c>
      <c r="B1031" t="s">
        <v>116</v>
      </c>
      <c r="C1031" t="s">
        <v>30</v>
      </c>
      <c r="D1031" s="3">
        <v>40994</v>
      </c>
      <c r="E1031">
        <v>1</v>
      </c>
      <c r="G1031" t="s">
        <v>110</v>
      </c>
      <c r="K1031" s="24" t="s">
        <v>76</v>
      </c>
      <c r="N1031" s="2"/>
      <c r="O1031" s="21" t="str">
        <f>IF(ISNUMBER(AVERAGEIFS(Observed!O$2:O$9149,Observed!$A$2:$A$9149,$A1031,Observed!$D$2:$D$9149,$D1031)),AVERAGEIFS(Observed!O$2:O$9149,Observed!$A$2:$A$9149,$A1031,Observed!$D$2:$D$9149,$D1031),"")</f>
        <v/>
      </c>
      <c r="P1031" s="22" t="str">
        <f>IF(ISNUMBER(AVERAGEIFS(Observed!P$2:P$9149,Observed!$A$2:$A$9149,$A1031,Observed!$D$2:$D$9149,$D1031)),AVERAGEIFS(Observed!P$2:P$9149,Observed!$A$2:$A$9149,$A1031,Observed!$D$2:$D$9149,$D1031),"")</f>
        <v/>
      </c>
      <c r="Q1031" s="22" t="str">
        <f>IF(ISNUMBER(AVERAGEIFS(Observed!Q$2:Q$9149,Observed!$A$2:$A$9149,$A1031,Observed!$D$2:$D$9149,$D1031)),AVERAGEIFS(Observed!Q$2:Q$9149,Observed!$A$2:$A$9149,$A1031,Observed!$D$2:$D$9149,$D1031),"")</f>
        <v/>
      </c>
      <c r="R1031" s="22" t="str">
        <f>IF(ISNUMBER(AVERAGEIFS(Observed!R$2:R$9149,Observed!$A$2:$A$9149,$A1031,Observed!$D$2:$D$9149,$D1031)),AVERAGEIFS(Observed!R$2:R$9149,Observed!$A$2:$A$9149,$A1031,Observed!$D$2:$D$9149,$D1031),"")</f>
        <v/>
      </c>
      <c r="S1031" s="22" t="str">
        <f>IF(ISNUMBER(AVERAGEIFS(Observed!S$2:S$9149,Observed!$A$2:$A$9149,$A1031,Observed!$D$2:$D$9149,$D1031)),AVERAGEIFS(Observed!S$2:S$9149,Observed!$A$2:$A$9149,$A1031,Observed!$D$2:$D$9149,$D1031),"")</f>
        <v/>
      </c>
      <c r="T1031" s="23" t="str">
        <f>IF(ISNUMBER(AVERAGEIFS(Observed!T$2:T$9149,Observed!$A$2:$A$9149,$A1031,Observed!$D$2:$D$9149,$D1031)),AVERAGEIFS(Observed!T$2:T$9149,Observed!$A$2:$A$9149,$A1031,Observed!$D$2:$D$9149,$D1031),"")</f>
        <v/>
      </c>
      <c r="U1031" s="23" t="str">
        <f>IF(ISNUMBER(AVERAGEIFS(Observed!U$2:U$9149,Observed!$A$2:$A$9149,$A1031,Observed!$D$2:$D$9149,$D1031)),AVERAGEIFS(Observed!U$2:U$9149,Observed!$A$2:$A$9149,$A1031,Observed!$D$2:$D$9149,$D1031),"")</f>
        <v/>
      </c>
      <c r="V1031" s="23" t="str">
        <f>IF(ISNUMBER(AVERAGEIFS(Observed!V$2:V$9149,Observed!$A$2:$A$9149,$A1031,Observed!$D$2:$D$9149,$D1031)),AVERAGEIFS(Observed!V$2:V$9149,Observed!$A$2:$A$9149,$A1031,Observed!$D$2:$D$9149,$D1031),"")</f>
        <v/>
      </c>
      <c r="W1031" s="21" t="str">
        <f>IF(ISNUMBER(AVERAGEIFS(Observed!W$2:W$9149,Observed!$A$2:$A$9149,$A1031,Observed!$D$2:$D$9149,$D1031)),AVERAGEIFS(Observed!W$2:W$9149,Observed!$A$2:$A$9149,$A1031,Observed!$D$2:$D$9149,$D1031),"")</f>
        <v/>
      </c>
      <c r="X1031" s="35" t="str">
        <f>IF(ISNUMBER(AVERAGEIFS(Observed!X$2:X$9149,Observed!$A$2:$A$9149,$A1031,Observed!$D$2:$D$9149,$D1031)),AVERAGEIFS(Observed!X$2:X$9149,Observed!$A$2:$A$9149,$A1031,Observed!$D$2:$D$9149,$D1031),"")</f>
        <v/>
      </c>
      <c r="Y1031" s="35" t="str">
        <f>IF(ISNUMBER(AVERAGEIFS(Observed!Y$2:Y$9149,Observed!$A$2:$A$9149,$A1031,Observed!$D$2:$D$9149,$D1031)),AVERAGEIFS(Observed!Y$2:Y$9149,Observed!$A$2:$A$9149,$A1031,Observed!$D$2:$D$9149,$D1031),"")</f>
        <v/>
      </c>
      <c r="Z1031" s="22" t="str">
        <f>IF(ISNUMBER(AVERAGEIFS(Observed!Z$2:Z$9149,Observed!$A$2:$A$9149,$A1031,Observed!$D$2:$D$9149,$D1031)),AVERAGEIFS(Observed!Z$2:Z$9149,Observed!$A$2:$A$9149,$A1031,Observed!$D$2:$D$9149,$D1031),"")</f>
        <v/>
      </c>
      <c r="AA1031" s="22" t="str">
        <f>IF(ISNUMBER(AVERAGEIFS(Observed!AA$2:AA$9149,Observed!$A$2:$A$9149,$A1031,Observed!$D$2:$D$9149,$D1031)),AVERAGEIFS(Observed!AA$2:AA$9149,Observed!$A$2:$A$9149,$A1031,Observed!$D$2:$D$9149,$D1031),"")</f>
        <v/>
      </c>
      <c r="AB1031" s="22" t="str">
        <f>IF(ISNUMBER(AVERAGEIFS(Observed!AB$2:AB$9149,Observed!$A$2:$A$9149,$A1031,Observed!$D$2:$D$9149,$D1031)),AVERAGEIFS(Observed!AB$2:AB$9149,Observed!$A$2:$A$9149,$A1031,Observed!$D$2:$D$9149,$D1031),"")</f>
        <v/>
      </c>
      <c r="AC1031" s="22" t="str">
        <f>IF(ISNUMBER(AVERAGEIFS(Observed!AC$2:AC$9149,Observed!$A$2:$A$9149,$A1031,Observed!$D$2:$D$9149,$D1031)),AVERAGEIFS(Observed!AC$2:AC$9149,Observed!$A$2:$A$9149,$A1031,Observed!$D$2:$D$9149,$D1031),"")</f>
        <v/>
      </c>
      <c r="AD1031" s="22" t="str">
        <f>IF(ISNUMBER(AVERAGEIFS(Observed!AD$2:AD$9149,Observed!$A$2:$A$9149,$A1031,Observed!$D$2:$D$9149,$D1031)),AVERAGEIFS(Observed!AD$2:AD$9149,Observed!$A$2:$A$9149,$A1031,Observed!$D$2:$D$9149,$D1031),"")</f>
        <v/>
      </c>
      <c r="AE1031" s="22" t="str">
        <f>IF(ISNUMBER(AVERAGEIFS(Observed!AE$2:AE$9149,Observed!$A$2:$A$9149,$A1031,Observed!$D$2:$D$9149,$D1031)),AVERAGEIFS(Observed!AE$2:AE$9149,Observed!$A$2:$A$9149,$A1031,Observed!$D$2:$D$9149,$D1031),"")</f>
        <v/>
      </c>
      <c r="AF1031" s="22" t="str">
        <f>IF(ISNUMBER(AVERAGEIFS(Observed!AF$2:AF$9149,Observed!$A$2:$A$9149,$A1031,Observed!$D$2:$D$9149,$D1031)),AVERAGEIFS(Observed!AF$2:AF$9149,Observed!$A$2:$A$9149,$A1031,Observed!$D$2:$D$9149,$D1031),"")</f>
        <v/>
      </c>
      <c r="AG1031" s="22" t="str">
        <f>IF(ISNUMBER(AVERAGEIFS(Observed!AG$2:AG$9149,Observed!$A$2:$A$9149,$A1031,Observed!$D$2:$D$9149,$D1031)),AVERAGEIFS(Observed!AG$2:AG$9149,Observed!$A$2:$A$9149,$A1031,Observed!$D$2:$D$9149,$D1031),"")</f>
        <v/>
      </c>
      <c r="AH1031" s="22" t="str">
        <f>IF(ISNUMBER(AVERAGEIFS(Observed!AH$2:AH$9149,Observed!$A$2:$A$9149,$A1031,Observed!$D$2:$D$9149,$D1031)),AVERAGEIFS(Observed!AH$2:AH$9149,Observed!$A$2:$A$9149,$A1031,Observed!$D$2:$D$9149,$D1031),"")</f>
        <v/>
      </c>
      <c r="AI1031" s="22" t="str">
        <f>IF(ISNUMBER(AVERAGEIFS(Observed!AI$2:AI$9149,Observed!$A$2:$A$9149,$A1031,Observed!$D$2:$D$9149,$D1031)),AVERAGEIFS(Observed!AI$2:AI$9149,Observed!$A$2:$A$9149,$A1031,Observed!$D$2:$D$9149,$D1031),"")</f>
        <v/>
      </c>
      <c r="AJ1031" s="22" t="str">
        <f>IF(ISNUMBER(AVERAGEIFS(Observed!AJ$2:AJ$9149,Observed!$A$2:$A$9149,$A1031,Observed!$D$2:$D$9149,$D1031)),AVERAGEIFS(Observed!AJ$2:AJ$9149,Observed!$A$2:$A$9149,$A1031,Observed!$D$2:$D$9149,$D1031),"")</f>
        <v/>
      </c>
      <c r="AK1031" s="22" t="str">
        <f>IF(ISNUMBER(AVERAGEIFS(Observed!AK$2:AK$9149,Observed!$A$2:$A$9149,$A1031,Observed!$D$2:$D$9149,$D1031)),AVERAGEIFS(Observed!AK$2:AK$9149,Observed!$A$2:$A$9149,$A1031,Observed!$D$2:$D$9149,$D1031),"")</f>
        <v/>
      </c>
      <c r="AL1031" s="23" t="str">
        <f>IF(ISNUMBER(AVERAGEIFS(Observed!AL$2:AL$9149,Observed!$A$2:$A$9149,$A1031,Observed!$D$2:$D$9149,$D1031)),AVERAGEIFS(Observed!AL$2:AL$9149,Observed!$A$2:$A$9149,$A1031,Observed!$D$2:$D$9149,$D1031),"")</f>
        <v/>
      </c>
      <c r="AM1031" s="23" t="str">
        <f>IF(ISNUMBER(AVERAGEIFS(Observed!AM$2:AM$9149,Observed!$A$2:$A$9149,$A1031,Observed!$D$2:$D$9149,$D1031)),AVERAGEIFS(Observed!AM$2:AM$9149,Observed!$A$2:$A$9149,$A1031,Observed!$D$2:$D$9149,$D1031),"")</f>
        <v/>
      </c>
      <c r="AN1031" s="22" t="str">
        <f>IF(ISNUMBER(AVERAGEIFS(Observed!AN$2:AN$9149,Observed!$A$2:$A$9149,$A1031,Observed!$D$2:$D$9149,$D1031)),AVERAGEIFS(Observed!AN$2:AN$9149,Observed!$A$2:$A$9149,$A1031,Observed!$D$2:$D$9149,$D1031),"")</f>
        <v/>
      </c>
      <c r="AO1031" s="22" t="str">
        <f>IF(ISNUMBER(AVERAGEIFS(Observed!AO$2:AO$9149,Observed!$A$2:$A$9149,$A1031,Observed!$D$2:$D$9149,$D1031)),AVERAGEIFS(Observed!AO$2:AO$9149,Observed!$A$2:$A$9149,$A1031,Observed!$D$2:$D$9149,$D1031),"")</f>
        <v/>
      </c>
      <c r="AP1031" s="21" t="str">
        <f>IF(ISNUMBER(AVERAGEIFS(Observed!AP$2:AP$9149,Observed!$A$2:$A$9149,$A1031,Observed!$D$2:$D$9149,$D1031)),AVERAGEIFS(Observed!AP$2:AP$9149,Observed!$A$2:$A$9149,$A1031,Observed!$D$2:$D$9149,$D1031),"")</f>
        <v/>
      </c>
      <c r="AQ1031" s="22">
        <f>IF(ISNUMBER(AVERAGEIFS(Observed!AQ$2:AQ$9149,Observed!$A$2:$A$9149,$A1031,Observed!$D$2:$D$9149,$D1031)),AVERAGEIFS(Observed!AQ$2:AQ$9149,Observed!$A$2:$A$9149,$A1031,Observed!$D$2:$D$9149,$D1031),"")</f>
        <v>142.19999999999999</v>
      </c>
      <c r="AR1031" s="22" t="str">
        <f>IF(ISNUMBER(AVERAGEIFS(Observed!AR$2:AR$9149,Observed!$A$2:$A$9149,$A1031,Observed!$D$2:$D$9149,$D1031)),AVERAGEIFS(Observed!AR$2:AR$9149,Observed!$A$2:$A$9149,$A1031,Observed!$D$2:$D$9149,$D1031),"")</f>
        <v/>
      </c>
      <c r="AS1031" s="22" t="str">
        <f>IF(ISNUMBER(AVERAGEIFS(Observed!AS$2:AS$9149,Observed!$A$2:$A$9149,$A1031,Observed!$D$2:$D$9149,$D1031)),AVERAGEIFS(Observed!AS$2:AS$9149,Observed!$A$2:$A$9149,$A1031,Observed!$D$2:$D$9149,$D1031),"")</f>
        <v/>
      </c>
      <c r="AT1031" s="22" t="str">
        <f>IF(ISNUMBER(AVERAGEIFS(Observed!AT$2:AT$9149,Observed!$A$2:$A$9149,$A1031,Observed!$D$2:$D$9149,$D1031)),AVERAGEIFS(Observed!AT$2:AT$9149,Observed!$A$2:$A$9149,$A1031,Observed!$D$2:$D$9149,$D1031),"")</f>
        <v/>
      </c>
      <c r="AU1031" s="22" t="str">
        <f>IF(ISNUMBER(AVERAGEIFS(Observed!AU$2:AU$9149,Observed!$A$2:$A$9149,$A1031,Observed!$D$2:$D$9149,$D1031)),AVERAGEIFS(Observed!AU$2:AU$9149,Observed!$A$2:$A$9149,$A1031,Observed!$D$2:$D$9149,$D1031),"")</f>
        <v/>
      </c>
      <c r="AV1031" s="2">
        <f>COUNTIFS(Observed!$A$2:$A$9149,$A1031,Observed!$D$2:$D$9149,$D1031)</f>
        <v>5</v>
      </c>
      <c r="AW1031" s="2">
        <f t="shared" si="16"/>
        <v>1</v>
      </c>
    </row>
    <row r="1032" spans="1:49" x14ac:dyDescent="0.25">
      <c r="A1032" t="s">
        <v>96</v>
      </c>
      <c r="B1032" t="s">
        <v>116</v>
      </c>
      <c r="C1032" t="s">
        <v>30</v>
      </c>
      <c r="D1032" s="3">
        <v>41001</v>
      </c>
      <c r="E1032">
        <v>1</v>
      </c>
      <c r="G1032" t="s">
        <v>110</v>
      </c>
      <c r="K1032" s="24" t="s">
        <v>76</v>
      </c>
      <c r="N1032" s="2"/>
      <c r="O1032" s="21" t="str">
        <f>IF(ISNUMBER(AVERAGEIFS(Observed!O$2:O$9149,Observed!$A$2:$A$9149,$A1032,Observed!$D$2:$D$9149,$D1032)),AVERAGEIFS(Observed!O$2:O$9149,Observed!$A$2:$A$9149,$A1032,Observed!$D$2:$D$9149,$D1032),"")</f>
        <v/>
      </c>
      <c r="P1032" s="22" t="str">
        <f>IF(ISNUMBER(AVERAGEIFS(Observed!P$2:P$9149,Observed!$A$2:$A$9149,$A1032,Observed!$D$2:$D$9149,$D1032)),AVERAGEIFS(Observed!P$2:P$9149,Observed!$A$2:$A$9149,$A1032,Observed!$D$2:$D$9149,$D1032),"")</f>
        <v/>
      </c>
      <c r="Q1032" s="22" t="str">
        <f>IF(ISNUMBER(AVERAGEIFS(Observed!Q$2:Q$9149,Observed!$A$2:$A$9149,$A1032,Observed!$D$2:$D$9149,$D1032)),AVERAGEIFS(Observed!Q$2:Q$9149,Observed!$A$2:$A$9149,$A1032,Observed!$D$2:$D$9149,$D1032),"")</f>
        <v/>
      </c>
      <c r="R1032" s="22" t="str">
        <f>IF(ISNUMBER(AVERAGEIFS(Observed!R$2:R$9149,Observed!$A$2:$A$9149,$A1032,Observed!$D$2:$D$9149,$D1032)),AVERAGEIFS(Observed!R$2:R$9149,Observed!$A$2:$A$9149,$A1032,Observed!$D$2:$D$9149,$D1032),"")</f>
        <v/>
      </c>
      <c r="S1032" s="22" t="str">
        <f>IF(ISNUMBER(AVERAGEIFS(Observed!S$2:S$9149,Observed!$A$2:$A$9149,$A1032,Observed!$D$2:$D$9149,$D1032)),AVERAGEIFS(Observed!S$2:S$9149,Observed!$A$2:$A$9149,$A1032,Observed!$D$2:$D$9149,$D1032),"")</f>
        <v/>
      </c>
      <c r="T1032" s="23" t="str">
        <f>IF(ISNUMBER(AVERAGEIFS(Observed!T$2:T$9149,Observed!$A$2:$A$9149,$A1032,Observed!$D$2:$D$9149,$D1032)),AVERAGEIFS(Observed!T$2:T$9149,Observed!$A$2:$A$9149,$A1032,Observed!$D$2:$D$9149,$D1032),"")</f>
        <v/>
      </c>
      <c r="U1032" s="23" t="str">
        <f>IF(ISNUMBER(AVERAGEIFS(Observed!U$2:U$9149,Observed!$A$2:$A$9149,$A1032,Observed!$D$2:$D$9149,$D1032)),AVERAGEIFS(Observed!U$2:U$9149,Observed!$A$2:$A$9149,$A1032,Observed!$D$2:$D$9149,$D1032),"")</f>
        <v/>
      </c>
      <c r="V1032" s="23" t="str">
        <f>IF(ISNUMBER(AVERAGEIFS(Observed!V$2:V$9149,Observed!$A$2:$A$9149,$A1032,Observed!$D$2:$D$9149,$D1032)),AVERAGEIFS(Observed!V$2:V$9149,Observed!$A$2:$A$9149,$A1032,Observed!$D$2:$D$9149,$D1032),"")</f>
        <v/>
      </c>
      <c r="W1032" s="21" t="str">
        <f>IF(ISNUMBER(AVERAGEIFS(Observed!W$2:W$9149,Observed!$A$2:$A$9149,$A1032,Observed!$D$2:$D$9149,$D1032)),AVERAGEIFS(Observed!W$2:W$9149,Observed!$A$2:$A$9149,$A1032,Observed!$D$2:$D$9149,$D1032),"")</f>
        <v/>
      </c>
      <c r="X1032" s="35" t="str">
        <f>IF(ISNUMBER(AVERAGEIFS(Observed!X$2:X$9149,Observed!$A$2:$A$9149,$A1032,Observed!$D$2:$D$9149,$D1032)),AVERAGEIFS(Observed!X$2:X$9149,Observed!$A$2:$A$9149,$A1032,Observed!$D$2:$D$9149,$D1032),"")</f>
        <v/>
      </c>
      <c r="Y1032" s="35" t="str">
        <f>IF(ISNUMBER(AVERAGEIFS(Observed!Y$2:Y$9149,Observed!$A$2:$A$9149,$A1032,Observed!$D$2:$D$9149,$D1032)),AVERAGEIFS(Observed!Y$2:Y$9149,Observed!$A$2:$A$9149,$A1032,Observed!$D$2:$D$9149,$D1032),"")</f>
        <v/>
      </c>
      <c r="Z1032" s="22" t="str">
        <f>IF(ISNUMBER(AVERAGEIFS(Observed!Z$2:Z$9149,Observed!$A$2:$A$9149,$A1032,Observed!$D$2:$D$9149,$D1032)),AVERAGEIFS(Observed!Z$2:Z$9149,Observed!$A$2:$A$9149,$A1032,Observed!$D$2:$D$9149,$D1032),"")</f>
        <v/>
      </c>
      <c r="AA1032" s="22" t="str">
        <f>IF(ISNUMBER(AVERAGEIFS(Observed!AA$2:AA$9149,Observed!$A$2:$A$9149,$A1032,Observed!$D$2:$D$9149,$D1032)),AVERAGEIFS(Observed!AA$2:AA$9149,Observed!$A$2:$A$9149,$A1032,Observed!$D$2:$D$9149,$D1032),"")</f>
        <v/>
      </c>
      <c r="AB1032" s="22" t="str">
        <f>IF(ISNUMBER(AVERAGEIFS(Observed!AB$2:AB$9149,Observed!$A$2:$A$9149,$A1032,Observed!$D$2:$D$9149,$D1032)),AVERAGEIFS(Observed!AB$2:AB$9149,Observed!$A$2:$A$9149,$A1032,Observed!$D$2:$D$9149,$D1032),"")</f>
        <v/>
      </c>
      <c r="AC1032" s="22" t="str">
        <f>IF(ISNUMBER(AVERAGEIFS(Observed!AC$2:AC$9149,Observed!$A$2:$A$9149,$A1032,Observed!$D$2:$D$9149,$D1032)),AVERAGEIFS(Observed!AC$2:AC$9149,Observed!$A$2:$A$9149,$A1032,Observed!$D$2:$D$9149,$D1032),"")</f>
        <v/>
      </c>
      <c r="AD1032" s="22" t="str">
        <f>IF(ISNUMBER(AVERAGEIFS(Observed!AD$2:AD$9149,Observed!$A$2:$A$9149,$A1032,Observed!$D$2:$D$9149,$D1032)),AVERAGEIFS(Observed!AD$2:AD$9149,Observed!$A$2:$A$9149,$A1032,Observed!$D$2:$D$9149,$D1032),"")</f>
        <v/>
      </c>
      <c r="AE1032" s="22" t="str">
        <f>IF(ISNUMBER(AVERAGEIFS(Observed!AE$2:AE$9149,Observed!$A$2:$A$9149,$A1032,Observed!$D$2:$D$9149,$D1032)),AVERAGEIFS(Observed!AE$2:AE$9149,Observed!$A$2:$A$9149,$A1032,Observed!$D$2:$D$9149,$D1032),"")</f>
        <v/>
      </c>
      <c r="AF1032" s="22" t="str">
        <f>IF(ISNUMBER(AVERAGEIFS(Observed!AF$2:AF$9149,Observed!$A$2:$A$9149,$A1032,Observed!$D$2:$D$9149,$D1032)),AVERAGEIFS(Observed!AF$2:AF$9149,Observed!$A$2:$A$9149,$A1032,Observed!$D$2:$D$9149,$D1032),"")</f>
        <v/>
      </c>
      <c r="AG1032" s="22" t="str">
        <f>IF(ISNUMBER(AVERAGEIFS(Observed!AG$2:AG$9149,Observed!$A$2:$A$9149,$A1032,Observed!$D$2:$D$9149,$D1032)),AVERAGEIFS(Observed!AG$2:AG$9149,Observed!$A$2:$A$9149,$A1032,Observed!$D$2:$D$9149,$D1032),"")</f>
        <v/>
      </c>
      <c r="AH1032" s="22" t="str">
        <f>IF(ISNUMBER(AVERAGEIFS(Observed!AH$2:AH$9149,Observed!$A$2:$A$9149,$A1032,Observed!$D$2:$D$9149,$D1032)),AVERAGEIFS(Observed!AH$2:AH$9149,Observed!$A$2:$A$9149,$A1032,Observed!$D$2:$D$9149,$D1032),"")</f>
        <v/>
      </c>
      <c r="AI1032" s="22" t="str">
        <f>IF(ISNUMBER(AVERAGEIFS(Observed!AI$2:AI$9149,Observed!$A$2:$A$9149,$A1032,Observed!$D$2:$D$9149,$D1032)),AVERAGEIFS(Observed!AI$2:AI$9149,Observed!$A$2:$A$9149,$A1032,Observed!$D$2:$D$9149,$D1032),"")</f>
        <v/>
      </c>
      <c r="AJ1032" s="22" t="str">
        <f>IF(ISNUMBER(AVERAGEIFS(Observed!AJ$2:AJ$9149,Observed!$A$2:$A$9149,$A1032,Observed!$D$2:$D$9149,$D1032)),AVERAGEIFS(Observed!AJ$2:AJ$9149,Observed!$A$2:$A$9149,$A1032,Observed!$D$2:$D$9149,$D1032),"")</f>
        <v/>
      </c>
      <c r="AK1032" s="22" t="str">
        <f>IF(ISNUMBER(AVERAGEIFS(Observed!AK$2:AK$9149,Observed!$A$2:$A$9149,$A1032,Observed!$D$2:$D$9149,$D1032)),AVERAGEIFS(Observed!AK$2:AK$9149,Observed!$A$2:$A$9149,$A1032,Observed!$D$2:$D$9149,$D1032),"")</f>
        <v/>
      </c>
      <c r="AL1032" s="23" t="str">
        <f>IF(ISNUMBER(AVERAGEIFS(Observed!AL$2:AL$9149,Observed!$A$2:$A$9149,$A1032,Observed!$D$2:$D$9149,$D1032)),AVERAGEIFS(Observed!AL$2:AL$9149,Observed!$A$2:$A$9149,$A1032,Observed!$D$2:$D$9149,$D1032),"")</f>
        <v/>
      </c>
      <c r="AM1032" s="23" t="str">
        <f>IF(ISNUMBER(AVERAGEIFS(Observed!AM$2:AM$9149,Observed!$A$2:$A$9149,$A1032,Observed!$D$2:$D$9149,$D1032)),AVERAGEIFS(Observed!AM$2:AM$9149,Observed!$A$2:$A$9149,$A1032,Observed!$D$2:$D$9149,$D1032),"")</f>
        <v/>
      </c>
      <c r="AN1032" s="22" t="str">
        <f>IF(ISNUMBER(AVERAGEIFS(Observed!AN$2:AN$9149,Observed!$A$2:$A$9149,$A1032,Observed!$D$2:$D$9149,$D1032)),AVERAGEIFS(Observed!AN$2:AN$9149,Observed!$A$2:$A$9149,$A1032,Observed!$D$2:$D$9149,$D1032),"")</f>
        <v/>
      </c>
      <c r="AO1032" s="22" t="str">
        <f>IF(ISNUMBER(AVERAGEIFS(Observed!AO$2:AO$9149,Observed!$A$2:$A$9149,$A1032,Observed!$D$2:$D$9149,$D1032)),AVERAGEIFS(Observed!AO$2:AO$9149,Observed!$A$2:$A$9149,$A1032,Observed!$D$2:$D$9149,$D1032),"")</f>
        <v/>
      </c>
      <c r="AP1032" s="21" t="str">
        <f>IF(ISNUMBER(AVERAGEIFS(Observed!AP$2:AP$9149,Observed!$A$2:$A$9149,$A1032,Observed!$D$2:$D$9149,$D1032)),AVERAGEIFS(Observed!AP$2:AP$9149,Observed!$A$2:$A$9149,$A1032,Observed!$D$2:$D$9149,$D1032),"")</f>
        <v/>
      </c>
      <c r="AQ1032" s="22">
        <f>IF(ISNUMBER(AVERAGEIFS(Observed!AQ$2:AQ$9149,Observed!$A$2:$A$9149,$A1032,Observed!$D$2:$D$9149,$D1032)),AVERAGEIFS(Observed!AQ$2:AQ$9149,Observed!$A$2:$A$9149,$A1032,Observed!$D$2:$D$9149,$D1032),"")</f>
        <v>147</v>
      </c>
      <c r="AR1032" s="22" t="str">
        <f>IF(ISNUMBER(AVERAGEIFS(Observed!AR$2:AR$9149,Observed!$A$2:$A$9149,$A1032,Observed!$D$2:$D$9149,$D1032)),AVERAGEIFS(Observed!AR$2:AR$9149,Observed!$A$2:$A$9149,$A1032,Observed!$D$2:$D$9149,$D1032),"")</f>
        <v/>
      </c>
      <c r="AS1032" s="22" t="str">
        <f>IF(ISNUMBER(AVERAGEIFS(Observed!AS$2:AS$9149,Observed!$A$2:$A$9149,$A1032,Observed!$D$2:$D$9149,$D1032)),AVERAGEIFS(Observed!AS$2:AS$9149,Observed!$A$2:$A$9149,$A1032,Observed!$D$2:$D$9149,$D1032),"")</f>
        <v/>
      </c>
      <c r="AT1032" s="22" t="str">
        <f>IF(ISNUMBER(AVERAGEIFS(Observed!AT$2:AT$9149,Observed!$A$2:$A$9149,$A1032,Observed!$D$2:$D$9149,$D1032)),AVERAGEIFS(Observed!AT$2:AT$9149,Observed!$A$2:$A$9149,$A1032,Observed!$D$2:$D$9149,$D1032),"")</f>
        <v/>
      </c>
      <c r="AU1032" s="22" t="str">
        <f>IF(ISNUMBER(AVERAGEIFS(Observed!AU$2:AU$9149,Observed!$A$2:$A$9149,$A1032,Observed!$D$2:$D$9149,$D1032)),AVERAGEIFS(Observed!AU$2:AU$9149,Observed!$A$2:$A$9149,$A1032,Observed!$D$2:$D$9149,$D1032),"")</f>
        <v/>
      </c>
      <c r="AV1032" s="2">
        <f>COUNTIFS(Observed!$A$2:$A$9149,$A1032,Observed!$D$2:$D$9149,$D1032)</f>
        <v>5</v>
      </c>
      <c r="AW1032" s="2">
        <f t="shared" si="16"/>
        <v>1</v>
      </c>
    </row>
    <row r="1033" spans="1:49" x14ac:dyDescent="0.25">
      <c r="A1033" t="s">
        <v>96</v>
      </c>
      <c r="B1033" t="s">
        <v>116</v>
      </c>
      <c r="C1033" t="s">
        <v>30</v>
      </c>
      <c r="D1033" s="3">
        <v>41009</v>
      </c>
      <c r="E1033">
        <v>1</v>
      </c>
      <c r="G1033" t="s">
        <v>110</v>
      </c>
      <c r="K1033" s="24" t="s">
        <v>76</v>
      </c>
      <c r="N1033" s="2"/>
      <c r="O1033" s="21" t="str">
        <f>IF(ISNUMBER(AVERAGEIFS(Observed!O$2:O$9149,Observed!$A$2:$A$9149,$A1033,Observed!$D$2:$D$9149,$D1033)),AVERAGEIFS(Observed!O$2:O$9149,Observed!$A$2:$A$9149,$A1033,Observed!$D$2:$D$9149,$D1033),"")</f>
        <v/>
      </c>
      <c r="P1033" s="22" t="str">
        <f>IF(ISNUMBER(AVERAGEIFS(Observed!P$2:P$9149,Observed!$A$2:$A$9149,$A1033,Observed!$D$2:$D$9149,$D1033)),AVERAGEIFS(Observed!P$2:P$9149,Observed!$A$2:$A$9149,$A1033,Observed!$D$2:$D$9149,$D1033),"")</f>
        <v/>
      </c>
      <c r="Q1033" s="22" t="str">
        <f>IF(ISNUMBER(AVERAGEIFS(Observed!Q$2:Q$9149,Observed!$A$2:$A$9149,$A1033,Observed!$D$2:$D$9149,$D1033)),AVERAGEIFS(Observed!Q$2:Q$9149,Observed!$A$2:$A$9149,$A1033,Observed!$D$2:$D$9149,$D1033),"")</f>
        <v/>
      </c>
      <c r="R1033" s="22" t="str">
        <f>IF(ISNUMBER(AVERAGEIFS(Observed!R$2:R$9149,Observed!$A$2:$A$9149,$A1033,Observed!$D$2:$D$9149,$D1033)),AVERAGEIFS(Observed!R$2:R$9149,Observed!$A$2:$A$9149,$A1033,Observed!$D$2:$D$9149,$D1033),"")</f>
        <v/>
      </c>
      <c r="S1033" s="22" t="str">
        <f>IF(ISNUMBER(AVERAGEIFS(Observed!S$2:S$9149,Observed!$A$2:$A$9149,$A1033,Observed!$D$2:$D$9149,$D1033)),AVERAGEIFS(Observed!S$2:S$9149,Observed!$A$2:$A$9149,$A1033,Observed!$D$2:$D$9149,$D1033),"")</f>
        <v/>
      </c>
      <c r="T1033" s="23" t="str">
        <f>IF(ISNUMBER(AVERAGEIFS(Observed!T$2:T$9149,Observed!$A$2:$A$9149,$A1033,Observed!$D$2:$D$9149,$D1033)),AVERAGEIFS(Observed!T$2:T$9149,Observed!$A$2:$A$9149,$A1033,Observed!$D$2:$D$9149,$D1033),"")</f>
        <v/>
      </c>
      <c r="U1033" s="23" t="str">
        <f>IF(ISNUMBER(AVERAGEIFS(Observed!U$2:U$9149,Observed!$A$2:$A$9149,$A1033,Observed!$D$2:$D$9149,$D1033)),AVERAGEIFS(Observed!U$2:U$9149,Observed!$A$2:$A$9149,$A1033,Observed!$D$2:$D$9149,$D1033),"")</f>
        <v/>
      </c>
      <c r="V1033" s="23" t="str">
        <f>IF(ISNUMBER(AVERAGEIFS(Observed!V$2:V$9149,Observed!$A$2:$A$9149,$A1033,Observed!$D$2:$D$9149,$D1033)),AVERAGEIFS(Observed!V$2:V$9149,Observed!$A$2:$A$9149,$A1033,Observed!$D$2:$D$9149,$D1033),"")</f>
        <v/>
      </c>
      <c r="W1033" s="21" t="str">
        <f>IF(ISNUMBER(AVERAGEIFS(Observed!W$2:W$9149,Observed!$A$2:$A$9149,$A1033,Observed!$D$2:$D$9149,$D1033)),AVERAGEIFS(Observed!W$2:W$9149,Observed!$A$2:$A$9149,$A1033,Observed!$D$2:$D$9149,$D1033),"")</f>
        <v/>
      </c>
      <c r="X1033" s="35" t="str">
        <f>IF(ISNUMBER(AVERAGEIFS(Observed!X$2:X$9149,Observed!$A$2:$A$9149,$A1033,Observed!$D$2:$D$9149,$D1033)),AVERAGEIFS(Observed!X$2:X$9149,Observed!$A$2:$A$9149,$A1033,Observed!$D$2:$D$9149,$D1033),"")</f>
        <v/>
      </c>
      <c r="Y1033" s="35" t="str">
        <f>IF(ISNUMBER(AVERAGEIFS(Observed!Y$2:Y$9149,Observed!$A$2:$A$9149,$A1033,Observed!$D$2:$D$9149,$D1033)),AVERAGEIFS(Observed!Y$2:Y$9149,Observed!$A$2:$A$9149,$A1033,Observed!$D$2:$D$9149,$D1033),"")</f>
        <v/>
      </c>
      <c r="Z1033" s="22" t="str">
        <f>IF(ISNUMBER(AVERAGEIFS(Observed!Z$2:Z$9149,Observed!$A$2:$A$9149,$A1033,Observed!$D$2:$D$9149,$D1033)),AVERAGEIFS(Observed!Z$2:Z$9149,Observed!$A$2:$A$9149,$A1033,Observed!$D$2:$D$9149,$D1033),"")</f>
        <v/>
      </c>
      <c r="AA1033" s="22" t="str">
        <f>IF(ISNUMBER(AVERAGEIFS(Observed!AA$2:AA$9149,Observed!$A$2:$A$9149,$A1033,Observed!$D$2:$D$9149,$D1033)),AVERAGEIFS(Observed!AA$2:AA$9149,Observed!$A$2:$A$9149,$A1033,Observed!$D$2:$D$9149,$D1033),"")</f>
        <v/>
      </c>
      <c r="AB1033" s="22" t="str">
        <f>IF(ISNUMBER(AVERAGEIFS(Observed!AB$2:AB$9149,Observed!$A$2:$A$9149,$A1033,Observed!$D$2:$D$9149,$D1033)),AVERAGEIFS(Observed!AB$2:AB$9149,Observed!$A$2:$A$9149,$A1033,Observed!$D$2:$D$9149,$D1033),"")</f>
        <v/>
      </c>
      <c r="AC1033" s="22" t="str">
        <f>IF(ISNUMBER(AVERAGEIFS(Observed!AC$2:AC$9149,Observed!$A$2:$A$9149,$A1033,Observed!$D$2:$D$9149,$D1033)),AVERAGEIFS(Observed!AC$2:AC$9149,Observed!$A$2:$A$9149,$A1033,Observed!$D$2:$D$9149,$D1033),"")</f>
        <v/>
      </c>
      <c r="AD1033" s="22" t="str">
        <f>IF(ISNUMBER(AVERAGEIFS(Observed!AD$2:AD$9149,Observed!$A$2:$A$9149,$A1033,Observed!$D$2:$D$9149,$D1033)),AVERAGEIFS(Observed!AD$2:AD$9149,Observed!$A$2:$A$9149,$A1033,Observed!$D$2:$D$9149,$D1033),"")</f>
        <v/>
      </c>
      <c r="AE1033" s="22" t="str">
        <f>IF(ISNUMBER(AVERAGEIFS(Observed!AE$2:AE$9149,Observed!$A$2:$A$9149,$A1033,Observed!$D$2:$D$9149,$D1033)),AVERAGEIFS(Observed!AE$2:AE$9149,Observed!$A$2:$A$9149,$A1033,Observed!$D$2:$D$9149,$D1033),"")</f>
        <v/>
      </c>
      <c r="AF1033" s="22" t="str">
        <f>IF(ISNUMBER(AVERAGEIFS(Observed!AF$2:AF$9149,Observed!$A$2:$A$9149,$A1033,Observed!$D$2:$D$9149,$D1033)),AVERAGEIFS(Observed!AF$2:AF$9149,Observed!$A$2:$A$9149,$A1033,Observed!$D$2:$D$9149,$D1033),"")</f>
        <v/>
      </c>
      <c r="AG1033" s="22" t="str">
        <f>IF(ISNUMBER(AVERAGEIFS(Observed!AG$2:AG$9149,Observed!$A$2:$A$9149,$A1033,Observed!$D$2:$D$9149,$D1033)),AVERAGEIFS(Observed!AG$2:AG$9149,Observed!$A$2:$A$9149,$A1033,Observed!$D$2:$D$9149,$D1033),"")</f>
        <v/>
      </c>
      <c r="AH1033" s="22" t="str">
        <f>IF(ISNUMBER(AVERAGEIFS(Observed!AH$2:AH$9149,Observed!$A$2:$A$9149,$A1033,Observed!$D$2:$D$9149,$D1033)),AVERAGEIFS(Observed!AH$2:AH$9149,Observed!$A$2:$A$9149,$A1033,Observed!$D$2:$D$9149,$D1033),"")</f>
        <v/>
      </c>
      <c r="AI1033" s="22" t="str">
        <f>IF(ISNUMBER(AVERAGEIFS(Observed!AI$2:AI$9149,Observed!$A$2:$A$9149,$A1033,Observed!$D$2:$D$9149,$D1033)),AVERAGEIFS(Observed!AI$2:AI$9149,Observed!$A$2:$A$9149,$A1033,Observed!$D$2:$D$9149,$D1033),"")</f>
        <v/>
      </c>
      <c r="AJ1033" s="22" t="str">
        <f>IF(ISNUMBER(AVERAGEIFS(Observed!AJ$2:AJ$9149,Observed!$A$2:$A$9149,$A1033,Observed!$D$2:$D$9149,$D1033)),AVERAGEIFS(Observed!AJ$2:AJ$9149,Observed!$A$2:$A$9149,$A1033,Observed!$D$2:$D$9149,$D1033),"")</f>
        <v/>
      </c>
      <c r="AK1033" s="22" t="str">
        <f>IF(ISNUMBER(AVERAGEIFS(Observed!AK$2:AK$9149,Observed!$A$2:$A$9149,$A1033,Observed!$D$2:$D$9149,$D1033)),AVERAGEIFS(Observed!AK$2:AK$9149,Observed!$A$2:$A$9149,$A1033,Observed!$D$2:$D$9149,$D1033),"")</f>
        <v/>
      </c>
      <c r="AL1033" s="23" t="str">
        <f>IF(ISNUMBER(AVERAGEIFS(Observed!AL$2:AL$9149,Observed!$A$2:$A$9149,$A1033,Observed!$D$2:$D$9149,$D1033)),AVERAGEIFS(Observed!AL$2:AL$9149,Observed!$A$2:$A$9149,$A1033,Observed!$D$2:$D$9149,$D1033),"")</f>
        <v/>
      </c>
      <c r="AM1033" s="23" t="str">
        <f>IF(ISNUMBER(AVERAGEIFS(Observed!AM$2:AM$9149,Observed!$A$2:$A$9149,$A1033,Observed!$D$2:$D$9149,$D1033)),AVERAGEIFS(Observed!AM$2:AM$9149,Observed!$A$2:$A$9149,$A1033,Observed!$D$2:$D$9149,$D1033),"")</f>
        <v/>
      </c>
      <c r="AN1033" s="22" t="str">
        <f>IF(ISNUMBER(AVERAGEIFS(Observed!AN$2:AN$9149,Observed!$A$2:$A$9149,$A1033,Observed!$D$2:$D$9149,$D1033)),AVERAGEIFS(Observed!AN$2:AN$9149,Observed!$A$2:$A$9149,$A1033,Observed!$D$2:$D$9149,$D1033),"")</f>
        <v/>
      </c>
      <c r="AO1033" s="22" t="str">
        <f>IF(ISNUMBER(AVERAGEIFS(Observed!AO$2:AO$9149,Observed!$A$2:$A$9149,$A1033,Observed!$D$2:$D$9149,$D1033)),AVERAGEIFS(Observed!AO$2:AO$9149,Observed!$A$2:$A$9149,$A1033,Observed!$D$2:$D$9149,$D1033),"")</f>
        <v/>
      </c>
      <c r="AP1033" s="21" t="str">
        <f>IF(ISNUMBER(AVERAGEIFS(Observed!AP$2:AP$9149,Observed!$A$2:$A$9149,$A1033,Observed!$D$2:$D$9149,$D1033)),AVERAGEIFS(Observed!AP$2:AP$9149,Observed!$A$2:$A$9149,$A1033,Observed!$D$2:$D$9149,$D1033),"")</f>
        <v/>
      </c>
      <c r="AQ1033" s="22">
        <f>IF(ISNUMBER(AVERAGEIFS(Observed!AQ$2:AQ$9149,Observed!$A$2:$A$9149,$A1033,Observed!$D$2:$D$9149,$D1033)),AVERAGEIFS(Observed!AQ$2:AQ$9149,Observed!$A$2:$A$9149,$A1033,Observed!$D$2:$D$9149,$D1033),"")</f>
        <v>163.80000000000001</v>
      </c>
      <c r="AR1033" s="22" t="str">
        <f>IF(ISNUMBER(AVERAGEIFS(Observed!AR$2:AR$9149,Observed!$A$2:$A$9149,$A1033,Observed!$D$2:$D$9149,$D1033)),AVERAGEIFS(Observed!AR$2:AR$9149,Observed!$A$2:$A$9149,$A1033,Observed!$D$2:$D$9149,$D1033),"")</f>
        <v/>
      </c>
      <c r="AS1033" s="22" t="str">
        <f>IF(ISNUMBER(AVERAGEIFS(Observed!AS$2:AS$9149,Observed!$A$2:$A$9149,$A1033,Observed!$D$2:$D$9149,$D1033)),AVERAGEIFS(Observed!AS$2:AS$9149,Observed!$A$2:$A$9149,$A1033,Observed!$D$2:$D$9149,$D1033),"")</f>
        <v/>
      </c>
      <c r="AT1033" s="22" t="str">
        <f>IF(ISNUMBER(AVERAGEIFS(Observed!AT$2:AT$9149,Observed!$A$2:$A$9149,$A1033,Observed!$D$2:$D$9149,$D1033)),AVERAGEIFS(Observed!AT$2:AT$9149,Observed!$A$2:$A$9149,$A1033,Observed!$D$2:$D$9149,$D1033),"")</f>
        <v/>
      </c>
      <c r="AU1033" s="22" t="str">
        <f>IF(ISNUMBER(AVERAGEIFS(Observed!AU$2:AU$9149,Observed!$A$2:$A$9149,$A1033,Observed!$D$2:$D$9149,$D1033)),AVERAGEIFS(Observed!AU$2:AU$9149,Observed!$A$2:$A$9149,$A1033,Observed!$D$2:$D$9149,$D1033),"")</f>
        <v/>
      </c>
      <c r="AV1033" s="2">
        <f>COUNTIFS(Observed!$A$2:$A$9149,$A1033,Observed!$D$2:$D$9149,$D1033)</f>
        <v>5</v>
      </c>
      <c r="AW1033" s="2">
        <f t="shared" si="16"/>
        <v>1</v>
      </c>
    </row>
    <row r="1034" spans="1:49" x14ac:dyDescent="0.25">
      <c r="A1034" t="s">
        <v>96</v>
      </c>
      <c r="B1034" t="s">
        <v>116</v>
      </c>
      <c r="C1034" t="s">
        <v>30</v>
      </c>
      <c r="D1034" s="3">
        <v>41015</v>
      </c>
      <c r="E1034">
        <v>1</v>
      </c>
      <c r="G1034" t="s">
        <v>110</v>
      </c>
      <c r="K1034" s="24" t="s">
        <v>76</v>
      </c>
      <c r="N1034" s="2"/>
      <c r="O1034" s="21" t="str">
        <f>IF(ISNUMBER(AVERAGEIFS(Observed!O$2:O$9149,Observed!$A$2:$A$9149,$A1034,Observed!$D$2:$D$9149,$D1034)),AVERAGEIFS(Observed!O$2:O$9149,Observed!$A$2:$A$9149,$A1034,Observed!$D$2:$D$9149,$D1034),"")</f>
        <v/>
      </c>
      <c r="P1034" s="22" t="str">
        <f>IF(ISNUMBER(AVERAGEIFS(Observed!P$2:P$9149,Observed!$A$2:$A$9149,$A1034,Observed!$D$2:$D$9149,$D1034)),AVERAGEIFS(Observed!P$2:P$9149,Observed!$A$2:$A$9149,$A1034,Observed!$D$2:$D$9149,$D1034),"")</f>
        <v/>
      </c>
      <c r="Q1034" s="22" t="str">
        <f>IF(ISNUMBER(AVERAGEIFS(Observed!Q$2:Q$9149,Observed!$A$2:$A$9149,$A1034,Observed!$D$2:$D$9149,$D1034)),AVERAGEIFS(Observed!Q$2:Q$9149,Observed!$A$2:$A$9149,$A1034,Observed!$D$2:$D$9149,$D1034),"")</f>
        <v/>
      </c>
      <c r="R1034" s="22" t="str">
        <f>IF(ISNUMBER(AVERAGEIFS(Observed!R$2:R$9149,Observed!$A$2:$A$9149,$A1034,Observed!$D$2:$D$9149,$D1034)),AVERAGEIFS(Observed!R$2:R$9149,Observed!$A$2:$A$9149,$A1034,Observed!$D$2:$D$9149,$D1034),"")</f>
        <v/>
      </c>
      <c r="S1034" s="22" t="str">
        <f>IF(ISNUMBER(AVERAGEIFS(Observed!S$2:S$9149,Observed!$A$2:$A$9149,$A1034,Observed!$D$2:$D$9149,$D1034)),AVERAGEIFS(Observed!S$2:S$9149,Observed!$A$2:$A$9149,$A1034,Observed!$D$2:$D$9149,$D1034),"")</f>
        <v/>
      </c>
      <c r="T1034" s="23" t="str">
        <f>IF(ISNUMBER(AVERAGEIFS(Observed!T$2:T$9149,Observed!$A$2:$A$9149,$A1034,Observed!$D$2:$D$9149,$D1034)),AVERAGEIFS(Observed!T$2:T$9149,Observed!$A$2:$A$9149,$A1034,Observed!$D$2:$D$9149,$D1034),"")</f>
        <v/>
      </c>
      <c r="U1034" s="23" t="str">
        <f>IF(ISNUMBER(AVERAGEIFS(Observed!U$2:U$9149,Observed!$A$2:$A$9149,$A1034,Observed!$D$2:$D$9149,$D1034)),AVERAGEIFS(Observed!U$2:U$9149,Observed!$A$2:$A$9149,$A1034,Observed!$D$2:$D$9149,$D1034),"")</f>
        <v/>
      </c>
      <c r="V1034" s="23" t="str">
        <f>IF(ISNUMBER(AVERAGEIFS(Observed!V$2:V$9149,Observed!$A$2:$A$9149,$A1034,Observed!$D$2:$D$9149,$D1034)),AVERAGEIFS(Observed!V$2:V$9149,Observed!$A$2:$A$9149,$A1034,Observed!$D$2:$D$9149,$D1034),"")</f>
        <v/>
      </c>
      <c r="W1034" s="21" t="str">
        <f>IF(ISNUMBER(AVERAGEIFS(Observed!W$2:W$9149,Observed!$A$2:$A$9149,$A1034,Observed!$D$2:$D$9149,$D1034)),AVERAGEIFS(Observed!W$2:W$9149,Observed!$A$2:$A$9149,$A1034,Observed!$D$2:$D$9149,$D1034),"")</f>
        <v/>
      </c>
      <c r="X1034" s="35" t="str">
        <f>IF(ISNUMBER(AVERAGEIFS(Observed!X$2:X$9149,Observed!$A$2:$A$9149,$A1034,Observed!$D$2:$D$9149,$D1034)),AVERAGEIFS(Observed!X$2:X$9149,Observed!$A$2:$A$9149,$A1034,Observed!$D$2:$D$9149,$D1034),"")</f>
        <v/>
      </c>
      <c r="Y1034" s="35" t="str">
        <f>IF(ISNUMBER(AVERAGEIFS(Observed!Y$2:Y$9149,Observed!$A$2:$A$9149,$A1034,Observed!$D$2:$D$9149,$D1034)),AVERAGEIFS(Observed!Y$2:Y$9149,Observed!$A$2:$A$9149,$A1034,Observed!$D$2:$D$9149,$D1034),"")</f>
        <v/>
      </c>
      <c r="Z1034" s="22" t="str">
        <f>IF(ISNUMBER(AVERAGEIFS(Observed!Z$2:Z$9149,Observed!$A$2:$A$9149,$A1034,Observed!$D$2:$D$9149,$D1034)),AVERAGEIFS(Observed!Z$2:Z$9149,Observed!$A$2:$A$9149,$A1034,Observed!$D$2:$D$9149,$D1034),"")</f>
        <v/>
      </c>
      <c r="AA1034" s="22" t="str">
        <f>IF(ISNUMBER(AVERAGEIFS(Observed!AA$2:AA$9149,Observed!$A$2:$A$9149,$A1034,Observed!$D$2:$D$9149,$D1034)),AVERAGEIFS(Observed!AA$2:AA$9149,Observed!$A$2:$A$9149,$A1034,Observed!$D$2:$D$9149,$D1034),"")</f>
        <v/>
      </c>
      <c r="AB1034" s="22" t="str">
        <f>IF(ISNUMBER(AVERAGEIFS(Observed!AB$2:AB$9149,Observed!$A$2:$A$9149,$A1034,Observed!$D$2:$D$9149,$D1034)),AVERAGEIFS(Observed!AB$2:AB$9149,Observed!$A$2:$A$9149,$A1034,Observed!$D$2:$D$9149,$D1034),"")</f>
        <v/>
      </c>
      <c r="AC1034" s="22" t="str">
        <f>IF(ISNUMBER(AVERAGEIFS(Observed!AC$2:AC$9149,Observed!$A$2:$A$9149,$A1034,Observed!$D$2:$D$9149,$D1034)),AVERAGEIFS(Observed!AC$2:AC$9149,Observed!$A$2:$A$9149,$A1034,Observed!$D$2:$D$9149,$D1034),"")</f>
        <v/>
      </c>
      <c r="AD1034" s="22" t="str">
        <f>IF(ISNUMBER(AVERAGEIFS(Observed!AD$2:AD$9149,Observed!$A$2:$A$9149,$A1034,Observed!$D$2:$D$9149,$D1034)),AVERAGEIFS(Observed!AD$2:AD$9149,Observed!$A$2:$A$9149,$A1034,Observed!$D$2:$D$9149,$D1034),"")</f>
        <v/>
      </c>
      <c r="AE1034" s="22" t="str">
        <f>IF(ISNUMBER(AVERAGEIFS(Observed!AE$2:AE$9149,Observed!$A$2:$A$9149,$A1034,Observed!$D$2:$D$9149,$D1034)),AVERAGEIFS(Observed!AE$2:AE$9149,Observed!$A$2:$A$9149,$A1034,Observed!$D$2:$D$9149,$D1034),"")</f>
        <v/>
      </c>
      <c r="AF1034" s="22" t="str">
        <f>IF(ISNUMBER(AVERAGEIFS(Observed!AF$2:AF$9149,Observed!$A$2:$A$9149,$A1034,Observed!$D$2:$D$9149,$D1034)),AVERAGEIFS(Observed!AF$2:AF$9149,Observed!$A$2:$A$9149,$A1034,Observed!$D$2:$D$9149,$D1034),"")</f>
        <v/>
      </c>
      <c r="AG1034" s="22" t="str">
        <f>IF(ISNUMBER(AVERAGEIFS(Observed!AG$2:AG$9149,Observed!$A$2:$A$9149,$A1034,Observed!$D$2:$D$9149,$D1034)),AVERAGEIFS(Observed!AG$2:AG$9149,Observed!$A$2:$A$9149,$A1034,Observed!$D$2:$D$9149,$D1034),"")</f>
        <v/>
      </c>
      <c r="AH1034" s="22" t="str">
        <f>IF(ISNUMBER(AVERAGEIFS(Observed!AH$2:AH$9149,Observed!$A$2:$A$9149,$A1034,Observed!$D$2:$D$9149,$D1034)),AVERAGEIFS(Observed!AH$2:AH$9149,Observed!$A$2:$A$9149,$A1034,Observed!$D$2:$D$9149,$D1034),"")</f>
        <v/>
      </c>
      <c r="AI1034" s="22" t="str">
        <f>IF(ISNUMBER(AVERAGEIFS(Observed!AI$2:AI$9149,Observed!$A$2:$A$9149,$A1034,Observed!$D$2:$D$9149,$D1034)),AVERAGEIFS(Observed!AI$2:AI$9149,Observed!$A$2:$A$9149,$A1034,Observed!$D$2:$D$9149,$D1034),"")</f>
        <v/>
      </c>
      <c r="AJ1034" s="22" t="str">
        <f>IF(ISNUMBER(AVERAGEIFS(Observed!AJ$2:AJ$9149,Observed!$A$2:$A$9149,$A1034,Observed!$D$2:$D$9149,$D1034)),AVERAGEIFS(Observed!AJ$2:AJ$9149,Observed!$A$2:$A$9149,$A1034,Observed!$D$2:$D$9149,$D1034),"")</f>
        <v/>
      </c>
      <c r="AK1034" s="22" t="str">
        <f>IF(ISNUMBER(AVERAGEIFS(Observed!AK$2:AK$9149,Observed!$A$2:$A$9149,$A1034,Observed!$D$2:$D$9149,$D1034)),AVERAGEIFS(Observed!AK$2:AK$9149,Observed!$A$2:$A$9149,$A1034,Observed!$D$2:$D$9149,$D1034),"")</f>
        <v/>
      </c>
      <c r="AL1034" s="23" t="str">
        <f>IF(ISNUMBER(AVERAGEIFS(Observed!AL$2:AL$9149,Observed!$A$2:$A$9149,$A1034,Observed!$D$2:$D$9149,$D1034)),AVERAGEIFS(Observed!AL$2:AL$9149,Observed!$A$2:$A$9149,$A1034,Observed!$D$2:$D$9149,$D1034),"")</f>
        <v/>
      </c>
      <c r="AM1034" s="23" t="str">
        <f>IF(ISNUMBER(AVERAGEIFS(Observed!AM$2:AM$9149,Observed!$A$2:$A$9149,$A1034,Observed!$D$2:$D$9149,$D1034)),AVERAGEIFS(Observed!AM$2:AM$9149,Observed!$A$2:$A$9149,$A1034,Observed!$D$2:$D$9149,$D1034),"")</f>
        <v/>
      </c>
      <c r="AN1034" s="22" t="str">
        <f>IF(ISNUMBER(AVERAGEIFS(Observed!AN$2:AN$9149,Observed!$A$2:$A$9149,$A1034,Observed!$D$2:$D$9149,$D1034)),AVERAGEIFS(Observed!AN$2:AN$9149,Observed!$A$2:$A$9149,$A1034,Observed!$D$2:$D$9149,$D1034),"")</f>
        <v/>
      </c>
      <c r="AO1034" s="22" t="str">
        <f>IF(ISNUMBER(AVERAGEIFS(Observed!AO$2:AO$9149,Observed!$A$2:$A$9149,$A1034,Observed!$D$2:$D$9149,$D1034)),AVERAGEIFS(Observed!AO$2:AO$9149,Observed!$A$2:$A$9149,$A1034,Observed!$D$2:$D$9149,$D1034),"")</f>
        <v/>
      </c>
      <c r="AP1034" s="21" t="str">
        <f>IF(ISNUMBER(AVERAGEIFS(Observed!AP$2:AP$9149,Observed!$A$2:$A$9149,$A1034,Observed!$D$2:$D$9149,$D1034)),AVERAGEIFS(Observed!AP$2:AP$9149,Observed!$A$2:$A$9149,$A1034,Observed!$D$2:$D$9149,$D1034),"")</f>
        <v/>
      </c>
      <c r="AQ1034" s="22">
        <f>IF(ISNUMBER(AVERAGEIFS(Observed!AQ$2:AQ$9149,Observed!$A$2:$A$9149,$A1034,Observed!$D$2:$D$9149,$D1034)),AVERAGEIFS(Observed!AQ$2:AQ$9149,Observed!$A$2:$A$9149,$A1034,Observed!$D$2:$D$9149,$D1034),"")</f>
        <v>196.4</v>
      </c>
      <c r="AR1034" s="22" t="str">
        <f>IF(ISNUMBER(AVERAGEIFS(Observed!AR$2:AR$9149,Observed!$A$2:$A$9149,$A1034,Observed!$D$2:$D$9149,$D1034)),AVERAGEIFS(Observed!AR$2:AR$9149,Observed!$A$2:$A$9149,$A1034,Observed!$D$2:$D$9149,$D1034),"")</f>
        <v/>
      </c>
      <c r="AS1034" s="22" t="str">
        <f>IF(ISNUMBER(AVERAGEIFS(Observed!AS$2:AS$9149,Observed!$A$2:$A$9149,$A1034,Observed!$D$2:$D$9149,$D1034)),AVERAGEIFS(Observed!AS$2:AS$9149,Observed!$A$2:$A$9149,$A1034,Observed!$D$2:$D$9149,$D1034),"")</f>
        <v/>
      </c>
      <c r="AT1034" s="22" t="str">
        <f>IF(ISNUMBER(AVERAGEIFS(Observed!AT$2:AT$9149,Observed!$A$2:$A$9149,$A1034,Observed!$D$2:$D$9149,$D1034)),AVERAGEIFS(Observed!AT$2:AT$9149,Observed!$A$2:$A$9149,$A1034,Observed!$D$2:$D$9149,$D1034),"")</f>
        <v/>
      </c>
      <c r="AU1034" s="22" t="str">
        <f>IF(ISNUMBER(AVERAGEIFS(Observed!AU$2:AU$9149,Observed!$A$2:$A$9149,$A1034,Observed!$D$2:$D$9149,$D1034)),AVERAGEIFS(Observed!AU$2:AU$9149,Observed!$A$2:$A$9149,$A1034,Observed!$D$2:$D$9149,$D1034),"")</f>
        <v/>
      </c>
      <c r="AV1034" s="2">
        <f>COUNTIFS(Observed!$A$2:$A$9149,$A1034,Observed!$D$2:$D$9149,$D1034)</f>
        <v>5</v>
      </c>
      <c r="AW1034" s="2">
        <f t="shared" si="16"/>
        <v>1</v>
      </c>
    </row>
    <row r="1035" spans="1:49" x14ac:dyDescent="0.25">
      <c r="A1035" t="s">
        <v>96</v>
      </c>
      <c r="B1035" t="s">
        <v>116</v>
      </c>
      <c r="C1035" t="s">
        <v>30</v>
      </c>
      <c r="D1035" s="3">
        <v>41022</v>
      </c>
      <c r="E1035">
        <v>1</v>
      </c>
      <c r="G1035" t="s">
        <v>110</v>
      </c>
      <c r="K1035" s="24" t="s">
        <v>76</v>
      </c>
      <c r="N1035" s="2"/>
      <c r="O1035" s="21" t="str">
        <f>IF(ISNUMBER(AVERAGEIFS(Observed!O$2:O$9149,Observed!$A$2:$A$9149,$A1035,Observed!$D$2:$D$9149,$D1035)),AVERAGEIFS(Observed!O$2:O$9149,Observed!$A$2:$A$9149,$A1035,Observed!$D$2:$D$9149,$D1035),"")</f>
        <v/>
      </c>
      <c r="P1035" s="22" t="str">
        <f>IF(ISNUMBER(AVERAGEIFS(Observed!P$2:P$9149,Observed!$A$2:$A$9149,$A1035,Observed!$D$2:$D$9149,$D1035)),AVERAGEIFS(Observed!P$2:P$9149,Observed!$A$2:$A$9149,$A1035,Observed!$D$2:$D$9149,$D1035),"")</f>
        <v/>
      </c>
      <c r="Q1035" s="22" t="str">
        <f>IF(ISNUMBER(AVERAGEIFS(Observed!Q$2:Q$9149,Observed!$A$2:$A$9149,$A1035,Observed!$D$2:$D$9149,$D1035)),AVERAGEIFS(Observed!Q$2:Q$9149,Observed!$A$2:$A$9149,$A1035,Observed!$D$2:$D$9149,$D1035),"")</f>
        <v/>
      </c>
      <c r="R1035" s="22" t="str">
        <f>IF(ISNUMBER(AVERAGEIFS(Observed!R$2:R$9149,Observed!$A$2:$A$9149,$A1035,Observed!$D$2:$D$9149,$D1035)),AVERAGEIFS(Observed!R$2:R$9149,Observed!$A$2:$A$9149,$A1035,Observed!$D$2:$D$9149,$D1035),"")</f>
        <v/>
      </c>
      <c r="S1035" s="22" t="str">
        <f>IF(ISNUMBER(AVERAGEIFS(Observed!S$2:S$9149,Observed!$A$2:$A$9149,$A1035,Observed!$D$2:$D$9149,$D1035)),AVERAGEIFS(Observed!S$2:S$9149,Observed!$A$2:$A$9149,$A1035,Observed!$D$2:$D$9149,$D1035),"")</f>
        <v/>
      </c>
      <c r="T1035" s="23" t="str">
        <f>IF(ISNUMBER(AVERAGEIFS(Observed!T$2:T$9149,Observed!$A$2:$A$9149,$A1035,Observed!$D$2:$D$9149,$D1035)),AVERAGEIFS(Observed!T$2:T$9149,Observed!$A$2:$A$9149,$A1035,Observed!$D$2:$D$9149,$D1035),"")</f>
        <v/>
      </c>
      <c r="U1035" s="23" t="str">
        <f>IF(ISNUMBER(AVERAGEIFS(Observed!U$2:U$9149,Observed!$A$2:$A$9149,$A1035,Observed!$D$2:$D$9149,$D1035)),AVERAGEIFS(Observed!U$2:U$9149,Observed!$A$2:$A$9149,$A1035,Observed!$D$2:$D$9149,$D1035),"")</f>
        <v/>
      </c>
      <c r="V1035" s="23" t="str">
        <f>IF(ISNUMBER(AVERAGEIFS(Observed!V$2:V$9149,Observed!$A$2:$A$9149,$A1035,Observed!$D$2:$D$9149,$D1035)),AVERAGEIFS(Observed!V$2:V$9149,Observed!$A$2:$A$9149,$A1035,Observed!$D$2:$D$9149,$D1035),"")</f>
        <v/>
      </c>
      <c r="W1035" s="21" t="str">
        <f>IF(ISNUMBER(AVERAGEIFS(Observed!W$2:W$9149,Observed!$A$2:$A$9149,$A1035,Observed!$D$2:$D$9149,$D1035)),AVERAGEIFS(Observed!W$2:W$9149,Observed!$A$2:$A$9149,$A1035,Observed!$D$2:$D$9149,$D1035),"")</f>
        <v/>
      </c>
      <c r="X1035" s="35" t="str">
        <f>IF(ISNUMBER(AVERAGEIFS(Observed!X$2:X$9149,Observed!$A$2:$A$9149,$A1035,Observed!$D$2:$D$9149,$D1035)),AVERAGEIFS(Observed!X$2:X$9149,Observed!$A$2:$A$9149,$A1035,Observed!$D$2:$D$9149,$D1035),"")</f>
        <v/>
      </c>
      <c r="Y1035" s="35" t="str">
        <f>IF(ISNUMBER(AVERAGEIFS(Observed!Y$2:Y$9149,Observed!$A$2:$A$9149,$A1035,Observed!$D$2:$D$9149,$D1035)),AVERAGEIFS(Observed!Y$2:Y$9149,Observed!$A$2:$A$9149,$A1035,Observed!$D$2:$D$9149,$D1035),"")</f>
        <v/>
      </c>
      <c r="Z1035" s="22" t="str">
        <f>IF(ISNUMBER(AVERAGEIFS(Observed!Z$2:Z$9149,Observed!$A$2:$A$9149,$A1035,Observed!$D$2:$D$9149,$D1035)),AVERAGEIFS(Observed!Z$2:Z$9149,Observed!$A$2:$A$9149,$A1035,Observed!$D$2:$D$9149,$D1035),"")</f>
        <v/>
      </c>
      <c r="AA1035" s="22" t="str">
        <f>IF(ISNUMBER(AVERAGEIFS(Observed!AA$2:AA$9149,Observed!$A$2:$A$9149,$A1035,Observed!$D$2:$D$9149,$D1035)),AVERAGEIFS(Observed!AA$2:AA$9149,Observed!$A$2:$A$9149,$A1035,Observed!$D$2:$D$9149,$D1035),"")</f>
        <v/>
      </c>
      <c r="AB1035" s="22" t="str">
        <f>IF(ISNUMBER(AVERAGEIFS(Observed!AB$2:AB$9149,Observed!$A$2:$A$9149,$A1035,Observed!$D$2:$D$9149,$D1035)),AVERAGEIFS(Observed!AB$2:AB$9149,Observed!$A$2:$A$9149,$A1035,Observed!$D$2:$D$9149,$D1035),"")</f>
        <v/>
      </c>
      <c r="AC1035" s="22" t="str">
        <f>IF(ISNUMBER(AVERAGEIFS(Observed!AC$2:AC$9149,Observed!$A$2:$A$9149,$A1035,Observed!$D$2:$D$9149,$D1035)),AVERAGEIFS(Observed!AC$2:AC$9149,Observed!$A$2:$A$9149,$A1035,Observed!$D$2:$D$9149,$D1035),"")</f>
        <v/>
      </c>
      <c r="AD1035" s="22" t="str">
        <f>IF(ISNUMBER(AVERAGEIFS(Observed!AD$2:AD$9149,Observed!$A$2:$A$9149,$A1035,Observed!$D$2:$D$9149,$D1035)),AVERAGEIFS(Observed!AD$2:AD$9149,Observed!$A$2:$A$9149,$A1035,Observed!$D$2:$D$9149,$D1035),"")</f>
        <v/>
      </c>
      <c r="AE1035" s="22" t="str">
        <f>IF(ISNUMBER(AVERAGEIFS(Observed!AE$2:AE$9149,Observed!$A$2:$A$9149,$A1035,Observed!$D$2:$D$9149,$D1035)),AVERAGEIFS(Observed!AE$2:AE$9149,Observed!$A$2:$A$9149,$A1035,Observed!$D$2:$D$9149,$D1035),"")</f>
        <v/>
      </c>
      <c r="AF1035" s="22" t="str">
        <f>IF(ISNUMBER(AVERAGEIFS(Observed!AF$2:AF$9149,Observed!$A$2:$A$9149,$A1035,Observed!$D$2:$D$9149,$D1035)),AVERAGEIFS(Observed!AF$2:AF$9149,Observed!$A$2:$A$9149,$A1035,Observed!$D$2:$D$9149,$D1035),"")</f>
        <v/>
      </c>
      <c r="AG1035" s="22" t="str">
        <f>IF(ISNUMBER(AVERAGEIFS(Observed!AG$2:AG$9149,Observed!$A$2:$A$9149,$A1035,Observed!$D$2:$D$9149,$D1035)),AVERAGEIFS(Observed!AG$2:AG$9149,Observed!$A$2:$A$9149,$A1035,Observed!$D$2:$D$9149,$D1035),"")</f>
        <v/>
      </c>
      <c r="AH1035" s="22" t="str">
        <f>IF(ISNUMBER(AVERAGEIFS(Observed!AH$2:AH$9149,Observed!$A$2:$A$9149,$A1035,Observed!$D$2:$D$9149,$D1035)),AVERAGEIFS(Observed!AH$2:AH$9149,Observed!$A$2:$A$9149,$A1035,Observed!$D$2:$D$9149,$D1035),"")</f>
        <v/>
      </c>
      <c r="AI1035" s="22" t="str">
        <f>IF(ISNUMBER(AVERAGEIFS(Observed!AI$2:AI$9149,Observed!$A$2:$A$9149,$A1035,Observed!$D$2:$D$9149,$D1035)),AVERAGEIFS(Observed!AI$2:AI$9149,Observed!$A$2:$A$9149,$A1035,Observed!$D$2:$D$9149,$D1035),"")</f>
        <v/>
      </c>
      <c r="AJ1035" s="22" t="str">
        <f>IF(ISNUMBER(AVERAGEIFS(Observed!AJ$2:AJ$9149,Observed!$A$2:$A$9149,$A1035,Observed!$D$2:$D$9149,$D1035)),AVERAGEIFS(Observed!AJ$2:AJ$9149,Observed!$A$2:$A$9149,$A1035,Observed!$D$2:$D$9149,$D1035),"")</f>
        <v/>
      </c>
      <c r="AK1035" s="22" t="str">
        <f>IF(ISNUMBER(AVERAGEIFS(Observed!AK$2:AK$9149,Observed!$A$2:$A$9149,$A1035,Observed!$D$2:$D$9149,$D1035)),AVERAGEIFS(Observed!AK$2:AK$9149,Observed!$A$2:$A$9149,$A1035,Observed!$D$2:$D$9149,$D1035),"")</f>
        <v/>
      </c>
      <c r="AL1035" s="23" t="str">
        <f>IF(ISNUMBER(AVERAGEIFS(Observed!AL$2:AL$9149,Observed!$A$2:$A$9149,$A1035,Observed!$D$2:$D$9149,$D1035)),AVERAGEIFS(Observed!AL$2:AL$9149,Observed!$A$2:$A$9149,$A1035,Observed!$D$2:$D$9149,$D1035),"")</f>
        <v/>
      </c>
      <c r="AM1035" s="23" t="str">
        <f>IF(ISNUMBER(AVERAGEIFS(Observed!AM$2:AM$9149,Observed!$A$2:$A$9149,$A1035,Observed!$D$2:$D$9149,$D1035)),AVERAGEIFS(Observed!AM$2:AM$9149,Observed!$A$2:$A$9149,$A1035,Observed!$D$2:$D$9149,$D1035),"")</f>
        <v/>
      </c>
      <c r="AN1035" s="22" t="str">
        <f>IF(ISNUMBER(AVERAGEIFS(Observed!AN$2:AN$9149,Observed!$A$2:$A$9149,$A1035,Observed!$D$2:$D$9149,$D1035)),AVERAGEIFS(Observed!AN$2:AN$9149,Observed!$A$2:$A$9149,$A1035,Observed!$D$2:$D$9149,$D1035),"")</f>
        <v/>
      </c>
      <c r="AO1035" s="22" t="str">
        <f>IF(ISNUMBER(AVERAGEIFS(Observed!AO$2:AO$9149,Observed!$A$2:$A$9149,$A1035,Observed!$D$2:$D$9149,$D1035)),AVERAGEIFS(Observed!AO$2:AO$9149,Observed!$A$2:$A$9149,$A1035,Observed!$D$2:$D$9149,$D1035),"")</f>
        <v/>
      </c>
      <c r="AP1035" s="21" t="str">
        <f>IF(ISNUMBER(AVERAGEIFS(Observed!AP$2:AP$9149,Observed!$A$2:$A$9149,$A1035,Observed!$D$2:$D$9149,$D1035)),AVERAGEIFS(Observed!AP$2:AP$9149,Observed!$A$2:$A$9149,$A1035,Observed!$D$2:$D$9149,$D1035),"")</f>
        <v/>
      </c>
      <c r="AQ1035" s="22">
        <f>IF(ISNUMBER(AVERAGEIFS(Observed!AQ$2:AQ$9149,Observed!$A$2:$A$9149,$A1035,Observed!$D$2:$D$9149,$D1035)),AVERAGEIFS(Observed!AQ$2:AQ$9149,Observed!$A$2:$A$9149,$A1035,Observed!$D$2:$D$9149,$D1035),"")</f>
        <v>188.2</v>
      </c>
      <c r="AR1035" s="22" t="str">
        <f>IF(ISNUMBER(AVERAGEIFS(Observed!AR$2:AR$9149,Observed!$A$2:$A$9149,$A1035,Observed!$D$2:$D$9149,$D1035)),AVERAGEIFS(Observed!AR$2:AR$9149,Observed!$A$2:$A$9149,$A1035,Observed!$D$2:$D$9149,$D1035),"")</f>
        <v/>
      </c>
      <c r="AS1035" s="22" t="str">
        <f>IF(ISNUMBER(AVERAGEIFS(Observed!AS$2:AS$9149,Observed!$A$2:$A$9149,$A1035,Observed!$D$2:$D$9149,$D1035)),AVERAGEIFS(Observed!AS$2:AS$9149,Observed!$A$2:$A$9149,$A1035,Observed!$D$2:$D$9149,$D1035),"")</f>
        <v/>
      </c>
      <c r="AT1035" s="22" t="str">
        <f>IF(ISNUMBER(AVERAGEIFS(Observed!AT$2:AT$9149,Observed!$A$2:$A$9149,$A1035,Observed!$D$2:$D$9149,$D1035)),AVERAGEIFS(Observed!AT$2:AT$9149,Observed!$A$2:$A$9149,$A1035,Observed!$D$2:$D$9149,$D1035),"")</f>
        <v/>
      </c>
      <c r="AU1035" s="22" t="str">
        <f>IF(ISNUMBER(AVERAGEIFS(Observed!AU$2:AU$9149,Observed!$A$2:$A$9149,$A1035,Observed!$D$2:$D$9149,$D1035)),AVERAGEIFS(Observed!AU$2:AU$9149,Observed!$A$2:$A$9149,$A1035,Observed!$D$2:$D$9149,$D1035),"")</f>
        <v/>
      </c>
      <c r="AV1035" s="2">
        <f>COUNTIFS(Observed!$A$2:$A$9149,$A1035,Observed!$D$2:$D$9149,$D1035)</f>
        <v>5</v>
      </c>
      <c r="AW1035" s="2">
        <f t="shared" si="16"/>
        <v>1</v>
      </c>
    </row>
    <row r="1036" spans="1:49" x14ac:dyDescent="0.25">
      <c r="A1036" t="s">
        <v>96</v>
      </c>
      <c r="B1036" t="s">
        <v>116</v>
      </c>
      <c r="C1036" t="s">
        <v>30</v>
      </c>
      <c r="D1036" s="3">
        <v>41033</v>
      </c>
      <c r="E1036">
        <v>1</v>
      </c>
      <c r="G1036" t="s">
        <v>110</v>
      </c>
      <c r="K1036" s="24" t="s">
        <v>76</v>
      </c>
      <c r="N1036" s="2"/>
      <c r="O1036" s="21" t="str">
        <f>IF(ISNUMBER(AVERAGEIFS(Observed!O$2:O$9149,Observed!$A$2:$A$9149,$A1036,Observed!$D$2:$D$9149,$D1036)),AVERAGEIFS(Observed!O$2:O$9149,Observed!$A$2:$A$9149,$A1036,Observed!$D$2:$D$9149,$D1036),"")</f>
        <v/>
      </c>
      <c r="P1036" s="22" t="str">
        <f>IF(ISNUMBER(AVERAGEIFS(Observed!P$2:P$9149,Observed!$A$2:$A$9149,$A1036,Observed!$D$2:$D$9149,$D1036)),AVERAGEIFS(Observed!P$2:P$9149,Observed!$A$2:$A$9149,$A1036,Observed!$D$2:$D$9149,$D1036),"")</f>
        <v/>
      </c>
      <c r="Q1036" s="22" t="str">
        <f>IF(ISNUMBER(AVERAGEIFS(Observed!Q$2:Q$9149,Observed!$A$2:$A$9149,$A1036,Observed!$D$2:$D$9149,$D1036)),AVERAGEIFS(Observed!Q$2:Q$9149,Observed!$A$2:$A$9149,$A1036,Observed!$D$2:$D$9149,$D1036),"")</f>
        <v/>
      </c>
      <c r="R1036" s="22" t="str">
        <f>IF(ISNUMBER(AVERAGEIFS(Observed!R$2:R$9149,Observed!$A$2:$A$9149,$A1036,Observed!$D$2:$D$9149,$D1036)),AVERAGEIFS(Observed!R$2:R$9149,Observed!$A$2:$A$9149,$A1036,Observed!$D$2:$D$9149,$D1036),"")</f>
        <v/>
      </c>
      <c r="S1036" s="22" t="str">
        <f>IF(ISNUMBER(AVERAGEIFS(Observed!S$2:S$9149,Observed!$A$2:$A$9149,$A1036,Observed!$D$2:$D$9149,$D1036)),AVERAGEIFS(Observed!S$2:S$9149,Observed!$A$2:$A$9149,$A1036,Observed!$D$2:$D$9149,$D1036),"")</f>
        <v/>
      </c>
      <c r="T1036" s="23" t="str">
        <f>IF(ISNUMBER(AVERAGEIFS(Observed!T$2:T$9149,Observed!$A$2:$A$9149,$A1036,Observed!$D$2:$D$9149,$D1036)),AVERAGEIFS(Observed!T$2:T$9149,Observed!$A$2:$A$9149,$A1036,Observed!$D$2:$D$9149,$D1036),"")</f>
        <v/>
      </c>
      <c r="U1036" s="23" t="str">
        <f>IF(ISNUMBER(AVERAGEIFS(Observed!U$2:U$9149,Observed!$A$2:$A$9149,$A1036,Observed!$D$2:$D$9149,$D1036)),AVERAGEIFS(Observed!U$2:U$9149,Observed!$A$2:$A$9149,$A1036,Observed!$D$2:$D$9149,$D1036),"")</f>
        <v/>
      </c>
      <c r="V1036" s="23" t="str">
        <f>IF(ISNUMBER(AVERAGEIFS(Observed!V$2:V$9149,Observed!$A$2:$A$9149,$A1036,Observed!$D$2:$D$9149,$D1036)),AVERAGEIFS(Observed!V$2:V$9149,Observed!$A$2:$A$9149,$A1036,Observed!$D$2:$D$9149,$D1036),"")</f>
        <v/>
      </c>
      <c r="W1036" s="21" t="str">
        <f>IF(ISNUMBER(AVERAGEIFS(Observed!W$2:W$9149,Observed!$A$2:$A$9149,$A1036,Observed!$D$2:$D$9149,$D1036)),AVERAGEIFS(Observed!W$2:W$9149,Observed!$A$2:$A$9149,$A1036,Observed!$D$2:$D$9149,$D1036),"")</f>
        <v/>
      </c>
      <c r="X1036" s="35" t="str">
        <f>IF(ISNUMBER(AVERAGEIFS(Observed!X$2:X$9149,Observed!$A$2:$A$9149,$A1036,Observed!$D$2:$D$9149,$D1036)),AVERAGEIFS(Observed!X$2:X$9149,Observed!$A$2:$A$9149,$A1036,Observed!$D$2:$D$9149,$D1036),"")</f>
        <v/>
      </c>
      <c r="Y1036" s="35" t="str">
        <f>IF(ISNUMBER(AVERAGEIFS(Observed!Y$2:Y$9149,Observed!$A$2:$A$9149,$A1036,Observed!$D$2:$D$9149,$D1036)),AVERAGEIFS(Observed!Y$2:Y$9149,Observed!$A$2:$A$9149,$A1036,Observed!$D$2:$D$9149,$D1036),"")</f>
        <v/>
      </c>
      <c r="Z1036" s="22" t="str">
        <f>IF(ISNUMBER(AVERAGEIFS(Observed!Z$2:Z$9149,Observed!$A$2:$A$9149,$A1036,Observed!$D$2:$D$9149,$D1036)),AVERAGEIFS(Observed!Z$2:Z$9149,Observed!$A$2:$A$9149,$A1036,Observed!$D$2:$D$9149,$D1036),"")</f>
        <v/>
      </c>
      <c r="AA1036" s="22" t="str">
        <f>IF(ISNUMBER(AVERAGEIFS(Observed!AA$2:AA$9149,Observed!$A$2:$A$9149,$A1036,Observed!$D$2:$D$9149,$D1036)),AVERAGEIFS(Observed!AA$2:AA$9149,Observed!$A$2:$A$9149,$A1036,Observed!$D$2:$D$9149,$D1036),"")</f>
        <v/>
      </c>
      <c r="AB1036" s="22" t="str">
        <f>IF(ISNUMBER(AVERAGEIFS(Observed!AB$2:AB$9149,Observed!$A$2:$A$9149,$A1036,Observed!$D$2:$D$9149,$D1036)),AVERAGEIFS(Observed!AB$2:AB$9149,Observed!$A$2:$A$9149,$A1036,Observed!$D$2:$D$9149,$D1036),"")</f>
        <v/>
      </c>
      <c r="AC1036" s="22" t="str">
        <f>IF(ISNUMBER(AVERAGEIFS(Observed!AC$2:AC$9149,Observed!$A$2:$A$9149,$A1036,Observed!$D$2:$D$9149,$D1036)),AVERAGEIFS(Observed!AC$2:AC$9149,Observed!$A$2:$A$9149,$A1036,Observed!$D$2:$D$9149,$D1036),"")</f>
        <v/>
      </c>
      <c r="AD1036" s="22" t="str">
        <f>IF(ISNUMBER(AVERAGEIFS(Observed!AD$2:AD$9149,Observed!$A$2:$A$9149,$A1036,Observed!$D$2:$D$9149,$D1036)),AVERAGEIFS(Observed!AD$2:AD$9149,Observed!$A$2:$A$9149,$A1036,Observed!$D$2:$D$9149,$D1036),"")</f>
        <v/>
      </c>
      <c r="AE1036" s="22" t="str">
        <f>IF(ISNUMBER(AVERAGEIFS(Observed!AE$2:AE$9149,Observed!$A$2:$A$9149,$A1036,Observed!$D$2:$D$9149,$D1036)),AVERAGEIFS(Observed!AE$2:AE$9149,Observed!$A$2:$A$9149,$A1036,Observed!$D$2:$D$9149,$D1036),"")</f>
        <v/>
      </c>
      <c r="AF1036" s="22" t="str">
        <f>IF(ISNUMBER(AVERAGEIFS(Observed!AF$2:AF$9149,Observed!$A$2:$A$9149,$A1036,Observed!$D$2:$D$9149,$D1036)),AVERAGEIFS(Observed!AF$2:AF$9149,Observed!$A$2:$A$9149,$A1036,Observed!$D$2:$D$9149,$D1036),"")</f>
        <v/>
      </c>
      <c r="AG1036" s="22" t="str">
        <f>IF(ISNUMBER(AVERAGEIFS(Observed!AG$2:AG$9149,Observed!$A$2:$A$9149,$A1036,Observed!$D$2:$D$9149,$D1036)),AVERAGEIFS(Observed!AG$2:AG$9149,Observed!$A$2:$A$9149,$A1036,Observed!$D$2:$D$9149,$D1036),"")</f>
        <v/>
      </c>
      <c r="AH1036" s="22" t="str">
        <f>IF(ISNUMBER(AVERAGEIFS(Observed!AH$2:AH$9149,Observed!$A$2:$A$9149,$A1036,Observed!$D$2:$D$9149,$D1036)),AVERAGEIFS(Observed!AH$2:AH$9149,Observed!$A$2:$A$9149,$A1036,Observed!$D$2:$D$9149,$D1036),"")</f>
        <v/>
      </c>
      <c r="AI1036" s="22" t="str">
        <f>IF(ISNUMBER(AVERAGEIFS(Observed!AI$2:AI$9149,Observed!$A$2:$A$9149,$A1036,Observed!$D$2:$D$9149,$D1036)),AVERAGEIFS(Observed!AI$2:AI$9149,Observed!$A$2:$A$9149,$A1036,Observed!$D$2:$D$9149,$D1036),"")</f>
        <v/>
      </c>
      <c r="AJ1036" s="22" t="str">
        <f>IF(ISNUMBER(AVERAGEIFS(Observed!AJ$2:AJ$9149,Observed!$A$2:$A$9149,$A1036,Observed!$D$2:$D$9149,$D1036)),AVERAGEIFS(Observed!AJ$2:AJ$9149,Observed!$A$2:$A$9149,$A1036,Observed!$D$2:$D$9149,$D1036),"")</f>
        <v/>
      </c>
      <c r="AK1036" s="22" t="str">
        <f>IF(ISNUMBER(AVERAGEIFS(Observed!AK$2:AK$9149,Observed!$A$2:$A$9149,$A1036,Observed!$D$2:$D$9149,$D1036)),AVERAGEIFS(Observed!AK$2:AK$9149,Observed!$A$2:$A$9149,$A1036,Observed!$D$2:$D$9149,$D1036),"")</f>
        <v/>
      </c>
      <c r="AL1036" s="23" t="str">
        <f>IF(ISNUMBER(AVERAGEIFS(Observed!AL$2:AL$9149,Observed!$A$2:$A$9149,$A1036,Observed!$D$2:$D$9149,$D1036)),AVERAGEIFS(Observed!AL$2:AL$9149,Observed!$A$2:$A$9149,$A1036,Observed!$D$2:$D$9149,$D1036),"")</f>
        <v/>
      </c>
      <c r="AM1036" s="23" t="str">
        <f>IF(ISNUMBER(AVERAGEIFS(Observed!AM$2:AM$9149,Observed!$A$2:$A$9149,$A1036,Observed!$D$2:$D$9149,$D1036)),AVERAGEIFS(Observed!AM$2:AM$9149,Observed!$A$2:$A$9149,$A1036,Observed!$D$2:$D$9149,$D1036),"")</f>
        <v/>
      </c>
      <c r="AN1036" s="22" t="str">
        <f>IF(ISNUMBER(AVERAGEIFS(Observed!AN$2:AN$9149,Observed!$A$2:$A$9149,$A1036,Observed!$D$2:$D$9149,$D1036)),AVERAGEIFS(Observed!AN$2:AN$9149,Observed!$A$2:$A$9149,$A1036,Observed!$D$2:$D$9149,$D1036),"")</f>
        <v/>
      </c>
      <c r="AO1036" s="22" t="str">
        <f>IF(ISNUMBER(AVERAGEIFS(Observed!AO$2:AO$9149,Observed!$A$2:$A$9149,$A1036,Observed!$D$2:$D$9149,$D1036)),AVERAGEIFS(Observed!AO$2:AO$9149,Observed!$A$2:$A$9149,$A1036,Observed!$D$2:$D$9149,$D1036),"")</f>
        <v/>
      </c>
      <c r="AP1036" s="21" t="str">
        <f>IF(ISNUMBER(AVERAGEIFS(Observed!AP$2:AP$9149,Observed!$A$2:$A$9149,$A1036,Observed!$D$2:$D$9149,$D1036)),AVERAGEIFS(Observed!AP$2:AP$9149,Observed!$A$2:$A$9149,$A1036,Observed!$D$2:$D$9149,$D1036),"")</f>
        <v/>
      </c>
      <c r="AQ1036" s="22">
        <f>IF(ISNUMBER(AVERAGEIFS(Observed!AQ$2:AQ$9149,Observed!$A$2:$A$9149,$A1036,Observed!$D$2:$D$9149,$D1036)),AVERAGEIFS(Observed!AQ$2:AQ$9149,Observed!$A$2:$A$9149,$A1036,Observed!$D$2:$D$9149,$D1036),"")</f>
        <v>107.25</v>
      </c>
      <c r="AR1036" s="22" t="str">
        <f>IF(ISNUMBER(AVERAGEIFS(Observed!AR$2:AR$9149,Observed!$A$2:$A$9149,$A1036,Observed!$D$2:$D$9149,$D1036)),AVERAGEIFS(Observed!AR$2:AR$9149,Observed!$A$2:$A$9149,$A1036,Observed!$D$2:$D$9149,$D1036),"")</f>
        <v/>
      </c>
      <c r="AS1036" s="22" t="str">
        <f>IF(ISNUMBER(AVERAGEIFS(Observed!AS$2:AS$9149,Observed!$A$2:$A$9149,$A1036,Observed!$D$2:$D$9149,$D1036)),AVERAGEIFS(Observed!AS$2:AS$9149,Observed!$A$2:$A$9149,$A1036,Observed!$D$2:$D$9149,$D1036),"")</f>
        <v/>
      </c>
      <c r="AT1036" s="22" t="str">
        <f>IF(ISNUMBER(AVERAGEIFS(Observed!AT$2:AT$9149,Observed!$A$2:$A$9149,$A1036,Observed!$D$2:$D$9149,$D1036)),AVERAGEIFS(Observed!AT$2:AT$9149,Observed!$A$2:$A$9149,$A1036,Observed!$D$2:$D$9149,$D1036),"")</f>
        <v/>
      </c>
      <c r="AU1036" s="22" t="str">
        <f>IF(ISNUMBER(AVERAGEIFS(Observed!AU$2:AU$9149,Observed!$A$2:$A$9149,$A1036,Observed!$D$2:$D$9149,$D1036)),AVERAGEIFS(Observed!AU$2:AU$9149,Observed!$A$2:$A$9149,$A1036,Observed!$D$2:$D$9149,$D1036),"")</f>
        <v/>
      </c>
      <c r="AV1036" s="2">
        <f>COUNTIFS(Observed!$A$2:$A$9149,$A1036,Observed!$D$2:$D$9149,$D1036)</f>
        <v>4</v>
      </c>
      <c r="AW1036" s="2">
        <f t="shared" si="16"/>
        <v>1</v>
      </c>
    </row>
    <row r="1037" spans="1:49" x14ac:dyDescent="0.25">
      <c r="A1037" t="s">
        <v>96</v>
      </c>
      <c r="B1037" t="s">
        <v>116</v>
      </c>
      <c r="C1037" t="s">
        <v>30</v>
      </c>
      <c r="D1037" s="3">
        <v>41043</v>
      </c>
      <c r="E1037">
        <v>1</v>
      </c>
      <c r="G1037" t="s">
        <v>110</v>
      </c>
      <c r="K1037" s="24" t="s">
        <v>76</v>
      </c>
      <c r="N1037" s="2"/>
      <c r="O1037" s="21" t="str">
        <f>IF(ISNUMBER(AVERAGEIFS(Observed!O$2:O$9149,Observed!$A$2:$A$9149,$A1037,Observed!$D$2:$D$9149,$D1037)),AVERAGEIFS(Observed!O$2:O$9149,Observed!$A$2:$A$9149,$A1037,Observed!$D$2:$D$9149,$D1037),"")</f>
        <v/>
      </c>
      <c r="P1037" s="22" t="str">
        <f>IF(ISNUMBER(AVERAGEIFS(Observed!P$2:P$9149,Observed!$A$2:$A$9149,$A1037,Observed!$D$2:$D$9149,$D1037)),AVERAGEIFS(Observed!P$2:P$9149,Observed!$A$2:$A$9149,$A1037,Observed!$D$2:$D$9149,$D1037),"")</f>
        <v/>
      </c>
      <c r="Q1037" s="22" t="str">
        <f>IF(ISNUMBER(AVERAGEIFS(Observed!Q$2:Q$9149,Observed!$A$2:$A$9149,$A1037,Observed!$D$2:$D$9149,$D1037)),AVERAGEIFS(Observed!Q$2:Q$9149,Observed!$A$2:$A$9149,$A1037,Observed!$D$2:$D$9149,$D1037),"")</f>
        <v/>
      </c>
      <c r="R1037" s="22" t="str">
        <f>IF(ISNUMBER(AVERAGEIFS(Observed!R$2:R$9149,Observed!$A$2:$A$9149,$A1037,Observed!$D$2:$D$9149,$D1037)),AVERAGEIFS(Observed!R$2:R$9149,Observed!$A$2:$A$9149,$A1037,Observed!$D$2:$D$9149,$D1037),"")</f>
        <v/>
      </c>
      <c r="S1037" s="22" t="str">
        <f>IF(ISNUMBER(AVERAGEIFS(Observed!S$2:S$9149,Observed!$A$2:$A$9149,$A1037,Observed!$D$2:$D$9149,$D1037)),AVERAGEIFS(Observed!S$2:S$9149,Observed!$A$2:$A$9149,$A1037,Observed!$D$2:$D$9149,$D1037),"")</f>
        <v/>
      </c>
      <c r="T1037" s="23" t="str">
        <f>IF(ISNUMBER(AVERAGEIFS(Observed!T$2:T$9149,Observed!$A$2:$A$9149,$A1037,Observed!$D$2:$D$9149,$D1037)),AVERAGEIFS(Observed!T$2:T$9149,Observed!$A$2:$A$9149,$A1037,Observed!$D$2:$D$9149,$D1037),"")</f>
        <v/>
      </c>
      <c r="U1037" s="23" t="str">
        <f>IF(ISNUMBER(AVERAGEIFS(Observed!U$2:U$9149,Observed!$A$2:$A$9149,$A1037,Observed!$D$2:$D$9149,$D1037)),AVERAGEIFS(Observed!U$2:U$9149,Observed!$A$2:$A$9149,$A1037,Observed!$D$2:$D$9149,$D1037),"")</f>
        <v/>
      </c>
      <c r="V1037" s="23" t="str">
        <f>IF(ISNUMBER(AVERAGEIFS(Observed!V$2:V$9149,Observed!$A$2:$A$9149,$A1037,Observed!$D$2:$D$9149,$D1037)),AVERAGEIFS(Observed!V$2:V$9149,Observed!$A$2:$A$9149,$A1037,Observed!$D$2:$D$9149,$D1037),"")</f>
        <v/>
      </c>
      <c r="W1037" s="21" t="str">
        <f>IF(ISNUMBER(AVERAGEIFS(Observed!W$2:W$9149,Observed!$A$2:$A$9149,$A1037,Observed!$D$2:$D$9149,$D1037)),AVERAGEIFS(Observed!W$2:W$9149,Observed!$A$2:$A$9149,$A1037,Observed!$D$2:$D$9149,$D1037),"")</f>
        <v/>
      </c>
      <c r="X1037" s="35" t="str">
        <f>IF(ISNUMBER(AVERAGEIFS(Observed!X$2:X$9149,Observed!$A$2:$A$9149,$A1037,Observed!$D$2:$D$9149,$D1037)),AVERAGEIFS(Observed!X$2:X$9149,Observed!$A$2:$A$9149,$A1037,Observed!$D$2:$D$9149,$D1037),"")</f>
        <v/>
      </c>
      <c r="Y1037" s="35" t="str">
        <f>IF(ISNUMBER(AVERAGEIFS(Observed!Y$2:Y$9149,Observed!$A$2:$A$9149,$A1037,Observed!$D$2:$D$9149,$D1037)),AVERAGEIFS(Observed!Y$2:Y$9149,Observed!$A$2:$A$9149,$A1037,Observed!$D$2:$D$9149,$D1037),"")</f>
        <v/>
      </c>
      <c r="Z1037" s="22" t="str">
        <f>IF(ISNUMBER(AVERAGEIFS(Observed!Z$2:Z$9149,Observed!$A$2:$A$9149,$A1037,Observed!$D$2:$D$9149,$D1037)),AVERAGEIFS(Observed!Z$2:Z$9149,Observed!$A$2:$A$9149,$A1037,Observed!$D$2:$D$9149,$D1037),"")</f>
        <v/>
      </c>
      <c r="AA1037" s="22" t="str">
        <f>IF(ISNUMBER(AVERAGEIFS(Observed!AA$2:AA$9149,Observed!$A$2:$A$9149,$A1037,Observed!$D$2:$D$9149,$D1037)),AVERAGEIFS(Observed!AA$2:AA$9149,Observed!$A$2:$A$9149,$A1037,Observed!$D$2:$D$9149,$D1037),"")</f>
        <v/>
      </c>
      <c r="AB1037" s="22" t="str">
        <f>IF(ISNUMBER(AVERAGEIFS(Observed!AB$2:AB$9149,Observed!$A$2:$A$9149,$A1037,Observed!$D$2:$D$9149,$D1037)),AVERAGEIFS(Observed!AB$2:AB$9149,Observed!$A$2:$A$9149,$A1037,Observed!$D$2:$D$9149,$D1037),"")</f>
        <v/>
      </c>
      <c r="AC1037" s="22" t="str">
        <f>IF(ISNUMBER(AVERAGEIFS(Observed!AC$2:AC$9149,Observed!$A$2:$A$9149,$A1037,Observed!$D$2:$D$9149,$D1037)),AVERAGEIFS(Observed!AC$2:AC$9149,Observed!$A$2:$A$9149,$A1037,Observed!$D$2:$D$9149,$D1037),"")</f>
        <v/>
      </c>
      <c r="AD1037" s="22" t="str">
        <f>IF(ISNUMBER(AVERAGEIFS(Observed!AD$2:AD$9149,Observed!$A$2:$A$9149,$A1037,Observed!$D$2:$D$9149,$D1037)),AVERAGEIFS(Observed!AD$2:AD$9149,Observed!$A$2:$A$9149,$A1037,Observed!$D$2:$D$9149,$D1037),"")</f>
        <v/>
      </c>
      <c r="AE1037" s="22" t="str">
        <f>IF(ISNUMBER(AVERAGEIFS(Observed!AE$2:AE$9149,Observed!$A$2:$A$9149,$A1037,Observed!$D$2:$D$9149,$D1037)),AVERAGEIFS(Observed!AE$2:AE$9149,Observed!$A$2:$A$9149,$A1037,Observed!$D$2:$D$9149,$D1037),"")</f>
        <v/>
      </c>
      <c r="AF1037" s="22" t="str">
        <f>IF(ISNUMBER(AVERAGEIFS(Observed!AF$2:AF$9149,Observed!$A$2:$A$9149,$A1037,Observed!$D$2:$D$9149,$D1037)),AVERAGEIFS(Observed!AF$2:AF$9149,Observed!$A$2:$A$9149,$A1037,Observed!$D$2:$D$9149,$D1037),"")</f>
        <v/>
      </c>
      <c r="AG1037" s="22" t="str">
        <f>IF(ISNUMBER(AVERAGEIFS(Observed!AG$2:AG$9149,Observed!$A$2:$A$9149,$A1037,Observed!$D$2:$D$9149,$D1037)),AVERAGEIFS(Observed!AG$2:AG$9149,Observed!$A$2:$A$9149,$A1037,Observed!$D$2:$D$9149,$D1037),"")</f>
        <v/>
      </c>
      <c r="AH1037" s="22" t="str">
        <f>IF(ISNUMBER(AVERAGEIFS(Observed!AH$2:AH$9149,Observed!$A$2:$A$9149,$A1037,Observed!$D$2:$D$9149,$D1037)),AVERAGEIFS(Observed!AH$2:AH$9149,Observed!$A$2:$A$9149,$A1037,Observed!$D$2:$D$9149,$D1037),"")</f>
        <v/>
      </c>
      <c r="AI1037" s="22" t="str">
        <f>IF(ISNUMBER(AVERAGEIFS(Observed!AI$2:AI$9149,Observed!$A$2:$A$9149,$A1037,Observed!$D$2:$D$9149,$D1037)),AVERAGEIFS(Observed!AI$2:AI$9149,Observed!$A$2:$A$9149,$A1037,Observed!$D$2:$D$9149,$D1037),"")</f>
        <v/>
      </c>
      <c r="AJ1037" s="22" t="str">
        <f>IF(ISNUMBER(AVERAGEIFS(Observed!AJ$2:AJ$9149,Observed!$A$2:$A$9149,$A1037,Observed!$D$2:$D$9149,$D1037)),AVERAGEIFS(Observed!AJ$2:AJ$9149,Observed!$A$2:$A$9149,$A1037,Observed!$D$2:$D$9149,$D1037),"")</f>
        <v/>
      </c>
      <c r="AK1037" s="22" t="str">
        <f>IF(ISNUMBER(AVERAGEIFS(Observed!AK$2:AK$9149,Observed!$A$2:$A$9149,$A1037,Observed!$D$2:$D$9149,$D1037)),AVERAGEIFS(Observed!AK$2:AK$9149,Observed!$A$2:$A$9149,$A1037,Observed!$D$2:$D$9149,$D1037),"")</f>
        <v/>
      </c>
      <c r="AL1037" s="23" t="str">
        <f>IF(ISNUMBER(AVERAGEIFS(Observed!AL$2:AL$9149,Observed!$A$2:$A$9149,$A1037,Observed!$D$2:$D$9149,$D1037)),AVERAGEIFS(Observed!AL$2:AL$9149,Observed!$A$2:$A$9149,$A1037,Observed!$D$2:$D$9149,$D1037),"")</f>
        <v/>
      </c>
      <c r="AM1037" s="23" t="str">
        <f>IF(ISNUMBER(AVERAGEIFS(Observed!AM$2:AM$9149,Observed!$A$2:$A$9149,$A1037,Observed!$D$2:$D$9149,$D1037)),AVERAGEIFS(Observed!AM$2:AM$9149,Observed!$A$2:$A$9149,$A1037,Observed!$D$2:$D$9149,$D1037),"")</f>
        <v/>
      </c>
      <c r="AN1037" s="22" t="str">
        <f>IF(ISNUMBER(AVERAGEIFS(Observed!AN$2:AN$9149,Observed!$A$2:$A$9149,$A1037,Observed!$D$2:$D$9149,$D1037)),AVERAGEIFS(Observed!AN$2:AN$9149,Observed!$A$2:$A$9149,$A1037,Observed!$D$2:$D$9149,$D1037),"")</f>
        <v/>
      </c>
      <c r="AO1037" s="22" t="str">
        <f>IF(ISNUMBER(AVERAGEIFS(Observed!AO$2:AO$9149,Observed!$A$2:$A$9149,$A1037,Observed!$D$2:$D$9149,$D1037)),AVERAGEIFS(Observed!AO$2:AO$9149,Observed!$A$2:$A$9149,$A1037,Observed!$D$2:$D$9149,$D1037),"")</f>
        <v/>
      </c>
      <c r="AP1037" s="21" t="str">
        <f>IF(ISNUMBER(AVERAGEIFS(Observed!AP$2:AP$9149,Observed!$A$2:$A$9149,$A1037,Observed!$D$2:$D$9149,$D1037)),AVERAGEIFS(Observed!AP$2:AP$9149,Observed!$A$2:$A$9149,$A1037,Observed!$D$2:$D$9149,$D1037),"")</f>
        <v/>
      </c>
      <c r="AQ1037" s="22">
        <f>IF(ISNUMBER(AVERAGEIFS(Observed!AQ$2:AQ$9149,Observed!$A$2:$A$9149,$A1037,Observed!$D$2:$D$9149,$D1037)),AVERAGEIFS(Observed!AQ$2:AQ$9149,Observed!$A$2:$A$9149,$A1037,Observed!$D$2:$D$9149,$D1037),"")</f>
        <v>132.5</v>
      </c>
      <c r="AR1037" s="22" t="str">
        <f>IF(ISNUMBER(AVERAGEIFS(Observed!AR$2:AR$9149,Observed!$A$2:$A$9149,$A1037,Observed!$D$2:$D$9149,$D1037)),AVERAGEIFS(Observed!AR$2:AR$9149,Observed!$A$2:$A$9149,$A1037,Observed!$D$2:$D$9149,$D1037),"")</f>
        <v/>
      </c>
      <c r="AS1037" s="22" t="str">
        <f>IF(ISNUMBER(AVERAGEIFS(Observed!AS$2:AS$9149,Observed!$A$2:$A$9149,$A1037,Observed!$D$2:$D$9149,$D1037)),AVERAGEIFS(Observed!AS$2:AS$9149,Observed!$A$2:$A$9149,$A1037,Observed!$D$2:$D$9149,$D1037),"")</f>
        <v/>
      </c>
      <c r="AT1037" s="22" t="str">
        <f>IF(ISNUMBER(AVERAGEIFS(Observed!AT$2:AT$9149,Observed!$A$2:$A$9149,$A1037,Observed!$D$2:$D$9149,$D1037)),AVERAGEIFS(Observed!AT$2:AT$9149,Observed!$A$2:$A$9149,$A1037,Observed!$D$2:$D$9149,$D1037),"")</f>
        <v/>
      </c>
      <c r="AU1037" s="22" t="str">
        <f>IF(ISNUMBER(AVERAGEIFS(Observed!AU$2:AU$9149,Observed!$A$2:$A$9149,$A1037,Observed!$D$2:$D$9149,$D1037)),AVERAGEIFS(Observed!AU$2:AU$9149,Observed!$A$2:$A$9149,$A1037,Observed!$D$2:$D$9149,$D1037),"")</f>
        <v/>
      </c>
      <c r="AV1037" s="2">
        <f>COUNTIFS(Observed!$A$2:$A$9149,$A1037,Observed!$D$2:$D$9149,$D1037)</f>
        <v>4</v>
      </c>
      <c r="AW1037" s="2">
        <f t="shared" si="16"/>
        <v>1</v>
      </c>
    </row>
    <row r="1038" spans="1:49" x14ac:dyDescent="0.25">
      <c r="A1038" t="s">
        <v>96</v>
      </c>
      <c r="B1038" t="s">
        <v>116</v>
      </c>
      <c r="C1038" t="s">
        <v>30</v>
      </c>
      <c r="D1038" s="3">
        <v>41051</v>
      </c>
      <c r="E1038">
        <v>1</v>
      </c>
      <c r="G1038" t="s">
        <v>110</v>
      </c>
      <c r="K1038" s="24" t="s">
        <v>76</v>
      </c>
      <c r="N1038" s="2"/>
      <c r="O1038" s="21" t="str">
        <f>IF(ISNUMBER(AVERAGEIFS(Observed!O$2:O$9149,Observed!$A$2:$A$9149,$A1038,Observed!$D$2:$D$9149,$D1038)),AVERAGEIFS(Observed!O$2:O$9149,Observed!$A$2:$A$9149,$A1038,Observed!$D$2:$D$9149,$D1038),"")</f>
        <v/>
      </c>
      <c r="P1038" s="22" t="str">
        <f>IF(ISNUMBER(AVERAGEIFS(Observed!P$2:P$9149,Observed!$A$2:$A$9149,$A1038,Observed!$D$2:$D$9149,$D1038)),AVERAGEIFS(Observed!P$2:P$9149,Observed!$A$2:$A$9149,$A1038,Observed!$D$2:$D$9149,$D1038),"")</f>
        <v/>
      </c>
      <c r="Q1038" s="22" t="str">
        <f>IF(ISNUMBER(AVERAGEIFS(Observed!Q$2:Q$9149,Observed!$A$2:$A$9149,$A1038,Observed!$D$2:$D$9149,$D1038)),AVERAGEIFS(Observed!Q$2:Q$9149,Observed!$A$2:$A$9149,$A1038,Observed!$D$2:$D$9149,$D1038),"")</f>
        <v/>
      </c>
      <c r="R1038" s="22" t="str">
        <f>IF(ISNUMBER(AVERAGEIFS(Observed!R$2:R$9149,Observed!$A$2:$A$9149,$A1038,Observed!$D$2:$D$9149,$D1038)),AVERAGEIFS(Observed!R$2:R$9149,Observed!$A$2:$A$9149,$A1038,Observed!$D$2:$D$9149,$D1038),"")</f>
        <v/>
      </c>
      <c r="S1038" s="22" t="str">
        <f>IF(ISNUMBER(AVERAGEIFS(Observed!S$2:S$9149,Observed!$A$2:$A$9149,$A1038,Observed!$D$2:$D$9149,$D1038)),AVERAGEIFS(Observed!S$2:S$9149,Observed!$A$2:$A$9149,$A1038,Observed!$D$2:$D$9149,$D1038),"")</f>
        <v/>
      </c>
      <c r="T1038" s="23" t="str">
        <f>IF(ISNUMBER(AVERAGEIFS(Observed!T$2:T$9149,Observed!$A$2:$A$9149,$A1038,Observed!$D$2:$D$9149,$D1038)),AVERAGEIFS(Observed!T$2:T$9149,Observed!$A$2:$A$9149,$A1038,Observed!$D$2:$D$9149,$D1038),"")</f>
        <v/>
      </c>
      <c r="U1038" s="23" t="str">
        <f>IF(ISNUMBER(AVERAGEIFS(Observed!U$2:U$9149,Observed!$A$2:$A$9149,$A1038,Observed!$D$2:$D$9149,$D1038)),AVERAGEIFS(Observed!U$2:U$9149,Observed!$A$2:$A$9149,$A1038,Observed!$D$2:$D$9149,$D1038),"")</f>
        <v/>
      </c>
      <c r="V1038" s="23" t="str">
        <f>IF(ISNUMBER(AVERAGEIFS(Observed!V$2:V$9149,Observed!$A$2:$A$9149,$A1038,Observed!$D$2:$D$9149,$D1038)),AVERAGEIFS(Observed!V$2:V$9149,Observed!$A$2:$A$9149,$A1038,Observed!$D$2:$D$9149,$D1038),"")</f>
        <v/>
      </c>
      <c r="W1038" s="21" t="str">
        <f>IF(ISNUMBER(AVERAGEIFS(Observed!W$2:W$9149,Observed!$A$2:$A$9149,$A1038,Observed!$D$2:$D$9149,$D1038)),AVERAGEIFS(Observed!W$2:W$9149,Observed!$A$2:$A$9149,$A1038,Observed!$D$2:$D$9149,$D1038),"")</f>
        <v/>
      </c>
      <c r="X1038" s="35" t="str">
        <f>IF(ISNUMBER(AVERAGEIFS(Observed!X$2:X$9149,Observed!$A$2:$A$9149,$A1038,Observed!$D$2:$D$9149,$D1038)),AVERAGEIFS(Observed!X$2:X$9149,Observed!$A$2:$A$9149,$A1038,Observed!$D$2:$D$9149,$D1038),"")</f>
        <v/>
      </c>
      <c r="Y1038" s="35" t="str">
        <f>IF(ISNUMBER(AVERAGEIFS(Observed!Y$2:Y$9149,Observed!$A$2:$A$9149,$A1038,Observed!$D$2:$D$9149,$D1038)),AVERAGEIFS(Observed!Y$2:Y$9149,Observed!$A$2:$A$9149,$A1038,Observed!$D$2:$D$9149,$D1038),"")</f>
        <v/>
      </c>
      <c r="Z1038" s="22" t="str">
        <f>IF(ISNUMBER(AVERAGEIFS(Observed!Z$2:Z$9149,Observed!$A$2:$A$9149,$A1038,Observed!$D$2:$D$9149,$D1038)),AVERAGEIFS(Observed!Z$2:Z$9149,Observed!$A$2:$A$9149,$A1038,Observed!$D$2:$D$9149,$D1038),"")</f>
        <v/>
      </c>
      <c r="AA1038" s="22" t="str">
        <f>IF(ISNUMBER(AVERAGEIFS(Observed!AA$2:AA$9149,Observed!$A$2:$A$9149,$A1038,Observed!$D$2:$D$9149,$D1038)),AVERAGEIFS(Observed!AA$2:AA$9149,Observed!$A$2:$A$9149,$A1038,Observed!$D$2:$D$9149,$D1038),"")</f>
        <v/>
      </c>
      <c r="AB1038" s="22" t="str">
        <f>IF(ISNUMBER(AVERAGEIFS(Observed!AB$2:AB$9149,Observed!$A$2:$A$9149,$A1038,Observed!$D$2:$D$9149,$D1038)),AVERAGEIFS(Observed!AB$2:AB$9149,Observed!$A$2:$A$9149,$A1038,Observed!$D$2:$D$9149,$D1038),"")</f>
        <v/>
      </c>
      <c r="AC1038" s="22" t="str">
        <f>IF(ISNUMBER(AVERAGEIFS(Observed!AC$2:AC$9149,Observed!$A$2:$A$9149,$A1038,Observed!$D$2:$D$9149,$D1038)),AVERAGEIFS(Observed!AC$2:AC$9149,Observed!$A$2:$A$9149,$A1038,Observed!$D$2:$D$9149,$D1038),"")</f>
        <v/>
      </c>
      <c r="AD1038" s="22" t="str">
        <f>IF(ISNUMBER(AVERAGEIFS(Observed!AD$2:AD$9149,Observed!$A$2:$A$9149,$A1038,Observed!$D$2:$D$9149,$D1038)),AVERAGEIFS(Observed!AD$2:AD$9149,Observed!$A$2:$A$9149,$A1038,Observed!$D$2:$D$9149,$D1038),"")</f>
        <v/>
      </c>
      <c r="AE1038" s="22" t="str">
        <f>IF(ISNUMBER(AVERAGEIFS(Observed!AE$2:AE$9149,Observed!$A$2:$A$9149,$A1038,Observed!$D$2:$D$9149,$D1038)),AVERAGEIFS(Observed!AE$2:AE$9149,Observed!$A$2:$A$9149,$A1038,Observed!$D$2:$D$9149,$D1038),"")</f>
        <v/>
      </c>
      <c r="AF1038" s="22" t="str">
        <f>IF(ISNUMBER(AVERAGEIFS(Observed!AF$2:AF$9149,Observed!$A$2:$A$9149,$A1038,Observed!$D$2:$D$9149,$D1038)),AVERAGEIFS(Observed!AF$2:AF$9149,Observed!$A$2:$A$9149,$A1038,Observed!$D$2:$D$9149,$D1038),"")</f>
        <v/>
      </c>
      <c r="AG1038" s="22" t="str">
        <f>IF(ISNUMBER(AVERAGEIFS(Observed!AG$2:AG$9149,Observed!$A$2:$A$9149,$A1038,Observed!$D$2:$D$9149,$D1038)),AVERAGEIFS(Observed!AG$2:AG$9149,Observed!$A$2:$A$9149,$A1038,Observed!$D$2:$D$9149,$D1038),"")</f>
        <v/>
      </c>
      <c r="AH1038" s="22" t="str">
        <f>IF(ISNUMBER(AVERAGEIFS(Observed!AH$2:AH$9149,Observed!$A$2:$A$9149,$A1038,Observed!$D$2:$D$9149,$D1038)),AVERAGEIFS(Observed!AH$2:AH$9149,Observed!$A$2:$A$9149,$A1038,Observed!$D$2:$D$9149,$D1038),"")</f>
        <v/>
      </c>
      <c r="AI1038" s="22" t="str">
        <f>IF(ISNUMBER(AVERAGEIFS(Observed!AI$2:AI$9149,Observed!$A$2:$A$9149,$A1038,Observed!$D$2:$D$9149,$D1038)),AVERAGEIFS(Observed!AI$2:AI$9149,Observed!$A$2:$A$9149,$A1038,Observed!$D$2:$D$9149,$D1038),"")</f>
        <v/>
      </c>
      <c r="AJ1038" s="22" t="str">
        <f>IF(ISNUMBER(AVERAGEIFS(Observed!AJ$2:AJ$9149,Observed!$A$2:$A$9149,$A1038,Observed!$D$2:$D$9149,$D1038)),AVERAGEIFS(Observed!AJ$2:AJ$9149,Observed!$A$2:$A$9149,$A1038,Observed!$D$2:$D$9149,$D1038),"")</f>
        <v/>
      </c>
      <c r="AK1038" s="22" t="str">
        <f>IF(ISNUMBER(AVERAGEIFS(Observed!AK$2:AK$9149,Observed!$A$2:$A$9149,$A1038,Observed!$D$2:$D$9149,$D1038)),AVERAGEIFS(Observed!AK$2:AK$9149,Observed!$A$2:$A$9149,$A1038,Observed!$D$2:$D$9149,$D1038),"")</f>
        <v/>
      </c>
      <c r="AL1038" s="23" t="str">
        <f>IF(ISNUMBER(AVERAGEIFS(Observed!AL$2:AL$9149,Observed!$A$2:$A$9149,$A1038,Observed!$D$2:$D$9149,$D1038)),AVERAGEIFS(Observed!AL$2:AL$9149,Observed!$A$2:$A$9149,$A1038,Observed!$D$2:$D$9149,$D1038),"")</f>
        <v/>
      </c>
      <c r="AM1038" s="23" t="str">
        <f>IF(ISNUMBER(AVERAGEIFS(Observed!AM$2:AM$9149,Observed!$A$2:$A$9149,$A1038,Observed!$D$2:$D$9149,$D1038)),AVERAGEIFS(Observed!AM$2:AM$9149,Observed!$A$2:$A$9149,$A1038,Observed!$D$2:$D$9149,$D1038),"")</f>
        <v/>
      </c>
      <c r="AN1038" s="22" t="str">
        <f>IF(ISNUMBER(AVERAGEIFS(Observed!AN$2:AN$9149,Observed!$A$2:$A$9149,$A1038,Observed!$D$2:$D$9149,$D1038)),AVERAGEIFS(Observed!AN$2:AN$9149,Observed!$A$2:$A$9149,$A1038,Observed!$D$2:$D$9149,$D1038),"")</f>
        <v/>
      </c>
      <c r="AO1038" s="22" t="str">
        <f>IF(ISNUMBER(AVERAGEIFS(Observed!AO$2:AO$9149,Observed!$A$2:$A$9149,$A1038,Observed!$D$2:$D$9149,$D1038)),AVERAGEIFS(Observed!AO$2:AO$9149,Observed!$A$2:$A$9149,$A1038,Observed!$D$2:$D$9149,$D1038),"")</f>
        <v/>
      </c>
      <c r="AP1038" s="21" t="str">
        <f>IF(ISNUMBER(AVERAGEIFS(Observed!AP$2:AP$9149,Observed!$A$2:$A$9149,$A1038,Observed!$D$2:$D$9149,$D1038)),AVERAGEIFS(Observed!AP$2:AP$9149,Observed!$A$2:$A$9149,$A1038,Observed!$D$2:$D$9149,$D1038),"")</f>
        <v/>
      </c>
      <c r="AQ1038" s="22">
        <f>IF(ISNUMBER(AVERAGEIFS(Observed!AQ$2:AQ$9149,Observed!$A$2:$A$9149,$A1038,Observed!$D$2:$D$9149,$D1038)),AVERAGEIFS(Observed!AQ$2:AQ$9149,Observed!$A$2:$A$9149,$A1038,Observed!$D$2:$D$9149,$D1038),"")</f>
        <v>117.75</v>
      </c>
      <c r="AR1038" s="22" t="str">
        <f>IF(ISNUMBER(AVERAGEIFS(Observed!AR$2:AR$9149,Observed!$A$2:$A$9149,$A1038,Observed!$D$2:$D$9149,$D1038)),AVERAGEIFS(Observed!AR$2:AR$9149,Observed!$A$2:$A$9149,$A1038,Observed!$D$2:$D$9149,$D1038),"")</f>
        <v/>
      </c>
      <c r="AS1038" s="22" t="str">
        <f>IF(ISNUMBER(AVERAGEIFS(Observed!AS$2:AS$9149,Observed!$A$2:$A$9149,$A1038,Observed!$D$2:$D$9149,$D1038)),AVERAGEIFS(Observed!AS$2:AS$9149,Observed!$A$2:$A$9149,$A1038,Observed!$D$2:$D$9149,$D1038),"")</f>
        <v/>
      </c>
      <c r="AT1038" s="22" t="str">
        <f>IF(ISNUMBER(AVERAGEIFS(Observed!AT$2:AT$9149,Observed!$A$2:$A$9149,$A1038,Observed!$D$2:$D$9149,$D1038)),AVERAGEIFS(Observed!AT$2:AT$9149,Observed!$A$2:$A$9149,$A1038,Observed!$D$2:$D$9149,$D1038),"")</f>
        <v/>
      </c>
      <c r="AU1038" s="22" t="str">
        <f>IF(ISNUMBER(AVERAGEIFS(Observed!AU$2:AU$9149,Observed!$A$2:$A$9149,$A1038,Observed!$D$2:$D$9149,$D1038)),AVERAGEIFS(Observed!AU$2:AU$9149,Observed!$A$2:$A$9149,$A1038,Observed!$D$2:$D$9149,$D1038),"")</f>
        <v/>
      </c>
      <c r="AV1038" s="2">
        <f>COUNTIFS(Observed!$A$2:$A$9149,$A1038,Observed!$D$2:$D$9149,$D1038)</f>
        <v>4</v>
      </c>
      <c r="AW1038" s="2">
        <f t="shared" si="16"/>
        <v>1</v>
      </c>
    </row>
    <row r="1039" spans="1:49" x14ac:dyDescent="0.25">
      <c r="A1039" t="s">
        <v>97</v>
      </c>
      <c r="B1039" t="s">
        <v>116</v>
      </c>
      <c r="C1039" t="s">
        <v>30</v>
      </c>
      <c r="D1039" s="3">
        <v>40553</v>
      </c>
      <c r="E1039">
        <v>1</v>
      </c>
      <c r="G1039" t="s">
        <v>111</v>
      </c>
      <c r="K1039" s="24" t="s">
        <v>115</v>
      </c>
      <c r="N1039" s="2"/>
      <c r="O1039" s="21" t="str">
        <f>IF(ISNUMBER(AVERAGEIFS(Observed!O$2:O$9149,Observed!$A$2:$A$9149,$A1039,Observed!$D$2:$D$9149,$D1039)),AVERAGEIFS(Observed!O$2:O$9149,Observed!$A$2:$A$9149,$A1039,Observed!$D$2:$D$9149,$D1039),"")</f>
        <v/>
      </c>
      <c r="P1039" s="22" t="str">
        <f>IF(ISNUMBER(AVERAGEIFS(Observed!P$2:P$9149,Observed!$A$2:$A$9149,$A1039,Observed!$D$2:$D$9149,$D1039)),AVERAGEIFS(Observed!P$2:P$9149,Observed!$A$2:$A$9149,$A1039,Observed!$D$2:$D$9149,$D1039),"")</f>
        <v/>
      </c>
      <c r="Q1039" s="22" t="str">
        <f>IF(ISNUMBER(AVERAGEIFS(Observed!Q$2:Q$9149,Observed!$A$2:$A$9149,$A1039,Observed!$D$2:$D$9149,$D1039)),AVERAGEIFS(Observed!Q$2:Q$9149,Observed!$A$2:$A$9149,$A1039,Observed!$D$2:$D$9149,$D1039),"")</f>
        <v/>
      </c>
      <c r="R1039" s="22" t="str">
        <f>IF(ISNUMBER(AVERAGEIFS(Observed!R$2:R$9149,Observed!$A$2:$A$9149,$A1039,Observed!$D$2:$D$9149,$D1039)),AVERAGEIFS(Observed!R$2:R$9149,Observed!$A$2:$A$9149,$A1039,Observed!$D$2:$D$9149,$D1039),"")</f>
        <v/>
      </c>
      <c r="S1039" s="22" t="str">
        <f>IF(ISNUMBER(AVERAGEIFS(Observed!S$2:S$9149,Observed!$A$2:$A$9149,$A1039,Observed!$D$2:$D$9149,$D1039)),AVERAGEIFS(Observed!S$2:S$9149,Observed!$A$2:$A$9149,$A1039,Observed!$D$2:$D$9149,$D1039),"")</f>
        <v/>
      </c>
      <c r="T1039" s="23" t="str">
        <f>IF(ISNUMBER(AVERAGEIFS(Observed!T$2:T$9149,Observed!$A$2:$A$9149,$A1039,Observed!$D$2:$D$9149,$D1039)),AVERAGEIFS(Observed!T$2:T$9149,Observed!$A$2:$A$9149,$A1039,Observed!$D$2:$D$9149,$D1039),"")</f>
        <v/>
      </c>
      <c r="U1039" s="23" t="str">
        <f>IF(ISNUMBER(AVERAGEIFS(Observed!U$2:U$9149,Observed!$A$2:$A$9149,$A1039,Observed!$D$2:$D$9149,$D1039)),AVERAGEIFS(Observed!U$2:U$9149,Observed!$A$2:$A$9149,$A1039,Observed!$D$2:$D$9149,$D1039),"")</f>
        <v/>
      </c>
      <c r="V1039" s="23" t="str">
        <f>IF(ISNUMBER(AVERAGEIFS(Observed!V$2:V$9149,Observed!$A$2:$A$9149,$A1039,Observed!$D$2:$D$9149,$D1039)),AVERAGEIFS(Observed!V$2:V$9149,Observed!$A$2:$A$9149,$A1039,Observed!$D$2:$D$9149,$D1039),"")</f>
        <v/>
      </c>
      <c r="W1039" s="21" t="str">
        <f>IF(ISNUMBER(AVERAGEIFS(Observed!W$2:W$9149,Observed!$A$2:$A$9149,$A1039,Observed!$D$2:$D$9149,$D1039)),AVERAGEIFS(Observed!W$2:W$9149,Observed!$A$2:$A$9149,$A1039,Observed!$D$2:$D$9149,$D1039),"")</f>
        <v/>
      </c>
      <c r="X1039" s="35" t="str">
        <f>IF(ISNUMBER(AVERAGEIFS(Observed!X$2:X$9149,Observed!$A$2:$A$9149,$A1039,Observed!$D$2:$D$9149,$D1039)),AVERAGEIFS(Observed!X$2:X$9149,Observed!$A$2:$A$9149,$A1039,Observed!$D$2:$D$9149,$D1039),"")</f>
        <v/>
      </c>
      <c r="Y1039" s="35" t="str">
        <f>IF(ISNUMBER(AVERAGEIFS(Observed!Y$2:Y$9149,Observed!$A$2:$A$9149,$A1039,Observed!$D$2:$D$9149,$D1039)),AVERAGEIFS(Observed!Y$2:Y$9149,Observed!$A$2:$A$9149,$A1039,Observed!$D$2:$D$9149,$D1039),"")</f>
        <v/>
      </c>
      <c r="Z1039" s="22" t="str">
        <f>IF(ISNUMBER(AVERAGEIFS(Observed!Z$2:Z$9149,Observed!$A$2:$A$9149,$A1039,Observed!$D$2:$D$9149,$D1039)),AVERAGEIFS(Observed!Z$2:Z$9149,Observed!$A$2:$A$9149,$A1039,Observed!$D$2:$D$9149,$D1039),"")</f>
        <v/>
      </c>
      <c r="AA1039" s="22" t="str">
        <f>IF(ISNUMBER(AVERAGEIFS(Observed!AA$2:AA$9149,Observed!$A$2:$A$9149,$A1039,Observed!$D$2:$D$9149,$D1039)),AVERAGEIFS(Observed!AA$2:AA$9149,Observed!$A$2:$A$9149,$A1039,Observed!$D$2:$D$9149,$D1039),"")</f>
        <v/>
      </c>
      <c r="AB1039" s="22" t="str">
        <f>IF(ISNUMBER(AVERAGEIFS(Observed!AB$2:AB$9149,Observed!$A$2:$A$9149,$A1039,Observed!$D$2:$D$9149,$D1039)),AVERAGEIFS(Observed!AB$2:AB$9149,Observed!$A$2:$A$9149,$A1039,Observed!$D$2:$D$9149,$D1039),"")</f>
        <v/>
      </c>
      <c r="AC1039" s="22" t="str">
        <f>IF(ISNUMBER(AVERAGEIFS(Observed!AC$2:AC$9149,Observed!$A$2:$A$9149,$A1039,Observed!$D$2:$D$9149,$D1039)),AVERAGEIFS(Observed!AC$2:AC$9149,Observed!$A$2:$A$9149,$A1039,Observed!$D$2:$D$9149,$D1039),"")</f>
        <v/>
      </c>
      <c r="AD1039" s="22" t="str">
        <f>IF(ISNUMBER(AVERAGEIFS(Observed!AD$2:AD$9149,Observed!$A$2:$A$9149,$A1039,Observed!$D$2:$D$9149,$D1039)),AVERAGEIFS(Observed!AD$2:AD$9149,Observed!$A$2:$A$9149,$A1039,Observed!$D$2:$D$9149,$D1039),"")</f>
        <v/>
      </c>
      <c r="AE1039" s="22" t="str">
        <f>IF(ISNUMBER(AVERAGEIFS(Observed!AE$2:AE$9149,Observed!$A$2:$A$9149,$A1039,Observed!$D$2:$D$9149,$D1039)),AVERAGEIFS(Observed!AE$2:AE$9149,Observed!$A$2:$A$9149,$A1039,Observed!$D$2:$D$9149,$D1039),"")</f>
        <v/>
      </c>
      <c r="AF1039" s="22" t="str">
        <f>IF(ISNUMBER(AVERAGEIFS(Observed!AF$2:AF$9149,Observed!$A$2:$A$9149,$A1039,Observed!$D$2:$D$9149,$D1039)),AVERAGEIFS(Observed!AF$2:AF$9149,Observed!$A$2:$A$9149,$A1039,Observed!$D$2:$D$9149,$D1039),"")</f>
        <v/>
      </c>
      <c r="AG1039" s="22" t="str">
        <f>IF(ISNUMBER(AVERAGEIFS(Observed!AG$2:AG$9149,Observed!$A$2:$A$9149,$A1039,Observed!$D$2:$D$9149,$D1039)),AVERAGEIFS(Observed!AG$2:AG$9149,Observed!$A$2:$A$9149,$A1039,Observed!$D$2:$D$9149,$D1039),"")</f>
        <v/>
      </c>
      <c r="AH1039" s="22" t="str">
        <f>IF(ISNUMBER(AVERAGEIFS(Observed!AH$2:AH$9149,Observed!$A$2:$A$9149,$A1039,Observed!$D$2:$D$9149,$D1039)),AVERAGEIFS(Observed!AH$2:AH$9149,Observed!$A$2:$A$9149,$A1039,Observed!$D$2:$D$9149,$D1039),"")</f>
        <v/>
      </c>
      <c r="AI1039" s="22" t="str">
        <f>IF(ISNUMBER(AVERAGEIFS(Observed!AI$2:AI$9149,Observed!$A$2:$A$9149,$A1039,Observed!$D$2:$D$9149,$D1039)),AVERAGEIFS(Observed!AI$2:AI$9149,Observed!$A$2:$A$9149,$A1039,Observed!$D$2:$D$9149,$D1039),"")</f>
        <v/>
      </c>
      <c r="AJ1039" s="22" t="str">
        <f>IF(ISNUMBER(AVERAGEIFS(Observed!AJ$2:AJ$9149,Observed!$A$2:$A$9149,$A1039,Observed!$D$2:$D$9149,$D1039)),AVERAGEIFS(Observed!AJ$2:AJ$9149,Observed!$A$2:$A$9149,$A1039,Observed!$D$2:$D$9149,$D1039),"")</f>
        <v/>
      </c>
      <c r="AK1039" s="22" t="str">
        <f>IF(ISNUMBER(AVERAGEIFS(Observed!AK$2:AK$9149,Observed!$A$2:$A$9149,$A1039,Observed!$D$2:$D$9149,$D1039)),AVERAGEIFS(Observed!AK$2:AK$9149,Observed!$A$2:$A$9149,$A1039,Observed!$D$2:$D$9149,$D1039),"")</f>
        <v/>
      </c>
      <c r="AL1039" s="23" t="str">
        <f>IF(ISNUMBER(AVERAGEIFS(Observed!AL$2:AL$9149,Observed!$A$2:$A$9149,$A1039,Observed!$D$2:$D$9149,$D1039)),AVERAGEIFS(Observed!AL$2:AL$9149,Observed!$A$2:$A$9149,$A1039,Observed!$D$2:$D$9149,$D1039),"")</f>
        <v/>
      </c>
      <c r="AM1039" s="23" t="str">
        <f>IF(ISNUMBER(AVERAGEIFS(Observed!AM$2:AM$9149,Observed!$A$2:$A$9149,$A1039,Observed!$D$2:$D$9149,$D1039)),AVERAGEIFS(Observed!AM$2:AM$9149,Observed!$A$2:$A$9149,$A1039,Observed!$D$2:$D$9149,$D1039),"")</f>
        <v/>
      </c>
      <c r="AN1039" s="22" t="str">
        <f>IF(ISNUMBER(AVERAGEIFS(Observed!AN$2:AN$9149,Observed!$A$2:$A$9149,$A1039,Observed!$D$2:$D$9149,$D1039)),AVERAGEIFS(Observed!AN$2:AN$9149,Observed!$A$2:$A$9149,$A1039,Observed!$D$2:$D$9149,$D1039),"")</f>
        <v/>
      </c>
      <c r="AO1039" s="22" t="str">
        <f>IF(ISNUMBER(AVERAGEIFS(Observed!AO$2:AO$9149,Observed!$A$2:$A$9149,$A1039,Observed!$D$2:$D$9149,$D1039)),AVERAGEIFS(Observed!AO$2:AO$9149,Observed!$A$2:$A$9149,$A1039,Observed!$D$2:$D$9149,$D1039),"")</f>
        <v/>
      </c>
      <c r="AP1039" s="21" t="str">
        <f>IF(ISNUMBER(AVERAGEIFS(Observed!AP$2:AP$9149,Observed!$A$2:$A$9149,$A1039,Observed!$D$2:$D$9149,$D1039)),AVERAGEIFS(Observed!AP$2:AP$9149,Observed!$A$2:$A$9149,$A1039,Observed!$D$2:$D$9149,$D1039),"")</f>
        <v/>
      </c>
      <c r="AQ1039" s="22">
        <f>IF(ISNUMBER(AVERAGEIFS(Observed!AQ$2:AQ$9149,Observed!$A$2:$A$9149,$A1039,Observed!$D$2:$D$9149,$D1039)),AVERAGEIFS(Observed!AQ$2:AQ$9149,Observed!$A$2:$A$9149,$A1039,Observed!$D$2:$D$9149,$D1039),"")</f>
        <v>228</v>
      </c>
      <c r="AR1039" s="22" t="str">
        <f>IF(ISNUMBER(AVERAGEIFS(Observed!AR$2:AR$9149,Observed!$A$2:$A$9149,$A1039,Observed!$D$2:$D$9149,$D1039)),AVERAGEIFS(Observed!AR$2:AR$9149,Observed!$A$2:$A$9149,$A1039,Observed!$D$2:$D$9149,$D1039),"")</f>
        <v/>
      </c>
      <c r="AS1039" s="22" t="str">
        <f>IF(ISNUMBER(AVERAGEIFS(Observed!AS$2:AS$9149,Observed!$A$2:$A$9149,$A1039,Observed!$D$2:$D$9149,$D1039)),AVERAGEIFS(Observed!AS$2:AS$9149,Observed!$A$2:$A$9149,$A1039,Observed!$D$2:$D$9149,$D1039),"")</f>
        <v/>
      </c>
      <c r="AT1039" s="22" t="str">
        <f>IF(ISNUMBER(AVERAGEIFS(Observed!AT$2:AT$9149,Observed!$A$2:$A$9149,$A1039,Observed!$D$2:$D$9149,$D1039)),AVERAGEIFS(Observed!AT$2:AT$9149,Observed!$A$2:$A$9149,$A1039,Observed!$D$2:$D$9149,$D1039),"")</f>
        <v/>
      </c>
      <c r="AU1039" s="22" t="str">
        <f>IF(ISNUMBER(AVERAGEIFS(Observed!AU$2:AU$9149,Observed!$A$2:$A$9149,$A1039,Observed!$D$2:$D$9149,$D1039)),AVERAGEIFS(Observed!AU$2:AU$9149,Observed!$A$2:$A$9149,$A1039,Observed!$D$2:$D$9149,$D1039),"")</f>
        <v/>
      </c>
      <c r="AV1039" s="2">
        <f>COUNTIFS(Observed!$A$2:$A$9149,$A1039,Observed!$D$2:$D$9149,$D1039)</f>
        <v>1</v>
      </c>
      <c r="AW1039" s="2">
        <f t="shared" si="16"/>
        <v>1</v>
      </c>
    </row>
    <row r="1040" spans="1:49" x14ac:dyDescent="0.25">
      <c r="A1040" t="s">
        <v>97</v>
      </c>
      <c r="B1040" t="s">
        <v>116</v>
      </c>
      <c r="C1040" t="s">
        <v>30</v>
      </c>
      <c r="D1040" s="3">
        <v>40560</v>
      </c>
      <c r="E1040">
        <v>1</v>
      </c>
      <c r="G1040" t="s">
        <v>111</v>
      </c>
      <c r="K1040" s="24" t="s">
        <v>115</v>
      </c>
      <c r="N1040" s="2"/>
      <c r="O1040" s="21" t="str">
        <f>IF(ISNUMBER(AVERAGEIFS(Observed!O$2:O$9149,Observed!$A$2:$A$9149,$A1040,Observed!$D$2:$D$9149,$D1040)),AVERAGEIFS(Observed!O$2:O$9149,Observed!$A$2:$A$9149,$A1040,Observed!$D$2:$D$9149,$D1040),"")</f>
        <v/>
      </c>
      <c r="P1040" s="22" t="str">
        <f>IF(ISNUMBER(AVERAGEIFS(Observed!P$2:P$9149,Observed!$A$2:$A$9149,$A1040,Observed!$D$2:$D$9149,$D1040)),AVERAGEIFS(Observed!P$2:P$9149,Observed!$A$2:$A$9149,$A1040,Observed!$D$2:$D$9149,$D1040),"")</f>
        <v/>
      </c>
      <c r="Q1040" s="22" t="str">
        <f>IF(ISNUMBER(AVERAGEIFS(Observed!Q$2:Q$9149,Observed!$A$2:$A$9149,$A1040,Observed!$D$2:$D$9149,$D1040)),AVERAGEIFS(Observed!Q$2:Q$9149,Observed!$A$2:$A$9149,$A1040,Observed!$D$2:$D$9149,$D1040),"")</f>
        <v/>
      </c>
      <c r="R1040" s="22" t="str">
        <f>IF(ISNUMBER(AVERAGEIFS(Observed!R$2:R$9149,Observed!$A$2:$A$9149,$A1040,Observed!$D$2:$D$9149,$D1040)),AVERAGEIFS(Observed!R$2:R$9149,Observed!$A$2:$A$9149,$A1040,Observed!$D$2:$D$9149,$D1040),"")</f>
        <v/>
      </c>
      <c r="S1040" s="22" t="str">
        <f>IF(ISNUMBER(AVERAGEIFS(Observed!S$2:S$9149,Observed!$A$2:$A$9149,$A1040,Observed!$D$2:$D$9149,$D1040)),AVERAGEIFS(Observed!S$2:S$9149,Observed!$A$2:$A$9149,$A1040,Observed!$D$2:$D$9149,$D1040),"")</f>
        <v/>
      </c>
      <c r="T1040" s="23" t="str">
        <f>IF(ISNUMBER(AVERAGEIFS(Observed!T$2:T$9149,Observed!$A$2:$A$9149,$A1040,Observed!$D$2:$D$9149,$D1040)),AVERAGEIFS(Observed!T$2:T$9149,Observed!$A$2:$A$9149,$A1040,Observed!$D$2:$D$9149,$D1040),"")</f>
        <v/>
      </c>
      <c r="U1040" s="23" t="str">
        <f>IF(ISNUMBER(AVERAGEIFS(Observed!U$2:U$9149,Observed!$A$2:$A$9149,$A1040,Observed!$D$2:$D$9149,$D1040)),AVERAGEIFS(Observed!U$2:U$9149,Observed!$A$2:$A$9149,$A1040,Observed!$D$2:$D$9149,$D1040),"")</f>
        <v/>
      </c>
      <c r="V1040" s="23" t="str">
        <f>IF(ISNUMBER(AVERAGEIFS(Observed!V$2:V$9149,Observed!$A$2:$A$9149,$A1040,Observed!$D$2:$D$9149,$D1040)),AVERAGEIFS(Observed!V$2:V$9149,Observed!$A$2:$A$9149,$A1040,Observed!$D$2:$D$9149,$D1040),"")</f>
        <v/>
      </c>
      <c r="W1040" s="21" t="str">
        <f>IF(ISNUMBER(AVERAGEIFS(Observed!W$2:W$9149,Observed!$A$2:$A$9149,$A1040,Observed!$D$2:$D$9149,$D1040)),AVERAGEIFS(Observed!W$2:W$9149,Observed!$A$2:$A$9149,$A1040,Observed!$D$2:$D$9149,$D1040),"")</f>
        <v/>
      </c>
      <c r="X1040" s="35" t="str">
        <f>IF(ISNUMBER(AVERAGEIFS(Observed!X$2:X$9149,Observed!$A$2:$A$9149,$A1040,Observed!$D$2:$D$9149,$D1040)),AVERAGEIFS(Observed!X$2:X$9149,Observed!$A$2:$A$9149,$A1040,Observed!$D$2:$D$9149,$D1040),"")</f>
        <v/>
      </c>
      <c r="Y1040" s="35" t="str">
        <f>IF(ISNUMBER(AVERAGEIFS(Observed!Y$2:Y$9149,Observed!$A$2:$A$9149,$A1040,Observed!$D$2:$D$9149,$D1040)),AVERAGEIFS(Observed!Y$2:Y$9149,Observed!$A$2:$A$9149,$A1040,Observed!$D$2:$D$9149,$D1040),"")</f>
        <v/>
      </c>
      <c r="Z1040" s="22" t="str">
        <f>IF(ISNUMBER(AVERAGEIFS(Observed!Z$2:Z$9149,Observed!$A$2:$A$9149,$A1040,Observed!$D$2:$D$9149,$D1040)),AVERAGEIFS(Observed!Z$2:Z$9149,Observed!$A$2:$A$9149,$A1040,Observed!$D$2:$D$9149,$D1040),"")</f>
        <v/>
      </c>
      <c r="AA1040" s="22" t="str">
        <f>IF(ISNUMBER(AVERAGEIFS(Observed!AA$2:AA$9149,Observed!$A$2:$A$9149,$A1040,Observed!$D$2:$D$9149,$D1040)),AVERAGEIFS(Observed!AA$2:AA$9149,Observed!$A$2:$A$9149,$A1040,Observed!$D$2:$D$9149,$D1040),"")</f>
        <v/>
      </c>
      <c r="AB1040" s="22" t="str">
        <f>IF(ISNUMBER(AVERAGEIFS(Observed!AB$2:AB$9149,Observed!$A$2:$A$9149,$A1040,Observed!$D$2:$D$9149,$D1040)),AVERAGEIFS(Observed!AB$2:AB$9149,Observed!$A$2:$A$9149,$A1040,Observed!$D$2:$D$9149,$D1040),"")</f>
        <v/>
      </c>
      <c r="AC1040" s="22" t="str">
        <f>IF(ISNUMBER(AVERAGEIFS(Observed!AC$2:AC$9149,Observed!$A$2:$A$9149,$A1040,Observed!$D$2:$D$9149,$D1040)),AVERAGEIFS(Observed!AC$2:AC$9149,Observed!$A$2:$A$9149,$A1040,Observed!$D$2:$D$9149,$D1040),"")</f>
        <v/>
      </c>
      <c r="AD1040" s="22" t="str">
        <f>IF(ISNUMBER(AVERAGEIFS(Observed!AD$2:AD$9149,Observed!$A$2:$A$9149,$A1040,Observed!$D$2:$D$9149,$D1040)),AVERAGEIFS(Observed!AD$2:AD$9149,Observed!$A$2:$A$9149,$A1040,Observed!$D$2:$D$9149,$D1040),"")</f>
        <v/>
      </c>
      <c r="AE1040" s="22" t="str">
        <f>IF(ISNUMBER(AVERAGEIFS(Observed!AE$2:AE$9149,Observed!$A$2:$A$9149,$A1040,Observed!$D$2:$D$9149,$D1040)),AVERAGEIFS(Observed!AE$2:AE$9149,Observed!$A$2:$A$9149,$A1040,Observed!$D$2:$D$9149,$D1040),"")</f>
        <v/>
      </c>
      <c r="AF1040" s="22" t="str">
        <f>IF(ISNUMBER(AVERAGEIFS(Observed!AF$2:AF$9149,Observed!$A$2:$A$9149,$A1040,Observed!$D$2:$D$9149,$D1040)),AVERAGEIFS(Observed!AF$2:AF$9149,Observed!$A$2:$A$9149,$A1040,Observed!$D$2:$D$9149,$D1040),"")</f>
        <v/>
      </c>
      <c r="AG1040" s="22" t="str">
        <f>IF(ISNUMBER(AVERAGEIFS(Observed!AG$2:AG$9149,Observed!$A$2:$A$9149,$A1040,Observed!$D$2:$D$9149,$D1040)),AVERAGEIFS(Observed!AG$2:AG$9149,Observed!$A$2:$A$9149,$A1040,Observed!$D$2:$D$9149,$D1040),"")</f>
        <v/>
      </c>
      <c r="AH1040" s="22" t="str">
        <f>IF(ISNUMBER(AVERAGEIFS(Observed!AH$2:AH$9149,Observed!$A$2:$A$9149,$A1040,Observed!$D$2:$D$9149,$D1040)),AVERAGEIFS(Observed!AH$2:AH$9149,Observed!$A$2:$A$9149,$A1040,Observed!$D$2:$D$9149,$D1040),"")</f>
        <v/>
      </c>
      <c r="AI1040" s="22" t="str">
        <f>IF(ISNUMBER(AVERAGEIFS(Observed!AI$2:AI$9149,Observed!$A$2:$A$9149,$A1040,Observed!$D$2:$D$9149,$D1040)),AVERAGEIFS(Observed!AI$2:AI$9149,Observed!$A$2:$A$9149,$A1040,Observed!$D$2:$D$9149,$D1040),"")</f>
        <v/>
      </c>
      <c r="AJ1040" s="22" t="str">
        <f>IF(ISNUMBER(AVERAGEIFS(Observed!AJ$2:AJ$9149,Observed!$A$2:$A$9149,$A1040,Observed!$D$2:$D$9149,$D1040)),AVERAGEIFS(Observed!AJ$2:AJ$9149,Observed!$A$2:$A$9149,$A1040,Observed!$D$2:$D$9149,$D1040),"")</f>
        <v/>
      </c>
      <c r="AK1040" s="22" t="str">
        <f>IF(ISNUMBER(AVERAGEIFS(Observed!AK$2:AK$9149,Observed!$A$2:$A$9149,$A1040,Observed!$D$2:$D$9149,$D1040)),AVERAGEIFS(Observed!AK$2:AK$9149,Observed!$A$2:$A$9149,$A1040,Observed!$D$2:$D$9149,$D1040),"")</f>
        <v/>
      </c>
      <c r="AL1040" s="23" t="str">
        <f>IF(ISNUMBER(AVERAGEIFS(Observed!AL$2:AL$9149,Observed!$A$2:$A$9149,$A1040,Observed!$D$2:$D$9149,$D1040)),AVERAGEIFS(Observed!AL$2:AL$9149,Observed!$A$2:$A$9149,$A1040,Observed!$D$2:$D$9149,$D1040),"")</f>
        <v/>
      </c>
      <c r="AM1040" s="23" t="str">
        <f>IF(ISNUMBER(AVERAGEIFS(Observed!AM$2:AM$9149,Observed!$A$2:$A$9149,$A1040,Observed!$D$2:$D$9149,$D1040)),AVERAGEIFS(Observed!AM$2:AM$9149,Observed!$A$2:$A$9149,$A1040,Observed!$D$2:$D$9149,$D1040),"")</f>
        <v/>
      </c>
      <c r="AN1040" s="22" t="str">
        <f>IF(ISNUMBER(AVERAGEIFS(Observed!AN$2:AN$9149,Observed!$A$2:$A$9149,$A1040,Observed!$D$2:$D$9149,$D1040)),AVERAGEIFS(Observed!AN$2:AN$9149,Observed!$A$2:$A$9149,$A1040,Observed!$D$2:$D$9149,$D1040),"")</f>
        <v/>
      </c>
      <c r="AO1040" s="22" t="str">
        <f>IF(ISNUMBER(AVERAGEIFS(Observed!AO$2:AO$9149,Observed!$A$2:$A$9149,$A1040,Observed!$D$2:$D$9149,$D1040)),AVERAGEIFS(Observed!AO$2:AO$9149,Observed!$A$2:$A$9149,$A1040,Observed!$D$2:$D$9149,$D1040),"")</f>
        <v/>
      </c>
      <c r="AP1040" s="21" t="str">
        <f>IF(ISNUMBER(AVERAGEIFS(Observed!AP$2:AP$9149,Observed!$A$2:$A$9149,$A1040,Observed!$D$2:$D$9149,$D1040)),AVERAGEIFS(Observed!AP$2:AP$9149,Observed!$A$2:$A$9149,$A1040,Observed!$D$2:$D$9149,$D1040),"")</f>
        <v/>
      </c>
      <c r="AQ1040" s="22">
        <f>IF(ISNUMBER(AVERAGEIFS(Observed!AQ$2:AQ$9149,Observed!$A$2:$A$9149,$A1040,Observed!$D$2:$D$9149,$D1040)),AVERAGEIFS(Observed!AQ$2:AQ$9149,Observed!$A$2:$A$9149,$A1040,Observed!$D$2:$D$9149,$D1040),"")</f>
        <v>250</v>
      </c>
      <c r="AR1040" s="22" t="str">
        <f>IF(ISNUMBER(AVERAGEIFS(Observed!AR$2:AR$9149,Observed!$A$2:$A$9149,$A1040,Observed!$D$2:$D$9149,$D1040)),AVERAGEIFS(Observed!AR$2:AR$9149,Observed!$A$2:$A$9149,$A1040,Observed!$D$2:$D$9149,$D1040),"")</f>
        <v/>
      </c>
      <c r="AS1040" s="22" t="str">
        <f>IF(ISNUMBER(AVERAGEIFS(Observed!AS$2:AS$9149,Observed!$A$2:$A$9149,$A1040,Observed!$D$2:$D$9149,$D1040)),AVERAGEIFS(Observed!AS$2:AS$9149,Observed!$A$2:$A$9149,$A1040,Observed!$D$2:$D$9149,$D1040),"")</f>
        <v/>
      </c>
      <c r="AT1040" s="22" t="str">
        <f>IF(ISNUMBER(AVERAGEIFS(Observed!AT$2:AT$9149,Observed!$A$2:$A$9149,$A1040,Observed!$D$2:$D$9149,$D1040)),AVERAGEIFS(Observed!AT$2:AT$9149,Observed!$A$2:$A$9149,$A1040,Observed!$D$2:$D$9149,$D1040),"")</f>
        <v/>
      </c>
      <c r="AU1040" s="22" t="str">
        <f>IF(ISNUMBER(AVERAGEIFS(Observed!AU$2:AU$9149,Observed!$A$2:$A$9149,$A1040,Observed!$D$2:$D$9149,$D1040)),AVERAGEIFS(Observed!AU$2:AU$9149,Observed!$A$2:$A$9149,$A1040,Observed!$D$2:$D$9149,$D1040),"")</f>
        <v/>
      </c>
      <c r="AV1040" s="2">
        <f>COUNTIFS(Observed!$A$2:$A$9149,$A1040,Observed!$D$2:$D$9149,$D1040)</f>
        <v>1</v>
      </c>
      <c r="AW1040" s="2">
        <f t="shared" si="16"/>
        <v>1</v>
      </c>
    </row>
    <row r="1041" spans="1:49" x14ac:dyDescent="0.25">
      <c r="A1041" t="s">
        <v>97</v>
      </c>
      <c r="B1041" t="s">
        <v>116</v>
      </c>
      <c r="C1041" t="s">
        <v>30</v>
      </c>
      <c r="D1041" s="3">
        <v>40567</v>
      </c>
      <c r="E1041">
        <v>1</v>
      </c>
      <c r="G1041" t="s">
        <v>111</v>
      </c>
      <c r="K1041" s="24" t="s">
        <v>115</v>
      </c>
      <c r="N1041" s="2"/>
      <c r="O1041" s="21" t="str">
        <f>IF(ISNUMBER(AVERAGEIFS(Observed!O$2:O$9149,Observed!$A$2:$A$9149,$A1041,Observed!$D$2:$D$9149,$D1041)),AVERAGEIFS(Observed!O$2:O$9149,Observed!$A$2:$A$9149,$A1041,Observed!$D$2:$D$9149,$D1041),"")</f>
        <v/>
      </c>
      <c r="P1041" s="22" t="str">
        <f>IF(ISNUMBER(AVERAGEIFS(Observed!P$2:P$9149,Observed!$A$2:$A$9149,$A1041,Observed!$D$2:$D$9149,$D1041)),AVERAGEIFS(Observed!P$2:P$9149,Observed!$A$2:$A$9149,$A1041,Observed!$D$2:$D$9149,$D1041),"")</f>
        <v/>
      </c>
      <c r="Q1041" s="22" t="str">
        <f>IF(ISNUMBER(AVERAGEIFS(Observed!Q$2:Q$9149,Observed!$A$2:$A$9149,$A1041,Observed!$D$2:$D$9149,$D1041)),AVERAGEIFS(Observed!Q$2:Q$9149,Observed!$A$2:$A$9149,$A1041,Observed!$D$2:$D$9149,$D1041),"")</f>
        <v/>
      </c>
      <c r="R1041" s="22" t="str">
        <f>IF(ISNUMBER(AVERAGEIFS(Observed!R$2:R$9149,Observed!$A$2:$A$9149,$A1041,Observed!$D$2:$D$9149,$D1041)),AVERAGEIFS(Observed!R$2:R$9149,Observed!$A$2:$A$9149,$A1041,Observed!$D$2:$D$9149,$D1041),"")</f>
        <v/>
      </c>
      <c r="S1041" s="22" t="str">
        <f>IF(ISNUMBER(AVERAGEIFS(Observed!S$2:S$9149,Observed!$A$2:$A$9149,$A1041,Observed!$D$2:$D$9149,$D1041)),AVERAGEIFS(Observed!S$2:S$9149,Observed!$A$2:$A$9149,$A1041,Observed!$D$2:$D$9149,$D1041),"")</f>
        <v/>
      </c>
      <c r="T1041" s="23" t="str">
        <f>IF(ISNUMBER(AVERAGEIFS(Observed!T$2:T$9149,Observed!$A$2:$A$9149,$A1041,Observed!$D$2:$D$9149,$D1041)),AVERAGEIFS(Observed!T$2:T$9149,Observed!$A$2:$A$9149,$A1041,Observed!$D$2:$D$9149,$D1041),"")</f>
        <v/>
      </c>
      <c r="U1041" s="23" t="str">
        <f>IF(ISNUMBER(AVERAGEIFS(Observed!U$2:U$9149,Observed!$A$2:$A$9149,$A1041,Observed!$D$2:$D$9149,$D1041)),AVERAGEIFS(Observed!U$2:U$9149,Observed!$A$2:$A$9149,$A1041,Observed!$D$2:$D$9149,$D1041),"")</f>
        <v/>
      </c>
      <c r="V1041" s="23" t="str">
        <f>IF(ISNUMBER(AVERAGEIFS(Observed!V$2:V$9149,Observed!$A$2:$A$9149,$A1041,Observed!$D$2:$D$9149,$D1041)),AVERAGEIFS(Observed!V$2:V$9149,Observed!$A$2:$A$9149,$A1041,Observed!$D$2:$D$9149,$D1041),"")</f>
        <v/>
      </c>
      <c r="W1041" s="21" t="str">
        <f>IF(ISNUMBER(AVERAGEIFS(Observed!W$2:W$9149,Observed!$A$2:$A$9149,$A1041,Observed!$D$2:$D$9149,$D1041)),AVERAGEIFS(Observed!W$2:W$9149,Observed!$A$2:$A$9149,$A1041,Observed!$D$2:$D$9149,$D1041),"")</f>
        <v/>
      </c>
      <c r="X1041" s="35" t="str">
        <f>IF(ISNUMBER(AVERAGEIFS(Observed!X$2:X$9149,Observed!$A$2:$A$9149,$A1041,Observed!$D$2:$D$9149,$D1041)),AVERAGEIFS(Observed!X$2:X$9149,Observed!$A$2:$A$9149,$A1041,Observed!$D$2:$D$9149,$D1041),"")</f>
        <v/>
      </c>
      <c r="Y1041" s="35" t="str">
        <f>IF(ISNUMBER(AVERAGEIFS(Observed!Y$2:Y$9149,Observed!$A$2:$A$9149,$A1041,Observed!$D$2:$D$9149,$D1041)),AVERAGEIFS(Observed!Y$2:Y$9149,Observed!$A$2:$A$9149,$A1041,Observed!$D$2:$D$9149,$D1041),"")</f>
        <v/>
      </c>
      <c r="Z1041" s="22" t="str">
        <f>IF(ISNUMBER(AVERAGEIFS(Observed!Z$2:Z$9149,Observed!$A$2:$A$9149,$A1041,Observed!$D$2:$D$9149,$D1041)),AVERAGEIFS(Observed!Z$2:Z$9149,Observed!$A$2:$A$9149,$A1041,Observed!$D$2:$D$9149,$D1041),"")</f>
        <v/>
      </c>
      <c r="AA1041" s="22" t="str">
        <f>IF(ISNUMBER(AVERAGEIFS(Observed!AA$2:AA$9149,Observed!$A$2:$A$9149,$A1041,Observed!$D$2:$D$9149,$D1041)),AVERAGEIFS(Observed!AA$2:AA$9149,Observed!$A$2:$A$9149,$A1041,Observed!$D$2:$D$9149,$D1041),"")</f>
        <v/>
      </c>
      <c r="AB1041" s="22" t="str">
        <f>IF(ISNUMBER(AVERAGEIFS(Observed!AB$2:AB$9149,Observed!$A$2:$A$9149,$A1041,Observed!$D$2:$D$9149,$D1041)),AVERAGEIFS(Observed!AB$2:AB$9149,Observed!$A$2:$A$9149,$A1041,Observed!$D$2:$D$9149,$D1041),"")</f>
        <v/>
      </c>
      <c r="AC1041" s="22" t="str">
        <f>IF(ISNUMBER(AVERAGEIFS(Observed!AC$2:AC$9149,Observed!$A$2:$A$9149,$A1041,Observed!$D$2:$D$9149,$D1041)),AVERAGEIFS(Observed!AC$2:AC$9149,Observed!$A$2:$A$9149,$A1041,Observed!$D$2:$D$9149,$D1041),"")</f>
        <v/>
      </c>
      <c r="AD1041" s="22" t="str">
        <f>IF(ISNUMBER(AVERAGEIFS(Observed!AD$2:AD$9149,Observed!$A$2:$A$9149,$A1041,Observed!$D$2:$D$9149,$D1041)),AVERAGEIFS(Observed!AD$2:AD$9149,Observed!$A$2:$A$9149,$A1041,Observed!$D$2:$D$9149,$D1041),"")</f>
        <v/>
      </c>
      <c r="AE1041" s="22" t="str">
        <f>IF(ISNUMBER(AVERAGEIFS(Observed!AE$2:AE$9149,Observed!$A$2:$A$9149,$A1041,Observed!$D$2:$D$9149,$D1041)),AVERAGEIFS(Observed!AE$2:AE$9149,Observed!$A$2:$A$9149,$A1041,Observed!$D$2:$D$9149,$D1041),"")</f>
        <v/>
      </c>
      <c r="AF1041" s="22" t="str">
        <f>IF(ISNUMBER(AVERAGEIFS(Observed!AF$2:AF$9149,Observed!$A$2:$A$9149,$A1041,Observed!$D$2:$D$9149,$D1041)),AVERAGEIFS(Observed!AF$2:AF$9149,Observed!$A$2:$A$9149,$A1041,Observed!$D$2:$D$9149,$D1041),"")</f>
        <v/>
      </c>
      <c r="AG1041" s="22" t="str">
        <f>IF(ISNUMBER(AVERAGEIFS(Observed!AG$2:AG$9149,Observed!$A$2:$A$9149,$A1041,Observed!$D$2:$D$9149,$D1041)),AVERAGEIFS(Observed!AG$2:AG$9149,Observed!$A$2:$A$9149,$A1041,Observed!$D$2:$D$9149,$D1041),"")</f>
        <v/>
      </c>
      <c r="AH1041" s="22" t="str">
        <f>IF(ISNUMBER(AVERAGEIFS(Observed!AH$2:AH$9149,Observed!$A$2:$A$9149,$A1041,Observed!$D$2:$D$9149,$D1041)),AVERAGEIFS(Observed!AH$2:AH$9149,Observed!$A$2:$A$9149,$A1041,Observed!$D$2:$D$9149,$D1041),"")</f>
        <v/>
      </c>
      <c r="AI1041" s="22" t="str">
        <f>IF(ISNUMBER(AVERAGEIFS(Observed!AI$2:AI$9149,Observed!$A$2:$A$9149,$A1041,Observed!$D$2:$D$9149,$D1041)),AVERAGEIFS(Observed!AI$2:AI$9149,Observed!$A$2:$A$9149,$A1041,Observed!$D$2:$D$9149,$D1041),"")</f>
        <v/>
      </c>
      <c r="AJ1041" s="22" t="str">
        <f>IF(ISNUMBER(AVERAGEIFS(Observed!AJ$2:AJ$9149,Observed!$A$2:$A$9149,$A1041,Observed!$D$2:$D$9149,$D1041)),AVERAGEIFS(Observed!AJ$2:AJ$9149,Observed!$A$2:$A$9149,$A1041,Observed!$D$2:$D$9149,$D1041),"")</f>
        <v/>
      </c>
      <c r="AK1041" s="22" t="str">
        <f>IF(ISNUMBER(AVERAGEIFS(Observed!AK$2:AK$9149,Observed!$A$2:$A$9149,$A1041,Observed!$D$2:$D$9149,$D1041)),AVERAGEIFS(Observed!AK$2:AK$9149,Observed!$A$2:$A$9149,$A1041,Observed!$D$2:$D$9149,$D1041),"")</f>
        <v/>
      </c>
      <c r="AL1041" s="23" t="str">
        <f>IF(ISNUMBER(AVERAGEIFS(Observed!AL$2:AL$9149,Observed!$A$2:$A$9149,$A1041,Observed!$D$2:$D$9149,$D1041)),AVERAGEIFS(Observed!AL$2:AL$9149,Observed!$A$2:$A$9149,$A1041,Observed!$D$2:$D$9149,$D1041),"")</f>
        <v/>
      </c>
      <c r="AM1041" s="23" t="str">
        <f>IF(ISNUMBER(AVERAGEIFS(Observed!AM$2:AM$9149,Observed!$A$2:$A$9149,$A1041,Observed!$D$2:$D$9149,$D1041)),AVERAGEIFS(Observed!AM$2:AM$9149,Observed!$A$2:$A$9149,$A1041,Observed!$D$2:$D$9149,$D1041),"")</f>
        <v/>
      </c>
      <c r="AN1041" s="22" t="str">
        <f>IF(ISNUMBER(AVERAGEIFS(Observed!AN$2:AN$9149,Observed!$A$2:$A$9149,$A1041,Observed!$D$2:$D$9149,$D1041)),AVERAGEIFS(Observed!AN$2:AN$9149,Observed!$A$2:$A$9149,$A1041,Observed!$D$2:$D$9149,$D1041),"")</f>
        <v/>
      </c>
      <c r="AO1041" s="22" t="str">
        <f>IF(ISNUMBER(AVERAGEIFS(Observed!AO$2:AO$9149,Observed!$A$2:$A$9149,$A1041,Observed!$D$2:$D$9149,$D1041)),AVERAGEIFS(Observed!AO$2:AO$9149,Observed!$A$2:$A$9149,$A1041,Observed!$D$2:$D$9149,$D1041),"")</f>
        <v/>
      </c>
      <c r="AP1041" s="21" t="str">
        <f>IF(ISNUMBER(AVERAGEIFS(Observed!AP$2:AP$9149,Observed!$A$2:$A$9149,$A1041,Observed!$D$2:$D$9149,$D1041)),AVERAGEIFS(Observed!AP$2:AP$9149,Observed!$A$2:$A$9149,$A1041,Observed!$D$2:$D$9149,$D1041),"")</f>
        <v/>
      </c>
      <c r="AQ1041" s="22">
        <f>IF(ISNUMBER(AVERAGEIFS(Observed!AQ$2:AQ$9149,Observed!$A$2:$A$9149,$A1041,Observed!$D$2:$D$9149,$D1041)),AVERAGEIFS(Observed!AQ$2:AQ$9149,Observed!$A$2:$A$9149,$A1041,Observed!$D$2:$D$9149,$D1041),"")</f>
        <v>94.2</v>
      </c>
      <c r="AR1041" s="22" t="str">
        <f>IF(ISNUMBER(AVERAGEIFS(Observed!AR$2:AR$9149,Observed!$A$2:$A$9149,$A1041,Observed!$D$2:$D$9149,$D1041)),AVERAGEIFS(Observed!AR$2:AR$9149,Observed!$A$2:$A$9149,$A1041,Observed!$D$2:$D$9149,$D1041),"")</f>
        <v/>
      </c>
      <c r="AS1041" s="22" t="str">
        <f>IF(ISNUMBER(AVERAGEIFS(Observed!AS$2:AS$9149,Observed!$A$2:$A$9149,$A1041,Observed!$D$2:$D$9149,$D1041)),AVERAGEIFS(Observed!AS$2:AS$9149,Observed!$A$2:$A$9149,$A1041,Observed!$D$2:$D$9149,$D1041),"")</f>
        <v/>
      </c>
      <c r="AT1041" s="22" t="str">
        <f>IF(ISNUMBER(AVERAGEIFS(Observed!AT$2:AT$9149,Observed!$A$2:$A$9149,$A1041,Observed!$D$2:$D$9149,$D1041)),AVERAGEIFS(Observed!AT$2:AT$9149,Observed!$A$2:$A$9149,$A1041,Observed!$D$2:$D$9149,$D1041),"")</f>
        <v/>
      </c>
      <c r="AU1041" s="22" t="str">
        <f>IF(ISNUMBER(AVERAGEIFS(Observed!AU$2:AU$9149,Observed!$A$2:$A$9149,$A1041,Observed!$D$2:$D$9149,$D1041)),AVERAGEIFS(Observed!AU$2:AU$9149,Observed!$A$2:$A$9149,$A1041,Observed!$D$2:$D$9149,$D1041),"")</f>
        <v/>
      </c>
      <c r="AV1041" s="2">
        <f>COUNTIFS(Observed!$A$2:$A$9149,$A1041,Observed!$D$2:$D$9149,$D1041)</f>
        <v>5</v>
      </c>
      <c r="AW1041" s="2">
        <f t="shared" si="16"/>
        <v>1</v>
      </c>
    </row>
    <row r="1042" spans="1:49" x14ac:dyDescent="0.25">
      <c r="A1042" t="s">
        <v>97</v>
      </c>
      <c r="B1042" t="s">
        <v>116</v>
      </c>
      <c r="C1042" t="s">
        <v>30</v>
      </c>
      <c r="D1042" s="3">
        <v>40575</v>
      </c>
      <c r="E1042">
        <v>1</v>
      </c>
      <c r="G1042" t="s">
        <v>111</v>
      </c>
      <c r="K1042" s="24" t="s">
        <v>115</v>
      </c>
      <c r="N1042" s="2"/>
      <c r="O1042" s="21" t="str">
        <f>IF(ISNUMBER(AVERAGEIFS(Observed!O$2:O$9149,Observed!$A$2:$A$9149,$A1042,Observed!$D$2:$D$9149,$D1042)),AVERAGEIFS(Observed!O$2:O$9149,Observed!$A$2:$A$9149,$A1042,Observed!$D$2:$D$9149,$D1042),"")</f>
        <v/>
      </c>
      <c r="P1042" s="22" t="str">
        <f>IF(ISNUMBER(AVERAGEIFS(Observed!P$2:P$9149,Observed!$A$2:$A$9149,$A1042,Observed!$D$2:$D$9149,$D1042)),AVERAGEIFS(Observed!P$2:P$9149,Observed!$A$2:$A$9149,$A1042,Observed!$D$2:$D$9149,$D1042),"")</f>
        <v/>
      </c>
      <c r="Q1042" s="22" t="str">
        <f>IF(ISNUMBER(AVERAGEIFS(Observed!Q$2:Q$9149,Observed!$A$2:$A$9149,$A1042,Observed!$D$2:$D$9149,$D1042)),AVERAGEIFS(Observed!Q$2:Q$9149,Observed!$A$2:$A$9149,$A1042,Observed!$D$2:$D$9149,$D1042),"")</f>
        <v/>
      </c>
      <c r="R1042" s="22" t="str">
        <f>IF(ISNUMBER(AVERAGEIFS(Observed!R$2:R$9149,Observed!$A$2:$A$9149,$A1042,Observed!$D$2:$D$9149,$D1042)),AVERAGEIFS(Observed!R$2:R$9149,Observed!$A$2:$A$9149,$A1042,Observed!$D$2:$D$9149,$D1042),"")</f>
        <v/>
      </c>
      <c r="S1042" s="22" t="str">
        <f>IF(ISNUMBER(AVERAGEIFS(Observed!S$2:S$9149,Observed!$A$2:$A$9149,$A1042,Observed!$D$2:$D$9149,$D1042)),AVERAGEIFS(Observed!S$2:S$9149,Observed!$A$2:$A$9149,$A1042,Observed!$D$2:$D$9149,$D1042),"")</f>
        <v/>
      </c>
      <c r="T1042" s="23" t="str">
        <f>IF(ISNUMBER(AVERAGEIFS(Observed!T$2:T$9149,Observed!$A$2:$A$9149,$A1042,Observed!$D$2:$D$9149,$D1042)),AVERAGEIFS(Observed!T$2:T$9149,Observed!$A$2:$A$9149,$A1042,Observed!$D$2:$D$9149,$D1042),"")</f>
        <v/>
      </c>
      <c r="U1042" s="23" t="str">
        <f>IF(ISNUMBER(AVERAGEIFS(Observed!U$2:U$9149,Observed!$A$2:$A$9149,$A1042,Observed!$D$2:$D$9149,$D1042)),AVERAGEIFS(Observed!U$2:U$9149,Observed!$A$2:$A$9149,$A1042,Observed!$D$2:$D$9149,$D1042),"")</f>
        <v/>
      </c>
      <c r="V1042" s="23" t="str">
        <f>IF(ISNUMBER(AVERAGEIFS(Observed!V$2:V$9149,Observed!$A$2:$A$9149,$A1042,Observed!$D$2:$D$9149,$D1042)),AVERAGEIFS(Observed!V$2:V$9149,Observed!$A$2:$A$9149,$A1042,Observed!$D$2:$D$9149,$D1042),"")</f>
        <v/>
      </c>
      <c r="W1042" s="21" t="str">
        <f>IF(ISNUMBER(AVERAGEIFS(Observed!W$2:W$9149,Observed!$A$2:$A$9149,$A1042,Observed!$D$2:$D$9149,$D1042)),AVERAGEIFS(Observed!W$2:W$9149,Observed!$A$2:$A$9149,$A1042,Observed!$D$2:$D$9149,$D1042),"")</f>
        <v/>
      </c>
      <c r="X1042" s="35" t="str">
        <f>IF(ISNUMBER(AVERAGEIFS(Observed!X$2:X$9149,Observed!$A$2:$A$9149,$A1042,Observed!$D$2:$D$9149,$D1042)),AVERAGEIFS(Observed!X$2:X$9149,Observed!$A$2:$A$9149,$A1042,Observed!$D$2:$D$9149,$D1042),"")</f>
        <v/>
      </c>
      <c r="Y1042" s="35" t="str">
        <f>IF(ISNUMBER(AVERAGEIFS(Observed!Y$2:Y$9149,Observed!$A$2:$A$9149,$A1042,Observed!$D$2:$D$9149,$D1042)),AVERAGEIFS(Observed!Y$2:Y$9149,Observed!$A$2:$A$9149,$A1042,Observed!$D$2:$D$9149,$D1042),"")</f>
        <v/>
      </c>
      <c r="Z1042" s="22" t="str">
        <f>IF(ISNUMBER(AVERAGEIFS(Observed!Z$2:Z$9149,Observed!$A$2:$A$9149,$A1042,Observed!$D$2:$D$9149,$D1042)),AVERAGEIFS(Observed!Z$2:Z$9149,Observed!$A$2:$A$9149,$A1042,Observed!$D$2:$D$9149,$D1042),"")</f>
        <v/>
      </c>
      <c r="AA1042" s="22" t="str">
        <f>IF(ISNUMBER(AVERAGEIFS(Observed!AA$2:AA$9149,Observed!$A$2:$A$9149,$A1042,Observed!$D$2:$D$9149,$D1042)),AVERAGEIFS(Observed!AA$2:AA$9149,Observed!$A$2:$A$9149,$A1042,Observed!$D$2:$D$9149,$D1042),"")</f>
        <v/>
      </c>
      <c r="AB1042" s="22" t="str">
        <f>IF(ISNUMBER(AVERAGEIFS(Observed!AB$2:AB$9149,Observed!$A$2:$A$9149,$A1042,Observed!$D$2:$D$9149,$D1042)),AVERAGEIFS(Observed!AB$2:AB$9149,Observed!$A$2:$A$9149,$A1042,Observed!$D$2:$D$9149,$D1042),"")</f>
        <v/>
      </c>
      <c r="AC1042" s="22" t="str">
        <f>IF(ISNUMBER(AVERAGEIFS(Observed!AC$2:AC$9149,Observed!$A$2:$A$9149,$A1042,Observed!$D$2:$D$9149,$D1042)),AVERAGEIFS(Observed!AC$2:AC$9149,Observed!$A$2:$A$9149,$A1042,Observed!$D$2:$D$9149,$D1042),"")</f>
        <v/>
      </c>
      <c r="AD1042" s="22" t="str">
        <f>IF(ISNUMBER(AVERAGEIFS(Observed!AD$2:AD$9149,Observed!$A$2:$A$9149,$A1042,Observed!$D$2:$D$9149,$D1042)),AVERAGEIFS(Observed!AD$2:AD$9149,Observed!$A$2:$A$9149,$A1042,Observed!$D$2:$D$9149,$D1042),"")</f>
        <v/>
      </c>
      <c r="AE1042" s="22" t="str">
        <f>IF(ISNUMBER(AVERAGEIFS(Observed!AE$2:AE$9149,Observed!$A$2:$A$9149,$A1042,Observed!$D$2:$D$9149,$D1042)),AVERAGEIFS(Observed!AE$2:AE$9149,Observed!$A$2:$A$9149,$A1042,Observed!$D$2:$D$9149,$D1042),"")</f>
        <v/>
      </c>
      <c r="AF1042" s="22" t="str">
        <f>IF(ISNUMBER(AVERAGEIFS(Observed!AF$2:AF$9149,Observed!$A$2:$A$9149,$A1042,Observed!$D$2:$D$9149,$D1042)),AVERAGEIFS(Observed!AF$2:AF$9149,Observed!$A$2:$A$9149,$A1042,Observed!$D$2:$D$9149,$D1042),"")</f>
        <v/>
      </c>
      <c r="AG1042" s="22" t="str">
        <f>IF(ISNUMBER(AVERAGEIFS(Observed!AG$2:AG$9149,Observed!$A$2:$A$9149,$A1042,Observed!$D$2:$D$9149,$D1042)),AVERAGEIFS(Observed!AG$2:AG$9149,Observed!$A$2:$A$9149,$A1042,Observed!$D$2:$D$9149,$D1042),"")</f>
        <v/>
      </c>
      <c r="AH1042" s="22" t="str">
        <f>IF(ISNUMBER(AVERAGEIFS(Observed!AH$2:AH$9149,Observed!$A$2:$A$9149,$A1042,Observed!$D$2:$D$9149,$D1042)),AVERAGEIFS(Observed!AH$2:AH$9149,Observed!$A$2:$A$9149,$A1042,Observed!$D$2:$D$9149,$D1042),"")</f>
        <v/>
      </c>
      <c r="AI1042" s="22" t="str">
        <f>IF(ISNUMBER(AVERAGEIFS(Observed!AI$2:AI$9149,Observed!$A$2:$A$9149,$A1042,Observed!$D$2:$D$9149,$D1042)),AVERAGEIFS(Observed!AI$2:AI$9149,Observed!$A$2:$A$9149,$A1042,Observed!$D$2:$D$9149,$D1042),"")</f>
        <v/>
      </c>
      <c r="AJ1042" s="22" t="str">
        <f>IF(ISNUMBER(AVERAGEIFS(Observed!AJ$2:AJ$9149,Observed!$A$2:$A$9149,$A1042,Observed!$D$2:$D$9149,$D1042)),AVERAGEIFS(Observed!AJ$2:AJ$9149,Observed!$A$2:$A$9149,$A1042,Observed!$D$2:$D$9149,$D1042),"")</f>
        <v/>
      </c>
      <c r="AK1042" s="22" t="str">
        <f>IF(ISNUMBER(AVERAGEIFS(Observed!AK$2:AK$9149,Observed!$A$2:$A$9149,$A1042,Observed!$D$2:$D$9149,$D1042)),AVERAGEIFS(Observed!AK$2:AK$9149,Observed!$A$2:$A$9149,$A1042,Observed!$D$2:$D$9149,$D1042),"")</f>
        <v/>
      </c>
      <c r="AL1042" s="23" t="str">
        <f>IF(ISNUMBER(AVERAGEIFS(Observed!AL$2:AL$9149,Observed!$A$2:$A$9149,$A1042,Observed!$D$2:$D$9149,$D1042)),AVERAGEIFS(Observed!AL$2:AL$9149,Observed!$A$2:$A$9149,$A1042,Observed!$D$2:$D$9149,$D1042),"")</f>
        <v/>
      </c>
      <c r="AM1042" s="23" t="str">
        <f>IF(ISNUMBER(AVERAGEIFS(Observed!AM$2:AM$9149,Observed!$A$2:$A$9149,$A1042,Observed!$D$2:$D$9149,$D1042)),AVERAGEIFS(Observed!AM$2:AM$9149,Observed!$A$2:$A$9149,$A1042,Observed!$D$2:$D$9149,$D1042),"")</f>
        <v/>
      </c>
      <c r="AN1042" s="22" t="str">
        <f>IF(ISNUMBER(AVERAGEIFS(Observed!AN$2:AN$9149,Observed!$A$2:$A$9149,$A1042,Observed!$D$2:$D$9149,$D1042)),AVERAGEIFS(Observed!AN$2:AN$9149,Observed!$A$2:$A$9149,$A1042,Observed!$D$2:$D$9149,$D1042),"")</f>
        <v/>
      </c>
      <c r="AO1042" s="22" t="str">
        <f>IF(ISNUMBER(AVERAGEIFS(Observed!AO$2:AO$9149,Observed!$A$2:$A$9149,$A1042,Observed!$D$2:$D$9149,$D1042)),AVERAGEIFS(Observed!AO$2:AO$9149,Observed!$A$2:$A$9149,$A1042,Observed!$D$2:$D$9149,$D1042),"")</f>
        <v/>
      </c>
      <c r="AP1042" s="21" t="str">
        <f>IF(ISNUMBER(AVERAGEIFS(Observed!AP$2:AP$9149,Observed!$A$2:$A$9149,$A1042,Observed!$D$2:$D$9149,$D1042)),AVERAGEIFS(Observed!AP$2:AP$9149,Observed!$A$2:$A$9149,$A1042,Observed!$D$2:$D$9149,$D1042),"")</f>
        <v/>
      </c>
      <c r="AQ1042" s="22">
        <f>IF(ISNUMBER(AVERAGEIFS(Observed!AQ$2:AQ$9149,Observed!$A$2:$A$9149,$A1042,Observed!$D$2:$D$9149,$D1042)),AVERAGEIFS(Observed!AQ$2:AQ$9149,Observed!$A$2:$A$9149,$A1042,Observed!$D$2:$D$9149,$D1042),"")</f>
        <v>235</v>
      </c>
      <c r="AR1042" s="22" t="str">
        <f>IF(ISNUMBER(AVERAGEIFS(Observed!AR$2:AR$9149,Observed!$A$2:$A$9149,$A1042,Observed!$D$2:$D$9149,$D1042)),AVERAGEIFS(Observed!AR$2:AR$9149,Observed!$A$2:$A$9149,$A1042,Observed!$D$2:$D$9149,$D1042),"")</f>
        <v/>
      </c>
      <c r="AS1042" s="22" t="str">
        <f>IF(ISNUMBER(AVERAGEIFS(Observed!AS$2:AS$9149,Observed!$A$2:$A$9149,$A1042,Observed!$D$2:$D$9149,$D1042)),AVERAGEIFS(Observed!AS$2:AS$9149,Observed!$A$2:$A$9149,$A1042,Observed!$D$2:$D$9149,$D1042),"")</f>
        <v/>
      </c>
      <c r="AT1042" s="22" t="str">
        <f>IF(ISNUMBER(AVERAGEIFS(Observed!AT$2:AT$9149,Observed!$A$2:$A$9149,$A1042,Observed!$D$2:$D$9149,$D1042)),AVERAGEIFS(Observed!AT$2:AT$9149,Observed!$A$2:$A$9149,$A1042,Observed!$D$2:$D$9149,$D1042),"")</f>
        <v/>
      </c>
      <c r="AU1042" s="22" t="str">
        <f>IF(ISNUMBER(AVERAGEIFS(Observed!AU$2:AU$9149,Observed!$A$2:$A$9149,$A1042,Observed!$D$2:$D$9149,$D1042)),AVERAGEIFS(Observed!AU$2:AU$9149,Observed!$A$2:$A$9149,$A1042,Observed!$D$2:$D$9149,$D1042),"")</f>
        <v/>
      </c>
      <c r="AV1042" s="2">
        <f>COUNTIFS(Observed!$A$2:$A$9149,$A1042,Observed!$D$2:$D$9149,$D1042)</f>
        <v>5</v>
      </c>
      <c r="AW1042" s="2">
        <f t="shared" si="16"/>
        <v>1</v>
      </c>
    </row>
    <row r="1043" spans="1:49" x14ac:dyDescent="0.25">
      <c r="A1043" t="s">
        <v>97</v>
      </c>
      <c r="B1043" t="s">
        <v>116</v>
      </c>
      <c r="C1043" t="s">
        <v>30</v>
      </c>
      <c r="D1043" s="3">
        <v>40581</v>
      </c>
      <c r="E1043">
        <v>1</v>
      </c>
      <c r="G1043" t="s">
        <v>111</v>
      </c>
      <c r="K1043" s="24" t="s">
        <v>115</v>
      </c>
      <c r="N1043" s="2"/>
      <c r="O1043" s="21" t="str">
        <f>IF(ISNUMBER(AVERAGEIFS(Observed!O$2:O$9149,Observed!$A$2:$A$9149,$A1043,Observed!$D$2:$D$9149,$D1043)),AVERAGEIFS(Observed!O$2:O$9149,Observed!$A$2:$A$9149,$A1043,Observed!$D$2:$D$9149,$D1043),"")</f>
        <v/>
      </c>
      <c r="P1043" s="22" t="str">
        <f>IF(ISNUMBER(AVERAGEIFS(Observed!P$2:P$9149,Observed!$A$2:$A$9149,$A1043,Observed!$D$2:$D$9149,$D1043)),AVERAGEIFS(Observed!P$2:P$9149,Observed!$A$2:$A$9149,$A1043,Observed!$D$2:$D$9149,$D1043),"")</f>
        <v/>
      </c>
      <c r="Q1043" s="22" t="str">
        <f>IF(ISNUMBER(AVERAGEIFS(Observed!Q$2:Q$9149,Observed!$A$2:$A$9149,$A1043,Observed!$D$2:$D$9149,$D1043)),AVERAGEIFS(Observed!Q$2:Q$9149,Observed!$A$2:$A$9149,$A1043,Observed!$D$2:$D$9149,$D1043),"")</f>
        <v/>
      </c>
      <c r="R1043" s="22" t="str">
        <f>IF(ISNUMBER(AVERAGEIFS(Observed!R$2:R$9149,Observed!$A$2:$A$9149,$A1043,Observed!$D$2:$D$9149,$D1043)),AVERAGEIFS(Observed!R$2:R$9149,Observed!$A$2:$A$9149,$A1043,Observed!$D$2:$D$9149,$D1043),"")</f>
        <v/>
      </c>
      <c r="S1043" s="22" t="str">
        <f>IF(ISNUMBER(AVERAGEIFS(Observed!S$2:S$9149,Observed!$A$2:$A$9149,$A1043,Observed!$D$2:$D$9149,$D1043)),AVERAGEIFS(Observed!S$2:S$9149,Observed!$A$2:$A$9149,$A1043,Observed!$D$2:$D$9149,$D1043),"")</f>
        <v/>
      </c>
      <c r="T1043" s="23" t="str">
        <f>IF(ISNUMBER(AVERAGEIFS(Observed!T$2:T$9149,Observed!$A$2:$A$9149,$A1043,Observed!$D$2:$D$9149,$D1043)),AVERAGEIFS(Observed!T$2:T$9149,Observed!$A$2:$A$9149,$A1043,Observed!$D$2:$D$9149,$D1043),"")</f>
        <v/>
      </c>
      <c r="U1043" s="23" t="str">
        <f>IF(ISNUMBER(AVERAGEIFS(Observed!U$2:U$9149,Observed!$A$2:$A$9149,$A1043,Observed!$D$2:$D$9149,$D1043)),AVERAGEIFS(Observed!U$2:U$9149,Observed!$A$2:$A$9149,$A1043,Observed!$D$2:$D$9149,$D1043),"")</f>
        <v/>
      </c>
      <c r="V1043" s="23" t="str">
        <f>IF(ISNUMBER(AVERAGEIFS(Observed!V$2:V$9149,Observed!$A$2:$A$9149,$A1043,Observed!$D$2:$D$9149,$D1043)),AVERAGEIFS(Observed!V$2:V$9149,Observed!$A$2:$A$9149,$A1043,Observed!$D$2:$D$9149,$D1043),"")</f>
        <v/>
      </c>
      <c r="W1043" s="21" t="str">
        <f>IF(ISNUMBER(AVERAGEIFS(Observed!W$2:W$9149,Observed!$A$2:$A$9149,$A1043,Observed!$D$2:$D$9149,$D1043)),AVERAGEIFS(Observed!W$2:W$9149,Observed!$A$2:$A$9149,$A1043,Observed!$D$2:$D$9149,$D1043),"")</f>
        <v/>
      </c>
      <c r="X1043" s="35" t="str">
        <f>IF(ISNUMBER(AVERAGEIFS(Observed!X$2:X$9149,Observed!$A$2:$A$9149,$A1043,Observed!$D$2:$D$9149,$D1043)),AVERAGEIFS(Observed!X$2:X$9149,Observed!$A$2:$A$9149,$A1043,Observed!$D$2:$D$9149,$D1043),"")</f>
        <v/>
      </c>
      <c r="Y1043" s="35" t="str">
        <f>IF(ISNUMBER(AVERAGEIFS(Observed!Y$2:Y$9149,Observed!$A$2:$A$9149,$A1043,Observed!$D$2:$D$9149,$D1043)),AVERAGEIFS(Observed!Y$2:Y$9149,Observed!$A$2:$A$9149,$A1043,Observed!$D$2:$D$9149,$D1043),"")</f>
        <v/>
      </c>
      <c r="Z1043" s="22" t="str">
        <f>IF(ISNUMBER(AVERAGEIFS(Observed!Z$2:Z$9149,Observed!$A$2:$A$9149,$A1043,Observed!$D$2:$D$9149,$D1043)),AVERAGEIFS(Observed!Z$2:Z$9149,Observed!$A$2:$A$9149,$A1043,Observed!$D$2:$D$9149,$D1043),"")</f>
        <v/>
      </c>
      <c r="AA1043" s="22" t="str">
        <f>IF(ISNUMBER(AVERAGEIFS(Observed!AA$2:AA$9149,Observed!$A$2:$A$9149,$A1043,Observed!$D$2:$D$9149,$D1043)),AVERAGEIFS(Observed!AA$2:AA$9149,Observed!$A$2:$A$9149,$A1043,Observed!$D$2:$D$9149,$D1043),"")</f>
        <v/>
      </c>
      <c r="AB1043" s="22" t="str">
        <f>IF(ISNUMBER(AVERAGEIFS(Observed!AB$2:AB$9149,Observed!$A$2:$A$9149,$A1043,Observed!$D$2:$D$9149,$D1043)),AVERAGEIFS(Observed!AB$2:AB$9149,Observed!$A$2:$A$9149,$A1043,Observed!$D$2:$D$9149,$D1043),"")</f>
        <v/>
      </c>
      <c r="AC1043" s="22" t="str">
        <f>IF(ISNUMBER(AVERAGEIFS(Observed!AC$2:AC$9149,Observed!$A$2:$A$9149,$A1043,Observed!$D$2:$D$9149,$D1043)),AVERAGEIFS(Observed!AC$2:AC$9149,Observed!$A$2:$A$9149,$A1043,Observed!$D$2:$D$9149,$D1043),"")</f>
        <v/>
      </c>
      <c r="AD1043" s="22" t="str">
        <f>IF(ISNUMBER(AVERAGEIFS(Observed!AD$2:AD$9149,Observed!$A$2:$A$9149,$A1043,Observed!$D$2:$D$9149,$D1043)),AVERAGEIFS(Observed!AD$2:AD$9149,Observed!$A$2:$A$9149,$A1043,Observed!$D$2:$D$9149,$D1043),"")</f>
        <v/>
      </c>
      <c r="AE1043" s="22" t="str">
        <f>IF(ISNUMBER(AVERAGEIFS(Observed!AE$2:AE$9149,Observed!$A$2:$A$9149,$A1043,Observed!$D$2:$D$9149,$D1043)),AVERAGEIFS(Observed!AE$2:AE$9149,Observed!$A$2:$A$9149,$A1043,Observed!$D$2:$D$9149,$D1043),"")</f>
        <v/>
      </c>
      <c r="AF1043" s="22" t="str">
        <f>IF(ISNUMBER(AVERAGEIFS(Observed!AF$2:AF$9149,Observed!$A$2:$A$9149,$A1043,Observed!$D$2:$D$9149,$D1043)),AVERAGEIFS(Observed!AF$2:AF$9149,Observed!$A$2:$A$9149,$A1043,Observed!$D$2:$D$9149,$D1043),"")</f>
        <v/>
      </c>
      <c r="AG1043" s="22" t="str">
        <f>IF(ISNUMBER(AVERAGEIFS(Observed!AG$2:AG$9149,Observed!$A$2:$A$9149,$A1043,Observed!$D$2:$D$9149,$D1043)),AVERAGEIFS(Observed!AG$2:AG$9149,Observed!$A$2:$A$9149,$A1043,Observed!$D$2:$D$9149,$D1043),"")</f>
        <v/>
      </c>
      <c r="AH1043" s="22" t="str">
        <f>IF(ISNUMBER(AVERAGEIFS(Observed!AH$2:AH$9149,Observed!$A$2:$A$9149,$A1043,Observed!$D$2:$D$9149,$D1043)),AVERAGEIFS(Observed!AH$2:AH$9149,Observed!$A$2:$A$9149,$A1043,Observed!$D$2:$D$9149,$D1043),"")</f>
        <v/>
      </c>
      <c r="AI1043" s="22" t="str">
        <f>IF(ISNUMBER(AVERAGEIFS(Observed!AI$2:AI$9149,Observed!$A$2:$A$9149,$A1043,Observed!$D$2:$D$9149,$D1043)),AVERAGEIFS(Observed!AI$2:AI$9149,Observed!$A$2:$A$9149,$A1043,Observed!$D$2:$D$9149,$D1043),"")</f>
        <v/>
      </c>
      <c r="AJ1043" s="22" t="str">
        <f>IF(ISNUMBER(AVERAGEIFS(Observed!AJ$2:AJ$9149,Observed!$A$2:$A$9149,$A1043,Observed!$D$2:$D$9149,$D1043)),AVERAGEIFS(Observed!AJ$2:AJ$9149,Observed!$A$2:$A$9149,$A1043,Observed!$D$2:$D$9149,$D1043),"")</f>
        <v/>
      </c>
      <c r="AK1043" s="22" t="str">
        <f>IF(ISNUMBER(AVERAGEIFS(Observed!AK$2:AK$9149,Observed!$A$2:$A$9149,$A1043,Observed!$D$2:$D$9149,$D1043)),AVERAGEIFS(Observed!AK$2:AK$9149,Observed!$A$2:$A$9149,$A1043,Observed!$D$2:$D$9149,$D1043),"")</f>
        <v/>
      </c>
      <c r="AL1043" s="23" t="str">
        <f>IF(ISNUMBER(AVERAGEIFS(Observed!AL$2:AL$9149,Observed!$A$2:$A$9149,$A1043,Observed!$D$2:$D$9149,$D1043)),AVERAGEIFS(Observed!AL$2:AL$9149,Observed!$A$2:$A$9149,$A1043,Observed!$D$2:$D$9149,$D1043),"")</f>
        <v/>
      </c>
      <c r="AM1043" s="23" t="str">
        <f>IF(ISNUMBER(AVERAGEIFS(Observed!AM$2:AM$9149,Observed!$A$2:$A$9149,$A1043,Observed!$D$2:$D$9149,$D1043)),AVERAGEIFS(Observed!AM$2:AM$9149,Observed!$A$2:$A$9149,$A1043,Observed!$D$2:$D$9149,$D1043),"")</f>
        <v/>
      </c>
      <c r="AN1043" s="22" t="str">
        <f>IF(ISNUMBER(AVERAGEIFS(Observed!AN$2:AN$9149,Observed!$A$2:$A$9149,$A1043,Observed!$D$2:$D$9149,$D1043)),AVERAGEIFS(Observed!AN$2:AN$9149,Observed!$A$2:$A$9149,$A1043,Observed!$D$2:$D$9149,$D1043),"")</f>
        <v/>
      </c>
      <c r="AO1043" s="22" t="str">
        <f>IF(ISNUMBER(AVERAGEIFS(Observed!AO$2:AO$9149,Observed!$A$2:$A$9149,$A1043,Observed!$D$2:$D$9149,$D1043)),AVERAGEIFS(Observed!AO$2:AO$9149,Observed!$A$2:$A$9149,$A1043,Observed!$D$2:$D$9149,$D1043),"")</f>
        <v/>
      </c>
      <c r="AP1043" s="21" t="str">
        <f>IF(ISNUMBER(AVERAGEIFS(Observed!AP$2:AP$9149,Observed!$A$2:$A$9149,$A1043,Observed!$D$2:$D$9149,$D1043)),AVERAGEIFS(Observed!AP$2:AP$9149,Observed!$A$2:$A$9149,$A1043,Observed!$D$2:$D$9149,$D1043),"")</f>
        <v/>
      </c>
      <c r="AQ1043" s="22">
        <f>IF(ISNUMBER(AVERAGEIFS(Observed!AQ$2:AQ$9149,Observed!$A$2:$A$9149,$A1043,Observed!$D$2:$D$9149,$D1043)),AVERAGEIFS(Observed!AQ$2:AQ$9149,Observed!$A$2:$A$9149,$A1043,Observed!$D$2:$D$9149,$D1043),"")</f>
        <v>338.4</v>
      </c>
      <c r="AR1043" s="22" t="str">
        <f>IF(ISNUMBER(AVERAGEIFS(Observed!AR$2:AR$9149,Observed!$A$2:$A$9149,$A1043,Observed!$D$2:$D$9149,$D1043)),AVERAGEIFS(Observed!AR$2:AR$9149,Observed!$A$2:$A$9149,$A1043,Observed!$D$2:$D$9149,$D1043),"")</f>
        <v/>
      </c>
      <c r="AS1043" s="22" t="str">
        <f>IF(ISNUMBER(AVERAGEIFS(Observed!AS$2:AS$9149,Observed!$A$2:$A$9149,$A1043,Observed!$D$2:$D$9149,$D1043)),AVERAGEIFS(Observed!AS$2:AS$9149,Observed!$A$2:$A$9149,$A1043,Observed!$D$2:$D$9149,$D1043),"")</f>
        <v/>
      </c>
      <c r="AT1043" s="22" t="str">
        <f>IF(ISNUMBER(AVERAGEIFS(Observed!AT$2:AT$9149,Observed!$A$2:$A$9149,$A1043,Observed!$D$2:$D$9149,$D1043)),AVERAGEIFS(Observed!AT$2:AT$9149,Observed!$A$2:$A$9149,$A1043,Observed!$D$2:$D$9149,$D1043),"")</f>
        <v/>
      </c>
      <c r="AU1043" s="22" t="str">
        <f>IF(ISNUMBER(AVERAGEIFS(Observed!AU$2:AU$9149,Observed!$A$2:$A$9149,$A1043,Observed!$D$2:$D$9149,$D1043)),AVERAGEIFS(Observed!AU$2:AU$9149,Observed!$A$2:$A$9149,$A1043,Observed!$D$2:$D$9149,$D1043),"")</f>
        <v/>
      </c>
      <c r="AV1043" s="2">
        <f>COUNTIFS(Observed!$A$2:$A$9149,$A1043,Observed!$D$2:$D$9149,$D1043)</f>
        <v>5</v>
      </c>
      <c r="AW1043" s="2">
        <f t="shared" si="16"/>
        <v>1</v>
      </c>
    </row>
    <row r="1044" spans="1:49" x14ac:dyDescent="0.25">
      <c r="A1044" t="s">
        <v>97</v>
      </c>
      <c r="B1044" t="s">
        <v>116</v>
      </c>
      <c r="C1044" t="s">
        <v>30</v>
      </c>
      <c r="D1044" s="3">
        <v>40588</v>
      </c>
      <c r="E1044">
        <v>1</v>
      </c>
      <c r="G1044" t="s">
        <v>111</v>
      </c>
      <c r="K1044" s="24" t="s">
        <v>115</v>
      </c>
      <c r="N1044" s="2"/>
      <c r="O1044" s="21" t="str">
        <f>IF(ISNUMBER(AVERAGEIFS(Observed!O$2:O$9149,Observed!$A$2:$A$9149,$A1044,Observed!$D$2:$D$9149,$D1044)),AVERAGEIFS(Observed!O$2:O$9149,Observed!$A$2:$A$9149,$A1044,Observed!$D$2:$D$9149,$D1044),"")</f>
        <v/>
      </c>
      <c r="P1044" s="22" t="str">
        <f>IF(ISNUMBER(AVERAGEIFS(Observed!P$2:P$9149,Observed!$A$2:$A$9149,$A1044,Observed!$D$2:$D$9149,$D1044)),AVERAGEIFS(Observed!P$2:P$9149,Observed!$A$2:$A$9149,$A1044,Observed!$D$2:$D$9149,$D1044),"")</f>
        <v/>
      </c>
      <c r="Q1044" s="22" t="str">
        <f>IF(ISNUMBER(AVERAGEIFS(Observed!Q$2:Q$9149,Observed!$A$2:$A$9149,$A1044,Observed!$D$2:$D$9149,$D1044)),AVERAGEIFS(Observed!Q$2:Q$9149,Observed!$A$2:$A$9149,$A1044,Observed!$D$2:$D$9149,$D1044),"")</f>
        <v/>
      </c>
      <c r="R1044" s="22" t="str">
        <f>IF(ISNUMBER(AVERAGEIFS(Observed!R$2:R$9149,Observed!$A$2:$A$9149,$A1044,Observed!$D$2:$D$9149,$D1044)),AVERAGEIFS(Observed!R$2:R$9149,Observed!$A$2:$A$9149,$A1044,Observed!$D$2:$D$9149,$D1044),"")</f>
        <v/>
      </c>
      <c r="S1044" s="22" t="str">
        <f>IF(ISNUMBER(AVERAGEIFS(Observed!S$2:S$9149,Observed!$A$2:$A$9149,$A1044,Observed!$D$2:$D$9149,$D1044)),AVERAGEIFS(Observed!S$2:S$9149,Observed!$A$2:$A$9149,$A1044,Observed!$D$2:$D$9149,$D1044),"")</f>
        <v/>
      </c>
      <c r="T1044" s="23" t="str">
        <f>IF(ISNUMBER(AVERAGEIFS(Observed!T$2:T$9149,Observed!$A$2:$A$9149,$A1044,Observed!$D$2:$D$9149,$D1044)),AVERAGEIFS(Observed!T$2:T$9149,Observed!$A$2:$A$9149,$A1044,Observed!$D$2:$D$9149,$D1044),"")</f>
        <v/>
      </c>
      <c r="U1044" s="23" t="str">
        <f>IF(ISNUMBER(AVERAGEIFS(Observed!U$2:U$9149,Observed!$A$2:$A$9149,$A1044,Observed!$D$2:$D$9149,$D1044)),AVERAGEIFS(Observed!U$2:U$9149,Observed!$A$2:$A$9149,$A1044,Observed!$D$2:$D$9149,$D1044),"")</f>
        <v/>
      </c>
      <c r="V1044" s="23" t="str">
        <f>IF(ISNUMBER(AVERAGEIFS(Observed!V$2:V$9149,Observed!$A$2:$A$9149,$A1044,Observed!$D$2:$D$9149,$D1044)),AVERAGEIFS(Observed!V$2:V$9149,Observed!$A$2:$A$9149,$A1044,Observed!$D$2:$D$9149,$D1044),"")</f>
        <v/>
      </c>
      <c r="W1044" s="21" t="str">
        <f>IF(ISNUMBER(AVERAGEIFS(Observed!W$2:W$9149,Observed!$A$2:$A$9149,$A1044,Observed!$D$2:$D$9149,$D1044)),AVERAGEIFS(Observed!W$2:W$9149,Observed!$A$2:$A$9149,$A1044,Observed!$D$2:$D$9149,$D1044),"")</f>
        <v/>
      </c>
      <c r="X1044" s="35" t="str">
        <f>IF(ISNUMBER(AVERAGEIFS(Observed!X$2:X$9149,Observed!$A$2:$A$9149,$A1044,Observed!$D$2:$D$9149,$D1044)),AVERAGEIFS(Observed!X$2:X$9149,Observed!$A$2:$A$9149,$A1044,Observed!$D$2:$D$9149,$D1044),"")</f>
        <v/>
      </c>
      <c r="Y1044" s="35" t="str">
        <f>IF(ISNUMBER(AVERAGEIFS(Observed!Y$2:Y$9149,Observed!$A$2:$A$9149,$A1044,Observed!$D$2:$D$9149,$D1044)),AVERAGEIFS(Observed!Y$2:Y$9149,Observed!$A$2:$A$9149,$A1044,Observed!$D$2:$D$9149,$D1044),"")</f>
        <v/>
      </c>
      <c r="Z1044" s="22" t="str">
        <f>IF(ISNUMBER(AVERAGEIFS(Observed!Z$2:Z$9149,Observed!$A$2:$A$9149,$A1044,Observed!$D$2:$D$9149,$D1044)),AVERAGEIFS(Observed!Z$2:Z$9149,Observed!$A$2:$A$9149,$A1044,Observed!$D$2:$D$9149,$D1044),"")</f>
        <v/>
      </c>
      <c r="AA1044" s="22" t="str">
        <f>IF(ISNUMBER(AVERAGEIFS(Observed!AA$2:AA$9149,Observed!$A$2:$A$9149,$A1044,Observed!$D$2:$D$9149,$D1044)),AVERAGEIFS(Observed!AA$2:AA$9149,Observed!$A$2:$A$9149,$A1044,Observed!$D$2:$D$9149,$D1044),"")</f>
        <v/>
      </c>
      <c r="AB1044" s="22" t="str">
        <f>IF(ISNUMBER(AVERAGEIFS(Observed!AB$2:AB$9149,Observed!$A$2:$A$9149,$A1044,Observed!$D$2:$D$9149,$D1044)),AVERAGEIFS(Observed!AB$2:AB$9149,Observed!$A$2:$A$9149,$A1044,Observed!$D$2:$D$9149,$D1044),"")</f>
        <v/>
      </c>
      <c r="AC1044" s="22" t="str">
        <f>IF(ISNUMBER(AVERAGEIFS(Observed!AC$2:AC$9149,Observed!$A$2:$A$9149,$A1044,Observed!$D$2:$D$9149,$D1044)),AVERAGEIFS(Observed!AC$2:AC$9149,Observed!$A$2:$A$9149,$A1044,Observed!$D$2:$D$9149,$D1044),"")</f>
        <v/>
      </c>
      <c r="AD1044" s="22" t="str">
        <f>IF(ISNUMBER(AVERAGEIFS(Observed!AD$2:AD$9149,Observed!$A$2:$A$9149,$A1044,Observed!$D$2:$D$9149,$D1044)),AVERAGEIFS(Observed!AD$2:AD$9149,Observed!$A$2:$A$9149,$A1044,Observed!$D$2:$D$9149,$D1044),"")</f>
        <v/>
      </c>
      <c r="AE1044" s="22" t="str">
        <f>IF(ISNUMBER(AVERAGEIFS(Observed!AE$2:AE$9149,Observed!$A$2:$A$9149,$A1044,Observed!$D$2:$D$9149,$D1044)),AVERAGEIFS(Observed!AE$2:AE$9149,Observed!$A$2:$A$9149,$A1044,Observed!$D$2:$D$9149,$D1044),"")</f>
        <v/>
      </c>
      <c r="AF1044" s="22" t="str">
        <f>IF(ISNUMBER(AVERAGEIFS(Observed!AF$2:AF$9149,Observed!$A$2:$A$9149,$A1044,Observed!$D$2:$D$9149,$D1044)),AVERAGEIFS(Observed!AF$2:AF$9149,Observed!$A$2:$A$9149,$A1044,Observed!$D$2:$D$9149,$D1044),"")</f>
        <v/>
      </c>
      <c r="AG1044" s="22" t="str">
        <f>IF(ISNUMBER(AVERAGEIFS(Observed!AG$2:AG$9149,Observed!$A$2:$A$9149,$A1044,Observed!$D$2:$D$9149,$D1044)),AVERAGEIFS(Observed!AG$2:AG$9149,Observed!$A$2:$A$9149,$A1044,Observed!$D$2:$D$9149,$D1044),"")</f>
        <v/>
      </c>
      <c r="AH1044" s="22" t="str">
        <f>IF(ISNUMBER(AVERAGEIFS(Observed!AH$2:AH$9149,Observed!$A$2:$A$9149,$A1044,Observed!$D$2:$D$9149,$D1044)),AVERAGEIFS(Observed!AH$2:AH$9149,Observed!$A$2:$A$9149,$A1044,Observed!$D$2:$D$9149,$D1044),"")</f>
        <v/>
      </c>
      <c r="AI1044" s="22" t="str">
        <f>IF(ISNUMBER(AVERAGEIFS(Observed!AI$2:AI$9149,Observed!$A$2:$A$9149,$A1044,Observed!$D$2:$D$9149,$D1044)),AVERAGEIFS(Observed!AI$2:AI$9149,Observed!$A$2:$A$9149,$A1044,Observed!$D$2:$D$9149,$D1044),"")</f>
        <v/>
      </c>
      <c r="AJ1044" s="22" t="str">
        <f>IF(ISNUMBER(AVERAGEIFS(Observed!AJ$2:AJ$9149,Observed!$A$2:$A$9149,$A1044,Observed!$D$2:$D$9149,$D1044)),AVERAGEIFS(Observed!AJ$2:AJ$9149,Observed!$A$2:$A$9149,$A1044,Observed!$D$2:$D$9149,$D1044),"")</f>
        <v/>
      </c>
      <c r="AK1044" s="22" t="str">
        <f>IF(ISNUMBER(AVERAGEIFS(Observed!AK$2:AK$9149,Observed!$A$2:$A$9149,$A1044,Observed!$D$2:$D$9149,$D1044)),AVERAGEIFS(Observed!AK$2:AK$9149,Observed!$A$2:$A$9149,$A1044,Observed!$D$2:$D$9149,$D1044),"")</f>
        <v/>
      </c>
      <c r="AL1044" s="23" t="str">
        <f>IF(ISNUMBER(AVERAGEIFS(Observed!AL$2:AL$9149,Observed!$A$2:$A$9149,$A1044,Observed!$D$2:$D$9149,$D1044)),AVERAGEIFS(Observed!AL$2:AL$9149,Observed!$A$2:$A$9149,$A1044,Observed!$D$2:$D$9149,$D1044),"")</f>
        <v/>
      </c>
      <c r="AM1044" s="23" t="str">
        <f>IF(ISNUMBER(AVERAGEIFS(Observed!AM$2:AM$9149,Observed!$A$2:$A$9149,$A1044,Observed!$D$2:$D$9149,$D1044)),AVERAGEIFS(Observed!AM$2:AM$9149,Observed!$A$2:$A$9149,$A1044,Observed!$D$2:$D$9149,$D1044),"")</f>
        <v/>
      </c>
      <c r="AN1044" s="22" t="str">
        <f>IF(ISNUMBER(AVERAGEIFS(Observed!AN$2:AN$9149,Observed!$A$2:$A$9149,$A1044,Observed!$D$2:$D$9149,$D1044)),AVERAGEIFS(Observed!AN$2:AN$9149,Observed!$A$2:$A$9149,$A1044,Observed!$D$2:$D$9149,$D1044),"")</f>
        <v/>
      </c>
      <c r="AO1044" s="22" t="str">
        <f>IF(ISNUMBER(AVERAGEIFS(Observed!AO$2:AO$9149,Observed!$A$2:$A$9149,$A1044,Observed!$D$2:$D$9149,$D1044)),AVERAGEIFS(Observed!AO$2:AO$9149,Observed!$A$2:$A$9149,$A1044,Observed!$D$2:$D$9149,$D1044),"")</f>
        <v/>
      </c>
      <c r="AP1044" s="21" t="str">
        <f>IF(ISNUMBER(AVERAGEIFS(Observed!AP$2:AP$9149,Observed!$A$2:$A$9149,$A1044,Observed!$D$2:$D$9149,$D1044)),AVERAGEIFS(Observed!AP$2:AP$9149,Observed!$A$2:$A$9149,$A1044,Observed!$D$2:$D$9149,$D1044),"")</f>
        <v/>
      </c>
      <c r="AQ1044" s="22">
        <f>IF(ISNUMBER(AVERAGEIFS(Observed!AQ$2:AQ$9149,Observed!$A$2:$A$9149,$A1044,Observed!$D$2:$D$9149,$D1044)),AVERAGEIFS(Observed!AQ$2:AQ$9149,Observed!$A$2:$A$9149,$A1044,Observed!$D$2:$D$9149,$D1044),"")</f>
        <v>411</v>
      </c>
      <c r="AR1044" s="22" t="str">
        <f>IF(ISNUMBER(AVERAGEIFS(Observed!AR$2:AR$9149,Observed!$A$2:$A$9149,$A1044,Observed!$D$2:$D$9149,$D1044)),AVERAGEIFS(Observed!AR$2:AR$9149,Observed!$A$2:$A$9149,$A1044,Observed!$D$2:$D$9149,$D1044),"")</f>
        <v/>
      </c>
      <c r="AS1044" s="22" t="str">
        <f>IF(ISNUMBER(AVERAGEIFS(Observed!AS$2:AS$9149,Observed!$A$2:$A$9149,$A1044,Observed!$D$2:$D$9149,$D1044)),AVERAGEIFS(Observed!AS$2:AS$9149,Observed!$A$2:$A$9149,$A1044,Observed!$D$2:$D$9149,$D1044),"")</f>
        <v/>
      </c>
      <c r="AT1044" s="22" t="str">
        <f>IF(ISNUMBER(AVERAGEIFS(Observed!AT$2:AT$9149,Observed!$A$2:$A$9149,$A1044,Observed!$D$2:$D$9149,$D1044)),AVERAGEIFS(Observed!AT$2:AT$9149,Observed!$A$2:$A$9149,$A1044,Observed!$D$2:$D$9149,$D1044),"")</f>
        <v/>
      </c>
      <c r="AU1044" s="22" t="str">
        <f>IF(ISNUMBER(AVERAGEIFS(Observed!AU$2:AU$9149,Observed!$A$2:$A$9149,$A1044,Observed!$D$2:$D$9149,$D1044)),AVERAGEIFS(Observed!AU$2:AU$9149,Observed!$A$2:$A$9149,$A1044,Observed!$D$2:$D$9149,$D1044),"")</f>
        <v/>
      </c>
      <c r="AV1044" s="2">
        <f>COUNTIFS(Observed!$A$2:$A$9149,$A1044,Observed!$D$2:$D$9149,$D1044)</f>
        <v>5</v>
      </c>
      <c r="AW1044" s="2">
        <f t="shared" si="16"/>
        <v>1</v>
      </c>
    </row>
    <row r="1045" spans="1:49" x14ac:dyDescent="0.25">
      <c r="A1045" t="s">
        <v>97</v>
      </c>
      <c r="B1045" t="s">
        <v>116</v>
      </c>
      <c r="C1045" t="s">
        <v>30</v>
      </c>
      <c r="D1045" s="3">
        <v>40595</v>
      </c>
      <c r="E1045">
        <v>1</v>
      </c>
      <c r="G1045" t="s">
        <v>111</v>
      </c>
      <c r="K1045" s="24" t="s">
        <v>115</v>
      </c>
      <c r="N1045" s="2"/>
      <c r="O1045" s="21" t="str">
        <f>IF(ISNUMBER(AVERAGEIFS(Observed!O$2:O$9149,Observed!$A$2:$A$9149,$A1045,Observed!$D$2:$D$9149,$D1045)),AVERAGEIFS(Observed!O$2:O$9149,Observed!$A$2:$A$9149,$A1045,Observed!$D$2:$D$9149,$D1045),"")</f>
        <v/>
      </c>
      <c r="P1045" s="22" t="str">
        <f>IF(ISNUMBER(AVERAGEIFS(Observed!P$2:P$9149,Observed!$A$2:$A$9149,$A1045,Observed!$D$2:$D$9149,$D1045)),AVERAGEIFS(Observed!P$2:P$9149,Observed!$A$2:$A$9149,$A1045,Observed!$D$2:$D$9149,$D1045),"")</f>
        <v/>
      </c>
      <c r="Q1045" s="22" t="str">
        <f>IF(ISNUMBER(AVERAGEIFS(Observed!Q$2:Q$9149,Observed!$A$2:$A$9149,$A1045,Observed!$D$2:$D$9149,$D1045)),AVERAGEIFS(Observed!Q$2:Q$9149,Observed!$A$2:$A$9149,$A1045,Observed!$D$2:$D$9149,$D1045),"")</f>
        <v/>
      </c>
      <c r="R1045" s="22" t="str">
        <f>IF(ISNUMBER(AVERAGEIFS(Observed!R$2:R$9149,Observed!$A$2:$A$9149,$A1045,Observed!$D$2:$D$9149,$D1045)),AVERAGEIFS(Observed!R$2:R$9149,Observed!$A$2:$A$9149,$A1045,Observed!$D$2:$D$9149,$D1045),"")</f>
        <v/>
      </c>
      <c r="S1045" s="22" t="str">
        <f>IF(ISNUMBER(AVERAGEIFS(Observed!S$2:S$9149,Observed!$A$2:$A$9149,$A1045,Observed!$D$2:$D$9149,$D1045)),AVERAGEIFS(Observed!S$2:S$9149,Observed!$A$2:$A$9149,$A1045,Observed!$D$2:$D$9149,$D1045),"")</f>
        <v/>
      </c>
      <c r="T1045" s="23" t="str">
        <f>IF(ISNUMBER(AVERAGEIFS(Observed!T$2:T$9149,Observed!$A$2:$A$9149,$A1045,Observed!$D$2:$D$9149,$D1045)),AVERAGEIFS(Observed!T$2:T$9149,Observed!$A$2:$A$9149,$A1045,Observed!$D$2:$D$9149,$D1045),"")</f>
        <v/>
      </c>
      <c r="U1045" s="23" t="str">
        <f>IF(ISNUMBER(AVERAGEIFS(Observed!U$2:U$9149,Observed!$A$2:$A$9149,$A1045,Observed!$D$2:$D$9149,$D1045)),AVERAGEIFS(Observed!U$2:U$9149,Observed!$A$2:$A$9149,$A1045,Observed!$D$2:$D$9149,$D1045),"")</f>
        <v/>
      </c>
      <c r="V1045" s="23" t="str">
        <f>IF(ISNUMBER(AVERAGEIFS(Observed!V$2:V$9149,Observed!$A$2:$A$9149,$A1045,Observed!$D$2:$D$9149,$D1045)),AVERAGEIFS(Observed!V$2:V$9149,Observed!$A$2:$A$9149,$A1045,Observed!$D$2:$D$9149,$D1045),"")</f>
        <v/>
      </c>
      <c r="W1045" s="21" t="str">
        <f>IF(ISNUMBER(AVERAGEIFS(Observed!W$2:W$9149,Observed!$A$2:$A$9149,$A1045,Observed!$D$2:$D$9149,$D1045)),AVERAGEIFS(Observed!W$2:W$9149,Observed!$A$2:$A$9149,$A1045,Observed!$D$2:$D$9149,$D1045),"")</f>
        <v/>
      </c>
      <c r="X1045" s="35" t="str">
        <f>IF(ISNUMBER(AVERAGEIFS(Observed!X$2:X$9149,Observed!$A$2:$A$9149,$A1045,Observed!$D$2:$D$9149,$D1045)),AVERAGEIFS(Observed!X$2:X$9149,Observed!$A$2:$A$9149,$A1045,Observed!$D$2:$D$9149,$D1045),"")</f>
        <v/>
      </c>
      <c r="Y1045" s="35" t="str">
        <f>IF(ISNUMBER(AVERAGEIFS(Observed!Y$2:Y$9149,Observed!$A$2:$A$9149,$A1045,Observed!$D$2:$D$9149,$D1045)),AVERAGEIFS(Observed!Y$2:Y$9149,Observed!$A$2:$A$9149,$A1045,Observed!$D$2:$D$9149,$D1045),"")</f>
        <v/>
      </c>
      <c r="Z1045" s="22" t="str">
        <f>IF(ISNUMBER(AVERAGEIFS(Observed!Z$2:Z$9149,Observed!$A$2:$A$9149,$A1045,Observed!$D$2:$D$9149,$D1045)),AVERAGEIFS(Observed!Z$2:Z$9149,Observed!$A$2:$A$9149,$A1045,Observed!$D$2:$D$9149,$D1045),"")</f>
        <v/>
      </c>
      <c r="AA1045" s="22" t="str">
        <f>IF(ISNUMBER(AVERAGEIFS(Observed!AA$2:AA$9149,Observed!$A$2:$A$9149,$A1045,Observed!$D$2:$D$9149,$D1045)),AVERAGEIFS(Observed!AA$2:AA$9149,Observed!$A$2:$A$9149,$A1045,Observed!$D$2:$D$9149,$D1045),"")</f>
        <v/>
      </c>
      <c r="AB1045" s="22" t="str">
        <f>IF(ISNUMBER(AVERAGEIFS(Observed!AB$2:AB$9149,Observed!$A$2:$A$9149,$A1045,Observed!$D$2:$D$9149,$D1045)),AVERAGEIFS(Observed!AB$2:AB$9149,Observed!$A$2:$A$9149,$A1045,Observed!$D$2:$D$9149,$D1045),"")</f>
        <v/>
      </c>
      <c r="AC1045" s="22" t="str">
        <f>IF(ISNUMBER(AVERAGEIFS(Observed!AC$2:AC$9149,Observed!$A$2:$A$9149,$A1045,Observed!$D$2:$D$9149,$D1045)),AVERAGEIFS(Observed!AC$2:AC$9149,Observed!$A$2:$A$9149,$A1045,Observed!$D$2:$D$9149,$D1045),"")</f>
        <v/>
      </c>
      <c r="AD1045" s="22" t="str">
        <f>IF(ISNUMBER(AVERAGEIFS(Observed!AD$2:AD$9149,Observed!$A$2:$A$9149,$A1045,Observed!$D$2:$D$9149,$D1045)),AVERAGEIFS(Observed!AD$2:AD$9149,Observed!$A$2:$A$9149,$A1045,Observed!$D$2:$D$9149,$D1045),"")</f>
        <v/>
      </c>
      <c r="AE1045" s="22" t="str">
        <f>IF(ISNUMBER(AVERAGEIFS(Observed!AE$2:AE$9149,Observed!$A$2:$A$9149,$A1045,Observed!$D$2:$D$9149,$D1045)),AVERAGEIFS(Observed!AE$2:AE$9149,Observed!$A$2:$A$9149,$A1045,Observed!$D$2:$D$9149,$D1045),"")</f>
        <v/>
      </c>
      <c r="AF1045" s="22" t="str">
        <f>IF(ISNUMBER(AVERAGEIFS(Observed!AF$2:AF$9149,Observed!$A$2:$A$9149,$A1045,Observed!$D$2:$D$9149,$D1045)),AVERAGEIFS(Observed!AF$2:AF$9149,Observed!$A$2:$A$9149,$A1045,Observed!$D$2:$D$9149,$D1045),"")</f>
        <v/>
      </c>
      <c r="AG1045" s="22" t="str">
        <f>IF(ISNUMBER(AVERAGEIFS(Observed!AG$2:AG$9149,Observed!$A$2:$A$9149,$A1045,Observed!$D$2:$D$9149,$D1045)),AVERAGEIFS(Observed!AG$2:AG$9149,Observed!$A$2:$A$9149,$A1045,Observed!$D$2:$D$9149,$D1045),"")</f>
        <v/>
      </c>
      <c r="AH1045" s="22" t="str">
        <f>IF(ISNUMBER(AVERAGEIFS(Observed!AH$2:AH$9149,Observed!$A$2:$A$9149,$A1045,Observed!$D$2:$D$9149,$D1045)),AVERAGEIFS(Observed!AH$2:AH$9149,Observed!$A$2:$A$9149,$A1045,Observed!$D$2:$D$9149,$D1045),"")</f>
        <v/>
      </c>
      <c r="AI1045" s="22" t="str">
        <f>IF(ISNUMBER(AVERAGEIFS(Observed!AI$2:AI$9149,Observed!$A$2:$A$9149,$A1045,Observed!$D$2:$D$9149,$D1045)),AVERAGEIFS(Observed!AI$2:AI$9149,Observed!$A$2:$A$9149,$A1045,Observed!$D$2:$D$9149,$D1045),"")</f>
        <v/>
      </c>
      <c r="AJ1045" s="22" t="str">
        <f>IF(ISNUMBER(AVERAGEIFS(Observed!AJ$2:AJ$9149,Observed!$A$2:$A$9149,$A1045,Observed!$D$2:$D$9149,$D1045)),AVERAGEIFS(Observed!AJ$2:AJ$9149,Observed!$A$2:$A$9149,$A1045,Observed!$D$2:$D$9149,$D1045),"")</f>
        <v/>
      </c>
      <c r="AK1045" s="22" t="str">
        <f>IF(ISNUMBER(AVERAGEIFS(Observed!AK$2:AK$9149,Observed!$A$2:$A$9149,$A1045,Observed!$D$2:$D$9149,$D1045)),AVERAGEIFS(Observed!AK$2:AK$9149,Observed!$A$2:$A$9149,$A1045,Observed!$D$2:$D$9149,$D1045),"")</f>
        <v/>
      </c>
      <c r="AL1045" s="23" t="str">
        <f>IF(ISNUMBER(AVERAGEIFS(Observed!AL$2:AL$9149,Observed!$A$2:$A$9149,$A1045,Observed!$D$2:$D$9149,$D1045)),AVERAGEIFS(Observed!AL$2:AL$9149,Observed!$A$2:$A$9149,$A1045,Observed!$D$2:$D$9149,$D1045),"")</f>
        <v/>
      </c>
      <c r="AM1045" s="23" t="str">
        <f>IF(ISNUMBER(AVERAGEIFS(Observed!AM$2:AM$9149,Observed!$A$2:$A$9149,$A1045,Observed!$D$2:$D$9149,$D1045)),AVERAGEIFS(Observed!AM$2:AM$9149,Observed!$A$2:$A$9149,$A1045,Observed!$D$2:$D$9149,$D1045),"")</f>
        <v/>
      </c>
      <c r="AN1045" s="22" t="str">
        <f>IF(ISNUMBER(AVERAGEIFS(Observed!AN$2:AN$9149,Observed!$A$2:$A$9149,$A1045,Observed!$D$2:$D$9149,$D1045)),AVERAGEIFS(Observed!AN$2:AN$9149,Observed!$A$2:$A$9149,$A1045,Observed!$D$2:$D$9149,$D1045),"")</f>
        <v/>
      </c>
      <c r="AO1045" s="22" t="str">
        <f>IF(ISNUMBER(AVERAGEIFS(Observed!AO$2:AO$9149,Observed!$A$2:$A$9149,$A1045,Observed!$D$2:$D$9149,$D1045)),AVERAGEIFS(Observed!AO$2:AO$9149,Observed!$A$2:$A$9149,$A1045,Observed!$D$2:$D$9149,$D1045),"")</f>
        <v/>
      </c>
      <c r="AP1045" s="21" t="str">
        <f>IF(ISNUMBER(AVERAGEIFS(Observed!AP$2:AP$9149,Observed!$A$2:$A$9149,$A1045,Observed!$D$2:$D$9149,$D1045)),AVERAGEIFS(Observed!AP$2:AP$9149,Observed!$A$2:$A$9149,$A1045,Observed!$D$2:$D$9149,$D1045),"")</f>
        <v/>
      </c>
      <c r="AQ1045" s="22">
        <f>IF(ISNUMBER(AVERAGEIFS(Observed!AQ$2:AQ$9149,Observed!$A$2:$A$9149,$A1045,Observed!$D$2:$D$9149,$D1045)),AVERAGEIFS(Observed!AQ$2:AQ$9149,Observed!$A$2:$A$9149,$A1045,Observed!$D$2:$D$9149,$D1045),"")</f>
        <v>461.2</v>
      </c>
      <c r="AR1045" s="22" t="str">
        <f>IF(ISNUMBER(AVERAGEIFS(Observed!AR$2:AR$9149,Observed!$A$2:$A$9149,$A1045,Observed!$D$2:$D$9149,$D1045)),AVERAGEIFS(Observed!AR$2:AR$9149,Observed!$A$2:$A$9149,$A1045,Observed!$D$2:$D$9149,$D1045),"")</f>
        <v/>
      </c>
      <c r="AS1045" s="22" t="str">
        <f>IF(ISNUMBER(AVERAGEIFS(Observed!AS$2:AS$9149,Observed!$A$2:$A$9149,$A1045,Observed!$D$2:$D$9149,$D1045)),AVERAGEIFS(Observed!AS$2:AS$9149,Observed!$A$2:$A$9149,$A1045,Observed!$D$2:$D$9149,$D1045),"")</f>
        <v/>
      </c>
      <c r="AT1045" s="22" t="str">
        <f>IF(ISNUMBER(AVERAGEIFS(Observed!AT$2:AT$9149,Observed!$A$2:$A$9149,$A1045,Observed!$D$2:$D$9149,$D1045)),AVERAGEIFS(Observed!AT$2:AT$9149,Observed!$A$2:$A$9149,$A1045,Observed!$D$2:$D$9149,$D1045),"")</f>
        <v/>
      </c>
      <c r="AU1045" s="22" t="str">
        <f>IF(ISNUMBER(AVERAGEIFS(Observed!AU$2:AU$9149,Observed!$A$2:$A$9149,$A1045,Observed!$D$2:$D$9149,$D1045)),AVERAGEIFS(Observed!AU$2:AU$9149,Observed!$A$2:$A$9149,$A1045,Observed!$D$2:$D$9149,$D1045),"")</f>
        <v/>
      </c>
      <c r="AV1045" s="2">
        <f>COUNTIFS(Observed!$A$2:$A$9149,$A1045,Observed!$D$2:$D$9149,$D1045)</f>
        <v>5</v>
      </c>
      <c r="AW1045" s="2">
        <f t="shared" si="16"/>
        <v>1</v>
      </c>
    </row>
    <row r="1046" spans="1:49" x14ac:dyDescent="0.25">
      <c r="A1046" t="s">
        <v>97</v>
      </c>
      <c r="B1046" t="s">
        <v>116</v>
      </c>
      <c r="C1046" t="s">
        <v>30</v>
      </c>
      <c r="D1046" s="3">
        <v>40602</v>
      </c>
      <c r="E1046">
        <v>1</v>
      </c>
      <c r="G1046" t="s">
        <v>111</v>
      </c>
      <c r="K1046" s="24" t="s">
        <v>115</v>
      </c>
      <c r="N1046" s="2"/>
      <c r="O1046" s="21" t="str">
        <f>IF(ISNUMBER(AVERAGEIFS(Observed!O$2:O$9149,Observed!$A$2:$A$9149,$A1046,Observed!$D$2:$D$9149,$D1046)),AVERAGEIFS(Observed!O$2:O$9149,Observed!$A$2:$A$9149,$A1046,Observed!$D$2:$D$9149,$D1046),"")</f>
        <v/>
      </c>
      <c r="P1046" s="22" t="str">
        <f>IF(ISNUMBER(AVERAGEIFS(Observed!P$2:P$9149,Observed!$A$2:$A$9149,$A1046,Observed!$D$2:$D$9149,$D1046)),AVERAGEIFS(Observed!P$2:P$9149,Observed!$A$2:$A$9149,$A1046,Observed!$D$2:$D$9149,$D1046),"")</f>
        <v/>
      </c>
      <c r="Q1046" s="22" t="str">
        <f>IF(ISNUMBER(AVERAGEIFS(Observed!Q$2:Q$9149,Observed!$A$2:$A$9149,$A1046,Observed!$D$2:$D$9149,$D1046)),AVERAGEIFS(Observed!Q$2:Q$9149,Observed!$A$2:$A$9149,$A1046,Observed!$D$2:$D$9149,$D1046),"")</f>
        <v/>
      </c>
      <c r="R1046" s="22" t="str">
        <f>IF(ISNUMBER(AVERAGEIFS(Observed!R$2:R$9149,Observed!$A$2:$A$9149,$A1046,Observed!$D$2:$D$9149,$D1046)),AVERAGEIFS(Observed!R$2:R$9149,Observed!$A$2:$A$9149,$A1046,Observed!$D$2:$D$9149,$D1046),"")</f>
        <v/>
      </c>
      <c r="S1046" s="22" t="str">
        <f>IF(ISNUMBER(AVERAGEIFS(Observed!S$2:S$9149,Observed!$A$2:$A$9149,$A1046,Observed!$D$2:$D$9149,$D1046)),AVERAGEIFS(Observed!S$2:S$9149,Observed!$A$2:$A$9149,$A1046,Observed!$D$2:$D$9149,$D1046),"")</f>
        <v/>
      </c>
      <c r="T1046" s="23" t="str">
        <f>IF(ISNUMBER(AVERAGEIFS(Observed!T$2:T$9149,Observed!$A$2:$A$9149,$A1046,Observed!$D$2:$D$9149,$D1046)),AVERAGEIFS(Observed!T$2:T$9149,Observed!$A$2:$A$9149,$A1046,Observed!$D$2:$D$9149,$D1046),"")</f>
        <v/>
      </c>
      <c r="U1046" s="23" t="str">
        <f>IF(ISNUMBER(AVERAGEIFS(Observed!U$2:U$9149,Observed!$A$2:$A$9149,$A1046,Observed!$D$2:$D$9149,$D1046)),AVERAGEIFS(Observed!U$2:U$9149,Observed!$A$2:$A$9149,$A1046,Observed!$D$2:$D$9149,$D1046),"")</f>
        <v/>
      </c>
      <c r="V1046" s="23" t="str">
        <f>IF(ISNUMBER(AVERAGEIFS(Observed!V$2:V$9149,Observed!$A$2:$A$9149,$A1046,Observed!$D$2:$D$9149,$D1046)),AVERAGEIFS(Observed!V$2:V$9149,Observed!$A$2:$A$9149,$A1046,Observed!$D$2:$D$9149,$D1046),"")</f>
        <v/>
      </c>
      <c r="W1046" s="21" t="str">
        <f>IF(ISNUMBER(AVERAGEIFS(Observed!W$2:W$9149,Observed!$A$2:$A$9149,$A1046,Observed!$D$2:$D$9149,$D1046)),AVERAGEIFS(Observed!W$2:W$9149,Observed!$A$2:$A$9149,$A1046,Observed!$D$2:$D$9149,$D1046),"")</f>
        <v/>
      </c>
      <c r="X1046" s="35" t="str">
        <f>IF(ISNUMBER(AVERAGEIFS(Observed!X$2:X$9149,Observed!$A$2:$A$9149,$A1046,Observed!$D$2:$D$9149,$D1046)),AVERAGEIFS(Observed!X$2:X$9149,Observed!$A$2:$A$9149,$A1046,Observed!$D$2:$D$9149,$D1046),"")</f>
        <v/>
      </c>
      <c r="Y1046" s="35" t="str">
        <f>IF(ISNUMBER(AVERAGEIFS(Observed!Y$2:Y$9149,Observed!$A$2:$A$9149,$A1046,Observed!$D$2:$D$9149,$D1046)),AVERAGEIFS(Observed!Y$2:Y$9149,Observed!$A$2:$A$9149,$A1046,Observed!$D$2:$D$9149,$D1046),"")</f>
        <v/>
      </c>
      <c r="Z1046" s="22" t="str">
        <f>IF(ISNUMBER(AVERAGEIFS(Observed!Z$2:Z$9149,Observed!$A$2:$A$9149,$A1046,Observed!$D$2:$D$9149,$D1046)),AVERAGEIFS(Observed!Z$2:Z$9149,Observed!$A$2:$A$9149,$A1046,Observed!$D$2:$D$9149,$D1046),"")</f>
        <v/>
      </c>
      <c r="AA1046" s="22" t="str">
        <f>IF(ISNUMBER(AVERAGEIFS(Observed!AA$2:AA$9149,Observed!$A$2:$A$9149,$A1046,Observed!$D$2:$D$9149,$D1046)),AVERAGEIFS(Observed!AA$2:AA$9149,Observed!$A$2:$A$9149,$A1046,Observed!$D$2:$D$9149,$D1046),"")</f>
        <v/>
      </c>
      <c r="AB1046" s="22" t="str">
        <f>IF(ISNUMBER(AVERAGEIFS(Observed!AB$2:AB$9149,Observed!$A$2:$A$9149,$A1046,Observed!$D$2:$D$9149,$D1046)),AVERAGEIFS(Observed!AB$2:AB$9149,Observed!$A$2:$A$9149,$A1046,Observed!$D$2:$D$9149,$D1046),"")</f>
        <v/>
      </c>
      <c r="AC1046" s="22" t="str">
        <f>IF(ISNUMBER(AVERAGEIFS(Observed!AC$2:AC$9149,Observed!$A$2:$A$9149,$A1046,Observed!$D$2:$D$9149,$D1046)),AVERAGEIFS(Observed!AC$2:AC$9149,Observed!$A$2:$A$9149,$A1046,Observed!$D$2:$D$9149,$D1046),"")</f>
        <v/>
      </c>
      <c r="AD1046" s="22" t="str">
        <f>IF(ISNUMBER(AVERAGEIFS(Observed!AD$2:AD$9149,Observed!$A$2:$A$9149,$A1046,Observed!$D$2:$D$9149,$D1046)),AVERAGEIFS(Observed!AD$2:AD$9149,Observed!$A$2:$A$9149,$A1046,Observed!$D$2:$D$9149,$D1046),"")</f>
        <v/>
      </c>
      <c r="AE1046" s="22" t="str">
        <f>IF(ISNUMBER(AVERAGEIFS(Observed!AE$2:AE$9149,Observed!$A$2:$A$9149,$A1046,Observed!$D$2:$D$9149,$D1046)),AVERAGEIFS(Observed!AE$2:AE$9149,Observed!$A$2:$A$9149,$A1046,Observed!$D$2:$D$9149,$D1046),"")</f>
        <v/>
      </c>
      <c r="AF1046" s="22" t="str">
        <f>IF(ISNUMBER(AVERAGEIFS(Observed!AF$2:AF$9149,Observed!$A$2:$A$9149,$A1046,Observed!$D$2:$D$9149,$D1046)),AVERAGEIFS(Observed!AF$2:AF$9149,Observed!$A$2:$A$9149,$A1046,Observed!$D$2:$D$9149,$D1046),"")</f>
        <v/>
      </c>
      <c r="AG1046" s="22" t="str">
        <f>IF(ISNUMBER(AVERAGEIFS(Observed!AG$2:AG$9149,Observed!$A$2:$A$9149,$A1046,Observed!$D$2:$D$9149,$D1046)),AVERAGEIFS(Observed!AG$2:AG$9149,Observed!$A$2:$A$9149,$A1046,Observed!$D$2:$D$9149,$D1046),"")</f>
        <v/>
      </c>
      <c r="AH1046" s="22" t="str">
        <f>IF(ISNUMBER(AVERAGEIFS(Observed!AH$2:AH$9149,Observed!$A$2:$A$9149,$A1046,Observed!$D$2:$D$9149,$D1046)),AVERAGEIFS(Observed!AH$2:AH$9149,Observed!$A$2:$A$9149,$A1046,Observed!$D$2:$D$9149,$D1046),"")</f>
        <v/>
      </c>
      <c r="AI1046" s="22" t="str">
        <f>IF(ISNUMBER(AVERAGEIFS(Observed!AI$2:AI$9149,Observed!$A$2:$A$9149,$A1046,Observed!$D$2:$D$9149,$D1046)),AVERAGEIFS(Observed!AI$2:AI$9149,Observed!$A$2:$A$9149,$A1046,Observed!$D$2:$D$9149,$D1046),"")</f>
        <v/>
      </c>
      <c r="AJ1046" s="22" t="str">
        <f>IF(ISNUMBER(AVERAGEIFS(Observed!AJ$2:AJ$9149,Observed!$A$2:$A$9149,$A1046,Observed!$D$2:$D$9149,$D1046)),AVERAGEIFS(Observed!AJ$2:AJ$9149,Observed!$A$2:$A$9149,$A1046,Observed!$D$2:$D$9149,$D1046),"")</f>
        <v/>
      </c>
      <c r="AK1046" s="22" t="str">
        <f>IF(ISNUMBER(AVERAGEIFS(Observed!AK$2:AK$9149,Observed!$A$2:$A$9149,$A1046,Observed!$D$2:$D$9149,$D1046)),AVERAGEIFS(Observed!AK$2:AK$9149,Observed!$A$2:$A$9149,$A1046,Observed!$D$2:$D$9149,$D1046),"")</f>
        <v/>
      </c>
      <c r="AL1046" s="23" t="str">
        <f>IF(ISNUMBER(AVERAGEIFS(Observed!AL$2:AL$9149,Observed!$A$2:$A$9149,$A1046,Observed!$D$2:$D$9149,$D1046)),AVERAGEIFS(Observed!AL$2:AL$9149,Observed!$A$2:$A$9149,$A1046,Observed!$D$2:$D$9149,$D1046),"")</f>
        <v/>
      </c>
      <c r="AM1046" s="23" t="str">
        <f>IF(ISNUMBER(AVERAGEIFS(Observed!AM$2:AM$9149,Observed!$A$2:$A$9149,$A1046,Observed!$D$2:$D$9149,$D1046)),AVERAGEIFS(Observed!AM$2:AM$9149,Observed!$A$2:$A$9149,$A1046,Observed!$D$2:$D$9149,$D1046),"")</f>
        <v/>
      </c>
      <c r="AN1046" s="22" t="str">
        <f>IF(ISNUMBER(AVERAGEIFS(Observed!AN$2:AN$9149,Observed!$A$2:$A$9149,$A1046,Observed!$D$2:$D$9149,$D1046)),AVERAGEIFS(Observed!AN$2:AN$9149,Observed!$A$2:$A$9149,$A1046,Observed!$D$2:$D$9149,$D1046),"")</f>
        <v/>
      </c>
      <c r="AO1046" s="22" t="str">
        <f>IF(ISNUMBER(AVERAGEIFS(Observed!AO$2:AO$9149,Observed!$A$2:$A$9149,$A1046,Observed!$D$2:$D$9149,$D1046)),AVERAGEIFS(Observed!AO$2:AO$9149,Observed!$A$2:$A$9149,$A1046,Observed!$D$2:$D$9149,$D1046),"")</f>
        <v/>
      </c>
      <c r="AP1046" s="21" t="str">
        <f>IF(ISNUMBER(AVERAGEIFS(Observed!AP$2:AP$9149,Observed!$A$2:$A$9149,$A1046,Observed!$D$2:$D$9149,$D1046)),AVERAGEIFS(Observed!AP$2:AP$9149,Observed!$A$2:$A$9149,$A1046,Observed!$D$2:$D$9149,$D1046),"")</f>
        <v/>
      </c>
      <c r="AQ1046" s="22">
        <f>IF(ISNUMBER(AVERAGEIFS(Observed!AQ$2:AQ$9149,Observed!$A$2:$A$9149,$A1046,Observed!$D$2:$D$9149,$D1046)),AVERAGEIFS(Observed!AQ$2:AQ$9149,Observed!$A$2:$A$9149,$A1046,Observed!$D$2:$D$9149,$D1046),"")</f>
        <v>91.8</v>
      </c>
      <c r="AR1046" s="22" t="str">
        <f>IF(ISNUMBER(AVERAGEIFS(Observed!AR$2:AR$9149,Observed!$A$2:$A$9149,$A1046,Observed!$D$2:$D$9149,$D1046)),AVERAGEIFS(Observed!AR$2:AR$9149,Observed!$A$2:$A$9149,$A1046,Observed!$D$2:$D$9149,$D1046),"")</f>
        <v/>
      </c>
      <c r="AS1046" s="22" t="str">
        <f>IF(ISNUMBER(AVERAGEIFS(Observed!AS$2:AS$9149,Observed!$A$2:$A$9149,$A1046,Observed!$D$2:$D$9149,$D1046)),AVERAGEIFS(Observed!AS$2:AS$9149,Observed!$A$2:$A$9149,$A1046,Observed!$D$2:$D$9149,$D1046),"")</f>
        <v/>
      </c>
      <c r="AT1046" s="22" t="str">
        <f>IF(ISNUMBER(AVERAGEIFS(Observed!AT$2:AT$9149,Observed!$A$2:$A$9149,$A1046,Observed!$D$2:$D$9149,$D1046)),AVERAGEIFS(Observed!AT$2:AT$9149,Observed!$A$2:$A$9149,$A1046,Observed!$D$2:$D$9149,$D1046),"")</f>
        <v/>
      </c>
      <c r="AU1046" s="22" t="str">
        <f>IF(ISNUMBER(AVERAGEIFS(Observed!AU$2:AU$9149,Observed!$A$2:$A$9149,$A1046,Observed!$D$2:$D$9149,$D1046)),AVERAGEIFS(Observed!AU$2:AU$9149,Observed!$A$2:$A$9149,$A1046,Observed!$D$2:$D$9149,$D1046),"")</f>
        <v/>
      </c>
      <c r="AV1046" s="2">
        <f>COUNTIFS(Observed!$A$2:$A$9149,$A1046,Observed!$D$2:$D$9149,$D1046)</f>
        <v>5</v>
      </c>
      <c r="AW1046" s="2">
        <f t="shared" si="16"/>
        <v>1</v>
      </c>
    </row>
    <row r="1047" spans="1:49" x14ac:dyDescent="0.25">
      <c r="A1047" t="s">
        <v>97</v>
      </c>
      <c r="B1047" t="s">
        <v>116</v>
      </c>
      <c r="C1047" t="s">
        <v>30</v>
      </c>
      <c r="D1047" s="3">
        <v>40609</v>
      </c>
      <c r="E1047">
        <v>1</v>
      </c>
      <c r="G1047" t="s">
        <v>111</v>
      </c>
      <c r="K1047" s="24" t="s">
        <v>115</v>
      </c>
      <c r="N1047" s="2"/>
      <c r="O1047" s="21" t="str">
        <f>IF(ISNUMBER(AVERAGEIFS(Observed!O$2:O$9149,Observed!$A$2:$A$9149,$A1047,Observed!$D$2:$D$9149,$D1047)),AVERAGEIFS(Observed!O$2:O$9149,Observed!$A$2:$A$9149,$A1047,Observed!$D$2:$D$9149,$D1047),"")</f>
        <v/>
      </c>
      <c r="P1047" s="22" t="str">
        <f>IF(ISNUMBER(AVERAGEIFS(Observed!P$2:P$9149,Observed!$A$2:$A$9149,$A1047,Observed!$D$2:$D$9149,$D1047)),AVERAGEIFS(Observed!P$2:P$9149,Observed!$A$2:$A$9149,$A1047,Observed!$D$2:$D$9149,$D1047),"")</f>
        <v/>
      </c>
      <c r="Q1047" s="22" t="str">
        <f>IF(ISNUMBER(AVERAGEIFS(Observed!Q$2:Q$9149,Observed!$A$2:$A$9149,$A1047,Observed!$D$2:$D$9149,$D1047)),AVERAGEIFS(Observed!Q$2:Q$9149,Observed!$A$2:$A$9149,$A1047,Observed!$D$2:$D$9149,$D1047),"")</f>
        <v/>
      </c>
      <c r="R1047" s="22" t="str">
        <f>IF(ISNUMBER(AVERAGEIFS(Observed!R$2:R$9149,Observed!$A$2:$A$9149,$A1047,Observed!$D$2:$D$9149,$D1047)),AVERAGEIFS(Observed!R$2:R$9149,Observed!$A$2:$A$9149,$A1047,Observed!$D$2:$D$9149,$D1047),"")</f>
        <v/>
      </c>
      <c r="S1047" s="22" t="str">
        <f>IF(ISNUMBER(AVERAGEIFS(Observed!S$2:S$9149,Observed!$A$2:$A$9149,$A1047,Observed!$D$2:$D$9149,$D1047)),AVERAGEIFS(Observed!S$2:S$9149,Observed!$A$2:$A$9149,$A1047,Observed!$D$2:$D$9149,$D1047),"")</f>
        <v/>
      </c>
      <c r="T1047" s="23" t="str">
        <f>IF(ISNUMBER(AVERAGEIFS(Observed!T$2:T$9149,Observed!$A$2:$A$9149,$A1047,Observed!$D$2:$D$9149,$D1047)),AVERAGEIFS(Observed!T$2:T$9149,Observed!$A$2:$A$9149,$A1047,Observed!$D$2:$D$9149,$D1047),"")</f>
        <v/>
      </c>
      <c r="U1047" s="23" t="str">
        <f>IF(ISNUMBER(AVERAGEIFS(Observed!U$2:U$9149,Observed!$A$2:$A$9149,$A1047,Observed!$D$2:$D$9149,$D1047)),AVERAGEIFS(Observed!U$2:U$9149,Observed!$A$2:$A$9149,$A1047,Observed!$D$2:$D$9149,$D1047),"")</f>
        <v/>
      </c>
      <c r="V1047" s="23" t="str">
        <f>IF(ISNUMBER(AVERAGEIFS(Observed!V$2:V$9149,Observed!$A$2:$A$9149,$A1047,Observed!$D$2:$D$9149,$D1047)),AVERAGEIFS(Observed!V$2:V$9149,Observed!$A$2:$A$9149,$A1047,Observed!$D$2:$D$9149,$D1047),"")</f>
        <v/>
      </c>
      <c r="W1047" s="21" t="str">
        <f>IF(ISNUMBER(AVERAGEIFS(Observed!W$2:W$9149,Observed!$A$2:$A$9149,$A1047,Observed!$D$2:$D$9149,$D1047)),AVERAGEIFS(Observed!W$2:W$9149,Observed!$A$2:$A$9149,$A1047,Observed!$D$2:$D$9149,$D1047),"")</f>
        <v/>
      </c>
      <c r="X1047" s="35" t="str">
        <f>IF(ISNUMBER(AVERAGEIFS(Observed!X$2:X$9149,Observed!$A$2:$A$9149,$A1047,Observed!$D$2:$D$9149,$D1047)),AVERAGEIFS(Observed!X$2:X$9149,Observed!$A$2:$A$9149,$A1047,Observed!$D$2:$D$9149,$D1047),"")</f>
        <v/>
      </c>
      <c r="Y1047" s="35" t="str">
        <f>IF(ISNUMBER(AVERAGEIFS(Observed!Y$2:Y$9149,Observed!$A$2:$A$9149,$A1047,Observed!$D$2:$D$9149,$D1047)),AVERAGEIFS(Observed!Y$2:Y$9149,Observed!$A$2:$A$9149,$A1047,Observed!$D$2:$D$9149,$D1047),"")</f>
        <v/>
      </c>
      <c r="Z1047" s="22" t="str">
        <f>IF(ISNUMBER(AVERAGEIFS(Observed!Z$2:Z$9149,Observed!$A$2:$A$9149,$A1047,Observed!$D$2:$D$9149,$D1047)),AVERAGEIFS(Observed!Z$2:Z$9149,Observed!$A$2:$A$9149,$A1047,Observed!$D$2:$D$9149,$D1047),"")</f>
        <v/>
      </c>
      <c r="AA1047" s="22" t="str">
        <f>IF(ISNUMBER(AVERAGEIFS(Observed!AA$2:AA$9149,Observed!$A$2:$A$9149,$A1047,Observed!$D$2:$D$9149,$D1047)),AVERAGEIFS(Observed!AA$2:AA$9149,Observed!$A$2:$A$9149,$A1047,Observed!$D$2:$D$9149,$D1047),"")</f>
        <v/>
      </c>
      <c r="AB1047" s="22" t="str">
        <f>IF(ISNUMBER(AVERAGEIFS(Observed!AB$2:AB$9149,Observed!$A$2:$A$9149,$A1047,Observed!$D$2:$D$9149,$D1047)),AVERAGEIFS(Observed!AB$2:AB$9149,Observed!$A$2:$A$9149,$A1047,Observed!$D$2:$D$9149,$D1047),"")</f>
        <v/>
      </c>
      <c r="AC1047" s="22" t="str">
        <f>IF(ISNUMBER(AVERAGEIFS(Observed!AC$2:AC$9149,Observed!$A$2:$A$9149,$A1047,Observed!$D$2:$D$9149,$D1047)),AVERAGEIFS(Observed!AC$2:AC$9149,Observed!$A$2:$A$9149,$A1047,Observed!$D$2:$D$9149,$D1047),"")</f>
        <v/>
      </c>
      <c r="AD1047" s="22" t="str">
        <f>IF(ISNUMBER(AVERAGEIFS(Observed!AD$2:AD$9149,Observed!$A$2:$A$9149,$A1047,Observed!$D$2:$D$9149,$D1047)),AVERAGEIFS(Observed!AD$2:AD$9149,Observed!$A$2:$A$9149,$A1047,Observed!$D$2:$D$9149,$D1047),"")</f>
        <v/>
      </c>
      <c r="AE1047" s="22" t="str">
        <f>IF(ISNUMBER(AVERAGEIFS(Observed!AE$2:AE$9149,Observed!$A$2:$A$9149,$A1047,Observed!$D$2:$D$9149,$D1047)),AVERAGEIFS(Observed!AE$2:AE$9149,Observed!$A$2:$A$9149,$A1047,Observed!$D$2:$D$9149,$D1047),"")</f>
        <v/>
      </c>
      <c r="AF1047" s="22" t="str">
        <f>IF(ISNUMBER(AVERAGEIFS(Observed!AF$2:AF$9149,Observed!$A$2:$A$9149,$A1047,Observed!$D$2:$D$9149,$D1047)),AVERAGEIFS(Observed!AF$2:AF$9149,Observed!$A$2:$A$9149,$A1047,Observed!$D$2:$D$9149,$D1047),"")</f>
        <v/>
      </c>
      <c r="AG1047" s="22" t="str">
        <f>IF(ISNUMBER(AVERAGEIFS(Observed!AG$2:AG$9149,Observed!$A$2:$A$9149,$A1047,Observed!$D$2:$D$9149,$D1047)),AVERAGEIFS(Observed!AG$2:AG$9149,Observed!$A$2:$A$9149,$A1047,Observed!$D$2:$D$9149,$D1047),"")</f>
        <v/>
      </c>
      <c r="AH1047" s="22" t="str">
        <f>IF(ISNUMBER(AVERAGEIFS(Observed!AH$2:AH$9149,Observed!$A$2:$A$9149,$A1047,Observed!$D$2:$D$9149,$D1047)),AVERAGEIFS(Observed!AH$2:AH$9149,Observed!$A$2:$A$9149,$A1047,Observed!$D$2:$D$9149,$D1047),"")</f>
        <v/>
      </c>
      <c r="AI1047" s="22" t="str">
        <f>IF(ISNUMBER(AVERAGEIFS(Observed!AI$2:AI$9149,Observed!$A$2:$A$9149,$A1047,Observed!$D$2:$D$9149,$D1047)),AVERAGEIFS(Observed!AI$2:AI$9149,Observed!$A$2:$A$9149,$A1047,Observed!$D$2:$D$9149,$D1047),"")</f>
        <v/>
      </c>
      <c r="AJ1047" s="22" t="str">
        <f>IF(ISNUMBER(AVERAGEIFS(Observed!AJ$2:AJ$9149,Observed!$A$2:$A$9149,$A1047,Observed!$D$2:$D$9149,$D1047)),AVERAGEIFS(Observed!AJ$2:AJ$9149,Observed!$A$2:$A$9149,$A1047,Observed!$D$2:$D$9149,$D1047),"")</f>
        <v/>
      </c>
      <c r="AK1047" s="22" t="str">
        <f>IF(ISNUMBER(AVERAGEIFS(Observed!AK$2:AK$9149,Observed!$A$2:$A$9149,$A1047,Observed!$D$2:$D$9149,$D1047)),AVERAGEIFS(Observed!AK$2:AK$9149,Observed!$A$2:$A$9149,$A1047,Observed!$D$2:$D$9149,$D1047),"")</f>
        <v/>
      </c>
      <c r="AL1047" s="23" t="str">
        <f>IF(ISNUMBER(AVERAGEIFS(Observed!AL$2:AL$9149,Observed!$A$2:$A$9149,$A1047,Observed!$D$2:$D$9149,$D1047)),AVERAGEIFS(Observed!AL$2:AL$9149,Observed!$A$2:$A$9149,$A1047,Observed!$D$2:$D$9149,$D1047),"")</f>
        <v/>
      </c>
      <c r="AM1047" s="23" t="str">
        <f>IF(ISNUMBER(AVERAGEIFS(Observed!AM$2:AM$9149,Observed!$A$2:$A$9149,$A1047,Observed!$D$2:$D$9149,$D1047)),AVERAGEIFS(Observed!AM$2:AM$9149,Observed!$A$2:$A$9149,$A1047,Observed!$D$2:$D$9149,$D1047),"")</f>
        <v/>
      </c>
      <c r="AN1047" s="22" t="str">
        <f>IF(ISNUMBER(AVERAGEIFS(Observed!AN$2:AN$9149,Observed!$A$2:$A$9149,$A1047,Observed!$D$2:$D$9149,$D1047)),AVERAGEIFS(Observed!AN$2:AN$9149,Observed!$A$2:$A$9149,$A1047,Observed!$D$2:$D$9149,$D1047),"")</f>
        <v/>
      </c>
      <c r="AO1047" s="22" t="str">
        <f>IF(ISNUMBER(AVERAGEIFS(Observed!AO$2:AO$9149,Observed!$A$2:$A$9149,$A1047,Observed!$D$2:$D$9149,$D1047)),AVERAGEIFS(Observed!AO$2:AO$9149,Observed!$A$2:$A$9149,$A1047,Observed!$D$2:$D$9149,$D1047),"")</f>
        <v/>
      </c>
      <c r="AP1047" s="21" t="str">
        <f>IF(ISNUMBER(AVERAGEIFS(Observed!AP$2:AP$9149,Observed!$A$2:$A$9149,$A1047,Observed!$D$2:$D$9149,$D1047)),AVERAGEIFS(Observed!AP$2:AP$9149,Observed!$A$2:$A$9149,$A1047,Observed!$D$2:$D$9149,$D1047),"")</f>
        <v/>
      </c>
      <c r="AQ1047" s="22">
        <f>IF(ISNUMBER(AVERAGEIFS(Observed!AQ$2:AQ$9149,Observed!$A$2:$A$9149,$A1047,Observed!$D$2:$D$9149,$D1047)),AVERAGEIFS(Observed!AQ$2:AQ$9149,Observed!$A$2:$A$9149,$A1047,Observed!$D$2:$D$9149,$D1047),"")</f>
        <v>227.2</v>
      </c>
      <c r="AR1047" s="22" t="str">
        <f>IF(ISNUMBER(AVERAGEIFS(Observed!AR$2:AR$9149,Observed!$A$2:$A$9149,$A1047,Observed!$D$2:$D$9149,$D1047)),AVERAGEIFS(Observed!AR$2:AR$9149,Observed!$A$2:$A$9149,$A1047,Observed!$D$2:$D$9149,$D1047),"")</f>
        <v/>
      </c>
      <c r="AS1047" s="22" t="str">
        <f>IF(ISNUMBER(AVERAGEIFS(Observed!AS$2:AS$9149,Observed!$A$2:$A$9149,$A1047,Observed!$D$2:$D$9149,$D1047)),AVERAGEIFS(Observed!AS$2:AS$9149,Observed!$A$2:$A$9149,$A1047,Observed!$D$2:$D$9149,$D1047),"")</f>
        <v/>
      </c>
      <c r="AT1047" s="22" t="str">
        <f>IF(ISNUMBER(AVERAGEIFS(Observed!AT$2:AT$9149,Observed!$A$2:$A$9149,$A1047,Observed!$D$2:$D$9149,$D1047)),AVERAGEIFS(Observed!AT$2:AT$9149,Observed!$A$2:$A$9149,$A1047,Observed!$D$2:$D$9149,$D1047),"")</f>
        <v/>
      </c>
      <c r="AU1047" s="22" t="str">
        <f>IF(ISNUMBER(AVERAGEIFS(Observed!AU$2:AU$9149,Observed!$A$2:$A$9149,$A1047,Observed!$D$2:$D$9149,$D1047)),AVERAGEIFS(Observed!AU$2:AU$9149,Observed!$A$2:$A$9149,$A1047,Observed!$D$2:$D$9149,$D1047),"")</f>
        <v/>
      </c>
      <c r="AV1047" s="2">
        <f>COUNTIFS(Observed!$A$2:$A$9149,$A1047,Observed!$D$2:$D$9149,$D1047)</f>
        <v>5</v>
      </c>
      <c r="AW1047" s="2">
        <f t="shared" si="16"/>
        <v>1</v>
      </c>
    </row>
    <row r="1048" spans="1:49" x14ac:dyDescent="0.25">
      <c r="A1048" t="s">
        <v>97</v>
      </c>
      <c r="B1048" t="s">
        <v>116</v>
      </c>
      <c r="C1048" t="s">
        <v>30</v>
      </c>
      <c r="D1048" s="3">
        <v>40616</v>
      </c>
      <c r="E1048">
        <v>1</v>
      </c>
      <c r="G1048" t="s">
        <v>111</v>
      </c>
      <c r="K1048" s="24" t="s">
        <v>115</v>
      </c>
      <c r="N1048" s="2"/>
      <c r="O1048" s="21" t="str">
        <f>IF(ISNUMBER(AVERAGEIFS(Observed!O$2:O$9149,Observed!$A$2:$A$9149,$A1048,Observed!$D$2:$D$9149,$D1048)),AVERAGEIFS(Observed!O$2:O$9149,Observed!$A$2:$A$9149,$A1048,Observed!$D$2:$D$9149,$D1048),"")</f>
        <v/>
      </c>
      <c r="P1048" s="22" t="str">
        <f>IF(ISNUMBER(AVERAGEIFS(Observed!P$2:P$9149,Observed!$A$2:$A$9149,$A1048,Observed!$D$2:$D$9149,$D1048)),AVERAGEIFS(Observed!P$2:P$9149,Observed!$A$2:$A$9149,$A1048,Observed!$D$2:$D$9149,$D1048),"")</f>
        <v/>
      </c>
      <c r="Q1048" s="22" t="str">
        <f>IF(ISNUMBER(AVERAGEIFS(Observed!Q$2:Q$9149,Observed!$A$2:$A$9149,$A1048,Observed!$D$2:$D$9149,$D1048)),AVERAGEIFS(Observed!Q$2:Q$9149,Observed!$A$2:$A$9149,$A1048,Observed!$D$2:$D$9149,$D1048),"")</f>
        <v/>
      </c>
      <c r="R1048" s="22" t="str">
        <f>IF(ISNUMBER(AVERAGEIFS(Observed!R$2:R$9149,Observed!$A$2:$A$9149,$A1048,Observed!$D$2:$D$9149,$D1048)),AVERAGEIFS(Observed!R$2:R$9149,Observed!$A$2:$A$9149,$A1048,Observed!$D$2:$D$9149,$D1048),"")</f>
        <v/>
      </c>
      <c r="S1048" s="22" t="str">
        <f>IF(ISNUMBER(AVERAGEIFS(Observed!S$2:S$9149,Observed!$A$2:$A$9149,$A1048,Observed!$D$2:$D$9149,$D1048)),AVERAGEIFS(Observed!S$2:S$9149,Observed!$A$2:$A$9149,$A1048,Observed!$D$2:$D$9149,$D1048),"")</f>
        <v/>
      </c>
      <c r="T1048" s="23" t="str">
        <f>IF(ISNUMBER(AVERAGEIFS(Observed!T$2:T$9149,Observed!$A$2:$A$9149,$A1048,Observed!$D$2:$D$9149,$D1048)),AVERAGEIFS(Observed!T$2:T$9149,Observed!$A$2:$A$9149,$A1048,Observed!$D$2:$D$9149,$D1048),"")</f>
        <v/>
      </c>
      <c r="U1048" s="23" t="str">
        <f>IF(ISNUMBER(AVERAGEIFS(Observed!U$2:U$9149,Observed!$A$2:$A$9149,$A1048,Observed!$D$2:$D$9149,$D1048)),AVERAGEIFS(Observed!U$2:U$9149,Observed!$A$2:$A$9149,$A1048,Observed!$D$2:$D$9149,$D1048),"")</f>
        <v/>
      </c>
      <c r="V1048" s="23" t="str">
        <f>IF(ISNUMBER(AVERAGEIFS(Observed!V$2:V$9149,Observed!$A$2:$A$9149,$A1048,Observed!$D$2:$D$9149,$D1048)),AVERAGEIFS(Observed!V$2:V$9149,Observed!$A$2:$A$9149,$A1048,Observed!$D$2:$D$9149,$D1048),"")</f>
        <v/>
      </c>
      <c r="W1048" s="21" t="str">
        <f>IF(ISNUMBER(AVERAGEIFS(Observed!W$2:W$9149,Observed!$A$2:$A$9149,$A1048,Observed!$D$2:$D$9149,$D1048)),AVERAGEIFS(Observed!W$2:W$9149,Observed!$A$2:$A$9149,$A1048,Observed!$D$2:$D$9149,$D1048),"")</f>
        <v/>
      </c>
      <c r="X1048" s="35" t="str">
        <f>IF(ISNUMBER(AVERAGEIFS(Observed!X$2:X$9149,Observed!$A$2:$A$9149,$A1048,Observed!$D$2:$D$9149,$D1048)),AVERAGEIFS(Observed!X$2:X$9149,Observed!$A$2:$A$9149,$A1048,Observed!$D$2:$D$9149,$D1048),"")</f>
        <v/>
      </c>
      <c r="Y1048" s="35" t="str">
        <f>IF(ISNUMBER(AVERAGEIFS(Observed!Y$2:Y$9149,Observed!$A$2:$A$9149,$A1048,Observed!$D$2:$D$9149,$D1048)),AVERAGEIFS(Observed!Y$2:Y$9149,Observed!$A$2:$A$9149,$A1048,Observed!$D$2:$D$9149,$D1048),"")</f>
        <v/>
      </c>
      <c r="Z1048" s="22" t="str">
        <f>IF(ISNUMBER(AVERAGEIFS(Observed!Z$2:Z$9149,Observed!$A$2:$A$9149,$A1048,Observed!$D$2:$D$9149,$D1048)),AVERAGEIFS(Observed!Z$2:Z$9149,Observed!$A$2:$A$9149,$A1048,Observed!$D$2:$D$9149,$D1048),"")</f>
        <v/>
      </c>
      <c r="AA1048" s="22" t="str">
        <f>IF(ISNUMBER(AVERAGEIFS(Observed!AA$2:AA$9149,Observed!$A$2:$A$9149,$A1048,Observed!$D$2:$D$9149,$D1048)),AVERAGEIFS(Observed!AA$2:AA$9149,Observed!$A$2:$A$9149,$A1048,Observed!$D$2:$D$9149,$D1048),"")</f>
        <v/>
      </c>
      <c r="AB1048" s="22" t="str">
        <f>IF(ISNUMBER(AVERAGEIFS(Observed!AB$2:AB$9149,Observed!$A$2:$A$9149,$A1048,Observed!$D$2:$D$9149,$D1048)),AVERAGEIFS(Observed!AB$2:AB$9149,Observed!$A$2:$A$9149,$A1048,Observed!$D$2:$D$9149,$D1048),"")</f>
        <v/>
      </c>
      <c r="AC1048" s="22" t="str">
        <f>IF(ISNUMBER(AVERAGEIFS(Observed!AC$2:AC$9149,Observed!$A$2:$A$9149,$A1048,Observed!$D$2:$D$9149,$D1048)),AVERAGEIFS(Observed!AC$2:AC$9149,Observed!$A$2:$A$9149,$A1048,Observed!$D$2:$D$9149,$D1048),"")</f>
        <v/>
      </c>
      <c r="AD1048" s="22" t="str">
        <f>IF(ISNUMBER(AVERAGEIFS(Observed!AD$2:AD$9149,Observed!$A$2:$A$9149,$A1048,Observed!$D$2:$D$9149,$D1048)),AVERAGEIFS(Observed!AD$2:AD$9149,Observed!$A$2:$A$9149,$A1048,Observed!$D$2:$D$9149,$D1048),"")</f>
        <v/>
      </c>
      <c r="AE1048" s="22" t="str">
        <f>IF(ISNUMBER(AVERAGEIFS(Observed!AE$2:AE$9149,Observed!$A$2:$A$9149,$A1048,Observed!$D$2:$D$9149,$D1048)),AVERAGEIFS(Observed!AE$2:AE$9149,Observed!$A$2:$A$9149,$A1048,Observed!$D$2:$D$9149,$D1048),"")</f>
        <v/>
      </c>
      <c r="AF1048" s="22" t="str">
        <f>IF(ISNUMBER(AVERAGEIFS(Observed!AF$2:AF$9149,Observed!$A$2:$A$9149,$A1048,Observed!$D$2:$D$9149,$D1048)),AVERAGEIFS(Observed!AF$2:AF$9149,Observed!$A$2:$A$9149,$A1048,Observed!$D$2:$D$9149,$D1048),"")</f>
        <v/>
      </c>
      <c r="AG1048" s="22" t="str">
        <f>IF(ISNUMBER(AVERAGEIFS(Observed!AG$2:AG$9149,Observed!$A$2:$A$9149,$A1048,Observed!$D$2:$D$9149,$D1048)),AVERAGEIFS(Observed!AG$2:AG$9149,Observed!$A$2:$A$9149,$A1048,Observed!$D$2:$D$9149,$D1048),"")</f>
        <v/>
      </c>
      <c r="AH1048" s="22" t="str">
        <f>IF(ISNUMBER(AVERAGEIFS(Observed!AH$2:AH$9149,Observed!$A$2:$A$9149,$A1048,Observed!$D$2:$D$9149,$D1048)),AVERAGEIFS(Observed!AH$2:AH$9149,Observed!$A$2:$A$9149,$A1048,Observed!$D$2:$D$9149,$D1048),"")</f>
        <v/>
      </c>
      <c r="AI1048" s="22" t="str">
        <f>IF(ISNUMBER(AVERAGEIFS(Observed!AI$2:AI$9149,Observed!$A$2:$A$9149,$A1048,Observed!$D$2:$D$9149,$D1048)),AVERAGEIFS(Observed!AI$2:AI$9149,Observed!$A$2:$A$9149,$A1048,Observed!$D$2:$D$9149,$D1048),"")</f>
        <v/>
      </c>
      <c r="AJ1048" s="22" t="str">
        <f>IF(ISNUMBER(AVERAGEIFS(Observed!AJ$2:AJ$9149,Observed!$A$2:$A$9149,$A1048,Observed!$D$2:$D$9149,$D1048)),AVERAGEIFS(Observed!AJ$2:AJ$9149,Observed!$A$2:$A$9149,$A1048,Observed!$D$2:$D$9149,$D1048),"")</f>
        <v/>
      </c>
      <c r="AK1048" s="22" t="str">
        <f>IF(ISNUMBER(AVERAGEIFS(Observed!AK$2:AK$9149,Observed!$A$2:$A$9149,$A1048,Observed!$D$2:$D$9149,$D1048)),AVERAGEIFS(Observed!AK$2:AK$9149,Observed!$A$2:$A$9149,$A1048,Observed!$D$2:$D$9149,$D1048),"")</f>
        <v/>
      </c>
      <c r="AL1048" s="23" t="str">
        <f>IF(ISNUMBER(AVERAGEIFS(Observed!AL$2:AL$9149,Observed!$A$2:$A$9149,$A1048,Observed!$D$2:$D$9149,$D1048)),AVERAGEIFS(Observed!AL$2:AL$9149,Observed!$A$2:$A$9149,$A1048,Observed!$D$2:$D$9149,$D1048),"")</f>
        <v/>
      </c>
      <c r="AM1048" s="23" t="str">
        <f>IF(ISNUMBER(AVERAGEIFS(Observed!AM$2:AM$9149,Observed!$A$2:$A$9149,$A1048,Observed!$D$2:$D$9149,$D1048)),AVERAGEIFS(Observed!AM$2:AM$9149,Observed!$A$2:$A$9149,$A1048,Observed!$D$2:$D$9149,$D1048),"")</f>
        <v/>
      </c>
      <c r="AN1048" s="22" t="str">
        <f>IF(ISNUMBER(AVERAGEIFS(Observed!AN$2:AN$9149,Observed!$A$2:$A$9149,$A1048,Observed!$D$2:$D$9149,$D1048)),AVERAGEIFS(Observed!AN$2:AN$9149,Observed!$A$2:$A$9149,$A1048,Observed!$D$2:$D$9149,$D1048),"")</f>
        <v/>
      </c>
      <c r="AO1048" s="22" t="str">
        <f>IF(ISNUMBER(AVERAGEIFS(Observed!AO$2:AO$9149,Observed!$A$2:$A$9149,$A1048,Observed!$D$2:$D$9149,$D1048)),AVERAGEIFS(Observed!AO$2:AO$9149,Observed!$A$2:$A$9149,$A1048,Observed!$D$2:$D$9149,$D1048),"")</f>
        <v/>
      </c>
      <c r="AP1048" s="21" t="str">
        <f>IF(ISNUMBER(AVERAGEIFS(Observed!AP$2:AP$9149,Observed!$A$2:$A$9149,$A1048,Observed!$D$2:$D$9149,$D1048)),AVERAGEIFS(Observed!AP$2:AP$9149,Observed!$A$2:$A$9149,$A1048,Observed!$D$2:$D$9149,$D1048),"")</f>
        <v/>
      </c>
      <c r="AQ1048" s="22">
        <f>IF(ISNUMBER(AVERAGEIFS(Observed!AQ$2:AQ$9149,Observed!$A$2:$A$9149,$A1048,Observed!$D$2:$D$9149,$D1048)),AVERAGEIFS(Observed!AQ$2:AQ$9149,Observed!$A$2:$A$9149,$A1048,Observed!$D$2:$D$9149,$D1048),"")</f>
        <v>279</v>
      </c>
      <c r="AR1048" s="22" t="str">
        <f>IF(ISNUMBER(AVERAGEIFS(Observed!AR$2:AR$9149,Observed!$A$2:$A$9149,$A1048,Observed!$D$2:$D$9149,$D1048)),AVERAGEIFS(Observed!AR$2:AR$9149,Observed!$A$2:$A$9149,$A1048,Observed!$D$2:$D$9149,$D1048),"")</f>
        <v/>
      </c>
      <c r="AS1048" s="22" t="str">
        <f>IF(ISNUMBER(AVERAGEIFS(Observed!AS$2:AS$9149,Observed!$A$2:$A$9149,$A1048,Observed!$D$2:$D$9149,$D1048)),AVERAGEIFS(Observed!AS$2:AS$9149,Observed!$A$2:$A$9149,$A1048,Observed!$D$2:$D$9149,$D1048),"")</f>
        <v/>
      </c>
      <c r="AT1048" s="22" t="str">
        <f>IF(ISNUMBER(AVERAGEIFS(Observed!AT$2:AT$9149,Observed!$A$2:$A$9149,$A1048,Observed!$D$2:$D$9149,$D1048)),AVERAGEIFS(Observed!AT$2:AT$9149,Observed!$A$2:$A$9149,$A1048,Observed!$D$2:$D$9149,$D1048),"")</f>
        <v/>
      </c>
      <c r="AU1048" s="22" t="str">
        <f>IF(ISNUMBER(AVERAGEIFS(Observed!AU$2:AU$9149,Observed!$A$2:$A$9149,$A1048,Observed!$D$2:$D$9149,$D1048)),AVERAGEIFS(Observed!AU$2:AU$9149,Observed!$A$2:$A$9149,$A1048,Observed!$D$2:$D$9149,$D1048),"")</f>
        <v/>
      </c>
      <c r="AV1048" s="2">
        <f>COUNTIFS(Observed!$A$2:$A$9149,$A1048,Observed!$D$2:$D$9149,$D1048)</f>
        <v>5</v>
      </c>
      <c r="AW1048" s="2">
        <f t="shared" si="16"/>
        <v>1</v>
      </c>
    </row>
    <row r="1049" spans="1:49" x14ac:dyDescent="0.25">
      <c r="A1049" t="s">
        <v>97</v>
      </c>
      <c r="B1049" t="s">
        <v>116</v>
      </c>
      <c r="C1049" t="s">
        <v>30</v>
      </c>
      <c r="D1049" s="3">
        <v>40623</v>
      </c>
      <c r="E1049">
        <v>1</v>
      </c>
      <c r="G1049" t="s">
        <v>111</v>
      </c>
      <c r="K1049" s="24" t="s">
        <v>115</v>
      </c>
      <c r="N1049" s="2"/>
      <c r="O1049" s="21" t="str">
        <f>IF(ISNUMBER(AVERAGEIFS(Observed!O$2:O$9149,Observed!$A$2:$A$9149,$A1049,Observed!$D$2:$D$9149,$D1049)),AVERAGEIFS(Observed!O$2:O$9149,Observed!$A$2:$A$9149,$A1049,Observed!$D$2:$D$9149,$D1049),"")</f>
        <v/>
      </c>
      <c r="P1049" s="22" t="str">
        <f>IF(ISNUMBER(AVERAGEIFS(Observed!P$2:P$9149,Observed!$A$2:$A$9149,$A1049,Observed!$D$2:$D$9149,$D1049)),AVERAGEIFS(Observed!P$2:P$9149,Observed!$A$2:$A$9149,$A1049,Observed!$D$2:$D$9149,$D1049),"")</f>
        <v/>
      </c>
      <c r="Q1049" s="22" t="str">
        <f>IF(ISNUMBER(AVERAGEIFS(Observed!Q$2:Q$9149,Observed!$A$2:$A$9149,$A1049,Observed!$D$2:$D$9149,$D1049)),AVERAGEIFS(Observed!Q$2:Q$9149,Observed!$A$2:$A$9149,$A1049,Observed!$D$2:$D$9149,$D1049),"")</f>
        <v/>
      </c>
      <c r="R1049" s="22" t="str">
        <f>IF(ISNUMBER(AVERAGEIFS(Observed!R$2:R$9149,Observed!$A$2:$A$9149,$A1049,Observed!$D$2:$D$9149,$D1049)),AVERAGEIFS(Observed!R$2:R$9149,Observed!$A$2:$A$9149,$A1049,Observed!$D$2:$D$9149,$D1049),"")</f>
        <v/>
      </c>
      <c r="S1049" s="22" t="str">
        <f>IF(ISNUMBER(AVERAGEIFS(Observed!S$2:S$9149,Observed!$A$2:$A$9149,$A1049,Observed!$D$2:$D$9149,$D1049)),AVERAGEIFS(Observed!S$2:S$9149,Observed!$A$2:$A$9149,$A1049,Observed!$D$2:$D$9149,$D1049),"")</f>
        <v/>
      </c>
      <c r="T1049" s="23" t="str">
        <f>IF(ISNUMBER(AVERAGEIFS(Observed!T$2:T$9149,Observed!$A$2:$A$9149,$A1049,Observed!$D$2:$D$9149,$D1049)),AVERAGEIFS(Observed!T$2:T$9149,Observed!$A$2:$A$9149,$A1049,Observed!$D$2:$D$9149,$D1049),"")</f>
        <v/>
      </c>
      <c r="U1049" s="23" t="str">
        <f>IF(ISNUMBER(AVERAGEIFS(Observed!U$2:U$9149,Observed!$A$2:$A$9149,$A1049,Observed!$D$2:$D$9149,$D1049)),AVERAGEIFS(Observed!U$2:U$9149,Observed!$A$2:$A$9149,$A1049,Observed!$D$2:$D$9149,$D1049),"")</f>
        <v/>
      </c>
      <c r="V1049" s="23" t="str">
        <f>IF(ISNUMBER(AVERAGEIFS(Observed!V$2:V$9149,Observed!$A$2:$A$9149,$A1049,Observed!$D$2:$D$9149,$D1049)),AVERAGEIFS(Observed!V$2:V$9149,Observed!$A$2:$A$9149,$A1049,Observed!$D$2:$D$9149,$D1049),"")</f>
        <v/>
      </c>
      <c r="W1049" s="21" t="str">
        <f>IF(ISNUMBER(AVERAGEIFS(Observed!W$2:W$9149,Observed!$A$2:$A$9149,$A1049,Observed!$D$2:$D$9149,$D1049)),AVERAGEIFS(Observed!W$2:W$9149,Observed!$A$2:$A$9149,$A1049,Observed!$D$2:$D$9149,$D1049),"")</f>
        <v/>
      </c>
      <c r="X1049" s="35" t="str">
        <f>IF(ISNUMBER(AVERAGEIFS(Observed!X$2:X$9149,Observed!$A$2:$A$9149,$A1049,Observed!$D$2:$D$9149,$D1049)),AVERAGEIFS(Observed!X$2:X$9149,Observed!$A$2:$A$9149,$A1049,Observed!$D$2:$D$9149,$D1049),"")</f>
        <v/>
      </c>
      <c r="Y1049" s="35" t="str">
        <f>IF(ISNUMBER(AVERAGEIFS(Observed!Y$2:Y$9149,Observed!$A$2:$A$9149,$A1049,Observed!$D$2:$D$9149,$D1049)),AVERAGEIFS(Observed!Y$2:Y$9149,Observed!$A$2:$A$9149,$A1049,Observed!$D$2:$D$9149,$D1049),"")</f>
        <v/>
      </c>
      <c r="Z1049" s="22" t="str">
        <f>IF(ISNUMBER(AVERAGEIFS(Observed!Z$2:Z$9149,Observed!$A$2:$A$9149,$A1049,Observed!$D$2:$D$9149,$D1049)),AVERAGEIFS(Observed!Z$2:Z$9149,Observed!$A$2:$A$9149,$A1049,Observed!$D$2:$D$9149,$D1049),"")</f>
        <v/>
      </c>
      <c r="AA1049" s="22" t="str">
        <f>IF(ISNUMBER(AVERAGEIFS(Observed!AA$2:AA$9149,Observed!$A$2:$A$9149,$A1049,Observed!$D$2:$D$9149,$D1049)),AVERAGEIFS(Observed!AA$2:AA$9149,Observed!$A$2:$A$9149,$A1049,Observed!$D$2:$D$9149,$D1049),"")</f>
        <v/>
      </c>
      <c r="AB1049" s="22" t="str">
        <f>IF(ISNUMBER(AVERAGEIFS(Observed!AB$2:AB$9149,Observed!$A$2:$A$9149,$A1049,Observed!$D$2:$D$9149,$D1049)),AVERAGEIFS(Observed!AB$2:AB$9149,Observed!$A$2:$A$9149,$A1049,Observed!$D$2:$D$9149,$D1049),"")</f>
        <v/>
      </c>
      <c r="AC1049" s="22" t="str">
        <f>IF(ISNUMBER(AVERAGEIFS(Observed!AC$2:AC$9149,Observed!$A$2:$A$9149,$A1049,Observed!$D$2:$D$9149,$D1049)),AVERAGEIFS(Observed!AC$2:AC$9149,Observed!$A$2:$A$9149,$A1049,Observed!$D$2:$D$9149,$D1049),"")</f>
        <v/>
      </c>
      <c r="AD1049" s="22" t="str">
        <f>IF(ISNUMBER(AVERAGEIFS(Observed!AD$2:AD$9149,Observed!$A$2:$A$9149,$A1049,Observed!$D$2:$D$9149,$D1049)),AVERAGEIFS(Observed!AD$2:AD$9149,Observed!$A$2:$A$9149,$A1049,Observed!$D$2:$D$9149,$D1049),"")</f>
        <v/>
      </c>
      <c r="AE1049" s="22" t="str">
        <f>IF(ISNUMBER(AVERAGEIFS(Observed!AE$2:AE$9149,Observed!$A$2:$A$9149,$A1049,Observed!$D$2:$D$9149,$D1049)),AVERAGEIFS(Observed!AE$2:AE$9149,Observed!$A$2:$A$9149,$A1049,Observed!$D$2:$D$9149,$D1049),"")</f>
        <v/>
      </c>
      <c r="AF1049" s="22" t="str">
        <f>IF(ISNUMBER(AVERAGEIFS(Observed!AF$2:AF$9149,Observed!$A$2:$A$9149,$A1049,Observed!$D$2:$D$9149,$D1049)),AVERAGEIFS(Observed!AF$2:AF$9149,Observed!$A$2:$A$9149,$A1049,Observed!$D$2:$D$9149,$D1049),"")</f>
        <v/>
      </c>
      <c r="AG1049" s="22" t="str">
        <f>IF(ISNUMBER(AVERAGEIFS(Observed!AG$2:AG$9149,Observed!$A$2:$A$9149,$A1049,Observed!$D$2:$D$9149,$D1049)),AVERAGEIFS(Observed!AG$2:AG$9149,Observed!$A$2:$A$9149,$A1049,Observed!$D$2:$D$9149,$D1049),"")</f>
        <v/>
      </c>
      <c r="AH1049" s="22" t="str">
        <f>IF(ISNUMBER(AVERAGEIFS(Observed!AH$2:AH$9149,Observed!$A$2:$A$9149,$A1049,Observed!$D$2:$D$9149,$D1049)),AVERAGEIFS(Observed!AH$2:AH$9149,Observed!$A$2:$A$9149,$A1049,Observed!$D$2:$D$9149,$D1049),"")</f>
        <v/>
      </c>
      <c r="AI1049" s="22" t="str">
        <f>IF(ISNUMBER(AVERAGEIFS(Observed!AI$2:AI$9149,Observed!$A$2:$A$9149,$A1049,Observed!$D$2:$D$9149,$D1049)),AVERAGEIFS(Observed!AI$2:AI$9149,Observed!$A$2:$A$9149,$A1049,Observed!$D$2:$D$9149,$D1049),"")</f>
        <v/>
      </c>
      <c r="AJ1049" s="22" t="str">
        <f>IF(ISNUMBER(AVERAGEIFS(Observed!AJ$2:AJ$9149,Observed!$A$2:$A$9149,$A1049,Observed!$D$2:$D$9149,$D1049)),AVERAGEIFS(Observed!AJ$2:AJ$9149,Observed!$A$2:$A$9149,$A1049,Observed!$D$2:$D$9149,$D1049),"")</f>
        <v/>
      </c>
      <c r="AK1049" s="22" t="str">
        <f>IF(ISNUMBER(AVERAGEIFS(Observed!AK$2:AK$9149,Observed!$A$2:$A$9149,$A1049,Observed!$D$2:$D$9149,$D1049)),AVERAGEIFS(Observed!AK$2:AK$9149,Observed!$A$2:$A$9149,$A1049,Observed!$D$2:$D$9149,$D1049),"")</f>
        <v/>
      </c>
      <c r="AL1049" s="23" t="str">
        <f>IF(ISNUMBER(AVERAGEIFS(Observed!AL$2:AL$9149,Observed!$A$2:$A$9149,$A1049,Observed!$D$2:$D$9149,$D1049)),AVERAGEIFS(Observed!AL$2:AL$9149,Observed!$A$2:$A$9149,$A1049,Observed!$D$2:$D$9149,$D1049),"")</f>
        <v/>
      </c>
      <c r="AM1049" s="23" t="str">
        <f>IF(ISNUMBER(AVERAGEIFS(Observed!AM$2:AM$9149,Observed!$A$2:$A$9149,$A1049,Observed!$D$2:$D$9149,$D1049)),AVERAGEIFS(Observed!AM$2:AM$9149,Observed!$A$2:$A$9149,$A1049,Observed!$D$2:$D$9149,$D1049),"")</f>
        <v/>
      </c>
      <c r="AN1049" s="22" t="str">
        <f>IF(ISNUMBER(AVERAGEIFS(Observed!AN$2:AN$9149,Observed!$A$2:$A$9149,$A1049,Observed!$D$2:$D$9149,$D1049)),AVERAGEIFS(Observed!AN$2:AN$9149,Observed!$A$2:$A$9149,$A1049,Observed!$D$2:$D$9149,$D1049),"")</f>
        <v/>
      </c>
      <c r="AO1049" s="22" t="str">
        <f>IF(ISNUMBER(AVERAGEIFS(Observed!AO$2:AO$9149,Observed!$A$2:$A$9149,$A1049,Observed!$D$2:$D$9149,$D1049)),AVERAGEIFS(Observed!AO$2:AO$9149,Observed!$A$2:$A$9149,$A1049,Observed!$D$2:$D$9149,$D1049),"")</f>
        <v/>
      </c>
      <c r="AP1049" s="21" t="str">
        <f>IF(ISNUMBER(AVERAGEIFS(Observed!AP$2:AP$9149,Observed!$A$2:$A$9149,$A1049,Observed!$D$2:$D$9149,$D1049)),AVERAGEIFS(Observed!AP$2:AP$9149,Observed!$A$2:$A$9149,$A1049,Observed!$D$2:$D$9149,$D1049),"")</f>
        <v/>
      </c>
      <c r="AQ1049" s="22">
        <f>IF(ISNUMBER(AVERAGEIFS(Observed!AQ$2:AQ$9149,Observed!$A$2:$A$9149,$A1049,Observed!$D$2:$D$9149,$D1049)),AVERAGEIFS(Observed!AQ$2:AQ$9149,Observed!$A$2:$A$9149,$A1049,Observed!$D$2:$D$9149,$D1049),"")</f>
        <v>361.2</v>
      </c>
      <c r="AR1049" s="22" t="str">
        <f>IF(ISNUMBER(AVERAGEIFS(Observed!AR$2:AR$9149,Observed!$A$2:$A$9149,$A1049,Observed!$D$2:$D$9149,$D1049)),AVERAGEIFS(Observed!AR$2:AR$9149,Observed!$A$2:$A$9149,$A1049,Observed!$D$2:$D$9149,$D1049),"")</f>
        <v/>
      </c>
      <c r="AS1049" s="22" t="str">
        <f>IF(ISNUMBER(AVERAGEIFS(Observed!AS$2:AS$9149,Observed!$A$2:$A$9149,$A1049,Observed!$D$2:$D$9149,$D1049)),AVERAGEIFS(Observed!AS$2:AS$9149,Observed!$A$2:$A$9149,$A1049,Observed!$D$2:$D$9149,$D1049),"")</f>
        <v/>
      </c>
      <c r="AT1049" s="22" t="str">
        <f>IF(ISNUMBER(AVERAGEIFS(Observed!AT$2:AT$9149,Observed!$A$2:$A$9149,$A1049,Observed!$D$2:$D$9149,$D1049)),AVERAGEIFS(Observed!AT$2:AT$9149,Observed!$A$2:$A$9149,$A1049,Observed!$D$2:$D$9149,$D1049),"")</f>
        <v/>
      </c>
      <c r="AU1049" s="22" t="str">
        <f>IF(ISNUMBER(AVERAGEIFS(Observed!AU$2:AU$9149,Observed!$A$2:$A$9149,$A1049,Observed!$D$2:$D$9149,$D1049)),AVERAGEIFS(Observed!AU$2:AU$9149,Observed!$A$2:$A$9149,$A1049,Observed!$D$2:$D$9149,$D1049),"")</f>
        <v/>
      </c>
      <c r="AV1049" s="2">
        <f>COUNTIFS(Observed!$A$2:$A$9149,$A1049,Observed!$D$2:$D$9149,$D1049)</f>
        <v>5</v>
      </c>
      <c r="AW1049" s="2">
        <f t="shared" si="16"/>
        <v>1</v>
      </c>
    </row>
    <row r="1050" spans="1:49" x14ac:dyDescent="0.25">
      <c r="A1050" t="s">
        <v>97</v>
      </c>
      <c r="B1050" t="s">
        <v>116</v>
      </c>
      <c r="C1050" t="s">
        <v>30</v>
      </c>
      <c r="D1050" s="3">
        <v>40630</v>
      </c>
      <c r="E1050">
        <v>1</v>
      </c>
      <c r="G1050" t="s">
        <v>111</v>
      </c>
      <c r="K1050" s="24" t="s">
        <v>115</v>
      </c>
      <c r="N1050" s="2"/>
      <c r="O1050" s="21" t="str">
        <f>IF(ISNUMBER(AVERAGEIFS(Observed!O$2:O$9149,Observed!$A$2:$A$9149,$A1050,Observed!$D$2:$D$9149,$D1050)),AVERAGEIFS(Observed!O$2:O$9149,Observed!$A$2:$A$9149,$A1050,Observed!$D$2:$D$9149,$D1050),"")</f>
        <v/>
      </c>
      <c r="P1050" s="22" t="str">
        <f>IF(ISNUMBER(AVERAGEIFS(Observed!P$2:P$9149,Observed!$A$2:$A$9149,$A1050,Observed!$D$2:$D$9149,$D1050)),AVERAGEIFS(Observed!P$2:P$9149,Observed!$A$2:$A$9149,$A1050,Observed!$D$2:$D$9149,$D1050),"")</f>
        <v/>
      </c>
      <c r="Q1050" s="22" t="str">
        <f>IF(ISNUMBER(AVERAGEIFS(Observed!Q$2:Q$9149,Observed!$A$2:$A$9149,$A1050,Observed!$D$2:$D$9149,$D1050)),AVERAGEIFS(Observed!Q$2:Q$9149,Observed!$A$2:$A$9149,$A1050,Observed!$D$2:$D$9149,$D1050),"")</f>
        <v/>
      </c>
      <c r="R1050" s="22" t="str">
        <f>IF(ISNUMBER(AVERAGEIFS(Observed!R$2:R$9149,Observed!$A$2:$A$9149,$A1050,Observed!$D$2:$D$9149,$D1050)),AVERAGEIFS(Observed!R$2:R$9149,Observed!$A$2:$A$9149,$A1050,Observed!$D$2:$D$9149,$D1050),"")</f>
        <v/>
      </c>
      <c r="S1050" s="22" t="str">
        <f>IF(ISNUMBER(AVERAGEIFS(Observed!S$2:S$9149,Observed!$A$2:$A$9149,$A1050,Observed!$D$2:$D$9149,$D1050)),AVERAGEIFS(Observed!S$2:S$9149,Observed!$A$2:$A$9149,$A1050,Observed!$D$2:$D$9149,$D1050),"")</f>
        <v/>
      </c>
      <c r="T1050" s="23" t="str">
        <f>IF(ISNUMBER(AVERAGEIFS(Observed!T$2:T$9149,Observed!$A$2:$A$9149,$A1050,Observed!$D$2:$D$9149,$D1050)),AVERAGEIFS(Observed!T$2:T$9149,Observed!$A$2:$A$9149,$A1050,Observed!$D$2:$D$9149,$D1050),"")</f>
        <v/>
      </c>
      <c r="U1050" s="23" t="str">
        <f>IF(ISNUMBER(AVERAGEIFS(Observed!U$2:U$9149,Observed!$A$2:$A$9149,$A1050,Observed!$D$2:$D$9149,$D1050)),AVERAGEIFS(Observed!U$2:U$9149,Observed!$A$2:$A$9149,$A1050,Observed!$D$2:$D$9149,$D1050),"")</f>
        <v/>
      </c>
      <c r="V1050" s="23" t="str">
        <f>IF(ISNUMBER(AVERAGEIFS(Observed!V$2:V$9149,Observed!$A$2:$A$9149,$A1050,Observed!$D$2:$D$9149,$D1050)),AVERAGEIFS(Observed!V$2:V$9149,Observed!$A$2:$A$9149,$A1050,Observed!$D$2:$D$9149,$D1050),"")</f>
        <v/>
      </c>
      <c r="W1050" s="21" t="str">
        <f>IF(ISNUMBER(AVERAGEIFS(Observed!W$2:W$9149,Observed!$A$2:$A$9149,$A1050,Observed!$D$2:$D$9149,$D1050)),AVERAGEIFS(Observed!W$2:W$9149,Observed!$A$2:$A$9149,$A1050,Observed!$D$2:$D$9149,$D1050),"")</f>
        <v/>
      </c>
      <c r="X1050" s="35" t="str">
        <f>IF(ISNUMBER(AVERAGEIFS(Observed!X$2:X$9149,Observed!$A$2:$A$9149,$A1050,Observed!$D$2:$D$9149,$D1050)),AVERAGEIFS(Observed!X$2:X$9149,Observed!$A$2:$A$9149,$A1050,Observed!$D$2:$D$9149,$D1050),"")</f>
        <v/>
      </c>
      <c r="Y1050" s="35" t="str">
        <f>IF(ISNUMBER(AVERAGEIFS(Observed!Y$2:Y$9149,Observed!$A$2:$A$9149,$A1050,Observed!$D$2:$D$9149,$D1050)),AVERAGEIFS(Observed!Y$2:Y$9149,Observed!$A$2:$A$9149,$A1050,Observed!$D$2:$D$9149,$D1050),"")</f>
        <v/>
      </c>
      <c r="Z1050" s="22" t="str">
        <f>IF(ISNUMBER(AVERAGEIFS(Observed!Z$2:Z$9149,Observed!$A$2:$A$9149,$A1050,Observed!$D$2:$D$9149,$D1050)),AVERAGEIFS(Observed!Z$2:Z$9149,Observed!$A$2:$A$9149,$A1050,Observed!$D$2:$D$9149,$D1050),"")</f>
        <v/>
      </c>
      <c r="AA1050" s="22" t="str">
        <f>IF(ISNUMBER(AVERAGEIFS(Observed!AA$2:AA$9149,Observed!$A$2:$A$9149,$A1050,Observed!$D$2:$D$9149,$D1050)),AVERAGEIFS(Observed!AA$2:AA$9149,Observed!$A$2:$A$9149,$A1050,Observed!$D$2:$D$9149,$D1050),"")</f>
        <v/>
      </c>
      <c r="AB1050" s="22" t="str">
        <f>IF(ISNUMBER(AVERAGEIFS(Observed!AB$2:AB$9149,Observed!$A$2:$A$9149,$A1050,Observed!$D$2:$D$9149,$D1050)),AVERAGEIFS(Observed!AB$2:AB$9149,Observed!$A$2:$A$9149,$A1050,Observed!$D$2:$D$9149,$D1050),"")</f>
        <v/>
      </c>
      <c r="AC1050" s="22" t="str">
        <f>IF(ISNUMBER(AVERAGEIFS(Observed!AC$2:AC$9149,Observed!$A$2:$A$9149,$A1050,Observed!$D$2:$D$9149,$D1050)),AVERAGEIFS(Observed!AC$2:AC$9149,Observed!$A$2:$A$9149,$A1050,Observed!$D$2:$D$9149,$D1050),"")</f>
        <v/>
      </c>
      <c r="AD1050" s="22" t="str">
        <f>IF(ISNUMBER(AVERAGEIFS(Observed!AD$2:AD$9149,Observed!$A$2:$A$9149,$A1050,Observed!$D$2:$D$9149,$D1050)),AVERAGEIFS(Observed!AD$2:AD$9149,Observed!$A$2:$A$9149,$A1050,Observed!$D$2:$D$9149,$D1050),"")</f>
        <v/>
      </c>
      <c r="AE1050" s="22" t="str">
        <f>IF(ISNUMBER(AVERAGEIFS(Observed!AE$2:AE$9149,Observed!$A$2:$A$9149,$A1050,Observed!$D$2:$D$9149,$D1050)),AVERAGEIFS(Observed!AE$2:AE$9149,Observed!$A$2:$A$9149,$A1050,Observed!$D$2:$D$9149,$D1050),"")</f>
        <v/>
      </c>
      <c r="AF1050" s="22" t="str">
        <f>IF(ISNUMBER(AVERAGEIFS(Observed!AF$2:AF$9149,Observed!$A$2:$A$9149,$A1050,Observed!$D$2:$D$9149,$D1050)),AVERAGEIFS(Observed!AF$2:AF$9149,Observed!$A$2:$A$9149,$A1050,Observed!$D$2:$D$9149,$D1050),"")</f>
        <v/>
      </c>
      <c r="AG1050" s="22" t="str">
        <f>IF(ISNUMBER(AVERAGEIFS(Observed!AG$2:AG$9149,Observed!$A$2:$A$9149,$A1050,Observed!$D$2:$D$9149,$D1050)),AVERAGEIFS(Observed!AG$2:AG$9149,Observed!$A$2:$A$9149,$A1050,Observed!$D$2:$D$9149,$D1050),"")</f>
        <v/>
      </c>
      <c r="AH1050" s="22" t="str">
        <f>IF(ISNUMBER(AVERAGEIFS(Observed!AH$2:AH$9149,Observed!$A$2:$A$9149,$A1050,Observed!$D$2:$D$9149,$D1050)),AVERAGEIFS(Observed!AH$2:AH$9149,Observed!$A$2:$A$9149,$A1050,Observed!$D$2:$D$9149,$D1050),"")</f>
        <v/>
      </c>
      <c r="AI1050" s="22" t="str">
        <f>IF(ISNUMBER(AVERAGEIFS(Observed!AI$2:AI$9149,Observed!$A$2:$A$9149,$A1050,Observed!$D$2:$D$9149,$D1050)),AVERAGEIFS(Observed!AI$2:AI$9149,Observed!$A$2:$A$9149,$A1050,Observed!$D$2:$D$9149,$D1050),"")</f>
        <v/>
      </c>
      <c r="AJ1050" s="22" t="str">
        <f>IF(ISNUMBER(AVERAGEIFS(Observed!AJ$2:AJ$9149,Observed!$A$2:$A$9149,$A1050,Observed!$D$2:$D$9149,$D1050)),AVERAGEIFS(Observed!AJ$2:AJ$9149,Observed!$A$2:$A$9149,$A1050,Observed!$D$2:$D$9149,$D1050),"")</f>
        <v/>
      </c>
      <c r="AK1050" s="22" t="str">
        <f>IF(ISNUMBER(AVERAGEIFS(Observed!AK$2:AK$9149,Observed!$A$2:$A$9149,$A1050,Observed!$D$2:$D$9149,$D1050)),AVERAGEIFS(Observed!AK$2:AK$9149,Observed!$A$2:$A$9149,$A1050,Observed!$D$2:$D$9149,$D1050),"")</f>
        <v/>
      </c>
      <c r="AL1050" s="23" t="str">
        <f>IF(ISNUMBER(AVERAGEIFS(Observed!AL$2:AL$9149,Observed!$A$2:$A$9149,$A1050,Observed!$D$2:$D$9149,$D1050)),AVERAGEIFS(Observed!AL$2:AL$9149,Observed!$A$2:$A$9149,$A1050,Observed!$D$2:$D$9149,$D1050),"")</f>
        <v/>
      </c>
      <c r="AM1050" s="23" t="str">
        <f>IF(ISNUMBER(AVERAGEIFS(Observed!AM$2:AM$9149,Observed!$A$2:$A$9149,$A1050,Observed!$D$2:$D$9149,$D1050)),AVERAGEIFS(Observed!AM$2:AM$9149,Observed!$A$2:$A$9149,$A1050,Observed!$D$2:$D$9149,$D1050),"")</f>
        <v/>
      </c>
      <c r="AN1050" s="22" t="str">
        <f>IF(ISNUMBER(AVERAGEIFS(Observed!AN$2:AN$9149,Observed!$A$2:$A$9149,$A1050,Observed!$D$2:$D$9149,$D1050)),AVERAGEIFS(Observed!AN$2:AN$9149,Observed!$A$2:$A$9149,$A1050,Observed!$D$2:$D$9149,$D1050),"")</f>
        <v/>
      </c>
      <c r="AO1050" s="22" t="str">
        <f>IF(ISNUMBER(AVERAGEIFS(Observed!AO$2:AO$9149,Observed!$A$2:$A$9149,$A1050,Observed!$D$2:$D$9149,$D1050)),AVERAGEIFS(Observed!AO$2:AO$9149,Observed!$A$2:$A$9149,$A1050,Observed!$D$2:$D$9149,$D1050),"")</f>
        <v/>
      </c>
      <c r="AP1050" s="21" t="str">
        <f>IF(ISNUMBER(AVERAGEIFS(Observed!AP$2:AP$9149,Observed!$A$2:$A$9149,$A1050,Observed!$D$2:$D$9149,$D1050)),AVERAGEIFS(Observed!AP$2:AP$9149,Observed!$A$2:$A$9149,$A1050,Observed!$D$2:$D$9149,$D1050),"")</f>
        <v/>
      </c>
      <c r="AQ1050" s="22">
        <f>IF(ISNUMBER(AVERAGEIFS(Observed!AQ$2:AQ$9149,Observed!$A$2:$A$9149,$A1050,Observed!$D$2:$D$9149,$D1050)),AVERAGEIFS(Observed!AQ$2:AQ$9149,Observed!$A$2:$A$9149,$A1050,Observed!$D$2:$D$9149,$D1050),"")</f>
        <v>411.2</v>
      </c>
      <c r="AR1050" s="22" t="str">
        <f>IF(ISNUMBER(AVERAGEIFS(Observed!AR$2:AR$9149,Observed!$A$2:$A$9149,$A1050,Observed!$D$2:$D$9149,$D1050)),AVERAGEIFS(Observed!AR$2:AR$9149,Observed!$A$2:$A$9149,$A1050,Observed!$D$2:$D$9149,$D1050),"")</f>
        <v/>
      </c>
      <c r="AS1050" s="22" t="str">
        <f>IF(ISNUMBER(AVERAGEIFS(Observed!AS$2:AS$9149,Observed!$A$2:$A$9149,$A1050,Observed!$D$2:$D$9149,$D1050)),AVERAGEIFS(Observed!AS$2:AS$9149,Observed!$A$2:$A$9149,$A1050,Observed!$D$2:$D$9149,$D1050),"")</f>
        <v/>
      </c>
      <c r="AT1050" s="22" t="str">
        <f>IF(ISNUMBER(AVERAGEIFS(Observed!AT$2:AT$9149,Observed!$A$2:$A$9149,$A1050,Observed!$D$2:$D$9149,$D1050)),AVERAGEIFS(Observed!AT$2:AT$9149,Observed!$A$2:$A$9149,$A1050,Observed!$D$2:$D$9149,$D1050),"")</f>
        <v/>
      </c>
      <c r="AU1050" s="22" t="str">
        <f>IF(ISNUMBER(AVERAGEIFS(Observed!AU$2:AU$9149,Observed!$A$2:$A$9149,$A1050,Observed!$D$2:$D$9149,$D1050)),AVERAGEIFS(Observed!AU$2:AU$9149,Observed!$A$2:$A$9149,$A1050,Observed!$D$2:$D$9149,$D1050),"")</f>
        <v/>
      </c>
      <c r="AV1050" s="2">
        <f>COUNTIFS(Observed!$A$2:$A$9149,$A1050,Observed!$D$2:$D$9149,$D1050)</f>
        <v>5</v>
      </c>
      <c r="AW1050" s="2">
        <f t="shared" si="16"/>
        <v>1</v>
      </c>
    </row>
    <row r="1051" spans="1:49" x14ac:dyDescent="0.25">
      <c r="A1051" t="s">
        <v>97</v>
      </c>
      <c r="B1051" t="s">
        <v>116</v>
      </c>
      <c r="C1051" t="s">
        <v>30</v>
      </c>
      <c r="D1051" s="3">
        <v>40637</v>
      </c>
      <c r="E1051">
        <v>1</v>
      </c>
      <c r="G1051" t="s">
        <v>111</v>
      </c>
      <c r="K1051" s="24" t="s">
        <v>115</v>
      </c>
      <c r="N1051" s="2"/>
      <c r="O1051" s="21" t="str">
        <f>IF(ISNUMBER(AVERAGEIFS(Observed!O$2:O$9149,Observed!$A$2:$A$9149,$A1051,Observed!$D$2:$D$9149,$D1051)),AVERAGEIFS(Observed!O$2:O$9149,Observed!$A$2:$A$9149,$A1051,Observed!$D$2:$D$9149,$D1051),"")</f>
        <v/>
      </c>
      <c r="P1051" s="22" t="str">
        <f>IF(ISNUMBER(AVERAGEIFS(Observed!P$2:P$9149,Observed!$A$2:$A$9149,$A1051,Observed!$D$2:$D$9149,$D1051)),AVERAGEIFS(Observed!P$2:P$9149,Observed!$A$2:$A$9149,$A1051,Observed!$D$2:$D$9149,$D1051),"")</f>
        <v/>
      </c>
      <c r="Q1051" s="22" t="str">
        <f>IF(ISNUMBER(AVERAGEIFS(Observed!Q$2:Q$9149,Observed!$A$2:$A$9149,$A1051,Observed!$D$2:$D$9149,$D1051)),AVERAGEIFS(Observed!Q$2:Q$9149,Observed!$A$2:$A$9149,$A1051,Observed!$D$2:$D$9149,$D1051),"")</f>
        <v/>
      </c>
      <c r="R1051" s="22" t="str">
        <f>IF(ISNUMBER(AVERAGEIFS(Observed!R$2:R$9149,Observed!$A$2:$A$9149,$A1051,Observed!$D$2:$D$9149,$D1051)),AVERAGEIFS(Observed!R$2:R$9149,Observed!$A$2:$A$9149,$A1051,Observed!$D$2:$D$9149,$D1051),"")</f>
        <v/>
      </c>
      <c r="S1051" s="22" t="str">
        <f>IF(ISNUMBER(AVERAGEIFS(Observed!S$2:S$9149,Observed!$A$2:$A$9149,$A1051,Observed!$D$2:$D$9149,$D1051)),AVERAGEIFS(Observed!S$2:S$9149,Observed!$A$2:$A$9149,$A1051,Observed!$D$2:$D$9149,$D1051),"")</f>
        <v/>
      </c>
      <c r="T1051" s="23" t="str">
        <f>IF(ISNUMBER(AVERAGEIFS(Observed!T$2:T$9149,Observed!$A$2:$A$9149,$A1051,Observed!$D$2:$D$9149,$D1051)),AVERAGEIFS(Observed!T$2:T$9149,Observed!$A$2:$A$9149,$A1051,Observed!$D$2:$D$9149,$D1051),"")</f>
        <v/>
      </c>
      <c r="U1051" s="23" t="str">
        <f>IF(ISNUMBER(AVERAGEIFS(Observed!U$2:U$9149,Observed!$A$2:$A$9149,$A1051,Observed!$D$2:$D$9149,$D1051)),AVERAGEIFS(Observed!U$2:U$9149,Observed!$A$2:$A$9149,$A1051,Observed!$D$2:$D$9149,$D1051),"")</f>
        <v/>
      </c>
      <c r="V1051" s="23" t="str">
        <f>IF(ISNUMBER(AVERAGEIFS(Observed!V$2:V$9149,Observed!$A$2:$A$9149,$A1051,Observed!$D$2:$D$9149,$D1051)),AVERAGEIFS(Observed!V$2:V$9149,Observed!$A$2:$A$9149,$A1051,Observed!$D$2:$D$9149,$D1051),"")</f>
        <v/>
      </c>
      <c r="W1051" s="21" t="str">
        <f>IF(ISNUMBER(AVERAGEIFS(Observed!W$2:W$9149,Observed!$A$2:$A$9149,$A1051,Observed!$D$2:$D$9149,$D1051)),AVERAGEIFS(Observed!W$2:W$9149,Observed!$A$2:$A$9149,$A1051,Observed!$D$2:$D$9149,$D1051),"")</f>
        <v/>
      </c>
      <c r="X1051" s="35" t="str">
        <f>IF(ISNUMBER(AVERAGEIFS(Observed!X$2:X$9149,Observed!$A$2:$A$9149,$A1051,Observed!$D$2:$D$9149,$D1051)),AVERAGEIFS(Observed!X$2:X$9149,Observed!$A$2:$A$9149,$A1051,Observed!$D$2:$D$9149,$D1051),"")</f>
        <v/>
      </c>
      <c r="Y1051" s="35" t="str">
        <f>IF(ISNUMBER(AVERAGEIFS(Observed!Y$2:Y$9149,Observed!$A$2:$A$9149,$A1051,Observed!$D$2:$D$9149,$D1051)),AVERAGEIFS(Observed!Y$2:Y$9149,Observed!$A$2:$A$9149,$A1051,Observed!$D$2:$D$9149,$D1051),"")</f>
        <v/>
      </c>
      <c r="Z1051" s="22" t="str">
        <f>IF(ISNUMBER(AVERAGEIFS(Observed!Z$2:Z$9149,Observed!$A$2:$A$9149,$A1051,Observed!$D$2:$D$9149,$D1051)),AVERAGEIFS(Observed!Z$2:Z$9149,Observed!$A$2:$A$9149,$A1051,Observed!$D$2:$D$9149,$D1051),"")</f>
        <v/>
      </c>
      <c r="AA1051" s="22" t="str">
        <f>IF(ISNUMBER(AVERAGEIFS(Observed!AA$2:AA$9149,Observed!$A$2:$A$9149,$A1051,Observed!$D$2:$D$9149,$D1051)),AVERAGEIFS(Observed!AA$2:AA$9149,Observed!$A$2:$A$9149,$A1051,Observed!$D$2:$D$9149,$D1051),"")</f>
        <v/>
      </c>
      <c r="AB1051" s="22" t="str">
        <f>IF(ISNUMBER(AVERAGEIFS(Observed!AB$2:AB$9149,Observed!$A$2:$A$9149,$A1051,Observed!$D$2:$D$9149,$D1051)),AVERAGEIFS(Observed!AB$2:AB$9149,Observed!$A$2:$A$9149,$A1051,Observed!$D$2:$D$9149,$D1051),"")</f>
        <v/>
      </c>
      <c r="AC1051" s="22" t="str">
        <f>IF(ISNUMBER(AVERAGEIFS(Observed!AC$2:AC$9149,Observed!$A$2:$A$9149,$A1051,Observed!$D$2:$D$9149,$D1051)),AVERAGEIFS(Observed!AC$2:AC$9149,Observed!$A$2:$A$9149,$A1051,Observed!$D$2:$D$9149,$D1051),"")</f>
        <v/>
      </c>
      <c r="AD1051" s="22" t="str">
        <f>IF(ISNUMBER(AVERAGEIFS(Observed!AD$2:AD$9149,Observed!$A$2:$A$9149,$A1051,Observed!$D$2:$D$9149,$D1051)),AVERAGEIFS(Observed!AD$2:AD$9149,Observed!$A$2:$A$9149,$A1051,Observed!$D$2:$D$9149,$D1051),"")</f>
        <v/>
      </c>
      <c r="AE1051" s="22" t="str">
        <f>IF(ISNUMBER(AVERAGEIFS(Observed!AE$2:AE$9149,Observed!$A$2:$A$9149,$A1051,Observed!$D$2:$D$9149,$D1051)),AVERAGEIFS(Observed!AE$2:AE$9149,Observed!$A$2:$A$9149,$A1051,Observed!$D$2:$D$9149,$D1051),"")</f>
        <v/>
      </c>
      <c r="AF1051" s="22" t="str">
        <f>IF(ISNUMBER(AVERAGEIFS(Observed!AF$2:AF$9149,Observed!$A$2:$A$9149,$A1051,Observed!$D$2:$D$9149,$D1051)),AVERAGEIFS(Observed!AF$2:AF$9149,Observed!$A$2:$A$9149,$A1051,Observed!$D$2:$D$9149,$D1051),"")</f>
        <v/>
      </c>
      <c r="AG1051" s="22" t="str">
        <f>IF(ISNUMBER(AVERAGEIFS(Observed!AG$2:AG$9149,Observed!$A$2:$A$9149,$A1051,Observed!$D$2:$D$9149,$D1051)),AVERAGEIFS(Observed!AG$2:AG$9149,Observed!$A$2:$A$9149,$A1051,Observed!$D$2:$D$9149,$D1051),"")</f>
        <v/>
      </c>
      <c r="AH1051" s="22" t="str">
        <f>IF(ISNUMBER(AVERAGEIFS(Observed!AH$2:AH$9149,Observed!$A$2:$A$9149,$A1051,Observed!$D$2:$D$9149,$D1051)),AVERAGEIFS(Observed!AH$2:AH$9149,Observed!$A$2:$A$9149,$A1051,Observed!$D$2:$D$9149,$D1051),"")</f>
        <v/>
      </c>
      <c r="AI1051" s="22" t="str">
        <f>IF(ISNUMBER(AVERAGEIFS(Observed!AI$2:AI$9149,Observed!$A$2:$A$9149,$A1051,Observed!$D$2:$D$9149,$D1051)),AVERAGEIFS(Observed!AI$2:AI$9149,Observed!$A$2:$A$9149,$A1051,Observed!$D$2:$D$9149,$D1051),"")</f>
        <v/>
      </c>
      <c r="AJ1051" s="22" t="str">
        <f>IF(ISNUMBER(AVERAGEIFS(Observed!AJ$2:AJ$9149,Observed!$A$2:$A$9149,$A1051,Observed!$D$2:$D$9149,$D1051)),AVERAGEIFS(Observed!AJ$2:AJ$9149,Observed!$A$2:$A$9149,$A1051,Observed!$D$2:$D$9149,$D1051),"")</f>
        <v/>
      </c>
      <c r="AK1051" s="22" t="str">
        <f>IF(ISNUMBER(AVERAGEIFS(Observed!AK$2:AK$9149,Observed!$A$2:$A$9149,$A1051,Observed!$D$2:$D$9149,$D1051)),AVERAGEIFS(Observed!AK$2:AK$9149,Observed!$A$2:$A$9149,$A1051,Observed!$D$2:$D$9149,$D1051),"")</f>
        <v/>
      </c>
      <c r="AL1051" s="23" t="str">
        <f>IF(ISNUMBER(AVERAGEIFS(Observed!AL$2:AL$9149,Observed!$A$2:$A$9149,$A1051,Observed!$D$2:$D$9149,$D1051)),AVERAGEIFS(Observed!AL$2:AL$9149,Observed!$A$2:$A$9149,$A1051,Observed!$D$2:$D$9149,$D1051),"")</f>
        <v/>
      </c>
      <c r="AM1051" s="23" t="str">
        <f>IF(ISNUMBER(AVERAGEIFS(Observed!AM$2:AM$9149,Observed!$A$2:$A$9149,$A1051,Observed!$D$2:$D$9149,$D1051)),AVERAGEIFS(Observed!AM$2:AM$9149,Observed!$A$2:$A$9149,$A1051,Observed!$D$2:$D$9149,$D1051),"")</f>
        <v/>
      </c>
      <c r="AN1051" s="22" t="str">
        <f>IF(ISNUMBER(AVERAGEIFS(Observed!AN$2:AN$9149,Observed!$A$2:$A$9149,$A1051,Observed!$D$2:$D$9149,$D1051)),AVERAGEIFS(Observed!AN$2:AN$9149,Observed!$A$2:$A$9149,$A1051,Observed!$D$2:$D$9149,$D1051),"")</f>
        <v/>
      </c>
      <c r="AO1051" s="22" t="str">
        <f>IF(ISNUMBER(AVERAGEIFS(Observed!AO$2:AO$9149,Observed!$A$2:$A$9149,$A1051,Observed!$D$2:$D$9149,$D1051)),AVERAGEIFS(Observed!AO$2:AO$9149,Observed!$A$2:$A$9149,$A1051,Observed!$D$2:$D$9149,$D1051),"")</f>
        <v/>
      </c>
      <c r="AP1051" s="21" t="str">
        <f>IF(ISNUMBER(AVERAGEIFS(Observed!AP$2:AP$9149,Observed!$A$2:$A$9149,$A1051,Observed!$D$2:$D$9149,$D1051)),AVERAGEIFS(Observed!AP$2:AP$9149,Observed!$A$2:$A$9149,$A1051,Observed!$D$2:$D$9149,$D1051),"")</f>
        <v/>
      </c>
      <c r="AQ1051" s="22">
        <f>IF(ISNUMBER(AVERAGEIFS(Observed!AQ$2:AQ$9149,Observed!$A$2:$A$9149,$A1051,Observed!$D$2:$D$9149,$D1051)),AVERAGEIFS(Observed!AQ$2:AQ$9149,Observed!$A$2:$A$9149,$A1051,Observed!$D$2:$D$9149,$D1051),"")</f>
        <v>104</v>
      </c>
      <c r="AR1051" s="22" t="str">
        <f>IF(ISNUMBER(AVERAGEIFS(Observed!AR$2:AR$9149,Observed!$A$2:$A$9149,$A1051,Observed!$D$2:$D$9149,$D1051)),AVERAGEIFS(Observed!AR$2:AR$9149,Observed!$A$2:$A$9149,$A1051,Observed!$D$2:$D$9149,$D1051),"")</f>
        <v/>
      </c>
      <c r="AS1051" s="22" t="str">
        <f>IF(ISNUMBER(AVERAGEIFS(Observed!AS$2:AS$9149,Observed!$A$2:$A$9149,$A1051,Observed!$D$2:$D$9149,$D1051)),AVERAGEIFS(Observed!AS$2:AS$9149,Observed!$A$2:$A$9149,$A1051,Observed!$D$2:$D$9149,$D1051),"")</f>
        <v/>
      </c>
      <c r="AT1051" s="22" t="str">
        <f>IF(ISNUMBER(AVERAGEIFS(Observed!AT$2:AT$9149,Observed!$A$2:$A$9149,$A1051,Observed!$D$2:$D$9149,$D1051)),AVERAGEIFS(Observed!AT$2:AT$9149,Observed!$A$2:$A$9149,$A1051,Observed!$D$2:$D$9149,$D1051),"")</f>
        <v/>
      </c>
      <c r="AU1051" s="22" t="str">
        <f>IF(ISNUMBER(AVERAGEIFS(Observed!AU$2:AU$9149,Observed!$A$2:$A$9149,$A1051,Observed!$D$2:$D$9149,$D1051)),AVERAGEIFS(Observed!AU$2:AU$9149,Observed!$A$2:$A$9149,$A1051,Observed!$D$2:$D$9149,$D1051),"")</f>
        <v/>
      </c>
      <c r="AV1051" s="2">
        <f>COUNTIFS(Observed!$A$2:$A$9149,$A1051,Observed!$D$2:$D$9149,$D1051)</f>
        <v>5</v>
      </c>
      <c r="AW1051" s="2">
        <f t="shared" si="16"/>
        <v>1</v>
      </c>
    </row>
    <row r="1052" spans="1:49" x14ac:dyDescent="0.25">
      <c r="A1052" t="s">
        <v>97</v>
      </c>
      <c r="B1052" t="s">
        <v>116</v>
      </c>
      <c r="C1052" t="s">
        <v>30</v>
      </c>
      <c r="D1052" s="3">
        <v>40641</v>
      </c>
      <c r="E1052">
        <v>1</v>
      </c>
      <c r="G1052" t="s">
        <v>111</v>
      </c>
      <c r="K1052" s="24" t="s">
        <v>115</v>
      </c>
      <c r="N1052" s="2"/>
      <c r="O1052" s="21" t="str">
        <f>IF(ISNUMBER(AVERAGEIFS(Observed!O$2:O$9149,Observed!$A$2:$A$9149,$A1052,Observed!$D$2:$D$9149,$D1052)),AVERAGEIFS(Observed!O$2:O$9149,Observed!$A$2:$A$9149,$A1052,Observed!$D$2:$D$9149,$D1052),"")</f>
        <v/>
      </c>
      <c r="P1052" s="22" t="str">
        <f>IF(ISNUMBER(AVERAGEIFS(Observed!P$2:P$9149,Observed!$A$2:$A$9149,$A1052,Observed!$D$2:$D$9149,$D1052)),AVERAGEIFS(Observed!P$2:P$9149,Observed!$A$2:$A$9149,$A1052,Observed!$D$2:$D$9149,$D1052),"")</f>
        <v/>
      </c>
      <c r="Q1052" s="22" t="str">
        <f>IF(ISNUMBER(AVERAGEIFS(Observed!Q$2:Q$9149,Observed!$A$2:$A$9149,$A1052,Observed!$D$2:$D$9149,$D1052)),AVERAGEIFS(Observed!Q$2:Q$9149,Observed!$A$2:$A$9149,$A1052,Observed!$D$2:$D$9149,$D1052),"")</f>
        <v/>
      </c>
      <c r="R1052" s="22" t="str">
        <f>IF(ISNUMBER(AVERAGEIFS(Observed!R$2:R$9149,Observed!$A$2:$A$9149,$A1052,Observed!$D$2:$D$9149,$D1052)),AVERAGEIFS(Observed!R$2:R$9149,Observed!$A$2:$A$9149,$A1052,Observed!$D$2:$D$9149,$D1052),"")</f>
        <v/>
      </c>
      <c r="S1052" s="22" t="str">
        <f>IF(ISNUMBER(AVERAGEIFS(Observed!S$2:S$9149,Observed!$A$2:$A$9149,$A1052,Observed!$D$2:$D$9149,$D1052)),AVERAGEIFS(Observed!S$2:S$9149,Observed!$A$2:$A$9149,$A1052,Observed!$D$2:$D$9149,$D1052),"")</f>
        <v/>
      </c>
      <c r="T1052" s="23" t="str">
        <f>IF(ISNUMBER(AVERAGEIFS(Observed!T$2:T$9149,Observed!$A$2:$A$9149,$A1052,Observed!$D$2:$D$9149,$D1052)),AVERAGEIFS(Observed!T$2:T$9149,Observed!$A$2:$A$9149,$A1052,Observed!$D$2:$D$9149,$D1052),"")</f>
        <v/>
      </c>
      <c r="U1052" s="23" t="str">
        <f>IF(ISNUMBER(AVERAGEIFS(Observed!U$2:U$9149,Observed!$A$2:$A$9149,$A1052,Observed!$D$2:$D$9149,$D1052)),AVERAGEIFS(Observed!U$2:U$9149,Observed!$A$2:$A$9149,$A1052,Observed!$D$2:$D$9149,$D1052),"")</f>
        <v/>
      </c>
      <c r="V1052" s="23" t="str">
        <f>IF(ISNUMBER(AVERAGEIFS(Observed!V$2:V$9149,Observed!$A$2:$A$9149,$A1052,Observed!$D$2:$D$9149,$D1052)),AVERAGEIFS(Observed!V$2:V$9149,Observed!$A$2:$A$9149,$A1052,Observed!$D$2:$D$9149,$D1052),"")</f>
        <v/>
      </c>
      <c r="W1052" s="21" t="str">
        <f>IF(ISNUMBER(AVERAGEIFS(Observed!W$2:W$9149,Observed!$A$2:$A$9149,$A1052,Observed!$D$2:$D$9149,$D1052)),AVERAGEIFS(Observed!W$2:W$9149,Observed!$A$2:$A$9149,$A1052,Observed!$D$2:$D$9149,$D1052),"")</f>
        <v/>
      </c>
      <c r="X1052" s="35" t="str">
        <f>IF(ISNUMBER(AVERAGEIFS(Observed!X$2:X$9149,Observed!$A$2:$A$9149,$A1052,Observed!$D$2:$D$9149,$D1052)),AVERAGEIFS(Observed!X$2:X$9149,Observed!$A$2:$A$9149,$A1052,Observed!$D$2:$D$9149,$D1052),"")</f>
        <v/>
      </c>
      <c r="Y1052" s="35" t="str">
        <f>IF(ISNUMBER(AVERAGEIFS(Observed!Y$2:Y$9149,Observed!$A$2:$A$9149,$A1052,Observed!$D$2:$D$9149,$D1052)),AVERAGEIFS(Observed!Y$2:Y$9149,Observed!$A$2:$A$9149,$A1052,Observed!$D$2:$D$9149,$D1052),"")</f>
        <v/>
      </c>
      <c r="Z1052" s="22" t="str">
        <f>IF(ISNUMBER(AVERAGEIFS(Observed!Z$2:Z$9149,Observed!$A$2:$A$9149,$A1052,Observed!$D$2:$D$9149,$D1052)),AVERAGEIFS(Observed!Z$2:Z$9149,Observed!$A$2:$A$9149,$A1052,Observed!$D$2:$D$9149,$D1052),"")</f>
        <v/>
      </c>
      <c r="AA1052" s="22" t="str">
        <f>IF(ISNUMBER(AVERAGEIFS(Observed!AA$2:AA$9149,Observed!$A$2:$A$9149,$A1052,Observed!$D$2:$D$9149,$D1052)),AVERAGEIFS(Observed!AA$2:AA$9149,Observed!$A$2:$A$9149,$A1052,Observed!$D$2:$D$9149,$D1052),"")</f>
        <v/>
      </c>
      <c r="AB1052" s="22" t="str">
        <f>IF(ISNUMBER(AVERAGEIFS(Observed!AB$2:AB$9149,Observed!$A$2:$A$9149,$A1052,Observed!$D$2:$D$9149,$D1052)),AVERAGEIFS(Observed!AB$2:AB$9149,Observed!$A$2:$A$9149,$A1052,Observed!$D$2:$D$9149,$D1052),"")</f>
        <v/>
      </c>
      <c r="AC1052" s="22" t="str">
        <f>IF(ISNUMBER(AVERAGEIFS(Observed!AC$2:AC$9149,Observed!$A$2:$A$9149,$A1052,Observed!$D$2:$D$9149,$D1052)),AVERAGEIFS(Observed!AC$2:AC$9149,Observed!$A$2:$A$9149,$A1052,Observed!$D$2:$D$9149,$D1052),"")</f>
        <v/>
      </c>
      <c r="AD1052" s="22" t="str">
        <f>IF(ISNUMBER(AVERAGEIFS(Observed!AD$2:AD$9149,Observed!$A$2:$A$9149,$A1052,Observed!$D$2:$D$9149,$D1052)),AVERAGEIFS(Observed!AD$2:AD$9149,Observed!$A$2:$A$9149,$A1052,Observed!$D$2:$D$9149,$D1052),"")</f>
        <v/>
      </c>
      <c r="AE1052" s="22" t="str">
        <f>IF(ISNUMBER(AVERAGEIFS(Observed!AE$2:AE$9149,Observed!$A$2:$A$9149,$A1052,Observed!$D$2:$D$9149,$D1052)),AVERAGEIFS(Observed!AE$2:AE$9149,Observed!$A$2:$A$9149,$A1052,Observed!$D$2:$D$9149,$D1052),"")</f>
        <v/>
      </c>
      <c r="AF1052" s="22" t="str">
        <f>IF(ISNUMBER(AVERAGEIFS(Observed!AF$2:AF$9149,Observed!$A$2:$A$9149,$A1052,Observed!$D$2:$D$9149,$D1052)),AVERAGEIFS(Observed!AF$2:AF$9149,Observed!$A$2:$A$9149,$A1052,Observed!$D$2:$D$9149,$D1052),"")</f>
        <v/>
      </c>
      <c r="AG1052" s="22" t="str">
        <f>IF(ISNUMBER(AVERAGEIFS(Observed!AG$2:AG$9149,Observed!$A$2:$A$9149,$A1052,Observed!$D$2:$D$9149,$D1052)),AVERAGEIFS(Observed!AG$2:AG$9149,Observed!$A$2:$A$9149,$A1052,Observed!$D$2:$D$9149,$D1052),"")</f>
        <v/>
      </c>
      <c r="AH1052" s="22" t="str">
        <f>IF(ISNUMBER(AVERAGEIFS(Observed!AH$2:AH$9149,Observed!$A$2:$A$9149,$A1052,Observed!$D$2:$D$9149,$D1052)),AVERAGEIFS(Observed!AH$2:AH$9149,Observed!$A$2:$A$9149,$A1052,Observed!$D$2:$D$9149,$D1052),"")</f>
        <v/>
      </c>
      <c r="AI1052" s="22" t="str">
        <f>IF(ISNUMBER(AVERAGEIFS(Observed!AI$2:AI$9149,Observed!$A$2:$A$9149,$A1052,Observed!$D$2:$D$9149,$D1052)),AVERAGEIFS(Observed!AI$2:AI$9149,Observed!$A$2:$A$9149,$A1052,Observed!$D$2:$D$9149,$D1052),"")</f>
        <v/>
      </c>
      <c r="AJ1052" s="22" t="str">
        <f>IF(ISNUMBER(AVERAGEIFS(Observed!AJ$2:AJ$9149,Observed!$A$2:$A$9149,$A1052,Observed!$D$2:$D$9149,$D1052)),AVERAGEIFS(Observed!AJ$2:AJ$9149,Observed!$A$2:$A$9149,$A1052,Observed!$D$2:$D$9149,$D1052),"")</f>
        <v/>
      </c>
      <c r="AK1052" s="22" t="str">
        <f>IF(ISNUMBER(AVERAGEIFS(Observed!AK$2:AK$9149,Observed!$A$2:$A$9149,$A1052,Observed!$D$2:$D$9149,$D1052)),AVERAGEIFS(Observed!AK$2:AK$9149,Observed!$A$2:$A$9149,$A1052,Observed!$D$2:$D$9149,$D1052),"")</f>
        <v/>
      </c>
      <c r="AL1052" s="23" t="str">
        <f>IF(ISNUMBER(AVERAGEIFS(Observed!AL$2:AL$9149,Observed!$A$2:$A$9149,$A1052,Observed!$D$2:$D$9149,$D1052)),AVERAGEIFS(Observed!AL$2:AL$9149,Observed!$A$2:$A$9149,$A1052,Observed!$D$2:$D$9149,$D1052),"")</f>
        <v/>
      </c>
      <c r="AM1052" s="23" t="str">
        <f>IF(ISNUMBER(AVERAGEIFS(Observed!AM$2:AM$9149,Observed!$A$2:$A$9149,$A1052,Observed!$D$2:$D$9149,$D1052)),AVERAGEIFS(Observed!AM$2:AM$9149,Observed!$A$2:$A$9149,$A1052,Observed!$D$2:$D$9149,$D1052),"")</f>
        <v/>
      </c>
      <c r="AN1052" s="22" t="str">
        <f>IF(ISNUMBER(AVERAGEIFS(Observed!AN$2:AN$9149,Observed!$A$2:$A$9149,$A1052,Observed!$D$2:$D$9149,$D1052)),AVERAGEIFS(Observed!AN$2:AN$9149,Observed!$A$2:$A$9149,$A1052,Observed!$D$2:$D$9149,$D1052),"")</f>
        <v/>
      </c>
      <c r="AO1052" s="22" t="str">
        <f>IF(ISNUMBER(AVERAGEIFS(Observed!AO$2:AO$9149,Observed!$A$2:$A$9149,$A1052,Observed!$D$2:$D$9149,$D1052)),AVERAGEIFS(Observed!AO$2:AO$9149,Observed!$A$2:$A$9149,$A1052,Observed!$D$2:$D$9149,$D1052),"")</f>
        <v/>
      </c>
      <c r="AP1052" s="21" t="str">
        <f>IF(ISNUMBER(AVERAGEIFS(Observed!AP$2:AP$9149,Observed!$A$2:$A$9149,$A1052,Observed!$D$2:$D$9149,$D1052)),AVERAGEIFS(Observed!AP$2:AP$9149,Observed!$A$2:$A$9149,$A1052,Observed!$D$2:$D$9149,$D1052),"")</f>
        <v/>
      </c>
      <c r="AQ1052" s="22">
        <f>IF(ISNUMBER(AVERAGEIFS(Observed!AQ$2:AQ$9149,Observed!$A$2:$A$9149,$A1052,Observed!$D$2:$D$9149,$D1052)),AVERAGEIFS(Observed!AQ$2:AQ$9149,Observed!$A$2:$A$9149,$A1052,Observed!$D$2:$D$9149,$D1052),"")</f>
        <v>158.6</v>
      </c>
      <c r="AR1052" s="22" t="str">
        <f>IF(ISNUMBER(AVERAGEIFS(Observed!AR$2:AR$9149,Observed!$A$2:$A$9149,$A1052,Observed!$D$2:$D$9149,$D1052)),AVERAGEIFS(Observed!AR$2:AR$9149,Observed!$A$2:$A$9149,$A1052,Observed!$D$2:$D$9149,$D1052),"")</f>
        <v/>
      </c>
      <c r="AS1052" s="22" t="str">
        <f>IF(ISNUMBER(AVERAGEIFS(Observed!AS$2:AS$9149,Observed!$A$2:$A$9149,$A1052,Observed!$D$2:$D$9149,$D1052)),AVERAGEIFS(Observed!AS$2:AS$9149,Observed!$A$2:$A$9149,$A1052,Observed!$D$2:$D$9149,$D1052),"")</f>
        <v/>
      </c>
      <c r="AT1052" s="22" t="str">
        <f>IF(ISNUMBER(AVERAGEIFS(Observed!AT$2:AT$9149,Observed!$A$2:$A$9149,$A1052,Observed!$D$2:$D$9149,$D1052)),AVERAGEIFS(Observed!AT$2:AT$9149,Observed!$A$2:$A$9149,$A1052,Observed!$D$2:$D$9149,$D1052),"")</f>
        <v/>
      </c>
      <c r="AU1052" s="22" t="str">
        <f>IF(ISNUMBER(AVERAGEIFS(Observed!AU$2:AU$9149,Observed!$A$2:$A$9149,$A1052,Observed!$D$2:$D$9149,$D1052)),AVERAGEIFS(Observed!AU$2:AU$9149,Observed!$A$2:$A$9149,$A1052,Observed!$D$2:$D$9149,$D1052),"")</f>
        <v/>
      </c>
      <c r="AV1052" s="2">
        <f>COUNTIFS(Observed!$A$2:$A$9149,$A1052,Observed!$D$2:$D$9149,$D1052)</f>
        <v>5</v>
      </c>
      <c r="AW1052" s="2">
        <f t="shared" si="16"/>
        <v>1</v>
      </c>
    </row>
    <row r="1053" spans="1:49" x14ac:dyDescent="0.25">
      <c r="A1053" t="s">
        <v>97</v>
      </c>
      <c r="B1053" t="s">
        <v>116</v>
      </c>
      <c r="C1053" t="s">
        <v>30</v>
      </c>
      <c r="D1053" s="3">
        <v>40651</v>
      </c>
      <c r="E1053">
        <v>1</v>
      </c>
      <c r="G1053" t="s">
        <v>111</v>
      </c>
      <c r="K1053" s="24" t="s">
        <v>115</v>
      </c>
      <c r="N1053" s="2"/>
      <c r="O1053" s="21" t="str">
        <f>IF(ISNUMBER(AVERAGEIFS(Observed!O$2:O$9149,Observed!$A$2:$A$9149,$A1053,Observed!$D$2:$D$9149,$D1053)),AVERAGEIFS(Observed!O$2:O$9149,Observed!$A$2:$A$9149,$A1053,Observed!$D$2:$D$9149,$D1053),"")</f>
        <v/>
      </c>
      <c r="P1053" s="22" t="str">
        <f>IF(ISNUMBER(AVERAGEIFS(Observed!P$2:P$9149,Observed!$A$2:$A$9149,$A1053,Observed!$D$2:$D$9149,$D1053)),AVERAGEIFS(Observed!P$2:P$9149,Observed!$A$2:$A$9149,$A1053,Observed!$D$2:$D$9149,$D1053),"")</f>
        <v/>
      </c>
      <c r="Q1053" s="22" t="str">
        <f>IF(ISNUMBER(AVERAGEIFS(Observed!Q$2:Q$9149,Observed!$A$2:$A$9149,$A1053,Observed!$D$2:$D$9149,$D1053)),AVERAGEIFS(Observed!Q$2:Q$9149,Observed!$A$2:$A$9149,$A1053,Observed!$D$2:$D$9149,$D1053),"")</f>
        <v/>
      </c>
      <c r="R1053" s="22" t="str">
        <f>IF(ISNUMBER(AVERAGEIFS(Observed!R$2:R$9149,Observed!$A$2:$A$9149,$A1053,Observed!$D$2:$D$9149,$D1053)),AVERAGEIFS(Observed!R$2:R$9149,Observed!$A$2:$A$9149,$A1053,Observed!$D$2:$D$9149,$D1053),"")</f>
        <v/>
      </c>
      <c r="S1053" s="22" t="str">
        <f>IF(ISNUMBER(AVERAGEIFS(Observed!S$2:S$9149,Observed!$A$2:$A$9149,$A1053,Observed!$D$2:$D$9149,$D1053)),AVERAGEIFS(Observed!S$2:S$9149,Observed!$A$2:$A$9149,$A1053,Observed!$D$2:$D$9149,$D1053),"")</f>
        <v/>
      </c>
      <c r="T1053" s="23" t="str">
        <f>IF(ISNUMBER(AVERAGEIFS(Observed!T$2:T$9149,Observed!$A$2:$A$9149,$A1053,Observed!$D$2:$D$9149,$D1053)),AVERAGEIFS(Observed!T$2:T$9149,Observed!$A$2:$A$9149,$A1053,Observed!$D$2:$D$9149,$D1053),"")</f>
        <v/>
      </c>
      <c r="U1053" s="23" t="str">
        <f>IF(ISNUMBER(AVERAGEIFS(Observed!U$2:U$9149,Observed!$A$2:$A$9149,$A1053,Observed!$D$2:$D$9149,$D1053)),AVERAGEIFS(Observed!U$2:U$9149,Observed!$A$2:$A$9149,$A1053,Observed!$D$2:$D$9149,$D1053),"")</f>
        <v/>
      </c>
      <c r="V1053" s="23" t="str">
        <f>IF(ISNUMBER(AVERAGEIFS(Observed!V$2:V$9149,Observed!$A$2:$A$9149,$A1053,Observed!$D$2:$D$9149,$D1053)),AVERAGEIFS(Observed!V$2:V$9149,Observed!$A$2:$A$9149,$A1053,Observed!$D$2:$D$9149,$D1053),"")</f>
        <v/>
      </c>
      <c r="W1053" s="21" t="str">
        <f>IF(ISNUMBER(AVERAGEIFS(Observed!W$2:W$9149,Observed!$A$2:$A$9149,$A1053,Observed!$D$2:$D$9149,$D1053)),AVERAGEIFS(Observed!W$2:W$9149,Observed!$A$2:$A$9149,$A1053,Observed!$D$2:$D$9149,$D1053),"")</f>
        <v/>
      </c>
      <c r="X1053" s="35" t="str">
        <f>IF(ISNUMBER(AVERAGEIFS(Observed!X$2:X$9149,Observed!$A$2:$A$9149,$A1053,Observed!$D$2:$D$9149,$D1053)),AVERAGEIFS(Observed!X$2:X$9149,Observed!$A$2:$A$9149,$A1053,Observed!$D$2:$D$9149,$D1053),"")</f>
        <v/>
      </c>
      <c r="Y1053" s="35" t="str">
        <f>IF(ISNUMBER(AVERAGEIFS(Observed!Y$2:Y$9149,Observed!$A$2:$A$9149,$A1053,Observed!$D$2:$D$9149,$D1053)),AVERAGEIFS(Observed!Y$2:Y$9149,Observed!$A$2:$A$9149,$A1053,Observed!$D$2:$D$9149,$D1053),"")</f>
        <v/>
      </c>
      <c r="Z1053" s="22" t="str">
        <f>IF(ISNUMBER(AVERAGEIFS(Observed!Z$2:Z$9149,Observed!$A$2:$A$9149,$A1053,Observed!$D$2:$D$9149,$D1053)),AVERAGEIFS(Observed!Z$2:Z$9149,Observed!$A$2:$A$9149,$A1053,Observed!$D$2:$D$9149,$D1053),"")</f>
        <v/>
      </c>
      <c r="AA1053" s="22" t="str">
        <f>IF(ISNUMBER(AVERAGEIFS(Observed!AA$2:AA$9149,Observed!$A$2:$A$9149,$A1053,Observed!$D$2:$D$9149,$D1053)),AVERAGEIFS(Observed!AA$2:AA$9149,Observed!$A$2:$A$9149,$A1053,Observed!$D$2:$D$9149,$D1053),"")</f>
        <v/>
      </c>
      <c r="AB1053" s="22" t="str">
        <f>IF(ISNUMBER(AVERAGEIFS(Observed!AB$2:AB$9149,Observed!$A$2:$A$9149,$A1053,Observed!$D$2:$D$9149,$D1053)),AVERAGEIFS(Observed!AB$2:AB$9149,Observed!$A$2:$A$9149,$A1053,Observed!$D$2:$D$9149,$D1053),"")</f>
        <v/>
      </c>
      <c r="AC1053" s="22" t="str">
        <f>IF(ISNUMBER(AVERAGEIFS(Observed!AC$2:AC$9149,Observed!$A$2:$A$9149,$A1053,Observed!$D$2:$D$9149,$D1053)),AVERAGEIFS(Observed!AC$2:AC$9149,Observed!$A$2:$A$9149,$A1053,Observed!$D$2:$D$9149,$D1053),"")</f>
        <v/>
      </c>
      <c r="AD1053" s="22" t="str">
        <f>IF(ISNUMBER(AVERAGEIFS(Observed!AD$2:AD$9149,Observed!$A$2:$A$9149,$A1053,Observed!$D$2:$D$9149,$D1053)),AVERAGEIFS(Observed!AD$2:AD$9149,Observed!$A$2:$A$9149,$A1053,Observed!$D$2:$D$9149,$D1053),"")</f>
        <v/>
      </c>
      <c r="AE1053" s="22" t="str">
        <f>IF(ISNUMBER(AVERAGEIFS(Observed!AE$2:AE$9149,Observed!$A$2:$A$9149,$A1053,Observed!$D$2:$D$9149,$D1053)),AVERAGEIFS(Observed!AE$2:AE$9149,Observed!$A$2:$A$9149,$A1053,Observed!$D$2:$D$9149,$D1053),"")</f>
        <v/>
      </c>
      <c r="AF1053" s="22" t="str">
        <f>IF(ISNUMBER(AVERAGEIFS(Observed!AF$2:AF$9149,Observed!$A$2:$A$9149,$A1053,Observed!$D$2:$D$9149,$D1053)),AVERAGEIFS(Observed!AF$2:AF$9149,Observed!$A$2:$A$9149,$A1053,Observed!$D$2:$D$9149,$D1053),"")</f>
        <v/>
      </c>
      <c r="AG1053" s="22" t="str">
        <f>IF(ISNUMBER(AVERAGEIFS(Observed!AG$2:AG$9149,Observed!$A$2:$A$9149,$A1053,Observed!$D$2:$D$9149,$D1053)),AVERAGEIFS(Observed!AG$2:AG$9149,Observed!$A$2:$A$9149,$A1053,Observed!$D$2:$D$9149,$D1053),"")</f>
        <v/>
      </c>
      <c r="AH1053" s="22" t="str">
        <f>IF(ISNUMBER(AVERAGEIFS(Observed!AH$2:AH$9149,Observed!$A$2:$A$9149,$A1053,Observed!$D$2:$D$9149,$D1053)),AVERAGEIFS(Observed!AH$2:AH$9149,Observed!$A$2:$A$9149,$A1053,Observed!$D$2:$D$9149,$D1053),"")</f>
        <v/>
      </c>
      <c r="AI1053" s="22" t="str">
        <f>IF(ISNUMBER(AVERAGEIFS(Observed!AI$2:AI$9149,Observed!$A$2:$A$9149,$A1053,Observed!$D$2:$D$9149,$D1053)),AVERAGEIFS(Observed!AI$2:AI$9149,Observed!$A$2:$A$9149,$A1053,Observed!$D$2:$D$9149,$D1053),"")</f>
        <v/>
      </c>
      <c r="AJ1053" s="22" t="str">
        <f>IF(ISNUMBER(AVERAGEIFS(Observed!AJ$2:AJ$9149,Observed!$A$2:$A$9149,$A1053,Observed!$D$2:$D$9149,$D1053)),AVERAGEIFS(Observed!AJ$2:AJ$9149,Observed!$A$2:$A$9149,$A1053,Observed!$D$2:$D$9149,$D1053),"")</f>
        <v/>
      </c>
      <c r="AK1053" s="22" t="str">
        <f>IF(ISNUMBER(AVERAGEIFS(Observed!AK$2:AK$9149,Observed!$A$2:$A$9149,$A1053,Observed!$D$2:$D$9149,$D1053)),AVERAGEIFS(Observed!AK$2:AK$9149,Observed!$A$2:$A$9149,$A1053,Observed!$D$2:$D$9149,$D1053),"")</f>
        <v/>
      </c>
      <c r="AL1053" s="23" t="str">
        <f>IF(ISNUMBER(AVERAGEIFS(Observed!AL$2:AL$9149,Observed!$A$2:$A$9149,$A1053,Observed!$D$2:$D$9149,$D1053)),AVERAGEIFS(Observed!AL$2:AL$9149,Observed!$A$2:$A$9149,$A1053,Observed!$D$2:$D$9149,$D1053),"")</f>
        <v/>
      </c>
      <c r="AM1053" s="23" t="str">
        <f>IF(ISNUMBER(AVERAGEIFS(Observed!AM$2:AM$9149,Observed!$A$2:$A$9149,$A1053,Observed!$D$2:$D$9149,$D1053)),AVERAGEIFS(Observed!AM$2:AM$9149,Observed!$A$2:$A$9149,$A1053,Observed!$D$2:$D$9149,$D1053),"")</f>
        <v/>
      </c>
      <c r="AN1053" s="22" t="str">
        <f>IF(ISNUMBER(AVERAGEIFS(Observed!AN$2:AN$9149,Observed!$A$2:$A$9149,$A1053,Observed!$D$2:$D$9149,$D1053)),AVERAGEIFS(Observed!AN$2:AN$9149,Observed!$A$2:$A$9149,$A1053,Observed!$D$2:$D$9149,$D1053),"")</f>
        <v/>
      </c>
      <c r="AO1053" s="22" t="str">
        <f>IF(ISNUMBER(AVERAGEIFS(Observed!AO$2:AO$9149,Observed!$A$2:$A$9149,$A1053,Observed!$D$2:$D$9149,$D1053)),AVERAGEIFS(Observed!AO$2:AO$9149,Observed!$A$2:$A$9149,$A1053,Observed!$D$2:$D$9149,$D1053),"")</f>
        <v/>
      </c>
      <c r="AP1053" s="21" t="str">
        <f>IF(ISNUMBER(AVERAGEIFS(Observed!AP$2:AP$9149,Observed!$A$2:$A$9149,$A1053,Observed!$D$2:$D$9149,$D1053)),AVERAGEIFS(Observed!AP$2:AP$9149,Observed!$A$2:$A$9149,$A1053,Observed!$D$2:$D$9149,$D1053),"")</f>
        <v/>
      </c>
      <c r="AQ1053" s="22">
        <f>IF(ISNUMBER(AVERAGEIFS(Observed!AQ$2:AQ$9149,Observed!$A$2:$A$9149,$A1053,Observed!$D$2:$D$9149,$D1053)),AVERAGEIFS(Observed!AQ$2:AQ$9149,Observed!$A$2:$A$9149,$A1053,Observed!$D$2:$D$9149,$D1053),"")</f>
        <v>253.4</v>
      </c>
      <c r="AR1053" s="22" t="str">
        <f>IF(ISNUMBER(AVERAGEIFS(Observed!AR$2:AR$9149,Observed!$A$2:$A$9149,$A1053,Observed!$D$2:$D$9149,$D1053)),AVERAGEIFS(Observed!AR$2:AR$9149,Observed!$A$2:$A$9149,$A1053,Observed!$D$2:$D$9149,$D1053),"")</f>
        <v/>
      </c>
      <c r="AS1053" s="22" t="str">
        <f>IF(ISNUMBER(AVERAGEIFS(Observed!AS$2:AS$9149,Observed!$A$2:$A$9149,$A1053,Observed!$D$2:$D$9149,$D1053)),AVERAGEIFS(Observed!AS$2:AS$9149,Observed!$A$2:$A$9149,$A1053,Observed!$D$2:$D$9149,$D1053),"")</f>
        <v/>
      </c>
      <c r="AT1053" s="22" t="str">
        <f>IF(ISNUMBER(AVERAGEIFS(Observed!AT$2:AT$9149,Observed!$A$2:$A$9149,$A1053,Observed!$D$2:$D$9149,$D1053)),AVERAGEIFS(Observed!AT$2:AT$9149,Observed!$A$2:$A$9149,$A1053,Observed!$D$2:$D$9149,$D1053),"")</f>
        <v/>
      </c>
      <c r="AU1053" s="22" t="str">
        <f>IF(ISNUMBER(AVERAGEIFS(Observed!AU$2:AU$9149,Observed!$A$2:$A$9149,$A1053,Observed!$D$2:$D$9149,$D1053)),AVERAGEIFS(Observed!AU$2:AU$9149,Observed!$A$2:$A$9149,$A1053,Observed!$D$2:$D$9149,$D1053),"")</f>
        <v/>
      </c>
      <c r="AV1053" s="2">
        <f>COUNTIFS(Observed!$A$2:$A$9149,$A1053,Observed!$D$2:$D$9149,$D1053)</f>
        <v>5</v>
      </c>
      <c r="AW1053" s="2">
        <f t="shared" si="16"/>
        <v>1</v>
      </c>
    </row>
    <row r="1054" spans="1:49" x14ac:dyDescent="0.25">
      <c r="A1054" t="s">
        <v>97</v>
      </c>
      <c r="B1054" t="s">
        <v>116</v>
      </c>
      <c r="C1054" t="s">
        <v>30</v>
      </c>
      <c r="D1054" s="3">
        <v>40659</v>
      </c>
      <c r="E1054">
        <v>1</v>
      </c>
      <c r="G1054" t="s">
        <v>111</v>
      </c>
      <c r="K1054" s="24" t="s">
        <v>115</v>
      </c>
      <c r="N1054" s="2"/>
      <c r="O1054" s="21" t="str">
        <f>IF(ISNUMBER(AVERAGEIFS(Observed!O$2:O$9149,Observed!$A$2:$A$9149,$A1054,Observed!$D$2:$D$9149,$D1054)),AVERAGEIFS(Observed!O$2:O$9149,Observed!$A$2:$A$9149,$A1054,Observed!$D$2:$D$9149,$D1054),"")</f>
        <v/>
      </c>
      <c r="P1054" s="22" t="str">
        <f>IF(ISNUMBER(AVERAGEIFS(Observed!P$2:P$9149,Observed!$A$2:$A$9149,$A1054,Observed!$D$2:$D$9149,$D1054)),AVERAGEIFS(Observed!P$2:P$9149,Observed!$A$2:$A$9149,$A1054,Observed!$D$2:$D$9149,$D1054),"")</f>
        <v/>
      </c>
      <c r="Q1054" s="22" t="str">
        <f>IF(ISNUMBER(AVERAGEIFS(Observed!Q$2:Q$9149,Observed!$A$2:$A$9149,$A1054,Observed!$D$2:$D$9149,$D1054)),AVERAGEIFS(Observed!Q$2:Q$9149,Observed!$A$2:$A$9149,$A1054,Observed!$D$2:$D$9149,$D1054),"")</f>
        <v/>
      </c>
      <c r="R1054" s="22" t="str">
        <f>IF(ISNUMBER(AVERAGEIFS(Observed!R$2:R$9149,Observed!$A$2:$A$9149,$A1054,Observed!$D$2:$D$9149,$D1054)),AVERAGEIFS(Observed!R$2:R$9149,Observed!$A$2:$A$9149,$A1054,Observed!$D$2:$D$9149,$D1054),"")</f>
        <v/>
      </c>
      <c r="S1054" s="22" t="str">
        <f>IF(ISNUMBER(AVERAGEIFS(Observed!S$2:S$9149,Observed!$A$2:$A$9149,$A1054,Observed!$D$2:$D$9149,$D1054)),AVERAGEIFS(Observed!S$2:S$9149,Observed!$A$2:$A$9149,$A1054,Observed!$D$2:$D$9149,$D1054),"")</f>
        <v/>
      </c>
      <c r="T1054" s="23" t="str">
        <f>IF(ISNUMBER(AVERAGEIFS(Observed!T$2:T$9149,Observed!$A$2:$A$9149,$A1054,Observed!$D$2:$D$9149,$D1054)),AVERAGEIFS(Observed!T$2:T$9149,Observed!$A$2:$A$9149,$A1054,Observed!$D$2:$D$9149,$D1054),"")</f>
        <v/>
      </c>
      <c r="U1054" s="23" t="str">
        <f>IF(ISNUMBER(AVERAGEIFS(Observed!U$2:U$9149,Observed!$A$2:$A$9149,$A1054,Observed!$D$2:$D$9149,$D1054)),AVERAGEIFS(Observed!U$2:U$9149,Observed!$A$2:$A$9149,$A1054,Observed!$D$2:$D$9149,$D1054),"")</f>
        <v/>
      </c>
      <c r="V1054" s="23" t="str">
        <f>IF(ISNUMBER(AVERAGEIFS(Observed!V$2:V$9149,Observed!$A$2:$A$9149,$A1054,Observed!$D$2:$D$9149,$D1054)),AVERAGEIFS(Observed!V$2:V$9149,Observed!$A$2:$A$9149,$A1054,Observed!$D$2:$D$9149,$D1054),"")</f>
        <v/>
      </c>
      <c r="W1054" s="21" t="str">
        <f>IF(ISNUMBER(AVERAGEIFS(Observed!W$2:W$9149,Observed!$A$2:$A$9149,$A1054,Observed!$D$2:$D$9149,$D1054)),AVERAGEIFS(Observed!W$2:W$9149,Observed!$A$2:$A$9149,$A1054,Observed!$D$2:$D$9149,$D1054),"")</f>
        <v/>
      </c>
      <c r="X1054" s="35" t="str">
        <f>IF(ISNUMBER(AVERAGEIFS(Observed!X$2:X$9149,Observed!$A$2:$A$9149,$A1054,Observed!$D$2:$D$9149,$D1054)),AVERAGEIFS(Observed!X$2:X$9149,Observed!$A$2:$A$9149,$A1054,Observed!$D$2:$D$9149,$D1054),"")</f>
        <v/>
      </c>
      <c r="Y1054" s="35" t="str">
        <f>IF(ISNUMBER(AVERAGEIFS(Observed!Y$2:Y$9149,Observed!$A$2:$A$9149,$A1054,Observed!$D$2:$D$9149,$D1054)),AVERAGEIFS(Observed!Y$2:Y$9149,Observed!$A$2:$A$9149,$A1054,Observed!$D$2:$D$9149,$D1054),"")</f>
        <v/>
      </c>
      <c r="Z1054" s="22" t="str">
        <f>IF(ISNUMBER(AVERAGEIFS(Observed!Z$2:Z$9149,Observed!$A$2:$A$9149,$A1054,Observed!$D$2:$D$9149,$D1054)),AVERAGEIFS(Observed!Z$2:Z$9149,Observed!$A$2:$A$9149,$A1054,Observed!$D$2:$D$9149,$D1054),"")</f>
        <v/>
      </c>
      <c r="AA1054" s="22" t="str">
        <f>IF(ISNUMBER(AVERAGEIFS(Observed!AA$2:AA$9149,Observed!$A$2:$A$9149,$A1054,Observed!$D$2:$D$9149,$D1054)),AVERAGEIFS(Observed!AA$2:AA$9149,Observed!$A$2:$A$9149,$A1054,Observed!$D$2:$D$9149,$D1054),"")</f>
        <v/>
      </c>
      <c r="AB1054" s="22" t="str">
        <f>IF(ISNUMBER(AVERAGEIFS(Observed!AB$2:AB$9149,Observed!$A$2:$A$9149,$A1054,Observed!$D$2:$D$9149,$D1054)),AVERAGEIFS(Observed!AB$2:AB$9149,Observed!$A$2:$A$9149,$A1054,Observed!$D$2:$D$9149,$D1054),"")</f>
        <v/>
      </c>
      <c r="AC1054" s="22" t="str">
        <f>IF(ISNUMBER(AVERAGEIFS(Observed!AC$2:AC$9149,Observed!$A$2:$A$9149,$A1054,Observed!$D$2:$D$9149,$D1054)),AVERAGEIFS(Observed!AC$2:AC$9149,Observed!$A$2:$A$9149,$A1054,Observed!$D$2:$D$9149,$D1054),"")</f>
        <v/>
      </c>
      <c r="AD1054" s="22" t="str">
        <f>IF(ISNUMBER(AVERAGEIFS(Observed!AD$2:AD$9149,Observed!$A$2:$A$9149,$A1054,Observed!$D$2:$D$9149,$D1054)),AVERAGEIFS(Observed!AD$2:AD$9149,Observed!$A$2:$A$9149,$A1054,Observed!$D$2:$D$9149,$D1054),"")</f>
        <v/>
      </c>
      <c r="AE1054" s="22" t="str">
        <f>IF(ISNUMBER(AVERAGEIFS(Observed!AE$2:AE$9149,Observed!$A$2:$A$9149,$A1054,Observed!$D$2:$D$9149,$D1054)),AVERAGEIFS(Observed!AE$2:AE$9149,Observed!$A$2:$A$9149,$A1054,Observed!$D$2:$D$9149,$D1054),"")</f>
        <v/>
      </c>
      <c r="AF1054" s="22" t="str">
        <f>IF(ISNUMBER(AVERAGEIFS(Observed!AF$2:AF$9149,Observed!$A$2:$A$9149,$A1054,Observed!$D$2:$D$9149,$D1054)),AVERAGEIFS(Observed!AF$2:AF$9149,Observed!$A$2:$A$9149,$A1054,Observed!$D$2:$D$9149,$D1054),"")</f>
        <v/>
      </c>
      <c r="AG1054" s="22" t="str">
        <f>IF(ISNUMBER(AVERAGEIFS(Observed!AG$2:AG$9149,Observed!$A$2:$A$9149,$A1054,Observed!$D$2:$D$9149,$D1054)),AVERAGEIFS(Observed!AG$2:AG$9149,Observed!$A$2:$A$9149,$A1054,Observed!$D$2:$D$9149,$D1054),"")</f>
        <v/>
      </c>
      <c r="AH1054" s="22" t="str">
        <f>IF(ISNUMBER(AVERAGEIFS(Observed!AH$2:AH$9149,Observed!$A$2:$A$9149,$A1054,Observed!$D$2:$D$9149,$D1054)),AVERAGEIFS(Observed!AH$2:AH$9149,Observed!$A$2:$A$9149,$A1054,Observed!$D$2:$D$9149,$D1054),"")</f>
        <v/>
      </c>
      <c r="AI1054" s="22" t="str">
        <f>IF(ISNUMBER(AVERAGEIFS(Observed!AI$2:AI$9149,Observed!$A$2:$A$9149,$A1054,Observed!$D$2:$D$9149,$D1054)),AVERAGEIFS(Observed!AI$2:AI$9149,Observed!$A$2:$A$9149,$A1054,Observed!$D$2:$D$9149,$D1054),"")</f>
        <v/>
      </c>
      <c r="AJ1054" s="22" t="str">
        <f>IF(ISNUMBER(AVERAGEIFS(Observed!AJ$2:AJ$9149,Observed!$A$2:$A$9149,$A1054,Observed!$D$2:$D$9149,$D1054)),AVERAGEIFS(Observed!AJ$2:AJ$9149,Observed!$A$2:$A$9149,$A1054,Observed!$D$2:$D$9149,$D1054),"")</f>
        <v/>
      </c>
      <c r="AK1054" s="22" t="str">
        <f>IF(ISNUMBER(AVERAGEIFS(Observed!AK$2:AK$9149,Observed!$A$2:$A$9149,$A1054,Observed!$D$2:$D$9149,$D1054)),AVERAGEIFS(Observed!AK$2:AK$9149,Observed!$A$2:$A$9149,$A1054,Observed!$D$2:$D$9149,$D1054),"")</f>
        <v/>
      </c>
      <c r="AL1054" s="23" t="str">
        <f>IF(ISNUMBER(AVERAGEIFS(Observed!AL$2:AL$9149,Observed!$A$2:$A$9149,$A1054,Observed!$D$2:$D$9149,$D1054)),AVERAGEIFS(Observed!AL$2:AL$9149,Observed!$A$2:$A$9149,$A1054,Observed!$D$2:$D$9149,$D1054),"")</f>
        <v/>
      </c>
      <c r="AM1054" s="23" t="str">
        <f>IF(ISNUMBER(AVERAGEIFS(Observed!AM$2:AM$9149,Observed!$A$2:$A$9149,$A1054,Observed!$D$2:$D$9149,$D1054)),AVERAGEIFS(Observed!AM$2:AM$9149,Observed!$A$2:$A$9149,$A1054,Observed!$D$2:$D$9149,$D1054),"")</f>
        <v/>
      </c>
      <c r="AN1054" s="22" t="str">
        <f>IF(ISNUMBER(AVERAGEIFS(Observed!AN$2:AN$9149,Observed!$A$2:$A$9149,$A1054,Observed!$D$2:$D$9149,$D1054)),AVERAGEIFS(Observed!AN$2:AN$9149,Observed!$A$2:$A$9149,$A1054,Observed!$D$2:$D$9149,$D1054),"")</f>
        <v/>
      </c>
      <c r="AO1054" s="22" t="str">
        <f>IF(ISNUMBER(AVERAGEIFS(Observed!AO$2:AO$9149,Observed!$A$2:$A$9149,$A1054,Observed!$D$2:$D$9149,$D1054)),AVERAGEIFS(Observed!AO$2:AO$9149,Observed!$A$2:$A$9149,$A1054,Observed!$D$2:$D$9149,$D1054),"")</f>
        <v/>
      </c>
      <c r="AP1054" s="21" t="str">
        <f>IF(ISNUMBER(AVERAGEIFS(Observed!AP$2:AP$9149,Observed!$A$2:$A$9149,$A1054,Observed!$D$2:$D$9149,$D1054)),AVERAGEIFS(Observed!AP$2:AP$9149,Observed!$A$2:$A$9149,$A1054,Observed!$D$2:$D$9149,$D1054),"")</f>
        <v/>
      </c>
      <c r="AQ1054" s="22">
        <f>IF(ISNUMBER(AVERAGEIFS(Observed!AQ$2:AQ$9149,Observed!$A$2:$A$9149,$A1054,Observed!$D$2:$D$9149,$D1054)),AVERAGEIFS(Observed!AQ$2:AQ$9149,Observed!$A$2:$A$9149,$A1054,Observed!$D$2:$D$9149,$D1054),"")</f>
        <v>290.8</v>
      </c>
      <c r="AR1054" s="22" t="str">
        <f>IF(ISNUMBER(AVERAGEIFS(Observed!AR$2:AR$9149,Observed!$A$2:$A$9149,$A1054,Observed!$D$2:$D$9149,$D1054)),AVERAGEIFS(Observed!AR$2:AR$9149,Observed!$A$2:$A$9149,$A1054,Observed!$D$2:$D$9149,$D1054),"")</f>
        <v/>
      </c>
      <c r="AS1054" s="22" t="str">
        <f>IF(ISNUMBER(AVERAGEIFS(Observed!AS$2:AS$9149,Observed!$A$2:$A$9149,$A1054,Observed!$D$2:$D$9149,$D1054)),AVERAGEIFS(Observed!AS$2:AS$9149,Observed!$A$2:$A$9149,$A1054,Observed!$D$2:$D$9149,$D1054),"")</f>
        <v/>
      </c>
      <c r="AT1054" s="22" t="str">
        <f>IF(ISNUMBER(AVERAGEIFS(Observed!AT$2:AT$9149,Observed!$A$2:$A$9149,$A1054,Observed!$D$2:$D$9149,$D1054)),AVERAGEIFS(Observed!AT$2:AT$9149,Observed!$A$2:$A$9149,$A1054,Observed!$D$2:$D$9149,$D1054),"")</f>
        <v/>
      </c>
      <c r="AU1054" s="22" t="str">
        <f>IF(ISNUMBER(AVERAGEIFS(Observed!AU$2:AU$9149,Observed!$A$2:$A$9149,$A1054,Observed!$D$2:$D$9149,$D1054)),AVERAGEIFS(Observed!AU$2:AU$9149,Observed!$A$2:$A$9149,$A1054,Observed!$D$2:$D$9149,$D1054),"")</f>
        <v/>
      </c>
      <c r="AV1054" s="2">
        <f>COUNTIFS(Observed!$A$2:$A$9149,$A1054,Observed!$D$2:$D$9149,$D1054)</f>
        <v>5</v>
      </c>
      <c r="AW1054" s="2">
        <f t="shared" si="16"/>
        <v>1</v>
      </c>
    </row>
    <row r="1055" spans="1:49" x14ac:dyDescent="0.25">
      <c r="A1055" t="s">
        <v>97</v>
      </c>
      <c r="B1055" t="s">
        <v>116</v>
      </c>
      <c r="C1055" t="s">
        <v>30</v>
      </c>
      <c r="D1055" s="3">
        <v>40665</v>
      </c>
      <c r="E1055">
        <v>1</v>
      </c>
      <c r="G1055" t="s">
        <v>111</v>
      </c>
      <c r="K1055" s="24" t="s">
        <v>115</v>
      </c>
      <c r="N1055" s="2"/>
      <c r="O1055" s="21" t="str">
        <f>IF(ISNUMBER(AVERAGEIFS(Observed!O$2:O$9149,Observed!$A$2:$A$9149,$A1055,Observed!$D$2:$D$9149,$D1055)),AVERAGEIFS(Observed!O$2:O$9149,Observed!$A$2:$A$9149,$A1055,Observed!$D$2:$D$9149,$D1055),"")</f>
        <v/>
      </c>
      <c r="P1055" s="22" t="str">
        <f>IF(ISNUMBER(AVERAGEIFS(Observed!P$2:P$9149,Observed!$A$2:$A$9149,$A1055,Observed!$D$2:$D$9149,$D1055)),AVERAGEIFS(Observed!P$2:P$9149,Observed!$A$2:$A$9149,$A1055,Observed!$D$2:$D$9149,$D1055),"")</f>
        <v/>
      </c>
      <c r="Q1055" s="22" t="str">
        <f>IF(ISNUMBER(AVERAGEIFS(Observed!Q$2:Q$9149,Observed!$A$2:$A$9149,$A1055,Observed!$D$2:$D$9149,$D1055)),AVERAGEIFS(Observed!Q$2:Q$9149,Observed!$A$2:$A$9149,$A1055,Observed!$D$2:$D$9149,$D1055),"")</f>
        <v/>
      </c>
      <c r="R1055" s="22" t="str">
        <f>IF(ISNUMBER(AVERAGEIFS(Observed!R$2:R$9149,Observed!$A$2:$A$9149,$A1055,Observed!$D$2:$D$9149,$D1055)),AVERAGEIFS(Observed!R$2:R$9149,Observed!$A$2:$A$9149,$A1055,Observed!$D$2:$D$9149,$D1055),"")</f>
        <v/>
      </c>
      <c r="S1055" s="22" t="str">
        <f>IF(ISNUMBER(AVERAGEIFS(Observed!S$2:S$9149,Observed!$A$2:$A$9149,$A1055,Observed!$D$2:$D$9149,$D1055)),AVERAGEIFS(Observed!S$2:S$9149,Observed!$A$2:$A$9149,$A1055,Observed!$D$2:$D$9149,$D1055),"")</f>
        <v/>
      </c>
      <c r="T1055" s="23" t="str">
        <f>IF(ISNUMBER(AVERAGEIFS(Observed!T$2:T$9149,Observed!$A$2:$A$9149,$A1055,Observed!$D$2:$D$9149,$D1055)),AVERAGEIFS(Observed!T$2:T$9149,Observed!$A$2:$A$9149,$A1055,Observed!$D$2:$D$9149,$D1055),"")</f>
        <v/>
      </c>
      <c r="U1055" s="23" t="str">
        <f>IF(ISNUMBER(AVERAGEIFS(Observed!U$2:U$9149,Observed!$A$2:$A$9149,$A1055,Observed!$D$2:$D$9149,$D1055)),AVERAGEIFS(Observed!U$2:U$9149,Observed!$A$2:$A$9149,$A1055,Observed!$D$2:$D$9149,$D1055),"")</f>
        <v/>
      </c>
      <c r="V1055" s="23" t="str">
        <f>IF(ISNUMBER(AVERAGEIFS(Observed!V$2:V$9149,Observed!$A$2:$A$9149,$A1055,Observed!$D$2:$D$9149,$D1055)),AVERAGEIFS(Observed!V$2:V$9149,Observed!$A$2:$A$9149,$A1055,Observed!$D$2:$D$9149,$D1055),"")</f>
        <v/>
      </c>
      <c r="W1055" s="21" t="str">
        <f>IF(ISNUMBER(AVERAGEIFS(Observed!W$2:W$9149,Observed!$A$2:$A$9149,$A1055,Observed!$D$2:$D$9149,$D1055)),AVERAGEIFS(Observed!W$2:W$9149,Observed!$A$2:$A$9149,$A1055,Observed!$D$2:$D$9149,$D1055),"")</f>
        <v/>
      </c>
      <c r="X1055" s="35" t="str">
        <f>IF(ISNUMBER(AVERAGEIFS(Observed!X$2:X$9149,Observed!$A$2:$A$9149,$A1055,Observed!$D$2:$D$9149,$D1055)),AVERAGEIFS(Observed!X$2:X$9149,Observed!$A$2:$A$9149,$A1055,Observed!$D$2:$D$9149,$D1055),"")</f>
        <v/>
      </c>
      <c r="Y1055" s="35" t="str">
        <f>IF(ISNUMBER(AVERAGEIFS(Observed!Y$2:Y$9149,Observed!$A$2:$A$9149,$A1055,Observed!$D$2:$D$9149,$D1055)),AVERAGEIFS(Observed!Y$2:Y$9149,Observed!$A$2:$A$9149,$A1055,Observed!$D$2:$D$9149,$D1055),"")</f>
        <v/>
      </c>
      <c r="Z1055" s="22" t="str">
        <f>IF(ISNUMBER(AVERAGEIFS(Observed!Z$2:Z$9149,Observed!$A$2:$A$9149,$A1055,Observed!$D$2:$D$9149,$D1055)),AVERAGEIFS(Observed!Z$2:Z$9149,Observed!$A$2:$A$9149,$A1055,Observed!$D$2:$D$9149,$D1055),"")</f>
        <v/>
      </c>
      <c r="AA1055" s="22" t="str">
        <f>IF(ISNUMBER(AVERAGEIFS(Observed!AA$2:AA$9149,Observed!$A$2:$A$9149,$A1055,Observed!$D$2:$D$9149,$D1055)),AVERAGEIFS(Observed!AA$2:AA$9149,Observed!$A$2:$A$9149,$A1055,Observed!$D$2:$D$9149,$D1055),"")</f>
        <v/>
      </c>
      <c r="AB1055" s="22" t="str">
        <f>IF(ISNUMBER(AVERAGEIFS(Observed!AB$2:AB$9149,Observed!$A$2:$A$9149,$A1055,Observed!$D$2:$D$9149,$D1055)),AVERAGEIFS(Observed!AB$2:AB$9149,Observed!$A$2:$A$9149,$A1055,Observed!$D$2:$D$9149,$D1055),"")</f>
        <v/>
      </c>
      <c r="AC1055" s="22" t="str">
        <f>IF(ISNUMBER(AVERAGEIFS(Observed!AC$2:AC$9149,Observed!$A$2:$A$9149,$A1055,Observed!$D$2:$D$9149,$D1055)),AVERAGEIFS(Observed!AC$2:AC$9149,Observed!$A$2:$A$9149,$A1055,Observed!$D$2:$D$9149,$D1055),"")</f>
        <v/>
      </c>
      <c r="AD1055" s="22" t="str">
        <f>IF(ISNUMBER(AVERAGEIFS(Observed!AD$2:AD$9149,Observed!$A$2:$A$9149,$A1055,Observed!$D$2:$D$9149,$D1055)),AVERAGEIFS(Observed!AD$2:AD$9149,Observed!$A$2:$A$9149,$A1055,Observed!$D$2:$D$9149,$D1055),"")</f>
        <v/>
      </c>
      <c r="AE1055" s="22" t="str">
        <f>IF(ISNUMBER(AVERAGEIFS(Observed!AE$2:AE$9149,Observed!$A$2:$A$9149,$A1055,Observed!$D$2:$D$9149,$D1055)),AVERAGEIFS(Observed!AE$2:AE$9149,Observed!$A$2:$A$9149,$A1055,Observed!$D$2:$D$9149,$D1055),"")</f>
        <v/>
      </c>
      <c r="AF1055" s="22" t="str">
        <f>IF(ISNUMBER(AVERAGEIFS(Observed!AF$2:AF$9149,Observed!$A$2:$A$9149,$A1055,Observed!$D$2:$D$9149,$D1055)),AVERAGEIFS(Observed!AF$2:AF$9149,Observed!$A$2:$A$9149,$A1055,Observed!$D$2:$D$9149,$D1055),"")</f>
        <v/>
      </c>
      <c r="AG1055" s="22" t="str">
        <f>IF(ISNUMBER(AVERAGEIFS(Observed!AG$2:AG$9149,Observed!$A$2:$A$9149,$A1055,Observed!$D$2:$D$9149,$D1055)),AVERAGEIFS(Observed!AG$2:AG$9149,Observed!$A$2:$A$9149,$A1055,Observed!$D$2:$D$9149,$D1055),"")</f>
        <v/>
      </c>
      <c r="AH1055" s="22" t="str">
        <f>IF(ISNUMBER(AVERAGEIFS(Observed!AH$2:AH$9149,Observed!$A$2:$A$9149,$A1055,Observed!$D$2:$D$9149,$D1055)),AVERAGEIFS(Observed!AH$2:AH$9149,Observed!$A$2:$A$9149,$A1055,Observed!$D$2:$D$9149,$D1055),"")</f>
        <v/>
      </c>
      <c r="AI1055" s="22" t="str">
        <f>IF(ISNUMBER(AVERAGEIFS(Observed!AI$2:AI$9149,Observed!$A$2:$A$9149,$A1055,Observed!$D$2:$D$9149,$D1055)),AVERAGEIFS(Observed!AI$2:AI$9149,Observed!$A$2:$A$9149,$A1055,Observed!$D$2:$D$9149,$D1055),"")</f>
        <v/>
      </c>
      <c r="AJ1055" s="22" t="str">
        <f>IF(ISNUMBER(AVERAGEIFS(Observed!AJ$2:AJ$9149,Observed!$A$2:$A$9149,$A1055,Observed!$D$2:$D$9149,$D1055)),AVERAGEIFS(Observed!AJ$2:AJ$9149,Observed!$A$2:$A$9149,$A1055,Observed!$D$2:$D$9149,$D1055),"")</f>
        <v/>
      </c>
      <c r="AK1055" s="22" t="str">
        <f>IF(ISNUMBER(AVERAGEIFS(Observed!AK$2:AK$9149,Observed!$A$2:$A$9149,$A1055,Observed!$D$2:$D$9149,$D1055)),AVERAGEIFS(Observed!AK$2:AK$9149,Observed!$A$2:$A$9149,$A1055,Observed!$D$2:$D$9149,$D1055),"")</f>
        <v/>
      </c>
      <c r="AL1055" s="23" t="str">
        <f>IF(ISNUMBER(AVERAGEIFS(Observed!AL$2:AL$9149,Observed!$A$2:$A$9149,$A1055,Observed!$D$2:$D$9149,$D1055)),AVERAGEIFS(Observed!AL$2:AL$9149,Observed!$A$2:$A$9149,$A1055,Observed!$D$2:$D$9149,$D1055),"")</f>
        <v/>
      </c>
      <c r="AM1055" s="23" t="str">
        <f>IF(ISNUMBER(AVERAGEIFS(Observed!AM$2:AM$9149,Observed!$A$2:$A$9149,$A1055,Observed!$D$2:$D$9149,$D1055)),AVERAGEIFS(Observed!AM$2:AM$9149,Observed!$A$2:$A$9149,$A1055,Observed!$D$2:$D$9149,$D1055),"")</f>
        <v/>
      </c>
      <c r="AN1055" s="22" t="str">
        <f>IF(ISNUMBER(AVERAGEIFS(Observed!AN$2:AN$9149,Observed!$A$2:$A$9149,$A1055,Observed!$D$2:$D$9149,$D1055)),AVERAGEIFS(Observed!AN$2:AN$9149,Observed!$A$2:$A$9149,$A1055,Observed!$D$2:$D$9149,$D1055),"")</f>
        <v/>
      </c>
      <c r="AO1055" s="22" t="str">
        <f>IF(ISNUMBER(AVERAGEIFS(Observed!AO$2:AO$9149,Observed!$A$2:$A$9149,$A1055,Observed!$D$2:$D$9149,$D1055)),AVERAGEIFS(Observed!AO$2:AO$9149,Observed!$A$2:$A$9149,$A1055,Observed!$D$2:$D$9149,$D1055),"")</f>
        <v/>
      </c>
      <c r="AP1055" s="21" t="str">
        <f>IF(ISNUMBER(AVERAGEIFS(Observed!AP$2:AP$9149,Observed!$A$2:$A$9149,$A1055,Observed!$D$2:$D$9149,$D1055)),AVERAGEIFS(Observed!AP$2:AP$9149,Observed!$A$2:$A$9149,$A1055,Observed!$D$2:$D$9149,$D1055),"")</f>
        <v/>
      </c>
      <c r="AQ1055" s="22">
        <f>IF(ISNUMBER(AVERAGEIFS(Observed!AQ$2:AQ$9149,Observed!$A$2:$A$9149,$A1055,Observed!$D$2:$D$9149,$D1055)),AVERAGEIFS(Observed!AQ$2:AQ$9149,Observed!$A$2:$A$9149,$A1055,Observed!$D$2:$D$9149,$D1055),"")</f>
        <v>310.2</v>
      </c>
      <c r="AR1055" s="22" t="str">
        <f>IF(ISNUMBER(AVERAGEIFS(Observed!AR$2:AR$9149,Observed!$A$2:$A$9149,$A1055,Observed!$D$2:$D$9149,$D1055)),AVERAGEIFS(Observed!AR$2:AR$9149,Observed!$A$2:$A$9149,$A1055,Observed!$D$2:$D$9149,$D1055),"")</f>
        <v/>
      </c>
      <c r="AS1055" s="22" t="str">
        <f>IF(ISNUMBER(AVERAGEIFS(Observed!AS$2:AS$9149,Observed!$A$2:$A$9149,$A1055,Observed!$D$2:$D$9149,$D1055)),AVERAGEIFS(Observed!AS$2:AS$9149,Observed!$A$2:$A$9149,$A1055,Observed!$D$2:$D$9149,$D1055),"")</f>
        <v/>
      </c>
      <c r="AT1055" s="22" t="str">
        <f>IF(ISNUMBER(AVERAGEIFS(Observed!AT$2:AT$9149,Observed!$A$2:$A$9149,$A1055,Observed!$D$2:$D$9149,$D1055)),AVERAGEIFS(Observed!AT$2:AT$9149,Observed!$A$2:$A$9149,$A1055,Observed!$D$2:$D$9149,$D1055),"")</f>
        <v/>
      </c>
      <c r="AU1055" s="22" t="str">
        <f>IF(ISNUMBER(AVERAGEIFS(Observed!AU$2:AU$9149,Observed!$A$2:$A$9149,$A1055,Observed!$D$2:$D$9149,$D1055)),AVERAGEIFS(Observed!AU$2:AU$9149,Observed!$A$2:$A$9149,$A1055,Observed!$D$2:$D$9149,$D1055),"")</f>
        <v/>
      </c>
      <c r="AV1055" s="2">
        <f>COUNTIFS(Observed!$A$2:$A$9149,$A1055,Observed!$D$2:$D$9149,$D1055)</f>
        <v>5</v>
      </c>
      <c r="AW1055" s="2">
        <f t="shared" si="16"/>
        <v>1</v>
      </c>
    </row>
    <row r="1056" spans="1:49" x14ac:dyDescent="0.25">
      <c r="A1056" t="s">
        <v>97</v>
      </c>
      <c r="B1056" t="s">
        <v>116</v>
      </c>
      <c r="C1056" t="s">
        <v>30</v>
      </c>
      <c r="D1056" s="3">
        <v>40672</v>
      </c>
      <c r="E1056">
        <v>1</v>
      </c>
      <c r="G1056" t="s">
        <v>111</v>
      </c>
      <c r="K1056" s="24" t="s">
        <v>115</v>
      </c>
      <c r="N1056" s="2"/>
      <c r="O1056" s="21" t="str">
        <f>IF(ISNUMBER(AVERAGEIFS(Observed!O$2:O$9149,Observed!$A$2:$A$9149,$A1056,Observed!$D$2:$D$9149,$D1056)),AVERAGEIFS(Observed!O$2:O$9149,Observed!$A$2:$A$9149,$A1056,Observed!$D$2:$D$9149,$D1056),"")</f>
        <v/>
      </c>
      <c r="P1056" s="22" t="str">
        <f>IF(ISNUMBER(AVERAGEIFS(Observed!P$2:P$9149,Observed!$A$2:$A$9149,$A1056,Observed!$D$2:$D$9149,$D1056)),AVERAGEIFS(Observed!P$2:P$9149,Observed!$A$2:$A$9149,$A1056,Observed!$D$2:$D$9149,$D1056),"")</f>
        <v/>
      </c>
      <c r="Q1056" s="22" t="str">
        <f>IF(ISNUMBER(AVERAGEIFS(Observed!Q$2:Q$9149,Observed!$A$2:$A$9149,$A1056,Observed!$D$2:$D$9149,$D1056)),AVERAGEIFS(Observed!Q$2:Q$9149,Observed!$A$2:$A$9149,$A1056,Observed!$D$2:$D$9149,$D1056),"")</f>
        <v/>
      </c>
      <c r="R1056" s="22" t="str">
        <f>IF(ISNUMBER(AVERAGEIFS(Observed!R$2:R$9149,Observed!$A$2:$A$9149,$A1056,Observed!$D$2:$D$9149,$D1056)),AVERAGEIFS(Observed!R$2:R$9149,Observed!$A$2:$A$9149,$A1056,Observed!$D$2:$D$9149,$D1056),"")</f>
        <v/>
      </c>
      <c r="S1056" s="22" t="str">
        <f>IF(ISNUMBER(AVERAGEIFS(Observed!S$2:S$9149,Observed!$A$2:$A$9149,$A1056,Observed!$D$2:$D$9149,$D1056)),AVERAGEIFS(Observed!S$2:S$9149,Observed!$A$2:$A$9149,$A1056,Observed!$D$2:$D$9149,$D1056),"")</f>
        <v/>
      </c>
      <c r="T1056" s="23" t="str">
        <f>IF(ISNUMBER(AVERAGEIFS(Observed!T$2:T$9149,Observed!$A$2:$A$9149,$A1056,Observed!$D$2:$D$9149,$D1056)),AVERAGEIFS(Observed!T$2:T$9149,Observed!$A$2:$A$9149,$A1056,Observed!$D$2:$D$9149,$D1056),"")</f>
        <v/>
      </c>
      <c r="U1056" s="23" t="str">
        <f>IF(ISNUMBER(AVERAGEIFS(Observed!U$2:U$9149,Observed!$A$2:$A$9149,$A1056,Observed!$D$2:$D$9149,$D1056)),AVERAGEIFS(Observed!U$2:U$9149,Observed!$A$2:$A$9149,$A1056,Observed!$D$2:$D$9149,$D1056),"")</f>
        <v/>
      </c>
      <c r="V1056" s="23" t="str">
        <f>IF(ISNUMBER(AVERAGEIFS(Observed!V$2:V$9149,Observed!$A$2:$A$9149,$A1056,Observed!$D$2:$D$9149,$D1056)),AVERAGEIFS(Observed!V$2:V$9149,Observed!$A$2:$A$9149,$A1056,Observed!$D$2:$D$9149,$D1056),"")</f>
        <v/>
      </c>
      <c r="W1056" s="21" t="str">
        <f>IF(ISNUMBER(AVERAGEIFS(Observed!W$2:W$9149,Observed!$A$2:$A$9149,$A1056,Observed!$D$2:$D$9149,$D1056)),AVERAGEIFS(Observed!W$2:W$9149,Observed!$A$2:$A$9149,$A1056,Observed!$D$2:$D$9149,$D1056),"")</f>
        <v/>
      </c>
      <c r="X1056" s="35" t="str">
        <f>IF(ISNUMBER(AVERAGEIFS(Observed!X$2:X$9149,Observed!$A$2:$A$9149,$A1056,Observed!$D$2:$D$9149,$D1056)),AVERAGEIFS(Observed!X$2:X$9149,Observed!$A$2:$A$9149,$A1056,Observed!$D$2:$D$9149,$D1056),"")</f>
        <v/>
      </c>
      <c r="Y1056" s="35" t="str">
        <f>IF(ISNUMBER(AVERAGEIFS(Observed!Y$2:Y$9149,Observed!$A$2:$A$9149,$A1056,Observed!$D$2:$D$9149,$D1056)),AVERAGEIFS(Observed!Y$2:Y$9149,Observed!$A$2:$A$9149,$A1056,Observed!$D$2:$D$9149,$D1056),"")</f>
        <v/>
      </c>
      <c r="Z1056" s="22" t="str">
        <f>IF(ISNUMBER(AVERAGEIFS(Observed!Z$2:Z$9149,Observed!$A$2:$A$9149,$A1056,Observed!$D$2:$D$9149,$D1056)),AVERAGEIFS(Observed!Z$2:Z$9149,Observed!$A$2:$A$9149,$A1056,Observed!$D$2:$D$9149,$D1056),"")</f>
        <v/>
      </c>
      <c r="AA1056" s="22" t="str">
        <f>IF(ISNUMBER(AVERAGEIFS(Observed!AA$2:AA$9149,Observed!$A$2:$A$9149,$A1056,Observed!$D$2:$D$9149,$D1056)),AVERAGEIFS(Observed!AA$2:AA$9149,Observed!$A$2:$A$9149,$A1056,Observed!$D$2:$D$9149,$D1056),"")</f>
        <v/>
      </c>
      <c r="AB1056" s="22" t="str">
        <f>IF(ISNUMBER(AVERAGEIFS(Observed!AB$2:AB$9149,Observed!$A$2:$A$9149,$A1056,Observed!$D$2:$D$9149,$D1056)),AVERAGEIFS(Observed!AB$2:AB$9149,Observed!$A$2:$A$9149,$A1056,Observed!$D$2:$D$9149,$D1056),"")</f>
        <v/>
      </c>
      <c r="AC1056" s="22" t="str">
        <f>IF(ISNUMBER(AVERAGEIFS(Observed!AC$2:AC$9149,Observed!$A$2:$A$9149,$A1056,Observed!$D$2:$D$9149,$D1056)),AVERAGEIFS(Observed!AC$2:AC$9149,Observed!$A$2:$A$9149,$A1056,Observed!$D$2:$D$9149,$D1056),"")</f>
        <v/>
      </c>
      <c r="AD1056" s="22" t="str">
        <f>IF(ISNUMBER(AVERAGEIFS(Observed!AD$2:AD$9149,Observed!$A$2:$A$9149,$A1056,Observed!$D$2:$D$9149,$D1056)),AVERAGEIFS(Observed!AD$2:AD$9149,Observed!$A$2:$A$9149,$A1056,Observed!$D$2:$D$9149,$D1056),"")</f>
        <v/>
      </c>
      <c r="AE1056" s="22" t="str">
        <f>IF(ISNUMBER(AVERAGEIFS(Observed!AE$2:AE$9149,Observed!$A$2:$A$9149,$A1056,Observed!$D$2:$D$9149,$D1056)),AVERAGEIFS(Observed!AE$2:AE$9149,Observed!$A$2:$A$9149,$A1056,Observed!$D$2:$D$9149,$D1056),"")</f>
        <v/>
      </c>
      <c r="AF1056" s="22" t="str">
        <f>IF(ISNUMBER(AVERAGEIFS(Observed!AF$2:AF$9149,Observed!$A$2:$A$9149,$A1056,Observed!$D$2:$D$9149,$D1056)),AVERAGEIFS(Observed!AF$2:AF$9149,Observed!$A$2:$A$9149,$A1056,Observed!$D$2:$D$9149,$D1056),"")</f>
        <v/>
      </c>
      <c r="AG1056" s="22" t="str">
        <f>IF(ISNUMBER(AVERAGEIFS(Observed!AG$2:AG$9149,Observed!$A$2:$A$9149,$A1056,Observed!$D$2:$D$9149,$D1056)),AVERAGEIFS(Observed!AG$2:AG$9149,Observed!$A$2:$A$9149,$A1056,Observed!$D$2:$D$9149,$D1056),"")</f>
        <v/>
      </c>
      <c r="AH1056" s="22" t="str">
        <f>IF(ISNUMBER(AVERAGEIFS(Observed!AH$2:AH$9149,Observed!$A$2:$A$9149,$A1056,Observed!$D$2:$D$9149,$D1056)),AVERAGEIFS(Observed!AH$2:AH$9149,Observed!$A$2:$A$9149,$A1056,Observed!$D$2:$D$9149,$D1056),"")</f>
        <v/>
      </c>
      <c r="AI1056" s="22" t="str">
        <f>IF(ISNUMBER(AVERAGEIFS(Observed!AI$2:AI$9149,Observed!$A$2:$A$9149,$A1056,Observed!$D$2:$D$9149,$D1056)),AVERAGEIFS(Observed!AI$2:AI$9149,Observed!$A$2:$A$9149,$A1056,Observed!$D$2:$D$9149,$D1056),"")</f>
        <v/>
      </c>
      <c r="AJ1056" s="22" t="str">
        <f>IF(ISNUMBER(AVERAGEIFS(Observed!AJ$2:AJ$9149,Observed!$A$2:$A$9149,$A1056,Observed!$D$2:$D$9149,$D1056)),AVERAGEIFS(Observed!AJ$2:AJ$9149,Observed!$A$2:$A$9149,$A1056,Observed!$D$2:$D$9149,$D1056),"")</f>
        <v/>
      </c>
      <c r="AK1056" s="22" t="str">
        <f>IF(ISNUMBER(AVERAGEIFS(Observed!AK$2:AK$9149,Observed!$A$2:$A$9149,$A1056,Observed!$D$2:$D$9149,$D1056)),AVERAGEIFS(Observed!AK$2:AK$9149,Observed!$A$2:$A$9149,$A1056,Observed!$D$2:$D$9149,$D1056),"")</f>
        <v/>
      </c>
      <c r="AL1056" s="23" t="str">
        <f>IF(ISNUMBER(AVERAGEIFS(Observed!AL$2:AL$9149,Observed!$A$2:$A$9149,$A1056,Observed!$D$2:$D$9149,$D1056)),AVERAGEIFS(Observed!AL$2:AL$9149,Observed!$A$2:$A$9149,$A1056,Observed!$D$2:$D$9149,$D1056),"")</f>
        <v/>
      </c>
      <c r="AM1056" s="23" t="str">
        <f>IF(ISNUMBER(AVERAGEIFS(Observed!AM$2:AM$9149,Observed!$A$2:$A$9149,$A1056,Observed!$D$2:$D$9149,$D1056)),AVERAGEIFS(Observed!AM$2:AM$9149,Observed!$A$2:$A$9149,$A1056,Observed!$D$2:$D$9149,$D1056),"")</f>
        <v/>
      </c>
      <c r="AN1056" s="22" t="str">
        <f>IF(ISNUMBER(AVERAGEIFS(Observed!AN$2:AN$9149,Observed!$A$2:$A$9149,$A1056,Observed!$D$2:$D$9149,$D1056)),AVERAGEIFS(Observed!AN$2:AN$9149,Observed!$A$2:$A$9149,$A1056,Observed!$D$2:$D$9149,$D1056),"")</f>
        <v/>
      </c>
      <c r="AO1056" s="22" t="str">
        <f>IF(ISNUMBER(AVERAGEIFS(Observed!AO$2:AO$9149,Observed!$A$2:$A$9149,$A1056,Observed!$D$2:$D$9149,$D1056)),AVERAGEIFS(Observed!AO$2:AO$9149,Observed!$A$2:$A$9149,$A1056,Observed!$D$2:$D$9149,$D1056),"")</f>
        <v/>
      </c>
      <c r="AP1056" s="21" t="str">
        <f>IF(ISNUMBER(AVERAGEIFS(Observed!AP$2:AP$9149,Observed!$A$2:$A$9149,$A1056,Observed!$D$2:$D$9149,$D1056)),AVERAGEIFS(Observed!AP$2:AP$9149,Observed!$A$2:$A$9149,$A1056,Observed!$D$2:$D$9149,$D1056),"")</f>
        <v/>
      </c>
      <c r="AQ1056" s="22">
        <f>IF(ISNUMBER(AVERAGEIFS(Observed!AQ$2:AQ$9149,Observed!$A$2:$A$9149,$A1056,Observed!$D$2:$D$9149,$D1056)),AVERAGEIFS(Observed!AQ$2:AQ$9149,Observed!$A$2:$A$9149,$A1056,Observed!$D$2:$D$9149,$D1056),"")</f>
        <v>326.60000000000002</v>
      </c>
      <c r="AR1056" s="22" t="str">
        <f>IF(ISNUMBER(AVERAGEIFS(Observed!AR$2:AR$9149,Observed!$A$2:$A$9149,$A1056,Observed!$D$2:$D$9149,$D1056)),AVERAGEIFS(Observed!AR$2:AR$9149,Observed!$A$2:$A$9149,$A1056,Observed!$D$2:$D$9149,$D1056),"")</f>
        <v/>
      </c>
      <c r="AS1056" s="22" t="str">
        <f>IF(ISNUMBER(AVERAGEIFS(Observed!AS$2:AS$9149,Observed!$A$2:$A$9149,$A1056,Observed!$D$2:$D$9149,$D1056)),AVERAGEIFS(Observed!AS$2:AS$9149,Observed!$A$2:$A$9149,$A1056,Observed!$D$2:$D$9149,$D1056),"")</f>
        <v/>
      </c>
      <c r="AT1056" s="22" t="str">
        <f>IF(ISNUMBER(AVERAGEIFS(Observed!AT$2:AT$9149,Observed!$A$2:$A$9149,$A1056,Observed!$D$2:$D$9149,$D1056)),AVERAGEIFS(Observed!AT$2:AT$9149,Observed!$A$2:$A$9149,$A1056,Observed!$D$2:$D$9149,$D1056),"")</f>
        <v/>
      </c>
      <c r="AU1056" s="22" t="str">
        <f>IF(ISNUMBER(AVERAGEIFS(Observed!AU$2:AU$9149,Observed!$A$2:$A$9149,$A1056,Observed!$D$2:$D$9149,$D1056)),AVERAGEIFS(Observed!AU$2:AU$9149,Observed!$A$2:$A$9149,$A1056,Observed!$D$2:$D$9149,$D1056),"")</f>
        <v/>
      </c>
      <c r="AV1056" s="2">
        <f>COUNTIFS(Observed!$A$2:$A$9149,$A1056,Observed!$D$2:$D$9149,$D1056)</f>
        <v>5</v>
      </c>
      <c r="AW1056" s="2">
        <f t="shared" si="16"/>
        <v>1</v>
      </c>
    </row>
    <row r="1057" spans="1:49" x14ac:dyDescent="0.25">
      <c r="A1057" t="s">
        <v>97</v>
      </c>
      <c r="B1057" t="s">
        <v>116</v>
      </c>
      <c r="C1057" t="s">
        <v>30</v>
      </c>
      <c r="D1057" s="3">
        <v>40679</v>
      </c>
      <c r="E1057">
        <v>1</v>
      </c>
      <c r="G1057" t="s">
        <v>111</v>
      </c>
      <c r="K1057" s="24" t="s">
        <v>115</v>
      </c>
      <c r="N1057" s="2"/>
      <c r="O1057" s="21" t="str">
        <f>IF(ISNUMBER(AVERAGEIFS(Observed!O$2:O$9149,Observed!$A$2:$A$9149,$A1057,Observed!$D$2:$D$9149,$D1057)),AVERAGEIFS(Observed!O$2:O$9149,Observed!$A$2:$A$9149,$A1057,Observed!$D$2:$D$9149,$D1057),"")</f>
        <v/>
      </c>
      <c r="P1057" s="22" t="str">
        <f>IF(ISNUMBER(AVERAGEIFS(Observed!P$2:P$9149,Observed!$A$2:$A$9149,$A1057,Observed!$D$2:$D$9149,$D1057)),AVERAGEIFS(Observed!P$2:P$9149,Observed!$A$2:$A$9149,$A1057,Observed!$D$2:$D$9149,$D1057),"")</f>
        <v/>
      </c>
      <c r="Q1057" s="22" t="str">
        <f>IF(ISNUMBER(AVERAGEIFS(Observed!Q$2:Q$9149,Observed!$A$2:$A$9149,$A1057,Observed!$D$2:$D$9149,$D1057)),AVERAGEIFS(Observed!Q$2:Q$9149,Observed!$A$2:$A$9149,$A1057,Observed!$D$2:$D$9149,$D1057),"")</f>
        <v/>
      </c>
      <c r="R1057" s="22" t="str">
        <f>IF(ISNUMBER(AVERAGEIFS(Observed!R$2:R$9149,Observed!$A$2:$A$9149,$A1057,Observed!$D$2:$D$9149,$D1057)),AVERAGEIFS(Observed!R$2:R$9149,Observed!$A$2:$A$9149,$A1057,Observed!$D$2:$D$9149,$D1057),"")</f>
        <v/>
      </c>
      <c r="S1057" s="22" t="str">
        <f>IF(ISNUMBER(AVERAGEIFS(Observed!S$2:S$9149,Observed!$A$2:$A$9149,$A1057,Observed!$D$2:$D$9149,$D1057)),AVERAGEIFS(Observed!S$2:S$9149,Observed!$A$2:$A$9149,$A1057,Observed!$D$2:$D$9149,$D1057),"")</f>
        <v/>
      </c>
      <c r="T1057" s="23" t="str">
        <f>IF(ISNUMBER(AVERAGEIFS(Observed!T$2:T$9149,Observed!$A$2:$A$9149,$A1057,Observed!$D$2:$D$9149,$D1057)),AVERAGEIFS(Observed!T$2:T$9149,Observed!$A$2:$A$9149,$A1057,Observed!$D$2:$D$9149,$D1057),"")</f>
        <v/>
      </c>
      <c r="U1057" s="23" t="str">
        <f>IF(ISNUMBER(AVERAGEIFS(Observed!U$2:U$9149,Observed!$A$2:$A$9149,$A1057,Observed!$D$2:$D$9149,$D1057)),AVERAGEIFS(Observed!U$2:U$9149,Observed!$A$2:$A$9149,$A1057,Observed!$D$2:$D$9149,$D1057),"")</f>
        <v/>
      </c>
      <c r="V1057" s="23" t="str">
        <f>IF(ISNUMBER(AVERAGEIFS(Observed!V$2:V$9149,Observed!$A$2:$A$9149,$A1057,Observed!$D$2:$D$9149,$D1057)),AVERAGEIFS(Observed!V$2:V$9149,Observed!$A$2:$A$9149,$A1057,Observed!$D$2:$D$9149,$D1057),"")</f>
        <v/>
      </c>
      <c r="W1057" s="21" t="str">
        <f>IF(ISNUMBER(AVERAGEIFS(Observed!W$2:W$9149,Observed!$A$2:$A$9149,$A1057,Observed!$D$2:$D$9149,$D1057)),AVERAGEIFS(Observed!W$2:W$9149,Observed!$A$2:$A$9149,$A1057,Observed!$D$2:$D$9149,$D1057),"")</f>
        <v/>
      </c>
      <c r="X1057" s="35" t="str">
        <f>IF(ISNUMBER(AVERAGEIFS(Observed!X$2:X$9149,Observed!$A$2:$A$9149,$A1057,Observed!$D$2:$D$9149,$D1057)),AVERAGEIFS(Observed!X$2:X$9149,Observed!$A$2:$A$9149,$A1057,Observed!$D$2:$D$9149,$D1057),"")</f>
        <v/>
      </c>
      <c r="Y1057" s="35" t="str">
        <f>IF(ISNUMBER(AVERAGEIFS(Observed!Y$2:Y$9149,Observed!$A$2:$A$9149,$A1057,Observed!$D$2:$D$9149,$D1057)),AVERAGEIFS(Observed!Y$2:Y$9149,Observed!$A$2:$A$9149,$A1057,Observed!$D$2:$D$9149,$D1057),"")</f>
        <v/>
      </c>
      <c r="Z1057" s="22" t="str">
        <f>IF(ISNUMBER(AVERAGEIFS(Observed!Z$2:Z$9149,Observed!$A$2:$A$9149,$A1057,Observed!$D$2:$D$9149,$D1057)),AVERAGEIFS(Observed!Z$2:Z$9149,Observed!$A$2:$A$9149,$A1057,Observed!$D$2:$D$9149,$D1057),"")</f>
        <v/>
      </c>
      <c r="AA1057" s="22" t="str">
        <f>IF(ISNUMBER(AVERAGEIFS(Observed!AA$2:AA$9149,Observed!$A$2:$A$9149,$A1057,Observed!$D$2:$D$9149,$D1057)),AVERAGEIFS(Observed!AA$2:AA$9149,Observed!$A$2:$A$9149,$A1057,Observed!$D$2:$D$9149,$D1057),"")</f>
        <v/>
      </c>
      <c r="AB1057" s="22" t="str">
        <f>IF(ISNUMBER(AVERAGEIFS(Observed!AB$2:AB$9149,Observed!$A$2:$A$9149,$A1057,Observed!$D$2:$D$9149,$D1057)),AVERAGEIFS(Observed!AB$2:AB$9149,Observed!$A$2:$A$9149,$A1057,Observed!$D$2:$D$9149,$D1057),"")</f>
        <v/>
      </c>
      <c r="AC1057" s="22" t="str">
        <f>IF(ISNUMBER(AVERAGEIFS(Observed!AC$2:AC$9149,Observed!$A$2:$A$9149,$A1057,Observed!$D$2:$D$9149,$D1057)),AVERAGEIFS(Observed!AC$2:AC$9149,Observed!$A$2:$A$9149,$A1057,Observed!$D$2:$D$9149,$D1057),"")</f>
        <v/>
      </c>
      <c r="AD1057" s="22" t="str">
        <f>IF(ISNUMBER(AVERAGEIFS(Observed!AD$2:AD$9149,Observed!$A$2:$A$9149,$A1057,Observed!$D$2:$D$9149,$D1057)),AVERAGEIFS(Observed!AD$2:AD$9149,Observed!$A$2:$A$9149,$A1057,Observed!$D$2:$D$9149,$D1057),"")</f>
        <v/>
      </c>
      <c r="AE1057" s="22" t="str">
        <f>IF(ISNUMBER(AVERAGEIFS(Observed!AE$2:AE$9149,Observed!$A$2:$A$9149,$A1057,Observed!$D$2:$D$9149,$D1057)),AVERAGEIFS(Observed!AE$2:AE$9149,Observed!$A$2:$A$9149,$A1057,Observed!$D$2:$D$9149,$D1057),"")</f>
        <v/>
      </c>
      <c r="AF1057" s="22" t="str">
        <f>IF(ISNUMBER(AVERAGEIFS(Observed!AF$2:AF$9149,Observed!$A$2:$A$9149,$A1057,Observed!$D$2:$D$9149,$D1057)),AVERAGEIFS(Observed!AF$2:AF$9149,Observed!$A$2:$A$9149,$A1057,Observed!$D$2:$D$9149,$D1057),"")</f>
        <v/>
      </c>
      <c r="AG1057" s="22" t="str">
        <f>IF(ISNUMBER(AVERAGEIFS(Observed!AG$2:AG$9149,Observed!$A$2:$A$9149,$A1057,Observed!$D$2:$D$9149,$D1057)),AVERAGEIFS(Observed!AG$2:AG$9149,Observed!$A$2:$A$9149,$A1057,Observed!$D$2:$D$9149,$D1057),"")</f>
        <v/>
      </c>
      <c r="AH1057" s="22" t="str">
        <f>IF(ISNUMBER(AVERAGEIFS(Observed!AH$2:AH$9149,Observed!$A$2:$A$9149,$A1057,Observed!$D$2:$D$9149,$D1057)),AVERAGEIFS(Observed!AH$2:AH$9149,Observed!$A$2:$A$9149,$A1057,Observed!$D$2:$D$9149,$D1057),"")</f>
        <v/>
      </c>
      <c r="AI1057" s="22" t="str">
        <f>IF(ISNUMBER(AVERAGEIFS(Observed!AI$2:AI$9149,Observed!$A$2:$A$9149,$A1057,Observed!$D$2:$D$9149,$D1057)),AVERAGEIFS(Observed!AI$2:AI$9149,Observed!$A$2:$A$9149,$A1057,Observed!$D$2:$D$9149,$D1057),"")</f>
        <v/>
      </c>
      <c r="AJ1057" s="22" t="str">
        <f>IF(ISNUMBER(AVERAGEIFS(Observed!AJ$2:AJ$9149,Observed!$A$2:$A$9149,$A1057,Observed!$D$2:$D$9149,$D1057)),AVERAGEIFS(Observed!AJ$2:AJ$9149,Observed!$A$2:$A$9149,$A1057,Observed!$D$2:$D$9149,$D1057),"")</f>
        <v/>
      </c>
      <c r="AK1057" s="22" t="str">
        <f>IF(ISNUMBER(AVERAGEIFS(Observed!AK$2:AK$9149,Observed!$A$2:$A$9149,$A1057,Observed!$D$2:$D$9149,$D1057)),AVERAGEIFS(Observed!AK$2:AK$9149,Observed!$A$2:$A$9149,$A1057,Observed!$D$2:$D$9149,$D1057),"")</f>
        <v/>
      </c>
      <c r="AL1057" s="23" t="str">
        <f>IF(ISNUMBER(AVERAGEIFS(Observed!AL$2:AL$9149,Observed!$A$2:$A$9149,$A1057,Observed!$D$2:$D$9149,$D1057)),AVERAGEIFS(Observed!AL$2:AL$9149,Observed!$A$2:$A$9149,$A1057,Observed!$D$2:$D$9149,$D1057),"")</f>
        <v/>
      </c>
      <c r="AM1057" s="23" t="str">
        <f>IF(ISNUMBER(AVERAGEIFS(Observed!AM$2:AM$9149,Observed!$A$2:$A$9149,$A1057,Observed!$D$2:$D$9149,$D1057)),AVERAGEIFS(Observed!AM$2:AM$9149,Observed!$A$2:$A$9149,$A1057,Observed!$D$2:$D$9149,$D1057),"")</f>
        <v/>
      </c>
      <c r="AN1057" s="22" t="str">
        <f>IF(ISNUMBER(AVERAGEIFS(Observed!AN$2:AN$9149,Observed!$A$2:$A$9149,$A1057,Observed!$D$2:$D$9149,$D1057)),AVERAGEIFS(Observed!AN$2:AN$9149,Observed!$A$2:$A$9149,$A1057,Observed!$D$2:$D$9149,$D1057),"")</f>
        <v/>
      </c>
      <c r="AO1057" s="22" t="str">
        <f>IF(ISNUMBER(AVERAGEIFS(Observed!AO$2:AO$9149,Observed!$A$2:$A$9149,$A1057,Observed!$D$2:$D$9149,$D1057)),AVERAGEIFS(Observed!AO$2:AO$9149,Observed!$A$2:$A$9149,$A1057,Observed!$D$2:$D$9149,$D1057),"")</f>
        <v/>
      </c>
      <c r="AP1057" s="21" t="str">
        <f>IF(ISNUMBER(AVERAGEIFS(Observed!AP$2:AP$9149,Observed!$A$2:$A$9149,$A1057,Observed!$D$2:$D$9149,$D1057)),AVERAGEIFS(Observed!AP$2:AP$9149,Observed!$A$2:$A$9149,$A1057,Observed!$D$2:$D$9149,$D1057),"")</f>
        <v/>
      </c>
      <c r="AQ1057" s="22">
        <f>IF(ISNUMBER(AVERAGEIFS(Observed!AQ$2:AQ$9149,Observed!$A$2:$A$9149,$A1057,Observed!$D$2:$D$9149,$D1057)),AVERAGEIFS(Observed!AQ$2:AQ$9149,Observed!$A$2:$A$9149,$A1057,Observed!$D$2:$D$9149,$D1057),"")</f>
        <v>365</v>
      </c>
      <c r="AR1057" s="22" t="str">
        <f>IF(ISNUMBER(AVERAGEIFS(Observed!AR$2:AR$9149,Observed!$A$2:$A$9149,$A1057,Observed!$D$2:$D$9149,$D1057)),AVERAGEIFS(Observed!AR$2:AR$9149,Observed!$A$2:$A$9149,$A1057,Observed!$D$2:$D$9149,$D1057),"")</f>
        <v/>
      </c>
      <c r="AS1057" s="22" t="str">
        <f>IF(ISNUMBER(AVERAGEIFS(Observed!AS$2:AS$9149,Observed!$A$2:$A$9149,$A1057,Observed!$D$2:$D$9149,$D1057)),AVERAGEIFS(Observed!AS$2:AS$9149,Observed!$A$2:$A$9149,$A1057,Observed!$D$2:$D$9149,$D1057),"")</f>
        <v/>
      </c>
      <c r="AT1057" s="22" t="str">
        <f>IF(ISNUMBER(AVERAGEIFS(Observed!AT$2:AT$9149,Observed!$A$2:$A$9149,$A1057,Observed!$D$2:$D$9149,$D1057)),AVERAGEIFS(Observed!AT$2:AT$9149,Observed!$A$2:$A$9149,$A1057,Observed!$D$2:$D$9149,$D1057),"")</f>
        <v/>
      </c>
      <c r="AU1057" s="22" t="str">
        <f>IF(ISNUMBER(AVERAGEIFS(Observed!AU$2:AU$9149,Observed!$A$2:$A$9149,$A1057,Observed!$D$2:$D$9149,$D1057)),AVERAGEIFS(Observed!AU$2:AU$9149,Observed!$A$2:$A$9149,$A1057,Observed!$D$2:$D$9149,$D1057),"")</f>
        <v/>
      </c>
      <c r="AV1057" s="2">
        <f>COUNTIFS(Observed!$A$2:$A$9149,$A1057,Observed!$D$2:$D$9149,$D1057)</f>
        <v>5</v>
      </c>
      <c r="AW1057" s="2">
        <f t="shared" si="16"/>
        <v>1</v>
      </c>
    </row>
    <row r="1058" spans="1:49" x14ac:dyDescent="0.25">
      <c r="A1058" t="s">
        <v>97</v>
      </c>
      <c r="B1058" t="s">
        <v>116</v>
      </c>
      <c r="C1058" t="s">
        <v>30</v>
      </c>
      <c r="D1058" s="3">
        <v>40686</v>
      </c>
      <c r="E1058">
        <v>1</v>
      </c>
      <c r="G1058" t="s">
        <v>111</v>
      </c>
      <c r="K1058" s="24" t="s">
        <v>115</v>
      </c>
      <c r="N1058" s="2"/>
      <c r="O1058" s="21" t="str">
        <f>IF(ISNUMBER(AVERAGEIFS(Observed!O$2:O$9149,Observed!$A$2:$A$9149,$A1058,Observed!$D$2:$D$9149,$D1058)),AVERAGEIFS(Observed!O$2:O$9149,Observed!$A$2:$A$9149,$A1058,Observed!$D$2:$D$9149,$D1058),"")</f>
        <v/>
      </c>
      <c r="P1058" s="22" t="str">
        <f>IF(ISNUMBER(AVERAGEIFS(Observed!P$2:P$9149,Observed!$A$2:$A$9149,$A1058,Observed!$D$2:$D$9149,$D1058)),AVERAGEIFS(Observed!P$2:P$9149,Observed!$A$2:$A$9149,$A1058,Observed!$D$2:$D$9149,$D1058),"")</f>
        <v/>
      </c>
      <c r="Q1058" s="22" t="str">
        <f>IF(ISNUMBER(AVERAGEIFS(Observed!Q$2:Q$9149,Observed!$A$2:$A$9149,$A1058,Observed!$D$2:$D$9149,$D1058)),AVERAGEIFS(Observed!Q$2:Q$9149,Observed!$A$2:$A$9149,$A1058,Observed!$D$2:$D$9149,$D1058),"")</f>
        <v/>
      </c>
      <c r="R1058" s="22" t="str">
        <f>IF(ISNUMBER(AVERAGEIFS(Observed!R$2:R$9149,Observed!$A$2:$A$9149,$A1058,Observed!$D$2:$D$9149,$D1058)),AVERAGEIFS(Observed!R$2:R$9149,Observed!$A$2:$A$9149,$A1058,Observed!$D$2:$D$9149,$D1058),"")</f>
        <v/>
      </c>
      <c r="S1058" s="22" t="str">
        <f>IF(ISNUMBER(AVERAGEIFS(Observed!S$2:S$9149,Observed!$A$2:$A$9149,$A1058,Observed!$D$2:$D$9149,$D1058)),AVERAGEIFS(Observed!S$2:S$9149,Observed!$A$2:$A$9149,$A1058,Observed!$D$2:$D$9149,$D1058),"")</f>
        <v/>
      </c>
      <c r="T1058" s="23" t="str">
        <f>IF(ISNUMBER(AVERAGEIFS(Observed!T$2:T$9149,Observed!$A$2:$A$9149,$A1058,Observed!$D$2:$D$9149,$D1058)),AVERAGEIFS(Observed!T$2:T$9149,Observed!$A$2:$A$9149,$A1058,Observed!$D$2:$D$9149,$D1058),"")</f>
        <v/>
      </c>
      <c r="U1058" s="23" t="str">
        <f>IF(ISNUMBER(AVERAGEIFS(Observed!U$2:U$9149,Observed!$A$2:$A$9149,$A1058,Observed!$D$2:$D$9149,$D1058)),AVERAGEIFS(Observed!U$2:U$9149,Observed!$A$2:$A$9149,$A1058,Observed!$D$2:$D$9149,$D1058),"")</f>
        <v/>
      </c>
      <c r="V1058" s="23" t="str">
        <f>IF(ISNUMBER(AVERAGEIFS(Observed!V$2:V$9149,Observed!$A$2:$A$9149,$A1058,Observed!$D$2:$D$9149,$D1058)),AVERAGEIFS(Observed!V$2:V$9149,Observed!$A$2:$A$9149,$A1058,Observed!$D$2:$D$9149,$D1058),"")</f>
        <v/>
      </c>
      <c r="W1058" s="21" t="str">
        <f>IF(ISNUMBER(AVERAGEIFS(Observed!W$2:W$9149,Observed!$A$2:$A$9149,$A1058,Observed!$D$2:$D$9149,$D1058)),AVERAGEIFS(Observed!W$2:W$9149,Observed!$A$2:$A$9149,$A1058,Observed!$D$2:$D$9149,$D1058),"")</f>
        <v/>
      </c>
      <c r="X1058" s="35" t="str">
        <f>IF(ISNUMBER(AVERAGEIFS(Observed!X$2:X$9149,Observed!$A$2:$A$9149,$A1058,Observed!$D$2:$D$9149,$D1058)),AVERAGEIFS(Observed!X$2:X$9149,Observed!$A$2:$A$9149,$A1058,Observed!$D$2:$D$9149,$D1058),"")</f>
        <v/>
      </c>
      <c r="Y1058" s="35" t="str">
        <f>IF(ISNUMBER(AVERAGEIFS(Observed!Y$2:Y$9149,Observed!$A$2:$A$9149,$A1058,Observed!$D$2:$D$9149,$D1058)),AVERAGEIFS(Observed!Y$2:Y$9149,Observed!$A$2:$A$9149,$A1058,Observed!$D$2:$D$9149,$D1058),"")</f>
        <v/>
      </c>
      <c r="Z1058" s="22" t="str">
        <f>IF(ISNUMBER(AVERAGEIFS(Observed!Z$2:Z$9149,Observed!$A$2:$A$9149,$A1058,Observed!$D$2:$D$9149,$D1058)),AVERAGEIFS(Observed!Z$2:Z$9149,Observed!$A$2:$A$9149,$A1058,Observed!$D$2:$D$9149,$D1058),"")</f>
        <v/>
      </c>
      <c r="AA1058" s="22" t="str">
        <f>IF(ISNUMBER(AVERAGEIFS(Observed!AA$2:AA$9149,Observed!$A$2:$A$9149,$A1058,Observed!$D$2:$D$9149,$D1058)),AVERAGEIFS(Observed!AA$2:AA$9149,Observed!$A$2:$A$9149,$A1058,Observed!$D$2:$D$9149,$D1058),"")</f>
        <v/>
      </c>
      <c r="AB1058" s="22" t="str">
        <f>IF(ISNUMBER(AVERAGEIFS(Observed!AB$2:AB$9149,Observed!$A$2:$A$9149,$A1058,Observed!$D$2:$D$9149,$D1058)),AVERAGEIFS(Observed!AB$2:AB$9149,Observed!$A$2:$A$9149,$A1058,Observed!$D$2:$D$9149,$D1058),"")</f>
        <v/>
      </c>
      <c r="AC1058" s="22" t="str">
        <f>IF(ISNUMBER(AVERAGEIFS(Observed!AC$2:AC$9149,Observed!$A$2:$A$9149,$A1058,Observed!$D$2:$D$9149,$D1058)),AVERAGEIFS(Observed!AC$2:AC$9149,Observed!$A$2:$A$9149,$A1058,Observed!$D$2:$D$9149,$D1058),"")</f>
        <v/>
      </c>
      <c r="AD1058" s="22" t="str">
        <f>IF(ISNUMBER(AVERAGEIFS(Observed!AD$2:AD$9149,Observed!$A$2:$A$9149,$A1058,Observed!$D$2:$D$9149,$D1058)),AVERAGEIFS(Observed!AD$2:AD$9149,Observed!$A$2:$A$9149,$A1058,Observed!$D$2:$D$9149,$D1058),"")</f>
        <v/>
      </c>
      <c r="AE1058" s="22" t="str">
        <f>IF(ISNUMBER(AVERAGEIFS(Observed!AE$2:AE$9149,Observed!$A$2:$A$9149,$A1058,Observed!$D$2:$D$9149,$D1058)),AVERAGEIFS(Observed!AE$2:AE$9149,Observed!$A$2:$A$9149,$A1058,Observed!$D$2:$D$9149,$D1058),"")</f>
        <v/>
      </c>
      <c r="AF1058" s="22" t="str">
        <f>IF(ISNUMBER(AVERAGEIFS(Observed!AF$2:AF$9149,Observed!$A$2:$A$9149,$A1058,Observed!$D$2:$D$9149,$D1058)),AVERAGEIFS(Observed!AF$2:AF$9149,Observed!$A$2:$A$9149,$A1058,Observed!$D$2:$D$9149,$D1058),"")</f>
        <v/>
      </c>
      <c r="AG1058" s="22" t="str">
        <f>IF(ISNUMBER(AVERAGEIFS(Observed!AG$2:AG$9149,Observed!$A$2:$A$9149,$A1058,Observed!$D$2:$D$9149,$D1058)),AVERAGEIFS(Observed!AG$2:AG$9149,Observed!$A$2:$A$9149,$A1058,Observed!$D$2:$D$9149,$D1058),"")</f>
        <v/>
      </c>
      <c r="AH1058" s="22" t="str">
        <f>IF(ISNUMBER(AVERAGEIFS(Observed!AH$2:AH$9149,Observed!$A$2:$A$9149,$A1058,Observed!$D$2:$D$9149,$D1058)),AVERAGEIFS(Observed!AH$2:AH$9149,Observed!$A$2:$A$9149,$A1058,Observed!$D$2:$D$9149,$D1058),"")</f>
        <v/>
      </c>
      <c r="AI1058" s="22" t="str">
        <f>IF(ISNUMBER(AVERAGEIFS(Observed!AI$2:AI$9149,Observed!$A$2:$A$9149,$A1058,Observed!$D$2:$D$9149,$D1058)),AVERAGEIFS(Observed!AI$2:AI$9149,Observed!$A$2:$A$9149,$A1058,Observed!$D$2:$D$9149,$D1058),"")</f>
        <v/>
      </c>
      <c r="AJ1058" s="22" t="str">
        <f>IF(ISNUMBER(AVERAGEIFS(Observed!AJ$2:AJ$9149,Observed!$A$2:$A$9149,$A1058,Observed!$D$2:$D$9149,$D1058)),AVERAGEIFS(Observed!AJ$2:AJ$9149,Observed!$A$2:$A$9149,$A1058,Observed!$D$2:$D$9149,$D1058),"")</f>
        <v/>
      </c>
      <c r="AK1058" s="22" t="str">
        <f>IF(ISNUMBER(AVERAGEIFS(Observed!AK$2:AK$9149,Observed!$A$2:$A$9149,$A1058,Observed!$D$2:$D$9149,$D1058)),AVERAGEIFS(Observed!AK$2:AK$9149,Observed!$A$2:$A$9149,$A1058,Observed!$D$2:$D$9149,$D1058),"")</f>
        <v/>
      </c>
      <c r="AL1058" s="23" t="str">
        <f>IF(ISNUMBER(AVERAGEIFS(Observed!AL$2:AL$9149,Observed!$A$2:$A$9149,$A1058,Observed!$D$2:$D$9149,$D1058)),AVERAGEIFS(Observed!AL$2:AL$9149,Observed!$A$2:$A$9149,$A1058,Observed!$D$2:$D$9149,$D1058),"")</f>
        <v/>
      </c>
      <c r="AM1058" s="23" t="str">
        <f>IF(ISNUMBER(AVERAGEIFS(Observed!AM$2:AM$9149,Observed!$A$2:$A$9149,$A1058,Observed!$D$2:$D$9149,$D1058)),AVERAGEIFS(Observed!AM$2:AM$9149,Observed!$A$2:$A$9149,$A1058,Observed!$D$2:$D$9149,$D1058),"")</f>
        <v/>
      </c>
      <c r="AN1058" s="22" t="str">
        <f>IF(ISNUMBER(AVERAGEIFS(Observed!AN$2:AN$9149,Observed!$A$2:$A$9149,$A1058,Observed!$D$2:$D$9149,$D1058)),AVERAGEIFS(Observed!AN$2:AN$9149,Observed!$A$2:$A$9149,$A1058,Observed!$D$2:$D$9149,$D1058),"")</f>
        <v/>
      </c>
      <c r="AO1058" s="22" t="str">
        <f>IF(ISNUMBER(AVERAGEIFS(Observed!AO$2:AO$9149,Observed!$A$2:$A$9149,$A1058,Observed!$D$2:$D$9149,$D1058)),AVERAGEIFS(Observed!AO$2:AO$9149,Observed!$A$2:$A$9149,$A1058,Observed!$D$2:$D$9149,$D1058),"")</f>
        <v/>
      </c>
      <c r="AP1058" s="21" t="str">
        <f>IF(ISNUMBER(AVERAGEIFS(Observed!AP$2:AP$9149,Observed!$A$2:$A$9149,$A1058,Observed!$D$2:$D$9149,$D1058)),AVERAGEIFS(Observed!AP$2:AP$9149,Observed!$A$2:$A$9149,$A1058,Observed!$D$2:$D$9149,$D1058),"")</f>
        <v/>
      </c>
      <c r="AQ1058" s="22">
        <f>IF(ISNUMBER(AVERAGEIFS(Observed!AQ$2:AQ$9149,Observed!$A$2:$A$9149,$A1058,Observed!$D$2:$D$9149,$D1058)),AVERAGEIFS(Observed!AQ$2:AQ$9149,Observed!$A$2:$A$9149,$A1058,Observed!$D$2:$D$9149,$D1058),"")</f>
        <v>388.8</v>
      </c>
      <c r="AR1058" s="22" t="str">
        <f>IF(ISNUMBER(AVERAGEIFS(Observed!AR$2:AR$9149,Observed!$A$2:$A$9149,$A1058,Observed!$D$2:$D$9149,$D1058)),AVERAGEIFS(Observed!AR$2:AR$9149,Observed!$A$2:$A$9149,$A1058,Observed!$D$2:$D$9149,$D1058),"")</f>
        <v/>
      </c>
      <c r="AS1058" s="22" t="str">
        <f>IF(ISNUMBER(AVERAGEIFS(Observed!AS$2:AS$9149,Observed!$A$2:$A$9149,$A1058,Observed!$D$2:$D$9149,$D1058)),AVERAGEIFS(Observed!AS$2:AS$9149,Observed!$A$2:$A$9149,$A1058,Observed!$D$2:$D$9149,$D1058),"")</f>
        <v/>
      </c>
      <c r="AT1058" s="22" t="str">
        <f>IF(ISNUMBER(AVERAGEIFS(Observed!AT$2:AT$9149,Observed!$A$2:$A$9149,$A1058,Observed!$D$2:$D$9149,$D1058)),AVERAGEIFS(Observed!AT$2:AT$9149,Observed!$A$2:$A$9149,$A1058,Observed!$D$2:$D$9149,$D1058),"")</f>
        <v/>
      </c>
      <c r="AU1058" s="22" t="str">
        <f>IF(ISNUMBER(AVERAGEIFS(Observed!AU$2:AU$9149,Observed!$A$2:$A$9149,$A1058,Observed!$D$2:$D$9149,$D1058)),AVERAGEIFS(Observed!AU$2:AU$9149,Observed!$A$2:$A$9149,$A1058,Observed!$D$2:$D$9149,$D1058),"")</f>
        <v/>
      </c>
      <c r="AV1058" s="2">
        <f>COUNTIFS(Observed!$A$2:$A$9149,$A1058,Observed!$D$2:$D$9149,$D1058)</f>
        <v>5</v>
      </c>
      <c r="AW1058" s="2">
        <f t="shared" si="16"/>
        <v>1</v>
      </c>
    </row>
    <row r="1059" spans="1:49" x14ac:dyDescent="0.25">
      <c r="A1059" t="s">
        <v>97</v>
      </c>
      <c r="B1059" t="s">
        <v>116</v>
      </c>
      <c r="C1059" t="s">
        <v>30</v>
      </c>
      <c r="D1059" s="3">
        <v>40693</v>
      </c>
      <c r="E1059">
        <v>1</v>
      </c>
      <c r="G1059" t="s">
        <v>111</v>
      </c>
      <c r="K1059" s="24" t="s">
        <v>115</v>
      </c>
      <c r="N1059" s="2"/>
      <c r="O1059" s="21" t="str">
        <f>IF(ISNUMBER(AVERAGEIFS(Observed!O$2:O$9149,Observed!$A$2:$A$9149,$A1059,Observed!$D$2:$D$9149,$D1059)),AVERAGEIFS(Observed!O$2:O$9149,Observed!$A$2:$A$9149,$A1059,Observed!$D$2:$D$9149,$D1059),"")</f>
        <v/>
      </c>
      <c r="P1059" s="22" t="str">
        <f>IF(ISNUMBER(AVERAGEIFS(Observed!P$2:P$9149,Observed!$A$2:$A$9149,$A1059,Observed!$D$2:$D$9149,$D1059)),AVERAGEIFS(Observed!P$2:P$9149,Observed!$A$2:$A$9149,$A1059,Observed!$D$2:$D$9149,$D1059),"")</f>
        <v/>
      </c>
      <c r="Q1059" s="22" t="str">
        <f>IF(ISNUMBER(AVERAGEIFS(Observed!Q$2:Q$9149,Observed!$A$2:$A$9149,$A1059,Observed!$D$2:$D$9149,$D1059)),AVERAGEIFS(Observed!Q$2:Q$9149,Observed!$A$2:$A$9149,$A1059,Observed!$D$2:$D$9149,$D1059),"")</f>
        <v/>
      </c>
      <c r="R1059" s="22" t="str">
        <f>IF(ISNUMBER(AVERAGEIFS(Observed!R$2:R$9149,Observed!$A$2:$A$9149,$A1059,Observed!$D$2:$D$9149,$D1059)),AVERAGEIFS(Observed!R$2:R$9149,Observed!$A$2:$A$9149,$A1059,Observed!$D$2:$D$9149,$D1059),"")</f>
        <v/>
      </c>
      <c r="S1059" s="22" t="str">
        <f>IF(ISNUMBER(AVERAGEIFS(Observed!S$2:S$9149,Observed!$A$2:$A$9149,$A1059,Observed!$D$2:$D$9149,$D1059)),AVERAGEIFS(Observed!S$2:S$9149,Observed!$A$2:$A$9149,$A1059,Observed!$D$2:$D$9149,$D1059),"")</f>
        <v/>
      </c>
      <c r="T1059" s="23" t="str">
        <f>IF(ISNUMBER(AVERAGEIFS(Observed!T$2:T$9149,Observed!$A$2:$A$9149,$A1059,Observed!$D$2:$D$9149,$D1059)),AVERAGEIFS(Observed!T$2:T$9149,Observed!$A$2:$A$9149,$A1059,Observed!$D$2:$D$9149,$D1059),"")</f>
        <v/>
      </c>
      <c r="U1059" s="23" t="str">
        <f>IF(ISNUMBER(AVERAGEIFS(Observed!U$2:U$9149,Observed!$A$2:$A$9149,$A1059,Observed!$D$2:$D$9149,$D1059)),AVERAGEIFS(Observed!U$2:U$9149,Observed!$A$2:$A$9149,$A1059,Observed!$D$2:$D$9149,$D1059),"")</f>
        <v/>
      </c>
      <c r="V1059" s="23" t="str">
        <f>IF(ISNUMBER(AVERAGEIFS(Observed!V$2:V$9149,Observed!$A$2:$A$9149,$A1059,Observed!$D$2:$D$9149,$D1059)),AVERAGEIFS(Observed!V$2:V$9149,Observed!$A$2:$A$9149,$A1059,Observed!$D$2:$D$9149,$D1059),"")</f>
        <v/>
      </c>
      <c r="W1059" s="21" t="str">
        <f>IF(ISNUMBER(AVERAGEIFS(Observed!W$2:W$9149,Observed!$A$2:$A$9149,$A1059,Observed!$D$2:$D$9149,$D1059)),AVERAGEIFS(Observed!W$2:W$9149,Observed!$A$2:$A$9149,$A1059,Observed!$D$2:$D$9149,$D1059),"")</f>
        <v/>
      </c>
      <c r="X1059" s="35" t="str">
        <f>IF(ISNUMBER(AVERAGEIFS(Observed!X$2:X$9149,Observed!$A$2:$A$9149,$A1059,Observed!$D$2:$D$9149,$D1059)),AVERAGEIFS(Observed!X$2:X$9149,Observed!$A$2:$A$9149,$A1059,Observed!$D$2:$D$9149,$D1059),"")</f>
        <v/>
      </c>
      <c r="Y1059" s="35" t="str">
        <f>IF(ISNUMBER(AVERAGEIFS(Observed!Y$2:Y$9149,Observed!$A$2:$A$9149,$A1059,Observed!$D$2:$D$9149,$D1059)),AVERAGEIFS(Observed!Y$2:Y$9149,Observed!$A$2:$A$9149,$A1059,Observed!$D$2:$D$9149,$D1059),"")</f>
        <v/>
      </c>
      <c r="Z1059" s="22" t="str">
        <f>IF(ISNUMBER(AVERAGEIFS(Observed!Z$2:Z$9149,Observed!$A$2:$A$9149,$A1059,Observed!$D$2:$D$9149,$D1059)),AVERAGEIFS(Observed!Z$2:Z$9149,Observed!$A$2:$A$9149,$A1059,Observed!$D$2:$D$9149,$D1059),"")</f>
        <v/>
      </c>
      <c r="AA1059" s="22" t="str">
        <f>IF(ISNUMBER(AVERAGEIFS(Observed!AA$2:AA$9149,Observed!$A$2:$A$9149,$A1059,Observed!$D$2:$D$9149,$D1059)),AVERAGEIFS(Observed!AA$2:AA$9149,Observed!$A$2:$A$9149,$A1059,Observed!$D$2:$D$9149,$D1059),"")</f>
        <v/>
      </c>
      <c r="AB1059" s="22" t="str">
        <f>IF(ISNUMBER(AVERAGEIFS(Observed!AB$2:AB$9149,Observed!$A$2:$A$9149,$A1059,Observed!$D$2:$D$9149,$D1059)),AVERAGEIFS(Observed!AB$2:AB$9149,Observed!$A$2:$A$9149,$A1059,Observed!$D$2:$D$9149,$D1059),"")</f>
        <v/>
      </c>
      <c r="AC1059" s="22" t="str">
        <f>IF(ISNUMBER(AVERAGEIFS(Observed!AC$2:AC$9149,Observed!$A$2:$A$9149,$A1059,Observed!$D$2:$D$9149,$D1059)),AVERAGEIFS(Observed!AC$2:AC$9149,Observed!$A$2:$A$9149,$A1059,Observed!$D$2:$D$9149,$D1059),"")</f>
        <v/>
      </c>
      <c r="AD1059" s="22" t="str">
        <f>IF(ISNUMBER(AVERAGEIFS(Observed!AD$2:AD$9149,Observed!$A$2:$A$9149,$A1059,Observed!$D$2:$D$9149,$D1059)),AVERAGEIFS(Observed!AD$2:AD$9149,Observed!$A$2:$A$9149,$A1059,Observed!$D$2:$D$9149,$D1059),"")</f>
        <v/>
      </c>
      <c r="AE1059" s="22" t="str">
        <f>IF(ISNUMBER(AVERAGEIFS(Observed!AE$2:AE$9149,Observed!$A$2:$A$9149,$A1059,Observed!$D$2:$D$9149,$D1059)),AVERAGEIFS(Observed!AE$2:AE$9149,Observed!$A$2:$A$9149,$A1059,Observed!$D$2:$D$9149,$D1059),"")</f>
        <v/>
      </c>
      <c r="AF1059" s="22" t="str">
        <f>IF(ISNUMBER(AVERAGEIFS(Observed!AF$2:AF$9149,Observed!$A$2:$A$9149,$A1059,Observed!$D$2:$D$9149,$D1059)),AVERAGEIFS(Observed!AF$2:AF$9149,Observed!$A$2:$A$9149,$A1059,Observed!$D$2:$D$9149,$D1059),"")</f>
        <v/>
      </c>
      <c r="AG1059" s="22" t="str">
        <f>IF(ISNUMBER(AVERAGEIFS(Observed!AG$2:AG$9149,Observed!$A$2:$A$9149,$A1059,Observed!$D$2:$D$9149,$D1059)),AVERAGEIFS(Observed!AG$2:AG$9149,Observed!$A$2:$A$9149,$A1059,Observed!$D$2:$D$9149,$D1059),"")</f>
        <v/>
      </c>
      <c r="AH1059" s="22" t="str">
        <f>IF(ISNUMBER(AVERAGEIFS(Observed!AH$2:AH$9149,Observed!$A$2:$A$9149,$A1059,Observed!$D$2:$D$9149,$D1059)),AVERAGEIFS(Observed!AH$2:AH$9149,Observed!$A$2:$A$9149,$A1059,Observed!$D$2:$D$9149,$D1059),"")</f>
        <v/>
      </c>
      <c r="AI1059" s="22" t="str">
        <f>IF(ISNUMBER(AVERAGEIFS(Observed!AI$2:AI$9149,Observed!$A$2:$A$9149,$A1059,Observed!$D$2:$D$9149,$D1059)),AVERAGEIFS(Observed!AI$2:AI$9149,Observed!$A$2:$A$9149,$A1059,Observed!$D$2:$D$9149,$D1059),"")</f>
        <v/>
      </c>
      <c r="AJ1059" s="22" t="str">
        <f>IF(ISNUMBER(AVERAGEIFS(Observed!AJ$2:AJ$9149,Observed!$A$2:$A$9149,$A1059,Observed!$D$2:$D$9149,$D1059)),AVERAGEIFS(Observed!AJ$2:AJ$9149,Observed!$A$2:$A$9149,$A1059,Observed!$D$2:$D$9149,$D1059),"")</f>
        <v/>
      </c>
      <c r="AK1059" s="22" t="str">
        <f>IF(ISNUMBER(AVERAGEIFS(Observed!AK$2:AK$9149,Observed!$A$2:$A$9149,$A1059,Observed!$D$2:$D$9149,$D1059)),AVERAGEIFS(Observed!AK$2:AK$9149,Observed!$A$2:$A$9149,$A1059,Observed!$D$2:$D$9149,$D1059),"")</f>
        <v/>
      </c>
      <c r="AL1059" s="23" t="str">
        <f>IF(ISNUMBER(AVERAGEIFS(Observed!AL$2:AL$9149,Observed!$A$2:$A$9149,$A1059,Observed!$D$2:$D$9149,$D1059)),AVERAGEIFS(Observed!AL$2:AL$9149,Observed!$A$2:$A$9149,$A1059,Observed!$D$2:$D$9149,$D1059),"")</f>
        <v/>
      </c>
      <c r="AM1059" s="23" t="str">
        <f>IF(ISNUMBER(AVERAGEIFS(Observed!AM$2:AM$9149,Observed!$A$2:$A$9149,$A1059,Observed!$D$2:$D$9149,$D1059)),AVERAGEIFS(Observed!AM$2:AM$9149,Observed!$A$2:$A$9149,$A1059,Observed!$D$2:$D$9149,$D1059),"")</f>
        <v/>
      </c>
      <c r="AN1059" s="22" t="str">
        <f>IF(ISNUMBER(AVERAGEIFS(Observed!AN$2:AN$9149,Observed!$A$2:$A$9149,$A1059,Observed!$D$2:$D$9149,$D1059)),AVERAGEIFS(Observed!AN$2:AN$9149,Observed!$A$2:$A$9149,$A1059,Observed!$D$2:$D$9149,$D1059),"")</f>
        <v/>
      </c>
      <c r="AO1059" s="22" t="str">
        <f>IF(ISNUMBER(AVERAGEIFS(Observed!AO$2:AO$9149,Observed!$A$2:$A$9149,$A1059,Observed!$D$2:$D$9149,$D1059)),AVERAGEIFS(Observed!AO$2:AO$9149,Observed!$A$2:$A$9149,$A1059,Observed!$D$2:$D$9149,$D1059),"")</f>
        <v/>
      </c>
      <c r="AP1059" s="21" t="str">
        <f>IF(ISNUMBER(AVERAGEIFS(Observed!AP$2:AP$9149,Observed!$A$2:$A$9149,$A1059,Observed!$D$2:$D$9149,$D1059)),AVERAGEIFS(Observed!AP$2:AP$9149,Observed!$A$2:$A$9149,$A1059,Observed!$D$2:$D$9149,$D1059),"")</f>
        <v/>
      </c>
      <c r="AQ1059" s="22">
        <f>IF(ISNUMBER(AVERAGEIFS(Observed!AQ$2:AQ$9149,Observed!$A$2:$A$9149,$A1059,Observed!$D$2:$D$9149,$D1059)),AVERAGEIFS(Observed!AQ$2:AQ$9149,Observed!$A$2:$A$9149,$A1059,Observed!$D$2:$D$9149,$D1059),"")</f>
        <v>60.2</v>
      </c>
      <c r="AR1059" s="22" t="str">
        <f>IF(ISNUMBER(AVERAGEIFS(Observed!AR$2:AR$9149,Observed!$A$2:$A$9149,$A1059,Observed!$D$2:$D$9149,$D1059)),AVERAGEIFS(Observed!AR$2:AR$9149,Observed!$A$2:$A$9149,$A1059,Observed!$D$2:$D$9149,$D1059),"")</f>
        <v/>
      </c>
      <c r="AS1059" s="22" t="str">
        <f>IF(ISNUMBER(AVERAGEIFS(Observed!AS$2:AS$9149,Observed!$A$2:$A$9149,$A1059,Observed!$D$2:$D$9149,$D1059)),AVERAGEIFS(Observed!AS$2:AS$9149,Observed!$A$2:$A$9149,$A1059,Observed!$D$2:$D$9149,$D1059),"")</f>
        <v/>
      </c>
      <c r="AT1059" s="22" t="str">
        <f>IF(ISNUMBER(AVERAGEIFS(Observed!AT$2:AT$9149,Observed!$A$2:$A$9149,$A1059,Observed!$D$2:$D$9149,$D1059)),AVERAGEIFS(Observed!AT$2:AT$9149,Observed!$A$2:$A$9149,$A1059,Observed!$D$2:$D$9149,$D1059),"")</f>
        <v/>
      </c>
      <c r="AU1059" s="22" t="str">
        <f>IF(ISNUMBER(AVERAGEIFS(Observed!AU$2:AU$9149,Observed!$A$2:$A$9149,$A1059,Observed!$D$2:$D$9149,$D1059)),AVERAGEIFS(Observed!AU$2:AU$9149,Observed!$A$2:$A$9149,$A1059,Observed!$D$2:$D$9149,$D1059),"")</f>
        <v/>
      </c>
      <c r="AV1059" s="2">
        <f>COUNTIFS(Observed!$A$2:$A$9149,$A1059,Observed!$D$2:$D$9149,$D1059)</f>
        <v>5</v>
      </c>
      <c r="AW1059" s="2">
        <f t="shared" si="16"/>
        <v>1</v>
      </c>
    </row>
    <row r="1060" spans="1:49" x14ac:dyDescent="0.25">
      <c r="A1060" t="s">
        <v>97</v>
      </c>
      <c r="B1060" t="s">
        <v>116</v>
      </c>
      <c r="C1060" t="s">
        <v>30</v>
      </c>
      <c r="D1060" s="3">
        <v>40701</v>
      </c>
      <c r="E1060">
        <v>1</v>
      </c>
      <c r="G1060" t="s">
        <v>111</v>
      </c>
      <c r="K1060" s="24" t="s">
        <v>115</v>
      </c>
      <c r="N1060" s="2"/>
      <c r="O1060" s="21" t="str">
        <f>IF(ISNUMBER(AVERAGEIFS(Observed!O$2:O$9149,Observed!$A$2:$A$9149,$A1060,Observed!$D$2:$D$9149,$D1060)),AVERAGEIFS(Observed!O$2:O$9149,Observed!$A$2:$A$9149,$A1060,Observed!$D$2:$D$9149,$D1060),"")</f>
        <v/>
      </c>
      <c r="P1060" s="22" t="str">
        <f>IF(ISNUMBER(AVERAGEIFS(Observed!P$2:P$9149,Observed!$A$2:$A$9149,$A1060,Observed!$D$2:$D$9149,$D1060)),AVERAGEIFS(Observed!P$2:P$9149,Observed!$A$2:$A$9149,$A1060,Observed!$D$2:$D$9149,$D1060),"")</f>
        <v/>
      </c>
      <c r="Q1060" s="22" t="str">
        <f>IF(ISNUMBER(AVERAGEIFS(Observed!Q$2:Q$9149,Observed!$A$2:$A$9149,$A1060,Observed!$D$2:$D$9149,$D1060)),AVERAGEIFS(Observed!Q$2:Q$9149,Observed!$A$2:$A$9149,$A1060,Observed!$D$2:$D$9149,$D1060),"")</f>
        <v/>
      </c>
      <c r="R1060" s="22" t="str">
        <f>IF(ISNUMBER(AVERAGEIFS(Observed!R$2:R$9149,Observed!$A$2:$A$9149,$A1060,Observed!$D$2:$D$9149,$D1060)),AVERAGEIFS(Observed!R$2:R$9149,Observed!$A$2:$A$9149,$A1060,Observed!$D$2:$D$9149,$D1060),"")</f>
        <v/>
      </c>
      <c r="S1060" s="22" t="str">
        <f>IF(ISNUMBER(AVERAGEIFS(Observed!S$2:S$9149,Observed!$A$2:$A$9149,$A1060,Observed!$D$2:$D$9149,$D1060)),AVERAGEIFS(Observed!S$2:S$9149,Observed!$A$2:$A$9149,$A1060,Observed!$D$2:$D$9149,$D1060),"")</f>
        <v/>
      </c>
      <c r="T1060" s="23" t="str">
        <f>IF(ISNUMBER(AVERAGEIFS(Observed!T$2:T$9149,Observed!$A$2:$A$9149,$A1060,Observed!$D$2:$D$9149,$D1060)),AVERAGEIFS(Observed!T$2:T$9149,Observed!$A$2:$A$9149,$A1060,Observed!$D$2:$D$9149,$D1060),"")</f>
        <v/>
      </c>
      <c r="U1060" s="23" t="str">
        <f>IF(ISNUMBER(AVERAGEIFS(Observed!U$2:U$9149,Observed!$A$2:$A$9149,$A1060,Observed!$D$2:$D$9149,$D1060)),AVERAGEIFS(Observed!U$2:U$9149,Observed!$A$2:$A$9149,$A1060,Observed!$D$2:$D$9149,$D1060),"")</f>
        <v/>
      </c>
      <c r="V1060" s="23" t="str">
        <f>IF(ISNUMBER(AVERAGEIFS(Observed!V$2:V$9149,Observed!$A$2:$A$9149,$A1060,Observed!$D$2:$D$9149,$D1060)),AVERAGEIFS(Observed!V$2:V$9149,Observed!$A$2:$A$9149,$A1060,Observed!$D$2:$D$9149,$D1060),"")</f>
        <v/>
      </c>
      <c r="W1060" s="21" t="str">
        <f>IF(ISNUMBER(AVERAGEIFS(Observed!W$2:W$9149,Observed!$A$2:$A$9149,$A1060,Observed!$D$2:$D$9149,$D1060)),AVERAGEIFS(Observed!W$2:W$9149,Observed!$A$2:$A$9149,$A1060,Observed!$D$2:$D$9149,$D1060),"")</f>
        <v/>
      </c>
      <c r="X1060" s="35" t="str">
        <f>IF(ISNUMBER(AVERAGEIFS(Observed!X$2:X$9149,Observed!$A$2:$A$9149,$A1060,Observed!$D$2:$D$9149,$D1060)),AVERAGEIFS(Observed!X$2:X$9149,Observed!$A$2:$A$9149,$A1060,Observed!$D$2:$D$9149,$D1060),"")</f>
        <v/>
      </c>
      <c r="Y1060" s="35" t="str">
        <f>IF(ISNUMBER(AVERAGEIFS(Observed!Y$2:Y$9149,Observed!$A$2:$A$9149,$A1060,Observed!$D$2:$D$9149,$D1060)),AVERAGEIFS(Observed!Y$2:Y$9149,Observed!$A$2:$A$9149,$A1060,Observed!$D$2:$D$9149,$D1060),"")</f>
        <v/>
      </c>
      <c r="Z1060" s="22" t="str">
        <f>IF(ISNUMBER(AVERAGEIFS(Observed!Z$2:Z$9149,Observed!$A$2:$A$9149,$A1060,Observed!$D$2:$D$9149,$D1060)),AVERAGEIFS(Observed!Z$2:Z$9149,Observed!$A$2:$A$9149,$A1060,Observed!$D$2:$D$9149,$D1060),"")</f>
        <v/>
      </c>
      <c r="AA1060" s="22" t="str">
        <f>IF(ISNUMBER(AVERAGEIFS(Observed!AA$2:AA$9149,Observed!$A$2:$A$9149,$A1060,Observed!$D$2:$D$9149,$D1060)),AVERAGEIFS(Observed!AA$2:AA$9149,Observed!$A$2:$A$9149,$A1060,Observed!$D$2:$D$9149,$D1060),"")</f>
        <v/>
      </c>
      <c r="AB1060" s="22" t="str">
        <f>IF(ISNUMBER(AVERAGEIFS(Observed!AB$2:AB$9149,Observed!$A$2:$A$9149,$A1060,Observed!$D$2:$D$9149,$D1060)),AVERAGEIFS(Observed!AB$2:AB$9149,Observed!$A$2:$A$9149,$A1060,Observed!$D$2:$D$9149,$D1060),"")</f>
        <v/>
      </c>
      <c r="AC1060" s="22" t="str">
        <f>IF(ISNUMBER(AVERAGEIFS(Observed!AC$2:AC$9149,Observed!$A$2:$A$9149,$A1060,Observed!$D$2:$D$9149,$D1060)),AVERAGEIFS(Observed!AC$2:AC$9149,Observed!$A$2:$A$9149,$A1060,Observed!$D$2:$D$9149,$D1060),"")</f>
        <v/>
      </c>
      <c r="AD1060" s="22" t="str">
        <f>IF(ISNUMBER(AVERAGEIFS(Observed!AD$2:AD$9149,Observed!$A$2:$A$9149,$A1060,Observed!$D$2:$D$9149,$D1060)),AVERAGEIFS(Observed!AD$2:AD$9149,Observed!$A$2:$A$9149,$A1060,Observed!$D$2:$D$9149,$D1060),"")</f>
        <v/>
      </c>
      <c r="AE1060" s="22" t="str">
        <f>IF(ISNUMBER(AVERAGEIFS(Observed!AE$2:AE$9149,Observed!$A$2:$A$9149,$A1060,Observed!$D$2:$D$9149,$D1060)),AVERAGEIFS(Observed!AE$2:AE$9149,Observed!$A$2:$A$9149,$A1060,Observed!$D$2:$D$9149,$D1060),"")</f>
        <v/>
      </c>
      <c r="AF1060" s="22" t="str">
        <f>IF(ISNUMBER(AVERAGEIFS(Observed!AF$2:AF$9149,Observed!$A$2:$A$9149,$A1060,Observed!$D$2:$D$9149,$D1060)),AVERAGEIFS(Observed!AF$2:AF$9149,Observed!$A$2:$A$9149,$A1060,Observed!$D$2:$D$9149,$D1060),"")</f>
        <v/>
      </c>
      <c r="AG1060" s="22" t="str">
        <f>IF(ISNUMBER(AVERAGEIFS(Observed!AG$2:AG$9149,Observed!$A$2:$A$9149,$A1060,Observed!$D$2:$D$9149,$D1060)),AVERAGEIFS(Observed!AG$2:AG$9149,Observed!$A$2:$A$9149,$A1060,Observed!$D$2:$D$9149,$D1060),"")</f>
        <v/>
      </c>
      <c r="AH1060" s="22" t="str">
        <f>IF(ISNUMBER(AVERAGEIFS(Observed!AH$2:AH$9149,Observed!$A$2:$A$9149,$A1060,Observed!$D$2:$D$9149,$D1060)),AVERAGEIFS(Observed!AH$2:AH$9149,Observed!$A$2:$A$9149,$A1060,Observed!$D$2:$D$9149,$D1060),"")</f>
        <v/>
      </c>
      <c r="AI1060" s="22" t="str">
        <f>IF(ISNUMBER(AVERAGEIFS(Observed!AI$2:AI$9149,Observed!$A$2:$A$9149,$A1060,Observed!$D$2:$D$9149,$D1060)),AVERAGEIFS(Observed!AI$2:AI$9149,Observed!$A$2:$A$9149,$A1060,Observed!$D$2:$D$9149,$D1060),"")</f>
        <v/>
      </c>
      <c r="AJ1060" s="22" t="str">
        <f>IF(ISNUMBER(AVERAGEIFS(Observed!AJ$2:AJ$9149,Observed!$A$2:$A$9149,$A1060,Observed!$D$2:$D$9149,$D1060)),AVERAGEIFS(Observed!AJ$2:AJ$9149,Observed!$A$2:$A$9149,$A1060,Observed!$D$2:$D$9149,$D1060),"")</f>
        <v/>
      </c>
      <c r="AK1060" s="22" t="str">
        <f>IF(ISNUMBER(AVERAGEIFS(Observed!AK$2:AK$9149,Observed!$A$2:$A$9149,$A1060,Observed!$D$2:$D$9149,$D1060)),AVERAGEIFS(Observed!AK$2:AK$9149,Observed!$A$2:$A$9149,$A1060,Observed!$D$2:$D$9149,$D1060),"")</f>
        <v/>
      </c>
      <c r="AL1060" s="23" t="str">
        <f>IF(ISNUMBER(AVERAGEIFS(Observed!AL$2:AL$9149,Observed!$A$2:$A$9149,$A1060,Observed!$D$2:$D$9149,$D1060)),AVERAGEIFS(Observed!AL$2:AL$9149,Observed!$A$2:$A$9149,$A1060,Observed!$D$2:$D$9149,$D1060),"")</f>
        <v/>
      </c>
      <c r="AM1060" s="23" t="str">
        <f>IF(ISNUMBER(AVERAGEIFS(Observed!AM$2:AM$9149,Observed!$A$2:$A$9149,$A1060,Observed!$D$2:$D$9149,$D1060)),AVERAGEIFS(Observed!AM$2:AM$9149,Observed!$A$2:$A$9149,$A1060,Observed!$D$2:$D$9149,$D1060),"")</f>
        <v/>
      </c>
      <c r="AN1060" s="22" t="str">
        <f>IF(ISNUMBER(AVERAGEIFS(Observed!AN$2:AN$9149,Observed!$A$2:$A$9149,$A1060,Observed!$D$2:$D$9149,$D1060)),AVERAGEIFS(Observed!AN$2:AN$9149,Observed!$A$2:$A$9149,$A1060,Observed!$D$2:$D$9149,$D1060),"")</f>
        <v/>
      </c>
      <c r="AO1060" s="22" t="str">
        <f>IF(ISNUMBER(AVERAGEIFS(Observed!AO$2:AO$9149,Observed!$A$2:$A$9149,$A1060,Observed!$D$2:$D$9149,$D1060)),AVERAGEIFS(Observed!AO$2:AO$9149,Observed!$A$2:$A$9149,$A1060,Observed!$D$2:$D$9149,$D1060),"")</f>
        <v/>
      </c>
      <c r="AP1060" s="21" t="str">
        <f>IF(ISNUMBER(AVERAGEIFS(Observed!AP$2:AP$9149,Observed!$A$2:$A$9149,$A1060,Observed!$D$2:$D$9149,$D1060)),AVERAGEIFS(Observed!AP$2:AP$9149,Observed!$A$2:$A$9149,$A1060,Observed!$D$2:$D$9149,$D1060),"")</f>
        <v/>
      </c>
      <c r="AQ1060" s="22">
        <f>IF(ISNUMBER(AVERAGEIFS(Observed!AQ$2:AQ$9149,Observed!$A$2:$A$9149,$A1060,Observed!$D$2:$D$9149,$D1060)),AVERAGEIFS(Observed!AQ$2:AQ$9149,Observed!$A$2:$A$9149,$A1060,Observed!$D$2:$D$9149,$D1060),"")</f>
        <v>125.8</v>
      </c>
      <c r="AR1060" s="22" t="str">
        <f>IF(ISNUMBER(AVERAGEIFS(Observed!AR$2:AR$9149,Observed!$A$2:$A$9149,$A1060,Observed!$D$2:$D$9149,$D1060)),AVERAGEIFS(Observed!AR$2:AR$9149,Observed!$A$2:$A$9149,$A1060,Observed!$D$2:$D$9149,$D1060),"")</f>
        <v/>
      </c>
      <c r="AS1060" s="22" t="str">
        <f>IF(ISNUMBER(AVERAGEIFS(Observed!AS$2:AS$9149,Observed!$A$2:$A$9149,$A1060,Observed!$D$2:$D$9149,$D1060)),AVERAGEIFS(Observed!AS$2:AS$9149,Observed!$A$2:$A$9149,$A1060,Observed!$D$2:$D$9149,$D1060),"")</f>
        <v/>
      </c>
      <c r="AT1060" s="22" t="str">
        <f>IF(ISNUMBER(AVERAGEIFS(Observed!AT$2:AT$9149,Observed!$A$2:$A$9149,$A1060,Observed!$D$2:$D$9149,$D1060)),AVERAGEIFS(Observed!AT$2:AT$9149,Observed!$A$2:$A$9149,$A1060,Observed!$D$2:$D$9149,$D1060),"")</f>
        <v/>
      </c>
      <c r="AU1060" s="22" t="str">
        <f>IF(ISNUMBER(AVERAGEIFS(Observed!AU$2:AU$9149,Observed!$A$2:$A$9149,$A1060,Observed!$D$2:$D$9149,$D1060)),AVERAGEIFS(Observed!AU$2:AU$9149,Observed!$A$2:$A$9149,$A1060,Observed!$D$2:$D$9149,$D1060),"")</f>
        <v/>
      </c>
      <c r="AV1060" s="2">
        <f>COUNTIFS(Observed!$A$2:$A$9149,$A1060,Observed!$D$2:$D$9149,$D1060)</f>
        <v>5</v>
      </c>
      <c r="AW1060" s="2">
        <f t="shared" si="16"/>
        <v>1</v>
      </c>
    </row>
    <row r="1061" spans="1:49" x14ac:dyDescent="0.25">
      <c r="A1061" t="s">
        <v>97</v>
      </c>
      <c r="B1061" t="s">
        <v>116</v>
      </c>
      <c r="C1061" t="s">
        <v>30</v>
      </c>
      <c r="D1061" s="3">
        <v>40707</v>
      </c>
      <c r="E1061">
        <v>1</v>
      </c>
      <c r="G1061" t="s">
        <v>111</v>
      </c>
      <c r="K1061" s="24" t="s">
        <v>115</v>
      </c>
      <c r="N1061" s="2"/>
      <c r="O1061" s="21" t="str">
        <f>IF(ISNUMBER(AVERAGEIFS(Observed!O$2:O$9149,Observed!$A$2:$A$9149,$A1061,Observed!$D$2:$D$9149,$D1061)),AVERAGEIFS(Observed!O$2:O$9149,Observed!$A$2:$A$9149,$A1061,Observed!$D$2:$D$9149,$D1061),"")</f>
        <v/>
      </c>
      <c r="P1061" s="22" t="str">
        <f>IF(ISNUMBER(AVERAGEIFS(Observed!P$2:P$9149,Observed!$A$2:$A$9149,$A1061,Observed!$D$2:$D$9149,$D1061)),AVERAGEIFS(Observed!P$2:P$9149,Observed!$A$2:$A$9149,$A1061,Observed!$D$2:$D$9149,$D1061),"")</f>
        <v/>
      </c>
      <c r="Q1061" s="22" t="str">
        <f>IF(ISNUMBER(AVERAGEIFS(Observed!Q$2:Q$9149,Observed!$A$2:$A$9149,$A1061,Observed!$D$2:$D$9149,$D1061)),AVERAGEIFS(Observed!Q$2:Q$9149,Observed!$A$2:$A$9149,$A1061,Observed!$D$2:$D$9149,$D1061),"")</f>
        <v/>
      </c>
      <c r="R1061" s="22" t="str">
        <f>IF(ISNUMBER(AVERAGEIFS(Observed!R$2:R$9149,Observed!$A$2:$A$9149,$A1061,Observed!$D$2:$D$9149,$D1061)),AVERAGEIFS(Observed!R$2:R$9149,Observed!$A$2:$A$9149,$A1061,Observed!$D$2:$D$9149,$D1061),"")</f>
        <v/>
      </c>
      <c r="S1061" s="22" t="str">
        <f>IF(ISNUMBER(AVERAGEIFS(Observed!S$2:S$9149,Observed!$A$2:$A$9149,$A1061,Observed!$D$2:$D$9149,$D1061)),AVERAGEIFS(Observed!S$2:S$9149,Observed!$A$2:$A$9149,$A1061,Observed!$D$2:$D$9149,$D1061),"")</f>
        <v/>
      </c>
      <c r="T1061" s="23" t="str">
        <f>IF(ISNUMBER(AVERAGEIFS(Observed!T$2:T$9149,Observed!$A$2:$A$9149,$A1061,Observed!$D$2:$D$9149,$D1061)),AVERAGEIFS(Observed!T$2:T$9149,Observed!$A$2:$A$9149,$A1061,Observed!$D$2:$D$9149,$D1061),"")</f>
        <v/>
      </c>
      <c r="U1061" s="23" t="str">
        <f>IF(ISNUMBER(AVERAGEIFS(Observed!U$2:U$9149,Observed!$A$2:$A$9149,$A1061,Observed!$D$2:$D$9149,$D1061)),AVERAGEIFS(Observed!U$2:U$9149,Observed!$A$2:$A$9149,$A1061,Observed!$D$2:$D$9149,$D1061),"")</f>
        <v/>
      </c>
      <c r="V1061" s="23" t="str">
        <f>IF(ISNUMBER(AVERAGEIFS(Observed!V$2:V$9149,Observed!$A$2:$A$9149,$A1061,Observed!$D$2:$D$9149,$D1061)),AVERAGEIFS(Observed!V$2:V$9149,Observed!$A$2:$A$9149,$A1061,Observed!$D$2:$D$9149,$D1061),"")</f>
        <v/>
      </c>
      <c r="W1061" s="21" t="str">
        <f>IF(ISNUMBER(AVERAGEIFS(Observed!W$2:W$9149,Observed!$A$2:$A$9149,$A1061,Observed!$D$2:$D$9149,$D1061)),AVERAGEIFS(Observed!W$2:W$9149,Observed!$A$2:$A$9149,$A1061,Observed!$D$2:$D$9149,$D1061),"")</f>
        <v/>
      </c>
      <c r="X1061" s="35" t="str">
        <f>IF(ISNUMBER(AVERAGEIFS(Observed!X$2:X$9149,Observed!$A$2:$A$9149,$A1061,Observed!$D$2:$D$9149,$D1061)),AVERAGEIFS(Observed!X$2:X$9149,Observed!$A$2:$A$9149,$A1061,Observed!$D$2:$D$9149,$D1061),"")</f>
        <v/>
      </c>
      <c r="Y1061" s="35" t="str">
        <f>IF(ISNUMBER(AVERAGEIFS(Observed!Y$2:Y$9149,Observed!$A$2:$A$9149,$A1061,Observed!$D$2:$D$9149,$D1061)),AVERAGEIFS(Observed!Y$2:Y$9149,Observed!$A$2:$A$9149,$A1061,Observed!$D$2:$D$9149,$D1061),"")</f>
        <v/>
      </c>
      <c r="Z1061" s="22" t="str">
        <f>IF(ISNUMBER(AVERAGEIFS(Observed!Z$2:Z$9149,Observed!$A$2:$A$9149,$A1061,Observed!$D$2:$D$9149,$D1061)),AVERAGEIFS(Observed!Z$2:Z$9149,Observed!$A$2:$A$9149,$A1061,Observed!$D$2:$D$9149,$D1061),"")</f>
        <v/>
      </c>
      <c r="AA1061" s="22" t="str">
        <f>IF(ISNUMBER(AVERAGEIFS(Observed!AA$2:AA$9149,Observed!$A$2:$A$9149,$A1061,Observed!$D$2:$D$9149,$D1061)),AVERAGEIFS(Observed!AA$2:AA$9149,Observed!$A$2:$A$9149,$A1061,Observed!$D$2:$D$9149,$D1061),"")</f>
        <v/>
      </c>
      <c r="AB1061" s="22" t="str">
        <f>IF(ISNUMBER(AVERAGEIFS(Observed!AB$2:AB$9149,Observed!$A$2:$A$9149,$A1061,Observed!$D$2:$D$9149,$D1061)),AVERAGEIFS(Observed!AB$2:AB$9149,Observed!$A$2:$A$9149,$A1061,Observed!$D$2:$D$9149,$D1061),"")</f>
        <v/>
      </c>
      <c r="AC1061" s="22" t="str">
        <f>IF(ISNUMBER(AVERAGEIFS(Observed!AC$2:AC$9149,Observed!$A$2:$A$9149,$A1061,Observed!$D$2:$D$9149,$D1061)),AVERAGEIFS(Observed!AC$2:AC$9149,Observed!$A$2:$A$9149,$A1061,Observed!$D$2:$D$9149,$D1061),"")</f>
        <v/>
      </c>
      <c r="AD1061" s="22" t="str">
        <f>IF(ISNUMBER(AVERAGEIFS(Observed!AD$2:AD$9149,Observed!$A$2:$A$9149,$A1061,Observed!$D$2:$D$9149,$D1061)),AVERAGEIFS(Observed!AD$2:AD$9149,Observed!$A$2:$A$9149,$A1061,Observed!$D$2:$D$9149,$D1061),"")</f>
        <v/>
      </c>
      <c r="AE1061" s="22" t="str">
        <f>IF(ISNUMBER(AVERAGEIFS(Observed!AE$2:AE$9149,Observed!$A$2:$A$9149,$A1061,Observed!$D$2:$D$9149,$D1061)),AVERAGEIFS(Observed!AE$2:AE$9149,Observed!$A$2:$A$9149,$A1061,Observed!$D$2:$D$9149,$D1061),"")</f>
        <v/>
      </c>
      <c r="AF1061" s="22" t="str">
        <f>IF(ISNUMBER(AVERAGEIFS(Observed!AF$2:AF$9149,Observed!$A$2:$A$9149,$A1061,Observed!$D$2:$D$9149,$D1061)),AVERAGEIFS(Observed!AF$2:AF$9149,Observed!$A$2:$A$9149,$A1061,Observed!$D$2:$D$9149,$D1061),"")</f>
        <v/>
      </c>
      <c r="AG1061" s="22" t="str">
        <f>IF(ISNUMBER(AVERAGEIFS(Observed!AG$2:AG$9149,Observed!$A$2:$A$9149,$A1061,Observed!$D$2:$D$9149,$D1061)),AVERAGEIFS(Observed!AG$2:AG$9149,Observed!$A$2:$A$9149,$A1061,Observed!$D$2:$D$9149,$D1061),"")</f>
        <v/>
      </c>
      <c r="AH1061" s="22" t="str">
        <f>IF(ISNUMBER(AVERAGEIFS(Observed!AH$2:AH$9149,Observed!$A$2:$A$9149,$A1061,Observed!$D$2:$D$9149,$D1061)),AVERAGEIFS(Observed!AH$2:AH$9149,Observed!$A$2:$A$9149,$A1061,Observed!$D$2:$D$9149,$D1061),"")</f>
        <v/>
      </c>
      <c r="AI1061" s="22" t="str">
        <f>IF(ISNUMBER(AVERAGEIFS(Observed!AI$2:AI$9149,Observed!$A$2:$A$9149,$A1061,Observed!$D$2:$D$9149,$D1061)),AVERAGEIFS(Observed!AI$2:AI$9149,Observed!$A$2:$A$9149,$A1061,Observed!$D$2:$D$9149,$D1061),"")</f>
        <v/>
      </c>
      <c r="AJ1061" s="22" t="str">
        <f>IF(ISNUMBER(AVERAGEIFS(Observed!AJ$2:AJ$9149,Observed!$A$2:$A$9149,$A1061,Observed!$D$2:$D$9149,$D1061)),AVERAGEIFS(Observed!AJ$2:AJ$9149,Observed!$A$2:$A$9149,$A1061,Observed!$D$2:$D$9149,$D1061),"")</f>
        <v/>
      </c>
      <c r="AK1061" s="22" t="str">
        <f>IF(ISNUMBER(AVERAGEIFS(Observed!AK$2:AK$9149,Observed!$A$2:$A$9149,$A1061,Observed!$D$2:$D$9149,$D1061)),AVERAGEIFS(Observed!AK$2:AK$9149,Observed!$A$2:$A$9149,$A1061,Observed!$D$2:$D$9149,$D1061),"")</f>
        <v/>
      </c>
      <c r="AL1061" s="23" t="str">
        <f>IF(ISNUMBER(AVERAGEIFS(Observed!AL$2:AL$9149,Observed!$A$2:$A$9149,$A1061,Observed!$D$2:$D$9149,$D1061)),AVERAGEIFS(Observed!AL$2:AL$9149,Observed!$A$2:$A$9149,$A1061,Observed!$D$2:$D$9149,$D1061),"")</f>
        <v/>
      </c>
      <c r="AM1061" s="23" t="str">
        <f>IF(ISNUMBER(AVERAGEIFS(Observed!AM$2:AM$9149,Observed!$A$2:$A$9149,$A1061,Observed!$D$2:$D$9149,$D1061)),AVERAGEIFS(Observed!AM$2:AM$9149,Observed!$A$2:$A$9149,$A1061,Observed!$D$2:$D$9149,$D1061),"")</f>
        <v/>
      </c>
      <c r="AN1061" s="22" t="str">
        <f>IF(ISNUMBER(AVERAGEIFS(Observed!AN$2:AN$9149,Observed!$A$2:$A$9149,$A1061,Observed!$D$2:$D$9149,$D1061)),AVERAGEIFS(Observed!AN$2:AN$9149,Observed!$A$2:$A$9149,$A1061,Observed!$D$2:$D$9149,$D1061),"")</f>
        <v/>
      </c>
      <c r="AO1061" s="22" t="str">
        <f>IF(ISNUMBER(AVERAGEIFS(Observed!AO$2:AO$9149,Observed!$A$2:$A$9149,$A1061,Observed!$D$2:$D$9149,$D1061)),AVERAGEIFS(Observed!AO$2:AO$9149,Observed!$A$2:$A$9149,$A1061,Observed!$D$2:$D$9149,$D1061),"")</f>
        <v/>
      </c>
      <c r="AP1061" s="21" t="str">
        <f>IF(ISNUMBER(AVERAGEIFS(Observed!AP$2:AP$9149,Observed!$A$2:$A$9149,$A1061,Observed!$D$2:$D$9149,$D1061)),AVERAGEIFS(Observed!AP$2:AP$9149,Observed!$A$2:$A$9149,$A1061,Observed!$D$2:$D$9149,$D1061),"")</f>
        <v/>
      </c>
      <c r="AQ1061" s="22">
        <f>IF(ISNUMBER(AVERAGEIFS(Observed!AQ$2:AQ$9149,Observed!$A$2:$A$9149,$A1061,Observed!$D$2:$D$9149,$D1061)),AVERAGEIFS(Observed!AQ$2:AQ$9149,Observed!$A$2:$A$9149,$A1061,Observed!$D$2:$D$9149,$D1061),"")</f>
        <v>194.8</v>
      </c>
      <c r="AR1061" s="22" t="str">
        <f>IF(ISNUMBER(AVERAGEIFS(Observed!AR$2:AR$9149,Observed!$A$2:$A$9149,$A1061,Observed!$D$2:$D$9149,$D1061)),AVERAGEIFS(Observed!AR$2:AR$9149,Observed!$A$2:$A$9149,$A1061,Observed!$D$2:$D$9149,$D1061),"")</f>
        <v/>
      </c>
      <c r="AS1061" s="22" t="str">
        <f>IF(ISNUMBER(AVERAGEIFS(Observed!AS$2:AS$9149,Observed!$A$2:$A$9149,$A1061,Observed!$D$2:$D$9149,$D1061)),AVERAGEIFS(Observed!AS$2:AS$9149,Observed!$A$2:$A$9149,$A1061,Observed!$D$2:$D$9149,$D1061),"")</f>
        <v/>
      </c>
      <c r="AT1061" s="22" t="str">
        <f>IF(ISNUMBER(AVERAGEIFS(Observed!AT$2:AT$9149,Observed!$A$2:$A$9149,$A1061,Observed!$D$2:$D$9149,$D1061)),AVERAGEIFS(Observed!AT$2:AT$9149,Observed!$A$2:$A$9149,$A1061,Observed!$D$2:$D$9149,$D1061),"")</f>
        <v/>
      </c>
      <c r="AU1061" s="22" t="str">
        <f>IF(ISNUMBER(AVERAGEIFS(Observed!AU$2:AU$9149,Observed!$A$2:$A$9149,$A1061,Observed!$D$2:$D$9149,$D1061)),AVERAGEIFS(Observed!AU$2:AU$9149,Observed!$A$2:$A$9149,$A1061,Observed!$D$2:$D$9149,$D1061),"")</f>
        <v/>
      </c>
      <c r="AV1061" s="2">
        <f>COUNTIFS(Observed!$A$2:$A$9149,$A1061,Observed!$D$2:$D$9149,$D1061)</f>
        <v>5</v>
      </c>
      <c r="AW1061" s="2">
        <f t="shared" si="16"/>
        <v>1</v>
      </c>
    </row>
    <row r="1062" spans="1:49" x14ac:dyDescent="0.25">
      <c r="A1062" t="s">
        <v>97</v>
      </c>
      <c r="B1062" t="s">
        <v>116</v>
      </c>
      <c r="C1062" t="s">
        <v>30</v>
      </c>
      <c r="D1062" s="3">
        <v>40714</v>
      </c>
      <c r="E1062">
        <v>1</v>
      </c>
      <c r="G1062" t="s">
        <v>111</v>
      </c>
      <c r="K1062" s="24" t="s">
        <v>115</v>
      </c>
      <c r="N1062" s="2"/>
      <c r="O1062" s="21" t="str">
        <f>IF(ISNUMBER(AVERAGEIFS(Observed!O$2:O$9149,Observed!$A$2:$A$9149,$A1062,Observed!$D$2:$D$9149,$D1062)),AVERAGEIFS(Observed!O$2:O$9149,Observed!$A$2:$A$9149,$A1062,Observed!$D$2:$D$9149,$D1062),"")</f>
        <v/>
      </c>
      <c r="P1062" s="22" t="str">
        <f>IF(ISNUMBER(AVERAGEIFS(Observed!P$2:P$9149,Observed!$A$2:$A$9149,$A1062,Observed!$D$2:$D$9149,$D1062)),AVERAGEIFS(Observed!P$2:P$9149,Observed!$A$2:$A$9149,$A1062,Observed!$D$2:$D$9149,$D1062),"")</f>
        <v/>
      </c>
      <c r="Q1062" s="22" t="str">
        <f>IF(ISNUMBER(AVERAGEIFS(Observed!Q$2:Q$9149,Observed!$A$2:$A$9149,$A1062,Observed!$D$2:$D$9149,$D1062)),AVERAGEIFS(Observed!Q$2:Q$9149,Observed!$A$2:$A$9149,$A1062,Observed!$D$2:$D$9149,$D1062),"")</f>
        <v/>
      </c>
      <c r="R1062" s="22" t="str">
        <f>IF(ISNUMBER(AVERAGEIFS(Observed!R$2:R$9149,Observed!$A$2:$A$9149,$A1062,Observed!$D$2:$D$9149,$D1062)),AVERAGEIFS(Observed!R$2:R$9149,Observed!$A$2:$A$9149,$A1062,Observed!$D$2:$D$9149,$D1062),"")</f>
        <v/>
      </c>
      <c r="S1062" s="22" t="str">
        <f>IF(ISNUMBER(AVERAGEIFS(Observed!S$2:S$9149,Observed!$A$2:$A$9149,$A1062,Observed!$D$2:$D$9149,$D1062)),AVERAGEIFS(Observed!S$2:S$9149,Observed!$A$2:$A$9149,$A1062,Observed!$D$2:$D$9149,$D1062),"")</f>
        <v/>
      </c>
      <c r="T1062" s="23" t="str">
        <f>IF(ISNUMBER(AVERAGEIFS(Observed!T$2:T$9149,Observed!$A$2:$A$9149,$A1062,Observed!$D$2:$D$9149,$D1062)),AVERAGEIFS(Observed!T$2:T$9149,Observed!$A$2:$A$9149,$A1062,Observed!$D$2:$D$9149,$D1062),"")</f>
        <v/>
      </c>
      <c r="U1062" s="23" t="str">
        <f>IF(ISNUMBER(AVERAGEIFS(Observed!U$2:U$9149,Observed!$A$2:$A$9149,$A1062,Observed!$D$2:$D$9149,$D1062)),AVERAGEIFS(Observed!U$2:U$9149,Observed!$A$2:$A$9149,$A1062,Observed!$D$2:$D$9149,$D1062),"")</f>
        <v/>
      </c>
      <c r="V1062" s="23" t="str">
        <f>IF(ISNUMBER(AVERAGEIFS(Observed!V$2:V$9149,Observed!$A$2:$A$9149,$A1062,Observed!$D$2:$D$9149,$D1062)),AVERAGEIFS(Observed!V$2:V$9149,Observed!$A$2:$A$9149,$A1062,Observed!$D$2:$D$9149,$D1062),"")</f>
        <v/>
      </c>
      <c r="W1062" s="21" t="str">
        <f>IF(ISNUMBER(AVERAGEIFS(Observed!W$2:W$9149,Observed!$A$2:$A$9149,$A1062,Observed!$D$2:$D$9149,$D1062)),AVERAGEIFS(Observed!W$2:W$9149,Observed!$A$2:$A$9149,$A1062,Observed!$D$2:$D$9149,$D1062),"")</f>
        <v/>
      </c>
      <c r="X1062" s="35" t="str">
        <f>IF(ISNUMBER(AVERAGEIFS(Observed!X$2:X$9149,Observed!$A$2:$A$9149,$A1062,Observed!$D$2:$D$9149,$D1062)),AVERAGEIFS(Observed!X$2:X$9149,Observed!$A$2:$A$9149,$A1062,Observed!$D$2:$D$9149,$D1062),"")</f>
        <v/>
      </c>
      <c r="Y1062" s="35" t="str">
        <f>IF(ISNUMBER(AVERAGEIFS(Observed!Y$2:Y$9149,Observed!$A$2:$A$9149,$A1062,Observed!$D$2:$D$9149,$D1062)),AVERAGEIFS(Observed!Y$2:Y$9149,Observed!$A$2:$A$9149,$A1062,Observed!$D$2:$D$9149,$D1062),"")</f>
        <v/>
      </c>
      <c r="Z1062" s="22" t="str">
        <f>IF(ISNUMBER(AVERAGEIFS(Observed!Z$2:Z$9149,Observed!$A$2:$A$9149,$A1062,Observed!$D$2:$D$9149,$D1062)),AVERAGEIFS(Observed!Z$2:Z$9149,Observed!$A$2:$A$9149,$A1062,Observed!$D$2:$D$9149,$D1062),"")</f>
        <v/>
      </c>
      <c r="AA1062" s="22" t="str">
        <f>IF(ISNUMBER(AVERAGEIFS(Observed!AA$2:AA$9149,Observed!$A$2:$A$9149,$A1062,Observed!$D$2:$D$9149,$D1062)),AVERAGEIFS(Observed!AA$2:AA$9149,Observed!$A$2:$A$9149,$A1062,Observed!$D$2:$D$9149,$D1062),"")</f>
        <v/>
      </c>
      <c r="AB1062" s="22" t="str">
        <f>IF(ISNUMBER(AVERAGEIFS(Observed!AB$2:AB$9149,Observed!$A$2:$A$9149,$A1062,Observed!$D$2:$D$9149,$D1062)),AVERAGEIFS(Observed!AB$2:AB$9149,Observed!$A$2:$A$9149,$A1062,Observed!$D$2:$D$9149,$D1062),"")</f>
        <v/>
      </c>
      <c r="AC1062" s="22" t="str">
        <f>IF(ISNUMBER(AVERAGEIFS(Observed!AC$2:AC$9149,Observed!$A$2:$A$9149,$A1062,Observed!$D$2:$D$9149,$D1062)),AVERAGEIFS(Observed!AC$2:AC$9149,Observed!$A$2:$A$9149,$A1062,Observed!$D$2:$D$9149,$D1062),"")</f>
        <v/>
      </c>
      <c r="AD1062" s="22" t="str">
        <f>IF(ISNUMBER(AVERAGEIFS(Observed!AD$2:AD$9149,Observed!$A$2:$A$9149,$A1062,Observed!$D$2:$D$9149,$D1062)),AVERAGEIFS(Observed!AD$2:AD$9149,Observed!$A$2:$A$9149,$A1062,Observed!$D$2:$D$9149,$D1062),"")</f>
        <v/>
      </c>
      <c r="AE1062" s="22" t="str">
        <f>IF(ISNUMBER(AVERAGEIFS(Observed!AE$2:AE$9149,Observed!$A$2:$A$9149,$A1062,Observed!$D$2:$D$9149,$D1062)),AVERAGEIFS(Observed!AE$2:AE$9149,Observed!$A$2:$A$9149,$A1062,Observed!$D$2:$D$9149,$D1062),"")</f>
        <v/>
      </c>
      <c r="AF1062" s="22" t="str">
        <f>IF(ISNUMBER(AVERAGEIFS(Observed!AF$2:AF$9149,Observed!$A$2:$A$9149,$A1062,Observed!$D$2:$D$9149,$D1062)),AVERAGEIFS(Observed!AF$2:AF$9149,Observed!$A$2:$A$9149,$A1062,Observed!$D$2:$D$9149,$D1062),"")</f>
        <v/>
      </c>
      <c r="AG1062" s="22" t="str">
        <f>IF(ISNUMBER(AVERAGEIFS(Observed!AG$2:AG$9149,Observed!$A$2:$A$9149,$A1062,Observed!$D$2:$D$9149,$D1062)),AVERAGEIFS(Observed!AG$2:AG$9149,Observed!$A$2:$A$9149,$A1062,Observed!$D$2:$D$9149,$D1062),"")</f>
        <v/>
      </c>
      <c r="AH1062" s="22" t="str">
        <f>IF(ISNUMBER(AVERAGEIFS(Observed!AH$2:AH$9149,Observed!$A$2:$A$9149,$A1062,Observed!$D$2:$D$9149,$D1062)),AVERAGEIFS(Observed!AH$2:AH$9149,Observed!$A$2:$A$9149,$A1062,Observed!$D$2:$D$9149,$D1062),"")</f>
        <v/>
      </c>
      <c r="AI1062" s="22" t="str">
        <f>IF(ISNUMBER(AVERAGEIFS(Observed!AI$2:AI$9149,Observed!$A$2:$A$9149,$A1062,Observed!$D$2:$D$9149,$D1062)),AVERAGEIFS(Observed!AI$2:AI$9149,Observed!$A$2:$A$9149,$A1062,Observed!$D$2:$D$9149,$D1062),"")</f>
        <v/>
      </c>
      <c r="AJ1062" s="22" t="str">
        <f>IF(ISNUMBER(AVERAGEIFS(Observed!AJ$2:AJ$9149,Observed!$A$2:$A$9149,$A1062,Observed!$D$2:$D$9149,$D1062)),AVERAGEIFS(Observed!AJ$2:AJ$9149,Observed!$A$2:$A$9149,$A1062,Observed!$D$2:$D$9149,$D1062),"")</f>
        <v/>
      </c>
      <c r="AK1062" s="22" t="str">
        <f>IF(ISNUMBER(AVERAGEIFS(Observed!AK$2:AK$9149,Observed!$A$2:$A$9149,$A1062,Observed!$D$2:$D$9149,$D1062)),AVERAGEIFS(Observed!AK$2:AK$9149,Observed!$A$2:$A$9149,$A1062,Observed!$D$2:$D$9149,$D1062),"")</f>
        <v/>
      </c>
      <c r="AL1062" s="23" t="str">
        <f>IF(ISNUMBER(AVERAGEIFS(Observed!AL$2:AL$9149,Observed!$A$2:$A$9149,$A1062,Observed!$D$2:$D$9149,$D1062)),AVERAGEIFS(Observed!AL$2:AL$9149,Observed!$A$2:$A$9149,$A1062,Observed!$D$2:$D$9149,$D1062),"")</f>
        <v/>
      </c>
      <c r="AM1062" s="23" t="str">
        <f>IF(ISNUMBER(AVERAGEIFS(Observed!AM$2:AM$9149,Observed!$A$2:$A$9149,$A1062,Observed!$D$2:$D$9149,$D1062)),AVERAGEIFS(Observed!AM$2:AM$9149,Observed!$A$2:$A$9149,$A1062,Observed!$D$2:$D$9149,$D1062),"")</f>
        <v/>
      </c>
      <c r="AN1062" s="22" t="str">
        <f>IF(ISNUMBER(AVERAGEIFS(Observed!AN$2:AN$9149,Observed!$A$2:$A$9149,$A1062,Observed!$D$2:$D$9149,$D1062)),AVERAGEIFS(Observed!AN$2:AN$9149,Observed!$A$2:$A$9149,$A1062,Observed!$D$2:$D$9149,$D1062),"")</f>
        <v/>
      </c>
      <c r="AO1062" s="22" t="str">
        <f>IF(ISNUMBER(AVERAGEIFS(Observed!AO$2:AO$9149,Observed!$A$2:$A$9149,$A1062,Observed!$D$2:$D$9149,$D1062)),AVERAGEIFS(Observed!AO$2:AO$9149,Observed!$A$2:$A$9149,$A1062,Observed!$D$2:$D$9149,$D1062),"")</f>
        <v/>
      </c>
      <c r="AP1062" s="21" t="str">
        <f>IF(ISNUMBER(AVERAGEIFS(Observed!AP$2:AP$9149,Observed!$A$2:$A$9149,$A1062,Observed!$D$2:$D$9149,$D1062)),AVERAGEIFS(Observed!AP$2:AP$9149,Observed!$A$2:$A$9149,$A1062,Observed!$D$2:$D$9149,$D1062),"")</f>
        <v/>
      </c>
      <c r="AQ1062" s="22">
        <f>IF(ISNUMBER(AVERAGEIFS(Observed!AQ$2:AQ$9149,Observed!$A$2:$A$9149,$A1062,Observed!$D$2:$D$9149,$D1062)),AVERAGEIFS(Observed!AQ$2:AQ$9149,Observed!$A$2:$A$9149,$A1062,Observed!$D$2:$D$9149,$D1062),"")</f>
        <v>239.2</v>
      </c>
      <c r="AR1062" s="22" t="str">
        <f>IF(ISNUMBER(AVERAGEIFS(Observed!AR$2:AR$9149,Observed!$A$2:$A$9149,$A1062,Observed!$D$2:$D$9149,$D1062)),AVERAGEIFS(Observed!AR$2:AR$9149,Observed!$A$2:$A$9149,$A1062,Observed!$D$2:$D$9149,$D1062),"")</f>
        <v/>
      </c>
      <c r="AS1062" s="22" t="str">
        <f>IF(ISNUMBER(AVERAGEIFS(Observed!AS$2:AS$9149,Observed!$A$2:$A$9149,$A1062,Observed!$D$2:$D$9149,$D1062)),AVERAGEIFS(Observed!AS$2:AS$9149,Observed!$A$2:$A$9149,$A1062,Observed!$D$2:$D$9149,$D1062),"")</f>
        <v/>
      </c>
      <c r="AT1062" s="22" t="str">
        <f>IF(ISNUMBER(AVERAGEIFS(Observed!AT$2:AT$9149,Observed!$A$2:$A$9149,$A1062,Observed!$D$2:$D$9149,$D1062)),AVERAGEIFS(Observed!AT$2:AT$9149,Observed!$A$2:$A$9149,$A1062,Observed!$D$2:$D$9149,$D1062),"")</f>
        <v/>
      </c>
      <c r="AU1062" s="22" t="str">
        <f>IF(ISNUMBER(AVERAGEIFS(Observed!AU$2:AU$9149,Observed!$A$2:$A$9149,$A1062,Observed!$D$2:$D$9149,$D1062)),AVERAGEIFS(Observed!AU$2:AU$9149,Observed!$A$2:$A$9149,$A1062,Observed!$D$2:$D$9149,$D1062),"")</f>
        <v/>
      </c>
      <c r="AV1062" s="2">
        <f>COUNTIFS(Observed!$A$2:$A$9149,$A1062,Observed!$D$2:$D$9149,$D1062)</f>
        <v>5</v>
      </c>
      <c r="AW1062" s="2">
        <f t="shared" si="16"/>
        <v>1</v>
      </c>
    </row>
    <row r="1063" spans="1:49" x14ac:dyDescent="0.25">
      <c r="A1063" t="s">
        <v>97</v>
      </c>
      <c r="B1063" t="s">
        <v>116</v>
      </c>
      <c r="C1063" t="s">
        <v>30</v>
      </c>
      <c r="D1063" s="3">
        <v>40728</v>
      </c>
      <c r="E1063">
        <v>1</v>
      </c>
      <c r="G1063" t="s">
        <v>111</v>
      </c>
      <c r="K1063" s="24" t="s">
        <v>76</v>
      </c>
      <c r="N1063" s="2"/>
      <c r="O1063" s="21" t="str">
        <f>IF(ISNUMBER(AVERAGEIFS(Observed!O$2:O$9149,Observed!$A$2:$A$9149,$A1063,Observed!$D$2:$D$9149,$D1063)),AVERAGEIFS(Observed!O$2:O$9149,Observed!$A$2:$A$9149,$A1063,Observed!$D$2:$D$9149,$D1063),"")</f>
        <v/>
      </c>
      <c r="P1063" s="22" t="str">
        <f>IF(ISNUMBER(AVERAGEIFS(Observed!P$2:P$9149,Observed!$A$2:$A$9149,$A1063,Observed!$D$2:$D$9149,$D1063)),AVERAGEIFS(Observed!P$2:P$9149,Observed!$A$2:$A$9149,$A1063,Observed!$D$2:$D$9149,$D1063),"")</f>
        <v/>
      </c>
      <c r="Q1063" s="22" t="str">
        <f>IF(ISNUMBER(AVERAGEIFS(Observed!Q$2:Q$9149,Observed!$A$2:$A$9149,$A1063,Observed!$D$2:$D$9149,$D1063)),AVERAGEIFS(Observed!Q$2:Q$9149,Observed!$A$2:$A$9149,$A1063,Observed!$D$2:$D$9149,$D1063),"")</f>
        <v/>
      </c>
      <c r="R1063" s="22" t="str">
        <f>IF(ISNUMBER(AVERAGEIFS(Observed!R$2:R$9149,Observed!$A$2:$A$9149,$A1063,Observed!$D$2:$D$9149,$D1063)),AVERAGEIFS(Observed!R$2:R$9149,Observed!$A$2:$A$9149,$A1063,Observed!$D$2:$D$9149,$D1063),"")</f>
        <v/>
      </c>
      <c r="S1063" s="22" t="str">
        <f>IF(ISNUMBER(AVERAGEIFS(Observed!S$2:S$9149,Observed!$A$2:$A$9149,$A1063,Observed!$D$2:$D$9149,$D1063)),AVERAGEIFS(Observed!S$2:S$9149,Observed!$A$2:$A$9149,$A1063,Observed!$D$2:$D$9149,$D1063),"")</f>
        <v/>
      </c>
      <c r="T1063" s="23" t="str">
        <f>IF(ISNUMBER(AVERAGEIFS(Observed!T$2:T$9149,Observed!$A$2:$A$9149,$A1063,Observed!$D$2:$D$9149,$D1063)),AVERAGEIFS(Observed!T$2:T$9149,Observed!$A$2:$A$9149,$A1063,Observed!$D$2:$D$9149,$D1063),"")</f>
        <v/>
      </c>
      <c r="U1063" s="23" t="str">
        <f>IF(ISNUMBER(AVERAGEIFS(Observed!U$2:U$9149,Observed!$A$2:$A$9149,$A1063,Observed!$D$2:$D$9149,$D1063)),AVERAGEIFS(Observed!U$2:U$9149,Observed!$A$2:$A$9149,$A1063,Observed!$D$2:$D$9149,$D1063),"")</f>
        <v/>
      </c>
      <c r="V1063" s="23" t="str">
        <f>IF(ISNUMBER(AVERAGEIFS(Observed!V$2:V$9149,Observed!$A$2:$A$9149,$A1063,Observed!$D$2:$D$9149,$D1063)),AVERAGEIFS(Observed!V$2:V$9149,Observed!$A$2:$A$9149,$A1063,Observed!$D$2:$D$9149,$D1063),"")</f>
        <v/>
      </c>
      <c r="W1063" s="21" t="str">
        <f>IF(ISNUMBER(AVERAGEIFS(Observed!W$2:W$9149,Observed!$A$2:$A$9149,$A1063,Observed!$D$2:$D$9149,$D1063)),AVERAGEIFS(Observed!W$2:W$9149,Observed!$A$2:$A$9149,$A1063,Observed!$D$2:$D$9149,$D1063),"")</f>
        <v/>
      </c>
      <c r="X1063" s="35" t="str">
        <f>IF(ISNUMBER(AVERAGEIFS(Observed!X$2:X$9149,Observed!$A$2:$A$9149,$A1063,Observed!$D$2:$D$9149,$D1063)),AVERAGEIFS(Observed!X$2:X$9149,Observed!$A$2:$A$9149,$A1063,Observed!$D$2:$D$9149,$D1063),"")</f>
        <v/>
      </c>
      <c r="Y1063" s="35" t="str">
        <f>IF(ISNUMBER(AVERAGEIFS(Observed!Y$2:Y$9149,Observed!$A$2:$A$9149,$A1063,Observed!$D$2:$D$9149,$D1063)),AVERAGEIFS(Observed!Y$2:Y$9149,Observed!$A$2:$A$9149,$A1063,Observed!$D$2:$D$9149,$D1063),"")</f>
        <v/>
      </c>
      <c r="Z1063" s="22" t="str">
        <f>IF(ISNUMBER(AVERAGEIFS(Observed!Z$2:Z$9149,Observed!$A$2:$A$9149,$A1063,Observed!$D$2:$D$9149,$D1063)),AVERAGEIFS(Observed!Z$2:Z$9149,Observed!$A$2:$A$9149,$A1063,Observed!$D$2:$D$9149,$D1063),"")</f>
        <v/>
      </c>
      <c r="AA1063" s="22" t="str">
        <f>IF(ISNUMBER(AVERAGEIFS(Observed!AA$2:AA$9149,Observed!$A$2:$A$9149,$A1063,Observed!$D$2:$D$9149,$D1063)),AVERAGEIFS(Observed!AA$2:AA$9149,Observed!$A$2:$A$9149,$A1063,Observed!$D$2:$D$9149,$D1063),"")</f>
        <v/>
      </c>
      <c r="AB1063" s="22" t="str">
        <f>IF(ISNUMBER(AVERAGEIFS(Observed!AB$2:AB$9149,Observed!$A$2:$A$9149,$A1063,Observed!$D$2:$D$9149,$D1063)),AVERAGEIFS(Observed!AB$2:AB$9149,Observed!$A$2:$A$9149,$A1063,Observed!$D$2:$D$9149,$D1063),"")</f>
        <v/>
      </c>
      <c r="AC1063" s="22" t="str">
        <f>IF(ISNUMBER(AVERAGEIFS(Observed!AC$2:AC$9149,Observed!$A$2:$A$9149,$A1063,Observed!$D$2:$D$9149,$D1063)),AVERAGEIFS(Observed!AC$2:AC$9149,Observed!$A$2:$A$9149,$A1063,Observed!$D$2:$D$9149,$D1063),"")</f>
        <v/>
      </c>
      <c r="AD1063" s="22" t="str">
        <f>IF(ISNUMBER(AVERAGEIFS(Observed!AD$2:AD$9149,Observed!$A$2:$A$9149,$A1063,Observed!$D$2:$D$9149,$D1063)),AVERAGEIFS(Observed!AD$2:AD$9149,Observed!$A$2:$A$9149,$A1063,Observed!$D$2:$D$9149,$D1063),"")</f>
        <v/>
      </c>
      <c r="AE1063" s="22" t="str">
        <f>IF(ISNUMBER(AVERAGEIFS(Observed!AE$2:AE$9149,Observed!$A$2:$A$9149,$A1063,Observed!$D$2:$D$9149,$D1063)),AVERAGEIFS(Observed!AE$2:AE$9149,Observed!$A$2:$A$9149,$A1063,Observed!$D$2:$D$9149,$D1063),"")</f>
        <v/>
      </c>
      <c r="AF1063" s="22" t="str">
        <f>IF(ISNUMBER(AVERAGEIFS(Observed!AF$2:AF$9149,Observed!$A$2:$A$9149,$A1063,Observed!$D$2:$D$9149,$D1063)),AVERAGEIFS(Observed!AF$2:AF$9149,Observed!$A$2:$A$9149,$A1063,Observed!$D$2:$D$9149,$D1063),"")</f>
        <v/>
      </c>
      <c r="AG1063" s="22" t="str">
        <f>IF(ISNUMBER(AVERAGEIFS(Observed!AG$2:AG$9149,Observed!$A$2:$A$9149,$A1063,Observed!$D$2:$D$9149,$D1063)),AVERAGEIFS(Observed!AG$2:AG$9149,Observed!$A$2:$A$9149,$A1063,Observed!$D$2:$D$9149,$D1063),"")</f>
        <v/>
      </c>
      <c r="AH1063" s="22" t="str">
        <f>IF(ISNUMBER(AVERAGEIFS(Observed!AH$2:AH$9149,Observed!$A$2:$A$9149,$A1063,Observed!$D$2:$D$9149,$D1063)),AVERAGEIFS(Observed!AH$2:AH$9149,Observed!$A$2:$A$9149,$A1063,Observed!$D$2:$D$9149,$D1063),"")</f>
        <v/>
      </c>
      <c r="AI1063" s="22" t="str">
        <f>IF(ISNUMBER(AVERAGEIFS(Observed!AI$2:AI$9149,Observed!$A$2:$A$9149,$A1063,Observed!$D$2:$D$9149,$D1063)),AVERAGEIFS(Observed!AI$2:AI$9149,Observed!$A$2:$A$9149,$A1063,Observed!$D$2:$D$9149,$D1063),"")</f>
        <v/>
      </c>
      <c r="AJ1063" s="22" t="str">
        <f>IF(ISNUMBER(AVERAGEIFS(Observed!AJ$2:AJ$9149,Observed!$A$2:$A$9149,$A1063,Observed!$D$2:$D$9149,$D1063)),AVERAGEIFS(Observed!AJ$2:AJ$9149,Observed!$A$2:$A$9149,$A1063,Observed!$D$2:$D$9149,$D1063),"")</f>
        <v/>
      </c>
      <c r="AK1063" s="22" t="str">
        <f>IF(ISNUMBER(AVERAGEIFS(Observed!AK$2:AK$9149,Observed!$A$2:$A$9149,$A1063,Observed!$D$2:$D$9149,$D1063)),AVERAGEIFS(Observed!AK$2:AK$9149,Observed!$A$2:$A$9149,$A1063,Observed!$D$2:$D$9149,$D1063),"")</f>
        <v/>
      </c>
      <c r="AL1063" s="23" t="str">
        <f>IF(ISNUMBER(AVERAGEIFS(Observed!AL$2:AL$9149,Observed!$A$2:$A$9149,$A1063,Observed!$D$2:$D$9149,$D1063)),AVERAGEIFS(Observed!AL$2:AL$9149,Observed!$A$2:$A$9149,$A1063,Observed!$D$2:$D$9149,$D1063),"")</f>
        <v/>
      </c>
      <c r="AM1063" s="23" t="str">
        <f>IF(ISNUMBER(AVERAGEIFS(Observed!AM$2:AM$9149,Observed!$A$2:$A$9149,$A1063,Observed!$D$2:$D$9149,$D1063)),AVERAGEIFS(Observed!AM$2:AM$9149,Observed!$A$2:$A$9149,$A1063,Observed!$D$2:$D$9149,$D1063),"")</f>
        <v/>
      </c>
      <c r="AN1063" s="22" t="str">
        <f>IF(ISNUMBER(AVERAGEIFS(Observed!AN$2:AN$9149,Observed!$A$2:$A$9149,$A1063,Observed!$D$2:$D$9149,$D1063)),AVERAGEIFS(Observed!AN$2:AN$9149,Observed!$A$2:$A$9149,$A1063,Observed!$D$2:$D$9149,$D1063),"")</f>
        <v/>
      </c>
      <c r="AO1063" s="22" t="str">
        <f>IF(ISNUMBER(AVERAGEIFS(Observed!AO$2:AO$9149,Observed!$A$2:$A$9149,$A1063,Observed!$D$2:$D$9149,$D1063)),AVERAGEIFS(Observed!AO$2:AO$9149,Observed!$A$2:$A$9149,$A1063,Observed!$D$2:$D$9149,$D1063),"")</f>
        <v/>
      </c>
      <c r="AP1063" s="21" t="str">
        <f>IF(ISNUMBER(AVERAGEIFS(Observed!AP$2:AP$9149,Observed!$A$2:$A$9149,$A1063,Observed!$D$2:$D$9149,$D1063)),AVERAGEIFS(Observed!AP$2:AP$9149,Observed!$A$2:$A$9149,$A1063,Observed!$D$2:$D$9149,$D1063),"")</f>
        <v/>
      </c>
      <c r="AQ1063" s="22">
        <f>IF(ISNUMBER(AVERAGEIFS(Observed!AQ$2:AQ$9149,Observed!$A$2:$A$9149,$A1063,Observed!$D$2:$D$9149,$D1063)),AVERAGEIFS(Observed!AQ$2:AQ$9149,Observed!$A$2:$A$9149,$A1063,Observed!$D$2:$D$9149,$D1063),"")</f>
        <v>246.2</v>
      </c>
      <c r="AR1063" s="22" t="str">
        <f>IF(ISNUMBER(AVERAGEIFS(Observed!AR$2:AR$9149,Observed!$A$2:$A$9149,$A1063,Observed!$D$2:$D$9149,$D1063)),AVERAGEIFS(Observed!AR$2:AR$9149,Observed!$A$2:$A$9149,$A1063,Observed!$D$2:$D$9149,$D1063),"")</f>
        <v/>
      </c>
      <c r="AS1063" s="22" t="str">
        <f>IF(ISNUMBER(AVERAGEIFS(Observed!AS$2:AS$9149,Observed!$A$2:$A$9149,$A1063,Observed!$D$2:$D$9149,$D1063)),AVERAGEIFS(Observed!AS$2:AS$9149,Observed!$A$2:$A$9149,$A1063,Observed!$D$2:$D$9149,$D1063),"")</f>
        <v/>
      </c>
      <c r="AT1063" s="22" t="str">
        <f>IF(ISNUMBER(AVERAGEIFS(Observed!AT$2:AT$9149,Observed!$A$2:$A$9149,$A1063,Observed!$D$2:$D$9149,$D1063)),AVERAGEIFS(Observed!AT$2:AT$9149,Observed!$A$2:$A$9149,$A1063,Observed!$D$2:$D$9149,$D1063),"")</f>
        <v/>
      </c>
      <c r="AU1063" s="22" t="str">
        <f>IF(ISNUMBER(AVERAGEIFS(Observed!AU$2:AU$9149,Observed!$A$2:$A$9149,$A1063,Observed!$D$2:$D$9149,$D1063)),AVERAGEIFS(Observed!AU$2:AU$9149,Observed!$A$2:$A$9149,$A1063,Observed!$D$2:$D$9149,$D1063),"")</f>
        <v/>
      </c>
      <c r="AV1063" s="2">
        <f>COUNTIFS(Observed!$A$2:$A$9149,$A1063,Observed!$D$2:$D$9149,$D1063)</f>
        <v>5</v>
      </c>
      <c r="AW1063" s="2">
        <f t="shared" si="16"/>
        <v>1</v>
      </c>
    </row>
    <row r="1064" spans="1:49" x14ac:dyDescent="0.25">
      <c r="A1064" t="s">
        <v>97</v>
      </c>
      <c r="B1064" t="s">
        <v>116</v>
      </c>
      <c r="C1064" t="s">
        <v>30</v>
      </c>
      <c r="D1064" s="3">
        <v>40742</v>
      </c>
      <c r="E1064">
        <v>1</v>
      </c>
      <c r="G1064" t="s">
        <v>111</v>
      </c>
      <c r="K1064" s="24" t="s">
        <v>76</v>
      </c>
      <c r="N1064" s="2"/>
      <c r="O1064" s="21" t="str">
        <f>IF(ISNUMBER(AVERAGEIFS(Observed!O$2:O$9149,Observed!$A$2:$A$9149,$A1064,Observed!$D$2:$D$9149,$D1064)),AVERAGEIFS(Observed!O$2:O$9149,Observed!$A$2:$A$9149,$A1064,Observed!$D$2:$D$9149,$D1064),"")</f>
        <v/>
      </c>
      <c r="P1064" s="22" t="str">
        <f>IF(ISNUMBER(AVERAGEIFS(Observed!P$2:P$9149,Observed!$A$2:$A$9149,$A1064,Observed!$D$2:$D$9149,$D1064)),AVERAGEIFS(Observed!P$2:P$9149,Observed!$A$2:$A$9149,$A1064,Observed!$D$2:$D$9149,$D1064),"")</f>
        <v/>
      </c>
      <c r="Q1064" s="22" t="str">
        <f>IF(ISNUMBER(AVERAGEIFS(Observed!Q$2:Q$9149,Observed!$A$2:$A$9149,$A1064,Observed!$D$2:$D$9149,$D1064)),AVERAGEIFS(Observed!Q$2:Q$9149,Observed!$A$2:$A$9149,$A1064,Observed!$D$2:$D$9149,$D1064),"")</f>
        <v/>
      </c>
      <c r="R1064" s="22" t="str">
        <f>IF(ISNUMBER(AVERAGEIFS(Observed!R$2:R$9149,Observed!$A$2:$A$9149,$A1064,Observed!$D$2:$D$9149,$D1064)),AVERAGEIFS(Observed!R$2:R$9149,Observed!$A$2:$A$9149,$A1064,Observed!$D$2:$D$9149,$D1064),"")</f>
        <v/>
      </c>
      <c r="S1064" s="22" t="str">
        <f>IF(ISNUMBER(AVERAGEIFS(Observed!S$2:S$9149,Observed!$A$2:$A$9149,$A1064,Observed!$D$2:$D$9149,$D1064)),AVERAGEIFS(Observed!S$2:S$9149,Observed!$A$2:$A$9149,$A1064,Observed!$D$2:$D$9149,$D1064),"")</f>
        <v/>
      </c>
      <c r="T1064" s="23" t="str">
        <f>IF(ISNUMBER(AVERAGEIFS(Observed!T$2:T$9149,Observed!$A$2:$A$9149,$A1064,Observed!$D$2:$D$9149,$D1064)),AVERAGEIFS(Observed!T$2:T$9149,Observed!$A$2:$A$9149,$A1064,Observed!$D$2:$D$9149,$D1064),"")</f>
        <v/>
      </c>
      <c r="U1064" s="23" t="str">
        <f>IF(ISNUMBER(AVERAGEIFS(Observed!U$2:U$9149,Observed!$A$2:$A$9149,$A1064,Observed!$D$2:$D$9149,$D1064)),AVERAGEIFS(Observed!U$2:U$9149,Observed!$A$2:$A$9149,$A1064,Observed!$D$2:$D$9149,$D1064),"")</f>
        <v/>
      </c>
      <c r="V1064" s="23" t="str">
        <f>IF(ISNUMBER(AVERAGEIFS(Observed!V$2:V$9149,Observed!$A$2:$A$9149,$A1064,Observed!$D$2:$D$9149,$D1064)),AVERAGEIFS(Observed!V$2:V$9149,Observed!$A$2:$A$9149,$A1064,Observed!$D$2:$D$9149,$D1064),"")</f>
        <v/>
      </c>
      <c r="W1064" s="21" t="str">
        <f>IF(ISNUMBER(AVERAGEIFS(Observed!W$2:W$9149,Observed!$A$2:$A$9149,$A1064,Observed!$D$2:$D$9149,$D1064)),AVERAGEIFS(Observed!W$2:W$9149,Observed!$A$2:$A$9149,$A1064,Observed!$D$2:$D$9149,$D1064),"")</f>
        <v/>
      </c>
      <c r="X1064" s="35" t="str">
        <f>IF(ISNUMBER(AVERAGEIFS(Observed!X$2:X$9149,Observed!$A$2:$A$9149,$A1064,Observed!$D$2:$D$9149,$D1064)),AVERAGEIFS(Observed!X$2:X$9149,Observed!$A$2:$A$9149,$A1064,Observed!$D$2:$D$9149,$D1064),"")</f>
        <v/>
      </c>
      <c r="Y1064" s="35" t="str">
        <f>IF(ISNUMBER(AVERAGEIFS(Observed!Y$2:Y$9149,Observed!$A$2:$A$9149,$A1064,Observed!$D$2:$D$9149,$D1064)),AVERAGEIFS(Observed!Y$2:Y$9149,Observed!$A$2:$A$9149,$A1064,Observed!$D$2:$D$9149,$D1064),"")</f>
        <v/>
      </c>
      <c r="Z1064" s="22" t="str">
        <f>IF(ISNUMBER(AVERAGEIFS(Observed!Z$2:Z$9149,Observed!$A$2:$A$9149,$A1064,Observed!$D$2:$D$9149,$D1064)),AVERAGEIFS(Observed!Z$2:Z$9149,Observed!$A$2:$A$9149,$A1064,Observed!$D$2:$D$9149,$D1064),"")</f>
        <v/>
      </c>
      <c r="AA1064" s="22" t="str">
        <f>IF(ISNUMBER(AVERAGEIFS(Observed!AA$2:AA$9149,Observed!$A$2:$A$9149,$A1064,Observed!$D$2:$D$9149,$D1064)),AVERAGEIFS(Observed!AA$2:AA$9149,Observed!$A$2:$A$9149,$A1064,Observed!$D$2:$D$9149,$D1064),"")</f>
        <v/>
      </c>
      <c r="AB1064" s="22" t="str">
        <f>IF(ISNUMBER(AVERAGEIFS(Observed!AB$2:AB$9149,Observed!$A$2:$A$9149,$A1064,Observed!$D$2:$D$9149,$D1064)),AVERAGEIFS(Observed!AB$2:AB$9149,Observed!$A$2:$A$9149,$A1064,Observed!$D$2:$D$9149,$D1064),"")</f>
        <v/>
      </c>
      <c r="AC1064" s="22" t="str">
        <f>IF(ISNUMBER(AVERAGEIFS(Observed!AC$2:AC$9149,Observed!$A$2:$A$9149,$A1064,Observed!$D$2:$D$9149,$D1064)),AVERAGEIFS(Observed!AC$2:AC$9149,Observed!$A$2:$A$9149,$A1064,Observed!$D$2:$D$9149,$D1064),"")</f>
        <v/>
      </c>
      <c r="AD1064" s="22" t="str">
        <f>IF(ISNUMBER(AVERAGEIFS(Observed!AD$2:AD$9149,Observed!$A$2:$A$9149,$A1064,Observed!$D$2:$D$9149,$D1064)),AVERAGEIFS(Observed!AD$2:AD$9149,Observed!$A$2:$A$9149,$A1064,Observed!$D$2:$D$9149,$D1064),"")</f>
        <v/>
      </c>
      <c r="AE1064" s="22" t="str">
        <f>IF(ISNUMBER(AVERAGEIFS(Observed!AE$2:AE$9149,Observed!$A$2:$A$9149,$A1064,Observed!$D$2:$D$9149,$D1064)),AVERAGEIFS(Observed!AE$2:AE$9149,Observed!$A$2:$A$9149,$A1064,Observed!$D$2:$D$9149,$D1064),"")</f>
        <v/>
      </c>
      <c r="AF1064" s="22" t="str">
        <f>IF(ISNUMBER(AVERAGEIFS(Observed!AF$2:AF$9149,Observed!$A$2:$A$9149,$A1064,Observed!$D$2:$D$9149,$D1064)),AVERAGEIFS(Observed!AF$2:AF$9149,Observed!$A$2:$A$9149,$A1064,Observed!$D$2:$D$9149,$D1064),"")</f>
        <v/>
      </c>
      <c r="AG1064" s="22" t="str">
        <f>IF(ISNUMBER(AVERAGEIFS(Observed!AG$2:AG$9149,Observed!$A$2:$A$9149,$A1064,Observed!$D$2:$D$9149,$D1064)),AVERAGEIFS(Observed!AG$2:AG$9149,Observed!$A$2:$A$9149,$A1064,Observed!$D$2:$D$9149,$D1064),"")</f>
        <v/>
      </c>
      <c r="AH1064" s="22" t="str">
        <f>IF(ISNUMBER(AVERAGEIFS(Observed!AH$2:AH$9149,Observed!$A$2:$A$9149,$A1064,Observed!$D$2:$D$9149,$D1064)),AVERAGEIFS(Observed!AH$2:AH$9149,Observed!$A$2:$A$9149,$A1064,Observed!$D$2:$D$9149,$D1064),"")</f>
        <v/>
      </c>
      <c r="AI1064" s="22" t="str">
        <f>IF(ISNUMBER(AVERAGEIFS(Observed!AI$2:AI$9149,Observed!$A$2:$A$9149,$A1064,Observed!$D$2:$D$9149,$D1064)),AVERAGEIFS(Observed!AI$2:AI$9149,Observed!$A$2:$A$9149,$A1064,Observed!$D$2:$D$9149,$D1064),"")</f>
        <v/>
      </c>
      <c r="AJ1064" s="22" t="str">
        <f>IF(ISNUMBER(AVERAGEIFS(Observed!AJ$2:AJ$9149,Observed!$A$2:$A$9149,$A1064,Observed!$D$2:$D$9149,$D1064)),AVERAGEIFS(Observed!AJ$2:AJ$9149,Observed!$A$2:$A$9149,$A1064,Observed!$D$2:$D$9149,$D1064),"")</f>
        <v/>
      </c>
      <c r="AK1064" s="22" t="str">
        <f>IF(ISNUMBER(AVERAGEIFS(Observed!AK$2:AK$9149,Observed!$A$2:$A$9149,$A1064,Observed!$D$2:$D$9149,$D1064)),AVERAGEIFS(Observed!AK$2:AK$9149,Observed!$A$2:$A$9149,$A1064,Observed!$D$2:$D$9149,$D1064),"")</f>
        <v/>
      </c>
      <c r="AL1064" s="23" t="str">
        <f>IF(ISNUMBER(AVERAGEIFS(Observed!AL$2:AL$9149,Observed!$A$2:$A$9149,$A1064,Observed!$D$2:$D$9149,$D1064)),AVERAGEIFS(Observed!AL$2:AL$9149,Observed!$A$2:$A$9149,$A1064,Observed!$D$2:$D$9149,$D1064),"")</f>
        <v/>
      </c>
      <c r="AM1064" s="23" t="str">
        <f>IF(ISNUMBER(AVERAGEIFS(Observed!AM$2:AM$9149,Observed!$A$2:$A$9149,$A1064,Observed!$D$2:$D$9149,$D1064)),AVERAGEIFS(Observed!AM$2:AM$9149,Observed!$A$2:$A$9149,$A1064,Observed!$D$2:$D$9149,$D1064),"")</f>
        <v/>
      </c>
      <c r="AN1064" s="22" t="str">
        <f>IF(ISNUMBER(AVERAGEIFS(Observed!AN$2:AN$9149,Observed!$A$2:$A$9149,$A1064,Observed!$D$2:$D$9149,$D1064)),AVERAGEIFS(Observed!AN$2:AN$9149,Observed!$A$2:$A$9149,$A1064,Observed!$D$2:$D$9149,$D1064),"")</f>
        <v/>
      </c>
      <c r="AO1064" s="22" t="str">
        <f>IF(ISNUMBER(AVERAGEIFS(Observed!AO$2:AO$9149,Observed!$A$2:$A$9149,$A1064,Observed!$D$2:$D$9149,$D1064)),AVERAGEIFS(Observed!AO$2:AO$9149,Observed!$A$2:$A$9149,$A1064,Observed!$D$2:$D$9149,$D1064),"")</f>
        <v/>
      </c>
      <c r="AP1064" s="21" t="str">
        <f>IF(ISNUMBER(AVERAGEIFS(Observed!AP$2:AP$9149,Observed!$A$2:$A$9149,$A1064,Observed!$D$2:$D$9149,$D1064)),AVERAGEIFS(Observed!AP$2:AP$9149,Observed!$A$2:$A$9149,$A1064,Observed!$D$2:$D$9149,$D1064),"")</f>
        <v/>
      </c>
      <c r="AQ1064" s="22">
        <f>IF(ISNUMBER(AVERAGEIFS(Observed!AQ$2:AQ$9149,Observed!$A$2:$A$9149,$A1064,Observed!$D$2:$D$9149,$D1064)),AVERAGEIFS(Observed!AQ$2:AQ$9149,Observed!$A$2:$A$9149,$A1064,Observed!$D$2:$D$9149,$D1064),"")</f>
        <v>260.60000000000002</v>
      </c>
      <c r="AR1064" s="22" t="str">
        <f>IF(ISNUMBER(AVERAGEIFS(Observed!AR$2:AR$9149,Observed!$A$2:$A$9149,$A1064,Observed!$D$2:$D$9149,$D1064)),AVERAGEIFS(Observed!AR$2:AR$9149,Observed!$A$2:$A$9149,$A1064,Observed!$D$2:$D$9149,$D1064),"")</f>
        <v/>
      </c>
      <c r="AS1064" s="22" t="str">
        <f>IF(ISNUMBER(AVERAGEIFS(Observed!AS$2:AS$9149,Observed!$A$2:$A$9149,$A1064,Observed!$D$2:$D$9149,$D1064)),AVERAGEIFS(Observed!AS$2:AS$9149,Observed!$A$2:$A$9149,$A1064,Observed!$D$2:$D$9149,$D1064),"")</f>
        <v/>
      </c>
      <c r="AT1064" s="22" t="str">
        <f>IF(ISNUMBER(AVERAGEIFS(Observed!AT$2:AT$9149,Observed!$A$2:$A$9149,$A1064,Observed!$D$2:$D$9149,$D1064)),AVERAGEIFS(Observed!AT$2:AT$9149,Observed!$A$2:$A$9149,$A1064,Observed!$D$2:$D$9149,$D1064),"")</f>
        <v/>
      </c>
      <c r="AU1064" s="22" t="str">
        <f>IF(ISNUMBER(AVERAGEIFS(Observed!AU$2:AU$9149,Observed!$A$2:$A$9149,$A1064,Observed!$D$2:$D$9149,$D1064)),AVERAGEIFS(Observed!AU$2:AU$9149,Observed!$A$2:$A$9149,$A1064,Observed!$D$2:$D$9149,$D1064),"")</f>
        <v/>
      </c>
      <c r="AV1064" s="2">
        <f>COUNTIFS(Observed!$A$2:$A$9149,$A1064,Observed!$D$2:$D$9149,$D1064)</f>
        <v>5</v>
      </c>
      <c r="AW1064" s="2">
        <f t="shared" si="16"/>
        <v>1</v>
      </c>
    </row>
    <row r="1065" spans="1:49" x14ac:dyDescent="0.25">
      <c r="A1065" t="s">
        <v>97</v>
      </c>
      <c r="B1065" t="s">
        <v>116</v>
      </c>
      <c r="C1065" t="s">
        <v>30</v>
      </c>
      <c r="D1065" s="3">
        <v>40749</v>
      </c>
      <c r="E1065">
        <v>1</v>
      </c>
      <c r="G1065" t="s">
        <v>111</v>
      </c>
      <c r="K1065" s="24" t="s">
        <v>76</v>
      </c>
      <c r="N1065" s="2"/>
      <c r="O1065" s="21" t="str">
        <f>IF(ISNUMBER(AVERAGEIFS(Observed!O$2:O$9149,Observed!$A$2:$A$9149,$A1065,Observed!$D$2:$D$9149,$D1065)),AVERAGEIFS(Observed!O$2:O$9149,Observed!$A$2:$A$9149,$A1065,Observed!$D$2:$D$9149,$D1065),"")</f>
        <v/>
      </c>
      <c r="P1065" s="22" t="str">
        <f>IF(ISNUMBER(AVERAGEIFS(Observed!P$2:P$9149,Observed!$A$2:$A$9149,$A1065,Observed!$D$2:$D$9149,$D1065)),AVERAGEIFS(Observed!P$2:P$9149,Observed!$A$2:$A$9149,$A1065,Observed!$D$2:$D$9149,$D1065),"")</f>
        <v/>
      </c>
      <c r="Q1065" s="22" t="str">
        <f>IF(ISNUMBER(AVERAGEIFS(Observed!Q$2:Q$9149,Observed!$A$2:$A$9149,$A1065,Observed!$D$2:$D$9149,$D1065)),AVERAGEIFS(Observed!Q$2:Q$9149,Observed!$A$2:$A$9149,$A1065,Observed!$D$2:$D$9149,$D1065),"")</f>
        <v/>
      </c>
      <c r="R1065" s="22" t="str">
        <f>IF(ISNUMBER(AVERAGEIFS(Observed!R$2:R$9149,Observed!$A$2:$A$9149,$A1065,Observed!$D$2:$D$9149,$D1065)),AVERAGEIFS(Observed!R$2:R$9149,Observed!$A$2:$A$9149,$A1065,Observed!$D$2:$D$9149,$D1065),"")</f>
        <v/>
      </c>
      <c r="S1065" s="22" t="str">
        <f>IF(ISNUMBER(AVERAGEIFS(Observed!S$2:S$9149,Observed!$A$2:$A$9149,$A1065,Observed!$D$2:$D$9149,$D1065)),AVERAGEIFS(Observed!S$2:S$9149,Observed!$A$2:$A$9149,$A1065,Observed!$D$2:$D$9149,$D1065),"")</f>
        <v/>
      </c>
      <c r="T1065" s="23" t="str">
        <f>IF(ISNUMBER(AVERAGEIFS(Observed!T$2:T$9149,Observed!$A$2:$A$9149,$A1065,Observed!$D$2:$D$9149,$D1065)),AVERAGEIFS(Observed!T$2:T$9149,Observed!$A$2:$A$9149,$A1065,Observed!$D$2:$D$9149,$D1065),"")</f>
        <v/>
      </c>
      <c r="U1065" s="23" t="str">
        <f>IF(ISNUMBER(AVERAGEIFS(Observed!U$2:U$9149,Observed!$A$2:$A$9149,$A1065,Observed!$D$2:$D$9149,$D1065)),AVERAGEIFS(Observed!U$2:U$9149,Observed!$A$2:$A$9149,$A1065,Observed!$D$2:$D$9149,$D1065),"")</f>
        <v/>
      </c>
      <c r="V1065" s="23" t="str">
        <f>IF(ISNUMBER(AVERAGEIFS(Observed!V$2:V$9149,Observed!$A$2:$A$9149,$A1065,Observed!$D$2:$D$9149,$D1065)),AVERAGEIFS(Observed!V$2:V$9149,Observed!$A$2:$A$9149,$A1065,Observed!$D$2:$D$9149,$D1065),"")</f>
        <v/>
      </c>
      <c r="W1065" s="21" t="str">
        <f>IF(ISNUMBER(AVERAGEIFS(Observed!W$2:W$9149,Observed!$A$2:$A$9149,$A1065,Observed!$D$2:$D$9149,$D1065)),AVERAGEIFS(Observed!W$2:W$9149,Observed!$A$2:$A$9149,$A1065,Observed!$D$2:$D$9149,$D1065),"")</f>
        <v/>
      </c>
      <c r="X1065" s="35" t="str">
        <f>IF(ISNUMBER(AVERAGEIFS(Observed!X$2:X$9149,Observed!$A$2:$A$9149,$A1065,Observed!$D$2:$D$9149,$D1065)),AVERAGEIFS(Observed!X$2:X$9149,Observed!$A$2:$A$9149,$A1065,Observed!$D$2:$D$9149,$D1065),"")</f>
        <v/>
      </c>
      <c r="Y1065" s="35" t="str">
        <f>IF(ISNUMBER(AVERAGEIFS(Observed!Y$2:Y$9149,Observed!$A$2:$A$9149,$A1065,Observed!$D$2:$D$9149,$D1065)),AVERAGEIFS(Observed!Y$2:Y$9149,Observed!$A$2:$A$9149,$A1065,Observed!$D$2:$D$9149,$D1065),"")</f>
        <v/>
      </c>
      <c r="Z1065" s="22" t="str">
        <f>IF(ISNUMBER(AVERAGEIFS(Observed!Z$2:Z$9149,Observed!$A$2:$A$9149,$A1065,Observed!$D$2:$D$9149,$D1065)),AVERAGEIFS(Observed!Z$2:Z$9149,Observed!$A$2:$A$9149,$A1065,Observed!$D$2:$D$9149,$D1065),"")</f>
        <v/>
      </c>
      <c r="AA1065" s="22" t="str">
        <f>IF(ISNUMBER(AVERAGEIFS(Observed!AA$2:AA$9149,Observed!$A$2:$A$9149,$A1065,Observed!$D$2:$D$9149,$D1065)),AVERAGEIFS(Observed!AA$2:AA$9149,Observed!$A$2:$A$9149,$A1065,Observed!$D$2:$D$9149,$D1065),"")</f>
        <v/>
      </c>
      <c r="AB1065" s="22" t="str">
        <f>IF(ISNUMBER(AVERAGEIFS(Observed!AB$2:AB$9149,Observed!$A$2:$A$9149,$A1065,Observed!$D$2:$D$9149,$D1065)),AVERAGEIFS(Observed!AB$2:AB$9149,Observed!$A$2:$A$9149,$A1065,Observed!$D$2:$D$9149,$D1065),"")</f>
        <v/>
      </c>
      <c r="AC1065" s="22" t="str">
        <f>IF(ISNUMBER(AVERAGEIFS(Observed!AC$2:AC$9149,Observed!$A$2:$A$9149,$A1065,Observed!$D$2:$D$9149,$D1065)),AVERAGEIFS(Observed!AC$2:AC$9149,Observed!$A$2:$A$9149,$A1065,Observed!$D$2:$D$9149,$D1065),"")</f>
        <v/>
      </c>
      <c r="AD1065" s="22" t="str">
        <f>IF(ISNUMBER(AVERAGEIFS(Observed!AD$2:AD$9149,Observed!$A$2:$A$9149,$A1065,Observed!$D$2:$D$9149,$D1065)),AVERAGEIFS(Observed!AD$2:AD$9149,Observed!$A$2:$A$9149,$A1065,Observed!$D$2:$D$9149,$D1065),"")</f>
        <v/>
      </c>
      <c r="AE1065" s="22" t="str">
        <f>IF(ISNUMBER(AVERAGEIFS(Observed!AE$2:AE$9149,Observed!$A$2:$A$9149,$A1065,Observed!$D$2:$D$9149,$D1065)),AVERAGEIFS(Observed!AE$2:AE$9149,Observed!$A$2:$A$9149,$A1065,Observed!$D$2:$D$9149,$D1065),"")</f>
        <v/>
      </c>
      <c r="AF1065" s="22" t="str">
        <f>IF(ISNUMBER(AVERAGEIFS(Observed!AF$2:AF$9149,Observed!$A$2:$A$9149,$A1065,Observed!$D$2:$D$9149,$D1065)),AVERAGEIFS(Observed!AF$2:AF$9149,Observed!$A$2:$A$9149,$A1065,Observed!$D$2:$D$9149,$D1065),"")</f>
        <v/>
      </c>
      <c r="AG1065" s="22" t="str">
        <f>IF(ISNUMBER(AVERAGEIFS(Observed!AG$2:AG$9149,Observed!$A$2:$A$9149,$A1065,Observed!$D$2:$D$9149,$D1065)),AVERAGEIFS(Observed!AG$2:AG$9149,Observed!$A$2:$A$9149,$A1065,Observed!$D$2:$D$9149,$D1065),"")</f>
        <v/>
      </c>
      <c r="AH1065" s="22" t="str">
        <f>IF(ISNUMBER(AVERAGEIFS(Observed!AH$2:AH$9149,Observed!$A$2:$A$9149,$A1065,Observed!$D$2:$D$9149,$D1065)),AVERAGEIFS(Observed!AH$2:AH$9149,Observed!$A$2:$A$9149,$A1065,Observed!$D$2:$D$9149,$D1065),"")</f>
        <v/>
      </c>
      <c r="AI1065" s="22" t="str">
        <f>IF(ISNUMBER(AVERAGEIFS(Observed!AI$2:AI$9149,Observed!$A$2:$A$9149,$A1065,Observed!$D$2:$D$9149,$D1065)),AVERAGEIFS(Observed!AI$2:AI$9149,Observed!$A$2:$A$9149,$A1065,Observed!$D$2:$D$9149,$D1065),"")</f>
        <v/>
      </c>
      <c r="AJ1065" s="22" t="str">
        <f>IF(ISNUMBER(AVERAGEIFS(Observed!AJ$2:AJ$9149,Observed!$A$2:$A$9149,$A1065,Observed!$D$2:$D$9149,$D1065)),AVERAGEIFS(Observed!AJ$2:AJ$9149,Observed!$A$2:$A$9149,$A1065,Observed!$D$2:$D$9149,$D1065),"")</f>
        <v/>
      </c>
      <c r="AK1065" s="22" t="str">
        <f>IF(ISNUMBER(AVERAGEIFS(Observed!AK$2:AK$9149,Observed!$A$2:$A$9149,$A1065,Observed!$D$2:$D$9149,$D1065)),AVERAGEIFS(Observed!AK$2:AK$9149,Observed!$A$2:$A$9149,$A1065,Observed!$D$2:$D$9149,$D1065),"")</f>
        <v/>
      </c>
      <c r="AL1065" s="23" t="str">
        <f>IF(ISNUMBER(AVERAGEIFS(Observed!AL$2:AL$9149,Observed!$A$2:$A$9149,$A1065,Observed!$D$2:$D$9149,$D1065)),AVERAGEIFS(Observed!AL$2:AL$9149,Observed!$A$2:$A$9149,$A1065,Observed!$D$2:$D$9149,$D1065),"")</f>
        <v/>
      </c>
      <c r="AM1065" s="23" t="str">
        <f>IF(ISNUMBER(AVERAGEIFS(Observed!AM$2:AM$9149,Observed!$A$2:$A$9149,$A1065,Observed!$D$2:$D$9149,$D1065)),AVERAGEIFS(Observed!AM$2:AM$9149,Observed!$A$2:$A$9149,$A1065,Observed!$D$2:$D$9149,$D1065),"")</f>
        <v/>
      </c>
      <c r="AN1065" s="22" t="str">
        <f>IF(ISNUMBER(AVERAGEIFS(Observed!AN$2:AN$9149,Observed!$A$2:$A$9149,$A1065,Observed!$D$2:$D$9149,$D1065)),AVERAGEIFS(Observed!AN$2:AN$9149,Observed!$A$2:$A$9149,$A1065,Observed!$D$2:$D$9149,$D1065),"")</f>
        <v/>
      </c>
      <c r="AO1065" s="22" t="str">
        <f>IF(ISNUMBER(AVERAGEIFS(Observed!AO$2:AO$9149,Observed!$A$2:$A$9149,$A1065,Observed!$D$2:$D$9149,$D1065)),AVERAGEIFS(Observed!AO$2:AO$9149,Observed!$A$2:$A$9149,$A1065,Observed!$D$2:$D$9149,$D1065),"")</f>
        <v/>
      </c>
      <c r="AP1065" s="21" t="str">
        <f>IF(ISNUMBER(AVERAGEIFS(Observed!AP$2:AP$9149,Observed!$A$2:$A$9149,$A1065,Observed!$D$2:$D$9149,$D1065)),AVERAGEIFS(Observed!AP$2:AP$9149,Observed!$A$2:$A$9149,$A1065,Observed!$D$2:$D$9149,$D1065),"")</f>
        <v/>
      </c>
      <c r="AQ1065" s="22">
        <f>IF(ISNUMBER(AVERAGEIFS(Observed!AQ$2:AQ$9149,Observed!$A$2:$A$9149,$A1065,Observed!$D$2:$D$9149,$D1065)),AVERAGEIFS(Observed!AQ$2:AQ$9149,Observed!$A$2:$A$9149,$A1065,Observed!$D$2:$D$9149,$D1065),"")</f>
        <v>269.60000000000002</v>
      </c>
      <c r="AR1065" s="22" t="str">
        <f>IF(ISNUMBER(AVERAGEIFS(Observed!AR$2:AR$9149,Observed!$A$2:$A$9149,$A1065,Observed!$D$2:$D$9149,$D1065)),AVERAGEIFS(Observed!AR$2:AR$9149,Observed!$A$2:$A$9149,$A1065,Observed!$D$2:$D$9149,$D1065),"")</f>
        <v/>
      </c>
      <c r="AS1065" s="22" t="str">
        <f>IF(ISNUMBER(AVERAGEIFS(Observed!AS$2:AS$9149,Observed!$A$2:$A$9149,$A1065,Observed!$D$2:$D$9149,$D1065)),AVERAGEIFS(Observed!AS$2:AS$9149,Observed!$A$2:$A$9149,$A1065,Observed!$D$2:$D$9149,$D1065),"")</f>
        <v/>
      </c>
      <c r="AT1065" s="22" t="str">
        <f>IF(ISNUMBER(AVERAGEIFS(Observed!AT$2:AT$9149,Observed!$A$2:$A$9149,$A1065,Observed!$D$2:$D$9149,$D1065)),AVERAGEIFS(Observed!AT$2:AT$9149,Observed!$A$2:$A$9149,$A1065,Observed!$D$2:$D$9149,$D1065),"")</f>
        <v/>
      </c>
      <c r="AU1065" s="22" t="str">
        <f>IF(ISNUMBER(AVERAGEIFS(Observed!AU$2:AU$9149,Observed!$A$2:$A$9149,$A1065,Observed!$D$2:$D$9149,$D1065)),AVERAGEIFS(Observed!AU$2:AU$9149,Observed!$A$2:$A$9149,$A1065,Observed!$D$2:$D$9149,$D1065),"")</f>
        <v/>
      </c>
      <c r="AV1065" s="2">
        <f>COUNTIFS(Observed!$A$2:$A$9149,$A1065,Observed!$D$2:$D$9149,$D1065)</f>
        <v>5</v>
      </c>
      <c r="AW1065" s="2">
        <f t="shared" si="16"/>
        <v>1</v>
      </c>
    </row>
    <row r="1066" spans="1:49" x14ac:dyDescent="0.25">
      <c r="A1066" t="s">
        <v>97</v>
      </c>
      <c r="B1066" t="s">
        <v>116</v>
      </c>
      <c r="C1066" t="s">
        <v>30</v>
      </c>
      <c r="D1066" s="3">
        <v>40771</v>
      </c>
      <c r="E1066">
        <v>1</v>
      </c>
      <c r="G1066" t="s">
        <v>111</v>
      </c>
      <c r="K1066" s="24" t="s">
        <v>76</v>
      </c>
      <c r="N1066" s="2"/>
      <c r="O1066" s="21" t="str">
        <f>IF(ISNUMBER(AVERAGEIFS(Observed!O$2:O$9149,Observed!$A$2:$A$9149,$A1066,Observed!$D$2:$D$9149,$D1066)),AVERAGEIFS(Observed!O$2:O$9149,Observed!$A$2:$A$9149,$A1066,Observed!$D$2:$D$9149,$D1066),"")</f>
        <v/>
      </c>
      <c r="P1066" s="22" t="str">
        <f>IF(ISNUMBER(AVERAGEIFS(Observed!P$2:P$9149,Observed!$A$2:$A$9149,$A1066,Observed!$D$2:$D$9149,$D1066)),AVERAGEIFS(Observed!P$2:P$9149,Observed!$A$2:$A$9149,$A1066,Observed!$D$2:$D$9149,$D1066),"")</f>
        <v/>
      </c>
      <c r="Q1066" s="22" t="str">
        <f>IF(ISNUMBER(AVERAGEIFS(Observed!Q$2:Q$9149,Observed!$A$2:$A$9149,$A1066,Observed!$D$2:$D$9149,$D1066)),AVERAGEIFS(Observed!Q$2:Q$9149,Observed!$A$2:$A$9149,$A1066,Observed!$D$2:$D$9149,$D1066),"")</f>
        <v/>
      </c>
      <c r="R1066" s="22" t="str">
        <f>IF(ISNUMBER(AVERAGEIFS(Observed!R$2:R$9149,Observed!$A$2:$A$9149,$A1066,Observed!$D$2:$D$9149,$D1066)),AVERAGEIFS(Observed!R$2:R$9149,Observed!$A$2:$A$9149,$A1066,Observed!$D$2:$D$9149,$D1066),"")</f>
        <v/>
      </c>
      <c r="S1066" s="22" t="str">
        <f>IF(ISNUMBER(AVERAGEIFS(Observed!S$2:S$9149,Observed!$A$2:$A$9149,$A1066,Observed!$D$2:$D$9149,$D1066)),AVERAGEIFS(Observed!S$2:S$9149,Observed!$A$2:$A$9149,$A1066,Observed!$D$2:$D$9149,$D1066),"")</f>
        <v/>
      </c>
      <c r="T1066" s="23" t="str">
        <f>IF(ISNUMBER(AVERAGEIFS(Observed!T$2:T$9149,Observed!$A$2:$A$9149,$A1066,Observed!$D$2:$D$9149,$D1066)),AVERAGEIFS(Observed!T$2:T$9149,Observed!$A$2:$A$9149,$A1066,Observed!$D$2:$D$9149,$D1066),"")</f>
        <v/>
      </c>
      <c r="U1066" s="23" t="str">
        <f>IF(ISNUMBER(AVERAGEIFS(Observed!U$2:U$9149,Observed!$A$2:$A$9149,$A1066,Observed!$D$2:$D$9149,$D1066)),AVERAGEIFS(Observed!U$2:U$9149,Observed!$A$2:$A$9149,$A1066,Observed!$D$2:$D$9149,$D1066),"")</f>
        <v/>
      </c>
      <c r="V1066" s="23" t="str">
        <f>IF(ISNUMBER(AVERAGEIFS(Observed!V$2:V$9149,Observed!$A$2:$A$9149,$A1066,Observed!$D$2:$D$9149,$D1066)),AVERAGEIFS(Observed!V$2:V$9149,Observed!$A$2:$A$9149,$A1066,Observed!$D$2:$D$9149,$D1066),"")</f>
        <v/>
      </c>
      <c r="W1066" s="21" t="str">
        <f>IF(ISNUMBER(AVERAGEIFS(Observed!W$2:W$9149,Observed!$A$2:$A$9149,$A1066,Observed!$D$2:$D$9149,$D1066)),AVERAGEIFS(Observed!W$2:W$9149,Observed!$A$2:$A$9149,$A1066,Observed!$D$2:$D$9149,$D1066),"")</f>
        <v/>
      </c>
      <c r="X1066" s="35" t="str">
        <f>IF(ISNUMBER(AVERAGEIFS(Observed!X$2:X$9149,Observed!$A$2:$A$9149,$A1066,Observed!$D$2:$D$9149,$D1066)),AVERAGEIFS(Observed!X$2:X$9149,Observed!$A$2:$A$9149,$A1066,Observed!$D$2:$D$9149,$D1066),"")</f>
        <v/>
      </c>
      <c r="Y1066" s="35" t="str">
        <f>IF(ISNUMBER(AVERAGEIFS(Observed!Y$2:Y$9149,Observed!$A$2:$A$9149,$A1066,Observed!$D$2:$D$9149,$D1066)),AVERAGEIFS(Observed!Y$2:Y$9149,Observed!$A$2:$A$9149,$A1066,Observed!$D$2:$D$9149,$D1066),"")</f>
        <v/>
      </c>
      <c r="Z1066" s="22" t="str">
        <f>IF(ISNUMBER(AVERAGEIFS(Observed!Z$2:Z$9149,Observed!$A$2:$A$9149,$A1066,Observed!$D$2:$D$9149,$D1066)),AVERAGEIFS(Observed!Z$2:Z$9149,Observed!$A$2:$A$9149,$A1066,Observed!$D$2:$D$9149,$D1066),"")</f>
        <v/>
      </c>
      <c r="AA1066" s="22" t="str">
        <f>IF(ISNUMBER(AVERAGEIFS(Observed!AA$2:AA$9149,Observed!$A$2:$A$9149,$A1066,Observed!$D$2:$D$9149,$D1066)),AVERAGEIFS(Observed!AA$2:AA$9149,Observed!$A$2:$A$9149,$A1066,Observed!$D$2:$D$9149,$D1066),"")</f>
        <v/>
      </c>
      <c r="AB1066" s="22" t="str">
        <f>IF(ISNUMBER(AVERAGEIFS(Observed!AB$2:AB$9149,Observed!$A$2:$A$9149,$A1066,Observed!$D$2:$D$9149,$D1066)),AVERAGEIFS(Observed!AB$2:AB$9149,Observed!$A$2:$A$9149,$A1066,Observed!$D$2:$D$9149,$D1066),"")</f>
        <v/>
      </c>
      <c r="AC1066" s="22" t="str">
        <f>IF(ISNUMBER(AVERAGEIFS(Observed!AC$2:AC$9149,Observed!$A$2:$A$9149,$A1066,Observed!$D$2:$D$9149,$D1066)),AVERAGEIFS(Observed!AC$2:AC$9149,Observed!$A$2:$A$9149,$A1066,Observed!$D$2:$D$9149,$D1066),"")</f>
        <v/>
      </c>
      <c r="AD1066" s="22" t="str">
        <f>IF(ISNUMBER(AVERAGEIFS(Observed!AD$2:AD$9149,Observed!$A$2:$A$9149,$A1066,Observed!$D$2:$D$9149,$D1066)),AVERAGEIFS(Observed!AD$2:AD$9149,Observed!$A$2:$A$9149,$A1066,Observed!$D$2:$D$9149,$D1066),"")</f>
        <v/>
      </c>
      <c r="AE1066" s="22" t="str">
        <f>IF(ISNUMBER(AVERAGEIFS(Observed!AE$2:AE$9149,Observed!$A$2:$A$9149,$A1066,Observed!$D$2:$D$9149,$D1066)),AVERAGEIFS(Observed!AE$2:AE$9149,Observed!$A$2:$A$9149,$A1066,Observed!$D$2:$D$9149,$D1066),"")</f>
        <v/>
      </c>
      <c r="AF1066" s="22" t="str">
        <f>IF(ISNUMBER(AVERAGEIFS(Observed!AF$2:AF$9149,Observed!$A$2:$A$9149,$A1066,Observed!$D$2:$D$9149,$D1066)),AVERAGEIFS(Observed!AF$2:AF$9149,Observed!$A$2:$A$9149,$A1066,Observed!$D$2:$D$9149,$D1066),"")</f>
        <v/>
      </c>
      <c r="AG1066" s="22" t="str">
        <f>IF(ISNUMBER(AVERAGEIFS(Observed!AG$2:AG$9149,Observed!$A$2:$A$9149,$A1066,Observed!$D$2:$D$9149,$D1066)),AVERAGEIFS(Observed!AG$2:AG$9149,Observed!$A$2:$A$9149,$A1066,Observed!$D$2:$D$9149,$D1066),"")</f>
        <v/>
      </c>
      <c r="AH1066" s="22" t="str">
        <f>IF(ISNUMBER(AVERAGEIFS(Observed!AH$2:AH$9149,Observed!$A$2:$A$9149,$A1066,Observed!$D$2:$D$9149,$D1066)),AVERAGEIFS(Observed!AH$2:AH$9149,Observed!$A$2:$A$9149,$A1066,Observed!$D$2:$D$9149,$D1066),"")</f>
        <v/>
      </c>
      <c r="AI1066" s="22" t="str">
        <f>IF(ISNUMBER(AVERAGEIFS(Observed!AI$2:AI$9149,Observed!$A$2:$A$9149,$A1066,Observed!$D$2:$D$9149,$D1066)),AVERAGEIFS(Observed!AI$2:AI$9149,Observed!$A$2:$A$9149,$A1066,Observed!$D$2:$D$9149,$D1066),"")</f>
        <v/>
      </c>
      <c r="AJ1066" s="22" t="str">
        <f>IF(ISNUMBER(AVERAGEIFS(Observed!AJ$2:AJ$9149,Observed!$A$2:$A$9149,$A1066,Observed!$D$2:$D$9149,$D1066)),AVERAGEIFS(Observed!AJ$2:AJ$9149,Observed!$A$2:$A$9149,$A1066,Observed!$D$2:$D$9149,$D1066),"")</f>
        <v/>
      </c>
      <c r="AK1066" s="22" t="str">
        <f>IF(ISNUMBER(AVERAGEIFS(Observed!AK$2:AK$9149,Observed!$A$2:$A$9149,$A1066,Observed!$D$2:$D$9149,$D1066)),AVERAGEIFS(Observed!AK$2:AK$9149,Observed!$A$2:$A$9149,$A1066,Observed!$D$2:$D$9149,$D1066),"")</f>
        <v/>
      </c>
      <c r="AL1066" s="23" t="str">
        <f>IF(ISNUMBER(AVERAGEIFS(Observed!AL$2:AL$9149,Observed!$A$2:$A$9149,$A1066,Observed!$D$2:$D$9149,$D1066)),AVERAGEIFS(Observed!AL$2:AL$9149,Observed!$A$2:$A$9149,$A1066,Observed!$D$2:$D$9149,$D1066),"")</f>
        <v/>
      </c>
      <c r="AM1066" s="23" t="str">
        <f>IF(ISNUMBER(AVERAGEIFS(Observed!AM$2:AM$9149,Observed!$A$2:$A$9149,$A1066,Observed!$D$2:$D$9149,$D1066)),AVERAGEIFS(Observed!AM$2:AM$9149,Observed!$A$2:$A$9149,$A1066,Observed!$D$2:$D$9149,$D1066),"")</f>
        <v/>
      </c>
      <c r="AN1066" s="22" t="str">
        <f>IF(ISNUMBER(AVERAGEIFS(Observed!AN$2:AN$9149,Observed!$A$2:$A$9149,$A1066,Observed!$D$2:$D$9149,$D1066)),AVERAGEIFS(Observed!AN$2:AN$9149,Observed!$A$2:$A$9149,$A1066,Observed!$D$2:$D$9149,$D1066),"")</f>
        <v/>
      </c>
      <c r="AO1066" s="22" t="str">
        <f>IF(ISNUMBER(AVERAGEIFS(Observed!AO$2:AO$9149,Observed!$A$2:$A$9149,$A1066,Observed!$D$2:$D$9149,$D1066)),AVERAGEIFS(Observed!AO$2:AO$9149,Observed!$A$2:$A$9149,$A1066,Observed!$D$2:$D$9149,$D1066),"")</f>
        <v/>
      </c>
      <c r="AP1066" s="21" t="str">
        <f>IF(ISNUMBER(AVERAGEIFS(Observed!AP$2:AP$9149,Observed!$A$2:$A$9149,$A1066,Observed!$D$2:$D$9149,$D1066)),AVERAGEIFS(Observed!AP$2:AP$9149,Observed!$A$2:$A$9149,$A1066,Observed!$D$2:$D$9149,$D1066),"")</f>
        <v/>
      </c>
      <c r="AQ1066" s="22">
        <f>IF(ISNUMBER(AVERAGEIFS(Observed!AQ$2:AQ$9149,Observed!$A$2:$A$9149,$A1066,Observed!$D$2:$D$9149,$D1066)),AVERAGEIFS(Observed!AQ$2:AQ$9149,Observed!$A$2:$A$9149,$A1066,Observed!$D$2:$D$9149,$D1066),"")</f>
        <v>260.39999999999998</v>
      </c>
      <c r="AR1066" s="22" t="str">
        <f>IF(ISNUMBER(AVERAGEIFS(Observed!AR$2:AR$9149,Observed!$A$2:$A$9149,$A1066,Observed!$D$2:$D$9149,$D1066)),AVERAGEIFS(Observed!AR$2:AR$9149,Observed!$A$2:$A$9149,$A1066,Observed!$D$2:$D$9149,$D1066),"")</f>
        <v/>
      </c>
      <c r="AS1066" s="22" t="str">
        <f>IF(ISNUMBER(AVERAGEIFS(Observed!AS$2:AS$9149,Observed!$A$2:$A$9149,$A1066,Observed!$D$2:$D$9149,$D1066)),AVERAGEIFS(Observed!AS$2:AS$9149,Observed!$A$2:$A$9149,$A1066,Observed!$D$2:$D$9149,$D1066),"")</f>
        <v/>
      </c>
      <c r="AT1066" s="22" t="str">
        <f>IF(ISNUMBER(AVERAGEIFS(Observed!AT$2:AT$9149,Observed!$A$2:$A$9149,$A1066,Observed!$D$2:$D$9149,$D1066)),AVERAGEIFS(Observed!AT$2:AT$9149,Observed!$A$2:$A$9149,$A1066,Observed!$D$2:$D$9149,$D1066),"")</f>
        <v/>
      </c>
      <c r="AU1066" s="22" t="str">
        <f>IF(ISNUMBER(AVERAGEIFS(Observed!AU$2:AU$9149,Observed!$A$2:$A$9149,$A1066,Observed!$D$2:$D$9149,$D1066)),AVERAGEIFS(Observed!AU$2:AU$9149,Observed!$A$2:$A$9149,$A1066,Observed!$D$2:$D$9149,$D1066),"")</f>
        <v/>
      </c>
      <c r="AV1066" s="2">
        <f>COUNTIFS(Observed!$A$2:$A$9149,$A1066,Observed!$D$2:$D$9149,$D1066)</f>
        <v>5</v>
      </c>
      <c r="AW1066" s="2">
        <f t="shared" si="16"/>
        <v>1</v>
      </c>
    </row>
    <row r="1067" spans="1:49" x14ac:dyDescent="0.25">
      <c r="A1067" t="s">
        <v>97</v>
      </c>
      <c r="B1067" t="s">
        <v>116</v>
      </c>
      <c r="C1067" t="s">
        <v>30</v>
      </c>
      <c r="D1067" s="3">
        <v>40784</v>
      </c>
      <c r="E1067">
        <v>1</v>
      </c>
      <c r="G1067" t="s">
        <v>111</v>
      </c>
      <c r="K1067" s="24" t="s">
        <v>76</v>
      </c>
      <c r="N1067" s="2"/>
      <c r="O1067" s="21" t="str">
        <f>IF(ISNUMBER(AVERAGEIFS(Observed!O$2:O$9149,Observed!$A$2:$A$9149,$A1067,Observed!$D$2:$D$9149,$D1067)),AVERAGEIFS(Observed!O$2:O$9149,Observed!$A$2:$A$9149,$A1067,Observed!$D$2:$D$9149,$D1067),"")</f>
        <v/>
      </c>
      <c r="P1067" s="22" t="str">
        <f>IF(ISNUMBER(AVERAGEIFS(Observed!P$2:P$9149,Observed!$A$2:$A$9149,$A1067,Observed!$D$2:$D$9149,$D1067)),AVERAGEIFS(Observed!P$2:P$9149,Observed!$A$2:$A$9149,$A1067,Observed!$D$2:$D$9149,$D1067),"")</f>
        <v/>
      </c>
      <c r="Q1067" s="22" t="str">
        <f>IF(ISNUMBER(AVERAGEIFS(Observed!Q$2:Q$9149,Observed!$A$2:$A$9149,$A1067,Observed!$D$2:$D$9149,$D1067)),AVERAGEIFS(Observed!Q$2:Q$9149,Observed!$A$2:$A$9149,$A1067,Observed!$D$2:$D$9149,$D1067),"")</f>
        <v/>
      </c>
      <c r="R1067" s="22" t="str">
        <f>IF(ISNUMBER(AVERAGEIFS(Observed!R$2:R$9149,Observed!$A$2:$A$9149,$A1067,Observed!$D$2:$D$9149,$D1067)),AVERAGEIFS(Observed!R$2:R$9149,Observed!$A$2:$A$9149,$A1067,Observed!$D$2:$D$9149,$D1067),"")</f>
        <v/>
      </c>
      <c r="S1067" s="22" t="str">
        <f>IF(ISNUMBER(AVERAGEIFS(Observed!S$2:S$9149,Observed!$A$2:$A$9149,$A1067,Observed!$D$2:$D$9149,$D1067)),AVERAGEIFS(Observed!S$2:S$9149,Observed!$A$2:$A$9149,$A1067,Observed!$D$2:$D$9149,$D1067),"")</f>
        <v/>
      </c>
      <c r="T1067" s="23" t="str">
        <f>IF(ISNUMBER(AVERAGEIFS(Observed!T$2:T$9149,Observed!$A$2:$A$9149,$A1067,Observed!$D$2:$D$9149,$D1067)),AVERAGEIFS(Observed!T$2:T$9149,Observed!$A$2:$A$9149,$A1067,Observed!$D$2:$D$9149,$D1067),"")</f>
        <v/>
      </c>
      <c r="U1067" s="23" t="str">
        <f>IF(ISNUMBER(AVERAGEIFS(Observed!U$2:U$9149,Observed!$A$2:$A$9149,$A1067,Observed!$D$2:$D$9149,$D1067)),AVERAGEIFS(Observed!U$2:U$9149,Observed!$A$2:$A$9149,$A1067,Observed!$D$2:$D$9149,$D1067),"")</f>
        <v/>
      </c>
      <c r="V1067" s="23" t="str">
        <f>IF(ISNUMBER(AVERAGEIFS(Observed!V$2:V$9149,Observed!$A$2:$A$9149,$A1067,Observed!$D$2:$D$9149,$D1067)),AVERAGEIFS(Observed!V$2:V$9149,Observed!$A$2:$A$9149,$A1067,Observed!$D$2:$D$9149,$D1067),"")</f>
        <v/>
      </c>
      <c r="W1067" s="21" t="str">
        <f>IF(ISNUMBER(AVERAGEIFS(Observed!W$2:W$9149,Observed!$A$2:$A$9149,$A1067,Observed!$D$2:$D$9149,$D1067)),AVERAGEIFS(Observed!W$2:W$9149,Observed!$A$2:$A$9149,$A1067,Observed!$D$2:$D$9149,$D1067),"")</f>
        <v/>
      </c>
      <c r="X1067" s="35" t="str">
        <f>IF(ISNUMBER(AVERAGEIFS(Observed!X$2:X$9149,Observed!$A$2:$A$9149,$A1067,Observed!$D$2:$D$9149,$D1067)),AVERAGEIFS(Observed!X$2:X$9149,Observed!$A$2:$A$9149,$A1067,Observed!$D$2:$D$9149,$D1067),"")</f>
        <v/>
      </c>
      <c r="Y1067" s="35" t="str">
        <f>IF(ISNUMBER(AVERAGEIFS(Observed!Y$2:Y$9149,Observed!$A$2:$A$9149,$A1067,Observed!$D$2:$D$9149,$D1067)),AVERAGEIFS(Observed!Y$2:Y$9149,Observed!$A$2:$A$9149,$A1067,Observed!$D$2:$D$9149,$D1067),"")</f>
        <v/>
      </c>
      <c r="Z1067" s="22" t="str">
        <f>IF(ISNUMBER(AVERAGEIFS(Observed!Z$2:Z$9149,Observed!$A$2:$A$9149,$A1067,Observed!$D$2:$D$9149,$D1067)),AVERAGEIFS(Observed!Z$2:Z$9149,Observed!$A$2:$A$9149,$A1067,Observed!$D$2:$D$9149,$D1067),"")</f>
        <v/>
      </c>
      <c r="AA1067" s="22" t="str">
        <f>IF(ISNUMBER(AVERAGEIFS(Observed!AA$2:AA$9149,Observed!$A$2:$A$9149,$A1067,Observed!$D$2:$D$9149,$D1067)),AVERAGEIFS(Observed!AA$2:AA$9149,Observed!$A$2:$A$9149,$A1067,Observed!$D$2:$D$9149,$D1067),"")</f>
        <v/>
      </c>
      <c r="AB1067" s="22" t="str">
        <f>IF(ISNUMBER(AVERAGEIFS(Observed!AB$2:AB$9149,Observed!$A$2:$A$9149,$A1067,Observed!$D$2:$D$9149,$D1067)),AVERAGEIFS(Observed!AB$2:AB$9149,Observed!$A$2:$A$9149,$A1067,Observed!$D$2:$D$9149,$D1067),"")</f>
        <v/>
      </c>
      <c r="AC1067" s="22" t="str">
        <f>IF(ISNUMBER(AVERAGEIFS(Observed!AC$2:AC$9149,Observed!$A$2:$A$9149,$A1067,Observed!$D$2:$D$9149,$D1067)),AVERAGEIFS(Observed!AC$2:AC$9149,Observed!$A$2:$A$9149,$A1067,Observed!$D$2:$D$9149,$D1067),"")</f>
        <v/>
      </c>
      <c r="AD1067" s="22" t="str">
        <f>IF(ISNUMBER(AVERAGEIFS(Observed!AD$2:AD$9149,Observed!$A$2:$A$9149,$A1067,Observed!$D$2:$D$9149,$D1067)),AVERAGEIFS(Observed!AD$2:AD$9149,Observed!$A$2:$A$9149,$A1067,Observed!$D$2:$D$9149,$D1067),"")</f>
        <v/>
      </c>
      <c r="AE1067" s="22" t="str">
        <f>IF(ISNUMBER(AVERAGEIFS(Observed!AE$2:AE$9149,Observed!$A$2:$A$9149,$A1067,Observed!$D$2:$D$9149,$D1067)),AVERAGEIFS(Observed!AE$2:AE$9149,Observed!$A$2:$A$9149,$A1067,Observed!$D$2:$D$9149,$D1067),"")</f>
        <v/>
      </c>
      <c r="AF1067" s="22" t="str">
        <f>IF(ISNUMBER(AVERAGEIFS(Observed!AF$2:AF$9149,Observed!$A$2:$A$9149,$A1067,Observed!$D$2:$D$9149,$D1067)),AVERAGEIFS(Observed!AF$2:AF$9149,Observed!$A$2:$A$9149,$A1067,Observed!$D$2:$D$9149,$D1067),"")</f>
        <v/>
      </c>
      <c r="AG1067" s="22" t="str">
        <f>IF(ISNUMBER(AVERAGEIFS(Observed!AG$2:AG$9149,Observed!$A$2:$A$9149,$A1067,Observed!$D$2:$D$9149,$D1067)),AVERAGEIFS(Observed!AG$2:AG$9149,Observed!$A$2:$A$9149,$A1067,Observed!$D$2:$D$9149,$D1067),"")</f>
        <v/>
      </c>
      <c r="AH1067" s="22" t="str">
        <f>IF(ISNUMBER(AVERAGEIFS(Observed!AH$2:AH$9149,Observed!$A$2:$A$9149,$A1067,Observed!$D$2:$D$9149,$D1067)),AVERAGEIFS(Observed!AH$2:AH$9149,Observed!$A$2:$A$9149,$A1067,Observed!$D$2:$D$9149,$D1067),"")</f>
        <v/>
      </c>
      <c r="AI1067" s="22" t="str">
        <f>IF(ISNUMBER(AVERAGEIFS(Observed!AI$2:AI$9149,Observed!$A$2:$A$9149,$A1067,Observed!$D$2:$D$9149,$D1067)),AVERAGEIFS(Observed!AI$2:AI$9149,Observed!$A$2:$A$9149,$A1067,Observed!$D$2:$D$9149,$D1067),"")</f>
        <v/>
      </c>
      <c r="AJ1067" s="22" t="str">
        <f>IF(ISNUMBER(AVERAGEIFS(Observed!AJ$2:AJ$9149,Observed!$A$2:$A$9149,$A1067,Observed!$D$2:$D$9149,$D1067)),AVERAGEIFS(Observed!AJ$2:AJ$9149,Observed!$A$2:$A$9149,$A1067,Observed!$D$2:$D$9149,$D1067),"")</f>
        <v/>
      </c>
      <c r="AK1067" s="22" t="str">
        <f>IF(ISNUMBER(AVERAGEIFS(Observed!AK$2:AK$9149,Observed!$A$2:$A$9149,$A1067,Observed!$D$2:$D$9149,$D1067)),AVERAGEIFS(Observed!AK$2:AK$9149,Observed!$A$2:$A$9149,$A1067,Observed!$D$2:$D$9149,$D1067),"")</f>
        <v/>
      </c>
      <c r="AL1067" s="23" t="str">
        <f>IF(ISNUMBER(AVERAGEIFS(Observed!AL$2:AL$9149,Observed!$A$2:$A$9149,$A1067,Observed!$D$2:$D$9149,$D1067)),AVERAGEIFS(Observed!AL$2:AL$9149,Observed!$A$2:$A$9149,$A1067,Observed!$D$2:$D$9149,$D1067),"")</f>
        <v/>
      </c>
      <c r="AM1067" s="23" t="str">
        <f>IF(ISNUMBER(AVERAGEIFS(Observed!AM$2:AM$9149,Observed!$A$2:$A$9149,$A1067,Observed!$D$2:$D$9149,$D1067)),AVERAGEIFS(Observed!AM$2:AM$9149,Observed!$A$2:$A$9149,$A1067,Observed!$D$2:$D$9149,$D1067),"")</f>
        <v/>
      </c>
      <c r="AN1067" s="22" t="str">
        <f>IF(ISNUMBER(AVERAGEIFS(Observed!AN$2:AN$9149,Observed!$A$2:$A$9149,$A1067,Observed!$D$2:$D$9149,$D1067)),AVERAGEIFS(Observed!AN$2:AN$9149,Observed!$A$2:$A$9149,$A1067,Observed!$D$2:$D$9149,$D1067),"")</f>
        <v/>
      </c>
      <c r="AO1067" s="22" t="str">
        <f>IF(ISNUMBER(AVERAGEIFS(Observed!AO$2:AO$9149,Observed!$A$2:$A$9149,$A1067,Observed!$D$2:$D$9149,$D1067)),AVERAGEIFS(Observed!AO$2:AO$9149,Observed!$A$2:$A$9149,$A1067,Observed!$D$2:$D$9149,$D1067),"")</f>
        <v/>
      </c>
      <c r="AP1067" s="21" t="str">
        <f>IF(ISNUMBER(AVERAGEIFS(Observed!AP$2:AP$9149,Observed!$A$2:$A$9149,$A1067,Observed!$D$2:$D$9149,$D1067)),AVERAGEIFS(Observed!AP$2:AP$9149,Observed!$A$2:$A$9149,$A1067,Observed!$D$2:$D$9149,$D1067),"")</f>
        <v/>
      </c>
      <c r="AQ1067" s="22">
        <f>IF(ISNUMBER(AVERAGEIFS(Observed!AQ$2:AQ$9149,Observed!$A$2:$A$9149,$A1067,Observed!$D$2:$D$9149,$D1067)),AVERAGEIFS(Observed!AQ$2:AQ$9149,Observed!$A$2:$A$9149,$A1067,Observed!$D$2:$D$9149,$D1067),"")</f>
        <v>272.60000000000002</v>
      </c>
      <c r="AR1067" s="22" t="str">
        <f>IF(ISNUMBER(AVERAGEIFS(Observed!AR$2:AR$9149,Observed!$A$2:$A$9149,$A1067,Observed!$D$2:$D$9149,$D1067)),AVERAGEIFS(Observed!AR$2:AR$9149,Observed!$A$2:$A$9149,$A1067,Observed!$D$2:$D$9149,$D1067),"")</f>
        <v/>
      </c>
      <c r="AS1067" s="22" t="str">
        <f>IF(ISNUMBER(AVERAGEIFS(Observed!AS$2:AS$9149,Observed!$A$2:$A$9149,$A1067,Observed!$D$2:$D$9149,$D1067)),AVERAGEIFS(Observed!AS$2:AS$9149,Observed!$A$2:$A$9149,$A1067,Observed!$D$2:$D$9149,$D1067),"")</f>
        <v/>
      </c>
      <c r="AT1067" s="22" t="str">
        <f>IF(ISNUMBER(AVERAGEIFS(Observed!AT$2:AT$9149,Observed!$A$2:$A$9149,$A1067,Observed!$D$2:$D$9149,$D1067)),AVERAGEIFS(Observed!AT$2:AT$9149,Observed!$A$2:$A$9149,$A1067,Observed!$D$2:$D$9149,$D1067),"")</f>
        <v/>
      </c>
      <c r="AU1067" s="22" t="str">
        <f>IF(ISNUMBER(AVERAGEIFS(Observed!AU$2:AU$9149,Observed!$A$2:$A$9149,$A1067,Observed!$D$2:$D$9149,$D1067)),AVERAGEIFS(Observed!AU$2:AU$9149,Observed!$A$2:$A$9149,$A1067,Observed!$D$2:$D$9149,$D1067),"")</f>
        <v/>
      </c>
      <c r="AV1067" s="2">
        <f>COUNTIFS(Observed!$A$2:$A$9149,$A1067,Observed!$D$2:$D$9149,$D1067)</f>
        <v>5</v>
      </c>
      <c r="AW1067" s="2">
        <f t="shared" si="16"/>
        <v>1</v>
      </c>
    </row>
    <row r="1068" spans="1:49" x14ac:dyDescent="0.25">
      <c r="A1068" t="s">
        <v>97</v>
      </c>
      <c r="B1068" t="s">
        <v>116</v>
      </c>
      <c r="C1068" t="s">
        <v>30</v>
      </c>
      <c r="D1068" s="3">
        <v>40798</v>
      </c>
      <c r="E1068">
        <v>1</v>
      </c>
      <c r="G1068" t="s">
        <v>111</v>
      </c>
      <c r="K1068" s="24" t="s">
        <v>76</v>
      </c>
      <c r="N1068" s="2"/>
      <c r="O1068" s="21" t="str">
        <f>IF(ISNUMBER(AVERAGEIFS(Observed!O$2:O$9149,Observed!$A$2:$A$9149,$A1068,Observed!$D$2:$D$9149,$D1068)),AVERAGEIFS(Observed!O$2:O$9149,Observed!$A$2:$A$9149,$A1068,Observed!$D$2:$D$9149,$D1068),"")</f>
        <v/>
      </c>
      <c r="P1068" s="22" t="str">
        <f>IF(ISNUMBER(AVERAGEIFS(Observed!P$2:P$9149,Observed!$A$2:$A$9149,$A1068,Observed!$D$2:$D$9149,$D1068)),AVERAGEIFS(Observed!P$2:P$9149,Observed!$A$2:$A$9149,$A1068,Observed!$D$2:$D$9149,$D1068),"")</f>
        <v/>
      </c>
      <c r="Q1068" s="22" t="str">
        <f>IF(ISNUMBER(AVERAGEIFS(Observed!Q$2:Q$9149,Observed!$A$2:$A$9149,$A1068,Observed!$D$2:$D$9149,$D1068)),AVERAGEIFS(Observed!Q$2:Q$9149,Observed!$A$2:$A$9149,$A1068,Observed!$D$2:$D$9149,$D1068),"")</f>
        <v/>
      </c>
      <c r="R1068" s="22" t="str">
        <f>IF(ISNUMBER(AVERAGEIFS(Observed!R$2:R$9149,Observed!$A$2:$A$9149,$A1068,Observed!$D$2:$D$9149,$D1068)),AVERAGEIFS(Observed!R$2:R$9149,Observed!$A$2:$A$9149,$A1068,Observed!$D$2:$D$9149,$D1068),"")</f>
        <v/>
      </c>
      <c r="S1068" s="22" t="str">
        <f>IF(ISNUMBER(AVERAGEIFS(Observed!S$2:S$9149,Observed!$A$2:$A$9149,$A1068,Observed!$D$2:$D$9149,$D1068)),AVERAGEIFS(Observed!S$2:S$9149,Observed!$A$2:$A$9149,$A1068,Observed!$D$2:$D$9149,$D1068),"")</f>
        <v/>
      </c>
      <c r="T1068" s="23" t="str">
        <f>IF(ISNUMBER(AVERAGEIFS(Observed!T$2:T$9149,Observed!$A$2:$A$9149,$A1068,Observed!$D$2:$D$9149,$D1068)),AVERAGEIFS(Observed!T$2:T$9149,Observed!$A$2:$A$9149,$A1068,Observed!$D$2:$D$9149,$D1068),"")</f>
        <v/>
      </c>
      <c r="U1068" s="23" t="str">
        <f>IF(ISNUMBER(AVERAGEIFS(Observed!U$2:U$9149,Observed!$A$2:$A$9149,$A1068,Observed!$D$2:$D$9149,$D1068)),AVERAGEIFS(Observed!U$2:U$9149,Observed!$A$2:$A$9149,$A1068,Observed!$D$2:$D$9149,$D1068),"")</f>
        <v/>
      </c>
      <c r="V1068" s="23" t="str">
        <f>IF(ISNUMBER(AVERAGEIFS(Observed!V$2:V$9149,Observed!$A$2:$A$9149,$A1068,Observed!$D$2:$D$9149,$D1068)),AVERAGEIFS(Observed!V$2:V$9149,Observed!$A$2:$A$9149,$A1068,Observed!$D$2:$D$9149,$D1068),"")</f>
        <v/>
      </c>
      <c r="W1068" s="21" t="str">
        <f>IF(ISNUMBER(AVERAGEIFS(Observed!W$2:W$9149,Observed!$A$2:$A$9149,$A1068,Observed!$D$2:$D$9149,$D1068)),AVERAGEIFS(Observed!W$2:W$9149,Observed!$A$2:$A$9149,$A1068,Observed!$D$2:$D$9149,$D1068),"")</f>
        <v/>
      </c>
      <c r="X1068" s="35" t="str">
        <f>IF(ISNUMBER(AVERAGEIFS(Observed!X$2:X$9149,Observed!$A$2:$A$9149,$A1068,Observed!$D$2:$D$9149,$D1068)),AVERAGEIFS(Observed!X$2:X$9149,Observed!$A$2:$A$9149,$A1068,Observed!$D$2:$D$9149,$D1068),"")</f>
        <v/>
      </c>
      <c r="Y1068" s="35" t="str">
        <f>IF(ISNUMBER(AVERAGEIFS(Observed!Y$2:Y$9149,Observed!$A$2:$A$9149,$A1068,Observed!$D$2:$D$9149,$D1068)),AVERAGEIFS(Observed!Y$2:Y$9149,Observed!$A$2:$A$9149,$A1068,Observed!$D$2:$D$9149,$D1068),"")</f>
        <v/>
      </c>
      <c r="Z1068" s="22" t="str">
        <f>IF(ISNUMBER(AVERAGEIFS(Observed!Z$2:Z$9149,Observed!$A$2:$A$9149,$A1068,Observed!$D$2:$D$9149,$D1068)),AVERAGEIFS(Observed!Z$2:Z$9149,Observed!$A$2:$A$9149,$A1068,Observed!$D$2:$D$9149,$D1068),"")</f>
        <v/>
      </c>
      <c r="AA1068" s="22" t="str">
        <f>IF(ISNUMBER(AVERAGEIFS(Observed!AA$2:AA$9149,Observed!$A$2:$A$9149,$A1068,Observed!$D$2:$D$9149,$D1068)),AVERAGEIFS(Observed!AA$2:AA$9149,Observed!$A$2:$A$9149,$A1068,Observed!$D$2:$D$9149,$D1068),"")</f>
        <v/>
      </c>
      <c r="AB1068" s="22" t="str">
        <f>IF(ISNUMBER(AVERAGEIFS(Observed!AB$2:AB$9149,Observed!$A$2:$A$9149,$A1068,Observed!$D$2:$D$9149,$D1068)),AVERAGEIFS(Observed!AB$2:AB$9149,Observed!$A$2:$A$9149,$A1068,Observed!$D$2:$D$9149,$D1068),"")</f>
        <v/>
      </c>
      <c r="AC1068" s="22" t="str">
        <f>IF(ISNUMBER(AVERAGEIFS(Observed!AC$2:AC$9149,Observed!$A$2:$A$9149,$A1068,Observed!$D$2:$D$9149,$D1068)),AVERAGEIFS(Observed!AC$2:AC$9149,Observed!$A$2:$A$9149,$A1068,Observed!$D$2:$D$9149,$D1068),"")</f>
        <v/>
      </c>
      <c r="AD1068" s="22" t="str">
        <f>IF(ISNUMBER(AVERAGEIFS(Observed!AD$2:AD$9149,Observed!$A$2:$A$9149,$A1068,Observed!$D$2:$D$9149,$D1068)),AVERAGEIFS(Observed!AD$2:AD$9149,Observed!$A$2:$A$9149,$A1068,Observed!$D$2:$D$9149,$D1068),"")</f>
        <v/>
      </c>
      <c r="AE1068" s="22" t="str">
        <f>IF(ISNUMBER(AVERAGEIFS(Observed!AE$2:AE$9149,Observed!$A$2:$A$9149,$A1068,Observed!$D$2:$D$9149,$D1068)),AVERAGEIFS(Observed!AE$2:AE$9149,Observed!$A$2:$A$9149,$A1068,Observed!$D$2:$D$9149,$D1068),"")</f>
        <v/>
      </c>
      <c r="AF1068" s="22" t="str">
        <f>IF(ISNUMBER(AVERAGEIFS(Observed!AF$2:AF$9149,Observed!$A$2:$A$9149,$A1068,Observed!$D$2:$D$9149,$D1068)),AVERAGEIFS(Observed!AF$2:AF$9149,Observed!$A$2:$A$9149,$A1068,Observed!$D$2:$D$9149,$D1068),"")</f>
        <v/>
      </c>
      <c r="AG1068" s="22" t="str">
        <f>IF(ISNUMBER(AVERAGEIFS(Observed!AG$2:AG$9149,Observed!$A$2:$A$9149,$A1068,Observed!$D$2:$D$9149,$D1068)),AVERAGEIFS(Observed!AG$2:AG$9149,Observed!$A$2:$A$9149,$A1068,Observed!$D$2:$D$9149,$D1068),"")</f>
        <v/>
      </c>
      <c r="AH1068" s="22" t="str">
        <f>IF(ISNUMBER(AVERAGEIFS(Observed!AH$2:AH$9149,Observed!$A$2:$A$9149,$A1068,Observed!$D$2:$D$9149,$D1068)),AVERAGEIFS(Observed!AH$2:AH$9149,Observed!$A$2:$A$9149,$A1068,Observed!$D$2:$D$9149,$D1068),"")</f>
        <v/>
      </c>
      <c r="AI1068" s="22" t="str">
        <f>IF(ISNUMBER(AVERAGEIFS(Observed!AI$2:AI$9149,Observed!$A$2:$A$9149,$A1068,Observed!$D$2:$D$9149,$D1068)),AVERAGEIFS(Observed!AI$2:AI$9149,Observed!$A$2:$A$9149,$A1068,Observed!$D$2:$D$9149,$D1068),"")</f>
        <v/>
      </c>
      <c r="AJ1068" s="22" t="str">
        <f>IF(ISNUMBER(AVERAGEIFS(Observed!AJ$2:AJ$9149,Observed!$A$2:$A$9149,$A1068,Observed!$D$2:$D$9149,$D1068)),AVERAGEIFS(Observed!AJ$2:AJ$9149,Observed!$A$2:$A$9149,$A1068,Observed!$D$2:$D$9149,$D1068),"")</f>
        <v/>
      </c>
      <c r="AK1068" s="22" t="str">
        <f>IF(ISNUMBER(AVERAGEIFS(Observed!AK$2:AK$9149,Observed!$A$2:$A$9149,$A1068,Observed!$D$2:$D$9149,$D1068)),AVERAGEIFS(Observed!AK$2:AK$9149,Observed!$A$2:$A$9149,$A1068,Observed!$D$2:$D$9149,$D1068),"")</f>
        <v/>
      </c>
      <c r="AL1068" s="23" t="str">
        <f>IF(ISNUMBER(AVERAGEIFS(Observed!AL$2:AL$9149,Observed!$A$2:$A$9149,$A1068,Observed!$D$2:$D$9149,$D1068)),AVERAGEIFS(Observed!AL$2:AL$9149,Observed!$A$2:$A$9149,$A1068,Observed!$D$2:$D$9149,$D1068),"")</f>
        <v/>
      </c>
      <c r="AM1068" s="23" t="str">
        <f>IF(ISNUMBER(AVERAGEIFS(Observed!AM$2:AM$9149,Observed!$A$2:$A$9149,$A1068,Observed!$D$2:$D$9149,$D1068)),AVERAGEIFS(Observed!AM$2:AM$9149,Observed!$A$2:$A$9149,$A1068,Observed!$D$2:$D$9149,$D1068),"")</f>
        <v/>
      </c>
      <c r="AN1068" s="22" t="str">
        <f>IF(ISNUMBER(AVERAGEIFS(Observed!AN$2:AN$9149,Observed!$A$2:$A$9149,$A1068,Observed!$D$2:$D$9149,$D1068)),AVERAGEIFS(Observed!AN$2:AN$9149,Observed!$A$2:$A$9149,$A1068,Observed!$D$2:$D$9149,$D1068),"")</f>
        <v/>
      </c>
      <c r="AO1068" s="22" t="str">
        <f>IF(ISNUMBER(AVERAGEIFS(Observed!AO$2:AO$9149,Observed!$A$2:$A$9149,$A1068,Observed!$D$2:$D$9149,$D1068)),AVERAGEIFS(Observed!AO$2:AO$9149,Observed!$A$2:$A$9149,$A1068,Observed!$D$2:$D$9149,$D1068),"")</f>
        <v/>
      </c>
      <c r="AP1068" s="21" t="str">
        <f>IF(ISNUMBER(AVERAGEIFS(Observed!AP$2:AP$9149,Observed!$A$2:$A$9149,$A1068,Observed!$D$2:$D$9149,$D1068)),AVERAGEIFS(Observed!AP$2:AP$9149,Observed!$A$2:$A$9149,$A1068,Observed!$D$2:$D$9149,$D1068),"")</f>
        <v/>
      </c>
      <c r="AQ1068" s="22">
        <f>IF(ISNUMBER(AVERAGEIFS(Observed!AQ$2:AQ$9149,Observed!$A$2:$A$9149,$A1068,Observed!$D$2:$D$9149,$D1068)),AVERAGEIFS(Observed!AQ$2:AQ$9149,Observed!$A$2:$A$9149,$A1068,Observed!$D$2:$D$9149,$D1068),"")</f>
        <v>276.60000000000002</v>
      </c>
      <c r="AR1068" s="22" t="str">
        <f>IF(ISNUMBER(AVERAGEIFS(Observed!AR$2:AR$9149,Observed!$A$2:$A$9149,$A1068,Observed!$D$2:$D$9149,$D1068)),AVERAGEIFS(Observed!AR$2:AR$9149,Observed!$A$2:$A$9149,$A1068,Observed!$D$2:$D$9149,$D1068),"")</f>
        <v/>
      </c>
      <c r="AS1068" s="22" t="str">
        <f>IF(ISNUMBER(AVERAGEIFS(Observed!AS$2:AS$9149,Observed!$A$2:$A$9149,$A1068,Observed!$D$2:$D$9149,$D1068)),AVERAGEIFS(Observed!AS$2:AS$9149,Observed!$A$2:$A$9149,$A1068,Observed!$D$2:$D$9149,$D1068),"")</f>
        <v/>
      </c>
      <c r="AT1068" s="22" t="str">
        <f>IF(ISNUMBER(AVERAGEIFS(Observed!AT$2:AT$9149,Observed!$A$2:$A$9149,$A1068,Observed!$D$2:$D$9149,$D1068)),AVERAGEIFS(Observed!AT$2:AT$9149,Observed!$A$2:$A$9149,$A1068,Observed!$D$2:$D$9149,$D1068),"")</f>
        <v/>
      </c>
      <c r="AU1068" s="22" t="str">
        <f>IF(ISNUMBER(AVERAGEIFS(Observed!AU$2:AU$9149,Observed!$A$2:$A$9149,$A1068,Observed!$D$2:$D$9149,$D1068)),AVERAGEIFS(Observed!AU$2:AU$9149,Observed!$A$2:$A$9149,$A1068,Observed!$D$2:$D$9149,$D1068),"")</f>
        <v/>
      </c>
      <c r="AV1068" s="2">
        <f>COUNTIFS(Observed!$A$2:$A$9149,$A1068,Observed!$D$2:$D$9149,$D1068)</f>
        <v>5</v>
      </c>
      <c r="AW1068" s="2">
        <f t="shared" si="16"/>
        <v>1</v>
      </c>
    </row>
    <row r="1069" spans="1:49" x14ac:dyDescent="0.25">
      <c r="A1069" t="s">
        <v>97</v>
      </c>
      <c r="B1069" t="s">
        <v>116</v>
      </c>
      <c r="C1069" t="s">
        <v>30</v>
      </c>
      <c r="D1069" s="3">
        <v>40812</v>
      </c>
      <c r="E1069">
        <v>1</v>
      </c>
      <c r="G1069" t="s">
        <v>111</v>
      </c>
      <c r="K1069" s="24" t="s">
        <v>76</v>
      </c>
      <c r="N1069" s="2"/>
      <c r="O1069" s="21" t="str">
        <f>IF(ISNUMBER(AVERAGEIFS(Observed!O$2:O$9149,Observed!$A$2:$A$9149,$A1069,Observed!$D$2:$D$9149,$D1069)),AVERAGEIFS(Observed!O$2:O$9149,Observed!$A$2:$A$9149,$A1069,Observed!$D$2:$D$9149,$D1069),"")</f>
        <v/>
      </c>
      <c r="P1069" s="22" t="str">
        <f>IF(ISNUMBER(AVERAGEIFS(Observed!P$2:P$9149,Observed!$A$2:$A$9149,$A1069,Observed!$D$2:$D$9149,$D1069)),AVERAGEIFS(Observed!P$2:P$9149,Observed!$A$2:$A$9149,$A1069,Observed!$D$2:$D$9149,$D1069),"")</f>
        <v/>
      </c>
      <c r="Q1069" s="22" t="str">
        <f>IF(ISNUMBER(AVERAGEIFS(Observed!Q$2:Q$9149,Observed!$A$2:$A$9149,$A1069,Observed!$D$2:$D$9149,$D1069)),AVERAGEIFS(Observed!Q$2:Q$9149,Observed!$A$2:$A$9149,$A1069,Observed!$D$2:$D$9149,$D1069),"")</f>
        <v/>
      </c>
      <c r="R1069" s="22" t="str">
        <f>IF(ISNUMBER(AVERAGEIFS(Observed!R$2:R$9149,Observed!$A$2:$A$9149,$A1069,Observed!$D$2:$D$9149,$D1069)),AVERAGEIFS(Observed!R$2:R$9149,Observed!$A$2:$A$9149,$A1069,Observed!$D$2:$D$9149,$D1069),"")</f>
        <v/>
      </c>
      <c r="S1069" s="22" t="str">
        <f>IF(ISNUMBER(AVERAGEIFS(Observed!S$2:S$9149,Observed!$A$2:$A$9149,$A1069,Observed!$D$2:$D$9149,$D1069)),AVERAGEIFS(Observed!S$2:S$9149,Observed!$A$2:$A$9149,$A1069,Observed!$D$2:$D$9149,$D1069),"")</f>
        <v/>
      </c>
      <c r="T1069" s="23" t="str">
        <f>IF(ISNUMBER(AVERAGEIFS(Observed!T$2:T$9149,Observed!$A$2:$A$9149,$A1069,Observed!$D$2:$D$9149,$D1069)),AVERAGEIFS(Observed!T$2:T$9149,Observed!$A$2:$A$9149,$A1069,Observed!$D$2:$D$9149,$D1069),"")</f>
        <v/>
      </c>
      <c r="U1069" s="23" t="str">
        <f>IF(ISNUMBER(AVERAGEIFS(Observed!U$2:U$9149,Observed!$A$2:$A$9149,$A1069,Observed!$D$2:$D$9149,$D1069)),AVERAGEIFS(Observed!U$2:U$9149,Observed!$A$2:$A$9149,$A1069,Observed!$D$2:$D$9149,$D1069),"")</f>
        <v/>
      </c>
      <c r="V1069" s="23" t="str">
        <f>IF(ISNUMBER(AVERAGEIFS(Observed!V$2:V$9149,Observed!$A$2:$A$9149,$A1069,Observed!$D$2:$D$9149,$D1069)),AVERAGEIFS(Observed!V$2:V$9149,Observed!$A$2:$A$9149,$A1069,Observed!$D$2:$D$9149,$D1069),"")</f>
        <v/>
      </c>
      <c r="W1069" s="21" t="str">
        <f>IF(ISNUMBER(AVERAGEIFS(Observed!W$2:W$9149,Observed!$A$2:$A$9149,$A1069,Observed!$D$2:$D$9149,$D1069)),AVERAGEIFS(Observed!W$2:W$9149,Observed!$A$2:$A$9149,$A1069,Observed!$D$2:$D$9149,$D1069),"")</f>
        <v/>
      </c>
      <c r="X1069" s="35" t="str">
        <f>IF(ISNUMBER(AVERAGEIFS(Observed!X$2:X$9149,Observed!$A$2:$A$9149,$A1069,Observed!$D$2:$D$9149,$D1069)),AVERAGEIFS(Observed!X$2:X$9149,Observed!$A$2:$A$9149,$A1069,Observed!$D$2:$D$9149,$D1069),"")</f>
        <v/>
      </c>
      <c r="Y1069" s="35" t="str">
        <f>IF(ISNUMBER(AVERAGEIFS(Observed!Y$2:Y$9149,Observed!$A$2:$A$9149,$A1069,Observed!$D$2:$D$9149,$D1069)),AVERAGEIFS(Observed!Y$2:Y$9149,Observed!$A$2:$A$9149,$A1069,Observed!$D$2:$D$9149,$D1069),"")</f>
        <v/>
      </c>
      <c r="Z1069" s="22" t="str">
        <f>IF(ISNUMBER(AVERAGEIFS(Observed!Z$2:Z$9149,Observed!$A$2:$A$9149,$A1069,Observed!$D$2:$D$9149,$D1069)),AVERAGEIFS(Observed!Z$2:Z$9149,Observed!$A$2:$A$9149,$A1069,Observed!$D$2:$D$9149,$D1069),"")</f>
        <v/>
      </c>
      <c r="AA1069" s="22" t="str">
        <f>IF(ISNUMBER(AVERAGEIFS(Observed!AA$2:AA$9149,Observed!$A$2:$A$9149,$A1069,Observed!$D$2:$D$9149,$D1069)),AVERAGEIFS(Observed!AA$2:AA$9149,Observed!$A$2:$A$9149,$A1069,Observed!$D$2:$D$9149,$D1069),"")</f>
        <v/>
      </c>
      <c r="AB1069" s="22" t="str">
        <f>IF(ISNUMBER(AVERAGEIFS(Observed!AB$2:AB$9149,Observed!$A$2:$A$9149,$A1069,Observed!$D$2:$D$9149,$D1069)),AVERAGEIFS(Observed!AB$2:AB$9149,Observed!$A$2:$A$9149,$A1069,Observed!$D$2:$D$9149,$D1069),"")</f>
        <v/>
      </c>
      <c r="AC1069" s="22" t="str">
        <f>IF(ISNUMBER(AVERAGEIFS(Observed!AC$2:AC$9149,Observed!$A$2:$A$9149,$A1069,Observed!$D$2:$D$9149,$D1069)),AVERAGEIFS(Observed!AC$2:AC$9149,Observed!$A$2:$A$9149,$A1069,Observed!$D$2:$D$9149,$D1069),"")</f>
        <v/>
      </c>
      <c r="AD1069" s="22" t="str">
        <f>IF(ISNUMBER(AVERAGEIFS(Observed!AD$2:AD$9149,Observed!$A$2:$A$9149,$A1069,Observed!$D$2:$D$9149,$D1069)),AVERAGEIFS(Observed!AD$2:AD$9149,Observed!$A$2:$A$9149,$A1069,Observed!$D$2:$D$9149,$D1069),"")</f>
        <v/>
      </c>
      <c r="AE1069" s="22" t="str">
        <f>IF(ISNUMBER(AVERAGEIFS(Observed!AE$2:AE$9149,Observed!$A$2:$A$9149,$A1069,Observed!$D$2:$D$9149,$D1069)),AVERAGEIFS(Observed!AE$2:AE$9149,Observed!$A$2:$A$9149,$A1069,Observed!$D$2:$D$9149,$D1069),"")</f>
        <v/>
      </c>
      <c r="AF1069" s="22" t="str">
        <f>IF(ISNUMBER(AVERAGEIFS(Observed!AF$2:AF$9149,Observed!$A$2:$A$9149,$A1069,Observed!$D$2:$D$9149,$D1069)),AVERAGEIFS(Observed!AF$2:AF$9149,Observed!$A$2:$A$9149,$A1069,Observed!$D$2:$D$9149,$D1069),"")</f>
        <v/>
      </c>
      <c r="AG1069" s="22" t="str">
        <f>IF(ISNUMBER(AVERAGEIFS(Observed!AG$2:AG$9149,Observed!$A$2:$A$9149,$A1069,Observed!$D$2:$D$9149,$D1069)),AVERAGEIFS(Observed!AG$2:AG$9149,Observed!$A$2:$A$9149,$A1069,Observed!$D$2:$D$9149,$D1069),"")</f>
        <v/>
      </c>
      <c r="AH1069" s="22" t="str">
        <f>IF(ISNUMBER(AVERAGEIFS(Observed!AH$2:AH$9149,Observed!$A$2:$A$9149,$A1069,Observed!$D$2:$D$9149,$D1069)),AVERAGEIFS(Observed!AH$2:AH$9149,Observed!$A$2:$A$9149,$A1069,Observed!$D$2:$D$9149,$D1069),"")</f>
        <v/>
      </c>
      <c r="AI1069" s="22" t="str">
        <f>IF(ISNUMBER(AVERAGEIFS(Observed!AI$2:AI$9149,Observed!$A$2:$A$9149,$A1069,Observed!$D$2:$D$9149,$D1069)),AVERAGEIFS(Observed!AI$2:AI$9149,Observed!$A$2:$A$9149,$A1069,Observed!$D$2:$D$9149,$D1069),"")</f>
        <v/>
      </c>
      <c r="AJ1069" s="22" t="str">
        <f>IF(ISNUMBER(AVERAGEIFS(Observed!AJ$2:AJ$9149,Observed!$A$2:$A$9149,$A1069,Observed!$D$2:$D$9149,$D1069)),AVERAGEIFS(Observed!AJ$2:AJ$9149,Observed!$A$2:$A$9149,$A1069,Observed!$D$2:$D$9149,$D1069),"")</f>
        <v/>
      </c>
      <c r="AK1069" s="22" t="str">
        <f>IF(ISNUMBER(AVERAGEIFS(Observed!AK$2:AK$9149,Observed!$A$2:$A$9149,$A1069,Observed!$D$2:$D$9149,$D1069)),AVERAGEIFS(Observed!AK$2:AK$9149,Observed!$A$2:$A$9149,$A1069,Observed!$D$2:$D$9149,$D1069),"")</f>
        <v/>
      </c>
      <c r="AL1069" s="23" t="str">
        <f>IF(ISNUMBER(AVERAGEIFS(Observed!AL$2:AL$9149,Observed!$A$2:$A$9149,$A1069,Observed!$D$2:$D$9149,$D1069)),AVERAGEIFS(Observed!AL$2:AL$9149,Observed!$A$2:$A$9149,$A1069,Observed!$D$2:$D$9149,$D1069),"")</f>
        <v/>
      </c>
      <c r="AM1069" s="23" t="str">
        <f>IF(ISNUMBER(AVERAGEIFS(Observed!AM$2:AM$9149,Observed!$A$2:$A$9149,$A1069,Observed!$D$2:$D$9149,$D1069)),AVERAGEIFS(Observed!AM$2:AM$9149,Observed!$A$2:$A$9149,$A1069,Observed!$D$2:$D$9149,$D1069),"")</f>
        <v/>
      </c>
      <c r="AN1069" s="22" t="str">
        <f>IF(ISNUMBER(AVERAGEIFS(Observed!AN$2:AN$9149,Observed!$A$2:$A$9149,$A1069,Observed!$D$2:$D$9149,$D1069)),AVERAGEIFS(Observed!AN$2:AN$9149,Observed!$A$2:$A$9149,$A1069,Observed!$D$2:$D$9149,$D1069),"")</f>
        <v/>
      </c>
      <c r="AO1069" s="22" t="str">
        <f>IF(ISNUMBER(AVERAGEIFS(Observed!AO$2:AO$9149,Observed!$A$2:$A$9149,$A1069,Observed!$D$2:$D$9149,$D1069)),AVERAGEIFS(Observed!AO$2:AO$9149,Observed!$A$2:$A$9149,$A1069,Observed!$D$2:$D$9149,$D1069),"")</f>
        <v/>
      </c>
      <c r="AP1069" s="21" t="str">
        <f>IF(ISNUMBER(AVERAGEIFS(Observed!AP$2:AP$9149,Observed!$A$2:$A$9149,$A1069,Observed!$D$2:$D$9149,$D1069)),AVERAGEIFS(Observed!AP$2:AP$9149,Observed!$A$2:$A$9149,$A1069,Observed!$D$2:$D$9149,$D1069),"")</f>
        <v/>
      </c>
      <c r="AQ1069" s="22">
        <f>IF(ISNUMBER(AVERAGEIFS(Observed!AQ$2:AQ$9149,Observed!$A$2:$A$9149,$A1069,Observed!$D$2:$D$9149,$D1069)),AVERAGEIFS(Observed!AQ$2:AQ$9149,Observed!$A$2:$A$9149,$A1069,Observed!$D$2:$D$9149,$D1069),"")</f>
        <v>318.8</v>
      </c>
      <c r="AR1069" s="22" t="str">
        <f>IF(ISNUMBER(AVERAGEIFS(Observed!AR$2:AR$9149,Observed!$A$2:$A$9149,$A1069,Observed!$D$2:$D$9149,$D1069)),AVERAGEIFS(Observed!AR$2:AR$9149,Observed!$A$2:$A$9149,$A1069,Observed!$D$2:$D$9149,$D1069),"")</f>
        <v/>
      </c>
      <c r="AS1069" s="22" t="str">
        <f>IF(ISNUMBER(AVERAGEIFS(Observed!AS$2:AS$9149,Observed!$A$2:$A$9149,$A1069,Observed!$D$2:$D$9149,$D1069)),AVERAGEIFS(Observed!AS$2:AS$9149,Observed!$A$2:$A$9149,$A1069,Observed!$D$2:$D$9149,$D1069),"")</f>
        <v/>
      </c>
      <c r="AT1069" s="22" t="str">
        <f>IF(ISNUMBER(AVERAGEIFS(Observed!AT$2:AT$9149,Observed!$A$2:$A$9149,$A1069,Observed!$D$2:$D$9149,$D1069)),AVERAGEIFS(Observed!AT$2:AT$9149,Observed!$A$2:$A$9149,$A1069,Observed!$D$2:$D$9149,$D1069),"")</f>
        <v/>
      </c>
      <c r="AU1069" s="22" t="str">
        <f>IF(ISNUMBER(AVERAGEIFS(Observed!AU$2:AU$9149,Observed!$A$2:$A$9149,$A1069,Observed!$D$2:$D$9149,$D1069)),AVERAGEIFS(Observed!AU$2:AU$9149,Observed!$A$2:$A$9149,$A1069,Observed!$D$2:$D$9149,$D1069),"")</f>
        <v/>
      </c>
      <c r="AV1069" s="2">
        <f>COUNTIFS(Observed!$A$2:$A$9149,$A1069,Observed!$D$2:$D$9149,$D1069)</f>
        <v>5</v>
      </c>
      <c r="AW1069" s="2">
        <f t="shared" si="16"/>
        <v>1</v>
      </c>
    </row>
    <row r="1070" spans="1:49" x14ac:dyDescent="0.25">
      <c r="A1070" t="s">
        <v>97</v>
      </c>
      <c r="B1070" t="s">
        <v>116</v>
      </c>
      <c r="C1070" t="s">
        <v>30</v>
      </c>
      <c r="D1070" s="3">
        <v>40819</v>
      </c>
      <c r="E1070">
        <v>1</v>
      </c>
      <c r="G1070" t="s">
        <v>111</v>
      </c>
      <c r="K1070" s="24" t="s">
        <v>76</v>
      </c>
      <c r="N1070" s="2"/>
      <c r="O1070" s="21" t="str">
        <f>IF(ISNUMBER(AVERAGEIFS(Observed!O$2:O$9149,Observed!$A$2:$A$9149,$A1070,Observed!$D$2:$D$9149,$D1070)),AVERAGEIFS(Observed!O$2:O$9149,Observed!$A$2:$A$9149,$A1070,Observed!$D$2:$D$9149,$D1070),"")</f>
        <v/>
      </c>
      <c r="P1070" s="22" t="str">
        <f>IF(ISNUMBER(AVERAGEIFS(Observed!P$2:P$9149,Observed!$A$2:$A$9149,$A1070,Observed!$D$2:$D$9149,$D1070)),AVERAGEIFS(Observed!P$2:P$9149,Observed!$A$2:$A$9149,$A1070,Observed!$D$2:$D$9149,$D1070),"")</f>
        <v/>
      </c>
      <c r="Q1070" s="22" t="str">
        <f>IF(ISNUMBER(AVERAGEIFS(Observed!Q$2:Q$9149,Observed!$A$2:$A$9149,$A1070,Observed!$D$2:$D$9149,$D1070)),AVERAGEIFS(Observed!Q$2:Q$9149,Observed!$A$2:$A$9149,$A1070,Observed!$D$2:$D$9149,$D1070),"")</f>
        <v/>
      </c>
      <c r="R1070" s="22" t="str">
        <f>IF(ISNUMBER(AVERAGEIFS(Observed!R$2:R$9149,Observed!$A$2:$A$9149,$A1070,Observed!$D$2:$D$9149,$D1070)),AVERAGEIFS(Observed!R$2:R$9149,Observed!$A$2:$A$9149,$A1070,Observed!$D$2:$D$9149,$D1070),"")</f>
        <v/>
      </c>
      <c r="S1070" s="22" t="str">
        <f>IF(ISNUMBER(AVERAGEIFS(Observed!S$2:S$9149,Observed!$A$2:$A$9149,$A1070,Observed!$D$2:$D$9149,$D1070)),AVERAGEIFS(Observed!S$2:S$9149,Observed!$A$2:$A$9149,$A1070,Observed!$D$2:$D$9149,$D1070),"")</f>
        <v/>
      </c>
      <c r="T1070" s="23" t="str">
        <f>IF(ISNUMBER(AVERAGEIFS(Observed!T$2:T$9149,Observed!$A$2:$A$9149,$A1070,Observed!$D$2:$D$9149,$D1070)),AVERAGEIFS(Observed!T$2:T$9149,Observed!$A$2:$A$9149,$A1070,Observed!$D$2:$D$9149,$D1070),"")</f>
        <v/>
      </c>
      <c r="U1070" s="23" t="str">
        <f>IF(ISNUMBER(AVERAGEIFS(Observed!U$2:U$9149,Observed!$A$2:$A$9149,$A1070,Observed!$D$2:$D$9149,$D1070)),AVERAGEIFS(Observed!U$2:U$9149,Observed!$A$2:$A$9149,$A1070,Observed!$D$2:$D$9149,$D1070),"")</f>
        <v/>
      </c>
      <c r="V1070" s="23" t="str">
        <f>IF(ISNUMBER(AVERAGEIFS(Observed!V$2:V$9149,Observed!$A$2:$A$9149,$A1070,Observed!$D$2:$D$9149,$D1070)),AVERAGEIFS(Observed!V$2:V$9149,Observed!$A$2:$A$9149,$A1070,Observed!$D$2:$D$9149,$D1070),"")</f>
        <v/>
      </c>
      <c r="W1070" s="21" t="str">
        <f>IF(ISNUMBER(AVERAGEIFS(Observed!W$2:W$9149,Observed!$A$2:$A$9149,$A1070,Observed!$D$2:$D$9149,$D1070)),AVERAGEIFS(Observed!W$2:W$9149,Observed!$A$2:$A$9149,$A1070,Observed!$D$2:$D$9149,$D1070),"")</f>
        <v/>
      </c>
      <c r="X1070" s="35" t="str">
        <f>IF(ISNUMBER(AVERAGEIFS(Observed!X$2:X$9149,Observed!$A$2:$A$9149,$A1070,Observed!$D$2:$D$9149,$D1070)),AVERAGEIFS(Observed!X$2:X$9149,Observed!$A$2:$A$9149,$A1070,Observed!$D$2:$D$9149,$D1070),"")</f>
        <v/>
      </c>
      <c r="Y1070" s="35" t="str">
        <f>IF(ISNUMBER(AVERAGEIFS(Observed!Y$2:Y$9149,Observed!$A$2:$A$9149,$A1070,Observed!$D$2:$D$9149,$D1070)),AVERAGEIFS(Observed!Y$2:Y$9149,Observed!$A$2:$A$9149,$A1070,Observed!$D$2:$D$9149,$D1070),"")</f>
        <v/>
      </c>
      <c r="Z1070" s="22" t="str">
        <f>IF(ISNUMBER(AVERAGEIFS(Observed!Z$2:Z$9149,Observed!$A$2:$A$9149,$A1070,Observed!$D$2:$D$9149,$D1070)),AVERAGEIFS(Observed!Z$2:Z$9149,Observed!$A$2:$A$9149,$A1070,Observed!$D$2:$D$9149,$D1070),"")</f>
        <v/>
      </c>
      <c r="AA1070" s="22" t="str">
        <f>IF(ISNUMBER(AVERAGEIFS(Observed!AA$2:AA$9149,Observed!$A$2:$A$9149,$A1070,Observed!$D$2:$D$9149,$D1070)),AVERAGEIFS(Observed!AA$2:AA$9149,Observed!$A$2:$A$9149,$A1070,Observed!$D$2:$D$9149,$D1070),"")</f>
        <v/>
      </c>
      <c r="AB1070" s="22" t="str">
        <f>IF(ISNUMBER(AVERAGEIFS(Observed!AB$2:AB$9149,Observed!$A$2:$A$9149,$A1070,Observed!$D$2:$D$9149,$D1070)),AVERAGEIFS(Observed!AB$2:AB$9149,Observed!$A$2:$A$9149,$A1070,Observed!$D$2:$D$9149,$D1070),"")</f>
        <v/>
      </c>
      <c r="AC1070" s="22" t="str">
        <f>IF(ISNUMBER(AVERAGEIFS(Observed!AC$2:AC$9149,Observed!$A$2:$A$9149,$A1070,Observed!$D$2:$D$9149,$D1070)),AVERAGEIFS(Observed!AC$2:AC$9149,Observed!$A$2:$A$9149,$A1070,Observed!$D$2:$D$9149,$D1070),"")</f>
        <v/>
      </c>
      <c r="AD1070" s="22" t="str">
        <f>IF(ISNUMBER(AVERAGEIFS(Observed!AD$2:AD$9149,Observed!$A$2:$A$9149,$A1070,Observed!$D$2:$D$9149,$D1070)),AVERAGEIFS(Observed!AD$2:AD$9149,Observed!$A$2:$A$9149,$A1070,Observed!$D$2:$D$9149,$D1070),"")</f>
        <v/>
      </c>
      <c r="AE1070" s="22" t="str">
        <f>IF(ISNUMBER(AVERAGEIFS(Observed!AE$2:AE$9149,Observed!$A$2:$A$9149,$A1070,Observed!$D$2:$D$9149,$D1070)),AVERAGEIFS(Observed!AE$2:AE$9149,Observed!$A$2:$A$9149,$A1070,Observed!$D$2:$D$9149,$D1070),"")</f>
        <v/>
      </c>
      <c r="AF1070" s="22" t="str">
        <f>IF(ISNUMBER(AVERAGEIFS(Observed!AF$2:AF$9149,Observed!$A$2:$A$9149,$A1070,Observed!$D$2:$D$9149,$D1070)),AVERAGEIFS(Observed!AF$2:AF$9149,Observed!$A$2:$A$9149,$A1070,Observed!$D$2:$D$9149,$D1070),"")</f>
        <v/>
      </c>
      <c r="AG1070" s="22" t="str">
        <f>IF(ISNUMBER(AVERAGEIFS(Observed!AG$2:AG$9149,Observed!$A$2:$A$9149,$A1070,Observed!$D$2:$D$9149,$D1070)),AVERAGEIFS(Observed!AG$2:AG$9149,Observed!$A$2:$A$9149,$A1070,Observed!$D$2:$D$9149,$D1070),"")</f>
        <v/>
      </c>
      <c r="AH1070" s="22" t="str">
        <f>IF(ISNUMBER(AVERAGEIFS(Observed!AH$2:AH$9149,Observed!$A$2:$A$9149,$A1070,Observed!$D$2:$D$9149,$D1070)),AVERAGEIFS(Observed!AH$2:AH$9149,Observed!$A$2:$A$9149,$A1070,Observed!$D$2:$D$9149,$D1070),"")</f>
        <v/>
      </c>
      <c r="AI1070" s="22" t="str">
        <f>IF(ISNUMBER(AVERAGEIFS(Observed!AI$2:AI$9149,Observed!$A$2:$A$9149,$A1070,Observed!$D$2:$D$9149,$D1070)),AVERAGEIFS(Observed!AI$2:AI$9149,Observed!$A$2:$A$9149,$A1070,Observed!$D$2:$D$9149,$D1070),"")</f>
        <v/>
      </c>
      <c r="AJ1070" s="22" t="str">
        <f>IF(ISNUMBER(AVERAGEIFS(Observed!AJ$2:AJ$9149,Observed!$A$2:$A$9149,$A1070,Observed!$D$2:$D$9149,$D1070)),AVERAGEIFS(Observed!AJ$2:AJ$9149,Observed!$A$2:$A$9149,$A1070,Observed!$D$2:$D$9149,$D1070),"")</f>
        <v/>
      </c>
      <c r="AK1070" s="22" t="str">
        <f>IF(ISNUMBER(AVERAGEIFS(Observed!AK$2:AK$9149,Observed!$A$2:$A$9149,$A1070,Observed!$D$2:$D$9149,$D1070)),AVERAGEIFS(Observed!AK$2:AK$9149,Observed!$A$2:$A$9149,$A1070,Observed!$D$2:$D$9149,$D1070),"")</f>
        <v/>
      </c>
      <c r="AL1070" s="23" t="str">
        <f>IF(ISNUMBER(AVERAGEIFS(Observed!AL$2:AL$9149,Observed!$A$2:$A$9149,$A1070,Observed!$D$2:$D$9149,$D1070)),AVERAGEIFS(Observed!AL$2:AL$9149,Observed!$A$2:$A$9149,$A1070,Observed!$D$2:$D$9149,$D1070),"")</f>
        <v/>
      </c>
      <c r="AM1070" s="23" t="str">
        <f>IF(ISNUMBER(AVERAGEIFS(Observed!AM$2:AM$9149,Observed!$A$2:$A$9149,$A1070,Observed!$D$2:$D$9149,$D1070)),AVERAGEIFS(Observed!AM$2:AM$9149,Observed!$A$2:$A$9149,$A1070,Observed!$D$2:$D$9149,$D1070),"")</f>
        <v/>
      </c>
      <c r="AN1070" s="22" t="str">
        <f>IF(ISNUMBER(AVERAGEIFS(Observed!AN$2:AN$9149,Observed!$A$2:$A$9149,$A1070,Observed!$D$2:$D$9149,$D1070)),AVERAGEIFS(Observed!AN$2:AN$9149,Observed!$A$2:$A$9149,$A1070,Observed!$D$2:$D$9149,$D1070),"")</f>
        <v/>
      </c>
      <c r="AO1070" s="22" t="str">
        <f>IF(ISNUMBER(AVERAGEIFS(Observed!AO$2:AO$9149,Observed!$A$2:$A$9149,$A1070,Observed!$D$2:$D$9149,$D1070)),AVERAGEIFS(Observed!AO$2:AO$9149,Observed!$A$2:$A$9149,$A1070,Observed!$D$2:$D$9149,$D1070),"")</f>
        <v/>
      </c>
      <c r="AP1070" s="21" t="str">
        <f>IF(ISNUMBER(AVERAGEIFS(Observed!AP$2:AP$9149,Observed!$A$2:$A$9149,$A1070,Observed!$D$2:$D$9149,$D1070)),AVERAGEIFS(Observed!AP$2:AP$9149,Observed!$A$2:$A$9149,$A1070,Observed!$D$2:$D$9149,$D1070),"")</f>
        <v/>
      </c>
      <c r="AQ1070" s="22">
        <f>IF(ISNUMBER(AVERAGEIFS(Observed!AQ$2:AQ$9149,Observed!$A$2:$A$9149,$A1070,Observed!$D$2:$D$9149,$D1070)),AVERAGEIFS(Observed!AQ$2:AQ$9149,Observed!$A$2:$A$9149,$A1070,Observed!$D$2:$D$9149,$D1070),"")</f>
        <v>313.2</v>
      </c>
      <c r="AR1070" s="22" t="str">
        <f>IF(ISNUMBER(AVERAGEIFS(Observed!AR$2:AR$9149,Observed!$A$2:$A$9149,$A1070,Observed!$D$2:$D$9149,$D1070)),AVERAGEIFS(Observed!AR$2:AR$9149,Observed!$A$2:$A$9149,$A1070,Observed!$D$2:$D$9149,$D1070),"")</f>
        <v/>
      </c>
      <c r="AS1070" s="22" t="str">
        <f>IF(ISNUMBER(AVERAGEIFS(Observed!AS$2:AS$9149,Observed!$A$2:$A$9149,$A1070,Observed!$D$2:$D$9149,$D1070)),AVERAGEIFS(Observed!AS$2:AS$9149,Observed!$A$2:$A$9149,$A1070,Observed!$D$2:$D$9149,$D1070),"")</f>
        <v/>
      </c>
      <c r="AT1070" s="22" t="str">
        <f>IF(ISNUMBER(AVERAGEIFS(Observed!AT$2:AT$9149,Observed!$A$2:$A$9149,$A1070,Observed!$D$2:$D$9149,$D1070)),AVERAGEIFS(Observed!AT$2:AT$9149,Observed!$A$2:$A$9149,$A1070,Observed!$D$2:$D$9149,$D1070),"")</f>
        <v/>
      </c>
      <c r="AU1070" s="22" t="str">
        <f>IF(ISNUMBER(AVERAGEIFS(Observed!AU$2:AU$9149,Observed!$A$2:$A$9149,$A1070,Observed!$D$2:$D$9149,$D1070)),AVERAGEIFS(Observed!AU$2:AU$9149,Observed!$A$2:$A$9149,$A1070,Observed!$D$2:$D$9149,$D1070),"")</f>
        <v/>
      </c>
      <c r="AV1070" s="2">
        <f>COUNTIFS(Observed!$A$2:$A$9149,$A1070,Observed!$D$2:$D$9149,$D1070)</f>
        <v>5</v>
      </c>
      <c r="AW1070" s="2">
        <f t="shared" si="16"/>
        <v>1</v>
      </c>
    </row>
    <row r="1071" spans="1:49" x14ac:dyDescent="0.25">
      <c r="A1071" t="s">
        <v>97</v>
      </c>
      <c r="B1071" t="s">
        <v>116</v>
      </c>
      <c r="C1071" t="s">
        <v>30</v>
      </c>
      <c r="D1071" s="3">
        <v>40826</v>
      </c>
      <c r="E1071">
        <v>1</v>
      </c>
      <c r="G1071" t="s">
        <v>111</v>
      </c>
      <c r="K1071" s="24" t="s">
        <v>76</v>
      </c>
      <c r="N1071" s="2"/>
      <c r="O1071" s="21" t="str">
        <f>IF(ISNUMBER(AVERAGEIFS(Observed!O$2:O$9149,Observed!$A$2:$A$9149,$A1071,Observed!$D$2:$D$9149,$D1071)),AVERAGEIFS(Observed!O$2:O$9149,Observed!$A$2:$A$9149,$A1071,Observed!$D$2:$D$9149,$D1071),"")</f>
        <v/>
      </c>
      <c r="P1071" s="22" t="str">
        <f>IF(ISNUMBER(AVERAGEIFS(Observed!P$2:P$9149,Observed!$A$2:$A$9149,$A1071,Observed!$D$2:$D$9149,$D1071)),AVERAGEIFS(Observed!P$2:P$9149,Observed!$A$2:$A$9149,$A1071,Observed!$D$2:$D$9149,$D1071),"")</f>
        <v/>
      </c>
      <c r="Q1071" s="22" t="str">
        <f>IF(ISNUMBER(AVERAGEIFS(Observed!Q$2:Q$9149,Observed!$A$2:$A$9149,$A1071,Observed!$D$2:$D$9149,$D1071)),AVERAGEIFS(Observed!Q$2:Q$9149,Observed!$A$2:$A$9149,$A1071,Observed!$D$2:$D$9149,$D1071),"")</f>
        <v/>
      </c>
      <c r="R1071" s="22" t="str">
        <f>IF(ISNUMBER(AVERAGEIFS(Observed!R$2:R$9149,Observed!$A$2:$A$9149,$A1071,Observed!$D$2:$D$9149,$D1071)),AVERAGEIFS(Observed!R$2:R$9149,Observed!$A$2:$A$9149,$A1071,Observed!$D$2:$D$9149,$D1071),"")</f>
        <v/>
      </c>
      <c r="S1071" s="22" t="str">
        <f>IF(ISNUMBER(AVERAGEIFS(Observed!S$2:S$9149,Observed!$A$2:$A$9149,$A1071,Observed!$D$2:$D$9149,$D1071)),AVERAGEIFS(Observed!S$2:S$9149,Observed!$A$2:$A$9149,$A1071,Observed!$D$2:$D$9149,$D1071),"")</f>
        <v/>
      </c>
      <c r="T1071" s="23" t="str">
        <f>IF(ISNUMBER(AVERAGEIFS(Observed!T$2:T$9149,Observed!$A$2:$A$9149,$A1071,Observed!$D$2:$D$9149,$D1071)),AVERAGEIFS(Observed!T$2:T$9149,Observed!$A$2:$A$9149,$A1071,Observed!$D$2:$D$9149,$D1071),"")</f>
        <v/>
      </c>
      <c r="U1071" s="23" t="str">
        <f>IF(ISNUMBER(AVERAGEIFS(Observed!U$2:U$9149,Observed!$A$2:$A$9149,$A1071,Observed!$D$2:$D$9149,$D1071)),AVERAGEIFS(Observed!U$2:U$9149,Observed!$A$2:$A$9149,$A1071,Observed!$D$2:$D$9149,$D1071),"")</f>
        <v/>
      </c>
      <c r="V1071" s="23" t="str">
        <f>IF(ISNUMBER(AVERAGEIFS(Observed!V$2:V$9149,Observed!$A$2:$A$9149,$A1071,Observed!$D$2:$D$9149,$D1071)),AVERAGEIFS(Observed!V$2:V$9149,Observed!$A$2:$A$9149,$A1071,Observed!$D$2:$D$9149,$D1071),"")</f>
        <v/>
      </c>
      <c r="W1071" s="21" t="str">
        <f>IF(ISNUMBER(AVERAGEIFS(Observed!W$2:W$9149,Observed!$A$2:$A$9149,$A1071,Observed!$D$2:$D$9149,$D1071)),AVERAGEIFS(Observed!W$2:W$9149,Observed!$A$2:$A$9149,$A1071,Observed!$D$2:$D$9149,$D1071),"")</f>
        <v/>
      </c>
      <c r="X1071" s="35" t="str">
        <f>IF(ISNUMBER(AVERAGEIFS(Observed!X$2:X$9149,Observed!$A$2:$A$9149,$A1071,Observed!$D$2:$D$9149,$D1071)),AVERAGEIFS(Observed!X$2:X$9149,Observed!$A$2:$A$9149,$A1071,Observed!$D$2:$D$9149,$D1071),"")</f>
        <v/>
      </c>
      <c r="Y1071" s="35" t="str">
        <f>IF(ISNUMBER(AVERAGEIFS(Observed!Y$2:Y$9149,Observed!$A$2:$A$9149,$A1071,Observed!$D$2:$D$9149,$D1071)),AVERAGEIFS(Observed!Y$2:Y$9149,Observed!$A$2:$A$9149,$A1071,Observed!$D$2:$D$9149,$D1071),"")</f>
        <v/>
      </c>
      <c r="Z1071" s="22" t="str">
        <f>IF(ISNUMBER(AVERAGEIFS(Observed!Z$2:Z$9149,Observed!$A$2:$A$9149,$A1071,Observed!$D$2:$D$9149,$D1071)),AVERAGEIFS(Observed!Z$2:Z$9149,Observed!$A$2:$A$9149,$A1071,Observed!$D$2:$D$9149,$D1071),"")</f>
        <v/>
      </c>
      <c r="AA1071" s="22" t="str">
        <f>IF(ISNUMBER(AVERAGEIFS(Observed!AA$2:AA$9149,Observed!$A$2:$A$9149,$A1071,Observed!$D$2:$D$9149,$D1071)),AVERAGEIFS(Observed!AA$2:AA$9149,Observed!$A$2:$A$9149,$A1071,Observed!$D$2:$D$9149,$D1071),"")</f>
        <v/>
      </c>
      <c r="AB1071" s="22" t="str">
        <f>IF(ISNUMBER(AVERAGEIFS(Observed!AB$2:AB$9149,Observed!$A$2:$A$9149,$A1071,Observed!$D$2:$D$9149,$D1071)),AVERAGEIFS(Observed!AB$2:AB$9149,Observed!$A$2:$A$9149,$A1071,Observed!$D$2:$D$9149,$D1071),"")</f>
        <v/>
      </c>
      <c r="AC1071" s="22" t="str">
        <f>IF(ISNUMBER(AVERAGEIFS(Observed!AC$2:AC$9149,Observed!$A$2:$A$9149,$A1071,Observed!$D$2:$D$9149,$D1071)),AVERAGEIFS(Observed!AC$2:AC$9149,Observed!$A$2:$A$9149,$A1071,Observed!$D$2:$D$9149,$D1071),"")</f>
        <v/>
      </c>
      <c r="AD1071" s="22" t="str">
        <f>IF(ISNUMBER(AVERAGEIFS(Observed!AD$2:AD$9149,Observed!$A$2:$A$9149,$A1071,Observed!$D$2:$D$9149,$D1071)),AVERAGEIFS(Observed!AD$2:AD$9149,Observed!$A$2:$A$9149,$A1071,Observed!$D$2:$D$9149,$D1071),"")</f>
        <v/>
      </c>
      <c r="AE1071" s="22" t="str">
        <f>IF(ISNUMBER(AVERAGEIFS(Observed!AE$2:AE$9149,Observed!$A$2:$A$9149,$A1071,Observed!$D$2:$D$9149,$D1071)),AVERAGEIFS(Observed!AE$2:AE$9149,Observed!$A$2:$A$9149,$A1071,Observed!$D$2:$D$9149,$D1071),"")</f>
        <v/>
      </c>
      <c r="AF1071" s="22" t="str">
        <f>IF(ISNUMBER(AVERAGEIFS(Observed!AF$2:AF$9149,Observed!$A$2:$A$9149,$A1071,Observed!$D$2:$D$9149,$D1071)),AVERAGEIFS(Observed!AF$2:AF$9149,Observed!$A$2:$A$9149,$A1071,Observed!$D$2:$D$9149,$D1071),"")</f>
        <v/>
      </c>
      <c r="AG1071" s="22" t="str">
        <f>IF(ISNUMBER(AVERAGEIFS(Observed!AG$2:AG$9149,Observed!$A$2:$A$9149,$A1071,Observed!$D$2:$D$9149,$D1071)),AVERAGEIFS(Observed!AG$2:AG$9149,Observed!$A$2:$A$9149,$A1071,Observed!$D$2:$D$9149,$D1071),"")</f>
        <v/>
      </c>
      <c r="AH1071" s="22" t="str">
        <f>IF(ISNUMBER(AVERAGEIFS(Observed!AH$2:AH$9149,Observed!$A$2:$A$9149,$A1071,Observed!$D$2:$D$9149,$D1071)),AVERAGEIFS(Observed!AH$2:AH$9149,Observed!$A$2:$A$9149,$A1071,Observed!$D$2:$D$9149,$D1071),"")</f>
        <v/>
      </c>
      <c r="AI1071" s="22" t="str">
        <f>IF(ISNUMBER(AVERAGEIFS(Observed!AI$2:AI$9149,Observed!$A$2:$A$9149,$A1071,Observed!$D$2:$D$9149,$D1071)),AVERAGEIFS(Observed!AI$2:AI$9149,Observed!$A$2:$A$9149,$A1071,Observed!$D$2:$D$9149,$D1071),"")</f>
        <v/>
      </c>
      <c r="AJ1071" s="22" t="str">
        <f>IF(ISNUMBER(AVERAGEIFS(Observed!AJ$2:AJ$9149,Observed!$A$2:$A$9149,$A1071,Observed!$D$2:$D$9149,$D1071)),AVERAGEIFS(Observed!AJ$2:AJ$9149,Observed!$A$2:$A$9149,$A1071,Observed!$D$2:$D$9149,$D1071),"")</f>
        <v/>
      </c>
      <c r="AK1071" s="22" t="str">
        <f>IF(ISNUMBER(AVERAGEIFS(Observed!AK$2:AK$9149,Observed!$A$2:$A$9149,$A1071,Observed!$D$2:$D$9149,$D1071)),AVERAGEIFS(Observed!AK$2:AK$9149,Observed!$A$2:$A$9149,$A1071,Observed!$D$2:$D$9149,$D1071),"")</f>
        <v/>
      </c>
      <c r="AL1071" s="23" t="str">
        <f>IF(ISNUMBER(AVERAGEIFS(Observed!AL$2:AL$9149,Observed!$A$2:$A$9149,$A1071,Observed!$D$2:$D$9149,$D1071)),AVERAGEIFS(Observed!AL$2:AL$9149,Observed!$A$2:$A$9149,$A1071,Observed!$D$2:$D$9149,$D1071),"")</f>
        <v/>
      </c>
      <c r="AM1071" s="23" t="str">
        <f>IF(ISNUMBER(AVERAGEIFS(Observed!AM$2:AM$9149,Observed!$A$2:$A$9149,$A1071,Observed!$D$2:$D$9149,$D1071)),AVERAGEIFS(Observed!AM$2:AM$9149,Observed!$A$2:$A$9149,$A1071,Observed!$D$2:$D$9149,$D1071),"")</f>
        <v/>
      </c>
      <c r="AN1071" s="22" t="str">
        <f>IF(ISNUMBER(AVERAGEIFS(Observed!AN$2:AN$9149,Observed!$A$2:$A$9149,$A1071,Observed!$D$2:$D$9149,$D1071)),AVERAGEIFS(Observed!AN$2:AN$9149,Observed!$A$2:$A$9149,$A1071,Observed!$D$2:$D$9149,$D1071),"")</f>
        <v/>
      </c>
      <c r="AO1071" s="22" t="str">
        <f>IF(ISNUMBER(AVERAGEIFS(Observed!AO$2:AO$9149,Observed!$A$2:$A$9149,$A1071,Observed!$D$2:$D$9149,$D1071)),AVERAGEIFS(Observed!AO$2:AO$9149,Observed!$A$2:$A$9149,$A1071,Observed!$D$2:$D$9149,$D1071),"")</f>
        <v/>
      </c>
      <c r="AP1071" s="21" t="str">
        <f>IF(ISNUMBER(AVERAGEIFS(Observed!AP$2:AP$9149,Observed!$A$2:$A$9149,$A1071,Observed!$D$2:$D$9149,$D1071)),AVERAGEIFS(Observed!AP$2:AP$9149,Observed!$A$2:$A$9149,$A1071,Observed!$D$2:$D$9149,$D1071),"")</f>
        <v/>
      </c>
      <c r="AQ1071" s="22">
        <f>IF(ISNUMBER(AVERAGEIFS(Observed!AQ$2:AQ$9149,Observed!$A$2:$A$9149,$A1071,Observed!$D$2:$D$9149,$D1071)),AVERAGEIFS(Observed!AQ$2:AQ$9149,Observed!$A$2:$A$9149,$A1071,Observed!$D$2:$D$9149,$D1071),"")</f>
        <v>334.2</v>
      </c>
      <c r="AR1071" s="22" t="str">
        <f>IF(ISNUMBER(AVERAGEIFS(Observed!AR$2:AR$9149,Observed!$A$2:$A$9149,$A1071,Observed!$D$2:$D$9149,$D1071)),AVERAGEIFS(Observed!AR$2:AR$9149,Observed!$A$2:$A$9149,$A1071,Observed!$D$2:$D$9149,$D1071),"")</f>
        <v/>
      </c>
      <c r="AS1071" s="22" t="str">
        <f>IF(ISNUMBER(AVERAGEIFS(Observed!AS$2:AS$9149,Observed!$A$2:$A$9149,$A1071,Observed!$D$2:$D$9149,$D1071)),AVERAGEIFS(Observed!AS$2:AS$9149,Observed!$A$2:$A$9149,$A1071,Observed!$D$2:$D$9149,$D1071),"")</f>
        <v/>
      </c>
      <c r="AT1071" s="22" t="str">
        <f>IF(ISNUMBER(AVERAGEIFS(Observed!AT$2:AT$9149,Observed!$A$2:$A$9149,$A1071,Observed!$D$2:$D$9149,$D1071)),AVERAGEIFS(Observed!AT$2:AT$9149,Observed!$A$2:$A$9149,$A1071,Observed!$D$2:$D$9149,$D1071),"")</f>
        <v/>
      </c>
      <c r="AU1071" s="22" t="str">
        <f>IF(ISNUMBER(AVERAGEIFS(Observed!AU$2:AU$9149,Observed!$A$2:$A$9149,$A1071,Observed!$D$2:$D$9149,$D1071)),AVERAGEIFS(Observed!AU$2:AU$9149,Observed!$A$2:$A$9149,$A1071,Observed!$D$2:$D$9149,$D1071),"")</f>
        <v/>
      </c>
      <c r="AV1071" s="2">
        <f>COUNTIFS(Observed!$A$2:$A$9149,$A1071,Observed!$D$2:$D$9149,$D1071)</f>
        <v>5</v>
      </c>
      <c r="AW1071" s="2">
        <f t="shared" si="16"/>
        <v>1</v>
      </c>
    </row>
    <row r="1072" spans="1:49" x14ac:dyDescent="0.25">
      <c r="A1072" t="s">
        <v>97</v>
      </c>
      <c r="B1072" t="s">
        <v>116</v>
      </c>
      <c r="C1072" t="s">
        <v>30</v>
      </c>
      <c r="D1072" s="3">
        <v>40833</v>
      </c>
      <c r="E1072">
        <v>1</v>
      </c>
      <c r="G1072" t="s">
        <v>111</v>
      </c>
      <c r="K1072" s="24" t="s">
        <v>76</v>
      </c>
      <c r="N1072" s="2"/>
      <c r="O1072" s="21" t="str">
        <f>IF(ISNUMBER(AVERAGEIFS(Observed!O$2:O$9149,Observed!$A$2:$A$9149,$A1072,Observed!$D$2:$D$9149,$D1072)),AVERAGEIFS(Observed!O$2:O$9149,Observed!$A$2:$A$9149,$A1072,Observed!$D$2:$D$9149,$D1072),"")</f>
        <v/>
      </c>
      <c r="P1072" s="22" t="str">
        <f>IF(ISNUMBER(AVERAGEIFS(Observed!P$2:P$9149,Observed!$A$2:$A$9149,$A1072,Observed!$D$2:$D$9149,$D1072)),AVERAGEIFS(Observed!P$2:P$9149,Observed!$A$2:$A$9149,$A1072,Observed!$D$2:$D$9149,$D1072),"")</f>
        <v/>
      </c>
      <c r="Q1072" s="22" t="str">
        <f>IF(ISNUMBER(AVERAGEIFS(Observed!Q$2:Q$9149,Observed!$A$2:$A$9149,$A1072,Observed!$D$2:$D$9149,$D1072)),AVERAGEIFS(Observed!Q$2:Q$9149,Observed!$A$2:$A$9149,$A1072,Observed!$D$2:$D$9149,$D1072),"")</f>
        <v/>
      </c>
      <c r="R1072" s="22" t="str">
        <f>IF(ISNUMBER(AVERAGEIFS(Observed!R$2:R$9149,Observed!$A$2:$A$9149,$A1072,Observed!$D$2:$D$9149,$D1072)),AVERAGEIFS(Observed!R$2:R$9149,Observed!$A$2:$A$9149,$A1072,Observed!$D$2:$D$9149,$D1072),"")</f>
        <v/>
      </c>
      <c r="S1072" s="22" t="str">
        <f>IF(ISNUMBER(AVERAGEIFS(Observed!S$2:S$9149,Observed!$A$2:$A$9149,$A1072,Observed!$D$2:$D$9149,$D1072)),AVERAGEIFS(Observed!S$2:S$9149,Observed!$A$2:$A$9149,$A1072,Observed!$D$2:$D$9149,$D1072),"")</f>
        <v/>
      </c>
      <c r="T1072" s="23" t="str">
        <f>IF(ISNUMBER(AVERAGEIFS(Observed!T$2:T$9149,Observed!$A$2:$A$9149,$A1072,Observed!$D$2:$D$9149,$D1072)),AVERAGEIFS(Observed!T$2:T$9149,Observed!$A$2:$A$9149,$A1072,Observed!$D$2:$D$9149,$D1072),"")</f>
        <v/>
      </c>
      <c r="U1072" s="23" t="str">
        <f>IF(ISNUMBER(AVERAGEIFS(Observed!U$2:U$9149,Observed!$A$2:$A$9149,$A1072,Observed!$D$2:$D$9149,$D1072)),AVERAGEIFS(Observed!U$2:U$9149,Observed!$A$2:$A$9149,$A1072,Observed!$D$2:$D$9149,$D1072),"")</f>
        <v/>
      </c>
      <c r="V1072" s="23" t="str">
        <f>IF(ISNUMBER(AVERAGEIFS(Observed!V$2:V$9149,Observed!$A$2:$A$9149,$A1072,Observed!$D$2:$D$9149,$D1072)),AVERAGEIFS(Observed!V$2:V$9149,Observed!$A$2:$A$9149,$A1072,Observed!$D$2:$D$9149,$D1072),"")</f>
        <v/>
      </c>
      <c r="W1072" s="21" t="str">
        <f>IF(ISNUMBER(AVERAGEIFS(Observed!W$2:W$9149,Observed!$A$2:$A$9149,$A1072,Observed!$D$2:$D$9149,$D1072)),AVERAGEIFS(Observed!W$2:W$9149,Observed!$A$2:$A$9149,$A1072,Observed!$D$2:$D$9149,$D1072),"")</f>
        <v/>
      </c>
      <c r="X1072" s="35" t="str">
        <f>IF(ISNUMBER(AVERAGEIFS(Observed!X$2:X$9149,Observed!$A$2:$A$9149,$A1072,Observed!$D$2:$D$9149,$D1072)),AVERAGEIFS(Observed!X$2:X$9149,Observed!$A$2:$A$9149,$A1072,Observed!$D$2:$D$9149,$D1072),"")</f>
        <v/>
      </c>
      <c r="Y1072" s="35" t="str">
        <f>IF(ISNUMBER(AVERAGEIFS(Observed!Y$2:Y$9149,Observed!$A$2:$A$9149,$A1072,Observed!$D$2:$D$9149,$D1072)),AVERAGEIFS(Observed!Y$2:Y$9149,Observed!$A$2:$A$9149,$A1072,Observed!$D$2:$D$9149,$D1072),"")</f>
        <v/>
      </c>
      <c r="Z1072" s="22" t="str">
        <f>IF(ISNUMBER(AVERAGEIFS(Observed!Z$2:Z$9149,Observed!$A$2:$A$9149,$A1072,Observed!$D$2:$D$9149,$D1072)),AVERAGEIFS(Observed!Z$2:Z$9149,Observed!$A$2:$A$9149,$A1072,Observed!$D$2:$D$9149,$D1072),"")</f>
        <v/>
      </c>
      <c r="AA1072" s="22" t="str">
        <f>IF(ISNUMBER(AVERAGEIFS(Observed!AA$2:AA$9149,Observed!$A$2:$A$9149,$A1072,Observed!$D$2:$D$9149,$D1072)),AVERAGEIFS(Observed!AA$2:AA$9149,Observed!$A$2:$A$9149,$A1072,Observed!$D$2:$D$9149,$D1072),"")</f>
        <v/>
      </c>
      <c r="AB1072" s="22" t="str">
        <f>IF(ISNUMBER(AVERAGEIFS(Observed!AB$2:AB$9149,Observed!$A$2:$A$9149,$A1072,Observed!$D$2:$D$9149,$D1072)),AVERAGEIFS(Observed!AB$2:AB$9149,Observed!$A$2:$A$9149,$A1072,Observed!$D$2:$D$9149,$D1072),"")</f>
        <v/>
      </c>
      <c r="AC1072" s="22" t="str">
        <f>IF(ISNUMBER(AVERAGEIFS(Observed!AC$2:AC$9149,Observed!$A$2:$A$9149,$A1072,Observed!$D$2:$D$9149,$D1072)),AVERAGEIFS(Observed!AC$2:AC$9149,Observed!$A$2:$A$9149,$A1072,Observed!$D$2:$D$9149,$D1072),"")</f>
        <v/>
      </c>
      <c r="AD1072" s="22" t="str">
        <f>IF(ISNUMBER(AVERAGEIFS(Observed!AD$2:AD$9149,Observed!$A$2:$A$9149,$A1072,Observed!$D$2:$D$9149,$D1072)),AVERAGEIFS(Observed!AD$2:AD$9149,Observed!$A$2:$A$9149,$A1072,Observed!$D$2:$D$9149,$D1072),"")</f>
        <v/>
      </c>
      <c r="AE1072" s="22" t="str">
        <f>IF(ISNUMBER(AVERAGEIFS(Observed!AE$2:AE$9149,Observed!$A$2:$A$9149,$A1072,Observed!$D$2:$D$9149,$D1072)),AVERAGEIFS(Observed!AE$2:AE$9149,Observed!$A$2:$A$9149,$A1072,Observed!$D$2:$D$9149,$D1072),"")</f>
        <v/>
      </c>
      <c r="AF1072" s="22" t="str">
        <f>IF(ISNUMBER(AVERAGEIFS(Observed!AF$2:AF$9149,Observed!$A$2:$A$9149,$A1072,Observed!$D$2:$D$9149,$D1072)),AVERAGEIFS(Observed!AF$2:AF$9149,Observed!$A$2:$A$9149,$A1072,Observed!$D$2:$D$9149,$D1072),"")</f>
        <v/>
      </c>
      <c r="AG1072" s="22" t="str">
        <f>IF(ISNUMBER(AVERAGEIFS(Observed!AG$2:AG$9149,Observed!$A$2:$A$9149,$A1072,Observed!$D$2:$D$9149,$D1072)),AVERAGEIFS(Observed!AG$2:AG$9149,Observed!$A$2:$A$9149,$A1072,Observed!$D$2:$D$9149,$D1072),"")</f>
        <v/>
      </c>
      <c r="AH1072" s="22" t="str">
        <f>IF(ISNUMBER(AVERAGEIFS(Observed!AH$2:AH$9149,Observed!$A$2:$A$9149,$A1072,Observed!$D$2:$D$9149,$D1072)),AVERAGEIFS(Observed!AH$2:AH$9149,Observed!$A$2:$A$9149,$A1072,Observed!$D$2:$D$9149,$D1072),"")</f>
        <v/>
      </c>
      <c r="AI1072" s="22" t="str">
        <f>IF(ISNUMBER(AVERAGEIFS(Observed!AI$2:AI$9149,Observed!$A$2:$A$9149,$A1072,Observed!$D$2:$D$9149,$D1072)),AVERAGEIFS(Observed!AI$2:AI$9149,Observed!$A$2:$A$9149,$A1072,Observed!$D$2:$D$9149,$D1072),"")</f>
        <v/>
      </c>
      <c r="AJ1072" s="22" t="str">
        <f>IF(ISNUMBER(AVERAGEIFS(Observed!AJ$2:AJ$9149,Observed!$A$2:$A$9149,$A1072,Observed!$D$2:$D$9149,$D1072)),AVERAGEIFS(Observed!AJ$2:AJ$9149,Observed!$A$2:$A$9149,$A1072,Observed!$D$2:$D$9149,$D1072),"")</f>
        <v/>
      </c>
      <c r="AK1072" s="22" t="str">
        <f>IF(ISNUMBER(AVERAGEIFS(Observed!AK$2:AK$9149,Observed!$A$2:$A$9149,$A1072,Observed!$D$2:$D$9149,$D1072)),AVERAGEIFS(Observed!AK$2:AK$9149,Observed!$A$2:$A$9149,$A1072,Observed!$D$2:$D$9149,$D1072),"")</f>
        <v/>
      </c>
      <c r="AL1072" s="23" t="str">
        <f>IF(ISNUMBER(AVERAGEIFS(Observed!AL$2:AL$9149,Observed!$A$2:$A$9149,$A1072,Observed!$D$2:$D$9149,$D1072)),AVERAGEIFS(Observed!AL$2:AL$9149,Observed!$A$2:$A$9149,$A1072,Observed!$D$2:$D$9149,$D1072),"")</f>
        <v/>
      </c>
      <c r="AM1072" s="23" t="str">
        <f>IF(ISNUMBER(AVERAGEIFS(Observed!AM$2:AM$9149,Observed!$A$2:$A$9149,$A1072,Observed!$D$2:$D$9149,$D1072)),AVERAGEIFS(Observed!AM$2:AM$9149,Observed!$A$2:$A$9149,$A1072,Observed!$D$2:$D$9149,$D1072),"")</f>
        <v/>
      </c>
      <c r="AN1072" s="22" t="str">
        <f>IF(ISNUMBER(AVERAGEIFS(Observed!AN$2:AN$9149,Observed!$A$2:$A$9149,$A1072,Observed!$D$2:$D$9149,$D1072)),AVERAGEIFS(Observed!AN$2:AN$9149,Observed!$A$2:$A$9149,$A1072,Observed!$D$2:$D$9149,$D1072),"")</f>
        <v/>
      </c>
      <c r="AO1072" s="22" t="str">
        <f>IF(ISNUMBER(AVERAGEIFS(Observed!AO$2:AO$9149,Observed!$A$2:$A$9149,$A1072,Observed!$D$2:$D$9149,$D1072)),AVERAGEIFS(Observed!AO$2:AO$9149,Observed!$A$2:$A$9149,$A1072,Observed!$D$2:$D$9149,$D1072),"")</f>
        <v/>
      </c>
      <c r="AP1072" s="21" t="str">
        <f>IF(ISNUMBER(AVERAGEIFS(Observed!AP$2:AP$9149,Observed!$A$2:$A$9149,$A1072,Observed!$D$2:$D$9149,$D1072)),AVERAGEIFS(Observed!AP$2:AP$9149,Observed!$A$2:$A$9149,$A1072,Observed!$D$2:$D$9149,$D1072),"")</f>
        <v/>
      </c>
      <c r="AQ1072" s="22">
        <f>IF(ISNUMBER(AVERAGEIFS(Observed!AQ$2:AQ$9149,Observed!$A$2:$A$9149,$A1072,Observed!$D$2:$D$9149,$D1072)),AVERAGEIFS(Observed!AQ$2:AQ$9149,Observed!$A$2:$A$9149,$A1072,Observed!$D$2:$D$9149,$D1072),"")</f>
        <v>332.8</v>
      </c>
      <c r="AR1072" s="22" t="str">
        <f>IF(ISNUMBER(AVERAGEIFS(Observed!AR$2:AR$9149,Observed!$A$2:$A$9149,$A1072,Observed!$D$2:$D$9149,$D1072)),AVERAGEIFS(Observed!AR$2:AR$9149,Observed!$A$2:$A$9149,$A1072,Observed!$D$2:$D$9149,$D1072),"")</f>
        <v/>
      </c>
      <c r="AS1072" s="22" t="str">
        <f>IF(ISNUMBER(AVERAGEIFS(Observed!AS$2:AS$9149,Observed!$A$2:$A$9149,$A1072,Observed!$D$2:$D$9149,$D1072)),AVERAGEIFS(Observed!AS$2:AS$9149,Observed!$A$2:$A$9149,$A1072,Observed!$D$2:$D$9149,$D1072),"")</f>
        <v/>
      </c>
      <c r="AT1072" s="22" t="str">
        <f>IF(ISNUMBER(AVERAGEIFS(Observed!AT$2:AT$9149,Observed!$A$2:$A$9149,$A1072,Observed!$D$2:$D$9149,$D1072)),AVERAGEIFS(Observed!AT$2:AT$9149,Observed!$A$2:$A$9149,$A1072,Observed!$D$2:$D$9149,$D1072),"")</f>
        <v/>
      </c>
      <c r="AU1072" s="22" t="str">
        <f>IF(ISNUMBER(AVERAGEIFS(Observed!AU$2:AU$9149,Observed!$A$2:$A$9149,$A1072,Observed!$D$2:$D$9149,$D1072)),AVERAGEIFS(Observed!AU$2:AU$9149,Observed!$A$2:$A$9149,$A1072,Observed!$D$2:$D$9149,$D1072),"")</f>
        <v/>
      </c>
      <c r="AV1072" s="2">
        <f>COUNTIFS(Observed!$A$2:$A$9149,$A1072,Observed!$D$2:$D$9149,$D1072)</f>
        <v>5</v>
      </c>
      <c r="AW1072" s="2">
        <f t="shared" si="16"/>
        <v>1</v>
      </c>
    </row>
    <row r="1073" spans="1:49" x14ac:dyDescent="0.25">
      <c r="A1073" t="s">
        <v>97</v>
      </c>
      <c r="B1073" t="s">
        <v>116</v>
      </c>
      <c r="C1073" t="s">
        <v>30</v>
      </c>
      <c r="D1073" s="3">
        <v>40841</v>
      </c>
      <c r="E1073">
        <v>1</v>
      </c>
      <c r="G1073" t="s">
        <v>111</v>
      </c>
      <c r="K1073" s="24" t="s">
        <v>76</v>
      </c>
      <c r="N1073" s="2"/>
      <c r="O1073" s="21" t="str">
        <f>IF(ISNUMBER(AVERAGEIFS(Observed!O$2:O$9149,Observed!$A$2:$A$9149,$A1073,Observed!$D$2:$D$9149,$D1073)),AVERAGEIFS(Observed!O$2:O$9149,Observed!$A$2:$A$9149,$A1073,Observed!$D$2:$D$9149,$D1073),"")</f>
        <v/>
      </c>
      <c r="P1073" s="22" t="str">
        <f>IF(ISNUMBER(AVERAGEIFS(Observed!P$2:P$9149,Observed!$A$2:$A$9149,$A1073,Observed!$D$2:$D$9149,$D1073)),AVERAGEIFS(Observed!P$2:P$9149,Observed!$A$2:$A$9149,$A1073,Observed!$D$2:$D$9149,$D1073),"")</f>
        <v/>
      </c>
      <c r="Q1073" s="22" t="str">
        <f>IF(ISNUMBER(AVERAGEIFS(Observed!Q$2:Q$9149,Observed!$A$2:$A$9149,$A1073,Observed!$D$2:$D$9149,$D1073)),AVERAGEIFS(Observed!Q$2:Q$9149,Observed!$A$2:$A$9149,$A1073,Observed!$D$2:$D$9149,$D1073),"")</f>
        <v/>
      </c>
      <c r="R1073" s="22" t="str">
        <f>IF(ISNUMBER(AVERAGEIFS(Observed!R$2:R$9149,Observed!$A$2:$A$9149,$A1073,Observed!$D$2:$D$9149,$D1073)),AVERAGEIFS(Observed!R$2:R$9149,Observed!$A$2:$A$9149,$A1073,Observed!$D$2:$D$9149,$D1073),"")</f>
        <v/>
      </c>
      <c r="S1073" s="22" t="str">
        <f>IF(ISNUMBER(AVERAGEIFS(Observed!S$2:S$9149,Observed!$A$2:$A$9149,$A1073,Observed!$D$2:$D$9149,$D1073)),AVERAGEIFS(Observed!S$2:S$9149,Observed!$A$2:$A$9149,$A1073,Observed!$D$2:$D$9149,$D1073),"")</f>
        <v/>
      </c>
      <c r="T1073" s="23" t="str">
        <f>IF(ISNUMBER(AVERAGEIFS(Observed!T$2:T$9149,Observed!$A$2:$A$9149,$A1073,Observed!$D$2:$D$9149,$D1073)),AVERAGEIFS(Observed!T$2:T$9149,Observed!$A$2:$A$9149,$A1073,Observed!$D$2:$D$9149,$D1073),"")</f>
        <v/>
      </c>
      <c r="U1073" s="23" t="str">
        <f>IF(ISNUMBER(AVERAGEIFS(Observed!U$2:U$9149,Observed!$A$2:$A$9149,$A1073,Observed!$D$2:$D$9149,$D1073)),AVERAGEIFS(Observed!U$2:U$9149,Observed!$A$2:$A$9149,$A1073,Observed!$D$2:$D$9149,$D1073),"")</f>
        <v/>
      </c>
      <c r="V1073" s="23" t="str">
        <f>IF(ISNUMBER(AVERAGEIFS(Observed!V$2:V$9149,Observed!$A$2:$A$9149,$A1073,Observed!$D$2:$D$9149,$D1073)),AVERAGEIFS(Observed!V$2:V$9149,Observed!$A$2:$A$9149,$A1073,Observed!$D$2:$D$9149,$D1073),"")</f>
        <v/>
      </c>
      <c r="W1073" s="21" t="str">
        <f>IF(ISNUMBER(AVERAGEIFS(Observed!W$2:W$9149,Observed!$A$2:$A$9149,$A1073,Observed!$D$2:$D$9149,$D1073)),AVERAGEIFS(Observed!W$2:W$9149,Observed!$A$2:$A$9149,$A1073,Observed!$D$2:$D$9149,$D1073),"")</f>
        <v/>
      </c>
      <c r="X1073" s="35" t="str">
        <f>IF(ISNUMBER(AVERAGEIFS(Observed!X$2:X$9149,Observed!$A$2:$A$9149,$A1073,Observed!$D$2:$D$9149,$D1073)),AVERAGEIFS(Observed!X$2:X$9149,Observed!$A$2:$A$9149,$A1073,Observed!$D$2:$D$9149,$D1073),"")</f>
        <v/>
      </c>
      <c r="Y1073" s="35" t="str">
        <f>IF(ISNUMBER(AVERAGEIFS(Observed!Y$2:Y$9149,Observed!$A$2:$A$9149,$A1073,Observed!$D$2:$D$9149,$D1073)),AVERAGEIFS(Observed!Y$2:Y$9149,Observed!$A$2:$A$9149,$A1073,Observed!$D$2:$D$9149,$D1073),"")</f>
        <v/>
      </c>
      <c r="Z1073" s="22" t="str">
        <f>IF(ISNUMBER(AVERAGEIFS(Observed!Z$2:Z$9149,Observed!$A$2:$A$9149,$A1073,Observed!$D$2:$D$9149,$D1073)),AVERAGEIFS(Observed!Z$2:Z$9149,Observed!$A$2:$A$9149,$A1073,Observed!$D$2:$D$9149,$D1073),"")</f>
        <v/>
      </c>
      <c r="AA1073" s="22" t="str">
        <f>IF(ISNUMBER(AVERAGEIFS(Observed!AA$2:AA$9149,Observed!$A$2:$A$9149,$A1073,Observed!$D$2:$D$9149,$D1073)),AVERAGEIFS(Observed!AA$2:AA$9149,Observed!$A$2:$A$9149,$A1073,Observed!$D$2:$D$9149,$D1073),"")</f>
        <v/>
      </c>
      <c r="AB1073" s="22" t="str">
        <f>IF(ISNUMBER(AVERAGEIFS(Observed!AB$2:AB$9149,Observed!$A$2:$A$9149,$A1073,Observed!$D$2:$D$9149,$D1073)),AVERAGEIFS(Observed!AB$2:AB$9149,Observed!$A$2:$A$9149,$A1073,Observed!$D$2:$D$9149,$D1073),"")</f>
        <v/>
      </c>
      <c r="AC1073" s="22" t="str">
        <f>IF(ISNUMBER(AVERAGEIFS(Observed!AC$2:AC$9149,Observed!$A$2:$A$9149,$A1073,Observed!$D$2:$D$9149,$D1073)),AVERAGEIFS(Observed!AC$2:AC$9149,Observed!$A$2:$A$9149,$A1073,Observed!$D$2:$D$9149,$D1073),"")</f>
        <v/>
      </c>
      <c r="AD1073" s="22" t="str">
        <f>IF(ISNUMBER(AVERAGEIFS(Observed!AD$2:AD$9149,Observed!$A$2:$A$9149,$A1073,Observed!$D$2:$D$9149,$D1073)),AVERAGEIFS(Observed!AD$2:AD$9149,Observed!$A$2:$A$9149,$A1073,Observed!$D$2:$D$9149,$D1073),"")</f>
        <v/>
      </c>
      <c r="AE1073" s="22" t="str">
        <f>IF(ISNUMBER(AVERAGEIFS(Observed!AE$2:AE$9149,Observed!$A$2:$A$9149,$A1073,Observed!$D$2:$D$9149,$D1073)),AVERAGEIFS(Observed!AE$2:AE$9149,Observed!$A$2:$A$9149,$A1073,Observed!$D$2:$D$9149,$D1073),"")</f>
        <v/>
      </c>
      <c r="AF1073" s="22" t="str">
        <f>IF(ISNUMBER(AVERAGEIFS(Observed!AF$2:AF$9149,Observed!$A$2:$A$9149,$A1073,Observed!$D$2:$D$9149,$D1073)),AVERAGEIFS(Observed!AF$2:AF$9149,Observed!$A$2:$A$9149,$A1073,Observed!$D$2:$D$9149,$D1073),"")</f>
        <v/>
      </c>
      <c r="AG1073" s="22" t="str">
        <f>IF(ISNUMBER(AVERAGEIFS(Observed!AG$2:AG$9149,Observed!$A$2:$A$9149,$A1073,Observed!$D$2:$D$9149,$D1073)),AVERAGEIFS(Observed!AG$2:AG$9149,Observed!$A$2:$A$9149,$A1073,Observed!$D$2:$D$9149,$D1073),"")</f>
        <v/>
      </c>
      <c r="AH1073" s="22" t="str">
        <f>IF(ISNUMBER(AVERAGEIFS(Observed!AH$2:AH$9149,Observed!$A$2:$A$9149,$A1073,Observed!$D$2:$D$9149,$D1073)),AVERAGEIFS(Observed!AH$2:AH$9149,Observed!$A$2:$A$9149,$A1073,Observed!$D$2:$D$9149,$D1073),"")</f>
        <v/>
      </c>
      <c r="AI1073" s="22" t="str">
        <f>IF(ISNUMBER(AVERAGEIFS(Observed!AI$2:AI$9149,Observed!$A$2:$A$9149,$A1073,Observed!$D$2:$D$9149,$D1073)),AVERAGEIFS(Observed!AI$2:AI$9149,Observed!$A$2:$A$9149,$A1073,Observed!$D$2:$D$9149,$D1073),"")</f>
        <v/>
      </c>
      <c r="AJ1073" s="22" t="str">
        <f>IF(ISNUMBER(AVERAGEIFS(Observed!AJ$2:AJ$9149,Observed!$A$2:$A$9149,$A1073,Observed!$D$2:$D$9149,$D1073)),AVERAGEIFS(Observed!AJ$2:AJ$9149,Observed!$A$2:$A$9149,$A1073,Observed!$D$2:$D$9149,$D1073),"")</f>
        <v/>
      </c>
      <c r="AK1073" s="22" t="str">
        <f>IF(ISNUMBER(AVERAGEIFS(Observed!AK$2:AK$9149,Observed!$A$2:$A$9149,$A1073,Observed!$D$2:$D$9149,$D1073)),AVERAGEIFS(Observed!AK$2:AK$9149,Observed!$A$2:$A$9149,$A1073,Observed!$D$2:$D$9149,$D1073),"")</f>
        <v/>
      </c>
      <c r="AL1073" s="23" t="str">
        <f>IF(ISNUMBER(AVERAGEIFS(Observed!AL$2:AL$9149,Observed!$A$2:$A$9149,$A1073,Observed!$D$2:$D$9149,$D1073)),AVERAGEIFS(Observed!AL$2:AL$9149,Observed!$A$2:$A$9149,$A1073,Observed!$D$2:$D$9149,$D1073),"")</f>
        <v/>
      </c>
      <c r="AM1073" s="23" t="str">
        <f>IF(ISNUMBER(AVERAGEIFS(Observed!AM$2:AM$9149,Observed!$A$2:$A$9149,$A1073,Observed!$D$2:$D$9149,$D1073)),AVERAGEIFS(Observed!AM$2:AM$9149,Observed!$A$2:$A$9149,$A1073,Observed!$D$2:$D$9149,$D1073),"")</f>
        <v/>
      </c>
      <c r="AN1073" s="22" t="str">
        <f>IF(ISNUMBER(AVERAGEIFS(Observed!AN$2:AN$9149,Observed!$A$2:$A$9149,$A1073,Observed!$D$2:$D$9149,$D1073)),AVERAGEIFS(Observed!AN$2:AN$9149,Observed!$A$2:$A$9149,$A1073,Observed!$D$2:$D$9149,$D1073),"")</f>
        <v/>
      </c>
      <c r="AO1073" s="22" t="str">
        <f>IF(ISNUMBER(AVERAGEIFS(Observed!AO$2:AO$9149,Observed!$A$2:$A$9149,$A1073,Observed!$D$2:$D$9149,$D1073)),AVERAGEIFS(Observed!AO$2:AO$9149,Observed!$A$2:$A$9149,$A1073,Observed!$D$2:$D$9149,$D1073),"")</f>
        <v/>
      </c>
      <c r="AP1073" s="21" t="str">
        <f>IF(ISNUMBER(AVERAGEIFS(Observed!AP$2:AP$9149,Observed!$A$2:$A$9149,$A1073,Observed!$D$2:$D$9149,$D1073)),AVERAGEIFS(Observed!AP$2:AP$9149,Observed!$A$2:$A$9149,$A1073,Observed!$D$2:$D$9149,$D1073),"")</f>
        <v/>
      </c>
      <c r="AQ1073" s="22">
        <f>IF(ISNUMBER(AVERAGEIFS(Observed!AQ$2:AQ$9149,Observed!$A$2:$A$9149,$A1073,Observed!$D$2:$D$9149,$D1073)),AVERAGEIFS(Observed!AQ$2:AQ$9149,Observed!$A$2:$A$9149,$A1073,Observed!$D$2:$D$9149,$D1073),"")</f>
        <v>333.6</v>
      </c>
      <c r="AR1073" s="22" t="str">
        <f>IF(ISNUMBER(AVERAGEIFS(Observed!AR$2:AR$9149,Observed!$A$2:$A$9149,$A1073,Observed!$D$2:$D$9149,$D1073)),AVERAGEIFS(Observed!AR$2:AR$9149,Observed!$A$2:$A$9149,$A1073,Observed!$D$2:$D$9149,$D1073),"")</f>
        <v/>
      </c>
      <c r="AS1073" s="22" t="str">
        <f>IF(ISNUMBER(AVERAGEIFS(Observed!AS$2:AS$9149,Observed!$A$2:$A$9149,$A1073,Observed!$D$2:$D$9149,$D1073)),AVERAGEIFS(Observed!AS$2:AS$9149,Observed!$A$2:$A$9149,$A1073,Observed!$D$2:$D$9149,$D1073),"")</f>
        <v/>
      </c>
      <c r="AT1073" s="22" t="str">
        <f>IF(ISNUMBER(AVERAGEIFS(Observed!AT$2:AT$9149,Observed!$A$2:$A$9149,$A1073,Observed!$D$2:$D$9149,$D1073)),AVERAGEIFS(Observed!AT$2:AT$9149,Observed!$A$2:$A$9149,$A1073,Observed!$D$2:$D$9149,$D1073),"")</f>
        <v/>
      </c>
      <c r="AU1073" s="22" t="str">
        <f>IF(ISNUMBER(AVERAGEIFS(Observed!AU$2:AU$9149,Observed!$A$2:$A$9149,$A1073,Observed!$D$2:$D$9149,$D1073)),AVERAGEIFS(Observed!AU$2:AU$9149,Observed!$A$2:$A$9149,$A1073,Observed!$D$2:$D$9149,$D1073),"")</f>
        <v/>
      </c>
      <c r="AV1073" s="2">
        <f>COUNTIFS(Observed!$A$2:$A$9149,$A1073,Observed!$D$2:$D$9149,$D1073)</f>
        <v>5</v>
      </c>
      <c r="AW1073" s="2">
        <f t="shared" si="16"/>
        <v>1</v>
      </c>
    </row>
    <row r="1074" spans="1:49" x14ac:dyDescent="0.25">
      <c r="A1074" t="s">
        <v>97</v>
      </c>
      <c r="B1074" t="s">
        <v>116</v>
      </c>
      <c r="C1074" t="s">
        <v>30</v>
      </c>
      <c r="D1074" s="3">
        <v>40847</v>
      </c>
      <c r="E1074">
        <v>1</v>
      </c>
      <c r="G1074" t="s">
        <v>111</v>
      </c>
      <c r="K1074" s="24" t="s">
        <v>76</v>
      </c>
      <c r="N1074" s="2"/>
      <c r="O1074" s="21" t="str">
        <f>IF(ISNUMBER(AVERAGEIFS(Observed!O$2:O$9149,Observed!$A$2:$A$9149,$A1074,Observed!$D$2:$D$9149,$D1074)),AVERAGEIFS(Observed!O$2:O$9149,Observed!$A$2:$A$9149,$A1074,Observed!$D$2:$D$9149,$D1074),"")</f>
        <v/>
      </c>
      <c r="P1074" s="22" t="str">
        <f>IF(ISNUMBER(AVERAGEIFS(Observed!P$2:P$9149,Observed!$A$2:$A$9149,$A1074,Observed!$D$2:$D$9149,$D1074)),AVERAGEIFS(Observed!P$2:P$9149,Observed!$A$2:$A$9149,$A1074,Observed!$D$2:$D$9149,$D1074),"")</f>
        <v/>
      </c>
      <c r="Q1074" s="22" t="str">
        <f>IF(ISNUMBER(AVERAGEIFS(Observed!Q$2:Q$9149,Observed!$A$2:$A$9149,$A1074,Observed!$D$2:$D$9149,$D1074)),AVERAGEIFS(Observed!Q$2:Q$9149,Observed!$A$2:$A$9149,$A1074,Observed!$D$2:$D$9149,$D1074),"")</f>
        <v/>
      </c>
      <c r="R1074" s="22" t="str">
        <f>IF(ISNUMBER(AVERAGEIFS(Observed!R$2:R$9149,Observed!$A$2:$A$9149,$A1074,Observed!$D$2:$D$9149,$D1074)),AVERAGEIFS(Observed!R$2:R$9149,Observed!$A$2:$A$9149,$A1074,Observed!$D$2:$D$9149,$D1074),"")</f>
        <v/>
      </c>
      <c r="S1074" s="22" t="str">
        <f>IF(ISNUMBER(AVERAGEIFS(Observed!S$2:S$9149,Observed!$A$2:$A$9149,$A1074,Observed!$D$2:$D$9149,$D1074)),AVERAGEIFS(Observed!S$2:S$9149,Observed!$A$2:$A$9149,$A1074,Observed!$D$2:$D$9149,$D1074),"")</f>
        <v/>
      </c>
      <c r="T1074" s="23" t="str">
        <f>IF(ISNUMBER(AVERAGEIFS(Observed!T$2:T$9149,Observed!$A$2:$A$9149,$A1074,Observed!$D$2:$D$9149,$D1074)),AVERAGEIFS(Observed!T$2:T$9149,Observed!$A$2:$A$9149,$A1074,Observed!$D$2:$D$9149,$D1074),"")</f>
        <v/>
      </c>
      <c r="U1074" s="23" t="str">
        <f>IF(ISNUMBER(AVERAGEIFS(Observed!U$2:U$9149,Observed!$A$2:$A$9149,$A1074,Observed!$D$2:$D$9149,$D1074)),AVERAGEIFS(Observed!U$2:U$9149,Observed!$A$2:$A$9149,$A1074,Observed!$D$2:$D$9149,$D1074),"")</f>
        <v/>
      </c>
      <c r="V1074" s="23" t="str">
        <f>IF(ISNUMBER(AVERAGEIFS(Observed!V$2:V$9149,Observed!$A$2:$A$9149,$A1074,Observed!$D$2:$D$9149,$D1074)),AVERAGEIFS(Observed!V$2:V$9149,Observed!$A$2:$A$9149,$A1074,Observed!$D$2:$D$9149,$D1074),"")</f>
        <v/>
      </c>
      <c r="W1074" s="21" t="str">
        <f>IF(ISNUMBER(AVERAGEIFS(Observed!W$2:W$9149,Observed!$A$2:$A$9149,$A1074,Observed!$D$2:$D$9149,$D1074)),AVERAGEIFS(Observed!W$2:W$9149,Observed!$A$2:$A$9149,$A1074,Observed!$D$2:$D$9149,$D1074),"")</f>
        <v/>
      </c>
      <c r="X1074" s="35" t="str">
        <f>IF(ISNUMBER(AVERAGEIFS(Observed!X$2:X$9149,Observed!$A$2:$A$9149,$A1074,Observed!$D$2:$D$9149,$D1074)),AVERAGEIFS(Observed!X$2:X$9149,Observed!$A$2:$A$9149,$A1074,Observed!$D$2:$D$9149,$D1074),"")</f>
        <v/>
      </c>
      <c r="Y1074" s="35" t="str">
        <f>IF(ISNUMBER(AVERAGEIFS(Observed!Y$2:Y$9149,Observed!$A$2:$A$9149,$A1074,Observed!$D$2:$D$9149,$D1074)),AVERAGEIFS(Observed!Y$2:Y$9149,Observed!$A$2:$A$9149,$A1074,Observed!$D$2:$D$9149,$D1074),"")</f>
        <v/>
      </c>
      <c r="Z1074" s="22" t="str">
        <f>IF(ISNUMBER(AVERAGEIFS(Observed!Z$2:Z$9149,Observed!$A$2:$A$9149,$A1074,Observed!$D$2:$D$9149,$D1074)),AVERAGEIFS(Observed!Z$2:Z$9149,Observed!$A$2:$A$9149,$A1074,Observed!$D$2:$D$9149,$D1074),"")</f>
        <v/>
      </c>
      <c r="AA1074" s="22" t="str">
        <f>IF(ISNUMBER(AVERAGEIFS(Observed!AA$2:AA$9149,Observed!$A$2:$A$9149,$A1074,Observed!$D$2:$D$9149,$D1074)),AVERAGEIFS(Observed!AA$2:AA$9149,Observed!$A$2:$A$9149,$A1074,Observed!$D$2:$D$9149,$D1074),"")</f>
        <v/>
      </c>
      <c r="AB1074" s="22" t="str">
        <f>IF(ISNUMBER(AVERAGEIFS(Observed!AB$2:AB$9149,Observed!$A$2:$A$9149,$A1074,Observed!$D$2:$D$9149,$D1074)),AVERAGEIFS(Observed!AB$2:AB$9149,Observed!$A$2:$A$9149,$A1074,Observed!$D$2:$D$9149,$D1074),"")</f>
        <v/>
      </c>
      <c r="AC1074" s="22" t="str">
        <f>IF(ISNUMBER(AVERAGEIFS(Observed!AC$2:AC$9149,Observed!$A$2:$A$9149,$A1074,Observed!$D$2:$D$9149,$D1074)),AVERAGEIFS(Observed!AC$2:AC$9149,Observed!$A$2:$A$9149,$A1074,Observed!$D$2:$D$9149,$D1074),"")</f>
        <v/>
      </c>
      <c r="AD1074" s="22" t="str">
        <f>IF(ISNUMBER(AVERAGEIFS(Observed!AD$2:AD$9149,Observed!$A$2:$A$9149,$A1074,Observed!$D$2:$D$9149,$D1074)),AVERAGEIFS(Observed!AD$2:AD$9149,Observed!$A$2:$A$9149,$A1074,Observed!$D$2:$D$9149,$D1074),"")</f>
        <v/>
      </c>
      <c r="AE1074" s="22" t="str">
        <f>IF(ISNUMBER(AVERAGEIFS(Observed!AE$2:AE$9149,Observed!$A$2:$A$9149,$A1074,Observed!$D$2:$D$9149,$D1074)),AVERAGEIFS(Observed!AE$2:AE$9149,Observed!$A$2:$A$9149,$A1074,Observed!$D$2:$D$9149,$D1074),"")</f>
        <v/>
      </c>
      <c r="AF1074" s="22" t="str">
        <f>IF(ISNUMBER(AVERAGEIFS(Observed!AF$2:AF$9149,Observed!$A$2:$A$9149,$A1074,Observed!$D$2:$D$9149,$D1074)),AVERAGEIFS(Observed!AF$2:AF$9149,Observed!$A$2:$A$9149,$A1074,Observed!$D$2:$D$9149,$D1074),"")</f>
        <v/>
      </c>
      <c r="AG1074" s="22" t="str">
        <f>IF(ISNUMBER(AVERAGEIFS(Observed!AG$2:AG$9149,Observed!$A$2:$A$9149,$A1074,Observed!$D$2:$D$9149,$D1074)),AVERAGEIFS(Observed!AG$2:AG$9149,Observed!$A$2:$A$9149,$A1074,Observed!$D$2:$D$9149,$D1074),"")</f>
        <v/>
      </c>
      <c r="AH1074" s="22" t="str">
        <f>IF(ISNUMBER(AVERAGEIFS(Observed!AH$2:AH$9149,Observed!$A$2:$A$9149,$A1074,Observed!$D$2:$D$9149,$D1074)),AVERAGEIFS(Observed!AH$2:AH$9149,Observed!$A$2:$A$9149,$A1074,Observed!$D$2:$D$9149,$D1074),"")</f>
        <v/>
      </c>
      <c r="AI1074" s="22" t="str">
        <f>IF(ISNUMBER(AVERAGEIFS(Observed!AI$2:AI$9149,Observed!$A$2:$A$9149,$A1074,Observed!$D$2:$D$9149,$D1074)),AVERAGEIFS(Observed!AI$2:AI$9149,Observed!$A$2:$A$9149,$A1074,Observed!$D$2:$D$9149,$D1074),"")</f>
        <v/>
      </c>
      <c r="AJ1074" s="22" t="str">
        <f>IF(ISNUMBER(AVERAGEIFS(Observed!AJ$2:AJ$9149,Observed!$A$2:$A$9149,$A1074,Observed!$D$2:$D$9149,$D1074)),AVERAGEIFS(Observed!AJ$2:AJ$9149,Observed!$A$2:$A$9149,$A1074,Observed!$D$2:$D$9149,$D1074),"")</f>
        <v/>
      </c>
      <c r="AK1074" s="22" t="str">
        <f>IF(ISNUMBER(AVERAGEIFS(Observed!AK$2:AK$9149,Observed!$A$2:$A$9149,$A1074,Observed!$D$2:$D$9149,$D1074)),AVERAGEIFS(Observed!AK$2:AK$9149,Observed!$A$2:$A$9149,$A1074,Observed!$D$2:$D$9149,$D1074),"")</f>
        <v/>
      </c>
      <c r="AL1074" s="23" t="str">
        <f>IF(ISNUMBER(AVERAGEIFS(Observed!AL$2:AL$9149,Observed!$A$2:$A$9149,$A1074,Observed!$D$2:$D$9149,$D1074)),AVERAGEIFS(Observed!AL$2:AL$9149,Observed!$A$2:$A$9149,$A1074,Observed!$D$2:$D$9149,$D1074),"")</f>
        <v/>
      </c>
      <c r="AM1074" s="23" t="str">
        <f>IF(ISNUMBER(AVERAGEIFS(Observed!AM$2:AM$9149,Observed!$A$2:$A$9149,$A1074,Observed!$D$2:$D$9149,$D1074)),AVERAGEIFS(Observed!AM$2:AM$9149,Observed!$A$2:$A$9149,$A1074,Observed!$D$2:$D$9149,$D1074),"")</f>
        <v/>
      </c>
      <c r="AN1074" s="22" t="str">
        <f>IF(ISNUMBER(AVERAGEIFS(Observed!AN$2:AN$9149,Observed!$A$2:$A$9149,$A1074,Observed!$D$2:$D$9149,$D1074)),AVERAGEIFS(Observed!AN$2:AN$9149,Observed!$A$2:$A$9149,$A1074,Observed!$D$2:$D$9149,$D1074),"")</f>
        <v/>
      </c>
      <c r="AO1074" s="22" t="str">
        <f>IF(ISNUMBER(AVERAGEIFS(Observed!AO$2:AO$9149,Observed!$A$2:$A$9149,$A1074,Observed!$D$2:$D$9149,$D1074)),AVERAGEIFS(Observed!AO$2:AO$9149,Observed!$A$2:$A$9149,$A1074,Observed!$D$2:$D$9149,$D1074),"")</f>
        <v/>
      </c>
      <c r="AP1074" s="21" t="str">
        <f>IF(ISNUMBER(AVERAGEIFS(Observed!AP$2:AP$9149,Observed!$A$2:$A$9149,$A1074,Observed!$D$2:$D$9149,$D1074)),AVERAGEIFS(Observed!AP$2:AP$9149,Observed!$A$2:$A$9149,$A1074,Observed!$D$2:$D$9149,$D1074),"")</f>
        <v/>
      </c>
      <c r="AQ1074" s="22">
        <f>IF(ISNUMBER(AVERAGEIFS(Observed!AQ$2:AQ$9149,Observed!$A$2:$A$9149,$A1074,Observed!$D$2:$D$9149,$D1074)),AVERAGEIFS(Observed!AQ$2:AQ$9149,Observed!$A$2:$A$9149,$A1074,Observed!$D$2:$D$9149,$D1074),"")</f>
        <v>86.4</v>
      </c>
      <c r="AR1074" s="22" t="str">
        <f>IF(ISNUMBER(AVERAGEIFS(Observed!AR$2:AR$9149,Observed!$A$2:$A$9149,$A1074,Observed!$D$2:$D$9149,$D1074)),AVERAGEIFS(Observed!AR$2:AR$9149,Observed!$A$2:$A$9149,$A1074,Observed!$D$2:$D$9149,$D1074),"")</f>
        <v/>
      </c>
      <c r="AS1074" s="22" t="str">
        <f>IF(ISNUMBER(AVERAGEIFS(Observed!AS$2:AS$9149,Observed!$A$2:$A$9149,$A1074,Observed!$D$2:$D$9149,$D1074)),AVERAGEIFS(Observed!AS$2:AS$9149,Observed!$A$2:$A$9149,$A1074,Observed!$D$2:$D$9149,$D1074),"")</f>
        <v/>
      </c>
      <c r="AT1074" s="22" t="str">
        <f>IF(ISNUMBER(AVERAGEIFS(Observed!AT$2:AT$9149,Observed!$A$2:$A$9149,$A1074,Observed!$D$2:$D$9149,$D1074)),AVERAGEIFS(Observed!AT$2:AT$9149,Observed!$A$2:$A$9149,$A1074,Observed!$D$2:$D$9149,$D1074),"")</f>
        <v/>
      </c>
      <c r="AU1074" s="22" t="str">
        <f>IF(ISNUMBER(AVERAGEIFS(Observed!AU$2:AU$9149,Observed!$A$2:$A$9149,$A1074,Observed!$D$2:$D$9149,$D1074)),AVERAGEIFS(Observed!AU$2:AU$9149,Observed!$A$2:$A$9149,$A1074,Observed!$D$2:$D$9149,$D1074),"")</f>
        <v/>
      </c>
      <c r="AV1074" s="2">
        <f>COUNTIFS(Observed!$A$2:$A$9149,$A1074,Observed!$D$2:$D$9149,$D1074)</f>
        <v>5</v>
      </c>
      <c r="AW1074" s="2">
        <f t="shared" si="16"/>
        <v>1</v>
      </c>
    </row>
    <row r="1075" spans="1:49" x14ac:dyDescent="0.25">
      <c r="A1075" t="s">
        <v>97</v>
      </c>
      <c r="B1075" t="s">
        <v>116</v>
      </c>
      <c r="C1075" t="s">
        <v>30</v>
      </c>
      <c r="D1075" s="3">
        <v>40854</v>
      </c>
      <c r="E1075">
        <v>1</v>
      </c>
      <c r="G1075" t="s">
        <v>111</v>
      </c>
      <c r="K1075" s="24" t="s">
        <v>76</v>
      </c>
      <c r="N1075" s="2"/>
      <c r="O1075" s="21" t="str">
        <f>IF(ISNUMBER(AVERAGEIFS(Observed!O$2:O$9149,Observed!$A$2:$A$9149,$A1075,Observed!$D$2:$D$9149,$D1075)),AVERAGEIFS(Observed!O$2:O$9149,Observed!$A$2:$A$9149,$A1075,Observed!$D$2:$D$9149,$D1075),"")</f>
        <v/>
      </c>
      <c r="P1075" s="22" t="str">
        <f>IF(ISNUMBER(AVERAGEIFS(Observed!P$2:P$9149,Observed!$A$2:$A$9149,$A1075,Observed!$D$2:$D$9149,$D1075)),AVERAGEIFS(Observed!P$2:P$9149,Observed!$A$2:$A$9149,$A1075,Observed!$D$2:$D$9149,$D1075),"")</f>
        <v/>
      </c>
      <c r="Q1075" s="22" t="str">
        <f>IF(ISNUMBER(AVERAGEIFS(Observed!Q$2:Q$9149,Observed!$A$2:$A$9149,$A1075,Observed!$D$2:$D$9149,$D1075)),AVERAGEIFS(Observed!Q$2:Q$9149,Observed!$A$2:$A$9149,$A1075,Observed!$D$2:$D$9149,$D1075),"")</f>
        <v/>
      </c>
      <c r="R1075" s="22" t="str">
        <f>IF(ISNUMBER(AVERAGEIFS(Observed!R$2:R$9149,Observed!$A$2:$A$9149,$A1075,Observed!$D$2:$D$9149,$D1075)),AVERAGEIFS(Observed!R$2:R$9149,Observed!$A$2:$A$9149,$A1075,Observed!$D$2:$D$9149,$D1075),"")</f>
        <v/>
      </c>
      <c r="S1075" s="22" t="str">
        <f>IF(ISNUMBER(AVERAGEIFS(Observed!S$2:S$9149,Observed!$A$2:$A$9149,$A1075,Observed!$D$2:$D$9149,$D1075)),AVERAGEIFS(Observed!S$2:S$9149,Observed!$A$2:$A$9149,$A1075,Observed!$D$2:$D$9149,$D1075),"")</f>
        <v/>
      </c>
      <c r="T1075" s="23" t="str">
        <f>IF(ISNUMBER(AVERAGEIFS(Observed!T$2:T$9149,Observed!$A$2:$A$9149,$A1075,Observed!$D$2:$D$9149,$D1075)),AVERAGEIFS(Observed!T$2:T$9149,Observed!$A$2:$A$9149,$A1075,Observed!$D$2:$D$9149,$D1075),"")</f>
        <v/>
      </c>
      <c r="U1075" s="23" t="str">
        <f>IF(ISNUMBER(AVERAGEIFS(Observed!U$2:U$9149,Observed!$A$2:$A$9149,$A1075,Observed!$D$2:$D$9149,$D1075)),AVERAGEIFS(Observed!U$2:U$9149,Observed!$A$2:$A$9149,$A1075,Observed!$D$2:$D$9149,$D1075),"")</f>
        <v/>
      </c>
      <c r="V1075" s="23" t="str">
        <f>IF(ISNUMBER(AVERAGEIFS(Observed!V$2:V$9149,Observed!$A$2:$A$9149,$A1075,Observed!$D$2:$D$9149,$D1075)),AVERAGEIFS(Observed!V$2:V$9149,Observed!$A$2:$A$9149,$A1075,Observed!$D$2:$D$9149,$D1075),"")</f>
        <v/>
      </c>
      <c r="W1075" s="21" t="str">
        <f>IF(ISNUMBER(AVERAGEIFS(Observed!W$2:W$9149,Observed!$A$2:$A$9149,$A1075,Observed!$D$2:$D$9149,$D1075)),AVERAGEIFS(Observed!W$2:W$9149,Observed!$A$2:$A$9149,$A1075,Observed!$D$2:$D$9149,$D1075),"")</f>
        <v/>
      </c>
      <c r="X1075" s="35" t="str">
        <f>IF(ISNUMBER(AVERAGEIFS(Observed!X$2:X$9149,Observed!$A$2:$A$9149,$A1075,Observed!$D$2:$D$9149,$D1075)),AVERAGEIFS(Observed!X$2:X$9149,Observed!$A$2:$A$9149,$A1075,Observed!$D$2:$D$9149,$D1075),"")</f>
        <v/>
      </c>
      <c r="Y1075" s="35" t="str">
        <f>IF(ISNUMBER(AVERAGEIFS(Observed!Y$2:Y$9149,Observed!$A$2:$A$9149,$A1075,Observed!$D$2:$D$9149,$D1075)),AVERAGEIFS(Observed!Y$2:Y$9149,Observed!$A$2:$A$9149,$A1075,Observed!$D$2:$D$9149,$D1075),"")</f>
        <v/>
      </c>
      <c r="Z1075" s="22" t="str">
        <f>IF(ISNUMBER(AVERAGEIFS(Observed!Z$2:Z$9149,Observed!$A$2:$A$9149,$A1075,Observed!$D$2:$D$9149,$D1075)),AVERAGEIFS(Observed!Z$2:Z$9149,Observed!$A$2:$A$9149,$A1075,Observed!$D$2:$D$9149,$D1075),"")</f>
        <v/>
      </c>
      <c r="AA1075" s="22" t="str">
        <f>IF(ISNUMBER(AVERAGEIFS(Observed!AA$2:AA$9149,Observed!$A$2:$A$9149,$A1075,Observed!$D$2:$D$9149,$D1075)),AVERAGEIFS(Observed!AA$2:AA$9149,Observed!$A$2:$A$9149,$A1075,Observed!$D$2:$D$9149,$D1075),"")</f>
        <v/>
      </c>
      <c r="AB1075" s="22" t="str">
        <f>IF(ISNUMBER(AVERAGEIFS(Observed!AB$2:AB$9149,Observed!$A$2:$A$9149,$A1075,Observed!$D$2:$D$9149,$D1075)),AVERAGEIFS(Observed!AB$2:AB$9149,Observed!$A$2:$A$9149,$A1075,Observed!$D$2:$D$9149,$D1075),"")</f>
        <v/>
      </c>
      <c r="AC1075" s="22" t="str">
        <f>IF(ISNUMBER(AVERAGEIFS(Observed!AC$2:AC$9149,Observed!$A$2:$A$9149,$A1075,Observed!$D$2:$D$9149,$D1075)),AVERAGEIFS(Observed!AC$2:AC$9149,Observed!$A$2:$A$9149,$A1075,Observed!$D$2:$D$9149,$D1075),"")</f>
        <v/>
      </c>
      <c r="AD1075" s="22" t="str">
        <f>IF(ISNUMBER(AVERAGEIFS(Observed!AD$2:AD$9149,Observed!$A$2:$A$9149,$A1075,Observed!$D$2:$D$9149,$D1075)),AVERAGEIFS(Observed!AD$2:AD$9149,Observed!$A$2:$A$9149,$A1075,Observed!$D$2:$D$9149,$D1075),"")</f>
        <v/>
      </c>
      <c r="AE1075" s="22" t="str">
        <f>IF(ISNUMBER(AVERAGEIFS(Observed!AE$2:AE$9149,Observed!$A$2:$A$9149,$A1075,Observed!$D$2:$D$9149,$D1075)),AVERAGEIFS(Observed!AE$2:AE$9149,Observed!$A$2:$A$9149,$A1075,Observed!$D$2:$D$9149,$D1075),"")</f>
        <v/>
      </c>
      <c r="AF1075" s="22" t="str">
        <f>IF(ISNUMBER(AVERAGEIFS(Observed!AF$2:AF$9149,Observed!$A$2:$A$9149,$A1075,Observed!$D$2:$D$9149,$D1075)),AVERAGEIFS(Observed!AF$2:AF$9149,Observed!$A$2:$A$9149,$A1075,Observed!$D$2:$D$9149,$D1075),"")</f>
        <v/>
      </c>
      <c r="AG1075" s="22" t="str">
        <f>IF(ISNUMBER(AVERAGEIFS(Observed!AG$2:AG$9149,Observed!$A$2:$A$9149,$A1075,Observed!$D$2:$D$9149,$D1075)),AVERAGEIFS(Observed!AG$2:AG$9149,Observed!$A$2:$A$9149,$A1075,Observed!$D$2:$D$9149,$D1075),"")</f>
        <v/>
      </c>
      <c r="AH1075" s="22" t="str">
        <f>IF(ISNUMBER(AVERAGEIFS(Observed!AH$2:AH$9149,Observed!$A$2:$A$9149,$A1075,Observed!$D$2:$D$9149,$D1075)),AVERAGEIFS(Observed!AH$2:AH$9149,Observed!$A$2:$A$9149,$A1075,Observed!$D$2:$D$9149,$D1075),"")</f>
        <v/>
      </c>
      <c r="AI1075" s="22" t="str">
        <f>IF(ISNUMBER(AVERAGEIFS(Observed!AI$2:AI$9149,Observed!$A$2:$A$9149,$A1075,Observed!$D$2:$D$9149,$D1075)),AVERAGEIFS(Observed!AI$2:AI$9149,Observed!$A$2:$A$9149,$A1075,Observed!$D$2:$D$9149,$D1075),"")</f>
        <v/>
      </c>
      <c r="AJ1075" s="22" t="str">
        <f>IF(ISNUMBER(AVERAGEIFS(Observed!AJ$2:AJ$9149,Observed!$A$2:$A$9149,$A1075,Observed!$D$2:$D$9149,$D1075)),AVERAGEIFS(Observed!AJ$2:AJ$9149,Observed!$A$2:$A$9149,$A1075,Observed!$D$2:$D$9149,$D1075),"")</f>
        <v/>
      </c>
      <c r="AK1075" s="22" t="str">
        <f>IF(ISNUMBER(AVERAGEIFS(Observed!AK$2:AK$9149,Observed!$A$2:$A$9149,$A1075,Observed!$D$2:$D$9149,$D1075)),AVERAGEIFS(Observed!AK$2:AK$9149,Observed!$A$2:$A$9149,$A1075,Observed!$D$2:$D$9149,$D1075),"")</f>
        <v/>
      </c>
      <c r="AL1075" s="23" t="str">
        <f>IF(ISNUMBER(AVERAGEIFS(Observed!AL$2:AL$9149,Observed!$A$2:$A$9149,$A1075,Observed!$D$2:$D$9149,$D1075)),AVERAGEIFS(Observed!AL$2:AL$9149,Observed!$A$2:$A$9149,$A1075,Observed!$D$2:$D$9149,$D1075),"")</f>
        <v/>
      </c>
      <c r="AM1075" s="23" t="str">
        <f>IF(ISNUMBER(AVERAGEIFS(Observed!AM$2:AM$9149,Observed!$A$2:$A$9149,$A1075,Observed!$D$2:$D$9149,$D1075)),AVERAGEIFS(Observed!AM$2:AM$9149,Observed!$A$2:$A$9149,$A1075,Observed!$D$2:$D$9149,$D1075),"")</f>
        <v/>
      </c>
      <c r="AN1075" s="22" t="str">
        <f>IF(ISNUMBER(AVERAGEIFS(Observed!AN$2:AN$9149,Observed!$A$2:$A$9149,$A1075,Observed!$D$2:$D$9149,$D1075)),AVERAGEIFS(Observed!AN$2:AN$9149,Observed!$A$2:$A$9149,$A1075,Observed!$D$2:$D$9149,$D1075),"")</f>
        <v/>
      </c>
      <c r="AO1075" s="22" t="str">
        <f>IF(ISNUMBER(AVERAGEIFS(Observed!AO$2:AO$9149,Observed!$A$2:$A$9149,$A1075,Observed!$D$2:$D$9149,$D1075)),AVERAGEIFS(Observed!AO$2:AO$9149,Observed!$A$2:$A$9149,$A1075,Observed!$D$2:$D$9149,$D1075),"")</f>
        <v/>
      </c>
      <c r="AP1075" s="21" t="str">
        <f>IF(ISNUMBER(AVERAGEIFS(Observed!AP$2:AP$9149,Observed!$A$2:$A$9149,$A1075,Observed!$D$2:$D$9149,$D1075)),AVERAGEIFS(Observed!AP$2:AP$9149,Observed!$A$2:$A$9149,$A1075,Observed!$D$2:$D$9149,$D1075),"")</f>
        <v/>
      </c>
      <c r="AQ1075" s="22">
        <f>IF(ISNUMBER(AVERAGEIFS(Observed!AQ$2:AQ$9149,Observed!$A$2:$A$9149,$A1075,Observed!$D$2:$D$9149,$D1075)),AVERAGEIFS(Observed!AQ$2:AQ$9149,Observed!$A$2:$A$9149,$A1075,Observed!$D$2:$D$9149,$D1075),"")</f>
        <v>173.4</v>
      </c>
      <c r="AR1075" s="22" t="str">
        <f>IF(ISNUMBER(AVERAGEIFS(Observed!AR$2:AR$9149,Observed!$A$2:$A$9149,$A1075,Observed!$D$2:$D$9149,$D1075)),AVERAGEIFS(Observed!AR$2:AR$9149,Observed!$A$2:$A$9149,$A1075,Observed!$D$2:$D$9149,$D1075),"")</f>
        <v/>
      </c>
      <c r="AS1075" s="22" t="str">
        <f>IF(ISNUMBER(AVERAGEIFS(Observed!AS$2:AS$9149,Observed!$A$2:$A$9149,$A1075,Observed!$D$2:$D$9149,$D1075)),AVERAGEIFS(Observed!AS$2:AS$9149,Observed!$A$2:$A$9149,$A1075,Observed!$D$2:$D$9149,$D1075),"")</f>
        <v/>
      </c>
      <c r="AT1075" s="22" t="str">
        <f>IF(ISNUMBER(AVERAGEIFS(Observed!AT$2:AT$9149,Observed!$A$2:$A$9149,$A1075,Observed!$D$2:$D$9149,$D1075)),AVERAGEIFS(Observed!AT$2:AT$9149,Observed!$A$2:$A$9149,$A1075,Observed!$D$2:$D$9149,$D1075),"")</f>
        <v/>
      </c>
      <c r="AU1075" s="22" t="str">
        <f>IF(ISNUMBER(AVERAGEIFS(Observed!AU$2:AU$9149,Observed!$A$2:$A$9149,$A1075,Observed!$D$2:$D$9149,$D1075)),AVERAGEIFS(Observed!AU$2:AU$9149,Observed!$A$2:$A$9149,$A1075,Observed!$D$2:$D$9149,$D1075),"")</f>
        <v/>
      </c>
      <c r="AV1075" s="2">
        <f>COUNTIFS(Observed!$A$2:$A$9149,$A1075,Observed!$D$2:$D$9149,$D1075)</f>
        <v>5</v>
      </c>
      <c r="AW1075" s="2">
        <f t="shared" si="16"/>
        <v>1</v>
      </c>
    </row>
    <row r="1076" spans="1:49" x14ac:dyDescent="0.25">
      <c r="A1076" t="s">
        <v>97</v>
      </c>
      <c r="B1076" t="s">
        <v>116</v>
      </c>
      <c r="C1076" t="s">
        <v>30</v>
      </c>
      <c r="D1076" s="3">
        <v>40861</v>
      </c>
      <c r="E1076">
        <v>1</v>
      </c>
      <c r="G1076" t="s">
        <v>111</v>
      </c>
      <c r="K1076" s="24" t="s">
        <v>76</v>
      </c>
      <c r="N1076" s="2"/>
      <c r="O1076" s="21" t="str">
        <f>IF(ISNUMBER(AVERAGEIFS(Observed!O$2:O$9149,Observed!$A$2:$A$9149,$A1076,Observed!$D$2:$D$9149,$D1076)),AVERAGEIFS(Observed!O$2:O$9149,Observed!$A$2:$A$9149,$A1076,Observed!$D$2:$D$9149,$D1076),"")</f>
        <v/>
      </c>
      <c r="P1076" s="22" t="str">
        <f>IF(ISNUMBER(AVERAGEIFS(Observed!P$2:P$9149,Observed!$A$2:$A$9149,$A1076,Observed!$D$2:$D$9149,$D1076)),AVERAGEIFS(Observed!P$2:P$9149,Observed!$A$2:$A$9149,$A1076,Observed!$D$2:$D$9149,$D1076),"")</f>
        <v/>
      </c>
      <c r="Q1076" s="22" t="str">
        <f>IF(ISNUMBER(AVERAGEIFS(Observed!Q$2:Q$9149,Observed!$A$2:$A$9149,$A1076,Observed!$D$2:$D$9149,$D1076)),AVERAGEIFS(Observed!Q$2:Q$9149,Observed!$A$2:$A$9149,$A1076,Observed!$D$2:$D$9149,$D1076),"")</f>
        <v/>
      </c>
      <c r="R1076" s="22" t="str">
        <f>IF(ISNUMBER(AVERAGEIFS(Observed!R$2:R$9149,Observed!$A$2:$A$9149,$A1076,Observed!$D$2:$D$9149,$D1076)),AVERAGEIFS(Observed!R$2:R$9149,Observed!$A$2:$A$9149,$A1076,Observed!$D$2:$D$9149,$D1076),"")</f>
        <v/>
      </c>
      <c r="S1076" s="22" t="str">
        <f>IF(ISNUMBER(AVERAGEIFS(Observed!S$2:S$9149,Observed!$A$2:$A$9149,$A1076,Observed!$D$2:$D$9149,$D1076)),AVERAGEIFS(Observed!S$2:S$9149,Observed!$A$2:$A$9149,$A1076,Observed!$D$2:$D$9149,$D1076),"")</f>
        <v/>
      </c>
      <c r="T1076" s="23" t="str">
        <f>IF(ISNUMBER(AVERAGEIFS(Observed!T$2:T$9149,Observed!$A$2:$A$9149,$A1076,Observed!$D$2:$D$9149,$D1076)),AVERAGEIFS(Observed!T$2:T$9149,Observed!$A$2:$A$9149,$A1076,Observed!$D$2:$D$9149,$D1076),"")</f>
        <v/>
      </c>
      <c r="U1076" s="23" t="str">
        <f>IF(ISNUMBER(AVERAGEIFS(Observed!U$2:U$9149,Observed!$A$2:$A$9149,$A1076,Observed!$D$2:$D$9149,$D1076)),AVERAGEIFS(Observed!U$2:U$9149,Observed!$A$2:$A$9149,$A1076,Observed!$D$2:$D$9149,$D1076),"")</f>
        <v/>
      </c>
      <c r="V1076" s="23" t="str">
        <f>IF(ISNUMBER(AVERAGEIFS(Observed!V$2:V$9149,Observed!$A$2:$A$9149,$A1076,Observed!$D$2:$D$9149,$D1076)),AVERAGEIFS(Observed!V$2:V$9149,Observed!$A$2:$A$9149,$A1076,Observed!$D$2:$D$9149,$D1076),"")</f>
        <v/>
      </c>
      <c r="W1076" s="21" t="str">
        <f>IF(ISNUMBER(AVERAGEIFS(Observed!W$2:W$9149,Observed!$A$2:$A$9149,$A1076,Observed!$D$2:$D$9149,$D1076)),AVERAGEIFS(Observed!W$2:W$9149,Observed!$A$2:$A$9149,$A1076,Observed!$D$2:$D$9149,$D1076),"")</f>
        <v/>
      </c>
      <c r="X1076" s="35" t="str">
        <f>IF(ISNUMBER(AVERAGEIFS(Observed!X$2:X$9149,Observed!$A$2:$A$9149,$A1076,Observed!$D$2:$D$9149,$D1076)),AVERAGEIFS(Observed!X$2:X$9149,Observed!$A$2:$A$9149,$A1076,Observed!$D$2:$D$9149,$D1076),"")</f>
        <v/>
      </c>
      <c r="Y1076" s="35" t="str">
        <f>IF(ISNUMBER(AVERAGEIFS(Observed!Y$2:Y$9149,Observed!$A$2:$A$9149,$A1076,Observed!$D$2:$D$9149,$D1076)),AVERAGEIFS(Observed!Y$2:Y$9149,Observed!$A$2:$A$9149,$A1076,Observed!$D$2:$D$9149,$D1076),"")</f>
        <v/>
      </c>
      <c r="Z1076" s="22" t="str">
        <f>IF(ISNUMBER(AVERAGEIFS(Observed!Z$2:Z$9149,Observed!$A$2:$A$9149,$A1076,Observed!$D$2:$D$9149,$D1076)),AVERAGEIFS(Observed!Z$2:Z$9149,Observed!$A$2:$A$9149,$A1076,Observed!$D$2:$D$9149,$D1076),"")</f>
        <v/>
      </c>
      <c r="AA1076" s="22" t="str">
        <f>IF(ISNUMBER(AVERAGEIFS(Observed!AA$2:AA$9149,Observed!$A$2:$A$9149,$A1076,Observed!$D$2:$D$9149,$D1076)),AVERAGEIFS(Observed!AA$2:AA$9149,Observed!$A$2:$A$9149,$A1076,Observed!$D$2:$D$9149,$D1076),"")</f>
        <v/>
      </c>
      <c r="AB1076" s="22" t="str">
        <f>IF(ISNUMBER(AVERAGEIFS(Observed!AB$2:AB$9149,Observed!$A$2:$A$9149,$A1076,Observed!$D$2:$D$9149,$D1076)),AVERAGEIFS(Observed!AB$2:AB$9149,Observed!$A$2:$A$9149,$A1076,Observed!$D$2:$D$9149,$D1076),"")</f>
        <v/>
      </c>
      <c r="AC1076" s="22" t="str">
        <f>IF(ISNUMBER(AVERAGEIFS(Observed!AC$2:AC$9149,Observed!$A$2:$A$9149,$A1076,Observed!$D$2:$D$9149,$D1076)),AVERAGEIFS(Observed!AC$2:AC$9149,Observed!$A$2:$A$9149,$A1076,Observed!$D$2:$D$9149,$D1076),"")</f>
        <v/>
      </c>
      <c r="AD1076" s="22" t="str">
        <f>IF(ISNUMBER(AVERAGEIFS(Observed!AD$2:AD$9149,Observed!$A$2:$A$9149,$A1076,Observed!$D$2:$D$9149,$D1076)),AVERAGEIFS(Observed!AD$2:AD$9149,Observed!$A$2:$A$9149,$A1076,Observed!$D$2:$D$9149,$D1076),"")</f>
        <v/>
      </c>
      <c r="AE1076" s="22" t="str">
        <f>IF(ISNUMBER(AVERAGEIFS(Observed!AE$2:AE$9149,Observed!$A$2:$A$9149,$A1076,Observed!$D$2:$D$9149,$D1076)),AVERAGEIFS(Observed!AE$2:AE$9149,Observed!$A$2:$A$9149,$A1076,Observed!$D$2:$D$9149,$D1076),"")</f>
        <v/>
      </c>
      <c r="AF1076" s="22" t="str">
        <f>IF(ISNUMBER(AVERAGEIFS(Observed!AF$2:AF$9149,Observed!$A$2:$A$9149,$A1076,Observed!$D$2:$D$9149,$D1076)),AVERAGEIFS(Observed!AF$2:AF$9149,Observed!$A$2:$A$9149,$A1076,Observed!$D$2:$D$9149,$D1076),"")</f>
        <v/>
      </c>
      <c r="AG1076" s="22" t="str">
        <f>IF(ISNUMBER(AVERAGEIFS(Observed!AG$2:AG$9149,Observed!$A$2:$A$9149,$A1076,Observed!$D$2:$D$9149,$D1076)),AVERAGEIFS(Observed!AG$2:AG$9149,Observed!$A$2:$A$9149,$A1076,Observed!$D$2:$D$9149,$D1076),"")</f>
        <v/>
      </c>
      <c r="AH1076" s="22" t="str">
        <f>IF(ISNUMBER(AVERAGEIFS(Observed!AH$2:AH$9149,Observed!$A$2:$A$9149,$A1076,Observed!$D$2:$D$9149,$D1076)),AVERAGEIFS(Observed!AH$2:AH$9149,Observed!$A$2:$A$9149,$A1076,Observed!$D$2:$D$9149,$D1076),"")</f>
        <v/>
      </c>
      <c r="AI1076" s="22" t="str">
        <f>IF(ISNUMBER(AVERAGEIFS(Observed!AI$2:AI$9149,Observed!$A$2:$A$9149,$A1076,Observed!$D$2:$D$9149,$D1076)),AVERAGEIFS(Observed!AI$2:AI$9149,Observed!$A$2:$A$9149,$A1076,Observed!$D$2:$D$9149,$D1076),"")</f>
        <v/>
      </c>
      <c r="AJ1076" s="22" t="str">
        <f>IF(ISNUMBER(AVERAGEIFS(Observed!AJ$2:AJ$9149,Observed!$A$2:$A$9149,$A1076,Observed!$D$2:$D$9149,$D1076)),AVERAGEIFS(Observed!AJ$2:AJ$9149,Observed!$A$2:$A$9149,$A1076,Observed!$D$2:$D$9149,$D1076),"")</f>
        <v/>
      </c>
      <c r="AK1076" s="22" t="str">
        <f>IF(ISNUMBER(AVERAGEIFS(Observed!AK$2:AK$9149,Observed!$A$2:$A$9149,$A1076,Observed!$D$2:$D$9149,$D1076)),AVERAGEIFS(Observed!AK$2:AK$9149,Observed!$A$2:$A$9149,$A1076,Observed!$D$2:$D$9149,$D1076),"")</f>
        <v/>
      </c>
      <c r="AL1076" s="23" t="str">
        <f>IF(ISNUMBER(AVERAGEIFS(Observed!AL$2:AL$9149,Observed!$A$2:$A$9149,$A1076,Observed!$D$2:$D$9149,$D1076)),AVERAGEIFS(Observed!AL$2:AL$9149,Observed!$A$2:$A$9149,$A1076,Observed!$D$2:$D$9149,$D1076),"")</f>
        <v/>
      </c>
      <c r="AM1076" s="23" t="str">
        <f>IF(ISNUMBER(AVERAGEIFS(Observed!AM$2:AM$9149,Observed!$A$2:$A$9149,$A1076,Observed!$D$2:$D$9149,$D1076)),AVERAGEIFS(Observed!AM$2:AM$9149,Observed!$A$2:$A$9149,$A1076,Observed!$D$2:$D$9149,$D1076),"")</f>
        <v/>
      </c>
      <c r="AN1076" s="22" t="str">
        <f>IF(ISNUMBER(AVERAGEIFS(Observed!AN$2:AN$9149,Observed!$A$2:$A$9149,$A1076,Observed!$D$2:$D$9149,$D1076)),AVERAGEIFS(Observed!AN$2:AN$9149,Observed!$A$2:$A$9149,$A1076,Observed!$D$2:$D$9149,$D1076),"")</f>
        <v/>
      </c>
      <c r="AO1076" s="22" t="str">
        <f>IF(ISNUMBER(AVERAGEIFS(Observed!AO$2:AO$9149,Observed!$A$2:$A$9149,$A1076,Observed!$D$2:$D$9149,$D1076)),AVERAGEIFS(Observed!AO$2:AO$9149,Observed!$A$2:$A$9149,$A1076,Observed!$D$2:$D$9149,$D1076),"")</f>
        <v/>
      </c>
      <c r="AP1076" s="21" t="str">
        <f>IF(ISNUMBER(AVERAGEIFS(Observed!AP$2:AP$9149,Observed!$A$2:$A$9149,$A1076,Observed!$D$2:$D$9149,$D1076)),AVERAGEIFS(Observed!AP$2:AP$9149,Observed!$A$2:$A$9149,$A1076,Observed!$D$2:$D$9149,$D1076),"")</f>
        <v/>
      </c>
      <c r="AQ1076" s="22">
        <f>IF(ISNUMBER(AVERAGEIFS(Observed!AQ$2:AQ$9149,Observed!$A$2:$A$9149,$A1076,Observed!$D$2:$D$9149,$D1076)),AVERAGEIFS(Observed!AQ$2:AQ$9149,Observed!$A$2:$A$9149,$A1076,Observed!$D$2:$D$9149,$D1076),"")</f>
        <v>209.4</v>
      </c>
      <c r="AR1076" s="22" t="str">
        <f>IF(ISNUMBER(AVERAGEIFS(Observed!AR$2:AR$9149,Observed!$A$2:$A$9149,$A1076,Observed!$D$2:$D$9149,$D1076)),AVERAGEIFS(Observed!AR$2:AR$9149,Observed!$A$2:$A$9149,$A1076,Observed!$D$2:$D$9149,$D1076),"")</f>
        <v/>
      </c>
      <c r="AS1076" s="22" t="str">
        <f>IF(ISNUMBER(AVERAGEIFS(Observed!AS$2:AS$9149,Observed!$A$2:$A$9149,$A1076,Observed!$D$2:$D$9149,$D1076)),AVERAGEIFS(Observed!AS$2:AS$9149,Observed!$A$2:$A$9149,$A1076,Observed!$D$2:$D$9149,$D1076),"")</f>
        <v/>
      </c>
      <c r="AT1076" s="22" t="str">
        <f>IF(ISNUMBER(AVERAGEIFS(Observed!AT$2:AT$9149,Observed!$A$2:$A$9149,$A1076,Observed!$D$2:$D$9149,$D1076)),AVERAGEIFS(Observed!AT$2:AT$9149,Observed!$A$2:$A$9149,$A1076,Observed!$D$2:$D$9149,$D1076),"")</f>
        <v/>
      </c>
      <c r="AU1076" s="22" t="str">
        <f>IF(ISNUMBER(AVERAGEIFS(Observed!AU$2:AU$9149,Observed!$A$2:$A$9149,$A1076,Observed!$D$2:$D$9149,$D1076)),AVERAGEIFS(Observed!AU$2:AU$9149,Observed!$A$2:$A$9149,$A1076,Observed!$D$2:$D$9149,$D1076),"")</f>
        <v/>
      </c>
      <c r="AV1076" s="2">
        <f>COUNTIFS(Observed!$A$2:$A$9149,$A1076,Observed!$D$2:$D$9149,$D1076)</f>
        <v>5</v>
      </c>
      <c r="AW1076" s="2">
        <f t="shared" si="16"/>
        <v>1</v>
      </c>
    </row>
    <row r="1077" spans="1:49" x14ac:dyDescent="0.25">
      <c r="A1077" t="s">
        <v>97</v>
      </c>
      <c r="B1077" t="s">
        <v>116</v>
      </c>
      <c r="C1077" t="s">
        <v>30</v>
      </c>
      <c r="D1077" s="3">
        <v>40868</v>
      </c>
      <c r="E1077">
        <v>1</v>
      </c>
      <c r="G1077" t="s">
        <v>111</v>
      </c>
      <c r="K1077" s="24" t="s">
        <v>76</v>
      </c>
      <c r="N1077" s="2"/>
      <c r="O1077" s="21" t="str">
        <f>IF(ISNUMBER(AVERAGEIFS(Observed!O$2:O$9149,Observed!$A$2:$A$9149,$A1077,Observed!$D$2:$D$9149,$D1077)),AVERAGEIFS(Observed!O$2:O$9149,Observed!$A$2:$A$9149,$A1077,Observed!$D$2:$D$9149,$D1077),"")</f>
        <v/>
      </c>
      <c r="P1077" s="22" t="str">
        <f>IF(ISNUMBER(AVERAGEIFS(Observed!P$2:P$9149,Observed!$A$2:$A$9149,$A1077,Observed!$D$2:$D$9149,$D1077)),AVERAGEIFS(Observed!P$2:P$9149,Observed!$A$2:$A$9149,$A1077,Observed!$D$2:$D$9149,$D1077),"")</f>
        <v/>
      </c>
      <c r="Q1077" s="22" t="str">
        <f>IF(ISNUMBER(AVERAGEIFS(Observed!Q$2:Q$9149,Observed!$A$2:$A$9149,$A1077,Observed!$D$2:$D$9149,$D1077)),AVERAGEIFS(Observed!Q$2:Q$9149,Observed!$A$2:$A$9149,$A1077,Observed!$D$2:$D$9149,$D1077),"")</f>
        <v/>
      </c>
      <c r="R1077" s="22" t="str">
        <f>IF(ISNUMBER(AVERAGEIFS(Observed!R$2:R$9149,Observed!$A$2:$A$9149,$A1077,Observed!$D$2:$D$9149,$D1077)),AVERAGEIFS(Observed!R$2:R$9149,Observed!$A$2:$A$9149,$A1077,Observed!$D$2:$D$9149,$D1077),"")</f>
        <v/>
      </c>
      <c r="S1077" s="22" t="str">
        <f>IF(ISNUMBER(AVERAGEIFS(Observed!S$2:S$9149,Observed!$A$2:$A$9149,$A1077,Observed!$D$2:$D$9149,$D1077)),AVERAGEIFS(Observed!S$2:S$9149,Observed!$A$2:$A$9149,$A1077,Observed!$D$2:$D$9149,$D1077),"")</f>
        <v/>
      </c>
      <c r="T1077" s="23" t="str">
        <f>IF(ISNUMBER(AVERAGEIFS(Observed!T$2:T$9149,Observed!$A$2:$A$9149,$A1077,Observed!$D$2:$D$9149,$D1077)),AVERAGEIFS(Observed!T$2:T$9149,Observed!$A$2:$A$9149,$A1077,Observed!$D$2:$D$9149,$D1077),"")</f>
        <v/>
      </c>
      <c r="U1077" s="23" t="str">
        <f>IF(ISNUMBER(AVERAGEIFS(Observed!U$2:U$9149,Observed!$A$2:$A$9149,$A1077,Observed!$D$2:$D$9149,$D1077)),AVERAGEIFS(Observed!U$2:U$9149,Observed!$A$2:$A$9149,$A1077,Observed!$D$2:$D$9149,$D1077),"")</f>
        <v/>
      </c>
      <c r="V1077" s="23" t="str">
        <f>IF(ISNUMBER(AVERAGEIFS(Observed!V$2:V$9149,Observed!$A$2:$A$9149,$A1077,Observed!$D$2:$D$9149,$D1077)),AVERAGEIFS(Observed!V$2:V$9149,Observed!$A$2:$A$9149,$A1077,Observed!$D$2:$D$9149,$D1077),"")</f>
        <v/>
      </c>
      <c r="W1077" s="21" t="str">
        <f>IF(ISNUMBER(AVERAGEIFS(Observed!W$2:W$9149,Observed!$A$2:$A$9149,$A1077,Observed!$D$2:$D$9149,$D1077)),AVERAGEIFS(Observed!W$2:W$9149,Observed!$A$2:$A$9149,$A1077,Observed!$D$2:$D$9149,$D1077),"")</f>
        <v/>
      </c>
      <c r="X1077" s="35" t="str">
        <f>IF(ISNUMBER(AVERAGEIFS(Observed!X$2:X$9149,Observed!$A$2:$A$9149,$A1077,Observed!$D$2:$D$9149,$D1077)),AVERAGEIFS(Observed!X$2:X$9149,Observed!$A$2:$A$9149,$A1077,Observed!$D$2:$D$9149,$D1077),"")</f>
        <v/>
      </c>
      <c r="Y1077" s="35" t="str">
        <f>IF(ISNUMBER(AVERAGEIFS(Observed!Y$2:Y$9149,Observed!$A$2:$A$9149,$A1077,Observed!$D$2:$D$9149,$D1077)),AVERAGEIFS(Observed!Y$2:Y$9149,Observed!$A$2:$A$9149,$A1077,Observed!$D$2:$D$9149,$D1077),"")</f>
        <v/>
      </c>
      <c r="Z1077" s="22" t="str">
        <f>IF(ISNUMBER(AVERAGEIFS(Observed!Z$2:Z$9149,Observed!$A$2:$A$9149,$A1077,Observed!$D$2:$D$9149,$D1077)),AVERAGEIFS(Observed!Z$2:Z$9149,Observed!$A$2:$A$9149,$A1077,Observed!$D$2:$D$9149,$D1077),"")</f>
        <v/>
      </c>
      <c r="AA1077" s="22" t="str">
        <f>IF(ISNUMBER(AVERAGEIFS(Observed!AA$2:AA$9149,Observed!$A$2:$A$9149,$A1077,Observed!$D$2:$D$9149,$D1077)),AVERAGEIFS(Observed!AA$2:AA$9149,Observed!$A$2:$A$9149,$A1077,Observed!$D$2:$D$9149,$D1077),"")</f>
        <v/>
      </c>
      <c r="AB1077" s="22" t="str">
        <f>IF(ISNUMBER(AVERAGEIFS(Observed!AB$2:AB$9149,Observed!$A$2:$A$9149,$A1077,Observed!$D$2:$D$9149,$D1077)),AVERAGEIFS(Observed!AB$2:AB$9149,Observed!$A$2:$A$9149,$A1077,Observed!$D$2:$D$9149,$D1077),"")</f>
        <v/>
      </c>
      <c r="AC1077" s="22" t="str">
        <f>IF(ISNUMBER(AVERAGEIFS(Observed!AC$2:AC$9149,Observed!$A$2:$A$9149,$A1077,Observed!$D$2:$D$9149,$D1077)),AVERAGEIFS(Observed!AC$2:AC$9149,Observed!$A$2:$A$9149,$A1077,Observed!$D$2:$D$9149,$D1077),"")</f>
        <v/>
      </c>
      <c r="AD1077" s="22" t="str">
        <f>IF(ISNUMBER(AVERAGEIFS(Observed!AD$2:AD$9149,Observed!$A$2:$A$9149,$A1077,Observed!$D$2:$D$9149,$D1077)),AVERAGEIFS(Observed!AD$2:AD$9149,Observed!$A$2:$A$9149,$A1077,Observed!$D$2:$D$9149,$D1077),"")</f>
        <v/>
      </c>
      <c r="AE1077" s="22" t="str">
        <f>IF(ISNUMBER(AVERAGEIFS(Observed!AE$2:AE$9149,Observed!$A$2:$A$9149,$A1077,Observed!$D$2:$D$9149,$D1077)),AVERAGEIFS(Observed!AE$2:AE$9149,Observed!$A$2:$A$9149,$A1077,Observed!$D$2:$D$9149,$D1077),"")</f>
        <v/>
      </c>
      <c r="AF1077" s="22" t="str">
        <f>IF(ISNUMBER(AVERAGEIFS(Observed!AF$2:AF$9149,Observed!$A$2:$A$9149,$A1077,Observed!$D$2:$D$9149,$D1077)),AVERAGEIFS(Observed!AF$2:AF$9149,Observed!$A$2:$A$9149,$A1077,Observed!$D$2:$D$9149,$D1077),"")</f>
        <v/>
      </c>
      <c r="AG1077" s="22" t="str">
        <f>IF(ISNUMBER(AVERAGEIFS(Observed!AG$2:AG$9149,Observed!$A$2:$A$9149,$A1077,Observed!$D$2:$D$9149,$D1077)),AVERAGEIFS(Observed!AG$2:AG$9149,Observed!$A$2:$A$9149,$A1077,Observed!$D$2:$D$9149,$D1077),"")</f>
        <v/>
      </c>
      <c r="AH1077" s="22" t="str">
        <f>IF(ISNUMBER(AVERAGEIFS(Observed!AH$2:AH$9149,Observed!$A$2:$A$9149,$A1077,Observed!$D$2:$D$9149,$D1077)),AVERAGEIFS(Observed!AH$2:AH$9149,Observed!$A$2:$A$9149,$A1077,Observed!$D$2:$D$9149,$D1077),"")</f>
        <v/>
      </c>
      <c r="AI1077" s="22" t="str">
        <f>IF(ISNUMBER(AVERAGEIFS(Observed!AI$2:AI$9149,Observed!$A$2:$A$9149,$A1077,Observed!$D$2:$D$9149,$D1077)),AVERAGEIFS(Observed!AI$2:AI$9149,Observed!$A$2:$A$9149,$A1077,Observed!$D$2:$D$9149,$D1077),"")</f>
        <v/>
      </c>
      <c r="AJ1077" s="22" t="str">
        <f>IF(ISNUMBER(AVERAGEIFS(Observed!AJ$2:AJ$9149,Observed!$A$2:$A$9149,$A1077,Observed!$D$2:$D$9149,$D1077)),AVERAGEIFS(Observed!AJ$2:AJ$9149,Observed!$A$2:$A$9149,$A1077,Observed!$D$2:$D$9149,$D1077),"")</f>
        <v/>
      </c>
      <c r="AK1077" s="22" t="str">
        <f>IF(ISNUMBER(AVERAGEIFS(Observed!AK$2:AK$9149,Observed!$A$2:$A$9149,$A1077,Observed!$D$2:$D$9149,$D1077)),AVERAGEIFS(Observed!AK$2:AK$9149,Observed!$A$2:$A$9149,$A1077,Observed!$D$2:$D$9149,$D1077),"")</f>
        <v/>
      </c>
      <c r="AL1077" s="23" t="str">
        <f>IF(ISNUMBER(AVERAGEIFS(Observed!AL$2:AL$9149,Observed!$A$2:$A$9149,$A1077,Observed!$D$2:$D$9149,$D1077)),AVERAGEIFS(Observed!AL$2:AL$9149,Observed!$A$2:$A$9149,$A1077,Observed!$D$2:$D$9149,$D1077),"")</f>
        <v/>
      </c>
      <c r="AM1077" s="23" t="str">
        <f>IF(ISNUMBER(AVERAGEIFS(Observed!AM$2:AM$9149,Observed!$A$2:$A$9149,$A1077,Observed!$D$2:$D$9149,$D1077)),AVERAGEIFS(Observed!AM$2:AM$9149,Observed!$A$2:$A$9149,$A1077,Observed!$D$2:$D$9149,$D1077),"")</f>
        <v/>
      </c>
      <c r="AN1077" s="22" t="str">
        <f>IF(ISNUMBER(AVERAGEIFS(Observed!AN$2:AN$9149,Observed!$A$2:$A$9149,$A1077,Observed!$D$2:$D$9149,$D1077)),AVERAGEIFS(Observed!AN$2:AN$9149,Observed!$A$2:$A$9149,$A1077,Observed!$D$2:$D$9149,$D1077),"")</f>
        <v/>
      </c>
      <c r="AO1077" s="22" t="str">
        <f>IF(ISNUMBER(AVERAGEIFS(Observed!AO$2:AO$9149,Observed!$A$2:$A$9149,$A1077,Observed!$D$2:$D$9149,$D1077)),AVERAGEIFS(Observed!AO$2:AO$9149,Observed!$A$2:$A$9149,$A1077,Observed!$D$2:$D$9149,$D1077),"")</f>
        <v/>
      </c>
      <c r="AP1077" s="21" t="str">
        <f>IF(ISNUMBER(AVERAGEIFS(Observed!AP$2:AP$9149,Observed!$A$2:$A$9149,$A1077,Observed!$D$2:$D$9149,$D1077)),AVERAGEIFS(Observed!AP$2:AP$9149,Observed!$A$2:$A$9149,$A1077,Observed!$D$2:$D$9149,$D1077),"")</f>
        <v/>
      </c>
      <c r="AQ1077" s="22">
        <f>IF(ISNUMBER(AVERAGEIFS(Observed!AQ$2:AQ$9149,Observed!$A$2:$A$9149,$A1077,Observed!$D$2:$D$9149,$D1077)),AVERAGEIFS(Observed!AQ$2:AQ$9149,Observed!$A$2:$A$9149,$A1077,Observed!$D$2:$D$9149,$D1077),"")</f>
        <v>222.2</v>
      </c>
      <c r="AR1077" s="22" t="str">
        <f>IF(ISNUMBER(AVERAGEIFS(Observed!AR$2:AR$9149,Observed!$A$2:$A$9149,$A1077,Observed!$D$2:$D$9149,$D1077)),AVERAGEIFS(Observed!AR$2:AR$9149,Observed!$A$2:$A$9149,$A1077,Observed!$D$2:$D$9149,$D1077),"")</f>
        <v/>
      </c>
      <c r="AS1077" s="22" t="str">
        <f>IF(ISNUMBER(AVERAGEIFS(Observed!AS$2:AS$9149,Observed!$A$2:$A$9149,$A1077,Observed!$D$2:$D$9149,$D1077)),AVERAGEIFS(Observed!AS$2:AS$9149,Observed!$A$2:$A$9149,$A1077,Observed!$D$2:$D$9149,$D1077),"")</f>
        <v/>
      </c>
      <c r="AT1077" s="22" t="str">
        <f>IF(ISNUMBER(AVERAGEIFS(Observed!AT$2:AT$9149,Observed!$A$2:$A$9149,$A1077,Observed!$D$2:$D$9149,$D1077)),AVERAGEIFS(Observed!AT$2:AT$9149,Observed!$A$2:$A$9149,$A1077,Observed!$D$2:$D$9149,$D1077),"")</f>
        <v/>
      </c>
      <c r="AU1077" s="22" t="str">
        <f>IF(ISNUMBER(AVERAGEIFS(Observed!AU$2:AU$9149,Observed!$A$2:$A$9149,$A1077,Observed!$D$2:$D$9149,$D1077)),AVERAGEIFS(Observed!AU$2:AU$9149,Observed!$A$2:$A$9149,$A1077,Observed!$D$2:$D$9149,$D1077),"")</f>
        <v/>
      </c>
      <c r="AV1077" s="2">
        <f>COUNTIFS(Observed!$A$2:$A$9149,$A1077,Observed!$D$2:$D$9149,$D1077)</f>
        <v>5</v>
      </c>
      <c r="AW1077" s="2">
        <f t="shared" si="16"/>
        <v>1</v>
      </c>
    </row>
    <row r="1078" spans="1:49" x14ac:dyDescent="0.25">
      <c r="A1078" t="s">
        <v>97</v>
      </c>
      <c r="B1078" t="s">
        <v>116</v>
      </c>
      <c r="C1078" t="s">
        <v>30</v>
      </c>
      <c r="D1078" s="3">
        <v>40875</v>
      </c>
      <c r="E1078">
        <v>1</v>
      </c>
      <c r="G1078" t="s">
        <v>111</v>
      </c>
      <c r="K1078" s="24" t="s">
        <v>76</v>
      </c>
      <c r="N1078" s="2"/>
      <c r="O1078" s="21" t="str">
        <f>IF(ISNUMBER(AVERAGEIFS(Observed!O$2:O$9149,Observed!$A$2:$A$9149,$A1078,Observed!$D$2:$D$9149,$D1078)),AVERAGEIFS(Observed!O$2:O$9149,Observed!$A$2:$A$9149,$A1078,Observed!$D$2:$D$9149,$D1078),"")</f>
        <v/>
      </c>
      <c r="P1078" s="22" t="str">
        <f>IF(ISNUMBER(AVERAGEIFS(Observed!P$2:P$9149,Observed!$A$2:$A$9149,$A1078,Observed!$D$2:$D$9149,$D1078)),AVERAGEIFS(Observed!P$2:P$9149,Observed!$A$2:$A$9149,$A1078,Observed!$D$2:$D$9149,$D1078),"")</f>
        <v/>
      </c>
      <c r="Q1078" s="22" t="str">
        <f>IF(ISNUMBER(AVERAGEIFS(Observed!Q$2:Q$9149,Observed!$A$2:$A$9149,$A1078,Observed!$D$2:$D$9149,$D1078)),AVERAGEIFS(Observed!Q$2:Q$9149,Observed!$A$2:$A$9149,$A1078,Observed!$D$2:$D$9149,$D1078),"")</f>
        <v/>
      </c>
      <c r="R1078" s="22" t="str">
        <f>IF(ISNUMBER(AVERAGEIFS(Observed!R$2:R$9149,Observed!$A$2:$A$9149,$A1078,Observed!$D$2:$D$9149,$D1078)),AVERAGEIFS(Observed!R$2:R$9149,Observed!$A$2:$A$9149,$A1078,Observed!$D$2:$D$9149,$D1078),"")</f>
        <v/>
      </c>
      <c r="S1078" s="22" t="str">
        <f>IF(ISNUMBER(AVERAGEIFS(Observed!S$2:S$9149,Observed!$A$2:$A$9149,$A1078,Observed!$D$2:$D$9149,$D1078)),AVERAGEIFS(Observed!S$2:S$9149,Observed!$A$2:$A$9149,$A1078,Observed!$D$2:$D$9149,$D1078),"")</f>
        <v/>
      </c>
      <c r="T1078" s="23" t="str">
        <f>IF(ISNUMBER(AVERAGEIFS(Observed!T$2:T$9149,Observed!$A$2:$A$9149,$A1078,Observed!$D$2:$D$9149,$D1078)),AVERAGEIFS(Observed!T$2:T$9149,Observed!$A$2:$A$9149,$A1078,Observed!$D$2:$D$9149,$D1078),"")</f>
        <v/>
      </c>
      <c r="U1078" s="23" t="str">
        <f>IF(ISNUMBER(AVERAGEIFS(Observed!U$2:U$9149,Observed!$A$2:$A$9149,$A1078,Observed!$D$2:$D$9149,$D1078)),AVERAGEIFS(Observed!U$2:U$9149,Observed!$A$2:$A$9149,$A1078,Observed!$D$2:$D$9149,$D1078),"")</f>
        <v/>
      </c>
      <c r="V1078" s="23" t="str">
        <f>IF(ISNUMBER(AVERAGEIFS(Observed!V$2:V$9149,Observed!$A$2:$A$9149,$A1078,Observed!$D$2:$D$9149,$D1078)),AVERAGEIFS(Observed!V$2:V$9149,Observed!$A$2:$A$9149,$A1078,Observed!$D$2:$D$9149,$D1078),"")</f>
        <v/>
      </c>
      <c r="W1078" s="21" t="str">
        <f>IF(ISNUMBER(AVERAGEIFS(Observed!W$2:W$9149,Observed!$A$2:$A$9149,$A1078,Observed!$D$2:$D$9149,$D1078)),AVERAGEIFS(Observed!W$2:W$9149,Observed!$A$2:$A$9149,$A1078,Observed!$D$2:$D$9149,$D1078),"")</f>
        <v/>
      </c>
      <c r="X1078" s="35" t="str">
        <f>IF(ISNUMBER(AVERAGEIFS(Observed!X$2:X$9149,Observed!$A$2:$A$9149,$A1078,Observed!$D$2:$D$9149,$D1078)),AVERAGEIFS(Observed!X$2:X$9149,Observed!$A$2:$A$9149,$A1078,Observed!$D$2:$D$9149,$D1078),"")</f>
        <v/>
      </c>
      <c r="Y1078" s="35" t="str">
        <f>IF(ISNUMBER(AVERAGEIFS(Observed!Y$2:Y$9149,Observed!$A$2:$A$9149,$A1078,Observed!$D$2:$D$9149,$D1078)),AVERAGEIFS(Observed!Y$2:Y$9149,Observed!$A$2:$A$9149,$A1078,Observed!$D$2:$D$9149,$D1078),"")</f>
        <v/>
      </c>
      <c r="Z1078" s="22" t="str">
        <f>IF(ISNUMBER(AVERAGEIFS(Observed!Z$2:Z$9149,Observed!$A$2:$A$9149,$A1078,Observed!$D$2:$D$9149,$D1078)),AVERAGEIFS(Observed!Z$2:Z$9149,Observed!$A$2:$A$9149,$A1078,Observed!$D$2:$D$9149,$D1078),"")</f>
        <v/>
      </c>
      <c r="AA1078" s="22" t="str">
        <f>IF(ISNUMBER(AVERAGEIFS(Observed!AA$2:AA$9149,Observed!$A$2:$A$9149,$A1078,Observed!$D$2:$D$9149,$D1078)),AVERAGEIFS(Observed!AA$2:AA$9149,Observed!$A$2:$A$9149,$A1078,Observed!$D$2:$D$9149,$D1078),"")</f>
        <v/>
      </c>
      <c r="AB1078" s="22" t="str">
        <f>IF(ISNUMBER(AVERAGEIFS(Observed!AB$2:AB$9149,Observed!$A$2:$A$9149,$A1078,Observed!$D$2:$D$9149,$D1078)),AVERAGEIFS(Observed!AB$2:AB$9149,Observed!$A$2:$A$9149,$A1078,Observed!$D$2:$D$9149,$D1078),"")</f>
        <v/>
      </c>
      <c r="AC1078" s="22" t="str">
        <f>IF(ISNUMBER(AVERAGEIFS(Observed!AC$2:AC$9149,Observed!$A$2:$A$9149,$A1078,Observed!$D$2:$D$9149,$D1078)),AVERAGEIFS(Observed!AC$2:AC$9149,Observed!$A$2:$A$9149,$A1078,Observed!$D$2:$D$9149,$D1078),"")</f>
        <v/>
      </c>
      <c r="AD1078" s="22" t="str">
        <f>IF(ISNUMBER(AVERAGEIFS(Observed!AD$2:AD$9149,Observed!$A$2:$A$9149,$A1078,Observed!$D$2:$D$9149,$D1078)),AVERAGEIFS(Observed!AD$2:AD$9149,Observed!$A$2:$A$9149,$A1078,Observed!$D$2:$D$9149,$D1078),"")</f>
        <v/>
      </c>
      <c r="AE1078" s="22" t="str">
        <f>IF(ISNUMBER(AVERAGEIFS(Observed!AE$2:AE$9149,Observed!$A$2:$A$9149,$A1078,Observed!$D$2:$D$9149,$D1078)),AVERAGEIFS(Observed!AE$2:AE$9149,Observed!$A$2:$A$9149,$A1078,Observed!$D$2:$D$9149,$D1078),"")</f>
        <v/>
      </c>
      <c r="AF1078" s="22" t="str">
        <f>IF(ISNUMBER(AVERAGEIFS(Observed!AF$2:AF$9149,Observed!$A$2:$A$9149,$A1078,Observed!$D$2:$D$9149,$D1078)),AVERAGEIFS(Observed!AF$2:AF$9149,Observed!$A$2:$A$9149,$A1078,Observed!$D$2:$D$9149,$D1078),"")</f>
        <v/>
      </c>
      <c r="AG1078" s="22" t="str">
        <f>IF(ISNUMBER(AVERAGEIFS(Observed!AG$2:AG$9149,Observed!$A$2:$A$9149,$A1078,Observed!$D$2:$D$9149,$D1078)),AVERAGEIFS(Observed!AG$2:AG$9149,Observed!$A$2:$A$9149,$A1078,Observed!$D$2:$D$9149,$D1078),"")</f>
        <v/>
      </c>
      <c r="AH1078" s="22" t="str">
        <f>IF(ISNUMBER(AVERAGEIFS(Observed!AH$2:AH$9149,Observed!$A$2:$A$9149,$A1078,Observed!$D$2:$D$9149,$D1078)),AVERAGEIFS(Observed!AH$2:AH$9149,Observed!$A$2:$A$9149,$A1078,Observed!$D$2:$D$9149,$D1078),"")</f>
        <v/>
      </c>
      <c r="AI1078" s="22" t="str">
        <f>IF(ISNUMBER(AVERAGEIFS(Observed!AI$2:AI$9149,Observed!$A$2:$A$9149,$A1078,Observed!$D$2:$D$9149,$D1078)),AVERAGEIFS(Observed!AI$2:AI$9149,Observed!$A$2:$A$9149,$A1078,Observed!$D$2:$D$9149,$D1078),"")</f>
        <v/>
      </c>
      <c r="AJ1078" s="22" t="str">
        <f>IF(ISNUMBER(AVERAGEIFS(Observed!AJ$2:AJ$9149,Observed!$A$2:$A$9149,$A1078,Observed!$D$2:$D$9149,$D1078)),AVERAGEIFS(Observed!AJ$2:AJ$9149,Observed!$A$2:$A$9149,$A1078,Observed!$D$2:$D$9149,$D1078),"")</f>
        <v/>
      </c>
      <c r="AK1078" s="22" t="str">
        <f>IF(ISNUMBER(AVERAGEIFS(Observed!AK$2:AK$9149,Observed!$A$2:$A$9149,$A1078,Observed!$D$2:$D$9149,$D1078)),AVERAGEIFS(Observed!AK$2:AK$9149,Observed!$A$2:$A$9149,$A1078,Observed!$D$2:$D$9149,$D1078),"")</f>
        <v/>
      </c>
      <c r="AL1078" s="23" t="str">
        <f>IF(ISNUMBER(AVERAGEIFS(Observed!AL$2:AL$9149,Observed!$A$2:$A$9149,$A1078,Observed!$D$2:$D$9149,$D1078)),AVERAGEIFS(Observed!AL$2:AL$9149,Observed!$A$2:$A$9149,$A1078,Observed!$D$2:$D$9149,$D1078),"")</f>
        <v/>
      </c>
      <c r="AM1078" s="23" t="str">
        <f>IF(ISNUMBER(AVERAGEIFS(Observed!AM$2:AM$9149,Observed!$A$2:$A$9149,$A1078,Observed!$D$2:$D$9149,$D1078)),AVERAGEIFS(Observed!AM$2:AM$9149,Observed!$A$2:$A$9149,$A1078,Observed!$D$2:$D$9149,$D1078),"")</f>
        <v/>
      </c>
      <c r="AN1078" s="22" t="str">
        <f>IF(ISNUMBER(AVERAGEIFS(Observed!AN$2:AN$9149,Observed!$A$2:$A$9149,$A1078,Observed!$D$2:$D$9149,$D1078)),AVERAGEIFS(Observed!AN$2:AN$9149,Observed!$A$2:$A$9149,$A1078,Observed!$D$2:$D$9149,$D1078),"")</f>
        <v/>
      </c>
      <c r="AO1078" s="22" t="str">
        <f>IF(ISNUMBER(AVERAGEIFS(Observed!AO$2:AO$9149,Observed!$A$2:$A$9149,$A1078,Observed!$D$2:$D$9149,$D1078)),AVERAGEIFS(Observed!AO$2:AO$9149,Observed!$A$2:$A$9149,$A1078,Observed!$D$2:$D$9149,$D1078),"")</f>
        <v/>
      </c>
      <c r="AP1078" s="21" t="str">
        <f>IF(ISNUMBER(AVERAGEIFS(Observed!AP$2:AP$9149,Observed!$A$2:$A$9149,$A1078,Observed!$D$2:$D$9149,$D1078)),AVERAGEIFS(Observed!AP$2:AP$9149,Observed!$A$2:$A$9149,$A1078,Observed!$D$2:$D$9149,$D1078),"")</f>
        <v/>
      </c>
      <c r="AQ1078" s="22">
        <f>IF(ISNUMBER(AVERAGEIFS(Observed!AQ$2:AQ$9149,Observed!$A$2:$A$9149,$A1078,Observed!$D$2:$D$9149,$D1078)),AVERAGEIFS(Observed!AQ$2:AQ$9149,Observed!$A$2:$A$9149,$A1078,Observed!$D$2:$D$9149,$D1078),"")</f>
        <v>228.4</v>
      </c>
      <c r="AR1078" s="22" t="str">
        <f>IF(ISNUMBER(AVERAGEIFS(Observed!AR$2:AR$9149,Observed!$A$2:$A$9149,$A1078,Observed!$D$2:$D$9149,$D1078)),AVERAGEIFS(Observed!AR$2:AR$9149,Observed!$A$2:$A$9149,$A1078,Observed!$D$2:$D$9149,$D1078),"")</f>
        <v/>
      </c>
      <c r="AS1078" s="22" t="str">
        <f>IF(ISNUMBER(AVERAGEIFS(Observed!AS$2:AS$9149,Observed!$A$2:$A$9149,$A1078,Observed!$D$2:$D$9149,$D1078)),AVERAGEIFS(Observed!AS$2:AS$9149,Observed!$A$2:$A$9149,$A1078,Observed!$D$2:$D$9149,$D1078),"")</f>
        <v/>
      </c>
      <c r="AT1078" s="22" t="str">
        <f>IF(ISNUMBER(AVERAGEIFS(Observed!AT$2:AT$9149,Observed!$A$2:$A$9149,$A1078,Observed!$D$2:$D$9149,$D1078)),AVERAGEIFS(Observed!AT$2:AT$9149,Observed!$A$2:$A$9149,$A1078,Observed!$D$2:$D$9149,$D1078),"")</f>
        <v/>
      </c>
      <c r="AU1078" s="22" t="str">
        <f>IF(ISNUMBER(AVERAGEIFS(Observed!AU$2:AU$9149,Observed!$A$2:$A$9149,$A1078,Observed!$D$2:$D$9149,$D1078)),AVERAGEIFS(Observed!AU$2:AU$9149,Observed!$A$2:$A$9149,$A1078,Observed!$D$2:$D$9149,$D1078),"")</f>
        <v/>
      </c>
      <c r="AV1078" s="2">
        <f>COUNTIFS(Observed!$A$2:$A$9149,$A1078,Observed!$D$2:$D$9149,$D1078)</f>
        <v>5</v>
      </c>
      <c r="AW1078" s="2">
        <f t="shared" si="16"/>
        <v>1</v>
      </c>
    </row>
    <row r="1079" spans="1:49" x14ac:dyDescent="0.25">
      <c r="A1079" t="s">
        <v>97</v>
      </c>
      <c r="B1079" t="s">
        <v>116</v>
      </c>
      <c r="C1079" t="s">
        <v>30</v>
      </c>
      <c r="D1079" s="3">
        <v>40882</v>
      </c>
      <c r="E1079">
        <v>1</v>
      </c>
      <c r="G1079" t="s">
        <v>111</v>
      </c>
      <c r="K1079" s="24" t="s">
        <v>76</v>
      </c>
      <c r="N1079" s="2"/>
      <c r="O1079" s="21" t="str">
        <f>IF(ISNUMBER(AVERAGEIFS(Observed!O$2:O$9149,Observed!$A$2:$A$9149,$A1079,Observed!$D$2:$D$9149,$D1079)),AVERAGEIFS(Observed!O$2:O$9149,Observed!$A$2:$A$9149,$A1079,Observed!$D$2:$D$9149,$D1079),"")</f>
        <v/>
      </c>
      <c r="P1079" s="22" t="str">
        <f>IF(ISNUMBER(AVERAGEIFS(Observed!P$2:P$9149,Observed!$A$2:$A$9149,$A1079,Observed!$D$2:$D$9149,$D1079)),AVERAGEIFS(Observed!P$2:P$9149,Observed!$A$2:$A$9149,$A1079,Observed!$D$2:$D$9149,$D1079),"")</f>
        <v/>
      </c>
      <c r="Q1079" s="22" t="str">
        <f>IF(ISNUMBER(AVERAGEIFS(Observed!Q$2:Q$9149,Observed!$A$2:$A$9149,$A1079,Observed!$D$2:$D$9149,$D1079)),AVERAGEIFS(Observed!Q$2:Q$9149,Observed!$A$2:$A$9149,$A1079,Observed!$D$2:$D$9149,$D1079),"")</f>
        <v/>
      </c>
      <c r="R1079" s="22" t="str">
        <f>IF(ISNUMBER(AVERAGEIFS(Observed!R$2:R$9149,Observed!$A$2:$A$9149,$A1079,Observed!$D$2:$D$9149,$D1079)),AVERAGEIFS(Observed!R$2:R$9149,Observed!$A$2:$A$9149,$A1079,Observed!$D$2:$D$9149,$D1079),"")</f>
        <v/>
      </c>
      <c r="S1079" s="22" t="str">
        <f>IF(ISNUMBER(AVERAGEIFS(Observed!S$2:S$9149,Observed!$A$2:$A$9149,$A1079,Observed!$D$2:$D$9149,$D1079)),AVERAGEIFS(Observed!S$2:S$9149,Observed!$A$2:$A$9149,$A1079,Observed!$D$2:$D$9149,$D1079),"")</f>
        <v/>
      </c>
      <c r="T1079" s="23" t="str">
        <f>IF(ISNUMBER(AVERAGEIFS(Observed!T$2:T$9149,Observed!$A$2:$A$9149,$A1079,Observed!$D$2:$D$9149,$D1079)),AVERAGEIFS(Observed!T$2:T$9149,Observed!$A$2:$A$9149,$A1079,Observed!$D$2:$D$9149,$D1079),"")</f>
        <v/>
      </c>
      <c r="U1079" s="23" t="str">
        <f>IF(ISNUMBER(AVERAGEIFS(Observed!U$2:U$9149,Observed!$A$2:$A$9149,$A1079,Observed!$D$2:$D$9149,$D1079)),AVERAGEIFS(Observed!U$2:U$9149,Observed!$A$2:$A$9149,$A1079,Observed!$D$2:$D$9149,$D1079),"")</f>
        <v/>
      </c>
      <c r="V1079" s="23" t="str">
        <f>IF(ISNUMBER(AVERAGEIFS(Observed!V$2:V$9149,Observed!$A$2:$A$9149,$A1079,Observed!$D$2:$D$9149,$D1079)),AVERAGEIFS(Observed!V$2:V$9149,Observed!$A$2:$A$9149,$A1079,Observed!$D$2:$D$9149,$D1079),"")</f>
        <v/>
      </c>
      <c r="W1079" s="21" t="str">
        <f>IF(ISNUMBER(AVERAGEIFS(Observed!W$2:W$9149,Observed!$A$2:$A$9149,$A1079,Observed!$D$2:$D$9149,$D1079)),AVERAGEIFS(Observed!W$2:W$9149,Observed!$A$2:$A$9149,$A1079,Observed!$D$2:$D$9149,$D1079),"")</f>
        <v/>
      </c>
      <c r="X1079" s="35" t="str">
        <f>IF(ISNUMBER(AVERAGEIFS(Observed!X$2:X$9149,Observed!$A$2:$A$9149,$A1079,Observed!$D$2:$D$9149,$D1079)),AVERAGEIFS(Observed!X$2:X$9149,Observed!$A$2:$A$9149,$A1079,Observed!$D$2:$D$9149,$D1079),"")</f>
        <v/>
      </c>
      <c r="Y1079" s="35" t="str">
        <f>IF(ISNUMBER(AVERAGEIFS(Observed!Y$2:Y$9149,Observed!$A$2:$A$9149,$A1079,Observed!$D$2:$D$9149,$D1079)),AVERAGEIFS(Observed!Y$2:Y$9149,Observed!$A$2:$A$9149,$A1079,Observed!$D$2:$D$9149,$D1079),"")</f>
        <v/>
      </c>
      <c r="Z1079" s="22" t="str">
        <f>IF(ISNUMBER(AVERAGEIFS(Observed!Z$2:Z$9149,Observed!$A$2:$A$9149,$A1079,Observed!$D$2:$D$9149,$D1079)),AVERAGEIFS(Observed!Z$2:Z$9149,Observed!$A$2:$A$9149,$A1079,Observed!$D$2:$D$9149,$D1079),"")</f>
        <v/>
      </c>
      <c r="AA1079" s="22" t="str">
        <f>IF(ISNUMBER(AVERAGEIFS(Observed!AA$2:AA$9149,Observed!$A$2:$A$9149,$A1079,Observed!$D$2:$D$9149,$D1079)),AVERAGEIFS(Observed!AA$2:AA$9149,Observed!$A$2:$A$9149,$A1079,Observed!$D$2:$D$9149,$D1079),"")</f>
        <v/>
      </c>
      <c r="AB1079" s="22" t="str">
        <f>IF(ISNUMBER(AVERAGEIFS(Observed!AB$2:AB$9149,Observed!$A$2:$A$9149,$A1079,Observed!$D$2:$D$9149,$D1079)),AVERAGEIFS(Observed!AB$2:AB$9149,Observed!$A$2:$A$9149,$A1079,Observed!$D$2:$D$9149,$D1079),"")</f>
        <v/>
      </c>
      <c r="AC1079" s="22" t="str">
        <f>IF(ISNUMBER(AVERAGEIFS(Observed!AC$2:AC$9149,Observed!$A$2:$A$9149,$A1079,Observed!$D$2:$D$9149,$D1079)),AVERAGEIFS(Observed!AC$2:AC$9149,Observed!$A$2:$A$9149,$A1079,Observed!$D$2:$D$9149,$D1079),"")</f>
        <v/>
      </c>
      <c r="AD1079" s="22" t="str">
        <f>IF(ISNUMBER(AVERAGEIFS(Observed!AD$2:AD$9149,Observed!$A$2:$A$9149,$A1079,Observed!$D$2:$D$9149,$D1079)),AVERAGEIFS(Observed!AD$2:AD$9149,Observed!$A$2:$A$9149,$A1079,Observed!$D$2:$D$9149,$D1079),"")</f>
        <v/>
      </c>
      <c r="AE1079" s="22" t="str">
        <f>IF(ISNUMBER(AVERAGEIFS(Observed!AE$2:AE$9149,Observed!$A$2:$A$9149,$A1079,Observed!$D$2:$D$9149,$D1079)),AVERAGEIFS(Observed!AE$2:AE$9149,Observed!$A$2:$A$9149,$A1079,Observed!$D$2:$D$9149,$D1079),"")</f>
        <v/>
      </c>
      <c r="AF1079" s="22" t="str">
        <f>IF(ISNUMBER(AVERAGEIFS(Observed!AF$2:AF$9149,Observed!$A$2:$A$9149,$A1079,Observed!$D$2:$D$9149,$D1079)),AVERAGEIFS(Observed!AF$2:AF$9149,Observed!$A$2:$A$9149,$A1079,Observed!$D$2:$D$9149,$D1079),"")</f>
        <v/>
      </c>
      <c r="AG1079" s="22" t="str">
        <f>IF(ISNUMBER(AVERAGEIFS(Observed!AG$2:AG$9149,Observed!$A$2:$A$9149,$A1079,Observed!$D$2:$D$9149,$D1079)),AVERAGEIFS(Observed!AG$2:AG$9149,Observed!$A$2:$A$9149,$A1079,Observed!$D$2:$D$9149,$D1079),"")</f>
        <v/>
      </c>
      <c r="AH1079" s="22" t="str">
        <f>IF(ISNUMBER(AVERAGEIFS(Observed!AH$2:AH$9149,Observed!$A$2:$A$9149,$A1079,Observed!$D$2:$D$9149,$D1079)),AVERAGEIFS(Observed!AH$2:AH$9149,Observed!$A$2:$A$9149,$A1079,Observed!$D$2:$D$9149,$D1079),"")</f>
        <v/>
      </c>
      <c r="AI1079" s="22" t="str">
        <f>IF(ISNUMBER(AVERAGEIFS(Observed!AI$2:AI$9149,Observed!$A$2:$A$9149,$A1079,Observed!$D$2:$D$9149,$D1079)),AVERAGEIFS(Observed!AI$2:AI$9149,Observed!$A$2:$A$9149,$A1079,Observed!$D$2:$D$9149,$D1079),"")</f>
        <v/>
      </c>
      <c r="AJ1079" s="22" t="str">
        <f>IF(ISNUMBER(AVERAGEIFS(Observed!AJ$2:AJ$9149,Observed!$A$2:$A$9149,$A1079,Observed!$D$2:$D$9149,$D1079)),AVERAGEIFS(Observed!AJ$2:AJ$9149,Observed!$A$2:$A$9149,$A1079,Observed!$D$2:$D$9149,$D1079),"")</f>
        <v/>
      </c>
      <c r="AK1079" s="22" t="str">
        <f>IF(ISNUMBER(AVERAGEIFS(Observed!AK$2:AK$9149,Observed!$A$2:$A$9149,$A1079,Observed!$D$2:$D$9149,$D1079)),AVERAGEIFS(Observed!AK$2:AK$9149,Observed!$A$2:$A$9149,$A1079,Observed!$D$2:$D$9149,$D1079),"")</f>
        <v/>
      </c>
      <c r="AL1079" s="23" t="str">
        <f>IF(ISNUMBER(AVERAGEIFS(Observed!AL$2:AL$9149,Observed!$A$2:$A$9149,$A1079,Observed!$D$2:$D$9149,$D1079)),AVERAGEIFS(Observed!AL$2:AL$9149,Observed!$A$2:$A$9149,$A1079,Observed!$D$2:$D$9149,$D1079),"")</f>
        <v/>
      </c>
      <c r="AM1079" s="23" t="str">
        <f>IF(ISNUMBER(AVERAGEIFS(Observed!AM$2:AM$9149,Observed!$A$2:$A$9149,$A1079,Observed!$D$2:$D$9149,$D1079)),AVERAGEIFS(Observed!AM$2:AM$9149,Observed!$A$2:$A$9149,$A1079,Observed!$D$2:$D$9149,$D1079),"")</f>
        <v/>
      </c>
      <c r="AN1079" s="22" t="str">
        <f>IF(ISNUMBER(AVERAGEIFS(Observed!AN$2:AN$9149,Observed!$A$2:$A$9149,$A1079,Observed!$D$2:$D$9149,$D1079)),AVERAGEIFS(Observed!AN$2:AN$9149,Observed!$A$2:$A$9149,$A1079,Observed!$D$2:$D$9149,$D1079),"")</f>
        <v/>
      </c>
      <c r="AO1079" s="22" t="str">
        <f>IF(ISNUMBER(AVERAGEIFS(Observed!AO$2:AO$9149,Observed!$A$2:$A$9149,$A1079,Observed!$D$2:$D$9149,$D1079)),AVERAGEIFS(Observed!AO$2:AO$9149,Observed!$A$2:$A$9149,$A1079,Observed!$D$2:$D$9149,$D1079),"")</f>
        <v/>
      </c>
      <c r="AP1079" s="21" t="str">
        <f>IF(ISNUMBER(AVERAGEIFS(Observed!AP$2:AP$9149,Observed!$A$2:$A$9149,$A1079,Observed!$D$2:$D$9149,$D1079)),AVERAGEIFS(Observed!AP$2:AP$9149,Observed!$A$2:$A$9149,$A1079,Observed!$D$2:$D$9149,$D1079),"")</f>
        <v/>
      </c>
      <c r="AQ1079" s="22">
        <f>IF(ISNUMBER(AVERAGEIFS(Observed!AQ$2:AQ$9149,Observed!$A$2:$A$9149,$A1079,Observed!$D$2:$D$9149,$D1079)),AVERAGEIFS(Observed!AQ$2:AQ$9149,Observed!$A$2:$A$9149,$A1079,Observed!$D$2:$D$9149,$D1079),"")</f>
        <v>82.2</v>
      </c>
      <c r="AR1079" s="22" t="str">
        <f>IF(ISNUMBER(AVERAGEIFS(Observed!AR$2:AR$9149,Observed!$A$2:$A$9149,$A1079,Observed!$D$2:$D$9149,$D1079)),AVERAGEIFS(Observed!AR$2:AR$9149,Observed!$A$2:$A$9149,$A1079,Observed!$D$2:$D$9149,$D1079),"")</f>
        <v/>
      </c>
      <c r="AS1079" s="22" t="str">
        <f>IF(ISNUMBER(AVERAGEIFS(Observed!AS$2:AS$9149,Observed!$A$2:$A$9149,$A1079,Observed!$D$2:$D$9149,$D1079)),AVERAGEIFS(Observed!AS$2:AS$9149,Observed!$A$2:$A$9149,$A1079,Observed!$D$2:$D$9149,$D1079),"")</f>
        <v/>
      </c>
      <c r="AT1079" s="22" t="str">
        <f>IF(ISNUMBER(AVERAGEIFS(Observed!AT$2:AT$9149,Observed!$A$2:$A$9149,$A1079,Observed!$D$2:$D$9149,$D1079)),AVERAGEIFS(Observed!AT$2:AT$9149,Observed!$A$2:$A$9149,$A1079,Observed!$D$2:$D$9149,$D1079),"")</f>
        <v/>
      </c>
      <c r="AU1079" s="22" t="str">
        <f>IF(ISNUMBER(AVERAGEIFS(Observed!AU$2:AU$9149,Observed!$A$2:$A$9149,$A1079,Observed!$D$2:$D$9149,$D1079)),AVERAGEIFS(Observed!AU$2:AU$9149,Observed!$A$2:$A$9149,$A1079,Observed!$D$2:$D$9149,$D1079),"")</f>
        <v/>
      </c>
      <c r="AV1079" s="2">
        <f>COUNTIFS(Observed!$A$2:$A$9149,$A1079,Observed!$D$2:$D$9149,$D1079)</f>
        <v>5</v>
      </c>
      <c r="AW1079" s="2">
        <f t="shared" si="16"/>
        <v>1</v>
      </c>
    </row>
    <row r="1080" spans="1:49" x14ac:dyDescent="0.25">
      <c r="A1080" t="s">
        <v>97</v>
      </c>
      <c r="B1080" t="s">
        <v>116</v>
      </c>
      <c r="C1080" t="s">
        <v>30</v>
      </c>
      <c r="D1080" s="3">
        <v>40889</v>
      </c>
      <c r="E1080">
        <v>1</v>
      </c>
      <c r="G1080" t="s">
        <v>111</v>
      </c>
      <c r="K1080" s="24" t="s">
        <v>76</v>
      </c>
      <c r="N1080" s="2"/>
      <c r="O1080" s="21" t="str">
        <f>IF(ISNUMBER(AVERAGEIFS(Observed!O$2:O$9149,Observed!$A$2:$A$9149,$A1080,Observed!$D$2:$D$9149,$D1080)),AVERAGEIFS(Observed!O$2:O$9149,Observed!$A$2:$A$9149,$A1080,Observed!$D$2:$D$9149,$D1080),"")</f>
        <v/>
      </c>
      <c r="P1080" s="22" t="str">
        <f>IF(ISNUMBER(AVERAGEIFS(Observed!P$2:P$9149,Observed!$A$2:$A$9149,$A1080,Observed!$D$2:$D$9149,$D1080)),AVERAGEIFS(Observed!P$2:P$9149,Observed!$A$2:$A$9149,$A1080,Observed!$D$2:$D$9149,$D1080),"")</f>
        <v/>
      </c>
      <c r="Q1080" s="22" t="str">
        <f>IF(ISNUMBER(AVERAGEIFS(Observed!Q$2:Q$9149,Observed!$A$2:$A$9149,$A1080,Observed!$D$2:$D$9149,$D1080)),AVERAGEIFS(Observed!Q$2:Q$9149,Observed!$A$2:$A$9149,$A1080,Observed!$D$2:$D$9149,$D1080),"")</f>
        <v/>
      </c>
      <c r="R1080" s="22" t="str">
        <f>IF(ISNUMBER(AVERAGEIFS(Observed!R$2:R$9149,Observed!$A$2:$A$9149,$A1080,Observed!$D$2:$D$9149,$D1080)),AVERAGEIFS(Observed!R$2:R$9149,Observed!$A$2:$A$9149,$A1080,Observed!$D$2:$D$9149,$D1080),"")</f>
        <v/>
      </c>
      <c r="S1080" s="22" t="str">
        <f>IF(ISNUMBER(AVERAGEIFS(Observed!S$2:S$9149,Observed!$A$2:$A$9149,$A1080,Observed!$D$2:$D$9149,$D1080)),AVERAGEIFS(Observed!S$2:S$9149,Observed!$A$2:$A$9149,$A1080,Observed!$D$2:$D$9149,$D1080),"")</f>
        <v/>
      </c>
      <c r="T1080" s="23" t="str">
        <f>IF(ISNUMBER(AVERAGEIFS(Observed!T$2:T$9149,Observed!$A$2:$A$9149,$A1080,Observed!$D$2:$D$9149,$D1080)),AVERAGEIFS(Observed!T$2:T$9149,Observed!$A$2:$A$9149,$A1080,Observed!$D$2:$D$9149,$D1080),"")</f>
        <v/>
      </c>
      <c r="U1080" s="23" t="str">
        <f>IF(ISNUMBER(AVERAGEIFS(Observed!U$2:U$9149,Observed!$A$2:$A$9149,$A1080,Observed!$D$2:$D$9149,$D1080)),AVERAGEIFS(Observed!U$2:U$9149,Observed!$A$2:$A$9149,$A1080,Observed!$D$2:$D$9149,$D1080),"")</f>
        <v/>
      </c>
      <c r="V1080" s="23" t="str">
        <f>IF(ISNUMBER(AVERAGEIFS(Observed!V$2:V$9149,Observed!$A$2:$A$9149,$A1080,Observed!$D$2:$D$9149,$D1080)),AVERAGEIFS(Observed!V$2:V$9149,Observed!$A$2:$A$9149,$A1080,Observed!$D$2:$D$9149,$D1080),"")</f>
        <v/>
      </c>
      <c r="W1080" s="21" t="str">
        <f>IF(ISNUMBER(AVERAGEIFS(Observed!W$2:W$9149,Observed!$A$2:$A$9149,$A1080,Observed!$D$2:$D$9149,$D1080)),AVERAGEIFS(Observed!W$2:W$9149,Observed!$A$2:$A$9149,$A1080,Observed!$D$2:$D$9149,$D1080),"")</f>
        <v/>
      </c>
      <c r="X1080" s="35" t="str">
        <f>IF(ISNUMBER(AVERAGEIFS(Observed!X$2:X$9149,Observed!$A$2:$A$9149,$A1080,Observed!$D$2:$D$9149,$D1080)),AVERAGEIFS(Observed!X$2:X$9149,Observed!$A$2:$A$9149,$A1080,Observed!$D$2:$D$9149,$D1080),"")</f>
        <v/>
      </c>
      <c r="Y1080" s="35" t="str">
        <f>IF(ISNUMBER(AVERAGEIFS(Observed!Y$2:Y$9149,Observed!$A$2:$A$9149,$A1080,Observed!$D$2:$D$9149,$D1080)),AVERAGEIFS(Observed!Y$2:Y$9149,Observed!$A$2:$A$9149,$A1080,Observed!$D$2:$D$9149,$D1080),"")</f>
        <v/>
      </c>
      <c r="Z1080" s="22" t="str">
        <f>IF(ISNUMBER(AVERAGEIFS(Observed!Z$2:Z$9149,Observed!$A$2:$A$9149,$A1080,Observed!$D$2:$D$9149,$D1080)),AVERAGEIFS(Observed!Z$2:Z$9149,Observed!$A$2:$A$9149,$A1080,Observed!$D$2:$D$9149,$D1080),"")</f>
        <v/>
      </c>
      <c r="AA1080" s="22" t="str">
        <f>IF(ISNUMBER(AVERAGEIFS(Observed!AA$2:AA$9149,Observed!$A$2:$A$9149,$A1080,Observed!$D$2:$D$9149,$D1080)),AVERAGEIFS(Observed!AA$2:AA$9149,Observed!$A$2:$A$9149,$A1080,Observed!$D$2:$D$9149,$D1080),"")</f>
        <v/>
      </c>
      <c r="AB1080" s="22" t="str">
        <f>IF(ISNUMBER(AVERAGEIFS(Observed!AB$2:AB$9149,Observed!$A$2:$A$9149,$A1080,Observed!$D$2:$D$9149,$D1080)),AVERAGEIFS(Observed!AB$2:AB$9149,Observed!$A$2:$A$9149,$A1080,Observed!$D$2:$D$9149,$D1080),"")</f>
        <v/>
      </c>
      <c r="AC1080" s="22" t="str">
        <f>IF(ISNUMBER(AVERAGEIFS(Observed!AC$2:AC$9149,Observed!$A$2:$A$9149,$A1080,Observed!$D$2:$D$9149,$D1080)),AVERAGEIFS(Observed!AC$2:AC$9149,Observed!$A$2:$A$9149,$A1080,Observed!$D$2:$D$9149,$D1080),"")</f>
        <v/>
      </c>
      <c r="AD1080" s="22" t="str">
        <f>IF(ISNUMBER(AVERAGEIFS(Observed!AD$2:AD$9149,Observed!$A$2:$A$9149,$A1080,Observed!$D$2:$D$9149,$D1080)),AVERAGEIFS(Observed!AD$2:AD$9149,Observed!$A$2:$A$9149,$A1080,Observed!$D$2:$D$9149,$D1080),"")</f>
        <v/>
      </c>
      <c r="AE1080" s="22" t="str">
        <f>IF(ISNUMBER(AVERAGEIFS(Observed!AE$2:AE$9149,Observed!$A$2:$A$9149,$A1080,Observed!$D$2:$D$9149,$D1080)),AVERAGEIFS(Observed!AE$2:AE$9149,Observed!$A$2:$A$9149,$A1080,Observed!$D$2:$D$9149,$D1080),"")</f>
        <v/>
      </c>
      <c r="AF1080" s="22" t="str">
        <f>IF(ISNUMBER(AVERAGEIFS(Observed!AF$2:AF$9149,Observed!$A$2:$A$9149,$A1080,Observed!$D$2:$D$9149,$D1080)),AVERAGEIFS(Observed!AF$2:AF$9149,Observed!$A$2:$A$9149,$A1080,Observed!$D$2:$D$9149,$D1080),"")</f>
        <v/>
      </c>
      <c r="AG1080" s="22" t="str">
        <f>IF(ISNUMBER(AVERAGEIFS(Observed!AG$2:AG$9149,Observed!$A$2:$A$9149,$A1080,Observed!$D$2:$D$9149,$D1080)),AVERAGEIFS(Observed!AG$2:AG$9149,Observed!$A$2:$A$9149,$A1080,Observed!$D$2:$D$9149,$D1080),"")</f>
        <v/>
      </c>
      <c r="AH1080" s="22" t="str">
        <f>IF(ISNUMBER(AVERAGEIFS(Observed!AH$2:AH$9149,Observed!$A$2:$A$9149,$A1080,Observed!$D$2:$D$9149,$D1080)),AVERAGEIFS(Observed!AH$2:AH$9149,Observed!$A$2:$A$9149,$A1080,Observed!$D$2:$D$9149,$D1080),"")</f>
        <v/>
      </c>
      <c r="AI1080" s="22" t="str">
        <f>IF(ISNUMBER(AVERAGEIFS(Observed!AI$2:AI$9149,Observed!$A$2:$A$9149,$A1080,Observed!$D$2:$D$9149,$D1080)),AVERAGEIFS(Observed!AI$2:AI$9149,Observed!$A$2:$A$9149,$A1080,Observed!$D$2:$D$9149,$D1080),"")</f>
        <v/>
      </c>
      <c r="AJ1080" s="22" t="str">
        <f>IF(ISNUMBER(AVERAGEIFS(Observed!AJ$2:AJ$9149,Observed!$A$2:$A$9149,$A1080,Observed!$D$2:$D$9149,$D1080)),AVERAGEIFS(Observed!AJ$2:AJ$9149,Observed!$A$2:$A$9149,$A1080,Observed!$D$2:$D$9149,$D1080),"")</f>
        <v/>
      </c>
      <c r="AK1080" s="22" t="str">
        <f>IF(ISNUMBER(AVERAGEIFS(Observed!AK$2:AK$9149,Observed!$A$2:$A$9149,$A1080,Observed!$D$2:$D$9149,$D1080)),AVERAGEIFS(Observed!AK$2:AK$9149,Observed!$A$2:$A$9149,$A1080,Observed!$D$2:$D$9149,$D1080),"")</f>
        <v/>
      </c>
      <c r="AL1080" s="23" t="str">
        <f>IF(ISNUMBER(AVERAGEIFS(Observed!AL$2:AL$9149,Observed!$A$2:$A$9149,$A1080,Observed!$D$2:$D$9149,$D1080)),AVERAGEIFS(Observed!AL$2:AL$9149,Observed!$A$2:$A$9149,$A1080,Observed!$D$2:$D$9149,$D1080),"")</f>
        <v/>
      </c>
      <c r="AM1080" s="23" t="str">
        <f>IF(ISNUMBER(AVERAGEIFS(Observed!AM$2:AM$9149,Observed!$A$2:$A$9149,$A1080,Observed!$D$2:$D$9149,$D1080)),AVERAGEIFS(Observed!AM$2:AM$9149,Observed!$A$2:$A$9149,$A1080,Observed!$D$2:$D$9149,$D1080),"")</f>
        <v/>
      </c>
      <c r="AN1080" s="22" t="str">
        <f>IF(ISNUMBER(AVERAGEIFS(Observed!AN$2:AN$9149,Observed!$A$2:$A$9149,$A1080,Observed!$D$2:$D$9149,$D1080)),AVERAGEIFS(Observed!AN$2:AN$9149,Observed!$A$2:$A$9149,$A1080,Observed!$D$2:$D$9149,$D1080),"")</f>
        <v/>
      </c>
      <c r="AO1080" s="22" t="str">
        <f>IF(ISNUMBER(AVERAGEIFS(Observed!AO$2:AO$9149,Observed!$A$2:$A$9149,$A1080,Observed!$D$2:$D$9149,$D1080)),AVERAGEIFS(Observed!AO$2:AO$9149,Observed!$A$2:$A$9149,$A1080,Observed!$D$2:$D$9149,$D1080),"")</f>
        <v/>
      </c>
      <c r="AP1080" s="21" t="str">
        <f>IF(ISNUMBER(AVERAGEIFS(Observed!AP$2:AP$9149,Observed!$A$2:$A$9149,$A1080,Observed!$D$2:$D$9149,$D1080)),AVERAGEIFS(Observed!AP$2:AP$9149,Observed!$A$2:$A$9149,$A1080,Observed!$D$2:$D$9149,$D1080),"")</f>
        <v/>
      </c>
      <c r="AQ1080" s="22">
        <f>IF(ISNUMBER(AVERAGEIFS(Observed!AQ$2:AQ$9149,Observed!$A$2:$A$9149,$A1080,Observed!$D$2:$D$9149,$D1080)),AVERAGEIFS(Observed!AQ$2:AQ$9149,Observed!$A$2:$A$9149,$A1080,Observed!$D$2:$D$9149,$D1080),"")</f>
        <v>159.4</v>
      </c>
      <c r="AR1080" s="22" t="str">
        <f>IF(ISNUMBER(AVERAGEIFS(Observed!AR$2:AR$9149,Observed!$A$2:$A$9149,$A1080,Observed!$D$2:$D$9149,$D1080)),AVERAGEIFS(Observed!AR$2:AR$9149,Observed!$A$2:$A$9149,$A1080,Observed!$D$2:$D$9149,$D1080),"")</f>
        <v/>
      </c>
      <c r="AS1080" s="22" t="str">
        <f>IF(ISNUMBER(AVERAGEIFS(Observed!AS$2:AS$9149,Observed!$A$2:$A$9149,$A1080,Observed!$D$2:$D$9149,$D1080)),AVERAGEIFS(Observed!AS$2:AS$9149,Observed!$A$2:$A$9149,$A1080,Observed!$D$2:$D$9149,$D1080),"")</f>
        <v/>
      </c>
      <c r="AT1080" s="22" t="str">
        <f>IF(ISNUMBER(AVERAGEIFS(Observed!AT$2:AT$9149,Observed!$A$2:$A$9149,$A1080,Observed!$D$2:$D$9149,$D1080)),AVERAGEIFS(Observed!AT$2:AT$9149,Observed!$A$2:$A$9149,$A1080,Observed!$D$2:$D$9149,$D1080),"")</f>
        <v/>
      </c>
      <c r="AU1080" s="22" t="str">
        <f>IF(ISNUMBER(AVERAGEIFS(Observed!AU$2:AU$9149,Observed!$A$2:$A$9149,$A1080,Observed!$D$2:$D$9149,$D1080)),AVERAGEIFS(Observed!AU$2:AU$9149,Observed!$A$2:$A$9149,$A1080,Observed!$D$2:$D$9149,$D1080),"")</f>
        <v/>
      </c>
      <c r="AV1080" s="2">
        <f>COUNTIFS(Observed!$A$2:$A$9149,$A1080,Observed!$D$2:$D$9149,$D1080)</f>
        <v>5</v>
      </c>
      <c r="AW1080" s="2">
        <f t="shared" si="16"/>
        <v>1</v>
      </c>
    </row>
    <row r="1081" spans="1:49" x14ac:dyDescent="0.25">
      <c r="A1081" t="s">
        <v>97</v>
      </c>
      <c r="B1081" t="s">
        <v>116</v>
      </c>
      <c r="C1081" t="s">
        <v>30</v>
      </c>
      <c r="D1081" s="3">
        <v>40896</v>
      </c>
      <c r="E1081">
        <v>1</v>
      </c>
      <c r="G1081" t="s">
        <v>111</v>
      </c>
      <c r="K1081" s="24" t="s">
        <v>76</v>
      </c>
      <c r="N1081" s="2"/>
      <c r="O1081" s="21" t="str">
        <f>IF(ISNUMBER(AVERAGEIFS(Observed!O$2:O$9149,Observed!$A$2:$A$9149,$A1081,Observed!$D$2:$D$9149,$D1081)),AVERAGEIFS(Observed!O$2:O$9149,Observed!$A$2:$A$9149,$A1081,Observed!$D$2:$D$9149,$D1081),"")</f>
        <v/>
      </c>
      <c r="P1081" s="22" t="str">
        <f>IF(ISNUMBER(AVERAGEIFS(Observed!P$2:P$9149,Observed!$A$2:$A$9149,$A1081,Observed!$D$2:$D$9149,$D1081)),AVERAGEIFS(Observed!P$2:P$9149,Observed!$A$2:$A$9149,$A1081,Observed!$D$2:$D$9149,$D1081),"")</f>
        <v/>
      </c>
      <c r="Q1081" s="22" t="str">
        <f>IF(ISNUMBER(AVERAGEIFS(Observed!Q$2:Q$9149,Observed!$A$2:$A$9149,$A1081,Observed!$D$2:$D$9149,$D1081)),AVERAGEIFS(Observed!Q$2:Q$9149,Observed!$A$2:$A$9149,$A1081,Observed!$D$2:$D$9149,$D1081),"")</f>
        <v/>
      </c>
      <c r="R1081" s="22" t="str">
        <f>IF(ISNUMBER(AVERAGEIFS(Observed!R$2:R$9149,Observed!$A$2:$A$9149,$A1081,Observed!$D$2:$D$9149,$D1081)),AVERAGEIFS(Observed!R$2:R$9149,Observed!$A$2:$A$9149,$A1081,Observed!$D$2:$D$9149,$D1081),"")</f>
        <v/>
      </c>
      <c r="S1081" s="22" t="str">
        <f>IF(ISNUMBER(AVERAGEIFS(Observed!S$2:S$9149,Observed!$A$2:$A$9149,$A1081,Observed!$D$2:$D$9149,$D1081)),AVERAGEIFS(Observed!S$2:S$9149,Observed!$A$2:$A$9149,$A1081,Observed!$D$2:$D$9149,$D1081),"")</f>
        <v/>
      </c>
      <c r="T1081" s="23" t="str">
        <f>IF(ISNUMBER(AVERAGEIFS(Observed!T$2:T$9149,Observed!$A$2:$A$9149,$A1081,Observed!$D$2:$D$9149,$D1081)),AVERAGEIFS(Observed!T$2:T$9149,Observed!$A$2:$A$9149,$A1081,Observed!$D$2:$D$9149,$D1081),"")</f>
        <v/>
      </c>
      <c r="U1081" s="23" t="str">
        <f>IF(ISNUMBER(AVERAGEIFS(Observed!U$2:U$9149,Observed!$A$2:$A$9149,$A1081,Observed!$D$2:$D$9149,$D1081)),AVERAGEIFS(Observed!U$2:U$9149,Observed!$A$2:$A$9149,$A1081,Observed!$D$2:$D$9149,$D1081),"")</f>
        <v/>
      </c>
      <c r="V1081" s="23" t="str">
        <f>IF(ISNUMBER(AVERAGEIFS(Observed!V$2:V$9149,Observed!$A$2:$A$9149,$A1081,Observed!$D$2:$D$9149,$D1081)),AVERAGEIFS(Observed!V$2:V$9149,Observed!$A$2:$A$9149,$A1081,Observed!$D$2:$D$9149,$D1081),"")</f>
        <v/>
      </c>
      <c r="W1081" s="21" t="str">
        <f>IF(ISNUMBER(AVERAGEIFS(Observed!W$2:W$9149,Observed!$A$2:$A$9149,$A1081,Observed!$D$2:$D$9149,$D1081)),AVERAGEIFS(Observed!W$2:W$9149,Observed!$A$2:$A$9149,$A1081,Observed!$D$2:$D$9149,$D1081),"")</f>
        <v/>
      </c>
      <c r="X1081" s="35" t="str">
        <f>IF(ISNUMBER(AVERAGEIFS(Observed!X$2:X$9149,Observed!$A$2:$A$9149,$A1081,Observed!$D$2:$D$9149,$D1081)),AVERAGEIFS(Observed!X$2:X$9149,Observed!$A$2:$A$9149,$A1081,Observed!$D$2:$D$9149,$D1081),"")</f>
        <v/>
      </c>
      <c r="Y1081" s="35" t="str">
        <f>IF(ISNUMBER(AVERAGEIFS(Observed!Y$2:Y$9149,Observed!$A$2:$A$9149,$A1081,Observed!$D$2:$D$9149,$D1081)),AVERAGEIFS(Observed!Y$2:Y$9149,Observed!$A$2:$A$9149,$A1081,Observed!$D$2:$D$9149,$D1081),"")</f>
        <v/>
      </c>
      <c r="Z1081" s="22" t="str">
        <f>IF(ISNUMBER(AVERAGEIFS(Observed!Z$2:Z$9149,Observed!$A$2:$A$9149,$A1081,Observed!$D$2:$D$9149,$D1081)),AVERAGEIFS(Observed!Z$2:Z$9149,Observed!$A$2:$A$9149,$A1081,Observed!$D$2:$D$9149,$D1081),"")</f>
        <v/>
      </c>
      <c r="AA1081" s="22" t="str">
        <f>IF(ISNUMBER(AVERAGEIFS(Observed!AA$2:AA$9149,Observed!$A$2:$A$9149,$A1081,Observed!$D$2:$D$9149,$D1081)),AVERAGEIFS(Observed!AA$2:AA$9149,Observed!$A$2:$A$9149,$A1081,Observed!$D$2:$D$9149,$D1081),"")</f>
        <v/>
      </c>
      <c r="AB1081" s="22" t="str">
        <f>IF(ISNUMBER(AVERAGEIFS(Observed!AB$2:AB$9149,Observed!$A$2:$A$9149,$A1081,Observed!$D$2:$D$9149,$D1081)),AVERAGEIFS(Observed!AB$2:AB$9149,Observed!$A$2:$A$9149,$A1081,Observed!$D$2:$D$9149,$D1081),"")</f>
        <v/>
      </c>
      <c r="AC1081" s="22" t="str">
        <f>IF(ISNUMBER(AVERAGEIFS(Observed!AC$2:AC$9149,Observed!$A$2:$A$9149,$A1081,Observed!$D$2:$D$9149,$D1081)),AVERAGEIFS(Observed!AC$2:AC$9149,Observed!$A$2:$A$9149,$A1081,Observed!$D$2:$D$9149,$D1081),"")</f>
        <v/>
      </c>
      <c r="AD1081" s="22" t="str">
        <f>IF(ISNUMBER(AVERAGEIFS(Observed!AD$2:AD$9149,Observed!$A$2:$A$9149,$A1081,Observed!$D$2:$D$9149,$D1081)),AVERAGEIFS(Observed!AD$2:AD$9149,Observed!$A$2:$A$9149,$A1081,Observed!$D$2:$D$9149,$D1081),"")</f>
        <v/>
      </c>
      <c r="AE1081" s="22" t="str">
        <f>IF(ISNUMBER(AVERAGEIFS(Observed!AE$2:AE$9149,Observed!$A$2:$A$9149,$A1081,Observed!$D$2:$D$9149,$D1081)),AVERAGEIFS(Observed!AE$2:AE$9149,Observed!$A$2:$A$9149,$A1081,Observed!$D$2:$D$9149,$D1081),"")</f>
        <v/>
      </c>
      <c r="AF1081" s="22" t="str">
        <f>IF(ISNUMBER(AVERAGEIFS(Observed!AF$2:AF$9149,Observed!$A$2:$A$9149,$A1081,Observed!$D$2:$D$9149,$D1081)),AVERAGEIFS(Observed!AF$2:AF$9149,Observed!$A$2:$A$9149,$A1081,Observed!$D$2:$D$9149,$D1081),"")</f>
        <v/>
      </c>
      <c r="AG1081" s="22" t="str">
        <f>IF(ISNUMBER(AVERAGEIFS(Observed!AG$2:AG$9149,Observed!$A$2:$A$9149,$A1081,Observed!$D$2:$D$9149,$D1081)),AVERAGEIFS(Observed!AG$2:AG$9149,Observed!$A$2:$A$9149,$A1081,Observed!$D$2:$D$9149,$D1081),"")</f>
        <v/>
      </c>
      <c r="AH1081" s="22" t="str">
        <f>IF(ISNUMBER(AVERAGEIFS(Observed!AH$2:AH$9149,Observed!$A$2:$A$9149,$A1081,Observed!$D$2:$D$9149,$D1081)),AVERAGEIFS(Observed!AH$2:AH$9149,Observed!$A$2:$A$9149,$A1081,Observed!$D$2:$D$9149,$D1081),"")</f>
        <v/>
      </c>
      <c r="AI1081" s="22" t="str">
        <f>IF(ISNUMBER(AVERAGEIFS(Observed!AI$2:AI$9149,Observed!$A$2:$A$9149,$A1081,Observed!$D$2:$D$9149,$D1081)),AVERAGEIFS(Observed!AI$2:AI$9149,Observed!$A$2:$A$9149,$A1081,Observed!$D$2:$D$9149,$D1081),"")</f>
        <v/>
      </c>
      <c r="AJ1081" s="22" t="str">
        <f>IF(ISNUMBER(AVERAGEIFS(Observed!AJ$2:AJ$9149,Observed!$A$2:$A$9149,$A1081,Observed!$D$2:$D$9149,$D1081)),AVERAGEIFS(Observed!AJ$2:AJ$9149,Observed!$A$2:$A$9149,$A1081,Observed!$D$2:$D$9149,$D1081),"")</f>
        <v/>
      </c>
      <c r="AK1081" s="22" t="str">
        <f>IF(ISNUMBER(AVERAGEIFS(Observed!AK$2:AK$9149,Observed!$A$2:$A$9149,$A1081,Observed!$D$2:$D$9149,$D1081)),AVERAGEIFS(Observed!AK$2:AK$9149,Observed!$A$2:$A$9149,$A1081,Observed!$D$2:$D$9149,$D1081),"")</f>
        <v/>
      </c>
      <c r="AL1081" s="23" t="str">
        <f>IF(ISNUMBER(AVERAGEIFS(Observed!AL$2:AL$9149,Observed!$A$2:$A$9149,$A1081,Observed!$D$2:$D$9149,$D1081)),AVERAGEIFS(Observed!AL$2:AL$9149,Observed!$A$2:$A$9149,$A1081,Observed!$D$2:$D$9149,$D1081),"")</f>
        <v/>
      </c>
      <c r="AM1081" s="23" t="str">
        <f>IF(ISNUMBER(AVERAGEIFS(Observed!AM$2:AM$9149,Observed!$A$2:$A$9149,$A1081,Observed!$D$2:$D$9149,$D1081)),AVERAGEIFS(Observed!AM$2:AM$9149,Observed!$A$2:$A$9149,$A1081,Observed!$D$2:$D$9149,$D1081),"")</f>
        <v/>
      </c>
      <c r="AN1081" s="22" t="str">
        <f>IF(ISNUMBER(AVERAGEIFS(Observed!AN$2:AN$9149,Observed!$A$2:$A$9149,$A1081,Observed!$D$2:$D$9149,$D1081)),AVERAGEIFS(Observed!AN$2:AN$9149,Observed!$A$2:$A$9149,$A1081,Observed!$D$2:$D$9149,$D1081),"")</f>
        <v/>
      </c>
      <c r="AO1081" s="22" t="str">
        <f>IF(ISNUMBER(AVERAGEIFS(Observed!AO$2:AO$9149,Observed!$A$2:$A$9149,$A1081,Observed!$D$2:$D$9149,$D1081)),AVERAGEIFS(Observed!AO$2:AO$9149,Observed!$A$2:$A$9149,$A1081,Observed!$D$2:$D$9149,$D1081),"")</f>
        <v/>
      </c>
      <c r="AP1081" s="21" t="str">
        <f>IF(ISNUMBER(AVERAGEIFS(Observed!AP$2:AP$9149,Observed!$A$2:$A$9149,$A1081,Observed!$D$2:$D$9149,$D1081)),AVERAGEIFS(Observed!AP$2:AP$9149,Observed!$A$2:$A$9149,$A1081,Observed!$D$2:$D$9149,$D1081),"")</f>
        <v/>
      </c>
      <c r="AQ1081" s="22">
        <f>IF(ISNUMBER(AVERAGEIFS(Observed!AQ$2:AQ$9149,Observed!$A$2:$A$9149,$A1081,Observed!$D$2:$D$9149,$D1081)),AVERAGEIFS(Observed!AQ$2:AQ$9149,Observed!$A$2:$A$9149,$A1081,Observed!$D$2:$D$9149,$D1081),"")</f>
        <v>192.4</v>
      </c>
      <c r="AR1081" s="22" t="str">
        <f>IF(ISNUMBER(AVERAGEIFS(Observed!AR$2:AR$9149,Observed!$A$2:$A$9149,$A1081,Observed!$D$2:$D$9149,$D1081)),AVERAGEIFS(Observed!AR$2:AR$9149,Observed!$A$2:$A$9149,$A1081,Observed!$D$2:$D$9149,$D1081),"")</f>
        <v/>
      </c>
      <c r="AS1081" s="22" t="str">
        <f>IF(ISNUMBER(AVERAGEIFS(Observed!AS$2:AS$9149,Observed!$A$2:$A$9149,$A1081,Observed!$D$2:$D$9149,$D1081)),AVERAGEIFS(Observed!AS$2:AS$9149,Observed!$A$2:$A$9149,$A1081,Observed!$D$2:$D$9149,$D1081),"")</f>
        <v/>
      </c>
      <c r="AT1081" s="22" t="str">
        <f>IF(ISNUMBER(AVERAGEIFS(Observed!AT$2:AT$9149,Observed!$A$2:$A$9149,$A1081,Observed!$D$2:$D$9149,$D1081)),AVERAGEIFS(Observed!AT$2:AT$9149,Observed!$A$2:$A$9149,$A1081,Observed!$D$2:$D$9149,$D1081),"")</f>
        <v/>
      </c>
      <c r="AU1081" s="22" t="str">
        <f>IF(ISNUMBER(AVERAGEIFS(Observed!AU$2:AU$9149,Observed!$A$2:$A$9149,$A1081,Observed!$D$2:$D$9149,$D1081)),AVERAGEIFS(Observed!AU$2:AU$9149,Observed!$A$2:$A$9149,$A1081,Observed!$D$2:$D$9149,$D1081),"")</f>
        <v/>
      </c>
      <c r="AV1081" s="2">
        <f>COUNTIFS(Observed!$A$2:$A$9149,$A1081,Observed!$D$2:$D$9149,$D1081)</f>
        <v>5</v>
      </c>
      <c r="AW1081" s="2">
        <f t="shared" si="16"/>
        <v>1</v>
      </c>
    </row>
    <row r="1082" spans="1:49" x14ac:dyDescent="0.25">
      <c r="A1082" t="s">
        <v>97</v>
      </c>
      <c r="B1082" t="s">
        <v>116</v>
      </c>
      <c r="C1082" t="s">
        <v>30</v>
      </c>
      <c r="D1082" s="3">
        <v>40917</v>
      </c>
      <c r="E1082">
        <v>1</v>
      </c>
      <c r="G1082" t="s">
        <v>111</v>
      </c>
      <c r="K1082" s="24" t="s">
        <v>76</v>
      </c>
      <c r="N1082" s="2"/>
      <c r="O1082" s="21" t="str">
        <f>IF(ISNUMBER(AVERAGEIFS(Observed!O$2:O$9149,Observed!$A$2:$A$9149,$A1082,Observed!$D$2:$D$9149,$D1082)),AVERAGEIFS(Observed!O$2:O$9149,Observed!$A$2:$A$9149,$A1082,Observed!$D$2:$D$9149,$D1082),"")</f>
        <v/>
      </c>
      <c r="P1082" s="22" t="str">
        <f>IF(ISNUMBER(AVERAGEIFS(Observed!P$2:P$9149,Observed!$A$2:$A$9149,$A1082,Observed!$D$2:$D$9149,$D1082)),AVERAGEIFS(Observed!P$2:P$9149,Observed!$A$2:$A$9149,$A1082,Observed!$D$2:$D$9149,$D1082),"")</f>
        <v/>
      </c>
      <c r="Q1082" s="22" t="str">
        <f>IF(ISNUMBER(AVERAGEIFS(Observed!Q$2:Q$9149,Observed!$A$2:$A$9149,$A1082,Observed!$D$2:$D$9149,$D1082)),AVERAGEIFS(Observed!Q$2:Q$9149,Observed!$A$2:$A$9149,$A1082,Observed!$D$2:$D$9149,$D1082),"")</f>
        <v/>
      </c>
      <c r="R1082" s="22" t="str">
        <f>IF(ISNUMBER(AVERAGEIFS(Observed!R$2:R$9149,Observed!$A$2:$A$9149,$A1082,Observed!$D$2:$D$9149,$D1082)),AVERAGEIFS(Observed!R$2:R$9149,Observed!$A$2:$A$9149,$A1082,Observed!$D$2:$D$9149,$D1082),"")</f>
        <v/>
      </c>
      <c r="S1082" s="22" t="str">
        <f>IF(ISNUMBER(AVERAGEIFS(Observed!S$2:S$9149,Observed!$A$2:$A$9149,$A1082,Observed!$D$2:$D$9149,$D1082)),AVERAGEIFS(Observed!S$2:S$9149,Observed!$A$2:$A$9149,$A1082,Observed!$D$2:$D$9149,$D1082),"")</f>
        <v/>
      </c>
      <c r="T1082" s="23" t="str">
        <f>IF(ISNUMBER(AVERAGEIFS(Observed!T$2:T$9149,Observed!$A$2:$A$9149,$A1082,Observed!$D$2:$D$9149,$D1082)),AVERAGEIFS(Observed!T$2:T$9149,Observed!$A$2:$A$9149,$A1082,Observed!$D$2:$D$9149,$D1082),"")</f>
        <v/>
      </c>
      <c r="U1082" s="23" t="str">
        <f>IF(ISNUMBER(AVERAGEIFS(Observed!U$2:U$9149,Observed!$A$2:$A$9149,$A1082,Observed!$D$2:$D$9149,$D1082)),AVERAGEIFS(Observed!U$2:U$9149,Observed!$A$2:$A$9149,$A1082,Observed!$D$2:$D$9149,$D1082),"")</f>
        <v/>
      </c>
      <c r="V1082" s="23" t="str">
        <f>IF(ISNUMBER(AVERAGEIFS(Observed!V$2:V$9149,Observed!$A$2:$A$9149,$A1082,Observed!$D$2:$D$9149,$D1082)),AVERAGEIFS(Observed!V$2:V$9149,Observed!$A$2:$A$9149,$A1082,Observed!$D$2:$D$9149,$D1082),"")</f>
        <v/>
      </c>
      <c r="W1082" s="21" t="str">
        <f>IF(ISNUMBER(AVERAGEIFS(Observed!W$2:W$9149,Observed!$A$2:$A$9149,$A1082,Observed!$D$2:$D$9149,$D1082)),AVERAGEIFS(Observed!W$2:W$9149,Observed!$A$2:$A$9149,$A1082,Observed!$D$2:$D$9149,$D1082),"")</f>
        <v/>
      </c>
      <c r="X1082" s="35" t="str">
        <f>IF(ISNUMBER(AVERAGEIFS(Observed!X$2:X$9149,Observed!$A$2:$A$9149,$A1082,Observed!$D$2:$D$9149,$D1082)),AVERAGEIFS(Observed!X$2:X$9149,Observed!$A$2:$A$9149,$A1082,Observed!$D$2:$D$9149,$D1082),"")</f>
        <v/>
      </c>
      <c r="Y1082" s="35" t="str">
        <f>IF(ISNUMBER(AVERAGEIFS(Observed!Y$2:Y$9149,Observed!$A$2:$A$9149,$A1082,Observed!$D$2:$D$9149,$D1082)),AVERAGEIFS(Observed!Y$2:Y$9149,Observed!$A$2:$A$9149,$A1082,Observed!$D$2:$D$9149,$D1082),"")</f>
        <v/>
      </c>
      <c r="Z1082" s="22" t="str">
        <f>IF(ISNUMBER(AVERAGEIFS(Observed!Z$2:Z$9149,Observed!$A$2:$A$9149,$A1082,Observed!$D$2:$D$9149,$D1082)),AVERAGEIFS(Observed!Z$2:Z$9149,Observed!$A$2:$A$9149,$A1082,Observed!$D$2:$D$9149,$D1082),"")</f>
        <v/>
      </c>
      <c r="AA1082" s="22" t="str">
        <f>IF(ISNUMBER(AVERAGEIFS(Observed!AA$2:AA$9149,Observed!$A$2:$A$9149,$A1082,Observed!$D$2:$D$9149,$D1082)),AVERAGEIFS(Observed!AA$2:AA$9149,Observed!$A$2:$A$9149,$A1082,Observed!$D$2:$D$9149,$D1082),"")</f>
        <v/>
      </c>
      <c r="AB1082" s="22" t="str">
        <f>IF(ISNUMBER(AVERAGEIFS(Observed!AB$2:AB$9149,Observed!$A$2:$A$9149,$A1082,Observed!$D$2:$D$9149,$D1082)),AVERAGEIFS(Observed!AB$2:AB$9149,Observed!$A$2:$A$9149,$A1082,Observed!$D$2:$D$9149,$D1082),"")</f>
        <v/>
      </c>
      <c r="AC1082" s="22" t="str">
        <f>IF(ISNUMBER(AVERAGEIFS(Observed!AC$2:AC$9149,Observed!$A$2:$A$9149,$A1082,Observed!$D$2:$D$9149,$D1082)),AVERAGEIFS(Observed!AC$2:AC$9149,Observed!$A$2:$A$9149,$A1082,Observed!$D$2:$D$9149,$D1082),"")</f>
        <v/>
      </c>
      <c r="AD1082" s="22" t="str">
        <f>IF(ISNUMBER(AVERAGEIFS(Observed!AD$2:AD$9149,Observed!$A$2:$A$9149,$A1082,Observed!$D$2:$D$9149,$D1082)),AVERAGEIFS(Observed!AD$2:AD$9149,Observed!$A$2:$A$9149,$A1082,Observed!$D$2:$D$9149,$D1082),"")</f>
        <v/>
      </c>
      <c r="AE1082" s="22" t="str">
        <f>IF(ISNUMBER(AVERAGEIFS(Observed!AE$2:AE$9149,Observed!$A$2:$A$9149,$A1082,Observed!$D$2:$D$9149,$D1082)),AVERAGEIFS(Observed!AE$2:AE$9149,Observed!$A$2:$A$9149,$A1082,Observed!$D$2:$D$9149,$D1082),"")</f>
        <v/>
      </c>
      <c r="AF1082" s="22" t="str">
        <f>IF(ISNUMBER(AVERAGEIFS(Observed!AF$2:AF$9149,Observed!$A$2:$A$9149,$A1082,Observed!$D$2:$D$9149,$D1082)),AVERAGEIFS(Observed!AF$2:AF$9149,Observed!$A$2:$A$9149,$A1082,Observed!$D$2:$D$9149,$D1082),"")</f>
        <v/>
      </c>
      <c r="AG1082" s="22" t="str">
        <f>IF(ISNUMBER(AVERAGEIFS(Observed!AG$2:AG$9149,Observed!$A$2:$A$9149,$A1082,Observed!$D$2:$D$9149,$D1082)),AVERAGEIFS(Observed!AG$2:AG$9149,Observed!$A$2:$A$9149,$A1082,Observed!$D$2:$D$9149,$D1082),"")</f>
        <v/>
      </c>
      <c r="AH1082" s="22" t="str">
        <f>IF(ISNUMBER(AVERAGEIFS(Observed!AH$2:AH$9149,Observed!$A$2:$A$9149,$A1082,Observed!$D$2:$D$9149,$D1082)),AVERAGEIFS(Observed!AH$2:AH$9149,Observed!$A$2:$A$9149,$A1082,Observed!$D$2:$D$9149,$D1082),"")</f>
        <v/>
      </c>
      <c r="AI1082" s="22" t="str">
        <f>IF(ISNUMBER(AVERAGEIFS(Observed!AI$2:AI$9149,Observed!$A$2:$A$9149,$A1082,Observed!$D$2:$D$9149,$D1082)),AVERAGEIFS(Observed!AI$2:AI$9149,Observed!$A$2:$A$9149,$A1082,Observed!$D$2:$D$9149,$D1082),"")</f>
        <v/>
      </c>
      <c r="AJ1082" s="22" t="str">
        <f>IF(ISNUMBER(AVERAGEIFS(Observed!AJ$2:AJ$9149,Observed!$A$2:$A$9149,$A1082,Observed!$D$2:$D$9149,$D1082)),AVERAGEIFS(Observed!AJ$2:AJ$9149,Observed!$A$2:$A$9149,$A1082,Observed!$D$2:$D$9149,$D1082),"")</f>
        <v/>
      </c>
      <c r="AK1082" s="22" t="str">
        <f>IF(ISNUMBER(AVERAGEIFS(Observed!AK$2:AK$9149,Observed!$A$2:$A$9149,$A1082,Observed!$D$2:$D$9149,$D1082)),AVERAGEIFS(Observed!AK$2:AK$9149,Observed!$A$2:$A$9149,$A1082,Observed!$D$2:$D$9149,$D1082),"")</f>
        <v/>
      </c>
      <c r="AL1082" s="23" t="str">
        <f>IF(ISNUMBER(AVERAGEIFS(Observed!AL$2:AL$9149,Observed!$A$2:$A$9149,$A1082,Observed!$D$2:$D$9149,$D1082)),AVERAGEIFS(Observed!AL$2:AL$9149,Observed!$A$2:$A$9149,$A1082,Observed!$D$2:$D$9149,$D1082),"")</f>
        <v/>
      </c>
      <c r="AM1082" s="23" t="str">
        <f>IF(ISNUMBER(AVERAGEIFS(Observed!AM$2:AM$9149,Observed!$A$2:$A$9149,$A1082,Observed!$D$2:$D$9149,$D1082)),AVERAGEIFS(Observed!AM$2:AM$9149,Observed!$A$2:$A$9149,$A1082,Observed!$D$2:$D$9149,$D1082),"")</f>
        <v/>
      </c>
      <c r="AN1082" s="22" t="str">
        <f>IF(ISNUMBER(AVERAGEIFS(Observed!AN$2:AN$9149,Observed!$A$2:$A$9149,$A1082,Observed!$D$2:$D$9149,$D1082)),AVERAGEIFS(Observed!AN$2:AN$9149,Observed!$A$2:$A$9149,$A1082,Observed!$D$2:$D$9149,$D1082),"")</f>
        <v/>
      </c>
      <c r="AO1082" s="22" t="str">
        <f>IF(ISNUMBER(AVERAGEIFS(Observed!AO$2:AO$9149,Observed!$A$2:$A$9149,$A1082,Observed!$D$2:$D$9149,$D1082)),AVERAGEIFS(Observed!AO$2:AO$9149,Observed!$A$2:$A$9149,$A1082,Observed!$D$2:$D$9149,$D1082),"")</f>
        <v/>
      </c>
      <c r="AP1082" s="21" t="str">
        <f>IF(ISNUMBER(AVERAGEIFS(Observed!AP$2:AP$9149,Observed!$A$2:$A$9149,$A1082,Observed!$D$2:$D$9149,$D1082)),AVERAGEIFS(Observed!AP$2:AP$9149,Observed!$A$2:$A$9149,$A1082,Observed!$D$2:$D$9149,$D1082),"")</f>
        <v/>
      </c>
      <c r="AQ1082" s="22">
        <f>IF(ISNUMBER(AVERAGEIFS(Observed!AQ$2:AQ$9149,Observed!$A$2:$A$9149,$A1082,Observed!$D$2:$D$9149,$D1082)),AVERAGEIFS(Observed!AQ$2:AQ$9149,Observed!$A$2:$A$9149,$A1082,Observed!$D$2:$D$9149,$D1082),"")</f>
        <v>281.60000000000002</v>
      </c>
      <c r="AR1082" s="22" t="str">
        <f>IF(ISNUMBER(AVERAGEIFS(Observed!AR$2:AR$9149,Observed!$A$2:$A$9149,$A1082,Observed!$D$2:$D$9149,$D1082)),AVERAGEIFS(Observed!AR$2:AR$9149,Observed!$A$2:$A$9149,$A1082,Observed!$D$2:$D$9149,$D1082),"")</f>
        <v/>
      </c>
      <c r="AS1082" s="22" t="str">
        <f>IF(ISNUMBER(AVERAGEIFS(Observed!AS$2:AS$9149,Observed!$A$2:$A$9149,$A1082,Observed!$D$2:$D$9149,$D1082)),AVERAGEIFS(Observed!AS$2:AS$9149,Observed!$A$2:$A$9149,$A1082,Observed!$D$2:$D$9149,$D1082),"")</f>
        <v/>
      </c>
      <c r="AT1082" s="22" t="str">
        <f>IF(ISNUMBER(AVERAGEIFS(Observed!AT$2:AT$9149,Observed!$A$2:$A$9149,$A1082,Observed!$D$2:$D$9149,$D1082)),AVERAGEIFS(Observed!AT$2:AT$9149,Observed!$A$2:$A$9149,$A1082,Observed!$D$2:$D$9149,$D1082),"")</f>
        <v/>
      </c>
      <c r="AU1082" s="22" t="str">
        <f>IF(ISNUMBER(AVERAGEIFS(Observed!AU$2:AU$9149,Observed!$A$2:$A$9149,$A1082,Observed!$D$2:$D$9149,$D1082)),AVERAGEIFS(Observed!AU$2:AU$9149,Observed!$A$2:$A$9149,$A1082,Observed!$D$2:$D$9149,$D1082),"")</f>
        <v/>
      </c>
      <c r="AV1082" s="2">
        <f>COUNTIFS(Observed!$A$2:$A$9149,$A1082,Observed!$D$2:$D$9149,$D1082)</f>
        <v>5</v>
      </c>
      <c r="AW1082" s="2">
        <f t="shared" si="16"/>
        <v>1</v>
      </c>
    </row>
    <row r="1083" spans="1:49" x14ac:dyDescent="0.25">
      <c r="A1083" t="s">
        <v>97</v>
      </c>
      <c r="B1083" t="s">
        <v>116</v>
      </c>
      <c r="C1083" t="s">
        <v>30</v>
      </c>
      <c r="D1083" s="3">
        <v>40924</v>
      </c>
      <c r="E1083">
        <v>1</v>
      </c>
      <c r="G1083" t="s">
        <v>111</v>
      </c>
      <c r="K1083" s="24" t="s">
        <v>76</v>
      </c>
      <c r="N1083" s="2"/>
      <c r="O1083" s="21" t="str">
        <f>IF(ISNUMBER(AVERAGEIFS(Observed!O$2:O$9149,Observed!$A$2:$A$9149,$A1083,Observed!$D$2:$D$9149,$D1083)),AVERAGEIFS(Observed!O$2:O$9149,Observed!$A$2:$A$9149,$A1083,Observed!$D$2:$D$9149,$D1083),"")</f>
        <v/>
      </c>
      <c r="P1083" s="22" t="str">
        <f>IF(ISNUMBER(AVERAGEIFS(Observed!P$2:P$9149,Observed!$A$2:$A$9149,$A1083,Observed!$D$2:$D$9149,$D1083)),AVERAGEIFS(Observed!P$2:P$9149,Observed!$A$2:$A$9149,$A1083,Observed!$D$2:$D$9149,$D1083),"")</f>
        <v/>
      </c>
      <c r="Q1083" s="22" t="str">
        <f>IF(ISNUMBER(AVERAGEIFS(Observed!Q$2:Q$9149,Observed!$A$2:$A$9149,$A1083,Observed!$D$2:$D$9149,$D1083)),AVERAGEIFS(Observed!Q$2:Q$9149,Observed!$A$2:$A$9149,$A1083,Observed!$D$2:$D$9149,$D1083),"")</f>
        <v/>
      </c>
      <c r="R1083" s="22" t="str">
        <f>IF(ISNUMBER(AVERAGEIFS(Observed!R$2:R$9149,Observed!$A$2:$A$9149,$A1083,Observed!$D$2:$D$9149,$D1083)),AVERAGEIFS(Observed!R$2:R$9149,Observed!$A$2:$A$9149,$A1083,Observed!$D$2:$D$9149,$D1083),"")</f>
        <v/>
      </c>
      <c r="S1083" s="22" t="str">
        <f>IF(ISNUMBER(AVERAGEIFS(Observed!S$2:S$9149,Observed!$A$2:$A$9149,$A1083,Observed!$D$2:$D$9149,$D1083)),AVERAGEIFS(Observed!S$2:S$9149,Observed!$A$2:$A$9149,$A1083,Observed!$D$2:$D$9149,$D1083),"")</f>
        <v/>
      </c>
      <c r="T1083" s="23" t="str">
        <f>IF(ISNUMBER(AVERAGEIFS(Observed!T$2:T$9149,Observed!$A$2:$A$9149,$A1083,Observed!$D$2:$D$9149,$D1083)),AVERAGEIFS(Observed!T$2:T$9149,Observed!$A$2:$A$9149,$A1083,Observed!$D$2:$D$9149,$D1083),"")</f>
        <v/>
      </c>
      <c r="U1083" s="23" t="str">
        <f>IF(ISNUMBER(AVERAGEIFS(Observed!U$2:U$9149,Observed!$A$2:$A$9149,$A1083,Observed!$D$2:$D$9149,$D1083)),AVERAGEIFS(Observed!U$2:U$9149,Observed!$A$2:$A$9149,$A1083,Observed!$D$2:$D$9149,$D1083),"")</f>
        <v/>
      </c>
      <c r="V1083" s="23" t="str">
        <f>IF(ISNUMBER(AVERAGEIFS(Observed!V$2:V$9149,Observed!$A$2:$A$9149,$A1083,Observed!$D$2:$D$9149,$D1083)),AVERAGEIFS(Observed!V$2:V$9149,Observed!$A$2:$A$9149,$A1083,Observed!$D$2:$D$9149,$D1083),"")</f>
        <v/>
      </c>
      <c r="W1083" s="21" t="str">
        <f>IF(ISNUMBER(AVERAGEIFS(Observed!W$2:W$9149,Observed!$A$2:$A$9149,$A1083,Observed!$D$2:$D$9149,$D1083)),AVERAGEIFS(Observed!W$2:W$9149,Observed!$A$2:$A$9149,$A1083,Observed!$D$2:$D$9149,$D1083),"")</f>
        <v/>
      </c>
      <c r="X1083" s="35" t="str">
        <f>IF(ISNUMBER(AVERAGEIFS(Observed!X$2:X$9149,Observed!$A$2:$A$9149,$A1083,Observed!$D$2:$D$9149,$D1083)),AVERAGEIFS(Observed!X$2:X$9149,Observed!$A$2:$A$9149,$A1083,Observed!$D$2:$D$9149,$D1083),"")</f>
        <v/>
      </c>
      <c r="Y1083" s="35" t="str">
        <f>IF(ISNUMBER(AVERAGEIFS(Observed!Y$2:Y$9149,Observed!$A$2:$A$9149,$A1083,Observed!$D$2:$D$9149,$D1083)),AVERAGEIFS(Observed!Y$2:Y$9149,Observed!$A$2:$A$9149,$A1083,Observed!$D$2:$D$9149,$D1083),"")</f>
        <v/>
      </c>
      <c r="Z1083" s="22" t="str">
        <f>IF(ISNUMBER(AVERAGEIFS(Observed!Z$2:Z$9149,Observed!$A$2:$A$9149,$A1083,Observed!$D$2:$D$9149,$D1083)),AVERAGEIFS(Observed!Z$2:Z$9149,Observed!$A$2:$A$9149,$A1083,Observed!$D$2:$D$9149,$D1083),"")</f>
        <v/>
      </c>
      <c r="AA1083" s="22" t="str">
        <f>IF(ISNUMBER(AVERAGEIFS(Observed!AA$2:AA$9149,Observed!$A$2:$A$9149,$A1083,Observed!$D$2:$D$9149,$D1083)),AVERAGEIFS(Observed!AA$2:AA$9149,Observed!$A$2:$A$9149,$A1083,Observed!$D$2:$D$9149,$D1083),"")</f>
        <v/>
      </c>
      <c r="AB1083" s="22" t="str">
        <f>IF(ISNUMBER(AVERAGEIFS(Observed!AB$2:AB$9149,Observed!$A$2:$A$9149,$A1083,Observed!$D$2:$D$9149,$D1083)),AVERAGEIFS(Observed!AB$2:AB$9149,Observed!$A$2:$A$9149,$A1083,Observed!$D$2:$D$9149,$D1083),"")</f>
        <v/>
      </c>
      <c r="AC1083" s="22" t="str">
        <f>IF(ISNUMBER(AVERAGEIFS(Observed!AC$2:AC$9149,Observed!$A$2:$A$9149,$A1083,Observed!$D$2:$D$9149,$D1083)),AVERAGEIFS(Observed!AC$2:AC$9149,Observed!$A$2:$A$9149,$A1083,Observed!$D$2:$D$9149,$D1083),"")</f>
        <v/>
      </c>
      <c r="AD1083" s="22" t="str">
        <f>IF(ISNUMBER(AVERAGEIFS(Observed!AD$2:AD$9149,Observed!$A$2:$A$9149,$A1083,Observed!$D$2:$D$9149,$D1083)),AVERAGEIFS(Observed!AD$2:AD$9149,Observed!$A$2:$A$9149,$A1083,Observed!$D$2:$D$9149,$D1083),"")</f>
        <v/>
      </c>
      <c r="AE1083" s="22" t="str">
        <f>IF(ISNUMBER(AVERAGEIFS(Observed!AE$2:AE$9149,Observed!$A$2:$A$9149,$A1083,Observed!$D$2:$D$9149,$D1083)),AVERAGEIFS(Observed!AE$2:AE$9149,Observed!$A$2:$A$9149,$A1083,Observed!$D$2:$D$9149,$D1083),"")</f>
        <v/>
      </c>
      <c r="AF1083" s="22" t="str">
        <f>IF(ISNUMBER(AVERAGEIFS(Observed!AF$2:AF$9149,Observed!$A$2:$A$9149,$A1083,Observed!$D$2:$D$9149,$D1083)),AVERAGEIFS(Observed!AF$2:AF$9149,Observed!$A$2:$A$9149,$A1083,Observed!$D$2:$D$9149,$D1083),"")</f>
        <v/>
      </c>
      <c r="AG1083" s="22" t="str">
        <f>IF(ISNUMBER(AVERAGEIFS(Observed!AG$2:AG$9149,Observed!$A$2:$A$9149,$A1083,Observed!$D$2:$D$9149,$D1083)),AVERAGEIFS(Observed!AG$2:AG$9149,Observed!$A$2:$A$9149,$A1083,Observed!$D$2:$D$9149,$D1083),"")</f>
        <v/>
      </c>
      <c r="AH1083" s="22" t="str">
        <f>IF(ISNUMBER(AVERAGEIFS(Observed!AH$2:AH$9149,Observed!$A$2:$A$9149,$A1083,Observed!$D$2:$D$9149,$D1083)),AVERAGEIFS(Observed!AH$2:AH$9149,Observed!$A$2:$A$9149,$A1083,Observed!$D$2:$D$9149,$D1083),"")</f>
        <v/>
      </c>
      <c r="AI1083" s="22" t="str">
        <f>IF(ISNUMBER(AVERAGEIFS(Observed!AI$2:AI$9149,Observed!$A$2:$A$9149,$A1083,Observed!$D$2:$D$9149,$D1083)),AVERAGEIFS(Observed!AI$2:AI$9149,Observed!$A$2:$A$9149,$A1083,Observed!$D$2:$D$9149,$D1083),"")</f>
        <v/>
      </c>
      <c r="AJ1083" s="22" t="str">
        <f>IF(ISNUMBER(AVERAGEIFS(Observed!AJ$2:AJ$9149,Observed!$A$2:$A$9149,$A1083,Observed!$D$2:$D$9149,$D1083)),AVERAGEIFS(Observed!AJ$2:AJ$9149,Observed!$A$2:$A$9149,$A1083,Observed!$D$2:$D$9149,$D1083),"")</f>
        <v/>
      </c>
      <c r="AK1083" s="22" t="str">
        <f>IF(ISNUMBER(AVERAGEIFS(Observed!AK$2:AK$9149,Observed!$A$2:$A$9149,$A1083,Observed!$D$2:$D$9149,$D1083)),AVERAGEIFS(Observed!AK$2:AK$9149,Observed!$A$2:$A$9149,$A1083,Observed!$D$2:$D$9149,$D1083),"")</f>
        <v/>
      </c>
      <c r="AL1083" s="23" t="str">
        <f>IF(ISNUMBER(AVERAGEIFS(Observed!AL$2:AL$9149,Observed!$A$2:$A$9149,$A1083,Observed!$D$2:$D$9149,$D1083)),AVERAGEIFS(Observed!AL$2:AL$9149,Observed!$A$2:$A$9149,$A1083,Observed!$D$2:$D$9149,$D1083),"")</f>
        <v/>
      </c>
      <c r="AM1083" s="23" t="str">
        <f>IF(ISNUMBER(AVERAGEIFS(Observed!AM$2:AM$9149,Observed!$A$2:$A$9149,$A1083,Observed!$D$2:$D$9149,$D1083)),AVERAGEIFS(Observed!AM$2:AM$9149,Observed!$A$2:$A$9149,$A1083,Observed!$D$2:$D$9149,$D1083),"")</f>
        <v/>
      </c>
      <c r="AN1083" s="22" t="str">
        <f>IF(ISNUMBER(AVERAGEIFS(Observed!AN$2:AN$9149,Observed!$A$2:$A$9149,$A1083,Observed!$D$2:$D$9149,$D1083)),AVERAGEIFS(Observed!AN$2:AN$9149,Observed!$A$2:$A$9149,$A1083,Observed!$D$2:$D$9149,$D1083),"")</f>
        <v/>
      </c>
      <c r="AO1083" s="22" t="str">
        <f>IF(ISNUMBER(AVERAGEIFS(Observed!AO$2:AO$9149,Observed!$A$2:$A$9149,$A1083,Observed!$D$2:$D$9149,$D1083)),AVERAGEIFS(Observed!AO$2:AO$9149,Observed!$A$2:$A$9149,$A1083,Observed!$D$2:$D$9149,$D1083),"")</f>
        <v/>
      </c>
      <c r="AP1083" s="21" t="str">
        <f>IF(ISNUMBER(AVERAGEIFS(Observed!AP$2:AP$9149,Observed!$A$2:$A$9149,$A1083,Observed!$D$2:$D$9149,$D1083)),AVERAGEIFS(Observed!AP$2:AP$9149,Observed!$A$2:$A$9149,$A1083,Observed!$D$2:$D$9149,$D1083),"")</f>
        <v/>
      </c>
      <c r="AQ1083" s="22">
        <f>IF(ISNUMBER(AVERAGEIFS(Observed!AQ$2:AQ$9149,Observed!$A$2:$A$9149,$A1083,Observed!$D$2:$D$9149,$D1083)),AVERAGEIFS(Observed!AQ$2:AQ$9149,Observed!$A$2:$A$9149,$A1083,Observed!$D$2:$D$9149,$D1083),"")</f>
        <v>295.39999999999998</v>
      </c>
      <c r="AR1083" s="22" t="str">
        <f>IF(ISNUMBER(AVERAGEIFS(Observed!AR$2:AR$9149,Observed!$A$2:$A$9149,$A1083,Observed!$D$2:$D$9149,$D1083)),AVERAGEIFS(Observed!AR$2:AR$9149,Observed!$A$2:$A$9149,$A1083,Observed!$D$2:$D$9149,$D1083),"")</f>
        <v/>
      </c>
      <c r="AS1083" s="22" t="str">
        <f>IF(ISNUMBER(AVERAGEIFS(Observed!AS$2:AS$9149,Observed!$A$2:$A$9149,$A1083,Observed!$D$2:$D$9149,$D1083)),AVERAGEIFS(Observed!AS$2:AS$9149,Observed!$A$2:$A$9149,$A1083,Observed!$D$2:$D$9149,$D1083),"")</f>
        <v/>
      </c>
      <c r="AT1083" s="22" t="str">
        <f>IF(ISNUMBER(AVERAGEIFS(Observed!AT$2:AT$9149,Observed!$A$2:$A$9149,$A1083,Observed!$D$2:$D$9149,$D1083)),AVERAGEIFS(Observed!AT$2:AT$9149,Observed!$A$2:$A$9149,$A1083,Observed!$D$2:$D$9149,$D1083),"")</f>
        <v/>
      </c>
      <c r="AU1083" s="22" t="str">
        <f>IF(ISNUMBER(AVERAGEIFS(Observed!AU$2:AU$9149,Observed!$A$2:$A$9149,$A1083,Observed!$D$2:$D$9149,$D1083)),AVERAGEIFS(Observed!AU$2:AU$9149,Observed!$A$2:$A$9149,$A1083,Observed!$D$2:$D$9149,$D1083),"")</f>
        <v/>
      </c>
      <c r="AV1083" s="2">
        <f>COUNTIFS(Observed!$A$2:$A$9149,$A1083,Observed!$D$2:$D$9149,$D1083)</f>
        <v>5</v>
      </c>
      <c r="AW1083" s="2">
        <f t="shared" si="16"/>
        <v>1</v>
      </c>
    </row>
    <row r="1084" spans="1:49" x14ac:dyDescent="0.25">
      <c r="A1084" t="s">
        <v>97</v>
      </c>
      <c r="B1084" t="s">
        <v>116</v>
      </c>
      <c r="C1084" t="s">
        <v>30</v>
      </c>
      <c r="D1084" s="3">
        <v>40931</v>
      </c>
      <c r="E1084">
        <v>1</v>
      </c>
      <c r="G1084" t="s">
        <v>111</v>
      </c>
      <c r="K1084" s="24" t="s">
        <v>76</v>
      </c>
      <c r="N1084" s="2"/>
      <c r="O1084" s="21" t="str">
        <f>IF(ISNUMBER(AVERAGEIFS(Observed!O$2:O$9149,Observed!$A$2:$A$9149,$A1084,Observed!$D$2:$D$9149,$D1084)),AVERAGEIFS(Observed!O$2:O$9149,Observed!$A$2:$A$9149,$A1084,Observed!$D$2:$D$9149,$D1084),"")</f>
        <v/>
      </c>
      <c r="P1084" s="22" t="str">
        <f>IF(ISNUMBER(AVERAGEIFS(Observed!P$2:P$9149,Observed!$A$2:$A$9149,$A1084,Observed!$D$2:$D$9149,$D1084)),AVERAGEIFS(Observed!P$2:P$9149,Observed!$A$2:$A$9149,$A1084,Observed!$D$2:$D$9149,$D1084),"")</f>
        <v/>
      </c>
      <c r="Q1084" s="22" t="str">
        <f>IF(ISNUMBER(AVERAGEIFS(Observed!Q$2:Q$9149,Observed!$A$2:$A$9149,$A1084,Observed!$D$2:$D$9149,$D1084)),AVERAGEIFS(Observed!Q$2:Q$9149,Observed!$A$2:$A$9149,$A1084,Observed!$D$2:$D$9149,$D1084),"")</f>
        <v/>
      </c>
      <c r="R1084" s="22" t="str">
        <f>IF(ISNUMBER(AVERAGEIFS(Observed!R$2:R$9149,Observed!$A$2:$A$9149,$A1084,Observed!$D$2:$D$9149,$D1084)),AVERAGEIFS(Observed!R$2:R$9149,Observed!$A$2:$A$9149,$A1084,Observed!$D$2:$D$9149,$D1084),"")</f>
        <v/>
      </c>
      <c r="S1084" s="22" t="str">
        <f>IF(ISNUMBER(AVERAGEIFS(Observed!S$2:S$9149,Observed!$A$2:$A$9149,$A1084,Observed!$D$2:$D$9149,$D1084)),AVERAGEIFS(Observed!S$2:S$9149,Observed!$A$2:$A$9149,$A1084,Observed!$D$2:$D$9149,$D1084),"")</f>
        <v/>
      </c>
      <c r="T1084" s="23" t="str">
        <f>IF(ISNUMBER(AVERAGEIFS(Observed!T$2:T$9149,Observed!$A$2:$A$9149,$A1084,Observed!$D$2:$D$9149,$D1084)),AVERAGEIFS(Observed!T$2:T$9149,Observed!$A$2:$A$9149,$A1084,Observed!$D$2:$D$9149,$D1084),"")</f>
        <v/>
      </c>
      <c r="U1084" s="23" t="str">
        <f>IF(ISNUMBER(AVERAGEIFS(Observed!U$2:U$9149,Observed!$A$2:$A$9149,$A1084,Observed!$D$2:$D$9149,$D1084)),AVERAGEIFS(Observed!U$2:U$9149,Observed!$A$2:$A$9149,$A1084,Observed!$D$2:$D$9149,$D1084),"")</f>
        <v/>
      </c>
      <c r="V1084" s="23" t="str">
        <f>IF(ISNUMBER(AVERAGEIFS(Observed!V$2:V$9149,Observed!$A$2:$A$9149,$A1084,Observed!$D$2:$D$9149,$D1084)),AVERAGEIFS(Observed!V$2:V$9149,Observed!$A$2:$A$9149,$A1084,Observed!$D$2:$D$9149,$D1084),"")</f>
        <v/>
      </c>
      <c r="W1084" s="21" t="str">
        <f>IF(ISNUMBER(AVERAGEIFS(Observed!W$2:W$9149,Observed!$A$2:$A$9149,$A1084,Observed!$D$2:$D$9149,$D1084)),AVERAGEIFS(Observed!W$2:W$9149,Observed!$A$2:$A$9149,$A1084,Observed!$D$2:$D$9149,$D1084),"")</f>
        <v/>
      </c>
      <c r="X1084" s="35" t="str">
        <f>IF(ISNUMBER(AVERAGEIFS(Observed!X$2:X$9149,Observed!$A$2:$A$9149,$A1084,Observed!$D$2:$D$9149,$D1084)),AVERAGEIFS(Observed!X$2:X$9149,Observed!$A$2:$A$9149,$A1084,Observed!$D$2:$D$9149,$D1084),"")</f>
        <v/>
      </c>
      <c r="Y1084" s="35" t="str">
        <f>IF(ISNUMBER(AVERAGEIFS(Observed!Y$2:Y$9149,Observed!$A$2:$A$9149,$A1084,Observed!$D$2:$D$9149,$D1084)),AVERAGEIFS(Observed!Y$2:Y$9149,Observed!$A$2:$A$9149,$A1084,Observed!$D$2:$D$9149,$D1084),"")</f>
        <v/>
      </c>
      <c r="Z1084" s="22" t="str">
        <f>IF(ISNUMBER(AVERAGEIFS(Observed!Z$2:Z$9149,Observed!$A$2:$A$9149,$A1084,Observed!$D$2:$D$9149,$D1084)),AVERAGEIFS(Observed!Z$2:Z$9149,Observed!$A$2:$A$9149,$A1084,Observed!$D$2:$D$9149,$D1084),"")</f>
        <v/>
      </c>
      <c r="AA1084" s="22" t="str">
        <f>IF(ISNUMBER(AVERAGEIFS(Observed!AA$2:AA$9149,Observed!$A$2:$A$9149,$A1084,Observed!$D$2:$D$9149,$D1084)),AVERAGEIFS(Observed!AA$2:AA$9149,Observed!$A$2:$A$9149,$A1084,Observed!$D$2:$D$9149,$D1084),"")</f>
        <v/>
      </c>
      <c r="AB1084" s="22" t="str">
        <f>IF(ISNUMBER(AVERAGEIFS(Observed!AB$2:AB$9149,Observed!$A$2:$A$9149,$A1084,Observed!$D$2:$D$9149,$D1084)),AVERAGEIFS(Observed!AB$2:AB$9149,Observed!$A$2:$A$9149,$A1084,Observed!$D$2:$D$9149,$D1084),"")</f>
        <v/>
      </c>
      <c r="AC1084" s="22" t="str">
        <f>IF(ISNUMBER(AVERAGEIFS(Observed!AC$2:AC$9149,Observed!$A$2:$A$9149,$A1084,Observed!$D$2:$D$9149,$D1084)),AVERAGEIFS(Observed!AC$2:AC$9149,Observed!$A$2:$A$9149,$A1084,Observed!$D$2:$D$9149,$D1084),"")</f>
        <v/>
      </c>
      <c r="AD1084" s="22" t="str">
        <f>IF(ISNUMBER(AVERAGEIFS(Observed!AD$2:AD$9149,Observed!$A$2:$A$9149,$A1084,Observed!$D$2:$D$9149,$D1084)),AVERAGEIFS(Observed!AD$2:AD$9149,Observed!$A$2:$A$9149,$A1084,Observed!$D$2:$D$9149,$D1084),"")</f>
        <v/>
      </c>
      <c r="AE1084" s="22" t="str">
        <f>IF(ISNUMBER(AVERAGEIFS(Observed!AE$2:AE$9149,Observed!$A$2:$A$9149,$A1084,Observed!$D$2:$D$9149,$D1084)),AVERAGEIFS(Observed!AE$2:AE$9149,Observed!$A$2:$A$9149,$A1084,Observed!$D$2:$D$9149,$D1084),"")</f>
        <v/>
      </c>
      <c r="AF1084" s="22" t="str">
        <f>IF(ISNUMBER(AVERAGEIFS(Observed!AF$2:AF$9149,Observed!$A$2:$A$9149,$A1084,Observed!$D$2:$D$9149,$D1084)),AVERAGEIFS(Observed!AF$2:AF$9149,Observed!$A$2:$A$9149,$A1084,Observed!$D$2:$D$9149,$D1084),"")</f>
        <v/>
      </c>
      <c r="AG1084" s="22" t="str">
        <f>IF(ISNUMBER(AVERAGEIFS(Observed!AG$2:AG$9149,Observed!$A$2:$A$9149,$A1084,Observed!$D$2:$D$9149,$D1084)),AVERAGEIFS(Observed!AG$2:AG$9149,Observed!$A$2:$A$9149,$A1084,Observed!$D$2:$D$9149,$D1084),"")</f>
        <v/>
      </c>
      <c r="AH1084" s="22" t="str">
        <f>IF(ISNUMBER(AVERAGEIFS(Observed!AH$2:AH$9149,Observed!$A$2:$A$9149,$A1084,Observed!$D$2:$D$9149,$D1084)),AVERAGEIFS(Observed!AH$2:AH$9149,Observed!$A$2:$A$9149,$A1084,Observed!$D$2:$D$9149,$D1084),"")</f>
        <v/>
      </c>
      <c r="AI1084" s="22" t="str">
        <f>IF(ISNUMBER(AVERAGEIFS(Observed!AI$2:AI$9149,Observed!$A$2:$A$9149,$A1084,Observed!$D$2:$D$9149,$D1084)),AVERAGEIFS(Observed!AI$2:AI$9149,Observed!$A$2:$A$9149,$A1084,Observed!$D$2:$D$9149,$D1084),"")</f>
        <v/>
      </c>
      <c r="AJ1084" s="22" t="str">
        <f>IF(ISNUMBER(AVERAGEIFS(Observed!AJ$2:AJ$9149,Observed!$A$2:$A$9149,$A1084,Observed!$D$2:$D$9149,$D1084)),AVERAGEIFS(Observed!AJ$2:AJ$9149,Observed!$A$2:$A$9149,$A1084,Observed!$D$2:$D$9149,$D1084),"")</f>
        <v/>
      </c>
      <c r="AK1084" s="22" t="str">
        <f>IF(ISNUMBER(AVERAGEIFS(Observed!AK$2:AK$9149,Observed!$A$2:$A$9149,$A1084,Observed!$D$2:$D$9149,$D1084)),AVERAGEIFS(Observed!AK$2:AK$9149,Observed!$A$2:$A$9149,$A1084,Observed!$D$2:$D$9149,$D1084),"")</f>
        <v/>
      </c>
      <c r="AL1084" s="23" t="str">
        <f>IF(ISNUMBER(AVERAGEIFS(Observed!AL$2:AL$9149,Observed!$A$2:$A$9149,$A1084,Observed!$D$2:$D$9149,$D1084)),AVERAGEIFS(Observed!AL$2:AL$9149,Observed!$A$2:$A$9149,$A1084,Observed!$D$2:$D$9149,$D1084),"")</f>
        <v/>
      </c>
      <c r="AM1084" s="23" t="str">
        <f>IF(ISNUMBER(AVERAGEIFS(Observed!AM$2:AM$9149,Observed!$A$2:$A$9149,$A1084,Observed!$D$2:$D$9149,$D1084)),AVERAGEIFS(Observed!AM$2:AM$9149,Observed!$A$2:$A$9149,$A1084,Observed!$D$2:$D$9149,$D1084),"")</f>
        <v/>
      </c>
      <c r="AN1084" s="22" t="str">
        <f>IF(ISNUMBER(AVERAGEIFS(Observed!AN$2:AN$9149,Observed!$A$2:$A$9149,$A1084,Observed!$D$2:$D$9149,$D1084)),AVERAGEIFS(Observed!AN$2:AN$9149,Observed!$A$2:$A$9149,$A1084,Observed!$D$2:$D$9149,$D1084),"")</f>
        <v/>
      </c>
      <c r="AO1084" s="22" t="str">
        <f>IF(ISNUMBER(AVERAGEIFS(Observed!AO$2:AO$9149,Observed!$A$2:$A$9149,$A1084,Observed!$D$2:$D$9149,$D1084)),AVERAGEIFS(Observed!AO$2:AO$9149,Observed!$A$2:$A$9149,$A1084,Observed!$D$2:$D$9149,$D1084),"")</f>
        <v/>
      </c>
      <c r="AP1084" s="21" t="str">
        <f>IF(ISNUMBER(AVERAGEIFS(Observed!AP$2:AP$9149,Observed!$A$2:$A$9149,$A1084,Observed!$D$2:$D$9149,$D1084)),AVERAGEIFS(Observed!AP$2:AP$9149,Observed!$A$2:$A$9149,$A1084,Observed!$D$2:$D$9149,$D1084),"")</f>
        <v/>
      </c>
      <c r="AQ1084" s="22">
        <f>IF(ISNUMBER(AVERAGEIFS(Observed!AQ$2:AQ$9149,Observed!$A$2:$A$9149,$A1084,Observed!$D$2:$D$9149,$D1084)),AVERAGEIFS(Observed!AQ$2:AQ$9149,Observed!$A$2:$A$9149,$A1084,Observed!$D$2:$D$9149,$D1084),"")</f>
        <v>90.8</v>
      </c>
      <c r="AR1084" s="22" t="str">
        <f>IF(ISNUMBER(AVERAGEIFS(Observed!AR$2:AR$9149,Observed!$A$2:$A$9149,$A1084,Observed!$D$2:$D$9149,$D1084)),AVERAGEIFS(Observed!AR$2:AR$9149,Observed!$A$2:$A$9149,$A1084,Observed!$D$2:$D$9149,$D1084),"")</f>
        <v/>
      </c>
      <c r="AS1084" s="22" t="str">
        <f>IF(ISNUMBER(AVERAGEIFS(Observed!AS$2:AS$9149,Observed!$A$2:$A$9149,$A1084,Observed!$D$2:$D$9149,$D1084)),AVERAGEIFS(Observed!AS$2:AS$9149,Observed!$A$2:$A$9149,$A1084,Observed!$D$2:$D$9149,$D1084),"")</f>
        <v/>
      </c>
      <c r="AT1084" s="22" t="str">
        <f>IF(ISNUMBER(AVERAGEIFS(Observed!AT$2:AT$9149,Observed!$A$2:$A$9149,$A1084,Observed!$D$2:$D$9149,$D1084)),AVERAGEIFS(Observed!AT$2:AT$9149,Observed!$A$2:$A$9149,$A1084,Observed!$D$2:$D$9149,$D1084),"")</f>
        <v/>
      </c>
      <c r="AU1084" s="22" t="str">
        <f>IF(ISNUMBER(AVERAGEIFS(Observed!AU$2:AU$9149,Observed!$A$2:$A$9149,$A1084,Observed!$D$2:$D$9149,$D1084)),AVERAGEIFS(Observed!AU$2:AU$9149,Observed!$A$2:$A$9149,$A1084,Observed!$D$2:$D$9149,$D1084),"")</f>
        <v/>
      </c>
      <c r="AV1084" s="2">
        <f>COUNTIFS(Observed!$A$2:$A$9149,$A1084,Observed!$D$2:$D$9149,$D1084)</f>
        <v>5</v>
      </c>
      <c r="AW1084" s="2">
        <f t="shared" si="16"/>
        <v>1</v>
      </c>
    </row>
    <row r="1085" spans="1:49" x14ac:dyDescent="0.25">
      <c r="A1085" t="s">
        <v>97</v>
      </c>
      <c r="B1085" t="s">
        <v>116</v>
      </c>
      <c r="C1085" t="s">
        <v>30</v>
      </c>
      <c r="D1085" s="3">
        <v>40939</v>
      </c>
      <c r="E1085">
        <v>1</v>
      </c>
      <c r="G1085" t="s">
        <v>111</v>
      </c>
      <c r="K1085" s="24" t="s">
        <v>76</v>
      </c>
      <c r="N1085" s="2"/>
      <c r="O1085" s="21" t="str">
        <f>IF(ISNUMBER(AVERAGEIFS(Observed!O$2:O$9149,Observed!$A$2:$A$9149,$A1085,Observed!$D$2:$D$9149,$D1085)),AVERAGEIFS(Observed!O$2:O$9149,Observed!$A$2:$A$9149,$A1085,Observed!$D$2:$D$9149,$D1085),"")</f>
        <v/>
      </c>
      <c r="P1085" s="22" t="str">
        <f>IF(ISNUMBER(AVERAGEIFS(Observed!P$2:P$9149,Observed!$A$2:$A$9149,$A1085,Observed!$D$2:$D$9149,$D1085)),AVERAGEIFS(Observed!P$2:P$9149,Observed!$A$2:$A$9149,$A1085,Observed!$D$2:$D$9149,$D1085),"")</f>
        <v/>
      </c>
      <c r="Q1085" s="22" t="str">
        <f>IF(ISNUMBER(AVERAGEIFS(Observed!Q$2:Q$9149,Observed!$A$2:$A$9149,$A1085,Observed!$D$2:$D$9149,$D1085)),AVERAGEIFS(Observed!Q$2:Q$9149,Observed!$A$2:$A$9149,$A1085,Observed!$D$2:$D$9149,$D1085),"")</f>
        <v/>
      </c>
      <c r="R1085" s="22" t="str">
        <f>IF(ISNUMBER(AVERAGEIFS(Observed!R$2:R$9149,Observed!$A$2:$A$9149,$A1085,Observed!$D$2:$D$9149,$D1085)),AVERAGEIFS(Observed!R$2:R$9149,Observed!$A$2:$A$9149,$A1085,Observed!$D$2:$D$9149,$D1085),"")</f>
        <v/>
      </c>
      <c r="S1085" s="22" t="str">
        <f>IF(ISNUMBER(AVERAGEIFS(Observed!S$2:S$9149,Observed!$A$2:$A$9149,$A1085,Observed!$D$2:$D$9149,$D1085)),AVERAGEIFS(Observed!S$2:S$9149,Observed!$A$2:$A$9149,$A1085,Observed!$D$2:$D$9149,$D1085),"")</f>
        <v/>
      </c>
      <c r="T1085" s="23" t="str">
        <f>IF(ISNUMBER(AVERAGEIFS(Observed!T$2:T$9149,Observed!$A$2:$A$9149,$A1085,Observed!$D$2:$D$9149,$D1085)),AVERAGEIFS(Observed!T$2:T$9149,Observed!$A$2:$A$9149,$A1085,Observed!$D$2:$D$9149,$D1085),"")</f>
        <v/>
      </c>
      <c r="U1085" s="23" t="str">
        <f>IF(ISNUMBER(AVERAGEIFS(Observed!U$2:U$9149,Observed!$A$2:$A$9149,$A1085,Observed!$D$2:$D$9149,$D1085)),AVERAGEIFS(Observed!U$2:U$9149,Observed!$A$2:$A$9149,$A1085,Observed!$D$2:$D$9149,$D1085),"")</f>
        <v/>
      </c>
      <c r="V1085" s="23" t="str">
        <f>IF(ISNUMBER(AVERAGEIFS(Observed!V$2:V$9149,Observed!$A$2:$A$9149,$A1085,Observed!$D$2:$D$9149,$D1085)),AVERAGEIFS(Observed!V$2:V$9149,Observed!$A$2:$A$9149,$A1085,Observed!$D$2:$D$9149,$D1085),"")</f>
        <v/>
      </c>
      <c r="W1085" s="21" t="str">
        <f>IF(ISNUMBER(AVERAGEIFS(Observed!W$2:W$9149,Observed!$A$2:$A$9149,$A1085,Observed!$D$2:$D$9149,$D1085)),AVERAGEIFS(Observed!W$2:W$9149,Observed!$A$2:$A$9149,$A1085,Observed!$D$2:$D$9149,$D1085),"")</f>
        <v/>
      </c>
      <c r="X1085" s="35" t="str">
        <f>IF(ISNUMBER(AVERAGEIFS(Observed!X$2:X$9149,Observed!$A$2:$A$9149,$A1085,Observed!$D$2:$D$9149,$D1085)),AVERAGEIFS(Observed!X$2:X$9149,Observed!$A$2:$A$9149,$A1085,Observed!$D$2:$D$9149,$D1085),"")</f>
        <v/>
      </c>
      <c r="Y1085" s="35" t="str">
        <f>IF(ISNUMBER(AVERAGEIFS(Observed!Y$2:Y$9149,Observed!$A$2:$A$9149,$A1085,Observed!$D$2:$D$9149,$D1085)),AVERAGEIFS(Observed!Y$2:Y$9149,Observed!$A$2:$A$9149,$A1085,Observed!$D$2:$D$9149,$D1085),"")</f>
        <v/>
      </c>
      <c r="Z1085" s="22" t="str">
        <f>IF(ISNUMBER(AVERAGEIFS(Observed!Z$2:Z$9149,Observed!$A$2:$A$9149,$A1085,Observed!$D$2:$D$9149,$D1085)),AVERAGEIFS(Observed!Z$2:Z$9149,Observed!$A$2:$A$9149,$A1085,Observed!$D$2:$D$9149,$D1085),"")</f>
        <v/>
      </c>
      <c r="AA1085" s="22" t="str">
        <f>IF(ISNUMBER(AVERAGEIFS(Observed!AA$2:AA$9149,Observed!$A$2:$A$9149,$A1085,Observed!$D$2:$D$9149,$D1085)),AVERAGEIFS(Observed!AA$2:AA$9149,Observed!$A$2:$A$9149,$A1085,Observed!$D$2:$D$9149,$D1085),"")</f>
        <v/>
      </c>
      <c r="AB1085" s="22" t="str">
        <f>IF(ISNUMBER(AVERAGEIFS(Observed!AB$2:AB$9149,Observed!$A$2:$A$9149,$A1085,Observed!$D$2:$D$9149,$D1085)),AVERAGEIFS(Observed!AB$2:AB$9149,Observed!$A$2:$A$9149,$A1085,Observed!$D$2:$D$9149,$D1085),"")</f>
        <v/>
      </c>
      <c r="AC1085" s="22" t="str">
        <f>IF(ISNUMBER(AVERAGEIFS(Observed!AC$2:AC$9149,Observed!$A$2:$A$9149,$A1085,Observed!$D$2:$D$9149,$D1085)),AVERAGEIFS(Observed!AC$2:AC$9149,Observed!$A$2:$A$9149,$A1085,Observed!$D$2:$D$9149,$D1085),"")</f>
        <v/>
      </c>
      <c r="AD1085" s="22" t="str">
        <f>IF(ISNUMBER(AVERAGEIFS(Observed!AD$2:AD$9149,Observed!$A$2:$A$9149,$A1085,Observed!$D$2:$D$9149,$D1085)),AVERAGEIFS(Observed!AD$2:AD$9149,Observed!$A$2:$A$9149,$A1085,Observed!$D$2:$D$9149,$D1085),"")</f>
        <v/>
      </c>
      <c r="AE1085" s="22" t="str">
        <f>IF(ISNUMBER(AVERAGEIFS(Observed!AE$2:AE$9149,Observed!$A$2:$A$9149,$A1085,Observed!$D$2:$D$9149,$D1085)),AVERAGEIFS(Observed!AE$2:AE$9149,Observed!$A$2:$A$9149,$A1085,Observed!$D$2:$D$9149,$D1085),"")</f>
        <v/>
      </c>
      <c r="AF1085" s="22" t="str">
        <f>IF(ISNUMBER(AVERAGEIFS(Observed!AF$2:AF$9149,Observed!$A$2:$A$9149,$A1085,Observed!$D$2:$D$9149,$D1085)),AVERAGEIFS(Observed!AF$2:AF$9149,Observed!$A$2:$A$9149,$A1085,Observed!$D$2:$D$9149,$D1085),"")</f>
        <v/>
      </c>
      <c r="AG1085" s="22" t="str">
        <f>IF(ISNUMBER(AVERAGEIFS(Observed!AG$2:AG$9149,Observed!$A$2:$A$9149,$A1085,Observed!$D$2:$D$9149,$D1085)),AVERAGEIFS(Observed!AG$2:AG$9149,Observed!$A$2:$A$9149,$A1085,Observed!$D$2:$D$9149,$D1085),"")</f>
        <v/>
      </c>
      <c r="AH1085" s="22" t="str">
        <f>IF(ISNUMBER(AVERAGEIFS(Observed!AH$2:AH$9149,Observed!$A$2:$A$9149,$A1085,Observed!$D$2:$D$9149,$D1085)),AVERAGEIFS(Observed!AH$2:AH$9149,Observed!$A$2:$A$9149,$A1085,Observed!$D$2:$D$9149,$D1085),"")</f>
        <v/>
      </c>
      <c r="AI1085" s="22" t="str">
        <f>IF(ISNUMBER(AVERAGEIFS(Observed!AI$2:AI$9149,Observed!$A$2:$A$9149,$A1085,Observed!$D$2:$D$9149,$D1085)),AVERAGEIFS(Observed!AI$2:AI$9149,Observed!$A$2:$A$9149,$A1085,Observed!$D$2:$D$9149,$D1085),"")</f>
        <v/>
      </c>
      <c r="AJ1085" s="22" t="str">
        <f>IF(ISNUMBER(AVERAGEIFS(Observed!AJ$2:AJ$9149,Observed!$A$2:$A$9149,$A1085,Observed!$D$2:$D$9149,$D1085)),AVERAGEIFS(Observed!AJ$2:AJ$9149,Observed!$A$2:$A$9149,$A1085,Observed!$D$2:$D$9149,$D1085),"")</f>
        <v/>
      </c>
      <c r="AK1085" s="22" t="str">
        <f>IF(ISNUMBER(AVERAGEIFS(Observed!AK$2:AK$9149,Observed!$A$2:$A$9149,$A1085,Observed!$D$2:$D$9149,$D1085)),AVERAGEIFS(Observed!AK$2:AK$9149,Observed!$A$2:$A$9149,$A1085,Observed!$D$2:$D$9149,$D1085),"")</f>
        <v/>
      </c>
      <c r="AL1085" s="23" t="str">
        <f>IF(ISNUMBER(AVERAGEIFS(Observed!AL$2:AL$9149,Observed!$A$2:$A$9149,$A1085,Observed!$D$2:$D$9149,$D1085)),AVERAGEIFS(Observed!AL$2:AL$9149,Observed!$A$2:$A$9149,$A1085,Observed!$D$2:$D$9149,$D1085),"")</f>
        <v/>
      </c>
      <c r="AM1085" s="23" t="str">
        <f>IF(ISNUMBER(AVERAGEIFS(Observed!AM$2:AM$9149,Observed!$A$2:$A$9149,$A1085,Observed!$D$2:$D$9149,$D1085)),AVERAGEIFS(Observed!AM$2:AM$9149,Observed!$A$2:$A$9149,$A1085,Observed!$D$2:$D$9149,$D1085),"")</f>
        <v/>
      </c>
      <c r="AN1085" s="22" t="str">
        <f>IF(ISNUMBER(AVERAGEIFS(Observed!AN$2:AN$9149,Observed!$A$2:$A$9149,$A1085,Observed!$D$2:$D$9149,$D1085)),AVERAGEIFS(Observed!AN$2:AN$9149,Observed!$A$2:$A$9149,$A1085,Observed!$D$2:$D$9149,$D1085),"")</f>
        <v/>
      </c>
      <c r="AO1085" s="22" t="str">
        <f>IF(ISNUMBER(AVERAGEIFS(Observed!AO$2:AO$9149,Observed!$A$2:$A$9149,$A1085,Observed!$D$2:$D$9149,$D1085)),AVERAGEIFS(Observed!AO$2:AO$9149,Observed!$A$2:$A$9149,$A1085,Observed!$D$2:$D$9149,$D1085),"")</f>
        <v/>
      </c>
      <c r="AP1085" s="21" t="str">
        <f>IF(ISNUMBER(AVERAGEIFS(Observed!AP$2:AP$9149,Observed!$A$2:$A$9149,$A1085,Observed!$D$2:$D$9149,$D1085)),AVERAGEIFS(Observed!AP$2:AP$9149,Observed!$A$2:$A$9149,$A1085,Observed!$D$2:$D$9149,$D1085),"")</f>
        <v/>
      </c>
      <c r="AQ1085" s="22">
        <f>IF(ISNUMBER(AVERAGEIFS(Observed!AQ$2:AQ$9149,Observed!$A$2:$A$9149,$A1085,Observed!$D$2:$D$9149,$D1085)),AVERAGEIFS(Observed!AQ$2:AQ$9149,Observed!$A$2:$A$9149,$A1085,Observed!$D$2:$D$9149,$D1085),"")</f>
        <v>151.19999999999999</v>
      </c>
      <c r="AR1085" s="22" t="str">
        <f>IF(ISNUMBER(AVERAGEIFS(Observed!AR$2:AR$9149,Observed!$A$2:$A$9149,$A1085,Observed!$D$2:$D$9149,$D1085)),AVERAGEIFS(Observed!AR$2:AR$9149,Observed!$A$2:$A$9149,$A1085,Observed!$D$2:$D$9149,$D1085),"")</f>
        <v/>
      </c>
      <c r="AS1085" s="22" t="str">
        <f>IF(ISNUMBER(AVERAGEIFS(Observed!AS$2:AS$9149,Observed!$A$2:$A$9149,$A1085,Observed!$D$2:$D$9149,$D1085)),AVERAGEIFS(Observed!AS$2:AS$9149,Observed!$A$2:$A$9149,$A1085,Observed!$D$2:$D$9149,$D1085),"")</f>
        <v/>
      </c>
      <c r="AT1085" s="22" t="str">
        <f>IF(ISNUMBER(AVERAGEIFS(Observed!AT$2:AT$9149,Observed!$A$2:$A$9149,$A1085,Observed!$D$2:$D$9149,$D1085)),AVERAGEIFS(Observed!AT$2:AT$9149,Observed!$A$2:$A$9149,$A1085,Observed!$D$2:$D$9149,$D1085),"")</f>
        <v/>
      </c>
      <c r="AU1085" s="22" t="str">
        <f>IF(ISNUMBER(AVERAGEIFS(Observed!AU$2:AU$9149,Observed!$A$2:$A$9149,$A1085,Observed!$D$2:$D$9149,$D1085)),AVERAGEIFS(Observed!AU$2:AU$9149,Observed!$A$2:$A$9149,$A1085,Observed!$D$2:$D$9149,$D1085),"")</f>
        <v/>
      </c>
      <c r="AV1085" s="2">
        <f>COUNTIFS(Observed!$A$2:$A$9149,$A1085,Observed!$D$2:$D$9149,$D1085)</f>
        <v>5</v>
      </c>
      <c r="AW1085" s="2">
        <f t="shared" si="16"/>
        <v>1</v>
      </c>
    </row>
    <row r="1086" spans="1:49" x14ac:dyDescent="0.25">
      <c r="A1086" t="s">
        <v>97</v>
      </c>
      <c r="B1086" t="s">
        <v>116</v>
      </c>
      <c r="C1086" t="s">
        <v>30</v>
      </c>
      <c r="D1086" s="3">
        <v>40946</v>
      </c>
      <c r="E1086">
        <v>1</v>
      </c>
      <c r="G1086" t="s">
        <v>111</v>
      </c>
      <c r="K1086" s="24" t="s">
        <v>76</v>
      </c>
      <c r="N1086" s="2"/>
      <c r="O1086" s="21" t="str">
        <f>IF(ISNUMBER(AVERAGEIFS(Observed!O$2:O$9149,Observed!$A$2:$A$9149,$A1086,Observed!$D$2:$D$9149,$D1086)),AVERAGEIFS(Observed!O$2:O$9149,Observed!$A$2:$A$9149,$A1086,Observed!$D$2:$D$9149,$D1086),"")</f>
        <v/>
      </c>
      <c r="P1086" s="22" t="str">
        <f>IF(ISNUMBER(AVERAGEIFS(Observed!P$2:P$9149,Observed!$A$2:$A$9149,$A1086,Observed!$D$2:$D$9149,$D1086)),AVERAGEIFS(Observed!P$2:P$9149,Observed!$A$2:$A$9149,$A1086,Observed!$D$2:$D$9149,$D1086),"")</f>
        <v/>
      </c>
      <c r="Q1086" s="22" t="str">
        <f>IF(ISNUMBER(AVERAGEIFS(Observed!Q$2:Q$9149,Observed!$A$2:$A$9149,$A1086,Observed!$D$2:$D$9149,$D1086)),AVERAGEIFS(Observed!Q$2:Q$9149,Observed!$A$2:$A$9149,$A1086,Observed!$D$2:$D$9149,$D1086),"")</f>
        <v/>
      </c>
      <c r="R1086" s="22" t="str">
        <f>IF(ISNUMBER(AVERAGEIFS(Observed!R$2:R$9149,Observed!$A$2:$A$9149,$A1086,Observed!$D$2:$D$9149,$D1086)),AVERAGEIFS(Observed!R$2:R$9149,Observed!$A$2:$A$9149,$A1086,Observed!$D$2:$D$9149,$D1086),"")</f>
        <v/>
      </c>
      <c r="S1086" s="22" t="str">
        <f>IF(ISNUMBER(AVERAGEIFS(Observed!S$2:S$9149,Observed!$A$2:$A$9149,$A1086,Observed!$D$2:$D$9149,$D1086)),AVERAGEIFS(Observed!S$2:S$9149,Observed!$A$2:$A$9149,$A1086,Observed!$D$2:$D$9149,$D1086),"")</f>
        <v/>
      </c>
      <c r="T1086" s="23" t="str">
        <f>IF(ISNUMBER(AVERAGEIFS(Observed!T$2:T$9149,Observed!$A$2:$A$9149,$A1086,Observed!$D$2:$D$9149,$D1086)),AVERAGEIFS(Observed!T$2:T$9149,Observed!$A$2:$A$9149,$A1086,Observed!$D$2:$D$9149,$D1086),"")</f>
        <v/>
      </c>
      <c r="U1086" s="23" t="str">
        <f>IF(ISNUMBER(AVERAGEIFS(Observed!U$2:U$9149,Observed!$A$2:$A$9149,$A1086,Observed!$D$2:$D$9149,$D1086)),AVERAGEIFS(Observed!U$2:U$9149,Observed!$A$2:$A$9149,$A1086,Observed!$D$2:$D$9149,$D1086),"")</f>
        <v/>
      </c>
      <c r="V1086" s="23" t="str">
        <f>IF(ISNUMBER(AVERAGEIFS(Observed!V$2:V$9149,Observed!$A$2:$A$9149,$A1086,Observed!$D$2:$D$9149,$D1086)),AVERAGEIFS(Observed!V$2:V$9149,Observed!$A$2:$A$9149,$A1086,Observed!$D$2:$D$9149,$D1086),"")</f>
        <v/>
      </c>
      <c r="W1086" s="21" t="str">
        <f>IF(ISNUMBER(AVERAGEIFS(Observed!W$2:W$9149,Observed!$A$2:$A$9149,$A1086,Observed!$D$2:$D$9149,$D1086)),AVERAGEIFS(Observed!W$2:W$9149,Observed!$A$2:$A$9149,$A1086,Observed!$D$2:$D$9149,$D1086),"")</f>
        <v/>
      </c>
      <c r="X1086" s="35" t="str">
        <f>IF(ISNUMBER(AVERAGEIFS(Observed!X$2:X$9149,Observed!$A$2:$A$9149,$A1086,Observed!$D$2:$D$9149,$D1086)),AVERAGEIFS(Observed!X$2:X$9149,Observed!$A$2:$A$9149,$A1086,Observed!$D$2:$D$9149,$D1086),"")</f>
        <v/>
      </c>
      <c r="Y1086" s="35" t="str">
        <f>IF(ISNUMBER(AVERAGEIFS(Observed!Y$2:Y$9149,Observed!$A$2:$A$9149,$A1086,Observed!$D$2:$D$9149,$D1086)),AVERAGEIFS(Observed!Y$2:Y$9149,Observed!$A$2:$A$9149,$A1086,Observed!$D$2:$D$9149,$D1086),"")</f>
        <v/>
      </c>
      <c r="Z1086" s="22" t="str">
        <f>IF(ISNUMBER(AVERAGEIFS(Observed!Z$2:Z$9149,Observed!$A$2:$A$9149,$A1086,Observed!$D$2:$D$9149,$D1086)),AVERAGEIFS(Observed!Z$2:Z$9149,Observed!$A$2:$A$9149,$A1086,Observed!$D$2:$D$9149,$D1086),"")</f>
        <v/>
      </c>
      <c r="AA1086" s="22" t="str">
        <f>IF(ISNUMBER(AVERAGEIFS(Observed!AA$2:AA$9149,Observed!$A$2:$A$9149,$A1086,Observed!$D$2:$D$9149,$D1086)),AVERAGEIFS(Observed!AA$2:AA$9149,Observed!$A$2:$A$9149,$A1086,Observed!$D$2:$D$9149,$D1086),"")</f>
        <v/>
      </c>
      <c r="AB1086" s="22" t="str">
        <f>IF(ISNUMBER(AVERAGEIFS(Observed!AB$2:AB$9149,Observed!$A$2:$A$9149,$A1086,Observed!$D$2:$D$9149,$D1086)),AVERAGEIFS(Observed!AB$2:AB$9149,Observed!$A$2:$A$9149,$A1086,Observed!$D$2:$D$9149,$D1086),"")</f>
        <v/>
      </c>
      <c r="AC1086" s="22" t="str">
        <f>IF(ISNUMBER(AVERAGEIFS(Observed!AC$2:AC$9149,Observed!$A$2:$A$9149,$A1086,Observed!$D$2:$D$9149,$D1086)),AVERAGEIFS(Observed!AC$2:AC$9149,Observed!$A$2:$A$9149,$A1086,Observed!$D$2:$D$9149,$D1086),"")</f>
        <v/>
      </c>
      <c r="AD1086" s="22" t="str">
        <f>IF(ISNUMBER(AVERAGEIFS(Observed!AD$2:AD$9149,Observed!$A$2:$A$9149,$A1086,Observed!$D$2:$D$9149,$D1086)),AVERAGEIFS(Observed!AD$2:AD$9149,Observed!$A$2:$A$9149,$A1086,Observed!$D$2:$D$9149,$D1086),"")</f>
        <v/>
      </c>
      <c r="AE1086" s="22" t="str">
        <f>IF(ISNUMBER(AVERAGEIFS(Observed!AE$2:AE$9149,Observed!$A$2:$A$9149,$A1086,Observed!$D$2:$D$9149,$D1086)),AVERAGEIFS(Observed!AE$2:AE$9149,Observed!$A$2:$A$9149,$A1086,Observed!$D$2:$D$9149,$D1086),"")</f>
        <v/>
      </c>
      <c r="AF1086" s="22" t="str">
        <f>IF(ISNUMBER(AVERAGEIFS(Observed!AF$2:AF$9149,Observed!$A$2:$A$9149,$A1086,Observed!$D$2:$D$9149,$D1086)),AVERAGEIFS(Observed!AF$2:AF$9149,Observed!$A$2:$A$9149,$A1086,Observed!$D$2:$D$9149,$D1086),"")</f>
        <v/>
      </c>
      <c r="AG1086" s="22" t="str">
        <f>IF(ISNUMBER(AVERAGEIFS(Observed!AG$2:AG$9149,Observed!$A$2:$A$9149,$A1086,Observed!$D$2:$D$9149,$D1086)),AVERAGEIFS(Observed!AG$2:AG$9149,Observed!$A$2:$A$9149,$A1086,Observed!$D$2:$D$9149,$D1086),"")</f>
        <v/>
      </c>
      <c r="AH1086" s="22" t="str">
        <f>IF(ISNUMBER(AVERAGEIFS(Observed!AH$2:AH$9149,Observed!$A$2:$A$9149,$A1086,Observed!$D$2:$D$9149,$D1086)),AVERAGEIFS(Observed!AH$2:AH$9149,Observed!$A$2:$A$9149,$A1086,Observed!$D$2:$D$9149,$D1086),"")</f>
        <v/>
      </c>
      <c r="AI1086" s="22" t="str">
        <f>IF(ISNUMBER(AVERAGEIFS(Observed!AI$2:AI$9149,Observed!$A$2:$A$9149,$A1086,Observed!$D$2:$D$9149,$D1086)),AVERAGEIFS(Observed!AI$2:AI$9149,Observed!$A$2:$A$9149,$A1086,Observed!$D$2:$D$9149,$D1086),"")</f>
        <v/>
      </c>
      <c r="AJ1086" s="22" t="str">
        <f>IF(ISNUMBER(AVERAGEIFS(Observed!AJ$2:AJ$9149,Observed!$A$2:$A$9149,$A1086,Observed!$D$2:$D$9149,$D1086)),AVERAGEIFS(Observed!AJ$2:AJ$9149,Observed!$A$2:$A$9149,$A1086,Observed!$D$2:$D$9149,$D1086),"")</f>
        <v/>
      </c>
      <c r="AK1086" s="22" t="str">
        <f>IF(ISNUMBER(AVERAGEIFS(Observed!AK$2:AK$9149,Observed!$A$2:$A$9149,$A1086,Observed!$D$2:$D$9149,$D1086)),AVERAGEIFS(Observed!AK$2:AK$9149,Observed!$A$2:$A$9149,$A1086,Observed!$D$2:$D$9149,$D1086),"")</f>
        <v/>
      </c>
      <c r="AL1086" s="23" t="str">
        <f>IF(ISNUMBER(AVERAGEIFS(Observed!AL$2:AL$9149,Observed!$A$2:$A$9149,$A1086,Observed!$D$2:$D$9149,$D1086)),AVERAGEIFS(Observed!AL$2:AL$9149,Observed!$A$2:$A$9149,$A1086,Observed!$D$2:$D$9149,$D1086),"")</f>
        <v/>
      </c>
      <c r="AM1086" s="23" t="str">
        <f>IF(ISNUMBER(AVERAGEIFS(Observed!AM$2:AM$9149,Observed!$A$2:$A$9149,$A1086,Observed!$D$2:$D$9149,$D1086)),AVERAGEIFS(Observed!AM$2:AM$9149,Observed!$A$2:$A$9149,$A1086,Observed!$D$2:$D$9149,$D1086),"")</f>
        <v/>
      </c>
      <c r="AN1086" s="22" t="str">
        <f>IF(ISNUMBER(AVERAGEIFS(Observed!AN$2:AN$9149,Observed!$A$2:$A$9149,$A1086,Observed!$D$2:$D$9149,$D1086)),AVERAGEIFS(Observed!AN$2:AN$9149,Observed!$A$2:$A$9149,$A1086,Observed!$D$2:$D$9149,$D1086),"")</f>
        <v/>
      </c>
      <c r="AO1086" s="22" t="str">
        <f>IF(ISNUMBER(AVERAGEIFS(Observed!AO$2:AO$9149,Observed!$A$2:$A$9149,$A1086,Observed!$D$2:$D$9149,$D1086)),AVERAGEIFS(Observed!AO$2:AO$9149,Observed!$A$2:$A$9149,$A1086,Observed!$D$2:$D$9149,$D1086),"")</f>
        <v/>
      </c>
      <c r="AP1086" s="21" t="str">
        <f>IF(ISNUMBER(AVERAGEIFS(Observed!AP$2:AP$9149,Observed!$A$2:$A$9149,$A1086,Observed!$D$2:$D$9149,$D1086)),AVERAGEIFS(Observed!AP$2:AP$9149,Observed!$A$2:$A$9149,$A1086,Observed!$D$2:$D$9149,$D1086),"")</f>
        <v/>
      </c>
      <c r="AQ1086" s="22">
        <f>IF(ISNUMBER(AVERAGEIFS(Observed!AQ$2:AQ$9149,Observed!$A$2:$A$9149,$A1086,Observed!$D$2:$D$9149,$D1086)),AVERAGEIFS(Observed!AQ$2:AQ$9149,Observed!$A$2:$A$9149,$A1086,Observed!$D$2:$D$9149,$D1086),"")</f>
        <v>172.6</v>
      </c>
      <c r="AR1086" s="22" t="str">
        <f>IF(ISNUMBER(AVERAGEIFS(Observed!AR$2:AR$9149,Observed!$A$2:$A$9149,$A1086,Observed!$D$2:$D$9149,$D1086)),AVERAGEIFS(Observed!AR$2:AR$9149,Observed!$A$2:$A$9149,$A1086,Observed!$D$2:$D$9149,$D1086),"")</f>
        <v/>
      </c>
      <c r="AS1086" s="22" t="str">
        <f>IF(ISNUMBER(AVERAGEIFS(Observed!AS$2:AS$9149,Observed!$A$2:$A$9149,$A1086,Observed!$D$2:$D$9149,$D1086)),AVERAGEIFS(Observed!AS$2:AS$9149,Observed!$A$2:$A$9149,$A1086,Observed!$D$2:$D$9149,$D1086),"")</f>
        <v/>
      </c>
      <c r="AT1086" s="22" t="str">
        <f>IF(ISNUMBER(AVERAGEIFS(Observed!AT$2:AT$9149,Observed!$A$2:$A$9149,$A1086,Observed!$D$2:$D$9149,$D1086)),AVERAGEIFS(Observed!AT$2:AT$9149,Observed!$A$2:$A$9149,$A1086,Observed!$D$2:$D$9149,$D1086),"")</f>
        <v/>
      </c>
      <c r="AU1086" s="22" t="str">
        <f>IF(ISNUMBER(AVERAGEIFS(Observed!AU$2:AU$9149,Observed!$A$2:$A$9149,$A1086,Observed!$D$2:$D$9149,$D1086)),AVERAGEIFS(Observed!AU$2:AU$9149,Observed!$A$2:$A$9149,$A1086,Observed!$D$2:$D$9149,$D1086),"")</f>
        <v/>
      </c>
      <c r="AV1086" s="2">
        <f>COUNTIFS(Observed!$A$2:$A$9149,$A1086,Observed!$D$2:$D$9149,$D1086)</f>
        <v>5</v>
      </c>
      <c r="AW1086" s="2">
        <f t="shared" si="16"/>
        <v>1</v>
      </c>
    </row>
    <row r="1087" spans="1:49" x14ac:dyDescent="0.25">
      <c r="A1087" t="s">
        <v>97</v>
      </c>
      <c r="B1087" t="s">
        <v>116</v>
      </c>
      <c r="C1087" t="s">
        <v>30</v>
      </c>
      <c r="D1087" s="3">
        <v>40959</v>
      </c>
      <c r="E1087">
        <v>1</v>
      </c>
      <c r="G1087" t="s">
        <v>111</v>
      </c>
      <c r="K1087" s="24" t="s">
        <v>76</v>
      </c>
      <c r="N1087" s="2"/>
      <c r="O1087" s="21" t="str">
        <f>IF(ISNUMBER(AVERAGEIFS(Observed!O$2:O$9149,Observed!$A$2:$A$9149,$A1087,Observed!$D$2:$D$9149,$D1087)),AVERAGEIFS(Observed!O$2:O$9149,Observed!$A$2:$A$9149,$A1087,Observed!$D$2:$D$9149,$D1087),"")</f>
        <v/>
      </c>
      <c r="P1087" s="22" t="str">
        <f>IF(ISNUMBER(AVERAGEIFS(Observed!P$2:P$9149,Observed!$A$2:$A$9149,$A1087,Observed!$D$2:$D$9149,$D1087)),AVERAGEIFS(Observed!P$2:P$9149,Observed!$A$2:$A$9149,$A1087,Observed!$D$2:$D$9149,$D1087),"")</f>
        <v/>
      </c>
      <c r="Q1087" s="22" t="str">
        <f>IF(ISNUMBER(AVERAGEIFS(Observed!Q$2:Q$9149,Observed!$A$2:$A$9149,$A1087,Observed!$D$2:$D$9149,$D1087)),AVERAGEIFS(Observed!Q$2:Q$9149,Observed!$A$2:$A$9149,$A1087,Observed!$D$2:$D$9149,$D1087),"")</f>
        <v/>
      </c>
      <c r="R1087" s="22" t="str">
        <f>IF(ISNUMBER(AVERAGEIFS(Observed!R$2:R$9149,Observed!$A$2:$A$9149,$A1087,Observed!$D$2:$D$9149,$D1087)),AVERAGEIFS(Observed!R$2:R$9149,Observed!$A$2:$A$9149,$A1087,Observed!$D$2:$D$9149,$D1087),"")</f>
        <v/>
      </c>
      <c r="S1087" s="22" t="str">
        <f>IF(ISNUMBER(AVERAGEIFS(Observed!S$2:S$9149,Observed!$A$2:$A$9149,$A1087,Observed!$D$2:$D$9149,$D1087)),AVERAGEIFS(Observed!S$2:S$9149,Observed!$A$2:$A$9149,$A1087,Observed!$D$2:$D$9149,$D1087),"")</f>
        <v/>
      </c>
      <c r="T1087" s="23" t="str">
        <f>IF(ISNUMBER(AVERAGEIFS(Observed!T$2:T$9149,Observed!$A$2:$A$9149,$A1087,Observed!$D$2:$D$9149,$D1087)),AVERAGEIFS(Observed!T$2:T$9149,Observed!$A$2:$A$9149,$A1087,Observed!$D$2:$D$9149,$D1087),"")</f>
        <v/>
      </c>
      <c r="U1087" s="23" t="str">
        <f>IF(ISNUMBER(AVERAGEIFS(Observed!U$2:U$9149,Observed!$A$2:$A$9149,$A1087,Observed!$D$2:$D$9149,$D1087)),AVERAGEIFS(Observed!U$2:U$9149,Observed!$A$2:$A$9149,$A1087,Observed!$D$2:$D$9149,$D1087),"")</f>
        <v/>
      </c>
      <c r="V1087" s="23" t="str">
        <f>IF(ISNUMBER(AVERAGEIFS(Observed!V$2:V$9149,Observed!$A$2:$A$9149,$A1087,Observed!$D$2:$D$9149,$D1087)),AVERAGEIFS(Observed!V$2:V$9149,Observed!$A$2:$A$9149,$A1087,Observed!$D$2:$D$9149,$D1087),"")</f>
        <v/>
      </c>
      <c r="W1087" s="21" t="str">
        <f>IF(ISNUMBER(AVERAGEIFS(Observed!W$2:W$9149,Observed!$A$2:$A$9149,$A1087,Observed!$D$2:$D$9149,$D1087)),AVERAGEIFS(Observed!W$2:W$9149,Observed!$A$2:$A$9149,$A1087,Observed!$D$2:$D$9149,$D1087),"")</f>
        <v/>
      </c>
      <c r="X1087" s="35" t="str">
        <f>IF(ISNUMBER(AVERAGEIFS(Observed!X$2:X$9149,Observed!$A$2:$A$9149,$A1087,Observed!$D$2:$D$9149,$D1087)),AVERAGEIFS(Observed!X$2:X$9149,Observed!$A$2:$A$9149,$A1087,Observed!$D$2:$D$9149,$D1087),"")</f>
        <v/>
      </c>
      <c r="Y1087" s="35" t="str">
        <f>IF(ISNUMBER(AVERAGEIFS(Observed!Y$2:Y$9149,Observed!$A$2:$A$9149,$A1087,Observed!$D$2:$D$9149,$D1087)),AVERAGEIFS(Observed!Y$2:Y$9149,Observed!$A$2:$A$9149,$A1087,Observed!$D$2:$D$9149,$D1087),"")</f>
        <v/>
      </c>
      <c r="Z1087" s="22" t="str">
        <f>IF(ISNUMBER(AVERAGEIFS(Observed!Z$2:Z$9149,Observed!$A$2:$A$9149,$A1087,Observed!$D$2:$D$9149,$D1087)),AVERAGEIFS(Observed!Z$2:Z$9149,Observed!$A$2:$A$9149,$A1087,Observed!$D$2:$D$9149,$D1087),"")</f>
        <v/>
      </c>
      <c r="AA1087" s="22" t="str">
        <f>IF(ISNUMBER(AVERAGEIFS(Observed!AA$2:AA$9149,Observed!$A$2:$A$9149,$A1087,Observed!$D$2:$D$9149,$D1087)),AVERAGEIFS(Observed!AA$2:AA$9149,Observed!$A$2:$A$9149,$A1087,Observed!$D$2:$D$9149,$D1087),"")</f>
        <v/>
      </c>
      <c r="AB1087" s="22" t="str">
        <f>IF(ISNUMBER(AVERAGEIFS(Observed!AB$2:AB$9149,Observed!$A$2:$A$9149,$A1087,Observed!$D$2:$D$9149,$D1087)),AVERAGEIFS(Observed!AB$2:AB$9149,Observed!$A$2:$A$9149,$A1087,Observed!$D$2:$D$9149,$D1087),"")</f>
        <v/>
      </c>
      <c r="AC1087" s="22" t="str">
        <f>IF(ISNUMBER(AVERAGEIFS(Observed!AC$2:AC$9149,Observed!$A$2:$A$9149,$A1087,Observed!$D$2:$D$9149,$D1087)),AVERAGEIFS(Observed!AC$2:AC$9149,Observed!$A$2:$A$9149,$A1087,Observed!$D$2:$D$9149,$D1087),"")</f>
        <v/>
      </c>
      <c r="AD1087" s="22" t="str">
        <f>IF(ISNUMBER(AVERAGEIFS(Observed!AD$2:AD$9149,Observed!$A$2:$A$9149,$A1087,Observed!$D$2:$D$9149,$D1087)),AVERAGEIFS(Observed!AD$2:AD$9149,Observed!$A$2:$A$9149,$A1087,Observed!$D$2:$D$9149,$D1087),"")</f>
        <v/>
      </c>
      <c r="AE1087" s="22" t="str">
        <f>IF(ISNUMBER(AVERAGEIFS(Observed!AE$2:AE$9149,Observed!$A$2:$A$9149,$A1087,Observed!$D$2:$D$9149,$D1087)),AVERAGEIFS(Observed!AE$2:AE$9149,Observed!$A$2:$A$9149,$A1087,Observed!$D$2:$D$9149,$D1087),"")</f>
        <v/>
      </c>
      <c r="AF1087" s="22" t="str">
        <f>IF(ISNUMBER(AVERAGEIFS(Observed!AF$2:AF$9149,Observed!$A$2:$A$9149,$A1087,Observed!$D$2:$D$9149,$D1087)),AVERAGEIFS(Observed!AF$2:AF$9149,Observed!$A$2:$A$9149,$A1087,Observed!$D$2:$D$9149,$D1087),"")</f>
        <v/>
      </c>
      <c r="AG1087" s="22" t="str">
        <f>IF(ISNUMBER(AVERAGEIFS(Observed!AG$2:AG$9149,Observed!$A$2:$A$9149,$A1087,Observed!$D$2:$D$9149,$D1087)),AVERAGEIFS(Observed!AG$2:AG$9149,Observed!$A$2:$A$9149,$A1087,Observed!$D$2:$D$9149,$D1087),"")</f>
        <v/>
      </c>
      <c r="AH1087" s="22" t="str">
        <f>IF(ISNUMBER(AVERAGEIFS(Observed!AH$2:AH$9149,Observed!$A$2:$A$9149,$A1087,Observed!$D$2:$D$9149,$D1087)),AVERAGEIFS(Observed!AH$2:AH$9149,Observed!$A$2:$A$9149,$A1087,Observed!$D$2:$D$9149,$D1087),"")</f>
        <v/>
      </c>
      <c r="AI1087" s="22" t="str">
        <f>IF(ISNUMBER(AVERAGEIFS(Observed!AI$2:AI$9149,Observed!$A$2:$A$9149,$A1087,Observed!$D$2:$D$9149,$D1087)),AVERAGEIFS(Observed!AI$2:AI$9149,Observed!$A$2:$A$9149,$A1087,Observed!$D$2:$D$9149,$D1087),"")</f>
        <v/>
      </c>
      <c r="AJ1087" s="22" t="str">
        <f>IF(ISNUMBER(AVERAGEIFS(Observed!AJ$2:AJ$9149,Observed!$A$2:$A$9149,$A1087,Observed!$D$2:$D$9149,$D1087)),AVERAGEIFS(Observed!AJ$2:AJ$9149,Observed!$A$2:$A$9149,$A1087,Observed!$D$2:$D$9149,$D1087),"")</f>
        <v/>
      </c>
      <c r="AK1087" s="22" t="str">
        <f>IF(ISNUMBER(AVERAGEIFS(Observed!AK$2:AK$9149,Observed!$A$2:$A$9149,$A1087,Observed!$D$2:$D$9149,$D1087)),AVERAGEIFS(Observed!AK$2:AK$9149,Observed!$A$2:$A$9149,$A1087,Observed!$D$2:$D$9149,$D1087),"")</f>
        <v/>
      </c>
      <c r="AL1087" s="23" t="str">
        <f>IF(ISNUMBER(AVERAGEIFS(Observed!AL$2:AL$9149,Observed!$A$2:$A$9149,$A1087,Observed!$D$2:$D$9149,$D1087)),AVERAGEIFS(Observed!AL$2:AL$9149,Observed!$A$2:$A$9149,$A1087,Observed!$D$2:$D$9149,$D1087),"")</f>
        <v/>
      </c>
      <c r="AM1087" s="23" t="str">
        <f>IF(ISNUMBER(AVERAGEIFS(Observed!AM$2:AM$9149,Observed!$A$2:$A$9149,$A1087,Observed!$D$2:$D$9149,$D1087)),AVERAGEIFS(Observed!AM$2:AM$9149,Observed!$A$2:$A$9149,$A1087,Observed!$D$2:$D$9149,$D1087),"")</f>
        <v/>
      </c>
      <c r="AN1087" s="22" t="str">
        <f>IF(ISNUMBER(AVERAGEIFS(Observed!AN$2:AN$9149,Observed!$A$2:$A$9149,$A1087,Observed!$D$2:$D$9149,$D1087)),AVERAGEIFS(Observed!AN$2:AN$9149,Observed!$A$2:$A$9149,$A1087,Observed!$D$2:$D$9149,$D1087),"")</f>
        <v/>
      </c>
      <c r="AO1087" s="22" t="str">
        <f>IF(ISNUMBER(AVERAGEIFS(Observed!AO$2:AO$9149,Observed!$A$2:$A$9149,$A1087,Observed!$D$2:$D$9149,$D1087)),AVERAGEIFS(Observed!AO$2:AO$9149,Observed!$A$2:$A$9149,$A1087,Observed!$D$2:$D$9149,$D1087),"")</f>
        <v/>
      </c>
      <c r="AP1087" s="21" t="str">
        <f>IF(ISNUMBER(AVERAGEIFS(Observed!AP$2:AP$9149,Observed!$A$2:$A$9149,$A1087,Observed!$D$2:$D$9149,$D1087)),AVERAGEIFS(Observed!AP$2:AP$9149,Observed!$A$2:$A$9149,$A1087,Observed!$D$2:$D$9149,$D1087),"")</f>
        <v/>
      </c>
      <c r="AQ1087" s="22">
        <f>IF(ISNUMBER(AVERAGEIFS(Observed!AQ$2:AQ$9149,Observed!$A$2:$A$9149,$A1087,Observed!$D$2:$D$9149,$D1087)),AVERAGEIFS(Observed!AQ$2:AQ$9149,Observed!$A$2:$A$9149,$A1087,Observed!$D$2:$D$9149,$D1087),"")</f>
        <v>224</v>
      </c>
      <c r="AR1087" s="22" t="str">
        <f>IF(ISNUMBER(AVERAGEIFS(Observed!AR$2:AR$9149,Observed!$A$2:$A$9149,$A1087,Observed!$D$2:$D$9149,$D1087)),AVERAGEIFS(Observed!AR$2:AR$9149,Observed!$A$2:$A$9149,$A1087,Observed!$D$2:$D$9149,$D1087),"")</f>
        <v/>
      </c>
      <c r="AS1087" s="22" t="str">
        <f>IF(ISNUMBER(AVERAGEIFS(Observed!AS$2:AS$9149,Observed!$A$2:$A$9149,$A1087,Observed!$D$2:$D$9149,$D1087)),AVERAGEIFS(Observed!AS$2:AS$9149,Observed!$A$2:$A$9149,$A1087,Observed!$D$2:$D$9149,$D1087),"")</f>
        <v/>
      </c>
      <c r="AT1087" s="22" t="str">
        <f>IF(ISNUMBER(AVERAGEIFS(Observed!AT$2:AT$9149,Observed!$A$2:$A$9149,$A1087,Observed!$D$2:$D$9149,$D1087)),AVERAGEIFS(Observed!AT$2:AT$9149,Observed!$A$2:$A$9149,$A1087,Observed!$D$2:$D$9149,$D1087),"")</f>
        <v/>
      </c>
      <c r="AU1087" s="22" t="str">
        <f>IF(ISNUMBER(AVERAGEIFS(Observed!AU$2:AU$9149,Observed!$A$2:$A$9149,$A1087,Observed!$D$2:$D$9149,$D1087)),AVERAGEIFS(Observed!AU$2:AU$9149,Observed!$A$2:$A$9149,$A1087,Observed!$D$2:$D$9149,$D1087),"")</f>
        <v/>
      </c>
      <c r="AV1087" s="2">
        <f>COUNTIFS(Observed!$A$2:$A$9149,$A1087,Observed!$D$2:$D$9149,$D1087)</f>
        <v>5</v>
      </c>
      <c r="AW1087" s="2">
        <f t="shared" si="16"/>
        <v>1</v>
      </c>
    </row>
    <row r="1088" spans="1:49" x14ac:dyDescent="0.25">
      <c r="A1088" t="s">
        <v>97</v>
      </c>
      <c r="B1088" t="s">
        <v>116</v>
      </c>
      <c r="C1088" t="s">
        <v>30</v>
      </c>
      <c r="D1088" s="3">
        <v>40973</v>
      </c>
      <c r="E1088">
        <v>1</v>
      </c>
      <c r="G1088" t="s">
        <v>111</v>
      </c>
      <c r="K1088" s="24" t="s">
        <v>76</v>
      </c>
      <c r="N1088" s="2"/>
      <c r="O1088" s="21" t="str">
        <f>IF(ISNUMBER(AVERAGEIFS(Observed!O$2:O$9149,Observed!$A$2:$A$9149,$A1088,Observed!$D$2:$D$9149,$D1088)),AVERAGEIFS(Observed!O$2:O$9149,Observed!$A$2:$A$9149,$A1088,Observed!$D$2:$D$9149,$D1088),"")</f>
        <v/>
      </c>
      <c r="P1088" s="22" t="str">
        <f>IF(ISNUMBER(AVERAGEIFS(Observed!P$2:P$9149,Observed!$A$2:$A$9149,$A1088,Observed!$D$2:$D$9149,$D1088)),AVERAGEIFS(Observed!P$2:P$9149,Observed!$A$2:$A$9149,$A1088,Observed!$D$2:$D$9149,$D1088),"")</f>
        <v/>
      </c>
      <c r="Q1088" s="22" t="str">
        <f>IF(ISNUMBER(AVERAGEIFS(Observed!Q$2:Q$9149,Observed!$A$2:$A$9149,$A1088,Observed!$D$2:$D$9149,$D1088)),AVERAGEIFS(Observed!Q$2:Q$9149,Observed!$A$2:$A$9149,$A1088,Observed!$D$2:$D$9149,$D1088),"")</f>
        <v/>
      </c>
      <c r="R1088" s="22" t="str">
        <f>IF(ISNUMBER(AVERAGEIFS(Observed!R$2:R$9149,Observed!$A$2:$A$9149,$A1088,Observed!$D$2:$D$9149,$D1088)),AVERAGEIFS(Observed!R$2:R$9149,Observed!$A$2:$A$9149,$A1088,Observed!$D$2:$D$9149,$D1088),"")</f>
        <v/>
      </c>
      <c r="S1088" s="22" t="str">
        <f>IF(ISNUMBER(AVERAGEIFS(Observed!S$2:S$9149,Observed!$A$2:$A$9149,$A1088,Observed!$D$2:$D$9149,$D1088)),AVERAGEIFS(Observed!S$2:S$9149,Observed!$A$2:$A$9149,$A1088,Observed!$D$2:$D$9149,$D1088),"")</f>
        <v/>
      </c>
      <c r="T1088" s="23" t="str">
        <f>IF(ISNUMBER(AVERAGEIFS(Observed!T$2:T$9149,Observed!$A$2:$A$9149,$A1088,Observed!$D$2:$D$9149,$D1088)),AVERAGEIFS(Observed!T$2:T$9149,Observed!$A$2:$A$9149,$A1088,Observed!$D$2:$D$9149,$D1088),"")</f>
        <v/>
      </c>
      <c r="U1088" s="23" t="str">
        <f>IF(ISNUMBER(AVERAGEIFS(Observed!U$2:U$9149,Observed!$A$2:$A$9149,$A1088,Observed!$D$2:$D$9149,$D1088)),AVERAGEIFS(Observed!U$2:U$9149,Observed!$A$2:$A$9149,$A1088,Observed!$D$2:$D$9149,$D1088),"")</f>
        <v/>
      </c>
      <c r="V1088" s="23" t="str">
        <f>IF(ISNUMBER(AVERAGEIFS(Observed!V$2:V$9149,Observed!$A$2:$A$9149,$A1088,Observed!$D$2:$D$9149,$D1088)),AVERAGEIFS(Observed!V$2:V$9149,Observed!$A$2:$A$9149,$A1088,Observed!$D$2:$D$9149,$D1088),"")</f>
        <v/>
      </c>
      <c r="W1088" s="21" t="str">
        <f>IF(ISNUMBER(AVERAGEIFS(Observed!W$2:W$9149,Observed!$A$2:$A$9149,$A1088,Observed!$D$2:$D$9149,$D1088)),AVERAGEIFS(Observed!W$2:W$9149,Observed!$A$2:$A$9149,$A1088,Observed!$D$2:$D$9149,$D1088),"")</f>
        <v/>
      </c>
      <c r="X1088" s="35" t="str">
        <f>IF(ISNUMBER(AVERAGEIFS(Observed!X$2:X$9149,Observed!$A$2:$A$9149,$A1088,Observed!$D$2:$D$9149,$D1088)),AVERAGEIFS(Observed!X$2:X$9149,Observed!$A$2:$A$9149,$A1088,Observed!$D$2:$D$9149,$D1088),"")</f>
        <v/>
      </c>
      <c r="Y1088" s="35" t="str">
        <f>IF(ISNUMBER(AVERAGEIFS(Observed!Y$2:Y$9149,Observed!$A$2:$A$9149,$A1088,Observed!$D$2:$D$9149,$D1088)),AVERAGEIFS(Observed!Y$2:Y$9149,Observed!$A$2:$A$9149,$A1088,Observed!$D$2:$D$9149,$D1088),"")</f>
        <v/>
      </c>
      <c r="Z1088" s="22" t="str">
        <f>IF(ISNUMBER(AVERAGEIFS(Observed!Z$2:Z$9149,Observed!$A$2:$A$9149,$A1088,Observed!$D$2:$D$9149,$D1088)),AVERAGEIFS(Observed!Z$2:Z$9149,Observed!$A$2:$A$9149,$A1088,Observed!$D$2:$D$9149,$D1088),"")</f>
        <v/>
      </c>
      <c r="AA1088" s="22" t="str">
        <f>IF(ISNUMBER(AVERAGEIFS(Observed!AA$2:AA$9149,Observed!$A$2:$A$9149,$A1088,Observed!$D$2:$D$9149,$D1088)),AVERAGEIFS(Observed!AA$2:AA$9149,Observed!$A$2:$A$9149,$A1088,Observed!$D$2:$D$9149,$D1088),"")</f>
        <v/>
      </c>
      <c r="AB1088" s="22" t="str">
        <f>IF(ISNUMBER(AVERAGEIFS(Observed!AB$2:AB$9149,Observed!$A$2:$A$9149,$A1088,Observed!$D$2:$D$9149,$D1088)),AVERAGEIFS(Observed!AB$2:AB$9149,Observed!$A$2:$A$9149,$A1088,Observed!$D$2:$D$9149,$D1088),"")</f>
        <v/>
      </c>
      <c r="AC1088" s="22" t="str">
        <f>IF(ISNUMBER(AVERAGEIFS(Observed!AC$2:AC$9149,Observed!$A$2:$A$9149,$A1088,Observed!$D$2:$D$9149,$D1088)),AVERAGEIFS(Observed!AC$2:AC$9149,Observed!$A$2:$A$9149,$A1088,Observed!$D$2:$D$9149,$D1088),"")</f>
        <v/>
      </c>
      <c r="AD1088" s="22" t="str">
        <f>IF(ISNUMBER(AVERAGEIFS(Observed!AD$2:AD$9149,Observed!$A$2:$A$9149,$A1088,Observed!$D$2:$D$9149,$D1088)),AVERAGEIFS(Observed!AD$2:AD$9149,Observed!$A$2:$A$9149,$A1088,Observed!$D$2:$D$9149,$D1088),"")</f>
        <v/>
      </c>
      <c r="AE1088" s="22" t="str">
        <f>IF(ISNUMBER(AVERAGEIFS(Observed!AE$2:AE$9149,Observed!$A$2:$A$9149,$A1088,Observed!$D$2:$D$9149,$D1088)),AVERAGEIFS(Observed!AE$2:AE$9149,Observed!$A$2:$A$9149,$A1088,Observed!$D$2:$D$9149,$D1088),"")</f>
        <v/>
      </c>
      <c r="AF1088" s="22" t="str">
        <f>IF(ISNUMBER(AVERAGEIFS(Observed!AF$2:AF$9149,Observed!$A$2:$A$9149,$A1088,Observed!$D$2:$D$9149,$D1088)),AVERAGEIFS(Observed!AF$2:AF$9149,Observed!$A$2:$A$9149,$A1088,Observed!$D$2:$D$9149,$D1088),"")</f>
        <v/>
      </c>
      <c r="AG1088" s="22" t="str">
        <f>IF(ISNUMBER(AVERAGEIFS(Observed!AG$2:AG$9149,Observed!$A$2:$A$9149,$A1088,Observed!$D$2:$D$9149,$D1088)),AVERAGEIFS(Observed!AG$2:AG$9149,Observed!$A$2:$A$9149,$A1088,Observed!$D$2:$D$9149,$D1088),"")</f>
        <v/>
      </c>
      <c r="AH1088" s="22" t="str">
        <f>IF(ISNUMBER(AVERAGEIFS(Observed!AH$2:AH$9149,Observed!$A$2:$A$9149,$A1088,Observed!$D$2:$D$9149,$D1088)),AVERAGEIFS(Observed!AH$2:AH$9149,Observed!$A$2:$A$9149,$A1088,Observed!$D$2:$D$9149,$D1088),"")</f>
        <v/>
      </c>
      <c r="AI1088" s="22" t="str">
        <f>IF(ISNUMBER(AVERAGEIFS(Observed!AI$2:AI$9149,Observed!$A$2:$A$9149,$A1088,Observed!$D$2:$D$9149,$D1088)),AVERAGEIFS(Observed!AI$2:AI$9149,Observed!$A$2:$A$9149,$A1088,Observed!$D$2:$D$9149,$D1088),"")</f>
        <v/>
      </c>
      <c r="AJ1088" s="22" t="str">
        <f>IF(ISNUMBER(AVERAGEIFS(Observed!AJ$2:AJ$9149,Observed!$A$2:$A$9149,$A1088,Observed!$D$2:$D$9149,$D1088)),AVERAGEIFS(Observed!AJ$2:AJ$9149,Observed!$A$2:$A$9149,$A1088,Observed!$D$2:$D$9149,$D1088),"")</f>
        <v/>
      </c>
      <c r="AK1088" s="22" t="str">
        <f>IF(ISNUMBER(AVERAGEIFS(Observed!AK$2:AK$9149,Observed!$A$2:$A$9149,$A1088,Observed!$D$2:$D$9149,$D1088)),AVERAGEIFS(Observed!AK$2:AK$9149,Observed!$A$2:$A$9149,$A1088,Observed!$D$2:$D$9149,$D1088),"")</f>
        <v/>
      </c>
      <c r="AL1088" s="23" t="str">
        <f>IF(ISNUMBER(AVERAGEIFS(Observed!AL$2:AL$9149,Observed!$A$2:$A$9149,$A1088,Observed!$D$2:$D$9149,$D1088)),AVERAGEIFS(Observed!AL$2:AL$9149,Observed!$A$2:$A$9149,$A1088,Observed!$D$2:$D$9149,$D1088),"")</f>
        <v/>
      </c>
      <c r="AM1088" s="23" t="str">
        <f>IF(ISNUMBER(AVERAGEIFS(Observed!AM$2:AM$9149,Observed!$A$2:$A$9149,$A1088,Observed!$D$2:$D$9149,$D1088)),AVERAGEIFS(Observed!AM$2:AM$9149,Observed!$A$2:$A$9149,$A1088,Observed!$D$2:$D$9149,$D1088),"")</f>
        <v/>
      </c>
      <c r="AN1088" s="22" t="str">
        <f>IF(ISNUMBER(AVERAGEIFS(Observed!AN$2:AN$9149,Observed!$A$2:$A$9149,$A1088,Observed!$D$2:$D$9149,$D1088)),AVERAGEIFS(Observed!AN$2:AN$9149,Observed!$A$2:$A$9149,$A1088,Observed!$D$2:$D$9149,$D1088),"")</f>
        <v/>
      </c>
      <c r="AO1088" s="22" t="str">
        <f>IF(ISNUMBER(AVERAGEIFS(Observed!AO$2:AO$9149,Observed!$A$2:$A$9149,$A1088,Observed!$D$2:$D$9149,$D1088)),AVERAGEIFS(Observed!AO$2:AO$9149,Observed!$A$2:$A$9149,$A1088,Observed!$D$2:$D$9149,$D1088),"")</f>
        <v/>
      </c>
      <c r="AP1088" s="21" t="str">
        <f>IF(ISNUMBER(AVERAGEIFS(Observed!AP$2:AP$9149,Observed!$A$2:$A$9149,$A1088,Observed!$D$2:$D$9149,$D1088)),AVERAGEIFS(Observed!AP$2:AP$9149,Observed!$A$2:$A$9149,$A1088,Observed!$D$2:$D$9149,$D1088),"")</f>
        <v/>
      </c>
      <c r="AQ1088" s="22">
        <f>IF(ISNUMBER(AVERAGEIFS(Observed!AQ$2:AQ$9149,Observed!$A$2:$A$9149,$A1088,Observed!$D$2:$D$9149,$D1088)),AVERAGEIFS(Observed!AQ$2:AQ$9149,Observed!$A$2:$A$9149,$A1088,Observed!$D$2:$D$9149,$D1088),"")</f>
        <v>246.2</v>
      </c>
      <c r="AR1088" s="22" t="str">
        <f>IF(ISNUMBER(AVERAGEIFS(Observed!AR$2:AR$9149,Observed!$A$2:$A$9149,$A1088,Observed!$D$2:$D$9149,$D1088)),AVERAGEIFS(Observed!AR$2:AR$9149,Observed!$A$2:$A$9149,$A1088,Observed!$D$2:$D$9149,$D1088),"")</f>
        <v/>
      </c>
      <c r="AS1088" s="22" t="str">
        <f>IF(ISNUMBER(AVERAGEIFS(Observed!AS$2:AS$9149,Observed!$A$2:$A$9149,$A1088,Observed!$D$2:$D$9149,$D1088)),AVERAGEIFS(Observed!AS$2:AS$9149,Observed!$A$2:$A$9149,$A1088,Observed!$D$2:$D$9149,$D1088),"")</f>
        <v/>
      </c>
      <c r="AT1088" s="22" t="str">
        <f>IF(ISNUMBER(AVERAGEIFS(Observed!AT$2:AT$9149,Observed!$A$2:$A$9149,$A1088,Observed!$D$2:$D$9149,$D1088)),AVERAGEIFS(Observed!AT$2:AT$9149,Observed!$A$2:$A$9149,$A1088,Observed!$D$2:$D$9149,$D1088),"")</f>
        <v/>
      </c>
      <c r="AU1088" s="22" t="str">
        <f>IF(ISNUMBER(AVERAGEIFS(Observed!AU$2:AU$9149,Observed!$A$2:$A$9149,$A1088,Observed!$D$2:$D$9149,$D1088)),AVERAGEIFS(Observed!AU$2:AU$9149,Observed!$A$2:$A$9149,$A1088,Observed!$D$2:$D$9149,$D1088),"")</f>
        <v/>
      </c>
      <c r="AV1088" s="2">
        <f>COUNTIFS(Observed!$A$2:$A$9149,$A1088,Observed!$D$2:$D$9149,$D1088)</f>
        <v>5</v>
      </c>
      <c r="AW1088" s="2">
        <f t="shared" si="16"/>
        <v>1</v>
      </c>
    </row>
    <row r="1089" spans="1:49" x14ac:dyDescent="0.25">
      <c r="A1089" t="s">
        <v>97</v>
      </c>
      <c r="B1089" t="s">
        <v>116</v>
      </c>
      <c r="C1089" t="s">
        <v>30</v>
      </c>
      <c r="D1089" s="3">
        <v>40980</v>
      </c>
      <c r="E1089">
        <v>1</v>
      </c>
      <c r="G1089" t="s">
        <v>111</v>
      </c>
      <c r="K1089" s="24" t="s">
        <v>76</v>
      </c>
      <c r="N1089" s="2"/>
      <c r="O1089" s="21" t="str">
        <f>IF(ISNUMBER(AVERAGEIFS(Observed!O$2:O$9149,Observed!$A$2:$A$9149,$A1089,Observed!$D$2:$D$9149,$D1089)),AVERAGEIFS(Observed!O$2:O$9149,Observed!$A$2:$A$9149,$A1089,Observed!$D$2:$D$9149,$D1089),"")</f>
        <v/>
      </c>
      <c r="P1089" s="22" t="str">
        <f>IF(ISNUMBER(AVERAGEIFS(Observed!P$2:P$9149,Observed!$A$2:$A$9149,$A1089,Observed!$D$2:$D$9149,$D1089)),AVERAGEIFS(Observed!P$2:P$9149,Observed!$A$2:$A$9149,$A1089,Observed!$D$2:$D$9149,$D1089),"")</f>
        <v/>
      </c>
      <c r="Q1089" s="22" t="str">
        <f>IF(ISNUMBER(AVERAGEIFS(Observed!Q$2:Q$9149,Observed!$A$2:$A$9149,$A1089,Observed!$D$2:$D$9149,$D1089)),AVERAGEIFS(Observed!Q$2:Q$9149,Observed!$A$2:$A$9149,$A1089,Observed!$D$2:$D$9149,$D1089),"")</f>
        <v/>
      </c>
      <c r="R1089" s="22" t="str">
        <f>IF(ISNUMBER(AVERAGEIFS(Observed!R$2:R$9149,Observed!$A$2:$A$9149,$A1089,Observed!$D$2:$D$9149,$D1089)),AVERAGEIFS(Observed!R$2:R$9149,Observed!$A$2:$A$9149,$A1089,Observed!$D$2:$D$9149,$D1089),"")</f>
        <v/>
      </c>
      <c r="S1089" s="22" t="str">
        <f>IF(ISNUMBER(AVERAGEIFS(Observed!S$2:S$9149,Observed!$A$2:$A$9149,$A1089,Observed!$D$2:$D$9149,$D1089)),AVERAGEIFS(Observed!S$2:S$9149,Observed!$A$2:$A$9149,$A1089,Observed!$D$2:$D$9149,$D1089),"")</f>
        <v/>
      </c>
      <c r="T1089" s="23" t="str">
        <f>IF(ISNUMBER(AVERAGEIFS(Observed!T$2:T$9149,Observed!$A$2:$A$9149,$A1089,Observed!$D$2:$D$9149,$D1089)),AVERAGEIFS(Observed!T$2:T$9149,Observed!$A$2:$A$9149,$A1089,Observed!$D$2:$D$9149,$D1089),"")</f>
        <v/>
      </c>
      <c r="U1089" s="23" t="str">
        <f>IF(ISNUMBER(AVERAGEIFS(Observed!U$2:U$9149,Observed!$A$2:$A$9149,$A1089,Observed!$D$2:$D$9149,$D1089)),AVERAGEIFS(Observed!U$2:U$9149,Observed!$A$2:$A$9149,$A1089,Observed!$D$2:$D$9149,$D1089),"")</f>
        <v/>
      </c>
      <c r="V1089" s="23" t="str">
        <f>IF(ISNUMBER(AVERAGEIFS(Observed!V$2:V$9149,Observed!$A$2:$A$9149,$A1089,Observed!$D$2:$D$9149,$D1089)),AVERAGEIFS(Observed!V$2:V$9149,Observed!$A$2:$A$9149,$A1089,Observed!$D$2:$D$9149,$D1089),"")</f>
        <v/>
      </c>
      <c r="W1089" s="21" t="str">
        <f>IF(ISNUMBER(AVERAGEIFS(Observed!W$2:W$9149,Observed!$A$2:$A$9149,$A1089,Observed!$D$2:$D$9149,$D1089)),AVERAGEIFS(Observed!W$2:W$9149,Observed!$A$2:$A$9149,$A1089,Observed!$D$2:$D$9149,$D1089),"")</f>
        <v/>
      </c>
      <c r="X1089" s="35" t="str">
        <f>IF(ISNUMBER(AVERAGEIFS(Observed!X$2:X$9149,Observed!$A$2:$A$9149,$A1089,Observed!$D$2:$D$9149,$D1089)),AVERAGEIFS(Observed!X$2:X$9149,Observed!$A$2:$A$9149,$A1089,Observed!$D$2:$D$9149,$D1089),"")</f>
        <v/>
      </c>
      <c r="Y1089" s="35" t="str">
        <f>IF(ISNUMBER(AVERAGEIFS(Observed!Y$2:Y$9149,Observed!$A$2:$A$9149,$A1089,Observed!$D$2:$D$9149,$D1089)),AVERAGEIFS(Observed!Y$2:Y$9149,Observed!$A$2:$A$9149,$A1089,Observed!$D$2:$D$9149,$D1089),"")</f>
        <v/>
      </c>
      <c r="Z1089" s="22" t="str">
        <f>IF(ISNUMBER(AVERAGEIFS(Observed!Z$2:Z$9149,Observed!$A$2:$A$9149,$A1089,Observed!$D$2:$D$9149,$D1089)),AVERAGEIFS(Observed!Z$2:Z$9149,Observed!$A$2:$A$9149,$A1089,Observed!$D$2:$D$9149,$D1089),"")</f>
        <v/>
      </c>
      <c r="AA1089" s="22" t="str">
        <f>IF(ISNUMBER(AVERAGEIFS(Observed!AA$2:AA$9149,Observed!$A$2:$A$9149,$A1089,Observed!$D$2:$D$9149,$D1089)),AVERAGEIFS(Observed!AA$2:AA$9149,Observed!$A$2:$A$9149,$A1089,Observed!$D$2:$D$9149,$D1089),"")</f>
        <v/>
      </c>
      <c r="AB1089" s="22" t="str">
        <f>IF(ISNUMBER(AVERAGEIFS(Observed!AB$2:AB$9149,Observed!$A$2:$A$9149,$A1089,Observed!$D$2:$D$9149,$D1089)),AVERAGEIFS(Observed!AB$2:AB$9149,Observed!$A$2:$A$9149,$A1089,Observed!$D$2:$D$9149,$D1089),"")</f>
        <v/>
      </c>
      <c r="AC1089" s="22" t="str">
        <f>IF(ISNUMBER(AVERAGEIFS(Observed!AC$2:AC$9149,Observed!$A$2:$A$9149,$A1089,Observed!$D$2:$D$9149,$D1089)),AVERAGEIFS(Observed!AC$2:AC$9149,Observed!$A$2:$A$9149,$A1089,Observed!$D$2:$D$9149,$D1089),"")</f>
        <v/>
      </c>
      <c r="AD1089" s="22" t="str">
        <f>IF(ISNUMBER(AVERAGEIFS(Observed!AD$2:AD$9149,Observed!$A$2:$A$9149,$A1089,Observed!$D$2:$D$9149,$D1089)),AVERAGEIFS(Observed!AD$2:AD$9149,Observed!$A$2:$A$9149,$A1089,Observed!$D$2:$D$9149,$D1089),"")</f>
        <v/>
      </c>
      <c r="AE1089" s="22" t="str">
        <f>IF(ISNUMBER(AVERAGEIFS(Observed!AE$2:AE$9149,Observed!$A$2:$A$9149,$A1089,Observed!$D$2:$D$9149,$D1089)),AVERAGEIFS(Observed!AE$2:AE$9149,Observed!$A$2:$A$9149,$A1089,Observed!$D$2:$D$9149,$D1089),"")</f>
        <v/>
      </c>
      <c r="AF1089" s="22" t="str">
        <f>IF(ISNUMBER(AVERAGEIFS(Observed!AF$2:AF$9149,Observed!$A$2:$A$9149,$A1089,Observed!$D$2:$D$9149,$D1089)),AVERAGEIFS(Observed!AF$2:AF$9149,Observed!$A$2:$A$9149,$A1089,Observed!$D$2:$D$9149,$D1089),"")</f>
        <v/>
      </c>
      <c r="AG1089" s="22" t="str">
        <f>IF(ISNUMBER(AVERAGEIFS(Observed!AG$2:AG$9149,Observed!$A$2:$A$9149,$A1089,Observed!$D$2:$D$9149,$D1089)),AVERAGEIFS(Observed!AG$2:AG$9149,Observed!$A$2:$A$9149,$A1089,Observed!$D$2:$D$9149,$D1089),"")</f>
        <v/>
      </c>
      <c r="AH1089" s="22" t="str">
        <f>IF(ISNUMBER(AVERAGEIFS(Observed!AH$2:AH$9149,Observed!$A$2:$A$9149,$A1089,Observed!$D$2:$D$9149,$D1089)),AVERAGEIFS(Observed!AH$2:AH$9149,Observed!$A$2:$A$9149,$A1089,Observed!$D$2:$D$9149,$D1089),"")</f>
        <v/>
      </c>
      <c r="AI1089" s="22" t="str">
        <f>IF(ISNUMBER(AVERAGEIFS(Observed!AI$2:AI$9149,Observed!$A$2:$A$9149,$A1089,Observed!$D$2:$D$9149,$D1089)),AVERAGEIFS(Observed!AI$2:AI$9149,Observed!$A$2:$A$9149,$A1089,Observed!$D$2:$D$9149,$D1089),"")</f>
        <v/>
      </c>
      <c r="AJ1089" s="22" t="str">
        <f>IF(ISNUMBER(AVERAGEIFS(Observed!AJ$2:AJ$9149,Observed!$A$2:$A$9149,$A1089,Observed!$D$2:$D$9149,$D1089)),AVERAGEIFS(Observed!AJ$2:AJ$9149,Observed!$A$2:$A$9149,$A1089,Observed!$D$2:$D$9149,$D1089),"")</f>
        <v/>
      </c>
      <c r="AK1089" s="22" t="str">
        <f>IF(ISNUMBER(AVERAGEIFS(Observed!AK$2:AK$9149,Observed!$A$2:$A$9149,$A1089,Observed!$D$2:$D$9149,$D1089)),AVERAGEIFS(Observed!AK$2:AK$9149,Observed!$A$2:$A$9149,$A1089,Observed!$D$2:$D$9149,$D1089),"")</f>
        <v/>
      </c>
      <c r="AL1089" s="23" t="str">
        <f>IF(ISNUMBER(AVERAGEIFS(Observed!AL$2:AL$9149,Observed!$A$2:$A$9149,$A1089,Observed!$D$2:$D$9149,$D1089)),AVERAGEIFS(Observed!AL$2:AL$9149,Observed!$A$2:$A$9149,$A1089,Observed!$D$2:$D$9149,$D1089),"")</f>
        <v/>
      </c>
      <c r="AM1089" s="23" t="str">
        <f>IF(ISNUMBER(AVERAGEIFS(Observed!AM$2:AM$9149,Observed!$A$2:$A$9149,$A1089,Observed!$D$2:$D$9149,$D1089)),AVERAGEIFS(Observed!AM$2:AM$9149,Observed!$A$2:$A$9149,$A1089,Observed!$D$2:$D$9149,$D1089),"")</f>
        <v/>
      </c>
      <c r="AN1089" s="22" t="str">
        <f>IF(ISNUMBER(AVERAGEIFS(Observed!AN$2:AN$9149,Observed!$A$2:$A$9149,$A1089,Observed!$D$2:$D$9149,$D1089)),AVERAGEIFS(Observed!AN$2:AN$9149,Observed!$A$2:$A$9149,$A1089,Observed!$D$2:$D$9149,$D1089),"")</f>
        <v/>
      </c>
      <c r="AO1089" s="22" t="str">
        <f>IF(ISNUMBER(AVERAGEIFS(Observed!AO$2:AO$9149,Observed!$A$2:$A$9149,$A1089,Observed!$D$2:$D$9149,$D1089)),AVERAGEIFS(Observed!AO$2:AO$9149,Observed!$A$2:$A$9149,$A1089,Observed!$D$2:$D$9149,$D1089),"")</f>
        <v/>
      </c>
      <c r="AP1089" s="21" t="str">
        <f>IF(ISNUMBER(AVERAGEIFS(Observed!AP$2:AP$9149,Observed!$A$2:$A$9149,$A1089,Observed!$D$2:$D$9149,$D1089)),AVERAGEIFS(Observed!AP$2:AP$9149,Observed!$A$2:$A$9149,$A1089,Observed!$D$2:$D$9149,$D1089),"")</f>
        <v/>
      </c>
      <c r="AQ1089" s="22">
        <f>IF(ISNUMBER(AVERAGEIFS(Observed!AQ$2:AQ$9149,Observed!$A$2:$A$9149,$A1089,Observed!$D$2:$D$9149,$D1089)),AVERAGEIFS(Observed!AQ$2:AQ$9149,Observed!$A$2:$A$9149,$A1089,Observed!$D$2:$D$9149,$D1089),"")</f>
        <v>241.2</v>
      </c>
      <c r="AR1089" s="22" t="str">
        <f>IF(ISNUMBER(AVERAGEIFS(Observed!AR$2:AR$9149,Observed!$A$2:$A$9149,$A1089,Observed!$D$2:$D$9149,$D1089)),AVERAGEIFS(Observed!AR$2:AR$9149,Observed!$A$2:$A$9149,$A1089,Observed!$D$2:$D$9149,$D1089),"")</f>
        <v/>
      </c>
      <c r="AS1089" s="22" t="str">
        <f>IF(ISNUMBER(AVERAGEIFS(Observed!AS$2:AS$9149,Observed!$A$2:$A$9149,$A1089,Observed!$D$2:$D$9149,$D1089)),AVERAGEIFS(Observed!AS$2:AS$9149,Observed!$A$2:$A$9149,$A1089,Observed!$D$2:$D$9149,$D1089),"")</f>
        <v/>
      </c>
      <c r="AT1089" s="22" t="str">
        <f>IF(ISNUMBER(AVERAGEIFS(Observed!AT$2:AT$9149,Observed!$A$2:$A$9149,$A1089,Observed!$D$2:$D$9149,$D1089)),AVERAGEIFS(Observed!AT$2:AT$9149,Observed!$A$2:$A$9149,$A1089,Observed!$D$2:$D$9149,$D1089),"")</f>
        <v/>
      </c>
      <c r="AU1089" s="22" t="str">
        <f>IF(ISNUMBER(AVERAGEIFS(Observed!AU$2:AU$9149,Observed!$A$2:$A$9149,$A1089,Observed!$D$2:$D$9149,$D1089)),AVERAGEIFS(Observed!AU$2:AU$9149,Observed!$A$2:$A$9149,$A1089,Observed!$D$2:$D$9149,$D1089),"")</f>
        <v/>
      </c>
      <c r="AV1089" s="2">
        <f>COUNTIFS(Observed!$A$2:$A$9149,$A1089,Observed!$D$2:$D$9149,$D1089)</f>
        <v>5</v>
      </c>
      <c r="AW1089" s="2">
        <f t="shared" si="16"/>
        <v>1</v>
      </c>
    </row>
    <row r="1090" spans="1:49" x14ac:dyDescent="0.25">
      <c r="A1090" t="s">
        <v>97</v>
      </c>
      <c r="B1090" t="s">
        <v>116</v>
      </c>
      <c r="C1090" t="s">
        <v>30</v>
      </c>
      <c r="D1090" s="3">
        <v>40987</v>
      </c>
      <c r="E1090">
        <v>1</v>
      </c>
      <c r="G1090" t="s">
        <v>111</v>
      </c>
      <c r="K1090" s="24" t="s">
        <v>76</v>
      </c>
      <c r="N1090" s="2"/>
      <c r="O1090" s="21" t="str">
        <f>IF(ISNUMBER(AVERAGEIFS(Observed!O$2:O$9149,Observed!$A$2:$A$9149,$A1090,Observed!$D$2:$D$9149,$D1090)),AVERAGEIFS(Observed!O$2:O$9149,Observed!$A$2:$A$9149,$A1090,Observed!$D$2:$D$9149,$D1090),"")</f>
        <v/>
      </c>
      <c r="P1090" s="22" t="str">
        <f>IF(ISNUMBER(AVERAGEIFS(Observed!P$2:P$9149,Observed!$A$2:$A$9149,$A1090,Observed!$D$2:$D$9149,$D1090)),AVERAGEIFS(Observed!P$2:P$9149,Observed!$A$2:$A$9149,$A1090,Observed!$D$2:$D$9149,$D1090),"")</f>
        <v/>
      </c>
      <c r="Q1090" s="22" t="str">
        <f>IF(ISNUMBER(AVERAGEIFS(Observed!Q$2:Q$9149,Observed!$A$2:$A$9149,$A1090,Observed!$D$2:$D$9149,$D1090)),AVERAGEIFS(Observed!Q$2:Q$9149,Observed!$A$2:$A$9149,$A1090,Observed!$D$2:$D$9149,$D1090),"")</f>
        <v/>
      </c>
      <c r="R1090" s="22" t="str">
        <f>IF(ISNUMBER(AVERAGEIFS(Observed!R$2:R$9149,Observed!$A$2:$A$9149,$A1090,Observed!$D$2:$D$9149,$D1090)),AVERAGEIFS(Observed!R$2:R$9149,Observed!$A$2:$A$9149,$A1090,Observed!$D$2:$D$9149,$D1090),"")</f>
        <v/>
      </c>
      <c r="S1090" s="22" t="str">
        <f>IF(ISNUMBER(AVERAGEIFS(Observed!S$2:S$9149,Observed!$A$2:$A$9149,$A1090,Observed!$D$2:$D$9149,$D1090)),AVERAGEIFS(Observed!S$2:S$9149,Observed!$A$2:$A$9149,$A1090,Observed!$D$2:$D$9149,$D1090),"")</f>
        <v/>
      </c>
      <c r="T1090" s="23" t="str">
        <f>IF(ISNUMBER(AVERAGEIFS(Observed!T$2:T$9149,Observed!$A$2:$A$9149,$A1090,Observed!$D$2:$D$9149,$D1090)),AVERAGEIFS(Observed!T$2:T$9149,Observed!$A$2:$A$9149,$A1090,Observed!$D$2:$D$9149,$D1090),"")</f>
        <v/>
      </c>
      <c r="U1090" s="23" t="str">
        <f>IF(ISNUMBER(AVERAGEIFS(Observed!U$2:U$9149,Observed!$A$2:$A$9149,$A1090,Observed!$D$2:$D$9149,$D1090)),AVERAGEIFS(Observed!U$2:U$9149,Observed!$A$2:$A$9149,$A1090,Observed!$D$2:$D$9149,$D1090),"")</f>
        <v/>
      </c>
      <c r="V1090" s="23" t="str">
        <f>IF(ISNUMBER(AVERAGEIFS(Observed!V$2:V$9149,Observed!$A$2:$A$9149,$A1090,Observed!$D$2:$D$9149,$D1090)),AVERAGEIFS(Observed!V$2:V$9149,Observed!$A$2:$A$9149,$A1090,Observed!$D$2:$D$9149,$D1090),"")</f>
        <v/>
      </c>
      <c r="W1090" s="21" t="str">
        <f>IF(ISNUMBER(AVERAGEIFS(Observed!W$2:W$9149,Observed!$A$2:$A$9149,$A1090,Observed!$D$2:$D$9149,$D1090)),AVERAGEIFS(Observed!W$2:W$9149,Observed!$A$2:$A$9149,$A1090,Observed!$D$2:$D$9149,$D1090),"")</f>
        <v/>
      </c>
      <c r="X1090" s="35" t="str">
        <f>IF(ISNUMBER(AVERAGEIFS(Observed!X$2:X$9149,Observed!$A$2:$A$9149,$A1090,Observed!$D$2:$D$9149,$D1090)),AVERAGEIFS(Observed!X$2:X$9149,Observed!$A$2:$A$9149,$A1090,Observed!$D$2:$D$9149,$D1090),"")</f>
        <v/>
      </c>
      <c r="Y1090" s="35" t="str">
        <f>IF(ISNUMBER(AVERAGEIFS(Observed!Y$2:Y$9149,Observed!$A$2:$A$9149,$A1090,Observed!$D$2:$D$9149,$D1090)),AVERAGEIFS(Observed!Y$2:Y$9149,Observed!$A$2:$A$9149,$A1090,Observed!$D$2:$D$9149,$D1090),"")</f>
        <v/>
      </c>
      <c r="Z1090" s="22" t="str">
        <f>IF(ISNUMBER(AVERAGEIFS(Observed!Z$2:Z$9149,Observed!$A$2:$A$9149,$A1090,Observed!$D$2:$D$9149,$D1090)),AVERAGEIFS(Observed!Z$2:Z$9149,Observed!$A$2:$A$9149,$A1090,Observed!$D$2:$D$9149,$D1090),"")</f>
        <v/>
      </c>
      <c r="AA1090" s="22" t="str">
        <f>IF(ISNUMBER(AVERAGEIFS(Observed!AA$2:AA$9149,Observed!$A$2:$A$9149,$A1090,Observed!$D$2:$D$9149,$D1090)),AVERAGEIFS(Observed!AA$2:AA$9149,Observed!$A$2:$A$9149,$A1090,Observed!$D$2:$D$9149,$D1090),"")</f>
        <v/>
      </c>
      <c r="AB1090" s="22" t="str">
        <f>IF(ISNUMBER(AVERAGEIFS(Observed!AB$2:AB$9149,Observed!$A$2:$A$9149,$A1090,Observed!$D$2:$D$9149,$D1090)),AVERAGEIFS(Observed!AB$2:AB$9149,Observed!$A$2:$A$9149,$A1090,Observed!$D$2:$D$9149,$D1090),"")</f>
        <v/>
      </c>
      <c r="AC1090" s="22" t="str">
        <f>IF(ISNUMBER(AVERAGEIFS(Observed!AC$2:AC$9149,Observed!$A$2:$A$9149,$A1090,Observed!$D$2:$D$9149,$D1090)),AVERAGEIFS(Observed!AC$2:AC$9149,Observed!$A$2:$A$9149,$A1090,Observed!$D$2:$D$9149,$D1090),"")</f>
        <v/>
      </c>
      <c r="AD1090" s="22" t="str">
        <f>IF(ISNUMBER(AVERAGEIFS(Observed!AD$2:AD$9149,Observed!$A$2:$A$9149,$A1090,Observed!$D$2:$D$9149,$D1090)),AVERAGEIFS(Observed!AD$2:AD$9149,Observed!$A$2:$A$9149,$A1090,Observed!$D$2:$D$9149,$D1090),"")</f>
        <v/>
      </c>
      <c r="AE1090" s="22" t="str">
        <f>IF(ISNUMBER(AVERAGEIFS(Observed!AE$2:AE$9149,Observed!$A$2:$A$9149,$A1090,Observed!$D$2:$D$9149,$D1090)),AVERAGEIFS(Observed!AE$2:AE$9149,Observed!$A$2:$A$9149,$A1090,Observed!$D$2:$D$9149,$D1090),"")</f>
        <v/>
      </c>
      <c r="AF1090" s="22" t="str">
        <f>IF(ISNUMBER(AVERAGEIFS(Observed!AF$2:AF$9149,Observed!$A$2:$A$9149,$A1090,Observed!$D$2:$D$9149,$D1090)),AVERAGEIFS(Observed!AF$2:AF$9149,Observed!$A$2:$A$9149,$A1090,Observed!$D$2:$D$9149,$D1090),"")</f>
        <v/>
      </c>
      <c r="AG1090" s="22" t="str">
        <f>IF(ISNUMBER(AVERAGEIFS(Observed!AG$2:AG$9149,Observed!$A$2:$A$9149,$A1090,Observed!$D$2:$D$9149,$D1090)),AVERAGEIFS(Observed!AG$2:AG$9149,Observed!$A$2:$A$9149,$A1090,Observed!$D$2:$D$9149,$D1090),"")</f>
        <v/>
      </c>
      <c r="AH1090" s="22" t="str">
        <f>IF(ISNUMBER(AVERAGEIFS(Observed!AH$2:AH$9149,Observed!$A$2:$A$9149,$A1090,Observed!$D$2:$D$9149,$D1090)),AVERAGEIFS(Observed!AH$2:AH$9149,Observed!$A$2:$A$9149,$A1090,Observed!$D$2:$D$9149,$D1090),"")</f>
        <v/>
      </c>
      <c r="AI1090" s="22" t="str">
        <f>IF(ISNUMBER(AVERAGEIFS(Observed!AI$2:AI$9149,Observed!$A$2:$A$9149,$A1090,Observed!$D$2:$D$9149,$D1090)),AVERAGEIFS(Observed!AI$2:AI$9149,Observed!$A$2:$A$9149,$A1090,Observed!$D$2:$D$9149,$D1090),"")</f>
        <v/>
      </c>
      <c r="AJ1090" s="22" t="str">
        <f>IF(ISNUMBER(AVERAGEIFS(Observed!AJ$2:AJ$9149,Observed!$A$2:$A$9149,$A1090,Observed!$D$2:$D$9149,$D1090)),AVERAGEIFS(Observed!AJ$2:AJ$9149,Observed!$A$2:$A$9149,$A1090,Observed!$D$2:$D$9149,$D1090),"")</f>
        <v/>
      </c>
      <c r="AK1090" s="22" t="str">
        <f>IF(ISNUMBER(AVERAGEIFS(Observed!AK$2:AK$9149,Observed!$A$2:$A$9149,$A1090,Observed!$D$2:$D$9149,$D1090)),AVERAGEIFS(Observed!AK$2:AK$9149,Observed!$A$2:$A$9149,$A1090,Observed!$D$2:$D$9149,$D1090),"")</f>
        <v/>
      </c>
      <c r="AL1090" s="23" t="str">
        <f>IF(ISNUMBER(AVERAGEIFS(Observed!AL$2:AL$9149,Observed!$A$2:$A$9149,$A1090,Observed!$D$2:$D$9149,$D1090)),AVERAGEIFS(Observed!AL$2:AL$9149,Observed!$A$2:$A$9149,$A1090,Observed!$D$2:$D$9149,$D1090),"")</f>
        <v/>
      </c>
      <c r="AM1090" s="23" t="str">
        <f>IF(ISNUMBER(AVERAGEIFS(Observed!AM$2:AM$9149,Observed!$A$2:$A$9149,$A1090,Observed!$D$2:$D$9149,$D1090)),AVERAGEIFS(Observed!AM$2:AM$9149,Observed!$A$2:$A$9149,$A1090,Observed!$D$2:$D$9149,$D1090),"")</f>
        <v/>
      </c>
      <c r="AN1090" s="22" t="str">
        <f>IF(ISNUMBER(AVERAGEIFS(Observed!AN$2:AN$9149,Observed!$A$2:$A$9149,$A1090,Observed!$D$2:$D$9149,$D1090)),AVERAGEIFS(Observed!AN$2:AN$9149,Observed!$A$2:$A$9149,$A1090,Observed!$D$2:$D$9149,$D1090),"")</f>
        <v/>
      </c>
      <c r="AO1090" s="22" t="str">
        <f>IF(ISNUMBER(AVERAGEIFS(Observed!AO$2:AO$9149,Observed!$A$2:$A$9149,$A1090,Observed!$D$2:$D$9149,$D1090)),AVERAGEIFS(Observed!AO$2:AO$9149,Observed!$A$2:$A$9149,$A1090,Observed!$D$2:$D$9149,$D1090),"")</f>
        <v/>
      </c>
      <c r="AP1090" s="21" t="str">
        <f>IF(ISNUMBER(AVERAGEIFS(Observed!AP$2:AP$9149,Observed!$A$2:$A$9149,$A1090,Observed!$D$2:$D$9149,$D1090)),AVERAGEIFS(Observed!AP$2:AP$9149,Observed!$A$2:$A$9149,$A1090,Observed!$D$2:$D$9149,$D1090),"")</f>
        <v/>
      </c>
      <c r="AQ1090" s="22">
        <f>IF(ISNUMBER(AVERAGEIFS(Observed!AQ$2:AQ$9149,Observed!$A$2:$A$9149,$A1090,Observed!$D$2:$D$9149,$D1090)),AVERAGEIFS(Observed!AQ$2:AQ$9149,Observed!$A$2:$A$9149,$A1090,Observed!$D$2:$D$9149,$D1090),"")</f>
        <v>72.8</v>
      </c>
      <c r="AR1090" s="22" t="str">
        <f>IF(ISNUMBER(AVERAGEIFS(Observed!AR$2:AR$9149,Observed!$A$2:$A$9149,$A1090,Observed!$D$2:$D$9149,$D1090)),AVERAGEIFS(Observed!AR$2:AR$9149,Observed!$A$2:$A$9149,$A1090,Observed!$D$2:$D$9149,$D1090),"")</f>
        <v/>
      </c>
      <c r="AS1090" s="22" t="str">
        <f>IF(ISNUMBER(AVERAGEIFS(Observed!AS$2:AS$9149,Observed!$A$2:$A$9149,$A1090,Observed!$D$2:$D$9149,$D1090)),AVERAGEIFS(Observed!AS$2:AS$9149,Observed!$A$2:$A$9149,$A1090,Observed!$D$2:$D$9149,$D1090),"")</f>
        <v/>
      </c>
      <c r="AT1090" s="22" t="str">
        <f>IF(ISNUMBER(AVERAGEIFS(Observed!AT$2:AT$9149,Observed!$A$2:$A$9149,$A1090,Observed!$D$2:$D$9149,$D1090)),AVERAGEIFS(Observed!AT$2:AT$9149,Observed!$A$2:$A$9149,$A1090,Observed!$D$2:$D$9149,$D1090),"")</f>
        <v/>
      </c>
      <c r="AU1090" s="22" t="str">
        <f>IF(ISNUMBER(AVERAGEIFS(Observed!AU$2:AU$9149,Observed!$A$2:$A$9149,$A1090,Observed!$D$2:$D$9149,$D1090)),AVERAGEIFS(Observed!AU$2:AU$9149,Observed!$A$2:$A$9149,$A1090,Observed!$D$2:$D$9149,$D1090),"")</f>
        <v/>
      </c>
      <c r="AV1090" s="2">
        <f>COUNTIFS(Observed!$A$2:$A$9149,$A1090,Observed!$D$2:$D$9149,$D1090)</f>
        <v>5</v>
      </c>
      <c r="AW1090" s="2">
        <f t="shared" ref="AW1090:AW1153" si="17">COUNT(P1090:AU1090)</f>
        <v>1</v>
      </c>
    </row>
    <row r="1091" spans="1:49" x14ac:dyDescent="0.25">
      <c r="A1091" t="s">
        <v>97</v>
      </c>
      <c r="B1091" t="s">
        <v>116</v>
      </c>
      <c r="C1091" t="s">
        <v>30</v>
      </c>
      <c r="D1091" s="3">
        <v>40994</v>
      </c>
      <c r="E1091">
        <v>1</v>
      </c>
      <c r="G1091" t="s">
        <v>111</v>
      </c>
      <c r="K1091" s="24" t="s">
        <v>76</v>
      </c>
      <c r="N1091" s="2"/>
      <c r="O1091" s="21" t="str">
        <f>IF(ISNUMBER(AVERAGEIFS(Observed!O$2:O$9149,Observed!$A$2:$A$9149,$A1091,Observed!$D$2:$D$9149,$D1091)),AVERAGEIFS(Observed!O$2:O$9149,Observed!$A$2:$A$9149,$A1091,Observed!$D$2:$D$9149,$D1091),"")</f>
        <v/>
      </c>
      <c r="P1091" s="22" t="str">
        <f>IF(ISNUMBER(AVERAGEIFS(Observed!P$2:P$9149,Observed!$A$2:$A$9149,$A1091,Observed!$D$2:$D$9149,$D1091)),AVERAGEIFS(Observed!P$2:P$9149,Observed!$A$2:$A$9149,$A1091,Observed!$D$2:$D$9149,$D1091),"")</f>
        <v/>
      </c>
      <c r="Q1091" s="22" t="str">
        <f>IF(ISNUMBER(AVERAGEIFS(Observed!Q$2:Q$9149,Observed!$A$2:$A$9149,$A1091,Observed!$D$2:$D$9149,$D1091)),AVERAGEIFS(Observed!Q$2:Q$9149,Observed!$A$2:$A$9149,$A1091,Observed!$D$2:$D$9149,$D1091),"")</f>
        <v/>
      </c>
      <c r="R1091" s="22" t="str">
        <f>IF(ISNUMBER(AVERAGEIFS(Observed!R$2:R$9149,Observed!$A$2:$A$9149,$A1091,Observed!$D$2:$D$9149,$D1091)),AVERAGEIFS(Observed!R$2:R$9149,Observed!$A$2:$A$9149,$A1091,Observed!$D$2:$D$9149,$D1091),"")</f>
        <v/>
      </c>
      <c r="S1091" s="22" t="str">
        <f>IF(ISNUMBER(AVERAGEIFS(Observed!S$2:S$9149,Observed!$A$2:$A$9149,$A1091,Observed!$D$2:$D$9149,$D1091)),AVERAGEIFS(Observed!S$2:S$9149,Observed!$A$2:$A$9149,$A1091,Observed!$D$2:$D$9149,$D1091),"")</f>
        <v/>
      </c>
      <c r="T1091" s="23" t="str">
        <f>IF(ISNUMBER(AVERAGEIFS(Observed!T$2:T$9149,Observed!$A$2:$A$9149,$A1091,Observed!$D$2:$D$9149,$D1091)),AVERAGEIFS(Observed!T$2:T$9149,Observed!$A$2:$A$9149,$A1091,Observed!$D$2:$D$9149,$D1091),"")</f>
        <v/>
      </c>
      <c r="U1091" s="23" t="str">
        <f>IF(ISNUMBER(AVERAGEIFS(Observed!U$2:U$9149,Observed!$A$2:$A$9149,$A1091,Observed!$D$2:$D$9149,$D1091)),AVERAGEIFS(Observed!U$2:U$9149,Observed!$A$2:$A$9149,$A1091,Observed!$D$2:$D$9149,$D1091),"")</f>
        <v/>
      </c>
      <c r="V1091" s="23" t="str">
        <f>IF(ISNUMBER(AVERAGEIFS(Observed!V$2:V$9149,Observed!$A$2:$A$9149,$A1091,Observed!$D$2:$D$9149,$D1091)),AVERAGEIFS(Observed!V$2:V$9149,Observed!$A$2:$A$9149,$A1091,Observed!$D$2:$D$9149,$D1091),"")</f>
        <v/>
      </c>
      <c r="W1091" s="21" t="str">
        <f>IF(ISNUMBER(AVERAGEIFS(Observed!W$2:W$9149,Observed!$A$2:$A$9149,$A1091,Observed!$D$2:$D$9149,$D1091)),AVERAGEIFS(Observed!W$2:W$9149,Observed!$A$2:$A$9149,$A1091,Observed!$D$2:$D$9149,$D1091),"")</f>
        <v/>
      </c>
      <c r="X1091" s="35" t="str">
        <f>IF(ISNUMBER(AVERAGEIFS(Observed!X$2:X$9149,Observed!$A$2:$A$9149,$A1091,Observed!$D$2:$D$9149,$D1091)),AVERAGEIFS(Observed!X$2:X$9149,Observed!$A$2:$A$9149,$A1091,Observed!$D$2:$D$9149,$D1091),"")</f>
        <v/>
      </c>
      <c r="Y1091" s="35" t="str">
        <f>IF(ISNUMBER(AVERAGEIFS(Observed!Y$2:Y$9149,Observed!$A$2:$A$9149,$A1091,Observed!$D$2:$D$9149,$D1091)),AVERAGEIFS(Observed!Y$2:Y$9149,Observed!$A$2:$A$9149,$A1091,Observed!$D$2:$D$9149,$D1091),"")</f>
        <v/>
      </c>
      <c r="Z1091" s="22" t="str">
        <f>IF(ISNUMBER(AVERAGEIFS(Observed!Z$2:Z$9149,Observed!$A$2:$A$9149,$A1091,Observed!$D$2:$D$9149,$D1091)),AVERAGEIFS(Observed!Z$2:Z$9149,Observed!$A$2:$A$9149,$A1091,Observed!$D$2:$D$9149,$D1091),"")</f>
        <v/>
      </c>
      <c r="AA1091" s="22" t="str">
        <f>IF(ISNUMBER(AVERAGEIFS(Observed!AA$2:AA$9149,Observed!$A$2:$A$9149,$A1091,Observed!$D$2:$D$9149,$D1091)),AVERAGEIFS(Observed!AA$2:AA$9149,Observed!$A$2:$A$9149,$A1091,Observed!$D$2:$D$9149,$D1091),"")</f>
        <v/>
      </c>
      <c r="AB1091" s="22" t="str">
        <f>IF(ISNUMBER(AVERAGEIFS(Observed!AB$2:AB$9149,Observed!$A$2:$A$9149,$A1091,Observed!$D$2:$D$9149,$D1091)),AVERAGEIFS(Observed!AB$2:AB$9149,Observed!$A$2:$A$9149,$A1091,Observed!$D$2:$D$9149,$D1091),"")</f>
        <v/>
      </c>
      <c r="AC1091" s="22" t="str">
        <f>IF(ISNUMBER(AVERAGEIFS(Observed!AC$2:AC$9149,Observed!$A$2:$A$9149,$A1091,Observed!$D$2:$D$9149,$D1091)),AVERAGEIFS(Observed!AC$2:AC$9149,Observed!$A$2:$A$9149,$A1091,Observed!$D$2:$D$9149,$D1091),"")</f>
        <v/>
      </c>
      <c r="AD1091" s="22" t="str">
        <f>IF(ISNUMBER(AVERAGEIFS(Observed!AD$2:AD$9149,Observed!$A$2:$A$9149,$A1091,Observed!$D$2:$D$9149,$D1091)),AVERAGEIFS(Observed!AD$2:AD$9149,Observed!$A$2:$A$9149,$A1091,Observed!$D$2:$D$9149,$D1091),"")</f>
        <v/>
      </c>
      <c r="AE1091" s="22" t="str">
        <f>IF(ISNUMBER(AVERAGEIFS(Observed!AE$2:AE$9149,Observed!$A$2:$A$9149,$A1091,Observed!$D$2:$D$9149,$D1091)),AVERAGEIFS(Observed!AE$2:AE$9149,Observed!$A$2:$A$9149,$A1091,Observed!$D$2:$D$9149,$D1091),"")</f>
        <v/>
      </c>
      <c r="AF1091" s="22" t="str">
        <f>IF(ISNUMBER(AVERAGEIFS(Observed!AF$2:AF$9149,Observed!$A$2:$A$9149,$A1091,Observed!$D$2:$D$9149,$D1091)),AVERAGEIFS(Observed!AF$2:AF$9149,Observed!$A$2:$A$9149,$A1091,Observed!$D$2:$D$9149,$D1091),"")</f>
        <v/>
      </c>
      <c r="AG1091" s="22" t="str">
        <f>IF(ISNUMBER(AVERAGEIFS(Observed!AG$2:AG$9149,Observed!$A$2:$A$9149,$A1091,Observed!$D$2:$D$9149,$D1091)),AVERAGEIFS(Observed!AG$2:AG$9149,Observed!$A$2:$A$9149,$A1091,Observed!$D$2:$D$9149,$D1091),"")</f>
        <v/>
      </c>
      <c r="AH1091" s="22" t="str">
        <f>IF(ISNUMBER(AVERAGEIFS(Observed!AH$2:AH$9149,Observed!$A$2:$A$9149,$A1091,Observed!$D$2:$D$9149,$D1091)),AVERAGEIFS(Observed!AH$2:AH$9149,Observed!$A$2:$A$9149,$A1091,Observed!$D$2:$D$9149,$D1091),"")</f>
        <v/>
      </c>
      <c r="AI1091" s="22" t="str">
        <f>IF(ISNUMBER(AVERAGEIFS(Observed!AI$2:AI$9149,Observed!$A$2:$A$9149,$A1091,Observed!$D$2:$D$9149,$D1091)),AVERAGEIFS(Observed!AI$2:AI$9149,Observed!$A$2:$A$9149,$A1091,Observed!$D$2:$D$9149,$D1091),"")</f>
        <v/>
      </c>
      <c r="AJ1091" s="22" t="str">
        <f>IF(ISNUMBER(AVERAGEIFS(Observed!AJ$2:AJ$9149,Observed!$A$2:$A$9149,$A1091,Observed!$D$2:$D$9149,$D1091)),AVERAGEIFS(Observed!AJ$2:AJ$9149,Observed!$A$2:$A$9149,$A1091,Observed!$D$2:$D$9149,$D1091),"")</f>
        <v/>
      </c>
      <c r="AK1091" s="22" t="str">
        <f>IF(ISNUMBER(AVERAGEIFS(Observed!AK$2:AK$9149,Observed!$A$2:$A$9149,$A1091,Observed!$D$2:$D$9149,$D1091)),AVERAGEIFS(Observed!AK$2:AK$9149,Observed!$A$2:$A$9149,$A1091,Observed!$D$2:$D$9149,$D1091),"")</f>
        <v/>
      </c>
      <c r="AL1091" s="23" t="str">
        <f>IF(ISNUMBER(AVERAGEIFS(Observed!AL$2:AL$9149,Observed!$A$2:$A$9149,$A1091,Observed!$D$2:$D$9149,$D1091)),AVERAGEIFS(Observed!AL$2:AL$9149,Observed!$A$2:$A$9149,$A1091,Observed!$D$2:$D$9149,$D1091),"")</f>
        <v/>
      </c>
      <c r="AM1091" s="23" t="str">
        <f>IF(ISNUMBER(AVERAGEIFS(Observed!AM$2:AM$9149,Observed!$A$2:$A$9149,$A1091,Observed!$D$2:$D$9149,$D1091)),AVERAGEIFS(Observed!AM$2:AM$9149,Observed!$A$2:$A$9149,$A1091,Observed!$D$2:$D$9149,$D1091),"")</f>
        <v/>
      </c>
      <c r="AN1091" s="22" t="str">
        <f>IF(ISNUMBER(AVERAGEIFS(Observed!AN$2:AN$9149,Observed!$A$2:$A$9149,$A1091,Observed!$D$2:$D$9149,$D1091)),AVERAGEIFS(Observed!AN$2:AN$9149,Observed!$A$2:$A$9149,$A1091,Observed!$D$2:$D$9149,$D1091),"")</f>
        <v/>
      </c>
      <c r="AO1091" s="22" t="str">
        <f>IF(ISNUMBER(AVERAGEIFS(Observed!AO$2:AO$9149,Observed!$A$2:$A$9149,$A1091,Observed!$D$2:$D$9149,$D1091)),AVERAGEIFS(Observed!AO$2:AO$9149,Observed!$A$2:$A$9149,$A1091,Observed!$D$2:$D$9149,$D1091),"")</f>
        <v/>
      </c>
      <c r="AP1091" s="21" t="str">
        <f>IF(ISNUMBER(AVERAGEIFS(Observed!AP$2:AP$9149,Observed!$A$2:$A$9149,$A1091,Observed!$D$2:$D$9149,$D1091)),AVERAGEIFS(Observed!AP$2:AP$9149,Observed!$A$2:$A$9149,$A1091,Observed!$D$2:$D$9149,$D1091),"")</f>
        <v/>
      </c>
      <c r="AQ1091" s="22">
        <f>IF(ISNUMBER(AVERAGEIFS(Observed!AQ$2:AQ$9149,Observed!$A$2:$A$9149,$A1091,Observed!$D$2:$D$9149,$D1091)),AVERAGEIFS(Observed!AQ$2:AQ$9149,Observed!$A$2:$A$9149,$A1091,Observed!$D$2:$D$9149,$D1091),"")</f>
        <v>133.6</v>
      </c>
      <c r="AR1091" s="22" t="str">
        <f>IF(ISNUMBER(AVERAGEIFS(Observed!AR$2:AR$9149,Observed!$A$2:$A$9149,$A1091,Observed!$D$2:$D$9149,$D1091)),AVERAGEIFS(Observed!AR$2:AR$9149,Observed!$A$2:$A$9149,$A1091,Observed!$D$2:$D$9149,$D1091),"")</f>
        <v/>
      </c>
      <c r="AS1091" s="22" t="str">
        <f>IF(ISNUMBER(AVERAGEIFS(Observed!AS$2:AS$9149,Observed!$A$2:$A$9149,$A1091,Observed!$D$2:$D$9149,$D1091)),AVERAGEIFS(Observed!AS$2:AS$9149,Observed!$A$2:$A$9149,$A1091,Observed!$D$2:$D$9149,$D1091),"")</f>
        <v/>
      </c>
      <c r="AT1091" s="22" t="str">
        <f>IF(ISNUMBER(AVERAGEIFS(Observed!AT$2:AT$9149,Observed!$A$2:$A$9149,$A1091,Observed!$D$2:$D$9149,$D1091)),AVERAGEIFS(Observed!AT$2:AT$9149,Observed!$A$2:$A$9149,$A1091,Observed!$D$2:$D$9149,$D1091),"")</f>
        <v/>
      </c>
      <c r="AU1091" s="22" t="str">
        <f>IF(ISNUMBER(AVERAGEIFS(Observed!AU$2:AU$9149,Observed!$A$2:$A$9149,$A1091,Observed!$D$2:$D$9149,$D1091)),AVERAGEIFS(Observed!AU$2:AU$9149,Observed!$A$2:$A$9149,$A1091,Observed!$D$2:$D$9149,$D1091),"")</f>
        <v/>
      </c>
      <c r="AV1091" s="2">
        <f>COUNTIFS(Observed!$A$2:$A$9149,$A1091,Observed!$D$2:$D$9149,$D1091)</f>
        <v>5</v>
      </c>
      <c r="AW1091" s="2">
        <f t="shared" si="17"/>
        <v>1</v>
      </c>
    </row>
    <row r="1092" spans="1:49" x14ac:dyDescent="0.25">
      <c r="A1092" t="s">
        <v>97</v>
      </c>
      <c r="B1092" t="s">
        <v>116</v>
      </c>
      <c r="C1092" t="s">
        <v>30</v>
      </c>
      <c r="D1092" s="3">
        <v>41001</v>
      </c>
      <c r="E1092">
        <v>1</v>
      </c>
      <c r="G1092" t="s">
        <v>111</v>
      </c>
      <c r="K1092" s="24" t="s">
        <v>76</v>
      </c>
      <c r="N1092" s="2"/>
      <c r="O1092" s="21" t="str">
        <f>IF(ISNUMBER(AVERAGEIFS(Observed!O$2:O$9149,Observed!$A$2:$A$9149,$A1092,Observed!$D$2:$D$9149,$D1092)),AVERAGEIFS(Observed!O$2:O$9149,Observed!$A$2:$A$9149,$A1092,Observed!$D$2:$D$9149,$D1092),"")</f>
        <v/>
      </c>
      <c r="P1092" s="22" t="str">
        <f>IF(ISNUMBER(AVERAGEIFS(Observed!P$2:P$9149,Observed!$A$2:$A$9149,$A1092,Observed!$D$2:$D$9149,$D1092)),AVERAGEIFS(Observed!P$2:P$9149,Observed!$A$2:$A$9149,$A1092,Observed!$D$2:$D$9149,$D1092),"")</f>
        <v/>
      </c>
      <c r="Q1092" s="22" t="str">
        <f>IF(ISNUMBER(AVERAGEIFS(Observed!Q$2:Q$9149,Observed!$A$2:$A$9149,$A1092,Observed!$D$2:$D$9149,$D1092)),AVERAGEIFS(Observed!Q$2:Q$9149,Observed!$A$2:$A$9149,$A1092,Observed!$D$2:$D$9149,$D1092),"")</f>
        <v/>
      </c>
      <c r="R1092" s="22" t="str">
        <f>IF(ISNUMBER(AVERAGEIFS(Observed!R$2:R$9149,Observed!$A$2:$A$9149,$A1092,Observed!$D$2:$D$9149,$D1092)),AVERAGEIFS(Observed!R$2:R$9149,Observed!$A$2:$A$9149,$A1092,Observed!$D$2:$D$9149,$D1092),"")</f>
        <v/>
      </c>
      <c r="S1092" s="22" t="str">
        <f>IF(ISNUMBER(AVERAGEIFS(Observed!S$2:S$9149,Observed!$A$2:$A$9149,$A1092,Observed!$D$2:$D$9149,$D1092)),AVERAGEIFS(Observed!S$2:S$9149,Observed!$A$2:$A$9149,$A1092,Observed!$D$2:$D$9149,$D1092),"")</f>
        <v/>
      </c>
      <c r="T1092" s="23" t="str">
        <f>IF(ISNUMBER(AVERAGEIFS(Observed!T$2:T$9149,Observed!$A$2:$A$9149,$A1092,Observed!$D$2:$D$9149,$D1092)),AVERAGEIFS(Observed!T$2:T$9149,Observed!$A$2:$A$9149,$A1092,Observed!$D$2:$D$9149,$D1092),"")</f>
        <v/>
      </c>
      <c r="U1092" s="23" t="str">
        <f>IF(ISNUMBER(AVERAGEIFS(Observed!U$2:U$9149,Observed!$A$2:$A$9149,$A1092,Observed!$D$2:$D$9149,$D1092)),AVERAGEIFS(Observed!U$2:U$9149,Observed!$A$2:$A$9149,$A1092,Observed!$D$2:$D$9149,$D1092),"")</f>
        <v/>
      </c>
      <c r="V1092" s="23" t="str">
        <f>IF(ISNUMBER(AVERAGEIFS(Observed!V$2:V$9149,Observed!$A$2:$A$9149,$A1092,Observed!$D$2:$D$9149,$D1092)),AVERAGEIFS(Observed!V$2:V$9149,Observed!$A$2:$A$9149,$A1092,Observed!$D$2:$D$9149,$D1092),"")</f>
        <v/>
      </c>
      <c r="W1092" s="21" t="str">
        <f>IF(ISNUMBER(AVERAGEIFS(Observed!W$2:W$9149,Observed!$A$2:$A$9149,$A1092,Observed!$D$2:$D$9149,$D1092)),AVERAGEIFS(Observed!W$2:W$9149,Observed!$A$2:$A$9149,$A1092,Observed!$D$2:$D$9149,$D1092),"")</f>
        <v/>
      </c>
      <c r="X1092" s="35" t="str">
        <f>IF(ISNUMBER(AVERAGEIFS(Observed!X$2:X$9149,Observed!$A$2:$A$9149,$A1092,Observed!$D$2:$D$9149,$D1092)),AVERAGEIFS(Observed!X$2:X$9149,Observed!$A$2:$A$9149,$A1092,Observed!$D$2:$D$9149,$D1092),"")</f>
        <v/>
      </c>
      <c r="Y1092" s="35" t="str">
        <f>IF(ISNUMBER(AVERAGEIFS(Observed!Y$2:Y$9149,Observed!$A$2:$A$9149,$A1092,Observed!$D$2:$D$9149,$D1092)),AVERAGEIFS(Observed!Y$2:Y$9149,Observed!$A$2:$A$9149,$A1092,Observed!$D$2:$D$9149,$D1092),"")</f>
        <v/>
      </c>
      <c r="Z1092" s="22" t="str">
        <f>IF(ISNUMBER(AVERAGEIFS(Observed!Z$2:Z$9149,Observed!$A$2:$A$9149,$A1092,Observed!$D$2:$D$9149,$D1092)),AVERAGEIFS(Observed!Z$2:Z$9149,Observed!$A$2:$A$9149,$A1092,Observed!$D$2:$D$9149,$D1092),"")</f>
        <v/>
      </c>
      <c r="AA1092" s="22" t="str">
        <f>IF(ISNUMBER(AVERAGEIFS(Observed!AA$2:AA$9149,Observed!$A$2:$A$9149,$A1092,Observed!$D$2:$D$9149,$D1092)),AVERAGEIFS(Observed!AA$2:AA$9149,Observed!$A$2:$A$9149,$A1092,Observed!$D$2:$D$9149,$D1092),"")</f>
        <v/>
      </c>
      <c r="AB1092" s="22" t="str">
        <f>IF(ISNUMBER(AVERAGEIFS(Observed!AB$2:AB$9149,Observed!$A$2:$A$9149,$A1092,Observed!$D$2:$D$9149,$D1092)),AVERAGEIFS(Observed!AB$2:AB$9149,Observed!$A$2:$A$9149,$A1092,Observed!$D$2:$D$9149,$D1092),"")</f>
        <v/>
      </c>
      <c r="AC1092" s="22" t="str">
        <f>IF(ISNUMBER(AVERAGEIFS(Observed!AC$2:AC$9149,Observed!$A$2:$A$9149,$A1092,Observed!$D$2:$D$9149,$D1092)),AVERAGEIFS(Observed!AC$2:AC$9149,Observed!$A$2:$A$9149,$A1092,Observed!$D$2:$D$9149,$D1092),"")</f>
        <v/>
      </c>
      <c r="AD1092" s="22" t="str">
        <f>IF(ISNUMBER(AVERAGEIFS(Observed!AD$2:AD$9149,Observed!$A$2:$A$9149,$A1092,Observed!$D$2:$D$9149,$D1092)),AVERAGEIFS(Observed!AD$2:AD$9149,Observed!$A$2:$A$9149,$A1092,Observed!$D$2:$D$9149,$D1092),"")</f>
        <v/>
      </c>
      <c r="AE1092" s="22" t="str">
        <f>IF(ISNUMBER(AVERAGEIFS(Observed!AE$2:AE$9149,Observed!$A$2:$A$9149,$A1092,Observed!$D$2:$D$9149,$D1092)),AVERAGEIFS(Observed!AE$2:AE$9149,Observed!$A$2:$A$9149,$A1092,Observed!$D$2:$D$9149,$D1092),"")</f>
        <v/>
      </c>
      <c r="AF1092" s="22" t="str">
        <f>IF(ISNUMBER(AVERAGEIFS(Observed!AF$2:AF$9149,Observed!$A$2:$A$9149,$A1092,Observed!$D$2:$D$9149,$D1092)),AVERAGEIFS(Observed!AF$2:AF$9149,Observed!$A$2:$A$9149,$A1092,Observed!$D$2:$D$9149,$D1092),"")</f>
        <v/>
      </c>
      <c r="AG1092" s="22" t="str">
        <f>IF(ISNUMBER(AVERAGEIFS(Observed!AG$2:AG$9149,Observed!$A$2:$A$9149,$A1092,Observed!$D$2:$D$9149,$D1092)),AVERAGEIFS(Observed!AG$2:AG$9149,Observed!$A$2:$A$9149,$A1092,Observed!$D$2:$D$9149,$D1092),"")</f>
        <v/>
      </c>
      <c r="AH1092" s="22" t="str">
        <f>IF(ISNUMBER(AVERAGEIFS(Observed!AH$2:AH$9149,Observed!$A$2:$A$9149,$A1092,Observed!$D$2:$D$9149,$D1092)),AVERAGEIFS(Observed!AH$2:AH$9149,Observed!$A$2:$A$9149,$A1092,Observed!$D$2:$D$9149,$D1092),"")</f>
        <v/>
      </c>
      <c r="AI1092" s="22" t="str">
        <f>IF(ISNUMBER(AVERAGEIFS(Observed!AI$2:AI$9149,Observed!$A$2:$A$9149,$A1092,Observed!$D$2:$D$9149,$D1092)),AVERAGEIFS(Observed!AI$2:AI$9149,Observed!$A$2:$A$9149,$A1092,Observed!$D$2:$D$9149,$D1092),"")</f>
        <v/>
      </c>
      <c r="AJ1092" s="22" t="str">
        <f>IF(ISNUMBER(AVERAGEIFS(Observed!AJ$2:AJ$9149,Observed!$A$2:$A$9149,$A1092,Observed!$D$2:$D$9149,$D1092)),AVERAGEIFS(Observed!AJ$2:AJ$9149,Observed!$A$2:$A$9149,$A1092,Observed!$D$2:$D$9149,$D1092),"")</f>
        <v/>
      </c>
      <c r="AK1092" s="22" t="str">
        <f>IF(ISNUMBER(AVERAGEIFS(Observed!AK$2:AK$9149,Observed!$A$2:$A$9149,$A1092,Observed!$D$2:$D$9149,$D1092)),AVERAGEIFS(Observed!AK$2:AK$9149,Observed!$A$2:$A$9149,$A1092,Observed!$D$2:$D$9149,$D1092),"")</f>
        <v/>
      </c>
      <c r="AL1092" s="23" t="str">
        <f>IF(ISNUMBER(AVERAGEIFS(Observed!AL$2:AL$9149,Observed!$A$2:$A$9149,$A1092,Observed!$D$2:$D$9149,$D1092)),AVERAGEIFS(Observed!AL$2:AL$9149,Observed!$A$2:$A$9149,$A1092,Observed!$D$2:$D$9149,$D1092),"")</f>
        <v/>
      </c>
      <c r="AM1092" s="23" t="str">
        <f>IF(ISNUMBER(AVERAGEIFS(Observed!AM$2:AM$9149,Observed!$A$2:$A$9149,$A1092,Observed!$D$2:$D$9149,$D1092)),AVERAGEIFS(Observed!AM$2:AM$9149,Observed!$A$2:$A$9149,$A1092,Observed!$D$2:$D$9149,$D1092),"")</f>
        <v/>
      </c>
      <c r="AN1092" s="22" t="str">
        <f>IF(ISNUMBER(AVERAGEIFS(Observed!AN$2:AN$9149,Observed!$A$2:$A$9149,$A1092,Observed!$D$2:$D$9149,$D1092)),AVERAGEIFS(Observed!AN$2:AN$9149,Observed!$A$2:$A$9149,$A1092,Observed!$D$2:$D$9149,$D1092),"")</f>
        <v/>
      </c>
      <c r="AO1092" s="22" t="str">
        <f>IF(ISNUMBER(AVERAGEIFS(Observed!AO$2:AO$9149,Observed!$A$2:$A$9149,$A1092,Observed!$D$2:$D$9149,$D1092)),AVERAGEIFS(Observed!AO$2:AO$9149,Observed!$A$2:$A$9149,$A1092,Observed!$D$2:$D$9149,$D1092),"")</f>
        <v/>
      </c>
      <c r="AP1092" s="21" t="str">
        <f>IF(ISNUMBER(AVERAGEIFS(Observed!AP$2:AP$9149,Observed!$A$2:$A$9149,$A1092,Observed!$D$2:$D$9149,$D1092)),AVERAGEIFS(Observed!AP$2:AP$9149,Observed!$A$2:$A$9149,$A1092,Observed!$D$2:$D$9149,$D1092),"")</f>
        <v/>
      </c>
      <c r="AQ1092" s="22">
        <f>IF(ISNUMBER(AVERAGEIFS(Observed!AQ$2:AQ$9149,Observed!$A$2:$A$9149,$A1092,Observed!$D$2:$D$9149,$D1092)),AVERAGEIFS(Observed!AQ$2:AQ$9149,Observed!$A$2:$A$9149,$A1092,Observed!$D$2:$D$9149,$D1092),"")</f>
        <v>141</v>
      </c>
      <c r="AR1092" s="22" t="str">
        <f>IF(ISNUMBER(AVERAGEIFS(Observed!AR$2:AR$9149,Observed!$A$2:$A$9149,$A1092,Observed!$D$2:$D$9149,$D1092)),AVERAGEIFS(Observed!AR$2:AR$9149,Observed!$A$2:$A$9149,$A1092,Observed!$D$2:$D$9149,$D1092),"")</f>
        <v/>
      </c>
      <c r="AS1092" s="22" t="str">
        <f>IF(ISNUMBER(AVERAGEIFS(Observed!AS$2:AS$9149,Observed!$A$2:$A$9149,$A1092,Observed!$D$2:$D$9149,$D1092)),AVERAGEIFS(Observed!AS$2:AS$9149,Observed!$A$2:$A$9149,$A1092,Observed!$D$2:$D$9149,$D1092),"")</f>
        <v/>
      </c>
      <c r="AT1092" s="22" t="str">
        <f>IF(ISNUMBER(AVERAGEIFS(Observed!AT$2:AT$9149,Observed!$A$2:$A$9149,$A1092,Observed!$D$2:$D$9149,$D1092)),AVERAGEIFS(Observed!AT$2:AT$9149,Observed!$A$2:$A$9149,$A1092,Observed!$D$2:$D$9149,$D1092),"")</f>
        <v/>
      </c>
      <c r="AU1092" s="22" t="str">
        <f>IF(ISNUMBER(AVERAGEIFS(Observed!AU$2:AU$9149,Observed!$A$2:$A$9149,$A1092,Observed!$D$2:$D$9149,$D1092)),AVERAGEIFS(Observed!AU$2:AU$9149,Observed!$A$2:$A$9149,$A1092,Observed!$D$2:$D$9149,$D1092),"")</f>
        <v/>
      </c>
      <c r="AV1092" s="2">
        <f>COUNTIFS(Observed!$A$2:$A$9149,$A1092,Observed!$D$2:$D$9149,$D1092)</f>
        <v>5</v>
      </c>
      <c r="AW1092" s="2">
        <f t="shared" si="17"/>
        <v>1</v>
      </c>
    </row>
    <row r="1093" spans="1:49" x14ac:dyDescent="0.25">
      <c r="A1093" t="s">
        <v>97</v>
      </c>
      <c r="B1093" t="s">
        <v>116</v>
      </c>
      <c r="C1093" t="s">
        <v>30</v>
      </c>
      <c r="D1093" s="3">
        <v>41009</v>
      </c>
      <c r="E1093">
        <v>1</v>
      </c>
      <c r="G1093" t="s">
        <v>111</v>
      </c>
      <c r="K1093" s="24" t="s">
        <v>76</v>
      </c>
      <c r="N1093" s="2"/>
      <c r="O1093" s="21" t="str">
        <f>IF(ISNUMBER(AVERAGEIFS(Observed!O$2:O$9149,Observed!$A$2:$A$9149,$A1093,Observed!$D$2:$D$9149,$D1093)),AVERAGEIFS(Observed!O$2:O$9149,Observed!$A$2:$A$9149,$A1093,Observed!$D$2:$D$9149,$D1093),"")</f>
        <v/>
      </c>
      <c r="P1093" s="22" t="str">
        <f>IF(ISNUMBER(AVERAGEIFS(Observed!P$2:P$9149,Observed!$A$2:$A$9149,$A1093,Observed!$D$2:$D$9149,$D1093)),AVERAGEIFS(Observed!P$2:P$9149,Observed!$A$2:$A$9149,$A1093,Observed!$D$2:$D$9149,$D1093),"")</f>
        <v/>
      </c>
      <c r="Q1093" s="22" t="str">
        <f>IF(ISNUMBER(AVERAGEIFS(Observed!Q$2:Q$9149,Observed!$A$2:$A$9149,$A1093,Observed!$D$2:$D$9149,$D1093)),AVERAGEIFS(Observed!Q$2:Q$9149,Observed!$A$2:$A$9149,$A1093,Observed!$D$2:$D$9149,$D1093),"")</f>
        <v/>
      </c>
      <c r="R1093" s="22" t="str">
        <f>IF(ISNUMBER(AVERAGEIFS(Observed!R$2:R$9149,Observed!$A$2:$A$9149,$A1093,Observed!$D$2:$D$9149,$D1093)),AVERAGEIFS(Observed!R$2:R$9149,Observed!$A$2:$A$9149,$A1093,Observed!$D$2:$D$9149,$D1093),"")</f>
        <v/>
      </c>
      <c r="S1093" s="22" t="str">
        <f>IF(ISNUMBER(AVERAGEIFS(Observed!S$2:S$9149,Observed!$A$2:$A$9149,$A1093,Observed!$D$2:$D$9149,$D1093)),AVERAGEIFS(Observed!S$2:S$9149,Observed!$A$2:$A$9149,$A1093,Observed!$D$2:$D$9149,$D1093),"")</f>
        <v/>
      </c>
      <c r="T1093" s="23" t="str">
        <f>IF(ISNUMBER(AVERAGEIFS(Observed!T$2:T$9149,Observed!$A$2:$A$9149,$A1093,Observed!$D$2:$D$9149,$D1093)),AVERAGEIFS(Observed!T$2:T$9149,Observed!$A$2:$A$9149,$A1093,Observed!$D$2:$D$9149,$D1093),"")</f>
        <v/>
      </c>
      <c r="U1093" s="23" t="str">
        <f>IF(ISNUMBER(AVERAGEIFS(Observed!U$2:U$9149,Observed!$A$2:$A$9149,$A1093,Observed!$D$2:$D$9149,$D1093)),AVERAGEIFS(Observed!U$2:U$9149,Observed!$A$2:$A$9149,$A1093,Observed!$D$2:$D$9149,$D1093),"")</f>
        <v/>
      </c>
      <c r="V1093" s="23" t="str">
        <f>IF(ISNUMBER(AVERAGEIFS(Observed!V$2:V$9149,Observed!$A$2:$A$9149,$A1093,Observed!$D$2:$D$9149,$D1093)),AVERAGEIFS(Observed!V$2:V$9149,Observed!$A$2:$A$9149,$A1093,Observed!$D$2:$D$9149,$D1093),"")</f>
        <v/>
      </c>
      <c r="W1093" s="21" t="str">
        <f>IF(ISNUMBER(AVERAGEIFS(Observed!W$2:W$9149,Observed!$A$2:$A$9149,$A1093,Observed!$D$2:$D$9149,$D1093)),AVERAGEIFS(Observed!W$2:W$9149,Observed!$A$2:$A$9149,$A1093,Observed!$D$2:$D$9149,$D1093),"")</f>
        <v/>
      </c>
      <c r="X1093" s="35" t="str">
        <f>IF(ISNUMBER(AVERAGEIFS(Observed!X$2:X$9149,Observed!$A$2:$A$9149,$A1093,Observed!$D$2:$D$9149,$D1093)),AVERAGEIFS(Observed!X$2:X$9149,Observed!$A$2:$A$9149,$A1093,Observed!$D$2:$D$9149,$D1093),"")</f>
        <v/>
      </c>
      <c r="Y1093" s="35" t="str">
        <f>IF(ISNUMBER(AVERAGEIFS(Observed!Y$2:Y$9149,Observed!$A$2:$A$9149,$A1093,Observed!$D$2:$D$9149,$D1093)),AVERAGEIFS(Observed!Y$2:Y$9149,Observed!$A$2:$A$9149,$A1093,Observed!$D$2:$D$9149,$D1093),"")</f>
        <v/>
      </c>
      <c r="Z1093" s="22" t="str">
        <f>IF(ISNUMBER(AVERAGEIFS(Observed!Z$2:Z$9149,Observed!$A$2:$A$9149,$A1093,Observed!$D$2:$D$9149,$D1093)),AVERAGEIFS(Observed!Z$2:Z$9149,Observed!$A$2:$A$9149,$A1093,Observed!$D$2:$D$9149,$D1093),"")</f>
        <v/>
      </c>
      <c r="AA1093" s="22" t="str">
        <f>IF(ISNUMBER(AVERAGEIFS(Observed!AA$2:AA$9149,Observed!$A$2:$A$9149,$A1093,Observed!$D$2:$D$9149,$D1093)),AVERAGEIFS(Observed!AA$2:AA$9149,Observed!$A$2:$A$9149,$A1093,Observed!$D$2:$D$9149,$D1093),"")</f>
        <v/>
      </c>
      <c r="AB1093" s="22" t="str">
        <f>IF(ISNUMBER(AVERAGEIFS(Observed!AB$2:AB$9149,Observed!$A$2:$A$9149,$A1093,Observed!$D$2:$D$9149,$D1093)),AVERAGEIFS(Observed!AB$2:AB$9149,Observed!$A$2:$A$9149,$A1093,Observed!$D$2:$D$9149,$D1093),"")</f>
        <v/>
      </c>
      <c r="AC1093" s="22" t="str">
        <f>IF(ISNUMBER(AVERAGEIFS(Observed!AC$2:AC$9149,Observed!$A$2:$A$9149,$A1093,Observed!$D$2:$D$9149,$D1093)),AVERAGEIFS(Observed!AC$2:AC$9149,Observed!$A$2:$A$9149,$A1093,Observed!$D$2:$D$9149,$D1093),"")</f>
        <v/>
      </c>
      <c r="AD1093" s="22" t="str">
        <f>IF(ISNUMBER(AVERAGEIFS(Observed!AD$2:AD$9149,Observed!$A$2:$A$9149,$A1093,Observed!$D$2:$D$9149,$D1093)),AVERAGEIFS(Observed!AD$2:AD$9149,Observed!$A$2:$A$9149,$A1093,Observed!$D$2:$D$9149,$D1093),"")</f>
        <v/>
      </c>
      <c r="AE1093" s="22" t="str">
        <f>IF(ISNUMBER(AVERAGEIFS(Observed!AE$2:AE$9149,Observed!$A$2:$A$9149,$A1093,Observed!$D$2:$D$9149,$D1093)),AVERAGEIFS(Observed!AE$2:AE$9149,Observed!$A$2:$A$9149,$A1093,Observed!$D$2:$D$9149,$D1093),"")</f>
        <v/>
      </c>
      <c r="AF1093" s="22" t="str">
        <f>IF(ISNUMBER(AVERAGEIFS(Observed!AF$2:AF$9149,Observed!$A$2:$A$9149,$A1093,Observed!$D$2:$D$9149,$D1093)),AVERAGEIFS(Observed!AF$2:AF$9149,Observed!$A$2:$A$9149,$A1093,Observed!$D$2:$D$9149,$D1093),"")</f>
        <v/>
      </c>
      <c r="AG1093" s="22" t="str">
        <f>IF(ISNUMBER(AVERAGEIFS(Observed!AG$2:AG$9149,Observed!$A$2:$A$9149,$A1093,Observed!$D$2:$D$9149,$D1093)),AVERAGEIFS(Observed!AG$2:AG$9149,Observed!$A$2:$A$9149,$A1093,Observed!$D$2:$D$9149,$D1093),"")</f>
        <v/>
      </c>
      <c r="AH1093" s="22" t="str">
        <f>IF(ISNUMBER(AVERAGEIFS(Observed!AH$2:AH$9149,Observed!$A$2:$A$9149,$A1093,Observed!$D$2:$D$9149,$D1093)),AVERAGEIFS(Observed!AH$2:AH$9149,Observed!$A$2:$A$9149,$A1093,Observed!$D$2:$D$9149,$D1093),"")</f>
        <v/>
      </c>
      <c r="AI1093" s="22" t="str">
        <f>IF(ISNUMBER(AVERAGEIFS(Observed!AI$2:AI$9149,Observed!$A$2:$A$9149,$A1093,Observed!$D$2:$D$9149,$D1093)),AVERAGEIFS(Observed!AI$2:AI$9149,Observed!$A$2:$A$9149,$A1093,Observed!$D$2:$D$9149,$D1093),"")</f>
        <v/>
      </c>
      <c r="AJ1093" s="22" t="str">
        <f>IF(ISNUMBER(AVERAGEIFS(Observed!AJ$2:AJ$9149,Observed!$A$2:$A$9149,$A1093,Observed!$D$2:$D$9149,$D1093)),AVERAGEIFS(Observed!AJ$2:AJ$9149,Observed!$A$2:$A$9149,$A1093,Observed!$D$2:$D$9149,$D1093),"")</f>
        <v/>
      </c>
      <c r="AK1093" s="22" t="str">
        <f>IF(ISNUMBER(AVERAGEIFS(Observed!AK$2:AK$9149,Observed!$A$2:$A$9149,$A1093,Observed!$D$2:$D$9149,$D1093)),AVERAGEIFS(Observed!AK$2:AK$9149,Observed!$A$2:$A$9149,$A1093,Observed!$D$2:$D$9149,$D1093),"")</f>
        <v/>
      </c>
      <c r="AL1093" s="23" t="str">
        <f>IF(ISNUMBER(AVERAGEIFS(Observed!AL$2:AL$9149,Observed!$A$2:$A$9149,$A1093,Observed!$D$2:$D$9149,$D1093)),AVERAGEIFS(Observed!AL$2:AL$9149,Observed!$A$2:$A$9149,$A1093,Observed!$D$2:$D$9149,$D1093),"")</f>
        <v/>
      </c>
      <c r="AM1093" s="23" t="str">
        <f>IF(ISNUMBER(AVERAGEIFS(Observed!AM$2:AM$9149,Observed!$A$2:$A$9149,$A1093,Observed!$D$2:$D$9149,$D1093)),AVERAGEIFS(Observed!AM$2:AM$9149,Observed!$A$2:$A$9149,$A1093,Observed!$D$2:$D$9149,$D1093),"")</f>
        <v/>
      </c>
      <c r="AN1093" s="22" t="str">
        <f>IF(ISNUMBER(AVERAGEIFS(Observed!AN$2:AN$9149,Observed!$A$2:$A$9149,$A1093,Observed!$D$2:$D$9149,$D1093)),AVERAGEIFS(Observed!AN$2:AN$9149,Observed!$A$2:$A$9149,$A1093,Observed!$D$2:$D$9149,$D1093),"")</f>
        <v/>
      </c>
      <c r="AO1093" s="22" t="str">
        <f>IF(ISNUMBER(AVERAGEIFS(Observed!AO$2:AO$9149,Observed!$A$2:$A$9149,$A1093,Observed!$D$2:$D$9149,$D1093)),AVERAGEIFS(Observed!AO$2:AO$9149,Observed!$A$2:$A$9149,$A1093,Observed!$D$2:$D$9149,$D1093),"")</f>
        <v/>
      </c>
      <c r="AP1093" s="21" t="str">
        <f>IF(ISNUMBER(AVERAGEIFS(Observed!AP$2:AP$9149,Observed!$A$2:$A$9149,$A1093,Observed!$D$2:$D$9149,$D1093)),AVERAGEIFS(Observed!AP$2:AP$9149,Observed!$A$2:$A$9149,$A1093,Observed!$D$2:$D$9149,$D1093),"")</f>
        <v/>
      </c>
      <c r="AQ1093" s="22">
        <f>IF(ISNUMBER(AVERAGEIFS(Observed!AQ$2:AQ$9149,Observed!$A$2:$A$9149,$A1093,Observed!$D$2:$D$9149,$D1093)),AVERAGEIFS(Observed!AQ$2:AQ$9149,Observed!$A$2:$A$9149,$A1093,Observed!$D$2:$D$9149,$D1093),"")</f>
        <v>135.19999999999999</v>
      </c>
      <c r="AR1093" s="22" t="str">
        <f>IF(ISNUMBER(AVERAGEIFS(Observed!AR$2:AR$9149,Observed!$A$2:$A$9149,$A1093,Observed!$D$2:$D$9149,$D1093)),AVERAGEIFS(Observed!AR$2:AR$9149,Observed!$A$2:$A$9149,$A1093,Observed!$D$2:$D$9149,$D1093),"")</f>
        <v/>
      </c>
      <c r="AS1093" s="22" t="str">
        <f>IF(ISNUMBER(AVERAGEIFS(Observed!AS$2:AS$9149,Observed!$A$2:$A$9149,$A1093,Observed!$D$2:$D$9149,$D1093)),AVERAGEIFS(Observed!AS$2:AS$9149,Observed!$A$2:$A$9149,$A1093,Observed!$D$2:$D$9149,$D1093),"")</f>
        <v/>
      </c>
      <c r="AT1093" s="22" t="str">
        <f>IF(ISNUMBER(AVERAGEIFS(Observed!AT$2:AT$9149,Observed!$A$2:$A$9149,$A1093,Observed!$D$2:$D$9149,$D1093)),AVERAGEIFS(Observed!AT$2:AT$9149,Observed!$A$2:$A$9149,$A1093,Observed!$D$2:$D$9149,$D1093),"")</f>
        <v/>
      </c>
      <c r="AU1093" s="22" t="str">
        <f>IF(ISNUMBER(AVERAGEIFS(Observed!AU$2:AU$9149,Observed!$A$2:$A$9149,$A1093,Observed!$D$2:$D$9149,$D1093)),AVERAGEIFS(Observed!AU$2:AU$9149,Observed!$A$2:$A$9149,$A1093,Observed!$D$2:$D$9149,$D1093),"")</f>
        <v/>
      </c>
      <c r="AV1093" s="2">
        <f>COUNTIFS(Observed!$A$2:$A$9149,$A1093,Observed!$D$2:$D$9149,$D1093)</f>
        <v>5</v>
      </c>
      <c r="AW1093" s="2">
        <f t="shared" si="17"/>
        <v>1</v>
      </c>
    </row>
    <row r="1094" spans="1:49" x14ac:dyDescent="0.25">
      <c r="A1094" t="s">
        <v>97</v>
      </c>
      <c r="B1094" t="s">
        <v>116</v>
      </c>
      <c r="C1094" t="s">
        <v>30</v>
      </c>
      <c r="D1094" s="3">
        <v>41015</v>
      </c>
      <c r="E1094">
        <v>1</v>
      </c>
      <c r="G1094" t="s">
        <v>111</v>
      </c>
      <c r="K1094" s="24" t="s">
        <v>76</v>
      </c>
      <c r="N1094" s="2"/>
      <c r="O1094" s="21" t="str">
        <f>IF(ISNUMBER(AVERAGEIFS(Observed!O$2:O$9149,Observed!$A$2:$A$9149,$A1094,Observed!$D$2:$D$9149,$D1094)),AVERAGEIFS(Observed!O$2:O$9149,Observed!$A$2:$A$9149,$A1094,Observed!$D$2:$D$9149,$D1094),"")</f>
        <v/>
      </c>
      <c r="P1094" s="22" t="str">
        <f>IF(ISNUMBER(AVERAGEIFS(Observed!P$2:P$9149,Observed!$A$2:$A$9149,$A1094,Observed!$D$2:$D$9149,$D1094)),AVERAGEIFS(Observed!P$2:P$9149,Observed!$A$2:$A$9149,$A1094,Observed!$D$2:$D$9149,$D1094),"")</f>
        <v/>
      </c>
      <c r="Q1094" s="22" t="str">
        <f>IF(ISNUMBER(AVERAGEIFS(Observed!Q$2:Q$9149,Observed!$A$2:$A$9149,$A1094,Observed!$D$2:$D$9149,$D1094)),AVERAGEIFS(Observed!Q$2:Q$9149,Observed!$A$2:$A$9149,$A1094,Observed!$D$2:$D$9149,$D1094),"")</f>
        <v/>
      </c>
      <c r="R1094" s="22" t="str">
        <f>IF(ISNUMBER(AVERAGEIFS(Observed!R$2:R$9149,Observed!$A$2:$A$9149,$A1094,Observed!$D$2:$D$9149,$D1094)),AVERAGEIFS(Observed!R$2:R$9149,Observed!$A$2:$A$9149,$A1094,Observed!$D$2:$D$9149,$D1094),"")</f>
        <v/>
      </c>
      <c r="S1094" s="22" t="str">
        <f>IF(ISNUMBER(AVERAGEIFS(Observed!S$2:S$9149,Observed!$A$2:$A$9149,$A1094,Observed!$D$2:$D$9149,$D1094)),AVERAGEIFS(Observed!S$2:S$9149,Observed!$A$2:$A$9149,$A1094,Observed!$D$2:$D$9149,$D1094),"")</f>
        <v/>
      </c>
      <c r="T1094" s="23" t="str">
        <f>IF(ISNUMBER(AVERAGEIFS(Observed!T$2:T$9149,Observed!$A$2:$A$9149,$A1094,Observed!$D$2:$D$9149,$D1094)),AVERAGEIFS(Observed!T$2:T$9149,Observed!$A$2:$A$9149,$A1094,Observed!$D$2:$D$9149,$D1094),"")</f>
        <v/>
      </c>
      <c r="U1094" s="23" t="str">
        <f>IF(ISNUMBER(AVERAGEIFS(Observed!U$2:U$9149,Observed!$A$2:$A$9149,$A1094,Observed!$D$2:$D$9149,$D1094)),AVERAGEIFS(Observed!U$2:U$9149,Observed!$A$2:$A$9149,$A1094,Observed!$D$2:$D$9149,$D1094),"")</f>
        <v/>
      </c>
      <c r="V1094" s="23" t="str">
        <f>IF(ISNUMBER(AVERAGEIFS(Observed!V$2:V$9149,Observed!$A$2:$A$9149,$A1094,Observed!$D$2:$D$9149,$D1094)),AVERAGEIFS(Observed!V$2:V$9149,Observed!$A$2:$A$9149,$A1094,Observed!$D$2:$D$9149,$D1094),"")</f>
        <v/>
      </c>
      <c r="W1094" s="21" t="str">
        <f>IF(ISNUMBER(AVERAGEIFS(Observed!W$2:W$9149,Observed!$A$2:$A$9149,$A1094,Observed!$D$2:$D$9149,$D1094)),AVERAGEIFS(Observed!W$2:W$9149,Observed!$A$2:$A$9149,$A1094,Observed!$D$2:$D$9149,$D1094),"")</f>
        <v/>
      </c>
      <c r="X1094" s="35" t="str">
        <f>IF(ISNUMBER(AVERAGEIFS(Observed!X$2:X$9149,Observed!$A$2:$A$9149,$A1094,Observed!$D$2:$D$9149,$D1094)),AVERAGEIFS(Observed!X$2:X$9149,Observed!$A$2:$A$9149,$A1094,Observed!$D$2:$D$9149,$D1094),"")</f>
        <v/>
      </c>
      <c r="Y1094" s="35" t="str">
        <f>IF(ISNUMBER(AVERAGEIFS(Observed!Y$2:Y$9149,Observed!$A$2:$A$9149,$A1094,Observed!$D$2:$D$9149,$D1094)),AVERAGEIFS(Observed!Y$2:Y$9149,Observed!$A$2:$A$9149,$A1094,Observed!$D$2:$D$9149,$D1094),"")</f>
        <v/>
      </c>
      <c r="Z1094" s="22" t="str">
        <f>IF(ISNUMBER(AVERAGEIFS(Observed!Z$2:Z$9149,Observed!$A$2:$A$9149,$A1094,Observed!$D$2:$D$9149,$D1094)),AVERAGEIFS(Observed!Z$2:Z$9149,Observed!$A$2:$A$9149,$A1094,Observed!$D$2:$D$9149,$D1094),"")</f>
        <v/>
      </c>
      <c r="AA1094" s="22" t="str">
        <f>IF(ISNUMBER(AVERAGEIFS(Observed!AA$2:AA$9149,Observed!$A$2:$A$9149,$A1094,Observed!$D$2:$D$9149,$D1094)),AVERAGEIFS(Observed!AA$2:AA$9149,Observed!$A$2:$A$9149,$A1094,Observed!$D$2:$D$9149,$D1094),"")</f>
        <v/>
      </c>
      <c r="AB1094" s="22" t="str">
        <f>IF(ISNUMBER(AVERAGEIFS(Observed!AB$2:AB$9149,Observed!$A$2:$A$9149,$A1094,Observed!$D$2:$D$9149,$D1094)),AVERAGEIFS(Observed!AB$2:AB$9149,Observed!$A$2:$A$9149,$A1094,Observed!$D$2:$D$9149,$D1094),"")</f>
        <v/>
      </c>
      <c r="AC1094" s="22" t="str">
        <f>IF(ISNUMBER(AVERAGEIFS(Observed!AC$2:AC$9149,Observed!$A$2:$A$9149,$A1094,Observed!$D$2:$D$9149,$D1094)),AVERAGEIFS(Observed!AC$2:AC$9149,Observed!$A$2:$A$9149,$A1094,Observed!$D$2:$D$9149,$D1094),"")</f>
        <v/>
      </c>
      <c r="AD1094" s="22" t="str">
        <f>IF(ISNUMBER(AVERAGEIFS(Observed!AD$2:AD$9149,Observed!$A$2:$A$9149,$A1094,Observed!$D$2:$D$9149,$D1094)),AVERAGEIFS(Observed!AD$2:AD$9149,Observed!$A$2:$A$9149,$A1094,Observed!$D$2:$D$9149,$D1094),"")</f>
        <v/>
      </c>
      <c r="AE1094" s="22" t="str">
        <f>IF(ISNUMBER(AVERAGEIFS(Observed!AE$2:AE$9149,Observed!$A$2:$A$9149,$A1094,Observed!$D$2:$D$9149,$D1094)),AVERAGEIFS(Observed!AE$2:AE$9149,Observed!$A$2:$A$9149,$A1094,Observed!$D$2:$D$9149,$D1094),"")</f>
        <v/>
      </c>
      <c r="AF1094" s="22" t="str">
        <f>IF(ISNUMBER(AVERAGEIFS(Observed!AF$2:AF$9149,Observed!$A$2:$A$9149,$A1094,Observed!$D$2:$D$9149,$D1094)),AVERAGEIFS(Observed!AF$2:AF$9149,Observed!$A$2:$A$9149,$A1094,Observed!$D$2:$D$9149,$D1094),"")</f>
        <v/>
      </c>
      <c r="AG1094" s="22" t="str">
        <f>IF(ISNUMBER(AVERAGEIFS(Observed!AG$2:AG$9149,Observed!$A$2:$A$9149,$A1094,Observed!$D$2:$D$9149,$D1094)),AVERAGEIFS(Observed!AG$2:AG$9149,Observed!$A$2:$A$9149,$A1094,Observed!$D$2:$D$9149,$D1094),"")</f>
        <v/>
      </c>
      <c r="AH1094" s="22" t="str">
        <f>IF(ISNUMBER(AVERAGEIFS(Observed!AH$2:AH$9149,Observed!$A$2:$A$9149,$A1094,Observed!$D$2:$D$9149,$D1094)),AVERAGEIFS(Observed!AH$2:AH$9149,Observed!$A$2:$A$9149,$A1094,Observed!$D$2:$D$9149,$D1094),"")</f>
        <v/>
      </c>
      <c r="AI1094" s="22" t="str">
        <f>IF(ISNUMBER(AVERAGEIFS(Observed!AI$2:AI$9149,Observed!$A$2:$A$9149,$A1094,Observed!$D$2:$D$9149,$D1094)),AVERAGEIFS(Observed!AI$2:AI$9149,Observed!$A$2:$A$9149,$A1094,Observed!$D$2:$D$9149,$D1094),"")</f>
        <v/>
      </c>
      <c r="AJ1094" s="22" t="str">
        <f>IF(ISNUMBER(AVERAGEIFS(Observed!AJ$2:AJ$9149,Observed!$A$2:$A$9149,$A1094,Observed!$D$2:$D$9149,$D1094)),AVERAGEIFS(Observed!AJ$2:AJ$9149,Observed!$A$2:$A$9149,$A1094,Observed!$D$2:$D$9149,$D1094),"")</f>
        <v/>
      </c>
      <c r="AK1094" s="22" t="str">
        <f>IF(ISNUMBER(AVERAGEIFS(Observed!AK$2:AK$9149,Observed!$A$2:$A$9149,$A1094,Observed!$D$2:$D$9149,$D1094)),AVERAGEIFS(Observed!AK$2:AK$9149,Observed!$A$2:$A$9149,$A1094,Observed!$D$2:$D$9149,$D1094),"")</f>
        <v/>
      </c>
      <c r="AL1094" s="23" t="str">
        <f>IF(ISNUMBER(AVERAGEIFS(Observed!AL$2:AL$9149,Observed!$A$2:$A$9149,$A1094,Observed!$D$2:$D$9149,$D1094)),AVERAGEIFS(Observed!AL$2:AL$9149,Observed!$A$2:$A$9149,$A1094,Observed!$D$2:$D$9149,$D1094),"")</f>
        <v/>
      </c>
      <c r="AM1094" s="23" t="str">
        <f>IF(ISNUMBER(AVERAGEIFS(Observed!AM$2:AM$9149,Observed!$A$2:$A$9149,$A1094,Observed!$D$2:$D$9149,$D1094)),AVERAGEIFS(Observed!AM$2:AM$9149,Observed!$A$2:$A$9149,$A1094,Observed!$D$2:$D$9149,$D1094),"")</f>
        <v/>
      </c>
      <c r="AN1094" s="22" t="str">
        <f>IF(ISNUMBER(AVERAGEIFS(Observed!AN$2:AN$9149,Observed!$A$2:$A$9149,$A1094,Observed!$D$2:$D$9149,$D1094)),AVERAGEIFS(Observed!AN$2:AN$9149,Observed!$A$2:$A$9149,$A1094,Observed!$D$2:$D$9149,$D1094),"")</f>
        <v/>
      </c>
      <c r="AO1094" s="22" t="str">
        <f>IF(ISNUMBER(AVERAGEIFS(Observed!AO$2:AO$9149,Observed!$A$2:$A$9149,$A1094,Observed!$D$2:$D$9149,$D1094)),AVERAGEIFS(Observed!AO$2:AO$9149,Observed!$A$2:$A$9149,$A1094,Observed!$D$2:$D$9149,$D1094),"")</f>
        <v/>
      </c>
      <c r="AP1094" s="21" t="str">
        <f>IF(ISNUMBER(AVERAGEIFS(Observed!AP$2:AP$9149,Observed!$A$2:$A$9149,$A1094,Observed!$D$2:$D$9149,$D1094)),AVERAGEIFS(Observed!AP$2:AP$9149,Observed!$A$2:$A$9149,$A1094,Observed!$D$2:$D$9149,$D1094),"")</f>
        <v/>
      </c>
      <c r="AQ1094" s="22">
        <f>IF(ISNUMBER(AVERAGEIFS(Observed!AQ$2:AQ$9149,Observed!$A$2:$A$9149,$A1094,Observed!$D$2:$D$9149,$D1094)),AVERAGEIFS(Observed!AQ$2:AQ$9149,Observed!$A$2:$A$9149,$A1094,Observed!$D$2:$D$9149,$D1094),"")</f>
        <v>165</v>
      </c>
      <c r="AR1094" s="22" t="str">
        <f>IF(ISNUMBER(AVERAGEIFS(Observed!AR$2:AR$9149,Observed!$A$2:$A$9149,$A1094,Observed!$D$2:$D$9149,$D1094)),AVERAGEIFS(Observed!AR$2:AR$9149,Observed!$A$2:$A$9149,$A1094,Observed!$D$2:$D$9149,$D1094),"")</f>
        <v/>
      </c>
      <c r="AS1094" s="22" t="str">
        <f>IF(ISNUMBER(AVERAGEIFS(Observed!AS$2:AS$9149,Observed!$A$2:$A$9149,$A1094,Observed!$D$2:$D$9149,$D1094)),AVERAGEIFS(Observed!AS$2:AS$9149,Observed!$A$2:$A$9149,$A1094,Observed!$D$2:$D$9149,$D1094),"")</f>
        <v/>
      </c>
      <c r="AT1094" s="22" t="str">
        <f>IF(ISNUMBER(AVERAGEIFS(Observed!AT$2:AT$9149,Observed!$A$2:$A$9149,$A1094,Observed!$D$2:$D$9149,$D1094)),AVERAGEIFS(Observed!AT$2:AT$9149,Observed!$A$2:$A$9149,$A1094,Observed!$D$2:$D$9149,$D1094),"")</f>
        <v/>
      </c>
      <c r="AU1094" s="22" t="str">
        <f>IF(ISNUMBER(AVERAGEIFS(Observed!AU$2:AU$9149,Observed!$A$2:$A$9149,$A1094,Observed!$D$2:$D$9149,$D1094)),AVERAGEIFS(Observed!AU$2:AU$9149,Observed!$A$2:$A$9149,$A1094,Observed!$D$2:$D$9149,$D1094),"")</f>
        <v/>
      </c>
      <c r="AV1094" s="2">
        <f>COUNTIFS(Observed!$A$2:$A$9149,$A1094,Observed!$D$2:$D$9149,$D1094)</f>
        <v>5</v>
      </c>
      <c r="AW1094" s="2">
        <f t="shared" si="17"/>
        <v>1</v>
      </c>
    </row>
    <row r="1095" spans="1:49" x14ac:dyDescent="0.25">
      <c r="A1095" t="s">
        <v>97</v>
      </c>
      <c r="B1095" t="s">
        <v>116</v>
      </c>
      <c r="C1095" t="s">
        <v>30</v>
      </c>
      <c r="D1095" s="3">
        <v>41022</v>
      </c>
      <c r="E1095">
        <v>1</v>
      </c>
      <c r="G1095" t="s">
        <v>111</v>
      </c>
      <c r="K1095" s="24" t="s">
        <v>76</v>
      </c>
      <c r="N1095" s="2"/>
      <c r="O1095" s="21" t="str">
        <f>IF(ISNUMBER(AVERAGEIFS(Observed!O$2:O$9149,Observed!$A$2:$A$9149,$A1095,Observed!$D$2:$D$9149,$D1095)),AVERAGEIFS(Observed!O$2:O$9149,Observed!$A$2:$A$9149,$A1095,Observed!$D$2:$D$9149,$D1095),"")</f>
        <v/>
      </c>
      <c r="P1095" s="22" t="str">
        <f>IF(ISNUMBER(AVERAGEIFS(Observed!P$2:P$9149,Observed!$A$2:$A$9149,$A1095,Observed!$D$2:$D$9149,$D1095)),AVERAGEIFS(Observed!P$2:P$9149,Observed!$A$2:$A$9149,$A1095,Observed!$D$2:$D$9149,$D1095),"")</f>
        <v/>
      </c>
      <c r="Q1095" s="22" t="str">
        <f>IF(ISNUMBER(AVERAGEIFS(Observed!Q$2:Q$9149,Observed!$A$2:$A$9149,$A1095,Observed!$D$2:$D$9149,$D1095)),AVERAGEIFS(Observed!Q$2:Q$9149,Observed!$A$2:$A$9149,$A1095,Observed!$D$2:$D$9149,$D1095),"")</f>
        <v/>
      </c>
      <c r="R1095" s="22" t="str">
        <f>IF(ISNUMBER(AVERAGEIFS(Observed!R$2:R$9149,Observed!$A$2:$A$9149,$A1095,Observed!$D$2:$D$9149,$D1095)),AVERAGEIFS(Observed!R$2:R$9149,Observed!$A$2:$A$9149,$A1095,Observed!$D$2:$D$9149,$D1095),"")</f>
        <v/>
      </c>
      <c r="S1095" s="22" t="str">
        <f>IF(ISNUMBER(AVERAGEIFS(Observed!S$2:S$9149,Observed!$A$2:$A$9149,$A1095,Observed!$D$2:$D$9149,$D1095)),AVERAGEIFS(Observed!S$2:S$9149,Observed!$A$2:$A$9149,$A1095,Observed!$D$2:$D$9149,$D1095),"")</f>
        <v/>
      </c>
      <c r="T1095" s="23" t="str">
        <f>IF(ISNUMBER(AVERAGEIFS(Observed!T$2:T$9149,Observed!$A$2:$A$9149,$A1095,Observed!$D$2:$D$9149,$D1095)),AVERAGEIFS(Observed!T$2:T$9149,Observed!$A$2:$A$9149,$A1095,Observed!$D$2:$D$9149,$D1095),"")</f>
        <v/>
      </c>
      <c r="U1095" s="23" t="str">
        <f>IF(ISNUMBER(AVERAGEIFS(Observed!U$2:U$9149,Observed!$A$2:$A$9149,$A1095,Observed!$D$2:$D$9149,$D1095)),AVERAGEIFS(Observed!U$2:U$9149,Observed!$A$2:$A$9149,$A1095,Observed!$D$2:$D$9149,$D1095),"")</f>
        <v/>
      </c>
      <c r="V1095" s="23" t="str">
        <f>IF(ISNUMBER(AVERAGEIFS(Observed!V$2:V$9149,Observed!$A$2:$A$9149,$A1095,Observed!$D$2:$D$9149,$D1095)),AVERAGEIFS(Observed!V$2:V$9149,Observed!$A$2:$A$9149,$A1095,Observed!$D$2:$D$9149,$D1095),"")</f>
        <v/>
      </c>
      <c r="W1095" s="21" t="str">
        <f>IF(ISNUMBER(AVERAGEIFS(Observed!W$2:W$9149,Observed!$A$2:$A$9149,$A1095,Observed!$D$2:$D$9149,$D1095)),AVERAGEIFS(Observed!W$2:W$9149,Observed!$A$2:$A$9149,$A1095,Observed!$D$2:$D$9149,$D1095),"")</f>
        <v/>
      </c>
      <c r="X1095" s="35" t="str">
        <f>IF(ISNUMBER(AVERAGEIFS(Observed!X$2:X$9149,Observed!$A$2:$A$9149,$A1095,Observed!$D$2:$D$9149,$D1095)),AVERAGEIFS(Observed!X$2:X$9149,Observed!$A$2:$A$9149,$A1095,Observed!$D$2:$D$9149,$D1095),"")</f>
        <v/>
      </c>
      <c r="Y1095" s="35" t="str">
        <f>IF(ISNUMBER(AVERAGEIFS(Observed!Y$2:Y$9149,Observed!$A$2:$A$9149,$A1095,Observed!$D$2:$D$9149,$D1095)),AVERAGEIFS(Observed!Y$2:Y$9149,Observed!$A$2:$A$9149,$A1095,Observed!$D$2:$D$9149,$D1095),"")</f>
        <v/>
      </c>
      <c r="Z1095" s="22" t="str">
        <f>IF(ISNUMBER(AVERAGEIFS(Observed!Z$2:Z$9149,Observed!$A$2:$A$9149,$A1095,Observed!$D$2:$D$9149,$D1095)),AVERAGEIFS(Observed!Z$2:Z$9149,Observed!$A$2:$A$9149,$A1095,Observed!$D$2:$D$9149,$D1095),"")</f>
        <v/>
      </c>
      <c r="AA1095" s="22" t="str">
        <f>IF(ISNUMBER(AVERAGEIFS(Observed!AA$2:AA$9149,Observed!$A$2:$A$9149,$A1095,Observed!$D$2:$D$9149,$D1095)),AVERAGEIFS(Observed!AA$2:AA$9149,Observed!$A$2:$A$9149,$A1095,Observed!$D$2:$D$9149,$D1095),"")</f>
        <v/>
      </c>
      <c r="AB1095" s="22" t="str">
        <f>IF(ISNUMBER(AVERAGEIFS(Observed!AB$2:AB$9149,Observed!$A$2:$A$9149,$A1095,Observed!$D$2:$D$9149,$D1095)),AVERAGEIFS(Observed!AB$2:AB$9149,Observed!$A$2:$A$9149,$A1095,Observed!$D$2:$D$9149,$D1095),"")</f>
        <v/>
      </c>
      <c r="AC1095" s="22" t="str">
        <f>IF(ISNUMBER(AVERAGEIFS(Observed!AC$2:AC$9149,Observed!$A$2:$A$9149,$A1095,Observed!$D$2:$D$9149,$D1095)),AVERAGEIFS(Observed!AC$2:AC$9149,Observed!$A$2:$A$9149,$A1095,Observed!$D$2:$D$9149,$D1095),"")</f>
        <v/>
      </c>
      <c r="AD1095" s="22" t="str">
        <f>IF(ISNUMBER(AVERAGEIFS(Observed!AD$2:AD$9149,Observed!$A$2:$A$9149,$A1095,Observed!$D$2:$D$9149,$D1095)),AVERAGEIFS(Observed!AD$2:AD$9149,Observed!$A$2:$A$9149,$A1095,Observed!$D$2:$D$9149,$D1095),"")</f>
        <v/>
      </c>
      <c r="AE1095" s="22" t="str">
        <f>IF(ISNUMBER(AVERAGEIFS(Observed!AE$2:AE$9149,Observed!$A$2:$A$9149,$A1095,Observed!$D$2:$D$9149,$D1095)),AVERAGEIFS(Observed!AE$2:AE$9149,Observed!$A$2:$A$9149,$A1095,Observed!$D$2:$D$9149,$D1095),"")</f>
        <v/>
      </c>
      <c r="AF1095" s="22" t="str">
        <f>IF(ISNUMBER(AVERAGEIFS(Observed!AF$2:AF$9149,Observed!$A$2:$A$9149,$A1095,Observed!$D$2:$D$9149,$D1095)),AVERAGEIFS(Observed!AF$2:AF$9149,Observed!$A$2:$A$9149,$A1095,Observed!$D$2:$D$9149,$D1095),"")</f>
        <v/>
      </c>
      <c r="AG1095" s="22" t="str">
        <f>IF(ISNUMBER(AVERAGEIFS(Observed!AG$2:AG$9149,Observed!$A$2:$A$9149,$A1095,Observed!$D$2:$D$9149,$D1095)),AVERAGEIFS(Observed!AG$2:AG$9149,Observed!$A$2:$A$9149,$A1095,Observed!$D$2:$D$9149,$D1095),"")</f>
        <v/>
      </c>
      <c r="AH1095" s="22" t="str">
        <f>IF(ISNUMBER(AVERAGEIFS(Observed!AH$2:AH$9149,Observed!$A$2:$A$9149,$A1095,Observed!$D$2:$D$9149,$D1095)),AVERAGEIFS(Observed!AH$2:AH$9149,Observed!$A$2:$A$9149,$A1095,Observed!$D$2:$D$9149,$D1095),"")</f>
        <v/>
      </c>
      <c r="AI1095" s="22" t="str">
        <f>IF(ISNUMBER(AVERAGEIFS(Observed!AI$2:AI$9149,Observed!$A$2:$A$9149,$A1095,Observed!$D$2:$D$9149,$D1095)),AVERAGEIFS(Observed!AI$2:AI$9149,Observed!$A$2:$A$9149,$A1095,Observed!$D$2:$D$9149,$D1095),"")</f>
        <v/>
      </c>
      <c r="AJ1095" s="22" t="str">
        <f>IF(ISNUMBER(AVERAGEIFS(Observed!AJ$2:AJ$9149,Observed!$A$2:$A$9149,$A1095,Observed!$D$2:$D$9149,$D1095)),AVERAGEIFS(Observed!AJ$2:AJ$9149,Observed!$A$2:$A$9149,$A1095,Observed!$D$2:$D$9149,$D1095),"")</f>
        <v/>
      </c>
      <c r="AK1095" s="22" t="str">
        <f>IF(ISNUMBER(AVERAGEIFS(Observed!AK$2:AK$9149,Observed!$A$2:$A$9149,$A1095,Observed!$D$2:$D$9149,$D1095)),AVERAGEIFS(Observed!AK$2:AK$9149,Observed!$A$2:$A$9149,$A1095,Observed!$D$2:$D$9149,$D1095),"")</f>
        <v/>
      </c>
      <c r="AL1095" s="23" t="str">
        <f>IF(ISNUMBER(AVERAGEIFS(Observed!AL$2:AL$9149,Observed!$A$2:$A$9149,$A1095,Observed!$D$2:$D$9149,$D1095)),AVERAGEIFS(Observed!AL$2:AL$9149,Observed!$A$2:$A$9149,$A1095,Observed!$D$2:$D$9149,$D1095),"")</f>
        <v/>
      </c>
      <c r="AM1095" s="23" t="str">
        <f>IF(ISNUMBER(AVERAGEIFS(Observed!AM$2:AM$9149,Observed!$A$2:$A$9149,$A1095,Observed!$D$2:$D$9149,$D1095)),AVERAGEIFS(Observed!AM$2:AM$9149,Observed!$A$2:$A$9149,$A1095,Observed!$D$2:$D$9149,$D1095),"")</f>
        <v/>
      </c>
      <c r="AN1095" s="22" t="str">
        <f>IF(ISNUMBER(AVERAGEIFS(Observed!AN$2:AN$9149,Observed!$A$2:$A$9149,$A1095,Observed!$D$2:$D$9149,$D1095)),AVERAGEIFS(Observed!AN$2:AN$9149,Observed!$A$2:$A$9149,$A1095,Observed!$D$2:$D$9149,$D1095),"")</f>
        <v/>
      </c>
      <c r="AO1095" s="22" t="str">
        <f>IF(ISNUMBER(AVERAGEIFS(Observed!AO$2:AO$9149,Observed!$A$2:$A$9149,$A1095,Observed!$D$2:$D$9149,$D1095)),AVERAGEIFS(Observed!AO$2:AO$9149,Observed!$A$2:$A$9149,$A1095,Observed!$D$2:$D$9149,$D1095),"")</f>
        <v/>
      </c>
      <c r="AP1095" s="21" t="str">
        <f>IF(ISNUMBER(AVERAGEIFS(Observed!AP$2:AP$9149,Observed!$A$2:$A$9149,$A1095,Observed!$D$2:$D$9149,$D1095)),AVERAGEIFS(Observed!AP$2:AP$9149,Observed!$A$2:$A$9149,$A1095,Observed!$D$2:$D$9149,$D1095),"")</f>
        <v/>
      </c>
      <c r="AQ1095" s="22">
        <f>IF(ISNUMBER(AVERAGEIFS(Observed!AQ$2:AQ$9149,Observed!$A$2:$A$9149,$A1095,Observed!$D$2:$D$9149,$D1095)),AVERAGEIFS(Observed!AQ$2:AQ$9149,Observed!$A$2:$A$9149,$A1095,Observed!$D$2:$D$9149,$D1095),"")</f>
        <v>161.80000000000001</v>
      </c>
      <c r="AR1095" s="22" t="str">
        <f>IF(ISNUMBER(AVERAGEIFS(Observed!AR$2:AR$9149,Observed!$A$2:$A$9149,$A1095,Observed!$D$2:$D$9149,$D1095)),AVERAGEIFS(Observed!AR$2:AR$9149,Observed!$A$2:$A$9149,$A1095,Observed!$D$2:$D$9149,$D1095),"")</f>
        <v/>
      </c>
      <c r="AS1095" s="22" t="str">
        <f>IF(ISNUMBER(AVERAGEIFS(Observed!AS$2:AS$9149,Observed!$A$2:$A$9149,$A1095,Observed!$D$2:$D$9149,$D1095)),AVERAGEIFS(Observed!AS$2:AS$9149,Observed!$A$2:$A$9149,$A1095,Observed!$D$2:$D$9149,$D1095),"")</f>
        <v/>
      </c>
      <c r="AT1095" s="22" t="str">
        <f>IF(ISNUMBER(AVERAGEIFS(Observed!AT$2:AT$9149,Observed!$A$2:$A$9149,$A1095,Observed!$D$2:$D$9149,$D1095)),AVERAGEIFS(Observed!AT$2:AT$9149,Observed!$A$2:$A$9149,$A1095,Observed!$D$2:$D$9149,$D1095),"")</f>
        <v/>
      </c>
      <c r="AU1095" s="22" t="str">
        <f>IF(ISNUMBER(AVERAGEIFS(Observed!AU$2:AU$9149,Observed!$A$2:$A$9149,$A1095,Observed!$D$2:$D$9149,$D1095)),AVERAGEIFS(Observed!AU$2:AU$9149,Observed!$A$2:$A$9149,$A1095,Observed!$D$2:$D$9149,$D1095),"")</f>
        <v/>
      </c>
      <c r="AV1095" s="2">
        <f>COUNTIFS(Observed!$A$2:$A$9149,$A1095,Observed!$D$2:$D$9149,$D1095)</f>
        <v>5</v>
      </c>
      <c r="AW1095" s="2">
        <f t="shared" si="17"/>
        <v>1</v>
      </c>
    </row>
    <row r="1096" spans="1:49" x14ac:dyDescent="0.25">
      <c r="A1096" t="s">
        <v>97</v>
      </c>
      <c r="B1096" t="s">
        <v>116</v>
      </c>
      <c r="C1096" t="s">
        <v>30</v>
      </c>
      <c r="D1096" s="3">
        <v>41033</v>
      </c>
      <c r="E1096">
        <v>1</v>
      </c>
      <c r="G1096" t="s">
        <v>111</v>
      </c>
      <c r="K1096" s="24" t="s">
        <v>76</v>
      </c>
      <c r="N1096" s="2"/>
      <c r="O1096" s="21" t="str">
        <f>IF(ISNUMBER(AVERAGEIFS(Observed!O$2:O$9149,Observed!$A$2:$A$9149,$A1096,Observed!$D$2:$D$9149,$D1096)),AVERAGEIFS(Observed!O$2:O$9149,Observed!$A$2:$A$9149,$A1096,Observed!$D$2:$D$9149,$D1096),"")</f>
        <v/>
      </c>
      <c r="P1096" s="22" t="str">
        <f>IF(ISNUMBER(AVERAGEIFS(Observed!P$2:P$9149,Observed!$A$2:$A$9149,$A1096,Observed!$D$2:$D$9149,$D1096)),AVERAGEIFS(Observed!P$2:P$9149,Observed!$A$2:$A$9149,$A1096,Observed!$D$2:$D$9149,$D1096),"")</f>
        <v/>
      </c>
      <c r="Q1096" s="22" t="str">
        <f>IF(ISNUMBER(AVERAGEIFS(Observed!Q$2:Q$9149,Observed!$A$2:$A$9149,$A1096,Observed!$D$2:$D$9149,$D1096)),AVERAGEIFS(Observed!Q$2:Q$9149,Observed!$A$2:$A$9149,$A1096,Observed!$D$2:$D$9149,$D1096),"")</f>
        <v/>
      </c>
      <c r="R1096" s="22" t="str">
        <f>IF(ISNUMBER(AVERAGEIFS(Observed!R$2:R$9149,Observed!$A$2:$A$9149,$A1096,Observed!$D$2:$D$9149,$D1096)),AVERAGEIFS(Observed!R$2:R$9149,Observed!$A$2:$A$9149,$A1096,Observed!$D$2:$D$9149,$D1096),"")</f>
        <v/>
      </c>
      <c r="S1096" s="22" t="str">
        <f>IF(ISNUMBER(AVERAGEIFS(Observed!S$2:S$9149,Observed!$A$2:$A$9149,$A1096,Observed!$D$2:$D$9149,$D1096)),AVERAGEIFS(Observed!S$2:S$9149,Observed!$A$2:$A$9149,$A1096,Observed!$D$2:$D$9149,$D1096),"")</f>
        <v/>
      </c>
      <c r="T1096" s="23" t="str">
        <f>IF(ISNUMBER(AVERAGEIFS(Observed!T$2:T$9149,Observed!$A$2:$A$9149,$A1096,Observed!$D$2:$D$9149,$D1096)),AVERAGEIFS(Observed!T$2:T$9149,Observed!$A$2:$A$9149,$A1096,Observed!$D$2:$D$9149,$D1096),"")</f>
        <v/>
      </c>
      <c r="U1096" s="23" t="str">
        <f>IF(ISNUMBER(AVERAGEIFS(Observed!U$2:U$9149,Observed!$A$2:$A$9149,$A1096,Observed!$D$2:$D$9149,$D1096)),AVERAGEIFS(Observed!U$2:U$9149,Observed!$A$2:$A$9149,$A1096,Observed!$D$2:$D$9149,$D1096),"")</f>
        <v/>
      </c>
      <c r="V1096" s="23" t="str">
        <f>IF(ISNUMBER(AVERAGEIFS(Observed!V$2:V$9149,Observed!$A$2:$A$9149,$A1096,Observed!$D$2:$D$9149,$D1096)),AVERAGEIFS(Observed!V$2:V$9149,Observed!$A$2:$A$9149,$A1096,Observed!$D$2:$D$9149,$D1096),"")</f>
        <v/>
      </c>
      <c r="W1096" s="21" t="str">
        <f>IF(ISNUMBER(AVERAGEIFS(Observed!W$2:W$9149,Observed!$A$2:$A$9149,$A1096,Observed!$D$2:$D$9149,$D1096)),AVERAGEIFS(Observed!W$2:W$9149,Observed!$A$2:$A$9149,$A1096,Observed!$D$2:$D$9149,$D1096),"")</f>
        <v/>
      </c>
      <c r="X1096" s="35" t="str">
        <f>IF(ISNUMBER(AVERAGEIFS(Observed!X$2:X$9149,Observed!$A$2:$A$9149,$A1096,Observed!$D$2:$D$9149,$D1096)),AVERAGEIFS(Observed!X$2:X$9149,Observed!$A$2:$A$9149,$A1096,Observed!$D$2:$D$9149,$D1096),"")</f>
        <v/>
      </c>
      <c r="Y1096" s="35" t="str">
        <f>IF(ISNUMBER(AVERAGEIFS(Observed!Y$2:Y$9149,Observed!$A$2:$A$9149,$A1096,Observed!$D$2:$D$9149,$D1096)),AVERAGEIFS(Observed!Y$2:Y$9149,Observed!$A$2:$A$9149,$A1096,Observed!$D$2:$D$9149,$D1096),"")</f>
        <v/>
      </c>
      <c r="Z1096" s="22" t="str">
        <f>IF(ISNUMBER(AVERAGEIFS(Observed!Z$2:Z$9149,Observed!$A$2:$A$9149,$A1096,Observed!$D$2:$D$9149,$D1096)),AVERAGEIFS(Observed!Z$2:Z$9149,Observed!$A$2:$A$9149,$A1096,Observed!$D$2:$D$9149,$D1096),"")</f>
        <v/>
      </c>
      <c r="AA1096" s="22" t="str">
        <f>IF(ISNUMBER(AVERAGEIFS(Observed!AA$2:AA$9149,Observed!$A$2:$A$9149,$A1096,Observed!$D$2:$D$9149,$D1096)),AVERAGEIFS(Observed!AA$2:AA$9149,Observed!$A$2:$A$9149,$A1096,Observed!$D$2:$D$9149,$D1096),"")</f>
        <v/>
      </c>
      <c r="AB1096" s="22" t="str">
        <f>IF(ISNUMBER(AVERAGEIFS(Observed!AB$2:AB$9149,Observed!$A$2:$A$9149,$A1096,Observed!$D$2:$D$9149,$D1096)),AVERAGEIFS(Observed!AB$2:AB$9149,Observed!$A$2:$A$9149,$A1096,Observed!$D$2:$D$9149,$D1096),"")</f>
        <v/>
      </c>
      <c r="AC1096" s="22" t="str">
        <f>IF(ISNUMBER(AVERAGEIFS(Observed!AC$2:AC$9149,Observed!$A$2:$A$9149,$A1096,Observed!$D$2:$D$9149,$D1096)),AVERAGEIFS(Observed!AC$2:AC$9149,Observed!$A$2:$A$9149,$A1096,Observed!$D$2:$D$9149,$D1096),"")</f>
        <v/>
      </c>
      <c r="AD1096" s="22" t="str">
        <f>IF(ISNUMBER(AVERAGEIFS(Observed!AD$2:AD$9149,Observed!$A$2:$A$9149,$A1096,Observed!$D$2:$D$9149,$D1096)),AVERAGEIFS(Observed!AD$2:AD$9149,Observed!$A$2:$A$9149,$A1096,Observed!$D$2:$D$9149,$D1096),"")</f>
        <v/>
      </c>
      <c r="AE1096" s="22" t="str">
        <f>IF(ISNUMBER(AVERAGEIFS(Observed!AE$2:AE$9149,Observed!$A$2:$A$9149,$A1096,Observed!$D$2:$D$9149,$D1096)),AVERAGEIFS(Observed!AE$2:AE$9149,Observed!$A$2:$A$9149,$A1096,Observed!$D$2:$D$9149,$D1096),"")</f>
        <v/>
      </c>
      <c r="AF1096" s="22" t="str">
        <f>IF(ISNUMBER(AVERAGEIFS(Observed!AF$2:AF$9149,Observed!$A$2:$A$9149,$A1096,Observed!$D$2:$D$9149,$D1096)),AVERAGEIFS(Observed!AF$2:AF$9149,Observed!$A$2:$A$9149,$A1096,Observed!$D$2:$D$9149,$D1096),"")</f>
        <v/>
      </c>
      <c r="AG1096" s="22" t="str">
        <f>IF(ISNUMBER(AVERAGEIFS(Observed!AG$2:AG$9149,Observed!$A$2:$A$9149,$A1096,Observed!$D$2:$D$9149,$D1096)),AVERAGEIFS(Observed!AG$2:AG$9149,Observed!$A$2:$A$9149,$A1096,Observed!$D$2:$D$9149,$D1096),"")</f>
        <v/>
      </c>
      <c r="AH1096" s="22" t="str">
        <f>IF(ISNUMBER(AVERAGEIFS(Observed!AH$2:AH$9149,Observed!$A$2:$A$9149,$A1096,Observed!$D$2:$D$9149,$D1096)),AVERAGEIFS(Observed!AH$2:AH$9149,Observed!$A$2:$A$9149,$A1096,Observed!$D$2:$D$9149,$D1096),"")</f>
        <v/>
      </c>
      <c r="AI1096" s="22" t="str">
        <f>IF(ISNUMBER(AVERAGEIFS(Observed!AI$2:AI$9149,Observed!$A$2:$A$9149,$A1096,Observed!$D$2:$D$9149,$D1096)),AVERAGEIFS(Observed!AI$2:AI$9149,Observed!$A$2:$A$9149,$A1096,Observed!$D$2:$D$9149,$D1096),"")</f>
        <v/>
      </c>
      <c r="AJ1096" s="22" t="str">
        <f>IF(ISNUMBER(AVERAGEIFS(Observed!AJ$2:AJ$9149,Observed!$A$2:$A$9149,$A1096,Observed!$D$2:$D$9149,$D1096)),AVERAGEIFS(Observed!AJ$2:AJ$9149,Observed!$A$2:$A$9149,$A1096,Observed!$D$2:$D$9149,$D1096),"")</f>
        <v/>
      </c>
      <c r="AK1096" s="22" t="str">
        <f>IF(ISNUMBER(AVERAGEIFS(Observed!AK$2:AK$9149,Observed!$A$2:$A$9149,$A1096,Observed!$D$2:$D$9149,$D1096)),AVERAGEIFS(Observed!AK$2:AK$9149,Observed!$A$2:$A$9149,$A1096,Observed!$D$2:$D$9149,$D1096),"")</f>
        <v/>
      </c>
      <c r="AL1096" s="23" t="str">
        <f>IF(ISNUMBER(AVERAGEIFS(Observed!AL$2:AL$9149,Observed!$A$2:$A$9149,$A1096,Observed!$D$2:$D$9149,$D1096)),AVERAGEIFS(Observed!AL$2:AL$9149,Observed!$A$2:$A$9149,$A1096,Observed!$D$2:$D$9149,$D1096),"")</f>
        <v/>
      </c>
      <c r="AM1096" s="23" t="str">
        <f>IF(ISNUMBER(AVERAGEIFS(Observed!AM$2:AM$9149,Observed!$A$2:$A$9149,$A1096,Observed!$D$2:$D$9149,$D1096)),AVERAGEIFS(Observed!AM$2:AM$9149,Observed!$A$2:$A$9149,$A1096,Observed!$D$2:$D$9149,$D1096),"")</f>
        <v/>
      </c>
      <c r="AN1096" s="22" t="str">
        <f>IF(ISNUMBER(AVERAGEIFS(Observed!AN$2:AN$9149,Observed!$A$2:$A$9149,$A1096,Observed!$D$2:$D$9149,$D1096)),AVERAGEIFS(Observed!AN$2:AN$9149,Observed!$A$2:$A$9149,$A1096,Observed!$D$2:$D$9149,$D1096),"")</f>
        <v/>
      </c>
      <c r="AO1096" s="22" t="str">
        <f>IF(ISNUMBER(AVERAGEIFS(Observed!AO$2:AO$9149,Observed!$A$2:$A$9149,$A1096,Observed!$D$2:$D$9149,$D1096)),AVERAGEIFS(Observed!AO$2:AO$9149,Observed!$A$2:$A$9149,$A1096,Observed!$D$2:$D$9149,$D1096),"")</f>
        <v/>
      </c>
      <c r="AP1096" s="21" t="str">
        <f>IF(ISNUMBER(AVERAGEIFS(Observed!AP$2:AP$9149,Observed!$A$2:$A$9149,$A1096,Observed!$D$2:$D$9149,$D1096)),AVERAGEIFS(Observed!AP$2:AP$9149,Observed!$A$2:$A$9149,$A1096,Observed!$D$2:$D$9149,$D1096),"")</f>
        <v/>
      </c>
      <c r="AQ1096" s="22">
        <f>IF(ISNUMBER(AVERAGEIFS(Observed!AQ$2:AQ$9149,Observed!$A$2:$A$9149,$A1096,Observed!$D$2:$D$9149,$D1096)),AVERAGEIFS(Observed!AQ$2:AQ$9149,Observed!$A$2:$A$9149,$A1096,Observed!$D$2:$D$9149,$D1096),"")</f>
        <v>71.2</v>
      </c>
      <c r="AR1096" s="22" t="str">
        <f>IF(ISNUMBER(AVERAGEIFS(Observed!AR$2:AR$9149,Observed!$A$2:$A$9149,$A1096,Observed!$D$2:$D$9149,$D1096)),AVERAGEIFS(Observed!AR$2:AR$9149,Observed!$A$2:$A$9149,$A1096,Observed!$D$2:$D$9149,$D1096),"")</f>
        <v/>
      </c>
      <c r="AS1096" s="22" t="str">
        <f>IF(ISNUMBER(AVERAGEIFS(Observed!AS$2:AS$9149,Observed!$A$2:$A$9149,$A1096,Observed!$D$2:$D$9149,$D1096)),AVERAGEIFS(Observed!AS$2:AS$9149,Observed!$A$2:$A$9149,$A1096,Observed!$D$2:$D$9149,$D1096),"")</f>
        <v/>
      </c>
      <c r="AT1096" s="22" t="str">
        <f>IF(ISNUMBER(AVERAGEIFS(Observed!AT$2:AT$9149,Observed!$A$2:$A$9149,$A1096,Observed!$D$2:$D$9149,$D1096)),AVERAGEIFS(Observed!AT$2:AT$9149,Observed!$A$2:$A$9149,$A1096,Observed!$D$2:$D$9149,$D1096),"")</f>
        <v/>
      </c>
      <c r="AU1096" s="22" t="str">
        <f>IF(ISNUMBER(AVERAGEIFS(Observed!AU$2:AU$9149,Observed!$A$2:$A$9149,$A1096,Observed!$D$2:$D$9149,$D1096)),AVERAGEIFS(Observed!AU$2:AU$9149,Observed!$A$2:$A$9149,$A1096,Observed!$D$2:$D$9149,$D1096),"")</f>
        <v/>
      </c>
      <c r="AV1096" s="2">
        <f>COUNTIFS(Observed!$A$2:$A$9149,$A1096,Observed!$D$2:$D$9149,$D1096)</f>
        <v>5</v>
      </c>
      <c r="AW1096" s="2">
        <f t="shared" si="17"/>
        <v>1</v>
      </c>
    </row>
    <row r="1097" spans="1:49" x14ac:dyDescent="0.25">
      <c r="A1097" t="s">
        <v>97</v>
      </c>
      <c r="B1097" t="s">
        <v>116</v>
      </c>
      <c r="C1097" t="s">
        <v>30</v>
      </c>
      <c r="D1097" s="3">
        <v>41043</v>
      </c>
      <c r="E1097">
        <v>1</v>
      </c>
      <c r="G1097" t="s">
        <v>111</v>
      </c>
      <c r="K1097" s="24" t="s">
        <v>76</v>
      </c>
      <c r="N1097" s="2"/>
      <c r="O1097" s="21" t="str">
        <f>IF(ISNUMBER(AVERAGEIFS(Observed!O$2:O$9149,Observed!$A$2:$A$9149,$A1097,Observed!$D$2:$D$9149,$D1097)),AVERAGEIFS(Observed!O$2:O$9149,Observed!$A$2:$A$9149,$A1097,Observed!$D$2:$D$9149,$D1097),"")</f>
        <v/>
      </c>
      <c r="P1097" s="22" t="str">
        <f>IF(ISNUMBER(AVERAGEIFS(Observed!P$2:P$9149,Observed!$A$2:$A$9149,$A1097,Observed!$D$2:$D$9149,$D1097)),AVERAGEIFS(Observed!P$2:P$9149,Observed!$A$2:$A$9149,$A1097,Observed!$D$2:$D$9149,$D1097),"")</f>
        <v/>
      </c>
      <c r="Q1097" s="22" t="str">
        <f>IF(ISNUMBER(AVERAGEIFS(Observed!Q$2:Q$9149,Observed!$A$2:$A$9149,$A1097,Observed!$D$2:$D$9149,$D1097)),AVERAGEIFS(Observed!Q$2:Q$9149,Observed!$A$2:$A$9149,$A1097,Observed!$D$2:$D$9149,$D1097),"")</f>
        <v/>
      </c>
      <c r="R1097" s="22" t="str">
        <f>IF(ISNUMBER(AVERAGEIFS(Observed!R$2:R$9149,Observed!$A$2:$A$9149,$A1097,Observed!$D$2:$D$9149,$D1097)),AVERAGEIFS(Observed!R$2:R$9149,Observed!$A$2:$A$9149,$A1097,Observed!$D$2:$D$9149,$D1097),"")</f>
        <v/>
      </c>
      <c r="S1097" s="22" t="str">
        <f>IF(ISNUMBER(AVERAGEIFS(Observed!S$2:S$9149,Observed!$A$2:$A$9149,$A1097,Observed!$D$2:$D$9149,$D1097)),AVERAGEIFS(Observed!S$2:S$9149,Observed!$A$2:$A$9149,$A1097,Observed!$D$2:$D$9149,$D1097),"")</f>
        <v/>
      </c>
      <c r="T1097" s="23" t="str">
        <f>IF(ISNUMBER(AVERAGEIFS(Observed!T$2:T$9149,Observed!$A$2:$A$9149,$A1097,Observed!$D$2:$D$9149,$D1097)),AVERAGEIFS(Observed!T$2:T$9149,Observed!$A$2:$A$9149,$A1097,Observed!$D$2:$D$9149,$D1097),"")</f>
        <v/>
      </c>
      <c r="U1097" s="23" t="str">
        <f>IF(ISNUMBER(AVERAGEIFS(Observed!U$2:U$9149,Observed!$A$2:$A$9149,$A1097,Observed!$D$2:$D$9149,$D1097)),AVERAGEIFS(Observed!U$2:U$9149,Observed!$A$2:$A$9149,$A1097,Observed!$D$2:$D$9149,$D1097),"")</f>
        <v/>
      </c>
      <c r="V1097" s="23" t="str">
        <f>IF(ISNUMBER(AVERAGEIFS(Observed!V$2:V$9149,Observed!$A$2:$A$9149,$A1097,Observed!$D$2:$D$9149,$D1097)),AVERAGEIFS(Observed!V$2:V$9149,Observed!$A$2:$A$9149,$A1097,Observed!$D$2:$D$9149,$D1097),"")</f>
        <v/>
      </c>
      <c r="W1097" s="21" t="str">
        <f>IF(ISNUMBER(AVERAGEIFS(Observed!W$2:W$9149,Observed!$A$2:$A$9149,$A1097,Observed!$D$2:$D$9149,$D1097)),AVERAGEIFS(Observed!W$2:W$9149,Observed!$A$2:$A$9149,$A1097,Observed!$D$2:$D$9149,$D1097),"")</f>
        <v/>
      </c>
      <c r="X1097" s="35" t="str">
        <f>IF(ISNUMBER(AVERAGEIFS(Observed!X$2:X$9149,Observed!$A$2:$A$9149,$A1097,Observed!$D$2:$D$9149,$D1097)),AVERAGEIFS(Observed!X$2:X$9149,Observed!$A$2:$A$9149,$A1097,Observed!$D$2:$D$9149,$D1097),"")</f>
        <v/>
      </c>
      <c r="Y1097" s="35" t="str">
        <f>IF(ISNUMBER(AVERAGEIFS(Observed!Y$2:Y$9149,Observed!$A$2:$A$9149,$A1097,Observed!$D$2:$D$9149,$D1097)),AVERAGEIFS(Observed!Y$2:Y$9149,Observed!$A$2:$A$9149,$A1097,Observed!$D$2:$D$9149,$D1097),"")</f>
        <v/>
      </c>
      <c r="Z1097" s="22" t="str">
        <f>IF(ISNUMBER(AVERAGEIFS(Observed!Z$2:Z$9149,Observed!$A$2:$A$9149,$A1097,Observed!$D$2:$D$9149,$D1097)),AVERAGEIFS(Observed!Z$2:Z$9149,Observed!$A$2:$A$9149,$A1097,Observed!$D$2:$D$9149,$D1097),"")</f>
        <v/>
      </c>
      <c r="AA1097" s="22" t="str">
        <f>IF(ISNUMBER(AVERAGEIFS(Observed!AA$2:AA$9149,Observed!$A$2:$A$9149,$A1097,Observed!$D$2:$D$9149,$D1097)),AVERAGEIFS(Observed!AA$2:AA$9149,Observed!$A$2:$A$9149,$A1097,Observed!$D$2:$D$9149,$D1097),"")</f>
        <v/>
      </c>
      <c r="AB1097" s="22" t="str">
        <f>IF(ISNUMBER(AVERAGEIFS(Observed!AB$2:AB$9149,Observed!$A$2:$A$9149,$A1097,Observed!$D$2:$D$9149,$D1097)),AVERAGEIFS(Observed!AB$2:AB$9149,Observed!$A$2:$A$9149,$A1097,Observed!$D$2:$D$9149,$D1097),"")</f>
        <v/>
      </c>
      <c r="AC1097" s="22" t="str">
        <f>IF(ISNUMBER(AVERAGEIFS(Observed!AC$2:AC$9149,Observed!$A$2:$A$9149,$A1097,Observed!$D$2:$D$9149,$D1097)),AVERAGEIFS(Observed!AC$2:AC$9149,Observed!$A$2:$A$9149,$A1097,Observed!$D$2:$D$9149,$D1097),"")</f>
        <v/>
      </c>
      <c r="AD1097" s="22" t="str">
        <f>IF(ISNUMBER(AVERAGEIFS(Observed!AD$2:AD$9149,Observed!$A$2:$A$9149,$A1097,Observed!$D$2:$D$9149,$D1097)),AVERAGEIFS(Observed!AD$2:AD$9149,Observed!$A$2:$A$9149,$A1097,Observed!$D$2:$D$9149,$D1097),"")</f>
        <v/>
      </c>
      <c r="AE1097" s="22" t="str">
        <f>IF(ISNUMBER(AVERAGEIFS(Observed!AE$2:AE$9149,Observed!$A$2:$A$9149,$A1097,Observed!$D$2:$D$9149,$D1097)),AVERAGEIFS(Observed!AE$2:AE$9149,Observed!$A$2:$A$9149,$A1097,Observed!$D$2:$D$9149,$D1097),"")</f>
        <v/>
      </c>
      <c r="AF1097" s="22" t="str">
        <f>IF(ISNUMBER(AVERAGEIFS(Observed!AF$2:AF$9149,Observed!$A$2:$A$9149,$A1097,Observed!$D$2:$D$9149,$D1097)),AVERAGEIFS(Observed!AF$2:AF$9149,Observed!$A$2:$A$9149,$A1097,Observed!$D$2:$D$9149,$D1097),"")</f>
        <v/>
      </c>
      <c r="AG1097" s="22" t="str">
        <f>IF(ISNUMBER(AVERAGEIFS(Observed!AG$2:AG$9149,Observed!$A$2:$A$9149,$A1097,Observed!$D$2:$D$9149,$D1097)),AVERAGEIFS(Observed!AG$2:AG$9149,Observed!$A$2:$A$9149,$A1097,Observed!$D$2:$D$9149,$D1097),"")</f>
        <v/>
      </c>
      <c r="AH1097" s="22" t="str">
        <f>IF(ISNUMBER(AVERAGEIFS(Observed!AH$2:AH$9149,Observed!$A$2:$A$9149,$A1097,Observed!$D$2:$D$9149,$D1097)),AVERAGEIFS(Observed!AH$2:AH$9149,Observed!$A$2:$A$9149,$A1097,Observed!$D$2:$D$9149,$D1097),"")</f>
        <v/>
      </c>
      <c r="AI1097" s="22" t="str">
        <f>IF(ISNUMBER(AVERAGEIFS(Observed!AI$2:AI$9149,Observed!$A$2:$A$9149,$A1097,Observed!$D$2:$D$9149,$D1097)),AVERAGEIFS(Observed!AI$2:AI$9149,Observed!$A$2:$A$9149,$A1097,Observed!$D$2:$D$9149,$D1097),"")</f>
        <v/>
      </c>
      <c r="AJ1097" s="22" t="str">
        <f>IF(ISNUMBER(AVERAGEIFS(Observed!AJ$2:AJ$9149,Observed!$A$2:$A$9149,$A1097,Observed!$D$2:$D$9149,$D1097)),AVERAGEIFS(Observed!AJ$2:AJ$9149,Observed!$A$2:$A$9149,$A1097,Observed!$D$2:$D$9149,$D1097),"")</f>
        <v/>
      </c>
      <c r="AK1097" s="22" t="str">
        <f>IF(ISNUMBER(AVERAGEIFS(Observed!AK$2:AK$9149,Observed!$A$2:$A$9149,$A1097,Observed!$D$2:$D$9149,$D1097)),AVERAGEIFS(Observed!AK$2:AK$9149,Observed!$A$2:$A$9149,$A1097,Observed!$D$2:$D$9149,$D1097),"")</f>
        <v/>
      </c>
      <c r="AL1097" s="23" t="str">
        <f>IF(ISNUMBER(AVERAGEIFS(Observed!AL$2:AL$9149,Observed!$A$2:$A$9149,$A1097,Observed!$D$2:$D$9149,$D1097)),AVERAGEIFS(Observed!AL$2:AL$9149,Observed!$A$2:$A$9149,$A1097,Observed!$D$2:$D$9149,$D1097),"")</f>
        <v/>
      </c>
      <c r="AM1097" s="23" t="str">
        <f>IF(ISNUMBER(AVERAGEIFS(Observed!AM$2:AM$9149,Observed!$A$2:$A$9149,$A1097,Observed!$D$2:$D$9149,$D1097)),AVERAGEIFS(Observed!AM$2:AM$9149,Observed!$A$2:$A$9149,$A1097,Observed!$D$2:$D$9149,$D1097),"")</f>
        <v/>
      </c>
      <c r="AN1097" s="22" t="str">
        <f>IF(ISNUMBER(AVERAGEIFS(Observed!AN$2:AN$9149,Observed!$A$2:$A$9149,$A1097,Observed!$D$2:$D$9149,$D1097)),AVERAGEIFS(Observed!AN$2:AN$9149,Observed!$A$2:$A$9149,$A1097,Observed!$D$2:$D$9149,$D1097),"")</f>
        <v/>
      </c>
      <c r="AO1097" s="22" t="str">
        <f>IF(ISNUMBER(AVERAGEIFS(Observed!AO$2:AO$9149,Observed!$A$2:$A$9149,$A1097,Observed!$D$2:$D$9149,$D1097)),AVERAGEIFS(Observed!AO$2:AO$9149,Observed!$A$2:$A$9149,$A1097,Observed!$D$2:$D$9149,$D1097),"")</f>
        <v/>
      </c>
      <c r="AP1097" s="21" t="str">
        <f>IF(ISNUMBER(AVERAGEIFS(Observed!AP$2:AP$9149,Observed!$A$2:$A$9149,$A1097,Observed!$D$2:$D$9149,$D1097)),AVERAGEIFS(Observed!AP$2:AP$9149,Observed!$A$2:$A$9149,$A1097,Observed!$D$2:$D$9149,$D1097),"")</f>
        <v/>
      </c>
      <c r="AQ1097" s="22">
        <f>IF(ISNUMBER(AVERAGEIFS(Observed!AQ$2:AQ$9149,Observed!$A$2:$A$9149,$A1097,Observed!$D$2:$D$9149,$D1097)),AVERAGEIFS(Observed!AQ$2:AQ$9149,Observed!$A$2:$A$9149,$A1097,Observed!$D$2:$D$9149,$D1097),"")</f>
        <v>85.4</v>
      </c>
      <c r="AR1097" s="22" t="str">
        <f>IF(ISNUMBER(AVERAGEIFS(Observed!AR$2:AR$9149,Observed!$A$2:$A$9149,$A1097,Observed!$D$2:$D$9149,$D1097)),AVERAGEIFS(Observed!AR$2:AR$9149,Observed!$A$2:$A$9149,$A1097,Observed!$D$2:$D$9149,$D1097),"")</f>
        <v/>
      </c>
      <c r="AS1097" s="22" t="str">
        <f>IF(ISNUMBER(AVERAGEIFS(Observed!AS$2:AS$9149,Observed!$A$2:$A$9149,$A1097,Observed!$D$2:$D$9149,$D1097)),AVERAGEIFS(Observed!AS$2:AS$9149,Observed!$A$2:$A$9149,$A1097,Observed!$D$2:$D$9149,$D1097),"")</f>
        <v/>
      </c>
      <c r="AT1097" s="22" t="str">
        <f>IF(ISNUMBER(AVERAGEIFS(Observed!AT$2:AT$9149,Observed!$A$2:$A$9149,$A1097,Observed!$D$2:$D$9149,$D1097)),AVERAGEIFS(Observed!AT$2:AT$9149,Observed!$A$2:$A$9149,$A1097,Observed!$D$2:$D$9149,$D1097),"")</f>
        <v/>
      </c>
      <c r="AU1097" s="22" t="str">
        <f>IF(ISNUMBER(AVERAGEIFS(Observed!AU$2:AU$9149,Observed!$A$2:$A$9149,$A1097,Observed!$D$2:$D$9149,$D1097)),AVERAGEIFS(Observed!AU$2:AU$9149,Observed!$A$2:$A$9149,$A1097,Observed!$D$2:$D$9149,$D1097),"")</f>
        <v/>
      </c>
      <c r="AV1097" s="2">
        <f>COUNTIFS(Observed!$A$2:$A$9149,$A1097,Observed!$D$2:$D$9149,$D1097)</f>
        <v>5</v>
      </c>
      <c r="AW1097" s="2">
        <f t="shared" si="17"/>
        <v>1</v>
      </c>
    </row>
    <row r="1098" spans="1:49" x14ac:dyDescent="0.25">
      <c r="A1098" t="s">
        <v>97</v>
      </c>
      <c r="B1098" t="s">
        <v>116</v>
      </c>
      <c r="C1098" t="s">
        <v>30</v>
      </c>
      <c r="D1098" s="3">
        <v>41051</v>
      </c>
      <c r="E1098">
        <v>1</v>
      </c>
      <c r="G1098" t="s">
        <v>111</v>
      </c>
      <c r="K1098" s="24" t="s">
        <v>76</v>
      </c>
      <c r="N1098" s="2"/>
      <c r="O1098" s="21" t="str">
        <f>IF(ISNUMBER(AVERAGEIFS(Observed!O$2:O$9149,Observed!$A$2:$A$9149,$A1098,Observed!$D$2:$D$9149,$D1098)),AVERAGEIFS(Observed!O$2:O$9149,Observed!$A$2:$A$9149,$A1098,Observed!$D$2:$D$9149,$D1098),"")</f>
        <v/>
      </c>
      <c r="P1098" s="22" t="str">
        <f>IF(ISNUMBER(AVERAGEIFS(Observed!P$2:P$9149,Observed!$A$2:$A$9149,$A1098,Observed!$D$2:$D$9149,$D1098)),AVERAGEIFS(Observed!P$2:P$9149,Observed!$A$2:$A$9149,$A1098,Observed!$D$2:$D$9149,$D1098),"")</f>
        <v/>
      </c>
      <c r="Q1098" s="22" t="str">
        <f>IF(ISNUMBER(AVERAGEIFS(Observed!Q$2:Q$9149,Observed!$A$2:$A$9149,$A1098,Observed!$D$2:$D$9149,$D1098)),AVERAGEIFS(Observed!Q$2:Q$9149,Observed!$A$2:$A$9149,$A1098,Observed!$D$2:$D$9149,$D1098),"")</f>
        <v/>
      </c>
      <c r="R1098" s="22" t="str">
        <f>IF(ISNUMBER(AVERAGEIFS(Observed!R$2:R$9149,Observed!$A$2:$A$9149,$A1098,Observed!$D$2:$D$9149,$D1098)),AVERAGEIFS(Observed!R$2:R$9149,Observed!$A$2:$A$9149,$A1098,Observed!$D$2:$D$9149,$D1098),"")</f>
        <v/>
      </c>
      <c r="S1098" s="22" t="str">
        <f>IF(ISNUMBER(AVERAGEIFS(Observed!S$2:S$9149,Observed!$A$2:$A$9149,$A1098,Observed!$D$2:$D$9149,$D1098)),AVERAGEIFS(Observed!S$2:S$9149,Observed!$A$2:$A$9149,$A1098,Observed!$D$2:$D$9149,$D1098),"")</f>
        <v/>
      </c>
      <c r="T1098" s="23" t="str">
        <f>IF(ISNUMBER(AVERAGEIFS(Observed!T$2:T$9149,Observed!$A$2:$A$9149,$A1098,Observed!$D$2:$D$9149,$D1098)),AVERAGEIFS(Observed!T$2:T$9149,Observed!$A$2:$A$9149,$A1098,Observed!$D$2:$D$9149,$D1098),"")</f>
        <v/>
      </c>
      <c r="U1098" s="23" t="str">
        <f>IF(ISNUMBER(AVERAGEIFS(Observed!U$2:U$9149,Observed!$A$2:$A$9149,$A1098,Observed!$D$2:$D$9149,$D1098)),AVERAGEIFS(Observed!U$2:U$9149,Observed!$A$2:$A$9149,$A1098,Observed!$D$2:$D$9149,$D1098),"")</f>
        <v/>
      </c>
      <c r="V1098" s="23" t="str">
        <f>IF(ISNUMBER(AVERAGEIFS(Observed!V$2:V$9149,Observed!$A$2:$A$9149,$A1098,Observed!$D$2:$D$9149,$D1098)),AVERAGEIFS(Observed!V$2:V$9149,Observed!$A$2:$A$9149,$A1098,Observed!$D$2:$D$9149,$D1098),"")</f>
        <v/>
      </c>
      <c r="W1098" s="21" t="str">
        <f>IF(ISNUMBER(AVERAGEIFS(Observed!W$2:W$9149,Observed!$A$2:$A$9149,$A1098,Observed!$D$2:$D$9149,$D1098)),AVERAGEIFS(Observed!W$2:W$9149,Observed!$A$2:$A$9149,$A1098,Observed!$D$2:$D$9149,$D1098),"")</f>
        <v/>
      </c>
      <c r="X1098" s="35" t="str">
        <f>IF(ISNUMBER(AVERAGEIFS(Observed!X$2:X$9149,Observed!$A$2:$A$9149,$A1098,Observed!$D$2:$D$9149,$D1098)),AVERAGEIFS(Observed!X$2:X$9149,Observed!$A$2:$A$9149,$A1098,Observed!$D$2:$D$9149,$D1098),"")</f>
        <v/>
      </c>
      <c r="Y1098" s="35" t="str">
        <f>IF(ISNUMBER(AVERAGEIFS(Observed!Y$2:Y$9149,Observed!$A$2:$A$9149,$A1098,Observed!$D$2:$D$9149,$D1098)),AVERAGEIFS(Observed!Y$2:Y$9149,Observed!$A$2:$A$9149,$A1098,Observed!$D$2:$D$9149,$D1098),"")</f>
        <v/>
      </c>
      <c r="Z1098" s="22" t="str">
        <f>IF(ISNUMBER(AVERAGEIFS(Observed!Z$2:Z$9149,Observed!$A$2:$A$9149,$A1098,Observed!$D$2:$D$9149,$D1098)),AVERAGEIFS(Observed!Z$2:Z$9149,Observed!$A$2:$A$9149,$A1098,Observed!$D$2:$D$9149,$D1098),"")</f>
        <v/>
      </c>
      <c r="AA1098" s="22" t="str">
        <f>IF(ISNUMBER(AVERAGEIFS(Observed!AA$2:AA$9149,Observed!$A$2:$A$9149,$A1098,Observed!$D$2:$D$9149,$D1098)),AVERAGEIFS(Observed!AA$2:AA$9149,Observed!$A$2:$A$9149,$A1098,Observed!$D$2:$D$9149,$D1098),"")</f>
        <v/>
      </c>
      <c r="AB1098" s="22" t="str">
        <f>IF(ISNUMBER(AVERAGEIFS(Observed!AB$2:AB$9149,Observed!$A$2:$A$9149,$A1098,Observed!$D$2:$D$9149,$D1098)),AVERAGEIFS(Observed!AB$2:AB$9149,Observed!$A$2:$A$9149,$A1098,Observed!$D$2:$D$9149,$D1098),"")</f>
        <v/>
      </c>
      <c r="AC1098" s="22" t="str">
        <f>IF(ISNUMBER(AVERAGEIFS(Observed!AC$2:AC$9149,Observed!$A$2:$A$9149,$A1098,Observed!$D$2:$D$9149,$D1098)),AVERAGEIFS(Observed!AC$2:AC$9149,Observed!$A$2:$A$9149,$A1098,Observed!$D$2:$D$9149,$D1098),"")</f>
        <v/>
      </c>
      <c r="AD1098" s="22" t="str">
        <f>IF(ISNUMBER(AVERAGEIFS(Observed!AD$2:AD$9149,Observed!$A$2:$A$9149,$A1098,Observed!$D$2:$D$9149,$D1098)),AVERAGEIFS(Observed!AD$2:AD$9149,Observed!$A$2:$A$9149,$A1098,Observed!$D$2:$D$9149,$D1098),"")</f>
        <v/>
      </c>
      <c r="AE1098" s="22" t="str">
        <f>IF(ISNUMBER(AVERAGEIFS(Observed!AE$2:AE$9149,Observed!$A$2:$A$9149,$A1098,Observed!$D$2:$D$9149,$D1098)),AVERAGEIFS(Observed!AE$2:AE$9149,Observed!$A$2:$A$9149,$A1098,Observed!$D$2:$D$9149,$D1098),"")</f>
        <v/>
      </c>
      <c r="AF1098" s="22" t="str">
        <f>IF(ISNUMBER(AVERAGEIFS(Observed!AF$2:AF$9149,Observed!$A$2:$A$9149,$A1098,Observed!$D$2:$D$9149,$D1098)),AVERAGEIFS(Observed!AF$2:AF$9149,Observed!$A$2:$A$9149,$A1098,Observed!$D$2:$D$9149,$D1098),"")</f>
        <v/>
      </c>
      <c r="AG1098" s="22" t="str">
        <f>IF(ISNUMBER(AVERAGEIFS(Observed!AG$2:AG$9149,Observed!$A$2:$A$9149,$A1098,Observed!$D$2:$D$9149,$D1098)),AVERAGEIFS(Observed!AG$2:AG$9149,Observed!$A$2:$A$9149,$A1098,Observed!$D$2:$D$9149,$D1098),"")</f>
        <v/>
      </c>
      <c r="AH1098" s="22" t="str">
        <f>IF(ISNUMBER(AVERAGEIFS(Observed!AH$2:AH$9149,Observed!$A$2:$A$9149,$A1098,Observed!$D$2:$D$9149,$D1098)),AVERAGEIFS(Observed!AH$2:AH$9149,Observed!$A$2:$A$9149,$A1098,Observed!$D$2:$D$9149,$D1098),"")</f>
        <v/>
      </c>
      <c r="AI1098" s="22" t="str">
        <f>IF(ISNUMBER(AVERAGEIFS(Observed!AI$2:AI$9149,Observed!$A$2:$A$9149,$A1098,Observed!$D$2:$D$9149,$D1098)),AVERAGEIFS(Observed!AI$2:AI$9149,Observed!$A$2:$A$9149,$A1098,Observed!$D$2:$D$9149,$D1098),"")</f>
        <v/>
      </c>
      <c r="AJ1098" s="22" t="str">
        <f>IF(ISNUMBER(AVERAGEIFS(Observed!AJ$2:AJ$9149,Observed!$A$2:$A$9149,$A1098,Observed!$D$2:$D$9149,$D1098)),AVERAGEIFS(Observed!AJ$2:AJ$9149,Observed!$A$2:$A$9149,$A1098,Observed!$D$2:$D$9149,$D1098),"")</f>
        <v/>
      </c>
      <c r="AK1098" s="22" t="str">
        <f>IF(ISNUMBER(AVERAGEIFS(Observed!AK$2:AK$9149,Observed!$A$2:$A$9149,$A1098,Observed!$D$2:$D$9149,$D1098)),AVERAGEIFS(Observed!AK$2:AK$9149,Observed!$A$2:$A$9149,$A1098,Observed!$D$2:$D$9149,$D1098),"")</f>
        <v/>
      </c>
      <c r="AL1098" s="23" t="str">
        <f>IF(ISNUMBER(AVERAGEIFS(Observed!AL$2:AL$9149,Observed!$A$2:$A$9149,$A1098,Observed!$D$2:$D$9149,$D1098)),AVERAGEIFS(Observed!AL$2:AL$9149,Observed!$A$2:$A$9149,$A1098,Observed!$D$2:$D$9149,$D1098),"")</f>
        <v/>
      </c>
      <c r="AM1098" s="23" t="str">
        <f>IF(ISNUMBER(AVERAGEIFS(Observed!AM$2:AM$9149,Observed!$A$2:$A$9149,$A1098,Observed!$D$2:$D$9149,$D1098)),AVERAGEIFS(Observed!AM$2:AM$9149,Observed!$A$2:$A$9149,$A1098,Observed!$D$2:$D$9149,$D1098),"")</f>
        <v/>
      </c>
      <c r="AN1098" s="22" t="str">
        <f>IF(ISNUMBER(AVERAGEIFS(Observed!AN$2:AN$9149,Observed!$A$2:$A$9149,$A1098,Observed!$D$2:$D$9149,$D1098)),AVERAGEIFS(Observed!AN$2:AN$9149,Observed!$A$2:$A$9149,$A1098,Observed!$D$2:$D$9149,$D1098),"")</f>
        <v/>
      </c>
      <c r="AO1098" s="22" t="str">
        <f>IF(ISNUMBER(AVERAGEIFS(Observed!AO$2:AO$9149,Observed!$A$2:$A$9149,$A1098,Observed!$D$2:$D$9149,$D1098)),AVERAGEIFS(Observed!AO$2:AO$9149,Observed!$A$2:$A$9149,$A1098,Observed!$D$2:$D$9149,$D1098),"")</f>
        <v/>
      </c>
      <c r="AP1098" s="21" t="str">
        <f>IF(ISNUMBER(AVERAGEIFS(Observed!AP$2:AP$9149,Observed!$A$2:$A$9149,$A1098,Observed!$D$2:$D$9149,$D1098)),AVERAGEIFS(Observed!AP$2:AP$9149,Observed!$A$2:$A$9149,$A1098,Observed!$D$2:$D$9149,$D1098),"")</f>
        <v/>
      </c>
      <c r="AQ1098" s="22">
        <f>IF(ISNUMBER(AVERAGEIFS(Observed!AQ$2:AQ$9149,Observed!$A$2:$A$9149,$A1098,Observed!$D$2:$D$9149,$D1098)),AVERAGEIFS(Observed!AQ$2:AQ$9149,Observed!$A$2:$A$9149,$A1098,Observed!$D$2:$D$9149,$D1098),"")</f>
        <v>98.6</v>
      </c>
      <c r="AR1098" s="22" t="str">
        <f>IF(ISNUMBER(AVERAGEIFS(Observed!AR$2:AR$9149,Observed!$A$2:$A$9149,$A1098,Observed!$D$2:$D$9149,$D1098)),AVERAGEIFS(Observed!AR$2:AR$9149,Observed!$A$2:$A$9149,$A1098,Observed!$D$2:$D$9149,$D1098),"")</f>
        <v/>
      </c>
      <c r="AS1098" s="22" t="str">
        <f>IF(ISNUMBER(AVERAGEIFS(Observed!AS$2:AS$9149,Observed!$A$2:$A$9149,$A1098,Observed!$D$2:$D$9149,$D1098)),AVERAGEIFS(Observed!AS$2:AS$9149,Observed!$A$2:$A$9149,$A1098,Observed!$D$2:$D$9149,$D1098),"")</f>
        <v/>
      </c>
      <c r="AT1098" s="22" t="str">
        <f>IF(ISNUMBER(AVERAGEIFS(Observed!AT$2:AT$9149,Observed!$A$2:$A$9149,$A1098,Observed!$D$2:$D$9149,$D1098)),AVERAGEIFS(Observed!AT$2:AT$9149,Observed!$A$2:$A$9149,$A1098,Observed!$D$2:$D$9149,$D1098),"")</f>
        <v/>
      </c>
      <c r="AU1098" s="22" t="str">
        <f>IF(ISNUMBER(AVERAGEIFS(Observed!AU$2:AU$9149,Observed!$A$2:$A$9149,$A1098,Observed!$D$2:$D$9149,$D1098)),AVERAGEIFS(Observed!AU$2:AU$9149,Observed!$A$2:$A$9149,$A1098,Observed!$D$2:$D$9149,$D1098),"")</f>
        <v/>
      </c>
      <c r="AV1098" s="2">
        <f>COUNTIFS(Observed!$A$2:$A$9149,$A1098,Observed!$D$2:$D$9149,$D1098)</f>
        <v>5</v>
      </c>
      <c r="AW1098" s="2">
        <f t="shared" si="17"/>
        <v>1</v>
      </c>
    </row>
    <row r="1099" spans="1:49" x14ac:dyDescent="0.25">
      <c r="A1099" t="s">
        <v>98</v>
      </c>
      <c r="B1099" t="s">
        <v>116</v>
      </c>
      <c r="C1099" t="s">
        <v>30</v>
      </c>
      <c r="D1099" s="3">
        <v>40553</v>
      </c>
      <c r="E1099">
        <v>1</v>
      </c>
      <c r="G1099" t="s">
        <v>112</v>
      </c>
      <c r="K1099" s="24" t="s">
        <v>115</v>
      </c>
      <c r="N1099" s="2"/>
      <c r="O1099" s="21" t="str">
        <f>IF(ISNUMBER(AVERAGEIFS(Observed!O$2:O$9149,Observed!$A$2:$A$9149,$A1099,Observed!$D$2:$D$9149,$D1099)),AVERAGEIFS(Observed!O$2:O$9149,Observed!$A$2:$A$9149,$A1099,Observed!$D$2:$D$9149,$D1099),"")</f>
        <v/>
      </c>
      <c r="P1099" s="22" t="str">
        <f>IF(ISNUMBER(AVERAGEIFS(Observed!P$2:P$9149,Observed!$A$2:$A$9149,$A1099,Observed!$D$2:$D$9149,$D1099)),AVERAGEIFS(Observed!P$2:P$9149,Observed!$A$2:$A$9149,$A1099,Observed!$D$2:$D$9149,$D1099),"")</f>
        <v/>
      </c>
      <c r="Q1099" s="22" t="str">
        <f>IF(ISNUMBER(AVERAGEIFS(Observed!Q$2:Q$9149,Observed!$A$2:$A$9149,$A1099,Observed!$D$2:$D$9149,$D1099)),AVERAGEIFS(Observed!Q$2:Q$9149,Observed!$A$2:$A$9149,$A1099,Observed!$D$2:$D$9149,$D1099),"")</f>
        <v/>
      </c>
      <c r="R1099" s="22" t="str">
        <f>IF(ISNUMBER(AVERAGEIFS(Observed!R$2:R$9149,Observed!$A$2:$A$9149,$A1099,Observed!$D$2:$D$9149,$D1099)),AVERAGEIFS(Observed!R$2:R$9149,Observed!$A$2:$A$9149,$A1099,Observed!$D$2:$D$9149,$D1099),"")</f>
        <v/>
      </c>
      <c r="S1099" s="22" t="str">
        <f>IF(ISNUMBER(AVERAGEIFS(Observed!S$2:S$9149,Observed!$A$2:$A$9149,$A1099,Observed!$D$2:$D$9149,$D1099)),AVERAGEIFS(Observed!S$2:S$9149,Observed!$A$2:$A$9149,$A1099,Observed!$D$2:$D$9149,$D1099),"")</f>
        <v/>
      </c>
      <c r="T1099" s="23" t="str">
        <f>IF(ISNUMBER(AVERAGEIFS(Observed!T$2:T$9149,Observed!$A$2:$A$9149,$A1099,Observed!$D$2:$D$9149,$D1099)),AVERAGEIFS(Observed!T$2:T$9149,Observed!$A$2:$A$9149,$A1099,Observed!$D$2:$D$9149,$D1099),"")</f>
        <v/>
      </c>
      <c r="U1099" s="23" t="str">
        <f>IF(ISNUMBER(AVERAGEIFS(Observed!U$2:U$9149,Observed!$A$2:$A$9149,$A1099,Observed!$D$2:$D$9149,$D1099)),AVERAGEIFS(Observed!U$2:U$9149,Observed!$A$2:$A$9149,$A1099,Observed!$D$2:$D$9149,$D1099),"")</f>
        <v/>
      </c>
      <c r="V1099" s="23" t="str">
        <f>IF(ISNUMBER(AVERAGEIFS(Observed!V$2:V$9149,Observed!$A$2:$A$9149,$A1099,Observed!$D$2:$D$9149,$D1099)),AVERAGEIFS(Observed!V$2:V$9149,Observed!$A$2:$A$9149,$A1099,Observed!$D$2:$D$9149,$D1099),"")</f>
        <v/>
      </c>
      <c r="W1099" s="21" t="str">
        <f>IF(ISNUMBER(AVERAGEIFS(Observed!W$2:W$9149,Observed!$A$2:$A$9149,$A1099,Observed!$D$2:$D$9149,$D1099)),AVERAGEIFS(Observed!W$2:W$9149,Observed!$A$2:$A$9149,$A1099,Observed!$D$2:$D$9149,$D1099),"")</f>
        <v/>
      </c>
      <c r="X1099" s="35" t="str">
        <f>IF(ISNUMBER(AVERAGEIFS(Observed!X$2:X$9149,Observed!$A$2:$A$9149,$A1099,Observed!$D$2:$D$9149,$D1099)),AVERAGEIFS(Observed!X$2:X$9149,Observed!$A$2:$A$9149,$A1099,Observed!$D$2:$D$9149,$D1099),"")</f>
        <v/>
      </c>
      <c r="Y1099" s="35" t="str">
        <f>IF(ISNUMBER(AVERAGEIFS(Observed!Y$2:Y$9149,Observed!$A$2:$A$9149,$A1099,Observed!$D$2:$D$9149,$D1099)),AVERAGEIFS(Observed!Y$2:Y$9149,Observed!$A$2:$A$9149,$A1099,Observed!$D$2:$D$9149,$D1099),"")</f>
        <v/>
      </c>
      <c r="Z1099" s="22" t="str">
        <f>IF(ISNUMBER(AVERAGEIFS(Observed!Z$2:Z$9149,Observed!$A$2:$A$9149,$A1099,Observed!$D$2:$D$9149,$D1099)),AVERAGEIFS(Observed!Z$2:Z$9149,Observed!$A$2:$A$9149,$A1099,Observed!$D$2:$D$9149,$D1099),"")</f>
        <v/>
      </c>
      <c r="AA1099" s="22" t="str">
        <f>IF(ISNUMBER(AVERAGEIFS(Observed!AA$2:AA$9149,Observed!$A$2:$A$9149,$A1099,Observed!$D$2:$D$9149,$D1099)),AVERAGEIFS(Observed!AA$2:AA$9149,Observed!$A$2:$A$9149,$A1099,Observed!$D$2:$D$9149,$D1099),"")</f>
        <v/>
      </c>
      <c r="AB1099" s="22" t="str">
        <f>IF(ISNUMBER(AVERAGEIFS(Observed!AB$2:AB$9149,Observed!$A$2:$A$9149,$A1099,Observed!$D$2:$D$9149,$D1099)),AVERAGEIFS(Observed!AB$2:AB$9149,Observed!$A$2:$A$9149,$A1099,Observed!$D$2:$D$9149,$D1099),"")</f>
        <v/>
      </c>
      <c r="AC1099" s="22" t="str">
        <f>IF(ISNUMBER(AVERAGEIFS(Observed!AC$2:AC$9149,Observed!$A$2:$A$9149,$A1099,Observed!$D$2:$D$9149,$D1099)),AVERAGEIFS(Observed!AC$2:AC$9149,Observed!$A$2:$A$9149,$A1099,Observed!$D$2:$D$9149,$D1099),"")</f>
        <v/>
      </c>
      <c r="AD1099" s="22" t="str">
        <f>IF(ISNUMBER(AVERAGEIFS(Observed!AD$2:AD$9149,Observed!$A$2:$A$9149,$A1099,Observed!$D$2:$D$9149,$D1099)),AVERAGEIFS(Observed!AD$2:AD$9149,Observed!$A$2:$A$9149,$A1099,Observed!$D$2:$D$9149,$D1099),"")</f>
        <v/>
      </c>
      <c r="AE1099" s="22" t="str">
        <f>IF(ISNUMBER(AVERAGEIFS(Observed!AE$2:AE$9149,Observed!$A$2:$A$9149,$A1099,Observed!$D$2:$D$9149,$D1099)),AVERAGEIFS(Observed!AE$2:AE$9149,Observed!$A$2:$A$9149,$A1099,Observed!$D$2:$D$9149,$D1099),"")</f>
        <v/>
      </c>
      <c r="AF1099" s="22" t="str">
        <f>IF(ISNUMBER(AVERAGEIFS(Observed!AF$2:AF$9149,Observed!$A$2:$A$9149,$A1099,Observed!$D$2:$D$9149,$D1099)),AVERAGEIFS(Observed!AF$2:AF$9149,Observed!$A$2:$A$9149,$A1099,Observed!$D$2:$D$9149,$D1099),"")</f>
        <v/>
      </c>
      <c r="AG1099" s="22" t="str">
        <f>IF(ISNUMBER(AVERAGEIFS(Observed!AG$2:AG$9149,Observed!$A$2:$A$9149,$A1099,Observed!$D$2:$D$9149,$D1099)),AVERAGEIFS(Observed!AG$2:AG$9149,Observed!$A$2:$A$9149,$A1099,Observed!$D$2:$D$9149,$D1099),"")</f>
        <v/>
      </c>
      <c r="AH1099" s="22" t="str">
        <f>IF(ISNUMBER(AVERAGEIFS(Observed!AH$2:AH$9149,Observed!$A$2:$A$9149,$A1099,Observed!$D$2:$D$9149,$D1099)),AVERAGEIFS(Observed!AH$2:AH$9149,Observed!$A$2:$A$9149,$A1099,Observed!$D$2:$D$9149,$D1099),"")</f>
        <v/>
      </c>
      <c r="AI1099" s="22" t="str">
        <f>IF(ISNUMBER(AVERAGEIFS(Observed!AI$2:AI$9149,Observed!$A$2:$A$9149,$A1099,Observed!$D$2:$D$9149,$D1099)),AVERAGEIFS(Observed!AI$2:AI$9149,Observed!$A$2:$A$9149,$A1099,Observed!$D$2:$D$9149,$D1099),"")</f>
        <v/>
      </c>
      <c r="AJ1099" s="22" t="str">
        <f>IF(ISNUMBER(AVERAGEIFS(Observed!AJ$2:AJ$9149,Observed!$A$2:$A$9149,$A1099,Observed!$D$2:$D$9149,$D1099)),AVERAGEIFS(Observed!AJ$2:AJ$9149,Observed!$A$2:$A$9149,$A1099,Observed!$D$2:$D$9149,$D1099),"")</f>
        <v/>
      </c>
      <c r="AK1099" s="22" t="str">
        <f>IF(ISNUMBER(AVERAGEIFS(Observed!AK$2:AK$9149,Observed!$A$2:$A$9149,$A1099,Observed!$D$2:$D$9149,$D1099)),AVERAGEIFS(Observed!AK$2:AK$9149,Observed!$A$2:$A$9149,$A1099,Observed!$D$2:$D$9149,$D1099),"")</f>
        <v/>
      </c>
      <c r="AL1099" s="23" t="str">
        <f>IF(ISNUMBER(AVERAGEIFS(Observed!AL$2:AL$9149,Observed!$A$2:$A$9149,$A1099,Observed!$D$2:$D$9149,$D1099)),AVERAGEIFS(Observed!AL$2:AL$9149,Observed!$A$2:$A$9149,$A1099,Observed!$D$2:$D$9149,$D1099),"")</f>
        <v/>
      </c>
      <c r="AM1099" s="23" t="str">
        <f>IF(ISNUMBER(AVERAGEIFS(Observed!AM$2:AM$9149,Observed!$A$2:$A$9149,$A1099,Observed!$D$2:$D$9149,$D1099)),AVERAGEIFS(Observed!AM$2:AM$9149,Observed!$A$2:$A$9149,$A1099,Observed!$D$2:$D$9149,$D1099),"")</f>
        <v/>
      </c>
      <c r="AN1099" s="22" t="str">
        <f>IF(ISNUMBER(AVERAGEIFS(Observed!AN$2:AN$9149,Observed!$A$2:$A$9149,$A1099,Observed!$D$2:$D$9149,$D1099)),AVERAGEIFS(Observed!AN$2:AN$9149,Observed!$A$2:$A$9149,$A1099,Observed!$D$2:$D$9149,$D1099),"")</f>
        <v/>
      </c>
      <c r="AO1099" s="22" t="str">
        <f>IF(ISNUMBER(AVERAGEIFS(Observed!AO$2:AO$9149,Observed!$A$2:$A$9149,$A1099,Observed!$D$2:$D$9149,$D1099)),AVERAGEIFS(Observed!AO$2:AO$9149,Observed!$A$2:$A$9149,$A1099,Observed!$D$2:$D$9149,$D1099),"")</f>
        <v/>
      </c>
      <c r="AP1099" s="21" t="str">
        <f>IF(ISNUMBER(AVERAGEIFS(Observed!AP$2:AP$9149,Observed!$A$2:$A$9149,$A1099,Observed!$D$2:$D$9149,$D1099)),AVERAGEIFS(Observed!AP$2:AP$9149,Observed!$A$2:$A$9149,$A1099,Observed!$D$2:$D$9149,$D1099),"")</f>
        <v/>
      </c>
      <c r="AQ1099" s="22">
        <f>IF(ISNUMBER(AVERAGEIFS(Observed!AQ$2:AQ$9149,Observed!$A$2:$A$9149,$A1099,Observed!$D$2:$D$9149,$D1099)),AVERAGEIFS(Observed!AQ$2:AQ$9149,Observed!$A$2:$A$9149,$A1099,Observed!$D$2:$D$9149,$D1099),"")</f>
        <v>222</v>
      </c>
      <c r="AR1099" s="22" t="str">
        <f>IF(ISNUMBER(AVERAGEIFS(Observed!AR$2:AR$9149,Observed!$A$2:$A$9149,$A1099,Observed!$D$2:$D$9149,$D1099)),AVERAGEIFS(Observed!AR$2:AR$9149,Observed!$A$2:$A$9149,$A1099,Observed!$D$2:$D$9149,$D1099),"")</f>
        <v/>
      </c>
      <c r="AS1099" s="22" t="str">
        <f>IF(ISNUMBER(AVERAGEIFS(Observed!AS$2:AS$9149,Observed!$A$2:$A$9149,$A1099,Observed!$D$2:$D$9149,$D1099)),AVERAGEIFS(Observed!AS$2:AS$9149,Observed!$A$2:$A$9149,$A1099,Observed!$D$2:$D$9149,$D1099),"")</f>
        <v/>
      </c>
      <c r="AT1099" s="22" t="str">
        <f>IF(ISNUMBER(AVERAGEIFS(Observed!AT$2:AT$9149,Observed!$A$2:$A$9149,$A1099,Observed!$D$2:$D$9149,$D1099)),AVERAGEIFS(Observed!AT$2:AT$9149,Observed!$A$2:$A$9149,$A1099,Observed!$D$2:$D$9149,$D1099),"")</f>
        <v/>
      </c>
      <c r="AU1099" s="22" t="str">
        <f>IF(ISNUMBER(AVERAGEIFS(Observed!AU$2:AU$9149,Observed!$A$2:$A$9149,$A1099,Observed!$D$2:$D$9149,$D1099)),AVERAGEIFS(Observed!AU$2:AU$9149,Observed!$A$2:$A$9149,$A1099,Observed!$D$2:$D$9149,$D1099),"")</f>
        <v/>
      </c>
      <c r="AV1099" s="2">
        <f>COUNTIFS(Observed!$A$2:$A$9149,$A1099,Observed!$D$2:$D$9149,$D1099)</f>
        <v>1</v>
      </c>
      <c r="AW1099" s="2">
        <f t="shared" si="17"/>
        <v>1</v>
      </c>
    </row>
    <row r="1100" spans="1:49" x14ac:dyDescent="0.25">
      <c r="A1100" t="s">
        <v>98</v>
      </c>
      <c r="B1100" t="s">
        <v>116</v>
      </c>
      <c r="C1100" t="s">
        <v>30</v>
      </c>
      <c r="D1100" s="3">
        <v>40560</v>
      </c>
      <c r="E1100">
        <v>1</v>
      </c>
      <c r="G1100" t="s">
        <v>112</v>
      </c>
      <c r="K1100" s="24" t="s">
        <v>115</v>
      </c>
      <c r="N1100" s="2"/>
      <c r="O1100" s="21" t="str">
        <f>IF(ISNUMBER(AVERAGEIFS(Observed!O$2:O$9149,Observed!$A$2:$A$9149,$A1100,Observed!$D$2:$D$9149,$D1100)),AVERAGEIFS(Observed!O$2:O$9149,Observed!$A$2:$A$9149,$A1100,Observed!$D$2:$D$9149,$D1100),"")</f>
        <v/>
      </c>
      <c r="P1100" s="22" t="str">
        <f>IF(ISNUMBER(AVERAGEIFS(Observed!P$2:P$9149,Observed!$A$2:$A$9149,$A1100,Observed!$D$2:$D$9149,$D1100)),AVERAGEIFS(Observed!P$2:P$9149,Observed!$A$2:$A$9149,$A1100,Observed!$D$2:$D$9149,$D1100),"")</f>
        <v/>
      </c>
      <c r="Q1100" s="22" t="str">
        <f>IF(ISNUMBER(AVERAGEIFS(Observed!Q$2:Q$9149,Observed!$A$2:$A$9149,$A1100,Observed!$D$2:$D$9149,$D1100)),AVERAGEIFS(Observed!Q$2:Q$9149,Observed!$A$2:$A$9149,$A1100,Observed!$D$2:$D$9149,$D1100),"")</f>
        <v/>
      </c>
      <c r="R1100" s="22" t="str">
        <f>IF(ISNUMBER(AVERAGEIFS(Observed!R$2:R$9149,Observed!$A$2:$A$9149,$A1100,Observed!$D$2:$D$9149,$D1100)),AVERAGEIFS(Observed!R$2:R$9149,Observed!$A$2:$A$9149,$A1100,Observed!$D$2:$D$9149,$D1100),"")</f>
        <v/>
      </c>
      <c r="S1100" s="22" t="str">
        <f>IF(ISNUMBER(AVERAGEIFS(Observed!S$2:S$9149,Observed!$A$2:$A$9149,$A1100,Observed!$D$2:$D$9149,$D1100)),AVERAGEIFS(Observed!S$2:S$9149,Observed!$A$2:$A$9149,$A1100,Observed!$D$2:$D$9149,$D1100),"")</f>
        <v/>
      </c>
      <c r="T1100" s="23" t="str">
        <f>IF(ISNUMBER(AVERAGEIFS(Observed!T$2:T$9149,Observed!$A$2:$A$9149,$A1100,Observed!$D$2:$D$9149,$D1100)),AVERAGEIFS(Observed!T$2:T$9149,Observed!$A$2:$A$9149,$A1100,Observed!$D$2:$D$9149,$D1100),"")</f>
        <v/>
      </c>
      <c r="U1100" s="23" t="str">
        <f>IF(ISNUMBER(AVERAGEIFS(Observed!U$2:U$9149,Observed!$A$2:$A$9149,$A1100,Observed!$D$2:$D$9149,$D1100)),AVERAGEIFS(Observed!U$2:U$9149,Observed!$A$2:$A$9149,$A1100,Observed!$D$2:$D$9149,$D1100),"")</f>
        <v/>
      </c>
      <c r="V1100" s="23" t="str">
        <f>IF(ISNUMBER(AVERAGEIFS(Observed!V$2:V$9149,Observed!$A$2:$A$9149,$A1100,Observed!$D$2:$D$9149,$D1100)),AVERAGEIFS(Observed!V$2:V$9149,Observed!$A$2:$A$9149,$A1100,Observed!$D$2:$D$9149,$D1100),"")</f>
        <v/>
      </c>
      <c r="W1100" s="21" t="str">
        <f>IF(ISNUMBER(AVERAGEIFS(Observed!W$2:W$9149,Observed!$A$2:$A$9149,$A1100,Observed!$D$2:$D$9149,$D1100)),AVERAGEIFS(Observed!W$2:W$9149,Observed!$A$2:$A$9149,$A1100,Observed!$D$2:$D$9149,$D1100),"")</f>
        <v/>
      </c>
      <c r="X1100" s="35" t="str">
        <f>IF(ISNUMBER(AVERAGEIFS(Observed!X$2:X$9149,Observed!$A$2:$A$9149,$A1100,Observed!$D$2:$D$9149,$D1100)),AVERAGEIFS(Observed!X$2:X$9149,Observed!$A$2:$A$9149,$A1100,Observed!$D$2:$D$9149,$D1100),"")</f>
        <v/>
      </c>
      <c r="Y1100" s="35" t="str">
        <f>IF(ISNUMBER(AVERAGEIFS(Observed!Y$2:Y$9149,Observed!$A$2:$A$9149,$A1100,Observed!$D$2:$D$9149,$D1100)),AVERAGEIFS(Observed!Y$2:Y$9149,Observed!$A$2:$A$9149,$A1100,Observed!$D$2:$D$9149,$D1100),"")</f>
        <v/>
      </c>
      <c r="Z1100" s="22" t="str">
        <f>IF(ISNUMBER(AVERAGEIFS(Observed!Z$2:Z$9149,Observed!$A$2:$A$9149,$A1100,Observed!$D$2:$D$9149,$D1100)),AVERAGEIFS(Observed!Z$2:Z$9149,Observed!$A$2:$A$9149,$A1100,Observed!$D$2:$D$9149,$D1100),"")</f>
        <v/>
      </c>
      <c r="AA1100" s="22" t="str">
        <f>IF(ISNUMBER(AVERAGEIFS(Observed!AA$2:AA$9149,Observed!$A$2:$A$9149,$A1100,Observed!$D$2:$D$9149,$D1100)),AVERAGEIFS(Observed!AA$2:AA$9149,Observed!$A$2:$A$9149,$A1100,Observed!$D$2:$D$9149,$D1100),"")</f>
        <v/>
      </c>
      <c r="AB1100" s="22" t="str">
        <f>IF(ISNUMBER(AVERAGEIFS(Observed!AB$2:AB$9149,Observed!$A$2:$A$9149,$A1100,Observed!$D$2:$D$9149,$D1100)),AVERAGEIFS(Observed!AB$2:AB$9149,Observed!$A$2:$A$9149,$A1100,Observed!$D$2:$D$9149,$D1100),"")</f>
        <v/>
      </c>
      <c r="AC1100" s="22" t="str">
        <f>IF(ISNUMBER(AVERAGEIFS(Observed!AC$2:AC$9149,Observed!$A$2:$A$9149,$A1100,Observed!$D$2:$D$9149,$D1100)),AVERAGEIFS(Observed!AC$2:AC$9149,Observed!$A$2:$A$9149,$A1100,Observed!$D$2:$D$9149,$D1100),"")</f>
        <v/>
      </c>
      <c r="AD1100" s="22" t="str">
        <f>IF(ISNUMBER(AVERAGEIFS(Observed!AD$2:AD$9149,Observed!$A$2:$A$9149,$A1100,Observed!$D$2:$D$9149,$D1100)),AVERAGEIFS(Observed!AD$2:AD$9149,Observed!$A$2:$A$9149,$A1100,Observed!$D$2:$D$9149,$D1100),"")</f>
        <v/>
      </c>
      <c r="AE1100" s="22" t="str">
        <f>IF(ISNUMBER(AVERAGEIFS(Observed!AE$2:AE$9149,Observed!$A$2:$A$9149,$A1100,Observed!$D$2:$D$9149,$D1100)),AVERAGEIFS(Observed!AE$2:AE$9149,Observed!$A$2:$A$9149,$A1100,Observed!$D$2:$D$9149,$D1100),"")</f>
        <v/>
      </c>
      <c r="AF1100" s="22" t="str">
        <f>IF(ISNUMBER(AVERAGEIFS(Observed!AF$2:AF$9149,Observed!$A$2:$A$9149,$A1100,Observed!$D$2:$D$9149,$D1100)),AVERAGEIFS(Observed!AF$2:AF$9149,Observed!$A$2:$A$9149,$A1100,Observed!$D$2:$D$9149,$D1100),"")</f>
        <v/>
      </c>
      <c r="AG1100" s="22" t="str">
        <f>IF(ISNUMBER(AVERAGEIFS(Observed!AG$2:AG$9149,Observed!$A$2:$A$9149,$A1100,Observed!$D$2:$D$9149,$D1100)),AVERAGEIFS(Observed!AG$2:AG$9149,Observed!$A$2:$A$9149,$A1100,Observed!$D$2:$D$9149,$D1100),"")</f>
        <v/>
      </c>
      <c r="AH1100" s="22" t="str">
        <f>IF(ISNUMBER(AVERAGEIFS(Observed!AH$2:AH$9149,Observed!$A$2:$A$9149,$A1100,Observed!$D$2:$D$9149,$D1100)),AVERAGEIFS(Observed!AH$2:AH$9149,Observed!$A$2:$A$9149,$A1100,Observed!$D$2:$D$9149,$D1100),"")</f>
        <v/>
      </c>
      <c r="AI1100" s="22" t="str">
        <f>IF(ISNUMBER(AVERAGEIFS(Observed!AI$2:AI$9149,Observed!$A$2:$A$9149,$A1100,Observed!$D$2:$D$9149,$D1100)),AVERAGEIFS(Observed!AI$2:AI$9149,Observed!$A$2:$A$9149,$A1100,Observed!$D$2:$D$9149,$D1100),"")</f>
        <v/>
      </c>
      <c r="AJ1100" s="22" t="str">
        <f>IF(ISNUMBER(AVERAGEIFS(Observed!AJ$2:AJ$9149,Observed!$A$2:$A$9149,$A1100,Observed!$D$2:$D$9149,$D1100)),AVERAGEIFS(Observed!AJ$2:AJ$9149,Observed!$A$2:$A$9149,$A1100,Observed!$D$2:$D$9149,$D1100),"")</f>
        <v/>
      </c>
      <c r="AK1100" s="22" t="str">
        <f>IF(ISNUMBER(AVERAGEIFS(Observed!AK$2:AK$9149,Observed!$A$2:$A$9149,$A1100,Observed!$D$2:$D$9149,$D1100)),AVERAGEIFS(Observed!AK$2:AK$9149,Observed!$A$2:$A$9149,$A1100,Observed!$D$2:$D$9149,$D1100),"")</f>
        <v/>
      </c>
      <c r="AL1100" s="23" t="str">
        <f>IF(ISNUMBER(AVERAGEIFS(Observed!AL$2:AL$9149,Observed!$A$2:$A$9149,$A1100,Observed!$D$2:$D$9149,$D1100)),AVERAGEIFS(Observed!AL$2:AL$9149,Observed!$A$2:$A$9149,$A1100,Observed!$D$2:$D$9149,$D1100),"")</f>
        <v/>
      </c>
      <c r="AM1100" s="23" t="str">
        <f>IF(ISNUMBER(AVERAGEIFS(Observed!AM$2:AM$9149,Observed!$A$2:$A$9149,$A1100,Observed!$D$2:$D$9149,$D1100)),AVERAGEIFS(Observed!AM$2:AM$9149,Observed!$A$2:$A$9149,$A1100,Observed!$D$2:$D$9149,$D1100),"")</f>
        <v/>
      </c>
      <c r="AN1100" s="22" t="str">
        <f>IF(ISNUMBER(AVERAGEIFS(Observed!AN$2:AN$9149,Observed!$A$2:$A$9149,$A1100,Observed!$D$2:$D$9149,$D1100)),AVERAGEIFS(Observed!AN$2:AN$9149,Observed!$A$2:$A$9149,$A1100,Observed!$D$2:$D$9149,$D1100),"")</f>
        <v/>
      </c>
      <c r="AO1100" s="22" t="str">
        <f>IF(ISNUMBER(AVERAGEIFS(Observed!AO$2:AO$9149,Observed!$A$2:$A$9149,$A1100,Observed!$D$2:$D$9149,$D1100)),AVERAGEIFS(Observed!AO$2:AO$9149,Observed!$A$2:$A$9149,$A1100,Observed!$D$2:$D$9149,$D1100),"")</f>
        <v/>
      </c>
      <c r="AP1100" s="21" t="str">
        <f>IF(ISNUMBER(AVERAGEIFS(Observed!AP$2:AP$9149,Observed!$A$2:$A$9149,$A1100,Observed!$D$2:$D$9149,$D1100)),AVERAGEIFS(Observed!AP$2:AP$9149,Observed!$A$2:$A$9149,$A1100,Observed!$D$2:$D$9149,$D1100),"")</f>
        <v/>
      </c>
      <c r="AQ1100" s="22">
        <f>IF(ISNUMBER(AVERAGEIFS(Observed!AQ$2:AQ$9149,Observed!$A$2:$A$9149,$A1100,Observed!$D$2:$D$9149,$D1100)),AVERAGEIFS(Observed!AQ$2:AQ$9149,Observed!$A$2:$A$9149,$A1100,Observed!$D$2:$D$9149,$D1100),"")</f>
        <v>275</v>
      </c>
      <c r="AR1100" s="22" t="str">
        <f>IF(ISNUMBER(AVERAGEIFS(Observed!AR$2:AR$9149,Observed!$A$2:$A$9149,$A1100,Observed!$D$2:$D$9149,$D1100)),AVERAGEIFS(Observed!AR$2:AR$9149,Observed!$A$2:$A$9149,$A1100,Observed!$D$2:$D$9149,$D1100),"")</f>
        <v/>
      </c>
      <c r="AS1100" s="22" t="str">
        <f>IF(ISNUMBER(AVERAGEIFS(Observed!AS$2:AS$9149,Observed!$A$2:$A$9149,$A1100,Observed!$D$2:$D$9149,$D1100)),AVERAGEIFS(Observed!AS$2:AS$9149,Observed!$A$2:$A$9149,$A1100,Observed!$D$2:$D$9149,$D1100),"")</f>
        <v/>
      </c>
      <c r="AT1100" s="22" t="str">
        <f>IF(ISNUMBER(AVERAGEIFS(Observed!AT$2:AT$9149,Observed!$A$2:$A$9149,$A1100,Observed!$D$2:$D$9149,$D1100)),AVERAGEIFS(Observed!AT$2:AT$9149,Observed!$A$2:$A$9149,$A1100,Observed!$D$2:$D$9149,$D1100),"")</f>
        <v/>
      </c>
      <c r="AU1100" s="22" t="str">
        <f>IF(ISNUMBER(AVERAGEIFS(Observed!AU$2:AU$9149,Observed!$A$2:$A$9149,$A1100,Observed!$D$2:$D$9149,$D1100)),AVERAGEIFS(Observed!AU$2:AU$9149,Observed!$A$2:$A$9149,$A1100,Observed!$D$2:$D$9149,$D1100),"")</f>
        <v/>
      </c>
      <c r="AV1100" s="2">
        <f>COUNTIFS(Observed!$A$2:$A$9149,$A1100,Observed!$D$2:$D$9149,$D1100)</f>
        <v>1</v>
      </c>
      <c r="AW1100" s="2">
        <f t="shared" si="17"/>
        <v>1</v>
      </c>
    </row>
    <row r="1101" spans="1:49" x14ac:dyDescent="0.25">
      <c r="A1101" t="s">
        <v>98</v>
      </c>
      <c r="B1101" t="s">
        <v>116</v>
      </c>
      <c r="C1101" t="s">
        <v>30</v>
      </c>
      <c r="D1101" s="3">
        <v>40567</v>
      </c>
      <c r="E1101">
        <v>1</v>
      </c>
      <c r="G1101" t="s">
        <v>112</v>
      </c>
      <c r="K1101" s="24" t="s">
        <v>115</v>
      </c>
      <c r="N1101" s="2"/>
      <c r="O1101" s="21" t="str">
        <f>IF(ISNUMBER(AVERAGEIFS(Observed!O$2:O$9149,Observed!$A$2:$A$9149,$A1101,Observed!$D$2:$D$9149,$D1101)),AVERAGEIFS(Observed!O$2:O$9149,Observed!$A$2:$A$9149,$A1101,Observed!$D$2:$D$9149,$D1101),"")</f>
        <v/>
      </c>
      <c r="P1101" s="22" t="str">
        <f>IF(ISNUMBER(AVERAGEIFS(Observed!P$2:P$9149,Observed!$A$2:$A$9149,$A1101,Observed!$D$2:$D$9149,$D1101)),AVERAGEIFS(Observed!P$2:P$9149,Observed!$A$2:$A$9149,$A1101,Observed!$D$2:$D$9149,$D1101),"")</f>
        <v/>
      </c>
      <c r="Q1101" s="22" t="str">
        <f>IF(ISNUMBER(AVERAGEIFS(Observed!Q$2:Q$9149,Observed!$A$2:$A$9149,$A1101,Observed!$D$2:$D$9149,$D1101)),AVERAGEIFS(Observed!Q$2:Q$9149,Observed!$A$2:$A$9149,$A1101,Observed!$D$2:$D$9149,$D1101),"")</f>
        <v/>
      </c>
      <c r="R1101" s="22" t="str">
        <f>IF(ISNUMBER(AVERAGEIFS(Observed!R$2:R$9149,Observed!$A$2:$A$9149,$A1101,Observed!$D$2:$D$9149,$D1101)),AVERAGEIFS(Observed!R$2:R$9149,Observed!$A$2:$A$9149,$A1101,Observed!$D$2:$D$9149,$D1101),"")</f>
        <v/>
      </c>
      <c r="S1101" s="22" t="str">
        <f>IF(ISNUMBER(AVERAGEIFS(Observed!S$2:S$9149,Observed!$A$2:$A$9149,$A1101,Observed!$D$2:$D$9149,$D1101)),AVERAGEIFS(Observed!S$2:S$9149,Observed!$A$2:$A$9149,$A1101,Observed!$D$2:$D$9149,$D1101),"")</f>
        <v/>
      </c>
      <c r="T1101" s="23" t="str">
        <f>IF(ISNUMBER(AVERAGEIFS(Observed!T$2:T$9149,Observed!$A$2:$A$9149,$A1101,Observed!$D$2:$D$9149,$D1101)),AVERAGEIFS(Observed!T$2:T$9149,Observed!$A$2:$A$9149,$A1101,Observed!$D$2:$D$9149,$D1101),"")</f>
        <v/>
      </c>
      <c r="U1101" s="23" t="str">
        <f>IF(ISNUMBER(AVERAGEIFS(Observed!U$2:U$9149,Observed!$A$2:$A$9149,$A1101,Observed!$D$2:$D$9149,$D1101)),AVERAGEIFS(Observed!U$2:U$9149,Observed!$A$2:$A$9149,$A1101,Observed!$D$2:$D$9149,$D1101),"")</f>
        <v/>
      </c>
      <c r="V1101" s="23" t="str">
        <f>IF(ISNUMBER(AVERAGEIFS(Observed!V$2:V$9149,Observed!$A$2:$A$9149,$A1101,Observed!$D$2:$D$9149,$D1101)),AVERAGEIFS(Observed!V$2:V$9149,Observed!$A$2:$A$9149,$A1101,Observed!$D$2:$D$9149,$D1101),"")</f>
        <v/>
      </c>
      <c r="W1101" s="21" t="str">
        <f>IF(ISNUMBER(AVERAGEIFS(Observed!W$2:W$9149,Observed!$A$2:$A$9149,$A1101,Observed!$D$2:$D$9149,$D1101)),AVERAGEIFS(Observed!W$2:W$9149,Observed!$A$2:$A$9149,$A1101,Observed!$D$2:$D$9149,$D1101),"")</f>
        <v/>
      </c>
      <c r="X1101" s="35" t="str">
        <f>IF(ISNUMBER(AVERAGEIFS(Observed!X$2:X$9149,Observed!$A$2:$A$9149,$A1101,Observed!$D$2:$D$9149,$D1101)),AVERAGEIFS(Observed!X$2:X$9149,Observed!$A$2:$A$9149,$A1101,Observed!$D$2:$D$9149,$D1101),"")</f>
        <v/>
      </c>
      <c r="Y1101" s="35" t="str">
        <f>IF(ISNUMBER(AVERAGEIFS(Observed!Y$2:Y$9149,Observed!$A$2:$A$9149,$A1101,Observed!$D$2:$D$9149,$D1101)),AVERAGEIFS(Observed!Y$2:Y$9149,Observed!$A$2:$A$9149,$A1101,Observed!$D$2:$D$9149,$D1101),"")</f>
        <v/>
      </c>
      <c r="Z1101" s="22" t="str">
        <f>IF(ISNUMBER(AVERAGEIFS(Observed!Z$2:Z$9149,Observed!$A$2:$A$9149,$A1101,Observed!$D$2:$D$9149,$D1101)),AVERAGEIFS(Observed!Z$2:Z$9149,Observed!$A$2:$A$9149,$A1101,Observed!$D$2:$D$9149,$D1101),"")</f>
        <v/>
      </c>
      <c r="AA1101" s="22" t="str">
        <f>IF(ISNUMBER(AVERAGEIFS(Observed!AA$2:AA$9149,Observed!$A$2:$A$9149,$A1101,Observed!$D$2:$D$9149,$D1101)),AVERAGEIFS(Observed!AA$2:AA$9149,Observed!$A$2:$A$9149,$A1101,Observed!$D$2:$D$9149,$D1101),"")</f>
        <v/>
      </c>
      <c r="AB1101" s="22" t="str">
        <f>IF(ISNUMBER(AVERAGEIFS(Observed!AB$2:AB$9149,Observed!$A$2:$A$9149,$A1101,Observed!$D$2:$D$9149,$D1101)),AVERAGEIFS(Observed!AB$2:AB$9149,Observed!$A$2:$A$9149,$A1101,Observed!$D$2:$D$9149,$D1101),"")</f>
        <v/>
      </c>
      <c r="AC1101" s="22" t="str">
        <f>IF(ISNUMBER(AVERAGEIFS(Observed!AC$2:AC$9149,Observed!$A$2:$A$9149,$A1101,Observed!$D$2:$D$9149,$D1101)),AVERAGEIFS(Observed!AC$2:AC$9149,Observed!$A$2:$A$9149,$A1101,Observed!$D$2:$D$9149,$D1101),"")</f>
        <v/>
      </c>
      <c r="AD1101" s="22" t="str">
        <f>IF(ISNUMBER(AVERAGEIFS(Observed!AD$2:AD$9149,Observed!$A$2:$A$9149,$A1101,Observed!$D$2:$D$9149,$D1101)),AVERAGEIFS(Observed!AD$2:AD$9149,Observed!$A$2:$A$9149,$A1101,Observed!$D$2:$D$9149,$D1101),"")</f>
        <v/>
      </c>
      <c r="AE1101" s="22" t="str">
        <f>IF(ISNUMBER(AVERAGEIFS(Observed!AE$2:AE$9149,Observed!$A$2:$A$9149,$A1101,Observed!$D$2:$D$9149,$D1101)),AVERAGEIFS(Observed!AE$2:AE$9149,Observed!$A$2:$A$9149,$A1101,Observed!$D$2:$D$9149,$D1101),"")</f>
        <v/>
      </c>
      <c r="AF1101" s="22" t="str">
        <f>IF(ISNUMBER(AVERAGEIFS(Observed!AF$2:AF$9149,Observed!$A$2:$A$9149,$A1101,Observed!$D$2:$D$9149,$D1101)),AVERAGEIFS(Observed!AF$2:AF$9149,Observed!$A$2:$A$9149,$A1101,Observed!$D$2:$D$9149,$D1101),"")</f>
        <v/>
      </c>
      <c r="AG1101" s="22" t="str">
        <f>IF(ISNUMBER(AVERAGEIFS(Observed!AG$2:AG$9149,Observed!$A$2:$A$9149,$A1101,Observed!$D$2:$D$9149,$D1101)),AVERAGEIFS(Observed!AG$2:AG$9149,Observed!$A$2:$A$9149,$A1101,Observed!$D$2:$D$9149,$D1101),"")</f>
        <v/>
      </c>
      <c r="AH1101" s="22" t="str">
        <f>IF(ISNUMBER(AVERAGEIFS(Observed!AH$2:AH$9149,Observed!$A$2:$A$9149,$A1101,Observed!$D$2:$D$9149,$D1101)),AVERAGEIFS(Observed!AH$2:AH$9149,Observed!$A$2:$A$9149,$A1101,Observed!$D$2:$D$9149,$D1101),"")</f>
        <v/>
      </c>
      <c r="AI1101" s="22" t="str">
        <f>IF(ISNUMBER(AVERAGEIFS(Observed!AI$2:AI$9149,Observed!$A$2:$A$9149,$A1101,Observed!$D$2:$D$9149,$D1101)),AVERAGEIFS(Observed!AI$2:AI$9149,Observed!$A$2:$A$9149,$A1101,Observed!$D$2:$D$9149,$D1101),"")</f>
        <v/>
      </c>
      <c r="AJ1101" s="22" t="str">
        <f>IF(ISNUMBER(AVERAGEIFS(Observed!AJ$2:AJ$9149,Observed!$A$2:$A$9149,$A1101,Observed!$D$2:$D$9149,$D1101)),AVERAGEIFS(Observed!AJ$2:AJ$9149,Observed!$A$2:$A$9149,$A1101,Observed!$D$2:$D$9149,$D1101),"")</f>
        <v/>
      </c>
      <c r="AK1101" s="22" t="str">
        <f>IF(ISNUMBER(AVERAGEIFS(Observed!AK$2:AK$9149,Observed!$A$2:$A$9149,$A1101,Observed!$D$2:$D$9149,$D1101)),AVERAGEIFS(Observed!AK$2:AK$9149,Observed!$A$2:$A$9149,$A1101,Observed!$D$2:$D$9149,$D1101),"")</f>
        <v/>
      </c>
      <c r="AL1101" s="23" t="str">
        <f>IF(ISNUMBER(AVERAGEIFS(Observed!AL$2:AL$9149,Observed!$A$2:$A$9149,$A1101,Observed!$D$2:$D$9149,$D1101)),AVERAGEIFS(Observed!AL$2:AL$9149,Observed!$A$2:$A$9149,$A1101,Observed!$D$2:$D$9149,$D1101),"")</f>
        <v/>
      </c>
      <c r="AM1101" s="23" t="str">
        <f>IF(ISNUMBER(AVERAGEIFS(Observed!AM$2:AM$9149,Observed!$A$2:$A$9149,$A1101,Observed!$D$2:$D$9149,$D1101)),AVERAGEIFS(Observed!AM$2:AM$9149,Observed!$A$2:$A$9149,$A1101,Observed!$D$2:$D$9149,$D1101),"")</f>
        <v/>
      </c>
      <c r="AN1101" s="22" t="str">
        <f>IF(ISNUMBER(AVERAGEIFS(Observed!AN$2:AN$9149,Observed!$A$2:$A$9149,$A1101,Observed!$D$2:$D$9149,$D1101)),AVERAGEIFS(Observed!AN$2:AN$9149,Observed!$A$2:$A$9149,$A1101,Observed!$D$2:$D$9149,$D1101),"")</f>
        <v/>
      </c>
      <c r="AO1101" s="22" t="str">
        <f>IF(ISNUMBER(AVERAGEIFS(Observed!AO$2:AO$9149,Observed!$A$2:$A$9149,$A1101,Observed!$D$2:$D$9149,$D1101)),AVERAGEIFS(Observed!AO$2:AO$9149,Observed!$A$2:$A$9149,$A1101,Observed!$D$2:$D$9149,$D1101),"")</f>
        <v/>
      </c>
      <c r="AP1101" s="21" t="str">
        <f>IF(ISNUMBER(AVERAGEIFS(Observed!AP$2:AP$9149,Observed!$A$2:$A$9149,$A1101,Observed!$D$2:$D$9149,$D1101)),AVERAGEIFS(Observed!AP$2:AP$9149,Observed!$A$2:$A$9149,$A1101,Observed!$D$2:$D$9149,$D1101),"")</f>
        <v/>
      </c>
      <c r="AQ1101" s="22">
        <f>IF(ISNUMBER(AVERAGEIFS(Observed!AQ$2:AQ$9149,Observed!$A$2:$A$9149,$A1101,Observed!$D$2:$D$9149,$D1101)),AVERAGEIFS(Observed!AQ$2:AQ$9149,Observed!$A$2:$A$9149,$A1101,Observed!$D$2:$D$9149,$D1101),"")</f>
        <v>115.8</v>
      </c>
      <c r="AR1101" s="22" t="str">
        <f>IF(ISNUMBER(AVERAGEIFS(Observed!AR$2:AR$9149,Observed!$A$2:$A$9149,$A1101,Observed!$D$2:$D$9149,$D1101)),AVERAGEIFS(Observed!AR$2:AR$9149,Observed!$A$2:$A$9149,$A1101,Observed!$D$2:$D$9149,$D1101),"")</f>
        <v/>
      </c>
      <c r="AS1101" s="22" t="str">
        <f>IF(ISNUMBER(AVERAGEIFS(Observed!AS$2:AS$9149,Observed!$A$2:$A$9149,$A1101,Observed!$D$2:$D$9149,$D1101)),AVERAGEIFS(Observed!AS$2:AS$9149,Observed!$A$2:$A$9149,$A1101,Observed!$D$2:$D$9149,$D1101),"")</f>
        <v/>
      </c>
      <c r="AT1101" s="22" t="str">
        <f>IF(ISNUMBER(AVERAGEIFS(Observed!AT$2:AT$9149,Observed!$A$2:$A$9149,$A1101,Observed!$D$2:$D$9149,$D1101)),AVERAGEIFS(Observed!AT$2:AT$9149,Observed!$A$2:$A$9149,$A1101,Observed!$D$2:$D$9149,$D1101),"")</f>
        <v/>
      </c>
      <c r="AU1101" s="22" t="str">
        <f>IF(ISNUMBER(AVERAGEIFS(Observed!AU$2:AU$9149,Observed!$A$2:$A$9149,$A1101,Observed!$D$2:$D$9149,$D1101)),AVERAGEIFS(Observed!AU$2:AU$9149,Observed!$A$2:$A$9149,$A1101,Observed!$D$2:$D$9149,$D1101),"")</f>
        <v/>
      </c>
      <c r="AV1101" s="2">
        <f>COUNTIFS(Observed!$A$2:$A$9149,$A1101,Observed!$D$2:$D$9149,$D1101)</f>
        <v>5</v>
      </c>
      <c r="AW1101" s="2">
        <f t="shared" si="17"/>
        <v>1</v>
      </c>
    </row>
    <row r="1102" spans="1:49" x14ac:dyDescent="0.25">
      <c r="A1102" t="s">
        <v>98</v>
      </c>
      <c r="B1102" t="s">
        <v>116</v>
      </c>
      <c r="C1102" t="s">
        <v>30</v>
      </c>
      <c r="D1102" s="3">
        <v>40575</v>
      </c>
      <c r="E1102">
        <v>1</v>
      </c>
      <c r="G1102" t="s">
        <v>112</v>
      </c>
      <c r="K1102" s="24" t="s">
        <v>115</v>
      </c>
      <c r="N1102" s="2"/>
      <c r="O1102" s="21" t="str">
        <f>IF(ISNUMBER(AVERAGEIFS(Observed!O$2:O$9149,Observed!$A$2:$A$9149,$A1102,Observed!$D$2:$D$9149,$D1102)),AVERAGEIFS(Observed!O$2:O$9149,Observed!$A$2:$A$9149,$A1102,Observed!$D$2:$D$9149,$D1102),"")</f>
        <v/>
      </c>
      <c r="P1102" s="22" t="str">
        <f>IF(ISNUMBER(AVERAGEIFS(Observed!P$2:P$9149,Observed!$A$2:$A$9149,$A1102,Observed!$D$2:$D$9149,$D1102)),AVERAGEIFS(Observed!P$2:P$9149,Observed!$A$2:$A$9149,$A1102,Observed!$D$2:$D$9149,$D1102),"")</f>
        <v/>
      </c>
      <c r="Q1102" s="22" t="str">
        <f>IF(ISNUMBER(AVERAGEIFS(Observed!Q$2:Q$9149,Observed!$A$2:$A$9149,$A1102,Observed!$D$2:$D$9149,$D1102)),AVERAGEIFS(Observed!Q$2:Q$9149,Observed!$A$2:$A$9149,$A1102,Observed!$D$2:$D$9149,$D1102),"")</f>
        <v/>
      </c>
      <c r="R1102" s="22" t="str">
        <f>IF(ISNUMBER(AVERAGEIFS(Observed!R$2:R$9149,Observed!$A$2:$A$9149,$A1102,Observed!$D$2:$D$9149,$D1102)),AVERAGEIFS(Observed!R$2:R$9149,Observed!$A$2:$A$9149,$A1102,Observed!$D$2:$D$9149,$D1102),"")</f>
        <v/>
      </c>
      <c r="S1102" s="22" t="str">
        <f>IF(ISNUMBER(AVERAGEIFS(Observed!S$2:S$9149,Observed!$A$2:$A$9149,$A1102,Observed!$D$2:$D$9149,$D1102)),AVERAGEIFS(Observed!S$2:S$9149,Observed!$A$2:$A$9149,$A1102,Observed!$D$2:$D$9149,$D1102),"")</f>
        <v/>
      </c>
      <c r="T1102" s="23" t="str">
        <f>IF(ISNUMBER(AVERAGEIFS(Observed!T$2:T$9149,Observed!$A$2:$A$9149,$A1102,Observed!$D$2:$D$9149,$D1102)),AVERAGEIFS(Observed!T$2:T$9149,Observed!$A$2:$A$9149,$A1102,Observed!$D$2:$D$9149,$D1102),"")</f>
        <v/>
      </c>
      <c r="U1102" s="23" t="str">
        <f>IF(ISNUMBER(AVERAGEIFS(Observed!U$2:U$9149,Observed!$A$2:$A$9149,$A1102,Observed!$D$2:$D$9149,$D1102)),AVERAGEIFS(Observed!U$2:U$9149,Observed!$A$2:$A$9149,$A1102,Observed!$D$2:$D$9149,$D1102),"")</f>
        <v/>
      </c>
      <c r="V1102" s="23" t="str">
        <f>IF(ISNUMBER(AVERAGEIFS(Observed!V$2:V$9149,Observed!$A$2:$A$9149,$A1102,Observed!$D$2:$D$9149,$D1102)),AVERAGEIFS(Observed!V$2:V$9149,Observed!$A$2:$A$9149,$A1102,Observed!$D$2:$D$9149,$D1102),"")</f>
        <v/>
      </c>
      <c r="W1102" s="21" t="str">
        <f>IF(ISNUMBER(AVERAGEIFS(Observed!W$2:W$9149,Observed!$A$2:$A$9149,$A1102,Observed!$D$2:$D$9149,$D1102)),AVERAGEIFS(Observed!W$2:W$9149,Observed!$A$2:$A$9149,$A1102,Observed!$D$2:$D$9149,$D1102),"")</f>
        <v/>
      </c>
      <c r="X1102" s="35" t="str">
        <f>IF(ISNUMBER(AVERAGEIFS(Observed!X$2:X$9149,Observed!$A$2:$A$9149,$A1102,Observed!$D$2:$D$9149,$D1102)),AVERAGEIFS(Observed!X$2:X$9149,Observed!$A$2:$A$9149,$A1102,Observed!$D$2:$D$9149,$D1102),"")</f>
        <v/>
      </c>
      <c r="Y1102" s="35" t="str">
        <f>IF(ISNUMBER(AVERAGEIFS(Observed!Y$2:Y$9149,Observed!$A$2:$A$9149,$A1102,Observed!$D$2:$D$9149,$D1102)),AVERAGEIFS(Observed!Y$2:Y$9149,Observed!$A$2:$A$9149,$A1102,Observed!$D$2:$D$9149,$D1102),"")</f>
        <v/>
      </c>
      <c r="Z1102" s="22" t="str">
        <f>IF(ISNUMBER(AVERAGEIFS(Observed!Z$2:Z$9149,Observed!$A$2:$A$9149,$A1102,Observed!$D$2:$D$9149,$D1102)),AVERAGEIFS(Observed!Z$2:Z$9149,Observed!$A$2:$A$9149,$A1102,Observed!$D$2:$D$9149,$D1102),"")</f>
        <v/>
      </c>
      <c r="AA1102" s="22" t="str">
        <f>IF(ISNUMBER(AVERAGEIFS(Observed!AA$2:AA$9149,Observed!$A$2:$A$9149,$A1102,Observed!$D$2:$D$9149,$D1102)),AVERAGEIFS(Observed!AA$2:AA$9149,Observed!$A$2:$A$9149,$A1102,Observed!$D$2:$D$9149,$D1102),"")</f>
        <v/>
      </c>
      <c r="AB1102" s="22" t="str">
        <f>IF(ISNUMBER(AVERAGEIFS(Observed!AB$2:AB$9149,Observed!$A$2:$A$9149,$A1102,Observed!$D$2:$D$9149,$D1102)),AVERAGEIFS(Observed!AB$2:AB$9149,Observed!$A$2:$A$9149,$A1102,Observed!$D$2:$D$9149,$D1102),"")</f>
        <v/>
      </c>
      <c r="AC1102" s="22" t="str">
        <f>IF(ISNUMBER(AVERAGEIFS(Observed!AC$2:AC$9149,Observed!$A$2:$A$9149,$A1102,Observed!$D$2:$D$9149,$D1102)),AVERAGEIFS(Observed!AC$2:AC$9149,Observed!$A$2:$A$9149,$A1102,Observed!$D$2:$D$9149,$D1102),"")</f>
        <v/>
      </c>
      <c r="AD1102" s="22" t="str">
        <f>IF(ISNUMBER(AVERAGEIFS(Observed!AD$2:AD$9149,Observed!$A$2:$A$9149,$A1102,Observed!$D$2:$D$9149,$D1102)),AVERAGEIFS(Observed!AD$2:AD$9149,Observed!$A$2:$A$9149,$A1102,Observed!$D$2:$D$9149,$D1102),"")</f>
        <v/>
      </c>
      <c r="AE1102" s="22" t="str">
        <f>IF(ISNUMBER(AVERAGEIFS(Observed!AE$2:AE$9149,Observed!$A$2:$A$9149,$A1102,Observed!$D$2:$D$9149,$D1102)),AVERAGEIFS(Observed!AE$2:AE$9149,Observed!$A$2:$A$9149,$A1102,Observed!$D$2:$D$9149,$D1102),"")</f>
        <v/>
      </c>
      <c r="AF1102" s="22" t="str">
        <f>IF(ISNUMBER(AVERAGEIFS(Observed!AF$2:AF$9149,Observed!$A$2:$A$9149,$A1102,Observed!$D$2:$D$9149,$D1102)),AVERAGEIFS(Observed!AF$2:AF$9149,Observed!$A$2:$A$9149,$A1102,Observed!$D$2:$D$9149,$D1102),"")</f>
        <v/>
      </c>
      <c r="AG1102" s="22" t="str">
        <f>IF(ISNUMBER(AVERAGEIFS(Observed!AG$2:AG$9149,Observed!$A$2:$A$9149,$A1102,Observed!$D$2:$D$9149,$D1102)),AVERAGEIFS(Observed!AG$2:AG$9149,Observed!$A$2:$A$9149,$A1102,Observed!$D$2:$D$9149,$D1102),"")</f>
        <v/>
      </c>
      <c r="AH1102" s="22" t="str">
        <f>IF(ISNUMBER(AVERAGEIFS(Observed!AH$2:AH$9149,Observed!$A$2:$A$9149,$A1102,Observed!$D$2:$D$9149,$D1102)),AVERAGEIFS(Observed!AH$2:AH$9149,Observed!$A$2:$A$9149,$A1102,Observed!$D$2:$D$9149,$D1102),"")</f>
        <v/>
      </c>
      <c r="AI1102" s="22" t="str">
        <f>IF(ISNUMBER(AVERAGEIFS(Observed!AI$2:AI$9149,Observed!$A$2:$A$9149,$A1102,Observed!$D$2:$D$9149,$D1102)),AVERAGEIFS(Observed!AI$2:AI$9149,Observed!$A$2:$A$9149,$A1102,Observed!$D$2:$D$9149,$D1102),"")</f>
        <v/>
      </c>
      <c r="AJ1102" s="22" t="str">
        <f>IF(ISNUMBER(AVERAGEIFS(Observed!AJ$2:AJ$9149,Observed!$A$2:$A$9149,$A1102,Observed!$D$2:$D$9149,$D1102)),AVERAGEIFS(Observed!AJ$2:AJ$9149,Observed!$A$2:$A$9149,$A1102,Observed!$D$2:$D$9149,$D1102),"")</f>
        <v/>
      </c>
      <c r="AK1102" s="22" t="str">
        <f>IF(ISNUMBER(AVERAGEIFS(Observed!AK$2:AK$9149,Observed!$A$2:$A$9149,$A1102,Observed!$D$2:$D$9149,$D1102)),AVERAGEIFS(Observed!AK$2:AK$9149,Observed!$A$2:$A$9149,$A1102,Observed!$D$2:$D$9149,$D1102),"")</f>
        <v/>
      </c>
      <c r="AL1102" s="23" t="str">
        <f>IF(ISNUMBER(AVERAGEIFS(Observed!AL$2:AL$9149,Observed!$A$2:$A$9149,$A1102,Observed!$D$2:$D$9149,$D1102)),AVERAGEIFS(Observed!AL$2:AL$9149,Observed!$A$2:$A$9149,$A1102,Observed!$D$2:$D$9149,$D1102),"")</f>
        <v/>
      </c>
      <c r="AM1102" s="23" t="str">
        <f>IF(ISNUMBER(AVERAGEIFS(Observed!AM$2:AM$9149,Observed!$A$2:$A$9149,$A1102,Observed!$D$2:$D$9149,$D1102)),AVERAGEIFS(Observed!AM$2:AM$9149,Observed!$A$2:$A$9149,$A1102,Observed!$D$2:$D$9149,$D1102),"")</f>
        <v/>
      </c>
      <c r="AN1102" s="22" t="str">
        <f>IF(ISNUMBER(AVERAGEIFS(Observed!AN$2:AN$9149,Observed!$A$2:$A$9149,$A1102,Observed!$D$2:$D$9149,$D1102)),AVERAGEIFS(Observed!AN$2:AN$9149,Observed!$A$2:$A$9149,$A1102,Observed!$D$2:$D$9149,$D1102),"")</f>
        <v/>
      </c>
      <c r="AO1102" s="22" t="str">
        <f>IF(ISNUMBER(AVERAGEIFS(Observed!AO$2:AO$9149,Observed!$A$2:$A$9149,$A1102,Observed!$D$2:$D$9149,$D1102)),AVERAGEIFS(Observed!AO$2:AO$9149,Observed!$A$2:$A$9149,$A1102,Observed!$D$2:$D$9149,$D1102),"")</f>
        <v/>
      </c>
      <c r="AP1102" s="21" t="str">
        <f>IF(ISNUMBER(AVERAGEIFS(Observed!AP$2:AP$9149,Observed!$A$2:$A$9149,$A1102,Observed!$D$2:$D$9149,$D1102)),AVERAGEIFS(Observed!AP$2:AP$9149,Observed!$A$2:$A$9149,$A1102,Observed!$D$2:$D$9149,$D1102),"")</f>
        <v/>
      </c>
      <c r="AQ1102" s="22">
        <f>IF(ISNUMBER(AVERAGEIFS(Observed!AQ$2:AQ$9149,Observed!$A$2:$A$9149,$A1102,Observed!$D$2:$D$9149,$D1102)),AVERAGEIFS(Observed!AQ$2:AQ$9149,Observed!$A$2:$A$9149,$A1102,Observed!$D$2:$D$9149,$D1102),"")</f>
        <v>258.60000000000002</v>
      </c>
      <c r="AR1102" s="22" t="str">
        <f>IF(ISNUMBER(AVERAGEIFS(Observed!AR$2:AR$9149,Observed!$A$2:$A$9149,$A1102,Observed!$D$2:$D$9149,$D1102)),AVERAGEIFS(Observed!AR$2:AR$9149,Observed!$A$2:$A$9149,$A1102,Observed!$D$2:$D$9149,$D1102),"")</f>
        <v/>
      </c>
      <c r="AS1102" s="22" t="str">
        <f>IF(ISNUMBER(AVERAGEIFS(Observed!AS$2:AS$9149,Observed!$A$2:$A$9149,$A1102,Observed!$D$2:$D$9149,$D1102)),AVERAGEIFS(Observed!AS$2:AS$9149,Observed!$A$2:$A$9149,$A1102,Observed!$D$2:$D$9149,$D1102),"")</f>
        <v/>
      </c>
      <c r="AT1102" s="22" t="str">
        <f>IF(ISNUMBER(AVERAGEIFS(Observed!AT$2:AT$9149,Observed!$A$2:$A$9149,$A1102,Observed!$D$2:$D$9149,$D1102)),AVERAGEIFS(Observed!AT$2:AT$9149,Observed!$A$2:$A$9149,$A1102,Observed!$D$2:$D$9149,$D1102),"")</f>
        <v/>
      </c>
      <c r="AU1102" s="22" t="str">
        <f>IF(ISNUMBER(AVERAGEIFS(Observed!AU$2:AU$9149,Observed!$A$2:$A$9149,$A1102,Observed!$D$2:$D$9149,$D1102)),AVERAGEIFS(Observed!AU$2:AU$9149,Observed!$A$2:$A$9149,$A1102,Observed!$D$2:$D$9149,$D1102),"")</f>
        <v/>
      </c>
      <c r="AV1102" s="2">
        <f>COUNTIFS(Observed!$A$2:$A$9149,$A1102,Observed!$D$2:$D$9149,$D1102)</f>
        <v>5</v>
      </c>
      <c r="AW1102" s="2">
        <f t="shared" si="17"/>
        <v>1</v>
      </c>
    </row>
    <row r="1103" spans="1:49" x14ac:dyDescent="0.25">
      <c r="A1103" t="s">
        <v>98</v>
      </c>
      <c r="B1103" t="s">
        <v>116</v>
      </c>
      <c r="C1103" t="s">
        <v>30</v>
      </c>
      <c r="D1103" s="3">
        <v>40581</v>
      </c>
      <c r="E1103">
        <v>1</v>
      </c>
      <c r="G1103" t="s">
        <v>112</v>
      </c>
      <c r="K1103" s="24" t="s">
        <v>115</v>
      </c>
      <c r="N1103" s="2"/>
      <c r="O1103" s="21" t="str">
        <f>IF(ISNUMBER(AVERAGEIFS(Observed!O$2:O$9149,Observed!$A$2:$A$9149,$A1103,Observed!$D$2:$D$9149,$D1103)),AVERAGEIFS(Observed!O$2:O$9149,Observed!$A$2:$A$9149,$A1103,Observed!$D$2:$D$9149,$D1103),"")</f>
        <v/>
      </c>
      <c r="P1103" s="22" t="str">
        <f>IF(ISNUMBER(AVERAGEIFS(Observed!P$2:P$9149,Observed!$A$2:$A$9149,$A1103,Observed!$D$2:$D$9149,$D1103)),AVERAGEIFS(Observed!P$2:P$9149,Observed!$A$2:$A$9149,$A1103,Observed!$D$2:$D$9149,$D1103),"")</f>
        <v/>
      </c>
      <c r="Q1103" s="22" t="str">
        <f>IF(ISNUMBER(AVERAGEIFS(Observed!Q$2:Q$9149,Observed!$A$2:$A$9149,$A1103,Observed!$D$2:$D$9149,$D1103)),AVERAGEIFS(Observed!Q$2:Q$9149,Observed!$A$2:$A$9149,$A1103,Observed!$D$2:$D$9149,$D1103),"")</f>
        <v/>
      </c>
      <c r="R1103" s="22" t="str">
        <f>IF(ISNUMBER(AVERAGEIFS(Observed!R$2:R$9149,Observed!$A$2:$A$9149,$A1103,Observed!$D$2:$D$9149,$D1103)),AVERAGEIFS(Observed!R$2:R$9149,Observed!$A$2:$A$9149,$A1103,Observed!$D$2:$D$9149,$D1103),"")</f>
        <v/>
      </c>
      <c r="S1103" s="22" t="str">
        <f>IF(ISNUMBER(AVERAGEIFS(Observed!S$2:S$9149,Observed!$A$2:$A$9149,$A1103,Observed!$D$2:$D$9149,$D1103)),AVERAGEIFS(Observed!S$2:S$9149,Observed!$A$2:$A$9149,$A1103,Observed!$D$2:$D$9149,$D1103),"")</f>
        <v/>
      </c>
      <c r="T1103" s="23" t="str">
        <f>IF(ISNUMBER(AVERAGEIFS(Observed!T$2:T$9149,Observed!$A$2:$A$9149,$A1103,Observed!$D$2:$D$9149,$D1103)),AVERAGEIFS(Observed!T$2:T$9149,Observed!$A$2:$A$9149,$A1103,Observed!$D$2:$D$9149,$D1103),"")</f>
        <v/>
      </c>
      <c r="U1103" s="23" t="str">
        <f>IF(ISNUMBER(AVERAGEIFS(Observed!U$2:U$9149,Observed!$A$2:$A$9149,$A1103,Observed!$D$2:$D$9149,$D1103)),AVERAGEIFS(Observed!U$2:U$9149,Observed!$A$2:$A$9149,$A1103,Observed!$D$2:$D$9149,$D1103),"")</f>
        <v/>
      </c>
      <c r="V1103" s="23" t="str">
        <f>IF(ISNUMBER(AVERAGEIFS(Observed!V$2:V$9149,Observed!$A$2:$A$9149,$A1103,Observed!$D$2:$D$9149,$D1103)),AVERAGEIFS(Observed!V$2:V$9149,Observed!$A$2:$A$9149,$A1103,Observed!$D$2:$D$9149,$D1103),"")</f>
        <v/>
      </c>
      <c r="W1103" s="21" t="str">
        <f>IF(ISNUMBER(AVERAGEIFS(Observed!W$2:W$9149,Observed!$A$2:$A$9149,$A1103,Observed!$D$2:$D$9149,$D1103)),AVERAGEIFS(Observed!W$2:W$9149,Observed!$A$2:$A$9149,$A1103,Observed!$D$2:$D$9149,$D1103),"")</f>
        <v/>
      </c>
      <c r="X1103" s="35" t="str">
        <f>IF(ISNUMBER(AVERAGEIFS(Observed!X$2:X$9149,Observed!$A$2:$A$9149,$A1103,Observed!$D$2:$D$9149,$D1103)),AVERAGEIFS(Observed!X$2:X$9149,Observed!$A$2:$A$9149,$A1103,Observed!$D$2:$D$9149,$D1103),"")</f>
        <v/>
      </c>
      <c r="Y1103" s="35" t="str">
        <f>IF(ISNUMBER(AVERAGEIFS(Observed!Y$2:Y$9149,Observed!$A$2:$A$9149,$A1103,Observed!$D$2:$D$9149,$D1103)),AVERAGEIFS(Observed!Y$2:Y$9149,Observed!$A$2:$A$9149,$A1103,Observed!$D$2:$D$9149,$D1103),"")</f>
        <v/>
      </c>
      <c r="Z1103" s="22" t="str">
        <f>IF(ISNUMBER(AVERAGEIFS(Observed!Z$2:Z$9149,Observed!$A$2:$A$9149,$A1103,Observed!$D$2:$D$9149,$D1103)),AVERAGEIFS(Observed!Z$2:Z$9149,Observed!$A$2:$A$9149,$A1103,Observed!$D$2:$D$9149,$D1103),"")</f>
        <v/>
      </c>
      <c r="AA1103" s="22" t="str">
        <f>IF(ISNUMBER(AVERAGEIFS(Observed!AA$2:AA$9149,Observed!$A$2:$A$9149,$A1103,Observed!$D$2:$D$9149,$D1103)),AVERAGEIFS(Observed!AA$2:AA$9149,Observed!$A$2:$A$9149,$A1103,Observed!$D$2:$D$9149,$D1103),"")</f>
        <v/>
      </c>
      <c r="AB1103" s="22" t="str">
        <f>IF(ISNUMBER(AVERAGEIFS(Observed!AB$2:AB$9149,Observed!$A$2:$A$9149,$A1103,Observed!$D$2:$D$9149,$D1103)),AVERAGEIFS(Observed!AB$2:AB$9149,Observed!$A$2:$A$9149,$A1103,Observed!$D$2:$D$9149,$D1103),"")</f>
        <v/>
      </c>
      <c r="AC1103" s="22" t="str">
        <f>IF(ISNUMBER(AVERAGEIFS(Observed!AC$2:AC$9149,Observed!$A$2:$A$9149,$A1103,Observed!$D$2:$D$9149,$D1103)),AVERAGEIFS(Observed!AC$2:AC$9149,Observed!$A$2:$A$9149,$A1103,Observed!$D$2:$D$9149,$D1103),"")</f>
        <v/>
      </c>
      <c r="AD1103" s="22" t="str">
        <f>IF(ISNUMBER(AVERAGEIFS(Observed!AD$2:AD$9149,Observed!$A$2:$A$9149,$A1103,Observed!$D$2:$D$9149,$D1103)),AVERAGEIFS(Observed!AD$2:AD$9149,Observed!$A$2:$A$9149,$A1103,Observed!$D$2:$D$9149,$D1103),"")</f>
        <v/>
      </c>
      <c r="AE1103" s="22" t="str">
        <f>IF(ISNUMBER(AVERAGEIFS(Observed!AE$2:AE$9149,Observed!$A$2:$A$9149,$A1103,Observed!$D$2:$D$9149,$D1103)),AVERAGEIFS(Observed!AE$2:AE$9149,Observed!$A$2:$A$9149,$A1103,Observed!$D$2:$D$9149,$D1103),"")</f>
        <v/>
      </c>
      <c r="AF1103" s="22" t="str">
        <f>IF(ISNUMBER(AVERAGEIFS(Observed!AF$2:AF$9149,Observed!$A$2:$A$9149,$A1103,Observed!$D$2:$D$9149,$D1103)),AVERAGEIFS(Observed!AF$2:AF$9149,Observed!$A$2:$A$9149,$A1103,Observed!$D$2:$D$9149,$D1103),"")</f>
        <v/>
      </c>
      <c r="AG1103" s="22" t="str">
        <f>IF(ISNUMBER(AVERAGEIFS(Observed!AG$2:AG$9149,Observed!$A$2:$A$9149,$A1103,Observed!$D$2:$D$9149,$D1103)),AVERAGEIFS(Observed!AG$2:AG$9149,Observed!$A$2:$A$9149,$A1103,Observed!$D$2:$D$9149,$D1103),"")</f>
        <v/>
      </c>
      <c r="AH1103" s="22" t="str">
        <f>IF(ISNUMBER(AVERAGEIFS(Observed!AH$2:AH$9149,Observed!$A$2:$A$9149,$A1103,Observed!$D$2:$D$9149,$D1103)),AVERAGEIFS(Observed!AH$2:AH$9149,Observed!$A$2:$A$9149,$A1103,Observed!$D$2:$D$9149,$D1103),"")</f>
        <v/>
      </c>
      <c r="AI1103" s="22" t="str">
        <f>IF(ISNUMBER(AVERAGEIFS(Observed!AI$2:AI$9149,Observed!$A$2:$A$9149,$A1103,Observed!$D$2:$D$9149,$D1103)),AVERAGEIFS(Observed!AI$2:AI$9149,Observed!$A$2:$A$9149,$A1103,Observed!$D$2:$D$9149,$D1103),"")</f>
        <v/>
      </c>
      <c r="AJ1103" s="22" t="str">
        <f>IF(ISNUMBER(AVERAGEIFS(Observed!AJ$2:AJ$9149,Observed!$A$2:$A$9149,$A1103,Observed!$D$2:$D$9149,$D1103)),AVERAGEIFS(Observed!AJ$2:AJ$9149,Observed!$A$2:$A$9149,$A1103,Observed!$D$2:$D$9149,$D1103),"")</f>
        <v/>
      </c>
      <c r="AK1103" s="22" t="str">
        <f>IF(ISNUMBER(AVERAGEIFS(Observed!AK$2:AK$9149,Observed!$A$2:$A$9149,$A1103,Observed!$D$2:$D$9149,$D1103)),AVERAGEIFS(Observed!AK$2:AK$9149,Observed!$A$2:$A$9149,$A1103,Observed!$D$2:$D$9149,$D1103),"")</f>
        <v/>
      </c>
      <c r="AL1103" s="23" t="str">
        <f>IF(ISNUMBER(AVERAGEIFS(Observed!AL$2:AL$9149,Observed!$A$2:$A$9149,$A1103,Observed!$D$2:$D$9149,$D1103)),AVERAGEIFS(Observed!AL$2:AL$9149,Observed!$A$2:$A$9149,$A1103,Observed!$D$2:$D$9149,$D1103),"")</f>
        <v/>
      </c>
      <c r="AM1103" s="23" t="str">
        <f>IF(ISNUMBER(AVERAGEIFS(Observed!AM$2:AM$9149,Observed!$A$2:$A$9149,$A1103,Observed!$D$2:$D$9149,$D1103)),AVERAGEIFS(Observed!AM$2:AM$9149,Observed!$A$2:$A$9149,$A1103,Observed!$D$2:$D$9149,$D1103),"")</f>
        <v/>
      </c>
      <c r="AN1103" s="22" t="str">
        <f>IF(ISNUMBER(AVERAGEIFS(Observed!AN$2:AN$9149,Observed!$A$2:$A$9149,$A1103,Observed!$D$2:$D$9149,$D1103)),AVERAGEIFS(Observed!AN$2:AN$9149,Observed!$A$2:$A$9149,$A1103,Observed!$D$2:$D$9149,$D1103),"")</f>
        <v/>
      </c>
      <c r="AO1103" s="22" t="str">
        <f>IF(ISNUMBER(AVERAGEIFS(Observed!AO$2:AO$9149,Observed!$A$2:$A$9149,$A1103,Observed!$D$2:$D$9149,$D1103)),AVERAGEIFS(Observed!AO$2:AO$9149,Observed!$A$2:$A$9149,$A1103,Observed!$D$2:$D$9149,$D1103),"")</f>
        <v/>
      </c>
      <c r="AP1103" s="21" t="str">
        <f>IF(ISNUMBER(AVERAGEIFS(Observed!AP$2:AP$9149,Observed!$A$2:$A$9149,$A1103,Observed!$D$2:$D$9149,$D1103)),AVERAGEIFS(Observed!AP$2:AP$9149,Observed!$A$2:$A$9149,$A1103,Observed!$D$2:$D$9149,$D1103),"")</f>
        <v/>
      </c>
      <c r="AQ1103" s="22">
        <f>IF(ISNUMBER(AVERAGEIFS(Observed!AQ$2:AQ$9149,Observed!$A$2:$A$9149,$A1103,Observed!$D$2:$D$9149,$D1103)),AVERAGEIFS(Observed!AQ$2:AQ$9149,Observed!$A$2:$A$9149,$A1103,Observed!$D$2:$D$9149,$D1103),"")</f>
        <v>355.2</v>
      </c>
      <c r="AR1103" s="22" t="str">
        <f>IF(ISNUMBER(AVERAGEIFS(Observed!AR$2:AR$9149,Observed!$A$2:$A$9149,$A1103,Observed!$D$2:$D$9149,$D1103)),AVERAGEIFS(Observed!AR$2:AR$9149,Observed!$A$2:$A$9149,$A1103,Observed!$D$2:$D$9149,$D1103),"")</f>
        <v/>
      </c>
      <c r="AS1103" s="22" t="str">
        <f>IF(ISNUMBER(AVERAGEIFS(Observed!AS$2:AS$9149,Observed!$A$2:$A$9149,$A1103,Observed!$D$2:$D$9149,$D1103)),AVERAGEIFS(Observed!AS$2:AS$9149,Observed!$A$2:$A$9149,$A1103,Observed!$D$2:$D$9149,$D1103),"")</f>
        <v/>
      </c>
      <c r="AT1103" s="22" t="str">
        <f>IF(ISNUMBER(AVERAGEIFS(Observed!AT$2:AT$9149,Observed!$A$2:$A$9149,$A1103,Observed!$D$2:$D$9149,$D1103)),AVERAGEIFS(Observed!AT$2:AT$9149,Observed!$A$2:$A$9149,$A1103,Observed!$D$2:$D$9149,$D1103),"")</f>
        <v/>
      </c>
      <c r="AU1103" s="22" t="str">
        <f>IF(ISNUMBER(AVERAGEIFS(Observed!AU$2:AU$9149,Observed!$A$2:$A$9149,$A1103,Observed!$D$2:$D$9149,$D1103)),AVERAGEIFS(Observed!AU$2:AU$9149,Observed!$A$2:$A$9149,$A1103,Observed!$D$2:$D$9149,$D1103),"")</f>
        <v/>
      </c>
      <c r="AV1103" s="2">
        <f>COUNTIFS(Observed!$A$2:$A$9149,$A1103,Observed!$D$2:$D$9149,$D1103)</f>
        <v>5</v>
      </c>
      <c r="AW1103" s="2">
        <f t="shared" si="17"/>
        <v>1</v>
      </c>
    </row>
    <row r="1104" spans="1:49" x14ac:dyDescent="0.25">
      <c r="A1104" t="s">
        <v>98</v>
      </c>
      <c r="B1104" t="s">
        <v>116</v>
      </c>
      <c r="C1104" t="s">
        <v>30</v>
      </c>
      <c r="D1104" s="3">
        <v>40588</v>
      </c>
      <c r="E1104">
        <v>1</v>
      </c>
      <c r="G1104" t="s">
        <v>112</v>
      </c>
      <c r="K1104" s="24" t="s">
        <v>115</v>
      </c>
      <c r="N1104" s="2"/>
      <c r="O1104" s="21" t="str">
        <f>IF(ISNUMBER(AVERAGEIFS(Observed!O$2:O$9149,Observed!$A$2:$A$9149,$A1104,Observed!$D$2:$D$9149,$D1104)),AVERAGEIFS(Observed!O$2:O$9149,Observed!$A$2:$A$9149,$A1104,Observed!$D$2:$D$9149,$D1104),"")</f>
        <v/>
      </c>
      <c r="P1104" s="22" t="str">
        <f>IF(ISNUMBER(AVERAGEIFS(Observed!P$2:P$9149,Observed!$A$2:$A$9149,$A1104,Observed!$D$2:$D$9149,$D1104)),AVERAGEIFS(Observed!P$2:P$9149,Observed!$A$2:$A$9149,$A1104,Observed!$D$2:$D$9149,$D1104),"")</f>
        <v/>
      </c>
      <c r="Q1104" s="22" t="str">
        <f>IF(ISNUMBER(AVERAGEIFS(Observed!Q$2:Q$9149,Observed!$A$2:$A$9149,$A1104,Observed!$D$2:$D$9149,$D1104)),AVERAGEIFS(Observed!Q$2:Q$9149,Observed!$A$2:$A$9149,$A1104,Observed!$D$2:$D$9149,$D1104),"")</f>
        <v/>
      </c>
      <c r="R1104" s="22" t="str">
        <f>IF(ISNUMBER(AVERAGEIFS(Observed!R$2:R$9149,Observed!$A$2:$A$9149,$A1104,Observed!$D$2:$D$9149,$D1104)),AVERAGEIFS(Observed!R$2:R$9149,Observed!$A$2:$A$9149,$A1104,Observed!$D$2:$D$9149,$D1104),"")</f>
        <v/>
      </c>
      <c r="S1104" s="22" t="str">
        <f>IF(ISNUMBER(AVERAGEIFS(Observed!S$2:S$9149,Observed!$A$2:$A$9149,$A1104,Observed!$D$2:$D$9149,$D1104)),AVERAGEIFS(Observed!S$2:S$9149,Observed!$A$2:$A$9149,$A1104,Observed!$D$2:$D$9149,$D1104),"")</f>
        <v/>
      </c>
      <c r="T1104" s="23" t="str">
        <f>IF(ISNUMBER(AVERAGEIFS(Observed!T$2:T$9149,Observed!$A$2:$A$9149,$A1104,Observed!$D$2:$D$9149,$D1104)),AVERAGEIFS(Observed!T$2:T$9149,Observed!$A$2:$A$9149,$A1104,Observed!$D$2:$D$9149,$D1104),"")</f>
        <v/>
      </c>
      <c r="U1104" s="23" t="str">
        <f>IF(ISNUMBER(AVERAGEIFS(Observed!U$2:U$9149,Observed!$A$2:$A$9149,$A1104,Observed!$D$2:$D$9149,$D1104)),AVERAGEIFS(Observed!U$2:U$9149,Observed!$A$2:$A$9149,$A1104,Observed!$D$2:$D$9149,$D1104),"")</f>
        <v/>
      </c>
      <c r="V1104" s="23" t="str">
        <f>IF(ISNUMBER(AVERAGEIFS(Observed!V$2:V$9149,Observed!$A$2:$A$9149,$A1104,Observed!$D$2:$D$9149,$D1104)),AVERAGEIFS(Observed!V$2:V$9149,Observed!$A$2:$A$9149,$A1104,Observed!$D$2:$D$9149,$D1104),"")</f>
        <v/>
      </c>
      <c r="W1104" s="21" t="str">
        <f>IF(ISNUMBER(AVERAGEIFS(Observed!W$2:W$9149,Observed!$A$2:$A$9149,$A1104,Observed!$D$2:$D$9149,$D1104)),AVERAGEIFS(Observed!W$2:W$9149,Observed!$A$2:$A$9149,$A1104,Observed!$D$2:$D$9149,$D1104),"")</f>
        <v/>
      </c>
      <c r="X1104" s="35" t="str">
        <f>IF(ISNUMBER(AVERAGEIFS(Observed!X$2:X$9149,Observed!$A$2:$A$9149,$A1104,Observed!$D$2:$D$9149,$D1104)),AVERAGEIFS(Observed!X$2:X$9149,Observed!$A$2:$A$9149,$A1104,Observed!$D$2:$D$9149,$D1104),"")</f>
        <v/>
      </c>
      <c r="Y1104" s="35" t="str">
        <f>IF(ISNUMBER(AVERAGEIFS(Observed!Y$2:Y$9149,Observed!$A$2:$A$9149,$A1104,Observed!$D$2:$D$9149,$D1104)),AVERAGEIFS(Observed!Y$2:Y$9149,Observed!$A$2:$A$9149,$A1104,Observed!$D$2:$D$9149,$D1104),"")</f>
        <v/>
      </c>
      <c r="Z1104" s="22" t="str">
        <f>IF(ISNUMBER(AVERAGEIFS(Observed!Z$2:Z$9149,Observed!$A$2:$A$9149,$A1104,Observed!$D$2:$D$9149,$D1104)),AVERAGEIFS(Observed!Z$2:Z$9149,Observed!$A$2:$A$9149,$A1104,Observed!$D$2:$D$9149,$D1104),"")</f>
        <v/>
      </c>
      <c r="AA1104" s="22" t="str">
        <f>IF(ISNUMBER(AVERAGEIFS(Observed!AA$2:AA$9149,Observed!$A$2:$A$9149,$A1104,Observed!$D$2:$D$9149,$D1104)),AVERAGEIFS(Observed!AA$2:AA$9149,Observed!$A$2:$A$9149,$A1104,Observed!$D$2:$D$9149,$D1104),"")</f>
        <v/>
      </c>
      <c r="AB1104" s="22" t="str">
        <f>IF(ISNUMBER(AVERAGEIFS(Observed!AB$2:AB$9149,Observed!$A$2:$A$9149,$A1104,Observed!$D$2:$D$9149,$D1104)),AVERAGEIFS(Observed!AB$2:AB$9149,Observed!$A$2:$A$9149,$A1104,Observed!$D$2:$D$9149,$D1104),"")</f>
        <v/>
      </c>
      <c r="AC1104" s="22" t="str">
        <f>IF(ISNUMBER(AVERAGEIFS(Observed!AC$2:AC$9149,Observed!$A$2:$A$9149,$A1104,Observed!$D$2:$D$9149,$D1104)),AVERAGEIFS(Observed!AC$2:AC$9149,Observed!$A$2:$A$9149,$A1104,Observed!$D$2:$D$9149,$D1104),"")</f>
        <v/>
      </c>
      <c r="AD1104" s="22" t="str">
        <f>IF(ISNUMBER(AVERAGEIFS(Observed!AD$2:AD$9149,Observed!$A$2:$A$9149,$A1104,Observed!$D$2:$D$9149,$D1104)),AVERAGEIFS(Observed!AD$2:AD$9149,Observed!$A$2:$A$9149,$A1104,Observed!$D$2:$D$9149,$D1104),"")</f>
        <v/>
      </c>
      <c r="AE1104" s="22" t="str">
        <f>IF(ISNUMBER(AVERAGEIFS(Observed!AE$2:AE$9149,Observed!$A$2:$A$9149,$A1104,Observed!$D$2:$D$9149,$D1104)),AVERAGEIFS(Observed!AE$2:AE$9149,Observed!$A$2:$A$9149,$A1104,Observed!$D$2:$D$9149,$D1104),"")</f>
        <v/>
      </c>
      <c r="AF1104" s="22" t="str">
        <f>IF(ISNUMBER(AVERAGEIFS(Observed!AF$2:AF$9149,Observed!$A$2:$A$9149,$A1104,Observed!$D$2:$D$9149,$D1104)),AVERAGEIFS(Observed!AF$2:AF$9149,Observed!$A$2:$A$9149,$A1104,Observed!$D$2:$D$9149,$D1104),"")</f>
        <v/>
      </c>
      <c r="AG1104" s="22" t="str">
        <f>IF(ISNUMBER(AVERAGEIFS(Observed!AG$2:AG$9149,Observed!$A$2:$A$9149,$A1104,Observed!$D$2:$D$9149,$D1104)),AVERAGEIFS(Observed!AG$2:AG$9149,Observed!$A$2:$A$9149,$A1104,Observed!$D$2:$D$9149,$D1104),"")</f>
        <v/>
      </c>
      <c r="AH1104" s="22" t="str">
        <f>IF(ISNUMBER(AVERAGEIFS(Observed!AH$2:AH$9149,Observed!$A$2:$A$9149,$A1104,Observed!$D$2:$D$9149,$D1104)),AVERAGEIFS(Observed!AH$2:AH$9149,Observed!$A$2:$A$9149,$A1104,Observed!$D$2:$D$9149,$D1104),"")</f>
        <v/>
      </c>
      <c r="AI1104" s="22" t="str">
        <f>IF(ISNUMBER(AVERAGEIFS(Observed!AI$2:AI$9149,Observed!$A$2:$A$9149,$A1104,Observed!$D$2:$D$9149,$D1104)),AVERAGEIFS(Observed!AI$2:AI$9149,Observed!$A$2:$A$9149,$A1104,Observed!$D$2:$D$9149,$D1104),"")</f>
        <v/>
      </c>
      <c r="AJ1104" s="22" t="str">
        <f>IF(ISNUMBER(AVERAGEIFS(Observed!AJ$2:AJ$9149,Observed!$A$2:$A$9149,$A1104,Observed!$D$2:$D$9149,$D1104)),AVERAGEIFS(Observed!AJ$2:AJ$9149,Observed!$A$2:$A$9149,$A1104,Observed!$D$2:$D$9149,$D1104),"")</f>
        <v/>
      </c>
      <c r="AK1104" s="22" t="str">
        <f>IF(ISNUMBER(AVERAGEIFS(Observed!AK$2:AK$9149,Observed!$A$2:$A$9149,$A1104,Observed!$D$2:$D$9149,$D1104)),AVERAGEIFS(Observed!AK$2:AK$9149,Observed!$A$2:$A$9149,$A1104,Observed!$D$2:$D$9149,$D1104),"")</f>
        <v/>
      </c>
      <c r="AL1104" s="23" t="str">
        <f>IF(ISNUMBER(AVERAGEIFS(Observed!AL$2:AL$9149,Observed!$A$2:$A$9149,$A1104,Observed!$D$2:$D$9149,$D1104)),AVERAGEIFS(Observed!AL$2:AL$9149,Observed!$A$2:$A$9149,$A1104,Observed!$D$2:$D$9149,$D1104),"")</f>
        <v/>
      </c>
      <c r="AM1104" s="23" t="str">
        <f>IF(ISNUMBER(AVERAGEIFS(Observed!AM$2:AM$9149,Observed!$A$2:$A$9149,$A1104,Observed!$D$2:$D$9149,$D1104)),AVERAGEIFS(Observed!AM$2:AM$9149,Observed!$A$2:$A$9149,$A1104,Observed!$D$2:$D$9149,$D1104),"")</f>
        <v/>
      </c>
      <c r="AN1104" s="22" t="str">
        <f>IF(ISNUMBER(AVERAGEIFS(Observed!AN$2:AN$9149,Observed!$A$2:$A$9149,$A1104,Observed!$D$2:$D$9149,$D1104)),AVERAGEIFS(Observed!AN$2:AN$9149,Observed!$A$2:$A$9149,$A1104,Observed!$D$2:$D$9149,$D1104),"")</f>
        <v/>
      </c>
      <c r="AO1104" s="22" t="str">
        <f>IF(ISNUMBER(AVERAGEIFS(Observed!AO$2:AO$9149,Observed!$A$2:$A$9149,$A1104,Observed!$D$2:$D$9149,$D1104)),AVERAGEIFS(Observed!AO$2:AO$9149,Observed!$A$2:$A$9149,$A1104,Observed!$D$2:$D$9149,$D1104),"")</f>
        <v/>
      </c>
      <c r="AP1104" s="21" t="str">
        <f>IF(ISNUMBER(AVERAGEIFS(Observed!AP$2:AP$9149,Observed!$A$2:$A$9149,$A1104,Observed!$D$2:$D$9149,$D1104)),AVERAGEIFS(Observed!AP$2:AP$9149,Observed!$A$2:$A$9149,$A1104,Observed!$D$2:$D$9149,$D1104),"")</f>
        <v/>
      </c>
      <c r="AQ1104" s="22">
        <f>IF(ISNUMBER(AVERAGEIFS(Observed!AQ$2:AQ$9149,Observed!$A$2:$A$9149,$A1104,Observed!$D$2:$D$9149,$D1104)),AVERAGEIFS(Observed!AQ$2:AQ$9149,Observed!$A$2:$A$9149,$A1104,Observed!$D$2:$D$9149,$D1104),"")</f>
        <v>427.4</v>
      </c>
      <c r="AR1104" s="22" t="str">
        <f>IF(ISNUMBER(AVERAGEIFS(Observed!AR$2:AR$9149,Observed!$A$2:$A$9149,$A1104,Observed!$D$2:$D$9149,$D1104)),AVERAGEIFS(Observed!AR$2:AR$9149,Observed!$A$2:$A$9149,$A1104,Observed!$D$2:$D$9149,$D1104),"")</f>
        <v/>
      </c>
      <c r="AS1104" s="22" t="str">
        <f>IF(ISNUMBER(AVERAGEIFS(Observed!AS$2:AS$9149,Observed!$A$2:$A$9149,$A1104,Observed!$D$2:$D$9149,$D1104)),AVERAGEIFS(Observed!AS$2:AS$9149,Observed!$A$2:$A$9149,$A1104,Observed!$D$2:$D$9149,$D1104),"")</f>
        <v/>
      </c>
      <c r="AT1104" s="22" t="str">
        <f>IF(ISNUMBER(AVERAGEIFS(Observed!AT$2:AT$9149,Observed!$A$2:$A$9149,$A1104,Observed!$D$2:$D$9149,$D1104)),AVERAGEIFS(Observed!AT$2:AT$9149,Observed!$A$2:$A$9149,$A1104,Observed!$D$2:$D$9149,$D1104),"")</f>
        <v/>
      </c>
      <c r="AU1104" s="22" t="str">
        <f>IF(ISNUMBER(AVERAGEIFS(Observed!AU$2:AU$9149,Observed!$A$2:$A$9149,$A1104,Observed!$D$2:$D$9149,$D1104)),AVERAGEIFS(Observed!AU$2:AU$9149,Observed!$A$2:$A$9149,$A1104,Observed!$D$2:$D$9149,$D1104),"")</f>
        <v/>
      </c>
      <c r="AV1104" s="2">
        <f>COUNTIFS(Observed!$A$2:$A$9149,$A1104,Observed!$D$2:$D$9149,$D1104)</f>
        <v>5</v>
      </c>
      <c r="AW1104" s="2">
        <f t="shared" si="17"/>
        <v>1</v>
      </c>
    </row>
    <row r="1105" spans="1:49" x14ac:dyDescent="0.25">
      <c r="A1105" t="s">
        <v>98</v>
      </c>
      <c r="B1105" t="s">
        <v>116</v>
      </c>
      <c r="C1105" t="s">
        <v>30</v>
      </c>
      <c r="D1105" s="3">
        <v>40595</v>
      </c>
      <c r="E1105">
        <v>1</v>
      </c>
      <c r="G1105" t="s">
        <v>112</v>
      </c>
      <c r="K1105" s="24" t="s">
        <v>115</v>
      </c>
      <c r="N1105" s="2"/>
      <c r="O1105" s="21" t="str">
        <f>IF(ISNUMBER(AVERAGEIFS(Observed!O$2:O$9149,Observed!$A$2:$A$9149,$A1105,Observed!$D$2:$D$9149,$D1105)),AVERAGEIFS(Observed!O$2:O$9149,Observed!$A$2:$A$9149,$A1105,Observed!$D$2:$D$9149,$D1105),"")</f>
        <v/>
      </c>
      <c r="P1105" s="22" t="str">
        <f>IF(ISNUMBER(AVERAGEIFS(Observed!P$2:P$9149,Observed!$A$2:$A$9149,$A1105,Observed!$D$2:$D$9149,$D1105)),AVERAGEIFS(Observed!P$2:P$9149,Observed!$A$2:$A$9149,$A1105,Observed!$D$2:$D$9149,$D1105),"")</f>
        <v/>
      </c>
      <c r="Q1105" s="22" t="str">
        <f>IF(ISNUMBER(AVERAGEIFS(Observed!Q$2:Q$9149,Observed!$A$2:$A$9149,$A1105,Observed!$D$2:$D$9149,$D1105)),AVERAGEIFS(Observed!Q$2:Q$9149,Observed!$A$2:$A$9149,$A1105,Observed!$D$2:$D$9149,$D1105),"")</f>
        <v/>
      </c>
      <c r="R1105" s="22" t="str">
        <f>IF(ISNUMBER(AVERAGEIFS(Observed!R$2:R$9149,Observed!$A$2:$A$9149,$A1105,Observed!$D$2:$D$9149,$D1105)),AVERAGEIFS(Observed!R$2:R$9149,Observed!$A$2:$A$9149,$A1105,Observed!$D$2:$D$9149,$D1105),"")</f>
        <v/>
      </c>
      <c r="S1105" s="22" t="str">
        <f>IF(ISNUMBER(AVERAGEIFS(Observed!S$2:S$9149,Observed!$A$2:$A$9149,$A1105,Observed!$D$2:$D$9149,$D1105)),AVERAGEIFS(Observed!S$2:S$9149,Observed!$A$2:$A$9149,$A1105,Observed!$D$2:$D$9149,$D1105),"")</f>
        <v/>
      </c>
      <c r="T1105" s="23" t="str">
        <f>IF(ISNUMBER(AVERAGEIFS(Observed!T$2:T$9149,Observed!$A$2:$A$9149,$A1105,Observed!$D$2:$D$9149,$D1105)),AVERAGEIFS(Observed!T$2:T$9149,Observed!$A$2:$A$9149,$A1105,Observed!$D$2:$D$9149,$D1105),"")</f>
        <v/>
      </c>
      <c r="U1105" s="23" t="str">
        <f>IF(ISNUMBER(AVERAGEIFS(Observed!U$2:U$9149,Observed!$A$2:$A$9149,$A1105,Observed!$D$2:$D$9149,$D1105)),AVERAGEIFS(Observed!U$2:U$9149,Observed!$A$2:$A$9149,$A1105,Observed!$D$2:$D$9149,$D1105),"")</f>
        <v/>
      </c>
      <c r="V1105" s="23" t="str">
        <f>IF(ISNUMBER(AVERAGEIFS(Observed!V$2:V$9149,Observed!$A$2:$A$9149,$A1105,Observed!$D$2:$D$9149,$D1105)),AVERAGEIFS(Observed!V$2:V$9149,Observed!$A$2:$A$9149,$A1105,Observed!$D$2:$D$9149,$D1105),"")</f>
        <v/>
      </c>
      <c r="W1105" s="21" t="str">
        <f>IF(ISNUMBER(AVERAGEIFS(Observed!W$2:W$9149,Observed!$A$2:$A$9149,$A1105,Observed!$D$2:$D$9149,$D1105)),AVERAGEIFS(Observed!W$2:W$9149,Observed!$A$2:$A$9149,$A1105,Observed!$D$2:$D$9149,$D1105),"")</f>
        <v/>
      </c>
      <c r="X1105" s="35" t="str">
        <f>IF(ISNUMBER(AVERAGEIFS(Observed!X$2:X$9149,Observed!$A$2:$A$9149,$A1105,Observed!$D$2:$D$9149,$D1105)),AVERAGEIFS(Observed!X$2:X$9149,Observed!$A$2:$A$9149,$A1105,Observed!$D$2:$D$9149,$D1105),"")</f>
        <v/>
      </c>
      <c r="Y1105" s="35" t="str">
        <f>IF(ISNUMBER(AVERAGEIFS(Observed!Y$2:Y$9149,Observed!$A$2:$A$9149,$A1105,Observed!$D$2:$D$9149,$D1105)),AVERAGEIFS(Observed!Y$2:Y$9149,Observed!$A$2:$A$9149,$A1105,Observed!$D$2:$D$9149,$D1105),"")</f>
        <v/>
      </c>
      <c r="Z1105" s="22" t="str">
        <f>IF(ISNUMBER(AVERAGEIFS(Observed!Z$2:Z$9149,Observed!$A$2:$A$9149,$A1105,Observed!$D$2:$D$9149,$D1105)),AVERAGEIFS(Observed!Z$2:Z$9149,Observed!$A$2:$A$9149,$A1105,Observed!$D$2:$D$9149,$D1105),"")</f>
        <v/>
      </c>
      <c r="AA1105" s="22" t="str">
        <f>IF(ISNUMBER(AVERAGEIFS(Observed!AA$2:AA$9149,Observed!$A$2:$A$9149,$A1105,Observed!$D$2:$D$9149,$D1105)),AVERAGEIFS(Observed!AA$2:AA$9149,Observed!$A$2:$A$9149,$A1105,Observed!$D$2:$D$9149,$D1105),"")</f>
        <v/>
      </c>
      <c r="AB1105" s="22" t="str">
        <f>IF(ISNUMBER(AVERAGEIFS(Observed!AB$2:AB$9149,Observed!$A$2:$A$9149,$A1105,Observed!$D$2:$D$9149,$D1105)),AVERAGEIFS(Observed!AB$2:AB$9149,Observed!$A$2:$A$9149,$A1105,Observed!$D$2:$D$9149,$D1105),"")</f>
        <v/>
      </c>
      <c r="AC1105" s="22" t="str">
        <f>IF(ISNUMBER(AVERAGEIFS(Observed!AC$2:AC$9149,Observed!$A$2:$A$9149,$A1105,Observed!$D$2:$D$9149,$D1105)),AVERAGEIFS(Observed!AC$2:AC$9149,Observed!$A$2:$A$9149,$A1105,Observed!$D$2:$D$9149,$D1105),"")</f>
        <v/>
      </c>
      <c r="AD1105" s="22" t="str">
        <f>IF(ISNUMBER(AVERAGEIFS(Observed!AD$2:AD$9149,Observed!$A$2:$A$9149,$A1105,Observed!$D$2:$D$9149,$D1105)),AVERAGEIFS(Observed!AD$2:AD$9149,Observed!$A$2:$A$9149,$A1105,Observed!$D$2:$D$9149,$D1105),"")</f>
        <v/>
      </c>
      <c r="AE1105" s="22" t="str">
        <f>IF(ISNUMBER(AVERAGEIFS(Observed!AE$2:AE$9149,Observed!$A$2:$A$9149,$A1105,Observed!$D$2:$D$9149,$D1105)),AVERAGEIFS(Observed!AE$2:AE$9149,Observed!$A$2:$A$9149,$A1105,Observed!$D$2:$D$9149,$D1105),"")</f>
        <v/>
      </c>
      <c r="AF1105" s="22" t="str">
        <f>IF(ISNUMBER(AVERAGEIFS(Observed!AF$2:AF$9149,Observed!$A$2:$A$9149,$A1105,Observed!$D$2:$D$9149,$D1105)),AVERAGEIFS(Observed!AF$2:AF$9149,Observed!$A$2:$A$9149,$A1105,Observed!$D$2:$D$9149,$D1105),"")</f>
        <v/>
      </c>
      <c r="AG1105" s="22" t="str">
        <f>IF(ISNUMBER(AVERAGEIFS(Observed!AG$2:AG$9149,Observed!$A$2:$A$9149,$A1105,Observed!$D$2:$D$9149,$D1105)),AVERAGEIFS(Observed!AG$2:AG$9149,Observed!$A$2:$A$9149,$A1105,Observed!$D$2:$D$9149,$D1105),"")</f>
        <v/>
      </c>
      <c r="AH1105" s="22" t="str">
        <f>IF(ISNUMBER(AVERAGEIFS(Observed!AH$2:AH$9149,Observed!$A$2:$A$9149,$A1105,Observed!$D$2:$D$9149,$D1105)),AVERAGEIFS(Observed!AH$2:AH$9149,Observed!$A$2:$A$9149,$A1105,Observed!$D$2:$D$9149,$D1105),"")</f>
        <v/>
      </c>
      <c r="AI1105" s="22" t="str">
        <f>IF(ISNUMBER(AVERAGEIFS(Observed!AI$2:AI$9149,Observed!$A$2:$A$9149,$A1105,Observed!$D$2:$D$9149,$D1105)),AVERAGEIFS(Observed!AI$2:AI$9149,Observed!$A$2:$A$9149,$A1105,Observed!$D$2:$D$9149,$D1105),"")</f>
        <v/>
      </c>
      <c r="AJ1105" s="22" t="str">
        <f>IF(ISNUMBER(AVERAGEIFS(Observed!AJ$2:AJ$9149,Observed!$A$2:$A$9149,$A1105,Observed!$D$2:$D$9149,$D1105)),AVERAGEIFS(Observed!AJ$2:AJ$9149,Observed!$A$2:$A$9149,$A1105,Observed!$D$2:$D$9149,$D1105),"")</f>
        <v/>
      </c>
      <c r="AK1105" s="22" t="str">
        <f>IF(ISNUMBER(AVERAGEIFS(Observed!AK$2:AK$9149,Observed!$A$2:$A$9149,$A1105,Observed!$D$2:$D$9149,$D1105)),AVERAGEIFS(Observed!AK$2:AK$9149,Observed!$A$2:$A$9149,$A1105,Observed!$D$2:$D$9149,$D1105),"")</f>
        <v/>
      </c>
      <c r="AL1105" s="23" t="str">
        <f>IF(ISNUMBER(AVERAGEIFS(Observed!AL$2:AL$9149,Observed!$A$2:$A$9149,$A1105,Observed!$D$2:$D$9149,$D1105)),AVERAGEIFS(Observed!AL$2:AL$9149,Observed!$A$2:$A$9149,$A1105,Observed!$D$2:$D$9149,$D1105),"")</f>
        <v/>
      </c>
      <c r="AM1105" s="23" t="str">
        <f>IF(ISNUMBER(AVERAGEIFS(Observed!AM$2:AM$9149,Observed!$A$2:$A$9149,$A1105,Observed!$D$2:$D$9149,$D1105)),AVERAGEIFS(Observed!AM$2:AM$9149,Observed!$A$2:$A$9149,$A1105,Observed!$D$2:$D$9149,$D1105),"")</f>
        <v/>
      </c>
      <c r="AN1105" s="22" t="str">
        <f>IF(ISNUMBER(AVERAGEIFS(Observed!AN$2:AN$9149,Observed!$A$2:$A$9149,$A1105,Observed!$D$2:$D$9149,$D1105)),AVERAGEIFS(Observed!AN$2:AN$9149,Observed!$A$2:$A$9149,$A1105,Observed!$D$2:$D$9149,$D1105),"")</f>
        <v/>
      </c>
      <c r="AO1105" s="22" t="str">
        <f>IF(ISNUMBER(AVERAGEIFS(Observed!AO$2:AO$9149,Observed!$A$2:$A$9149,$A1105,Observed!$D$2:$D$9149,$D1105)),AVERAGEIFS(Observed!AO$2:AO$9149,Observed!$A$2:$A$9149,$A1105,Observed!$D$2:$D$9149,$D1105),"")</f>
        <v/>
      </c>
      <c r="AP1105" s="21" t="str">
        <f>IF(ISNUMBER(AVERAGEIFS(Observed!AP$2:AP$9149,Observed!$A$2:$A$9149,$A1105,Observed!$D$2:$D$9149,$D1105)),AVERAGEIFS(Observed!AP$2:AP$9149,Observed!$A$2:$A$9149,$A1105,Observed!$D$2:$D$9149,$D1105),"")</f>
        <v/>
      </c>
      <c r="AQ1105" s="22">
        <f>IF(ISNUMBER(AVERAGEIFS(Observed!AQ$2:AQ$9149,Observed!$A$2:$A$9149,$A1105,Observed!$D$2:$D$9149,$D1105)),AVERAGEIFS(Observed!AQ$2:AQ$9149,Observed!$A$2:$A$9149,$A1105,Observed!$D$2:$D$9149,$D1105),"")</f>
        <v>466.8</v>
      </c>
      <c r="AR1105" s="22" t="str">
        <f>IF(ISNUMBER(AVERAGEIFS(Observed!AR$2:AR$9149,Observed!$A$2:$A$9149,$A1105,Observed!$D$2:$D$9149,$D1105)),AVERAGEIFS(Observed!AR$2:AR$9149,Observed!$A$2:$A$9149,$A1105,Observed!$D$2:$D$9149,$D1105),"")</f>
        <v/>
      </c>
      <c r="AS1105" s="22" t="str">
        <f>IF(ISNUMBER(AVERAGEIFS(Observed!AS$2:AS$9149,Observed!$A$2:$A$9149,$A1105,Observed!$D$2:$D$9149,$D1105)),AVERAGEIFS(Observed!AS$2:AS$9149,Observed!$A$2:$A$9149,$A1105,Observed!$D$2:$D$9149,$D1105),"")</f>
        <v/>
      </c>
      <c r="AT1105" s="22" t="str">
        <f>IF(ISNUMBER(AVERAGEIFS(Observed!AT$2:AT$9149,Observed!$A$2:$A$9149,$A1105,Observed!$D$2:$D$9149,$D1105)),AVERAGEIFS(Observed!AT$2:AT$9149,Observed!$A$2:$A$9149,$A1105,Observed!$D$2:$D$9149,$D1105),"")</f>
        <v/>
      </c>
      <c r="AU1105" s="22" t="str">
        <f>IF(ISNUMBER(AVERAGEIFS(Observed!AU$2:AU$9149,Observed!$A$2:$A$9149,$A1105,Observed!$D$2:$D$9149,$D1105)),AVERAGEIFS(Observed!AU$2:AU$9149,Observed!$A$2:$A$9149,$A1105,Observed!$D$2:$D$9149,$D1105),"")</f>
        <v/>
      </c>
      <c r="AV1105" s="2">
        <f>COUNTIFS(Observed!$A$2:$A$9149,$A1105,Observed!$D$2:$D$9149,$D1105)</f>
        <v>5</v>
      </c>
      <c r="AW1105" s="2">
        <f t="shared" si="17"/>
        <v>1</v>
      </c>
    </row>
    <row r="1106" spans="1:49" x14ac:dyDescent="0.25">
      <c r="A1106" t="s">
        <v>98</v>
      </c>
      <c r="B1106" t="s">
        <v>116</v>
      </c>
      <c r="C1106" t="s">
        <v>30</v>
      </c>
      <c r="D1106" s="3">
        <v>40602</v>
      </c>
      <c r="E1106">
        <v>1</v>
      </c>
      <c r="G1106" t="s">
        <v>112</v>
      </c>
      <c r="K1106" s="24" t="s">
        <v>115</v>
      </c>
      <c r="N1106" s="2"/>
      <c r="O1106" s="21" t="str">
        <f>IF(ISNUMBER(AVERAGEIFS(Observed!O$2:O$9149,Observed!$A$2:$A$9149,$A1106,Observed!$D$2:$D$9149,$D1106)),AVERAGEIFS(Observed!O$2:O$9149,Observed!$A$2:$A$9149,$A1106,Observed!$D$2:$D$9149,$D1106),"")</f>
        <v/>
      </c>
      <c r="P1106" s="22" t="str">
        <f>IF(ISNUMBER(AVERAGEIFS(Observed!P$2:P$9149,Observed!$A$2:$A$9149,$A1106,Observed!$D$2:$D$9149,$D1106)),AVERAGEIFS(Observed!P$2:P$9149,Observed!$A$2:$A$9149,$A1106,Observed!$D$2:$D$9149,$D1106),"")</f>
        <v/>
      </c>
      <c r="Q1106" s="22" t="str">
        <f>IF(ISNUMBER(AVERAGEIFS(Observed!Q$2:Q$9149,Observed!$A$2:$A$9149,$A1106,Observed!$D$2:$D$9149,$D1106)),AVERAGEIFS(Observed!Q$2:Q$9149,Observed!$A$2:$A$9149,$A1106,Observed!$D$2:$D$9149,$D1106),"")</f>
        <v/>
      </c>
      <c r="R1106" s="22" t="str">
        <f>IF(ISNUMBER(AVERAGEIFS(Observed!R$2:R$9149,Observed!$A$2:$A$9149,$A1106,Observed!$D$2:$D$9149,$D1106)),AVERAGEIFS(Observed!R$2:R$9149,Observed!$A$2:$A$9149,$A1106,Observed!$D$2:$D$9149,$D1106),"")</f>
        <v/>
      </c>
      <c r="S1106" s="22" t="str">
        <f>IF(ISNUMBER(AVERAGEIFS(Observed!S$2:S$9149,Observed!$A$2:$A$9149,$A1106,Observed!$D$2:$D$9149,$D1106)),AVERAGEIFS(Observed!S$2:S$9149,Observed!$A$2:$A$9149,$A1106,Observed!$D$2:$D$9149,$D1106),"")</f>
        <v/>
      </c>
      <c r="T1106" s="23" t="str">
        <f>IF(ISNUMBER(AVERAGEIFS(Observed!T$2:T$9149,Observed!$A$2:$A$9149,$A1106,Observed!$D$2:$D$9149,$D1106)),AVERAGEIFS(Observed!T$2:T$9149,Observed!$A$2:$A$9149,$A1106,Observed!$D$2:$D$9149,$D1106),"")</f>
        <v/>
      </c>
      <c r="U1106" s="23" t="str">
        <f>IF(ISNUMBER(AVERAGEIFS(Observed!U$2:U$9149,Observed!$A$2:$A$9149,$A1106,Observed!$D$2:$D$9149,$D1106)),AVERAGEIFS(Observed!U$2:U$9149,Observed!$A$2:$A$9149,$A1106,Observed!$D$2:$D$9149,$D1106),"")</f>
        <v/>
      </c>
      <c r="V1106" s="23" t="str">
        <f>IF(ISNUMBER(AVERAGEIFS(Observed!V$2:V$9149,Observed!$A$2:$A$9149,$A1106,Observed!$D$2:$D$9149,$D1106)),AVERAGEIFS(Observed!V$2:V$9149,Observed!$A$2:$A$9149,$A1106,Observed!$D$2:$D$9149,$D1106),"")</f>
        <v/>
      </c>
      <c r="W1106" s="21" t="str">
        <f>IF(ISNUMBER(AVERAGEIFS(Observed!W$2:W$9149,Observed!$A$2:$A$9149,$A1106,Observed!$D$2:$D$9149,$D1106)),AVERAGEIFS(Observed!W$2:W$9149,Observed!$A$2:$A$9149,$A1106,Observed!$D$2:$D$9149,$D1106),"")</f>
        <v/>
      </c>
      <c r="X1106" s="35" t="str">
        <f>IF(ISNUMBER(AVERAGEIFS(Observed!X$2:X$9149,Observed!$A$2:$A$9149,$A1106,Observed!$D$2:$D$9149,$D1106)),AVERAGEIFS(Observed!X$2:X$9149,Observed!$A$2:$A$9149,$A1106,Observed!$D$2:$D$9149,$D1106),"")</f>
        <v/>
      </c>
      <c r="Y1106" s="35" t="str">
        <f>IF(ISNUMBER(AVERAGEIFS(Observed!Y$2:Y$9149,Observed!$A$2:$A$9149,$A1106,Observed!$D$2:$D$9149,$D1106)),AVERAGEIFS(Observed!Y$2:Y$9149,Observed!$A$2:$A$9149,$A1106,Observed!$D$2:$D$9149,$D1106),"")</f>
        <v/>
      </c>
      <c r="Z1106" s="22" t="str">
        <f>IF(ISNUMBER(AVERAGEIFS(Observed!Z$2:Z$9149,Observed!$A$2:$A$9149,$A1106,Observed!$D$2:$D$9149,$D1106)),AVERAGEIFS(Observed!Z$2:Z$9149,Observed!$A$2:$A$9149,$A1106,Observed!$D$2:$D$9149,$D1106),"")</f>
        <v/>
      </c>
      <c r="AA1106" s="22" t="str">
        <f>IF(ISNUMBER(AVERAGEIFS(Observed!AA$2:AA$9149,Observed!$A$2:$A$9149,$A1106,Observed!$D$2:$D$9149,$D1106)),AVERAGEIFS(Observed!AA$2:AA$9149,Observed!$A$2:$A$9149,$A1106,Observed!$D$2:$D$9149,$D1106),"")</f>
        <v/>
      </c>
      <c r="AB1106" s="22" t="str">
        <f>IF(ISNUMBER(AVERAGEIFS(Observed!AB$2:AB$9149,Observed!$A$2:$A$9149,$A1106,Observed!$D$2:$D$9149,$D1106)),AVERAGEIFS(Observed!AB$2:AB$9149,Observed!$A$2:$A$9149,$A1106,Observed!$D$2:$D$9149,$D1106),"")</f>
        <v/>
      </c>
      <c r="AC1106" s="22" t="str">
        <f>IF(ISNUMBER(AVERAGEIFS(Observed!AC$2:AC$9149,Observed!$A$2:$A$9149,$A1106,Observed!$D$2:$D$9149,$D1106)),AVERAGEIFS(Observed!AC$2:AC$9149,Observed!$A$2:$A$9149,$A1106,Observed!$D$2:$D$9149,$D1106),"")</f>
        <v/>
      </c>
      <c r="AD1106" s="22" t="str">
        <f>IF(ISNUMBER(AVERAGEIFS(Observed!AD$2:AD$9149,Observed!$A$2:$A$9149,$A1106,Observed!$D$2:$D$9149,$D1106)),AVERAGEIFS(Observed!AD$2:AD$9149,Observed!$A$2:$A$9149,$A1106,Observed!$D$2:$D$9149,$D1106),"")</f>
        <v/>
      </c>
      <c r="AE1106" s="22" t="str">
        <f>IF(ISNUMBER(AVERAGEIFS(Observed!AE$2:AE$9149,Observed!$A$2:$A$9149,$A1106,Observed!$D$2:$D$9149,$D1106)),AVERAGEIFS(Observed!AE$2:AE$9149,Observed!$A$2:$A$9149,$A1106,Observed!$D$2:$D$9149,$D1106),"")</f>
        <v/>
      </c>
      <c r="AF1106" s="22" t="str">
        <f>IF(ISNUMBER(AVERAGEIFS(Observed!AF$2:AF$9149,Observed!$A$2:$A$9149,$A1106,Observed!$D$2:$D$9149,$D1106)),AVERAGEIFS(Observed!AF$2:AF$9149,Observed!$A$2:$A$9149,$A1106,Observed!$D$2:$D$9149,$D1106),"")</f>
        <v/>
      </c>
      <c r="AG1106" s="22" t="str">
        <f>IF(ISNUMBER(AVERAGEIFS(Observed!AG$2:AG$9149,Observed!$A$2:$A$9149,$A1106,Observed!$D$2:$D$9149,$D1106)),AVERAGEIFS(Observed!AG$2:AG$9149,Observed!$A$2:$A$9149,$A1106,Observed!$D$2:$D$9149,$D1106),"")</f>
        <v/>
      </c>
      <c r="AH1106" s="22" t="str">
        <f>IF(ISNUMBER(AVERAGEIFS(Observed!AH$2:AH$9149,Observed!$A$2:$A$9149,$A1106,Observed!$D$2:$D$9149,$D1106)),AVERAGEIFS(Observed!AH$2:AH$9149,Observed!$A$2:$A$9149,$A1106,Observed!$D$2:$D$9149,$D1106),"")</f>
        <v/>
      </c>
      <c r="AI1106" s="22" t="str">
        <f>IF(ISNUMBER(AVERAGEIFS(Observed!AI$2:AI$9149,Observed!$A$2:$A$9149,$A1106,Observed!$D$2:$D$9149,$D1106)),AVERAGEIFS(Observed!AI$2:AI$9149,Observed!$A$2:$A$9149,$A1106,Observed!$D$2:$D$9149,$D1106),"")</f>
        <v/>
      </c>
      <c r="AJ1106" s="22" t="str">
        <f>IF(ISNUMBER(AVERAGEIFS(Observed!AJ$2:AJ$9149,Observed!$A$2:$A$9149,$A1106,Observed!$D$2:$D$9149,$D1106)),AVERAGEIFS(Observed!AJ$2:AJ$9149,Observed!$A$2:$A$9149,$A1106,Observed!$D$2:$D$9149,$D1106),"")</f>
        <v/>
      </c>
      <c r="AK1106" s="22" t="str">
        <f>IF(ISNUMBER(AVERAGEIFS(Observed!AK$2:AK$9149,Observed!$A$2:$A$9149,$A1106,Observed!$D$2:$D$9149,$D1106)),AVERAGEIFS(Observed!AK$2:AK$9149,Observed!$A$2:$A$9149,$A1106,Observed!$D$2:$D$9149,$D1106),"")</f>
        <v/>
      </c>
      <c r="AL1106" s="23" t="str">
        <f>IF(ISNUMBER(AVERAGEIFS(Observed!AL$2:AL$9149,Observed!$A$2:$A$9149,$A1106,Observed!$D$2:$D$9149,$D1106)),AVERAGEIFS(Observed!AL$2:AL$9149,Observed!$A$2:$A$9149,$A1106,Observed!$D$2:$D$9149,$D1106),"")</f>
        <v/>
      </c>
      <c r="AM1106" s="23" t="str">
        <f>IF(ISNUMBER(AVERAGEIFS(Observed!AM$2:AM$9149,Observed!$A$2:$A$9149,$A1106,Observed!$D$2:$D$9149,$D1106)),AVERAGEIFS(Observed!AM$2:AM$9149,Observed!$A$2:$A$9149,$A1106,Observed!$D$2:$D$9149,$D1106),"")</f>
        <v/>
      </c>
      <c r="AN1106" s="22" t="str">
        <f>IF(ISNUMBER(AVERAGEIFS(Observed!AN$2:AN$9149,Observed!$A$2:$A$9149,$A1106,Observed!$D$2:$D$9149,$D1106)),AVERAGEIFS(Observed!AN$2:AN$9149,Observed!$A$2:$A$9149,$A1106,Observed!$D$2:$D$9149,$D1106),"")</f>
        <v/>
      </c>
      <c r="AO1106" s="22" t="str">
        <f>IF(ISNUMBER(AVERAGEIFS(Observed!AO$2:AO$9149,Observed!$A$2:$A$9149,$A1106,Observed!$D$2:$D$9149,$D1106)),AVERAGEIFS(Observed!AO$2:AO$9149,Observed!$A$2:$A$9149,$A1106,Observed!$D$2:$D$9149,$D1106),"")</f>
        <v/>
      </c>
      <c r="AP1106" s="21" t="str">
        <f>IF(ISNUMBER(AVERAGEIFS(Observed!AP$2:AP$9149,Observed!$A$2:$A$9149,$A1106,Observed!$D$2:$D$9149,$D1106)),AVERAGEIFS(Observed!AP$2:AP$9149,Observed!$A$2:$A$9149,$A1106,Observed!$D$2:$D$9149,$D1106),"")</f>
        <v/>
      </c>
      <c r="AQ1106" s="22">
        <f>IF(ISNUMBER(AVERAGEIFS(Observed!AQ$2:AQ$9149,Observed!$A$2:$A$9149,$A1106,Observed!$D$2:$D$9149,$D1106)),AVERAGEIFS(Observed!AQ$2:AQ$9149,Observed!$A$2:$A$9149,$A1106,Observed!$D$2:$D$9149,$D1106),"")</f>
        <v>131.4</v>
      </c>
      <c r="AR1106" s="22" t="str">
        <f>IF(ISNUMBER(AVERAGEIFS(Observed!AR$2:AR$9149,Observed!$A$2:$A$9149,$A1106,Observed!$D$2:$D$9149,$D1106)),AVERAGEIFS(Observed!AR$2:AR$9149,Observed!$A$2:$A$9149,$A1106,Observed!$D$2:$D$9149,$D1106),"")</f>
        <v/>
      </c>
      <c r="AS1106" s="22" t="str">
        <f>IF(ISNUMBER(AVERAGEIFS(Observed!AS$2:AS$9149,Observed!$A$2:$A$9149,$A1106,Observed!$D$2:$D$9149,$D1106)),AVERAGEIFS(Observed!AS$2:AS$9149,Observed!$A$2:$A$9149,$A1106,Observed!$D$2:$D$9149,$D1106),"")</f>
        <v/>
      </c>
      <c r="AT1106" s="22" t="str">
        <f>IF(ISNUMBER(AVERAGEIFS(Observed!AT$2:AT$9149,Observed!$A$2:$A$9149,$A1106,Observed!$D$2:$D$9149,$D1106)),AVERAGEIFS(Observed!AT$2:AT$9149,Observed!$A$2:$A$9149,$A1106,Observed!$D$2:$D$9149,$D1106),"")</f>
        <v/>
      </c>
      <c r="AU1106" s="22" t="str">
        <f>IF(ISNUMBER(AVERAGEIFS(Observed!AU$2:AU$9149,Observed!$A$2:$A$9149,$A1106,Observed!$D$2:$D$9149,$D1106)),AVERAGEIFS(Observed!AU$2:AU$9149,Observed!$A$2:$A$9149,$A1106,Observed!$D$2:$D$9149,$D1106),"")</f>
        <v/>
      </c>
      <c r="AV1106" s="2">
        <f>COUNTIFS(Observed!$A$2:$A$9149,$A1106,Observed!$D$2:$D$9149,$D1106)</f>
        <v>5</v>
      </c>
      <c r="AW1106" s="2">
        <f t="shared" si="17"/>
        <v>1</v>
      </c>
    </row>
    <row r="1107" spans="1:49" x14ac:dyDescent="0.25">
      <c r="A1107" t="s">
        <v>98</v>
      </c>
      <c r="B1107" t="s">
        <v>116</v>
      </c>
      <c r="C1107" t="s">
        <v>30</v>
      </c>
      <c r="D1107" s="3">
        <v>40609</v>
      </c>
      <c r="E1107">
        <v>1</v>
      </c>
      <c r="G1107" t="s">
        <v>112</v>
      </c>
      <c r="K1107" s="24" t="s">
        <v>115</v>
      </c>
      <c r="N1107" s="2"/>
      <c r="O1107" s="21" t="str">
        <f>IF(ISNUMBER(AVERAGEIFS(Observed!O$2:O$9149,Observed!$A$2:$A$9149,$A1107,Observed!$D$2:$D$9149,$D1107)),AVERAGEIFS(Observed!O$2:O$9149,Observed!$A$2:$A$9149,$A1107,Observed!$D$2:$D$9149,$D1107),"")</f>
        <v/>
      </c>
      <c r="P1107" s="22" t="str">
        <f>IF(ISNUMBER(AVERAGEIFS(Observed!P$2:P$9149,Observed!$A$2:$A$9149,$A1107,Observed!$D$2:$D$9149,$D1107)),AVERAGEIFS(Observed!P$2:P$9149,Observed!$A$2:$A$9149,$A1107,Observed!$D$2:$D$9149,$D1107),"")</f>
        <v/>
      </c>
      <c r="Q1107" s="22" t="str">
        <f>IF(ISNUMBER(AVERAGEIFS(Observed!Q$2:Q$9149,Observed!$A$2:$A$9149,$A1107,Observed!$D$2:$D$9149,$D1107)),AVERAGEIFS(Observed!Q$2:Q$9149,Observed!$A$2:$A$9149,$A1107,Observed!$D$2:$D$9149,$D1107),"")</f>
        <v/>
      </c>
      <c r="R1107" s="22" t="str">
        <f>IF(ISNUMBER(AVERAGEIFS(Observed!R$2:R$9149,Observed!$A$2:$A$9149,$A1107,Observed!$D$2:$D$9149,$D1107)),AVERAGEIFS(Observed!R$2:R$9149,Observed!$A$2:$A$9149,$A1107,Observed!$D$2:$D$9149,$D1107),"")</f>
        <v/>
      </c>
      <c r="S1107" s="22" t="str">
        <f>IF(ISNUMBER(AVERAGEIFS(Observed!S$2:S$9149,Observed!$A$2:$A$9149,$A1107,Observed!$D$2:$D$9149,$D1107)),AVERAGEIFS(Observed!S$2:S$9149,Observed!$A$2:$A$9149,$A1107,Observed!$D$2:$D$9149,$D1107),"")</f>
        <v/>
      </c>
      <c r="T1107" s="23" t="str">
        <f>IF(ISNUMBER(AVERAGEIFS(Observed!T$2:T$9149,Observed!$A$2:$A$9149,$A1107,Observed!$D$2:$D$9149,$D1107)),AVERAGEIFS(Observed!T$2:T$9149,Observed!$A$2:$A$9149,$A1107,Observed!$D$2:$D$9149,$D1107),"")</f>
        <v/>
      </c>
      <c r="U1107" s="23" t="str">
        <f>IF(ISNUMBER(AVERAGEIFS(Observed!U$2:U$9149,Observed!$A$2:$A$9149,$A1107,Observed!$D$2:$D$9149,$D1107)),AVERAGEIFS(Observed!U$2:U$9149,Observed!$A$2:$A$9149,$A1107,Observed!$D$2:$D$9149,$D1107),"")</f>
        <v/>
      </c>
      <c r="V1107" s="23" t="str">
        <f>IF(ISNUMBER(AVERAGEIFS(Observed!V$2:V$9149,Observed!$A$2:$A$9149,$A1107,Observed!$D$2:$D$9149,$D1107)),AVERAGEIFS(Observed!V$2:V$9149,Observed!$A$2:$A$9149,$A1107,Observed!$D$2:$D$9149,$D1107),"")</f>
        <v/>
      </c>
      <c r="W1107" s="21" t="str">
        <f>IF(ISNUMBER(AVERAGEIFS(Observed!W$2:W$9149,Observed!$A$2:$A$9149,$A1107,Observed!$D$2:$D$9149,$D1107)),AVERAGEIFS(Observed!W$2:W$9149,Observed!$A$2:$A$9149,$A1107,Observed!$D$2:$D$9149,$D1107),"")</f>
        <v/>
      </c>
      <c r="X1107" s="35" t="str">
        <f>IF(ISNUMBER(AVERAGEIFS(Observed!X$2:X$9149,Observed!$A$2:$A$9149,$A1107,Observed!$D$2:$D$9149,$D1107)),AVERAGEIFS(Observed!X$2:X$9149,Observed!$A$2:$A$9149,$A1107,Observed!$D$2:$D$9149,$D1107),"")</f>
        <v/>
      </c>
      <c r="Y1107" s="35" t="str">
        <f>IF(ISNUMBER(AVERAGEIFS(Observed!Y$2:Y$9149,Observed!$A$2:$A$9149,$A1107,Observed!$D$2:$D$9149,$D1107)),AVERAGEIFS(Observed!Y$2:Y$9149,Observed!$A$2:$A$9149,$A1107,Observed!$D$2:$D$9149,$D1107),"")</f>
        <v/>
      </c>
      <c r="Z1107" s="22" t="str">
        <f>IF(ISNUMBER(AVERAGEIFS(Observed!Z$2:Z$9149,Observed!$A$2:$A$9149,$A1107,Observed!$D$2:$D$9149,$D1107)),AVERAGEIFS(Observed!Z$2:Z$9149,Observed!$A$2:$A$9149,$A1107,Observed!$D$2:$D$9149,$D1107),"")</f>
        <v/>
      </c>
      <c r="AA1107" s="22" t="str">
        <f>IF(ISNUMBER(AVERAGEIFS(Observed!AA$2:AA$9149,Observed!$A$2:$A$9149,$A1107,Observed!$D$2:$D$9149,$D1107)),AVERAGEIFS(Observed!AA$2:AA$9149,Observed!$A$2:$A$9149,$A1107,Observed!$D$2:$D$9149,$D1107),"")</f>
        <v/>
      </c>
      <c r="AB1107" s="22" t="str">
        <f>IF(ISNUMBER(AVERAGEIFS(Observed!AB$2:AB$9149,Observed!$A$2:$A$9149,$A1107,Observed!$D$2:$D$9149,$D1107)),AVERAGEIFS(Observed!AB$2:AB$9149,Observed!$A$2:$A$9149,$A1107,Observed!$D$2:$D$9149,$D1107),"")</f>
        <v/>
      </c>
      <c r="AC1107" s="22" t="str">
        <f>IF(ISNUMBER(AVERAGEIFS(Observed!AC$2:AC$9149,Observed!$A$2:$A$9149,$A1107,Observed!$D$2:$D$9149,$D1107)),AVERAGEIFS(Observed!AC$2:AC$9149,Observed!$A$2:$A$9149,$A1107,Observed!$D$2:$D$9149,$D1107),"")</f>
        <v/>
      </c>
      <c r="AD1107" s="22" t="str">
        <f>IF(ISNUMBER(AVERAGEIFS(Observed!AD$2:AD$9149,Observed!$A$2:$A$9149,$A1107,Observed!$D$2:$D$9149,$D1107)),AVERAGEIFS(Observed!AD$2:AD$9149,Observed!$A$2:$A$9149,$A1107,Observed!$D$2:$D$9149,$D1107),"")</f>
        <v/>
      </c>
      <c r="AE1107" s="22" t="str">
        <f>IF(ISNUMBER(AVERAGEIFS(Observed!AE$2:AE$9149,Observed!$A$2:$A$9149,$A1107,Observed!$D$2:$D$9149,$D1107)),AVERAGEIFS(Observed!AE$2:AE$9149,Observed!$A$2:$A$9149,$A1107,Observed!$D$2:$D$9149,$D1107),"")</f>
        <v/>
      </c>
      <c r="AF1107" s="22" t="str">
        <f>IF(ISNUMBER(AVERAGEIFS(Observed!AF$2:AF$9149,Observed!$A$2:$A$9149,$A1107,Observed!$D$2:$D$9149,$D1107)),AVERAGEIFS(Observed!AF$2:AF$9149,Observed!$A$2:$A$9149,$A1107,Observed!$D$2:$D$9149,$D1107),"")</f>
        <v/>
      </c>
      <c r="AG1107" s="22" t="str">
        <f>IF(ISNUMBER(AVERAGEIFS(Observed!AG$2:AG$9149,Observed!$A$2:$A$9149,$A1107,Observed!$D$2:$D$9149,$D1107)),AVERAGEIFS(Observed!AG$2:AG$9149,Observed!$A$2:$A$9149,$A1107,Observed!$D$2:$D$9149,$D1107),"")</f>
        <v/>
      </c>
      <c r="AH1107" s="22" t="str">
        <f>IF(ISNUMBER(AVERAGEIFS(Observed!AH$2:AH$9149,Observed!$A$2:$A$9149,$A1107,Observed!$D$2:$D$9149,$D1107)),AVERAGEIFS(Observed!AH$2:AH$9149,Observed!$A$2:$A$9149,$A1107,Observed!$D$2:$D$9149,$D1107),"")</f>
        <v/>
      </c>
      <c r="AI1107" s="22" t="str">
        <f>IF(ISNUMBER(AVERAGEIFS(Observed!AI$2:AI$9149,Observed!$A$2:$A$9149,$A1107,Observed!$D$2:$D$9149,$D1107)),AVERAGEIFS(Observed!AI$2:AI$9149,Observed!$A$2:$A$9149,$A1107,Observed!$D$2:$D$9149,$D1107),"")</f>
        <v/>
      </c>
      <c r="AJ1107" s="22" t="str">
        <f>IF(ISNUMBER(AVERAGEIFS(Observed!AJ$2:AJ$9149,Observed!$A$2:$A$9149,$A1107,Observed!$D$2:$D$9149,$D1107)),AVERAGEIFS(Observed!AJ$2:AJ$9149,Observed!$A$2:$A$9149,$A1107,Observed!$D$2:$D$9149,$D1107),"")</f>
        <v/>
      </c>
      <c r="AK1107" s="22" t="str">
        <f>IF(ISNUMBER(AVERAGEIFS(Observed!AK$2:AK$9149,Observed!$A$2:$A$9149,$A1107,Observed!$D$2:$D$9149,$D1107)),AVERAGEIFS(Observed!AK$2:AK$9149,Observed!$A$2:$A$9149,$A1107,Observed!$D$2:$D$9149,$D1107),"")</f>
        <v/>
      </c>
      <c r="AL1107" s="23" t="str">
        <f>IF(ISNUMBER(AVERAGEIFS(Observed!AL$2:AL$9149,Observed!$A$2:$A$9149,$A1107,Observed!$D$2:$D$9149,$D1107)),AVERAGEIFS(Observed!AL$2:AL$9149,Observed!$A$2:$A$9149,$A1107,Observed!$D$2:$D$9149,$D1107),"")</f>
        <v/>
      </c>
      <c r="AM1107" s="23" t="str">
        <f>IF(ISNUMBER(AVERAGEIFS(Observed!AM$2:AM$9149,Observed!$A$2:$A$9149,$A1107,Observed!$D$2:$D$9149,$D1107)),AVERAGEIFS(Observed!AM$2:AM$9149,Observed!$A$2:$A$9149,$A1107,Observed!$D$2:$D$9149,$D1107),"")</f>
        <v/>
      </c>
      <c r="AN1107" s="22" t="str">
        <f>IF(ISNUMBER(AVERAGEIFS(Observed!AN$2:AN$9149,Observed!$A$2:$A$9149,$A1107,Observed!$D$2:$D$9149,$D1107)),AVERAGEIFS(Observed!AN$2:AN$9149,Observed!$A$2:$A$9149,$A1107,Observed!$D$2:$D$9149,$D1107),"")</f>
        <v/>
      </c>
      <c r="AO1107" s="22" t="str">
        <f>IF(ISNUMBER(AVERAGEIFS(Observed!AO$2:AO$9149,Observed!$A$2:$A$9149,$A1107,Observed!$D$2:$D$9149,$D1107)),AVERAGEIFS(Observed!AO$2:AO$9149,Observed!$A$2:$A$9149,$A1107,Observed!$D$2:$D$9149,$D1107),"")</f>
        <v/>
      </c>
      <c r="AP1107" s="21" t="str">
        <f>IF(ISNUMBER(AVERAGEIFS(Observed!AP$2:AP$9149,Observed!$A$2:$A$9149,$A1107,Observed!$D$2:$D$9149,$D1107)),AVERAGEIFS(Observed!AP$2:AP$9149,Observed!$A$2:$A$9149,$A1107,Observed!$D$2:$D$9149,$D1107),"")</f>
        <v/>
      </c>
      <c r="AQ1107" s="22">
        <f>IF(ISNUMBER(AVERAGEIFS(Observed!AQ$2:AQ$9149,Observed!$A$2:$A$9149,$A1107,Observed!$D$2:$D$9149,$D1107)),AVERAGEIFS(Observed!AQ$2:AQ$9149,Observed!$A$2:$A$9149,$A1107,Observed!$D$2:$D$9149,$D1107),"")</f>
        <v>253</v>
      </c>
      <c r="AR1107" s="22" t="str">
        <f>IF(ISNUMBER(AVERAGEIFS(Observed!AR$2:AR$9149,Observed!$A$2:$A$9149,$A1107,Observed!$D$2:$D$9149,$D1107)),AVERAGEIFS(Observed!AR$2:AR$9149,Observed!$A$2:$A$9149,$A1107,Observed!$D$2:$D$9149,$D1107),"")</f>
        <v/>
      </c>
      <c r="AS1107" s="22" t="str">
        <f>IF(ISNUMBER(AVERAGEIFS(Observed!AS$2:AS$9149,Observed!$A$2:$A$9149,$A1107,Observed!$D$2:$D$9149,$D1107)),AVERAGEIFS(Observed!AS$2:AS$9149,Observed!$A$2:$A$9149,$A1107,Observed!$D$2:$D$9149,$D1107),"")</f>
        <v/>
      </c>
      <c r="AT1107" s="22" t="str">
        <f>IF(ISNUMBER(AVERAGEIFS(Observed!AT$2:AT$9149,Observed!$A$2:$A$9149,$A1107,Observed!$D$2:$D$9149,$D1107)),AVERAGEIFS(Observed!AT$2:AT$9149,Observed!$A$2:$A$9149,$A1107,Observed!$D$2:$D$9149,$D1107),"")</f>
        <v/>
      </c>
      <c r="AU1107" s="22" t="str">
        <f>IF(ISNUMBER(AVERAGEIFS(Observed!AU$2:AU$9149,Observed!$A$2:$A$9149,$A1107,Observed!$D$2:$D$9149,$D1107)),AVERAGEIFS(Observed!AU$2:AU$9149,Observed!$A$2:$A$9149,$A1107,Observed!$D$2:$D$9149,$D1107),"")</f>
        <v/>
      </c>
      <c r="AV1107" s="2">
        <f>COUNTIFS(Observed!$A$2:$A$9149,$A1107,Observed!$D$2:$D$9149,$D1107)</f>
        <v>5</v>
      </c>
      <c r="AW1107" s="2">
        <f t="shared" si="17"/>
        <v>1</v>
      </c>
    </row>
    <row r="1108" spans="1:49" x14ac:dyDescent="0.25">
      <c r="A1108" t="s">
        <v>98</v>
      </c>
      <c r="B1108" t="s">
        <v>116</v>
      </c>
      <c r="C1108" t="s">
        <v>30</v>
      </c>
      <c r="D1108" s="3">
        <v>40616</v>
      </c>
      <c r="E1108">
        <v>1</v>
      </c>
      <c r="G1108" t="s">
        <v>112</v>
      </c>
      <c r="K1108" s="24" t="s">
        <v>115</v>
      </c>
      <c r="N1108" s="2"/>
      <c r="O1108" s="21" t="str">
        <f>IF(ISNUMBER(AVERAGEIFS(Observed!O$2:O$9149,Observed!$A$2:$A$9149,$A1108,Observed!$D$2:$D$9149,$D1108)),AVERAGEIFS(Observed!O$2:O$9149,Observed!$A$2:$A$9149,$A1108,Observed!$D$2:$D$9149,$D1108),"")</f>
        <v/>
      </c>
      <c r="P1108" s="22" t="str">
        <f>IF(ISNUMBER(AVERAGEIFS(Observed!P$2:P$9149,Observed!$A$2:$A$9149,$A1108,Observed!$D$2:$D$9149,$D1108)),AVERAGEIFS(Observed!P$2:P$9149,Observed!$A$2:$A$9149,$A1108,Observed!$D$2:$D$9149,$D1108),"")</f>
        <v/>
      </c>
      <c r="Q1108" s="22" t="str">
        <f>IF(ISNUMBER(AVERAGEIFS(Observed!Q$2:Q$9149,Observed!$A$2:$A$9149,$A1108,Observed!$D$2:$D$9149,$D1108)),AVERAGEIFS(Observed!Q$2:Q$9149,Observed!$A$2:$A$9149,$A1108,Observed!$D$2:$D$9149,$D1108),"")</f>
        <v/>
      </c>
      <c r="R1108" s="22" t="str">
        <f>IF(ISNUMBER(AVERAGEIFS(Observed!R$2:R$9149,Observed!$A$2:$A$9149,$A1108,Observed!$D$2:$D$9149,$D1108)),AVERAGEIFS(Observed!R$2:R$9149,Observed!$A$2:$A$9149,$A1108,Observed!$D$2:$D$9149,$D1108),"")</f>
        <v/>
      </c>
      <c r="S1108" s="22" t="str">
        <f>IF(ISNUMBER(AVERAGEIFS(Observed!S$2:S$9149,Observed!$A$2:$A$9149,$A1108,Observed!$D$2:$D$9149,$D1108)),AVERAGEIFS(Observed!S$2:S$9149,Observed!$A$2:$A$9149,$A1108,Observed!$D$2:$D$9149,$D1108),"")</f>
        <v/>
      </c>
      <c r="T1108" s="23" t="str">
        <f>IF(ISNUMBER(AVERAGEIFS(Observed!T$2:T$9149,Observed!$A$2:$A$9149,$A1108,Observed!$D$2:$D$9149,$D1108)),AVERAGEIFS(Observed!T$2:T$9149,Observed!$A$2:$A$9149,$A1108,Observed!$D$2:$D$9149,$D1108),"")</f>
        <v/>
      </c>
      <c r="U1108" s="23" t="str">
        <f>IF(ISNUMBER(AVERAGEIFS(Observed!U$2:U$9149,Observed!$A$2:$A$9149,$A1108,Observed!$D$2:$D$9149,$D1108)),AVERAGEIFS(Observed!U$2:U$9149,Observed!$A$2:$A$9149,$A1108,Observed!$D$2:$D$9149,$D1108),"")</f>
        <v/>
      </c>
      <c r="V1108" s="23" t="str">
        <f>IF(ISNUMBER(AVERAGEIFS(Observed!V$2:V$9149,Observed!$A$2:$A$9149,$A1108,Observed!$D$2:$D$9149,$D1108)),AVERAGEIFS(Observed!V$2:V$9149,Observed!$A$2:$A$9149,$A1108,Observed!$D$2:$D$9149,$D1108),"")</f>
        <v/>
      </c>
      <c r="W1108" s="21" t="str">
        <f>IF(ISNUMBER(AVERAGEIFS(Observed!W$2:W$9149,Observed!$A$2:$A$9149,$A1108,Observed!$D$2:$D$9149,$D1108)),AVERAGEIFS(Observed!W$2:W$9149,Observed!$A$2:$A$9149,$A1108,Observed!$D$2:$D$9149,$D1108),"")</f>
        <v/>
      </c>
      <c r="X1108" s="35" t="str">
        <f>IF(ISNUMBER(AVERAGEIFS(Observed!X$2:X$9149,Observed!$A$2:$A$9149,$A1108,Observed!$D$2:$D$9149,$D1108)),AVERAGEIFS(Observed!X$2:X$9149,Observed!$A$2:$A$9149,$A1108,Observed!$D$2:$D$9149,$D1108),"")</f>
        <v/>
      </c>
      <c r="Y1108" s="35" t="str">
        <f>IF(ISNUMBER(AVERAGEIFS(Observed!Y$2:Y$9149,Observed!$A$2:$A$9149,$A1108,Observed!$D$2:$D$9149,$D1108)),AVERAGEIFS(Observed!Y$2:Y$9149,Observed!$A$2:$A$9149,$A1108,Observed!$D$2:$D$9149,$D1108),"")</f>
        <v/>
      </c>
      <c r="Z1108" s="22" t="str">
        <f>IF(ISNUMBER(AVERAGEIFS(Observed!Z$2:Z$9149,Observed!$A$2:$A$9149,$A1108,Observed!$D$2:$D$9149,$D1108)),AVERAGEIFS(Observed!Z$2:Z$9149,Observed!$A$2:$A$9149,$A1108,Observed!$D$2:$D$9149,$D1108),"")</f>
        <v/>
      </c>
      <c r="AA1108" s="22" t="str">
        <f>IF(ISNUMBER(AVERAGEIFS(Observed!AA$2:AA$9149,Observed!$A$2:$A$9149,$A1108,Observed!$D$2:$D$9149,$D1108)),AVERAGEIFS(Observed!AA$2:AA$9149,Observed!$A$2:$A$9149,$A1108,Observed!$D$2:$D$9149,$D1108),"")</f>
        <v/>
      </c>
      <c r="AB1108" s="22" t="str">
        <f>IF(ISNUMBER(AVERAGEIFS(Observed!AB$2:AB$9149,Observed!$A$2:$A$9149,$A1108,Observed!$D$2:$D$9149,$D1108)),AVERAGEIFS(Observed!AB$2:AB$9149,Observed!$A$2:$A$9149,$A1108,Observed!$D$2:$D$9149,$D1108),"")</f>
        <v/>
      </c>
      <c r="AC1108" s="22" t="str">
        <f>IF(ISNUMBER(AVERAGEIFS(Observed!AC$2:AC$9149,Observed!$A$2:$A$9149,$A1108,Observed!$D$2:$D$9149,$D1108)),AVERAGEIFS(Observed!AC$2:AC$9149,Observed!$A$2:$A$9149,$A1108,Observed!$D$2:$D$9149,$D1108),"")</f>
        <v/>
      </c>
      <c r="AD1108" s="22" t="str">
        <f>IF(ISNUMBER(AVERAGEIFS(Observed!AD$2:AD$9149,Observed!$A$2:$A$9149,$A1108,Observed!$D$2:$D$9149,$D1108)),AVERAGEIFS(Observed!AD$2:AD$9149,Observed!$A$2:$A$9149,$A1108,Observed!$D$2:$D$9149,$D1108),"")</f>
        <v/>
      </c>
      <c r="AE1108" s="22" t="str">
        <f>IF(ISNUMBER(AVERAGEIFS(Observed!AE$2:AE$9149,Observed!$A$2:$A$9149,$A1108,Observed!$D$2:$D$9149,$D1108)),AVERAGEIFS(Observed!AE$2:AE$9149,Observed!$A$2:$A$9149,$A1108,Observed!$D$2:$D$9149,$D1108),"")</f>
        <v/>
      </c>
      <c r="AF1108" s="22" t="str">
        <f>IF(ISNUMBER(AVERAGEIFS(Observed!AF$2:AF$9149,Observed!$A$2:$A$9149,$A1108,Observed!$D$2:$D$9149,$D1108)),AVERAGEIFS(Observed!AF$2:AF$9149,Observed!$A$2:$A$9149,$A1108,Observed!$D$2:$D$9149,$D1108),"")</f>
        <v/>
      </c>
      <c r="AG1108" s="22" t="str">
        <f>IF(ISNUMBER(AVERAGEIFS(Observed!AG$2:AG$9149,Observed!$A$2:$A$9149,$A1108,Observed!$D$2:$D$9149,$D1108)),AVERAGEIFS(Observed!AG$2:AG$9149,Observed!$A$2:$A$9149,$A1108,Observed!$D$2:$D$9149,$D1108),"")</f>
        <v/>
      </c>
      <c r="AH1108" s="22" t="str">
        <f>IF(ISNUMBER(AVERAGEIFS(Observed!AH$2:AH$9149,Observed!$A$2:$A$9149,$A1108,Observed!$D$2:$D$9149,$D1108)),AVERAGEIFS(Observed!AH$2:AH$9149,Observed!$A$2:$A$9149,$A1108,Observed!$D$2:$D$9149,$D1108),"")</f>
        <v/>
      </c>
      <c r="AI1108" s="22" t="str">
        <f>IF(ISNUMBER(AVERAGEIFS(Observed!AI$2:AI$9149,Observed!$A$2:$A$9149,$A1108,Observed!$D$2:$D$9149,$D1108)),AVERAGEIFS(Observed!AI$2:AI$9149,Observed!$A$2:$A$9149,$A1108,Observed!$D$2:$D$9149,$D1108),"")</f>
        <v/>
      </c>
      <c r="AJ1108" s="22" t="str">
        <f>IF(ISNUMBER(AVERAGEIFS(Observed!AJ$2:AJ$9149,Observed!$A$2:$A$9149,$A1108,Observed!$D$2:$D$9149,$D1108)),AVERAGEIFS(Observed!AJ$2:AJ$9149,Observed!$A$2:$A$9149,$A1108,Observed!$D$2:$D$9149,$D1108),"")</f>
        <v/>
      </c>
      <c r="AK1108" s="22" t="str">
        <f>IF(ISNUMBER(AVERAGEIFS(Observed!AK$2:AK$9149,Observed!$A$2:$A$9149,$A1108,Observed!$D$2:$D$9149,$D1108)),AVERAGEIFS(Observed!AK$2:AK$9149,Observed!$A$2:$A$9149,$A1108,Observed!$D$2:$D$9149,$D1108),"")</f>
        <v/>
      </c>
      <c r="AL1108" s="23" t="str">
        <f>IF(ISNUMBER(AVERAGEIFS(Observed!AL$2:AL$9149,Observed!$A$2:$A$9149,$A1108,Observed!$D$2:$D$9149,$D1108)),AVERAGEIFS(Observed!AL$2:AL$9149,Observed!$A$2:$A$9149,$A1108,Observed!$D$2:$D$9149,$D1108),"")</f>
        <v/>
      </c>
      <c r="AM1108" s="23" t="str">
        <f>IF(ISNUMBER(AVERAGEIFS(Observed!AM$2:AM$9149,Observed!$A$2:$A$9149,$A1108,Observed!$D$2:$D$9149,$D1108)),AVERAGEIFS(Observed!AM$2:AM$9149,Observed!$A$2:$A$9149,$A1108,Observed!$D$2:$D$9149,$D1108),"")</f>
        <v/>
      </c>
      <c r="AN1108" s="22" t="str">
        <f>IF(ISNUMBER(AVERAGEIFS(Observed!AN$2:AN$9149,Observed!$A$2:$A$9149,$A1108,Observed!$D$2:$D$9149,$D1108)),AVERAGEIFS(Observed!AN$2:AN$9149,Observed!$A$2:$A$9149,$A1108,Observed!$D$2:$D$9149,$D1108),"")</f>
        <v/>
      </c>
      <c r="AO1108" s="22" t="str">
        <f>IF(ISNUMBER(AVERAGEIFS(Observed!AO$2:AO$9149,Observed!$A$2:$A$9149,$A1108,Observed!$D$2:$D$9149,$D1108)),AVERAGEIFS(Observed!AO$2:AO$9149,Observed!$A$2:$A$9149,$A1108,Observed!$D$2:$D$9149,$D1108),"")</f>
        <v/>
      </c>
      <c r="AP1108" s="21" t="str">
        <f>IF(ISNUMBER(AVERAGEIFS(Observed!AP$2:AP$9149,Observed!$A$2:$A$9149,$A1108,Observed!$D$2:$D$9149,$D1108)),AVERAGEIFS(Observed!AP$2:AP$9149,Observed!$A$2:$A$9149,$A1108,Observed!$D$2:$D$9149,$D1108),"")</f>
        <v/>
      </c>
      <c r="AQ1108" s="22">
        <f>IF(ISNUMBER(AVERAGEIFS(Observed!AQ$2:AQ$9149,Observed!$A$2:$A$9149,$A1108,Observed!$D$2:$D$9149,$D1108)),AVERAGEIFS(Observed!AQ$2:AQ$9149,Observed!$A$2:$A$9149,$A1108,Observed!$D$2:$D$9149,$D1108),"")</f>
        <v>311.2</v>
      </c>
      <c r="AR1108" s="22" t="str">
        <f>IF(ISNUMBER(AVERAGEIFS(Observed!AR$2:AR$9149,Observed!$A$2:$A$9149,$A1108,Observed!$D$2:$D$9149,$D1108)),AVERAGEIFS(Observed!AR$2:AR$9149,Observed!$A$2:$A$9149,$A1108,Observed!$D$2:$D$9149,$D1108),"")</f>
        <v/>
      </c>
      <c r="AS1108" s="22" t="str">
        <f>IF(ISNUMBER(AVERAGEIFS(Observed!AS$2:AS$9149,Observed!$A$2:$A$9149,$A1108,Observed!$D$2:$D$9149,$D1108)),AVERAGEIFS(Observed!AS$2:AS$9149,Observed!$A$2:$A$9149,$A1108,Observed!$D$2:$D$9149,$D1108),"")</f>
        <v/>
      </c>
      <c r="AT1108" s="22" t="str">
        <f>IF(ISNUMBER(AVERAGEIFS(Observed!AT$2:AT$9149,Observed!$A$2:$A$9149,$A1108,Observed!$D$2:$D$9149,$D1108)),AVERAGEIFS(Observed!AT$2:AT$9149,Observed!$A$2:$A$9149,$A1108,Observed!$D$2:$D$9149,$D1108),"")</f>
        <v/>
      </c>
      <c r="AU1108" s="22" t="str">
        <f>IF(ISNUMBER(AVERAGEIFS(Observed!AU$2:AU$9149,Observed!$A$2:$A$9149,$A1108,Observed!$D$2:$D$9149,$D1108)),AVERAGEIFS(Observed!AU$2:AU$9149,Observed!$A$2:$A$9149,$A1108,Observed!$D$2:$D$9149,$D1108),"")</f>
        <v/>
      </c>
      <c r="AV1108" s="2">
        <f>COUNTIFS(Observed!$A$2:$A$9149,$A1108,Observed!$D$2:$D$9149,$D1108)</f>
        <v>5</v>
      </c>
      <c r="AW1108" s="2">
        <f t="shared" si="17"/>
        <v>1</v>
      </c>
    </row>
    <row r="1109" spans="1:49" x14ac:dyDescent="0.25">
      <c r="A1109" t="s">
        <v>98</v>
      </c>
      <c r="B1109" t="s">
        <v>116</v>
      </c>
      <c r="C1109" t="s">
        <v>30</v>
      </c>
      <c r="D1109" s="3">
        <v>40623</v>
      </c>
      <c r="E1109">
        <v>1</v>
      </c>
      <c r="G1109" t="s">
        <v>112</v>
      </c>
      <c r="K1109" s="24" t="s">
        <v>115</v>
      </c>
      <c r="N1109" s="2"/>
      <c r="O1109" s="21" t="str">
        <f>IF(ISNUMBER(AVERAGEIFS(Observed!O$2:O$9149,Observed!$A$2:$A$9149,$A1109,Observed!$D$2:$D$9149,$D1109)),AVERAGEIFS(Observed!O$2:O$9149,Observed!$A$2:$A$9149,$A1109,Observed!$D$2:$D$9149,$D1109),"")</f>
        <v/>
      </c>
      <c r="P1109" s="22" t="str">
        <f>IF(ISNUMBER(AVERAGEIFS(Observed!P$2:P$9149,Observed!$A$2:$A$9149,$A1109,Observed!$D$2:$D$9149,$D1109)),AVERAGEIFS(Observed!P$2:P$9149,Observed!$A$2:$A$9149,$A1109,Observed!$D$2:$D$9149,$D1109),"")</f>
        <v/>
      </c>
      <c r="Q1109" s="22" t="str">
        <f>IF(ISNUMBER(AVERAGEIFS(Observed!Q$2:Q$9149,Observed!$A$2:$A$9149,$A1109,Observed!$D$2:$D$9149,$D1109)),AVERAGEIFS(Observed!Q$2:Q$9149,Observed!$A$2:$A$9149,$A1109,Observed!$D$2:$D$9149,$D1109),"")</f>
        <v/>
      </c>
      <c r="R1109" s="22" t="str">
        <f>IF(ISNUMBER(AVERAGEIFS(Observed!R$2:R$9149,Observed!$A$2:$A$9149,$A1109,Observed!$D$2:$D$9149,$D1109)),AVERAGEIFS(Observed!R$2:R$9149,Observed!$A$2:$A$9149,$A1109,Observed!$D$2:$D$9149,$D1109),"")</f>
        <v/>
      </c>
      <c r="S1109" s="22" t="str">
        <f>IF(ISNUMBER(AVERAGEIFS(Observed!S$2:S$9149,Observed!$A$2:$A$9149,$A1109,Observed!$D$2:$D$9149,$D1109)),AVERAGEIFS(Observed!S$2:S$9149,Observed!$A$2:$A$9149,$A1109,Observed!$D$2:$D$9149,$D1109),"")</f>
        <v/>
      </c>
      <c r="T1109" s="23" t="str">
        <f>IF(ISNUMBER(AVERAGEIFS(Observed!T$2:T$9149,Observed!$A$2:$A$9149,$A1109,Observed!$D$2:$D$9149,$D1109)),AVERAGEIFS(Observed!T$2:T$9149,Observed!$A$2:$A$9149,$A1109,Observed!$D$2:$D$9149,$D1109),"")</f>
        <v/>
      </c>
      <c r="U1109" s="23" t="str">
        <f>IF(ISNUMBER(AVERAGEIFS(Observed!U$2:U$9149,Observed!$A$2:$A$9149,$A1109,Observed!$D$2:$D$9149,$D1109)),AVERAGEIFS(Observed!U$2:U$9149,Observed!$A$2:$A$9149,$A1109,Observed!$D$2:$D$9149,$D1109),"")</f>
        <v/>
      </c>
      <c r="V1109" s="23" t="str">
        <f>IF(ISNUMBER(AVERAGEIFS(Observed!V$2:V$9149,Observed!$A$2:$A$9149,$A1109,Observed!$D$2:$D$9149,$D1109)),AVERAGEIFS(Observed!V$2:V$9149,Observed!$A$2:$A$9149,$A1109,Observed!$D$2:$D$9149,$D1109),"")</f>
        <v/>
      </c>
      <c r="W1109" s="21" t="str">
        <f>IF(ISNUMBER(AVERAGEIFS(Observed!W$2:W$9149,Observed!$A$2:$A$9149,$A1109,Observed!$D$2:$D$9149,$D1109)),AVERAGEIFS(Observed!W$2:W$9149,Observed!$A$2:$A$9149,$A1109,Observed!$D$2:$D$9149,$D1109),"")</f>
        <v/>
      </c>
      <c r="X1109" s="35" t="str">
        <f>IF(ISNUMBER(AVERAGEIFS(Observed!X$2:X$9149,Observed!$A$2:$A$9149,$A1109,Observed!$D$2:$D$9149,$D1109)),AVERAGEIFS(Observed!X$2:X$9149,Observed!$A$2:$A$9149,$A1109,Observed!$D$2:$D$9149,$D1109),"")</f>
        <v/>
      </c>
      <c r="Y1109" s="35" t="str">
        <f>IF(ISNUMBER(AVERAGEIFS(Observed!Y$2:Y$9149,Observed!$A$2:$A$9149,$A1109,Observed!$D$2:$D$9149,$D1109)),AVERAGEIFS(Observed!Y$2:Y$9149,Observed!$A$2:$A$9149,$A1109,Observed!$D$2:$D$9149,$D1109),"")</f>
        <v/>
      </c>
      <c r="Z1109" s="22" t="str">
        <f>IF(ISNUMBER(AVERAGEIFS(Observed!Z$2:Z$9149,Observed!$A$2:$A$9149,$A1109,Observed!$D$2:$D$9149,$D1109)),AVERAGEIFS(Observed!Z$2:Z$9149,Observed!$A$2:$A$9149,$A1109,Observed!$D$2:$D$9149,$D1109),"")</f>
        <v/>
      </c>
      <c r="AA1109" s="22" t="str">
        <f>IF(ISNUMBER(AVERAGEIFS(Observed!AA$2:AA$9149,Observed!$A$2:$A$9149,$A1109,Observed!$D$2:$D$9149,$D1109)),AVERAGEIFS(Observed!AA$2:AA$9149,Observed!$A$2:$A$9149,$A1109,Observed!$D$2:$D$9149,$D1109),"")</f>
        <v/>
      </c>
      <c r="AB1109" s="22" t="str">
        <f>IF(ISNUMBER(AVERAGEIFS(Observed!AB$2:AB$9149,Observed!$A$2:$A$9149,$A1109,Observed!$D$2:$D$9149,$D1109)),AVERAGEIFS(Observed!AB$2:AB$9149,Observed!$A$2:$A$9149,$A1109,Observed!$D$2:$D$9149,$D1109),"")</f>
        <v/>
      </c>
      <c r="AC1109" s="22" t="str">
        <f>IF(ISNUMBER(AVERAGEIFS(Observed!AC$2:AC$9149,Observed!$A$2:$A$9149,$A1109,Observed!$D$2:$D$9149,$D1109)),AVERAGEIFS(Observed!AC$2:AC$9149,Observed!$A$2:$A$9149,$A1109,Observed!$D$2:$D$9149,$D1109),"")</f>
        <v/>
      </c>
      <c r="AD1109" s="22" t="str">
        <f>IF(ISNUMBER(AVERAGEIFS(Observed!AD$2:AD$9149,Observed!$A$2:$A$9149,$A1109,Observed!$D$2:$D$9149,$D1109)),AVERAGEIFS(Observed!AD$2:AD$9149,Observed!$A$2:$A$9149,$A1109,Observed!$D$2:$D$9149,$D1109),"")</f>
        <v/>
      </c>
      <c r="AE1109" s="22" t="str">
        <f>IF(ISNUMBER(AVERAGEIFS(Observed!AE$2:AE$9149,Observed!$A$2:$A$9149,$A1109,Observed!$D$2:$D$9149,$D1109)),AVERAGEIFS(Observed!AE$2:AE$9149,Observed!$A$2:$A$9149,$A1109,Observed!$D$2:$D$9149,$D1109),"")</f>
        <v/>
      </c>
      <c r="AF1109" s="22" t="str">
        <f>IF(ISNUMBER(AVERAGEIFS(Observed!AF$2:AF$9149,Observed!$A$2:$A$9149,$A1109,Observed!$D$2:$D$9149,$D1109)),AVERAGEIFS(Observed!AF$2:AF$9149,Observed!$A$2:$A$9149,$A1109,Observed!$D$2:$D$9149,$D1109),"")</f>
        <v/>
      </c>
      <c r="AG1109" s="22" t="str">
        <f>IF(ISNUMBER(AVERAGEIFS(Observed!AG$2:AG$9149,Observed!$A$2:$A$9149,$A1109,Observed!$D$2:$D$9149,$D1109)),AVERAGEIFS(Observed!AG$2:AG$9149,Observed!$A$2:$A$9149,$A1109,Observed!$D$2:$D$9149,$D1109),"")</f>
        <v/>
      </c>
      <c r="AH1109" s="22" t="str">
        <f>IF(ISNUMBER(AVERAGEIFS(Observed!AH$2:AH$9149,Observed!$A$2:$A$9149,$A1109,Observed!$D$2:$D$9149,$D1109)),AVERAGEIFS(Observed!AH$2:AH$9149,Observed!$A$2:$A$9149,$A1109,Observed!$D$2:$D$9149,$D1109),"")</f>
        <v/>
      </c>
      <c r="AI1109" s="22" t="str">
        <f>IF(ISNUMBER(AVERAGEIFS(Observed!AI$2:AI$9149,Observed!$A$2:$A$9149,$A1109,Observed!$D$2:$D$9149,$D1109)),AVERAGEIFS(Observed!AI$2:AI$9149,Observed!$A$2:$A$9149,$A1109,Observed!$D$2:$D$9149,$D1109),"")</f>
        <v/>
      </c>
      <c r="AJ1109" s="22" t="str">
        <f>IF(ISNUMBER(AVERAGEIFS(Observed!AJ$2:AJ$9149,Observed!$A$2:$A$9149,$A1109,Observed!$D$2:$D$9149,$D1109)),AVERAGEIFS(Observed!AJ$2:AJ$9149,Observed!$A$2:$A$9149,$A1109,Observed!$D$2:$D$9149,$D1109),"")</f>
        <v/>
      </c>
      <c r="AK1109" s="22" t="str">
        <f>IF(ISNUMBER(AVERAGEIFS(Observed!AK$2:AK$9149,Observed!$A$2:$A$9149,$A1109,Observed!$D$2:$D$9149,$D1109)),AVERAGEIFS(Observed!AK$2:AK$9149,Observed!$A$2:$A$9149,$A1109,Observed!$D$2:$D$9149,$D1109),"")</f>
        <v/>
      </c>
      <c r="AL1109" s="23" t="str">
        <f>IF(ISNUMBER(AVERAGEIFS(Observed!AL$2:AL$9149,Observed!$A$2:$A$9149,$A1109,Observed!$D$2:$D$9149,$D1109)),AVERAGEIFS(Observed!AL$2:AL$9149,Observed!$A$2:$A$9149,$A1109,Observed!$D$2:$D$9149,$D1109),"")</f>
        <v/>
      </c>
      <c r="AM1109" s="23" t="str">
        <f>IF(ISNUMBER(AVERAGEIFS(Observed!AM$2:AM$9149,Observed!$A$2:$A$9149,$A1109,Observed!$D$2:$D$9149,$D1109)),AVERAGEIFS(Observed!AM$2:AM$9149,Observed!$A$2:$A$9149,$A1109,Observed!$D$2:$D$9149,$D1109),"")</f>
        <v/>
      </c>
      <c r="AN1109" s="22" t="str">
        <f>IF(ISNUMBER(AVERAGEIFS(Observed!AN$2:AN$9149,Observed!$A$2:$A$9149,$A1109,Observed!$D$2:$D$9149,$D1109)),AVERAGEIFS(Observed!AN$2:AN$9149,Observed!$A$2:$A$9149,$A1109,Observed!$D$2:$D$9149,$D1109),"")</f>
        <v/>
      </c>
      <c r="AO1109" s="22" t="str">
        <f>IF(ISNUMBER(AVERAGEIFS(Observed!AO$2:AO$9149,Observed!$A$2:$A$9149,$A1109,Observed!$D$2:$D$9149,$D1109)),AVERAGEIFS(Observed!AO$2:AO$9149,Observed!$A$2:$A$9149,$A1109,Observed!$D$2:$D$9149,$D1109),"")</f>
        <v/>
      </c>
      <c r="AP1109" s="21" t="str">
        <f>IF(ISNUMBER(AVERAGEIFS(Observed!AP$2:AP$9149,Observed!$A$2:$A$9149,$A1109,Observed!$D$2:$D$9149,$D1109)),AVERAGEIFS(Observed!AP$2:AP$9149,Observed!$A$2:$A$9149,$A1109,Observed!$D$2:$D$9149,$D1109),"")</f>
        <v/>
      </c>
      <c r="AQ1109" s="22">
        <f>IF(ISNUMBER(AVERAGEIFS(Observed!AQ$2:AQ$9149,Observed!$A$2:$A$9149,$A1109,Observed!$D$2:$D$9149,$D1109)),AVERAGEIFS(Observed!AQ$2:AQ$9149,Observed!$A$2:$A$9149,$A1109,Observed!$D$2:$D$9149,$D1109),"")</f>
        <v>380.8</v>
      </c>
      <c r="AR1109" s="22" t="str">
        <f>IF(ISNUMBER(AVERAGEIFS(Observed!AR$2:AR$9149,Observed!$A$2:$A$9149,$A1109,Observed!$D$2:$D$9149,$D1109)),AVERAGEIFS(Observed!AR$2:AR$9149,Observed!$A$2:$A$9149,$A1109,Observed!$D$2:$D$9149,$D1109),"")</f>
        <v/>
      </c>
      <c r="AS1109" s="22" t="str">
        <f>IF(ISNUMBER(AVERAGEIFS(Observed!AS$2:AS$9149,Observed!$A$2:$A$9149,$A1109,Observed!$D$2:$D$9149,$D1109)),AVERAGEIFS(Observed!AS$2:AS$9149,Observed!$A$2:$A$9149,$A1109,Observed!$D$2:$D$9149,$D1109),"")</f>
        <v/>
      </c>
      <c r="AT1109" s="22" t="str">
        <f>IF(ISNUMBER(AVERAGEIFS(Observed!AT$2:AT$9149,Observed!$A$2:$A$9149,$A1109,Observed!$D$2:$D$9149,$D1109)),AVERAGEIFS(Observed!AT$2:AT$9149,Observed!$A$2:$A$9149,$A1109,Observed!$D$2:$D$9149,$D1109),"")</f>
        <v/>
      </c>
      <c r="AU1109" s="22" t="str">
        <f>IF(ISNUMBER(AVERAGEIFS(Observed!AU$2:AU$9149,Observed!$A$2:$A$9149,$A1109,Observed!$D$2:$D$9149,$D1109)),AVERAGEIFS(Observed!AU$2:AU$9149,Observed!$A$2:$A$9149,$A1109,Observed!$D$2:$D$9149,$D1109),"")</f>
        <v/>
      </c>
      <c r="AV1109" s="2">
        <f>COUNTIFS(Observed!$A$2:$A$9149,$A1109,Observed!$D$2:$D$9149,$D1109)</f>
        <v>5</v>
      </c>
      <c r="AW1109" s="2">
        <f t="shared" si="17"/>
        <v>1</v>
      </c>
    </row>
    <row r="1110" spans="1:49" x14ac:dyDescent="0.25">
      <c r="A1110" t="s">
        <v>98</v>
      </c>
      <c r="B1110" t="s">
        <v>116</v>
      </c>
      <c r="C1110" t="s">
        <v>30</v>
      </c>
      <c r="D1110" s="3">
        <v>40630</v>
      </c>
      <c r="E1110">
        <v>1</v>
      </c>
      <c r="G1110" t="s">
        <v>112</v>
      </c>
      <c r="K1110" s="24" t="s">
        <v>115</v>
      </c>
      <c r="N1110" s="2"/>
      <c r="O1110" s="21" t="str">
        <f>IF(ISNUMBER(AVERAGEIFS(Observed!O$2:O$9149,Observed!$A$2:$A$9149,$A1110,Observed!$D$2:$D$9149,$D1110)),AVERAGEIFS(Observed!O$2:O$9149,Observed!$A$2:$A$9149,$A1110,Observed!$D$2:$D$9149,$D1110),"")</f>
        <v/>
      </c>
      <c r="P1110" s="22" t="str">
        <f>IF(ISNUMBER(AVERAGEIFS(Observed!P$2:P$9149,Observed!$A$2:$A$9149,$A1110,Observed!$D$2:$D$9149,$D1110)),AVERAGEIFS(Observed!P$2:P$9149,Observed!$A$2:$A$9149,$A1110,Observed!$D$2:$D$9149,$D1110),"")</f>
        <v/>
      </c>
      <c r="Q1110" s="22" t="str">
        <f>IF(ISNUMBER(AVERAGEIFS(Observed!Q$2:Q$9149,Observed!$A$2:$A$9149,$A1110,Observed!$D$2:$D$9149,$D1110)),AVERAGEIFS(Observed!Q$2:Q$9149,Observed!$A$2:$A$9149,$A1110,Observed!$D$2:$D$9149,$D1110),"")</f>
        <v/>
      </c>
      <c r="R1110" s="22" t="str">
        <f>IF(ISNUMBER(AVERAGEIFS(Observed!R$2:R$9149,Observed!$A$2:$A$9149,$A1110,Observed!$D$2:$D$9149,$D1110)),AVERAGEIFS(Observed!R$2:R$9149,Observed!$A$2:$A$9149,$A1110,Observed!$D$2:$D$9149,$D1110),"")</f>
        <v/>
      </c>
      <c r="S1110" s="22" t="str">
        <f>IF(ISNUMBER(AVERAGEIFS(Observed!S$2:S$9149,Observed!$A$2:$A$9149,$A1110,Observed!$D$2:$D$9149,$D1110)),AVERAGEIFS(Observed!S$2:S$9149,Observed!$A$2:$A$9149,$A1110,Observed!$D$2:$D$9149,$D1110),"")</f>
        <v/>
      </c>
      <c r="T1110" s="23" t="str">
        <f>IF(ISNUMBER(AVERAGEIFS(Observed!T$2:T$9149,Observed!$A$2:$A$9149,$A1110,Observed!$D$2:$D$9149,$D1110)),AVERAGEIFS(Observed!T$2:T$9149,Observed!$A$2:$A$9149,$A1110,Observed!$D$2:$D$9149,$D1110),"")</f>
        <v/>
      </c>
      <c r="U1110" s="23" t="str">
        <f>IF(ISNUMBER(AVERAGEIFS(Observed!U$2:U$9149,Observed!$A$2:$A$9149,$A1110,Observed!$D$2:$D$9149,$D1110)),AVERAGEIFS(Observed!U$2:U$9149,Observed!$A$2:$A$9149,$A1110,Observed!$D$2:$D$9149,$D1110),"")</f>
        <v/>
      </c>
      <c r="V1110" s="23" t="str">
        <f>IF(ISNUMBER(AVERAGEIFS(Observed!V$2:V$9149,Observed!$A$2:$A$9149,$A1110,Observed!$D$2:$D$9149,$D1110)),AVERAGEIFS(Observed!V$2:V$9149,Observed!$A$2:$A$9149,$A1110,Observed!$D$2:$D$9149,$D1110),"")</f>
        <v/>
      </c>
      <c r="W1110" s="21" t="str">
        <f>IF(ISNUMBER(AVERAGEIFS(Observed!W$2:W$9149,Observed!$A$2:$A$9149,$A1110,Observed!$D$2:$D$9149,$D1110)),AVERAGEIFS(Observed!W$2:W$9149,Observed!$A$2:$A$9149,$A1110,Observed!$D$2:$D$9149,$D1110),"")</f>
        <v/>
      </c>
      <c r="X1110" s="35" t="str">
        <f>IF(ISNUMBER(AVERAGEIFS(Observed!X$2:X$9149,Observed!$A$2:$A$9149,$A1110,Observed!$D$2:$D$9149,$D1110)),AVERAGEIFS(Observed!X$2:X$9149,Observed!$A$2:$A$9149,$A1110,Observed!$D$2:$D$9149,$D1110),"")</f>
        <v/>
      </c>
      <c r="Y1110" s="35" t="str">
        <f>IF(ISNUMBER(AVERAGEIFS(Observed!Y$2:Y$9149,Observed!$A$2:$A$9149,$A1110,Observed!$D$2:$D$9149,$D1110)),AVERAGEIFS(Observed!Y$2:Y$9149,Observed!$A$2:$A$9149,$A1110,Observed!$D$2:$D$9149,$D1110),"")</f>
        <v/>
      </c>
      <c r="Z1110" s="22" t="str">
        <f>IF(ISNUMBER(AVERAGEIFS(Observed!Z$2:Z$9149,Observed!$A$2:$A$9149,$A1110,Observed!$D$2:$D$9149,$D1110)),AVERAGEIFS(Observed!Z$2:Z$9149,Observed!$A$2:$A$9149,$A1110,Observed!$D$2:$D$9149,$D1110),"")</f>
        <v/>
      </c>
      <c r="AA1110" s="22" t="str">
        <f>IF(ISNUMBER(AVERAGEIFS(Observed!AA$2:AA$9149,Observed!$A$2:$A$9149,$A1110,Observed!$D$2:$D$9149,$D1110)),AVERAGEIFS(Observed!AA$2:AA$9149,Observed!$A$2:$A$9149,$A1110,Observed!$D$2:$D$9149,$D1110),"")</f>
        <v/>
      </c>
      <c r="AB1110" s="22" t="str">
        <f>IF(ISNUMBER(AVERAGEIFS(Observed!AB$2:AB$9149,Observed!$A$2:$A$9149,$A1110,Observed!$D$2:$D$9149,$D1110)),AVERAGEIFS(Observed!AB$2:AB$9149,Observed!$A$2:$A$9149,$A1110,Observed!$D$2:$D$9149,$D1110),"")</f>
        <v/>
      </c>
      <c r="AC1110" s="22" t="str">
        <f>IF(ISNUMBER(AVERAGEIFS(Observed!AC$2:AC$9149,Observed!$A$2:$A$9149,$A1110,Observed!$D$2:$D$9149,$D1110)),AVERAGEIFS(Observed!AC$2:AC$9149,Observed!$A$2:$A$9149,$A1110,Observed!$D$2:$D$9149,$D1110),"")</f>
        <v/>
      </c>
      <c r="AD1110" s="22" t="str">
        <f>IF(ISNUMBER(AVERAGEIFS(Observed!AD$2:AD$9149,Observed!$A$2:$A$9149,$A1110,Observed!$D$2:$D$9149,$D1110)),AVERAGEIFS(Observed!AD$2:AD$9149,Observed!$A$2:$A$9149,$A1110,Observed!$D$2:$D$9149,$D1110),"")</f>
        <v/>
      </c>
      <c r="AE1110" s="22" t="str">
        <f>IF(ISNUMBER(AVERAGEIFS(Observed!AE$2:AE$9149,Observed!$A$2:$A$9149,$A1110,Observed!$D$2:$D$9149,$D1110)),AVERAGEIFS(Observed!AE$2:AE$9149,Observed!$A$2:$A$9149,$A1110,Observed!$D$2:$D$9149,$D1110),"")</f>
        <v/>
      </c>
      <c r="AF1110" s="22" t="str">
        <f>IF(ISNUMBER(AVERAGEIFS(Observed!AF$2:AF$9149,Observed!$A$2:$A$9149,$A1110,Observed!$D$2:$D$9149,$D1110)),AVERAGEIFS(Observed!AF$2:AF$9149,Observed!$A$2:$A$9149,$A1110,Observed!$D$2:$D$9149,$D1110),"")</f>
        <v/>
      </c>
      <c r="AG1110" s="22" t="str">
        <f>IF(ISNUMBER(AVERAGEIFS(Observed!AG$2:AG$9149,Observed!$A$2:$A$9149,$A1110,Observed!$D$2:$D$9149,$D1110)),AVERAGEIFS(Observed!AG$2:AG$9149,Observed!$A$2:$A$9149,$A1110,Observed!$D$2:$D$9149,$D1110),"")</f>
        <v/>
      </c>
      <c r="AH1110" s="22" t="str">
        <f>IF(ISNUMBER(AVERAGEIFS(Observed!AH$2:AH$9149,Observed!$A$2:$A$9149,$A1110,Observed!$D$2:$D$9149,$D1110)),AVERAGEIFS(Observed!AH$2:AH$9149,Observed!$A$2:$A$9149,$A1110,Observed!$D$2:$D$9149,$D1110),"")</f>
        <v/>
      </c>
      <c r="AI1110" s="22" t="str">
        <f>IF(ISNUMBER(AVERAGEIFS(Observed!AI$2:AI$9149,Observed!$A$2:$A$9149,$A1110,Observed!$D$2:$D$9149,$D1110)),AVERAGEIFS(Observed!AI$2:AI$9149,Observed!$A$2:$A$9149,$A1110,Observed!$D$2:$D$9149,$D1110),"")</f>
        <v/>
      </c>
      <c r="AJ1110" s="22" t="str">
        <f>IF(ISNUMBER(AVERAGEIFS(Observed!AJ$2:AJ$9149,Observed!$A$2:$A$9149,$A1110,Observed!$D$2:$D$9149,$D1110)),AVERAGEIFS(Observed!AJ$2:AJ$9149,Observed!$A$2:$A$9149,$A1110,Observed!$D$2:$D$9149,$D1110),"")</f>
        <v/>
      </c>
      <c r="AK1110" s="22" t="str">
        <f>IF(ISNUMBER(AVERAGEIFS(Observed!AK$2:AK$9149,Observed!$A$2:$A$9149,$A1110,Observed!$D$2:$D$9149,$D1110)),AVERAGEIFS(Observed!AK$2:AK$9149,Observed!$A$2:$A$9149,$A1110,Observed!$D$2:$D$9149,$D1110),"")</f>
        <v/>
      </c>
      <c r="AL1110" s="23" t="str">
        <f>IF(ISNUMBER(AVERAGEIFS(Observed!AL$2:AL$9149,Observed!$A$2:$A$9149,$A1110,Observed!$D$2:$D$9149,$D1110)),AVERAGEIFS(Observed!AL$2:AL$9149,Observed!$A$2:$A$9149,$A1110,Observed!$D$2:$D$9149,$D1110),"")</f>
        <v/>
      </c>
      <c r="AM1110" s="23" t="str">
        <f>IF(ISNUMBER(AVERAGEIFS(Observed!AM$2:AM$9149,Observed!$A$2:$A$9149,$A1110,Observed!$D$2:$D$9149,$D1110)),AVERAGEIFS(Observed!AM$2:AM$9149,Observed!$A$2:$A$9149,$A1110,Observed!$D$2:$D$9149,$D1110),"")</f>
        <v/>
      </c>
      <c r="AN1110" s="22" t="str">
        <f>IF(ISNUMBER(AVERAGEIFS(Observed!AN$2:AN$9149,Observed!$A$2:$A$9149,$A1110,Observed!$D$2:$D$9149,$D1110)),AVERAGEIFS(Observed!AN$2:AN$9149,Observed!$A$2:$A$9149,$A1110,Observed!$D$2:$D$9149,$D1110),"")</f>
        <v/>
      </c>
      <c r="AO1110" s="22" t="str">
        <f>IF(ISNUMBER(AVERAGEIFS(Observed!AO$2:AO$9149,Observed!$A$2:$A$9149,$A1110,Observed!$D$2:$D$9149,$D1110)),AVERAGEIFS(Observed!AO$2:AO$9149,Observed!$A$2:$A$9149,$A1110,Observed!$D$2:$D$9149,$D1110),"")</f>
        <v/>
      </c>
      <c r="AP1110" s="21" t="str">
        <f>IF(ISNUMBER(AVERAGEIFS(Observed!AP$2:AP$9149,Observed!$A$2:$A$9149,$A1110,Observed!$D$2:$D$9149,$D1110)),AVERAGEIFS(Observed!AP$2:AP$9149,Observed!$A$2:$A$9149,$A1110,Observed!$D$2:$D$9149,$D1110),"")</f>
        <v/>
      </c>
      <c r="AQ1110" s="22">
        <f>IF(ISNUMBER(AVERAGEIFS(Observed!AQ$2:AQ$9149,Observed!$A$2:$A$9149,$A1110,Observed!$D$2:$D$9149,$D1110)),AVERAGEIFS(Observed!AQ$2:AQ$9149,Observed!$A$2:$A$9149,$A1110,Observed!$D$2:$D$9149,$D1110),"")</f>
        <v>414</v>
      </c>
      <c r="AR1110" s="22" t="str">
        <f>IF(ISNUMBER(AVERAGEIFS(Observed!AR$2:AR$9149,Observed!$A$2:$A$9149,$A1110,Observed!$D$2:$D$9149,$D1110)),AVERAGEIFS(Observed!AR$2:AR$9149,Observed!$A$2:$A$9149,$A1110,Observed!$D$2:$D$9149,$D1110),"")</f>
        <v/>
      </c>
      <c r="AS1110" s="22" t="str">
        <f>IF(ISNUMBER(AVERAGEIFS(Observed!AS$2:AS$9149,Observed!$A$2:$A$9149,$A1110,Observed!$D$2:$D$9149,$D1110)),AVERAGEIFS(Observed!AS$2:AS$9149,Observed!$A$2:$A$9149,$A1110,Observed!$D$2:$D$9149,$D1110),"")</f>
        <v/>
      </c>
      <c r="AT1110" s="22" t="str">
        <f>IF(ISNUMBER(AVERAGEIFS(Observed!AT$2:AT$9149,Observed!$A$2:$A$9149,$A1110,Observed!$D$2:$D$9149,$D1110)),AVERAGEIFS(Observed!AT$2:AT$9149,Observed!$A$2:$A$9149,$A1110,Observed!$D$2:$D$9149,$D1110),"")</f>
        <v/>
      </c>
      <c r="AU1110" s="22" t="str">
        <f>IF(ISNUMBER(AVERAGEIFS(Observed!AU$2:AU$9149,Observed!$A$2:$A$9149,$A1110,Observed!$D$2:$D$9149,$D1110)),AVERAGEIFS(Observed!AU$2:AU$9149,Observed!$A$2:$A$9149,$A1110,Observed!$D$2:$D$9149,$D1110),"")</f>
        <v/>
      </c>
      <c r="AV1110" s="2">
        <f>COUNTIFS(Observed!$A$2:$A$9149,$A1110,Observed!$D$2:$D$9149,$D1110)</f>
        <v>5</v>
      </c>
      <c r="AW1110" s="2">
        <f t="shared" si="17"/>
        <v>1</v>
      </c>
    </row>
    <row r="1111" spans="1:49" x14ac:dyDescent="0.25">
      <c r="A1111" t="s">
        <v>98</v>
      </c>
      <c r="B1111" t="s">
        <v>116</v>
      </c>
      <c r="C1111" t="s">
        <v>30</v>
      </c>
      <c r="D1111" s="3">
        <v>40637</v>
      </c>
      <c r="E1111">
        <v>1</v>
      </c>
      <c r="G1111" t="s">
        <v>112</v>
      </c>
      <c r="K1111" s="24" t="s">
        <v>115</v>
      </c>
      <c r="N1111" s="2"/>
      <c r="O1111" s="21" t="str">
        <f>IF(ISNUMBER(AVERAGEIFS(Observed!O$2:O$9149,Observed!$A$2:$A$9149,$A1111,Observed!$D$2:$D$9149,$D1111)),AVERAGEIFS(Observed!O$2:O$9149,Observed!$A$2:$A$9149,$A1111,Observed!$D$2:$D$9149,$D1111),"")</f>
        <v/>
      </c>
      <c r="P1111" s="22" t="str">
        <f>IF(ISNUMBER(AVERAGEIFS(Observed!P$2:P$9149,Observed!$A$2:$A$9149,$A1111,Observed!$D$2:$D$9149,$D1111)),AVERAGEIFS(Observed!P$2:P$9149,Observed!$A$2:$A$9149,$A1111,Observed!$D$2:$D$9149,$D1111),"")</f>
        <v/>
      </c>
      <c r="Q1111" s="22" t="str">
        <f>IF(ISNUMBER(AVERAGEIFS(Observed!Q$2:Q$9149,Observed!$A$2:$A$9149,$A1111,Observed!$D$2:$D$9149,$D1111)),AVERAGEIFS(Observed!Q$2:Q$9149,Observed!$A$2:$A$9149,$A1111,Observed!$D$2:$D$9149,$D1111),"")</f>
        <v/>
      </c>
      <c r="R1111" s="22" t="str">
        <f>IF(ISNUMBER(AVERAGEIFS(Observed!R$2:R$9149,Observed!$A$2:$A$9149,$A1111,Observed!$D$2:$D$9149,$D1111)),AVERAGEIFS(Observed!R$2:R$9149,Observed!$A$2:$A$9149,$A1111,Observed!$D$2:$D$9149,$D1111),"")</f>
        <v/>
      </c>
      <c r="S1111" s="22" t="str">
        <f>IF(ISNUMBER(AVERAGEIFS(Observed!S$2:S$9149,Observed!$A$2:$A$9149,$A1111,Observed!$D$2:$D$9149,$D1111)),AVERAGEIFS(Observed!S$2:S$9149,Observed!$A$2:$A$9149,$A1111,Observed!$D$2:$D$9149,$D1111),"")</f>
        <v/>
      </c>
      <c r="T1111" s="23" t="str">
        <f>IF(ISNUMBER(AVERAGEIFS(Observed!T$2:T$9149,Observed!$A$2:$A$9149,$A1111,Observed!$D$2:$D$9149,$D1111)),AVERAGEIFS(Observed!T$2:T$9149,Observed!$A$2:$A$9149,$A1111,Observed!$D$2:$D$9149,$D1111),"")</f>
        <v/>
      </c>
      <c r="U1111" s="23" t="str">
        <f>IF(ISNUMBER(AVERAGEIFS(Observed!U$2:U$9149,Observed!$A$2:$A$9149,$A1111,Observed!$D$2:$D$9149,$D1111)),AVERAGEIFS(Observed!U$2:U$9149,Observed!$A$2:$A$9149,$A1111,Observed!$D$2:$D$9149,$D1111),"")</f>
        <v/>
      </c>
      <c r="V1111" s="23" t="str">
        <f>IF(ISNUMBER(AVERAGEIFS(Observed!V$2:V$9149,Observed!$A$2:$A$9149,$A1111,Observed!$D$2:$D$9149,$D1111)),AVERAGEIFS(Observed!V$2:V$9149,Observed!$A$2:$A$9149,$A1111,Observed!$D$2:$D$9149,$D1111),"")</f>
        <v/>
      </c>
      <c r="W1111" s="21" t="str">
        <f>IF(ISNUMBER(AVERAGEIFS(Observed!W$2:W$9149,Observed!$A$2:$A$9149,$A1111,Observed!$D$2:$D$9149,$D1111)),AVERAGEIFS(Observed!W$2:W$9149,Observed!$A$2:$A$9149,$A1111,Observed!$D$2:$D$9149,$D1111),"")</f>
        <v/>
      </c>
      <c r="X1111" s="35" t="str">
        <f>IF(ISNUMBER(AVERAGEIFS(Observed!X$2:X$9149,Observed!$A$2:$A$9149,$A1111,Observed!$D$2:$D$9149,$D1111)),AVERAGEIFS(Observed!X$2:X$9149,Observed!$A$2:$A$9149,$A1111,Observed!$D$2:$D$9149,$D1111),"")</f>
        <v/>
      </c>
      <c r="Y1111" s="35" t="str">
        <f>IF(ISNUMBER(AVERAGEIFS(Observed!Y$2:Y$9149,Observed!$A$2:$A$9149,$A1111,Observed!$D$2:$D$9149,$D1111)),AVERAGEIFS(Observed!Y$2:Y$9149,Observed!$A$2:$A$9149,$A1111,Observed!$D$2:$D$9149,$D1111),"")</f>
        <v/>
      </c>
      <c r="Z1111" s="22" t="str">
        <f>IF(ISNUMBER(AVERAGEIFS(Observed!Z$2:Z$9149,Observed!$A$2:$A$9149,$A1111,Observed!$D$2:$D$9149,$D1111)),AVERAGEIFS(Observed!Z$2:Z$9149,Observed!$A$2:$A$9149,$A1111,Observed!$D$2:$D$9149,$D1111),"")</f>
        <v/>
      </c>
      <c r="AA1111" s="22" t="str">
        <f>IF(ISNUMBER(AVERAGEIFS(Observed!AA$2:AA$9149,Observed!$A$2:$A$9149,$A1111,Observed!$D$2:$D$9149,$D1111)),AVERAGEIFS(Observed!AA$2:AA$9149,Observed!$A$2:$A$9149,$A1111,Observed!$D$2:$D$9149,$D1111),"")</f>
        <v/>
      </c>
      <c r="AB1111" s="22" t="str">
        <f>IF(ISNUMBER(AVERAGEIFS(Observed!AB$2:AB$9149,Observed!$A$2:$A$9149,$A1111,Observed!$D$2:$D$9149,$D1111)),AVERAGEIFS(Observed!AB$2:AB$9149,Observed!$A$2:$A$9149,$A1111,Observed!$D$2:$D$9149,$D1111),"")</f>
        <v/>
      </c>
      <c r="AC1111" s="22" t="str">
        <f>IF(ISNUMBER(AVERAGEIFS(Observed!AC$2:AC$9149,Observed!$A$2:$A$9149,$A1111,Observed!$D$2:$D$9149,$D1111)),AVERAGEIFS(Observed!AC$2:AC$9149,Observed!$A$2:$A$9149,$A1111,Observed!$D$2:$D$9149,$D1111),"")</f>
        <v/>
      </c>
      <c r="AD1111" s="22" t="str">
        <f>IF(ISNUMBER(AVERAGEIFS(Observed!AD$2:AD$9149,Observed!$A$2:$A$9149,$A1111,Observed!$D$2:$D$9149,$D1111)),AVERAGEIFS(Observed!AD$2:AD$9149,Observed!$A$2:$A$9149,$A1111,Observed!$D$2:$D$9149,$D1111),"")</f>
        <v/>
      </c>
      <c r="AE1111" s="22" t="str">
        <f>IF(ISNUMBER(AVERAGEIFS(Observed!AE$2:AE$9149,Observed!$A$2:$A$9149,$A1111,Observed!$D$2:$D$9149,$D1111)),AVERAGEIFS(Observed!AE$2:AE$9149,Observed!$A$2:$A$9149,$A1111,Observed!$D$2:$D$9149,$D1111),"")</f>
        <v/>
      </c>
      <c r="AF1111" s="22" t="str">
        <f>IF(ISNUMBER(AVERAGEIFS(Observed!AF$2:AF$9149,Observed!$A$2:$A$9149,$A1111,Observed!$D$2:$D$9149,$D1111)),AVERAGEIFS(Observed!AF$2:AF$9149,Observed!$A$2:$A$9149,$A1111,Observed!$D$2:$D$9149,$D1111),"")</f>
        <v/>
      </c>
      <c r="AG1111" s="22" t="str">
        <f>IF(ISNUMBER(AVERAGEIFS(Observed!AG$2:AG$9149,Observed!$A$2:$A$9149,$A1111,Observed!$D$2:$D$9149,$D1111)),AVERAGEIFS(Observed!AG$2:AG$9149,Observed!$A$2:$A$9149,$A1111,Observed!$D$2:$D$9149,$D1111),"")</f>
        <v/>
      </c>
      <c r="AH1111" s="22" t="str">
        <f>IF(ISNUMBER(AVERAGEIFS(Observed!AH$2:AH$9149,Observed!$A$2:$A$9149,$A1111,Observed!$D$2:$D$9149,$D1111)),AVERAGEIFS(Observed!AH$2:AH$9149,Observed!$A$2:$A$9149,$A1111,Observed!$D$2:$D$9149,$D1111),"")</f>
        <v/>
      </c>
      <c r="AI1111" s="22" t="str">
        <f>IF(ISNUMBER(AVERAGEIFS(Observed!AI$2:AI$9149,Observed!$A$2:$A$9149,$A1111,Observed!$D$2:$D$9149,$D1111)),AVERAGEIFS(Observed!AI$2:AI$9149,Observed!$A$2:$A$9149,$A1111,Observed!$D$2:$D$9149,$D1111),"")</f>
        <v/>
      </c>
      <c r="AJ1111" s="22" t="str">
        <f>IF(ISNUMBER(AVERAGEIFS(Observed!AJ$2:AJ$9149,Observed!$A$2:$A$9149,$A1111,Observed!$D$2:$D$9149,$D1111)),AVERAGEIFS(Observed!AJ$2:AJ$9149,Observed!$A$2:$A$9149,$A1111,Observed!$D$2:$D$9149,$D1111),"")</f>
        <v/>
      </c>
      <c r="AK1111" s="22" t="str">
        <f>IF(ISNUMBER(AVERAGEIFS(Observed!AK$2:AK$9149,Observed!$A$2:$A$9149,$A1111,Observed!$D$2:$D$9149,$D1111)),AVERAGEIFS(Observed!AK$2:AK$9149,Observed!$A$2:$A$9149,$A1111,Observed!$D$2:$D$9149,$D1111),"")</f>
        <v/>
      </c>
      <c r="AL1111" s="23" t="str">
        <f>IF(ISNUMBER(AVERAGEIFS(Observed!AL$2:AL$9149,Observed!$A$2:$A$9149,$A1111,Observed!$D$2:$D$9149,$D1111)),AVERAGEIFS(Observed!AL$2:AL$9149,Observed!$A$2:$A$9149,$A1111,Observed!$D$2:$D$9149,$D1111),"")</f>
        <v/>
      </c>
      <c r="AM1111" s="23" t="str">
        <f>IF(ISNUMBER(AVERAGEIFS(Observed!AM$2:AM$9149,Observed!$A$2:$A$9149,$A1111,Observed!$D$2:$D$9149,$D1111)),AVERAGEIFS(Observed!AM$2:AM$9149,Observed!$A$2:$A$9149,$A1111,Observed!$D$2:$D$9149,$D1111),"")</f>
        <v/>
      </c>
      <c r="AN1111" s="22" t="str">
        <f>IF(ISNUMBER(AVERAGEIFS(Observed!AN$2:AN$9149,Observed!$A$2:$A$9149,$A1111,Observed!$D$2:$D$9149,$D1111)),AVERAGEIFS(Observed!AN$2:AN$9149,Observed!$A$2:$A$9149,$A1111,Observed!$D$2:$D$9149,$D1111),"")</f>
        <v/>
      </c>
      <c r="AO1111" s="22" t="str">
        <f>IF(ISNUMBER(AVERAGEIFS(Observed!AO$2:AO$9149,Observed!$A$2:$A$9149,$A1111,Observed!$D$2:$D$9149,$D1111)),AVERAGEIFS(Observed!AO$2:AO$9149,Observed!$A$2:$A$9149,$A1111,Observed!$D$2:$D$9149,$D1111),"")</f>
        <v/>
      </c>
      <c r="AP1111" s="21" t="str">
        <f>IF(ISNUMBER(AVERAGEIFS(Observed!AP$2:AP$9149,Observed!$A$2:$A$9149,$A1111,Observed!$D$2:$D$9149,$D1111)),AVERAGEIFS(Observed!AP$2:AP$9149,Observed!$A$2:$A$9149,$A1111,Observed!$D$2:$D$9149,$D1111),"")</f>
        <v/>
      </c>
      <c r="AQ1111" s="22">
        <f>IF(ISNUMBER(AVERAGEIFS(Observed!AQ$2:AQ$9149,Observed!$A$2:$A$9149,$A1111,Observed!$D$2:$D$9149,$D1111)),AVERAGEIFS(Observed!AQ$2:AQ$9149,Observed!$A$2:$A$9149,$A1111,Observed!$D$2:$D$9149,$D1111),"")</f>
        <v>134.80000000000001</v>
      </c>
      <c r="AR1111" s="22" t="str">
        <f>IF(ISNUMBER(AVERAGEIFS(Observed!AR$2:AR$9149,Observed!$A$2:$A$9149,$A1111,Observed!$D$2:$D$9149,$D1111)),AVERAGEIFS(Observed!AR$2:AR$9149,Observed!$A$2:$A$9149,$A1111,Observed!$D$2:$D$9149,$D1111),"")</f>
        <v/>
      </c>
      <c r="AS1111" s="22" t="str">
        <f>IF(ISNUMBER(AVERAGEIFS(Observed!AS$2:AS$9149,Observed!$A$2:$A$9149,$A1111,Observed!$D$2:$D$9149,$D1111)),AVERAGEIFS(Observed!AS$2:AS$9149,Observed!$A$2:$A$9149,$A1111,Observed!$D$2:$D$9149,$D1111),"")</f>
        <v/>
      </c>
      <c r="AT1111" s="22" t="str">
        <f>IF(ISNUMBER(AVERAGEIFS(Observed!AT$2:AT$9149,Observed!$A$2:$A$9149,$A1111,Observed!$D$2:$D$9149,$D1111)),AVERAGEIFS(Observed!AT$2:AT$9149,Observed!$A$2:$A$9149,$A1111,Observed!$D$2:$D$9149,$D1111),"")</f>
        <v/>
      </c>
      <c r="AU1111" s="22" t="str">
        <f>IF(ISNUMBER(AVERAGEIFS(Observed!AU$2:AU$9149,Observed!$A$2:$A$9149,$A1111,Observed!$D$2:$D$9149,$D1111)),AVERAGEIFS(Observed!AU$2:AU$9149,Observed!$A$2:$A$9149,$A1111,Observed!$D$2:$D$9149,$D1111),"")</f>
        <v/>
      </c>
      <c r="AV1111" s="2">
        <f>COUNTIFS(Observed!$A$2:$A$9149,$A1111,Observed!$D$2:$D$9149,$D1111)</f>
        <v>5</v>
      </c>
      <c r="AW1111" s="2">
        <f t="shared" si="17"/>
        <v>1</v>
      </c>
    </row>
    <row r="1112" spans="1:49" x14ac:dyDescent="0.25">
      <c r="A1112" t="s">
        <v>98</v>
      </c>
      <c r="B1112" t="s">
        <v>116</v>
      </c>
      <c r="C1112" t="s">
        <v>30</v>
      </c>
      <c r="D1112" s="3">
        <v>40641</v>
      </c>
      <c r="E1112">
        <v>1</v>
      </c>
      <c r="G1112" t="s">
        <v>112</v>
      </c>
      <c r="K1112" s="24" t="s">
        <v>115</v>
      </c>
      <c r="N1112" s="2"/>
      <c r="O1112" s="21" t="str">
        <f>IF(ISNUMBER(AVERAGEIFS(Observed!O$2:O$9149,Observed!$A$2:$A$9149,$A1112,Observed!$D$2:$D$9149,$D1112)),AVERAGEIFS(Observed!O$2:O$9149,Observed!$A$2:$A$9149,$A1112,Observed!$D$2:$D$9149,$D1112),"")</f>
        <v/>
      </c>
      <c r="P1112" s="22" t="str">
        <f>IF(ISNUMBER(AVERAGEIFS(Observed!P$2:P$9149,Observed!$A$2:$A$9149,$A1112,Observed!$D$2:$D$9149,$D1112)),AVERAGEIFS(Observed!P$2:P$9149,Observed!$A$2:$A$9149,$A1112,Observed!$D$2:$D$9149,$D1112),"")</f>
        <v/>
      </c>
      <c r="Q1112" s="22" t="str">
        <f>IF(ISNUMBER(AVERAGEIFS(Observed!Q$2:Q$9149,Observed!$A$2:$A$9149,$A1112,Observed!$D$2:$D$9149,$D1112)),AVERAGEIFS(Observed!Q$2:Q$9149,Observed!$A$2:$A$9149,$A1112,Observed!$D$2:$D$9149,$D1112),"")</f>
        <v/>
      </c>
      <c r="R1112" s="22" t="str">
        <f>IF(ISNUMBER(AVERAGEIFS(Observed!R$2:R$9149,Observed!$A$2:$A$9149,$A1112,Observed!$D$2:$D$9149,$D1112)),AVERAGEIFS(Observed!R$2:R$9149,Observed!$A$2:$A$9149,$A1112,Observed!$D$2:$D$9149,$D1112),"")</f>
        <v/>
      </c>
      <c r="S1112" s="22" t="str">
        <f>IF(ISNUMBER(AVERAGEIFS(Observed!S$2:S$9149,Observed!$A$2:$A$9149,$A1112,Observed!$D$2:$D$9149,$D1112)),AVERAGEIFS(Observed!S$2:S$9149,Observed!$A$2:$A$9149,$A1112,Observed!$D$2:$D$9149,$D1112),"")</f>
        <v/>
      </c>
      <c r="T1112" s="23" t="str">
        <f>IF(ISNUMBER(AVERAGEIFS(Observed!T$2:T$9149,Observed!$A$2:$A$9149,$A1112,Observed!$D$2:$D$9149,$D1112)),AVERAGEIFS(Observed!T$2:T$9149,Observed!$A$2:$A$9149,$A1112,Observed!$D$2:$D$9149,$D1112),"")</f>
        <v/>
      </c>
      <c r="U1112" s="23" t="str">
        <f>IF(ISNUMBER(AVERAGEIFS(Observed!U$2:U$9149,Observed!$A$2:$A$9149,$A1112,Observed!$D$2:$D$9149,$D1112)),AVERAGEIFS(Observed!U$2:U$9149,Observed!$A$2:$A$9149,$A1112,Observed!$D$2:$D$9149,$D1112),"")</f>
        <v/>
      </c>
      <c r="V1112" s="23" t="str">
        <f>IF(ISNUMBER(AVERAGEIFS(Observed!V$2:V$9149,Observed!$A$2:$A$9149,$A1112,Observed!$D$2:$D$9149,$D1112)),AVERAGEIFS(Observed!V$2:V$9149,Observed!$A$2:$A$9149,$A1112,Observed!$D$2:$D$9149,$D1112),"")</f>
        <v/>
      </c>
      <c r="W1112" s="21" t="str">
        <f>IF(ISNUMBER(AVERAGEIFS(Observed!W$2:W$9149,Observed!$A$2:$A$9149,$A1112,Observed!$D$2:$D$9149,$D1112)),AVERAGEIFS(Observed!W$2:W$9149,Observed!$A$2:$A$9149,$A1112,Observed!$D$2:$D$9149,$D1112),"")</f>
        <v/>
      </c>
      <c r="X1112" s="35" t="str">
        <f>IF(ISNUMBER(AVERAGEIFS(Observed!X$2:X$9149,Observed!$A$2:$A$9149,$A1112,Observed!$D$2:$D$9149,$D1112)),AVERAGEIFS(Observed!X$2:X$9149,Observed!$A$2:$A$9149,$A1112,Observed!$D$2:$D$9149,$D1112),"")</f>
        <v/>
      </c>
      <c r="Y1112" s="35" t="str">
        <f>IF(ISNUMBER(AVERAGEIFS(Observed!Y$2:Y$9149,Observed!$A$2:$A$9149,$A1112,Observed!$D$2:$D$9149,$D1112)),AVERAGEIFS(Observed!Y$2:Y$9149,Observed!$A$2:$A$9149,$A1112,Observed!$D$2:$D$9149,$D1112),"")</f>
        <v/>
      </c>
      <c r="Z1112" s="22" t="str">
        <f>IF(ISNUMBER(AVERAGEIFS(Observed!Z$2:Z$9149,Observed!$A$2:$A$9149,$A1112,Observed!$D$2:$D$9149,$D1112)),AVERAGEIFS(Observed!Z$2:Z$9149,Observed!$A$2:$A$9149,$A1112,Observed!$D$2:$D$9149,$D1112),"")</f>
        <v/>
      </c>
      <c r="AA1112" s="22" t="str">
        <f>IF(ISNUMBER(AVERAGEIFS(Observed!AA$2:AA$9149,Observed!$A$2:$A$9149,$A1112,Observed!$D$2:$D$9149,$D1112)),AVERAGEIFS(Observed!AA$2:AA$9149,Observed!$A$2:$A$9149,$A1112,Observed!$D$2:$D$9149,$D1112),"")</f>
        <v/>
      </c>
      <c r="AB1112" s="22" t="str">
        <f>IF(ISNUMBER(AVERAGEIFS(Observed!AB$2:AB$9149,Observed!$A$2:$A$9149,$A1112,Observed!$D$2:$D$9149,$D1112)),AVERAGEIFS(Observed!AB$2:AB$9149,Observed!$A$2:$A$9149,$A1112,Observed!$D$2:$D$9149,$D1112),"")</f>
        <v/>
      </c>
      <c r="AC1112" s="22" t="str">
        <f>IF(ISNUMBER(AVERAGEIFS(Observed!AC$2:AC$9149,Observed!$A$2:$A$9149,$A1112,Observed!$D$2:$D$9149,$D1112)),AVERAGEIFS(Observed!AC$2:AC$9149,Observed!$A$2:$A$9149,$A1112,Observed!$D$2:$D$9149,$D1112),"")</f>
        <v/>
      </c>
      <c r="AD1112" s="22" t="str">
        <f>IF(ISNUMBER(AVERAGEIFS(Observed!AD$2:AD$9149,Observed!$A$2:$A$9149,$A1112,Observed!$D$2:$D$9149,$D1112)),AVERAGEIFS(Observed!AD$2:AD$9149,Observed!$A$2:$A$9149,$A1112,Observed!$D$2:$D$9149,$D1112),"")</f>
        <v/>
      </c>
      <c r="AE1112" s="22" t="str">
        <f>IF(ISNUMBER(AVERAGEIFS(Observed!AE$2:AE$9149,Observed!$A$2:$A$9149,$A1112,Observed!$D$2:$D$9149,$D1112)),AVERAGEIFS(Observed!AE$2:AE$9149,Observed!$A$2:$A$9149,$A1112,Observed!$D$2:$D$9149,$D1112),"")</f>
        <v/>
      </c>
      <c r="AF1112" s="22" t="str">
        <f>IF(ISNUMBER(AVERAGEIFS(Observed!AF$2:AF$9149,Observed!$A$2:$A$9149,$A1112,Observed!$D$2:$D$9149,$D1112)),AVERAGEIFS(Observed!AF$2:AF$9149,Observed!$A$2:$A$9149,$A1112,Observed!$D$2:$D$9149,$D1112),"")</f>
        <v/>
      </c>
      <c r="AG1112" s="22" t="str">
        <f>IF(ISNUMBER(AVERAGEIFS(Observed!AG$2:AG$9149,Observed!$A$2:$A$9149,$A1112,Observed!$D$2:$D$9149,$D1112)),AVERAGEIFS(Observed!AG$2:AG$9149,Observed!$A$2:$A$9149,$A1112,Observed!$D$2:$D$9149,$D1112),"")</f>
        <v/>
      </c>
      <c r="AH1112" s="22" t="str">
        <f>IF(ISNUMBER(AVERAGEIFS(Observed!AH$2:AH$9149,Observed!$A$2:$A$9149,$A1112,Observed!$D$2:$D$9149,$D1112)),AVERAGEIFS(Observed!AH$2:AH$9149,Observed!$A$2:$A$9149,$A1112,Observed!$D$2:$D$9149,$D1112),"")</f>
        <v/>
      </c>
      <c r="AI1112" s="22" t="str">
        <f>IF(ISNUMBER(AVERAGEIFS(Observed!AI$2:AI$9149,Observed!$A$2:$A$9149,$A1112,Observed!$D$2:$D$9149,$D1112)),AVERAGEIFS(Observed!AI$2:AI$9149,Observed!$A$2:$A$9149,$A1112,Observed!$D$2:$D$9149,$D1112),"")</f>
        <v/>
      </c>
      <c r="AJ1112" s="22" t="str">
        <f>IF(ISNUMBER(AVERAGEIFS(Observed!AJ$2:AJ$9149,Observed!$A$2:$A$9149,$A1112,Observed!$D$2:$D$9149,$D1112)),AVERAGEIFS(Observed!AJ$2:AJ$9149,Observed!$A$2:$A$9149,$A1112,Observed!$D$2:$D$9149,$D1112),"")</f>
        <v/>
      </c>
      <c r="AK1112" s="22" t="str">
        <f>IF(ISNUMBER(AVERAGEIFS(Observed!AK$2:AK$9149,Observed!$A$2:$A$9149,$A1112,Observed!$D$2:$D$9149,$D1112)),AVERAGEIFS(Observed!AK$2:AK$9149,Observed!$A$2:$A$9149,$A1112,Observed!$D$2:$D$9149,$D1112),"")</f>
        <v/>
      </c>
      <c r="AL1112" s="23" t="str">
        <f>IF(ISNUMBER(AVERAGEIFS(Observed!AL$2:AL$9149,Observed!$A$2:$A$9149,$A1112,Observed!$D$2:$D$9149,$D1112)),AVERAGEIFS(Observed!AL$2:AL$9149,Observed!$A$2:$A$9149,$A1112,Observed!$D$2:$D$9149,$D1112),"")</f>
        <v/>
      </c>
      <c r="AM1112" s="23" t="str">
        <f>IF(ISNUMBER(AVERAGEIFS(Observed!AM$2:AM$9149,Observed!$A$2:$A$9149,$A1112,Observed!$D$2:$D$9149,$D1112)),AVERAGEIFS(Observed!AM$2:AM$9149,Observed!$A$2:$A$9149,$A1112,Observed!$D$2:$D$9149,$D1112),"")</f>
        <v/>
      </c>
      <c r="AN1112" s="22" t="str">
        <f>IF(ISNUMBER(AVERAGEIFS(Observed!AN$2:AN$9149,Observed!$A$2:$A$9149,$A1112,Observed!$D$2:$D$9149,$D1112)),AVERAGEIFS(Observed!AN$2:AN$9149,Observed!$A$2:$A$9149,$A1112,Observed!$D$2:$D$9149,$D1112),"")</f>
        <v/>
      </c>
      <c r="AO1112" s="22" t="str">
        <f>IF(ISNUMBER(AVERAGEIFS(Observed!AO$2:AO$9149,Observed!$A$2:$A$9149,$A1112,Observed!$D$2:$D$9149,$D1112)),AVERAGEIFS(Observed!AO$2:AO$9149,Observed!$A$2:$A$9149,$A1112,Observed!$D$2:$D$9149,$D1112),"")</f>
        <v/>
      </c>
      <c r="AP1112" s="21" t="str">
        <f>IF(ISNUMBER(AVERAGEIFS(Observed!AP$2:AP$9149,Observed!$A$2:$A$9149,$A1112,Observed!$D$2:$D$9149,$D1112)),AVERAGEIFS(Observed!AP$2:AP$9149,Observed!$A$2:$A$9149,$A1112,Observed!$D$2:$D$9149,$D1112),"")</f>
        <v/>
      </c>
      <c r="AQ1112" s="22">
        <f>IF(ISNUMBER(AVERAGEIFS(Observed!AQ$2:AQ$9149,Observed!$A$2:$A$9149,$A1112,Observed!$D$2:$D$9149,$D1112)),AVERAGEIFS(Observed!AQ$2:AQ$9149,Observed!$A$2:$A$9149,$A1112,Observed!$D$2:$D$9149,$D1112),"")</f>
        <v>185.4</v>
      </c>
      <c r="AR1112" s="22" t="str">
        <f>IF(ISNUMBER(AVERAGEIFS(Observed!AR$2:AR$9149,Observed!$A$2:$A$9149,$A1112,Observed!$D$2:$D$9149,$D1112)),AVERAGEIFS(Observed!AR$2:AR$9149,Observed!$A$2:$A$9149,$A1112,Observed!$D$2:$D$9149,$D1112),"")</f>
        <v/>
      </c>
      <c r="AS1112" s="22" t="str">
        <f>IF(ISNUMBER(AVERAGEIFS(Observed!AS$2:AS$9149,Observed!$A$2:$A$9149,$A1112,Observed!$D$2:$D$9149,$D1112)),AVERAGEIFS(Observed!AS$2:AS$9149,Observed!$A$2:$A$9149,$A1112,Observed!$D$2:$D$9149,$D1112),"")</f>
        <v/>
      </c>
      <c r="AT1112" s="22" t="str">
        <f>IF(ISNUMBER(AVERAGEIFS(Observed!AT$2:AT$9149,Observed!$A$2:$A$9149,$A1112,Observed!$D$2:$D$9149,$D1112)),AVERAGEIFS(Observed!AT$2:AT$9149,Observed!$A$2:$A$9149,$A1112,Observed!$D$2:$D$9149,$D1112),"")</f>
        <v/>
      </c>
      <c r="AU1112" s="22" t="str">
        <f>IF(ISNUMBER(AVERAGEIFS(Observed!AU$2:AU$9149,Observed!$A$2:$A$9149,$A1112,Observed!$D$2:$D$9149,$D1112)),AVERAGEIFS(Observed!AU$2:AU$9149,Observed!$A$2:$A$9149,$A1112,Observed!$D$2:$D$9149,$D1112),"")</f>
        <v/>
      </c>
      <c r="AV1112" s="2">
        <f>COUNTIFS(Observed!$A$2:$A$9149,$A1112,Observed!$D$2:$D$9149,$D1112)</f>
        <v>5</v>
      </c>
      <c r="AW1112" s="2">
        <f t="shared" si="17"/>
        <v>1</v>
      </c>
    </row>
    <row r="1113" spans="1:49" x14ac:dyDescent="0.25">
      <c r="A1113" t="s">
        <v>98</v>
      </c>
      <c r="B1113" t="s">
        <v>116</v>
      </c>
      <c r="C1113" t="s">
        <v>30</v>
      </c>
      <c r="D1113" s="3">
        <v>40651</v>
      </c>
      <c r="E1113">
        <v>1</v>
      </c>
      <c r="G1113" t="s">
        <v>112</v>
      </c>
      <c r="K1113" s="24" t="s">
        <v>115</v>
      </c>
      <c r="N1113" s="2"/>
      <c r="O1113" s="21" t="str">
        <f>IF(ISNUMBER(AVERAGEIFS(Observed!O$2:O$9149,Observed!$A$2:$A$9149,$A1113,Observed!$D$2:$D$9149,$D1113)),AVERAGEIFS(Observed!O$2:O$9149,Observed!$A$2:$A$9149,$A1113,Observed!$D$2:$D$9149,$D1113),"")</f>
        <v/>
      </c>
      <c r="P1113" s="22" t="str">
        <f>IF(ISNUMBER(AVERAGEIFS(Observed!P$2:P$9149,Observed!$A$2:$A$9149,$A1113,Observed!$D$2:$D$9149,$D1113)),AVERAGEIFS(Observed!P$2:P$9149,Observed!$A$2:$A$9149,$A1113,Observed!$D$2:$D$9149,$D1113),"")</f>
        <v/>
      </c>
      <c r="Q1113" s="22" t="str">
        <f>IF(ISNUMBER(AVERAGEIFS(Observed!Q$2:Q$9149,Observed!$A$2:$A$9149,$A1113,Observed!$D$2:$D$9149,$D1113)),AVERAGEIFS(Observed!Q$2:Q$9149,Observed!$A$2:$A$9149,$A1113,Observed!$D$2:$D$9149,$D1113),"")</f>
        <v/>
      </c>
      <c r="R1113" s="22" t="str">
        <f>IF(ISNUMBER(AVERAGEIFS(Observed!R$2:R$9149,Observed!$A$2:$A$9149,$A1113,Observed!$D$2:$D$9149,$D1113)),AVERAGEIFS(Observed!R$2:R$9149,Observed!$A$2:$A$9149,$A1113,Observed!$D$2:$D$9149,$D1113),"")</f>
        <v/>
      </c>
      <c r="S1113" s="22" t="str">
        <f>IF(ISNUMBER(AVERAGEIFS(Observed!S$2:S$9149,Observed!$A$2:$A$9149,$A1113,Observed!$D$2:$D$9149,$D1113)),AVERAGEIFS(Observed!S$2:S$9149,Observed!$A$2:$A$9149,$A1113,Observed!$D$2:$D$9149,$D1113),"")</f>
        <v/>
      </c>
      <c r="T1113" s="23" t="str">
        <f>IF(ISNUMBER(AVERAGEIFS(Observed!T$2:T$9149,Observed!$A$2:$A$9149,$A1113,Observed!$D$2:$D$9149,$D1113)),AVERAGEIFS(Observed!T$2:T$9149,Observed!$A$2:$A$9149,$A1113,Observed!$D$2:$D$9149,$D1113),"")</f>
        <v/>
      </c>
      <c r="U1113" s="23" t="str">
        <f>IF(ISNUMBER(AVERAGEIFS(Observed!U$2:U$9149,Observed!$A$2:$A$9149,$A1113,Observed!$D$2:$D$9149,$D1113)),AVERAGEIFS(Observed!U$2:U$9149,Observed!$A$2:$A$9149,$A1113,Observed!$D$2:$D$9149,$D1113),"")</f>
        <v/>
      </c>
      <c r="V1113" s="23" t="str">
        <f>IF(ISNUMBER(AVERAGEIFS(Observed!V$2:V$9149,Observed!$A$2:$A$9149,$A1113,Observed!$D$2:$D$9149,$D1113)),AVERAGEIFS(Observed!V$2:V$9149,Observed!$A$2:$A$9149,$A1113,Observed!$D$2:$D$9149,$D1113),"")</f>
        <v/>
      </c>
      <c r="W1113" s="21" t="str">
        <f>IF(ISNUMBER(AVERAGEIFS(Observed!W$2:W$9149,Observed!$A$2:$A$9149,$A1113,Observed!$D$2:$D$9149,$D1113)),AVERAGEIFS(Observed!W$2:W$9149,Observed!$A$2:$A$9149,$A1113,Observed!$D$2:$D$9149,$D1113),"")</f>
        <v/>
      </c>
      <c r="X1113" s="35" t="str">
        <f>IF(ISNUMBER(AVERAGEIFS(Observed!X$2:X$9149,Observed!$A$2:$A$9149,$A1113,Observed!$D$2:$D$9149,$D1113)),AVERAGEIFS(Observed!X$2:X$9149,Observed!$A$2:$A$9149,$A1113,Observed!$D$2:$D$9149,$D1113),"")</f>
        <v/>
      </c>
      <c r="Y1113" s="35" t="str">
        <f>IF(ISNUMBER(AVERAGEIFS(Observed!Y$2:Y$9149,Observed!$A$2:$A$9149,$A1113,Observed!$D$2:$D$9149,$D1113)),AVERAGEIFS(Observed!Y$2:Y$9149,Observed!$A$2:$A$9149,$A1113,Observed!$D$2:$D$9149,$D1113),"")</f>
        <v/>
      </c>
      <c r="Z1113" s="22" t="str">
        <f>IF(ISNUMBER(AVERAGEIFS(Observed!Z$2:Z$9149,Observed!$A$2:$A$9149,$A1113,Observed!$D$2:$D$9149,$D1113)),AVERAGEIFS(Observed!Z$2:Z$9149,Observed!$A$2:$A$9149,$A1113,Observed!$D$2:$D$9149,$D1113),"")</f>
        <v/>
      </c>
      <c r="AA1113" s="22" t="str">
        <f>IF(ISNUMBER(AVERAGEIFS(Observed!AA$2:AA$9149,Observed!$A$2:$A$9149,$A1113,Observed!$D$2:$D$9149,$D1113)),AVERAGEIFS(Observed!AA$2:AA$9149,Observed!$A$2:$A$9149,$A1113,Observed!$D$2:$D$9149,$D1113),"")</f>
        <v/>
      </c>
      <c r="AB1113" s="22" t="str">
        <f>IF(ISNUMBER(AVERAGEIFS(Observed!AB$2:AB$9149,Observed!$A$2:$A$9149,$A1113,Observed!$D$2:$D$9149,$D1113)),AVERAGEIFS(Observed!AB$2:AB$9149,Observed!$A$2:$A$9149,$A1113,Observed!$D$2:$D$9149,$D1113),"")</f>
        <v/>
      </c>
      <c r="AC1113" s="22" t="str">
        <f>IF(ISNUMBER(AVERAGEIFS(Observed!AC$2:AC$9149,Observed!$A$2:$A$9149,$A1113,Observed!$D$2:$D$9149,$D1113)),AVERAGEIFS(Observed!AC$2:AC$9149,Observed!$A$2:$A$9149,$A1113,Observed!$D$2:$D$9149,$D1113),"")</f>
        <v/>
      </c>
      <c r="AD1113" s="22" t="str">
        <f>IF(ISNUMBER(AVERAGEIFS(Observed!AD$2:AD$9149,Observed!$A$2:$A$9149,$A1113,Observed!$D$2:$D$9149,$D1113)),AVERAGEIFS(Observed!AD$2:AD$9149,Observed!$A$2:$A$9149,$A1113,Observed!$D$2:$D$9149,$D1113),"")</f>
        <v/>
      </c>
      <c r="AE1113" s="22" t="str">
        <f>IF(ISNUMBER(AVERAGEIFS(Observed!AE$2:AE$9149,Observed!$A$2:$A$9149,$A1113,Observed!$D$2:$D$9149,$D1113)),AVERAGEIFS(Observed!AE$2:AE$9149,Observed!$A$2:$A$9149,$A1113,Observed!$D$2:$D$9149,$D1113),"")</f>
        <v/>
      </c>
      <c r="AF1113" s="22" t="str">
        <f>IF(ISNUMBER(AVERAGEIFS(Observed!AF$2:AF$9149,Observed!$A$2:$A$9149,$A1113,Observed!$D$2:$D$9149,$D1113)),AVERAGEIFS(Observed!AF$2:AF$9149,Observed!$A$2:$A$9149,$A1113,Observed!$D$2:$D$9149,$D1113),"")</f>
        <v/>
      </c>
      <c r="AG1113" s="22" t="str">
        <f>IF(ISNUMBER(AVERAGEIFS(Observed!AG$2:AG$9149,Observed!$A$2:$A$9149,$A1113,Observed!$D$2:$D$9149,$D1113)),AVERAGEIFS(Observed!AG$2:AG$9149,Observed!$A$2:$A$9149,$A1113,Observed!$D$2:$D$9149,$D1113),"")</f>
        <v/>
      </c>
      <c r="AH1113" s="22" t="str">
        <f>IF(ISNUMBER(AVERAGEIFS(Observed!AH$2:AH$9149,Observed!$A$2:$A$9149,$A1113,Observed!$D$2:$D$9149,$D1113)),AVERAGEIFS(Observed!AH$2:AH$9149,Observed!$A$2:$A$9149,$A1113,Observed!$D$2:$D$9149,$D1113),"")</f>
        <v/>
      </c>
      <c r="AI1113" s="22" t="str">
        <f>IF(ISNUMBER(AVERAGEIFS(Observed!AI$2:AI$9149,Observed!$A$2:$A$9149,$A1113,Observed!$D$2:$D$9149,$D1113)),AVERAGEIFS(Observed!AI$2:AI$9149,Observed!$A$2:$A$9149,$A1113,Observed!$D$2:$D$9149,$D1113),"")</f>
        <v/>
      </c>
      <c r="AJ1113" s="22" t="str">
        <f>IF(ISNUMBER(AVERAGEIFS(Observed!AJ$2:AJ$9149,Observed!$A$2:$A$9149,$A1113,Observed!$D$2:$D$9149,$D1113)),AVERAGEIFS(Observed!AJ$2:AJ$9149,Observed!$A$2:$A$9149,$A1113,Observed!$D$2:$D$9149,$D1113),"")</f>
        <v/>
      </c>
      <c r="AK1113" s="22" t="str">
        <f>IF(ISNUMBER(AVERAGEIFS(Observed!AK$2:AK$9149,Observed!$A$2:$A$9149,$A1113,Observed!$D$2:$D$9149,$D1113)),AVERAGEIFS(Observed!AK$2:AK$9149,Observed!$A$2:$A$9149,$A1113,Observed!$D$2:$D$9149,$D1113),"")</f>
        <v/>
      </c>
      <c r="AL1113" s="23" t="str">
        <f>IF(ISNUMBER(AVERAGEIFS(Observed!AL$2:AL$9149,Observed!$A$2:$A$9149,$A1113,Observed!$D$2:$D$9149,$D1113)),AVERAGEIFS(Observed!AL$2:AL$9149,Observed!$A$2:$A$9149,$A1113,Observed!$D$2:$D$9149,$D1113),"")</f>
        <v/>
      </c>
      <c r="AM1113" s="23" t="str">
        <f>IF(ISNUMBER(AVERAGEIFS(Observed!AM$2:AM$9149,Observed!$A$2:$A$9149,$A1113,Observed!$D$2:$D$9149,$D1113)),AVERAGEIFS(Observed!AM$2:AM$9149,Observed!$A$2:$A$9149,$A1113,Observed!$D$2:$D$9149,$D1113),"")</f>
        <v/>
      </c>
      <c r="AN1113" s="22" t="str">
        <f>IF(ISNUMBER(AVERAGEIFS(Observed!AN$2:AN$9149,Observed!$A$2:$A$9149,$A1113,Observed!$D$2:$D$9149,$D1113)),AVERAGEIFS(Observed!AN$2:AN$9149,Observed!$A$2:$A$9149,$A1113,Observed!$D$2:$D$9149,$D1113),"")</f>
        <v/>
      </c>
      <c r="AO1113" s="22" t="str">
        <f>IF(ISNUMBER(AVERAGEIFS(Observed!AO$2:AO$9149,Observed!$A$2:$A$9149,$A1113,Observed!$D$2:$D$9149,$D1113)),AVERAGEIFS(Observed!AO$2:AO$9149,Observed!$A$2:$A$9149,$A1113,Observed!$D$2:$D$9149,$D1113),"")</f>
        <v/>
      </c>
      <c r="AP1113" s="21" t="str">
        <f>IF(ISNUMBER(AVERAGEIFS(Observed!AP$2:AP$9149,Observed!$A$2:$A$9149,$A1113,Observed!$D$2:$D$9149,$D1113)),AVERAGEIFS(Observed!AP$2:AP$9149,Observed!$A$2:$A$9149,$A1113,Observed!$D$2:$D$9149,$D1113),"")</f>
        <v/>
      </c>
      <c r="AQ1113" s="22">
        <f>IF(ISNUMBER(AVERAGEIFS(Observed!AQ$2:AQ$9149,Observed!$A$2:$A$9149,$A1113,Observed!$D$2:$D$9149,$D1113)),AVERAGEIFS(Observed!AQ$2:AQ$9149,Observed!$A$2:$A$9149,$A1113,Observed!$D$2:$D$9149,$D1113),"")</f>
        <v>287</v>
      </c>
      <c r="AR1113" s="22" t="str">
        <f>IF(ISNUMBER(AVERAGEIFS(Observed!AR$2:AR$9149,Observed!$A$2:$A$9149,$A1113,Observed!$D$2:$D$9149,$D1113)),AVERAGEIFS(Observed!AR$2:AR$9149,Observed!$A$2:$A$9149,$A1113,Observed!$D$2:$D$9149,$D1113),"")</f>
        <v/>
      </c>
      <c r="AS1113" s="22" t="str">
        <f>IF(ISNUMBER(AVERAGEIFS(Observed!AS$2:AS$9149,Observed!$A$2:$A$9149,$A1113,Observed!$D$2:$D$9149,$D1113)),AVERAGEIFS(Observed!AS$2:AS$9149,Observed!$A$2:$A$9149,$A1113,Observed!$D$2:$D$9149,$D1113),"")</f>
        <v/>
      </c>
      <c r="AT1113" s="22" t="str">
        <f>IF(ISNUMBER(AVERAGEIFS(Observed!AT$2:AT$9149,Observed!$A$2:$A$9149,$A1113,Observed!$D$2:$D$9149,$D1113)),AVERAGEIFS(Observed!AT$2:AT$9149,Observed!$A$2:$A$9149,$A1113,Observed!$D$2:$D$9149,$D1113),"")</f>
        <v/>
      </c>
      <c r="AU1113" s="22" t="str">
        <f>IF(ISNUMBER(AVERAGEIFS(Observed!AU$2:AU$9149,Observed!$A$2:$A$9149,$A1113,Observed!$D$2:$D$9149,$D1113)),AVERAGEIFS(Observed!AU$2:AU$9149,Observed!$A$2:$A$9149,$A1113,Observed!$D$2:$D$9149,$D1113),"")</f>
        <v/>
      </c>
      <c r="AV1113" s="2">
        <f>COUNTIFS(Observed!$A$2:$A$9149,$A1113,Observed!$D$2:$D$9149,$D1113)</f>
        <v>5</v>
      </c>
      <c r="AW1113" s="2">
        <f t="shared" si="17"/>
        <v>1</v>
      </c>
    </row>
    <row r="1114" spans="1:49" x14ac:dyDescent="0.25">
      <c r="A1114" t="s">
        <v>98</v>
      </c>
      <c r="B1114" t="s">
        <v>116</v>
      </c>
      <c r="C1114" t="s">
        <v>30</v>
      </c>
      <c r="D1114" s="3">
        <v>40659</v>
      </c>
      <c r="E1114">
        <v>1</v>
      </c>
      <c r="G1114" t="s">
        <v>112</v>
      </c>
      <c r="K1114" s="24" t="s">
        <v>115</v>
      </c>
      <c r="N1114" s="2"/>
      <c r="O1114" s="21" t="str">
        <f>IF(ISNUMBER(AVERAGEIFS(Observed!O$2:O$9149,Observed!$A$2:$A$9149,$A1114,Observed!$D$2:$D$9149,$D1114)),AVERAGEIFS(Observed!O$2:O$9149,Observed!$A$2:$A$9149,$A1114,Observed!$D$2:$D$9149,$D1114),"")</f>
        <v/>
      </c>
      <c r="P1114" s="22" t="str">
        <f>IF(ISNUMBER(AVERAGEIFS(Observed!P$2:P$9149,Observed!$A$2:$A$9149,$A1114,Observed!$D$2:$D$9149,$D1114)),AVERAGEIFS(Observed!P$2:P$9149,Observed!$A$2:$A$9149,$A1114,Observed!$D$2:$D$9149,$D1114),"")</f>
        <v/>
      </c>
      <c r="Q1114" s="22" t="str">
        <f>IF(ISNUMBER(AVERAGEIFS(Observed!Q$2:Q$9149,Observed!$A$2:$A$9149,$A1114,Observed!$D$2:$D$9149,$D1114)),AVERAGEIFS(Observed!Q$2:Q$9149,Observed!$A$2:$A$9149,$A1114,Observed!$D$2:$D$9149,$D1114),"")</f>
        <v/>
      </c>
      <c r="R1114" s="22" t="str">
        <f>IF(ISNUMBER(AVERAGEIFS(Observed!R$2:R$9149,Observed!$A$2:$A$9149,$A1114,Observed!$D$2:$D$9149,$D1114)),AVERAGEIFS(Observed!R$2:R$9149,Observed!$A$2:$A$9149,$A1114,Observed!$D$2:$D$9149,$D1114),"")</f>
        <v/>
      </c>
      <c r="S1114" s="22" t="str">
        <f>IF(ISNUMBER(AVERAGEIFS(Observed!S$2:S$9149,Observed!$A$2:$A$9149,$A1114,Observed!$D$2:$D$9149,$D1114)),AVERAGEIFS(Observed!S$2:S$9149,Observed!$A$2:$A$9149,$A1114,Observed!$D$2:$D$9149,$D1114),"")</f>
        <v/>
      </c>
      <c r="T1114" s="23" t="str">
        <f>IF(ISNUMBER(AVERAGEIFS(Observed!T$2:T$9149,Observed!$A$2:$A$9149,$A1114,Observed!$D$2:$D$9149,$D1114)),AVERAGEIFS(Observed!T$2:T$9149,Observed!$A$2:$A$9149,$A1114,Observed!$D$2:$D$9149,$D1114),"")</f>
        <v/>
      </c>
      <c r="U1114" s="23" t="str">
        <f>IF(ISNUMBER(AVERAGEIFS(Observed!U$2:U$9149,Observed!$A$2:$A$9149,$A1114,Observed!$D$2:$D$9149,$D1114)),AVERAGEIFS(Observed!U$2:U$9149,Observed!$A$2:$A$9149,$A1114,Observed!$D$2:$D$9149,$D1114),"")</f>
        <v/>
      </c>
      <c r="V1114" s="23" t="str">
        <f>IF(ISNUMBER(AVERAGEIFS(Observed!V$2:V$9149,Observed!$A$2:$A$9149,$A1114,Observed!$D$2:$D$9149,$D1114)),AVERAGEIFS(Observed!V$2:V$9149,Observed!$A$2:$A$9149,$A1114,Observed!$D$2:$D$9149,$D1114),"")</f>
        <v/>
      </c>
      <c r="W1114" s="21" t="str">
        <f>IF(ISNUMBER(AVERAGEIFS(Observed!W$2:W$9149,Observed!$A$2:$A$9149,$A1114,Observed!$D$2:$D$9149,$D1114)),AVERAGEIFS(Observed!W$2:W$9149,Observed!$A$2:$A$9149,$A1114,Observed!$D$2:$D$9149,$D1114),"")</f>
        <v/>
      </c>
      <c r="X1114" s="35" t="str">
        <f>IF(ISNUMBER(AVERAGEIFS(Observed!X$2:X$9149,Observed!$A$2:$A$9149,$A1114,Observed!$D$2:$D$9149,$D1114)),AVERAGEIFS(Observed!X$2:X$9149,Observed!$A$2:$A$9149,$A1114,Observed!$D$2:$D$9149,$D1114),"")</f>
        <v/>
      </c>
      <c r="Y1114" s="35" t="str">
        <f>IF(ISNUMBER(AVERAGEIFS(Observed!Y$2:Y$9149,Observed!$A$2:$A$9149,$A1114,Observed!$D$2:$D$9149,$D1114)),AVERAGEIFS(Observed!Y$2:Y$9149,Observed!$A$2:$A$9149,$A1114,Observed!$D$2:$D$9149,$D1114),"")</f>
        <v/>
      </c>
      <c r="Z1114" s="22" t="str">
        <f>IF(ISNUMBER(AVERAGEIFS(Observed!Z$2:Z$9149,Observed!$A$2:$A$9149,$A1114,Observed!$D$2:$D$9149,$D1114)),AVERAGEIFS(Observed!Z$2:Z$9149,Observed!$A$2:$A$9149,$A1114,Observed!$D$2:$D$9149,$D1114),"")</f>
        <v/>
      </c>
      <c r="AA1114" s="22" t="str">
        <f>IF(ISNUMBER(AVERAGEIFS(Observed!AA$2:AA$9149,Observed!$A$2:$A$9149,$A1114,Observed!$D$2:$D$9149,$D1114)),AVERAGEIFS(Observed!AA$2:AA$9149,Observed!$A$2:$A$9149,$A1114,Observed!$D$2:$D$9149,$D1114),"")</f>
        <v/>
      </c>
      <c r="AB1114" s="22" t="str">
        <f>IF(ISNUMBER(AVERAGEIFS(Observed!AB$2:AB$9149,Observed!$A$2:$A$9149,$A1114,Observed!$D$2:$D$9149,$D1114)),AVERAGEIFS(Observed!AB$2:AB$9149,Observed!$A$2:$A$9149,$A1114,Observed!$D$2:$D$9149,$D1114),"")</f>
        <v/>
      </c>
      <c r="AC1114" s="22" t="str">
        <f>IF(ISNUMBER(AVERAGEIFS(Observed!AC$2:AC$9149,Observed!$A$2:$A$9149,$A1114,Observed!$D$2:$D$9149,$D1114)),AVERAGEIFS(Observed!AC$2:AC$9149,Observed!$A$2:$A$9149,$A1114,Observed!$D$2:$D$9149,$D1114),"")</f>
        <v/>
      </c>
      <c r="AD1114" s="22" t="str">
        <f>IF(ISNUMBER(AVERAGEIFS(Observed!AD$2:AD$9149,Observed!$A$2:$A$9149,$A1114,Observed!$D$2:$D$9149,$D1114)),AVERAGEIFS(Observed!AD$2:AD$9149,Observed!$A$2:$A$9149,$A1114,Observed!$D$2:$D$9149,$D1114),"")</f>
        <v/>
      </c>
      <c r="AE1114" s="22" t="str">
        <f>IF(ISNUMBER(AVERAGEIFS(Observed!AE$2:AE$9149,Observed!$A$2:$A$9149,$A1114,Observed!$D$2:$D$9149,$D1114)),AVERAGEIFS(Observed!AE$2:AE$9149,Observed!$A$2:$A$9149,$A1114,Observed!$D$2:$D$9149,$D1114),"")</f>
        <v/>
      </c>
      <c r="AF1114" s="22" t="str">
        <f>IF(ISNUMBER(AVERAGEIFS(Observed!AF$2:AF$9149,Observed!$A$2:$A$9149,$A1114,Observed!$D$2:$D$9149,$D1114)),AVERAGEIFS(Observed!AF$2:AF$9149,Observed!$A$2:$A$9149,$A1114,Observed!$D$2:$D$9149,$D1114),"")</f>
        <v/>
      </c>
      <c r="AG1114" s="22" t="str">
        <f>IF(ISNUMBER(AVERAGEIFS(Observed!AG$2:AG$9149,Observed!$A$2:$A$9149,$A1114,Observed!$D$2:$D$9149,$D1114)),AVERAGEIFS(Observed!AG$2:AG$9149,Observed!$A$2:$A$9149,$A1114,Observed!$D$2:$D$9149,$D1114),"")</f>
        <v/>
      </c>
      <c r="AH1114" s="22" t="str">
        <f>IF(ISNUMBER(AVERAGEIFS(Observed!AH$2:AH$9149,Observed!$A$2:$A$9149,$A1114,Observed!$D$2:$D$9149,$D1114)),AVERAGEIFS(Observed!AH$2:AH$9149,Observed!$A$2:$A$9149,$A1114,Observed!$D$2:$D$9149,$D1114),"")</f>
        <v/>
      </c>
      <c r="AI1114" s="22" t="str">
        <f>IF(ISNUMBER(AVERAGEIFS(Observed!AI$2:AI$9149,Observed!$A$2:$A$9149,$A1114,Observed!$D$2:$D$9149,$D1114)),AVERAGEIFS(Observed!AI$2:AI$9149,Observed!$A$2:$A$9149,$A1114,Observed!$D$2:$D$9149,$D1114),"")</f>
        <v/>
      </c>
      <c r="AJ1114" s="22" t="str">
        <f>IF(ISNUMBER(AVERAGEIFS(Observed!AJ$2:AJ$9149,Observed!$A$2:$A$9149,$A1114,Observed!$D$2:$D$9149,$D1114)),AVERAGEIFS(Observed!AJ$2:AJ$9149,Observed!$A$2:$A$9149,$A1114,Observed!$D$2:$D$9149,$D1114),"")</f>
        <v/>
      </c>
      <c r="AK1114" s="22" t="str">
        <f>IF(ISNUMBER(AVERAGEIFS(Observed!AK$2:AK$9149,Observed!$A$2:$A$9149,$A1114,Observed!$D$2:$D$9149,$D1114)),AVERAGEIFS(Observed!AK$2:AK$9149,Observed!$A$2:$A$9149,$A1114,Observed!$D$2:$D$9149,$D1114),"")</f>
        <v/>
      </c>
      <c r="AL1114" s="23" t="str">
        <f>IF(ISNUMBER(AVERAGEIFS(Observed!AL$2:AL$9149,Observed!$A$2:$A$9149,$A1114,Observed!$D$2:$D$9149,$D1114)),AVERAGEIFS(Observed!AL$2:AL$9149,Observed!$A$2:$A$9149,$A1114,Observed!$D$2:$D$9149,$D1114),"")</f>
        <v/>
      </c>
      <c r="AM1114" s="23" t="str">
        <f>IF(ISNUMBER(AVERAGEIFS(Observed!AM$2:AM$9149,Observed!$A$2:$A$9149,$A1114,Observed!$D$2:$D$9149,$D1114)),AVERAGEIFS(Observed!AM$2:AM$9149,Observed!$A$2:$A$9149,$A1114,Observed!$D$2:$D$9149,$D1114),"")</f>
        <v/>
      </c>
      <c r="AN1114" s="22" t="str">
        <f>IF(ISNUMBER(AVERAGEIFS(Observed!AN$2:AN$9149,Observed!$A$2:$A$9149,$A1114,Observed!$D$2:$D$9149,$D1114)),AVERAGEIFS(Observed!AN$2:AN$9149,Observed!$A$2:$A$9149,$A1114,Observed!$D$2:$D$9149,$D1114),"")</f>
        <v/>
      </c>
      <c r="AO1114" s="22" t="str">
        <f>IF(ISNUMBER(AVERAGEIFS(Observed!AO$2:AO$9149,Observed!$A$2:$A$9149,$A1114,Observed!$D$2:$D$9149,$D1114)),AVERAGEIFS(Observed!AO$2:AO$9149,Observed!$A$2:$A$9149,$A1114,Observed!$D$2:$D$9149,$D1114),"")</f>
        <v/>
      </c>
      <c r="AP1114" s="21" t="str">
        <f>IF(ISNUMBER(AVERAGEIFS(Observed!AP$2:AP$9149,Observed!$A$2:$A$9149,$A1114,Observed!$D$2:$D$9149,$D1114)),AVERAGEIFS(Observed!AP$2:AP$9149,Observed!$A$2:$A$9149,$A1114,Observed!$D$2:$D$9149,$D1114),"")</f>
        <v/>
      </c>
      <c r="AQ1114" s="22">
        <f>IF(ISNUMBER(AVERAGEIFS(Observed!AQ$2:AQ$9149,Observed!$A$2:$A$9149,$A1114,Observed!$D$2:$D$9149,$D1114)),AVERAGEIFS(Observed!AQ$2:AQ$9149,Observed!$A$2:$A$9149,$A1114,Observed!$D$2:$D$9149,$D1114),"")</f>
        <v>309.75</v>
      </c>
      <c r="AR1114" s="22" t="str">
        <f>IF(ISNUMBER(AVERAGEIFS(Observed!AR$2:AR$9149,Observed!$A$2:$A$9149,$A1114,Observed!$D$2:$D$9149,$D1114)),AVERAGEIFS(Observed!AR$2:AR$9149,Observed!$A$2:$A$9149,$A1114,Observed!$D$2:$D$9149,$D1114),"")</f>
        <v/>
      </c>
      <c r="AS1114" s="22" t="str">
        <f>IF(ISNUMBER(AVERAGEIFS(Observed!AS$2:AS$9149,Observed!$A$2:$A$9149,$A1114,Observed!$D$2:$D$9149,$D1114)),AVERAGEIFS(Observed!AS$2:AS$9149,Observed!$A$2:$A$9149,$A1114,Observed!$D$2:$D$9149,$D1114),"")</f>
        <v/>
      </c>
      <c r="AT1114" s="22" t="str">
        <f>IF(ISNUMBER(AVERAGEIFS(Observed!AT$2:AT$9149,Observed!$A$2:$A$9149,$A1114,Observed!$D$2:$D$9149,$D1114)),AVERAGEIFS(Observed!AT$2:AT$9149,Observed!$A$2:$A$9149,$A1114,Observed!$D$2:$D$9149,$D1114),"")</f>
        <v/>
      </c>
      <c r="AU1114" s="22" t="str">
        <f>IF(ISNUMBER(AVERAGEIFS(Observed!AU$2:AU$9149,Observed!$A$2:$A$9149,$A1114,Observed!$D$2:$D$9149,$D1114)),AVERAGEIFS(Observed!AU$2:AU$9149,Observed!$A$2:$A$9149,$A1114,Observed!$D$2:$D$9149,$D1114),"")</f>
        <v/>
      </c>
      <c r="AV1114" s="2">
        <f>COUNTIFS(Observed!$A$2:$A$9149,$A1114,Observed!$D$2:$D$9149,$D1114)</f>
        <v>5</v>
      </c>
      <c r="AW1114" s="2">
        <f t="shared" si="17"/>
        <v>1</v>
      </c>
    </row>
    <row r="1115" spans="1:49" x14ac:dyDescent="0.25">
      <c r="A1115" t="s">
        <v>98</v>
      </c>
      <c r="B1115" t="s">
        <v>116</v>
      </c>
      <c r="C1115" t="s">
        <v>30</v>
      </c>
      <c r="D1115" s="3">
        <v>40665</v>
      </c>
      <c r="E1115">
        <v>1</v>
      </c>
      <c r="G1115" t="s">
        <v>112</v>
      </c>
      <c r="K1115" s="24" t="s">
        <v>115</v>
      </c>
      <c r="N1115" s="2"/>
      <c r="O1115" s="21" t="str">
        <f>IF(ISNUMBER(AVERAGEIFS(Observed!O$2:O$9149,Observed!$A$2:$A$9149,$A1115,Observed!$D$2:$D$9149,$D1115)),AVERAGEIFS(Observed!O$2:O$9149,Observed!$A$2:$A$9149,$A1115,Observed!$D$2:$D$9149,$D1115),"")</f>
        <v/>
      </c>
      <c r="P1115" s="22" t="str">
        <f>IF(ISNUMBER(AVERAGEIFS(Observed!P$2:P$9149,Observed!$A$2:$A$9149,$A1115,Observed!$D$2:$D$9149,$D1115)),AVERAGEIFS(Observed!P$2:P$9149,Observed!$A$2:$A$9149,$A1115,Observed!$D$2:$D$9149,$D1115),"")</f>
        <v/>
      </c>
      <c r="Q1115" s="22" t="str">
        <f>IF(ISNUMBER(AVERAGEIFS(Observed!Q$2:Q$9149,Observed!$A$2:$A$9149,$A1115,Observed!$D$2:$D$9149,$D1115)),AVERAGEIFS(Observed!Q$2:Q$9149,Observed!$A$2:$A$9149,$A1115,Observed!$D$2:$D$9149,$D1115),"")</f>
        <v/>
      </c>
      <c r="R1115" s="22" t="str">
        <f>IF(ISNUMBER(AVERAGEIFS(Observed!R$2:R$9149,Observed!$A$2:$A$9149,$A1115,Observed!$D$2:$D$9149,$D1115)),AVERAGEIFS(Observed!R$2:R$9149,Observed!$A$2:$A$9149,$A1115,Observed!$D$2:$D$9149,$D1115),"")</f>
        <v/>
      </c>
      <c r="S1115" s="22" t="str">
        <f>IF(ISNUMBER(AVERAGEIFS(Observed!S$2:S$9149,Observed!$A$2:$A$9149,$A1115,Observed!$D$2:$D$9149,$D1115)),AVERAGEIFS(Observed!S$2:S$9149,Observed!$A$2:$A$9149,$A1115,Observed!$D$2:$D$9149,$D1115),"")</f>
        <v/>
      </c>
      <c r="T1115" s="23" t="str">
        <f>IF(ISNUMBER(AVERAGEIFS(Observed!T$2:T$9149,Observed!$A$2:$A$9149,$A1115,Observed!$D$2:$D$9149,$D1115)),AVERAGEIFS(Observed!T$2:T$9149,Observed!$A$2:$A$9149,$A1115,Observed!$D$2:$D$9149,$D1115),"")</f>
        <v/>
      </c>
      <c r="U1115" s="23" t="str">
        <f>IF(ISNUMBER(AVERAGEIFS(Observed!U$2:U$9149,Observed!$A$2:$A$9149,$A1115,Observed!$D$2:$D$9149,$D1115)),AVERAGEIFS(Observed!U$2:U$9149,Observed!$A$2:$A$9149,$A1115,Observed!$D$2:$D$9149,$D1115),"")</f>
        <v/>
      </c>
      <c r="V1115" s="23" t="str">
        <f>IF(ISNUMBER(AVERAGEIFS(Observed!V$2:V$9149,Observed!$A$2:$A$9149,$A1115,Observed!$D$2:$D$9149,$D1115)),AVERAGEIFS(Observed!V$2:V$9149,Observed!$A$2:$A$9149,$A1115,Observed!$D$2:$D$9149,$D1115),"")</f>
        <v/>
      </c>
      <c r="W1115" s="21" t="str">
        <f>IF(ISNUMBER(AVERAGEIFS(Observed!W$2:W$9149,Observed!$A$2:$A$9149,$A1115,Observed!$D$2:$D$9149,$D1115)),AVERAGEIFS(Observed!W$2:W$9149,Observed!$A$2:$A$9149,$A1115,Observed!$D$2:$D$9149,$D1115),"")</f>
        <v/>
      </c>
      <c r="X1115" s="35" t="str">
        <f>IF(ISNUMBER(AVERAGEIFS(Observed!X$2:X$9149,Observed!$A$2:$A$9149,$A1115,Observed!$D$2:$D$9149,$D1115)),AVERAGEIFS(Observed!X$2:X$9149,Observed!$A$2:$A$9149,$A1115,Observed!$D$2:$D$9149,$D1115),"")</f>
        <v/>
      </c>
      <c r="Y1115" s="35" t="str">
        <f>IF(ISNUMBER(AVERAGEIFS(Observed!Y$2:Y$9149,Observed!$A$2:$A$9149,$A1115,Observed!$D$2:$D$9149,$D1115)),AVERAGEIFS(Observed!Y$2:Y$9149,Observed!$A$2:$A$9149,$A1115,Observed!$D$2:$D$9149,$D1115),"")</f>
        <v/>
      </c>
      <c r="Z1115" s="22" t="str">
        <f>IF(ISNUMBER(AVERAGEIFS(Observed!Z$2:Z$9149,Observed!$A$2:$A$9149,$A1115,Observed!$D$2:$D$9149,$D1115)),AVERAGEIFS(Observed!Z$2:Z$9149,Observed!$A$2:$A$9149,$A1115,Observed!$D$2:$D$9149,$D1115),"")</f>
        <v/>
      </c>
      <c r="AA1115" s="22" t="str">
        <f>IF(ISNUMBER(AVERAGEIFS(Observed!AA$2:AA$9149,Observed!$A$2:$A$9149,$A1115,Observed!$D$2:$D$9149,$D1115)),AVERAGEIFS(Observed!AA$2:AA$9149,Observed!$A$2:$A$9149,$A1115,Observed!$D$2:$D$9149,$D1115),"")</f>
        <v/>
      </c>
      <c r="AB1115" s="22" t="str">
        <f>IF(ISNUMBER(AVERAGEIFS(Observed!AB$2:AB$9149,Observed!$A$2:$A$9149,$A1115,Observed!$D$2:$D$9149,$D1115)),AVERAGEIFS(Observed!AB$2:AB$9149,Observed!$A$2:$A$9149,$A1115,Observed!$D$2:$D$9149,$D1115),"")</f>
        <v/>
      </c>
      <c r="AC1115" s="22" t="str">
        <f>IF(ISNUMBER(AVERAGEIFS(Observed!AC$2:AC$9149,Observed!$A$2:$A$9149,$A1115,Observed!$D$2:$D$9149,$D1115)),AVERAGEIFS(Observed!AC$2:AC$9149,Observed!$A$2:$A$9149,$A1115,Observed!$D$2:$D$9149,$D1115),"")</f>
        <v/>
      </c>
      <c r="AD1115" s="22" t="str">
        <f>IF(ISNUMBER(AVERAGEIFS(Observed!AD$2:AD$9149,Observed!$A$2:$A$9149,$A1115,Observed!$D$2:$D$9149,$D1115)),AVERAGEIFS(Observed!AD$2:AD$9149,Observed!$A$2:$A$9149,$A1115,Observed!$D$2:$D$9149,$D1115),"")</f>
        <v/>
      </c>
      <c r="AE1115" s="22" t="str">
        <f>IF(ISNUMBER(AVERAGEIFS(Observed!AE$2:AE$9149,Observed!$A$2:$A$9149,$A1115,Observed!$D$2:$D$9149,$D1115)),AVERAGEIFS(Observed!AE$2:AE$9149,Observed!$A$2:$A$9149,$A1115,Observed!$D$2:$D$9149,$D1115),"")</f>
        <v/>
      </c>
      <c r="AF1115" s="22" t="str">
        <f>IF(ISNUMBER(AVERAGEIFS(Observed!AF$2:AF$9149,Observed!$A$2:$A$9149,$A1115,Observed!$D$2:$D$9149,$D1115)),AVERAGEIFS(Observed!AF$2:AF$9149,Observed!$A$2:$A$9149,$A1115,Observed!$D$2:$D$9149,$D1115),"")</f>
        <v/>
      </c>
      <c r="AG1115" s="22" t="str">
        <f>IF(ISNUMBER(AVERAGEIFS(Observed!AG$2:AG$9149,Observed!$A$2:$A$9149,$A1115,Observed!$D$2:$D$9149,$D1115)),AVERAGEIFS(Observed!AG$2:AG$9149,Observed!$A$2:$A$9149,$A1115,Observed!$D$2:$D$9149,$D1115),"")</f>
        <v/>
      </c>
      <c r="AH1115" s="22" t="str">
        <f>IF(ISNUMBER(AVERAGEIFS(Observed!AH$2:AH$9149,Observed!$A$2:$A$9149,$A1115,Observed!$D$2:$D$9149,$D1115)),AVERAGEIFS(Observed!AH$2:AH$9149,Observed!$A$2:$A$9149,$A1115,Observed!$D$2:$D$9149,$D1115),"")</f>
        <v/>
      </c>
      <c r="AI1115" s="22" t="str">
        <f>IF(ISNUMBER(AVERAGEIFS(Observed!AI$2:AI$9149,Observed!$A$2:$A$9149,$A1115,Observed!$D$2:$D$9149,$D1115)),AVERAGEIFS(Observed!AI$2:AI$9149,Observed!$A$2:$A$9149,$A1115,Observed!$D$2:$D$9149,$D1115),"")</f>
        <v/>
      </c>
      <c r="AJ1115" s="22" t="str">
        <f>IF(ISNUMBER(AVERAGEIFS(Observed!AJ$2:AJ$9149,Observed!$A$2:$A$9149,$A1115,Observed!$D$2:$D$9149,$D1115)),AVERAGEIFS(Observed!AJ$2:AJ$9149,Observed!$A$2:$A$9149,$A1115,Observed!$D$2:$D$9149,$D1115),"")</f>
        <v/>
      </c>
      <c r="AK1115" s="22" t="str">
        <f>IF(ISNUMBER(AVERAGEIFS(Observed!AK$2:AK$9149,Observed!$A$2:$A$9149,$A1115,Observed!$D$2:$D$9149,$D1115)),AVERAGEIFS(Observed!AK$2:AK$9149,Observed!$A$2:$A$9149,$A1115,Observed!$D$2:$D$9149,$D1115),"")</f>
        <v/>
      </c>
      <c r="AL1115" s="23" t="str">
        <f>IF(ISNUMBER(AVERAGEIFS(Observed!AL$2:AL$9149,Observed!$A$2:$A$9149,$A1115,Observed!$D$2:$D$9149,$D1115)),AVERAGEIFS(Observed!AL$2:AL$9149,Observed!$A$2:$A$9149,$A1115,Observed!$D$2:$D$9149,$D1115),"")</f>
        <v/>
      </c>
      <c r="AM1115" s="23" t="str">
        <f>IF(ISNUMBER(AVERAGEIFS(Observed!AM$2:AM$9149,Observed!$A$2:$A$9149,$A1115,Observed!$D$2:$D$9149,$D1115)),AVERAGEIFS(Observed!AM$2:AM$9149,Observed!$A$2:$A$9149,$A1115,Observed!$D$2:$D$9149,$D1115),"")</f>
        <v/>
      </c>
      <c r="AN1115" s="22" t="str">
        <f>IF(ISNUMBER(AVERAGEIFS(Observed!AN$2:AN$9149,Observed!$A$2:$A$9149,$A1115,Observed!$D$2:$D$9149,$D1115)),AVERAGEIFS(Observed!AN$2:AN$9149,Observed!$A$2:$A$9149,$A1115,Observed!$D$2:$D$9149,$D1115),"")</f>
        <v/>
      </c>
      <c r="AO1115" s="22" t="str">
        <f>IF(ISNUMBER(AVERAGEIFS(Observed!AO$2:AO$9149,Observed!$A$2:$A$9149,$A1115,Observed!$D$2:$D$9149,$D1115)),AVERAGEIFS(Observed!AO$2:AO$9149,Observed!$A$2:$A$9149,$A1115,Observed!$D$2:$D$9149,$D1115),"")</f>
        <v/>
      </c>
      <c r="AP1115" s="21" t="str">
        <f>IF(ISNUMBER(AVERAGEIFS(Observed!AP$2:AP$9149,Observed!$A$2:$A$9149,$A1115,Observed!$D$2:$D$9149,$D1115)),AVERAGEIFS(Observed!AP$2:AP$9149,Observed!$A$2:$A$9149,$A1115,Observed!$D$2:$D$9149,$D1115),"")</f>
        <v/>
      </c>
      <c r="AQ1115" s="22">
        <f>IF(ISNUMBER(AVERAGEIFS(Observed!AQ$2:AQ$9149,Observed!$A$2:$A$9149,$A1115,Observed!$D$2:$D$9149,$D1115)),AVERAGEIFS(Observed!AQ$2:AQ$9149,Observed!$A$2:$A$9149,$A1115,Observed!$D$2:$D$9149,$D1115),"")</f>
        <v>320.5</v>
      </c>
      <c r="AR1115" s="22" t="str">
        <f>IF(ISNUMBER(AVERAGEIFS(Observed!AR$2:AR$9149,Observed!$A$2:$A$9149,$A1115,Observed!$D$2:$D$9149,$D1115)),AVERAGEIFS(Observed!AR$2:AR$9149,Observed!$A$2:$A$9149,$A1115,Observed!$D$2:$D$9149,$D1115),"")</f>
        <v/>
      </c>
      <c r="AS1115" s="22" t="str">
        <f>IF(ISNUMBER(AVERAGEIFS(Observed!AS$2:AS$9149,Observed!$A$2:$A$9149,$A1115,Observed!$D$2:$D$9149,$D1115)),AVERAGEIFS(Observed!AS$2:AS$9149,Observed!$A$2:$A$9149,$A1115,Observed!$D$2:$D$9149,$D1115),"")</f>
        <v/>
      </c>
      <c r="AT1115" s="22" t="str">
        <f>IF(ISNUMBER(AVERAGEIFS(Observed!AT$2:AT$9149,Observed!$A$2:$A$9149,$A1115,Observed!$D$2:$D$9149,$D1115)),AVERAGEIFS(Observed!AT$2:AT$9149,Observed!$A$2:$A$9149,$A1115,Observed!$D$2:$D$9149,$D1115),"")</f>
        <v/>
      </c>
      <c r="AU1115" s="22" t="str">
        <f>IF(ISNUMBER(AVERAGEIFS(Observed!AU$2:AU$9149,Observed!$A$2:$A$9149,$A1115,Observed!$D$2:$D$9149,$D1115)),AVERAGEIFS(Observed!AU$2:AU$9149,Observed!$A$2:$A$9149,$A1115,Observed!$D$2:$D$9149,$D1115),"")</f>
        <v/>
      </c>
      <c r="AV1115" s="2">
        <f>COUNTIFS(Observed!$A$2:$A$9149,$A1115,Observed!$D$2:$D$9149,$D1115)</f>
        <v>5</v>
      </c>
      <c r="AW1115" s="2">
        <f t="shared" si="17"/>
        <v>1</v>
      </c>
    </row>
    <row r="1116" spans="1:49" x14ac:dyDescent="0.25">
      <c r="A1116" t="s">
        <v>98</v>
      </c>
      <c r="B1116" t="s">
        <v>116</v>
      </c>
      <c r="C1116" t="s">
        <v>30</v>
      </c>
      <c r="D1116" s="3">
        <v>40672</v>
      </c>
      <c r="E1116">
        <v>1</v>
      </c>
      <c r="G1116" t="s">
        <v>112</v>
      </c>
      <c r="K1116" s="24" t="s">
        <v>115</v>
      </c>
      <c r="N1116" s="2"/>
      <c r="O1116" s="21" t="str">
        <f>IF(ISNUMBER(AVERAGEIFS(Observed!O$2:O$9149,Observed!$A$2:$A$9149,$A1116,Observed!$D$2:$D$9149,$D1116)),AVERAGEIFS(Observed!O$2:O$9149,Observed!$A$2:$A$9149,$A1116,Observed!$D$2:$D$9149,$D1116),"")</f>
        <v/>
      </c>
      <c r="P1116" s="22" t="str">
        <f>IF(ISNUMBER(AVERAGEIFS(Observed!P$2:P$9149,Observed!$A$2:$A$9149,$A1116,Observed!$D$2:$D$9149,$D1116)),AVERAGEIFS(Observed!P$2:P$9149,Observed!$A$2:$A$9149,$A1116,Observed!$D$2:$D$9149,$D1116),"")</f>
        <v/>
      </c>
      <c r="Q1116" s="22" t="str">
        <f>IF(ISNUMBER(AVERAGEIFS(Observed!Q$2:Q$9149,Observed!$A$2:$A$9149,$A1116,Observed!$D$2:$D$9149,$D1116)),AVERAGEIFS(Observed!Q$2:Q$9149,Observed!$A$2:$A$9149,$A1116,Observed!$D$2:$D$9149,$D1116),"")</f>
        <v/>
      </c>
      <c r="R1116" s="22" t="str">
        <f>IF(ISNUMBER(AVERAGEIFS(Observed!R$2:R$9149,Observed!$A$2:$A$9149,$A1116,Observed!$D$2:$D$9149,$D1116)),AVERAGEIFS(Observed!R$2:R$9149,Observed!$A$2:$A$9149,$A1116,Observed!$D$2:$D$9149,$D1116),"")</f>
        <v/>
      </c>
      <c r="S1116" s="22" t="str">
        <f>IF(ISNUMBER(AVERAGEIFS(Observed!S$2:S$9149,Observed!$A$2:$A$9149,$A1116,Observed!$D$2:$D$9149,$D1116)),AVERAGEIFS(Observed!S$2:S$9149,Observed!$A$2:$A$9149,$A1116,Observed!$D$2:$D$9149,$D1116),"")</f>
        <v/>
      </c>
      <c r="T1116" s="23" t="str">
        <f>IF(ISNUMBER(AVERAGEIFS(Observed!T$2:T$9149,Observed!$A$2:$A$9149,$A1116,Observed!$D$2:$D$9149,$D1116)),AVERAGEIFS(Observed!T$2:T$9149,Observed!$A$2:$A$9149,$A1116,Observed!$D$2:$D$9149,$D1116),"")</f>
        <v/>
      </c>
      <c r="U1116" s="23" t="str">
        <f>IF(ISNUMBER(AVERAGEIFS(Observed!U$2:U$9149,Observed!$A$2:$A$9149,$A1116,Observed!$D$2:$D$9149,$D1116)),AVERAGEIFS(Observed!U$2:U$9149,Observed!$A$2:$A$9149,$A1116,Observed!$D$2:$D$9149,$D1116),"")</f>
        <v/>
      </c>
      <c r="V1116" s="23" t="str">
        <f>IF(ISNUMBER(AVERAGEIFS(Observed!V$2:V$9149,Observed!$A$2:$A$9149,$A1116,Observed!$D$2:$D$9149,$D1116)),AVERAGEIFS(Observed!V$2:V$9149,Observed!$A$2:$A$9149,$A1116,Observed!$D$2:$D$9149,$D1116),"")</f>
        <v/>
      </c>
      <c r="W1116" s="21" t="str">
        <f>IF(ISNUMBER(AVERAGEIFS(Observed!W$2:W$9149,Observed!$A$2:$A$9149,$A1116,Observed!$D$2:$D$9149,$D1116)),AVERAGEIFS(Observed!W$2:W$9149,Observed!$A$2:$A$9149,$A1116,Observed!$D$2:$D$9149,$D1116),"")</f>
        <v/>
      </c>
      <c r="X1116" s="35" t="str">
        <f>IF(ISNUMBER(AVERAGEIFS(Observed!X$2:X$9149,Observed!$A$2:$A$9149,$A1116,Observed!$D$2:$D$9149,$D1116)),AVERAGEIFS(Observed!X$2:X$9149,Observed!$A$2:$A$9149,$A1116,Observed!$D$2:$D$9149,$D1116),"")</f>
        <v/>
      </c>
      <c r="Y1116" s="35" t="str">
        <f>IF(ISNUMBER(AVERAGEIFS(Observed!Y$2:Y$9149,Observed!$A$2:$A$9149,$A1116,Observed!$D$2:$D$9149,$D1116)),AVERAGEIFS(Observed!Y$2:Y$9149,Observed!$A$2:$A$9149,$A1116,Observed!$D$2:$D$9149,$D1116),"")</f>
        <v/>
      </c>
      <c r="Z1116" s="22" t="str">
        <f>IF(ISNUMBER(AVERAGEIFS(Observed!Z$2:Z$9149,Observed!$A$2:$A$9149,$A1116,Observed!$D$2:$D$9149,$D1116)),AVERAGEIFS(Observed!Z$2:Z$9149,Observed!$A$2:$A$9149,$A1116,Observed!$D$2:$D$9149,$D1116),"")</f>
        <v/>
      </c>
      <c r="AA1116" s="22" t="str">
        <f>IF(ISNUMBER(AVERAGEIFS(Observed!AA$2:AA$9149,Observed!$A$2:$A$9149,$A1116,Observed!$D$2:$D$9149,$D1116)),AVERAGEIFS(Observed!AA$2:AA$9149,Observed!$A$2:$A$9149,$A1116,Observed!$D$2:$D$9149,$D1116),"")</f>
        <v/>
      </c>
      <c r="AB1116" s="22" t="str">
        <f>IF(ISNUMBER(AVERAGEIFS(Observed!AB$2:AB$9149,Observed!$A$2:$A$9149,$A1116,Observed!$D$2:$D$9149,$D1116)),AVERAGEIFS(Observed!AB$2:AB$9149,Observed!$A$2:$A$9149,$A1116,Observed!$D$2:$D$9149,$D1116),"")</f>
        <v/>
      </c>
      <c r="AC1116" s="22" t="str">
        <f>IF(ISNUMBER(AVERAGEIFS(Observed!AC$2:AC$9149,Observed!$A$2:$A$9149,$A1116,Observed!$D$2:$D$9149,$D1116)),AVERAGEIFS(Observed!AC$2:AC$9149,Observed!$A$2:$A$9149,$A1116,Observed!$D$2:$D$9149,$D1116),"")</f>
        <v/>
      </c>
      <c r="AD1116" s="22" t="str">
        <f>IF(ISNUMBER(AVERAGEIFS(Observed!AD$2:AD$9149,Observed!$A$2:$A$9149,$A1116,Observed!$D$2:$D$9149,$D1116)),AVERAGEIFS(Observed!AD$2:AD$9149,Observed!$A$2:$A$9149,$A1116,Observed!$D$2:$D$9149,$D1116),"")</f>
        <v/>
      </c>
      <c r="AE1116" s="22" t="str">
        <f>IF(ISNUMBER(AVERAGEIFS(Observed!AE$2:AE$9149,Observed!$A$2:$A$9149,$A1116,Observed!$D$2:$D$9149,$D1116)),AVERAGEIFS(Observed!AE$2:AE$9149,Observed!$A$2:$A$9149,$A1116,Observed!$D$2:$D$9149,$D1116),"")</f>
        <v/>
      </c>
      <c r="AF1116" s="22" t="str">
        <f>IF(ISNUMBER(AVERAGEIFS(Observed!AF$2:AF$9149,Observed!$A$2:$A$9149,$A1116,Observed!$D$2:$D$9149,$D1116)),AVERAGEIFS(Observed!AF$2:AF$9149,Observed!$A$2:$A$9149,$A1116,Observed!$D$2:$D$9149,$D1116),"")</f>
        <v/>
      </c>
      <c r="AG1116" s="22" t="str">
        <f>IF(ISNUMBER(AVERAGEIFS(Observed!AG$2:AG$9149,Observed!$A$2:$A$9149,$A1116,Observed!$D$2:$D$9149,$D1116)),AVERAGEIFS(Observed!AG$2:AG$9149,Observed!$A$2:$A$9149,$A1116,Observed!$D$2:$D$9149,$D1116),"")</f>
        <v/>
      </c>
      <c r="AH1116" s="22" t="str">
        <f>IF(ISNUMBER(AVERAGEIFS(Observed!AH$2:AH$9149,Observed!$A$2:$A$9149,$A1116,Observed!$D$2:$D$9149,$D1116)),AVERAGEIFS(Observed!AH$2:AH$9149,Observed!$A$2:$A$9149,$A1116,Observed!$D$2:$D$9149,$D1116),"")</f>
        <v/>
      </c>
      <c r="AI1116" s="22" t="str">
        <f>IF(ISNUMBER(AVERAGEIFS(Observed!AI$2:AI$9149,Observed!$A$2:$A$9149,$A1116,Observed!$D$2:$D$9149,$D1116)),AVERAGEIFS(Observed!AI$2:AI$9149,Observed!$A$2:$A$9149,$A1116,Observed!$D$2:$D$9149,$D1116),"")</f>
        <v/>
      </c>
      <c r="AJ1116" s="22" t="str">
        <f>IF(ISNUMBER(AVERAGEIFS(Observed!AJ$2:AJ$9149,Observed!$A$2:$A$9149,$A1116,Observed!$D$2:$D$9149,$D1116)),AVERAGEIFS(Observed!AJ$2:AJ$9149,Observed!$A$2:$A$9149,$A1116,Observed!$D$2:$D$9149,$D1116),"")</f>
        <v/>
      </c>
      <c r="AK1116" s="22" t="str">
        <f>IF(ISNUMBER(AVERAGEIFS(Observed!AK$2:AK$9149,Observed!$A$2:$A$9149,$A1116,Observed!$D$2:$D$9149,$D1116)),AVERAGEIFS(Observed!AK$2:AK$9149,Observed!$A$2:$A$9149,$A1116,Observed!$D$2:$D$9149,$D1116),"")</f>
        <v/>
      </c>
      <c r="AL1116" s="23" t="str">
        <f>IF(ISNUMBER(AVERAGEIFS(Observed!AL$2:AL$9149,Observed!$A$2:$A$9149,$A1116,Observed!$D$2:$D$9149,$D1116)),AVERAGEIFS(Observed!AL$2:AL$9149,Observed!$A$2:$A$9149,$A1116,Observed!$D$2:$D$9149,$D1116),"")</f>
        <v/>
      </c>
      <c r="AM1116" s="23" t="str">
        <f>IF(ISNUMBER(AVERAGEIFS(Observed!AM$2:AM$9149,Observed!$A$2:$A$9149,$A1116,Observed!$D$2:$D$9149,$D1116)),AVERAGEIFS(Observed!AM$2:AM$9149,Observed!$A$2:$A$9149,$A1116,Observed!$D$2:$D$9149,$D1116),"")</f>
        <v/>
      </c>
      <c r="AN1116" s="22" t="str">
        <f>IF(ISNUMBER(AVERAGEIFS(Observed!AN$2:AN$9149,Observed!$A$2:$A$9149,$A1116,Observed!$D$2:$D$9149,$D1116)),AVERAGEIFS(Observed!AN$2:AN$9149,Observed!$A$2:$A$9149,$A1116,Observed!$D$2:$D$9149,$D1116),"")</f>
        <v/>
      </c>
      <c r="AO1116" s="22" t="str">
        <f>IF(ISNUMBER(AVERAGEIFS(Observed!AO$2:AO$9149,Observed!$A$2:$A$9149,$A1116,Observed!$D$2:$D$9149,$D1116)),AVERAGEIFS(Observed!AO$2:AO$9149,Observed!$A$2:$A$9149,$A1116,Observed!$D$2:$D$9149,$D1116),"")</f>
        <v/>
      </c>
      <c r="AP1116" s="21" t="str">
        <f>IF(ISNUMBER(AVERAGEIFS(Observed!AP$2:AP$9149,Observed!$A$2:$A$9149,$A1116,Observed!$D$2:$D$9149,$D1116)),AVERAGEIFS(Observed!AP$2:AP$9149,Observed!$A$2:$A$9149,$A1116,Observed!$D$2:$D$9149,$D1116),"")</f>
        <v/>
      </c>
      <c r="AQ1116" s="22">
        <f>IF(ISNUMBER(AVERAGEIFS(Observed!AQ$2:AQ$9149,Observed!$A$2:$A$9149,$A1116,Observed!$D$2:$D$9149,$D1116)),AVERAGEIFS(Observed!AQ$2:AQ$9149,Observed!$A$2:$A$9149,$A1116,Observed!$D$2:$D$9149,$D1116),"")</f>
        <v>328.5</v>
      </c>
      <c r="AR1116" s="22" t="str">
        <f>IF(ISNUMBER(AVERAGEIFS(Observed!AR$2:AR$9149,Observed!$A$2:$A$9149,$A1116,Observed!$D$2:$D$9149,$D1116)),AVERAGEIFS(Observed!AR$2:AR$9149,Observed!$A$2:$A$9149,$A1116,Observed!$D$2:$D$9149,$D1116),"")</f>
        <v/>
      </c>
      <c r="AS1116" s="22" t="str">
        <f>IF(ISNUMBER(AVERAGEIFS(Observed!AS$2:AS$9149,Observed!$A$2:$A$9149,$A1116,Observed!$D$2:$D$9149,$D1116)),AVERAGEIFS(Observed!AS$2:AS$9149,Observed!$A$2:$A$9149,$A1116,Observed!$D$2:$D$9149,$D1116),"")</f>
        <v/>
      </c>
      <c r="AT1116" s="22" t="str">
        <f>IF(ISNUMBER(AVERAGEIFS(Observed!AT$2:AT$9149,Observed!$A$2:$A$9149,$A1116,Observed!$D$2:$D$9149,$D1116)),AVERAGEIFS(Observed!AT$2:AT$9149,Observed!$A$2:$A$9149,$A1116,Observed!$D$2:$D$9149,$D1116),"")</f>
        <v/>
      </c>
      <c r="AU1116" s="22" t="str">
        <f>IF(ISNUMBER(AVERAGEIFS(Observed!AU$2:AU$9149,Observed!$A$2:$A$9149,$A1116,Observed!$D$2:$D$9149,$D1116)),AVERAGEIFS(Observed!AU$2:AU$9149,Observed!$A$2:$A$9149,$A1116,Observed!$D$2:$D$9149,$D1116),"")</f>
        <v/>
      </c>
      <c r="AV1116" s="2">
        <f>COUNTIFS(Observed!$A$2:$A$9149,$A1116,Observed!$D$2:$D$9149,$D1116)</f>
        <v>5</v>
      </c>
      <c r="AW1116" s="2">
        <f t="shared" si="17"/>
        <v>1</v>
      </c>
    </row>
    <row r="1117" spans="1:49" x14ac:dyDescent="0.25">
      <c r="A1117" t="s">
        <v>98</v>
      </c>
      <c r="B1117" t="s">
        <v>116</v>
      </c>
      <c r="C1117" t="s">
        <v>30</v>
      </c>
      <c r="D1117" s="3">
        <v>40679</v>
      </c>
      <c r="E1117">
        <v>1</v>
      </c>
      <c r="G1117" t="s">
        <v>112</v>
      </c>
      <c r="K1117" s="24" t="s">
        <v>115</v>
      </c>
      <c r="N1117" s="2"/>
      <c r="O1117" s="21" t="str">
        <f>IF(ISNUMBER(AVERAGEIFS(Observed!O$2:O$9149,Observed!$A$2:$A$9149,$A1117,Observed!$D$2:$D$9149,$D1117)),AVERAGEIFS(Observed!O$2:O$9149,Observed!$A$2:$A$9149,$A1117,Observed!$D$2:$D$9149,$D1117),"")</f>
        <v/>
      </c>
      <c r="P1117" s="22" t="str">
        <f>IF(ISNUMBER(AVERAGEIFS(Observed!P$2:P$9149,Observed!$A$2:$A$9149,$A1117,Observed!$D$2:$D$9149,$D1117)),AVERAGEIFS(Observed!P$2:P$9149,Observed!$A$2:$A$9149,$A1117,Observed!$D$2:$D$9149,$D1117),"")</f>
        <v/>
      </c>
      <c r="Q1117" s="22" t="str">
        <f>IF(ISNUMBER(AVERAGEIFS(Observed!Q$2:Q$9149,Observed!$A$2:$A$9149,$A1117,Observed!$D$2:$D$9149,$D1117)),AVERAGEIFS(Observed!Q$2:Q$9149,Observed!$A$2:$A$9149,$A1117,Observed!$D$2:$D$9149,$D1117),"")</f>
        <v/>
      </c>
      <c r="R1117" s="22" t="str">
        <f>IF(ISNUMBER(AVERAGEIFS(Observed!R$2:R$9149,Observed!$A$2:$A$9149,$A1117,Observed!$D$2:$D$9149,$D1117)),AVERAGEIFS(Observed!R$2:R$9149,Observed!$A$2:$A$9149,$A1117,Observed!$D$2:$D$9149,$D1117),"")</f>
        <v/>
      </c>
      <c r="S1117" s="22" t="str">
        <f>IF(ISNUMBER(AVERAGEIFS(Observed!S$2:S$9149,Observed!$A$2:$A$9149,$A1117,Observed!$D$2:$D$9149,$D1117)),AVERAGEIFS(Observed!S$2:S$9149,Observed!$A$2:$A$9149,$A1117,Observed!$D$2:$D$9149,$D1117),"")</f>
        <v/>
      </c>
      <c r="T1117" s="23" t="str">
        <f>IF(ISNUMBER(AVERAGEIFS(Observed!T$2:T$9149,Observed!$A$2:$A$9149,$A1117,Observed!$D$2:$D$9149,$D1117)),AVERAGEIFS(Observed!T$2:T$9149,Observed!$A$2:$A$9149,$A1117,Observed!$D$2:$D$9149,$D1117),"")</f>
        <v/>
      </c>
      <c r="U1117" s="23" t="str">
        <f>IF(ISNUMBER(AVERAGEIFS(Observed!U$2:U$9149,Observed!$A$2:$A$9149,$A1117,Observed!$D$2:$D$9149,$D1117)),AVERAGEIFS(Observed!U$2:U$9149,Observed!$A$2:$A$9149,$A1117,Observed!$D$2:$D$9149,$D1117),"")</f>
        <v/>
      </c>
      <c r="V1117" s="23" t="str">
        <f>IF(ISNUMBER(AVERAGEIFS(Observed!V$2:V$9149,Observed!$A$2:$A$9149,$A1117,Observed!$D$2:$D$9149,$D1117)),AVERAGEIFS(Observed!V$2:V$9149,Observed!$A$2:$A$9149,$A1117,Observed!$D$2:$D$9149,$D1117),"")</f>
        <v/>
      </c>
      <c r="W1117" s="21" t="str">
        <f>IF(ISNUMBER(AVERAGEIFS(Observed!W$2:W$9149,Observed!$A$2:$A$9149,$A1117,Observed!$D$2:$D$9149,$D1117)),AVERAGEIFS(Observed!W$2:W$9149,Observed!$A$2:$A$9149,$A1117,Observed!$D$2:$D$9149,$D1117),"")</f>
        <v/>
      </c>
      <c r="X1117" s="35" t="str">
        <f>IF(ISNUMBER(AVERAGEIFS(Observed!X$2:X$9149,Observed!$A$2:$A$9149,$A1117,Observed!$D$2:$D$9149,$D1117)),AVERAGEIFS(Observed!X$2:X$9149,Observed!$A$2:$A$9149,$A1117,Observed!$D$2:$D$9149,$D1117),"")</f>
        <v/>
      </c>
      <c r="Y1117" s="35" t="str">
        <f>IF(ISNUMBER(AVERAGEIFS(Observed!Y$2:Y$9149,Observed!$A$2:$A$9149,$A1117,Observed!$D$2:$D$9149,$D1117)),AVERAGEIFS(Observed!Y$2:Y$9149,Observed!$A$2:$A$9149,$A1117,Observed!$D$2:$D$9149,$D1117),"")</f>
        <v/>
      </c>
      <c r="Z1117" s="22" t="str">
        <f>IF(ISNUMBER(AVERAGEIFS(Observed!Z$2:Z$9149,Observed!$A$2:$A$9149,$A1117,Observed!$D$2:$D$9149,$D1117)),AVERAGEIFS(Observed!Z$2:Z$9149,Observed!$A$2:$A$9149,$A1117,Observed!$D$2:$D$9149,$D1117),"")</f>
        <v/>
      </c>
      <c r="AA1117" s="22" t="str">
        <f>IF(ISNUMBER(AVERAGEIFS(Observed!AA$2:AA$9149,Observed!$A$2:$A$9149,$A1117,Observed!$D$2:$D$9149,$D1117)),AVERAGEIFS(Observed!AA$2:AA$9149,Observed!$A$2:$A$9149,$A1117,Observed!$D$2:$D$9149,$D1117),"")</f>
        <v/>
      </c>
      <c r="AB1117" s="22" t="str">
        <f>IF(ISNUMBER(AVERAGEIFS(Observed!AB$2:AB$9149,Observed!$A$2:$A$9149,$A1117,Observed!$D$2:$D$9149,$D1117)),AVERAGEIFS(Observed!AB$2:AB$9149,Observed!$A$2:$A$9149,$A1117,Observed!$D$2:$D$9149,$D1117),"")</f>
        <v/>
      </c>
      <c r="AC1117" s="22" t="str">
        <f>IF(ISNUMBER(AVERAGEIFS(Observed!AC$2:AC$9149,Observed!$A$2:$A$9149,$A1117,Observed!$D$2:$D$9149,$D1117)),AVERAGEIFS(Observed!AC$2:AC$9149,Observed!$A$2:$A$9149,$A1117,Observed!$D$2:$D$9149,$D1117),"")</f>
        <v/>
      </c>
      <c r="AD1117" s="22" t="str">
        <f>IF(ISNUMBER(AVERAGEIFS(Observed!AD$2:AD$9149,Observed!$A$2:$A$9149,$A1117,Observed!$D$2:$D$9149,$D1117)),AVERAGEIFS(Observed!AD$2:AD$9149,Observed!$A$2:$A$9149,$A1117,Observed!$D$2:$D$9149,$D1117),"")</f>
        <v/>
      </c>
      <c r="AE1117" s="22" t="str">
        <f>IF(ISNUMBER(AVERAGEIFS(Observed!AE$2:AE$9149,Observed!$A$2:$A$9149,$A1117,Observed!$D$2:$D$9149,$D1117)),AVERAGEIFS(Observed!AE$2:AE$9149,Observed!$A$2:$A$9149,$A1117,Observed!$D$2:$D$9149,$D1117),"")</f>
        <v/>
      </c>
      <c r="AF1117" s="22" t="str">
        <f>IF(ISNUMBER(AVERAGEIFS(Observed!AF$2:AF$9149,Observed!$A$2:$A$9149,$A1117,Observed!$D$2:$D$9149,$D1117)),AVERAGEIFS(Observed!AF$2:AF$9149,Observed!$A$2:$A$9149,$A1117,Observed!$D$2:$D$9149,$D1117),"")</f>
        <v/>
      </c>
      <c r="AG1117" s="22" t="str">
        <f>IF(ISNUMBER(AVERAGEIFS(Observed!AG$2:AG$9149,Observed!$A$2:$A$9149,$A1117,Observed!$D$2:$D$9149,$D1117)),AVERAGEIFS(Observed!AG$2:AG$9149,Observed!$A$2:$A$9149,$A1117,Observed!$D$2:$D$9149,$D1117),"")</f>
        <v/>
      </c>
      <c r="AH1117" s="22" t="str">
        <f>IF(ISNUMBER(AVERAGEIFS(Observed!AH$2:AH$9149,Observed!$A$2:$A$9149,$A1117,Observed!$D$2:$D$9149,$D1117)),AVERAGEIFS(Observed!AH$2:AH$9149,Observed!$A$2:$A$9149,$A1117,Observed!$D$2:$D$9149,$D1117),"")</f>
        <v/>
      </c>
      <c r="AI1117" s="22" t="str">
        <f>IF(ISNUMBER(AVERAGEIFS(Observed!AI$2:AI$9149,Observed!$A$2:$A$9149,$A1117,Observed!$D$2:$D$9149,$D1117)),AVERAGEIFS(Observed!AI$2:AI$9149,Observed!$A$2:$A$9149,$A1117,Observed!$D$2:$D$9149,$D1117),"")</f>
        <v/>
      </c>
      <c r="AJ1117" s="22" t="str">
        <f>IF(ISNUMBER(AVERAGEIFS(Observed!AJ$2:AJ$9149,Observed!$A$2:$A$9149,$A1117,Observed!$D$2:$D$9149,$D1117)),AVERAGEIFS(Observed!AJ$2:AJ$9149,Observed!$A$2:$A$9149,$A1117,Observed!$D$2:$D$9149,$D1117),"")</f>
        <v/>
      </c>
      <c r="AK1117" s="22" t="str">
        <f>IF(ISNUMBER(AVERAGEIFS(Observed!AK$2:AK$9149,Observed!$A$2:$A$9149,$A1117,Observed!$D$2:$D$9149,$D1117)),AVERAGEIFS(Observed!AK$2:AK$9149,Observed!$A$2:$A$9149,$A1117,Observed!$D$2:$D$9149,$D1117),"")</f>
        <v/>
      </c>
      <c r="AL1117" s="23" t="str">
        <f>IF(ISNUMBER(AVERAGEIFS(Observed!AL$2:AL$9149,Observed!$A$2:$A$9149,$A1117,Observed!$D$2:$D$9149,$D1117)),AVERAGEIFS(Observed!AL$2:AL$9149,Observed!$A$2:$A$9149,$A1117,Observed!$D$2:$D$9149,$D1117),"")</f>
        <v/>
      </c>
      <c r="AM1117" s="23" t="str">
        <f>IF(ISNUMBER(AVERAGEIFS(Observed!AM$2:AM$9149,Observed!$A$2:$A$9149,$A1117,Observed!$D$2:$D$9149,$D1117)),AVERAGEIFS(Observed!AM$2:AM$9149,Observed!$A$2:$A$9149,$A1117,Observed!$D$2:$D$9149,$D1117),"")</f>
        <v/>
      </c>
      <c r="AN1117" s="22" t="str">
        <f>IF(ISNUMBER(AVERAGEIFS(Observed!AN$2:AN$9149,Observed!$A$2:$A$9149,$A1117,Observed!$D$2:$D$9149,$D1117)),AVERAGEIFS(Observed!AN$2:AN$9149,Observed!$A$2:$A$9149,$A1117,Observed!$D$2:$D$9149,$D1117),"")</f>
        <v/>
      </c>
      <c r="AO1117" s="22" t="str">
        <f>IF(ISNUMBER(AVERAGEIFS(Observed!AO$2:AO$9149,Observed!$A$2:$A$9149,$A1117,Observed!$D$2:$D$9149,$D1117)),AVERAGEIFS(Observed!AO$2:AO$9149,Observed!$A$2:$A$9149,$A1117,Observed!$D$2:$D$9149,$D1117),"")</f>
        <v/>
      </c>
      <c r="AP1117" s="21" t="str">
        <f>IF(ISNUMBER(AVERAGEIFS(Observed!AP$2:AP$9149,Observed!$A$2:$A$9149,$A1117,Observed!$D$2:$D$9149,$D1117)),AVERAGEIFS(Observed!AP$2:AP$9149,Observed!$A$2:$A$9149,$A1117,Observed!$D$2:$D$9149,$D1117),"")</f>
        <v/>
      </c>
      <c r="AQ1117" s="22">
        <f>IF(ISNUMBER(AVERAGEIFS(Observed!AQ$2:AQ$9149,Observed!$A$2:$A$9149,$A1117,Observed!$D$2:$D$9149,$D1117)),AVERAGEIFS(Observed!AQ$2:AQ$9149,Observed!$A$2:$A$9149,$A1117,Observed!$D$2:$D$9149,$D1117),"")</f>
        <v>364.5</v>
      </c>
      <c r="AR1117" s="22" t="str">
        <f>IF(ISNUMBER(AVERAGEIFS(Observed!AR$2:AR$9149,Observed!$A$2:$A$9149,$A1117,Observed!$D$2:$D$9149,$D1117)),AVERAGEIFS(Observed!AR$2:AR$9149,Observed!$A$2:$A$9149,$A1117,Observed!$D$2:$D$9149,$D1117),"")</f>
        <v/>
      </c>
      <c r="AS1117" s="22" t="str">
        <f>IF(ISNUMBER(AVERAGEIFS(Observed!AS$2:AS$9149,Observed!$A$2:$A$9149,$A1117,Observed!$D$2:$D$9149,$D1117)),AVERAGEIFS(Observed!AS$2:AS$9149,Observed!$A$2:$A$9149,$A1117,Observed!$D$2:$D$9149,$D1117),"")</f>
        <v/>
      </c>
      <c r="AT1117" s="22" t="str">
        <f>IF(ISNUMBER(AVERAGEIFS(Observed!AT$2:AT$9149,Observed!$A$2:$A$9149,$A1117,Observed!$D$2:$D$9149,$D1117)),AVERAGEIFS(Observed!AT$2:AT$9149,Observed!$A$2:$A$9149,$A1117,Observed!$D$2:$D$9149,$D1117),"")</f>
        <v/>
      </c>
      <c r="AU1117" s="22" t="str">
        <f>IF(ISNUMBER(AVERAGEIFS(Observed!AU$2:AU$9149,Observed!$A$2:$A$9149,$A1117,Observed!$D$2:$D$9149,$D1117)),AVERAGEIFS(Observed!AU$2:AU$9149,Observed!$A$2:$A$9149,$A1117,Observed!$D$2:$D$9149,$D1117),"")</f>
        <v/>
      </c>
      <c r="AV1117" s="2">
        <f>COUNTIFS(Observed!$A$2:$A$9149,$A1117,Observed!$D$2:$D$9149,$D1117)</f>
        <v>5</v>
      </c>
      <c r="AW1117" s="2">
        <f t="shared" si="17"/>
        <v>1</v>
      </c>
    </row>
    <row r="1118" spans="1:49" x14ac:dyDescent="0.25">
      <c r="A1118" t="s">
        <v>98</v>
      </c>
      <c r="B1118" t="s">
        <v>116</v>
      </c>
      <c r="C1118" t="s">
        <v>30</v>
      </c>
      <c r="D1118" s="3">
        <v>40686</v>
      </c>
      <c r="E1118">
        <v>1</v>
      </c>
      <c r="G1118" t="s">
        <v>112</v>
      </c>
      <c r="K1118" s="24" t="s">
        <v>115</v>
      </c>
      <c r="N1118" s="2"/>
      <c r="O1118" s="21" t="str">
        <f>IF(ISNUMBER(AVERAGEIFS(Observed!O$2:O$9149,Observed!$A$2:$A$9149,$A1118,Observed!$D$2:$D$9149,$D1118)),AVERAGEIFS(Observed!O$2:O$9149,Observed!$A$2:$A$9149,$A1118,Observed!$D$2:$D$9149,$D1118),"")</f>
        <v/>
      </c>
      <c r="P1118" s="22" t="str">
        <f>IF(ISNUMBER(AVERAGEIFS(Observed!P$2:P$9149,Observed!$A$2:$A$9149,$A1118,Observed!$D$2:$D$9149,$D1118)),AVERAGEIFS(Observed!P$2:P$9149,Observed!$A$2:$A$9149,$A1118,Observed!$D$2:$D$9149,$D1118),"")</f>
        <v/>
      </c>
      <c r="Q1118" s="22" t="str">
        <f>IF(ISNUMBER(AVERAGEIFS(Observed!Q$2:Q$9149,Observed!$A$2:$A$9149,$A1118,Observed!$D$2:$D$9149,$D1118)),AVERAGEIFS(Observed!Q$2:Q$9149,Observed!$A$2:$A$9149,$A1118,Observed!$D$2:$D$9149,$D1118),"")</f>
        <v/>
      </c>
      <c r="R1118" s="22" t="str">
        <f>IF(ISNUMBER(AVERAGEIFS(Observed!R$2:R$9149,Observed!$A$2:$A$9149,$A1118,Observed!$D$2:$D$9149,$D1118)),AVERAGEIFS(Observed!R$2:R$9149,Observed!$A$2:$A$9149,$A1118,Observed!$D$2:$D$9149,$D1118),"")</f>
        <v/>
      </c>
      <c r="S1118" s="22" t="str">
        <f>IF(ISNUMBER(AVERAGEIFS(Observed!S$2:S$9149,Observed!$A$2:$A$9149,$A1118,Observed!$D$2:$D$9149,$D1118)),AVERAGEIFS(Observed!S$2:S$9149,Observed!$A$2:$A$9149,$A1118,Observed!$D$2:$D$9149,$D1118),"")</f>
        <v/>
      </c>
      <c r="T1118" s="23" t="str">
        <f>IF(ISNUMBER(AVERAGEIFS(Observed!T$2:T$9149,Observed!$A$2:$A$9149,$A1118,Observed!$D$2:$D$9149,$D1118)),AVERAGEIFS(Observed!T$2:T$9149,Observed!$A$2:$A$9149,$A1118,Observed!$D$2:$D$9149,$D1118),"")</f>
        <v/>
      </c>
      <c r="U1118" s="23" t="str">
        <f>IF(ISNUMBER(AVERAGEIFS(Observed!U$2:U$9149,Observed!$A$2:$A$9149,$A1118,Observed!$D$2:$D$9149,$D1118)),AVERAGEIFS(Observed!U$2:U$9149,Observed!$A$2:$A$9149,$A1118,Observed!$D$2:$D$9149,$D1118),"")</f>
        <v/>
      </c>
      <c r="V1118" s="23" t="str">
        <f>IF(ISNUMBER(AVERAGEIFS(Observed!V$2:V$9149,Observed!$A$2:$A$9149,$A1118,Observed!$D$2:$D$9149,$D1118)),AVERAGEIFS(Observed!V$2:V$9149,Observed!$A$2:$A$9149,$A1118,Observed!$D$2:$D$9149,$D1118),"")</f>
        <v/>
      </c>
      <c r="W1118" s="21" t="str">
        <f>IF(ISNUMBER(AVERAGEIFS(Observed!W$2:W$9149,Observed!$A$2:$A$9149,$A1118,Observed!$D$2:$D$9149,$D1118)),AVERAGEIFS(Observed!W$2:W$9149,Observed!$A$2:$A$9149,$A1118,Observed!$D$2:$D$9149,$D1118),"")</f>
        <v/>
      </c>
      <c r="X1118" s="35" t="str">
        <f>IF(ISNUMBER(AVERAGEIFS(Observed!X$2:X$9149,Observed!$A$2:$A$9149,$A1118,Observed!$D$2:$D$9149,$D1118)),AVERAGEIFS(Observed!X$2:X$9149,Observed!$A$2:$A$9149,$A1118,Observed!$D$2:$D$9149,$D1118),"")</f>
        <v/>
      </c>
      <c r="Y1118" s="35" t="str">
        <f>IF(ISNUMBER(AVERAGEIFS(Observed!Y$2:Y$9149,Observed!$A$2:$A$9149,$A1118,Observed!$D$2:$D$9149,$D1118)),AVERAGEIFS(Observed!Y$2:Y$9149,Observed!$A$2:$A$9149,$A1118,Observed!$D$2:$D$9149,$D1118),"")</f>
        <v/>
      </c>
      <c r="Z1118" s="22" t="str">
        <f>IF(ISNUMBER(AVERAGEIFS(Observed!Z$2:Z$9149,Observed!$A$2:$A$9149,$A1118,Observed!$D$2:$D$9149,$D1118)),AVERAGEIFS(Observed!Z$2:Z$9149,Observed!$A$2:$A$9149,$A1118,Observed!$D$2:$D$9149,$D1118),"")</f>
        <v/>
      </c>
      <c r="AA1118" s="22" t="str">
        <f>IF(ISNUMBER(AVERAGEIFS(Observed!AA$2:AA$9149,Observed!$A$2:$A$9149,$A1118,Observed!$D$2:$D$9149,$D1118)),AVERAGEIFS(Observed!AA$2:AA$9149,Observed!$A$2:$A$9149,$A1118,Observed!$D$2:$D$9149,$D1118),"")</f>
        <v/>
      </c>
      <c r="AB1118" s="22" t="str">
        <f>IF(ISNUMBER(AVERAGEIFS(Observed!AB$2:AB$9149,Observed!$A$2:$A$9149,$A1118,Observed!$D$2:$D$9149,$D1118)),AVERAGEIFS(Observed!AB$2:AB$9149,Observed!$A$2:$A$9149,$A1118,Observed!$D$2:$D$9149,$D1118),"")</f>
        <v/>
      </c>
      <c r="AC1118" s="22" t="str">
        <f>IF(ISNUMBER(AVERAGEIFS(Observed!AC$2:AC$9149,Observed!$A$2:$A$9149,$A1118,Observed!$D$2:$D$9149,$D1118)),AVERAGEIFS(Observed!AC$2:AC$9149,Observed!$A$2:$A$9149,$A1118,Observed!$D$2:$D$9149,$D1118),"")</f>
        <v/>
      </c>
      <c r="AD1118" s="22" t="str">
        <f>IF(ISNUMBER(AVERAGEIFS(Observed!AD$2:AD$9149,Observed!$A$2:$A$9149,$A1118,Observed!$D$2:$D$9149,$D1118)),AVERAGEIFS(Observed!AD$2:AD$9149,Observed!$A$2:$A$9149,$A1118,Observed!$D$2:$D$9149,$D1118),"")</f>
        <v/>
      </c>
      <c r="AE1118" s="22" t="str">
        <f>IF(ISNUMBER(AVERAGEIFS(Observed!AE$2:AE$9149,Observed!$A$2:$A$9149,$A1118,Observed!$D$2:$D$9149,$D1118)),AVERAGEIFS(Observed!AE$2:AE$9149,Observed!$A$2:$A$9149,$A1118,Observed!$D$2:$D$9149,$D1118),"")</f>
        <v/>
      </c>
      <c r="AF1118" s="22" t="str">
        <f>IF(ISNUMBER(AVERAGEIFS(Observed!AF$2:AF$9149,Observed!$A$2:$A$9149,$A1118,Observed!$D$2:$D$9149,$D1118)),AVERAGEIFS(Observed!AF$2:AF$9149,Observed!$A$2:$A$9149,$A1118,Observed!$D$2:$D$9149,$D1118),"")</f>
        <v/>
      </c>
      <c r="AG1118" s="22" t="str">
        <f>IF(ISNUMBER(AVERAGEIFS(Observed!AG$2:AG$9149,Observed!$A$2:$A$9149,$A1118,Observed!$D$2:$D$9149,$D1118)),AVERAGEIFS(Observed!AG$2:AG$9149,Observed!$A$2:$A$9149,$A1118,Observed!$D$2:$D$9149,$D1118),"")</f>
        <v/>
      </c>
      <c r="AH1118" s="22" t="str">
        <f>IF(ISNUMBER(AVERAGEIFS(Observed!AH$2:AH$9149,Observed!$A$2:$A$9149,$A1118,Observed!$D$2:$D$9149,$D1118)),AVERAGEIFS(Observed!AH$2:AH$9149,Observed!$A$2:$A$9149,$A1118,Observed!$D$2:$D$9149,$D1118),"")</f>
        <v/>
      </c>
      <c r="AI1118" s="22" t="str">
        <f>IF(ISNUMBER(AVERAGEIFS(Observed!AI$2:AI$9149,Observed!$A$2:$A$9149,$A1118,Observed!$D$2:$D$9149,$D1118)),AVERAGEIFS(Observed!AI$2:AI$9149,Observed!$A$2:$A$9149,$A1118,Observed!$D$2:$D$9149,$D1118),"")</f>
        <v/>
      </c>
      <c r="AJ1118" s="22" t="str">
        <f>IF(ISNUMBER(AVERAGEIFS(Observed!AJ$2:AJ$9149,Observed!$A$2:$A$9149,$A1118,Observed!$D$2:$D$9149,$D1118)),AVERAGEIFS(Observed!AJ$2:AJ$9149,Observed!$A$2:$A$9149,$A1118,Observed!$D$2:$D$9149,$D1118),"")</f>
        <v/>
      </c>
      <c r="AK1118" s="22" t="str">
        <f>IF(ISNUMBER(AVERAGEIFS(Observed!AK$2:AK$9149,Observed!$A$2:$A$9149,$A1118,Observed!$D$2:$D$9149,$D1118)),AVERAGEIFS(Observed!AK$2:AK$9149,Observed!$A$2:$A$9149,$A1118,Observed!$D$2:$D$9149,$D1118),"")</f>
        <v/>
      </c>
      <c r="AL1118" s="23" t="str">
        <f>IF(ISNUMBER(AVERAGEIFS(Observed!AL$2:AL$9149,Observed!$A$2:$A$9149,$A1118,Observed!$D$2:$D$9149,$D1118)),AVERAGEIFS(Observed!AL$2:AL$9149,Observed!$A$2:$A$9149,$A1118,Observed!$D$2:$D$9149,$D1118),"")</f>
        <v/>
      </c>
      <c r="AM1118" s="23" t="str">
        <f>IF(ISNUMBER(AVERAGEIFS(Observed!AM$2:AM$9149,Observed!$A$2:$A$9149,$A1118,Observed!$D$2:$D$9149,$D1118)),AVERAGEIFS(Observed!AM$2:AM$9149,Observed!$A$2:$A$9149,$A1118,Observed!$D$2:$D$9149,$D1118),"")</f>
        <v/>
      </c>
      <c r="AN1118" s="22" t="str">
        <f>IF(ISNUMBER(AVERAGEIFS(Observed!AN$2:AN$9149,Observed!$A$2:$A$9149,$A1118,Observed!$D$2:$D$9149,$D1118)),AVERAGEIFS(Observed!AN$2:AN$9149,Observed!$A$2:$A$9149,$A1118,Observed!$D$2:$D$9149,$D1118),"")</f>
        <v/>
      </c>
      <c r="AO1118" s="22" t="str">
        <f>IF(ISNUMBER(AVERAGEIFS(Observed!AO$2:AO$9149,Observed!$A$2:$A$9149,$A1118,Observed!$D$2:$D$9149,$D1118)),AVERAGEIFS(Observed!AO$2:AO$9149,Observed!$A$2:$A$9149,$A1118,Observed!$D$2:$D$9149,$D1118),"")</f>
        <v/>
      </c>
      <c r="AP1118" s="21" t="str">
        <f>IF(ISNUMBER(AVERAGEIFS(Observed!AP$2:AP$9149,Observed!$A$2:$A$9149,$A1118,Observed!$D$2:$D$9149,$D1118)),AVERAGEIFS(Observed!AP$2:AP$9149,Observed!$A$2:$A$9149,$A1118,Observed!$D$2:$D$9149,$D1118),"")</f>
        <v/>
      </c>
      <c r="AQ1118" s="22">
        <f>IF(ISNUMBER(AVERAGEIFS(Observed!AQ$2:AQ$9149,Observed!$A$2:$A$9149,$A1118,Observed!$D$2:$D$9149,$D1118)),AVERAGEIFS(Observed!AQ$2:AQ$9149,Observed!$A$2:$A$9149,$A1118,Observed!$D$2:$D$9149,$D1118),"")</f>
        <v>390</v>
      </c>
      <c r="AR1118" s="22" t="str">
        <f>IF(ISNUMBER(AVERAGEIFS(Observed!AR$2:AR$9149,Observed!$A$2:$A$9149,$A1118,Observed!$D$2:$D$9149,$D1118)),AVERAGEIFS(Observed!AR$2:AR$9149,Observed!$A$2:$A$9149,$A1118,Observed!$D$2:$D$9149,$D1118),"")</f>
        <v/>
      </c>
      <c r="AS1118" s="22" t="str">
        <f>IF(ISNUMBER(AVERAGEIFS(Observed!AS$2:AS$9149,Observed!$A$2:$A$9149,$A1118,Observed!$D$2:$D$9149,$D1118)),AVERAGEIFS(Observed!AS$2:AS$9149,Observed!$A$2:$A$9149,$A1118,Observed!$D$2:$D$9149,$D1118),"")</f>
        <v/>
      </c>
      <c r="AT1118" s="22" t="str">
        <f>IF(ISNUMBER(AVERAGEIFS(Observed!AT$2:AT$9149,Observed!$A$2:$A$9149,$A1118,Observed!$D$2:$D$9149,$D1118)),AVERAGEIFS(Observed!AT$2:AT$9149,Observed!$A$2:$A$9149,$A1118,Observed!$D$2:$D$9149,$D1118),"")</f>
        <v/>
      </c>
      <c r="AU1118" s="22" t="str">
        <f>IF(ISNUMBER(AVERAGEIFS(Observed!AU$2:AU$9149,Observed!$A$2:$A$9149,$A1118,Observed!$D$2:$D$9149,$D1118)),AVERAGEIFS(Observed!AU$2:AU$9149,Observed!$A$2:$A$9149,$A1118,Observed!$D$2:$D$9149,$D1118),"")</f>
        <v/>
      </c>
      <c r="AV1118" s="2">
        <f>COUNTIFS(Observed!$A$2:$A$9149,$A1118,Observed!$D$2:$D$9149,$D1118)</f>
        <v>5</v>
      </c>
      <c r="AW1118" s="2">
        <f t="shared" si="17"/>
        <v>1</v>
      </c>
    </row>
    <row r="1119" spans="1:49" x14ac:dyDescent="0.25">
      <c r="A1119" t="s">
        <v>98</v>
      </c>
      <c r="B1119" t="s">
        <v>116</v>
      </c>
      <c r="C1119" t="s">
        <v>30</v>
      </c>
      <c r="D1119" s="3">
        <v>40693</v>
      </c>
      <c r="E1119">
        <v>1</v>
      </c>
      <c r="G1119" t="s">
        <v>112</v>
      </c>
      <c r="K1119" s="24" t="s">
        <v>115</v>
      </c>
      <c r="N1119" s="2"/>
      <c r="O1119" s="21" t="str">
        <f>IF(ISNUMBER(AVERAGEIFS(Observed!O$2:O$9149,Observed!$A$2:$A$9149,$A1119,Observed!$D$2:$D$9149,$D1119)),AVERAGEIFS(Observed!O$2:O$9149,Observed!$A$2:$A$9149,$A1119,Observed!$D$2:$D$9149,$D1119),"")</f>
        <v/>
      </c>
      <c r="P1119" s="22" t="str">
        <f>IF(ISNUMBER(AVERAGEIFS(Observed!P$2:P$9149,Observed!$A$2:$A$9149,$A1119,Observed!$D$2:$D$9149,$D1119)),AVERAGEIFS(Observed!P$2:P$9149,Observed!$A$2:$A$9149,$A1119,Observed!$D$2:$D$9149,$D1119),"")</f>
        <v/>
      </c>
      <c r="Q1119" s="22" t="str">
        <f>IF(ISNUMBER(AVERAGEIFS(Observed!Q$2:Q$9149,Observed!$A$2:$A$9149,$A1119,Observed!$D$2:$D$9149,$D1119)),AVERAGEIFS(Observed!Q$2:Q$9149,Observed!$A$2:$A$9149,$A1119,Observed!$D$2:$D$9149,$D1119),"")</f>
        <v/>
      </c>
      <c r="R1119" s="22" t="str">
        <f>IF(ISNUMBER(AVERAGEIFS(Observed!R$2:R$9149,Observed!$A$2:$A$9149,$A1119,Observed!$D$2:$D$9149,$D1119)),AVERAGEIFS(Observed!R$2:R$9149,Observed!$A$2:$A$9149,$A1119,Observed!$D$2:$D$9149,$D1119),"")</f>
        <v/>
      </c>
      <c r="S1119" s="22" t="str">
        <f>IF(ISNUMBER(AVERAGEIFS(Observed!S$2:S$9149,Observed!$A$2:$A$9149,$A1119,Observed!$D$2:$D$9149,$D1119)),AVERAGEIFS(Observed!S$2:S$9149,Observed!$A$2:$A$9149,$A1119,Observed!$D$2:$D$9149,$D1119),"")</f>
        <v/>
      </c>
      <c r="T1119" s="23" t="str">
        <f>IF(ISNUMBER(AVERAGEIFS(Observed!T$2:T$9149,Observed!$A$2:$A$9149,$A1119,Observed!$D$2:$D$9149,$D1119)),AVERAGEIFS(Observed!T$2:T$9149,Observed!$A$2:$A$9149,$A1119,Observed!$D$2:$D$9149,$D1119),"")</f>
        <v/>
      </c>
      <c r="U1119" s="23" t="str">
        <f>IF(ISNUMBER(AVERAGEIFS(Observed!U$2:U$9149,Observed!$A$2:$A$9149,$A1119,Observed!$D$2:$D$9149,$D1119)),AVERAGEIFS(Observed!U$2:U$9149,Observed!$A$2:$A$9149,$A1119,Observed!$D$2:$D$9149,$D1119),"")</f>
        <v/>
      </c>
      <c r="V1119" s="23" t="str">
        <f>IF(ISNUMBER(AVERAGEIFS(Observed!V$2:V$9149,Observed!$A$2:$A$9149,$A1119,Observed!$D$2:$D$9149,$D1119)),AVERAGEIFS(Observed!V$2:V$9149,Observed!$A$2:$A$9149,$A1119,Observed!$D$2:$D$9149,$D1119),"")</f>
        <v/>
      </c>
      <c r="W1119" s="21" t="str">
        <f>IF(ISNUMBER(AVERAGEIFS(Observed!W$2:W$9149,Observed!$A$2:$A$9149,$A1119,Observed!$D$2:$D$9149,$D1119)),AVERAGEIFS(Observed!W$2:W$9149,Observed!$A$2:$A$9149,$A1119,Observed!$D$2:$D$9149,$D1119),"")</f>
        <v/>
      </c>
      <c r="X1119" s="35" t="str">
        <f>IF(ISNUMBER(AVERAGEIFS(Observed!X$2:X$9149,Observed!$A$2:$A$9149,$A1119,Observed!$D$2:$D$9149,$D1119)),AVERAGEIFS(Observed!X$2:X$9149,Observed!$A$2:$A$9149,$A1119,Observed!$D$2:$D$9149,$D1119),"")</f>
        <v/>
      </c>
      <c r="Y1119" s="35" t="str">
        <f>IF(ISNUMBER(AVERAGEIFS(Observed!Y$2:Y$9149,Observed!$A$2:$A$9149,$A1119,Observed!$D$2:$D$9149,$D1119)),AVERAGEIFS(Observed!Y$2:Y$9149,Observed!$A$2:$A$9149,$A1119,Observed!$D$2:$D$9149,$D1119),"")</f>
        <v/>
      </c>
      <c r="Z1119" s="22" t="str">
        <f>IF(ISNUMBER(AVERAGEIFS(Observed!Z$2:Z$9149,Observed!$A$2:$A$9149,$A1119,Observed!$D$2:$D$9149,$D1119)),AVERAGEIFS(Observed!Z$2:Z$9149,Observed!$A$2:$A$9149,$A1119,Observed!$D$2:$D$9149,$D1119),"")</f>
        <v/>
      </c>
      <c r="AA1119" s="22" t="str">
        <f>IF(ISNUMBER(AVERAGEIFS(Observed!AA$2:AA$9149,Observed!$A$2:$A$9149,$A1119,Observed!$D$2:$D$9149,$D1119)),AVERAGEIFS(Observed!AA$2:AA$9149,Observed!$A$2:$A$9149,$A1119,Observed!$D$2:$D$9149,$D1119),"")</f>
        <v/>
      </c>
      <c r="AB1119" s="22" t="str">
        <f>IF(ISNUMBER(AVERAGEIFS(Observed!AB$2:AB$9149,Observed!$A$2:$A$9149,$A1119,Observed!$D$2:$D$9149,$D1119)),AVERAGEIFS(Observed!AB$2:AB$9149,Observed!$A$2:$A$9149,$A1119,Observed!$D$2:$D$9149,$D1119),"")</f>
        <v/>
      </c>
      <c r="AC1119" s="22" t="str">
        <f>IF(ISNUMBER(AVERAGEIFS(Observed!AC$2:AC$9149,Observed!$A$2:$A$9149,$A1119,Observed!$D$2:$D$9149,$D1119)),AVERAGEIFS(Observed!AC$2:AC$9149,Observed!$A$2:$A$9149,$A1119,Observed!$D$2:$D$9149,$D1119),"")</f>
        <v/>
      </c>
      <c r="AD1119" s="22" t="str">
        <f>IF(ISNUMBER(AVERAGEIFS(Observed!AD$2:AD$9149,Observed!$A$2:$A$9149,$A1119,Observed!$D$2:$D$9149,$D1119)),AVERAGEIFS(Observed!AD$2:AD$9149,Observed!$A$2:$A$9149,$A1119,Observed!$D$2:$D$9149,$D1119),"")</f>
        <v/>
      </c>
      <c r="AE1119" s="22" t="str">
        <f>IF(ISNUMBER(AVERAGEIFS(Observed!AE$2:AE$9149,Observed!$A$2:$A$9149,$A1119,Observed!$D$2:$D$9149,$D1119)),AVERAGEIFS(Observed!AE$2:AE$9149,Observed!$A$2:$A$9149,$A1119,Observed!$D$2:$D$9149,$D1119),"")</f>
        <v/>
      </c>
      <c r="AF1119" s="22" t="str">
        <f>IF(ISNUMBER(AVERAGEIFS(Observed!AF$2:AF$9149,Observed!$A$2:$A$9149,$A1119,Observed!$D$2:$D$9149,$D1119)),AVERAGEIFS(Observed!AF$2:AF$9149,Observed!$A$2:$A$9149,$A1119,Observed!$D$2:$D$9149,$D1119),"")</f>
        <v/>
      </c>
      <c r="AG1119" s="22" t="str">
        <f>IF(ISNUMBER(AVERAGEIFS(Observed!AG$2:AG$9149,Observed!$A$2:$A$9149,$A1119,Observed!$D$2:$D$9149,$D1119)),AVERAGEIFS(Observed!AG$2:AG$9149,Observed!$A$2:$A$9149,$A1119,Observed!$D$2:$D$9149,$D1119),"")</f>
        <v/>
      </c>
      <c r="AH1119" s="22" t="str">
        <f>IF(ISNUMBER(AVERAGEIFS(Observed!AH$2:AH$9149,Observed!$A$2:$A$9149,$A1119,Observed!$D$2:$D$9149,$D1119)),AVERAGEIFS(Observed!AH$2:AH$9149,Observed!$A$2:$A$9149,$A1119,Observed!$D$2:$D$9149,$D1119),"")</f>
        <v/>
      </c>
      <c r="AI1119" s="22" t="str">
        <f>IF(ISNUMBER(AVERAGEIFS(Observed!AI$2:AI$9149,Observed!$A$2:$A$9149,$A1119,Observed!$D$2:$D$9149,$D1119)),AVERAGEIFS(Observed!AI$2:AI$9149,Observed!$A$2:$A$9149,$A1119,Observed!$D$2:$D$9149,$D1119),"")</f>
        <v/>
      </c>
      <c r="AJ1119" s="22" t="str">
        <f>IF(ISNUMBER(AVERAGEIFS(Observed!AJ$2:AJ$9149,Observed!$A$2:$A$9149,$A1119,Observed!$D$2:$D$9149,$D1119)),AVERAGEIFS(Observed!AJ$2:AJ$9149,Observed!$A$2:$A$9149,$A1119,Observed!$D$2:$D$9149,$D1119),"")</f>
        <v/>
      </c>
      <c r="AK1119" s="22" t="str">
        <f>IF(ISNUMBER(AVERAGEIFS(Observed!AK$2:AK$9149,Observed!$A$2:$A$9149,$A1119,Observed!$D$2:$D$9149,$D1119)),AVERAGEIFS(Observed!AK$2:AK$9149,Observed!$A$2:$A$9149,$A1119,Observed!$D$2:$D$9149,$D1119),"")</f>
        <v/>
      </c>
      <c r="AL1119" s="23" t="str">
        <f>IF(ISNUMBER(AVERAGEIFS(Observed!AL$2:AL$9149,Observed!$A$2:$A$9149,$A1119,Observed!$D$2:$D$9149,$D1119)),AVERAGEIFS(Observed!AL$2:AL$9149,Observed!$A$2:$A$9149,$A1119,Observed!$D$2:$D$9149,$D1119),"")</f>
        <v/>
      </c>
      <c r="AM1119" s="23" t="str">
        <f>IF(ISNUMBER(AVERAGEIFS(Observed!AM$2:AM$9149,Observed!$A$2:$A$9149,$A1119,Observed!$D$2:$D$9149,$D1119)),AVERAGEIFS(Observed!AM$2:AM$9149,Observed!$A$2:$A$9149,$A1119,Observed!$D$2:$D$9149,$D1119),"")</f>
        <v/>
      </c>
      <c r="AN1119" s="22" t="str">
        <f>IF(ISNUMBER(AVERAGEIFS(Observed!AN$2:AN$9149,Observed!$A$2:$A$9149,$A1119,Observed!$D$2:$D$9149,$D1119)),AVERAGEIFS(Observed!AN$2:AN$9149,Observed!$A$2:$A$9149,$A1119,Observed!$D$2:$D$9149,$D1119),"")</f>
        <v/>
      </c>
      <c r="AO1119" s="22" t="str">
        <f>IF(ISNUMBER(AVERAGEIFS(Observed!AO$2:AO$9149,Observed!$A$2:$A$9149,$A1119,Observed!$D$2:$D$9149,$D1119)),AVERAGEIFS(Observed!AO$2:AO$9149,Observed!$A$2:$A$9149,$A1119,Observed!$D$2:$D$9149,$D1119),"")</f>
        <v/>
      </c>
      <c r="AP1119" s="21" t="str">
        <f>IF(ISNUMBER(AVERAGEIFS(Observed!AP$2:AP$9149,Observed!$A$2:$A$9149,$A1119,Observed!$D$2:$D$9149,$D1119)),AVERAGEIFS(Observed!AP$2:AP$9149,Observed!$A$2:$A$9149,$A1119,Observed!$D$2:$D$9149,$D1119),"")</f>
        <v/>
      </c>
      <c r="AQ1119" s="22">
        <f>IF(ISNUMBER(AVERAGEIFS(Observed!AQ$2:AQ$9149,Observed!$A$2:$A$9149,$A1119,Observed!$D$2:$D$9149,$D1119)),AVERAGEIFS(Observed!AQ$2:AQ$9149,Observed!$A$2:$A$9149,$A1119,Observed!$D$2:$D$9149,$D1119),"")</f>
        <v>88.2</v>
      </c>
      <c r="AR1119" s="22" t="str">
        <f>IF(ISNUMBER(AVERAGEIFS(Observed!AR$2:AR$9149,Observed!$A$2:$A$9149,$A1119,Observed!$D$2:$D$9149,$D1119)),AVERAGEIFS(Observed!AR$2:AR$9149,Observed!$A$2:$A$9149,$A1119,Observed!$D$2:$D$9149,$D1119),"")</f>
        <v/>
      </c>
      <c r="AS1119" s="22" t="str">
        <f>IF(ISNUMBER(AVERAGEIFS(Observed!AS$2:AS$9149,Observed!$A$2:$A$9149,$A1119,Observed!$D$2:$D$9149,$D1119)),AVERAGEIFS(Observed!AS$2:AS$9149,Observed!$A$2:$A$9149,$A1119,Observed!$D$2:$D$9149,$D1119),"")</f>
        <v/>
      </c>
      <c r="AT1119" s="22" t="str">
        <f>IF(ISNUMBER(AVERAGEIFS(Observed!AT$2:AT$9149,Observed!$A$2:$A$9149,$A1119,Observed!$D$2:$D$9149,$D1119)),AVERAGEIFS(Observed!AT$2:AT$9149,Observed!$A$2:$A$9149,$A1119,Observed!$D$2:$D$9149,$D1119),"")</f>
        <v/>
      </c>
      <c r="AU1119" s="22" t="str">
        <f>IF(ISNUMBER(AVERAGEIFS(Observed!AU$2:AU$9149,Observed!$A$2:$A$9149,$A1119,Observed!$D$2:$D$9149,$D1119)),AVERAGEIFS(Observed!AU$2:AU$9149,Observed!$A$2:$A$9149,$A1119,Observed!$D$2:$D$9149,$D1119),"")</f>
        <v/>
      </c>
      <c r="AV1119" s="2">
        <f>COUNTIFS(Observed!$A$2:$A$9149,$A1119,Observed!$D$2:$D$9149,$D1119)</f>
        <v>5</v>
      </c>
      <c r="AW1119" s="2">
        <f t="shared" si="17"/>
        <v>1</v>
      </c>
    </row>
    <row r="1120" spans="1:49" x14ac:dyDescent="0.25">
      <c r="A1120" t="s">
        <v>98</v>
      </c>
      <c r="B1120" t="s">
        <v>116</v>
      </c>
      <c r="C1120" t="s">
        <v>30</v>
      </c>
      <c r="D1120" s="3">
        <v>40701</v>
      </c>
      <c r="E1120">
        <v>1</v>
      </c>
      <c r="G1120" t="s">
        <v>112</v>
      </c>
      <c r="K1120" s="24" t="s">
        <v>115</v>
      </c>
      <c r="N1120" s="2"/>
      <c r="O1120" s="21" t="str">
        <f>IF(ISNUMBER(AVERAGEIFS(Observed!O$2:O$9149,Observed!$A$2:$A$9149,$A1120,Observed!$D$2:$D$9149,$D1120)),AVERAGEIFS(Observed!O$2:O$9149,Observed!$A$2:$A$9149,$A1120,Observed!$D$2:$D$9149,$D1120),"")</f>
        <v/>
      </c>
      <c r="P1120" s="22" t="str">
        <f>IF(ISNUMBER(AVERAGEIFS(Observed!P$2:P$9149,Observed!$A$2:$A$9149,$A1120,Observed!$D$2:$D$9149,$D1120)),AVERAGEIFS(Observed!P$2:P$9149,Observed!$A$2:$A$9149,$A1120,Observed!$D$2:$D$9149,$D1120),"")</f>
        <v/>
      </c>
      <c r="Q1120" s="22" t="str">
        <f>IF(ISNUMBER(AVERAGEIFS(Observed!Q$2:Q$9149,Observed!$A$2:$A$9149,$A1120,Observed!$D$2:$D$9149,$D1120)),AVERAGEIFS(Observed!Q$2:Q$9149,Observed!$A$2:$A$9149,$A1120,Observed!$D$2:$D$9149,$D1120),"")</f>
        <v/>
      </c>
      <c r="R1120" s="22" t="str">
        <f>IF(ISNUMBER(AVERAGEIFS(Observed!R$2:R$9149,Observed!$A$2:$A$9149,$A1120,Observed!$D$2:$D$9149,$D1120)),AVERAGEIFS(Observed!R$2:R$9149,Observed!$A$2:$A$9149,$A1120,Observed!$D$2:$D$9149,$D1120),"")</f>
        <v/>
      </c>
      <c r="S1120" s="22" t="str">
        <f>IF(ISNUMBER(AVERAGEIFS(Observed!S$2:S$9149,Observed!$A$2:$A$9149,$A1120,Observed!$D$2:$D$9149,$D1120)),AVERAGEIFS(Observed!S$2:S$9149,Observed!$A$2:$A$9149,$A1120,Observed!$D$2:$D$9149,$D1120),"")</f>
        <v/>
      </c>
      <c r="T1120" s="23" t="str">
        <f>IF(ISNUMBER(AVERAGEIFS(Observed!T$2:T$9149,Observed!$A$2:$A$9149,$A1120,Observed!$D$2:$D$9149,$D1120)),AVERAGEIFS(Observed!T$2:T$9149,Observed!$A$2:$A$9149,$A1120,Observed!$D$2:$D$9149,$D1120),"")</f>
        <v/>
      </c>
      <c r="U1120" s="23" t="str">
        <f>IF(ISNUMBER(AVERAGEIFS(Observed!U$2:U$9149,Observed!$A$2:$A$9149,$A1120,Observed!$D$2:$D$9149,$D1120)),AVERAGEIFS(Observed!U$2:U$9149,Observed!$A$2:$A$9149,$A1120,Observed!$D$2:$D$9149,$D1120),"")</f>
        <v/>
      </c>
      <c r="V1120" s="23" t="str">
        <f>IF(ISNUMBER(AVERAGEIFS(Observed!V$2:V$9149,Observed!$A$2:$A$9149,$A1120,Observed!$D$2:$D$9149,$D1120)),AVERAGEIFS(Observed!V$2:V$9149,Observed!$A$2:$A$9149,$A1120,Observed!$D$2:$D$9149,$D1120),"")</f>
        <v/>
      </c>
      <c r="W1120" s="21" t="str">
        <f>IF(ISNUMBER(AVERAGEIFS(Observed!W$2:W$9149,Observed!$A$2:$A$9149,$A1120,Observed!$D$2:$D$9149,$D1120)),AVERAGEIFS(Observed!W$2:W$9149,Observed!$A$2:$A$9149,$A1120,Observed!$D$2:$D$9149,$D1120),"")</f>
        <v/>
      </c>
      <c r="X1120" s="35" t="str">
        <f>IF(ISNUMBER(AVERAGEIFS(Observed!X$2:X$9149,Observed!$A$2:$A$9149,$A1120,Observed!$D$2:$D$9149,$D1120)),AVERAGEIFS(Observed!X$2:X$9149,Observed!$A$2:$A$9149,$A1120,Observed!$D$2:$D$9149,$D1120),"")</f>
        <v/>
      </c>
      <c r="Y1120" s="35" t="str">
        <f>IF(ISNUMBER(AVERAGEIFS(Observed!Y$2:Y$9149,Observed!$A$2:$A$9149,$A1120,Observed!$D$2:$D$9149,$D1120)),AVERAGEIFS(Observed!Y$2:Y$9149,Observed!$A$2:$A$9149,$A1120,Observed!$D$2:$D$9149,$D1120),"")</f>
        <v/>
      </c>
      <c r="Z1120" s="22" t="str">
        <f>IF(ISNUMBER(AVERAGEIFS(Observed!Z$2:Z$9149,Observed!$A$2:$A$9149,$A1120,Observed!$D$2:$D$9149,$D1120)),AVERAGEIFS(Observed!Z$2:Z$9149,Observed!$A$2:$A$9149,$A1120,Observed!$D$2:$D$9149,$D1120),"")</f>
        <v/>
      </c>
      <c r="AA1120" s="22" t="str">
        <f>IF(ISNUMBER(AVERAGEIFS(Observed!AA$2:AA$9149,Observed!$A$2:$A$9149,$A1120,Observed!$D$2:$D$9149,$D1120)),AVERAGEIFS(Observed!AA$2:AA$9149,Observed!$A$2:$A$9149,$A1120,Observed!$D$2:$D$9149,$D1120),"")</f>
        <v/>
      </c>
      <c r="AB1120" s="22" t="str">
        <f>IF(ISNUMBER(AVERAGEIFS(Observed!AB$2:AB$9149,Observed!$A$2:$A$9149,$A1120,Observed!$D$2:$D$9149,$D1120)),AVERAGEIFS(Observed!AB$2:AB$9149,Observed!$A$2:$A$9149,$A1120,Observed!$D$2:$D$9149,$D1120),"")</f>
        <v/>
      </c>
      <c r="AC1120" s="22" t="str">
        <f>IF(ISNUMBER(AVERAGEIFS(Observed!AC$2:AC$9149,Observed!$A$2:$A$9149,$A1120,Observed!$D$2:$D$9149,$D1120)),AVERAGEIFS(Observed!AC$2:AC$9149,Observed!$A$2:$A$9149,$A1120,Observed!$D$2:$D$9149,$D1120),"")</f>
        <v/>
      </c>
      <c r="AD1120" s="22" t="str">
        <f>IF(ISNUMBER(AVERAGEIFS(Observed!AD$2:AD$9149,Observed!$A$2:$A$9149,$A1120,Observed!$D$2:$D$9149,$D1120)),AVERAGEIFS(Observed!AD$2:AD$9149,Observed!$A$2:$A$9149,$A1120,Observed!$D$2:$D$9149,$D1120),"")</f>
        <v/>
      </c>
      <c r="AE1120" s="22" t="str">
        <f>IF(ISNUMBER(AVERAGEIFS(Observed!AE$2:AE$9149,Observed!$A$2:$A$9149,$A1120,Observed!$D$2:$D$9149,$D1120)),AVERAGEIFS(Observed!AE$2:AE$9149,Observed!$A$2:$A$9149,$A1120,Observed!$D$2:$D$9149,$D1120),"")</f>
        <v/>
      </c>
      <c r="AF1120" s="22" t="str">
        <f>IF(ISNUMBER(AVERAGEIFS(Observed!AF$2:AF$9149,Observed!$A$2:$A$9149,$A1120,Observed!$D$2:$D$9149,$D1120)),AVERAGEIFS(Observed!AF$2:AF$9149,Observed!$A$2:$A$9149,$A1120,Observed!$D$2:$D$9149,$D1120),"")</f>
        <v/>
      </c>
      <c r="AG1120" s="22" t="str">
        <f>IF(ISNUMBER(AVERAGEIFS(Observed!AG$2:AG$9149,Observed!$A$2:$A$9149,$A1120,Observed!$D$2:$D$9149,$D1120)),AVERAGEIFS(Observed!AG$2:AG$9149,Observed!$A$2:$A$9149,$A1120,Observed!$D$2:$D$9149,$D1120),"")</f>
        <v/>
      </c>
      <c r="AH1120" s="22" t="str">
        <f>IF(ISNUMBER(AVERAGEIFS(Observed!AH$2:AH$9149,Observed!$A$2:$A$9149,$A1120,Observed!$D$2:$D$9149,$D1120)),AVERAGEIFS(Observed!AH$2:AH$9149,Observed!$A$2:$A$9149,$A1120,Observed!$D$2:$D$9149,$D1120),"")</f>
        <v/>
      </c>
      <c r="AI1120" s="22" t="str">
        <f>IF(ISNUMBER(AVERAGEIFS(Observed!AI$2:AI$9149,Observed!$A$2:$A$9149,$A1120,Observed!$D$2:$D$9149,$D1120)),AVERAGEIFS(Observed!AI$2:AI$9149,Observed!$A$2:$A$9149,$A1120,Observed!$D$2:$D$9149,$D1120),"")</f>
        <v/>
      </c>
      <c r="AJ1120" s="22" t="str">
        <f>IF(ISNUMBER(AVERAGEIFS(Observed!AJ$2:AJ$9149,Observed!$A$2:$A$9149,$A1120,Observed!$D$2:$D$9149,$D1120)),AVERAGEIFS(Observed!AJ$2:AJ$9149,Observed!$A$2:$A$9149,$A1120,Observed!$D$2:$D$9149,$D1120),"")</f>
        <v/>
      </c>
      <c r="AK1120" s="22" t="str">
        <f>IF(ISNUMBER(AVERAGEIFS(Observed!AK$2:AK$9149,Observed!$A$2:$A$9149,$A1120,Observed!$D$2:$D$9149,$D1120)),AVERAGEIFS(Observed!AK$2:AK$9149,Observed!$A$2:$A$9149,$A1120,Observed!$D$2:$D$9149,$D1120),"")</f>
        <v/>
      </c>
      <c r="AL1120" s="23" t="str">
        <f>IF(ISNUMBER(AVERAGEIFS(Observed!AL$2:AL$9149,Observed!$A$2:$A$9149,$A1120,Observed!$D$2:$D$9149,$D1120)),AVERAGEIFS(Observed!AL$2:AL$9149,Observed!$A$2:$A$9149,$A1120,Observed!$D$2:$D$9149,$D1120),"")</f>
        <v/>
      </c>
      <c r="AM1120" s="23" t="str">
        <f>IF(ISNUMBER(AVERAGEIFS(Observed!AM$2:AM$9149,Observed!$A$2:$A$9149,$A1120,Observed!$D$2:$D$9149,$D1120)),AVERAGEIFS(Observed!AM$2:AM$9149,Observed!$A$2:$A$9149,$A1120,Observed!$D$2:$D$9149,$D1120),"")</f>
        <v/>
      </c>
      <c r="AN1120" s="22" t="str">
        <f>IF(ISNUMBER(AVERAGEIFS(Observed!AN$2:AN$9149,Observed!$A$2:$A$9149,$A1120,Observed!$D$2:$D$9149,$D1120)),AVERAGEIFS(Observed!AN$2:AN$9149,Observed!$A$2:$A$9149,$A1120,Observed!$D$2:$D$9149,$D1120),"")</f>
        <v/>
      </c>
      <c r="AO1120" s="22" t="str">
        <f>IF(ISNUMBER(AVERAGEIFS(Observed!AO$2:AO$9149,Observed!$A$2:$A$9149,$A1120,Observed!$D$2:$D$9149,$D1120)),AVERAGEIFS(Observed!AO$2:AO$9149,Observed!$A$2:$A$9149,$A1120,Observed!$D$2:$D$9149,$D1120),"")</f>
        <v/>
      </c>
      <c r="AP1120" s="21" t="str">
        <f>IF(ISNUMBER(AVERAGEIFS(Observed!AP$2:AP$9149,Observed!$A$2:$A$9149,$A1120,Observed!$D$2:$D$9149,$D1120)),AVERAGEIFS(Observed!AP$2:AP$9149,Observed!$A$2:$A$9149,$A1120,Observed!$D$2:$D$9149,$D1120),"")</f>
        <v/>
      </c>
      <c r="AQ1120" s="22">
        <f>IF(ISNUMBER(AVERAGEIFS(Observed!AQ$2:AQ$9149,Observed!$A$2:$A$9149,$A1120,Observed!$D$2:$D$9149,$D1120)),AVERAGEIFS(Observed!AQ$2:AQ$9149,Observed!$A$2:$A$9149,$A1120,Observed!$D$2:$D$9149,$D1120),"")</f>
        <v>152.6</v>
      </c>
      <c r="AR1120" s="22" t="str">
        <f>IF(ISNUMBER(AVERAGEIFS(Observed!AR$2:AR$9149,Observed!$A$2:$A$9149,$A1120,Observed!$D$2:$D$9149,$D1120)),AVERAGEIFS(Observed!AR$2:AR$9149,Observed!$A$2:$A$9149,$A1120,Observed!$D$2:$D$9149,$D1120),"")</f>
        <v/>
      </c>
      <c r="AS1120" s="22" t="str">
        <f>IF(ISNUMBER(AVERAGEIFS(Observed!AS$2:AS$9149,Observed!$A$2:$A$9149,$A1120,Observed!$D$2:$D$9149,$D1120)),AVERAGEIFS(Observed!AS$2:AS$9149,Observed!$A$2:$A$9149,$A1120,Observed!$D$2:$D$9149,$D1120),"")</f>
        <v/>
      </c>
      <c r="AT1120" s="22" t="str">
        <f>IF(ISNUMBER(AVERAGEIFS(Observed!AT$2:AT$9149,Observed!$A$2:$A$9149,$A1120,Observed!$D$2:$D$9149,$D1120)),AVERAGEIFS(Observed!AT$2:AT$9149,Observed!$A$2:$A$9149,$A1120,Observed!$D$2:$D$9149,$D1120),"")</f>
        <v/>
      </c>
      <c r="AU1120" s="22" t="str">
        <f>IF(ISNUMBER(AVERAGEIFS(Observed!AU$2:AU$9149,Observed!$A$2:$A$9149,$A1120,Observed!$D$2:$D$9149,$D1120)),AVERAGEIFS(Observed!AU$2:AU$9149,Observed!$A$2:$A$9149,$A1120,Observed!$D$2:$D$9149,$D1120),"")</f>
        <v/>
      </c>
      <c r="AV1120" s="2">
        <f>COUNTIFS(Observed!$A$2:$A$9149,$A1120,Observed!$D$2:$D$9149,$D1120)</f>
        <v>5</v>
      </c>
      <c r="AW1120" s="2">
        <f t="shared" si="17"/>
        <v>1</v>
      </c>
    </row>
    <row r="1121" spans="1:49" x14ac:dyDescent="0.25">
      <c r="A1121" t="s">
        <v>98</v>
      </c>
      <c r="B1121" t="s">
        <v>116</v>
      </c>
      <c r="C1121" t="s">
        <v>30</v>
      </c>
      <c r="D1121" s="3">
        <v>40707</v>
      </c>
      <c r="E1121">
        <v>1</v>
      </c>
      <c r="G1121" t="s">
        <v>112</v>
      </c>
      <c r="K1121" s="24" t="s">
        <v>115</v>
      </c>
      <c r="N1121" s="2"/>
      <c r="O1121" s="21" t="str">
        <f>IF(ISNUMBER(AVERAGEIFS(Observed!O$2:O$9149,Observed!$A$2:$A$9149,$A1121,Observed!$D$2:$D$9149,$D1121)),AVERAGEIFS(Observed!O$2:O$9149,Observed!$A$2:$A$9149,$A1121,Observed!$D$2:$D$9149,$D1121),"")</f>
        <v/>
      </c>
      <c r="P1121" s="22" t="str">
        <f>IF(ISNUMBER(AVERAGEIFS(Observed!P$2:P$9149,Observed!$A$2:$A$9149,$A1121,Observed!$D$2:$D$9149,$D1121)),AVERAGEIFS(Observed!P$2:P$9149,Observed!$A$2:$A$9149,$A1121,Observed!$D$2:$D$9149,$D1121),"")</f>
        <v/>
      </c>
      <c r="Q1121" s="22" t="str">
        <f>IF(ISNUMBER(AVERAGEIFS(Observed!Q$2:Q$9149,Observed!$A$2:$A$9149,$A1121,Observed!$D$2:$D$9149,$D1121)),AVERAGEIFS(Observed!Q$2:Q$9149,Observed!$A$2:$A$9149,$A1121,Observed!$D$2:$D$9149,$D1121),"")</f>
        <v/>
      </c>
      <c r="R1121" s="22" t="str">
        <f>IF(ISNUMBER(AVERAGEIFS(Observed!R$2:R$9149,Observed!$A$2:$A$9149,$A1121,Observed!$D$2:$D$9149,$D1121)),AVERAGEIFS(Observed!R$2:R$9149,Observed!$A$2:$A$9149,$A1121,Observed!$D$2:$D$9149,$D1121),"")</f>
        <v/>
      </c>
      <c r="S1121" s="22" t="str">
        <f>IF(ISNUMBER(AVERAGEIFS(Observed!S$2:S$9149,Observed!$A$2:$A$9149,$A1121,Observed!$D$2:$D$9149,$D1121)),AVERAGEIFS(Observed!S$2:S$9149,Observed!$A$2:$A$9149,$A1121,Observed!$D$2:$D$9149,$D1121),"")</f>
        <v/>
      </c>
      <c r="T1121" s="23" t="str">
        <f>IF(ISNUMBER(AVERAGEIFS(Observed!T$2:T$9149,Observed!$A$2:$A$9149,$A1121,Observed!$D$2:$D$9149,$D1121)),AVERAGEIFS(Observed!T$2:T$9149,Observed!$A$2:$A$9149,$A1121,Observed!$D$2:$D$9149,$D1121),"")</f>
        <v/>
      </c>
      <c r="U1121" s="23" t="str">
        <f>IF(ISNUMBER(AVERAGEIFS(Observed!U$2:U$9149,Observed!$A$2:$A$9149,$A1121,Observed!$D$2:$D$9149,$D1121)),AVERAGEIFS(Observed!U$2:U$9149,Observed!$A$2:$A$9149,$A1121,Observed!$D$2:$D$9149,$D1121),"")</f>
        <v/>
      </c>
      <c r="V1121" s="23" t="str">
        <f>IF(ISNUMBER(AVERAGEIFS(Observed!V$2:V$9149,Observed!$A$2:$A$9149,$A1121,Observed!$D$2:$D$9149,$D1121)),AVERAGEIFS(Observed!V$2:V$9149,Observed!$A$2:$A$9149,$A1121,Observed!$D$2:$D$9149,$D1121),"")</f>
        <v/>
      </c>
      <c r="W1121" s="21" t="str">
        <f>IF(ISNUMBER(AVERAGEIFS(Observed!W$2:W$9149,Observed!$A$2:$A$9149,$A1121,Observed!$D$2:$D$9149,$D1121)),AVERAGEIFS(Observed!W$2:W$9149,Observed!$A$2:$A$9149,$A1121,Observed!$D$2:$D$9149,$D1121),"")</f>
        <v/>
      </c>
      <c r="X1121" s="35" t="str">
        <f>IF(ISNUMBER(AVERAGEIFS(Observed!X$2:X$9149,Observed!$A$2:$A$9149,$A1121,Observed!$D$2:$D$9149,$D1121)),AVERAGEIFS(Observed!X$2:X$9149,Observed!$A$2:$A$9149,$A1121,Observed!$D$2:$D$9149,$D1121),"")</f>
        <v/>
      </c>
      <c r="Y1121" s="35" t="str">
        <f>IF(ISNUMBER(AVERAGEIFS(Observed!Y$2:Y$9149,Observed!$A$2:$A$9149,$A1121,Observed!$D$2:$D$9149,$D1121)),AVERAGEIFS(Observed!Y$2:Y$9149,Observed!$A$2:$A$9149,$A1121,Observed!$D$2:$D$9149,$D1121),"")</f>
        <v/>
      </c>
      <c r="Z1121" s="22" t="str">
        <f>IF(ISNUMBER(AVERAGEIFS(Observed!Z$2:Z$9149,Observed!$A$2:$A$9149,$A1121,Observed!$D$2:$D$9149,$D1121)),AVERAGEIFS(Observed!Z$2:Z$9149,Observed!$A$2:$A$9149,$A1121,Observed!$D$2:$D$9149,$D1121),"")</f>
        <v/>
      </c>
      <c r="AA1121" s="22" t="str">
        <f>IF(ISNUMBER(AVERAGEIFS(Observed!AA$2:AA$9149,Observed!$A$2:$A$9149,$A1121,Observed!$D$2:$D$9149,$D1121)),AVERAGEIFS(Observed!AA$2:AA$9149,Observed!$A$2:$A$9149,$A1121,Observed!$D$2:$D$9149,$D1121),"")</f>
        <v/>
      </c>
      <c r="AB1121" s="22" t="str">
        <f>IF(ISNUMBER(AVERAGEIFS(Observed!AB$2:AB$9149,Observed!$A$2:$A$9149,$A1121,Observed!$D$2:$D$9149,$D1121)),AVERAGEIFS(Observed!AB$2:AB$9149,Observed!$A$2:$A$9149,$A1121,Observed!$D$2:$D$9149,$D1121),"")</f>
        <v/>
      </c>
      <c r="AC1121" s="22" t="str">
        <f>IF(ISNUMBER(AVERAGEIFS(Observed!AC$2:AC$9149,Observed!$A$2:$A$9149,$A1121,Observed!$D$2:$D$9149,$D1121)),AVERAGEIFS(Observed!AC$2:AC$9149,Observed!$A$2:$A$9149,$A1121,Observed!$D$2:$D$9149,$D1121),"")</f>
        <v/>
      </c>
      <c r="AD1121" s="22" t="str">
        <f>IF(ISNUMBER(AVERAGEIFS(Observed!AD$2:AD$9149,Observed!$A$2:$A$9149,$A1121,Observed!$D$2:$D$9149,$D1121)),AVERAGEIFS(Observed!AD$2:AD$9149,Observed!$A$2:$A$9149,$A1121,Observed!$D$2:$D$9149,$D1121),"")</f>
        <v/>
      </c>
      <c r="AE1121" s="22" t="str">
        <f>IF(ISNUMBER(AVERAGEIFS(Observed!AE$2:AE$9149,Observed!$A$2:$A$9149,$A1121,Observed!$D$2:$D$9149,$D1121)),AVERAGEIFS(Observed!AE$2:AE$9149,Observed!$A$2:$A$9149,$A1121,Observed!$D$2:$D$9149,$D1121),"")</f>
        <v/>
      </c>
      <c r="AF1121" s="22" t="str">
        <f>IF(ISNUMBER(AVERAGEIFS(Observed!AF$2:AF$9149,Observed!$A$2:$A$9149,$A1121,Observed!$D$2:$D$9149,$D1121)),AVERAGEIFS(Observed!AF$2:AF$9149,Observed!$A$2:$A$9149,$A1121,Observed!$D$2:$D$9149,$D1121),"")</f>
        <v/>
      </c>
      <c r="AG1121" s="22" t="str">
        <f>IF(ISNUMBER(AVERAGEIFS(Observed!AG$2:AG$9149,Observed!$A$2:$A$9149,$A1121,Observed!$D$2:$D$9149,$D1121)),AVERAGEIFS(Observed!AG$2:AG$9149,Observed!$A$2:$A$9149,$A1121,Observed!$D$2:$D$9149,$D1121),"")</f>
        <v/>
      </c>
      <c r="AH1121" s="22" t="str">
        <f>IF(ISNUMBER(AVERAGEIFS(Observed!AH$2:AH$9149,Observed!$A$2:$A$9149,$A1121,Observed!$D$2:$D$9149,$D1121)),AVERAGEIFS(Observed!AH$2:AH$9149,Observed!$A$2:$A$9149,$A1121,Observed!$D$2:$D$9149,$D1121),"")</f>
        <v/>
      </c>
      <c r="AI1121" s="22" t="str">
        <f>IF(ISNUMBER(AVERAGEIFS(Observed!AI$2:AI$9149,Observed!$A$2:$A$9149,$A1121,Observed!$D$2:$D$9149,$D1121)),AVERAGEIFS(Observed!AI$2:AI$9149,Observed!$A$2:$A$9149,$A1121,Observed!$D$2:$D$9149,$D1121),"")</f>
        <v/>
      </c>
      <c r="AJ1121" s="22" t="str">
        <f>IF(ISNUMBER(AVERAGEIFS(Observed!AJ$2:AJ$9149,Observed!$A$2:$A$9149,$A1121,Observed!$D$2:$D$9149,$D1121)),AVERAGEIFS(Observed!AJ$2:AJ$9149,Observed!$A$2:$A$9149,$A1121,Observed!$D$2:$D$9149,$D1121),"")</f>
        <v/>
      </c>
      <c r="AK1121" s="22" t="str">
        <f>IF(ISNUMBER(AVERAGEIFS(Observed!AK$2:AK$9149,Observed!$A$2:$A$9149,$A1121,Observed!$D$2:$D$9149,$D1121)),AVERAGEIFS(Observed!AK$2:AK$9149,Observed!$A$2:$A$9149,$A1121,Observed!$D$2:$D$9149,$D1121),"")</f>
        <v/>
      </c>
      <c r="AL1121" s="23" t="str">
        <f>IF(ISNUMBER(AVERAGEIFS(Observed!AL$2:AL$9149,Observed!$A$2:$A$9149,$A1121,Observed!$D$2:$D$9149,$D1121)),AVERAGEIFS(Observed!AL$2:AL$9149,Observed!$A$2:$A$9149,$A1121,Observed!$D$2:$D$9149,$D1121),"")</f>
        <v/>
      </c>
      <c r="AM1121" s="23" t="str">
        <f>IF(ISNUMBER(AVERAGEIFS(Observed!AM$2:AM$9149,Observed!$A$2:$A$9149,$A1121,Observed!$D$2:$D$9149,$D1121)),AVERAGEIFS(Observed!AM$2:AM$9149,Observed!$A$2:$A$9149,$A1121,Observed!$D$2:$D$9149,$D1121),"")</f>
        <v/>
      </c>
      <c r="AN1121" s="22" t="str">
        <f>IF(ISNUMBER(AVERAGEIFS(Observed!AN$2:AN$9149,Observed!$A$2:$A$9149,$A1121,Observed!$D$2:$D$9149,$D1121)),AVERAGEIFS(Observed!AN$2:AN$9149,Observed!$A$2:$A$9149,$A1121,Observed!$D$2:$D$9149,$D1121),"")</f>
        <v/>
      </c>
      <c r="AO1121" s="22" t="str">
        <f>IF(ISNUMBER(AVERAGEIFS(Observed!AO$2:AO$9149,Observed!$A$2:$A$9149,$A1121,Observed!$D$2:$D$9149,$D1121)),AVERAGEIFS(Observed!AO$2:AO$9149,Observed!$A$2:$A$9149,$A1121,Observed!$D$2:$D$9149,$D1121),"")</f>
        <v/>
      </c>
      <c r="AP1121" s="21" t="str">
        <f>IF(ISNUMBER(AVERAGEIFS(Observed!AP$2:AP$9149,Observed!$A$2:$A$9149,$A1121,Observed!$D$2:$D$9149,$D1121)),AVERAGEIFS(Observed!AP$2:AP$9149,Observed!$A$2:$A$9149,$A1121,Observed!$D$2:$D$9149,$D1121),"")</f>
        <v/>
      </c>
      <c r="AQ1121" s="22">
        <f>IF(ISNUMBER(AVERAGEIFS(Observed!AQ$2:AQ$9149,Observed!$A$2:$A$9149,$A1121,Observed!$D$2:$D$9149,$D1121)),AVERAGEIFS(Observed!AQ$2:AQ$9149,Observed!$A$2:$A$9149,$A1121,Observed!$D$2:$D$9149,$D1121),"")</f>
        <v>229.8</v>
      </c>
      <c r="AR1121" s="22" t="str">
        <f>IF(ISNUMBER(AVERAGEIFS(Observed!AR$2:AR$9149,Observed!$A$2:$A$9149,$A1121,Observed!$D$2:$D$9149,$D1121)),AVERAGEIFS(Observed!AR$2:AR$9149,Observed!$A$2:$A$9149,$A1121,Observed!$D$2:$D$9149,$D1121),"")</f>
        <v/>
      </c>
      <c r="AS1121" s="22" t="str">
        <f>IF(ISNUMBER(AVERAGEIFS(Observed!AS$2:AS$9149,Observed!$A$2:$A$9149,$A1121,Observed!$D$2:$D$9149,$D1121)),AVERAGEIFS(Observed!AS$2:AS$9149,Observed!$A$2:$A$9149,$A1121,Observed!$D$2:$D$9149,$D1121),"")</f>
        <v/>
      </c>
      <c r="AT1121" s="22" t="str">
        <f>IF(ISNUMBER(AVERAGEIFS(Observed!AT$2:AT$9149,Observed!$A$2:$A$9149,$A1121,Observed!$D$2:$D$9149,$D1121)),AVERAGEIFS(Observed!AT$2:AT$9149,Observed!$A$2:$A$9149,$A1121,Observed!$D$2:$D$9149,$D1121),"")</f>
        <v/>
      </c>
      <c r="AU1121" s="22" t="str">
        <f>IF(ISNUMBER(AVERAGEIFS(Observed!AU$2:AU$9149,Observed!$A$2:$A$9149,$A1121,Observed!$D$2:$D$9149,$D1121)),AVERAGEIFS(Observed!AU$2:AU$9149,Observed!$A$2:$A$9149,$A1121,Observed!$D$2:$D$9149,$D1121),"")</f>
        <v/>
      </c>
      <c r="AV1121" s="2">
        <f>COUNTIFS(Observed!$A$2:$A$9149,$A1121,Observed!$D$2:$D$9149,$D1121)</f>
        <v>5</v>
      </c>
      <c r="AW1121" s="2">
        <f t="shared" si="17"/>
        <v>1</v>
      </c>
    </row>
    <row r="1122" spans="1:49" x14ac:dyDescent="0.25">
      <c r="A1122" t="s">
        <v>98</v>
      </c>
      <c r="B1122" t="s">
        <v>116</v>
      </c>
      <c r="C1122" t="s">
        <v>30</v>
      </c>
      <c r="D1122" s="3">
        <v>40714</v>
      </c>
      <c r="E1122">
        <v>1</v>
      </c>
      <c r="G1122" t="s">
        <v>112</v>
      </c>
      <c r="K1122" s="24" t="s">
        <v>115</v>
      </c>
      <c r="N1122" s="2"/>
      <c r="O1122" s="21" t="str">
        <f>IF(ISNUMBER(AVERAGEIFS(Observed!O$2:O$9149,Observed!$A$2:$A$9149,$A1122,Observed!$D$2:$D$9149,$D1122)),AVERAGEIFS(Observed!O$2:O$9149,Observed!$A$2:$A$9149,$A1122,Observed!$D$2:$D$9149,$D1122),"")</f>
        <v/>
      </c>
      <c r="P1122" s="22" t="str">
        <f>IF(ISNUMBER(AVERAGEIFS(Observed!P$2:P$9149,Observed!$A$2:$A$9149,$A1122,Observed!$D$2:$D$9149,$D1122)),AVERAGEIFS(Observed!P$2:P$9149,Observed!$A$2:$A$9149,$A1122,Observed!$D$2:$D$9149,$D1122),"")</f>
        <v/>
      </c>
      <c r="Q1122" s="22" t="str">
        <f>IF(ISNUMBER(AVERAGEIFS(Observed!Q$2:Q$9149,Observed!$A$2:$A$9149,$A1122,Observed!$D$2:$D$9149,$D1122)),AVERAGEIFS(Observed!Q$2:Q$9149,Observed!$A$2:$A$9149,$A1122,Observed!$D$2:$D$9149,$D1122),"")</f>
        <v/>
      </c>
      <c r="R1122" s="22" t="str">
        <f>IF(ISNUMBER(AVERAGEIFS(Observed!R$2:R$9149,Observed!$A$2:$A$9149,$A1122,Observed!$D$2:$D$9149,$D1122)),AVERAGEIFS(Observed!R$2:R$9149,Observed!$A$2:$A$9149,$A1122,Observed!$D$2:$D$9149,$D1122),"")</f>
        <v/>
      </c>
      <c r="S1122" s="22" t="str">
        <f>IF(ISNUMBER(AVERAGEIFS(Observed!S$2:S$9149,Observed!$A$2:$A$9149,$A1122,Observed!$D$2:$D$9149,$D1122)),AVERAGEIFS(Observed!S$2:S$9149,Observed!$A$2:$A$9149,$A1122,Observed!$D$2:$D$9149,$D1122),"")</f>
        <v/>
      </c>
      <c r="T1122" s="23" t="str">
        <f>IF(ISNUMBER(AVERAGEIFS(Observed!T$2:T$9149,Observed!$A$2:$A$9149,$A1122,Observed!$D$2:$D$9149,$D1122)),AVERAGEIFS(Observed!T$2:T$9149,Observed!$A$2:$A$9149,$A1122,Observed!$D$2:$D$9149,$D1122),"")</f>
        <v/>
      </c>
      <c r="U1122" s="23" t="str">
        <f>IF(ISNUMBER(AVERAGEIFS(Observed!U$2:U$9149,Observed!$A$2:$A$9149,$A1122,Observed!$D$2:$D$9149,$D1122)),AVERAGEIFS(Observed!U$2:U$9149,Observed!$A$2:$A$9149,$A1122,Observed!$D$2:$D$9149,$D1122),"")</f>
        <v/>
      </c>
      <c r="V1122" s="23" t="str">
        <f>IF(ISNUMBER(AVERAGEIFS(Observed!V$2:V$9149,Observed!$A$2:$A$9149,$A1122,Observed!$D$2:$D$9149,$D1122)),AVERAGEIFS(Observed!V$2:V$9149,Observed!$A$2:$A$9149,$A1122,Observed!$D$2:$D$9149,$D1122),"")</f>
        <v/>
      </c>
      <c r="W1122" s="21" t="str">
        <f>IF(ISNUMBER(AVERAGEIFS(Observed!W$2:W$9149,Observed!$A$2:$A$9149,$A1122,Observed!$D$2:$D$9149,$D1122)),AVERAGEIFS(Observed!W$2:W$9149,Observed!$A$2:$A$9149,$A1122,Observed!$D$2:$D$9149,$D1122),"")</f>
        <v/>
      </c>
      <c r="X1122" s="35" t="str">
        <f>IF(ISNUMBER(AVERAGEIFS(Observed!X$2:X$9149,Observed!$A$2:$A$9149,$A1122,Observed!$D$2:$D$9149,$D1122)),AVERAGEIFS(Observed!X$2:X$9149,Observed!$A$2:$A$9149,$A1122,Observed!$D$2:$D$9149,$D1122),"")</f>
        <v/>
      </c>
      <c r="Y1122" s="35" t="str">
        <f>IF(ISNUMBER(AVERAGEIFS(Observed!Y$2:Y$9149,Observed!$A$2:$A$9149,$A1122,Observed!$D$2:$D$9149,$D1122)),AVERAGEIFS(Observed!Y$2:Y$9149,Observed!$A$2:$A$9149,$A1122,Observed!$D$2:$D$9149,$D1122),"")</f>
        <v/>
      </c>
      <c r="Z1122" s="22" t="str">
        <f>IF(ISNUMBER(AVERAGEIFS(Observed!Z$2:Z$9149,Observed!$A$2:$A$9149,$A1122,Observed!$D$2:$D$9149,$D1122)),AVERAGEIFS(Observed!Z$2:Z$9149,Observed!$A$2:$A$9149,$A1122,Observed!$D$2:$D$9149,$D1122),"")</f>
        <v/>
      </c>
      <c r="AA1122" s="22" t="str">
        <f>IF(ISNUMBER(AVERAGEIFS(Observed!AA$2:AA$9149,Observed!$A$2:$A$9149,$A1122,Observed!$D$2:$D$9149,$D1122)),AVERAGEIFS(Observed!AA$2:AA$9149,Observed!$A$2:$A$9149,$A1122,Observed!$D$2:$D$9149,$D1122),"")</f>
        <v/>
      </c>
      <c r="AB1122" s="22" t="str">
        <f>IF(ISNUMBER(AVERAGEIFS(Observed!AB$2:AB$9149,Observed!$A$2:$A$9149,$A1122,Observed!$D$2:$D$9149,$D1122)),AVERAGEIFS(Observed!AB$2:AB$9149,Observed!$A$2:$A$9149,$A1122,Observed!$D$2:$D$9149,$D1122),"")</f>
        <v/>
      </c>
      <c r="AC1122" s="22" t="str">
        <f>IF(ISNUMBER(AVERAGEIFS(Observed!AC$2:AC$9149,Observed!$A$2:$A$9149,$A1122,Observed!$D$2:$D$9149,$D1122)),AVERAGEIFS(Observed!AC$2:AC$9149,Observed!$A$2:$A$9149,$A1122,Observed!$D$2:$D$9149,$D1122),"")</f>
        <v/>
      </c>
      <c r="AD1122" s="22" t="str">
        <f>IF(ISNUMBER(AVERAGEIFS(Observed!AD$2:AD$9149,Observed!$A$2:$A$9149,$A1122,Observed!$D$2:$D$9149,$D1122)),AVERAGEIFS(Observed!AD$2:AD$9149,Observed!$A$2:$A$9149,$A1122,Observed!$D$2:$D$9149,$D1122),"")</f>
        <v/>
      </c>
      <c r="AE1122" s="22" t="str">
        <f>IF(ISNUMBER(AVERAGEIFS(Observed!AE$2:AE$9149,Observed!$A$2:$A$9149,$A1122,Observed!$D$2:$D$9149,$D1122)),AVERAGEIFS(Observed!AE$2:AE$9149,Observed!$A$2:$A$9149,$A1122,Observed!$D$2:$D$9149,$D1122),"")</f>
        <v/>
      </c>
      <c r="AF1122" s="22" t="str">
        <f>IF(ISNUMBER(AVERAGEIFS(Observed!AF$2:AF$9149,Observed!$A$2:$A$9149,$A1122,Observed!$D$2:$D$9149,$D1122)),AVERAGEIFS(Observed!AF$2:AF$9149,Observed!$A$2:$A$9149,$A1122,Observed!$D$2:$D$9149,$D1122),"")</f>
        <v/>
      </c>
      <c r="AG1122" s="22" t="str">
        <f>IF(ISNUMBER(AVERAGEIFS(Observed!AG$2:AG$9149,Observed!$A$2:$A$9149,$A1122,Observed!$D$2:$D$9149,$D1122)),AVERAGEIFS(Observed!AG$2:AG$9149,Observed!$A$2:$A$9149,$A1122,Observed!$D$2:$D$9149,$D1122),"")</f>
        <v/>
      </c>
      <c r="AH1122" s="22" t="str">
        <f>IF(ISNUMBER(AVERAGEIFS(Observed!AH$2:AH$9149,Observed!$A$2:$A$9149,$A1122,Observed!$D$2:$D$9149,$D1122)),AVERAGEIFS(Observed!AH$2:AH$9149,Observed!$A$2:$A$9149,$A1122,Observed!$D$2:$D$9149,$D1122),"")</f>
        <v/>
      </c>
      <c r="AI1122" s="22" t="str">
        <f>IF(ISNUMBER(AVERAGEIFS(Observed!AI$2:AI$9149,Observed!$A$2:$A$9149,$A1122,Observed!$D$2:$D$9149,$D1122)),AVERAGEIFS(Observed!AI$2:AI$9149,Observed!$A$2:$A$9149,$A1122,Observed!$D$2:$D$9149,$D1122),"")</f>
        <v/>
      </c>
      <c r="AJ1122" s="22" t="str">
        <f>IF(ISNUMBER(AVERAGEIFS(Observed!AJ$2:AJ$9149,Observed!$A$2:$A$9149,$A1122,Observed!$D$2:$D$9149,$D1122)),AVERAGEIFS(Observed!AJ$2:AJ$9149,Observed!$A$2:$A$9149,$A1122,Observed!$D$2:$D$9149,$D1122),"")</f>
        <v/>
      </c>
      <c r="AK1122" s="22" t="str">
        <f>IF(ISNUMBER(AVERAGEIFS(Observed!AK$2:AK$9149,Observed!$A$2:$A$9149,$A1122,Observed!$D$2:$D$9149,$D1122)),AVERAGEIFS(Observed!AK$2:AK$9149,Observed!$A$2:$A$9149,$A1122,Observed!$D$2:$D$9149,$D1122),"")</f>
        <v/>
      </c>
      <c r="AL1122" s="23" t="str">
        <f>IF(ISNUMBER(AVERAGEIFS(Observed!AL$2:AL$9149,Observed!$A$2:$A$9149,$A1122,Observed!$D$2:$D$9149,$D1122)),AVERAGEIFS(Observed!AL$2:AL$9149,Observed!$A$2:$A$9149,$A1122,Observed!$D$2:$D$9149,$D1122),"")</f>
        <v/>
      </c>
      <c r="AM1122" s="23" t="str">
        <f>IF(ISNUMBER(AVERAGEIFS(Observed!AM$2:AM$9149,Observed!$A$2:$A$9149,$A1122,Observed!$D$2:$D$9149,$D1122)),AVERAGEIFS(Observed!AM$2:AM$9149,Observed!$A$2:$A$9149,$A1122,Observed!$D$2:$D$9149,$D1122),"")</f>
        <v/>
      </c>
      <c r="AN1122" s="22" t="str">
        <f>IF(ISNUMBER(AVERAGEIFS(Observed!AN$2:AN$9149,Observed!$A$2:$A$9149,$A1122,Observed!$D$2:$D$9149,$D1122)),AVERAGEIFS(Observed!AN$2:AN$9149,Observed!$A$2:$A$9149,$A1122,Observed!$D$2:$D$9149,$D1122),"")</f>
        <v/>
      </c>
      <c r="AO1122" s="22" t="str">
        <f>IF(ISNUMBER(AVERAGEIFS(Observed!AO$2:AO$9149,Observed!$A$2:$A$9149,$A1122,Observed!$D$2:$D$9149,$D1122)),AVERAGEIFS(Observed!AO$2:AO$9149,Observed!$A$2:$A$9149,$A1122,Observed!$D$2:$D$9149,$D1122),"")</f>
        <v/>
      </c>
      <c r="AP1122" s="21" t="str">
        <f>IF(ISNUMBER(AVERAGEIFS(Observed!AP$2:AP$9149,Observed!$A$2:$A$9149,$A1122,Observed!$D$2:$D$9149,$D1122)),AVERAGEIFS(Observed!AP$2:AP$9149,Observed!$A$2:$A$9149,$A1122,Observed!$D$2:$D$9149,$D1122),"")</f>
        <v/>
      </c>
      <c r="AQ1122" s="22">
        <f>IF(ISNUMBER(AVERAGEIFS(Observed!AQ$2:AQ$9149,Observed!$A$2:$A$9149,$A1122,Observed!$D$2:$D$9149,$D1122)),AVERAGEIFS(Observed!AQ$2:AQ$9149,Observed!$A$2:$A$9149,$A1122,Observed!$D$2:$D$9149,$D1122),"")</f>
        <v>234.6</v>
      </c>
      <c r="AR1122" s="22" t="str">
        <f>IF(ISNUMBER(AVERAGEIFS(Observed!AR$2:AR$9149,Observed!$A$2:$A$9149,$A1122,Observed!$D$2:$D$9149,$D1122)),AVERAGEIFS(Observed!AR$2:AR$9149,Observed!$A$2:$A$9149,$A1122,Observed!$D$2:$D$9149,$D1122),"")</f>
        <v/>
      </c>
      <c r="AS1122" s="22" t="str">
        <f>IF(ISNUMBER(AVERAGEIFS(Observed!AS$2:AS$9149,Observed!$A$2:$A$9149,$A1122,Observed!$D$2:$D$9149,$D1122)),AVERAGEIFS(Observed!AS$2:AS$9149,Observed!$A$2:$A$9149,$A1122,Observed!$D$2:$D$9149,$D1122),"")</f>
        <v/>
      </c>
      <c r="AT1122" s="22" t="str">
        <f>IF(ISNUMBER(AVERAGEIFS(Observed!AT$2:AT$9149,Observed!$A$2:$A$9149,$A1122,Observed!$D$2:$D$9149,$D1122)),AVERAGEIFS(Observed!AT$2:AT$9149,Observed!$A$2:$A$9149,$A1122,Observed!$D$2:$D$9149,$D1122),"")</f>
        <v/>
      </c>
      <c r="AU1122" s="22" t="str">
        <f>IF(ISNUMBER(AVERAGEIFS(Observed!AU$2:AU$9149,Observed!$A$2:$A$9149,$A1122,Observed!$D$2:$D$9149,$D1122)),AVERAGEIFS(Observed!AU$2:AU$9149,Observed!$A$2:$A$9149,$A1122,Observed!$D$2:$D$9149,$D1122),"")</f>
        <v/>
      </c>
      <c r="AV1122" s="2">
        <f>COUNTIFS(Observed!$A$2:$A$9149,$A1122,Observed!$D$2:$D$9149,$D1122)</f>
        <v>5</v>
      </c>
      <c r="AW1122" s="2">
        <f t="shared" si="17"/>
        <v>1</v>
      </c>
    </row>
    <row r="1123" spans="1:49" x14ac:dyDescent="0.25">
      <c r="A1123" t="s">
        <v>98</v>
      </c>
      <c r="B1123" t="s">
        <v>116</v>
      </c>
      <c r="C1123" t="s">
        <v>30</v>
      </c>
      <c r="D1123" s="3">
        <v>40728</v>
      </c>
      <c r="E1123">
        <v>1</v>
      </c>
      <c r="G1123" t="s">
        <v>112</v>
      </c>
      <c r="K1123" s="24" t="s">
        <v>76</v>
      </c>
      <c r="N1123" s="2"/>
      <c r="O1123" s="21" t="str">
        <f>IF(ISNUMBER(AVERAGEIFS(Observed!O$2:O$9149,Observed!$A$2:$A$9149,$A1123,Observed!$D$2:$D$9149,$D1123)),AVERAGEIFS(Observed!O$2:O$9149,Observed!$A$2:$A$9149,$A1123,Observed!$D$2:$D$9149,$D1123),"")</f>
        <v/>
      </c>
      <c r="P1123" s="22" t="str">
        <f>IF(ISNUMBER(AVERAGEIFS(Observed!P$2:P$9149,Observed!$A$2:$A$9149,$A1123,Observed!$D$2:$D$9149,$D1123)),AVERAGEIFS(Observed!P$2:P$9149,Observed!$A$2:$A$9149,$A1123,Observed!$D$2:$D$9149,$D1123),"")</f>
        <v/>
      </c>
      <c r="Q1123" s="22" t="str">
        <f>IF(ISNUMBER(AVERAGEIFS(Observed!Q$2:Q$9149,Observed!$A$2:$A$9149,$A1123,Observed!$D$2:$D$9149,$D1123)),AVERAGEIFS(Observed!Q$2:Q$9149,Observed!$A$2:$A$9149,$A1123,Observed!$D$2:$D$9149,$D1123),"")</f>
        <v/>
      </c>
      <c r="R1123" s="22" t="str">
        <f>IF(ISNUMBER(AVERAGEIFS(Observed!R$2:R$9149,Observed!$A$2:$A$9149,$A1123,Observed!$D$2:$D$9149,$D1123)),AVERAGEIFS(Observed!R$2:R$9149,Observed!$A$2:$A$9149,$A1123,Observed!$D$2:$D$9149,$D1123),"")</f>
        <v/>
      </c>
      <c r="S1123" s="22" t="str">
        <f>IF(ISNUMBER(AVERAGEIFS(Observed!S$2:S$9149,Observed!$A$2:$A$9149,$A1123,Observed!$D$2:$D$9149,$D1123)),AVERAGEIFS(Observed!S$2:S$9149,Observed!$A$2:$A$9149,$A1123,Observed!$D$2:$D$9149,$D1123),"")</f>
        <v/>
      </c>
      <c r="T1123" s="23" t="str">
        <f>IF(ISNUMBER(AVERAGEIFS(Observed!T$2:T$9149,Observed!$A$2:$A$9149,$A1123,Observed!$D$2:$D$9149,$D1123)),AVERAGEIFS(Observed!T$2:T$9149,Observed!$A$2:$A$9149,$A1123,Observed!$D$2:$D$9149,$D1123),"")</f>
        <v/>
      </c>
      <c r="U1123" s="23" t="str">
        <f>IF(ISNUMBER(AVERAGEIFS(Observed!U$2:U$9149,Observed!$A$2:$A$9149,$A1123,Observed!$D$2:$D$9149,$D1123)),AVERAGEIFS(Observed!U$2:U$9149,Observed!$A$2:$A$9149,$A1123,Observed!$D$2:$D$9149,$D1123),"")</f>
        <v/>
      </c>
      <c r="V1123" s="23" t="str">
        <f>IF(ISNUMBER(AVERAGEIFS(Observed!V$2:V$9149,Observed!$A$2:$A$9149,$A1123,Observed!$D$2:$D$9149,$D1123)),AVERAGEIFS(Observed!V$2:V$9149,Observed!$A$2:$A$9149,$A1123,Observed!$D$2:$D$9149,$D1123),"")</f>
        <v/>
      </c>
      <c r="W1123" s="21" t="str">
        <f>IF(ISNUMBER(AVERAGEIFS(Observed!W$2:W$9149,Observed!$A$2:$A$9149,$A1123,Observed!$D$2:$D$9149,$D1123)),AVERAGEIFS(Observed!W$2:W$9149,Observed!$A$2:$A$9149,$A1123,Observed!$D$2:$D$9149,$D1123),"")</f>
        <v/>
      </c>
      <c r="X1123" s="35" t="str">
        <f>IF(ISNUMBER(AVERAGEIFS(Observed!X$2:X$9149,Observed!$A$2:$A$9149,$A1123,Observed!$D$2:$D$9149,$D1123)),AVERAGEIFS(Observed!X$2:X$9149,Observed!$A$2:$A$9149,$A1123,Observed!$D$2:$D$9149,$D1123),"")</f>
        <v/>
      </c>
      <c r="Y1123" s="35" t="str">
        <f>IF(ISNUMBER(AVERAGEIFS(Observed!Y$2:Y$9149,Observed!$A$2:$A$9149,$A1123,Observed!$D$2:$D$9149,$D1123)),AVERAGEIFS(Observed!Y$2:Y$9149,Observed!$A$2:$A$9149,$A1123,Observed!$D$2:$D$9149,$D1123),"")</f>
        <v/>
      </c>
      <c r="Z1123" s="22" t="str">
        <f>IF(ISNUMBER(AVERAGEIFS(Observed!Z$2:Z$9149,Observed!$A$2:$A$9149,$A1123,Observed!$D$2:$D$9149,$D1123)),AVERAGEIFS(Observed!Z$2:Z$9149,Observed!$A$2:$A$9149,$A1123,Observed!$D$2:$D$9149,$D1123),"")</f>
        <v/>
      </c>
      <c r="AA1123" s="22" t="str">
        <f>IF(ISNUMBER(AVERAGEIFS(Observed!AA$2:AA$9149,Observed!$A$2:$A$9149,$A1123,Observed!$D$2:$D$9149,$D1123)),AVERAGEIFS(Observed!AA$2:AA$9149,Observed!$A$2:$A$9149,$A1123,Observed!$D$2:$D$9149,$D1123),"")</f>
        <v/>
      </c>
      <c r="AB1123" s="22" t="str">
        <f>IF(ISNUMBER(AVERAGEIFS(Observed!AB$2:AB$9149,Observed!$A$2:$A$9149,$A1123,Observed!$D$2:$D$9149,$D1123)),AVERAGEIFS(Observed!AB$2:AB$9149,Observed!$A$2:$A$9149,$A1123,Observed!$D$2:$D$9149,$D1123),"")</f>
        <v/>
      </c>
      <c r="AC1123" s="22" t="str">
        <f>IF(ISNUMBER(AVERAGEIFS(Observed!AC$2:AC$9149,Observed!$A$2:$A$9149,$A1123,Observed!$D$2:$D$9149,$D1123)),AVERAGEIFS(Observed!AC$2:AC$9149,Observed!$A$2:$A$9149,$A1123,Observed!$D$2:$D$9149,$D1123),"")</f>
        <v/>
      </c>
      <c r="AD1123" s="22" t="str">
        <f>IF(ISNUMBER(AVERAGEIFS(Observed!AD$2:AD$9149,Observed!$A$2:$A$9149,$A1123,Observed!$D$2:$D$9149,$D1123)),AVERAGEIFS(Observed!AD$2:AD$9149,Observed!$A$2:$A$9149,$A1123,Observed!$D$2:$D$9149,$D1123),"")</f>
        <v/>
      </c>
      <c r="AE1123" s="22" t="str">
        <f>IF(ISNUMBER(AVERAGEIFS(Observed!AE$2:AE$9149,Observed!$A$2:$A$9149,$A1123,Observed!$D$2:$D$9149,$D1123)),AVERAGEIFS(Observed!AE$2:AE$9149,Observed!$A$2:$A$9149,$A1123,Observed!$D$2:$D$9149,$D1123),"")</f>
        <v/>
      </c>
      <c r="AF1123" s="22" t="str">
        <f>IF(ISNUMBER(AVERAGEIFS(Observed!AF$2:AF$9149,Observed!$A$2:$A$9149,$A1123,Observed!$D$2:$D$9149,$D1123)),AVERAGEIFS(Observed!AF$2:AF$9149,Observed!$A$2:$A$9149,$A1123,Observed!$D$2:$D$9149,$D1123),"")</f>
        <v/>
      </c>
      <c r="AG1123" s="22" t="str">
        <f>IF(ISNUMBER(AVERAGEIFS(Observed!AG$2:AG$9149,Observed!$A$2:$A$9149,$A1123,Observed!$D$2:$D$9149,$D1123)),AVERAGEIFS(Observed!AG$2:AG$9149,Observed!$A$2:$A$9149,$A1123,Observed!$D$2:$D$9149,$D1123),"")</f>
        <v/>
      </c>
      <c r="AH1123" s="22" t="str">
        <f>IF(ISNUMBER(AVERAGEIFS(Observed!AH$2:AH$9149,Observed!$A$2:$A$9149,$A1123,Observed!$D$2:$D$9149,$D1123)),AVERAGEIFS(Observed!AH$2:AH$9149,Observed!$A$2:$A$9149,$A1123,Observed!$D$2:$D$9149,$D1123),"")</f>
        <v/>
      </c>
      <c r="AI1123" s="22" t="str">
        <f>IF(ISNUMBER(AVERAGEIFS(Observed!AI$2:AI$9149,Observed!$A$2:$A$9149,$A1123,Observed!$D$2:$D$9149,$D1123)),AVERAGEIFS(Observed!AI$2:AI$9149,Observed!$A$2:$A$9149,$A1123,Observed!$D$2:$D$9149,$D1123),"")</f>
        <v/>
      </c>
      <c r="AJ1123" s="22" t="str">
        <f>IF(ISNUMBER(AVERAGEIFS(Observed!AJ$2:AJ$9149,Observed!$A$2:$A$9149,$A1123,Observed!$D$2:$D$9149,$D1123)),AVERAGEIFS(Observed!AJ$2:AJ$9149,Observed!$A$2:$A$9149,$A1123,Observed!$D$2:$D$9149,$D1123),"")</f>
        <v/>
      </c>
      <c r="AK1123" s="22" t="str">
        <f>IF(ISNUMBER(AVERAGEIFS(Observed!AK$2:AK$9149,Observed!$A$2:$A$9149,$A1123,Observed!$D$2:$D$9149,$D1123)),AVERAGEIFS(Observed!AK$2:AK$9149,Observed!$A$2:$A$9149,$A1123,Observed!$D$2:$D$9149,$D1123),"")</f>
        <v/>
      </c>
      <c r="AL1123" s="23" t="str">
        <f>IF(ISNUMBER(AVERAGEIFS(Observed!AL$2:AL$9149,Observed!$A$2:$A$9149,$A1123,Observed!$D$2:$D$9149,$D1123)),AVERAGEIFS(Observed!AL$2:AL$9149,Observed!$A$2:$A$9149,$A1123,Observed!$D$2:$D$9149,$D1123),"")</f>
        <v/>
      </c>
      <c r="AM1123" s="23" t="str">
        <f>IF(ISNUMBER(AVERAGEIFS(Observed!AM$2:AM$9149,Observed!$A$2:$A$9149,$A1123,Observed!$D$2:$D$9149,$D1123)),AVERAGEIFS(Observed!AM$2:AM$9149,Observed!$A$2:$A$9149,$A1123,Observed!$D$2:$D$9149,$D1123),"")</f>
        <v/>
      </c>
      <c r="AN1123" s="22" t="str">
        <f>IF(ISNUMBER(AVERAGEIFS(Observed!AN$2:AN$9149,Observed!$A$2:$A$9149,$A1123,Observed!$D$2:$D$9149,$D1123)),AVERAGEIFS(Observed!AN$2:AN$9149,Observed!$A$2:$A$9149,$A1123,Observed!$D$2:$D$9149,$D1123),"")</f>
        <v/>
      </c>
      <c r="AO1123" s="22" t="str">
        <f>IF(ISNUMBER(AVERAGEIFS(Observed!AO$2:AO$9149,Observed!$A$2:$A$9149,$A1123,Observed!$D$2:$D$9149,$D1123)),AVERAGEIFS(Observed!AO$2:AO$9149,Observed!$A$2:$A$9149,$A1123,Observed!$D$2:$D$9149,$D1123),"")</f>
        <v/>
      </c>
      <c r="AP1123" s="21" t="str">
        <f>IF(ISNUMBER(AVERAGEIFS(Observed!AP$2:AP$9149,Observed!$A$2:$A$9149,$A1123,Observed!$D$2:$D$9149,$D1123)),AVERAGEIFS(Observed!AP$2:AP$9149,Observed!$A$2:$A$9149,$A1123,Observed!$D$2:$D$9149,$D1123),"")</f>
        <v/>
      </c>
      <c r="AQ1123" s="22">
        <f>IF(ISNUMBER(AVERAGEIFS(Observed!AQ$2:AQ$9149,Observed!$A$2:$A$9149,$A1123,Observed!$D$2:$D$9149,$D1123)),AVERAGEIFS(Observed!AQ$2:AQ$9149,Observed!$A$2:$A$9149,$A1123,Observed!$D$2:$D$9149,$D1123),"")</f>
        <v>257.39999999999998</v>
      </c>
      <c r="AR1123" s="22" t="str">
        <f>IF(ISNUMBER(AVERAGEIFS(Observed!AR$2:AR$9149,Observed!$A$2:$A$9149,$A1123,Observed!$D$2:$D$9149,$D1123)),AVERAGEIFS(Observed!AR$2:AR$9149,Observed!$A$2:$A$9149,$A1123,Observed!$D$2:$D$9149,$D1123),"")</f>
        <v/>
      </c>
      <c r="AS1123" s="22" t="str">
        <f>IF(ISNUMBER(AVERAGEIFS(Observed!AS$2:AS$9149,Observed!$A$2:$A$9149,$A1123,Observed!$D$2:$D$9149,$D1123)),AVERAGEIFS(Observed!AS$2:AS$9149,Observed!$A$2:$A$9149,$A1123,Observed!$D$2:$D$9149,$D1123),"")</f>
        <v/>
      </c>
      <c r="AT1123" s="22" t="str">
        <f>IF(ISNUMBER(AVERAGEIFS(Observed!AT$2:AT$9149,Observed!$A$2:$A$9149,$A1123,Observed!$D$2:$D$9149,$D1123)),AVERAGEIFS(Observed!AT$2:AT$9149,Observed!$A$2:$A$9149,$A1123,Observed!$D$2:$D$9149,$D1123),"")</f>
        <v/>
      </c>
      <c r="AU1123" s="22" t="str">
        <f>IF(ISNUMBER(AVERAGEIFS(Observed!AU$2:AU$9149,Observed!$A$2:$A$9149,$A1123,Observed!$D$2:$D$9149,$D1123)),AVERAGEIFS(Observed!AU$2:AU$9149,Observed!$A$2:$A$9149,$A1123,Observed!$D$2:$D$9149,$D1123),"")</f>
        <v/>
      </c>
      <c r="AV1123" s="2">
        <f>COUNTIFS(Observed!$A$2:$A$9149,$A1123,Observed!$D$2:$D$9149,$D1123)</f>
        <v>5</v>
      </c>
      <c r="AW1123" s="2">
        <f t="shared" si="17"/>
        <v>1</v>
      </c>
    </row>
    <row r="1124" spans="1:49" x14ac:dyDescent="0.25">
      <c r="A1124" t="s">
        <v>98</v>
      </c>
      <c r="B1124" t="s">
        <v>116</v>
      </c>
      <c r="C1124" t="s">
        <v>30</v>
      </c>
      <c r="D1124" s="3">
        <v>40742</v>
      </c>
      <c r="E1124">
        <v>1</v>
      </c>
      <c r="G1124" t="s">
        <v>112</v>
      </c>
      <c r="K1124" s="24" t="s">
        <v>76</v>
      </c>
      <c r="N1124" s="2"/>
      <c r="O1124" s="21" t="str">
        <f>IF(ISNUMBER(AVERAGEIFS(Observed!O$2:O$9149,Observed!$A$2:$A$9149,$A1124,Observed!$D$2:$D$9149,$D1124)),AVERAGEIFS(Observed!O$2:O$9149,Observed!$A$2:$A$9149,$A1124,Observed!$D$2:$D$9149,$D1124),"")</f>
        <v/>
      </c>
      <c r="P1124" s="22" t="str">
        <f>IF(ISNUMBER(AVERAGEIFS(Observed!P$2:P$9149,Observed!$A$2:$A$9149,$A1124,Observed!$D$2:$D$9149,$D1124)),AVERAGEIFS(Observed!P$2:P$9149,Observed!$A$2:$A$9149,$A1124,Observed!$D$2:$D$9149,$D1124),"")</f>
        <v/>
      </c>
      <c r="Q1124" s="22" t="str">
        <f>IF(ISNUMBER(AVERAGEIFS(Observed!Q$2:Q$9149,Observed!$A$2:$A$9149,$A1124,Observed!$D$2:$D$9149,$D1124)),AVERAGEIFS(Observed!Q$2:Q$9149,Observed!$A$2:$A$9149,$A1124,Observed!$D$2:$D$9149,$D1124),"")</f>
        <v/>
      </c>
      <c r="R1124" s="22" t="str">
        <f>IF(ISNUMBER(AVERAGEIFS(Observed!R$2:R$9149,Observed!$A$2:$A$9149,$A1124,Observed!$D$2:$D$9149,$D1124)),AVERAGEIFS(Observed!R$2:R$9149,Observed!$A$2:$A$9149,$A1124,Observed!$D$2:$D$9149,$D1124),"")</f>
        <v/>
      </c>
      <c r="S1124" s="22" t="str">
        <f>IF(ISNUMBER(AVERAGEIFS(Observed!S$2:S$9149,Observed!$A$2:$A$9149,$A1124,Observed!$D$2:$D$9149,$D1124)),AVERAGEIFS(Observed!S$2:S$9149,Observed!$A$2:$A$9149,$A1124,Observed!$D$2:$D$9149,$D1124),"")</f>
        <v/>
      </c>
      <c r="T1124" s="23" t="str">
        <f>IF(ISNUMBER(AVERAGEIFS(Observed!T$2:T$9149,Observed!$A$2:$A$9149,$A1124,Observed!$D$2:$D$9149,$D1124)),AVERAGEIFS(Observed!T$2:T$9149,Observed!$A$2:$A$9149,$A1124,Observed!$D$2:$D$9149,$D1124),"")</f>
        <v/>
      </c>
      <c r="U1124" s="23" t="str">
        <f>IF(ISNUMBER(AVERAGEIFS(Observed!U$2:U$9149,Observed!$A$2:$A$9149,$A1124,Observed!$D$2:$D$9149,$D1124)),AVERAGEIFS(Observed!U$2:U$9149,Observed!$A$2:$A$9149,$A1124,Observed!$D$2:$D$9149,$D1124),"")</f>
        <v/>
      </c>
      <c r="V1124" s="23" t="str">
        <f>IF(ISNUMBER(AVERAGEIFS(Observed!V$2:V$9149,Observed!$A$2:$A$9149,$A1124,Observed!$D$2:$D$9149,$D1124)),AVERAGEIFS(Observed!V$2:V$9149,Observed!$A$2:$A$9149,$A1124,Observed!$D$2:$D$9149,$D1124),"")</f>
        <v/>
      </c>
      <c r="W1124" s="21" t="str">
        <f>IF(ISNUMBER(AVERAGEIFS(Observed!W$2:W$9149,Observed!$A$2:$A$9149,$A1124,Observed!$D$2:$D$9149,$D1124)),AVERAGEIFS(Observed!W$2:W$9149,Observed!$A$2:$A$9149,$A1124,Observed!$D$2:$D$9149,$D1124),"")</f>
        <v/>
      </c>
      <c r="X1124" s="35" t="str">
        <f>IF(ISNUMBER(AVERAGEIFS(Observed!X$2:X$9149,Observed!$A$2:$A$9149,$A1124,Observed!$D$2:$D$9149,$D1124)),AVERAGEIFS(Observed!X$2:X$9149,Observed!$A$2:$A$9149,$A1124,Observed!$D$2:$D$9149,$D1124),"")</f>
        <v/>
      </c>
      <c r="Y1124" s="35" t="str">
        <f>IF(ISNUMBER(AVERAGEIFS(Observed!Y$2:Y$9149,Observed!$A$2:$A$9149,$A1124,Observed!$D$2:$D$9149,$D1124)),AVERAGEIFS(Observed!Y$2:Y$9149,Observed!$A$2:$A$9149,$A1124,Observed!$D$2:$D$9149,$D1124),"")</f>
        <v/>
      </c>
      <c r="Z1124" s="22" t="str">
        <f>IF(ISNUMBER(AVERAGEIFS(Observed!Z$2:Z$9149,Observed!$A$2:$A$9149,$A1124,Observed!$D$2:$D$9149,$D1124)),AVERAGEIFS(Observed!Z$2:Z$9149,Observed!$A$2:$A$9149,$A1124,Observed!$D$2:$D$9149,$D1124),"")</f>
        <v/>
      </c>
      <c r="AA1124" s="22" t="str">
        <f>IF(ISNUMBER(AVERAGEIFS(Observed!AA$2:AA$9149,Observed!$A$2:$A$9149,$A1124,Observed!$D$2:$D$9149,$D1124)),AVERAGEIFS(Observed!AA$2:AA$9149,Observed!$A$2:$A$9149,$A1124,Observed!$D$2:$D$9149,$D1124),"")</f>
        <v/>
      </c>
      <c r="AB1124" s="22" t="str">
        <f>IF(ISNUMBER(AVERAGEIFS(Observed!AB$2:AB$9149,Observed!$A$2:$A$9149,$A1124,Observed!$D$2:$D$9149,$D1124)),AVERAGEIFS(Observed!AB$2:AB$9149,Observed!$A$2:$A$9149,$A1124,Observed!$D$2:$D$9149,$D1124),"")</f>
        <v/>
      </c>
      <c r="AC1124" s="22" t="str">
        <f>IF(ISNUMBER(AVERAGEIFS(Observed!AC$2:AC$9149,Observed!$A$2:$A$9149,$A1124,Observed!$D$2:$D$9149,$D1124)),AVERAGEIFS(Observed!AC$2:AC$9149,Observed!$A$2:$A$9149,$A1124,Observed!$D$2:$D$9149,$D1124),"")</f>
        <v/>
      </c>
      <c r="AD1124" s="22" t="str">
        <f>IF(ISNUMBER(AVERAGEIFS(Observed!AD$2:AD$9149,Observed!$A$2:$A$9149,$A1124,Observed!$D$2:$D$9149,$D1124)),AVERAGEIFS(Observed!AD$2:AD$9149,Observed!$A$2:$A$9149,$A1124,Observed!$D$2:$D$9149,$D1124),"")</f>
        <v/>
      </c>
      <c r="AE1124" s="22" t="str">
        <f>IF(ISNUMBER(AVERAGEIFS(Observed!AE$2:AE$9149,Observed!$A$2:$A$9149,$A1124,Observed!$D$2:$D$9149,$D1124)),AVERAGEIFS(Observed!AE$2:AE$9149,Observed!$A$2:$A$9149,$A1124,Observed!$D$2:$D$9149,$D1124),"")</f>
        <v/>
      </c>
      <c r="AF1124" s="22" t="str">
        <f>IF(ISNUMBER(AVERAGEIFS(Observed!AF$2:AF$9149,Observed!$A$2:$A$9149,$A1124,Observed!$D$2:$D$9149,$D1124)),AVERAGEIFS(Observed!AF$2:AF$9149,Observed!$A$2:$A$9149,$A1124,Observed!$D$2:$D$9149,$D1124),"")</f>
        <v/>
      </c>
      <c r="AG1124" s="22" t="str">
        <f>IF(ISNUMBER(AVERAGEIFS(Observed!AG$2:AG$9149,Observed!$A$2:$A$9149,$A1124,Observed!$D$2:$D$9149,$D1124)),AVERAGEIFS(Observed!AG$2:AG$9149,Observed!$A$2:$A$9149,$A1124,Observed!$D$2:$D$9149,$D1124),"")</f>
        <v/>
      </c>
      <c r="AH1124" s="22" t="str">
        <f>IF(ISNUMBER(AVERAGEIFS(Observed!AH$2:AH$9149,Observed!$A$2:$A$9149,$A1124,Observed!$D$2:$D$9149,$D1124)),AVERAGEIFS(Observed!AH$2:AH$9149,Observed!$A$2:$A$9149,$A1124,Observed!$D$2:$D$9149,$D1124),"")</f>
        <v/>
      </c>
      <c r="AI1124" s="22" t="str">
        <f>IF(ISNUMBER(AVERAGEIFS(Observed!AI$2:AI$9149,Observed!$A$2:$A$9149,$A1124,Observed!$D$2:$D$9149,$D1124)),AVERAGEIFS(Observed!AI$2:AI$9149,Observed!$A$2:$A$9149,$A1124,Observed!$D$2:$D$9149,$D1124),"")</f>
        <v/>
      </c>
      <c r="AJ1124" s="22" t="str">
        <f>IF(ISNUMBER(AVERAGEIFS(Observed!AJ$2:AJ$9149,Observed!$A$2:$A$9149,$A1124,Observed!$D$2:$D$9149,$D1124)),AVERAGEIFS(Observed!AJ$2:AJ$9149,Observed!$A$2:$A$9149,$A1124,Observed!$D$2:$D$9149,$D1124),"")</f>
        <v/>
      </c>
      <c r="AK1124" s="22" t="str">
        <f>IF(ISNUMBER(AVERAGEIFS(Observed!AK$2:AK$9149,Observed!$A$2:$A$9149,$A1124,Observed!$D$2:$D$9149,$D1124)),AVERAGEIFS(Observed!AK$2:AK$9149,Observed!$A$2:$A$9149,$A1124,Observed!$D$2:$D$9149,$D1124),"")</f>
        <v/>
      </c>
      <c r="AL1124" s="23" t="str">
        <f>IF(ISNUMBER(AVERAGEIFS(Observed!AL$2:AL$9149,Observed!$A$2:$A$9149,$A1124,Observed!$D$2:$D$9149,$D1124)),AVERAGEIFS(Observed!AL$2:AL$9149,Observed!$A$2:$A$9149,$A1124,Observed!$D$2:$D$9149,$D1124),"")</f>
        <v/>
      </c>
      <c r="AM1124" s="23" t="str">
        <f>IF(ISNUMBER(AVERAGEIFS(Observed!AM$2:AM$9149,Observed!$A$2:$A$9149,$A1124,Observed!$D$2:$D$9149,$D1124)),AVERAGEIFS(Observed!AM$2:AM$9149,Observed!$A$2:$A$9149,$A1124,Observed!$D$2:$D$9149,$D1124),"")</f>
        <v/>
      </c>
      <c r="AN1124" s="22" t="str">
        <f>IF(ISNUMBER(AVERAGEIFS(Observed!AN$2:AN$9149,Observed!$A$2:$A$9149,$A1124,Observed!$D$2:$D$9149,$D1124)),AVERAGEIFS(Observed!AN$2:AN$9149,Observed!$A$2:$A$9149,$A1124,Observed!$D$2:$D$9149,$D1124),"")</f>
        <v/>
      </c>
      <c r="AO1124" s="22" t="str">
        <f>IF(ISNUMBER(AVERAGEIFS(Observed!AO$2:AO$9149,Observed!$A$2:$A$9149,$A1124,Observed!$D$2:$D$9149,$D1124)),AVERAGEIFS(Observed!AO$2:AO$9149,Observed!$A$2:$A$9149,$A1124,Observed!$D$2:$D$9149,$D1124),"")</f>
        <v/>
      </c>
      <c r="AP1124" s="21" t="str">
        <f>IF(ISNUMBER(AVERAGEIFS(Observed!AP$2:AP$9149,Observed!$A$2:$A$9149,$A1124,Observed!$D$2:$D$9149,$D1124)),AVERAGEIFS(Observed!AP$2:AP$9149,Observed!$A$2:$A$9149,$A1124,Observed!$D$2:$D$9149,$D1124),"")</f>
        <v/>
      </c>
      <c r="AQ1124" s="22">
        <f>IF(ISNUMBER(AVERAGEIFS(Observed!AQ$2:AQ$9149,Observed!$A$2:$A$9149,$A1124,Observed!$D$2:$D$9149,$D1124)),AVERAGEIFS(Observed!AQ$2:AQ$9149,Observed!$A$2:$A$9149,$A1124,Observed!$D$2:$D$9149,$D1124),"")</f>
        <v>288.60000000000002</v>
      </c>
      <c r="AR1124" s="22" t="str">
        <f>IF(ISNUMBER(AVERAGEIFS(Observed!AR$2:AR$9149,Observed!$A$2:$A$9149,$A1124,Observed!$D$2:$D$9149,$D1124)),AVERAGEIFS(Observed!AR$2:AR$9149,Observed!$A$2:$A$9149,$A1124,Observed!$D$2:$D$9149,$D1124),"")</f>
        <v/>
      </c>
      <c r="AS1124" s="22" t="str">
        <f>IF(ISNUMBER(AVERAGEIFS(Observed!AS$2:AS$9149,Observed!$A$2:$A$9149,$A1124,Observed!$D$2:$D$9149,$D1124)),AVERAGEIFS(Observed!AS$2:AS$9149,Observed!$A$2:$A$9149,$A1124,Observed!$D$2:$D$9149,$D1124),"")</f>
        <v/>
      </c>
      <c r="AT1124" s="22" t="str">
        <f>IF(ISNUMBER(AVERAGEIFS(Observed!AT$2:AT$9149,Observed!$A$2:$A$9149,$A1124,Observed!$D$2:$D$9149,$D1124)),AVERAGEIFS(Observed!AT$2:AT$9149,Observed!$A$2:$A$9149,$A1124,Observed!$D$2:$D$9149,$D1124),"")</f>
        <v/>
      </c>
      <c r="AU1124" s="22" t="str">
        <f>IF(ISNUMBER(AVERAGEIFS(Observed!AU$2:AU$9149,Observed!$A$2:$A$9149,$A1124,Observed!$D$2:$D$9149,$D1124)),AVERAGEIFS(Observed!AU$2:AU$9149,Observed!$A$2:$A$9149,$A1124,Observed!$D$2:$D$9149,$D1124),"")</f>
        <v/>
      </c>
      <c r="AV1124" s="2">
        <f>COUNTIFS(Observed!$A$2:$A$9149,$A1124,Observed!$D$2:$D$9149,$D1124)</f>
        <v>5</v>
      </c>
      <c r="AW1124" s="2">
        <f t="shared" si="17"/>
        <v>1</v>
      </c>
    </row>
    <row r="1125" spans="1:49" x14ac:dyDescent="0.25">
      <c r="A1125" t="s">
        <v>98</v>
      </c>
      <c r="B1125" t="s">
        <v>116</v>
      </c>
      <c r="C1125" t="s">
        <v>30</v>
      </c>
      <c r="D1125" s="3">
        <v>40749</v>
      </c>
      <c r="E1125">
        <v>1</v>
      </c>
      <c r="G1125" t="s">
        <v>112</v>
      </c>
      <c r="K1125" s="24" t="s">
        <v>76</v>
      </c>
      <c r="N1125" s="2"/>
      <c r="O1125" s="21" t="str">
        <f>IF(ISNUMBER(AVERAGEIFS(Observed!O$2:O$9149,Observed!$A$2:$A$9149,$A1125,Observed!$D$2:$D$9149,$D1125)),AVERAGEIFS(Observed!O$2:O$9149,Observed!$A$2:$A$9149,$A1125,Observed!$D$2:$D$9149,$D1125),"")</f>
        <v/>
      </c>
      <c r="P1125" s="22" t="str">
        <f>IF(ISNUMBER(AVERAGEIFS(Observed!P$2:P$9149,Observed!$A$2:$A$9149,$A1125,Observed!$D$2:$D$9149,$D1125)),AVERAGEIFS(Observed!P$2:P$9149,Observed!$A$2:$A$9149,$A1125,Observed!$D$2:$D$9149,$D1125),"")</f>
        <v/>
      </c>
      <c r="Q1125" s="22" t="str">
        <f>IF(ISNUMBER(AVERAGEIFS(Observed!Q$2:Q$9149,Observed!$A$2:$A$9149,$A1125,Observed!$D$2:$D$9149,$D1125)),AVERAGEIFS(Observed!Q$2:Q$9149,Observed!$A$2:$A$9149,$A1125,Observed!$D$2:$D$9149,$D1125),"")</f>
        <v/>
      </c>
      <c r="R1125" s="22" t="str">
        <f>IF(ISNUMBER(AVERAGEIFS(Observed!R$2:R$9149,Observed!$A$2:$A$9149,$A1125,Observed!$D$2:$D$9149,$D1125)),AVERAGEIFS(Observed!R$2:R$9149,Observed!$A$2:$A$9149,$A1125,Observed!$D$2:$D$9149,$D1125),"")</f>
        <v/>
      </c>
      <c r="S1125" s="22" t="str">
        <f>IF(ISNUMBER(AVERAGEIFS(Observed!S$2:S$9149,Observed!$A$2:$A$9149,$A1125,Observed!$D$2:$D$9149,$D1125)),AVERAGEIFS(Observed!S$2:S$9149,Observed!$A$2:$A$9149,$A1125,Observed!$D$2:$D$9149,$D1125),"")</f>
        <v/>
      </c>
      <c r="T1125" s="23" t="str">
        <f>IF(ISNUMBER(AVERAGEIFS(Observed!T$2:T$9149,Observed!$A$2:$A$9149,$A1125,Observed!$D$2:$D$9149,$D1125)),AVERAGEIFS(Observed!T$2:T$9149,Observed!$A$2:$A$9149,$A1125,Observed!$D$2:$D$9149,$D1125),"")</f>
        <v/>
      </c>
      <c r="U1125" s="23" t="str">
        <f>IF(ISNUMBER(AVERAGEIFS(Observed!U$2:U$9149,Observed!$A$2:$A$9149,$A1125,Observed!$D$2:$D$9149,$D1125)),AVERAGEIFS(Observed!U$2:U$9149,Observed!$A$2:$A$9149,$A1125,Observed!$D$2:$D$9149,$D1125),"")</f>
        <v/>
      </c>
      <c r="V1125" s="23" t="str">
        <f>IF(ISNUMBER(AVERAGEIFS(Observed!V$2:V$9149,Observed!$A$2:$A$9149,$A1125,Observed!$D$2:$D$9149,$D1125)),AVERAGEIFS(Observed!V$2:V$9149,Observed!$A$2:$A$9149,$A1125,Observed!$D$2:$D$9149,$D1125),"")</f>
        <v/>
      </c>
      <c r="W1125" s="21" t="str">
        <f>IF(ISNUMBER(AVERAGEIFS(Observed!W$2:W$9149,Observed!$A$2:$A$9149,$A1125,Observed!$D$2:$D$9149,$D1125)),AVERAGEIFS(Observed!W$2:W$9149,Observed!$A$2:$A$9149,$A1125,Observed!$D$2:$D$9149,$D1125),"")</f>
        <v/>
      </c>
      <c r="X1125" s="35" t="str">
        <f>IF(ISNUMBER(AVERAGEIFS(Observed!X$2:X$9149,Observed!$A$2:$A$9149,$A1125,Observed!$D$2:$D$9149,$D1125)),AVERAGEIFS(Observed!X$2:X$9149,Observed!$A$2:$A$9149,$A1125,Observed!$D$2:$D$9149,$D1125),"")</f>
        <v/>
      </c>
      <c r="Y1125" s="35" t="str">
        <f>IF(ISNUMBER(AVERAGEIFS(Observed!Y$2:Y$9149,Observed!$A$2:$A$9149,$A1125,Observed!$D$2:$D$9149,$D1125)),AVERAGEIFS(Observed!Y$2:Y$9149,Observed!$A$2:$A$9149,$A1125,Observed!$D$2:$D$9149,$D1125),"")</f>
        <v/>
      </c>
      <c r="Z1125" s="22" t="str">
        <f>IF(ISNUMBER(AVERAGEIFS(Observed!Z$2:Z$9149,Observed!$A$2:$A$9149,$A1125,Observed!$D$2:$D$9149,$D1125)),AVERAGEIFS(Observed!Z$2:Z$9149,Observed!$A$2:$A$9149,$A1125,Observed!$D$2:$D$9149,$D1125),"")</f>
        <v/>
      </c>
      <c r="AA1125" s="22" t="str">
        <f>IF(ISNUMBER(AVERAGEIFS(Observed!AA$2:AA$9149,Observed!$A$2:$A$9149,$A1125,Observed!$D$2:$D$9149,$D1125)),AVERAGEIFS(Observed!AA$2:AA$9149,Observed!$A$2:$A$9149,$A1125,Observed!$D$2:$D$9149,$D1125),"")</f>
        <v/>
      </c>
      <c r="AB1125" s="22" t="str">
        <f>IF(ISNUMBER(AVERAGEIFS(Observed!AB$2:AB$9149,Observed!$A$2:$A$9149,$A1125,Observed!$D$2:$D$9149,$D1125)),AVERAGEIFS(Observed!AB$2:AB$9149,Observed!$A$2:$A$9149,$A1125,Observed!$D$2:$D$9149,$D1125),"")</f>
        <v/>
      </c>
      <c r="AC1125" s="22" t="str">
        <f>IF(ISNUMBER(AVERAGEIFS(Observed!AC$2:AC$9149,Observed!$A$2:$A$9149,$A1125,Observed!$D$2:$D$9149,$D1125)),AVERAGEIFS(Observed!AC$2:AC$9149,Observed!$A$2:$A$9149,$A1125,Observed!$D$2:$D$9149,$D1125),"")</f>
        <v/>
      </c>
      <c r="AD1125" s="22" t="str">
        <f>IF(ISNUMBER(AVERAGEIFS(Observed!AD$2:AD$9149,Observed!$A$2:$A$9149,$A1125,Observed!$D$2:$D$9149,$D1125)),AVERAGEIFS(Observed!AD$2:AD$9149,Observed!$A$2:$A$9149,$A1125,Observed!$D$2:$D$9149,$D1125),"")</f>
        <v/>
      </c>
      <c r="AE1125" s="22" t="str">
        <f>IF(ISNUMBER(AVERAGEIFS(Observed!AE$2:AE$9149,Observed!$A$2:$A$9149,$A1125,Observed!$D$2:$D$9149,$D1125)),AVERAGEIFS(Observed!AE$2:AE$9149,Observed!$A$2:$A$9149,$A1125,Observed!$D$2:$D$9149,$D1125),"")</f>
        <v/>
      </c>
      <c r="AF1125" s="22" t="str">
        <f>IF(ISNUMBER(AVERAGEIFS(Observed!AF$2:AF$9149,Observed!$A$2:$A$9149,$A1125,Observed!$D$2:$D$9149,$D1125)),AVERAGEIFS(Observed!AF$2:AF$9149,Observed!$A$2:$A$9149,$A1125,Observed!$D$2:$D$9149,$D1125),"")</f>
        <v/>
      </c>
      <c r="AG1125" s="22" t="str">
        <f>IF(ISNUMBER(AVERAGEIFS(Observed!AG$2:AG$9149,Observed!$A$2:$A$9149,$A1125,Observed!$D$2:$D$9149,$D1125)),AVERAGEIFS(Observed!AG$2:AG$9149,Observed!$A$2:$A$9149,$A1125,Observed!$D$2:$D$9149,$D1125),"")</f>
        <v/>
      </c>
      <c r="AH1125" s="22" t="str">
        <f>IF(ISNUMBER(AVERAGEIFS(Observed!AH$2:AH$9149,Observed!$A$2:$A$9149,$A1125,Observed!$D$2:$D$9149,$D1125)),AVERAGEIFS(Observed!AH$2:AH$9149,Observed!$A$2:$A$9149,$A1125,Observed!$D$2:$D$9149,$D1125),"")</f>
        <v/>
      </c>
      <c r="AI1125" s="22" t="str">
        <f>IF(ISNUMBER(AVERAGEIFS(Observed!AI$2:AI$9149,Observed!$A$2:$A$9149,$A1125,Observed!$D$2:$D$9149,$D1125)),AVERAGEIFS(Observed!AI$2:AI$9149,Observed!$A$2:$A$9149,$A1125,Observed!$D$2:$D$9149,$D1125),"")</f>
        <v/>
      </c>
      <c r="AJ1125" s="22" t="str">
        <f>IF(ISNUMBER(AVERAGEIFS(Observed!AJ$2:AJ$9149,Observed!$A$2:$A$9149,$A1125,Observed!$D$2:$D$9149,$D1125)),AVERAGEIFS(Observed!AJ$2:AJ$9149,Observed!$A$2:$A$9149,$A1125,Observed!$D$2:$D$9149,$D1125),"")</f>
        <v/>
      </c>
      <c r="AK1125" s="22" t="str">
        <f>IF(ISNUMBER(AVERAGEIFS(Observed!AK$2:AK$9149,Observed!$A$2:$A$9149,$A1125,Observed!$D$2:$D$9149,$D1125)),AVERAGEIFS(Observed!AK$2:AK$9149,Observed!$A$2:$A$9149,$A1125,Observed!$D$2:$D$9149,$D1125),"")</f>
        <v/>
      </c>
      <c r="AL1125" s="23" t="str">
        <f>IF(ISNUMBER(AVERAGEIFS(Observed!AL$2:AL$9149,Observed!$A$2:$A$9149,$A1125,Observed!$D$2:$D$9149,$D1125)),AVERAGEIFS(Observed!AL$2:AL$9149,Observed!$A$2:$A$9149,$A1125,Observed!$D$2:$D$9149,$D1125),"")</f>
        <v/>
      </c>
      <c r="AM1125" s="23" t="str">
        <f>IF(ISNUMBER(AVERAGEIFS(Observed!AM$2:AM$9149,Observed!$A$2:$A$9149,$A1125,Observed!$D$2:$D$9149,$D1125)),AVERAGEIFS(Observed!AM$2:AM$9149,Observed!$A$2:$A$9149,$A1125,Observed!$D$2:$D$9149,$D1125),"")</f>
        <v/>
      </c>
      <c r="AN1125" s="22" t="str">
        <f>IF(ISNUMBER(AVERAGEIFS(Observed!AN$2:AN$9149,Observed!$A$2:$A$9149,$A1125,Observed!$D$2:$D$9149,$D1125)),AVERAGEIFS(Observed!AN$2:AN$9149,Observed!$A$2:$A$9149,$A1125,Observed!$D$2:$D$9149,$D1125),"")</f>
        <v/>
      </c>
      <c r="AO1125" s="22" t="str">
        <f>IF(ISNUMBER(AVERAGEIFS(Observed!AO$2:AO$9149,Observed!$A$2:$A$9149,$A1125,Observed!$D$2:$D$9149,$D1125)),AVERAGEIFS(Observed!AO$2:AO$9149,Observed!$A$2:$A$9149,$A1125,Observed!$D$2:$D$9149,$D1125),"")</f>
        <v/>
      </c>
      <c r="AP1125" s="21" t="str">
        <f>IF(ISNUMBER(AVERAGEIFS(Observed!AP$2:AP$9149,Observed!$A$2:$A$9149,$A1125,Observed!$D$2:$D$9149,$D1125)),AVERAGEIFS(Observed!AP$2:AP$9149,Observed!$A$2:$A$9149,$A1125,Observed!$D$2:$D$9149,$D1125),"")</f>
        <v/>
      </c>
      <c r="AQ1125" s="22">
        <f>IF(ISNUMBER(AVERAGEIFS(Observed!AQ$2:AQ$9149,Observed!$A$2:$A$9149,$A1125,Observed!$D$2:$D$9149,$D1125)),AVERAGEIFS(Observed!AQ$2:AQ$9149,Observed!$A$2:$A$9149,$A1125,Observed!$D$2:$D$9149,$D1125),"")</f>
        <v>278.8</v>
      </c>
      <c r="AR1125" s="22" t="str">
        <f>IF(ISNUMBER(AVERAGEIFS(Observed!AR$2:AR$9149,Observed!$A$2:$A$9149,$A1125,Observed!$D$2:$D$9149,$D1125)),AVERAGEIFS(Observed!AR$2:AR$9149,Observed!$A$2:$A$9149,$A1125,Observed!$D$2:$D$9149,$D1125),"")</f>
        <v/>
      </c>
      <c r="AS1125" s="22" t="str">
        <f>IF(ISNUMBER(AVERAGEIFS(Observed!AS$2:AS$9149,Observed!$A$2:$A$9149,$A1125,Observed!$D$2:$D$9149,$D1125)),AVERAGEIFS(Observed!AS$2:AS$9149,Observed!$A$2:$A$9149,$A1125,Observed!$D$2:$D$9149,$D1125),"")</f>
        <v/>
      </c>
      <c r="AT1125" s="22" t="str">
        <f>IF(ISNUMBER(AVERAGEIFS(Observed!AT$2:AT$9149,Observed!$A$2:$A$9149,$A1125,Observed!$D$2:$D$9149,$D1125)),AVERAGEIFS(Observed!AT$2:AT$9149,Observed!$A$2:$A$9149,$A1125,Observed!$D$2:$D$9149,$D1125),"")</f>
        <v/>
      </c>
      <c r="AU1125" s="22" t="str">
        <f>IF(ISNUMBER(AVERAGEIFS(Observed!AU$2:AU$9149,Observed!$A$2:$A$9149,$A1125,Observed!$D$2:$D$9149,$D1125)),AVERAGEIFS(Observed!AU$2:AU$9149,Observed!$A$2:$A$9149,$A1125,Observed!$D$2:$D$9149,$D1125),"")</f>
        <v/>
      </c>
      <c r="AV1125" s="2">
        <f>COUNTIFS(Observed!$A$2:$A$9149,$A1125,Observed!$D$2:$D$9149,$D1125)</f>
        <v>5</v>
      </c>
      <c r="AW1125" s="2">
        <f t="shared" si="17"/>
        <v>1</v>
      </c>
    </row>
    <row r="1126" spans="1:49" x14ac:dyDescent="0.25">
      <c r="A1126" t="s">
        <v>98</v>
      </c>
      <c r="B1126" t="s">
        <v>116</v>
      </c>
      <c r="C1126" t="s">
        <v>30</v>
      </c>
      <c r="D1126" s="3">
        <v>40771</v>
      </c>
      <c r="E1126">
        <v>1</v>
      </c>
      <c r="G1126" t="s">
        <v>112</v>
      </c>
      <c r="K1126" s="24" t="s">
        <v>76</v>
      </c>
      <c r="N1126" s="2"/>
      <c r="O1126" s="21" t="str">
        <f>IF(ISNUMBER(AVERAGEIFS(Observed!O$2:O$9149,Observed!$A$2:$A$9149,$A1126,Observed!$D$2:$D$9149,$D1126)),AVERAGEIFS(Observed!O$2:O$9149,Observed!$A$2:$A$9149,$A1126,Observed!$D$2:$D$9149,$D1126),"")</f>
        <v/>
      </c>
      <c r="P1126" s="22" t="str">
        <f>IF(ISNUMBER(AVERAGEIFS(Observed!P$2:P$9149,Observed!$A$2:$A$9149,$A1126,Observed!$D$2:$D$9149,$D1126)),AVERAGEIFS(Observed!P$2:P$9149,Observed!$A$2:$A$9149,$A1126,Observed!$D$2:$D$9149,$D1126),"")</f>
        <v/>
      </c>
      <c r="Q1126" s="22" t="str">
        <f>IF(ISNUMBER(AVERAGEIFS(Observed!Q$2:Q$9149,Observed!$A$2:$A$9149,$A1126,Observed!$D$2:$D$9149,$D1126)),AVERAGEIFS(Observed!Q$2:Q$9149,Observed!$A$2:$A$9149,$A1126,Observed!$D$2:$D$9149,$D1126),"")</f>
        <v/>
      </c>
      <c r="R1126" s="22" t="str">
        <f>IF(ISNUMBER(AVERAGEIFS(Observed!R$2:R$9149,Observed!$A$2:$A$9149,$A1126,Observed!$D$2:$D$9149,$D1126)),AVERAGEIFS(Observed!R$2:R$9149,Observed!$A$2:$A$9149,$A1126,Observed!$D$2:$D$9149,$D1126),"")</f>
        <v/>
      </c>
      <c r="S1126" s="22" t="str">
        <f>IF(ISNUMBER(AVERAGEIFS(Observed!S$2:S$9149,Observed!$A$2:$A$9149,$A1126,Observed!$D$2:$D$9149,$D1126)),AVERAGEIFS(Observed!S$2:S$9149,Observed!$A$2:$A$9149,$A1126,Observed!$D$2:$D$9149,$D1126),"")</f>
        <v/>
      </c>
      <c r="T1126" s="23" t="str">
        <f>IF(ISNUMBER(AVERAGEIFS(Observed!T$2:T$9149,Observed!$A$2:$A$9149,$A1126,Observed!$D$2:$D$9149,$D1126)),AVERAGEIFS(Observed!T$2:T$9149,Observed!$A$2:$A$9149,$A1126,Observed!$D$2:$D$9149,$D1126),"")</f>
        <v/>
      </c>
      <c r="U1126" s="23" t="str">
        <f>IF(ISNUMBER(AVERAGEIFS(Observed!U$2:U$9149,Observed!$A$2:$A$9149,$A1126,Observed!$D$2:$D$9149,$D1126)),AVERAGEIFS(Observed!U$2:U$9149,Observed!$A$2:$A$9149,$A1126,Observed!$D$2:$D$9149,$D1126),"")</f>
        <v/>
      </c>
      <c r="V1126" s="23" t="str">
        <f>IF(ISNUMBER(AVERAGEIFS(Observed!V$2:V$9149,Observed!$A$2:$A$9149,$A1126,Observed!$D$2:$D$9149,$D1126)),AVERAGEIFS(Observed!V$2:V$9149,Observed!$A$2:$A$9149,$A1126,Observed!$D$2:$D$9149,$D1126),"")</f>
        <v/>
      </c>
      <c r="W1126" s="21" t="str">
        <f>IF(ISNUMBER(AVERAGEIFS(Observed!W$2:W$9149,Observed!$A$2:$A$9149,$A1126,Observed!$D$2:$D$9149,$D1126)),AVERAGEIFS(Observed!W$2:W$9149,Observed!$A$2:$A$9149,$A1126,Observed!$D$2:$D$9149,$D1126),"")</f>
        <v/>
      </c>
      <c r="X1126" s="35" t="str">
        <f>IF(ISNUMBER(AVERAGEIFS(Observed!X$2:X$9149,Observed!$A$2:$A$9149,$A1126,Observed!$D$2:$D$9149,$D1126)),AVERAGEIFS(Observed!X$2:X$9149,Observed!$A$2:$A$9149,$A1126,Observed!$D$2:$D$9149,$D1126),"")</f>
        <v/>
      </c>
      <c r="Y1126" s="35" t="str">
        <f>IF(ISNUMBER(AVERAGEIFS(Observed!Y$2:Y$9149,Observed!$A$2:$A$9149,$A1126,Observed!$D$2:$D$9149,$D1126)),AVERAGEIFS(Observed!Y$2:Y$9149,Observed!$A$2:$A$9149,$A1126,Observed!$D$2:$D$9149,$D1126),"")</f>
        <v/>
      </c>
      <c r="Z1126" s="22" t="str">
        <f>IF(ISNUMBER(AVERAGEIFS(Observed!Z$2:Z$9149,Observed!$A$2:$A$9149,$A1126,Observed!$D$2:$D$9149,$D1126)),AVERAGEIFS(Observed!Z$2:Z$9149,Observed!$A$2:$A$9149,$A1126,Observed!$D$2:$D$9149,$D1126),"")</f>
        <v/>
      </c>
      <c r="AA1126" s="22" t="str">
        <f>IF(ISNUMBER(AVERAGEIFS(Observed!AA$2:AA$9149,Observed!$A$2:$A$9149,$A1126,Observed!$D$2:$D$9149,$D1126)),AVERAGEIFS(Observed!AA$2:AA$9149,Observed!$A$2:$A$9149,$A1126,Observed!$D$2:$D$9149,$D1126),"")</f>
        <v/>
      </c>
      <c r="AB1126" s="22" t="str">
        <f>IF(ISNUMBER(AVERAGEIFS(Observed!AB$2:AB$9149,Observed!$A$2:$A$9149,$A1126,Observed!$D$2:$D$9149,$D1126)),AVERAGEIFS(Observed!AB$2:AB$9149,Observed!$A$2:$A$9149,$A1126,Observed!$D$2:$D$9149,$D1126),"")</f>
        <v/>
      </c>
      <c r="AC1126" s="22" t="str">
        <f>IF(ISNUMBER(AVERAGEIFS(Observed!AC$2:AC$9149,Observed!$A$2:$A$9149,$A1126,Observed!$D$2:$D$9149,$D1126)),AVERAGEIFS(Observed!AC$2:AC$9149,Observed!$A$2:$A$9149,$A1126,Observed!$D$2:$D$9149,$D1126),"")</f>
        <v/>
      </c>
      <c r="AD1126" s="22" t="str">
        <f>IF(ISNUMBER(AVERAGEIFS(Observed!AD$2:AD$9149,Observed!$A$2:$A$9149,$A1126,Observed!$D$2:$D$9149,$D1126)),AVERAGEIFS(Observed!AD$2:AD$9149,Observed!$A$2:$A$9149,$A1126,Observed!$D$2:$D$9149,$D1126),"")</f>
        <v/>
      </c>
      <c r="AE1126" s="22" t="str">
        <f>IF(ISNUMBER(AVERAGEIFS(Observed!AE$2:AE$9149,Observed!$A$2:$A$9149,$A1126,Observed!$D$2:$D$9149,$D1126)),AVERAGEIFS(Observed!AE$2:AE$9149,Observed!$A$2:$A$9149,$A1126,Observed!$D$2:$D$9149,$D1126),"")</f>
        <v/>
      </c>
      <c r="AF1126" s="22" t="str">
        <f>IF(ISNUMBER(AVERAGEIFS(Observed!AF$2:AF$9149,Observed!$A$2:$A$9149,$A1126,Observed!$D$2:$D$9149,$D1126)),AVERAGEIFS(Observed!AF$2:AF$9149,Observed!$A$2:$A$9149,$A1126,Observed!$D$2:$D$9149,$D1126),"")</f>
        <v/>
      </c>
      <c r="AG1126" s="22" t="str">
        <f>IF(ISNUMBER(AVERAGEIFS(Observed!AG$2:AG$9149,Observed!$A$2:$A$9149,$A1126,Observed!$D$2:$D$9149,$D1126)),AVERAGEIFS(Observed!AG$2:AG$9149,Observed!$A$2:$A$9149,$A1126,Observed!$D$2:$D$9149,$D1126),"")</f>
        <v/>
      </c>
      <c r="AH1126" s="22" t="str">
        <f>IF(ISNUMBER(AVERAGEIFS(Observed!AH$2:AH$9149,Observed!$A$2:$A$9149,$A1126,Observed!$D$2:$D$9149,$D1126)),AVERAGEIFS(Observed!AH$2:AH$9149,Observed!$A$2:$A$9149,$A1126,Observed!$D$2:$D$9149,$D1126),"")</f>
        <v/>
      </c>
      <c r="AI1126" s="22" t="str">
        <f>IF(ISNUMBER(AVERAGEIFS(Observed!AI$2:AI$9149,Observed!$A$2:$A$9149,$A1126,Observed!$D$2:$D$9149,$D1126)),AVERAGEIFS(Observed!AI$2:AI$9149,Observed!$A$2:$A$9149,$A1126,Observed!$D$2:$D$9149,$D1126),"")</f>
        <v/>
      </c>
      <c r="AJ1126" s="22" t="str">
        <f>IF(ISNUMBER(AVERAGEIFS(Observed!AJ$2:AJ$9149,Observed!$A$2:$A$9149,$A1126,Observed!$D$2:$D$9149,$D1126)),AVERAGEIFS(Observed!AJ$2:AJ$9149,Observed!$A$2:$A$9149,$A1126,Observed!$D$2:$D$9149,$D1126),"")</f>
        <v/>
      </c>
      <c r="AK1126" s="22" t="str">
        <f>IF(ISNUMBER(AVERAGEIFS(Observed!AK$2:AK$9149,Observed!$A$2:$A$9149,$A1126,Observed!$D$2:$D$9149,$D1126)),AVERAGEIFS(Observed!AK$2:AK$9149,Observed!$A$2:$A$9149,$A1126,Observed!$D$2:$D$9149,$D1126),"")</f>
        <v/>
      </c>
      <c r="AL1126" s="23" t="str">
        <f>IF(ISNUMBER(AVERAGEIFS(Observed!AL$2:AL$9149,Observed!$A$2:$A$9149,$A1126,Observed!$D$2:$D$9149,$D1126)),AVERAGEIFS(Observed!AL$2:AL$9149,Observed!$A$2:$A$9149,$A1126,Observed!$D$2:$D$9149,$D1126),"")</f>
        <v/>
      </c>
      <c r="AM1126" s="23" t="str">
        <f>IF(ISNUMBER(AVERAGEIFS(Observed!AM$2:AM$9149,Observed!$A$2:$A$9149,$A1126,Observed!$D$2:$D$9149,$D1126)),AVERAGEIFS(Observed!AM$2:AM$9149,Observed!$A$2:$A$9149,$A1126,Observed!$D$2:$D$9149,$D1126),"")</f>
        <v/>
      </c>
      <c r="AN1126" s="22" t="str">
        <f>IF(ISNUMBER(AVERAGEIFS(Observed!AN$2:AN$9149,Observed!$A$2:$A$9149,$A1126,Observed!$D$2:$D$9149,$D1126)),AVERAGEIFS(Observed!AN$2:AN$9149,Observed!$A$2:$A$9149,$A1126,Observed!$D$2:$D$9149,$D1126),"")</f>
        <v/>
      </c>
      <c r="AO1126" s="22" t="str">
        <f>IF(ISNUMBER(AVERAGEIFS(Observed!AO$2:AO$9149,Observed!$A$2:$A$9149,$A1126,Observed!$D$2:$D$9149,$D1126)),AVERAGEIFS(Observed!AO$2:AO$9149,Observed!$A$2:$A$9149,$A1126,Observed!$D$2:$D$9149,$D1126),"")</f>
        <v/>
      </c>
      <c r="AP1126" s="21" t="str">
        <f>IF(ISNUMBER(AVERAGEIFS(Observed!AP$2:AP$9149,Observed!$A$2:$A$9149,$A1126,Observed!$D$2:$D$9149,$D1126)),AVERAGEIFS(Observed!AP$2:AP$9149,Observed!$A$2:$A$9149,$A1126,Observed!$D$2:$D$9149,$D1126),"")</f>
        <v/>
      </c>
      <c r="AQ1126" s="22">
        <f>IF(ISNUMBER(AVERAGEIFS(Observed!AQ$2:AQ$9149,Observed!$A$2:$A$9149,$A1126,Observed!$D$2:$D$9149,$D1126)),AVERAGEIFS(Observed!AQ$2:AQ$9149,Observed!$A$2:$A$9149,$A1126,Observed!$D$2:$D$9149,$D1126),"")</f>
        <v>284.39999999999998</v>
      </c>
      <c r="AR1126" s="22" t="str">
        <f>IF(ISNUMBER(AVERAGEIFS(Observed!AR$2:AR$9149,Observed!$A$2:$A$9149,$A1126,Observed!$D$2:$D$9149,$D1126)),AVERAGEIFS(Observed!AR$2:AR$9149,Observed!$A$2:$A$9149,$A1126,Observed!$D$2:$D$9149,$D1126),"")</f>
        <v/>
      </c>
      <c r="AS1126" s="22" t="str">
        <f>IF(ISNUMBER(AVERAGEIFS(Observed!AS$2:AS$9149,Observed!$A$2:$A$9149,$A1126,Observed!$D$2:$D$9149,$D1126)),AVERAGEIFS(Observed!AS$2:AS$9149,Observed!$A$2:$A$9149,$A1126,Observed!$D$2:$D$9149,$D1126),"")</f>
        <v/>
      </c>
      <c r="AT1126" s="22" t="str">
        <f>IF(ISNUMBER(AVERAGEIFS(Observed!AT$2:AT$9149,Observed!$A$2:$A$9149,$A1126,Observed!$D$2:$D$9149,$D1126)),AVERAGEIFS(Observed!AT$2:AT$9149,Observed!$A$2:$A$9149,$A1126,Observed!$D$2:$D$9149,$D1126),"")</f>
        <v/>
      </c>
      <c r="AU1126" s="22" t="str">
        <f>IF(ISNUMBER(AVERAGEIFS(Observed!AU$2:AU$9149,Observed!$A$2:$A$9149,$A1126,Observed!$D$2:$D$9149,$D1126)),AVERAGEIFS(Observed!AU$2:AU$9149,Observed!$A$2:$A$9149,$A1126,Observed!$D$2:$D$9149,$D1126),"")</f>
        <v/>
      </c>
      <c r="AV1126" s="2">
        <f>COUNTIFS(Observed!$A$2:$A$9149,$A1126,Observed!$D$2:$D$9149,$D1126)</f>
        <v>5</v>
      </c>
      <c r="AW1126" s="2">
        <f t="shared" si="17"/>
        <v>1</v>
      </c>
    </row>
    <row r="1127" spans="1:49" x14ac:dyDescent="0.25">
      <c r="A1127" t="s">
        <v>98</v>
      </c>
      <c r="B1127" t="s">
        <v>116</v>
      </c>
      <c r="C1127" t="s">
        <v>30</v>
      </c>
      <c r="D1127" s="3">
        <v>40784</v>
      </c>
      <c r="E1127">
        <v>1</v>
      </c>
      <c r="G1127" t="s">
        <v>112</v>
      </c>
      <c r="K1127" s="24" t="s">
        <v>76</v>
      </c>
      <c r="N1127" s="2"/>
      <c r="O1127" s="21" t="str">
        <f>IF(ISNUMBER(AVERAGEIFS(Observed!O$2:O$9149,Observed!$A$2:$A$9149,$A1127,Observed!$D$2:$D$9149,$D1127)),AVERAGEIFS(Observed!O$2:O$9149,Observed!$A$2:$A$9149,$A1127,Observed!$D$2:$D$9149,$D1127),"")</f>
        <v/>
      </c>
      <c r="P1127" s="22" t="str">
        <f>IF(ISNUMBER(AVERAGEIFS(Observed!P$2:P$9149,Observed!$A$2:$A$9149,$A1127,Observed!$D$2:$D$9149,$D1127)),AVERAGEIFS(Observed!P$2:P$9149,Observed!$A$2:$A$9149,$A1127,Observed!$D$2:$D$9149,$D1127),"")</f>
        <v/>
      </c>
      <c r="Q1127" s="22" t="str">
        <f>IF(ISNUMBER(AVERAGEIFS(Observed!Q$2:Q$9149,Observed!$A$2:$A$9149,$A1127,Observed!$D$2:$D$9149,$D1127)),AVERAGEIFS(Observed!Q$2:Q$9149,Observed!$A$2:$A$9149,$A1127,Observed!$D$2:$D$9149,$D1127),"")</f>
        <v/>
      </c>
      <c r="R1127" s="22" t="str">
        <f>IF(ISNUMBER(AVERAGEIFS(Observed!R$2:R$9149,Observed!$A$2:$A$9149,$A1127,Observed!$D$2:$D$9149,$D1127)),AVERAGEIFS(Observed!R$2:R$9149,Observed!$A$2:$A$9149,$A1127,Observed!$D$2:$D$9149,$D1127),"")</f>
        <v/>
      </c>
      <c r="S1127" s="22" t="str">
        <f>IF(ISNUMBER(AVERAGEIFS(Observed!S$2:S$9149,Observed!$A$2:$A$9149,$A1127,Observed!$D$2:$D$9149,$D1127)),AVERAGEIFS(Observed!S$2:S$9149,Observed!$A$2:$A$9149,$A1127,Observed!$D$2:$D$9149,$D1127),"")</f>
        <v/>
      </c>
      <c r="T1127" s="23" t="str">
        <f>IF(ISNUMBER(AVERAGEIFS(Observed!T$2:T$9149,Observed!$A$2:$A$9149,$A1127,Observed!$D$2:$D$9149,$D1127)),AVERAGEIFS(Observed!T$2:T$9149,Observed!$A$2:$A$9149,$A1127,Observed!$D$2:$D$9149,$D1127),"")</f>
        <v/>
      </c>
      <c r="U1127" s="23" t="str">
        <f>IF(ISNUMBER(AVERAGEIFS(Observed!U$2:U$9149,Observed!$A$2:$A$9149,$A1127,Observed!$D$2:$D$9149,$D1127)),AVERAGEIFS(Observed!U$2:U$9149,Observed!$A$2:$A$9149,$A1127,Observed!$D$2:$D$9149,$D1127),"")</f>
        <v/>
      </c>
      <c r="V1127" s="23" t="str">
        <f>IF(ISNUMBER(AVERAGEIFS(Observed!V$2:V$9149,Observed!$A$2:$A$9149,$A1127,Observed!$D$2:$D$9149,$D1127)),AVERAGEIFS(Observed!V$2:V$9149,Observed!$A$2:$A$9149,$A1127,Observed!$D$2:$D$9149,$D1127),"")</f>
        <v/>
      </c>
      <c r="W1127" s="21" t="str">
        <f>IF(ISNUMBER(AVERAGEIFS(Observed!W$2:W$9149,Observed!$A$2:$A$9149,$A1127,Observed!$D$2:$D$9149,$D1127)),AVERAGEIFS(Observed!W$2:W$9149,Observed!$A$2:$A$9149,$A1127,Observed!$D$2:$D$9149,$D1127),"")</f>
        <v/>
      </c>
      <c r="X1127" s="35" t="str">
        <f>IF(ISNUMBER(AVERAGEIFS(Observed!X$2:X$9149,Observed!$A$2:$A$9149,$A1127,Observed!$D$2:$D$9149,$D1127)),AVERAGEIFS(Observed!X$2:X$9149,Observed!$A$2:$A$9149,$A1127,Observed!$D$2:$D$9149,$D1127),"")</f>
        <v/>
      </c>
      <c r="Y1127" s="35" t="str">
        <f>IF(ISNUMBER(AVERAGEIFS(Observed!Y$2:Y$9149,Observed!$A$2:$A$9149,$A1127,Observed!$D$2:$D$9149,$D1127)),AVERAGEIFS(Observed!Y$2:Y$9149,Observed!$A$2:$A$9149,$A1127,Observed!$D$2:$D$9149,$D1127),"")</f>
        <v/>
      </c>
      <c r="Z1127" s="22" t="str">
        <f>IF(ISNUMBER(AVERAGEIFS(Observed!Z$2:Z$9149,Observed!$A$2:$A$9149,$A1127,Observed!$D$2:$D$9149,$D1127)),AVERAGEIFS(Observed!Z$2:Z$9149,Observed!$A$2:$A$9149,$A1127,Observed!$D$2:$D$9149,$D1127),"")</f>
        <v/>
      </c>
      <c r="AA1127" s="22" t="str">
        <f>IF(ISNUMBER(AVERAGEIFS(Observed!AA$2:AA$9149,Observed!$A$2:$A$9149,$A1127,Observed!$D$2:$D$9149,$D1127)),AVERAGEIFS(Observed!AA$2:AA$9149,Observed!$A$2:$A$9149,$A1127,Observed!$D$2:$D$9149,$D1127),"")</f>
        <v/>
      </c>
      <c r="AB1127" s="22" t="str">
        <f>IF(ISNUMBER(AVERAGEIFS(Observed!AB$2:AB$9149,Observed!$A$2:$A$9149,$A1127,Observed!$D$2:$D$9149,$D1127)),AVERAGEIFS(Observed!AB$2:AB$9149,Observed!$A$2:$A$9149,$A1127,Observed!$D$2:$D$9149,$D1127),"")</f>
        <v/>
      </c>
      <c r="AC1127" s="22" t="str">
        <f>IF(ISNUMBER(AVERAGEIFS(Observed!AC$2:AC$9149,Observed!$A$2:$A$9149,$A1127,Observed!$D$2:$D$9149,$D1127)),AVERAGEIFS(Observed!AC$2:AC$9149,Observed!$A$2:$A$9149,$A1127,Observed!$D$2:$D$9149,$D1127),"")</f>
        <v/>
      </c>
      <c r="AD1127" s="22" t="str">
        <f>IF(ISNUMBER(AVERAGEIFS(Observed!AD$2:AD$9149,Observed!$A$2:$A$9149,$A1127,Observed!$D$2:$D$9149,$D1127)),AVERAGEIFS(Observed!AD$2:AD$9149,Observed!$A$2:$A$9149,$A1127,Observed!$D$2:$D$9149,$D1127),"")</f>
        <v/>
      </c>
      <c r="AE1127" s="22" t="str">
        <f>IF(ISNUMBER(AVERAGEIFS(Observed!AE$2:AE$9149,Observed!$A$2:$A$9149,$A1127,Observed!$D$2:$D$9149,$D1127)),AVERAGEIFS(Observed!AE$2:AE$9149,Observed!$A$2:$A$9149,$A1127,Observed!$D$2:$D$9149,$D1127),"")</f>
        <v/>
      </c>
      <c r="AF1127" s="22" t="str">
        <f>IF(ISNUMBER(AVERAGEIFS(Observed!AF$2:AF$9149,Observed!$A$2:$A$9149,$A1127,Observed!$D$2:$D$9149,$D1127)),AVERAGEIFS(Observed!AF$2:AF$9149,Observed!$A$2:$A$9149,$A1127,Observed!$D$2:$D$9149,$D1127),"")</f>
        <v/>
      </c>
      <c r="AG1127" s="22" t="str">
        <f>IF(ISNUMBER(AVERAGEIFS(Observed!AG$2:AG$9149,Observed!$A$2:$A$9149,$A1127,Observed!$D$2:$D$9149,$D1127)),AVERAGEIFS(Observed!AG$2:AG$9149,Observed!$A$2:$A$9149,$A1127,Observed!$D$2:$D$9149,$D1127),"")</f>
        <v/>
      </c>
      <c r="AH1127" s="22" t="str">
        <f>IF(ISNUMBER(AVERAGEIFS(Observed!AH$2:AH$9149,Observed!$A$2:$A$9149,$A1127,Observed!$D$2:$D$9149,$D1127)),AVERAGEIFS(Observed!AH$2:AH$9149,Observed!$A$2:$A$9149,$A1127,Observed!$D$2:$D$9149,$D1127),"")</f>
        <v/>
      </c>
      <c r="AI1127" s="22" t="str">
        <f>IF(ISNUMBER(AVERAGEIFS(Observed!AI$2:AI$9149,Observed!$A$2:$A$9149,$A1127,Observed!$D$2:$D$9149,$D1127)),AVERAGEIFS(Observed!AI$2:AI$9149,Observed!$A$2:$A$9149,$A1127,Observed!$D$2:$D$9149,$D1127),"")</f>
        <v/>
      </c>
      <c r="AJ1127" s="22" t="str">
        <f>IF(ISNUMBER(AVERAGEIFS(Observed!AJ$2:AJ$9149,Observed!$A$2:$A$9149,$A1127,Observed!$D$2:$D$9149,$D1127)),AVERAGEIFS(Observed!AJ$2:AJ$9149,Observed!$A$2:$A$9149,$A1127,Observed!$D$2:$D$9149,$D1127),"")</f>
        <v/>
      </c>
      <c r="AK1127" s="22" t="str">
        <f>IF(ISNUMBER(AVERAGEIFS(Observed!AK$2:AK$9149,Observed!$A$2:$A$9149,$A1127,Observed!$D$2:$D$9149,$D1127)),AVERAGEIFS(Observed!AK$2:AK$9149,Observed!$A$2:$A$9149,$A1127,Observed!$D$2:$D$9149,$D1127),"")</f>
        <v/>
      </c>
      <c r="AL1127" s="23" t="str">
        <f>IF(ISNUMBER(AVERAGEIFS(Observed!AL$2:AL$9149,Observed!$A$2:$A$9149,$A1127,Observed!$D$2:$D$9149,$D1127)),AVERAGEIFS(Observed!AL$2:AL$9149,Observed!$A$2:$A$9149,$A1127,Observed!$D$2:$D$9149,$D1127),"")</f>
        <v/>
      </c>
      <c r="AM1127" s="23" t="str">
        <f>IF(ISNUMBER(AVERAGEIFS(Observed!AM$2:AM$9149,Observed!$A$2:$A$9149,$A1127,Observed!$D$2:$D$9149,$D1127)),AVERAGEIFS(Observed!AM$2:AM$9149,Observed!$A$2:$A$9149,$A1127,Observed!$D$2:$D$9149,$D1127),"")</f>
        <v/>
      </c>
      <c r="AN1127" s="22" t="str">
        <f>IF(ISNUMBER(AVERAGEIFS(Observed!AN$2:AN$9149,Observed!$A$2:$A$9149,$A1127,Observed!$D$2:$D$9149,$D1127)),AVERAGEIFS(Observed!AN$2:AN$9149,Observed!$A$2:$A$9149,$A1127,Observed!$D$2:$D$9149,$D1127),"")</f>
        <v/>
      </c>
      <c r="AO1127" s="22" t="str">
        <f>IF(ISNUMBER(AVERAGEIFS(Observed!AO$2:AO$9149,Observed!$A$2:$A$9149,$A1127,Observed!$D$2:$D$9149,$D1127)),AVERAGEIFS(Observed!AO$2:AO$9149,Observed!$A$2:$A$9149,$A1127,Observed!$D$2:$D$9149,$D1127),"")</f>
        <v/>
      </c>
      <c r="AP1127" s="21" t="str">
        <f>IF(ISNUMBER(AVERAGEIFS(Observed!AP$2:AP$9149,Observed!$A$2:$A$9149,$A1127,Observed!$D$2:$D$9149,$D1127)),AVERAGEIFS(Observed!AP$2:AP$9149,Observed!$A$2:$A$9149,$A1127,Observed!$D$2:$D$9149,$D1127),"")</f>
        <v/>
      </c>
      <c r="AQ1127" s="22">
        <f>IF(ISNUMBER(AVERAGEIFS(Observed!AQ$2:AQ$9149,Observed!$A$2:$A$9149,$A1127,Observed!$D$2:$D$9149,$D1127)),AVERAGEIFS(Observed!AQ$2:AQ$9149,Observed!$A$2:$A$9149,$A1127,Observed!$D$2:$D$9149,$D1127),"")</f>
        <v>285.60000000000002</v>
      </c>
      <c r="AR1127" s="22" t="str">
        <f>IF(ISNUMBER(AVERAGEIFS(Observed!AR$2:AR$9149,Observed!$A$2:$A$9149,$A1127,Observed!$D$2:$D$9149,$D1127)),AVERAGEIFS(Observed!AR$2:AR$9149,Observed!$A$2:$A$9149,$A1127,Observed!$D$2:$D$9149,$D1127),"")</f>
        <v/>
      </c>
      <c r="AS1127" s="22" t="str">
        <f>IF(ISNUMBER(AVERAGEIFS(Observed!AS$2:AS$9149,Observed!$A$2:$A$9149,$A1127,Observed!$D$2:$D$9149,$D1127)),AVERAGEIFS(Observed!AS$2:AS$9149,Observed!$A$2:$A$9149,$A1127,Observed!$D$2:$D$9149,$D1127),"")</f>
        <v/>
      </c>
      <c r="AT1127" s="22" t="str">
        <f>IF(ISNUMBER(AVERAGEIFS(Observed!AT$2:AT$9149,Observed!$A$2:$A$9149,$A1127,Observed!$D$2:$D$9149,$D1127)),AVERAGEIFS(Observed!AT$2:AT$9149,Observed!$A$2:$A$9149,$A1127,Observed!$D$2:$D$9149,$D1127),"")</f>
        <v/>
      </c>
      <c r="AU1127" s="22" t="str">
        <f>IF(ISNUMBER(AVERAGEIFS(Observed!AU$2:AU$9149,Observed!$A$2:$A$9149,$A1127,Observed!$D$2:$D$9149,$D1127)),AVERAGEIFS(Observed!AU$2:AU$9149,Observed!$A$2:$A$9149,$A1127,Observed!$D$2:$D$9149,$D1127),"")</f>
        <v/>
      </c>
      <c r="AV1127" s="2">
        <f>COUNTIFS(Observed!$A$2:$A$9149,$A1127,Observed!$D$2:$D$9149,$D1127)</f>
        <v>5</v>
      </c>
      <c r="AW1127" s="2">
        <f t="shared" si="17"/>
        <v>1</v>
      </c>
    </row>
    <row r="1128" spans="1:49" x14ac:dyDescent="0.25">
      <c r="A1128" t="s">
        <v>98</v>
      </c>
      <c r="B1128" t="s">
        <v>116</v>
      </c>
      <c r="C1128" t="s">
        <v>30</v>
      </c>
      <c r="D1128" s="3">
        <v>40798</v>
      </c>
      <c r="E1128">
        <v>1</v>
      </c>
      <c r="G1128" t="s">
        <v>112</v>
      </c>
      <c r="K1128" s="24" t="s">
        <v>76</v>
      </c>
      <c r="N1128" s="2"/>
      <c r="O1128" s="21" t="str">
        <f>IF(ISNUMBER(AVERAGEIFS(Observed!O$2:O$9149,Observed!$A$2:$A$9149,$A1128,Observed!$D$2:$D$9149,$D1128)),AVERAGEIFS(Observed!O$2:O$9149,Observed!$A$2:$A$9149,$A1128,Observed!$D$2:$D$9149,$D1128),"")</f>
        <v/>
      </c>
      <c r="P1128" s="22" t="str">
        <f>IF(ISNUMBER(AVERAGEIFS(Observed!P$2:P$9149,Observed!$A$2:$A$9149,$A1128,Observed!$D$2:$D$9149,$D1128)),AVERAGEIFS(Observed!P$2:P$9149,Observed!$A$2:$A$9149,$A1128,Observed!$D$2:$D$9149,$D1128),"")</f>
        <v/>
      </c>
      <c r="Q1128" s="22" t="str">
        <f>IF(ISNUMBER(AVERAGEIFS(Observed!Q$2:Q$9149,Observed!$A$2:$A$9149,$A1128,Observed!$D$2:$D$9149,$D1128)),AVERAGEIFS(Observed!Q$2:Q$9149,Observed!$A$2:$A$9149,$A1128,Observed!$D$2:$D$9149,$D1128),"")</f>
        <v/>
      </c>
      <c r="R1128" s="22" t="str">
        <f>IF(ISNUMBER(AVERAGEIFS(Observed!R$2:R$9149,Observed!$A$2:$A$9149,$A1128,Observed!$D$2:$D$9149,$D1128)),AVERAGEIFS(Observed!R$2:R$9149,Observed!$A$2:$A$9149,$A1128,Observed!$D$2:$D$9149,$D1128),"")</f>
        <v/>
      </c>
      <c r="S1128" s="22" t="str">
        <f>IF(ISNUMBER(AVERAGEIFS(Observed!S$2:S$9149,Observed!$A$2:$A$9149,$A1128,Observed!$D$2:$D$9149,$D1128)),AVERAGEIFS(Observed!S$2:S$9149,Observed!$A$2:$A$9149,$A1128,Observed!$D$2:$D$9149,$D1128),"")</f>
        <v/>
      </c>
      <c r="T1128" s="23" t="str">
        <f>IF(ISNUMBER(AVERAGEIFS(Observed!T$2:T$9149,Observed!$A$2:$A$9149,$A1128,Observed!$D$2:$D$9149,$D1128)),AVERAGEIFS(Observed!T$2:T$9149,Observed!$A$2:$A$9149,$A1128,Observed!$D$2:$D$9149,$D1128),"")</f>
        <v/>
      </c>
      <c r="U1128" s="23" t="str">
        <f>IF(ISNUMBER(AVERAGEIFS(Observed!U$2:U$9149,Observed!$A$2:$A$9149,$A1128,Observed!$D$2:$D$9149,$D1128)),AVERAGEIFS(Observed!U$2:U$9149,Observed!$A$2:$A$9149,$A1128,Observed!$D$2:$D$9149,$D1128),"")</f>
        <v/>
      </c>
      <c r="V1128" s="23" t="str">
        <f>IF(ISNUMBER(AVERAGEIFS(Observed!V$2:V$9149,Observed!$A$2:$A$9149,$A1128,Observed!$D$2:$D$9149,$D1128)),AVERAGEIFS(Observed!V$2:V$9149,Observed!$A$2:$A$9149,$A1128,Observed!$D$2:$D$9149,$D1128),"")</f>
        <v/>
      </c>
      <c r="W1128" s="21" t="str">
        <f>IF(ISNUMBER(AVERAGEIFS(Observed!W$2:W$9149,Observed!$A$2:$A$9149,$A1128,Observed!$D$2:$D$9149,$D1128)),AVERAGEIFS(Observed!W$2:W$9149,Observed!$A$2:$A$9149,$A1128,Observed!$D$2:$D$9149,$D1128),"")</f>
        <v/>
      </c>
      <c r="X1128" s="35" t="str">
        <f>IF(ISNUMBER(AVERAGEIFS(Observed!X$2:X$9149,Observed!$A$2:$A$9149,$A1128,Observed!$D$2:$D$9149,$D1128)),AVERAGEIFS(Observed!X$2:X$9149,Observed!$A$2:$A$9149,$A1128,Observed!$D$2:$D$9149,$D1128),"")</f>
        <v/>
      </c>
      <c r="Y1128" s="35" t="str">
        <f>IF(ISNUMBER(AVERAGEIFS(Observed!Y$2:Y$9149,Observed!$A$2:$A$9149,$A1128,Observed!$D$2:$D$9149,$D1128)),AVERAGEIFS(Observed!Y$2:Y$9149,Observed!$A$2:$A$9149,$A1128,Observed!$D$2:$D$9149,$D1128),"")</f>
        <v/>
      </c>
      <c r="Z1128" s="22" t="str">
        <f>IF(ISNUMBER(AVERAGEIFS(Observed!Z$2:Z$9149,Observed!$A$2:$A$9149,$A1128,Observed!$D$2:$D$9149,$D1128)),AVERAGEIFS(Observed!Z$2:Z$9149,Observed!$A$2:$A$9149,$A1128,Observed!$D$2:$D$9149,$D1128),"")</f>
        <v/>
      </c>
      <c r="AA1128" s="22" t="str">
        <f>IF(ISNUMBER(AVERAGEIFS(Observed!AA$2:AA$9149,Observed!$A$2:$A$9149,$A1128,Observed!$D$2:$D$9149,$D1128)),AVERAGEIFS(Observed!AA$2:AA$9149,Observed!$A$2:$A$9149,$A1128,Observed!$D$2:$D$9149,$D1128),"")</f>
        <v/>
      </c>
      <c r="AB1128" s="22" t="str">
        <f>IF(ISNUMBER(AVERAGEIFS(Observed!AB$2:AB$9149,Observed!$A$2:$A$9149,$A1128,Observed!$D$2:$D$9149,$D1128)),AVERAGEIFS(Observed!AB$2:AB$9149,Observed!$A$2:$A$9149,$A1128,Observed!$D$2:$D$9149,$D1128),"")</f>
        <v/>
      </c>
      <c r="AC1128" s="22" t="str">
        <f>IF(ISNUMBER(AVERAGEIFS(Observed!AC$2:AC$9149,Observed!$A$2:$A$9149,$A1128,Observed!$D$2:$D$9149,$D1128)),AVERAGEIFS(Observed!AC$2:AC$9149,Observed!$A$2:$A$9149,$A1128,Observed!$D$2:$D$9149,$D1128),"")</f>
        <v/>
      </c>
      <c r="AD1128" s="22" t="str">
        <f>IF(ISNUMBER(AVERAGEIFS(Observed!AD$2:AD$9149,Observed!$A$2:$A$9149,$A1128,Observed!$D$2:$D$9149,$D1128)),AVERAGEIFS(Observed!AD$2:AD$9149,Observed!$A$2:$A$9149,$A1128,Observed!$D$2:$D$9149,$D1128),"")</f>
        <v/>
      </c>
      <c r="AE1128" s="22" t="str">
        <f>IF(ISNUMBER(AVERAGEIFS(Observed!AE$2:AE$9149,Observed!$A$2:$A$9149,$A1128,Observed!$D$2:$D$9149,$D1128)),AVERAGEIFS(Observed!AE$2:AE$9149,Observed!$A$2:$A$9149,$A1128,Observed!$D$2:$D$9149,$D1128),"")</f>
        <v/>
      </c>
      <c r="AF1128" s="22" t="str">
        <f>IF(ISNUMBER(AVERAGEIFS(Observed!AF$2:AF$9149,Observed!$A$2:$A$9149,$A1128,Observed!$D$2:$D$9149,$D1128)),AVERAGEIFS(Observed!AF$2:AF$9149,Observed!$A$2:$A$9149,$A1128,Observed!$D$2:$D$9149,$D1128),"")</f>
        <v/>
      </c>
      <c r="AG1128" s="22" t="str">
        <f>IF(ISNUMBER(AVERAGEIFS(Observed!AG$2:AG$9149,Observed!$A$2:$A$9149,$A1128,Observed!$D$2:$D$9149,$D1128)),AVERAGEIFS(Observed!AG$2:AG$9149,Observed!$A$2:$A$9149,$A1128,Observed!$D$2:$D$9149,$D1128),"")</f>
        <v/>
      </c>
      <c r="AH1128" s="22" t="str">
        <f>IF(ISNUMBER(AVERAGEIFS(Observed!AH$2:AH$9149,Observed!$A$2:$A$9149,$A1128,Observed!$D$2:$D$9149,$D1128)),AVERAGEIFS(Observed!AH$2:AH$9149,Observed!$A$2:$A$9149,$A1128,Observed!$D$2:$D$9149,$D1128),"")</f>
        <v/>
      </c>
      <c r="AI1128" s="22" t="str">
        <f>IF(ISNUMBER(AVERAGEIFS(Observed!AI$2:AI$9149,Observed!$A$2:$A$9149,$A1128,Observed!$D$2:$D$9149,$D1128)),AVERAGEIFS(Observed!AI$2:AI$9149,Observed!$A$2:$A$9149,$A1128,Observed!$D$2:$D$9149,$D1128),"")</f>
        <v/>
      </c>
      <c r="AJ1128" s="22" t="str">
        <f>IF(ISNUMBER(AVERAGEIFS(Observed!AJ$2:AJ$9149,Observed!$A$2:$A$9149,$A1128,Observed!$D$2:$D$9149,$D1128)),AVERAGEIFS(Observed!AJ$2:AJ$9149,Observed!$A$2:$A$9149,$A1128,Observed!$D$2:$D$9149,$D1128),"")</f>
        <v/>
      </c>
      <c r="AK1128" s="22" t="str">
        <f>IF(ISNUMBER(AVERAGEIFS(Observed!AK$2:AK$9149,Observed!$A$2:$A$9149,$A1128,Observed!$D$2:$D$9149,$D1128)),AVERAGEIFS(Observed!AK$2:AK$9149,Observed!$A$2:$A$9149,$A1128,Observed!$D$2:$D$9149,$D1128),"")</f>
        <v/>
      </c>
      <c r="AL1128" s="23" t="str">
        <f>IF(ISNUMBER(AVERAGEIFS(Observed!AL$2:AL$9149,Observed!$A$2:$A$9149,$A1128,Observed!$D$2:$D$9149,$D1128)),AVERAGEIFS(Observed!AL$2:AL$9149,Observed!$A$2:$A$9149,$A1128,Observed!$D$2:$D$9149,$D1128),"")</f>
        <v/>
      </c>
      <c r="AM1128" s="23" t="str">
        <f>IF(ISNUMBER(AVERAGEIFS(Observed!AM$2:AM$9149,Observed!$A$2:$A$9149,$A1128,Observed!$D$2:$D$9149,$D1128)),AVERAGEIFS(Observed!AM$2:AM$9149,Observed!$A$2:$A$9149,$A1128,Observed!$D$2:$D$9149,$D1128),"")</f>
        <v/>
      </c>
      <c r="AN1128" s="22" t="str">
        <f>IF(ISNUMBER(AVERAGEIFS(Observed!AN$2:AN$9149,Observed!$A$2:$A$9149,$A1128,Observed!$D$2:$D$9149,$D1128)),AVERAGEIFS(Observed!AN$2:AN$9149,Observed!$A$2:$A$9149,$A1128,Observed!$D$2:$D$9149,$D1128),"")</f>
        <v/>
      </c>
      <c r="AO1128" s="22" t="str">
        <f>IF(ISNUMBER(AVERAGEIFS(Observed!AO$2:AO$9149,Observed!$A$2:$A$9149,$A1128,Observed!$D$2:$D$9149,$D1128)),AVERAGEIFS(Observed!AO$2:AO$9149,Observed!$A$2:$A$9149,$A1128,Observed!$D$2:$D$9149,$D1128),"")</f>
        <v/>
      </c>
      <c r="AP1128" s="21" t="str">
        <f>IF(ISNUMBER(AVERAGEIFS(Observed!AP$2:AP$9149,Observed!$A$2:$A$9149,$A1128,Observed!$D$2:$D$9149,$D1128)),AVERAGEIFS(Observed!AP$2:AP$9149,Observed!$A$2:$A$9149,$A1128,Observed!$D$2:$D$9149,$D1128),"")</f>
        <v/>
      </c>
      <c r="AQ1128" s="22">
        <f>IF(ISNUMBER(AVERAGEIFS(Observed!AQ$2:AQ$9149,Observed!$A$2:$A$9149,$A1128,Observed!$D$2:$D$9149,$D1128)),AVERAGEIFS(Observed!AQ$2:AQ$9149,Observed!$A$2:$A$9149,$A1128,Observed!$D$2:$D$9149,$D1128),"")</f>
        <v>277.39999999999998</v>
      </c>
      <c r="AR1128" s="22" t="str">
        <f>IF(ISNUMBER(AVERAGEIFS(Observed!AR$2:AR$9149,Observed!$A$2:$A$9149,$A1128,Observed!$D$2:$D$9149,$D1128)),AVERAGEIFS(Observed!AR$2:AR$9149,Observed!$A$2:$A$9149,$A1128,Observed!$D$2:$D$9149,$D1128),"")</f>
        <v/>
      </c>
      <c r="AS1128" s="22" t="str">
        <f>IF(ISNUMBER(AVERAGEIFS(Observed!AS$2:AS$9149,Observed!$A$2:$A$9149,$A1128,Observed!$D$2:$D$9149,$D1128)),AVERAGEIFS(Observed!AS$2:AS$9149,Observed!$A$2:$A$9149,$A1128,Observed!$D$2:$D$9149,$D1128),"")</f>
        <v/>
      </c>
      <c r="AT1128" s="22" t="str">
        <f>IF(ISNUMBER(AVERAGEIFS(Observed!AT$2:AT$9149,Observed!$A$2:$A$9149,$A1128,Observed!$D$2:$D$9149,$D1128)),AVERAGEIFS(Observed!AT$2:AT$9149,Observed!$A$2:$A$9149,$A1128,Observed!$D$2:$D$9149,$D1128),"")</f>
        <v/>
      </c>
      <c r="AU1128" s="22" t="str">
        <f>IF(ISNUMBER(AVERAGEIFS(Observed!AU$2:AU$9149,Observed!$A$2:$A$9149,$A1128,Observed!$D$2:$D$9149,$D1128)),AVERAGEIFS(Observed!AU$2:AU$9149,Observed!$A$2:$A$9149,$A1128,Observed!$D$2:$D$9149,$D1128),"")</f>
        <v/>
      </c>
      <c r="AV1128" s="2">
        <f>COUNTIFS(Observed!$A$2:$A$9149,$A1128,Observed!$D$2:$D$9149,$D1128)</f>
        <v>5</v>
      </c>
      <c r="AW1128" s="2">
        <f t="shared" si="17"/>
        <v>1</v>
      </c>
    </row>
    <row r="1129" spans="1:49" x14ac:dyDescent="0.25">
      <c r="A1129" t="s">
        <v>98</v>
      </c>
      <c r="B1129" t="s">
        <v>116</v>
      </c>
      <c r="C1129" t="s">
        <v>30</v>
      </c>
      <c r="D1129" s="3">
        <v>40812</v>
      </c>
      <c r="E1129">
        <v>1</v>
      </c>
      <c r="G1129" t="s">
        <v>112</v>
      </c>
      <c r="K1129" s="24" t="s">
        <v>76</v>
      </c>
      <c r="N1129" s="2"/>
      <c r="O1129" s="21" t="str">
        <f>IF(ISNUMBER(AVERAGEIFS(Observed!O$2:O$9149,Observed!$A$2:$A$9149,$A1129,Observed!$D$2:$D$9149,$D1129)),AVERAGEIFS(Observed!O$2:O$9149,Observed!$A$2:$A$9149,$A1129,Observed!$D$2:$D$9149,$D1129),"")</f>
        <v/>
      </c>
      <c r="P1129" s="22" t="str">
        <f>IF(ISNUMBER(AVERAGEIFS(Observed!P$2:P$9149,Observed!$A$2:$A$9149,$A1129,Observed!$D$2:$D$9149,$D1129)),AVERAGEIFS(Observed!P$2:P$9149,Observed!$A$2:$A$9149,$A1129,Observed!$D$2:$D$9149,$D1129),"")</f>
        <v/>
      </c>
      <c r="Q1129" s="22" t="str">
        <f>IF(ISNUMBER(AVERAGEIFS(Observed!Q$2:Q$9149,Observed!$A$2:$A$9149,$A1129,Observed!$D$2:$D$9149,$D1129)),AVERAGEIFS(Observed!Q$2:Q$9149,Observed!$A$2:$A$9149,$A1129,Observed!$D$2:$D$9149,$D1129),"")</f>
        <v/>
      </c>
      <c r="R1129" s="22" t="str">
        <f>IF(ISNUMBER(AVERAGEIFS(Observed!R$2:R$9149,Observed!$A$2:$A$9149,$A1129,Observed!$D$2:$D$9149,$D1129)),AVERAGEIFS(Observed!R$2:R$9149,Observed!$A$2:$A$9149,$A1129,Observed!$D$2:$D$9149,$D1129),"")</f>
        <v/>
      </c>
      <c r="S1129" s="22" t="str">
        <f>IF(ISNUMBER(AVERAGEIFS(Observed!S$2:S$9149,Observed!$A$2:$A$9149,$A1129,Observed!$D$2:$D$9149,$D1129)),AVERAGEIFS(Observed!S$2:S$9149,Observed!$A$2:$A$9149,$A1129,Observed!$D$2:$D$9149,$D1129),"")</f>
        <v/>
      </c>
      <c r="T1129" s="23" t="str">
        <f>IF(ISNUMBER(AVERAGEIFS(Observed!T$2:T$9149,Observed!$A$2:$A$9149,$A1129,Observed!$D$2:$D$9149,$D1129)),AVERAGEIFS(Observed!T$2:T$9149,Observed!$A$2:$A$9149,$A1129,Observed!$D$2:$D$9149,$D1129),"")</f>
        <v/>
      </c>
      <c r="U1129" s="23" t="str">
        <f>IF(ISNUMBER(AVERAGEIFS(Observed!U$2:U$9149,Observed!$A$2:$A$9149,$A1129,Observed!$D$2:$D$9149,$D1129)),AVERAGEIFS(Observed!U$2:U$9149,Observed!$A$2:$A$9149,$A1129,Observed!$D$2:$D$9149,$D1129),"")</f>
        <v/>
      </c>
      <c r="V1129" s="23" t="str">
        <f>IF(ISNUMBER(AVERAGEIFS(Observed!V$2:V$9149,Observed!$A$2:$A$9149,$A1129,Observed!$D$2:$D$9149,$D1129)),AVERAGEIFS(Observed!V$2:V$9149,Observed!$A$2:$A$9149,$A1129,Observed!$D$2:$D$9149,$D1129),"")</f>
        <v/>
      </c>
      <c r="W1129" s="21" t="str">
        <f>IF(ISNUMBER(AVERAGEIFS(Observed!W$2:W$9149,Observed!$A$2:$A$9149,$A1129,Observed!$D$2:$D$9149,$D1129)),AVERAGEIFS(Observed!W$2:W$9149,Observed!$A$2:$A$9149,$A1129,Observed!$D$2:$D$9149,$D1129),"")</f>
        <v/>
      </c>
      <c r="X1129" s="35" t="str">
        <f>IF(ISNUMBER(AVERAGEIFS(Observed!X$2:X$9149,Observed!$A$2:$A$9149,$A1129,Observed!$D$2:$D$9149,$D1129)),AVERAGEIFS(Observed!X$2:X$9149,Observed!$A$2:$A$9149,$A1129,Observed!$D$2:$D$9149,$D1129),"")</f>
        <v/>
      </c>
      <c r="Y1129" s="35" t="str">
        <f>IF(ISNUMBER(AVERAGEIFS(Observed!Y$2:Y$9149,Observed!$A$2:$A$9149,$A1129,Observed!$D$2:$D$9149,$D1129)),AVERAGEIFS(Observed!Y$2:Y$9149,Observed!$A$2:$A$9149,$A1129,Observed!$D$2:$D$9149,$D1129),"")</f>
        <v/>
      </c>
      <c r="Z1129" s="22" t="str">
        <f>IF(ISNUMBER(AVERAGEIFS(Observed!Z$2:Z$9149,Observed!$A$2:$A$9149,$A1129,Observed!$D$2:$D$9149,$D1129)),AVERAGEIFS(Observed!Z$2:Z$9149,Observed!$A$2:$A$9149,$A1129,Observed!$D$2:$D$9149,$D1129),"")</f>
        <v/>
      </c>
      <c r="AA1129" s="22" t="str">
        <f>IF(ISNUMBER(AVERAGEIFS(Observed!AA$2:AA$9149,Observed!$A$2:$A$9149,$A1129,Observed!$D$2:$D$9149,$D1129)),AVERAGEIFS(Observed!AA$2:AA$9149,Observed!$A$2:$A$9149,$A1129,Observed!$D$2:$D$9149,$D1129),"")</f>
        <v/>
      </c>
      <c r="AB1129" s="22" t="str">
        <f>IF(ISNUMBER(AVERAGEIFS(Observed!AB$2:AB$9149,Observed!$A$2:$A$9149,$A1129,Observed!$D$2:$D$9149,$D1129)),AVERAGEIFS(Observed!AB$2:AB$9149,Observed!$A$2:$A$9149,$A1129,Observed!$D$2:$D$9149,$D1129),"")</f>
        <v/>
      </c>
      <c r="AC1129" s="22" t="str">
        <f>IF(ISNUMBER(AVERAGEIFS(Observed!AC$2:AC$9149,Observed!$A$2:$A$9149,$A1129,Observed!$D$2:$D$9149,$D1129)),AVERAGEIFS(Observed!AC$2:AC$9149,Observed!$A$2:$A$9149,$A1129,Observed!$D$2:$D$9149,$D1129),"")</f>
        <v/>
      </c>
      <c r="AD1129" s="22" t="str">
        <f>IF(ISNUMBER(AVERAGEIFS(Observed!AD$2:AD$9149,Observed!$A$2:$A$9149,$A1129,Observed!$D$2:$D$9149,$D1129)),AVERAGEIFS(Observed!AD$2:AD$9149,Observed!$A$2:$A$9149,$A1129,Observed!$D$2:$D$9149,$D1129),"")</f>
        <v/>
      </c>
      <c r="AE1129" s="22" t="str">
        <f>IF(ISNUMBER(AVERAGEIFS(Observed!AE$2:AE$9149,Observed!$A$2:$A$9149,$A1129,Observed!$D$2:$D$9149,$D1129)),AVERAGEIFS(Observed!AE$2:AE$9149,Observed!$A$2:$A$9149,$A1129,Observed!$D$2:$D$9149,$D1129),"")</f>
        <v/>
      </c>
      <c r="AF1129" s="22" t="str">
        <f>IF(ISNUMBER(AVERAGEIFS(Observed!AF$2:AF$9149,Observed!$A$2:$A$9149,$A1129,Observed!$D$2:$D$9149,$D1129)),AVERAGEIFS(Observed!AF$2:AF$9149,Observed!$A$2:$A$9149,$A1129,Observed!$D$2:$D$9149,$D1129),"")</f>
        <v/>
      </c>
      <c r="AG1129" s="22" t="str">
        <f>IF(ISNUMBER(AVERAGEIFS(Observed!AG$2:AG$9149,Observed!$A$2:$A$9149,$A1129,Observed!$D$2:$D$9149,$D1129)),AVERAGEIFS(Observed!AG$2:AG$9149,Observed!$A$2:$A$9149,$A1129,Observed!$D$2:$D$9149,$D1129),"")</f>
        <v/>
      </c>
      <c r="AH1129" s="22" t="str">
        <f>IF(ISNUMBER(AVERAGEIFS(Observed!AH$2:AH$9149,Observed!$A$2:$A$9149,$A1129,Observed!$D$2:$D$9149,$D1129)),AVERAGEIFS(Observed!AH$2:AH$9149,Observed!$A$2:$A$9149,$A1129,Observed!$D$2:$D$9149,$D1129),"")</f>
        <v/>
      </c>
      <c r="AI1129" s="22" t="str">
        <f>IF(ISNUMBER(AVERAGEIFS(Observed!AI$2:AI$9149,Observed!$A$2:$A$9149,$A1129,Observed!$D$2:$D$9149,$D1129)),AVERAGEIFS(Observed!AI$2:AI$9149,Observed!$A$2:$A$9149,$A1129,Observed!$D$2:$D$9149,$D1129),"")</f>
        <v/>
      </c>
      <c r="AJ1129" s="22" t="str">
        <f>IF(ISNUMBER(AVERAGEIFS(Observed!AJ$2:AJ$9149,Observed!$A$2:$A$9149,$A1129,Observed!$D$2:$D$9149,$D1129)),AVERAGEIFS(Observed!AJ$2:AJ$9149,Observed!$A$2:$A$9149,$A1129,Observed!$D$2:$D$9149,$D1129),"")</f>
        <v/>
      </c>
      <c r="AK1129" s="22" t="str">
        <f>IF(ISNUMBER(AVERAGEIFS(Observed!AK$2:AK$9149,Observed!$A$2:$A$9149,$A1129,Observed!$D$2:$D$9149,$D1129)),AVERAGEIFS(Observed!AK$2:AK$9149,Observed!$A$2:$A$9149,$A1129,Observed!$D$2:$D$9149,$D1129),"")</f>
        <v/>
      </c>
      <c r="AL1129" s="23" t="str">
        <f>IF(ISNUMBER(AVERAGEIFS(Observed!AL$2:AL$9149,Observed!$A$2:$A$9149,$A1129,Observed!$D$2:$D$9149,$D1129)),AVERAGEIFS(Observed!AL$2:AL$9149,Observed!$A$2:$A$9149,$A1129,Observed!$D$2:$D$9149,$D1129),"")</f>
        <v/>
      </c>
      <c r="AM1129" s="23" t="str">
        <f>IF(ISNUMBER(AVERAGEIFS(Observed!AM$2:AM$9149,Observed!$A$2:$A$9149,$A1129,Observed!$D$2:$D$9149,$D1129)),AVERAGEIFS(Observed!AM$2:AM$9149,Observed!$A$2:$A$9149,$A1129,Observed!$D$2:$D$9149,$D1129),"")</f>
        <v/>
      </c>
      <c r="AN1129" s="22" t="str">
        <f>IF(ISNUMBER(AVERAGEIFS(Observed!AN$2:AN$9149,Observed!$A$2:$A$9149,$A1129,Observed!$D$2:$D$9149,$D1129)),AVERAGEIFS(Observed!AN$2:AN$9149,Observed!$A$2:$A$9149,$A1129,Observed!$D$2:$D$9149,$D1129),"")</f>
        <v/>
      </c>
      <c r="AO1129" s="22" t="str">
        <f>IF(ISNUMBER(AVERAGEIFS(Observed!AO$2:AO$9149,Observed!$A$2:$A$9149,$A1129,Observed!$D$2:$D$9149,$D1129)),AVERAGEIFS(Observed!AO$2:AO$9149,Observed!$A$2:$A$9149,$A1129,Observed!$D$2:$D$9149,$D1129),"")</f>
        <v/>
      </c>
      <c r="AP1129" s="21" t="str">
        <f>IF(ISNUMBER(AVERAGEIFS(Observed!AP$2:AP$9149,Observed!$A$2:$A$9149,$A1129,Observed!$D$2:$D$9149,$D1129)),AVERAGEIFS(Observed!AP$2:AP$9149,Observed!$A$2:$A$9149,$A1129,Observed!$D$2:$D$9149,$D1129),"")</f>
        <v/>
      </c>
      <c r="AQ1129" s="22">
        <f>IF(ISNUMBER(AVERAGEIFS(Observed!AQ$2:AQ$9149,Observed!$A$2:$A$9149,$A1129,Observed!$D$2:$D$9149,$D1129)),AVERAGEIFS(Observed!AQ$2:AQ$9149,Observed!$A$2:$A$9149,$A1129,Observed!$D$2:$D$9149,$D1129),"")</f>
        <v>326.8</v>
      </c>
      <c r="AR1129" s="22" t="str">
        <f>IF(ISNUMBER(AVERAGEIFS(Observed!AR$2:AR$9149,Observed!$A$2:$A$9149,$A1129,Observed!$D$2:$D$9149,$D1129)),AVERAGEIFS(Observed!AR$2:AR$9149,Observed!$A$2:$A$9149,$A1129,Observed!$D$2:$D$9149,$D1129),"")</f>
        <v/>
      </c>
      <c r="AS1129" s="22" t="str">
        <f>IF(ISNUMBER(AVERAGEIFS(Observed!AS$2:AS$9149,Observed!$A$2:$A$9149,$A1129,Observed!$D$2:$D$9149,$D1129)),AVERAGEIFS(Observed!AS$2:AS$9149,Observed!$A$2:$A$9149,$A1129,Observed!$D$2:$D$9149,$D1129),"")</f>
        <v/>
      </c>
      <c r="AT1129" s="22" t="str">
        <f>IF(ISNUMBER(AVERAGEIFS(Observed!AT$2:AT$9149,Observed!$A$2:$A$9149,$A1129,Observed!$D$2:$D$9149,$D1129)),AVERAGEIFS(Observed!AT$2:AT$9149,Observed!$A$2:$A$9149,$A1129,Observed!$D$2:$D$9149,$D1129),"")</f>
        <v/>
      </c>
      <c r="AU1129" s="22" t="str">
        <f>IF(ISNUMBER(AVERAGEIFS(Observed!AU$2:AU$9149,Observed!$A$2:$A$9149,$A1129,Observed!$D$2:$D$9149,$D1129)),AVERAGEIFS(Observed!AU$2:AU$9149,Observed!$A$2:$A$9149,$A1129,Observed!$D$2:$D$9149,$D1129),"")</f>
        <v/>
      </c>
      <c r="AV1129" s="2">
        <f>COUNTIFS(Observed!$A$2:$A$9149,$A1129,Observed!$D$2:$D$9149,$D1129)</f>
        <v>5</v>
      </c>
      <c r="AW1129" s="2">
        <f t="shared" si="17"/>
        <v>1</v>
      </c>
    </row>
    <row r="1130" spans="1:49" x14ac:dyDescent="0.25">
      <c r="A1130" t="s">
        <v>98</v>
      </c>
      <c r="B1130" t="s">
        <v>116</v>
      </c>
      <c r="C1130" t="s">
        <v>30</v>
      </c>
      <c r="D1130" s="3">
        <v>40819</v>
      </c>
      <c r="E1130">
        <v>1</v>
      </c>
      <c r="G1130" t="s">
        <v>112</v>
      </c>
      <c r="K1130" s="24" t="s">
        <v>76</v>
      </c>
      <c r="N1130" s="2"/>
      <c r="O1130" s="21" t="str">
        <f>IF(ISNUMBER(AVERAGEIFS(Observed!O$2:O$9149,Observed!$A$2:$A$9149,$A1130,Observed!$D$2:$D$9149,$D1130)),AVERAGEIFS(Observed!O$2:O$9149,Observed!$A$2:$A$9149,$A1130,Observed!$D$2:$D$9149,$D1130),"")</f>
        <v/>
      </c>
      <c r="P1130" s="22" t="str">
        <f>IF(ISNUMBER(AVERAGEIFS(Observed!P$2:P$9149,Observed!$A$2:$A$9149,$A1130,Observed!$D$2:$D$9149,$D1130)),AVERAGEIFS(Observed!P$2:P$9149,Observed!$A$2:$A$9149,$A1130,Observed!$D$2:$D$9149,$D1130),"")</f>
        <v/>
      </c>
      <c r="Q1130" s="22" t="str">
        <f>IF(ISNUMBER(AVERAGEIFS(Observed!Q$2:Q$9149,Observed!$A$2:$A$9149,$A1130,Observed!$D$2:$D$9149,$D1130)),AVERAGEIFS(Observed!Q$2:Q$9149,Observed!$A$2:$A$9149,$A1130,Observed!$D$2:$D$9149,$D1130),"")</f>
        <v/>
      </c>
      <c r="R1130" s="22" t="str">
        <f>IF(ISNUMBER(AVERAGEIFS(Observed!R$2:R$9149,Observed!$A$2:$A$9149,$A1130,Observed!$D$2:$D$9149,$D1130)),AVERAGEIFS(Observed!R$2:R$9149,Observed!$A$2:$A$9149,$A1130,Observed!$D$2:$D$9149,$D1130),"")</f>
        <v/>
      </c>
      <c r="S1130" s="22" t="str">
        <f>IF(ISNUMBER(AVERAGEIFS(Observed!S$2:S$9149,Observed!$A$2:$A$9149,$A1130,Observed!$D$2:$D$9149,$D1130)),AVERAGEIFS(Observed!S$2:S$9149,Observed!$A$2:$A$9149,$A1130,Observed!$D$2:$D$9149,$D1130),"")</f>
        <v/>
      </c>
      <c r="T1130" s="23" t="str">
        <f>IF(ISNUMBER(AVERAGEIFS(Observed!T$2:T$9149,Observed!$A$2:$A$9149,$A1130,Observed!$D$2:$D$9149,$D1130)),AVERAGEIFS(Observed!T$2:T$9149,Observed!$A$2:$A$9149,$A1130,Observed!$D$2:$D$9149,$D1130),"")</f>
        <v/>
      </c>
      <c r="U1130" s="23" t="str">
        <f>IF(ISNUMBER(AVERAGEIFS(Observed!U$2:U$9149,Observed!$A$2:$A$9149,$A1130,Observed!$D$2:$D$9149,$D1130)),AVERAGEIFS(Observed!U$2:U$9149,Observed!$A$2:$A$9149,$A1130,Observed!$D$2:$D$9149,$D1130),"")</f>
        <v/>
      </c>
      <c r="V1130" s="23" t="str">
        <f>IF(ISNUMBER(AVERAGEIFS(Observed!V$2:V$9149,Observed!$A$2:$A$9149,$A1130,Observed!$D$2:$D$9149,$D1130)),AVERAGEIFS(Observed!V$2:V$9149,Observed!$A$2:$A$9149,$A1130,Observed!$D$2:$D$9149,$D1130),"")</f>
        <v/>
      </c>
      <c r="W1130" s="21" t="str">
        <f>IF(ISNUMBER(AVERAGEIFS(Observed!W$2:W$9149,Observed!$A$2:$A$9149,$A1130,Observed!$D$2:$D$9149,$D1130)),AVERAGEIFS(Observed!W$2:W$9149,Observed!$A$2:$A$9149,$A1130,Observed!$D$2:$D$9149,$D1130),"")</f>
        <v/>
      </c>
      <c r="X1130" s="35" t="str">
        <f>IF(ISNUMBER(AVERAGEIFS(Observed!X$2:X$9149,Observed!$A$2:$A$9149,$A1130,Observed!$D$2:$D$9149,$D1130)),AVERAGEIFS(Observed!X$2:X$9149,Observed!$A$2:$A$9149,$A1130,Observed!$D$2:$D$9149,$D1130),"")</f>
        <v/>
      </c>
      <c r="Y1130" s="35" t="str">
        <f>IF(ISNUMBER(AVERAGEIFS(Observed!Y$2:Y$9149,Observed!$A$2:$A$9149,$A1130,Observed!$D$2:$D$9149,$D1130)),AVERAGEIFS(Observed!Y$2:Y$9149,Observed!$A$2:$A$9149,$A1130,Observed!$D$2:$D$9149,$D1130),"")</f>
        <v/>
      </c>
      <c r="Z1130" s="22" t="str">
        <f>IF(ISNUMBER(AVERAGEIFS(Observed!Z$2:Z$9149,Observed!$A$2:$A$9149,$A1130,Observed!$D$2:$D$9149,$D1130)),AVERAGEIFS(Observed!Z$2:Z$9149,Observed!$A$2:$A$9149,$A1130,Observed!$D$2:$D$9149,$D1130),"")</f>
        <v/>
      </c>
      <c r="AA1130" s="22" t="str">
        <f>IF(ISNUMBER(AVERAGEIFS(Observed!AA$2:AA$9149,Observed!$A$2:$A$9149,$A1130,Observed!$D$2:$D$9149,$D1130)),AVERAGEIFS(Observed!AA$2:AA$9149,Observed!$A$2:$A$9149,$A1130,Observed!$D$2:$D$9149,$D1130),"")</f>
        <v/>
      </c>
      <c r="AB1130" s="22" t="str">
        <f>IF(ISNUMBER(AVERAGEIFS(Observed!AB$2:AB$9149,Observed!$A$2:$A$9149,$A1130,Observed!$D$2:$D$9149,$D1130)),AVERAGEIFS(Observed!AB$2:AB$9149,Observed!$A$2:$A$9149,$A1130,Observed!$D$2:$D$9149,$D1130),"")</f>
        <v/>
      </c>
      <c r="AC1130" s="22" t="str">
        <f>IF(ISNUMBER(AVERAGEIFS(Observed!AC$2:AC$9149,Observed!$A$2:$A$9149,$A1130,Observed!$D$2:$D$9149,$D1130)),AVERAGEIFS(Observed!AC$2:AC$9149,Observed!$A$2:$A$9149,$A1130,Observed!$D$2:$D$9149,$D1130),"")</f>
        <v/>
      </c>
      <c r="AD1130" s="22" t="str">
        <f>IF(ISNUMBER(AVERAGEIFS(Observed!AD$2:AD$9149,Observed!$A$2:$A$9149,$A1130,Observed!$D$2:$D$9149,$D1130)),AVERAGEIFS(Observed!AD$2:AD$9149,Observed!$A$2:$A$9149,$A1130,Observed!$D$2:$D$9149,$D1130),"")</f>
        <v/>
      </c>
      <c r="AE1130" s="22" t="str">
        <f>IF(ISNUMBER(AVERAGEIFS(Observed!AE$2:AE$9149,Observed!$A$2:$A$9149,$A1130,Observed!$D$2:$D$9149,$D1130)),AVERAGEIFS(Observed!AE$2:AE$9149,Observed!$A$2:$A$9149,$A1130,Observed!$D$2:$D$9149,$D1130),"")</f>
        <v/>
      </c>
      <c r="AF1130" s="22" t="str">
        <f>IF(ISNUMBER(AVERAGEIFS(Observed!AF$2:AF$9149,Observed!$A$2:$A$9149,$A1130,Observed!$D$2:$D$9149,$D1130)),AVERAGEIFS(Observed!AF$2:AF$9149,Observed!$A$2:$A$9149,$A1130,Observed!$D$2:$D$9149,$D1130),"")</f>
        <v/>
      </c>
      <c r="AG1130" s="22" t="str">
        <f>IF(ISNUMBER(AVERAGEIFS(Observed!AG$2:AG$9149,Observed!$A$2:$A$9149,$A1130,Observed!$D$2:$D$9149,$D1130)),AVERAGEIFS(Observed!AG$2:AG$9149,Observed!$A$2:$A$9149,$A1130,Observed!$D$2:$D$9149,$D1130),"")</f>
        <v/>
      </c>
      <c r="AH1130" s="22" t="str">
        <f>IF(ISNUMBER(AVERAGEIFS(Observed!AH$2:AH$9149,Observed!$A$2:$A$9149,$A1130,Observed!$D$2:$D$9149,$D1130)),AVERAGEIFS(Observed!AH$2:AH$9149,Observed!$A$2:$A$9149,$A1130,Observed!$D$2:$D$9149,$D1130),"")</f>
        <v/>
      </c>
      <c r="AI1130" s="22" t="str">
        <f>IF(ISNUMBER(AVERAGEIFS(Observed!AI$2:AI$9149,Observed!$A$2:$A$9149,$A1130,Observed!$D$2:$D$9149,$D1130)),AVERAGEIFS(Observed!AI$2:AI$9149,Observed!$A$2:$A$9149,$A1130,Observed!$D$2:$D$9149,$D1130),"")</f>
        <v/>
      </c>
      <c r="AJ1130" s="22" t="str">
        <f>IF(ISNUMBER(AVERAGEIFS(Observed!AJ$2:AJ$9149,Observed!$A$2:$A$9149,$A1130,Observed!$D$2:$D$9149,$D1130)),AVERAGEIFS(Observed!AJ$2:AJ$9149,Observed!$A$2:$A$9149,$A1130,Observed!$D$2:$D$9149,$D1130),"")</f>
        <v/>
      </c>
      <c r="AK1130" s="22" t="str">
        <f>IF(ISNUMBER(AVERAGEIFS(Observed!AK$2:AK$9149,Observed!$A$2:$A$9149,$A1130,Observed!$D$2:$D$9149,$D1130)),AVERAGEIFS(Observed!AK$2:AK$9149,Observed!$A$2:$A$9149,$A1130,Observed!$D$2:$D$9149,$D1130),"")</f>
        <v/>
      </c>
      <c r="AL1130" s="23" t="str">
        <f>IF(ISNUMBER(AVERAGEIFS(Observed!AL$2:AL$9149,Observed!$A$2:$A$9149,$A1130,Observed!$D$2:$D$9149,$D1130)),AVERAGEIFS(Observed!AL$2:AL$9149,Observed!$A$2:$A$9149,$A1130,Observed!$D$2:$D$9149,$D1130),"")</f>
        <v/>
      </c>
      <c r="AM1130" s="23" t="str">
        <f>IF(ISNUMBER(AVERAGEIFS(Observed!AM$2:AM$9149,Observed!$A$2:$A$9149,$A1130,Observed!$D$2:$D$9149,$D1130)),AVERAGEIFS(Observed!AM$2:AM$9149,Observed!$A$2:$A$9149,$A1130,Observed!$D$2:$D$9149,$D1130),"")</f>
        <v/>
      </c>
      <c r="AN1130" s="22" t="str">
        <f>IF(ISNUMBER(AVERAGEIFS(Observed!AN$2:AN$9149,Observed!$A$2:$A$9149,$A1130,Observed!$D$2:$D$9149,$D1130)),AVERAGEIFS(Observed!AN$2:AN$9149,Observed!$A$2:$A$9149,$A1130,Observed!$D$2:$D$9149,$D1130),"")</f>
        <v/>
      </c>
      <c r="AO1130" s="22" t="str">
        <f>IF(ISNUMBER(AVERAGEIFS(Observed!AO$2:AO$9149,Observed!$A$2:$A$9149,$A1130,Observed!$D$2:$D$9149,$D1130)),AVERAGEIFS(Observed!AO$2:AO$9149,Observed!$A$2:$A$9149,$A1130,Observed!$D$2:$D$9149,$D1130),"")</f>
        <v/>
      </c>
      <c r="AP1130" s="21" t="str">
        <f>IF(ISNUMBER(AVERAGEIFS(Observed!AP$2:AP$9149,Observed!$A$2:$A$9149,$A1130,Observed!$D$2:$D$9149,$D1130)),AVERAGEIFS(Observed!AP$2:AP$9149,Observed!$A$2:$A$9149,$A1130,Observed!$D$2:$D$9149,$D1130),"")</f>
        <v/>
      </c>
      <c r="AQ1130" s="22">
        <f>IF(ISNUMBER(AVERAGEIFS(Observed!AQ$2:AQ$9149,Observed!$A$2:$A$9149,$A1130,Observed!$D$2:$D$9149,$D1130)),AVERAGEIFS(Observed!AQ$2:AQ$9149,Observed!$A$2:$A$9149,$A1130,Observed!$D$2:$D$9149,$D1130),"")</f>
        <v>316</v>
      </c>
      <c r="AR1130" s="22" t="str">
        <f>IF(ISNUMBER(AVERAGEIFS(Observed!AR$2:AR$9149,Observed!$A$2:$A$9149,$A1130,Observed!$D$2:$D$9149,$D1130)),AVERAGEIFS(Observed!AR$2:AR$9149,Observed!$A$2:$A$9149,$A1130,Observed!$D$2:$D$9149,$D1130),"")</f>
        <v/>
      </c>
      <c r="AS1130" s="22" t="str">
        <f>IF(ISNUMBER(AVERAGEIFS(Observed!AS$2:AS$9149,Observed!$A$2:$A$9149,$A1130,Observed!$D$2:$D$9149,$D1130)),AVERAGEIFS(Observed!AS$2:AS$9149,Observed!$A$2:$A$9149,$A1130,Observed!$D$2:$D$9149,$D1130),"")</f>
        <v/>
      </c>
      <c r="AT1130" s="22" t="str">
        <f>IF(ISNUMBER(AVERAGEIFS(Observed!AT$2:AT$9149,Observed!$A$2:$A$9149,$A1130,Observed!$D$2:$D$9149,$D1130)),AVERAGEIFS(Observed!AT$2:AT$9149,Observed!$A$2:$A$9149,$A1130,Observed!$D$2:$D$9149,$D1130),"")</f>
        <v/>
      </c>
      <c r="AU1130" s="22" t="str">
        <f>IF(ISNUMBER(AVERAGEIFS(Observed!AU$2:AU$9149,Observed!$A$2:$A$9149,$A1130,Observed!$D$2:$D$9149,$D1130)),AVERAGEIFS(Observed!AU$2:AU$9149,Observed!$A$2:$A$9149,$A1130,Observed!$D$2:$D$9149,$D1130),"")</f>
        <v/>
      </c>
      <c r="AV1130" s="2">
        <f>COUNTIFS(Observed!$A$2:$A$9149,$A1130,Observed!$D$2:$D$9149,$D1130)</f>
        <v>5</v>
      </c>
      <c r="AW1130" s="2">
        <f t="shared" si="17"/>
        <v>1</v>
      </c>
    </row>
    <row r="1131" spans="1:49" x14ac:dyDescent="0.25">
      <c r="A1131" t="s">
        <v>98</v>
      </c>
      <c r="B1131" t="s">
        <v>116</v>
      </c>
      <c r="C1131" t="s">
        <v>30</v>
      </c>
      <c r="D1131" s="3">
        <v>40826</v>
      </c>
      <c r="E1131">
        <v>1</v>
      </c>
      <c r="G1131" t="s">
        <v>112</v>
      </c>
      <c r="K1131" s="24" t="s">
        <v>76</v>
      </c>
      <c r="N1131" s="2"/>
      <c r="O1131" s="21" t="str">
        <f>IF(ISNUMBER(AVERAGEIFS(Observed!O$2:O$9149,Observed!$A$2:$A$9149,$A1131,Observed!$D$2:$D$9149,$D1131)),AVERAGEIFS(Observed!O$2:O$9149,Observed!$A$2:$A$9149,$A1131,Observed!$D$2:$D$9149,$D1131),"")</f>
        <v/>
      </c>
      <c r="P1131" s="22" t="str">
        <f>IF(ISNUMBER(AVERAGEIFS(Observed!P$2:P$9149,Observed!$A$2:$A$9149,$A1131,Observed!$D$2:$D$9149,$D1131)),AVERAGEIFS(Observed!P$2:P$9149,Observed!$A$2:$A$9149,$A1131,Observed!$D$2:$D$9149,$D1131),"")</f>
        <v/>
      </c>
      <c r="Q1131" s="22" t="str">
        <f>IF(ISNUMBER(AVERAGEIFS(Observed!Q$2:Q$9149,Observed!$A$2:$A$9149,$A1131,Observed!$D$2:$D$9149,$D1131)),AVERAGEIFS(Observed!Q$2:Q$9149,Observed!$A$2:$A$9149,$A1131,Observed!$D$2:$D$9149,$D1131),"")</f>
        <v/>
      </c>
      <c r="R1131" s="22" t="str">
        <f>IF(ISNUMBER(AVERAGEIFS(Observed!R$2:R$9149,Observed!$A$2:$A$9149,$A1131,Observed!$D$2:$D$9149,$D1131)),AVERAGEIFS(Observed!R$2:R$9149,Observed!$A$2:$A$9149,$A1131,Observed!$D$2:$D$9149,$D1131),"")</f>
        <v/>
      </c>
      <c r="S1131" s="22" t="str">
        <f>IF(ISNUMBER(AVERAGEIFS(Observed!S$2:S$9149,Observed!$A$2:$A$9149,$A1131,Observed!$D$2:$D$9149,$D1131)),AVERAGEIFS(Observed!S$2:S$9149,Observed!$A$2:$A$9149,$A1131,Observed!$D$2:$D$9149,$D1131),"")</f>
        <v/>
      </c>
      <c r="T1131" s="23" t="str">
        <f>IF(ISNUMBER(AVERAGEIFS(Observed!T$2:T$9149,Observed!$A$2:$A$9149,$A1131,Observed!$D$2:$D$9149,$D1131)),AVERAGEIFS(Observed!T$2:T$9149,Observed!$A$2:$A$9149,$A1131,Observed!$D$2:$D$9149,$D1131),"")</f>
        <v/>
      </c>
      <c r="U1131" s="23" t="str">
        <f>IF(ISNUMBER(AVERAGEIFS(Observed!U$2:U$9149,Observed!$A$2:$A$9149,$A1131,Observed!$D$2:$D$9149,$D1131)),AVERAGEIFS(Observed!U$2:U$9149,Observed!$A$2:$A$9149,$A1131,Observed!$D$2:$D$9149,$D1131),"")</f>
        <v/>
      </c>
      <c r="V1131" s="23" t="str">
        <f>IF(ISNUMBER(AVERAGEIFS(Observed!V$2:V$9149,Observed!$A$2:$A$9149,$A1131,Observed!$D$2:$D$9149,$D1131)),AVERAGEIFS(Observed!V$2:V$9149,Observed!$A$2:$A$9149,$A1131,Observed!$D$2:$D$9149,$D1131),"")</f>
        <v/>
      </c>
      <c r="W1131" s="21" t="str">
        <f>IF(ISNUMBER(AVERAGEIFS(Observed!W$2:W$9149,Observed!$A$2:$A$9149,$A1131,Observed!$D$2:$D$9149,$D1131)),AVERAGEIFS(Observed!W$2:W$9149,Observed!$A$2:$A$9149,$A1131,Observed!$D$2:$D$9149,$D1131),"")</f>
        <v/>
      </c>
      <c r="X1131" s="35" t="str">
        <f>IF(ISNUMBER(AVERAGEIFS(Observed!X$2:X$9149,Observed!$A$2:$A$9149,$A1131,Observed!$D$2:$D$9149,$D1131)),AVERAGEIFS(Observed!X$2:X$9149,Observed!$A$2:$A$9149,$A1131,Observed!$D$2:$D$9149,$D1131),"")</f>
        <v/>
      </c>
      <c r="Y1131" s="35" t="str">
        <f>IF(ISNUMBER(AVERAGEIFS(Observed!Y$2:Y$9149,Observed!$A$2:$A$9149,$A1131,Observed!$D$2:$D$9149,$D1131)),AVERAGEIFS(Observed!Y$2:Y$9149,Observed!$A$2:$A$9149,$A1131,Observed!$D$2:$D$9149,$D1131),"")</f>
        <v/>
      </c>
      <c r="Z1131" s="22" t="str">
        <f>IF(ISNUMBER(AVERAGEIFS(Observed!Z$2:Z$9149,Observed!$A$2:$A$9149,$A1131,Observed!$D$2:$D$9149,$D1131)),AVERAGEIFS(Observed!Z$2:Z$9149,Observed!$A$2:$A$9149,$A1131,Observed!$D$2:$D$9149,$D1131),"")</f>
        <v/>
      </c>
      <c r="AA1131" s="22" t="str">
        <f>IF(ISNUMBER(AVERAGEIFS(Observed!AA$2:AA$9149,Observed!$A$2:$A$9149,$A1131,Observed!$D$2:$D$9149,$D1131)),AVERAGEIFS(Observed!AA$2:AA$9149,Observed!$A$2:$A$9149,$A1131,Observed!$D$2:$D$9149,$D1131),"")</f>
        <v/>
      </c>
      <c r="AB1131" s="22" t="str">
        <f>IF(ISNUMBER(AVERAGEIFS(Observed!AB$2:AB$9149,Observed!$A$2:$A$9149,$A1131,Observed!$D$2:$D$9149,$D1131)),AVERAGEIFS(Observed!AB$2:AB$9149,Observed!$A$2:$A$9149,$A1131,Observed!$D$2:$D$9149,$D1131),"")</f>
        <v/>
      </c>
      <c r="AC1131" s="22" t="str">
        <f>IF(ISNUMBER(AVERAGEIFS(Observed!AC$2:AC$9149,Observed!$A$2:$A$9149,$A1131,Observed!$D$2:$D$9149,$D1131)),AVERAGEIFS(Observed!AC$2:AC$9149,Observed!$A$2:$A$9149,$A1131,Observed!$D$2:$D$9149,$D1131),"")</f>
        <v/>
      </c>
      <c r="AD1131" s="22" t="str">
        <f>IF(ISNUMBER(AVERAGEIFS(Observed!AD$2:AD$9149,Observed!$A$2:$A$9149,$A1131,Observed!$D$2:$D$9149,$D1131)),AVERAGEIFS(Observed!AD$2:AD$9149,Observed!$A$2:$A$9149,$A1131,Observed!$D$2:$D$9149,$D1131),"")</f>
        <v/>
      </c>
      <c r="AE1131" s="22" t="str">
        <f>IF(ISNUMBER(AVERAGEIFS(Observed!AE$2:AE$9149,Observed!$A$2:$A$9149,$A1131,Observed!$D$2:$D$9149,$D1131)),AVERAGEIFS(Observed!AE$2:AE$9149,Observed!$A$2:$A$9149,$A1131,Observed!$D$2:$D$9149,$D1131),"")</f>
        <v/>
      </c>
      <c r="AF1131" s="22" t="str">
        <f>IF(ISNUMBER(AVERAGEIFS(Observed!AF$2:AF$9149,Observed!$A$2:$A$9149,$A1131,Observed!$D$2:$D$9149,$D1131)),AVERAGEIFS(Observed!AF$2:AF$9149,Observed!$A$2:$A$9149,$A1131,Observed!$D$2:$D$9149,$D1131),"")</f>
        <v/>
      </c>
      <c r="AG1131" s="22" t="str">
        <f>IF(ISNUMBER(AVERAGEIFS(Observed!AG$2:AG$9149,Observed!$A$2:$A$9149,$A1131,Observed!$D$2:$D$9149,$D1131)),AVERAGEIFS(Observed!AG$2:AG$9149,Observed!$A$2:$A$9149,$A1131,Observed!$D$2:$D$9149,$D1131),"")</f>
        <v/>
      </c>
      <c r="AH1131" s="22" t="str">
        <f>IF(ISNUMBER(AVERAGEIFS(Observed!AH$2:AH$9149,Observed!$A$2:$A$9149,$A1131,Observed!$D$2:$D$9149,$D1131)),AVERAGEIFS(Observed!AH$2:AH$9149,Observed!$A$2:$A$9149,$A1131,Observed!$D$2:$D$9149,$D1131),"")</f>
        <v/>
      </c>
      <c r="AI1131" s="22" t="str">
        <f>IF(ISNUMBER(AVERAGEIFS(Observed!AI$2:AI$9149,Observed!$A$2:$A$9149,$A1131,Observed!$D$2:$D$9149,$D1131)),AVERAGEIFS(Observed!AI$2:AI$9149,Observed!$A$2:$A$9149,$A1131,Observed!$D$2:$D$9149,$D1131),"")</f>
        <v/>
      </c>
      <c r="AJ1131" s="22" t="str">
        <f>IF(ISNUMBER(AVERAGEIFS(Observed!AJ$2:AJ$9149,Observed!$A$2:$A$9149,$A1131,Observed!$D$2:$D$9149,$D1131)),AVERAGEIFS(Observed!AJ$2:AJ$9149,Observed!$A$2:$A$9149,$A1131,Observed!$D$2:$D$9149,$D1131),"")</f>
        <v/>
      </c>
      <c r="AK1131" s="22" t="str">
        <f>IF(ISNUMBER(AVERAGEIFS(Observed!AK$2:AK$9149,Observed!$A$2:$A$9149,$A1131,Observed!$D$2:$D$9149,$D1131)),AVERAGEIFS(Observed!AK$2:AK$9149,Observed!$A$2:$A$9149,$A1131,Observed!$D$2:$D$9149,$D1131),"")</f>
        <v/>
      </c>
      <c r="AL1131" s="23" t="str">
        <f>IF(ISNUMBER(AVERAGEIFS(Observed!AL$2:AL$9149,Observed!$A$2:$A$9149,$A1131,Observed!$D$2:$D$9149,$D1131)),AVERAGEIFS(Observed!AL$2:AL$9149,Observed!$A$2:$A$9149,$A1131,Observed!$D$2:$D$9149,$D1131),"")</f>
        <v/>
      </c>
      <c r="AM1131" s="23" t="str">
        <f>IF(ISNUMBER(AVERAGEIFS(Observed!AM$2:AM$9149,Observed!$A$2:$A$9149,$A1131,Observed!$D$2:$D$9149,$D1131)),AVERAGEIFS(Observed!AM$2:AM$9149,Observed!$A$2:$A$9149,$A1131,Observed!$D$2:$D$9149,$D1131),"")</f>
        <v/>
      </c>
      <c r="AN1131" s="22" t="str">
        <f>IF(ISNUMBER(AVERAGEIFS(Observed!AN$2:AN$9149,Observed!$A$2:$A$9149,$A1131,Observed!$D$2:$D$9149,$D1131)),AVERAGEIFS(Observed!AN$2:AN$9149,Observed!$A$2:$A$9149,$A1131,Observed!$D$2:$D$9149,$D1131),"")</f>
        <v/>
      </c>
      <c r="AO1131" s="22" t="str">
        <f>IF(ISNUMBER(AVERAGEIFS(Observed!AO$2:AO$9149,Observed!$A$2:$A$9149,$A1131,Observed!$D$2:$D$9149,$D1131)),AVERAGEIFS(Observed!AO$2:AO$9149,Observed!$A$2:$A$9149,$A1131,Observed!$D$2:$D$9149,$D1131),"")</f>
        <v/>
      </c>
      <c r="AP1131" s="21" t="str">
        <f>IF(ISNUMBER(AVERAGEIFS(Observed!AP$2:AP$9149,Observed!$A$2:$A$9149,$A1131,Observed!$D$2:$D$9149,$D1131)),AVERAGEIFS(Observed!AP$2:AP$9149,Observed!$A$2:$A$9149,$A1131,Observed!$D$2:$D$9149,$D1131),"")</f>
        <v/>
      </c>
      <c r="AQ1131" s="22">
        <f>IF(ISNUMBER(AVERAGEIFS(Observed!AQ$2:AQ$9149,Observed!$A$2:$A$9149,$A1131,Observed!$D$2:$D$9149,$D1131)),AVERAGEIFS(Observed!AQ$2:AQ$9149,Observed!$A$2:$A$9149,$A1131,Observed!$D$2:$D$9149,$D1131),"")</f>
        <v>343</v>
      </c>
      <c r="AR1131" s="22" t="str">
        <f>IF(ISNUMBER(AVERAGEIFS(Observed!AR$2:AR$9149,Observed!$A$2:$A$9149,$A1131,Observed!$D$2:$D$9149,$D1131)),AVERAGEIFS(Observed!AR$2:AR$9149,Observed!$A$2:$A$9149,$A1131,Observed!$D$2:$D$9149,$D1131),"")</f>
        <v/>
      </c>
      <c r="AS1131" s="22" t="str">
        <f>IF(ISNUMBER(AVERAGEIFS(Observed!AS$2:AS$9149,Observed!$A$2:$A$9149,$A1131,Observed!$D$2:$D$9149,$D1131)),AVERAGEIFS(Observed!AS$2:AS$9149,Observed!$A$2:$A$9149,$A1131,Observed!$D$2:$D$9149,$D1131),"")</f>
        <v/>
      </c>
      <c r="AT1131" s="22" t="str">
        <f>IF(ISNUMBER(AVERAGEIFS(Observed!AT$2:AT$9149,Observed!$A$2:$A$9149,$A1131,Observed!$D$2:$D$9149,$D1131)),AVERAGEIFS(Observed!AT$2:AT$9149,Observed!$A$2:$A$9149,$A1131,Observed!$D$2:$D$9149,$D1131),"")</f>
        <v/>
      </c>
      <c r="AU1131" s="22" t="str">
        <f>IF(ISNUMBER(AVERAGEIFS(Observed!AU$2:AU$9149,Observed!$A$2:$A$9149,$A1131,Observed!$D$2:$D$9149,$D1131)),AVERAGEIFS(Observed!AU$2:AU$9149,Observed!$A$2:$A$9149,$A1131,Observed!$D$2:$D$9149,$D1131),"")</f>
        <v/>
      </c>
      <c r="AV1131" s="2">
        <f>COUNTIFS(Observed!$A$2:$A$9149,$A1131,Observed!$D$2:$D$9149,$D1131)</f>
        <v>5</v>
      </c>
      <c r="AW1131" s="2">
        <f t="shared" si="17"/>
        <v>1</v>
      </c>
    </row>
    <row r="1132" spans="1:49" x14ac:dyDescent="0.25">
      <c r="A1132" t="s">
        <v>98</v>
      </c>
      <c r="B1132" t="s">
        <v>116</v>
      </c>
      <c r="C1132" t="s">
        <v>30</v>
      </c>
      <c r="D1132" s="3">
        <v>40833</v>
      </c>
      <c r="E1132">
        <v>1</v>
      </c>
      <c r="G1132" t="s">
        <v>112</v>
      </c>
      <c r="K1132" s="24" t="s">
        <v>76</v>
      </c>
      <c r="N1132" s="2"/>
      <c r="O1132" s="21" t="str">
        <f>IF(ISNUMBER(AVERAGEIFS(Observed!O$2:O$9149,Observed!$A$2:$A$9149,$A1132,Observed!$D$2:$D$9149,$D1132)),AVERAGEIFS(Observed!O$2:O$9149,Observed!$A$2:$A$9149,$A1132,Observed!$D$2:$D$9149,$D1132),"")</f>
        <v/>
      </c>
      <c r="P1132" s="22" t="str">
        <f>IF(ISNUMBER(AVERAGEIFS(Observed!P$2:P$9149,Observed!$A$2:$A$9149,$A1132,Observed!$D$2:$D$9149,$D1132)),AVERAGEIFS(Observed!P$2:P$9149,Observed!$A$2:$A$9149,$A1132,Observed!$D$2:$D$9149,$D1132),"")</f>
        <v/>
      </c>
      <c r="Q1132" s="22" t="str">
        <f>IF(ISNUMBER(AVERAGEIFS(Observed!Q$2:Q$9149,Observed!$A$2:$A$9149,$A1132,Observed!$D$2:$D$9149,$D1132)),AVERAGEIFS(Observed!Q$2:Q$9149,Observed!$A$2:$A$9149,$A1132,Observed!$D$2:$D$9149,$D1132),"")</f>
        <v/>
      </c>
      <c r="R1132" s="22" t="str">
        <f>IF(ISNUMBER(AVERAGEIFS(Observed!R$2:R$9149,Observed!$A$2:$A$9149,$A1132,Observed!$D$2:$D$9149,$D1132)),AVERAGEIFS(Observed!R$2:R$9149,Observed!$A$2:$A$9149,$A1132,Observed!$D$2:$D$9149,$D1132),"")</f>
        <v/>
      </c>
      <c r="S1132" s="22" t="str">
        <f>IF(ISNUMBER(AVERAGEIFS(Observed!S$2:S$9149,Observed!$A$2:$A$9149,$A1132,Observed!$D$2:$D$9149,$D1132)),AVERAGEIFS(Observed!S$2:S$9149,Observed!$A$2:$A$9149,$A1132,Observed!$D$2:$D$9149,$D1132),"")</f>
        <v/>
      </c>
      <c r="T1132" s="23" t="str">
        <f>IF(ISNUMBER(AVERAGEIFS(Observed!T$2:T$9149,Observed!$A$2:$A$9149,$A1132,Observed!$D$2:$D$9149,$D1132)),AVERAGEIFS(Observed!T$2:T$9149,Observed!$A$2:$A$9149,$A1132,Observed!$D$2:$D$9149,$D1132),"")</f>
        <v/>
      </c>
      <c r="U1132" s="23" t="str">
        <f>IF(ISNUMBER(AVERAGEIFS(Observed!U$2:U$9149,Observed!$A$2:$A$9149,$A1132,Observed!$D$2:$D$9149,$D1132)),AVERAGEIFS(Observed!U$2:U$9149,Observed!$A$2:$A$9149,$A1132,Observed!$D$2:$D$9149,$D1132),"")</f>
        <v/>
      </c>
      <c r="V1132" s="23" t="str">
        <f>IF(ISNUMBER(AVERAGEIFS(Observed!V$2:V$9149,Observed!$A$2:$A$9149,$A1132,Observed!$D$2:$D$9149,$D1132)),AVERAGEIFS(Observed!V$2:V$9149,Observed!$A$2:$A$9149,$A1132,Observed!$D$2:$D$9149,$D1132),"")</f>
        <v/>
      </c>
      <c r="W1132" s="21" t="str">
        <f>IF(ISNUMBER(AVERAGEIFS(Observed!W$2:W$9149,Observed!$A$2:$A$9149,$A1132,Observed!$D$2:$D$9149,$D1132)),AVERAGEIFS(Observed!W$2:W$9149,Observed!$A$2:$A$9149,$A1132,Observed!$D$2:$D$9149,$D1132),"")</f>
        <v/>
      </c>
      <c r="X1132" s="35" t="str">
        <f>IF(ISNUMBER(AVERAGEIFS(Observed!X$2:X$9149,Observed!$A$2:$A$9149,$A1132,Observed!$D$2:$D$9149,$D1132)),AVERAGEIFS(Observed!X$2:X$9149,Observed!$A$2:$A$9149,$A1132,Observed!$D$2:$D$9149,$D1132),"")</f>
        <v/>
      </c>
      <c r="Y1132" s="35" t="str">
        <f>IF(ISNUMBER(AVERAGEIFS(Observed!Y$2:Y$9149,Observed!$A$2:$A$9149,$A1132,Observed!$D$2:$D$9149,$D1132)),AVERAGEIFS(Observed!Y$2:Y$9149,Observed!$A$2:$A$9149,$A1132,Observed!$D$2:$D$9149,$D1132),"")</f>
        <v/>
      </c>
      <c r="Z1132" s="22" t="str">
        <f>IF(ISNUMBER(AVERAGEIFS(Observed!Z$2:Z$9149,Observed!$A$2:$A$9149,$A1132,Observed!$D$2:$D$9149,$D1132)),AVERAGEIFS(Observed!Z$2:Z$9149,Observed!$A$2:$A$9149,$A1132,Observed!$D$2:$D$9149,$D1132),"")</f>
        <v/>
      </c>
      <c r="AA1132" s="22" t="str">
        <f>IF(ISNUMBER(AVERAGEIFS(Observed!AA$2:AA$9149,Observed!$A$2:$A$9149,$A1132,Observed!$D$2:$D$9149,$D1132)),AVERAGEIFS(Observed!AA$2:AA$9149,Observed!$A$2:$A$9149,$A1132,Observed!$D$2:$D$9149,$D1132),"")</f>
        <v/>
      </c>
      <c r="AB1132" s="22" t="str">
        <f>IF(ISNUMBER(AVERAGEIFS(Observed!AB$2:AB$9149,Observed!$A$2:$A$9149,$A1132,Observed!$D$2:$D$9149,$D1132)),AVERAGEIFS(Observed!AB$2:AB$9149,Observed!$A$2:$A$9149,$A1132,Observed!$D$2:$D$9149,$D1132),"")</f>
        <v/>
      </c>
      <c r="AC1132" s="22" t="str">
        <f>IF(ISNUMBER(AVERAGEIFS(Observed!AC$2:AC$9149,Observed!$A$2:$A$9149,$A1132,Observed!$D$2:$D$9149,$D1132)),AVERAGEIFS(Observed!AC$2:AC$9149,Observed!$A$2:$A$9149,$A1132,Observed!$D$2:$D$9149,$D1132),"")</f>
        <v/>
      </c>
      <c r="AD1132" s="22" t="str">
        <f>IF(ISNUMBER(AVERAGEIFS(Observed!AD$2:AD$9149,Observed!$A$2:$A$9149,$A1132,Observed!$D$2:$D$9149,$D1132)),AVERAGEIFS(Observed!AD$2:AD$9149,Observed!$A$2:$A$9149,$A1132,Observed!$D$2:$D$9149,$D1132),"")</f>
        <v/>
      </c>
      <c r="AE1132" s="22" t="str">
        <f>IF(ISNUMBER(AVERAGEIFS(Observed!AE$2:AE$9149,Observed!$A$2:$A$9149,$A1132,Observed!$D$2:$D$9149,$D1132)),AVERAGEIFS(Observed!AE$2:AE$9149,Observed!$A$2:$A$9149,$A1132,Observed!$D$2:$D$9149,$D1132),"")</f>
        <v/>
      </c>
      <c r="AF1132" s="22" t="str">
        <f>IF(ISNUMBER(AVERAGEIFS(Observed!AF$2:AF$9149,Observed!$A$2:$A$9149,$A1132,Observed!$D$2:$D$9149,$D1132)),AVERAGEIFS(Observed!AF$2:AF$9149,Observed!$A$2:$A$9149,$A1132,Observed!$D$2:$D$9149,$D1132),"")</f>
        <v/>
      </c>
      <c r="AG1132" s="22" t="str">
        <f>IF(ISNUMBER(AVERAGEIFS(Observed!AG$2:AG$9149,Observed!$A$2:$A$9149,$A1132,Observed!$D$2:$D$9149,$D1132)),AVERAGEIFS(Observed!AG$2:AG$9149,Observed!$A$2:$A$9149,$A1132,Observed!$D$2:$D$9149,$D1132),"")</f>
        <v/>
      </c>
      <c r="AH1132" s="22" t="str">
        <f>IF(ISNUMBER(AVERAGEIFS(Observed!AH$2:AH$9149,Observed!$A$2:$A$9149,$A1132,Observed!$D$2:$D$9149,$D1132)),AVERAGEIFS(Observed!AH$2:AH$9149,Observed!$A$2:$A$9149,$A1132,Observed!$D$2:$D$9149,$D1132),"")</f>
        <v/>
      </c>
      <c r="AI1132" s="22" t="str">
        <f>IF(ISNUMBER(AVERAGEIFS(Observed!AI$2:AI$9149,Observed!$A$2:$A$9149,$A1132,Observed!$D$2:$D$9149,$D1132)),AVERAGEIFS(Observed!AI$2:AI$9149,Observed!$A$2:$A$9149,$A1132,Observed!$D$2:$D$9149,$D1132),"")</f>
        <v/>
      </c>
      <c r="AJ1132" s="22" t="str">
        <f>IF(ISNUMBER(AVERAGEIFS(Observed!AJ$2:AJ$9149,Observed!$A$2:$A$9149,$A1132,Observed!$D$2:$D$9149,$D1132)),AVERAGEIFS(Observed!AJ$2:AJ$9149,Observed!$A$2:$A$9149,$A1132,Observed!$D$2:$D$9149,$D1132),"")</f>
        <v/>
      </c>
      <c r="AK1132" s="22" t="str">
        <f>IF(ISNUMBER(AVERAGEIFS(Observed!AK$2:AK$9149,Observed!$A$2:$A$9149,$A1132,Observed!$D$2:$D$9149,$D1132)),AVERAGEIFS(Observed!AK$2:AK$9149,Observed!$A$2:$A$9149,$A1132,Observed!$D$2:$D$9149,$D1132),"")</f>
        <v/>
      </c>
      <c r="AL1132" s="23" t="str">
        <f>IF(ISNUMBER(AVERAGEIFS(Observed!AL$2:AL$9149,Observed!$A$2:$A$9149,$A1132,Observed!$D$2:$D$9149,$D1132)),AVERAGEIFS(Observed!AL$2:AL$9149,Observed!$A$2:$A$9149,$A1132,Observed!$D$2:$D$9149,$D1132),"")</f>
        <v/>
      </c>
      <c r="AM1132" s="23" t="str">
        <f>IF(ISNUMBER(AVERAGEIFS(Observed!AM$2:AM$9149,Observed!$A$2:$A$9149,$A1132,Observed!$D$2:$D$9149,$D1132)),AVERAGEIFS(Observed!AM$2:AM$9149,Observed!$A$2:$A$9149,$A1132,Observed!$D$2:$D$9149,$D1132),"")</f>
        <v/>
      </c>
      <c r="AN1132" s="22" t="str">
        <f>IF(ISNUMBER(AVERAGEIFS(Observed!AN$2:AN$9149,Observed!$A$2:$A$9149,$A1132,Observed!$D$2:$D$9149,$D1132)),AVERAGEIFS(Observed!AN$2:AN$9149,Observed!$A$2:$A$9149,$A1132,Observed!$D$2:$D$9149,$D1132),"")</f>
        <v/>
      </c>
      <c r="AO1132" s="22" t="str">
        <f>IF(ISNUMBER(AVERAGEIFS(Observed!AO$2:AO$9149,Observed!$A$2:$A$9149,$A1132,Observed!$D$2:$D$9149,$D1132)),AVERAGEIFS(Observed!AO$2:AO$9149,Observed!$A$2:$A$9149,$A1132,Observed!$D$2:$D$9149,$D1132),"")</f>
        <v/>
      </c>
      <c r="AP1132" s="21" t="str">
        <f>IF(ISNUMBER(AVERAGEIFS(Observed!AP$2:AP$9149,Observed!$A$2:$A$9149,$A1132,Observed!$D$2:$D$9149,$D1132)),AVERAGEIFS(Observed!AP$2:AP$9149,Observed!$A$2:$A$9149,$A1132,Observed!$D$2:$D$9149,$D1132),"")</f>
        <v/>
      </c>
      <c r="AQ1132" s="22">
        <f>IF(ISNUMBER(AVERAGEIFS(Observed!AQ$2:AQ$9149,Observed!$A$2:$A$9149,$A1132,Observed!$D$2:$D$9149,$D1132)),AVERAGEIFS(Observed!AQ$2:AQ$9149,Observed!$A$2:$A$9149,$A1132,Observed!$D$2:$D$9149,$D1132),"")</f>
        <v>340</v>
      </c>
      <c r="AR1132" s="22" t="str">
        <f>IF(ISNUMBER(AVERAGEIFS(Observed!AR$2:AR$9149,Observed!$A$2:$A$9149,$A1132,Observed!$D$2:$D$9149,$D1132)),AVERAGEIFS(Observed!AR$2:AR$9149,Observed!$A$2:$A$9149,$A1132,Observed!$D$2:$D$9149,$D1132),"")</f>
        <v/>
      </c>
      <c r="AS1132" s="22" t="str">
        <f>IF(ISNUMBER(AVERAGEIFS(Observed!AS$2:AS$9149,Observed!$A$2:$A$9149,$A1132,Observed!$D$2:$D$9149,$D1132)),AVERAGEIFS(Observed!AS$2:AS$9149,Observed!$A$2:$A$9149,$A1132,Observed!$D$2:$D$9149,$D1132),"")</f>
        <v/>
      </c>
      <c r="AT1132" s="22" t="str">
        <f>IF(ISNUMBER(AVERAGEIFS(Observed!AT$2:AT$9149,Observed!$A$2:$A$9149,$A1132,Observed!$D$2:$D$9149,$D1132)),AVERAGEIFS(Observed!AT$2:AT$9149,Observed!$A$2:$A$9149,$A1132,Observed!$D$2:$D$9149,$D1132),"")</f>
        <v/>
      </c>
      <c r="AU1132" s="22" t="str">
        <f>IF(ISNUMBER(AVERAGEIFS(Observed!AU$2:AU$9149,Observed!$A$2:$A$9149,$A1132,Observed!$D$2:$D$9149,$D1132)),AVERAGEIFS(Observed!AU$2:AU$9149,Observed!$A$2:$A$9149,$A1132,Observed!$D$2:$D$9149,$D1132),"")</f>
        <v/>
      </c>
      <c r="AV1132" s="2">
        <f>COUNTIFS(Observed!$A$2:$A$9149,$A1132,Observed!$D$2:$D$9149,$D1132)</f>
        <v>5</v>
      </c>
      <c r="AW1132" s="2">
        <f t="shared" si="17"/>
        <v>1</v>
      </c>
    </row>
    <row r="1133" spans="1:49" x14ac:dyDescent="0.25">
      <c r="A1133" t="s">
        <v>98</v>
      </c>
      <c r="B1133" t="s">
        <v>116</v>
      </c>
      <c r="C1133" t="s">
        <v>30</v>
      </c>
      <c r="D1133" s="3">
        <v>40841</v>
      </c>
      <c r="E1133">
        <v>1</v>
      </c>
      <c r="G1133" t="s">
        <v>112</v>
      </c>
      <c r="K1133" s="24" t="s">
        <v>76</v>
      </c>
      <c r="N1133" s="2"/>
      <c r="O1133" s="21" t="str">
        <f>IF(ISNUMBER(AVERAGEIFS(Observed!O$2:O$9149,Observed!$A$2:$A$9149,$A1133,Observed!$D$2:$D$9149,$D1133)),AVERAGEIFS(Observed!O$2:O$9149,Observed!$A$2:$A$9149,$A1133,Observed!$D$2:$D$9149,$D1133),"")</f>
        <v/>
      </c>
      <c r="P1133" s="22" t="str">
        <f>IF(ISNUMBER(AVERAGEIFS(Observed!P$2:P$9149,Observed!$A$2:$A$9149,$A1133,Observed!$D$2:$D$9149,$D1133)),AVERAGEIFS(Observed!P$2:P$9149,Observed!$A$2:$A$9149,$A1133,Observed!$D$2:$D$9149,$D1133),"")</f>
        <v/>
      </c>
      <c r="Q1133" s="22" t="str">
        <f>IF(ISNUMBER(AVERAGEIFS(Observed!Q$2:Q$9149,Observed!$A$2:$A$9149,$A1133,Observed!$D$2:$D$9149,$D1133)),AVERAGEIFS(Observed!Q$2:Q$9149,Observed!$A$2:$A$9149,$A1133,Observed!$D$2:$D$9149,$D1133),"")</f>
        <v/>
      </c>
      <c r="R1133" s="22" t="str">
        <f>IF(ISNUMBER(AVERAGEIFS(Observed!R$2:R$9149,Observed!$A$2:$A$9149,$A1133,Observed!$D$2:$D$9149,$D1133)),AVERAGEIFS(Observed!R$2:R$9149,Observed!$A$2:$A$9149,$A1133,Observed!$D$2:$D$9149,$D1133),"")</f>
        <v/>
      </c>
      <c r="S1133" s="22" t="str">
        <f>IF(ISNUMBER(AVERAGEIFS(Observed!S$2:S$9149,Observed!$A$2:$A$9149,$A1133,Observed!$D$2:$D$9149,$D1133)),AVERAGEIFS(Observed!S$2:S$9149,Observed!$A$2:$A$9149,$A1133,Observed!$D$2:$D$9149,$D1133),"")</f>
        <v/>
      </c>
      <c r="T1133" s="23" t="str">
        <f>IF(ISNUMBER(AVERAGEIFS(Observed!T$2:T$9149,Observed!$A$2:$A$9149,$A1133,Observed!$D$2:$D$9149,$D1133)),AVERAGEIFS(Observed!T$2:T$9149,Observed!$A$2:$A$9149,$A1133,Observed!$D$2:$D$9149,$D1133),"")</f>
        <v/>
      </c>
      <c r="U1133" s="23" t="str">
        <f>IF(ISNUMBER(AVERAGEIFS(Observed!U$2:U$9149,Observed!$A$2:$A$9149,$A1133,Observed!$D$2:$D$9149,$D1133)),AVERAGEIFS(Observed!U$2:U$9149,Observed!$A$2:$A$9149,$A1133,Observed!$D$2:$D$9149,$D1133),"")</f>
        <v/>
      </c>
      <c r="V1133" s="23" t="str">
        <f>IF(ISNUMBER(AVERAGEIFS(Observed!V$2:V$9149,Observed!$A$2:$A$9149,$A1133,Observed!$D$2:$D$9149,$D1133)),AVERAGEIFS(Observed!V$2:V$9149,Observed!$A$2:$A$9149,$A1133,Observed!$D$2:$D$9149,$D1133),"")</f>
        <v/>
      </c>
      <c r="W1133" s="21" t="str">
        <f>IF(ISNUMBER(AVERAGEIFS(Observed!W$2:W$9149,Observed!$A$2:$A$9149,$A1133,Observed!$D$2:$D$9149,$D1133)),AVERAGEIFS(Observed!W$2:W$9149,Observed!$A$2:$A$9149,$A1133,Observed!$D$2:$D$9149,$D1133),"")</f>
        <v/>
      </c>
      <c r="X1133" s="35" t="str">
        <f>IF(ISNUMBER(AVERAGEIFS(Observed!X$2:X$9149,Observed!$A$2:$A$9149,$A1133,Observed!$D$2:$D$9149,$D1133)),AVERAGEIFS(Observed!X$2:X$9149,Observed!$A$2:$A$9149,$A1133,Observed!$D$2:$D$9149,$D1133),"")</f>
        <v/>
      </c>
      <c r="Y1133" s="35" t="str">
        <f>IF(ISNUMBER(AVERAGEIFS(Observed!Y$2:Y$9149,Observed!$A$2:$A$9149,$A1133,Observed!$D$2:$D$9149,$D1133)),AVERAGEIFS(Observed!Y$2:Y$9149,Observed!$A$2:$A$9149,$A1133,Observed!$D$2:$D$9149,$D1133),"")</f>
        <v/>
      </c>
      <c r="Z1133" s="22" t="str">
        <f>IF(ISNUMBER(AVERAGEIFS(Observed!Z$2:Z$9149,Observed!$A$2:$A$9149,$A1133,Observed!$D$2:$D$9149,$D1133)),AVERAGEIFS(Observed!Z$2:Z$9149,Observed!$A$2:$A$9149,$A1133,Observed!$D$2:$D$9149,$D1133),"")</f>
        <v/>
      </c>
      <c r="AA1133" s="22" t="str">
        <f>IF(ISNUMBER(AVERAGEIFS(Observed!AA$2:AA$9149,Observed!$A$2:$A$9149,$A1133,Observed!$D$2:$D$9149,$D1133)),AVERAGEIFS(Observed!AA$2:AA$9149,Observed!$A$2:$A$9149,$A1133,Observed!$D$2:$D$9149,$D1133),"")</f>
        <v/>
      </c>
      <c r="AB1133" s="22" t="str">
        <f>IF(ISNUMBER(AVERAGEIFS(Observed!AB$2:AB$9149,Observed!$A$2:$A$9149,$A1133,Observed!$D$2:$D$9149,$D1133)),AVERAGEIFS(Observed!AB$2:AB$9149,Observed!$A$2:$A$9149,$A1133,Observed!$D$2:$D$9149,$D1133),"")</f>
        <v/>
      </c>
      <c r="AC1133" s="22" t="str">
        <f>IF(ISNUMBER(AVERAGEIFS(Observed!AC$2:AC$9149,Observed!$A$2:$A$9149,$A1133,Observed!$D$2:$D$9149,$D1133)),AVERAGEIFS(Observed!AC$2:AC$9149,Observed!$A$2:$A$9149,$A1133,Observed!$D$2:$D$9149,$D1133),"")</f>
        <v/>
      </c>
      <c r="AD1133" s="22" t="str">
        <f>IF(ISNUMBER(AVERAGEIFS(Observed!AD$2:AD$9149,Observed!$A$2:$A$9149,$A1133,Observed!$D$2:$D$9149,$D1133)),AVERAGEIFS(Observed!AD$2:AD$9149,Observed!$A$2:$A$9149,$A1133,Observed!$D$2:$D$9149,$D1133),"")</f>
        <v/>
      </c>
      <c r="AE1133" s="22" t="str">
        <f>IF(ISNUMBER(AVERAGEIFS(Observed!AE$2:AE$9149,Observed!$A$2:$A$9149,$A1133,Observed!$D$2:$D$9149,$D1133)),AVERAGEIFS(Observed!AE$2:AE$9149,Observed!$A$2:$A$9149,$A1133,Observed!$D$2:$D$9149,$D1133),"")</f>
        <v/>
      </c>
      <c r="AF1133" s="22" t="str">
        <f>IF(ISNUMBER(AVERAGEIFS(Observed!AF$2:AF$9149,Observed!$A$2:$A$9149,$A1133,Observed!$D$2:$D$9149,$D1133)),AVERAGEIFS(Observed!AF$2:AF$9149,Observed!$A$2:$A$9149,$A1133,Observed!$D$2:$D$9149,$D1133),"")</f>
        <v/>
      </c>
      <c r="AG1133" s="22" t="str">
        <f>IF(ISNUMBER(AVERAGEIFS(Observed!AG$2:AG$9149,Observed!$A$2:$A$9149,$A1133,Observed!$D$2:$D$9149,$D1133)),AVERAGEIFS(Observed!AG$2:AG$9149,Observed!$A$2:$A$9149,$A1133,Observed!$D$2:$D$9149,$D1133),"")</f>
        <v/>
      </c>
      <c r="AH1133" s="22" t="str">
        <f>IF(ISNUMBER(AVERAGEIFS(Observed!AH$2:AH$9149,Observed!$A$2:$A$9149,$A1133,Observed!$D$2:$D$9149,$D1133)),AVERAGEIFS(Observed!AH$2:AH$9149,Observed!$A$2:$A$9149,$A1133,Observed!$D$2:$D$9149,$D1133),"")</f>
        <v/>
      </c>
      <c r="AI1133" s="22" t="str">
        <f>IF(ISNUMBER(AVERAGEIFS(Observed!AI$2:AI$9149,Observed!$A$2:$A$9149,$A1133,Observed!$D$2:$D$9149,$D1133)),AVERAGEIFS(Observed!AI$2:AI$9149,Observed!$A$2:$A$9149,$A1133,Observed!$D$2:$D$9149,$D1133),"")</f>
        <v/>
      </c>
      <c r="AJ1133" s="22" t="str">
        <f>IF(ISNUMBER(AVERAGEIFS(Observed!AJ$2:AJ$9149,Observed!$A$2:$A$9149,$A1133,Observed!$D$2:$D$9149,$D1133)),AVERAGEIFS(Observed!AJ$2:AJ$9149,Observed!$A$2:$A$9149,$A1133,Observed!$D$2:$D$9149,$D1133),"")</f>
        <v/>
      </c>
      <c r="AK1133" s="22" t="str">
        <f>IF(ISNUMBER(AVERAGEIFS(Observed!AK$2:AK$9149,Observed!$A$2:$A$9149,$A1133,Observed!$D$2:$D$9149,$D1133)),AVERAGEIFS(Observed!AK$2:AK$9149,Observed!$A$2:$A$9149,$A1133,Observed!$D$2:$D$9149,$D1133),"")</f>
        <v/>
      </c>
      <c r="AL1133" s="23" t="str">
        <f>IF(ISNUMBER(AVERAGEIFS(Observed!AL$2:AL$9149,Observed!$A$2:$A$9149,$A1133,Observed!$D$2:$D$9149,$D1133)),AVERAGEIFS(Observed!AL$2:AL$9149,Observed!$A$2:$A$9149,$A1133,Observed!$D$2:$D$9149,$D1133),"")</f>
        <v/>
      </c>
      <c r="AM1133" s="23" t="str">
        <f>IF(ISNUMBER(AVERAGEIFS(Observed!AM$2:AM$9149,Observed!$A$2:$A$9149,$A1133,Observed!$D$2:$D$9149,$D1133)),AVERAGEIFS(Observed!AM$2:AM$9149,Observed!$A$2:$A$9149,$A1133,Observed!$D$2:$D$9149,$D1133),"")</f>
        <v/>
      </c>
      <c r="AN1133" s="22" t="str">
        <f>IF(ISNUMBER(AVERAGEIFS(Observed!AN$2:AN$9149,Observed!$A$2:$A$9149,$A1133,Observed!$D$2:$D$9149,$D1133)),AVERAGEIFS(Observed!AN$2:AN$9149,Observed!$A$2:$A$9149,$A1133,Observed!$D$2:$D$9149,$D1133),"")</f>
        <v/>
      </c>
      <c r="AO1133" s="22" t="str">
        <f>IF(ISNUMBER(AVERAGEIFS(Observed!AO$2:AO$9149,Observed!$A$2:$A$9149,$A1133,Observed!$D$2:$D$9149,$D1133)),AVERAGEIFS(Observed!AO$2:AO$9149,Observed!$A$2:$A$9149,$A1133,Observed!$D$2:$D$9149,$D1133),"")</f>
        <v/>
      </c>
      <c r="AP1133" s="21" t="str">
        <f>IF(ISNUMBER(AVERAGEIFS(Observed!AP$2:AP$9149,Observed!$A$2:$A$9149,$A1133,Observed!$D$2:$D$9149,$D1133)),AVERAGEIFS(Observed!AP$2:AP$9149,Observed!$A$2:$A$9149,$A1133,Observed!$D$2:$D$9149,$D1133),"")</f>
        <v/>
      </c>
      <c r="AQ1133" s="22">
        <f>IF(ISNUMBER(AVERAGEIFS(Observed!AQ$2:AQ$9149,Observed!$A$2:$A$9149,$A1133,Observed!$D$2:$D$9149,$D1133)),AVERAGEIFS(Observed!AQ$2:AQ$9149,Observed!$A$2:$A$9149,$A1133,Observed!$D$2:$D$9149,$D1133),"")</f>
        <v>376.2</v>
      </c>
      <c r="AR1133" s="22" t="str">
        <f>IF(ISNUMBER(AVERAGEIFS(Observed!AR$2:AR$9149,Observed!$A$2:$A$9149,$A1133,Observed!$D$2:$D$9149,$D1133)),AVERAGEIFS(Observed!AR$2:AR$9149,Observed!$A$2:$A$9149,$A1133,Observed!$D$2:$D$9149,$D1133),"")</f>
        <v/>
      </c>
      <c r="AS1133" s="22" t="str">
        <f>IF(ISNUMBER(AVERAGEIFS(Observed!AS$2:AS$9149,Observed!$A$2:$A$9149,$A1133,Observed!$D$2:$D$9149,$D1133)),AVERAGEIFS(Observed!AS$2:AS$9149,Observed!$A$2:$A$9149,$A1133,Observed!$D$2:$D$9149,$D1133),"")</f>
        <v/>
      </c>
      <c r="AT1133" s="22" t="str">
        <f>IF(ISNUMBER(AVERAGEIFS(Observed!AT$2:AT$9149,Observed!$A$2:$A$9149,$A1133,Observed!$D$2:$D$9149,$D1133)),AVERAGEIFS(Observed!AT$2:AT$9149,Observed!$A$2:$A$9149,$A1133,Observed!$D$2:$D$9149,$D1133),"")</f>
        <v/>
      </c>
      <c r="AU1133" s="22" t="str">
        <f>IF(ISNUMBER(AVERAGEIFS(Observed!AU$2:AU$9149,Observed!$A$2:$A$9149,$A1133,Observed!$D$2:$D$9149,$D1133)),AVERAGEIFS(Observed!AU$2:AU$9149,Observed!$A$2:$A$9149,$A1133,Observed!$D$2:$D$9149,$D1133),"")</f>
        <v/>
      </c>
      <c r="AV1133" s="2">
        <f>COUNTIFS(Observed!$A$2:$A$9149,$A1133,Observed!$D$2:$D$9149,$D1133)</f>
        <v>5</v>
      </c>
      <c r="AW1133" s="2">
        <f t="shared" si="17"/>
        <v>1</v>
      </c>
    </row>
    <row r="1134" spans="1:49" x14ac:dyDescent="0.25">
      <c r="A1134" t="s">
        <v>98</v>
      </c>
      <c r="B1134" t="s">
        <v>116</v>
      </c>
      <c r="C1134" t="s">
        <v>30</v>
      </c>
      <c r="D1134" s="3">
        <v>40847</v>
      </c>
      <c r="E1134">
        <v>1</v>
      </c>
      <c r="G1134" t="s">
        <v>112</v>
      </c>
      <c r="K1134" s="24" t="s">
        <v>76</v>
      </c>
      <c r="N1134" s="2"/>
      <c r="O1134" s="21" t="str">
        <f>IF(ISNUMBER(AVERAGEIFS(Observed!O$2:O$9149,Observed!$A$2:$A$9149,$A1134,Observed!$D$2:$D$9149,$D1134)),AVERAGEIFS(Observed!O$2:O$9149,Observed!$A$2:$A$9149,$A1134,Observed!$D$2:$D$9149,$D1134),"")</f>
        <v/>
      </c>
      <c r="P1134" s="22" t="str">
        <f>IF(ISNUMBER(AVERAGEIFS(Observed!P$2:P$9149,Observed!$A$2:$A$9149,$A1134,Observed!$D$2:$D$9149,$D1134)),AVERAGEIFS(Observed!P$2:P$9149,Observed!$A$2:$A$9149,$A1134,Observed!$D$2:$D$9149,$D1134),"")</f>
        <v/>
      </c>
      <c r="Q1134" s="22" t="str">
        <f>IF(ISNUMBER(AVERAGEIFS(Observed!Q$2:Q$9149,Observed!$A$2:$A$9149,$A1134,Observed!$D$2:$D$9149,$D1134)),AVERAGEIFS(Observed!Q$2:Q$9149,Observed!$A$2:$A$9149,$A1134,Observed!$D$2:$D$9149,$D1134),"")</f>
        <v/>
      </c>
      <c r="R1134" s="22" t="str">
        <f>IF(ISNUMBER(AVERAGEIFS(Observed!R$2:R$9149,Observed!$A$2:$A$9149,$A1134,Observed!$D$2:$D$9149,$D1134)),AVERAGEIFS(Observed!R$2:R$9149,Observed!$A$2:$A$9149,$A1134,Observed!$D$2:$D$9149,$D1134),"")</f>
        <v/>
      </c>
      <c r="S1134" s="22" t="str">
        <f>IF(ISNUMBER(AVERAGEIFS(Observed!S$2:S$9149,Observed!$A$2:$A$9149,$A1134,Observed!$D$2:$D$9149,$D1134)),AVERAGEIFS(Observed!S$2:S$9149,Observed!$A$2:$A$9149,$A1134,Observed!$D$2:$D$9149,$D1134),"")</f>
        <v/>
      </c>
      <c r="T1134" s="23" t="str">
        <f>IF(ISNUMBER(AVERAGEIFS(Observed!T$2:T$9149,Observed!$A$2:$A$9149,$A1134,Observed!$D$2:$D$9149,$D1134)),AVERAGEIFS(Observed!T$2:T$9149,Observed!$A$2:$A$9149,$A1134,Observed!$D$2:$D$9149,$D1134),"")</f>
        <v/>
      </c>
      <c r="U1134" s="23" t="str">
        <f>IF(ISNUMBER(AVERAGEIFS(Observed!U$2:U$9149,Observed!$A$2:$A$9149,$A1134,Observed!$D$2:$D$9149,$D1134)),AVERAGEIFS(Observed!U$2:U$9149,Observed!$A$2:$A$9149,$A1134,Observed!$D$2:$D$9149,$D1134),"")</f>
        <v/>
      </c>
      <c r="V1134" s="23" t="str">
        <f>IF(ISNUMBER(AVERAGEIFS(Observed!V$2:V$9149,Observed!$A$2:$A$9149,$A1134,Observed!$D$2:$D$9149,$D1134)),AVERAGEIFS(Observed!V$2:V$9149,Observed!$A$2:$A$9149,$A1134,Observed!$D$2:$D$9149,$D1134),"")</f>
        <v/>
      </c>
      <c r="W1134" s="21" t="str">
        <f>IF(ISNUMBER(AVERAGEIFS(Observed!W$2:W$9149,Observed!$A$2:$A$9149,$A1134,Observed!$D$2:$D$9149,$D1134)),AVERAGEIFS(Observed!W$2:W$9149,Observed!$A$2:$A$9149,$A1134,Observed!$D$2:$D$9149,$D1134),"")</f>
        <v/>
      </c>
      <c r="X1134" s="35" t="str">
        <f>IF(ISNUMBER(AVERAGEIFS(Observed!X$2:X$9149,Observed!$A$2:$A$9149,$A1134,Observed!$D$2:$D$9149,$D1134)),AVERAGEIFS(Observed!X$2:X$9149,Observed!$A$2:$A$9149,$A1134,Observed!$D$2:$D$9149,$D1134),"")</f>
        <v/>
      </c>
      <c r="Y1134" s="35" t="str">
        <f>IF(ISNUMBER(AVERAGEIFS(Observed!Y$2:Y$9149,Observed!$A$2:$A$9149,$A1134,Observed!$D$2:$D$9149,$D1134)),AVERAGEIFS(Observed!Y$2:Y$9149,Observed!$A$2:$A$9149,$A1134,Observed!$D$2:$D$9149,$D1134),"")</f>
        <v/>
      </c>
      <c r="Z1134" s="22" t="str">
        <f>IF(ISNUMBER(AVERAGEIFS(Observed!Z$2:Z$9149,Observed!$A$2:$A$9149,$A1134,Observed!$D$2:$D$9149,$D1134)),AVERAGEIFS(Observed!Z$2:Z$9149,Observed!$A$2:$A$9149,$A1134,Observed!$D$2:$D$9149,$D1134),"")</f>
        <v/>
      </c>
      <c r="AA1134" s="22" t="str">
        <f>IF(ISNUMBER(AVERAGEIFS(Observed!AA$2:AA$9149,Observed!$A$2:$A$9149,$A1134,Observed!$D$2:$D$9149,$D1134)),AVERAGEIFS(Observed!AA$2:AA$9149,Observed!$A$2:$A$9149,$A1134,Observed!$D$2:$D$9149,$D1134),"")</f>
        <v/>
      </c>
      <c r="AB1134" s="22" t="str">
        <f>IF(ISNUMBER(AVERAGEIFS(Observed!AB$2:AB$9149,Observed!$A$2:$A$9149,$A1134,Observed!$D$2:$D$9149,$D1134)),AVERAGEIFS(Observed!AB$2:AB$9149,Observed!$A$2:$A$9149,$A1134,Observed!$D$2:$D$9149,$D1134),"")</f>
        <v/>
      </c>
      <c r="AC1134" s="22" t="str">
        <f>IF(ISNUMBER(AVERAGEIFS(Observed!AC$2:AC$9149,Observed!$A$2:$A$9149,$A1134,Observed!$D$2:$D$9149,$D1134)),AVERAGEIFS(Observed!AC$2:AC$9149,Observed!$A$2:$A$9149,$A1134,Observed!$D$2:$D$9149,$D1134),"")</f>
        <v/>
      </c>
      <c r="AD1134" s="22" t="str">
        <f>IF(ISNUMBER(AVERAGEIFS(Observed!AD$2:AD$9149,Observed!$A$2:$A$9149,$A1134,Observed!$D$2:$D$9149,$D1134)),AVERAGEIFS(Observed!AD$2:AD$9149,Observed!$A$2:$A$9149,$A1134,Observed!$D$2:$D$9149,$D1134),"")</f>
        <v/>
      </c>
      <c r="AE1134" s="22" t="str">
        <f>IF(ISNUMBER(AVERAGEIFS(Observed!AE$2:AE$9149,Observed!$A$2:$A$9149,$A1134,Observed!$D$2:$D$9149,$D1134)),AVERAGEIFS(Observed!AE$2:AE$9149,Observed!$A$2:$A$9149,$A1134,Observed!$D$2:$D$9149,$D1134),"")</f>
        <v/>
      </c>
      <c r="AF1134" s="22" t="str">
        <f>IF(ISNUMBER(AVERAGEIFS(Observed!AF$2:AF$9149,Observed!$A$2:$A$9149,$A1134,Observed!$D$2:$D$9149,$D1134)),AVERAGEIFS(Observed!AF$2:AF$9149,Observed!$A$2:$A$9149,$A1134,Observed!$D$2:$D$9149,$D1134),"")</f>
        <v/>
      </c>
      <c r="AG1134" s="22" t="str">
        <f>IF(ISNUMBER(AVERAGEIFS(Observed!AG$2:AG$9149,Observed!$A$2:$A$9149,$A1134,Observed!$D$2:$D$9149,$D1134)),AVERAGEIFS(Observed!AG$2:AG$9149,Observed!$A$2:$A$9149,$A1134,Observed!$D$2:$D$9149,$D1134),"")</f>
        <v/>
      </c>
      <c r="AH1134" s="22" t="str">
        <f>IF(ISNUMBER(AVERAGEIFS(Observed!AH$2:AH$9149,Observed!$A$2:$A$9149,$A1134,Observed!$D$2:$D$9149,$D1134)),AVERAGEIFS(Observed!AH$2:AH$9149,Observed!$A$2:$A$9149,$A1134,Observed!$D$2:$D$9149,$D1134),"")</f>
        <v/>
      </c>
      <c r="AI1134" s="22" t="str">
        <f>IF(ISNUMBER(AVERAGEIFS(Observed!AI$2:AI$9149,Observed!$A$2:$A$9149,$A1134,Observed!$D$2:$D$9149,$D1134)),AVERAGEIFS(Observed!AI$2:AI$9149,Observed!$A$2:$A$9149,$A1134,Observed!$D$2:$D$9149,$D1134),"")</f>
        <v/>
      </c>
      <c r="AJ1134" s="22" t="str">
        <f>IF(ISNUMBER(AVERAGEIFS(Observed!AJ$2:AJ$9149,Observed!$A$2:$A$9149,$A1134,Observed!$D$2:$D$9149,$D1134)),AVERAGEIFS(Observed!AJ$2:AJ$9149,Observed!$A$2:$A$9149,$A1134,Observed!$D$2:$D$9149,$D1134),"")</f>
        <v/>
      </c>
      <c r="AK1134" s="22" t="str">
        <f>IF(ISNUMBER(AVERAGEIFS(Observed!AK$2:AK$9149,Observed!$A$2:$A$9149,$A1134,Observed!$D$2:$D$9149,$D1134)),AVERAGEIFS(Observed!AK$2:AK$9149,Observed!$A$2:$A$9149,$A1134,Observed!$D$2:$D$9149,$D1134),"")</f>
        <v/>
      </c>
      <c r="AL1134" s="23" t="str">
        <f>IF(ISNUMBER(AVERAGEIFS(Observed!AL$2:AL$9149,Observed!$A$2:$A$9149,$A1134,Observed!$D$2:$D$9149,$D1134)),AVERAGEIFS(Observed!AL$2:AL$9149,Observed!$A$2:$A$9149,$A1134,Observed!$D$2:$D$9149,$D1134),"")</f>
        <v/>
      </c>
      <c r="AM1134" s="23" t="str">
        <f>IF(ISNUMBER(AVERAGEIFS(Observed!AM$2:AM$9149,Observed!$A$2:$A$9149,$A1134,Observed!$D$2:$D$9149,$D1134)),AVERAGEIFS(Observed!AM$2:AM$9149,Observed!$A$2:$A$9149,$A1134,Observed!$D$2:$D$9149,$D1134),"")</f>
        <v/>
      </c>
      <c r="AN1134" s="22" t="str">
        <f>IF(ISNUMBER(AVERAGEIFS(Observed!AN$2:AN$9149,Observed!$A$2:$A$9149,$A1134,Observed!$D$2:$D$9149,$D1134)),AVERAGEIFS(Observed!AN$2:AN$9149,Observed!$A$2:$A$9149,$A1134,Observed!$D$2:$D$9149,$D1134),"")</f>
        <v/>
      </c>
      <c r="AO1134" s="22" t="str">
        <f>IF(ISNUMBER(AVERAGEIFS(Observed!AO$2:AO$9149,Observed!$A$2:$A$9149,$A1134,Observed!$D$2:$D$9149,$D1134)),AVERAGEIFS(Observed!AO$2:AO$9149,Observed!$A$2:$A$9149,$A1134,Observed!$D$2:$D$9149,$D1134),"")</f>
        <v/>
      </c>
      <c r="AP1134" s="21" t="str">
        <f>IF(ISNUMBER(AVERAGEIFS(Observed!AP$2:AP$9149,Observed!$A$2:$A$9149,$A1134,Observed!$D$2:$D$9149,$D1134)),AVERAGEIFS(Observed!AP$2:AP$9149,Observed!$A$2:$A$9149,$A1134,Observed!$D$2:$D$9149,$D1134),"")</f>
        <v/>
      </c>
      <c r="AQ1134" s="22">
        <f>IF(ISNUMBER(AVERAGEIFS(Observed!AQ$2:AQ$9149,Observed!$A$2:$A$9149,$A1134,Observed!$D$2:$D$9149,$D1134)),AVERAGEIFS(Observed!AQ$2:AQ$9149,Observed!$A$2:$A$9149,$A1134,Observed!$D$2:$D$9149,$D1134),"")</f>
        <v>98.2</v>
      </c>
      <c r="AR1134" s="22" t="str">
        <f>IF(ISNUMBER(AVERAGEIFS(Observed!AR$2:AR$9149,Observed!$A$2:$A$9149,$A1134,Observed!$D$2:$D$9149,$D1134)),AVERAGEIFS(Observed!AR$2:AR$9149,Observed!$A$2:$A$9149,$A1134,Observed!$D$2:$D$9149,$D1134),"")</f>
        <v/>
      </c>
      <c r="AS1134" s="22" t="str">
        <f>IF(ISNUMBER(AVERAGEIFS(Observed!AS$2:AS$9149,Observed!$A$2:$A$9149,$A1134,Observed!$D$2:$D$9149,$D1134)),AVERAGEIFS(Observed!AS$2:AS$9149,Observed!$A$2:$A$9149,$A1134,Observed!$D$2:$D$9149,$D1134),"")</f>
        <v/>
      </c>
      <c r="AT1134" s="22" t="str">
        <f>IF(ISNUMBER(AVERAGEIFS(Observed!AT$2:AT$9149,Observed!$A$2:$A$9149,$A1134,Observed!$D$2:$D$9149,$D1134)),AVERAGEIFS(Observed!AT$2:AT$9149,Observed!$A$2:$A$9149,$A1134,Observed!$D$2:$D$9149,$D1134),"")</f>
        <v/>
      </c>
      <c r="AU1134" s="22" t="str">
        <f>IF(ISNUMBER(AVERAGEIFS(Observed!AU$2:AU$9149,Observed!$A$2:$A$9149,$A1134,Observed!$D$2:$D$9149,$D1134)),AVERAGEIFS(Observed!AU$2:AU$9149,Observed!$A$2:$A$9149,$A1134,Observed!$D$2:$D$9149,$D1134),"")</f>
        <v/>
      </c>
      <c r="AV1134" s="2">
        <f>COUNTIFS(Observed!$A$2:$A$9149,$A1134,Observed!$D$2:$D$9149,$D1134)</f>
        <v>5</v>
      </c>
      <c r="AW1134" s="2">
        <f t="shared" si="17"/>
        <v>1</v>
      </c>
    </row>
    <row r="1135" spans="1:49" x14ac:dyDescent="0.25">
      <c r="A1135" t="s">
        <v>98</v>
      </c>
      <c r="B1135" t="s">
        <v>116</v>
      </c>
      <c r="C1135" t="s">
        <v>30</v>
      </c>
      <c r="D1135" s="3">
        <v>40854</v>
      </c>
      <c r="E1135">
        <v>1</v>
      </c>
      <c r="G1135" t="s">
        <v>112</v>
      </c>
      <c r="K1135" s="24" t="s">
        <v>76</v>
      </c>
      <c r="N1135" s="2"/>
      <c r="O1135" s="21" t="str">
        <f>IF(ISNUMBER(AVERAGEIFS(Observed!O$2:O$9149,Observed!$A$2:$A$9149,$A1135,Observed!$D$2:$D$9149,$D1135)),AVERAGEIFS(Observed!O$2:O$9149,Observed!$A$2:$A$9149,$A1135,Observed!$D$2:$D$9149,$D1135),"")</f>
        <v/>
      </c>
      <c r="P1135" s="22" t="str">
        <f>IF(ISNUMBER(AVERAGEIFS(Observed!P$2:P$9149,Observed!$A$2:$A$9149,$A1135,Observed!$D$2:$D$9149,$D1135)),AVERAGEIFS(Observed!P$2:P$9149,Observed!$A$2:$A$9149,$A1135,Observed!$D$2:$D$9149,$D1135),"")</f>
        <v/>
      </c>
      <c r="Q1135" s="22" t="str">
        <f>IF(ISNUMBER(AVERAGEIFS(Observed!Q$2:Q$9149,Observed!$A$2:$A$9149,$A1135,Observed!$D$2:$D$9149,$D1135)),AVERAGEIFS(Observed!Q$2:Q$9149,Observed!$A$2:$A$9149,$A1135,Observed!$D$2:$D$9149,$D1135),"")</f>
        <v/>
      </c>
      <c r="R1135" s="22" t="str">
        <f>IF(ISNUMBER(AVERAGEIFS(Observed!R$2:R$9149,Observed!$A$2:$A$9149,$A1135,Observed!$D$2:$D$9149,$D1135)),AVERAGEIFS(Observed!R$2:R$9149,Observed!$A$2:$A$9149,$A1135,Observed!$D$2:$D$9149,$D1135),"")</f>
        <v/>
      </c>
      <c r="S1135" s="22" t="str">
        <f>IF(ISNUMBER(AVERAGEIFS(Observed!S$2:S$9149,Observed!$A$2:$A$9149,$A1135,Observed!$D$2:$D$9149,$D1135)),AVERAGEIFS(Observed!S$2:S$9149,Observed!$A$2:$A$9149,$A1135,Observed!$D$2:$D$9149,$D1135),"")</f>
        <v/>
      </c>
      <c r="T1135" s="23" t="str">
        <f>IF(ISNUMBER(AVERAGEIFS(Observed!T$2:T$9149,Observed!$A$2:$A$9149,$A1135,Observed!$D$2:$D$9149,$D1135)),AVERAGEIFS(Observed!T$2:T$9149,Observed!$A$2:$A$9149,$A1135,Observed!$D$2:$D$9149,$D1135),"")</f>
        <v/>
      </c>
      <c r="U1135" s="23" t="str">
        <f>IF(ISNUMBER(AVERAGEIFS(Observed!U$2:U$9149,Observed!$A$2:$A$9149,$A1135,Observed!$D$2:$D$9149,$D1135)),AVERAGEIFS(Observed!U$2:U$9149,Observed!$A$2:$A$9149,$A1135,Observed!$D$2:$D$9149,$D1135),"")</f>
        <v/>
      </c>
      <c r="V1135" s="23" t="str">
        <f>IF(ISNUMBER(AVERAGEIFS(Observed!V$2:V$9149,Observed!$A$2:$A$9149,$A1135,Observed!$D$2:$D$9149,$D1135)),AVERAGEIFS(Observed!V$2:V$9149,Observed!$A$2:$A$9149,$A1135,Observed!$D$2:$D$9149,$D1135),"")</f>
        <v/>
      </c>
      <c r="W1135" s="21" t="str">
        <f>IF(ISNUMBER(AVERAGEIFS(Observed!W$2:W$9149,Observed!$A$2:$A$9149,$A1135,Observed!$D$2:$D$9149,$D1135)),AVERAGEIFS(Observed!W$2:W$9149,Observed!$A$2:$A$9149,$A1135,Observed!$D$2:$D$9149,$D1135),"")</f>
        <v/>
      </c>
      <c r="X1135" s="35" t="str">
        <f>IF(ISNUMBER(AVERAGEIFS(Observed!X$2:X$9149,Observed!$A$2:$A$9149,$A1135,Observed!$D$2:$D$9149,$D1135)),AVERAGEIFS(Observed!X$2:X$9149,Observed!$A$2:$A$9149,$A1135,Observed!$D$2:$D$9149,$D1135),"")</f>
        <v/>
      </c>
      <c r="Y1135" s="35" t="str">
        <f>IF(ISNUMBER(AVERAGEIFS(Observed!Y$2:Y$9149,Observed!$A$2:$A$9149,$A1135,Observed!$D$2:$D$9149,$D1135)),AVERAGEIFS(Observed!Y$2:Y$9149,Observed!$A$2:$A$9149,$A1135,Observed!$D$2:$D$9149,$D1135),"")</f>
        <v/>
      </c>
      <c r="Z1135" s="22" t="str">
        <f>IF(ISNUMBER(AVERAGEIFS(Observed!Z$2:Z$9149,Observed!$A$2:$A$9149,$A1135,Observed!$D$2:$D$9149,$D1135)),AVERAGEIFS(Observed!Z$2:Z$9149,Observed!$A$2:$A$9149,$A1135,Observed!$D$2:$D$9149,$D1135),"")</f>
        <v/>
      </c>
      <c r="AA1135" s="22" t="str">
        <f>IF(ISNUMBER(AVERAGEIFS(Observed!AA$2:AA$9149,Observed!$A$2:$A$9149,$A1135,Observed!$D$2:$D$9149,$D1135)),AVERAGEIFS(Observed!AA$2:AA$9149,Observed!$A$2:$A$9149,$A1135,Observed!$D$2:$D$9149,$D1135),"")</f>
        <v/>
      </c>
      <c r="AB1135" s="22" t="str">
        <f>IF(ISNUMBER(AVERAGEIFS(Observed!AB$2:AB$9149,Observed!$A$2:$A$9149,$A1135,Observed!$D$2:$D$9149,$D1135)),AVERAGEIFS(Observed!AB$2:AB$9149,Observed!$A$2:$A$9149,$A1135,Observed!$D$2:$D$9149,$D1135),"")</f>
        <v/>
      </c>
      <c r="AC1135" s="22" t="str">
        <f>IF(ISNUMBER(AVERAGEIFS(Observed!AC$2:AC$9149,Observed!$A$2:$A$9149,$A1135,Observed!$D$2:$D$9149,$D1135)),AVERAGEIFS(Observed!AC$2:AC$9149,Observed!$A$2:$A$9149,$A1135,Observed!$D$2:$D$9149,$D1135),"")</f>
        <v/>
      </c>
      <c r="AD1135" s="22" t="str">
        <f>IF(ISNUMBER(AVERAGEIFS(Observed!AD$2:AD$9149,Observed!$A$2:$A$9149,$A1135,Observed!$D$2:$D$9149,$D1135)),AVERAGEIFS(Observed!AD$2:AD$9149,Observed!$A$2:$A$9149,$A1135,Observed!$D$2:$D$9149,$D1135),"")</f>
        <v/>
      </c>
      <c r="AE1135" s="22" t="str">
        <f>IF(ISNUMBER(AVERAGEIFS(Observed!AE$2:AE$9149,Observed!$A$2:$A$9149,$A1135,Observed!$D$2:$D$9149,$D1135)),AVERAGEIFS(Observed!AE$2:AE$9149,Observed!$A$2:$A$9149,$A1135,Observed!$D$2:$D$9149,$D1135),"")</f>
        <v/>
      </c>
      <c r="AF1135" s="22" t="str">
        <f>IF(ISNUMBER(AVERAGEIFS(Observed!AF$2:AF$9149,Observed!$A$2:$A$9149,$A1135,Observed!$D$2:$D$9149,$D1135)),AVERAGEIFS(Observed!AF$2:AF$9149,Observed!$A$2:$A$9149,$A1135,Observed!$D$2:$D$9149,$D1135),"")</f>
        <v/>
      </c>
      <c r="AG1135" s="22" t="str">
        <f>IF(ISNUMBER(AVERAGEIFS(Observed!AG$2:AG$9149,Observed!$A$2:$A$9149,$A1135,Observed!$D$2:$D$9149,$D1135)),AVERAGEIFS(Observed!AG$2:AG$9149,Observed!$A$2:$A$9149,$A1135,Observed!$D$2:$D$9149,$D1135),"")</f>
        <v/>
      </c>
      <c r="AH1135" s="22" t="str">
        <f>IF(ISNUMBER(AVERAGEIFS(Observed!AH$2:AH$9149,Observed!$A$2:$A$9149,$A1135,Observed!$D$2:$D$9149,$D1135)),AVERAGEIFS(Observed!AH$2:AH$9149,Observed!$A$2:$A$9149,$A1135,Observed!$D$2:$D$9149,$D1135),"")</f>
        <v/>
      </c>
      <c r="AI1135" s="22" t="str">
        <f>IF(ISNUMBER(AVERAGEIFS(Observed!AI$2:AI$9149,Observed!$A$2:$A$9149,$A1135,Observed!$D$2:$D$9149,$D1135)),AVERAGEIFS(Observed!AI$2:AI$9149,Observed!$A$2:$A$9149,$A1135,Observed!$D$2:$D$9149,$D1135),"")</f>
        <v/>
      </c>
      <c r="AJ1135" s="22" t="str">
        <f>IF(ISNUMBER(AVERAGEIFS(Observed!AJ$2:AJ$9149,Observed!$A$2:$A$9149,$A1135,Observed!$D$2:$D$9149,$D1135)),AVERAGEIFS(Observed!AJ$2:AJ$9149,Observed!$A$2:$A$9149,$A1135,Observed!$D$2:$D$9149,$D1135),"")</f>
        <v/>
      </c>
      <c r="AK1135" s="22" t="str">
        <f>IF(ISNUMBER(AVERAGEIFS(Observed!AK$2:AK$9149,Observed!$A$2:$A$9149,$A1135,Observed!$D$2:$D$9149,$D1135)),AVERAGEIFS(Observed!AK$2:AK$9149,Observed!$A$2:$A$9149,$A1135,Observed!$D$2:$D$9149,$D1135),"")</f>
        <v/>
      </c>
      <c r="AL1135" s="23" t="str">
        <f>IF(ISNUMBER(AVERAGEIFS(Observed!AL$2:AL$9149,Observed!$A$2:$A$9149,$A1135,Observed!$D$2:$D$9149,$D1135)),AVERAGEIFS(Observed!AL$2:AL$9149,Observed!$A$2:$A$9149,$A1135,Observed!$D$2:$D$9149,$D1135),"")</f>
        <v/>
      </c>
      <c r="AM1135" s="23" t="str">
        <f>IF(ISNUMBER(AVERAGEIFS(Observed!AM$2:AM$9149,Observed!$A$2:$A$9149,$A1135,Observed!$D$2:$D$9149,$D1135)),AVERAGEIFS(Observed!AM$2:AM$9149,Observed!$A$2:$A$9149,$A1135,Observed!$D$2:$D$9149,$D1135),"")</f>
        <v/>
      </c>
      <c r="AN1135" s="22" t="str">
        <f>IF(ISNUMBER(AVERAGEIFS(Observed!AN$2:AN$9149,Observed!$A$2:$A$9149,$A1135,Observed!$D$2:$D$9149,$D1135)),AVERAGEIFS(Observed!AN$2:AN$9149,Observed!$A$2:$A$9149,$A1135,Observed!$D$2:$D$9149,$D1135),"")</f>
        <v/>
      </c>
      <c r="AO1135" s="22" t="str">
        <f>IF(ISNUMBER(AVERAGEIFS(Observed!AO$2:AO$9149,Observed!$A$2:$A$9149,$A1135,Observed!$D$2:$D$9149,$D1135)),AVERAGEIFS(Observed!AO$2:AO$9149,Observed!$A$2:$A$9149,$A1135,Observed!$D$2:$D$9149,$D1135),"")</f>
        <v/>
      </c>
      <c r="AP1135" s="21" t="str">
        <f>IF(ISNUMBER(AVERAGEIFS(Observed!AP$2:AP$9149,Observed!$A$2:$A$9149,$A1135,Observed!$D$2:$D$9149,$D1135)),AVERAGEIFS(Observed!AP$2:AP$9149,Observed!$A$2:$A$9149,$A1135,Observed!$D$2:$D$9149,$D1135),"")</f>
        <v/>
      </c>
      <c r="AQ1135" s="22">
        <f>IF(ISNUMBER(AVERAGEIFS(Observed!AQ$2:AQ$9149,Observed!$A$2:$A$9149,$A1135,Observed!$D$2:$D$9149,$D1135)),AVERAGEIFS(Observed!AQ$2:AQ$9149,Observed!$A$2:$A$9149,$A1135,Observed!$D$2:$D$9149,$D1135),"")</f>
        <v>184.6</v>
      </c>
      <c r="AR1135" s="22" t="str">
        <f>IF(ISNUMBER(AVERAGEIFS(Observed!AR$2:AR$9149,Observed!$A$2:$A$9149,$A1135,Observed!$D$2:$D$9149,$D1135)),AVERAGEIFS(Observed!AR$2:AR$9149,Observed!$A$2:$A$9149,$A1135,Observed!$D$2:$D$9149,$D1135),"")</f>
        <v/>
      </c>
      <c r="AS1135" s="22" t="str">
        <f>IF(ISNUMBER(AVERAGEIFS(Observed!AS$2:AS$9149,Observed!$A$2:$A$9149,$A1135,Observed!$D$2:$D$9149,$D1135)),AVERAGEIFS(Observed!AS$2:AS$9149,Observed!$A$2:$A$9149,$A1135,Observed!$D$2:$D$9149,$D1135),"")</f>
        <v/>
      </c>
      <c r="AT1135" s="22" t="str">
        <f>IF(ISNUMBER(AVERAGEIFS(Observed!AT$2:AT$9149,Observed!$A$2:$A$9149,$A1135,Observed!$D$2:$D$9149,$D1135)),AVERAGEIFS(Observed!AT$2:AT$9149,Observed!$A$2:$A$9149,$A1135,Observed!$D$2:$D$9149,$D1135),"")</f>
        <v/>
      </c>
      <c r="AU1135" s="22" t="str">
        <f>IF(ISNUMBER(AVERAGEIFS(Observed!AU$2:AU$9149,Observed!$A$2:$A$9149,$A1135,Observed!$D$2:$D$9149,$D1135)),AVERAGEIFS(Observed!AU$2:AU$9149,Observed!$A$2:$A$9149,$A1135,Observed!$D$2:$D$9149,$D1135),"")</f>
        <v/>
      </c>
      <c r="AV1135" s="2">
        <f>COUNTIFS(Observed!$A$2:$A$9149,$A1135,Observed!$D$2:$D$9149,$D1135)</f>
        <v>5</v>
      </c>
      <c r="AW1135" s="2">
        <f t="shared" si="17"/>
        <v>1</v>
      </c>
    </row>
    <row r="1136" spans="1:49" x14ac:dyDescent="0.25">
      <c r="A1136" t="s">
        <v>98</v>
      </c>
      <c r="B1136" t="s">
        <v>116</v>
      </c>
      <c r="C1136" t="s">
        <v>30</v>
      </c>
      <c r="D1136" s="3">
        <v>40861</v>
      </c>
      <c r="E1136">
        <v>1</v>
      </c>
      <c r="G1136" t="s">
        <v>112</v>
      </c>
      <c r="K1136" s="24" t="s">
        <v>76</v>
      </c>
      <c r="N1136" s="2"/>
      <c r="O1136" s="21" t="str">
        <f>IF(ISNUMBER(AVERAGEIFS(Observed!O$2:O$9149,Observed!$A$2:$A$9149,$A1136,Observed!$D$2:$D$9149,$D1136)),AVERAGEIFS(Observed!O$2:O$9149,Observed!$A$2:$A$9149,$A1136,Observed!$D$2:$D$9149,$D1136),"")</f>
        <v/>
      </c>
      <c r="P1136" s="22" t="str">
        <f>IF(ISNUMBER(AVERAGEIFS(Observed!P$2:P$9149,Observed!$A$2:$A$9149,$A1136,Observed!$D$2:$D$9149,$D1136)),AVERAGEIFS(Observed!P$2:P$9149,Observed!$A$2:$A$9149,$A1136,Observed!$D$2:$D$9149,$D1136),"")</f>
        <v/>
      </c>
      <c r="Q1136" s="22" t="str">
        <f>IF(ISNUMBER(AVERAGEIFS(Observed!Q$2:Q$9149,Observed!$A$2:$A$9149,$A1136,Observed!$D$2:$D$9149,$D1136)),AVERAGEIFS(Observed!Q$2:Q$9149,Observed!$A$2:$A$9149,$A1136,Observed!$D$2:$D$9149,$D1136),"")</f>
        <v/>
      </c>
      <c r="R1136" s="22" t="str">
        <f>IF(ISNUMBER(AVERAGEIFS(Observed!R$2:R$9149,Observed!$A$2:$A$9149,$A1136,Observed!$D$2:$D$9149,$D1136)),AVERAGEIFS(Observed!R$2:R$9149,Observed!$A$2:$A$9149,$A1136,Observed!$D$2:$D$9149,$D1136),"")</f>
        <v/>
      </c>
      <c r="S1136" s="22" t="str">
        <f>IF(ISNUMBER(AVERAGEIFS(Observed!S$2:S$9149,Observed!$A$2:$A$9149,$A1136,Observed!$D$2:$D$9149,$D1136)),AVERAGEIFS(Observed!S$2:S$9149,Observed!$A$2:$A$9149,$A1136,Observed!$D$2:$D$9149,$D1136),"")</f>
        <v/>
      </c>
      <c r="T1136" s="23" t="str">
        <f>IF(ISNUMBER(AVERAGEIFS(Observed!T$2:T$9149,Observed!$A$2:$A$9149,$A1136,Observed!$D$2:$D$9149,$D1136)),AVERAGEIFS(Observed!T$2:T$9149,Observed!$A$2:$A$9149,$A1136,Observed!$D$2:$D$9149,$D1136),"")</f>
        <v/>
      </c>
      <c r="U1136" s="23" t="str">
        <f>IF(ISNUMBER(AVERAGEIFS(Observed!U$2:U$9149,Observed!$A$2:$A$9149,$A1136,Observed!$D$2:$D$9149,$D1136)),AVERAGEIFS(Observed!U$2:U$9149,Observed!$A$2:$A$9149,$A1136,Observed!$D$2:$D$9149,$D1136),"")</f>
        <v/>
      </c>
      <c r="V1136" s="23" t="str">
        <f>IF(ISNUMBER(AVERAGEIFS(Observed!V$2:V$9149,Observed!$A$2:$A$9149,$A1136,Observed!$D$2:$D$9149,$D1136)),AVERAGEIFS(Observed!V$2:V$9149,Observed!$A$2:$A$9149,$A1136,Observed!$D$2:$D$9149,$D1136),"")</f>
        <v/>
      </c>
      <c r="W1136" s="21" t="str">
        <f>IF(ISNUMBER(AVERAGEIFS(Observed!W$2:W$9149,Observed!$A$2:$A$9149,$A1136,Observed!$D$2:$D$9149,$D1136)),AVERAGEIFS(Observed!W$2:W$9149,Observed!$A$2:$A$9149,$A1136,Observed!$D$2:$D$9149,$D1136),"")</f>
        <v/>
      </c>
      <c r="X1136" s="35" t="str">
        <f>IF(ISNUMBER(AVERAGEIFS(Observed!X$2:X$9149,Observed!$A$2:$A$9149,$A1136,Observed!$D$2:$D$9149,$D1136)),AVERAGEIFS(Observed!X$2:X$9149,Observed!$A$2:$A$9149,$A1136,Observed!$D$2:$D$9149,$D1136),"")</f>
        <v/>
      </c>
      <c r="Y1136" s="35" t="str">
        <f>IF(ISNUMBER(AVERAGEIFS(Observed!Y$2:Y$9149,Observed!$A$2:$A$9149,$A1136,Observed!$D$2:$D$9149,$D1136)),AVERAGEIFS(Observed!Y$2:Y$9149,Observed!$A$2:$A$9149,$A1136,Observed!$D$2:$D$9149,$D1136),"")</f>
        <v/>
      </c>
      <c r="Z1136" s="22" t="str">
        <f>IF(ISNUMBER(AVERAGEIFS(Observed!Z$2:Z$9149,Observed!$A$2:$A$9149,$A1136,Observed!$D$2:$D$9149,$D1136)),AVERAGEIFS(Observed!Z$2:Z$9149,Observed!$A$2:$A$9149,$A1136,Observed!$D$2:$D$9149,$D1136),"")</f>
        <v/>
      </c>
      <c r="AA1136" s="22" t="str">
        <f>IF(ISNUMBER(AVERAGEIFS(Observed!AA$2:AA$9149,Observed!$A$2:$A$9149,$A1136,Observed!$D$2:$D$9149,$D1136)),AVERAGEIFS(Observed!AA$2:AA$9149,Observed!$A$2:$A$9149,$A1136,Observed!$D$2:$D$9149,$D1136),"")</f>
        <v/>
      </c>
      <c r="AB1136" s="22" t="str">
        <f>IF(ISNUMBER(AVERAGEIFS(Observed!AB$2:AB$9149,Observed!$A$2:$A$9149,$A1136,Observed!$D$2:$D$9149,$D1136)),AVERAGEIFS(Observed!AB$2:AB$9149,Observed!$A$2:$A$9149,$A1136,Observed!$D$2:$D$9149,$D1136),"")</f>
        <v/>
      </c>
      <c r="AC1136" s="22" t="str">
        <f>IF(ISNUMBER(AVERAGEIFS(Observed!AC$2:AC$9149,Observed!$A$2:$A$9149,$A1136,Observed!$D$2:$D$9149,$D1136)),AVERAGEIFS(Observed!AC$2:AC$9149,Observed!$A$2:$A$9149,$A1136,Observed!$D$2:$D$9149,$D1136),"")</f>
        <v/>
      </c>
      <c r="AD1136" s="22" t="str">
        <f>IF(ISNUMBER(AVERAGEIFS(Observed!AD$2:AD$9149,Observed!$A$2:$A$9149,$A1136,Observed!$D$2:$D$9149,$D1136)),AVERAGEIFS(Observed!AD$2:AD$9149,Observed!$A$2:$A$9149,$A1136,Observed!$D$2:$D$9149,$D1136),"")</f>
        <v/>
      </c>
      <c r="AE1136" s="22" t="str">
        <f>IF(ISNUMBER(AVERAGEIFS(Observed!AE$2:AE$9149,Observed!$A$2:$A$9149,$A1136,Observed!$D$2:$D$9149,$D1136)),AVERAGEIFS(Observed!AE$2:AE$9149,Observed!$A$2:$A$9149,$A1136,Observed!$D$2:$D$9149,$D1136),"")</f>
        <v/>
      </c>
      <c r="AF1136" s="22" t="str">
        <f>IF(ISNUMBER(AVERAGEIFS(Observed!AF$2:AF$9149,Observed!$A$2:$A$9149,$A1136,Observed!$D$2:$D$9149,$D1136)),AVERAGEIFS(Observed!AF$2:AF$9149,Observed!$A$2:$A$9149,$A1136,Observed!$D$2:$D$9149,$D1136),"")</f>
        <v/>
      </c>
      <c r="AG1136" s="22" t="str">
        <f>IF(ISNUMBER(AVERAGEIFS(Observed!AG$2:AG$9149,Observed!$A$2:$A$9149,$A1136,Observed!$D$2:$D$9149,$D1136)),AVERAGEIFS(Observed!AG$2:AG$9149,Observed!$A$2:$A$9149,$A1136,Observed!$D$2:$D$9149,$D1136),"")</f>
        <v/>
      </c>
      <c r="AH1136" s="22" t="str">
        <f>IF(ISNUMBER(AVERAGEIFS(Observed!AH$2:AH$9149,Observed!$A$2:$A$9149,$A1136,Observed!$D$2:$D$9149,$D1136)),AVERAGEIFS(Observed!AH$2:AH$9149,Observed!$A$2:$A$9149,$A1136,Observed!$D$2:$D$9149,$D1136),"")</f>
        <v/>
      </c>
      <c r="AI1136" s="22" t="str">
        <f>IF(ISNUMBER(AVERAGEIFS(Observed!AI$2:AI$9149,Observed!$A$2:$A$9149,$A1136,Observed!$D$2:$D$9149,$D1136)),AVERAGEIFS(Observed!AI$2:AI$9149,Observed!$A$2:$A$9149,$A1136,Observed!$D$2:$D$9149,$D1136),"")</f>
        <v/>
      </c>
      <c r="AJ1136" s="22" t="str">
        <f>IF(ISNUMBER(AVERAGEIFS(Observed!AJ$2:AJ$9149,Observed!$A$2:$A$9149,$A1136,Observed!$D$2:$D$9149,$D1136)),AVERAGEIFS(Observed!AJ$2:AJ$9149,Observed!$A$2:$A$9149,$A1136,Observed!$D$2:$D$9149,$D1136),"")</f>
        <v/>
      </c>
      <c r="AK1136" s="22" t="str">
        <f>IF(ISNUMBER(AVERAGEIFS(Observed!AK$2:AK$9149,Observed!$A$2:$A$9149,$A1136,Observed!$D$2:$D$9149,$D1136)),AVERAGEIFS(Observed!AK$2:AK$9149,Observed!$A$2:$A$9149,$A1136,Observed!$D$2:$D$9149,$D1136),"")</f>
        <v/>
      </c>
      <c r="AL1136" s="23" t="str">
        <f>IF(ISNUMBER(AVERAGEIFS(Observed!AL$2:AL$9149,Observed!$A$2:$A$9149,$A1136,Observed!$D$2:$D$9149,$D1136)),AVERAGEIFS(Observed!AL$2:AL$9149,Observed!$A$2:$A$9149,$A1136,Observed!$D$2:$D$9149,$D1136),"")</f>
        <v/>
      </c>
      <c r="AM1136" s="23" t="str">
        <f>IF(ISNUMBER(AVERAGEIFS(Observed!AM$2:AM$9149,Observed!$A$2:$A$9149,$A1136,Observed!$D$2:$D$9149,$D1136)),AVERAGEIFS(Observed!AM$2:AM$9149,Observed!$A$2:$A$9149,$A1136,Observed!$D$2:$D$9149,$D1136),"")</f>
        <v/>
      </c>
      <c r="AN1136" s="22" t="str">
        <f>IF(ISNUMBER(AVERAGEIFS(Observed!AN$2:AN$9149,Observed!$A$2:$A$9149,$A1136,Observed!$D$2:$D$9149,$D1136)),AVERAGEIFS(Observed!AN$2:AN$9149,Observed!$A$2:$A$9149,$A1136,Observed!$D$2:$D$9149,$D1136),"")</f>
        <v/>
      </c>
      <c r="AO1136" s="22" t="str">
        <f>IF(ISNUMBER(AVERAGEIFS(Observed!AO$2:AO$9149,Observed!$A$2:$A$9149,$A1136,Observed!$D$2:$D$9149,$D1136)),AVERAGEIFS(Observed!AO$2:AO$9149,Observed!$A$2:$A$9149,$A1136,Observed!$D$2:$D$9149,$D1136),"")</f>
        <v/>
      </c>
      <c r="AP1136" s="21" t="str">
        <f>IF(ISNUMBER(AVERAGEIFS(Observed!AP$2:AP$9149,Observed!$A$2:$A$9149,$A1136,Observed!$D$2:$D$9149,$D1136)),AVERAGEIFS(Observed!AP$2:AP$9149,Observed!$A$2:$A$9149,$A1136,Observed!$D$2:$D$9149,$D1136),"")</f>
        <v/>
      </c>
      <c r="AQ1136" s="22">
        <f>IF(ISNUMBER(AVERAGEIFS(Observed!AQ$2:AQ$9149,Observed!$A$2:$A$9149,$A1136,Observed!$D$2:$D$9149,$D1136)),AVERAGEIFS(Observed!AQ$2:AQ$9149,Observed!$A$2:$A$9149,$A1136,Observed!$D$2:$D$9149,$D1136),"")</f>
        <v>217</v>
      </c>
      <c r="AR1136" s="22" t="str">
        <f>IF(ISNUMBER(AVERAGEIFS(Observed!AR$2:AR$9149,Observed!$A$2:$A$9149,$A1136,Observed!$D$2:$D$9149,$D1136)),AVERAGEIFS(Observed!AR$2:AR$9149,Observed!$A$2:$A$9149,$A1136,Observed!$D$2:$D$9149,$D1136),"")</f>
        <v/>
      </c>
      <c r="AS1136" s="22" t="str">
        <f>IF(ISNUMBER(AVERAGEIFS(Observed!AS$2:AS$9149,Observed!$A$2:$A$9149,$A1136,Observed!$D$2:$D$9149,$D1136)),AVERAGEIFS(Observed!AS$2:AS$9149,Observed!$A$2:$A$9149,$A1136,Observed!$D$2:$D$9149,$D1136),"")</f>
        <v/>
      </c>
      <c r="AT1136" s="22" t="str">
        <f>IF(ISNUMBER(AVERAGEIFS(Observed!AT$2:AT$9149,Observed!$A$2:$A$9149,$A1136,Observed!$D$2:$D$9149,$D1136)),AVERAGEIFS(Observed!AT$2:AT$9149,Observed!$A$2:$A$9149,$A1136,Observed!$D$2:$D$9149,$D1136),"")</f>
        <v/>
      </c>
      <c r="AU1136" s="22" t="str">
        <f>IF(ISNUMBER(AVERAGEIFS(Observed!AU$2:AU$9149,Observed!$A$2:$A$9149,$A1136,Observed!$D$2:$D$9149,$D1136)),AVERAGEIFS(Observed!AU$2:AU$9149,Observed!$A$2:$A$9149,$A1136,Observed!$D$2:$D$9149,$D1136),"")</f>
        <v/>
      </c>
      <c r="AV1136" s="2">
        <f>COUNTIFS(Observed!$A$2:$A$9149,$A1136,Observed!$D$2:$D$9149,$D1136)</f>
        <v>5</v>
      </c>
      <c r="AW1136" s="2">
        <f t="shared" si="17"/>
        <v>1</v>
      </c>
    </row>
    <row r="1137" spans="1:49" x14ac:dyDescent="0.25">
      <c r="A1137" t="s">
        <v>98</v>
      </c>
      <c r="B1137" t="s">
        <v>116</v>
      </c>
      <c r="C1137" t="s">
        <v>30</v>
      </c>
      <c r="D1137" s="3">
        <v>40868</v>
      </c>
      <c r="E1137">
        <v>1</v>
      </c>
      <c r="G1137" t="s">
        <v>112</v>
      </c>
      <c r="K1137" s="24" t="s">
        <v>76</v>
      </c>
      <c r="N1137" s="2"/>
      <c r="O1137" s="21" t="str">
        <f>IF(ISNUMBER(AVERAGEIFS(Observed!O$2:O$9149,Observed!$A$2:$A$9149,$A1137,Observed!$D$2:$D$9149,$D1137)),AVERAGEIFS(Observed!O$2:O$9149,Observed!$A$2:$A$9149,$A1137,Observed!$D$2:$D$9149,$D1137),"")</f>
        <v/>
      </c>
      <c r="P1137" s="22" t="str">
        <f>IF(ISNUMBER(AVERAGEIFS(Observed!P$2:P$9149,Observed!$A$2:$A$9149,$A1137,Observed!$D$2:$D$9149,$D1137)),AVERAGEIFS(Observed!P$2:P$9149,Observed!$A$2:$A$9149,$A1137,Observed!$D$2:$D$9149,$D1137),"")</f>
        <v/>
      </c>
      <c r="Q1137" s="22" t="str">
        <f>IF(ISNUMBER(AVERAGEIFS(Observed!Q$2:Q$9149,Observed!$A$2:$A$9149,$A1137,Observed!$D$2:$D$9149,$D1137)),AVERAGEIFS(Observed!Q$2:Q$9149,Observed!$A$2:$A$9149,$A1137,Observed!$D$2:$D$9149,$D1137),"")</f>
        <v/>
      </c>
      <c r="R1137" s="22" t="str">
        <f>IF(ISNUMBER(AVERAGEIFS(Observed!R$2:R$9149,Observed!$A$2:$A$9149,$A1137,Observed!$D$2:$D$9149,$D1137)),AVERAGEIFS(Observed!R$2:R$9149,Observed!$A$2:$A$9149,$A1137,Observed!$D$2:$D$9149,$D1137),"")</f>
        <v/>
      </c>
      <c r="S1137" s="22" t="str">
        <f>IF(ISNUMBER(AVERAGEIFS(Observed!S$2:S$9149,Observed!$A$2:$A$9149,$A1137,Observed!$D$2:$D$9149,$D1137)),AVERAGEIFS(Observed!S$2:S$9149,Observed!$A$2:$A$9149,$A1137,Observed!$D$2:$D$9149,$D1137),"")</f>
        <v/>
      </c>
      <c r="T1137" s="23" t="str">
        <f>IF(ISNUMBER(AVERAGEIFS(Observed!T$2:T$9149,Observed!$A$2:$A$9149,$A1137,Observed!$D$2:$D$9149,$D1137)),AVERAGEIFS(Observed!T$2:T$9149,Observed!$A$2:$A$9149,$A1137,Observed!$D$2:$D$9149,$D1137),"")</f>
        <v/>
      </c>
      <c r="U1137" s="23" t="str">
        <f>IF(ISNUMBER(AVERAGEIFS(Observed!U$2:U$9149,Observed!$A$2:$A$9149,$A1137,Observed!$D$2:$D$9149,$D1137)),AVERAGEIFS(Observed!U$2:U$9149,Observed!$A$2:$A$9149,$A1137,Observed!$D$2:$D$9149,$D1137),"")</f>
        <v/>
      </c>
      <c r="V1137" s="23" t="str">
        <f>IF(ISNUMBER(AVERAGEIFS(Observed!V$2:V$9149,Observed!$A$2:$A$9149,$A1137,Observed!$D$2:$D$9149,$D1137)),AVERAGEIFS(Observed!V$2:V$9149,Observed!$A$2:$A$9149,$A1137,Observed!$D$2:$D$9149,$D1137),"")</f>
        <v/>
      </c>
      <c r="W1137" s="21" t="str">
        <f>IF(ISNUMBER(AVERAGEIFS(Observed!W$2:W$9149,Observed!$A$2:$A$9149,$A1137,Observed!$D$2:$D$9149,$D1137)),AVERAGEIFS(Observed!W$2:W$9149,Observed!$A$2:$A$9149,$A1137,Observed!$D$2:$D$9149,$D1137),"")</f>
        <v/>
      </c>
      <c r="X1137" s="35" t="str">
        <f>IF(ISNUMBER(AVERAGEIFS(Observed!X$2:X$9149,Observed!$A$2:$A$9149,$A1137,Observed!$D$2:$D$9149,$D1137)),AVERAGEIFS(Observed!X$2:X$9149,Observed!$A$2:$A$9149,$A1137,Observed!$D$2:$D$9149,$D1137),"")</f>
        <v/>
      </c>
      <c r="Y1137" s="35" t="str">
        <f>IF(ISNUMBER(AVERAGEIFS(Observed!Y$2:Y$9149,Observed!$A$2:$A$9149,$A1137,Observed!$D$2:$D$9149,$D1137)),AVERAGEIFS(Observed!Y$2:Y$9149,Observed!$A$2:$A$9149,$A1137,Observed!$D$2:$D$9149,$D1137),"")</f>
        <v/>
      </c>
      <c r="Z1137" s="22" t="str">
        <f>IF(ISNUMBER(AVERAGEIFS(Observed!Z$2:Z$9149,Observed!$A$2:$A$9149,$A1137,Observed!$D$2:$D$9149,$D1137)),AVERAGEIFS(Observed!Z$2:Z$9149,Observed!$A$2:$A$9149,$A1137,Observed!$D$2:$D$9149,$D1137),"")</f>
        <v/>
      </c>
      <c r="AA1137" s="22" t="str">
        <f>IF(ISNUMBER(AVERAGEIFS(Observed!AA$2:AA$9149,Observed!$A$2:$A$9149,$A1137,Observed!$D$2:$D$9149,$D1137)),AVERAGEIFS(Observed!AA$2:AA$9149,Observed!$A$2:$A$9149,$A1137,Observed!$D$2:$D$9149,$D1137),"")</f>
        <v/>
      </c>
      <c r="AB1137" s="22" t="str">
        <f>IF(ISNUMBER(AVERAGEIFS(Observed!AB$2:AB$9149,Observed!$A$2:$A$9149,$A1137,Observed!$D$2:$D$9149,$D1137)),AVERAGEIFS(Observed!AB$2:AB$9149,Observed!$A$2:$A$9149,$A1137,Observed!$D$2:$D$9149,$D1137),"")</f>
        <v/>
      </c>
      <c r="AC1137" s="22" t="str">
        <f>IF(ISNUMBER(AVERAGEIFS(Observed!AC$2:AC$9149,Observed!$A$2:$A$9149,$A1137,Observed!$D$2:$D$9149,$D1137)),AVERAGEIFS(Observed!AC$2:AC$9149,Observed!$A$2:$A$9149,$A1137,Observed!$D$2:$D$9149,$D1137),"")</f>
        <v/>
      </c>
      <c r="AD1137" s="22" t="str">
        <f>IF(ISNUMBER(AVERAGEIFS(Observed!AD$2:AD$9149,Observed!$A$2:$A$9149,$A1137,Observed!$D$2:$D$9149,$D1137)),AVERAGEIFS(Observed!AD$2:AD$9149,Observed!$A$2:$A$9149,$A1137,Observed!$D$2:$D$9149,$D1137),"")</f>
        <v/>
      </c>
      <c r="AE1137" s="22" t="str">
        <f>IF(ISNUMBER(AVERAGEIFS(Observed!AE$2:AE$9149,Observed!$A$2:$A$9149,$A1137,Observed!$D$2:$D$9149,$D1137)),AVERAGEIFS(Observed!AE$2:AE$9149,Observed!$A$2:$A$9149,$A1137,Observed!$D$2:$D$9149,$D1137),"")</f>
        <v/>
      </c>
      <c r="AF1137" s="22" t="str">
        <f>IF(ISNUMBER(AVERAGEIFS(Observed!AF$2:AF$9149,Observed!$A$2:$A$9149,$A1137,Observed!$D$2:$D$9149,$D1137)),AVERAGEIFS(Observed!AF$2:AF$9149,Observed!$A$2:$A$9149,$A1137,Observed!$D$2:$D$9149,$D1137),"")</f>
        <v/>
      </c>
      <c r="AG1137" s="22" t="str">
        <f>IF(ISNUMBER(AVERAGEIFS(Observed!AG$2:AG$9149,Observed!$A$2:$A$9149,$A1137,Observed!$D$2:$D$9149,$D1137)),AVERAGEIFS(Observed!AG$2:AG$9149,Observed!$A$2:$A$9149,$A1137,Observed!$D$2:$D$9149,$D1137),"")</f>
        <v/>
      </c>
      <c r="AH1137" s="22" t="str">
        <f>IF(ISNUMBER(AVERAGEIFS(Observed!AH$2:AH$9149,Observed!$A$2:$A$9149,$A1137,Observed!$D$2:$D$9149,$D1137)),AVERAGEIFS(Observed!AH$2:AH$9149,Observed!$A$2:$A$9149,$A1137,Observed!$D$2:$D$9149,$D1137),"")</f>
        <v/>
      </c>
      <c r="AI1137" s="22" t="str">
        <f>IF(ISNUMBER(AVERAGEIFS(Observed!AI$2:AI$9149,Observed!$A$2:$A$9149,$A1137,Observed!$D$2:$D$9149,$D1137)),AVERAGEIFS(Observed!AI$2:AI$9149,Observed!$A$2:$A$9149,$A1137,Observed!$D$2:$D$9149,$D1137),"")</f>
        <v/>
      </c>
      <c r="AJ1137" s="22" t="str">
        <f>IF(ISNUMBER(AVERAGEIFS(Observed!AJ$2:AJ$9149,Observed!$A$2:$A$9149,$A1137,Observed!$D$2:$D$9149,$D1137)),AVERAGEIFS(Observed!AJ$2:AJ$9149,Observed!$A$2:$A$9149,$A1137,Observed!$D$2:$D$9149,$D1137),"")</f>
        <v/>
      </c>
      <c r="AK1137" s="22" t="str">
        <f>IF(ISNUMBER(AVERAGEIFS(Observed!AK$2:AK$9149,Observed!$A$2:$A$9149,$A1137,Observed!$D$2:$D$9149,$D1137)),AVERAGEIFS(Observed!AK$2:AK$9149,Observed!$A$2:$A$9149,$A1137,Observed!$D$2:$D$9149,$D1137),"")</f>
        <v/>
      </c>
      <c r="AL1137" s="23" t="str">
        <f>IF(ISNUMBER(AVERAGEIFS(Observed!AL$2:AL$9149,Observed!$A$2:$A$9149,$A1137,Observed!$D$2:$D$9149,$D1137)),AVERAGEIFS(Observed!AL$2:AL$9149,Observed!$A$2:$A$9149,$A1137,Observed!$D$2:$D$9149,$D1137),"")</f>
        <v/>
      </c>
      <c r="AM1137" s="23" t="str">
        <f>IF(ISNUMBER(AVERAGEIFS(Observed!AM$2:AM$9149,Observed!$A$2:$A$9149,$A1137,Observed!$D$2:$D$9149,$D1137)),AVERAGEIFS(Observed!AM$2:AM$9149,Observed!$A$2:$A$9149,$A1137,Observed!$D$2:$D$9149,$D1137),"")</f>
        <v/>
      </c>
      <c r="AN1137" s="22" t="str">
        <f>IF(ISNUMBER(AVERAGEIFS(Observed!AN$2:AN$9149,Observed!$A$2:$A$9149,$A1137,Observed!$D$2:$D$9149,$D1137)),AVERAGEIFS(Observed!AN$2:AN$9149,Observed!$A$2:$A$9149,$A1137,Observed!$D$2:$D$9149,$D1137),"")</f>
        <v/>
      </c>
      <c r="AO1137" s="22" t="str">
        <f>IF(ISNUMBER(AVERAGEIFS(Observed!AO$2:AO$9149,Observed!$A$2:$A$9149,$A1137,Observed!$D$2:$D$9149,$D1137)),AVERAGEIFS(Observed!AO$2:AO$9149,Observed!$A$2:$A$9149,$A1137,Observed!$D$2:$D$9149,$D1137),"")</f>
        <v/>
      </c>
      <c r="AP1137" s="21" t="str">
        <f>IF(ISNUMBER(AVERAGEIFS(Observed!AP$2:AP$9149,Observed!$A$2:$A$9149,$A1137,Observed!$D$2:$D$9149,$D1137)),AVERAGEIFS(Observed!AP$2:AP$9149,Observed!$A$2:$A$9149,$A1137,Observed!$D$2:$D$9149,$D1137),"")</f>
        <v/>
      </c>
      <c r="AQ1137" s="22">
        <f>IF(ISNUMBER(AVERAGEIFS(Observed!AQ$2:AQ$9149,Observed!$A$2:$A$9149,$A1137,Observed!$D$2:$D$9149,$D1137)),AVERAGEIFS(Observed!AQ$2:AQ$9149,Observed!$A$2:$A$9149,$A1137,Observed!$D$2:$D$9149,$D1137),"")</f>
        <v>254.8</v>
      </c>
      <c r="AR1137" s="22" t="str">
        <f>IF(ISNUMBER(AVERAGEIFS(Observed!AR$2:AR$9149,Observed!$A$2:$A$9149,$A1137,Observed!$D$2:$D$9149,$D1137)),AVERAGEIFS(Observed!AR$2:AR$9149,Observed!$A$2:$A$9149,$A1137,Observed!$D$2:$D$9149,$D1137),"")</f>
        <v/>
      </c>
      <c r="AS1137" s="22" t="str">
        <f>IF(ISNUMBER(AVERAGEIFS(Observed!AS$2:AS$9149,Observed!$A$2:$A$9149,$A1137,Observed!$D$2:$D$9149,$D1137)),AVERAGEIFS(Observed!AS$2:AS$9149,Observed!$A$2:$A$9149,$A1137,Observed!$D$2:$D$9149,$D1137),"")</f>
        <v/>
      </c>
      <c r="AT1137" s="22" t="str">
        <f>IF(ISNUMBER(AVERAGEIFS(Observed!AT$2:AT$9149,Observed!$A$2:$A$9149,$A1137,Observed!$D$2:$D$9149,$D1137)),AVERAGEIFS(Observed!AT$2:AT$9149,Observed!$A$2:$A$9149,$A1137,Observed!$D$2:$D$9149,$D1137),"")</f>
        <v/>
      </c>
      <c r="AU1137" s="22" t="str">
        <f>IF(ISNUMBER(AVERAGEIFS(Observed!AU$2:AU$9149,Observed!$A$2:$A$9149,$A1137,Observed!$D$2:$D$9149,$D1137)),AVERAGEIFS(Observed!AU$2:AU$9149,Observed!$A$2:$A$9149,$A1137,Observed!$D$2:$D$9149,$D1137),"")</f>
        <v/>
      </c>
      <c r="AV1137" s="2">
        <f>COUNTIFS(Observed!$A$2:$A$9149,$A1137,Observed!$D$2:$D$9149,$D1137)</f>
        <v>5</v>
      </c>
      <c r="AW1137" s="2">
        <f t="shared" si="17"/>
        <v>1</v>
      </c>
    </row>
    <row r="1138" spans="1:49" x14ac:dyDescent="0.25">
      <c r="A1138" t="s">
        <v>98</v>
      </c>
      <c r="B1138" t="s">
        <v>116</v>
      </c>
      <c r="C1138" t="s">
        <v>30</v>
      </c>
      <c r="D1138" s="3">
        <v>40875</v>
      </c>
      <c r="E1138">
        <v>1</v>
      </c>
      <c r="G1138" t="s">
        <v>112</v>
      </c>
      <c r="K1138" s="24" t="s">
        <v>76</v>
      </c>
      <c r="N1138" s="2"/>
      <c r="O1138" s="21" t="str">
        <f>IF(ISNUMBER(AVERAGEIFS(Observed!O$2:O$9149,Observed!$A$2:$A$9149,$A1138,Observed!$D$2:$D$9149,$D1138)),AVERAGEIFS(Observed!O$2:O$9149,Observed!$A$2:$A$9149,$A1138,Observed!$D$2:$D$9149,$D1138),"")</f>
        <v/>
      </c>
      <c r="P1138" s="22" t="str">
        <f>IF(ISNUMBER(AVERAGEIFS(Observed!P$2:P$9149,Observed!$A$2:$A$9149,$A1138,Observed!$D$2:$D$9149,$D1138)),AVERAGEIFS(Observed!P$2:P$9149,Observed!$A$2:$A$9149,$A1138,Observed!$D$2:$D$9149,$D1138),"")</f>
        <v/>
      </c>
      <c r="Q1138" s="22" t="str">
        <f>IF(ISNUMBER(AVERAGEIFS(Observed!Q$2:Q$9149,Observed!$A$2:$A$9149,$A1138,Observed!$D$2:$D$9149,$D1138)),AVERAGEIFS(Observed!Q$2:Q$9149,Observed!$A$2:$A$9149,$A1138,Observed!$D$2:$D$9149,$D1138),"")</f>
        <v/>
      </c>
      <c r="R1138" s="22" t="str">
        <f>IF(ISNUMBER(AVERAGEIFS(Observed!R$2:R$9149,Observed!$A$2:$A$9149,$A1138,Observed!$D$2:$D$9149,$D1138)),AVERAGEIFS(Observed!R$2:R$9149,Observed!$A$2:$A$9149,$A1138,Observed!$D$2:$D$9149,$D1138),"")</f>
        <v/>
      </c>
      <c r="S1138" s="22" t="str">
        <f>IF(ISNUMBER(AVERAGEIFS(Observed!S$2:S$9149,Observed!$A$2:$A$9149,$A1138,Observed!$D$2:$D$9149,$D1138)),AVERAGEIFS(Observed!S$2:S$9149,Observed!$A$2:$A$9149,$A1138,Observed!$D$2:$D$9149,$D1138),"")</f>
        <v/>
      </c>
      <c r="T1138" s="23" t="str">
        <f>IF(ISNUMBER(AVERAGEIFS(Observed!T$2:T$9149,Observed!$A$2:$A$9149,$A1138,Observed!$D$2:$D$9149,$D1138)),AVERAGEIFS(Observed!T$2:T$9149,Observed!$A$2:$A$9149,$A1138,Observed!$D$2:$D$9149,$D1138),"")</f>
        <v/>
      </c>
      <c r="U1138" s="23" t="str">
        <f>IF(ISNUMBER(AVERAGEIFS(Observed!U$2:U$9149,Observed!$A$2:$A$9149,$A1138,Observed!$D$2:$D$9149,$D1138)),AVERAGEIFS(Observed!U$2:U$9149,Observed!$A$2:$A$9149,$A1138,Observed!$D$2:$D$9149,$D1138),"")</f>
        <v/>
      </c>
      <c r="V1138" s="23" t="str">
        <f>IF(ISNUMBER(AVERAGEIFS(Observed!V$2:V$9149,Observed!$A$2:$A$9149,$A1138,Observed!$D$2:$D$9149,$D1138)),AVERAGEIFS(Observed!V$2:V$9149,Observed!$A$2:$A$9149,$A1138,Observed!$D$2:$D$9149,$D1138),"")</f>
        <v/>
      </c>
      <c r="W1138" s="21" t="str">
        <f>IF(ISNUMBER(AVERAGEIFS(Observed!W$2:W$9149,Observed!$A$2:$A$9149,$A1138,Observed!$D$2:$D$9149,$D1138)),AVERAGEIFS(Observed!W$2:W$9149,Observed!$A$2:$A$9149,$A1138,Observed!$D$2:$D$9149,$D1138),"")</f>
        <v/>
      </c>
      <c r="X1138" s="35" t="str">
        <f>IF(ISNUMBER(AVERAGEIFS(Observed!X$2:X$9149,Observed!$A$2:$A$9149,$A1138,Observed!$D$2:$D$9149,$D1138)),AVERAGEIFS(Observed!X$2:X$9149,Observed!$A$2:$A$9149,$A1138,Observed!$D$2:$D$9149,$D1138),"")</f>
        <v/>
      </c>
      <c r="Y1138" s="35" t="str">
        <f>IF(ISNUMBER(AVERAGEIFS(Observed!Y$2:Y$9149,Observed!$A$2:$A$9149,$A1138,Observed!$D$2:$D$9149,$D1138)),AVERAGEIFS(Observed!Y$2:Y$9149,Observed!$A$2:$A$9149,$A1138,Observed!$D$2:$D$9149,$D1138),"")</f>
        <v/>
      </c>
      <c r="Z1138" s="22" t="str">
        <f>IF(ISNUMBER(AVERAGEIFS(Observed!Z$2:Z$9149,Observed!$A$2:$A$9149,$A1138,Observed!$D$2:$D$9149,$D1138)),AVERAGEIFS(Observed!Z$2:Z$9149,Observed!$A$2:$A$9149,$A1138,Observed!$D$2:$D$9149,$D1138),"")</f>
        <v/>
      </c>
      <c r="AA1138" s="22" t="str">
        <f>IF(ISNUMBER(AVERAGEIFS(Observed!AA$2:AA$9149,Observed!$A$2:$A$9149,$A1138,Observed!$D$2:$D$9149,$D1138)),AVERAGEIFS(Observed!AA$2:AA$9149,Observed!$A$2:$A$9149,$A1138,Observed!$D$2:$D$9149,$D1138),"")</f>
        <v/>
      </c>
      <c r="AB1138" s="22" t="str">
        <f>IF(ISNUMBER(AVERAGEIFS(Observed!AB$2:AB$9149,Observed!$A$2:$A$9149,$A1138,Observed!$D$2:$D$9149,$D1138)),AVERAGEIFS(Observed!AB$2:AB$9149,Observed!$A$2:$A$9149,$A1138,Observed!$D$2:$D$9149,$D1138),"")</f>
        <v/>
      </c>
      <c r="AC1138" s="22" t="str">
        <f>IF(ISNUMBER(AVERAGEIFS(Observed!AC$2:AC$9149,Observed!$A$2:$A$9149,$A1138,Observed!$D$2:$D$9149,$D1138)),AVERAGEIFS(Observed!AC$2:AC$9149,Observed!$A$2:$A$9149,$A1138,Observed!$D$2:$D$9149,$D1138),"")</f>
        <v/>
      </c>
      <c r="AD1138" s="22" t="str">
        <f>IF(ISNUMBER(AVERAGEIFS(Observed!AD$2:AD$9149,Observed!$A$2:$A$9149,$A1138,Observed!$D$2:$D$9149,$D1138)),AVERAGEIFS(Observed!AD$2:AD$9149,Observed!$A$2:$A$9149,$A1138,Observed!$D$2:$D$9149,$D1138),"")</f>
        <v/>
      </c>
      <c r="AE1138" s="22" t="str">
        <f>IF(ISNUMBER(AVERAGEIFS(Observed!AE$2:AE$9149,Observed!$A$2:$A$9149,$A1138,Observed!$D$2:$D$9149,$D1138)),AVERAGEIFS(Observed!AE$2:AE$9149,Observed!$A$2:$A$9149,$A1138,Observed!$D$2:$D$9149,$D1138),"")</f>
        <v/>
      </c>
      <c r="AF1138" s="22" t="str">
        <f>IF(ISNUMBER(AVERAGEIFS(Observed!AF$2:AF$9149,Observed!$A$2:$A$9149,$A1138,Observed!$D$2:$D$9149,$D1138)),AVERAGEIFS(Observed!AF$2:AF$9149,Observed!$A$2:$A$9149,$A1138,Observed!$D$2:$D$9149,$D1138),"")</f>
        <v/>
      </c>
      <c r="AG1138" s="22" t="str">
        <f>IF(ISNUMBER(AVERAGEIFS(Observed!AG$2:AG$9149,Observed!$A$2:$A$9149,$A1138,Observed!$D$2:$D$9149,$D1138)),AVERAGEIFS(Observed!AG$2:AG$9149,Observed!$A$2:$A$9149,$A1138,Observed!$D$2:$D$9149,$D1138),"")</f>
        <v/>
      </c>
      <c r="AH1138" s="22" t="str">
        <f>IF(ISNUMBER(AVERAGEIFS(Observed!AH$2:AH$9149,Observed!$A$2:$A$9149,$A1138,Observed!$D$2:$D$9149,$D1138)),AVERAGEIFS(Observed!AH$2:AH$9149,Observed!$A$2:$A$9149,$A1138,Observed!$D$2:$D$9149,$D1138),"")</f>
        <v/>
      </c>
      <c r="AI1138" s="22" t="str">
        <f>IF(ISNUMBER(AVERAGEIFS(Observed!AI$2:AI$9149,Observed!$A$2:$A$9149,$A1138,Observed!$D$2:$D$9149,$D1138)),AVERAGEIFS(Observed!AI$2:AI$9149,Observed!$A$2:$A$9149,$A1138,Observed!$D$2:$D$9149,$D1138),"")</f>
        <v/>
      </c>
      <c r="AJ1138" s="22" t="str">
        <f>IF(ISNUMBER(AVERAGEIFS(Observed!AJ$2:AJ$9149,Observed!$A$2:$A$9149,$A1138,Observed!$D$2:$D$9149,$D1138)),AVERAGEIFS(Observed!AJ$2:AJ$9149,Observed!$A$2:$A$9149,$A1138,Observed!$D$2:$D$9149,$D1138),"")</f>
        <v/>
      </c>
      <c r="AK1138" s="22" t="str">
        <f>IF(ISNUMBER(AVERAGEIFS(Observed!AK$2:AK$9149,Observed!$A$2:$A$9149,$A1138,Observed!$D$2:$D$9149,$D1138)),AVERAGEIFS(Observed!AK$2:AK$9149,Observed!$A$2:$A$9149,$A1138,Observed!$D$2:$D$9149,$D1138),"")</f>
        <v/>
      </c>
      <c r="AL1138" s="23" t="str">
        <f>IF(ISNUMBER(AVERAGEIFS(Observed!AL$2:AL$9149,Observed!$A$2:$A$9149,$A1138,Observed!$D$2:$D$9149,$D1138)),AVERAGEIFS(Observed!AL$2:AL$9149,Observed!$A$2:$A$9149,$A1138,Observed!$D$2:$D$9149,$D1138),"")</f>
        <v/>
      </c>
      <c r="AM1138" s="23" t="str">
        <f>IF(ISNUMBER(AVERAGEIFS(Observed!AM$2:AM$9149,Observed!$A$2:$A$9149,$A1138,Observed!$D$2:$D$9149,$D1138)),AVERAGEIFS(Observed!AM$2:AM$9149,Observed!$A$2:$A$9149,$A1138,Observed!$D$2:$D$9149,$D1138),"")</f>
        <v/>
      </c>
      <c r="AN1138" s="22" t="str">
        <f>IF(ISNUMBER(AVERAGEIFS(Observed!AN$2:AN$9149,Observed!$A$2:$A$9149,$A1138,Observed!$D$2:$D$9149,$D1138)),AVERAGEIFS(Observed!AN$2:AN$9149,Observed!$A$2:$A$9149,$A1138,Observed!$D$2:$D$9149,$D1138),"")</f>
        <v/>
      </c>
      <c r="AO1138" s="22" t="str">
        <f>IF(ISNUMBER(AVERAGEIFS(Observed!AO$2:AO$9149,Observed!$A$2:$A$9149,$A1138,Observed!$D$2:$D$9149,$D1138)),AVERAGEIFS(Observed!AO$2:AO$9149,Observed!$A$2:$A$9149,$A1138,Observed!$D$2:$D$9149,$D1138),"")</f>
        <v/>
      </c>
      <c r="AP1138" s="21" t="str">
        <f>IF(ISNUMBER(AVERAGEIFS(Observed!AP$2:AP$9149,Observed!$A$2:$A$9149,$A1138,Observed!$D$2:$D$9149,$D1138)),AVERAGEIFS(Observed!AP$2:AP$9149,Observed!$A$2:$A$9149,$A1138,Observed!$D$2:$D$9149,$D1138),"")</f>
        <v/>
      </c>
      <c r="AQ1138" s="22">
        <f>IF(ISNUMBER(AVERAGEIFS(Observed!AQ$2:AQ$9149,Observed!$A$2:$A$9149,$A1138,Observed!$D$2:$D$9149,$D1138)),AVERAGEIFS(Observed!AQ$2:AQ$9149,Observed!$A$2:$A$9149,$A1138,Observed!$D$2:$D$9149,$D1138),"")</f>
        <v>244.2</v>
      </c>
      <c r="AR1138" s="22" t="str">
        <f>IF(ISNUMBER(AVERAGEIFS(Observed!AR$2:AR$9149,Observed!$A$2:$A$9149,$A1138,Observed!$D$2:$D$9149,$D1138)),AVERAGEIFS(Observed!AR$2:AR$9149,Observed!$A$2:$A$9149,$A1138,Observed!$D$2:$D$9149,$D1138),"")</f>
        <v/>
      </c>
      <c r="AS1138" s="22" t="str">
        <f>IF(ISNUMBER(AVERAGEIFS(Observed!AS$2:AS$9149,Observed!$A$2:$A$9149,$A1138,Observed!$D$2:$D$9149,$D1138)),AVERAGEIFS(Observed!AS$2:AS$9149,Observed!$A$2:$A$9149,$A1138,Observed!$D$2:$D$9149,$D1138),"")</f>
        <v/>
      </c>
      <c r="AT1138" s="22" t="str">
        <f>IF(ISNUMBER(AVERAGEIFS(Observed!AT$2:AT$9149,Observed!$A$2:$A$9149,$A1138,Observed!$D$2:$D$9149,$D1138)),AVERAGEIFS(Observed!AT$2:AT$9149,Observed!$A$2:$A$9149,$A1138,Observed!$D$2:$D$9149,$D1138),"")</f>
        <v/>
      </c>
      <c r="AU1138" s="22" t="str">
        <f>IF(ISNUMBER(AVERAGEIFS(Observed!AU$2:AU$9149,Observed!$A$2:$A$9149,$A1138,Observed!$D$2:$D$9149,$D1138)),AVERAGEIFS(Observed!AU$2:AU$9149,Observed!$A$2:$A$9149,$A1138,Observed!$D$2:$D$9149,$D1138),"")</f>
        <v/>
      </c>
      <c r="AV1138" s="2">
        <f>COUNTIFS(Observed!$A$2:$A$9149,$A1138,Observed!$D$2:$D$9149,$D1138)</f>
        <v>5</v>
      </c>
      <c r="AW1138" s="2">
        <f t="shared" si="17"/>
        <v>1</v>
      </c>
    </row>
    <row r="1139" spans="1:49" x14ac:dyDescent="0.25">
      <c r="A1139" t="s">
        <v>98</v>
      </c>
      <c r="B1139" t="s">
        <v>116</v>
      </c>
      <c r="C1139" t="s">
        <v>30</v>
      </c>
      <c r="D1139" s="3">
        <v>40882</v>
      </c>
      <c r="E1139">
        <v>1</v>
      </c>
      <c r="G1139" t="s">
        <v>112</v>
      </c>
      <c r="K1139" s="24" t="s">
        <v>76</v>
      </c>
      <c r="N1139" s="2"/>
      <c r="O1139" s="21" t="str">
        <f>IF(ISNUMBER(AVERAGEIFS(Observed!O$2:O$9149,Observed!$A$2:$A$9149,$A1139,Observed!$D$2:$D$9149,$D1139)),AVERAGEIFS(Observed!O$2:O$9149,Observed!$A$2:$A$9149,$A1139,Observed!$D$2:$D$9149,$D1139),"")</f>
        <v/>
      </c>
      <c r="P1139" s="22" t="str">
        <f>IF(ISNUMBER(AVERAGEIFS(Observed!P$2:P$9149,Observed!$A$2:$A$9149,$A1139,Observed!$D$2:$D$9149,$D1139)),AVERAGEIFS(Observed!P$2:P$9149,Observed!$A$2:$A$9149,$A1139,Observed!$D$2:$D$9149,$D1139),"")</f>
        <v/>
      </c>
      <c r="Q1139" s="22" t="str">
        <f>IF(ISNUMBER(AVERAGEIFS(Observed!Q$2:Q$9149,Observed!$A$2:$A$9149,$A1139,Observed!$D$2:$D$9149,$D1139)),AVERAGEIFS(Observed!Q$2:Q$9149,Observed!$A$2:$A$9149,$A1139,Observed!$D$2:$D$9149,$D1139),"")</f>
        <v/>
      </c>
      <c r="R1139" s="22" t="str">
        <f>IF(ISNUMBER(AVERAGEIFS(Observed!R$2:R$9149,Observed!$A$2:$A$9149,$A1139,Observed!$D$2:$D$9149,$D1139)),AVERAGEIFS(Observed!R$2:R$9149,Observed!$A$2:$A$9149,$A1139,Observed!$D$2:$D$9149,$D1139),"")</f>
        <v/>
      </c>
      <c r="S1139" s="22" t="str">
        <f>IF(ISNUMBER(AVERAGEIFS(Observed!S$2:S$9149,Observed!$A$2:$A$9149,$A1139,Observed!$D$2:$D$9149,$D1139)),AVERAGEIFS(Observed!S$2:S$9149,Observed!$A$2:$A$9149,$A1139,Observed!$D$2:$D$9149,$D1139),"")</f>
        <v/>
      </c>
      <c r="T1139" s="23" t="str">
        <f>IF(ISNUMBER(AVERAGEIFS(Observed!T$2:T$9149,Observed!$A$2:$A$9149,$A1139,Observed!$D$2:$D$9149,$D1139)),AVERAGEIFS(Observed!T$2:T$9149,Observed!$A$2:$A$9149,$A1139,Observed!$D$2:$D$9149,$D1139),"")</f>
        <v/>
      </c>
      <c r="U1139" s="23" t="str">
        <f>IF(ISNUMBER(AVERAGEIFS(Observed!U$2:U$9149,Observed!$A$2:$A$9149,$A1139,Observed!$D$2:$D$9149,$D1139)),AVERAGEIFS(Observed!U$2:U$9149,Observed!$A$2:$A$9149,$A1139,Observed!$D$2:$D$9149,$D1139),"")</f>
        <v/>
      </c>
      <c r="V1139" s="23" t="str">
        <f>IF(ISNUMBER(AVERAGEIFS(Observed!V$2:V$9149,Observed!$A$2:$A$9149,$A1139,Observed!$D$2:$D$9149,$D1139)),AVERAGEIFS(Observed!V$2:V$9149,Observed!$A$2:$A$9149,$A1139,Observed!$D$2:$D$9149,$D1139),"")</f>
        <v/>
      </c>
      <c r="W1139" s="21" t="str">
        <f>IF(ISNUMBER(AVERAGEIFS(Observed!W$2:W$9149,Observed!$A$2:$A$9149,$A1139,Observed!$D$2:$D$9149,$D1139)),AVERAGEIFS(Observed!W$2:W$9149,Observed!$A$2:$A$9149,$A1139,Observed!$D$2:$D$9149,$D1139),"")</f>
        <v/>
      </c>
      <c r="X1139" s="35" t="str">
        <f>IF(ISNUMBER(AVERAGEIFS(Observed!X$2:X$9149,Observed!$A$2:$A$9149,$A1139,Observed!$D$2:$D$9149,$D1139)),AVERAGEIFS(Observed!X$2:X$9149,Observed!$A$2:$A$9149,$A1139,Observed!$D$2:$D$9149,$D1139),"")</f>
        <v/>
      </c>
      <c r="Y1139" s="35" t="str">
        <f>IF(ISNUMBER(AVERAGEIFS(Observed!Y$2:Y$9149,Observed!$A$2:$A$9149,$A1139,Observed!$D$2:$D$9149,$D1139)),AVERAGEIFS(Observed!Y$2:Y$9149,Observed!$A$2:$A$9149,$A1139,Observed!$D$2:$D$9149,$D1139),"")</f>
        <v/>
      </c>
      <c r="Z1139" s="22" t="str">
        <f>IF(ISNUMBER(AVERAGEIFS(Observed!Z$2:Z$9149,Observed!$A$2:$A$9149,$A1139,Observed!$D$2:$D$9149,$D1139)),AVERAGEIFS(Observed!Z$2:Z$9149,Observed!$A$2:$A$9149,$A1139,Observed!$D$2:$D$9149,$D1139),"")</f>
        <v/>
      </c>
      <c r="AA1139" s="22" t="str">
        <f>IF(ISNUMBER(AVERAGEIFS(Observed!AA$2:AA$9149,Observed!$A$2:$A$9149,$A1139,Observed!$D$2:$D$9149,$D1139)),AVERAGEIFS(Observed!AA$2:AA$9149,Observed!$A$2:$A$9149,$A1139,Observed!$D$2:$D$9149,$D1139),"")</f>
        <v/>
      </c>
      <c r="AB1139" s="22" t="str">
        <f>IF(ISNUMBER(AVERAGEIFS(Observed!AB$2:AB$9149,Observed!$A$2:$A$9149,$A1139,Observed!$D$2:$D$9149,$D1139)),AVERAGEIFS(Observed!AB$2:AB$9149,Observed!$A$2:$A$9149,$A1139,Observed!$D$2:$D$9149,$D1139),"")</f>
        <v/>
      </c>
      <c r="AC1139" s="22" t="str">
        <f>IF(ISNUMBER(AVERAGEIFS(Observed!AC$2:AC$9149,Observed!$A$2:$A$9149,$A1139,Observed!$D$2:$D$9149,$D1139)),AVERAGEIFS(Observed!AC$2:AC$9149,Observed!$A$2:$A$9149,$A1139,Observed!$D$2:$D$9149,$D1139),"")</f>
        <v/>
      </c>
      <c r="AD1139" s="22" t="str">
        <f>IF(ISNUMBER(AVERAGEIFS(Observed!AD$2:AD$9149,Observed!$A$2:$A$9149,$A1139,Observed!$D$2:$D$9149,$D1139)),AVERAGEIFS(Observed!AD$2:AD$9149,Observed!$A$2:$A$9149,$A1139,Observed!$D$2:$D$9149,$D1139),"")</f>
        <v/>
      </c>
      <c r="AE1139" s="22" t="str">
        <f>IF(ISNUMBER(AVERAGEIFS(Observed!AE$2:AE$9149,Observed!$A$2:$A$9149,$A1139,Observed!$D$2:$D$9149,$D1139)),AVERAGEIFS(Observed!AE$2:AE$9149,Observed!$A$2:$A$9149,$A1139,Observed!$D$2:$D$9149,$D1139),"")</f>
        <v/>
      </c>
      <c r="AF1139" s="22" t="str">
        <f>IF(ISNUMBER(AVERAGEIFS(Observed!AF$2:AF$9149,Observed!$A$2:$A$9149,$A1139,Observed!$D$2:$D$9149,$D1139)),AVERAGEIFS(Observed!AF$2:AF$9149,Observed!$A$2:$A$9149,$A1139,Observed!$D$2:$D$9149,$D1139),"")</f>
        <v/>
      </c>
      <c r="AG1139" s="22" t="str">
        <f>IF(ISNUMBER(AVERAGEIFS(Observed!AG$2:AG$9149,Observed!$A$2:$A$9149,$A1139,Observed!$D$2:$D$9149,$D1139)),AVERAGEIFS(Observed!AG$2:AG$9149,Observed!$A$2:$A$9149,$A1139,Observed!$D$2:$D$9149,$D1139),"")</f>
        <v/>
      </c>
      <c r="AH1139" s="22" t="str">
        <f>IF(ISNUMBER(AVERAGEIFS(Observed!AH$2:AH$9149,Observed!$A$2:$A$9149,$A1139,Observed!$D$2:$D$9149,$D1139)),AVERAGEIFS(Observed!AH$2:AH$9149,Observed!$A$2:$A$9149,$A1139,Observed!$D$2:$D$9149,$D1139),"")</f>
        <v/>
      </c>
      <c r="AI1139" s="22" t="str">
        <f>IF(ISNUMBER(AVERAGEIFS(Observed!AI$2:AI$9149,Observed!$A$2:$A$9149,$A1139,Observed!$D$2:$D$9149,$D1139)),AVERAGEIFS(Observed!AI$2:AI$9149,Observed!$A$2:$A$9149,$A1139,Observed!$D$2:$D$9149,$D1139),"")</f>
        <v/>
      </c>
      <c r="AJ1139" s="22" t="str">
        <f>IF(ISNUMBER(AVERAGEIFS(Observed!AJ$2:AJ$9149,Observed!$A$2:$A$9149,$A1139,Observed!$D$2:$D$9149,$D1139)),AVERAGEIFS(Observed!AJ$2:AJ$9149,Observed!$A$2:$A$9149,$A1139,Observed!$D$2:$D$9149,$D1139),"")</f>
        <v/>
      </c>
      <c r="AK1139" s="22" t="str">
        <f>IF(ISNUMBER(AVERAGEIFS(Observed!AK$2:AK$9149,Observed!$A$2:$A$9149,$A1139,Observed!$D$2:$D$9149,$D1139)),AVERAGEIFS(Observed!AK$2:AK$9149,Observed!$A$2:$A$9149,$A1139,Observed!$D$2:$D$9149,$D1139),"")</f>
        <v/>
      </c>
      <c r="AL1139" s="23" t="str">
        <f>IF(ISNUMBER(AVERAGEIFS(Observed!AL$2:AL$9149,Observed!$A$2:$A$9149,$A1139,Observed!$D$2:$D$9149,$D1139)),AVERAGEIFS(Observed!AL$2:AL$9149,Observed!$A$2:$A$9149,$A1139,Observed!$D$2:$D$9149,$D1139),"")</f>
        <v/>
      </c>
      <c r="AM1139" s="23" t="str">
        <f>IF(ISNUMBER(AVERAGEIFS(Observed!AM$2:AM$9149,Observed!$A$2:$A$9149,$A1139,Observed!$D$2:$D$9149,$D1139)),AVERAGEIFS(Observed!AM$2:AM$9149,Observed!$A$2:$A$9149,$A1139,Observed!$D$2:$D$9149,$D1139),"")</f>
        <v/>
      </c>
      <c r="AN1139" s="22" t="str">
        <f>IF(ISNUMBER(AVERAGEIFS(Observed!AN$2:AN$9149,Observed!$A$2:$A$9149,$A1139,Observed!$D$2:$D$9149,$D1139)),AVERAGEIFS(Observed!AN$2:AN$9149,Observed!$A$2:$A$9149,$A1139,Observed!$D$2:$D$9149,$D1139),"")</f>
        <v/>
      </c>
      <c r="AO1139" s="22" t="str">
        <f>IF(ISNUMBER(AVERAGEIFS(Observed!AO$2:AO$9149,Observed!$A$2:$A$9149,$A1139,Observed!$D$2:$D$9149,$D1139)),AVERAGEIFS(Observed!AO$2:AO$9149,Observed!$A$2:$A$9149,$A1139,Observed!$D$2:$D$9149,$D1139),"")</f>
        <v/>
      </c>
      <c r="AP1139" s="21" t="str">
        <f>IF(ISNUMBER(AVERAGEIFS(Observed!AP$2:AP$9149,Observed!$A$2:$A$9149,$A1139,Observed!$D$2:$D$9149,$D1139)),AVERAGEIFS(Observed!AP$2:AP$9149,Observed!$A$2:$A$9149,$A1139,Observed!$D$2:$D$9149,$D1139),"")</f>
        <v/>
      </c>
      <c r="AQ1139" s="22">
        <f>IF(ISNUMBER(AVERAGEIFS(Observed!AQ$2:AQ$9149,Observed!$A$2:$A$9149,$A1139,Observed!$D$2:$D$9149,$D1139)),AVERAGEIFS(Observed!AQ$2:AQ$9149,Observed!$A$2:$A$9149,$A1139,Observed!$D$2:$D$9149,$D1139),"")</f>
        <v>109.2</v>
      </c>
      <c r="AR1139" s="22" t="str">
        <f>IF(ISNUMBER(AVERAGEIFS(Observed!AR$2:AR$9149,Observed!$A$2:$A$9149,$A1139,Observed!$D$2:$D$9149,$D1139)),AVERAGEIFS(Observed!AR$2:AR$9149,Observed!$A$2:$A$9149,$A1139,Observed!$D$2:$D$9149,$D1139),"")</f>
        <v/>
      </c>
      <c r="AS1139" s="22" t="str">
        <f>IF(ISNUMBER(AVERAGEIFS(Observed!AS$2:AS$9149,Observed!$A$2:$A$9149,$A1139,Observed!$D$2:$D$9149,$D1139)),AVERAGEIFS(Observed!AS$2:AS$9149,Observed!$A$2:$A$9149,$A1139,Observed!$D$2:$D$9149,$D1139),"")</f>
        <v/>
      </c>
      <c r="AT1139" s="22" t="str">
        <f>IF(ISNUMBER(AVERAGEIFS(Observed!AT$2:AT$9149,Observed!$A$2:$A$9149,$A1139,Observed!$D$2:$D$9149,$D1139)),AVERAGEIFS(Observed!AT$2:AT$9149,Observed!$A$2:$A$9149,$A1139,Observed!$D$2:$D$9149,$D1139),"")</f>
        <v/>
      </c>
      <c r="AU1139" s="22" t="str">
        <f>IF(ISNUMBER(AVERAGEIFS(Observed!AU$2:AU$9149,Observed!$A$2:$A$9149,$A1139,Observed!$D$2:$D$9149,$D1139)),AVERAGEIFS(Observed!AU$2:AU$9149,Observed!$A$2:$A$9149,$A1139,Observed!$D$2:$D$9149,$D1139),"")</f>
        <v/>
      </c>
      <c r="AV1139" s="2">
        <f>COUNTIFS(Observed!$A$2:$A$9149,$A1139,Observed!$D$2:$D$9149,$D1139)</f>
        <v>5</v>
      </c>
      <c r="AW1139" s="2">
        <f t="shared" si="17"/>
        <v>1</v>
      </c>
    </row>
    <row r="1140" spans="1:49" x14ac:dyDescent="0.25">
      <c r="A1140" t="s">
        <v>98</v>
      </c>
      <c r="B1140" t="s">
        <v>116</v>
      </c>
      <c r="C1140" t="s">
        <v>30</v>
      </c>
      <c r="D1140" s="3">
        <v>40889</v>
      </c>
      <c r="E1140">
        <v>1</v>
      </c>
      <c r="G1140" t="s">
        <v>112</v>
      </c>
      <c r="K1140" s="24" t="s">
        <v>76</v>
      </c>
      <c r="N1140" s="2"/>
      <c r="O1140" s="21" t="str">
        <f>IF(ISNUMBER(AVERAGEIFS(Observed!O$2:O$9149,Observed!$A$2:$A$9149,$A1140,Observed!$D$2:$D$9149,$D1140)),AVERAGEIFS(Observed!O$2:O$9149,Observed!$A$2:$A$9149,$A1140,Observed!$D$2:$D$9149,$D1140),"")</f>
        <v/>
      </c>
      <c r="P1140" s="22" t="str">
        <f>IF(ISNUMBER(AVERAGEIFS(Observed!P$2:P$9149,Observed!$A$2:$A$9149,$A1140,Observed!$D$2:$D$9149,$D1140)),AVERAGEIFS(Observed!P$2:P$9149,Observed!$A$2:$A$9149,$A1140,Observed!$D$2:$D$9149,$D1140),"")</f>
        <v/>
      </c>
      <c r="Q1140" s="22" t="str">
        <f>IF(ISNUMBER(AVERAGEIFS(Observed!Q$2:Q$9149,Observed!$A$2:$A$9149,$A1140,Observed!$D$2:$D$9149,$D1140)),AVERAGEIFS(Observed!Q$2:Q$9149,Observed!$A$2:$A$9149,$A1140,Observed!$D$2:$D$9149,$D1140),"")</f>
        <v/>
      </c>
      <c r="R1140" s="22" t="str">
        <f>IF(ISNUMBER(AVERAGEIFS(Observed!R$2:R$9149,Observed!$A$2:$A$9149,$A1140,Observed!$D$2:$D$9149,$D1140)),AVERAGEIFS(Observed!R$2:R$9149,Observed!$A$2:$A$9149,$A1140,Observed!$D$2:$D$9149,$D1140),"")</f>
        <v/>
      </c>
      <c r="S1140" s="22" t="str">
        <f>IF(ISNUMBER(AVERAGEIFS(Observed!S$2:S$9149,Observed!$A$2:$A$9149,$A1140,Observed!$D$2:$D$9149,$D1140)),AVERAGEIFS(Observed!S$2:S$9149,Observed!$A$2:$A$9149,$A1140,Observed!$D$2:$D$9149,$D1140),"")</f>
        <v/>
      </c>
      <c r="T1140" s="23" t="str">
        <f>IF(ISNUMBER(AVERAGEIFS(Observed!T$2:T$9149,Observed!$A$2:$A$9149,$A1140,Observed!$D$2:$D$9149,$D1140)),AVERAGEIFS(Observed!T$2:T$9149,Observed!$A$2:$A$9149,$A1140,Observed!$D$2:$D$9149,$D1140),"")</f>
        <v/>
      </c>
      <c r="U1140" s="23" t="str">
        <f>IF(ISNUMBER(AVERAGEIFS(Observed!U$2:U$9149,Observed!$A$2:$A$9149,$A1140,Observed!$D$2:$D$9149,$D1140)),AVERAGEIFS(Observed!U$2:U$9149,Observed!$A$2:$A$9149,$A1140,Observed!$D$2:$D$9149,$D1140),"")</f>
        <v/>
      </c>
      <c r="V1140" s="23" t="str">
        <f>IF(ISNUMBER(AVERAGEIFS(Observed!V$2:V$9149,Observed!$A$2:$A$9149,$A1140,Observed!$D$2:$D$9149,$D1140)),AVERAGEIFS(Observed!V$2:V$9149,Observed!$A$2:$A$9149,$A1140,Observed!$D$2:$D$9149,$D1140),"")</f>
        <v/>
      </c>
      <c r="W1140" s="21" t="str">
        <f>IF(ISNUMBER(AVERAGEIFS(Observed!W$2:W$9149,Observed!$A$2:$A$9149,$A1140,Observed!$D$2:$D$9149,$D1140)),AVERAGEIFS(Observed!W$2:W$9149,Observed!$A$2:$A$9149,$A1140,Observed!$D$2:$D$9149,$D1140),"")</f>
        <v/>
      </c>
      <c r="X1140" s="35" t="str">
        <f>IF(ISNUMBER(AVERAGEIFS(Observed!X$2:X$9149,Observed!$A$2:$A$9149,$A1140,Observed!$D$2:$D$9149,$D1140)),AVERAGEIFS(Observed!X$2:X$9149,Observed!$A$2:$A$9149,$A1140,Observed!$D$2:$D$9149,$D1140),"")</f>
        <v/>
      </c>
      <c r="Y1140" s="35" t="str">
        <f>IF(ISNUMBER(AVERAGEIFS(Observed!Y$2:Y$9149,Observed!$A$2:$A$9149,$A1140,Observed!$D$2:$D$9149,$D1140)),AVERAGEIFS(Observed!Y$2:Y$9149,Observed!$A$2:$A$9149,$A1140,Observed!$D$2:$D$9149,$D1140),"")</f>
        <v/>
      </c>
      <c r="Z1140" s="22" t="str">
        <f>IF(ISNUMBER(AVERAGEIFS(Observed!Z$2:Z$9149,Observed!$A$2:$A$9149,$A1140,Observed!$D$2:$D$9149,$D1140)),AVERAGEIFS(Observed!Z$2:Z$9149,Observed!$A$2:$A$9149,$A1140,Observed!$D$2:$D$9149,$D1140),"")</f>
        <v/>
      </c>
      <c r="AA1140" s="22" t="str">
        <f>IF(ISNUMBER(AVERAGEIFS(Observed!AA$2:AA$9149,Observed!$A$2:$A$9149,$A1140,Observed!$D$2:$D$9149,$D1140)),AVERAGEIFS(Observed!AA$2:AA$9149,Observed!$A$2:$A$9149,$A1140,Observed!$D$2:$D$9149,$D1140),"")</f>
        <v/>
      </c>
      <c r="AB1140" s="22" t="str">
        <f>IF(ISNUMBER(AVERAGEIFS(Observed!AB$2:AB$9149,Observed!$A$2:$A$9149,$A1140,Observed!$D$2:$D$9149,$D1140)),AVERAGEIFS(Observed!AB$2:AB$9149,Observed!$A$2:$A$9149,$A1140,Observed!$D$2:$D$9149,$D1140),"")</f>
        <v/>
      </c>
      <c r="AC1140" s="22" t="str">
        <f>IF(ISNUMBER(AVERAGEIFS(Observed!AC$2:AC$9149,Observed!$A$2:$A$9149,$A1140,Observed!$D$2:$D$9149,$D1140)),AVERAGEIFS(Observed!AC$2:AC$9149,Observed!$A$2:$A$9149,$A1140,Observed!$D$2:$D$9149,$D1140),"")</f>
        <v/>
      </c>
      <c r="AD1140" s="22" t="str">
        <f>IF(ISNUMBER(AVERAGEIFS(Observed!AD$2:AD$9149,Observed!$A$2:$A$9149,$A1140,Observed!$D$2:$D$9149,$D1140)),AVERAGEIFS(Observed!AD$2:AD$9149,Observed!$A$2:$A$9149,$A1140,Observed!$D$2:$D$9149,$D1140),"")</f>
        <v/>
      </c>
      <c r="AE1140" s="22" t="str">
        <f>IF(ISNUMBER(AVERAGEIFS(Observed!AE$2:AE$9149,Observed!$A$2:$A$9149,$A1140,Observed!$D$2:$D$9149,$D1140)),AVERAGEIFS(Observed!AE$2:AE$9149,Observed!$A$2:$A$9149,$A1140,Observed!$D$2:$D$9149,$D1140),"")</f>
        <v/>
      </c>
      <c r="AF1140" s="22" t="str">
        <f>IF(ISNUMBER(AVERAGEIFS(Observed!AF$2:AF$9149,Observed!$A$2:$A$9149,$A1140,Observed!$D$2:$D$9149,$D1140)),AVERAGEIFS(Observed!AF$2:AF$9149,Observed!$A$2:$A$9149,$A1140,Observed!$D$2:$D$9149,$D1140),"")</f>
        <v/>
      </c>
      <c r="AG1140" s="22" t="str">
        <f>IF(ISNUMBER(AVERAGEIFS(Observed!AG$2:AG$9149,Observed!$A$2:$A$9149,$A1140,Observed!$D$2:$D$9149,$D1140)),AVERAGEIFS(Observed!AG$2:AG$9149,Observed!$A$2:$A$9149,$A1140,Observed!$D$2:$D$9149,$D1140),"")</f>
        <v/>
      </c>
      <c r="AH1140" s="22" t="str">
        <f>IF(ISNUMBER(AVERAGEIFS(Observed!AH$2:AH$9149,Observed!$A$2:$A$9149,$A1140,Observed!$D$2:$D$9149,$D1140)),AVERAGEIFS(Observed!AH$2:AH$9149,Observed!$A$2:$A$9149,$A1140,Observed!$D$2:$D$9149,$D1140),"")</f>
        <v/>
      </c>
      <c r="AI1140" s="22" t="str">
        <f>IF(ISNUMBER(AVERAGEIFS(Observed!AI$2:AI$9149,Observed!$A$2:$A$9149,$A1140,Observed!$D$2:$D$9149,$D1140)),AVERAGEIFS(Observed!AI$2:AI$9149,Observed!$A$2:$A$9149,$A1140,Observed!$D$2:$D$9149,$D1140),"")</f>
        <v/>
      </c>
      <c r="AJ1140" s="22" t="str">
        <f>IF(ISNUMBER(AVERAGEIFS(Observed!AJ$2:AJ$9149,Observed!$A$2:$A$9149,$A1140,Observed!$D$2:$D$9149,$D1140)),AVERAGEIFS(Observed!AJ$2:AJ$9149,Observed!$A$2:$A$9149,$A1140,Observed!$D$2:$D$9149,$D1140),"")</f>
        <v/>
      </c>
      <c r="AK1140" s="22" t="str">
        <f>IF(ISNUMBER(AVERAGEIFS(Observed!AK$2:AK$9149,Observed!$A$2:$A$9149,$A1140,Observed!$D$2:$D$9149,$D1140)),AVERAGEIFS(Observed!AK$2:AK$9149,Observed!$A$2:$A$9149,$A1140,Observed!$D$2:$D$9149,$D1140),"")</f>
        <v/>
      </c>
      <c r="AL1140" s="23" t="str">
        <f>IF(ISNUMBER(AVERAGEIFS(Observed!AL$2:AL$9149,Observed!$A$2:$A$9149,$A1140,Observed!$D$2:$D$9149,$D1140)),AVERAGEIFS(Observed!AL$2:AL$9149,Observed!$A$2:$A$9149,$A1140,Observed!$D$2:$D$9149,$D1140),"")</f>
        <v/>
      </c>
      <c r="AM1140" s="23" t="str">
        <f>IF(ISNUMBER(AVERAGEIFS(Observed!AM$2:AM$9149,Observed!$A$2:$A$9149,$A1140,Observed!$D$2:$D$9149,$D1140)),AVERAGEIFS(Observed!AM$2:AM$9149,Observed!$A$2:$A$9149,$A1140,Observed!$D$2:$D$9149,$D1140),"")</f>
        <v/>
      </c>
      <c r="AN1140" s="22" t="str">
        <f>IF(ISNUMBER(AVERAGEIFS(Observed!AN$2:AN$9149,Observed!$A$2:$A$9149,$A1140,Observed!$D$2:$D$9149,$D1140)),AVERAGEIFS(Observed!AN$2:AN$9149,Observed!$A$2:$A$9149,$A1140,Observed!$D$2:$D$9149,$D1140),"")</f>
        <v/>
      </c>
      <c r="AO1140" s="22" t="str">
        <f>IF(ISNUMBER(AVERAGEIFS(Observed!AO$2:AO$9149,Observed!$A$2:$A$9149,$A1140,Observed!$D$2:$D$9149,$D1140)),AVERAGEIFS(Observed!AO$2:AO$9149,Observed!$A$2:$A$9149,$A1140,Observed!$D$2:$D$9149,$D1140),"")</f>
        <v/>
      </c>
      <c r="AP1140" s="21" t="str">
        <f>IF(ISNUMBER(AVERAGEIFS(Observed!AP$2:AP$9149,Observed!$A$2:$A$9149,$A1140,Observed!$D$2:$D$9149,$D1140)),AVERAGEIFS(Observed!AP$2:AP$9149,Observed!$A$2:$A$9149,$A1140,Observed!$D$2:$D$9149,$D1140),"")</f>
        <v/>
      </c>
      <c r="AQ1140" s="22">
        <f>IF(ISNUMBER(AVERAGEIFS(Observed!AQ$2:AQ$9149,Observed!$A$2:$A$9149,$A1140,Observed!$D$2:$D$9149,$D1140)),AVERAGEIFS(Observed!AQ$2:AQ$9149,Observed!$A$2:$A$9149,$A1140,Observed!$D$2:$D$9149,$D1140),"")</f>
        <v>165.6</v>
      </c>
      <c r="AR1140" s="22" t="str">
        <f>IF(ISNUMBER(AVERAGEIFS(Observed!AR$2:AR$9149,Observed!$A$2:$A$9149,$A1140,Observed!$D$2:$D$9149,$D1140)),AVERAGEIFS(Observed!AR$2:AR$9149,Observed!$A$2:$A$9149,$A1140,Observed!$D$2:$D$9149,$D1140),"")</f>
        <v/>
      </c>
      <c r="AS1140" s="22" t="str">
        <f>IF(ISNUMBER(AVERAGEIFS(Observed!AS$2:AS$9149,Observed!$A$2:$A$9149,$A1140,Observed!$D$2:$D$9149,$D1140)),AVERAGEIFS(Observed!AS$2:AS$9149,Observed!$A$2:$A$9149,$A1140,Observed!$D$2:$D$9149,$D1140),"")</f>
        <v/>
      </c>
      <c r="AT1140" s="22" t="str">
        <f>IF(ISNUMBER(AVERAGEIFS(Observed!AT$2:AT$9149,Observed!$A$2:$A$9149,$A1140,Observed!$D$2:$D$9149,$D1140)),AVERAGEIFS(Observed!AT$2:AT$9149,Observed!$A$2:$A$9149,$A1140,Observed!$D$2:$D$9149,$D1140),"")</f>
        <v/>
      </c>
      <c r="AU1140" s="22" t="str">
        <f>IF(ISNUMBER(AVERAGEIFS(Observed!AU$2:AU$9149,Observed!$A$2:$A$9149,$A1140,Observed!$D$2:$D$9149,$D1140)),AVERAGEIFS(Observed!AU$2:AU$9149,Observed!$A$2:$A$9149,$A1140,Observed!$D$2:$D$9149,$D1140),"")</f>
        <v/>
      </c>
      <c r="AV1140" s="2">
        <f>COUNTIFS(Observed!$A$2:$A$9149,$A1140,Observed!$D$2:$D$9149,$D1140)</f>
        <v>5</v>
      </c>
      <c r="AW1140" s="2">
        <f t="shared" si="17"/>
        <v>1</v>
      </c>
    </row>
    <row r="1141" spans="1:49" x14ac:dyDescent="0.25">
      <c r="A1141" t="s">
        <v>98</v>
      </c>
      <c r="B1141" t="s">
        <v>116</v>
      </c>
      <c r="C1141" t="s">
        <v>30</v>
      </c>
      <c r="D1141" s="3">
        <v>40896</v>
      </c>
      <c r="E1141">
        <v>1</v>
      </c>
      <c r="G1141" t="s">
        <v>112</v>
      </c>
      <c r="K1141" s="24" t="s">
        <v>76</v>
      </c>
      <c r="N1141" s="2"/>
      <c r="O1141" s="21" t="str">
        <f>IF(ISNUMBER(AVERAGEIFS(Observed!O$2:O$9149,Observed!$A$2:$A$9149,$A1141,Observed!$D$2:$D$9149,$D1141)),AVERAGEIFS(Observed!O$2:O$9149,Observed!$A$2:$A$9149,$A1141,Observed!$D$2:$D$9149,$D1141),"")</f>
        <v/>
      </c>
      <c r="P1141" s="22" t="str">
        <f>IF(ISNUMBER(AVERAGEIFS(Observed!P$2:P$9149,Observed!$A$2:$A$9149,$A1141,Observed!$D$2:$D$9149,$D1141)),AVERAGEIFS(Observed!P$2:P$9149,Observed!$A$2:$A$9149,$A1141,Observed!$D$2:$D$9149,$D1141),"")</f>
        <v/>
      </c>
      <c r="Q1141" s="22" t="str">
        <f>IF(ISNUMBER(AVERAGEIFS(Observed!Q$2:Q$9149,Observed!$A$2:$A$9149,$A1141,Observed!$D$2:$D$9149,$D1141)),AVERAGEIFS(Observed!Q$2:Q$9149,Observed!$A$2:$A$9149,$A1141,Observed!$D$2:$D$9149,$D1141),"")</f>
        <v/>
      </c>
      <c r="R1141" s="22" t="str">
        <f>IF(ISNUMBER(AVERAGEIFS(Observed!R$2:R$9149,Observed!$A$2:$A$9149,$A1141,Observed!$D$2:$D$9149,$D1141)),AVERAGEIFS(Observed!R$2:R$9149,Observed!$A$2:$A$9149,$A1141,Observed!$D$2:$D$9149,$D1141),"")</f>
        <v/>
      </c>
      <c r="S1141" s="22" t="str">
        <f>IF(ISNUMBER(AVERAGEIFS(Observed!S$2:S$9149,Observed!$A$2:$A$9149,$A1141,Observed!$D$2:$D$9149,$D1141)),AVERAGEIFS(Observed!S$2:S$9149,Observed!$A$2:$A$9149,$A1141,Observed!$D$2:$D$9149,$D1141),"")</f>
        <v/>
      </c>
      <c r="T1141" s="23" t="str">
        <f>IF(ISNUMBER(AVERAGEIFS(Observed!T$2:T$9149,Observed!$A$2:$A$9149,$A1141,Observed!$D$2:$D$9149,$D1141)),AVERAGEIFS(Observed!T$2:T$9149,Observed!$A$2:$A$9149,$A1141,Observed!$D$2:$D$9149,$D1141),"")</f>
        <v/>
      </c>
      <c r="U1141" s="23" t="str">
        <f>IF(ISNUMBER(AVERAGEIFS(Observed!U$2:U$9149,Observed!$A$2:$A$9149,$A1141,Observed!$D$2:$D$9149,$D1141)),AVERAGEIFS(Observed!U$2:U$9149,Observed!$A$2:$A$9149,$A1141,Observed!$D$2:$D$9149,$D1141),"")</f>
        <v/>
      </c>
      <c r="V1141" s="23" t="str">
        <f>IF(ISNUMBER(AVERAGEIFS(Observed!V$2:V$9149,Observed!$A$2:$A$9149,$A1141,Observed!$D$2:$D$9149,$D1141)),AVERAGEIFS(Observed!V$2:V$9149,Observed!$A$2:$A$9149,$A1141,Observed!$D$2:$D$9149,$D1141),"")</f>
        <v/>
      </c>
      <c r="W1141" s="21" t="str">
        <f>IF(ISNUMBER(AVERAGEIFS(Observed!W$2:W$9149,Observed!$A$2:$A$9149,$A1141,Observed!$D$2:$D$9149,$D1141)),AVERAGEIFS(Observed!W$2:W$9149,Observed!$A$2:$A$9149,$A1141,Observed!$D$2:$D$9149,$D1141),"")</f>
        <v/>
      </c>
      <c r="X1141" s="35" t="str">
        <f>IF(ISNUMBER(AVERAGEIFS(Observed!X$2:X$9149,Observed!$A$2:$A$9149,$A1141,Observed!$D$2:$D$9149,$D1141)),AVERAGEIFS(Observed!X$2:X$9149,Observed!$A$2:$A$9149,$A1141,Observed!$D$2:$D$9149,$D1141),"")</f>
        <v/>
      </c>
      <c r="Y1141" s="35" t="str">
        <f>IF(ISNUMBER(AVERAGEIFS(Observed!Y$2:Y$9149,Observed!$A$2:$A$9149,$A1141,Observed!$D$2:$D$9149,$D1141)),AVERAGEIFS(Observed!Y$2:Y$9149,Observed!$A$2:$A$9149,$A1141,Observed!$D$2:$D$9149,$D1141),"")</f>
        <v/>
      </c>
      <c r="Z1141" s="22" t="str">
        <f>IF(ISNUMBER(AVERAGEIFS(Observed!Z$2:Z$9149,Observed!$A$2:$A$9149,$A1141,Observed!$D$2:$D$9149,$D1141)),AVERAGEIFS(Observed!Z$2:Z$9149,Observed!$A$2:$A$9149,$A1141,Observed!$D$2:$D$9149,$D1141),"")</f>
        <v/>
      </c>
      <c r="AA1141" s="22" t="str">
        <f>IF(ISNUMBER(AVERAGEIFS(Observed!AA$2:AA$9149,Observed!$A$2:$A$9149,$A1141,Observed!$D$2:$D$9149,$D1141)),AVERAGEIFS(Observed!AA$2:AA$9149,Observed!$A$2:$A$9149,$A1141,Observed!$D$2:$D$9149,$D1141),"")</f>
        <v/>
      </c>
      <c r="AB1141" s="22" t="str">
        <f>IF(ISNUMBER(AVERAGEIFS(Observed!AB$2:AB$9149,Observed!$A$2:$A$9149,$A1141,Observed!$D$2:$D$9149,$D1141)),AVERAGEIFS(Observed!AB$2:AB$9149,Observed!$A$2:$A$9149,$A1141,Observed!$D$2:$D$9149,$D1141),"")</f>
        <v/>
      </c>
      <c r="AC1141" s="22" t="str">
        <f>IF(ISNUMBER(AVERAGEIFS(Observed!AC$2:AC$9149,Observed!$A$2:$A$9149,$A1141,Observed!$D$2:$D$9149,$D1141)),AVERAGEIFS(Observed!AC$2:AC$9149,Observed!$A$2:$A$9149,$A1141,Observed!$D$2:$D$9149,$D1141),"")</f>
        <v/>
      </c>
      <c r="AD1141" s="22" t="str">
        <f>IF(ISNUMBER(AVERAGEIFS(Observed!AD$2:AD$9149,Observed!$A$2:$A$9149,$A1141,Observed!$D$2:$D$9149,$D1141)),AVERAGEIFS(Observed!AD$2:AD$9149,Observed!$A$2:$A$9149,$A1141,Observed!$D$2:$D$9149,$D1141),"")</f>
        <v/>
      </c>
      <c r="AE1141" s="22" t="str">
        <f>IF(ISNUMBER(AVERAGEIFS(Observed!AE$2:AE$9149,Observed!$A$2:$A$9149,$A1141,Observed!$D$2:$D$9149,$D1141)),AVERAGEIFS(Observed!AE$2:AE$9149,Observed!$A$2:$A$9149,$A1141,Observed!$D$2:$D$9149,$D1141),"")</f>
        <v/>
      </c>
      <c r="AF1141" s="22" t="str">
        <f>IF(ISNUMBER(AVERAGEIFS(Observed!AF$2:AF$9149,Observed!$A$2:$A$9149,$A1141,Observed!$D$2:$D$9149,$D1141)),AVERAGEIFS(Observed!AF$2:AF$9149,Observed!$A$2:$A$9149,$A1141,Observed!$D$2:$D$9149,$D1141),"")</f>
        <v/>
      </c>
      <c r="AG1141" s="22" t="str">
        <f>IF(ISNUMBER(AVERAGEIFS(Observed!AG$2:AG$9149,Observed!$A$2:$A$9149,$A1141,Observed!$D$2:$D$9149,$D1141)),AVERAGEIFS(Observed!AG$2:AG$9149,Observed!$A$2:$A$9149,$A1141,Observed!$D$2:$D$9149,$D1141),"")</f>
        <v/>
      </c>
      <c r="AH1141" s="22" t="str">
        <f>IF(ISNUMBER(AVERAGEIFS(Observed!AH$2:AH$9149,Observed!$A$2:$A$9149,$A1141,Observed!$D$2:$D$9149,$D1141)),AVERAGEIFS(Observed!AH$2:AH$9149,Observed!$A$2:$A$9149,$A1141,Observed!$D$2:$D$9149,$D1141),"")</f>
        <v/>
      </c>
      <c r="AI1141" s="22" t="str">
        <f>IF(ISNUMBER(AVERAGEIFS(Observed!AI$2:AI$9149,Observed!$A$2:$A$9149,$A1141,Observed!$D$2:$D$9149,$D1141)),AVERAGEIFS(Observed!AI$2:AI$9149,Observed!$A$2:$A$9149,$A1141,Observed!$D$2:$D$9149,$D1141),"")</f>
        <v/>
      </c>
      <c r="AJ1141" s="22" t="str">
        <f>IF(ISNUMBER(AVERAGEIFS(Observed!AJ$2:AJ$9149,Observed!$A$2:$A$9149,$A1141,Observed!$D$2:$D$9149,$D1141)),AVERAGEIFS(Observed!AJ$2:AJ$9149,Observed!$A$2:$A$9149,$A1141,Observed!$D$2:$D$9149,$D1141),"")</f>
        <v/>
      </c>
      <c r="AK1141" s="22" t="str">
        <f>IF(ISNUMBER(AVERAGEIFS(Observed!AK$2:AK$9149,Observed!$A$2:$A$9149,$A1141,Observed!$D$2:$D$9149,$D1141)),AVERAGEIFS(Observed!AK$2:AK$9149,Observed!$A$2:$A$9149,$A1141,Observed!$D$2:$D$9149,$D1141),"")</f>
        <v/>
      </c>
      <c r="AL1141" s="23" t="str">
        <f>IF(ISNUMBER(AVERAGEIFS(Observed!AL$2:AL$9149,Observed!$A$2:$A$9149,$A1141,Observed!$D$2:$D$9149,$D1141)),AVERAGEIFS(Observed!AL$2:AL$9149,Observed!$A$2:$A$9149,$A1141,Observed!$D$2:$D$9149,$D1141),"")</f>
        <v/>
      </c>
      <c r="AM1141" s="23" t="str">
        <f>IF(ISNUMBER(AVERAGEIFS(Observed!AM$2:AM$9149,Observed!$A$2:$A$9149,$A1141,Observed!$D$2:$D$9149,$D1141)),AVERAGEIFS(Observed!AM$2:AM$9149,Observed!$A$2:$A$9149,$A1141,Observed!$D$2:$D$9149,$D1141),"")</f>
        <v/>
      </c>
      <c r="AN1141" s="22" t="str">
        <f>IF(ISNUMBER(AVERAGEIFS(Observed!AN$2:AN$9149,Observed!$A$2:$A$9149,$A1141,Observed!$D$2:$D$9149,$D1141)),AVERAGEIFS(Observed!AN$2:AN$9149,Observed!$A$2:$A$9149,$A1141,Observed!$D$2:$D$9149,$D1141),"")</f>
        <v/>
      </c>
      <c r="AO1141" s="22" t="str">
        <f>IF(ISNUMBER(AVERAGEIFS(Observed!AO$2:AO$9149,Observed!$A$2:$A$9149,$A1141,Observed!$D$2:$D$9149,$D1141)),AVERAGEIFS(Observed!AO$2:AO$9149,Observed!$A$2:$A$9149,$A1141,Observed!$D$2:$D$9149,$D1141),"")</f>
        <v/>
      </c>
      <c r="AP1141" s="21" t="str">
        <f>IF(ISNUMBER(AVERAGEIFS(Observed!AP$2:AP$9149,Observed!$A$2:$A$9149,$A1141,Observed!$D$2:$D$9149,$D1141)),AVERAGEIFS(Observed!AP$2:AP$9149,Observed!$A$2:$A$9149,$A1141,Observed!$D$2:$D$9149,$D1141),"")</f>
        <v/>
      </c>
      <c r="AQ1141" s="22">
        <f>IF(ISNUMBER(AVERAGEIFS(Observed!AQ$2:AQ$9149,Observed!$A$2:$A$9149,$A1141,Observed!$D$2:$D$9149,$D1141)),AVERAGEIFS(Observed!AQ$2:AQ$9149,Observed!$A$2:$A$9149,$A1141,Observed!$D$2:$D$9149,$D1141),"")</f>
        <v>186.6</v>
      </c>
      <c r="AR1141" s="22" t="str">
        <f>IF(ISNUMBER(AVERAGEIFS(Observed!AR$2:AR$9149,Observed!$A$2:$A$9149,$A1141,Observed!$D$2:$D$9149,$D1141)),AVERAGEIFS(Observed!AR$2:AR$9149,Observed!$A$2:$A$9149,$A1141,Observed!$D$2:$D$9149,$D1141),"")</f>
        <v/>
      </c>
      <c r="AS1141" s="22" t="str">
        <f>IF(ISNUMBER(AVERAGEIFS(Observed!AS$2:AS$9149,Observed!$A$2:$A$9149,$A1141,Observed!$D$2:$D$9149,$D1141)),AVERAGEIFS(Observed!AS$2:AS$9149,Observed!$A$2:$A$9149,$A1141,Observed!$D$2:$D$9149,$D1141),"")</f>
        <v/>
      </c>
      <c r="AT1141" s="22" t="str">
        <f>IF(ISNUMBER(AVERAGEIFS(Observed!AT$2:AT$9149,Observed!$A$2:$A$9149,$A1141,Observed!$D$2:$D$9149,$D1141)),AVERAGEIFS(Observed!AT$2:AT$9149,Observed!$A$2:$A$9149,$A1141,Observed!$D$2:$D$9149,$D1141),"")</f>
        <v/>
      </c>
      <c r="AU1141" s="22" t="str">
        <f>IF(ISNUMBER(AVERAGEIFS(Observed!AU$2:AU$9149,Observed!$A$2:$A$9149,$A1141,Observed!$D$2:$D$9149,$D1141)),AVERAGEIFS(Observed!AU$2:AU$9149,Observed!$A$2:$A$9149,$A1141,Observed!$D$2:$D$9149,$D1141),"")</f>
        <v/>
      </c>
      <c r="AV1141" s="2">
        <f>COUNTIFS(Observed!$A$2:$A$9149,$A1141,Observed!$D$2:$D$9149,$D1141)</f>
        <v>5</v>
      </c>
      <c r="AW1141" s="2">
        <f t="shared" si="17"/>
        <v>1</v>
      </c>
    </row>
    <row r="1142" spans="1:49" x14ac:dyDescent="0.25">
      <c r="A1142" t="s">
        <v>98</v>
      </c>
      <c r="B1142" t="s">
        <v>116</v>
      </c>
      <c r="C1142" t="s">
        <v>30</v>
      </c>
      <c r="D1142" s="3">
        <v>40917</v>
      </c>
      <c r="E1142">
        <v>1</v>
      </c>
      <c r="G1142" t="s">
        <v>112</v>
      </c>
      <c r="K1142" s="24" t="s">
        <v>76</v>
      </c>
      <c r="N1142" s="2"/>
      <c r="O1142" s="21" t="str">
        <f>IF(ISNUMBER(AVERAGEIFS(Observed!O$2:O$9149,Observed!$A$2:$A$9149,$A1142,Observed!$D$2:$D$9149,$D1142)),AVERAGEIFS(Observed!O$2:O$9149,Observed!$A$2:$A$9149,$A1142,Observed!$D$2:$D$9149,$D1142),"")</f>
        <v/>
      </c>
      <c r="P1142" s="22" t="str">
        <f>IF(ISNUMBER(AVERAGEIFS(Observed!P$2:P$9149,Observed!$A$2:$A$9149,$A1142,Observed!$D$2:$D$9149,$D1142)),AVERAGEIFS(Observed!P$2:P$9149,Observed!$A$2:$A$9149,$A1142,Observed!$D$2:$D$9149,$D1142),"")</f>
        <v/>
      </c>
      <c r="Q1142" s="22" t="str">
        <f>IF(ISNUMBER(AVERAGEIFS(Observed!Q$2:Q$9149,Observed!$A$2:$A$9149,$A1142,Observed!$D$2:$D$9149,$D1142)),AVERAGEIFS(Observed!Q$2:Q$9149,Observed!$A$2:$A$9149,$A1142,Observed!$D$2:$D$9149,$D1142),"")</f>
        <v/>
      </c>
      <c r="R1142" s="22" t="str">
        <f>IF(ISNUMBER(AVERAGEIFS(Observed!R$2:R$9149,Observed!$A$2:$A$9149,$A1142,Observed!$D$2:$D$9149,$D1142)),AVERAGEIFS(Observed!R$2:R$9149,Observed!$A$2:$A$9149,$A1142,Observed!$D$2:$D$9149,$D1142),"")</f>
        <v/>
      </c>
      <c r="S1142" s="22" t="str">
        <f>IF(ISNUMBER(AVERAGEIFS(Observed!S$2:S$9149,Observed!$A$2:$A$9149,$A1142,Observed!$D$2:$D$9149,$D1142)),AVERAGEIFS(Observed!S$2:S$9149,Observed!$A$2:$A$9149,$A1142,Observed!$D$2:$D$9149,$D1142),"")</f>
        <v/>
      </c>
      <c r="T1142" s="23" t="str">
        <f>IF(ISNUMBER(AVERAGEIFS(Observed!T$2:T$9149,Observed!$A$2:$A$9149,$A1142,Observed!$D$2:$D$9149,$D1142)),AVERAGEIFS(Observed!T$2:T$9149,Observed!$A$2:$A$9149,$A1142,Observed!$D$2:$D$9149,$D1142),"")</f>
        <v/>
      </c>
      <c r="U1142" s="23" t="str">
        <f>IF(ISNUMBER(AVERAGEIFS(Observed!U$2:U$9149,Observed!$A$2:$A$9149,$A1142,Observed!$D$2:$D$9149,$D1142)),AVERAGEIFS(Observed!U$2:U$9149,Observed!$A$2:$A$9149,$A1142,Observed!$D$2:$D$9149,$D1142),"")</f>
        <v/>
      </c>
      <c r="V1142" s="23" t="str">
        <f>IF(ISNUMBER(AVERAGEIFS(Observed!V$2:V$9149,Observed!$A$2:$A$9149,$A1142,Observed!$D$2:$D$9149,$D1142)),AVERAGEIFS(Observed!V$2:V$9149,Observed!$A$2:$A$9149,$A1142,Observed!$D$2:$D$9149,$D1142),"")</f>
        <v/>
      </c>
      <c r="W1142" s="21" t="str">
        <f>IF(ISNUMBER(AVERAGEIFS(Observed!W$2:W$9149,Observed!$A$2:$A$9149,$A1142,Observed!$D$2:$D$9149,$D1142)),AVERAGEIFS(Observed!W$2:W$9149,Observed!$A$2:$A$9149,$A1142,Observed!$D$2:$D$9149,$D1142),"")</f>
        <v/>
      </c>
      <c r="X1142" s="35" t="str">
        <f>IF(ISNUMBER(AVERAGEIFS(Observed!X$2:X$9149,Observed!$A$2:$A$9149,$A1142,Observed!$D$2:$D$9149,$D1142)),AVERAGEIFS(Observed!X$2:X$9149,Observed!$A$2:$A$9149,$A1142,Observed!$D$2:$D$9149,$D1142),"")</f>
        <v/>
      </c>
      <c r="Y1142" s="35" t="str">
        <f>IF(ISNUMBER(AVERAGEIFS(Observed!Y$2:Y$9149,Observed!$A$2:$A$9149,$A1142,Observed!$D$2:$D$9149,$D1142)),AVERAGEIFS(Observed!Y$2:Y$9149,Observed!$A$2:$A$9149,$A1142,Observed!$D$2:$D$9149,$D1142),"")</f>
        <v/>
      </c>
      <c r="Z1142" s="22" t="str">
        <f>IF(ISNUMBER(AVERAGEIFS(Observed!Z$2:Z$9149,Observed!$A$2:$A$9149,$A1142,Observed!$D$2:$D$9149,$D1142)),AVERAGEIFS(Observed!Z$2:Z$9149,Observed!$A$2:$A$9149,$A1142,Observed!$D$2:$D$9149,$D1142),"")</f>
        <v/>
      </c>
      <c r="AA1142" s="22" t="str">
        <f>IF(ISNUMBER(AVERAGEIFS(Observed!AA$2:AA$9149,Observed!$A$2:$A$9149,$A1142,Observed!$D$2:$D$9149,$D1142)),AVERAGEIFS(Observed!AA$2:AA$9149,Observed!$A$2:$A$9149,$A1142,Observed!$D$2:$D$9149,$D1142),"")</f>
        <v/>
      </c>
      <c r="AB1142" s="22" t="str">
        <f>IF(ISNUMBER(AVERAGEIFS(Observed!AB$2:AB$9149,Observed!$A$2:$A$9149,$A1142,Observed!$D$2:$D$9149,$D1142)),AVERAGEIFS(Observed!AB$2:AB$9149,Observed!$A$2:$A$9149,$A1142,Observed!$D$2:$D$9149,$D1142),"")</f>
        <v/>
      </c>
      <c r="AC1142" s="22" t="str">
        <f>IF(ISNUMBER(AVERAGEIFS(Observed!AC$2:AC$9149,Observed!$A$2:$A$9149,$A1142,Observed!$D$2:$D$9149,$D1142)),AVERAGEIFS(Observed!AC$2:AC$9149,Observed!$A$2:$A$9149,$A1142,Observed!$D$2:$D$9149,$D1142),"")</f>
        <v/>
      </c>
      <c r="AD1142" s="22" t="str">
        <f>IF(ISNUMBER(AVERAGEIFS(Observed!AD$2:AD$9149,Observed!$A$2:$A$9149,$A1142,Observed!$D$2:$D$9149,$D1142)),AVERAGEIFS(Observed!AD$2:AD$9149,Observed!$A$2:$A$9149,$A1142,Observed!$D$2:$D$9149,$D1142),"")</f>
        <v/>
      </c>
      <c r="AE1142" s="22" t="str">
        <f>IF(ISNUMBER(AVERAGEIFS(Observed!AE$2:AE$9149,Observed!$A$2:$A$9149,$A1142,Observed!$D$2:$D$9149,$D1142)),AVERAGEIFS(Observed!AE$2:AE$9149,Observed!$A$2:$A$9149,$A1142,Observed!$D$2:$D$9149,$D1142),"")</f>
        <v/>
      </c>
      <c r="AF1142" s="22" t="str">
        <f>IF(ISNUMBER(AVERAGEIFS(Observed!AF$2:AF$9149,Observed!$A$2:$A$9149,$A1142,Observed!$D$2:$D$9149,$D1142)),AVERAGEIFS(Observed!AF$2:AF$9149,Observed!$A$2:$A$9149,$A1142,Observed!$D$2:$D$9149,$D1142),"")</f>
        <v/>
      </c>
      <c r="AG1142" s="22" t="str">
        <f>IF(ISNUMBER(AVERAGEIFS(Observed!AG$2:AG$9149,Observed!$A$2:$A$9149,$A1142,Observed!$D$2:$D$9149,$D1142)),AVERAGEIFS(Observed!AG$2:AG$9149,Observed!$A$2:$A$9149,$A1142,Observed!$D$2:$D$9149,$D1142),"")</f>
        <v/>
      </c>
      <c r="AH1142" s="22" t="str">
        <f>IF(ISNUMBER(AVERAGEIFS(Observed!AH$2:AH$9149,Observed!$A$2:$A$9149,$A1142,Observed!$D$2:$D$9149,$D1142)),AVERAGEIFS(Observed!AH$2:AH$9149,Observed!$A$2:$A$9149,$A1142,Observed!$D$2:$D$9149,$D1142),"")</f>
        <v/>
      </c>
      <c r="AI1142" s="22" t="str">
        <f>IF(ISNUMBER(AVERAGEIFS(Observed!AI$2:AI$9149,Observed!$A$2:$A$9149,$A1142,Observed!$D$2:$D$9149,$D1142)),AVERAGEIFS(Observed!AI$2:AI$9149,Observed!$A$2:$A$9149,$A1142,Observed!$D$2:$D$9149,$D1142),"")</f>
        <v/>
      </c>
      <c r="AJ1142" s="22" t="str">
        <f>IF(ISNUMBER(AVERAGEIFS(Observed!AJ$2:AJ$9149,Observed!$A$2:$A$9149,$A1142,Observed!$D$2:$D$9149,$D1142)),AVERAGEIFS(Observed!AJ$2:AJ$9149,Observed!$A$2:$A$9149,$A1142,Observed!$D$2:$D$9149,$D1142),"")</f>
        <v/>
      </c>
      <c r="AK1142" s="22" t="str">
        <f>IF(ISNUMBER(AVERAGEIFS(Observed!AK$2:AK$9149,Observed!$A$2:$A$9149,$A1142,Observed!$D$2:$D$9149,$D1142)),AVERAGEIFS(Observed!AK$2:AK$9149,Observed!$A$2:$A$9149,$A1142,Observed!$D$2:$D$9149,$D1142),"")</f>
        <v/>
      </c>
      <c r="AL1142" s="23" t="str">
        <f>IF(ISNUMBER(AVERAGEIFS(Observed!AL$2:AL$9149,Observed!$A$2:$A$9149,$A1142,Observed!$D$2:$D$9149,$D1142)),AVERAGEIFS(Observed!AL$2:AL$9149,Observed!$A$2:$A$9149,$A1142,Observed!$D$2:$D$9149,$D1142),"")</f>
        <v/>
      </c>
      <c r="AM1142" s="23" t="str">
        <f>IF(ISNUMBER(AVERAGEIFS(Observed!AM$2:AM$9149,Observed!$A$2:$A$9149,$A1142,Observed!$D$2:$D$9149,$D1142)),AVERAGEIFS(Observed!AM$2:AM$9149,Observed!$A$2:$A$9149,$A1142,Observed!$D$2:$D$9149,$D1142),"")</f>
        <v/>
      </c>
      <c r="AN1142" s="22" t="str">
        <f>IF(ISNUMBER(AVERAGEIFS(Observed!AN$2:AN$9149,Observed!$A$2:$A$9149,$A1142,Observed!$D$2:$D$9149,$D1142)),AVERAGEIFS(Observed!AN$2:AN$9149,Observed!$A$2:$A$9149,$A1142,Observed!$D$2:$D$9149,$D1142),"")</f>
        <v/>
      </c>
      <c r="AO1142" s="22" t="str">
        <f>IF(ISNUMBER(AVERAGEIFS(Observed!AO$2:AO$9149,Observed!$A$2:$A$9149,$A1142,Observed!$D$2:$D$9149,$D1142)),AVERAGEIFS(Observed!AO$2:AO$9149,Observed!$A$2:$A$9149,$A1142,Observed!$D$2:$D$9149,$D1142),"")</f>
        <v/>
      </c>
      <c r="AP1142" s="21" t="str">
        <f>IF(ISNUMBER(AVERAGEIFS(Observed!AP$2:AP$9149,Observed!$A$2:$A$9149,$A1142,Observed!$D$2:$D$9149,$D1142)),AVERAGEIFS(Observed!AP$2:AP$9149,Observed!$A$2:$A$9149,$A1142,Observed!$D$2:$D$9149,$D1142),"")</f>
        <v/>
      </c>
      <c r="AQ1142" s="22">
        <f>IF(ISNUMBER(AVERAGEIFS(Observed!AQ$2:AQ$9149,Observed!$A$2:$A$9149,$A1142,Observed!$D$2:$D$9149,$D1142)),AVERAGEIFS(Observed!AQ$2:AQ$9149,Observed!$A$2:$A$9149,$A1142,Observed!$D$2:$D$9149,$D1142),"")</f>
        <v>308</v>
      </c>
      <c r="AR1142" s="22" t="str">
        <f>IF(ISNUMBER(AVERAGEIFS(Observed!AR$2:AR$9149,Observed!$A$2:$A$9149,$A1142,Observed!$D$2:$D$9149,$D1142)),AVERAGEIFS(Observed!AR$2:AR$9149,Observed!$A$2:$A$9149,$A1142,Observed!$D$2:$D$9149,$D1142),"")</f>
        <v/>
      </c>
      <c r="AS1142" s="22" t="str">
        <f>IF(ISNUMBER(AVERAGEIFS(Observed!AS$2:AS$9149,Observed!$A$2:$A$9149,$A1142,Observed!$D$2:$D$9149,$D1142)),AVERAGEIFS(Observed!AS$2:AS$9149,Observed!$A$2:$A$9149,$A1142,Observed!$D$2:$D$9149,$D1142),"")</f>
        <v/>
      </c>
      <c r="AT1142" s="22" t="str">
        <f>IF(ISNUMBER(AVERAGEIFS(Observed!AT$2:AT$9149,Observed!$A$2:$A$9149,$A1142,Observed!$D$2:$D$9149,$D1142)),AVERAGEIFS(Observed!AT$2:AT$9149,Observed!$A$2:$A$9149,$A1142,Observed!$D$2:$D$9149,$D1142),"")</f>
        <v/>
      </c>
      <c r="AU1142" s="22" t="str">
        <f>IF(ISNUMBER(AVERAGEIFS(Observed!AU$2:AU$9149,Observed!$A$2:$A$9149,$A1142,Observed!$D$2:$D$9149,$D1142)),AVERAGEIFS(Observed!AU$2:AU$9149,Observed!$A$2:$A$9149,$A1142,Observed!$D$2:$D$9149,$D1142),"")</f>
        <v/>
      </c>
      <c r="AV1142" s="2">
        <f>COUNTIFS(Observed!$A$2:$A$9149,$A1142,Observed!$D$2:$D$9149,$D1142)</f>
        <v>5</v>
      </c>
      <c r="AW1142" s="2">
        <f t="shared" si="17"/>
        <v>1</v>
      </c>
    </row>
    <row r="1143" spans="1:49" x14ac:dyDescent="0.25">
      <c r="A1143" t="s">
        <v>98</v>
      </c>
      <c r="B1143" t="s">
        <v>116</v>
      </c>
      <c r="C1143" t="s">
        <v>30</v>
      </c>
      <c r="D1143" s="3">
        <v>40924</v>
      </c>
      <c r="E1143">
        <v>1</v>
      </c>
      <c r="G1143" t="s">
        <v>112</v>
      </c>
      <c r="K1143" s="24" t="s">
        <v>76</v>
      </c>
      <c r="N1143" s="2"/>
      <c r="O1143" s="21" t="str">
        <f>IF(ISNUMBER(AVERAGEIFS(Observed!O$2:O$9149,Observed!$A$2:$A$9149,$A1143,Observed!$D$2:$D$9149,$D1143)),AVERAGEIFS(Observed!O$2:O$9149,Observed!$A$2:$A$9149,$A1143,Observed!$D$2:$D$9149,$D1143),"")</f>
        <v/>
      </c>
      <c r="P1143" s="22" t="str">
        <f>IF(ISNUMBER(AVERAGEIFS(Observed!P$2:P$9149,Observed!$A$2:$A$9149,$A1143,Observed!$D$2:$D$9149,$D1143)),AVERAGEIFS(Observed!P$2:P$9149,Observed!$A$2:$A$9149,$A1143,Observed!$D$2:$D$9149,$D1143),"")</f>
        <v/>
      </c>
      <c r="Q1143" s="22" t="str">
        <f>IF(ISNUMBER(AVERAGEIFS(Observed!Q$2:Q$9149,Observed!$A$2:$A$9149,$A1143,Observed!$D$2:$D$9149,$D1143)),AVERAGEIFS(Observed!Q$2:Q$9149,Observed!$A$2:$A$9149,$A1143,Observed!$D$2:$D$9149,$D1143),"")</f>
        <v/>
      </c>
      <c r="R1143" s="22" t="str">
        <f>IF(ISNUMBER(AVERAGEIFS(Observed!R$2:R$9149,Observed!$A$2:$A$9149,$A1143,Observed!$D$2:$D$9149,$D1143)),AVERAGEIFS(Observed!R$2:R$9149,Observed!$A$2:$A$9149,$A1143,Observed!$D$2:$D$9149,$D1143),"")</f>
        <v/>
      </c>
      <c r="S1143" s="22" t="str">
        <f>IF(ISNUMBER(AVERAGEIFS(Observed!S$2:S$9149,Observed!$A$2:$A$9149,$A1143,Observed!$D$2:$D$9149,$D1143)),AVERAGEIFS(Observed!S$2:S$9149,Observed!$A$2:$A$9149,$A1143,Observed!$D$2:$D$9149,$D1143),"")</f>
        <v/>
      </c>
      <c r="T1143" s="23" t="str">
        <f>IF(ISNUMBER(AVERAGEIFS(Observed!T$2:T$9149,Observed!$A$2:$A$9149,$A1143,Observed!$D$2:$D$9149,$D1143)),AVERAGEIFS(Observed!T$2:T$9149,Observed!$A$2:$A$9149,$A1143,Observed!$D$2:$D$9149,$D1143),"")</f>
        <v/>
      </c>
      <c r="U1143" s="23" t="str">
        <f>IF(ISNUMBER(AVERAGEIFS(Observed!U$2:U$9149,Observed!$A$2:$A$9149,$A1143,Observed!$D$2:$D$9149,$D1143)),AVERAGEIFS(Observed!U$2:U$9149,Observed!$A$2:$A$9149,$A1143,Observed!$D$2:$D$9149,$D1143),"")</f>
        <v/>
      </c>
      <c r="V1143" s="23" t="str">
        <f>IF(ISNUMBER(AVERAGEIFS(Observed!V$2:V$9149,Observed!$A$2:$A$9149,$A1143,Observed!$D$2:$D$9149,$D1143)),AVERAGEIFS(Observed!V$2:V$9149,Observed!$A$2:$A$9149,$A1143,Observed!$D$2:$D$9149,$D1143),"")</f>
        <v/>
      </c>
      <c r="W1143" s="21" t="str">
        <f>IF(ISNUMBER(AVERAGEIFS(Observed!W$2:W$9149,Observed!$A$2:$A$9149,$A1143,Observed!$D$2:$D$9149,$D1143)),AVERAGEIFS(Observed!W$2:W$9149,Observed!$A$2:$A$9149,$A1143,Observed!$D$2:$D$9149,$D1143),"")</f>
        <v/>
      </c>
      <c r="X1143" s="35" t="str">
        <f>IF(ISNUMBER(AVERAGEIFS(Observed!X$2:X$9149,Observed!$A$2:$A$9149,$A1143,Observed!$D$2:$D$9149,$D1143)),AVERAGEIFS(Observed!X$2:X$9149,Observed!$A$2:$A$9149,$A1143,Observed!$D$2:$D$9149,$D1143),"")</f>
        <v/>
      </c>
      <c r="Y1143" s="35" t="str">
        <f>IF(ISNUMBER(AVERAGEIFS(Observed!Y$2:Y$9149,Observed!$A$2:$A$9149,$A1143,Observed!$D$2:$D$9149,$D1143)),AVERAGEIFS(Observed!Y$2:Y$9149,Observed!$A$2:$A$9149,$A1143,Observed!$D$2:$D$9149,$D1143),"")</f>
        <v/>
      </c>
      <c r="Z1143" s="22" t="str">
        <f>IF(ISNUMBER(AVERAGEIFS(Observed!Z$2:Z$9149,Observed!$A$2:$A$9149,$A1143,Observed!$D$2:$D$9149,$D1143)),AVERAGEIFS(Observed!Z$2:Z$9149,Observed!$A$2:$A$9149,$A1143,Observed!$D$2:$D$9149,$D1143),"")</f>
        <v/>
      </c>
      <c r="AA1143" s="22" t="str">
        <f>IF(ISNUMBER(AVERAGEIFS(Observed!AA$2:AA$9149,Observed!$A$2:$A$9149,$A1143,Observed!$D$2:$D$9149,$D1143)),AVERAGEIFS(Observed!AA$2:AA$9149,Observed!$A$2:$A$9149,$A1143,Observed!$D$2:$D$9149,$D1143),"")</f>
        <v/>
      </c>
      <c r="AB1143" s="22" t="str">
        <f>IF(ISNUMBER(AVERAGEIFS(Observed!AB$2:AB$9149,Observed!$A$2:$A$9149,$A1143,Observed!$D$2:$D$9149,$D1143)),AVERAGEIFS(Observed!AB$2:AB$9149,Observed!$A$2:$A$9149,$A1143,Observed!$D$2:$D$9149,$D1143),"")</f>
        <v/>
      </c>
      <c r="AC1143" s="22" t="str">
        <f>IF(ISNUMBER(AVERAGEIFS(Observed!AC$2:AC$9149,Observed!$A$2:$A$9149,$A1143,Observed!$D$2:$D$9149,$D1143)),AVERAGEIFS(Observed!AC$2:AC$9149,Observed!$A$2:$A$9149,$A1143,Observed!$D$2:$D$9149,$D1143),"")</f>
        <v/>
      </c>
      <c r="AD1143" s="22" t="str">
        <f>IF(ISNUMBER(AVERAGEIFS(Observed!AD$2:AD$9149,Observed!$A$2:$A$9149,$A1143,Observed!$D$2:$D$9149,$D1143)),AVERAGEIFS(Observed!AD$2:AD$9149,Observed!$A$2:$A$9149,$A1143,Observed!$D$2:$D$9149,$D1143),"")</f>
        <v/>
      </c>
      <c r="AE1143" s="22" t="str">
        <f>IF(ISNUMBER(AVERAGEIFS(Observed!AE$2:AE$9149,Observed!$A$2:$A$9149,$A1143,Observed!$D$2:$D$9149,$D1143)),AVERAGEIFS(Observed!AE$2:AE$9149,Observed!$A$2:$A$9149,$A1143,Observed!$D$2:$D$9149,$D1143),"")</f>
        <v/>
      </c>
      <c r="AF1143" s="22" t="str">
        <f>IF(ISNUMBER(AVERAGEIFS(Observed!AF$2:AF$9149,Observed!$A$2:$A$9149,$A1143,Observed!$D$2:$D$9149,$D1143)),AVERAGEIFS(Observed!AF$2:AF$9149,Observed!$A$2:$A$9149,$A1143,Observed!$D$2:$D$9149,$D1143),"")</f>
        <v/>
      </c>
      <c r="AG1143" s="22" t="str">
        <f>IF(ISNUMBER(AVERAGEIFS(Observed!AG$2:AG$9149,Observed!$A$2:$A$9149,$A1143,Observed!$D$2:$D$9149,$D1143)),AVERAGEIFS(Observed!AG$2:AG$9149,Observed!$A$2:$A$9149,$A1143,Observed!$D$2:$D$9149,$D1143),"")</f>
        <v/>
      </c>
      <c r="AH1143" s="22" t="str">
        <f>IF(ISNUMBER(AVERAGEIFS(Observed!AH$2:AH$9149,Observed!$A$2:$A$9149,$A1143,Observed!$D$2:$D$9149,$D1143)),AVERAGEIFS(Observed!AH$2:AH$9149,Observed!$A$2:$A$9149,$A1143,Observed!$D$2:$D$9149,$D1143),"")</f>
        <v/>
      </c>
      <c r="AI1143" s="22" t="str">
        <f>IF(ISNUMBER(AVERAGEIFS(Observed!AI$2:AI$9149,Observed!$A$2:$A$9149,$A1143,Observed!$D$2:$D$9149,$D1143)),AVERAGEIFS(Observed!AI$2:AI$9149,Observed!$A$2:$A$9149,$A1143,Observed!$D$2:$D$9149,$D1143),"")</f>
        <v/>
      </c>
      <c r="AJ1143" s="22" t="str">
        <f>IF(ISNUMBER(AVERAGEIFS(Observed!AJ$2:AJ$9149,Observed!$A$2:$A$9149,$A1143,Observed!$D$2:$D$9149,$D1143)),AVERAGEIFS(Observed!AJ$2:AJ$9149,Observed!$A$2:$A$9149,$A1143,Observed!$D$2:$D$9149,$D1143),"")</f>
        <v/>
      </c>
      <c r="AK1143" s="22" t="str">
        <f>IF(ISNUMBER(AVERAGEIFS(Observed!AK$2:AK$9149,Observed!$A$2:$A$9149,$A1143,Observed!$D$2:$D$9149,$D1143)),AVERAGEIFS(Observed!AK$2:AK$9149,Observed!$A$2:$A$9149,$A1143,Observed!$D$2:$D$9149,$D1143),"")</f>
        <v/>
      </c>
      <c r="AL1143" s="23" t="str">
        <f>IF(ISNUMBER(AVERAGEIFS(Observed!AL$2:AL$9149,Observed!$A$2:$A$9149,$A1143,Observed!$D$2:$D$9149,$D1143)),AVERAGEIFS(Observed!AL$2:AL$9149,Observed!$A$2:$A$9149,$A1143,Observed!$D$2:$D$9149,$D1143),"")</f>
        <v/>
      </c>
      <c r="AM1143" s="23" t="str">
        <f>IF(ISNUMBER(AVERAGEIFS(Observed!AM$2:AM$9149,Observed!$A$2:$A$9149,$A1143,Observed!$D$2:$D$9149,$D1143)),AVERAGEIFS(Observed!AM$2:AM$9149,Observed!$A$2:$A$9149,$A1143,Observed!$D$2:$D$9149,$D1143),"")</f>
        <v/>
      </c>
      <c r="AN1143" s="22" t="str">
        <f>IF(ISNUMBER(AVERAGEIFS(Observed!AN$2:AN$9149,Observed!$A$2:$A$9149,$A1143,Observed!$D$2:$D$9149,$D1143)),AVERAGEIFS(Observed!AN$2:AN$9149,Observed!$A$2:$A$9149,$A1143,Observed!$D$2:$D$9149,$D1143),"")</f>
        <v/>
      </c>
      <c r="AO1143" s="22" t="str">
        <f>IF(ISNUMBER(AVERAGEIFS(Observed!AO$2:AO$9149,Observed!$A$2:$A$9149,$A1143,Observed!$D$2:$D$9149,$D1143)),AVERAGEIFS(Observed!AO$2:AO$9149,Observed!$A$2:$A$9149,$A1143,Observed!$D$2:$D$9149,$D1143),"")</f>
        <v/>
      </c>
      <c r="AP1143" s="21" t="str">
        <f>IF(ISNUMBER(AVERAGEIFS(Observed!AP$2:AP$9149,Observed!$A$2:$A$9149,$A1143,Observed!$D$2:$D$9149,$D1143)),AVERAGEIFS(Observed!AP$2:AP$9149,Observed!$A$2:$A$9149,$A1143,Observed!$D$2:$D$9149,$D1143),"")</f>
        <v/>
      </c>
      <c r="AQ1143" s="22">
        <f>IF(ISNUMBER(AVERAGEIFS(Observed!AQ$2:AQ$9149,Observed!$A$2:$A$9149,$A1143,Observed!$D$2:$D$9149,$D1143)),AVERAGEIFS(Observed!AQ$2:AQ$9149,Observed!$A$2:$A$9149,$A1143,Observed!$D$2:$D$9149,$D1143),"")</f>
        <v>310</v>
      </c>
      <c r="AR1143" s="22" t="str">
        <f>IF(ISNUMBER(AVERAGEIFS(Observed!AR$2:AR$9149,Observed!$A$2:$A$9149,$A1143,Observed!$D$2:$D$9149,$D1143)),AVERAGEIFS(Observed!AR$2:AR$9149,Observed!$A$2:$A$9149,$A1143,Observed!$D$2:$D$9149,$D1143),"")</f>
        <v/>
      </c>
      <c r="AS1143" s="22" t="str">
        <f>IF(ISNUMBER(AVERAGEIFS(Observed!AS$2:AS$9149,Observed!$A$2:$A$9149,$A1143,Observed!$D$2:$D$9149,$D1143)),AVERAGEIFS(Observed!AS$2:AS$9149,Observed!$A$2:$A$9149,$A1143,Observed!$D$2:$D$9149,$D1143),"")</f>
        <v/>
      </c>
      <c r="AT1143" s="22" t="str">
        <f>IF(ISNUMBER(AVERAGEIFS(Observed!AT$2:AT$9149,Observed!$A$2:$A$9149,$A1143,Observed!$D$2:$D$9149,$D1143)),AVERAGEIFS(Observed!AT$2:AT$9149,Observed!$A$2:$A$9149,$A1143,Observed!$D$2:$D$9149,$D1143),"")</f>
        <v/>
      </c>
      <c r="AU1143" s="22" t="str">
        <f>IF(ISNUMBER(AVERAGEIFS(Observed!AU$2:AU$9149,Observed!$A$2:$A$9149,$A1143,Observed!$D$2:$D$9149,$D1143)),AVERAGEIFS(Observed!AU$2:AU$9149,Observed!$A$2:$A$9149,$A1143,Observed!$D$2:$D$9149,$D1143),"")</f>
        <v/>
      </c>
      <c r="AV1143" s="2">
        <f>COUNTIFS(Observed!$A$2:$A$9149,$A1143,Observed!$D$2:$D$9149,$D1143)</f>
        <v>5</v>
      </c>
      <c r="AW1143" s="2">
        <f t="shared" si="17"/>
        <v>1</v>
      </c>
    </row>
    <row r="1144" spans="1:49" x14ac:dyDescent="0.25">
      <c r="A1144" t="s">
        <v>98</v>
      </c>
      <c r="B1144" t="s">
        <v>116</v>
      </c>
      <c r="C1144" t="s">
        <v>30</v>
      </c>
      <c r="D1144" s="3">
        <v>40931</v>
      </c>
      <c r="E1144">
        <v>1</v>
      </c>
      <c r="G1144" t="s">
        <v>112</v>
      </c>
      <c r="K1144" s="24" t="s">
        <v>76</v>
      </c>
      <c r="N1144" s="2"/>
      <c r="O1144" s="21" t="str">
        <f>IF(ISNUMBER(AVERAGEIFS(Observed!O$2:O$9149,Observed!$A$2:$A$9149,$A1144,Observed!$D$2:$D$9149,$D1144)),AVERAGEIFS(Observed!O$2:O$9149,Observed!$A$2:$A$9149,$A1144,Observed!$D$2:$D$9149,$D1144),"")</f>
        <v/>
      </c>
      <c r="P1144" s="22" t="str">
        <f>IF(ISNUMBER(AVERAGEIFS(Observed!P$2:P$9149,Observed!$A$2:$A$9149,$A1144,Observed!$D$2:$D$9149,$D1144)),AVERAGEIFS(Observed!P$2:P$9149,Observed!$A$2:$A$9149,$A1144,Observed!$D$2:$D$9149,$D1144),"")</f>
        <v/>
      </c>
      <c r="Q1144" s="22" t="str">
        <f>IF(ISNUMBER(AVERAGEIFS(Observed!Q$2:Q$9149,Observed!$A$2:$A$9149,$A1144,Observed!$D$2:$D$9149,$D1144)),AVERAGEIFS(Observed!Q$2:Q$9149,Observed!$A$2:$A$9149,$A1144,Observed!$D$2:$D$9149,$D1144),"")</f>
        <v/>
      </c>
      <c r="R1144" s="22" t="str">
        <f>IF(ISNUMBER(AVERAGEIFS(Observed!R$2:R$9149,Observed!$A$2:$A$9149,$A1144,Observed!$D$2:$D$9149,$D1144)),AVERAGEIFS(Observed!R$2:R$9149,Observed!$A$2:$A$9149,$A1144,Observed!$D$2:$D$9149,$D1144),"")</f>
        <v/>
      </c>
      <c r="S1144" s="22" t="str">
        <f>IF(ISNUMBER(AVERAGEIFS(Observed!S$2:S$9149,Observed!$A$2:$A$9149,$A1144,Observed!$D$2:$D$9149,$D1144)),AVERAGEIFS(Observed!S$2:S$9149,Observed!$A$2:$A$9149,$A1144,Observed!$D$2:$D$9149,$D1144),"")</f>
        <v/>
      </c>
      <c r="T1144" s="23" t="str">
        <f>IF(ISNUMBER(AVERAGEIFS(Observed!T$2:T$9149,Observed!$A$2:$A$9149,$A1144,Observed!$D$2:$D$9149,$D1144)),AVERAGEIFS(Observed!T$2:T$9149,Observed!$A$2:$A$9149,$A1144,Observed!$D$2:$D$9149,$D1144),"")</f>
        <v/>
      </c>
      <c r="U1144" s="23" t="str">
        <f>IF(ISNUMBER(AVERAGEIFS(Observed!U$2:U$9149,Observed!$A$2:$A$9149,$A1144,Observed!$D$2:$D$9149,$D1144)),AVERAGEIFS(Observed!U$2:U$9149,Observed!$A$2:$A$9149,$A1144,Observed!$D$2:$D$9149,$D1144),"")</f>
        <v/>
      </c>
      <c r="V1144" s="23" t="str">
        <f>IF(ISNUMBER(AVERAGEIFS(Observed!V$2:V$9149,Observed!$A$2:$A$9149,$A1144,Observed!$D$2:$D$9149,$D1144)),AVERAGEIFS(Observed!V$2:V$9149,Observed!$A$2:$A$9149,$A1144,Observed!$D$2:$D$9149,$D1144),"")</f>
        <v/>
      </c>
      <c r="W1144" s="21" t="str">
        <f>IF(ISNUMBER(AVERAGEIFS(Observed!W$2:W$9149,Observed!$A$2:$A$9149,$A1144,Observed!$D$2:$D$9149,$D1144)),AVERAGEIFS(Observed!W$2:W$9149,Observed!$A$2:$A$9149,$A1144,Observed!$D$2:$D$9149,$D1144),"")</f>
        <v/>
      </c>
      <c r="X1144" s="35" t="str">
        <f>IF(ISNUMBER(AVERAGEIFS(Observed!X$2:X$9149,Observed!$A$2:$A$9149,$A1144,Observed!$D$2:$D$9149,$D1144)),AVERAGEIFS(Observed!X$2:X$9149,Observed!$A$2:$A$9149,$A1144,Observed!$D$2:$D$9149,$D1144),"")</f>
        <v/>
      </c>
      <c r="Y1144" s="35" t="str">
        <f>IF(ISNUMBER(AVERAGEIFS(Observed!Y$2:Y$9149,Observed!$A$2:$A$9149,$A1144,Observed!$D$2:$D$9149,$D1144)),AVERAGEIFS(Observed!Y$2:Y$9149,Observed!$A$2:$A$9149,$A1144,Observed!$D$2:$D$9149,$D1144),"")</f>
        <v/>
      </c>
      <c r="Z1144" s="22" t="str">
        <f>IF(ISNUMBER(AVERAGEIFS(Observed!Z$2:Z$9149,Observed!$A$2:$A$9149,$A1144,Observed!$D$2:$D$9149,$D1144)),AVERAGEIFS(Observed!Z$2:Z$9149,Observed!$A$2:$A$9149,$A1144,Observed!$D$2:$D$9149,$D1144),"")</f>
        <v/>
      </c>
      <c r="AA1144" s="22" t="str">
        <f>IF(ISNUMBER(AVERAGEIFS(Observed!AA$2:AA$9149,Observed!$A$2:$A$9149,$A1144,Observed!$D$2:$D$9149,$D1144)),AVERAGEIFS(Observed!AA$2:AA$9149,Observed!$A$2:$A$9149,$A1144,Observed!$D$2:$D$9149,$D1144),"")</f>
        <v/>
      </c>
      <c r="AB1144" s="22" t="str">
        <f>IF(ISNUMBER(AVERAGEIFS(Observed!AB$2:AB$9149,Observed!$A$2:$A$9149,$A1144,Observed!$D$2:$D$9149,$D1144)),AVERAGEIFS(Observed!AB$2:AB$9149,Observed!$A$2:$A$9149,$A1144,Observed!$D$2:$D$9149,$D1144),"")</f>
        <v/>
      </c>
      <c r="AC1144" s="22" t="str">
        <f>IF(ISNUMBER(AVERAGEIFS(Observed!AC$2:AC$9149,Observed!$A$2:$A$9149,$A1144,Observed!$D$2:$D$9149,$D1144)),AVERAGEIFS(Observed!AC$2:AC$9149,Observed!$A$2:$A$9149,$A1144,Observed!$D$2:$D$9149,$D1144),"")</f>
        <v/>
      </c>
      <c r="AD1144" s="22" t="str">
        <f>IF(ISNUMBER(AVERAGEIFS(Observed!AD$2:AD$9149,Observed!$A$2:$A$9149,$A1144,Observed!$D$2:$D$9149,$D1144)),AVERAGEIFS(Observed!AD$2:AD$9149,Observed!$A$2:$A$9149,$A1144,Observed!$D$2:$D$9149,$D1144),"")</f>
        <v/>
      </c>
      <c r="AE1144" s="22" t="str">
        <f>IF(ISNUMBER(AVERAGEIFS(Observed!AE$2:AE$9149,Observed!$A$2:$A$9149,$A1144,Observed!$D$2:$D$9149,$D1144)),AVERAGEIFS(Observed!AE$2:AE$9149,Observed!$A$2:$A$9149,$A1144,Observed!$D$2:$D$9149,$D1144),"")</f>
        <v/>
      </c>
      <c r="AF1144" s="22" t="str">
        <f>IF(ISNUMBER(AVERAGEIFS(Observed!AF$2:AF$9149,Observed!$A$2:$A$9149,$A1144,Observed!$D$2:$D$9149,$D1144)),AVERAGEIFS(Observed!AF$2:AF$9149,Observed!$A$2:$A$9149,$A1144,Observed!$D$2:$D$9149,$D1144),"")</f>
        <v/>
      </c>
      <c r="AG1144" s="22" t="str">
        <f>IF(ISNUMBER(AVERAGEIFS(Observed!AG$2:AG$9149,Observed!$A$2:$A$9149,$A1144,Observed!$D$2:$D$9149,$D1144)),AVERAGEIFS(Observed!AG$2:AG$9149,Observed!$A$2:$A$9149,$A1144,Observed!$D$2:$D$9149,$D1144),"")</f>
        <v/>
      </c>
      <c r="AH1144" s="22" t="str">
        <f>IF(ISNUMBER(AVERAGEIFS(Observed!AH$2:AH$9149,Observed!$A$2:$A$9149,$A1144,Observed!$D$2:$D$9149,$D1144)),AVERAGEIFS(Observed!AH$2:AH$9149,Observed!$A$2:$A$9149,$A1144,Observed!$D$2:$D$9149,$D1144),"")</f>
        <v/>
      </c>
      <c r="AI1144" s="22" t="str">
        <f>IF(ISNUMBER(AVERAGEIFS(Observed!AI$2:AI$9149,Observed!$A$2:$A$9149,$A1144,Observed!$D$2:$D$9149,$D1144)),AVERAGEIFS(Observed!AI$2:AI$9149,Observed!$A$2:$A$9149,$A1144,Observed!$D$2:$D$9149,$D1144),"")</f>
        <v/>
      </c>
      <c r="AJ1144" s="22" t="str">
        <f>IF(ISNUMBER(AVERAGEIFS(Observed!AJ$2:AJ$9149,Observed!$A$2:$A$9149,$A1144,Observed!$D$2:$D$9149,$D1144)),AVERAGEIFS(Observed!AJ$2:AJ$9149,Observed!$A$2:$A$9149,$A1144,Observed!$D$2:$D$9149,$D1144),"")</f>
        <v/>
      </c>
      <c r="AK1144" s="22" t="str">
        <f>IF(ISNUMBER(AVERAGEIFS(Observed!AK$2:AK$9149,Observed!$A$2:$A$9149,$A1144,Observed!$D$2:$D$9149,$D1144)),AVERAGEIFS(Observed!AK$2:AK$9149,Observed!$A$2:$A$9149,$A1144,Observed!$D$2:$D$9149,$D1144),"")</f>
        <v/>
      </c>
      <c r="AL1144" s="23" t="str">
        <f>IF(ISNUMBER(AVERAGEIFS(Observed!AL$2:AL$9149,Observed!$A$2:$A$9149,$A1144,Observed!$D$2:$D$9149,$D1144)),AVERAGEIFS(Observed!AL$2:AL$9149,Observed!$A$2:$A$9149,$A1144,Observed!$D$2:$D$9149,$D1144),"")</f>
        <v/>
      </c>
      <c r="AM1144" s="23" t="str">
        <f>IF(ISNUMBER(AVERAGEIFS(Observed!AM$2:AM$9149,Observed!$A$2:$A$9149,$A1144,Observed!$D$2:$D$9149,$D1144)),AVERAGEIFS(Observed!AM$2:AM$9149,Observed!$A$2:$A$9149,$A1144,Observed!$D$2:$D$9149,$D1144),"")</f>
        <v/>
      </c>
      <c r="AN1144" s="22" t="str">
        <f>IF(ISNUMBER(AVERAGEIFS(Observed!AN$2:AN$9149,Observed!$A$2:$A$9149,$A1144,Observed!$D$2:$D$9149,$D1144)),AVERAGEIFS(Observed!AN$2:AN$9149,Observed!$A$2:$A$9149,$A1144,Observed!$D$2:$D$9149,$D1144),"")</f>
        <v/>
      </c>
      <c r="AO1144" s="22" t="str">
        <f>IF(ISNUMBER(AVERAGEIFS(Observed!AO$2:AO$9149,Observed!$A$2:$A$9149,$A1144,Observed!$D$2:$D$9149,$D1144)),AVERAGEIFS(Observed!AO$2:AO$9149,Observed!$A$2:$A$9149,$A1144,Observed!$D$2:$D$9149,$D1144),"")</f>
        <v/>
      </c>
      <c r="AP1144" s="21" t="str">
        <f>IF(ISNUMBER(AVERAGEIFS(Observed!AP$2:AP$9149,Observed!$A$2:$A$9149,$A1144,Observed!$D$2:$D$9149,$D1144)),AVERAGEIFS(Observed!AP$2:AP$9149,Observed!$A$2:$A$9149,$A1144,Observed!$D$2:$D$9149,$D1144),"")</f>
        <v/>
      </c>
      <c r="AQ1144" s="22">
        <f>IF(ISNUMBER(AVERAGEIFS(Observed!AQ$2:AQ$9149,Observed!$A$2:$A$9149,$A1144,Observed!$D$2:$D$9149,$D1144)),AVERAGEIFS(Observed!AQ$2:AQ$9149,Observed!$A$2:$A$9149,$A1144,Observed!$D$2:$D$9149,$D1144),"")</f>
        <v>120.2</v>
      </c>
      <c r="AR1144" s="22" t="str">
        <f>IF(ISNUMBER(AVERAGEIFS(Observed!AR$2:AR$9149,Observed!$A$2:$A$9149,$A1144,Observed!$D$2:$D$9149,$D1144)),AVERAGEIFS(Observed!AR$2:AR$9149,Observed!$A$2:$A$9149,$A1144,Observed!$D$2:$D$9149,$D1144),"")</f>
        <v/>
      </c>
      <c r="AS1144" s="22" t="str">
        <f>IF(ISNUMBER(AVERAGEIFS(Observed!AS$2:AS$9149,Observed!$A$2:$A$9149,$A1144,Observed!$D$2:$D$9149,$D1144)),AVERAGEIFS(Observed!AS$2:AS$9149,Observed!$A$2:$A$9149,$A1144,Observed!$D$2:$D$9149,$D1144),"")</f>
        <v/>
      </c>
      <c r="AT1144" s="22" t="str">
        <f>IF(ISNUMBER(AVERAGEIFS(Observed!AT$2:AT$9149,Observed!$A$2:$A$9149,$A1144,Observed!$D$2:$D$9149,$D1144)),AVERAGEIFS(Observed!AT$2:AT$9149,Observed!$A$2:$A$9149,$A1144,Observed!$D$2:$D$9149,$D1144),"")</f>
        <v/>
      </c>
      <c r="AU1144" s="22" t="str">
        <f>IF(ISNUMBER(AVERAGEIFS(Observed!AU$2:AU$9149,Observed!$A$2:$A$9149,$A1144,Observed!$D$2:$D$9149,$D1144)),AVERAGEIFS(Observed!AU$2:AU$9149,Observed!$A$2:$A$9149,$A1144,Observed!$D$2:$D$9149,$D1144),"")</f>
        <v/>
      </c>
      <c r="AV1144" s="2">
        <f>COUNTIFS(Observed!$A$2:$A$9149,$A1144,Observed!$D$2:$D$9149,$D1144)</f>
        <v>5</v>
      </c>
      <c r="AW1144" s="2">
        <f t="shared" si="17"/>
        <v>1</v>
      </c>
    </row>
    <row r="1145" spans="1:49" x14ac:dyDescent="0.25">
      <c r="A1145" t="s">
        <v>98</v>
      </c>
      <c r="B1145" t="s">
        <v>116</v>
      </c>
      <c r="C1145" t="s">
        <v>30</v>
      </c>
      <c r="D1145" s="3">
        <v>40939</v>
      </c>
      <c r="E1145">
        <v>1</v>
      </c>
      <c r="G1145" t="s">
        <v>112</v>
      </c>
      <c r="K1145" s="24" t="s">
        <v>76</v>
      </c>
      <c r="N1145" s="2"/>
      <c r="O1145" s="21" t="str">
        <f>IF(ISNUMBER(AVERAGEIFS(Observed!O$2:O$9149,Observed!$A$2:$A$9149,$A1145,Observed!$D$2:$D$9149,$D1145)),AVERAGEIFS(Observed!O$2:O$9149,Observed!$A$2:$A$9149,$A1145,Observed!$D$2:$D$9149,$D1145),"")</f>
        <v/>
      </c>
      <c r="P1145" s="22" t="str">
        <f>IF(ISNUMBER(AVERAGEIFS(Observed!P$2:P$9149,Observed!$A$2:$A$9149,$A1145,Observed!$D$2:$D$9149,$D1145)),AVERAGEIFS(Observed!P$2:P$9149,Observed!$A$2:$A$9149,$A1145,Observed!$D$2:$D$9149,$D1145),"")</f>
        <v/>
      </c>
      <c r="Q1145" s="22" t="str">
        <f>IF(ISNUMBER(AVERAGEIFS(Observed!Q$2:Q$9149,Observed!$A$2:$A$9149,$A1145,Observed!$D$2:$D$9149,$D1145)),AVERAGEIFS(Observed!Q$2:Q$9149,Observed!$A$2:$A$9149,$A1145,Observed!$D$2:$D$9149,$D1145),"")</f>
        <v/>
      </c>
      <c r="R1145" s="22" t="str">
        <f>IF(ISNUMBER(AVERAGEIFS(Observed!R$2:R$9149,Observed!$A$2:$A$9149,$A1145,Observed!$D$2:$D$9149,$D1145)),AVERAGEIFS(Observed!R$2:R$9149,Observed!$A$2:$A$9149,$A1145,Observed!$D$2:$D$9149,$D1145),"")</f>
        <v/>
      </c>
      <c r="S1145" s="22" t="str">
        <f>IF(ISNUMBER(AVERAGEIFS(Observed!S$2:S$9149,Observed!$A$2:$A$9149,$A1145,Observed!$D$2:$D$9149,$D1145)),AVERAGEIFS(Observed!S$2:S$9149,Observed!$A$2:$A$9149,$A1145,Observed!$D$2:$D$9149,$D1145),"")</f>
        <v/>
      </c>
      <c r="T1145" s="23" t="str">
        <f>IF(ISNUMBER(AVERAGEIFS(Observed!T$2:T$9149,Observed!$A$2:$A$9149,$A1145,Observed!$D$2:$D$9149,$D1145)),AVERAGEIFS(Observed!T$2:T$9149,Observed!$A$2:$A$9149,$A1145,Observed!$D$2:$D$9149,$D1145),"")</f>
        <v/>
      </c>
      <c r="U1145" s="23" t="str">
        <f>IF(ISNUMBER(AVERAGEIFS(Observed!U$2:U$9149,Observed!$A$2:$A$9149,$A1145,Observed!$D$2:$D$9149,$D1145)),AVERAGEIFS(Observed!U$2:U$9149,Observed!$A$2:$A$9149,$A1145,Observed!$D$2:$D$9149,$D1145),"")</f>
        <v/>
      </c>
      <c r="V1145" s="23" t="str">
        <f>IF(ISNUMBER(AVERAGEIFS(Observed!V$2:V$9149,Observed!$A$2:$A$9149,$A1145,Observed!$D$2:$D$9149,$D1145)),AVERAGEIFS(Observed!V$2:V$9149,Observed!$A$2:$A$9149,$A1145,Observed!$D$2:$D$9149,$D1145),"")</f>
        <v/>
      </c>
      <c r="W1145" s="21" t="str">
        <f>IF(ISNUMBER(AVERAGEIFS(Observed!W$2:W$9149,Observed!$A$2:$A$9149,$A1145,Observed!$D$2:$D$9149,$D1145)),AVERAGEIFS(Observed!W$2:W$9149,Observed!$A$2:$A$9149,$A1145,Observed!$D$2:$D$9149,$D1145),"")</f>
        <v/>
      </c>
      <c r="X1145" s="35" t="str">
        <f>IF(ISNUMBER(AVERAGEIFS(Observed!X$2:X$9149,Observed!$A$2:$A$9149,$A1145,Observed!$D$2:$D$9149,$D1145)),AVERAGEIFS(Observed!X$2:X$9149,Observed!$A$2:$A$9149,$A1145,Observed!$D$2:$D$9149,$D1145),"")</f>
        <v/>
      </c>
      <c r="Y1145" s="35" t="str">
        <f>IF(ISNUMBER(AVERAGEIFS(Observed!Y$2:Y$9149,Observed!$A$2:$A$9149,$A1145,Observed!$D$2:$D$9149,$D1145)),AVERAGEIFS(Observed!Y$2:Y$9149,Observed!$A$2:$A$9149,$A1145,Observed!$D$2:$D$9149,$D1145),"")</f>
        <v/>
      </c>
      <c r="Z1145" s="22" t="str">
        <f>IF(ISNUMBER(AVERAGEIFS(Observed!Z$2:Z$9149,Observed!$A$2:$A$9149,$A1145,Observed!$D$2:$D$9149,$D1145)),AVERAGEIFS(Observed!Z$2:Z$9149,Observed!$A$2:$A$9149,$A1145,Observed!$D$2:$D$9149,$D1145),"")</f>
        <v/>
      </c>
      <c r="AA1145" s="22" t="str">
        <f>IF(ISNUMBER(AVERAGEIFS(Observed!AA$2:AA$9149,Observed!$A$2:$A$9149,$A1145,Observed!$D$2:$D$9149,$D1145)),AVERAGEIFS(Observed!AA$2:AA$9149,Observed!$A$2:$A$9149,$A1145,Observed!$D$2:$D$9149,$D1145),"")</f>
        <v/>
      </c>
      <c r="AB1145" s="22" t="str">
        <f>IF(ISNUMBER(AVERAGEIFS(Observed!AB$2:AB$9149,Observed!$A$2:$A$9149,$A1145,Observed!$D$2:$D$9149,$D1145)),AVERAGEIFS(Observed!AB$2:AB$9149,Observed!$A$2:$A$9149,$A1145,Observed!$D$2:$D$9149,$D1145),"")</f>
        <v/>
      </c>
      <c r="AC1145" s="22" t="str">
        <f>IF(ISNUMBER(AVERAGEIFS(Observed!AC$2:AC$9149,Observed!$A$2:$A$9149,$A1145,Observed!$D$2:$D$9149,$D1145)),AVERAGEIFS(Observed!AC$2:AC$9149,Observed!$A$2:$A$9149,$A1145,Observed!$D$2:$D$9149,$D1145),"")</f>
        <v/>
      </c>
      <c r="AD1145" s="22" t="str">
        <f>IF(ISNUMBER(AVERAGEIFS(Observed!AD$2:AD$9149,Observed!$A$2:$A$9149,$A1145,Observed!$D$2:$D$9149,$D1145)),AVERAGEIFS(Observed!AD$2:AD$9149,Observed!$A$2:$A$9149,$A1145,Observed!$D$2:$D$9149,$D1145),"")</f>
        <v/>
      </c>
      <c r="AE1145" s="22" t="str">
        <f>IF(ISNUMBER(AVERAGEIFS(Observed!AE$2:AE$9149,Observed!$A$2:$A$9149,$A1145,Observed!$D$2:$D$9149,$D1145)),AVERAGEIFS(Observed!AE$2:AE$9149,Observed!$A$2:$A$9149,$A1145,Observed!$D$2:$D$9149,$D1145),"")</f>
        <v/>
      </c>
      <c r="AF1145" s="22" t="str">
        <f>IF(ISNUMBER(AVERAGEIFS(Observed!AF$2:AF$9149,Observed!$A$2:$A$9149,$A1145,Observed!$D$2:$D$9149,$D1145)),AVERAGEIFS(Observed!AF$2:AF$9149,Observed!$A$2:$A$9149,$A1145,Observed!$D$2:$D$9149,$D1145),"")</f>
        <v/>
      </c>
      <c r="AG1145" s="22" t="str">
        <f>IF(ISNUMBER(AVERAGEIFS(Observed!AG$2:AG$9149,Observed!$A$2:$A$9149,$A1145,Observed!$D$2:$D$9149,$D1145)),AVERAGEIFS(Observed!AG$2:AG$9149,Observed!$A$2:$A$9149,$A1145,Observed!$D$2:$D$9149,$D1145),"")</f>
        <v/>
      </c>
      <c r="AH1145" s="22" t="str">
        <f>IF(ISNUMBER(AVERAGEIFS(Observed!AH$2:AH$9149,Observed!$A$2:$A$9149,$A1145,Observed!$D$2:$D$9149,$D1145)),AVERAGEIFS(Observed!AH$2:AH$9149,Observed!$A$2:$A$9149,$A1145,Observed!$D$2:$D$9149,$D1145),"")</f>
        <v/>
      </c>
      <c r="AI1145" s="22" t="str">
        <f>IF(ISNUMBER(AVERAGEIFS(Observed!AI$2:AI$9149,Observed!$A$2:$A$9149,$A1145,Observed!$D$2:$D$9149,$D1145)),AVERAGEIFS(Observed!AI$2:AI$9149,Observed!$A$2:$A$9149,$A1145,Observed!$D$2:$D$9149,$D1145),"")</f>
        <v/>
      </c>
      <c r="AJ1145" s="22" t="str">
        <f>IF(ISNUMBER(AVERAGEIFS(Observed!AJ$2:AJ$9149,Observed!$A$2:$A$9149,$A1145,Observed!$D$2:$D$9149,$D1145)),AVERAGEIFS(Observed!AJ$2:AJ$9149,Observed!$A$2:$A$9149,$A1145,Observed!$D$2:$D$9149,$D1145),"")</f>
        <v/>
      </c>
      <c r="AK1145" s="22" t="str">
        <f>IF(ISNUMBER(AVERAGEIFS(Observed!AK$2:AK$9149,Observed!$A$2:$A$9149,$A1145,Observed!$D$2:$D$9149,$D1145)),AVERAGEIFS(Observed!AK$2:AK$9149,Observed!$A$2:$A$9149,$A1145,Observed!$D$2:$D$9149,$D1145),"")</f>
        <v/>
      </c>
      <c r="AL1145" s="23" t="str">
        <f>IF(ISNUMBER(AVERAGEIFS(Observed!AL$2:AL$9149,Observed!$A$2:$A$9149,$A1145,Observed!$D$2:$D$9149,$D1145)),AVERAGEIFS(Observed!AL$2:AL$9149,Observed!$A$2:$A$9149,$A1145,Observed!$D$2:$D$9149,$D1145),"")</f>
        <v/>
      </c>
      <c r="AM1145" s="23" t="str">
        <f>IF(ISNUMBER(AVERAGEIFS(Observed!AM$2:AM$9149,Observed!$A$2:$A$9149,$A1145,Observed!$D$2:$D$9149,$D1145)),AVERAGEIFS(Observed!AM$2:AM$9149,Observed!$A$2:$A$9149,$A1145,Observed!$D$2:$D$9149,$D1145),"")</f>
        <v/>
      </c>
      <c r="AN1145" s="22" t="str">
        <f>IF(ISNUMBER(AVERAGEIFS(Observed!AN$2:AN$9149,Observed!$A$2:$A$9149,$A1145,Observed!$D$2:$D$9149,$D1145)),AVERAGEIFS(Observed!AN$2:AN$9149,Observed!$A$2:$A$9149,$A1145,Observed!$D$2:$D$9149,$D1145),"")</f>
        <v/>
      </c>
      <c r="AO1145" s="22" t="str">
        <f>IF(ISNUMBER(AVERAGEIFS(Observed!AO$2:AO$9149,Observed!$A$2:$A$9149,$A1145,Observed!$D$2:$D$9149,$D1145)),AVERAGEIFS(Observed!AO$2:AO$9149,Observed!$A$2:$A$9149,$A1145,Observed!$D$2:$D$9149,$D1145),"")</f>
        <v/>
      </c>
      <c r="AP1145" s="21" t="str">
        <f>IF(ISNUMBER(AVERAGEIFS(Observed!AP$2:AP$9149,Observed!$A$2:$A$9149,$A1145,Observed!$D$2:$D$9149,$D1145)),AVERAGEIFS(Observed!AP$2:AP$9149,Observed!$A$2:$A$9149,$A1145,Observed!$D$2:$D$9149,$D1145),"")</f>
        <v/>
      </c>
      <c r="AQ1145" s="22">
        <f>IF(ISNUMBER(AVERAGEIFS(Observed!AQ$2:AQ$9149,Observed!$A$2:$A$9149,$A1145,Observed!$D$2:$D$9149,$D1145)),AVERAGEIFS(Observed!AQ$2:AQ$9149,Observed!$A$2:$A$9149,$A1145,Observed!$D$2:$D$9149,$D1145),"")</f>
        <v>178.2</v>
      </c>
      <c r="AR1145" s="22" t="str">
        <f>IF(ISNUMBER(AVERAGEIFS(Observed!AR$2:AR$9149,Observed!$A$2:$A$9149,$A1145,Observed!$D$2:$D$9149,$D1145)),AVERAGEIFS(Observed!AR$2:AR$9149,Observed!$A$2:$A$9149,$A1145,Observed!$D$2:$D$9149,$D1145),"")</f>
        <v/>
      </c>
      <c r="AS1145" s="22" t="str">
        <f>IF(ISNUMBER(AVERAGEIFS(Observed!AS$2:AS$9149,Observed!$A$2:$A$9149,$A1145,Observed!$D$2:$D$9149,$D1145)),AVERAGEIFS(Observed!AS$2:AS$9149,Observed!$A$2:$A$9149,$A1145,Observed!$D$2:$D$9149,$D1145),"")</f>
        <v/>
      </c>
      <c r="AT1145" s="22" t="str">
        <f>IF(ISNUMBER(AVERAGEIFS(Observed!AT$2:AT$9149,Observed!$A$2:$A$9149,$A1145,Observed!$D$2:$D$9149,$D1145)),AVERAGEIFS(Observed!AT$2:AT$9149,Observed!$A$2:$A$9149,$A1145,Observed!$D$2:$D$9149,$D1145),"")</f>
        <v/>
      </c>
      <c r="AU1145" s="22" t="str">
        <f>IF(ISNUMBER(AVERAGEIFS(Observed!AU$2:AU$9149,Observed!$A$2:$A$9149,$A1145,Observed!$D$2:$D$9149,$D1145)),AVERAGEIFS(Observed!AU$2:AU$9149,Observed!$A$2:$A$9149,$A1145,Observed!$D$2:$D$9149,$D1145),"")</f>
        <v/>
      </c>
      <c r="AV1145" s="2">
        <f>COUNTIFS(Observed!$A$2:$A$9149,$A1145,Observed!$D$2:$D$9149,$D1145)</f>
        <v>5</v>
      </c>
      <c r="AW1145" s="2">
        <f t="shared" si="17"/>
        <v>1</v>
      </c>
    </row>
    <row r="1146" spans="1:49" x14ac:dyDescent="0.25">
      <c r="A1146" t="s">
        <v>98</v>
      </c>
      <c r="B1146" t="s">
        <v>116</v>
      </c>
      <c r="C1146" t="s">
        <v>30</v>
      </c>
      <c r="D1146" s="3">
        <v>40946</v>
      </c>
      <c r="E1146">
        <v>1</v>
      </c>
      <c r="G1146" t="s">
        <v>112</v>
      </c>
      <c r="K1146" s="24" t="s">
        <v>76</v>
      </c>
      <c r="N1146" s="2"/>
      <c r="O1146" s="21" t="str">
        <f>IF(ISNUMBER(AVERAGEIFS(Observed!O$2:O$9149,Observed!$A$2:$A$9149,$A1146,Observed!$D$2:$D$9149,$D1146)),AVERAGEIFS(Observed!O$2:O$9149,Observed!$A$2:$A$9149,$A1146,Observed!$D$2:$D$9149,$D1146),"")</f>
        <v/>
      </c>
      <c r="P1146" s="22" t="str">
        <f>IF(ISNUMBER(AVERAGEIFS(Observed!P$2:P$9149,Observed!$A$2:$A$9149,$A1146,Observed!$D$2:$D$9149,$D1146)),AVERAGEIFS(Observed!P$2:P$9149,Observed!$A$2:$A$9149,$A1146,Observed!$D$2:$D$9149,$D1146),"")</f>
        <v/>
      </c>
      <c r="Q1146" s="22" t="str">
        <f>IF(ISNUMBER(AVERAGEIFS(Observed!Q$2:Q$9149,Observed!$A$2:$A$9149,$A1146,Observed!$D$2:$D$9149,$D1146)),AVERAGEIFS(Observed!Q$2:Q$9149,Observed!$A$2:$A$9149,$A1146,Observed!$D$2:$D$9149,$D1146),"")</f>
        <v/>
      </c>
      <c r="R1146" s="22" t="str">
        <f>IF(ISNUMBER(AVERAGEIFS(Observed!R$2:R$9149,Observed!$A$2:$A$9149,$A1146,Observed!$D$2:$D$9149,$D1146)),AVERAGEIFS(Observed!R$2:R$9149,Observed!$A$2:$A$9149,$A1146,Observed!$D$2:$D$9149,$D1146),"")</f>
        <v/>
      </c>
      <c r="S1146" s="22" t="str">
        <f>IF(ISNUMBER(AVERAGEIFS(Observed!S$2:S$9149,Observed!$A$2:$A$9149,$A1146,Observed!$D$2:$D$9149,$D1146)),AVERAGEIFS(Observed!S$2:S$9149,Observed!$A$2:$A$9149,$A1146,Observed!$D$2:$D$9149,$D1146),"")</f>
        <v/>
      </c>
      <c r="T1146" s="23" t="str">
        <f>IF(ISNUMBER(AVERAGEIFS(Observed!T$2:T$9149,Observed!$A$2:$A$9149,$A1146,Observed!$D$2:$D$9149,$D1146)),AVERAGEIFS(Observed!T$2:T$9149,Observed!$A$2:$A$9149,$A1146,Observed!$D$2:$D$9149,$D1146),"")</f>
        <v/>
      </c>
      <c r="U1146" s="23" t="str">
        <f>IF(ISNUMBER(AVERAGEIFS(Observed!U$2:U$9149,Observed!$A$2:$A$9149,$A1146,Observed!$D$2:$D$9149,$D1146)),AVERAGEIFS(Observed!U$2:U$9149,Observed!$A$2:$A$9149,$A1146,Observed!$D$2:$D$9149,$D1146),"")</f>
        <v/>
      </c>
      <c r="V1146" s="23" t="str">
        <f>IF(ISNUMBER(AVERAGEIFS(Observed!V$2:V$9149,Observed!$A$2:$A$9149,$A1146,Observed!$D$2:$D$9149,$D1146)),AVERAGEIFS(Observed!V$2:V$9149,Observed!$A$2:$A$9149,$A1146,Observed!$D$2:$D$9149,$D1146),"")</f>
        <v/>
      </c>
      <c r="W1146" s="21" t="str">
        <f>IF(ISNUMBER(AVERAGEIFS(Observed!W$2:W$9149,Observed!$A$2:$A$9149,$A1146,Observed!$D$2:$D$9149,$D1146)),AVERAGEIFS(Observed!W$2:W$9149,Observed!$A$2:$A$9149,$A1146,Observed!$D$2:$D$9149,$D1146),"")</f>
        <v/>
      </c>
      <c r="X1146" s="35" t="str">
        <f>IF(ISNUMBER(AVERAGEIFS(Observed!X$2:X$9149,Observed!$A$2:$A$9149,$A1146,Observed!$D$2:$D$9149,$D1146)),AVERAGEIFS(Observed!X$2:X$9149,Observed!$A$2:$A$9149,$A1146,Observed!$D$2:$D$9149,$D1146),"")</f>
        <v/>
      </c>
      <c r="Y1146" s="35" t="str">
        <f>IF(ISNUMBER(AVERAGEIFS(Observed!Y$2:Y$9149,Observed!$A$2:$A$9149,$A1146,Observed!$D$2:$D$9149,$D1146)),AVERAGEIFS(Observed!Y$2:Y$9149,Observed!$A$2:$A$9149,$A1146,Observed!$D$2:$D$9149,$D1146),"")</f>
        <v/>
      </c>
      <c r="Z1146" s="22" t="str">
        <f>IF(ISNUMBER(AVERAGEIFS(Observed!Z$2:Z$9149,Observed!$A$2:$A$9149,$A1146,Observed!$D$2:$D$9149,$D1146)),AVERAGEIFS(Observed!Z$2:Z$9149,Observed!$A$2:$A$9149,$A1146,Observed!$D$2:$D$9149,$D1146),"")</f>
        <v/>
      </c>
      <c r="AA1146" s="22" t="str">
        <f>IF(ISNUMBER(AVERAGEIFS(Observed!AA$2:AA$9149,Observed!$A$2:$A$9149,$A1146,Observed!$D$2:$D$9149,$D1146)),AVERAGEIFS(Observed!AA$2:AA$9149,Observed!$A$2:$A$9149,$A1146,Observed!$D$2:$D$9149,$D1146),"")</f>
        <v/>
      </c>
      <c r="AB1146" s="22" t="str">
        <f>IF(ISNUMBER(AVERAGEIFS(Observed!AB$2:AB$9149,Observed!$A$2:$A$9149,$A1146,Observed!$D$2:$D$9149,$D1146)),AVERAGEIFS(Observed!AB$2:AB$9149,Observed!$A$2:$A$9149,$A1146,Observed!$D$2:$D$9149,$D1146),"")</f>
        <v/>
      </c>
      <c r="AC1146" s="22" t="str">
        <f>IF(ISNUMBER(AVERAGEIFS(Observed!AC$2:AC$9149,Observed!$A$2:$A$9149,$A1146,Observed!$D$2:$D$9149,$D1146)),AVERAGEIFS(Observed!AC$2:AC$9149,Observed!$A$2:$A$9149,$A1146,Observed!$D$2:$D$9149,$D1146),"")</f>
        <v/>
      </c>
      <c r="AD1146" s="22" t="str">
        <f>IF(ISNUMBER(AVERAGEIFS(Observed!AD$2:AD$9149,Observed!$A$2:$A$9149,$A1146,Observed!$D$2:$D$9149,$D1146)),AVERAGEIFS(Observed!AD$2:AD$9149,Observed!$A$2:$A$9149,$A1146,Observed!$D$2:$D$9149,$D1146),"")</f>
        <v/>
      </c>
      <c r="AE1146" s="22" t="str">
        <f>IF(ISNUMBER(AVERAGEIFS(Observed!AE$2:AE$9149,Observed!$A$2:$A$9149,$A1146,Observed!$D$2:$D$9149,$D1146)),AVERAGEIFS(Observed!AE$2:AE$9149,Observed!$A$2:$A$9149,$A1146,Observed!$D$2:$D$9149,$D1146),"")</f>
        <v/>
      </c>
      <c r="AF1146" s="22" t="str">
        <f>IF(ISNUMBER(AVERAGEIFS(Observed!AF$2:AF$9149,Observed!$A$2:$A$9149,$A1146,Observed!$D$2:$D$9149,$D1146)),AVERAGEIFS(Observed!AF$2:AF$9149,Observed!$A$2:$A$9149,$A1146,Observed!$D$2:$D$9149,$D1146),"")</f>
        <v/>
      </c>
      <c r="AG1146" s="22" t="str">
        <f>IF(ISNUMBER(AVERAGEIFS(Observed!AG$2:AG$9149,Observed!$A$2:$A$9149,$A1146,Observed!$D$2:$D$9149,$D1146)),AVERAGEIFS(Observed!AG$2:AG$9149,Observed!$A$2:$A$9149,$A1146,Observed!$D$2:$D$9149,$D1146),"")</f>
        <v/>
      </c>
      <c r="AH1146" s="22" t="str">
        <f>IF(ISNUMBER(AVERAGEIFS(Observed!AH$2:AH$9149,Observed!$A$2:$A$9149,$A1146,Observed!$D$2:$D$9149,$D1146)),AVERAGEIFS(Observed!AH$2:AH$9149,Observed!$A$2:$A$9149,$A1146,Observed!$D$2:$D$9149,$D1146),"")</f>
        <v/>
      </c>
      <c r="AI1146" s="22" t="str">
        <f>IF(ISNUMBER(AVERAGEIFS(Observed!AI$2:AI$9149,Observed!$A$2:$A$9149,$A1146,Observed!$D$2:$D$9149,$D1146)),AVERAGEIFS(Observed!AI$2:AI$9149,Observed!$A$2:$A$9149,$A1146,Observed!$D$2:$D$9149,$D1146),"")</f>
        <v/>
      </c>
      <c r="AJ1146" s="22" t="str">
        <f>IF(ISNUMBER(AVERAGEIFS(Observed!AJ$2:AJ$9149,Observed!$A$2:$A$9149,$A1146,Observed!$D$2:$D$9149,$D1146)),AVERAGEIFS(Observed!AJ$2:AJ$9149,Observed!$A$2:$A$9149,$A1146,Observed!$D$2:$D$9149,$D1146),"")</f>
        <v/>
      </c>
      <c r="AK1146" s="22" t="str">
        <f>IF(ISNUMBER(AVERAGEIFS(Observed!AK$2:AK$9149,Observed!$A$2:$A$9149,$A1146,Observed!$D$2:$D$9149,$D1146)),AVERAGEIFS(Observed!AK$2:AK$9149,Observed!$A$2:$A$9149,$A1146,Observed!$D$2:$D$9149,$D1146),"")</f>
        <v/>
      </c>
      <c r="AL1146" s="23" t="str">
        <f>IF(ISNUMBER(AVERAGEIFS(Observed!AL$2:AL$9149,Observed!$A$2:$A$9149,$A1146,Observed!$D$2:$D$9149,$D1146)),AVERAGEIFS(Observed!AL$2:AL$9149,Observed!$A$2:$A$9149,$A1146,Observed!$D$2:$D$9149,$D1146),"")</f>
        <v/>
      </c>
      <c r="AM1146" s="23" t="str">
        <f>IF(ISNUMBER(AVERAGEIFS(Observed!AM$2:AM$9149,Observed!$A$2:$A$9149,$A1146,Observed!$D$2:$D$9149,$D1146)),AVERAGEIFS(Observed!AM$2:AM$9149,Observed!$A$2:$A$9149,$A1146,Observed!$D$2:$D$9149,$D1146),"")</f>
        <v/>
      </c>
      <c r="AN1146" s="22" t="str">
        <f>IF(ISNUMBER(AVERAGEIFS(Observed!AN$2:AN$9149,Observed!$A$2:$A$9149,$A1146,Observed!$D$2:$D$9149,$D1146)),AVERAGEIFS(Observed!AN$2:AN$9149,Observed!$A$2:$A$9149,$A1146,Observed!$D$2:$D$9149,$D1146),"")</f>
        <v/>
      </c>
      <c r="AO1146" s="22" t="str">
        <f>IF(ISNUMBER(AVERAGEIFS(Observed!AO$2:AO$9149,Observed!$A$2:$A$9149,$A1146,Observed!$D$2:$D$9149,$D1146)),AVERAGEIFS(Observed!AO$2:AO$9149,Observed!$A$2:$A$9149,$A1146,Observed!$D$2:$D$9149,$D1146),"")</f>
        <v/>
      </c>
      <c r="AP1146" s="21" t="str">
        <f>IF(ISNUMBER(AVERAGEIFS(Observed!AP$2:AP$9149,Observed!$A$2:$A$9149,$A1146,Observed!$D$2:$D$9149,$D1146)),AVERAGEIFS(Observed!AP$2:AP$9149,Observed!$A$2:$A$9149,$A1146,Observed!$D$2:$D$9149,$D1146),"")</f>
        <v/>
      </c>
      <c r="AQ1146" s="22">
        <f>IF(ISNUMBER(AVERAGEIFS(Observed!AQ$2:AQ$9149,Observed!$A$2:$A$9149,$A1146,Observed!$D$2:$D$9149,$D1146)),AVERAGEIFS(Observed!AQ$2:AQ$9149,Observed!$A$2:$A$9149,$A1146,Observed!$D$2:$D$9149,$D1146),"")</f>
        <v>205.6</v>
      </c>
      <c r="AR1146" s="22" t="str">
        <f>IF(ISNUMBER(AVERAGEIFS(Observed!AR$2:AR$9149,Observed!$A$2:$A$9149,$A1146,Observed!$D$2:$D$9149,$D1146)),AVERAGEIFS(Observed!AR$2:AR$9149,Observed!$A$2:$A$9149,$A1146,Observed!$D$2:$D$9149,$D1146),"")</f>
        <v/>
      </c>
      <c r="AS1146" s="22" t="str">
        <f>IF(ISNUMBER(AVERAGEIFS(Observed!AS$2:AS$9149,Observed!$A$2:$A$9149,$A1146,Observed!$D$2:$D$9149,$D1146)),AVERAGEIFS(Observed!AS$2:AS$9149,Observed!$A$2:$A$9149,$A1146,Observed!$D$2:$D$9149,$D1146),"")</f>
        <v/>
      </c>
      <c r="AT1146" s="22" t="str">
        <f>IF(ISNUMBER(AVERAGEIFS(Observed!AT$2:AT$9149,Observed!$A$2:$A$9149,$A1146,Observed!$D$2:$D$9149,$D1146)),AVERAGEIFS(Observed!AT$2:AT$9149,Observed!$A$2:$A$9149,$A1146,Observed!$D$2:$D$9149,$D1146),"")</f>
        <v/>
      </c>
      <c r="AU1146" s="22" t="str">
        <f>IF(ISNUMBER(AVERAGEIFS(Observed!AU$2:AU$9149,Observed!$A$2:$A$9149,$A1146,Observed!$D$2:$D$9149,$D1146)),AVERAGEIFS(Observed!AU$2:AU$9149,Observed!$A$2:$A$9149,$A1146,Observed!$D$2:$D$9149,$D1146),"")</f>
        <v/>
      </c>
      <c r="AV1146" s="2">
        <f>COUNTIFS(Observed!$A$2:$A$9149,$A1146,Observed!$D$2:$D$9149,$D1146)</f>
        <v>5</v>
      </c>
      <c r="AW1146" s="2">
        <f t="shared" si="17"/>
        <v>1</v>
      </c>
    </row>
    <row r="1147" spans="1:49" x14ac:dyDescent="0.25">
      <c r="A1147" t="s">
        <v>98</v>
      </c>
      <c r="B1147" t="s">
        <v>116</v>
      </c>
      <c r="C1147" t="s">
        <v>30</v>
      </c>
      <c r="D1147" s="3">
        <v>40959</v>
      </c>
      <c r="E1147">
        <v>1</v>
      </c>
      <c r="G1147" t="s">
        <v>112</v>
      </c>
      <c r="K1147" s="24" t="s">
        <v>76</v>
      </c>
      <c r="N1147" s="2"/>
      <c r="O1147" s="21" t="str">
        <f>IF(ISNUMBER(AVERAGEIFS(Observed!O$2:O$9149,Observed!$A$2:$A$9149,$A1147,Observed!$D$2:$D$9149,$D1147)),AVERAGEIFS(Observed!O$2:O$9149,Observed!$A$2:$A$9149,$A1147,Observed!$D$2:$D$9149,$D1147),"")</f>
        <v/>
      </c>
      <c r="P1147" s="22" t="str">
        <f>IF(ISNUMBER(AVERAGEIFS(Observed!P$2:P$9149,Observed!$A$2:$A$9149,$A1147,Observed!$D$2:$D$9149,$D1147)),AVERAGEIFS(Observed!P$2:P$9149,Observed!$A$2:$A$9149,$A1147,Observed!$D$2:$D$9149,$D1147),"")</f>
        <v/>
      </c>
      <c r="Q1147" s="22" t="str">
        <f>IF(ISNUMBER(AVERAGEIFS(Observed!Q$2:Q$9149,Observed!$A$2:$A$9149,$A1147,Observed!$D$2:$D$9149,$D1147)),AVERAGEIFS(Observed!Q$2:Q$9149,Observed!$A$2:$A$9149,$A1147,Observed!$D$2:$D$9149,$D1147),"")</f>
        <v/>
      </c>
      <c r="R1147" s="22" t="str">
        <f>IF(ISNUMBER(AVERAGEIFS(Observed!R$2:R$9149,Observed!$A$2:$A$9149,$A1147,Observed!$D$2:$D$9149,$D1147)),AVERAGEIFS(Observed!R$2:R$9149,Observed!$A$2:$A$9149,$A1147,Observed!$D$2:$D$9149,$D1147),"")</f>
        <v/>
      </c>
      <c r="S1147" s="22" t="str">
        <f>IF(ISNUMBER(AVERAGEIFS(Observed!S$2:S$9149,Observed!$A$2:$A$9149,$A1147,Observed!$D$2:$D$9149,$D1147)),AVERAGEIFS(Observed!S$2:S$9149,Observed!$A$2:$A$9149,$A1147,Observed!$D$2:$D$9149,$D1147),"")</f>
        <v/>
      </c>
      <c r="T1147" s="23" t="str">
        <f>IF(ISNUMBER(AVERAGEIFS(Observed!T$2:T$9149,Observed!$A$2:$A$9149,$A1147,Observed!$D$2:$D$9149,$D1147)),AVERAGEIFS(Observed!T$2:T$9149,Observed!$A$2:$A$9149,$A1147,Observed!$D$2:$D$9149,$D1147),"")</f>
        <v/>
      </c>
      <c r="U1147" s="23" t="str">
        <f>IF(ISNUMBER(AVERAGEIFS(Observed!U$2:U$9149,Observed!$A$2:$A$9149,$A1147,Observed!$D$2:$D$9149,$D1147)),AVERAGEIFS(Observed!U$2:U$9149,Observed!$A$2:$A$9149,$A1147,Observed!$D$2:$D$9149,$D1147),"")</f>
        <v/>
      </c>
      <c r="V1147" s="23" t="str">
        <f>IF(ISNUMBER(AVERAGEIFS(Observed!V$2:V$9149,Observed!$A$2:$A$9149,$A1147,Observed!$D$2:$D$9149,$D1147)),AVERAGEIFS(Observed!V$2:V$9149,Observed!$A$2:$A$9149,$A1147,Observed!$D$2:$D$9149,$D1147),"")</f>
        <v/>
      </c>
      <c r="W1147" s="21" t="str">
        <f>IF(ISNUMBER(AVERAGEIFS(Observed!W$2:W$9149,Observed!$A$2:$A$9149,$A1147,Observed!$D$2:$D$9149,$D1147)),AVERAGEIFS(Observed!W$2:W$9149,Observed!$A$2:$A$9149,$A1147,Observed!$D$2:$D$9149,$D1147),"")</f>
        <v/>
      </c>
      <c r="X1147" s="35" t="str">
        <f>IF(ISNUMBER(AVERAGEIFS(Observed!X$2:X$9149,Observed!$A$2:$A$9149,$A1147,Observed!$D$2:$D$9149,$D1147)),AVERAGEIFS(Observed!X$2:X$9149,Observed!$A$2:$A$9149,$A1147,Observed!$D$2:$D$9149,$D1147),"")</f>
        <v/>
      </c>
      <c r="Y1147" s="35" t="str">
        <f>IF(ISNUMBER(AVERAGEIFS(Observed!Y$2:Y$9149,Observed!$A$2:$A$9149,$A1147,Observed!$D$2:$D$9149,$D1147)),AVERAGEIFS(Observed!Y$2:Y$9149,Observed!$A$2:$A$9149,$A1147,Observed!$D$2:$D$9149,$D1147),"")</f>
        <v/>
      </c>
      <c r="Z1147" s="22" t="str">
        <f>IF(ISNUMBER(AVERAGEIFS(Observed!Z$2:Z$9149,Observed!$A$2:$A$9149,$A1147,Observed!$D$2:$D$9149,$D1147)),AVERAGEIFS(Observed!Z$2:Z$9149,Observed!$A$2:$A$9149,$A1147,Observed!$D$2:$D$9149,$D1147),"")</f>
        <v/>
      </c>
      <c r="AA1147" s="22" t="str">
        <f>IF(ISNUMBER(AVERAGEIFS(Observed!AA$2:AA$9149,Observed!$A$2:$A$9149,$A1147,Observed!$D$2:$D$9149,$D1147)),AVERAGEIFS(Observed!AA$2:AA$9149,Observed!$A$2:$A$9149,$A1147,Observed!$D$2:$D$9149,$D1147),"")</f>
        <v/>
      </c>
      <c r="AB1147" s="22" t="str">
        <f>IF(ISNUMBER(AVERAGEIFS(Observed!AB$2:AB$9149,Observed!$A$2:$A$9149,$A1147,Observed!$D$2:$D$9149,$D1147)),AVERAGEIFS(Observed!AB$2:AB$9149,Observed!$A$2:$A$9149,$A1147,Observed!$D$2:$D$9149,$D1147),"")</f>
        <v/>
      </c>
      <c r="AC1147" s="22" t="str">
        <f>IF(ISNUMBER(AVERAGEIFS(Observed!AC$2:AC$9149,Observed!$A$2:$A$9149,$A1147,Observed!$D$2:$D$9149,$D1147)),AVERAGEIFS(Observed!AC$2:AC$9149,Observed!$A$2:$A$9149,$A1147,Observed!$D$2:$D$9149,$D1147),"")</f>
        <v/>
      </c>
      <c r="AD1147" s="22" t="str">
        <f>IF(ISNUMBER(AVERAGEIFS(Observed!AD$2:AD$9149,Observed!$A$2:$A$9149,$A1147,Observed!$D$2:$D$9149,$D1147)),AVERAGEIFS(Observed!AD$2:AD$9149,Observed!$A$2:$A$9149,$A1147,Observed!$D$2:$D$9149,$D1147),"")</f>
        <v/>
      </c>
      <c r="AE1147" s="22" t="str">
        <f>IF(ISNUMBER(AVERAGEIFS(Observed!AE$2:AE$9149,Observed!$A$2:$A$9149,$A1147,Observed!$D$2:$D$9149,$D1147)),AVERAGEIFS(Observed!AE$2:AE$9149,Observed!$A$2:$A$9149,$A1147,Observed!$D$2:$D$9149,$D1147),"")</f>
        <v/>
      </c>
      <c r="AF1147" s="22" t="str">
        <f>IF(ISNUMBER(AVERAGEIFS(Observed!AF$2:AF$9149,Observed!$A$2:$A$9149,$A1147,Observed!$D$2:$D$9149,$D1147)),AVERAGEIFS(Observed!AF$2:AF$9149,Observed!$A$2:$A$9149,$A1147,Observed!$D$2:$D$9149,$D1147),"")</f>
        <v/>
      </c>
      <c r="AG1147" s="22" t="str">
        <f>IF(ISNUMBER(AVERAGEIFS(Observed!AG$2:AG$9149,Observed!$A$2:$A$9149,$A1147,Observed!$D$2:$D$9149,$D1147)),AVERAGEIFS(Observed!AG$2:AG$9149,Observed!$A$2:$A$9149,$A1147,Observed!$D$2:$D$9149,$D1147),"")</f>
        <v/>
      </c>
      <c r="AH1147" s="22" t="str">
        <f>IF(ISNUMBER(AVERAGEIFS(Observed!AH$2:AH$9149,Observed!$A$2:$A$9149,$A1147,Observed!$D$2:$D$9149,$D1147)),AVERAGEIFS(Observed!AH$2:AH$9149,Observed!$A$2:$A$9149,$A1147,Observed!$D$2:$D$9149,$D1147),"")</f>
        <v/>
      </c>
      <c r="AI1147" s="22" t="str">
        <f>IF(ISNUMBER(AVERAGEIFS(Observed!AI$2:AI$9149,Observed!$A$2:$A$9149,$A1147,Observed!$D$2:$D$9149,$D1147)),AVERAGEIFS(Observed!AI$2:AI$9149,Observed!$A$2:$A$9149,$A1147,Observed!$D$2:$D$9149,$D1147),"")</f>
        <v/>
      </c>
      <c r="AJ1147" s="22" t="str">
        <f>IF(ISNUMBER(AVERAGEIFS(Observed!AJ$2:AJ$9149,Observed!$A$2:$A$9149,$A1147,Observed!$D$2:$D$9149,$D1147)),AVERAGEIFS(Observed!AJ$2:AJ$9149,Observed!$A$2:$A$9149,$A1147,Observed!$D$2:$D$9149,$D1147),"")</f>
        <v/>
      </c>
      <c r="AK1147" s="22" t="str">
        <f>IF(ISNUMBER(AVERAGEIFS(Observed!AK$2:AK$9149,Observed!$A$2:$A$9149,$A1147,Observed!$D$2:$D$9149,$D1147)),AVERAGEIFS(Observed!AK$2:AK$9149,Observed!$A$2:$A$9149,$A1147,Observed!$D$2:$D$9149,$D1147),"")</f>
        <v/>
      </c>
      <c r="AL1147" s="23" t="str">
        <f>IF(ISNUMBER(AVERAGEIFS(Observed!AL$2:AL$9149,Observed!$A$2:$A$9149,$A1147,Observed!$D$2:$D$9149,$D1147)),AVERAGEIFS(Observed!AL$2:AL$9149,Observed!$A$2:$A$9149,$A1147,Observed!$D$2:$D$9149,$D1147),"")</f>
        <v/>
      </c>
      <c r="AM1147" s="23" t="str">
        <f>IF(ISNUMBER(AVERAGEIFS(Observed!AM$2:AM$9149,Observed!$A$2:$A$9149,$A1147,Observed!$D$2:$D$9149,$D1147)),AVERAGEIFS(Observed!AM$2:AM$9149,Observed!$A$2:$A$9149,$A1147,Observed!$D$2:$D$9149,$D1147),"")</f>
        <v/>
      </c>
      <c r="AN1147" s="22" t="str">
        <f>IF(ISNUMBER(AVERAGEIFS(Observed!AN$2:AN$9149,Observed!$A$2:$A$9149,$A1147,Observed!$D$2:$D$9149,$D1147)),AVERAGEIFS(Observed!AN$2:AN$9149,Observed!$A$2:$A$9149,$A1147,Observed!$D$2:$D$9149,$D1147),"")</f>
        <v/>
      </c>
      <c r="AO1147" s="22" t="str">
        <f>IF(ISNUMBER(AVERAGEIFS(Observed!AO$2:AO$9149,Observed!$A$2:$A$9149,$A1147,Observed!$D$2:$D$9149,$D1147)),AVERAGEIFS(Observed!AO$2:AO$9149,Observed!$A$2:$A$9149,$A1147,Observed!$D$2:$D$9149,$D1147),"")</f>
        <v/>
      </c>
      <c r="AP1147" s="21" t="str">
        <f>IF(ISNUMBER(AVERAGEIFS(Observed!AP$2:AP$9149,Observed!$A$2:$A$9149,$A1147,Observed!$D$2:$D$9149,$D1147)),AVERAGEIFS(Observed!AP$2:AP$9149,Observed!$A$2:$A$9149,$A1147,Observed!$D$2:$D$9149,$D1147),"")</f>
        <v/>
      </c>
      <c r="AQ1147" s="22">
        <f>IF(ISNUMBER(AVERAGEIFS(Observed!AQ$2:AQ$9149,Observed!$A$2:$A$9149,$A1147,Observed!$D$2:$D$9149,$D1147)),AVERAGEIFS(Observed!AQ$2:AQ$9149,Observed!$A$2:$A$9149,$A1147,Observed!$D$2:$D$9149,$D1147),"")</f>
        <v>249.4</v>
      </c>
      <c r="AR1147" s="22" t="str">
        <f>IF(ISNUMBER(AVERAGEIFS(Observed!AR$2:AR$9149,Observed!$A$2:$A$9149,$A1147,Observed!$D$2:$D$9149,$D1147)),AVERAGEIFS(Observed!AR$2:AR$9149,Observed!$A$2:$A$9149,$A1147,Observed!$D$2:$D$9149,$D1147),"")</f>
        <v/>
      </c>
      <c r="AS1147" s="22" t="str">
        <f>IF(ISNUMBER(AVERAGEIFS(Observed!AS$2:AS$9149,Observed!$A$2:$A$9149,$A1147,Observed!$D$2:$D$9149,$D1147)),AVERAGEIFS(Observed!AS$2:AS$9149,Observed!$A$2:$A$9149,$A1147,Observed!$D$2:$D$9149,$D1147),"")</f>
        <v/>
      </c>
      <c r="AT1147" s="22" t="str">
        <f>IF(ISNUMBER(AVERAGEIFS(Observed!AT$2:AT$9149,Observed!$A$2:$A$9149,$A1147,Observed!$D$2:$D$9149,$D1147)),AVERAGEIFS(Observed!AT$2:AT$9149,Observed!$A$2:$A$9149,$A1147,Observed!$D$2:$D$9149,$D1147),"")</f>
        <v/>
      </c>
      <c r="AU1147" s="22" t="str">
        <f>IF(ISNUMBER(AVERAGEIFS(Observed!AU$2:AU$9149,Observed!$A$2:$A$9149,$A1147,Observed!$D$2:$D$9149,$D1147)),AVERAGEIFS(Observed!AU$2:AU$9149,Observed!$A$2:$A$9149,$A1147,Observed!$D$2:$D$9149,$D1147),"")</f>
        <v/>
      </c>
      <c r="AV1147" s="2">
        <f>COUNTIFS(Observed!$A$2:$A$9149,$A1147,Observed!$D$2:$D$9149,$D1147)</f>
        <v>5</v>
      </c>
      <c r="AW1147" s="2">
        <f t="shared" si="17"/>
        <v>1</v>
      </c>
    </row>
    <row r="1148" spans="1:49" x14ac:dyDescent="0.25">
      <c r="A1148" t="s">
        <v>98</v>
      </c>
      <c r="B1148" t="s">
        <v>116</v>
      </c>
      <c r="C1148" t="s">
        <v>30</v>
      </c>
      <c r="D1148" s="3">
        <v>40973</v>
      </c>
      <c r="E1148">
        <v>1</v>
      </c>
      <c r="G1148" t="s">
        <v>112</v>
      </c>
      <c r="K1148" s="24" t="s">
        <v>76</v>
      </c>
      <c r="N1148" s="2"/>
      <c r="O1148" s="21" t="str">
        <f>IF(ISNUMBER(AVERAGEIFS(Observed!O$2:O$9149,Observed!$A$2:$A$9149,$A1148,Observed!$D$2:$D$9149,$D1148)),AVERAGEIFS(Observed!O$2:O$9149,Observed!$A$2:$A$9149,$A1148,Observed!$D$2:$D$9149,$D1148),"")</f>
        <v/>
      </c>
      <c r="P1148" s="22" t="str">
        <f>IF(ISNUMBER(AVERAGEIFS(Observed!P$2:P$9149,Observed!$A$2:$A$9149,$A1148,Observed!$D$2:$D$9149,$D1148)),AVERAGEIFS(Observed!P$2:P$9149,Observed!$A$2:$A$9149,$A1148,Observed!$D$2:$D$9149,$D1148),"")</f>
        <v/>
      </c>
      <c r="Q1148" s="22" t="str">
        <f>IF(ISNUMBER(AVERAGEIFS(Observed!Q$2:Q$9149,Observed!$A$2:$A$9149,$A1148,Observed!$D$2:$D$9149,$D1148)),AVERAGEIFS(Observed!Q$2:Q$9149,Observed!$A$2:$A$9149,$A1148,Observed!$D$2:$D$9149,$D1148),"")</f>
        <v/>
      </c>
      <c r="R1148" s="22" t="str">
        <f>IF(ISNUMBER(AVERAGEIFS(Observed!R$2:R$9149,Observed!$A$2:$A$9149,$A1148,Observed!$D$2:$D$9149,$D1148)),AVERAGEIFS(Observed!R$2:R$9149,Observed!$A$2:$A$9149,$A1148,Observed!$D$2:$D$9149,$D1148),"")</f>
        <v/>
      </c>
      <c r="S1148" s="22" t="str">
        <f>IF(ISNUMBER(AVERAGEIFS(Observed!S$2:S$9149,Observed!$A$2:$A$9149,$A1148,Observed!$D$2:$D$9149,$D1148)),AVERAGEIFS(Observed!S$2:S$9149,Observed!$A$2:$A$9149,$A1148,Observed!$D$2:$D$9149,$D1148),"")</f>
        <v/>
      </c>
      <c r="T1148" s="23" t="str">
        <f>IF(ISNUMBER(AVERAGEIFS(Observed!T$2:T$9149,Observed!$A$2:$A$9149,$A1148,Observed!$D$2:$D$9149,$D1148)),AVERAGEIFS(Observed!T$2:T$9149,Observed!$A$2:$A$9149,$A1148,Observed!$D$2:$D$9149,$D1148),"")</f>
        <v/>
      </c>
      <c r="U1148" s="23" t="str">
        <f>IF(ISNUMBER(AVERAGEIFS(Observed!U$2:U$9149,Observed!$A$2:$A$9149,$A1148,Observed!$D$2:$D$9149,$D1148)),AVERAGEIFS(Observed!U$2:U$9149,Observed!$A$2:$A$9149,$A1148,Observed!$D$2:$D$9149,$D1148),"")</f>
        <v/>
      </c>
      <c r="V1148" s="23" t="str">
        <f>IF(ISNUMBER(AVERAGEIFS(Observed!V$2:V$9149,Observed!$A$2:$A$9149,$A1148,Observed!$D$2:$D$9149,$D1148)),AVERAGEIFS(Observed!V$2:V$9149,Observed!$A$2:$A$9149,$A1148,Observed!$D$2:$D$9149,$D1148),"")</f>
        <v/>
      </c>
      <c r="W1148" s="21" t="str">
        <f>IF(ISNUMBER(AVERAGEIFS(Observed!W$2:W$9149,Observed!$A$2:$A$9149,$A1148,Observed!$D$2:$D$9149,$D1148)),AVERAGEIFS(Observed!W$2:W$9149,Observed!$A$2:$A$9149,$A1148,Observed!$D$2:$D$9149,$D1148),"")</f>
        <v/>
      </c>
      <c r="X1148" s="35" t="str">
        <f>IF(ISNUMBER(AVERAGEIFS(Observed!X$2:X$9149,Observed!$A$2:$A$9149,$A1148,Observed!$D$2:$D$9149,$D1148)),AVERAGEIFS(Observed!X$2:X$9149,Observed!$A$2:$A$9149,$A1148,Observed!$D$2:$D$9149,$D1148),"")</f>
        <v/>
      </c>
      <c r="Y1148" s="35" t="str">
        <f>IF(ISNUMBER(AVERAGEIFS(Observed!Y$2:Y$9149,Observed!$A$2:$A$9149,$A1148,Observed!$D$2:$D$9149,$D1148)),AVERAGEIFS(Observed!Y$2:Y$9149,Observed!$A$2:$A$9149,$A1148,Observed!$D$2:$D$9149,$D1148),"")</f>
        <v/>
      </c>
      <c r="Z1148" s="22" t="str">
        <f>IF(ISNUMBER(AVERAGEIFS(Observed!Z$2:Z$9149,Observed!$A$2:$A$9149,$A1148,Observed!$D$2:$D$9149,$D1148)),AVERAGEIFS(Observed!Z$2:Z$9149,Observed!$A$2:$A$9149,$A1148,Observed!$D$2:$D$9149,$D1148),"")</f>
        <v/>
      </c>
      <c r="AA1148" s="22" t="str">
        <f>IF(ISNUMBER(AVERAGEIFS(Observed!AA$2:AA$9149,Observed!$A$2:$A$9149,$A1148,Observed!$D$2:$D$9149,$D1148)),AVERAGEIFS(Observed!AA$2:AA$9149,Observed!$A$2:$A$9149,$A1148,Observed!$D$2:$D$9149,$D1148),"")</f>
        <v/>
      </c>
      <c r="AB1148" s="22" t="str">
        <f>IF(ISNUMBER(AVERAGEIFS(Observed!AB$2:AB$9149,Observed!$A$2:$A$9149,$A1148,Observed!$D$2:$D$9149,$D1148)),AVERAGEIFS(Observed!AB$2:AB$9149,Observed!$A$2:$A$9149,$A1148,Observed!$D$2:$D$9149,$D1148),"")</f>
        <v/>
      </c>
      <c r="AC1148" s="22" t="str">
        <f>IF(ISNUMBER(AVERAGEIFS(Observed!AC$2:AC$9149,Observed!$A$2:$A$9149,$A1148,Observed!$D$2:$D$9149,$D1148)),AVERAGEIFS(Observed!AC$2:AC$9149,Observed!$A$2:$A$9149,$A1148,Observed!$D$2:$D$9149,$D1148),"")</f>
        <v/>
      </c>
      <c r="AD1148" s="22" t="str">
        <f>IF(ISNUMBER(AVERAGEIFS(Observed!AD$2:AD$9149,Observed!$A$2:$A$9149,$A1148,Observed!$D$2:$D$9149,$D1148)),AVERAGEIFS(Observed!AD$2:AD$9149,Observed!$A$2:$A$9149,$A1148,Observed!$D$2:$D$9149,$D1148),"")</f>
        <v/>
      </c>
      <c r="AE1148" s="22" t="str">
        <f>IF(ISNUMBER(AVERAGEIFS(Observed!AE$2:AE$9149,Observed!$A$2:$A$9149,$A1148,Observed!$D$2:$D$9149,$D1148)),AVERAGEIFS(Observed!AE$2:AE$9149,Observed!$A$2:$A$9149,$A1148,Observed!$D$2:$D$9149,$D1148),"")</f>
        <v/>
      </c>
      <c r="AF1148" s="22" t="str">
        <f>IF(ISNUMBER(AVERAGEIFS(Observed!AF$2:AF$9149,Observed!$A$2:$A$9149,$A1148,Observed!$D$2:$D$9149,$D1148)),AVERAGEIFS(Observed!AF$2:AF$9149,Observed!$A$2:$A$9149,$A1148,Observed!$D$2:$D$9149,$D1148),"")</f>
        <v/>
      </c>
      <c r="AG1148" s="22" t="str">
        <f>IF(ISNUMBER(AVERAGEIFS(Observed!AG$2:AG$9149,Observed!$A$2:$A$9149,$A1148,Observed!$D$2:$D$9149,$D1148)),AVERAGEIFS(Observed!AG$2:AG$9149,Observed!$A$2:$A$9149,$A1148,Observed!$D$2:$D$9149,$D1148),"")</f>
        <v/>
      </c>
      <c r="AH1148" s="22" t="str">
        <f>IF(ISNUMBER(AVERAGEIFS(Observed!AH$2:AH$9149,Observed!$A$2:$A$9149,$A1148,Observed!$D$2:$D$9149,$D1148)),AVERAGEIFS(Observed!AH$2:AH$9149,Observed!$A$2:$A$9149,$A1148,Observed!$D$2:$D$9149,$D1148),"")</f>
        <v/>
      </c>
      <c r="AI1148" s="22" t="str">
        <f>IF(ISNUMBER(AVERAGEIFS(Observed!AI$2:AI$9149,Observed!$A$2:$A$9149,$A1148,Observed!$D$2:$D$9149,$D1148)),AVERAGEIFS(Observed!AI$2:AI$9149,Observed!$A$2:$A$9149,$A1148,Observed!$D$2:$D$9149,$D1148),"")</f>
        <v/>
      </c>
      <c r="AJ1148" s="22" t="str">
        <f>IF(ISNUMBER(AVERAGEIFS(Observed!AJ$2:AJ$9149,Observed!$A$2:$A$9149,$A1148,Observed!$D$2:$D$9149,$D1148)),AVERAGEIFS(Observed!AJ$2:AJ$9149,Observed!$A$2:$A$9149,$A1148,Observed!$D$2:$D$9149,$D1148),"")</f>
        <v/>
      </c>
      <c r="AK1148" s="22" t="str">
        <f>IF(ISNUMBER(AVERAGEIFS(Observed!AK$2:AK$9149,Observed!$A$2:$A$9149,$A1148,Observed!$D$2:$D$9149,$D1148)),AVERAGEIFS(Observed!AK$2:AK$9149,Observed!$A$2:$A$9149,$A1148,Observed!$D$2:$D$9149,$D1148),"")</f>
        <v/>
      </c>
      <c r="AL1148" s="23" t="str">
        <f>IF(ISNUMBER(AVERAGEIFS(Observed!AL$2:AL$9149,Observed!$A$2:$A$9149,$A1148,Observed!$D$2:$D$9149,$D1148)),AVERAGEIFS(Observed!AL$2:AL$9149,Observed!$A$2:$A$9149,$A1148,Observed!$D$2:$D$9149,$D1148),"")</f>
        <v/>
      </c>
      <c r="AM1148" s="23" t="str">
        <f>IF(ISNUMBER(AVERAGEIFS(Observed!AM$2:AM$9149,Observed!$A$2:$A$9149,$A1148,Observed!$D$2:$D$9149,$D1148)),AVERAGEIFS(Observed!AM$2:AM$9149,Observed!$A$2:$A$9149,$A1148,Observed!$D$2:$D$9149,$D1148),"")</f>
        <v/>
      </c>
      <c r="AN1148" s="22" t="str">
        <f>IF(ISNUMBER(AVERAGEIFS(Observed!AN$2:AN$9149,Observed!$A$2:$A$9149,$A1148,Observed!$D$2:$D$9149,$D1148)),AVERAGEIFS(Observed!AN$2:AN$9149,Observed!$A$2:$A$9149,$A1148,Observed!$D$2:$D$9149,$D1148),"")</f>
        <v/>
      </c>
      <c r="AO1148" s="22" t="str">
        <f>IF(ISNUMBER(AVERAGEIFS(Observed!AO$2:AO$9149,Observed!$A$2:$A$9149,$A1148,Observed!$D$2:$D$9149,$D1148)),AVERAGEIFS(Observed!AO$2:AO$9149,Observed!$A$2:$A$9149,$A1148,Observed!$D$2:$D$9149,$D1148),"")</f>
        <v/>
      </c>
      <c r="AP1148" s="21" t="str">
        <f>IF(ISNUMBER(AVERAGEIFS(Observed!AP$2:AP$9149,Observed!$A$2:$A$9149,$A1148,Observed!$D$2:$D$9149,$D1148)),AVERAGEIFS(Observed!AP$2:AP$9149,Observed!$A$2:$A$9149,$A1148,Observed!$D$2:$D$9149,$D1148),"")</f>
        <v/>
      </c>
      <c r="AQ1148" s="22">
        <f>IF(ISNUMBER(AVERAGEIFS(Observed!AQ$2:AQ$9149,Observed!$A$2:$A$9149,$A1148,Observed!$D$2:$D$9149,$D1148)),AVERAGEIFS(Observed!AQ$2:AQ$9149,Observed!$A$2:$A$9149,$A1148,Observed!$D$2:$D$9149,$D1148),"")</f>
        <v>281</v>
      </c>
      <c r="AR1148" s="22" t="str">
        <f>IF(ISNUMBER(AVERAGEIFS(Observed!AR$2:AR$9149,Observed!$A$2:$A$9149,$A1148,Observed!$D$2:$D$9149,$D1148)),AVERAGEIFS(Observed!AR$2:AR$9149,Observed!$A$2:$A$9149,$A1148,Observed!$D$2:$D$9149,$D1148),"")</f>
        <v/>
      </c>
      <c r="AS1148" s="22" t="str">
        <f>IF(ISNUMBER(AVERAGEIFS(Observed!AS$2:AS$9149,Observed!$A$2:$A$9149,$A1148,Observed!$D$2:$D$9149,$D1148)),AVERAGEIFS(Observed!AS$2:AS$9149,Observed!$A$2:$A$9149,$A1148,Observed!$D$2:$D$9149,$D1148),"")</f>
        <v/>
      </c>
      <c r="AT1148" s="22" t="str">
        <f>IF(ISNUMBER(AVERAGEIFS(Observed!AT$2:AT$9149,Observed!$A$2:$A$9149,$A1148,Observed!$D$2:$D$9149,$D1148)),AVERAGEIFS(Observed!AT$2:AT$9149,Observed!$A$2:$A$9149,$A1148,Observed!$D$2:$D$9149,$D1148),"")</f>
        <v/>
      </c>
      <c r="AU1148" s="22" t="str">
        <f>IF(ISNUMBER(AVERAGEIFS(Observed!AU$2:AU$9149,Observed!$A$2:$A$9149,$A1148,Observed!$D$2:$D$9149,$D1148)),AVERAGEIFS(Observed!AU$2:AU$9149,Observed!$A$2:$A$9149,$A1148,Observed!$D$2:$D$9149,$D1148),"")</f>
        <v/>
      </c>
      <c r="AV1148" s="2">
        <f>COUNTIFS(Observed!$A$2:$A$9149,$A1148,Observed!$D$2:$D$9149,$D1148)</f>
        <v>5</v>
      </c>
      <c r="AW1148" s="2">
        <f t="shared" si="17"/>
        <v>1</v>
      </c>
    </row>
    <row r="1149" spans="1:49" x14ac:dyDescent="0.25">
      <c r="A1149" t="s">
        <v>98</v>
      </c>
      <c r="B1149" t="s">
        <v>116</v>
      </c>
      <c r="C1149" t="s">
        <v>30</v>
      </c>
      <c r="D1149" s="3">
        <v>40980</v>
      </c>
      <c r="E1149">
        <v>1</v>
      </c>
      <c r="G1149" t="s">
        <v>112</v>
      </c>
      <c r="K1149" s="24" t="s">
        <v>76</v>
      </c>
      <c r="N1149" s="2"/>
      <c r="O1149" s="21" t="str">
        <f>IF(ISNUMBER(AVERAGEIFS(Observed!O$2:O$9149,Observed!$A$2:$A$9149,$A1149,Observed!$D$2:$D$9149,$D1149)),AVERAGEIFS(Observed!O$2:O$9149,Observed!$A$2:$A$9149,$A1149,Observed!$D$2:$D$9149,$D1149),"")</f>
        <v/>
      </c>
      <c r="P1149" s="22" t="str">
        <f>IF(ISNUMBER(AVERAGEIFS(Observed!P$2:P$9149,Observed!$A$2:$A$9149,$A1149,Observed!$D$2:$D$9149,$D1149)),AVERAGEIFS(Observed!P$2:P$9149,Observed!$A$2:$A$9149,$A1149,Observed!$D$2:$D$9149,$D1149),"")</f>
        <v/>
      </c>
      <c r="Q1149" s="22" t="str">
        <f>IF(ISNUMBER(AVERAGEIFS(Observed!Q$2:Q$9149,Observed!$A$2:$A$9149,$A1149,Observed!$D$2:$D$9149,$D1149)),AVERAGEIFS(Observed!Q$2:Q$9149,Observed!$A$2:$A$9149,$A1149,Observed!$D$2:$D$9149,$D1149),"")</f>
        <v/>
      </c>
      <c r="R1149" s="22" t="str">
        <f>IF(ISNUMBER(AVERAGEIFS(Observed!R$2:R$9149,Observed!$A$2:$A$9149,$A1149,Observed!$D$2:$D$9149,$D1149)),AVERAGEIFS(Observed!R$2:R$9149,Observed!$A$2:$A$9149,$A1149,Observed!$D$2:$D$9149,$D1149),"")</f>
        <v/>
      </c>
      <c r="S1149" s="22" t="str">
        <f>IF(ISNUMBER(AVERAGEIFS(Observed!S$2:S$9149,Observed!$A$2:$A$9149,$A1149,Observed!$D$2:$D$9149,$D1149)),AVERAGEIFS(Observed!S$2:S$9149,Observed!$A$2:$A$9149,$A1149,Observed!$D$2:$D$9149,$D1149),"")</f>
        <v/>
      </c>
      <c r="T1149" s="23" t="str">
        <f>IF(ISNUMBER(AVERAGEIFS(Observed!T$2:T$9149,Observed!$A$2:$A$9149,$A1149,Observed!$D$2:$D$9149,$D1149)),AVERAGEIFS(Observed!T$2:T$9149,Observed!$A$2:$A$9149,$A1149,Observed!$D$2:$D$9149,$D1149),"")</f>
        <v/>
      </c>
      <c r="U1149" s="23" t="str">
        <f>IF(ISNUMBER(AVERAGEIFS(Observed!U$2:U$9149,Observed!$A$2:$A$9149,$A1149,Observed!$D$2:$D$9149,$D1149)),AVERAGEIFS(Observed!U$2:U$9149,Observed!$A$2:$A$9149,$A1149,Observed!$D$2:$D$9149,$D1149),"")</f>
        <v/>
      </c>
      <c r="V1149" s="23" t="str">
        <f>IF(ISNUMBER(AVERAGEIFS(Observed!V$2:V$9149,Observed!$A$2:$A$9149,$A1149,Observed!$D$2:$D$9149,$D1149)),AVERAGEIFS(Observed!V$2:V$9149,Observed!$A$2:$A$9149,$A1149,Observed!$D$2:$D$9149,$D1149),"")</f>
        <v/>
      </c>
      <c r="W1149" s="21" t="str">
        <f>IF(ISNUMBER(AVERAGEIFS(Observed!W$2:W$9149,Observed!$A$2:$A$9149,$A1149,Observed!$D$2:$D$9149,$D1149)),AVERAGEIFS(Observed!W$2:W$9149,Observed!$A$2:$A$9149,$A1149,Observed!$D$2:$D$9149,$D1149),"")</f>
        <v/>
      </c>
      <c r="X1149" s="35" t="str">
        <f>IF(ISNUMBER(AVERAGEIFS(Observed!X$2:X$9149,Observed!$A$2:$A$9149,$A1149,Observed!$D$2:$D$9149,$D1149)),AVERAGEIFS(Observed!X$2:X$9149,Observed!$A$2:$A$9149,$A1149,Observed!$D$2:$D$9149,$D1149),"")</f>
        <v/>
      </c>
      <c r="Y1149" s="35" t="str">
        <f>IF(ISNUMBER(AVERAGEIFS(Observed!Y$2:Y$9149,Observed!$A$2:$A$9149,$A1149,Observed!$D$2:$D$9149,$D1149)),AVERAGEIFS(Observed!Y$2:Y$9149,Observed!$A$2:$A$9149,$A1149,Observed!$D$2:$D$9149,$D1149),"")</f>
        <v/>
      </c>
      <c r="Z1149" s="22" t="str">
        <f>IF(ISNUMBER(AVERAGEIFS(Observed!Z$2:Z$9149,Observed!$A$2:$A$9149,$A1149,Observed!$D$2:$D$9149,$D1149)),AVERAGEIFS(Observed!Z$2:Z$9149,Observed!$A$2:$A$9149,$A1149,Observed!$D$2:$D$9149,$D1149),"")</f>
        <v/>
      </c>
      <c r="AA1149" s="22" t="str">
        <f>IF(ISNUMBER(AVERAGEIFS(Observed!AA$2:AA$9149,Observed!$A$2:$A$9149,$A1149,Observed!$D$2:$D$9149,$D1149)),AVERAGEIFS(Observed!AA$2:AA$9149,Observed!$A$2:$A$9149,$A1149,Observed!$D$2:$D$9149,$D1149),"")</f>
        <v/>
      </c>
      <c r="AB1149" s="22" t="str">
        <f>IF(ISNUMBER(AVERAGEIFS(Observed!AB$2:AB$9149,Observed!$A$2:$A$9149,$A1149,Observed!$D$2:$D$9149,$D1149)),AVERAGEIFS(Observed!AB$2:AB$9149,Observed!$A$2:$A$9149,$A1149,Observed!$D$2:$D$9149,$D1149),"")</f>
        <v/>
      </c>
      <c r="AC1149" s="22" t="str">
        <f>IF(ISNUMBER(AVERAGEIFS(Observed!AC$2:AC$9149,Observed!$A$2:$A$9149,$A1149,Observed!$D$2:$D$9149,$D1149)),AVERAGEIFS(Observed!AC$2:AC$9149,Observed!$A$2:$A$9149,$A1149,Observed!$D$2:$D$9149,$D1149),"")</f>
        <v/>
      </c>
      <c r="AD1149" s="22" t="str">
        <f>IF(ISNUMBER(AVERAGEIFS(Observed!AD$2:AD$9149,Observed!$A$2:$A$9149,$A1149,Observed!$D$2:$D$9149,$D1149)),AVERAGEIFS(Observed!AD$2:AD$9149,Observed!$A$2:$A$9149,$A1149,Observed!$D$2:$D$9149,$D1149),"")</f>
        <v/>
      </c>
      <c r="AE1149" s="22" t="str">
        <f>IF(ISNUMBER(AVERAGEIFS(Observed!AE$2:AE$9149,Observed!$A$2:$A$9149,$A1149,Observed!$D$2:$D$9149,$D1149)),AVERAGEIFS(Observed!AE$2:AE$9149,Observed!$A$2:$A$9149,$A1149,Observed!$D$2:$D$9149,$D1149),"")</f>
        <v/>
      </c>
      <c r="AF1149" s="22" t="str">
        <f>IF(ISNUMBER(AVERAGEIFS(Observed!AF$2:AF$9149,Observed!$A$2:$A$9149,$A1149,Observed!$D$2:$D$9149,$D1149)),AVERAGEIFS(Observed!AF$2:AF$9149,Observed!$A$2:$A$9149,$A1149,Observed!$D$2:$D$9149,$D1149),"")</f>
        <v/>
      </c>
      <c r="AG1149" s="22" t="str">
        <f>IF(ISNUMBER(AVERAGEIFS(Observed!AG$2:AG$9149,Observed!$A$2:$A$9149,$A1149,Observed!$D$2:$D$9149,$D1149)),AVERAGEIFS(Observed!AG$2:AG$9149,Observed!$A$2:$A$9149,$A1149,Observed!$D$2:$D$9149,$D1149),"")</f>
        <v/>
      </c>
      <c r="AH1149" s="22" t="str">
        <f>IF(ISNUMBER(AVERAGEIFS(Observed!AH$2:AH$9149,Observed!$A$2:$A$9149,$A1149,Observed!$D$2:$D$9149,$D1149)),AVERAGEIFS(Observed!AH$2:AH$9149,Observed!$A$2:$A$9149,$A1149,Observed!$D$2:$D$9149,$D1149),"")</f>
        <v/>
      </c>
      <c r="AI1149" s="22" t="str">
        <f>IF(ISNUMBER(AVERAGEIFS(Observed!AI$2:AI$9149,Observed!$A$2:$A$9149,$A1149,Observed!$D$2:$D$9149,$D1149)),AVERAGEIFS(Observed!AI$2:AI$9149,Observed!$A$2:$A$9149,$A1149,Observed!$D$2:$D$9149,$D1149),"")</f>
        <v/>
      </c>
      <c r="AJ1149" s="22" t="str">
        <f>IF(ISNUMBER(AVERAGEIFS(Observed!AJ$2:AJ$9149,Observed!$A$2:$A$9149,$A1149,Observed!$D$2:$D$9149,$D1149)),AVERAGEIFS(Observed!AJ$2:AJ$9149,Observed!$A$2:$A$9149,$A1149,Observed!$D$2:$D$9149,$D1149),"")</f>
        <v/>
      </c>
      <c r="AK1149" s="22" t="str">
        <f>IF(ISNUMBER(AVERAGEIFS(Observed!AK$2:AK$9149,Observed!$A$2:$A$9149,$A1149,Observed!$D$2:$D$9149,$D1149)),AVERAGEIFS(Observed!AK$2:AK$9149,Observed!$A$2:$A$9149,$A1149,Observed!$D$2:$D$9149,$D1149),"")</f>
        <v/>
      </c>
      <c r="AL1149" s="23" t="str">
        <f>IF(ISNUMBER(AVERAGEIFS(Observed!AL$2:AL$9149,Observed!$A$2:$A$9149,$A1149,Observed!$D$2:$D$9149,$D1149)),AVERAGEIFS(Observed!AL$2:AL$9149,Observed!$A$2:$A$9149,$A1149,Observed!$D$2:$D$9149,$D1149),"")</f>
        <v/>
      </c>
      <c r="AM1149" s="23" t="str">
        <f>IF(ISNUMBER(AVERAGEIFS(Observed!AM$2:AM$9149,Observed!$A$2:$A$9149,$A1149,Observed!$D$2:$D$9149,$D1149)),AVERAGEIFS(Observed!AM$2:AM$9149,Observed!$A$2:$A$9149,$A1149,Observed!$D$2:$D$9149,$D1149),"")</f>
        <v/>
      </c>
      <c r="AN1149" s="22" t="str">
        <f>IF(ISNUMBER(AVERAGEIFS(Observed!AN$2:AN$9149,Observed!$A$2:$A$9149,$A1149,Observed!$D$2:$D$9149,$D1149)),AVERAGEIFS(Observed!AN$2:AN$9149,Observed!$A$2:$A$9149,$A1149,Observed!$D$2:$D$9149,$D1149),"")</f>
        <v/>
      </c>
      <c r="AO1149" s="22" t="str">
        <f>IF(ISNUMBER(AVERAGEIFS(Observed!AO$2:AO$9149,Observed!$A$2:$A$9149,$A1149,Observed!$D$2:$D$9149,$D1149)),AVERAGEIFS(Observed!AO$2:AO$9149,Observed!$A$2:$A$9149,$A1149,Observed!$D$2:$D$9149,$D1149),"")</f>
        <v/>
      </c>
      <c r="AP1149" s="21" t="str">
        <f>IF(ISNUMBER(AVERAGEIFS(Observed!AP$2:AP$9149,Observed!$A$2:$A$9149,$A1149,Observed!$D$2:$D$9149,$D1149)),AVERAGEIFS(Observed!AP$2:AP$9149,Observed!$A$2:$A$9149,$A1149,Observed!$D$2:$D$9149,$D1149),"")</f>
        <v/>
      </c>
      <c r="AQ1149" s="22">
        <f>IF(ISNUMBER(AVERAGEIFS(Observed!AQ$2:AQ$9149,Observed!$A$2:$A$9149,$A1149,Observed!$D$2:$D$9149,$D1149)),AVERAGEIFS(Observed!AQ$2:AQ$9149,Observed!$A$2:$A$9149,$A1149,Observed!$D$2:$D$9149,$D1149),"")</f>
        <v>291.2</v>
      </c>
      <c r="AR1149" s="22" t="str">
        <f>IF(ISNUMBER(AVERAGEIFS(Observed!AR$2:AR$9149,Observed!$A$2:$A$9149,$A1149,Observed!$D$2:$D$9149,$D1149)),AVERAGEIFS(Observed!AR$2:AR$9149,Observed!$A$2:$A$9149,$A1149,Observed!$D$2:$D$9149,$D1149),"")</f>
        <v/>
      </c>
      <c r="AS1149" s="22" t="str">
        <f>IF(ISNUMBER(AVERAGEIFS(Observed!AS$2:AS$9149,Observed!$A$2:$A$9149,$A1149,Observed!$D$2:$D$9149,$D1149)),AVERAGEIFS(Observed!AS$2:AS$9149,Observed!$A$2:$A$9149,$A1149,Observed!$D$2:$D$9149,$D1149),"")</f>
        <v/>
      </c>
      <c r="AT1149" s="22" t="str">
        <f>IF(ISNUMBER(AVERAGEIFS(Observed!AT$2:AT$9149,Observed!$A$2:$A$9149,$A1149,Observed!$D$2:$D$9149,$D1149)),AVERAGEIFS(Observed!AT$2:AT$9149,Observed!$A$2:$A$9149,$A1149,Observed!$D$2:$D$9149,$D1149),"")</f>
        <v/>
      </c>
      <c r="AU1149" s="22" t="str">
        <f>IF(ISNUMBER(AVERAGEIFS(Observed!AU$2:AU$9149,Observed!$A$2:$A$9149,$A1149,Observed!$D$2:$D$9149,$D1149)),AVERAGEIFS(Observed!AU$2:AU$9149,Observed!$A$2:$A$9149,$A1149,Observed!$D$2:$D$9149,$D1149),"")</f>
        <v/>
      </c>
      <c r="AV1149" s="2">
        <f>COUNTIFS(Observed!$A$2:$A$9149,$A1149,Observed!$D$2:$D$9149,$D1149)</f>
        <v>5</v>
      </c>
      <c r="AW1149" s="2">
        <f t="shared" si="17"/>
        <v>1</v>
      </c>
    </row>
    <row r="1150" spans="1:49" x14ac:dyDescent="0.25">
      <c r="A1150" t="s">
        <v>98</v>
      </c>
      <c r="B1150" t="s">
        <v>116</v>
      </c>
      <c r="C1150" t="s">
        <v>30</v>
      </c>
      <c r="D1150" s="3">
        <v>40987</v>
      </c>
      <c r="E1150">
        <v>1</v>
      </c>
      <c r="G1150" t="s">
        <v>112</v>
      </c>
      <c r="K1150" s="24" t="s">
        <v>76</v>
      </c>
      <c r="N1150" s="2"/>
      <c r="O1150" s="21" t="str">
        <f>IF(ISNUMBER(AVERAGEIFS(Observed!O$2:O$9149,Observed!$A$2:$A$9149,$A1150,Observed!$D$2:$D$9149,$D1150)),AVERAGEIFS(Observed!O$2:O$9149,Observed!$A$2:$A$9149,$A1150,Observed!$D$2:$D$9149,$D1150),"")</f>
        <v/>
      </c>
      <c r="P1150" s="22" t="str">
        <f>IF(ISNUMBER(AVERAGEIFS(Observed!P$2:P$9149,Observed!$A$2:$A$9149,$A1150,Observed!$D$2:$D$9149,$D1150)),AVERAGEIFS(Observed!P$2:P$9149,Observed!$A$2:$A$9149,$A1150,Observed!$D$2:$D$9149,$D1150),"")</f>
        <v/>
      </c>
      <c r="Q1150" s="22" t="str">
        <f>IF(ISNUMBER(AVERAGEIFS(Observed!Q$2:Q$9149,Observed!$A$2:$A$9149,$A1150,Observed!$D$2:$D$9149,$D1150)),AVERAGEIFS(Observed!Q$2:Q$9149,Observed!$A$2:$A$9149,$A1150,Observed!$D$2:$D$9149,$D1150),"")</f>
        <v/>
      </c>
      <c r="R1150" s="22" t="str">
        <f>IF(ISNUMBER(AVERAGEIFS(Observed!R$2:R$9149,Observed!$A$2:$A$9149,$A1150,Observed!$D$2:$D$9149,$D1150)),AVERAGEIFS(Observed!R$2:R$9149,Observed!$A$2:$A$9149,$A1150,Observed!$D$2:$D$9149,$D1150),"")</f>
        <v/>
      </c>
      <c r="S1150" s="22" t="str">
        <f>IF(ISNUMBER(AVERAGEIFS(Observed!S$2:S$9149,Observed!$A$2:$A$9149,$A1150,Observed!$D$2:$D$9149,$D1150)),AVERAGEIFS(Observed!S$2:S$9149,Observed!$A$2:$A$9149,$A1150,Observed!$D$2:$D$9149,$D1150),"")</f>
        <v/>
      </c>
      <c r="T1150" s="23" t="str">
        <f>IF(ISNUMBER(AVERAGEIFS(Observed!T$2:T$9149,Observed!$A$2:$A$9149,$A1150,Observed!$D$2:$D$9149,$D1150)),AVERAGEIFS(Observed!T$2:T$9149,Observed!$A$2:$A$9149,$A1150,Observed!$D$2:$D$9149,$D1150),"")</f>
        <v/>
      </c>
      <c r="U1150" s="23" t="str">
        <f>IF(ISNUMBER(AVERAGEIFS(Observed!U$2:U$9149,Observed!$A$2:$A$9149,$A1150,Observed!$D$2:$D$9149,$D1150)),AVERAGEIFS(Observed!U$2:U$9149,Observed!$A$2:$A$9149,$A1150,Observed!$D$2:$D$9149,$D1150),"")</f>
        <v/>
      </c>
      <c r="V1150" s="23" t="str">
        <f>IF(ISNUMBER(AVERAGEIFS(Observed!V$2:V$9149,Observed!$A$2:$A$9149,$A1150,Observed!$D$2:$D$9149,$D1150)),AVERAGEIFS(Observed!V$2:V$9149,Observed!$A$2:$A$9149,$A1150,Observed!$D$2:$D$9149,$D1150),"")</f>
        <v/>
      </c>
      <c r="W1150" s="21" t="str">
        <f>IF(ISNUMBER(AVERAGEIFS(Observed!W$2:W$9149,Observed!$A$2:$A$9149,$A1150,Observed!$D$2:$D$9149,$D1150)),AVERAGEIFS(Observed!W$2:W$9149,Observed!$A$2:$A$9149,$A1150,Observed!$D$2:$D$9149,$D1150),"")</f>
        <v/>
      </c>
      <c r="X1150" s="35" t="str">
        <f>IF(ISNUMBER(AVERAGEIFS(Observed!X$2:X$9149,Observed!$A$2:$A$9149,$A1150,Observed!$D$2:$D$9149,$D1150)),AVERAGEIFS(Observed!X$2:X$9149,Observed!$A$2:$A$9149,$A1150,Observed!$D$2:$D$9149,$D1150),"")</f>
        <v/>
      </c>
      <c r="Y1150" s="35" t="str">
        <f>IF(ISNUMBER(AVERAGEIFS(Observed!Y$2:Y$9149,Observed!$A$2:$A$9149,$A1150,Observed!$D$2:$D$9149,$D1150)),AVERAGEIFS(Observed!Y$2:Y$9149,Observed!$A$2:$A$9149,$A1150,Observed!$D$2:$D$9149,$D1150),"")</f>
        <v/>
      </c>
      <c r="Z1150" s="22" t="str">
        <f>IF(ISNUMBER(AVERAGEIFS(Observed!Z$2:Z$9149,Observed!$A$2:$A$9149,$A1150,Observed!$D$2:$D$9149,$D1150)),AVERAGEIFS(Observed!Z$2:Z$9149,Observed!$A$2:$A$9149,$A1150,Observed!$D$2:$D$9149,$D1150),"")</f>
        <v/>
      </c>
      <c r="AA1150" s="22" t="str">
        <f>IF(ISNUMBER(AVERAGEIFS(Observed!AA$2:AA$9149,Observed!$A$2:$A$9149,$A1150,Observed!$D$2:$D$9149,$D1150)),AVERAGEIFS(Observed!AA$2:AA$9149,Observed!$A$2:$A$9149,$A1150,Observed!$D$2:$D$9149,$D1150),"")</f>
        <v/>
      </c>
      <c r="AB1150" s="22" t="str">
        <f>IF(ISNUMBER(AVERAGEIFS(Observed!AB$2:AB$9149,Observed!$A$2:$A$9149,$A1150,Observed!$D$2:$D$9149,$D1150)),AVERAGEIFS(Observed!AB$2:AB$9149,Observed!$A$2:$A$9149,$A1150,Observed!$D$2:$D$9149,$D1150),"")</f>
        <v/>
      </c>
      <c r="AC1150" s="22" t="str">
        <f>IF(ISNUMBER(AVERAGEIFS(Observed!AC$2:AC$9149,Observed!$A$2:$A$9149,$A1150,Observed!$D$2:$D$9149,$D1150)),AVERAGEIFS(Observed!AC$2:AC$9149,Observed!$A$2:$A$9149,$A1150,Observed!$D$2:$D$9149,$D1150),"")</f>
        <v/>
      </c>
      <c r="AD1150" s="22" t="str">
        <f>IF(ISNUMBER(AVERAGEIFS(Observed!AD$2:AD$9149,Observed!$A$2:$A$9149,$A1150,Observed!$D$2:$D$9149,$D1150)),AVERAGEIFS(Observed!AD$2:AD$9149,Observed!$A$2:$A$9149,$A1150,Observed!$D$2:$D$9149,$D1150),"")</f>
        <v/>
      </c>
      <c r="AE1150" s="22" t="str">
        <f>IF(ISNUMBER(AVERAGEIFS(Observed!AE$2:AE$9149,Observed!$A$2:$A$9149,$A1150,Observed!$D$2:$D$9149,$D1150)),AVERAGEIFS(Observed!AE$2:AE$9149,Observed!$A$2:$A$9149,$A1150,Observed!$D$2:$D$9149,$D1150),"")</f>
        <v/>
      </c>
      <c r="AF1150" s="22" t="str">
        <f>IF(ISNUMBER(AVERAGEIFS(Observed!AF$2:AF$9149,Observed!$A$2:$A$9149,$A1150,Observed!$D$2:$D$9149,$D1150)),AVERAGEIFS(Observed!AF$2:AF$9149,Observed!$A$2:$A$9149,$A1150,Observed!$D$2:$D$9149,$D1150),"")</f>
        <v/>
      </c>
      <c r="AG1150" s="22" t="str">
        <f>IF(ISNUMBER(AVERAGEIFS(Observed!AG$2:AG$9149,Observed!$A$2:$A$9149,$A1150,Observed!$D$2:$D$9149,$D1150)),AVERAGEIFS(Observed!AG$2:AG$9149,Observed!$A$2:$A$9149,$A1150,Observed!$D$2:$D$9149,$D1150),"")</f>
        <v/>
      </c>
      <c r="AH1150" s="22" t="str">
        <f>IF(ISNUMBER(AVERAGEIFS(Observed!AH$2:AH$9149,Observed!$A$2:$A$9149,$A1150,Observed!$D$2:$D$9149,$D1150)),AVERAGEIFS(Observed!AH$2:AH$9149,Observed!$A$2:$A$9149,$A1150,Observed!$D$2:$D$9149,$D1150),"")</f>
        <v/>
      </c>
      <c r="AI1150" s="22" t="str">
        <f>IF(ISNUMBER(AVERAGEIFS(Observed!AI$2:AI$9149,Observed!$A$2:$A$9149,$A1150,Observed!$D$2:$D$9149,$D1150)),AVERAGEIFS(Observed!AI$2:AI$9149,Observed!$A$2:$A$9149,$A1150,Observed!$D$2:$D$9149,$D1150),"")</f>
        <v/>
      </c>
      <c r="AJ1150" s="22" t="str">
        <f>IF(ISNUMBER(AVERAGEIFS(Observed!AJ$2:AJ$9149,Observed!$A$2:$A$9149,$A1150,Observed!$D$2:$D$9149,$D1150)),AVERAGEIFS(Observed!AJ$2:AJ$9149,Observed!$A$2:$A$9149,$A1150,Observed!$D$2:$D$9149,$D1150),"")</f>
        <v/>
      </c>
      <c r="AK1150" s="22" t="str">
        <f>IF(ISNUMBER(AVERAGEIFS(Observed!AK$2:AK$9149,Observed!$A$2:$A$9149,$A1150,Observed!$D$2:$D$9149,$D1150)),AVERAGEIFS(Observed!AK$2:AK$9149,Observed!$A$2:$A$9149,$A1150,Observed!$D$2:$D$9149,$D1150),"")</f>
        <v/>
      </c>
      <c r="AL1150" s="23" t="str">
        <f>IF(ISNUMBER(AVERAGEIFS(Observed!AL$2:AL$9149,Observed!$A$2:$A$9149,$A1150,Observed!$D$2:$D$9149,$D1150)),AVERAGEIFS(Observed!AL$2:AL$9149,Observed!$A$2:$A$9149,$A1150,Observed!$D$2:$D$9149,$D1150),"")</f>
        <v/>
      </c>
      <c r="AM1150" s="23" t="str">
        <f>IF(ISNUMBER(AVERAGEIFS(Observed!AM$2:AM$9149,Observed!$A$2:$A$9149,$A1150,Observed!$D$2:$D$9149,$D1150)),AVERAGEIFS(Observed!AM$2:AM$9149,Observed!$A$2:$A$9149,$A1150,Observed!$D$2:$D$9149,$D1150),"")</f>
        <v/>
      </c>
      <c r="AN1150" s="22" t="str">
        <f>IF(ISNUMBER(AVERAGEIFS(Observed!AN$2:AN$9149,Observed!$A$2:$A$9149,$A1150,Observed!$D$2:$D$9149,$D1150)),AVERAGEIFS(Observed!AN$2:AN$9149,Observed!$A$2:$A$9149,$A1150,Observed!$D$2:$D$9149,$D1150),"")</f>
        <v/>
      </c>
      <c r="AO1150" s="22" t="str">
        <f>IF(ISNUMBER(AVERAGEIFS(Observed!AO$2:AO$9149,Observed!$A$2:$A$9149,$A1150,Observed!$D$2:$D$9149,$D1150)),AVERAGEIFS(Observed!AO$2:AO$9149,Observed!$A$2:$A$9149,$A1150,Observed!$D$2:$D$9149,$D1150),"")</f>
        <v/>
      </c>
      <c r="AP1150" s="21" t="str">
        <f>IF(ISNUMBER(AVERAGEIFS(Observed!AP$2:AP$9149,Observed!$A$2:$A$9149,$A1150,Observed!$D$2:$D$9149,$D1150)),AVERAGEIFS(Observed!AP$2:AP$9149,Observed!$A$2:$A$9149,$A1150,Observed!$D$2:$D$9149,$D1150),"")</f>
        <v/>
      </c>
      <c r="AQ1150" s="22">
        <f>IF(ISNUMBER(AVERAGEIFS(Observed!AQ$2:AQ$9149,Observed!$A$2:$A$9149,$A1150,Observed!$D$2:$D$9149,$D1150)),AVERAGEIFS(Observed!AQ$2:AQ$9149,Observed!$A$2:$A$9149,$A1150,Observed!$D$2:$D$9149,$D1150),"")</f>
        <v>100.2</v>
      </c>
      <c r="AR1150" s="22" t="str">
        <f>IF(ISNUMBER(AVERAGEIFS(Observed!AR$2:AR$9149,Observed!$A$2:$A$9149,$A1150,Observed!$D$2:$D$9149,$D1150)),AVERAGEIFS(Observed!AR$2:AR$9149,Observed!$A$2:$A$9149,$A1150,Observed!$D$2:$D$9149,$D1150),"")</f>
        <v/>
      </c>
      <c r="AS1150" s="22" t="str">
        <f>IF(ISNUMBER(AVERAGEIFS(Observed!AS$2:AS$9149,Observed!$A$2:$A$9149,$A1150,Observed!$D$2:$D$9149,$D1150)),AVERAGEIFS(Observed!AS$2:AS$9149,Observed!$A$2:$A$9149,$A1150,Observed!$D$2:$D$9149,$D1150),"")</f>
        <v/>
      </c>
      <c r="AT1150" s="22" t="str">
        <f>IF(ISNUMBER(AVERAGEIFS(Observed!AT$2:AT$9149,Observed!$A$2:$A$9149,$A1150,Observed!$D$2:$D$9149,$D1150)),AVERAGEIFS(Observed!AT$2:AT$9149,Observed!$A$2:$A$9149,$A1150,Observed!$D$2:$D$9149,$D1150),"")</f>
        <v/>
      </c>
      <c r="AU1150" s="22" t="str">
        <f>IF(ISNUMBER(AVERAGEIFS(Observed!AU$2:AU$9149,Observed!$A$2:$A$9149,$A1150,Observed!$D$2:$D$9149,$D1150)),AVERAGEIFS(Observed!AU$2:AU$9149,Observed!$A$2:$A$9149,$A1150,Observed!$D$2:$D$9149,$D1150),"")</f>
        <v/>
      </c>
      <c r="AV1150" s="2">
        <f>COUNTIFS(Observed!$A$2:$A$9149,$A1150,Observed!$D$2:$D$9149,$D1150)</f>
        <v>5</v>
      </c>
      <c r="AW1150" s="2">
        <f t="shared" si="17"/>
        <v>1</v>
      </c>
    </row>
    <row r="1151" spans="1:49" x14ac:dyDescent="0.25">
      <c r="A1151" t="s">
        <v>98</v>
      </c>
      <c r="B1151" t="s">
        <v>116</v>
      </c>
      <c r="C1151" t="s">
        <v>30</v>
      </c>
      <c r="D1151" s="3">
        <v>40994</v>
      </c>
      <c r="E1151">
        <v>1</v>
      </c>
      <c r="G1151" t="s">
        <v>112</v>
      </c>
      <c r="K1151" s="24" t="s">
        <v>76</v>
      </c>
      <c r="N1151" s="2"/>
      <c r="O1151" s="21" t="str">
        <f>IF(ISNUMBER(AVERAGEIFS(Observed!O$2:O$9149,Observed!$A$2:$A$9149,$A1151,Observed!$D$2:$D$9149,$D1151)),AVERAGEIFS(Observed!O$2:O$9149,Observed!$A$2:$A$9149,$A1151,Observed!$D$2:$D$9149,$D1151),"")</f>
        <v/>
      </c>
      <c r="P1151" s="22" t="str">
        <f>IF(ISNUMBER(AVERAGEIFS(Observed!P$2:P$9149,Observed!$A$2:$A$9149,$A1151,Observed!$D$2:$D$9149,$D1151)),AVERAGEIFS(Observed!P$2:P$9149,Observed!$A$2:$A$9149,$A1151,Observed!$D$2:$D$9149,$D1151),"")</f>
        <v/>
      </c>
      <c r="Q1151" s="22" t="str">
        <f>IF(ISNUMBER(AVERAGEIFS(Observed!Q$2:Q$9149,Observed!$A$2:$A$9149,$A1151,Observed!$D$2:$D$9149,$D1151)),AVERAGEIFS(Observed!Q$2:Q$9149,Observed!$A$2:$A$9149,$A1151,Observed!$D$2:$D$9149,$D1151),"")</f>
        <v/>
      </c>
      <c r="R1151" s="22" t="str">
        <f>IF(ISNUMBER(AVERAGEIFS(Observed!R$2:R$9149,Observed!$A$2:$A$9149,$A1151,Observed!$D$2:$D$9149,$D1151)),AVERAGEIFS(Observed!R$2:R$9149,Observed!$A$2:$A$9149,$A1151,Observed!$D$2:$D$9149,$D1151),"")</f>
        <v/>
      </c>
      <c r="S1151" s="22" t="str">
        <f>IF(ISNUMBER(AVERAGEIFS(Observed!S$2:S$9149,Observed!$A$2:$A$9149,$A1151,Observed!$D$2:$D$9149,$D1151)),AVERAGEIFS(Observed!S$2:S$9149,Observed!$A$2:$A$9149,$A1151,Observed!$D$2:$D$9149,$D1151),"")</f>
        <v/>
      </c>
      <c r="T1151" s="23" t="str">
        <f>IF(ISNUMBER(AVERAGEIFS(Observed!T$2:T$9149,Observed!$A$2:$A$9149,$A1151,Observed!$D$2:$D$9149,$D1151)),AVERAGEIFS(Observed!T$2:T$9149,Observed!$A$2:$A$9149,$A1151,Observed!$D$2:$D$9149,$D1151),"")</f>
        <v/>
      </c>
      <c r="U1151" s="23" t="str">
        <f>IF(ISNUMBER(AVERAGEIFS(Observed!U$2:U$9149,Observed!$A$2:$A$9149,$A1151,Observed!$D$2:$D$9149,$D1151)),AVERAGEIFS(Observed!U$2:U$9149,Observed!$A$2:$A$9149,$A1151,Observed!$D$2:$D$9149,$D1151),"")</f>
        <v/>
      </c>
      <c r="V1151" s="23" t="str">
        <f>IF(ISNUMBER(AVERAGEIFS(Observed!V$2:V$9149,Observed!$A$2:$A$9149,$A1151,Observed!$D$2:$D$9149,$D1151)),AVERAGEIFS(Observed!V$2:V$9149,Observed!$A$2:$A$9149,$A1151,Observed!$D$2:$D$9149,$D1151),"")</f>
        <v/>
      </c>
      <c r="W1151" s="21" t="str">
        <f>IF(ISNUMBER(AVERAGEIFS(Observed!W$2:W$9149,Observed!$A$2:$A$9149,$A1151,Observed!$D$2:$D$9149,$D1151)),AVERAGEIFS(Observed!W$2:W$9149,Observed!$A$2:$A$9149,$A1151,Observed!$D$2:$D$9149,$D1151),"")</f>
        <v/>
      </c>
      <c r="X1151" s="35" t="str">
        <f>IF(ISNUMBER(AVERAGEIFS(Observed!X$2:X$9149,Observed!$A$2:$A$9149,$A1151,Observed!$D$2:$D$9149,$D1151)),AVERAGEIFS(Observed!X$2:X$9149,Observed!$A$2:$A$9149,$A1151,Observed!$D$2:$D$9149,$D1151),"")</f>
        <v/>
      </c>
      <c r="Y1151" s="35" t="str">
        <f>IF(ISNUMBER(AVERAGEIFS(Observed!Y$2:Y$9149,Observed!$A$2:$A$9149,$A1151,Observed!$D$2:$D$9149,$D1151)),AVERAGEIFS(Observed!Y$2:Y$9149,Observed!$A$2:$A$9149,$A1151,Observed!$D$2:$D$9149,$D1151),"")</f>
        <v/>
      </c>
      <c r="Z1151" s="22" t="str">
        <f>IF(ISNUMBER(AVERAGEIFS(Observed!Z$2:Z$9149,Observed!$A$2:$A$9149,$A1151,Observed!$D$2:$D$9149,$D1151)),AVERAGEIFS(Observed!Z$2:Z$9149,Observed!$A$2:$A$9149,$A1151,Observed!$D$2:$D$9149,$D1151),"")</f>
        <v/>
      </c>
      <c r="AA1151" s="22" t="str">
        <f>IF(ISNUMBER(AVERAGEIFS(Observed!AA$2:AA$9149,Observed!$A$2:$A$9149,$A1151,Observed!$D$2:$D$9149,$D1151)),AVERAGEIFS(Observed!AA$2:AA$9149,Observed!$A$2:$A$9149,$A1151,Observed!$D$2:$D$9149,$D1151),"")</f>
        <v/>
      </c>
      <c r="AB1151" s="22" t="str">
        <f>IF(ISNUMBER(AVERAGEIFS(Observed!AB$2:AB$9149,Observed!$A$2:$A$9149,$A1151,Observed!$D$2:$D$9149,$D1151)),AVERAGEIFS(Observed!AB$2:AB$9149,Observed!$A$2:$A$9149,$A1151,Observed!$D$2:$D$9149,$D1151),"")</f>
        <v/>
      </c>
      <c r="AC1151" s="22" t="str">
        <f>IF(ISNUMBER(AVERAGEIFS(Observed!AC$2:AC$9149,Observed!$A$2:$A$9149,$A1151,Observed!$D$2:$D$9149,$D1151)),AVERAGEIFS(Observed!AC$2:AC$9149,Observed!$A$2:$A$9149,$A1151,Observed!$D$2:$D$9149,$D1151),"")</f>
        <v/>
      </c>
      <c r="AD1151" s="22" t="str">
        <f>IF(ISNUMBER(AVERAGEIFS(Observed!AD$2:AD$9149,Observed!$A$2:$A$9149,$A1151,Observed!$D$2:$D$9149,$D1151)),AVERAGEIFS(Observed!AD$2:AD$9149,Observed!$A$2:$A$9149,$A1151,Observed!$D$2:$D$9149,$D1151),"")</f>
        <v/>
      </c>
      <c r="AE1151" s="22" t="str">
        <f>IF(ISNUMBER(AVERAGEIFS(Observed!AE$2:AE$9149,Observed!$A$2:$A$9149,$A1151,Observed!$D$2:$D$9149,$D1151)),AVERAGEIFS(Observed!AE$2:AE$9149,Observed!$A$2:$A$9149,$A1151,Observed!$D$2:$D$9149,$D1151),"")</f>
        <v/>
      </c>
      <c r="AF1151" s="22" t="str">
        <f>IF(ISNUMBER(AVERAGEIFS(Observed!AF$2:AF$9149,Observed!$A$2:$A$9149,$A1151,Observed!$D$2:$D$9149,$D1151)),AVERAGEIFS(Observed!AF$2:AF$9149,Observed!$A$2:$A$9149,$A1151,Observed!$D$2:$D$9149,$D1151),"")</f>
        <v/>
      </c>
      <c r="AG1151" s="22" t="str">
        <f>IF(ISNUMBER(AVERAGEIFS(Observed!AG$2:AG$9149,Observed!$A$2:$A$9149,$A1151,Observed!$D$2:$D$9149,$D1151)),AVERAGEIFS(Observed!AG$2:AG$9149,Observed!$A$2:$A$9149,$A1151,Observed!$D$2:$D$9149,$D1151),"")</f>
        <v/>
      </c>
      <c r="AH1151" s="22" t="str">
        <f>IF(ISNUMBER(AVERAGEIFS(Observed!AH$2:AH$9149,Observed!$A$2:$A$9149,$A1151,Observed!$D$2:$D$9149,$D1151)),AVERAGEIFS(Observed!AH$2:AH$9149,Observed!$A$2:$A$9149,$A1151,Observed!$D$2:$D$9149,$D1151),"")</f>
        <v/>
      </c>
      <c r="AI1151" s="22" t="str">
        <f>IF(ISNUMBER(AVERAGEIFS(Observed!AI$2:AI$9149,Observed!$A$2:$A$9149,$A1151,Observed!$D$2:$D$9149,$D1151)),AVERAGEIFS(Observed!AI$2:AI$9149,Observed!$A$2:$A$9149,$A1151,Observed!$D$2:$D$9149,$D1151),"")</f>
        <v/>
      </c>
      <c r="AJ1151" s="22" t="str">
        <f>IF(ISNUMBER(AVERAGEIFS(Observed!AJ$2:AJ$9149,Observed!$A$2:$A$9149,$A1151,Observed!$D$2:$D$9149,$D1151)),AVERAGEIFS(Observed!AJ$2:AJ$9149,Observed!$A$2:$A$9149,$A1151,Observed!$D$2:$D$9149,$D1151),"")</f>
        <v/>
      </c>
      <c r="AK1151" s="22" t="str">
        <f>IF(ISNUMBER(AVERAGEIFS(Observed!AK$2:AK$9149,Observed!$A$2:$A$9149,$A1151,Observed!$D$2:$D$9149,$D1151)),AVERAGEIFS(Observed!AK$2:AK$9149,Observed!$A$2:$A$9149,$A1151,Observed!$D$2:$D$9149,$D1151),"")</f>
        <v/>
      </c>
      <c r="AL1151" s="23" t="str">
        <f>IF(ISNUMBER(AVERAGEIFS(Observed!AL$2:AL$9149,Observed!$A$2:$A$9149,$A1151,Observed!$D$2:$D$9149,$D1151)),AVERAGEIFS(Observed!AL$2:AL$9149,Observed!$A$2:$A$9149,$A1151,Observed!$D$2:$D$9149,$D1151),"")</f>
        <v/>
      </c>
      <c r="AM1151" s="23" t="str">
        <f>IF(ISNUMBER(AVERAGEIFS(Observed!AM$2:AM$9149,Observed!$A$2:$A$9149,$A1151,Observed!$D$2:$D$9149,$D1151)),AVERAGEIFS(Observed!AM$2:AM$9149,Observed!$A$2:$A$9149,$A1151,Observed!$D$2:$D$9149,$D1151),"")</f>
        <v/>
      </c>
      <c r="AN1151" s="22" t="str">
        <f>IF(ISNUMBER(AVERAGEIFS(Observed!AN$2:AN$9149,Observed!$A$2:$A$9149,$A1151,Observed!$D$2:$D$9149,$D1151)),AVERAGEIFS(Observed!AN$2:AN$9149,Observed!$A$2:$A$9149,$A1151,Observed!$D$2:$D$9149,$D1151),"")</f>
        <v/>
      </c>
      <c r="AO1151" s="22" t="str">
        <f>IF(ISNUMBER(AVERAGEIFS(Observed!AO$2:AO$9149,Observed!$A$2:$A$9149,$A1151,Observed!$D$2:$D$9149,$D1151)),AVERAGEIFS(Observed!AO$2:AO$9149,Observed!$A$2:$A$9149,$A1151,Observed!$D$2:$D$9149,$D1151),"")</f>
        <v/>
      </c>
      <c r="AP1151" s="21" t="str">
        <f>IF(ISNUMBER(AVERAGEIFS(Observed!AP$2:AP$9149,Observed!$A$2:$A$9149,$A1151,Observed!$D$2:$D$9149,$D1151)),AVERAGEIFS(Observed!AP$2:AP$9149,Observed!$A$2:$A$9149,$A1151,Observed!$D$2:$D$9149,$D1151),"")</f>
        <v/>
      </c>
      <c r="AQ1151" s="22">
        <f>IF(ISNUMBER(AVERAGEIFS(Observed!AQ$2:AQ$9149,Observed!$A$2:$A$9149,$A1151,Observed!$D$2:$D$9149,$D1151)),AVERAGEIFS(Observed!AQ$2:AQ$9149,Observed!$A$2:$A$9149,$A1151,Observed!$D$2:$D$9149,$D1151),"")</f>
        <v>159.6</v>
      </c>
      <c r="AR1151" s="22" t="str">
        <f>IF(ISNUMBER(AVERAGEIFS(Observed!AR$2:AR$9149,Observed!$A$2:$A$9149,$A1151,Observed!$D$2:$D$9149,$D1151)),AVERAGEIFS(Observed!AR$2:AR$9149,Observed!$A$2:$A$9149,$A1151,Observed!$D$2:$D$9149,$D1151),"")</f>
        <v/>
      </c>
      <c r="AS1151" s="22" t="str">
        <f>IF(ISNUMBER(AVERAGEIFS(Observed!AS$2:AS$9149,Observed!$A$2:$A$9149,$A1151,Observed!$D$2:$D$9149,$D1151)),AVERAGEIFS(Observed!AS$2:AS$9149,Observed!$A$2:$A$9149,$A1151,Observed!$D$2:$D$9149,$D1151),"")</f>
        <v/>
      </c>
      <c r="AT1151" s="22" t="str">
        <f>IF(ISNUMBER(AVERAGEIFS(Observed!AT$2:AT$9149,Observed!$A$2:$A$9149,$A1151,Observed!$D$2:$D$9149,$D1151)),AVERAGEIFS(Observed!AT$2:AT$9149,Observed!$A$2:$A$9149,$A1151,Observed!$D$2:$D$9149,$D1151),"")</f>
        <v/>
      </c>
      <c r="AU1151" s="22" t="str">
        <f>IF(ISNUMBER(AVERAGEIFS(Observed!AU$2:AU$9149,Observed!$A$2:$A$9149,$A1151,Observed!$D$2:$D$9149,$D1151)),AVERAGEIFS(Observed!AU$2:AU$9149,Observed!$A$2:$A$9149,$A1151,Observed!$D$2:$D$9149,$D1151),"")</f>
        <v/>
      </c>
      <c r="AV1151" s="2">
        <f>COUNTIFS(Observed!$A$2:$A$9149,$A1151,Observed!$D$2:$D$9149,$D1151)</f>
        <v>5</v>
      </c>
      <c r="AW1151" s="2">
        <f t="shared" si="17"/>
        <v>1</v>
      </c>
    </row>
    <row r="1152" spans="1:49" x14ac:dyDescent="0.25">
      <c r="A1152" t="s">
        <v>98</v>
      </c>
      <c r="B1152" t="s">
        <v>116</v>
      </c>
      <c r="C1152" t="s">
        <v>30</v>
      </c>
      <c r="D1152" s="3">
        <v>41001</v>
      </c>
      <c r="E1152">
        <v>1</v>
      </c>
      <c r="G1152" t="s">
        <v>112</v>
      </c>
      <c r="K1152" s="24" t="s">
        <v>76</v>
      </c>
      <c r="N1152" s="2"/>
      <c r="O1152" s="21" t="str">
        <f>IF(ISNUMBER(AVERAGEIFS(Observed!O$2:O$9149,Observed!$A$2:$A$9149,$A1152,Observed!$D$2:$D$9149,$D1152)),AVERAGEIFS(Observed!O$2:O$9149,Observed!$A$2:$A$9149,$A1152,Observed!$D$2:$D$9149,$D1152),"")</f>
        <v/>
      </c>
      <c r="P1152" s="22" t="str">
        <f>IF(ISNUMBER(AVERAGEIFS(Observed!P$2:P$9149,Observed!$A$2:$A$9149,$A1152,Observed!$D$2:$D$9149,$D1152)),AVERAGEIFS(Observed!P$2:P$9149,Observed!$A$2:$A$9149,$A1152,Observed!$D$2:$D$9149,$D1152),"")</f>
        <v/>
      </c>
      <c r="Q1152" s="22" t="str">
        <f>IF(ISNUMBER(AVERAGEIFS(Observed!Q$2:Q$9149,Observed!$A$2:$A$9149,$A1152,Observed!$D$2:$D$9149,$D1152)),AVERAGEIFS(Observed!Q$2:Q$9149,Observed!$A$2:$A$9149,$A1152,Observed!$D$2:$D$9149,$D1152),"")</f>
        <v/>
      </c>
      <c r="R1152" s="22" t="str">
        <f>IF(ISNUMBER(AVERAGEIFS(Observed!R$2:R$9149,Observed!$A$2:$A$9149,$A1152,Observed!$D$2:$D$9149,$D1152)),AVERAGEIFS(Observed!R$2:R$9149,Observed!$A$2:$A$9149,$A1152,Observed!$D$2:$D$9149,$D1152),"")</f>
        <v/>
      </c>
      <c r="S1152" s="22" t="str">
        <f>IF(ISNUMBER(AVERAGEIFS(Observed!S$2:S$9149,Observed!$A$2:$A$9149,$A1152,Observed!$D$2:$D$9149,$D1152)),AVERAGEIFS(Observed!S$2:S$9149,Observed!$A$2:$A$9149,$A1152,Observed!$D$2:$D$9149,$D1152),"")</f>
        <v/>
      </c>
      <c r="T1152" s="23" t="str">
        <f>IF(ISNUMBER(AVERAGEIFS(Observed!T$2:T$9149,Observed!$A$2:$A$9149,$A1152,Observed!$D$2:$D$9149,$D1152)),AVERAGEIFS(Observed!T$2:T$9149,Observed!$A$2:$A$9149,$A1152,Observed!$D$2:$D$9149,$D1152),"")</f>
        <v/>
      </c>
      <c r="U1152" s="23" t="str">
        <f>IF(ISNUMBER(AVERAGEIFS(Observed!U$2:U$9149,Observed!$A$2:$A$9149,$A1152,Observed!$D$2:$D$9149,$D1152)),AVERAGEIFS(Observed!U$2:U$9149,Observed!$A$2:$A$9149,$A1152,Observed!$D$2:$D$9149,$D1152),"")</f>
        <v/>
      </c>
      <c r="V1152" s="23" t="str">
        <f>IF(ISNUMBER(AVERAGEIFS(Observed!V$2:V$9149,Observed!$A$2:$A$9149,$A1152,Observed!$D$2:$D$9149,$D1152)),AVERAGEIFS(Observed!V$2:V$9149,Observed!$A$2:$A$9149,$A1152,Observed!$D$2:$D$9149,$D1152),"")</f>
        <v/>
      </c>
      <c r="W1152" s="21" t="str">
        <f>IF(ISNUMBER(AVERAGEIFS(Observed!W$2:W$9149,Observed!$A$2:$A$9149,$A1152,Observed!$D$2:$D$9149,$D1152)),AVERAGEIFS(Observed!W$2:W$9149,Observed!$A$2:$A$9149,$A1152,Observed!$D$2:$D$9149,$D1152),"")</f>
        <v/>
      </c>
      <c r="X1152" s="35" t="str">
        <f>IF(ISNUMBER(AVERAGEIFS(Observed!X$2:X$9149,Observed!$A$2:$A$9149,$A1152,Observed!$D$2:$D$9149,$D1152)),AVERAGEIFS(Observed!X$2:X$9149,Observed!$A$2:$A$9149,$A1152,Observed!$D$2:$D$9149,$D1152),"")</f>
        <v/>
      </c>
      <c r="Y1152" s="35" t="str">
        <f>IF(ISNUMBER(AVERAGEIFS(Observed!Y$2:Y$9149,Observed!$A$2:$A$9149,$A1152,Observed!$D$2:$D$9149,$D1152)),AVERAGEIFS(Observed!Y$2:Y$9149,Observed!$A$2:$A$9149,$A1152,Observed!$D$2:$D$9149,$D1152),"")</f>
        <v/>
      </c>
      <c r="Z1152" s="22" t="str">
        <f>IF(ISNUMBER(AVERAGEIFS(Observed!Z$2:Z$9149,Observed!$A$2:$A$9149,$A1152,Observed!$D$2:$D$9149,$D1152)),AVERAGEIFS(Observed!Z$2:Z$9149,Observed!$A$2:$A$9149,$A1152,Observed!$D$2:$D$9149,$D1152),"")</f>
        <v/>
      </c>
      <c r="AA1152" s="22" t="str">
        <f>IF(ISNUMBER(AVERAGEIFS(Observed!AA$2:AA$9149,Observed!$A$2:$A$9149,$A1152,Observed!$D$2:$D$9149,$D1152)),AVERAGEIFS(Observed!AA$2:AA$9149,Observed!$A$2:$A$9149,$A1152,Observed!$D$2:$D$9149,$D1152),"")</f>
        <v/>
      </c>
      <c r="AB1152" s="22" t="str">
        <f>IF(ISNUMBER(AVERAGEIFS(Observed!AB$2:AB$9149,Observed!$A$2:$A$9149,$A1152,Observed!$D$2:$D$9149,$D1152)),AVERAGEIFS(Observed!AB$2:AB$9149,Observed!$A$2:$A$9149,$A1152,Observed!$D$2:$D$9149,$D1152),"")</f>
        <v/>
      </c>
      <c r="AC1152" s="22" t="str">
        <f>IF(ISNUMBER(AVERAGEIFS(Observed!AC$2:AC$9149,Observed!$A$2:$A$9149,$A1152,Observed!$D$2:$D$9149,$D1152)),AVERAGEIFS(Observed!AC$2:AC$9149,Observed!$A$2:$A$9149,$A1152,Observed!$D$2:$D$9149,$D1152),"")</f>
        <v/>
      </c>
      <c r="AD1152" s="22" t="str">
        <f>IF(ISNUMBER(AVERAGEIFS(Observed!AD$2:AD$9149,Observed!$A$2:$A$9149,$A1152,Observed!$D$2:$D$9149,$D1152)),AVERAGEIFS(Observed!AD$2:AD$9149,Observed!$A$2:$A$9149,$A1152,Observed!$D$2:$D$9149,$D1152),"")</f>
        <v/>
      </c>
      <c r="AE1152" s="22" t="str">
        <f>IF(ISNUMBER(AVERAGEIFS(Observed!AE$2:AE$9149,Observed!$A$2:$A$9149,$A1152,Observed!$D$2:$D$9149,$D1152)),AVERAGEIFS(Observed!AE$2:AE$9149,Observed!$A$2:$A$9149,$A1152,Observed!$D$2:$D$9149,$D1152),"")</f>
        <v/>
      </c>
      <c r="AF1152" s="22" t="str">
        <f>IF(ISNUMBER(AVERAGEIFS(Observed!AF$2:AF$9149,Observed!$A$2:$A$9149,$A1152,Observed!$D$2:$D$9149,$D1152)),AVERAGEIFS(Observed!AF$2:AF$9149,Observed!$A$2:$A$9149,$A1152,Observed!$D$2:$D$9149,$D1152),"")</f>
        <v/>
      </c>
      <c r="AG1152" s="22" t="str">
        <f>IF(ISNUMBER(AVERAGEIFS(Observed!AG$2:AG$9149,Observed!$A$2:$A$9149,$A1152,Observed!$D$2:$D$9149,$D1152)),AVERAGEIFS(Observed!AG$2:AG$9149,Observed!$A$2:$A$9149,$A1152,Observed!$D$2:$D$9149,$D1152),"")</f>
        <v/>
      </c>
      <c r="AH1152" s="22" t="str">
        <f>IF(ISNUMBER(AVERAGEIFS(Observed!AH$2:AH$9149,Observed!$A$2:$A$9149,$A1152,Observed!$D$2:$D$9149,$D1152)),AVERAGEIFS(Observed!AH$2:AH$9149,Observed!$A$2:$A$9149,$A1152,Observed!$D$2:$D$9149,$D1152),"")</f>
        <v/>
      </c>
      <c r="AI1152" s="22" t="str">
        <f>IF(ISNUMBER(AVERAGEIFS(Observed!AI$2:AI$9149,Observed!$A$2:$A$9149,$A1152,Observed!$D$2:$D$9149,$D1152)),AVERAGEIFS(Observed!AI$2:AI$9149,Observed!$A$2:$A$9149,$A1152,Observed!$D$2:$D$9149,$D1152),"")</f>
        <v/>
      </c>
      <c r="AJ1152" s="22" t="str">
        <f>IF(ISNUMBER(AVERAGEIFS(Observed!AJ$2:AJ$9149,Observed!$A$2:$A$9149,$A1152,Observed!$D$2:$D$9149,$D1152)),AVERAGEIFS(Observed!AJ$2:AJ$9149,Observed!$A$2:$A$9149,$A1152,Observed!$D$2:$D$9149,$D1152),"")</f>
        <v/>
      </c>
      <c r="AK1152" s="22" t="str">
        <f>IF(ISNUMBER(AVERAGEIFS(Observed!AK$2:AK$9149,Observed!$A$2:$A$9149,$A1152,Observed!$D$2:$D$9149,$D1152)),AVERAGEIFS(Observed!AK$2:AK$9149,Observed!$A$2:$A$9149,$A1152,Observed!$D$2:$D$9149,$D1152),"")</f>
        <v/>
      </c>
      <c r="AL1152" s="23" t="str">
        <f>IF(ISNUMBER(AVERAGEIFS(Observed!AL$2:AL$9149,Observed!$A$2:$A$9149,$A1152,Observed!$D$2:$D$9149,$D1152)),AVERAGEIFS(Observed!AL$2:AL$9149,Observed!$A$2:$A$9149,$A1152,Observed!$D$2:$D$9149,$D1152),"")</f>
        <v/>
      </c>
      <c r="AM1152" s="23" t="str">
        <f>IF(ISNUMBER(AVERAGEIFS(Observed!AM$2:AM$9149,Observed!$A$2:$A$9149,$A1152,Observed!$D$2:$D$9149,$D1152)),AVERAGEIFS(Observed!AM$2:AM$9149,Observed!$A$2:$A$9149,$A1152,Observed!$D$2:$D$9149,$D1152),"")</f>
        <v/>
      </c>
      <c r="AN1152" s="22" t="str">
        <f>IF(ISNUMBER(AVERAGEIFS(Observed!AN$2:AN$9149,Observed!$A$2:$A$9149,$A1152,Observed!$D$2:$D$9149,$D1152)),AVERAGEIFS(Observed!AN$2:AN$9149,Observed!$A$2:$A$9149,$A1152,Observed!$D$2:$D$9149,$D1152),"")</f>
        <v/>
      </c>
      <c r="AO1152" s="22" t="str">
        <f>IF(ISNUMBER(AVERAGEIFS(Observed!AO$2:AO$9149,Observed!$A$2:$A$9149,$A1152,Observed!$D$2:$D$9149,$D1152)),AVERAGEIFS(Observed!AO$2:AO$9149,Observed!$A$2:$A$9149,$A1152,Observed!$D$2:$D$9149,$D1152),"")</f>
        <v/>
      </c>
      <c r="AP1152" s="21" t="str">
        <f>IF(ISNUMBER(AVERAGEIFS(Observed!AP$2:AP$9149,Observed!$A$2:$A$9149,$A1152,Observed!$D$2:$D$9149,$D1152)),AVERAGEIFS(Observed!AP$2:AP$9149,Observed!$A$2:$A$9149,$A1152,Observed!$D$2:$D$9149,$D1152),"")</f>
        <v/>
      </c>
      <c r="AQ1152" s="22">
        <f>IF(ISNUMBER(AVERAGEIFS(Observed!AQ$2:AQ$9149,Observed!$A$2:$A$9149,$A1152,Observed!$D$2:$D$9149,$D1152)),AVERAGEIFS(Observed!AQ$2:AQ$9149,Observed!$A$2:$A$9149,$A1152,Observed!$D$2:$D$9149,$D1152),"")</f>
        <v>164.8</v>
      </c>
      <c r="AR1152" s="22" t="str">
        <f>IF(ISNUMBER(AVERAGEIFS(Observed!AR$2:AR$9149,Observed!$A$2:$A$9149,$A1152,Observed!$D$2:$D$9149,$D1152)),AVERAGEIFS(Observed!AR$2:AR$9149,Observed!$A$2:$A$9149,$A1152,Observed!$D$2:$D$9149,$D1152),"")</f>
        <v/>
      </c>
      <c r="AS1152" s="22" t="str">
        <f>IF(ISNUMBER(AVERAGEIFS(Observed!AS$2:AS$9149,Observed!$A$2:$A$9149,$A1152,Observed!$D$2:$D$9149,$D1152)),AVERAGEIFS(Observed!AS$2:AS$9149,Observed!$A$2:$A$9149,$A1152,Observed!$D$2:$D$9149,$D1152),"")</f>
        <v/>
      </c>
      <c r="AT1152" s="22" t="str">
        <f>IF(ISNUMBER(AVERAGEIFS(Observed!AT$2:AT$9149,Observed!$A$2:$A$9149,$A1152,Observed!$D$2:$D$9149,$D1152)),AVERAGEIFS(Observed!AT$2:AT$9149,Observed!$A$2:$A$9149,$A1152,Observed!$D$2:$D$9149,$D1152),"")</f>
        <v/>
      </c>
      <c r="AU1152" s="22" t="str">
        <f>IF(ISNUMBER(AVERAGEIFS(Observed!AU$2:AU$9149,Observed!$A$2:$A$9149,$A1152,Observed!$D$2:$D$9149,$D1152)),AVERAGEIFS(Observed!AU$2:AU$9149,Observed!$A$2:$A$9149,$A1152,Observed!$D$2:$D$9149,$D1152),"")</f>
        <v/>
      </c>
      <c r="AV1152" s="2">
        <f>COUNTIFS(Observed!$A$2:$A$9149,$A1152,Observed!$D$2:$D$9149,$D1152)</f>
        <v>5</v>
      </c>
      <c r="AW1152" s="2">
        <f t="shared" si="17"/>
        <v>1</v>
      </c>
    </row>
    <row r="1153" spans="1:49" x14ac:dyDescent="0.25">
      <c r="A1153" t="s">
        <v>98</v>
      </c>
      <c r="B1153" t="s">
        <v>116</v>
      </c>
      <c r="C1153" t="s">
        <v>30</v>
      </c>
      <c r="D1153" s="3">
        <v>41009</v>
      </c>
      <c r="E1153">
        <v>1</v>
      </c>
      <c r="G1153" t="s">
        <v>112</v>
      </c>
      <c r="K1153" s="24" t="s">
        <v>76</v>
      </c>
      <c r="N1153" s="2"/>
      <c r="O1153" s="21" t="str">
        <f>IF(ISNUMBER(AVERAGEIFS(Observed!O$2:O$9149,Observed!$A$2:$A$9149,$A1153,Observed!$D$2:$D$9149,$D1153)),AVERAGEIFS(Observed!O$2:O$9149,Observed!$A$2:$A$9149,$A1153,Observed!$D$2:$D$9149,$D1153),"")</f>
        <v/>
      </c>
      <c r="P1153" s="22" t="str">
        <f>IF(ISNUMBER(AVERAGEIFS(Observed!P$2:P$9149,Observed!$A$2:$A$9149,$A1153,Observed!$D$2:$D$9149,$D1153)),AVERAGEIFS(Observed!P$2:P$9149,Observed!$A$2:$A$9149,$A1153,Observed!$D$2:$D$9149,$D1153),"")</f>
        <v/>
      </c>
      <c r="Q1153" s="22" t="str">
        <f>IF(ISNUMBER(AVERAGEIFS(Observed!Q$2:Q$9149,Observed!$A$2:$A$9149,$A1153,Observed!$D$2:$D$9149,$D1153)),AVERAGEIFS(Observed!Q$2:Q$9149,Observed!$A$2:$A$9149,$A1153,Observed!$D$2:$D$9149,$D1153),"")</f>
        <v/>
      </c>
      <c r="R1153" s="22" t="str">
        <f>IF(ISNUMBER(AVERAGEIFS(Observed!R$2:R$9149,Observed!$A$2:$A$9149,$A1153,Observed!$D$2:$D$9149,$D1153)),AVERAGEIFS(Observed!R$2:R$9149,Observed!$A$2:$A$9149,$A1153,Observed!$D$2:$D$9149,$D1153),"")</f>
        <v/>
      </c>
      <c r="S1153" s="22" t="str">
        <f>IF(ISNUMBER(AVERAGEIFS(Observed!S$2:S$9149,Observed!$A$2:$A$9149,$A1153,Observed!$D$2:$D$9149,$D1153)),AVERAGEIFS(Observed!S$2:S$9149,Observed!$A$2:$A$9149,$A1153,Observed!$D$2:$D$9149,$D1153),"")</f>
        <v/>
      </c>
      <c r="T1153" s="23" t="str">
        <f>IF(ISNUMBER(AVERAGEIFS(Observed!T$2:T$9149,Observed!$A$2:$A$9149,$A1153,Observed!$D$2:$D$9149,$D1153)),AVERAGEIFS(Observed!T$2:T$9149,Observed!$A$2:$A$9149,$A1153,Observed!$D$2:$D$9149,$D1153),"")</f>
        <v/>
      </c>
      <c r="U1153" s="23" t="str">
        <f>IF(ISNUMBER(AVERAGEIFS(Observed!U$2:U$9149,Observed!$A$2:$A$9149,$A1153,Observed!$D$2:$D$9149,$D1153)),AVERAGEIFS(Observed!U$2:U$9149,Observed!$A$2:$A$9149,$A1153,Observed!$D$2:$D$9149,$D1153),"")</f>
        <v/>
      </c>
      <c r="V1153" s="23" t="str">
        <f>IF(ISNUMBER(AVERAGEIFS(Observed!V$2:V$9149,Observed!$A$2:$A$9149,$A1153,Observed!$D$2:$D$9149,$D1153)),AVERAGEIFS(Observed!V$2:V$9149,Observed!$A$2:$A$9149,$A1153,Observed!$D$2:$D$9149,$D1153),"")</f>
        <v/>
      </c>
      <c r="W1153" s="21" t="str">
        <f>IF(ISNUMBER(AVERAGEIFS(Observed!W$2:W$9149,Observed!$A$2:$A$9149,$A1153,Observed!$D$2:$D$9149,$D1153)),AVERAGEIFS(Observed!W$2:W$9149,Observed!$A$2:$A$9149,$A1153,Observed!$D$2:$D$9149,$D1153),"")</f>
        <v/>
      </c>
      <c r="X1153" s="35" t="str">
        <f>IF(ISNUMBER(AVERAGEIFS(Observed!X$2:X$9149,Observed!$A$2:$A$9149,$A1153,Observed!$D$2:$D$9149,$D1153)),AVERAGEIFS(Observed!X$2:X$9149,Observed!$A$2:$A$9149,$A1153,Observed!$D$2:$D$9149,$D1153),"")</f>
        <v/>
      </c>
      <c r="Y1153" s="35" t="str">
        <f>IF(ISNUMBER(AVERAGEIFS(Observed!Y$2:Y$9149,Observed!$A$2:$A$9149,$A1153,Observed!$D$2:$D$9149,$D1153)),AVERAGEIFS(Observed!Y$2:Y$9149,Observed!$A$2:$A$9149,$A1153,Observed!$D$2:$D$9149,$D1153),"")</f>
        <v/>
      </c>
      <c r="Z1153" s="22" t="str">
        <f>IF(ISNUMBER(AVERAGEIFS(Observed!Z$2:Z$9149,Observed!$A$2:$A$9149,$A1153,Observed!$D$2:$D$9149,$D1153)),AVERAGEIFS(Observed!Z$2:Z$9149,Observed!$A$2:$A$9149,$A1153,Observed!$D$2:$D$9149,$D1153),"")</f>
        <v/>
      </c>
      <c r="AA1153" s="22" t="str">
        <f>IF(ISNUMBER(AVERAGEIFS(Observed!AA$2:AA$9149,Observed!$A$2:$A$9149,$A1153,Observed!$D$2:$D$9149,$D1153)),AVERAGEIFS(Observed!AA$2:AA$9149,Observed!$A$2:$A$9149,$A1153,Observed!$D$2:$D$9149,$D1153),"")</f>
        <v/>
      </c>
      <c r="AB1153" s="22" t="str">
        <f>IF(ISNUMBER(AVERAGEIFS(Observed!AB$2:AB$9149,Observed!$A$2:$A$9149,$A1153,Observed!$D$2:$D$9149,$D1153)),AVERAGEIFS(Observed!AB$2:AB$9149,Observed!$A$2:$A$9149,$A1153,Observed!$D$2:$D$9149,$D1153),"")</f>
        <v/>
      </c>
      <c r="AC1153" s="22" t="str">
        <f>IF(ISNUMBER(AVERAGEIFS(Observed!AC$2:AC$9149,Observed!$A$2:$A$9149,$A1153,Observed!$D$2:$D$9149,$D1153)),AVERAGEIFS(Observed!AC$2:AC$9149,Observed!$A$2:$A$9149,$A1153,Observed!$D$2:$D$9149,$D1153),"")</f>
        <v/>
      </c>
      <c r="AD1153" s="22" t="str">
        <f>IF(ISNUMBER(AVERAGEIFS(Observed!AD$2:AD$9149,Observed!$A$2:$A$9149,$A1153,Observed!$D$2:$D$9149,$D1153)),AVERAGEIFS(Observed!AD$2:AD$9149,Observed!$A$2:$A$9149,$A1153,Observed!$D$2:$D$9149,$D1153),"")</f>
        <v/>
      </c>
      <c r="AE1153" s="22" t="str">
        <f>IF(ISNUMBER(AVERAGEIFS(Observed!AE$2:AE$9149,Observed!$A$2:$A$9149,$A1153,Observed!$D$2:$D$9149,$D1153)),AVERAGEIFS(Observed!AE$2:AE$9149,Observed!$A$2:$A$9149,$A1153,Observed!$D$2:$D$9149,$D1153),"")</f>
        <v/>
      </c>
      <c r="AF1153" s="22" t="str">
        <f>IF(ISNUMBER(AVERAGEIFS(Observed!AF$2:AF$9149,Observed!$A$2:$A$9149,$A1153,Observed!$D$2:$D$9149,$D1153)),AVERAGEIFS(Observed!AF$2:AF$9149,Observed!$A$2:$A$9149,$A1153,Observed!$D$2:$D$9149,$D1153),"")</f>
        <v/>
      </c>
      <c r="AG1153" s="22" t="str">
        <f>IF(ISNUMBER(AVERAGEIFS(Observed!AG$2:AG$9149,Observed!$A$2:$A$9149,$A1153,Observed!$D$2:$D$9149,$D1153)),AVERAGEIFS(Observed!AG$2:AG$9149,Observed!$A$2:$A$9149,$A1153,Observed!$D$2:$D$9149,$D1153),"")</f>
        <v/>
      </c>
      <c r="AH1153" s="22" t="str">
        <f>IF(ISNUMBER(AVERAGEIFS(Observed!AH$2:AH$9149,Observed!$A$2:$A$9149,$A1153,Observed!$D$2:$D$9149,$D1153)),AVERAGEIFS(Observed!AH$2:AH$9149,Observed!$A$2:$A$9149,$A1153,Observed!$D$2:$D$9149,$D1153),"")</f>
        <v/>
      </c>
      <c r="AI1153" s="22" t="str">
        <f>IF(ISNUMBER(AVERAGEIFS(Observed!AI$2:AI$9149,Observed!$A$2:$A$9149,$A1153,Observed!$D$2:$D$9149,$D1153)),AVERAGEIFS(Observed!AI$2:AI$9149,Observed!$A$2:$A$9149,$A1153,Observed!$D$2:$D$9149,$D1153),"")</f>
        <v/>
      </c>
      <c r="AJ1153" s="22" t="str">
        <f>IF(ISNUMBER(AVERAGEIFS(Observed!AJ$2:AJ$9149,Observed!$A$2:$A$9149,$A1153,Observed!$D$2:$D$9149,$D1153)),AVERAGEIFS(Observed!AJ$2:AJ$9149,Observed!$A$2:$A$9149,$A1153,Observed!$D$2:$D$9149,$D1153),"")</f>
        <v/>
      </c>
      <c r="AK1153" s="22" t="str">
        <f>IF(ISNUMBER(AVERAGEIFS(Observed!AK$2:AK$9149,Observed!$A$2:$A$9149,$A1153,Observed!$D$2:$D$9149,$D1153)),AVERAGEIFS(Observed!AK$2:AK$9149,Observed!$A$2:$A$9149,$A1153,Observed!$D$2:$D$9149,$D1153),"")</f>
        <v/>
      </c>
      <c r="AL1153" s="23" t="str">
        <f>IF(ISNUMBER(AVERAGEIFS(Observed!AL$2:AL$9149,Observed!$A$2:$A$9149,$A1153,Observed!$D$2:$D$9149,$D1153)),AVERAGEIFS(Observed!AL$2:AL$9149,Observed!$A$2:$A$9149,$A1153,Observed!$D$2:$D$9149,$D1153),"")</f>
        <v/>
      </c>
      <c r="AM1153" s="23" t="str">
        <f>IF(ISNUMBER(AVERAGEIFS(Observed!AM$2:AM$9149,Observed!$A$2:$A$9149,$A1153,Observed!$D$2:$D$9149,$D1153)),AVERAGEIFS(Observed!AM$2:AM$9149,Observed!$A$2:$A$9149,$A1153,Observed!$D$2:$D$9149,$D1153),"")</f>
        <v/>
      </c>
      <c r="AN1153" s="22" t="str">
        <f>IF(ISNUMBER(AVERAGEIFS(Observed!AN$2:AN$9149,Observed!$A$2:$A$9149,$A1153,Observed!$D$2:$D$9149,$D1153)),AVERAGEIFS(Observed!AN$2:AN$9149,Observed!$A$2:$A$9149,$A1153,Observed!$D$2:$D$9149,$D1153),"")</f>
        <v/>
      </c>
      <c r="AO1153" s="22" t="str">
        <f>IF(ISNUMBER(AVERAGEIFS(Observed!AO$2:AO$9149,Observed!$A$2:$A$9149,$A1153,Observed!$D$2:$D$9149,$D1153)),AVERAGEIFS(Observed!AO$2:AO$9149,Observed!$A$2:$A$9149,$A1153,Observed!$D$2:$D$9149,$D1153),"")</f>
        <v/>
      </c>
      <c r="AP1153" s="21" t="str">
        <f>IF(ISNUMBER(AVERAGEIFS(Observed!AP$2:AP$9149,Observed!$A$2:$A$9149,$A1153,Observed!$D$2:$D$9149,$D1153)),AVERAGEIFS(Observed!AP$2:AP$9149,Observed!$A$2:$A$9149,$A1153,Observed!$D$2:$D$9149,$D1153),"")</f>
        <v/>
      </c>
      <c r="AQ1153" s="22">
        <f>IF(ISNUMBER(AVERAGEIFS(Observed!AQ$2:AQ$9149,Observed!$A$2:$A$9149,$A1153,Observed!$D$2:$D$9149,$D1153)),AVERAGEIFS(Observed!AQ$2:AQ$9149,Observed!$A$2:$A$9149,$A1153,Observed!$D$2:$D$9149,$D1153),"")</f>
        <v>167.8</v>
      </c>
      <c r="AR1153" s="22" t="str">
        <f>IF(ISNUMBER(AVERAGEIFS(Observed!AR$2:AR$9149,Observed!$A$2:$A$9149,$A1153,Observed!$D$2:$D$9149,$D1153)),AVERAGEIFS(Observed!AR$2:AR$9149,Observed!$A$2:$A$9149,$A1153,Observed!$D$2:$D$9149,$D1153),"")</f>
        <v/>
      </c>
      <c r="AS1153" s="22" t="str">
        <f>IF(ISNUMBER(AVERAGEIFS(Observed!AS$2:AS$9149,Observed!$A$2:$A$9149,$A1153,Observed!$D$2:$D$9149,$D1153)),AVERAGEIFS(Observed!AS$2:AS$9149,Observed!$A$2:$A$9149,$A1153,Observed!$D$2:$D$9149,$D1153),"")</f>
        <v/>
      </c>
      <c r="AT1153" s="22" t="str">
        <f>IF(ISNUMBER(AVERAGEIFS(Observed!AT$2:AT$9149,Observed!$A$2:$A$9149,$A1153,Observed!$D$2:$D$9149,$D1153)),AVERAGEIFS(Observed!AT$2:AT$9149,Observed!$A$2:$A$9149,$A1153,Observed!$D$2:$D$9149,$D1153),"")</f>
        <v/>
      </c>
      <c r="AU1153" s="22" t="str">
        <f>IF(ISNUMBER(AVERAGEIFS(Observed!AU$2:AU$9149,Observed!$A$2:$A$9149,$A1153,Observed!$D$2:$D$9149,$D1153)),AVERAGEIFS(Observed!AU$2:AU$9149,Observed!$A$2:$A$9149,$A1153,Observed!$D$2:$D$9149,$D1153),"")</f>
        <v/>
      </c>
      <c r="AV1153" s="2">
        <f>COUNTIFS(Observed!$A$2:$A$9149,$A1153,Observed!$D$2:$D$9149,$D1153)</f>
        <v>5</v>
      </c>
      <c r="AW1153" s="2">
        <f t="shared" si="17"/>
        <v>1</v>
      </c>
    </row>
    <row r="1154" spans="1:49" x14ac:dyDescent="0.25">
      <c r="A1154" t="s">
        <v>98</v>
      </c>
      <c r="B1154" t="s">
        <v>116</v>
      </c>
      <c r="C1154" t="s">
        <v>30</v>
      </c>
      <c r="D1154" s="3">
        <v>41015</v>
      </c>
      <c r="E1154">
        <v>1</v>
      </c>
      <c r="G1154" t="s">
        <v>112</v>
      </c>
      <c r="K1154" s="24" t="s">
        <v>76</v>
      </c>
      <c r="N1154" s="2"/>
      <c r="O1154" s="21" t="str">
        <f>IF(ISNUMBER(AVERAGEIFS(Observed!O$2:O$9149,Observed!$A$2:$A$9149,$A1154,Observed!$D$2:$D$9149,$D1154)),AVERAGEIFS(Observed!O$2:O$9149,Observed!$A$2:$A$9149,$A1154,Observed!$D$2:$D$9149,$D1154),"")</f>
        <v/>
      </c>
      <c r="P1154" s="22" t="str">
        <f>IF(ISNUMBER(AVERAGEIFS(Observed!P$2:P$9149,Observed!$A$2:$A$9149,$A1154,Observed!$D$2:$D$9149,$D1154)),AVERAGEIFS(Observed!P$2:P$9149,Observed!$A$2:$A$9149,$A1154,Observed!$D$2:$D$9149,$D1154),"")</f>
        <v/>
      </c>
      <c r="Q1154" s="22" t="str">
        <f>IF(ISNUMBER(AVERAGEIFS(Observed!Q$2:Q$9149,Observed!$A$2:$A$9149,$A1154,Observed!$D$2:$D$9149,$D1154)),AVERAGEIFS(Observed!Q$2:Q$9149,Observed!$A$2:$A$9149,$A1154,Observed!$D$2:$D$9149,$D1154),"")</f>
        <v/>
      </c>
      <c r="R1154" s="22" t="str">
        <f>IF(ISNUMBER(AVERAGEIFS(Observed!R$2:R$9149,Observed!$A$2:$A$9149,$A1154,Observed!$D$2:$D$9149,$D1154)),AVERAGEIFS(Observed!R$2:R$9149,Observed!$A$2:$A$9149,$A1154,Observed!$D$2:$D$9149,$D1154),"")</f>
        <v/>
      </c>
      <c r="S1154" s="22" t="str">
        <f>IF(ISNUMBER(AVERAGEIFS(Observed!S$2:S$9149,Observed!$A$2:$A$9149,$A1154,Observed!$D$2:$D$9149,$D1154)),AVERAGEIFS(Observed!S$2:S$9149,Observed!$A$2:$A$9149,$A1154,Observed!$D$2:$D$9149,$D1154),"")</f>
        <v/>
      </c>
      <c r="T1154" s="23" t="str">
        <f>IF(ISNUMBER(AVERAGEIFS(Observed!T$2:T$9149,Observed!$A$2:$A$9149,$A1154,Observed!$D$2:$D$9149,$D1154)),AVERAGEIFS(Observed!T$2:T$9149,Observed!$A$2:$A$9149,$A1154,Observed!$D$2:$D$9149,$D1154),"")</f>
        <v/>
      </c>
      <c r="U1154" s="23" t="str">
        <f>IF(ISNUMBER(AVERAGEIFS(Observed!U$2:U$9149,Observed!$A$2:$A$9149,$A1154,Observed!$D$2:$D$9149,$D1154)),AVERAGEIFS(Observed!U$2:U$9149,Observed!$A$2:$A$9149,$A1154,Observed!$D$2:$D$9149,$D1154),"")</f>
        <v/>
      </c>
      <c r="V1154" s="23" t="str">
        <f>IF(ISNUMBER(AVERAGEIFS(Observed!V$2:V$9149,Observed!$A$2:$A$9149,$A1154,Observed!$D$2:$D$9149,$D1154)),AVERAGEIFS(Observed!V$2:V$9149,Observed!$A$2:$A$9149,$A1154,Observed!$D$2:$D$9149,$D1154),"")</f>
        <v/>
      </c>
      <c r="W1154" s="21" t="str">
        <f>IF(ISNUMBER(AVERAGEIFS(Observed!W$2:W$9149,Observed!$A$2:$A$9149,$A1154,Observed!$D$2:$D$9149,$D1154)),AVERAGEIFS(Observed!W$2:W$9149,Observed!$A$2:$A$9149,$A1154,Observed!$D$2:$D$9149,$D1154),"")</f>
        <v/>
      </c>
      <c r="X1154" s="35" t="str">
        <f>IF(ISNUMBER(AVERAGEIFS(Observed!X$2:X$9149,Observed!$A$2:$A$9149,$A1154,Observed!$D$2:$D$9149,$D1154)),AVERAGEIFS(Observed!X$2:X$9149,Observed!$A$2:$A$9149,$A1154,Observed!$D$2:$D$9149,$D1154),"")</f>
        <v/>
      </c>
      <c r="Y1154" s="35" t="str">
        <f>IF(ISNUMBER(AVERAGEIFS(Observed!Y$2:Y$9149,Observed!$A$2:$A$9149,$A1154,Observed!$D$2:$D$9149,$D1154)),AVERAGEIFS(Observed!Y$2:Y$9149,Observed!$A$2:$A$9149,$A1154,Observed!$D$2:$D$9149,$D1154),"")</f>
        <v/>
      </c>
      <c r="Z1154" s="22" t="str">
        <f>IF(ISNUMBER(AVERAGEIFS(Observed!Z$2:Z$9149,Observed!$A$2:$A$9149,$A1154,Observed!$D$2:$D$9149,$D1154)),AVERAGEIFS(Observed!Z$2:Z$9149,Observed!$A$2:$A$9149,$A1154,Observed!$D$2:$D$9149,$D1154),"")</f>
        <v/>
      </c>
      <c r="AA1154" s="22" t="str">
        <f>IF(ISNUMBER(AVERAGEIFS(Observed!AA$2:AA$9149,Observed!$A$2:$A$9149,$A1154,Observed!$D$2:$D$9149,$D1154)),AVERAGEIFS(Observed!AA$2:AA$9149,Observed!$A$2:$A$9149,$A1154,Observed!$D$2:$D$9149,$D1154),"")</f>
        <v/>
      </c>
      <c r="AB1154" s="22" t="str">
        <f>IF(ISNUMBER(AVERAGEIFS(Observed!AB$2:AB$9149,Observed!$A$2:$A$9149,$A1154,Observed!$D$2:$D$9149,$D1154)),AVERAGEIFS(Observed!AB$2:AB$9149,Observed!$A$2:$A$9149,$A1154,Observed!$D$2:$D$9149,$D1154),"")</f>
        <v/>
      </c>
      <c r="AC1154" s="22" t="str">
        <f>IF(ISNUMBER(AVERAGEIFS(Observed!AC$2:AC$9149,Observed!$A$2:$A$9149,$A1154,Observed!$D$2:$D$9149,$D1154)),AVERAGEIFS(Observed!AC$2:AC$9149,Observed!$A$2:$A$9149,$A1154,Observed!$D$2:$D$9149,$D1154),"")</f>
        <v/>
      </c>
      <c r="AD1154" s="22" t="str">
        <f>IF(ISNUMBER(AVERAGEIFS(Observed!AD$2:AD$9149,Observed!$A$2:$A$9149,$A1154,Observed!$D$2:$D$9149,$D1154)),AVERAGEIFS(Observed!AD$2:AD$9149,Observed!$A$2:$A$9149,$A1154,Observed!$D$2:$D$9149,$D1154),"")</f>
        <v/>
      </c>
      <c r="AE1154" s="22" t="str">
        <f>IF(ISNUMBER(AVERAGEIFS(Observed!AE$2:AE$9149,Observed!$A$2:$A$9149,$A1154,Observed!$D$2:$D$9149,$D1154)),AVERAGEIFS(Observed!AE$2:AE$9149,Observed!$A$2:$A$9149,$A1154,Observed!$D$2:$D$9149,$D1154),"")</f>
        <v/>
      </c>
      <c r="AF1154" s="22" t="str">
        <f>IF(ISNUMBER(AVERAGEIFS(Observed!AF$2:AF$9149,Observed!$A$2:$A$9149,$A1154,Observed!$D$2:$D$9149,$D1154)),AVERAGEIFS(Observed!AF$2:AF$9149,Observed!$A$2:$A$9149,$A1154,Observed!$D$2:$D$9149,$D1154),"")</f>
        <v/>
      </c>
      <c r="AG1154" s="22" t="str">
        <f>IF(ISNUMBER(AVERAGEIFS(Observed!AG$2:AG$9149,Observed!$A$2:$A$9149,$A1154,Observed!$D$2:$D$9149,$D1154)),AVERAGEIFS(Observed!AG$2:AG$9149,Observed!$A$2:$A$9149,$A1154,Observed!$D$2:$D$9149,$D1154),"")</f>
        <v/>
      </c>
      <c r="AH1154" s="22" t="str">
        <f>IF(ISNUMBER(AVERAGEIFS(Observed!AH$2:AH$9149,Observed!$A$2:$A$9149,$A1154,Observed!$D$2:$D$9149,$D1154)),AVERAGEIFS(Observed!AH$2:AH$9149,Observed!$A$2:$A$9149,$A1154,Observed!$D$2:$D$9149,$D1154),"")</f>
        <v/>
      </c>
      <c r="AI1154" s="22" t="str">
        <f>IF(ISNUMBER(AVERAGEIFS(Observed!AI$2:AI$9149,Observed!$A$2:$A$9149,$A1154,Observed!$D$2:$D$9149,$D1154)),AVERAGEIFS(Observed!AI$2:AI$9149,Observed!$A$2:$A$9149,$A1154,Observed!$D$2:$D$9149,$D1154),"")</f>
        <v/>
      </c>
      <c r="AJ1154" s="22" t="str">
        <f>IF(ISNUMBER(AVERAGEIFS(Observed!AJ$2:AJ$9149,Observed!$A$2:$A$9149,$A1154,Observed!$D$2:$D$9149,$D1154)),AVERAGEIFS(Observed!AJ$2:AJ$9149,Observed!$A$2:$A$9149,$A1154,Observed!$D$2:$D$9149,$D1154),"")</f>
        <v/>
      </c>
      <c r="AK1154" s="22" t="str">
        <f>IF(ISNUMBER(AVERAGEIFS(Observed!AK$2:AK$9149,Observed!$A$2:$A$9149,$A1154,Observed!$D$2:$D$9149,$D1154)),AVERAGEIFS(Observed!AK$2:AK$9149,Observed!$A$2:$A$9149,$A1154,Observed!$D$2:$D$9149,$D1154),"")</f>
        <v/>
      </c>
      <c r="AL1154" s="23" t="str">
        <f>IF(ISNUMBER(AVERAGEIFS(Observed!AL$2:AL$9149,Observed!$A$2:$A$9149,$A1154,Observed!$D$2:$D$9149,$D1154)),AVERAGEIFS(Observed!AL$2:AL$9149,Observed!$A$2:$A$9149,$A1154,Observed!$D$2:$D$9149,$D1154),"")</f>
        <v/>
      </c>
      <c r="AM1154" s="23" t="str">
        <f>IF(ISNUMBER(AVERAGEIFS(Observed!AM$2:AM$9149,Observed!$A$2:$A$9149,$A1154,Observed!$D$2:$D$9149,$D1154)),AVERAGEIFS(Observed!AM$2:AM$9149,Observed!$A$2:$A$9149,$A1154,Observed!$D$2:$D$9149,$D1154),"")</f>
        <v/>
      </c>
      <c r="AN1154" s="22" t="str">
        <f>IF(ISNUMBER(AVERAGEIFS(Observed!AN$2:AN$9149,Observed!$A$2:$A$9149,$A1154,Observed!$D$2:$D$9149,$D1154)),AVERAGEIFS(Observed!AN$2:AN$9149,Observed!$A$2:$A$9149,$A1154,Observed!$D$2:$D$9149,$D1154),"")</f>
        <v/>
      </c>
      <c r="AO1154" s="22" t="str">
        <f>IF(ISNUMBER(AVERAGEIFS(Observed!AO$2:AO$9149,Observed!$A$2:$A$9149,$A1154,Observed!$D$2:$D$9149,$D1154)),AVERAGEIFS(Observed!AO$2:AO$9149,Observed!$A$2:$A$9149,$A1154,Observed!$D$2:$D$9149,$D1154),"")</f>
        <v/>
      </c>
      <c r="AP1154" s="21" t="str">
        <f>IF(ISNUMBER(AVERAGEIFS(Observed!AP$2:AP$9149,Observed!$A$2:$A$9149,$A1154,Observed!$D$2:$D$9149,$D1154)),AVERAGEIFS(Observed!AP$2:AP$9149,Observed!$A$2:$A$9149,$A1154,Observed!$D$2:$D$9149,$D1154),"")</f>
        <v/>
      </c>
      <c r="AQ1154" s="22">
        <f>IF(ISNUMBER(AVERAGEIFS(Observed!AQ$2:AQ$9149,Observed!$A$2:$A$9149,$A1154,Observed!$D$2:$D$9149,$D1154)),AVERAGEIFS(Observed!AQ$2:AQ$9149,Observed!$A$2:$A$9149,$A1154,Observed!$D$2:$D$9149,$D1154),"")</f>
        <v>190</v>
      </c>
      <c r="AR1154" s="22" t="str">
        <f>IF(ISNUMBER(AVERAGEIFS(Observed!AR$2:AR$9149,Observed!$A$2:$A$9149,$A1154,Observed!$D$2:$D$9149,$D1154)),AVERAGEIFS(Observed!AR$2:AR$9149,Observed!$A$2:$A$9149,$A1154,Observed!$D$2:$D$9149,$D1154),"")</f>
        <v/>
      </c>
      <c r="AS1154" s="22" t="str">
        <f>IF(ISNUMBER(AVERAGEIFS(Observed!AS$2:AS$9149,Observed!$A$2:$A$9149,$A1154,Observed!$D$2:$D$9149,$D1154)),AVERAGEIFS(Observed!AS$2:AS$9149,Observed!$A$2:$A$9149,$A1154,Observed!$D$2:$D$9149,$D1154),"")</f>
        <v/>
      </c>
      <c r="AT1154" s="22" t="str">
        <f>IF(ISNUMBER(AVERAGEIFS(Observed!AT$2:AT$9149,Observed!$A$2:$A$9149,$A1154,Observed!$D$2:$D$9149,$D1154)),AVERAGEIFS(Observed!AT$2:AT$9149,Observed!$A$2:$A$9149,$A1154,Observed!$D$2:$D$9149,$D1154),"")</f>
        <v/>
      </c>
      <c r="AU1154" s="22" t="str">
        <f>IF(ISNUMBER(AVERAGEIFS(Observed!AU$2:AU$9149,Observed!$A$2:$A$9149,$A1154,Observed!$D$2:$D$9149,$D1154)),AVERAGEIFS(Observed!AU$2:AU$9149,Observed!$A$2:$A$9149,$A1154,Observed!$D$2:$D$9149,$D1154),"")</f>
        <v/>
      </c>
      <c r="AV1154" s="2">
        <f>COUNTIFS(Observed!$A$2:$A$9149,$A1154,Observed!$D$2:$D$9149,$D1154)</f>
        <v>5</v>
      </c>
      <c r="AW1154" s="2">
        <f t="shared" ref="AW1154:AW1217" si="18">COUNT(P1154:AU1154)</f>
        <v>1</v>
      </c>
    </row>
    <row r="1155" spans="1:49" x14ac:dyDescent="0.25">
      <c r="A1155" t="s">
        <v>98</v>
      </c>
      <c r="B1155" t="s">
        <v>116</v>
      </c>
      <c r="C1155" t="s">
        <v>30</v>
      </c>
      <c r="D1155" s="3">
        <v>41022</v>
      </c>
      <c r="E1155">
        <v>1</v>
      </c>
      <c r="G1155" t="s">
        <v>112</v>
      </c>
      <c r="K1155" s="24" t="s">
        <v>76</v>
      </c>
      <c r="N1155" s="2"/>
      <c r="O1155" s="21" t="str">
        <f>IF(ISNUMBER(AVERAGEIFS(Observed!O$2:O$9149,Observed!$A$2:$A$9149,$A1155,Observed!$D$2:$D$9149,$D1155)),AVERAGEIFS(Observed!O$2:O$9149,Observed!$A$2:$A$9149,$A1155,Observed!$D$2:$D$9149,$D1155),"")</f>
        <v/>
      </c>
      <c r="P1155" s="22" t="str">
        <f>IF(ISNUMBER(AVERAGEIFS(Observed!P$2:P$9149,Observed!$A$2:$A$9149,$A1155,Observed!$D$2:$D$9149,$D1155)),AVERAGEIFS(Observed!P$2:P$9149,Observed!$A$2:$A$9149,$A1155,Observed!$D$2:$D$9149,$D1155),"")</f>
        <v/>
      </c>
      <c r="Q1155" s="22" t="str">
        <f>IF(ISNUMBER(AVERAGEIFS(Observed!Q$2:Q$9149,Observed!$A$2:$A$9149,$A1155,Observed!$D$2:$D$9149,$D1155)),AVERAGEIFS(Observed!Q$2:Q$9149,Observed!$A$2:$A$9149,$A1155,Observed!$D$2:$D$9149,$D1155),"")</f>
        <v/>
      </c>
      <c r="R1155" s="22" t="str">
        <f>IF(ISNUMBER(AVERAGEIFS(Observed!R$2:R$9149,Observed!$A$2:$A$9149,$A1155,Observed!$D$2:$D$9149,$D1155)),AVERAGEIFS(Observed!R$2:R$9149,Observed!$A$2:$A$9149,$A1155,Observed!$D$2:$D$9149,$D1155),"")</f>
        <v/>
      </c>
      <c r="S1155" s="22" t="str">
        <f>IF(ISNUMBER(AVERAGEIFS(Observed!S$2:S$9149,Observed!$A$2:$A$9149,$A1155,Observed!$D$2:$D$9149,$D1155)),AVERAGEIFS(Observed!S$2:S$9149,Observed!$A$2:$A$9149,$A1155,Observed!$D$2:$D$9149,$D1155),"")</f>
        <v/>
      </c>
      <c r="T1155" s="23" t="str">
        <f>IF(ISNUMBER(AVERAGEIFS(Observed!T$2:T$9149,Observed!$A$2:$A$9149,$A1155,Observed!$D$2:$D$9149,$D1155)),AVERAGEIFS(Observed!T$2:T$9149,Observed!$A$2:$A$9149,$A1155,Observed!$D$2:$D$9149,$D1155),"")</f>
        <v/>
      </c>
      <c r="U1155" s="23" t="str">
        <f>IF(ISNUMBER(AVERAGEIFS(Observed!U$2:U$9149,Observed!$A$2:$A$9149,$A1155,Observed!$D$2:$D$9149,$D1155)),AVERAGEIFS(Observed!U$2:U$9149,Observed!$A$2:$A$9149,$A1155,Observed!$D$2:$D$9149,$D1155),"")</f>
        <v/>
      </c>
      <c r="V1155" s="23" t="str">
        <f>IF(ISNUMBER(AVERAGEIFS(Observed!V$2:V$9149,Observed!$A$2:$A$9149,$A1155,Observed!$D$2:$D$9149,$D1155)),AVERAGEIFS(Observed!V$2:V$9149,Observed!$A$2:$A$9149,$A1155,Observed!$D$2:$D$9149,$D1155),"")</f>
        <v/>
      </c>
      <c r="W1155" s="21" t="str">
        <f>IF(ISNUMBER(AVERAGEIFS(Observed!W$2:W$9149,Observed!$A$2:$A$9149,$A1155,Observed!$D$2:$D$9149,$D1155)),AVERAGEIFS(Observed!W$2:W$9149,Observed!$A$2:$A$9149,$A1155,Observed!$D$2:$D$9149,$D1155),"")</f>
        <v/>
      </c>
      <c r="X1155" s="35" t="str">
        <f>IF(ISNUMBER(AVERAGEIFS(Observed!X$2:X$9149,Observed!$A$2:$A$9149,$A1155,Observed!$D$2:$D$9149,$D1155)),AVERAGEIFS(Observed!X$2:X$9149,Observed!$A$2:$A$9149,$A1155,Observed!$D$2:$D$9149,$D1155),"")</f>
        <v/>
      </c>
      <c r="Y1155" s="35" t="str">
        <f>IF(ISNUMBER(AVERAGEIFS(Observed!Y$2:Y$9149,Observed!$A$2:$A$9149,$A1155,Observed!$D$2:$D$9149,$D1155)),AVERAGEIFS(Observed!Y$2:Y$9149,Observed!$A$2:$A$9149,$A1155,Observed!$D$2:$D$9149,$D1155),"")</f>
        <v/>
      </c>
      <c r="Z1155" s="22" t="str">
        <f>IF(ISNUMBER(AVERAGEIFS(Observed!Z$2:Z$9149,Observed!$A$2:$A$9149,$A1155,Observed!$D$2:$D$9149,$D1155)),AVERAGEIFS(Observed!Z$2:Z$9149,Observed!$A$2:$A$9149,$A1155,Observed!$D$2:$D$9149,$D1155),"")</f>
        <v/>
      </c>
      <c r="AA1155" s="22" t="str">
        <f>IF(ISNUMBER(AVERAGEIFS(Observed!AA$2:AA$9149,Observed!$A$2:$A$9149,$A1155,Observed!$D$2:$D$9149,$D1155)),AVERAGEIFS(Observed!AA$2:AA$9149,Observed!$A$2:$A$9149,$A1155,Observed!$D$2:$D$9149,$D1155),"")</f>
        <v/>
      </c>
      <c r="AB1155" s="22" t="str">
        <f>IF(ISNUMBER(AVERAGEIFS(Observed!AB$2:AB$9149,Observed!$A$2:$A$9149,$A1155,Observed!$D$2:$D$9149,$D1155)),AVERAGEIFS(Observed!AB$2:AB$9149,Observed!$A$2:$A$9149,$A1155,Observed!$D$2:$D$9149,$D1155),"")</f>
        <v/>
      </c>
      <c r="AC1155" s="22" t="str">
        <f>IF(ISNUMBER(AVERAGEIFS(Observed!AC$2:AC$9149,Observed!$A$2:$A$9149,$A1155,Observed!$D$2:$D$9149,$D1155)),AVERAGEIFS(Observed!AC$2:AC$9149,Observed!$A$2:$A$9149,$A1155,Observed!$D$2:$D$9149,$D1155),"")</f>
        <v/>
      </c>
      <c r="AD1155" s="22" t="str">
        <f>IF(ISNUMBER(AVERAGEIFS(Observed!AD$2:AD$9149,Observed!$A$2:$A$9149,$A1155,Observed!$D$2:$D$9149,$D1155)),AVERAGEIFS(Observed!AD$2:AD$9149,Observed!$A$2:$A$9149,$A1155,Observed!$D$2:$D$9149,$D1155),"")</f>
        <v/>
      </c>
      <c r="AE1155" s="22" t="str">
        <f>IF(ISNUMBER(AVERAGEIFS(Observed!AE$2:AE$9149,Observed!$A$2:$A$9149,$A1155,Observed!$D$2:$D$9149,$D1155)),AVERAGEIFS(Observed!AE$2:AE$9149,Observed!$A$2:$A$9149,$A1155,Observed!$D$2:$D$9149,$D1155),"")</f>
        <v/>
      </c>
      <c r="AF1155" s="22" t="str">
        <f>IF(ISNUMBER(AVERAGEIFS(Observed!AF$2:AF$9149,Observed!$A$2:$A$9149,$A1155,Observed!$D$2:$D$9149,$D1155)),AVERAGEIFS(Observed!AF$2:AF$9149,Observed!$A$2:$A$9149,$A1155,Observed!$D$2:$D$9149,$D1155),"")</f>
        <v/>
      </c>
      <c r="AG1155" s="22" t="str">
        <f>IF(ISNUMBER(AVERAGEIFS(Observed!AG$2:AG$9149,Observed!$A$2:$A$9149,$A1155,Observed!$D$2:$D$9149,$D1155)),AVERAGEIFS(Observed!AG$2:AG$9149,Observed!$A$2:$A$9149,$A1155,Observed!$D$2:$D$9149,$D1155),"")</f>
        <v/>
      </c>
      <c r="AH1155" s="22" t="str">
        <f>IF(ISNUMBER(AVERAGEIFS(Observed!AH$2:AH$9149,Observed!$A$2:$A$9149,$A1155,Observed!$D$2:$D$9149,$D1155)),AVERAGEIFS(Observed!AH$2:AH$9149,Observed!$A$2:$A$9149,$A1155,Observed!$D$2:$D$9149,$D1155),"")</f>
        <v/>
      </c>
      <c r="AI1155" s="22" t="str">
        <f>IF(ISNUMBER(AVERAGEIFS(Observed!AI$2:AI$9149,Observed!$A$2:$A$9149,$A1155,Observed!$D$2:$D$9149,$D1155)),AVERAGEIFS(Observed!AI$2:AI$9149,Observed!$A$2:$A$9149,$A1155,Observed!$D$2:$D$9149,$D1155),"")</f>
        <v/>
      </c>
      <c r="AJ1155" s="22" t="str">
        <f>IF(ISNUMBER(AVERAGEIFS(Observed!AJ$2:AJ$9149,Observed!$A$2:$A$9149,$A1155,Observed!$D$2:$D$9149,$D1155)),AVERAGEIFS(Observed!AJ$2:AJ$9149,Observed!$A$2:$A$9149,$A1155,Observed!$D$2:$D$9149,$D1155),"")</f>
        <v/>
      </c>
      <c r="AK1155" s="22" t="str">
        <f>IF(ISNUMBER(AVERAGEIFS(Observed!AK$2:AK$9149,Observed!$A$2:$A$9149,$A1155,Observed!$D$2:$D$9149,$D1155)),AVERAGEIFS(Observed!AK$2:AK$9149,Observed!$A$2:$A$9149,$A1155,Observed!$D$2:$D$9149,$D1155),"")</f>
        <v/>
      </c>
      <c r="AL1155" s="23" t="str">
        <f>IF(ISNUMBER(AVERAGEIFS(Observed!AL$2:AL$9149,Observed!$A$2:$A$9149,$A1155,Observed!$D$2:$D$9149,$D1155)),AVERAGEIFS(Observed!AL$2:AL$9149,Observed!$A$2:$A$9149,$A1155,Observed!$D$2:$D$9149,$D1155),"")</f>
        <v/>
      </c>
      <c r="AM1155" s="23" t="str">
        <f>IF(ISNUMBER(AVERAGEIFS(Observed!AM$2:AM$9149,Observed!$A$2:$A$9149,$A1155,Observed!$D$2:$D$9149,$D1155)),AVERAGEIFS(Observed!AM$2:AM$9149,Observed!$A$2:$A$9149,$A1155,Observed!$D$2:$D$9149,$D1155),"")</f>
        <v/>
      </c>
      <c r="AN1155" s="22" t="str">
        <f>IF(ISNUMBER(AVERAGEIFS(Observed!AN$2:AN$9149,Observed!$A$2:$A$9149,$A1155,Observed!$D$2:$D$9149,$D1155)),AVERAGEIFS(Observed!AN$2:AN$9149,Observed!$A$2:$A$9149,$A1155,Observed!$D$2:$D$9149,$D1155),"")</f>
        <v/>
      </c>
      <c r="AO1155" s="22" t="str">
        <f>IF(ISNUMBER(AVERAGEIFS(Observed!AO$2:AO$9149,Observed!$A$2:$A$9149,$A1155,Observed!$D$2:$D$9149,$D1155)),AVERAGEIFS(Observed!AO$2:AO$9149,Observed!$A$2:$A$9149,$A1155,Observed!$D$2:$D$9149,$D1155),"")</f>
        <v/>
      </c>
      <c r="AP1155" s="21" t="str">
        <f>IF(ISNUMBER(AVERAGEIFS(Observed!AP$2:AP$9149,Observed!$A$2:$A$9149,$A1155,Observed!$D$2:$D$9149,$D1155)),AVERAGEIFS(Observed!AP$2:AP$9149,Observed!$A$2:$A$9149,$A1155,Observed!$D$2:$D$9149,$D1155),"")</f>
        <v/>
      </c>
      <c r="AQ1155" s="22">
        <f>IF(ISNUMBER(AVERAGEIFS(Observed!AQ$2:AQ$9149,Observed!$A$2:$A$9149,$A1155,Observed!$D$2:$D$9149,$D1155)),AVERAGEIFS(Observed!AQ$2:AQ$9149,Observed!$A$2:$A$9149,$A1155,Observed!$D$2:$D$9149,$D1155),"")</f>
        <v>188.4</v>
      </c>
      <c r="AR1155" s="22" t="str">
        <f>IF(ISNUMBER(AVERAGEIFS(Observed!AR$2:AR$9149,Observed!$A$2:$A$9149,$A1155,Observed!$D$2:$D$9149,$D1155)),AVERAGEIFS(Observed!AR$2:AR$9149,Observed!$A$2:$A$9149,$A1155,Observed!$D$2:$D$9149,$D1155),"")</f>
        <v/>
      </c>
      <c r="AS1155" s="22" t="str">
        <f>IF(ISNUMBER(AVERAGEIFS(Observed!AS$2:AS$9149,Observed!$A$2:$A$9149,$A1155,Observed!$D$2:$D$9149,$D1155)),AVERAGEIFS(Observed!AS$2:AS$9149,Observed!$A$2:$A$9149,$A1155,Observed!$D$2:$D$9149,$D1155),"")</f>
        <v/>
      </c>
      <c r="AT1155" s="22" t="str">
        <f>IF(ISNUMBER(AVERAGEIFS(Observed!AT$2:AT$9149,Observed!$A$2:$A$9149,$A1155,Observed!$D$2:$D$9149,$D1155)),AVERAGEIFS(Observed!AT$2:AT$9149,Observed!$A$2:$A$9149,$A1155,Observed!$D$2:$D$9149,$D1155),"")</f>
        <v/>
      </c>
      <c r="AU1155" s="22" t="str">
        <f>IF(ISNUMBER(AVERAGEIFS(Observed!AU$2:AU$9149,Observed!$A$2:$A$9149,$A1155,Observed!$D$2:$D$9149,$D1155)),AVERAGEIFS(Observed!AU$2:AU$9149,Observed!$A$2:$A$9149,$A1155,Observed!$D$2:$D$9149,$D1155),"")</f>
        <v/>
      </c>
      <c r="AV1155" s="2">
        <f>COUNTIFS(Observed!$A$2:$A$9149,$A1155,Observed!$D$2:$D$9149,$D1155)</f>
        <v>5</v>
      </c>
      <c r="AW1155" s="2">
        <f t="shared" si="18"/>
        <v>1</v>
      </c>
    </row>
    <row r="1156" spans="1:49" x14ac:dyDescent="0.25">
      <c r="A1156" t="s">
        <v>98</v>
      </c>
      <c r="B1156" t="s">
        <v>116</v>
      </c>
      <c r="C1156" t="s">
        <v>30</v>
      </c>
      <c r="D1156" s="3">
        <v>41033</v>
      </c>
      <c r="E1156">
        <v>1</v>
      </c>
      <c r="G1156" t="s">
        <v>112</v>
      </c>
      <c r="K1156" s="24" t="s">
        <v>76</v>
      </c>
      <c r="N1156" s="2"/>
      <c r="O1156" s="21" t="str">
        <f>IF(ISNUMBER(AVERAGEIFS(Observed!O$2:O$9149,Observed!$A$2:$A$9149,$A1156,Observed!$D$2:$D$9149,$D1156)),AVERAGEIFS(Observed!O$2:O$9149,Observed!$A$2:$A$9149,$A1156,Observed!$D$2:$D$9149,$D1156),"")</f>
        <v/>
      </c>
      <c r="P1156" s="22" t="str">
        <f>IF(ISNUMBER(AVERAGEIFS(Observed!P$2:P$9149,Observed!$A$2:$A$9149,$A1156,Observed!$D$2:$D$9149,$D1156)),AVERAGEIFS(Observed!P$2:P$9149,Observed!$A$2:$A$9149,$A1156,Observed!$D$2:$D$9149,$D1156),"")</f>
        <v/>
      </c>
      <c r="Q1156" s="22" t="str">
        <f>IF(ISNUMBER(AVERAGEIFS(Observed!Q$2:Q$9149,Observed!$A$2:$A$9149,$A1156,Observed!$D$2:$D$9149,$D1156)),AVERAGEIFS(Observed!Q$2:Q$9149,Observed!$A$2:$A$9149,$A1156,Observed!$D$2:$D$9149,$D1156),"")</f>
        <v/>
      </c>
      <c r="R1156" s="22" t="str">
        <f>IF(ISNUMBER(AVERAGEIFS(Observed!R$2:R$9149,Observed!$A$2:$A$9149,$A1156,Observed!$D$2:$D$9149,$D1156)),AVERAGEIFS(Observed!R$2:R$9149,Observed!$A$2:$A$9149,$A1156,Observed!$D$2:$D$9149,$D1156),"")</f>
        <v/>
      </c>
      <c r="S1156" s="22" t="str">
        <f>IF(ISNUMBER(AVERAGEIFS(Observed!S$2:S$9149,Observed!$A$2:$A$9149,$A1156,Observed!$D$2:$D$9149,$D1156)),AVERAGEIFS(Observed!S$2:S$9149,Observed!$A$2:$A$9149,$A1156,Observed!$D$2:$D$9149,$D1156),"")</f>
        <v/>
      </c>
      <c r="T1156" s="23" t="str">
        <f>IF(ISNUMBER(AVERAGEIFS(Observed!T$2:T$9149,Observed!$A$2:$A$9149,$A1156,Observed!$D$2:$D$9149,$D1156)),AVERAGEIFS(Observed!T$2:T$9149,Observed!$A$2:$A$9149,$A1156,Observed!$D$2:$D$9149,$D1156),"")</f>
        <v/>
      </c>
      <c r="U1156" s="23" t="str">
        <f>IF(ISNUMBER(AVERAGEIFS(Observed!U$2:U$9149,Observed!$A$2:$A$9149,$A1156,Observed!$D$2:$D$9149,$D1156)),AVERAGEIFS(Observed!U$2:U$9149,Observed!$A$2:$A$9149,$A1156,Observed!$D$2:$D$9149,$D1156),"")</f>
        <v/>
      </c>
      <c r="V1156" s="23" t="str">
        <f>IF(ISNUMBER(AVERAGEIFS(Observed!V$2:V$9149,Observed!$A$2:$A$9149,$A1156,Observed!$D$2:$D$9149,$D1156)),AVERAGEIFS(Observed!V$2:V$9149,Observed!$A$2:$A$9149,$A1156,Observed!$D$2:$D$9149,$D1156),"")</f>
        <v/>
      </c>
      <c r="W1156" s="21" t="str">
        <f>IF(ISNUMBER(AVERAGEIFS(Observed!W$2:W$9149,Observed!$A$2:$A$9149,$A1156,Observed!$D$2:$D$9149,$D1156)),AVERAGEIFS(Observed!W$2:W$9149,Observed!$A$2:$A$9149,$A1156,Observed!$D$2:$D$9149,$D1156),"")</f>
        <v/>
      </c>
      <c r="X1156" s="35" t="str">
        <f>IF(ISNUMBER(AVERAGEIFS(Observed!X$2:X$9149,Observed!$A$2:$A$9149,$A1156,Observed!$D$2:$D$9149,$D1156)),AVERAGEIFS(Observed!X$2:X$9149,Observed!$A$2:$A$9149,$A1156,Observed!$D$2:$D$9149,$D1156),"")</f>
        <v/>
      </c>
      <c r="Y1156" s="35" t="str">
        <f>IF(ISNUMBER(AVERAGEIFS(Observed!Y$2:Y$9149,Observed!$A$2:$A$9149,$A1156,Observed!$D$2:$D$9149,$D1156)),AVERAGEIFS(Observed!Y$2:Y$9149,Observed!$A$2:$A$9149,$A1156,Observed!$D$2:$D$9149,$D1156),"")</f>
        <v/>
      </c>
      <c r="Z1156" s="22" t="str">
        <f>IF(ISNUMBER(AVERAGEIFS(Observed!Z$2:Z$9149,Observed!$A$2:$A$9149,$A1156,Observed!$D$2:$D$9149,$D1156)),AVERAGEIFS(Observed!Z$2:Z$9149,Observed!$A$2:$A$9149,$A1156,Observed!$D$2:$D$9149,$D1156),"")</f>
        <v/>
      </c>
      <c r="AA1156" s="22" t="str">
        <f>IF(ISNUMBER(AVERAGEIFS(Observed!AA$2:AA$9149,Observed!$A$2:$A$9149,$A1156,Observed!$D$2:$D$9149,$D1156)),AVERAGEIFS(Observed!AA$2:AA$9149,Observed!$A$2:$A$9149,$A1156,Observed!$D$2:$D$9149,$D1156),"")</f>
        <v/>
      </c>
      <c r="AB1156" s="22" t="str">
        <f>IF(ISNUMBER(AVERAGEIFS(Observed!AB$2:AB$9149,Observed!$A$2:$A$9149,$A1156,Observed!$D$2:$D$9149,$D1156)),AVERAGEIFS(Observed!AB$2:AB$9149,Observed!$A$2:$A$9149,$A1156,Observed!$D$2:$D$9149,$D1156),"")</f>
        <v/>
      </c>
      <c r="AC1156" s="22" t="str">
        <f>IF(ISNUMBER(AVERAGEIFS(Observed!AC$2:AC$9149,Observed!$A$2:$A$9149,$A1156,Observed!$D$2:$D$9149,$D1156)),AVERAGEIFS(Observed!AC$2:AC$9149,Observed!$A$2:$A$9149,$A1156,Observed!$D$2:$D$9149,$D1156),"")</f>
        <v/>
      </c>
      <c r="AD1156" s="22" t="str">
        <f>IF(ISNUMBER(AVERAGEIFS(Observed!AD$2:AD$9149,Observed!$A$2:$A$9149,$A1156,Observed!$D$2:$D$9149,$D1156)),AVERAGEIFS(Observed!AD$2:AD$9149,Observed!$A$2:$A$9149,$A1156,Observed!$D$2:$D$9149,$D1156),"")</f>
        <v/>
      </c>
      <c r="AE1156" s="22" t="str">
        <f>IF(ISNUMBER(AVERAGEIFS(Observed!AE$2:AE$9149,Observed!$A$2:$A$9149,$A1156,Observed!$D$2:$D$9149,$D1156)),AVERAGEIFS(Observed!AE$2:AE$9149,Observed!$A$2:$A$9149,$A1156,Observed!$D$2:$D$9149,$D1156),"")</f>
        <v/>
      </c>
      <c r="AF1156" s="22" t="str">
        <f>IF(ISNUMBER(AVERAGEIFS(Observed!AF$2:AF$9149,Observed!$A$2:$A$9149,$A1156,Observed!$D$2:$D$9149,$D1156)),AVERAGEIFS(Observed!AF$2:AF$9149,Observed!$A$2:$A$9149,$A1156,Observed!$D$2:$D$9149,$D1156),"")</f>
        <v/>
      </c>
      <c r="AG1156" s="22" t="str">
        <f>IF(ISNUMBER(AVERAGEIFS(Observed!AG$2:AG$9149,Observed!$A$2:$A$9149,$A1156,Observed!$D$2:$D$9149,$D1156)),AVERAGEIFS(Observed!AG$2:AG$9149,Observed!$A$2:$A$9149,$A1156,Observed!$D$2:$D$9149,$D1156),"")</f>
        <v/>
      </c>
      <c r="AH1156" s="22" t="str">
        <f>IF(ISNUMBER(AVERAGEIFS(Observed!AH$2:AH$9149,Observed!$A$2:$A$9149,$A1156,Observed!$D$2:$D$9149,$D1156)),AVERAGEIFS(Observed!AH$2:AH$9149,Observed!$A$2:$A$9149,$A1156,Observed!$D$2:$D$9149,$D1156),"")</f>
        <v/>
      </c>
      <c r="AI1156" s="22" t="str">
        <f>IF(ISNUMBER(AVERAGEIFS(Observed!AI$2:AI$9149,Observed!$A$2:$A$9149,$A1156,Observed!$D$2:$D$9149,$D1156)),AVERAGEIFS(Observed!AI$2:AI$9149,Observed!$A$2:$A$9149,$A1156,Observed!$D$2:$D$9149,$D1156),"")</f>
        <v/>
      </c>
      <c r="AJ1156" s="22" t="str">
        <f>IF(ISNUMBER(AVERAGEIFS(Observed!AJ$2:AJ$9149,Observed!$A$2:$A$9149,$A1156,Observed!$D$2:$D$9149,$D1156)),AVERAGEIFS(Observed!AJ$2:AJ$9149,Observed!$A$2:$A$9149,$A1156,Observed!$D$2:$D$9149,$D1156),"")</f>
        <v/>
      </c>
      <c r="AK1156" s="22" t="str">
        <f>IF(ISNUMBER(AVERAGEIFS(Observed!AK$2:AK$9149,Observed!$A$2:$A$9149,$A1156,Observed!$D$2:$D$9149,$D1156)),AVERAGEIFS(Observed!AK$2:AK$9149,Observed!$A$2:$A$9149,$A1156,Observed!$D$2:$D$9149,$D1156),"")</f>
        <v/>
      </c>
      <c r="AL1156" s="23" t="str">
        <f>IF(ISNUMBER(AVERAGEIFS(Observed!AL$2:AL$9149,Observed!$A$2:$A$9149,$A1156,Observed!$D$2:$D$9149,$D1156)),AVERAGEIFS(Observed!AL$2:AL$9149,Observed!$A$2:$A$9149,$A1156,Observed!$D$2:$D$9149,$D1156),"")</f>
        <v/>
      </c>
      <c r="AM1156" s="23" t="str">
        <f>IF(ISNUMBER(AVERAGEIFS(Observed!AM$2:AM$9149,Observed!$A$2:$A$9149,$A1156,Observed!$D$2:$D$9149,$D1156)),AVERAGEIFS(Observed!AM$2:AM$9149,Observed!$A$2:$A$9149,$A1156,Observed!$D$2:$D$9149,$D1156),"")</f>
        <v/>
      </c>
      <c r="AN1156" s="22" t="str">
        <f>IF(ISNUMBER(AVERAGEIFS(Observed!AN$2:AN$9149,Observed!$A$2:$A$9149,$A1156,Observed!$D$2:$D$9149,$D1156)),AVERAGEIFS(Observed!AN$2:AN$9149,Observed!$A$2:$A$9149,$A1156,Observed!$D$2:$D$9149,$D1156),"")</f>
        <v/>
      </c>
      <c r="AO1156" s="22" t="str">
        <f>IF(ISNUMBER(AVERAGEIFS(Observed!AO$2:AO$9149,Observed!$A$2:$A$9149,$A1156,Observed!$D$2:$D$9149,$D1156)),AVERAGEIFS(Observed!AO$2:AO$9149,Observed!$A$2:$A$9149,$A1156,Observed!$D$2:$D$9149,$D1156),"")</f>
        <v/>
      </c>
      <c r="AP1156" s="21" t="str">
        <f>IF(ISNUMBER(AVERAGEIFS(Observed!AP$2:AP$9149,Observed!$A$2:$A$9149,$A1156,Observed!$D$2:$D$9149,$D1156)),AVERAGEIFS(Observed!AP$2:AP$9149,Observed!$A$2:$A$9149,$A1156,Observed!$D$2:$D$9149,$D1156),"")</f>
        <v/>
      </c>
      <c r="AQ1156" s="22">
        <f>IF(ISNUMBER(AVERAGEIFS(Observed!AQ$2:AQ$9149,Observed!$A$2:$A$9149,$A1156,Observed!$D$2:$D$9149,$D1156)),AVERAGEIFS(Observed!AQ$2:AQ$9149,Observed!$A$2:$A$9149,$A1156,Observed!$D$2:$D$9149,$D1156),"")</f>
        <v>85.5</v>
      </c>
      <c r="AR1156" s="22" t="str">
        <f>IF(ISNUMBER(AVERAGEIFS(Observed!AR$2:AR$9149,Observed!$A$2:$A$9149,$A1156,Observed!$D$2:$D$9149,$D1156)),AVERAGEIFS(Observed!AR$2:AR$9149,Observed!$A$2:$A$9149,$A1156,Observed!$D$2:$D$9149,$D1156),"")</f>
        <v/>
      </c>
      <c r="AS1156" s="22" t="str">
        <f>IF(ISNUMBER(AVERAGEIFS(Observed!AS$2:AS$9149,Observed!$A$2:$A$9149,$A1156,Observed!$D$2:$D$9149,$D1156)),AVERAGEIFS(Observed!AS$2:AS$9149,Observed!$A$2:$A$9149,$A1156,Observed!$D$2:$D$9149,$D1156),"")</f>
        <v/>
      </c>
      <c r="AT1156" s="22" t="str">
        <f>IF(ISNUMBER(AVERAGEIFS(Observed!AT$2:AT$9149,Observed!$A$2:$A$9149,$A1156,Observed!$D$2:$D$9149,$D1156)),AVERAGEIFS(Observed!AT$2:AT$9149,Observed!$A$2:$A$9149,$A1156,Observed!$D$2:$D$9149,$D1156),"")</f>
        <v/>
      </c>
      <c r="AU1156" s="22" t="str">
        <f>IF(ISNUMBER(AVERAGEIFS(Observed!AU$2:AU$9149,Observed!$A$2:$A$9149,$A1156,Observed!$D$2:$D$9149,$D1156)),AVERAGEIFS(Observed!AU$2:AU$9149,Observed!$A$2:$A$9149,$A1156,Observed!$D$2:$D$9149,$D1156),"")</f>
        <v/>
      </c>
      <c r="AV1156" s="2">
        <f>COUNTIFS(Observed!$A$2:$A$9149,$A1156,Observed!$D$2:$D$9149,$D1156)</f>
        <v>4</v>
      </c>
      <c r="AW1156" s="2">
        <f t="shared" si="18"/>
        <v>1</v>
      </c>
    </row>
    <row r="1157" spans="1:49" x14ac:dyDescent="0.25">
      <c r="A1157" t="s">
        <v>98</v>
      </c>
      <c r="B1157" t="s">
        <v>116</v>
      </c>
      <c r="C1157" t="s">
        <v>30</v>
      </c>
      <c r="D1157" s="3">
        <v>41043</v>
      </c>
      <c r="E1157">
        <v>1</v>
      </c>
      <c r="G1157" t="s">
        <v>112</v>
      </c>
      <c r="K1157" s="24" t="s">
        <v>76</v>
      </c>
      <c r="N1157" s="2"/>
      <c r="O1157" s="21" t="str">
        <f>IF(ISNUMBER(AVERAGEIFS(Observed!O$2:O$9149,Observed!$A$2:$A$9149,$A1157,Observed!$D$2:$D$9149,$D1157)),AVERAGEIFS(Observed!O$2:O$9149,Observed!$A$2:$A$9149,$A1157,Observed!$D$2:$D$9149,$D1157),"")</f>
        <v/>
      </c>
      <c r="P1157" s="22" t="str">
        <f>IF(ISNUMBER(AVERAGEIFS(Observed!P$2:P$9149,Observed!$A$2:$A$9149,$A1157,Observed!$D$2:$D$9149,$D1157)),AVERAGEIFS(Observed!P$2:P$9149,Observed!$A$2:$A$9149,$A1157,Observed!$D$2:$D$9149,$D1157),"")</f>
        <v/>
      </c>
      <c r="Q1157" s="22" t="str">
        <f>IF(ISNUMBER(AVERAGEIFS(Observed!Q$2:Q$9149,Observed!$A$2:$A$9149,$A1157,Observed!$D$2:$D$9149,$D1157)),AVERAGEIFS(Observed!Q$2:Q$9149,Observed!$A$2:$A$9149,$A1157,Observed!$D$2:$D$9149,$D1157),"")</f>
        <v/>
      </c>
      <c r="R1157" s="22" t="str">
        <f>IF(ISNUMBER(AVERAGEIFS(Observed!R$2:R$9149,Observed!$A$2:$A$9149,$A1157,Observed!$D$2:$D$9149,$D1157)),AVERAGEIFS(Observed!R$2:R$9149,Observed!$A$2:$A$9149,$A1157,Observed!$D$2:$D$9149,$D1157),"")</f>
        <v/>
      </c>
      <c r="S1157" s="22" t="str">
        <f>IF(ISNUMBER(AVERAGEIFS(Observed!S$2:S$9149,Observed!$A$2:$A$9149,$A1157,Observed!$D$2:$D$9149,$D1157)),AVERAGEIFS(Observed!S$2:S$9149,Observed!$A$2:$A$9149,$A1157,Observed!$D$2:$D$9149,$D1157),"")</f>
        <v/>
      </c>
      <c r="T1157" s="23" t="str">
        <f>IF(ISNUMBER(AVERAGEIFS(Observed!T$2:T$9149,Observed!$A$2:$A$9149,$A1157,Observed!$D$2:$D$9149,$D1157)),AVERAGEIFS(Observed!T$2:T$9149,Observed!$A$2:$A$9149,$A1157,Observed!$D$2:$D$9149,$D1157),"")</f>
        <v/>
      </c>
      <c r="U1157" s="23" t="str">
        <f>IF(ISNUMBER(AVERAGEIFS(Observed!U$2:U$9149,Observed!$A$2:$A$9149,$A1157,Observed!$D$2:$D$9149,$D1157)),AVERAGEIFS(Observed!U$2:U$9149,Observed!$A$2:$A$9149,$A1157,Observed!$D$2:$D$9149,$D1157),"")</f>
        <v/>
      </c>
      <c r="V1157" s="23" t="str">
        <f>IF(ISNUMBER(AVERAGEIFS(Observed!V$2:V$9149,Observed!$A$2:$A$9149,$A1157,Observed!$D$2:$D$9149,$D1157)),AVERAGEIFS(Observed!V$2:V$9149,Observed!$A$2:$A$9149,$A1157,Observed!$D$2:$D$9149,$D1157),"")</f>
        <v/>
      </c>
      <c r="W1157" s="21" t="str">
        <f>IF(ISNUMBER(AVERAGEIFS(Observed!W$2:W$9149,Observed!$A$2:$A$9149,$A1157,Observed!$D$2:$D$9149,$D1157)),AVERAGEIFS(Observed!W$2:W$9149,Observed!$A$2:$A$9149,$A1157,Observed!$D$2:$D$9149,$D1157),"")</f>
        <v/>
      </c>
      <c r="X1157" s="35" t="str">
        <f>IF(ISNUMBER(AVERAGEIFS(Observed!X$2:X$9149,Observed!$A$2:$A$9149,$A1157,Observed!$D$2:$D$9149,$D1157)),AVERAGEIFS(Observed!X$2:X$9149,Observed!$A$2:$A$9149,$A1157,Observed!$D$2:$D$9149,$D1157),"")</f>
        <v/>
      </c>
      <c r="Y1157" s="35" t="str">
        <f>IF(ISNUMBER(AVERAGEIFS(Observed!Y$2:Y$9149,Observed!$A$2:$A$9149,$A1157,Observed!$D$2:$D$9149,$D1157)),AVERAGEIFS(Observed!Y$2:Y$9149,Observed!$A$2:$A$9149,$A1157,Observed!$D$2:$D$9149,$D1157),"")</f>
        <v/>
      </c>
      <c r="Z1157" s="22" t="str">
        <f>IF(ISNUMBER(AVERAGEIFS(Observed!Z$2:Z$9149,Observed!$A$2:$A$9149,$A1157,Observed!$D$2:$D$9149,$D1157)),AVERAGEIFS(Observed!Z$2:Z$9149,Observed!$A$2:$A$9149,$A1157,Observed!$D$2:$D$9149,$D1157),"")</f>
        <v/>
      </c>
      <c r="AA1157" s="22" t="str">
        <f>IF(ISNUMBER(AVERAGEIFS(Observed!AA$2:AA$9149,Observed!$A$2:$A$9149,$A1157,Observed!$D$2:$D$9149,$D1157)),AVERAGEIFS(Observed!AA$2:AA$9149,Observed!$A$2:$A$9149,$A1157,Observed!$D$2:$D$9149,$D1157),"")</f>
        <v/>
      </c>
      <c r="AB1157" s="22" t="str">
        <f>IF(ISNUMBER(AVERAGEIFS(Observed!AB$2:AB$9149,Observed!$A$2:$A$9149,$A1157,Observed!$D$2:$D$9149,$D1157)),AVERAGEIFS(Observed!AB$2:AB$9149,Observed!$A$2:$A$9149,$A1157,Observed!$D$2:$D$9149,$D1157),"")</f>
        <v/>
      </c>
      <c r="AC1157" s="22" t="str">
        <f>IF(ISNUMBER(AVERAGEIFS(Observed!AC$2:AC$9149,Observed!$A$2:$A$9149,$A1157,Observed!$D$2:$D$9149,$D1157)),AVERAGEIFS(Observed!AC$2:AC$9149,Observed!$A$2:$A$9149,$A1157,Observed!$D$2:$D$9149,$D1157),"")</f>
        <v/>
      </c>
      <c r="AD1157" s="22" t="str">
        <f>IF(ISNUMBER(AVERAGEIFS(Observed!AD$2:AD$9149,Observed!$A$2:$A$9149,$A1157,Observed!$D$2:$D$9149,$D1157)),AVERAGEIFS(Observed!AD$2:AD$9149,Observed!$A$2:$A$9149,$A1157,Observed!$D$2:$D$9149,$D1157),"")</f>
        <v/>
      </c>
      <c r="AE1157" s="22" t="str">
        <f>IF(ISNUMBER(AVERAGEIFS(Observed!AE$2:AE$9149,Observed!$A$2:$A$9149,$A1157,Observed!$D$2:$D$9149,$D1157)),AVERAGEIFS(Observed!AE$2:AE$9149,Observed!$A$2:$A$9149,$A1157,Observed!$D$2:$D$9149,$D1157),"")</f>
        <v/>
      </c>
      <c r="AF1157" s="22" t="str">
        <f>IF(ISNUMBER(AVERAGEIFS(Observed!AF$2:AF$9149,Observed!$A$2:$A$9149,$A1157,Observed!$D$2:$D$9149,$D1157)),AVERAGEIFS(Observed!AF$2:AF$9149,Observed!$A$2:$A$9149,$A1157,Observed!$D$2:$D$9149,$D1157),"")</f>
        <v/>
      </c>
      <c r="AG1157" s="22" t="str">
        <f>IF(ISNUMBER(AVERAGEIFS(Observed!AG$2:AG$9149,Observed!$A$2:$A$9149,$A1157,Observed!$D$2:$D$9149,$D1157)),AVERAGEIFS(Observed!AG$2:AG$9149,Observed!$A$2:$A$9149,$A1157,Observed!$D$2:$D$9149,$D1157),"")</f>
        <v/>
      </c>
      <c r="AH1157" s="22" t="str">
        <f>IF(ISNUMBER(AVERAGEIFS(Observed!AH$2:AH$9149,Observed!$A$2:$A$9149,$A1157,Observed!$D$2:$D$9149,$D1157)),AVERAGEIFS(Observed!AH$2:AH$9149,Observed!$A$2:$A$9149,$A1157,Observed!$D$2:$D$9149,$D1157),"")</f>
        <v/>
      </c>
      <c r="AI1157" s="22" t="str">
        <f>IF(ISNUMBER(AVERAGEIFS(Observed!AI$2:AI$9149,Observed!$A$2:$A$9149,$A1157,Observed!$D$2:$D$9149,$D1157)),AVERAGEIFS(Observed!AI$2:AI$9149,Observed!$A$2:$A$9149,$A1157,Observed!$D$2:$D$9149,$D1157),"")</f>
        <v/>
      </c>
      <c r="AJ1157" s="22" t="str">
        <f>IF(ISNUMBER(AVERAGEIFS(Observed!AJ$2:AJ$9149,Observed!$A$2:$A$9149,$A1157,Observed!$D$2:$D$9149,$D1157)),AVERAGEIFS(Observed!AJ$2:AJ$9149,Observed!$A$2:$A$9149,$A1157,Observed!$D$2:$D$9149,$D1157),"")</f>
        <v/>
      </c>
      <c r="AK1157" s="22" t="str">
        <f>IF(ISNUMBER(AVERAGEIFS(Observed!AK$2:AK$9149,Observed!$A$2:$A$9149,$A1157,Observed!$D$2:$D$9149,$D1157)),AVERAGEIFS(Observed!AK$2:AK$9149,Observed!$A$2:$A$9149,$A1157,Observed!$D$2:$D$9149,$D1157),"")</f>
        <v/>
      </c>
      <c r="AL1157" s="23" t="str">
        <f>IF(ISNUMBER(AVERAGEIFS(Observed!AL$2:AL$9149,Observed!$A$2:$A$9149,$A1157,Observed!$D$2:$D$9149,$D1157)),AVERAGEIFS(Observed!AL$2:AL$9149,Observed!$A$2:$A$9149,$A1157,Observed!$D$2:$D$9149,$D1157),"")</f>
        <v/>
      </c>
      <c r="AM1157" s="23" t="str">
        <f>IF(ISNUMBER(AVERAGEIFS(Observed!AM$2:AM$9149,Observed!$A$2:$A$9149,$A1157,Observed!$D$2:$D$9149,$D1157)),AVERAGEIFS(Observed!AM$2:AM$9149,Observed!$A$2:$A$9149,$A1157,Observed!$D$2:$D$9149,$D1157),"")</f>
        <v/>
      </c>
      <c r="AN1157" s="22" t="str">
        <f>IF(ISNUMBER(AVERAGEIFS(Observed!AN$2:AN$9149,Observed!$A$2:$A$9149,$A1157,Observed!$D$2:$D$9149,$D1157)),AVERAGEIFS(Observed!AN$2:AN$9149,Observed!$A$2:$A$9149,$A1157,Observed!$D$2:$D$9149,$D1157),"")</f>
        <v/>
      </c>
      <c r="AO1157" s="22" t="str">
        <f>IF(ISNUMBER(AVERAGEIFS(Observed!AO$2:AO$9149,Observed!$A$2:$A$9149,$A1157,Observed!$D$2:$D$9149,$D1157)),AVERAGEIFS(Observed!AO$2:AO$9149,Observed!$A$2:$A$9149,$A1157,Observed!$D$2:$D$9149,$D1157),"")</f>
        <v/>
      </c>
      <c r="AP1157" s="21" t="str">
        <f>IF(ISNUMBER(AVERAGEIFS(Observed!AP$2:AP$9149,Observed!$A$2:$A$9149,$A1157,Observed!$D$2:$D$9149,$D1157)),AVERAGEIFS(Observed!AP$2:AP$9149,Observed!$A$2:$A$9149,$A1157,Observed!$D$2:$D$9149,$D1157),"")</f>
        <v/>
      </c>
      <c r="AQ1157" s="22">
        <f>IF(ISNUMBER(AVERAGEIFS(Observed!AQ$2:AQ$9149,Observed!$A$2:$A$9149,$A1157,Observed!$D$2:$D$9149,$D1157)),AVERAGEIFS(Observed!AQ$2:AQ$9149,Observed!$A$2:$A$9149,$A1157,Observed!$D$2:$D$9149,$D1157),"")</f>
        <v>114.75</v>
      </c>
      <c r="AR1157" s="22" t="str">
        <f>IF(ISNUMBER(AVERAGEIFS(Observed!AR$2:AR$9149,Observed!$A$2:$A$9149,$A1157,Observed!$D$2:$D$9149,$D1157)),AVERAGEIFS(Observed!AR$2:AR$9149,Observed!$A$2:$A$9149,$A1157,Observed!$D$2:$D$9149,$D1157),"")</f>
        <v/>
      </c>
      <c r="AS1157" s="22" t="str">
        <f>IF(ISNUMBER(AVERAGEIFS(Observed!AS$2:AS$9149,Observed!$A$2:$A$9149,$A1157,Observed!$D$2:$D$9149,$D1157)),AVERAGEIFS(Observed!AS$2:AS$9149,Observed!$A$2:$A$9149,$A1157,Observed!$D$2:$D$9149,$D1157),"")</f>
        <v/>
      </c>
      <c r="AT1157" s="22" t="str">
        <f>IF(ISNUMBER(AVERAGEIFS(Observed!AT$2:AT$9149,Observed!$A$2:$A$9149,$A1157,Observed!$D$2:$D$9149,$D1157)),AVERAGEIFS(Observed!AT$2:AT$9149,Observed!$A$2:$A$9149,$A1157,Observed!$D$2:$D$9149,$D1157),"")</f>
        <v/>
      </c>
      <c r="AU1157" s="22" t="str">
        <f>IF(ISNUMBER(AVERAGEIFS(Observed!AU$2:AU$9149,Observed!$A$2:$A$9149,$A1157,Observed!$D$2:$D$9149,$D1157)),AVERAGEIFS(Observed!AU$2:AU$9149,Observed!$A$2:$A$9149,$A1157,Observed!$D$2:$D$9149,$D1157),"")</f>
        <v/>
      </c>
      <c r="AV1157" s="2">
        <f>COUNTIFS(Observed!$A$2:$A$9149,$A1157,Observed!$D$2:$D$9149,$D1157)</f>
        <v>4</v>
      </c>
      <c r="AW1157" s="2">
        <f t="shared" si="18"/>
        <v>1</v>
      </c>
    </row>
    <row r="1158" spans="1:49" x14ac:dyDescent="0.25">
      <c r="A1158" t="s">
        <v>98</v>
      </c>
      <c r="B1158" t="s">
        <v>116</v>
      </c>
      <c r="C1158" t="s">
        <v>30</v>
      </c>
      <c r="D1158" s="3">
        <v>41051</v>
      </c>
      <c r="E1158">
        <v>1</v>
      </c>
      <c r="G1158" t="s">
        <v>112</v>
      </c>
      <c r="K1158" s="24" t="s">
        <v>76</v>
      </c>
      <c r="N1158" s="2"/>
      <c r="O1158" s="21" t="str">
        <f>IF(ISNUMBER(AVERAGEIFS(Observed!O$2:O$9149,Observed!$A$2:$A$9149,$A1158,Observed!$D$2:$D$9149,$D1158)),AVERAGEIFS(Observed!O$2:O$9149,Observed!$A$2:$A$9149,$A1158,Observed!$D$2:$D$9149,$D1158),"")</f>
        <v/>
      </c>
      <c r="P1158" s="22" t="str">
        <f>IF(ISNUMBER(AVERAGEIFS(Observed!P$2:P$9149,Observed!$A$2:$A$9149,$A1158,Observed!$D$2:$D$9149,$D1158)),AVERAGEIFS(Observed!P$2:P$9149,Observed!$A$2:$A$9149,$A1158,Observed!$D$2:$D$9149,$D1158),"")</f>
        <v/>
      </c>
      <c r="Q1158" s="22" t="str">
        <f>IF(ISNUMBER(AVERAGEIFS(Observed!Q$2:Q$9149,Observed!$A$2:$A$9149,$A1158,Observed!$D$2:$D$9149,$D1158)),AVERAGEIFS(Observed!Q$2:Q$9149,Observed!$A$2:$A$9149,$A1158,Observed!$D$2:$D$9149,$D1158),"")</f>
        <v/>
      </c>
      <c r="R1158" s="22" t="str">
        <f>IF(ISNUMBER(AVERAGEIFS(Observed!R$2:R$9149,Observed!$A$2:$A$9149,$A1158,Observed!$D$2:$D$9149,$D1158)),AVERAGEIFS(Observed!R$2:R$9149,Observed!$A$2:$A$9149,$A1158,Observed!$D$2:$D$9149,$D1158),"")</f>
        <v/>
      </c>
      <c r="S1158" s="22" t="str">
        <f>IF(ISNUMBER(AVERAGEIFS(Observed!S$2:S$9149,Observed!$A$2:$A$9149,$A1158,Observed!$D$2:$D$9149,$D1158)),AVERAGEIFS(Observed!S$2:S$9149,Observed!$A$2:$A$9149,$A1158,Observed!$D$2:$D$9149,$D1158),"")</f>
        <v/>
      </c>
      <c r="T1158" s="23" t="str">
        <f>IF(ISNUMBER(AVERAGEIFS(Observed!T$2:T$9149,Observed!$A$2:$A$9149,$A1158,Observed!$D$2:$D$9149,$D1158)),AVERAGEIFS(Observed!T$2:T$9149,Observed!$A$2:$A$9149,$A1158,Observed!$D$2:$D$9149,$D1158),"")</f>
        <v/>
      </c>
      <c r="U1158" s="23" t="str">
        <f>IF(ISNUMBER(AVERAGEIFS(Observed!U$2:U$9149,Observed!$A$2:$A$9149,$A1158,Observed!$D$2:$D$9149,$D1158)),AVERAGEIFS(Observed!U$2:U$9149,Observed!$A$2:$A$9149,$A1158,Observed!$D$2:$D$9149,$D1158),"")</f>
        <v/>
      </c>
      <c r="V1158" s="23" t="str">
        <f>IF(ISNUMBER(AVERAGEIFS(Observed!V$2:V$9149,Observed!$A$2:$A$9149,$A1158,Observed!$D$2:$D$9149,$D1158)),AVERAGEIFS(Observed!V$2:V$9149,Observed!$A$2:$A$9149,$A1158,Observed!$D$2:$D$9149,$D1158),"")</f>
        <v/>
      </c>
      <c r="W1158" s="21" t="str">
        <f>IF(ISNUMBER(AVERAGEIFS(Observed!W$2:W$9149,Observed!$A$2:$A$9149,$A1158,Observed!$D$2:$D$9149,$D1158)),AVERAGEIFS(Observed!W$2:W$9149,Observed!$A$2:$A$9149,$A1158,Observed!$D$2:$D$9149,$D1158),"")</f>
        <v/>
      </c>
      <c r="X1158" s="35" t="str">
        <f>IF(ISNUMBER(AVERAGEIFS(Observed!X$2:X$9149,Observed!$A$2:$A$9149,$A1158,Observed!$D$2:$D$9149,$D1158)),AVERAGEIFS(Observed!X$2:X$9149,Observed!$A$2:$A$9149,$A1158,Observed!$D$2:$D$9149,$D1158),"")</f>
        <v/>
      </c>
      <c r="Y1158" s="35" t="str">
        <f>IF(ISNUMBER(AVERAGEIFS(Observed!Y$2:Y$9149,Observed!$A$2:$A$9149,$A1158,Observed!$D$2:$D$9149,$D1158)),AVERAGEIFS(Observed!Y$2:Y$9149,Observed!$A$2:$A$9149,$A1158,Observed!$D$2:$D$9149,$D1158),"")</f>
        <v/>
      </c>
      <c r="Z1158" s="22" t="str">
        <f>IF(ISNUMBER(AVERAGEIFS(Observed!Z$2:Z$9149,Observed!$A$2:$A$9149,$A1158,Observed!$D$2:$D$9149,$D1158)),AVERAGEIFS(Observed!Z$2:Z$9149,Observed!$A$2:$A$9149,$A1158,Observed!$D$2:$D$9149,$D1158),"")</f>
        <v/>
      </c>
      <c r="AA1158" s="22" t="str">
        <f>IF(ISNUMBER(AVERAGEIFS(Observed!AA$2:AA$9149,Observed!$A$2:$A$9149,$A1158,Observed!$D$2:$D$9149,$D1158)),AVERAGEIFS(Observed!AA$2:AA$9149,Observed!$A$2:$A$9149,$A1158,Observed!$D$2:$D$9149,$D1158),"")</f>
        <v/>
      </c>
      <c r="AB1158" s="22" t="str">
        <f>IF(ISNUMBER(AVERAGEIFS(Observed!AB$2:AB$9149,Observed!$A$2:$A$9149,$A1158,Observed!$D$2:$D$9149,$D1158)),AVERAGEIFS(Observed!AB$2:AB$9149,Observed!$A$2:$A$9149,$A1158,Observed!$D$2:$D$9149,$D1158),"")</f>
        <v/>
      </c>
      <c r="AC1158" s="22" t="str">
        <f>IF(ISNUMBER(AVERAGEIFS(Observed!AC$2:AC$9149,Observed!$A$2:$A$9149,$A1158,Observed!$D$2:$D$9149,$D1158)),AVERAGEIFS(Observed!AC$2:AC$9149,Observed!$A$2:$A$9149,$A1158,Observed!$D$2:$D$9149,$D1158),"")</f>
        <v/>
      </c>
      <c r="AD1158" s="22" t="str">
        <f>IF(ISNUMBER(AVERAGEIFS(Observed!AD$2:AD$9149,Observed!$A$2:$A$9149,$A1158,Observed!$D$2:$D$9149,$D1158)),AVERAGEIFS(Observed!AD$2:AD$9149,Observed!$A$2:$A$9149,$A1158,Observed!$D$2:$D$9149,$D1158),"")</f>
        <v/>
      </c>
      <c r="AE1158" s="22" t="str">
        <f>IF(ISNUMBER(AVERAGEIFS(Observed!AE$2:AE$9149,Observed!$A$2:$A$9149,$A1158,Observed!$D$2:$D$9149,$D1158)),AVERAGEIFS(Observed!AE$2:AE$9149,Observed!$A$2:$A$9149,$A1158,Observed!$D$2:$D$9149,$D1158),"")</f>
        <v/>
      </c>
      <c r="AF1158" s="22" t="str">
        <f>IF(ISNUMBER(AVERAGEIFS(Observed!AF$2:AF$9149,Observed!$A$2:$A$9149,$A1158,Observed!$D$2:$D$9149,$D1158)),AVERAGEIFS(Observed!AF$2:AF$9149,Observed!$A$2:$A$9149,$A1158,Observed!$D$2:$D$9149,$D1158),"")</f>
        <v/>
      </c>
      <c r="AG1158" s="22" t="str">
        <f>IF(ISNUMBER(AVERAGEIFS(Observed!AG$2:AG$9149,Observed!$A$2:$A$9149,$A1158,Observed!$D$2:$D$9149,$D1158)),AVERAGEIFS(Observed!AG$2:AG$9149,Observed!$A$2:$A$9149,$A1158,Observed!$D$2:$D$9149,$D1158),"")</f>
        <v/>
      </c>
      <c r="AH1158" s="22" t="str">
        <f>IF(ISNUMBER(AVERAGEIFS(Observed!AH$2:AH$9149,Observed!$A$2:$A$9149,$A1158,Observed!$D$2:$D$9149,$D1158)),AVERAGEIFS(Observed!AH$2:AH$9149,Observed!$A$2:$A$9149,$A1158,Observed!$D$2:$D$9149,$D1158),"")</f>
        <v/>
      </c>
      <c r="AI1158" s="22" t="str">
        <f>IF(ISNUMBER(AVERAGEIFS(Observed!AI$2:AI$9149,Observed!$A$2:$A$9149,$A1158,Observed!$D$2:$D$9149,$D1158)),AVERAGEIFS(Observed!AI$2:AI$9149,Observed!$A$2:$A$9149,$A1158,Observed!$D$2:$D$9149,$D1158),"")</f>
        <v/>
      </c>
      <c r="AJ1158" s="22" t="str">
        <f>IF(ISNUMBER(AVERAGEIFS(Observed!AJ$2:AJ$9149,Observed!$A$2:$A$9149,$A1158,Observed!$D$2:$D$9149,$D1158)),AVERAGEIFS(Observed!AJ$2:AJ$9149,Observed!$A$2:$A$9149,$A1158,Observed!$D$2:$D$9149,$D1158),"")</f>
        <v/>
      </c>
      <c r="AK1158" s="22" t="str">
        <f>IF(ISNUMBER(AVERAGEIFS(Observed!AK$2:AK$9149,Observed!$A$2:$A$9149,$A1158,Observed!$D$2:$D$9149,$D1158)),AVERAGEIFS(Observed!AK$2:AK$9149,Observed!$A$2:$A$9149,$A1158,Observed!$D$2:$D$9149,$D1158),"")</f>
        <v/>
      </c>
      <c r="AL1158" s="23" t="str">
        <f>IF(ISNUMBER(AVERAGEIFS(Observed!AL$2:AL$9149,Observed!$A$2:$A$9149,$A1158,Observed!$D$2:$D$9149,$D1158)),AVERAGEIFS(Observed!AL$2:AL$9149,Observed!$A$2:$A$9149,$A1158,Observed!$D$2:$D$9149,$D1158),"")</f>
        <v/>
      </c>
      <c r="AM1158" s="23" t="str">
        <f>IF(ISNUMBER(AVERAGEIFS(Observed!AM$2:AM$9149,Observed!$A$2:$A$9149,$A1158,Observed!$D$2:$D$9149,$D1158)),AVERAGEIFS(Observed!AM$2:AM$9149,Observed!$A$2:$A$9149,$A1158,Observed!$D$2:$D$9149,$D1158),"")</f>
        <v/>
      </c>
      <c r="AN1158" s="22" t="str">
        <f>IF(ISNUMBER(AVERAGEIFS(Observed!AN$2:AN$9149,Observed!$A$2:$A$9149,$A1158,Observed!$D$2:$D$9149,$D1158)),AVERAGEIFS(Observed!AN$2:AN$9149,Observed!$A$2:$A$9149,$A1158,Observed!$D$2:$D$9149,$D1158),"")</f>
        <v/>
      </c>
      <c r="AO1158" s="22" t="str">
        <f>IF(ISNUMBER(AVERAGEIFS(Observed!AO$2:AO$9149,Observed!$A$2:$A$9149,$A1158,Observed!$D$2:$D$9149,$D1158)),AVERAGEIFS(Observed!AO$2:AO$9149,Observed!$A$2:$A$9149,$A1158,Observed!$D$2:$D$9149,$D1158),"")</f>
        <v/>
      </c>
      <c r="AP1158" s="21" t="str">
        <f>IF(ISNUMBER(AVERAGEIFS(Observed!AP$2:AP$9149,Observed!$A$2:$A$9149,$A1158,Observed!$D$2:$D$9149,$D1158)),AVERAGEIFS(Observed!AP$2:AP$9149,Observed!$A$2:$A$9149,$A1158,Observed!$D$2:$D$9149,$D1158),"")</f>
        <v/>
      </c>
      <c r="AQ1158" s="22">
        <f>IF(ISNUMBER(AVERAGEIFS(Observed!AQ$2:AQ$9149,Observed!$A$2:$A$9149,$A1158,Observed!$D$2:$D$9149,$D1158)),AVERAGEIFS(Observed!AQ$2:AQ$9149,Observed!$A$2:$A$9149,$A1158,Observed!$D$2:$D$9149,$D1158),"")</f>
        <v>122.25</v>
      </c>
      <c r="AR1158" s="22" t="str">
        <f>IF(ISNUMBER(AVERAGEIFS(Observed!AR$2:AR$9149,Observed!$A$2:$A$9149,$A1158,Observed!$D$2:$D$9149,$D1158)),AVERAGEIFS(Observed!AR$2:AR$9149,Observed!$A$2:$A$9149,$A1158,Observed!$D$2:$D$9149,$D1158),"")</f>
        <v/>
      </c>
      <c r="AS1158" s="22" t="str">
        <f>IF(ISNUMBER(AVERAGEIFS(Observed!AS$2:AS$9149,Observed!$A$2:$A$9149,$A1158,Observed!$D$2:$D$9149,$D1158)),AVERAGEIFS(Observed!AS$2:AS$9149,Observed!$A$2:$A$9149,$A1158,Observed!$D$2:$D$9149,$D1158),"")</f>
        <v/>
      </c>
      <c r="AT1158" s="22" t="str">
        <f>IF(ISNUMBER(AVERAGEIFS(Observed!AT$2:AT$9149,Observed!$A$2:$A$9149,$A1158,Observed!$D$2:$D$9149,$D1158)),AVERAGEIFS(Observed!AT$2:AT$9149,Observed!$A$2:$A$9149,$A1158,Observed!$D$2:$D$9149,$D1158),"")</f>
        <v/>
      </c>
      <c r="AU1158" s="22" t="str">
        <f>IF(ISNUMBER(AVERAGEIFS(Observed!AU$2:AU$9149,Observed!$A$2:$A$9149,$A1158,Observed!$D$2:$D$9149,$D1158)),AVERAGEIFS(Observed!AU$2:AU$9149,Observed!$A$2:$A$9149,$A1158,Observed!$D$2:$D$9149,$D1158),"")</f>
        <v/>
      </c>
      <c r="AV1158" s="2">
        <f>COUNTIFS(Observed!$A$2:$A$9149,$A1158,Observed!$D$2:$D$9149,$D1158)</f>
        <v>4</v>
      </c>
      <c r="AW1158" s="2">
        <f t="shared" si="18"/>
        <v>1</v>
      </c>
    </row>
    <row r="1159" spans="1:49" x14ac:dyDescent="0.25">
      <c r="A1159" t="s">
        <v>99</v>
      </c>
      <c r="B1159" t="s">
        <v>117</v>
      </c>
      <c r="C1159" t="s">
        <v>103</v>
      </c>
      <c r="D1159" s="3">
        <v>40869</v>
      </c>
      <c r="E1159">
        <v>1</v>
      </c>
      <c r="F1159" t="s">
        <v>101</v>
      </c>
      <c r="K1159" s="24" t="s">
        <v>76</v>
      </c>
      <c r="N1159" s="2"/>
      <c r="O1159" s="21" t="str">
        <f>IF(ISNUMBER(AVERAGEIFS(Observed!O$2:O$9149,Observed!$A$2:$A$9149,$A1159,Observed!$D$2:$D$9149,$D1159)),AVERAGEIFS(Observed!O$2:O$9149,Observed!$A$2:$A$9149,$A1159,Observed!$D$2:$D$9149,$D1159),"")</f>
        <v/>
      </c>
      <c r="P1159" s="22" t="str">
        <f>IF(ISNUMBER(AVERAGEIFS(Observed!P$2:P$9149,Observed!$A$2:$A$9149,$A1159,Observed!$D$2:$D$9149,$D1159)),AVERAGEIFS(Observed!P$2:P$9149,Observed!$A$2:$A$9149,$A1159,Observed!$D$2:$D$9149,$D1159),"")</f>
        <v/>
      </c>
      <c r="Q1159" s="22">
        <f>IF(ISNUMBER(AVERAGEIFS(Observed!Q$2:Q$9149,Observed!$A$2:$A$9149,$A1159,Observed!$D$2:$D$9149,$D1159)),AVERAGEIFS(Observed!Q$2:Q$9149,Observed!$A$2:$A$9149,$A1159,Observed!$D$2:$D$9149,$D1159),"")</f>
        <v>146.0325</v>
      </c>
      <c r="R1159" s="22">
        <f>IF(ISNUMBER(AVERAGEIFS(Observed!R$2:R$9149,Observed!$A$2:$A$9149,$A1159,Observed!$D$2:$D$9149,$D1159)),AVERAGEIFS(Observed!R$2:R$9149,Observed!$A$2:$A$9149,$A1159,Observed!$D$2:$D$9149,$D1159),"")</f>
        <v>146.0325</v>
      </c>
      <c r="S1159" s="22">
        <f>IF(ISNUMBER(AVERAGEIFS(Observed!S$2:S$9149,Observed!$A$2:$A$9149,$A1159,Observed!$D$2:$D$9149,$D1159)),AVERAGEIFS(Observed!S$2:S$9149,Observed!$A$2:$A$9149,$A1159,Observed!$D$2:$D$9149,$D1159),"")</f>
        <v>146.0325</v>
      </c>
      <c r="T1159" s="23" t="str">
        <f>IF(ISNUMBER(AVERAGEIFS(Observed!T$2:T$9149,Observed!$A$2:$A$9149,$A1159,Observed!$D$2:$D$9149,$D1159)),AVERAGEIFS(Observed!T$2:T$9149,Observed!$A$2:$A$9149,$A1159,Observed!$D$2:$D$9149,$D1159),"")</f>
        <v/>
      </c>
      <c r="U1159" s="23" t="str">
        <f>IF(ISNUMBER(AVERAGEIFS(Observed!U$2:U$9149,Observed!$A$2:$A$9149,$A1159,Observed!$D$2:$D$9149,$D1159)),AVERAGEIFS(Observed!U$2:U$9149,Observed!$A$2:$A$9149,$A1159,Observed!$D$2:$D$9149,$D1159),"")</f>
        <v/>
      </c>
      <c r="V1159" s="23" t="str">
        <f>IF(ISNUMBER(AVERAGEIFS(Observed!V$2:V$9149,Observed!$A$2:$A$9149,$A1159,Observed!$D$2:$D$9149,$D1159)),AVERAGEIFS(Observed!V$2:V$9149,Observed!$A$2:$A$9149,$A1159,Observed!$D$2:$D$9149,$D1159),"")</f>
        <v/>
      </c>
      <c r="W1159" s="21" t="str">
        <f>IF(ISNUMBER(AVERAGEIFS(Observed!W$2:W$9149,Observed!$A$2:$A$9149,$A1159,Observed!$D$2:$D$9149,$D1159)),AVERAGEIFS(Observed!W$2:W$9149,Observed!$A$2:$A$9149,$A1159,Observed!$D$2:$D$9149,$D1159),"")</f>
        <v/>
      </c>
      <c r="X1159" s="35" t="str">
        <f>IF(ISNUMBER(AVERAGEIFS(Observed!X$2:X$9149,Observed!$A$2:$A$9149,$A1159,Observed!$D$2:$D$9149,$D1159)),AVERAGEIFS(Observed!X$2:X$9149,Observed!$A$2:$A$9149,$A1159,Observed!$D$2:$D$9149,$D1159),"")</f>
        <v/>
      </c>
      <c r="Y1159" s="35" t="str">
        <f>IF(ISNUMBER(AVERAGEIFS(Observed!Y$2:Y$9149,Observed!$A$2:$A$9149,$A1159,Observed!$D$2:$D$9149,$D1159)),AVERAGEIFS(Observed!Y$2:Y$9149,Observed!$A$2:$A$9149,$A1159,Observed!$D$2:$D$9149,$D1159),"")</f>
        <v/>
      </c>
      <c r="Z1159" s="22" t="str">
        <f>IF(ISNUMBER(AVERAGEIFS(Observed!Z$2:Z$9149,Observed!$A$2:$A$9149,$A1159,Observed!$D$2:$D$9149,$D1159)),AVERAGEIFS(Observed!Z$2:Z$9149,Observed!$A$2:$A$9149,$A1159,Observed!$D$2:$D$9149,$D1159),"")</f>
        <v/>
      </c>
      <c r="AA1159" s="22" t="str">
        <f>IF(ISNUMBER(AVERAGEIFS(Observed!AA$2:AA$9149,Observed!$A$2:$A$9149,$A1159,Observed!$D$2:$D$9149,$D1159)),AVERAGEIFS(Observed!AA$2:AA$9149,Observed!$A$2:$A$9149,$A1159,Observed!$D$2:$D$9149,$D1159),"")</f>
        <v/>
      </c>
      <c r="AB1159" s="22" t="str">
        <f>IF(ISNUMBER(AVERAGEIFS(Observed!AB$2:AB$9149,Observed!$A$2:$A$9149,$A1159,Observed!$D$2:$D$9149,$D1159)),AVERAGEIFS(Observed!AB$2:AB$9149,Observed!$A$2:$A$9149,$A1159,Observed!$D$2:$D$9149,$D1159),"")</f>
        <v/>
      </c>
      <c r="AC1159" s="22" t="str">
        <f>IF(ISNUMBER(AVERAGEIFS(Observed!AC$2:AC$9149,Observed!$A$2:$A$9149,$A1159,Observed!$D$2:$D$9149,$D1159)),AVERAGEIFS(Observed!AC$2:AC$9149,Observed!$A$2:$A$9149,$A1159,Observed!$D$2:$D$9149,$D1159),"")</f>
        <v/>
      </c>
      <c r="AD1159" s="22" t="str">
        <f>IF(ISNUMBER(AVERAGEIFS(Observed!AD$2:AD$9149,Observed!$A$2:$A$9149,$A1159,Observed!$D$2:$D$9149,$D1159)),AVERAGEIFS(Observed!AD$2:AD$9149,Observed!$A$2:$A$9149,$A1159,Observed!$D$2:$D$9149,$D1159),"")</f>
        <v/>
      </c>
      <c r="AE1159" s="22" t="str">
        <f>IF(ISNUMBER(AVERAGEIFS(Observed!AE$2:AE$9149,Observed!$A$2:$A$9149,$A1159,Observed!$D$2:$D$9149,$D1159)),AVERAGEIFS(Observed!AE$2:AE$9149,Observed!$A$2:$A$9149,$A1159,Observed!$D$2:$D$9149,$D1159),"")</f>
        <v/>
      </c>
      <c r="AF1159" s="22">
        <f>IF(ISNUMBER(AVERAGEIFS(Observed!AF$2:AF$9149,Observed!$A$2:$A$9149,$A1159,Observed!$D$2:$D$9149,$D1159)),AVERAGEIFS(Observed!AF$2:AF$9149,Observed!$A$2:$A$9149,$A1159,Observed!$D$2:$D$9149,$D1159),"")</f>
        <v>10.369999999999997</v>
      </c>
      <c r="AG1159" s="22">
        <f>IF(ISNUMBER(AVERAGEIFS(Observed!AG$2:AG$9149,Observed!$A$2:$A$9149,$A1159,Observed!$D$2:$D$9149,$D1159)),AVERAGEIFS(Observed!AG$2:AG$9149,Observed!$A$2:$A$9149,$A1159,Observed!$D$2:$D$9149,$D1159),"")</f>
        <v>89.63</v>
      </c>
      <c r="AH1159" s="22">
        <f>IF(ISNUMBER(AVERAGEIFS(Observed!AH$2:AH$9149,Observed!$A$2:$A$9149,$A1159,Observed!$D$2:$D$9149,$D1159)),AVERAGEIFS(Observed!AH$2:AH$9149,Observed!$A$2:$A$9149,$A1159,Observed!$D$2:$D$9149,$D1159),"")</f>
        <v>18.525000000000002</v>
      </c>
      <c r="AI1159" s="22">
        <f>IF(ISNUMBER(AVERAGEIFS(Observed!AI$2:AI$9149,Observed!$A$2:$A$9149,$A1159,Observed!$D$2:$D$9149,$D1159)),AVERAGEIFS(Observed!AI$2:AI$9149,Observed!$A$2:$A$9149,$A1159,Observed!$D$2:$D$9149,$D1159),"")</f>
        <v>23.765000000000001</v>
      </c>
      <c r="AJ1159" s="22" t="str">
        <f>IF(ISNUMBER(AVERAGEIFS(Observed!AJ$2:AJ$9149,Observed!$A$2:$A$9149,$A1159,Observed!$D$2:$D$9149,$D1159)),AVERAGEIFS(Observed!AJ$2:AJ$9149,Observed!$A$2:$A$9149,$A1159,Observed!$D$2:$D$9149,$D1159),"")</f>
        <v/>
      </c>
      <c r="AK1159" s="22">
        <f>IF(ISNUMBER(AVERAGEIFS(Observed!AK$2:AK$9149,Observed!$A$2:$A$9149,$A1159,Observed!$D$2:$D$9149,$D1159)),AVERAGEIFS(Observed!AK$2:AK$9149,Observed!$A$2:$A$9149,$A1159,Observed!$D$2:$D$9149,$D1159),"")</f>
        <v>18.065000000000001</v>
      </c>
      <c r="AL1159" s="23">
        <f>IF(ISNUMBER(AVERAGEIFS(Observed!AL$2:AL$9149,Observed!$A$2:$A$9149,$A1159,Observed!$D$2:$D$9149,$D1159)),AVERAGEIFS(Observed!AL$2:AL$9149,Observed!$A$2:$A$9149,$A1159,Observed!$D$2:$D$9149,$D1159),"")</f>
        <v>2.8903999999999999E-2</v>
      </c>
      <c r="AM1159" s="23">
        <f>IF(ISNUMBER(AVERAGEIFS(Observed!AM$2:AM$9149,Observed!$A$2:$A$9149,$A1159,Observed!$D$2:$D$9149,$D1159)),AVERAGEIFS(Observed!AM$2:AM$9149,Observed!$A$2:$A$9149,$A1159,Observed!$D$2:$D$9149,$D1159),"")</f>
        <v>2.8903999999999999E-2</v>
      </c>
      <c r="AN1159" s="22">
        <f>IF(ISNUMBER(AVERAGEIFS(Observed!AN$2:AN$9149,Observed!$A$2:$A$9149,$A1159,Observed!$D$2:$D$9149,$D1159)),AVERAGEIFS(Observed!AN$2:AN$9149,Observed!$A$2:$A$9149,$A1159,Observed!$D$2:$D$9149,$D1159),"")</f>
        <v>78.655000000000001</v>
      </c>
      <c r="AO1159" s="22" t="str">
        <f>IF(ISNUMBER(AVERAGEIFS(Observed!AO$2:AO$9149,Observed!$A$2:$A$9149,$A1159,Observed!$D$2:$D$9149,$D1159)),AVERAGEIFS(Observed!AO$2:AO$9149,Observed!$A$2:$A$9149,$A1159,Observed!$D$2:$D$9149,$D1159),"")</f>
        <v/>
      </c>
      <c r="AP1159" s="21" t="str">
        <f>IF(ISNUMBER(AVERAGEIFS(Observed!AP$2:AP$9149,Observed!$A$2:$A$9149,$A1159,Observed!$D$2:$D$9149,$D1159)),AVERAGEIFS(Observed!AP$2:AP$9149,Observed!$A$2:$A$9149,$A1159,Observed!$D$2:$D$9149,$D1159),"")</f>
        <v/>
      </c>
      <c r="AQ1159" s="22" t="str">
        <f>IF(ISNUMBER(AVERAGEIFS(Observed!AQ$2:AQ$9149,Observed!$A$2:$A$9149,$A1159,Observed!$D$2:$D$9149,$D1159)),AVERAGEIFS(Observed!AQ$2:AQ$9149,Observed!$A$2:$A$9149,$A1159,Observed!$D$2:$D$9149,$D1159),"")</f>
        <v/>
      </c>
      <c r="AR1159" s="22" t="str">
        <f>IF(ISNUMBER(AVERAGEIFS(Observed!AR$2:AR$9149,Observed!$A$2:$A$9149,$A1159,Observed!$D$2:$D$9149,$D1159)),AVERAGEIFS(Observed!AR$2:AR$9149,Observed!$A$2:$A$9149,$A1159,Observed!$D$2:$D$9149,$D1159),"")</f>
        <v/>
      </c>
      <c r="AS1159" s="22" t="str">
        <f>IF(ISNUMBER(AVERAGEIFS(Observed!AS$2:AS$9149,Observed!$A$2:$A$9149,$A1159,Observed!$D$2:$D$9149,$D1159)),AVERAGEIFS(Observed!AS$2:AS$9149,Observed!$A$2:$A$9149,$A1159,Observed!$D$2:$D$9149,$D1159),"")</f>
        <v/>
      </c>
      <c r="AT1159" s="22">
        <f>IF(ISNUMBER(AVERAGEIFS(Observed!AT$2:AT$9149,Observed!$A$2:$A$9149,$A1159,Observed!$D$2:$D$9149,$D1159)),AVERAGEIFS(Observed!AT$2:AT$9149,Observed!$A$2:$A$9149,$A1159,Observed!$D$2:$D$9149,$D1159),"")</f>
        <v>4.2497499999999997</v>
      </c>
      <c r="AU1159" s="22">
        <f>IF(ISNUMBER(AVERAGEIFS(Observed!AU$2:AU$9149,Observed!$A$2:$A$9149,$A1159,Observed!$D$2:$D$9149,$D1159)),AVERAGEIFS(Observed!AU$2:AU$9149,Observed!$A$2:$A$9149,$A1159,Observed!$D$2:$D$9149,$D1159),"")</f>
        <v>4.2497499999999997</v>
      </c>
      <c r="AV1159" s="2">
        <f>COUNTIFS(Observed!$A$2:$A$9149,$A1159,Observed!$D$2:$D$9149,$D1159)</f>
        <v>4</v>
      </c>
      <c r="AW1159" s="2">
        <f t="shared" si="18"/>
        <v>13</v>
      </c>
    </row>
    <row r="1160" spans="1:49" x14ac:dyDescent="0.25">
      <c r="A1160" t="s">
        <v>99</v>
      </c>
      <c r="B1160" t="s">
        <v>117</v>
      </c>
      <c r="C1160" t="s">
        <v>103</v>
      </c>
      <c r="D1160" s="3">
        <v>40897</v>
      </c>
      <c r="E1160">
        <v>1</v>
      </c>
      <c r="F1160" t="s">
        <v>101</v>
      </c>
      <c r="K1160" s="24" t="s">
        <v>76</v>
      </c>
      <c r="N1160" s="2"/>
      <c r="O1160" s="21" t="str">
        <f>IF(ISNUMBER(AVERAGEIFS(Observed!O$2:O$9149,Observed!$A$2:$A$9149,$A1160,Observed!$D$2:$D$9149,$D1160)),AVERAGEIFS(Observed!O$2:O$9149,Observed!$A$2:$A$9149,$A1160,Observed!$D$2:$D$9149,$D1160),"")</f>
        <v/>
      </c>
      <c r="P1160" s="22" t="str">
        <f>IF(ISNUMBER(AVERAGEIFS(Observed!P$2:P$9149,Observed!$A$2:$A$9149,$A1160,Observed!$D$2:$D$9149,$D1160)),AVERAGEIFS(Observed!P$2:P$9149,Observed!$A$2:$A$9149,$A1160,Observed!$D$2:$D$9149,$D1160),"")</f>
        <v/>
      </c>
      <c r="Q1160" s="22">
        <f>IF(ISNUMBER(AVERAGEIFS(Observed!Q$2:Q$9149,Observed!$A$2:$A$9149,$A1160,Observed!$D$2:$D$9149,$D1160)),AVERAGEIFS(Observed!Q$2:Q$9149,Observed!$A$2:$A$9149,$A1160,Observed!$D$2:$D$9149,$D1160),"")</f>
        <v>190.04</v>
      </c>
      <c r="R1160" s="22">
        <f>IF(ISNUMBER(AVERAGEIFS(Observed!R$2:R$9149,Observed!$A$2:$A$9149,$A1160,Observed!$D$2:$D$9149,$D1160)),AVERAGEIFS(Observed!R$2:R$9149,Observed!$A$2:$A$9149,$A1160,Observed!$D$2:$D$9149,$D1160),"")</f>
        <v>190.04</v>
      </c>
      <c r="S1160" s="22">
        <f>IF(ISNUMBER(AVERAGEIFS(Observed!S$2:S$9149,Observed!$A$2:$A$9149,$A1160,Observed!$D$2:$D$9149,$D1160)),AVERAGEIFS(Observed!S$2:S$9149,Observed!$A$2:$A$9149,$A1160,Observed!$D$2:$D$9149,$D1160),"")</f>
        <v>336.07249999999999</v>
      </c>
      <c r="T1160" s="23" t="str">
        <f>IF(ISNUMBER(AVERAGEIFS(Observed!T$2:T$9149,Observed!$A$2:$A$9149,$A1160,Observed!$D$2:$D$9149,$D1160)),AVERAGEIFS(Observed!T$2:T$9149,Observed!$A$2:$A$9149,$A1160,Observed!$D$2:$D$9149,$D1160),"")</f>
        <v/>
      </c>
      <c r="U1160" s="23" t="str">
        <f>IF(ISNUMBER(AVERAGEIFS(Observed!U$2:U$9149,Observed!$A$2:$A$9149,$A1160,Observed!$D$2:$D$9149,$D1160)),AVERAGEIFS(Observed!U$2:U$9149,Observed!$A$2:$A$9149,$A1160,Observed!$D$2:$D$9149,$D1160),"")</f>
        <v/>
      </c>
      <c r="V1160" s="23" t="str">
        <f>IF(ISNUMBER(AVERAGEIFS(Observed!V$2:V$9149,Observed!$A$2:$A$9149,$A1160,Observed!$D$2:$D$9149,$D1160)),AVERAGEIFS(Observed!V$2:V$9149,Observed!$A$2:$A$9149,$A1160,Observed!$D$2:$D$9149,$D1160),"")</f>
        <v/>
      </c>
      <c r="W1160" s="21" t="str">
        <f>IF(ISNUMBER(AVERAGEIFS(Observed!W$2:W$9149,Observed!$A$2:$A$9149,$A1160,Observed!$D$2:$D$9149,$D1160)),AVERAGEIFS(Observed!W$2:W$9149,Observed!$A$2:$A$9149,$A1160,Observed!$D$2:$D$9149,$D1160),"")</f>
        <v/>
      </c>
      <c r="X1160" s="35" t="str">
        <f>IF(ISNUMBER(AVERAGEIFS(Observed!X$2:X$9149,Observed!$A$2:$A$9149,$A1160,Observed!$D$2:$D$9149,$D1160)),AVERAGEIFS(Observed!X$2:X$9149,Observed!$A$2:$A$9149,$A1160,Observed!$D$2:$D$9149,$D1160),"")</f>
        <v/>
      </c>
      <c r="Y1160" s="35" t="str">
        <f>IF(ISNUMBER(AVERAGEIFS(Observed!Y$2:Y$9149,Observed!$A$2:$A$9149,$A1160,Observed!$D$2:$D$9149,$D1160)),AVERAGEIFS(Observed!Y$2:Y$9149,Observed!$A$2:$A$9149,$A1160,Observed!$D$2:$D$9149,$D1160),"")</f>
        <v/>
      </c>
      <c r="Z1160" s="22" t="str">
        <f>IF(ISNUMBER(AVERAGEIFS(Observed!Z$2:Z$9149,Observed!$A$2:$A$9149,$A1160,Observed!$D$2:$D$9149,$D1160)),AVERAGEIFS(Observed!Z$2:Z$9149,Observed!$A$2:$A$9149,$A1160,Observed!$D$2:$D$9149,$D1160),"")</f>
        <v/>
      </c>
      <c r="AA1160" s="22" t="str">
        <f>IF(ISNUMBER(AVERAGEIFS(Observed!AA$2:AA$9149,Observed!$A$2:$A$9149,$A1160,Observed!$D$2:$D$9149,$D1160)),AVERAGEIFS(Observed!AA$2:AA$9149,Observed!$A$2:$A$9149,$A1160,Observed!$D$2:$D$9149,$D1160),"")</f>
        <v/>
      </c>
      <c r="AB1160" s="22" t="str">
        <f>IF(ISNUMBER(AVERAGEIFS(Observed!AB$2:AB$9149,Observed!$A$2:$A$9149,$A1160,Observed!$D$2:$D$9149,$D1160)),AVERAGEIFS(Observed!AB$2:AB$9149,Observed!$A$2:$A$9149,$A1160,Observed!$D$2:$D$9149,$D1160),"")</f>
        <v/>
      </c>
      <c r="AC1160" s="22" t="str">
        <f>IF(ISNUMBER(AVERAGEIFS(Observed!AC$2:AC$9149,Observed!$A$2:$A$9149,$A1160,Observed!$D$2:$D$9149,$D1160)),AVERAGEIFS(Observed!AC$2:AC$9149,Observed!$A$2:$A$9149,$A1160,Observed!$D$2:$D$9149,$D1160),"")</f>
        <v/>
      </c>
      <c r="AD1160" s="22" t="str">
        <f>IF(ISNUMBER(AVERAGEIFS(Observed!AD$2:AD$9149,Observed!$A$2:$A$9149,$A1160,Observed!$D$2:$D$9149,$D1160)),AVERAGEIFS(Observed!AD$2:AD$9149,Observed!$A$2:$A$9149,$A1160,Observed!$D$2:$D$9149,$D1160),"")</f>
        <v/>
      </c>
      <c r="AE1160" s="22" t="str">
        <f>IF(ISNUMBER(AVERAGEIFS(Observed!AE$2:AE$9149,Observed!$A$2:$A$9149,$A1160,Observed!$D$2:$D$9149,$D1160)),AVERAGEIFS(Observed!AE$2:AE$9149,Observed!$A$2:$A$9149,$A1160,Observed!$D$2:$D$9149,$D1160),"")</f>
        <v/>
      </c>
      <c r="AF1160" s="22">
        <f>IF(ISNUMBER(AVERAGEIFS(Observed!AF$2:AF$9149,Observed!$A$2:$A$9149,$A1160,Observed!$D$2:$D$9149,$D1160)),AVERAGEIFS(Observed!AF$2:AF$9149,Observed!$A$2:$A$9149,$A1160,Observed!$D$2:$D$9149,$D1160),"")</f>
        <v>9.9450000000000003</v>
      </c>
      <c r="AG1160" s="22">
        <f>IF(ISNUMBER(AVERAGEIFS(Observed!AG$2:AG$9149,Observed!$A$2:$A$9149,$A1160,Observed!$D$2:$D$9149,$D1160)),AVERAGEIFS(Observed!AG$2:AG$9149,Observed!$A$2:$A$9149,$A1160,Observed!$D$2:$D$9149,$D1160),"")</f>
        <v>90.055000000000007</v>
      </c>
      <c r="AH1160" s="22">
        <f>IF(ISNUMBER(AVERAGEIFS(Observed!AH$2:AH$9149,Observed!$A$2:$A$9149,$A1160,Observed!$D$2:$D$9149,$D1160)),AVERAGEIFS(Observed!AH$2:AH$9149,Observed!$A$2:$A$9149,$A1160,Observed!$D$2:$D$9149,$D1160),"")</f>
        <v>22.432500000000001</v>
      </c>
      <c r="AI1160" s="22">
        <f>IF(ISNUMBER(AVERAGEIFS(Observed!AI$2:AI$9149,Observed!$A$2:$A$9149,$A1160,Observed!$D$2:$D$9149,$D1160)),AVERAGEIFS(Observed!AI$2:AI$9149,Observed!$A$2:$A$9149,$A1160,Observed!$D$2:$D$9149,$D1160),"")</f>
        <v>28.04</v>
      </c>
      <c r="AJ1160" s="22" t="str">
        <f>IF(ISNUMBER(AVERAGEIFS(Observed!AJ$2:AJ$9149,Observed!$A$2:$A$9149,$A1160,Observed!$D$2:$D$9149,$D1160)),AVERAGEIFS(Observed!AJ$2:AJ$9149,Observed!$A$2:$A$9149,$A1160,Observed!$D$2:$D$9149,$D1160),"")</f>
        <v/>
      </c>
      <c r="AK1160" s="22">
        <f>IF(ISNUMBER(AVERAGEIFS(Observed!AK$2:AK$9149,Observed!$A$2:$A$9149,$A1160,Observed!$D$2:$D$9149,$D1160)),AVERAGEIFS(Observed!AK$2:AK$9149,Observed!$A$2:$A$9149,$A1160,Observed!$D$2:$D$9149,$D1160),"")</f>
        <v>13.26</v>
      </c>
      <c r="AL1160" s="23">
        <f>IF(ISNUMBER(AVERAGEIFS(Observed!AL$2:AL$9149,Observed!$A$2:$A$9149,$A1160,Observed!$D$2:$D$9149,$D1160)),AVERAGEIFS(Observed!AL$2:AL$9149,Observed!$A$2:$A$9149,$A1160,Observed!$D$2:$D$9149,$D1160),"")</f>
        <v>2.1215999999999999E-2</v>
      </c>
      <c r="AM1160" s="23">
        <f>IF(ISNUMBER(AVERAGEIFS(Observed!AM$2:AM$9149,Observed!$A$2:$A$9149,$A1160,Observed!$D$2:$D$9149,$D1160)),AVERAGEIFS(Observed!AM$2:AM$9149,Observed!$A$2:$A$9149,$A1160,Observed!$D$2:$D$9149,$D1160),"")</f>
        <v>2.1215999999999999E-2</v>
      </c>
      <c r="AN1160" s="22">
        <f>IF(ISNUMBER(AVERAGEIFS(Observed!AN$2:AN$9149,Observed!$A$2:$A$9149,$A1160,Observed!$D$2:$D$9149,$D1160)),AVERAGEIFS(Observed!AN$2:AN$9149,Observed!$A$2:$A$9149,$A1160,Observed!$D$2:$D$9149,$D1160),"")</f>
        <v>73.892499999999998</v>
      </c>
      <c r="AO1160" s="22" t="str">
        <f>IF(ISNUMBER(AVERAGEIFS(Observed!AO$2:AO$9149,Observed!$A$2:$A$9149,$A1160,Observed!$D$2:$D$9149,$D1160)),AVERAGEIFS(Observed!AO$2:AO$9149,Observed!$A$2:$A$9149,$A1160,Observed!$D$2:$D$9149,$D1160),"")</f>
        <v/>
      </c>
      <c r="AP1160" s="21" t="str">
        <f>IF(ISNUMBER(AVERAGEIFS(Observed!AP$2:AP$9149,Observed!$A$2:$A$9149,$A1160,Observed!$D$2:$D$9149,$D1160)),AVERAGEIFS(Observed!AP$2:AP$9149,Observed!$A$2:$A$9149,$A1160,Observed!$D$2:$D$9149,$D1160),"")</f>
        <v/>
      </c>
      <c r="AQ1160" s="22" t="str">
        <f>IF(ISNUMBER(AVERAGEIFS(Observed!AQ$2:AQ$9149,Observed!$A$2:$A$9149,$A1160,Observed!$D$2:$D$9149,$D1160)),AVERAGEIFS(Observed!AQ$2:AQ$9149,Observed!$A$2:$A$9149,$A1160,Observed!$D$2:$D$9149,$D1160),"")</f>
        <v/>
      </c>
      <c r="AR1160" s="22" t="str">
        <f>IF(ISNUMBER(AVERAGEIFS(Observed!AR$2:AR$9149,Observed!$A$2:$A$9149,$A1160,Observed!$D$2:$D$9149,$D1160)),AVERAGEIFS(Observed!AR$2:AR$9149,Observed!$A$2:$A$9149,$A1160,Observed!$D$2:$D$9149,$D1160),"")</f>
        <v/>
      </c>
      <c r="AS1160" s="22" t="str">
        <f>IF(ISNUMBER(AVERAGEIFS(Observed!AS$2:AS$9149,Observed!$A$2:$A$9149,$A1160,Observed!$D$2:$D$9149,$D1160)),AVERAGEIFS(Observed!AS$2:AS$9149,Observed!$A$2:$A$9149,$A1160,Observed!$D$2:$D$9149,$D1160),"")</f>
        <v/>
      </c>
      <c r="AT1160" s="22">
        <f>IF(ISNUMBER(AVERAGEIFS(Observed!AT$2:AT$9149,Observed!$A$2:$A$9149,$A1160,Observed!$D$2:$D$9149,$D1160)),AVERAGEIFS(Observed!AT$2:AT$9149,Observed!$A$2:$A$9149,$A1160,Observed!$D$2:$D$9149,$D1160),"")</f>
        <v>4.0372500000000002</v>
      </c>
      <c r="AU1160" s="22">
        <f>IF(ISNUMBER(AVERAGEIFS(Observed!AU$2:AU$9149,Observed!$A$2:$A$9149,$A1160,Observed!$D$2:$D$9149,$D1160)),AVERAGEIFS(Observed!AU$2:AU$9149,Observed!$A$2:$A$9149,$A1160,Observed!$D$2:$D$9149,$D1160),"")</f>
        <v>8.286999999999999</v>
      </c>
      <c r="AV1160" s="2">
        <f>COUNTIFS(Observed!$A$2:$A$9149,$A1160,Observed!$D$2:$D$9149,$D1160)</f>
        <v>4</v>
      </c>
      <c r="AW1160" s="2">
        <f t="shared" si="18"/>
        <v>13</v>
      </c>
    </row>
    <row r="1161" spans="1:49" x14ac:dyDescent="0.25">
      <c r="A1161" t="s">
        <v>99</v>
      </c>
      <c r="B1161" t="s">
        <v>117</v>
      </c>
      <c r="C1161" t="s">
        <v>103</v>
      </c>
      <c r="D1161" s="3">
        <v>40924</v>
      </c>
      <c r="E1161">
        <v>1</v>
      </c>
      <c r="F1161" t="s">
        <v>101</v>
      </c>
      <c r="K1161" s="24" t="s">
        <v>76</v>
      </c>
      <c r="N1161" s="2"/>
      <c r="O1161" s="21" t="str">
        <f>IF(ISNUMBER(AVERAGEIFS(Observed!O$2:O$9149,Observed!$A$2:$A$9149,$A1161,Observed!$D$2:$D$9149,$D1161)),AVERAGEIFS(Observed!O$2:O$9149,Observed!$A$2:$A$9149,$A1161,Observed!$D$2:$D$9149,$D1161),"")</f>
        <v/>
      </c>
      <c r="P1161" s="22" t="str">
        <f>IF(ISNUMBER(AVERAGEIFS(Observed!P$2:P$9149,Observed!$A$2:$A$9149,$A1161,Observed!$D$2:$D$9149,$D1161)),AVERAGEIFS(Observed!P$2:P$9149,Observed!$A$2:$A$9149,$A1161,Observed!$D$2:$D$9149,$D1161),"")</f>
        <v/>
      </c>
      <c r="Q1161" s="22">
        <f>IF(ISNUMBER(AVERAGEIFS(Observed!Q$2:Q$9149,Observed!$A$2:$A$9149,$A1161,Observed!$D$2:$D$9149,$D1161)),AVERAGEIFS(Observed!Q$2:Q$9149,Observed!$A$2:$A$9149,$A1161,Observed!$D$2:$D$9149,$D1161),"")</f>
        <v>135.36500000000001</v>
      </c>
      <c r="R1161" s="22">
        <f>IF(ISNUMBER(AVERAGEIFS(Observed!R$2:R$9149,Observed!$A$2:$A$9149,$A1161,Observed!$D$2:$D$9149,$D1161)),AVERAGEIFS(Observed!R$2:R$9149,Observed!$A$2:$A$9149,$A1161,Observed!$D$2:$D$9149,$D1161),"")</f>
        <v>135.36500000000001</v>
      </c>
      <c r="S1161" s="22">
        <f>IF(ISNUMBER(AVERAGEIFS(Observed!S$2:S$9149,Observed!$A$2:$A$9149,$A1161,Observed!$D$2:$D$9149,$D1161)),AVERAGEIFS(Observed!S$2:S$9149,Observed!$A$2:$A$9149,$A1161,Observed!$D$2:$D$9149,$D1161),"")</f>
        <v>471.4375</v>
      </c>
      <c r="T1161" s="23" t="str">
        <f>IF(ISNUMBER(AVERAGEIFS(Observed!T$2:T$9149,Observed!$A$2:$A$9149,$A1161,Observed!$D$2:$D$9149,$D1161)),AVERAGEIFS(Observed!T$2:T$9149,Observed!$A$2:$A$9149,$A1161,Observed!$D$2:$D$9149,$D1161),"")</f>
        <v/>
      </c>
      <c r="U1161" s="23" t="str">
        <f>IF(ISNUMBER(AVERAGEIFS(Observed!U$2:U$9149,Observed!$A$2:$A$9149,$A1161,Observed!$D$2:$D$9149,$D1161)),AVERAGEIFS(Observed!U$2:U$9149,Observed!$A$2:$A$9149,$A1161,Observed!$D$2:$D$9149,$D1161),"")</f>
        <v/>
      </c>
      <c r="V1161" s="23" t="str">
        <f>IF(ISNUMBER(AVERAGEIFS(Observed!V$2:V$9149,Observed!$A$2:$A$9149,$A1161,Observed!$D$2:$D$9149,$D1161)),AVERAGEIFS(Observed!V$2:V$9149,Observed!$A$2:$A$9149,$A1161,Observed!$D$2:$D$9149,$D1161),"")</f>
        <v/>
      </c>
      <c r="W1161" s="21" t="str">
        <f>IF(ISNUMBER(AVERAGEIFS(Observed!W$2:W$9149,Observed!$A$2:$A$9149,$A1161,Observed!$D$2:$D$9149,$D1161)),AVERAGEIFS(Observed!W$2:W$9149,Observed!$A$2:$A$9149,$A1161,Observed!$D$2:$D$9149,$D1161),"")</f>
        <v/>
      </c>
      <c r="X1161" s="35" t="str">
        <f>IF(ISNUMBER(AVERAGEIFS(Observed!X$2:X$9149,Observed!$A$2:$A$9149,$A1161,Observed!$D$2:$D$9149,$D1161)),AVERAGEIFS(Observed!X$2:X$9149,Observed!$A$2:$A$9149,$A1161,Observed!$D$2:$D$9149,$D1161),"")</f>
        <v/>
      </c>
      <c r="Y1161" s="35" t="str">
        <f>IF(ISNUMBER(AVERAGEIFS(Observed!Y$2:Y$9149,Observed!$A$2:$A$9149,$A1161,Observed!$D$2:$D$9149,$D1161)),AVERAGEIFS(Observed!Y$2:Y$9149,Observed!$A$2:$A$9149,$A1161,Observed!$D$2:$D$9149,$D1161),"")</f>
        <v/>
      </c>
      <c r="Z1161" s="22" t="str">
        <f>IF(ISNUMBER(AVERAGEIFS(Observed!Z$2:Z$9149,Observed!$A$2:$A$9149,$A1161,Observed!$D$2:$D$9149,$D1161)),AVERAGEIFS(Observed!Z$2:Z$9149,Observed!$A$2:$A$9149,$A1161,Observed!$D$2:$D$9149,$D1161),"")</f>
        <v/>
      </c>
      <c r="AA1161" s="22" t="str">
        <f>IF(ISNUMBER(AVERAGEIFS(Observed!AA$2:AA$9149,Observed!$A$2:$A$9149,$A1161,Observed!$D$2:$D$9149,$D1161)),AVERAGEIFS(Observed!AA$2:AA$9149,Observed!$A$2:$A$9149,$A1161,Observed!$D$2:$D$9149,$D1161),"")</f>
        <v/>
      </c>
      <c r="AB1161" s="22" t="str">
        <f>IF(ISNUMBER(AVERAGEIFS(Observed!AB$2:AB$9149,Observed!$A$2:$A$9149,$A1161,Observed!$D$2:$D$9149,$D1161)),AVERAGEIFS(Observed!AB$2:AB$9149,Observed!$A$2:$A$9149,$A1161,Observed!$D$2:$D$9149,$D1161),"")</f>
        <v/>
      </c>
      <c r="AC1161" s="22" t="str">
        <f>IF(ISNUMBER(AVERAGEIFS(Observed!AC$2:AC$9149,Observed!$A$2:$A$9149,$A1161,Observed!$D$2:$D$9149,$D1161)),AVERAGEIFS(Observed!AC$2:AC$9149,Observed!$A$2:$A$9149,$A1161,Observed!$D$2:$D$9149,$D1161),"")</f>
        <v/>
      </c>
      <c r="AD1161" s="22" t="str">
        <f>IF(ISNUMBER(AVERAGEIFS(Observed!AD$2:AD$9149,Observed!$A$2:$A$9149,$A1161,Observed!$D$2:$D$9149,$D1161)),AVERAGEIFS(Observed!AD$2:AD$9149,Observed!$A$2:$A$9149,$A1161,Observed!$D$2:$D$9149,$D1161),"")</f>
        <v/>
      </c>
      <c r="AE1161" s="22" t="str">
        <f>IF(ISNUMBER(AVERAGEIFS(Observed!AE$2:AE$9149,Observed!$A$2:$A$9149,$A1161,Observed!$D$2:$D$9149,$D1161)),AVERAGEIFS(Observed!AE$2:AE$9149,Observed!$A$2:$A$9149,$A1161,Observed!$D$2:$D$9149,$D1161),"")</f>
        <v/>
      </c>
      <c r="AF1161" s="22">
        <f>IF(ISNUMBER(AVERAGEIFS(Observed!AF$2:AF$9149,Observed!$A$2:$A$9149,$A1161,Observed!$D$2:$D$9149,$D1161)),AVERAGEIFS(Observed!AF$2:AF$9149,Observed!$A$2:$A$9149,$A1161,Observed!$D$2:$D$9149,$D1161),"")</f>
        <v>9.4849999999999994</v>
      </c>
      <c r="AG1161" s="22">
        <f>IF(ISNUMBER(AVERAGEIFS(Observed!AG$2:AG$9149,Observed!$A$2:$A$9149,$A1161,Observed!$D$2:$D$9149,$D1161)),AVERAGEIFS(Observed!AG$2:AG$9149,Observed!$A$2:$A$9149,$A1161,Observed!$D$2:$D$9149,$D1161),"")</f>
        <v>90.515000000000001</v>
      </c>
      <c r="AH1161" s="22">
        <f>IF(ISNUMBER(AVERAGEIFS(Observed!AH$2:AH$9149,Observed!$A$2:$A$9149,$A1161,Observed!$D$2:$D$9149,$D1161)),AVERAGEIFS(Observed!AH$2:AH$9149,Observed!$A$2:$A$9149,$A1161,Observed!$D$2:$D$9149,$D1161),"")</f>
        <v>24.145</v>
      </c>
      <c r="AI1161" s="22">
        <f>IF(ISNUMBER(AVERAGEIFS(Observed!AI$2:AI$9149,Observed!$A$2:$A$9149,$A1161,Observed!$D$2:$D$9149,$D1161)),AVERAGEIFS(Observed!AI$2:AI$9149,Observed!$A$2:$A$9149,$A1161,Observed!$D$2:$D$9149,$D1161),"")</f>
        <v>32.077500000000001</v>
      </c>
      <c r="AJ1161" s="22" t="str">
        <f>IF(ISNUMBER(AVERAGEIFS(Observed!AJ$2:AJ$9149,Observed!$A$2:$A$9149,$A1161,Observed!$D$2:$D$9149,$D1161)),AVERAGEIFS(Observed!AJ$2:AJ$9149,Observed!$A$2:$A$9149,$A1161,Observed!$D$2:$D$9149,$D1161),"")</f>
        <v/>
      </c>
      <c r="AK1161" s="22">
        <f>IF(ISNUMBER(AVERAGEIFS(Observed!AK$2:AK$9149,Observed!$A$2:$A$9149,$A1161,Observed!$D$2:$D$9149,$D1161)),AVERAGEIFS(Observed!AK$2:AK$9149,Observed!$A$2:$A$9149,$A1161,Observed!$D$2:$D$9149,$D1161),"")</f>
        <v>13.26</v>
      </c>
      <c r="AL1161" s="23">
        <f>IF(ISNUMBER(AVERAGEIFS(Observed!AL$2:AL$9149,Observed!$A$2:$A$9149,$A1161,Observed!$D$2:$D$9149,$D1161)),AVERAGEIFS(Observed!AL$2:AL$9149,Observed!$A$2:$A$9149,$A1161,Observed!$D$2:$D$9149,$D1161),"")</f>
        <v>2.1215999999999999E-2</v>
      </c>
      <c r="AM1161" s="23">
        <f>IF(ISNUMBER(AVERAGEIFS(Observed!AM$2:AM$9149,Observed!$A$2:$A$9149,$A1161,Observed!$D$2:$D$9149,$D1161)),AVERAGEIFS(Observed!AM$2:AM$9149,Observed!$A$2:$A$9149,$A1161,Observed!$D$2:$D$9149,$D1161),"")</f>
        <v>2.1215999999999999E-2</v>
      </c>
      <c r="AN1161" s="22">
        <f>IF(ISNUMBER(AVERAGEIFS(Observed!AN$2:AN$9149,Observed!$A$2:$A$9149,$A1161,Observed!$D$2:$D$9149,$D1161)),AVERAGEIFS(Observed!AN$2:AN$9149,Observed!$A$2:$A$9149,$A1161,Observed!$D$2:$D$9149,$D1161),"")</f>
        <v>71.122500000000002</v>
      </c>
      <c r="AO1161" s="22" t="str">
        <f>IF(ISNUMBER(AVERAGEIFS(Observed!AO$2:AO$9149,Observed!$A$2:$A$9149,$A1161,Observed!$D$2:$D$9149,$D1161)),AVERAGEIFS(Observed!AO$2:AO$9149,Observed!$A$2:$A$9149,$A1161,Observed!$D$2:$D$9149,$D1161),"")</f>
        <v/>
      </c>
      <c r="AP1161" s="21" t="str">
        <f>IF(ISNUMBER(AVERAGEIFS(Observed!AP$2:AP$9149,Observed!$A$2:$A$9149,$A1161,Observed!$D$2:$D$9149,$D1161)),AVERAGEIFS(Observed!AP$2:AP$9149,Observed!$A$2:$A$9149,$A1161,Observed!$D$2:$D$9149,$D1161),"")</f>
        <v/>
      </c>
      <c r="AQ1161" s="22" t="str">
        <f>IF(ISNUMBER(AVERAGEIFS(Observed!AQ$2:AQ$9149,Observed!$A$2:$A$9149,$A1161,Observed!$D$2:$D$9149,$D1161)),AVERAGEIFS(Observed!AQ$2:AQ$9149,Observed!$A$2:$A$9149,$A1161,Observed!$D$2:$D$9149,$D1161),"")</f>
        <v/>
      </c>
      <c r="AR1161" s="22" t="str">
        <f>IF(ISNUMBER(AVERAGEIFS(Observed!AR$2:AR$9149,Observed!$A$2:$A$9149,$A1161,Observed!$D$2:$D$9149,$D1161)),AVERAGEIFS(Observed!AR$2:AR$9149,Observed!$A$2:$A$9149,$A1161,Observed!$D$2:$D$9149,$D1161),"")</f>
        <v/>
      </c>
      <c r="AS1161" s="22" t="str">
        <f>IF(ISNUMBER(AVERAGEIFS(Observed!AS$2:AS$9149,Observed!$A$2:$A$9149,$A1161,Observed!$D$2:$D$9149,$D1161)),AVERAGEIFS(Observed!AS$2:AS$9149,Observed!$A$2:$A$9149,$A1161,Observed!$D$2:$D$9149,$D1161),"")</f>
        <v/>
      </c>
      <c r="AT1161" s="22">
        <f>IF(ISNUMBER(AVERAGEIFS(Observed!AT$2:AT$9149,Observed!$A$2:$A$9149,$A1161,Observed!$D$2:$D$9149,$D1161)),AVERAGEIFS(Observed!AT$2:AT$9149,Observed!$A$2:$A$9149,$A1161,Observed!$D$2:$D$9149,$D1161),"")</f>
        <v>2.8792499999999999</v>
      </c>
      <c r="AU1161" s="22">
        <f>IF(ISNUMBER(AVERAGEIFS(Observed!AU$2:AU$9149,Observed!$A$2:$A$9149,$A1161,Observed!$D$2:$D$9149,$D1161)),AVERAGEIFS(Observed!AU$2:AU$9149,Observed!$A$2:$A$9149,$A1161,Observed!$D$2:$D$9149,$D1161),"")</f>
        <v>11.166250000000002</v>
      </c>
      <c r="AV1161" s="2">
        <f>COUNTIFS(Observed!$A$2:$A$9149,$A1161,Observed!$D$2:$D$9149,$D1161)</f>
        <v>4</v>
      </c>
      <c r="AW1161" s="2">
        <f t="shared" si="18"/>
        <v>13</v>
      </c>
    </row>
    <row r="1162" spans="1:49" x14ac:dyDescent="0.25">
      <c r="A1162" t="s">
        <v>99</v>
      </c>
      <c r="B1162" t="s">
        <v>117</v>
      </c>
      <c r="C1162" t="s">
        <v>103</v>
      </c>
      <c r="D1162" s="3">
        <v>40956</v>
      </c>
      <c r="E1162">
        <v>1</v>
      </c>
      <c r="F1162" t="s">
        <v>101</v>
      </c>
      <c r="K1162" s="24" t="s">
        <v>76</v>
      </c>
      <c r="N1162" s="2"/>
      <c r="O1162" s="21" t="str">
        <f>IF(ISNUMBER(AVERAGEIFS(Observed!O$2:O$9149,Observed!$A$2:$A$9149,$A1162,Observed!$D$2:$D$9149,$D1162)),AVERAGEIFS(Observed!O$2:O$9149,Observed!$A$2:$A$9149,$A1162,Observed!$D$2:$D$9149,$D1162),"")</f>
        <v/>
      </c>
      <c r="P1162" s="22" t="str">
        <f>IF(ISNUMBER(AVERAGEIFS(Observed!P$2:P$9149,Observed!$A$2:$A$9149,$A1162,Observed!$D$2:$D$9149,$D1162)),AVERAGEIFS(Observed!P$2:P$9149,Observed!$A$2:$A$9149,$A1162,Observed!$D$2:$D$9149,$D1162),"")</f>
        <v/>
      </c>
      <c r="Q1162" s="22">
        <f>IF(ISNUMBER(AVERAGEIFS(Observed!Q$2:Q$9149,Observed!$A$2:$A$9149,$A1162,Observed!$D$2:$D$9149,$D1162)),AVERAGEIFS(Observed!Q$2:Q$9149,Observed!$A$2:$A$9149,$A1162,Observed!$D$2:$D$9149,$D1162),"")</f>
        <v>172.35000000000002</v>
      </c>
      <c r="R1162" s="22">
        <f>IF(ISNUMBER(AVERAGEIFS(Observed!R$2:R$9149,Observed!$A$2:$A$9149,$A1162,Observed!$D$2:$D$9149,$D1162)),AVERAGEIFS(Observed!R$2:R$9149,Observed!$A$2:$A$9149,$A1162,Observed!$D$2:$D$9149,$D1162),"")</f>
        <v>172.35000000000002</v>
      </c>
      <c r="S1162" s="22">
        <f>IF(ISNUMBER(AVERAGEIFS(Observed!S$2:S$9149,Observed!$A$2:$A$9149,$A1162,Observed!$D$2:$D$9149,$D1162)),AVERAGEIFS(Observed!S$2:S$9149,Observed!$A$2:$A$9149,$A1162,Observed!$D$2:$D$9149,$D1162),"")</f>
        <v>643.78750000000002</v>
      </c>
      <c r="T1162" s="23" t="str">
        <f>IF(ISNUMBER(AVERAGEIFS(Observed!T$2:T$9149,Observed!$A$2:$A$9149,$A1162,Observed!$D$2:$D$9149,$D1162)),AVERAGEIFS(Observed!T$2:T$9149,Observed!$A$2:$A$9149,$A1162,Observed!$D$2:$D$9149,$D1162),"")</f>
        <v/>
      </c>
      <c r="U1162" s="23" t="str">
        <f>IF(ISNUMBER(AVERAGEIFS(Observed!U$2:U$9149,Observed!$A$2:$A$9149,$A1162,Observed!$D$2:$D$9149,$D1162)),AVERAGEIFS(Observed!U$2:U$9149,Observed!$A$2:$A$9149,$A1162,Observed!$D$2:$D$9149,$D1162),"")</f>
        <v/>
      </c>
      <c r="V1162" s="23" t="str">
        <f>IF(ISNUMBER(AVERAGEIFS(Observed!V$2:V$9149,Observed!$A$2:$A$9149,$A1162,Observed!$D$2:$D$9149,$D1162)),AVERAGEIFS(Observed!V$2:V$9149,Observed!$A$2:$A$9149,$A1162,Observed!$D$2:$D$9149,$D1162),"")</f>
        <v/>
      </c>
      <c r="W1162" s="21" t="str">
        <f>IF(ISNUMBER(AVERAGEIFS(Observed!W$2:W$9149,Observed!$A$2:$A$9149,$A1162,Observed!$D$2:$D$9149,$D1162)),AVERAGEIFS(Observed!W$2:W$9149,Observed!$A$2:$A$9149,$A1162,Observed!$D$2:$D$9149,$D1162),"")</f>
        <v/>
      </c>
      <c r="X1162" s="35" t="str">
        <f>IF(ISNUMBER(AVERAGEIFS(Observed!X$2:X$9149,Observed!$A$2:$A$9149,$A1162,Observed!$D$2:$D$9149,$D1162)),AVERAGEIFS(Observed!X$2:X$9149,Observed!$A$2:$A$9149,$A1162,Observed!$D$2:$D$9149,$D1162),"")</f>
        <v/>
      </c>
      <c r="Y1162" s="35" t="str">
        <f>IF(ISNUMBER(AVERAGEIFS(Observed!Y$2:Y$9149,Observed!$A$2:$A$9149,$A1162,Observed!$D$2:$D$9149,$D1162)),AVERAGEIFS(Observed!Y$2:Y$9149,Observed!$A$2:$A$9149,$A1162,Observed!$D$2:$D$9149,$D1162),"")</f>
        <v/>
      </c>
      <c r="Z1162" s="22" t="str">
        <f>IF(ISNUMBER(AVERAGEIFS(Observed!Z$2:Z$9149,Observed!$A$2:$A$9149,$A1162,Observed!$D$2:$D$9149,$D1162)),AVERAGEIFS(Observed!Z$2:Z$9149,Observed!$A$2:$A$9149,$A1162,Observed!$D$2:$D$9149,$D1162),"")</f>
        <v/>
      </c>
      <c r="AA1162" s="22" t="str">
        <f>IF(ISNUMBER(AVERAGEIFS(Observed!AA$2:AA$9149,Observed!$A$2:$A$9149,$A1162,Observed!$D$2:$D$9149,$D1162)),AVERAGEIFS(Observed!AA$2:AA$9149,Observed!$A$2:$A$9149,$A1162,Observed!$D$2:$D$9149,$D1162),"")</f>
        <v/>
      </c>
      <c r="AB1162" s="22" t="str">
        <f>IF(ISNUMBER(AVERAGEIFS(Observed!AB$2:AB$9149,Observed!$A$2:$A$9149,$A1162,Observed!$D$2:$D$9149,$D1162)),AVERAGEIFS(Observed!AB$2:AB$9149,Observed!$A$2:$A$9149,$A1162,Observed!$D$2:$D$9149,$D1162),"")</f>
        <v/>
      </c>
      <c r="AC1162" s="22" t="str">
        <f>IF(ISNUMBER(AVERAGEIFS(Observed!AC$2:AC$9149,Observed!$A$2:$A$9149,$A1162,Observed!$D$2:$D$9149,$D1162)),AVERAGEIFS(Observed!AC$2:AC$9149,Observed!$A$2:$A$9149,$A1162,Observed!$D$2:$D$9149,$D1162),"")</f>
        <v/>
      </c>
      <c r="AD1162" s="22" t="str">
        <f>IF(ISNUMBER(AVERAGEIFS(Observed!AD$2:AD$9149,Observed!$A$2:$A$9149,$A1162,Observed!$D$2:$D$9149,$D1162)),AVERAGEIFS(Observed!AD$2:AD$9149,Observed!$A$2:$A$9149,$A1162,Observed!$D$2:$D$9149,$D1162),"")</f>
        <v/>
      </c>
      <c r="AE1162" s="22" t="str">
        <f>IF(ISNUMBER(AVERAGEIFS(Observed!AE$2:AE$9149,Observed!$A$2:$A$9149,$A1162,Observed!$D$2:$D$9149,$D1162)),AVERAGEIFS(Observed!AE$2:AE$9149,Observed!$A$2:$A$9149,$A1162,Observed!$D$2:$D$9149,$D1162),"")</f>
        <v/>
      </c>
      <c r="AF1162" s="22">
        <f>IF(ISNUMBER(AVERAGEIFS(Observed!AF$2:AF$9149,Observed!$A$2:$A$9149,$A1162,Observed!$D$2:$D$9149,$D1162)),AVERAGEIFS(Observed!AF$2:AF$9149,Observed!$A$2:$A$9149,$A1162,Observed!$D$2:$D$9149,$D1162),"")</f>
        <v>9.3449999999999989</v>
      </c>
      <c r="AG1162" s="22">
        <f>IF(ISNUMBER(AVERAGEIFS(Observed!AG$2:AG$9149,Observed!$A$2:$A$9149,$A1162,Observed!$D$2:$D$9149,$D1162)),AVERAGEIFS(Observed!AG$2:AG$9149,Observed!$A$2:$A$9149,$A1162,Observed!$D$2:$D$9149,$D1162),"")</f>
        <v>90.655000000000001</v>
      </c>
      <c r="AH1162" s="22">
        <f>IF(ISNUMBER(AVERAGEIFS(Observed!AH$2:AH$9149,Observed!$A$2:$A$9149,$A1162,Observed!$D$2:$D$9149,$D1162)),AVERAGEIFS(Observed!AH$2:AH$9149,Observed!$A$2:$A$9149,$A1162,Observed!$D$2:$D$9149,$D1162),"")</f>
        <v>24.419999999999998</v>
      </c>
      <c r="AI1162" s="22">
        <f>IF(ISNUMBER(AVERAGEIFS(Observed!AI$2:AI$9149,Observed!$A$2:$A$9149,$A1162,Observed!$D$2:$D$9149,$D1162)),AVERAGEIFS(Observed!AI$2:AI$9149,Observed!$A$2:$A$9149,$A1162,Observed!$D$2:$D$9149,$D1162),"")</f>
        <v>30.767500000000002</v>
      </c>
      <c r="AJ1162" s="22" t="str">
        <f>IF(ISNUMBER(AVERAGEIFS(Observed!AJ$2:AJ$9149,Observed!$A$2:$A$9149,$A1162,Observed!$D$2:$D$9149,$D1162)),AVERAGEIFS(Observed!AJ$2:AJ$9149,Observed!$A$2:$A$9149,$A1162,Observed!$D$2:$D$9149,$D1162),"")</f>
        <v/>
      </c>
      <c r="AK1162" s="22">
        <f>IF(ISNUMBER(AVERAGEIFS(Observed!AK$2:AK$9149,Observed!$A$2:$A$9149,$A1162,Observed!$D$2:$D$9149,$D1162)),AVERAGEIFS(Observed!AK$2:AK$9149,Observed!$A$2:$A$9149,$A1162,Observed!$D$2:$D$9149,$D1162),"")</f>
        <v>14.6675</v>
      </c>
      <c r="AL1162" s="23">
        <f>IF(ISNUMBER(AVERAGEIFS(Observed!AL$2:AL$9149,Observed!$A$2:$A$9149,$A1162,Observed!$D$2:$D$9149,$D1162)),AVERAGEIFS(Observed!AL$2:AL$9149,Observed!$A$2:$A$9149,$A1162,Observed!$D$2:$D$9149,$D1162),"")</f>
        <v>2.3468000000000003E-2</v>
      </c>
      <c r="AM1162" s="23">
        <f>IF(ISNUMBER(AVERAGEIFS(Observed!AM$2:AM$9149,Observed!$A$2:$A$9149,$A1162,Observed!$D$2:$D$9149,$D1162)),AVERAGEIFS(Observed!AM$2:AM$9149,Observed!$A$2:$A$9149,$A1162,Observed!$D$2:$D$9149,$D1162),"")</f>
        <v>2.3468000000000003E-2</v>
      </c>
      <c r="AN1162" s="22">
        <f>IF(ISNUMBER(AVERAGEIFS(Observed!AN$2:AN$9149,Observed!$A$2:$A$9149,$A1162,Observed!$D$2:$D$9149,$D1162)),AVERAGEIFS(Observed!AN$2:AN$9149,Observed!$A$2:$A$9149,$A1162,Observed!$D$2:$D$9149,$D1162),"")</f>
        <v>70.815000000000012</v>
      </c>
      <c r="AO1162" s="22" t="str">
        <f>IF(ISNUMBER(AVERAGEIFS(Observed!AO$2:AO$9149,Observed!$A$2:$A$9149,$A1162,Observed!$D$2:$D$9149,$D1162)),AVERAGEIFS(Observed!AO$2:AO$9149,Observed!$A$2:$A$9149,$A1162,Observed!$D$2:$D$9149,$D1162),"")</f>
        <v/>
      </c>
      <c r="AP1162" s="21" t="str">
        <f>IF(ISNUMBER(AVERAGEIFS(Observed!AP$2:AP$9149,Observed!$A$2:$A$9149,$A1162,Observed!$D$2:$D$9149,$D1162)),AVERAGEIFS(Observed!AP$2:AP$9149,Observed!$A$2:$A$9149,$A1162,Observed!$D$2:$D$9149,$D1162),"")</f>
        <v/>
      </c>
      <c r="AQ1162" s="22" t="str">
        <f>IF(ISNUMBER(AVERAGEIFS(Observed!AQ$2:AQ$9149,Observed!$A$2:$A$9149,$A1162,Observed!$D$2:$D$9149,$D1162)),AVERAGEIFS(Observed!AQ$2:AQ$9149,Observed!$A$2:$A$9149,$A1162,Observed!$D$2:$D$9149,$D1162),"")</f>
        <v/>
      </c>
      <c r="AR1162" s="22" t="str">
        <f>IF(ISNUMBER(AVERAGEIFS(Observed!AR$2:AR$9149,Observed!$A$2:$A$9149,$A1162,Observed!$D$2:$D$9149,$D1162)),AVERAGEIFS(Observed!AR$2:AR$9149,Observed!$A$2:$A$9149,$A1162,Observed!$D$2:$D$9149,$D1162),"")</f>
        <v/>
      </c>
      <c r="AS1162" s="22" t="str">
        <f>IF(ISNUMBER(AVERAGEIFS(Observed!AS$2:AS$9149,Observed!$A$2:$A$9149,$A1162,Observed!$D$2:$D$9149,$D1162)),AVERAGEIFS(Observed!AS$2:AS$9149,Observed!$A$2:$A$9149,$A1162,Observed!$D$2:$D$9149,$D1162),"")</f>
        <v/>
      </c>
      <c r="AT1162" s="22">
        <f>IF(ISNUMBER(AVERAGEIFS(Observed!AT$2:AT$9149,Observed!$A$2:$A$9149,$A1162,Observed!$D$2:$D$9149,$D1162)),AVERAGEIFS(Observed!AT$2:AT$9149,Observed!$A$2:$A$9149,$A1162,Observed!$D$2:$D$9149,$D1162),"")</f>
        <v>4.1405000000000003</v>
      </c>
      <c r="AU1162" s="22">
        <f>IF(ISNUMBER(AVERAGEIFS(Observed!AU$2:AU$9149,Observed!$A$2:$A$9149,$A1162,Observed!$D$2:$D$9149,$D1162)),AVERAGEIFS(Observed!AU$2:AU$9149,Observed!$A$2:$A$9149,$A1162,Observed!$D$2:$D$9149,$D1162),"")</f>
        <v>15.306750000000001</v>
      </c>
      <c r="AV1162" s="2">
        <f>COUNTIFS(Observed!$A$2:$A$9149,$A1162,Observed!$D$2:$D$9149,$D1162)</f>
        <v>4</v>
      </c>
      <c r="AW1162" s="2">
        <f t="shared" si="18"/>
        <v>13</v>
      </c>
    </row>
    <row r="1163" spans="1:49" x14ac:dyDescent="0.25">
      <c r="A1163" t="s">
        <v>99</v>
      </c>
      <c r="B1163" t="s">
        <v>117</v>
      </c>
      <c r="C1163" t="s">
        <v>103</v>
      </c>
      <c r="D1163" s="3">
        <v>40987</v>
      </c>
      <c r="E1163">
        <v>1</v>
      </c>
      <c r="F1163" t="s">
        <v>101</v>
      </c>
      <c r="K1163" s="24" t="s">
        <v>76</v>
      </c>
      <c r="N1163" s="2"/>
      <c r="O1163" s="21" t="str">
        <f>IF(ISNUMBER(AVERAGEIFS(Observed!O$2:O$9149,Observed!$A$2:$A$9149,$A1163,Observed!$D$2:$D$9149,$D1163)),AVERAGEIFS(Observed!O$2:O$9149,Observed!$A$2:$A$9149,$A1163,Observed!$D$2:$D$9149,$D1163),"")</f>
        <v/>
      </c>
      <c r="P1163" s="22" t="str">
        <f>IF(ISNUMBER(AVERAGEIFS(Observed!P$2:P$9149,Observed!$A$2:$A$9149,$A1163,Observed!$D$2:$D$9149,$D1163)),AVERAGEIFS(Observed!P$2:P$9149,Observed!$A$2:$A$9149,$A1163,Observed!$D$2:$D$9149,$D1163),"")</f>
        <v/>
      </c>
      <c r="Q1163" s="22">
        <f>IF(ISNUMBER(AVERAGEIFS(Observed!Q$2:Q$9149,Observed!$A$2:$A$9149,$A1163,Observed!$D$2:$D$9149,$D1163)),AVERAGEIFS(Observed!Q$2:Q$9149,Observed!$A$2:$A$9149,$A1163,Observed!$D$2:$D$9149,$D1163),"")</f>
        <v>138.6825</v>
      </c>
      <c r="R1163" s="22">
        <f>IF(ISNUMBER(AVERAGEIFS(Observed!R$2:R$9149,Observed!$A$2:$A$9149,$A1163,Observed!$D$2:$D$9149,$D1163)),AVERAGEIFS(Observed!R$2:R$9149,Observed!$A$2:$A$9149,$A1163,Observed!$D$2:$D$9149,$D1163),"")</f>
        <v>138.6825</v>
      </c>
      <c r="S1163" s="22">
        <f>IF(ISNUMBER(AVERAGEIFS(Observed!S$2:S$9149,Observed!$A$2:$A$9149,$A1163,Observed!$D$2:$D$9149,$D1163)),AVERAGEIFS(Observed!S$2:S$9149,Observed!$A$2:$A$9149,$A1163,Observed!$D$2:$D$9149,$D1163),"")</f>
        <v>782.47</v>
      </c>
      <c r="T1163" s="23" t="str">
        <f>IF(ISNUMBER(AVERAGEIFS(Observed!T$2:T$9149,Observed!$A$2:$A$9149,$A1163,Observed!$D$2:$D$9149,$D1163)),AVERAGEIFS(Observed!T$2:T$9149,Observed!$A$2:$A$9149,$A1163,Observed!$D$2:$D$9149,$D1163),"")</f>
        <v/>
      </c>
      <c r="U1163" s="23" t="str">
        <f>IF(ISNUMBER(AVERAGEIFS(Observed!U$2:U$9149,Observed!$A$2:$A$9149,$A1163,Observed!$D$2:$D$9149,$D1163)),AVERAGEIFS(Observed!U$2:U$9149,Observed!$A$2:$A$9149,$A1163,Observed!$D$2:$D$9149,$D1163),"")</f>
        <v/>
      </c>
      <c r="V1163" s="23" t="str">
        <f>IF(ISNUMBER(AVERAGEIFS(Observed!V$2:V$9149,Observed!$A$2:$A$9149,$A1163,Observed!$D$2:$D$9149,$D1163)),AVERAGEIFS(Observed!V$2:V$9149,Observed!$A$2:$A$9149,$A1163,Observed!$D$2:$D$9149,$D1163),"")</f>
        <v/>
      </c>
      <c r="W1163" s="21" t="str">
        <f>IF(ISNUMBER(AVERAGEIFS(Observed!W$2:W$9149,Observed!$A$2:$A$9149,$A1163,Observed!$D$2:$D$9149,$D1163)),AVERAGEIFS(Observed!W$2:W$9149,Observed!$A$2:$A$9149,$A1163,Observed!$D$2:$D$9149,$D1163),"")</f>
        <v/>
      </c>
      <c r="X1163" s="35" t="str">
        <f>IF(ISNUMBER(AVERAGEIFS(Observed!X$2:X$9149,Observed!$A$2:$A$9149,$A1163,Observed!$D$2:$D$9149,$D1163)),AVERAGEIFS(Observed!X$2:X$9149,Observed!$A$2:$A$9149,$A1163,Observed!$D$2:$D$9149,$D1163),"")</f>
        <v/>
      </c>
      <c r="Y1163" s="35" t="str">
        <f>IF(ISNUMBER(AVERAGEIFS(Observed!Y$2:Y$9149,Observed!$A$2:$A$9149,$A1163,Observed!$D$2:$D$9149,$D1163)),AVERAGEIFS(Observed!Y$2:Y$9149,Observed!$A$2:$A$9149,$A1163,Observed!$D$2:$D$9149,$D1163),"")</f>
        <v/>
      </c>
      <c r="Z1163" s="22" t="str">
        <f>IF(ISNUMBER(AVERAGEIFS(Observed!Z$2:Z$9149,Observed!$A$2:$A$9149,$A1163,Observed!$D$2:$D$9149,$D1163)),AVERAGEIFS(Observed!Z$2:Z$9149,Observed!$A$2:$A$9149,$A1163,Observed!$D$2:$D$9149,$D1163),"")</f>
        <v/>
      </c>
      <c r="AA1163" s="22" t="str">
        <f>IF(ISNUMBER(AVERAGEIFS(Observed!AA$2:AA$9149,Observed!$A$2:$A$9149,$A1163,Observed!$D$2:$D$9149,$D1163)),AVERAGEIFS(Observed!AA$2:AA$9149,Observed!$A$2:$A$9149,$A1163,Observed!$D$2:$D$9149,$D1163),"")</f>
        <v/>
      </c>
      <c r="AB1163" s="22" t="str">
        <f>IF(ISNUMBER(AVERAGEIFS(Observed!AB$2:AB$9149,Observed!$A$2:$A$9149,$A1163,Observed!$D$2:$D$9149,$D1163)),AVERAGEIFS(Observed!AB$2:AB$9149,Observed!$A$2:$A$9149,$A1163,Observed!$D$2:$D$9149,$D1163),"")</f>
        <v/>
      </c>
      <c r="AC1163" s="22" t="str">
        <f>IF(ISNUMBER(AVERAGEIFS(Observed!AC$2:AC$9149,Observed!$A$2:$A$9149,$A1163,Observed!$D$2:$D$9149,$D1163)),AVERAGEIFS(Observed!AC$2:AC$9149,Observed!$A$2:$A$9149,$A1163,Observed!$D$2:$D$9149,$D1163),"")</f>
        <v/>
      </c>
      <c r="AD1163" s="22" t="str">
        <f>IF(ISNUMBER(AVERAGEIFS(Observed!AD$2:AD$9149,Observed!$A$2:$A$9149,$A1163,Observed!$D$2:$D$9149,$D1163)),AVERAGEIFS(Observed!AD$2:AD$9149,Observed!$A$2:$A$9149,$A1163,Observed!$D$2:$D$9149,$D1163),"")</f>
        <v/>
      </c>
      <c r="AE1163" s="22" t="str">
        <f>IF(ISNUMBER(AVERAGEIFS(Observed!AE$2:AE$9149,Observed!$A$2:$A$9149,$A1163,Observed!$D$2:$D$9149,$D1163)),AVERAGEIFS(Observed!AE$2:AE$9149,Observed!$A$2:$A$9149,$A1163,Observed!$D$2:$D$9149,$D1163),"")</f>
        <v/>
      </c>
      <c r="AF1163" s="22">
        <f>IF(ISNUMBER(AVERAGEIFS(Observed!AF$2:AF$9149,Observed!$A$2:$A$9149,$A1163,Observed!$D$2:$D$9149,$D1163)),AVERAGEIFS(Observed!AF$2:AF$9149,Observed!$A$2:$A$9149,$A1163,Observed!$D$2:$D$9149,$D1163),"")</f>
        <v>10.717500000000001</v>
      </c>
      <c r="AG1163" s="22">
        <f>IF(ISNUMBER(AVERAGEIFS(Observed!AG$2:AG$9149,Observed!$A$2:$A$9149,$A1163,Observed!$D$2:$D$9149,$D1163)),AVERAGEIFS(Observed!AG$2:AG$9149,Observed!$A$2:$A$9149,$A1163,Observed!$D$2:$D$9149,$D1163),"")</f>
        <v>89.282499999999999</v>
      </c>
      <c r="AH1163" s="22">
        <f>IF(ISNUMBER(AVERAGEIFS(Observed!AH$2:AH$9149,Observed!$A$2:$A$9149,$A1163,Observed!$D$2:$D$9149,$D1163)),AVERAGEIFS(Observed!AH$2:AH$9149,Observed!$A$2:$A$9149,$A1163,Observed!$D$2:$D$9149,$D1163),"")</f>
        <v>17.7775</v>
      </c>
      <c r="AI1163" s="22">
        <f>IF(ISNUMBER(AVERAGEIFS(Observed!AI$2:AI$9149,Observed!$A$2:$A$9149,$A1163,Observed!$D$2:$D$9149,$D1163)),AVERAGEIFS(Observed!AI$2:AI$9149,Observed!$A$2:$A$9149,$A1163,Observed!$D$2:$D$9149,$D1163),"")</f>
        <v>19.592500000000001</v>
      </c>
      <c r="AJ1163" s="22" t="str">
        <f>IF(ISNUMBER(AVERAGEIFS(Observed!AJ$2:AJ$9149,Observed!$A$2:$A$9149,$A1163,Observed!$D$2:$D$9149,$D1163)),AVERAGEIFS(Observed!AJ$2:AJ$9149,Observed!$A$2:$A$9149,$A1163,Observed!$D$2:$D$9149,$D1163),"")</f>
        <v/>
      </c>
      <c r="AK1163" s="22">
        <f>IF(ISNUMBER(AVERAGEIFS(Observed!AK$2:AK$9149,Observed!$A$2:$A$9149,$A1163,Observed!$D$2:$D$9149,$D1163)),AVERAGEIFS(Observed!AK$2:AK$9149,Observed!$A$2:$A$9149,$A1163,Observed!$D$2:$D$9149,$D1163),"")</f>
        <v>16.192499999999999</v>
      </c>
      <c r="AL1163" s="23">
        <f>IF(ISNUMBER(AVERAGEIFS(Observed!AL$2:AL$9149,Observed!$A$2:$A$9149,$A1163,Observed!$D$2:$D$9149,$D1163)),AVERAGEIFS(Observed!AL$2:AL$9149,Observed!$A$2:$A$9149,$A1163,Observed!$D$2:$D$9149,$D1163),"")</f>
        <v>2.5908E-2</v>
      </c>
      <c r="AM1163" s="23">
        <f>IF(ISNUMBER(AVERAGEIFS(Observed!AM$2:AM$9149,Observed!$A$2:$A$9149,$A1163,Observed!$D$2:$D$9149,$D1163)),AVERAGEIFS(Observed!AM$2:AM$9149,Observed!$A$2:$A$9149,$A1163,Observed!$D$2:$D$9149,$D1163),"")</f>
        <v>2.5908E-2</v>
      </c>
      <c r="AN1163" s="22">
        <f>IF(ISNUMBER(AVERAGEIFS(Observed!AN$2:AN$9149,Observed!$A$2:$A$9149,$A1163,Observed!$D$2:$D$9149,$D1163)),AVERAGEIFS(Observed!AN$2:AN$9149,Observed!$A$2:$A$9149,$A1163,Observed!$D$2:$D$9149,$D1163),"")</f>
        <v>80.782499999999985</v>
      </c>
      <c r="AO1163" s="22" t="str">
        <f>IF(ISNUMBER(AVERAGEIFS(Observed!AO$2:AO$9149,Observed!$A$2:$A$9149,$A1163,Observed!$D$2:$D$9149,$D1163)),AVERAGEIFS(Observed!AO$2:AO$9149,Observed!$A$2:$A$9149,$A1163,Observed!$D$2:$D$9149,$D1163),"")</f>
        <v/>
      </c>
      <c r="AP1163" s="21" t="str">
        <f>IF(ISNUMBER(AVERAGEIFS(Observed!AP$2:AP$9149,Observed!$A$2:$A$9149,$A1163,Observed!$D$2:$D$9149,$D1163)),AVERAGEIFS(Observed!AP$2:AP$9149,Observed!$A$2:$A$9149,$A1163,Observed!$D$2:$D$9149,$D1163),"")</f>
        <v/>
      </c>
      <c r="AQ1163" s="22" t="str">
        <f>IF(ISNUMBER(AVERAGEIFS(Observed!AQ$2:AQ$9149,Observed!$A$2:$A$9149,$A1163,Observed!$D$2:$D$9149,$D1163)),AVERAGEIFS(Observed!AQ$2:AQ$9149,Observed!$A$2:$A$9149,$A1163,Observed!$D$2:$D$9149,$D1163),"")</f>
        <v/>
      </c>
      <c r="AR1163" s="22" t="str">
        <f>IF(ISNUMBER(AVERAGEIFS(Observed!AR$2:AR$9149,Observed!$A$2:$A$9149,$A1163,Observed!$D$2:$D$9149,$D1163)),AVERAGEIFS(Observed!AR$2:AR$9149,Observed!$A$2:$A$9149,$A1163,Observed!$D$2:$D$9149,$D1163),"")</f>
        <v/>
      </c>
      <c r="AS1163" s="22" t="str">
        <f>IF(ISNUMBER(AVERAGEIFS(Observed!AS$2:AS$9149,Observed!$A$2:$A$9149,$A1163,Observed!$D$2:$D$9149,$D1163)),AVERAGEIFS(Observed!AS$2:AS$9149,Observed!$A$2:$A$9149,$A1163,Observed!$D$2:$D$9149,$D1163),"")</f>
        <v/>
      </c>
      <c r="AT1163" s="22">
        <f>IF(ISNUMBER(AVERAGEIFS(Observed!AT$2:AT$9149,Observed!$A$2:$A$9149,$A1163,Observed!$D$2:$D$9149,$D1163)),AVERAGEIFS(Observed!AT$2:AT$9149,Observed!$A$2:$A$9149,$A1163,Observed!$D$2:$D$9149,$D1163),"")</f>
        <v>3.62425</v>
      </c>
      <c r="AU1163" s="22">
        <f>IF(ISNUMBER(AVERAGEIFS(Observed!AU$2:AU$9149,Observed!$A$2:$A$9149,$A1163,Observed!$D$2:$D$9149,$D1163)),AVERAGEIFS(Observed!AU$2:AU$9149,Observed!$A$2:$A$9149,$A1163,Observed!$D$2:$D$9149,$D1163),"")</f>
        <v>18.931000000000001</v>
      </c>
      <c r="AV1163" s="2">
        <f>COUNTIFS(Observed!$A$2:$A$9149,$A1163,Observed!$D$2:$D$9149,$D1163)</f>
        <v>4</v>
      </c>
      <c r="AW1163" s="2">
        <f t="shared" si="18"/>
        <v>13</v>
      </c>
    </row>
    <row r="1164" spans="1:49" x14ac:dyDescent="0.25">
      <c r="A1164" t="s">
        <v>99</v>
      </c>
      <c r="B1164" t="s">
        <v>117</v>
      </c>
      <c r="C1164" t="s">
        <v>103</v>
      </c>
      <c r="D1164" s="3">
        <v>41030</v>
      </c>
      <c r="E1164">
        <v>1</v>
      </c>
      <c r="F1164" t="s">
        <v>101</v>
      </c>
      <c r="K1164" s="24" t="s">
        <v>76</v>
      </c>
      <c r="N1164" s="2"/>
      <c r="O1164" s="21" t="str">
        <f>IF(ISNUMBER(AVERAGEIFS(Observed!O$2:O$9149,Observed!$A$2:$A$9149,$A1164,Observed!$D$2:$D$9149,$D1164)),AVERAGEIFS(Observed!O$2:O$9149,Observed!$A$2:$A$9149,$A1164,Observed!$D$2:$D$9149,$D1164),"")</f>
        <v/>
      </c>
      <c r="P1164" s="22" t="str">
        <f>IF(ISNUMBER(AVERAGEIFS(Observed!P$2:P$9149,Observed!$A$2:$A$9149,$A1164,Observed!$D$2:$D$9149,$D1164)),AVERAGEIFS(Observed!P$2:P$9149,Observed!$A$2:$A$9149,$A1164,Observed!$D$2:$D$9149,$D1164),"")</f>
        <v/>
      </c>
      <c r="Q1164" s="22">
        <f>IF(ISNUMBER(AVERAGEIFS(Observed!Q$2:Q$9149,Observed!$A$2:$A$9149,$A1164,Observed!$D$2:$D$9149,$D1164)),AVERAGEIFS(Observed!Q$2:Q$9149,Observed!$A$2:$A$9149,$A1164,Observed!$D$2:$D$9149,$D1164),"")</f>
        <v>94.507500000000007</v>
      </c>
      <c r="R1164" s="22">
        <f>IF(ISNUMBER(AVERAGEIFS(Observed!R$2:R$9149,Observed!$A$2:$A$9149,$A1164,Observed!$D$2:$D$9149,$D1164)),AVERAGEIFS(Observed!R$2:R$9149,Observed!$A$2:$A$9149,$A1164,Observed!$D$2:$D$9149,$D1164),"")</f>
        <v>94.507500000000007</v>
      </c>
      <c r="S1164" s="22">
        <f>IF(ISNUMBER(AVERAGEIFS(Observed!S$2:S$9149,Observed!$A$2:$A$9149,$A1164,Observed!$D$2:$D$9149,$D1164)),AVERAGEIFS(Observed!S$2:S$9149,Observed!$A$2:$A$9149,$A1164,Observed!$D$2:$D$9149,$D1164),"")</f>
        <v>876.97750000000008</v>
      </c>
      <c r="T1164" s="23" t="str">
        <f>IF(ISNUMBER(AVERAGEIFS(Observed!T$2:T$9149,Observed!$A$2:$A$9149,$A1164,Observed!$D$2:$D$9149,$D1164)),AVERAGEIFS(Observed!T$2:T$9149,Observed!$A$2:$A$9149,$A1164,Observed!$D$2:$D$9149,$D1164),"")</f>
        <v/>
      </c>
      <c r="U1164" s="23" t="str">
        <f>IF(ISNUMBER(AVERAGEIFS(Observed!U$2:U$9149,Observed!$A$2:$A$9149,$A1164,Observed!$D$2:$D$9149,$D1164)),AVERAGEIFS(Observed!U$2:U$9149,Observed!$A$2:$A$9149,$A1164,Observed!$D$2:$D$9149,$D1164),"")</f>
        <v/>
      </c>
      <c r="V1164" s="23" t="str">
        <f>IF(ISNUMBER(AVERAGEIFS(Observed!V$2:V$9149,Observed!$A$2:$A$9149,$A1164,Observed!$D$2:$D$9149,$D1164)),AVERAGEIFS(Observed!V$2:V$9149,Observed!$A$2:$A$9149,$A1164,Observed!$D$2:$D$9149,$D1164),"")</f>
        <v/>
      </c>
      <c r="W1164" s="21" t="str">
        <f>IF(ISNUMBER(AVERAGEIFS(Observed!W$2:W$9149,Observed!$A$2:$A$9149,$A1164,Observed!$D$2:$D$9149,$D1164)),AVERAGEIFS(Observed!W$2:W$9149,Observed!$A$2:$A$9149,$A1164,Observed!$D$2:$D$9149,$D1164),"")</f>
        <v/>
      </c>
      <c r="X1164" s="35" t="str">
        <f>IF(ISNUMBER(AVERAGEIFS(Observed!X$2:X$9149,Observed!$A$2:$A$9149,$A1164,Observed!$D$2:$D$9149,$D1164)),AVERAGEIFS(Observed!X$2:X$9149,Observed!$A$2:$A$9149,$A1164,Observed!$D$2:$D$9149,$D1164),"")</f>
        <v/>
      </c>
      <c r="Y1164" s="35" t="str">
        <f>IF(ISNUMBER(AVERAGEIFS(Observed!Y$2:Y$9149,Observed!$A$2:$A$9149,$A1164,Observed!$D$2:$D$9149,$D1164)),AVERAGEIFS(Observed!Y$2:Y$9149,Observed!$A$2:$A$9149,$A1164,Observed!$D$2:$D$9149,$D1164),"")</f>
        <v/>
      </c>
      <c r="Z1164" s="22" t="str">
        <f>IF(ISNUMBER(AVERAGEIFS(Observed!Z$2:Z$9149,Observed!$A$2:$A$9149,$A1164,Observed!$D$2:$D$9149,$D1164)),AVERAGEIFS(Observed!Z$2:Z$9149,Observed!$A$2:$A$9149,$A1164,Observed!$D$2:$D$9149,$D1164),"")</f>
        <v/>
      </c>
      <c r="AA1164" s="22" t="str">
        <f>IF(ISNUMBER(AVERAGEIFS(Observed!AA$2:AA$9149,Observed!$A$2:$A$9149,$A1164,Observed!$D$2:$D$9149,$D1164)),AVERAGEIFS(Observed!AA$2:AA$9149,Observed!$A$2:$A$9149,$A1164,Observed!$D$2:$D$9149,$D1164),"")</f>
        <v/>
      </c>
      <c r="AB1164" s="22" t="str">
        <f>IF(ISNUMBER(AVERAGEIFS(Observed!AB$2:AB$9149,Observed!$A$2:$A$9149,$A1164,Observed!$D$2:$D$9149,$D1164)),AVERAGEIFS(Observed!AB$2:AB$9149,Observed!$A$2:$A$9149,$A1164,Observed!$D$2:$D$9149,$D1164),"")</f>
        <v/>
      </c>
      <c r="AC1164" s="22" t="str">
        <f>IF(ISNUMBER(AVERAGEIFS(Observed!AC$2:AC$9149,Observed!$A$2:$A$9149,$A1164,Observed!$D$2:$D$9149,$D1164)),AVERAGEIFS(Observed!AC$2:AC$9149,Observed!$A$2:$A$9149,$A1164,Observed!$D$2:$D$9149,$D1164),"")</f>
        <v/>
      </c>
      <c r="AD1164" s="22" t="str">
        <f>IF(ISNUMBER(AVERAGEIFS(Observed!AD$2:AD$9149,Observed!$A$2:$A$9149,$A1164,Observed!$D$2:$D$9149,$D1164)),AVERAGEIFS(Observed!AD$2:AD$9149,Observed!$A$2:$A$9149,$A1164,Observed!$D$2:$D$9149,$D1164),"")</f>
        <v/>
      </c>
      <c r="AE1164" s="22" t="str">
        <f>IF(ISNUMBER(AVERAGEIFS(Observed!AE$2:AE$9149,Observed!$A$2:$A$9149,$A1164,Observed!$D$2:$D$9149,$D1164)),AVERAGEIFS(Observed!AE$2:AE$9149,Observed!$A$2:$A$9149,$A1164,Observed!$D$2:$D$9149,$D1164),"")</f>
        <v/>
      </c>
      <c r="AF1164" s="22">
        <f>IF(ISNUMBER(AVERAGEIFS(Observed!AF$2:AF$9149,Observed!$A$2:$A$9149,$A1164,Observed!$D$2:$D$9149,$D1164)),AVERAGEIFS(Observed!AF$2:AF$9149,Observed!$A$2:$A$9149,$A1164,Observed!$D$2:$D$9149,$D1164),"")</f>
        <v>10.737500000000001</v>
      </c>
      <c r="AG1164" s="22">
        <f>IF(ISNUMBER(AVERAGEIFS(Observed!AG$2:AG$9149,Observed!$A$2:$A$9149,$A1164,Observed!$D$2:$D$9149,$D1164)),AVERAGEIFS(Observed!AG$2:AG$9149,Observed!$A$2:$A$9149,$A1164,Observed!$D$2:$D$9149,$D1164),"")</f>
        <v>89.262500000000003</v>
      </c>
      <c r="AH1164" s="22">
        <f>IF(ISNUMBER(AVERAGEIFS(Observed!AH$2:AH$9149,Observed!$A$2:$A$9149,$A1164,Observed!$D$2:$D$9149,$D1164)),AVERAGEIFS(Observed!AH$2:AH$9149,Observed!$A$2:$A$9149,$A1164,Observed!$D$2:$D$9149,$D1164),"")</f>
        <v>16.342500000000001</v>
      </c>
      <c r="AI1164" s="22">
        <f>IF(ISNUMBER(AVERAGEIFS(Observed!AI$2:AI$9149,Observed!$A$2:$A$9149,$A1164,Observed!$D$2:$D$9149,$D1164)),AVERAGEIFS(Observed!AI$2:AI$9149,Observed!$A$2:$A$9149,$A1164,Observed!$D$2:$D$9149,$D1164),"")</f>
        <v>20.509999999999998</v>
      </c>
      <c r="AJ1164" s="22" t="str">
        <f>IF(ISNUMBER(AVERAGEIFS(Observed!AJ$2:AJ$9149,Observed!$A$2:$A$9149,$A1164,Observed!$D$2:$D$9149,$D1164)),AVERAGEIFS(Observed!AJ$2:AJ$9149,Observed!$A$2:$A$9149,$A1164,Observed!$D$2:$D$9149,$D1164),"")</f>
        <v/>
      </c>
      <c r="AK1164" s="22">
        <f>IF(ISNUMBER(AVERAGEIFS(Observed!AK$2:AK$9149,Observed!$A$2:$A$9149,$A1164,Observed!$D$2:$D$9149,$D1164)),AVERAGEIFS(Observed!AK$2:AK$9149,Observed!$A$2:$A$9149,$A1164,Observed!$D$2:$D$9149,$D1164),"")</f>
        <v>20.295000000000002</v>
      </c>
      <c r="AL1164" s="23">
        <f>IF(ISNUMBER(AVERAGEIFS(Observed!AL$2:AL$9149,Observed!$A$2:$A$9149,$A1164,Observed!$D$2:$D$9149,$D1164)),AVERAGEIFS(Observed!AL$2:AL$9149,Observed!$A$2:$A$9149,$A1164,Observed!$D$2:$D$9149,$D1164),"")</f>
        <v>3.2472000000000001E-2</v>
      </c>
      <c r="AM1164" s="23">
        <f>IF(ISNUMBER(AVERAGEIFS(Observed!AM$2:AM$9149,Observed!$A$2:$A$9149,$A1164,Observed!$D$2:$D$9149,$D1164)),AVERAGEIFS(Observed!AM$2:AM$9149,Observed!$A$2:$A$9149,$A1164,Observed!$D$2:$D$9149,$D1164),"")</f>
        <v>3.2472000000000001E-2</v>
      </c>
      <c r="AN1164" s="22">
        <f>IF(ISNUMBER(AVERAGEIFS(Observed!AN$2:AN$9149,Observed!$A$2:$A$9149,$A1164,Observed!$D$2:$D$9149,$D1164)),AVERAGEIFS(Observed!AN$2:AN$9149,Observed!$A$2:$A$9149,$A1164,Observed!$D$2:$D$9149,$D1164),"")</f>
        <v>83.055000000000007</v>
      </c>
      <c r="AO1164" s="22" t="str">
        <f>IF(ISNUMBER(AVERAGEIFS(Observed!AO$2:AO$9149,Observed!$A$2:$A$9149,$A1164,Observed!$D$2:$D$9149,$D1164)),AVERAGEIFS(Observed!AO$2:AO$9149,Observed!$A$2:$A$9149,$A1164,Observed!$D$2:$D$9149,$D1164),"")</f>
        <v/>
      </c>
      <c r="AP1164" s="21" t="str">
        <f>IF(ISNUMBER(AVERAGEIFS(Observed!AP$2:AP$9149,Observed!$A$2:$A$9149,$A1164,Observed!$D$2:$D$9149,$D1164)),AVERAGEIFS(Observed!AP$2:AP$9149,Observed!$A$2:$A$9149,$A1164,Observed!$D$2:$D$9149,$D1164),"")</f>
        <v/>
      </c>
      <c r="AQ1164" s="22" t="str">
        <f>IF(ISNUMBER(AVERAGEIFS(Observed!AQ$2:AQ$9149,Observed!$A$2:$A$9149,$A1164,Observed!$D$2:$D$9149,$D1164)),AVERAGEIFS(Observed!AQ$2:AQ$9149,Observed!$A$2:$A$9149,$A1164,Observed!$D$2:$D$9149,$D1164),"")</f>
        <v/>
      </c>
      <c r="AR1164" s="22" t="str">
        <f>IF(ISNUMBER(AVERAGEIFS(Observed!AR$2:AR$9149,Observed!$A$2:$A$9149,$A1164,Observed!$D$2:$D$9149,$D1164)),AVERAGEIFS(Observed!AR$2:AR$9149,Observed!$A$2:$A$9149,$A1164,Observed!$D$2:$D$9149,$D1164),"")</f>
        <v/>
      </c>
      <c r="AS1164" s="22" t="str">
        <f>IF(ISNUMBER(AVERAGEIFS(Observed!AS$2:AS$9149,Observed!$A$2:$A$9149,$A1164,Observed!$D$2:$D$9149,$D1164)),AVERAGEIFS(Observed!AS$2:AS$9149,Observed!$A$2:$A$9149,$A1164,Observed!$D$2:$D$9149,$D1164),"")</f>
        <v/>
      </c>
      <c r="AT1164" s="22">
        <f>IF(ISNUMBER(AVERAGEIFS(Observed!AT$2:AT$9149,Observed!$A$2:$A$9149,$A1164,Observed!$D$2:$D$9149,$D1164)),AVERAGEIFS(Observed!AT$2:AT$9149,Observed!$A$2:$A$9149,$A1164,Observed!$D$2:$D$9149,$D1164),"")</f>
        <v>3.0597500000000002</v>
      </c>
      <c r="AU1164" s="22">
        <f>IF(ISNUMBER(AVERAGEIFS(Observed!AU$2:AU$9149,Observed!$A$2:$A$9149,$A1164,Observed!$D$2:$D$9149,$D1164)),AVERAGEIFS(Observed!AU$2:AU$9149,Observed!$A$2:$A$9149,$A1164,Observed!$D$2:$D$9149,$D1164),"")</f>
        <v>21.990749999999998</v>
      </c>
      <c r="AV1164" s="2">
        <f>COUNTIFS(Observed!$A$2:$A$9149,$A1164,Observed!$D$2:$D$9149,$D1164)</f>
        <v>4</v>
      </c>
      <c r="AW1164" s="2">
        <f t="shared" si="18"/>
        <v>13</v>
      </c>
    </row>
    <row r="1165" spans="1:49" x14ac:dyDescent="0.25">
      <c r="A1165" t="s">
        <v>100</v>
      </c>
      <c r="B1165" t="s">
        <v>117</v>
      </c>
      <c r="C1165" t="s">
        <v>103</v>
      </c>
      <c r="D1165" s="3">
        <v>40869</v>
      </c>
      <c r="E1165">
        <v>1</v>
      </c>
      <c r="F1165" t="s">
        <v>102</v>
      </c>
      <c r="K1165" s="24" t="s">
        <v>76</v>
      </c>
      <c r="N1165" s="2"/>
      <c r="O1165" s="21" t="str">
        <f>IF(ISNUMBER(AVERAGEIFS(Observed!O$2:O$9149,Observed!$A$2:$A$9149,$A1165,Observed!$D$2:$D$9149,$D1165)),AVERAGEIFS(Observed!O$2:O$9149,Observed!$A$2:$A$9149,$A1165,Observed!$D$2:$D$9149,$D1165),"")</f>
        <v/>
      </c>
      <c r="P1165" s="22" t="str">
        <f>IF(ISNUMBER(AVERAGEIFS(Observed!P$2:P$9149,Observed!$A$2:$A$9149,$A1165,Observed!$D$2:$D$9149,$D1165)),AVERAGEIFS(Observed!P$2:P$9149,Observed!$A$2:$A$9149,$A1165,Observed!$D$2:$D$9149,$D1165),"")</f>
        <v/>
      </c>
      <c r="Q1165" s="22">
        <f>IF(ISNUMBER(AVERAGEIFS(Observed!Q$2:Q$9149,Observed!$A$2:$A$9149,$A1165,Observed!$D$2:$D$9149,$D1165)),AVERAGEIFS(Observed!Q$2:Q$9149,Observed!$A$2:$A$9149,$A1165,Observed!$D$2:$D$9149,$D1165),"")</f>
        <v>140.58750000000001</v>
      </c>
      <c r="R1165" s="22">
        <f>IF(ISNUMBER(AVERAGEIFS(Observed!R$2:R$9149,Observed!$A$2:$A$9149,$A1165,Observed!$D$2:$D$9149,$D1165)),AVERAGEIFS(Observed!R$2:R$9149,Observed!$A$2:$A$9149,$A1165,Observed!$D$2:$D$9149,$D1165),"")</f>
        <v>140.58750000000001</v>
      </c>
      <c r="S1165" s="22">
        <f>IF(ISNUMBER(AVERAGEIFS(Observed!S$2:S$9149,Observed!$A$2:$A$9149,$A1165,Observed!$D$2:$D$9149,$D1165)),AVERAGEIFS(Observed!S$2:S$9149,Observed!$A$2:$A$9149,$A1165,Observed!$D$2:$D$9149,$D1165),"")</f>
        <v>140.58750000000001</v>
      </c>
      <c r="T1165" s="23" t="str">
        <f>IF(ISNUMBER(AVERAGEIFS(Observed!T$2:T$9149,Observed!$A$2:$A$9149,$A1165,Observed!$D$2:$D$9149,$D1165)),AVERAGEIFS(Observed!T$2:T$9149,Observed!$A$2:$A$9149,$A1165,Observed!$D$2:$D$9149,$D1165),"")</f>
        <v/>
      </c>
      <c r="U1165" s="23" t="str">
        <f>IF(ISNUMBER(AVERAGEIFS(Observed!U$2:U$9149,Observed!$A$2:$A$9149,$A1165,Observed!$D$2:$D$9149,$D1165)),AVERAGEIFS(Observed!U$2:U$9149,Observed!$A$2:$A$9149,$A1165,Observed!$D$2:$D$9149,$D1165),"")</f>
        <v/>
      </c>
      <c r="V1165" s="23" t="str">
        <f>IF(ISNUMBER(AVERAGEIFS(Observed!V$2:V$9149,Observed!$A$2:$A$9149,$A1165,Observed!$D$2:$D$9149,$D1165)),AVERAGEIFS(Observed!V$2:V$9149,Observed!$A$2:$A$9149,$A1165,Observed!$D$2:$D$9149,$D1165),"")</f>
        <v/>
      </c>
      <c r="W1165" s="21" t="str">
        <f>IF(ISNUMBER(AVERAGEIFS(Observed!W$2:W$9149,Observed!$A$2:$A$9149,$A1165,Observed!$D$2:$D$9149,$D1165)),AVERAGEIFS(Observed!W$2:W$9149,Observed!$A$2:$A$9149,$A1165,Observed!$D$2:$D$9149,$D1165),"")</f>
        <v/>
      </c>
      <c r="X1165" s="35" t="str">
        <f>IF(ISNUMBER(AVERAGEIFS(Observed!X$2:X$9149,Observed!$A$2:$A$9149,$A1165,Observed!$D$2:$D$9149,$D1165)),AVERAGEIFS(Observed!X$2:X$9149,Observed!$A$2:$A$9149,$A1165,Observed!$D$2:$D$9149,$D1165),"")</f>
        <v/>
      </c>
      <c r="Y1165" s="35" t="str">
        <f>IF(ISNUMBER(AVERAGEIFS(Observed!Y$2:Y$9149,Observed!$A$2:$A$9149,$A1165,Observed!$D$2:$D$9149,$D1165)),AVERAGEIFS(Observed!Y$2:Y$9149,Observed!$A$2:$A$9149,$A1165,Observed!$D$2:$D$9149,$D1165),"")</f>
        <v/>
      </c>
      <c r="Z1165" s="22" t="str">
        <f>IF(ISNUMBER(AVERAGEIFS(Observed!Z$2:Z$9149,Observed!$A$2:$A$9149,$A1165,Observed!$D$2:$D$9149,$D1165)),AVERAGEIFS(Observed!Z$2:Z$9149,Observed!$A$2:$A$9149,$A1165,Observed!$D$2:$D$9149,$D1165),"")</f>
        <v/>
      </c>
      <c r="AA1165" s="22" t="str">
        <f>IF(ISNUMBER(AVERAGEIFS(Observed!AA$2:AA$9149,Observed!$A$2:$A$9149,$A1165,Observed!$D$2:$D$9149,$D1165)),AVERAGEIFS(Observed!AA$2:AA$9149,Observed!$A$2:$A$9149,$A1165,Observed!$D$2:$D$9149,$D1165),"")</f>
        <v/>
      </c>
      <c r="AB1165" s="22" t="str">
        <f>IF(ISNUMBER(AVERAGEIFS(Observed!AB$2:AB$9149,Observed!$A$2:$A$9149,$A1165,Observed!$D$2:$D$9149,$D1165)),AVERAGEIFS(Observed!AB$2:AB$9149,Observed!$A$2:$A$9149,$A1165,Observed!$D$2:$D$9149,$D1165),"")</f>
        <v/>
      </c>
      <c r="AC1165" s="22" t="str">
        <f>IF(ISNUMBER(AVERAGEIFS(Observed!AC$2:AC$9149,Observed!$A$2:$A$9149,$A1165,Observed!$D$2:$D$9149,$D1165)),AVERAGEIFS(Observed!AC$2:AC$9149,Observed!$A$2:$A$9149,$A1165,Observed!$D$2:$D$9149,$D1165),"")</f>
        <v/>
      </c>
      <c r="AD1165" s="22" t="str">
        <f>IF(ISNUMBER(AVERAGEIFS(Observed!AD$2:AD$9149,Observed!$A$2:$A$9149,$A1165,Observed!$D$2:$D$9149,$D1165)),AVERAGEIFS(Observed!AD$2:AD$9149,Observed!$A$2:$A$9149,$A1165,Observed!$D$2:$D$9149,$D1165),"")</f>
        <v/>
      </c>
      <c r="AE1165" s="22" t="str">
        <f>IF(ISNUMBER(AVERAGEIFS(Observed!AE$2:AE$9149,Observed!$A$2:$A$9149,$A1165,Observed!$D$2:$D$9149,$D1165)),AVERAGEIFS(Observed!AE$2:AE$9149,Observed!$A$2:$A$9149,$A1165,Observed!$D$2:$D$9149,$D1165),"")</f>
        <v/>
      </c>
      <c r="AF1165" s="22">
        <f>IF(ISNUMBER(AVERAGEIFS(Observed!AF$2:AF$9149,Observed!$A$2:$A$9149,$A1165,Observed!$D$2:$D$9149,$D1165)),AVERAGEIFS(Observed!AF$2:AF$9149,Observed!$A$2:$A$9149,$A1165,Observed!$D$2:$D$9149,$D1165),"")</f>
        <v>10.849999999999998</v>
      </c>
      <c r="AG1165" s="22">
        <f>IF(ISNUMBER(AVERAGEIFS(Observed!AG$2:AG$9149,Observed!$A$2:$A$9149,$A1165,Observed!$D$2:$D$9149,$D1165)),AVERAGEIFS(Observed!AG$2:AG$9149,Observed!$A$2:$A$9149,$A1165,Observed!$D$2:$D$9149,$D1165),"")</f>
        <v>89.15</v>
      </c>
      <c r="AH1165" s="22">
        <f>IF(ISNUMBER(AVERAGEIFS(Observed!AH$2:AH$9149,Observed!$A$2:$A$9149,$A1165,Observed!$D$2:$D$9149,$D1165)),AVERAGEIFS(Observed!AH$2:AH$9149,Observed!$A$2:$A$9149,$A1165,Observed!$D$2:$D$9149,$D1165),"")</f>
        <v>17.392500000000002</v>
      </c>
      <c r="AI1165" s="22">
        <f>IF(ISNUMBER(AVERAGEIFS(Observed!AI$2:AI$9149,Observed!$A$2:$A$9149,$A1165,Observed!$D$2:$D$9149,$D1165)),AVERAGEIFS(Observed!AI$2:AI$9149,Observed!$A$2:$A$9149,$A1165,Observed!$D$2:$D$9149,$D1165),"")</f>
        <v>22.330000000000002</v>
      </c>
      <c r="AJ1165" s="22" t="str">
        <f>IF(ISNUMBER(AVERAGEIFS(Observed!AJ$2:AJ$9149,Observed!$A$2:$A$9149,$A1165,Observed!$D$2:$D$9149,$D1165)),AVERAGEIFS(Observed!AJ$2:AJ$9149,Observed!$A$2:$A$9149,$A1165,Observed!$D$2:$D$9149,$D1165),"")</f>
        <v/>
      </c>
      <c r="AK1165" s="22">
        <f>IF(ISNUMBER(AVERAGEIFS(Observed!AK$2:AK$9149,Observed!$A$2:$A$9149,$A1165,Observed!$D$2:$D$9149,$D1165)),AVERAGEIFS(Observed!AK$2:AK$9149,Observed!$A$2:$A$9149,$A1165,Observed!$D$2:$D$9149,$D1165),"")</f>
        <v>18.954999999999998</v>
      </c>
      <c r="AL1165" s="23">
        <f>IF(ISNUMBER(AVERAGEIFS(Observed!AL$2:AL$9149,Observed!$A$2:$A$9149,$A1165,Observed!$D$2:$D$9149,$D1165)),AVERAGEIFS(Observed!AL$2:AL$9149,Observed!$A$2:$A$9149,$A1165,Observed!$D$2:$D$9149,$D1165),"")</f>
        <v>3.0327999999999997E-2</v>
      </c>
      <c r="AM1165" s="23">
        <f>IF(ISNUMBER(AVERAGEIFS(Observed!AM$2:AM$9149,Observed!$A$2:$A$9149,$A1165,Observed!$D$2:$D$9149,$D1165)),AVERAGEIFS(Observed!AM$2:AM$9149,Observed!$A$2:$A$9149,$A1165,Observed!$D$2:$D$9149,$D1165),"")</f>
        <v>3.0327999999999997E-2</v>
      </c>
      <c r="AN1165" s="22">
        <f>IF(ISNUMBER(AVERAGEIFS(Observed!AN$2:AN$9149,Observed!$A$2:$A$9149,$A1165,Observed!$D$2:$D$9149,$D1165)),AVERAGEIFS(Observed!AN$2:AN$9149,Observed!$A$2:$A$9149,$A1165,Observed!$D$2:$D$9149,$D1165),"")</f>
        <v>79.55</v>
      </c>
      <c r="AO1165" s="22" t="str">
        <f>IF(ISNUMBER(AVERAGEIFS(Observed!AO$2:AO$9149,Observed!$A$2:$A$9149,$A1165,Observed!$D$2:$D$9149,$D1165)),AVERAGEIFS(Observed!AO$2:AO$9149,Observed!$A$2:$A$9149,$A1165,Observed!$D$2:$D$9149,$D1165),"")</f>
        <v/>
      </c>
      <c r="AP1165" s="21" t="str">
        <f>IF(ISNUMBER(AVERAGEIFS(Observed!AP$2:AP$9149,Observed!$A$2:$A$9149,$A1165,Observed!$D$2:$D$9149,$D1165)),AVERAGEIFS(Observed!AP$2:AP$9149,Observed!$A$2:$A$9149,$A1165,Observed!$D$2:$D$9149,$D1165),"")</f>
        <v/>
      </c>
      <c r="AQ1165" s="22" t="str">
        <f>IF(ISNUMBER(AVERAGEIFS(Observed!AQ$2:AQ$9149,Observed!$A$2:$A$9149,$A1165,Observed!$D$2:$D$9149,$D1165)),AVERAGEIFS(Observed!AQ$2:AQ$9149,Observed!$A$2:$A$9149,$A1165,Observed!$D$2:$D$9149,$D1165),"")</f>
        <v/>
      </c>
      <c r="AR1165" s="22" t="str">
        <f>IF(ISNUMBER(AVERAGEIFS(Observed!AR$2:AR$9149,Observed!$A$2:$A$9149,$A1165,Observed!$D$2:$D$9149,$D1165)),AVERAGEIFS(Observed!AR$2:AR$9149,Observed!$A$2:$A$9149,$A1165,Observed!$D$2:$D$9149,$D1165),"")</f>
        <v/>
      </c>
      <c r="AS1165" s="22" t="str">
        <f>IF(ISNUMBER(AVERAGEIFS(Observed!AS$2:AS$9149,Observed!$A$2:$A$9149,$A1165,Observed!$D$2:$D$9149,$D1165)),AVERAGEIFS(Observed!AS$2:AS$9149,Observed!$A$2:$A$9149,$A1165,Observed!$D$2:$D$9149,$D1165),"")</f>
        <v/>
      </c>
      <c r="AT1165" s="22">
        <f>IF(ISNUMBER(AVERAGEIFS(Observed!AT$2:AT$9149,Observed!$A$2:$A$9149,$A1165,Observed!$D$2:$D$9149,$D1165)),AVERAGEIFS(Observed!AT$2:AT$9149,Observed!$A$2:$A$9149,$A1165,Observed!$D$2:$D$9149,$D1165),"")</f>
        <v>4.2395000000000005</v>
      </c>
      <c r="AU1165" s="22">
        <f>IF(ISNUMBER(AVERAGEIFS(Observed!AU$2:AU$9149,Observed!$A$2:$A$9149,$A1165,Observed!$D$2:$D$9149,$D1165)),AVERAGEIFS(Observed!AU$2:AU$9149,Observed!$A$2:$A$9149,$A1165,Observed!$D$2:$D$9149,$D1165),"")</f>
        <v>4.2395000000000005</v>
      </c>
      <c r="AV1165" s="2">
        <f>COUNTIFS(Observed!$A$2:$A$9149,$A1165,Observed!$D$2:$D$9149,$D1165)</f>
        <v>4</v>
      </c>
      <c r="AW1165" s="2">
        <f t="shared" si="18"/>
        <v>13</v>
      </c>
    </row>
    <row r="1166" spans="1:49" x14ac:dyDescent="0.25">
      <c r="A1166" t="s">
        <v>100</v>
      </c>
      <c r="B1166" t="s">
        <v>117</v>
      </c>
      <c r="C1166" t="s">
        <v>103</v>
      </c>
      <c r="D1166" s="3">
        <v>40897</v>
      </c>
      <c r="E1166">
        <v>1</v>
      </c>
      <c r="F1166" t="s">
        <v>102</v>
      </c>
      <c r="K1166" s="24" t="s">
        <v>76</v>
      </c>
      <c r="N1166" s="2"/>
      <c r="O1166" s="21" t="str">
        <f>IF(ISNUMBER(AVERAGEIFS(Observed!O$2:O$9149,Observed!$A$2:$A$9149,$A1166,Observed!$D$2:$D$9149,$D1166)),AVERAGEIFS(Observed!O$2:O$9149,Observed!$A$2:$A$9149,$A1166,Observed!$D$2:$D$9149,$D1166),"")</f>
        <v/>
      </c>
      <c r="P1166" s="22" t="str">
        <f>IF(ISNUMBER(AVERAGEIFS(Observed!P$2:P$9149,Observed!$A$2:$A$9149,$A1166,Observed!$D$2:$D$9149,$D1166)),AVERAGEIFS(Observed!P$2:P$9149,Observed!$A$2:$A$9149,$A1166,Observed!$D$2:$D$9149,$D1166),"")</f>
        <v/>
      </c>
      <c r="Q1166" s="22">
        <f>IF(ISNUMBER(AVERAGEIFS(Observed!Q$2:Q$9149,Observed!$A$2:$A$9149,$A1166,Observed!$D$2:$D$9149,$D1166)),AVERAGEIFS(Observed!Q$2:Q$9149,Observed!$A$2:$A$9149,$A1166,Observed!$D$2:$D$9149,$D1166),"")</f>
        <v>188.59250000000003</v>
      </c>
      <c r="R1166" s="22">
        <f>IF(ISNUMBER(AVERAGEIFS(Observed!R$2:R$9149,Observed!$A$2:$A$9149,$A1166,Observed!$D$2:$D$9149,$D1166)),AVERAGEIFS(Observed!R$2:R$9149,Observed!$A$2:$A$9149,$A1166,Observed!$D$2:$D$9149,$D1166),"")</f>
        <v>188.59250000000003</v>
      </c>
      <c r="S1166" s="22">
        <f>IF(ISNUMBER(AVERAGEIFS(Observed!S$2:S$9149,Observed!$A$2:$A$9149,$A1166,Observed!$D$2:$D$9149,$D1166)),AVERAGEIFS(Observed!S$2:S$9149,Observed!$A$2:$A$9149,$A1166,Observed!$D$2:$D$9149,$D1166),"")</f>
        <v>329.17999999999995</v>
      </c>
      <c r="T1166" s="23" t="str">
        <f>IF(ISNUMBER(AVERAGEIFS(Observed!T$2:T$9149,Observed!$A$2:$A$9149,$A1166,Observed!$D$2:$D$9149,$D1166)),AVERAGEIFS(Observed!T$2:T$9149,Observed!$A$2:$A$9149,$A1166,Observed!$D$2:$D$9149,$D1166),"")</f>
        <v/>
      </c>
      <c r="U1166" s="23" t="str">
        <f>IF(ISNUMBER(AVERAGEIFS(Observed!U$2:U$9149,Observed!$A$2:$A$9149,$A1166,Observed!$D$2:$D$9149,$D1166)),AVERAGEIFS(Observed!U$2:U$9149,Observed!$A$2:$A$9149,$A1166,Observed!$D$2:$D$9149,$D1166),"")</f>
        <v/>
      </c>
      <c r="V1166" s="23" t="str">
        <f>IF(ISNUMBER(AVERAGEIFS(Observed!V$2:V$9149,Observed!$A$2:$A$9149,$A1166,Observed!$D$2:$D$9149,$D1166)),AVERAGEIFS(Observed!V$2:V$9149,Observed!$A$2:$A$9149,$A1166,Observed!$D$2:$D$9149,$D1166),"")</f>
        <v/>
      </c>
      <c r="W1166" s="21" t="str">
        <f>IF(ISNUMBER(AVERAGEIFS(Observed!W$2:W$9149,Observed!$A$2:$A$9149,$A1166,Observed!$D$2:$D$9149,$D1166)),AVERAGEIFS(Observed!W$2:W$9149,Observed!$A$2:$A$9149,$A1166,Observed!$D$2:$D$9149,$D1166),"")</f>
        <v/>
      </c>
      <c r="X1166" s="35" t="str">
        <f>IF(ISNUMBER(AVERAGEIFS(Observed!X$2:X$9149,Observed!$A$2:$A$9149,$A1166,Observed!$D$2:$D$9149,$D1166)),AVERAGEIFS(Observed!X$2:X$9149,Observed!$A$2:$A$9149,$A1166,Observed!$D$2:$D$9149,$D1166),"")</f>
        <v/>
      </c>
      <c r="Y1166" s="35" t="str">
        <f>IF(ISNUMBER(AVERAGEIFS(Observed!Y$2:Y$9149,Observed!$A$2:$A$9149,$A1166,Observed!$D$2:$D$9149,$D1166)),AVERAGEIFS(Observed!Y$2:Y$9149,Observed!$A$2:$A$9149,$A1166,Observed!$D$2:$D$9149,$D1166),"")</f>
        <v/>
      </c>
      <c r="Z1166" s="22" t="str">
        <f>IF(ISNUMBER(AVERAGEIFS(Observed!Z$2:Z$9149,Observed!$A$2:$A$9149,$A1166,Observed!$D$2:$D$9149,$D1166)),AVERAGEIFS(Observed!Z$2:Z$9149,Observed!$A$2:$A$9149,$A1166,Observed!$D$2:$D$9149,$D1166),"")</f>
        <v/>
      </c>
      <c r="AA1166" s="22" t="str">
        <f>IF(ISNUMBER(AVERAGEIFS(Observed!AA$2:AA$9149,Observed!$A$2:$A$9149,$A1166,Observed!$D$2:$D$9149,$D1166)),AVERAGEIFS(Observed!AA$2:AA$9149,Observed!$A$2:$A$9149,$A1166,Observed!$D$2:$D$9149,$D1166),"")</f>
        <v/>
      </c>
      <c r="AB1166" s="22" t="str">
        <f>IF(ISNUMBER(AVERAGEIFS(Observed!AB$2:AB$9149,Observed!$A$2:$A$9149,$A1166,Observed!$D$2:$D$9149,$D1166)),AVERAGEIFS(Observed!AB$2:AB$9149,Observed!$A$2:$A$9149,$A1166,Observed!$D$2:$D$9149,$D1166),"")</f>
        <v/>
      </c>
      <c r="AC1166" s="22" t="str">
        <f>IF(ISNUMBER(AVERAGEIFS(Observed!AC$2:AC$9149,Observed!$A$2:$A$9149,$A1166,Observed!$D$2:$D$9149,$D1166)),AVERAGEIFS(Observed!AC$2:AC$9149,Observed!$A$2:$A$9149,$A1166,Observed!$D$2:$D$9149,$D1166),"")</f>
        <v/>
      </c>
      <c r="AD1166" s="22" t="str">
        <f>IF(ISNUMBER(AVERAGEIFS(Observed!AD$2:AD$9149,Observed!$A$2:$A$9149,$A1166,Observed!$D$2:$D$9149,$D1166)),AVERAGEIFS(Observed!AD$2:AD$9149,Observed!$A$2:$A$9149,$A1166,Observed!$D$2:$D$9149,$D1166),"")</f>
        <v/>
      </c>
      <c r="AE1166" s="22" t="str">
        <f>IF(ISNUMBER(AVERAGEIFS(Observed!AE$2:AE$9149,Observed!$A$2:$A$9149,$A1166,Observed!$D$2:$D$9149,$D1166)),AVERAGEIFS(Observed!AE$2:AE$9149,Observed!$A$2:$A$9149,$A1166,Observed!$D$2:$D$9149,$D1166),"")</f>
        <v/>
      </c>
      <c r="AF1166" s="22">
        <f>IF(ISNUMBER(AVERAGEIFS(Observed!AF$2:AF$9149,Observed!$A$2:$A$9149,$A1166,Observed!$D$2:$D$9149,$D1166)),AVERAGEIFS(Observed!AF$2:AF$9149,Observed!$A$2:$A$9149,$A1166,Observed!$D$2:$D$9149,$D1166),"")</f>
        <v>10.392500000000002</v>
      </c>
      <c r="AG1166" s="22">
        <f>IF(ISNUMBER(AVERAGEIFS(Observed!AG$2:AG$9149,Observed!$A$2:$A$9149,$A1166,Observed!$D$2:$D$9149,$D1166)),AVERAGEIFS(Observed!AG$2:AG$9149,Observed!$A$2:$A$9149,$A1166,Observed!$D$2:$D$9149,$D1166),"")</f>
        <v>89.607500000000002</v>
      </c>
      <c r="AH1166" s="22">
        <f>IF(ISNUMBER(AVERAGEIFS(Observed!AH$2:AH$9149,Observed!$A$2:$A$9149,$A1166,Observed!$D$2:$D$9149,$D1166)),AVERAGEIFS(Observed!AH$2:AH$9149,Observed!$A$2:$A$9149,$A1166,Observed!$D$2:$D$9149,$D1166),"")</f>
        <v>21.9575</v>
      </c>
      <c r="AI1166" s="22">
        <f>IF(ISNUMBER(AVERAGEIFS(Observed!AI$2:AI$9149,Observed!$A$2:$A$9149,$A1166,Observed!$D$2:$D$9149,$D1166)),AVERAGEIFS(Observed!AI$2:AI$9149,Observed!$A$2:$A$9149,$A1166,Observed!$D$2:$D$9149,$D1166),"")</f>
        <v>27.169999999999998</v>
      </c>
      <c r="AJ1166" s="22" t="str">
        <f>IF(ISNUMBER(AVERAGEIFS(Observed!AJ$2:AJ$9149,Observed!$A$2:$A$9149,$A1166,Observed!$D$2:$D$9149,$D1166)),AVERAGEIFS(Observed!AJ$2:AJ$9149,Observed!$A$2:$A$9149,$A1166,Observed!$D$2:$D$9149,$D1166),"")</f>
        <v/>
      </c>
      <c r="AK1166" s="22">
        <f>IF(ISNUMBER(AVERAGEIFS(Observed!AK$2:AK$9149,Observed!$A$2:$A$9149,$A1166,Observed!$D$2:$D$9149,$D1166)),AVERAGEIFS(Observed!AK$2:AK$9149,Observed!$A$2:$A$9149,$A1166,Observed!$D$2:$D$9149,$D1166),"")</f>
        <v>13.885</v>
      </c>
      <c r="AL1166" s="23">
        <f>IF(ISNUMBER(AVERAGEIFS(Observed!AL$2:AL$9149,Observed!$A$2:$A$9149,$A1166,Observed!$D$2:$D$9149,$D1166)),AVERAGEIFS(Observed!AL$2:AL$9149,Observed!$A$2:$A$9149,$A1166,Observed!$D$2:$D$9149,$D1166),"")</f>
        <v>2.2216E-2</v>
      </c>
      <c r="AM1166" s="23">
        <f>IF(ISNUMBER(AVERAGEIFS(Observed!AM$2:AM$9149,Observed!$A$2:$A$9149,$A1166,Observed!$D$2:$D$9149,$D1166)),AVERAGEIFS(Observed!AM$2:AM$9149,Observed!$A$2:$A$9149,$A1166,Observed!$D$2:$D$9149,$D1166),"")</f>
        <v>2.2216E-2</v>
      </c>
      <c r="AN1166" s="22">
        <f>IF(ISNUMBER(AVERAGEIFS(Observed!AN$2:AN$9149,Observed!$A$2:$A$9149,$A1166,Observed!$D$2:$D$9149,$D1166)),AVERAGEIFS(Observed!AN$2:AN$9149,Observed!$A$2:$A$9149,$A1166,Observed!$D$2:$D$9149,$D1166),"")</f>
        <v>74.237499999999983</v>
      </c>
      <c r="AO1166" s="22" t="str">
        <f>IF(ISNUMBER(AVERAGEIFS(Observed!AO$2:AO$9149,Observed!$A$2:$A$9149,$A1166,Observed!$D$2:$D$9149,$D1166)),AVERAGEIFS(Observed!AO$2:AO$9149,Observed!$A$2:$A$9149,$A1166,Observed!$D$2:$D$9149,$D1166),"")</f>
        <v/>
      </c>
      <c r="AP1166" s="21" t="str">
        <f>IF(ISNUMBER(AVERAGEIFS(Observed!AP$2:AP$9149,Observed!$A$2:$A$9149,$A1166,Observed!$D$2:$D$9149,$D1166)),AVERAGEIFS(Observed!AP$2:AP$9149,Observed!$A$2:$A$9149,$A1166,Observed!$D$2:$D$9149,$D1166),"")</f>
        <v/>
      </c>
      <c r="AQ1166" s="22" t="str">
        <f>IF(ISNUMBER(AVERAGEIFS(Observed!AQ$2:AQ$9149,Observed!$A$2:$A$9149,$A1166,Observed!$D$2:$D$9149,$D1166)),AVERAGEIFS(Observed!AQ$2:AQ$9149,Observed!$A$2:$A$9149,$A1166,Observed!$D$2:$D$9149,$D1166),"")</f>
        <v/>
      </c>
      <c r="AR1166" s="22" t="str">
        <f>IF(ISNUMBER(AVERAGEIFS(Observed!AR$2:AR$9149,Observed!$A$2:$A$9149,$A1166,Observed!$D$2:$D$9149,$D1166)),AVERAGEIFS(Observed!AR$2:AR$9149,Observed!$A$2:$A$9149,$A1166,Observed!$D$2:$D$9149,$D1166),"")</f>
        <v/>
      </c>
      <c r="AS1166" s="22" t="str">
        <f>IF(ISNUMBER(AVERAGEIFS(Observed!AS$2:AS$9149,Observed!$A$2:$A$9149,$A1166,Observed!$D$2:$D$9149,$D1166)),AVERAGEIFS(Observed!AS$2:AS$9149,Observed!$A$2:$A$9149,$A1166,Observed!$D$2:$D$9149,$D1166),"")</f>
        <v/>
      </c>
      <c r="AT1166" s="22">
        <f>IF(ISNUMBER(AVERAGEIFS(Observed!AT$2:AT$9149,Observed!$A$2:$A$9149,$A1166,Observed!$D$2:$D$9149,$D1166)),AVERAGEIFS(Observed!AT$2:AT$9149,Observed!$A$2:$A$9149,$A1166,Observed!$D$2:$D$9149,$D1166),"")</f>
        <v>4.1989999999999998</v>
      </c>
      <c r="AU1166" s="22">
        <f>IF(ISNUMBER(AVERAGEIFS(Observed!AU$2:AU$9149,Observed!$A$2:$A$9149,$A1166,Observed!$D$2:$D$9149,$D1166)),AVERAGEIFS(Observed!AU$2:AU$9149,Observed!$A$2:$A$9149,$A1166,Observed!$D$2:$D$9149,$D1166),"")</f>
        <v>8.4385000000000012</v>
      </c>
      <c r="AV1166" s="2">
        <f>COUNTIFS(Observed!$A$2:$A$9149,$A1166,Observed!$D$2:$D$9149,$D1166)</f>
        <v>4</v>
      </c>
      <c r="AW1166" s="2">
        <f t="shared" si="18"/>
        <v>13</v>
      </c>
    </row>
    <row r="1167" spans="1:49" x14ac:dyDescent="0.25">
      <c r="A1167" t="s">
        <v>100</v>
      </c>
      <c r="B1167" t="s">
        <v>117</v>
      </c>
      <c r="C1167" t="s">
        <v>103</v>
      </c>
      <c r="D1167" s="3">
        <v>40924</v>
      </c>
      <c r="E1167">
        <v>1</v>
      </c>
      <c r="F1167" t="s">
        <v>102</v>
      </c>
      <c r="K1167" s="24" t="s">
        <v>76</v>
      </c>
      <c r="N1167" s="2"/>
      <c r="O1167" s="21" t="str">
        <f>IF(ISNUMBER(AVERAGEIFS(Observed!O$2:O$9149,Observed!$A$2:$A$9149,$A1167,Observed!$D$2:$D$9149,$D1167)),AVERAGEIFS(Observed!O$2:O$9149,Observed!$A$2:$A$9149,$A1167,Observed!$D$2:$D$9149,$D1167),"")</f>
        <v/>
      </c>
      <c r="P1167" s="22" t="str">
        <f>IF(ISNUMBER(AVERAGEIFS(Observed!P$2:P$9149,Observed!$A$2:$A$9149,$A1167,Observed!$D$2:$D$9149,$D1167)),AVERAGEIFS(Observed!P$2:P$9149,Observed!$A$2:$A$9149,$A1167,Observed!$D$2:$D$9149,$D1167),"")</f>
        <v/>
      </c>
      <c r="Q1167" s="22">
        <f>IF(ISNUMBER(AVERAGEIFS(Observed!Q$2:Q$9149,Observed!$A$2:$A$9149,$A1167,Observed!$D$2:$D$9149,$D1167)),AVERAGEIFS(Observed!Q$2:Q$9149,Observed!$A$2:$A$9149,$A1167,Observed!$D$2:$D$9149,$D1167),"")</f>
        <v>134.845</v>
      </c>
      <c r="R1167" s="22">
        <f>IF(ISNUMBER(AVERAGEIFS(Observed!R$2:R$9149,Observed!$A$2:$A$9149,$A1167,Observed!$D$2:$D$9149,$D1167)),AVERAGEIFS(Observed!R$2:R$9149,Observed!$A$2:$A$9149,$A1167,Observed!$D$2:$D$9149,$D1167),"")</f>
        <v>134.845</v>
      </c>
      <c r="S1167" s="22">
        <f>IF(ISNUMBER(AVERAGEIFS(Observed!S$2:S$9149,Observed!$A$2:$A$9149,$A1167,Observed!$D$2:$D$9149,$D1167)),AVERAGEIFS(Observed!S$2:S$9149,Observed!$A$2:$A$9149,$A1167,Observed!$D$2:$D$9149,$D1167),"")</f>
        <v>464.02499999999998</v>
      </c>
      <c r="T1167" s="23" t="str">
        <f>IF(ISNUMBER(AVERAGEIFS(Observed!T$2:T$9149,Observed!$A$2:$A$9149,$A1167,Observed!$D$2:$D$9149,$D1167)),AVERAGEIFS(Observed!T$2:T$9149,Observed!$A$2:$A$9149,$A1167,Observed!$D$2:$D$9149,$D1167),"")</f>
        <v/>
      </c>
      <c r="U1167" s="23" t="str">
        <f>IF(ISNUMBER(AVERAGEIFS(Observed!U$2:U$9149,Observed!$A$2:$A$9149,$A1167,Observed!$D$2:$D$9149,$D1167)),AVERAGEIFS(Observed!U$2:U$9149,Observed!$A$2:$A$9149,$A1167,Observed!$D$2:$D$9149,$D1167),"")</f>
        <v/>
      </c>
      <c r="V1167" s="23" t="str">
        <f>IF(ISNUMBER(AVERAGEIFS(Observed!V$2:V$9149,Observed!$A$2:$A$9149,$A1167,Observed!$D$2:$D$9149,$D1167)),AVERAGEIFS(Observed!V$2:V$9149,Observed!$A$2:$A$9149,$A1167,Observed!$D$2:$D$9149,$D1167),"")</f>
        <v/>
      </c>
      <c r="W1167" s="21" t="str">
        <f>IF(ISNUMBER(AVERAGEIFS(Observed!W$2:W$9149,Observed!$A$2:$A$9149,$A1167,Observed!$D$2:$D$9149,$D1167)),AVERAGEIFS(Observed!W$2:W$9149,Observed!$A$2:$A$9149,$A1167,Observed!$D$2:$D$9149,$D1167),"")</f>
        <v/>
      </c>
      <c r="X1167" s="35" t="str">
        <f>IF(ISNUMBER(AVERAGEIFS(Observed!X$2:X$9149,Observed!$A$2:$A$9149,$A1167,Observed!$D$2:$D$9149,$D1167)),AVERAGEIFS(Observed!X$2:X$9149,Observed!$A$2:$A$9149,$A1167,Observed!$D$2:$D$9149,$D1167),"")</f>
        <v/>
      </c>
      <c r="Y1167" s="35" t="str">
        <f>IF(ISNUMBER(AVERAGEIFS(Observed!Y$2:Y$9149,Observed!$A$2:$A$9149,$A1167,Observed!$D$2:$D$9149,$D1167)),AVERAGEIFS(Observed!Y$2:Y$9149,Observed!$A$2:$A$9149,$A1167,Observed!$D$2:$D$9149,$D1167),"")</f>
        <v/>
      </c>
      <c r="Z1167" s="22" t="str">
        <f>IF(ISNUMBER(AVERAGEIFS(Observed!Z$2:Z$9149,Observed!$A$2:$A$9149,$A1167,Observed!$D$2:$D$9149,$D1167)),AVERAGEIFS(Observed!Z$2:Z$9149,Observed!$A$2:$A$9149,$A1167,Observed!$D$2:$D$9149,$D1167),"")</f>
        <v/>
      </c>
      <c r="AA1167" s="22" t="str">
        <f>IF(ISNUMBER(AVERAGEIFS(Observed!AA$2:AA$9149,Observed!$A$2:$A$9149,$A1167,Observed!$D$2:$D$9149,$D1167)),AVERAGEIFS(Observed!AA$2:AA$9149,Observed!$A$2:$A$9149,$A1167,Observed!$D$2:$D$9149,$D1167),"")</f>
        <v/>
      </c>
      <c r="AB1167" s="22" t="str">
        <f>IF(ISNUMBER(AVERAGEIFS(Observed!AB$2:AB$9149,Observed!$A$2:$A$9149,$A1167,Observed!$D$2:$D$9149,$D1167)),AVERAGEIFS(Observed!AB$2:AB$9149,Observed!$A$2:$A$9149,$A1167,Observed!$D$2:$D$9149,$D1167),"")</f>
        <v/>
      </c>
      <c r="AC1167" s="22" t="str">
        <f>IF(ISNUMBER(AVERAGEIFS(Observed!AC$2:AC$9149,Observed!$A$2:$A$9149,$A1167,Observed!$D$2:$D$9149,$D1167)),AVERAGEIFS(Observed!AC$2:AC$9149,Observed!$A$2:$A$9149,$A1167,Observed!$D$2:$D$9149,$D1167),"")</f>
        <v/>
      </c>
      <c r="AD1167" s="22" t="str">
        <f>IF(ISNUMBER(AVERAGEIFS(Observed!AD$2:AD$9149,Observed!$A$2:$A$9149,$A1167,Observed!$D$2:$D$9149,$D1167)),AVERAGEIFS(Observed!AD$2:AD$9149,Observed!$A$2:$A$9149,$A1167,Observed!$D$2:$D$9149,$D1167),"")</f>
        <v/>
      </c>
      <c r="AE1167" s="22" t="str">
        <f>IF(ISNUMBER(AVERAGEIFS(Observed!AE$2:AE$9149,Observed!$A$2:$A$9149,$A1167,Observed!$D$2:$D$9149,$D1167)),AVERAGEIFS(Observed!AE$2:AE$9149,Observed!$A$2:$A$9149,$A1167,Observed!$D$2:$D$9149,$D1167),"")</f>
        <v/>
      </c>
      <c r="AF1167" s="22">
        <f>IF(ISNUMBER(AVERAGEIFS(Observed!AF$2:AF$9149,Observed!$A$2:$A$9149,$A1167,Observed!$D$2:$D$9149,$D1167)),AVERAGEIFS(Observed!AF$2:AF$9149,Observed!$A$2:$A$9149,$A1167,Observed!$D$2:$D$9149,$D1167),"")</f>
        <v>9.4949999999999974</v>
      </c>
      <c r="AG1167" s="22">
        <f>IF(ISNUMBER(AVERAGEIFS(Observed!AG$2:AG$9149,Observed!$A$2:$A$9149,$A1167,Observed!$D$2:$D$9149,$D1167)),AVERAGEIFS(Observed!AG$2:AG$9149,Observed!$A$2:$A$9149,$A1167,Observed!$D$2:$D$9149,$D1167),"")</f>
        <v>90.504999999999995</v>
      </c>
      <c r="AH1167" s="22">
        <f>IF(ISNUMBER(AVERAGEIFS(Observed!AH$2:AH$9149,Observed!$A$2:$A$9149,$A1167,Observed!$D$2:$D$9149,$D1167)),AVERAGEIFS(Observed!AH$2:AH$9149,Observed!$A$2:$A$9149,$A1167,Observed!$D$2:$D$9149,$D1167),"")</f>
        <v>23.5975</v>
      </c>
      <c r="AI1167" s="22">
        <f>IF(ISNUMBER(AVERAGEIFS(Observed!AI$2:AI$9149,Observed!$A$2:$A$9149,$A1167,Observed!$D$2:$D$9149,$D1167)),AVERAGEIFS(Observed!AI$2:AI$9149,Observed!$A$2:$A$9149,$A1167,Observed!$D$2:$D$9149,$D1167),"")</f>
        <v>31.515000000000001</v>
      </c>
      <c r="AJ1167" s="22" t="str">
        <f>IF(ISNUMBER(AVERAGEIFS(Observed!AJ$2:AJ$9149,Observed!$A$2:$A$9149,$A1167,Observed!$D$2:$D$9149,$D1167)),AVERAGEIFS(Observed!AJ$2:AJ$9149,Observed!$A$2:$A$9149,$A1167,Observed!$D$2:$D$9149,$D1167),"")</f>
        <v/>
      </c>
      <c r="AK1167" s="22">
        <f>IF(ISNUMBER(AVERAGEIFS(Observed!AK$2:AK$9149,Observed!$A$2:$A$9149,$A1167,Observed!$D$2:$D$9149,$D1167)),AVERAGEIFS(Observed!AK$2:AK$9149,Observed!$A$2:$A$9149,$A1167,Observed!$D$2:$D$9149,$D1167),"")</f>
        <v>13.760000000000002</v>
      </c>
      <c r="AL1167" s="23">
        <f>IF(ISNUMBER(AVERAGEIFS(Observed!AL$2:AL$9149,Observed!$A$2:$A$9149,$A1167,Observed!$D$2:$D$9149,$D1167)),AVERAGEIFS(Observed!AL$2:AL$9149,Observed!$A$2:$A$9149,$A1167,Observed!$D$2:$D$9149,$D1167),"")</f>
        <v>2.2016000000000001E-2</v>
      </c>
      <c r="AM1167" s="23">
        <f>IF(ISNUMBER(AVERAGEIFS(Observed!AM$2:AM$9149,Observed!$A$2:$A$9149,$A1167,Observed!$D$2:$D$9149,$D1167)),AVERAGEIFS(Observed!AM$2:AM$9149,Observed!$A$2:$A$9149,$A1167,Observed!$D$2:$D$9149,$D1167),"")</f>
        <v>2.2016000000000001E-2</v>
      </c>
      <c r="AN1167" s="22">
        <f>IF(ISNUMBER(AVERAGEIFS(Observed!AN$2:AN$9149,Observed!$A$2:$A$9149,$A1167,Observed!$D$2:$D$9149,$D1167)),AVERAGEIFS(Observed!AN$2:AN$9149,Observed!$A$2:$A$9149,$A1167,Observed!$D$2:$D$9149,$D1167),"")</f>
        <v>72.027500000000003</v>
      </c>
      <c r="AO1167" s="22" t="str">
        <f>IF(ISNUMBER(AVERAGEIFS(Observed!AO$2:AO$9149,Observed!$A$2:$A$9149,$A1167,Observed!$D$2:$D$9149,$D1167)),AVERAGEIFS(Observed!AO$2:AO$9149,Observed!$A$2:$A$9149,$A1167,Observed!$D$2:$D$9149,$D1167),"")</f>
        <v/>
      </c>
      <c r="AP1167" s="21" t="str">
        <f>IF(ISNUMBER(AVERAGEIFS(Observed!AP$2:AP$9149,Observed!$A$2:$A$9149,$A1167,Observed!$D$2:$D$9149,$D1167)),AVERAGEIFS(Observed!AP$2:AP$9149,Observed!$A$2:$A$9149,$A1167,Observed!$D$2:$D$9149,$D1167),"")</f>
        <v/>
      </c>
      <c r="AQ1167" s="22" t="str">
        <f>IF(ISNUMBER(AVERAGEIFS(Observed!AQ$2:AQ$9149,Observed!$A$2:$A$9149,$A1167,Observed!$D$2:$D$9149,$D1167)),AVERAGEIFS(Observed!AQ$2:AQ$9149,Observed!$A$2:$A$9149,$A1167,Observed!$D$2:$D$9149,$D1167),"")</f>
        <v/>
      </c>
      <c r="AR1167" s="22" t="str">
        <f>IF(ISNUMBER(AVERAGEIFS(Observed!AR$2:AR$9149,Observed!$A$2:$A$9149,$A1167,Observed!$D$2:$D$9149,$D1167)),AVERAGEIFS(Observed!AR$2:AR$9149,Observed!$A$2:$A$9149,$A1167,Observed!$D$2:$D$9149,$D1167),"")</f>
        <v/>
      </c>
      <c r="AS1167" s="22" t="str">
        <f>IF(ISNUMBER(AVERAGEIFS(Observed!AS$2:AS$9149,Observed!$A$2:$A$9149,$A1167,Observed!$D$2:$D$9149,$D1167)),AVERAGEIFS(Observed!AS$2:AS$9149,Observed!$A$2:$A$9149,$A1167,Observed!$D$2:$D$9149,$D1167),"")</f>
        <v/>
      </c>
      <c r="AT1167" s="22">
        <f>IF(ISNUMBER(AVERAGEIFS(Observed!AT$2:AT$9149,Observed!$A$2:$A$9149,$A1167,Observed!$D$2:$D$9149,$D1167)),AVERAGEIFS(Observed!AT$2:AT$9149,Observed!$A$2:$A$9149,$A1167,Observed!$D$2:$D$9149,$D1167),"")</f>
        <v>2.9784999999999999</v>
      </c>
      <c r="AU1167" s="22">
        <f>IF(ISNUMBER(AVERAGEIFS(Observed!AU$2:AU$9149,Observed!$A$2:$A$9149,$A1167,Observed!$D$2:$D$9149,$D1167)),AVERAGEIFS(Observed!AU$2:AU$9149,Observed!$A$2:$A$9149,$A1167,Observed!$D$2:$D$9149,$D1167),"")</f>
        <v>11.417</v>
      </c>
      <c r="AV1167" s="2">
        <f>COUNTIFS(Observed!$A$2:$A$9149,$A1167,Observed!$D$2:$D$9149,$D1167)</f>
        <v>4</v>
      </c>
      <c r="AW1167" s="2">
        <f t="shared" si="18"/>
        <v>13</v>
      </c>
    </row>
    <row r="1168" spans="1:49" x14ac:dyDescent="0.25">
      <c r="A1168" t="s">
        <v>100</v>
      </c>
      <c r="B1168" t="s">
        <v>117</v>
      </c>
      <c r="C1168" t="s">
        <v>103</v>
      </c>
      <c r="D1168" s="3">
        <v>40956</v>
      </c>
      <c r="E1168">
        <v>1</v>
      </c>
      <c r="F1168" t="s">
        <v>102</v>
      </c>
      <c r="K1168" s="24" t="s">
        <v>76</v>
      </c>
      <c r="N1168" s="2"/>
      <c r="O1168" s="21" t="str">
        <f>IF(ISNUMBER(AVERAGEIFS(Observed!O$2:O$9149,Observed!$A$2:$A$9149,$A1168,Observed!$D$2:$D$9149,$D1168)),AVERAGEIFS(Observed!O$2:O$9149,Observed!$A$2:$A$9149,$A1168,Observed!$D$2:$D$9149,$D1168),"")</f>
        <v/>
      </c>
      <c r="P1168" s="22" t="str">
        <f>IF(ISNUMBER(AVERAGEIFS(Observed!P$2:P$9149,Observed!$A$2:$A$9149,$A1168,Observed!$D$2:$D$9149,$D1168)),AVERAGEIFS(Observed!P$2:P$9149,Observed!$A$2:$A$9149,$A1168,Observed!$D$2:$D$9149,$D1168),"")</f>
        <v/>
      </c>
      <c r="Q1168" s="22">
        <f>IF(ISNUMBER(AVERAGEIFS(Observed!Q$2:Q$9149,Observed!$A$2:$A$9149,$A1168,Observed!$D$2:$D$9149,$D1168)),AVERAGEIFS(Observed!Q$2:Q$9149,Observed!$A$2:$A$9149,$A1168,Observed!$D$2:$D$9149,$D1168),"")</f>
        <v>181.95999999999998</v>
      </c>
      <c r="R1168" s="22">
        <f>IF(ISNUMBER(AVERAGEIFS(Observed!R$2:R$9149,Observed!$A$2:$A$9149,$A1168,Observed!$D$2:$D$9149,$D1168)),AVERAGEIFS(Observed!R$2:R$9149,Observed!$A$2:$A$9149,$A1168,Observed!$D$2:$D$9149,$D1168),"")</f>
        <v>181.95999999999998</v>
      </c>
      <c r="S1168" s="22">
        <f>IF(ISNUMBER(AVERAGEIFS(Observed!S$2:S$9149,Observed!$A$2:$A$9149,$A1168,Observed!$D$2:$D$9149,$D1168)),AVERAGEIFS(Observed!S$2:S$9149,Observed!$A$2:$A$9149,$A1168,Observed!$D$2:$D$9149,$D1168),"")</f>
        <v>645.9849999999999</v>
      </c>
      <c r="T1168" s="23" t="str">
        <f>IF(ISNUMBER(AVERAGEIFS(Observed!T$2:T$9149,Observed!$A$2:$A$9149,$A1168,Observed!$D$2:$D$9149,$D1168)),AVERAGEIFS(Observed!T$2:T$9149,Observed!$A$2:$A$9149,$A1168,Observed!$D$2:$D$9149,$D1168),"")</f>
        <v/>
      </c>
      <c r="U1168" s="23" t="str">
        <f>IF(ISNUMBER(AVERAGEIFS(Observed!U$2:U$9149,Observed!$A$2:$A$9149,$A1168,Observed!$D$2:$D$9149,$D1168)),AVERAGEIFS(Observed!U$2:U$9149,Observed!$A$2:$A$9149,$A1168,Observed!$D$2:$D$9149,$D1168),"")</f>
        <v/>
      </c>
      <c r="V1168" s="23" t="str">
        <f>IF(ISNUMBER(AVERAGEIFS(Observed!V$2:V$9149,Observed!$A$2:$A$9149,$A1168,Observed!$D$2:$D$9149,$D1168)),AVERAGEIFS(Observed!V$2:V$9149,Observed!$A$2:$A$9149,$A1168,Observed!$D$2:$D$9149,$D1168),"")</f>
        <v/>
      </c>
      <c r="W1168" s="21" t="str">
        <f>IF(ISNUMBER(AVERAGEIFS(Observed!W$2:W$9149,Observed!$A$2:$A$9149,$A1168,Observed!$D$2:$D$9149,$D1168)),AVERAGEIFS(Observed!W$2:W$9149,Observed!$A$2:$A$9149,$A1168,Observed!$D$2:$D$9149,$D1168),"")</f>
        <v/>
      </c>
      <c r="X1168" s="35" t="str">
        <f>IF(ISNUMBER(AVERAGEIFS(Observed!X$2:X$9149,Observed!$A$2:$A$9149,$A1168,Observed!$D$2:$D$9149,$D1168)),AVERAGEIFS(Observed!X$2:X$9149,Observed!$A$2:$A$9149,$A1168,Observed!$D$2:$D$9149,$D1168),"")</f>
        <v/>
      </c>
      <c r="Y1168" s="35" t="str">
        <f>IF(ISNUMBER(AVERAGEIFS(Observed!Y$2:Y$9149,Observed!$A$2:$A$9149,$A1168,Observed!$D$2:$D$9149,$D1168)),AVERAGEIFS(Observed!Y$2:Y$9149,Observed!$A$2:$A$9149,$A1168,Observed!$D$2:$D$9149,$D1168),"")</f>
        <v/>
      </c>
      <c r="Z1168" s="22" t="str">
        <f>IF(ISNUMBER(AVERAGEIFS(Observed!Z$2:Z$9149,Observed!$A$2:$A$9149,$A1168,Observed!$D$2:$D$9149,$D1168)),AVERAGEIFS(Observed!Z$2:Z$9149,Observed!$A$2:$A$9149,$A1168,Observed!$D$2:$D$9149,$D1168),"")</f>
        <v/>
      </c>
      <c r="AA1168" s="22" t="str">
        <f>IF(ISNUMBER(AVERAGEIFS(Observed!AA$2:AA$9149,Observed!$A$2:$A$9149,$A1168,Observed!$D$2:$D$9149,$D1168)),AVERAGEIFS(Observed!AA$2:AA$9149,Observed!$A$2:$A$9149,$A1168,Observed!$D$2:$D$9149,$D1168),"")</f>
        <v/>
      </c>
      <c r="AB1168" s="22" t="str">
        <f>IF(ISNUMBER(AVERAGEIFS(Observed!AB$2:AB$9149,Observed!$A$2:$A$9149,$A1168,Observed!$D$2:$D$9149,$D1168)),AVERAGEIFS(Observed!AB$2:AB$9149,Observed!$A$2:$A$9149,$A1168,Observed!$D$2:$D$9149,$D1168),"")</f>
        <v/>
      </c>
      <c r="AC1168" s="22" t="str">
        <f>IF(ISNUMBER(AVERAGEIFS(Observed!AC$2:AC$9149,Observed!$A$2:$A$9149,$A1168,Observed!$D$2:$D$9149,$D1168)),AVERAGEIFS(Observed!AC$2:AC$9149,Observed!$A$2:$A$9149,$A1168,Observed!$D$2:$D$9149,$D1168),"")</f>
        <v/>
      </c>
      <c r="AD1168" s="22" t="str">
        <f>IF(ISNUMBER(AVERAGEIFS(Observed!AD$2:AD$9149,Observed!$A$2:$A$9149,$A1168,Observed!$D$2:$D$9149,$D1168)),AVERAGEIFS(Observed!AD$2:AD$9149,Observed!$A$2:$A$9149,$A1168,Observed!$D$2:$D$9149,$D1168),"")</f>
        <v/>
      </c>
      <c r="AE1168" s="22" t="str">
        <f>IF(ISNUMBER(AVERAGEIFS(Observed!AE$2:AE$9149,Observed!$A$2:$A$9149,$A1168,Observed!$D$2:$D$9149,$D1168)),AVERAGEIFS(Observed!AE$2:AE$9149,Observed!$A$2:$A$9149,$A1168,Observed!$D$2:$D$9149,$D1168),"")</f>
        <v/>
      </c>
      <c r="AF1168" s="22">
        <f>IF(ISNUMBER(AVERAGEIFS(Observed!AF$2:AF$9149,Observed!$A$2:$A$9149,$A1168,Observed!$D$2:$D$9149,$D1168)),AVERAGEIFS(Observed!AF$2:AF$9149,Observed!$A$2:$A$9149,$A1168,Observed!$D$2:$D$9149,$D1168),"")</f>
        <v>10.009999999999998</v>
      </c>
      <c r="AG1168" s="22">
        <f>IF(ISNUMBER(AVERAGEIFS(Observed!AG$2:AG$9149,Observed!$A$2:$A$9149,$A1168,Observed!$D$2:$D$9149,$D1168)),AVERAGEIFS(Observed!AG$2:AG$9149,Observed!$A$2:$A$9149,$A1168,Observed!$D$2:$D$9149,$D1168),"")</f>
        <v>89.990000000000009</v>
      </c>
      <c r="AH1168" s="22">
        <f>IF(ISNUMBER(AVERAGEIFS(Observed!AH$2:AH$9149,Observed!$A$2:$A$9149,$A1168,Observed!$D$2:$D$9149,$D1168)),AVERAGEIFS(Observed!AH$2:AH$9149,Observed!$A$2:$A$9149,$A1168,Observed!$D$2:$D$9149,$D1168),"")</f>
        <v>23.16</v>
      </c>
      <c r="AI1168" s="22">
        <f>IF(ISNUMBER(AVERAGEIFS(Observed!AI$2:AI$9149,Observed!$A$2:$A$9149,$A1168,Observed!$D$2:$D$9149,$D1168)),AVERAGEIFS(Observed!AI$2:AI$9149,Observed!$A$2:$A$9149,$A1168,Observed!$D$2:$D$9149,$D1168),"")</f>
        <v>28.62</v>
      </c>
      <c r="AJ1168" s="22" t="str">
        <f>IF(ISNUMBER(AVERAGEIFS(Observed!AJ$2:AJ$9149,Observed!$A$2:$A$9149,$A1168,Observed!$D$2:$D$9149,$D1168)),AVERAGEIFS(Observed!AJ$2:AJ$9149,Observed!$A$2:$A$9149,$A1168,Observed!$D$2:$D$9149,$D1168),"")</f>
        <v/>
      </c>
      <c r="AK1168" s="22">
        <f>IF(ISNUMBER(AVERAGEIFS(Observed!AK$2:AK$9149,Observed!$A$2:$A$9149,$A1168,Observed!$D$2:$D$9149,$D1168)),AVERAGEIFS(Observed!AK$2:AK$9149,Observed!$A$2:$A$9149,$A1168,Observed!$D$2:$D$9149,$D1168),"")</f>
        <v>14.675000000000001</v>
      </c>
      <c r="AL1168" s="23">
        <f>IF(ISNUMBER(AVERAGEIFS(Observed!AL$2:AL$9149,Observed!$A$2:$A$9149,$A1168,Observed!$D$2:$D$9149,$D1168)),AVERAGEIFS(Observed!AL$2:AL$9149,Observed!$A$2:$A$9149,$A1168,Observed!$D$2:$D$9149,$D1168),"")</f>
        <v>2.3480000000000001E-2</v>
      </c>
      <c r="AM1168" s="23">
        <f>IF(ISNUMBER(AVERAGEIFS(Observed!AM$2:AM$9149,Observed!$A$2:$A$9149,$A1168,Observed!$D$2:$D$9149,$D1168)),AVERAGEIFS(Observed!AM$2:AM$9149,Observed!$A$2:$A$9149,$A1168,Observed!$D$2:$D$9149,$D1168),"")</f>
        <v>2.3480000000000001E-2</v>
      </c>
      <c r="AN1168" s="22">
        <f>IF(ISNUMBER(AVERAGEIFS(Observed!AN$2:AN$9149,Observed!$A$2:$A$9149,$A1168,Observed!$D$2:$D$9149,$D1168)),AVERAGEIFS(Observed!AN$2:AN$9149,Observed!$A$2:$A$9149,$A1168,Observed!$D$2:$D$9149,$D1168),"")</f>
        <v>72.680000000000007</v>
      </c>
      <c r="AO1168" s="22" t="str">
        <f>IF(ISNUMBER(AVERAGEIFS(Observed!AO$2:AO$9149,Observed!$A$2:$A$9149,$A1168,Observed!$D$2:$D$9149,$D1168)),AVERAGEIFS(Observed!AO$2:AO$9149,Observed!$A$2:$A$9149,$A1168,Observed!$D$2:$D$9149,$D1168),"")</f>
        <v/>
      </c>
      <c r="AP1168" s="21" t="str">
        <f>IF(ISNUMBER(AVERAGEIFS(Observed!AP$2:AP$9149,Observed!$A$2:$A$9149,$A1168,Observed!$D$2:$D$9149,$D1168)),AVERAGEIFS(Observed!AP$2:AP$9149,Observed!$A$2:$A$9149,$A1168,Observed!$D$2:$D$9149,$D1168),"")</f>
        <v/>
      </c>
      <c r="AQ1168" s="22" t="str">
        <f>IF(ISNUMBER(AVERAGEIFS(Observed!AQ$2:AQ$9149,Observed!$A$2:$A$9149,$A1168,Observed!$D$2:$D$9149,$D1168)),AVERAGEIFS(Observed!AQ$2:AQ$9149,Observed!$A$2:$A$9149,$A1168,Observed!$D$2:$D$9149,$D1168),"")</f>
        <v/>
      </c>
      <c r="AR1168" s="22" t="str">
        <f>IF(ISNUMBER(AVERAGEIFS(Observed!AR$2:AR$9149,Observed!$A$2:$A$9149,$A1168,Observed!$D$2:$D$9149,$D1168)),AVERAGEIFS(Observed!AR$2:AR$9149,Observed!$A$2:$A$9149,$A1168,Observed!$D$2:$D$9149,$D1168),"")</f>
        <v/>
      </c>
      <c r="AS1168" s="22" t="str">
        <f>IF(ISNUMBER(AVERAGEIFS(Observed!AS$2:AS$9149,Observed!$A$2:$A$9149,$A1168,Observed!$D$2:$D$9149,$D1168)),AVERAGEIFS(Observed!AS$2:AS$9149,Observed!$A$2:$A$9149,$A1168,Observed!$D$2:$D$9149,$D1168),"")</f>
        <v/>
      </c>
      <c r="AT1168" s="22">
        <f>IF(ISNUMBER(AVERAGEIFS(Observed!AT$2:AT$9149,Observed!$A$2:$A$9149,$A1168,Observed!$D$2:$D$9149,$D1168)),AVERAGEIFS(Observed!AT$2:AT$9149,Observed!$A$2:$A$9149,$A1168,Observed!$D$2:$D$9149,$D1168),"")</f>
        <v>4.2565</v>
      </c>
      <c r="AU1168" s="22">
        <f>IF(ISNUMBER(AVERAGEIFS(Observed!AU$2:AU$9149,Observed!$A$2:$A$9149,$A1168,Observed!$D$2:$D$9149,$D1168)),AVERAGEIFS(Observed!AU$2:AU$9149,Observed!$A$2:$A$9149,$A1168,Observed!$D$2:$D$9149,$D1168),"")</f>
        <v>15.673500000000001</v>
      </c>
      <c r="AV1168" s="2">
        <f>COUNTIFS(Observed!$A$2:$A$9149,$A1168,Observed!$D$2:$D$9149,$D1168)</f>
        <v>4</v>
      </c>
      <c r="AW1168" s="2">
        <f t="shared" si="18"/>
        <v>13</v>
      </c>
    </row>
    <row r="1169" spans="1:49" x14ac:dyDescent="0.25">
      <c r="A1169" t="s">
        <v>100</v>
      </c>
      <c r="B1169" t="s">
        <v>117</v>
      </c>
      <c r="C1169" t="s">
        <v>103</v>
      </c>
      <c r="D1169" s="3">
        <v>40987</v>
      </c>
      <c r="E1169">
        <v>1</v>
      </c>
      <c r="F1169" t="s">
        <v>102</v>
      </c>
      <c r="K1169" s="24" t="s">
        <v>76</v>
      </c>
      <c r="N1169" s="2"/>
      <c r="O1169" s="21" t="str">
        <f>IF(ISNUMBER(AVERAGEIFS(Observed!O$2:O$9149,Observed!$A$2:$A$9149,$A1169,Observed!$D$2:$D$9149,$D1169)),AVERAGEIFS(Observed!O$2:O$9149,Observed!$A$2:$A$9149,$A1169,Observed!$D$2:$D$9149,$D1169),"")</f>
        <v/>
      </c>
      <c r="P1169" s="22" t="str">
        <f>IF(ISNUMBER(AVERAGEIFS(Observed!P$2:P$9149,Observed!$A$2:$A$9149,$A1169,Observed!$D$2:$D$9149,$D1169)),AVERAGEIFS(Observed!P$2:P$9149,Observed!$A$2:$A$9149,$A1169,Observed!$D$2:$D$9149,$D1169),"")</f>
        <v/>
      </c>
      <c r="Q1169" s="22">
        <f>IF(ISNUMBER(AVERAGEIFS(Observed!Q$2:Q$9149,Observed!$A$2:$A$9149,$A1169,Observed!$D$2:$D$9149,$D1169)),AVERAGEIFS(Observed!Q$2:Q$9149,Observed!$A$2:$A$9149,$A1169,Observed!$D$2:$D$9149,$D1169),"")</f>
        <v>118.62</v>
      </c>
      <c r="R1169" s="22">
        <f>IF(ISNUMBER(AVERAGEIFS(Observed!R$2:R$9149,Observed!$A$2:$A$9149,$A1169,Observed!$D$2:$D$9149,$D1169)),AVERAGEIFS(Observed!R$2:R$9149,Observed!$A$2:$A$9149,$A1169,Observed!$D$2:$D$9149,$D1169),"")</f>
        <v>118.62</v>
      </c>
      <c r="S1169" s="22">
        <f>IF(ISNUMBER(AVERAGEIFS(Observed!S$2:S$9149,Observed!$A$2:$A$9149,$A1169,Observed!$D$2:$D$9149,$D1169)),AVERAGEIFS(Observed!S$2:S$9149,Observed!$A$2:$A$9149,$A1169,Observed!$D$2:$D$9149,$D1169),"")</f>
        <v>764.60500000000002</v>
      </c>
      <c r="T1169" s="23" t="str">
        <f>IF(ISNUMBER(AVERAGEIFS(Observed!T$2:T$9149,Observed!$A$2:$A$9149,$A1169,Observed!$D$2:$D$9149,$D1169)),AVERAGEIFS(Observed!T$2:T$9149,Observed!$A$2:$A$9149,$A1169,Observed!$D$2:$D$9149,$D1169),"")</f>
        <v/>
      </c>
      <c r="U1169" s="23" t="str">
        <f>IF(ISNUMBER(AVERAGEIFS(Observed!U$2:U$9149,Observed!$A$2:$A$9149,$A1169,Observed!$D$2:$D$9149,$D1169)),AVERAGEIFS(Observed!U$2:U$9149,Observed!$A$2:$A$9149,$A1169,Observed!$D$2:$D$9149,$D1169),"")</f>
        <v/>
      </c>
      <c r="V1169" s="23" t="str">
        <f>IF(ISNUMBER(AVERAGEIFS(Observed!V$2:V$9149,Observed!$A$2:$A$9149,$A1169,Observed!$D$2:$D$9149,$D1169)),AVERAGEIFS(Observed!V$2:V$9149,Observed!$A$2:$A$9149,$A1169,Observed!$D$2:$D$9149,$D1169),"")</f>
        <v/>
      </c>
      <c r="W1169" s="21" t="str">
        <f>IF(ISNUMBER(AVERAGEIFS(Observed!W$2:W$9149,Observed!$A$2:$A$9149,$A1169,Observed!$D$2:$D$9149,$D1169)),AVERAGEIFS(Observed!W$2:W$9149,Observed!$A$2:$A$9149,$A1169,Observed!$D$2:$D$9149,$D1169),"")</f>
        <v/>
      </c>
      <c r="X1169" s="35" t="str">
        <f>IF(ISNUMBER(AVERAGEIFS(Observed!X$2:X$9149,Observed!$A$2:$A$9149,$A1169,Observed!$D$2:$D$9149,$D1169)),AVERAGEIFS(Observed!X$2:X$9149,Observed!$A$2:$A$9149,$A1169,Observed!$D$2:$D$9149,$D1169),"")</f>
        <v/>
      </c>
      <c r="Y1169" s="35" t="str">
        <f>IF(ISNUMBER(AVERAGEIFS(Observed!Y$2:Y$9149,Observed!$A$2:$A$9149,$A1169,Observed!$D$2:$D$9149,$D1169)),AVERAGEIFS(Observed!Y$2:Y$9149,Observed!$A$2:$A$9149,$A1169,Observed!$D$2:$D$9149,$D1169),"")</f>
        <v/>
      </c>
      <c r="Z1169" s="22" t="str">
        <f>IF(ISNUMBER(AVERAGEIFS(Observed!Z$2:Z$9149,Observed!$A$2:$A$9149,$A1169,Observed!$D$2:$D$9149,$D1169)),AVERAGEIFS(Observed!Z$2:Z$9149,Observed!$A$2:$A$9149,$A1169,Observed!$D$2:$D$9149,$D1169),"")</f>
        <v/>
      </c>
      <c r="AA1169" s="22" t="str">
        <f>IF(ISNUMBER(AVERAGEIFS(Observed!AA$2:AA$9149,Observed!$A$2:$A$9149,$A1169,Observed!$D$2:$D$9149,$D1169)),AVERAGEIFS(Observed!AA$2:AA$9149,Observed!$A$2:$A$9149,$A1169,Observed!$D$2:$D$9149,$D1169),"")</f>
        <v/>
      </c>
      <c r="AB1169" s="22" t="str">
        <f>IF(ISNUMBER(AVERAGEIFS(Observed!AB$2:AB$9149,Observed!$A$2:$A$9149,$A1169,Observed!$D$2:$D$9149,$D1169)),AVERAGEIFS(Observed!AB$2:AB$9149,Observed!$A$2:$A$9149,$A1169,Observed!$D$2:$D$9149,$D1169),"")</f>
        <v/>
      </c>
      <c r="AC1169" s="22" t="str">
        <f>IF(ISNUMBER(AVERAGEIFS(Observed!AC$2:AC$9149,Observed!$A$2:$A$9149,$A1169,Observed!$D$2:$D$9149,$D1169)),AVERAGEIFS(Observed!AC$2:AC$9149,Observed!$A$2:$A$9149,$A1169,Observed!$D$2:$D$9149,$D1169),"")</f>
        <v/>
      </c>
      <c r="AD1169" s="22" t="str">
        <f>IF(ISNUMBER(AVERAGEIFS(Observed!AD$2:AD$9149,Observed!$A$2:$A$9149,$A1169,Observed!$D$2:$D$9149,$D1169)),AVERAGEIFS(Observed!AD$2:AD$9149,Observed!$A$2:$A$9149,$A1169,Observed!$D$2:$D$9149,$D1169),"")</f>
        <v/>
      </c>
      <c r="AE1169" s="22" t="str">
        <f>IF(ISNUMBER(AVERAGEIFS(Observed!AE$2:AE$9149,Observed!$A$2:$A$9149,$A1169,Observed!$D$2:$D$9149,$D1169)),AVERAGEIFS(Observed!AE$2:AE$9149,Observed!$A$2:$A$9149,$A1169,Observed!$D$2:$D$9149,$D1169),"")</f>
        <v/>
      </c>
      <c r="AF1169" s="22">
        <f>IF(ISNUMBER(AVERAGEIFS(Observed!AF$2:AF$9149,Observed!$A$2:$A$9149,$A1169,Observed!$D$2:$D$9149,$D1169)),AVERAGEIFS(Observed!AF$2:AF$9149,Observed!$A$2:$A$9149,$A1169,Observed!$D$2:$D$9149,$D1169),"")</f>
        <v>10.337499999999999</v>
      </c>
      <c r="AG1169" s="22">
        <f>IF(ISNUMBER(AVERAGEIFS(Observed!AG$2:AG$9149,Observed!$A$2:$A$9149,$A1169,Observed!$D$2:$D$9149,$D1169)),AVERAGEIFS(Observed!AG$2:AG$9149,Observed!$A$2:$A$9149,$A1169,Observed!$D$2:$D$9149,$D1169),"")</f>
        <v>89.662499999999994</v>
      </c>
      <c r="AH1169" s="22">
        <f>IF(ISNUMBER(AVERAGEIFS(Observed!AH$2:AH$9149,Observed!$A$2:$A$9149,$A1169,Observed!$D$2:$D$9149,$D1169)),AVERAGEIFS(Observed!AH$2:AH$9149,Observed!$A$2:$A$9149,$A1169,Observed!$D$2:$D$9149,$D1169),"")</f>
        <v>17.9575</v>
      </c>
      <c r="AI1169" s="22">
        <f>IF(ISNUMBER(AVERAGEIFS(Observed!AI$2:AI$9149,Observed!$A$2:$A$9149,$A1169,Observed!$D$2:$D$9149,$D1169)),AVERAGEIFS(Observed!AI$2:AI$9149,Observed!$A$2:$A$9149,$A1169,Observed!$D$2:$D$9149,$D1169),"")</f>
        <v>20.515000000000001</v>
      </c>
      <c r="AJ1169" s="22" t="str">
        <f>IF(ISNUMBER(AVERAGEIFS(Observed!AJ$2:AJ$9149,Observed!$A$2:$A$9149,$A1169,Observed!$D$2:$D$9149,$D1169)),AVERAGEIFS(Observed!AJ$2:AJ$9149,Observed!$A$2:$A$9149,$A1169,Observed!$D$2:$D$9149,$D1169),"")</f>
        <v/>
      </c>
      <c r="AK1169" s="22">
        <f>IF(ISNUMBER(AVERAGEIFS(Observed!AK$2:AK$9149,Observed!$A$2:$A$9149,$A1169,Observed!$D$2:$D$9149,$D1169)),AVERAGEIFS(Observed!AK$2:AK$9149,Observed!$A$2:$A$9149,$A1169,Observed!$D$2:$D$9149,$D1169),"")</f>
        <v>15.767499999999998</v>
      </c>
      <c r="AL1169" s="23">
        <f>IF(ISNUMBER(AVERAGEIFS(Observed!AL$2:AL$9149,Observed!$A$2:$A$9149,$A1169,Observed!$D$2:$D$9149,$D1169)),AVERAGEIFS(Observed!AL$2:AL$9149,Observed!$A$2:$A$9149,$A1169,Observed!$D$2:$D$9149,$D1169),"")</f>
        <v>2.5228E-2</v>
      </c>
      <c r="AM1169" s="23">
        <f>IF(ISNUMBER(AVERAGEIFS(Observed!AM$2:AM$9149,Observed!$A$2:$A$9149,$A1169,Observed!$D$2:$D$9149,$D1169)),AVERAGEIFS(Observed!AM$2:AM$9149,Observed!$A$2:$A$9149,$A1169,Observed!$D$2:$D$9149,$D1169),"")</f>
        <v>2.5228E-2</v>
      </c>
      <c r="AN1169" s="22">
        <f>IF(ISNUMBER(AVERAGEIFS(Observed!AN$2:AN$9149,Observed!$A$2:$A$9149,$A1169,Observed!$D$2:$D$9149,$D1169)),AVERAGEIFS(Observed!AN$2:AN$9149,Observed!$A$2:$A$9149,$A1169,Observed!$D$2:$D$9149,$D1169),"")</f>
        <v>79.81</v>
      </c>
      <c r="AO1169" s="22" t="str">
        <f>IF(ISNUMBER(AVERAGEIFS(Observed!AO$2:AO$9149,Observed!$A$2:$A$9149,$A1169,Observed!$D$2:$D$9149,$D1169)),AVERAGEIFS(Observed!AO$2:AO$9149,Observed!$A$2:$A$9149,$A1169,Observed!$D$2:$D$9149,$D1169),"")</f>
        <v/>
      </c>
      <c r="AP1169" s="21" t="str">
        <f>IF(ISNUMBER(AVERAGEIFS(Observed!AP$2:AP$9149,Observed!$A$2:$A$9149,$A1169,Observed!$D$2:$D$9149,$D1169)),AVERAGEIFS(Observed!AP$2:AP$9149,Observed!$A$2:$A$9149,$A1169,Observed!$D$2:$D$9149,$D1169),"")</f>
        <v/>
      </c>
      <c r="AQ1169" s="22" t="str">
        <f>IF(ISNUMBER(AVERAGEIFS(Observed!AQ$2:AQ$9149,Observed!$A$2:$A$9149,$A1169,Observed!$D$2:$D$9149,$D1169)),AVERAGEIFS(Observed!AQ$2:AQ$9149,Observed!$A$2:$A$9149,$A1169,Observed!$D$2:$D$9149,$D1169),"")</f>
        <v/>
      </c>
      <c r="AR1169" s="22" t="str">
        <f>IF(ISNUMBER(AVERAGEIFS(Observed!AR$2:AR$9149,Observed!$A$2:$A$9149,$A1169,Observed!$D$2:$D$9149,$D1169)),AVERAGEIFS(Observed!AR$2:AR$9149,Observed!$A$2:$A$9149,$A1169,Observed!$D$2:$D$9149,$D1169),"")</f>
        <v/>
      </c>
      <c r="AS1169" s="22" t="str">
        <f>IF(ISNUMBER(AVERAGEIFS(Observed!AS$2:AS$9149,Observed!$A$2:$A$9149,$A1169,Observed!$D$2:$D$9149,$D1169)),AVERAGEIFS(Observed!AS$2:AS$9149,Observed!$A$2:$A$9149,$A1169,Observed!$D$2:$D$9149,$D1169),"")</f>
        <v/>
      </c>
      <c r="AT1169" s="22">
        <f>IF(ISNUMBER(AVERAGEIFS(Observed!AT$2:AT$9149,Observed!$A$2:$A$9149,$A1169,Observed!$D$2:$D$9149,$D1169)),AVERAGEIFS(Observed!AT$2:AT$9149,Observed!$A$2:$A$9149,$A1169,Observed!$D$2:$D$9149,$D1169),"")</f>
        <v>2.99925</v>
      </c>
      <c r="AU1169" s="22">
        <f>IF(ISNUMBER(AVERAGEIFS(Observed!AU$2:AU$9149,Observed!$A$2:$A$9149,$A1169,Observed!$D$2:$D$9149,$D1169)),AVERAGEIFS(Observed!AU$2:AU$9149,Observed!$A$2:$A$9149,$A1169,Observed!$D$2:$D$9149,$D1169),"")</f>
        <v>18.672750000000001</v>
      </c>
      <c r="AV1169" s="2">
        <f>COUNTIFS(Observed!$A$2:$A$9149,$A1169,Observed!$D$2:$D$9149,$D1169)</f>
        <v>4</v>
      </c>
      <c r="AW1169" s="2">
        <f t="shared" si="18"/>
        <v>13</v>
      </c>
    </row>
    <row r="1170" spans="1:49" x14ac:dyDescent="0.25">
      <c r="A1170" t="s">
        <v>100</v>
      </c>
      <c r="B1170" t="s">
        <v>117</v>
      </c>
      <c r="C1170" t="s">
        <v>103</v>
      </c>
      <c r="D1170" s="3">
        <v>41030</v>
      </c>
      <c r="E1170">
        <v>1</v>
      </c>
      <c r="F1170" t="s">
        <v>102</v>
      </c>
      <c r="K1170" s="24" t="s">
        <v>76</v>
      </c>
      <c r="N1170" s="2"/>
      <c r="O1170" s="21" t="str">
        <f>IF(ISNUMBER(AVERAGEIFS(Observed!O$2:O$9149,Observed!$A$2:$A$9149,$A1170,Observed!$D$2:$D$9149,$D1170)),AVERAGEIFS(Observed!O$2:O$9149,Observed!$A$2:$A$9149,$A1170,Observed!$D$2:$D$9149,$D1170),"")</f>
        <v/>
      </c>
      <c r="P1170" s="22" t="str">
        <f>IF(ISNUMBER(AVERAGEIFS(Observed!P$2:P$9149,Observed!$A$2:$A$9149,$A1170,Observed!$D$2:$D$9149,$D1170)),AVERAGEIFS(Observed!P$2:P$9149,Observed!$A$2:$A$9149,$A1170,Observed!$D$2:$D$9149,$D1170),"")</f>
        <v/>
      </c>
      <c r="Q1170" s="22">
        <f>IF(ISNUMBER(AVERAGEIFS(Observed!Q$2:Q$9149,Observed!$A$2:$A$9149,$A1170,Observed!$D$2:$D$9149,$D1170)),AVERAGEIFS(Observed!Q$2:Q$9149,Observed!$A$2:$A$9149,$A1170,Observed!$D$2:$D$9149,$D1170),"")</f>
        <v>91.294999999999987</v>
      </c>
      <c r="R1170" s="22">
        <f>IF(ISNUMBER(AVERAGEIFS(Observed!R$2:R$9149,Observed!$A$2:$A$9149,$A1170,Observed!$D$2:$D$9149,$D1170)),AVERAGEIFS(Observed!R$2:R$9149,Observed!$A$2:$A$9149,$A1170,Observed!$D$2:$D$9149,$D1170),"")</f>
        <v>91.294999999999987</v>
      </c>
      <c r="S1170" s="22">
        <f>IF(ISNUMBER(AVERAGEIFS(Observed!S$2:S$9149,Observed!$A$2:$A$9149,$A1170,Observed!$D$2:$D$9149,$D1170)),AVERAGEIFS(Observed!S$2:S$9149,Observed!$A$2:$A$9149,$A1170,Observed!$D$2:$D$9149,$D1170),"")</f>
        <v>855.9</v>
      </c>
      <c r="T1170" s="23" t="str">
        <f>IF(ISNUMBER(AVERAGEIFS(Observed!T$2:T$9149,Observed!$A$2:$A$9149,$A1170,Observed!$D$2:$D$9149,$D1170)),AVERAGEIFS(Observed!T$2:T$9149,Observed!$A$2:$A$9149,$A1170,Observed!$D$2:$D$9149,$D1170),"")</f>
        <v/>
      </c>
      <c r="U1170" s="23" t="str">
        <f>IF(ISNUMBER(AVERAGEIFS(Observed!U$2:U$9149,Observed!$A$2:$A$9149,$A1170,Observed!$D$2:$D$9149,$D1170)),AVERAGEIFS(Observed!U$2:U$9149,Observed!$A$2:$A$9149,$A1170,Observed!$D$2:$D$9149,$D1170),"")</f>
        <v/>
      </c>
      <c r="V1170" s="23" t="str">
        <f>IF(ISNUMBER(AVERAGEIFS(Observed!V$2:V$9149,Observed!$A$2:$A$9149,$A1170,Observed!$D$2:$D$9149,$D1170)),AVERAGEIFS(Observed!V$2:V$9149,Observed!$A$2:$A$9149,$A1170,Observed!$D$2:$D$9149,$D1170),"")</f>
        <v/>
      </c>
      <c r="W1170" s="21" t="str">
        <f>IF(ISNUMBER(AVERAGEIFS(Observed!W$2:W$9149,Observed!$A$2:$A$9149,$A1170,Observed!$D$2:$D$9149,$D1170)),AVERAGEIFS(Observed!W$2:W$9149,Observed!$A$2:$A$9149,$A1170,Observed!$D$2:$D$9149,$D1170),"")</f>
        <v/>
      </c>
      <c r="X1170" s="35" t="str">
        <f>IF(ISNUMBER(AVERAGEIFS(Observed!X$2:X$9149,Observed!$A$2:$A$9149,$A1170,Observed!$D$2:$D$9149,$D1170)),AVERAGEIFS(Observed!X$2:X$9149,Observed!$A$2:$A$9149,$A1170,Observed!$D$2:$D$9149,$D1170),"")</f>
        <v/>
      </c>
      <c r="Y1170" s="35" t="str">
        <f>IF(ISNUMBER(AVERAGEIFS(Observed!Y$2:Y$9149,Observed!$A$2:$A$9149,$A1170,Observed!$D$2:$D$9149,$D1170)),AVERAGEIFS(Observed!Y$2:Y$9149,Observed!$A$2:$A$9149,$A1170,Observed!$D$2:$D$9149,$D1170),"")</f>
        <v/>
      </c>
      <c r="Z1170" s="22" t="str">
        <f>IF(ISNUMBER(AVERAGEIFS(Observed!Z$2:Z$9149,Observed!$A$2:$A$9149,$A1170,Observed!$D$2:$D$9149,$D1170)),AVERAGEIFS(Observed!Z$2:Z$9149,Observed!$A$2:$A$9149,$A1170,Observed!$D$2:$D$9149,$D1170),"")</f>
        <v/>
      </c>
      <c r="AA1170" s="22" t="str">
        <f>IF(ISNUMBER(AVERAGEIFS(Observed!AA$2:AA$9149,Observed!$A$2:$A$9149,$A1170,Observed!$D$2:$D$9149,$D1170)),AVERAGEIFS(Observed!AA$2:AA$9149,Observed!$A$2:$A$9149,$A1170,Observed!$D$2:$D$9149,$D1170),"")</f>
        <v/>
      </c>
      <c r="AB1170" s="22" t="str">
        <f>IF(ISNUMBER(AVERAGEIFS(Observed!AB$2:AB$9149,Observed!$A$2:$A$9149,$A1170,Observed!$D$2:$D$9149,$D1170)),AVERAGEIFS(Observed!AB$2:AB$9149,Observed!$A$2:$A$9149,$A1170,Observed!$D$2:$D$9149,$D1170),"")</f>
        <v/>
      </c>
      <c r="AC1170" s="22" t="str">
        <f>IF(ISNUMBER(AVERAGEIFS(Observed!AC$2:AC$9149,Observed!$A$2:$A$9149,$A1170,Observed!$D$2:$D$9149,$D1170)),AVERAGEIFS(Observed!AC$2:AC$9149,Observed!$A$2:$A$9149,$A1170,Observed!$D$2:$D$9149,$D1170),"")</f>
        <v/>
      </c>
      <c r="AD1170" s="22" t="str">
        <f>IF(ISNUMBER(AVERAGEIFS(Observed!AD$2:AD$9149,Observed!$A$2:$A$9149,$A1170,Observed!$D$2:$D$9149,$D1170)),AVERAGEIFS(Observed!AD$2:AD$9149,Observed!$A$2:$A$9149,$A1170,Observed!$D$2:$D$9149,$D1170),"")</f>
        <v/>
      </c>
      <c r="AE1170" s="22" t="str">
        <f>IF(ISNUMBER(AVERAGEIFS(Observed!AE$2:AE$9149,Observed!$A$2:$A$9149,$A1170,Observed!$D$2:$D$9149,$D1170)),AVERAGEIFS(Observed!AE$2:AE$9149,Observed!$A$2:$A$9149,$A1170,Observed!$D$2:$D$9149,$D1170),"")</f>
        <v/>
      </c>
      <c r="AF1170" s="22">
        <f>IF(ISNUMBER(AVERAGEIFS(Observed!AF$2:AF$9149,Observed!$A$2:$A$9149,$A1170,Observed!$D$2:$D$9149,$D1170)),AVERAGEIFS(Observed!AF$2:AF$9149,Observed!$A$2:$A$9149,$A1170,Observed!$D$2:$D$9149,$D1170),"")</f>
        <v>10.785000000000004</v>
      </c>
      <c r="AG1170" s="22">
        <f>IF(ISNUMBER(AVERAGEIFS(Observed!AG$2:AG$9149,Observed!$A$2:$A$9149,$A1170,Observed!$D$2:$D$9149,$D1170)),AVERAGEIFS(Observed!AG$2:AG$9149,Observed!$A$2:$A$9149,$A1170,Observed!$D$2:$D$9149,$D1170),"")</f>
        <v>89.215000000000003</v>
      </c>
      <c r="AH1170" s="22">
        <f>IF(ISNUMBER(AVERAGEIFS(Observed!AH$2:AH$9149,Observed!$A$2:$A$9149,$A1170,Observed!$D$2:$D$9149,$D1170)),AVERAGEIFS(Observed!AH$2:AH$9149,Observed!$A$2:$A$9149,$A1170,Observed!$D$2:$D$9149,$D1170),"")</f>
        <v>15.454999999999998</v>
      </c>
      <c r="AI1170" s="22">
        <f>IF(ISNUMBER(AVERAGEIFS(Observed!AI$2:AI$9149,Observed!$A$2:$A$9149,$A1170,Observed!$D$2:$D$9149,$D1170)),AVERAGEIFS(Observed!AI$2:AI$9149,Observed!$A$2:$A$9149,$A1170,Observed!$D$2:$D$9149,$D1170),"")</f>
        <v>19.102499999999999</v>
      </c>
      <c r="AJ1170" s="22" t="str">
        <f>IF(ISNUMBER(AVERAGEIFS(Observed!AJ$2:AJ$9149,Observed!$A$2:$A$9149,$A1170,Observed!$D$2:$D$9149,$D1170)),AVERAGEIFS(Observed!AJ$2:AJ$9149,Observed!$A$2:$A$9149,$A1170,Observed!$D$2:$D$9149,$D1170),"")</f>
        <v/>
      </c>
      <c r="AK1170" s="22">
        <f>IF(ISNUMBER(AVERAGEIFS(Observed!AK$2:AK$9149,Observed!$A$2:$A$9149,$A1170,Observed!$D$2:$D$9149,$D1170)),AVERAGEIFS(Observed!AK$2:AK$9149,Observed!$A$2:$A$9149,$A1170,Observed!$D$2:$D$9149,$D1170),"")</f>
        <v>20.69</v>
      </c>
      <c r="AL1170" s="23">
        <f>IF(ISNUMBER(AVERAGEIFS(Observed!AL$2:AL$9149,Observed!$A$2:$A$9149,$A1170,Observed!$D$2:$D$9149,$D1170)),AVERAGEIFS(Observed!AL$2:AL$9149,Observed!$A$2:$A$9149,$A1170,Observed!$D$2:$D$9149,$D1170),"")</f>
        <v>3.3104000000000001E-2</v>
      </c>
      <c r="AM1170" s="23">
        <f>IF(ISNUMBER(AVERAGEIFS(Observed!AM$2:AM$9149,Observed!$A$2:$A$9149,$A1170,Observed!$D$2:$D$9149,$D1170)),AVERAGEIFS(Observed!AM$2:AM$9149,Observed!$A$2:$A$9149,$A1170,Observed!$D$2:$D$9149,$D1170),"")</f>
        <v>3.3104000000000001E-2</v>
      </c>
      <c r="AN1170" s="22">
        <f>IF(ISNUMBER(AVERAGEIFS(Observed!AN$2:AN$9149,Observed!$A$2:$A$9149,$A1170,Observed!$D$2:$D$9149,$D1170)),AVERAGEIFS(Observed!AN$2:AN$9149,Observed!$A$2:$A$9149,$A1170,Observed!$D$2:$D$9149,$D1170),"")</f>
        <v>83.814999999999998</v>
      </c>
      <c r="AO1170" s="22" t="str">
        <f>IF(ISNUMBER(AVERAGEIFS(Observed!AO$2:AO$9149,Observed!$A$2:$A$9149,$A1170,Observed!$D$2:$D$9149,$D1170)),AVERAGEIFS(Observed!AO$2:AO$9149,Observed!$A$2:$A$9149,$A1170,Observed!$D$2:$D$9149,$D1170),"")</f>
        <v/>
      </c>
      <c r="AP1170" s="21" t="str">
        <f>IF(ISNUMBER(AVERAGEIFS(Observed!AP$2:AP$9149,Observed!$A$2:$A$9149,$A1170,Observed!$D$2:$D$9149,$D1170)),AVERAGEIFS(Observed!AP$2:AP$9149,Observed!$A$2:$A$9149,$A1170,Observed!$D$2:$D$9149,$D1170),"")</f>
        <v/>
      </c>
      <c r="AQ1170" s="22" t="str">
        <f>IF(ISNUMBER(AVERAGEIFS(Observed!AQ$2:AQ$9149,Observed!$A$2:$A$9149,$A1170,Observed!$D$2:$D$9149,$D1170)),AVERAGEIFS(Observed!AQ$2:AQ$9149,Observed!$A$2:$A$9149,$A1170,Observed!$D$2:$D$9149,$D1170),"")</f>
        <v/>
      </c>
      <c r="AR1170" s="22" t="str">
        <f>IF(ISNUMBER(AVERAGEIFS(Observed!AR$2:AR$9149,Observed!$A$2:$A$9149,$A1170,Observed!$D$2:$D$9149,$D1170)),AVERAGEIFS(Observed!AR$2:AR$9149,Observed!$A$2:$A$9149,$A1170,Observed!$D$2:$D$9149,$D1170),"")</f>
        <v/>
      </c>
      <c r="AS1170" s="22" t="str">
        <f>IF(ISNUMBER(AVERAGEIFS(Observed!AS$2:AS$9149,Observed!$A$2:$A$9149,$A1170,Observed!$D$2:$D$9149,$D1170)),AVERAGEIFS(Observed!AS$2:AS$9149,Observed!$A$2:$A$9149,$A1170,Observed!$D$2:$D$9149,$D1170),"")</f>
        <v/>
      </c>
      <c r="AT1170" s="22">
        <f>IF(ISNUMBER(AVERAGEIFS(Observed!AT$2:AT$9149,Observed!$A$2:$A$9149,$A1170,Observed!$D$2:$D$9149,$D1170)),AVERAGEIFS(Observed!AT$2:AT$9149,Observed!$A$2:$A$9149,$A1170,Observed!$D$2:$D$9149,$D1170),"")</f>
        <v>3.0259999999999998</v>
      </c>
      <c r="AU1170" s="22">
        <f>IF(ISNUMBER(AVERAGEIFS(Observed!AU$2:AU$9149,Observed!$A$2:$A$9149,$A1170,Observed!$D$2:$D$9149,$D1170)),AVERAGEIFS(Observed!AU$2:AU$9149,Observed!$A$2:$A$9149,$A1170,Observed!$D$2:$D$9149,$D1170),"")</f>
        <v>21.698750000000004</v>
      </c>
      <c r="AV1170" s="2">
        <f>COUNTIFS(Observed!$A$2:$A$9149,$A1170,Observed!$D$2:$D$9149,$D1170)</f>
        <v>4</v>
      </c>
      <c r="AW1170" s="2">
        <f t="shared" si="18"/>
        <v>13</v>
      </c>
    </row>
    <row r="1171" spans="1:49" x14ac:dyDescent="0.25">
      <c r="A1171" t="s">
        <v>157</v>
      </c>
      <c r="B1171" t="s">
        <v>153</v>
      </c>
      <c r="C1171" t="s">
        <v>152</v>
      </c>
      <c r="D1171" s="3">
        <v>40896</v>
      </c>
      <c r="E1171" s="33">
        <v>1</v>
      </c>
      <c r="J1171" t="s">
        <v>150</v>
      </c>
      <c r="K1171" t="s">
        <v>76</v>
      </c>
      <c r="N1171" s="2"/>
      <c r="O1171" s="21" t="str">
        <f>IF(ISNUMBER(AVERAGEIFS(Observed!O$2:O$9149,Observed!$A$2:$A$9149,$A1171,Observed!$D$2:$D$9149,$D1171)),AVERAGEIFS(Observed!O$2:O$9149,Observed!$A$2:$A$9149,$A1171,Observed!$D$2:$D$9149,$D1171),"")</f>
        <v/>
      </c>
      <c r="P1171" s="22" t="str">
        <f>IF(ISNUMBER(AVERAGEIFS(Observed!P$2:P$9149,Observed!$A$2:$A$9149,$A1171,Observed!$D$2:$D$9149,$D1171)),AVERAGEIFS(Observed!P$2:P$9149,Observed!$A$2:$A$9149,$A1171,Observed!$D$2:$D$9149,$D1171),"")</f>
        <v/>
      </c>
      <c r="Q1171" s="22" t="str">
        <f>IF(ISNUMBER(AVERAGEIFS(Observed!Q$2:Q$9149,Observed!$A$2:$A$9149,$A1171,Observed!$D$2:$D$9149,$D1171)),AVERAGEIFS(Observed!Q$2:Q$9149,Observed!$A$2:$A$9149,$A1171,Observed!$D$2:$D$9149,$D1171),"")</f>
        <v/>
      </c>
      <c r="R1171" s="22" t="str">
        <f>IF(ISNUMBER(AVERAGEIFS(Observed!R$2:R$9149,Observed!$A$2:$A$9149,$A1171,Observed!$D$2:$D$9149,$D1171)),AVERAGEIFS(Observed!R$2:R$9149,Observed!$A$2:$A$9149,$A1171,Observed!$D$2:$D$9149,$D1171),"")</f>
        <v/>
      </c>
      <c r="S1171" s="22" t="str">
        <f>IF(ISNUMBER(AVERAGEIFS(Observed!S$2:S$9149,Observed!$A$2:$A$9149,$A1171,Observed!$D$2:$D$9149,$D1171)),AVERAGEIFS(Observed!S$2:S$9149,Observed!$A$2:$A$9149,$A1171,Observed!$D$2:$D$9149,$D1171),"")</f>
        <v/>
      </c>
      <c r="T1171" s="23" t="str">
        <f>IF(ISNUMBER(AVERAGEIFS(Observed!T$2:T$9149,Observed!$A$2:$A$9149,$A1171,Observed!$D$2:$D$9149,$D1171)),AVERAGEIFS(Observed!T$2:T$9149,Observed!$A$2:$A$9149,$A1171,Observed!$D$2:$D$9149,$D1171),"")</f>
        <v/>
      </c>
      <c r="U1171" s="23" t="str">
        <f>IF(ISNUMBER(AVERAGEIFS(Observed!U$2:U$9149,Observed!$A$2:$A$9149,$A1171,Observed!$D$2:$D$9149,$D1171)),AVERAGEIFS(Observed!U$2:U$9149,Observed!$A$2:$A$9149,$A1171,Observed!$D$2:$D$9149,$D1171),"")</f>
        <v/>
      </c>
      <c r="V1171" s="23" t="str">
        <f>IF(ISNUMBER(AVERAGEIFS(Observed!V$2:V$9149,Observed!$A$2:$A$9149,$A1171,Observed!$D$2:$D$9149,$D1171)),AVERAGEIFS(Observed!V$2:V$9149,Observed!$A$2:$A$9149,$A1171,Observed!$D$2:$D$9149,$D1171),"")</f>
        <v/>
      </c>
      <c r="W1171" s="21" t="str">
        <f>IF(ISNUMBER(AVERAGEIFS(Observed!W$2:W$9149,Observed!$A$2:$A$9149,$A1171,Observed!$D$2:$D$9149,$D1171)),AVERAGEIFS(Observed!W$2:W$9149,Observed!$A$2:$A$9149,$A1171,Observed!$D$2:$D$9149,$D1171),"")</f>
        <v/>
      </c>
      <c r="X1171" s="35">
        <f>IF(ISNUMBER(AVERAGEIFS(Observed!X$2:X$9149,Observed!$A$2:$A$9149,$A1171,Observed!$D$2:$D$9149,$D1171)),AVERAGEIFS(Observed!X$2:X$9149,Observed!$A$2:$A$9149,$A1171,Observed!$D$2:$D$9149,$D1171),"")</f>
        <v>0.64053410920770271</v>
      </c>
      <c r="Y1171" s="35">
        <f>IF(ISNUMBER(AVERAGEIFS(Observed!Y$2:Y$9149,Observed!$A$2:$A$9149,$A1171,Observed!$D$2:$D$9149,$D1171)),AVERAGEIFS(Observed!Y$2:Y$9149,Observed!$A$2:$A$9149,$A1171,Observed!$D$2:$D$9149,$D1171),"")</f>
        <v>0.35946589079229735</v>
      </c>
      <c r="Z1171" s="22" t="str">
        <f>IF(ISNUMBER(AVERAGEIFS(Observed!Z$2:Z$9149,Observed!$A$2:$A$9149,$A1171,Observed!$D$2:$D$9149,$D1171)),AVERAGEIFS(Observed!Z$2:Z$9149,Observed!$A$2:$A$9149,$A1171,Observed!$D$2:$D$9149,$D1171),"")</f>
        <v/>
      </c>
      <c r="AA1171" s="22" t="str">
        <f>IF(ISNUMBER(AVERAGEIFS(Observed!AA$2:AA$9149,Observed!$A$2:$A$9149,$A1171,Observed!$D$2:$D$9149,$D1171)),AVERAGEIFS(Observed!AA$2:AA$9149,Observed!$A$2:$A$9149,$A1171,Observed!$D$2:$D$9149,$D1171),"")</f>
        <v/>
      </c>
      <c r="AB1171" s="22" t="str">
        <f>IF(ISNUMBER(AVERAGEIFS(Observed!AB$2:AB$9149,Observed!$A$2:$A$9149,$A1171,Observed!$D$2:$D$9149,$D1171)),AVERAGEIFS(Observed!AB$2:AB$9149,Observed!$A$2:$A$9149,$A1171,Observed!$D$2:$D$9149,$D1171),"")</f>
        <v/>
      </c>
      <c r="AC1171" s="22" t="str">
        <f>IF(ISNUMBER(AVERAGEIFS(Observed!AC$2:AC$9149,Observed!$A$2:$A$9149,$A1171,Observed!$D$2:$D$9149,$D1171)),AVERAGEIFS(Observed!AC$2:AC$9149,Observed!$A$2:$A$9149,$A1171,Observed!$D$2:$D$9149,$D1171),"")</f>
        <v/>
      </c>
      <c r="AD1171" s="22" t="str">
        <f>IF(ISNUMBER(AVERAGEIFS(Observed!AD$2:AD$9149,Observed!$A$2:$A$9149,$A1171,Observed!$D$2:$D$9149,$D1171)),AVERAGEIFS(Observed!AD$2:AD$9149,Observed!$A$2:$A$9149,$A1171,Observed!$D$2:$D$9149,$D1171),"")</f>
        <v/>
      </c>
      <c r="AE1171" s="22">
        <f>IF(ISNUMBER(AVERAGEIFS(Observed!AE$2:AE$9149,Observed!$A$2:$A$9149,$A1171,Observed!$D$2:$D$9149,$D1171)),AVERAGEIFS(Observed!AE$2:AE$9149,Observed!$A$2:$A$9149,$A1171,Observed!$D$2:$D$9149,$D1171),"")</f>
        <v>88.865268077825903</v>
      </c>
      <c r="AF1171" s="22">
        <f>IF(ISNUMBER(AVERAGEIFS(Observed!AF$2:AF$9149,Observed!$A$2:$A$9149,$A1171,Observed!$D$2:$D$9149,$D1171)),AVERAGEIFS(Observed!AF$2:AF$9149,Observed!$A$2:$A$9149,$A1171,Observed!$D$2:$D$9149,$D1171),"")</f>
        <v>12.926505670894363</v>
      </c>
      <c r="AG1171" s="22">
        <f>IF(ISNUMBER(AVERAGEIFS(Observed!AG$2:AG$9149,Observed!$A$2:$A$9149,$A1171,Observed!$D$2:$D$9149,$D1171)),AVERAGEIFS(Observed!AG$2:AG$9149,Observed!$A$2:$A$9149,$A1171,Observed!$D$2:$D$9149,$D1171),"")</f>
        <v>87.073494329105614</v>
      </c>
      <c r="AH1171" s="22">
        <f>IF(ISNUMBER(AVERAGEIFS(Observed!AH$2:AH$9149,Observed!$A$2:$A$9149,$A1171,Observed!$D$2:$D$9149,$D1171)),AVERAGEIFS(Observed!AH$2:AH$9149,Observed!$A$2:$A$9149,$A1171,Observed!$D$2:$D$9149,$D1171),"")</f>
        <v>17.349396322294915</v>
      </c>
      <c r="AI1171" s="22">
        <f>IF(ISNUMBER(AVERAGEIFS(Observed!AI$2:AI$9149,Observed!$A$2:$A$9149,$A1171,Observed!$D$2:$D$9149,$D1171)),AVERAGEIFS(Observed!AI$2:AI$9149,Observed!$A$2:$A$9149,$A1171,Observed!$D$2:$D$9149,$D1171),"")</f>
        <v>22.784290205915436</v>
      </c>
      <c r="AJ1171" s="22">
        <f>IF(ISNUMBER(AVERAGEIFS(Observed!AJ$2:AJ$9149,Observed!$A$2:$A$9149,$A1171,Observed!$D$2:$D$9149,$D1171)),AVERAGEIFS(Observed!AJ$2:AJ$9149,Observed!$A$2:$A$9149,$A1171,Observed!$D$2:$D$9149,$D1171),"")</f>
        <v>17.150956594415447</v>
      </c>
      <c r="AK1171" s="22">
        <f>IF(ISNUMBER(AVERAGEIFS(Observed!AK$2:AK$9149,Observed!$A$2:$A$9149,$A1171,Observed!$D$2:$D$9149,$D1171)),AVERAGEIFS(Observed!AK$2:AK$9149,Observed!$A$2:$A$9149,$A1171,Observed!$D$2:$D$9149,$D1171),"")</f>
        <v>16.626330055241702</v>
      </c>
      <c r="AL1171" s="23">
        <f>IF(ISNUMBER(AVERAGEIFS(Observed!AL$2:AL$9149,Observed!$A$2:$A$9149,$A1171,Observed!$D$2:$D$9149,$D1171)),AVERAGEIFS(Observed!AL$2:AL$9149,Observed!$A$2:$A$9149,$A1171,Observed!$D$2:$D$9149,$D1171),"")</f>
        <v>2.6602128088386724E-2</v>
      </c>
      <c r="AM1171" s="23">
        <f>IF(ISNUMBER(AVERAGEIFS(Observed!AM$2:AM$9149,Observed!$A$2:$A$9149,$A1171,Observed!$D$2:$D$9149,$D1171)),AVERAGEIFS(Observed!AM$2:AM$9149,Observed!$A$2:$A$9149,$A1171,Observed!$D$2:$D$9149,$D1171),"")</f>
        <v>2.6602128088386724E-2</v>
      </c>
      <c r="AN1171" s="22">
        <f>IF(ISNUMBER(AVERAGEIFS(Observed!AN$2:AN$9149,Observed!$A$2:$A$9149,$A1171,Observed!$D$2:$D$9149,$D1171)),AVERAGEIFS(Observed!AN$2:AN$9149,Observed!$A$2:$A$9149,$A1171,Observed!$D$2:$D$9149,$D1171),"")</f>
        <v>71.435200924427889</v>
      </c>
      <c r="AO1171" s="22">
        <f>IF(ISNUMBER(AVERAGEIFS(Observed!AO$2:AO$9149,Observed!$A$2:$A$9149,$A1171,Observed!$D$2:$D$9149,$D1171)),AVERAGEIFS(Observed!AO$2:AO$9149,Observed!$A$2:$A$9149,$A1171,Observed!$D$2:$D$9149,$D1171),"")</f>
        <v>11.643937750681747</v>
      </c>
      <c r="AP1171" s="21" t="str">
        <f>IF(ISNUMBER(AVERAGEIFS(Observed!AP$2:AP$9149,Observed!$A$2:$A$9149,$A1171,Observed!$D$2:$D$9149,$D1171)),AVERAGEIFS(Observed!AP$2:AP$9149,Observed!$A$2:$A$9149,$A1171,Observed!$D$2:$D$9149,$D1171),"")</f>
        <v/>
      </c>
      <c r="AQ1171" s="22" t="str">
        <f>IF(ISNUMBER(AVERAGEIFS(Observed!AQ$2:AQ$9149,Observed!$A$2:$A$9149,$A1171,Observed!$D$2:$D$9149,$D1171)),AVERAGEIFS(Observed!AQ$2:AQ$9149,Observed!$A$2:$A$9149,$A1171,Observed!$D$2:$D$9149,$D1171),"")</f>
        <v/>
      </c>
      <c r="AR1171" s="22" t="str">
        <f>IF(ISNUMBER(AVERAGEIFS(Observed!AR$2:AR$9149,Observed!$A$2:$A$9149,$A1171,Observed!$D$2:$D$9149,$D1171)),AVERAGEIFS(Observed!AR$2:AR$9149,Observed!$A$2:$A$9149,$A1171,Observed!$D$2:$D$9149,$D1171),"")</f>
        <v/>
      </c>
      <c r="AS1171" s="22" t="str">
        <f>IF(ISNUMBER(AVERAGEIFS(Observed!AS$2:AS$9149,Observed!$A$2:$A$9149,$A1171,Observed!$D$2:$D$9149,$D1171)),AVERAGEIFS(Observed!AS$2:AS$9149,Observed!$A$2:$A$9149,$A1171,Observed!$D$2:$D$9149,$D1171),"")</f>
        <v/>
      </c>
      <c r="AT1171" s="22" t="str">
        <f>IF(ISNUMBER(AVERAGEIFS(Observed!AT$2:AT$9149,Observed!$A$2:$A$9149,$A1171,Observed!$D$2:$D$9149,$D1171)),AVERAGEIFS(Observed!AT$2:AT$9149,Observed!$A$2:$A$9149,$A1171,Observed!$D$2:$D$9149,$D1171),"")</f>
        <v/>
      </c>
      <c r="AU1171" s="22" t="str">
        <f>IF(ISNUMBER(AVERAGEIFS(Observed!AU$2:AU$9149,Observed!$A$2:$A$9149,$A1171,Observed!$D$2:$D$9149,$D1171)),AVERAGEIFS(Observed!AU$2:AU$9149,Observed!$A$2:$A$9149,$A1171,Observed!$D$2:$D$9149,$D1171),"")</f>
        <v/>
      </c>
      <c r="AV1171" s="2">
        <f>COUNTIFS(Observed!$A$2:$A$9149,$A1171,Observed!$D$2:$D$9149,$D1171)</f>
        <v>5</v>
      </c>
      <c r="AW1171" s="2">
        <f t="shared" si="18"/>
        <v>13</v>
      </c>
    </row>
    <row r="1172" spans="1:49" x14ac:dyDescent="0.25">
      <c r="A1172" t="s">
        <v>157</v>
      </c>
      <c r="B1172" t="s">
        <v>153</v>
      </c>
      <c r="C1172" t="s">
        <v>152</v>
      </c>
      <c r="D1172" s="3">
        <v>40897</v>
      </c>
      <c r="E1172" s="33">
        <v>1</v>
      </c>
      <c r="J1172" t="s">
        <v>150</v>
      </c>
      <c r="K1172" t="s">
        <v>76</v>
      </c>
      <c r="N1172" s="2"/>
      <c r="O1172" s="21" t="str">
        <f>IF(ISNUMBER(AVERAGEIFS(Observed!O$2:O$9149,Observed!$A$2:$A$9149,$A1172,Observed!$D$2:$D$9149,$D1172)),AVERAGEIFS(Observed!O$2:O$9149,Observed!$A$2:$A$9149,$A1172,Observed!$D$2:$D$9149,$D1172),"")</f>
        <v/>
      </c>
      <c r="P1172" s="22" t="str">
        <f>IF(ISNUMBER(AVERAGEIFS(Observed!P$2:P$9149,Observed!$A$2:$A$9149,$A1172,Observed!$D$2:$D$9149,$D1172)),AVERAGEIFS(Observed!P$2:P$9149,Observed!$A$2:$A$9149,$A1172,Observed!$D$2:$D$9149,$D1172),"")</f>
        <v/>
      </c>
      <c r="Q1172" s="22">
        <f>IF(ISNUMBER(AVERAGEIFS(Observed!Q$2:Q$9149,Observed!$A$2:$A$9149,$A1172,Observed!$D$2:$D$9149,$D1172)),AVERAGEIFS(Observed!Q$2:Q$9149,Observed!$A$2:$A$9149,$A1172,Observed!$D$2:$D$9149,$D1172),"")</f>
        <v>81.299999999999983</v>
      </c>
      <c r="R1172" s="22">
        <f>IF(ISNUMBER(AVERAGEIFS(Observed!R$2:R$9149,Observed!$A$2:$A$9149,$A1172,Observed!$D$2:$D$9149,$D1172)),AVERAGEIFS(Observed!R$2:R$9149,Observed!$A$2:$A$9149,$A1172,Observed!$D$2:$D$9149,$D1172),"")</f>
        <v>81.299999999999983</v>
      </c>
      <c r="S1172" s="22">
        <f>IF(ISNUMBER(AVERAGEIFS(Observed!S$2:S$9149,Observed!$A$2:$A$9149,$A1172,Observed!$D$2:$D$9149,$D1172)),AVERAGEIFS(Observed!S$2:S$9149,Observed!$A$2:$A$9149,$A1172,Observed!$D$2:$D$9149,$D1172),"")</f>
        <v>81.299999999999983</v>
      </c>
      <c r="T1172" s="23" t="str">
        <f>IF(ISNUMBER(AVERAGEIFS(Observed!T$2:T$9149,Observed!$A$2:$A$9149,$A1172,Observed!$D$2:$D$9149,$D1172)),AVERAGEIFS(Observed!T$2:T$9149,Observed!$A$2:$A$9149,$A1172,Observed!$D$2:$D$9149,$D1172),"")</f>
        <v/>
      </c>
      <c r="U1172" s="23" t="str">
        <f>IF(ISNUMBER(AVERAGEIFS(Observed!U$2:U$9149,Observed!$A$2:$A$9149,$A1172,Observed!$D$2:$D$9149,$D1172)),AVERAGEIFS(Observed!U$2:U$9149,Observed!$A$2:$A$9149,$A1172,Observed!$D$2:$D$9149,$D1172),"")</f>
        <v/>
      </c>
      <c r="V1172" s="23" t="str">
        <f>IF(ISNUMBER(AVERAGEIFS(Observed!V$2:V$9149,Observed!$A$2:$A$9149,$A1172,Observed!$D$2:$D$9149,$D1172)),AVERAGEIFS(Observed!V$2:V$9149,Observed!$A$2:$A$9149,$A1172,Observed!$D$2:$D$9149,$D1172),"")</f>
        <v/>
      </c>
      <c r="W1172" s="21" t="str">
        <f>IF(ISNUMBER(AVERAGEIFS(Observed!W$2:W$9149,Observed!$A$2:$A$9149,$A1172,Observed!$D$2:$D$9149,$D1172)),AVERAGEIFS(Observed!W$2:W$9149,Observed!$A$2:$A$9149,$A1172,Observed!$D$2:$D$9149,$D1172),"")</f>
        <v/>
      </c>
      <c r="X1172" s="35" t="str">
        <f>IF(ISNUMBER(AVERAGEIFS(Observed!X$2:X$9149,Observed!$A$2:$A$9149,$A1172,Observed!$D$2:$D$9149,$D1172)),AVERAGEIFS(Observed!X$2:X$9149,Observed!$A$2:$A$9149,$A1172,Observed!$D$2:$D$9149,$D1172),"")</f>
        <v/>
      </c>
      <c r="Y1172" s="35" t="str">
        <f>IF(ISNUMBER(AVERAGEIFS(Observed!Y$2:Y$9149,Observed!$A$2:$A$9149,$A1172,Observed!$D$2:$D$9149,$D1172)),AVERAGEIFS(Observed!Y$2:Y$9149,Observed!$A$2:$A$9149,$A1172,Observed!$D$2:$D$9149,$D1172),"")</f>
        <v/>
      </c>
      <c r="Z1172" s="22" t="str">
        <f>IF(ISNUMBER(AVERAGEIFS(Observed!Z$2:Z$9149,Observed!$A$2:$A$9149,$A1172,Observed!$D$2:$D$9149,$D1172)),AVERAGEIFS(Observed!Z$2:Z$9149,Observed!$A$2:$A$9149,$A1172,Observed!$D$2:$D$9149,$D1172),"")</f>
        <v/>
      </c>
      <c r="AA1172" s="22" t="str">
        <f>IF(ISNUMBER(AVERAGEIFS(Observed!AA$2:AA$9149,Observed!$A$2:$A$9149,$A1172,Observed!$D$2:$D$9149,$D1172)),AVERAGEIFS(Observed!AA$2:AA$9149,Observed!$A$2:$A$9149,$A1172,Observed!$D$2:$D$9149,$D1172),"")</f>
        <v/>
      </c>
      <c r="AB1172" s="22" t="str">
        <f>IF(ISNUMBER(AVERAGEIFS(Observed!AB$2:AB$9149,Observed!$A$2:$A$9149,$A1172,Observed!$D$2:$D$9149,$D1172)),AVERAGEIFS(Observed!AB$2:AB$9149,Observed!$A$2:$A$9149,$A1172,Observed!$D$2:$D$9149,$D1172),"")</f>
        <v/>
      </c>
      <c r="AC1172" s="22" t="str">
        <f>IF(ISNUMBER(AVERAGEIFS(Observed!AC$2:AC$9149,Observed!$A$2:$A$9149,$A1172,Observed!$D$2:$D$9149,$D1172)),AVERAGEIFS(Observed!AC$2:AC$9149,Observed!$A$2:$A$9149,$A1172,Observed!$D$2:$D$9149,$D1172),"")</f>
        <v/>
      </c>
      <c r="AD1172" s="22" t="str">
        <f>IF(ISNUMBER(AVERAGEIFS(Observed!AD$2:AD$9149,Observed!$A$2:$A$9149,$A1172,Observed!$D$2:$D$9149,$D1172)),AVERAGEIFS(Observed!AD$2:AD$9149,Observed!$A$2:$A$9149,$A1172,Observed!$D$2:$D$9149,$D1172),"")</f>
        <v/>
      </c>
      <c r="AE1172" s="22" t="str">
        <f>IF(ISNUMBER(AVERAGEIFS(Observed!AE$2:AE$9149,Observed!$A$2:$A$9149,$A1172,Observed!$D$2:$D$9149,$D1172)),AVERAGEIFS(Observed!AE$2:AE$9149,Observed!$A$2:$A$9149,$A1172,Observed!$D$2:$D$9149,$D1172),"")</f>
        <v/>
      </c>
      <c r="AF1172" s="22" t="str">
        <f>IF(ISNUMBER(AVERAGEIFS(Observed!AF$2:AF$9149,Observed!$A$2:$A$9149,$A1172,Observed!$D$2:$D$9149,$D1172)),AVERAGEIFS(Observed!AF$2:AF$9149,Observed!$A$2:$A$9149,$A1172,Observed!$D$2:$D$9149,$D1172),"")</f>
        <v/>
      </c>
      <c r="AG1172" s="22" t="str">
        <f>IF(ISNUMBER(AVERAGEIFS(Observed!AG$2:AG$9149,Observed!$A$2:$A$9149,$A1172,Observed!$D$2:$D$9149,$D1172)),AVERAGEIFS(Observed!AG$2:AG$9149,Observed!$A$2:$A$9149,$A1172,Observed!$D$2:$D$9149,$D1172),"")</f>
        <v/>
      </c>
      <c r="AH1172" s="22" t="str">
        <f>IF(ISNUMBER(AVERAGEIFS(Observed!AH$2:AH$9149,Observed!$A$2:$A$9149,$A1172,Observed!$D$2:$D$9149,$D1172)),AVERAGEIFS(Observed!AH$2:AH$9149,Observed!$A$2:$A$9149,$A1172,Observed!$D$2:$D$9149,$D1172),"")</f>
        <v/>
      </c>
      <c r="AI1172" s="22" t="str">
        <f>IF(ISNUMBER(AVERAGEIFS(Observed!AI$2:AI$9149,Observed!$A$2:$A$9149,$A1172,Observed!$D$2:$D$9149,$D1172)),AVERAGEIFS(Observed!AI$2:AI$9149,Observed!$A$2:$A$9149,$A1172,Observed!$D$2:$D$9149,$D1172),"")</f>
        <v/>
      </c>
      <c r="AJ1172" s="22" t="str">
        <f>IF(ISNUMBER(AVERAGEIFS(Observed!AJ$2:AJ$9149,Observed!$A$2:$A$9149,$A1172,Observed!$D$2:$D$9149,$D1172)),AVERAGEIFS(Observed!AJ$2:AJ$9149,Observed!$A$2:$A$9149,$A1172,Observed!$D$2:$D$9149,$D1172),"")</f>
        <v/>
      </c>
      <c r="AK1172" s="22" t="str">
        <f>IF(ISNUMBER(AVERAGEIFS(Observed!AK$2:AK$9149,Observed!$A$2:$A$9149,$A1172,Observed!$D$2:$D$9149,$D1172)),AVERAGEIFS(Observed!AK$2:AK$9149,Observed!$A$2:$A$9149,$A1172,Observed!$D$2:$D$9149,$D1172),"")</f>
        <v/>
      </c>
      <c r="AL1172" s="23" t="str">
        <f>IF(ISNUMBER(AVERAGEIFS(Observed!AL$2:AL$9149,Observed!$A$2:$A$9149,$A1172,Observed!$D$2:$D$9149,$D1172)),AVERAGEIFS(Observed!AL$2:AL$9149,Observed!$A$2:$A$9149,$A1172,Observed!$D$2:$D$9149,$D1172),"")</f>
        <v/>
      </c>
      <c r="AM1172" s="23" t="str">
        <f>IF(ISNUMBER(AVERAGEIFS(Observed!AM$2:AM$9149,Observed!$A$2:$A$9149,$A1172,Observed!$D$2:$D$9149,$D1172)),AVERAGEIFS(Observed!AM$2:AM$9149,Observed!$A$2:$A$9149,$A1172,Observed!$D$2:$D$9149,$D1172),"")</f>
        <v/>
      </c>
      <c r="AN1172" s="22" t="str">
        <f>IF(ISNUMBER(AVERAGEIFS(Observed!AN$2:AN$9149,Observed!$A$2:$A$9149,$A1172,Observed!$D$2:$D$9149,$D1172)),AVERAGEIFS(Observed!AN$2:AN$9149,Observed!$A$2:$A$9149,$A1172,Observed!$D$2:$D$9149,$D1172),"")</f>
        <v/>
      </c>
      <c r="AO1172" s="22" t="str">
        <f>IF(ISNUMBER(AVERAGEIFS(Observed!AO$2:AO$9149,Observed!$A$2:$A$9149,$A1172,Observed!$D$2:$D$9149,$D1172)),AVERAGEIFS(Observed!AO$2:AO$9149,Observed!$A$2:$A$9149,$A1172,Observed!$D$2:$D$9149,$D1172),"")</f>
        <v/>
      </c>
      <c r="AP1172" s="21" t="str">
        <f>IF(ISNUMBER(AVERAGEIFS(Observed!AP$2:AP$9149,Observed!$A$2:$A$9149,$A1172,Observed!$D$2:$D$9149,$D1172)),AVERAGEIFS(Observed!AP$2:AP$9149,Observed!$A$2:$A$9149,$A1172,Observed!$D$2:$D$9149,$D1172),"")</f>
        <v/>
      </c>
      <c r="AQ1172" s="22" t="str">
        <f>IF(ISNUMBER(AVERAGEIFS(Observed!AQ$2:AQ$9149,Observed!$A$2:$A$9149,$A1172,Observed!$D$2:$D$9149,$D1172)),AVERAGEIFS(Observed!AQ$2:AQ$9149,Observed!$A$2:$A$9149,$A1172,Observed!$D$2:$D$9149,$D1172),"")</f>
        <v/>
      </c>
      <c r="AR1172" s="22" t="str">
        <f>IF(ISNUMBER(AVERAGEIFS(Observed!AR$2:AR$9149,Observed!$A$2:$A$9149,$A1172,Observed!$D$2:$D$9149,$D1172)),AVERAGEIFS(Observed!AR$2:AR$9149,Observed!$A$2:$A$9149,$A1172,Observed!$D$2:$D$9149,$D1172),"")</f>
        <v/>
      </c>
      <c r="AS1172" s="22" t="str">
        <f>IF(ISNUMBER(AVERAGEIFS(Observed!AS$2:AS$9149,Observed!$A$2:$A$9149,$A1172,Observed!$D$2:$D$9149,$D1172)),AVERAGEIFS(Observed!AS$2:AS$9149,Observed!$A$2:$A$9149,$A1172,Observed!$D$2:$D$9149,$D1172),"")</f>
        <v/>
      </c>
      <c r="AT1172" s="22" t="str">
        <f>IF(ISNUMBER(AVERAGEIFS(Observed!AT$2:AT$9149,Observed!$A$2:$A$9149,$A1172,Observed!$D$2:$D$9149,$D1172)),AVERAGEIFS(Observed!AT$2:AT$9149,Observed!$A$2:$A$9149,$A1172,Observed!$D$2:$D$9149,$D1172),"")</f>
        <v/>
      </c>
      <c r="AU1172" s="22" t="str">
        <f>IF(ISNUMBER(AVERAGEIFS(Observed!AU$2:AU$9149,Observed!$A$2:$A$9149,$A1172,Observed!$D$2:$D$9149,$D1172)),AVERAGEIFS(Observed!AU$2:AU$9149,Observed!$A$2:$A$9149,$A1172,Observed!$D$2:$D$9149,$D1172),"")</f>
        <v/>
      </c>
      <c r="AV1172" s="2">
        <f>COUNTIFS(Observed!$A$2:$A$9149,$A1172,Observed!$D$2:$D$9149,$D1172)</f>
        <v>5</v>
      </c>
      <c r="AW1172" s="2">
        <f t="shared" si="18"/>
        <v>3</v>
      </c>
    </row>
    <row r="1173" spans="1:49" x14ac:dyDescent="0.25">
      <c r="A1173" t="s">
        <v>157</v>
      </c>
      <c r="B1173" t="s">
        <v>153</v>
      </c>
      <c r="C1173" t="s">
        <v>152</v>
      </c>
      <c r="D1173" s="3">
        <v>40912</v>
      </c>
      <c r="E1173" s="33">
        <v>1</v>
      </c>
      <c r="J1173" t="s">
        <v>150</v>
      </c>
      <c r="K1173" t="s">
        <v>76</v>
      </c>
      <c r="O1173" s="21" t="str">
        <f>IF(ISNUMBER(AVERAGEIFS(Observed!O$2:O$9149,Observed!$A$2:$A$9149,$A1173,Observed!$D$2:$D$9149,$D1173)),AVERAGEIFS(Observed!O$2:O$9149,Observed!$A$2:$A$9149,$A1173,Observed!$D$2:$D$9149,$D1173),"")</f>
        <v/>
      </c>
      <c r="P1173" s="22" t="str">
        <f>IF(ISNUMBER(AVERAGEIFS(Observed!P$2:P$9149,Observed!$A$2:$A$9149,$A1173,Observed!$D$2:$D$9149,$D1173)),AVERAGEIFS(Observed!P$2:P$9149,Observed!$A$2:$A$9149,$A1173,Observed!$D$2:$D$9149,$D1173),"")</f>
        <v/>
      </c>
      <c r="Q1173" s="22" t="str">
        <f>IF(ISNUMBER(AVERAGEIFS(Observed!Q$2:Q$9149,Observed!$A$2:$A$9149,$A1173,Observed!$D$2:$D$9149,$D1173)),AVERAGEIFS(Observed!Q$2:Q$9149,Observed!$A$2:$A$9149,$A1173,Observed!$D$2:$D$9149,$D1173),"")</f>
        <v/>
      </c>
      <c r="R1173" s="22" t="str">
        <f>IF(ISNUMBER(AVERAGEIFS(Observed!R$2:R$9149,Observed!$A$2:$A$9149,$A1173,Observed!$D$2:$D$9149,$D1173)),AVERAGEIFS(Observed!R$2:R$9149,Observed!$A$2:$A$9149,$A1173,Observed!$D$2:$D$9149,$D1173),"")</f>
        <v/>
      </c>
      <c r="S1173" s="22" t="str">
        <f>IF(ISNUMBER(AVERAGEIFS(Observed!S$2:S$9149,Observed!$A$2:$A$9149,$A1173,Observed!$D$2:$D$9149,$D1173)),AVERAGEIFS(Observed!S$2:S$9149,Observed!$A$2:$A$9149,$A1173,Observed!$D$2:$D$9149,$D1173),"")</f>
        <v/>
      </c>
      <c r="T1173" s="23" t="str">
        <f>IF(ISNUMBER(AVERAGEIFS(Observed!T$2:T$9149,Observed!$A$2:$A$9149,$A1173,Observed!$D$2:$D$9149,$D1173)),AVERAGEIFS(Observed!T$2:T$9149,Observed!$A$2:$A$9149,$A1173,Observed!$D$2:$D$9149,$D1173),"")</f>
        <v/>
      </c>
      <c r="U1173" s="23" t="str">
        <f>IF(ISNUMBER(AVERAGEIFS(Observed!U$2:U$9149,Observed!$A$2:$A$9149,$A1173,Observed!$D$2:$D$9149,$D1173)),AVERAGEIFS(Observed!U$2:U$9149,Observed!$A$2:$A$9149,$A1173,Observed!$D$2:$D$9149,$D1173),"")</f>
        <v/>
      </c>
      <c r="V1173" s="23" t="str">
        <f>IF(ISNUMBER(AVERAGEIFS(Observed!V$2:V$9149,Observed!$A$2:$A$9149,$A1173,Observed!$D$2:$D$9149,$D1173)),AVERAGEIFS(Observed!V$2:V$9149,Observed!$A$2:$A$9149,$A1173,Observed!$D$2:$D$9149,$D1173),"")</f>
        <v/>
      </c>
      <c r="W1173" s="21" t="str">
        <f>IF(ISNUMBER(AVERAGEIFS(Observed!W$2:W$9149,Observed!$A$2:$A$9149,$A1173,Observed!$D$2:$D$9149,$D1173)),AVERAGEIFS(Observed!W$2:W$9149,Observed!$A$2:$A$9149,$A1173,Observed!$D$2:$D$9149,$D1173),"")</f>
        <v/>
      </c>
      <c r="X1173" s="35" t="str">
        <f>IF(ISNUMBER(AVERAGEIFS(Observed!X$2:X$9149,Observed!$A$2:$A$9149,$A1173,Observed!$D$2:$D$9149,$D1173)),AVERAGEIFS(Observed!X$2:X$9149,Observed!$A$2:$A$9149,$A1173,Observed!$D$2:$D$9149,$D1173),"")</f>
        <v/>
      </c>
      <c r="Y1173" s="35" t="str">
        <f>IF(ISNUMBER(AVERAGEIFS(Observed!Y$2:Y$9149,Observed!$A$2:$A$9149,$A1173,Observed!$D$2:$D$9149,$D1173)),AVERAGEIFS(Observed!Y$2:Y$9149,Observed!$A$2:$A$9149,$A1173,Observed!$D$2:$D$9149,$D1173),"")</f>
        <v/>
      </c>
      <c r="Z1173" s="22" t="str">
        <f>IF(ISNUMBER(AVERAGEIFS(Observed!Z$2:Z$9149,Observed!$A$2:$A$9149,$A1173,Observed!$D$2:$D$9149,$D1173)),AVERAGEIFS(Observed!Z$2:Z$9149,Observed!$A$2:$A$9149,$A1173,Observed!$D$2:$D$9149,$D1173),"")</f>
        <v/>
      </c>
      <c r="AA1173" s="22" t="str">
        <f>IF(ISNUMBER(AVERAGEIFS(Observed!AA$2:AA$9149,Observed!$A$2:$A$9149,$A1173,Observed!$D$2:$D$9149,$D1173)),AVERAGEIFS(Observed!AA$2:AA$9149,Observed!$A$2:$A$9149,$A1173,Observed!$D$2:$D$9149,$D1173),"")</f>
        <v/>
      </c>
      <c r="AB1173" s="22" t="str">
        <f>IF(ISNUMBER(AVERAGEIFS(Observed!AB$2:AB$9149,Observed!$A$2:$A$9149,$A1173,Observed!$D$2:$D$9149,$D1173)),AVERAGEIFS(Observed!AB$2:AB$9149,Observed!$A$2:$A$9149,$A1173,Observed!$D$2:$D$9149,$D1173),"")</f>
        <v/>
      </c>
      <c r="AC1173" s="22" t="str">
        <f>IF(ISNUMBER(AVERAGEIFS(Observed!AC$2:AC$9149,Observed!$A$2:$A$9149,$A1173,Observed!$D$2:$D$9149,$D1173)),AVERAGEIFS(Observed!AC$2:AC$9149,Observed!$A$2:$A$9149,$A1173,Observed!$D$2:$D$9149,$D1173),"")</f>
        <v/>
      </c>
      <c r="AD1173" s="22" t="str">
        <f>IF(ISNUMBER(AVERAGEIFS(Observed!AD$2:AD$9149,Observed!$A$2:$A$9149,$A1173,Observed!$D$2:$D$9149,$D1173)),AVERAGEIFS(Observed!AD$2:AD$9149,Observed!$A$2:$A$9149,$A1173,Observed!$D$2:$D$9149,$D1173),"")</f>
        <v/>
      </c>
      <c r="AE1173" s="22" t="str">
        <f>IF(ISNUMBER(AVERAGEIFS(Observed!AE$2:AE$9149,Observed!$A$2:$A$9149,$A1173,Observed!$D$2:$D$9149,$D1173)),AVERAGEIFS(Observed!AE$2:AE$9149,Observed!$A$2:$A$9149,$A1173,Observed!$D$2:$D$9149,$D1173),"")</f>
        <v/>
      </c>
      <c r="AF1173" s="22" t="str">
        <f>IF(ISNUMBER(AVERAGEIFS(Observed!AF$2:AF$9149,Observed!$A$2:$A$9149,$A1173,Observed!$D$2:$D$9149,$D1173)),AVERAGEIFS(Observed!AF$2:AF$9149,Observed!$A$2:$A$9149,$A1173,Observed!$D$2:$D$9149,$D1173),"")</f>
        <v/>
      </c>
      <c r="AG1173" s="22" t="str">
        <f>IF(ISNUMBER(AVERAGEIFS(Observed!AG$2:AG$9149,Observed!$A$2:$A$9149,$A1173,Observed!$D$2:$D$9149,$D1173)),AVERAGEIFS(Observed!AG$2:AG$9149,Observed!$A$2:$A$9149,$A1173,Observed!$D$2:$D$9149,$D1173),"")</f>
        <v/>
      </c>
      <c r="AH1173" s="22" t="str">
        <f>IF(ISNUMBER(AVERAGEIFS(Observed!AH$2:AH$9149,Observed!$A$2:$A$9149,$A1173,Observed!$D$2:$D$9149,$D1173)),AVERAGEIFS(Observed!AH$2:AH$9149,Observed!$A$2:$A$9149,$A1173,Observed!$D$2:$D$9149,$D1173),"")</f>
        <v/>
      </c>
      <c r="AI1173" s="22" t="str">
        <f>IF(ISNUMBER(AVERAGEIFS(Observed!AI$2:AI$9149,Observed!$A$2:$A$9149,$A1173,Observed!$D$2:$D$9149,$D1173)),AVERAGEIFS(Observed!AI$2:AI$9149,Observed!$A$2:$A$9149,$A1173,Observed!$D$2:$D$9149,$D1173),"")</f>
        <v/>
      </c>
      <c r="AJ1173" s="22" t="str">
        <f>IF(ISNUMBER(AVERAGEIFS(Observed!AJ$2:AJ$9149,Observed!$A$2:$A$9149,$A1173,Observed!$D$2:$D$9149,$D1173)),AVERAGEIFS(Observed!AJ$2:AJ$9149,Observed!$A$2:$A$9149,$A1173,Observed!$D$2:$D$9149,$D1173),"")</f>
        <v/>
      </c>
      <c r="AK1173" s="22" t="str">
        <f>IF(ISNUMBER(AVERAGEIFS(Observed!AK$2:AK$9149,Observed!$A$2:$A$9149,$A1173,Observed!$D$2:$D$9149,$D1173)),AVERAGEIFS(Observed!AK$2:AK$9149,Observed!$A$2:$A$9149,$A1173,Observed!$D$2:$D$9149,$D1173),"")</f>
        <v/>
      </c>
      <c r="AL1173" s="23" t="str">
        <f>IF(ISNUMBER(AVERAGEIFS(Observed!AL$2:AL$9149,Observed!$A$2:$A$9149,$A1173,Observed!$D$2:$D$9149,$D1173)),AVERAGEIFS(Observed!AL$2:AL$9149,Observed!$A$2:$A$9149,$A1173,Observed!$D$2:$D$9149,$D1173),"")</f>
        <v/>
      </c>
      <c r="AM1173" s="23" t="str">
        <f>IF(ISNUMBER(AVERAGEIFS(Observed!AM$2:AM$9149,Observed!$A$2:$A$9149,$A1173,Observed!$D$2:$D$9149,$D1173)),AVERAGEIFS(Observed!AM$2:AM$9149,Observed!$A$2:$A$9149,$A1173,Observed!$D$2:$D$9149,$D1173),"")</f>
        <v/>
      </c>
      <c r="AN1173" s="22" t="str">
        <f>IF(ISNUMBER(AVERAGEIFS(Observed!AN$2:AN$9149,Observed!$A$2:$A$9149,$A1173,Observed!$D$2:$D$9149,$D1173)),AVERAGEIFS(Observed!AN$2:AN$9149,Observed!$A$2:$A$9149,$A1173,Observed!$D$2:$D$9149,$D1173),"")</f>
        <v/>
      </c>
      <c r="AO1173" s="22" t="str">
        <f>IF(ISNUMBER(AVERAGEIFS(Observed!AO$2:AO$9149,Observed!$A$2:$A$9149,$A1173,Observed!$D$2:$D$9149,$D1173)),AVERAGEIFS(Observed!AO$2:AO$9149,Observed!$A$2:$A$9149,$A1173,Observed!$D$2:$D$9149,$D1173),"")</f>
        <v/>
      </c>
      <c r="AP1173" s="21" t="str">
        <f>IF(ISNUMBER(AVERAGEIFS(Observed!AP$2:AP$9149,Observed!$A$2:$A$9149,$A1173,Observed!$D$2:$D$9149,$D1173)),AVERAGEIFS(Observed!AP$2:AP$9149,Observed!$A$2:$A$9149,$A1173,Observed!$D$2:$D$9149,$D1173),"")</f>
        <v/>
      </c>
      <c r="AQ1173" s="22" t="str">
        <f>IF(ISNUMBER(AVERAGEIFS(Observed!AQ$2:AQ$9149,Observed!$A$2:$A$9149,$A1173,Observed!$D$2:$D$9149,$D1173)),AVERAGEIFS(Observed!AQ$2:AQ$9149,Observed!$A$2:$A$9149,$A1173,Observed!$D$2:$D$9149,$D1173),"")</f>
        <v/>
      </c>
      <c r="AR1173" s="22" t="str">
        <f>IF(ISNUMBER(AVERAGEIFS(Observed!AR$2:AR$9149,Observed!$A$2:$A$9149,$A1173,Observed!$D$2:$D$9149,$D1173)),AVERAGEIFS(Observed!AR$2:AR$9149,Observed!$A$2:$A$9149,$A1173,Observed!$D$2:$D$9149,$D1173),"")</f>
        <v/>
      </c>
      <c r="AS1173" s="22" t="str">
        <f>IF(ISNUMBER(AVERAGEIFS(Observed!AS$2:AS$9149,Observed!$A$2:$A$9149,$A1173,Observed!$D$2:$D$9149,$D1173)),AVERAGEIFS(Observed!AS$2:AS$9149,Observed!$A$2:$A$9149,$A1173,Observed!$D$2:$D$9149,$D1173),"")</f>
        <v/>
      </c>
      <c r="AT1173" s="22" t="str">
        <f>IF(ISNUMBER(AVERAGEIFS(Observed!AT$2:AT$9149,Observed!$A$2:$A$9149,$A1173,Observed!$D$2:$D$9149,$D1173)),AVERAGEIFS(Observed!AT$2:AT$9149,Observed!$A$2:$A$9149,$A1173,Observed!$D$2:$D$9149,$D1173),"")</f>
        <v/>
      </c>
      <c r="AU1173" s="22" t="str">
        <f>IF(ISNUMBER(AVERAGEIFS(Observed!AU$2:AU$9149,Observed!$A$2:$A$9149,$A1173,Observed!$D$2:$D$9149,$D1173)),AVERAGEIFS(Observed!AU$2:AU$9149,Observed!$A$2:$A$9149,$A1173,Observed!$D$2:$D$9149,$D1173),"")</f>
        <v/>
      </c>
      <c r="AV1173" s="2">
        <f>COUNTIFS(Observed!$A$2:$A$9149,$A1173,Observed!$D$2:$D$9149,$D1173)</f>
        <v>5</v>
      </c>
      <c r="AW1173" s="2">
        <f t="shared" si="18"/>
        <v>0</v>
      </c>
    </row>
    <row r="1174" spans="1:49" x14ac:dyDescent="0.25">
      <c r="A1174" t="s">
        <v>157</v>
      </c>
      <c r="B1174" t="s">
        <v>153</v>
      </c>
      <c r="C1174" t="s">
        <v>152</v>
      </c>
      <c r="D1174" s="3">
        <v>40913</v>
      </c>
      <c r="E1174" s="33">
        <v>1</v>
      </c>
      <c r="J1174" t="s">
        <v>150</v>
      </c>
      <c r="K1174" t="s">
        <v>76</v>
      </c>
      <c r="O1174" s="21" t="str">
        <f>IF(ISNUMBER(AVERAGEIFS(Observed!O$2:O$9149,Observed!$A$2:$A$9149,$A1174,Observed!$D$2:$D$9149,$D1174)),AVERAGEIFS(Observed!O$2:O$9149,Observed!$A$2:$A$9149,$A1174,Observed!$D$2:$D$9149,$D1174),"")</f>
        <v/>
      </c>
      <c r="P1174" s="22" t="str">
        <f>IF(ISNUMBER(AVERAGEIFS(Observed!P$2:P$9149,Observed!$A$2:$A$9149,$A1174,Observed!$D$2:$D$9149,$D1174)),AVERAGEIFS(Observed!P$2:P$9149,Observed!$A$2:$A$9149,$A1174,Observed!$D$2:$D$9149,$D1174),"")</f>
        <v/>
      </c>
      <c r="Q1174" s="22">
        <f>IF(ISNUMBER(AVERAGEIFS(Observed!Q$2:Q$9149,Observed!$A$2:$A$9149,$A1174,Observed!$D$2:$D$9149,$D1174)),AVERAGEIFS(Observed!Q$2:Q$9149,Observed!$A$2:$A$9149,$A1174,Observed!$D$2:$D$9149,$D1174),"")</f>
        <v>213.66</v>
      </c>
      <c r="R1174" s="22">
        <f>IF(ISNUMBER(AVERAGEIFS(Observed!R$2:R$9149,Observed!$A$2:$A$9149,$A1174,Observed!$D$2:$D$9149,$D1174)),AVERAGEIFS(Observed!R$2:R$9149,Observed!$A$2:$A$9149,$A1174,Observed!$D$2:$D$9149,$D1174),"")</f>
        <v>213.66</v>
      </c>
      <c r="S1174" s="22">
        <f>IF(ISNUMBER(AVERAGEIFS(Observed!S$2:S$9149,Observed!$A$2:$A$9149,$A1174,Observed!$D$2:$D$9149,$D1174)),AVERAGEIFS(Observed!S$2:S$9149,Observed!$A$2:$A$9149,$A1174,Observed!$D$2:$D$9149,$D1174),"")</f>
        <v>294.95999999999998</v>
      </c>
      <c r="T1174" s="23" t="str">
        <f>IF(ISNUMBER(AVERAGEIFS(Observed!T$2:T$9149,Observed!$A$2:$A$9149,$A1174,Observed!$D$2:$D$9149,$D1174)),AVERAGEIFS(Observed!T$2:T$9149,Observed!$A$2:$A$9149,$A1174,Observed!$D$2:$D$9149,$D1174),"")</f>
        <v/>
      </c>
      <c r="U1174" s="23" t="str">
        <f>IF(ISNUMBER(AVERAGEIFS(Observed!U$2:U$9149,Observed!$A$2:$A$9149,$A1174,Observed!$D$2:$D$9149,$D1174)),AVERAGEIFS(Observed!U$2:U$9149,Observed!$A$2:$A$9149,$A1174,Observed!$D$2:$D$9149,$D1174),"")</f>
        <v/>
      </c>
      <c r="V1174" s="23" t="str">
        <f>IF(ISNUMBER(AVERAGEIFS(Observed!V$2:V$9149,Observed!$A$2:$A$9149,$A1174,Observed!$D$2:$D$9149,$D1174)),AVERAGEIFS(Observed!V$2:V$9149,Observed!$A$2:$A$9149,$A1174,Observed!$D$2:$D$9149,$D1174),"")</f>
        <v/>
      </c>
      <c r="W1174" s="21" t="str">
        <f>IF(ISNUMBER(AVERAGEIFS(Observed!W$2:W$9149,Observed!$A$2:$A$9149,$A1174,Observed!$D$2:$D$9149,$D1174)),AVERAGEIFS(Observed!W$2:W$9149,Observed!$A$2:$A$9149,$A1174,Observed!$D$2:$D$9149,$D1174),"")</f>
        <v/>
      </c>
      <c r="X1174" s="35" t="str">
        <f>IF(ISNUMBER(AVERAGEIFS(Observed!X$2:X$9149,Observed!$A$2:$A$9149,$A1174,Observed!$D$2:$D$9149,$D1174)),AVERAGEIFS(Observed!X$2:X$9149,Observed!$A$2:$A$9149,$A1174,Observed!$D$2:$D$9149,$D1174),"")</f>
        <v/>
      </c>
      <c r="Y1174" s="35" t="str">
        <f>IF(ISNUMBER(AVERAGEIFS(Observed!Y$2:Y$9149,Observed!$A$2:$A$9149,$A1174,Observed!$D$2:$D$9149,$D1174)),AVERAGEIFS(Observed!Y$2:Y$9149,Observed!$A$2:$A$9149,$A1174,Observed!$D$2:$D$9149,$D1174),"")</f>
        <v/>
      </c>
      <c r="Z1174" s="22" t="str">
        <f>IF(ISNUMBER(AVERAGEIFS(Observed!Z$2:Z$9149,Observed!$A$2:$A$9149,$A1174,Observed!$D$2:$D$9149,$D1174)),AVERAGEIFS(Observed!Z$2:Z$9149,Observed!$A$2:$A$9149,$A1174,Observed!$D$2:$D$9149,$D1174),"")</f>
        <v/>
      </c>
      <c r="AA1174" s="22" t="str">
        <f>IF(ISNUMBER(AVERAGEIFS(Observed!AA$2:AA$9149,Observed!$A$2:$A$9149,$A1174,Observed!$D$2:$D$9149,$D1174)),AVERAGEIFS(Observed!AA$2:AA$9149,Observed!$A$2:$A$9149,$A1174,Observed!$D$2:$D$9149,$D1174),"")</f>
        <v/>
      </c>
      <c r="AB1174" s="22" t="str">
        <f>IF(ISNUMBER(AVERAGEIFS(Observed!AB$2:AB$9149,Observed!$A$2:$A$9149,$A1174,Observed!$D$2:$D$9149,$D1174)),AVERAGEIFS(Observed!AB$2:AB$9149,Observed!$A$2:$A$9149,$A1174,Observed!$D$2:$D$9149,$D1174),"")</f>
        <v/>
      </c>
      <c r="AC1174" s="22" t="str">
        <f>IF(ISNUMBER(AVERAGEIFS(Observed!AC$2:AC$9149,Observed!$A$2:$A$9149,$A1174,Observed!$D$2:$D$9149,$D1174)),AVERAGEIFS(Observed!AC$2:AC$9149,Observed!$A$2:$A$9149,$A1174,Observed!$D$2:$D$9149,$D1174),"")</f>
        <v/>
      </c>
      <c r="AD1174" s="22" t="str">
        <f>IF(ISNUMBER(AVERAGEIFS(Observed!AD$2:AD$9149,Observed!$A$2:$A$9149,$A1174,Observed!$D$2:$D$9149,$D1174)),AVERAGEIFS(Observed!AD$2:AD$9149,Observed!$A$2:$A$9149,$A1174,Observed!$D$2:$D$9149,$D1174),"")</f>
        <v/>
      </c>
      <c r="AE1174" s="22" t="str">
        <f>IF(ISNUMBER(AVERAGEIFS(Observed!AE$2:AE$9149,Observed!$A$2:$A$9149,$A1174,Observed!$D$2:$D$9149,$D1174)),AVERAGEIFS(Observed!AE$2:AE$9149,Observed!$A$2:$A$9149,$A1174,Observed!$D$2:$D$9149,$D1174),"")</f>
        <v/>
      </c>
      <c r="AF1174" s="22" t="str">
        <f>IF(ISNUMBER(AVERAGEIFS(Observed!AF$2:AF$9149,Observed!$A$2:$A$9149,$A1174,Observed!$D$2:$D$9149,$D1174)),AVERAGEIFS(Observed!AF$2:AF$9149,Observed!$A$2:$A$9149,$A1174,Observed!$D$2:$D$9149,$D1174),"")</f>
        <v/>
      </c>
      <c r="AG1174" s="22" t="str">
        <f>IF(ISNUMBER(AVERAGEIFS(Observed!AG$2:AG$9149,Observed!$A$2:$A$9149,$A1174,Observed!$D$2:$D$9149,$D1174)),AVERAGEIFS(Observed!AG$2:AG$9149,Observed!$A$2:$A$9149,$A1174,Observed!$D$2:$D$9149,$D1174),"")</f>
        <v/>
      </c>
      <c r="AH1174" s="22" t="str">
        <f>IF(ISNUMBER(AVERAGEIFS(Observed!AH$2:AH$9149,Observed!$A$2:$A$9149,$A1174,Observed!$D$2:$D$9149,$D1174)),AVERAGEIFS(Observed!AH$2:AH$9149,Observed!$A$2:$A$9149,$A1174,Observed!$D$2:$D$9149,$D1174),"")</f>
        <v/>
      </c>
      <c r="AI1174" s="22" t="str">
        <f>IF(ISNUMBER(AVERAGEIFS(Observed!AI$2:AI$9149,Observed!$A$2:$A$9149,$A1174,Observed!$D$2:$D$9149,$D1174)),AVERAGEIFS(Observed!AI$2:AI$9149,Observed!$A$2:$A$9149,$A1174,Observed!$D$2:$D$9149,$D1174),"")</f>
        <v/>
      </c>
      <c r="AJ1174" s="22" t="str">
        <f>IF(ISNUMBER(AVERAGEIFS(Observed!AJ$2:AJ$9149,Observed!$A$2:$A$9149,$A1174,Observed!$D$2:$D$9149,$D1174)),AVERAGEIFS(Observed!AJ$2:AJ$9149,Observed!$A$2:$A$9149,$A1174,Observed!$D$2:$D$9149,$D1174),"")</f>
        <v/>
      </c>
      <c r="AK1174" s="22" t="str">
        <f>IF(ISNUMBER(AVERAGEIFS(Observed!AK$2:AK$9149,Observed!$A$2:$A$9149,$A1174,Observed!$D$2:$D$9149,$D1174)),AVERAGEIFS(Observed!AK$2:AK$9149,Observed!$A$2:$A$9149,$A1174,Observed!$D$2:$D$9149,$D1174),"")</f>
        <v/>
      </c>
      <c r="AL1174" s="23" t="str">
        <f>IF(ISNUMBER(AVERAGEIFS(Observed!AL$2:AL$9149,Observed!$A$2:$A$9149,$A1174,Observed!$D$2:$D$9149,$D1174)),AVERAGEIFS(Observed!AL$2:AL$9149,Observed!$A$2:$A$9149,$A1174,Observed!$D$2:$D$9149,$D1174),"")</f>
        <v/>
      </c>
      <c r="AM1174" s="23" t="str">
        <f>IF(ISNUMBER(AVERAGEIFS(Observed!AM$2:AM$9149,Observed!$A$2:$A$9149,$A1174,Observed!$D$2:$D$9149,$D1174)),AVERAGEIFS(Observed!AM$2:AM$9149,Observed!$A$2:$A$9149,$A1174,Observed!$D$2:$D$9149,$D1174),"")</f>
        <v/>
      </c>
      <c r="AN1174" s="22" t="str">
        <f>IF(ISNUMBER(AVERAGEIFS(Observed!AN$2:AN$9149,Observed!$A$2:$A$9149,$A1174,Observed!$D$2:$D$9149,$D1174)),AVERAGEIFS(Observed!AN$2:AN$9149,Observed!$A$2:$A$9149,$A1174,Observed!$D$2:$D$9149,$D1174),"")</f>
        <v/>
      </c>
      <c r="AO1174" s="22" t="str">
        <f>IF(ISNUMBER(AVERAGEIFS(Observed!AO$2:AO$9149,Observed!$A$2:$A$9149,$A1174,Observed!$D$2:$D$9149,$D1174)),AVERAGEIFS(Observed!AO$2:AO$9149,Observed!$A$2:$A$9149,$A1174,Observed!$D$2:$D$9149,$D1174),"")</f>
        <v/>
      </c>
      <c r="AP1174" s="21" t="str">
        <f>IF(ISNUMBER(AVERAGEIFS(Observed!AP$2:AP$9149,Observed!$A$2:$A$9149,$A1174,Observed!$D$2:$D$9149,$D1174)),AVERAGEIFS(Observed!AP$2:AP$9149,Observed!$A$2:$A$9149,$A1174,Observed!$D$2:$D$9149,$D1174),"")</f>
        <v/>
      </c>
      <c r="AQ1174" s="22" t="str">
        <f>IF(ISNUMBER(AVERAGEIFS(Observed!AQ$2:AQ$9149,Observed!$A$2:$A$9149,$A1174,Observed!$D$2:$D$9149,$D1174)),AVERAGEIFS(Observed!AQ$2:AQ$9149,Observed!$A$2:$A$9149,$A1174,Observed!$D$2:$D$9149,$D1174),"")</f>
        <v/>
      </c>
      <c r="AR1174" s="22" t="str">
        <f>IF(ISNUMBER(AVERAGEIFS(Observed!AR$2:AR$9149,Observed!$A$2:$A$9149,$A1174,Observed!$D$2:$D$9149,$D1174)),AVERAGEIFS(Observed!AR$2:AR$9149,Observed!$A$2:$A$9149,$A1174,Observed!$D$2:$D$9149,$D1174),"")</f>
        <v/>
      </c>
      <c r="AS1174" s="22" t="str">
        <f>IF(ISNUMBER(AVERAGEIFS(Observed!AS$2:AS$9149,Observed!$A$2:$A$9149,$A1174,Observed!$D$2:$D$9149,$D1174)),AVERAGEIFS(Observed!AS$2:AS$9149,Observed!$A$2:$A$9149,$A1174,Observed!$D$2:$D$9149,$D1174),"")</f>
        <v/>
      </c>
      <c r="AT1174" s="22" t="str">
        <f>IF(ISNUMBER(AVERAGEIFS(Observed!AT$2:AT$9149,Observed!$A$2:$A$9149,$A1174,Observed!$D$2:$D$9149,$D1174)),AVERAGEIFS(Observed!AT$2:AT$9149,Observed!$A$2:$A$9149,$A1174,Observed!$D$2:$D$9149,$D1174),"")</f>
        <v/>
      </c>
      <c r="AU1174" s="22" t="str">
        <f>IF(ISNUMBER(AVERAGEIFS(Observed!AU$2:AU$9149,Observed!$A$2:$A$9149,$A1174,Observed!$D$2:$D$9149,$D1174)),AVERAGEIFS(Observed!AU$2:AU$9149,Observed!$A$2:$A$9149,$A1174,Observed!$D$2:$D$9149,$D1174),"")</f>
        <v/>
      </c>
      <c r="AV1174" s="2">
        <f>COUNTIFS(Observed!$A$2:$A$9149,$A1174,Observed!$D$2:$D$9149,$D1174)</f>
        <v>5</v>
      </c>
      <c r="AW1174" s="2">
        <f t="shared" si="18"/>
        <v>3</v>
      </c>
    </row>
    <row r="1175" spans="1:49" x14ac:dyDescent="0.25">
      <c r="A1175" t="s">
        <v>157</v>
      </c>
      <c r="B1175" t="s">
        <v>153</v>
      </c>
      <c r="C1175" t="s">
        <v>152</v>
      </c>
      <c r="D1175" s="3">
        <v>40925</v>
      </c>
      <c r="E1175" s="33">
        <v>1</v>
      </c>
      <c r="J1175" t="s">
        <v>150</v>
      </c>
      <c r="K1175" t="s">
        <v>76</v>
      </c>
      <c r="O1175" s="21" t="str">
        <f>IF(ISNUMBER(AVERAGEIFS(Observed!O$2:O$9149,Observed!$A$2:$A$9149,$A1175,Observed!$D$2:$D$9149,$D1175)),AVERAGEIFS(Observed!O$2:O$9149,Observed!$A$2:$A$9149,$A1175,Observed!$D$2:$D$9149,$D1175),"")</f>
        <v/>
      </c>
      <c r="P1175" s="22" t="str">
        <f>IF(ISNUMBER(AVERAGEIFS(Observed!P$2:P$9149,Observed!$A$2:$A$9149,$A1175,Observed!$D$2:$D$9149,$D1175)),AVERAGEIFS(Observed!P$2:P$9149,Observed!$A$2:$A$9149,$A1175,Observed!$D$2:$D$9149,$D1175),"")</f>
        <v/>
      </c>
      <c r="Q1175" s="22" t="str">
        <f>IF(ISNUMBER(AVERAGEIFS(Observed!Q$2:Q$9149,Observed!$A$2:$A$9149,$A1175,Observed!$D$2:$D$9149,$D1175)),AVERAGEIFS(Observed!Q$2:Q$9149,Observed!$A$2:$A$9149,$A1175,Observed!$D$2:$D$9149,$D1175),"")</f>
        <v/>
      </c>
      <c r="R1175" s="22" t="str">
        <f>IF(ISNUMBER(AVERAGEIFS(Observed!R$2:R$9149,Observed!$A$2:$A$9149,$A1175,Observed!$D$2:$D$9149,$D1175)),AVERAGEIFS(Observed!R$2:R$9149,Observed!$A$2:$A$9149,$A1175,Observed!$D$2:$D$9149,$D1175),"")</f>
        <v/>
      </c>
      <c r="S1175" s="22" t="str">
        <f>IF(ISNUMBER(AVERAGEIFS(Observed!S$2:S$9149,Observed!$A$2:$A$9149,$A1175,Observed!$D$2:$D$9149,$D1175)),AVERAGEIFS(Observed!S$2:S$9149,Observed!$A$2:$A$9149,$A1175,Observed!$D$2:$D$9149,$D1175),"")</f>
        <v/>
      </c>
      <c r="T1175" s="23" t="str">
        <f>IF(ISNUMBER(AVERAGEIFS(Observed!T$2:T$9149,Observed!$A$2:$A$9149,$A1175,Observed!$D$2:$D$9149,$D1175)),AVERAGEIFS(Observed!T$2:T$9149,Observed!$A$2:$A$9149,$A1175,Observed!$D$2:$D$9149,$D1175),"")</f>
        <v/>
      </c>
      <c r="U1175" s="23" t="str">
        <f>IF(ISNUMBER(AVERAGEIFS(Observed!U$2:U$9149,Observed!$A$2:$A$9149,$A1175,Observed!$D$2:$D$9149,$D1175)),AVERAGEIFS(Observed!U$2:U$9149,Observed!$A$2:$A$9149,$A1175,Observed!$D$2:$D$9149,$D1175),"")</f>
        <v/>
      </c>
      <c r="V1175" s="23" t="str">
        <f>IF(ISNUMBER(AVERAGEIFS(Observed!V$2:V$9149,Observed!$A$2:$A$9149,$A1175,Observed!$D$2:$D$9149,$D1175)),AVERAGEIFS(Observed!V$2:V$9149,Observed!$A$2:$A$9149,$A1175,Observed!$D$2:$D$9149,$D1175),"")</f>
        <v/>
      </c>
      <c r="W1175" s="21" t="str">
        <f>IF(ISNUMBER(AVERAGEIFS(Observed!W$2:W$9149,Observed!$A$2:$A$9149,$A1175,Observed!$D$2:$D$9149,$D1175)),AVERAGEIFS(Observed!W$2:W$9149,Observed!$A$2:$A$9149,$A1175,Observed!$D$2:$D$9149,$D1175),"")</f>
        <v/>
      </c>
      <c r="X1175" s="35" t="str">
        <f>IF(ISNUMBER(AVERAGEIFS(Observed!X$2:X$9149,Observed!$A$2:$A$9149,$A1175,Observed!$D$2:$D$9149,$D1175)),AVERAGEIFS(Observed!X$2:X$9149,Observed!$A$2:$A$9149,$A1175,Observed!$D$2:$D$9149,$D1175),"")</f>
        <v/>
      </c>
      <c r="Y1175" s="35" t="str">
        <f>IF(ISNUMBER(AVERAGEIFS(Observed!Y$2:Y$9149,Observed!$A$2:$A$9149,$A1175,Observed!$D$2:$D$9149,$D1175)),AVERAGEIFS(Observed!Y$2:Y$9149,Observed!$A$2:$A$9149,$A1175,Observed!$D$2:$D$9149,$D1175),"")</f>
        <v/>
      </c>
      <c r="Z1175" s="22" t="str">
        <f>IF(ISNUMBER(AVERAGEIFS(Observed!Z$2:Z$9149,Observed!$A$2:$A$9149,$A1175,Observed!$D$2:$D$9149,$D1175)),AVERAGEIFS(Observed!Z$2:Z$9149,Observed!$A$2:$A$9149,$A1175,Observed!$D$2:$D$9149,$D1175),"")</f>
        <v/>
      </c>
      <c r="AA1175" s="22" t="str">
        <f>IF(ISNUMBER(AVERAGEIFS(Observed!AA$2:AA$9149,Observed!$A$2:$A$9149,$A1175,Observed!$D$2:$D$9149,$D1175)),AVERAGEIFS(Observed!AA$2:AA$9149,Observed!$A$2:$A$9149,$A1175,Observed!$D$2:$D$9149,$D1175),"")</f>
        <v/>
      </c>
      <c r="AB1175" s="22" t="str">
        <f>IF(ISNUMBER(AVERAGEIFS(Observed!AB$2:AB$9149,Observed!$A$2:$A$9149,$A1175,Observed!$D$2:$D$9149,$D1175)),AVERAGEIFS(Observed!AB$2:AB$9149,Observed!$A$2:$A$9149,$A1175,Observed!$D$2:$D$9149,$D1175),"")</f>
        <v/>
      </c>
      <c r="AC1175" s="22" t="str">
        <f>IF(ISNUMBER(AVERAGEIFS(Observed!AC$2:AC$9149,Observed!$A$2:$A$9149,$A1175,Observed!$D$2:$D$9149,$D1175)),AVERAGEIFS(Observed!AC$2:AC$9149,Observed!$A$2:$A$9149,$A1175,Observed!$D$2:$D$9149,$D1175),"")</f>
        <v/>
      </c>
      <c r="AD1175" s="22" t="str">
        <f>IF(ISNUMBER(AVERAGEIFS(Observed!AD$2:AD$9149,Observed!$A$2:$A$9149,$A1175,Observed!$D$2:$D$9149,$D1175)),AVERAGEIFS(Observed!AD$2:AD$9149,Observed!$A$2:$A$9149,$A1175,Observed!$D$2:$D$9149,$D1175),"")</f>
        <v/>
      </c>
      <c r="AE1175" s="22" t="str">
        <f>IF(ISNUMBER(AVERAGEIFS(Observed!AE$2:AE$9149,Observed!$A$2:$A$9149,$A1175,Observed!$D$2:$D$9149,$D1175)),AVERAGEIFS(Observed!AE$2:AE$9149,Observed!$A$2:$A$9149,$A1175,Observed!$D$2:$D$9149,$D1175),"")</f>
        <v/>
      </c>
      <c r="AF1175" s="22" t="str">
        <f>IF(ISNUMBER(AVERAGEIFS(Observed!AF$2:AF$9149,Observed!$A$2:$A$9149,$A1175,Observed!$D$2:$D$9149,$D1175)),AVERAGEIFS(Observed!AF$2:AF$9149,Observed!$A$2:$A$9149,$A1175,Observed!$D$2:$D$9149,$D1175),"")</f>
        <v/>
      </c>
      <c r="AG1175" s="22" t="str">
        <f>IF(ISNUMBER(AVERAGEIFS(Observed!AG$2:AG$9149,Observed!$A$2:$A$9149,$A1175,Observed!$D$2:$D$9149,$D1175)),AVERAGEIFS(Observed!AG$2:AG$9149,Observed!$A$2:$A$9149,$A1175,Observed!$D$2:$D$9149,$D1175),"")</f>
        <v/>
      </c>
      <c r="AH1175" s="22" t="str">
        <f>IF(ISNUMBER(AVERAGEIFS(Observed!AH$2:AH$9149,Observed!$A$2:$A$9149,$A1175,Observed!$D$2:$D$9149,$D1175)),AVERAGEIFS(Observed!AH$2:AH$9149,Observed!$A$2:$A$9149,$A1175,Observed!$D$2:$D$9149,$D1175),"")</f>
        <v/>
      </c>
      <c r="AI1175" s="22" t="str">
        <f>IF(ISNUMBER(AVERAGEIFS(Observed!AI$2:AI$9149,Observed!$A$2:$A$9149,$A1175,Observed!$D$2:$D$9149,$D1175)),AVERAGEIFS(Observed!AI$2:AI$9149,Observed!$A$2:$A$9149,$A1175,Observed!$D$2:$D$9149,$D1175),"")</f>
        <v/>
      </c>
      <c r="AJ1175" s="22" t="str">
        <f>IF(ISNUMBER(AVERAGEIFS(Observed!AJ$2:AJ$9149,Observed!$A$2:$A$9149,$A1175,Observed!$D$2:$D$9149,$D1175)),AVERAGEIFS(Observed!AJ$2:AJ$9149,Observed!$A$2:$A$9149,$A1175,Observed!$D$2:$D$9149,$D1175),"")</f>
        <v/>
      </c>
      <c r="AK1175" s="22" t="str">
        <f>IF(ISNUMBER(AVERAGEIFS(Observed!AK$2:AK$9149,Observed!$A$2:$A$9149,$A1175,Observed!$D$2:$D$9149,$D1175)),AVERAGEIFS(Observed!AK$2:AK$9149,Observed!$A$2:$A$9149,$A1175,Observed!$D$2:$D$9149,$D1175),"")</f>
        <v/>
      </c>
      <c r="AL1175" s="23" t="str">
        <f>IF(ISNUMBER(AVERAGEIFS(Observed!AL$2:AL$9149,Observed!$A$2:$A$9149,$A1175,Observed!$D$2:$D$9149,$D1175)),AVERAGEIFS(Observed!AL$2:AL$9149,Observed!$A$2:$A$9149,$A1175,Observed!$D$2:$D$9149,$D1175),"")</f>
        <v/>
      </c>
      <c r="AM1175" s="23" t="str">
        <f>IF(ISNUMBER(AVERAGEIFS(Observed!AM$2:AM$9149,Observed!$A$2:$A$9149,$A1175,Observed!$D$2:$D$9149,$D1175)),AVERAGEIFS(Observed!AM$2:AM$9149,Observed!$A$2:$A$9149,$A1175,Observed!$D$2:$D$9149,$D1175),"")</f>
        <v/>
      </c>
      <c r="AN1175" s="22" t="str">
        <f>IF(ISNUMBER(AVERAGEIFS(Observed!AN$2:AN$9149,Observed!$A$2:$A$9149,$A1175,Observed!$D$2:$D$9149,$D1175)),AVERAGEIFS(Observed!AN$2:AN$9149,Observed!$A$2:$A$9149,$A1175,Observed!$D$2:$D$9149,$D1175),"")</f>
        <v/>
      </c>
      <c r="AO1175" s="22" t="str">
        <f>IF(ISNUMBER(AVERAGEIFS(Observed!AO$2:AO$9149,Observed!$A$2:$A$9149,$A1175,Observed!$D$2:$D$9149,$D1175)),AVERAGEIFS(Observed!AO$2:AO$9149,Observed!$A$2:$A$9149,$A1175,Observed!$D$2:$D$9149,$D1175),"")</f>
        <v/>
      </c>
      <c r="AP1175" s="21" t="str">
        <f>IF(ISNUMBER(AVERAGEIFS(Observed!AP$2:AP$9149,Observed!$A$2:$A$9149,$A1175,Observed!$D$2:$D$9149,$D1175)),AVERAGEIFS(Observed!AP$2:AP$9149,Observed!$A$2:$A$9149,$A1175,Observed!$D$2:$D$9149,$D1175),"")</f>
        <v/>
      </c>
      <c r="AQ1175" s="22" t="str">
        <f>IF(ISNUMBER(AVERAGEIFS(Observed!AQ$2:AQ$9149,Observed!$A$2:$A$9149,$A1175,Observed!$D$2:$D$9149,$D1175)),AVERAGEIFS(Observed!AQ$2:AQ$9149,Observed!$A$2:$A$9149,$A1175,Observed!$D$2:$D$9149,$D1175),"")</f>
        <v/>
      </c>
      <c r="AR1175" s="22" t="str">
        <f>IF(ISNUMBER(AVERAGEIFS(Observed!AR$2:AR$9149,Observed!$A$2:$A$9149,$A1175,Observed!$D$2:$D$9149,$D1175)),AVERAGEIFS(Observed!AR$2:AR$9149,Observed!$A$2:$A$9149,$A1175,Observed!$D$2:$D$9149,$D1175),"")</f>
        <v/>
      </c>
      <c r="AS1175" s="22" t="str">
        <f>IF(ISNUMBER(AVERAGEIFS(Observed!AS$2:AS$9149,Observed!$A$2:$A$9149,$A1175,Observed!$D$2:$D$9149,$D1175)),AVERAGEIFS(Observed!AS$2:AS$9149,Observed!$A$2:$A$9149,$A1175,Observed!$D$2:$D$9149,$D1175),"")</f>
        <v/>
      </c>
      <c r="AT1175" s="22" t="str">
        <f>IF(ISNUMBER(AVERAGEIFS(Observed!AT$2:AT$9149,Observed!$A$2:$A$9149,$A1175,Observed!$D$2:$D$9149,$D1175)),AVERAGEIFS(Observed!AT$2:AT$9149,Observed!$A$2:$A$9149,$A1175,Observed!$D$2:$D$9149,$D1175),"")</f>
        <v/>
      </c>
      <c r="AU1175" s="22" t="str">
        <f>IF(ISNUMBER(AVERAGEIFS(Observed!AU$2:AU$9149,Observed!$A$2:$A$9149,$A1175,Observed!$D$2:$D$9149,$D1175)),AVERAGEIFS(Observed!AU$2:AU$9149,Observed!$A$2:$A$9149,$A1175,Observed!$D$2:$D$9149,$D1175),"")</f>
        <v/>
      </c>
      <c r="AV1175" s="2">
        <f>COUNTIFS(Observed!$A$2:$A$9149,$A1175,Observed!$D$2:$D$9149,$D1175)</f>
        <v>5</v>
      </c>
      <c r="AW1175" s="2">
        <f t="shared" si="18"/>
        <v>0</v>
      </c>
    </row>
    <row r="1176" spans="1:49" x14ac:dyDescent="0.25">
      <c r="A1176" t="s">
        <v>157</v>
      </c>
      <c r="B1176" t="s">
        <v>153</v>
      </c>
      <c r="C1176" t="s">
        <v>152</v>
      </c>
      <c r="D1176" s="3">
        <v>40926</v>
      </c>
      <c r="E1176" s="33">
        <v>1</v>
      </c>
      <c r="J1176" t="s">
        <v>150</v>
      </c>
      <c r="K1176" t="s">
        <v>76</v>
      </c>
      <c r="O1176" s="21" t="str">
        <f>IF(ISNUMBER(AVERAGEIFS(Observed!O$2:O$9149,Observed!$A$2:$A$9149,$A1176,Observed!$D$2:$D$9149,$D1176)),AVERAGEIFS(Observed!O$2:O$9149,Observed!$A$2:$A$9149,$A1176,Observed!$D$2:$D$9149,$D1176),"")</f>
        <v/>
      </c>
      <c r="P1176" s="22" t="str">
        <f>IF(ISNUMBER(AVERAGEIFS(Observed!P$2:P$9149,Observed!$A$2:$A$9149,$A1176,Observed!$D$2:$D$9149,$D1176)),AVERAGEIFS(Observed!P$2:P$9149,Observed!$A$2:$A$9149,$A1176,Observed!$D$2:$D$9149,$D1176),"")</f>
        <v/>
      </c>
      <c r="Q1176" s="22">
        <f>IF(ISNUMBER(AVERAGEIFS(Observed!Q$2:Q$9149,Observed!$A$2:$A$9149,$A1176,Observed!$D$2:$D$9149,$D1176)),AVERAGEIFS(Observed!Q$2:Q$9149,Observed!$A$2:$A$9149,$A1176,Observed!$D$2:$D$9149,$D1176),"")</f>
        <v>31.879999999999871</v>
      </c>
      <c r="R1176" s="22">
        <f>IF(ISNUMBER(AVERAGEIFS(Observed!R$2:R$9149,Observed!$A$2:$A$9149,$A1176,Observed!$D$2:$D$9149,$D1176)),AVERAGEIFS(Observed!R$2:R$9149,Observed!$A$2:$A$9149,$A1176,Observed!$D$2:$D$9149,$D1176),"")</f>
        <v>31.879999999999871</v>
      </c>
      <c r="S1176" s="22">
        <f>IF(ISNUMBER(AVERAGEIFS(Observed!S$2:S$9149,Observed!$A$2:$A$9149,$A1176,Observed!$D$2:$D$9149,$D1176)),AVERAGEIFS(Observed!S$2:S$9149,Observed!$A$2:$A$9149,$A1176,Observed!$D$2:$D$9149,$D1176),"")</f>
        <v>326.83999999999986</v>
      </c>
      <c r="T1176" s="23" t="str">
        <f>IF(ISNUMBER(AVERAGEIFS(Observed!T$2:T$9149,Observed!$A$2:$A$9149,$A1176,Observed!$D$2:$D$9149,$D1176)),AVERAGEIFS(Observed!T$2:T$9149,Observed!$A$2:$A$9149,$A1176,Observed!$D$2:$D$9149,$D1176),"")</f>
        <v/>
      </c>
      <c r="U1176" s="23" t="str">
        <f>IF(ISNUMBER(AVERAGEIFS(Observed!U$2:U$9149,Observed!$A$2:$A$9149,$A1176,Observed!$D$2:$D$9149,$D1176)),AVERAGEIFS(Observed!U$2:U$9149,Observed!$A$2:$A$9149,$A1176,Observed!$D$2:$D$9149,$D1176),"")</f>
        <v/>
      </c>
      <c r="V1176" s="23" t="str">
        <f>IF(ISNUMBER(AVERAGEIFS(Observed!V$2:V$9149,Observed!$A$2:$A$9149,$A1176,Observed!$D$2:$D$9149,$D1176)),AVERAGEIFS(Observed!V$2:V$9149,Observed!$A$2:$A$9149,$A1176,Observed!$D$2:$D$9149,$D1176),"")</f>
        <v/>
      </c>
      <c r="W1176" s="21" t="str">
        <f>IF(ISNUMBER(AVERAGEIFS(Observed!W$2:W$9149,Observed!$A$2:$A$9149,$A1176,Observed!$D$2:$D$9149,$D1176)),AVERAGEIFS(Observed!W$2:W$9149,Observed!$A$2:$A$9149,$A1176,Observed!$D$2:$D$9149,$D1176),"")</f>
        <v/>
      </c>
      <c r="X1176" s="35" t="str">
        <f>IF(ISNUMBER(AVERAGEIFS(Observed!X$2:X$9149,Observed!$A$2:$A$9149,$A1176,Observed!$D$2:$D$9149,$D1176)),AVERAGEIFS(Observed!X$2:X$9149,Observed!$A$2:$A$9149,$A1176,Observed!$D$2:$D$9149,$D1176),"")</f>
        <v/>
      </c>
      <c r="Y1176" s="35" t="str">
        <f>IF(ISNUMBER(AVERAGEIFS(Observed!Y$2:Y$9149,Observed!$A$2:$A$9149,$A1176,Observed!$D$2:$D$9149,$D1176)),AVERAGEIFS(Observed!Y$2:Y$9149,Observed!$A$2:$A$9149,$A1176,Observed!$D$2:$D$9149,$D1176),"")</f>
        <v/>
      </c>
      <c r="Z1176" s="22" t="str">
        <f>IF(ISNUMBER(AVERAGEIFS(Observed!Z$2:Z$9149,Observed!$A$2:$A$9149,$A1176,Observed!$D$2:$D$9149,$D1176)),AVERAGEIFS(Observed!Z$2:Z$9149,Observed!$A$2:$A$9149,$A1176,Observed!$D$2:$D$9149,$D1176),"")</f>
        <v/>
      </c>
      <c r="AA1176" s="22" t="str">
        <f>IF(ISNUMBER(AVERAGEIFS(Observed!AA$2:AA$9149,Observed!$A$2:$A$9149,$A1176,Observed!$D$2:$D$9149,$D1176)),AVERAGEIFS(Observed!AA$2:AA$9149,Observed!$A$2:$A$9149,$A1176,Observed!$D$2:$D$9149,$D1176),"")</f>
        <v/>
      </c>
      <c r="AB1176" s="22" t="str">
        <f>IF(ISNUMBER(AVERAGEIFS(Observed!AB$2:AB$9149,Observed!$A$2:$A$9149,$A1176,Observed!$D$2:$D$9149,$D1176)),AVERAGEIFS(Observed!AB$2:AB$9149,Observed!$A$2:$A$9149,$A1176,Observed!$D$2:$D$9149,$D1176),"")</f>
        <v/>
      </c>
      <c r="AC1176" s="22" t="str">
        <f>IF(ISNUMBER(AVERAGEIFS(Observed!AC$2:AC$9149,Observed!$A$2:$A$9149,$A1176,Observed!$D$2:$D$9149,$D1176)),AVERAGEIFS(Observed!AC$2:AC$9149,Observed!$A$2:$A$9149,$A1176,Observed!$D$2:$D$9149,$D1176),"")</f>
        <v/>
      </c>
      <c r="AD1176" s="22" t="str">
        <f>IF(ISNUMBER(AVERAGEIFS(Observed!AD$2:AD$9149,Observed!$A$2:$A$9149,$A1176,Observed!$D$2:$D$9149,$D1176)),AVERAGEIFS(Observed!AD$2:AD$9149,Observed!$A$2:$A$9149,$A1176,Observed!$D$2:$D$9149,$D1176),"")</f>
        <v/>
      </c>
      <c r="AE1176" s="22" t="str">
        <f>IF(ISNUMBER(AVERAGEIFS(Observed!AE$2:AE$9149,Observed!$A$2:$A$9149,$A1176,Observed!$D$2:$D$9149,$D1176)),AVERAGEIFS(Observed!AE$2:AE$9149,Observed!$A$2:$A$9149,$A1176,Observed!$D$2:$D$9149,$D1176),"")</f>
        <v/>
      </c>
      <c r="AF1176" s="22" t="str">
        <f>IF(ISNUMBER(AVERAGEIFS(Observed!AF$2:AF$9149,Observed!$A$2:$A$9149,$A1176,Observed!$D$2:$D$9149,$D1176)),AVERAGEIFS(Observed!AF$2:AF$9149,Observed!$A$2:$A$9149,$A1176,Observed!$D$2:$D$9149,$D1176),"")</f>
        <v/>
      </c>
      <c r="AG1176" s="22" t="str">
        <f>IF(ISNUMBER(AVERAGEIFS(Observed!AG$2:AG$9149,Observed!$A$2:$A$9149,$A1176,Observed!$D$2:$D$9149,$D1176)),AVERAGEIFS(Observed!AG$2:AG$9149,Observed!$A$2:$A$9149,$A1176,Observed!$D$2:$D$9149,$D1176),"")</f>
        <v/>
      </c>
      <c r="AH1176" s="22" t="str">
        <f>IF(ISNUMBER(AVERAGEIFS(Observed!AH$2:AH$9149,Observed!$A$2:$A$9149,$A1176,Observed!$D$2:$D$9149,$D1176)),AVERAGEIFS(Observed!AH$2:AH$9149,Observed!$A$2:$A$9149,$A1176,Observed!$D$2:$D$9149,$D1176),"")</f>
        <v/>
      </c>
      <c r="AI1176" s="22" t="str">
        <f>IF(ISNUMBER(AVERAGEIFS(Observed!AI$2:AI$9149,Observed!$A$2:$A$9149,$A1176,Observed!$D$2:$D$9149,$D1176)),AVERAGEIFS(Observed!AI$2:AI$9149,Observed!$A$2:$A$9149,$A1176,Observed!$D$2:$D$9149,$D1176),"")</f>
        <v/>
      </c>
      <c r="AJ1176" s="22" t="str">
        <f>IF(ISNUMBER(AVERAGEIFS(Observed!AJ$2:AJ$9149,Observed!$A$2:$A$9149,$A1176,Observed!$D$2:$D$9149,$D1176)),AVERAGEIFS(Observed!AJ$2:AJ$9149,Observed!$A$2:$A$9149,$A1176,Observed!$D$2:$D$9149,$D1176),"")</f>
        <v/>
      </c>
      <c r="AK1176" s="22" t="str">
        <f>IF(ISNUMBER(AVERAGEIFS(Observed!AK$2:AK$9149,Observed!$A$2:$A$9149,$A1176,Observed!$D$2:$D$9149,$D1176)),AVERAGEIFS(Observed!AK$2:AK$9149,Observed!$A$2:$A$9149,$A1176,Observed!$D$2:$D$9149,$D1176),"")</f>
        <v/>
      </c>
      <c r="AL1176" s="23" t="str">
        <f>IF(ISNUMBER(AVERAGEIFS(Observed!AL$2:AL$9149,Observed!$A$2:$A$9149,$A1176,Observed!$D$2:$D$9149,$D1176)),AVERAGEIFS(Observed!AL$2:AL$9149,Observed!$A$2:$A$9149,$A1176,Observed!$D$2:$D$9149,$D1176),"")</f>
        <v/>
      </c>
      <c r="AM1176" s="23" t="str">
        <f>IF(ISNUMBER(AVERAGEIFS(Observed!AM$2:AM$9149,Observed!$A$2:$A$9149,$A1176,Observed!$D$2:$D$9149,$D1176)),AVERAGEIFS(Observed!AM$2:AM$9149,Observed!$A$2:$A$9149,$A1176,Observed!$D$2:$D$9149,$D1176),"")</f>
        <v/>
      </c>
      <c r="AN1176" s="22" t="str">
        <f>IF(ISNUMBER(AVERAGEIFS(Observed!AN$2:AN$9149,Observed!$A$2:$A$9149,$A1176,Observed!$D$2:$D$9149,$D1176)),AVERAGEIFS(Observed!AN$2:AN$9149,Observed!$A$2:$A$9149,$A1176,Observed!$D$2:$D$9149,$D1176),"")</f>
        <v/>
      </c>
      <c r="AO1176" s="22" t="str">
        <f>IF(ISNUMBER(AVERAGEIFS(Observed!AO$2:AO$9149,Observed!$A$2:$A$9149,$A1176,Observed!$D$2:$D$9149,$D1176)),AVERAGEIFS(Observed!AO$2:AO$9149,Observed!$A$2:$A$9149,$A1176,Observed!$D$2:$D$9149,$D1176),"")</f>
        <v/>
      </c>
      <c r="AP1176" s="21" t="str">
        <f>IF(ISNUMBER(AVERAGEIFS(Observed!AP$2:AP$9149,Observed!$A$2:$A$9149,$A1176,Observed!$D$2:$D$9149,$D1176)),AVERAGEIFS(Observed!AP$2:AP$9149,Observed!$A$2:$A$9149,$A1176,Observed!$D$2:$D$9149,$D1176),"")</f>
        <v/>
      </c>
      <c r="AQ1176" s="22" t="str">
        <f>IF(ISNUMBER(AVERAGEIFS(Observed!AQ$2:AQ$9149,Observed!$A$2:$A$9149,$A1176,Observed!$D$2:$D$9149,$D1176)),AVERAGEIFS(Observed!AQ$2:AQ$9149,Observed!$A$2:$A$9149,$A1176,Observed!$D$2:$D$9149,$D1176),"")</f>
        <v/>
      </c>
      <c r="AR1176" s="22" t="str">
        <f>IF(ISNUMBER(AVERAGEIFS(Observed!AR$2:AR$9149,Observed!$A$2:$A$9149,$A1176,Observed!$D$2:$D$9149,$D1176)),AVERAGEIFS(Observed!AR$2:AR$9149,Observed!$A$2:$A$9149,$A1176,Observed!$D$2:$D$9149,$D1176),"")</f>
        <v/>
      </c>
      <c r="AS1176" s="22" t="str">
        <f>IF(ISNUMBER(AVERAGEIFS(Observed!AS$2:AS$9149,Observed!$A$2:$A$9149,$A1176,Observed!$D$2:$D$9149,$D1176)),AVERAGEIFS(Observed!AS$2:AS$9149,Observed!$A$2:$A$9149,$A1176,Observed!$D$2:$D$9149,$D1176),"")</f>
        <v/>
      </c>
      <c r="AT1176" s="22" t="str">
        <f>IF(ISNUMBER(AVERAGEIFS(Observed!AT$2:AT$9149,Observed!$A$2:$A$9149,$A1176,Observed!$D$2:$D$9149,$D1176)),AVERAGEIFS(Observed!AT$2:AT$9149,Observed!$A$2:$A$9149,$A1176,Observed!$D$2:$D$9149,$D1176),"")</f>
        <v/>
      </c>
      <c r="AU1176" s="22" t="str">
        <f>IF(ISNUMBER(AVERAGEIFS(Observed!AU$2:AU$9149,Observed!$A$2:$A$9149,$A1176,Observed!$D$2:$D$9149,$D1176)),AVERAGEIFS(Observed!AU$2:AU$9149,Observed!$A$2:$A$9149,$A1176,Observed!$D$2:$D$9149,$D1176),"")</f>
        <v/>
      </c>
      <c r="AV1176" s="2">
        <f>COUNTIFS(Observed!$A$2:$A$9149,$A1176,Observed!$D$2:$D$9149,$D1176)</f>
        <v>5</v>
      </c>
      <c r="AW1176" s="2">
        <f t="shared" si="18"/>
        <v>3</v>
      </c>
    </row>
    <row r="1177" spans="1:49" x14ac:dyDescent="0.25">
      <c r="A1177" t="s">
        <v>157</v>
      </c>
      <c r="B1177" t="s">
        <v>153</v>
      </c>
      <c r="C1177" t="s">
        <v>152</v>
      </c>
      <c r="D1177" s="3">
        <v>40939</v>
      </c>
      <c r="E1177" s="33">
        <v>1</v>
      </c>
      <c r="J1177" t="s">
        <v>150</v>
      </c>
      <c r="K1177" t="s">
        <v>76</v>
      </c>
      <c r="O1177" s="21" t="str">
        <f>IF(ISNUMBER(AVERAGEIFS(Observed!O$2:O$9149,Observed!$A$2:$A$9149,$A1177,Observed!$D$2:$D$9149,$D1177)),AVERAGEIFS(Observed!O$2:O$9149,Observed!$A$2:$A$9149,$A1177,Observed!$D$2:$D$9149,$D1177),"")</f>
        <v/>
      </c>
      <c r="P1177" s="22" t="str">
        <f>IF(ISNUMBER(AVERAGEIFS(Observed!P$2:P$9149,Observed!$A$2:$A$9149,$A1177,Observed!$D$2:$D$9149,$D1177)),AVERAGEIFS(Observed!P$2:P$9149,Observed!$A$2:$A$9149,$A1177,Observed!$D$2:$D$9149,$D1177),"")</f>
        <v/>
      </c>
      <c r="Q1177" s="22" t="str">
        <f>IF(ISNUMBER(AVERAGEIFS(Observed!Q$2:Q$9149,Observed!$A$2:$A$9149,$A1177,Observed!$D$2:$D$9149,$D1177)),AVERAGEIFS(Observed!Q$2:Q$9149,Observed!$A$2:$A$9149,$A1177,Observed!$D$2:$D$9149,$D1177),"")</f>
        <v/>
      </c>
      <c r="R1177" s="22" t="str">
        <f>IF(ISNUMBER(AVERAGEIFS(Observed!R$2:R$9149,Observed!$A$2:$A$9149,$A1177,Observed!$D$2:$D$9149,$D1177)),AVERAGEIFS(Observed!R$2:R$9149,Observed!$A$2:$A$9149,$A1177,Observed!$D$2:$D$9149,$D1177),"")</f>
        <v/>
      </c>
      <c r="S1177" s="22" t="str">
        <f>IF(ISNUMBER(AVERAGEIFS(Observed!S$2:S$9149,Observed!$A$2:$A$9149,$A1177,Observed!$D$2:$D$9149,$D1177)),AVERAGEIFS(Observed!S$2:S$9149,Observed!$A$2:$A$9149,$A1177,Observed!$D$2:$D$9149,$D1177),"")</f>
        <v/>
      </c>
      <c r="T1177" s="23" t="str">
        <f>IF(ISNUMBER(AVERAGEIFS(Observed!T$2:T$9149,Observed!$A$2:$A$9149,$A1177,Observed!$D$2:$D$9149,$D1177)),AVERAGEIFS(Observed!T$2:T$9149,Observed!$A$2:$A$9149,$A1177,Observed!$D$2:$D$9149,$D1177),"")</f>
        <v/>
      </c>
      <c r="U1177" s="23" t="str">
        <f>IF(ISNUMBER(AVERAGEIFS(Observed!U$2:U$9149,Observed!$A$2:$A$9149,$A1177,Observed!$D$2:$D$9149,$D1177)),AVERAGEIFS(Observed!U$2:U$9149,Observed!$A$2:$A$9149,$A1177,Observed!$D$2:$D$9149,$D1177),"")</f>
        <v/>
      </c>
      <c r="V1177" s="23" t="str">
        <f>IF(ISNUMBER(AVERAGEIFS(Observed!V$2:V$9149,Observed!$A$2:$A$9149,$A1177,Observed!$D$2:$D$9149,$D1177)),AVERAGEIFS(Observed!V$2:V$9149,Observed!$A$2:$A$9149,$A1177,Observed!$D$2:$D$9149,$D1177),"")</f>
        <v/>
      </c>
      <c r="W1177" s="21" t="str">
        <f>IF(ISNUMBER(AVERAGEIFS(Observed!W$2:W$9149,Observed!$A$2:$A$9149,$A1177,Observed!$D$2:$D$9149,$D1177)),AVERAGEIFS(Observed!W$2:W$9149,Observed!$A$2:$A$9149,$A1177,Observed!$D$2:$D$9149,$D1177),"")</f>
        <v/>
      </c>
      <c r="X1177" s="35" t="str">
        <f>IF(ISNUMBER(AVERAGEIFS(Observed!X$2:X$9149,Observed!$A$2:$A$9149,$A1177,Observed!$D$2:$D$9149,$D1177)),AVERAGEIFS(Observed!X$2:X$9149,Observed!$A$2:$A$9149,$A1177,Observed!$D$2:$D$9149,$D1177),"")</f>
        <v/>
      </c>
      <c r="Y1177" s="35" t="str">
        <f>IF(ISNUMBER(AVERAGEIFS(Observed!Y$2:Y$9149,Observed!$A$2:$A$9149,$A1177,Observed!$D$2:$D$9149,$D1177)),AVERAGEIFS(Observed!Y$2:Y$9149,Observed!$A$2:$A$9149,$A1177,Observed!$D$2:$D$9149,$D1177),"")</f>
        <v/>
      </c>
      <c r="Z1177" s="22" t="str">
        <f>IF(ISNUMBER(AVERAGEIFS(Observed!Z$2:Z$9149,Observed!$A$2:$A$9149,$A1177,Observed!$D$2:$D$9149,$D1177)),AVERAGEIFS(Observed!Z$2:Z$9149,Observed!$A$2:$A$9149,$A1177,Observed!$D$2:$D$9149,$D1177),"")</f>
        <v/>
      </c>
      <c r="AA1177" s="22" t="str">
        <f>IF(ISNUMBER(AVERAGEIFS(Observed!AA$2:AA$9149,Observed!$A$2:$A$9149,$A1177,Observed!$D$2:$D$9149,$D1177)),AVERAGEIFS(Observed!AA$2:AA$9149,Observed!$A$2:$A$9149,$A1177,Observed!$D$2:$D$9149,$D1177),"")</f>
        <v/>
      </c>
      <c r="AB1177" s="22" t="str">
        <f>IF(ISNUMBER(AVERAGEIFS(Observed!AB$2:AB$9149,Observed!$A$2:$A$9149,$A1177,Observed!$D$2:$D$9149,$D1177)),AVERAGEIFS(Observed!AB$2:AB$9149,Observed!$A$2:$A$9149,$A1177,Observed!$D$2:$D$9149,$D1177),"")</f>
        <v/>
      </c>
      <c r="AC1177" s="22" t="str">
        <f>IF(ISNUMBER(AVERAGEIFS(Observed!AC$2:AC$9149,Observed!$A$2:$A$9149,$A1177,Observed!$D$2:$D$9149,$D1177)),AVERAGEIFS(Observed!AC$2:AC$9149,Observed!$A$2:$A$9149,$A1177,Observed!$D$2:$D$9149,$D1177),"")</f>
        <v/>
      </c>
      <c r="AD1177" s="22" t="str">
        <f>IF(ISNUMBER(AVERAGEIFS(Observed!AD$2:AD$9149,Observed!$A$2:$A$9149,$A1177,Observed!$D$2:$D$9149,$D1177)),AVERAGEIFS(Observed!AD$2:AD$9149,Observed!$A$2:$A$9149,$A1177,Observed!$D$2:$D$9149,$D1177),"")</f>
        <v/>
      </c>
      <c r="AE1177" s="22" t="str">
        <f>IF(ISNUMBER(AVERAGEIFS(Observed!AE$2:AE$9149,Observed!$A$2:$A$9149,$A1177,Observed!$D$2:$D$9149,$D1177)),AVERAGEIFS(Observed!AE$2:AE$9149,Observed!$A$2:$A$9149,$A1177,Observed!$D$2:$D$9149,$D1177),"")</f>
        <v/>
      </c>
      <c r="AF1177" s="22" t="str">
        <f>IF(ISNUMBER(AVERAGEIFS(Observed!AF$2:AF$9149,Observed!$A$2:$A$9149,$A1177,Observed!$D$2:$D$9149,$D1177)),AVERAGEIFS(Observed!AF$2:AF$9149,Observed!$A$2:$A$9149,$A1177,Observed!$D$2:$D$9149,$D1177),"")</f>
        <v/>
      </c>
      <c r="AG1177" s="22" t="str">
        <f>IF(ISNUMBER(AVERAGEIFS(Observed!AG$2:AG$9149,Observed!$A$2:$A$9149,$A1177,Observed!$D$2:$D$9149,$D1177)),AVERAGEIFS(Observed!AG$2:AG$9149,Observed!$A$2:$A$9149,$A1177,Observed!$D$2:$D$9149,$D1177),"")</f>
        <v/>
      </c>
      <c r="AH1177" s="22" t="str">
        <f>IF(ISNUMBER(AVERAGEIFS(Observed!AH$2:AH$9149,Observed!$A$2:$A$9149,$A1177,Observed!$D$2:$D$9149,$D1177)),AVERAGEIFS(Observed!AH$2:AH$9149,Observed!$A$2:$A$9149,$A1177,Observed!$D$2:$D$9149,$D1177),"")</f>
        <v/>
      </c>
      <c r="AI1177" s="22" t="str">
        <f>IF(ISNUMBER(AVERAGEIFS(Observed!AI$2:AI$9149,Observed!$A$2:$A$9149,$A1177,Observed!$D$2:$D$9149,$D1177)),AVERAGEIFS(Observed!AI$2:AI$9149,Observed!$A$2:$A$9149,$A1177,Observed!$D$2:$D$9149,$D1177),"")</f>
        <v/>
      </c>
      <c r="AJ1177" s="22" t="str">
        <f>IF(ISNUMBER(AVERAGEIFS(Observed!AJ$2:AJ$9149,Observed!$A$2:$A$9149,$A1177,Observed!$D$2:$D$9149,$D1177)),AVERAGEIFS(Observed!AJ$2:AJ$9149,Observed!$A$2:$A$9149,$A1177,Observed!$D$2:$D$9149,$D1177),"")</f>
        <v/>
      </c>
      <c r="AK1177" s="22" t="str">
        <f>IF(ISNUMBER(AVERAGEIFS(Observed!AK$2:AK$9149,Observed!$A$2:$A$9149,$A1177,Observed!$D$2:$D$9149,$D1177)),AVERAGEIFS(Observed!AK$2:AK$9149,Observed!$A$2:$A$9149,$A1177,Observed!$D$2:$D$9149,$D1177),"")</f>
        <v/>
      </c>
      <c r="AL1177" s="23" t="str">
        <f>IF(ISNUMBER(AVERAGEIFS(Observed!AL$2:AL$9149,Observed!$A$2:$A$9149,$A1177,Observed!$D$2:$D$9149,$D1177)),AVERAGEIFS(Observed!AL$2:AL$9149,Observed!$A$2:$A$9149,$A1177,Observed!$D$2:$D$9149,$D1177),"")</f>
        <v/>
      </c>
      <c r="AM1177" s="23" t="str">
        <f>IF(ISNUMBER(AVERAGEIFS(Observed!AM$2:AM$9149,Observed!$A$2:$A$9149,$A1177,Observed!$D$2:$D$9149,$D1177)),AVERAGEIFS(Observed!AM$2:AM$9149,Observed!$A$2:$A$9149,$A1177,Observed!$D$2:$D$9149,$D1177),"")</f>
        <v/>
      </c>
      <c r="AN1177" s="22" t="str">
        <f>IF(ISNUMBER(AVERAGEIFS(Observed!AN$2:AN$9149,Observed!$A$2:$A$9149,$A1177,Observed!$D$2:$D$9149,$D1177)),AVERAGEIFS(Observed!AN$2:AN$9149,Observed!$A$2:$A$9149,$A1177,Observed!$D$2:$D$9149,$D1177),"")</f>
        <v/>
      </c>
      <c r="AO1177" s="22" t="str">
        <f>IF(ISNUMBER(AVERAGEIFS(Observed!AO$2:AO$9149,Observed!$A$2:$A$9149,$A1177,Observed!$D$2:$D$9149,$D1177)),AVERAGEIFS(Observed!AO$2:AO$9149,Observed!$A$2:$A$9149,$A1177,Observed!$D$2:$D$9149,$D1177),"")</f>
        <v/>
      </c>
      <c r="AP1177" s="21" t="str">
        <f>IF(ISNUMBER(AVERAGEIFS(Observed!AP$2:AP$9149,Observed!$A$2:$A$9149,$A1177,Observed!$D$2:$D$9149,$D1177)),AVERAGEIFS(Observed!AP$2:AP$9149,Observed!$A$2:$A$9149,$A1177,Observed!$D$2:$D$9149,$D1177),"")</f>
        <v/>
      </c>
      <c r="AQ1177" s="22" t="str">
        <f>IF(ISNUMBER(AVERAGEIFS(Observed!AQ$2:AQ$9149,Observed!$A$2:$A$9149,$A1177,Observed!$D$2:$D$9149,$D1177)),AVERAGEIFS(Observed!AQ$2:AQ$9149,Observed!$A$2:$A$9149,$A1177,Observed!$D$2:$D$9149,$D1177),"")</f>
        <v/>
      </c>
      <c r="AR1177" s="22" t="str">
        <f>IF(ISNUMBER(AVERAGEIFS(Observed!AR$2:AR$9149,Observed!$A$2:$A$9149,$A1177,Observed!$D$2:$D$9149,$D1177)),AVERAGEIFS(Observed!AR$2:AR$9149,Observed!$A$2:$A$9149,$A1177,Observed!$D$2:$D$9149,$D1177),"")</f>
        <v/>
      </c>
      <c r="AS1177" s="22" t="str">
        <f>IF(ISNUMBER(AVERAGEIFS(Observed!AS$2:AS$9149,Observed!$A$2:$A$9149,$A1177,Observed!$D$2:$D$9149,$D1177)),AVERAGEIFS(Observed!AS$2:AS$9149,Observed!$A$2:$A$9149,$A1177,Observed!$D$2:$D$9149,$D1177),"")</f>
        <v/>
      </c>
      <c r="AT1177" s="22" t="str">
        <f>IF(ISNUMBER(AVERAGEIFS(Observed!AT$2:AT$9149,Observed!$A$2:$A$9149,$A1177,Observed!$D$2:$D$9149,$D1177)),AVERAGEIFS(Observed!AT$2:AT$9149,Observed!$A$2:$A$9149,$A1177,Observed!$D$2:$D$9149,$D1177),"")</f>
        <v/>
      </c>
      <c r="AU1177" s="22" t="str">
        <f>IF(ISNUMBER(AVERAGEIFS(Observed!AU$2:AU$9149,Observed!$A$2:$A$9149,$A1177,Observed!$D$2:$D$9149,$D1177)),AVERAGEIFS(Observed!AU$2:AU$9149,Observed!$A$2:$A$9149,$A1177,Observed!$D$2:$D$9149,$D1177),"")</f>
        <v/>
      </c>
      <c r="AV1177" s="2">
        <f>COUNTIFS(Observed!$A$2:$A$9149,$A1177,Observed!$D$2:$D$9149,$D1177)</f>
        <v>5</v>
      </c>
      <c r="AW1177" s="2">
        <f t="shared" si="18"/>
        <v>0</v>
      </c>
    </row>
    <row r="1178" spans="1:49" x14ac:dyDescent="0.25">
      <c r="A1178" t="s">
        <v>157</v>
      </c>
      <c r="B1178" t="s">
        <v>153</v>
      </c>
      <c r="C1178" t="s">
        <v>152</v>
      </c>
      <c r="D1178" s="3">
        <v>40940</v>
      </c>
      <c r="E1178" s="33">
        <v>1</v>
      </c>
      <c r="J1178" t="s">
        <v>150</v>
      </c>
      <c r="K1178" t="s">
        <v>76</v>
      </c>
      <c r="O1178" s="21" t="str">
        <f>IF(ISNUMBER(AVERAGEIFS(Observed!O$2:O$9149,Observed!$A$2:$A$9149,$A1178,Observed!$D$2:$D$9149,$D1178)),AVERAGEIFS(Observed!O$2:O$9149,Observed!$A$2:$A$9149,$A1178,Observed!$D$2:$D$9149,$D1178),"")</f>
        <v/>
      </c>
      <c r="P1178" s="22" t="str">
        <f>IF(ISNUMBER(AVERAGEIFS(Observed!P$2:P$9149,Observed!$A$2:$A$9149,$A1178,Observed!$D$2:$D$9149,$D1178)),AVERAGEIFS(Observed!P$2:P$9149,Observed!$A$2:$A$9149,$A1178,Observed!$D$2:$D$9149,$D1178),"")</f>
        <v/>
      </c>
      <c r="Q1178" s="22">
        <f>IF(ISNUMBER(AVERAGEIFS(Observed!Q$2:Q$9149,Observed!$A$2:$A$9149,$A1178,Observed!$D$2:$D$9149,$D1178)),AVERAGEIFS(Observed!Q$2:Q$9149,Observed!$A$2:$A$9149,$A1178,Observed!$D$2:$D$9149,$D1178),"")</f>
        <v>233.32</v>
      </c>
      <c r="R1178" s="22">
        <f>IF(ISNUMBER(AVERAGEIFS(Observed!R$2:R$9149,Observed!$A$2:$A$9149,$A1178,Observed!$D$2:$D$9149,$D1178)),AVERAGEIFS(Observed!R$2:R$9149,Observed!$A$2:$A$9149,$A1178,Observed!$D$2:$D$9149,$D1178),"")</f>
        <v>233.32</v>
      </c>
      <c r="S1178" s="22">
        <f>IF(ISNUMBER(AVERAGEIFS(Observed!S$2:S$9149,Observed!$A$2:$A$9149,$A1178,Observed!$D$2:$D$9149,$D1178)),AVERAGEIFS(Observed!S$2:S$9149,Observed!$A$2:$A$9149,$A1178,Observed!$D$2:$D$9149,$D1178),"")</f>
        <v>560.15999999999985</v>
      </c>
      <c r="T1178" s="23" t="str">
        <f>IF(ISNUMBER(AVERAGEIFS(Observed!T$2:T$9149,Observed!$A$2:$A$9149,$A1178,Observed!$D$2:$D$9149,$D1178)),AVERAGEIFS(Observed!T$2:T$9149,Observed!$A$2:$A$9149,$A1178,Observed!$D$2:$D$9149,$D1178),"")</f>
        <v/>
      </c>
      <c r="U1178" s="23" t="str">
        <f>IF(ISNUMBER(AVERAGEIFS(Observed!U$2:U$9149,Observed!$A$2:$A$9149,$A1178,Observed!$D$2:$D$9149,$D1178)),AVERAGEIFS(Observed!U$2:U$9149,Observed!$A$2:$A$9149,$A1178,Observed!$D$2:$D$9149,$D1178),"")</f>
        <v/>
      </c>
      <c r="V1178" s="23" t="str">
        <f>IF(ISNUMBER(AVERAGEIFS(Observed!V$2:V$9149,Observed!$A$2:$A$9149,$A1178,Observed!$D$2:$D$9149,$D1178)),AVERAGEIFS(Observed!V$2:V$9149,Observed!$A$2:$A$9149,$A1178,Observed!$D$2:$D$9149,$D1178),"")</f>
        <v/>
      </c>
      <c r="W1178" s="21" t="str">
        <f>IF(ISNUMBER(AVERAGEIFS(Observed!W$2:W$9149,Observed!$A$2:$A$9149,$A1178,Observed!$D$2:$D$9149,$D1178)),AVERAGEIFS(Observed!W$2:W$9149,Observed!$A$2:$A$9149,$A1178,Observed!$D$2:$D$9149,$D1178),"")</f>
        <v/>
      </c>
      <c r="X1178" s="35" t="str">
        <f>IF(ISNUMBER(AVERAGEIFS(Observed!X$2:X$9149,Observed!$A$2:$A$9149,$A1178,Observed!$D$2:$D$9149,$D1178)),AVERAGEIFS(Observed!X$2:X$9149,Observed!$A$2:$A$9149,$A1178,Observed!$D$2:$D$9149,$D1178),"")</f>
        <v/>
      </c>
      <c r="Y1178" s="35" t="str">
        <f>IF(ISNUMBER(AVERAGEIFS(Observed!Y$2:Y$9149,Observed!$A$2:$A$9149,$A1178,Observed!$D$2:$D$9149,$D1178)),AVERAGEIFS(Observed!Y$2:Y$9149,Observed!$A$2:$A$9149,$A1178,Observed!$D$2:$D$9149,$D1178),"")</f>
        <v/>
      </c>
      <c r="Z1178" s="22" t="str">
        <f>IF(ISNUMBER(AVERAGEIFS(Observed!Z$2:Z$9149,Observed!$A$2:$A$9149,$A1178,Observed!$D$2:$D$9149,$D1178)),AVERAGEIFS(Observed!Z$2:Z$9149,Observed!$A$2:$A$9149,$A1178,Observed!$D$2:$D$9149,$D1178),"")</f>
        <v/>
      </c>
      <c r="AA1178" s="22" t="str">
        <f>IF(ISNUMBER(AVERAGEIFS(Observed!AA$2:AA$9149,Observed!$A$2:$A$9149,$A1178,Observed!$D$2:$D$9149,$D1178)),AVERAGEIFS(Observed!AA$2:AA$9149,Observed!$A$2:$A$9149,$A1178,Observed!$D$2:$D$9149,$D1178),"")</f>
        <v/>
      </c>
      <c r="AB1178" s="22" t="str">
        <f>IF(ISNUMBER(AVERAGEIFS(Observed!AB$2:AB$9149,Observed!$A$2:$A$9149,$A1178,Observed!$D$2:$D$9149,$D1178)),AVERAGEIFS(Observed!AB$2:AB$9149,Observed!$A$2:$A$9149,$A1178,Observed!$D$2:$D$9149,$D1178),"")</f>
        <v/>
      </c>
      <c r="AC1178" s="22" t="str">
        <f>IF(ISNUMBER(AVERAGEIFS(Observed!AC$2:AC$9149,Observed!$A$2:$A$9149,$A1178,Observed!$D$2:$D$9149,$D1178)),AVERAGEIFS(Observed!AC$2:AC$9149,Observed!$A$2:$A$9149,$A1178,Observed!$D$2:$D$9149,$D1178),"")</f>
        <v/>
      </c>
      <c r="AD1178" s="22" t="str">
        <f>IF(ISNUMBER(AVERAGEIFS(Observed!AD$2:AD$9149,Observed!$A$2:$A$9149,$A1178,Observed!$D$2:$D$9149,$D1178)),AVERAGEIFS(Observed!AD$2:AD$9149,Observed!$A$2:$A$9149,$A1178,Observed!$D$2:$D$9149,$D1178),"")</f>
        <v/>
      </c>
      <c r="AE1178" s="22" t="str">
        <f>IF(ISNUMBER(AVERAGEIFS(Observed!AE$2:AE$9149,Observed!$A$2:$A$9149,$A1178,Observed!$D$2:$D$9149,$D1178)),AVERAGEIFS(Observed!AE$2:AE$9149,Observed!$A$2:$A$9149,$A1178,Observed!$D$2:$D$9149,$D1178),"")</f>
        <v/>
      </c>
      <c r="AF1178" s="22" t="str">
        <f>IF(ISNUMBER(AVERAGEIFS(Observed!AF$2:AF$9149,Observed!$A$2:$A$9149,$A1178,Observed!$D$2:$D$9149,$D1178)),AVERAGEIFS(Observed!AF$2:AF$9149,Observed!$A$2:$A$9149,$A1178,Observed!$D$2:$D$9149,$D1178),"")</f>
        <v/>
      </c>
      <c r="AG1178" s="22" t="str">
        <f>IF(ISNUMBER(AVERAGEIFS(Observed!AG$2:AG$9149,Observed!$A$2:$A$9149,$A1178,Observed!$D$2:$D$9149,$D1178)),AVERAGEIFS(Observed!AG$2:AG$9149,Observed!$A$2:$A$9149,$A1178,Observed!$D$2:$D$9149,$D1178),"")</f>
        <v/>
      </c>
      <c r="AH1178" s="22" t="str">
        <f>IF(ISNUMBER(AVERAGEIFS(Observed!AH$2:AH$9149,Observed!$A$2:$A$9149,$A1178,Observed!$D$2:$D$9149,$D1178)),AVERAGEIFS(Observed!AH$2:AH$9149,Observed!$A$2:$A$9149,$A1178,Observed!$D$2:$D$9149,$D1178),"")</f>
        <v/>
      </c>
      <c r="AI1178" s="22" t="str">
        <f>IF(ISNUMBER(AVERAGEIFS(Observed!AI$2:AI$9149,Observed!$A$2:$A$9149,$A1178,Observed!$D$2:$D$9149,$D1178)),AVERAGEIFS(Observed!AI$2:AI$9149,Observed!$A$2:$A$9149,$A1178,Observed!$D$2:$D$9149,$D1178),"")</f>
        <v/>
      </c>
      <c r="AJ1178" s="22" t="str">
        <f>IF(ISNUMBER(AVERAGEIFS(Observed!AJ$2:AJ$9149,Observed!$A$2:$A$9149,$A1178,Observed!$D$2:$D$9149,$D1178)),AVERAGEIFS(Observed!AJ$2:AJ$9149,Observed!$A$2:$A$9149,$A1178,Observed!$D$2:$D$9149,$D1178),"")</f>
        <v/>
      </c>
      <c r="AK1178" s="22" t="str">
        <f>IF(ISNUMBER(AVERAGEIFS(Observed!AK$2:AK$9149,Observed!$A$2:$A$9149,$A1178,Observed!$D$2:$D$9149,$D1178)),AVERAGEIFS(Observed!AK$2:AK$9149,Observed!$A$2:$A$9149,$A1178,Observed!$D$2:$D$9149,$D1178),"")</f>
        <v/>
      </c>
      <c r="AL1178" s="23" t="str">
        <f>IF(ISNUMBER(AVERAGEIFS(Observed!AL$2:AL$9149,Observed!$A$2:$A$9149,$A1178,Observed!$D$2:$D$9149,$D1178)),AVERAGEIFS(Observed!AL$2:AL$9149,Observed!$A$2:$A$9149,$A1178,Observed!$D$2:$D$9149,$D1178),"")</f>
        <v/>
      </c>
      <c r="AM1178" s="23" t="str">
        <f>IF(ISNUMBER(AVERAGEIFS(Observed!AM$2:AM$9149,Observed!$A$2:$A$9149,$A1178,Observed!$D$2:$D$9149,$D1178)),AVERAGEIFS(Observed!AM$2:AM$9149,Observed!$A$2:$A$9149,$A1178,Observed!$D$2:$D$9149,$D1178),"")</f>
        <v/>
      </c>
      <c r="AN1178" s="22" t="str">
        <f>IF(ISNUMBER(AVERAGEIFS(Observed!AN$2:AN$9149,Observed!$A$2:$A$9149,$A1178,Observed!$D$2:$D$9149,$D1178)),AVERAGEIFS(Observed!AN$2:AN$9149,Observed!$A$2:$A$9149,$A1178,Observed!$D$2:$D$9149,$D1178),"")</f>
        <v/>
      </c>
      <c r="AO1178" s="22" t="str">
        <f>IF(ISNUMBER(AVERAGEIFS(Observed!AO$2:AO$9149,Observed!$A$2:$A$9149,$A1178,Observed!$D$2:$D$9149,$D1178)),AVERAGEIFS(Observed!AO$2:AO$9149,Observed!$A$2:$A$9149,$A1178,Observed!$D$2:$D$9149,$D1178),"")</f>
        <v/>
      </c>
      <c r="AP1178" s="21" t="str">
        <f>IF(ISNUMBER(AVERAGEIFS(Observed!AP$2:AP$9149,Observed!$A$2:$A$9149,$A1178,Observed!$D$2:$D$9149,$D1178)),AVERAGEIFS(Observed!AP$2:AP$9149,Observed!$A$2:$A$9149,$A1178,Observed!$D$2:$D$9149,$D1178),"")</f>
        <v/>
      </c>
      <c r="AQ1178" s="22" t="str">
        <f>IF(ISNUMBER(AVERAGEIFS(Observed!AQ$2:AQ$9149,Observed!$A$2:$A$9149,$A1178,Observed!$D$2:$D$9149,$D1178)),AVERAGEIFS(Observed!AQ$2:AQ$9149,Observed!$A$2:$A$9149,$A1178,Observed!$D$2:$D$9149,$D1178),"")</f>
        <v/>
      </c>
      <c r="AR1178" s="22" t="str">
        <f>IF(ISNUMBER(AVERAGEIFS(Observed!AR$2:AR$9149,Observed!$A$2:$A$9149,$A1178,Observed!$D$2:$D$9149,$D1178)),AVERAGEIFS(Observed!AR$2:AR$9149,Observed!$A$2:$A$9149,$A1178,Observed!$D$2:$D$9149,$D1178),"")</f>
        <v/>
      </c>
      <c r="AS1178" s="22" t="str">
        <f>IF(ISNUMBER(AVERAGEIFS(Observed!AS$2:AS$9149,Observed!$A$2:$A$9149,$A1178,Observed!$D$2:$D$9149,$D1178)),AVERAGEIFS(Observed!AS$2:AS$9149,Observed!$A$2:$A$9149,$A1178,Observed!$D$2:$D$9149,$D1178),"")</f>
        <v/>
      </c>
      <c r="AT1178" s="22" t="str">
        <f>IF(ISNUMBER(AVERAGEIFS(Observed!AT$2:AT$9149,Observed!$A$2:$A$9149,$A1178,Observed!$D$2:$D$9149,$D1178)),AVERAGEIFS(Observed!AT$2:AT$9149,Observed!$A$2:$A$9149,$A1178,Observed!$D$2:$D$9149,$D1178),"")</f>
        <v/>
      </c>
      <c r="AU1178" s="22" t="str">
        <f>IF(ISNUMBER(AVERAGEIFS(Observed!AU$2:AU$9149,Observed!$A$2:$A$9149,$A1178,Observed!$D$2:$D$9149,$D1178)),AVERAGEIFS(Observed!AU$2:AU$9149,Observed!$A$2:$A$9149,$A1178,Observed!$D$2:$D$9149,$D1178),"")</f>
        <v/>
      </c>
      <c r="AV1178" s="2">
        <f>COUNTIFS(Observed!$A$2:$A$9149,$A1178,Observed!$D$2:$D$9149,$D1178)</f>
        <v>5</v>
      </c>
      <c r="AW1178" s="2">
        <f t="shared" si="18"/>
        <v>3</v>
      </c>
    </row>
    <row r="1179" spans="1:49" x14ac:dyDescent="0.25">
      <c r="A1179" t="s">
        <v>157</v>
      </c>
      <c r="B1179" t="s">
        <v>153</v>
      </c>
      <c r="C1179" t="s">
        <v>152</v>
      </c>
      <c r="D1179" s="3">
        <v>40953</v>
      </c>
      <c r="E1179" s="33">
        <v>1</v>
      </c>
      <c r="J1179" t="s">
        <v>150</v>
      </c>
      <c r="K1179" t="s">
        <v>76</v>
      </c>
      <c r="O1179" s="21" t="str">
        <f>IF(ISNUMBER(AVERAGEIFS(Observed!O$2:O$9149,Observed!$A$2:$A$9149,$A1179,Observed!$D$2:$D$9149,$D1179)),AVERAGEIFS(Observed!O$2:O$9149,Observed!$A$2:$A$9149,$A1179,Observed!$D$2:$D$9149,$D1179),"")</f>
        <v/>
      </c>
      <c r="P1179" s="22" t="str">
        <f>IF(ISNUMBER(AVERAGEIFS(Observed!P$2:P$9149,Observed!$A$2:$A$9149,$A1179,Observed!$D$2:$D$9149,$D1179)),AVERAGEIFS(Observed!P$2:P$9149,Observed!$A$2:$A$9149,$A1179,Observed!$D$2:$D$9149,$D1179),"")</f>
        <v/>
      </c>
      <c r="Q1179" s="22" t="str">
        <f>IF(ISNUMBER(AVERAGEIFS(Observed!Q$2:Q$9149,Observed!$A$2:$A$9149,$A1179,Observed!$D$2:$D$9149,$D1179)),AVERAGEIFS(Observed!Q$2:Q$9149,Observed!$A$2:$A$9149,$A1179,Observed!$D$2:$D$9149,$D1179),"")</f>
        <v/>
      </c>
      <c r="R1179" s="22" t="str">
        <f>IF(ISNUMBER(AVERAGEIFS(Observed!R$2:R$9149,Observed!$A$2:$A$9149,$A1179,Observed!$D$2:$D$9149,$D1179)),AVERAGEIFS(Observed!R$2:R$9149,Observed!$A$2:$A$9149,$A1179,Observed!$D$2:$D$9149,$D1179),"")</f>
        <v/>
      </c>
      <c r="S1179" s="22" t="str">
        <f>IF(ISNUMBER(AVERAGEIFS(Observed!S$2:S$9149,Observed!$A$2:$A$9149,$A1179,Observed!$D$2:$D$9149,$D1179)),AVERAGEIFS(Observed!S$2:S$9149,Observed!$A$2:$A$9149,$A1179,Observed!$D$2:$D$9149,$D1179),"")</f>
        <v/>
      </c>
      <c r="T1179" s="23" t="str">
        <f>IF(ISNUMBER(AVERAGEIFS(Observed!T$2:T$9149,Observed!$A$2:$A$9149,$A1179,Observed!$D$2:$D$9149,$D1179)),AVERAGEIFS(Observed!T$2:T$9149,Observed!$A$2:$A$9149,$A1179,Observed!$D$2:$D$9149,$D1179),"")</f>
        <v/>
      </c>
      <c r="U1179" s="23" t="str">
        <f>IF(ISNUMBER(AVERAGEIFS(Observed!U$2:U$9149,Observed!$A$2:$A$9149,$A1179,Observed!$D$2:$D$9149,$D1179)),AVERAGEIFS(Observed!U$2:U$9149,Observed!$A$2:$A$9149,$A1179,Observed!$D$2:$D$9149,$D1179),"")</f>
        <v/>
      </c>
      <c r="V1179" s="23" t="str">
        <f>IF(ISNUMBER(AVERAGEIFS(Observed!V$2:V$9149,Observed!$A$2:$A$9149,$A1179,Observed!$D$2:$D$9149,$D1179)),AVERAGEIFS(Observed!V$2:V$9149,Observed!$A$2:$A$9149,$A1179,Observed!$D$2:$D$9149,$D1179),"")</f>
        <v/>
      </c>
      <c r="W1179" s="21" t="str">
        <f>IF(ISNUMBER(AVERAGEIFS(Observed!W$2:W$9149,Observed!$A$2:$A$9149,$A1179,Observed!$D$2:$D$9149,$D1179)),AVERAGEIFS(Observed!W$2:W$9149,Observed!$A$2:$A$9149,$A1179,Observed!$D$2:$D$9149,$D1179),"")</f>
        <v/>
      </c>
      <c r="X1179" s="35" t="str">
        <f>IF(ISNUMBER(AVERAGEIFS(Observed!X$2:X$9149,Observed!$A$2:$A$9149,$A1179,Observed!$D$2:$D$9149,$D1179)),AVERAGEIFS(Observed!X$2:X$9149,Observed!$A$2:$A$9149,$A1179,Observed!$D$2:$D$9149,$D1179),"")</f>
        <v/>
      </c>
      <c r="Y1179" s="35" t="str">
        <f>IF(ISNUMBER(AVERAGEIFS(Observed!Y$2:Y$9149,Observed!$A$2:$A$9149,$A1179,Observed!$D$2:$D$9149,$D1179)),AVERAGEIFS(Observed!Y$2:Y$9149,Observed!$A$2:$A$9149,$A1179,Observed!$D$2:$D$9149,$D1179),"")</f>
        <v/>
      </c>
      <c r="Z1179" s="22" t="str">
        <f>IF(ISNUMBER(AVERAGEIFS(Observed!Z$2:Z$9149,Observed!$A$2:$A$9149,$A1179,Observed!$D$2:$D$9149,$D1179)),AVERAGEIFS(Observed!Z$2:Z$9149,Observed!$A$2:$A$9149,$A1179,Observed!$D$2:$D$9149,$D1179),"")</f>
        <v/>
      </c>
      <c r="AA1179" s="22" t="str">
        <f>IF(ISNUMBER(AVERAGEIFS(Observed!AA$2:AA$9149,Observed!$A$2:$A$9149,$A1179,Observed!$D$2:$D$9149,$D1179)),AVERAGEIFS(Observed!AA$2:AA$9149,Observed!$A$2:$A$9149,$A1179,Observed!$D$2:$D$9149,$D1179),"")</f>
        <v/>
      </c>
      <c r="AB1179" s="22" t="str">
        <f>IF(ISNUMBER(AVERAGEIFS(Observed!AB$2:AB$9149,Observed!$A$2:$A$9149,$A1179,Observed!$D$2:$D$9149,$D1179)),AVERAGEIFS(Observed!AB$2:AB$9149,Observed!$A$2:$A$9149,$A1179,Observed!$D$2:$D$9149,$D1179),"")</f>
        <v/>
      </c>
      <c r="AC1179" s="22" t="str">
        <f>IF(ISNUMBER(AVERAGEIFS(Observed!AC$2:AC$9149,Observed!$A$2:$A$9149,$A1179,Observed!$D$2:$D$9149,$D1179)),AVERAGEIFS(Observed!AC$2:AC$9149,Observed!$A$2:$A$9149,$A1179,Observed!$D$2:$D$9149,$D1179),"")</f>
        <v/>
      </c>
      <c r="AD1179" s="22" t="str">
        <f>IF(ISNUMBER(AVERAGEIFS(Observed!AD$2:AD$9149,Observed!$A$2:$A$9149,$A1179,Observed!$D$2:$D$9149,$D1179)),AVERAGEIFS(Observed!AD$2:AD$9149,Observed!$A$2:$A$9149,$A1179,Observed!$D$2:$D$9149,$D1179),"")</f>
        <v/>
      </c>
      <c r="AE1179" s="22">
        <f>IF(ISNUMBER(AVERAGEIFS(Observed!AE$2:AE$9149,Observed!$A$2:$A$9149,$A1179,Observed!$D$2:$D$9149,$D1179)),AVERAGEIFS(Observed!AE$2:AE$9149,Observed!$A$2:$A$9149,$A1179,Observed!$D$2:$D$9149,$D1179),"")</f>
        <v>88.421702574022589</v>
      </c>
      <c r="AF1179" s="22">
        <f>IF(ISNUMBER(AVERAGEIFS(Observed!AF$2:AF$9149,Observed!$A$2:$A$9149,$A1179,Observed!$D$2:$D$9149,$D1179)),AVERAGEIFS(Observed!AF$2:AF$9149,Observed!$A$2:$A$9149,$A1179,Observed!$D$2:$D$9149,$D1179),"")</f>
        <v>13.877029825333711</v>
      </c>
      <c r="AG1179" s="22">
        <f>IF(ISNUMBER(AVERAGEIFS(Observed!AG$2:AG$9149,Observed!$A$2:$A$9149,$A1179,Observed!$D$2:$D$9149,$D1179)),AVERAGEIFS(Observed!AG$2:AG$9149,Observed!$A$2:$A$9149,$A1179,Observed!$D$2:$D$9149,$D1179),"")</f>
        <v>86.122970174666278</v>
      </c>
      <c r="AH1179" s="22">
        <f>IF(ISNUMBER(AVERAGEIFS(Observed!AH$2:AH$9149,Observed!$A$2:$A$9149,$A1179,Observed!$D$2:$D$9149,$D1179)),AVERAGEIFS(Observed!AH$2:AH$9149,Observed!$A$2:$A$9149,$A1179,Observed!$D$2:$D$9149,$D1179),"")</f>
        <v>19.530095231556572</v>
      </c>
      <c r="AI1179" s="22">
        <f>IF(ISNUMBER(AVERAGEIFS(Observed!AI$2:AI$9149,Observed!$A$2:$A$9149,$A1179,Observed!$D$2:$D$9149,$D1179)),AVERAGEIFS(Observed!AI$2:AI$9149,Observed!$A$2:$A$9149,$A1179,Observed!$D$2:$D$9149,$D1179),"")</f>
        <v>28.053492330365078</v>
      </c>
      <c r="AJ1179" s="22">
        <f>IF(ISNUMBER(AVERAGEIFS(Observed!AJ$2:AJ$9149,Observed!$A$2:$A$9149,$A1179,Observed!$D$2:$D$9149,$D1179)),AVERAGEIFS(Observed!AJ$2:AJ$9149,Observed!$A$2:$A$9149,$A1179,Observed!$D$2:$D$9149,$D1179),"")</f>
        <v>12.840178625085418</v>
      </c>
      <c r="AK1179" s="22">
        <f>IF(ISNUMBER(AVERAGEIFS(Observed!AK$2:AK$9149,Observed!$A$2:$A$9149,$A1179,Observed!$D$2:$D$9149,$D1179)),AVERAGEIFS(Observed!AK$2:AK$9149,Observed!$A$2:$A$9149,$A1179,Observed!$D$2:$D$9149,$D1179),"")</f>
        <v>19.33889379252463</v>
      </c>
      <c r="AL1179" s="23">
        <f>IF(ISNUMBER(AVERAGEIFS(Observed!AL$2:AL$9149,Observed!$A$2:$A$9149,$A1179,Observed!$D$2:$D$9149,$D1179)),AVERAGEIFS(Observed!AL$2:AL$9149,Observed!$A$2:$A$9149,$A1179,Observed!$D$2:$D$9149,$D1179),"")</f>
        <v>3.0942230068039402E-2</v>
      </c>
      <c r="AM1179" s="23">
        <f>IF(ISNUMBER(AVERAGEIFS(Observed!AM$2:AM$9149,Observed!$A$2:$A$9149,$A1179,Observed!$D$2:$D$9149,$D1179)),AVERAGEIFS(Observed!AM$2:AM$9149,Observed!$A$2:$A$9149,$A1179,Observed!$D$2:$D$9149,$D1179),"")</f>
        <v>3.0942230068039402E-2</v>
      </c>
      <c r="AN1179" s="22">
        <f>IF(ISNUMBER(AVERAGEIFS(Observed!AN$2:AN$9149,Observed!$A$2:$A$9149,$A1179,Observed!$D$2:$D$9149,$D1179)),AVERAGEIFS(Observed!AN$2:AN$9149,Observed!$A$2:$A$9149,$A1179,Observed!$D$2:$D$9149,$D1179),"")</f>
        <v>67.804401704069804</v>
      </c>
      <c r="AO1179" s="22">
        <f>IF(ISNUMBER(AVERAGEIFS(Observed!AO$2:AO$9149,Observed!$A$2:$A$9149,$A1179,Observed!$D$2:$D$9149,$D1179)),AVERAGEIFS(Observed!AO$2:AO$9149,Observed!$A$2:$A$9149,$A1179,Observed!$D$2:$D$9149,$D1179),"")</f>
        <v>11.052117477763378</v>
      </c>
      <c r="AP1179" s="21" t="str">
        <f>IF(ISNUMBER(AVERAGEIFS(Observed!AP$2:AP$9149,Observed!$A$2:$A$9149,$A1179,Observed!$D$2:$D$9149,$D1179)),AVERAGEIFS(Observed!AP$2:AP$9149,Observed!$A$2:$A$9149,$A1179,Observed!$D$2:$D$9149,$D1179),"")</f>
        <v/>
      </c>
      <c r="AQ1179" s="22" t="str">
        <f>IF(ISNUMBER(AVERAGEIFS(Observed!AQ$2:AQ$9149,Observed!$A$2:$A$9149,$A1179,Observed!$D$2:$D$9149,$D1179)),AVERAGEIFS(Observed!AQ$2:AQ$9149,Observed!$A$2:$A$9149,$A1179,Observed!$D$2:$D$9149,$D1179),"")</f>
        <v/>
      </c>
      <c r="AR1179" s="22" t="str">
        <f>IF(ISNUMBER(AVERAGEIFS(Observed!AR$2:AR$9149,Observed!$A$2:$A$9149,$A1179,Observed!$D$2:$D$9149,$D1179)),AVERAGEIFS(Observed!AR$2:AR$9149,Observed!$A$2:$A$9149,$A1179,Observed!$D$2:$D$9149,$D1179),"")</f>
        <v/>
      </c>
      <c r="AS1179" s="22" t="str">
        <f>IF(ISNUMBER(AVERAGEIFS(Observed!AS$2:AS$9149,Observed!$A$2:$A$9149,$A1179,Observed!$D$2:$D$9149,$D1179)),AVERAGEIFS(Observed!AS$2:AS$9149,Observed!$A$2:$A$9149,$A1179,Observed!$D$2:$D$9149,$D1179),"")</f>
        <v/>
      </c>
      <c r="AT1179" s="22" t="str">
        <f>IF(ISNUMBER(AVERAGEIFS(Observed!AT$2:AT$9149,Observed!$A$2:$A$9149,$A1179,Observed!$D$2:$D$9149,$D1179)),AVERAGEIFS(Observed!AT$2:AT$9149,Observed!$A$2:$A$9149,$A1179,Observed!$D$2:$D$9149,$D1179),"")</f>
        <v/>
      </c>
      <c r="AU1179" s="22" t="str">
        <f>IF(ISNUMBER(AVERAGEIFS(Observed!AU$2:AU$9149,Observed!$A$2:$A$9149,$A1179,Observed!$D$2:$D$9149,$D1179)),AVERAGEIFS(Observed!AU$2:AU$9149,Observed!$A$2:$A$9149,$A1179,Observed!$D$2:$D$9149,$D1179),"")</f>
        <v/>
      </c>
      <c r="AV1179" s="2">
        <f>COUNTIFS(Observed!$A$2:$A$9149,$A1179,Observed!$D$2:$D$9149,$D1179)</f>
        <v>5</v>
      </c>
      <c r="AW1179" s="2">
        <f t="shared" si="18"/>
        <v>11</v>
      </c>
    </row>
    <row r="1180" spans="1:49" x14ac:dyDescent="0.25">
      <c r="A1180" t="s">
        <v>157</v>
      </c>
      <c r="B1180" t="s">
        <v>153</v>
      </c>
      <c r="C1180" t="s">
        <v>152</v>
      </c>
      <c r="D1180" s="3">
        <v>40954</v>
      </c>
      <c r="E1180" s="33">
        <v>1</v>
      </c>
      <c r="J1180" t="s">
        <v>150</v>
      </c>
      <c r="K1180" t="s">
        <v>76</v>
      </c>
      <c r="O1180" s="21" t="str">
        <f>IF(ISNUMBER(AVERAGEIFS(Observed!O$2:O$9149,Observed!$A$2:$A$9149,$A1180,Observed!$D$2:$D$9149,$D1180)),AVERAGEIFS(Observed!O$2:O$9149,Observed!$A$2:$A$9149,$A1180,Observed!$D$2:$D$9149,$D1180),"")</f>
        <v/>
      </c>
      <c r="P1180" s="22" t="str">
        <f>IF(ISNUMBER(AVERAGEIFS(Observed!P$2:P$9149,Observed!$A$2:$A$9149,$A1180,Observed!$D$2:$D$9149,$D1180)),AVERAGEIFS(Observed!P$2:P$9149,Observed!$A$2:$A$9149,$A1180,Observed!$D$2:$D$9149,$D1180),"")</f>
        <v/>
      </c>
      <c r="Q1180" s="22">
        <f>IF(ISNUMBER(AVERAGEIFS(Observed!Q$2:Q$9149,Observed!$A$2:$A$9149,$A1180,Observed!$D$2:$D$9149,$D1180)),AVERAGEIFS(Observed!Q$2:Q$9149,Observed!$A$2:$A$9149,$A1180,Observed!$D$2:$D$9149,$D1180),"")</f>
        <v>13.040000000000092</v>
      </c>
      <c r="R1180" s="22">
        <f>IF(ISNUMBER(AVERAGEIFS(Observed!R$2:R$9149,Observed!$A$2:$A$9149,$A1180,Observed!$D$2:$D$9149,$D1180)),AVERAGEIFS(Observed!R$2:R$9149,Observed!$A$2:$A$9149,$A1180,Observed!$D$2:$D$9149,$D1180),"")</f>
        <v>13.040000000000092</v>
      </c>
      <c r="S1180" s="22">
        <f>IF(ISNUMBER(AVERAGEIFS(Observed!S$2:S$9149,Observed!$A$2:$A$9149,$A1180,Observed!$D$2:$D$9149,$D1180)),AVERAGEIFS(Observed!S$2:S$9149,Observed!$A$2:$A$9149,$A1180,Observed!$D$2:$D$9149,$D1180),"")</f>
        <v>573.20000000000005</v>
      </c>
      <c r="T1180" s="23" t="str">
        <f>IF(ISNUMBER(AVERAGEIFS(Observed!T$2:T$9149,Observed!$A$2:$A$9149,$A1180,Observed!$D$2:$D$9149,$D1180)),AVERAGEIFS(Observed!T$2:T$9149,Observed!$A$2:$A$9149,$A1180,Observed!$D$2:$D$9149,$D1180),"")</f>
        <v/>
      </c>
      <c r="U1180" s="23" t="str">
        <f>IF(ISNUMBER(AVERAGEIFS(Observed!U$2:U$9149,Observed!$A$2:$A$9149,$A1180,Observed!$D$2:$D$9149,$D1180)),AVERAGEIFS(Observed!U$2:U$9149,Observed!$A$2:$A$9149,$A1180,Observed!$D$2:$D$9149,$D1180),"")</f>
        <v/>
      </c>
      <c r="V1180" s="23" t="str">
        <f>IF(ISNUMBER(AVERAGEIFS(Observed!V$2:V$9149,Observed!$A$2:$A$9149,$A1180,Observed!$D$2:$D$9149,$D1180)),AVERAGEIFS(Observed!V$2:V$9149,Observed!$A$2:$A$9149,$A1180,Observed!$D$2:$D$9149,$D1180),"")</f>
        <v/>
      </c>
      <c r="W1180" s="21" t="str">
        <f>IF(ISNUMBER(AVERAGEIFS(Observed!W$2:W$9149,Observed!$A$2:$A$9149,$A1180,Observed!$D$2:$D$9149,$D1180)),AVERAGEIFS(Observed!W$2:W$9149,Observed!$A$2:$A$9149,$A1180,Observed!$D$2:$D$9149,$D1180),"")</f>
        <v/>
      </c>
      <c r="X1180" s="35" t="str">
        <f>IF(ISNUMBER(AVERAGEIFS(Observed!X$2:X$9149,Observed!$A$2:$A$9149,$A1180,Observed!$D$2:$D$9149,$D1180)),AVERAGEIFS(Observed!X$2:X$9149,Observed!$A$2:$A$9149,$A1180,Observed!$D$2:$D$9149,$D1180),"")</f>
        <v/>
      </c>
      <c r="Y1180" s="35" t="str">
        <f>IF(ISNUMBER(AVERAGEIFS(Observed!Y$2:Y$9149,Observed!$A$2:$A$9149,$A1180,Observed!$D$2:$D$9149,$D1180)),AVERAGEIFS(Observed!Y$2:Y$9149,Observed!$A$2:$A$9149,$A1180,Observed!$D$2:$D$9149,$D1180),"")</f>
        <v/>
      </c>
      <c r="Z1180" s="22" t="str">
        <f>IF(ISNUMBER(AVERAGEIFS(Observed!Z$2:Z$9149,Observed!$A$2:$A$9149,$A1180,Observed!$D$2:$D$9149,$D1180)),AVERAGEIFS(Observed!Z$2:Z$9149,Observed!$A$2:$A$9149,$A1180,Observed!$D$2:$D$9149,$D1180),"")</f>
        <v/>
      </c>
      <c r="AA1180" s="22" t="str">
        <f>IF(ISNUMBER(AVERAGEIFS(Observed!AA$2:AA$9149,Observed!$A$2:$A$9149,$A1180,Observed!$D$2:$D$9149,$D1180)),AVERAGEIFS(Observed!AA$2:AA$9149,Observed!$A$2:$A$9149,$A1180,Observed!$D$2:$D$9149,$D1180),"")</f>
        <v/>
      </c>
      <c r="AB1180" s="22" t="str">
        <f>IF(ISNUMBER(AVERAGEIFS(Observed!AB$2:AB$9149,Observed!$A$2:$A$9149,$A1180,Observed!$D$2:$D$9149,$D1180)),AVERAGEIFS(Observed!AB$2:AB$9149,Observed!$A$2:$A$9149,$A1180,Observed!$D$2:$D$9149,$D1180),"")</f>
        <v/>
      </c>
      <c r="AC1180" s="22" t="str">
        <f>IF(ISNUMBER(AVERAGEIFS(Observed!AC$2:AC$9149,Observed!$A$2:$A$9149,$A1180,Observed!$D$2:$D$9149,$D1180)),AVERAGEIFS(Observed!AC$2:AC$9149,Observed!$A$2:$A$9149,$A1180,Observed!$D$2:$D$9149,$D1180),"")</f>
        <v/>
      </c>
      <c r="AD1180" s="22" t="str">
        <f>IF(ISNUMBER(AVERAGEIFS(Observed!AD$2:AD$9149,Observed!$A$2:$A$9149,$A1180,Observed!$D$2:$D$9149,$D1180)),AVERAGEIFS(Observed!AD$2:AD$9149,Observed!$A$2:$A$9149,$A1180,Observed!$D$2:$D$9149,$D1180),"")</f>
        <v/>
      </c>
      <c r="AE1180" s="22" t="str">
        <f>IF(ISNUMBER(AVERAGEIFS(Observed!AE$2:AE$9149,Observed!$A$2:$A$9149,$A1180,Observed!$D$2:$D$9149,$D1180)),AVERAGEIFS(Observed!AE$2:AE$9149,Observed!$A$2:$A$9149,$A1180,Observed!$D$2:$D$9149,$D1180),"")</f>
        <v/>
      </c>
      <c r="AF1180" s="22" t="str">
        <f>IF(ISNUMBER(AVERAGEIFS(Observed!AF$2:AF$9149,Observed!$A$2:$A$9149,$A1180,Observed!$D$2:$D$9149,$D1180)),AVERAGEIFS(Observed!AF$2:AF$9149,Observed!$A$2:$A$9149,$A1180,Observed!$D$2:$D$9149,$D1180),"")</f>
        <v/>
      </c>
      <c r="AG1180" s="22" t="str">
        <f>IF(ISNUMBER(AVERAGEIFS(Observed!AG$2:AG$9149,Observed!$A$2:$A$9149,$A1180,Observed!$D$2:$D$9149,$D1180)),AVERAGEIFS(Observed!AG$2:AG$9149,Observed!$A$2:$A$9149,$A1180,Observed!$D$2:$D$9149,$D1180),"")</f>
        <v/>
      </c>
      <c r="AH1180" s="22" t="str">
        <f>IF(ISNUMBER(AVERAGEIFS(Observed!AH$2:AH$9149,Observed!$A$2:$A$9149,$A1180,Observed!$D$2:$D$9149,$D1180)),AVERAGEIFS(Observed!AH$2:AH$9149,Observed!$A$2:$A$9149,$A1180,Observed!$D$2:$D$9149,$D1180),"")</f>
        <v/>
      </c>
      <c r="AI1180" s="22" t="str">
        <f>IF(ISNUMBER(AVERAGEIFS(Observed!AI$2:AI$9149,Observed!$A$2:$A$9149,$A1180,Observed!$D$2:$D$9149,$D1180)),AVERAGEIFS(Observed!AI$2:AI$9149,Observed!$A$2:$A$9149,$A1180,Observed!$D$2:$D$9149,$D1180),"")</f>
        <v/>
      </c>
      <c r="AJ1180" s="22" t="str">
        <f>IF(ISNUMBER(AVERAGEIFS(Observed!AJ$2:AJ$9149,Observed!$A$2:$A$9149,$A1180,Observed!$D$2:$D$9149,$D1180)),AVERAGEIFS(Observed!AJ$2:AJ$9149,Observed!$A$2:$A$9149,$A1180,Observed!$D$2:$D$9149,$D1180),"")</f>
        <v/>
      </c>
      <c r="AK1180" s="22" t="str">
        <f>IF(ISNUMBER(AVERAGEIFS(Observed!AK$2:AK$9149,Observed!$A$2:$A$9149,$A1180,Observed!$D$2:$D$9149,$D1180)),AVERAGEIFS(Observed!AK$2:AK$9149,Observed!$A$2:$A$9149,$A1180,Observed!$D$2:$D$9149,$D1180),"")</f>
        <v/>
      </c>
      <c r="AL1180" s="23" t="str">
        <f>IF(ISNUMBER(AVERAGEIFS(Observed!AL$2:AL$9149,Observed!$A$2:$A$9149,$A1180,Observed!$D$2:$D$9149,$D1180)),AVERAGEIFS(Observed!AL$2:AL$9149,Observed!$A$2:$A$9149,$A1180,Observed!$D$2:$D$9149,$D1180),"")</f>
        <v/>
      </c>
      <c r="AM1180" s="23" t="str">
        <f>IF(ISNUMBER(AVERAGEIFS(Observed!AM$2:AM$9149,Observed!$A$2:$A$9149,$A1180,Observed!$D$2:$D$9149,$D1180)),AVERAGEIFS(Observed!AM$2:AM$9149,Observed!$A$2:$A$9149,$A1180,Observed!$D$2:$D$9149,$D1180),"")</f>
        <v/>
      </c>
      <c r="AN1180" s="22" t="str">
        <f>IF(ISNUMBER(AVERAGEIFS(Observed!AN$2:AN$9149,Observed!$A$2:$A$9149,$A1180,Observed!$D$2:$D$9149,$D1180)),AVERAGEIFS(Observed!AN$2:AN$9149,Observed!$A$2:$A$9149,$A1180,Observed!$D$2:$D$9149,$D1180),"")</f>
        <v/>
      </c>
      <c r="AO1180" s="22" t="str">
        <f>IF(ISNUMBER(AVERAGEIFS(Observed!AO$2:AO$9149,Observed!$A$2:$A$9149,$A1180,Observed!$D$2:$D$9149,$D1180)),AVERAGEIFS(Observed!AO$2:AO$9149,Observed!$A$2:$A$9149,$A1180,Observed!$D$2:$D$9149,$D1180),"")</f>
        <v/>
      </c>
      <c r="AP1180" s="21" t="str">
        <f>IF(ISNUMBER(AVERAGEIFS(Observed!AP$2:AP$9149,Observed!$A$2:$A$9149,$A1180,Observed!$D$2:$D$9149,$D1180)),AVERAGEIFS(Observed!AP$2:AP$9149,Observed!$A$2:$A$9149,$A1180,Observed!$D$2:$D$9149,$D1180),"")</f>
        <v/>
      </c>
      <c r="AQ1180" s="22" t="str">
        <f>IF(ISNUMBER(AVERAGEIFS(Observed!AQ$2:AQ$9149,Observed!$A$2:$A$9149,$A1180,Observed!$D$2:$D$9149,$D1180)),AVERAGEIFS(Observed!AQ$2:AQ$9149,Observed!$A$2:$A$9149,$A1180,Observed!$D$2:$D$9149,$D1180),"")</f>
        <v/>
      </c>
      <c r="AR1180" s="22" t="str">
        <f>IF(ISNUMBER(AVERAGEIFS(Observed!AR$2:AR$9149,Observed!$A$2:$A$9149,$A1180,Observed!$D$2:$D$9149,$D1180)),AVERAGEIFS(Observed!AR$2:AR$9149,Observed!$A$2:$A$9149,$A1180,Observed!$D$2:$D$9149,$D1180),"")</f>
        <v/>
      </c>
      <c r="AS1180" s="22" t="str">
        <f>IF(ISNUMBER(AVERAGEIFS(Observed!AS$2:AS$9149,Observed!$A$2:$A$9149,$A1180,Observed!$D$2:$D$9149,$D1180)),AVERAGEIFS(Observed!AS$2:AS$9149,Observed!$A$2:$A$9149,$A1180,Observed!$D$2:$D$9149,$D1180),"")</f>
        <v/>
      </c>
      <c r="AT1180" s="22" t="str">
        <f>IF(ISNUMBER(AVERAGEIFS(Observed!AT$2:AT$9149,Observed!$A$2:$A$9149,$A1180,Observed!$D$2:$D$9149,$D1180)),AVERAGEIFS(Observed!AT$2:AT$9149,Observed!$A$2:$A$9149,$A1180,Observed!$D$2:$D$9149,$D1180),"")</f>
        <v/>
      </c>
      <c r="AU1180" s="22" t="str">
        <f>IF(ISNUMBER(AVERAGEIFS(Observed!AU$2:AU$9149,Observed!$A$2:$A$9149,$A1180,Observed!$D$2:$D$9149,$D1180)),AVERAGEIFS(Observed!AU$2:AU$9149,Observed!$A$2:$A$9149,$A1180,Observed!$D$2:$D$9149,$D1180),"")</f>
        <v/>
      </c>
      <c r="AV1180" s="2">
        <f>COUNTIFS(Observed!$A$2:$A$9149,$A1180,Observed!$D$2:$D$9149,$D1180)</f>
        <v>5</v>
      </c>
      <c r="AW1180" s="2">
        <f t="shared" si="18"/>
        <v>3</v>
      </c>
    </row>
    <row r="1181" spans="1:49" x14ac:dyDescent="0.25">
      <c r="A1181" t="s">
        <v>157</v>
      </c>
      <c r="B1181" t="s">
        <v>153</v>
      </c>
      <c r="C1181" t="s">
        <v>152</v>
      </c>
      <c r="D1181" s="3">
        <v>40967</v>
      </c>
      <c r="E1181" s="33">
        <v>1</v>
      </c>
      <c r="J1181" t="s">
        <v>150</v>
      </c>
      <c r="K1181" t="s">
        <v>76</v>
      </c>
      <c r="O1181" s="21" t="str">
        <f>IF(ISNUMBER(AVERAGEIFS(Observed!O$2:O$9149,Observed!$A$2:$A$9149,$A1181,Observed!$D$2:$D$9149,$D1181)),AVERAGEIFS(Observed!O$2:O$9149,Observed!$A$2:$A$9149,$A1181,Observed!$D$2:$D$9149,$D1181),"")</f>
        <v/>
      </c>
      <c r="P1181" s="22" t="str">
        <f>IF(ISNUMBER(AVERAGEIFS(Observed!P$2:P$9149,Observed!$A$2:$A$9149,$A1181,Observed!$D$2:$D$9149,$D1181)),AVERAGEIFS(Observed!P$2:P$9149,Observed!$A$2:$A$9149,$A1181,Observed!$D$2:$D$9149,$D1181),"")</f>
        <v/>
      </c>
      <c r="Q1181" s="22" t="str">
        <f>IF(ISNUMBER(AVERAGEIFS(Observed!Q$2:Q$9149,Observed!$A$2:$A$9149,$A1181,Observed!$D$2:$D$9149,$D1181)),AVERAGEIFS(Observed!Q$2:Q$9149,Observed!$A$2:$A$9149,$A1181,Observed!$D$2:$D$9149,$D1181),"")</f>
        <v/>
      </c>
      <c r="R1181" s="22" t="str">
        <f>IF(ISNUMBER(AVERAGEIFS(Observed!R$2:R$9149,Observed!$A$2:$A$9149,$A1181,Observed!$D$2:$D$9149,$D1181)),AVERAGEIFS(Observed!R$2:R$9149,Observed!$A$2:$A$9149,$A1181,Observed!$D$2:$D$9149,$D1181),"")</f>
        <v/>
      </c>
      <c r="S1181" s="22" t="str">
        <f>IF(ISNUMBER(AVERAGEIFS(Observed!S$2:S$9149,Observed!$A$2:$A$9149,$A1181,Observed!$D$2:$D$9149,$D1181)),AVERAGEIFS(Observed!S$2:S$9149,Observed!$A$2:$A$9149,$A1181,Observed!$D$2:$D$9149,$D1181),"")</f>
        <v/>
      </c>
      <c r="T1181" s="23" t="str">
        <f>IF(ISNUMBER(AVERAGEIFS(Observed!T$2:T$9149,Observed!$A$2:$A$9149,$A1181,Observed!$D$2:$D$9149,$D1181)),AVERAGEIFS(Observed!T$2:T$9149,Observed!$A$2:$A$9149,$A1181,Observed!$D$2:$D$9149,$D1181),"")</f>
        <v/>
      </c>
      <c r="U1181" s="23" t="str">
        <f>IF(ISNUMBER(AVERAGEIFS(Observed!U$2:U$9149,Observed!$A$2:$A$9149,$A1181,Observed!$D$2:$D$9149,$D1181)),AVERAGEIFS(Observed!U$2:U$9149,Observed!$A$2:$A$9149,$A1181,Observed!$D$2:$D$9149,$D1181),"")</f>
        <v/>
      </c>
      <c r="V1181" s="23" t="str">
        <f>IF(ISNUMBER(AVERAGEIFS(Observed!V$2:V$9149,Observed!$A$2:$A$9149,$A1181,Observed!$D$2:$D$9149,$D1181)),AVERAGEIFS(Observed!V$2:V$9149,Observed!$A$2:$A$9149,$A1181,Observed!$D$2:$D$9149,$D1181),"")</f>
        <v/>
      </c>
      <c r="W1181" s="21" t="str">
        <f>IF(ISNUMBER(AVERAGEIFS(Observed!W$2:W$9149,Observed!$A$2:$A$9149,$A1181,Observed!$D$2:$D$9149,$D1181)),AVERAGEIFS(Observed!W$2:W$9149,Observed!$A$2:$A$9149,$A1181,Observed!$D$2:$D$9149,$D1181),"")</f>
        <v/>
      </c>
      <c r="X1181" s="35" t="str">
        <f>IF(ISNUMBER(AVERAGEIFS(Observed!X$2:X$9149,Observed!$A$2:$A$9149,$A1181,Observed!$D$2:$D$9149,$D1181)),AVERAGEIFS(Observed!X$2:X$9149,Observed!$A$2:$A$9149,$A1181,Observed!$D$2:$D$9149,$D1181),"")</f>
        <v/>
      </c>
      <c r="Y1181" s="35" t="str">
        <f>IF(ISNUMBER(AVERAGEIFS(Observed!Y$2:Y$9149,Observed!$A$2:$A$9149,$A1181,Observed!$D$2:$D$9149,$D1181)),AVERAGEIFS(Observed!Y$2:Y$9149,Observed!$A$2:$A$9149,$A1181,Observed!$D$2:$D$9149,$D1181),"")</f>
        <v/>
      </c>
      <c r="Z1181" s="22" t="str">
        <f>IF(ISNUMBER(AVERAGEIFS(Observed!Z$2:Z$9149,Observed!$A$2:$A$9149,$A1181,Observed!$D$2:$D$9149,$D1181)),AVERAGEIFS(Observed!Z$2:Z$9149,Observed!$A$2:$A$9149,$A1181,Observed!$D$2:$D$9149,$D1181),"")</f>
        <v/>
      </c>
      <c r="AA1181" s="22" t="str">
        <f>IF(ISNUMBER(AVERAGEIFS(Observed!AA$2:AA$9149,Observed!$A$2:$A$9149,$A1181,Observed!$D$2:$D$9149,$D1181)),AVERAGEIFS(Observed!AA$2:AA$9149,Observed!$A$2:$A$9149,$A1181,Observed!$D$2:$D$9149,$D1181),"")</f>
        <v/>
      </c>
      <c r="AB1181" s="22" t="str">
        <f>IF(ISNUMBER(AVERAGEIFS(Observed!AB$2:AB$9149,Observed!$A$2:$A$9149,$A1181,Observed!$D$2:$D$9149,$D1181)),AVERAGEIFS(Observed!AB$2:AB$9149,Observed!$A$2:$A$9149,$A1181,Observed!$D$2:$D$9149,$D1181),"")</f>
        <v/>
      </c>
      <c r="AC1181" s="22" t="str">
        <f>IF(ISNUMBER(AVERAGEIFS(Observed!AC$2:AC$9149,Observed!$A$2:$A$9149,$A1181,Observed!$D$2:$D$9149,$D1181)),AVERAGEIFS(Observed!AC$2:AC$9149,Observed!$A$2:$A$9149,$A1181,Observed!$D$2:$D$9149,$D1181),"")</f>
        <v/>
      </c>
      <c r="AD1181" s="22" t="str">
        <f>IF(ISNUMBER(AVERAGEIFS(Observed!AD$2:AD$9149,Observed!$A$2:$A$9149,$A1181,Observed!$D$2:$D$9149,$D1181)),AVERAGEIFS(Observed!AD$2:AD$9149,Observed!$A$2:$A$9149,$A1181,Observed!$D$2:$D$9149,$D1181),"")</f>
        <v/>
      </c>
      <c r="AE1181" s="22" t="str">
        <f>IF(ISNUMBER(AVERAGEIFS(Observed!AE$2:AE$9149,Observed!$A$2:$A$9149,$A1181,Observed!$D$2:$D$9149,$D1181)),AVERAGEIFS(Observed!AE$2:AE$9149,Observed!$A$2:$A$9149,$A1181,Observed!$D$2:$D$9149,$D1181),"")</f>
        <v/>
      </c>
      <c r="AF1181" s="22" t="str">
        <f>IF(ISNUMBER(AVERAGEIFS(Observed!AF$2:AF$9149,Observed!$A$2:$A$9149,$A1181,Observed!$D$2:$D$9149,$D1181)),AVERAGEIFS(Observed!AF$2:AF$9149,Observed!$A$2:$A$9149,$A1181,Observed!$D$2:$D$9149,$D1181),"")</f>
        <v/>
      </c>
      <c r="AG1181" s="22" t="str">
        <f>IF(ISNUMBER(AVERAGEIFS(Observed!AG$2:AG$9149,Observed!$A$2:$A$9149,$A1181,Observed!$D$2:$D$9149,$D1181)),AVERAGEIFS(Observed!AG$2:AG$9149,Observed!$A$2:$A$9149,$A1181,Observed!$D$2:$D$9149,$D1181),"")</f>
        <v/>
      </c>
      <c r="AH1181" s="22" t="str">
        <f>IF(ISNUMBER(AVERAGEIFS(Observed!AH$2:AH$9149,Observed!$A$2:$A$9149,$A1181,Observed!$D$2:$D$9149,$D1181)),AVERAGEIFS(Observed!AH$2:AH$9149,Observed!$A$2:$A$9149,$A1181,Observed!$D$2:$D$9149,$D1181),"")</f>
        <v/>
      </c>
      <c r="AI1181" s="22" t="str">
        <f>IF(ISNUMBER(AVERAGEIFS(Observed!AI$2:AI$9149,Observed!$A$2:$A$9149,$A1181,Observed!$D$2:$D$9149,$D1181)),AVERAGEIFS(Observed!AI$2:AI$9149,Observed!$A$2:$A$9149,$A1181,Observed!$D$2:$D$9149,$D1181),"")</f>
        <v/>
      </c>
      <c r="AJ1181" s="22" t="str">
        <f>IF(ISNUMBER(AVERAGEIFS(Observed!AJ$2:AJ$9149,Observed!$A$2:$A$9149,$A1181,Observed!$D$2:$D$9149,$D1181)),AVERAGEIFS(Observed!AJ$2:AJ$9149,Observed!$A$2:$A$9149,$A1181,Observed!$D$2:$D$9149,$D1181),"")</f>
        <v/>
      </c>
      <c r="AK1181" s="22" t="str">
        <f>IF(ISNUMBER(AVERAGEIFS(Observed!AK$2:AK$9149,Observed!$A$2:$A$9149,$A1181,Observed!$D$2:$D$9149,$D1181)),AVERAGEIFS(Observed!AK$2:AK$9149,Observed!$A$2:$A$9149,$A1181,Observed!$D$2:$D$9149,$D1181),"")</f>
        <v/>
      </c>
      <c r="AL1181" s="23" t="str">
        <f>IF(ISNUMBER(AVERAGEIFS(Observed!AL$2:AL$9149,Observed!$A$2:$A$9149,$A1181,Observed!$D$2:$D$9149,$D1181)),AVERAGEIFS(Observed!AL$2:AL$9149,Observed!$A$2:$A$9149,$A1181,Observed!$D$2:$D$9149,$D1181),"")</f>
        <v/>
      </c>
      <c r="AM1181" s="23" t="str">
        <f>IF(ISNUMBER(AVERAGEIFS(Observed!AM$2:AM$9149,Observed!$A$2:$A$9149,$A1181,Observed!$D$2:$D$9149,$D1181)),AVERAGEIFS(Observed!AM$2:AM$9149,Observed!$A$2:$A$9149,$A1181,Observed!$D$2:$D$9149,$D1181),"")</f>
        <v/>
      </c>
      <c r="AN1181" s="22" t="str">
        <f>IF(ISNUMBER(AVERAGEIFS(Observed!AN$2:AN$9149,Observed!$A$2:$A$9149,$A1181,Observed!$D$2:$D$9149,$D1181)),AVERAGEIFS(Observed!AN$2:AN$9149,Observed!$A$2:$A$9149,$A1181,Observed!$D$2:$D$9149,$D1181),"")</f>
        <v/>
      </c>
      <c r="AO1181" s="22" t="str">
        <f>IF(ISNUMBER(AVERAGEIFS(Observed!AO$2:AO$9149,Observed!$A$2:$A$9149,$A1181,Observed!$D$2:$D$9149,$D1181)),AVERAGEIFS(Observed!AO$2:AO$9149,Observed!$A$2:$A$9149,$A1181,Observed!$D$2:$D$9149,$D1181),"")</f>
        <v/>
      </c>
      <c r="AP1181" s="21" t="str">
        <f>IF(ISNUMBER(AVERAGEIFS(Observed!AP$2:AP$9149,Observed!$A$2:$A$9149,$A1181,Observed!$D$2:$D$9149,$D1181)),AVERAGEIFS(Observed!AP$2:AP$9149,Observed!$A$2:$A$9149,$A1181,Observed!$D$2:$D$9149,$D1181),"")</f>
        <v/>
      </c>
      <c r="AQ1181" s="22" t="str">
        <f>IF(ISNUMBER(AVERAGEIFS(Observed!AQ$2:AQ$9149,Observed!$A$2:$A$9149,$A1181,Observed!$D$2:$D$9149,$D1181)),AVERAGEIFS(Observed!AQ$2:AQ$9149,Observed!$A$2:$A$9149,$A1181,Observed!$D$2:$D$9149,$D1181),"")</f>
        <v/>
      </c>
      <c r="AR1181" s="22" t="str">
        <f>IF(ISNUMBER(AVERAGEIFS(Observed!AR$2:AR$9149,Observed!$A$2:$A$9149,$A1181,Observed!$D$2:$D$9149,$D1181)),AVERAGEIFS(Observed!AR$2:AR$9149,Observed!$A$2:$A$9149,$A1181,Observed!$D$2:$D$9149,$D1181),"")</f>
        <v/>
      </c>
      <c r="AS1181" s="22" t="str">
        <f>IF(ISNUMBER(AVERAGEIFS(Observed!AS$2:AS$9149,Observed!$A$2:$A$9149,$A1181,Observed!$D$2:$D$9149,$D1181)),AVERAGEIFS(Observed!AS$2:AS$9149,Observed!$A$2:$A$9149,$A1181,Observed!$D$2:$D$9149,$D1181),"")</f>
        <v/>
      </c>
      <c r="AT1181" s="22" t="str">
        <f>IF(ISNUMBER(AVERAGEIFS(Observed!AT$2:AT$9149,Observed!$A$2:$A$9149,$A1181,Observed!$D$2:$D$9149,$D1181)),AVERAGEIFS(Observed!AT$2:AT$9149,Observed!$A$2:$A$9149,$A1181,Observed!$D$2:$D$9149,$D1181),"")</f>
        <v/>
      </c>
      <c r="AU1181" s="22" t="str">
        <f>IF(ISNUMBER(AVERAGEIFS(Observed!AU$2:AU$9149,Observed!$A$2:$A$9149,$A1181,Observed!$D$2:$D$9149,$D1181)),AVERAGEIFS(Observed!AU$2:AU$9149,Observed!$A$2:$A$9149,$A1181,Observed!$D$2:$D$9149,$D1181),"")</f>
        <v/>
      </c>
      <c r="AV1181" s="2">
        <f>COUNTIFS(Observed!$A$2:$A$9149,$A1181,Observed!$D$2:$D$9149,$D1181)</f>
        <v>5</v>
      </c>
      <c r="AW1181" s="2">
        <f t="shared" si="18"/>
        <v>0</v>
      </c>
    </row>
    <row r="1182" spans="1:49" x14ac:dyDescent="0.25">
      <c r="A1182" t="s">
        <v>157</v>
      </c>
      <c r="B1182" t="s">
        <v>153</v>
      </c>
      <c r="C1182" t="s">
        <v>152</v>
      </c>
      <c r="D1182" s="3">
        <v>40968</v>
      </c>
      <c r="E1182" s="33">
        <v>1</v>
      </c>
      <c r="J1182" t="s">
        <v>150</v>
      </c>
      <c r="K1182" t="s">
        <v>76</v>
      </c>
      <c r="O1182" s="21" t="str">
        <f>IF(ISNUMBER(AVERAGEIFS(Observed!O$2:O$9149,Observed!$A$2:$A$9149,$A1182,Observed!$D$2:$D$9149,$D1182)),AVERAGEIFS(Observed!O$2:O$9149,Observed!$A$2:$A$9149,$A1182,Observed!$D$2:$D$9149,$D1182),"")</f>
        <v/>
      </c>
      <c r="P1182" s="22" t="str">
        <f>IF(ISNUMBER(AVERAGEIFS(Observed!P$2:P$9149,Observed!$A$2:$A$9149,$A1182,Observed!$D$2:$D$9149,$D1182)),AVERAGEIFS(Observed!P$2:P$9149,Observed!$A$2:$A$9149,$A1182,Observed!$D$2:$D$9149,$D1182),"")</f>
        <v/>
      </c>
      <c r="Q1182" s="22">
        <f>IF(ISNUMBER(AVERAGEIFS(Observed!Q$2:Q$9149,Observed!$A$2:$A$9149,$A1182,Observed!$D$2:$D$9149,$D1182)),AVERAGEIFS(Observed!Q$2:Q$9149,Observed!$A$2:$A$9149,$A1182,Observed!$D$2:$D$9149,$D1182),"")</f>
        <v>25.98</v>
      </c>
      <c r="R1182" s="22">
        <f>IF(ISNUMBER(AVERAGEIFS(Observed!R$2:R$9149,Observed!$A$2:$A$9149,$A1182,Observed!$D$2:$D$9149,$D1182)),AVERAGEIFS(Observed!R$2:R$9149,Observed!$A$2:$A$9149,$A1182,Observed!$D$2:$D$9149,$D1182),"")</f>
        <v>25.98</v>
      </c>
      <c r="S1182" s="22">
        <f>IF(ISNUMBER(AVERAGEIFS(Observed!S$2:S$9149,Observed!$A$2:$A$9149,$A1182,Observed!$D$2:$D$9149,$D1182)),AVERAGEIFS(Observed!S$2:S$9149,Observed!$A$2:$A$9149,$A1182,Observed!$D$2:$D$9149,$D1182),"")</f>
        <v>599.18000000000006</v>
      </c>
      <c r="T1182" s="23" t="str">
        <f>IF(ISNUMBER(AVERAGEIFS(Observed!T$2:T$9149,Observed!$A$2:$A$9149,$A1182,Observed!$D$2:$D$9149,$D1182)),AVERAGEIFS(Observed!T$2:T$9149,Observed!$A$2:$A$9149,$A1182,Observed!$D$2:$D$9149,$D1182),"")</f>
        <v/>
      </c>
      <c r="U1182" s="23" t="str">
        <f>IF(ISNUMBER(AVERAGEIFS(Observed!U$2:U$9149,Observed!$A$2:$A$9149,$A1182,Observed!$D$2:$D$9149,$D1182)),AVERAGEIFS(Observed!U$2:U$9149,Observed!$A$2:$A$9149,$A1182,Observed!$D$2:$D$9149,$D1182),"")</f>
        <v/>
      </c>
      <c r="V1182" s="23" t="str">
        <f>IF(ISNUMBER(AVERAGEIFS(Observed!V$2:V$9149,Observed!$A$2:$A$9149,$A1182,Observed!$D$2:$D$9149,$D1182)),AVERAGEIFS(Observed!V$2:V$9149,Observed!$A$2:$A$9149,$A1182,Observed!$D$2:$D$9149,$D1182),"")</f>
        <v/>
      </c>
      <c r="W1182" s="21" t="str">
        <f>IF(ISNUMBER(AVERAGEIFS(Observed!W$2:W$9149,Observed!$A$2:$A$9149,$A1182,Observed!$D$2:$D$9149,$D1182)),AVERAGEIFS(Observed!W$2:W$9149,Observed!$A$2:$A$9149,$A1182,Observed!$D$2:$D$9149,$D1182),"")</f>
        <v/>
      </c>
      <c r="X1182" s="35" t="str">
        <f>IF(ISNUMBER(AVERAGEIFS(Observed!X$2:X$9149,Observed!$A$2:$A$9149,$A1182,Observed!$D$2:$D$9149,$D1182)),AVERAGEIFS(Observed!X$2:X$9149,Observed!$A$2:$A$9149,$A1182,Observed!$D$2:$D$9149,$D1182),"")</f>
        <v/>
      </c>
      <c r="Y1182" s="35" t="str">
        <f>IF(ISNUMBER(AVERAGEIFS(Observed!Y$2:Y$9149,Observed!$A$2:$A$9149,$A1182,Observed!$D$2:$D$9149,$D1182)),AVERAGEIFS(Observed!Y$2:Y$9149,Observed!$A$2:$A$9149,$A1182,Observed!$D$2:$D$9149,$D1182),"")</f>
        <v/>
      </c>
      <c r="Z1182" s="22" t="str">
        <f>IF(ISNUMBER(AVERAGEIFS(Observed!Z$2:Z$9149,Observed!$A$2:$A$9149,$A1182,Observed!$D$2:$D$9149,$D1182)),AVERAGEIFS(Observed!Z$2:Z$9149,Observed!$A$2:$A$9149,$A1182,Observed!$D$2:$D$9149,$D1182),"")</f>
        <v/>
      </c>
      <c r="AA1182" s="22" t="str">
        <f>IF(ISNUMBER(AVERAGEIFS(Observed!AA$2:AA$9149,Observed!$A$2:$A$9149,$A1182,Observed!$D$2:$D$9149,$D1182)),AVERAGEIFS(Observed!AA$2:AA$9149,Observed!$A$2:$A$9149,$A1182,Observed!$D$2:$D$9149,$D1182),"")</f>
        <v/>
      </c>
      <c r="AB1182" s="22" t="str">
        <f>IF(ISNUMBER(AVERAGEIFS(Observed!AB$2:AB$9149,Observed!$A$2:$A$9149,$A1182,Observed!$D$2:$D$9149,$D1182)),AVERAGEIFS(Observed!AB$2:AB$9149,Observed!$A$2:$A$9149,$A1182,Observed!$D$2:$D$9149,$D1182),"")</f>
        <v/>
      </c>
      <c r="AC1182" s="22" t="str">
        <f>IF(ISNUMBER(AVERAGEIFS(Observed!AC$2:AC$9149,Observed!$A$2:$A$9149,$A1182,Observed!$D$2:$D$9149,$D1182)),AVERAGEIFS(Observed!AC$2:AC$9149,Observed!$A$2:$A$9149,$A1182,Observed!$D$2:$D$9149,$D1182),"")</f>
        <v/>
      </c>
      <c r="AD1182" s="22" t="str">
        <f>IF(ISNUMBER(AVERAGEIFS(Observed!AD$2:AD$9149,Observed!$A$2:$A$9149,$A1182,Observed!$D$2:$D$9149,$D1182)),AVERAGEIFS(Observed!AD$2:AD$9149,Observed!$A$2:$A$9149,$A1182,Observed!$D$2:$D$9149,$D1182),"")</f>
        <v/>
      </c>
      <c r="AE1182" s="22" t="str">
        <f>IF(ISNUMBER(AVERAGEIFS(Observed!AE$2:AE$9149,Observed!$A$2:$A$9149,$A1182,Observed!$D$2:$D$9149,$D1182)),AVERAGEIFS(Observed!AE$2:AE$9149,Observed!$A$2:$A$9149,$A1182,Observed!$D$2:$D$9149,$D1182),"")</f>
        <v/>
      </c>
      <c r="AF1182" s="22" t="str">
        <f>IF(ISNUMBER(AVERAGEIFS(Observed!AF$2:AF$9149,Observed!$A$2:$A$9149,$A1182,Observed!$D$2:$D$9149,$D1182)),AVERAGEIFS(Observed!AF$2:AF$9149,Observed!$A$2:$A$9149,$A1182,Observed!$D$2:$D$9149,$D1182),"")</f>
        <v/>
      </c>
      <c r="AG1182" s="22" t="str">
        <f>IF(ISNUMBER(AVERAGEIFS(Observed!AG$2:AG$9149,Observed!$A$2:$A$9149,$A1182,Observed!$D$2:$D$9149,$D1182)),AVERAGEIFS(Observed!AG$2:AG$9149,Observed!$A$2:$A$9149,$A1182,Observed!$D$2:$D$9149,$D1182),"")</f>
        <v/>
      </c>
      <c r="AH1182" s="22" t="str">
        <f>IF(ISNUMBER(AVERAGEIFS(Observed!AH$2:AH$9149,Observed!$A$2:$A$9149,$A1182,Observed!$D$2:$D$9149,$D1182)),AVERAGEIFS(Observed!AH$2:AH$9149,Observed!$A$2:$A$9149,$A1182,Observed!$D$2:$D$9149,$D1182),"")</f>
        <v/>
      </c>
      <c r="AI1182" s="22" t="str">
        <f>IF(ISNUMBER(AVERAGEIFS(Observed!AI$2:AI$9149,Observed!$A$2:$A$9149,$A1182,Observed!$D$2:$D$9149,$D1182)),AVERAGEIFS(Observed!AI$2:AI$9149,Observed!$A$2:$A$9149,$A1182,Observed!$D$2:$D$9149,$D1182),"")</f>
        <v/>
      </c>
      <c r="AJ1182" s="22" t="str">
        <f>IF(ISNUMBER(AVERAGEIFS(Observed!AJ$2:AJ$9149,Observed!$A$2:$A$9149,$A1182,Observed!$D$2:$D$9149,$D1182)),AVERAGEIFS(Observed!AJ$2:AJ$9149,Observed!$A$2:$A$9149,$A1182,Observed!$D$2:$D$9149,$D1182),"")</f>
        <v/>
      </c>
      <c r="AK1182" s="22" t="str">
        <f>IF(ISNUMBER(AVERAGEIFS(Observed!AK$2:AK$9149,Observed!$A$2:$A$9149,$A1182,Observed!$D$2:$D$9149,$D1182)),AVERAGEIFS(Observed!AK$2:AK$9149,Observed!$A$2:$A$9149,$A1182,Observed!$D$2:$D$9149,$D1182),"")</f>
        <v/>
      </c>
      <c r="AL1182" s="23" t="str">
        <f>IF(ISNUMBER(AVERAGEIFS(Observed!AL$2:AL$9149,Observed!$A$2:$A$9149,$A1182,Observed!$D$2:$D$9149,$D1182)),AVERAGEIFS(Observed!AL$2:AL$9149,Observed!$A$2:$A$9149,$A1182,Observed!$D$2:$D$9149,$D1182),"")</f>
        <v/>
      </c>
      <c r="AM1182" s="23" t="str">
        <f>IF(ISNUMBER(AVERAGEIFS(Observed!AM$2:AM$9149,Observed!$A$2:$A$9149,$A1182,Observed!$D$2:$D$9149,$D1182)),AVERAGEIFS(Observed!AM$2:AM$9149,Observed!$A$2:$A$9149,$A1182,Observed!$D$2:$D$9149,$D1182),"")</f>
        <v/>
      </c>
      <c r="AN1182" s="22" t="str">
        <f>IF(ISNUMBER(AVERAGEIFS(Observed!AN$2:AN$9149,Observed!$A$2:$A$9149,$A1182,Observed!$D$2:$D$9149,$D1182)),AVERAGEIFS(Observed!AN$2:AN$9149,Observed!$A$2:$A$9149,$A1182,Observed!$D$2:$D$9149,$D1182),"")</f>
        <v/>
      </c>
      <c r="AO1182" s="22" t="str">
        <f>IF(ISNUMBER(AVERAGEIFS(Observed!AO$2:AO$9149,Observed!$A$2:$A$9149,$A1182,Observed!$D$2:$D$9149,$D1182)),AVERAGEIFS(Observed!AO$2:AO$9149,Observed!$A$2:$A$9149,$A1182,Observed!$D$2:$D$9149,$D1182),"")</f>
        <v/>
      </c>
      <c r="AP1182" s="21" t="str">
        <f>IF(ISNUMBER(AVERAGEIFS(Observed!AP$2:AP$9149,Observed!$A$2:$A$9149,$A1182,Observed!$D$2:$D$9149,$D1182)),AVERAGEIFS(Observed!AP$2:AP$9149,Observed!$A$2:$A$9149,$A1182,Observed!$D$2:$D$9149,$D1182),"")</f>
        <v/>
      </c>
      <c r="AQ1182" s="22" t="str">
        <f>IF(ISNUMBER(AVERAGEIFS(Observed!AQ$2:AQ$9149,Observed!$A$2:$A$9149,$A1182,Observed!$D$2:$D$9149,$D1182)),AVERAGEIFS(Observed!AQ$2:AQ$9149,Observed!$A$2:$A$9149,$A1182,Observed!$D$2:$D$9149,$D1182),"")</f>
        <v/>
      </c>
      <c r="AR1182" s="22" t="str">
        <f>IF(ISNUMBER(AVERAGEIFS(Observed!AR$2:AR$9149,Observed!$A$2:$A$9149,$A1182,Observed!$D$2:$D$9149,$D1182)),AVERAGEIFS(Observed!AR$2:AR$9149,Observed!$A$2:$A$9149,$A1182,Observed!$D$2:$D$9149,$D1182),"")</f>
        <v/>
      </c>
      <c r="AS1182" s="22" t="str">
        <f>IF(ISNUMBER(AVERAGEIFS(Observed!AS$2:AS$9149,Observed!$A$2:$A$9149,$A1182,Observed!$D$2:$D$9149,$D1182)),AVERAGEIFS(Observed!AS$2:AS$9149,Observed!$A$2:$A$9149,$A1182,Observed!$D$2:$D$9149,$D1182),"")</f>
        <v/>
      </c>
      <c r="AT1182" s="22" t="str">
        <f>IF(ISNUMBER(AVERAGEIFS(Observed!AT$2:AT$9149,Observed!$A$2:$A$9149,$A1182,Observed!$D$2:$D$9149,$D1182)),AVERAGEIFS(Observed!AT$2:AT$9149,Observed!$A$2:$A$9149,$A1182,Observed!$D$2:$D$9149,$D1182),"")</f>
        <v/>
      </c>
      <c r="AU1182" s="22" t="str">
        <f>IF(ISNUMBER(AVERAGEIFS(Observed!AU$2:AU$9149,Observed!$A$2:$A$9149,$A1182,Observed!$D$2:$D$9149,$D1182)),AVERAGEIFS(Observed!AU$2:AU$9149,Observed!$A$2:$A$9149,$A1182,Observed!$D$2:$D$9149,$D1182),"")</f>
        <v/>
      </c>
      <c r="AV1182" s="2">
        <f>COUNTIFS(Observed!$A$2:$A$9149,$A1182,Observed!$D$2:$D$9149,$D1182)</f>
        <v>5</v>
      </c>
      <c r="AW1182" s="2">
        <f t="shared" si="18"/>
        <v>3</v>
      </c>
    </row>
    <row r="1183" spans="1:49" x14ac:dyDescent="0.25">
      <c r="A1183" t="s">
        <v>157</v>
      </c>
      <c r="B1183" t="s">
        <v>153</v>
      </c>
      <c r="C1183" t="s">
        <v>152</v>
      </c>
      <c r="D1183" s="3">
        <v>40981</v>
      </c>
      <c r="E1183" s="33">
        <v>1</v>
      </c>
      <c r="J1183" t="s">
        <v>150</v>
      </c>
      <c r="K1183" t="s">
        <v>76</v>
      </c>
      <c r="O1183" s="21" t="str">
        <f>IF(ISNUMBER(AVERAGEIFS(Observed!O$2:O$9149,Observed!$A$2:$A$9149,$A1183,Observed!$D$2:$D$9149,$D1183)),AVERAGEIFS(Observed!O$2:O$9149,Observed!$A$2:$A$9149,$A1183,Observed!$D$2:$D$9149,$D1183),"")</f>
        <v/>
      </c>
      <c r="P1183" s="22" t="str">
        <f>IF(ISNUMBER(AVERAGEIFS(Observed!P$2:P$9149,Observed!$A$2:$A$9149,$A1183,Observed!$D$2:$D$9149,$D1183)),AVERAGEIFS(Observed!P$2:P$9149,Observed!$A$2:$A$9149,$A1183,Observed!$D$2:$D$9149,$D1183),"")</f>
        <v/>
      </c>
      <c r="Q1183" s="22" t="str">
        <f>IF(ISNUMBER(AVERAGEIFS(Observed!Q$2:Q$9149,Observed!$A$2:$A$9149,$A1183,Observed!$D$2:$D$9149,$D1183)),AVERAGEIFS(Observed!Q$2:Q$9149,Observed!$A$2:$A$9149,$A1183,Observed!$D$2:$D$9149,$D1183),"")</f>
        <v/>
      </c>
      <c r="R1183" s="22" t="str">
        <f>IF(ISNUMBER(AVERAGEIFS(Observed!R$2:R$9149,Observed!$A$2:$A$9149,$A1183,Observed!$D$2:$D$9149,$D1183)),AVERAGEIFS(Observed!R$2:R$9149,Observed!$A$2:$A$9149,$A1183,Observed!$D$2:$D$9149,$D1183),"")</f>
        <v/>
      </c>
      <c r="S1183" s="22" t="str">
        <f>IF(ISNUMBER(AVERAGEIFS(Observed!S$2:S$9149,Observed!$A$2:$A$9149,$A1183,Observed!$D$2:$D$9149,$D1183)),AVERAGEIFS(Observed!S$2:S$9149,Observed!$A$2:$A$9149,$A1183,Observed!$D$2:$D$9149,$D1183),"")</f>
        <v/>
      </c>
      <c r="T1183" s="23" t="str">
        <f>IF(ISNUMBER(AVERAGEIFS(Observed!T$2:T$9149,Observed!$A$2:$A$9149,$A1183,Observed!$D$2:$D$9149,$D1183)),AVERAGEIFS(Observed!T$2:T$9149,Observed!$A$2:$A$9149,$A1183,Observed!$D$2:$D$9149,$D1183),"")</f>
        <v/>
      </c>
      <c r="U1183" s="23" t="str">
        <f>IF(ISNUMBER(AVERAGEIFS(Observed!U$2:U$9149,Observed!$A$2:$A$9149,$A1183,Observed!$D$2:$D$9149,$D1183)),AVERAGEIFS(Observed!U$2:U$9149,Observed!$A$2:$A$9149,$A1183,Observed!$D$2:$D$9149,$D1183),"")</f>
        <v/>
      </c>
      <c r="V1183" s="23" t="str">
        <f>IF(ISNUMBER(AVERAGEIFS(Observed!V$2:V$9149,Observed!$A$2:$A$9149,$A1183,Observed!$D$2:$D$9149,$D1183)),AVERAGEIFS(Observed!V$2:V$9149,Observed!$A$2:$A$9149,$A1183,Observed!$D$2:$D$9149,$D1183),"")</f>
        <v/>
      </c>
      <c r="W1183" s="21" t="str">
        <f>IF(ISNUMBER(AVERAGEIFS(Observed!W$2:W$9149,Observed!$A$2:$A$9149,$A1183,Observed!$D$2:$D$9149,$D1183)),AVERAGEIFS(Observed!W$2:W$9149,Observed!$A$2:$A$9149,$A1183,Observed!$D$2:$D$9149,$D1183),"")</f>
        <v/>
      </c>
      <c r="X1183" s="35">
        <f>IF(ISNUMBER(AVERAGEIFS(Observed!X$2:X$9149,Observed!$A$2:$A$9149,$A1183,Observed!$D$2:$D$9149,$D1183)),AVERAGEIFS(Observed!X$2:X$9149,Observed!$A$2:$A$9149,$A1183,Observed!$D$2:$D$9149,$D1183),"")</f>
        <v>0.70986923392315482</v>
      </c>
      <c r="Y1183" s="35">
        <f>IF(ISNUMBER(AVERAGEIFS(Observed!Y$2:Y$9149,Observed!$A$2:$A$9149,$A1183,Observed!$D$2:$D$9149,$D1183)),AVERAGEIFS(Observed!Y$2:Y$9149,Observed!$A$2:$A$9149,$A1183,Observed!$D$2:$D$9149,$D1183),"")</f>
        <v>0.29013076607684507</v>
      </c>
      <c r="Z1183" s="22" t="str">
        <f>IF(ISNUMBER(AVERAGEIFS(Observed!Z$2:Z$9149,Observed!$A$2:$A$9149,$A1183,Observed!$D$2:$D$9149,$D1183)),AVERAGEIFS(Observed!Z$2:Z$9149,Observed!$A$2:$A$9149,$A1183,Observed!$D$2:$D$9149,$D1183),"")</f>
        <v/>
      </c>
      <c r="AA1183" s="22" t="str">
        <f>IF(ISNUMBER(AVERAGEIFS(Observed!AA$2:AA$9149,Observed!$A$2:$A$9149,$A1183,Observed!$D$2:$D$9149,$D1183)),AVERAGEIFS(Observed!AA$2:AA$9149,Observed!$A$2:$A$9149,$A1183,Observed!$D$2:$D$9149,$D1183),"")</f>
        <v/>
      </c>
      <c r="AB1183" s="22" t="str">
        <f>IF(ISNUMBER(AVERAGEIFS(Observed!AB$2:AB$9149,Observed!$A$2:$A$9149,$A1183,Observed!$D$2:$D$9149,$D1183)),AVERAGEIFS(Observed!AB$2:AB$9149,Observed!$A$2:$A$9149,$A1183,Observed!$D$2:$D$9149,$D1183),"")</f>
        <v/>
      </c>
      <c r="AC1183" s="22" t="str">
        <f>IF(ISNUMBER(AVERAGEIFS(Observed!AC$2:AC$9149,Observed!$A$2:$A$9149,$A1183,Observed!$D$2:$D$9149,$D1183)),AVERAGEIFS(Observed!AC$2:AC$9149,Observed!$A$2:$A$9149,$A1183,Observed!$D$2:$D$9149,$D1183),"")</f>
        <v/>
      </c>
      <c r="AD1183" s="22" t="str">
        <f>IF(ISNUMBER(AVERAGEIFS(Observed!AD$2:AD$9149,Observed!$A$2:$A$9149,$A1183,Observed!$D$2:$D$9149,$D1183)),AVERAGEIFS(Observed!AD$2:AD$9149,Observed!$A$2:$A$9149,$A1183,Observed!$D$2:$D$9149,$D1183),"")</f>
        <v/>
      </c>
      <c r="AE1183" s="22" t="str">
        <f>IF(ISNUMBER(AVERAGEIFS(Observed!AE$2:AE$9149,Observed!$A$2:$A$9149,$A1183,Observed!$D$2:$D$9149,$D1183)),AVERAGEIFS(Observed!AE$2:AE$9149,Observed!$A$2:$A$9149,$A1183,Observed!$D$2:$D$9149,$D1183),"")</f>
        <v/>
      </c>
      <c r="AF1183" s="22" t="str">
        <f>IF(ISNUMBER(AVERAGEIFS(Observed!AF$2:AF$9149,Observed!$A$2:$A$9149,$A1183,Observed!$D$2:$D$9149,$D1183)),AVERAGEIFS(Observed!AF$2:AF$9149,Observed!$A$2:$A$9149,$A1183,Observed!$D$2:$D$9149,$D1183),"")</f>
        <v/>
      </c>
      <c r="AG1183" s="22" t="str">
        <f>IF(ISNUMBER(AVERAGEIFS(Observed!AG$2:AG$9149,Observed!$A$2:$A$9149,$A1183,Observed!$D$2:$D$9149,$D1183)),AVERAGEIFS(Observed!AG$2:AG$9149,Observed!$A$2:$A$9149,$A1183,Observed!$D$2:$D$9149,$D1183),"")</f>
        <v/>
      </c>
      <c r="AH1183" s="22" t="str">
        <f>IF(ISNUMBER(AVERAGEIFS(Observed!AH$2:AH$9149,Observed!$A$2:$A$9149,$A1183,Observed!$D$2:$D$9149,$D1183)),AVERAGEIFS(Observed!AH$2:AH$9149,Observed!$A$2:$A$9149,$A1183,Observed!$D$2:$D$9149,$D1183),"")</f>
        <v/>
      </c>
      <c r="AI1183" s="22" t="str">
        <f>IF(ISNUMBER(AVERAGEIFS(Observed!AI$2:AI$9149,Observed!$A$2:$A$9149,$A1183,Observed!$D$2:$D$9149,$D1183)),AVERAGEIFS(Observed!AI$2:AI$9149,Observed!$A$2:$A$9149,$A1183,Observed!$D$2:$D$9149,$D1183),"")</f>
        <v/>
      </c>
      <c r="AJ1183" s="22" t="str">
        <f>IF(ISNUMBER(AVERAGEIFS(Observed!AJ$2:AJ$9149,Observed!$A$2:$A$9149,$A1183,Observed!$D$2:$D$9149,$D1183)),AVERAGEIFS(Observed!AJ$2:AJ$9149,Observed!$A$2:$A$9149,$A1183,Observed!$D$2:$D$9149,$D1183),"")</f>
        <v/>
      </c>
      <c r="AK1183" s="22" t="str">
        <f>IF(ISNUMBER(AVERAGEIFS(Observed!AK$2:AK$9149,Observed!$A$2:$A$9149,$A1183,Observed!$D$2:$D$9149,$D1183)),AVERAGEIFS(Observed!AK$2:AK$9149,Observed!$A$2:$A$9149,$A1183,Observed!$D$2:$D$9149,$D1183),"")</f>
        <v/>
      </c>
      <c r="AL1183" s="23" t="str">
        <f>IF(ISNUMBER(AVERAGEIFS(Observed!AL$2:AL$9149,Observed!$A$2:$A$9149,$A1183,Observed!$D$2:$D$9149,$D1183)),AVERAGEIFS(Observed!AL$2:AL$9149,Observed!$A$2:$A$9149,$A1183,Observed!$D$2:$D$9149,$D1183),"")</f>
        <v/>
      </c>
      <c r="AM1183" s="23" t="str">
        <f>IF(ISNUMBER(AVERAGEIFS(Observed!AM$2:AM$9149,Observed!$A$2:$A$9149,$A1183,Observed!$D$2:$D$9149,$D1183)),AVERAGEIFS(Observed!AM$2:AM$9149,Observed!$A$2:$A$9149,$A1183,Observed!$D$2:$D$9149,$D1183),"")</f>
        <v/>
      </c>
      <c r="AN1183" s="22" t="str">
        <f>IF(ISNUMBER(AVERAGEIFS(Observed!AN$2:AN$9149,Observed!$A$2:$A$9149,$A1183,Observed!$D$2:$D$9149,$D1183)),AVERAGEIFS(Observed!AN$2:AN$9149,Observed!$A$2:$A$9149,$A1183,Observed!$D$2:$D$9149,$D1183),"")</f>
        <v/>
      </c>
      <c r="AO1183" s="22" t="str">
        <f>IF(ISNUMBER(AVERAGEIFS(Observed!AO$2:AO$9149,Observed!$A$2:$A$9149,$A1183,Observed!$D$2:$D$9149,$D1183)),AVERAGEIFS(Observed!AO$2:AO$9149,Observed!$A$2:$A$9149,$A1183,Observed!$D$2:$D$9149,$D1183),"")</f>
        <v/>
      </c>
      <c r="AP1183" s="21" t="str">
        <f>IF(ISNUMBER(AVERAGEIFS(Observed!AP$2:AP$9149,Observed!$A$2:$A$9149,$A1183,Observed!$D$2:$D$9149,$D1183)),AVERAGEIFS(Observed!AP$2:AP$9149,Observed!$A$2:$A$9149,$A1183,Observed!$D$2:$D$9149,$D1183),"")</f>
        <v/>
      </c>
      <c r="AQ1183" s="22" t="str">
        <f>IF(ISNUMBER(AVERAGEIFS(Observed!AQ$2:AQ$9149,Observed!$A$2:$A$9149,$A1183,Observed!$D$2:$D$9149,$D1183)),AVERAGEIFS(Observed!AQ$2:AQ$9149,Observed!$A$2:$A$9149,$A1183,Observed!$D$2:$D$9149,$D1183),"")</f>
        <v/>
      </c>
      <c r="AR1183" s="22" t="str">
        <f>IF(ISNUMBER(AVERAGEIFS(Observed!AR$2:AR$9149,Observed!$A$2:$A$9149,$A1183,Observed!$D$2:$D$9149,$D1183)),AVERAGEIFS(Observed!AR$2:AR$9149,Observed!$A$2:$A$9149,$A1183,Observed!$D$2:$D$9149,$D1183),"")</f>
        <v/>
      </c>
      <c r="AS1183" s="22" t="str">
        <f>IF(ISNUMBER(AVERAGEIFS(Observed!AS$2:AS$9149,Observed!$A$2:$A$9149,$A1183,Observed!$D$2:$D$9149,$D1183)),AVERAGEIFS(Observed!AS$2:AS$9149,Observed!$A$2:$A$9149,$A1183,Observed!$D$2:$D$9149,$D1183),"")</f>
        <v/>
      </c>
      <c r="AT1183" s="22" t="str">
        <f>IF(ISNUMBER(AVERAGEIFS(Observed!AT$2:AT$9149,Observed!$A$2:$A$9149,$A1183,Observed!$D$2:$D$9149,$D1183)),AVERAGEIFS(Observed!AT$2:AT$9149,Observed!$A$2:$A$9149,$A1183,Observed!$D$2:$D$9149,$D1183),"")</f>
        <v/>
      </c>
      <c r="AU1183" s="22" t="str">
        <f>IF(ISNUMBER(AVERAGEIFS(Observed!AU$2:AU$9149,Observed!$A$2:$A$9149,$A1183,Observed!$D$2:$D$9149,$D1183)),AVERAGEIFS(Observed!AU$2:AU$9149,Observed!$A$2:$A$9149,$A1183,Observed!$D$2:$D$9149,$D1183),"")</f>
        <v/>
      </c>
      <c r="AV1183" s="2">
        <f>COUNTIFS(Observed!$A$2:$A$9149,$A1183,Observed!$D$2:$D$9149,$D1183)</f>
        <v>5</v>
      </c>
      <c r="AW1183" s="2">
        <f t="shared" si="18"/>
        <v>2</v>
      </c>
    </row>
    <row r="1184" spans="1:49" x14ac:dyDescent="0.25">
      <c r="A1184" t="s">
        <v>157</v>
      </c>
      <c r="B1184" t="s">
        <v>153</v>
      </c>
      <c r="C1184" t="s">
        <v>152</v>
      </c>
      <c r="D1184" s="3">
        <v>40982</v>
      </c>
      <c r="E1184" s="33">
        <v>1</v>
      </c>
      <c r="J1184" t="s">
        <v>150</v>
      </c>
      <c r="K1184" t="s">
        <v>76</v>
      </c>
      <c r="O1184" s="21" t="str">
        <f>IF(ISNUMBER(AVERAGEIFS(Observed!O$2:O$9149,Observed!$A$2:$A$9149,$A1184,Observed!$D$2:$D$9149,$D1184)),AVERAGEIFS(Observed!O$2:O$9149,Observed!$A$2:$A$9149,$A1184,Observed!$D$2:$D$9149,$D1184),"")</f>
        <v/>
      </c>
      <c r="P1184" s="22" t="str">
        <f>IF(ISNUMBER(AVERAGEIFS(Observed!P$2:P$9149,Observed!$A$2:$A$9149,$A1184,Observed!$D$2:$D$9149,$D1184)),AVERAGEIFS(Observed!P$2:P$9149,Observed!$A$2:$A$9149,$A1184,Observed!$D$2:$D$9149,$D1184),"")</f>
        <v/>
      </c>
      <c r="Q1184" s="22">
        <f>IF(ISNUMBER(AVERAGEIFS(Observed!Q$2:Q$9149,Observed!$A$2:$A$9149,$A1184,Observed!$D$2:$D$9149,$D1184)),AVERAGEIFS(Observed!Q$2:Q$9149,Observed!$A$2:$A$9149,$A1184,Observed!$D$2:$D$9149,$D1184),"")</f>
        <v>32.899999999999743</v>
      </c>
      <c r="R1184" s="22">
        <f>IF(ISNUMBER(AVERAGEIFS(Observed!R$2:R$9149,Observed!$A$2:$A$9149,$A1184,Observed!$D$2:$D$9149,$D1184)),AVERAGEIFS(Observed!R$2:R$9149,Observed!$A$2:$A$9149,$A1184,Observed!$D$2:$D$9149,$D1184),"")</f>
        <v>32.899999999999743</v>
      </c>
      <c r="S1184" s="22">
        <f>IF(ISNUMBER(AVERAGEIFS(Observed!S$2:S$9149,Observed!$A$2:$A$9149,$A1184,Observed!$D$2:$D$9149,$D1184)),AVERAGEIFS(Observed!S$2:S$9149,Observed!$A$2:$A$9149,$A1184,Observed!$D$2:$D$9149,$D1184),"")</f>
        <v>632.0799999999997</v>
      </c>
      <c r="T1184" s="23" t="str">
        <f>IF(ISNUMBER(AVERAGEIFS(Observed!T$2:T$9149,Observed!$A$2:$A$9149,$A1184,Observed!$D$2:$D$9149,$D1184)),AVERAGEIFS(Observed!T$2:T$9149,Observed!$A$2:$A$9149,$A1184,Observed!$D$2:$D$9149,$D1184),"")</f>
        <v/>
      </c>
      <c r="U1184" s="23" t="str">
        <f>IF(ISNUMBER(AVERAGEIFS(Observed!U$2:U$9149,Observed!$A$2:$A$9149,$A1184,Observed!$D$2:$D$9149,$D1184)),AVERAGEIFS(Observed!U$2:U$9149,Observed!$A$2:$A$9149,$A1184,Observed!$D$2:$D$9149,$D1184),"")</f>
        <v/>
      </c>
      <c r="V1184" s="23" t="str">
        <f>IF(ISNUMBER(AVERAGEIFS(Observed!V$2:V$9149,Observed!$A$2:$A$9149,$A1184,Observed!$D$2:$D$9149,$D1184)),AVERAGEIFS(Observed!V$2:V$9149,Observed!$A$2:$A$9149,$A1184,Observed!$D$2:$D$9149,$D1184),"")</f>
        <v/>
      </c>
      <c r="W1184" s="21" t="str">
        <f>IF(ISNUMBER(AVERAGEIFS(Observed!W$2:W$9149,Observed!$A$2:$A$9149,$A1184,Observed!$D$2:$D$9149,$D1184)),AVERAGEIFS(Observed!W$2:W$9149,Observed!$A$2:$A$9149,$A1184,Observed!$D$2:$D$9149,$D1184),"")</f>
        <v/>
      </c>
      <c r="X1184" s="35" t="str">
        <f>IF(ISNUMBER(AVERAGEIFS(Observed!X$2:X$9149,Observed!$A$2:$A$9149,$A1184,Observed!$D$2:$D$9149,$D1184)),AVERAGEIFS(Observed!X$2:X$9149,Observed!$A$2:$A$9149,$A1184,Observed!$D$2:$D$9149,$D1184),"")</f>
        <v/>
      </c>
      <c r="Y1184" s="35" t="str">
        <f>IF(ISNUMBER(AVERAGEIFS(Observed!Y$2:Y$9149,Observed!$A$2:$A$9149,$A1184,Observed!$D$2:$D$9149,$D1184)),AVERAGEIFS(Observed!Y$2:Y$9149,Observed!$A$2:$A$9149,$A1184,Observed!$D$2:$D$9149,$D1184),"")</f>
        <v/>
      </c>
      <c r="Z1184" s="22" t="str">
        <f>IF(ISNUMBER(AVERAGEIFS(Observed!Z$2:Z$9149,Observed!$A$2:$A$9149,$A1184,Observed!$D$2:$D$9149,$D1184)),AVERAGEIFS(Observed!Z$2:Z$9149,Observed!$A$2:$A$9149,$A1184,Observed!$D$2:$D$9149,$D1184),"")</f>
        <v/>
      </c>
      <c r="AA1184" s="22" t="str">
        <f>IF(ISNUMBER(AVERAGEIFS(Observed!AA$2:AA$9149,Observed!$A$2:$A$9149,$A1184,Observed!$D$2:$D$9149,$D1184)),AVERAGEIFS(Observed!AA$2:AA$9149,Observed!$A$2:$A$9149,$A1184,Observed!$D$2:$D$9149,$D1184),"")</f>
        <v/>
      </c>
      <c r="AB1184" s="22" t="str">
        <f>IF(ISNUMBER(AVERAGEIFS(Observed!AB$2:AB$9149,Observed!$A$2:$A$9149,$A1184,Observed!$D$2:$D$9149,$D1184)),AVERAGEIFS(Observed!AB$2:AB$9149,Observed!$A$2:$A$9149,$A1184,Observed!$D$2:$D$9149,$D1184),"")</f>
        <v/>
      </c>
      <c r="AC1184" s="22" t="str">
        <f>IF(ISNUMBER(AVERAGEIFS(Observed!AC$2:AC$9149,Observed!$A$2:$A$9149,$A1184,Observed!$D$2:$D$9149,$D1184)),AVERAGEIFS(Observed!AC$2:AC$9149,Observed!$A$2:$A$9149,$A1184,Observed!$D$2:$D$9149,$D1184),"")</f>
        <v/>
      </c>
      <c r="AD1184" s="22" t="str">
        <f>IF(ISNUMBER(AVERAGEIFS(Observed!AD$2:AD$9149,Observed!$A$2:$A$9149,$A1184,Observed!$D$2:$D$9149,$D1184)),AVERAGEIFS(Observed!AD$2:AD$9149,Observed!$A$2:$A$9149,$A1184,Observed!$D$2:$D$9149,$D1184),"")</f>
        <v/>
      </c>
      <c r="AE1184" s="22" t="str">
        <f>IF(ISNUMBER(AVERAGEIFS(Observed!AE$2:AE$9149,Observed!$A$2:$A$9149,$A1184,Observed!$D$2:$D$9149,$D1184)),AVERAGEIFS(Observed!AE$2:AE$9149,Observed!$A$2:$A$9149,$A1184,Observed!$D$2:$D$9149,$D1184),"")</f>
        <v/>
      </c>
      <c r="AF1184" s="22" t="str">
        <f>IF(ISNUMBER(AVERAGEIFS(Observed!AF$2:AF$9149,Observed!$A$2:$A$9149,$A1184,Observed!$D$2:$D$9149,$D1184)),AVERAGEIFS(Observed!AF$2:AF$9149,Observed!$A$2:$A$9149,$A1184,Observed!$D$2:$D$9149,$D1184),"")</f>
        <v/>
      </c>
      <c r="AG1184" s="22" t="str">
        <f>IF(ISNUMBER(AVERAGEIFS(Observed!AG$2:AG$9149,Observed!$A$2:$A$9149,$A1184,Observed!$D$2:$D$9149,$D1184)),AVERAGEIFS(Observed!AG$2:AG$9149,Observed!$A$2:$A$9149,$A1184,Observed!$D$2:$D$9149,$D1184),"")</f>
        <v/>
      </c>
      <c r="AH1184" s="22" t="str">
        <f>IF(ISNUMBER(AVERAGEIFS(Observed!AH$2:AH$9149,Observed!$A$2:$A$9149,$A1184,Observed!$D$2:$D$9149,$D1184)),AVERAGEIFS(Observed!AH$2:AH$9149,Observed!$A$2:$A$9149,$A1184,Observed!$D$2:$D$9149,$D1184),"")</f>
        <v/>
      </c>
      <c r="AI1184" s="22" t="str">
        <f>IF(ISNUMBER(AVERAGEIFS(Observed!AI$2:AI$9149,Observed!$A$2:$A$9149,$A1184,Observed!$D$2:$D$9149,$D1184)),AVERAGEIFS(Observed!AI$2:AI$9149,Observed!$A$2:$A$9149,$A1184,Observed!$D$2:$D$9149,$D1184),"")</f>
        <v/>
      </c>
      <c r="AJ1184" s="22" t="str">
        <f>IF(ISNUMBER(AVERAGEIFS(Observed!AJ$2:AJ$9149,Observed!$A$2:$A$9149,$A1184,Observed!$D$2:$D$9149,$D1184)),AVERAGEIFS(Observed!AJ$2:AJ$9149,Observed!$A$2:$A$9149,$A1184,Observed!$D$2:$D$9149,$D1184),"")</f>
        <v/>
      </c>
      <c r="AK1184" s="22" t="str">
        <f>IF(ISNUMBER(AVERAGEIFS(Observed!AK$2:AK$9149,Observed!$A$2:$A$9149,$A1184,Observed!$D$2:$D$9149,$D1184)),AVERAGEIFS(Observed!AK$2:AK$9149,Observed!$A$2:$A$9149,$A1184,Observed!$D$2:$D$9149,$D1184),"")</f>
        <v/>
      </c>
      <c r="AL1184" s="23" t="str">
        <f>IF(ISNUMBER(AVERAGEIFS(Observed!AL$2:AL$9149,Observed!$A$2:$A$9149,$A1184,Observed!$D$2:$D$9149,$D1184)),AVERAGEIFS(Observed!AL$2:AL$9149,Observed!$A$2:$A$9149,$A1184,Observed!$D$2:$D$9149,$D1184),"")</f>
        <v/>
      </c>
      <c r="AM1184" s="23" t="str">
        <f>IF(ISNUMBER(AVERAGEIFS(Observed!AM$2:AM$9149,Observed!$A$2:$A$9149,$A1184,Observed!$D$2:$D$9149,$D1184)),AVERAGEIFS(Observed!AM$2:AM$9149,Observed!$A$2:$A$9149,$A1184,Observed!$D$2:$D$9149,$D1184),"")</f>
        <v/>
      </c>
      <c r="AN1184" s="22" t="str">
        <f>IF(ISNUMBER(AVERAGEIFS(Observed!AN$2:AN$9149,Observed!$A$2:$A$9149,$A1184,Observed!$D$2:$D$9149,$D1184)),AVERAGEIFS(Observed!AN$2:AN$9149,Observed!$A$2:$A$9149,$A1184,Observed!$D$2:$D$9149,$D1184),"")</f>
        <v/>
      </c>
      <c r="AO1184" s="22" t="str">
        <f>IF(ISNUMBER(AVERAGEIFS(Observed!AO$2:AO$9149,Observed!$A$2:$A$9149,$A1184,Observed!$D$2:$D$9149,$D1184)),AVERAGEIFS(Observed!AO$2:AO$9149,Observed!$A$2:$A$9149,$A1184,Observed!$D$2:$D$9149,$D1184),"")</f>
        <v/>
      </c>
      <c r="AP1184" s="21" t="str">
        <f>IF(ISNUMBER(AVERAGEIFS(Observed!AP$2:AP$9149,Observed!$A$2:$A$9149,$A1184,Observed!$D$2:$D$9149,$D1184)),AVERAGEIFS(Observed!AP$2:AP$9149,Observed!$A$2:$A$9149,$A1184,Observed!$D$2:$D$9149,$D1184),"")</f>
        <v/>
      </c>
      <c r="AQ1184" s="22" t="str">
        <f>IF(ISNUMBER(AVERAGEIFS(Observed!AQ$2:AQ$9149,Observed!$A$2:$A$9149,$A1184,Observed!$D$2:$D$9149,$D1184)),AVERAGEIFS(Observed!AQ$2:AQ$9149,Observed!$A$2:$A$9149,$A1184,Observed!$D$2:$D$9149,$D1184),"")</f>
        <v/>
      </c>
      <c r="AR1184" s="22" t="str">
        <f>IF(ISNUMBER(AVERAGEIFS(Observed!AR$2:AR$9149,Observed!$A$2:$A$9149,$A1184,Observed!$D$2:$D$9149,$D1184)),AVERAGEIFS(Observed!AR$2:AR$9149,Observed!$A$2:$A$9149,$A1184,Observed!$D$2:$D$9149,$D1184),"")</f>
        <v/>
      </c>
      <c r="AS1184" s="22" t="str">
        <f>IF(ISNUMBER(AVERAGEIFS(Observed!AS$2:AS$9149,Observed!$A$2:$A$9149,$A1184,Observed!$D$2:$D$9149,$D1184)),AVERAGEIFS(Observed!AS$2:AS$9149,Observed!$A$2:$A$9149,$A1184,Observed!$D$2:$D$9149,$D1184),"")</f>
        <v/>
      </c>
      <c r="AT1184" s="22" t="str">
        <f>IF(ISNUMBER(AVERAGEIFS(Observed!AT$2:AT$9149,Observed!$A$2:$A$9149,$A1184,Observed!$D$2:$D$9149,$D1184)),AVERAGEIFS(Observed!AT$2:AT$9149,Observed!$A$2:$A$9149,$A1184,Observed!$D$2:$D$9149,$D1184),"")</f>
        <v/>
      </c>
      <c r="AU1184" s="22" t="str">
        <f>IF(ISNUMBER(AVERAGEIFS(Observed!AU$2:AU$9149,Observed!$A$2:$A$9149,$A1184,Observed!$D$2:$D$9149,$D1184)),AVERAGEIFS(Observed!AU$2:AU$9149,Observed!$A$2:$A$9149,$A1184,Observed!$D$2:$D$9149,$D1184),"")</f>
        <v/>
      </c>
      <c r="AV1184" s="2">
        <f>COUNTIFS(Observed!$A$2:$A$9149,$A1184,Observed!$D$2:$D$9149,$D1184)</f>
        <v>5</v>
      </c>
      <c r="AW1184" s="2">
        <f t="shared" si="18"/>
        <v>3</v>
      </c>
    </row>
    <row r="1185" spans="1:49" x14ac:dyDescent="0.25">
      <c r="A1185" t="s">
        <v>157</v>
      </c>
      <c r="B1185" t="s">
        <v>153</v>
      </c>
      <c r="C1185" t="s">
        <v>152</v>
      </c>
      <c r="D1185" s="3">
        <v>40995</v>
      </c>
      <c r="E1185" s="33">
        <v>1</v>
      </c>
      <c r="J1185" t="s">
        <v>150</v>
      </c>
      <c r="K1185" t="s">
        <v>76</v>
      </c>
      <c r="O1185" s="21" t="str">
        <f>IF(ISNUMBER(AVERAGEIFS(Observed!O$2:O$9149,Observed!$A$2:$A$9149,$A1185,Observed!$D$2:$D$9149,$D1185)),AVERAGEIFS(Observed!O$2:O$9149,Observed!$A$2:$A$9149,$A1185,Observed!$D$2:$D$9149,$D1185),"")</f>
        <v/>
      </c>
      <c r="P1185" s="22" t="str">
        <f>IF(ISNUMBER(AVERAGEIFS(Observed!P$2:P$9149,Observed!$A$2:$A$9149,$A1185,Observed!$D$2:$D$9149,$D1185)),AVERAGEIFS(Observed!P$2:P$9149,Observed!$A$2:$A$9149,$A1185,Observed!$D$2:$D$9149,$D1185),"")</f>
        <v/>
      </c>
      <c r="Q1185" s="22" t="str">
        <f>IF(ISNUMBER(AVERAGEIFS(Observed!Q$2:Q$9149,Observed!$A$2:$A$9149,$A1185,Observed!$D$2:$D$9149,$D1185)),AVERAGEIFS(Observed!Q$2:Q$9149,Observed!$A$2:$A$9149,$A1185,Observed!$D$2:$D$9149,$D1185),"")</f>
        <v/>
      </c>
      <c r="R1185" s="22" t="str">
        <f>IF(ISNUMBER(AVERAGEIFS(Observed!R$2:R$9149,Observed!$A$2:$A$9149,$A1185,Observed!$D$2:$D$9149,$D1185)),AVERAGEIFS(Observed!R$2:R$9149,Observed!$A$2:$A$9149,$A1185,Observed!$D$2:$D$9149,$D1185),"")</f>
        <v/>
      </c>
      <c r="S1185" s="22" t="str">
        <f>IF(ISNUMBER(AVERAGEIFS(Observed!S$2:S$9149,Observed!$A$2:$A$9149,$A1185,Observed!$D$2:$D$9149,$D1185)),AVERAGEIFS(Observed!S$2:S$9149,Observed!$A$2:$A$9149,$A1185,Observed!$D$2:$D$9149,$D1185),"")</f>
        <v/>
      </c>
      <c r="T1185" s="23" t="str">
        <f>IF(ISNUMBER(AVERAGEIFS(Observed!T$2:T$9149,Observed!$A$2:$A$9149,$A1185,Observed!$D$2:$D$9149,$D1185)),AVERAGEIFS(Observed!T$2:T$9149,Observed!$A$2:$A$9149,$A1185,Observed!$D$2:$D$9149,$D1185),"")</f>
        <v/>
      </c>
      <c r="U1185" s="23" t="str">
        <f>IF(ISNUMBER(AVERAGEIFS(Observed!U$2:U$9149,Observed!$A$2:$A$9149,$A1185,Observed!$D$2:$D$9149,$D1185)),AVERAGEIFS(Observed!U$2:U$9149,Observed!$A$2:$A$9149,$A1185,Observed!$D$2:$D$9149,$D1185),"")</f>
        <v/>
      </c>
      <c r="V1185" s="23" t="str">
        <f>IF(ISNUMBER(AVERAGEIFS(Observed!V$2:V$9149,Observed!$A$2:$A$9149,$A1185,Observed!$D$2:$D$9149,$D1185)),AVERAGEIFS(Observed!V$2:V$9149,Observed!$A$2:$A$9149,$A1185,Observed!$D$2:$D$9149,$D1185),"")</f>
        <v/>
      </c>
      <c r="W1185" s="21" t="str">
        <f>IF(ISNUMBER(AVERAGEIFS(Observed!W$2:W$9149,Observed!$A$2:$A$9149,$A1185,Observed!$D$2:$D$9149,$D1185)),AVERAGEIFS(Observed!W$2:W$9149,Observed!$A$2:$A$9149,$A1185,Observed!$D$2:$D$9149,$D1185),"")</f>
        <v/>
      </c>
      <c r="X1185" s="35" t="str">
        <f>IF(ISNUMBER(AVERAGEIFS(Observed!X$2:X$9149,Observed!$A$2:$A$9149,$A1185,Observed!$D$2:$D$9149,$D1185)),AVERAGEIFS(Observed!X$2:X$9149,Observed!$A$2:$A$9149,$A1185,Observed!$D$2:$D$9149,$D1185),"")</f>
        <v/>
      </c>
      <c r="Y1185" s="35" t="str">
        <f>IF(ISNUMBER(AVERAGEIFS(Observed!Y$2:Y$9149,Observed!$A$2:$A$9149,$A1185,Observed!$D$2:$D$9149,$D1185)),AVERAGEIFS(Observed!Y$2:Y$9149,Observed!$A$2:$A$9149,$A1185,Observed!$D$2:$D$9149,$D1185),"")</f>
        <v/>
      </c>
      <c r="Z1185" s="22" t="str">
        <f>IF(ISNUMBER(AVERAGEIFS(Observed!Z$2:Z$9149,Observed!$A$2:$A$9149,$A1185,Observed!$D$2:$D$9149,$D1185)),AVERAGEIFS(Observed!Z$2:Z$9149,Observed!$A$2:$A$9149,$A1185,Observed!$D$2:$D$9149,$D1185),"")</f>
        <v/>
      </c>
      <c r="AA1185" s="22" t="str">
        <f>IF(ISNUMBER(AVERAGEIFS(Observed!AA$2:AA$9149,Observed!$A$2:$A$9149,$A1185,Observed!$D$2:$D$9149,$D1185)),AVERAGEIFS(Observed!AA$2:AA$9149,Observed!$A$2:$A$9149,$A1185,Observed!$D$2:$D$9149,$D1185),"")</f>
        <v/>
      </c>
      <c r="AB1185" s="22" t="str">
        <f>IF(ISNUMBER(AVERAGEIFS(Observed!AB$2:AB$9149,Observed!$A$2:$A$9149,$A1185,Observed!$D$2:$D$9149,$D1185)),AVERAGEIFS(Observed!AB$2:AB$9149,Observed!$A$2:$A$9149,$A1185,Observed!$D$2:$D$9149,$D1185),"")</f>
        <v/>
      </c>
      <c r="AC1185" s="22" t="str">
        <f>IF(ISNUMBER(AVERAGEIFS(Observed!AC$2:AC$9149,Observed!$A$2:$A$9149,$A1185,Observed!$D$2:$D$9149,$D1185)),AVERAGEIFS(Observed!AC$2:AC$9149,Observed!$A$2:$A$9149,$A1185,Observed!$D$2:$D$9149,$D1185),"")</f>
        <v/>
      </c>
      <c r="AD1185" s="22" t="str">
        <f>IF(ISNUMBER(AVERAGEIFS(Observed!AD$2:AD$9149,Observed!$A$2:$A$9149,$A1185,Observed!$D$2:$D$9149,$D1185)),AVERAGEIFS(Observed!AD$2:AD$9149,Observed!$A$2:$A$9149,$A1185,Observed!$D$2:$D$9149,$D1185),"")</f>
        <v/>
      </c>
      <c r="AE1185" s="22" t="str">
        <f>IF(ISNUMBER(AVERAGEIFS(Observed!AE$2:AE$9149,Observed!$A$2:$A$9149,$A1185,Observed!$D$2:$D$9149,$D1185)),AVERAGEIFS(Observed!AE$2:AE$9149,Observed!$A$2:$A$9149,$A1185,Observed!$D$2:$D$9149,$D1185),"")</f>
        <v/>
      </c>
      <c r="AF1185" s="22" t="str">
        <f>IF(ISNUMBER(AVERAGEIFS(Observed!AF$2:AF$9149,Observed!$A$2:$A$9149,$A1185,Observed!$D$2:$D$9149,$D1185)),AVERAGEIFS(Observed!AF$2:AF$9149,Observed!$A$2:$A$9149,$A1185,Observed!$D$2:$D$9149,$D1185),"")</f>
        <v/>
      </c>
      <c r="AG1185" s="22" t="str">
        <f>IF(ISNUMBER(AVERAGEIFS(Observed!AG$2:AG$9149,Observed!$A$2:$A$9149,$A1185,Observed!$D$2:$D$9149,$D1185)),AVERAGEIFS(Observed!AG$2:AG$9149,Observed!$A$2:$A$9149,$A1185,Observed!$D$2:$D$9149,$D1185),"")</f>
        <v/>
      </c>
      <c r="AH1185" s="22" t="str">
        <f>IF(ISNUMBER(AVERAGEIFS(Observed!AH$2:AH$9149,Observed!$A$2:$A$9149,$A1185,Observed!$D$2:$D$9149,$D1185)),AVERAGEIFS(Observed!AH$2:AH$9149,Observed!$A$2:$A$9149,$A1185,Observed!$D$2:$D$9149,$D1185),"")</f>
        <v/>
      </c>
      <c r="AI1185" s="22" t="str">
        <f>IF(ISNUMBER(AVERAGEIFS(Observed!AI$2:AI$9149,Observed!$A$2:$A$9149,$A1185,Observed!$D$2:$D$9149,$D1185)),AVERAGEIFS(Observed!AI$2:AI$9149,Observed!$A$2:$A$9149,$A1185,Observed!$D$2:$D$9149,$D1185),"")</f>
        <v/>
      </c>
      <c r="AJ1185" s="22" t="str">
        <f>IF(ISNUMBER(AVERAGEIFS(Observed!AJ$2:AJ$9149,Observed!$A$2:$A$9149,$A1185,Observed!$D$2:$D$9149,$D1185)),AVERAGEIFS(Observed!AJ$2:AJ$9149,Observed!$A$2:$A$9149,$A1185,Observed!$D$2:$D$9149,$D1185),"")</f>
        <v/>
      </c>
      <c r="AK1185" s="22" t="str">
        <f>IF(ISNUMBER(AVERAGEIFS(Observed!AK$2:AK$9149,Observed!$A$2:$A$9149,$A1185,Observed!$D$2:$D$9149,$D1185)),AVERAGEIFS(Observed!AK$2:AK$9149,Observed!$A$2:$A$9149,$A1185,Observed!$D$2:$D$9149,$D1185),"")</f>
        <v/>
      </c>
      <c r="AL1185" s="23" t="str">
        <f>IF(ISNUMBER(AVERAGEIFS(Observed!AL$2:AL$9149,Observed!$A$2:$A$9149,$A1185,Observed!$D$2:$D$9149,$D1185)),AVERAGEIFS(Observed!AL$2:AL$9149,Observed!$A$2:$A$9149,$A1185,Observed!$D$2:$D$9149,$D1185),"")</f>
        <v/>
      </c>
      <c r="AM1185" s="23" t="str">
        <f>IF(ISNUMBER(AVERAGEIFS(Observed!AM$2:AM$9149,Observed!$A$2:$A$9149,$A1185,Observed!$D$2:$D$9149,$D1185)),AVERAGEIFS(Observed!AM$2:AM$9149,Observed!$A$2:$A$9149,$A1185,Observed!$D$2:$D$9149,$D1185),"")</f>
        <v/>
      </c>
      <c r="AN1185" s="22" t="str">
        <f>IF(ISNUMBER(AVERAGEIFS(Observed!AN$2:AN$9149,Observed!$A$2:$A$9149,$A1185,Observed!$D$2:$D$9149,$D1185)),AVERAGEIFS(Observed!AN$2:AN$9149,Observed!$A$2:$A$9149,$A1185,Observed!$D$2:$D$9149,$D1185),"")</f>
        <v/>
      </c>
      <c r="AO1185" s="22" t="str">
        <f>IF(ISNUMBER(AVERAGEIFS(Observed!AO$2:AO$9149,Observed!$A$2:$A$9149,$A1185,Observed!$D$2:$D$9149,$D1185)),AVERAGEIFS(Observed!AO$2:AO$9149,Observed!$A$2:$A$9149,$A1185,Observed!$D$2:$D$9149,$D1185),"")</f>
        <v/>
      </c>
      <c r="AP1185" s="21" t="str">
        <f>IF(ISNUMBER(AVERAGEIFS(Observed!AP$2:AP$9149,Observed!$A$2:$A$9149,$A1185,Observed!$D$2:$D$9149,$D1185)),AVERAGEIFS(Observed!AP$2:AP$9149,Observed!$A$2:$A$9149,$A1185,Observed!$D$2:$D$9149,$D1185),"")</f>
        <v/>
      </c>
      <c r="AQ1185" s="22" t="str">
        <f>IF(ISNUMBER(AVERAGEIFS(Observed!AQ$2:AQ$9149,Observed!$A$2:$A$9149,$A1185,Observed!$D$2:$D$9149,$D1185)),AVERAGEIFS(Observed!AQ$2:AQ$9149,Observed!$A$2:$A$9149,$A1185,Observed!$D$2:$D$9149,$D1185),"")</f>
        <v/>
      </c>
      <c r="AR1185" s="22" t="str">
        <f>IF(ISNUMBER(AVERAGEIFS(Observed!AR$2:AR$9149,Observed!$A$2:$A$9149,$A1185,Observed!$D$2:$D$9149,$D1185)),AVERAGEIFS(Observed!AR$2:AR$9149,Observed!$A$2:$A$9149,$A1185,Observed!$D$2:$D$9149,$D1185),"")</f>
        <v/>
      </c>
      <c r="AS1185" s="22" t="str">
        <f>IF(ISNUMBER(AVERAGEIFS(Observed!AS$2:AS$9149,Observed!$A$2:$A$9149,$A1185,Observed!$D$2:$D$9149,$D1185)),AVERAGEIFS(Observed!AS$2:AS$9149,Observed!$A$2:$A$9149,$A1185,Observed!$D$2:$D$9149,$D1185),"")</f>
        <v/>
      </c>
      <c r="AT1185" s="22" t="str">
        <f>IF(ISNUMBER(AVERAGEIFS(Observed!AT$2:AT$9149,Observed!$A$2:$A$9149,$A1185,Observed!$D$2:$D$9149,$D1185)),AVERAGEIFS(Observed!AT$2:AT$9149,Observed!$A$2:$A$9149,$A1185,Observed!$D$2:$D$9149,$D1185),"")</f>
        <v/>
      </c>
      <c r="AU1185" s="22" t="str">
        <f>IF(ISNUMBER(AVERAGEIFS(Observed!AU$2:AU$9149,Observed!$A$2:$A$9149,$A1185,Observed!$D$2:$D$9149,$D1185)),AVERAGEIFS(Observed!AU$2:AU$9149,Observed!$A$2:$A$9149,$A1185,Observed!$D$2:$D$9149,$D1185),"")</f>
        <v/>
      </c>
      <c r="AV1185" s="2">
        <f>COUNTIFS(Observed!$A$2:$A$9149,$A1185,Observed!$D$2:$D$9149,$D1185)</f>
        <v>5</v>
      </c>
      <c r="AW1185" s="2">
        <f t="shared" si="18"/>
        <v>0</v>
      </c>
    </row>
    <row r="1186" spans="1:49" x14ac:dyDescent="0.25">
      <c r="A1186" t="s">
        <v>157</v>
      </c>
      <c r="B1186" t="s">
        <v>153</v>
      </c>
      <c r="C1186" t="s">
        <v>152</v>
      </c>
      <c r="D1186" s="3">
        <v>40996</v>
      </c>
      <c r="E1186" s="33">
        <v>1</v>
      </c>
      <c r="J1186" t="s">
        <v>150</v>
      </c>
      <c r="K1186" t="s">
        <v>76</v>
      </c>
      <c r="O1186" s="21" t="str">
        <f>IF(ISNUMBER(AVERAGEIFS(Observed!O$2:O$9149,Observed!$A$2:$A$9149,$A1186,Observed!$D$2:$D$9149,$D1186)),AVERAGEIFS(Observed!O$2:O$9149,Observed!$A$2:$A$9149,$A1186,Observed!$D$2:$D$9149,$D1186),"")</f>
        <v/>
      </c>
      <c r="P1186" s="22" t="str">
        <f>IF(ISNUMBER(AVERAGEIFS(Observed!P$2:P$9149,Observed!$A$2:$A$9149,$A1186,Observed!$D$2:$D$9149,$D1186)),AVERAGEIFS(Observed!P$2:P$9149,Observed!$A$2:$A$9149,$A1186,Observed!$D$2:$D$9149,$D1186),"")</f>
        <v/>
      </c>
      <c r="Q1186" s="22">
        <f>IF(ISNUMBER(AVERAGEIFS(Observed!Q$2:Q$9149,Observed!$A$2:$A$9149,$A1186,Observed!$D$2:$D$9149,$D1186)),AVERAGEIFS(Observed!Q$2:Q$9149,Observed!$A$2:$A$9149,$A1186,Observed!$D$2:$D$9149,$D1186),"")</f>
        <v>123.11999999999998</v>
      </c>
      <c r="R1186" s="22">
        <f>IF(ISNUMBER(AVERAGEIFS(Observed!R$2:R$9149,Observed!$A$2:$A$9149,$A1186,Observed!$D$2:$D$9149,$D1186)),AVERAGEIFS(Observed!R$2:R$9149,Observed!$A$2:$A$9149,$A1186,Observed!$D$2:$D$9149,$D1186),"")</f>
        <v>123.11999999999998</v>
      </c>
      <c r="S1186" s="22">
        <f>IF(ISNUMBER(AVERAGEIFS(Observed!S$2:S$9149,Observed!$A$2:$A$9149,$A1186,Observed!$D$2:$D$9149,$D1186)),AVERAGEIFS(Observed!S$2:S$9149,Observed!$A$2:$A$9149,$A1186,Observed!$D$2:$D$9149,$D1186),"")</f>
        <v>755.19999999999959</v>
      </c>
      <c r="T1186" s="23" t="str">
        <f>IF(ISNUMBER(AVERAGEIFS(Observed!T$2:T$9149,Observed!$A$2:$A$9149,$A1186,Observed!$D$2:$D$9149,$D1186)),AVERAGEIFS(Observed!T$2:T$9149,Observed!$A$2:$A$9149,$A1186,Observed!$D$2:$D$9149,$D1186),"")</f>
        <v/>
      </c>
      <c r="U1186" s="23" t="str">
        <f>IF(ISNUMBER(AVERAGEIFS(Observed!U$2:U$9149,Observed!$A$2:$A$9149,$A1186,Observed!$D$2:$D$9149,$D1186)),AVERAGEIFS(Observed!U$2:U$9149,Observed!$A$2:$A$9149,$A1186,Observed!$D$2:$D$9149,$D1186),"")</f>
        <v/>
      </c>
      <c r="V1186" s="23" t="str">
        <f>IF(ISNUMBER(AVERAGEIFS(Observed!V$2:V$9149,Observed!$A$2:$A$9149,$A1186,Observed!$D$2:$D$9149,$D1186)),AVERAGEIFS(Observed!V$2:V$9149,Observed!$A$2:$A$9149,$A1186,Observed!$D$2:$D$9149,$D1186),"")</f>
        <v/>
      </c>
      <c r="W1186" s="21" t="str">
        <f>IF(ISNUMBER(AVERAGEIFS(Observed!W$2:W$9149,Observed!$A$2:$A$9149,$A1186,Observed!$D$2:$D$9149,$D1186)),AVERAGEIFS(Observed!W$2:W$9149,Observed!$A$2:$A$9149,$A1186,Observed!$D$2:$D$9149,$D1186),"")</f>
        <v/>
      </c>
      <c r="X1186" s="35" t="str">
        <f>IF(ISNUMBER(AVERAGEIFS(Observed!X$2:X$9149,Observed!$A$2:$A$9149,$A1186,Observed!$D$2:$D$9149,$D1186)),AVERAGEIFS(Observed!X$2:X$9149,Observed!$A$2:$A$9149,$A1186,Observed!$D$2:$D$9149,$D1186),"")</f>
        <v/>
      </c>
      <c r="Y1186" s="35" t="str">
        <f>IF(ISNUMBER(AVERAGEIFS(Observed!Y$2:Y$9149,Observed!$A$2:$A$9149,$A1186,Observed!$D$2:$D$9149,$D1186)),AVERAGEIFS(Observed!Y$2:Y$9149,Observed!$A$2:$A$9149,$A1186,Observed!$D$2:$D$9149,$D1186),"")</f>
        <v/>
      </c>
      <c r="Z1186" s="22" t="str">
        <f>IF(ISNUMBER(AVERAGEIFS(Observed!Z$2:Z$9149,Observed!$A$2:$A$9149,$A1186,Observed!$D$2:$D$9149,$D1186)),AVERAGEIFS(Observed!Z$2:Z$9149,Observed!$A$2:$A$9149,$A1186,Observed!$D$2:$D$9149,$D1186),"")</f>
        <v/>
      </c>
      <c r="AA1186" s="22" t="str">
        <f>IF(ISNUMBER(AVERAGEIFS(Observed!AA$2:AA$9149,Observed!$A$2:$A$9149,$A1186,Observed!$D$2:$D$9149,$D1186)),AVERAGEIFS(Observed!AA$2:AA$9149,Observed!$A$2:$A$9149,$A1186,Observed!$D$2:$D$9149,$D1186),"")</f>
        <v/>
      </c>
      <c r="AB1186" s="22" t="str">
        <f>IF(ISNUMBER(AVERAGEIFS(Observed!AB$2:AB$9149,Observed!$A$2:$A$9149,$A1186,Observed!$D$2:$D$9149,$D1186)),AVERAGEIFS(Observed!AB$2:AB$9149,Observed!$A$2:$A$9149,$A1186,Observed!$D$2:$D$9149,$D1186),"")</f>
        <v/>
      </c>
      <c r="AC1186" s="22" t="str">
        <f>IF(ISNUMBER(AVERAGEIFS(Observed!AC$2:AC$9149,Observed!$A$2:$A$9149,$A1186,Observed!$D$2:$D$9149,$D1186)),AVERAGEIFS(Observed!AC$2:AC$9149,Observed!$A$2:$A$9149,$A1186,Observed!$D$2:$D$9149,$D1186),"")</f>
        <v/>
      </c>
      <c r="AD1186" s="22" t="str">
        <f>IF(ISNUMBER(AVERAGEIFS(Observed!AD$2:AD$9149,Observed!$A$2:$A$9149,$A1186,Observed!$D$2:$D$9149,$D1186)),AVERAGEIFS(Observed!AD$2:AD$9149,Observed!$A$2:$A$9149,$A1186,Observed!$D$2:$D$9149,$D1186),"")</f>
        <v/>
      </c>
      <c r="AE1186" s="22" t="str">
        <f>IF(ISNUMBER(AVERAGEIFS(Observed!AE$2:AE$9149,Observed!$A$2:$A$9149,$A1186,Observed!$D$2:$D$9149,$D1186)),AVERAGEIFS(Observed!AE$2:AE$9149,Observed!$A$2:$A$9149,$A1186,Observed!$D$2:$D$9149,$D1186),"")</f>
        <v/>
      </c>
      <c r="AF1186" s="22" t="str">
        <f>IF(ISNUMBER(AVERAGEIFS(Observed!AF$2:AF$9149,Observed!$A$2:$A$9149,$A1186,Observed!$D$2:$D$9149,$D1186)),AVERAGEIFS(Observed!AF$2:AF$9149,Observed!$A$2:$A$9149,$A1186,Observed!$D$2:$D$9149,$D1186),"")</f>
        <v/>
      </c>
      <c r="AG1186" s="22" t="str">
        <f>IF(ISNUMBER(AVERAGEIFS(Observed!AG$2:AG$9149,Observed!$A$2:$A$9149,$A1186,Observed!$D$2:$D$9149,$D1186)),AVERAGEIFS(Observed!AG$2:AG$9149,Observed!$A$2:$A$9149,$A1186,Observed!$D$2:$D$9149,$D1186),"")</f>
        <v/>
      </c>
      <c r="AH1186" s="22" t="str">
        <f>IF(ISNUMBER(AVERAGEIFS(Observed!AH$2:AH$9149,Observed!$A$2:$A$9149,$A1186,Observed!$D$2:$D$9149,$D1186)),AVERAGEIFS(Observed!AH$2:AH$9149,Observed!$A$2:$A$9149,$A1186,Observed!$D$2:$D$9149,$D1186),"")</f>
        <v/>
      </c>
      <c r="AI1186" s="22" t="str">
        <f>IF(ISNUMBER(AVERAGEIFS(Observed!AI$2:AI$9149,Observed!$A$2:$A$9149,$A1186,Observed!$D$2:$D$9149,$D1186)),AVERAGEIFS(Observed!AI$2:AI$9149,Observed!$A$2:$A$9149,$A1186,Observed!$D$2:$D$9149,$D1186),"")</f>
        <v/>
      </c>
      <c r="AJ1186" s="22" t="str">
        <f>IF(ISNUMBER(AVERAGEIFS(Observed!AJ$2:AJ$9149,Observed!$A$2:$A$9149,$A1186,Observed!$D$2:$D$9149,$D1186)),AVERAGEIFS(Observed!AJ$2:AJ$9149,Observed!$A$2:$A$9149,$A1186,Observed!$D$2:$D$9149,$D1186),"")</f>
        <v/>
      </c>
      <c r="AK1186" s="22" t="str">
        <f>IF(ISNUMBER(AVERAGEIFS(Observed!AK$2:AK$9149,Observed!$A$2:$A$9149,$A1186,Observed!$D$2:$D$9149,$D1186)),AVERAGEIFS(Observed!AK$2:AK$9149,Observed!$A$2:$A$9149,$A1186,Observed!$D$2:$D$9149,$D1186),"")</f>
        <v/>
      </c>
      <c r="AL1186" s="23" t="str">
        <f>IF(ISNUMBER(AVERAGEIFS(Observed!AL$2:AL$9149,Observed!$A$2:$A$9149,$A1186,Observed!$D$2:$D$9149,$D1186)),AVERAGEIFS(Observed!AL$2:AL$9149,Observed!$A$2:$A$9149,$A1186,Observed!$D$2:$D$9149,$D1186),"")</f>
        <v/>
      </c>
      <c r="AM1186" s="23" t="str">
        <f>IF(ISNUMBER(AVERAGEIFS(Observed!AM$2:AM$9149,Observed!$A$2:$A$9149,$A1186,Observed!$D$2:$D$9149,$D1186)),AVERAGEIFS(Observed!AM$2:AM$9149,Observed!$A$2:$A$9149,$A1186,Observed!$D$2:$D$9149,$D1186),"")</f>
        <v/>
      </c>
      <c r="AN1186" s="22" t="str">
        <f>IF(ISNUMBER(AVERAGEIFS(Observed!AN$2:AN$9149,Observed!$A$2:$A$9149,$A1186,Observed!$D$2:$D$9149,$D1186)),AVERAGEIFS(Observed!AN$2:AN$9149,Observed!$A$2:$A$9149,$A1186,Observed!$D$2:$D$9149,$D1186),"")</f>
        <v/>
      </c>
      <c r="AO1186" s="22" t="str">
        <f>IF(ISNUMBER(AVERAGEIFS(Observed!AO$2:AO$9149,Observed!$A$2:$A$9149,$A1186,Observed!$D$2:$D$9149,$D1186)),AVERAGEIFS(Observed!AO$2:AO$9149,Observed!$A$2:$A$9149,$A1186,Observed!$D$2:$D$9149,$D1186),"")</f>
        <v/>
      </c>
      <c r="AP1186" s="21" t="str">
        <f>IF(ISNUMBER(AVERAGEIFS(Observed!AP$2:AP$9149,Observed!$A$2:$A$9149,$A1186,Observed!$D$2:$D$9149,$D1186)),AVERAGEIFS(Observed!AP$2:AP$9149,Observed!$A$2:$A$9149,$A1186,Observed!$D$2:$D$9149,$D1186),"")</f>
        <v/>
      </c>
      <c r="AQ1186" s="22" t="str">
        <f>IF(ISNUMBER(AVERAGEIFS(Observed!AQ$2:AQ$9149,Observed!$A$2:$A$9149,$A1186,Observed!$D$2:$D$9149,$D1186)),AVERAGEIFS(Observed!AQ$2:AQ$9149,Observed!$A$2:$A$9149,$A1186,Observed!$D$2:$D$9149,$D1186),"")</f>
        <v/>
      </c>
      <c r="AR1186" s="22" t="str">
        <f>IF(ISNUMBER(AVERAGEIFS(Observed!AR$2:AR$9149,Observed!$A$2:$A$9149,$A1186,Observed!$D$2:$D$9149,$D1186)),AVERAGEIFS(Observed!AR$2:AR$9149,Observed!$A$2:$A$9149,$A1186,Observed!$D$2:$D$9149,$D1186),"")</f>
        <v/>
      </c>
      <c r="AS1186" s="22" t="str">
        <f>IF(ISNUMBER(AVERAGEIFS(Observed!AS$2:AS$9149,Observed!$A$2:$A$9149,$A1186,Observed!$D$2:$D$9149,$D1186)),AVERAGEIFS(Observed!AS$2:AS$9149,Observed!$A$2:$A$9149,$A1186,Observed!$D$2:$D$9149,$D1186),"")</f>
        <v/>
      </c>
      <c r="AT1186" s="22" t="str">
        <f>IF(ISNUMBER(AVERAGEIFS(Observed!AT$2:AT$9149,Observed!$A$2:$A$9149,$A1186,Observed!$D$2:$D$9149,$D1186)),AVERAGEIFS(Observed!AT$2:AT$9149,Observed!$A$2:$A$9149,$A1186,Observed!$D$2:$D$9149,$D1186),"")</f>
        <v/>
      </c>
      <c r="AU1186" s="22" t="str">
        <f>IF(ISNUMBER(AVERAGEIFS(Observed!AU$2:AU$9149,Observed!$A$2:$A$9149,$A1186,Observed!$D$2:$D$9149,$D1186)),AVERAGEIFS(Observed!AU$2:AU$9149,Observed!$A$2:$A$9149,$A1186,Observed!$D$2:$D$9149,$D1186),"")</f>
        <v/>
      </c>
      <c r="AV1186" s="2">
        <f>COUNTIFS(Observed!$A$2:$A$9149,$A1186,Observed!$D$2:$D$9149,$D1186)</f>
        <v>5</v>
      </c>
      <c r="AW1186" s="2">
        <f t="shared" si="18"/>
        <v>3</v>
      </c>
    </row>
    <row r="1187" spans="1:49" x14ac:dyDescent="0.25">
      <c r="A1187" t="s">
        <v>157</v>
      </c>
      <c r="B1187" t="s">
        <v>153</v>
      </c>
      <c r="C1187" t="s">
        <v>152</v>
      </c>
      <c r="D1187" s="3">
        <v>41010</v>
      </c>
      <c r="E1187" s="33">
        <v>1</v>
      </c>
      <c r="J1187" t="s">
        <v>150</v>
      </c>
      <c r="K1187" t="s">
        <v>76</v>
      </c>
      <c r="O1187" s="21" t="str">
        <f>IF(ISNUMBER(AVERAGEIFS(Observed!O$2:O$9149,Observed!$A$2:$A$9149,$A1187,Observed!$D$2:$D$9149,$D1187)),AVERAGEIFS(Observed!O$2:O$9149,Observed!$A$2:$A$9149,$A1187,Observed!$D$2:$D$9149,$D1187),"")</f>
        <v/>
      </c>
      <c r="P1187" s="22" t="str">
        <f>IF(ISNUMBER(AVERAGEIFS(Observed!P$2:P$9149,Observed!$A$2:$A$9149,$A1187,Observed!$D$2:$D$9149,$D1187)),AVERAGEIFS(Observed!P$2:P$9149,Observed!$A$2:$A$9149,$A1187,Observed!$D$2:$D$9149,$D1187),"")</f>
        <v/>
      </c>
      <c r="Q1187" s="22" t="str">
        <f>IF(ISNUMBER(AVERAGEIFS(Observed!Q$2:Q$9149,Observed!$A$2:$A$9149,$A1187,Observed!$D$2:$D$9149,$D1187)),AVERAGEIFS(Observed!Q$2:Q$9149,Observed!$A$2:$A$9149,$A1187,Observed!$D$2:$D$9149,$D1187),"")</f>
        <v/>
      </c>
      <c r="R1187" s="22" t="str">
        <f>IF(ISNUMBER(AVERAGEIFS(Observed!R$2:R$9149,Observed!$A$2:$A$9149,$A1187,Observed!$D$2:$D$9149,$D1187)),AVERAGEIFS(Observed!R$2:R$9149,Observed!$A$2:$A$9149,$A1187,Observed!$D$2:$D$9149,$D1187),"")</f>
        <v/>
      </c>
      <c r="S1187" s="22" t="str">
        <f>IF(ISNUMBER(AVERAGEIFS(Observed!S$2:S$9149,Observed!$A$2:$A$9149,$A1187,Observed!$D$2:$D$9149,$D1187)),AVERAGEIFS(Observed!S$2:S$9149,Observed!$A$2:$A$9149,$A1187,Observed!$D$2:$D$9149,$D1187),"")</f>
        <v/>
      </c>
      <c r="T1187" s="23" t="str">
        <f>IF(ISNUMBER(AVERAGEIFS(Observed!T$2:T$9149,Observed!$A$2:$A$9149,$A1187,Observed!$D$2:$D$9149,$D1187)),AVERAGEIFS(Observed!T$2:T$9149,Observed!$A$2:$A$9149,$A1187,Observed!$D$2:$D$9149,$D1187),"")</f>
        <v/>
      </c>
      <c r="U1187" s="23" t="str">
        <f>IF(ISNUMBER(AVERAGEIFS(Observed!U$2:U$9149,Observed!$A$2:$A$9149,$A1187,Observed!$D$2:$D$9149,$D1187)),AVERAGEIFS(Observed!U$2:U$9149,Observed!$A$2:$A$9149,$A1187,Observed!$D$2:$D$9149,$D1187),"")</f>
        <v/>
      </c>
      <c r="V1187" s="23" t="str">
        <f>IF(ISNUMBER(AVERAGEIFS(Observed!V$2:V$9149,Observed!$A$2:$A$9149,$A1187,Observed!$D$2:$D$9149,$D1187)),AVERAGEIFS(Observed!V$2:V$9149,Observed!$A$2:$A$9149,$A1187,Observed!$D$2:$D$9149,$D1187),"")</f>
        <v/>
      </c>
      <c r="W1187" s="21" t="str">
        <f>IF(ISNUMBER(AVERAGEIFS(Observed!W$2:W$9149,Observed!$A$2:$A$9149,$A1187,Observed!$D$2:$D$9149,$D1187)),AVERAGEIFS(Observed!W$2:W$9149,Observed!$A$2:$A$9149,$A1187,Observed!$D$2:$D$9149,$D1187),"")</f>
        <v/>
      </c>
      <c r="X1187" s="35" t="str">
        <f>IF(ISNUMBER(AVERAGEIFS(Observed!X$2:X$9149,Observed!$A$2:$A$9149,$A1187,Observed!$D$2:$D$9149,$D1187)),AVERAGEIFS(Observed!X$2:X$9149,Observed!$A$2:$A$9149,$A1187,Observed!$D$2:$D$9149,$D1187),"")</f>
        <v/>
      </c>
      <c r="Y1187" s="35" t="str">
        <f>IF(ISNUMBER(AVERAGEIFS(Observed!Y$2:Y$9149,Observed!$A$2:$A$9149,$A1187,Observed!$D$2:$D$9149,$D1187)),AVERAGEIFS(Observed!Y$2:Y$9149,Observed!$A$2:$A$9149,$A1187,Observed!$D$2:$D$9149,$D1187),"")</f>
        <v/>
      </c>
      <c r="Z1187" s="22" t="str">
        <f>IF(ISNUMBER(AVERAGEIFS(Observed!Z$2:Z$9149,Observed!$A$2:$A$9149,$A1187,Observed!$D$2:$D$9149,$D1187)),AVERAGEIFS(Observed!Z$2:Z$9149,Observed!$A$2:$A$9149,$A1187,Observed!$D$2:$D$9149,$D1187),"")</f>
        <v/>
      </c>
      <c r="AA1187" s="22" t="str">
        <f>IF(ISNUMBER(AVERAGEIFS(Observed!AA$2:AA$9149,Observed!$A$2:$A$9149,$A1187,Observed!$D$2:$D$9149,$D1187)),AVERAGEIFS(Observed!AA$2:AA$9149,Observed!$A$2:$A$9149,$A1187,Observed!$D$2:$D$9149,$D1187),"")</f>
        <v/>
      </c>
      <c r="AB1187" s="22" t="str">
        <f>IF(ISNUMBER(AVERAGEIFS(Observed!AB$2:AB$9149,Observed!$A$2:$A$9149,$A1187,Observed!$D$2:$D$9149,$D1187)),AVERAGEIFS(Observed!AB$2:AB$9149,Observed!$A$2:$A$9149,$A1187,Observed!$D$2:$D$9149,$D1187),"")</f>
        <v/>
      </c>
      <c r="AC1187" s="22" t="str">
        <f>IF(ISNUMBER(AVERAGEIFS(Observed!AC$2:AC$9149,Observed!$A$2:$A$9149,$A1187,Observed!$D$2:$D$9149,$D1187)),AVERAGEIFS(Observed!AC$2:AC$9149,Observed!$A$2:$A$9149,$A1187,Observed!$D$2:$D$9149,$D1187),"")</f>
        <v/>
      </c>
      <c r="AD1187" s="22" t="str">
        <f>IF(ISNUMBER(AVERAGEIFS(Observed!AD$2:AD$9149,Observed!$A$2:$A$9149,$A1187,Observed!$D$2:$D$9149,$D1187)),AVERAGEIFS(Observed!AD$2:AD$9149,Observed!$A$2:$A$9149,$A1187,Observed!$D$2:$D$9149,$D1187),"")</f>
        <v/>
      </c>
      <c r="AE1187" s="22" t="str">
        <f>IF(ISNUMBER(AVERAGEIFS(Observed!AE$2:AE$9149,Observed!$A$2:$A$9149,$A1187,Observed!$D$2:$D$9149,$D1187)),AVERAGEIFS(Observed!AE$2:AE$9149,Observed!$A$2:$A$9149,$A1187,Observed!$D$2:$D$9149,$D1187),"")</f>
        <v/>
      </c>
      <c r="AF1187" s="22" t="str">
        <f>IF(ISNUMBER(AVERAGEIFS(Observed!AF$2:AF$9149,Observed!$A$2:$A$9149,$A1187,Observed!$D$2:$D$9149,$D1187)),AVERAGEIFS(Observed!AF$2:AF$9149,Observed!$A$2:$A$9149,$A1187,Observed!$D$2:$D$9149,$D1187),"")</f>
        <v/>
      </c>
      <c r="AG1187" s="22" t="str">
        <f>IF(ISNUMBER(AVERAGEIFS(Observed!AG$2:AG$9149,Observed!$A$2:$A$9149,$A1187,Observed!$D$2:$D$9149,$D1187)),AVERAGEIFS(Observed!AG$2:AG$9149,Observed!$A$2:$A$9149,$A1187,Observed!$D$2:$D$9149,$D1187),"")</f>
        <v/>
      </c>
      <c r="AH1187" s="22" t="str">
        <f>IF(ISNUMBER(AVERAGEIFS(Observed!AH$2:AH$9149,Observed!$A$2:$A$9149,$A1187,Observed!$D$2:$D$9149,$D1187)),AVERAGEIFS(Observed!AH$2:AH$9149,Observed!$A$2:$A$9149,$A1187,Observed!$D$2:$D$9149,$D1187),"")</f>
        <v/>
      </c>
      <c r="AI1187" s="22" t="str">
        <f>IF(ISNUMBER(AVERAGEIFS(Observed!AI$2:AI$9149,Observed!$A$2:$A$9149,$A1187,Observed!$D$2:$D$9149,$D1187)),AVERAGEIFS(Observed!AI$2:AI$9149,Observed!$A$2:$A$9149,$A1187,Observed!$D$2:$D$9149,$D1187),"")</f>
        <v/>
      </c>
      <c r="AJ1187" s="22" t="str">
        <f>IF(ISNUMBER(AVERAGEIFS(Observed!AJ$2:AJ$9149,Observed!$A$2:$A$9149,$A1187,Observed!$D$2:$D$9149,$D1187)),AVERAGEIFS(Observed!AJ$2:AJ$9149,Observed!$A$2:$A$9149,$A1187,Observed!$D$2:$D$9149,$D1187),"")</f>
        <v/>
      </c>
      <c r="AK1187" s="22" t="str">
        <f>IF(ISNUMBER(AVERAGEIFS(Observed!AK$2:AK$9149,Observed!$A$2:$A$9149,$A1187,Observed!$D$2:$D$9149,$D1187)),AVERAGEIFS(Observed!AK$2:AK$9149,Observed!$A$2:$A$9149,$A1187,Observed!$D$2:$D$9149,$D1187),"")</f>
        <v/>
      </c>
      <c r="AL1187" s="23" t="str">
        <f>IF(ISNUMBER(AVERAGEIFS(Observed!AL$2:AL$9149,Observed!$A$2:$A$9149,$A1187,Observed!$D$2:$D$9149,$D1187)),AVERAGEIFS(Observed!AL$2:AL$9149,Observed!$A$2:$A$9149,$A1187,Observed!$D$2:$D$9149,$D1187),"")</f>
        <v/>
      </c>
      <c r="AM1187" s="23" t="str">
        <f>IF(ISNUMBER(AVERAGEIFS(Observed!AM$2:AM$9149,Observed!$A$2:$A$9149,$A1187,Observed!$D$2:$D$9149,$D1187)),AVERAGEIFS(Observed!AM$2:AM$9149,Observed!$A$2:$A$9149,$A1187,Observed!$D$2:$D$9149,$D1187),"")</f>
        <v/>
      </c>
      <c r="AN1187" s="22" t="str">
        <f>IF(ISNUMBER(AVERAGEIFS(Observed!AN$2:AN$9149,Observed!$A$2:$A$9149,$A1187,Observed!$D$2:$D$9149,$D1187)),AVERAGEIFS(Observed!AN$2:AN$9149,Observed!$A$2:$A$9149,$A1187,Observed!$D$2:$D$9149,$D1187),"")</f>
        <v/>
      </c>
      <c r="AO1187" s="22" t="str">
        <f>IF(ISNUMBER(AVERAGEIFS(Observed!AO$2:AO$9149,Observed!$A$2:$A$9149,$A1187,Observed!$D$2:$D$9149,$D1187)),AVERAGEIFS(Observed!AO$2:AO$9149,Observed!$A$2:$A$9149,$A1187,Observed!$D$2:$D$9149,$D1187),"")</f>
        <v/>
      </c>
      <c r="AP1187" s="21" t="str">
        <f>IF(ISNUMBER(AVERAGEIFS(Observed!AP$2:AP$9149,Observed!$A$2:$A$9149,$A1187,Observed!$D$2:$D$9149,$D1187)),AVERAGEIFS(Observed!AP$2:AP$9149,Observed!$A$2:$A$9149,$A1187,Observed!$D$2:$D$9149,$D1187),"")</f>
        <v/>
      </c>
      <c r="AQ1187" s="22" t="str">
        <f>IF(ISNUMBER(AVERAGEIFS(Observed!AQ$2:AQ$9149,Observed!$A$2:$A$9149,$A1187,Observed!$D$2:$D$9149,$D1187)),AVERAGEIFS(Observed!AQ$2:AQ$9149,Observed!$A$2:$A$9149,$A1187,Observed!$D$2:$D$9149,$D1187),"")</f>
        <v/>
      </c>
      <c r="AR1187" s="22" t="str">
        <f>IF(ISNUMBER(AVERAGEIFS(Observed!AR$2:AR$9149,Observed!$A$2:$A$9149,$A1187,Observed!$D$2:$D$9149,$D1187)),AVERAGEIFS(Observed!AR$2:AR$9149,Observed!$A$2:$A$9149,$A1187,Observed!$D$2:$D$9149,$D1187),"")</f>
        <v/>
      </c>
      <c r="AS1187" s="22" t="str">
        <f>IF(ISNUMBER(AVERAGEIFS(Observed!AS$2:AS$9149,Observed!$A$2:$A$9149,$A1187,Observed!$D$2:$D$9149,$D1187)),AVERAGEIFS(Observed!AS$2:AS$9149,Observed!$A$2:$A$9149,$A1187,Observed!$D$2:$D$9149,$D1187),"")</f>
        <v/>
      </c>
      <c r="AT1187" s="22" t="str">
        <f>IF(ISNUMBER(AVERAGEIFS(Observed!AT$2:AT$9149,Observed!$A$2:$A$9149,$A1187,Observed!$D$2:$D$9149,$D1187)),AVERAGEIFS(Observed!AT$2:AT$9149,Observed!$A$2:$A$9149,$A1187,Observed!$D$2:$D$9149,$D1187),"")</f>
        <v/>
      </c>
      <c r="AU1187" s="22" t="str">
        <f>IF(ISNUMBER(AVERAGEIFS(Observed!AU$2:AU$9149,Observed!$A$2:$A$9149,$A1187,Observed!$D$2:$D$9149,$D1187)),AVERAGEIFS(Observed!AU$2:AU$9149,Observed!$A$2:$A$9149,$A1187,Observed!$D$2:$D$9149,$D1187),"")</f>
        <v/>
      </c>
      <c r="AV1187" s="2">
        <f>COUNTIFS(Observed!$A$2:$A$9149,$A1187,Observed!$D$2:$D$9149,$D1187)</f>
        <v>5</v>
      </c>
      <c r="AW1187" s="2">
        <f t="shared" si="18"/>
        <v>0</v>
      </c>
    </row>
    <row r="1188" spans="1:49" x14ac:dyDescent="0.25">
      <c r="A1188" t="s">
        <v>157</v>
      </c>
      <c r="B1188" t="s">
        <v>153</v>
      </c>
      <c r="C1188" t="s">
        <v>152</v>
      </c>
      <c r="D1188" s="3">
        <v>41011</v>
      </c>
      <c r="E1188" s="33">
        <v>1</v>
      </c>
      <c r="J1188" t="s">
        <v>150</v>
      </c>
      <c r="K1188" t="s">
        <v>76</v>
      </c>
      <c r="O1188" s="21" t="str">
        <f>IF(ISNUMBER(AVERAGEIFS(Observed!O$2:O$9149,Observed!$A$2:$A$9149,$A1188,Observed!$D$2:$D$9149,$D1188)),AVERAGEIFS(Observed!O$2:O$9149,Observed!$A$2:$A$9149,$A1188,Observed!$D$2:$D$9149,$D1188),"")</f>
        <v/>
      </c>
      <c r="P1188" s="22" t="str">
        <f>IF(ISNUMBER(AVERAGEIFS(Observed!P$2:P$9149,Observed!$A$2:$A$9149,$A1188,Observed!$D$2:$D$9149,$D1188)),AVERAGEIFS(Observed!P$2:P$9149,Observed!$A$2:$A$9149,$A1188,Observed!$D$2:$D$9149,$D1188),"")</f>
        <v/>
      </c>
      <c r="Q1188" s="22">
        <f>IF(ISNUMBER(AVERAGEIFS(Observed!Q$2:Q$9149,Observed!$A$2:$A$9149,$A1188,Observed!$D$2:$D$9149,$D1188)),AVERAGEIFS(Observed!Q$2:Q$9149,Observed!$A$2:$A$9149,$A1188,Observed!$D$2:$D$9149,$D1188),"")</f>
        <v>90.830000000000013</v>
      </c>
      <c r="R1188" s="22">
        <f>IF(ISNUMBER(AVERAGEIFS(Observed!R$2:R$9149,Observed!$A$2:$A$9149,$A1188,Observed!$D$2:$D$9149,$D1188)),AVERAGEIFS(Observed!R$2:R$9149,Observed!$A$2:$A$9149,$A1188,Observed!$D$2:$D$9149,$D1188),"")</f>
        <v>90.830000000000013</v>
      </c>
      <c r="S1188" s="22">
        <f>IF(ISNUMBER(AVERAGEIFS(Observed!S$2:S$9149,Observed!$A$2:$A$9149,$A1188,Observed!$D$2:$D$9149,$D1188)),AVERAGEIFS(Observed!S$2:S$9149,Observed!$A$2:$A$9149,$A1188,Observed!$D$2:$D$9149,$D1188),"")</f>
        <v>846.02999999999952</v>
      </c>
      <c r="T1188" s="23" t="str">
        <f>IF(ISNUMBER(AVERAGEIFS(Observed!T$2:T$9149,Observed!$A$2:$A$9149,$A1188,Observed!$D$2:$D$9149,$D1188)),AVERAGEIFS(Observed!T$2:T$9149,Observed!$A$2:$A$9149,$A1188,Observed!$D$2:$D$9149,$D1188),"")</f>
        <v/>
      </c>
      <c r="U1188" s="23" t="str">
        <f>IF(ISNUMBER(AVERAGEIFS(Observed!U$2:U$9149,Observed!$A$2:$A$9149,$A1188,Observed!$D$2:$D$9149,$D1188)),AVERAGEIFS(Observed!U$2:U$9149,Observed!$A$2:$A$9149,$A1188,Observed!$D$2:$D$9149,$D1188),"")</f>
        <v/>
      </c>
      <c r="V1188" s="23" t="str">
        <f>IF(ISNUMBER(AVERAGEIFS(Observed!V$2:V$9149,Observed!$A$2:$A$9149,$A1188,Observed!$D$2:$D$9149,$D1188)),AVERAGEIFS(Observed!V$2:V$9149,Observed!$A$2:$A$9149,$A1188,Observed!$D$2:$D$9149,$D1188),"")</f>
        <v/>
      </c>
      <c r="W1188" s="21" t="str">
        <f>IF(ISNUMBER(AVERAGEIFS(Observed!W$2:W$9149,Observed!$A$2:$A$9149,$A1188,Observed!$D$2:$D$9149,$D1188)),AVERAGEIFS(Observed!W$2:W$9149,Observed!$A$2:$A$9149,$A1188,Observed!$D$2:$D$9149,$D1188),"")</f>
        <v/>
      </c>
      <c r="X1188" s="35" t="str">
        <f>IF(ISNUMBER(AVERAGEIFS(Observed!X$2:X$9149,Observed!$A$2:$A$9149,$A1188,Observed!$D$2:$D$9149,$D1188)),AVERAGEIFS(Observed!X$2:X$9149,Observed!$A$2:$A$9149,$A1188,Observed!$D$2:$D$9149,$D1188),"")</f>
        <v/>
      </c>
      <c r="Y1188" s="35" t="str">
        <f>IF(ISNUMBER(AVERAGEIFS(Observed!Y$2:Y$9149,Observed!$A$2:$A$9149,$A1188,Observed!$D$2:$D$9149,$D1188)),AVERAGEIFS(Observed!Y$2:Y$9149,Observed!$A$2:$A$9149,$A1188,Observed!$D$2:$D$9149,$D1188),"")</f>
        <v/>
      </c>
      <c r="Z1188" s="22" t="str">
        <f>IF(ISNUMBER(AVERAGEIFS(Observed!Z$2:Z$9149,Observed!$A$2:$A$9149,$A1188,Observed!$D$2:$D$9149,$D1188)),AVERAGEIFS(Observed!Z$2:Z$9149,Observed!$A$2:$A$9149,$A1188,Observed!$D$2:$D$9149,$D1188),"")</f>
        <v/>
      </c>
      <c r="AA1188" s="22" t="str">
        <f>IF(ISNUMBER(AVERAGEIFS(Observed!AA$2:AA$9149,Observed!$A$2:$A$9149,$A1188,Observed!$D$2:$D$9149,$D1188)),AVERAGEIFS(Observed!AA$2:AA$9149,Observed!$A$2:$A$9149,$A1188,Observed!$D$2:$D$9149,$D1188),"")</f>
        <v/>
      </c>
      <c r="AB1188" s="22" t="str">
        <f>IF(ISNUMBER(AVERAGEIFS(Observed!AB$2:AB$9149,Observed!$A$2:$A$9149,$A1188,Observed!$D$2:$D$9149,$D1188)),AVERAGEIFS(Observed!AB$2:AB$9149,Observed!$A$2:$A$9149,$A1188,Observed!$D$2:$D$9149,$D1188),"")</f>
        <v/>
      </c>
      <c r="AC1188" s="22" t="str">
        <f>IF(ISNUMBER(AVERAGEIFS(Observed!AC$2:AC$9149,Observed!$A$2:$A$9149,$A1188,Observed!$D$2:$D$9149,$D1188)),AVERAGEIFS(Observed!AC$2:AC$9149,Observed!$A$2:$A$9149,$A1188,Observed!$D$2:$D$9149,$D1188),"")</f>
        <v/>
      </c>
      <c r="AD1188" s="22" t="str">
        <f>IF(ISNUMBER(AVERAGEIFS(Observed!AD$2:AD$9149,Observed!$A$2:$A$9149,$A1188,Observed!$D$2:$D$9149,$D1188)),AVERAGEIFS(Observed!AD$2:AD$9149,Observed!$A$2:$A$9149,$A1188,Observed!$D$2:$D$9149,$D1188),"")</f>
        <v/>
      </c>
      <c r="AE1188" s="22" t="str">
        <f>IF(ISNUMBER(AVERAGEIFS(Observed!AE$2:AE$9149,Observed!$A$2:$A$9149,$A1188,Observed!$D$2:$D$9149,$D1188)),AVERAGEIFS(Observed!AE$2:AE$9149,Observed!$A$2:$A$9149,$A1188,Observed!$D$2:$D$9149,$D1188),"")</f>
        <v/>
      </c>
      <c r="AF1188" s="22" t="str">
        <f>IF(ISNUMBER(AVERAGEIFS(Observed!AF$2:AF$9149,Observed!$A$2:$A$9149,$A1188,Observed!$D$2:$D$9149,$D1188)),AVERAGEIFS(Observed!AF$2:AF$9149,Observed!$A$2:$A$9149,$A1188,Observed!$D$2:$D$9149,$D1188),"")</f>
        <v/>
      </c>
      <c r="AG1188" s="22" t="str">
        <f>IF(ISNUMBER(AVERAGEIFS(Observed!AG$2:AG$9149,Observed!$A$2:$A$9149,$A1188,Observed!$D$2:$D$9149,$D1188)),AVERAGEIFS(Observed!AG$2:AG$9149,Observed!$A$2:$A$9149,$A1188,Observed!$D$2:$D$9149,$D1188),"")</f>
        <v/>
      </c>
      <c r="AH1188" s="22" t="str">
        <f>IF(ISNUMBER(AVERAGEIFS(Observed!AH$2:AH$9149,Observed!$A$2:$A$9149,$A1188,Observed!$D$2:$D$9149,$D1188)),AVERAGEIFS(Observed!AH$2:AH$9149,Observed!$A$2:$A$9149,$A1188,Observed!$D$2:$D$9149,$D1188),"")</f>
        <v/>
      </c>
      <c r="AI1188" s="22" t="str">
        <f>IF(ISNUMBER(AVERAGEIFS(Observed!AI$2:AI$9149,Observed!$A$2:$A$9149,$A1188,Observed!$D$2:$D$9149,$D1188)),AVERAGEIFS(Observed!AI$2:AI$9149,Observed!$A$2:$A$9149,$A1188,Observed!$D$2:$D$9149,$D1188),"")</f>
        <v/>
      </c>
      <c r="AJ1188" s="22" t="str">
        <f>IF(ISNUMBER(AVERAGEIFS(Observed!AJ$2:AJ$9149,Observed!$A$2:$A$9149,$A1188,Observed!$D$2:$D$9149,$D1188)),AVERAGEIFS(Observed!AJ$2:AJ$9149,Observed!$A$2:$A$9149,$A1188,Observed!$D$2:$D$9149,$D1188),"")</f>
        <v/>
      </c>
      <c r="AK1188" s="22" t="str">
        <f>IF(ISNUMBER(AVERAGEIFS(Observed!AK$2:AK$9149,Observed!$A$2:$A$9149,$A1188,Observed!$D$2:$D$9149,$D1188)),AVERAGEIFS(Observed!AK$2:AK$9149,Observed!$A$2:$A$9149,$A1188,Observed!$D$2:$D$9149,$D1188),"")</f>
        <v/>
      </c>
      <c r="AL1188" s="23" t="str">
        <f>IF(ISNUMBER(AVERAGEIFS(Observed!AL$2:AL$9149,Observed!$A$2:$A$9149,$A1188,Observed!$D$2:$D$9149,$D1188)),AVERAGEIFS(Observed!AL$2:AL$9149,Observed!$A$2:$A$9149,$A1188,Observed!$D$2:$D$9149,$D1188),"")</f>
        <v/>
      </c>
      <c r="AM1188" s="23" t="str">
        <f>IF(ISNUMBER(AVERAGEIFS(Observed!AM$2:AM$9149,Observed!$A$2:$A$9149,$A1188,Observed!$D$2:$D$9149,$D1188)),AVERAGEIFS(Observed!AM$2:AM$9149,Observed!$A$2:$A$9149,$A1188,Observed!$D$2:$D$9149,$D1188),"")</f>
        <v/>
      </c>
      <c r="AN1188" s="22" t="str">
        <f>IF(ISNUMBER(AVERAGEIFS(Observed!AN$2:AN$9149,Observed!$A$2:$A$9149,$A1188,Observed!$D$2:$D$9149,$D1188)),AVERAGEIFS(Observed!AN$2:AN$9149,Observed!$A$2:$A$9149,$A1188,Observed!$D$2:$D$9149,$D1188),"")</f>
        <v/>
      </c>
      <c r="AO1188" s="22" t="str">
        <f>IF(ISNUMBER(AVERAGEIFS(Observed!AO$2:AO$9149,Observed!$A$2:$A$9149,$A1188,Observed!$D$2:$D$9149,$D1188)),AVERAGEIFS(Observed!AO$2:AO$9149,Observed!$A$2:$A$9149,$A1188,Observed!$D$2:$D$9149,$D1188),"")</f>
        <v/>
      </c>
      <c r="AP1188" s="21" t="str">
        <f>IF(ISNUMBER(AVERAGEIFS(Observed!AP$2:AP$9149,Observed!$A$2:$A$9149,$A1188,Observed!$D$2:$D$9149,$D1188)),AVERAGEIFS(Observed!AP$2:AP$9149,Observed!$A$2:$A$9149,$A1188,Observed!$D$2:$D$9149,$D1188),"")</f>
        <v/>
      </c>
      <c r="AQ1188" s="22" t="str">
        <f>IF(ISNUMBER(AVERAGEIFS(Observed!AQ$2:AQ$9149,Observed!$A$2:$A$9149,$A1188,Observed!$D$2:$D$9149,$D1188)),AVERAGEIFS(Observed!AQ$2:AQ$9149,Observed!$A$2:$A$9149,$A1188,Observed!$D$2:$D$9149,$D1188),"")</f>
        <v/>
      </c>
      <c r="AR1188" s="22" t="str">
        <f>IF(ISNUMBER(AVERAGEIFS(Observed!AR$2:AR$9149,Observed!$A$2:$A$9149,$A1188,Observed!$D$2:$D$9149,$D1188)),AVERAGEIFS(Observed!AR$2:AR$9149,Observed!$A$2:$A$9149,$A1188,Observed!$D$2:$D$9149,$D1188),"")</f>
        <v/>
      </c>
      <c r="AS1188" s="22" t="str">
        <f>IF(ISNUMBER(AVERAGEIFS(Observed!AS$2:AS$9149,Observed!$A$2:$A$9149,$A1188,Observed!$D$2:$D$9149,$D1188)),AVERAGEIFS(Observed!AS$2:AS$9149,Observed!$A$2:$A$9149,$A1188,Observed!$D$2:$D$9149,$D1188),"")</f>
        <v/>
      </c>
      <c r="AT1188" s="22" t="str">
        <f>IF(ISNUMBER(AVERAGEIFS(Observed!AT$2:AT$9149,Observed!$A$2:$A$9149,$A1188,Observed!$D$2:$D$9149,$D1188)),AVERAGEIFS(Observed!AT$2:AT$9149,Observed!$A$2:$A$9149,$A1188,Observed!$D$2:$D$9149,$D1188),"")</f>
        <v/>
      </c>
      <c r="AU1188" s="22" t="str">
        <f>IF(ISNUMBER(AVERAGEIFS(Observed!AU$2:AU$9149,Observed!$A$2:$A$9149,$A1188,Observed!$D$2:$D$9149,$D1188)),AVERAGEIFS(Observed!AU$2:AU$9149,Observed!$A$2:$A$9149,$A1188,Observed!$D$2:$D$9149,$D1188),"")</f>
        <v/>
      </c>
      <c r="AV1188" s="2">
        <f>COUNTIFS(Observed!$A$2:$A$9149,$A1188,Observed!$D$2:$D$9149,$D1188)</f>
        <v>5</v>
      </c>
      <c r="AW1188" s="2">
        <f t="shared" si="18"/>
        <v>3</v>
      </c>
    </row>
    <row r="1189" spans="1:49" x14ac:dyDescent="0.25">
      <c r="A1189" t="s">
        <v>157</v>
      </c>
      <c r="B1189" t="s">
        <v>153</v>
      </c>
      <c r="C1189" t="s">
        <v>152</v>
      </c>
      <c r="D1189" s="3">
        <v>41024</v>
      </c>
      <c r="E1189" s="33">
        <v>1</v>
      </c>
      <c r="J1189" t="s">
        <v>150</v>
      </c>
      <c r="K1189" t="s">
        <v>76</v>
      </c>
      <c r="O1189" s="21" t="str">
        <f>IF(ISNUMBER(AVERAGEIFS(Observed!O$2:O$9149,Observed!$A$2:$A$9149,$A1189,Observed!$D$2:$D$9149,$D1189)),AVERAGEIFS(Observed!O$2:O$9149,Observed!$A$2:$A$9149,$A1189,Observed!$D$2:$D$9149,$D1189),"")</f>
        <v/>
      </c>
      <c r="P1189" s="22" t="str">
        <f>IF(ISNUMBER(AVERAGEIFS(Observed!P$2:P$9149,Observed!$A$2:$A$9149,$A1189,Observed!$D$2:$D$9149,$D1189)),AVERAGEIFS(Observed!P$2:P$9149,Observed!$A$2:$A$9149,$A1189,Observed!$D$2:$D$9149,$D1189),"")</f>
        <v/>
      </c>
      <c r="Q1189" s="22" t="str">
        <f>IF(ISNUMBER(AVERAGEIFS(Observed!Q$2:Q$9149,Observed!$A$2:$A$9149,$A1189,Observed!$D$2:$D$9149,$D1189)),AVERAGEIFS(Observed!Q$2:Q$9149,Observed!$A$2:$A$9149,$A1189,Observed!$D$2:$D$9149,$D1189),"")</f>
        <v/>
      </c>
      <c r="R1189" s="22" t="str">
        <f>IF(ISNUMBER(AVERAGEIFS(Observed!R$2:R$9149,Observed!$A$2:$A$9149,$A1189,Observed!$D$2:$D$9149,$D1189)),AVERAGEIFS(Observed!R$2:R$9149,Observed!$A$2:$A$9149,$A1189,Observed!$D$2:$D$9149,$D1189),"")</f>
        <v/>
      </c>
      <c r="S1189" s="22" t="str">
        <f>IF(ISNUMBER(AVERAGEIFS(Observed!S$2:S$9149,Observed!$A$2:$A$9149,$A1189,Observed!$D$2:$D$9149,$D1189)),AVERAGEIFS(Observed!S$2:S$9149,Observed!$A$2:$A$9149,$A1189,Observed!$D$2:$D$9149,$D1189),"")</f>
        <v/>
      </c>
      <c r="T1189" s="23" t="str">
        <f>IF(ISNUMBER(AVERAGEIFS(Observed!T$2:T$9149,Observed!$A$2:$A$9149,$A1189,Observed!$D$2:$D$9149,$D1189)),AVERAGEIFS(Observed!T$2:T$9149,Observed!$A$2:$A$9149,$A1189,Observed!$D$2:$D$9149,$D1189),"")</f>
        <v/>
      </c>
      <c r="U1189" s="23" t="str">
        <f>IF(ISNUMBER(AVERAGEIFS(Observed!U$2:U$9149,Observed!$A$2:$A$9149,$A1189,Observed!$D$2:$D$9149,$D1189)),AVERAGEIFS(Observed!U$2:U$9149,Observed!$A$2:$A$9149,$A1189,Observed!$D$2:$D$9149,$D1189),"")</f>
        <v/>
      </c>
      <c r="V1189" s="23" t="str">
        <f>IF(ISNUMBER(AVERAGEIFS(Observed!V$2:V$9149,Observed!$A$2:$A$9149,$A1189,Observed!$D$2:$D$9149,$D1189)),AVERAGEIFS(Observed!V$2:V$9149,Observed!$A$2:$A$9149,$A1189,Observed!$D$2:$D$9149,$D1189),"")</f>
        <v/>
      </c>
      <c r="W1189" s="21" t="str">
        <f>IF(ISNUMBER(AVERAGEIFS(Observed!W$2:W$9149,Observed!$A$2:$A$9149,$A1189,Observed!$D$2:$D$9149,$D1189)),AVERAGEIFS(Observed!W$2:W$9149,Observed!$A$2:$A$9149,$A1189,Observed!$D$2:$D$9149,$D1189),"")</f>
        <v/>
      </c>
      <c r="X1189" s="35" t="str">
        <f>IF(ISNUMBER(AVERAGEIFS(Observed!X$2:X$9149,Observed!$A$2:$A$9149,$A1189,Observed!$D$2:$D$9149,$D1189)),AVERAGEIFS(Observed!X$2:X$9149,Observed!$A$2:$A$9149,$A1189,Observed!$D$2:$D$9149,$D1189),"")</f>
        <v/>
      </c>
      <c r="Y1189" s="35" t="str">
        <f>IF(ISNUMBER(AVERAGEIFS(Observed!Y$2:Y$9149,Observed!$A$2:$A$9149,$A1189,Observed!$D$2:$D$9149,$D1189)),AVERAGEIFS(Observed!Y$2:Y$9149,Observed!$A$2:$A$9149,$A1189,Observed!$D$2:$D$9149,$D1189),"")</f>
        <v/>
      </c>
      <c r="Z1189" s="22" t="str">
        <f>IF(ISNUMBER(AVERAGEIFS(Observed!Z$2:Z$9149,Observed!$A$2:$A$9149,$A1189,Observed!$D$2:$D$9149,$D1189)),AVERAGEIFS(Observed!Z$2:Z$9149,Observed!$A$2:$A$9149,$A1189,Observed!$D$2:$D$9149,$D1189),"")</f>
        <v/>
      </c>
      <c r="AA1189" s="22" t="str">
        <f>IF(ISNUMBER(AVERAGEIFS(Observed!AA$2:AA$9149,Observed!$A$2:$A$9149,$A1189,Observed!$D$2:$D$9149,$D1189)),AVERAGEIFS(Observed!AA$2:AA$9149,Observed!$A$2:$A$9149,$A1189,Observed!$D$2:$D$9149,$D1189),"")</f>
        <v/>
      </c>
      <c r="AB1189" s="22" t="str">
        <f>IF(ISNUMBER(AVERAGEIFS(Observed!AB$2:AB$9149,Observed!$A$2:$A$9149,$A1189,Observed!$D$2:$D$9149,$D1189)),AVERAGEIFS(Observed!AB$2:AB$9149,Observed!$A$2:$A$9149,$A1189,Observed!$D$2:$D$9149,$D1189),"")</f>
        <v/>
      </c>
      <c r="AC1189" s="22" t="str">
        <f>IF(ISNUMBER(AVERAGEIFS(Observed!AC$2:AC$9149,Observed!$A$2:$A$9149,$A1189,Observed!$D$2:$D$9149,$D1189)),AVERAGEIFS(Observed!AC$2:AC$9149,Observed!$A$2:$A$9149,$A1189,Observed!$D$2:$D$9149,$D1189),"")</f>
        <v/>
      </c>
      <c r="AD1189" s="22" t="str">
        <f>IF(ISNUMBER(AVERAGEIFS(Observed!AD$2:AD$9149,Observed!$A$2:$A$9149,$A1189,Observed!$D$2:$D$9149,$D1189)),AVERAGEIFS(Observed!AD$2:AD$9149,Observed!$A$2:$A$9149,$A1189,Observed!$D$2:$D$9149,$D1189),"")</f>
        <v/>
      </c>
      <c r="AE1189" s="22" t="str">
        <f>IF(ISNUMBER(AVERAGEIFS(Observed!AE$2:AE$9149,Observed!$A$2:$A$9149,$A1189,Observed!$D$2:$D$9149,$D1189)),AVERAGEIFS(Observed!AE$2:AE$9149,Observed!$A$2:$A$9149,$A1189,Observed!$D$2:$D$9149,$D1189),"")</f>
        <v/>
      </c>
      <c r="AF1189" s="22" t="str">
        <f>IF(ISNUMBER(AVERAGEIFS(Observed!AF$2:AF$9149,Observed!$A$2:$A$9149,$A1189,Observed!$D$2:$D$9149,$D1189)),AVERAGEIFS(Observed!AF$2:AF$9149,Observed!$A$2:$A$9149,$A1189,Observed!$D$2:$D$9149,$D1189),"")</f>
        <v/>
      </c>
      <c r="AG1189" s="22" t="str">
        <f>IF(ISNUMBER(AVERAGEIFS(Observed!AG$2:AG$9149,Observed!$A$2:$A$9149,$A1189,Observed!$D$2:$D$9149,$D1189)),AVERAGEIFS(Observed!AG$2:AG$9149,Observed!$A$2:$A$9149,$A1189,Observed!$D$2:$D$9149,$D1189),"")</f>
        <v/>
      </c>
      <c r="AH1189" s="22" t="str">
        <f>IF(ISNUMBER(AVERAGEIFS(Observed!AH$2:AH$9149,Observed!$A$2:$A$9149,$A1189,Observed!$D$2:$D$9149,$D1189)),AVERAGEIFS(Observed!AH$2:AH$9149,Observed!$A$2:$A$9149,$A1189,Observed!$D$2:$D$9149,$D1189),"")</f>
        <v/>
      </c>
      <c r="AI1189" s="22" t="str">
        <f>IF(ISNUMBER(AVERAGEIFS(Observed!AI$2:AI$9149,Observed!$A$2:$A$9149,$A1189,Observed!$D$2:$D$9149,$D1189)),AVERAGEIFS(Observed!AI$2:AI$9149,Observed!$A$2:$A$9149,$A1189,Observed!$D$2:$D$9149,$D1189),"")</f>
        <v/>
      </c>
      <c r="AJ1189" s="22" t="str">
        <f>IF(ISNUMBER(AVERAGEIFS(Observed!AJ$2:AJ$9149,Observed!$A$2:$A$9149,$A1189,Observed!$D$2:$D$9149,$D1189)),AVERAGEIFS(Observed!AJ$2:AJ$9149,Observed!$A$2:$A$9149,$A1189,Observed!$D$2:$D$9149,$D1189),"")</f>
        <v/>
      </c>
      <c r="AK1189" s="22" t="str">
        <f>IF(ISNUMBER(AVERAGEIFS(Observed!AK$2:AK$9149,Observed!$A$2:$A$9149,$A1189,Observed!$D$2:$D$9149,$D1189)),AVERAGEIFS(Observed!AK$2:AK$9149,Observed!$A$2:$A$9149,$A1189,Observed!$D$2:$D$9149,$D1189),"")</f>
        <v/>
      </c>
      <c r="AL1189" s="23" t="str">
        <f>IF(ISNUMBER(AVERAGEIFS(Observed!AL$2:AL$9149,Observed!$A$2:$A$9149,$A1189,Observed!$D$2:$D$9149,$D1189)),AVERAGEIFS(Observed!AL$2:AL$9149,Observed!$A$2:$A$9149,$A1189,Observed!$D$2:$D$9149,$D1189),"")</f>
        <v/>
      </c>
      <c r="AM1189" s="23" t="str">
        <f>IF(ISNUMBER(AVERAGEIFS(Observed!AM$2:AM$9149,Observed!$A$2:$A$9149,$A1189,Observed!$D$2:$D$9149,$D1189)),AVERAGEIFS(Observed!AM$2:AM$9149,Observed!$A$2:$A$9149,$A1189,Observed!$D$2:$D$9149,$D1189),"")</f>
        <v/>
      </c>
      <c r="AN1189" s="22" t="str">
        <f>IF(ISNUMBER(AVERAGEIFS(Observed!AN$2:AN$9149,Observed!$A$2:$A$9149,$A1189,Observed!$D$2:$D$9149,$D1189)),AVERAGEIFS(Observed!AN$2:AN$9149,Observed!$A$2:$A$9149,$A1189,Observed!$D$2:$D$9149,$D1189),"")</f>
        <v/>
      </c>
      <c r="AO1189" s="22" t="str">
        <f>IF(ISNUMBER(AVERAGEIFS(Observed!AO$2:AO$9149,Observed!$A$2:$A$9149,$A1189,Observed!$D$2:$D$9149,$D1189)),AVERAGEIFS(Observed!AO$2:AO$9149,Observed!$A$2:$A$9149,$A1189,Observed!$D$2:$D$9149,$D1189),"")</f>
        <v/>
      </c>
      <c r="AP1189" s="21" t="str">
        <f>IF(ISNUMBER(AVERAGEIFS(Observed!AP$2:AP$9149,Observed!$A$2:$A$9149,$A1189,Observed!$D$2:$D$9149,$D1189)),AVERAGEIFS(Observed!AP$2:AP$9149,Observed!$A$2:$A$9149,$A1189,Observed!$D$2:$D$9149,$D1189),"")</f>
        <v/>
      </c>
      <c r="AQ1189" s="22" t="str">
        <f>IF(ISNUMBER(AVERAGEIFS(Observed!AQ$2:AQ$9149,Observed!$A$2:$A$9149,$A1189,Observed!$D$2:$D$9149,$D1189)),AVERAGEIFS(Observed!AQ$2:AQ$9149,Observed!$A$2:$A$9149,$A1189,Observed!$D$2:$D$9149,$D1189),"")</f>
        <v/>
      </c>
      <c r="AR1189" s="22" t="str">
        <f>IF(ISNUMBER(AVERAGEIFS(Observed!AR$2:AR$9149,Observed!$A$2:$A$9149,$A1189,Observed!$D$2:$D$9149,$D1189)),AVERAGEIFS(Observed!AR$2:AR$9149,Observed!$A$2:$A$9149,$A1189,Observed!$D$2:$D$9149,$D1189),"")</f>
        <v/>
      </c>
      <c r="AS1189" s="22" t="str">
        <f>IF(ISNUMBER(AVERAGEIFS(Observed!AS$2:AS$9149,Observed!$A$2:$A$9149,$A1189,Observed!$D$2:$D$9149,$D1189)),AVERAGEIFS(Observed!AS$2:AS$9149,Observed!$A$2:$A$9149,$A1189,Observed!$D$2:$D$9149,$D1189),"")</f>
        <v/>
      </c>
      <c r="AT1189" s="22" t="str">
        <f>IF(ISNUMBER(AVERAGEIFS(Observed!AT$2:AT$9149,Observed!$A$2:$A$9149,$A1189,Observed!$D$2:$D$9149,$D1189)),AVERAGEIFS(Observed!AT$2:AT$9149,Observed!$A$2:$A$9149,$A1189,Observed!$D$2:$D$9149,$D1189),"")</f>
        <v/>
      </c>
      <c r="AU1189" s="22" t="str">
        <f>IF(ISNUMBER(AVERAGEIFS(Observed!AU$2:AU$9149,Observed!$A$2:$A$9149,$A1189,Observed!$D$2:$D$9149,$D1189)),AVERAGEIFS(Observed!AU$2:AU$9149,Observed!$A$2:$A$9149,$A1189,Observed!$D$2:$D$9149,$D1189),"")</f>
        <v/>
      </c>
      <c r="AV1189" s="2">
        <f>COUNTIFS(Observed!$A$2:$A$9149,$A1189,Observed!$D$2:$D$9149,$D1189)</f>
        <v>5</v>
      </c>
      <c r="AW1189" s="2">
        <f t="shared" si="18"/>
        <v>0</v>
      </c>
    </row>
    <row r="1190" spans="1:49" x14ac:dyDescent="0.25">
      <c r="A1190" t="s">
        <v>157</v>
      </c>
      <c r="B1190" t="s">
        <v>153</v>
      </c>
      <c r="C1190" t="s">
        <v>152</v>
      </c>
      <c r="D1190" s="3">
        <v>41025</v>
      </c>
      <c r="E1190" s="33">
        <v>1</v>
      </c>
      <c r="J1190" t="s">
        <v>150</v>
      </c>
      <c r="K1190" t="s">
        <v>76</v>
      </c>
      <c r="O1190" s="21" t="str">
        <f>IF(ISNUMBER(AVERAGEIFS(Observed!O$2:O$9149,Observed!$A$2:$A$9149,$A1190,Observed!$D$2:$D$9149,$D1190)),AVERAGEIFS(Observed!O$2:O$9149,Observed!$A$2:$A$9149,$A1190,Observed!$D$2:$D$9149,$D1190),"")</f>
        <v/>
      </c>
      <c r="P1190" s="22" t="str">
        <f>IF(ISNUMBER(AVERAGEIFS(Observed!P$2:P$9149,Observed!$A$2:$A$9149,$A1190,Observed!$D$2:$D$9149,$D1190)),AVERAGEIFS(Observed!P$2:P$9149,Observed!$A$2:$A$9149,$A1190,Observed!$D$2:$D$9149,$D1190),"")</f>
        <v/>
      </c>
      <c r="Q1190" s="22">
        <f>IF(ISNUMBER(AVERAGEIFS(Observed!Q$2:Q$9149,Observed!$A$2:$A$9149,$A1190,Observed!$D$2:$D$9149,$D1190)),AVERAGEIFS(Observed!Q$2:Q$9149,Observed!$A$2:$A$9149,$A1190,Observed!$D$2:$D$9149,$D1190),"")</f>
        <v>73.09</v>
      </c>
      <c r="R1190" s="22">
        <f>IF(ISNUMBER(AVERAGEIFS(Observed!R$2:R$9149,Observed!$A$2:$A$9149,$A1190,Observed!$D$2:$D$9149,$D1190)),AVERAGEIFS(Observed!R$2:R$9149,Observed!$A$2:$A$9149,$A1190,Observed!$D$2:$D$9149,$D1190),"")</f>
        <v>73.09</v>
      </c>
      <c r="S1190" s="22">
        <f>IF(ISNUMBER(AVERAGEIFS(Observed!S$2:S$9149,Observed!$A$2:$A$9149,$A1190,Observed!$D$2:$D$9149,$D1190)),AVERAGEIFS(Observed!S$2:S$9149,Observed!$A$2:$A$9149,$A1190,Observed!$D$2:$D$9149,$D1190),"")</f>
        <v>919.11999999999966</v>
      </c>
      <c r="T1190" s="23" t="str">
        <f>IF(ISNUMBER(AVERAGEIFS(Observed!T$2:T$9149,Observed!$A$2:$A$9149,$A1190,Observed!$D$2:$D$9149,$D1190)),AVERAGEIFS(Observed!T$2:T$9149,Observed!$A$2:$A$9149,$A1190,Observed!$D$2:$D$9149,$D1190),"")</f>
        <v/>
      </c>
      <c r="U1190" s="23" t="str">
        <f>IF(ISNUMBER(AVERAGEIFS(Observed!U$2:U$9149,Observed!$A$2:$A$9149,$A1190,Observed!$D$2:$D$9149,$D1190)),AVERAGEIFS(Observed!U$2:U$9149,Observed!$A$2:$A$9149,$A1190,Observed!$D$2:$D$9149,$D1190),"")</f>
        <v/>
      </c>
      <c r="V1190" s="23" t="str">
        <f>IF(ISNUMBER(AVERAGEIFS(Observed!V$2:V$9149,Observed!$A$2:$A$9149,$A1190,Observed!$D$2:$D$9149,$D1190)),AVERAGEIFS(Observed!V$2:V$9149,Observed!$A$2:$A$9149,$A1190,Observed!$D$2:$D$9149,$D1190),"")</f>
        <v/>
      </c>
      <c r="W1190" s="21" t="str">
        <f>IF(ISNUMBER(AVERAGEIFS(Observed!W$2:W$9149,Observed!$A$2:$A$9149,$A1190,Observed!$D$2:$D$9149,$D1190)),AVERAGEIFS(Observed!W$2:W$9149,Observed!$A$2:$A$9149,$A1190,Observed!$D$2:$D$9149,$D1190),"")</f>
        <v/>
      </c>
      <c r="X1190" s="35" t="str">
        <f>IF(ISNUMBER(AVERAGEIFS(Observed!X$2:X$9149,Observed!$A$2:$A$9149,$A1190,Observed!$D$2:$D$9149,$D1190)),AVERAGEIFS(Observed!X$2:X$9149,Observed!$A$2:$A$9149,$A1190,Observed!$D$2:$D$9149,$D1190),"")</f>
        <v/>
      </c>
      <c r="Y1190" s="35" t="str">
        <f>IF(ISNUMBER(AVERAGEIFS(Observed!Y$2:Y$9149,Observed!$A$2:$A$9149,$A1190,Observed!$D$2:$D$9149,$D1190)),AVERAGEIFS(Observed!Y$2:Y$9149,Observed!$A$2:$A$9149,$A1190,Observed!$D$2:$D$9149,$D1190),"")</f>
        <v/>
      </c>
      <c r="Z1190" s="22" t="str">
        <f>IF(ISNUMBER(AVERAGEIFS(Observed!Z$2:Z$9149,Observed!$A$2:$A$9149,$A1190,Observed!$D$2:$D$9149,$D1190)),AVERAGEIFS(Observed!Z$2:Z$9149,Observed!$A$2:$A$9149,$A1190,Observed!$D$2:$D$9149,$D1190),"")</f>
        <v/>
      </c>
      <c r="AA1190" s="22" t="str">
        <f>IF(ISNUMBER(AVERAGEIFS(Observed!AA$2:AA$9149,Observed!$A$2:$A$9149,$A1190,Observed!$D$2:$D$9149,$D1190)),AVERAGEIFS(Observed!AA$2:AA$9149,Observed!$A$2:$A$9149,$A1190,Observed!$D$2:$D$9149,$D1190),"")</f>
        <v/>
      </c>
      <c r="AB1190" s="22" t="str">
        <f>IF(ISNUMBER(AVERAGEIFS(Observed!AB$2:AB$9149,Observed!$A$2:$A$9149,$A1190,Observed!$D$2:$D$9149,$D1190)),AVERAGEIFS(Observed!AB$2:AB$9149,Observed!$A$2:$A$9149,$A1190,Observed!$D$2:$D$9149,$D1190),"")</f>
        <v/>
      </c>
      <c r="AC1190" s="22" t="str">
        <f>IF(ISNUMBER(AVERAGEIFS(Observed!AC$2:AC$9149,Observed!$A$2:$A$9149,$A1190,Observed!$D$2:$D$9149,$D1190)),AVERAGEIFS(Observed!AC$2:AC$9149,Observed!$A$2:$A$9149,$A1190,Observed!$D$2:$D$9149,$D1190),"")</f>
        <v/>
      </c>
      <c r="AD1190" s="22" t="str">
        <f>IF(ISNUMBER(AVERAGEIFS(Observed!AD$2:AD$9149,Observed!$A$2:$A$9149,$A1190,Observed!$D$2:$D$9149,$D1190)),AVERAGEIFS(Observed!AD$2:AD$9149,Observed!$A$2:$A$9149,$A1190,Observed!$D$2:$D$9149,$D1190),"")</f>
        <v/>
      </c>
      <c r="AE1190" s="22" t="str">
        <f>IF(ISNUMBER(AVERAGEIFS(Observed!AE$2:AE$9149,Observed!$A$2:$A$9149,$A1190,Observed!$D$2:$D$9149,$D1190)),AVERAGEIFS(Observed!AE$2:AE$9149,Observed!$A$2:$A$9149,$A1190,Observed!$D$2:$D$9149,$D1190),"")</f>
        <v/>
      </c>
      <c r="AF1190" s="22" t="str">
        <f>IF(ISNUMBER(AVERAGEIFS(Observed!AF$2:AF$9149,Observed!$A$2:$A$9149,$A1190,Observed!$D$2:$D$9149,$D1190)),AVERAGEIFS(Observed!AF$2:AF$9149,Observed!$A$2:$A$9149,$A1190,Observed!$D$2:$D$9149,$D1190),"")</f>
        <v/>
      </c>
      <c r="AG1190" s="22" t="str">
        <f>IF(ISNUMBER(AVERAGEIFS(Observed!AG$2:AG$9149,Observed!$A$2:$A$9149,$A1190,Observed!$D$2:$D$9149,$D1190)),AVERAGEIFS(Observed!AG$2:AG$9149,Observed!$A$2:$A$9149,$A1190,Observed!$D$2:$D$9149,$D1190),"")</f>
        <v/>
      </c>
      <c r="AH1190" s="22" t="str">
        <f>IF(ISNUMBER(AVERAGEIFS(Observed!AH$2:AH$9149,Observed!$A$2:$A$9149,$A1190,Observed!$D$2:$D$9149,$D1190)),AVERAGEIFS(Observed!AH$2:AH$9149,Observed!$A$2:$A$9149,$A1190,Observed!$D$2:$D$9149,$D1190),"")</f>
        <v/>
      </c>
      <c r="AI1190" s="22" t="str">
        <f>IF(ISNUMBER(AVERAGEIFS(Observed!AI$2:AI$9149,Observed!$A$2:$A$9149,$A1190,Observed!$D$2:$D$9149,$D1190)),AVERAGEIFS(Observed!AI$2:AI$9149,Observed!$A$2:$A$9149,$A1190,Observed!$D$2:$D$9149,$D1190),"")</f>
        <v/>
      </c>
      <c r="AJ1190" s="22" t="str">
        <f>IF(ISNUMBER(AVERAGEIFS(Observed!AJ$2:AJ$9149,Observed!$A$2:$A$9149,$A1190,Observed!$D$2:$D$9149,$D1190)),AVERAGEIFS(Observed!AJ$2:AJ$9149,Observed!$A$2:$A$9149,$A1190,Observed!$D$2:$D$9149,$D1190),"")</f>
        <v/>
      </c>
      <c r="AK1190" s="22" t="str">
        <f>IF(ISNUMBER(AVERAGEIFS(Observed!AK$2:AK$9149,Observed!$A$2:$A$9149,$A1190,Observed!$D$2:$D$9149,$D1190)),AVERAGEIFS(Observed!AK$2:AK$9149,Observed!$A$2:$A$9149,$A1190,Observed!$D$2:$D$9149,$D1190),"")</f>
        <v/>
      </c>
      <c r="AL1190" s="23" t="str">
        <f>IF(ISNUMBER(AVERAGEIFS(Observed!AL$2:AL$9149,Observed!$A$2:$A$9149,$A1190,Observed!$D$2:$D$9149,$D1190)),AVERAGEIFS(Observed!AL$2:AL$9149,Observed!$A$2:$A$9149,$A1190,Observed!$D$2:$D$9149,$D1190),"")</f>
        <v/>
      </c>
      <c r="AM1190" s="23" t="str">
        <f>IF(ISNUMBER(AVERAGEIFS(Observed!AM$2:AM$9149,Observed!$A$2:$A$9149,$A1190,Observed!$D$2:$D$9149,$D1190)),AVERAGEIFS(Observed!AM$2:AM$9149,Observed!$A$2:$A$9149,$A1190,Observed!$D$2:$D$9149,$D1190),"")</f>
        <v/>
      </c>
      <c r="AN1190" s="22" t="str">
        <f>IF(ISNUMBER(AVERAGEIFS(Observed!AN$2:AN$9149,Observed!$A$2:$A$9149,$A1190,Observed!$D$2:$D$9149,$D1190)),AVERAGEIFS(Observed!AN$2:AN$9149,Observed!$A$2:$A$9149,$A1190,Observed!$D$2:$D$9149,$D1190),"")</f>
        <v/>
      </c>
      <c r="AO1190" s="22" t="str">
        <f>IF(ISNUMBER(AVERAGEIFS(Observed!AO$2:AO$9149,Observed!$A$2:$A$9149,$A1190,Observed!$D$2:$D$9149,$D1190)),AVERAGEIFS(Observed!AO$2:AO$9149,Observed!$A$2:$A$9149,$A1190,Observed!$D$2:$D$9149,$D1190),"")</f>
        <v/>
      </c>
      <c r="AP1190" s="21" t="str">
        <f>IF(ISNUMBER(AVERAGEIFS(Observed!AP$2:AP$9149,Observed!$A$2:$A$9149,$A1190,Observed!$D$2:$D$9149,$D1190)),AVERAGEIFS(Observed!AP$2:AP$9149,Observed!$A$2:$A$9149,$A1190,Observed!$D$2:$D$9149,$D1190),"")</f>
        <v/>
      </c>
      <c r="AQ1190" s="22" t="str">
        <f>IF(ISNUMBER(AVERAGEIFS(Observed!AQ$2:AQ$9149,Observed!$A$2:$A$9149,$A1190,Observed!$D$2:$D$9149,$D1190)),AVERAGEIFS(Observed!AQ$2:AQ$9149,Observed!$A$2:$A$9149,$A1190,Observed!$D$2:$D$9149,$D1190),"")</f>
        <v/>
      </c>
      <c r="AR1190" s="22" t="str">
        <f>IF(ISNUMBER(AVERAGEIFS(Observed!AR$2:AR$9149,Observed!$A$2:$A$9149,$A1190,Observed!$D$2:$D$9149,$D1190)),AVERAGEIFS(Observed!AR$2:AR$9149,Observed!$A$2:$A$9149,$A1190,Observed!$D$2:$D$9149,$D1190),"")</f>
        <v/>
      </c>
      <c r="AS1190" s="22" t="str">
        <f>IF(ISNUMBER(AVERAGEIFS(Observed!AS$2:AS$9149,Observed!$A$2:$A$9149,$A1190,Observed!$D$2:$D$9149,$D1190)),AVERAGEIFS(Observed!AS$2:AS$9149,Observed!$A$2:$A$9149,$A1190,Observed!$D$2:$D$9149,$D1190),"")</f>
        <v/>
      </c>
      <c r="AT1190" s="22" t="str">
        <f>IF(ISNUMBER(AVERAGEIFS(Observed!AT$2:AT$9149,Observed!$A$2:$A$9149,$A1190,Observed!$D$2:$D$9149,$D1190)),AVERAGEIFS(Observed!AT$2:AT$9149,Observed!$A$2:$A$9149,$A1190,Observed!$D$2:$D$9149,$D1190),"")</f>
        <v/>
      </c>
      <c r="AU1190" s="22" t="str">
        <f>IF(ISNUMBER(AVERAGEIFS(Observed!AU$2:AU$9149,Observed!$A$2:$A$9149,$A1190,Observed!$D$2:$D$9149,$D1190)),AVERAGEIFS(Observed!AU$2:AU$9149,Observed!$A$2:$A$9149,$A1190,Observed!$D$2:$D$9149,$D1190),"")</f>
        <v/>
      </c>
      <c r="AV1190" s="2">
        <f>COUNTIFS(Observed!$A$2:$A$9149,$A1190,Observed!$D$2:$D$9149,$D1190)</f>
        <v>5</v>
      </c>
      <c r="AW1190" s="2">
        <f t="shared" si="18"/>
        <v>3</v>
      </c>
    </row>
    <row r="1191" spans="1:49" x14ac:dyDescent="0.25">
      <c r="A1191" t="s">
        <v>157</v>
      </c>
      <c r="B1191" t="s">
        <v>153</v>
      </c>
      <c r="C1191" t="s">
        <v>152</v>
      </c>
      <c r="D1191" s="3">
        <v>41037</v>
      </c>
      <c r="E1191" s="33">
        <v>1</v>
      </c>
      <c r="J1191" t="s">
        <v>150</v>
      </c>
      <c r="K1191" t="s">
        <v>76</v>
      </c>
      <c r="O1191" s="21" t="str">
        <f>IF(ISNUMBER(AVERAGEIFS(Observed!O$2:O$9149,Observed!$A$2:$A$9149,$A1191,Observed!$D$2:$D$9149,$D1191)),AVERAGEIFS(Observed!O$2:O$9149,Observed!$A$2:$A$9149,$A1191,Observed!$D$2:$D$9149,$D1191),"")</f>
        <v/>
      </c>
      <c r="P1191" s="22" t="str">
        <f>IF(ISNUMBER(AVERAGEIFS(Observed!P$2:P$9149,Observed!$A$2:$A$9149,$A1191,Observed!$D$2:$D$9149,$D1191)),AVERAGEIFS(Observed!P$2:P$9149,Observed!$A$2:$A$9149,$A1191,Observed!$D$2:$D$9149,$D1191),"")</f>
        <v/>
      </c>
      <c r="Q1191" s="22" t="str">
        <f>IF(ISNUMBER(AVERAGEIFS(Observed!Q$2:Q$9149,Observed!$A$2:$A$9149,$A1191,Observed!$D$2:$D$9149,$D1191)),AVERAGEIFS(Observed!Q$2:Q$9149,Observed!$A$2:$A$9149,$A1191,Observed!$D$2:$D$9149,$D1191),"")</f>
        <v/>
      </c>
      <c r="R1191" s="22" t="str">
        <f>IF(ISNUMBER(AVERAGEIFS(Observed!R$2:R$9149,Observed!$A$2:$A$9149,$A1191,Observed!$D$2:$D$9149,$D1191)),AVERAGEIFS(Observed!R$2:R$9149,Observed!$A$2:$A$9149,$A1191,Observed!$D$2:$D$9149,$D1191),"")</f>
        <v/>
      </c>
      <c r="S1191" s="22" t="str">
        <f>IF(ISNUMBER(AVERAGEIFS(Observed!S$2:S$9149,Observed!$A$2:$A$9149,$A1191,Observed!$D$2:$D$9149,$D1191)),AVERAGEIFS(Observed!S$2:S$9149,Observed!$A$2:$A$9149,$A1191,Observed!$D$2:$D$9149,$D1191),"")</f>
        <v/>
      </c>
      <c r="T1191" s="23" t="str">
        <f>IF(ISNUMBER(AVERAGEIFS(Observed!T$2:T$9149,Observed!$A$2:$A$9149,$A1191,Observed!$D$2:$D$9149,$D1191)),AVERAGEIFS(Observed!T$2:T$9149,Observed!$A$2:$A$9149,$A1191,Observed!$D$2:$D$9149,$D1191),"")</f>
        <v/>
      </c>
      <c r="U1191" s="23" t="str">
        <f>IF(ISNUMBER(AVERAGEIFS(Observed!U$2:U$9149,Observed!$A$2:$A$9149,$A1191,Observed!$D$2:$D$9149,$D1191)),AVERAGEIFS(Observed!U$2:U$9149,Observed!$A$2:$A$9149,$A1191,Observed!$D$2:$D$9149,$D1191),"")</f>
        <v/>
      </c>
      <c r="V1191" s="23" t="str">
        <f>IF(ISNUMBER(AVERAGEIFS(Observed!V$2:V$9149,Observed!$A$2:$A$9149,$A1191,Observed!$D$2:$D$9149,$D1191)),AVERAGEIFS(Observed!V$2:V$9149,Observed!$A$2:$A$9149,$A1191,Observed!$D$2:$D$9149,$D1191),"")</f>
        <v/>
      </c>
      <c r="W1191" s="21" t="str">
        <f>IF(ISNUMBER(AVERAGEIFS(Observed!W$2:W$9149,Observed!$A$2:$A$9149,$A1191,Observed!$D$2:$D$9149,$D1191)),AVERAGEIFS(Observed!W$2:W$9149,Observed!$A$2:$A$9149,$A1191,Observed!$D$2:$D$9149,$D1191),"")</f>
        <v/>
      </c>
      <c r="X1191" s="35">
        <f>IF(ISNUMBER(AVERAGEIFS(Observed!X$2:X$9149,Observed!$A$2:$A$9149,$A1191,Observed!$D$2:$D$9149,$D1191)),AVERAGEIFS(Observed!X$2:X$9149,Observed!$A$2:$A$9149,$A1191,Observed!$D$2:$D$9149,$D1191),"")</f>
        <v>0.76921447180987845</v>
      </c>
      <c r="Y1191" s="35">
        <f>IF(ISNUMBER(AVERAGEIFS(Observed!Y$2:Y$9149,Observed!$A$2:$A$9149,$A1191,Observed!$D$2:$D$9149,$D1191)),AVERAGEIFS(Observed!Y$2:Y$9149,Observed!$A$2:$A$9149,$A1191,Observed!$D$2:$D$9149,$D1191),"")</f>
        <v>0.23078552819012152</v>
      </c>
      <c r="Z1191" s="22" t="str">
        <f>IF(ISNUMBER(AVERAGEIFS(Observed!Z$2:Z$9149,Observed!$A$2:$A$9149,$A1191,Observed!$D$2:$D$9149,$D1191)),AVERAGEIFS(Observed!Z$2:Z$9149,Observed!$A$2:$A$9149,$A1191,Observed!$D$2:$D$9149,$D1191),"")</f>
        <v/>
      </c>
      <c r="AA1191" s="22" t="str">
        <f>IF(ISNUMBER(AVERAGEIFS(Observed!AA$2:AA$9149,Observed!$A$2:$A$9149,$A1191,Observed!$D$2:$D$9149,$D1191)),AVERAGEIFS(Observed!AA$2:AA$9149,Observed!$A$2:$A$9149,$A1191,Observed!$D$2:$D$9149,$D1191),"")</f>
        <v/>
      </c>
      <c r="AB1191" s="22" t="str">
        <f>IF(ISNUMBER(AVERAGEIFS(Observed!AB$2:AB$9149,Observed!$A$2:$A$9149,$A1191,Observed!$D$2:$D$9149,$D1191)),AVERAGEIFS(Observed!AB$2:AB$9149,Observed!$A$2:$A$9149,$A1191,Observed!$D$2:$D$9149,$D1191),"")</f>
        <v/>
      </c>
      <c r="AC1191" s="22" t="str">
        <f>IF(ISNUMBER(AVERAGEIFS(Observed!AC$2:AC$9149,Observed!$A$2:$A$9149,$A1191,Observed!$D$2:$D$9149,$D1191)),AVERAGEIFS(Observed!AC$2:AC$9149,Observed!$A$2:$A$9149,$A1191,Observed!$D$2:$D$9149,$D1191),"")</f>
        <v/>
      </c>
      <c r="AD1191" s="22" t="str">
        <f>IF(ISNUMBER(AVERAGEIFS(Observed!AD$2:AD$9149,Observed!$A$2:$A$9149,$A1191,Observed!$D$2:$D$9149,$D1191)),AVERAGEIFS(Observed!AD$2:AD$9149,Observed!$A$2:$A$9149,$A1191,Observed!$D$2:$D$9149,$D1191),"")</f>
        <v/>
      </c>
      <c r="AE1191" s="22">
        <f>IF(ISNUMBER(AVERAGEIFS(Observed!AE$2:AE$9149,Observed!$A$2:$A$9149,$A1191,Observed!$D$2:$D$9149,$D1191)),AVERAGEIFS(Observed!AE$2:AE$9149,Observed!$A$2:$A$9149,$A1191,Observed!$D$2:$D$9149,$D1191),"")</f>
        <v>87.878255359082047</v>
      </c>
      <c r="AF1191" s="22">
        <f>IF(ISNUMBER(AVERAGEIFS(Observed!AF$2:AF$9149,Observed!$A$2:$A$9149,$A1191,Observed!$D$2:$D$9149,$D1191)),AVERAGEIFS(Observed!AF$2:AF$9149,Observed!$A$2:$A$9149,$A1191,Observed!$D$2:$D$9149,$D1191),"")</f>
        <v>15.426922637842631</v>
      </c>
      <c r="AG1191" s="22">
        <f>IF(ISNUMBER(AVERAGEIFS(Observed!AG$2:AG$9149,Observed!$A$2:$A$9149,$A1191,Observed!$D$2:$D$9149,$D1191)),AVERAGEIFS(Observed!AG$2:AG$9149,Observed!$A$2:$A$9149,$A1191,Observed!$D$2:$D$9149,$D1191),"")</f>
        <v>84.573077362157363</v>
      </c>
      <c r="AH1191" s="22">
        <f>IF(ISNUMBER(AVERAGEIFS(Observed!AH$2:AH$9149,Observed!$A$2:$A$9149,$A1191,Observed!$D$2:$D$9149,$D1191)),AVERAGEIFS(Observed!AH$2:AH$9149,Observed!$A$2:$A$9149,$A1191,Observed!$D$2:$D$9149,$D1191),"")</f>
        <v>13.598494992552551</v>
      </c>
      <c r="AI1191" s="22">
        <f>IF(ISNUMBER(AVERAGEIFS(Observed!AI$2:AI$9149,Observed!$A$2:$A$9149,$A1191,Observed!$D$2:$D$9149,$D1191)),AVERAGEIFS(Observed!AI$2:AI$9149,Observed!$A$2:$A$9149,$A1191,Observed!$D$2:$D$9149,$D1191),"")</f>
        <v>18.518910444272144</v>
      </c>
      <c r="AJ1191" s="22">
        <f>IF(ISNUMBER(AVERAGEIFS(Observed!AJ$2:AJ$9149,Observed!$A$2:$A$9149,$A1191,Observed!$D$2:$D$9149,$D1191)),AVERAGEIFS(Observed!AJ$2:AJ$9149,Observed!$A$2:$A$9149,$A1191,Observed!$D$2:$D$9149,$D1191),"")</f>
        <v>10.346735621581821</v>
      </c>
      <c r="AK1191" s="22">
        <f>IF(ISNUMBER(AVERAGEIFS(Observed!AK$2:AK$9149,Observed!$A$2:$A$9149,$A1191,Observed!$D$2:$D$9149,$D1191)),AVERAGEIFS(Observed!AK$2:AK$9149,Observed!$A$2:$A$9149,$A1191,Observed!$D$2:$D$9149,$D1191),"")</f>
        <v>25.229865462928441</v>
      </c>
      <c r="AL1191" s="23">
        <f>IF(ISNUMBER(AVERAGEIFS(Observed!AL$2:AL$9149,Observed!$A$2:$A$9149,$A1191,Observed!$D$2:$D$9149,$D1191)),AVERAGEIFS(Observed!AL$2:AL$9149,Observed!$A$2:$A$9149,$A1191,Observed!$D$2:$D$9149,$D1191),"")</f>
        <v>4.0367784740685503E-2</v>
      </c>
      <c r="AM1191" s="23">
        <f>IF(ISNUMBER(AVERAGEIFS(Observed!AM$2:AM$9149,Observed!$A$2:$A$9149,$A1191,Observed!$D$2:$D$9149,$D1191)),AVERAGEIFS(Observed!AM$2:AM$9149,Observed!$A$2:$A$9149,$A1191,Observed!$D$2:$D$9149,$D1191),"")</f>
        <v>4.0367784740685503E-2</v>
      </c>
      <c r="AN1191" s="22">
        <f>IF(ISNUMBER(AVERAGEIFS(Observed!AN$2:AN$9149,Observed!$A$2:$A$9149,$A1191,Observed!$D$2:$D$9149,$D1191)),AVERAGEIFS(Observed!AN$2:AN$9149,Observed!$A$2:$A$9149,$A1191,Observed!$D$2:$D$9149,$D1191),"")</f>
        <v>74.006210684127609</v>
      </c>
      <c r="AO1191" s="22">
        <f>IF(ISNUMBER(AVERAGEIFS(Observed!AO$2:AO$9149,Observed!$A$2:$A$9149,$A1191,Observed!$D$2:$D$9149,$D1191)),AVERAGEIFS(Observed!AO$2:AO$9149,Observed!$A$2:$A$9149,$A1191,Observed!$D$2:$D$9149,$D1191),"")</f>
        <v>12.063012341512803</v>
      </c>
      <c r="AP1191" s="21" t="str">
        <f>IF(ISNUMBER(AVERAGEIFS(Observed!AP$2:AP$9149,Observed!$A$2:$A$9149,$A1191,Observed!$D$2:$D$9149,$D1191)),AVERAGEIFS(Observed!AP$2:AP$9149,Observed!$A$2:$A$9149,$A1191,Observed!$D$2:$D$9149,$D1191),"")</f>
        <v/>
      </c>
      <c r="AQ1191" s="22" t="str">
        <f>IF(ISNUMBER(AVERAGEIFS(Observed!AQ$2:AQ$9149,Observed!$A$2:$A$9149,$A1191,Observed!$D$2:$D$9149,$D1191)),AVERAGEIFS(Observed!AQ$2:AQ$9149,Observed!$A$2:$A$9149,$A1191,Observed!$D$2:$D$9149,$D1191),"")</f>
        <v/>
      </c>
      <c r="AR1191" s="22" t="str">
        <f>IF(ISNUMBER(AVERAGEIFS(Observed!AR$2:AR$9149,Observed!$A$2:$A$9149,$A1191,Observed!$D$2:$D$9149,$D1191)),AVERAGEIFS(Observed!AR$2:AR$9149,Observed!$A$2:$A$9149,$A1191,Observed!$D$2:$D$9149,$D1191),"")</f>
        <v/>
      </c>
      <c r="AS1191" s="22" t="str">
        <f>IF(ISNUMBER(AVERAGEIFS(Observed!AS$2:AS$9149,Observed!$A$2:$A$9149,$A1191,Observed!$D$2:$D$9149,$D1191)),AVERAGEIFS(Observed!AS$2:AS$9149,Observed!$A$2:$A$9149,$A1191,Observed!$D$2:$D$9149,$D1191),"")</f>
        <v/>
      </c>
      <c r="AT1191" s="22" t="str">
        <f>IF(ISNUMBER(AVERAGEIFS(Observed!AT$2:AT$9149,Observed!$A$2:$A$9149,$A1191,Observed!$D$2:$D$9149,$D1191)),AVERAGEIFS(Observed!AT$2:AT$9149,Observed!$A$2:$A$9149,$A1191,Observed!$D$2:$D$9149,$D1191),"")</f>
        <v/>
      </c>
      <c r="AU1191" s="22" t="str">
        <f>IF(ISNUMBER(AVERAGEIFS(Observed!AU$2:AU$9149,Observed!$A$2:$A$9149,$A1191,Observed!$D$2:$D$9149,$D1191)),AVERAGEIFS(Observed!AU$2:AU$9149,Observed!$A$2:$A$9149,$A1191,Observed!$D$2:$D$9149,$D1191),"")</f>
        <v/>
      </c>
      <c r="AV1191" s="2">
        <f>COUNTIFS(Observed!$A$2:$A$9149,$A1191,Observed!$D$2:$D$9149,$D1191)</f>
        <v>5</v>
      </c>
      <c r="AW1191" s="2">
        <f t="shared" si="18"/>
        <v>13</v>
      </c>
    </row>
    <row r="1192" spans="1:49" x14ac:dyDescent="0.25">
      <c r="A1192" t="s">
        <v>157</v>
      </c>
      <c r="B1192" t="s">
        <v>153</v>
      </c>
      <c r="C1192" t="s">
        <v>152</v>
      </c>
      <c r="D1192" s="3">
        <v>41038</v>
      </c>
      <c r="E1192" s="33">
        <v>1</v>
      </c>
      <c r="J1192" t="s">
        <v>150</v>
      </c>
      <c r="K1192" t="s">
        <v>76</v>
      </c>
      <c r="O1192" s="21" t="str">
        <f>IF(ISNUMBER(AVERAGEIFS(Observed!O$2:O$9149,Observed!$A$2:$A$9149,$A1192,Observed!$D$2:$D$9149,$D1192)),AVERAGEIFS(Observed!O$2:O$9149,Observed!$A$2:$A$9149,$A1192,Observed!$D$2:$D$9149,$D1192),"")</f>
        <v/>
      </c>
      <c r="P1192" s="22" t="str">
        <f>IF(ISNUMBER(AVERAGEIFS(Observed!P$2:P$9149,Observed!$A$2:$A$9149,$A1192,Observed!$D$2:$D$9149,$D1192)),AVERAGEIFS(Observed!P$2:P$9149,Observed!$A$2:$A$9149,$A1192,Observed!$D$2:$D$9149,$D1192),"")</f>
        <v/>
      </c>
      <c r="Q1192" s="22" t="str">
        <f>IF(ISNUMBER(AVERAGEIFS(Observed!Q$2:Q$9149,Observed!$A$2:$A$9149,$A1192,Observed!$D$2:$D$9149,$D1192)),AVERAGEIFS(Observed!Q$2:Q$9149,Observed!$A$2:$A$9149,$A1192,Observed!$D$2:$D$9149,$D1192),"")</f>
        <v/>
      </c>
      <c r="R1192" s="22" t="str">
        <f>IF(ISNUMBER(AVERAGEIFS(Observed!R$2:R$9149,Observed!$A$2:$A$9149,$A1192,Observed!$D$2:$D$9149,$D1192)),AVERAGEIFS(Observed!R$2:R$9149,Observed!$A$2:$A$9149,$A1192,Observed!$D$2:$D$9149,$D1192),"")</f>
        <v/>
      </c>
      <c r="S1192" s="22" t="str">
        <f>IF(ISNUMBER(AVERAGEIFS(Observed!S$2:S$9149,Observed!$A$2:$A$9149,$A1192,Observed!$D$2:$D$9149,$D1192)),AVERAGEIFS(Observed!S$2:S$9149,Observed!$A$2:$A$9149,$A1192,Observed!$D$2:$D$9149,$D1192),"")</f>
        <v/>
      </c>
      <c r="T1192" s="23" t="str">
        <f>IF(ISNUMBER(AVERAGEIFS(Observed!T$2:T$9149,Observed!$A$2:$A$9149,$A1192,Observed!$D$2:$D$9149,$D1192)),AVERAGEIFS(Observed!T$2:T$9149,Observed!$A$2:$A$9149,$A1192,Observed!$D$2:$D$9149,$D1192),"")</f>
        <v/>
      </c>
      <c r="U1192" s="23" t="str">
        <f>IF(ISNUMBER(AVERAGEIFS(Observed!U$2:U$9149,Observed!$A$2:$A$9149,$A1192,Observed!$D$2:$D$9149,$D1192)),AVERAGEIFS(Observed!U$2:U$9149,Observed!$A$2:$A$9149,$A1192,Observed!$D$2:$D$9149,$D1192),"")</f>
        <v/>
      </c>
      <c r="V1192" s="23" t="str">
        <f>IF(ISNUMBER(AVERAGEIFS(Observed!V$2:V$9149,Observed!$A$2:$A$9149,$A1192,Observed!$D$2:$D$9149,$D1192)),AVERAGEIFS(Observed!V$2:V$9149,Observed!$A$2:$A$9149,$A1192,Observed!$D$2:$D$9149,$D1192),"")</f>
        <v/>
      </c>
      <c r="W1192" s="21" t="str">
        <f>IF(ISNUMBER(AVERAGEIFS(Observed!W$2:W$9149,Observed!$A$2:$A$9149,$A1192,Observed!$D$2:$D$9149,$D1192)),AVERAGEIFS(Observed!W$2:W$9149,Observed!$A$2:$A$9149,$A1192,Observed!$D$2:$D$9149,$D1192),"")</f>
        <v/>
      </c>
      <c r="X1192" s="35" t="str">
        <f>IF(ISNUMBER(AVERAGEIFS(Observed!X$2:X$9149,Observed!$A$2:$A$9149,$A1192,Observed!$D$2:$D$9149,$D1192)),AVERAGEIFS(Observed!X$2:X$9149,Observed!$A$2:$A$9149,$A1192,Observed!$D$2:$D$9149,$D1192),"")</f>
        <v/>
      </c>
      <c r="Y1192" s="35" t="str">
        <f>IF(ISNUMBER(AVERAGEIFS(Observed!Y$2:Y$9149,Observed!$A$2:$A$9149,$A1192,Observed!$D$2:$D$9149,$D1192)),AVERAGEIFS(Observed!Y$2:Y$9149,Observed!$A$2:$A$9149,$A1192,Observed!$D$2:$D$9149,$D1192),"")</f>
        <v/>
      </c>
      <c r="Z1192" s="22" t="str">
        <f>IF(ISNUMBER(AVERAGEIFS(Observed!Z$2:Z$9149,Observed!$A$2:$A$9149,$A1192,Observed!$D$2:$D$9149,$D1192)),AVERAGEIFS(Observed!Z$2:Z$9149,Observed!$A$2:$A$9149,$A1192,Observed!$D$2:$D$9149,$D1192),"")</f>
        <v/>
      </c>
      <c r="AA1192" s="22" t="str">
        <f>IF(ISNUMBER(AVERAGEIFS(Observed!AA$2:AA$9149,Observed!$A$2:$A$9149,$A1192,Observed!$D$2:$D$9149,$D1192)),AVERAGEIFS(Observed!AA$2:AA$9149,Observed!$A$2:$A$9149,$A1192,Observed!$D$2:$D$9149,$D1192),"")</f>
        <v/>
      </c>
      <c r="AB1192" s="22" t="str">
        <f>IF(ISNUMBER(AVERAGEIFS(Observed!AB$2:AB$9149,Observed!$A$2:$A$9149,$A1192,Observed!$D$2:$D$9149,$D1192)),AVERAGEIFS(Observed!AB$2:AB$9149,Observed!$A$2:$A$9149,$A1192,Observed!$D$2:$D$9149,$D1192),"")</f>
        <v/>
      </c>
      <c r="AC1192" s="22" t="str">
        <f>IF(ISNUMBER(AVERAGEIFS(Observed!AC$2:AC$9149,Observed!$A$2:$A$9149,$A1192,Observed!$D$2:$D$9149,$D1192)),AVERAGEIFS(Observed!AC$2:AC$9149,Observed!$A$2:$A$9149,$A1192,Observed!$D$2:$D$9149,$D1192),"")</f>
        <v/>
      </c>
      <c r="AD1192" s="22" t="str">
        <f>IF(ISNUMBER(AVERAGEIFS(Observed!AD$2:AD$9149,Observed!$A$2:$A$9149,$A1192,Observed!$D$2:$D$9149,$D1192)),AVERAGEIFS(Observed!AD$2:AD$9149,Observed!$A$2:$A$9149,$A1192,Observed!$D$2:$D$9149,$D1192),"")</f>
        <v/>
      </c>
      <c r="AE1192" s="22" t="str">
        <f>IF(ISNUMBER(AVERAGEIFS(Observed!AE$2:AE$9149,Observed!$A$2:$A$9149,$A1192,Observed!$D$2:$D$9149,$D1192)),AVERAGEIFS(Observed!AE$2:AE$9149,Observed!$A$2:$A$9149,$A1192,Observed!$D$2:$D$9149,$D1192),"")</f>
        <v/>
      </c>
      <c r="AF1192" s="22" t="str">
        <f>IF(ISNUMBER(AVERAGEIFS(Observed!AF$2:AF$9149,Observed!$A$2:$A$9149,$A1192,Observed!$D$2:$D$9149,$D1192)),AVERAGEIFS(Observed!AF$2:AF$9149,Observed!$A$2:$A$9149,$A1192,Observed!$D$2:$D$9149,$D1192),"")</f>
        <v/>
      </c>
      <c r="AG1192" s="22" t="str">
        <f>IF(ISNUMBER(AVERAGEIFS(Observed!AG$2:AG$9149,Observed!$A$2:$A$9149,$A1192,Observed!$D$2:$D$9149,$D1192)),AVERAGEIFS(Observed!AG$2:AG$9149,Observed!$A$2:$A$9149,$A1192,Observed!$D$2:$D$9149,$D1192),"")</f>
        <v/>
      </c>
      <c r="AH1192" s="22" t="str">
        <f>IF(ISNUMBER(AVERAGEIFS(Observed!AH$2:AH$9149,Observed!$A$2:$A$9149,$A1192,Observed!$D$2:$D$9149,$D1192)),AVERAGEIFS(Observed!AH$2:AH$9149,Observed!$A$2:$A$9149,$A1192,Observed!$D$2:$D$9149,$D1192),"")</f>
        <v/>
      </c>
      <c r="AI1192" s="22" t="str">
        <f>IF(ISNUMBER(AVERAGEIFS(Observed!AI$2:AI$9149,Observed!$A$2:$A$9149,$A1192,Observed!$D$2:$D$9149,$D1192)),AVERAGEIFS(Observed!AI$2:AI$9149,Observed!$A$2:$A$9149,$A1192,Observed!$D$2:$D$9149,$D1192),"")</f>
        <v/>
      </c>
      <c r="AJ1192" s="22" t="str">
        <f>IF(ISNUMBER(AVERAGEIFS(Observed!AJ$2:AJ$9149,Observed!$A$2:$A$9149,$A1192,Observed!$D$2:$D$9149,$D1192)),AVERAGEIFS(Observed!AJ$2:AJ$9149,Observed!$A$2:$A$9149,$A1192,Observed!$D$2:$D$9149,$D1192),"")</f>
        <v/>
      </c>
      <c r="AK1192" s="22" t="str">
        <f>IF(ISNUMBER(AVERAGEIFS(Observed!AK$2:AK$9149,Observed!$A$2:$A$9149,$A1192,Observed!$D$2:$D$9149,$D1192)),AVERAGEIFS(Observed!AK$2:AK$9149,Observed!$A$2:$A$9149,$A1192,Observed!$D$2:$D$9149,$D1192),"")</f>
        <v/>
      </c>
      <c r="AL1192" s="23" t="str">
        <f>IF(ISNUMBER(AVERAGEIFS(Observed!AL$2:AL$9149,Observed!$A$2:$A$9149,$A1192,Observed!$D$2:$D$9149,$D1192)),AVERAGEIFS(Observed!AL$2:AL$9149,Observed!$A$2:$A$9149,$A1192,Observed!$D$2:$D$9149,$D1192),"")</f>
        <v/>
      </c>
      <c r="AM1192" s="23" t="str">
        <f>IF(ISNUMBER(AVERAGEIFS(Observed!AM$2:AM$9149,Observed!$A$2:$A$9149,$A1192,Observed!$D$2:$D$9149,$D1192)),AVERAGEIFS(Observed!AM$2:AM$9149,Observed!$A$2:$A$9149,$A1192,Observed!$D$2:$D$9149,$D1192),"")</f>
        <v/>
      </c>
      <c r="AN1192" s="22" t="str">
        <f>IF(ISNUMBER(AVERAGEIFS(Observed!AN$2:AN$9149,Observed!$A$2:$A$9149,$A1192,Observed!$D$2:$D$9149,$D1192)),AVERAGEIFS(Observed!AN$2:AN$9149,Observed!$A$2:$A$9149,$A1192,Observed!$D$2:$D$9149,$D1192),"")</f>
        <v/>
      </c>
      <c r="AO1192" s="22" t="str">
        <f>IF(ISNUMBER(AVERAGEIFS(Observed!AO$2:AO$9149,Observed!$A$2:$A$9149,$A1192,Observed!$D$2:$D$9149,$D1192)),AVERAGEIFS(Observed!AO$2:AO$9149,Observed!$A$2:$A$9149,$A1192,Observed!$D$2:$D$9149,$D1192),"")</f>
        <v/>
      </c>
      <c r="AP1192" s="21" t="str">
        <f>IF(ISNUMBER(AVERAGEIFS(Observed!AP$2:AP$9149,Observed!$A$2:$A$9149,$A1192,Observed!$D$2:$D$9149,$D1192)),AVERAGEIFS(Observed!AP$2:AP$9149,Observed!$A$2:$A$9149,$A1192,Observed!$D$2:$D$9149,$D1192),"")</f>
        <v/>
      </c>
      <c r="AQ1192" s="22" t="str">
        <f>IF(ISNUMBER(AVERAGEIFS(Observed!AQ$2:AQ$9149,Observed!$A$2:$A$9149,$A1192,Observed!$D$2:$D$9149,$D1192)),AVERAGEIFS(Observed!AQ$2:AQ$9149,Observed!$A$2:$A$9149,$A1192,Observed!$D$2:$D$9149,$D1192),"")</f>
        <v/>
      </c>
      <c r="AR1192" s="22" t="str">
        <f>IF(ISNUMBER(AVERAGEIFS(Observed!AR$2:AR$9149,Observed!$A$2:$A$9149,$A1192,Observed!$D$2:$D$9149,$D1192)),AVERAGEIFS(Observed!AR$2:AR$9149,Observed!$A$2:$A$9149,$A1192,Observed!$D$2:$D$9149,$D1192),"")</f>
        <v/>
      </c>
      <c r="AS1192" s="22" t="str">
        <f>IF(ISNUMBER(AVERAGEIFS(Observed!AS$2:AS$9149,Observed!$A$2:$A$9149,$A1192,Observed!$D$2:$D$9149,$D1192)),AVERAGEIFS(Observed!AS$2:AS$9149,Observed!$A$2:$A$9149,$A1192,Observed!$D$2:$D$9149,$D1192),"")</f>
        <v/>
      </c>
      <c r="AT1192" s="22" t="str">
        <f>IF(ISNUMBER(AVERAGEIFS(Observed!AT$2:AT$9149,Observed!$A$2:$A$9149,$A1192,Observed!$D$2:$D$9149,$D1192)),AVERAGEIFS(Observed!AT$2:AT$9149,Observed!$A$2:$A$9149,$A1192,Observed!$D$2:$D$9149,$D1192),"")</f>
        <v/>
      </c>
      <c r="AU1192" s="22" t="str">
        <f>IF(ISNUMBER(AVERAGEIFS(Observed!AU$2:AU$9149,Observed!$A$2:$A$9149,$A1192,Observed!$D$2:$D$9149,$D1192)),AVERAGEIFS(Observed!AU$2:AU$9149,Observed!$A$2:$A$9149,$A1192,Observed!$D$2:$D$9149,$D1192),"")</f>
        <v/>
      </c>
      <c r="AV1192" s="2">
        <f>COUNTIFS(Observed!$A$2:$A$9149,$A1192,Observed!$D$2:$D$9149,$D1192)</f>
        <v>5</v>
      </c>
      <c r="AW1192" s="2">
        <f t="shared" si="18"/>
        <v>0</v>
      </c>
    </row>
    <row r="1193" spans="1:49" x14ac:dyDescent="0.25">
      <c r="A1193" t="s">
        <v>157</v>
      </c>
      <c r="B1193" t="s">
        <v>153</v>
      </c>
      <c r="C1193" t="s">
        <v>152</v>
      </c>
      <c r="D1193" s="3">
        <v>41142</v>
      </c>
      <c r="E1193" s="33">
        <v>1</v>
      </c>
      <c r="J1193" t="s">
        <v>150</v>
      </c>
      <c r="K1193" t="s">
        <v>136</v>
      </c>
      <c r="O1193" s="21" t="str">
        <f>IF(ISNUMBER(AVERAGEIFS(Observed!O$2:O$9149,Observed!$A$2:$A$9149,$A1193,Observed!$D$2:$D$9149,$D1193)),AVERAGEIFS(Observed!O$2:O$9149,Observed!$A$2:$A$9149,$A1193,Observed!$D$2:$D$9149,$D1193),"")</f>
        <v/>
      </c>
      <c r="P1193" s="22" t="str">
        <f>IF(ISNUMBER(AVERAGEIFS(Observed!P$2:P$9149,Observed!$A$2:$A$9149,$A1193,Observed!$D$2:$D$9149,$D1193)),AVERAGEIFS(Observed!P$2:P$9149,Observed!$A$2:$A$9149,$A1193,Observed!$D$2:$D$9149,$D1193),"")</f>
        <v/>
      </c>
      <c r="Q1193" s="22" t="str">
        <f>IF(ISNUMBER(AVERAGEIFS(Observed!Q$2:Q$9149,Observed!$A$2:$A$9149,$A1193,Observed!$D$2:$D$9149,$D1193)),AVERAGEIFS(Observed!Q$2:Q$9149,Observed!$A$2:$A$9149,$A1193,Observed!$D$2:$D$9149,$D1193),"")</f>
        <v/>
      </c>
      <c r="R1193" s="22" t="str">
        <f>IF(ISNUMBER(AVERAGEIFS(Observed!R$2:R$9149,Observed!$A$2:$A$9149,$A1193,Observed!$D$2:$D$9149,$D1193)),AVERAGEIFS(Observed!R$2:R$9149,Observed!$A$2:$A$9149,$A1193,Observed!$D$2:$D$9149,$D1193),"")</f>
        <v/>
      </c>
      <c r="S1193" s="22" t="str">
        <f>IF(ISNUMBER(AVERAGEIFS(Observed!S$2:S$9149,Observed!$A$2:$A$9149,$A1193,Observed!$D$2:$D$9149,$D1193)),AVERAGEIFS(Observed!S$2:S$9149,Observed!$A$2:$A$9149,$A1193,Observed!$D$2:$D$9149,$D1193),"")</f>
        <v/>
      </c>
      <c r="T1193" s="23" t="str">
        <f>IF(ISNUMBER(AVERAGEIFS(Observed!T$2:T$9149,Observed!$A$2:$A$9149,$A1193,Observed!$D$2:$D$9149,$D1193)),AVERAGEIFS(Observed!T$2:T$9149,Observed!$A$2:$A$9149,$A1193,Observed!$D$2:$D$9149,$D1193),"")</f>
        <v/>
      </c>
      <c r="U1193" s="23" t="str">
        <f>IF(ISNUMBER(AVERAGEIFS(Observed!U$2:U$9149,Observed!$A$2:$A$9149,$A1193,Observed!$D$2:$D$9149,$D1193)),AVERAGEIFS(Observed!U$2:U$9149,Observed!$A$2:$A$9149,$A1193,Observed!$D$2:$D$9149,$D1193),"")</f>
        <v/>
      </c>
      <c r="V1193" s="23" t="str">
        <f>IF(ISNUMBER(AVERAGEIFS(Observed!V$2:V$9149,Observed!$A$2:$A$9149,$A1193,Observed!$D$2:$D$9149,$D1193)),AVERAGEIFS(Observed!V$2:V$9149,Observed!$A$2:$A$9149,$A1193,Observed!$D$2:$D$9149,$D1193),"")</f>
        <v/>
      </c>
      <c r="W1193" s="21" t="str">
        <f>IF(ISNUMBER(AVERAGEIFS(Observed!W$2:W$9149,Observed!$A$2:$A$9149,$A1193,Observed!$D$2:$D$9149,$D1193)),AVERAGEIFS(Observed!W$2:W$9149,Observed!$A$2:$A$9149,$A1193,Observed!$D$2:$D$9149,$D1193),"")</f>
        <v/>
      </c>
      <c r="X1193" s="35">
        <f>IF(ISNUMBER(AVERAGEIFS(Observed!X$2:X$9149,Observed!$A$2:$A$9149,$A1193,Observed!$D$2:$D$9149,$D1193)),AVERAGEIFS(Observed!X$2:X$9149,Observed!$A$2:$A$9149,$A1193,Observed!$D$2:$D$9149,$D1193),"")</f>
        <v>0.79225764595775838</v>
      </c>
      <c r="Y1193" s="35">
        <f>IF(ISNUMBER(AVERAGEIFS(Observed!Y$2:Y$9149,Observed!$A$2:$A$9149,$A1193,Observed!$D$2:$D$9149,$D1193)),AVERAGEIFS(Observed!Y$2:Y$9149,Observed!$A$2:$A$9149,$A1193,Observed!$D$2:$D$9149,$D1193),"")</f>
        <v>0.20774235404224156</v>
      </c>
      <c r="Z1193" s="22" t="str">
        <f>IF(ISNUMBER(AVERAGEIFS(Observed!Z$2:Z$9149,Observed!$A$2:$A$9149,$A1193,Observed!$D$2:$D$9149,$D1193)),AVERAGEIFS(Observed!Z$2:Z$9149,Observed!$A$2:$A$9149,$A1193,Observed!$D$2:$D$9149,$D1193),"")</f>
        <v/>
      </c>
      <c r="AA1193" s="22" t="str">
        <f>IF(ISNUMBER(AVERAGEIFS(Observed!AA$2:AA$9149,Observed!$A$2:$A$9149,$A1193,Observed!$D$2:$D$9149,$D1193)),AVERAGEIFS(Observed!AA$2:AA$9149,Observed!$A$2:$A$9149,$A1193,Observed!$D$2:$D$9149,$D1193),"")</f>
        <v/>
      </c>
      <c r="AB1193" s="22" t="str">
        <f>IF(ISNUMBER(AVERAGEIFS(Observed!AB$2:AB$9149,Observed!$A$2:$A$9149,$A1193,Observed!$D$2:$D$9149,$D1193)),AVERAGEIFS(Observed!AB$2:AB$9149,Observed!$A$2:$A$9149,$A1193,Observed!$D$2:$D$9149,$D1193),"")</f>
        <v/>
      </c>
      <c r="AC1193" s="22" t="str">
        <f>IF(ISNUMBER(AVERAGEIFS(Observed!AC$2:AC$9149,Observed!$A$2:$A$9149,$A1193,Observed!$D$2:$D$9149,$D1193)),AVERAGEIFS(Observed!AC$2:AC$9149,Observed!$A$2:$A$9149,$A1193,Observed!$D$2:$D$9149,$D1193),"")</f>
        <v/>
      </c>
      <c r="AD1193" s="22" t="str">
        <f>IF(ISNUMBER(AVERAGEIFS(Observed!AD$2:AD$9149,Observed!$A$2:$A$9149,$A1193,Observed!$D$2:$D$9149,$D1193)),AVERAGEIFS(Observed!AD$2:AD$9149,Observed!$A$2:$A$9149,$A1193,Observed!$D$2:$D$9149,$D1193),"")</f>
        <v/>
      </c>
      <c r="AE1193" s="22">
        <f>IF(ISNUMBER(AVERAGEIFS(Observed!AE$2:AE$9149,Observed!$A$2:$A$9149,$A1193,Observed!$D$2:$D$9149,$D1193)),AVERAGEIFS(Observed!AE$2:AE$9149,Observed!$A$2:$A$9149,$A1193,Observed!$D$2:$D$9149,$D1193),"")</f>
        <v>87.2475065459559</v>
      </c>
      <c r="AF1193" s="22">
        <f>IF(ISNUMBER(AVERAGEIFS(Observed!AF$2:AF$9149,Observed!$A$2:$A$9149,$A1193,Observed!$D$2:$D$9149,$D1193)),AVERAGEIFS(Observed!AF$2:AF$9149,Observed!$A$2:$A$9149,$A1193,Observed!$D$2:$D$9149,$D1193),"")</f>
        <v>11.557164194928763</v>
      </c>
      <c r="AG1193" s="22">
        <f>IF(ISNUMBER(AVERAGEIFS(Observed!AG$2:AG$9149,Observed!$A$2:$A$9149,$A1193,Observed!$D$2:$D$9149,$D1193)),AVERAGEIFS(Observed!AG$2:AG$9149,Observed!$A$2:$A$9149,$A1193,Observed!$D$2:$D$9149,$D1193),"")</f>
        <v>88.44283580507124</v>
      </c>
      <c r="AH1193" s="22">
        <f>IF(ISNUMBER(AVERAGEIFS(Observed!AH$2:AH$9149,Observed!$A$2:$A$9149,$A1193,Observed!$D$2:$D$9149,$D1193)),AVERAGEIFS(Observed!AH$2:AH$9149,Observed!$A$2:$A$9149,$A1193,Observed!$D$2:$D$9149,$D1193),"")</f>
        <v>22.800012605554624</v>
      </c>
      <c r="AI1193" s="22">
        <f>IF(ISNUMBER(AVERAGEIFS(Observed!AI$2:AI$9149,Observed!$A$2:$A$9149,$A1193,Observed!$D$2:$D$9149,$D1193)),AVERAGEIFS(Observed!AI$2:AI$9149,Observed!$A$2:$A$9149,$A1193,Observed!$D$2:$D$9149,$D1193),"")</f>
        <v>31.76063813642676</v>
      </c>
      <c r="AJ1193" s="22">
        <f>IF(ISNUMBER(AVERAGEIFS(Observed!AJ$2:AJ$9149,Observed!$A$2:$A$9149,$A1193,Observed!$D$2:$D$9149,$D1193)),AVERAGEIFS(Observed!AJ$2:AJ$9149,Observed!$A$2:$A$9149,$A1193,Observed!$D$2:$D$9149,$D1193),"")</f>
        <v>16.341238083749786</v>
      </c>
      <c r="AK1193" s="22">
        <f>IF(ISNUMBER(AVERAGEIFS(Observed!AK$2:AK$9149,Observed!$A$2:$A$9149,$A1193,Observed!$D$2:$D$9149,$D1193)),AVERAGEIFS(Observed!AK$2:AK$9149,Observed!$A$2:$A$9149,$A1193,Observed!$D$2:$D$9149,$D1193),"")</f>
        <v>20.859070440125052</v>
      </c>
      <c r="AL1193" s="23">
        <f>IF(ISNUMBER(AVERAGEIFS(Observed!AL$2:AL$9149,Observed!$A$2:$A$9149,$A1193,Observed!$D$2:$D$9149,$D1193)),AVERAGEIFS(Observed!AL$2:AL$9149,Observed!$A$2:$A$9149,$A1193,Observed!$D$2:$D$9149,$D1193),"")</f>
        <v>3.3374512704200082E-2</v>
      </c>
      <c r="AM1193" s="23">
        <f>IF(ISNUMBER(AVERAGEIFS(Observed!AM$2:AM$9149,Observed!$A$2:$A$9149,$A1193,Observed!$D$2:$D$9149,$D1193)),AVERAGEIFS(Observed!AM$2:AM$9149,Observed!$A$2:$A$9149,$A1193,Observed!$D$2:$D$9149,$D1193),"")</f>
        <v>3.3374512704200082E-2</v>
      </c>
      <c r="AN1193" s="22">
        <f>IF(ISNUMBER(AVERAGEIFS(Observed!AN$2:AN$9149,Observed!$A$2:$A$9149,$A1193,Observed!$D$2:$D$9149,$D1193)),AVERAGEIFS(Observed!AN$2:AN$9149,Observed!$A$2:$A$9149,$A1193,Observed!$D$2:$D$9149,$D1193),"")</f>
        <v>71.630350058597315</v>
      </c>
      <c r="AO1193" s="22">
        <f>IF(ISNUMBER(AVERAGEIFS(Observed!AO$2:AO$9149,Observed!$A$2:$A$9149,$A1193,Observed!$D$2:$D$9149,$D1193)),AVERAGEIFS(Observed!AO$2:AO$9149,Observed!$A$2:$A$9149,$A1193,Observed!$D$2:$D$9149,$D1193),"")</f>
        <v>11.675747059551362</v>
      </c>
      <c r="AP1193" s="21" t="str">
        <f>IF(ISNUMBER(AVERAGEIFS(Observed!AP$2:AP$9149,Observed!$A$2:$A$9149,$A1193,Observed!$D$2:$D$9149,$D1193)),AVERAGEIFS(Observed!AP$2:AP$9149,Observed!$A$2:$A$9149,$A1193,Observed!$D$2:$D$9149,$D1193),"")</f>
        <v/>
      </c>
      <c r="AQ1193" s="22" t="str">
        <f>IF(ISNUMBER(AVERAGEIFS(Observed!AQ$2:AQ$9149,Observed!$A$2:$A$9149,$A1193,Observed!$D$2:$D$9149,$D1193)),AVERAGEIFS(Observed!AQ$2:AQ$9149,Observed!$A$2:$A$9149,$A1193,Observed!$D$2:$D$9149,$D1193),"")</f>
        <v/>
      </c>
      <c r="AR1193" s="22" t="str">
        <f>IF(ISNUMBER(AVERAGEIFS(Observed!AR$2:AR$9149,Observed!$A$2:$A$9149,$A1193,Observed!$D$2:$D$9149,$D1193)),AVERAGEIFS(Observed!AR$2:AR$9149,Observed!$A$2:$A$9149,$A1193,Observed!$D$2:$D$9149,$D1193),"")</f>
        <v/>
      </c>
      <c r="AS1193" s="22" t="str">
        <f>IF(ISNUMBER(AVERAGEIFS(Observed!AS$2:AS$9149,Observed!$A$2:$A$9149,$A1193,Observed!$D$2:$D$9149,$D1193)),AVERAGEIFS(Observed!AS$2:AS$9149,Observed!$A$2:$A$9149,$A1193,Observed!$D$2:$D$9149,$D1193),"")</f>
        <v/>
      </c>
      <c r="AT1193" s="22" t="str">
        <f>IF(ISNUMBER(AVERAGEIFS(Observed!AT$2:AT$9149,Observed!$A$2:$A$9149,$A1193,Observed!$D$2:$D$9149,$D1193)),AVERAGEIFS(Observed!AT$2:AT$9149,Observed!$A$2:$A$9149,$A1193,Observed!$D$2:$D$9149,$D1193),"")</f>
        <v/>
      </c>
      <c r="AU1193" s="22" t="str">
        <f>IF(ISNUMBER(AVERAGEIFS(Observed!AU$2:AU$9149,Observed!$A$2:$A$9149,$A1193,Observed!$D$2:$D$9149,$D1193)),AVERAGEIFS(Observed!AU$2:AU$9149,Observed!$A$2:$A$9149,$A1193,Observed!$D$2:$D$9149,$D1193),"")</f>
        <v/>
      </c>
      <c r="AV1193" s="2">
        <f>COUNTIFS(Observed!$A$2:$A$9149,$A1193,Observed!$D$2:$D$9149,$D1193)</f>
        <v>5</v>
      </c>
      <c r="AW1193" s="2">
        <f t="shared" si="18"/>
        <v>13</v>
      </c>
    </row>
    <row r="1194" spans="1:49" x14ac:dyDescent="0.25">
      <c r="A1194" t="s">
        <v>157</v>
      </c>
      <c r="B1194" t="s">
        <v>153</v>
      </c>
      <c r="C1194" t="s">
        <v>152</v>
      </c>
      <c r="D1194" s="3">
        <v>41143</v>
      </c>
      <c r="E1194" s="33">
        <v>1</v>
      </c>
      <c r="J1194" t="s">
        <v>150</v>
      </c>
      <c r="K1194" t="s">
        <v>136</v>
      </c>
      <c r="O1194" s="21" t="str">
        <f>IF(ISNUMBER(AVERAGEIFS(Observed!O$2:O$9149,Observed!$A$2:$A$9149,$A1194,Observed!$D$2:$D$9149,$D1194)),AVERAGEIFS(Observed!O$2:O$9149,Observed!$A$2:$A$9149,$A1194,Observed!$D$2:$D$9149,$D1194),"")</f>
        <v/>
      </c>
      <c r="P1194" s="22" t="str">
        <f>IF(ISNUMBER(AVERAGEIFS(Observed!P$2:P$9149,Observed!$A$2:$A$9149,$A1194,Observed!$D$2:$D$9149,$D1194)),AVERAGEIFS(Observed!P$2:P$9149,Observed!$A$2:$A$9149,$A1194,Observed!$D$2:$D$9149,$D1194),"")</f>
        <v/>
      </c>
      <c r="Q1194" s="22">
        <f>IF(ISNUMBER(AVERAGEIFS(Observed!Q$2:Q$9149,Observed!$A$2:$A$9149,$A1194,Observed!$D$2:$D$9149,$D1194)),AVERAGEIFS(Observed!Q$2:Q$9149,Observed!$A$2:$A$9149,$A1194,Observed!$D$2:$D$9149,$D1194),"")</f>
        <v>56.490000000000222</v>
      </c>
      <c r="R1194" s="22">
        <f>IF(ISNUMBER(AVERAGEIFS(Observed!R$2:R$9149,Observed!$A$2:$A$9149,$A1194,Observed!$D$2:$D$9149,$D1194)),AVERAGEIFS(Observed!R$2:R$9149,Observed!$A$2:$A$9149,$A1194,Observed!$D$2:$D$9149,$D1194),"")</f>
        <v>56.490000000000222</v>
      </c>
      <c r="S1194" s="22">
        <f>IF(ISNUMBER(AVERAGEIFS(Observed!S$2:S$9149,Observed!$A$2:$A$9149,$A1194,Observed!$D$2:$D$9149,$D1194)),AVERAGEIFS(Observed!S$2:S$9149,Observed!$A$2:$A$9149,$A1194,Observed!$D$2:$D$9149,$D1194),"")</f>
        <v>56.490000000000222</v>
      </c>
      <c r="T1194" s="23" t="str">
        <f>IF(ISNUMBER(AVERAGEIFS(Observed!T$2:T$9149,Observed!$A$2:$A$9149,$A1194,Observed!$D$2:$D$9149,$D1194)),AVERAGEIFS(Observed!T$2:T$9149,Observed!$A$2:$A$9149,$A1194,Observed!$D$2:$D$9149,$D1194),"")</f>
        <v/>
      </c>
      <c r="U1194" s="23" t="str">
        <f>IF(ISNUMBER(AVERAGEIFS(Observed!U$2:U$9149,Observed!$A$2:$A$9149,$A1194,Observed!$D$2:$D$9149,$D1194)),AVERAGEIFS(Observed!U$2:U$9149,Observed!$A$2:$A$9149,$A1194,Observed!$D$2:$D$9149,$D1194),"")</f>
        <v/>
      </c>
      <c r="V1194" s="23" t="str">
        <f>IF(ISNUMBER(AVERAGEIFS(Observed!V$2:V$9149,Observed!$A$2:$A$9149,$A1194,Observed!$D$2:$D$9149,$D1194)),AVERAGEIFS(Observed!V$2:V$9149,Observed!$A$2:$A$9149,$A1194,Observed!$D$2:$D$9149,$D1194),"")</f>
        <v/>
      </c>
      <c r="W1194" s="21" t="str">
        <f>IF(ISNUMBER(AVERAGEIFS(Observed!W$2:W$9149,Observed!$A$2:$A$9149,$A1194,Observed!$D$2:$D$9149,$D1194)),AVERAGEIFS(Observed!W$2:W$9149,Observed!$A$2:$A$9149,$A1194,Observed!$D$2:$D$9149,$D1194),"")</f>
        <v/>
      </c>
      <c r="X1194" s="35" t="str">
        <f>IF(ISNUMBER(AVERAGEIFS(Observed!X$2:X$9149,Observed!$A$2:$A$9149,$A1194,Observed!$D$2:$D$9149,$D1194)),AVERAGEIFS(Observed!X$2:X$9149,Observed!$A$2:$A$9149,$A1194,Observed!$D$2:$D$9149,$D1194),"")</f>
        <v/>
      </c>
      <c r="Y1194" s="35" t="str">
        <f>IF(ISNUMBER(AVERAGEIFS(Observed!Y$2:Y$9149,Observed!$A$2:$A$9149,$A1194,Observed!$D$2:$D$9149,$D1194)),AVERAGEIFS(Observed!Y$2:Y$9149,Observed!$A$2:$A$9149,$A1194,Observed!$D$2:$D$9149,$D1194),"")</f>
        <v/>
      </c>
      <c r="Z1194" s="22" t="str">
        <f>IF(ISNUMBER(AVERAGEIFS(Observed!Z$2:Z$9149,Observed!$A$2:$A$9149,$A1194,Observed!$D$2:$D$9149,$D1194)),AVERAGEIFS(Observed!Z$2:Z$9149,Observed!$A$2:$A$9149,$A1194,Observed!$D$2:$D$9149,$D1194),"")</f>
        <v/>
      </c>
      <c r="AA1194" s="22" t="str">
        <f>IF(ISNUMBER(AVERAGEIFS(Observed!AA$2:AA$9149,Observed!$A$2:$A$9149,$A1194,Observed!$D$2:$D$9149,$D1194)),AVERAGEIFS(Observed!AA$2:AA$9149,Observed!$A$2:$A$9149,$A1194,Observed!$D$2:$D$9149,$D1194),"")</f>
        <v/>
      </c>
      <c r="AB1194" s="22" t="str">
        <f>IF(ISNUMBER(AVERAGEIFS(Observed!AB$2:AB$9149,Observed!$A$2:$A$9149,$A1194,Observed!$D$2:$D$9149,$D1194)),AVERAGEIFS(Observed!AB$2:AB$9149,Observed!$A$2:$A$9149,$A1194,Observed!$D$2:$D$9149,$D1194),"")</f>
        <v/>
      </c>
      <c r="AC1194" s="22" t="str">
        <f>IF(ISNUMBER(AVERAGEIFS(Observed!AC$2:AC$9149,Observed!$A$2:$A$9149,$A1194,Observed!$D$2:$D$9149,$D1194)),AVERAGEIFS(Observed!AC$2:AC$9149,Observed!$A$2:$A$9149,$A1194,Observed!$D$2:$D$9149,$D1194),"")</f>
        <v/>
      </c>
      <c r="AD1194" s="22" t="str">
        <f>IF(ISNUMBER(AVERAGEIFS(Observed!AD$2:AD$9149,Observed!$A$2:$A$9149,$A1194,Observed!$D$2:$D$9149,$D1194)),AVERAGEIFS(Observed!AD$2:AD$9149,Observed!$A$2:$A$9149,$A1194,Observed!$D$2:$D$9149,$D1194),"")</f>
        <v/>
      </c>
      <c r="AE1194" s="22" t="str">
        <f>IF(ISNUMBER(AVERAGEIFS(Observed!AE$2:AE$9149,Observed!$A$2:$A$9149,$A1194,Observed!$D$2:$D$9149,$D1194)),AVERAGEIFS(Observed!AE$2:AE$9149,Observed!$A$2:$A$9149,$A1194,Observed!$D$2:$D$9149,$D1194),"")</f>
        <v/>
      </c>
      <c r="AF1194" s="22" t="str">
        <f>IF(ISNUMBER(AVERAGEIFS(Observed!AF$2:AF$9149,Observed!$A$2:$A$9149,$A1194,Observed!$D$2:$D$9149,$D1194)),AVERAGEIFS(Observed!AF$2:AF$9149,Observed!$A$2:$A$9149,$A1194,Observed!$D$2:$D$9149,$D1194),"")</f>
        <v/>
      </c>
      <c r="AG1194" s="22" t="str">
        <f>IF(ISNUMBER(AVERAGEIFS(Observed!AG$2:AG$9149,Observed!$A$2:$A$9149,$A1194,Observed!$D$2:$D$9149,$D1194)),AVERAGEIFS(Observed!AG$2:AG$9149,Observed!$A$2:$A$9149,$A1194,Observed!$D$2:$D$9149,$D1194),"")</f>
        <v/>
      </c>
      <c r="AH1194" s="22" t="str">
        <f>IF(ISNUMBER(AVERAGEIFS(Observed!AH$2:AH$9149,Observed!$A$2:$A$9149,$A1194,Observed!$D$2:$D$9149,$D1194)),AVERAGEIFS(Observed!AH$2:AH$9149,Observed!$A$2:$A$9149,$A1194,Observed!$D$2:$D$9149,$D1194),"")</f>
        <v/>
      </c>
      <c r="AI1194" s="22" t="str">
        <f>IF(ISNUMBER(AVERAGEIFS(Observed!AI$2:AI$9149,Observed!$A$2:$A$9149,$A1194,Observed!$D$2:$D$9149,$D1194)),AVERAGEIFS(Observed!AI$2:AI$9149,Observed!$A$2:$A$9149,$A1194,Observed!$D$2:$D$9149,$D1194),"")</f>
        <v/>
      </c>
      <c r="AJ1194" s="22" t="str">
        <f>IF(ISNUMBER(AVERAGEIFS(Observed!AJ$2:AJ$9149,Observed!$A$2:$A$9149,$A1194,Observed!$D$2:$D$9149,$D1194)),AVERAGEIFS(Observed!AJ$2:AJ$9149,Observed!$A$2:$A$9149,$A1194,Observed!$D$2:$D$9149,$D1194),"")</f>
        <v/>
      </c>
      <c r="AK1194" s="22" t="str">
        <f>IF(ISNUMBER(AVERAGEIFS(Observed!AK$2:AK$9149,Observed!$A$2:$A$9149,$A1194,Observed!$D$2:$D$9149,$D1194)),AVERAGEIFS(Observed!AK$2:AK$9149,Observed!$A$2:$A$9149,$A1194,Observed!$D$2:$D$9149,$D1194),"")</f>
        <v/>
      </c>
      <c r="AL1194" s="23" t="str">
        <f>IF(ISNUMBER(AVERAGEIFS(Observed!AL$2:AL$9149,Observed!$A$2:$A$9149,$A1194,Observed!$D$2:$D$9149,$D1194)),AVERAGEIFS(Observed!AL$2:AL$9149,Observed!$A$2:$A$9149,$A1194,Observed!$D$2:$D$9149,$D1194),"")</f>
        <v/>
      </c>
      <c r="AM1194" s="23" t="str">
        <f>IF(ISNUMBER(AVERAGEIFS(Observed!AM$2:AM$9149,Observed!$A$2:$A$9149,$A1194,Observed!$D$2:$D$9149,$D1194)),AVERAGEIFS(Observed!AM$2:AM$9149,Observed!$A$2:$A$9149,$A1194,Observed!$D$2:$D$9149,$D1194),"")</f>
        <v/>
      </c>
      <c r="AN1194" s="22" t="str">
        <f>IF(ISNUMBER(AVERAGEIFS(Observed!AN$2:AN$9149,Observed!$A$2:$A$9149,$A1194,Observed!$D$2:$D$9149,$D1194)),AVERAGEIFS(Observed!AN$2:AN$9149,Observed!$A$2:$A$9149,$A1194,Observed!$D$2:$D$9149,$D1194),"")</f>
        <v/>
      </c>
      <c r="AO1194" s="22" t="str">
        <f>IF(ISNUMBER(AVERAGEIFS(Observed!AO$2:AO$9149,Observed!$A$2:$A$9149,$A1194,Observed!$D$2:$D$9149,$D1194)),AVERAGEIFS(Observed!AO$2:AO$9149,Observed!$A$2:$A$9149,$A1194,Observed!$D$2:$D$9149,$D1194),"")</f>
        <v/>
      </c>
      <c r="AP1194" s="21" t="str">
        <f>IF(ISNUMBER(AVERAGEIFS(Observed!AP$2:AP$9149,Observed!$A$2:$A$9149,$A1194,Observed!$D$2:$D$9149,$D1194)),AVERAGEIFS(Observed!AP$2:AP$9149,Observed!$A$2:$A$9149,$A1194,Observed!$D$2:$D$9149,$D1194),"")</f>
        <v/>
      </c>
      <c r="AQ1194" s="22" t="str">
        <f>IF(ISNUMBER(AVERAGEIFS(Observed!AQ$2:AQ$9149,Observed!$A$2:$A$9149,$A1194,Observed!$D$2:$D$9149,$D1194)),AVERAGEIFS(Observed!AQ$2:AQ$9149,Observed!$A$2:$A$9149,$A1194,Observed!$D$2:$D$9149,$D1194),"")</f>
        <v/>
      </c>
      <c r="AR1194" s="22" t="str">
        <f>IF(ISNUMBER(AVERAGEIFS(Observed!AR$2:AR$9149,Observed!$A$2:$A$9149,$A1194,Observed!$D$2:$D$9149,$D1194)),AVERAGEIFS(Observed!AR$2:AR$9149,Observed!$A$2:$A$9149,$A1194,Observed!$D$2:$D$9149,$D1194),"")</f>
        <v/>
      </c>
      <c r="AS1194" s="22" t="str">
        <f>IF(ISNUMBER(AVERAGEIFS(Observed!AS$2:AS$9149,Observed!$A$2:$A$9149,$A1194,Observed!$D$2:$D$9149,$D1194)),AVERAGEIFS(Observed!AS$2:AS$9149,Observed!$A$2:$A$9149,$A1194,Observed!$D$2:$D$9149,$D1194),"")</f>
        <v/>
      </c>
      <c r="AT1194" s="22" t="str">
        <f>IF(ISNUMBER(AVERAGEIFS(Observed!AT$2:AT$9149,Observed!$A$2:$A$9149,$A1194,Observed!$D$2:$D$9149,$D1194)),AVERAGEIFS(Observed!AT$2:AT$9149,Observed!$A$2:$A$9149,$A1194,Observed!$D$2:$D$9149,$D1194),"")</f>
        <v/>
      </c>
      <c r="AU1194" s="22" t="str">
        <f>IF(ISNUMBER(AVERAGEIFS(Observed!AU$2:AU$9149,Observed!$A$2:$A$9149,$A1194,Observed!$D$2:$D$9149,$D1194)),AVERAGEIFS(Observed!AU$2:AU$9149,Observed!$A$2:$A$9149,$A1194,Observed!$D$2:$D$9149,$D1194),"")</f>
        <v/>
      </c>
      <c r="AV1194" s="2">
        <f>COUNTIFS(Observed!$A$2:$A$9149,$A1194,Observed!$D$2:$D$9149,$D1194)</f>
        <v>5</v>
      </c>
      <c r="AW1194" s="2">
        <f t="shared" si="18"/>
        <v>3</v>
      </c>
    </row>
    <row r="1195" spans="1:49" x14ac:dyDescent="0.25">
      <c r="A1195" t="s">
        <v>157</v>
      </c>
      <c r="B1195" t="s">
        <v>153</v>
      </c>
      <c r="C1195" t="s">
        <v>152</v>
      </c>
      <c r="D1195" s="3">
        <v>41156</v>
      </c>
      <c r="E1195" s="33">
        <v>1</v>
      </c>
      <c r="J1195" t="s">
        <v>150</v>
      </c>
      <c r="K1195" t="s">
        <v>136</v>
      </c>
      <c r="O1195" s="21" t="str">
        <f>IF(ISNUMBER(AVERAGEIFS(Observed!O$2:O$9149,Observed!$A$2:$A$9149,$A1195,Observed!$D$2:$D$9149,$D1195)),AVERAGEIFS(Observed!O$2:O$9149,Observed!$A$2:$A$9149,$A1195,Observed!$D$2:$D$9149,$D1195),"")</f>
        <v/>
      </c>
      <c r="P1195" s="22" t="str">
        <f>IF(ISNUMBER(AVERAGEIFS(Observed!P$2:P$9149,Observed!$A$2:$A$9149,$A1195,Observed!$D$2:$D$9149,$D1195)),AVERAGEIFS(Observed!P$2:P$9149,Observed!$A$2:$A$9149,$A1195,Observed!$D$2:$D$9149,$D1195),"")</f>
        <v/>
      </c>
      <c r="Q1195" s="22" t="str">
        <f>IF(ISNUMBER(AVERAGEIFS(Observed!Q$2:Q$9149,Observed!$A$2:$A$9149,$A1195,Observed!$D$2:$D$9149,$D1195)),AVERAGEIFS(Observed!Q$2:Q$9149,Observed!$A$2:$A$9149,$A1195,Observed!$D$2:$D$9149,$D1195),"")</f>
        <v/>
      </c>
      <c r="R1195" s="22" t="str">
        <f>IF(ISNUMBER(AVERAGEIFS(Observed!R$2:R$9149,Observed!$A$2:$A$9149,$A1195,Observed!$D$2:$D$9149,$D1195)),AVERAGEIFS(Observed!R$2:R$9149,Observed!$A$2:$A$9149,$A1195,Observed!$D$2:$D$9149,$D1195),"")</f>
        <v/>
      </c>
      <c r="S1195" s="22" t="str">
        <f>IF(ISNUMBER(AVERAGEIFS(Observed!S$2:S$9149,Observed!$A$2:$A$9149,$A1195,Observed!$D$2:$D$9149,$D1195)),AVERAGEIFS(Observed!S$2:S$9149,Observed!$A$2:$A$9149,$A1195,Observed!$D$2:$D$9149,$D1195),"")</f>
        <v/>
      </c>
      <c r="T1195" s="23" t="str">
        <f>IF(ISNUMBER(AVERAGEIFS(Observed!T$2:T$9149,Observed!$A$2:$A$9149,$A1195,Observed!$D$2:$D$9149,$D1195)),AVERAGEIFS(Observed!T$2:T$9149,Observed!$A$2:$A$9149,$A1195,Observed!$D$2:$D$9149,$D1195),"")</f>
        <v/>
      </c>
      <c r="U1195" s="23" t="str">
        <f>IF(ISNUMBER(AVERAGEIFS(Observed!U$2:U$9149,Observed!$A$2:$A$9149,$A1195,Observed!$D$2:$D$9149,$D1195)),AVERAGEIFS(Observed!U$2:U$9149,Observed!$A$2:$A$9149,$A1195,Observed!$D$2:$D$9149,$D1195),"")</f>
        <v/>
      </c>
      <c r="V1195" s="23" t="str">
        <f>IF(ISNUMBER(AVERAGEIFS(Observed!V$2:V$9149,Observed!$A$2:$A$9149,$A1195,Observed!$D$2:$D$9149,$D1195)),AVERAGEIFS(Observed!V$2:V$9149,Observed!$A$2:$A$9149,$A1195,Observed!$D$2:$D$9149,$D1195),"")</f>
        <v/>
      </c>
      <c r="W1195" s="21" t="str">
        <f>IF(ISNUMBER(AVERAGEIFS(Observed!W$2:W$9149,Observed!$A$2:$A$9149,$A1195,Observed!$D$2:$D$9149,$D1195)),AVERAGEIFS(Observed!W$2:W$9149,Observed!$A$2:$A$9149,$A1195,Observed!$D$2:$D$9149,$D1195),"")</f>
        <v/>
      </c>
      <c r="X1195" s="35" t="str">
        <f>IF(ISNUMBER(AVERAGEIFS(Observed!X$2:X$9149,Observed!$A$2:$A$9149,$A1195,Observed!$D$2:$D$9149,$D1195)),AVERAGEIFS(Observed!X$2:X$9149,Observed!$A$2:$A$9149,$A1195,Observed!$D$2:$D$9149,$D1195),"")</f>
        <v/>
      </c>
      <c r="Y1195" s="35" t="str">
        <f>IF(ISNUMBER(AVERAGEIFS(Observed!Y$2:Y$9149,Observed!$A$2:$A$9149,$A1195,Observed!$D$2:$D$9149,$D1195)),AVERAGEIFS(Observed!Y$2:Y$9149,Observed!$A$2:$A$9149,$A1195,Observed!$D$2:$D$9149,$D1195),"")</f>
        <v/>
      </c>
      <c r="Z1195" s="22" t="str">
        <f>IF(ISNUMBER(AVERAGEIFS(Observed!Z$2:Z$9149,Observed!$A$2:$A$9149,$A1195,Observed!$D$2:$D$9149,$D1195)),AVERAGEIFS(Observed!Z$2:Z$9149,Observed!$A$2:$A$9149,$A1195,Observed!$D$2:$D$9149,$D1195),"")</f>
        <v/>
      </c>
      <c r="AA1195" s="22" t="str">
        <f>IF(ISNUMBER(AVERAGEIFS(Observed!AA$2:AA$9149,Observed!$A$2:$A$9149,$A1195,Observed!$D$2:$D$9149,$D1195)),AVERAGEIFS(Observed!AA$2:AA$9149,Observed!$A$2:$A$9149,$A1195,Observed!$D$2:$D$9149,$D1195),"")</f>
        <v/>
      </c>
      <c r="AB1195" s="22" t="str">
        <f>IF(ISNUMBER(AVERAGEIFS(Observed!AB$2:AB$9149,Observed!$A$2:$A$9149,$A1195,Observed!$D$2:$D$9149,$D1195)),AVERAGEIFS(Observed!AB$2:AB$9149,Observed!$A$2:$A$9149,$A1195,Observed!$D$2:$D$9149,$D1195),"")</f>
        <v/>
      </c>
      <c r="AC1195" s="22" t="str">
        <f>IF(ISNUMBER(AVERAGEIFS(Observed!AC$2:AC$9149,Observed!$A$2:$A$9149,$A1195,Observed!$D$2:$D$9149,$D1195)),AVERAGEIFS(Observed!AC$2:AC$9149,Observed!$A$2:$A$9149,$A1195,Observed!$D$2:$D$9149,$D1195),"")</f>
        <v/>
      </c>
      <c r="AD1195" s="22" t="str">
        <f>IF(ISNUMBER(AVERAGEIFS(Observed!AD$2:AD$9149,Observed!$A$2:$A$9149,$A1195,Observed!$D$2:$D$9149,$D1195)),AVERAGEIFS(Observed!AD$2:AD$9149,Observed!$A$2:$A$9149,$A1195,Observed!$D$2:$D$9149,$D1195),"")</f>
        <v/>
      </c>
      <c r="AE1195" s="22" t="str">
        <f>IF(ISNUMBER(AVERAGEIFS(Observed!AE$2:AE$9149,Observed!$A$2:$A$9149,$A1195,Observed!$D$2:$D$9149,$D1195)),AVERAGEIFS(Observed!AE$2:AE$9149,Observed!$A$2:$A$9149,$A1195,Observed!$D$2:$D$9149,$D1195),"")</f>
        <v/>
      </c>
      <c r="AF1195" s="22" t="str">
        <f>IF(ISNUMBER(AVERAGEIFS(Observed!AF$2:AF$9149,Observed!$A$2:$A$9149,$A1195,Observed!$D$2:$D$9149,$D1195)),AVERAGEIFS(Observed!AF$2:AF$9149,Observed!$A$2:$A$9149,$A1195,Observed!$D$2:$D$9149,$D1195),"")</f>
        <v/>
      </c>
      <c r="AG1195" s="22" t="str">
        <f>IF(ISNUMBER(AVERAGEIFS(Observed!AG$2:AG$9149,Observed!$A$2:$A$9149,$A1195,Observed!$D$2:$D$9149,$D1195)),AVERAGEIFS(Observed!AG$2:AG$9149,Observed!$A$2:$A$9149,$A1195,Observed!$D$2:$D$9149,$D1195),"")</f>
        <v/>
      </c>
      <c r="AH1195" s="22" t="str">
        <f>IF(ISNUMBER(AVERAGEIFS(Observed!AH$2:AH$9149,Observed!$A$2:$A$9149,$A1195,Observed!$D$2:$D$9149,$D1195)),AVERAGEIFS(Observed!AH$2:AH$9149,Observed!$A$2:$A$9149,$A1195,Observed!$D$2:$D$9149,$D1195),"")</f>
        <v/>
      </c>
      <c r="AI1195" s="22" t="str">
        <f>IF(ISNUMBER(AVERAGEIFS(Observed!AI$2:AI$9149,Observed!$A$2:$A$9149,$A1195,Observed!$D$2:$D$9149,$D1195)),AVERAGEIFS(Observed!AI$2:AI$9149,Observed!$A$2:$A$9149,$A1195,Observed!$D$2:$D$9149,$D1195),"")</f>
        <v/>
      </c>
      <c r="AJ1195" s="22" t="str">
        <f>IF(ISNUMBER(AVERAGEIFS(Observed!AJ$2:AJ$9149,Observed!$A$2:$A$9149,$A1195,Observed!$D$2:$D$9149,$D1195)),AVERAGEIFS(Observed!AJ$2:AJ$9149,Observed!$A$2:$A$9149,$A1195,Observed!$D$2:$D$9149,$D1195),"")</f>
        <v/>
      </c>
      <c r="AK1195" s="22" t="str">
        <f>IF(ISNUMBER(AVERAGEIFS(Observed!AK$2:AK$9149,Observed!$A$2:$A$9149,$A1195,Observed!$D$2:$D$9149,$D1195)),AVERAGEIFS(Observed!AK$2:AK$9149,Observed!$A$2:$A$9149,$A1195,Observed!$D$2:$D$9149,$D1195),"")</f>
        <v/>
      </c>
      <c r="AL1195" s="23" t="str">
        <f>IF(ISNUMBER(AVERAGEIFS(Observed!AL$2:AL$9149,Observed!$A$2:$A$9149,$A1195,Observed!$D$2:$D$9149,$D1195)),AVERAGEIFS(Observed!AL$2:AL$9149,Observed!$A$2:$A$9149,$A1195,Observed!$D$2:$D$9149,$D1195),"")</f>
        <v/>
      </c>
      <c r="AM1195" s="23" t="str">
        <f>IF(ISNUMBER(AVERAGEIFS(Observed!AM$2:AM$9149,Observed!$A$2:$A$9149,$A1195,Observed!$D$2:$D$9149,$D1195)),AVERAGEIFS(Observed!AM$2:AM$9149,Observed!$A$2:$A$9149,$A1195,Observed!$D$2:$D$9149,$D1195),"")</f>
        <v/>
      </c>
      <c r="AN1195" s="22" t="str">
        <f>IF(ISNUMBER(AVERAGEIFS(Observed!AN$2:AN$9149,Observed!$A$2:$A$9149,$A1195,Observed!$D$2:$D$9149,$D1195)),AVERAGEIFS(Observed!AN$2:AN$9149,Observed!$A$2:$A$9149,$A1195,Observed!$D$2:$D$9149,$D1195),"")</f>
        <v/>
      </c>
      <c r="AO1195" s="22" t="str">
        <f>IF(ISNUMBER(AVERAGEIFS(Observed!AO$2:AO$9149,Observed!$A$2:$A$9149,$A1195,Observed!$D$2:$D$9149,$D1195)),AVERAGEIFS(Observed!AO$2:AO$9149,Observed!$A$2:$A$9149,$A1195,Observed!$D$2:$D$9149,$D1195),"")</f>
        <v/>
      </c>
      <c r="AP1195" s="21" t="str">
        <f>IF(ISNUMBER(AVERAGEIFS(Observed!AP$2:AP$9149,Observed!$A$2:$A$9149,$A1195,Observed!$D$2:$D$9149,$D1195)),AVERAGEIFS(Observed!AP$2:AP$9149,Observed!$A$2:$A$9149,$A1195,Observed!$D$2:$D$9149,$D1195),"")</f>
        <v/>
      </c>
      <c r="AQ1195" s="22" t="str">
        <f>IF(ISNUMBER(AVERAGEIFS(Observed!AQ$2:AQ$9149,Observed!$A$2:$A$9149,$A1195,Observed!$D$2:$D$9149,$D1195)),AVERAGEIFS(Observed!AQ$2:AQ$9149,Observed!$A$2:$A$9149,$A1195,Observed!$D$2:$D$9149,$D1195),"")</f>
        <v/>
      </c>
      <c r="AR1195" s="22" t="str">
        <f>IF(ISNUMBER(AVERAGEIFS(Observed!AR$2:AR$9149,Observed!$A$2:$A$9149,$A1195,Observed!$D$2:$D$9149,$D1195)),AVERAGEIFS(Observed!AR$2:AR$9149,Observed!$A$2:$A$9149,$A1195,Observed!$D$2:$D$9149,$D1195),"")</f>
        <v/>
      </c>
      <c r="AS1195" s="22" t="str">
        <f>IF(ISNUMBER(AVERAGEIFS(Observed!AS$2:AS$9149,Observed!$A$2:$A$9149,$A1195,Observed!$D$2:$D$9149,$D1195)),AVERAGEIFS(Observed!AS$2:AS$9149,Observed!$A$2:$A$9149,$A1195,Observed!$D$2:$D$9149,$D1195),"")</f>
        <v/>
      </c>
      <c r="AT1195" s="22" t="str">
        <f>IF(ISNUMBER(AVERAGEIFS(Observed!AT$2:AT$9149,Observed!$A$2:$A$9149,$A1195,Observed!$D$2:$D$9149,$D1195)),AVERAGEIFS(Observed!AT$2:AT$9149,Observed!$A$2:$A$9149,$A1195,Observed!$D$2:$D$9149,$D1195),"")</f>
        <v/>
      </c>
      <c r="AU1195" s="22" t="str">
        <f>IF(ISNUMBER(AVERAGEIFS(Observed!AU$2:AU$9149,Observed!$A$2:$A$9149,$A1195,Observed!$D$2:$D$9149,$D1195)),AVERAGEIFS(Observed!AU$2:AU$9149,Observed!$A$2:$A$9149,$A1195,Observed!$D$2:$D$9149,$D1195),"")</f>
        <v/>
      </c>
      <c r="AV1195" s="2">
        <f>COUNTIFS(Observed!$A$2:$A$9149,$A1195,Observed!$D$2:$D$9149,$D1195)</f>
        <v>5</v>
      </c>
      <c r="AW1195" s="2">
        <f t="shared" si="18"/>
        <v>0</v>
      </c>
    </row>
    <row r="1196" spans="1:49" x14ac:dyDescent="0.25">
      <c r="A1196" t="s">
        <v>157</v>
      </c>
      <c r="B1196" t="s">
        <v>153</v>
      </c>
      <c r="C1196" t="s">
        <v>152</v>
      </c>
      <c r="D1196" s="3">
        <v>41157</v>
      </c>
      <c r="E1196" s="33">
        <v>1</v>
      </c>
      <c r="J1196" t="s">
        <v>150</v>
      </c>
      <c r="K1196" t="s">
        <v>136</v>
      </c>
      <c r="O1196" s="21" t="str">
        <f>IF(ISNUMBER(AVERAGEIFS(Observed!O$2:O$9149,Observed!$A$2:$A$9149,$A1196,Observed!$D$2:$D$9149,$D1196)),AVERAGEIFS(Observed!O$2:O$9149,Observed!$A$2:$A$9149,$A1196,Observed!$D$2:$D$9149,$D1196),"")</f>
        <v/>
      </c>
      <c r="P1196" s="22" t="str">
        <f>IF(ISNUMBER(AVERAGEIFS(Observed!P$2:P$9149,Observed!$A$2:$A$9149,$A1196,Observed!$D$2:$D$9149,$D1196)),AVERAGEIFS(Observed!P$2:P$9149,Observed!$A$2:$A$9149,$A1196,Observed!$D$2:$D$9149,$D1196),"")</f>
        <v/>
      </c>
      <c r="Q1196" s="22">
        <f>IF(ISNUMBER(AVERAGEIFS(Observed!Q$2:Q$9149,Observed!$A$2:$A$9149,$A1196,Observed!$D$2:$D$9149,$D1196)),AVERAGEIFS(Observed!Q$2:Q$9149,Observed!$A$2:$A$9149,$A1196,Observed!$D$2:$D$9149,$D1196),"")</f>
        <v>91.61999999999999</v>
      </c>
      <c r="R1196" s="22">
        <f>IF(ISNUMBER(AVERAGEIFS(Observed!R$2:R$9149,Observed!$A$2:$A$9149,$A1196,Observed!$D$2:$D$9149,$D1196)),AVERAGEIFS(Observed!R$2:R$9149,Observed!$A$2:$A$9149,$A1196,Observed!$D$2:$D$9149,$D1196),"")</f>
        <v>91.61999999999999</v>
      </c>
      <c r="S1196" s="22">
        <f>IF(ISNUMBER(AVERAGEIFS(Observed!S$2:S$9149,Observed!$A$2:$A$9149,$A1196,Observed!$D$2:$D$9149,$D1196)),AVERAGEIFS(Observed!S$2:S$9149,Observed!$A$2:$A$9149,$A1196,Observed!$D$2:$D$9149,$D1196),"")</f>
        <v>148.11000000000021</v>
      </c>
      <c r="T1196" s="23" t="str">
        <f>IF(ISNUMBER(AVERAGEIFS(Observed!T$2:T$9149,Observed!$A$2:$A$9149,$A1196,Observed!$D$2:$D$9149,$D1196)),AVERAGEIFS(Observed!T$2:T$9149,Observed!$A$2:$A$9149,$A1196,Observed!$D$2:$D$9149,$D1196),"")</f>
        <v/>
      </c>
      <c r="U1196" s="23" t="str">
        <f>IF(ISNUMBER(AVERAGEIFS(Observed!U$2:U$9149,Observed!$A$2:$A$9149,$A1196,Observed!$D$2:$D$9149,$D1196)),AVERAGEIFS(Observed!U$2:U$9149,Observed!$A$2:$A$9149,$A1196,Observed!$D$2:$D$9149,$D1196),"")</f>
        <v/>
      </c>
      <c r="V1196" s="23" t="str">
        <f>IF(ISNUMBER(AVERAGEIFS(Observed!V$2:V$9149,Observed!$A$2:$A$9149,$A1196,Observed!$D$2:$D$9149,$D1196)),AVERAGEIFS(Observed!V$2:V$9149,Observed!$A$2:$A$9149,$A1196,Observed!$D$2:$D$9149,$D1196),"")</f>
        <v/>
      </c>
      <c r="W1196" s="21" t="str">
        <f>IF(ISNUMBER(AVERAGEIFS(Observed!W$2:W$9149,Observed!$A$2:$A$9149,$A1196,Observed!$D$2:$D$9149,$D1196)),AVERAGEIFS(Observed!W$2:W$9149,Observed!$A$2:$A$9149,$A1196,Observed!$D$2:$D$9149,$D1196),"")</f>
        <v/>
      </c>
      <c r="X1196" s="35" t="str">
        <f>IF(ISNUMBER(AVERAGEIFS(Observed!X$2:X$9149,Observed!$A$2:$A$9149,$A1196,Observed!$D$2:$D$9149,$D1196)),AVERAGEIFS(Observed!X$2:X$9149,Observed!$A$2:$A$9149,$A1196,Observed!$D$2:$D$9149,$D1196),"")</f>
        <v/>
      </c>
      <c r="Y1196" s="35" t="str">
        <f>IF(ISNUMBER(AVERAGEIFS(Observed!Y$2:Y$9149,Observed!$A$2:$A$9149,$A1196,Observed!$D$2:$D$9149,$D1196)),AVERAGEIFS(Observed!Y$2:Y$9149,Observed!$A$2:$A$9149,$A1196,Observed!$D$2:$D$9149,$D1196),"")</f>
        <v/>
      </c>
      <c r="Z1196" s="22" t="str">
        <f>IF(ISNUMBER(AVERAGEIFS(Observed!Z$2:Z$9149,Observed!$A$2:$A$9149,$A1196,Observed!$D$2:$D$9149,$D1196)),AVERAGEIFS(Observed!Z$2:Z$9149,Observed!$A$2:$A$9149,$A1196,Observed!$D$2:$D$9149,$D1196),"")</f>
        <v/>
      </c>
      <c r="AA1196" s="22" t="str">
        <f>IF(ISNUMBER(AVERAGEIFS(Observed!AA$2:AA$9149,Observed!$A$2:$A$9149,$A1196,Observed!$D$2:$D$9149,$D1196)),AVERAGEIFS(Observed!AA$2:AA$9149,Observed!$A$2:$A$9149,$A1196,Observed!$D$2:$D$9149,$D1196),"")</f>
        <v/>
      </c>
      <c r="AB1196" s="22" t="str">
        <f>IF(ISNUMBER(AVERAGEIFS(Observed!AB$2:AB$9149,Observed!$A$2:$A$9149,$A1196,Observed!$D$2:$D$9149,$D1196)),AVERAGEIFS(Observed!AB$2:AB$9149,Observed!$A$2:$A$9149,$A1196,Observed!$D$2:$D$9149,$D1196),"")</f>
        <v/>
      </c>
      <c r="AC1196" s="22" t="str">
        <f>IF(ISNUMBER(AVERAGEIFS(Observed!AC$2:AC$9149,Observed!$A$2:$A$9149,$A1196,Observed!$D$2:$D$9149,$D1196)),AVERAGEIFS(Observed!AC$2:AC$9149,Observed!$A$2:$A$9149,$A1196,Observed!$D$2:$D$9149,$D1196),"")</f>
        <v/>
      </c>
      <c r="AD1196" s="22" t="str">
        <f>IF(ISNUMBER(AVERAGEIFS(Observed!AD$2:AD$9149,Observed!$A$2:$A$9149,$A1196,Observed!$D$2:$D$9149,$D1196)),AVERAGEIFS(Observed!AD$2:AD$9149,Observed!$A$2:$A$9149,$A1196,Observed!$D$2:$D$9149,$D1196),"")</f>
        <v/>
      </c>
      <c r="AE1196" s="22" t="str">
        <f>IF(ISNUMBER(AVERAGEIFS(Observed!AE$2:AE$9149,Observed!$A$2:$A$9149,$A1196,Observed!$D$2:$D$9149,$D1196)),AVERAGEIFS(Observed!AE$2:AE$9149,Observed!$A$2:$A$9149,$A1196,Observed!$D$2:$D$9149,$D1196),"")</f>
        <v/>
      </c>
      <c r="AF1196" s="22" t="str">
        <f>IF(ISNUMBER(AVERAGEIFS(Observed!AF$2:AF$9149,Observed!$A$2:$A$9149,$A1196,Observed!$D$2:$D$9149,$D1196)),AVERAGEIFS(Observed!AF$2:AF$9149,Observed!$A$2:$A$9149,$A1196,Observed!$D$2:$D$9149,$D1196),"")</f>
        <v/>
      </c>
      <c r="AG1196" s="22" t="str">
        <f>IF(ISNUMBER(AVERAGEIFS(Observed!AG$2:AG$9149,Observed!$A$2:$A$9149,$A1196,Observed!$D$2:$D$9149,$D1196)),AVERAGEIFS(Observed!AG$2:AG$9149,Observed!$A$2:$A$9149,$A1196,Observed!$D$2:$D$9149,$D1196),"")</f>
        <v/>
      </c>
      <c r="AH1196" s="22" t="str">
        <f>IF(ISNUMBER(AVERAGEIFS(Observed!AH$2:AH$9149,Observed!$A$2:$A$9149,$A1196,Observed!$D$2:$D$9149,$D1196)),AVERAGEIFS(Observed!AH$2:AH$9149,Observed!$A$2:$A$9149,$A1196,Observed!$D$2:$D$9149,$D1196),"")</f>
        <v/>
      </c>
      <c r="AI1196" s="22" t="str">
        <f>IF(ISNUMBER(AVERAGEIFS(Observed!AI$2:AI$9149,Observed!$A$2:$A$9149,$A1196,Observed!$D$2:$D$9149,$D1196)),AVERAGEIFS(Observed!AI$2:AI$9149,Observed!$A$2:$A$9149,$A1196,Observed!$D$2:$D$9149,$D1196),"")</f>
        <v/>
      </c>
      <c r="AJ1196" s="22" t="str">
        <f>IF(ISNUMBER(AVERAGEIFS(Observed!AJ$2:AJ$9149,Observed!$A$2:$A$9149,$A1196,Observed!$D$2:$D$9149,$D1196)),AVERAGEIFS(Observed!AJ$2:AJ$9149,Observed!$A$2:$A$9149,$A1196,Observed!$D$2:$D$9149,$D1196),"")</f>
        <v/>
      </c>
      <c r="AK1196" s="22" t="str">
        <f>IF(ISNUMBER(AVERAGEIFS(Observed!AK$2:AK$9149,Observed!$A$2:$A$9149,$A1196,Observed!$D$2:$D$9149,$D1196)),AVERAGEIFS(Observed!AK$2:AK$9149,Observed!$A$2:$A$9149,$A1196,Observed!$D$2:$D$9149,$D1196),"")</f>
        <v/>
      </c>
      <c r="AL1196" s="23" t="str">
        <f>IF(ISNUMBER(AVERAGEIFS(Observed!AL$2:AL$9149,Observed!$A$2:$A$9149,$A1196,Observed!$D$2:$D$9149,$D1196)),AVERAGEIFS(Observed!AL$2:AL$9149,Observed!$A$2:$A$9149,$A1196,Observed!$D$2:$D$9149,$D1196),"")</f>
        <v/>
      </c>
      <c r="AM1196" s="23" t="str">
        <f>IF(ISNUMBER(AVERAGEIFS(Observed!AM$2:AM$9149,Observed!$A$2:$A$9149,$A1196,Observed!$D$2:$D$9149,$D1196)),AVERAGEIFS(Observed!AM$2:AM$9149,Observed!$A$2:$A$9149,$A1196,Observed!$D$2:$D$9149,$D1196),"")</f>
        <v/>
      </c>
      <c r="AN1196" s="22" t="str">
        <f>IF(ISNUMBER(AVERAGEIFS(Observed!AN$2:AN$9149,Observed!$A$2:$A$9149,$A1196,Observed!$D$2:$D$9149,$D1196)),AVERAGEIFS(Observed!AN$2:AN$9149,Observed!$A$2:$A$9149,$A1196,Observed!$D$2:$D$9149,$D1196),"")</f>
        <v/>
      </c>
      <c r="AO1196" s="22" t="str">
        <f>IF(ISNUMBER(AVERAGEIFS(Observed!AO$2:AO$9149,Observed!$A$2:$A$9149,$A1196,Observed!$D$2:$D$9149,$D1196)),AVERAGEIFS(Observed!AO$2:AO$9149,Observed!$A$2:$A$9149,$A1196,Observed!$D$2:$D$9149,$D1196),"")</f>
        <v/>
      </c>
      <c r="AP1196" s="21" t="str">
        <f>IF(ISNUMBER(AVERAGEIFS(Observed!AP$2:AP$9149,Observed!$A$2:$A$9149,$A1196,Observed!$D$2:$D$9149,$D1196)),AVERAGEIFS(Observed!AP$2:AP$9149,Observed!$A$2:$A$9149,$A1196,Observed!$D$2:$D$9149,$D1196),"")</f>
        <v/>
      </c>
      <c r="AQ1196" s="22" t="str">
        <f>IF(ISNUMBER(AVERAGEIFS(Observed!AQ$2:AQ$9149,Observed!$A$2:$A$9149,$A1196,Observed!$D$2:$D$9149,$D1196)),AVERAGEIFS(Observed!AQ$2:AQ$9149,Observed!$A$2:$A$9149,$A1196,Observed!$D$2:$D$9149,$D1196),"")</f>
        <v/>
      </c>
      <c r="AR1196" s="22" t="str">
        <f>IF(ISNUMBER(AVERAGEIFS(Observed!AR$2:AR$9149,Observed!$A$2:$A$9149,$A1196,Observed!$D$2:$D$9149,$D1196)),AVERAGEIFS(Observed!AR$2:AR$9149,Observed!$A$2:$A$9149,$A1196,Observed!$D$2:$D$9149,$D1196),"")</f>
        <v/>
      </c>
      <c r="AS1196" s="22" t="str">
        <f>IF(ISNUMBER(AVERAGEIFS(Observed!AS$2:AS$9149,Observed!$A$2:$A$9149,$A1196,Observed!$D$2:$D$9149,$D1196)),AVERAGEIFS(Observed!AS$2:AS$9149,Observed!$A$2:$A$9149,$A1196,Observed!$D$2:$D$9149,$D1196),"")</f>
        <v/>
      </c>
      <c r="AT1196" s="22" t="str">
        <f>IF(ISNUMBER(AVERAGEIFS(Observed!AT$2:AT$9149,Observed!$A$2:$A$9149,$A1196,Observed!$D$2:$D$9149,$D1196)),AVERAGEIFS(Observed!AT$2:AT$9149,Observed!$A$2:$A$9149,$A1196,Observed!$D$2:$D$9149,$D1196),"")</f>
        <v/>
      </c>
      <c r="AU1196" s="22" t="str">
        <f>IF(ISNUMBER(AVERAGEIFS(Observed!AU$2:AU$9149,Observed!$A$2:$A$9149,$A1196,Observed!$D$2:$D$9149,$D1196)),AVERAGEIFS(Observed!AU$2:AU$9149,Observed!$A$2:$A$9149,$A1196,Observed!$D$2:$D$9149,$D1196),"")</f>
        <v/>
      </c>
      <c r="AV1196" s="2">
        <f>COUNTIFS(Observed!$A$2:$A$9149,$A1196,Observed!$D$2:$D$9149,$D1196)</f>
        <v>5</v>
      </c>
      <c r="AW1196" s="2">
        <f t="shared" si="18"/>
        <v>3</v>
      </c>
    </row>
    <row r="1197" spans="1:49" x14ac:dyDescent="0.25">
      <c r="A1197" t="s">
        <v>157</v>
      </c>
      <c r="B1197" t="s">
        <v>153</v>
      </c>
      <c r="C1197" t="s">
        <v>152</v>
      </c>
      <c r="D1197" s="3">
        <v>41170</v>
      </c>
      <c r="E1197" s="33">
        <v>1</v>
      </c>
      <c r="J1197" t="s">
        <v>150</v>
      </c>
      <c r="K1197" t="s">
        <v>136</v>
      </c>
      <c r="O1197" s="21" t="str">
        <f>IF(ISNUMBER(AVERAGEIFS(Observed!O$2:O$9149,Observed!$A$2:$A$9149,$A1197,Observed!$D$2:$D$9149,$D1197)),AVERAGEIFS(Observed!O$2:O$9149,Observed!$A$2:$A$9149,$A1197,Observed!$D$2:$D$9149,$D1197),"")</f>
        <v/>
      </c>
      <c r="P1197" s="22" t="str">
        <f>IF(ISNUMBER(AVERAGEIFS(Observed!P$2:P$9149,Observed!$A$2:$A$9149,$A1197,Observed!$D$2:$D$9149,$D1197)),AVERAGEIFS(Observed!P$2:P$9149,Observed!$A$2:$A$9149,$A1197,Observed!$D$2:$D$9149,$D1197),"")</f>
        <v/>
      </c>
      <c r="Q1197" s="22" t="str">
        <f>IF(ISNUMBER(AVERAGEIFS(Observed!Q$2:Q$9149,Observed!$A$2:$A$9149,$A1197,Observed!$D$2:$D$9149,$D1197)),AVERAGEIFS(Observed!Q$2:Q$9149,Observed!$A$2:$A$9149,$A1197,Observed!$D$2:$D$9149,$D1197),"")</f>
        <v/>
      </c>
      <c r="R1197" s="22" t="str">
        <f>IF(ISNUMBER(AVERAGEIFS(Observed!R$2:R$9149,Observed!$A$2:$A$9149,$A1197,Observed!$D$2:$D$9149,$D1197)),AVERAGEIFS(Observed!R$2:R$9149,Observed!$A$2:$A$9149,$A1197,Observed!$D$2:$D$9149,$D1197),"")</f>
        <v/>
      </c>
      <c r="S1197" s="22" t="str">
        <f>IF(ISNUMBER(AVERAGEIFS(Observed!S$2:S$9149,Observed!$A$2:$A$9149,$A1197,Observed!$D$2:$D$9149,$D1197)),AVERAGEIFS(Observed!S$2:S$9149,Observed!$A$2:$A$9149,$A1197,Observed!$D$2:$D$9149,$D1197),"")</f>
        <v/>
      </c>
      <c r="T1197" s="23" t="str">
        <f>IF(ISNUMBER(AVERAGEIFS(Observed!T$2:T$9149,Observed!$A$2:$A$9149,$A1197,Observed!$D$2:$D$9149,$D1197)),AVERAGEIFS(Observed!T$2:T$9149,Observed!$A$2:$A$9149,$A1197,Observed!$D$2:$D$9149,$D1197),"")</f>
        <v/>
      </c>
      <c r="U1197" s="23" t="str">
        <f>IF(ISNUMBER(AVERAGEIFS(Observed!U$2:U$9149,Observed!$A$2:$A$9149,$A1197,Observed!$D$2:$D$9149,$D1197)),AVERAGEIFS(Observed!U$2:U$9149,Observed!$A$2:$A$9149,$A1197,Observed!$D$2:$D$9149,$D1197),"")</f>
        <v/>
      </c>
      <c r="V1197" s="23" t="str">
        <f>IF(ISNUMBER(AVERAGEIFS(Observed!V$2:V$9149,Observed!$A$2:$A$9149,$A1197,Observed!$D$2:$D$9149,$D1197)),AVERAGEIFS(Observed!V$2:V$9149,Observed!$A$2:$A$9149,$A1197,Observed!$D$2:$D$9149,$D1197),"")</f>
        <v/>
      </c>
      <c r="W1197" s="21" t="str">
        <f>IF(ISNUMBER(AVERAGEIFS(Observed!W$2:W$9149,Observed!$A$2:$A$9149,$A1197,Observed!$D$2:$D$9149,$D1197)),AVERAGEIFS(Observed!W$2:W$9149,Observed!$A$2:$A$9149,$A1197,Observed!$D$2:$D$9149,$D1197),"")</f>
        <v/>
      </c>
      <c r="X1197" s="35" t="str">
        <f>IF(ISNUMBER(AVERAGEIFS(Observed!X$2:X$9149,Observed!$A$2:$A$9149,$A1197,Observed!$D$2:$D$9149,$D1197)),AVERAGEIFS(Observed!X$2:X$9149,Observed!$A$2:$A$9149,$A1197,Observed!$D$2:$D$9149,$D1197),"")</f>
        <v/>
      </c>
      <c r="Y1197" s="35" t="str">
        <f>IF(ISNUMBER(AVERAGEIFS(Observed!Y$2:Y$9149,Observed!$A$2:$A$9149,$A1197,Observed!$D$2:$D$9149,$D1197)),AVERAGEIFS(Observed!Y$2:Y$9149,Observed!$A$2:$A$9149,$A1197,Observed!$D$2:$D$9149,$D1197),"")</f>
        <v/>
      </c>
      <c r="Z1197" s="22" t="str">
        <f>IF(ISNUMBER(AVERAGEIFS(Observed!Z$2:Z$9149,Observed!$A$2:$A$9149,$A1197,Observed!$D$2:$D$9149,$D1197)),AVERAGEIFS(Observed!Z$2:Z$9149,Observed!$A$2:$A$9149,$A1197,Observed!$D$2:$D$9149,$D1197),"")</f>
        <v/>
      </c>
      <c r="AA1197" s="22" t="str">
        <f>IF(ISNUMBER(AVERAGEIFS(Observed!AA$2:AA$9149,Observed!$A$2:$A$9149,$A1197,Observed!$D$2:$D$9149,$D1197)),AVERAGEIFS(Observed!AA$2:AA$9149,Observed!$A$2:$A$9149,$A1197,Observed!$D$2:$D$9149,$D1197),"")</f>
        <v/>
      </c>
      <c r="AB1197" s="22" t="str">
        <f>IF(ISNUMBER(AVERAGEIFS(Observed!AB$2:AB$9149,Observed!$A$2:$A$9149,$A1197,Observed!$D$2:$D$9149,$D1197)),AVERAGEIFS(Observed!AB$2:AB$9149,Observed!$A$2:$A$9149,$A1197,Observed!$D$2:$D$9149,$D1197),"")</f>
        <v/>
      </c>
      <c r="AC1197" s="22" t="str">
        <f>IF(ISNUMBER(AVERAGEIFS(Observed!AC$2:AC$9149,Observed!$A$2:$A$9149,$A1197,Observed!$D$2:$D$9149,$D1197)),AVERAGEIFS(Observed!AC$2:AC$9149,Observed!$A$2:$A$9149,$A1197,Observed!$D$2:$D$9149,$D1197),"")</f>
        <v/>
      </c>
      <c r="AD1197" s="22" t="str">
        <f>IF(ISNUMBER(AVERAGEIFS(Observed!AD$2:AD$9149,Observed!$A$2:$A$9149,$A1197,Observed!$D$2:$D$9149,$D1197)),AVERAGEIFS(Observed!AD$2:AD$9149,Observed!$A$2:$A$9149,$A1197,Observed!$D$2:$D$9149,$D1197),"")</f>
        <v/>
      </c>
      <c r="AE1197" s="22" t="str">
        <f>IF(ISNUMBER(AVERAGEIFS(Observed!AE$2:AE$9149,Observed!$A$2:$A$9149,$A1197,Observed!$D$2:$D$9149,$D1197)),AVERAGEIFS(Observed!AE$2:AE$9149,Observed!$A$2:$A$9149,$A1197,Observed!$D$2:$D$9149,$D1197),"")</f>
        <v/>
      </c>
      <c r="AF1197" s="22" t="str">
        <f>IF(ISNUMBER(AVERAGEIFS(Observed!AF$2:AF$9149,Observed!$A$2:$A$9149,$A1197,Observed!$D$2:$D$9149,$D1197)),AVERAGEIFS(Observed!AF$2:AF$9149,Observed!$A$2:$A$9149,$A1197,Observed!$D$2:$D$9149,$D1197),"")</f>
        <v/>
      </c>
      <c r="AG1197" s="22" t="str">
        <f>IF(ISNUMBER(AVERAGEIFS(Observed!AG$2:AG$9149,Observed!$A$2:$A$9149,$A1197,Observed!$D$2:$D$9149,$D1197)),AVERAGEIFS(Observed!AG$2:AG$9149,Observed!$A$2:$A$9149,$A1197,Observed!$D$2:$D$9149,$D1197),"")</f>
        <v/>
      </c>
      <c r="AH1197" s="22" t="str">
        <f>IF(ISNUMBER(AVERAGEIFS(Observed!AH$2:AH$9149,Observed!$A$2:$A$9149,$A1197,Observed!$D$2:$D$9149,$D1197)),AVERAGEIFS(Observed!AH$2:AH$9149,Observed!$A$2:$A$9149,$A1197,Observed!$D$2:$D$9149,$D1197),"")</f>
        <v/>
      </c>
      <c r="AI1197" s="22" t="str">
        <f>IF(ISNUMBER(AVERAGEIFS(Observed!AI$2:AI$9149,Observed!$A$2:$A$9149,$A1197,Observed!$D$2:$D$9149,$D1197)),AVERAGEIFS(Observed!AI$2:AI$9149,Observed!$A$2:$A$9149,$A1197,Observed!$D$2:$D$9149,$D1197),"")</f>
        <v/>
      </c>
      <c r="AJ1197" s="22" t="str">
        <f>IF(ISNUMBER(AVERAGEIFS(Observed!AJ$2:AJ$9149,Observed!$A$2:$A$9149,$A1197,Observed!$D$2:$D$9149,$D1197)),AVERAGEIFS(Observed!AJ$2:AJ$9149,Observed!$A$2:$A$9149,$A1197,Observed!$D$2:$D$9149,$D1197),"")</f>
        <v/>
      </c>
      <c r="AK1197" s="22" t="str">
        <f>IF(ISNUMBER(AVERAGEIFS(Observed!AK$2:AK$9149,Observed!$A$2:$A$9149,$A1197,Observed!$D$2:$D$9149,$D1197)),AVERAGEIFS(Observed!AK$2:AK$9149,Observed!$A$2:$A$9149,$A1197,Observed!$D$2:$D$9149,$D1197),"")</f>
        <v/>
      </c>
      <c r="AL1197" s="23" t="str">
        <f>IF(ISNUMBER(AVERAGEIFS(Observed!AL$2:AL$9149,Observed!$A$2:$A$9149,$A1197,Observed!$D$2:$D$9149,$D1197)),AVERAGEIFS(Observed!AL$2:AL$9149,Observed!$A$2:$A$9149,$A1197,Observed!$D$2:$D$9149,$D1197),"")</f>
        <v/>
      </c>
      <c r="AM1197" s="23" t="str">
        <f>IF(ISNUMBER(AVERAGEIFS(Observed!AM$2:AM$9149,Observed!$A$2:$A$9149,$A1197,Observed!$D$2:$D$9149,$D1197)),AVERAGEIFS(Observed!AM$2:AM$9149,Observed!$A$2:$A$9149,$A1197,Observed!$D$2:$D$9149,$D1197),"")</f>
        <v/>
      </c>
      <c r="AN1197" s="22" t="str">
        <f>IF(ISNUMBER(AVERAGEIFS(Observed!AN$2:AN$9149,Observed!$A$2:$A$9149,$A1197,Observed!$D$2:$D$9149,$D1197)),AVERAGEIFS(Observed!AN$2:AN$9149,Observed!$A$2:$A$9149,$A1197,Observed!$D$2:$D$9149,$D1197),"")</f>
        <v/>
      </c>
      <c r="AO1197" s="22" t="str">
        <f>IF(ISNUMBER(AVERAGEIFS(Observed!AO$2:AO$9149,Observed!$A$2:$A$9149,$A1197,Observed!$D$2:$D$9149,$D1197)),AVERAGEIFS(Observed!AO$2:AO$9149,Observed!$A$2:$A$9149,$A1197,Observed!$D$2:$D$9149,$D1197),"")</f>
        <v/>
      </c>
      <c r="AP1197" s="21" t="str">
        <f>IF(ISNUMBER(AVERAGEIFS(Observed!AP$2:AP$9149,Observed!$A$2:$A$9149,$A1197,Observed!$D$2:$D$9149,$D1197)),AVERAGEIFS(Observed!AP$2:AP$9149,Observed!$A$2:$A$9149,$A1197,Observed!$D$2:$D$9149,$D1197),"")</f>
        <v/>
      </c>
      <c r="AQ1197" s="22" t="str">
        <f>IF(ISNUMBER(AVERAGEIFS(Observed!AQ$2:AQ$9149,Observed!$A$2:$A$9149,$A1197,Observed!$D$2:$D$9149,$D1197)),AVERAGEIFS(Observed!AQ$2:AQ$9149,Observed!$A$2:$A$9149,$A1197,Observed!$D$2:$D$9149,$D1197),"")</f>
        <v/>
      </c>
      <c r="AR1197" s="22" t="str">
        <f>IF(ISNUMBER(AVERAGEIFS(Observed!AR$2:AR$9149,Observed!$A$2:$A$9149,$A1197,Observed!$D$2:$D$9149,$D1197)),AVERAGEIFS(Observed!AR$2:AR$9149,Observed!$A$2:$A$9149,$A1197,Observed!$D$2:$D$9149,$D1197),"")</f>
        <v/>
      </c>
      <c r="AS1197" s="22" t="str">
        <f>IF(ISNUMBER(AVERAGEIFS(Observed!AS$2:AS$9149,Observed!$A$2:$A$9149,$A1197,Observed!$D$2:$D$9149,$D1197)),AVERAGEIFS(Observed!AS$2:AS$9149,Observed!$A$2:$A$9149,$A1197,Observed!$D$2:$D$9149,$D1197),"")</f>
        <v/>
      </c>
      <c r="AT1197" s="22" t="str">
        <f>IF(ISNUMBER(AVERAGEIFS(Observed!AT$2:AT$9149,Observed!$A$2:$A$9149,$A1197,Observed!$D$2:$D$9149,$D1197)),AVERAGEIFS(Observed!AT$2:AT$9149,Observed!$A$2:$A$9149,$A1197,Observed!$D$2:$D$9149,$D1197),"")</f>
        <v/>
      </c>
      <c r="AU1197" s="22" t="str">
        <f>IF(ISNUMBER(AVERAGEIFS(Observed!AU$2:AU$9149,Observed!$A$2:$A$9149,$A1197,Observed!$D$2:$D$9149,$D1197)),AVERAGEIFS(Observed!AU$2:AU$9149,Observed!$A$2:$A$9149,$A1197,Observed!$D$2:$D$9149,$D1197),"")</f>
        <v/>
      </c>
      <c r="AV1197" s="2">
        <f>COUNTIFS(Observed!$A$2:$A$9149,$A1197,Observed!$D$2:$D$9149,$D1197)</f>
        <v>5</v>
      </c>
      <c r="AW1197" s="2">
        <f t="shared" si="18"/>
        <v>0</v>
      </c>
    </row>
    <row r="1198" spans="1:49" x14ac:dyDescent="0.25">
      <c r="A1198" t="s">
        <v>157</v>
      </c>
      <c r="B1198" t="s">
        <v>153</v>
      </c>
      <c r="C1198" t="s">
        <v>152</v>
      </c>
      <c r="D1198" s="3">
        <v>41171</v>
      </c>
      <c r="E1198" s="33">
        <v>1</v>
      </c>
      <c r="J1198" t="s">
        <v>150</v>
      </c>
      <c r="K1198" t="s">
        <v>136</v>
      </c>
      <c r="O1198" s="21" t="str">
        <f>IF(ISNUMBER(AVERAGEIFS(Observed!O$2:O$9149,Observed!$A$2:$A$9149,$A1198,Observed!$D$2:$D$9149,$D1198)),AVERAGEIFS(Observed!O$2:O$9149,Observed!$A$2:$A$9149,$A1198,Observed!$D$2:$D$9149,$D1198),"")</f>
        <v/>
      </c>
      <c r="P1198" s="22" t="str">
        <f>IF(ISNUMBER(AVERAGEIFS(Observed!P$2:P$9149,Observed!$A$2:$A$9149,$A1198,Observed!$D$2:$D$9149,$D1198)),AVERAGEIFS(Observed!P$2:P$9149,Observed!$A$2:$A$9149,$A1198,Observed!$D$2:$D$9149,$D1198),"")</f>
        <v/>
      </c>
      <c r="Q1198" s="22">
        <f>IF(ISNUMBER(AVERAGEIFS(Observed!Q$2:Q$9149,Observed!$A$2:$A$9149,$A1198,Observed!$D$2:$D$9149,$D1198)),AVERAGEIFS(Observed!Q$2:Q$9149,Observed!$A$2:$A$9149,$A1198,Observed!$D$2:$D$9149,$D1198),"")</f>
        <v>63.589999999999996</v>
      </c>
      <c r="R1198" s="22">
        <f>IF(ISNUMBER(AVERAGEIFS(Observed!R$2:R$9149,Observed!$A$2:$A$9149,$A1198,Observed!$D$2:$D$9149,$D1198)),AVERAGEIFS(Observed!R$2:R$9149,Observed!$A$2:$A$9149,$A1198,Observed!$D$2:$D$9149,$D1198),"")</f>
        <v>63.589999999999996</v>
      </c>
      <c r="S1198" s="22">
        <f>IF(ISNUMBER(AVERAGEIFS(Observed!S$2:S$9149,Observed!$A$2:$A$9149,$A1198,Observed!$D$2:$D$9149,$D1198)),AVERAGEIFS(Observed!S$2:S$9149,Observed!$A$2:$A$9149,$A1198,Observed!$D$2:$D$9149,$D1198),"")</f>
        <v>211.70000000000022</v>
      </c>
      <c r="T1198" s="23" t="str">
        <f>IF(ISNUMBER(AVERAGEIFS(Observed!T$2:T$9149,Observed!$A$2:$A$9149,$A1198,Observed!$D$2:$D$9149,$D1198)),AVERAGEIFS(Observed!T$2:T$9149,Observed!$A$2:$A$9149,$A1198,Observed!$D$2:$D$9149,$D1198),"")</f>
        <v/>
      </c>
      <c r="U1198" s="23" t="str">
        <f>IF(ISNUMBER(AVERAGEIFS(Observed!U$2:U$9149,Observed!$A$2:$A$9149,$A1198,Observed!$D$2:$D$9149,$D1198)),AVERAGEIFS(Observed!U$2:U$9149,Observed!$A$2:$A$9149,$A1198,Observed!$D$2:$D$9149,$D1198),"")</f>
        <v/>
      </c>
      <c r="V1198" s="23" t="str">
        <f>IF(ISNUMBER(AVERAGEIFS(Observed!V$2:V$9149,Observed!$A$2:$A$9149,$A1198,Observed!$D$2:$D$9149,$D1198)),AVERAGEIFS(Observed!V$2:V$9149,Observed!$A$2:$A$9149,$A1198,Observed!$D$2:$D$9149,$D1198),"")</f>
        <v/>
      </c>
      <c r="W1198" s="21" t="str">
        <f>IF(ISNUMBER(AVERAGEIFS(Observed!W$2:W$9149,Observed!$A$2:$A$9149,$A1198,Observed!$D$2:$D$9149,$D1198)),AVERAGEIFS(Observed!W$2:W$9149,Observed!$A$2:$A$9149,$A1198,Observed!$D$2:$D$9149,$D1198),"")</f>
        <v/>
      </c>
      <c r="X1198" s="35" t="str">
        <f>IF(ISNUMBER(AVERAGEIFS(Observed!X$2:X$9149,Observed!$A$2:$A$9149,$A1198,Observed!$D$2:$D$9149,$D1198)),AVERAGEIFS(Observed!X$2:X$9149,Observed!$A$2:$A$9149,$A1198,Observed!$D$2:$D$9149,$D1198),"")</f>
        <v/>
      </c>
      <c r="Y1198" s="35" t="str">
        <f>IF(ISNUMBER(AVERAGEIFS(Observed!Y$2:Y$9149,Observed!$A$2:$A$9149,$A1198,Observed!$D$2:$D$9149,$D1198)),AVERAGEIFS(Observed!Y$2:Y$9149,Observed!$A$2:$A$9149,$A1198,Observed!$D$2:$D$9149,$D1198),"")</f>
        <v/>
      </c>
      <c r="Z1198" s="22" t="str">
        <f>IF(ISNUMBER(AVERAGEIFS(Observed!Z$2:Z$9149,Observed!$A$2:$A$9149,$A1198,Observed!$D$2:$D$9149,$D1198)),AVERAGEIFS(Observed!Z$2:Z$9149,Observed!$A$2:$A$9149,$A1198,Observed!$D$2:$D$9149,$D1198),"")</f>
        <v/>
      </c>
      <c r="AA1198" s="22" t="str">
        <f>IF(ISNUMBER(AVERAGEIFS(Observed!AA$2:AA$9149,Observed!$A$2:$A$9149,$A1198,Observed!$D$2:$D$9149,$D1198)),AVERAGEIFS(Observed!AA$2:AA$9149,Observed!$A$2:$A$9149,$A1198,Observed!$D$2:$D$9149,$D1198),"")</f>
        <v/>
      </c>
      <c r="AB1198" s="22" t="str">
        <f>IF(ISNUMBER(AVERAGEIFS(Observed!AB$2:AB$9149,Observed!$A$2:$A$9149,$A1198,Observed!$D$2:$D$9149,$D1198)),AVERAGEIFS(Observed!AB$2:AB$9149,Observed!$A$2:$A$9149,$A1198,Observed!$D$2:$D$9149,$D1198),"")</f>
        <v/>
      </c>
      <c r="AC1198" s="22" t="str">
        <f>IF(ISNUMBER(AVERAGEIFS(Observed!AC$2:AC$9149,Observed!$A$2:$A$9149,$A1198,Observed!$D$2:$D$9149,$D1198)),AVERAGEIFS(Observed!AC$2:AC$9149,Observed!$A$2:$A$9149,$A1198,Observed!$D$2:$D$9149,$D1198),"")</f>
        <v/>
      </c>
      <c r="AD1198" s="22" t="str">
        <f>IF(ISNUMBER(AVERAGEIFS(Observed!AD$2:AD$9149,Observed!$A$2:$A$9149,$A1198,Observed!$D$2:$D$9149,$D1198)),AVERAGEIFS(Observed!AD$2:AD$9149,Observed!$A$2:$A$9149,$A1198,Observed!$D$2:$D$9149,$D1198),"")</f>
        <v/>
      </c>
      <c r="AE1198" s="22" t="str">
        <f>IF(ISNUMBER(AVERAGEIFS(Observed!AE$2:AE$9149,Observed!$A$2:$A$9149,$A1198,Observed!$D$2:$D$9149,$D1198)),AVERAGEIFS(Observed!AE$2:AE$9149,Observed!$A$2:$A$9149,$A1198,Observed!$D$2:$D$9149,$D1198),"")</f>
        <v/>
      </c>
      <c r="AF1198" s="22" t="str">
        <f>IF(ISNUMBER(AVERAGEIFS(Observed!AF$2:AF$9149,Observed!$A$2:$A$9149,$A1198,Observed!$D$2:$D$9149,$D1198)),AVERAGEIFS(Observed!AF$2:AF$9149,Observed!$A$2:$A$9149,$A1198,Observed!$D$2:$D$9149,$D1198),"")</f>
        <v/>
      </c>
      <c r="AG1198" s="22" t="str">
        <f>IF(ISNUMBER(AVERAGEIFS(Observed!AG$2:AG$9149,Observed!$A$2:$A$9149,$A1198,Observed!$D$2:$D$9149,$D1198)),AVERAGEIFS(Observed!AG$2:AG$9149,Observed!$A$2:$A$9149,$A1198,Observed!$D$2:$D$9149,$D1198),"")</f>
        <v/>
      </c>
      <c r="AH1198" s="22" t="str">
        <f>IF(ISNUMBER(AVERAGEIFS(Observed!AH$2:AH$9149,Observed!$A$2:$A$9149,$A1198,Observed!$D$2:$D$9149,$D1198)),AVERAGEIFS(Observed!AH$2:AH$9149,Observed!$A$2:$A$9149,$A1198,Observed!$D$2:$D$9149,$D1198),"")</f>
        <v/>
      </c>
      <c r="AI1198" s="22" t="str">
        <f>IF(ISNUMBER(AVERAGEIFS(Observed!AI$2:AI$9149,Observed!$A$2:$A$9149,$A1198,Observed!$D$2:$D$9149,$D1198)),AVERAGEIFS(Observed!AI$2:AI$9149,Observed!$A$2:$A$9149,$A1198,Observed!$D$2:$D$9149,$D1198),"")</f>
        <v/>
      </c>
      <c r="AJ1198" s="22" t="str">
        <f>IF(ISNUMBER(AVERAGEIFS(Observed!AJ$2:AJ$9149,Observed!$A$2:$A$9149,$A1198,Observed!$D$2:$D$9149,$D1198)),AVERAGEIFS(Observed!AJ$2:AJ$9149,Observed!$A$2:$A$9149,$A1198,Observed!$D$2:$D$9149,$D1198),"")</f>
        <v/>
      </c>
      <c r="AK1198" s="22" t="str">
        <f>IF(ISNUMBER(AVERAGEIFS(Observed!AK$2:AK$9149,Observed!$A$2:$A$9149,$A1198,Observed!$D$2:$D$9149,$D1198)),AVERAGEIFS(Observed!AK$2:AK$9149,Observed!$A$2:$A$9149,$A1198,Observed!$D$2:$D$9149,$D1198),"")</f>
        <v/>
      </c>
      <c r="AL1198" s="23" t="str">
        <f>IF(ISNUMBER(AVERAGEIFS(Observed!AL$2:AL$9149,Observed!$A$2:$A$9149,$A1198,Observed!$D$2:$D$9149,$D1198)),AVERAGEIFS(Observed!AL$2:AL$9149,Observed!$A$2:$A$9149,$A1198,Observed!$D$2:$D$9149,$D1198),"")</f>
        <v/>
      </c>
      <c r="AM1198" s="23" t="str">
        <f>IF(ISNUMBER(AVERAGEIFS(Observed!AM$2:AM$9149,Observed!$A$2:$A$9149,$A1198,Observed!$D$2:$D$9149,$D1198)),AVERAGEIFS(Observed!AM$2:AM$9149,Observed!$A$2:$A$9149,$A1198,Observed!$D$2:$D$9149,$D1198),"")</f>
        <v/>
      </c>
      <c r="AN1198" s="22" t="str">
        <f>IF(ISNUMBER(AVERAGEIFS(Observed!AN$2:AN$9149,Observed!$A$2:$A$9149,$A1198,Observed!$D$2:$D$9149,$D1198)),AVERAGEIFS(Observed!AN$2:AN$9149,Observed!$A$2:$A$9149,$A1198,Observed!$D$2:$D$9149,$D1198),"")</f>
        <v/>
      </c>
      <c r="AO1198" s="22" t="str">
        <f>IF(ISNUMBER(AVERAGEIFS(Observed!AO$2:AO$9149,Observed!$A$2:$A$9149,$A1198,Observed!$D$2:$D$9149,$D1198)),AVERAGEIFS(Observed!AO$2:AO$9149,Observed!$A$2:$A$9149,$A1198,Observed!$D$2:$D$9149,$D1198),"")</f>
        <v/>
      </c>
      <c r="AP1198" s="21" t="str">
        <f>IF(ISNUMBER(AVERAGEIFS(Observed!AP$2:AP$9149,Observed!$A$2:$A$9149,$A1198,Observed!$D$2:$D$9149,$D1198)),AVERAGEIFS(Observed!AP$2:AP$9149,Observed!$A$2:$A$9149,$A1198,Observed!$D$2:$D$9149,$D1198),"")</f>
        <v/>
      </c>
      <c r="AQ1198" s="22" t="str">
        <f>IF(ISNUMBER(AVERAGEIFS(Observed!AQ$2:AQ$9149,Observed!$A$2:$A$9149,$A1198,Observed!$D$2:$D$9149,$D1198)),AVERAGEIFS(Observed!AQ$2:AQ$9149,Observed!$A$2:$A$9149,$A1198,Observed!$D$2:$D$9149,$D1198),"")</f>
        <v/>
      </c>
      <c r="AR1198" s="22" t="str">
        <f>IF(ISNUMBER(AVERAGEIFS(Observed!AR$2:AR$9149,Observed!$A$2:$A$9149,$A1198,Observed!$D$2:$D$9149,$D1198)),AVERAGEIFS(Observed!AR$2:AR$9149,Observed!$A$2:$A$9149,$A1198,Observed!$D$2:$D$9149,$D1198),"")</f>
        <v/>
      </c>
      <c r="AS1198" s="22" t="str">
        <f>IF(ISNUMBER(AVERAGEIFS(Observed!AS$2:AS$9149,Observed!$A$2:$A$9149,$A1198,Observed!$D$2:$D$9149,$D1198)),AVERAGEIFS(Observed!AS$2:AS$9149,Observed!$A$2:$A$9149,$A1198,Observed!$D$2:$D$9149,$D1198),"")</f>
        <v/>
      </c>
      <c r="AT1198" s="22" t="str">
        <f>IF(ISNUMBER(AVERAGEIFS(Observed!AT$2:AT$9149,Observed!$A$2:$A$9149,$A1198,Observed!$D$2:$D$9149,$D1198)),AVERAGEIFS(Observed!AT$2:AT$9149,Observed!$A$2:$A$9149,$A1198,Observed!$D$2:$D$9149,$D1198),"")</f>
        <v/>
      </c>
      <c r="AU1198" s="22" t="str">
        <f>IF(ISNUMBER(AVERAGEIFS(Observed!AU$2:AU$9149,Observed!$A$2:$A$9149,$A1198,Observed!$D$2:$D$9149,$D1198)),AVERAGEIFS(Observed!AU$2:AU$9149,Observed!$A$2:$A$9149,$A1198,Observed!$D$2:$D$9149,$D1198),"")</f>
        <v/>
      </c>
      <c r="AV1198" s="2">
        <f>COUNTIFS(Observed!$A$2:$A$9149,$A1198,Observed!$D$2:$D$9149,$D1198)</f>
        <v>5</v>
      </c>
      <c r="AW1198" s="2">
        <f t="shared" si="18"/>
        <v>3</v>
      </c>
    </row>
    <row r="1199" spans="1:49" x14ac:dyDescent="0.25">
      <c r="A1199" t="s">
        <v>157</v>
      </c>
      <c r="B1199" t="s">
        <v>153</v>
      </c>
      <c r="C1199" t="s">
        <v>152</v>
      </c>
      <c r="D1199" s="3">
        <v>41184</v>
      </c>
      <c r="E1199" s="33">
        <v>1</v>
      </c>
      <c r="J1199" t="s">
        <v>150</v>
      </c>
      <c r="K1199" t="s">
        <v>136</v>
      </c>
      <c r="O1199" s="21" t="str">
        <f>IF(ISNUMBER(AVERAGEIFS(Observed!O$2:O$9149,Observed!$A$2:$A$9149,$A1199,Observed!$D$2:$D$9149,$D1199)),AVERAGEIFS(Observed!O$2:O$9149,Observed!$A$2:$A$9149,$A1199,Observed!$D$2:$D$9149,$D1199),"")</f>
        <v/>
      </c>
      <c r="P1199" s="22" t="str">
        <f>IF(ISNUMBER(AVERAGEIFS(Observed!P$2:P$9149,Observed!$A$2:$A$9149,$A1199,Observed!$D$2:$D$9149,$D1199)),AVERAGEIFS(Observed!P$2:P$9149,Observed!$A$2:$A$9149,$A1199,Observed!$D$2:$D$9149,$D1199),"")</f>
        <v/>
      </c>
      <c r="Q1199" s="22" t="str">
        <f>IF(ISNUMBER(AVERAGEIFS(Observed!Q$2:Q$9149,Observed!$A$2:$A$9149,$A1199,Observed!$D$2:$D$9149,$D1199)),AVERAGEIFS(Observed!Q$2:Q$9149,Observed!$A$2:$A$9149,$A1199,Observed!$D$2:$D$9149,$D1199),"")</f>
        <v/>
      </c>
      <c r="R1199" s="22" t="str">
        <f>IF(ISNUMBER(AVERAGEIFS(Observed!R$2:R$9149,Observed!$A$2:$A$9149,$A1199,Observed!$D$2:$D$9149,$D1199)),AVERAGEIFS(Observed!R$2:R$9149,Observed!$A$2:$A$9149,$A1199,Observed!$D$2:$D$9149,$D1199),"")</f>
        <v/>
      </c>
      <c r="S1199" s="22" t="str">
        <f>IF(ISNUMBER(AVERAGEIFS(Observed!S$2:S$9149,Observed!$A$2:$A$9149,$A1199,Observed!$D$2:$D$9149,$D1199)),AVERAGEIFS(Observed!S$2:S$9149,Observed!$A$2:$A$9149,$A1199,Observed!$D$2:$D$9149,$D1199),"")</f>
        <v/>
      </c>
      <c r="T1199" s="23" t="str">
        <f>IF(ISNUMBER(AVERAGEIFS(Observed!T$2:T$9149,Observed!$A$2:$A$9149,$A1199,Observed!$D$2:$D$9149,$D1199)),AVERAGEIFS(Observed!T$2:T$9149,Observed!$A$2:$A$9149,$A1199,Observed!$D$2:$D$9149,$D1199),"")</f>
        <v/>
      </c>
      <c r="U1199" s="23" t="str">
        <f>IF(ISNUMBER(AVERAGEIFS(Observed!U$2:U$9149,Observed!$A$2:$A$9149,$A1199,Observed!$D$2:$D$9149,$D1199)),AVERAGEIFS(Observed!U$2:U$9149,Observed!$A$2:$A$9149,$A1199,Observed!$D$2:$D$9149,$D1199),"")</f>
        <v/>
      </c>
      <c r="V1199" s="23" t="str">
        <f>IF(ISNUMBER(AVERAGEIFS(Observed!V$2:V$9149,Observed!$A$2:$A$9149,$A1199,Observed!$D$2:$D$9149,$D1199)),AVERAGEIFS(Observed!V$2:V$9149,Observed!$A$2:$A$9149,$A1199,Observed!$D$2:$D$9149,$D1199),"")</f>
        <v/>
      </c>
      <c r="W1199" s="21" t="str">
        <f>IF(ISNUMBER(AVERAGEIFS(Observed!W$2:W$9149,Observed!$A$2:$A$9149,$A1199,Observed!$D$2:$D$9149,$D1199)),AVERAGEIFS(Observed!W$2:W$9149,Observed!$A$2:$A$9149,$A1199,Observed!$D$2:$D$9149,$D1199),"")</f>
        <v/>
      </c>
      <c r="X1199" s="35" t="str">
        <f>IF(ISNUMBER(AVERAGEIFS(Observed!X$2:X$9149,Observed!$A$2:$A$9149,$A1199,Observed!$D$2:$D$9149,$D1199)),AVERAGEIFS(Observed!X$2:X$9149,Observed!$A$2:$A$9149,$A1199,Observed!$D$2:$D$9149,$D1199),"")</f>
        <v/>
      </c>
      <c r="Y1199" s="35" t="str">
        <f>IF(ISNUMBER(AVERAGEIFS(Observed!Y$2:Y$9149,Observed!$A$2:$A$9149,$A1199,Observed!$D$2:$D$9149,$D1199)),AVERAGEIFS(Observed!Y$2:Y$9149,Observed!$A$2:$A$9149,$A1199,Observed!$D$2:$D$9149,$D1199),"")</f>
        <v/>
      </c>
      <c r="Z1199" s="22" t="str">
        <f>IF(ISNUMBER(AVERAGEIFS(Observed!Z$2:Z$9149,Observed!$A$2:$A$9149,$A1199,Observed!$D$2:$D$9149,$D1199)),AVERAGEIFS(Observed!Z$2:Z$9149,Observed!$A$2:$A$9149,$A1199,Observed!$D$2:$D$9149,$D1199),"")</f>
        <v/>
      </c>
      <c r="AA1199" s="22" t="str">
        <f>IF(ISNUMBER(AVERAGEIFS(Observed!AA$2:AA$9149,Observed!$A$2:$A$9149,$A1199,Observed!$D$2:$D$9149,$D1199)),AVERAGEIFS(Observed!AA$2:AA$9149,Observed!$A$2:$A$9149,$A1199,Observed!$D$2:$D$9149,$D1199),"")</f>
        <v/>
      </c>
      <c r="AB1199" s="22" t="str">
        <f>IF(ISNUMBER(AVERAGEIFS(Observed!AB$2:AB$9149,Observed!$A$2:$A$9149,$A1199,Observed!$D$2:$D$9149,$D1199)),AVERAGEIFS(Observed!AB$2:AB$9149,Observed!$A$2:$A$9149,$A1199,Observed!$D$2:$D$9149,$D1199),"")</f>
        <v/>
      </c>
      <c r="AC1199" s="22" t="str">
        <f>IF(ISNUMBER(AVERAGEIFS(Observed!AC$2:AC$9149,Observed!$A$2:$A$9149,$A1199,Observed!$D$2:$D$9149,$D1199)),AVERAGEIFS(Observed!AC$2:AC$9149,Observed!$A$2:$A$9149,$A1199,Observed!$D$2:$D$9149,$D1199),"")</f>
        <v/>
      </c>
      <c r="AD1199" s="22" t="str">
        <f>IF(ISNUMBER(AVERAGEIFS(Observed!AD$2:AD$9149,Observed!$A$2:$A$9149,$A1199,Observed!$D$2:$D$9149,$D1199)),AVERAGEIFS(Observed!AD$2:AD$9149,Observed!$A$2:$A$9149,$A1199,Observed!$D$2:$D$9149,$D1199),"")</f>
        <v/>
      </c>
      <c r="AE1199" s="22" t="str">
        <f>IF(ISNUMBER(AVERAGEIFS(Observed!AE$2:AE$9149,Observed!$A$2:$A$9149,$A1199,Observed!$D$2:$D$9149,$D1199)),AVERAGEIFS(Observed!AE$2:AE$9149,Observed!$A$2:$A$9149,$A1199,Observed!$D$2:$D$9149,$D1199),"")</f>
        <v/>
      </c>
      <c r="AF1199" s="22" t="str">
        <f>IF(ISNUMBER(AVERAGEIFS(Observed!AF$2:AF$9149,Observed!$A$2:$A$9149,$A1199,Observed!$D$2:$D$9149,$D1199)),AVERAGEIFS(Observed!AF$2:AF$9149,Observed!$A$2:$A$9149,$A1199,Observed!$D$2:$D$9149,$D1199),"")</f>
        <v/>
      </c>
      <c r="AG1199" s="22" t="str">
        <f>IF(ISNUMBER(AVERAGEIFS(Observed!AG$2:AG$9149,Observed!$A$2:$A$9149,$A1199,Observed!$D$2:$D$9149,$D1199)),AVERAGEIFS(Observed!AG$2:AG$9149,Observed!$A$2:$A$9149,$A1199,Observed!$D$2:$D$9149,$D1199),"")</f>
        <v/>
      </c>
      <c r="AH1199" s="22" t="str">
        <f>IF(ISNUMBER(AVERAGEIFS(Observed!AH$2:AH$9149,Observed!$A$2:$A$9149,$A1199,Observed!$D$2:$D$9149,$D1199)),AVERAGEIFS(Observed!AH$2:AH$9149,Observed!$A$2:$A$9149,$A1199,Observed!$D$2:$D$9149,$D1199),"")</f>
        <v/>
      </c>
      <c r="AI1199" s="22" t="str">
        <f>IF(ISNUMBER(AVERAGEIFS(Observed!AI$2:AI$9149,Observed!$A$2:$A$9149,$A1199,Observed!$D$2:$D$9149,$D1199)),AVERAGEIFS(Observed!AI$2:AI$9149,Observed!$A$2:$A$9149,$A1199,Observed!$D$2:$D$9149,$D1199),"")</f>
        <v/>
      </c>
      <c r="AJ1199" s="22" t="str">
        <f>IF(ISNUMBER(AVERAGEIFS(Observed!AJ$2:AJ$9149,Observed!$A$2:$A$9149,$A1199,Observed!$D$2:$D$9149,$D1199)),AVERAGEIFS(Observed!AJ$2:AJ$9149,Observed!$A$2:$A$9149,$A1199,Observed!$D$2:$D$9149,$D1199),"")</f>
        <v/>
      </c>
      <c r="AK1199" s="22" t="str">
        <f>IF(ISNUMBER(AVERAGEIFS(Observed!AK$2:AK$9149,Observed!$A$2:$A$9149,$A1199,Observed!$D$2:$D$9149,$D1199)),AVERAGEIFS(Observed!AK$2:AK$9149,Observed!$A$2:$A$9149,$A1199,Observed!$D$2:$D$9149,$D1199),"")</f>
        <v/>
      </c>
      <c r="AL1199" s="23" t="str">
        <f>IF(ISNUMBER(AVERAGEIFS(Observed!AL$2:AL$9149,Observed!$A$2:$A$9149,$A1199,Observed!$D$2:$D$9149,$D1199)),AVERAGEIFS(Observed!AL$2:AL$9149,Observed!$A$2:$A$9149,$A1199,Observed!$D$2:$D$9149,$D1199),"")</f>
        <v/>
      </c>
      <c r="AM1199" s="23" t="str">
        <f>IF(ISNUMBER(AVERAGEIFS(Observed!AM$2:AM$9149,Observed!$A$2:$A$9149,$A1199,Observed!$D$2:$D$9149,$D1199)),AVERAGEIFS(Observed!AM$2:AM$9149,Observed!$A$2:$A$9149,$A1199,Observed!$D$2:$D$9149,$D1199),"")</f>
        <v/>
      </c>
      <c r="AN1199" s="22" t="str">
        <f>IF(ISNUMBER(AVERAGEIFS(Observed!AN$2:AN$9149,Observed!$A$2:$A$9149,$A1199,Observed!$D$2:$D$9149,$D1199)),AVERAGEIFS(Observed!AN$2:AN$9149,Observed!$A$2:$A$9149,$A1199,Observed!$D$2:$D$9149,$D1199),"")</f>
        <v/>
      </c>
      <c r="AO1199" s="22" t="str">
        <f>IF(ISNUMBER(AVERAGEIFS(Observed!AO$2:AO$9149,Observed!$A$2:$A$9149,$A1199,Observed!$D$2:$D$9149,$D1199)),AVERAGEIFS(Observed!AO$2:AO$9149,Observed!$A$2:$A$9149,$A1199,Observed!$D$2:$D$9149,$D1199),"")</f>
        <v/>
      </c>
      <c r="AP1199" s="21" t="str">
        <f>IF(ISNUMBER(AVERAGEIFS(Observed!AP$2:AP$9149,Observed!$A$2:$A$9149,$A1199,Observed!$D$2:$D$9149,$D1199)),AVERAGEIFS(Observed!AP$2:AP$9149,Observed!$A$2:$A$9149,$A1199,Observed!$D$2:$D$9149,$D1199),"")</f>
        <v/>
      </c>
      <c r="AQ1199" s="22" t="str">
        <f>IF(ISNUMBER(AVERAGEIFS(Observed!AQ$2:AQ$9149,Observed!$A$2:$A$9149,$A1199,Observed!$D$2:$D$9149,$D1199)),AVERAGEIFS(Observed!AQ$2:AQ$9149,Observed!$A$2:$A$9149,$A1199,Observed!$D$2:$D$9149,$D1199),"")</f>
        <v/>
      </c>
      <c r="AR1199" s="22" t="str">
        <f>IF(ISNUMBER(AVERAGEIFS(Observed!AR$2:AR$9149,Observed!$A$2:$A$9149,$A1199,Observed!$D$2:$D$9149,$D1199)),AVERAGEIFS(Observed!AR$2:AR$9149,Observed!$A$2:$A$9149,$A1199,Observed!$D$2:$D$9149,$D1199),"")</f>
        <v/>
      </c>
      <c r="AS1199" s="22" t="str">
        <f>IF(ISNUMBER(AVERAGEIFS(Observed!AS$2:AS$9149,Observed!$A$2:$A$9149,$A1199,Observed!$D$2:$D$9149,$D1199)),AVERAGEIFS(Observed!AS$2:AS$9149,Observed!$A$2:$A$9149,$A1199,Observed!$D$2:$D$9149,$D1199),"")</f>
        <v/>
      </c>
      <c r="AT1199" s="22" t="str">
        <f>IF(ISNUMBER(AVERAGEIFS(Observed!AT$2:AT$9149,Observed!$A$2:$A$9149,$A1199,Observed!$D$2:$D$9149,$D1199)),AVERAGEIFS(Observed!AT$2:AT$9149,Observed!$A$2:$A$9149,$A1199,Observed!$D$2:$D$9149,$D1199),"")</f>
        <v/>
      </c>
      <c r="AU1199" s="22" t="str">
        <f>IF(ISNUMBER(AVERAGEIFS(Observed!AU$2:AU$9149,Observed!$A$2:$A$9149,$A1199,Observed!$D$2:$D$9149,$D1199)),AVERAGEIFS(Observed!AU$2:AU$9149,Observed!$A$2:$A$9149,$A1199,Observed!$D$2:$D$9149,$D1199),"")</f>
        <v/>
      </c>
      <c r="AV1199" s="2">
        <f>COUNTIFS(Observed!$A$2:$A$9149,$A1199,Observed!$D$2:$D$9149,$D1199)</f>
        <v>5</v>
      </c>
      <c r="AW1199" s="2">
        <f t="shared" si="18"/>
        <v>0</v>
      </c>
    </row>
    <row r="1200" spans="1:49" x14ac:dyDescent="0.25">
      <c r="A1200" t="s">
        <v>157</v>
      </c>
      <c r="B1200" t="s">
        <v>153</v>
      </c>
      <c r="C1200" t="s">
        <v>152</v>
      </c>
      <c r="D1200" s="3">
        <v>41185</v>
      </c>
      <c r="E1200" s="33">
        <v>1</v>
      </c>
      <c r="J1200" t="s">
        <v>150</v>
      </c>
      <c r="K1200" t="s">
        <v>136</v>
      </c>
      <c r="O1200" s="21" t="str">
        <f>IF(ISNUMBER(AVERAGEIFS(Observed!O$2:O$9149,Observed!$A$2:$A$9149,$A1200,Observed!$D$2:$D$9149,$D1200)),AVERAGEIFS(Observed!O$2:O$9149,Observed!$A$2:$A$9149,$A1200,Observed!$D$2:$D$9149,$D1200),"")</f>
        <v/>
      </c>
      <c r="P1200" s="22" t="str">
        <f>IF(ISNUMBER(AVERAGEIFS(Observed!P$2:P$9149,Observed!$A$2:$A$9149,$A1200,Observed!$D$2:$D$9149,$D1200)),AVERAGEIFS(Observed!P$2:P$9149,Observed!$A$2:$A$9149,$A1200,Observed!$D$2:$D$9149,$D1200),"")</f>
        <v/>
      </c>
      <c r="Q1200" s="22">
        <f>IF(ISNUMBER(AVERAGEIFS(Observed!Q$2:Q$9149,Observed!$A$2:$A$9149,$A1200,Observed!$D$2:$D$9149,$D1200)),AVERAGEIFS(Observed!Q$2:Q$9149,Observed!$A$2:$A$9149,$A1200,Observed!$D$2:$D$9149,$D1200),"")</f>
        <v>107.97999999999999</v>
      </c>
      <c r="R1200" s="22">
        <f>IF(ISNUMBER(AVERAGEIFS(Observed!R$2:R$9149,Observed!$A$2:$A$9149,$A1200,Observed!$D$2:$D$9149,$D1200)),AVERAGEIFS(Observed!R$2:R$9149,Observed!$A$2:$A$9149,$A1200,Observed!$D$2:$D$9149,$D1200),"")</f>
        <v>107.97999999999999</v>
      </c>
      <c r="S1200" s="22">
        <f>IF(ISNUMBER(AVERAGEIFS(Observed!S$2:S$9149,Observed!$A$2:$A$9149,$A1200,Observed!$D$2:$D$9149,$D1200)),AVERAGEIFS(Observed!S$2:S$9149,Observed!$A$2:$A$9149,$A1200,Observed!$D$2:$D$9149,$D1200),"")</f>
        <v>319.68000000000023</v>
      </c>
      <c r="T1200" s="23" t="str">
        <f>IF(ISNUMBER(AVERAGEIFS(Observed!T$2:T$9149,Observed!$A$2:$A$9149,$A1200,Observed!$D$2:$D$9149,$D1200)),AVERAGEIFS(Observed!T$2:T$9149,Observed!$A$2:$A$9149,$A1200,Observed!$D$2:$D$9149,$D1200),"")</f>
        <v/>
      </c>
      <c r="U1200" s="23" t="str">
        <f>IF(ISNUMBER(AVERAGEIFS(Observed!U$2:U$9149,Observed!$A$2:$A$9149,$A1200,Observed!$D$2:$D$9149,$D1200)),AVERAGEIFS(Observed!U$2:U$9149,Observed!$A$2:$A$9149,$A1200,Observed!$D$2:$D$9149,$D1200),"")</f>
        <v/>
      </c>
      <c r="V1200" s="23" t="str">
        <f>IF(ISNUMBER(AVERAGEIFS(Observed!V$2:V$9149,Observed!$A$2:$A$9149,$A1200,Observed!$D$2:$D$9149,$D1200)),AVERAGEIFS(Observed!V$2:V$9149,Observed!$A$2:$A$9149,$A1200,Observed!$D$2:$D$9149,$D1200),"")</f>
        <v/>
      </c>
      <c r="W1200" s="21" t="str">
        <f>IF(ISNUMBER(AVERAGEIFS(Observed!W$2:W$9149,Observed!$A$2:$A$9149,$A1200,Observed!$D$2:$D$9149,$D1200)),AVERAGEIFS(Observed!W$2:W$9149,Observed!$A$2:$A$9149,$A1200,Observed!$D$2:$D$9149,$D1200),"")</f>
        <v/>
      </c>
      <c r="X1200" s="35" t="str">
        <f>IF(ISNUMBER(AVERAGEIFS(Observed!X$2:X$9149,Observed!$A$2:$A$9149,$A1200,Observed!$D$2:$D$9149,$D1200)),AVERAGEIFS(Observed!X$2:X$9149,Observed!$A$2:$A$9149,$A1200,Observed!$D$2:$D$9149,$D1200),"")</f>
        <v/>
      </c>
      <c r="Y1200" s="35" t="str">
        <f>IF(ISNUMBER(AVERAGEIFS(Observed!Y$2:Y$9149,Observed!$A$2:$A$9149,$A1200,Observed!$D$2:$D$9149,$D1200)),AVERAGEIFS(Observed!Y$2:Y$9149,Observed!$A$2:$A$9149,$A1200,Observed!$D$2:$D$9149,$D1200),"")</f>
        <v/>
      </c>
      <c r="Z1200" s="22" t="str">
        <f>IF(ISNUMBER(AVERAGEIFS(Observed!Z$2:Z$9149,Observed!$A$2:$A$9149,$A1200,Observed!$D$2:$D$9149,$D1200)),AVERAGEIFS(Observed!Z$2:Z$9149,Observed!$A$2:$A$9149,$A1200,Observed!$D$2:$D$9149,$D1200),"")</f>
        <v/>
      </c>
      <c r="AA1200" s="22" t="str">
        <f>IF(ISNUMBER(AVERAGEIFS(Observed!AA$2:AA$9149,Observed!$A$2:$A$9149,$A1200,Observed!$D$2:$D$9149,$D1200)),AVERAGEIFS(Observed!AA$2:AA$9149,Observed!$A$2:$A$9149,$A1200,Observed!$D$2:$D$9149,$D1200),"")</f>
        <v/>
      </c>
      <c r="AB1200" s="22" t="str">
        <f>IF(ISNUMBER(AVERAGEIFS(Observed!AB$2:AB$9149,Observed!$A$2:$A$9149,$A1200,Observed!$D$2:$D$9149,$D1200)),AVERAGEIFS(Observed!AB$2:AB$9149,Observed!$A$2:$A$9149,$A1200,Observed!$D$2:$D$9149,$D1200),"")</f>
        <v/>
      </c>
      <c r="AC1200" s="22" t="str">
        <f>IF(ISNUMBER(AVERAGEIFS(Observed!AC$2:AC$9149,Observed!$A$2:$A$9149,$A1200,Observed!$D$2:$D$9149,$D1200)),AVERAGEIFS(Observed!AC$2:AC$9149,Observed!$A$2:$A$9149,$A1200,Observed!$D$2:$D$9149,$D1200),"")</f>
        <v/>
      </c>
      <c r="AD1200" s="22" t="str">
        <f>IF(ISNUMBER(AVERAGEIFS(Observed!AD$2:AD$9149,Observed!$A$2:$A$9149,$A1200,Observed!$D$2:$D$9149,$D1200)),AVERAGEIFS(Observed!AD$2:AD$9149,Observed!$A$2:$A$9149,$A1200,Observed!$D$2:$D$9149,$D1200),"")</f>
        <v/>
      </c>
      <c r="AE1200" s="22" t="str">
        <f>IF(ISNUMBER(AVERAGEIFS(Observed!AE$2:AE$9149,Observed!$A$2:$A$9149,$A1200,Observed!$D$2:$D$9149,$D1200)),AVERAGEIFS(Observed!AE$2:AE$9149,Observed!$A$2:$A$9149,$A1200,Observed!$D$2:$D$9149,$D1200),"")</f>
        <v/>
      </c>
      <c r="AF1200" s="22" t="str">
        <f>IF(ISNUMBER(AVERAGEIFS(Observed!AF$2:AF$9149,Observed!$A$2:$A$9149,$A1200,Observed!$D$2:$D$9149,$D1200)),AVERAGEIFS(Observed!AF$2:AF$9149,Observed!$A$2:$A$9149,$A1200,Observed!$D$2:$D$9149,$D1200),"")</f>
        <v/>
      </c>
      <c r="AG1200" s="22" t="str">
        <f>IF(ISNUMBER(AVERAGEIFS(Observed!AG$2:AG$9149,Observed!$A$2:$A$9149,$A1200,Observed!$D$2:$D$9149,$D1200)),AVERAGEIFS(Observed!AG$2:AG$9149,Observed!$A$2:$A$9149,$A1200,Observed!$D$2:$D$9149,$D1200),"")</f>
        <v/>
      </c>
      <c r="AH1200" s="22" t="str">
        <f>IF(ISNUMBER(AVERAGEIFS(Observed!AH$2:AH$9149,Observed!$A$2:$A$9149,$A1200,Observed!$D$2:$D$9149,$D1200)),AVERAGEIFS(Observed!AH$2:AH$9149,Observed!$A$2:$A$9149,$A1200,Observed!$D$2:$D$9149,$D1200),"")</f>
        <v/>
      </c>
      <c r="AI1200" s="22" t="str">
        <f>IF(ISNUMBER(AVERAGEIFS(Observed!AI$2:AI$9149,Observed!$A$2:$A$9149,$A1200,Observed!$D$2:$D$9149,$D1200)),AVERAGEIFS(Observed!AI$2:AI$9149,Observed!$A$2:$A$9149,$A1200,Observed!$D$2:$D$9149,$D1200),"")</f>
        <v/>
      </c>
      <c r="AJ1200" s="22" t="str">
        <f>IF(ISNUMBER(AVERAGEIFS(Observed!AJ$2:AJ$9149,Observed!$A$2:$A$9149,$A1200,Observed!$D$2:$D$9149,$D1200)),AVERAGEIFS(Observed!AJ$2:AJ$9149,Observed!$A$2:$A$9149,$A1200,Observed!$D$2:$D$9149,$D1200),"")</f>
        <v/>
      </c>
      <c r="AK1200" s="22" t="str">
        <f>IF(ISNUMBER(AVERAGEIFS(Observed!AK$2:AK$9149,Observed!$A$2:$A$9149,$A1200,Observed!$D$2:$D$9149,$D1200)),AVERAGEIFS(Observed!AK$2:AK$9149,Observed!$A$2:$A$9149,$A1200,Observed!$D$2:$D$9149,$D1200),"")</f>
        <v/>
      </c>
      <c r="AL1200" s="23" t="str">
        <f>IF(ISNUMBER(AVERAGEIFS(Observed!AL$2:AL$9149,Observed!$A$2:$A$9149,$A1200,Observed!$D$2:$D$9149,$D1200)),AVERAGEIFS(Observed!AL$2:AL$9149,Observed!$A$2:$A$9149,$A1200,Observed!$D$2:$D$9149,$D1200),"")</f>
        <v/>
      </c>
      <c r="AM1200" s="23" t="str">
        <f>IF(ISNUMBER(AVERAGEIFS(Observed!AM$2:AM$9149,Observed!$A$2:$A$9149,$A1200,Observed!$D$2:$D$9149,$D1200)),AVERAGEIFS(Observed!AM$2:AM$9149,Observed!$A$2:$A$9149,$A1200,Observed!$D$2:$D$9149,$D1200),"")</f>
        <v/>
      </c>
      <c r="AN1200" s="22" t="str">
        <f>IF(ISNUMBER(AVERAGEIFS(Observed!AN$2:AN$9149,Observed!$A$2:$A$9149,$A1200,Observed!$D$2:$D$9149,$D1200)),AVERAGEIFS(Observed!AN$2:AN$9149,Observed!$A$2:$A$9149,$A1200,Observed!$D$2:$D$9149,$D1200),"")</f>
        <v/>
      </c>
      <c r="AO1200" s="22" t="str">
        <f>IF(ISNUMBER(AVERAGEIFS(Observed!AO$2:AO$9149,Observed!$A$2:$A$9149,$A1200,Observed!$D$2:$D$9149,$D1200)),AVERAGEIFS(Observed!AO$2:AO$9149,Observed!$A$2:$A$9149,$A1200,Observed!$D$2:$D$9149,$D1200),"")</f>
        <v/>
      </c>
      <c r="AP1200" s="21" t="str">
        <f>IF(ISNUMBER(AVERAGEIFS(Observed!AP$2:AP$9149,Observed!$A$2:$A$9149,$A1200,Observed!$D$2:$D$9149,$D1200)),AVERAGEIFS(Observed!AP$2:AP$9149,Observed!$A$2:$A$9149,$A1200,Observed!$D$2:$D$9149,$D1200),"")</f>
        <v/>
      </c>
      <c r="AQ1200" s="22" t="str">
        <f>IF(ISNUMBER(AVERAGEIFS(Observed!AQ$2:AQ$9149,Observed!$A$2:$A$9149,$A1200,Observed!$D$2:$D$9149,$D1200)),AVERAGEIFS(Observed!AQ$2:AQ$9149,Observed!$A$2:$A$9149,$A1200,Observed!$D$2:$D$9149,$D1200),"")</f>
        <v/>
      </c>
      <c r="AR1200" s="22" t="str">
        <f>IF(ISNUMBER(AVERAGEIFS(Observed!AR$2:AR$9149,Observed!$A$2:$A$9149,$A1200,Observed!$D$2:$D$9149,$D1200)),AVERAGEIFS(Observed!AR$2:AR$9149,Observed!$A$2:$A$9149,$A1200,Observed!$D$2:$D$9149,$D1200),"")</f>
        <v/>
      </c>
      <c r="AS1200" s="22" t="str">
        <f>IF(ISNUMBER(AVERAGEIFS(Observed!AS$2:AS$9149,Observed!$A$2:$A$9149,$A1200,Observed!$D$2:$D$9149,$D1200)),AVERAGEIFS(Observed!AS$2:AS$9149,Observed!$A$2:$A$9149,$A1200,Observed!$D$2:$D$9149,$D1200),"")</f>
        <v/>
      </c>
      <c r="AT1200" s="22" t="str">
        <f>IF(ISNUMBER(AVERAGEIFS(Observed!AT$2:AT$9149,Observed!$A$2:$A$9149,$A1200,Observed!$D$2:$D$9149,$D1200)),AVERAGEIFS(Observed!AT$2:AT$9149,Observed!$A$2:$A$9149,$A1200,Observed!$D$2:$D$9149,$D1200),"")</f>
        <v/>
      </c>
      <c r="AU1200" s="22" t="str">
        <f>IF(ISNUMBER(AVERAGEIFS(Observed!AU$2:AU$9149,Observed!$A$2:$A$9149,$A1200,Observed!$D$2:$D$9149,$D1200)),AVERAGEIFS(Observed!AU$2:AU$9149,Observed!$A$2:$A$9149,$A1200,Observed!$D$2:$D$9149,$D1200),"")</f>
        <v/>
      </c>
      <c r="AV1200" s="2">
        <f>COUNTIFS(Observed!$A$2:$A$9149,$A1200,Observed!$D$2:$D$9149,$D1200)</f>
        <v>5</v>
      </c>
      <c r="AW1200" s="2">
        <f t="shared" si="18"/>
        <v>3</v>
      </c>
    </row>
    <row r="1201" spans="1:49" x14ac:dyDescent="0.25">
      <c r="A1201" t="s">
        <v>157</v>
      </c>
      <c r="B1201" t="s">
        <v>153</v>
      </c>
      <c r="C1201" t="s">
        <v>152</v>
      </c>
      <c r="D1201" s="3">
        <v>41198</v>
      </c>
      <c r="E1201" s="33">
        <v>1</v>
      </c>
      <c r="J1201" t="s">
        <v>150</v>
      </c>
      <c r="K1201" t="s">
        <v>136</v>
      </c>
      <c r="O1201" s="21" t="str">
        <f>IF(ISNUMBER(AVERAGEIFS(Observed!O$2:O$9149,Observed!$A$2:$A$9149,$A1201,Observed!$D$2:$D$9149,$D1201)),AVERAGEIFS(Observed!O$2:O$9149,Observed!$A$2:$A$9149,$A1201,Observed!$D$2:$D$9149,$D1201),"")</f>
        <v/>
      </c>
      <c r="P1201" s="22" t="str">
        <f>IF(ISNUMBER(AVERAGEIFS(Observed!P$2:P$9149,Observed!$A$2:$A$9149,$A1201,Observed!$D$2:$D$9149,$D1201)),AVERAGEIFS(Observed!P$2:P$9149,Observed!$A$2:$A$9149,$A1201,Observed!$D$2:$D$9149,$D1201),"")</f>
        <v/>
      </c>
      <c r="Q1201" s="22" t="str">
        <f>IF(ISNUMBER(AVERAGEIFS(Observed!Q$2:Q$9149,Observed!$A$2:$A$9149,$A1201,Observed!$D$2:$D$9149,$D1201)),AVERAGEIFS(Observed!Q$2:Q$9149,Observed!$A$2:$A$9149,$A1201,Observed!$D$2:$D$9149,$D1201),"")</f>
        <v/>
      </c>
      <c r="R1201" s="22" t="str">
        <f>IF(ISNUMBER(AVERAGEIFS(Observed!R$2:R$9149,Observed!$A$2:$A$9149,$A1201,Observed!$D$2:$D$9149,$D1201)),AVERAGEIFS(Observed!R$2:R$9149,Observed!$A$2:$A$9149,$A1201,Observed!$D$2:$D$9149,$D1201),"")</f>
        <v/>
      </c>
      <c r="S1201" s="22" t="str">
        <f>IF(ISNUMBER(AVERAGEIFS(Observed!S$2:S$9149,Observed!$A$2:$A$9149,$A1201,Observed!$D$2:$D$9149,$D1201)),AVERAGEIFS(Observed!S$2:S$9149,Observed!$A$2:$A$9149,$A1201,Observed!$D$2:$D$9149,$D1201),"")</f>
        <v/>
      </c>
      <c r="T1201" s="23" t="str">
        <f>IF(ISNUMBER(AVERAGEIFS(Observed!T$2:T$9149,Observed!$A$2:$A$9149,$A1201,Observed!$D$2:$D$9149,$D1201)),AVERAGEIFS(Observed!T$2:T$9149,Observed!$A$2:$A$9149,$A1201,Observed!$D$2:$D$9149,$D1201),"")</f>
        <v/>
      </c>
      <c r="U1201" s="23" t="str">
        <f>IF(ISNUMBER(AVERAGEIFS(Observed!U$2:U$9149,Observed!$A$2:$A$9149,$A1201,Observed!$D$2:$D$9149,$D1201)),AVERAGEIFS(Observed!U$2:U$9149,Observed!$A$2:$A$9149,$A1201,Observed!$D$2:$D$9149,$D1201),"")</f>
        <v/>
      </c>
      <c r="V1201" s="23" t="str">
        <f>IF(ISNUMBER(AVERAGEIFS(Observed!V$2:V$9149,Observed!$A$2:$A$9149,$A1201,Observed!$D$2:$D$9149,$D1201)),AVERAGEIFS(Observed!V$2:V$9149,Observed!$A$2:$A$9149,$A1201,Observed!$D$2:$D$9149,$D1201),"")</f>
        <v/>
      </c>
      <c r="W1201" s="21" t="str">
        <f>IF(ISNUMBER(AVERAGEIFS(Observed!W$2:W$9149,Observed!$A$2:$A$9149,$A1201,Observed!$D$2:$D$9149,$D1201)),AVERAGEIFS(Observed!W$2:W$9149,Observed!$A$2:$A$9149,$A1201,Observed!$D$2:$D$9149,$D1201),"")</f>
        <v/>
      </c>
      <c r="X1201" s="35" t="str">
        <f>IF(ISNUMBER(AVERAGEIFS(Observed!X$2:X$9149,Observed!$A$2:$A$9149,$A1201,Observed!$D$2:$D$9149,$D1201)),AVERAGEIFS(Observed!X$2:X$9149,Observed!$A$2:$A$9149,$A1201,Observed!$D$2:$D$9149,$D1201),"")</f>
        <v/>
      </c>
      <c r="Y1201" s="35" t="str">
        <f>IF(ISNUMBER(AVERAGEIFS(Observed!Y$2:Y$9149,Observed!$A$2:$A$9149,$A1201,Observed!$D$2:$D$9149,$D1201)),AVERAGEIFS(Observed!Y$2:Y$9149,Observed!$A$2:$A$9149,$A1201,Observed!$D$2:$D$9149,$D1201),"")</f>
        <v/>
      </c>
      <c r="Z1201" s="22" t="str">
        <f>IF(ISNUMBER(AVERAGEIFS(Observed!Z$2:Z$9149,Observed!$A$2:$A$9149,$A1201,Observed!$D$2:$D$9149,$D1201)),AVERAGEIFS(Observed!Z$2:Z$9149,Observed!$A$2:$A$9149,$A1201,Observed!$D$2:$D$9149,$D1201),"")</f>
        <v/>
      </c>
      <c r="AA1201" s="22" t="str">
        <f>IF(ISNUMBER(AVERAGEIFS(Observed!AA$2:AA$9149,Observed!$A$2:$A$9149,$A1201,Observed!$D$2:$D$9149,$D1201)),AVERAGEIFS(Observed!AA$2:AA$9149,Observed!$A$2:$A$9149,$A1201,Observed!$D$2:$D$9149,$D1201),"")</f>
        <v/>
      </c>
      <c r="AB1201" s="22" t="str">
        <f>IF(ISNUMBER(AVERAGEIFS(Observed!AB$2:AB$9149,Observed!$A$2:$A$9149,$A1201,Observed!$D$2:$D$9149,$D1201)),AVERAGEIFS(Observed!AB$2:AB$9149,Observed!$A$2:$A$9149,$A1201,Observed!$D$2:$D$9149,$D1201),"")</f>
        <v/>
      </c>
      <c r="AC1201" s="22" t="str">
        <f>IF(ISNUMBER(AVERAGEIFS(Observed!AC$2:AC$9149,Observed!$A$2:$A$9149,$A1201,Observed!$D$2:$D$9149,$D1201)),AVERAGEIFS(Observed!AC$2:AC$9149,Observed!$A$2:$A$9149,$A1201,Observed!$D$2:$D$9149,$D1201),"")</f>
        <v/>
      </c>
      <c r="AD1201" s="22" t="str">
        <f>IF(ISNUMBER(AVERAGEIFS(Observed!AD$2:AD$9149,Observed!$A$2:$A$9149,$A1201,Observed!$D$2:$D$9149,$D1201)),AVERAGEIFS(Observed!AD$2:AD$9149,Observed!$A$2:$A$9149,$A1201,Observed!$D$2:$D$9149,$D1201),"")</f>
        <v/>
      </c>
      <c r="AE1201" s="22" t="str">
        <f>IF(ISNUMBER(AVERAGEIFS(Observed!AE$2:AE$9149,Observed!$A$2:$A$9149,$A1201,Observed!$D$2:$D$9149,$D1201)),AVERAGEIFS(Observed!AE$2:AE$9149,Observed!$A$2:$A$9149,$A1201,Observed!$D$2:$D$9149,$D1201),"")</f>
        <v/>
      </c>
      <c r="AF1201" s="22" t="str">
        <f>IF(ISNUMBER(AVERAGEIFS(Observed!AF$2:AF$9149,Observed!$A$2:$A$9149,$A1201,Observed!$D$2:$D$9149,$D1201)),AVERAGEIFS(Observed!AF$2:AF$9149,Observed!$A$2:$A$9149,$A1201,Observed!$D$2:$D$9149,$D1201),"")</f>
        <v/>
      </c>
      <c r="AG1201" s="22" t="str">
        <f>IF(ISNUMBER(AVERAGEIFS(Observed!AG$2:AG$9149,Observed!$A$2:$A$9149,$A1201,Observed!$D$2:$D$9149,$D1201)),AVERAGEIFS(Observed!AG$2:AG$9149,Observed!$A$2:$A$9149,$A1201,Observed!$D$2:$D$9149,$D1201),"")</f>
        <v/>
      </c>
      <c r="AH1201" s="22" t="str">
        <f>IF(ISNUMBER(AVERAGEIFS(Observed!AH$2:AH$9149,Observed!$A$2:$A$9149,$A1201,Observed!$D$2:$D$9149,$D1201)),AVERAGEIFS(Observed!AH$2:AH$9149,Observed!$A$2:$A$9149,$A1201,Observed!$D$2:$D$9149,$D1201),"")</f>
        <v/>
      </c>
      <c r="AI1201" s="22" t="str">
        <f>IF(ISNUMBER(AVERAGEIFS(Observed!AI$2:AI$9149,Observed!$A$2:$A$9149,$A1201,Observed!$D$2:$D$9149,$D1201)),AVERAGEIFS(Observed!AI$2:AI$9149,Observed!$A$2:$A$9149,$A1201,Observed!$D$2:$D$9149,$D1201),"")</f>
        <v/>
      </c>
      <c r="AJ1201" s="22" t="str">
        <f>IF(ISNUMBER(AVERAGEIFS(Observed!AJ$2:AJ$9149,Observed!$A$2:$A$9149,$A1201,Observed!$D$2:$D$9149,$D1201)),AVERAGEIFS(Observed!AJ$2:AJ$9149,Observed!$A$2:$A$9149,$A1201,Observed!$D$2:$D$9149,$D1201),"")</f>
        <v/>
      </c>
      <c r="AK1201" s="22" t="str">
        <f>IF(ISNUMBER(AVERAGEIFS(Observed!AK$2:AK$9149,Observed!$A$2:$A$9149,$A1201,Observed!$D$2:$D$9149,$D1201)),AVERAGEIFS(Observed!AK$2:AK$9149,Observed!$A$2:$A$9149,$A1201,Observed!$D$2:$D$9149,$D1201),"")</f>
        <v/>
      </c>
      <c r="AL1201" s="23" t="str">
        <f>IF(ISNUMBER(AVERAGEIFS(Observed!AL$2:AL$9149,Observed!$A$2:$A$9149,$A1201,Observed!$D$2:$D$9149,$D1201)),AVERAGEIFS(Observed!AL$2:AL$9149,Observed!$A$2:$A$9149,$A1201,Observed!$D$2:$D$9149,$D1201),"")</f>
        <v/>
      </c>
      <c r="AM1201" s="23" t="str">
        <f>IF(ISNUMBER(AVERAGEIFS(Observed!AM$2:AM$9149,Observed!$A$2:$A$9149,$A1201,Observed!$D$2:$D$9149,$D1201)),AVERAGEIFS(Observed!AM$2:AM$9149,Observed!$A$2:$A$9149,$A1201,Observed!$D$2:$D$9149,$D1201),"")</f>
        <v/>
      </c>
      <c r="AN1201" s="22" t="str">
        <f>IF(ISNUMBER(AVERAGEIFS(Observed!AN$2:AN$9149,Observed!$A$2:$A$9149,$A1201,Observed!$D$2:$D$9149,$D1201)),AVERAGEIFS(Observed!AN$2:AN$9149,Observed!$A$2:$A$9149,$A1201,Observed!$D$2:$D$9149,$D1201),"")</f>
        <v/>
      </c>
      <c r="AO1201" s="22" t="str">
        <f>IF(ISNUMBER(AVERAGEIFS(Observed!AO$2:AO$9149,Observed!$A$2:$A$9149,$A1201,Observed!$D$2:$D$9149,$D1201)),AVERAGEIFS(Observed!AO$2:AO$9149,Observed!$A$2:$A$9149,$A1201,Observed!$D$2:$D$9149,$D1201),"")</f>
        <v/>
      </c>
      <c r="AP1201" s="21" t="str">
        <f>IF(ISNUMBER(AVERAGEIFS(Observed!AP$2:AP$9149,Observed!$A$2:$A$9149,$A1201,Observed!$D$2:$D$9149,$D1201)),AVERAGEIFS(Observed!AP$2:AP$9149,Observed!$A$2:$A$9149,$A1201,Observed!$D$2:$D$9149,$D1201),"")</f>
        <v/>
      </c>
      <c r="AQ1201" s="22" t="str">
        <f>IF(ISNUMBER(AVERAGEIFS(Observed!AQ$2:AQ$9149,Observed!$A$2:$A$9149,$A1201,Observed!$D$2:$D$9149,$D1201)),AVERAGEIFS(Observed!AQ$2:AQ$9149,Observed!$A$2:$A$9149,$A1201,Observed!$D$2:$D$9149,$D1201),"")</f>
        <v/>
      </c>
      <c r="AR1201" s="22" t="str">
        <f>IF(ISNUMBER(AVERAGEIFS(Observed!AR$2:AR$9149,Observed!$A$2:$A$9149,$A1201,Observed!$D$2:$D$9149,$D1201)),AVERAGEIFS(Observed!AR$2:AR$9149,Observed!$A$2:$A$9149,$A1201,Observed!$D$2:$D$9149,$D1201),"")</f>
        <v/>
      </c>
      <c r="AS1201" s="22" t="str">
        <f>IF(ISNUMBER(AVERAGEIFS(Observed!AS$2:AS$9149,Observed!$A$2:$A$9149,$A1201,Observed!$D$2:$D$9149,$D1201)),AVERAGEIFS(Observed!AS$2:AS$9149,Observed!$A$2:$A$9149,$A1201,Observed!$D$2:$D$9149,$D1201),"")</f>
        <v/>
      </c>
      <c r="AT1201" s="22" t="str">
        <f>IF(ISNUMBER(AVERAGEIFS(Observed!AT$2:AT$9149,Observed!$A$2:$A$9149,$A1201,Observed!$D$2:$D$9149,$D1201)),AVERAGEIFS(Observed!AT$2:AT$9149,Observed!$A$2:$A$9149,$A1201,Observed!$D$2:$D$9149,$D1201),"")</f>
        <v/>
      </c>
      <c r="AU1201" s="22" t="str">
        <f>IF(ISNUMBER(AVERAGEIFS(Observed!AU$2:AU$9149,Observed!$A$2:$A$9149,$A1201,Observed!$D$2:$D$9149,$D1201)),AVERAGEIFS(Observed!AU$2:AU$9149,Observed!$A$2:$A$9149,$A1201,Observed!$D$2:$D$9149,$D1201),"")</f>
        <v/>
      </c>
      <c r="AV1201" s="2">
        <f>COUNTIFS(Observed!$A$2:$A$9149,$A1201,Observed!$D$2:$D$9149,$D1201)</f>
        <v>5</v>
      </c>
      <c r="AW1201" s="2">
        <f t="shared" si="18"/>
        <v>0</v>
      </c>
    </row>
    <row r="1202" spans="1:49" x14ac:dyDescent="0.25">
      <c r="A1202" t="s">
        <v>157</v>
      </c>
      <c r="B1202" t="s">
        <v>153</v>
      </c>
      <c r="C1202" t="s">
        <v>152</v>
      </c>
      <c r="D1202" s="3">
        <v>41199</v>
      </c>
      <c r="E1202" s="33">
        <v>1</v>
      </c>
      <c r="J1202" t="s">
        <v>150</v>
      </c>
      <c r="K1202" t="s">
        <v>136</v>
      </c>
      <c r="O1202" s="21" t="str">
        <f>IF(ISNUMBER(AVERAGEIFS(Observed!O$2:O$9149,Observed!$A$2:$A$9149,$A1202,Observed!$D$2:$D$9149,$D1202)),AVERAGEIFS(Observed!O$2:O$9149,Observed!$A$2:$A$9149,$A1202,Observed!$D$2:$D$9149,$D1202),"")</f>
        <v/>
      </c>
      <c r="P1202" s="22" t="str">
        <f>IF(ISNUMBER(AVERAGEIFS(Observed!P$2:P$9149,Observed!$A$2:$A$9149,$A1202,Observed!$D$2:$D$9149,$D1202)),AVERAGEIFS(Observed!P$2:P$9149,Observed!$A$2:$A$9149,$A1202,Observed!$D$2:$D$9149,$D1202),"")</f>
        <v/>
      </c>
      <c r="Q1202" s="22">
        <f>IF(ISNUMBER(AVERAGEIFS(Observed!Q$2:Q$9149,Observed!$A$2:$A$9149,$A1202,Observed!$D$2:$D$9149,$D1202)),AVERAGEIFS(Observed!Q$2:Q$9149,Observed!$A$2:$A$9149,$A1202,Observed!$D$2:$D$9149,$D1202),"")</f>
        <v>37.750000000000007</v>
      </c>
      <c r="R1202" s="22">
        <f>IF(ISNUMBER(AVERAGEIFS(Observed!R$2:R$9149,Observed!$A$2:$A$9149,$A1202,Observed!$D$2:$D$9149,$D1202)),AVERAGEIFS(Observed!R$2:R$9149,Observed!$A$2:$A$9149,$A1202,Observed!$D$2:$D$9149,$D1202),"")</f>
        <v>37.750000000000007</v>
      </c>
      <c r="S1202" s="22">
        <f>IF(ISNUMBER(AVERAGEIFS(Observed!S$2:S$9149,Observed!$A$2:$A$9149,$A1202,Observed!$D$2:$D$9149,$D1202)),AVERAGEIFS(Observed!S$2:S$9149,Observed!$A$2:$A$9149,$A1202,Observed!$D$2:$D$9149,$D1202),"")</f>
        <v>357.43000000000023</v>
      </c>
      <c r="T1202" s="23" t="str">
        <f>IF(ISNUMBER(AVERAGEIFS(Observed!T$2:T$9149,Observed!$A$2:$A$9149,$A1202,Observed!$D$2:$D$9149,$D1202)),AVERAGEIFS(Observed!T$2:T$9149,Observed!$A$2:$A$9149,$A1202,Observed!$D$2:$D$9149,$D1202),"")</f>
        <v/>
      </c>
      <c r="U1202" s="23" t="str">
        <f>IF(ISNUMBER(AVERAGEIFS(Observed!U$2:U$9149,Observed!$A$2:$A$9149,$A1202,Observed!$D$2:$D$9149,$D1202)),AVERAGEIFS(Observed!U$2:U$9149,Observed!$A$2:$A$9149,$A1202,Observed!$D$2:$D$9149,$D1202),"")</f>
        <v/>
      </c>
      <c r="V1202" s="23" t="str">
        <f>IF(ISNUMBER(AVERAGEIFS(Observed!V$2:V$9149,Observed!$A$2:$A$9149,$A1202,Observed!$D$2:$D$9149,$D1202)),AVERAGEIFS(Observed!V$2:V$9149,Observed!$A$2:$A$9149,$A1202,Observed!$D$2:$D$9149,$D1202),"")</f>
        <v/>
      </c>
      <c r="W1202" s="21" t="str">
        <f>IF(ISNUMBER(AVERAGEIFS(Observed!W$2:W$9149,Observed!$A$2:$A$9149,$A1202,Observed!$D$2:$D$9149,$D1202)),AVERAGEIFS(Observed!W$2:W$9149,Observed!$A$2:$A$9149,$A1202,Observed!$D$2:$D$9149,$D1202),"")</f>
        <v/>
      </c>
      <c r="X1202" s="35" t="str">
        <f>IF(ISNUMBER(AVERAGEIFS(Observed!X$2:X$9149,Observed!$A$2:$A$9149,$A1202,Observed!$D$2:$D$9149,$D1202)),AVERAGEIFS(Observed!X$2:X$9149,Observed!$A$2:$A$9149,$A1202,Observed!$D$2:$D$9149,$D1202),"")</f>
        <v/>
      </c>
      <c r="Y1202" s="35" t="str">
        <f>IF(ISNUMBER(AVERAGEIFS(Observed!Y$2:Y$9149,Observed!$A$2:$A$9149,$A1202,Observed!$D$2:$D$9149,$D1202)),AVERAGEIFS(Observed!Y$2:Y$9149,Observed!$A$2:$A$9149,$A1202,Observed!$D$2:$D$9149,$D1202),"")</f>
        <v/>
      </c>
      <c r="Z1202" s="22" t="str">
        <f>IF(ISNUMBER(AVERAGEIFS(Observed!Z$2:Z$9149,Observed!$A$2:$A$9149,$A1202,Observed!$D$2:$D$9149,$D1202)),AVERAGEIFS(Observed!Z$2:Z$9149,Observed!$A$2:$A$9149,$A1202,Observed!$D$2:$D$9149,$D1202),"")</f>
        <v/>
      </c>
      <c r="AA1202" s="22" t="str">
        <f>IF(ISNUMBER(AVERAGEIFS(Observed!AA$2:AA$9149,Observed!$A$2:$A$9149,$A1202,Observed!$D$2:$D$9149,$D1202)),AVERAGEIFS(Observed!AA$2:AA$9149,Observed!$A$2:$A$9149,$A1202,Observed!$D$2:$D$9149,$D1202),"")</f>
        <v/>
      </c>
      <c r="AB1202" s="22" t="str">
        <f>IF(ISNUMBER(AVERAGEIFS(Observed!AB$2:AB$9149,Observed!$A$2:$A$9149,$A1202,Observed!$D$2:$D$9149,$D1202)),AVERAGEIFS(Observed!AB$2:AB$9149,Observed!$A$2:$A$9149,$A1202,Observed!$D$2:$D$9149,$D1202),"")</f>
        <v/>
      </c>
      <c r="AC1202" s="22" t="str">
        <f>IF(ISNUMBER(AVERAGEIFS(Observed!AC$2:AC$9149,Observed!$A$2:$A$9149,$A1202,Observed!$D$2:$D$9149,$D1202)),AVERAGEIFS(Observed!AC$2:AC$9149,Observed!$A$2:$A$9149,$A1202,Observed!$D$2:$D$9149,$D1202),"")</f>
        <v/>
      </c>
      <c r="AD1202" s="22" t="str">
        <f>IF(ISNUMBER(AVERAGEIFS(Observed!AD$2:AD$9149,Observed!$A$2:$A$9149,$A1202,Observed!$D$2:$D$9149,$D1202)),AVERAGEIFS(Observed!AD$2:AD$9149,Observed!$A$2:$A$9149,$A1202,Observed!$D$2:$D$9149,$D1202),"")</f>
        <v/>
      </c>
      <c r="AE1202" s="22" t="str">
        <f>IF(ISNUMBER(AVERAGEIFS(Observed!AE$2:AE$9149,Observed!$A$2:$A$9149,$A1202,Observed!$D$2:$D$9149,$D1202)),AVERAGEIFS(Observed!AE$2:AE$9149,Observed!$A$2:$A$9149,$A1202,Observed!$D$2:$D$9149,$D1202),"")</f>
        <v/>
      </c>
      <c r="AF1202" s="22" t="str">
        <f>IF(ISNUMBER(AVERAGEIFS(Observed!AF$2:AF$9149,Observed!$A$2:$A$9149,$A1202,Observed!$D$2:$D$9149,$D1202)),AVERAGEIFS(Observed!AF$2:AF$9149,Observed!$A$2:$A$9149,$A1202,Observed!$D$2:$D$9149,$D1202),"")</f>
        <v/>
      </c>
      <c r="AG1202" s="22" t="str">
        <f>IF(ISNUMBER(AVERAGEIFS(Observed!AG$2:AG$9149,Observed!$A$2:$A$9149,$A1202,Observed!$D$2:$D$9149,$D1202)),AVERAGEIFS(Observed!AG$2:AG$9149,Observed!$A$2:$A$9149,$A1202,Observed!$D$2:$D$9149,$D1202),"")</f>
        <v/>
      </c>
      <c r="AH1202" s="22" t="str">
        <f>IF(ISNUMBER(AVERAGEIFS(Observed!AH$2:AH$9149,Observed!$A$2:$A$9149,$A1202,Observed!$D$2:$D$9149,$D1202)),AVERAGEIFS(Observed!AH$2:AH$9149,Observed!$A$2:$A$9149,$A1202,Observed!$D$2:$D$9149,$D1202),"")</f>
        <v/>
      </c>
      <c r="AI1202" s="22" t="str">
        <f>IF(ISNUMBER(AVERAGEIFS(Observed!AI$2:AI$9149,Observed!$A$2:$A$9149,$A1202,Observed!$D$2:$D$9149,$D1202)),AVERAGEIFS(Observed!AI$2:AI$9149,Observed!$A$2:$A$9149,$A1202,Observed!$D$2:$D$9149,$D1202),"")</f>
        <v/>
      </c>
      <c r="AJ1202" s="22" t="str">
        <f>IF(ISNUMBER(AVERAGEIFS(Observed!AJ$2:AJ$9149,Observed!$A$2:$A$9149,$A1202,Observed!$D$2:$D$9149,$D1202)),AVERAGEIFS(Observed!AJ$2:AJ$9149,Observed!$A$2:$A$9149,$A1202,Observed!$D$2:$D$9149,$D1202),"")</f>
        <v/>
      </c>
      <c r="AK1202" s="22" t="str">
        <f>IF(ISNUMBER(AVERAGEIFS(Observed!AK$2:AK$9149,Observed!$A$2:$A$9149,$A1202,Observed!$D$2:$D$9149,$D1202)),AVERAGEIFS(Observed!AK$2:AK$9149,Observed!$A$2:$A$9149,$A1202,Observed!$D$2:$D$9149,$D1202),"")</f>
        <v/>
      </c>
      <c r="AL1202" s="23" t="str">
        <f>IF(ISNUMBER(AVERAGEIFS(Observed!AL$2:AL$9149,Observed!$A$2:$A$9149,$A1202,Observed!$D$2:$D$9149,$D1202)),AVERAGEIFS(Observed!AL$2:AL$9149,Observed!$A$2:$A$9149,$A1202,Observed!$D$2:$D$9149,$D1202),"")</f>
        <v/>
      </c>
      <c r="AM1202" s="23" t="str">
        <f>IF(ISNUMBER(AVERAGEIFS(Observed!AM$2:AM$9149,Observed!$A$2:$A$9149,$A1202,Observed!$D$2:$D$9149,$D1202)),AVERAGEIFS(Observed!AM$2:AM$9149,Observed!$A$2:$A$9149,$A1202,Observed!$D$2:$D$9149,$D1202),"")</f>
        <v/>
      </c>
      <c r="AN1202" s="22" t="str">
        <f>IF(ISNUMBER(AVERAGEIFS(Observed!AN$2:AN$9149,Observed!$A$2:$A$9149,$A1202,Observed!$D$2:$D$9149,$D1202)),AVERAGEIFS(Observed!AN$2:AN$9149,Observed!$A$2:$A$9149,$A1202,Observed!$D$2:$D$9149,$D1202),"")</f>
        <v/>
      </c>
      <c r="AO1202" s="22" t="str">
        <f>IF(ISNUMBER(AVERAGEIFS(Observed!AO$2:AO$9149,Observed!$A$2:$A$9149,$A1202,Observed!$D$2:$D$9149,$D1202)),AVERAGEIFS(Observed!AO$2:AO$9149,Observed!$A$2:$A$9149,$A1202,Observed!$D$2:$D$9149,$D1202),"")</f>
        <v/>
      </c>
      <c r="AP1202" s="21" t="str">
        <f>IF(ISNUMBER(AVERAGEIFS(Observed!AP$2:AP$9149,Observed!$A$2:$A$9149,$A1202,Observed!$D$2:$D$9149,$D1202)),AVERAGEIFS(Observed!AP$2:AP$9149,Observed!$A$2:$A$9149,$A1202,Observed!$D$2:$D$9149,$D1202),"")</f>
        <v/>
      </c>
      <c r="AQ1202" s="22" t="str">
        <f>IF(ISNUMBER(AVERAGEIFS(Observed!AQ$2:AQ$9149,Observed!$A$2:$A$9149,$A1202,Observed!$D$2:$D$9149,$D1202)),AVERAGEIFS(Observed!AQ$2:AQ$9149,Observed!$A$2:$A$9149,$A1202,Observed!$D$2:$D$9149,$D1202),"")</f>
        <v/>
      </c>
      <c r="AR1202" s="22" t="str">
        <f>IF(ISNUMBER(AVERAGEIFS(Observed!AR$2:AR$9149,Observed!$A$2:$A$9149,$A1202,Observed!$D$2:$D$9149,$D1202)),AVERAGEIFS(Observed!AR$2:AR$9149,Observed!$A$2:$A$9149,$A1202,Observed!$D$2:$D$9149,$D1202),"")</f>
        <v/>
      </c>
      <c r="AS1202" s="22" t="str">
        <f>IF(ISNUMBER(AVERAGEIFS(Observed!AS$2:AS$9149,Observed!$A$2:$A$9149,$A1202,Observed!$D$2:$D$9149,$D1202)),AVERAGEIFS(Observed!AS$2:AS$9149,Observed!$A$2:$A$9149,$A1202,Observed!$D$2:$D$9149,$D1202),"")</f>
        <v/>
      </c>
      <c r="AT1202" s="22" t="str">
        <f>IF(ISNUMBER(AVERAGEIFS(Observed!AT$2:AT$9149,Observed!$A$2:$A$9149,$A1202,Observed!$D$2:$D$9149,$D1202)),AVERAGEIFS(Observed!AT$2:AT$9149,Observed!$A$2:$A$9149,$A1202,Observed!$D$2:$D$9149,$D1202),"")</f>
        <v/>
      </c>
      <c r="AU1202" s="22" t="str">
        <f>IF(ISNUMBER(AVERAGEIFS(Observed!AU$2:AU$9149,Observed!$A$2:$A$9149,$A1202,Observed!$D$2:$D$9149,$D1202)),AVERAGEIFS(Observed!AU$2:AU$9149,Observed!$A$2:$A$9149,$A1202,Observed!$D$2:$D$9149,$D1202),"")</f>
        <v/>
      </c>
      <c r="AV1202" s="2">
        <f>COUNTIFS(Observed!$A$2:$A$9149,$A1202,Observed!$D$2:$D$9149,$D1202)</f>
        <v>5</v>
      </c>
      <c r="AW1202" s="2">
        <f t="shared" si="18"/>
        <v>3</v>
      </c>
    </row>
    <row r="1203" spans="1:49" x14ac:dyDescent="0.25">
      <c r="A1203" t="s">
        <v>157</v>
      </c>
      <c r="B1203" t="s">
        <v>153</v>
      </c>
      <c r="C1203" t="s">
        <v>152</v>
      </c>
      <c r="D1203" s="3">
        <v>41212</v>
      </c>
      <c r="E1203" s="33">
        <v>1</v>
      </c>
      <c r="J1203" t="s">
        <v>150</v>
      </c>
      <c r="K1203" t="s">
        <v>136</v>
      </c>
      <c r="O1203" s="21" t="str">
        <f>IF(ISNUMBER(AVERAGEIFS(Observed!O$2:O$9149,Observed!$A$2:$A$9149,$A1203,Observed!$D$2:$D$9149,$D1203)),AVERAGEIFS(Observed!O$2:O$9149,Observed!$A$2:$A$9149,$A1203,Observed!$D$2:$D$9149,$D1203),"")</f>
        <v/>
      </c>
      <c r="P1203" s="22" t="str">
        <f>IF(ISNUMBER(AVERAGEIFS(Observed!P$2:P$9149,Observed!$A$2:$A$9149,$A1203,Observed!$D$2:$D$9149,$D1203)),AVERAGEIFS(Observed!P$2:P$9149,Observed!$A$2:$A$9149,$A1203,Observed!$D$2:$D$9149,$D1203),"")</f>
        <v/>
      </c>
      <c r="Q1203" s="22" t="str">
        <f>IF(ISNUMBER(AVERAGEIFS(Observed!Q$2:Q$9149,Observed!$A$2:$A$9149,$A1203,Observed!$D$2:$D$9149,$D1203)),AVERAGEIFS(Observed!Q$2:Q$9149,Observed!$A$2:$A$9149,$A1203,Observed!$D$2:$D$9149,$D1203),"")</f>
        <v/>
      </c>
      <c r="R1203" s="22" t="str">
        <f>IF(ISNUMBER(AVERAGEIFS(Observed!R$2:R$9149,Observed!$A$2:$A$9149,$A1203,Observed!$D$2:$D$9149,$D1203)),AVERAGEIFS(Observed!R$2:R$9149,Observed!$A$2:$A$9149,$A1203,Observed!$D$2:$D$9149,$D1203),"")</f>
        <v/>
      </c>
      <c r="S1203" s="22" t="str">
        <f>IF(ISNUMBER(AVERAGEIFS(Observed!S$2:S$9149,Observed!$A$2:$A$9149,$A1203,Observed!$D$2:$D$9149,$D1203)),AVERAGEIFS(Observed!S$2:S$9149,Observed!$A$2:$A$9149,$A1203,Observed!$D$2:$D$9149,$D1203),"")</f>
        <v/>
      </c>
      <c r="T1203" s="23" t="str">
        <f>IF(ISNUMBER(AVERAGEIFS(Observed!T$2:T$9149,Observed!$A$2:$A$9149,$A1203,Observed!$D$2:$D$9149,$D1203)),AVERAGEIFS(Observed!T$2:T$9149,Observed!$A$2:$A$9149,$A1203,Observed!$D$2:$D$9149,$D1203),"")</f>
        <v/>
      </c>
      <c r="U1203" s="23" t="str">
        <f>IF(ISNUMBER(AVERAGEIFS(Observed!U$2:U$9149,Observed!$A$2:$A$9149,$A1203,Observed!$D$2:$D$9149,$D1203)),AVERAGEIFS(Observed!U$2:U$9149,Observed!$A$2:$A$9149,$A1203,Observed!$D$2:$D$9149,$D1203),"")</f>
        <v/>
      </c>
      <c r="V1203" s="23" t="str">
        <f>IF(ISNUMBER(AVERAGEIFS(Observed!V$2:V$9149,Observed!$A$2:$A$9149,$A1203,Observed!$D$2:$D$9149,$D1203)),AVERAGEIFS(Observed!V$2:V$9149,Observed!$A$2:$A$9149,$A1203,Observed!$D$2:$D$9149,$D1203),"")</f>
        <v/>
      </c>
      <c r="W1203" s="21" t="str">
        <f>IF(ISNUMBER(AVERAGEIFS(Observed!W$2:W$9149,Observed!$A$2:$A$9149,$A1203,Observed!$D$2:$D$9149,$D1203)),AVERAGEIFS(Observed!W$2:W$9149,Observed!$A$2:$A$9149,$A1203,Observed!$D$2:$D$9149,$D1203),"")</f>
        <v/>
      </c>
      <c r="X1203" s="35" t="str">
        <f>IF(ISNUMBER(AVERAGEIFS(Observed!X$2:X$9149,Observed!$A$2:$A$9149,$A1203,Observed!$D$2:$D$9149,$D1203)),AVERAGEIFS(Observed!X$2:X$9149,Observed!$A$2:$A$9149,$A1203,Observed!$D$2:$D$9149,$D1203),"")</f>
        <v/>
      </c>
      <c r="Y1203" s="35" t="str">
        <f>IF(ISNUMBER(AVERAGEIFS(Observed!Y$2:Y$9149,Observed!$A$2:$A$9149,$A1203,Observed!$D$2:$D$9149,$D1203)),AVERAGEIFS(Observed!Y$2:Y$9149,Observed!$A$2:$A$9149,$A1203,Observed!$D$2:$D$9149,$D1203),"")</f>
        <v/>
      </c>
      <c r="Z1203" s="22" t="str">
        <f>IF(ISNUMBER(AVERAGEIFS(Observed!Z$2:Z$9149,Observed!$A$2:$A$9149,$A1203,Observed!$D$2:$D$9149,$D1203)),AVERAGEIFS(Observed!Z$2:Z$9149,Observed!$A$2:$A$9149,$A1203,Observed!$D$2:$D$9149,$D1203),"")</f>
        <v/>
      </c>
      <c r="AA1203" s="22" t="str">
        <f>IF(ISNUMBER(AVERAGEIFS(Observed!AA$2:AA$9149,Observed!$A$2:$A$9149,$A1203,Observed!$D$2:$D$9149,$D1203)),AVERAGEIFS(Observed!AA$2:AA$9149,Observed!$A$2:$A$9149,$A1203,Observed!$D$2:$D$9149,$D1203),"")</f>
        <v/>
      </c>
      <c r="AB1203" s="22" t="str">
        <f>IF(ISNUMBER(AVERAGEIFS(Observed!AB$2:AB$9149,Observed!$A$2:$A$9149,$A1203,Observed!$D$2:$D$9149,$D1203)),AVERAGEIFS(Observed!AB$2:AB$9149,Observed!$A$2:$A$9149,$A1203,Observed!$D$2:$D$9149,$D1203),"")</f>
        <v/>
      </c>
      <c r="AC1203" s="22" t="str">
        <f>IF(ISNUMBER(AVERAGEIFS(Observed!AC$2:AC$9149,Observed!$A$2:$A$9149,$A1203,Observed!$D$2:$D$9149,$D1203)),AVERAGEIFS(Observed!AC$2:AC$9149,Observed!$A$2:$A$9149,$A1203,Observed!$D$2:$D$9149,$D1203),"")</f>
        <v/>
      </c>
      <c r="AD1203" s="22" t="str">
        <f>IF(ISNUMBER(AVERAGEIFS(Observed!AD$2:AD$9149,Observed!$A$2:$A$9149,$A1203,Observed!$D$2:$D$9149,$D1203)),AVERAGEIFS(Observed!AD$2:AD$9149,Observed!$A$2:$A$9149,$A1203,Observed!$D$2:$D$9149,$D1203),"")</f>
        <v/>
      </c>
      <c r="AE1203" s="22" t="str">
        <f>IF(ISNUMBER(AVERAGEIFS(Observed!AE$2:AE$9149,Observed!$A$2:$A$9149,$A1203,Observed!$D$2:$D$9149,$D1203)),AVERAGEIFS(Observed!AE$2:AE$9149,Observed!$A$2:$A$9149,$A1203,Observed!$D$2:$D$9149,$D1203),"")</f>
        <v/>
      </c>
      <c r="AF1203" s="22" t="str">
        <f>IF(ISNUMBER(AVERAGEIFS(Observed!AF$2:AF$9149,Observed!$A$2:$A$9149,$A1203,Observed!$D$2:$D$9149,$D1203)),AVERAGEIFS(Observed!AF$2:AF$9149,Observed!$A$2:$A$9149,$A1203,Observed!$D$2:$D$9149,$D1203),"")</f>
        <v/>
      </c>
      <c r="AG1203" s="22" t="str">
        <f>IF(ISNUMBER(AVERAGEIFS(Observed!AG$2:AG$9149,Observed!$A$2:$A$9149,$A1203,Observed!$D$2:$D$9149,$D1203)),AVERAGEIFS(Observed!AG$2:AG$9149,Observed!$A$2:$A$9149,$A1203,Observed!$D$2:$D$9149,$D1203),"")</f>
        <v/>
      </c>
      <c r="AH1203" s="22" t="str">
        <f>IF(ISNUMBER(AVERAGEIFS(Observed!AH$2:AH$9149,Observed!$A$2:$A$9149,$A1203,Observed!$D$2:$D$9149,$D1203)),AVERAGEIFS(Observed!AH$2:AH$9149,Observed!$A$2:$A$9149,$A1203,Observed!$D$2:$D$9149,$D1203),"")</f>
        <v/>
      </c>
      <c r="AI1203" s="22" t="str">
        <f>IF(ISNUMBER(AVERAGEIFS(Observed!AI$2:AI$9149,Observed!$A$2:$A$9149,$A1203,Observed!$D$2:$D$9149,$D1203)),AVERAGEIFS(Observed!AI$2:AI$9149,Observed!$A$2:$A$9149,$A1203,Observed!$D$2:$D$9149,$D1203),"")</f>
        <v/>
      </c>
      <c r="AJ1203" s="22" t="str">
        <f>IF(ISNUMBER(AVERAGEIFS(Observed!AJ$2:AJ$9149,Observed!$A$2:$A$9149,$A1203,Observed!$D$2:$D$9149,$D1203)),AVERAGEIFS(Observed!AJ$2:AJ$9149,Observed!$A$2:$A$9149,$A1203,Observed!$D$2:$D$9149,$D1203),"")</f>
        <v/>
      </c>
      <c r="AK1203" s="22" t="str">
        <f>IF(ISNUMBER(AVERAGEIFS(Observed!AK$2:AK$9149,Observed!$A$2:$A$9149,$A1203,Observed!$D$2:$D$9149,$D1203)),AVERAGEIFS(Observed!AK$2:AK$9149,Observed!$A$2:$A$9149,$A1203,Observed!$D$2:$D$9149,$D1203),"")</f>
        <v/>
      </c>
      <c r="AL1203" s="23" t="str">
        <f>IF(ISNUMBER(AVERAGEIFS(Observed!AL$2:AL$9149,Observed!$A$2:$A$9149,$A1203,Observed!$D$2:$D$9149,$D1203)),AVERAGEIFS(Observed!AL$2:AL$9149,Observed!$A$2:$A$9149,$A1203,Observed!$D$2:$D$9149,$D1203),"")</f>
        <v/>
      </c>
      <c r="AM1203" s="23" t="str">
        <f>IF(ISNUMBER(AVERAGEIFS(Observed!AM$2:AM$9149,Observed!$A$2:$A$9149,$A1203,Observed!$D$2:$D$9149,$D1203)),AVERAGEIFS(Observed!AM$2:AM$9149,Observed!$A$2:$A$9149,$A1203,Observed!$D$2:$D$9149,$D1203),"")</f>
        <v/>
      </c>
      <c r="AN1203" s="22" t="str">
        <f>IF(ISNUMBER(AVERAGEIFS(Observed!AN$2:AN$9149,Observed!$A$2:$A$9149,$A1203,Observed!$D$2:$D$9149,$D1203)),AVERAGEIFS(Observed!AN$2:AN$9149,Observed!$A$2:$A$9149,$A1203,Observed!$D$2:$D$9149,$D1203),"")</f>
        <v/>
      </c>
      <c r="AO1203" s="22" t="str">
        <f>IF(ISNUMBER(AVERAGEIFS(Observed!AO$2:AO$9149,Observed!$A$2:$A$9149,$A1203,Observed!$D$2:$D$9149,$D1203)),AVERAGEIFS(Observed!AO$2:AO$9149,Observed!$A$2:$A$9149,$A1203,Observed!$D$2:$D$9149,$D1203),"")</f>
        <v/>
      </c>
      <c r="AP1203" s="21" t="str">
        <f>IF(ISNUMBER(AVERAGEIFS(Observed!AP$2:AP$9149,Observed!$A$2:$A$9149,$A1203,Observed!$D$2:$D$9149,$D1203)),AVERAGEIFS(Observed!AP$2:AP$9149,Observed!$A$2:$A$9149,$A1203,Observed!$D$2:$D$9149,$D1203),"")</f>
        <v/>
      </c>
      <c r="AQ1203" s="22" t="str">
        <f>IF(ISNUMBER(AVERAGEIFS(Observed!AQ$2:AQ$9149,Observed!$A$2:$A$9149,$A1203,Observed!$D$2:$D$9149,$D1203)),AVERAGEIFS(Observed!AQ$2:AQ$9149,Observed!$A$2:$A$9149,$A1203,Observed!$D$2:$D$9149,$D1203),"")</f>
        <v/>
      </c>
      <c r="AR1203" s="22" t="str">
        <f>IF(ISNUMBER(AVERAGEIFS(Observed!AR$2:AR$9149,Observed!$A$2:$A$9149,$A1203,Observed!$D$2:$D$9149,$D1203)),AVERAGEIFS(Observed!AR$2:AR$9149,Observed!$A$2:$A$9149,$A1203,Observed!$D$2:$D$9149,$D1203),"")</f>
        <v/>
      </c>
      <c r="AS1203" s="22" t="str">
        <f>IF(ISNUMBER(AVERAGEIFS(Observed!AS$2:AS$9149,Observed!$A$2:$A$9149,$A1203,Observed!$D$2:$D$9149,$D1203)),AVERAGEIFS(Observed!AS$2:AS$9149,Observed!$A$2:$A$9149,$A1203,Observed!$D$2:$D$9149,$D1203),"")</f>
        <v/>
      </c>
      <c r="AT1203" s="22" t="str">
        <f>IF(ISNUMBER(AVERAGEIFS(Observed!AT$2:AT$9149,Observed!$A$2:$A$9149,$A1203,Observed!$D$2:$D$9149,$D1203)),AVERAGEIFS(Observed!AT$2:AT$9149,Observed!$A$2:$A$9149,$A1203,Observed!$D$2:$D$9149,$D1203),"")</f>
        <v/>
      </c>
      <c r="AU1203" s="22" t="str">
        <f>IF(ISNUMBER(AVERAGEIFS(Observed!AU$2:AU$9149,Observed!$A$2:$A$9149,$A1203,Observed!$D$2:$D$9149,$D1203)),AVERAGEIFS(Observed!AU$2:AU$9149,Observed!$A$2:$A$9149,$A1203,Observed!$D$2:$D$9149,$D1203),"")</f>
        <v/>
      </c>
      <c r="AV1203" s="2">
        <f>COUNTIFS(Observed!$A$2:$A$9149,$A1203,Observed!$D$2:$D$9149,$D1203)</f>
        <v>5</v>
      </c>
      <c r="AW1203" s="2">
        <f t="shared" si="18"/>
        <v>0</v>
      </c>
    </row>
    <row r="1204" spans="1:49" x14ac:dyDescent="0.25">
      <c r="A1204" t="s">
        <v>157</v>
      </c>
      <c r="B1204" t="s">
        <v>153</v>
      </c>
      <c r="C1204" t="s">
        <v>152</v>
      </c>
      <c r="D1204" s="3">
        <v>41213</v>
      </c>
      <c r="E1204" s="33">
        <v>1</v>
      </c>
      <c r="J1204" t="s">
        <v>150</v>
      </c>
      <c r="K1204" t="s">
        <v>136</v>
      </c>
      <c r="O1204" s="21" t="str">
        <f>IF(ISNUMBER(AVERAGEIFS(Observed!O$2:O$9149,Observed!$A$2:$A$9149,$A1204,Observed!$D$2:$D$9149,$D1204)),AVERAGEIFS(Observed!O$2:O$9149,Observed!$A$2:$A$9149,$A1204,Observed!$D$2:$D$9149,$D1204),"")</f>
        <v/>
      </c>
      <c r="P1204" s="22" t="str">
        <f>IF(ISNUMBER(AVERAGEIFS(Observed!P$2:P$9149,Observed!$A$2:$A$9149,$A1204,Observed!$D$2:$D$9149,$D1204)),AVERAGEIFS(Observed!P$2:P$9149,Observed!$A$2:$A$9149,$A1204,Observed!$D$2:$D$9149,$D1204),"")</f>
        <v/>
      </c>
      <c r="Q1204" s="22">
        <f>IF(ISNUMBER(AVERAGEIFS(Observed!Q$2:Q$9149,Observed!$A$2:$A$9149,$A1204,Observed!$D$2:$D$9149,$D1204)),AVERAGEIFS(Observed!Q$2:Q$9149,Observed!$A$2:$A$9149,$A1204,Observed!$D$2:$D$9149,$D1204),"")</f>
        <v>87.250000000000014</v>
      </c>
      <c r="R1204" s="22">
        <f>IF(ISNUMBER(AVERAGEIFS(Observed!R$2:R$9149,Observed!$A$2:$A$9149,$A1204,Observed!$D$2:$D$9149,$D1204)),AVERAGEIFS(Observed!R$2:R$9149,Observed!$A$2:$A$9149,$A1204,Observed!$D$2:$D$9149,$D1204),"")</f>
        <v>87.250000000000014</v>
      </c>
      <c r="S1204" s="22">
        <f>IF(ISNUMBER(AVERAGEIFS(Observed!S$2:S$9149,Observed!$A$2:$A$9149,$A1204,Observed!$D$2:$D$9149,$D1204)),AVERAGEIFS(Observed!S$2:S$9149,Observed!$A$2:$A$9149,$A1204,Observed!$D$2:$D$9149,$D1204),"")</f>
        <v>444.68000000000018</v>
      </c>
      <c r="T1204" s="23" t="str">
        <f>IF(ISNUMBER(AVERAGEIFS(Observed!T$2:T$9149,Observed!$A$2:$A$9149,$A1204,Observed!$D$2:$D$9149,$D1204)),AVERAGEIFS(Observed!T$2:T$9149,Observed!$A$2:$A$9149,$A1204,Observed!$D$2:$D$9149,$D1204),"")</f>
        <v/>
      </c>
      <c r="U1204" s="23" t="str">
        <f>IF(ISNUMBER(AVERAGEIFS(Observed!U$2:U$9149,Observed!$A$2:$A$9149,$A1204,Observed!$D$2:$D$9149,$D1204)),AVERAGEIFS(Observed!U$2:U$9149,Observed!$A$2:$A$9149,$A1204,Observed!$D$2:$D$9149,$D1204),"")</f>
        <v/>
      </c>
      <c r="V1204" s="23" t="str">
        <f>IF(ISNUMBER(AVERAGEIFS(Observed!V$2:V$9149,Observed!$A$2:$A$9149,$A1204,Observed!$D$2:$D$9149,$D1204)),AVERAGEIFS(Observed!V$2:V$9149,Observed!$A$2:$A$9149,$A1204,Observed!$D$2:$D$9149,$D1204),"")</f>
        <v/>
      </c>
      <c r="W1204" s="21" t="str">
        <f>IF(ISNUMBER(AVERAGEIFS(Observed!W$2:W$9149,Observed!$A$2:$A$9149,$A1204,Observed!$D$2:$D$9149,$D1204)),AVERAGEIFS(Observed!W$2:W$9149,Observed!$A$2:$A$9149,$A1204,Observed!$D$2:$D$9149,$D1204),"")</f>
        <v/>
      </c>
      <c r="X1204" s="35" t="str">
        <f>IF(ISNUMBER(AVERAGEIFS(Observed!X$2:X$9149,Observed!$A$2:$A$9149,$A1204,Observed!$D$2:$D$9149,$D1204)),AVERAGEIFS(Observed!X$2:X$9149,Observed!$A$2:$A$9149,$A1204,Observed!$D$2:$D$9149,$D1204),"")</f>
        <v/>
      </c>
      <c r="Y1204" s="35" t="str">
        <f>IF(ISNUMBER(AVERAGEIFS(Observed!Y$2:Y$9149,Observed!$A$2:$A$9149,$A1204,Observed!$D$2:$D$9149,$D1204)),AVERAGEIFS(Observed!Y$2:Y$9149,Observed!$A$2:$A$9149,$A1204,Observed!$D$2:$D$9149,$D1204),"")</f>
        <v/>
      </c>
      <c r="Z1204" s="22" t="str">
        <f>IF(ISNUMBER(AVERAGEIFS(Observed!Z$2:Z$9149,Observed!$A$2:$A$9149,$A1204,Observed!$D$2:$D$9149,$D1204)),AVERAGEIFS(Observed!Z$2:Z$9149,Observed!$A$2:$A$9149,$A1204,Observed!$D$2:$D$9149,$D1204),"")</f>
        <v/>
      </c>
      <c r="AA1204" s="22" t="str">
        <f>IF(ISNUMBER(AVERAGEIFS(Observed!AA$2:AA$9149,Observed!$A$2:$A$9149,$A1204,Observed!$D$2:$D$9149,$D1204)),AVERAGEIFS(Observed!AA$2:AA$9149,Observed!$A$2:$A$9149,$A1204,Observed!$D$2:$D$9149,$D1204),"")</f>
        <v/>
      </c>
      <c r="AB1204" s="22" t="str">
        <f>IF(ISNUMBER(AVERAGEIFS(Observed!AB$2:AB$9149,Observed!$A$2:$A$9149,$A1204,Observed!$D$2:$D$9149,$D1204)),AVERAGEIFS(Observed!AB$2:AB$9149,Observed!$A$2:$A$9149,$A1204,Observed!$D$2:$D$9149,$D1204),"")</f>
        <v/>
      </c>
      <c r="AC1204" s="22" t="str">
        <f>IF(ISNUMBER(AVERAGEIFS(Observed!AC$2:AC$9149,Observed!$A$2:$A$9149,$A1204,Observed!$D$2:$D$9149,$D1204)),AVERAGEIFS(Observed!AC$2:AC$9149,Observed!$A$2:$A$9149,$A1204,Observed!$D$2:$D$9149,$D1204),"")</f>
        <v/>
      </c>
      <c r="AD1204" s="22" t="str">
        <f>IF(ISNUMBER(AVERAGEIFS(Observed!AD$2:AD$9149,Observed!$A$2:$A$9149,$A1204,Observed!$D$2:$D$9149,$D1204)),AVERAGEIFS(Observed!AD$2:AD$9149,Observed!$A$2:$A$9149,$A1204,Observed!$D$2:$D$9149,$D1204),"")</f>
        <v/>
      </c>
      <c r="AE1204" s="22" t="str">
        <f>IF(ISNUMBER(AVERAGEIFS(Observed!AE$2:AE$9149,Observed!$A$2:$A$9149,$A1204,Observed!$D$2:$D$9149,$D1204)),AVERAGEIFS(Observed!AE$2:AE$9149,Observed!$A$2:$A$9149,$A1204,Observed!$D$2:$D$9149,$D1204),"")</f>
        <v/>
      </c>
      <c r="AF1204" s="22" t="str">
        <f>IF(ISNUMBER(AVERAGEIFS(Observed!AF$2:AF$9149,Observed!$A$2:$A$9149,$A1204,Observed!$D$2:$D$9149,$D1204)),AVERAGEIFS(Observed!AF$2:AF$9149,Observed!$A$2:$A$9149,$A1204,Observed!$D$2:$D$9149,$D1204),"")</f>
        <v/>
      </c>
      <c r="AG1204" s="22" t="str">
        <f>IF(ISNUMBER(AVERAGEIFS(Observed!AG$2:AG$9149,Observed!$A$2:$A$9149,$A1204,Observed!$D$2:$D$9149,$D1204)),AVERAGEIFS(Observed!AG$2:AG$9149,Observed!$A$2:$A$9149,$A1204,Observed!$D$2:$D$9149,$D1204),"")</f>
        <v/>
      </c>
      <c r="AH1204" s="22" t="str">
        <f>IF(ISNUMBER(AVERAGEIFS(Observed!AH$2:AH$9149,Observed!$A$2:$A$9149,$A1204,Observed!$D$2:$D$9149,$D1204)),AVERAGEIFS(Observed!AH$2:AH$9149,Observed!$A$2:$A$9149,$A1204,Observed!$D$2:$D$9149,$D1204),"")</f>
        <v/>
      </c>
      <c r="AI1204" s="22" t="str">
        <f>IF(ISNUMBER(AVERAGEIFS(Observed!AI$2:AI$9149,Observed!$A$2:$A$9149,$A1204,Observed!$D$2:$D$9149,$D1204)),AVERAGEIFS(Observed!AI$2:AI$9149,Observed!$A$2:$A$9149,$A1204,Observed!$D$2:$D$9149,$D1204),"")</f>
        <v/>
      </c>
      <c r="AJ1204" s="22" t="str">
        <f>IF(ISNUMBER(AVERAGEIFS(Observed!AJ$2:AJ$9149,Observed!$A$2:$A$9149,$A1204,Observed!$D$2:$D$9149,$D1204)),AVERAGEIFS(Observed!AJ$2:AJ$9149,Observed!$A$2:$A$9149,$A1204,Observed!$D$2:$D$9149,$D1204),"")</f>
        <v/>
      </c>
      <c r="AK1204" s="22" t="str">
        <f>IF(ISNUMBER(AVERAGEIFS(Observed!AK$2:AK$9149,Observed!$A$2:$A$9149,$A1204,Observed!$D$2:$D$9149,$D1204)),AVERAGEIFS(Observed!AK$2:AK$9149,Observed!$A$2:$A$9149,$A1204,Observed!$D$2:$D$9149,$D1204),"")</f>
        <v/>
      </c>
      <c r="AL1204" s="23" t="str">
        <f>IF(ISNUMBER(AVERAGEIFS(Observed!AL$2:AL$9149,Observed!$A$2:$A$9149,$A1204,Observed!$D$2:$D$9149,$D1204)),AVERAGEIFS(Observed!AL$2:AL$9149,Observed!$A$2:$A$9149,$A1204,Observed!$D$2:$D$9149,$D1204),"")</f>
        <v/>
      </c>
      <c r="AM1204" s="23" t="str">
        <f>IF(ISNUMBER(AVERAGEIFS(Observed!AM$2:AM$9149,Observed!$A$2:$A$9149,$A1204,Observed!$D$2:$D$9149,$D1204)),AVERAGEIFS(Observed!AM$2:AM$9149,Observed!$A$2:$A$9149,$A1204,Observed!$D$2:$D$9149,$D1204),"")</f>
        <v/>
      </c>
      <c r="AN1204" s="22" t="str">
        <f>IF(ISNUMBER(AVERAGEIFS(Observed!AN$2:AN$9149,Observed!$A$2:$A$9149,$A1204,Observed!$D$2:$D$9149,$D1204)),AVERAGEIFS(Observed!AN$2:AN$9149,Observed!$A$2:$A$9149,$A1204,Observed!$D$2:$D$9149,$D1204),"")</f>
        <v/>
      </c>
      <c r="AO1204" s="22" t="str">
        <f>IF(ISNUMBER(AVERAGEIFS(Observed!AO$2:AO$9149,Observed!$A$2:$A$9149,$A1204,Observed!$D$2:$D$9149,$D1204)),AVERAGEIFS(Observed!AO$2:AO$9149,Observed!$A$2:$A$9149,$A1204,Observed!$D$2:$D$9149,$D1204),"")</f>
        <v/>
      </c>
      <c r="AP1204" s="21" t="str">
        <f>IF(ISNUMBER(AVERAGEIFS(Observed!AP$2:AP$9149,Observed!$A$2:$A$9149,$A1204,Observed!$D$2:$D$9149,$D1204)),AVERAGEIFS(Observed!AP$2:AP$9149,Observed!$A$2:$A$9149,$A1204,Observed!$D$2:$D$9149,$D1204),"")</f>
        <v/>
      </c>
      <c r="AQ1204" s="22" t="str">
        <f>IF(ISNUMBER(AVERAGEIFS(Observed!AQ$2:AQ$9149,Observed!$A$2:$A$9149,$A1204,Observed!$D$2:$D$9149,$D1204)),AVERAGEIFS(Observed!AQ$2:AQ$9149,Observed!$A$2:$A$9149,$A1204,Observed!$D$2:$D$9149,$D1204),"")</f>
        <v/>
      </c>
      <c r="AR1204" s="22" t="str">
        <f>IF(ISNUMBER(AVERAGEIFS(Observed!AR$2:AR$9149,Observed!$A$2:$A$9149,$A1204,Observed!$D$2:$D$9149,$D1204)),AVERAGEIFS(Observed!AR$2:AR$9149,Observed!$A$2:$A$9149,$A1204,Observed!$D$2:$D$9149,$D1204),"")</f>
        <v/>
      </c>
      <c r="AS1204" s="22" t="str">
        <f>IF(ISNUMBER(AVERAGEIFS(Observed!AS$2:AS$9149,Observed!$A$2:$A$9149,$A1204,Observed!$D$2:$D$9149,$D1204)),AVERAGEIFS(Observed!AS$2:AS$9149,Observed!$A$2:$A$9149,$A1204,Observed!$D$2:$D$9149,$D1204),"")</f>
        <v/>
      </c>
      <c r="AT1204" s="22" t="str">
        <f>IF(ISNUMBER(AVERAGEIFS(Observed!AT$2:AT$9149,Observed!$A$2:$A$9149,$A1204,Observed!$D$2:$D$9149,$D1204)),AVERAGEIFS(Observed!AT$2:AT$9149,Observed!$A$2:$A$9149,$A1204,Observed!$D$2:$D$9149,$D1204),"")</f>
        <v/>
      </c>
      <c r="AU1204" s="22" t="str">
        <f>IF(ISNUMBER(AVERAGEIFS(Observed!AU$2:AU$9149,Observed!$A$2:$A$9149,$A1204,Observed!$D$2:$D$9149,$D1204)),AVERAGEIFS(Observed!AU$2:AU$9149,Observed!$A$2:$A$9149,$A1204,Observed!$D$2:$D$9149,$D1204),"")</f>
        <v/>
      </c>
      <c r="AV1204" s="2">
        <f>COUNTIFS(Observed!$A$2:$A$9149,$A1204,Observed!$D$2:$D$9149,$D1204)</f>
        <v>5</v>
      </c>
      <c r="AW1204" s="2">
        <f t="shared" si="18"/>
        <v>3</v>
      </c>
    </row>
    <row r="1205" spans="1:49" x14ac:dyDescent="0.25">
      <c r="A1205" t="s">
        <v>157</v>
      </c>
      <c r="B1205" t="s">
        <v>153</v>
      </c>
      <c r="C1205" t="s">
        <v>152</v>
      </c>
      <c r="D1205" s="3">
        <v>41226</v>
      </c>
      <c r="E1205" s="33">
        <v>1</v>
      </c>
      <c r="J1205" t="s">
        <v>150</v>
      </c>
      <c r="K1205" t="s">
        <v>136</v>
      </c>
      <c r="O1205" s="21" t="str">
        <f>IF(ISNUMBER(AVERAGEIFS(Observed!O$2:O$9149,Observed!$A$2:$A$9149,$A1205,Observed!$D$2:$D$9149,$D1205)),AVERAGEIFS(Observed!O$2:O$9149,Observed!$A$2:$A$9149,$A1205,Observed!$D$2:$D$9149,$D1205),"")</f>
        <v/>
      </c>
      <c r="P1205" s="22" t="str">
        <f>IF(ISNUMBER(AVERAGEIFS(Observed!P$2:P$9149,Observed!$A$2:$A$9149,$A1205,Observed!$D$2:$D$9149,$D1205)),AVERAGEIFS(Observed!P$2:P$9149,Observed!$A$2:$A$9149,$A1205,Observed!$D$2:$D$9149,$D1205),"")</f>
        <v/>
      </c>
      <c r="Q1205" s="22" t="str">
        <f>IF(ISNUMBER(AVERAGEIFS(Observed!Q$2:Q$9149,Observed!$A$2:$A$9149,$A1205,Observed!$D$2:$D$9149,$D1205)),AVERAGEIFS(Observed!Q$2:Q$9149,Observed!$A$2:$A$9149,$A1205,Observed!$D$2:$D$9149,$D1205),"")</f>
        <v/>
      </c>
      <c r="R1205" s="22" t="str">
        <f>IF(ISNUMBER(AVERAGEIFS(Observed!R$2:R$9149,Observed!$A$2:$A$9149,$A1205,Observed!$D$2:$D$9149,$D1205)),AVERAGEIFS(Observed!R$2:R$9149,Observed!$A$2:$A$9149,$A1205,Observed!$D$2:$D$9149,$D1205),"")</f>
        <v/>
      </c>
      <c r="S1205" s="22" t="str">
        <f>IF(ISNUMBER(AVERAGEIFS(Observed!S$2:S$9149,Observed!$A$2:$A$9149,$A1205,Observed!$D$2:$D$9149,$D1205)),AVERAGEIFS(Observed!S$2:S$9149,Observed!$A$2:$A$9149,$A1205,Observed!$D$2:$D$9149,$D1205),"")</f>
        <v/>
      </c>
      <c r="T1205" s="23" t="str">
        <f>IF(ISNUMBER(AVERAGEIFS(Observed!T$2:T$9149,Observed!$A$2:$A$9149,$A1205,Observed!$D$2:$D$9149,$D1205)),AVERAGEIFS(Observed!T$2:T$9149,Observed!$A$2:$A$9149,$A1205,Observed!$D$2:$D$9149,$D1205),"")</f>
        <v/>
      </c>
      <c r="U1205" s="23" t="str">
        <f>IF(ISNUMBER(AVERAGEIFS(Observed!U$2:U$9149,Observed!$A$2:$A$9149,$A1205,Observed!$D$2:$D$9149,$D1205)),AVERAGEIFS(Observed!U$2:U$9149,Observed!$A$2:$A$9149,$A1205,Observed!$D$2:$D$9149,$D1205),"")</f>
        <v/>
      </c>
      <c r="V1205" s="23" t="str">
        <f>IF(ISNUMBER(AVERAGEIFS(Observed!V$2:V$9149,Observed!$A$2:$A$9149,$A1205,Observed!$D$2:$D$9149,$D1205)),AVERAGEIFS(Observed!V$2:V$9149,Observed!$A$2:$A$9149,$A1205,Observed!$D$2:$D$9149,$D1205),"")</f>
        <v/>
      </c>
      <c r="W1205" s="21" t="str">
        <f>IF(ISNUMBER(AVERAGEIFS(Observed!W$2:W$9149,Observed!$A$2:$A$9149,$A1205,Observed!$D$2:$D$9149,$D1205)),AVERAGEIFS(Observed!W$2:W$9149,Observed!$A$2:$A$9149,$A1205,Observed!$D$2:$D$9149,$D1205),"")</f>
        <v/>
      </c>
      <c r="X1205" s="35">
        <f>IF(ISNUMBER(AVERAGEIFS(Observed!X$2:X$9149,Observed!$A$2:$A$9149,$A1205,Observed!$D$2:$D$9149,$D1205)),AVERAGEIFS(Observed!X$2:X$9149,Observed!$A$2:$A$9149,$A1205,Observed!$D$2:$D$9149,$D1205),"")</f>
        <v>0.41754613598098339</v>
      </c>
      <c r="Y1205" s="35">
        <f>IF(ISNUMBER(AVERAGEIFS(Observed!Y$2:Y$9149,Observed!$A$2:$A$9149,$A1205,Observed!$D$2:$D$9149,$D1205)),AVERAGEIFS(Observed!Y$2:Y$9149,Observed!$A$2:$A$9149,$A1205,Observed!$D$2:$D$9149,$D1205),"")</f>
        <v>0.58245386401901666</v>
      </c>
      <c r="Z1205" s="22" t="str">
        <f>IF(ISNUMBER(AVERAGEIFS(Observed!Z$2:Z$9149,Observed!$A$2:$A$9149,$A1205,Observed!$D$2:$D$9149,$D1205)),AVERAGEIFS(Observed!Z$2:Z$9149,Observed!$A$2:$A$9149,$A1205,Observed!$D$2:$D$9149,$D1205),"")</f>
        <v/>
      </c>
      <c r="AA1205" s="22" t="str">
        <f>IF(ISNUMBER(AVERAGEIFS(Observed!AA$2:AA$9149,Observed!$A$2:$A$9149,$A1205,Observed!$D$2:$D$9149,$D1205)),AVERAGEIFS(Observed!AA$2:AA$9149,Observed!$A$2:$A$9149,$A1205,Observed!$D$2:$D$9149,$D1205),"")</f>
        <v/>
      </c>
      <c r="AB1205" s="22" t="str">
        <f>IF(ISNUMBER(AVERAGEIFS(Observed!AB$2:AB$9149,Observed!$A$2:$A$9149,$A1205,Observed!$D$2:$D$9149,$D1205)),AVERAGEIFS(Observed!AB$2:AB$9149,Observed!$A$2:$A$9149,$A1205,Observed!$D$2:$D$9149,$D1205),"")</f>
        <v/>
      </c>
      <c r="AC1205" s="22" t="str">
        <f>IF(ISNUMBER(AVERAGEIFS(Observed!AC$2:AC$9149,Observed!$A$2:$A$9149,$A1205,Observed!$D$2:$D$9149,$D1205)),AVERAGEIFS(Observed!AC$2:AC$9149,Observed!$A$2:$A$9149,$A1205,Observed!$D$2:$D$9149,$D1205),"")</f>
        <v/>
      </c>
      <c r="AD1205" s="22" t="str">
        <f>IF(ISNUMBER(AVERAGEIFS(Observed!AD$2:AD$9149,Observed!$A$2:$A$9149,$A1205,Observed!$D$2:$D$9149,$D1205)),AVERAGEIFS(Observed!AD$2:AD$9149,Observed!$A$2:$A$9149,$A1205,Observed!$D$2:$D$9149,$D1205),"")</f>
        <v/>
      </c>
      <c r="AE1205" s="22" t="str">
        <f>IF(ISNUMBER(AVERAGEIFS(Observed!AE$2:AE$9149,Observed!$A$2:$A$9149,$A1205,Observed!$D$2:$D$9149,$D1205)),AVERAGEIFS(Observed!AE$2:AE$9149,Observed!$A$2:$A$9149,$A1205,Observed!$D$2:$D$9149,$D1205),"")</f>
        <v/>
      </c>
      <c r="AF1205" s="22" t="str">
        <f>IF(ISNUMBER(AVERAGEIFS(Observed!AF$2:AF$9149,Observed!$A$2:$A$9149,$A1205,Observed!$D$2:$D$9149,$D1205)),AVERAGEIFS(Observed!AF$2:AF$9149,Observed!$A$2:$A$9149,$A1205,Observed!$D$2:$D$9149,$D1205),"")</f>
        <v/>
      </c>
      <c r="AG1205" s="22" t="str">
        <f>IF(ISNUMBER(AVERAGEIFS(Observed!AG$2:AG$9149,Observed!$A$2:$A$9149,$A1205,Observed!$D$2:$D$9149,$D1205)),AVERAGEIFS(Observed!AG$2:AG$9149,Observed!$A$2:$A$9149,$A1205,Observed!$D$2:$D$9149,$D1205),"")</f>
        <v/>
      </c>
      <c r="AH1205" s="22" t="str">
        <f>IF(ISNUMBER(AVERAGEIFS(Observed!AH$2:AH$9149,Observed!$A$2:$A$9149,$A1205,Observed!$D$2:$D$9149,$D1205)),AVERAGEIFS(Observed!AH$2:AH$9149,Observed!$A$2:$A$9149,$A1205,Observed!$D$2:$D$9149,$D1205),"")</f>
        <v/>
      </c>
      <c r="AI1205" s="22" t="str">
        <f>IF(ISNUMBER(AVERAGEIFS(Observed!AI$2:AI$9149,Observed!$A$2:$A$9149,$A1205,Observed!$D$2:$D$9149,$D1205)),AVERAGEIFS(Observed!AI$2:AI$9149,Observed!$A$2:$A$9149,$A1205,Observed!$D$2:$D$9149,$D1205),"")</f>
        <v/>
      </c>
      <c r="AJ1205" s="22" t="str">
        <f>IF(ISNUMBER(AVERAGEIFS(Observed!AJ$2:AJ$9149,Observed!$A$2:$A$9149,$A1205,Observed!$D$2:$D$9149,$D1205)),AVERAGEIFS(Observed!AJ$2:AJ$9149,Observed!$A$2:$A$9149,$A1205,Observed!$D$2:$D$9149,$D1205),"")</f>
        <v/>
      </c>
      <c r="AK1205" s="22" t="str">
        <f>IF(ISNUMBER(AVERAGEIFS(Observed!AK$2:AK$9149,Observed!$A$2:$A$9149,$A1205,Observed!$D$2:$D$9149,$D1205)),AVERAGEIFS(Observed!AK$2:AK$9149,Observed!$A$2:$A$9149,$A1205,Observed!$D$2:$D$9149,$D1205),"")</f>
        <v/>
      </c>
      <c r="AL1205" s="23" t="str">
        <f>IF(ISNUMBER(AVERAGEIFS(Observed!AL$2:AL$9149,Observed!$A$2:$A$9149,$A1205,Observed!$D$2:$D$9149,$D1205)),AVERAGEIFS(Observed!AL$2:AL$9149,Observed!$A$2:$A$9149,$A1205,Observed!$D$2:$D$9149,$D1205),"")</f>
        <v/>
      </c>
      <c r="AM1205" s="23" t="str">
        <f>IF(ISNUMBER(AVERAGEIFS(Observed!AM$2:AM$9149,Observed!$A$2:$A$9149,$A1205,Observed!$D$2:$D$9149,$D1205)),AVERAGEIFS(Observed!AM$2:AM$9149,Observed!$A$2:$A$9149,$A1205,Observed!$D$2:$D$9149,$D1205),"")</f>
        <v/>
      </c>
      <c r="AN1205" s="22" t="str">
        <f>IF(ISNUMBER(AVERAGEIFS(Observed!AN$2:AN$9149,Observed!$A$2:$A$9149,$A1205,Observed!$D$2:$D$9149,$D1205)),AVERAGEIFS(Observed!AN$2:AN$9149,Observed!$A$2:$A$9149,$A1205,Observed!$D$2:$D$9149,$D1205),"")</f>
        <v/>
      </c>
      <c r="AO1205" s="22" t="str">
        <f>IF(ISNUMBER(AVERAGEIFS(Observed!AO$2:AO$9149,Observed!$A$2:$A$9149,$A1205,Observed!$D$2:$D$9149,$D1205)),AVERAGEIFS(Observed!AO$2:AO$9149,Observed!$A$2:$A$9149,$A1205,Observed!$D$2:$D$9149,$D1205),"")</f>
        <v/>
      </c>
      <c r="AP1205" s="21" t="str">
        <f>IF(ISNUMBER(AVERAGEIFS(Observed!AP$2:AP$9149,Observed!$A$2:$A$9149,$A1205,Observed!$D$2:$D$9149,$D1205)),AVERAGEIFS(Observed!AP$2:AP$9149,Observed!$A$2:$A$9149,$A1205,Observed!$D$2:$D$9149,$D1205),"")</f>
        <v/>
      </c>
      <c r="AQ1205" s="22" t="str">
        <f>IF(ISNUMBER(AVERAGEIFS(Observed!AQ$2:AQ$9149,Observed!$A$2:$A$9149,$A1205,Observed!$D$2:$D$9149,$D1205)),AVERAGEIFS(Observed!AQ$2:AQ$9149,Observed!$A$2:$A$9149,$A1205,Observed!$D$2:$D$9149,$D1205),"")</f>
        <v/>
      </c>
      <c r="AR1205" s="22" t="str">
        <f>IF(ISNUMBER(AVERAGEIFS(Observed!AR$2:AR$9149,Observed!$A$2:$A$9149,$A1205,Observed!$D$2:$D$9149,$D1205)),AVERAGEIFS(Observed!AR$2:AR$9149,Observed!$A$2:$A$9149,$A1205,Observed!$D$2:$D$9149,$D1205),"")</f>
        <v/>
      </c>
      <c r="AS1205" s="22" t="str">
        <f>IF(ISNUMBER(AVERAGEIFS(Observed!AS$2:AS$9149,Observed!$A$2:$A$9149,$A1205,Observed!$D$2:$D$9149,$D1205)),AVERAGEIFS(Observed!AS$2:AS$9149,Observed!$A$2:$A$9149,$A1205,Observed!$D$2:$D$9149,$D1205),"")</f>
        <v/>
      </c>
      <c r="AT1205" s="22" t="str">
        <f>IF(ISNUMBER(AVERAGEIFS(Observed!AT$2:AT$9149,Observed!$A$2:$A$9149,$A1205,Observed!$D$2:$D$9149,$D1205)),AVERAGEIFS(Observed!AT$2:AT$9149,Observed!$A$2:$A$9149,$A1205,Observed!$D$2:$D$9149,$D1205),"")</f>
        <v/>
      </c>
      <c r="AU1205" s="22" t="str">
        <f>IF(ISNUMBER(AVERAGEIFS(Observed!AU$2:AU$9149,Observed!$A$2:$A$9149,$A1205,Observed!$D$2:$D$9149,$D1205)),AVERAGEIFS(Observed!AU$2:AU$9149,Observed!$A$2:$A$9149,$A1205,Observed!$D$2:$D$9149,$D1205),"")</f>
        <v/>
      </c>
      <c r="AV1205" s="2">
        <f>COUNTIFS(Observed!$A$2:$A$9149,$A1205,Observed!$D$2:$D$9149,$D1205)</f>
        <v>5</v>
      </c>
      <c r="AW1205" s="2">
        <f t="shared" si="18"/>
        <v>2</v>
      </c>
    </row>
    <row r="1206" spans="1:49" x14ac:dyDescent="0.25">
      <c r="A1206" t="s">
        <v>157</v>
      </c>
      <c r="B1206" t="s">
        <v>153</v>
      </c>
      <c r="C1206" t="s">
        <v>152</v>
      </c>
      <c r="D1206" s="3">
        <v>41227</v>
      </c>
      <c r="E1206" s="33">
        <v>1</v>
      </c>
      <c r="J1206" t="s">
        <v>150</v>
      </c>
      <c r="K1206" t="s">
        <v>136</v>
      </c>
      <c r="O1206" s="21" t="str">
        <f>IF(ISNUMBER(AVERAGEIFS(Observed!O$2:O$9149,Observed!$A$2:$A$9149,$A1206,Observed!$D$2:$D$9149,$D1206)),AVERAGEIFS(Observed!O$2:O$9149,Observed!$A$2:$A$9149,$A1206,Observed!$D$2:$D$9149,$D1206),"")</f>
        <v/>
      </c>
      <c r="P1206" s="22" t="str">
        <f>IF(ISNUMBER(AVERAGEIFS(Observed!P$2:P$9149,Observed!$A$2:$A$9149,$A1206,Observed!$D$2:$D$9149,$D1206)),AVERAGEIFS(Observed!P$2:P$9149,Observed!$A$2:$A$9149,$A1206,Observed!$D$2:$D$9149,$D1206),"")</f>
        <v/>
      </c>
      <c r="Q1206" s="22">
        <f>IF(ISNUMBER(AVERAGEIFS(Observed!Q$2:Q$9149,Observed!$A$2:$A$9149,$A1206,Observed!$D$2:$D$9149,$D1206)),AVERAGEIFS(Observed!Q$2:Q$9149,Observed!$A$2:$A$9149,$A1206,Observed!$D$2:$D$9149,$D1206),"")</f>
        <v>62.629999999999995</v>
      </c>
      <c r="R1206" s="22">
        <f>IF(ISNUMBER(AVERAGEIFS(Observed!R$2:R$9149,Observed!$A$2:$A$9149,$A1206,Observed!$D$2:$D$9149,$D1206)),AVERAGEIFS(Observed!R$2:R$9149,Observed!$A$2:$A$9149,$A1206,Observed!$D$2:$D$9149,$D1206),"")</f>
        <v>62.629999999999995</v>
      </c>
      <c r="S1206" s="22">
        <f>IF(ISNUMBER(AVERAGEIFS(Observed!S$2:S$9149,Observed!$A$2:$A$9149,$A1206,Observed!$D$2:$D$9149,$D1206)),AVERAGEIFS(Observed!S$2:S$9149,Observed!$A$2:$A$9149,$A1206,Observed!$D$2:$D$9149,$D1206),"")</f>
        <v>507.31000000000023</v>
      </c>
      <c r="T1206" s="23" t="str">
        <f>IF(ISNUMBER(AVERAGEIFS(Observed!T$2:T$9149,Observed!$A$2:$A$9149,$A1206,Observed!$D$2:$D$9149,$D1206)),AVERAGEIFS(Observed!T$2:T$9149,Observed!$A$2:$A$9149,$A1206,Observed!$D$2:$D$9149,$D1206),"")</f>
        <v/>
      </c>
      <c r="U1206" s="23" t="str">
        <f>IF(ISNUMBER(AVERAGEIFS(Observed!U$2:U$9149,Observed!$A$2:$A$9149,$A1206,Observed!$D$2:$D$9149,$D1206)),AVERAGEIFS(Observed!U$2:U$9149,Observed!$A$2:$A$9149,$A1206,Observed!$D$2:$D$9149,$D1206),"")</f>
        <v/>
      </c>
      <c r="V1206" s="23" t="str">
        <f>IF(ISNUMBER(AVERAGEIFS(Observed!V$2:V$9149,Observed!$A$2:$A$9149,$A1206,Observed!$D$2:$D$9149,$D1206)),AVERAGEIFS(Observed!V$2:V$9149,Observed!$A$2:$A$9149,$A1206,Observed!$D$2:$D$9149,$D1206),"")</f>
        <v/>
      </c>
      <c r="W1206" s="21" t="str">
        <f>IF(ISNUMBER(AVERAGEIFS(Observed!W$2:W$9149,Observed!$A$2:$A$9149,$A1206,Observed!$D$2:$D$9149,$D1206)),AVERAGEIFS(Observed!W$2:W$9149,Observed!$A$2:$A$9149,$A1206,Observed!$D$2:$D$9149,$D1206),"")</f>
        <v/>
      </c>
      <c r="X1206" s="35" t="str">
        <f>IF(ISNUMBER(AVERAGEIFS(Observed!X$2:X$9149,Observed!$A$2:$A$9149,$A1206,Observed!$D$2:$D$9149,$D1206)),AVERAGEIFS(Observed!X$2:X$9149,Observed!$A$2:$A$9149,$A1206,Observed!$D$2:$D$9149,$D1206),"")</f>
        <v/>
      </c>
      <c r="Y1206" s="35" t="str">
        <f>IF(ISNUMBER(AVERAGEIFS(Observed!Y$2:Y$9149,Observed!$A$2:$A$9149,$A1206,Observed!$D$2:$D$9149,$D1206)),AVERAGEIFS(Observed!Y$2:Y$9149,Observed!$A$2:$A$9149,$A1206,Observed!$D$2:$D$9149,$D1206),"")</f>
        <v/>
      </c>
      <c r="Z1206" s="22" t="str">
        <f>IF(ISNUMBER(AVERAGEIFS(Observed!Z$2:Z$9149,Observed!$A$2:$A$9149,$A1206,Observed!$D$2:$D$9149,$D1206)),AVERAGEIFS(Observed!Z$2:Z$9149,Observed!$A$2:$A$9149,$A1206,Observed!$D$2:$D$9149,$D1206),"")</f>
        <v/>
      </c>
      <c r="AA1206" s="22" t="str">
        <f>IF(ISNUMBER(AVERAGEIFS(Observed!AA$2:AA$9149,Observed!$A$2:$A$9149,$A1206,Observed!$D$2:$D$9149,$D1206)),AVERAGEIFS(Observed!AA$2:AA$9149,Observed!$A$2:$A$9149,$A1206,Observed!$D$2:$D$9149,$D1206),"")</f>
        <v/>
      </c>
      <c r="AB1206" s="22" t="str">
        <f>IF(ISNUMBER(AVERAGEIFS(Observed!AB$2:AB$9149,Observed!$A$2:$A$9149,$A1206,Observed!$D$2:$D$9149,$D1206)),AVERAGEIFS(Observed!AB$2:AB$9149,Observed!$A$2:$A$9149,$A1206,Observed!$D$2:$D$9149,$D1206),"")</f>
        <v/>
      </c>
      <c r="AC1206" s="22" t="str">
        <f>IF(ISNUMBER(AVERAGEIFS(Observed!AC$2:AC$9149,Observed!$A$2:$A$9149,$A1206,Observed!$D$2:$D$9149,$D1206)),AVERAGEIFS(Observed!AC$2:AC$9149,Observed!$A$2:$A$9149,$A1206,Observed!$D$2:$D$9149,$D1206),"")</f>
        <v/>
      </c>
      <c r="AD1206" s="22" t="str">
        <f>IF(ISNUMBER(AVERAGEIFS(Observed!AD$2:AD$9149,Observed!$A$2:$A$9149,$A1206,Observed!$D$2:$D$9149,$D1206)),AVERAGEIFS(Observed!AD$2:AD$9149,Observed!$A$2:$A$9149,$A1206,Observed!$D$2:$D$9149,$D1206),"")</f>
        <v/>
      </c>
      <c r="AE1206" s="22" t="str">
        <f>IF(ISNUMBER(AVERAGEIFS(Observed!AE$2:AE$9149,Observed!$A$2:$A$9149,$A1206,Observed!$D$2:$D$9149,$D1206)),AVERAGEIFS(Observed!AE$2:AE$9149,Observed!$A$2:$A$9149,$A1206,Observed!$D$2:$D$9149,$D1206),"")</f>
        <v/>
      </c>
      <c r="AF1206" s="22" t="str">
        <f>IF(ISNUMBER(AVERAGEIFS(Observed!AF$2:AF$9149,Observed!$A$2:$A$9149,$A1206,Observed!$D$2:$D$9149,$D1206)),AVERAGEIFS(Observed!AF$2:AF$9149,Observed!$A$2:$A$9149,$A1206,Observed!$D$2:$D$9149,$D1206),"")</f>
        <v/>
      </c>
      <c r="AG1206" s="22" t="str">
        <f>IF(ISNUMBER(AVERAGEIFS(Observed!AG$2:AG$9149,Observed!$A$2:$A$9149,$A1206,Observed!$D$2:$D$9149,$D1206)),AVERAGEIFS(Observed!AG$2:AG$9149,Observed!$A$2:$A$9149,$A1206,Observed!$D$2:$D$9149,$D1206),"")</f>
        <v/>
      </c>
      <c r="AH1206" s="22" t="str">
        <f>IF(ISNUMBER(AVERAGEIFS(Observed!AH$2:AH$9149,Observed!$A$2:$A$9149,$A1206,Observed!$D$2:$D$9149,$D1206)),AVERAGEIFS(Observed!AH$2:AH$9149,Observed!$A$2:$A$9149,$A1206,Observed!$D$2:$D$9149,$D1206),"")</f>
        <v/>
      </c>
      <c r="AI1206" s="22" t="str">
        <f>IF(ISNUMBER(AVERAGEIFS(Observed!AI$2:AI$9149,Observed!$A$2:$A$9149,$A1206,Observed!$D$2:$D$9149,$D1206)),AVERAGEIFS(Observed!AI$2:AI$9149,Observed!$A$2:$A$9149,$A1206,Observed!$D$2:$D$9149,$D1206),"")</f>
        <v/>
      </c>
      <c r="AJ1206" s="22" t="str">
        <f>IF(ISNUMBER(AVERAGEIFS(Observed!AJ$2:AJ$9149,Observed!$A$2:$A$9149,$A1206,Observed!$D$2:$D$9149,$D1206)),AVERAGEIFS(Observed!AJ$2:AJ$9149,Observed!$A$2:$A$9149,$A1206,Observed!$D$2:$D$9149,$D1206),"")</f>
        <v/>
      </c>
      <c r="AK1206" s="22" t="str">
        <f>IF(ISNUMBER(AVERAGEIFS(Observed!AK$2:AK$9149,Observed!$A$2:$A$9149,$A1206,Observed!$D$2:$D$9149,$D1206)),AVERAGEIFS(Observed!AK$2:AK$9149,Observed!$A$2:$A$9149,$A1206,Observed!$D$2:$D$9149,$D1206),"")</f>
        <v/>
      </c>
      <c r="AL1206" s="23" t="str">
        <f>IF(ISNUMBER(AVERAGEIFS(Observed!AL$2:AL$9149,Observed!$A$2:$A$9149,$A1206,Observed!$D$2:$D$9149,$D1206)),AVERAGEIFS(Observed!AL$2:AL$9149,Observed!$A$2:$A$9149,$A1206,Observed!$D$2:$D$9149,$D1206),"")</f>
        <v/>
      </c>
      <c r="AM1206" s="23" t="str">
        <f>IF(ISNUMBER(AVERAGEIFS(Observed!AM$2:AM$9149,Observed!$A$2:$A$9149,$A1206,Observed!$D$2:$D$9149,$D1206)),AVERAGEIFS(Observed!AM$2:AM$9149,Observed!$A$2:$A$9149,$A1206,Observed!$D$2:$D$9149,$D1206),"")</f>
        <v/>
      </c>
      <c r="AN1206" s="22" t="str">
        <f>IF(ISNUMBER(AVERAGEIFS(Observed!AN$2:AN$9149,Observed!$A$2:$A$9149,$A1206,Observed!$D$2:$D$9149,$D1206)),AVERAGEIFS(Observed!AN$2:AN$9149,Observed!$A$2:$A$9149,$A1206,Observed!$D$2:$D$9149,$D1206),"")</f>
        <v/>
      </c>
      <c r="AO1206" s="22" t="str">
        <f>IF(ISNUMBER(AVERAGEIFS(Observed!AO$2:AO$9149,Observed!$A$2:$A$9149,$A1206,Observed!$D$2:$D$9149,$D1206)),AVERAGEIFS(Observed!AO$2:AO$9149,Observed!$A$2:$A$9149,$A1206,Observed!$D$2:$D$9149,$D1206),"")</f>
        <v/>
      </c>
      <c r="AP1206" s="21" t="str">
        <f>IF(ISNUMBER(AVERAGEIFS(Observed!AP$2:AP$9149,Observed!$A$2:$A$9149,$A1206,Observed!$D$2:$D$9149,$D1206)),AVERAGEIFS(Observed!AP$2:AP$9149,Observed!$A$2:$A$9149,$A1206,Observed!$D$2:$D$9149,$D1206),"")</f>
        <v/>
      </c>
      <c r="AQ1206" s="22" t="str">
        <f>IF(ISNUMBER(AVERAGEIFS(Observed!AQ$2:AQ$9149,Observed!$A$2:$A$9149,$A1206,Observed!$D$2:$D$9149,$D1206)),AVERAGEIFS(Observed!AQ$2:AQ$9149,Observed!$A$2:$A$9149,$A1206,Observed!$D$2:$D$9149,$D1206),"")</f>
        <v/>
      </c>
      <c r="AR1206" s="22" t="str">
        <f>IF(ISNUMBER(AVERAGEIFS(Observed!AR$2:AR$9149,Observed!$A$2:$A$9149,$A1206,Observed!$D$2:$D$9149,$D1206)),AVERAGEIFS(Observed!AR$2:AR$9149,Observed!$A$2:$A$9149,$A1206,Observed!$D$2:$D$9149,$D1206),"")</f>
        <v/>
      </c>
      <c r="AS1206" s="22" t="str">
        <f>IF(ISNUMBER(AVERAGEIFS(Observed!AS$2:AS$9149,Observed!$A$2:$A$9149,$A1206,Observed!$D$2:$D$9149,$D1206)),AVERAGEIFS(Observed!AS$2:AS$9149,Observed!$A$2:$A$9149,$A1206,Observed!$D$2:$D$9149,$D1206),"")</f>
        <v/>
      </c>
      <c r="AT1206" s="22" t="str">
        <f>IF(ISNUMBER(AVERAGEIFS(Observed!AT$2:AT$9149,Observed!$A$2:$A$9149,$A1206,Observed!$D$2:$D$9149,$D1206)),AVERAGEIFS(Observed!AT$2:AT$9149,Observed!$A$2:$A$9149,$A1206,Observed!$D$2:$D$9149,$D1206),"")</f>
        <v/>
      </c>
      <c r="AU1206" s="22" t="str">
        <f>IF(ISNUMBER(AVERAGEIFS(Observed!AU$2:AU$9149,Observed!$A$2:$A$9149,$A1206,Observed!$D$2:$D$9149,$D1206)),AVERAGEIFS(Observed!AU$2:AU$9149,Observed!$A$2:$A$9149,$A1206,Observed!$D$2:$D$9149,$D1206),"")</f>
        <v/>
      </c>
      <c r="AV1206" s="2">
        <f>COUNTIFS(Observed!$A$2:$A$9149,$A1206,Observed!$D$2:$D$9149,$D1206)</f>
        <v>5</v>
      </c>
      <c r="AW1206" s="2">
        <f t="shared" si="18"/>
        <v>3</v>
      </c>
    </row>
    <row r="1207" spans="1:49" x14ac:dyDescent="0.25">
      <c r="A1207" t="s">
        <v>157</v>
      </c>
      <c r="B1207" t="s">
        <v>153</v>
      </c>
      <c r="C1207" t="s">
        <v>152</v>
      </c>
      <c r="D1207" s="3">
        <v>41241</v>
      </c>
      <c r="E1207" s="33">
        <v>1</v>
      </c>
      <c r="J1207" t="s">
        <v>150</v>
      </c>
      <c r="K1207" t="s">
        <v>136</v>
      </c>
      <c r="O1207" s="21" t="str">
        <f>IF(ISNUMBER(AVERAGEIFS(Observed!O$2:O$9149,Observed!$A$2:$A$9149,$A1207,Observed!$D$2:$D$9149,$D1207)),AVERAGEIFS(Observed!O$2:O$9149,Observed!$A$2:$A$9149,$A1207,Observed!$D$2:$D$9149,$D1207),"")</f>
        <v/>
      </c>
      <c r="P1207" s="22" t="str">
        <f>IF(ISNUMBER(AVERAGEIFS(Observed!P$2:P$9149,Observed!$A$2:$A$9149,$A1207,Observed!$D$2:$D$9149,$D1207)),AVERAGEIFS(Observed!P$2:P$9149,Observed!$A$2:$A$9149,$A1207,Observed!$D$2:$D$9149,$D1207),"")</f>
        <v/>
      </c>
      <c r="Q1207" s="22" t="str">
        <f>IF(ISNUMBER(AVERAGEIFS(Observed!Q$2:Q$9149,Observed!$A$2:$A$9149,$A1207,Observed!$D$2:$D$9149,$D1207)),AVERAGEIFS(Observed!Q$2:Q$9149,Observed!$A$2:$A$9149,$A1207,Observed!$D$2:$D$9149,$D1207),"")</f>
        <v/>
      </c>
      <c r="R1207" s="22" t="str">
        <f>IF(ISNUMBER(AVERAGEIFS(Observed!R$2:R$9149,Observed!$A$2:$A$9149,$A1207,Observed!$D$2:$D$9149,$D1207)),AVERAGEIFS(Observed!R$2:R$9149,Observed!$A$2:$A$9149,$A1207,Observed!$D$2:$D$9149,$D1207),"")</f>
        <v/>
      </c>
      <c r="S1207" s="22" t="str">
        <f>IF(ISNUMBER(AVERAGEIFS(Observed!S$2:S$9149,Observed!$A$2:$A$9149,$A1207,Observed!$D$2:$D$9149,$D1207)),AVERAGEIFS(Observed!S$2:S$9149,Observed!$A$2:$A$9149,$A1207,Observed!$D$2:$D$9149,$D1207),"")</f>
        <v/>
      </c>
      <c r="T1207" s="23" t="str">
        <f>IF(ISNUMBER(AVERAGEIFS(Observed!T$2:T$9149,Observed!$A$2:$A$9149,$A1207,Observed!$D$2:$D$9149,$D1207)),AVERAGEIFS(Observed!T$2:T$9149,Observed!$A$2:$A$9149,$A1207,Observed!$D$2:$D$9149,$D1207),"")</f>
        <v/>
      </c>
      <c r="U1207" s="23" t="str">
        <f>IF(ISNUMBER(AVERAGEIFS(Observed!U$2:U$9149,Observed!$A$2:$A$9149,$A1207,Observed!$D$2:$D$9149,$D1207)),AVERAGEIFS(Observed!U$2:U$9149,Observed!$A$2:$A$9149,$A1207,Observed!$D$2:$D$9149,$D1207),"")</f>
        <v/>
      </c>
      <c r="V1207" s="23" t="str">
        <f>IF(ISNUMBER(AVERAGEIFS(Observed!V$2:V$9149,Observed!$A$2:$A$9149,$A1207,Observed!$D$2:$D$9149,$D1207)),AVERAGEIFS(Observed!V$2:V$9149,Observed!$A$2:$A$9149,$A1207,Observed!$D$2:$D$9149,$D1207),"")</f>
        <v/>
      </c>
      <c r="W1207" s="21" t="str">
        <f>IF(ISNUMBER(AVERAGEIFS(Observed!W$2:W$9149,Observed!$A$2:$A$9149,$A1207,Observed!$D$2:$D$9149,$D1207)),AVERAGEIFS(Observed!W$2:W$9149,Observed!$A$2:$A$9149,$A1207,Observed!$D$2:$D$9149,$D1207),"")</f>
        <v/>
      </c>
      <c r="X1207" s="35" t="str">
        <f>IF(ISNUMBER(AVERAGEIFS(Observed!X$2:X$9149,Observed!$A$2:$A$9149,$A1207,Observed!$D$2:$D$9149,$D1207)),AVERAGEIFS(Observed!X$2:X$9149,Observed!$A$2:$A$9149,$A1207,Observed!$D$2:$D$9149,$D1207),"")</f>
        <v/>
      </c>
      <c r="Y1207" s="35" t="str">
        <f>IF(ISNUMBER(AVERAGEIFS(Observed!Y$2:Y$9149,Observed!$A$2:$A$9149,$A1207,Observed!$D$2:$D$9149,$D1207)),AVERAGEIFS(Observed!Y$2:Y$9149,Observed!$A$2:$A$9149,$A1207,Observed!$D$2:$D$9149,$D1207),"")</f>
        <v/>
      </c>
      <c r="Z1207" s="22" t="str">
        <f>IF(ISNUMBER(AVERAGEIFS(Observed!Z$2:Z$9149,Observed!$A$2:$A$9149,$A1207,Observed!$D$2:$D$9149,$D1207)),AVERAGEIFS(Observed!Z$2:Z$9149,Observed!$A$2:$A$9149,$A1207,Observed!$D$2:$D$9149,$D1207),"")</f>
        <v/>
      </c>
      <c r="AA1207" s="22" t="str">
        <f>IF(ISNUMBER(AVERAGEIFS(Observed!AA$2:AA$9149,Observed!$A$2:$A$9149,$A1207,Observed!$D$2:$D$9149,$D1207)),AVERAGEIFS(Observed!AA$2:AA$9149,Observed!$A$2:$A$9149,$A1207,Observed!$D$2:$D$9149,$D1207),"")</f>
        <v/>
      </c>
      <c r="AB1207" s="22" t="str">
        <f>IF(ISNUMBER(AVERAGEIFS(Observed!AB$2:AB$9149,Observed!$A$2:$A$9149,$A1207,Observed!$D$2:$D$9149,$D1207)),AVERAGEIFS(Observed!AB$2:AB$9149,Observed!$A$2:$A$9149,$A1207,Observed!$D$2:$D$9149,$D1207),"")</f>
        <v/>
      </c>
      <c r="AC1207" s="22" t="str">
        <f>IF(ISNUMBER(AVERAGEIFS(Observed!AC$2:AC$9149,Observed!$A$2:$A$9149,$A1207,Observed!$D$2:$D$9149,$D1207)),AVERAGEIFS(Observed!AC$2:AC$9149,Observed!$A$2:$A$9149,$A1207,Observed!$D$2:$D$9149,$D1207),"")</f>
        <v/>
      </c>
      <c r="AD1207" s="22" t="str">
        <f>IF(ISNUMBER(AVERAGEIFS(Observed!AD$2:AD$9149,Observed!$A$2:$A$9149,$A1207,Observed!$D$2:$D$9149,$D1207)),AVERAGEIFS(Observed!AD$2:AD$9149,Observed!$A$2:$A$9149,$A1207,Observed!$D$2:$D$9149,$D1207),"")</f>
        <v/>
      </c>
      <c r="AE1207" s="22" t="str">
        <f>IF(ISNUMBER(AVERAGEIFS(Observed!AE$2:AE$9149,Observed!$A$2:$A$9149,$A1207,Observed!$D$2:$D$9149,$D1207)),AVERAGEIFS(Observed!AE$2:AE$9149,Observed!$A$2:$A$9149,$A1207,Observed!$D$2:$D$9149,$D1207),"")</f>
        <v/>
      </c>
      <c r="AF1207" s="22" t="str">
        <f>IF(ISNUMBER(AVERAGEIFS(Observed!AF$2:AF$9149,Observed!$A$2:$A$9149,$A1207,Observed!$D$2:$D$9149,$D1207)),AVERAGEIFS(Observed!AF$2:AF$9149,Observed!$A$2:$A$9149,$A1207,Observed!$D$2:$D$9149,$D1207),"")</f>
        <v/>
      </c>
      <c r="AG1207" s="22" t="str">
        <f>IF(ISNUMBER(AVERAGEIFS(Observed!AG$2:AG$9149,Observed!$A$2:$A$9149,$A1207,Observed!$D$2:$D$9149,$D1207)),AVERAGEIFS(Observed!AG$2:AG$9149,Observed!$A$2:$A$9149,$A1207,Observed!$D$2:$D$9149,$D1207),"")</f>
        <v/>
      </c>
      <c r="AH1207" s="22" t="str">
        <f>IF(ISNUMBER(AVERAGEIFS(Observed!AH$2:AH$9149,Observed!$A$2:$A$9149,$A1207,Observed!$D$2:$D$9149,$D1207)),AVERAGEIFS(Observed!AH$2:AH$9149,Observed!$A$2:$A$9149,$A1207,Observed!$D$2:$D$9149,$D1207),"")</f>
        <v/>
      </c>
      <c r="AI1207" s="22" t="str">
        <f>IF(ISNUMBER(AVERAGEIFS(Observed!AI$2:AI$9149,Observed!$A$2:$A$9149,$A1207,Observed!$D$2:$D$9149,$D1207)),AVERAGEIFS(Observed!AI$2:AI$9149,Observed!$A$2:$A$9149,$A1207,Observed!$D$2:$D$9149,$D1207),"")</f>
        <v/>
      </c>
      <c r="AJ1207" s="22" t="str">
        <f>IF(ISNUMBER(AVERAGEIFS(Observed!AJ$2:AJ$9149,Observed!$A$2:$A$9149,$A1207,Observed!$D$2:$D$9149,$D1207)),AVERAGEIFS(Observed!AJ$2:AJ$9149,Observed!$A$2:$A$9149,$A1207,Observed!$D$2:$D$9149,$D1207),"")</f>
        <v/>
      </c>
      <c r="AK1207" s="22" t="str">
        <f>IF(ISNUMBER(AVERAGEIFS(Observed!AK$2:AK$9149,Observed!$A$2:$A$9149,$A1207,Observed!$D$2:$D$9149,$D1207)),AVERAGEIFS(Observed!AK$2:AK$9149,Observed!$A$2:$A$9149,$A1207,Observed!$D$2:$D$9149,$D1207),"")</f>
        <v/>
      </c>
      <c r="AL1207" s="23" t="str">
        <f>IF(ISNUMBER(AVERAGEIFS(Observed!AL$2:AL$9149,Observed!$A$2:$A$9149,$A1207,Observed!$D$2:$D$9149,$D1207)),AVERAGEIFS(Observed!AL$2:AL$9149,Observed!$A$2:$A$9149,$A1207,Observed!$D$2:$D$9149,$D1207),"")</f>
        <v/>
      </c>
      <c r="AM1207" s="23" t="str">
        <f>IF(ISNUMBER(AVERAGEIFS(Observed!AM$2:AM$9149,Observed!$A$2:$A$9149,$A1207,Observed!$D$2:$D$9149,$D1207)),AVERAGEIFS(Observed!AM$2:AM$9149,Observed!$A$2:$A$9149,$A1207,Observed!$D$2:$D$9149,$D1207),"")</f>
        <v/>
      </c>
      <c r="AN1207" s="22" t="str">
        <f>IF(ISNUMBER(AVERAGEIFS(Observed!AN$2:AN$9149,Observed!$A$2:$A$9149,$A1207,Observed!$D$2:$D$9149,$D1207)),AVERAGEIFS(Observed!AN$2:AN$9149,Observed!$A$2:$A$9149,$A1207,Observed!$D$2:$D$9149,$D1207),"")</f>
        <v/>
      </c>
      <c r="AO1207" s="22" t="str">
        <f>IF(ISNUMBER(AVERAGEIFS(Observed!AO$2:AO$9149,Observed!$A$2:$A$9149,$A1207,Observed!$D$2:$D$9149,$D1207)),AVERAGEIFS(Observed!AO$2:AO$9149,Observed!$A$2:$A$9149,$A1207,Observed!$D$2:$D$9149,$D1207),"")</f>
        <v/>
      </c>
      <c r="AP1207" s="21" t="str">
        <f>IF(ISNUMBER(AVERAGEIFS(Observed!AP$2:AP$9149,Observed!$A$2:$A$9149,$A1207,Observed!$D$2:$D$9149,$D1207)),AVERAGEIFS(Observed!AP$2:AP$9149,Observed!$A$2:$A$9149,$A1207,Observed!$D$2:$D$9149,$D1207),"")</f>
        <v/>
      </c>
      <c r="AQ1207" s="22" t="str">
        <f>IF(ISNUMBER(AVERAGEIFS(Observed!AQ$2:AQ$9149,Observed!$A$2:$A$9149,$A1207,Observed!$D$2:$D$9149,$D1207)),AVERAGEIFS(Observed!AQ$2:AQ$9149,Observed!$A$2:$A$9149,$A1207,Observed!$D$2:$D$9149,$D1207),"")</f>
        <v/>
      </c>
      <c r="AR1207" s="22" t="str">
        <f>IF(ISNUMBER(AVERAGEIFS(Observed!AR$2:AR$9149,Observed!$A$2:$A$9149,$A1207,Observed!$D$2:$D$9149,$D1207)),AVERAGEIFS(Observed!AR$2:AR$9149,Observed!$A$2:$A$9149,$A1207,Observed!$D$2:$D$9149,$D1207),"")</f>
        <v/>
      </c>
      <c r="AS1207" s="22" t="str">
        <f>IF(ISNUMBER(AVERAGEIFS(Observed!AS$2:AS$9149,Observed!$A$2:$A$9149,$A1207,Observed!$D$2:$D$9149,$D1207)),AVERAGEIFS(Observed!AS$2:AS$9149,Observed!$A$2:$A$9149,$A1207,Observed!$D$2:$D$9149,$D1207),"")</f>
        <v/>
      </c>
      <c r="AT1207" s="22" t="str">
        <f>IF(ISNUMBER(AVERAGEIFS(Observed!AT$2:AT$9149,Observed!$A$2:$A$9149,$A1207,Observed!$D$2:$D$9149,$D1207)),AVERAGEIFS(Observed!AT$2:AT$9149,Observed!$A$2:$A$9149,$A1207,Observed!$D$2:$D$9149,$D1207),"")</f>
        <v/>
      </c>
      <c r="AU1207" s="22" t="str">
        <f>IF(ISNUMBER(AVERAGEIFS(Observed!AU$2:AU$9149,Observed!$A$2:$A$9149,$A1207,Observed!$D$2:$D$9149,$D1207)),AVERAGEIFS(Observed!AU$2:AU$9149,Observed!$A$2:$A$9149,$A1207,Observed!$D$2:$D$9149,$D1207),"")</f>
        <v/>
      </c>
      <c r="AV1207" s="2">
        <f>COUNTIFS(Observed!$A$2:$A$9149,$A1207,Observed!$D$2:$D$9149,$D1207)</f>
        <v>5</v>
      </c>
      <c r="AW1207" s="2">
        <f t="shared" si="18"/>
        <v>0</v>
      </c>
    </row>
    <row r="1208" spans="1:49" x14ac:dyDescent="0.25">
      <c r="A1208" t="s">
        <v>157</v>
      </c>
      <c r="B1208" t="s">
        <v>153</v>
      </c>
      <c r="C1208" t="s">
        <v>152</v>
      </c>
      <c r="D1208" s="3">
        <v>41242</v>
      </c>
      <c r="E1208" s="33">
        <v>1</v>
      </c>
      <c r="J1208" t="s">
        <v>150</v>
      </c>
      <c r="K1208" t="s">
        <v>136</v>
      </c>
      <c r="O1208" s="21" t="str">
        <f>IF(ISNUMBER(AVERAGEIFS(Observed!O$2:O$9149,Observed!$A$2:$A$9149,$A1208,Observed!$D$2:$D$9149,$D1208)),AVERAGEIFS(Observed!O$2:O$9149,Observed!$A$2:$A$9149,$A1208,Observed!$D$2:$D$9149,$D1208),"")</f>
        <v/>
      </c>
      <c r="P1208" s="22" t="str">
        <f>IF(ISNUMBER(AVERAGEIFS(Observed!P$2:P$9149,Observed!$A$2:$A$9149,$A1208,Observed!$D$2:$D$9149,$D1208)),AVERAGEIFS(Observed!P$2:P$9149,Observed!$A$2:$A$9149,$A1208,Observed!$D$2:$D$9149,$D1208),"")</f>
        <v/>
      </c>
      <c r="Q1208" s="22">
        <f>IF(ISNUMBER(AVERAGEIFS(Observed!Q$2:Q$9149,Observed!$A$2:$A$9149,$A1208,Observed!$D$2:$D$9149,$D1208)),AVERAGEIFS(Observed!Q$2:Q$9149,Observed!$A$2:$A$9149,$A1208,Observed!$D$2:$D$9149,$D1208),"")</f>
        <v>102.05000000000001</v>
      </c>
      <c r="R1208" s="22">
        <f>IF(ISNUMBER(AVERAGEIFS(Observed!R$2:R$9149,Observed!$A$2:$A$9149,$A1208,Observed!$D$2:$D$9149,$D1208)),AVERAGEIFS(Observed!R$2:R$9149,Observed!$A$2:$A$9149,$A1208,Observed!$D$2:$D$9149,$D1208),"")</f>
        <v>102.05000000000001</v>
      </c>
      <c r="S1208" s="22">
        <f>IF(ISNUMBER(AVERAGEIFS(Observed!S$2:S$9149,Observed!$A$2:$A$9149,$A1208,Observed!$D$2:$D$9149,$D1208)),AVERAGEIFS(Observed!S$2:S$9149,Observed!$A$2:$A$9149,$A1208,Observed!$D$2:$D$9149,$D1208),"")</f>
        <v>609.36000000000024</v>
      </c>
      <c r="T1208" s="23" t="str">
        <f>IF(ISNUMBER(AVERAGEIFS(Observed!T$2:T$9149,Observed!$A$2:$A$9149,$A1208,Observed!$D$2:$D$9149,$D1208)),AVERAGEIFS(Observed!T$2:T$9149,Observed!$A$2:$A$9149,$A1208,Observed!$D$2:$D$9149,$D1208),"")</f>
        <v/>
      </c>
      <c r="U1208" s="23" t="str">
        <f>IF(ISNUMBER(AVERAGEIFS(Observed!U$2:U$9149,Observed!$A$2:$A$9149,$A1208,Observed!$D$2:$D$9149,$D1208)),AVERAGEIFS(Observed!U$2:U$9149,Observed!$A$2:$A$9149,$A1208,Observed!$D$2:$D$9149,$D1208),"")</f>
        <v/>
      </c>
      <c r="V1208" s="23" t="str">
        <f>IF(ISNUMBER(AVERAGEIFS(Observed!V$2:V$9149,Observed!$A$2:$A$9149,$A1208,Observed!$D$2:$D$9149,$D1208)),AVERAGEIFS(Observed!V$2:V$9149,Observed!$A$2:$A$9149,$A1208,Observed!$D$2:$D$9149,$D1208),"")</f>
        <v/>
      </c>
      <c r="W1208" s="21" t="str">
        <f>IF(ISNUMBER(AVERAGEIFS(Observed!W$2:W$9149,Observed!$A$2:$A$9149,$A1208,Observed!$D$2:$D$9149,$D1208)),AVERAGEIFS(Observed!W$2:W$9149,Observed!$A$2:$A$9149,$A1208,Observed!$D$2:$D$9149,$D1208),"")</f>
        <v/>
      </c>
      <c r="X1208" s="35" t="str">
        <f>IF(ISNUMBER(AVERAGEIFS(Observed!X$2:X$9149,Observed!$A$2:$A$9149,$A1208,Observed!$D$2:$D$9149,$D1208)),AVERAGEIFS(Observed!X$2:X$9149,Observed!$A$2:$A$9149,$A1208,Observed!$D$2:$D$9149,$D1208),"")</f>
        <v/>
      </c>
      <c r="Y1208" s="35" t="str">
        <f>IF(ISNUMBER(AVERAGEIFS(Observed!Y$2:Y$9149,Observed!$A$2:$A$9149,$A1208,Observed!$D$2:$D$9149,$D1208)),AVERAGEIFS(Observed!Y$2:Y$9149,Observed!$A$2:$A$9149,$A1208,Observed!$D$2:$D$9149,$D1208),"")</f>
        <v/>
      </c>
      <c r="Z1208" s="22" t="str">
        <f>IF(ISNUMBER(AVERAGEIFS(Observed!Z$2:Z$9149,Observed!$A$2:$A$9149,$A1208,Observed!$D$2:$D$9149,$D1208)),AVERAGEIFS(Observed!Z$2:Z$9149,Observed!$A$2:$A$9149,$A1208,Observed!$D$2:$D$9149,$D1208),"")</f>
        <v/>
      </c>
      <c r="AA1208" s="22" t="str">
        <f>IF(ISNUMBER(AVERAGEIFS(Observed!AA$2:AA$9149,Observed!$A$2:$A$9149,$A1208,Observed!$D$2:$D$9149,$D1208)),AVERAGEIFS(Observed!AA$2:AA$9149,Observed!$A$2:$A$9149,$A1208,Observed!$D$2:$D$9149,$D1208),"")</f>
        <v/>
      </c>
      <c r="AB1208" s="22" t="str">
        <f>IF(ISNUMBER(AVERAGEIFS(Observed!AB$2:AB$9149,Observed!$A$2:$A$9149,$A1208,Observed!$D$2:$D$9149,$D1208)),AVERAGEIFS(Observed!AB$2:AB$9149,Observed!$A$2:$A$9149,$A1208,Observed!$D$2:$D$9149,$D1208),"")</f>
        <v/>
      </c>
      <c r="AC1208" s="22" t="str">
        <f>IF(ISNUMBER(AVERAGEIFS(Observed!AC$2:AC$9149,Observed!$A$2:$A$9149,$A1208,Observed!$D$2:$D$9149,$D1208)),AVERAGEIFS(Observed!AC$2:AC$9149,Observed!$A$2:$A$9149,$A1208,Observed!$D$2:$D$9149,$D1208),"")</f>
        <v/>
      </c>
      <c r="AD1208" s="22" t="str">
        <f>IF(ISNUMBER(AVERAGEIFS(Observed!AD$2:AD$9149,Observed!$A$2:$A$9149,$A1208,Observed!$D$2:$D$9149,$D1208)),AVERAGEIFS(Observed!AD$2:AD$9149,Observed!$A$2:$A$9149,$A1208,Observed!$D$2:$D$9149,$D1208),"")</f>
        <v/>
      </c>
      <c r="AE1208" s="22" t="str">
        <f>IF(ISNUMBER(AVERAGEIFS(Observed!AE$2:AE$9149,Observed!$A$2:$A$9149,$A1208,Observed!$D$2:$D$9149,$D1208)),AVERAGEIFS(Observed!AE$2:AE$9149,Observed!$A$2:$A$9149,$A1208,Observed!$D$2:$D$9149,$D1208),"")</f>
        <v/>
      </c>
      <c r="AF1208" s="22" t="str">
        <f>IF(ISNUMBER(AVERAGEIFS(Observed!AF$2:AF$9149,Observed!$A$2:$A$9149,$A1208,Observed!$D$2:$D$9149,$D1208)),AVERAGEIFS(Observed!AF$2:AF$9149,Observed!$A$2:$A$9149,$A1208,Observed!$D$2:$D$9149,$D1208),"")</f>
        <v/>
      </c>
      <c r="AG1208" s="22" t="str">
        <f>IF(ISNUMBER(AVERAGEIFS(Observed!AG$2:AG$9149,Observed!$A$2:$A$9149,$A1208,Observed!$D$2:$D$9149,$D1208)),AVERAGEIFS(Observed!AG$2:AG$9149,Observed!$A$2:$A$9149,$A1208,Observed!$D$2:$D$9149,$D1208),"")</f>
        <v/>
      </c>
      <c r="AH1208" s="22" t="str">
        <f>IF(ISNUMBER(AVERAGEIFS(Observed!AH$2:AH$9149,Observed!$A$2:$A$9149,$A1208,Observed!$D$2:$D$9149,$D1208)),AVERAGEIFS(Observed!AH$2:AH$9149,Observed!$A$2:$A$9149,$A1208,Observed!$D$2:$D$9149,$D1208),"")</f>
        <v/>
      </c>
      <c r="AI1208" s="22" t="str">
        <f>IF(ISNUMBER(AVERAGEIFS(Observed!AI$2:AI$9149,Observed!$A$2:$A$9149,$A1208,Observed!$D$2:$D$9149,$D1208)),AVERAGEIFS(Observed!AI$2:AI$9149,Observed!$A$2:$A$9149,$A1208,Observed!$D$2:$D$9149,$D1208),"")</f>
        <v/>
      </c>
      <c r="AJ1208" s="22" t="str">
        <f>IF(ISNUMBER(AVERAGEIFS(Observed!AJ$2:AJ$9149,Observed!$A$2:$A$9149,$A1208,Observed!$D$2:$D$9149,$D1208)),AVERAGEIFS(Observed!AJ$2:AJ$9149,Observed!$A$2:$A$9149,$A1208,Observed!$D$2:$D$9149,$D1208),"")</f>
        <v/>
      </c>
      <c r="AK1208" s="22" t="str">
        <f>IF(ISNUMBER(AVERAGEIFS(Observed!AK$2:AK$9149,Observed!$A$2:$A$9149,$A1208,Observed!$D$2:$D$9149,$D1208)),AVERAGEIFS(Observed!AK$2:AK$9149,Observed!$A$2:$A$9149,$A1208,Observed!$D$2:$D$9149,$D1208),"")</f>
        <v/>
      </c>
      <c r="AL1208" s="23" t="str">
        <f>IF(ISNUMBER(AVERAGEIFS(Observed!AL$2:AL$9149,Observed!$A$2:$A$9149,$A1208,Observed!$D$2:$D$9149,$D1208)),AVERAGEIFS(Observed!AL$2:AL$9149,Observed!$A$2:$A$9149,$A1208,Observed!$D$2:$D$9149,$D1208),"")</f>
        <v/>
      </c>
      <c r="AM1208" s="23" t="str">
        <f>IF(ISNUMBER(AVERAGEIFS(Observed!AM$2:AM$9149,Observed!$A$2:$A$9149,$A1208,Observed!$D$2:$D$9149,$D1208)),AVERAGEIFS(Observed!AM$2:AM$9149,Observed!$A$2:$A$9149,$A1208,Observed!$D$2:$D$9149,$D1208),"")</f>
        <v/>
      </c>
      <c r="AN1208" s="22" t="str">
        <f>IF(ISNUMBER(AVERAGEIFS(Observed!AN$2:AN$9149,Observed!$A$2:$A$9149,$A1208,Observed!$D$2:$D$9149,$D1208)),AVERAGEIFS(Observed!AN$2:AN$9149,Observed!$A$2:$A$9149,$A1208,Observed!$D$2:$D$9149,$D1208),"")</f>
        <v/>
      </c>
      <c r="AO1208" s="22" t="str">
        <f>IF(ISNUMBER(AVERAGEIFS(Observed!AO$2:AO$9149,Observed!$A$2:$A$9149,$A1208,Observed!$D$2:$D$9149,$D1208)),AVERAGEIFS(Observed!AO$2:AO$9149,Observed!$A$2:$A$9149,$A1208,Observed!$D$2:$D$9149,$D1208),"")</f>
        <v/>
      </c>
      <c r="AP1208" s="21" t="str">
        <f>IF(ISNUMBER(AVERAGEIFS(Observed!AP$2:AP$9149,Observed!$A$2:$A$9149,$A1208,Observed!$D$2:$D$9149,$D1208)),AVERAGEIFS(Observed!AP$2:AP$9149,Observed!$A$2:$A$9149,$A1208,Observed!$D$2:$D$9149,$D1208),"")</f>
        <v/>
      </c>
      <c r="AQ1208" s="22" t="str">
        <f>IF(ISNUMBER(AVERAGEIFS(Observed!AQ$2:AQ$9149,Observed!$A$2:$A$9149,$A1208,Observed!$D$2:$D$9149,$D1208)),AVERAGEIFS(Observed!AQ$2:AQ$9149,Observed!$A$2:$A$9149,$A1208,Observed!$D$2:$D$9149,$D1208),"")</f>
        <v/>
      </c>
      <c r="AR1208" s="22" t="str">
        <f>IF(ISNUMBER(AVERAGEIFS(Observed!AR$2:AR$9149,Observed!$A$2:$A$9149,$A1208,Observed!$D$2:$D$9149,$D1208)),AVERAGEIFS(Observed!AR$2:AR$9149,Observed!$A$2:$A$9149,$A1208,Observed!$D$2:$D$9149,$D1208),"")</f>
        <v/>
      </c>
      <c r="AS1208" s="22" t="str">
        <f>IF(ISNUMBER(AVERAGEIFS(Observed!AS$2:AS$9149,Observed!$A$2:$A$9149,$A1208,Observed!$D$2:$D$9149,$D1208)),AVERAGEIFS(Observed!AS$2:AS$9149,Observed!$A$2:$A$9149,$A1208,Observed!$D$2:$D$9149,$D1208),"")</f>
        <v/>
      </c>
      <c r="AT1208" s="22" t="str">
        <f>IF(ISNUMBER(AVERAGEIFS(Observed!AT$2:AT$9149,Observed!$A$2:$A$9149,$A1208,Observed!$D$2:$D$9149,$D1208)),AVERAGEIFS(Observed!AT$2:AT$9149,Observed!$A$2:$A$9149,$A1208,Observed!$D$2:$D$9149,$D1208),"")</f>
        <v/>
      </c>
      <c r="AU1208" s="22" t="str">
        <f>IF(ISNUMBER(AVERAGEIFS(Observed!AU$2:AU$9149,Observed!$A$2:$A$9149,$A1208,Observed!$D$2:$D$9149,$D1208)),AVERAGEIFS(Observed!AU$2:AU$9149,Observed!$A$2:$A$9149,$A1208,Observed!$D$2:$D$9149,$D1208),"")</f>
        <v/>
      </c>
      <c r="AV1208" s="2">
        <f>COUNTIFS(Observed!$A$2:$A$9149,$A1208,Observed!$D$2:$D$9149,$D1208)</f>
        <v>5</v>
      </c>
      <c r="AW1208" s="2">
        <f t="shared" si="18"/>
        <v>3</v>
      </c>
    </row>
    <row r="1209" spans="1:49" x14ac:dyDescent="0.25">
      <c r="A1209" t="s">
        <v>157</v>
      </c>
      <c r="B1209" t="s">
        <v>153</v>
      </c>
      <c r="C1209" t="s">
        <v>152</v>
      </c>
      <c r="D1209" s="3">
        <v>41255</v>
      </c>
      <c r="E1209" s="33">
        <v>1</v>
      </c>
      <c r="J1209" t="s">
        <v>150</v>
      </c>
      <c r="K1209" t="s">
        <v>136</v>
      </c>
      <c r="O1209" s="21" t="str">
        <f>IF(ISNUMBER(AVERAGEIFS(Observed!O$2:O$9149,Observed!$A$2:$A$9149,$A1209,Observed!$D$2:$D$9149,$D1209)),AVERAGEIFS(Observed!O$2:O$9149,Observed!$A$2:$A$9149,$A1209,Observed!$D$2:$D$9149,$D1209),"")</f>
        <v/>
      </c>
      <c r="P1209" s="22" t="str">
        <f>IF(ISNUMBER(AVERAGEIFS(Observed!P$2:P$9149,Observed!$A$2:$A$9149,$A1209,Observed!$D$2:$D$9149,$D1209)),AVERAGEIFS(Observed!P$2:P$9149,Observed!$A$2:$A$9149,$A1209,Observed!$D$2:$D$9149,$D1209),"")</f>
        <v/>
      </c>
      <c r="Q1209" s="22" t="str">
        <f>IF(ISNUMBER(AVERAGEIFS(Observed!Q$2:Q$9149,Observed!$A$2:$A$9149,$A1209,Observed!$D$2:$D$9149,$D1209)),AVERAGEIFS(Observed!Q$2:Q$9149,Observed!$A$2:$A$9149,$A1209,Observed!$D$2:$D$9149,$D1209),"")</f>
        <v/>
      </c>
      <c r="R1209" s="22" t="str">
        <f>IF(ISNUMBER(AVERAGEIFS(Observed!R$2:R$9149,Observed!$A$2:$A$9149,$A1209,Observed!$D$2:$D$9149,$D1209)),AVERAGEIFS(Observed!R$2:R$9149,Observed!$A$2:$A$9149,$A1209,Observed!$D$2:$D$9149,$D1209),"")</f>
        <v/>
      </c>
      <c r="S1209" s="22" t="str">
        <f>IF(ISNUMBER(AVERAGEIFS(Observed!S$2:S$9149,Observed!$A$2:$A$9149,$A1209,Observed!$D$2:$D$9149,$D1209)),AVERAGEIFS(Observed!S$2:S$9149,Observed!$A$2:$A$9149,$A1209,Observed!$D$2:$D$9149,$D1209),"")</f>
        <v/>
      </c>
      <c r="T1209" s="23" t="str">
        <f>IF(ISNUMBER(AVERAGEIFS(Observed!T$2:T$9149,Observed!$A$2:$A$9149,$A1209,Observed!$D$2:$D$9149,$D1209)),AVERAGEIFS(Observed!T$2:T$9149,Observed!$A$2:$A$9149,$A1209,Observed!$D$2:$D$9149,$D1209),"")</f>
        <v/>
      </c>
      <c r="U1209" s="23" t="str">
        <f>IF(ISNUMBER(AVERAGEIFS(Observed!U$2:U$9149,Observed!$A$2:$A$9149,$A1209,Observed!$D$2:$D$9149,$D1209)),AVERAGEIFS(Observed!U$2:U$9149,Observed!$A$2:$A$9149,$A1209,Observed!$D$2:$D$9149,$D1209),"")</f>
        <v/>
      </c>
      <c r="V1209" s="23" t="str">
        <f>IF(ISNUMBER(AVERAGEIFS(Observed!V$2:V$9149,Observed!$A$2:$A$9149,$A1209,Observed!$D$2:$D$9149,$D1209)),AVERAGEIFS(Observed!V$2:V$9149,Observed!$A$2:$A$9149,$A1209,Observed!$D$2:$D$9149,$D1209),"")</f>
        <v/>
      </c>
      <c r="W1209" s="21" t="str">
        <f>IF(ISNUMBER(AVERAGEIFS(Observed!W$2:W$9149,Observed!$A$2:$A$9149,$A1209,Observed!$D$2:$D$9149,$D1209)),AVERAGEIFS(Observed!W$2:W$9149,Observed!$A$2:$A$9149,$A1209,Observed!$D$2:$D$9149,$D1209),"")</f>
        <v/>
      </c>
      <c r="X1209" s="35" t="str">
        <f>IF(ISNUMBER(AVERAGEIFS(Observed!X$2:X$9149,Observed!$A$2:$A$9149,$A1209,Observed!$D$2:$D$9149,$D1209)),AVERAGEIFS(Observed!X$2:X$9149,Observed!$A$2:$A$9149,$A1209,Observed!$D$2:$D$9149,$D1209),"")</f>
        <v/>
      </c>
      <c r="Y1209" s="35" t="str">
        <f>IF(ISNUMBER(AVERAGEIFS(Observed!Y$2:Y$9149,Observed!$A$2:$A$9149,$A1209,Observed!$D$2:$D$9149,$D1209)),AVERAGEIFS(Observed!Y$2:Y$9149,Observed!$A$2:$A$9149,$A1209,Observed!$D$2:$D$9149,$D1209),"")</f>
        <v/>
      </c>
      <c r="Z1209" s="22" t="str">
        <f>IF(ISNUMBER(AVERAGEIFS(Observed!Z$2:Z$9149,Observed!$A$2:$A$9149,$A1209,Observed!$D$2:$D$9149,$D1209)),AVERAGEIFS(Observed!Z$2:Z$9149,Observed!$A$2:$A$9149,$A1209,Observed!$D$2:$D$9149,$D1209),"")</f>
        <v/>
      </c>
      <c r="AA1209" s="22" t="str">
        <f>IF(ISNUMBER(AVERAGEIFS(Observed!AA$2:AA$9149,Observed!$A$2:$A$9149,$A1209,Observed!$D$2:$D$9149,$D1209)),AVERAGEIFS(Observed!AA$2:AA$9149,Observed!$A$2:$A$9149,$A1209,Observed!$D$2:$D$9149,$D1209),"")</f>
        <v/>
      </c>
      <c r="AB1209" s="22" t="str">
        <f>IF(ISNUMBER(AVERAGEIFS(Observed!AB$2:AB$9149,Observed!$A$2:$A$9149,$A1209,Observed!$D$2:$D$9149,$D1209)),AVERAGEIFS(Observed!AB$2:AB$9149,Observed!$A$2:$A$9149,$A1209,Observed!$D$2:$D$9149,$D1209),"")</f>
        <v/>
      </c>
      <c r="AC1209" s="22" t="str">
        <f>IF(ISNUMBER(AVERAGEIFS(Observed!AC$2:AC$9149,Observed!$A$2:$A$9149,$A1209,Observed!$D$2:$D$9149,$D1209)),AVERAGEIFS(Observed!AC$2:AC$9149,Observed!$A$2:$A$9149,$A1209,Observed!$D$2:$D$9149,$D1209),"")</f>
        <v/>
      </c>
      <c r="AD1209" s="22" t="str">
        <f>IF(ISNUMBER(AVERAGEIFS(Observed!AD$2:AD$9149,Observed!$A$2:$A$9149,$A1209,Observed!$D$2:$D$9149,$D1209)),AVERAGEIFS(Observed!AD$2:AD$9149,Observed!$A$2:$A$9149,$A1209,Observed!$D$2:$D$9149,$D1209),"")</f>
        <v/>
      </c>
      <c r="AE1209" s="22">
        <f>IF(ISNUMBER(AVERAGEIFS(Observed!AE$2:AE$9149,Observed!$A$2:$A$9149,$A1209,Observed!$D$2:$D$9149,$D1209)),AVERAGEIFS(Observed!AE$2:AE$9149,Observed!$A$2:$A$9149,$A1209,Observed!$D$2:$D$9149,$D1209),"")</f>
        <v>85.464096220654653</v>
      </c>
      <c r="AF1209" s="22">
        <f>IF(ISNUMBER(AVERAGEIFS(Observed!AF$2:AF$9149,Observed!$A$2:$A$9149,$A1209,Observed!$D$2:$D$9149,$D1209)),AVERAGEIFS(Observed!AF$2:AF$9149,Observed!$A$2:$A$9149,$A1209,Observed!$D$2:$D$9149,$D1209),"")</f>
        <v>11.516066092930117</v>
      </c>
      <c r="AG1209" s="22">
        <f>IF(ISNUMBER(AVERAGEIFS(Observed!AG$2:AG$9149,Observed!$A$2:$A$9149,$A1209,Observed!$D$2:$D$9149,$D1209)),AVERAGEIFS(Observed!AG$2:AG$9149,Observed!$A$2:$A$9149,$A1209,Observed!$D$2:$D$9149,$D1209),"")</f>
        <v>88.483933907069883</v>
      </c>
      <c r="AH1209" s="22">
        <f>IF(ISNUMBER(AVERAGEIFS(Observed!AH$2:AH$9149,Observed!$A$2:$A$9149,$A1209,Observed!$D$2:$D$9149,$D1209)),AVERAGEIFS(Observed!AH$2:AH$9149,Observed!$A$2:$A$9149,$A1209,Observed!$D$2:$D$9149,$D1209),"")</f>
        <v>25.209628511365672</v>
      </c>
      <c r="AI1209" s="22">
        <f>IF(ISNUMBER(AVERAGEIFS(Observed!AI$2:AI$9149,Observed!$A$2:$A$9149,$A1209,Observed!$D$2:$D$9149,$D1209)),AVERAGEIFS(Observed!AI$2:AI$9149,Observed!$A$2:$A$9149,$A1209,Observed!$D$2:$D$9149,$D1209),"")</f>
        <v>33.917021217513913</v>
      </c>
      <c r="AJ1209" s="22">
        <f>IF(ISNUMBER(AVERAGEIFS(Observed!AJ$2:AJ$9149,Observed!$A$2:$A$9149,$A1209,Observed!$D$2:$D$9149,$D1209)),AVERAGEIFS(Observed!AJ$2:AJ$9149,Observed!$A$2:$A$9149,$A1209,Observed!$D$2:$D$9149,$D1209),"")</f>
        <v>11.280866031763445</v>
      </c>
      <c r="AK1209" s="22">
        <f>IF(ISNUMBER(AVERAGEIFS(Observed!AK$2:AK$9149,Observed!$A$2:$A$9149,$A1209,Observed!$D$2:$D$9149,$D1209)),AVERAGEIFS(Observed!AK$2:AK$9149,Observed!$A$2:$A$9149,$A1209,Observed!$D$2:$D$9149,$D1209),"")</f>
        <v>23.579763355531263</v>
      </c>
      <c r="AL1209" s="23">
        <f>IF(ISNUMBER(AVERAGEIFS(Observed!AL$2:AL$9149,Observed!$A$2:$A$9149,$A1209,Observed!$D$2:$D$9149,$D1209)),AVERAGEIFS(Observed!AL$2:AL$9149,Observed!$A$2:$A$9149,$A1209,Observed!$D$2:$D$9149,$D1209),"")</f>
        <v>3.7727621368850023E-2</v>
      </c>
      <c r="AM1209" s="23">
        <f>IF(ISNUMBER(AVERAGEIFS(Observed!AM$2:AM$9149,Observed!$A$2:$A$9149,$A1209,Observed!$D$2:$D$9149,$D1209)),AVERAGEIFS(Observed!AM$2:AM$9149,Observed!$A$2:$A$9149,$A1209,Observed!$D$2:$D$9149,$D1209),"")</f>
        <v>3.7727621368850023E-2</v>
      </c>
      <c r="AN1209" s="22">
        <f>IF(ISNUMBER(AVERAGEIFS(Observed!AN$2:AN$9149,Observed!$A$2:$A$9149,$A1209,Observed!$D$2:$D$9149,$D1209)),AVERAGEIFS(Observed!AN$2:AN$9149,Observed!$A$2:$A$9149,$A1209,Observed!$D$2:$D$9149,$D1209),"")</f>
        <v>67.212855585834816</v>
      </c>
      <c r="AO1209" s="22">
        <f>IF(ISNUMBER(AVERAGEIFS(Observed!AO$2:AO$9149,Observed!$A$2:$A$9149,$A1209,Observed!$D$2:$D$9149,$D1209)),AVERAGEIFS(Observed!AO$2:AO$9149,Observed!$A$2:$A$9149,$A1209,Observed!$D$2:$D$9149,$D1209),"")</f>
        <v>10.955695460491075</v>
      </c>
      <c r="AP1209" s="21" t="str">
        <f>IF(ISNUMBER(AVERAGEIFS(Observed!AP$2:AP$9149,Observed!$A$2:$A$9149,$A1209,Observed!$D$2:$D$9149,$D1209)),AVERAGEIFS(Observed!AP$2:AP$9149,Observed!$A$2:$A$9149,$A1209,Observed!$D$2:$D$9149,$D1209),"")</f>
        <v/>
      </c>
      <c r="AQ1209" s="22" t="str">
        <f>IF(ISNUMBER(AVERAGEIFS(Observed!AQ$2:AQ$9149,Observed!$A$2:$A$9149,$A1209,Observed!$D$2:$D$9149,$D1209)),AVERAGEIFS(Observed!AQ$2:AQ$9149,Observed!$A$2:$A$9149,$A1209,Observed!$D$2:$D$9149,$D1209),"")</f>
        <v/>
      </c>
      <c r="AR1209" s="22" t="str">
        <f>IF(ISNUMBER(AVERAGEIFS(Observed!AR$2:AR$9149,Observed!$A$2:$A$9149,$A1209,Observed!$D$2:$D$9149,$D1209)),AVERAGEIFS(Observed!AR$2:AR$9149,Observed!$A$2:$A$9149,$A1209,Observed!$D$2:$D$9149,$D1209),"")</f>
        <v/>
      </c>
      <c r="AS1209" s="22" t="str">
        <f>IF(ISNUMBER(AVERAGEIFS(Observed!AS$2:AS$9149,Observed!$A$2:$A$9149,$A1209,Observed!$D$2:$D$9149,$D1209)),AVERAGEIFS(Observed!AS$2:AS$9149,Observed!$A$2:$A$9149,$A1209,Observed!$D$2:$D$9149,$D1209),"")</f>
        <v/>
      </c>
      <c r="AT1209" s="22" t="str">
        <f>IF(ISNUMBER(AVERAGEIFS(Observed!AT$2:AT$9149,Observed!$A$2:$A$9149,$A1209,Observed!$D$2:$D$9149,$D1209)),AVERAGEIFS(Observed!AT$2:AT$9149,Observed!$A$2:$A$9149,$A1209,Observed!$D$2:$D$9149,$D1209),"")</f>
        <v/>
      </c>
      <c r="AU1209" s="22" t="str">
        <f>IF(ISNUMBER(AVERAGEIFS(Observed!AU$2:AU$9149,Observed!$A$2:$A$9149,$A1209,Observed!$D$2:$D$9149,$D1209)),AVERAGEIFS(Observed!AU$2:AU$9149,Observed!$A$2:$A$9149,$A1209,Observed!$D$2:$D$9149,$D1209),"")</f>
        <v/>
      </c>
      <c r="AV1209" s="2">
        <f>COUNTIFS(Observed!$A$2:$A$9149,$A1209,Observed!$D$2:$D$9149,$D1209)</f>
        <v>5</v>
      </c>
      <c r="AW1209" s="2">
        <f t="shared" si="18"/>
        <v>11</v>
      </c>
    </row>
    <row r="1210" spans="1:49" x14ac:dyDescent="0.25">
      <c r="A1210" t="s">
        <v>157</v>
      </c>
      <c r="B1210" t="s">
        <v>153</v>
      </c>
      <c r="C1210" t="s">
        <v>152</v>
      </c>
      <c r="D1210" s="3">
        <v>41256</v>
      </c>
      <c r="E1210" s="33">
        <v>1</v>
      </c>
      <c r="J1210" t="s">
        <v>150</v>
      </c>
      <c r="K1210" t="s">
        <v>136</v>
      </c>
      <c r="O1210" s="21" t="str">
        <f>IF(ISNUMBER(AVERAGEIFS(Observed!O$2:O$9149,Observed!$A$2:$A$9149,$A1210,Observed!$D$2:$D$9149,$D1210)),AVERAGEIFS(Observed!O$2:O$9149,Observed!$A$2:$A$9149,$A1210,Observed!$D$2:$D$9149,$D1210),"")</f>
        <v/>
      </c>
      <c r="P1210" s="22" t="str">
        <f>IF(ISNUMBER(AVERAGEIFS(Observed!P$2:P$9149,Observed!$A$2:$A$9149,$A1210,Observed!$D$2:$D$9149,$D1210)),AVERAGEIFS(Observed!P$2:P$9149,Observed!$A$2:$A$9149,$A1210,Observed!$D$2:$D$9149,$D1210),"")</f>
        <v/>
      </c>
      <c r="Q1210" s="22">
        <f>IF(ISNUMBER(AVERAGEIFS(Observed!Q$2:Q$9149,Observed!$A$2:$A$9149,$A1210,Observed!$D$2:$D$9149,$D1210)),AVERAGEIFS(Observed!Q$2:Q$9149,Observed!$A$2:$A$9149,$A1210,Observed!$D$2:$D$9149,$D1210),"")</f>
        <v>118.78</v>
      </c>
      <c r="R1210" s="22">
        <f>IF(ISNUMBER(AVERAGEIFS(Observed!R$2:R$9149,Observed!$A$2:$A$9149,$A1210,Observed!$D$2:$D$9149,$D1210)),AVERAGEIFS(Observed!R$2:R$9149,Observed!$A$2:$A$9149,$A1210,Observed!$D$2:$D$9149,$D1210),"")</f>
        <v>118.78</v>
      </c>
      <c r="S1210" s="22">
        <f>IF(ISNUMBER(AVERAGEIFS(Observed!S$2:S$9149,Observed!$A$2:$A$9149,$A1210,Observed!$D$2:$D$9149,$D1210)),AVERAGEIFS(Observed!S$2:S$9149,Observed!$A$2:$A$9149,$A1210,Observed!$D$2:$D$9149,$D1210),"")</f>
        <v>728.14000000000021</v>
      </c>
      <c r="T1210" s="23" t="str">
        <f>IF(ISNUMBER(AVERAGEIFS(Observed!T$2:T$9149,Observed!$A$2:$A$9149,$A1210,Observed!$D$2:$D$9149,$D1210)),AVERAGEIFS(Observed!T$2:T$9149,Observed!$A$2:$A$9149,$A1210,Observed!$D$2:$D$9149,$D1210),"")</f>
        <v/>
      </c>
      <c r="U1210" s="23" t="str">
        <f>IF(ISNUMBER(AVERAGEIFS(Observed!U$2:U$9149,Observed!$A$2:$A$9149,$A1210,Observed!$D$2:$D$9149,$D1210)),AVERAGEIFS(Observed!U$2:U$9149,Observed!$A$2:$A$9149,$A1210,Observed!$D$2:$D$9149,$D1210),"")</f>
        <v/>
      </c>
      <c r="V1210" s="23" t="str">
        <f>IF(ISNUMBER(AVERAGEIFS(Observed!V$2:V$9149,Observed!$A$2:$A$9149,$A1210,Observed!$D$2:$D$9149,$D1210)),AVERAGEIFS(Observed!V$2:V$9149,Observed!$A$2:$A$9149,$A1210,Observed!$D$2:$D$9149,$D1210),"")</f>
        <v/>
      </c>
      <c r="W1210" s="21" t="str">
        <f>IF(ISNUMBER(AVERAGEIFS(Observed!W$2:W$9149,Observed!$A$2:$A$9149,$A1210,Observed!$D$2:$D$9149,$D1210)),AVERAGEIFS(Observed!W$2:W$9149,Observed!$A$2:$A$9149,$A1210,Observed!$D$2:$D$9149,$D1210),"")</f>
        <v/>
      </c>
      <c r="X1210" s="35" t="str">
        <f>IF(ISNUMBER(AVERAGEIFS(Observed!X$2:X$9149,Observed!$A$2:$A$9149,$A1210,Observed!$D$2:$D$9149,$D1210)),AVERAGEIFS(Observed!X$2:X$9149,Observed!$A$2:$A$9149,$A1210,Observed!$D$2:$D$9149,$D1210),"")</f>
        <v/>
      </c>
      <c r="Y1210" s="35" t="str">
        <f>IF(ISNUMBER(AVERAGEIFS(Observed!Y$2:Y$9149,Observed!$A$2:$A$9149,$A1210,Observed!$D$2:$D$9149,$D1210)),AVERAGEIFS(Observed!Y$2:Y$9149,Observed!$A$2:$A$9149,$A1210,Observed!$D$2:$D$9149,$D1210),"")</f>
        <v/>
      </c>
      <c r="Z1210" s="22" t="str">
        <f>IF(ISNUMBER(AVERAGEIFS(Observed!Z$2:Z$9149,Observed!$A$2:$A$9149,$A1210,Observed!$D$2:$D$9149,$D1210)),AVERAGEIFS(Observed!Z$2:Z$9149,Observed!$A$2:$A$9149,$A1210,Observed!$D$2:$D$9149,$D1210),"")</f>
        <v/>
      </c>
      <c r="AA1210" s="22" t="str">
        <f>IF(ISNUMBER(AVERAGEIFS(Observed!AA$2:AA$9149,Observed!$A$2:$A$9149,$A1210,Observed!$D$2:$D$9149,$D1210)),AVERAGEIFS(Observed!AA$2:AA$9149,Observed!$A$2:$A$9149,$A1210,Observed!$D$2:$D$9149,$D1210),"")</f>
        <v/>
      </c>
      <c r="AB1210" s="22" t="str">
        <f>IF(ISNUMBER(AVERAGEIFS(Observed!AB$2:AB$9149,Observed!$A$2:$A$9149,$A1210,Observed!$D$2:$D$9149,$D1210)),AVERAGEIFS(Observed!AB$2:AB$9149,Observed!$A$2:$A$9149,$A1210,Observed!$D$2:$D$9149,$D1210),"")</f>
        <v/>
      </c>
      <c r="AC1210" s="22" t="str">
        <f>IF(ISNUMBER(AVERAGEIFS(Observed!AC$2:AC$9149,Observed!$A$2:$A$9149,$A1210,Observed!$D$2:$D$9149,$D1210)),AVERAGEIFS(Observed!AC$2:AC$9149,Observed!$A$2:$A$9149,$A1210,Observed!$D$2:$D$9149,$D1210),"")</f>
        <v/>
      </c>
      <c r="AD1210" s="22" t="str">
        <f>IF(ISNUMBER(AVERAGEIFS(Observed!AD$2:AD$9149,Observed!$A$2:$A$9149,$A1210,Observed!$D$2:$D$9149,$D1210)),AVERAGEIFS(Observed!AD$2:AD$9149,Observed!$A$2:$A$9149,$A1210,Observed!$D$2:$D$9149,$D1210),"")</f>
        <v/>
      </c>
      <c r="AE1210" s="22" t="str">
        <f>IF(ISNUMBER(AVERAGEIFS(Observed!AE$2:AE$9149,Observed!$A$2:$A$9149,$A1210,Observed!$D$2:$D$9149,$D1210)),AVERAGEIFS(Observed!AE$2:AE$9149,Observed!$A$2:$A$9149,$A1210,Observed!$D$2:$D$9149,$D1210),"")</f>
        <v/>
      </c>
      <c r="AF1210" s="22" t="str">
        <f>IF(ISNUMBER(AVERAGEIFS(Observed!AF$2:AF$9149,Observed!$A$2:$A$9149,$A1210,Observed!$D$2:$D$9149,$D1210)),AVERAGEIFS(Observed!AF$2:AF$9149,Observed!$A$2:$A$9149,$A1210,Observed!$D$2:$D$9149,$D1210),"")</f>
        <v/>
      </c>
      <c r="AG1210" s="22" t="str">
        <f>IF(ISNUMBER(AVERAGEIFS(Observed!AG$2:AG$9149,Observed!$A$2:$A$9149,$A1210,Observed!$D$2:$D$9149,$D1210)),AVERAGEIFS(Observed!AG$2:AG$9149,Observed!$A$2:$A$9149,$A1210,Observed!$D$2:$D$9149,$D1210),"")</f>
        <v/>
      </c>
      <c r="AH1210" s="22" t="str">
        <f>IF(ISNUMBER(AVERAGEIFS(Observed!AH$2:AH$9149,Observed!$A$2:$A$9149,$A1210,Observed!$D$2:$D$9149,$D1210)),AVERAGEIFS(Observed!AH$2:AH$9149,Observed!$A$2:$A$9149,$A1210,Observed!$D$2:$D$9149,$D1210),"")</f>
        <v/>
      </c>
      <c r="AI1210" s="22" t="str">
        <f>IF(ISNUMBER(AVERAGEIFS(Observed!AI$2:AI$9149,Observed!$A$2:$A$9149,$A1210,Observed!$D$2:$D$9149,$D1210)),AVERAGEIFS(Observed!AI$2:AI$9149,Observed!$A$2:$A$9149,$A1210,Observed!$D$2:$D$9149,$D1210),"")</f>
        <v/>
      </c>
      <c r="AJ1210" s="22" t="str">
        <f>IF(ISNUMBER(AVERAGEIFS(Observed!AJ$2:AJ$9149,Observed!$A$2:$A$9149,$A1210,Observed!$D$2:$D$9149,$D1210)),AVERAGEIFS(Observed!AJ$2:AJ$9149,Observed!$A$2:$A$9149,$A1210,Observed!$D$2:$D$9149,$D1210),"")</f>
        <v/>
      </c>
      <c r="AK1210" s="22" t="str">
        <f>IF(ISNUMBER(AVERAGEIFS(Observed!AK$2:AK$9149,Observed!$A$2:$A$9149,$A1210,Observed!$D$2:$D$9149,$D1210)),AVERAGEIFS(Observed!AK$2:AK$9149,Observed!$A$2:$A$9149,$A1210,Observed!$D$2:$D$9149,$D1210),"")</f>
        <v/>
      </c>
      <c r="AL1210" s="23" t="str">
        <f>IF(ISNUMBER(AVERAGEIFS(Observed!AL$2:AL$9149,Observed!$A$2:$A$9149,$A1210,Observed!$D$2:$D$9149,$D1210)),AVERAGEIFS(Observed!AL$2:AL$9149,Observed!$A$2:$A$9149,$A1210,Observed!$D$2:$D$9149,$D1210),"")</f>
        <v/>
      </c>
      <c r="AM1210" s="23" t="str">
        <f>IF(ISNUMBER(AVERAGEIFS(Observed!AM$2:AM$9149,Observed!$A$2:$A$9149,$A1210,Observed!$D$2:$D$9149,$D1210)),AVERAGEIFS(Observed!AM$2:AM$9149,Observed!$A$2:$A$9149,$A1210,Observed!$D$2:$D$9149,$D1210),"")</f>
        <v/>
      </c>
      <c r="AN1210" s="22" t="str">
        <f>IF(ISNUMBER(AVERAGEIFS(Observed!AN$2:AN$9149,Observed!$A$2:$A$9149,$A1210,Observed!$D$2:$D$9149,$D1210)),AVERAGEIFS(Observed!AN$2:AN$9149,Observed!$A$2:$A$9149,$A1210,Observed!$D$2:$D$9149,$D1210),"")</f>
        <v/>
      </c>
      <c r="AO1210" s="22" t="str">
        <f>IF(ISNUMBER(AVERAGEIFS(Observed!AO$2:AO$9149,Observed!$A$2:$A$9149,$A1210,Observed!$D$2:$D$9149,$D1210)),AVERAGEIFS(Observed!AO$2:AO$9149,Observed!$A$2:$A$9149,$A1210,Observed!$D$2:$D$9149,$D1210),"")</f>
        <v/>
      </c>
      <c r="AP1210" s="21" t="str">
        <f>IF(ISNUMBER(AVERAGEIFS(Observed!AP$2:AP$9149,Observed!$A$2:$A$9149,$A1210,Observed!$D$2:$D$9149,$D1210)),AVERAGEIFS(Observed!AP$2:AP$9149,Observed!$A$2:$A$9149,$A1210,Observed!$D$2:$D$9149,$D1210),"")</f>
        <v/>
      </c>
      <c r="AQ1210" s="22" t="str">
        <f>IF(ISNUMBER(AVERAGEIFS(Observed!AQ$2:AQ$9149,Observed!$A$2:$A$9149,$A1210,Observed!$D$2:$D$9149,$D1210)),AVERAGEIFS(Observed!AQ$2:AQ$9149,Observed!$A$2:$A$9149,$A1210,Observed!$D$2:$D$9149,$D1210),"")</f>
        <v/>
      </c>
      <c r="AR1210" s="22" t="str">
        <f>IF(ISNUMBER(AVERAGEIFS(Observed!AR$2:AR$9149,Observed!$A$2:$A$9149,$A1210,Observed!$D$2:$D$9149,$D1210)),AVERAGEIFS(Observed!AR$2:AR$9149,Observed!$A$2:$A$9149,$A1210,Observed!$D$2:$D$9149,$D1210),"")</f>
        <v/>
      </c>
      <c r="AS1210" s="22" t="str">
        <f>IF(ISNUMBER(AVERAGEIFS(Observed!AS$2:AS$9149,Observed!$A$2:$A$9149,$A1210,Observed!$D$2:$D$9149,$D1210)),AVERAGEIFS(Observed!AS$2:AS$9149,Observed!$A$2:$A$9149,$A1210,Observed!$D$2:$D$9149,$D1210),"")</f>
        <v/>
      </c>
      <c r="AT1210" s="22" t="str">
        <f>IF(ISNUMBER(AVERAGEIFS(Observed!AT$2:AT$9149,Observed!$A$2:$A$9149,$A1210,Observed!$D$2:$D$9149,$D1210)),AVERAGEIFS(Observed!AT$2:AT$9149,Observed!$A$2:$A$9149,$A1210,Observed!$D$2:$D$9149,$D1210),"")</f>
        <v/>
      </c>
      <c r="AU1210" s="22" t="str">
        <f>IF(ISNUMBER(AVERAGEIFS(Observed!AU$2:AU$9149,Observed!$A$2:$A$9149,$A1210,Observed!$D$2:$D$9149,$D1210)),AVERAGEIFS(Observed!AU$2:AU$9149,Observed!$A$2:$A$9149,$A1210,Observed!$D$2:$D$9149,$D1210),"")</f>
        <v/>
      </c>
      <c r="AV1210" s="2">
        <f>COUNTIFS(Observed!$A$2:$A$9149,$A1210,Observed!$D$2:$D$9149,$D1210)</f>
        <v>5</v>
      </c>
      <c r="AW1210" s="2">
        <f t="shared" si="18"/>
        <v>3</v>
      </c>
    </row>
    <row r="1211" spans="1:49" x14ac:dyDescent="0.25">
      <c r="A1211" t="s">
        <v>157</v>
      </c>
      <c r="B1211" t="s">
        <v>153</v>
      </c>
      <c r="C1211" t="s">
        <v>152</v>
      </c>
      <c r="D1211" s="3">
        <v>41269</v>
      </c>
      <c r="E1211" s="33">
        <v>1</v>
      </c>
      <c r="J1211" t="s">
        <v>150</v>
      </c>
      <c r="K1211" t="s">
        <v>136</v>
      </c>
      <c r="O1211" s="21" t="str">
        <f>IF(ISNUMBER(AVERAGEIFS(Observed!O$2:O$9149,Observed!$A$2:$A$9149,$A1211,Observed!$D$2:$D$9149,$D1211)),AVERAGEIFS(Observed!O$2:O$9149,Observed!$A$2:$A$9149,$A1211,Observed!$D$2:$D$9149,$D1211),"")</f>
        <v/>
      </c>
      <c r="P1211" s="22" t="str">
        <f>IF(ISNUMBER(AVERAGEIFS(Observed!P$2:P$9149,Observed!$A$2:$A$9149,$A1211,Observed!$D$2:$D$9149,$D1211)),AVERAGEIFS(Observed!P$2:P$9149,Observed!$A$2:$A$9149,$A1211,Observed!$D$2:$D$9149,$D1211),"")</f>
        <v/>
      </c>
      <c r="Q1211" s="22" t="str">
        <f>IF(ISNUMBER(AVERAGEIFS(Observed!Q$2:Q$9149,Observed!$A$2:$A$9149,$A1211,Observed!$D$2:$D$9149,$D1211)),AVERAGEIFS(Observed!Q$2:Q$9149,Observed!$A$2:$A$9149,$A1211,Observed!$D$2:$D$9149,$D1211),"")</f>
        <v/>
      </c>
      <c r="R1211" s="22" t="str">
        <f>IF(ISNUMBER(AVERAGEIFS(Observed!R$2:R$9149,Observed!$A$2:$A$9149,$A1211,Observed!$D$2:$D$9149,$D1211)),AVERAGEIFS(Observed!R$2:R$9149,Observed!$A$2:$A$9149,$A1211,Observed!$D$2:$D$9149,$D1211),"")</f>
        <v/>
      </c>
      <c r="S1211" s="22" t="str">
        <f>IF(ISNUMBER(AVERAGEIFS(Observed!S$2:S$9149,Observed!$A$2:$A$9149,$A1211,Observed!$D$2:$D$9149,$D1211)),AVERAGEIFS(Observed!S$2:S$9149,Observed!$A$2:$A$9149,$A1211,Observed!$D$2:$D$9149,$D1211),"")</f>
        <v/>
      </c>
      <c r="T1211" s="23" t="str">
        <f>IF(ISNUMBER(AVERAGEIFS(Observed!T$2:T$9149,Observed!$A$2:$A$9149,$A1211,Observed!$D$2:$D$9149,$D1211)),AVERAGEIFS(Observed!T$2:T$9149,Observed!$A$2:$A$9149,$A1211,Observed!$D$2:$D$9149,$D1211),"")</f>
        <v/>
      </c>
      <c r="U1211" s="23" t="str">
        <f>IF(ISNUMBER(AVERAGEIFS(Observed!U$2:U$9149,Observed!$A$2:$A$9149,$A1211,Observed!$D$2:$D$9149,$D1211)),AVERAGEIFS(Observed!U$2:U$9149,Observed!$A$2:$A$9149,$A1211,Observed!$D$2:$D$9149,$D1211),"")</f>
        <v/>
      </c>
      <c r="V1211" s="23" t="str">
        <f>IF(ISNUMBER(AVERAGEIFS(Observed!V$2:V$9149,Observed!$A$2:$A$9149,$A1211,Observed!$D$2:$D$9149,$D1211)),AVERAGEIFS(Observed!V$2:V$9149,Observed!$A$2:$A$9149,$A1211,Observed!$D$2:$D$9149,$D1211),"")</f>
        <v/>
      </c>
      <c r="W1211" s="21" t="str">
        <f>IF(ISNUMBER(AVERAGEIFS(Observed!W$2:W$9149,Observed!$A$2:$A$9149,$A1211,Observed!$D$2:$D$9149,$D1211)),AVERAGEIFS(Observed!W$2:W$9149,Observed!$A$2:$A$9149,$A1211,Observed!$D$2:$D$9149,$D1211),"")</f>
        <v/>
      </c>
      <c r="X1211" s="35" t="str">
        <f>IF(ISNUMBER(AVERAGEIFS(Observed!X$2:X$9149,Observed!$A$2:$A$9149,$A1211,Observed!$D$2:$D$9149,$D1211)),AVERAGEIFS(Observed!X$2:X$9149,Observed!$A$2:$A$9149,$A1211,Observed!$D$2:$D$9149,$D1211),"")</f>
        <v/>
      </c>
      <c r="Y1211" s="35" t="str">
        <f>IF(ISNUMBER(AVERAGEIFS(Observed!Y$2:Y$9149,Observed!$A$2:$A$9149,$A1211,Observed!$D$2:$D$9149,$D1211)),AVERAGEIFS(Observed!Y$2:Y$9149,Observed!$A$2:$A$9149,$A1211,Observed!$D$2:$D$9149,$D1211),"")</f>
        <v/>
      </c>
      <c r="Z1211" s="22" t="str">
        <f>IF(ISNUMBER(AVERAGEIFS(Observed!Z$2:Z$9149,Observed!$A$2:$A$9149,$A1211,Observed!$D$2:$D$9149,$D1211)),AVERAGEIFS(Observed!Z$2:Z$9149,Observed!$A$2:$A$9149,$A1211,Observed!$D$2:$D$9149,$D1211),"")</f>
        <v/>
      </c>
      <c r="AA1211" s="22" t="str">
        <f>IF(ISNUMBER(AVERAGEIFS(Observed!AA$2:AA$9149,Observed!$A$2:$A$9149,$A1211,Observed!$D$2:$D$9149,$D1211)),AVERAGEIFS(Observed!AA$2:AA$9149,Observed!$A$2:$A$9149,$A1211,Observed!$D$2:$D$9149,$D1211),"")</f>
        <v/>
      </c>
      <c r="AB1211" s="22" t="str">
        <f>IF(ISNUMBER(AVERAGEIFS(Observed!AB$2:AB$9149,Observed!$A$2:$A$9149,$A1211,Observed!$D$2:$D$9149,$D1211)),AVERAGEIFS(Observed!AB$2:AB$9149,Observed!$A$2:$A$9149,$A1211,Observed!$D$2:$D$9149,$D1211),"")</f>
        <v/>
      </c>
      <c r="AC1211" s="22" t="str">
        <f>IF(ISNUMBER(AVERAGEIFS(Observed!AC$2:AC$9149,Observed!$A$2:$A$9149,$A1211,Observed!$D$2:$D$9149,$D1211)),AVERAGEIFS(Observed!AC$2:AC$9149,Observed!$A$2:$A$9149,$A1211,Observed!$D$2:$D$9149,$D1211),"")</f>
        <v/>
      </c>
      <c r="AD1211" s="22" t="str">
        <f>IF(ISNUMBER(AVERAGEIFS(Observed!AD$2:AD$9149,Observed!$A$2:$A$9149,$A1211,Observed!$D$2:$D$9149,$D1211)),AVERAGEIFS(Observed!AD$2:AD$9149,Observed!$A$2:$A$9149,$A1211,Observed!$D$2:$D$9149,$D1211),"")</f>
        <v/>
      </c>
      <c r="AE1211" s="22" t="str">
        <f>IF(ISNUMBER(AVERAGEIFS(Observed!AE$2:AE$9149,Observed!$A$2:$A$9149,$A1211,Observed!$D$2:$D$9149,$D1211)),AVERAGEIFS(Observed!AE$2:AE$9149,Observed!$A$2:$A$9149,$A1211,Observed!$D$2:$D$9149,$D1211),"")</f>
        <v/>
      </c>
      <c r="AF1211" s="22" t="str">
        <f>IF(ISNUMBER(AVERAGEIFS(Observed!AF$2:AF$9149,Observed!$A$2:$A$9149,$A1211,Observed!$D$2:$D$9149,$D1211)),AVERAGEIFS(Observed!AF$2:AF$9149,Observed!$A$2:$A$9149,$A1211,Observed!$D$2:$D$9149,$D1211),"")</f>
        <v/>
      </c>
      <c r="AG1211" s="22" t="str">
        <f>IF(ISNUMBER(AVERAGEIFS(Observed!AG$2:AG$9149,Observed!$A$2:$A$9149,$A1211,Observed!$D$2:$D$9149,$D1211)),AVERAGEIFS(Observed!AG$2:AG$9149,Observed!$A$2:$A$9149,$A1211,Observed!$D$2:$D$9149,$D1211),"")</f>
        <v/>
      </c>
      <c r="AH1211" s="22" t="str">
        <f>IF(ISNUMBER(AVERAGEIFS(Observed!AH$2:AH$9149,Observed!$A$2:$A$9149,$A1211,Observed!$D$2:$D$9149,$D1211)),AVERAGEIFS(Observed!AH$2:AH$9149,Observed!$A$2:$A$9149,$A1211,Observed!$D$2:$D$9149,$D1211),"")</f>
        <v/>
      </c>
      <c r="AI1211" s="22" t="str">
        <f>IF(ISNUMBER(AVERAGEIFS(Observed!AI$2:AI$9149,Observed!$A$2:$A$9149,$A1211,Observed!$D$2:$D$9149,$D1211)),AVERAGEIFS(Observed!AI$2:AI$9149,Observed!$A$2:$A$9149,$A1211,Observed!$D$2:$D$9149,$D1211),"")</f>
        <v/>
      </c>
      <c r="AJ1211" s="22" t="str">
        <f>IF(ISNUMBER(AVERAGEIFS(Observed!AJ$2:AJ$9149,Observed!$A$2:$A$9149,$A1211,Observed!$D$2:$D$9149,$D1211)),AVERAGEIFS(Observed!AJ$2:AJ$9149,Observed!$A$2:$A$9149,$A1211,Observed!$D$2:$D$9149,$D1211),"")</f>
        <v/>
      </c>
      <c r="AK1211" s="22" t="str">
        <f>IF(ISNUMBER(AVERAGEIFS(Observed!AK$2:AK$9149,Observed!$A$2:$A$9149,$A1211,Observed!$D$2:$D$9149,$D1211)),AVERAGEIFS(Observed!AK$2:AK$9149,Observed!$A$2:$A$9149,$A1211,Observed!$D$2:$D$9149,$D1211),"")</f>
        <v/>
      </c>
      <c r="AL1211" s="23" t="str">
        <f>IF(ISNUMBER(AVERAGEIFS(Observed!AL$2:AL$9149,Observed!$A$2:$A$9149,$A1211,Observed!$D$2:$D$9149,$D1211)),AVERAGEIFS(Observed!AL$2:AL$9149,Observed!$A$2:$A$9149,$A1211,Observed!$D$2:$D$9149,$D1211),"")</f>
        <v/>
      </c>
      <c r="AM1211" s="23" t="str">
        <f>IF(ISNUMBER(AVERAGEIFS(Observed!AM$2:AM$9149,Observed!$A$2:$A$9149,$A1211,Observed!$D$2:$D$9149,$D1211)),AVERAGEIFS(Observed!AM$2:AM$9149,Observed!$A$2:$A$9149,$A1211,Observed!$D$2:$D$9149,$D1211),"")</f>
        <v/>
      </c>
      <c r="AN1211" s="22" t="str">
        <f>IF(ISNUMBER(AVERAGEIFS(Observed!AN$2:AN$9149,Observed!$A$2:$A$9149,$A1211,Observed!$D$2:$D$9149,$D1211)),AVERAGEIFS(Observed!AN$2:AN$9149,Observed!$A$2:$A$9149,$A1211,Observed!$D$2:$D$9149,$D1211),"")</f>
        <v/>
      </c>
      <c r="AO1211" s="22" t="str">
        <f>IF(ISNUMBER(AVERAGEIFS(Observed!AO$2:AO$9149,Observed!$A$2:$A$9149,$A1211,Observed!$D$2:$D$9149,$D1211)),AVERAGEIFS(Observed!AO$2:AO$9149,Observed!$A$2:$A$9149,$A1211,Observed!$D$2:$D$9149,$D1211),"")</f>
        <v/>
      </c>
      <c r="AP1211" s="21" t="str">
        <f>IF(ISNUMBER(AVERAGEIFS(Observed!AP$2:AP$9149,Observed!$A$2:$A$9149,$A1211,Observed!$D$2:$D$9149,$D1211)),AVERAGEIFS(Observed!AP$2:AP$9149,Observed!$A$2:$A$9149,$A1211,Observed!$D$2:$D$9149,$D1211),"")</f>
        <v/>
      </c>
      <c r="AQ1211" s="22" t="str">
        <f>IF(ISNUMBER(AVERAGEIFS(Observed!AQ$2:AQ$9149,Observed!$A$2:$A$9149,$A1211,Observed!$D$2:$D$9149,$D1211)),AVERAGEIFS(Observed!AQ$2:AQ$9149,Observed!$A$2:$A$9149,$A1211,Observed!$D$2:$D$9149,$D1211),"")</f>
        <v/>
      </c>
      <c r="AR1211" s="22" t="str">
        <f>IF(ISNUMBER(AVERAGEIFS(Observed!AR$2:AR$9149,Observed!$A$2:$A$9149,$A1211,Observed!$D$2:$D$9149,$D1211)),AVERAGEIFS(Observed!AR$2:AR$9149,Observed!$A$2:$A$9149,$A1211,Observed!$D$2:$D$9149,$D1211),"")</f>
        <v/>
      </c>
      <c r="AS1211" s="22" t="str">
        <f>IF(ISNUMBER(AVERAGEIFS(Observed!AS$2:AS$9149,Observed!$A$2:$A$9149,$A1211,Observed!$D$2:$D$9149,$D1211)),AVERAGEIFS(Observed!AS$2:AS$9149,Observed!$A$2:$A$9149,$A1211,Observed!$D$2:$D$9149,$D1211),"")</f>
        <v/>
      </c>
      <c r="AT1211" s="22" t="str">
        <f>IF(ISNUMBER(AVERAGEIFS(Observed!AT$2:AT$9149,Observed!$A$2:$A$9149,$A1211,Observed!$D$2:$D$9149,$D1211)),AVERAGEIFS(Observed!AT$2:AT$9149,Observed!$A$2:$A$9149,$A1211,Observed!$D$2:$D$9149,$D1211),"")</f>
        <v/>
      </c>
      <c r="AU1211" s="22" t="str">
        <f>IF(ISNUMBER(AVERAGEIFS(Observed!AU$2:AU$9149,Observed!$A$2:$A$9149,$A1211,Observed!$D$2:$D$9149,$D1211)),AVERAGEIFS(Observed!AU$2:AU$9149,Observed!$A$2:$A$9149,$A1211,Observed!$D$2:$D$9149,$D1211),"")</f>
        <v/>
      </c>
      <c r="AV1211" s="2">
        <f>COUNTIFS(Observed!$A$2:$A$9149,$A1211,Observed!$D$2:$D$9149,$D1211)</f>
        <v>5</v>
      </c>
      <c r="AW1211" s="2">
        <f t="shared" si="18"/>
        <v>0</v>
      </c>
    </row>
    <row r="1212" spans="1:49" x14ac:dyDescent="0.25">
      <c r="A1212" t="s">
        <v>157</v>
      </c>
      <c r="B1212" t="s">
        <v>153</v>
      </c>
      <c r="C1212" t="s">
        <v>152</v>
      </c>
      <c r="D1212" s="3">
        <v>41270</v>
      </c>
      <c r="E1212" s="33">
        <v>1</v>
      </c>
      <c r="J1212" t="s">
        <v>150</v>
      </c>
      <c r="K1212" t="s">
        <v>136</v>
      </c>
      <c r="O1212" s="21" t="str">
        <f>IF(ISNUMBER(AVERAGEIFS(Observed!O$2:O$9149,Observed!$A$2:$A$9149,$A1212,Observed!$D$2:$D$9149,$D1212)),AVERAGEIFS(Observed!O$2:O$9149,Observed!$A$2:$A$9149,$A1212,Observed!$D$2:$D$9149,$D1212),"")</f>
        <v/>
      </c>
      <c r="P1212" s="22" t="str">
        <f>IF(ISNUMBER(AVERAGEIFS(Observed!P$2:P$9149,Observed!$A$2:$A$9149,$A1212,Observed!$D$2:$D$9149,$D1212)),AVERAGEIFS(Observed!P$2:P$9149,Observed!$A$2:$A$9149,$A1212,Observed!$D$2:$D$9149,$D1212),"")</f>
        <v/>
      </c>
      <c r="Q1212" s="22">
        <f>IF(ISNUMBER(AVERAGEIFS(Observed!Q$2:Q$9149,Observed!$A$2:$A$9149,$A1212,Observed!$D$2:$D$9149,$D1212)),AVERAGEIFS(Observed!Q$2:Q$9149,Observed!$A$2:$A$9149,$A1212,Observed!$D$2:$D$9149,$D1212),"")</f>
        <v>119.18000000000002</v>
      </c>
      <c r="R1212" s="22">
        <f>IF(ISNUMBER(AVERAGEIFS(Observed!R$2:R$9149,Observed!$A$2:$A$9149,$A1212,Observed!$D$2:$D$9149,$D1212)),AVERAGEIFS(Observed!R$2:R$9149,Observed!$A$2:$A$9149,$A1212,Observed!$D$2:$D$9149,$D1212),"")</f>
        <v>119.18000000000002</v>
      </c>
      <c r="S1212" s="22">
        <f>IF(ISNUMBER(AVERAGEIFS(Observed!S$2:S$9149,Observed!$A$2:$A$9149,$A1212,Observed!$D$2:$D$9149,$D1212)),AVERAGEIFS(Observed!S$2:S$9149,Observed!$A$2:$A$9149,$A1212,Observed!$D$2:$D$9149,$D1212),"")</f>
        <v>847.32000000000028</v>
      </c>
      <c r="T1212" s="23" t="str">
        <f>IF(ISNUMBER(AVERAGEIFS(Observed!T$2:T$9149,Observed!$A$2:$A$9149,$A1212,Observed!$D$2:$D$9149,$D1212)),AVERAGEIFS(Observed!T$2:T$9149,Observed!$A$2:$A$9149,$A1212,Observed!$D$2:$D$9149,$D1212),"")</f>
        <v/>
      </c>
      <c r="U1212" s="23" t="str">
        <f>IF(ISNUMBER(AVERAGEIFS(Observed!U$2:U$9149,Observed!$A$2:$A$9149,$A1212,Observed!$D$2:$D$9149,$D1212)),AVERAGEIFS(Observed!U$2:U$9149,Observed!$A$2:$A$9149,$A1212,Observed!$D$2:$D$9149,$D1212),"")</f>
        <v/>
      </c>
      <c r="V1212" s="23" t="str">
        <f>IF(ISNUMBER(AVERAGEIFS(Observed!V$2:V$9149,Observed!$A$2:$A$9149,$A1212,Observed!$D$2:$D$9149,$D1212)),AVERAGEIFS(Observed!V$2:V$9149,Observed!$A$2:$A$9149,$A1212,Observed!$D$2:$D$9149,$D1212),"")</f>
        <v/>
      </c>
      <c r="W1212" s="21" t="str">
        <f>IF(ISNUMBER(AVERAGEIFS(Observed!W$2:W$9149,Observed!$A$2:$A$9149,$A1212,Observed!$D$2:$D$9149,$D1212)),AVERAGEIFS(Observed!W$2:W$9149,Observed!$A$2:$A$9149,$A1212,Observed!$D$2:$D$9149,$D1212),"")</f>
        <v/>
      </c>
      <c r="X1212" s="35" t="str">
        <f>IF(ISNUMBER(AVERAGEIFS(Observed!X$2:X$9149,Observed!$A$2:$A$9149,$A1212,Observed!$D$2:$D$9149,$D1212)),AVERAGEIFS(Observed!X$2:X$9149,Observed!$A$2:$A$9149,$A1212,Observed!$D$2:$D$9149,$D1212),"")</f>
        <v/>
      </c>
      <c r="Y1212" s="35" t="str">
        <f>IF(ISNUMBER(AVERAGEIFS(Observed!Y$2:Y$9149,Observed!$A$2:$A$9149,$A1212,Observed!$D$2:$D$9149,$D1212)),AVERAGEIFS(Observed!Y$2:Y$9149,Observed!$A$2:$A$9149,$A1212,Observed!$D$2:$D$9149,$D1212),"")</f>
        <v/>
      </c>
      <c r="Z1212" s="22" t="str">
        <f>IF(ISNUMBER(AVERAGEIFS(Observed!Z$2:Z$9149,Observed!$A$2:$A$9149,$A1212,Observed!$D$2:$D$9149,$D1212)),AVERAGEIFS(Observed!Z$2:Z$9149,Observed!$A$2:$A$9149,$A1212,Observed!$D$2:$D$9149,$D1212),"")</f>
        <v/>
      </c>
      <c r="AA1212" s="22" t="str">
        <f>IF(ISNUMBER(AVERAGEIFS(Observed!AA$2:AA$9149,Observed!$A$2:$A$9149,$A1212,Observed!$D$2:$D$9149,$D1212)),AVERAGEIFS(Observed!AA$2:AA$9149,Observed!$A$2:$A$9149,$A1212,Observed!$D$2:$D$9149,$D1212),"")</f>
        <v/>
      </c>
      <c r="AB1212" s="22" t="str">
        <f>IF(ISNUMBER(AVERAGEIFS(Observed!AB$2:AB$9149,Observed!$A$2:$A$9149,$A1212,Observed!$D$2:$D$9149,$D1212)),AVERAGEIFS(Observed!AB$2:AB$9149,Observed!$A$2:$A$9149,$A1212,Observed!$D$2:$D$9149,$D1212),"")</f>
        <v/>
      </c>
      <c r="AC1212" s="22" t="str">
        <f>IF(ISNUMBER(AVERAGEIFS(Observed!AC$2:AC$9149,Observed!$A$2:$A$9149,$A1212,Observed!$D$2:$D$9149,$D1212)),AVERAGEIFS(Observed!AC$2:AC$9149,Observed!$A$2:$A$9149,$A1212,Observed!$D$2:$D$9149,$D1212),"")</f>
        <v/>
      </c>
      <c r="AD1212" s="22" t="str">
        <f>IF(ISNUMBER(AVERAGEIFS(Observed!AD$2:AD$9149,Observed!$A$2:$A$9149,$A1212,Observed!$D$2:$D$9149,$D1212)),AVERAGEIFS(Observed!AD$2:AD$9149,Observed!$A$2:$A$9149,$A1212,Observed!$D$2:$D$9149,$D1212),"")</f>
        <v/>
      </c>
      <c r="AE1212" s="22" t="str">
        <f>IF(ISNUMBER(AVERAGEIFS(Observed!AE$2:AE$9149,Observed!$A$2:$A$9149,$A1212,Observed!$D$2:$D$9149,$D1212)),AVERAGEIFS(Observed!AE$2:AE$9149,Observed!$A$2:$A$9149,$A1212,Observed!$D$2:$D$9149,$D1212),"")</f>
        <v/>
      </c>
      <c r="AF1212" s="22" t="str">
        <f>IF(ISNUMBER(AVERAGEIFS(Observed!AF$2:AF$9149,Observed!$A$2:$A$9149,$A1212,Observed!$D$2:$D$9149,$D1212)),AVERAGEIFS(Observed!AF$2:AF$9149,Observed!$A$2:$A$9149,$A1212,Observed!$D$2:$D$9149,$D1212),"")</f>
        <v/>
      </c>
      <c r="AG1212" s="22" t="str">
        <f>IF(ISNUMBER(AVERAGEIFS(Observed!AG$2:AG$9149,Observed!$A$2:$A$9149,$A1212,Observed!$D$2:$D$9149,$D1212)),AVERAGEIFS(Observed!AG$2:AG$9149,Observed!$A$2:$A$9149,$A1212,Observed!$D$2:$D$9149,$D1212),"")</f>
        <v/>
      </c>
      <c r="AH1212" s="22" t="str">
        <f>IF(ISNUMBER(AVERAGEIFS(Observed!AH$2:AH$9149,Observed!$A$2:$A$9149,$A1212,Observed!$D$2:$D$9149,$D1212)),AVERAGEIFS(Observed!AH$2:AH$9149,Observed!$A$2:$A$9149,$A1212,Observed!$D$2:$D$9149,$D1212),"")</f>
        <v/>
      </c>
      <c r="AI1212" s="22" t="str">
        <f>IF(ISNUMBER(AVERAGEIFS(Observed!AI$2:AI$9149,Observed!$A$2:$A$9149,$A1212,Observed!$D$2:$D$9149,$D1212)),AVERAGEIFS(Observed!AI$2:AI$9149,Observed!$A$2:$A$9149,$A1212,Observed!$D$2:$D$9149,$D1212),"")</f>
        <v/>
      </c>
      <c r="AJ1212" s="22" t="str">
        <f>IF(ISNUMBER(AVERAGEIFS(Observed!AJ$2:AJ$9149,Observed!$A$2:$A$9149,$A1212,Observed!$D$2:$D$9149,$D1212)),AVERAGEIFS(Observed!AJ$2:AJ$9149,Observed!$A$2:$A$9149,$A1212,Observed!$D$2:$D$9149,$D1212),"")</f>
        <v/>
      </c>
      <c r="AK1212" s="22" t="str">
        <f>IF(ISNUMBER(AVERAGEIFS(Observed!AK$2:AK$9149,Observed!$A$2:$A$9149,$A1212,Observed!$D$2:$D$9149,$D1212)),AVERAGEIFS(Observed!AK$2:AK$9149,Observed!$A$2:$A$9149,$A1212,Observed!$D$2:$D$9149,$D1212),"")</f>
        <v/>
      </c>
      <c r="AL1212" s="23" t="str">
        <f>IF(ISNUMBER(AVERAGEIFS(Observed!AL$2:AL$9149,Observed!$A$2:$A$9149,$A1212,Observed!$D$2:$D$9149,$D1212)),AVERAGEIFS(Observed!AL$2:AL$9149,Observed!$A$2:$A$9149,$A1212,Observed!$D$2:$D$9149,$D1212),"")</f>
        <v/>
      </c>
      <c r="AM1212" s="23" t="str">
        <f>IF(ISNUMBER(AVERAGEIFS(Observed!AM$2:AM$9149,Observed!$A$2:$A$9149,$A1212,Observed!$D$2:$D$9149,$D1212)),AVERAGEIFS(Observed!AM$2:AM$9149,Observed!$A$2:$A$9149,$A1212,Observed!$D$2:$D$9149,$D1212),"")</f>
        <v/>
      </c>
      <c r="AN1212" s="22" t="str">
        <f>IF(ISNUMBER(AVERAGEIFS(Observed!AN$2:AN$9149,Observed!$A$2:$A$9149,$A1212,Observed!$D$2:$D$9149,$D1212)),AVERAGEIFS(Observed!AN$2:AN$9149,Observed!$A$2:$A$9149,$A1212,Observed!$D$2:$D$9149,$D1212),"")</f>
        <v/>
      </c>
      <c r="AO1212" s="22" t="str">
        <f>IF(ISNUMBER(AVERAGEIFS(Observed!AO$2:AO$9149,Observed!$A$2:$A$9149,$A1212,Observed!$D$2:$D$9149,$D1212)),AVERAGEIFS(Observed!AO$2:AO$9149,Observed!$A$2:$A$9149,$A1212,Observed!$D$2:$D$9149,$D1212),"")</f>
        <v/>
      </c>
      <c r="AP1212" s="21" t="str">
        <f>IF(ISNUMBER(AVERAGEIFS(Observed!AP$2:AP$9149,Observed!$A$2:$A$9149,$A1212,Observed!$D$2:$D$9149,$D1212)),AVERAGEIFS(Observed!AP$2:AP$9149,Observed!$A$2:$A$9149,$A1212,Observed!$D$2:$D$9149,$D1212),"")</f>
        <v/>
      </c>
      <c r="AQ1212" s="22" t="str">
        <f>IF(ISNUMBER(AVERAGEIFS(Observed!AQ$2:AQ$9149,Observed!$A$2:$A$9149,$A1212,Observed!$D$2:$D$9149,$D1212)),AVERAGEIFS(Observed!AQ$2:AQ$9149,Observed!$A$2:$A$9149,$A1212,Observed!$D$2:$D$9149,$D1212),"")</f>
        <v/>
      </c>
      <c r="AR1212" s="22" t="str">
        <f>IF(ISNUMBER(AVERAGEIFS(Observed!AR$2:AR$9149,Observed!$A$2:$A$9149,$A1212,Observed!$D$2:$D$9149,$D1212)),AVERAGEIFS(Observed!AR$2:AR$9149,Observed!$A$2:$A$9149,$A1212,Observed!$D$2:$D$9149,$D1212),"")</f>
        <v/>
      </c>
      <c r="AS1212" s="22" t="str">
        <f>IF(ISNUMBER(AVERAGEIFS(Observed!AS$2:AS$9149,Observed!$A$2:$A$9149,$A1212,Observed!$D$2:$D$9149,$D1212)),AVERAGEIFS(Observed!AS$2:AS$9149,Observed!$A$2:$A$9149,$A1212,Observed!$D$2:$D$9149,$D1212),"")</f>
        <v/>
      </c>
      <c r="AT1212" s="22" t="str">
        <f>IF(ISNUMBER(AVERAGEIFS(Observed!AT$2:AT$9149,Observed!$A$2:$A$9149,$A1212,Observed!$D$2:$D$9149,$D1212)),AVERAGEIFS(Observed!AT$2:AT$9149,Observed!$A$2:$A$9149,$A1212,Observed!$D$2:$D$9149,$D1212),"")</f>
        <v/>
      </c>
      <c r="AU1212" s="22" t="str">
        <f>IF(ISNUMBER(AVERAGEIFS(Observed!AU$2:AU$9149,Observed!$A$2:$A$9149,$A1212,Observed!$D$2:$D$9149,$D1212)),AVERAGEIFS(Observed!AU$2:AU$9149,Observed!$A$2:$A$9149,$A1212,Observed!$D$2:$D$9149,$D1212),"")</f>
        <v/>
      </c>
      <c r="AV1212" s="2">
        <f>COUNTIFS(Observed!$A$2:$A$9149,$A1212,Observed!$D$2:$D$9149,$D1212)</f>
        <v>5</v>
      </c>
      <c r="AW1212" s="2">
        <f t="shared" si="18"/>
        <v>3</v>
      </c>
    </row>
    <row r="1213" spans="1:49" x14ac:dyDescent="0.25">
      <c r="A1213" t="s">
        <v>157</v>
      </c>
      <c r="B1213" t="s">
        <v>153</v>
      </c>
      <c r="C1213" t="s">
        <v>152</v>
      </c>
      <c r="D1213" s="3">
        <v>41284</v>
      </c>
      <c r="E1213" s="33">
        <v>1</v>
      </c>
      <c r="J1213" t="s">
        <v>150</v>
      </c>
      <c r="K1213" t="s">
        <v>136</v>
      </c>
      <c r="O1213" s="21" t="str">
        <f>IF(ISNUMBER(AVERAGEIFS(Observed!O$2:O$9149,Observed!$A$2:$A$9149,$A1213,Observed!$D$2:$D$9149,$D1213)),AVERAGEIFS(Observed!O$2:O$9149,Observed!$A$2:$A$9149,$A1213,Observed!$D$2:$D$9149,$D1213),"")</f>
        <v/>
      </c>
      <c r="P1213" s="22" t="str">
        <f>IF(ISNUMBER(AVERAGEIFS(Observed!P$2:P$9149,Observed!$A$2:$A$9149,$A1213,Observed!$D$2:$D$9149,$D1213)),AVERAGEIFS(Observed!P$2:P$9149,Observed!$A$2:$A$9149,$A1213,Observed!$D$2:$D$9149,$D1213),"")</f>
        <v/>
      </c>
      <c r="Q1213" s="22" t="str">
        <f>IF(ISNUMBER(AVERAGEIFS(Observed!Q$2:Q$9149,Observed!$A$2:$A$9149,$A1213,Observed!$D$2:$D$9149,$D1213)),AVERAGEIFS(Observed!Q$2:Q$9149,Observed!$A$2:$A$9149,$A1213,Observed!$D$2:$D$9149,$D1213),"")</f>
        <v/>
      </c>
      <c r="R1213" s="22" t="str">
        <f>IF(ISNUMBER(AVERAGEIFS(Observed!R$2:R$9149,Observed!$A$2:$A$9149,$A1213,Observed!$D$2:$D$9149,$D1213)),AVERAGEIFS(Observed!R$2:R$9149,Observed!$A$2:$A$9149,$A1213,Observed!$D$2:$D$9149,$D1213),"")</f>
        <v/>
      </c>
      <c r="S1213" s="22" t="str">
        <f>IF(ISNUMBER(AVERAGEIFS(Observed!S$2:S$9149,Observed!$A$2:$A$9149,$A1213,Observed!$D$2:$D$9149,$D1213)),AVERAGEIFS(Observed!S$2:S$9149,Observed!$A$2:$A$9149,$A1213,Observed!$D$2:$D$9149,$D1213),"")</f>
        <v/>
      </c>
      <c r="T1213" s="23" t="str">
        <f>IF(ISNUMBER(AVERAGEIFS(Observed!T$2:T$9149,Observed!$A$2:$A$9149,$A1213,Observed!$D$2:$D$9149,$D1213)),AVERAGEIFS(Observed!T$2:T$9149,Observed!$A$2:$A$9149,$A1213,Observed!$D$2:$D$9149,$D1213),"")</f>
        <v/>
      </c>
      <c r="U1213" s="23" t="str">
        <f>IF(ISNUMBER(AVERAGEIFS(Observed!U$2:U$9149,Observed!$A$2:$A$9149,$A1213,Observed!$D$2:$D$9149,$D1213)),AVERAGEIFS(Observed!U$2:U$9149,Observed!$A$2:$A$9149,$A1213,Observed!$D$2:$D$9149,$D1213),"")</f>
        <v/>
      </c>
      <c r="V1213" s="23" t="str">
        <f>IF(ISNUMBER(AVERAGEIFS(Observed!V$2:V$9149,Observed!$A$2:$A$9149,$A1213,Observed!$D$2:$D$9149,$D1213)),AVERAGEIFS(Observed!V$2:V$9149,Observed!$A$2:$A$9149,$A1213,Observed!$D$2:$D$9149,$D1213),"")</f>
        <v/>
      </c>
      <c r="W1213" s="21" t="str">
        <f>IF(ISNUMBER(AVERAGEIFS(Observed!W$2:W$9149,Observed!$A$2:$A$9149,$A1213,Observed!$D$2:$D$9149,$D1213)),AVERAGEIFS(Observed!W$2:W$9149,Observed!$A$2:$A$9149,$A1213,Observed!$D$2:$D$9149,$D1213),"")</f>
        <v/>
      </c>
      <c r="X1213" s="35" t="str">
        <f>IF(ISNUMBER(AVERAGEIFS(Observed!X$2:X$9149,Observed!$A$2:$A$9149,$A1213,Observed!$D$2:$D$9149,$D1213)),AVERAGEIFS(Observed!X$2:X$9149,Observed!$A$2:$A$9149,$A1213,Observed!$D$2:$D$9149,$D1213),"")</f>
        <v/>
      </c>
      <c r="Y1213" s="35" t="str">
        <f>IF(ISNUMBER(AVERAGEIFS(Observed!Y$2:Y$9149,Observed!$A$2:$A$9149,$A1213,Observed!$D$2:$D$9149,$D1213)),AVERAGEIFS(Observed!Y$2:Y$9149,Observed!$A$2:$A$9149,$A1213,Observed!$D$2:$D$9149,$D1213),"")</f>
        <v/>
      </c>
      <c r="Z1213" s="22" t="str">
        <f>IF(ISNUMBER(AVERAGEIFS(Observed!Z$2:Z$9149,Observed!$A$2:$A$9149,$A1213,Observed!$D$2:$D$9149,$D1213)),AVERAGEIFS(Observed!Z$2:Z$9149,Observed!$A$2:$A$9149,$A1213,Observed!$D$2:$D$9149,$D1213),"")</f>
        <v/>
      </c>
      <c r="AA1213" s="22" t="str">
        <f>IF(ISNUMBER(AVERAGEIFS(Observed!AA$2:AA$9149,Observed!$A$2:$A$9149,$A1213,Observed!$D$2:$D$9149,$D1213)),AVERAGEIFS(Observed!AA$2:AA$9149,Observed!$A$2:$A$9149,$A1213,Observed!$D$2:$D$9149,$D1213),"")</f>
        <v/>
      </c>
      <c r="AB1213" s="22" t="str">
        <f>IF(ISNUMBER(AVERAGEIFS(Observed!AB$2:AB$9149,Observed!$A$2:$A$9149,$A1213,Observed!$D$2:$D$9149,$D1213)),AVERAGEIFS(Observed!AB$2:AB$9149,Observed!$A$2:$A$9149,$A1213,Observed!$D$2:$D$9149,$D1213),"")</f>
        <v/>
      </c>
      <c r="AC1213" s="22" t="str">
        <f>IF(ISNUMBER(AVERAGEIFS(Observed!AC$2:AC$9149,Observed!$A$2:$A$9149,$A1213,Observed!$D$2:$D$9149,$D1213)),AVERAGEIFS(Observed!AC$2:AC$9149,Observed!$A$2:$A$9149,$A1213,Observed!$D$2:$D$9149,$D1213),"")</f>
        <v/>
      </c>
      <c r="AD1213" s="22" t="str">
        <f>IF(ISNUMBER(AVERAGEIFS(Observed!AD$2:AD$9149,Observed!$A$2:$A$9149,$A1213,Observed!$D$2:$D$9149,$D1213)),AVERAGEIFS(Observed!AD$2:AD$9149,Observed!$A$2:$A$9149,$A1213,Observed!$D$2:$D$9149,$D1213),"")</f>
        <v/>
      </c>
      <c r="AE1213" s="22" t="str">
        <f>IF(ISNUMBER(AVERAGEIFS(Observed!AE$2:AE$9149,Observed!$A$2:$A$9149,$A1213,Observed!$D$2:$D$9149,$D1213)),AVERAGEIFS(Observed!AE$2:AE$9149,Observed!$A$2:$A$9149,$A1213,Observed!$D$2:$D$9149,$D1213),"")</f>
        <v/>
      </c>
      <c r="AF1213" s="22" t="str">
        <f>IF(ISNUMBER(AVERAGEIFS(Observed!AF$2:AF$9149,Observed!$A$2:$A$9149,$A1213,Observed!$D$2:$D$9149,$D1213)),AVERAGEIFS(Observed!AF$2:AF$9149,Observed!$A$2:$A$9149,$A1213,Observed!$D$2:$D$9149,$D1213),"")</f>
        <v/>
      </c>
      <c r="AG1213" s="22" t="str">
        <f>IF(ISNUMBER(AVERAGEIFS(Observed!AG$2:AG$9149,Observed!$A$2:$A$9149,$A1213,Observed!$D$2:$D$9149,$D1213)),AVERAGEIFS(Observed!AG$2:AG$9149,Observed!$A$2:$A$9149,$A1213,Observed!$D$2:$D$9149,$D1213),"")</f>
        <v/>
      </c>
      <c r="AH1213" s="22" t="str">
        <f>IF(ISNUMBER(AVERAGEIFS(Observed!AH$2:AH$9149,Observed!$A$2:$A$9149,$A1213,Observed!$D$2:$D$9149,$D1213)),AVERAGEIFS(Observed!AH$2:AH$9149,Observed!$A$2:$A$9149,$A1213,Observed!$D$2:$D$9149,$D1213),"")</f>
        <v/>
      </c>
      <c r="AI1213" s="22" t="str">
        <f>IF(ISNUMBER(AVERAGEIFS(Observed!AI$2:AI$9149,Observed!$A$2:$A$9149,$A1213,Observed!$D$2:$D$9149,$D1213)),AVERAGEIFS(Observed!AI$2:AI$9149,Observed!$A$2:$A$9149,$A1213,Observed!$D$2:$D$9149,$D1213),"")</f>
        <v/>
      </c>
      <c r="AJ1213" s="22" t="str">
        <f>IF(ISNUMBER(AVERAGEIFS(Observed!AJ$2:AJ$9149,Observed!$A$2:$A$9149,$A1213,Observed!$D$2:$D$9149,$D1213)),AVERAGEIFS(Observed!AJ$2:AJ$9149,Observed!$A$2:$A$9149,$A1213,Observed!$D$2:$D$9149,$D1213),"")</f>
        <v/>
      </c>
      <c r="AK1213" s="22" t="str">
        <f>IF(ISNUMBER(AVERAGEIFS(Observed!AK$2:AK$9149,Observed!$A$2:$A$9149,$A1213,Observed!$D$2:$D$9149,$D1213)),AVERAGEIFS(Observed!AK$2:AK$9149,Observed!$A$2:$A$9149,$A1213,Observed!$D$2:$D$9149,$D1213),"")</f>
        <v/>
      </c>
      <c r="AL1213" s="23" t="str">
        <f>IF(ISNUMBER(AVERAGEIFS(Observed!AL$2:AL$9149,Observed!$A$2:$A$9149,$A1213,Observed!$D$2:$D$9149,$D1213)),AVERAGEIFS(Observed!AL$2:AL$9149,Observed!$A$2:$A$9149,$A1213,Observed!$D$2:$D$9149,$D1213),"")</f>
        <v/>
      </c>
      <c r="AM1213" s="23" t="str">
        <f>IF(ISNUMBER(AVERAGEIFS(Observed!AM$2:AM$9149,Observed!$A$2:$A$9149,$A1213,Observed!$D$2:$D$9149,$D1213)),AVERAGEIFS(Observed!AM$2:AM$9149,Observed!$A$2:$A$9149,$A1213,Observed!$D$2:$D$9149,$D1213),"")</f>
        <v/>
      </c>
      <c r="AN1213" s="22" t="str">
        <f>IF(ISNUMBER(AVERAGEIFS(Observed!AN$2:AN$9149,Observed!$A$2:$A$9149,$A1213,Observed!$D$2:$D$9149,$D1213)),AVERAGEIFS(Observed!AN$2:AN$9149,Observed!$A$2:$A$9149,$A1213,Observed!$D$2:$D$9149,$D1213),"")</f>
        <v/>
      </c>
      <c r="AO1213" s="22" t="str">
        <f>IF(ISNUMBER(AVERAGEIFS(Observed!AO$2:AO$9149,Observed!$A$2:$A$9149,$A1213,Observed!$D$2:$D$9149,$D1213)),AVERAGEIFS(Observed!AO$2:AO$9149,Observed!$A$2:$A$9149,$A1213,Observed!$D$2:$D$9149,$D1213),"")</f>
        <v/>
      </c>
      <c r="AP1213" s="21" t="str">
        <f>IF(ISNUMBER(AVERAGEIFS(Observed!AP$2:AP$9149,Observed!$A$2:$A$9149,$A1213,Observed!$D$2:$D$9149,$D1213)),AVERAGEIFS(Observed!AP$2:AP$9149,Observed!$A$2:$A$9149,$A1213,Observed!$D$2:$D$9149,$D1213),"")</f>
        <v/>
      </c>
      <c r="AQ1213" s="22" t="str">
        <f>IF(ISNUMBER(AVERAGEIFS(Observed!AQ$2:AQ$9149,Observed!$A$2:$A$9149,$A1213,Observed!$D$2:$D$9149,$D1213)),AVERAGEIFS(Observed!AQ$2:AQ$9149,Observed!$A$2:$A$9149,$A1213,Observed!$D$2:$D$9149,$D1213),"")</f>
        <v/>
      </c>
      <c r="AR1213" s="22" t="str">
        <f>IF(ISNUMBER(AVERAGEIFS(Observed!AR$2:AR$9149,Observed!$A$2:$A$9149,$A1213,Observed!$D$2:$D$9149,$D1213)),AVERAGEIFS(Observed!AR$2:AR$9149,Observed!$A$2:$A$9149,$A1213,Observed!$D$2:$D$9149,$D1213),"")</f>
        <v/>
      </c>
      <c r="AS1213" s="22" t="str">
        <f>IF(ISNUMBER(AVERAGEIFS(Observed!AS$2:AS$9149,Observed!$A$2:$A$9149,$A1213,Observed!$D$2:$D$9149,$D1213)),AVERAGEIFS(Observed!AS$2:AS$9149,Observed!$A$2:$A$9149,$A1213,Observed!$D$2:$D$9149,$D1213),"")</f>
        <v/>
      </c>
      <c r="AT1213" s="22" t="str">
        <f>IF(ISNUMBER(AVERAGEIFS(Observed!AT$2:AT$9149,Observed!$A$2:$A$9149,$A1213,Observed!$D$2:$D$9149,$D1213)),AVERAGEIFS(Observed!AT$2:AT$9149,Observed!$A$2:$A$9149,$A1213,Observed!$D$2:$D$9149,$D1213),"")</f>
        <v/>
      </c>
      <c r="AU1213" s="22" t="str">
        <f>IF(ISNUMBER(AVERAGEIFS(Observed!AU$2:AU$9149,Observed!$A$2:$A$9149,$A1213,Observed!$D$2:$D$9149,$D1213)),AVERAGEIFS(Observed!AU$2:AU$9149,Observed!$A$2:$A$9149,$A1213,Observed!$D$2:$D$9149,$D1213),"")</f>
        <v/>
      </c>
      <c r="AV1213" s="2">
        <f>COUNTIFS(Observed!$A$2:$A$9149,$A1213,Observed!$D$2:$D$9149,$D1213)</f>
        <v>5</v>
      </c>
      <c r="AW1213" s="2">
        <f t="shared" si="18"/>
        <v>0</v>
      </c>
    </row>
    <row r="1214" spans="1:49" x14ac:dyDescent="0.25">
      <c r="A1214" t="s">
        <v>157</v>
      </c>
      <c r="B1214" t="s">
        <v>153</v>
      </c>
      <c r="C1214" t="s">
        <v>152</v>
      </c>
      <c r="D1214" s="3">
        <v>41285</v>
      </c>
      <c r="E1214" s="33">
        <v>1</v>
      </c>
      <c r="J1214" t="s">
        <v>150</v>
      </c>
      <c r="K1214" t="s">
        <v>136</v>
      </c>
      <c r="O1214" s="21" t="str">
        <f>IF(ISNUMBER(AVERAGEIFS(Observed!O$2:O$9149,Observed!$A$2:$A$9149,$A1214,Observed!$D$2:$D$9149,$D1214)),AVERAGEIFS(Observed!O$2:O$9149,Observed!$A$2:$A$9149,$A1214,Observed!$D$2:$D$9149,$D1214),"")</f>
        <v/>
      </c>
      <c r="P1214" s="22" t="str">
        <f>IF(ISNUMBER(AVERAGEIFS(Observed!P$2:P$9149,Observed!$A$2:$A$9149,$A1214,Observed!$D$2:$D$9149,$D1214)),AVERAGEIFS(Observed!P$2:P$9149,Observed!$A$2:$A$9149,$A1214,Observed!$D$2:$D$9149,$D1214),"")</f>
        <v/>
      </c>
      <c r="Q1214" s="22">
        <f>IF(ISNUMBER(AVERAGEIFS(Observed!Q$2:Q$9149,Observed!$A$2:$A$9149,$A1214,Observed!$D$2:$D$9149,$D1214)),AVERAGEIFS(Observed!Q$2:Q$9149,Observed!$A$2:$A$9149,$A1214,Observed!$D$2:$D$9149,$D1214),"")</f>
        <v>96.61999999999999</v>
      </c>
      <c r="R1214" s="22">
        <f>IF(ISNUMBER(AVERAGEIFS(Observed!R$2:R$9149,Observed!$A$2:$A$9149,$A1214,Observed!$D$2:$D$9149,$D1214)),AVERAGEIFS(Observed!R$2:R$9149,Observed!$A$2:$A$9149,$A1214,Observed!$D$2:$D$9149,$D1214),"")</f>
        <v>96.61999999999999</v>
      </c>
      <c r="S1214" s="22">
        <f>IF(ISNUMBER(AVERAGEIFS(Observed!S$2:S$9149,Observed!$A$2:$A$9149,$A1214,Observed!$D$2:$D$9149,$D1214)),AVERAGEIFS(Observed!S$2:S$9149,Observed!$A$2:$A$9149,$A1214,Observed!$D$2:$D$9149,$D1214),"")</f>
        <v>943.94000000000017</v>
      </c>
      <c r="T1214" s="23" t="str">
        <f>IF(ISNUMBER(AVERAGEIFS(Observed!T$2:T$9149,Observed!$A$2:$A$9149,$A1214,Observed!$D$2:$D$9149,$D1214)),AVERAGEIFS(Observed!T$2:T$9149,Observed!$A$2:$A$9149,$A1214,Observed!$D$2:$D$9149,$D1214),"")</f>
        <v/>
      </c>
      <c r="U1214" s="23" t="str">
        <f>IF(ISNUMBER(AVERAGEIFS(Observed!U$2:U$9149,Observed!$A$2:$A$9149,$A1214,Observed!$D$2:$D$9149,$D1214)),AVERAGEIFS(Observed!U$2:U$9149,Observed!$A$2:$A$9149,$A1214,Observed!$D$2:$D$9149,$D1214),"")</f>
        <v/>
      </c>
      <c r="V1214" s="23" t="str">
        <f>IF(ISNUMBER(AVERAGEIFS(Observed!V$2:V$9149,Observed!$A$2:$A$9149,$A1214,Observed!$D$2:$D$9149,$D1214)),AVERAGEIFS(Observed!V$2:V$9149,Observed!$A$2:$A$9149,$A1214,Observed!$D$2:$D$9149,$D1214),"")</f>
        <v/>
      </c>
      <c r="W1214" s="21" t="str">
        <f>IF(ISNUMBER(AVERAGEIFS(Observed!W$2:W$9149,Observed!$A$2:$A$9149,$A1214,Observed!$D$2:$D$9149,$D1214)),AVERAGEIFS(Observed!W$2:W$9149,Observed!$A$2:$A$9149,$A1214,Observed!$D$2:$D$9149,$D1214),"")</f>
        <v/>
      </c>
      <c r="X1214" s="35" t="str">
        <f>IF(ISNUMBER(AVERAGEIFS(Observed!X$2:X$9149,Observed!$A$2:$A$9149,$A1214,Observed!$D$2:$D$9149,$D1214)),AVERAGEIFS(Observed!X$2:X$9149,Observed!$A$2:$A$9149,$A1214,Observed!$D$2:$D$9149,$D1214),"")</f>
        <v/>
      </c>
      <c r="Y1214" s="35" t="str">
        <f>IF(ISNUMBER(AVERAGEIFS(Observed!Y$2:Y$9149,Observed!$A$2:$A$9149,$A1214,Observed!$D$2:$D$9149,$D1214)),AVERAGEIFS(Observed!Y$2:Y$9149,Observed!$A$2:$A$9149,$A1214,Observed!$D$2:$D$9149,$D1214),"")</f>
        <v/>
      </c>
      <c r="Z1214" s="22" t="str">
        <f>IF(ISNUMBER(AVERAGEIFS(Observed!Z$2:Z$9149,Observed!$A$2:$A$9149,$A1214,Observed!$D$2:$D$9149,$D1214)),AVERAGEIFS(Observed!Z$2:Z$9149,Observed!$A$2:$A$9149,$A1214,Observed!$D$2:$D$9149,$D1214),"")</f>
        <v/>
      </c>
      <c r="AA1214" s="22" t="str">
        <f>IF(ISNUMBER(AVERAGEIFS(Observed!AA$2:AA$9149,Observed!$A$2:$A$9149,$A1214,Observed!$D$2:$D$9149,$D1214)),AVERAGEIFS(Observed!AA$2:AA$9149,Observed!$A$2:$A$9149,$A1214,Observed!$D$2:$D$9149,$D1214),"")</f>
        <v/>
      </c>
      <c r="AB1214" s="22" t="str">
        <f>IF(ISNUMBER(AVERAGEIFS(Observed!AB$2:AB$9149,Observed!$A$2:$A$9149,$A1214,Observed!$D$2:$D$9149,$D1214)),AVERAGEIFS(Observed!AB$2:AB$9149,Observed!$A$2:$A$9149,$A1214,Observed!$D$2:$D$9149,$D1214),"")</f>
        <v/>
      </c>
      <c r="AC1214" s="22" t="str">
        <f>IF(ISNUMBER(AVERAGEIFS(Observed!AC$2:AC$9149,Observed!$A$2:$A$9149,$A1214,Observed!$D$2:$D$9149,$D1214)),AVERAGEIFS(Observed!AC$2:AC$9149,Observed!$A$2:$A$9149,$A1214,Observed!$D$2:$D$9149,$D1214),"")</f>
        <v/>
      </c>
      <c r="AD1214" s="22" t="str">
        <f>IF(ISNUMBER(AVERAGEIFS(Observed!AD$2:AD$9149,Observed!$A$2:$A$9149,$A1214,Observed!$D$2:$D$9149,$D1214)),AVERAGEIFS(Observed!AD$2:AD$9149,Observed!$A$2:$A$9149,$A1214,Observed!$D$2:$D$9149,$D1214),"")</f>
        <v/>
      </c>
      <c r="AE1214" s="22" t="str">
        <f>IF(ISNUMBER(AVERAGEIFS(Observed!AE$2:AE$9149,Observed!$A$2:$A$9149,$A1214,Observed!$D$2:$D$9149,$D1214)),AVERAGEIFS(Observed!AE$2:AE$9149,Observed!$A$2:$A$9149,$A1214,Observed!$D$2:$D$9149,$D1214),"")</f>
        <v/>
      </c>
      <c r="AF1214" s="22" t="str">
        <f>IF(ISNUMBER(AVERAGEIFS(Observed!AF$2:AF$9149,Observed!$A$2:$A$9149,$A1214,Observed!$D$2:$D$9149,$D1214)),AVERAGEIFS(Observed!AF$2:AF$9149,Observed!$A$2:$A$9149,$A1214,Observed!$D$2:$D$9149,$D1214),"")</f>
        <v/>
      </c>
      <c r="AG1214" s="22" t="str">
        <f>IF(ISNUMBER(AVERAGEIFS(Observed!AG$2:AG$9149,Observed!$A$2:$A$9149,$A1214,Observed!$D$2:$D$9149,$D1214)),AVERAGEIFS(Observed!AG$2:AG$9149,Observed!$A$2:$A$9149,$A1214,Observed!$D$2:$D$9149,$D1214),"")</f>
        <v/>
      </c>
      <c r="AH1214" s="22" t="str">
        <f>IF(ISNUMBER(AVERAGEIFS(Observed!AH$2:AH$9149,Observed!$A$2:$A$9149,$A1214,Observed!$D$2:$D$9149,$D1214)),AVERAGEIFS(Observed!AH$2:AH$9149,Observed!$A$2:$A$9149,$A1214,Observed!$D$2:$D$9149,$D1214),"")</f>
        <v/>
      </c>
      <c r="AI1214" s="22" t="str">
        <f>IF(ISNUMBER(AVERAGEIFS(Observed!AI$2:AI$9149,Observed!$A$2:$A$9149,$A1214,Observed!$D$2:$D$9149,$D1214)),AVERAGEIFS(Observed!AI$2:AI$9149,Observed!$A$2:$A$9149,$A1214,Observed!$D$2:$D$9149,$D1214),"")</f>
        <v/>
      </c>
      <c r="AJ1214" s="22" t="str">
        <f>IF(ISNUMBER(AVERAGEIFS(Observed!AJ$2:AJ$9149,Observed!$A$2:$A$9149,$A1214,Observed!$D$2:$D$9149,$D1214)),AVERAGEIFS(Observed!AJ$2:AJ$9149,Observed!$A$2:$A$9149,$A1214,Observed!$D$2:$D$9149,$D1214),"")</f>
        <v/>
      </c>
      <c r="AK1214" s="22" t="str">
        <f>IF(ISNUMBER(AVERAGEIFS(Observed!AK$2:AK$9149,Observed!$A$2:$A$9149,$A1214,Observed!$D$2:$D$9149,$D1214)),AVERAGEIFS(Observed!AK$2:AK$9149,Observed!$A$2:$A$9149,$A1214,Observed!$D$2:$D$9149,$D1214),"")</f>
        <v/>
      </c>
      <c r="AL1214" s="23" t="str">
        <f>IF(ISNUMBER(AVERAGEIFS(Observed!AL$2:AL$9149,Observed!$A$2:$A$9149,$A1214,Observed!$D$2:$D$9149,$D1214)),AVERAGEIFS(Observed!AL$2:AL$9149,Observed!$A$2:$A$9149,$A1214,Observed!$D$2:$D$9149,$D1214),"")</f>
        <v/>
      </c>
      <c r="AM1214" s="23" t="str">
        <f>IF(ISNUMBER(AVERAGEIFS(Observed!AM$2:AM$9149,Observed!$A$2:$A$9149,$A1214,Observed!$D$2:$D$9149,$D1214)),AVERAGEIFS(Observed!AM$2:AM$9149,Observed!$A$2:$A$9149,$A1214,Observed!$D$2:$D$9149,$D1214),"")</f>
        <v/>
      </c>
      <c r="AN1214" s="22" t="str">
        <f>IF(ISNUMBER(AVERAGEIFS(Observed!AN$2:AN$9149,Observed!$A$2:$A$9149,$A1214,Observed!$D$2:$D$9149,$D1214)),AVERAGEIFS(Observed!AN$2:AN$9149,Observed!$A$2:$A$9149,$A1214,Observed!$D$2:$D$9149,$D1214),"")</f>
        <v/>
      </c>
      <c r="AO1214" s="22" t="str">
        <f>IF(ISNUMBER(AVERAGEIFS(Observed!AO$2:AO$9149,Observed!$A$2:$A$9149,$A1214,Observed!$D$2:$D$9149,$D1214)),AVERAGEIFS(Observed!AO$2:AO$9149,Observed!$A$2:$A$9149,$A1214,Observed!$D$2:$D$9149,$D1214),"")</f>
        <v/>
      </c>
      <c r="AP1214" s="21" t="str">
        <f>IF(ISNUMBER(AVERAGEIFS(Observed!AP$2:AP$9149,Observed!$A$2:$A$9149,$A1214,Observed!$D$2:$D$9149,$D1214)),AVERAGEIFS(Observed!AP$2:AP$9149,Observed!$A$2:$A$9149,$A1214,Observed!$D$2:$D$9149,$D1214),"")</f>
        <v/>
      </c>
      <c r="AQ1214" s="22" t="str">
        <f>IF(ISNUMBER(AVERAGEIFS(Observed!AQ$2:AQ$9149,Observed!$A$2:$A$9149,$A1214,Observed!$D$2:$D$9149,$D1214)),AVERAGEIFS(Observed!AQ$2:AQ$9149,Observed!$A$2:$A$9149,$A1214,Observed!$D$2:$D$9149,$D1214),"")</f>
        <v/>
      </c>
      <c r="AR1214" s="22" t="str">
        <f>IF(ISNUMBER(AVERAGEIFS(Observed!AR$2:AR$9149,Observed!$A$2:$A$9149,$A1214,Observed!$D$2:$D$9149,$D1214)),AVERAGEIFS(Observed!AR$2:AR$9149,Observed!$A$2:$A$9149,$A1214,Observed!$D$2:$D$9149,$D1214),"")</f>
        <v/>
      </c>
      <c r="AS1214" s="22" t="str">
        <f>IF(ISNUMBER(AVERAGEIFS(Observed!AS$2:AS$9149,Observed!$A$2:$A$9149,$A1214,Observed!$D$2:$D$9149,$D1214)),AVERAGEIFS(Observed!AS$2:AS$9149,Observed!$A$2:$A$9149,$A1214,Observed!$D$2:$D$9149,$D1214),"")</f>
        <v/>
      </c>
      <c r="AT1214" s="22" t="str">
        <f>IF(ISNUMBER(AVERAGEIFS(Observed!AT$2:AT$9149,Observed!$A$2:$A$9149,$A1214,Observed!$D$2:$D$9149,$D1214)),AVERAGEIFS(Observed!AT$2:AT$9149,Observed!$A$2:$A$9149,$A1214,Observed!$D$2:$D$9149,$D1214),"")</f>
        <v/>
      </c>
      <c r="AU1214" s="22" t="str">
        <f>IF(ISNUMBER(AVERAGEIFS(Observed!AU$2:AU$9149,Observed!$A$2:$A$9149,$A1214,Observed!$D$2:$D$9149,$D1214)),AVERAGEIFS(Observed!AU$2:AU$9149,Observed!$A$2:$A$9149,$A1214,Observed!$D$2:$D$9149,$D1214),"")</f>
        <v/>
      </c>
      <c r="AV1214" s="2">
        <f>COUNTIFS(Observed!$A$2:$A$9149,$A1214,Observed!$D$2:$D$9149,$D1214)</f>
        <v>5</v>
      </c>
      <c r="AW1214" s="2">
        <f t="shared" si="18"/>
        <v>3</v>
      </c>
    </row>
    <row r="1215" spans="1:49" x14ac:dyDescent="0.25">
      <c r="A1215" t="s">
        <v>157</v>
      </c>
      <c r="B1215" t="s">
        <v>153</v>
      </c>
      <c r="C1215" t="s">
        <v>152</v>
      </c>
      <c r="D1215" s="3">
        <v>41297</v>
      </c>
      <c r="E1215" s="33">
        <v>1</v>
      </c>
      <c r="J1215" t="s">
        <v>150</v>
      </c>
      <c r="K1215" t="s">
        <v>136</v>
      </c>
      <c r="O1215" s="21" t="str">
        <f>IF(ISNUMBER(AVERAGEIFS(Observed!O$2:O$9149,Observed!$A$2:$A$9149,$A1215,Observed!$D$2:$D$9149,$D1215)),AVERAGEIFS(Observed!O$2:O$9149,Observed!$A$2:$A$9149,$A1215,Observed!$D$2:$D$9149,$D1215),"")</f>
        <v/>
      </c>
      <c r="P1215" s="22" t="str">
        <f>IF(ISNUMBER(AVERAGEIFS(Observed!P$2:P$9149,Observed!$A$2:$A$9149,$A1215,Observed!$D$2:$D$9149,$D1215)),AVERAGEIFS(Observed!P$2:P$9149,Observed!$A$2:$A$9149,$A1215,Observed!$D$2:$D$9149,$D1215),"")</f>
        <v/>
      </c>
      <c r="Q1215" s="22" t="str">
        <f>IF(ISNUMBER(AVERAGEIFS(Observed!Q$2:Q$9149,Observed!$A$2:$A$9149,$A1215,Observed!$D$2:$D$9149,$D1215)),AVERAGEIFS(Observed!Q$2:Q$9149,Observed!$A$2:$A$9149,$A1215,Observed!$D$2:$D$9149,$D1215),"")</f>
        <v/>
      </c>
      <c r="R1215" s="22" t="str">
        <f>IF(ISNUMBER(AVERAGEIFS(Observed!R$2:R$9149,Observed!$A$2:$A$9149,$A1215,Observed!$D$2:$D$9149,$D1215)),AVERAGEIFS(Observed!R$2:R$9149,Observed!$A$2:$A$9149,$A1215,Observed!$D$2:$D$9149,$D1215),"")</f>
        <v/>
      </c>
      <c r="S1215" s="22" t="str">
        <f>IF(ISNUMBER(AVERAGEIFS(Observed!S$2:S$9149,Observed!$A$2:$A$9149,$A1215,Observed!$D$2:$D$9149,$D1215)),AVERAGEIFS(Observed!S$2:S$9149,Observed!$A$2:$A$9149,$A1215,Observed!$D$2:$D$9149,$D1215),"")</f>
        <v/>
      </c>
      <c r="T1215" s="23" t="str">
        <f>IF(ISNUMBER(AVERAGEIFS(Observed!T$2:T$9149,Observed!$A$2:$A$9149,$A1215,Observed!$D$2:$D$9149,$D1215)),AVERAGEIFS(Observed!T$2:T$9149,Observed!$A$2:$A$9149,$A1215,Observed!$D$2:$D$9149,$D1215),"")</f>
        <v/>
      </c>
      <c r="U1215" s="23" t="str">
        <f>IF(ISNUMBER(AVERAGEIFS(Observed!U$2:U$9149,Observed!$A$2:$A$9149,$A1215,Observed!$D$2:$D$9149,$D1215)),AVERAGEIFS(Observed!U$2:U$9149,Observed!$A$2:$A$9149,$A1215,Observed!$D$2:$D$9149,$D1215),"")</f>
        <v/>
      </c>
      <c r="V1215" s="23" t="str">
        <f>IF(ISNUMBER(AVERAGEIFS(Observed!V$2:V$9149,Observed!$A$2:$A$9149,$A1215,Observed!$D$2:$D$9149,$D1215)),AVERAGEIFS(Observed!V$2:V$9149,Observed!$A$2:$A$9149,$A1215,Observed!$D$2:$D$9149,$D1215),"")</f>
        <v/>
      </c>
      <c r="W1215" s="21" t="str">
        <f>IF(ISNUMBER(AVERAGEIFS(Observed!W$2:W$9149,Observed!$A$2:$A$9149,$A1215,Observed!$D$2:$D$9149,$D1215)),AVERAGEIFS(Observed!W$2:W$9149,Observed!$A$2:$A$9149,$A1215,Observed!$D$2:$D$9149,$D1215),"")</f>
        <v/>
      </c>
      <c r="X1215" s="35" t="str">
        <f>IF(ISNUMBER(AVERAGEIFS(Observed!X$2:X$9149,Observed!$A$2:$A$9149,$A1215,Observed!$D$2:$D$9149,$D1215)),AVERAGEIFS(Observed!X$2:X$9149,Observed!$A$2:$A$9149,$A1215,Observed!$D$2:$D$9149,$D1215),"")</f>
        <v/>
      </c>
      <c r="Y1215" s="35" t="str">
        <f>IF(ISNUMBER(AVERAGEIFS(Observed!Y$2:Y$9149,Observed!$A$2:$A$9149,$A1215,Observed!$D$2:$D$9149,$D1215)),AVERAGEIFS(Observed!Y$2:Y$9149,Observed!$A$2:$A$9149,$A1215,Observed!$D$2:$D$9149,$D1215),"")</f>
        <v/>
      </c>
      <c r="Z1215" s="22" t="str">
        <f>IF(ISNUMBER(AVERAGEIFS(Observed!Z$2:Z$9149,Observed!$A$2:$A$9149,$A1215,Observed!$D$2:$D$9149,$D1215)),AVERAGEIFS(Observed!Z$2:Z$9149,Observed!$A$2:$A$9149,$A1215,Observed!$D$2:$D$9149,$D1215),"")</f>
        <v/>
      </c>
      <c r="AA1215" s="22" t="str">
        <f>IF(ISNUMBER(AVERAGEIFS(Observed!AA$2:AA$9149,Observed!$A$2:$A$9149,$A1215,Observed!$D$2:$D$9149,$D1215)),AVERAGEIFS(Observed!AA$2:AA$9149,Observed!$A$2:$A$9149,$A1215,Observed!$D$2:$D$9149,$D1215),"")</f>
        <v/>
      </c>
      <c r="AB1215" s="22" t="str">
        <f>IF(ISNUMBER(AVERAGEIFS(Observed!AB$2:AB$9149,Observed!$A$2:$A$9149,$A1215,Observed!$D$2:$D$9149,$D1215)),AVERAGEIFS(Observed!AB$2:AB$9149,Observed!$A$2:$A$9149,$A1215,Observed!$D$2:$D$9149,$D1215),"")</f>
        <v/>
      </c>
      <c r="AC1215" s="22" t="str">
        <f>IF(ISNUMBER(AVERAGEIFS(Observed!AC$2:AC$9149,Observed!$A$2:$A$9149,$A1215,Observed!$D$2:$D$9149,$D1215)),AVERAGEIFS(Observed!AC$2:AC$9149,Observed!$A$2:$A$9149,$A1215,Observed!$D$2:$D$9149,$D1215),"")</f>
        <v/>
      </c>
      <c r="AD1215" s="22" t="str">
        <f>IF(ISNUMBER(AVERAGEIFS(Observed!AD$2:AD$9149,Observed!$A$2:$A$9149,$A1215,Observed!$D$2:$D$9149,$D1215)),AVERAGEIFS(Observed!AD$2:AD$9149,Observed!$A$2:$A$9149,$A1215,Observed!$D$2:$D$9149,$D1215),"")</f>
        <v/>
      </c>
      <c r="AE1215" s="22" t="str">
        <f>IF(ISNUMBER(AVERAGEIFS(Observed!AE$2:AE$9149,Observed!$A$2:$A$9149,$A1215,Observed!$D$2:$D$9149,$D1215)),AVERAGEIFS(Observed!AE$2:AE$9149,Observed!$A$2:$A$9149,$A1215,Observed!$D$2:$D$9149,$D1215),"")</f>
        <v/>
      </c>
      <c r="AF1215" s="22" t="str">
        <f>IF(ISNUMBER(AVERAGEIFS(Observed!AF$2:AF$9149,Observed!$A$2:$A$9149,$A1215,Observed!$D$2:$D$9149,$D1215)),AVERAGEIFS(Observed!AF$2:AF$9149,Observed!$A$2:$A$9149,$A1215,Observed!$D$2:$D$9149,$D1215),"")</f>
        <v/>
      </c>
      <c r="AG1215" s="22" t="str">
        <f>IF(ISNUMBER(AVERAGEIFS(Observed!AG$2:AG$9149,Observed!$A$2:$A$9149,$A1215,Observed!$D$2:$D$9149,$D1215)),AVERAGEIFS(Observed!AG$2:AG$9149,Observed!$A$2:$A$9149,$A1215,Observed!$D$2:$D$9149,$D1215),"")</f>
        <v/>
      </c>
      <c r="AH1215" s="22" t="str">
        <f>IF(ISNUMBER(AVERAGEIFS(Observed!AH$2:AH$9149,Observed!$A$2:$A$9149,$A1215,Observed!$D$2:$D$9149,$D1215)),AVERAGEIFS(Observed!AH$2:AH$9149,Observed!$A$2:$A$9149,$A1215,Observed!$D$2:$D$9149,$D1215),"")</f>
        <v/>
      </c>
      <c r="AI1215" s="22" t="str">
        <f>IF(ISNUMBER(AVERAGEIFS(Observed!AI$2:AI$9149,Observed!$A$2:$A$9149,$A1215,Observed!$D$2:$D$9149,$D1215)),AVERAGEIFS(Observed!AI$2:AI$9149,Observed!$A$2:$A$9149,$A1215,Observed!$D$2:$D$9149,$D1215),"")</f>
        <v/>
      </c>
      <c r="AJ1215" s="22" t="str">
        <f>IF(ISNUMBER(AVERAGEIFS(Observed!AJ$2:AJ$9149,Observed!$A$2:$A$9149,$A1215,Observed!$D$2:$D$9149,$D1215)),AVERAGEIFS(Observed!AJ$2:AJ$9149,Observed!$A$2:$A$9149,$A1215,Observed!$D$2:$D$9149,$D1215),"")</f>
        <v/>
      </c>
      <c r="AK1215" s="22" t="str">
        <f>IF(ISNUMBER(AVERAGEIFS(Observed!AK$2:AK$9149,Observed!$A$2:$A$9149,$A1215,Observed!$D$2:$D$9149,$D1215)),AVERAGEIFS(Observed!AK$2:AK$9149,Observed!$A$2:$A$9149,$A1215,Observed!$D$2:$D$9149,$D1215),"")</f>
        <v/>
      </c>
      <c r="AL1215" s="23" t="str">
        <f>IF(ISNUMBER(AVERAGEIFS(Observed!AL$2:AL$9149,Observed!$A$2:$A$9149,$A1215,Observed!$D$2:$D$9149,$D1215)),AVERAGEIFS(Observed!AL$2:AL$9149,Observed!$A$2:$A$9149,$A1215,Observed!$D$2:$D$9149,$D1215),"")</f>
        <v/>
      </c>
      <c r="AM1215" s="23" t="str">
        <f>IF(ISNUMBER(AVERAGEIFS(Observed!AM$2:AM$9149,Observed!$A$2:$A$9149,$A1215,Observed!$D$2:$D$9149,$D1215)),AVERAGEIFS(Observed!AM$2:AM$9149,Observed!$A$2:$A$9149,$A1215,Observed!$D$2:$D$9149,$D1215),"")</f>
        <v/>
      </c>
      <c r="AN1215" s="22" t="str">
        <f>IF(ISNUMBER(AVERAGEIFS(Observed!AN$2:AN$9149,Observed!$A$2:$A$9149,$A1215,Observed!$D$2:$D$9149,$D1215)),AVERAGEIFS(Observed!AN$2:AN$9149,Observed!$A$2:$A$9149,$A1215,Observed!$D$2:$D$9149,$D1215),"")</f>
        <v/>
      </c>
      <c r="AO1215" s="22" t="str">
        <f>IF(ISNUMBER(AVERAGEIFS(Observed!AO$2:AO$9149,Observed!$A$2:$A$9149,$A1215,Observed!$D$2:$D$9149,$D1215)),AVERAGEIFS(Observed!AO$2:AO$9149,Observed!$A$2:$A$9149,$A1215,Observed!$D$2:$D$9149,$D1215),"")</f>
        <v/>
      </c>
      <c r="AP1215" s="21" t="str">
        <f>IF(ISNUMBER(AVERAGEIFS(Observed!AP$2:AP$9149,Observed!$A$2:$A$9149,$A1215,Observed!$D$2:$D$9149,$D1215)),AVERAGEIFS(Observed!AP$2:AP$9149,Observed!$A$2:$A$9149,$A1215,Observed!$D$2:$D$9149,$D1215),"")</f>
        <v/>
      </c>
      <c r="AQ1215" s="22" t="str">
        <f>IF(ISNUMBER(AVERAGEIFS(Observed!AQ$2:AQ$9149,Observed!$A$2:$A$9149,$A1215,Observed!$D$2:$D$9149,$D1215)),AVERAGEIFS(Observed!AQ$2:AQ$9149,Observed!$A$2:$A$9149,$A1215,Observed!$D$2:$D$9149,$D1215),"")</f>
        <v/>
      </c>
      <c r="AR1215" s="22" t="str">
        <f>IF(ISNUMBER(AVERAGEIFS(Observed!AR$2:AR$9149,Observed!$A$2:$A$9149,$A1215,Observed!$D$2:$D$9149,$D1215)),AVERAGEIFS(Observed!AR$2:AR$9149,Observed!$A$2:$A$9149,$A1215,Observed!$D$2:$D$9149,$D1215),"")</f>
        <v/>
      </c>
      <c r="AS1215" s="22" t="str">
        <f>IF(ISNUMBER(AVERAGEIFS(Observed!AS$2:AS$9149,Observed!$A$2:$A$9149,$A1215,Observed!$D$2:$D$9149,$D1215)),AVERAGEIFS(Observed!AS$2:AS$9149,Observed!$A$2:$A$9149,$A1215,Observed!$D$2:$D$9149,$D1215),"")</f>
        <v/>
      </c>
      <c r="AT1215" s="22" t="str">
        <f>IF(ISNUMBER(AVERAGEIFS(Observed!AT$2:AT$9149,Observed!$A$2:$A$9149,$A1215,Observed!$D$2:$D$9149,$D1215)),AVERAGEIFS(Observed!AT$2:AT$9149,Observed!$A$2:$A$9149,$A1215,Observed!$D$2:$D$9149,$D1215),"")</f>
        <v/>
      </c>
      <c r="AU1215" s="22" t="str">
        <f>IF(ISNUMBER(AVERAGEIFS(Observed!AU$2:AU$9149,Observed!$A$2:$A$9149,$A1215,Observed!$D$2:$D$9149,$D1215)),AVERAGEIFS(Observed!AU$2:AU$9149,Observed!$A$2:$A$9149,$A1215,Observed!$D$2:$D$9149,$D1215),"")</f>
        <v/>
      </c>
      <c r="AV1215" s="2">
        <f>COUNTIFS(Observed!$A$2:$A$9149,$A1215,Observed!$D$2:$D$9149,$D1215)</f>
        <v>5</v>
      </c>
      <c r="AW1215" s="2">
        <f t="shared" si="18"/>
        <v>0</v>
      </c>
    </row>
    <row r="1216" spans="1:49" x14ac:dyDescent="0.25">
      <c r="A1216" t="s">
        <v>157</v>
      </c>
      <c r="B1216" t="s">
        <v>153</v>
      </c>
      <c r="C1216" t="s">
        <v>152</v>
      </c>
      <c r="D1216" s="3">
        <v>41298</v>
      </c>
      <c r="E1216" s="33">
        <v>1</v>
      </c>
      <c r="J1216" t="s">
        <v>150</v>
      </c>
      <c r="K1216" t="s">
        <v>136</v>
      </c>
      <c r="O1216" s="21" t="str">
        <f>IF(ISNUMBER(AVERAGEIFS(Observed!O$2:O$9149,Observed!$A$2:$A$9149,$A1216,Observed!$D$2:$D$9149,$D1216)),AVERAGEIFS(Observed!O$2:O$9149,Observed!$A$2:$A$9149,$A1216,Observed!$D$2:$D$9149,$D1216),"")</f>
        <v/>
      </c>
      <c r="P1216" s="22" t="str">
        <f>IF(ISNUMBER(AVERAGEIFS(Observed!P$2:P$9149,Observed!$A$2:$A$9149,$A1216,Observed!$D$2:$D$9149,$D1216)),AVERAGEIFS(Observed!P$2:P$9149,Observed!$A$2:$A$9149,$A1216,Observed!$D$2:$D$9149,$D1216),"")</f>
        <v/>
      </c>
      <c r="Q1216" s="22">
        <f>IF(ISNUMBER(AVERAGEIFS(Observed!Q$2:Q$9149,Observed!$A$2:$A$9149,$A1216,Observed!$D$2:$D$9149,$D1216)),AVERAGEIFS(Observed!Q$2:Q$9149,Observed!$A$2:$A$9149,$A1216,Observed!$D$2:$D$9149,$D1216),"")</f>
        <v>54.64</v>
      </c>
      <c r="R1216" s="22">
        <f>IF(ISNUMBER(AVERAGEIFS(Observed!R$2:R$9149,Observed!$A$2:$A$9149,$A1216,Observed!$D$2:$D$9149,$D1216)),AVERAGEIFS(Observed!R$2:R$9149,Observed!$A$2:$A$9149,$A1216,Observed!$D$2:$D$9149,$D1216),"")</f>
        <v>54.64</v>
      </c>
      <c r="S1216" s="22">
        <f>IF(ISNUMBER(AVERAGEIFS(Observed!S$2:S$9149,Observed!$A$2:$A$9149,$A1216,Observed!$D$2:$D$9149,$D1216)),AVERAGEIFS(Observed!S$2:S$9149,Observed!$A$2:$A$9149,$A1216,Observed!$D$2:$D$9149,$D1216),"")</f>
        <v>998.58000000000027</v>
      </c>
      <c r="T1216" s="23" t="str">
        <f>IF(ISNUMBER(AVERAGEIFS(Observed!T$2:T$9149,Observed!$A$2:$A$9149,$A1216,Observed!$D$2:$D$9149,$D1216)),AVERAGEIFS(Observed!T$2:T$9149,Observed!$A$2:$A$9149,$A1216,Observed!$D$2:$D$9149,$D1216),"")</f>
        <v/>
      </c>
      <c r="U1216" s="23" t="str">
        <f>IF(ISNUMBER(AVERAGEIFS(Observed!U$2:U$9149,Observed!$A$2:$A$9149,$A1216,Observed!$D$2:$D$9149,$D1216)),AVERAGEIFS(Observed!U$2:U$9149,Observed!$A$2:$A$9149,$A1216,Observed!$D$2:$D$9149,$D1216),"")</f>
        <v/>
      </c>
      <c r="V1216" s="23" t="str">
        <f>IF(ISNUMBER(AVERAGEIFS(Observed!V$2:V$9149,Observed!$A$2:$A$9149,$A1216,Observed!$D$2:$D$9149,$D1216)),AVERAGEIFS(Observed!V$2:V$9149,Observed!$A$2:$A$9149,$A1216,Observed!$D$2:$D$9149,$D1216),"")</f>
        <v/>
      </c>
      <c r="W1216" s="21" t="str">
        <f>IF(ISNUMBER(AVERAGEIFS(Observed!W$2:W$9149,Observed!$A$2:$A$9149,$A1216,Observed!$D$2:$D$9149,$D1216)),AVERAGEIFS(Observed!W$2:W$9149,Observed!$A$2:$A$9149,$A1216,Observed!$D$2:$D$9149,$D1216),"")</f>
        <v/>
      </c>
      <c r="X1216" s="35" t="str">
        <f>IF(ISNUMBER(AVERAGEIFS(Observed!X$2:X$9149,Observed!$A$2:$A$9149,$A1216,Observed!$D$2:$D$9149,$D1216)),AVERAGEIFS(Observed!X$2:X$9149,Observed!$A$2:$A$9149,$A1216,Observed!$D$2:$D$9149,$D1216),"")</f>
        <v/>
      </c>
      <c r="Y1216" s="35" t="str">
        <f>IF(ISNUMBER(AVERAGEIFS(Observed!Y$2:Y$9149,Observed!$A$2:$A$9149,$A1216,Observed!$D$2:$D$9149,$D1216)),AVERAGEIFS(Observed!Y$2:Y$9149,Observed!$A$2:$A$9149,$A1216,Observed!$D$2:$D$9149,$D1216),"")</f>
        <v/>
      </c>
      <c r="Z1216" s="22" t="str">
        <f>IF(ISNUMBER(AVERAGEIFS(Observed!Z$2:Z$9149,Observed!$A$2:$A$9149,$A1216,Observed!$D$2:$D$9149,$D1216)),AVERAGEIFS(Observed!Z$2:Z$9149,Observed!$A$2:$A$9149,$A1216,Observed!$D$2:$D$9149,$D1216),"")</f>
        <v/>
      </c>
      <c r="AA1216" s="22" t="str">
        <f>IF(ISNUMBER(AVERAGEIFS(Observed!AA$2:AA$9149,Observed!$A$2:$A$9149,$A1216,Observed!$D$2:$D$9149,$D1216)),AVERAGEIFS(Observed!AA$2:AA$9149,Observed!$A$2:$A$9149,$A1216,Observed!$D$2:$D$9149,$D1216),"")</f>
        <v/>
      </c>
      <c r="AB1216" s="22" t="str">
        <f>IF(ISNUMBER(AVERAGEIFS(Observed!AB$2:AB$9149,Observed!$A$2:$A$9149,$A1216,Observed!$D$2:$D$9149,$D1216)),AVERAGEIFS(Observed!AB$2:AB$9149,Observed!$A$2:$A$9149,$A1216,Observed!$D$2:$D$9149,$D1216),"")</f>
        <v/>
      </c>
      <c r="AC1216" s="22" t="str">
        <f>IF(ISNUMBER(AVERAGEIFS(Observed!AC$2:AC$9149,Observed!$A$2:$A$9149,$A1216,Observed!$D$2:$D$9149,$D1216)),AVERAGEIFS(Observed!AC$2:AC$9149,Observed!$A$2:$A$9149,$A1216,Observed!$D$2:$D$9149,$D1216),"")</f>
        <v/>
      </c>
      <c r="AD1216" s="22" t="str">
        <f>IF(ISNUMBER(AVERAGEIFS(Observed!AD$2:AD$9149,Observed!$A$2:$A$9149,$A1216,Observed!$D$2:$D$9149,$D1216)),AVERAGEIFS(Observed!AD$2:AD$9149,Observed!$A$2:$A$9149,$A1216,Observed!$D$2:$D$9149,$D1216),"")</f>
        <v/>
      </c>
      <c r="AE1216" s="22" t="str">
        <f>IF(ISNUMBER(AVERAGEIFS(Observed!AE$2:AE$9149,Observed!$A$2:$A$9149,$A1216,Observed!$D$2:$D$9149,$D1216)),AVERAGEIFS(Observed!AE$2:AE$9149,Observed!$A$2:$A$9149,$A1216,Observed!$D$2:$D$9149,$D1216),"")</f>
        <v/>
      </c>
      <c r="AF1216" s="22" t="str">
        <f>IF(ISNUMBER(AVERAGEIFS(Observed!AF$2:AF$9149,Observed!$A$2:$A$9149,$A1216,Observed!$D$2:$D$9149,$D1216)),AVERAGEIFS(Observed!AF$2:AF$9149,Observed!$A$2:$A$9149,$A1216,Observed!$D$2:$D$9149,$D1216),"")</f>
        <v/>
      </c>
      <c r="AG1216" s="22" t="str">
        <f>IF(ISNUMBER(AVERAGEIFS(Observed!AG$2:AG$9149,Observed!$A$2:$A$9149,$A1216,Observed!$D$2:$D$9149,$D1216)),AVERAGEIFS(Observed!AG$2:AG$9149,Observed!$A$2:$A$9149,$A1216,Observed!$D$2:$D$9149,$D1216),"")</f>
        <v/>
      </c>
      <c r="AH1216" s="22" t="str">
        <f>IF(ISNUMBER(AVERAGEIFS(Observed!AH$2:AH$9149,Observed!$A$2:$A$9149,$A1216,Observed!$D$2:$D$9149,$D1216)),AVERAGEIFS(Observed!AH$2:AH$9149,Observed!$A$2:$A$9149,$A1216,Observed!$D$2:$D$9149,$D1216),"")</f>
        <v/>
      </c>
      <c r="AI1216" s="22" t="str">
        <f>IF(ISNUMBER(AVERAGEIFS(Observed!AI$2:AI$9149,Observed!$A$2:$A$9149,$A1216,Observed!$D$2:$D$9149,$D1216)),AVERAGEIFS(Observed!AI$2:AI$9149,Observed!$A$2:$A$9149,$A1216,Observed!$D$2:$D$9149,$D1216),"")</f>
        <v/>
      </c>
      <c r="AJ1216" s="22" t="str">
        <f>IF(ISNUMBER(AVERAGEIFS(Observed!AJ$2:AJ$9149,Observed!$A$2:$A$9149,$A1216,Observed!$D$2:$D$9149,$D1216)),AVERAGEIFS(Observed!AJ$2:AJ$9149,Observed!$A$2:$A$9149,$A1216,Observed!$D$2:$D$9149,$D1216),"")</f>
        <v/>
      </c>
      <c r="AK1216" s="22" t="str">
        <f>IF(ISNUMBER(AVERAGEIFS(Observed!AK$2:AK$9149,Observed!$A$2:$A$9149,$A1216,Observed!$D$2:$D$9149,$D1216)),AVERAGEIFS(Observed!AK$2:AK$9149,Observed!$A$2:$A$9149,$A1216,Observed!$D$2:$D$9149,$D1216),"")</f>
        <v/>
      </c>
      <c r="AL1216" s="23" t="str">
        <f>IF(ISNUMBER(AVERAGEIFS(Observed!AL$2:AL$9149,Observed!$A$2:$A$9149,$A1216,Observed!$D$2:$D$9149,$D1216)),AVERAGEIFS(Observed!AL$2:AL$9149,Observed!$A$2:$A$9149,$A1216,Observed!$D$2:$D$9149,$D1216),"")</f>
        <v/>
      </c>
      <c r="AM1216" s="23" t="str">
        <f>IF(ISNUMBER(AVERAGEIFS(Observed!AM$2:AM$9149,Observed!$A$2:$A$9149,$A1216,Observed!$D$2:$D$9149,$D1216)),AVERAGEIFS(Observed!AM$2:AM$9149,Observed!$A$2:$A$9149,$A1216,Observed!$D$2:$D$9149,$D1216),"")</f>
        <v/>
      </c>
      <c r="AN1216" s="22" t="str">
        <f>IF(ISNUMBER(AVERAGEIFS(Observed!AN$2:AN$9149,Observed!$A$2:$A$9149,$A1216,Observed!$D$2:$D$9149,$D1216)),AVERAGEIFS(Observed!AN$2:AN$9149,Observed!$A$2:$A$9149,$A1216,Observed!$D$2:$D$9149,$D1216),"")</f>
        <v/>
      </c>
      <c r="AO1216" s="22" t="str">
        <f>IF(ISNUMBER(AVERAGEIFS(Observed!AO$2:AO$9149,Observed!$A$2:$A$9149,$A1216,Observed!$D$2:$D$9149,$D1216)),AVERAGEIFS(Observed!AO$2:AO$9149,Observed!$A$2:$A$9149,$A1216,Observed!$D$2:$D$9149,$D1216),"")</f>
        <v/>
      </c>
      <c r="AP1216" s="21" t="str">
        <f>IF(ISNUMBER(AVERAGEIFS(Observed!AP$2:AP$9149,Observed!$A$2:$A$9149,$A1216,Observed!$D$2:$D$9149,$D1216)),AVERAGEIFS(Observed!AP$2:AP$9149,Observed!$A$2:$A$9149,$A1216,Observed!$D$2:$D$9149,$D1216),"")</f>
        <v/>
      </c>
      <c r="AQ1216" s="22" t="str">
        <f>IF(ISNUMBER(AVERAGEIFS(Observed!AQ$2:AQ$9149,Observed!$A$2:$A$9149,$A1216,Observed!$D$2:$D$9149,$D1216)),AVERAGEIFS(Observed!AQ$2:AQ$9149,Observed!$A$2:$A$9149,$A1216,Observed!$D$2:$D$9149,$D1216),"")</f>
        <v/>
      </c>
      <c r="AR1216" s="22" t="str">
        <f>IF(ISNUMBER(AVERAGEIFS(Observed!AR$2:AR$9149,Observed!$A$2:$A$9149,$A1216,Observed!$D$2:$D$9149,$D1216)),AVERAGEIFS(Observed!AR$2:AR$9149,Observed!$A$2:$A$9149,$A1216,Observed!$D$2:$D$9149,$D1216),"")</f>
        <v/>
      </c>
      <c r="AS1216" s="22" t="str">
        <f>IF(ISNUMBER(AVERAGEIFS(Observed!AS$2:AS$9149,Observed!$A$2:$A$9149,$A1216,Observed!$D$2:$D$9149,$D1216)),AVERAGEIFS(Observed!AS$2:AS$9149,Observed!$A$2:$A$9149,$A1216,Observed!$D$2:$D$9149,$D1216),"")</f>
        <v/>
      </c>
      <c r="AT1216" s="22" t="str">
        <f>IF(ISNUMBER(AVERAGEIFS(Observed!AT$2:AT$9149,Observed!$A$2:$A$9149,$A1216,Observed!$D$2:$D$9149,$D1216)),AVERAGEIFS(Observed!AT$2:AT$9149,Observed!$A$2:$A$9149,$A1216,Observed!$D$2:$D$9149,$D1216),"")</f>
        <v/>
      </c>
      <c r="AU1216" s="22" t="str">
        <f>IF(ISNUMBER(AVERAGEIFS(Observed!AU$2:AU$9149,Observed!$A$2:$A$9149,$A1216,Observed!$D$2:$D$9149,$D1216)),AVERAGEIFS(Observed!AU$2:AU$9149,Observed!$A$2:$A$9149,$A1216,Observed!$D$2:$D$9149,$D1216),"")</f>
        <v/>
      </c>
      <c r="AV1216" s="2">
        <f>COUNTIFS(Observed!$A$2:$A$9149,$A1216,Observed!$D$2:$D$9149,$D1216)</f>
        <v>5</v>
      </c>
      <c r="AW1216" s="2">
        <f t="shared" si="18"/>
        <v>3</v>
      </c>
    </row>
    <row r="1217" spans="1:49" x14ac:dyDescent="0.25">
      <c r="A1217" t="s">
        <v>157</v>
      </c>
      <c r="B1217" t="s">
        <v>153</v>
      </c>
      <c r="C1217" t="s">
        <v>152</v>
      </c>
      <c r="D1217" s="3">
        <v>41311</v>
      </c>
      <c r="E1217" s="33">
        <v>1</v>
      </c>
      <c r="J1217" t="s">
        <v>150</v>
      </c>
      <c r="K1217" t="s">
        <v>136</v>
      </c>
      <c r="O1217" s="21" t="str">
        <f>IF(ISNUMBER(AVERAGEIFS(Observed!O$2:O$9149,Observed!$A$2:$A$9149,$A1217,Observed!$D$2:$D$9149,$D1217)),AVERAGEIFS(Observed!O$2:O$9149,Observed!$A$2:$A$9149,$A1217,Observed!$D$2:$D$9149,$D1217),"")</f>
        <v/>
      </c>
      <c r="P1217" s="22" t="str">
        <f>IF(ISNUMBER(AVERAGEIFS(Observed!P$2:P$9149,Observed!$A$2:$A$9149,$A1217,Observed!$D$2:$D$9149,$D1217)),AVERAGEIFS(Observed!P$2:P$9149,Observed!$A$2:$A$9149,$A1217,Observed!$D$2:$D$9149,$D1217),"")</f>
        <v/>
      </c>
      <c r="Q1217" s="22" t="str">
        <f>IF(ISNUMBER(AVERAGEIFS(Observed!Q$2:Q$9149,Observed!$A$2:$A$9149,$A1217,Observed!$D$2:$D$9149,$D1217)),AVERAGEIFS(Observed!Q$2:Q$9149,Observed!$A$2:$A$9149,$A1217,Observed!$D$2:$D$9149,$D1217),"")</f>
        <v/>
      </c>
      <c r="R1217" s="22" t="str">
        <f>IF(ISNUMBER(AVERAGEIFS(Observed!R$2:R$9149,Observed!$A$2:$A$9149,$A1217,Observed!$D$2:$D$9149,$D1217)),AVERAGEIFS(Observed!R$2:R$9149,Observed!$A$2:$A$9149,$A1217,Observed!$D$2:$D$9149,$D1217),"")</f>
        <v/>
      </c>
      <c r="S1217" s="22" t="str">
        <f>IF(ISNUMBER(AVERAGEIFS(Observed!S$2:S$9149,Observed!$A$2:$A$9149,$A1217,Observed!$D$2:$D$9149,$D1217)),AVERAGEIFS(Observed!S$2:S$9149,Observed!$A$2:$A$9149,$A1217,Observed!$D$2:$D$9149,$D1217),"")</f>
        <v/>
      </c>
      <c r="T1217" s="23" t="str">
        <f>IF(ISNUMBER(AVERAGEIFS(Observed!T$2:T$9149,Observed!$A$2:$A$9149,$A1217,Observed!$D$2:$D$9149,$D1217)),AVERAGEIFS(Observed!T$2:T$9149,Observed!$A$2:$A$9149,$A1217,Observed!$D$2:$D$9149,$D1217),"")</f>
        <v/>
      </c>
      <c r="U1217" s="23" t="str">
        <f>IF(ISNUMBER(AVERAGEIFS(Observed!U$2:U$9149,Observed!$A$2:$A$9149,$A1217,Observed!$D$2:$D$9149,$D1217)),AVERAGEIFS(Observed!U$2:U$9149,Observed!$A$2:$A$9149,$A1217,Observed!$D$2:$D$9149,$D1217),"")</f>
        <v/>
      </c>
      <c r="V1217" s="23" t="str">
        <f>IF(ISNUMBER(AVERAGEIFS(Observed!V$2:V$9149,Observed!$A$2:$A$9149,$A1217,Observed!$D$2:$D$9149,$D1217)),AVERAGEIFS(Observed!V$2:V$9149,Observed!$A$2:$A$9149,$A1217,Observed!$D$2:$D$9149,$D1217),"")</f>
        <v/>
      </c>
      <c r="W1217" s="21" t="str">
        <f>IF(ISNUMBER(AVERAGEIFS(Observed!W$2:W$9149,Observed!$A$2:$A$9149,$A1217,Observed!$D$2:$D$9149,$D1217)),AVERAGEIFS(Observed!W$2:W$9149,Observed!$A$2:$A$9149,$A1217,Observed!$D$2:$D$9149,$D1217),"")</f>
        <v/>
      </c>
      <c r="X1217" s="35">
        <f>IF(ISNUMBER(AVERAGEIFS(Observed!X$2:X$9149,Observed!$A$2:$A$9149,$A1217,Observed!$D$2:$D$9149,$D1217)),AVERAGEIFS(Observed!X$2:X$9149,Observed!$A$2:$A$9149,$A1217,Observed!$D$2:$D$9149,$D1217),"")</f>
        <v>0.25764196070972456</v>
      </c>
      <c r="Y1217" s="35">
        <f>IF(ISNUMBER(AVERAGEIFS(Observed!Y$2:Y$9149,Observed!$A$2:$A$9149,$A1217,Observed!$D$2:$D$9149,$D1217)),AVERAGEIFS(Observed!Y$2:Y$9149,Observed!$A$2:$A$9149,$A1217,Observed!$D$2:$D$9149,$D1217),"")</f>
        <v>0.74235803929027544</v>
      </c>
      <c r="Z1217" s="22" t="str">
        <f>IF(ISNUMBER(AVERAGEIFS(Observed!Z$2:Z$9149,Observed!$A$2:$A$9149,$A1217,Observed!$D$2:$D$9149,$D1217)),AVERAGEIFS(Observed!Z$2:Z$9149,Observed!$A$2:$A$9149,$A1217,Observed!$D$2:$D$9149,$D1217),"")</f>
        <v/>
      </c>
      <c r="AA1217" s="22" t="str">
        <f>IF(ISNUMBER(AVERAGEIFS(Observed!AA$2:AA$9149,Observed!$A$2:$A$9149,$A1217,Observed!$D$2:$D$9149,$D1217)),AVERAGEIFS(Observed!AA$2:AA$9149,Observed!$A$2:$A$9149,$A1217,Observed!$D$2:$D$9149,$D1217),"")</f>
        <v/>
      </c>
      <c r="AB1217" s="22" t="str">
        <f>IF(ISNUMBER(AVERAGEIFS(Observed!AB$2:AB$9149,Observed!$A$2:$A$9149,$A1217,Observed!$D$2:$D$9149,$D1217)),AVERAGEIFS(Observed!AB$2:AB$9149,Observed!$A$2:$A$9149,$A1217,Observed!$D$2:$D$9149,$D1217),"")</f>
        <v/>
      </c>
      <c r="AC1217" s="22" t="str">
        <f>IF(ISNUMBER(AVERAGEIFS(Observed!AC$2:AC$9149,Observed!$A$2:$A$9149,$A1217,Observed!$D$2:$D$9149,$D1217)),AVERAGEIFS(Observed!AC$2:AC$9149,Observed!$A$2:$A$9149,$A1217,Observed!$D$2:$D$9149,$D1217),"")</f>
        <v/>
      </c>
      <c r="AD1217" s="22" t="str">
        <f>IF(ISNUMBER(AVERAGEIFS(Observed!AD$2:AD$9149,Observed!$A$2:$A$9149,$A1217,Observed!$D$2:$D$9149,$D1217)),AVERAGEIFS(Observed!AD$2:AD$9149,Observed!$A$2:$A$9149,$A1217,Observed!$D$2:$D$9149,$D1217),"")</f>
        <v/>
      </c>
      <c r="AE1217" s="22">
        <f>IF(ISNUMBER(AVERAGEIFS(Observed!AE$2:AE$9149,Observed!$A$2:$A$9149,$A1217,Observed!$D$2:$D$9149,$D1217)),AVERAGEIFS(Observed!AE$2:AE$9149,Observed!$A$2:$A$9149,$A1217,Observed!$D$2:$D$9149,$D1217),"")</f>
        <v>86.701644584968491</v>
      </c>
      <c r="AF1217" s="22">
        <f>IF(ISNUMBER(AVERAGEIFS(Observed!AF$2:AF$9149,Observed!$A$2:$A$9149,$A1217,Observed!$D$2:$D$9149,$D1217)),AVERAGEIFS(Observed!AF$2:AF$9149,Observed!$A$2:$A$9149,$A1217,Observed!$D$2:$D$9149,$D1217),"")</f>
        <v>13.042538219728057</v>
      </c>
      <c r="AG1217" s="22">
        <f>IF(ISNUMBER(AVERAGEIFS(Observed!AG$2:AG$9149,Observed!$A$2:$A$9149,$A1217,Observed!$D$2:$D$9149,$D1217)),AVERAGEIFS(Observed!AG$2:AG$9149,Observed!$A$2:$A$9149,$A1217,Observed!$D$2:$D$9149,$D1217),"")</f>
        <v>86.957461780271956</v>
      </c>
      <c r="AH1217" s="22">
        <f>IF(ISNUMBER(AVERAGEIFS(Observed!AH$2:AH$9149,Observed!$A$2:$A$9149,$A1217,Observed!$D$2:$D$9149,$D1217)),AVERAGEIFS(Observed!AH$2:AH$9149,Observed!$A$2:$A$9149,$A1217,Observed!$D$2:$D$9149,$D1217),"")</f>
        <v>14.389229330151013</v>
      </c>
      <c r="AI1217" s="22">
        <f>IF(ISNUMBER(AVERAGEIFS(Observed!AI$2:AI$9149,Observed!$A$2:$A$9149,$A1217,Observed!$D$2:$D$9149,$D1217)),AVERAGEIFS(Observed!AI$2:AI$9149,Observed!$A$2:$A$9149,$A1217,Observed!$D$2:$D$9149,$D1217),"")</f>
        <v>20.054550128062072</v>
      </c>
      <c r="AJ1217" s="22">
        <f>IF(ISNUMBER(AVERAGEIFS(Observed!AJ$2:AJ$9149,Observed!$A$2:$A$9149,$A1217,Observed!$D$2:$D$9149,$D1217)),AVERAGEIFS(Observed!AJ$2:AJ$9149,Observed!$A$2:$A$9149,$A1217,Observed!$D$2:$D$9149,$D1217),"")</f>
        <v>12.097322150232861</v>
      </c>
      <c r="AK1217" s="22">
        <f>IF(ISNUMBER(AVERAGEIFS(Observed!AK$2:AK$9149,Observed!$A$2:$A$9149,$A1217,Observed!$D$2:$D$9149,$D1217)),AVERAGEIFS(Observed!AK$2:AK$9149,Observed!$A$2:$A$9149,$A1217,Observed!$D$2:$D$9149,$D1217),"")</f>
        <v>27.110107614156526</v>
      </c>
      <c r="AL1217" s="23">
        <f>IF(ISNUMBER(AVERAGEIFS(Observed!AL$2:AL$9149,Observed!$A$2:$A$9149,$A1217,Observed!$D$2:$D$9149,$D1217)),AVERAGEIFS(Observed!AL$2:AL$9149,Observed!$A$2:$A$9149,$A1217,Observed!$D$2:$D$9149,$D1217),"")</f>
        <v>4.3376172182650434E-2</v>
      </c>
      <c r="AM1217" s="23">
        <f>IF(ISNUMBER(AVERAGEIFS(Observed!AM$2:AM$9149,Observed!$A$2:$A$9149,$A1217,Observed!$D$2:$D$9149,$D1217)),AVERAGEIFS(Observed!AM$2:AM$9149,Observed!$A$2:$A$9149,$A1217,Observed!$D$2:$D$9149,$D1217),"")</f>
        <v>4.3376172182650434E-2</v>
      </c>
      <c r="AN1217" s="22">
        <f>IF(ISNUMBER(AVERAGEIFS(Observed!AN$2:AN$9149,Observed!$A$2:$A$9149,$A1217,Observed!$D$2:$D$9149,$D1217)),AVERAGEIFS(Observed!AN$2:AN$9149,Observed!$A$2:$A$9149,$A1217,Observed!$D$2:$D$9149,$D1217),"")</f>
        <v>73.166877492673933</v>
      </c>
      <c r="AO1217" s="22">
        <f>IF(ISNUMBER(AVERAGEIFS(Observed!AO$2:AO$9149,Observed!$A$2:$A$9149,$A1217,Observed!$D$2:$D$9149,$D1217)),AVERAGEIFS(Observed!AO$2:AO$9149,Observed!$A$2:$A$9149,$A1217,Observed!$D$2:$D$9149,$D1217),"")</f>
        <v>11.926201031305849</v>
      </c>
      <c r="AP1217" s="21" t="str">
        <f>IF(ISNUMBER(AVERAGEIFS(Observed!AP$2:AP$9149,Observed!$A$2:$A$9149,$A1217,Observed!$D$2:$D$9149,$D1217)),AVERAGEIFS(Observed!AP$2:AP$9149,Observed!$A$2:$A$9149,$A1217,Observed!$D$2:$D$9149,$D1217),"")</f>
        <v/>
      </c>
      <c r="AQ1217" s="22" t="str">
        <f>IF(ISNUMBER(AVERAGEIFS(Observed!AQ$2:AQ$9149,Observed!$A$2:$A$9149,$A1217,Observed!$D$2:$D$9149,$D1217)),AVERAGEIFS(Observed!AQ$2:AQ$9149,Observed!$A$2:$A$9149,$A1217,Observed!$D$2:$D$9149,$D1217),"")</f>
        <v/>
      </c>
      <c r="AR1217" s="22" t="str">
        <f>IF(ISNUMBER(AVERAGEIFS(Observed!AR$2:AR$9149,Observed!$A$2:$A$9149,$A1217,Observed!$D$2:$D$9149,$D1217)),AVERAGEIFS(Observed!AR$2:AR$9149,Observed!$A$2:$A$9149,$A1217,Observed!$D$2:$D$9149,$D1217),"")</f>
        <v/>
      </c>
      <c r="AS1217" s="22" t="str">
        <f>IF(ISNUMBER(AVERAGEIFS(Observed!AS$2:AS$9149,Observed!$A$2:$A$9149,$A1217,Observed!$D$2:$D$9149,$D1217)),AVERAGEIFS(Observed!AS$2:AS$9149,Observed!$A$2:$A$9149,$A1217,Observed!$D$2:$D$9149,$D1217),"")</f>
        <v/>
      </c>
      <c r="AT1217" s="22" t="str">
        <f>IF(ISNUMBER(AVERAGEIFS(Observed!AT$2:AT$9149,Observed!$A$2:$A$9149,$A1217,Observed!$D$2:$D$9149,$D1217)),AVERAGEIFS(Observed!AT$2:AT$9149,Observed!$A$2:$A$9149,$A1217,Observed!$D$2:$D$9149,$D1217),"")</f>
        <v/>
      </c>
      <c r="AU1217" s="22" t="str">
        <f>IF(ISNUMBER(AVERAGEIFS(Observed!AU$2:AU$9149,Observed!$A$2:$A$9149,$A1217,Observed!$D$2:$D$9149,$D1217)),AVERAGEIFS(Observed!AU$2:AU$9149,Observed!$A$2:$A$9149,$A1217,Observed!$D$2:$D$9149,$D1217),"")</f>
        <v/>
      </c>
      <c r="AV1217" s="2">
        <f>COUNTIFS(Observed!$A$2:$A$9149,$A1217,Observed!$D$2:$D$9149,$D1217)</f>
        <v>5</v>
      </c>
      <c r="AW1217" s="2">
        <f t="shared" si="18"/>
        <v>13</v>
      </c>
    </row>
    <row r="1218" spans="1:49" x14ac:dyDescent="0.25">
      <c r="A1218" t="s">
        <v>157</v>
      </c>
      <c r="B1218" t="s">
        <v>153</v>
      </c>
      <c r="C1218" t="s">
        <v>152</v>
      </c>
      <c r="D1218" s="3">
        <v>41312</v>
      </c>
      <c r="E1218" s="33">
        <v>1</v>
      </c>
      <c r="J1218" t="s">
        <v>150</v>
      </c>
      <c r="K1218" t="s">
        <v>136</v>
      </c>
      <c r="O1218" s="21" t="str">
        <f>IF(ISNUMBER(AVERAGEIFS(Observed!O$2:O$9149,Observed!$A$2:$A$9149,$A1218,Observed!$D$2:$D$9149,$D1218)),AVERAGEIFS(Observed!O$2:O$9149,Observed!$A$2:$A$9149,$A1218,Observed!$D$2:$D$9149,$D1218),"")</f>
        <v/>
      </c>
      <c r="P1218" s="22" t="str">
        <f>IF(ISNUMBER(AVERAGEIFS(Observed!P$2:P$9149,Observed!$A$2:$A$9149,$A1218,Observed!$D$2:$D$9149,$D1218)),AVERAGEIFS(Observed!P$2:P$9149,Observed!$A$2:$A$9149,$A1218,Observed!$D$2:$D$9149,$D1218),"")</f>
        <v/>
      </c>
      <c r="Q1218" s="22">
        <f>IF(ISNUMBER(AVERAGEIFS(Observed!Q$2:Q$9149,Observed!$A$2:$A$9149,$A1218,Observed!$D$2:$D$9149,$D1218)),AVERAGEIFS(Observed!Q$2:Q$9149,Observed!$A$2:$A$9149,$A1218,Observed!$D$2:$D$9149,$D1218),"")</f>
        <v>35.470000000000049</v>
      </c>
      <c r="R1218" s="22">
        <f>IF(ISNUMBER(AVERAGEIFS(Observed!R$2:R$9149,Observed!$A$2:$A$9149,$A1218,Observed!$D$2:$D$9149,$D1218)),AVERAGEIFS(Observed!R$2:R$9149,Observed!$A$2:$A$9149,$A1218,Observed!$D$2:$D$9149,$D1218),"")</f>
        <v>35.470000000000049</v>
      </c>
      <c r="S1218" s="22">
        <f>IF(ISNUMBER(AVERAGEIFS(Observed!S$2:S$9149,Observed!$A$2:$A$9149,$A1218,Observed!$D$2:$D$9149,$D1218)),AVERAGEIFS(Observed!S$2:S$9149,Observed!$A$2:$A$9149,$A1218,Observed!$D$2:$D$9149,$D1218),"")</f>
        <v>1034.0500000000004</v>
      </c>
      <c r="T1218" s="23" t="str">
        <f>IF(ISNUMBER(AVERAGEIFS(Observed!T$2:T$9149,Observed!$A$2:$A$9149,$A1218,Observed!$D$2:$D$9149,$D1218)),AVERAGEIFS(Observed!T$2:T$9149,Observed!$A$2:$A$9149,$A1218,Observed!$D$2:$D$9149,$D1218),"")</f>
        <v/>
      </c>
      <c r="U1218" s="23" t="str">
        <f>IF(ISNUMBER(AVERAGEIFS(Observed!U$2:U$9149,Observed!$A$2:$A$9149,$A1218,Observed!$D$2:$D$9149,$D1218)),AVERAGEIFS(Observed!U$2:U$9149,Observed!$A$2:$A$9149,$A1218,Observed!$D$2:$D$9149,$D1218),"")</f>
        <v/>
      </c>
      <c r="V1218" s="23" t="str">
        <f>IF(ISNUMBER(AVERAGEIFS(Observed!V$2:V$9149,Observed!$A$2:$A$9149,$A1218,Observed!$D$2:$D$9149,$D1218)),AVERAGEIFS(Observed!V$2:V$9149,Observed!$A$2:$A$9149,$A1218,Observed!$D$2:$D$9149,$D1218),"")</f>
        <v/>
      </c>
      <c r="W1218" s="21" t="str">
        <f>IF(ISNUMBER(AVERAGEIFS(Observed!W$2:W$9149,Observed!$A$2:$A$9149,$A1218,Observed!$D$2:$D$9149,$D1218)),AVERAGEIFS(Observed!W$2:W$9149,Observed!$A$2:$A$9149,$A1218,Observed!$D$2:$D$9149,$D1218),"")</f>
        <v/>
      </c>
      <c r="X1218" s="35" t="str">
        <f>IF(ISNUMBER(AVERAGEIFS(Observed!X$2:X$9149,Observed!$A$2:$A$9149,$A1218,Observed!$D$2:$D$9149,$D1218)),AVERAGEIFS(Observed!X$2:X$9149,Observed!$A$2:$A$9149,$A1218,Observed!$D$2:$D$9149,$D1218),"")</f>
        <v/>
      </c>
      <c r="Y1218" s="35" t="str">
        <f>IF(ISNUMBER(AVERAGEIFS(Observed!Y$2:Y$9149,Observed!$A$2:$A$9149,$A1218,Observed!$D$2:$D$9149,$D1218)),AVERAGEIFS(Observed!Y$2:Y$9149,Observed!$A$2:$A$9149,$A1218,Observed!$D$2:$D$9149,$D1218),"")</f>
        <v/>
      </c>
      <c r="Z1218" s="22" t="str">
        <f>IF(ISNUMBER(AVERAGEIFS(Observed!Z$2:Z$9149,Observed!$A$2:$A$9149,$A1218,Observed!$D$2:$D$9149,$D1218)),AVERAGEIFS(Observed!Z$2:Z$9149,Observed!$A$2:$A$9149,$A1218,Observed!$D$2:$D$9149,$D1218),"")</f>
        <v/>
      </c>
      <c r="AA1218" s="22" t="str">
        <f>IF(ISNUMBER(AVERAGEIFS(Observed!AA$2:AA$9149,Observed!$A$2:$A$9149,$A1218,Observed!$D$2:$D$9149,$D1218)),AVERAGEIFS(Observed!AA$2:AA$9149,Observed!$A$2:$A$9149,$A1218,Observed!$D$2:$D$9149,$D1218),"")</f>
        <v/>
      </c>
      <c r="AB1218" s="22" t="str">
        <f>IF(ISNUMBER(AVERAGEIFS(Observed!AB$2:AB$9149,Observed!$A$2:$A$9149,$A1218,Observed!$D$2:$D$9149,$D1218)),AVERAGEIFS(Observed!AB$2:AB$9149,Observed!$A$2:$A$9149,$A1218,Observed!$D$2:$D$9149,$D1218),"")</f>
        <v/>
      </c>
      <c r="AC1218" s="22" t="str">
        <f>IF(ISNUMBER(AVERAGEIFS(Observed!AC$2:AC$9149,Observed!$A$2:$A$9149,$A1218,Observed!$D$2:$D$9149,$D1218)),AVERAGEIFS(Observed!AC$2:AC$9149,Observed!$A$2:$A$9149,$A1218,Observed!$D$2:$D$9149,$D1218),"")</f>
        <v/>
      </c>
      <c r="AD1218" s="22" t="str">
        <f>IF(ISNUMBER(AVERAGEIFS(Observed!AD$2:AD$9149,Observed!$A$2:$A$9149,$A1218,Observed!$D$2:$D$9149,$D1218)),AVERAGEIFS(Observed!AD$2:AD$9149,Observed!$A$2:$A$9149,$A1218,Observed!$D$2:$D$9149,$D1218),"")</f>
        <v/>
      </c>
      <c r="AE1218" s="22" t="str">
        <f>IF(ISNUMBER(AVERAGEIFS(Observed!AE$2:AE$9149,Observed!$A$2:$A$9149,$A1218,Observed!$D$2:$D$9149,$D1218)),AVERAGEIFS(Observed!AE$2:AE$9149,Observed!$A$2:$A$9149,$A1218,Observed!$D$2:$D$9149,$D1218),"")</f>
        <v/>
      </c>
      <c r="AF1218" s="22" t="str">
        <f>IF(ISNUMBER(AVERAGEIFS(Observed!AF$2:AF$9149,Observed!$A$2:$A$9149,$A1218,Observed!$D$2:$D$9149,$D1218)),AVERAGEIFS(Observed!AF$2:AF$9149,Observed!$A$2:$A$9149,$A1218,Observed!$D$2:$D$9149,$D1218),"")</f>
        <v/>
      </c>
      <c r="AG1218" s="22" t="str">
        <f>IF(ISNUMBER(AVERAGEIFS(Observed!AG$2:AG$9149,Observed!$A$2:$A$9149,$A1218,Observed!$D$2:$D$9149,$D1218)),AVERAGEIFS(Observed!AG$2:AG$9149,Observed!$A$2:$A$9149,$A1218,Observed!$D$2:$D$9149,$D1218),"")</f>
        <v/>
      </c>
      <c r="AH1218" s="22" t="str">
        <f>IF(ISNUMBER(AVERAGEIFS(Observed!AH$2:AH$9149,Observed!$A$2:$A$9149,$A1218,Observed!$D$2:$D$9149,$D1218)),AVERAGEIFS(Observed!AH$2:AH$9149,Observed!$A$2:$A$9149,$A1218,Observed!$D$2:$D$9149,$D1218),"")</f>
        <v/>
      </c>
      <c r="AI1218" s="22" t="str">
        <f>IF(ISNUMBER(AVERAGEIFS(Observed!AI$2:AI$9149,Observed!$A$2:$A$9149,$A1218,Observed!$D$2:$D$9149,$D1218)),AVERAGEIFS(Observed!AI$2:AI$9149,Observed!$A$2:$A$9149,$A1218,Observed!$D$2:$D$9149,$D1218),"")</f>
        <v/>
      </c>
      <c r="AJ1218" s="22" t="str">
        <f>IF(ISNUMBER(AVERAGEIFS(Observed!AJ$2:AJ$9149,Observed!$A$2:$A$9149,$A1218,Observed!$D$2:$D$9149,$D1218)),AVERAGEIFS(Observed!AJ$2:AJ$9149,Observed!$A$2:$A$9149,$A1218,Observed!$D$2:$D$9149,$D1218),"")</f>
        <v/>
      </c>
      <c r="AK1218" s="22" t="str">
        <f>IF(ISNUMBER(AVERAGEIFS(Observed!AK$2:AK$9149,Observed!$A$2:$A$9149,$A1218,Observed!$D$2:$D$9149,$D1218)),AVERAGEIFS(Observed!AK$2:AK$9149,Observed!$A$2:$A$9149,$A1218,Observed!$D$2:$D$9149,$D1218),"")</f>
        <v/>
      </c>
      <c r="AL1218" s="23" t="str">
        <f>IF(ISNUMBER(AVERAGEIFS(Observed!AL$2:AL$9149,Observed!$A$2:$A$9149,$A1218,Observed!$D$2:$D$9149,$D1218)),AVERAGEIFS(Observed!AL$2:AL$9149,Observed!$A$2:$A$9149,$A1218,Observed!$D$2:$D$9149,$D1218),"")</f>
        <v/>
      </c>
      <c r="AM1218" s="23" t="str">
        <f>IF(ISNUMBER(AVERAGEIFS(Observed!AM$2:AM$9149,Observed!$A$2:$A$9149,$A1218,Observed!$D$2:$D$9149,$D1218)),AVERAGEIFS(Observed!AM$2:AM$9149,Observed!$A$2:$A$9149,$A1218,Observed!$D$2:$D$9149,$D1218),"")</f>
        <v/>
      </c>
      <c r="AN1218" s="22" t="str">
        <f>IF(ISNUMBER(AVERAGEIFS(Observed!AN$2:AN$9149,Observed!$A$2:$A$9149,$A1218,Observed!$D$2:$D$9149,$D1218)),AVERAGEIFS(Observed!AN$2:AN$9149,Observed!$A$2:$A$9149,$A1218,Observed!$D$2:$D$9149,$D1218),"")</f>
        <v/>
      </c>
      <c r="AO1218" s="22" t="str">
        <f>IF(ISNUMBER(AVERAGEIFS(Observed!AO$2:AO$9149,Observed!$A$2:$A$9149,$A1218,Observed!$D$2:$D$9149,$D1218)),AVERAGEIFS(Observed!AO$2:AO$9149,Observed!$A$2:$A$9149,$A1218,Observed!$D$2:$D$9149,$D1218),"")</f>
        <v/>
      </c>
      <c r="AP1218" s="21" t="str">
        <f>IF(ISNUMBER(AVERAGEIFS(Observed!AP$2:AP$9149,Observed!$A$2:$A$9149,$A1218,Observed!$D$2:$D$9149,$D1218)),AVERAGEIFS(Observed!AP$2:AP$9149,Observed!$A$2:$A$9149,$A1218,Observed!$D$2:$D$9149,$D1218),"")</f>
        <v/>
      </c>
      <c r="AQ1218" s="22" t="str">
        <f>IF(ISNUMBER(AVERAGEIFS(Observed!AQ$2:AQ$9149,Observed!$A$2:$A$9149,$A1218,Observed!$D$2:$D$9149,$D1218)),AVERAGEIFS(Observed!AQ$2:AQ$9149,Observed!$A$2:$A$9149,$A1218,Observed!$D$2:$D$9149,$D1218),"")</f>
        <v/>
      </c>
      <c r="AR1218" s="22" t="str">
        <f>IF(ISNUMBER(AVERAGEIFS(Observed!AR$2:AR$9149,Observed!$A$2:$A$9149,$A1218,Observed!$D$2:$D$9149,$D1218)),AVERAGEIFS(Observed!AR$2:AR$9149,Observed!$A$2:$A$9149,$A1218,Observed!$D$2:$D$9149,$D1218),"")</f>
        <v/>
      </c>
      <c r="AS1218" s="22" t="str">
        <f>IF(ISNUMBER(AVERAGEIFS(Observed!AS$2:AS$9149,Observed!$A$2:$A$9149,$A1218,Observed!$D$2:$D$9149,$D1218)),AVERAGEIFS(Observed!AS$2:AS$9149,Observed!$A$2:$A$9149,$A1218,Observed!$D$2:$D$9149,$D1218),"")</f>
        <v/>
      </c>
      <c r="AT1218" s="22" t="str">
        <f>IF(ISNUMBER(AVERAGEIFS(Observed!AT$2:AT$9149,Observed!$A$2:$A$9149,$A1218,Observed!$D$2:$D$9149,$D1218)),AVERAGEIFS(Observed!AT$2:AT$9149,Observed!$A$2:$A$9149,$A1218,Observed!$D$2:$D$9149,$D1218),"")</f>
        <v/>
      </c>
      <c r="AU1218" s="22" t="str">
        <f>IF(ISNUMBER(AVERAGEIFS(Observed!AU$2:AU$9149,Observed!$A$2:$A$9149,$A1218,Observed!$D$2:$D$9149,$D1218)),AVERAGEIFS(Observed!AU$2:AU$9149,Observed!$A$2:$A$9149,$A1218,Observed!$D$2:$D$9149,$D1218),"")</f>
        <v/>
      </c>
      <c r="AV1218" s="2">
        <f>COUNTIFS(Observed!$A$2:$A$9149,$A1218,Observed!$D$2:$D$9149,$D1218)</f>
        <v>5</v>
      </c>
      <c r="AW1218" s="2">
        <f t="shared" ref="AW1218:AW1268" si="19">COUNT(P1218:AU1218)</f>
        <v>3</v>
      </c>
    </row>
    <row r="1219" spans="1:49" x14ac:dyDescent="0.25">
      <c r="A1219" t="s">
        <v>157</v>
      </c>
      <c r="B1219" t="s">
        <v>153</v>
      </c>
      <c r="C1219" t="s">
        <v>152</v>
      </c>
      <c r="D1219" s="3">
        <v>41325</v>
      </c>
      <c r="E1219" s="33">
        <v>1</v>
      </c>
      <c r="J1219" t="s">
        <v>150</v>
      </c>
      <c r="K1219" t="s">
        <v>136</v>
      </c>
      <c r="O1219" s="21" t="str">
        <f>IF(ISNUMBER(AVERAGEIFS(Observed!O$2:O$9149,Observed!$A$2:$A$9149,$A1219,Observed!$D$2:$D$9149,$D1219)),AVERAGEIFS(Observed!O$2:O$9149,Observed!$A$2:$A$9149,$A1219,Observed!$D$2:$D$9149,$D1219),"")</f>
        <v/>
      </c>
      <c r="P1219" s="22" t="str">
        <f>IF(ISNUMBER(AVERAGEIFS(Observed!P$2:P$9149,Observed!$A$2:$A$9149,$A1219,Observed!$D$2:$D$9149,$D1219)),AVERAGEIFS(Observed!P$2:P$9149,Observed!$A$2:$A$9149,$A1219,Observed!$D$2:$D$9149,$D1219),"")</f>
        <v/>
      </c>
      <c r="Q1219" s="22" t="str">
        <f>IF(ISNUMBER(AVERAGEIFS(Observed!Q$2:Q$9149,Observed!$A$2:$A$9149,$A1219,Observed!$D$2:$D$9149,$D1219)),AVERAGEIFS(Observed!Q$2:Q$9149,Observed!$A$2:$A$9149,$A1219,Observed!$D$2:$D$9149,$D1219),"")</f>
        <v/>
      </c>
      <c r="R1219" s="22" t="str">
        <f>IF(ISNUMBER(AVERAGEIFS(Observed!R$2:R$9149,Observed!$A$2:$A$9149,$A1219,Observed!$D$2:$D$9149,$D1219)),AVERAGEIFS(Observed!R$2:R$9149,Observed!$A$2:$A$9149,$A1219,Observed!$D$2:$D$9149,$D1219),"")</f>
        <v/>
      </c>
      <c r="S1219" s="22" t="str">
        <f>IF(ISNUMBER(AVERAGEIFS(Observed!S$2:S$9149,Observed!$A$2:$A$9149,$A1219,Observed!$D$2:$D$9149,$D1219)),AVERAGEIFS(Observed!S$2:S$9149,Observed!$A$2:$A$9149,$A1219,Observed!$D$2:$D$9149,$D1219),"")</f>
        <v/>
      </c>
      <c r="T1219" s="23" t="str">
        <f>IF(ISNUMBER(AVERAGEIFS(Observed!T$2:T$9149,Observed!$A$2:$A$9149,$A1219,Observed!$D$2:$D$9149,$D1219)),AVERAGEIFS(Observed!T$2:T$9149,Observed!$A$2:$A$9149,$A1219,Observed!$D$2:$D$9149,$D1219),"")</f>
        <v/>
      </c>
      <c r="U1219" s="23" t="str">
        <f>IF(ISNUMBER(AVERAGEIFS(Observed!U$2:U$9149,Observed!$A$2:$A$9149,$A1219,Observed!$D$2:$D$9149,$D1219)),AVERAGEIFS(Observed!U$2:U$9149,Observed!$A$2:$A$9149,$A1219,Observed!$D$2:$D$9149,$D1219),"")</f>
        <v/>
      </c>
      <c r="V1219" s="23" t="str">
        <f>IF(ISNUMBER(AVERAGEIFS(Observed!V$2:V$9149,Observed!$A$2:$A$9149,$A1219,Observed!$D$2:$D$9149,$D1219)),AVERAGEIFS(Observed!V$2:V$9149,Observed!$A$2:$A$9149,$A1219,Observed!$D$2:$D$9149,$D1219),"")</f>
        <v/>
      </c>
      <c r="W1219" s="21" t="str">
        <f>IF(ISNUMBER(AVERAGEIFS(Observed!W$2:W$9149,Observed!$A$2:$A$9149,$A1219,Observed!$D$2:$D$9149,$D1219)),AVERAGEIFS(Observed!W$2:W$9149,Observed!$A$2:$A$9149,$A1219,Observed!$D$2:$D$9149,$D1219),"")</f>
        <v/>
      </c>
      <c r="X1219" s="35" t="str">
        <f>IF(ISNUMBER(AVERAGEIFS(Observed!X$2:X$9149,Observed!$A$2:$A$9149,$A1219,Observed!$D$2:$D$9149,$D1219)),AVERAGEIFS(Observed!X$2:X$9149,Observed!$A$2:$A$9149,$A1219,Observed!$D$2:$D$9149,$D1219),"")</f>
        <v/>
      </c>
      <c r="Y1219" s="35" t="str">
        <f>IF(ISNUMBER(AVERAGEIFS(Observed!Y$2:Y$9149,Observed!$A$2:$A$9149,$A1219,Observed!$D$2:$D$9149,$D1219)),AVERAGEIFS(Observed!Y$2:Y$9149,Observed!$A$2:$A$9149,$A1219,Observed!$D$2:$D$9149,$D1219),"")</f>
        <v/>
      </c>
      <c r="Z1219" s="22" t="str">
        <f>IF(ISNUMBER(AVERAGEIFS(Observed!Z$2:Z$9149,Observed!$A$2:$A$9149,$A1219,Observed!$D$2:$D$9149,$D1219)),AVERAGEIFS(Observed!Z$2:Z$9149,Observed!$A$2:$A$9149,$A1219,Observed!$D$2:$D$9149,$D1219),"")</f>
        <v/>
      </c>
      <c r="AA1219" s="22" t="str">
        <f>IF(ISNUMBER(AVERAGEIFS(Observed!AA$2:AA$9149,Observed!$A$2:$A$9149,$A1219,Observed!$D$2:$D$9149,$D1219)),AVERAGEIFS(Observed!AA$2:AA$9149,Observed!$A$2:$A$9149,$A1219,Observed!$D$2:$D$9149,$D1219),"")</f>
        <v/>
      </c>
      <c r="AB1219" s="22" t="str">
        <f>IF(ISNUMBER(AVERAGEIFS(Observed!AB$2:AB$9149,Observed!$A$2:$A$9149,$A1219,Observed!$D$2:$D$9149,$D1219)),AVERAGEIFS(Observed!AB$2:AB$9149,Observed!$A$2:$A$9149,$A1219,Observed!$D$2:$D$9149,$D1219),"")</f>
        <v/>
      </c>
      <c r="AC1219" s="22" t="str">
        <f>IF(ISNUMBER(AVERAGEIFS(Observed!AC$2:AC$9149,Observed!$A$2:$A$9149,$A1219,Observed!$D$2:$D$9149,$D1219)),AVERAGEIFS(Observed!AC$2:AC$9149,Observed!$A$2:$A$9149,$A1219,Observed!$D$2:$D$9149,$D1219),"")</f>
        <v/>
      </c>
      <c r="AD1219" s="22" t="str">
        <f>IF(ISNUMBER(AVERAGEIFS(Observed!AD$2:AD$9149,Observed!$A$2:$A$9149,$A1219,Observed!$D$2:$D$9149,$D1219)),AVERAGEIFS(Observed!AD$2:AD$9149,Observed!$A$2:$A$9149,$A1219,Observed!$D$2:$D$9149,$D1219),"")</f>
        <v/>
      </c>
      <c r="AE1219" s="22" t="str">
        <f>IF(ISNUMBER(AVERAGEIFS(Observed!AE$2:AE$9149,Observed!$A$2:$A$9149,$A1219,Observed!$D$2:$D$9149,$D1219)),AVERAGEIFS(Observed!AE$2:AE$9149,Observed!$A$2:$A$9149,$A1219,Observed!$D$2:$D$9149,$D1219),"")</f>
        <v/>
      </c>
      <c r="AF1219" s="22" t="str">
        <f>IF(ISNUMBER(AVERAGEIFS(Observed!AF$2:AF$9149,Observed!$A$2:$A$9149,$A1219,Observed!$D$2:$D$9149,$D1219)),AVERAGEIFS(Observed!AF$2:AF$9149,Observed!$A$2:$A$9149,$A1219,Observed!$D$2:$D$9149,$D1219),"")</f>
        <v/>
      </c>
      <c r="AG1219" s="22" t="str">
        <f>IF(ISNUMBER(AVERAGEIFS(Observed!AG$2:AG$9149,Observed!$A$2:$A$9149,$A1219,Observed!$D$2:$D$9149,$D1219)),AVERAGEIFS(Observed!AG$2:AG$9149,Observed!$A$2:$A$9149,$A1219,Observed!$D$2:$D$9149,$D1219),"")</f>
        <v/>
      </c>
      <c r="AH1219" s="22" t="str">
        <f>IF(ISNUMBER(AVERAGEIFS(Observed!AH$2:AH$9149,Observed!$A$2:$A$9149,$A1219,Observed!$D$2:$D$9149,$D1219)),AVERAGEIFS(Observed!AH$2:AH$9149,Observed!$A$2:$A$9149,$A1219,Observed!$D$2:$D$9149,$D1219),"")</f>
        <v/>
      </c>
      <c r="AI1219" s="22" t="str">
        <f>IF(ISNUMBER(AVERAGEIFS(Observed!AI$2:AI$9149,Observed!$A$2:$A$9149,$A1219,Observed!$D$2:$D$9149,$D1219)),AVERAGEIFS(Observed!AI$2:AI$9149,Observed!$A$2:$A$9149,$A1219,Observed!$D$2:$D$9149,$D1219),"")</f>
        <v/>
      </c>
      <c r="AJ1219" s="22" t="str">
        <f>IF(ISNUMBER(AVERAGEIFS(Observed!AJ$2:AJ$9149,Observed!$A$2:$A$9149,$A1219,Observed!$D$2:$D$9149,$D1219)),AVERAGEIFS(Observed!AJ$2:AJ$9149,Observed!$A$2:$A$9149,$A1219,Observed!$D$2:$D$9149,$D1219),"")</f>
        <v/>
      </c>
      <c r="AK1219" s="22" t="str">
        <f>IF(ISNUMBER(AVERAGEIFS(Observed!AK$2:AK$9149,Observed!$A$2:$A$9149,$A1219,Observed!$D$2:$D$9149,$D1219)),AVERAGEIFS(Observed!AK$2:AK$9149,Observed!$A$2:$A$9149,$A1219,Observed!$D$2:$D$9149,$D1219),"")</f>
        <v/>
      </c>
      <c r="AL1219" s="23" t="str">
        <f>IF(ISNUMBER(AVERAGEIFS(Observed!AL$2:AL$9149,Observed!$A$2:$A$9149,$A1219,Observed!$D$2:$D$9149,$D1219)),AVERAGEIFS(Observed!AL$2:AL$9149,Observed!$A$2:$A$9149,$A1219,Observed!$D$2:$D$9149,$D1219),"")</f>
        <v/>
      </c>
      <c r="AM1219" s="23" t="str">
        <f>IF(ISNUMBER(AVERAGEIFS(Observed!AM$2:AM$9149,Observed!$A$2:$A$9149,$A1219,Observed!$D$2:$D$9149,$D1219)),AVERAGEIFS(Observed!AM$2:AM$9149,Observed!$A$2:$A$9149,$A1219,Observed!$D$2:$D$9149,$D1219),"")</f>
        <v/>
      </c>
      <c r="AN1219" s="22" t="str">
        <f>IF(ISNUMBER(AVERAGEIFS(Observed!AN$2:AN$9149,Observed!$A$2:$A$9149,$A1219,Observed!$D$2:$D$9149,$D1219)),AVERAGEIFS(Observed!AN$2:AN$9149,Observed!$A$2:$A$9149,$A1219,Observed!$D$2:$D$9149,$D1219),"")</f>
        <v/>
      </c>
      <c r="AO1219" s="22" t="str">
        <f>IF(ISNUMBER(AVERAGEIFS(Observed!AO$2:AO$9149,Observed!$A$2:$A$9149,$A1219,Observed!$D$2:$D$9149,$D1219)),AVERAGEIFS(Observed!AO$2:AO$9149,Observed!$A$2:$A$9149,$A1219,Observed!$D$2:$D$9149,$D1219),"")</f>
        <v/>
      </c>
      <c r="AP1219" s="21" t="str">
        <f>IF(ISNUMBER(AVERAGEIFS(Observed!AP$2:AP$9149,Observed!$A$2:$A$9149,$A1219,Observed!$D$2:$D$9149,$D1219)),AVERAGEIFS(Observed!AP$2:AP$9149,Observed!$A$2:$A$9149,$A1219,Observed!$D$2:$D$9149,$D1219),"")</f>
        <v/>
      </c>
      <c r="AQ1219" s="22" t="str">
        <f>IF(ISNUMBER(AVERAGEIFS(Observed!AQ$2:AQ$9149,Observed!$A$2:$A$9149,$A1219,Observed!$D$2:$D$9149,$D1219)),AVERAGEIFS(Observed!AQ$2:AQ$9149,Observed!$A$2:$A$9149,$A1219,Observed!$D$2:$D$9149,$D1219),"")</f>
        <v/>
      </c>
      <c r="AR1219" s="22" t="str">
        <f>IF(ISNUMBER(AVERAGEIFS(Observed!AR$2:AR$9149,Observed!$A$2:$A$9149,$A1219,Observed!$D$2:$D$9149,$D1219)),AVERAGEIFS(Observed!AR$2:AR$9149,Observed!$A$2:$A$9149,$A1219,Observed!$D$2:$D$9149,$D1219),"")</f>
        <v/>
      </c>
      <c r="AS1219" s="22" t="str">
        <f>IF(ISNUMBER(AVERAGEIFS(Observed!AS$2:AS$9149,Observed!$A$2:$A$9149,$A1219,Observed!$D$2:$D$9149,$D1219)),AVERAGEIFS(Observed!AS$2:AS$9149,Observed!$A$2:$A$9149,$A1219,Observed!$D$2:$D$9149,$D1219),"")</f>
        <v/>
      </c>
      <c r="AT1219" s="22" t="str">
        <f>IF(ISNUMBER(AVERAGEIFS(Observed!AT$2:AT$9149,Observed!$A$2:$A$9149,$A1219,Observed!$D$2:$D$9149,$D1219)),AVERAGEIFS(Observed!AT$2:AT$9149,Observed!$A$2:$A$9149,$A1219,Observed!$D$2:$D$9149,$D1219),"")</f>
        <v/>
      </c>
      <c r="AU1219" s="22" t="str">
        <f>IF(ISNUMBER(AVERAGEIFS(Observed!AU$2:AU$9149,Observed!$A$2:$A$9149,$A1219,Observed!$D$2:$D$9149,$D1219)),AVERAGEIFS(Observed!AU$2:AU$9149,Observed!$A$2:$A$9149,$A1219,Observed!$D$2:$D$9149,$D1219),"")</f>
        <v/>
      </c>
      <c r="AV1219" s="2">
        <f>COUNTIFS(Observed!$A$2:$A$9149,$A1219,Observed!$D$2:$D$9149,$D1219)</f>
        <v>5</v>
      </c>
      <c r="AW1219" s="2">
        <f t="shared" si="19"/>
        <v>0</v>
      </c>
    </row>
    <row r="1220" spans="1:49" x14ac:dyDescent="0.25">
      <c r="A1220" t="s">
        <v>157</v>
      </c>
      <c r="B1220" t="s">
        <v>153</v>
      </c>
      <c r="C1220" t="s">
        <v>152</v>
      </c>
      <c r="D1220" s="3">
        <v>41326</v>
      </c>
      <c r="E1220" s="33">
        <v>1</v>
      </c>
      <c r="J1220" t="s">
        <v>150</v>
      </c>
      <c r="K1220" t="s">
        <v>136</v>
      </c>
      <c r="O1220" s="21" t="str">
        <f>IF(ISNUMBER(AVERAGEIFS(Observed!O$2:O$9149,Observed!$A$2:$A$9149,$A1220,Observed!$D$2:$D$9149,$D1220)),AVERAGEIFS(Observed!O$2:O$9149,Observed!$A$2:$A$9149,$A1220,Observed!$D$2:$D$9149,$D1220),"")</f>
        <v/>
      </c>
      <c r="P1220" s="22" t="str">
        <f>IF(ISNUMBER(AVERAGEIFS(Observed!P$2:P$9149,Observed!$A$2:$A$9149,$A1220,Observed!$D$2:$D$9149,$D1220)),AVERAGEIFS(Observed!P$2:P$9149,Observed!$A$2:$A$9149,$A1220,Observed!$D$2:$D$9149,$D1220),"")</f>
        <v/>
      </c>
      <c r="Q1220" s="22">
        <f>IF(ISNUMBER(AVERAGEIFS(Observed!Q$2:Q$9149,Observed!$A$2:$A$9149,$A1220,Observed!$D$2:$D$9149,$D1220)),AVERAGEIFS(Observed!Q$2:Q$9149,Observed!$A$2:$A$9149,$A1220,Observed!$D$2:$D$9149,$D1220),"")</f>
        <v>35.570000000000007</v>
      </c>
      <c r="R1220" s="22">
        <f>IF(ISNUMBER(AVERAGEIFS(Observed!R$2:R$9149,Observed!$A$2:$A$9149,$A1220,Observed!$D$2:$D$9149,$D1220)),AVERAGEIFS(Observed!R$2:R$9149,Observed!$A$2:$A$9149,$A1220,Observed!$D$2:$D$9149,$D1220),"")</f>
        <v>35.570000000000007</v>
      </c>
      <c r="S1220" s="22">
        <f>IF(ISNUMBER(AVERAGEIFS(Observed!S$2:S$9149,Observed!$A$2:$A$9149,$A1220,Observed!$D$2:$D$9149,$D1220)),AVERAGEIFS(Observed!S$2:S$9149,Observed!$A$2:$A$9149,$A1220,Observed!$D$2:$D$9149,$D1220),"")</f>
        <v>1069.6200000000003</v>
      </c>
      <c r="T1220" s="23" t="str">
        <f>IF(ISNUMBER(AVERAGEIFS(Observed!T$2:T$9149,Observed!$A$2:$A$9149,$A1220,Observed!$D$2:$D$9149,$D1220)),AVERAGEIFS(Observed!T$2:T$9149,Observed!$A$2:$A$9149,$A1220,Observed!$D$2:$D$9149,$D1220),"")</f>
        <v/>
      </c>
      <c r="U1220" s="23" t="str">
        <f>IF(ISNUMBER(AVERAGEIFS(Observed!U$2:U$9149,Observed!$A$2:$A$9149,$A1220,Observed!$D$2:$D$9149,$D1220)),AVERAGEIFS(Observed!U$2:U$9149,Observed!$A$2:$A$9149,$A1220,Observed!$D$2:$D$9149,$D1220),"")</f>
        <v/>
      </c>
      <c r="V1220" s="23" t="str">
        <f>IF(ISNUMBER(AVERAGEIFS(Observed!V$2:V$9149,Observed!$A$2:$A$9149,$A1220,Observed!$D$2:$D$9149,$D1220)),AVERAGEIFS(Observed!V$2:V$9149,Observed!$A$2:$A$9149,$A1220,Observed!$D$2:$D$9149,$D1220),"")</f>
        <v/>
      </c>
      <c r="W1220" s="21" t="str">
        <f>IF(ISNUMBER(AVERAGEIFS(Observed!W$2:W$9149,Observed!$A$2:$A$9149,$A1220,Observed!$D$2:$D$9149,$D1220)),AVERAGEIFS(Observed!W$2:W$9149,Observed!$A$2:$A$9149,$A1220,Observed!$D$2:$D$9149,$D1220),"")</f>
        <v/>
      </c>
      <c r="X1220" s="35" t="str">
        <f>IF(ISNUMBER(AVERAGEIFS(Observed!X$2:X$9149,Observed!$A$2:$A$9149,$A1220,Observed!$D$2:$D$9149,$D1220)),AVERAGEIFS(Observed!X$2:X$9149,Observed!$A$2:$A$9149,$A1220,Observed!$D$2:$D$9149,$D1220),"")</f>
        <v/>
      </c>
      <c r="Y1220" s="35" t="str">
        <f>IF(ISNUMBER(AVERAGEIFS(Observed!Y$2:Y$9149,Observed!$A$2:$A$9149,$A1220,Observed!$D$2:$D$9149,$D1220)),AVERAGEIFS(Observed!Y$2:Y$9149,Observed!$A$2:$A$9149,$A1220,Observed!$D$2:$D$9149,$D1220),"")</f>
        <v/>
      </c>
      <c r="Z1220" s="22" t="str">
        <f>IF(ISNUMBER(AVERAGEIFS(Observed!Z$2:Z$9149,Observed!$A$2:$A$9149,$A1220,Observed!$D$2:$D$9149,$D1220)),AVERAGEIFS(Observed!Z$2:Z$9149,Observed!$A$2:$A$9149,$A1220,Observed!$D$2:$D$9149,$D1220),"")</f>
        <v/>
      </c>
      <c r="AA1220" s="22" t="str">
        <f>IF(ISNUMBER(AVERAGEIFS(Observed!AA$2:AA$9149,Observed!$A$2:$A$9149,$A1220,Observed!$D$2:$D$9149,$D1220)),AVERAGEIFS(Observed!AA$2:AA$9149,Observed!$A$2:$A$9149,$A1220,Observed!$D$2:$D$9149,$D1220),"")</f>
        <v/>
      </c>
      <c r="AB1220" s="22" t="str">
        <f>IF(ISNUMBER(AVERAGEIFS(Observed!AB$2:AB$9149,Observed!$A$2:$A$9149,$A1220,Observed!$D$2:$D$9149,$D1220)),AVERAGEIFS(Observed!AB$2:AB$9149,Observed!$A$2:$A$9149,$A1220,Observed!$D$2:$D$9149,$D1220),"")</f>
        <v/>
      </c>
      <c r="AC1220" s="22" t="str">
        <f>IF(ISNUMBER(AVERAGEIFS(Observed!AC$2:AC$9149,Observed!$A$2:$A$9149,$A1220,Observed!$D$2:$D$9149,$D1220)),AVERAGEIFS(Observed!AC$2:AC$9149,Observed!$A$2:$A$9149,$A1220,Observed!$D$2:$D$9149,$D1220),"")</f>
        <v/>
      </c>
      <c r="AD1220" s="22" t="str">
        <f>IF(ISNUMBER(AVERAGEIFS(Observed!AD$2:AD$9149,Observed!$A$2:$A$9149,$A1220,Observed!$D$2:$D$9149,$D1220)),AVERAGEIFS(Observed!AD$2:AD$9149,Observed!$A$2:$A$9149,$A1220,Observed!$D$2:$D$9149,$D1220),"")</f>
        <v/>
      </c>
      <c r="AE1220" s="22" t="str">
        <f>IF(ISNUMBER(AVERAGEIFS(Observed!AE$2:AE$9149,Observed!$A$2:$A$9149,$A1220,Observed!$D$2:$D$9149,$D1220)),AVERAGEIFS(Observed!AE$2:AE$9149,Observed!$A$2:$A$9149,$A1220,Observed!$D$2:$D$9149,$D1220),"")</f>
        <v/>
      </c>
      <c r="AF1220" s="22" t="str">
        <f>IF(ISNUMBER(AVERAGEIFS(Observed!AF$2:AF$9149,Observed!$A$2:$A$9149,$A1220,Observed!$D$2:$D$9149,$D1220)),AVERAGEIFS(Observed!AF$2:AF$9149,Observed!$A$2:$A$9149,$A1220,Observed!$D$2:$D$9149,$D1220),"")</f>
        <v/>
      </c>
      <c r="AG1220" s="22" t="str">
        <f>IF(ISNUMBER(AVERAGEIFS(Observed!AG$2:AG$9149,Observed!$A$2:$A$9149,$A1220,Observed!$D$2:$D$9149,$D1220)),AVERAGEIFS(Observed!AG$2:AG$9149,Observed!$A$2:$A$9149,$A1220,Observed!$D$2:$D$9149,$D1220),"")</f>
        <v/>
      </c>
      <c r="AH1220" s="22" t="str">
        <f>IF(ISNUMBER(AVERAGEIFS(Observed!AH$2:AH$9149,Observed!$A$2:$A$9149,$A1220,Observed!$D$2:$D$9149,$D1220)),AVERAGEIFS(Observed!AH$2:AH$9149,Observed!$A$2:$A$9149,$A1220,Observed!$D$2:$D$9149,$D1220),"")</f>
        <v/>
      </c>
      <c r="AI1220" s="22" t="str">
        <f>IF(ISNUMBER(AVERAGEIFS(Observed!AI$2:AI$9149,Observed!$A$2:$A$9149,$A1220,Observed!$D$2:$D$9149,$D1220)),AVERAGEIFS(Observed!AI$2:AI$9149,Observed!$A$2:$A$9149,$A1220,Observed!$D$2:$D$9149,$D1220),"")</f>
        <v/>
      </c>
      <c r="AJ1220" s="22" t="str">
        <f>IF(ISNUMBER(AVERAGEIFS(Observed!AJ$2:AJ$9149,Observed!$A$2:$A$9149,$A1220,Observed!$D$2:$D$9149,$D1220)),AVERAGEIFS(Observed!AJ$2:AJ$9149,Observed!$A$2:$A$9149,$A1220,Observed!$D$2:$D$9149,$D1220),"")</f>
        <v/>
      </c>
      <c r="AK1220" s="22" t="str">
        <f>IF(ISNUMBER(AVERAGEIFS(Observed!AK$2:AK$9149,Observed!$A$2:$A$9149,$A1220,Observed!$D$2:$D$9149,$D1220)),AVERAGEIFS(Observed!AK$2:AK$9149,Observed!$A$2:$A$9149,$A1220,Observed!$D$2:$D$9149,$D1220),"")</f>
        <v/>
      </c>
      <c r="AL1220" s="23" t="str">
        <f>IF(ISNUMBER(AVERAGEIFS(Observed!AL$2:AL$9149,Observed!$A$2:$A$9149,$A1220,Observed!$D$2:$D$9149,$D1220)),AVERAGEIFS(Observed!AL$2:AL$9149,Observed!$A$2:$A$9149,$A1220,Observed!$D$2:$D$9149,$D1220),"")</f>
        <v/>
      </c>
      <c r="AM1220" s="23" t="str">
        <f>IF(ISNUMBER(AVERAGEIFS(Observed!AM$2:AM$9149,Observed!$A$2:$A$9149,$A1220,Observed!$D$2:$D$9149,$D1220)),AVERAGEIFS(Observed!AM$2:AM$9149,Observed!$A$2:$A$9149,$A1220,Observed!$D$2:$D$9149,$D1220),"")</f>
        <v/>
      </c>
      <c r="AN1220" s="22" t="str">
        <f>IF(ISNUMBER(AVERAGEIFS(Observed!AN$2:AN$9149,Observed!$A$2:$A$9149,$A1220,Observed!$D$2:$D$9149,$D1220)),AVERAGEIFS(Observed!AN$2:AN$9149,Observed!$A$2:$A$9149,$A1220,Observed!$D$2:$D$9149,$D1220),"")</f>
        <v/>
      </c>
      <c r="AO1220" s="22" t="str">
        <f>IF(ISNUMBER(AVERAGEIFS(Observed!AO$2:AO$9149,Observed!$A$2:$A$9149,$A1220,Observed!$D$2:$D$9149,$D1220)),AVERAGEIFS(Observed!AO$2:AO$9149,Observed!$A$2:$A$9149,$A1220,Observed!$D$2:$D$9149,$D1220),"")</f>
        <v/>
      </c>
      <c r="AP1220" s="21" t="str">
        <f>IF(ISNUMBER(AVERAGEIFS(Observed!AP$2:AP$9149,Observed!$A$2:$A$9149,$A1220,Observed!$D$2:$D$9149,$D1220)),AVERAGEIFS(Observed!AP$2:AP$9149,Observed!$A$2:$A$9149,$A1220,Observed!$D$2:$D$9149,$D1220),"")</f>
        <v/>
      </c>
      <c r="AQ1220" s="22" t="str">
        <f>IF(ISNUMBER(AVERAGEIFS(Observed!AQ$2:AQ$9149,Observed!$A$2:$A$9149,$A1220,Observed!$D$2:$D$9149,$D1220)),AVERAGEIFS(Observed!AQ$2:AQ$9149,Observed!$A$2:$A$9149,$A1220,Observed!$D$2:$D$9149,$D1220),"")</f>
        <v/>
      </c>
      <c r="AR1220" s="22" t="str">
        <f>IF(ISNUMBER(AVERAGEIFS(Observed!AR$2:AR$9149,Observed!$A$2:$A$9149,$A1220,Observed!$D$2:$D$9149,$D1220)),AVERAGEIFS(Observed!AR$2:AR$9149,Observed!$A$2:$A$9149,$A1220,Observed!$D$2:$D$9149,$D1220),"")</f>
        <v/>
      </c>
      <c r="AS1220" s="22" t="str">
        <f>IF(ISNUMBER(AVERAGEIFS(Observed!AS$2:AS$9149,Observed!$A$2:$A$9149,$A1220,Observed!$D$2:$D$9149,$D1220)),AVERAGEIFS(Observed!AS$2:AS$9149,Observed!$A$2:$A$9149,$A1220,Observed!$D$2:$D$9149,$D1220),"")</f>
        <v/>
      </c>
      <c r="AT1220" s="22" t="str">
        <f>IF(ISNUMBER(AVERAGEIFS(Observed!AT$2:AT$9149,Observed!$A$2:$A$9149,$A1220,Observed!$D$2:$D$9149,$D1220)),AVERAGEIFS(Observed!AT$2:AT$9149,Observed!$A$2:$A$9149,$A1220,Observed!$D$2:$D$9149,$D1220),"")</f>
        <v/>
      </c>
      <c r="AU1220" s="22" t="str">
        <f>IF(ISNUMBER(AVERAGEIFS(Observed!AU$2:AU$9149,Observed!$A$2:$A$9149,$A1220,Observed!$D$2:$D$9149,$D1220)),AVERAGEIFS(Observed!AU$2:AU$9149,Observed!$A$2:$A$9149,$A1220,Observed!$D$2:$D$9149,$D1220),"")</f>
        <v/>
      </c>
      <c r="AV1220" s="2">
        <f>COUNTIFS(Observed!$A$2:$A$9149,$A1220,Observed!$D$2:$D$9149,$D1220)</f>
        <v>5</v>
      </c>
      <c r="AW1220" s="2">
        <f t="shared" si="19"/>
        <v>3</v>
      </c>
    </row>
    <row r="1221" spans="1:49" x14ac:dyDescent="0.25">
      <c r="A1221" t="s">
        <v>157</v>
      </c>
      <c r="B1221" t="s">
        <v>153</v>
      </c>
      <c r="C1221" t="s">
        <v>152</v>
      </c>
      <c r="D1221" s="3">
        <v>41340</v>
      </c>
      <c r="E1221" s="33">
        <v>1</v>
      </c>
      <c r="J1221" t="s">
        <v>150</v>
      </c>
      <c r="K1221" t="s">
        <v>136</v>
      </c>
      <c r="O1221" s="21" t="str">
        <f>IF(ISNUMBER(AVERAGEIFS(Observed!O$2:O$9149,Observed!$A$2:$A$9149,$A1221,Observed!$D$2:$D$9149,$D1221)),AVERAGEIFS(Observed!O$2:O$9149,Observed!$A$2:$A$9149,$A1221,Observed!$D$2:$D$9149,$D1221),"")</f>
        <v/>
      </c>
      <c r="P1221" s="22" t="str">
        <f>IF(ISNUMBER(AVERAGEIFS(Observed!P$2:P$9149,Observed!$A$2:$A$9149,$A1221,Observed!$D$2:$D$9149,$D1221)),AVERAGEIFS(Observed!P$2:P$9149,Observed!$A$2:$A$9149,$A1221,Observed!$D$2:$D$9149,$D1221),"")</f>
        <v/>
      </c>
      <c r="Q1221" s="22" t="str">
        <f>IF(ISNUMBER(AVERAGEIFS(Observed!Q$2:Q$9149,Observed!$A$2:$A$9149,$A1221,Observed!$D$2:$D$9149,$D1221)),AVERAGEIFS(Observed!Q$2:Q$9149,Observed!$A$2:$A$9149,$A1221,Observed!$D$2:$D$9149,$D1221),"")</f>
        <v/>
      </c>
      <c r="R1221" s="22" t="str">
        <f>IF(ISNUMBER(AVERAGEIFS(Observed!R$2:R$9149,Observed!$A$2:$A$9149,$A1221,Observed!$D$2:$D$9149,$D1221)),AVERAGEIFS(Observed!R$2:R$9149,Observed!$A$2:$A$9149,$A1221,Observed!$D$2:$D$9149,$D1221),"")</f>
        <v/>
      </c>
      <c r="S1221" s="22" t="str">
        <f>IF(ISNUMBER(AVERAGEIFS(Observed!S$2:S$9149,Observed!$A$2:$A$9149,$A1221,Observed!$D$2:$D$9149,$D1221)),AVERAGEIFS(Observed!S$2:S$9149,Observed!$A$2:$A$9149,$A1221,Observed!$D$2:$D$9149,$D1221),"")</f>
        <v/>
      </c>
      <c r="T1221" s="23" t="str">
        <f>IF(ISNUMBER(AVERAGEIFS(Observed!T$2:T$9149,Observed!$A$2:$A$9149,$A1221,Observed!$D$2:$D$9149,$D1221)),AVERAGEIFS(Observed!T$2:T$9149,Observed!$A$2:$A$9149,$A1221,Observed!$D$2:$D$9149,$D1221),"")</f>
        <v/>
      </c>
      <c r="U1221" s="23" t="str">
        <f>IF(ISNUMBER(AVERAGEIFS(Observed!U$2:U$9149,Observed!$A$2:$A$9149,$A1221,Observed!$D$2:$D$9149,$D1221)),AVERAGEIFS(Observed!U$2:U$9149,Observed!$A$2:$A$9149,$A1221,Observed!$D$2:$D$9149,$D1221),"")</f>
        <v/>
      </c>
      <c r="V1221" s="23" t="str">
        <f>IF(ISNUMBER(AVERAGEIFS(Observed!V$2:V$9149,Observed!$A$2:$A$9149,$A1221,Observed!$D$2:$D$9149,$D1221)),AVERAGEIFS(Observed!V$2:V$9149,Observed!$A$2:$A$9149,$A1221,Observed!$D$2:$D$9149,$D1221),"")</f>
        <v/>
      </c>
      <c r="W1221" s="21" t="str">
        <f>IF(ISNUMBER(AVERAGEIFS(Observed!W$2:W$9149,Observed!$A$2:$A$9149,$A1221,Observed!$D$2:$D$9149,$D1221)),AVERAGEIFS(Observed!W$2:W$9149,Observed!$A$2:$A$9149,$A1221,Observed!$D$2:$D$9149,$D1221),"")</f>
        <v/>
      </c>
      <c r="X1221" s="35" t="str">
        <f>IF(ISNUMBER(AVERAGEIFS(Observed!X$2:X$9149,Observed!$A$2:$A$9149,$A1221,Observed!$D$2:$D$9149,$D1221)),AVERAGEIFS(Observed!X$2:X$9149,Observed!$A$2:$A$9149,$A1221,Observed!$D$2:$D$9149,$D1221),"")</f>
        <v/>
      </c>
      <c r="Y1221" s="35" t="str">
        <f>IF(ISNUMBER(AVERAGEIFS(Observed!Y$2:Y$9149,Observed!$A$2:$A$9149,$A1221,Observed!$D$2:$D$9149,$D1221)),AVERAGEIFS(Observed!Y$2:Y$9149,Observed!$A$2:$A$9149,$A1221,Observed!$D$2:$D$9149,$D1221),"")</f>
        <v/>
      </c>
      <c r="Z1221" s="22" t="str">
        <f>IF(ISNUMBER(AVERAGEIFS(Observed!Z$2:Z$9149,Observed!$A$2:$A$9149,$A1221,Observed!$D$2:$D$9149,$D1221)),AVERAGEIFS(Observed!Z$2:Z$9149,Observed!$A$2:$A$9149,$A1221,Observed!$D$2:$D$9149,$D1221),"")</f>
        <v/>
      </c>
      <c r="AA1221" s="22" t="str">
        <f>IF(ISNUMBER(AVERAGEIFS(Observed!AA$2:AA$9149,Observed!$A$2:$A$9149,$A1221,Observed!$D$2:$D$9149,$D1221)),AVERAGEIFS(Observed!AA$2:AA$9149,Observed!$A$2:$A$9149,$A1221,Observed!$D$2:$D$9149,$D1221),"")</f>
        <v/>
      </c>
      <c r="AB1221" s="22" t="str">
        <f>IF(ISNUMBER(AVERAGEIFS(Observed!AB$2:AB$9149,Observed!$A$2:$A$9149,$A1221,Observed!$D$2:$D$9149,$D1221)),AVERAGEIFS(Observed!AB$2:AB$9149,Observed!$A$2:$A$9149,$A1221,Observed!$D$2:$D$9149,$D1221),"")</f>
        <v/>
      </c>
      <c r="AC1221" s="22" t="str">
        <f>IF(ISNUMBER(AVERAGEIFS(Observed!AC$2:AC$9149,Observed!$A$2:$A$9149,$A1221,Observed!$D$2:$D$9149,$D1221)),AVERAGEIFS(Observed!AC$2:AC$9149,Observed!$A$2:$A$9149,$A1221,Observed!$D$2:$D$9149,$D1221),"")</f>
        <v/>
      </c>
      <c r="AD1221" s="22" t="str">
        <f>IF(ISNUMBER(AVERAGEIFS(Observed!AD$2:AD$9149,Observed!$A$2:$A$9149,$A1221,Observed!$D$2:$D$9149,$D1221)),AVERAGEIFS(Observed!AD$2:AD$9149,Observed!$A$2:$A$9149,$A1221,Observed!$D$2:$D$9149,$D1221),"")</f>
        <v/>
      </c>
      <c r="AE1221" s="22" t="str">
        <f>IF(ISNUMBER(AVERAGEIFS(Observed!AE$2:AE$9149,Observed!$A$2:$A$9149,$A1221,Observed!$D$2:$D$9149,$D1221)),AVERAGEIFS(Observed!AE$2:AE$9149,Observed!$A$2:$A$9149,$A1221,Observed!$D$2:$D$9149,$D1221),"")</f>
        <v/>
      </c>
      <c r="AF1221" s="22" t="str">
        <f>IF(ISNUMBER(AVERAGEIFS(Observed!AF$2:AF$9149,Observed!$A$2:$A$9149,$A1221,Observed!$D$2:$D$9149,$D1221)),AVERAGEIFS(Observed!AF$2:AF$9149,Observed!$A$2:$A$9149,$A1221,Observed!$D$2:$D$9149,$D1221),"")</f>
        <v/>
      </c>
      <c r="AG1221" s="22" t="str">
        <f>IF(ISNUMBER(AVERAGEIFS(Observed!AG$2:AG$9149,Observed!$A$2:$A$9149,$A1221,Observed!$D$2:$D$9149,$D1221)),AVERAGEIFS(Observed!AG$2:AG$9149,Observed!$A$2:$A$9149,$A1221,Observed!$D$2:$D$9149,$D1221),"")</f>
        <v/>
      </c>
      <c r="AH1221" s="22" t="str">
        <f>IF(ISNUMBER(AVERAGEIFS(Observed!AH$2:AH$9149,Observed!$A$2:$A$9149,$A1221,Observed!$D$2:$D$9149,$D1221)),AVERAGEIFS(Observed!AH$2:AH$9149,Observed!$A$2:$A$9149,$A1221,Observed!$D$2:$D$9149,$D1221),"")</f>
        <v/>
      </c>
      <c r="AI1221" s="22" t="str">
        <f>IF(ISNUMBER(AVERAGEIFS(Observed!AI$2:AI$9149,Observed!$A$2:$A$9149,$A1221,Observed!$D$2:$D$9149,$D1221)),AVERAGEIFS(Observed!AI$2:AI$9149,Observed!$A$2:$A$9149,$A1221,Observed!$D$2:$D$9149,$D1221),"")</f>
        <v/>
      </c>
      <c r="AJ1221" s="22" t="str">
        <f>IF(ISNUMBER(AVERAGEIFS(Observed!AJ$2:AJ$9149,Observed!$A$2:$A$9149,$A1221,Observed!$D$2:$D$9149,$D1221)),AVERAGEIFS(Observed!AJ$2:AJ$9149,Observed!$A$2:$A$9149,$A1221,Observed!$D$2:$D$9149,$D1221),"")</f>
        <v/>
      </c>
      <c r="AK1221" s="22" t="str">
        <f>IF(ISNUMBER(AVERAGEIFS(Observed!AK$2:AK$9149,Observed!$A$2:$A$9149,$A1221,Observed!$D$2:$D$9149,$D1221)),AVERAGEIFS(Observed!AK$2:AK$9149,Observed!$A$2:$A$9149,$A1221,Observed!$D$2:$D$9149,$D1221),"")</f>
        <v/>
      </c>
      <c r="AL1221" s="23" t="str">
        <f>IF(ISNUMBER(AVERAGEIFS(Observed!AL$2:AL$9149,Observed!$A$2:$A$9149,$A1221,Observed!$D$2:$D$9149,$D1221)),AVERAGEIFS(Observed!AL$2:AL$9149,Observed!$A$2:$A$9149,$A1221,Observed!$D$2:$D$9149,$D1221),"")</f>
        <v/>
      </c>
      <c r="AM1221" s="23" t="str">
        <f>IF(ISNUMBER(AVERAGEIFS(Observed!AM$2:AM$9149,Observed!$A$2:$A$9149,$A1221,Observed!$D$2:$D$9149,$D1221)),AVERAGEIFS(Observed!AM$2:AM$9149,Observed!$A$2:$A$9149,$A1221,Observed!$D$2:$D$9149,$D1221),"")</f>
        <v/>
      </c>
      <c r="AN1221" s="22" t="str">
        <f>IF(ISNUMBER(AVERAGEIFS(Observed!AN$2:AN$9149,Observed!$A$2:$A$9149,$A1221,Observed!$D$2:$D$9149,$D1221)),AVERAGEIFS(Observed!AN$2:AN$9149,Observed!$A$2:$A$9149,$A1221,Observed!$D$2:$D$9149,$D1221),"")</f>
        <v/>
      </c>
      <c r="AO1221" s="22" t="str">
        <f>IF(ISNUMBER(AVERAGEIFS(Observed!AO$2:AO$9149,Observed!$A$2:$A$9149,$A1221,Observed!$D$2:$D$9149,$D1221)),AVERAGEIFS(Observed!AO$2:AO$9149,Observed!$A$2:$A$9149,$A1221,Observed!$D$2:$D$9149,$D1221),"")</f>
        <v/>
      </c>
      <c r="AP1221" s="21" t="str">
        <f>IF(ISNUMBER(AVERAGEIFS(Observed!AP$2:AP$9149,Observed!$A$2:$A$9149,$A1221,Observed!$D$2:$D$9149,$D1221)),AVERAGEIFS(Observed!AP$2:AP$9149,Observed!$A$2:$A$9149,$A1221,Observed!$D$2:$D$9149,$D1221),"")</f>
        <v/>
      </c>
      <c r="AQ1221" s="22" t="str">
        <f>IF(ISNUMBER(AVERAGEIFS(Observed!AQ$2:AQ$9149,Observed!$A$2:$A$9149,$A1221,Observed!$D$2:$D$9149,$D1221)),AVERAGEIFS(Observed!AQ$2:AQ$9149,Observed!$A$2:$A$9149,$A1221,Observed!$D$2:$D$9149,$D1221),"")</f>
        <v/>
      </c>
      <c r="AR1221" s="22" t="str">
        <f>IF(ISNUMBER(AVERAGEIFS(Observed!AR$2:AR$9149,Observed!$A$2:$A$9149,$A1221,Observed!$D$2:$D$9149,$D1221)),AVERAGEIFS(Observed!AR$2:AR$9149,Observed!$A$2:$A$9149,$A1221,Observed!$D$2:$D$9149,$D1221),"")</f>
        <v/>
      </c>
      <c r="AS1221" s="22" t="str">
        <f>IF(ISNUMBER(AVERAGEIFS(Observed!AS$2:AS$9149,Observed!$A$2:$A$9149,$A1221,Observed!$D$2:$D$9149,$D1221)),AVERAGEIFS(Observed!AS$2:AS$9149,Observed!$A$2:$A$9149,$A1221,Observed!$D$2:$D$9149,$D1221),"")</f>
        <v/>
      </c>
      <c r="AT1221" s="22" t="str">
        <f>IF(ISNUMBER(AVERAGEIFS(Observed!AT$2:AT$9149,Observed!$A$2:$A$9149,$A1221,Observed!$D$2:$D$9149,$D1221)),AVERAGEIFS(Observed!AT$2:AT$9149,Observed!$A$2:$A$9149,$A1221,Observed!$D$2:$D$9149,$D1221),"")</f>
        <v/>
      </c>
      <c r="AU1221" s="22" t="str">
        <f>IF(ISNUMBER(AVERAGEIFS(Observed!AU$2:AU$9149,Observed!$A$2:$A$9149,$A1221,Observed!$D$2:$D$9149,$D1221)),AVERAGEIFS(Observed!AU$2:AU$9149,Observed!$A$2:$A$9149,$A1221,Observed!$D$2:$D$9149,$D1221),"")</f>
        <v/>
      </c>
      <c r="AV1221" s="2">
        <f>COUNTIFS(Observed!$A$2:$A$9149,$A1221,Observed!$D$2:$D$9149,$D1221)</f>
        <v>5</v>
      </c>
      <c r="AW1221" s="2">
        <f t="shared" si="19"/>
        <v>0</v>
      </c>
    </row>
    <row r="1222" spans="1:49" x14ac:dyDescent="0.25">
      <c r="A1222" t="s">
        <v>157</v>
      </c>
      <c r="B1222" t="s">
        <v>153</v>
      </c>
      <c r="C1222" t="s">
        <v>152</v>
      </c>
      <c r="D1222" s="3">
        <v>41341</v>
      </c>
      <c r="E1222" s="33">
        <v>1</v>
      </c>
      <c r="J1222" t="s">
        <v>150</v>
      </c>
      <c r="K1222" t="s">
        <v>136</v>
      </c>
      <c r="O1222" s="21" t="str">
        <f>IF(ISNUMBER(AVERAGEIFS(Observed!O$2:O$9149,Observed!$A$2:$A$9149,$A1222,Observed!$D$2:$D$9149,$D1222)),AVERAGEIFS(Observed!O$2:O$9149,Observed!$A$2:$A$9149,$A1222,Observed!$D$2:$D$9149,$D1222),"")</f>
        <v/>
      </c>
      <c r="P1222" s="22" t="str">
        <f>IF(ISNUMBER(AVERAGEIFS(Observed!P$2:P$9149,Observed!$A$2:$A$9149,$A1222,Observed!$D$2:$D$9149,$D1222)),AVERAGEIFS(Observed!P$2:P$9149,Observed!$A$2:$A$9149,$A1222,Observed!$D$2:$D$9149,$D1222),"")</f>
        <v/>
      </c>
      <c r="Q1222" s="22">
        <f>IF(ISNUMBER(AVERAGEIFS(Observed!Q$2:Q$9149,Observed!$A$2:$A$9149,$A1222,Observed!$D$2:$D$9149,$D1222)),AVERAGEIFS(Observed!Q$2:Q$9149,Observed!$A$2:$A$9149,$A1222,Observed!$D$2:$D$9149,$D1222),"")</f>
        <v>47.429999999999993</v>
      </c>
      <c r="R1222" s="22">
        <f>IF(ISNUMBER(AVERAGEIFS(Observed!R$2:R$9149,Observed!$A$2:$A$9149,$A1222,Observed!$D$2:$D$9149,$D1222)),AVERAGEIFS(Observed!R$2:R$9149,Observed!$A$2:$A$9149,$A1222,Observed!$D$2:$D$9149,$D1222),"")</f>
        <v>47.429999999999993</v>
      </c>
      <c r="S1222" s="22">
        <f>IF(ISNUMBER(AVERAGEIFS(Observed!S$2:S$9149,Observed!$A$2:$A$9149,$A1222,Observed!$D$2:$D$9149,$D1222)),AVERAGEIFS(Observed!S$2:S$9149,Observed!$A$2:$A$9149,$A1222,Observed!$D$2:$D$9149,$D1222),"")</f>
        <v>1117.0500000000004</v>
      </c>
      <c r="T1222" s="23" t="str">
        <f>IF(ISNUMBER(AVERAGEIFS(Observed!T$2:T$9149,Observed!$A$2:$A$9149,$A1222,Observed!$D$2:$D$9149,$D1222)),AVERAGEIFS(Observed!T$2:T$9149,Observed!$A$2:$A$9149,$A1222,Observed!$D$2:$D$9149,$D1222),"")</f>
        <v/>
      </c>
      <c r="U1222" s="23" t="str">
        <f>IF(ISNUMBER(AVERAGEIFS(Observed!U$2:U$9149,Observed!$A$2:$A$9149,$A1222,Observed!$D$2:$D$9149,$D1222)),AVERAGEIFS(Observed!U$2:U$9149,Observed!$A$2:$A$9149,$A1222,Observed!$D$2:$D$9149,$D1222),"")</f>
        <v/>
      </c>
      <c r="V1222" s="23" t="str">
        <f>IF(ISNUMBER(AVERAGEIFS(Observed!V$2:V$9149,Observed!$A$2:$A$9149,$A1222,Observed!$D$2:$D$9149,$D1222)),AVERAGEIFS(Observed!V$2:V$9149,Observed!$A$2:$A$9149,$A1222,Observed!$D$2:$D$9149,$D1222),"")</f>
        <v/>
      </c>
      <c r="W1222" s="21" t="str">
        <f>IF(ISNUMBER(AVERAGEIFS(Observed!W$2:W$9149,Observed!$A$2:$A$9149,$A1222,Observed!$D$2:$D$9149,$D1222)),AVERAGEIFS(Observed!W$2:W$9149,Observed!$A$2:$A$9149,$A1222,Observed!$D$2:$D$9149,$D1222),"")</f>
        <v/>
      </c>
      <c r="X1222" s="35" t="str">
        <f>IF(ISNUMBER(AVERAGEIFS(Observed!X$2:X$9149,Observed!$A$2:$A$9149,$A1222,Observed!$D$2:$D$9149,$D1222)),AVERAGEIFS(Observed!X$2:X$9149,Observed!$A$2:$A$9149,$A1222,Observed!$D$2:$D$9149,$D1222),"")</f>
        <v/>
      </c>
      <c r="Y1222" s="35" t="str">
        <f>IF(ISNUMBER(AVERAGEIFS(Observed!Y$2:Y$9149,Observed!$A$2:$A$9149,$A1222,Observed!$D$2:$D$9149,$D1222)),AVERAGEIFS(Observed!Y$2:Y$9149,Observed!$A$2:$A$9149,$A1222,Observed!$D$2:$D$9149,$D1222),"")</f>
        <v/>
      </c>
      <c r="Z1222" s="22" t="str">
        <f>IF(ISNUMBER(AVERAGEIFS(Observed!Z$2:Z$9149,Observed!$A$2:$A$9149,$A1222,Observed!$D$2:$D$9149,$D1222)),AVERAGEIFS(Observed!Z$2:Z$9149,Observed!$A$2:$A$9149,$A1222,Observed!$D$2:$D$9149,$D1222),"")</f>
        <v/>
      </c>
      <c r="AA1222" s="22" t="str">
        <f>IF(ISNUMBER(AVERAGEIFS(Observed!AA$2:AA$9149,Observed!$A$2:$A$9149,$A1222,Observed!$D$2:$D$9149,$D1222)),AVERAGEIFS(Observed!AA$2:AA$9149,Observed!$A$2:$A$9149,$A1222,Observed!$D$2:$D$9149,$D1222),"")</f>
        <v/>
      </c>
      <c r="AB1222" s="22" t="str">
        <f>IF(ISNUMBER(AVERAGEIFS(Observed!AB$2:AB$9149,Observed!$A$2:$A$9149,$A1222,Observed!$D$2:$D$9149,$D1222)),AVERAGEIFS(Observed!AB$2:AB$9149,Observed!$A$2:$A$9149,$A1222,Observed!$D$2:$D$9149,$D1222),"")</f>
        <v/>
      </c>
      <c r="AC1222" s="22" t="str">
        <f>IF(ISNUMBER(AVERAGEIFS(Observed!AC$2:AC$9149,Observed!$A$2:$A$9149,$A1222,Observed!$D$2:$D$9149,$D1222)),AVERAGEIFS(Observed!AC$2:AC$9149,Observed!$A$2:$A$9149,$A1222,Observed!$D$2:$D$9149,$D1222),"")</f>
        <v/>
      </c>
      <c r="AD1222" s="22" t="str">
        <f>IF(ISNUMBER(AVERAGEIFS(Observed!AD$2:AD$9149,Observed!$A$2:$A$9149,$A1222,Observed!$D$2:$D$9149,$D1222)),AVERAGEIFS(Observed!AD$2:AD$9149,Observed!$A$2:$A$9149,$A1222,Observed!$D$2:$D$9149,$D1222),"")</f>
        <v/>
      </c>
      <c r="AE1222" s="22" t="str">
        <f>IF(ISNUMBER(AVERAGEIFS(Observed!AE$2:AE$9149,Observed!$A$2:$A$9149,$A1222,Observed!$D$2:$D$9149,$D1222)),AVERAGEIFS(Observed!AE$2:AE$9149,Observed!$A$2:$A$9149,$A1222,Observed!$D$2:$D$9149,$D1222),"")</f>
        <v/>
      </c>
      <c r="AF1222" s="22" t="str">
        <f>IF(ISNUMBER(AVERAGEIFS(Observed!AF$2:AF$9149,Observed!$A$2:$A$9149,$A1222,Observed!$D$2:$D$9149,$D1222)),AVERAGEIFS(Observed!AF$2:AF$9149,Observed!$A$2:$A$9149,$A1222,Observed!$D$2:$D$9149,$D1222),"")</f>
        <v/>
      </c>
      <c r="AG1222" s="22" t="str">
        <f>IF(ISNUMBER(AVERAGEIFS(Observed!AG$2:AG$9149,Observed!$A$2:$A$9149,$A1222,Observed!$D$2:$D$9149,$D1222)),AVERAGEIFS(Observed!AG$2:AG$9149,Observed!$A$2:$A$9149,$A1222,Observed!$D$2:$D$9149,$D1222),"")</f>
        <v/>
      </c>
      <c r="AH1222" s="22" t="str">
        <f>IF(ISNUMBER(AVERAGEIFS(Observed!AH$2:AH$9149,Observed!$A$2:$A$9149,$A1222,Observed!$D$2:$D$9149,$D1222)),AVERAGEIFS(Observed!AH$2:AH$9149,Observed!$A$2:$A$9149,$A1222,Observed!$D$2:$D$9149,$D1222),"")</f>
        <v/>
      </c>
      <c r="AI1222" s="22" t="str">
        <f>IF(ISNUMBER(AVERAGEIFS(Observed!AI$2:AI$9149,Observed!$A$2:$A$9149,$A1222,Observed!$D$2:$D$9149,$D1222)),AVERAGEIFS(Observed!AI$2:AI$9149,Observed!$A$2:$A$9149,$A1222,Observed!$D$2:$D$9149,$D1222),"")</f>
        <v/>
      </c>
      <c r="AJ1222" s="22" t="str">
        <f>IF(ISNUMBER(AVERAGEIFS(Observed!AJ$2:AJ$9149,Observed!$A$2:$A$9149,$A1222,Observed!$D$2:$D$9149,$D1222)),AVERAGEIFS(Observed!AJ$2:AJ$9149,Observed!$A$2:$A$9149,$A1222,Observed!$D$2:$D$9149,$D1222),"")</f>
        <v/>
      </c>
      <c r="AK1222" s="22" t="str">
        <f>IF(ISNUMBER(AVERAGEIFS(Observed!AK$2:AK$9149,Observed!$A$2:$A$9149,$A1222,Observed!$D$2:$D$9149,$D1222)),AVERAGEIFS(Observed!AK$2:AK$9149,Observed!$A$2:$A$9149,$A1222,Observed!$D$2:$D$9149,$D1222),"")</f>
        <v/>
      </c>
      <c r="AL1222" s="23" t="str">
        <f>IF(ISNUMBER(AVERAGEIFS(Observed!AL$2:AL$9149,Observed!$A$2:$A$9149,$A1222,Observed!$D$2:$D$9149,$D1222)),AVERAGEIFS(Observed!AL$2:AL$9149,Observed!$A$2:$A$9149,$A1222,Observed!$D$2:$D$9149,$D1222),"")</f>
        <v/>
      </c>
      <c r="AM1222" s="23" t="str">
        <f>IF(ISNUMBER(AVERAGEIFS(Observed!AM$2:AM$9149,Observed!$A$2:$A$9149,$A1222,Observed!$D$2:$D$9149,$D1222)),AVERAGEIFS(Observed!AM$2:AM$9149,Observed!$A$2:$A$9149,$A1222,Observed!$D$2:$D$9149,$D1222),"")</f>
        <v/>
      </c>
      <c r="AN1222" s="22" t="str">
        <f>IF(ISNUMBER(AVERAGEIFS(Observed!AN$2:AN$9149,Observed!$A$2:$A$9149,$A1222,Observed!$D$2:$D$9149,$D1222)),AVERAGEIFS(Observed!AN$2:AN$9149,Observed!$A$2:$A$9149,$A1222,Observed!$D$2:$D$9149,$D1222),"")</f>
        <v/>
      </c>
      <c r="AO1222" s="22" t="str">
        <f>IF(ISNUMBER(AVERAGEIFS(Observed!AO$2:AO$9149,Observed!$A$2:$A$9149,$A1222,Observed!$D$2:$D$9149,$D1222)),AVERAGEIFS(Observed!AO$2:AO$9149,Observed!$A$2:$A$9149,$A1222,Observed!$D$2:$D$9149,$D1222),"")</f>
        <v/>
      </c>
      <c r="AP1222" s="21" t="str">
        <f>IF(ISNUMBER(AVERAGEIFS(Observed!AP$2:AP$9149,Observed!$A$2:$A$9149,$A1222,Observed!$D$2:$D$9149,$D1222)),AVERAGEIFS(Observed!AP$2:AP$9149,Observed!$A$2:$A$9149,$A1222,Observed!$D$2:$D$9149,$D1222),"")</f>
        <v/>
      </c>
      <c r="AQ1222" s="22" t="str">
        <f>IF(ISNUMBER(AVERAGEIFS(Observed!AQ$2:AQ$9149,Observed!$A$2:$A$9149,$A1222,Observed!$D$2:$D$9149,$D1222)),AVERAGEIFS(Observed!AQ$2:AQ$9149,Observed!$A$2:$A$9149,$A1222,Observed!$D$2:$D$9149,$D1222),"")</f>
        <v/>
      </c>
      <c r="AR1222" s="22" t="str">
        <f>IF(ISNUMBER(AVERAGEIFS(Observed!AR$2:AR$9149,Observed!$A$2:$A$9149,$A1222,Observed!$D$2:$D$9149,$D1222)),AVERAGEIFS(Observed!AR$2:AR$9149,Observed!$A$2:$A$9149,$A1222,Observed!$D$2:$D$9149,$D1222),"")</f>
        <v/>
      </c>
      <c r="AS1222" s="22" t="str">
        <f>IF(ISNUMBER(AVERAGEIFS(Observed!AS$2:AS$9149,Observed!$A$2:$A$9149,$A1222,Observed!$D$2:$D$9149,$D1222)),AVERAGEIFS(Observed!AS$2:AS$9149,Observed!$A$2:$A$9149,$A1222,Observed!$D$2:$D$9149,$D1222),"")</f>
        <v/>
      </c>
      <c r="AT1222" s="22" t="str">
        <f>IF(ISNUMBER(AVERAGEIFS(Observed!AT$2:AT$9149,Observed!$A$2:$A$9149,$A1222,Observed!$D$2:$D$9149,$D1222)),AVERAGEIFS(Observed!AT$2:AT$9149,Observed!$A$2:$A$9149,$A1222,Observed!$D$2:$D$9149,$D1222),"")</f>
        <v/>
      </c>
      <c r="AU1222" s="22" t="str">
        <f>IF(ISNUMBER(AVERAGEIFS(Observed!AU$2:AU$9149,Observed!$A$2:$A$9149,$A1222,Observed!$D$2:$D$9149,$D1222)),AVERAGEIFS(Observed!AU$2:AU$9149,Observed!$A$2:$A$9149,$A1222,Observed!$D$2:$D$9149,$D1222),"")</f>
        <v/>
      </c>
      <c r="AV1222" s="2">
        <f>COUNTIFS(Observed!$A$2:$A$9149,$A1222,Observed!$D$2:$D$9149,$D1222)</f>
        <v>5</v>
      </c>
      <c r="AW1222" s="2">
        <f t="shared" si="19"/>
        <v>3</v>
      </c>
    </row>
    <row r="1223" spans="1:49" x14ac:dyDescent="0.25">
      <c r="A1223" t="s">
        <v>157</v>
      </c>
      <c r="B1223" t="s">
        <v>153</v>
      </c>
      <c r="C1223" t="s">
        <v>152</v>
      </c>
      <c r="D1223" s="3">
        <v>41367</v>
      </c>
      <c r="E1223" s="33">
        <v>1</v>
      </c>
      <c r="J1223" t="s">
        <v>150</v>
      </c>
      <c r="K1223" t="s">
        <v>136</v>
      </c>
      <c r="O1223" s="21" t="str">
        <f>IF(ISNUMBER(AVERAGEIFS(Observed!O$2:O$9149,Observed!$A$2:$A$9149,$A1223,Observed!$D$2:$D$9149,$D1223)),AVERAGEIFS(Observed!O$2:O$9149,Observed!$A$2:$A$9149,$A1223,Observed!$D$2:$D$9149,$D1223),"")</f>
        <v/>
      </c>
      <c r="P1223" s="22" t="str">
        <f>IF(ISNUMBER(AVERAGEIFS(Observed!P$2:P$9149,Observed!$A$2:$A$9149,$A1223,Observed!$D$2:$D$9149,$D1223)),AVERAGEIFS(Observed!P$2:P$9149,Observed!$A$2:$A$9149,$A1223,Observed!$D$2:$D$9149,$D1223),"")</f>
        <v/>
      </c>
      <c r="Q1223" s="22" t="str">
        <f>IF(ISNUMBER(AVERAGEIFS(Observed!Q$2:Q$9149,Observed!$A$2:$A$9149,$A1223,Observed!$D$2:$D$9149,$D1223)),AVERAGEIFS(Observed!Q$2:Q$9149,Observed!$A$2:$A$9149,$A1223,Observed!$D$2:$D$9149,$D1223),"")</f>
        <v/>
      </c>
      <c r="R1223" s="22" t="str">
        <f>IF(ISNUMBER(AVERAGEIFS(Observed!R$2:R$9149,Observed!$A$2:$A$9149,$A1223,Observed!$D$2:$D$9149,$D1223)),AVERAGEIFS(Observed!R$2:R$9149,Observed!$A$2:$A$9149,$A1223,Observed!$D$2:$D$9149,$D1223),"")</f>
        <v/>
      </c>
      <c r="S1223" s="22" t="str">
        <f>IF(ISNUMBER(AVERAGEIFS(Observed!S$2:S$9149,Observed!$A$2:$A$9149,$A1223,Observed!$D$2:$D$9149,$D1223)),AVERAGEIFS(Observed!S$2:S$9149,Observed!$A$2:$A$9149,$A1223,Observed!$D$2:$D$9149,$D1223),"")</f>
        <v/>
      </c>
      <c r="T1223" s="23" t="str">
        <f>IF(ISNUMBER(AVERAGEIFS(Observed!T$2:T$9149,Observed!$A$2:$A$9149,$A1223,Observed!$D$2:$D$9149,$D1223)),AVERAGEIFS(Observed!T$2:T$9149,Observed!$A$2:$A$9149,$A1223,Observed!$D$2:$D$9149,$D1223),"")</f>
        <v/>
      </c>
      <c r="U1223" s="23" t="str">
        <f>IF(ISNUMBER(AVERAGEIFS(Observed!U$2:U$9149,Observed!$A$2:$A$9149,$A1223,Observed!$D$2:$D$9149,$D1223)),AVERAGEIFS(Observed!U$2:U$9149,Observed!$A$2:$A$9149,$A1223,Observed!$D$2:$D$9149,$D1223),"")</f>
        <v/>
      </c>
      <c r="V1223" s="23" t="str">
        <f>IF(ISNUMBER(AVERAGEIFS(Observed!V$2:V$9149,Observed!$A$2:$A$9149,$A1223,Observed!$D$2:$D$9149,$D1223)),AVERAGEIFS(Observed!V$2:V$9149,Observed!$A$2:$A$9149,$A1223,Observed!$D$2:$D$9149,$D1223),"")</f>
        <v/>
      </c>
      <c r="W1223" s="21" t="str">
        <f>IF(ISNUMBER(AVERAGEIFS(Observed!W$2:W$9149,Observed!$A$2:$A$9149,$A1223,Observed!$D$2:$D$9149,$D1223)),AVERAGEIFS(Observed!W$2:W$9149,Observed!$A$2:$A$9149,$A1223,Observed!$D$2:$D$9149,$D1223),"")</f>
        <v/>
      </c>
      <c r="X1223" s="35" t="str">
        <f>IF(ISNUMBER(AVERAGEIFS(Observed!X$2:X$9149,Observed!$A$2:$A$9149,$A1223,Observed!$D$2:$D$9149,$D1223)),AVERAGEIFS(Observed!X$2:X$9149,Observed!$A$2:$A$9149,$A1223,Observed!$D$2:$D$9149,$D1223),"")</f>
        <v/>
      </c>
      <c r="Y1223" s="35" t="str">
        <f>IF(ISNUMBER(AVERAGEIFS(Observed!Y$2:Y$9149,Observed!$A$2:$A$9149,$A1223,Observed!$D$2:$D$9149,$D1223)),AVERAGEIFS(Observed!Y$2:Y$9149,Observed!$A$2:$A$9149,$A1223,Observed!$D$2:$D$9149,$D1223),"")</f>
        <v/>
      </c>
      <c r="Z1223" s="22" t="str">
        <f>IF(ISNUMBER(AVERAGEIFS(Observed!Z$2:Z$9149,Observed!$A$2:$A$9149,$A1223,Observed!$D$2:$D$9149,$D1223)),AVERAGEIFS(Observed!Z$2:Z$9149,Observed!$A$2:$A$9149,$A1223,Observed!$D$2:$D$9149,$D1223),"")</f>
        <v/>
      </c>
      <c r="AA1223" s="22" t="str">
        <f>IF(ISNUMBER(AVERAGEIFS(Observed!AA$2:AA$9149,Observed!$A$2:$A$9149,$A1223,Observed!$D$2:$D$9149,$D1223)),AVERAGEIFS(Observed!AA$2:AA$9149,Observed!$A$2:$A$9149,$A1223,Observed!$D$2:$D$9149,$D1223),"")</f>
        <v/>
      </c>
      <c r="AB1223" s="22" t="str">
        <f>IF(ISNUMBER(AVERAGEIFS(Observed!AB$2:AB$9149,Observed!$A$2:$A$9149,$A1223,Observed!$D$2:$D$9149,$D1223)),AVERAGEIFS(Observed!AB$2:AB$9149,Observed!$A$2:$A$9149,$A1223,Observed!$D$2:$D$9149,$D1223),"")</f>
        <v/>
      </c>
      <c r="AC1223" s="22" t="str">
        <f>IF(ISNUMBER(AVERAGEIFS(Observed!AC$2:AC$9149,Observed!$A$2:$A$9149,$A1223,Observed!$D$2:$D$9149,$D1223)),AVERAGEIFS(Observed!AC$2:AC$9149,Observed!$A$2:$A$9149,$A1223,Observed!$D$2:$D$9149,$D1223),"")</f>
        <v/>
      </c>
      <c r="AD1223" s="22" t="str">
        <f>IF(ISNUMBER(AVERAGEIFS(Observed!AD$2:AD$9149,Observed!$A$2:$A$9149,$A1223,Observed!$D$2:$D$9149,$D1223)),AVERAGEIFS(Observed!AD$2:AD$9149,Observed!$A$2:$A$9149,$A1223,Observed!$D$2:$D$9149,$D1223),"")</f>
        <v/>
      </c>
      <c r="AE1223" s="22" t="str">
        <f>IF(ISNUMBER(AVERAGEIFS(Observed!AE$2:AE$9149,Observed!$A$2:$A$9149,$A1223,Observed!$D$2:$D$9149,$D1223)),AVERAGEIFS(Observed!AE$2:AE$9149,Observed!$A$2:$A$9149,$A1223,Observed!$D$2:$D$9149,$D1223),"")</f>
        <v/>
      </c>
      <c r="AF1223" s="22" t="str">
        <f>IF(ISNUMBER(AVERAGEIFS(Observed!AF$2:AF$9149,Observed!$A$2:$A$9149,$A1223,Observed!$D$2:$D$9149,$D1223)),AVERAGEIFS(Observed!AF$2:AF$9149,Observed!$A$2:$A$9149,$A1223,Observed!$D$2:$D$9149,$D1223),"")</f>
        <v/>
      </c>
      <c r="AG1223" s="22" t="str">
        <f>IF(ISNUMBER(AVERAGEIFS(Observed!AG$2:AG$9149,Observed!$A$2:$A$9149,$A1223,Observed!$D$2:$D$9149,$D1223)),AVERAGEIFS(Observed!AG$2:AG$9149,Observed!$A$2:$A$9149,$A1223,Observed!$D$2:$D$9149,$D1223),"")</f>
        <v/>
      </c>
      <c r="AH1223" s="22" t="str">
        <f>IF(ISNUMBER(AVERAGEIFS(Observed!AH$2:AH$9149,Observed!$A$2:$A$9149,$A1223,Observed!$D$2:$D$9149,$D1223)),AVERAGEIFS(Observed!AH$2:AH$9149,Observed!$A$2:$A$9149,$A1223,Observed!$D$2:$D$9149,$D1223),"")</f>
        <v/>
      </c>
      <c r="AI1223" s="22" t="str">
        <f>IF(ISNUMBER(AVERAGEIFS(Observed!AI$2:AI$9149,Observed!$A$2:$A$9149,$A1223,Observed!$D$2:$D$9149,$D1223)),AVERAGEIFS(Observed!AI$2:AI$9149,Observed!$A$2:$A$9149,$A1223,Observed!$D$2:$D$9149,$D1223),"")</f>
        <v/>
      </c>
      <c r="AJ1223" s="22" t="str">
        <f>IF(ISNUMBER(AVERAGEIFS(Observed!AJ$2:AJ$9149,Observed!$A$2:$A$9149,$A1223,Observed!$D$2:$D$9149,$D1223)),AVERAGEIFS(Observed!AJ$2:AJ$9149,Observed!$A$2:$A$9149,$A1223,Observed!$D$2:$D$9149,$D1223),"")</f>
        <v/>
      </c>
      <c r="AK1223" s="22" t="str">
        <f>IF(ISNUMBER(AVERAGEIFS(Observed!AK$2:AK$9149,Observed!$A$2:$A$9149,$A1223,Observed!$D$2:$D$9149,$D1223)),AVERAGEIFS(Observed!AK$2:AK$9149,Observed!$A$2:$A$9149,$A1223,Observed!$D$2:$D$9149,$D1223),"")</f>
        <v/>
      </c>
      <c r="AL1223" s="23" t="str">
        <f>IF(ISNUMBER(AVERAGEIFS(Observed!AL$2:AL$9149,Observed!$A$2:$A$9149,$A1223,Observed!$D$2:$D$9149,$D1223)),AVERAGEIFS(Observed!AL$2:AL$9149,Observed!$A$2:$A$9149,$A1223,Observed!$D$2:$D$9149,$D1223),"")</f>
        <v/>
      </c>
      <c r="AM1223" s="23" t="str">
        <f>IF(ISNUMBER(AVERAGEIFS(Observed!AM$2:AM$9149,Observed!$A$2:$A$9149,$A1223,Observed!$D$2:$D$9149,$D1223)),AVERAGEIFS(Observed!AM$2:AM$9149,Observed!$A$2:$A$9149,$A1223,Observed!$D$2:$D$9149,$D1223),"")</f>
        <v/>
      </c>
      <c r="AN1223" s="22" t="str">
        <f>IF(ISNUMBER(AVERAGEIFS(Observed!AN$2:AN$9149,Observed!$A$2:$A$9149,$A1223,Observed!$D$2:$D$9149,$D1223)),AVERAGEIFS(Observed!AN$2:AN$9149,Observed!$A$2:$A$9149,$A1223,Observed!$D$2:$D$9149,$D1223),"")</f>
        <v/>
      </c>
      <c r="AO1223" s="22" t="str">
        <f>IF(ISNUMBER(AVERAGEIFS(Observed!AO$2:AO$9149,Observed!$A$2:$A$9149,$A1223,Observed!$D$2:$D$9149,$D1223)),AVERAGEIFS(Observed!AO$2:AO$9149,Observed!$A$2:$A$9149,$A1223,Observed!$D$2:$D$9149,$D1223),"")</f>
        <v/>
      </c>
      <c r="AP1223" s="21" t="str">
        <f>IF(ISNUMBER(AVERAGEIFS(Observed!AP$2:AP$9149,Observed!$A$2:$A$9149,$A1223,Observed!$D$2:$D$9149,$D1223)),AVERAGEIFS(Observed!AP$2:AP$9149,Observed!$A$2:$A$9149,$A1223,Observed!$D$2:$D$9149,$D1223),"")</f>
        <v/>
      </c>
      <c r="AQ1223" s="22" t="str">
        <f>IF(ISNUMBER(AVERAGEIFS(Observed!AQ$2:AQ$9149,Observed!$A$2:$A$9149,$A1223,Observed!$D$2:$D$9149,$D1223)),AVERAGEIFS(Observed!AQ$2:AQ$9149,Observed!$A$2:$A$9149,$A1223,Observed!$D$2:$D$9149,$D1223),"")</f>
        <v/>
      </c>
      <c r="AR1223" s="22" t="str">
        <f>IF(ISNUMBER(AVERAGEIFS(Observed!AR$2:AR$9149,Observed!$A$2:$A$9149,$A1223,Observed!$D$2:$D$9149,$D1223)),AVERAGEIFS(Observed!AR$2:AR$9149,Observed!$A$2:$A$9149,$A1223,Observed!$D$2:$D$9149,$D1223),"")</f>
        <v/>
      </c>
      <c r="AS1223" s="22" t="str">
        <f>IF(ISNUMBER(AVERAGEIFS(Observed!AS$2:AS$9149,Observed!$A$2:$A$9149,$A1223,Observed!$D$2:$D$9149,$D1223)),AVERAGEIFS(Observed!AS$2:AS$9149,Observed!$A$2:$A$9149,$A1223,Observed!$D$2:$D$9149,$D1223),"")</f>
        <v/>
      </c>
      <c r="AT1223" s="22" t="str">
        <f>IF(ISNUMBER(AVERAGEIFS(Observed!AT$2:AT$9149,Observed!$A$2:$A$9149,$A1223,Observed!$D$2:$D$9149,$D1223)),AVERAGEIFS(Observed!AT$2:AT$9149,Observed!$A$2:$A$9149,$A1223,Observed!$D$2:$D$9149,$D1223),"")</f>
        <v/>
      </c>
      <c r="AU1223" s="22" t="str">
        <f>IF(ISNUMBER(AVERAGEIFS(Observed!AU$2:AU$9149,Observed!$A$2:$A$9149,$A1223,Observed!$D$2:$D$9149,$D1223)),AVERAGEIFS(Observed!AU$2:AU$9149,Observed!$A$2:$A$9149,$A1223,Observed!$D$2:$D$9149,$D1223),"")</f>
        <v/>
      </c>
      <c r="AV1223" s="2">
        <f>COUNTIFS(Observed!$A$2:$A$9149,$A1223,Observed!$D$2:$D$9149,$D1223)</f>
        <v>5</v>
      </c>
      <c r="AW1223" s="2">
        <f t="shared" si="19"/>
        <v>0</v>
      </c>
    </row>
    <row r="1224" spans="1:49" x14ac:dyDescent="0.25">
      <c r="A1224" t="s">
        <v>157</v>
      </c>
      <c r="B1224" t="s">
        <v>153</v>
      </c>
      <c r="C1224" t="s">
        <v>152</v>
      </c>
      <c r="D1224" s="3">
        <v>41368</v>
      </c>
      <c r="E1224" s="33">
        <v>1</v>
      </c>
      <c r="J1224" t="s">
        <v>150</v>
      </c>
      <c r="K1224" t="s">
        <v>136</v>
      </c>
      <c r="O1224" s="21" t="str">
        <f>IF(ISNUMBER(AVERAGEIFS(Observed!O$2:O$9149,Observed!$A$2:$A$9149,$A1224,Observed!$D$2:$D$9149,$D1224)),AVERAGEIFS(Observed!O$2:O$9149,Observed!$A$2:$A$9149,$A1224,Observed!$D$2:$D$9149,$D1224),"")</f>
        <v/>
      </c>
      <c r="P1224" s="22" t="str">
        <f>IF(ISNUMBER(AVERAGEIFS(Observed!P$2:P$9149,Observed!$A$2:$A$9149,$A1224,Observed!$D$2:$D$9149,$D1224)),AVERAGEIFS(Observed!P$2:P$9149,Observed!$A$2:$A$9149,$A1224,Observed!$D$2:$D$9149,$D1224),"")</f>
        <v/>
      </c>
      <c r="Q1224" s="22">
        <f>IF(ISNUMBER(AVERAGEIFS(Observed!Q$2:Q$9149,Observed!$A$2:$A$9149,$A1224,Observed!$D$2:$D$9149,$D1224)),AVERAGEIFS(Observed!Q$2:Q$9149,Observed!$A$2:$A$9149,$A1224,Observed!$D$2:$D$9149,$D1224),"")</f>
        <v>82.8</v>
      </c>
      <c r="R1224" s="22">
        <f>IF(ISNUMBER(AVERAGEIFS(Observed!R$2:R$9149,Observed!$A$2:$A$9149,$A1224,Observed!$D$2:$D$9149,$D1224)),AVERAGEIFS(Observed!R$2:R$9149,Observed!$A$2:$A$9149,$A1224,Observed!$D$2:$D$9149,$D1224),"")</f>
        <v>82.8</v>
      </c>
      <c r="S1224" s="22">
        <f>IF(ISNUMBER(AVERAGEIFS(Observed!S$2:S$9149,Observed!$A$2:$A$9149,$A1224,Observed!$D$2:$D$9149,$D1224)),AVERAGEIFS(Observed!S$2:S$9149,Observed!$A$2:$A$9149,$A1224,Observed!$D$2:$D$9149,$D1224),"")</f>
        <v>1199.8499999999999</v>
      </c>
      <c r="T1224" s="23" t="str">
        <f>IF(ISNUMBER(AVERAGEIFS(Observed!T$2:T$9149,Observed!$A$2:$A$9149,$A1224,Observed!$D$2:$D$9149,$D1224)),AVERAGEIFS(Observed!T$2:T$9149,Observed!$A$2:$A$9149,$A1224,Observed!$D$2:$D$9149,$D1224),"")</f>
        <v/>
      </c>
      <c r="U1224" s="23" t="str">
        <f>IF(ISNUMBER(AVERAGEIFS(Observed!U$2:U$9149,Observed!$A$2:$A$9149,$A1224,Observed!$D$2:$D$9149,$D1224)),AVERAGEIFS(Observed!U$2:U$9149,Observed!$A$2:$A$9149,$A1224,Observed!$D$2:$D$9149,$D1224),"")</f>
        <v/>
      </c>
      <c r="V1224" s="23" t="str">
        <f>IF(ISNUMBER(AVERAGEIFS(Observed!V$2:V$9149,Observed!$A$2:$A$9149,$A1224,Observed!$D$2:$D$9149,$D1224)),AVERAGEIFS(Observed!V$2:V$9149,Observed!$A$2:$A$9149,$A1224,Observed!$D$2:$D$9149,$D1224),"")</f>
        <v/>
      </c>
      <c r="W1224" s="21" t="str">
        <f>IF(ISNUMBER(AVERAGEIFS(Observed!W$2:W$9149,Observed!$A$2:$A$9149,$A1224,Observed!$D$2:$D$9149,$D1224)),AVERAGEIFS(Observed!W$2:W$9149,Observed!$A$2:$A$9149,$A1224,Observed!$D$2:$D$9149,$D1224),"")</f>
        <v/>
      </c>
      <c r="X1224" s="35" t="str">
        <f>IF(ISNUMBER(AVERAGEIFS(Observed!X$2:X$9149,Observed!$A$2:$A$9149,$A1224,Observed!$D$2:$D$9149,$D1224)),AVERAGEIFS(Observed!X$2:X$9149,Observed!$A$2:$A$9149,$A1224,Observed!$D$2:$D$9149,$D1224),"")</f>
        <v/>
      </c>
      <c r="Y1224" s="35" t="str">
        <f>IF(ISNUMBER(AVERAGEIFS(Observed!Y$2:Y$9149,Observed!$A$2:$A$9149,$A1224,Observed!$D$2:$D$9149,$D1224)),AVERAGEIFS(Observed!Y$2:Y$9149,Observed!$A$2:$A$9149,$A1224,Observed!$D$2:$D$9149,$D1224),"")</f>
        <v/>
      </c>
      <c r="Z1224" s="22" t="str">
        <f>IF(ISNUMBER(AVERAGEIFS(Observed!Z$2:Z$9149,Observed!$A$2:$A$9149,$A1224,Observed!$D$2:$D$9149,$D1224)),AVERAGEIFS(Observed!Z$2:Z$9149,Observed!$A$2:$A$9149,$A1224,Observed!$D$2:$D$9149,$D1224),"")</f>
        <v/>
      </c>
      <c r="AA1224" s="22" t="str">
        <f>IF(ISNUMBER(AVERAGEIFS(Observed!AA$2:AA$9149,Observed!$A$2:$A$9149,$A1224,Observed!$D$2:$D$9149,$D1224)),AVERAGEIFS(Observed!AA$2:AA$9149,Observed!$A$2:$A$9149,$A1224,Observed!$D$2:$D$9149,$D1224),"")</f>
        <v/>
      </c>
      <c r="AB1224" s="22" t="str">
        <f>IF(ISNUMBER(AVERAGEIFS(Observed!AB$2:AB$9149,Observed!$A$2:$A$9149,$A1224,Observed!$D$2:$D$9149,$D1224)),AVERAGEIFS(Observed!AB$2:AB$9149,Observed!$A$2:$A$9149,$A1224,Observed!$D$2:$D$9149,$D1224),"")</f>
        <v/>
      </c>
      <c r="AC1224" s="22" t="str">
        <f>IF(ISNUMBER(AVERAGEIFS(Observed!AC$2:AC$9149,Observed!$A$2:$A$9149,$A1224,Observed!$D$2:$D$9149,$D1224)),AVERAGEIFS(Observed!AC$2:AC$9149,Observed!$A$2:$A$9149,$A1224,Observed!$D$2:$D$9149,$D1224),"")</f>
        <v/>
      </c>
      <c r="AD1224" s="22" t="str">
        <f>IF(ISNUMBER(AVERAGEIFS(Observed!AD$2:AD$9149,Observed!$A$2:$A$9149,$A1224,Observed!$D$2:$D$9149,$D1224)),AVERAGEIFS(Observed!AD$2:AD$9149,Observed!$A$2:$A$9149,$A1224,Observed!$D$2:$D$9149,$D1224),"")</f>
        <v/>
      </c>
      <c r="AE1224" s="22" t="str">
        <f>IF(ISNUMBER(AVERAGEIFS(Observed!AE$2:AE$9149,Observed!$A$2:$A$9149,$A1224,Observed!$D$2:$D$9149,$D1224)),AVERAGEIFS(Observed!AE$2:AE$9149,Observed!$A$2:$A$9149,$A1224,Observed!$D$2:$D$9149,$D1224),"")</f>
        <v/>
      </c>
      <c r="AF1224" s="22" t="str">
        <f>IF(ISNUMBER(AVERAGEIFS(Observed!AF$2:AF$9149,Observed!$A$2:$A$9149,$A1224,Observed!$D$2:$D$9149,$D1224)),AVERAGEIFS(Observed!AF$2:AF$9149,Observed!$A$2:$A$9149,$A1224,Observed!$D$2:$D$9149,$D1224),"")</f>
        <v/>
      </c>
      <c r="AG1224" s="22" t="str">
        <f>IF(ISNUMBER(AVERAGEIFS(Observed!AG$2:AG$9149,Observed!$A$2:$A$9149,$A1224,Observed!$D$2:$D$9149,$D1224)),AVERAGEIFS(Observed!AG$2:AG$9149,Observed!$A$2:$A$9149,$A1224,Observed!$D$2:$D$9149,$D1224),"")</f>
        <v/>
      </c>
      <c r="AH1224" s="22" t="str">
        <f>IF(ISNUMBER(AVERAGEIFS(Observed!AH$2:AH$9149,Observed!$A$2:$A$9149,$A1224,Observed!$D$2:$D$9149,$D1224)),AVERAGEIFS(Observed!AH$2:AH$9149,Observed!$A$2:$A$9149,$A1224,Observed!$D$2:$D$9149,$D1224),"")</f>
        <v/>
      </c>
      <c r="AI1224" s="22" t="str">
        <f>IF(ISNUMBER(AVERAGEIFS(Observed!AI$2:AI$9149,Observed!$A$2:$A$9149,$A1224,Observed!$D$2:$D$9149,$D1224)),AVERAGEIFS(Observed!AI$2:AI$9149,Observed!$A$2:$A$9149,$A1224,Observed!$D$2:$D$9149,$D1224),"")</f>
        <v/>
      </c>
      <c r="AJ1224" s="22" t="str">
        <f>IF(ISNUMBER(AVERAGEIFS(Observed!AJ$2:AJ$9149,Observed!$A$2:$A$9149,$A1224,Observed!$D$2:$D$9149,$D1224)),AVERAGEIFS(Observed!AJ$2:AJ$9149,Observed!$A$2:$A$9149,$A1224,Observed!$D$2:$D$9149,$D1224),"")</f>
        <v/>
      </c>
      <c r="AK1224" s="22" t="str">
        <f>IF(ISNUMBER(AVERAGEIFS(Observed!AK$2:AK$9149,Observed!$A$2:$A$9149,$A1224,Observed!$D$2:$D$9149,$D1224)),AVERAGEIFS(Observed!AK$2:AK$9149,Observed!$A$2:$A$9149,$A1224,Observed!$D$2:$D$9149,$D1224),"")</f>
        <v/>
      </c>
      <c r="AL1224" s="23" t="str">
        <f>IF(ISNUMBER(AVERAGEIFS(Observed!AL$2:AL$9149,Observed!$A$2:$A$9149,$A1224,Observed!$D$2:$D$9149,$D1224)),AVERAGEIFS(Observed!AL$2:AL$9149,Observed!$A$2:$A$9149,$A1224,Observed!$D$2:$D$9149,$D1224),"")</f>
        <v/>
      </c>
      <c r="AM1224" s="23" t="str">
        <f>IF(ISNUMBER(AVERAGEIFS(Observed!AM$2:AM$9149,Observed!$A$2:$A$9149,$A1224,Observed!$D$2:$D$9149,$D1224)),AVERAGEIFS(Observed!AM$2:AM$9149,Observed!$A$2:$A$9149,$A1224,Observed!$D$2:$D$9149,$D1224),"")</f>
        <v/>
      </c>
      <c r="AN1224" s="22" t="str">
        <f>IF(ISNUMBER(AVERAGEIFS(Observed!AN$2:AN$9149,Observed!$A$2:$A$9149,$A1224,Observed!$D$2:$D$9149,$D1224)),AVERAGEIFS(Observed!AN$2:AN$9149,Observed!$A$2:$A$9149,$A1224,Observed!$D$2:$D$9149,$D1224),"")</f>
        <v/>
      </c>
      <c r="AO1224" s="22" t="str">
        <f>IF(ISNUMBER(AVERAGEIFS(Observed!AO$2:AO$9149,Observed!$A$2:$A$9149,$A1224,Observed!$D$2:$D$9149,$D1224)),AVERAGEIFS(Observed!AO$2:AO$9149,Observed!$A$2:$A$9149,$A1224,Observed!$D$2:$D$9149,$D1224),"")</f>
        <v/>
      </c>
      <c r="AP1224" s="21" t="str">
        <f>IF(ISNUMBER(AVERAGEIFS(Observed!AP$2:AP$9149,Observed!$A$2:$A$9149,$A1224,Observed!$D$2:$D$9149,$D1224)),AVERAGEIFS(Observed!AP$2:AP$9149,Observed!$A$2:$A$9149,$A1224,Observed!$D$2:$D$9149,$D1224),"")</f>
        <v/>
      </c>
      <c r="AQ1224" s="22" t="str">
        <f>IF(ISNUMBER(AVERAGEIFS(Observed!AQ$2:AQ$9149,Observed!$A$2:$A$9149,$A1224,Observed!$D$2:$D$9149,$D1224)),AVERAGEIFS(Observed!AQ$2:AQ$9149,Observed!$A$2:$A$9149,$A1224,Observed!$D$2:$D$9149,$D1224),"")</f>
        <v/>
      </c>
      <c r="AR1224" s="22" t="str">
        <f>IF(ISNUMBER(AVERAGEIFS(Observed!AR$2:AR$9149,Observed!$A$2:$A$9149,$A1224,Observed!$D$2:$D$9149,$D1224)),AVERAGEIFS(Observed!AR$2:AR$9149,Observed!$A$2:$A$9149,$A1224,Observed!$D$2:$D$9149,$D1224),"")</f>
        <v/>
      </c>
      <c r="AS1224" s="22" t="str">
        <f>IF(ISNUMBER(AVERAGEIFS(Observed!AS$2:AS$9149,Observed!$A$2:$A$9149,$A1224,Observed!$D$2:$D$9149,$D1224)),AVERAGEIFS(Observed!AS$2:AS$9149,Observed!$A$2:$A$9149,$A1224,Observed!$D$2:$D$9149,$D1224),"")</f>
        <v/>
      </c>
      <c r="AT1224" s="22" t="str">
        <f>IF(ISNUMBER(AVERAGEIFS(Observed!AT$2:AT$9149,Observed!$A$2:$A$9149,$A1224,Observed!$D$2:$D$9149,$D1224)),AVERAGEIFS(Observed!AT$2:AT$9149,Observed!$A$2:$A$9149,$A1224,Observed!$D$2:$D$9149,$D1224),"")</f>
        <v/>
      </c>
      <c r="AU1224" s="22" t="str">
        <f>IF(ISNUMBER(AVERAGEIFS(Observed!AU$2:AU$9149,Observed!$A$2:$A$9149,$A1224,Observed!$D$2:$D$9149,$D1224)),AVERAGEIFS(Observed!AU$2:AU$9149,Observed!$A$2:$A$9149,$A1224,Observed!$D$2:$D$9149,$D1224),"")</f>
        <v/>
      </c>
      <c r="AV1224" s="2">
        <f>COUNTIFS(Observed!$A$2:$A$9149,$A1224,Observed!$D$2:$D$9149,$D1224)</f>
        <v>5</v>
      </c>
      <c r="AW1224" s="2">
        <f t="shared" si="19"/>
        <v>3</v>
      </c>
    </row>
    <row r="1225" spans="1:49" x14ac:dyDescent="0.25">
      <c r="A1225" t="s">
        <v>157</v>
      </c>
      <c r="B1225" t="s">
        <v>153</v>
      </c>
      <c r="C1225" t="s">
        <v>152</v>
      </c>
      <c r="D1225" s="3">
        <v>41381</v>
      </c>
      <c r="E1225" s="33">
        <v>1</v>
      </c>
      <c r="J1225" t="s">
        <v>150</v>
      </c>
      <c r="K1225" t="s">
        <v>136</v>
      </c>
      <c r="O1225" s="21" t="str">
        <f>IF(ISNUMBER(AVERAGEIFS(Observed!O$2:O$9149,Observed!$A$2:$A$9149,$A1225,Observed!$D$2:$D$9149,$D1225)),AVERAGEIFS(Observed!O$2:O$9149,Observed!$A$2:$A$9149,$A1225,Observed!$D$2:$D$9149,$D1225),"")</f>
        <v/>
      </c>
      <c r="P1225" s="22" t="str">
        <f>IF(ISNUMBER(AVERAGEIFS(Observed!P$2:P$9149,Observed!$A$2:$A$9149,$A1225,Observed!$D$2:$D$9149,$D1225)),AVERAGEIFS(Observed!P$2:P$9149,Observed!$A$2:$A$9149,$A1225,Observed!$D$2:$D$9149,$D1225),"")</f>
        <v/>
      </c>
      <c r="Q1225" s="22" t="str">
        <f>IF(ISNUMBER(AVERAGEIFS(Observed!Q$2:Q$9149,Observed!$A$2:$A$9149,$A1225,Observed!$D$2:$D$9149,$D1225)),AVERAGEIFS(Observed!Q$2:Q$9149,Observed!$A$2:$A$9149,$A1225,Observed!$D$2:$D$9149,$D1225),"")</f>
        <v/>
      </c>
      <c r="R1225" s="22" t="str">
        <f>IF(ISNUMBER(AVERAGEIFS(Observed!R$2:R$9149,Observed!$A$2:$A$9149,$A1225,Observed!$D$2:$D$9149,$D1225)),AVERAGEIFS(Observed!R$2:R$9149,Observed!$A$2:$A$9149,$A1225,Observed!$D$2:$D$9149,$D1225),"")</f>
        <v/>
      </c>
      <c r="S1225" s="22" t="str">
        <f>IF(ISNUMBER(AVERAGEIFS(Observed!S$2:S$9149,Observed!$A$2:$A$9149,$A1225,Observed!$D$2:$D$9149,$D1225)),AVERAGEIFS(Observed!S$2:S$9149,Observed!$A$2:$A$9149,$A1225,Observed!$D$2:$D$9149,$D1225),"")</f>
        <v/>
      </c>
      <c r="T1225" s="23" t="str">
        <f>IF(ISNUMBER(AVERAGEIFS(Observed!T$2:T$9149,Observed!$A$2:$A$9149,$A1225,Observed!$D$2:$D$9149,$D1225)),AVERAGEIFS(Observed!T$2:T$9149,Observed!$A$2:$A$9149,$A1225,Observed!$D$2:$D$9149,$D1225),"")</f>
        <v/>
      </c>
      <c r="U1225" s="23" t="str">
        <f>IF(ISNUMBER(AVERAGEIFS(Observed!U$2:U$9149,Observed!$A$2:$A$9149,$A1225,Observed!$D$2:$D$9149,$D1225)),AVERAGEIFS(Observed!U$2:U$9149,Observed!$A$2:$A$9149,$A1225,Observed!$D$2:$D$9149,$D1225),"")</f>
        <v/>
      </c>
      <c r="V1225" s="23" t="str">
        <f>IF(ISNUMBER(AVERAGEIFS(Observed!V$2:V$9149,Observed!$A$2:$A$9149,$A1225,Observed!$D$2:$D$9149,$D1225)),AVERAGEIFS(Observed!V$2:V$9149,Observed!$A$2:$A$9149,$A1225,Observed!$D$2:$D$9149,$D1225),"")</f>
        <v/>
      </c>
      <c r="W1225" s="21" t="str">
        <f>IF(ISNUMBER(AVERAGEIFS(Observed!W$2:W$9149,Observed!$A$2:$A$9149,$A1225,Observed!$D$2:$D$9149,$D1225)),AVERAGEIFS(Observed!W$2:W$9149,Observed!$A$2:$A$9149,$A1225,Observed!$D$2:$D$9149,$D1225),"")</f>
        <v/>
      </c>
      <c r="X1225" s="35" t="str">
        <f>IF(ISNUMBER(AVERAGEIFS(Observed!X$2:X$9149,Observed!$A$2:$A$9149,$A1225,Observed!$D$2:$D$9149,$D1225)),AVERAGEIFS(Observed!X$2:X$9149,Observed!$A$2:$A$9149,$A1225,Observed!$D$2:$D$9149,$D1225),"")</f>
        <v/>
      </c>
      <c r="Y1225" s="35" t="str">
        <f>IF(ISNUMBER(AVERAGEIFS(Observed!Y$2:Y$9149,Observed!$A$2:$A$9149,$A1225,Observed!$D$2:$D$9149,$D1225)),AVERAGEIFS(Observed!Y$2:Y$9149,Observed!$A$2:$A$9149,$A1225,Observed!$D$2:$D$9149,$D1225),"")</f>
        <v/>
      </c>
      <c r="Z1225" s="22" t="str">
        <f>IF(ISNUMBER(AVERAGEIFS(Observed!Z$2:Z$9149,Observed!$A$2:$A$9149,$A1225,Observed!$D$2:$D$9149,$D1225)),AVERAGEIFS(Observed!Z$2:Z$9149,Observed!$A$2:$A$9149,$A1225,Observed!$D$2:$D$9149,$D1225),"")</f>
        <v/>
      </c>
      <c r="AA1225" s="22" t="str">
        <f>IF(ISNUMBER(AVERAGEIFS(Observed!AA$2:AA$9149,Observed!$A$2:$A$9149,$A1225,Observed!$D$2:$D$9149,$D1225)),AVERAGEIFS(Observed!AA$2:AA$9149,Observed!$A$2:$A$9149,$A1225,Observed!$D$2:$D$9149,$D1225),"")</f>
        <v/>
      </c>
      <c r="AB1225" s="22" t="str">
        <f>IF(ISNUMBER(AVERAGEIFS(Observed!AB$2:AB$9149,Observed!$A$2:$A$9149,$A1225,Observed!$D$2:$D$9149,$D1225)),AVERAGEIFS(Observed!AB$2:AB$9149,Observed!$A$2:$A$9149,$A1225,Observed!$D$2:$D$9149,$D1225),"")</f>
        <v/>
      </c>
      <c r="AC1225" s="22" t="str">
        <f>IF(ISNUMBER(AVERAGEIFS(Observed!AC$2:AC$9149,Observed!$A$2:$A$9149,$A1225,Observed!$D$2:$D$9149,$D1225)),AVERAGEIFS(Observed!AC$2:AC$9149,Observed!$A$2:$A$9149,$A1225,Observed!$D$2:$D$9149,$D1225),"")</f>
        <v/>
      </c>
      <c r="AD1225" s="22" t="str">
        <f>IF(ISNUMBER(AVERAGEIFS(Observed!AD$2:AD$9149,Observed!$A$2:$A$9149,$A1225,Observed!$D$2:$D$9149,$D1225)),AVERAGEIFS(Observed!AD$2:AD$9149,Observed!$A$2:$A$9149,$A1225,Observed!$D$2:$D$9149,$D1225),"")</f>
        <v/>
      </c>
      <c r="AE1225" s="22" t="str">
        <f>IF(ISNUMBER(AVERAGEIFS(Observed!AE$2:AE$9149,Observed!$A$2:$A$9149,$A1225,Observed!$D$2:$D$9149,$D1225)),AVERAGEIFS(Observed!AE$2:AE$9149,Observed!$A$2:$A$9149,$A1225,Observed!$D$2:$D$9149,$D1225),"")</f>
        <v/>
      </c>
      <c r="AF1225" s="22" t="str">
        <f>IF(ISNUMBER(AVERAGEIFS(Observed!AF$2:AF$9149,Observed!$A$2:$A$9149,$A1225,Observed!$D$2:$D$9149,$D1225)),AVERAGEIFS(Observed!AF$2:AF$9149,Observed!$A$2:$A$9149,$A1225,Observed!$D$2:$D$9149,$D1225),"")</f>
        <v/>
      </c>
      <c r="AG1225" s="22" t="str">
        <f>IF(ISNUMBER(AVERAGEIFS(Observed!AG$2:AG$9149,Observed!$A$2:$A$9149,$A1225,Observed!$D$2:$D$9149,$D1225)),AVERAGEIFS(Observed!AG$2:AG$9149,Observed!$A$2:$A$9149,$A1225,Observed!$D$2:$D$9149,$D1225),"")</f>
        <v/>
      </c>
      <c r="AH1225" s="22" t="str">
        <f>IF(ISNUMBER(AVERAGEIFS(Observed!AH$2:AH$9149,Observed!$A$2:$A$9149,$A1225,Observed!$D$2:$D$9149,$D1225)),AVERAGEIFS(Observed!AH$2:AH$9149,Observed!$A$2:$A$9149,$A1225,Observed!$D$2:$D$9149,$D1225),"")</f>
        <v/>
      </c>
      <c r="AI1225" s="22" t="str">
        <f>IF(ISNUMBER(AVERAGEIFS(Observed!AI$2:AI$9149,Observed!$A$2:$A$9149,$A1225,Observed!$D$2:$D$9149,$D1225)),AVERAGEIFS(Observed!AI$2:AI$9149,Observed!$A$2:$A$9149,$A1225,Observed!$D$2:$D$9149,$D1225),"")</f>
        <v/>
      </c>
      <c r="AJ1225" s="22" t="str">
        <f>IF(ISNUMBER(AVERAGEIFS(Observed!AJ$2:AJ$9149,Observed!$A$2:$A$9149,$A1225,Observed!$D$2:$D$9149,$D1225)),AVERAGEIFS(Observed!AJ$2:AJ$9149,Observed!$A$2:$A$9149,$A1225,Observed!$D$2:$D$9149,$D1225),"")</f>
        <v/>
      </c>
      <c r="AK1225" s="22" t="str">
        <f>IF(ISNUMBER(AVERAGEIFS(Observed!AK$2:AK$9149,Observed!$A$2:$A$9149,$A1225,Observed!$D$2:$D$9149,$D1225)),AVERAGEIFS(Observed!AK$2:AK$9149,Observed!$A$2:$A$9149,$A1225,Observed!$D$2:$D$9149,$D1225),"")</f>
        <v/>
      </c>
      <c r="AL1225" s="23" t="str">
        <f>IF(ISNUMBER(AVERAGEIFS(Observed!AL$2:AL$9149,Observed!$A$2:$A$9149,$A1225,Observed!$D$2:$D$9149,$D1225)),AVERAGEIFS(Observed!AL$2:AL$9149,Observed!$A$2:$A$9149,$A1225,Observed!$D$2:$D$9149,$D1225),"")</f>
        <v/>
      </c>
      <c r="AM1225" s="23" t="str">
        <f>IF(ISNUMBER(AVERAGEIFS(Observed!AM$2:AM$9149,Observed!$A$2:$A$9149,$A1225,Observed!$D$2:$D$9149,$D1225)),AVERAGEIFS(Observed!AM$2:AM$9149,Observed!$A$2:$A$9149,$A1225,Observed!$D$2:$D$9149,$D1225),"")</f>
        <v/>
      </c>
      <c r="AN1225" s="22" t="str">
        <f>IF(ISNUMBER(AVERAGEIFS(Observed!AN$2:AN$9149,Observed!$A$2:$A$9149,$A1225,Observed!$D$2:$D$9149,$D1225)),AVERAGEIFS(Observed!AN$2:AN$9149,Observed!$A$2:$A$9149,$A1225,Observed!$D$2:$D$9149,$D1225),"")</f>
        <v/>
      </c>
      <c r="AO1225" s="22" t="str">
        <f>IF(ISNUMBER(AVERAGEIFS(Observed!AO$2:AO$9149,Observed!$A$2:$A$9149,$A1225,Observed!$D$2:$D$9149,$D1225)),AVERAGEIFS(Observed!AO$2:AO$9149,Observed!$A$2:$A$9149,$A1225,Observed!$D$2:$D$9149,$D1225),"")</f>
        <v/>
      </c>
      <c r="AP1225" s="21" t="str">
        <f>IF(ISNUMBER(AVERAGEIFS(Observed!AP$2:AP$9149,Observed!$A$2:$A$9149,$A1225,Observed!$D$2:$D$9149,$D1225)),AVERAGEIFS(Observed!AP$2:AP$9149,Observed!$A$2:$A$9149,$A1225,Observed!$D$2:$D$9149,$D1225),"")</f>
        <v/>
      </c>
      <c r="AQ1225" s="22" t="str">
        <f>IF(ISNUMBER(AVERAGEIFS(Observed!AQ$2:AQ$9149,Observed!$A$2:$A$9149,$A1225,Observed!$D$2:$D$9149,$D1225)),AVERAGEIFS(Observed!AQ$2:AQ$9149,Observed!$A$2:$A$9149,$A1225,Observed!$D$2:$D$9149,$D1225),"")</f>
        <v/>
      </c>
      <c r="AR1225" s="22" t="str">
        <f>IF(ISNUMBER(AVERAGEIFS(Observed!AR$2:AR$9149,Observed!$A$2:$A$9149,$A1225,Observed!$D$2:$D$9149,$D1225)),AVERAGEIFS(Observed!AR$2:AR$9149,Observed!$A$2:$A$9149,$A1225,Observed!$D$2:$D$9149,$D1225),"")</f>
        <v/>
      </c>
      <c r="AS1225" s="22" t="str">
        <f>IF(ISNUMBER(AVERAGEIFS(Observed!AS$2:AS$9149,Observed!$A$2:$A$9149,$A1225,Observed!$D$2:$D$9149,$D1225)),AVERAGEIFS(Observed!AS$2:AS$9149,Observed!$A$2:$A$9149,$A1225,Observed!$D$2:$D$9149,$D1225),"")</f>
        <v/>
      </c>
      <c r="AT1225" s="22" t="str">
        <f>IF(ISNUMBER(AVERAGEIFS(Observed!AT$2:AT$9149,Observed!$A$2:$A$9149,$A1225,Observed!$D$2:$D$9149,$D1225)),AVERAGEIFS(Observed!AT$2:AT$9149,Observed!$A$2:$A$9149,$A1225,Observed!$D$2:$D$9149,$D1225),"")</f>
        <v/>
      </c>
      <c r="AU1225" s="22" t="str">
        <f>IF(ISNUMBER(AVERAGEIFS(Observed!AU$2:AU$9149,Observed!$A$2:$A$9149,$A1225,Observed!$D$2:$D$9149,$D1225)),AVERAGEIFS(Observed!AU$2:AU$9149,Observed!$A$2:$A$9149,$A1225,Observed!$D$2:$D$9149,$D1225),"")</f>
        <v/>
      </c>
      <c r="AV1225" s="2">
        <f>COUNTIFS(Observed!$A$2:$A$9149,$A1225,Observed!$D$2:$D$9149,$D1225)</f>
        <v>5</v>
      </c>
      <c r="AW1225" s="2">
        <f t="shared" si="19"/>
        <v>0</v>
      </c>
    </row>
    <row r="1226" spans="1:49" x14ac:dyDescent="0.25">
      <c r="A1226" t="s">
        <v>157</v>
      </c>
      <c r="B1226" t="s">
        <v>153</v>
      </c>
      <c r="C1226" t="s">
        <v>152</v>
      </c>
      <c r="D1226" s="3">
        <v>41382</v>
      </c>
      <c r="E1226" s="33">
        <v>1</v>
      </c>
      <c r="J1226" t="s">
        <v>150</v>
      </c>
      <c r="K1226" t="s">
        <v>136</v>
      </c>
      <c r="O1226" s="21" t="str">
        <f>IF(ISNUMBER(AVERAGEIFS(Observed!O$2:O$9149,Observed!$A$2:$A$9149,$A1226,Observed!$D$2:$D$9149,$D1226)),AVERAGEIFS(Observed!O$2:O$9149,Observed!$A$2:$A$9149,$A1226,Observed!$D$2:$D$9149,$D1226),"")</f>
        <v/>
      </c>
      <c r="P1226" s="22" t="str">
        <f>IF(ISNUMBER(AVERAGEIFS(Observed!P$2:P$9149,Observed!$A$2:$A$9149,$A1226,Observed!$D$2:$D$9149,$D1226)),AVERAGEIFS(Observed!P$2:P$9149,Observed!$A$2:$A$9149,$A1226,Observed!$D$2:$D$9149,$D1226),"")</f>
        <v/>
      </c>
      <c r="Q1226" s="22">
        <f>IF(ISNUMBER(AVERAGEIFS(Observed!Q$2:Q$9149,Observed!$A$2:$A$9149,$A1226,Observed!$D$2:$D$9149,$D1226)),AVERAGEIFS(Observed!Q$2:Q$9149,Observed!$A$2:$A$9149,$A1226,Observed!$D$2:$D$9149,$D1226),"")</f>
        <v>38.33</v>
      </c>
      <c r="R1226" s="22">
        <f>IF(ISNUMBER(AVERAGEIFS(Observed!R$2:R$9149,Observed!$A$2:$A$9149,$A1226,Observed!$D$2:$D$9149,$D1226)),AVERAGEIFS(Observed!R$2:R$9149,Observed!$A$2:$A$9149,$A1226,Observed!$D$2:$D$9149,$D1226),"")</f>
        <v>38.33</v>
      </c>
      <c r="S1226" s="22">
        <f>IF(ISNUMBER(AVERAGEIFS(Observed!S$2:S$9149,Observed!$A$2:$A$9149,$A1226,Observed!$D$2:$D$9149,$D1226)),AVERAGEIFS(Observed!S$2:S$9149,Observed!$A$2:$A$9149,$A1226,Observed!$D$2:$D$9149,$D1226),"")</f>
        <v>1238.18</v>
      </c>
      <c r="T1226" s="23" t="str">
        <f>IF(ISNUMBER(AVERAGEIFS(Observed!T$2:T$9149,Observed!$A$2:$A$9149,$A1226,Observed!$D$2:$D$9149,$D1226)),AVERAGEIFS(Observed!T$2:T$9149,Observed!$A$2:$A$9149,$A1226,Observed!$D$2:$D$9149,$D1226),"")</f>
        <v/>
      </c>
      <c r="U1226" s="23" t="str">
        <f>IF(ISNUMBER(AVERAGEIFS(Observed!U$2:U$9149,Observed!$A$2:$A$9149,$A1226,Observed!$D$2:$D$9149,$D1226)),AVERAGEIFS(Observed!U$2:U$9149,Observed!$A$2:$A$9149,$A1226,Observed!$D$2:$D$9149,$D1226),"")</f>
        <v/>
      </c>
      <c r="V1226" s="23" t="str">
        <f>IF(ISNUMBER(AVERAGEIFS(Observed!V$2:V$9149,Observed!$A$2:$A$9149,$A1226,Observed!$D$2:$D$9149,$D1226)),AVERAGEIFS(Observed!V$2:V$9149,Observed!$A$2:$A$9149,$A1226,Observed!$D$2:$D$9149,$D1226),"")</f>
        <v/>
      </c>
      <c r="W1226" s="21" t="str">
        <f>IF(ISNUMBER(AVERAGEIFS(Observed!W$2:W$9149,Observed!$A$2:$A$9149,$A1226,Observed!$D$2:$D$9149,$D1226)),AVERAGEIFS(Observed!W$2:W$9149,Observed!$A$2:$A$9149,$A1226,Observed!$D$2:$D$9149,$D1226),"")</f>
        <v/>
      </c>
      <c r="X1226" s="35" t="str">
        <f>IF(ISNUMBER(AVERAGEIFS(Observed!X$2:X$9149,Observed!$A$2:$A$9149,$A1226,Observed!$D$2:$D$9149,$D1226)),AVERAGEIFS(Observed!X$2:X$9149,Observed!$A$2:$A$9149,$A1226,Observed!$D$2:$D$9149,$D1226),"")</f>
        <v/>
      </c>
      <c r="Y1226" s="35" t="str">
        <f>IF(ISNUMBER(AVERAGEIFS(Observed!Y$2:Y$9149,Observed!$A$2:$A$9149,$A1226,Observed!$D$2:$D$9149,$D1226)),AVERAGEIFS(Observed!Y$2:Y$9149,Observed!$A$2:$A$9149,$A1226,Observed!$D$2:$D$9149,$D1226),"")</f>
        <v/>
      </c>
      <c r="Z1226" s="22" t="str">
        <f>IF(ISNUMBER(AVERAGEIFS(Observed!Z$2:Z$9149,Observed!$A$2:$A$9149,$A1226,Observed!$D$2:$D$9149,$D1226)),AVERAGEIFS(Observed!Z$2:Z$9149,Observed!$A$2:$A$9149,$A1226,Observed!$D$2:$D$9149,$D1226),"")</f>
        <v/>
      </c>
      <c r="AA1226" s="22" t="str">
        <f>IF(ISNUMBER(AVERAGEIFS(Observed!AA$2:AA$9149,Observed!$A$2:$A$9149,$A1226,Observed!$D$2:$D$9149,$D1226)),AVERAGEIFS(Observed!AA$2:AA$9149,Observed!$A$2:$A$9149,$A1226,Observed!$D$2:$D$9149,$D1226),"")</f>
        <v/>
      </c>
      <c r="AB1226" s="22" t="str">
        <f>IF(ISNUMBER(AVERAGEIFS(Observed!AB$2:AB$9149,Observed!$A$2:$A$9149,$A1226,Observed!$D$2:$D$9149,$D1226)),AVERAGEIFS(Observed!AB$2:AB$9149,Observed!$A$2:$A$9149,$A1226,Observed!$D$2:$D$9149,$D1226),"")</f>
        <v/>
      </c>
      <c r="AC1226" s="22" t="str">
        <f>IF(ISNUMBER(AVERAGEIFS(Observed!AC$2:AC$9149,Observed!$A$2:$A$9149,$A1226,Observed!$D$2:$D$9149,$D1226)),AVERAGEIFS(Observed!AC$2:AC$9149,Observed!$A$2:$A$9149,$A1226,Observed!$D$2:$D$9149,$D1226),"")</f>
        <v/>
      </c>
      <c r="AD1226" s="22" t="str">
        <f>IF(ISNUMBER(AVERAGEIFS(Observed!AD$2:AD$9149,Observed!$A$2:$A$9149,$A1226,Observed!$D$2:$D$9149,$D1226)),AVERAGEIFS(Observed!AD$2:AD$9149,Observed!$A$2:$A$9149,$A1226,Observed!$D$2:$D$9149,$D1226),"")</f>
        <v/>
      </c>
      <c r="AE1226" s="22" t="str">
        <f>IF(ISNUMBER(AVERAGEIFS(Observed!AE$2:AE$9149,Observed!$A$2:$A$9149,$A1226,Observed!$D$2:$D$9149,$D1226)),AVERAGEIFS(Observed!AE$2:AE$9149,Observed!$A$2:$A$9149,$A1226,Observed!$D$2:$D$9149,$D1226),"")</f>
        <v/>
      </c>
      <c r="AF1226" s="22" t="str">
        <f>IF(ISNUMBER(AVERAGEIFS(Observed!AF$2:AF$9149,Observed!$A$2:$A$9149,$A1226,Observed!$D$2:$D$9149,$D1226)),AVERAGEIFS(Observed!AF$2:AF$9149,Observed!$A$2:$A$9149,$A1226,Observed!$D$2:$D$9149,$D1226),"")</f>
        <v/>
      </c>
      <c r="AG1226" s="22" t="str">
        <f>IF(ISNUMBER(AVERAGEIFS(Observed!AG$2:AG$9149,Observed!$A$2:$A$9149,$A1226,Observed!$D$2:$D$9149,$D1226)),AVERAGEIFS(Observed!AG$2:AG$9149,Observed!$A$2:$A$9149,$A1226,Observed!$D$2:$D$9149,$D1226),"")</f>
        <v/>
      </c>
      <c r="AH1226" s="22" t="str">
        <f>IF(ISNUMBER(AVERAGEIFS(Observed!AH$2:AH$9149,Observed!$A$2:$A$9149,$A1226,Observed!$D$2:$D$9149,$D1226)),AVERAGEIFS(Observed!AH$2:AH$9149,Observed!$A$2:$A$9149,$A1226,Observed!$D$2:$D$9149,$D1226),"")</f>
        <v/>
      </c>
      <c r="AI1226" s="22" t="str">
        <f>IF(ISNUMBER(AVERAGEIFS(Observed!AI$2:AI$9149,Observed!$A$2:$A$9149,$A1226,Observed!$D$2:$D$9149,$D1226)),AVERAGEIFS(Observed!AI$2:AI$9149,Observed!$A$2:$A$9149,$A1226,Observed!$D$2:$D$9149,$D1226),"")</f>
        <v/>
      </c>
      <c r="AJ1226" s="22" t="str">
        <f>IF(ISNUMBER(AVERAGEIFS(Observed!AJ$2:AJ$9149,Observed!$A$2:$A$9149,$A1226,Observed!$D$2:$D$9149,$D1226)),AVERAGEIFS(Observed!AJ$2:AJ$9149,Observed!$A$2:$A$9149,$A1226,Observed!$D$2:$D$9149,$D1226),"")</f>
        <v/>
      </c>
      <c r="AK1226" s="22" t="str">
        <f>IF(ISNUMBER(AVERAGEIFS(Observed!AK$2:AK$9149,Observed!$A$2:$A$9149,$A1226,Observed!$D$2:$D$9149,$D1226)),AVERAGEIFS(Observed!AK$2:AK$9149,Observed!$A$2:$A$9149,$A1226,Observed!$D$2:$D$9149,$D1226),"")</f>
        <v/>
      </c>
      <c r="AL1226" s="23" t="str">
        <f>IF(ISNUMBER(AVERAGEIFS(Observed!AL$2:AL$9149,Observed!$A$2:$A$9149,$A1226,Observed!$D$2:$D$9149,$D1226)),AVERAGEIFS(Observed!AL$2:AL$9149,Observed!$A$2:$A$9149,$A1226,Observed!$D$2:$D$9149,$D1226),"")</f>
        <v/>
      </c>
      <c r="AM1226" s="23" t="str">
        <f>IF(ISNUMBER(AVERAGEIFS(Observed!AM$2:AM$9149,Observed!$A$2:$A$9149,$A1226,Observed!$D$2:$D$9149,$D1226)),AVERAGEIFS(Observed!AM$2:AM$9149,Observed!$A$2:$A$9149,$A1226,Observed!$D$2:$D$9149,$D1226),"")</f>
        <v/>
      </c>
      <c r="AN1226" s="22" t="str">
        <f>IF(ISNUMBER(AVERAGEIFS(Observed!AN$2:AN$9149,Observed!$A$2:$A$9149,$A1226,Observed!$D$2:$D$9149,$D1226)),AVERAGEIFS(Observed!AN$2:AN$9149,Observed!$A$2:$A$9149,$A1226,Observed!$D$2:$D$9149,$D1226),"")</f>
        <v/>
      </c>
      <c r="AO1226" s="22" t="str">
        <f>IF(ISNUMBER(AVERAGEIFS(Observed!AO$2:AO$9149,Observed!$A$2:$A$9149,$A1226,Observed!$D$2:$D$9149,$D1226)),AVERAGEIFS(Observed!AO$2:AO$9149,Observed!$A$2:$A$9149,$A1226,Observed!$D$2:$D$9149,$D1226),"")</f>
        <v/>
      </c>
      <c r="AP1226" s="21" t="str">
        <f>IF(ISNUMBER(AVERAGEIFS(Observed!AP$2:AP$9149,Observed!$A$2:$A$9149,$A1226,Observed!$D$2:$D$9149,$D1226)),AVERAGEIFS(Observed!AP$2:AP$9149,Observed!$A$2:$A$9149,$A1226,Observed!$D$2:$D$9149,$D1226),"")</f>
        <v/>
      </c>
      <c r="AQ1226" s="22" t="str">
        <f>IF(ISNUMBER(AVERAGEIFS(Observed!AQ$2:AQ$9149,Observed!$A$2:$A$9149,$A1226,Observed!$D$2:$D$9149,$D1226)),AVERAGEIFS(Observed!AQ$2:AQ$9149,Observed!$A$2:$A$9149,$A1226,Observed!$D$2:$D$9149,$D1226),"")</f>
        <v/>
      </c>
      <c r="AR1226" s="22" t="str">
        <f>IF(ISNUMBER(AVERAGEIFS(Observed!AR$2:AR$9149,Observed!$A$2:$A$9149,$A1226,Observed!$D$2:$D$9149,$D1226)),AVERAGEIFS(Observed!AR$2:AR$9149,Observed!$A$2:$A$9149,$A1226,Observed!$D$2:$D$9149,$D1226),"")</f>
        <v/>
      </c>
      <c r="AS1226" s="22" t="str">
        <f>IF(ISNUMBER(AVERAGEIFS(Observed!AS$2:AS$9149,Observed!$A$2:$A$9149,$A1226,Observed!$D$2:$D$9149,$D1226)),AVERAGEIFS(Observed!AS$2:AS$9149,Observed!$A$2:$A$9149,$A1226,Observed!$D$2:$D$9149,$D1226),"")</f>
        <v/>
      </c>
      <c r="AT1226" s="22" t="str">
        <f>IF(ISNUMBER(AVERAGEIFS(Observed!AT$2:AT$9149,Observed!$A$2:$A$9149,$A1226,Observed!$D$2:$D$9149,$D1226)),AVERAGEIFS(Observed!AT$2:AT$9149,Observed!$A$2:$A$9149,$A1226,Observed!$D$2:$D$9149,$D1226),"")</f>
        <v/>
      </c>
      <c r="AU1226" s="22" t="str">
        <f>IF(ISNUMBER(AVERAGEIFS(Observed!AU$2:AU$9149,Observed!$A$2:$A$9149,$A1226,Observed!$D$2:$D$9149,$D1226)),AVERAGEIFS(Observed!AU$2:AU$9149,Observed!$A$2:$A$9149,$A1226,Observed!$D$2:$D$9149,$D1226),"")</f>
        <v/>
      </c>
      <c r="AV1226" s="2">
        <f>COUNTIFS(Observed!$A$2:$A$9149,$A1226,Observed!$D$2:$D$9149,$D1226)</f>
        <v>5</v>
      </c>
      <c r="AW1226" s="2">
        <f t="shared" si="19"/>
        <v>3</v>
      </c>
    </row>
    <row r="1227" spans="1:49" x14ac:dyDescent="0.25">
      <c r="A1227" t="s">
        <v>157</v>
      </c>
      <c r="B1227" t="s">
        <v>153</v>
      </c>
      <c r="C1227" t="s">
        <v>152</v>
      </c>
      <c r="D1227" s="3">
        <v>41396</v>
      </c>
      <c r="E1227" s="33">
        <v>1</v>
      </c>
      <c r="J1227" t="s">
        <v>150</v>
      </c>
      <c r="K1227" t="s">
        <v>136</v>
      </c>
      <c r="O1227" s="21" t="str">
        <f>IF(ISNUMBER(AVERAGEIFS(Observed!O$2:O$9149,Observed!$A$2:$A$9149,$A1227,Observed!$D$2:$D$9149,$D1227)),AVERAGEIFS(Observed!O$2:O$9149,Observed!$A$2:$A$9149,$A1227,Observed!$D$2:$D$9149,$D1227),"")</f>
        <v/>
      </c>
      <c r="P1227" s="22" t="str">
        <f>IF(ISNUMBER(AVERAGEIFS(Observed!P$2:P$9149,Observed!$A$2:$A$9149,$A1227,Observed!$D$2:$D$9149,$D1227)),AVERAGEIFS(Observed!P$2:P$9149,Observed!$A$2:$A$9149,$A1227,Observed!$D$2:$D$9149,$D1227),"")</f>
        <v/>
      </c>
      <c r="Q1227" s="22" t="str">
        <f>IF(ISNUMBER(AVERAGEIFS(Observed!Q$2:Q$9149,Observed!$A$2:$A$9149,$A1227,Observed!$D$2:$D$9149,$D1227)),AVERAGEIFS(Observed!Q$2:Q$9149,Observed!$A$2:$A$9149,$A1227,Observed!$D$2:$D$9149,$D1227),"")</f>
        <v/>
      </c>
      <c r="R1227" s="22" t="str">
        <f>IF(ISNUMBER(AVERAGEIFS(Observed!R$2:R$9149,Observed!$A$2:$A$9149,$A1227,Observed!$D$2:$D$9149,$D1227)),AVERAGEIFS(Observed!R$2:R$9149,Observed!$A$2:$A$9149,$A1227,Observed!$D$2:$D$9149,$D1227),"")</f>
        <v/>
      </c>
      <c r="S1227" s="22" t="str">
        <f>IF(ISNUMBER(AVERAGEIFS(Observed!S$2:S$9149,Observed!$A$2:$A$9149,$A1227,Observed!$D$2:$D$9149,$D1227)),AVERAGEIFS(Observed!S$2:S$9149,Observed!$A$2:$A$9149,$A1227,Observed!$D$2:$D$9149,$D1227),"")</f>
        <v/>
      </c>
      <c r="T1227" s="23" t="str">
        <f>IF(ISNUMBER(AVERAGEIFS(Observed!T$2:T$9149,Observed!$A$2:$A$9149,$A1227,Observed!$D$2:$D$9149,$D1227)),AVERAGEIFS(Observed!T$2:T$9149,Observed!$A$2:$A$9149,$A1227,Observed!$D$2:$D$9149,$D1227),"")</f>
        <v/>
      </c>
      <c r="U1227" s="23" t="str">
        <f>IF(ISNUMBER(AVERAGEIFS(Observed!U$2:U$9149,Observed!$A$2:$A$9149,$A1227,Observed!$D$2:$D$9149,$D1227)),AVERAGEIFS(Observed!U$2:U$9149,Observed!$A$2:$A$9149,$A1227,Observed!$D$2:$D$9149,$D1227),"")</f>
        <v/>
      </c>
      <c r="V1227" s="23" t="str">
        <f>IF(ISNUMBER(AVERAGEIFS(Observed!V$2:V$9149,Observed!$A$2:$A$9149,$A1227,Observed!$D$2:$D$9149,$D1227)),AVERAGEIFS(Observed!V$2:V$9149,Observed!$A$2:$A$9149,$A1227,Observed!$D$2:$D$9149,$D1227),"")</f>
        <v/>
      </c>
      <c r="W1227" s="21" t="str">
        <f>IF(ISNUMBER(AVERAGEIFS(Observed!W$2:W$9149,Observed!$A$2:$A$9149,$A1227,Observed!$D$2:$D$9149,$D1227)),AVERAGEIFS(Observed!W$2:W$9149,Observed!$A$2:$A$9149,$A1227,Observed!$D$2:$D$9149,$D1227),"")</f>
        <v/>
      </c>
      <c r="X1227" s="35" t="str">
        <f>IF(ISNUMBER(AVERAGEIFS(Observed!X$2:X$9149,Observed!$A$2:$A$9149,$A1227,Observed!$D$2:$D$9149,$D1227)),AVERAGEIFS(Observed!X$2:X$9149,Observed!$A$2:$A$9149,$A1227,Observed!$D$2:$D$9149,$D1227),"")</f>
        <v/>
      </c>
      <c r="Y1227" s="35" t="str">
        <f>IF(ISNUMBER(AVERAGEIFS(Observed!Y$2:Y$9149,Observed!$A$2:$A$9149,$A1227,Observed!$D$2:$D$9149,$D1227)),AVERAGEIFS(Observed!Y$2:Y$9149,Observed!$A$2:$A$9149,$A1227,Observed!$D$2:$D$9149,$D1227),"")</f>
        <v/>
      </c>
      <c r="Z1227" s="22" t="str">
        <f>IF(ISNUMBER(AVERAGEIFS(Observed!Z$2:Z$9149,Observed!$A$2:$A$9149,$A1227,Observed!$D$2:$D$9149,$D1227)),AVERAGEIFS(Observed!Z$2:Z$9149,Observed!$A$2:$A$9149,$A1227,Observed!$D$2:$D$9149,$D1227),"")</f>
        <v/>
      </c>
      <c r="AA1227" s="22" t="str">
        <f>IF(ISNUMBER(AVERAGEIFS(Observed!AA$2:AA$9149,Observed!$A$2:$A$9149,$A1227,Observed!$D$2:$D$9149,$D1227)),AVERAGEIFS(Observed!AA$2:AA$9149,Observed!$A$2:$A$9149,$A1227,Observed!$D$2:$D$9149,$D1227),"")</f>
        <v/>
      </c>
      <c r="AB1227" s="22" t="str">
        <f>IF(ISNUMBER(AVERAGEIFS(Observed!AB$2:AB$9149,Observed!$A$2:$A$9149,$A1227,Observed!$D$2:$D$9149,$D1227)),AVERAGEIFS(Observed!AB$2:AB$9149,Observed!$A$2:$A$9149,$A1227,Observed!$D$2:$D$9149,$D1227),"")</f>
        <v/>
      </c>
      <c r="AC1227" s="22" t="str">
        <f>IF(ISNUMBER(AVERAGEIFS(Observed!AC$2:AC$9149,Observed!$A$2:$A$9149,$A1227,Observed!$D$2:$D$9149,$D1227)),AVERAGEIFS(Observed!AC$2:AC$9149,Observed!$A$2:$A$9149,$A1227,Observed!$D$2:$D$9149,$D1227),"")</f>
        <v/>
      </c>
      <c r="AD1227" s="22" t="str">
        <f>IF(ISNUMBER(AVERAGEIFS(Observed!AD$2:AD$9149,Observed!$A$2:$A$9149,$A1227,Observed!$D$2:$D$9149,$D1227)),AVERAGEIFS(Observed!AD$2:AD$9149,Observed!$A$2:$A$9149,$A1227,Observed!$D$2:$D$9149,$D1227),"")</f>
        <v/>
      </c>
      <c r="AE1227" s="22" t="str">
        <f>IF(ISNUMBER(AVERAGEIFS(Observed!AE$2:AE$9149,Observed!$A$2:$A$9149,$A1227,Observed!$D$2:$D$9149,$D1227)),AVERAGEIFS(Observed!AE$2:AE$9149,Observed!$A$2:$A$9149,$A1227,Observed!$D$2:$D$9149,$D1227),"")</f>
        <v/>
      </c>
      <c r="AF1227" s="22" t="str">
        <f>IF(ISNUMBER(AVERAGEIFS(Observed!AF$2:AF$9149,Observed!$A$2:$A$9149,$A1227,Observed!$D$2:$D$9149,$D1227)),AVERAGEIFS(Observed!AF$2:AF$9149,Observed!$A$2:$A$9149,$A1227,Observed!$D$2:$D$9149,$D1227),"")</f>
        <v/>
      </c>
      <c r="AG1227" s="22" t="str">
        <f>IF(ISNUMBER(AVERAGEIFS(Observed!AG$2:AG$9149,Observed!$A$2:$A$9149,$A1227,Observed!$D$2:$D$9149,$D1227)),AVERAGEIFS(Observed!AG$2:AG$9149,Observed!$A$2:$A$9149,$A1227,Observed!$D$2:$D$9149,$D1227),"")</f>
        <v/>
      </c>
      <c r="AH1227" s="22" t="str">
        <f>IF(ISNUMBER(AVERAGEIFS(Observed!AH$2:AH$9149,Observed!$A$2:$A$9149,$A1227,Observed!$D$2:$D$9149,$D1227)),AVERAGEIFS(Observed!AH$2:AH$9149,Observed!$A$2:$A$9149,$A1227,Observed!$D$2:$D$9149,$D1227),"")</f>
        <v/>
      </c>
      <c r="AI1227" s="22" t="str">
        <f>IF(ISNUMBER(AVERAGEIFS(Observed!AI$2:AI$9149,Observed!$A$2:$A$9149,$A1227,Observed!$D$2:$D$9149,$D1227)),AVERAGEIFS(Observed!AI$2:AI$9149,Observed!$A$2:$A$9149,$A1227,Observed!$D$2:$D$9149,$D1227),"")</f>
        <v/>
      </c>
      <c r="AJ1227" s="22" t="str">
        <f>IF(ISNUMBER(AVERAGEIFS(Observed!AJ$2:AJ$9149,Observed!$A$2:$A$9149,$A1227,Observed!$D$2:$D$9149,$D1227)),AVERAGEIFS(Observed!AJ$2:AJ$9149,Observed!$A$2:$A$9149,$A1227,Observed!$D$2:$D$9149,$D1227),"")</f>
        <v/>
      </c>
      <c r="AK1227" s="22" t="str">
        <f>IF(ISNUMBER(AVERAGEIFS(Observed!AK$2:AK$9149,Observed!$A$2:$A$9149,$A1227,Observed!$D$2:$D$9149,$D1227)),AVERAGEIFS(Observed!AK$2:AK$9149,Observed!$A$2:$A$9149,$A1227,Observed!$D$2:$D$9149,$D1227),"")</f>
        <v/>
      </c>
      <c r="AL1227" s="23" t="str">
        <f>IF(ISNUMBER(AVERAGEIFS(Observed!AL$2:AL$9149,Observed!$A$2:$A$9149,$A1227,Observed!$D$2:$D$9149,$D1227)),AVERAGEIFS(Observed!AL$2:AL$9149,Observed!$A$2:$A$9149,$A1227,Observed!$D$2:$D$9149,$D1227),"")</f>
        <v/>
      </c>
      <c r="AM1227" s="23" t="str">
        <f>IF(ISNUMBER(AVERAGEIFS(Observed!AM$2:AM$9149,Observed!$A$2:$A$9149,$A1227,Observed!$D$2:$D$9149,$D1227)),AVERAGEIFS(Observed!AM$2:AM$9149,Observed!$A$2:$A$9149,$A1227,Observed!$D$2:$D$9149,$D1227),"")</f>
        <v/>
      </c>
      <c r="AN1227" s="22" t="str">
        <f>IF(ISNUMBER(AVERAGEIFS(Observed!AN$2:AN$9149,Observed!$A$2:$A$9149,$A1227,Observed!$D$2:$D$9149,$D1227)),AVERAGEIFS(Observed!AN$2:AN$9149,Observed!$A$2:$A$9149,$A1227,Observed!$D$2:$D$9149,$D1227),"")</f>
        <v/>
      </c>
      <c r="AO1227" s="22" t="str">
        <f>IF(ISNUMBER(AVERAGEIFS(Observed!AO$2:AO$9149,Observed!$A$2:$A$9149,$A1227,Observed!$D$2:$D$9149,$D1227)),AVERAGEIFS(Observed!AO$2:AO$9149,Observed!$A$2:$A$9149,$A1227,Observed!$D$2:$D$9149,$D1227),"")</f>
        <v/>
      </c>
      <c r="AP1227" s="21" t="str">
        <f>IF(ISNUMBER(AVERAGEIFS(Observed!AP$2:AP$9149,Observed!$A$2:$A$9149,$A1227,Observed!$D$2:$D$9149,$D1227)),AVERAGEIFS(Observed!AP$2:AP$9149,Observed!$A$2:$A$9149,$A1227,Observed!$D$2:$D$9149,$D1227),"")</f>
        <v/>
      </c>
      <c r="AQ1227" s="22" t="str">
        <f>IF(ISNUMBER(AVERAGEIFS(Observed!AQ$2:AQ$9149,Observed!$A$2:$A$9149,$A1227,Observed!$D$2:$D$9149,$D1227)),AVERAGEIFS(Observed!AQ$2:AQ$9149,Observed!$A$2:$A$9149,$A1227,Observed!$D$2:$D$9149,$D1227),"")</f>
        <v/>
      </c>
      <c r="AR1227" s="22" t="str">
        <f>IF(ISNUMBER(AVERAGEIFS(Observed!AR$2:AR$9149,Observed!$A$2:$A$9149,$A1227,Observed!$D$2:$D$9149,$D1227)),AVERAGEIFS(Observed!AR$2:AR$9149,Observed!$A$2:$A$9149,$A1227,Observed!$D$2:$D$9149,$D1227),"")</f>
        <v/>
      </c>
      <c r="AS1227" s="22" t="str">
        <f>IF(ISNUMBER(AVERAGEIFS(Observed!AS$2:AS$9149,Observed!$A$2:$A$9149,$A1227,Observed!$D$2:$D$9149,$D1227)),AVERAGEIFS(Observed!AS$2:AS$9149,Observed!$A$2:$A$9149,$A1227,Observed!$D$2:$D$9149,$D1227),"")</f>
        <v/>
      </c>
      <c r="AT1227" s="22" t="str">
        <f>IF(ISNUMBER(AVERAGEIFS(Observed!AT$2:AT$9149,Observed!$A$2:$A$9149,$A1227,Observed!$D$2:$D$9149,$D1227)),AVERAGEIFS(Observed!AT$2:AT$9149,Observed!$A$2:$A$9149,$A1227,Observed!$D$2:$D$9149,$D1227),"")</f>
        <v/>
      </c>
      <c r="AU1227" s="22" t="str">
        <f>IF(ISNUMBER(AVERAGEIFS(Observed!AU$2:AU$9149,Observed!$A$2:$A$9149,$A1227,Observed!$D$2:$D$9149,$D1227)),AVERAGEIFS(Observed!AU$2:AU$9149,Observed!$A$2:$A$9149,$A1227,Observed!$D$2:$D$9149,$D1227),"")</f>
        <v/>
      </c>
      <c r="AV1227" s="2">
        <f>COUNTIFS(Observed!$A$2:$A$9149,$A1227,Observed!$D$2:$D$9149,$D1227)</f>
        <v>5</v>
      </c>
      <c r="AW1227" s="2">
        <f t="shared" si="19"/>
        <v>0</v>
      </c>
    </row>
    <row r="1228" spans="1:49" x14ac:dyDescent="0.25">
      <c r="A1228" t="s">
        <v>157</v>
      </c>
      <c r="B1228" t="s">
        <v>153</v>
      </c>
      <c r="C1228" t="s">
        <v>152</v>
      </c>
      <c r="D1228" s="3">
        <v>41397</v>
      </c>
      <c r="E1228" s="33">
        <v>1</v>
      </c>
      <c r="J1228" t="s">
        <v>150</v>
      </c>
      <c r="K1228" t="s">
        <v>136</v>
      </c>
      <c r="O1228" s="21" t="str">
        <f>IF(ISNUMBER(AVERAGEIFS(Observed!O$2:O$9149,Observed!$A$2:$A$9149,$A1228,Observed!$D$2:$D$9149,$D1228)),AVERAGEIFS(Observed!O$2:O$9149,Observed!$A$2:$A$9149,$A1228,Observed!$D$2:$D$9149,$D1228),"")</f>
        <v/>
      </c>
      <c r="P1228" s="22" t="str">
        <f>IF(ISNUMBER(AVERAGEIFS(Observed!P$2:P$9149,Observed!$A$2:$A$9149,$A1228,Observed!$D$2:$D$9149,$D1228)),AVERAGEIFS(Observed!P$2:P$9149,Observed!$A$2:$A$9149,$A1228,Observed!$D$2:$D$9149,$D1228),"")</f>
        <v/>
      </c>
      <c r="Q1228" s="22">
        <f>IF(ISNUMBER(AVERAGEIFS(Observed!Q$2:Q$9149,Observed!$A$2:$A$9149,$A1228,Observed!$D$2:$D$9149,$D1228)),AVERAGEIFS(Observed!Q$2:Q$9149,Observed!$A$2:$A$9149,$A1228,Observed!$D$2:$D$9149,$D1228),"")</f>
        <v>41.23</v>
      </c>
      <c r="R1228" s="22">
        <f>IF(ISNUMBER(AVERAGEIFS(Observed!R$2:R$9149,Observed!$A$2:$A$9149,$A1228,Observed!$D$2:$D$9149,$D1228)),AVERAGEIFS(Observed!R$2:R$9149,Observed!$A$2:$A$9149,$A1228,Observed!$D$2:$D$9149,$D1228),"")</f>
        <v>41.23</v>
      </c>
      <c r="S1228" s="22">
        <f>IF(ISNUMBER(AVERAGEIFS(Observed!S$2:S$9149,Observed!$A$2:$A$9149,$A1228,Observed!$D$2:$D$9149,$D1228)),AVERAGEIFS(Observed!S$2:S$9149,Observed!$A$2:$A$9149,$A1228,Observed!$D$2:$D$9149,$D1228),"")</f>
        <v>1279.4100000000001</v>
      </c>
      <c r="T1228" s="23" t="str">
        <f>IF(ISNUMBER(AVERAGEIFS(Observed!T$2:T$9149,Observed!$A$2:$A$9149,$A1228,Observed!$D$2:$D$9149,$D1228)),AVERAGEIFS(Observed!T$2:T$9149,Observed!$A$2:$A$9149,$A1228,Observed!$D$2:$D$9149,$D1228),"")</f>
        <v/>
      </c>
      <c r="U1228" s="23" t="str">
        <f>IF(ISNUMBER(AVERAGEIFS(Observed!U$2:U$9149,Observed!$A$2:$A$9149,$A1228,Observed!$D$2:$D$9149,$D1228)),AVERAGEIFS(Observed!U$2:U$9149,Observed!$A$2:$A$9149,$A1228,Observed!$D$2:$D$9149,$D1228),"")</f>
        <v/>
      </c>
      <c r="V1228" s="23" t="str">
        <f>IF(ISNUMBER(AVERAGEIFS(Observed!V$2:V$9149,Observed!$A$2:$A$9149,$A1228,Observed!$D$2:$D$9149,$D1228)),AVERAGEIFS(Observed!V$2:V$9149,Observed!$A$2:$A$9149,$A1228,Observed!$D$2:$D$9149,$D1228),"")</f>
        <v/>
      </c>
      <c r="W1228" s="21" t="str">
        <f>IF(ISNUMBER(AVERAGEIFS(Observed!W$2:W$9149,Observed!$A$2:$A$9149,$A1228,Observed!$D$2:$D$9149,$D1228)),AVERAGEIFS(Observed!W$2:W$9149,Observed!$A$2:$A$9149,$A1228,Observed!$D$2:$D$9149,$D1228),"")</f>
        <v/>
      </c>
      <c r="X1228" s="35" t="str">
        <f>IF(ISNUMBER(AVERAGEIFS(Observed!X$2:X$9149,Observed!$A$2:$A$9149,$A1228,Observed!$D$2:$D$9149,$D1228)),AVERAGEIFS(Observed!X$2:X$9149,Observed!$A$2:$A$9149,$A1228,Observed!$D$2:$D$9149,$D1228),"")</f>
        <v/>
      </c>
      <c r="Y1228" s="35" t="str">
        <f>IF(ISNUMBER(AVERAGEIFS(Observed!Y$2:Y$9149,Observed!$A$2:$A$9149,$A1228,Observed!$D$2:$D$9149,$D1228)),AVERAGEIFS(Observed!Y$2:Y$9149,Observed!$A$2:$A$9149,$A1228,Observed!$D$2:$D$9149,$D1228),"")</f>
        <v/>
      </c>
      <c r="Z1228" s="22" t="str">
        <f>IF(ISNUMBER(AVERAGEIFS(Observed!Z$2:Z$9149,Observed!$A$2:$A$9149,$A1228,Observed!$D$2:$D$9149,$D1228)),AVERAGEIFS(Observed!Z$2:Z$9149,Observed!$A$2:$A$9149,$A1228,Observed!$D$2:$D$9149,$D1228),"")</f>
        <v/>
      </c>
      <c r="AA1228" s="22" t="str">
        <f>IF(ISNUMBER(AVERAGEIFS(Observed!AA$2:AA$9149,Observed!$A$2:$A$9149,$A1228,Observed!$D$2:$D$9149,$D1228)),AVERAGEIFS(Observed!AA$2:AA$9149,Observed!$A$2:$A$9149,$A1228,Observed!$D$2:$D$9149,$D1228),"")</f>
        <v/>
      </c>
      <c r="AB1228" s="22" t="str">
        <f>IF(ISNUMBER(AVERAGEIFS(Observed!AB$2:AB$9149,Observed!$A$2:$A$9149,$A1228,Observed!$D$2:$D$9149,$D1228)),AVERAGEIFS(Observed!AB$2:AB$9149,Observed!$A$2:$A$9149,$A1228,Observed!$D$2:$D$9149,$D1228),"")</f>
        <v/>
      </c>
      <c r="AC1228" s="22" t="str">
        <f>IF(ISNUMBER(AVERAGEIFS(Observed!AC$2:AC$9149,Observed!$A$2:$A$9149,$A1228,Observed!$D$2:$D$9149,$D1228)),AVERAGEIFS(Observed!AC$2:AC$9149,Observed!$A$2:$A$9149,$A1228,Observed!$D$2:$D$9149,$D1228),"")</f>
        <v/>
      </c>
      <c r="AD1228" s="22" t="str">
        <f>IF(ISNUMBER(AVERAGEIFS(Observed!AD$2:AD$9149,Observed!$A$2:$A$9149,$A1228,Observed!$D$2:$D$9149,$D1228)),AVERAGEIFS(Observed!AD$2:AD$9149,Observed!$A$2:$A$9149,$A1228,Observed!$D$2:$D$9149,$D1228),"")</f>
        <v/>
      </c>
      <c r="AE1228" s="22" t="str">
        <f>IF(ISNUMBER(AVERAGEIFS(Observed!AE$2:AE$9149,Observed!$A$2:$A$9149,$A1228,Observed!$D$2:$D$9149,$D1228)),AVERAGEIFS(Observed!AE$2:AE$9149,Observed!$A$2:$A$9149,$A1228,Observed!$D$2:$D$9149,$D1228),"")</f>
        <v/>
      </c>
      <c r="AF1228" s="22" t="str">
        <f>IF(ISNUMBER(AVERAGEIFS(Observed!AF$2:AF$9149,Observed!$A$2:$A$9149,$A1228,Observed!$D$2:$D$9149,$D1228)),AVERAGEIFS(Observed!AF$2:AF$9149,Observed!$A$2:$A$9149,$A1228,Observed!$D$2:$D$9149,$D1228),"")</f>
        <v/>
      </c>
      <c r="AG1228" s="22" t="str">
        <f>IF(ISNUMBER(AVERAGEIFS(Observed!AG$2:AG$9149,Observed!$A$2:$A$9149,$A1228,Observed!$D$2:$D$9149,$D1228)),AVERAGEIFS(Observed!AG$2:AG$9149,Observed!$A$2:$A$9149,$A1228,Observed!$D$2:$D$9149,$D1228),"")</f>
        <v/>
      </c>
      <c r="AH1228" s="22" t="str">
        <f>IF(ISNUMBER(AVERAGEIFS(Observed!AH$2:AH$9149,Observed!$A$2:$A$9149,$A1228,Observed!$D$2:$D$9149,$D1228)),AVERAGEIFS(Observed!AH$2:AH$9149,Observed!$A$2:$A$9149,$A1228,Observed!$D$2:$D$9149,$D1228),"")</f>
        <v/>
      </c>
      <c r="AI1228" s="22" t="str">
        <f>IF(ISNUMBER(AVERAGEIFS(Observed!AI$2:AI$9149,Observed!$A$2:$A$9149,$A1228,Observed!$D$2:$D$9149,$D1228)),AVERAGEIFS(Observed!AI$2:AI$9149,Observed!$A$2:$A$9149,$A1228,Observed!$D$2:$D$9149,$D1228),"")</f>
        <v/>
      </c>
      <c r="AJ1228" s="22" t="str">
        <f>IF(ISNUMBER(AVERAGEIFS(Observed!AJ$2:AJ$9149,Observed!$A$2:$A$9149,$A1228,Observed!$D$2:$D$9149,$D1228)),AVERAGEIFS(Observed!AJ$2:AJ$9149,Observed!$A$2:$A$9149,$A1228,Observed!$D$2:$D$9149,$D1228),"")</f>
        <v/>
      </c>
      <c r="AK1228" s="22" t="str">
        <f>IF(ISNUMBER(AVERAGEIFS(Observed!AK$2:AK$9149,Observed!$A$2:$A$9149,$A1228,Observed!$D$2:$D$9149,$D1228)),AVERAGEIFS(Observed!AK$2:AK$9149,Observed!$A$2:$A$9149,$A1228,Observed!$D$2:$D$9149,$D1228),"")</f>
        <v/>
      </c>
      <c r="AL1228" s="23" t="str">
        <f>IF(ISNUMBER(AVERAGEIFS(Observed!AL$2:AL$9149,Observed!$A$2:$A$9149,$A1228,Observed!$D$2:$D$9149,$D1228)),AVERAGEIFS(Observed!AL$2:AL$9149,Observed!$A$2:$A$9149,$A1228,Observed!$D$2:$D$9149,$D1228),"")</f>
        <v/>
      </c>
      <c r="AM1228" s="23" t="str">
        <f>IF(ISNUMBER(AVERAGEIFS(Observed!AM$2:AM$9149,Observed!$A$2:$A$9149,$A1228,Observed!$D$2:$D$9149,$D1228)),AVERAGEIFS(Observed!AM$2:AM$9149,Observed!$A$2:$A$9149,$A1228,Observed!$D$2:$D$9149,$D1228),"")</f>
        <v/>
      </c>
      <c r="AN1228" s="22" t="str">
        <f>IF(ISNUMBER(AVERAGEIFS(Observed!AN$2:AN$9149,Observed!$A$2:$A$9149,$A1228,Observed!$D$2:$D$9149,$D1228)),AVERAGEIFS(Observed!AN$2:AN$9149,Observed!$A$2:$A$9149,$A1228,Observed!$D$2:$D$9149,$D1228),"")</f>
        <v/>
      </c>
      <c r="AO1228" s="22" t="str">
        <f>IF(ISNUMBER(AVERAGEIFS(Observed!AO$2:AO$9149,Observed!$A$2:$A$9149,$A1228,Observed!$D$2:$D$9149,$D1228)),AVERAGEIFS(Observed!AO$2:AO$9149,Observed!$A$2:$A$9149,$A1228,Observed!$D$2:$D$9149,$D1228),"")</f>
        <v/>
      </c>
      <c r="AP1228" s="21" t="str">
        <f>IF(ISNUMBER(AVERAGEIFS(Observed!AP$2:AP$9149,Observed!$A$2:$A$9149,$A1228,Observed!$D$2:$D$9149,$D1228)),AVERAGEIFS(Observed!AP$2:AP$9149,Observed!$A$2:$A$9149,$A1228,Observed!$D$2:$D$9149,$D1228),"")</f>
        <v/>
      </c>
      <c r="AQ1228" s="22" t="str">
        <f>IF(ISNUMBER(AVERAGEIFS(Observed!AQ$2:AQ$9149,Observed!$A$2:$A$9149,$A1228,Observed!$D$2:$D$9149,$D1228)),AVERAGEIFS(Observed!AQ$2:AQ$9149,Observed!$A$2:$A$9149,$A1228,Observed!$D$2:$D$9149,$D1228),"")</f>
        <v/>
      </c>
      <c r="AR1228" s="22" t="str">
        <f>IF(ISNUMBER(AVERAGEIFS(Observed!AR$2:AR$9149,Observed!$A$2:$A$9149,$A1228,Observed!$D$2:$D$9149,$D1228)),AVERAGEIFS(Observed!AR$2:AR$9149,Observed!$A$2:$A$9149,$A1228,Observed!$D$2:$D$9149,$D1228),"")</f>
        <v/>
      </c>
      <c r="AS1228" s="22" t="str">
        <f>IF(ISNUMBER(AVERAGEIFS(Observed!AS$2:AS$9149,Observed!$A$2:$A$9149,$A1228,Observed!$D$2:$D$9149,$D1228)),AVERAGEIFS(Observed!AS$2:AS$9149,Observed!$A$2:$A$9149,$A1228,Observed!$D$2:$D$9149,$D1228),"")</f>
        <v/>
      </c>
      <c r="AT1228" s="22" t="str">
        <f>IF(ISNUMBER(AVERAGEIFS(Observed!AT$2:AT$9149,Observed!$A$2:$A$9149,$A1228,Observed!$D$2:$D$9149,$D1228)),AVERAGEIFS(Observed!AT$2:AT$9149,Observed!$A$2:$A$9149,$A1228,Observed!$D$2:$D$9149,$D1228),"")</f>
        <v/>
      </c>
      <c r="AU1228" s="22" t="str">
        <f>IF(ISNUMBER(AVERAGEIFS(Observed!AU$2:AU$9149,Observed!$A$2:$A$9149,$A1228,Observed!$D$2:$D$9149,$D1228)),AVERAGEIFS(Observed!AU$2:AU$9149,Observed!$A$2:$A$9149,$A1228,Observed!$D$2:$D$9149,$D1228),"")</f>
        <v/>
      </c>
      <c r="AV1228" s="2">
        <f>COUNTIFS(Observed!$A$2:$A$9149,$A1228,Observed!$D$2:$D$9149,$D1228)</f>
        <v>5</v>
      </c>
      <c r="AW1228" s="2">
        <f t="shared" si="19"/>
        <v>3</v>
      </c>
    </row>
    <row r="1229" spans="1:49" x14ac:dyDescent="0.25">
      <c r="A1229" t="s">
        <v>157</v>
      </c>
      <c r="B1229" t="s">
        <v>153</v>
      </c>
      <c r="C1229" t="s">
        <v>152</v>
      </c>
      <c r="D1229" s="3">
        <v>41409</v>
      </c>
      <c r="E1229" s="33">
        <v>1</v>
      </c>
      <c r="J1229" t="s">
        <v>150</v>
      </c>
      <c r="K1229" t="s">
        <v>136</v>
      </c>
      <c r="O1229" s="21" t="str">
        <f>IF(ISNUMBER(AVERAGEIFS(Observed!O$2:O$9149,Observed!$A$2:$A$9149,$A1229,Observed!$D$2:$D$9149,$D1229)),AVERAGEIFS(Observed!O$2:O$9149,Observed!$A$2:$A$9149,$A1229,Observed!$D$2:$D$9149,$D1229),"")</f>
        <v/>
      </c>
      <c r="P1229" s="22" t="str">
        <f>IF(ISNUMBER(AVERAGEIFS(Observed!P$2:P$9149,Observed!$A$2:$A$9149,$A1229,Observed!$D$2:$D$9149,$D1229)),AVERAGEIFS(Observed!P$2:P$9149,Observed!$A$2:$A$9149,$A1229,Observed!$D$2:$D$9149,$D1229),"")</f>
        <v/>
      </c>
      <c r="Q1229" s="22" t="str">
        <f>IF(ISNUMBER(AVERAGEIFS(Observed!Q$2:Q$9149,Observed!$A$2:$A$9149,$A1229,Observed!$D$2:$D$9149,$D1229)),AVERAGEIFS(Observed!Q$2:Q$9149,Observed!$A$2:$A$9149,$A1229,Observed!$D$2:$D$9149,$D1229),"")</f>
        <v/>
      </c>
      <c r="R1229" s="22" t="str">
        <f>IF(ISNUMBER(AVERAGEIFS(Observed!R$2:R$9149,Observed!$A$2:$A$9149,$A1229,Observed!$D$2:$D$9149,$D1229)),AVERAGEIFS(Observed!R$2:R$9149,Observed!$A$2:$A$9149,$A1229,Observed!$D$2:$D$9149,$D1229),"")</f>
        <v/>
      </c>
      <c r="S1229" s="22" t="str">
        <f>IF(ISNUMBER(AVERAGEIFS(Observed!S$2:S$9149,Observed!$A$2:$A$9149,$A1229,Observed!$D$2:$D$9149,$D1229)),AVERAGEIFS(Observed!S$2:S$9149,Observed!$A$2:$A$9149,$A1229,Observed!$D$2:$D$9149,$D1229),"")</f>
        <v/>
      </c>
      <c r="T1229" s="23" t="str">
        <f>IF(ISNUMBER(AVERAGEIFS(Observed!T$2:T$9149,Observed!$A$2:$A$9149,$A1229,Observed!$D$2:$D$9149,$D1229)),AVERAGEIFS(Observed!T$2:T$9149,Observed!$A$2:$A$9149,$A1229,Observed!$D$2:$D$9149,$D1229),"")</f>
        <v/>
      </c>
      <c r="U1229" s="23" t="str">
        <f>IF(ISNUMBER(AVERAGEIFS(Observed!U$2:U$9149,Observed!$A$2:$A$9149,$A1229,Observed!$D$2:$D$9149,$D1229)),AVERAGEIFS(Observed!U$2:U$9149,Observed!$A$2:$A$9149,$A1229,Observed!$D$2:$D$9149,$D1229),"")</f>
        <v/>
      </c>
      <c r="V1229" s="23" t="str">
        <f>IF(ISNUMBER(AVERAGEIFS(Observed!V$2:V$9149,Observed!$A$2:$A$9149,$A1229,Observed!$D$2:$D$9149,$D1229)),AVERAGEIFS(Observed!V$2:V$9149,Observed!$A$2:$A$9149,$A1229,Observed!$D$2:$D$9149,$D1229),"")</f>
        <v/>
      </c>
      <c r="W1229" s="21" t="str">
        <f>IF(ISNUMBER(AVERAGEIFS(Observed!W$2:W$9149,Observed!$A$2:$A$9149,$A1229,Observed!$D$2:$D$9149,$D1229)),AVERAGEIFS(Observed!W$2:W$9149,Observed!$A$2:$A$9149,$A1229,Observed!$D$2:$D$9149,$D1229),"")</f>
        <v/>
      </c>
      <c r="X1229" s="35" t="str">
        <f>IF(ISNUMBER(AVERAGEIFS(Observed!X$2:X$9149,Observed!$A$2:$A$9149,$A1229,Observed!$D$2:$D$9149,$D1229)),AVERAGEIFS(Observed!X$2:X$9149,Observed!$A$2:$A$9149,$A1229,Observed!$D$2:$D$9149,$D1229),"")</f>
        <v/>
      </c>
      <c r="Y1229" s="35" t="str">
        <f>IF(ISNUMBER(AVERAGEIFS(Observed!Y$2:Y$9149,Observed!$A$2:$A$9149,$A1229,Observed!$D$2:$D$9149,$D1229)),AVERAGEIFS(Observed!Y$2:Y$9149,Observed!$A$2:$A$9149,$A1229,Observed!$D$2:$D$9149,$D1229),"")</f>
        <v/>
      </c>
      <c r="Z1229" s="22" t="str">
        <f>IF(ISNUMBER(AVERAGEIFS(Observed!Z$2:Z$9149,Observed!$A$2:$A$9149,$A1229,Observed!$D$2:$D$9149,$D1229)),AVERAGEIFS(Observed!Z$2:Z$9149,Observed!$A$2:$A$9149,$A1229,Observed!$D$2:$D$9149,$D1229),"")</f>
        <v/>
      </c>
      <c r="AA1229" s="22" t="str">
        <f>IF(ISNUMBER(AVERAGEIFS(Observed!AA$2:AA$9149,Observed!$A$2:$A$9149,$A1229,Observed!$D$2:$D$9149,$D1229)),AVERAGEIFS(Observed!AA$2:AA$9149,Observed!$A$2:$A$9149,$A1229,Observed!$D$2:$D$9149,$D1229),"")</f>
        <v/>
      </c>
      <c r="AB1229" s="22" t="str">
        <f>IF(ISNUMBER(AVERAGEIFS(Observed!AB$2:AB$9149,Observed!$A$2:$A$9149,$A1229,Observed!$D$2:$D$9149,$D1229)),AVERAGEIFS(Observed!AB$2:AB$9149,Observed!$A$2:$A$9149,$A1229,Observed!$D$2:$D$9149,$D1229),"")</f>
        <v/>
      </c>
      <c r="AC1229" s="22" t="str">
        <f>IF(ISNUMBER(AVERAGEIFS(Observed!AC$2:AC$9149,Observed!$A$2:$A$9149,$A1229,Observed!$D$2:$D$9149,$D1229)),AVERAGEIFS(Observed!AC$2:AC$9149,Observed!$A$2:$A$9149,$A1229,Observed!$D$2:$D$9149,$D1229),"")</f>
        <v/>
      </c>
      <c r="AD1229" s="22" t="str">
        <f>IF(ISNUMBER(AVERAGEIFS(Observed!AD$2:AD$9149,Observed!$A$2:$A$9149,$A1229,Observed!$D$2:$D$9149,$D1229)),AVERAGEIFS(Observed!AD$2:AD$9149,Observed!$A$2:$A$9149,$A1229,Observed!$D$2:$D$9149,$D1229),"")</f>
        <v/>
      </c>
      <c r="AE1229" s="22" t="str">
        <f>IF(ISNUMBER(AVERAGEIFS(Observed!AE$2:AE$9149,Observed!$A$2:$A$9149,$A1229,Observed!$D$2:$D$9149,$D1229)),AVERAGEIFS(Observed!AE$2:AE$9149,Observed!$A$2:$A$9149,$A1229,Observed!$D$2:$D$9149,$D1229),"")</f>
        <v/>
      </c>
      <c r="AF1229" s="22" t="str">
        <f>IF(ISNUMBER(AVERAGEIFS(Observed!AF$2:AF$9149,Observed!$A$2:$A$9149,$A1229,Observed!$D$2:$D$9149,$D1229)),AVERAGEIFS(Observed!AF$2:AF$9149,Observed!$A$2:$A$9149,$A1229,Observed!$D$2:$D$9149,$D1229),"")</f>
        <v/>
      </c>
      <c r="AG1229" s="22" t="str">
        <f>IF(ISNUMBER(AVERAGEIFS(Observed!AG$2:AG$9149,Observed!$A$2:$A$9149,$A1229,Observed!$D$2:$D$9149,$D1229)),AVERAGEIFS(Observed!AG$2:AG$9149,Observed!$A$2:$A$9149,$A1229,Observed!$D$2:$D$9149,$D1229),"")</f>
        <v/>
      </c>
      <c r="AH1229" s="22" t="str">
        <f>IF(ISNUMBER(AVERAGEIFS(Observed!AH$2:AH$9149,Observed!$A$2:$A$9149,$A1229,Observed!$D$2:$D$9149,$D1229)),AVERAGEIFS(Observed!AH$2:AH$9149,Observed!$A$2:$A$9149,$A1229,Observed!$D$2:$D$9149,$D1229),"")</f>
        <v/>
      </c>
      <c r="AI1229" s="22" t="str">
        <f>IF(ISNUMBER(AVERAGEIFS(Observed!AI$2:AI$9149,Observed!$A$2:$A$9149,$A1229,Observed!$D$2:$D$9149,$D1229)),AVERAGEIFS(Observed!AI$2:AI$9149,Observed!$A$2:$A$9149,$A1229,Observed!$D$2:$D$9149,$D1229),"")</f>
        <v/>
      </c>
      <c r="AJ1229" s="22" t="str">
        <f>IF(ISNUMBER(AVERAGEIFS(Observed!AJ$2:AJ$9149,Observed!$A$2:$A$9149,$A1229,Observed!$D$2:$D$9149,$D1229)),AVERAGEIFS(Observed!AJ$2:AJ$9149,Observed!$A$2:$A$9149,$A1229,Observed!$D$2:$D$9149,$D1229),"")</f>
        <v/>
      </c>
      <c r="AK1229" s="22" t="str">
        <f>IF(ISNUMBER(AVERAGEIFS(Observed!AK$2:AK$9149,Observed!$A$2:$A$9149,$A1229,Observed!$D$2:$D$9149,$D1229)),AVERAGEIFS(Observed!AK$2:AK$9149,Observed!$A$2:$A$9149,$A1229,Observed!$D$2:$D$9149,$D1229),"")</f>
        <v/>
      </c>
      <c r="AL1229" s="23" t="str">
        <f>IF(ISNUMBER(AVERAGEIFS(Observed!AL$2:AL$9149,Observed!$A$2:$A$9149,$A1229,Observed!$D$2:$D$9149,$D1229)),AVERAGEIFS(Observed!AL$2:AL$9149,Observed!$A$2:$A$9149,$A1229,Observed!$D$2:$D$9149,$D1229),"")</f>
        <v/>
      </c>
      <c r="AM1229" s="23" t="str">
        <f>IF(ISNUMBER(AVERAGEIFS(Observed!AM$2:AM$9149,Observed!$A$2:$A$9149,$A1229,Observed!$D$2:$D$9149,$D1229)),AVERAGEIFS(Observed!AM$2:AM$9149,Observed!$A$2:$A$9149,$A1229,Observed!$D$2:$D$9149,$D1229),"")</f>
        <v/>
      </c>
      <c r="AN1229" s="22" t="str">
        <f>IF(ISNUMBER(AVERAGEIFS(Observed!AN$2:AN$9149,Observed!$A$2:$A$9149,$A1229,Observed!$D$2:$D$9149,$D1229)),AVERAGEIFS(Observed!AN$2:AN$9149,Observed!$A$2:$A$9149,$A1229,Observed!$D$2:$D$9149,$D1229),"")</f>
        <v/>
      </c>
      <c r="AO1229" s="22" t="str">
        <f>IF(ISNUMBER(AVERAGEIFS(Observed!AO$2:AO$9149,Observed!$A$2:$A$9149,$A1229,Observed!$D$2:$D$9149,$D1229)),AVERAGEIFS(Observed!AO$2:AO$9149,Observed!$A$2:$A$9149,$A1229,Observed!$D$2:$D$9149,$D1229),"")</f>
        <v/>
      </c>
      <c r="AP1229" s="21" t="str">
        <f>IF(ISNUMBER(AVERAGEIFS(Observed!AP$2:AP$9149,Observed!$A$2:$A$9149,$A1229,Observed!$D$2:$D$9149,$D1229)),AVERAGEIFS(Observed!AP$2:AP$9149,Observed!$A$2:$A$9149,$A1229,Observed!$D$2:$D$9149,$D1229),"")</f>
        <v/>
      </c>
      <c r="AQ1229" s="22" t="str">
        <f>IF(ISNUMBER(AVERAGEIFS(Observed!AQ$2:AQ$9149,Observed!$A$2:$A$9149,$A1229,Observed!$D$2:$D$9149,$D1229)),AVERAGEIFS(Observed!AQ$2:AQ$9149,Observed!$A$2:$A$9149,$A1229,Observed!$D$2:$D$9149,$D1229),"")</f>
        <v/>
      </c>
      <c r="AR1229" s="22" t="str">
        <f>IF(ISNUMBER(AVERAGEIFS(Observed!AR$2:AR$9149,Observed!$A$2:$A$9149,$A1229,Observed!$D$2:$D$9149,$D1229)),AVERAGEIFS(Observed!AR$2:AR$9149,Observed!$A$2:$A$9149,$A1229,Observed!$D$2:$D$9149,$D1229),"")</f>
        <v/>
      </c>
      <c r="AS1229" s="22" t="str">
        <f>IF(ISNUMBER(AVERAGEIFS(Observed!AS$2:AS$9149,Observed!$A$2:$A$9149,$A1229,Observed!$D$2:$D$9149,$D1229)),AVERAGEIFS(Observed!AS$2:AS$9149,Observed!$A$2:$A$9149,$A1229,Observed!$D$2:$D$9149,$D1229),"")</f>
        <v/>
      </c>
      <c r="AT1229" s="22" t="str">
        <f>IF(ISNUMBER(AVERAGEIFS(Observed!AT$2:AT$9149,Observed!$A$2:$A$9149,$A1229,Observed!$D$2:$D$9149,$D1229)),AVERAGEIFS(Observed!AT$2:AT$9149,Observed!$A$2:$A$9149,$A1229,Observed!$D$2:$D$9149,$D1229),"")</f>
        <v/>
      </c>
      <c r="AU1229" s="22" t="str">
        <f>IF(ISNUMBER(AVERAGEIFS(Observed!AU$2:AU$9149,Observed!$A$2:$A$9149,$A1229,Observed!$D$2:$D$9149,$D1229)),AVERAGEIFS(Observed!AU$2:AU$9149,Observed!$A$2:$A$9149,$A1229,Observed!$D$2:$D$9149,$D1229),"")</f>
        <v/>
      </c>
      <c r="AV1229" s="2">
        <f>COUNTIFS(Observed!$A$2:$A$9149,$A1229,Observed!$D$2:$D$9149,$D1229)</f>
        <v>5</v>
      </c>
      <c r="AW1229" s="2">
        <f t="shared" si="19"/>
        <v>0</v>
      </c>
    </row>
    <row r="1230" spans="1:49" x14ac:dyDescent="0.25">
      <c r="A1230" t="s">
        <v>157</v>
      </c>
      <c r="B1230" t="s">
        <v>153</v>
      </c>
      <c r="C1230" t="s">
        <v>152</v>
      </c>
      <c r="D1230" s="3">
        <v>41410</v>
      </c>
      <c r="E1230" s="33">
        <v>1</v>
      </c>
      <c r="J1230" t="s">
        <v>150</v>
      </c>
      <c r="K1230" t="s">
        <v>136</v>
      </c>
      <c r="O1230" s="21" t="str">
        <f>IF(ISNUMBER(AVERAGEIFS(Observed!O$2:O$9149,Observed!$A$2:$A$9149,$A1230,Observed!$D$2:$D$9149,$D1230)),AVERAGEIFS(Observed!O$2:O$9149,Observed!$A$2:$A$9149,$A1230,Observed!$D$2:$D$9149,$D1230),"")</f>
        <v/>
      </c>
      <c r="P1230" s="22" t="str">
        <f>IF(ISNUMBER(AVERAGEIFS(Observed!P$2:P$9149,Observed!$A$2:$A$9149,$A1230,Observed!$D$2:$D$9149,$D1230)),AVERAGEIFS(Observed!P$2:P$9149,Observed!$A$2:$A$9149,$A1230,Observed!$D$2:$D$9149,$D1230),"")</f>
        <v/>
      </c>
      <c r="Q1230" s="22">
        <f>IF(ISNUMBER(AVERAGEIFS(Observed!Q$2:Q$9149,Observed!$A$2:$A$9149,$A1230,Observed!$D$2:$D$9149,$D1230)),AVERAGEIFS(Observed!Q$2:Q$9149,Observed!$A$2:$A$9149,$A1230,Observed!$D$2:$D$9149,$D1230),"")</f>
        <v>28.930000000000007</v>
      </c>
      <c r="R1230" s="22">
        <f>IF(ISNUMBER(AVERAGEIFS(Observed!R$2:R$9149,Observed!$A$2:$A$9149,$A1230,Observed!$D$2:$D$9149,$D1230)),AVERAGEIFS(Observed!R$2:R$9149,Observed!$A$2:$A$9149,$A1230,Observed!$D$2:$D$9149,$D1230),"")</f>
        <v>28.930000000000007</v>
      </c>
      <c r="S1230" s="22">
        <f>IF(ISNUMBER(AVERAGEIFS(Observed!S$2:S$9149,Observed!$A$2:$A$9149,$A1230,Observed!$D$2:$D$9149,$D1230)),AVERAGEIFS(Observed!S$2:S$9149,Observed!$A$2:$A$9149,$A1230,Observed!$D$2:$D$9149,$D1230),"")</f>
        <v>1308.3400000000001</v>
      </c>
      <c r="T1230" s="23" t="str">
        <f>IF(ISNUMBER(AVERAGEIFS(Observed!T$2:T$9149,Observed!$A$2:$A$9149,$A1230,Observed!$D$2:$D$9149,$D1230)),AVERAGEIFS(Observed!T$2:T$9149,Observed!$A$2:$A$9149,$A1230,Observed!$D$2:$D$9149,$D1230),"")</f>
        <v/>
      </c>
      <c r="U1230" s="23" t="str">
        <f>IF(ISNUMBER(AVERAGEIFS(Observed!U$2:U$9149,Observed!$A$2:$A$9149,$A1230,Observed!$D$2:$D$9149,$D1230)),AVERAGEIFS(Observed!U$2:U$9149,Observed!$A$2:$A$9149,$A1230,Observed!$D$2:$D$9149,$D1230),"")</f>
        <v/>
      </c>
      <c r="V1230" s="23" t="str">
        <f>IF(ISNUMBER(AVERAGEIFS(Observed!V$2:V$9149,Observed!$A$2:$A$9149,$A1230,Observed!$D$2:$D$9149,$D1230)),AVERAGEIFS(Observed!V$2:V$9149,Observed!$A$2:$A$9149,$A1230,Observed!$D$2:$D$9149,$D1230),"")</f>
        <v/>
      </c>
      <c r="W1230" s="21" t="str">
        <f>IF(ISNUMBER(AVERAGEIFS(Observed!W$2:W$9149,Observed!$A$2:$A$9149,$A1230,Observed!$D$2:$D$9149,$D1230)),AVERAGEIFS(Observed!W$2:W$9149,Observed!$A$2:$A$9149,$A1230,Observed!$D$2:$D$9149,$D1230),"")</f>
        <v/>
      </c>
      <c r="X1230" s="35" t="str">
        <f>IF(ISNUMBER(AVERAGEIFS(Observed!X$2:X$9149,Observed!$A$2:$A$9149,$A1230,Observed!$D$2:$D$9149,$D1230)),AVERAGEIFS(Observed!X$2:X$9149,Observed!$A$2:$A$9149,$A1230,Observed!$D$2:$D$9149,$D1230),"")</f>
        <v/>
      </c>
      <c r="Y1230" s="35" t="str">
        <f>IF(ISNUMBER(AVERAGEIFS(Observed!Y$2:Y$9149,Observed!$A$2:$A$9149,$A1230,Observed!$D$2:$D$9149,$D1230)),AVERAGEIFS(Observed!Y$2:Y$9149,Observed!$A$2:$A$9149,$A1230,Observed!$D$2:$D$9149,$D1230),"")</f>
        <v/>
      </c>
      <c r="Z1230" s="22" t="str">
        <f>IF(ISNUMBER(AVERAGEIFS(Observed!Z$2:Z$9149,Observed!$A$2:$A$9149,$A1230,Observed!$D$2:$D$9149,$D1230)),AVERAGEIFS(Observed!Z$2:Z$9149,Observed!$A$2:$A$9149,$A1230,Observed!$D$2:$D$9149,$D1230),"")</f>
        <v/>
      </c>
      <c r="AA1230" s="22" t="str">
        <f>IF(ISNUMBER(AVERAGEIFS(Observed!AA$2:AA$9149,Observed!$A$2:$A$9149,$A1230,Observed!$D$2:$D$9149,$D1230)),AVERAGEIFS(Observed!AA$2:AA$9149,Observed!$A$2:$A$9149,$A1230,Observed!$D$2:$D$9149,$D1230),"")</f>
        <v/>
      </c>
      <c r="AB1230" s="22" t="str">
        <f>IF(ISNUMBER(AVERAGEIFS(Observed!AB$2:AB$9149,Observed!$A$2:$A$9149,$A1230,Observed!$D$2:$D$9149,$D1230)),AVERAGEIFS(Observed!AB$2:AB$9149,Observed!$A$2:$A$9149,$A1230,Observed!$D$2:$D$9149,$D1230),"")</f>
        <v/>
      </c>
      <c r="AC1230" s="22" t="str">
        <f>IF(ISNUMBER(AVERAGEIFS(Observed!AC$2:AC$9149,Observed!$A$2:$A$9149,$A1230,Observed!$D$2:$D$9149,$D1230)),AVERAGEIFS(Observed!AC$2:AC$9149,Observed!$A$2:$A$9149,$A1230,Observed!$D$2:$D$9149,$D1230),"")</f>
        <v/>
      </c>
      <c r="AD1230" s="22" t="str">
        <f>IF(ISNUMBER(AVERAGEIFS(Observed!AD$2:AD$9149,Observed!$A$2:$A$9149,$A1230,Observed!$D$2:$D$9149,$D1230)),AVERAGEIFS(Observed!AD$2:AD$9149,Observed!$A$2:$A$9149,$A1230,Observed!$D$2:$D$9149,$D1230),"")</f>
        <v/>
      </c>
      <c r="AE1230" s="22" t="str">
        <f>IF(ISNUMBER(AVERAGEIFS(Observed!AE$2:AE$9149,Observed!$A$2:$A$9149,$A1230,Observed!$D$2:$D$9149,$D1230)),AVERAGEIFS(Observed!AE$2:AE$9149,Observed!$A$2:$A$9149,$A1230,Observed!$D$2:$D$9149,$D1230),"")</f>
        <v/>
      </c>
      <c r="AF1230" s="22" t="str">
        <f>IF(ISNUMBER(AVERAGEIFS(Observed!AF$2:AF$9149,Observed!$A$2:$A$9149,$A1230,Observed!$D$2:$D$9149,$D1230)),AVERAGEIFS(Observed!AF$2:AF$9149,Observed!$A$2:$A$9149,$A1230,Observed!$D$2:$D$9149,$D1230),"")</f>
        <v/>
      </c>
      <c r="AG1230" s="22" t="str">
        <f>IF(ISNUMBER(AVERAGEIFS(Observed!AG$2:AG$9149,Observed!$A$2:$A$9149,$A1230,Observed!$D$2:$D$9149,$D1230)),AVERAGEIFS(Observed!AG$2:AG$9149,Observed!$A$2:$A$9149,$A1230,Observed!$D$2:$D$9149,$D1230),"")</f>
        <v/>
      </c>
      <c r="AH1230" s="22" t="str">
        <f>IF(ISNUMBER(AVERAGEIFS(Observed!AH$2:AH$9149,Observed!$A$2:$A$9149,$A1230,Observed!$D$2:$D$9149,$D1230)),AVERAGEIFS(Observed!AH$2:AH$9149,Observed!$A$2:$A$9149,$A1230,Observed!$D$2:$D$9149,$D1230),"")</f>
        <v/>
      </c>
      <c r="AI1230" s="22" t="str">
        <f>IF(ISNUMBER(AVERAGEIFS(Observed!AI$2:AI$9149,Observed!$A$2:$A$9149,$A1230,Observed!$D$2:$D$9149,$D1230)),AVERAGEIFS(Observed!AI$2:AI$9149,Observed!$A$2:$A$9149,$A1230,Observed!$D$2:$D$9149,$D1230),"")</f>
        <v/>
      </c>
      <c r="AJ1230" s="22" t="str">
        <f>IF(ISNUMBER(AVERAGEIFS(Observed!AJ$2:AJ$9149,Observed!$A$2:$A$9149,$A1230,Observed!$D$2:$D$9149,$D1230)),AVERAGEIFS(Observed!AJ$2:AJ$9149,Observed!$A$2:$A$9149,$A1230,Observed!$D$2:$D$9149,$D1230),"")</f>
        <v/>
      </c>
      <c r="AK1230" s="22" t="str">
        <f>IF(ISNUMBER(AVERAGEIFS(Observed!AK$2:AK$9149,Observed!$A$2:$A$9149,$A1230,Observed!$D$2:$D$9149,$D1230)),AVERAGEIFS(Observed!AK$2:AK$9149,Observed!$A$2:$A$9149,$A1230,Observed!$D$2:$D$9149,$D1230),"")</f>
        <v/>
      </c>
      <c r="AL1230" s="23" t="str">
        <f>IF(ISNUMBER(AVERAGEIFS(Observed!AL$2:AL$9149,Observed!$A$2:$A$9149,$A1230,Observed!$D$2:$D$9149,$D1230)),AVERAGEIFS(Observed!AL$2:AL$9149,Observed!$A$2:$A$9149,$A1230,Observed!$D$2:$D$9149,$D1230),"")</f>
        <v/>
      </c>
      <c r="AM1230" s="23" t="str">
        <f>IF(ISNUMBER(AVERAGEIFS(Observed!AM$2:AM$9149,Observed!$A$2:$A$9149,$A1230,Observed!$D$2:$D$9149,$D1230)),AVERAGEIFS(Observed!AM$2:AM$9149,Observed!$A$2:$A$9149,$A1230,Observed!$D$2:$D$9149,$D1230),"")</f>
        <v/>
      </c>
      <c r="AN1230" s="22" t="str">
        <f>IF(ISNUMBER(AVERAGEIFS(Observed!AN$2:AN$9149,Observed!$A$2:$A$9149,$A1230,Observed!$D$2:$D$9149,$D1230)),AVERAGEIFS(Observed!AN$2:AN$9149,Observed!$A$2:$A$9149,$A1230,Observed!$D$2:$D$9149,$D1230),"")</f>
        <v/>
      </c>
      <c r="AO1230" s="22" t="str">
        <f>IF(ISNUMBER(AVERAGEIFS(Observed!AO$2:AO$9149,Observed!$A$2:$A$9149,$A1230,Observed!$D$2:$D$9149,$D1230)),AVERAGEIFS(Observed!AO$2:AO$9149,Observed!$A$2:$A$9149,$A1230,Observed!$D$2:$D$9149,$D1230),"")</f>
        <v/>
      </c>
      <c r="AP1230" s="21" t="str">
        <f>IF(ISNUMBER(AVERAGEIFS(Observed!AP$2:AP$9149,Observed!$A$2:$A$9149,$A1230,Observed!$D$2:$D$9149,$D1230)),AVERAGEIFS(Observed!AP$2:AP$9149,Observed!$A$2:$A$9149,$A1230,Observed!$D$2:$D$9149,$D1230),"")</f>
        <v/>
      </c>
      <c r="AQ1230" s="22" t="str">
        <f>IF(ISNUMBER(AVERAGEIFS(Observed!AQ$2:AQ$9149,Observed!$A$2:$A$9149,$A1230,Observed!$D$2:$D$9149,$D1230)),AVERAGEIFS(Observed!AQ$2:AQ$9149,Observed!$A$2:$A$9149,$A1230,Observed!$D$2:$D$9149,$D1230),"")</f>
        <v/>
      </c>
      <c r="AR1230" s="22" t="str">
        <f>IF(ISNUMBER(AVERAGEIFS(Observed!AR$2:AR$9149,Observed!$A$2:$A$9149,$A1230,Observed!$D$2:$D$9149,$D1230)),AVERAGEIFS(Observed!AR$2:AR$9149,Observed!$A$2:$A$9149,$A1230,Observed!$D$2:$D$9149,$D1230),"")</f>
        <v/>
      </c>
      <c r="AS1230" s="22" t="str">
        <f>IF(ISNUMBER(AVERAGEIFS(Observed!AS$2:AS$9149,Observed!$A$2:$A$9149,$A1230,Observed!$D$2:$D$9149,$D1230)),AVERAGEIFS(Observed!AS$2:AS$9149,Observed!$A$2:$A$9149,$A1230,Observed!$D$2:$D$9149,$D1230),"")</f>
        <v/>
      </c>
      <c r="AT1230" s="22" t="str">
        <f>IF(ISNUMBER(AVERAGEIFS(Observed!AT$2:AT$9149,Observed!$A$2:$A$9149,$A1230,Observed!$D$2:$D$9149,$D1230)),AVERAGEIFS(Observed!AT$2:AT$9149,Observed!$A$2:$A$9149,$A1230,Observed!$D$2:$D$9149,$D1230),"")</f>
        <v/>
      </c>
      <c r="AU1230" s="22" t="str">
        <f>IF(ISNUMBER(AVERAGEIFS(Observed!AU$2:AU$9149,Observed!$A$2:$A$9149,$A1230,Observed!$D$2:$D$9149,$D1230)),AVERAGEIFS(Observed!AU$2:AU$9149,Observed!$A$2:$A$9149,$A1230,Observed!$D$2:$D$9149,$D1230),"")</f>
        <v/>
      </c>
      <c r="AV1230" s="2">
        <f>COUNTIFS(Observed!$A$2:$A$9149,$A1230,Observed!$D$2:$D$9149,$D1230)</f>
        <v>5</v>
      </c>
      <c r="AW1230" s="2">
        <f t="shared" si="19"/>
        <v>3</v>
      </c>
    </row>
    <row r="1231" spans="1:49" x14ac:dyDescent="0.25">
      <c r="A1231" t="s">
        <v>157</v>
      </c>
      <c r="B1231" t="s">
        <v>153</v>
      </c>
      <c r="C1231" t="s">
        <v>152</v>
      </c>
      <c r="D1231" s="3">
        <v>41423</v>
      </c>
      <c r="E1231" s="33">
        <v>1</v>
      </c>
      <c r="J1231" t="s">
        <v>150</v>
      </c>
      <c r="K1231" t="s">
        <v>136</v>
      </c>
      <c r="O1231" s="21" t="str">
        <f>IF(ISNUMBER(AVERAGEIFS(Observed!O$2:O$9149,Observed!$A$2:$A$9149,$A1231,Observed!$D$2:$D$9149,$D1231)),AVERAGEIFS(Observed!O$2:O$9149,Observed!$A$2:$A$9149,$A1231,Observed!$D$2:$D$9149,$D1231),"")</f>
        <v/>
      </c>
      <c r="P1231" s="22" t="str">
        <f>IF(ISNUMBER(AVERAGEIFS(Observed!P$2:P$9149,Observed!$A$2:$A$9149,$A1231,Observed!$D$2:$D$9149,$D1231)),AVERAGEIFS(Observed!P$2:P$9149,Observed!$A$2:$A$9149,$A1231,Observed!$D$2:$D$9149,$D1231),"")</f>
        <v/>
      </c>
      <c r="Q1231" s="22" t="str">
        <f>IF(ISNUMBER(AVERAGEIFS(Observed!Q$2:Q$9149,Observed!$A$2:$A$9149,$A1231,Observed!$D$2:$D$9149,$D1231)),AVERAGEIFS(Observed!Q$2:Q$9149,Observed!$A$2:$A$9149,$A1231,Observed!$D$2:$D$9149,$D1231),"")</f>
        <v/>
      </c>
      <c r="R1231" s="22" t="str">
        <f>IF(ISNUMBER(AVERAGEIFS(Observed!R$2:R$9149,Observed!$A$2:$A$9149,$A1231,Observed!$D$2:$D$9149,$D1231)),AVERAGEIFS(Observed!R$2:R$9149,Observed!$A$2:$A$9149,$A1231,Observed!$D$2:$D$9149,$D1231),"")</f>
        <v/>
      </c>
      <c r="S1231" s="22" t="str">
        <f>IF(ISNUMBER(AVERAGEIFS(Observed!S$2:S$9149,Observed!$A$2:$A$9149,$A1231,Observed!$D$2:$D$9149,$D1231)),AVERAGEIFS(Observed!S$2:S$9149,Observed!$A$2:$A$9149,$A1231,Observed!$D$2:$D$9149,$D1231),"")</f>
        <v/>
      </c>
      <c r="T1231" s="23" t="str">
        <f>IF(ISNUMBER(AVERAGEIFS(Observed!T$2:T$9149,Observed!$A$2:$A$9149,$A1231,Observed!$D$2:$D$9149,$D1231)),AVERAGEIFS(Observed!T$2:T$9149,Observed!$A$2:$A$9149,$A1231,Observed!$D$2:$D$9149,$D1231),"")</f>
        <v/>
      </c>
      <c r="U1231" s="23" t="str">
        <f>IF(ISNUMBER(AVERAGEIFS(Observed!U$2:U$9149,Observed!$A$2:$A$9149,$A1231,Observed!$D$2:$D$9149,$D1231)),AVERAGEIFS(Observed!U$2:U$9149,Observed!$A$2:$A$9149,$A1231,Observed!$D$2:$D$9149,$D1231),"")</f>
        <v/>
      </c>
      <c r="V1231" s="23" t="str">
        <f>IF(ISNUMBER(AVERAGEIFS(Observed!V$2:V$9149,Observed!$A$2:$A$9149,$A1231,Observed!$D$2:$D$9149,$D1231)),AVERAGEIFS(Observed!V$2:V$9149,Observed!$A$2:$A$9149,$A1231,Observed!$D$2:$D$9149,$D1231),"")</f>
        <v/>
      </c>
      <c r="W1231" s="21" t="str">
        <f>IF(ISNUMBER(AVERAGEIFS(Observed!W$2:W$9149,Observed!$A$2:$A$9149,$A1231,Observed!$D$2:$D$9149,$D1231)),AVERAGEIFS(Observed!W$2:W$9149,Observed!$A$2:$A$9149,$A1231,Observed!$D$2:$D$9149,$D1231),"")</f>
        <v/>
      </c>
      <c r="X1231" s="35">
        <f>IF(ISNUMBER(AVERAGEIFS(Observed!X$2:X$9149,Observed!$A$2:$A$9149,$A1231,Observed!$D$2:$D$9149,$D1231)),AVERAGEIFS(Observed!X$2:X$9149,Observed!$A$2:$A$9149,$A1231,Observed!$D$2:$D$9149,$D1231),"")</f>
        <v>0.41007968726191912</v>
      </c>
      <c r="Y1231" s="35">
        <f>IF(ISNUMBER(AVERAGEIFS(Observed!Y$2:Y$9149,Observed!$A$2:$A$9149,$A1231,Observed!$D$2:$D$9149,$D1231)),AVERAGEIFS(Observed!Y$2:Y$9149,Observed!$A$2:$A$9149,$A1231,Observed!$D$2:$D$9149,$D1231),"")</f>
        <v>0.58992031273808077</v>
      </c>
      <c r="Z1231" s="22" t="str">
        <f>IF(ISNUMBER(AVERAGEIFS(Observed!Z$2:Z$9149,Observed!$A$2:$A$9149,$A1231,Observed!$D$2:$D$9149,$D1231)),AVERAGEIFS(Observed!Z$2:Z$9149,Observed!$A$2:$A$9149,$A1231,Observed!$D$2:$D$9149,$D1231),"")</f>
        <v/>
      </c>
      <c r="AA1231" s="22" t="str">
        <f>IF(ISNUMBER(AVERAGEIFS(Observed!AA$2:AA$9149,Observed!$A$2:$A$9149,$A1231,Observed!$D$2:$D$9149,$D1231)),AVERAGEIFS(Observed!AA$2:AA$9149,Observed!$A$2:$A$9149,$A1231,Observed!$D$2:$D$9149,$D1231),"")</f>
        <v/>
      </c>
      <c r="AB1231" s="22" t="str">
        <f>IF(ISNUMBER(AVERAGEIFS(Observed!AB$2:AB$9149,Observed!$A$2:$A$9149,$A1231,Observed!$D$2:$D$9149,$D1231)),AVERAGEIFS(Observed!AB$2:AB$9149,Observed!$A$2:$A$9149,$A1231,Observed!$D$2:$D$9149,$D1231),"")</f>
        <v/>
      </c>
      <c r="AC1231" s="22" t="str">
        <f>IF(ISNUMBER(AVERAGEIFS(Observed!AC$2:AC$9149,Observed!$A$2:$A$9149,$A1231,Observed!$D$2:$D$9149,$D1231)),AVERAGEIFS(Observed!AC$2:AC$9149,Observed!$A$2:$A$9149,$A1231,Observed!$D$2:$D$9149,$D1231),"")</f>
        <v/>
      </c>
      <c r="AD1231" s="22" t="str">
        <f>IF(ISNUMBER(AVERAGEIFS(Observed!AD$2:AD$9149,Observed!$A$2:$A$9149,$A1231,Observed!$D$2:$D$9149,$D1231)),AVERAGEIFS(Observed!AD$2:AD$9149,Observed!$A$2:$A$9149,$A1231,Observed!$D$2:$D$9149,$D1231),"")</f>
        <v/>
      </c>
      <c r="AE1231" s="22">
        <f>IF(ISNUMBER(AVERAGEIFS(Observed!AE$2:AE$9149,Observed!$A$2:$A$9149,$A1231,Observed!$D$2:$D$9149,$D1231)),AVERAGEIFS(Observed!AE$2:AE$9149,Observed!$A$2:$A$9149,$A1231,Observed!$D$2:$D$9149,$D1231),"")</f>
        <v>89.813737426743074</v>
      </c>
      <c r="AF1231" s="22">
        <f>IF(ISNUMBER(AVERAGEIFS(Observed!AF$2:AF$9149,Observed!$A$2:$A$9149,$A1231,Observed!$D$2:$D$9149,$D1231)),AVERAGEIFS(Observed!AF$2:AF$9149,Observed!$A$2:$A$9149,$A1231,Observed!$D$2:$D$9149,$D1231),"")</f>
        <v>16.441892866079911</v>
      </c>
      <c r="AG1231" s="22">
        <f>IF(ISNUMBER(AVERAGEIFS(Observed!AG$2:AG$9149,Observed!$A$2:$A$9149,$A1231,Observed!$D$2:$D$9149,$D1231)),AVERAGEIFS(Observed!AG$2:AG$9149,Observed!$A$2:$A$9149,$A1231,Observed!$D$2:$D$9149,$D1231),"")</f>
        <v>83.558107133920089</v>
      </c>
      <c r="AH1231" s="22">
        <f>IF(ISNUMBER(AVERAGEIFS(Observed!AH$2:AH$9149,Observed!$A$2:$A$9149,$A1231,Observed!$D$2:$D$9149,$D1231)),AVERAGEIFS(Observed!AH$2:AH$9149,Observed!$A$2:$A$9149,$A1231,Observed!$D$2:$D$9149,$D1231),"")</f>
        <v>16.310311254559505</v>
      </c>
      <c r="AI1231" s="22">
        <f>IF(ISNUMBER(AVERAGEIFS(Observed!AI$2:AI$9149,Observed!$A$2:$A$9149,$A1231,Observed!$D$2:$D$9149,$D1231)),AVERAGEIFS(Observed!AI$2:AI$9149,Observed!$A$2:$A$9149,$A1231,Observed!$D$2:$D$9149,$D1231),"")</f>
        <v>20.691716681877548</v>
      </c>
      <c r="AJ1231" s="22">
        <f>IF(ISNUMBER(AVERAGEIFS(Observed!AJ$2:AJ$9149,Observed!$A$2:$A$9149,$A1231,Observed!$D$2:$D$9149,$D1231)),AVERAGEIFS(Observed!AJ$2:AJ$9149,Observed!$A$2:$A$9149,$A1231,Observed!$D$2:$D$9149,$D1231),"")</f>
        <v>8.3956151289079308</v>
      </c>
      <c r="AK1231" s="22">
        <f>IF(ISNUMBER(AVERAGEIFS(Observed!AK$2:AK$9149,Observed!$A$2:$A$9149,$A1231,Observed!$D$2:$D$9149,$D1231)),AVERAGEIFS(Observed!AK$2:AK$9149,Observed!$A$2:$A$9149,$A1231,Observed!$D$2:$D$9149,$D1231),"")</f>
        <v>30.676165394776703</v>
      </c>
      <c r="AL1231" s="23">
        <f>IF(ISNUMBER(AVERAGEIFS(Observed!AL$2:AL$9149,Observed!$A$2:$A$9149,$A1231,Observed!$D$2:$D$9149,$D1231)),AVERAGEIFS(Observed!AL$2:AL$9149,Observed!$A$2:$A$9149,$A1231,Observed!$D$2:$D$9149,$D1231),"")</f>
        <v>4.9081864631642727E-2</v>
      </c>
      <c r="AM1231" s="23">
        <f>IF(ISNUMBER(AVERAGEIFS(Observed!AM$2:AM$9149,Observed!$A$2:$A$9149,$A1231,Observed!$D$2:$D$9149,$D1231)),AVERAGEIFS(Observed!AM$2:AM$9149,Observed!$A$2:$A$9149,$A1231,Observed!$D$2:$D$9149,$D1231),"")</f>
        <v>4.9081864631642727E-2</v>
      </c>
      <c r="AN1231" s="22">
        <f>IF(ISNUMBER(AVERAGEIFS(Observed!AN$2:AN$9149,Observed!$A$2:$A$9149,$A1231,Observed!$D$2:$D$9149,$D1231)),AVERAGEIFS(Observed!AN$2:AN$9149,Observed!$A$2:$A$9149,$A1231,Observed!$D$2:$D$9149,$D1231),"")</f>
        <v>73.980722507191643</v>
      </c>
      <c r="AO1231" s="22">
        <f>IF(ISNUMBER(AVERAGEIFS(Observed!AO$2:AO$9149,Observed!$A$2:$A$9149,$A1231,Observed!$D$2:$D$9149,$D1231)),AVERAGEIFS(Observed!AO$2:AO$9149,Observed!$A$2:$A$9149,$A1231,Observed!$D$2:$D$9149,$D1231),"")</f>
        <v>12.058857768672238</v>
      </c>
      <c r="AP1231" s="21" t="str">
        <f>IF(ISNUMBER(AVERAGEIFS(Observed!AP$2:AP$9149,Observed!$A$2:$A$9149,$A1231,Observed!$D$2:$D$9149,$D1231)),AVERAGEIFS(Observed!AP$2:AP$9149,Observed!$A$2:$A$9149,$A1231,Observed!$D$2:$D$9149,$D1231),"")</f>
        <v/>
      </c>
      <c r="AQ1231" s="22" t="str">
        <f>IF(ISNUMBER(AVERAGEIFS(Observed!AQ$2:AQ$9149,Observed!$A$2:$A$9149,$A1231,Observed!$D$2:$D$9149,$D1231)),AVERAGEIFS(Observed!AQ$2:AQ$9149,Observed!$A$2:$A$9149,$A1231,Observed!$D$2:$D$9149,$D1231),"")</f>
        <v/>
      </c>
      <c r="AR1231" s="22" t="str">
        <f>IF(ISNUMBER(AVERAGEIFS(Observed!AR$2:AR$9149,Observed!$A$2:$A$9149,$A1231,Observed!$D$2:$D$9149,$D1231)),AVERAGEIFS(Observed!AR$2:AR$9149,Observed!$A$2:$A$9149,$A1231,Observed!$D$2:$D$9149,$D1231),"")</f>
        <v/>
      </c>
      <c r="AS1231" s="22" t="str">
        <f>IF(ISNUMBER(AVERAGEIFS(Observed!AS$2:AS$9149,Observed!$A$2:$A$9149,$A1231,Observed!$D$2:$D$9149,$D1231)),AVERAGEIFS(Observed!AS$2:AS$9149,Observed!$A$2:$A$9149,$A1231,Observed!$D$2:$D$9149,$D1231),"")</f>
        <v/>
      </c>
      <c r="AT1231" s="22" t="str">
        <f>IF(ISNUMBER(AVERAGEIFS(Observed!AT$2:AT$9149,Observed!$A$2:$A$9149,$A1231,Observed!$D$2:$D$9149,$D1231)),AVERAGEIFS(Observed!AT$2:AT$9149,Observed!$A$2:$A$9149,$A1231,Observed!$D$2:$D$9149,$D1231),"")</f>
        <v/>
      </c>
      <c r="AU1231" s="22" t="str">
        <f>IF(ISNUMBER(AVERAGEIFS(Observed!AU$2:AU$9149,Observed!$A$2:$A$9149,$A1231,Observed!$D$2:$D$9149,$D1231)),AVERAGEIFS(Observed!AU$2:AU$9149,Observed!$A$2:$A$9149,$A1231,Observed!$D$2:$D$9149,$D1231),"")</f>
        <v/>
      </c>
      <c r="AV1231" s="2">
        <f>COUNTIFS(Observed!$A$2:$A$9149,$A1231,Observed!$D$2:$D$9149,$D1231)</f>
        <v>5</v>
      </c>
      <c r="AW1231" s="2">
        <f t="shared" si="19"/>
        <v>13</v>
      </c>
    </row>
    <row r="1232" spans="1:49" x14ac:dyDescent="0.25">
      <c r="A1232" t="s">
        <v>157</v>
      </c>
      <c r="B1232" t="s">
        <v>153</v>
      </c>
      <c r="C1232" t="s">
        <v>152</v>
      </c>
      <c r="D1232" s="3">
        <v>41424</v>
      </c>
      <c r="E1232" s="33">
        <v>1</v>
      </c>
      <c r="J1232" t="s">
        <v>150</v>
      </c>
      <c r="K1232" t="s">
        <v>136</v>
      </c>
      <c r="O1232" s="21" t="str">
        <f>IF(ISNUMBER(AVERAGEIFS(Observed!O$2:O$9149,Observed!$A$2:$A$9149,$A1232,Observed!$D$2:$D$9149,$D1232)),AVERAGEIFS(Observed!O$2:O$9149,Observed!$A$2:$A$9149,$A1232,Observed!$D$2:$D$9149,$D1232),"")</f>
        <v/>
      </c>
      <c r="P1232" s="22" t="str">
        <f>IF(ISNUMBER(AVERAGEIFS(Observed!P$2:P$9149,Observed!$A$2:$A$9149,$A1232,Observed!$D$2:$D$9149,$D1232)),AVERAGEIFS(Observed!P$2:P$9149,Observed!$A$2:$A$9149,$A1232,Observed!$D$2:$D$9149,$D1232),"")</f>
        <v/>
      </c>
      <c r="Q1232" s="22">
        <f>IF(ISNUMBER(AVERAGEIFS(Observed!Q$2:Q$9149,Observed!$A$2:$A$9149,$A1232,Observed!$D$2:$D$9149,$D1232)),AVERAGEIFS(Observed!Q$2:Q$9149,Observed!$A$2:$A$9149,$A1232,Observed!$D$2:$D$9149,$D1232),"")</f>
        <v>85.72</v>
      </c>
      <c r="R1232" s="22">
        <f>IF(ISNUMBER(AVERAGEIFS(Observed!R$2:R$9149,Observed!$A$2:$A$9149,$A1232,Observed!$D$2:$D$9149,$D1232)),AVERAGEIFS(Observed!R$2:R$9149,Observed!$A$2:$A$9149,$A1232,Observed!$D$2:$D$9149,$D1232),"")</f>
        <v>85.72</v>
      </c>
      <c r="S1232" s="22">
        <f>IF(ISNUMBER(AVERAGEIFS(Observed!S$2:S$9149,Observed!$A$2:$A$9149,$A1232,Observed!$D$2:$D$9149,$D1232)),AVERAGEIFS(Observed!S$2:S$9149,Observed!$A$2:$A$9149,$A1232,Observed!$D$2:$D$9149,$D1232),"")</f>
        <v>1394.06</v>
      </c>
      <c r="T1232" s="23" t="str">
        <f>IF(ISNUMBER(AVERAGEIFS(Observed!T$2:T$9149,Observed!$A$2:$A$9149,$A1232,Observed!$D$2:$D$9149,$D1232)),AVERAGEIFS(Observed!T$2:T$9149,Observed!$A$2:$A$9149,$A1232,Observed!$D$2:$D$9149,$D1232),"")</f>
        <v/>
      </c>
      <c r="U1232" s="23" t="str">
        <f>IF(ISNUMBER(AVERAGEIFS(Observed!U$2:U$9149,Observed!$A$2:$A$9149,$A1232,Observed!$D$2:$D$9149,$D1232)),AVERAGEIFS(Observed!U$2:U$9149,Observed!$A$2:$A$9149,$A1232,Observed!$D$2:$D$9149,$D1232),"")</f>
        <v/>
      </c>
      <c r="V1232" s="23" t="str">
        <f>IF(ISNUMBER(AVERAGEIFS(Observed!V$2:V$9149,Observed!$A$2:$A$9149,$A1232,Observed!$D$2:$D$9149,$D1232)),AVERAGEIFS(Observed!V$2:V$9149,Observed!$A$2:$A$9149,$A1232,Observed!$D$2:$D$9149,$D1232),"")</f>
        <v/>
      </c>
      <c r="W1232" s="21" t="str">
        <f>IF(ISNUMBER(AVERAGEIFS(Observed!W$2:W$9149,Observed!$A$2:$A$9149,$A1232,Observed!$D$2:$D$9149,$D1232)),AVERAGEIFS(Observed!W$2:W$9149,Observed!$A$2:$A$9149,$A1232,Observed!$D$2:$D$9149,$D1232),"")</f>
        <v/>
      </c>
      <c r="X1232" s="35" t="str">
        <f>IF(ISNUMBER(AVERAGEIFS(Observed!X$2:X$9149,Observed!$A$2:$A$9149,$A1232,Observed!$D$2:$D$9149,$D1232)),AVERAGEIFS(Observed!X$2:X$9149,Observed!$A$2:$A$9149,$A1232,Observed!$D$2:$D$9149,$D1232),"")</f>
        <v/>
      </c>
      <c r="Y1232" s="35" t="str">
        <f>IF(ISNUMBER(AVERAGEIFS(Observed!Y$2:Y$9149,Observed!$A$2:$A$9149,$A1232,Observed!$D$2:$D$9149,$D1232)),AVERAGEIFS(Observed!Y$2:Y$9149,Observed!$A$2:$A$9149,$A1232,Observed!$D$2:$D$9149,$D1232),"")</f>
        <v/>
      </c>
      <c r="Z1232" s="22" t="str">
        <f>IF(ISNUMBER(AVERAGEIFS(Observed!Z$2:Z$9149,Observed!$A$2:$A$9149,$A1232,Observed!$D$2:$D$9149,$D1232)),AVERAGEIFS(Observed!Z$2:Z$9149,Observed!$A$2:$A$9149,$A1232,Observed!$D$2:$D$9149,$D1232),"")</f>
        <v/>
      </c>
      <c r="AA1232" s="22" t="str">
        <f>IF(ISNUMBER(AVERAGEIFS(Observed!AA$2:AA$9149,Observed!$A$2:$A$9149,$A1232,Observed!$D$2:$D$9149,$D1232)),AVERAGEIFS(Observed!AA$2:AA$9149,Observed!$A$2:$A$9149,$A1232,Observed!$D$2:$D$9149,$D1232),"")</f>
        <v/>
      </c>
      <c r="AB1232" s="22" t="str">
        <f>IF(ISNUMBER(AVERAGEIFS(Observed!AB$2:AB$9149,Observed!$A$2:$A$9149,$A1232,Observed!$D$2:$D$9149,$D1232)),AVERAGEIFS(Observed!AB$2:AB$9149,Observed!$A$2:$A$9149,$A1232,Observed!$D$2:$D$9149,$D1232),"")</f>
        <v/>
      </c>
      <c r="AC1232" s="22" t="str">
        <f>IF(ISNUMBER(AVERAGEIFS(Observed!AC$2:AC$9149,Observed!$A$2:$A$9149,$A1232,Observed!$D$2:$D$9149,$D1232)),AVERAGEIFS(Observed!AC$2:AC$9149,Observed!$A$2:$A$9149,$A1232,Observed!$D$2:$D$9149,$D1232),"")</f>
        <v/>
      </c>
      <c r="AD1232" s="22" t="str">
        <f>IF(ISNUMBER(AVERAGEIFS(Observed!AD$2:AD$9149,Observed!$A$2:$A$9149,$A1232,Observed!$D$2:$D$9149,$D1232)),AVERAGEIFS(Observed!AD$2:AD$9149,Observed!$A$2:$A$9149,$A1232,Observed!$D$2:$D$9149,$D1232),"")</f>
        <v/>
      </c>
      <c r="AE1232" s="22" t="str">
        <f>IF(ISNUMBER(AVERAGEIFS(Observed!AE$2:AE$9149,Observed!$A$2:$A$9149,$A1232,Observed!$D$2:$D$9149,$D1232)),AVERAGEIFS(Observed!AE$2:AE$9149,Observed!$A$2:$A$9149,$A1232,Observed!$D$2:$D$9149,$D1232),"")</f>
        <v/>
      </c>
      <c r="AF1232" s="22" t="str">
        <f>IF(ISNUMBER(AVERAGEIFS(Observed!AF$2:AF$9149,Observed!$A$2:$A$9149,$A1232,Observed!$D$2:$D$9149,$D1232)),AVERAGEIFS(Observed!AF$2:AF$9149,Observed!$A$2:$A$9149,$A1232,Observed!$D$2:$D$9149,$D1232),"")</f>
        <v/>
      </c>
      <c r="AG1232" s="22" t="str">
        <f>IF(ISNUMBER(AVERAGEIFS(Observed!AG$2:AG$9149,Observed!$A$2:$A$9149,$A1232,Observed!$D$2:$D$9149,$D1232)),AVERAGEIFS(Observed!AG$2:AG$9149,Observed!$A$2:$A$9149,$A1232,Observed!$D$2:$D$9149,$D1232),"")</f>
        <v/>
      </c>
      <c r="AH1232" s="22" t="str">
        <f>IF(ISNUMBER(AVERAGEIFS(Observed!AH$2:AH$9149,Observed!$A$2:$A$9149,$A1232,Observed!$D$2:$D$9149,$D1232)),AVERAGEIFS(Observed!AH$2:AH$9149,Observed!$A$2:$A$9149,$A1232,Observed!$D$2:$D$9149,$D1232),"")</f>
        <v/>
      </c>
      <c r="AI1232" s="22" t="str">
        <f>IF(ISNUMBER(AVERAGEIFS(Observed!AI$2:AI$9149,Observed!$A$2:$A$9149,$A1232,Observed!$D$2:$D$9149,$D1232)),AVERAGEIFS(Observed!AI$2:AI$9149,Observed!$A$2:$A$9149,$A1232,Observed!$D$2:$D$9149,$D1232),"")</f>
        <v/>
      </c>
      <c r="AJ1232" s="22" t="str">
        <f>IF(ISNUMBER(AVERAGEIFS(Observed!AJ$2:AJ$9149,Observed!$A$2:$A$9149,$A1232,Observed!$D$2:$D$9149,$D1232)),AVERAGEIFS(Observed!AJ$2:AJ$9149,Observed!$A$2:$A$9149,$A1232,Observed!$D$2:$D$9149,$D1232),"")</f>
        <v/>
      </c>
      <c r="AK1232" s="22" t="str">
        <f>IF(ISNUMBER(AVERAGEIFS(Observed!AK$2:AK$9149,Observed!$A$2:$A$9149,$A1232,Observed!$D$2:$D$9149,$D1232)),AVERAGEIFS(Observed!AK$2:AK$9149,Observed!$A$2:$A$9149,$A1232,Observed!$D$2:$D$9149,$D1232),"")</f>
        <v/>
      </c>
      <c r="AL1232" s="23" t="str">
        <f>IF(ISNUMBER(AVERAGEIFS(Observed!AL$2:AL$9149,Observed!$A$2:$A$9149,$A1232,Observed!$D$2:$D$9149,$D1232)),AVERAGEIFS(Observed!AL$2:AL$9149,Observed!$A$2:$A$9149,$A1232,Observed!$D$2:$D$9149,$D1232),"")</f>
        <v/>
      </c>
      <c r="AM1232" s="23" t="str">
        <f>IF(ISNUMBER(AVERAGEIFS(Observed!AM$2:AM$9149,Observed!$A$2:$A$9149,$A1232,Observed!$D$2:$D$9149,$D1232)),AVERAGEIFS(Observed!AM$2:AM$9149,Observed!$A$2:$A$9149,$A1232,Observed!$D$2:$D$9149,$D1232),"")</f>
        <v/>
      </c>
      <c r="AN1232" s="22" t="str">
        <f>IF(ISNUMBER(AVERAGEIFS(Observed!AN$2:AN$9149,Observed!$A$2:$A$9149,$A1232,Observed!$D$2:$D$9149,$D1232)),AVERAGEIFS(Observed!AN$2:AN$9149,Observed!$A$2:$A$9149,$A1232,Observed!$D$2:$D$9149,$D1232),"")</f>
        <v/>
      </c>
      <c r="AO1232" s="22" t="str">
        <f>IF(ISNUMBER(AVERAGEIFS(Observed!AO$2:AO$9149,Observed!$A$2:$A$9149,$A1232,Observed!$D$2:$D$9149,$D1232)),AVERAGEIFS(Observed!AO$2:AO$9149,Observed!$A$2:$A$9149,$A1232,Observed!$D$2:$D$9149,$D1232),"")</f>
        <v/>
      </c>
      <c r="AP1232" s="21" t="str">
        <f>IF(ISNUMBER(AVERAGEIFS(Observed!AP$2:AP$9149,Observed!$A$2:$A$9149,$A1232,Observed!$D$2:$D$9149,$D1232)),AVERAGEIFS(Observed!AP$2:AP$9149,Observed!$A$2:$A$9149,$A1232,Observed!$D$2:$D$9149,$D1232),"")</f>
        <v/>
      </c>
      <c r="AQ1232" s="22" t="str">
        <f>IF(ISNUMBER(AVERAGEIFS(Observed!AQ$2:AQ$9149,Observed!$A$2:$A$9149,$A1232,Observed!$D$2:$D$9149,$D1232)),AVERAGEIFS(Observed!AQ$2:AQ$9149,Observed!$A$2:$A$9149,$A1232,Observed!$D$2:$D$9149,$D1232),"")</f>
        <v/>
      </c>
      <c r="AR1232" s="22" t="str">
        <f>IF(ISNUMBER(AVERAGEIFS(Observed!AR$2:AR$9149,Observed!$A$2:$A$9149,$A1232,Observed!$D$2:$D$9149,$D1232)),AVERAGEIFS(Observed!AR$2:AR$9149,Observed!$A$2:$A$9149,$A1232,Observed!$D$2:$D$9149,$D1232),"")</f>
        <v/>
      </c>
      <c r="AS1232" s="22" t="str">
        <f>IF(ISNUMBER(AVERAGEIFS(Observed!AS$2:AS$9149,Observed!$A$2:$A$9149,$A1232,Observed!$D$2:$D$9149,$D1232)),AVERAGEIFS(Observed!AS$2:AS$9149,Observed!$A$2:$A$9149,$A1232,Observed!$D$2:$D$9149,$D1232),"")</f>
        <v/>
      </c>
      <c r="AT1232" s="22" t="str">
        <f>IF(ISNUMBER(AVERAGEIFS(Observed!AT$2:AT$9149,Observed!$A$2:$A$9149,$A1232,Observed!$D$2:$D$9149,$D1232)),AVERAGEIFS(Observed!AT$2:AT$9149,Observed!$A$2:$A$9149,$A1232,Observed!$D$2:$D$9149,$D1232),"")</f>
        <v/>
      </c>
      <c r="AU1232" s="22" t="str">
        <f>IF(ISNUMBER(AVERAGEIFS(Observed!AU$2:AU$9149,Observed!$A$2:$A$9149,$A1232,Observed!$D$2:$D$9149,$D1232)),AVERAGEIFS(Observed!AU$2:AU$9149,Observed!$A$2:$A$9149,$A1232,Observed!$D$2:$D$9149,$D1232),"")</f>
        <v/>
      </c>
      <c r="AV1232" s="2">
        <f>COUNTIFS(Observed!$A$2:$A$9149,$A1232,Observed!$D$2:$D$9149,$D1232)</f>
        <v>5</v>
      </c>
      <c r="AW1232" s="2">
        <f t="shared" si="19"/>
        <v>3</v>
      </c>
    </row>
    <row r="1233" spans="1:49" x14ac:dyDescent="0.25">
      <c r="A1233" t="s">
        <v>158</v>
      </c>
      <c r="B1233" t="s">
        <v>153</v>
      </c>
      <c r="C1233" t="s">
        <v>152</v>
      </c>
      <c r="D1233" s="3">
        <v>40896</v>
      </c>
      <c r="E1233" s="33">
        <v>1</v>
      </c>
      <c r="J1233" t="s">
        <v>151</v>
      </c>
      <c r="K1233" t="s">
        <v>76</v>
      </c>
      <c r="O1233" s="21" t="str">
        <f>IF(ISNUMBER(AVERAGEIFS(Observed!O$2:O$9149,Observed!$A$2:$A$9149,$A1233,Observed!$D$2:$D$9149,$D1233)),AVERAGEIFS(Observed!O$2:O$9149,Observed!$A$2:$A$9149,$A1233,Observed!$D$2:$D$9149,$D1233),"")</f>
        <v/>
      </c>
      <c r="P1233" s="22" t="str">
        <f>IF(ISNUMBER(AVERAGEIFS(Observed!P$2:P$9149,Observed!$A$2:$A$9149,$A1233,Observed!$D$2:$D$9149,$D1233)),AVERAGEIFS(Observed!P$2:P$9149,Observed!$A$2:$A$9149,$A1233,Observed!$D$2:$D$9149,$D1233),"")</f>
        <v/>
      </c>
      <c r="Q1233" s="22" t="str">
        <f>IF(ISNUMBER(AVERAGEIFS(Observed!Q$2:Q$9149,Observed!$A$2:$A$9149,$A1233,Observed!$D$2:$D$9149,$D1233)),AVERAGEIFS(Observed!Q$2:Q$9149,Observed!$A$2:$A$9149,$A1233,Observed!$D$2:$D$9149,$D1233),"")</f>
        <v/>
      </c>
      <c r="R1233" s="22" t="str">
        <f>IF(ISNUMBER(AVERAGEIFS(Observed!R$2:R$9149,Observed!$A$2:$A$9149,$A1233,Observed!$D$2:$D$9149,$D1233)),AVERAGEIFS(Observed!R$2:R$9149,Observed!$A$2:$A$9149,$A1233,Observed!$D$2:$D$9149,$D1233),"")</f>
        <v/>
      </c>
      <c r="S1233" s="22" t="str">
        <f>IF(ISNUMBER(AVERAGEIFS(Observed!S$2:S$9149,Observed!$A$2:$A$9149,$A1233,Observed!$D$2:$D$9149,$D1233)),AVERAGEIFS(Observed!S$2:S$9149,Observed!$A$2:$A$9149,$A1233,Observed!$D$2:$D$9149,$D1233),"")</f>
        <v/>
      </c>
      <c r="T1233" s="23" t="str">
        <f>IF(ISNUMBER(AVERAGEIFS(Observed!T$2:T$9149,Observed!$A$2:$A$9149,$A1233,Observed!$D$2:$D$9149,$D1233)),AVERAGEIFS(Observed!T$2:T$9149,Observed!$A$2:$A$9149,$A1233,Observed!$D$2:$D$9149,$D1233),"")</f>
        <v/>
      </c>
      <c r="U1233" s="23" t="str">
        <f>IF(ISNUMBER(AVERAGEIFS(Observed!U$2:U$9149,Observed!$A$2:$A$9149,$A1233,Observed!$D$2:$D$9149,$D1233)),AVERAGEIFS(Observed!U$2:U$9149,Observed!$A$2:$A$9149,$A1233,Observed!$D$2:$D$9149,$D1233),"")</f>
        <v/>
      </c>
      <c r="V1233" s="23" t="str">
        <f>IF(ISNUMBER(AVERAGEIFS(Observed!V$2:V$9149,Observed!$A$2:$A$9149,$A1233,Observed!$D$2:$D$9149,$D1233)),AVERAGEIFS(Observed!V$2:V$9149,Observed!$A$2:$A$9149,$A1233,Observed!$D$2:$D$9149,$D1233),"")</f>
        <v/>
      </c>
      <c r="W1233" s="21" t="str">
        <f>IF(ISNUMBER(AVERAGEIFS(Observed!W$2:W$9149,Observed!$A$2:$A$9149,$A1233,Observed!$D$2:$D$9149,$D1233)),AVERAGEIFS(Observed!W$2:W$9149,Observed!$A$2:$A$9149,$A1233,Observed!$D$2:$D$9149,$D1233),"")</f>
        <v/>
      </c>
      <c r="X1233" s="35">
        <f>IF(ISNUMBER(AVERAGEIFS(Observed!X$2:X$9149,Observed!$A$2:$A$9149,$A1233,Observed!$D$2:$D$9149,$D1233)),AVERAGEIFS(Observed!X$2:X$9149,Observed!$A$2:$A$9149,$A1233,Observed!$D$2:$D$9149,$D1233),"")</f>
        <v>0.83737396306760026</v>
      </c>
      <c r="Y1233" s="35">
        <f>IF(ISNUMBER(AVERAGEIFS(Observed!Y$2:Y$9149,Observed!$A$2:$A$9149,$A1233,Observed!$D$2:$D$9149,$D1233)),AVERAGEIFS(Observed!Y$2:Y$9149,Observed!$A$2:$A$9149,$A1233,Observed!$D$2:$D$9149,$D1233),"")</f>
        <v>0.1626260369323998</v>
      </c>
      <c r="Z1233" s="22" t="str">
        <f>IF(ISNUMBER(AVERAGEIFS(Observed!Z$2:Z$9149,Observed!$A$2:$A$9149,$A1233,Observed!$D$2:$D$9149,$D1233)),AVERAGEIFS(Observed!Z$2:Z$9149,Observed!$A$2:$A$9149,$A1233,Observed!$D$2:$D$9149,$D1233),"")</f>
        <v/>
      </c>
      <c r="AA1233" s="22" t="str">
        <f>IF(ISNUMBER(AVERAGEIFS(Observed!AA$2:AA$9149,Observed!$A$2:$A$9149,$A1233,Observed!$D$2:$D$9149,$D1233)),AVERAGEIFS(Observed!AA$2:AA$9149,Observed!$A$2:$A$9149,$A1233,Observed!$D$2:$D$9149,$D1233),"")</f>
        <v/>
      </c>
      <c r="AB1233" s="22" t="str">
        <f>IF(ISNUMBER(AVERAGEIFS(Observed!AB$2:AB$9149,Observed!$A$2:$A$9149,$A1233,Observed!$D$2:$D$9149,$D1233)),AVERAGEIFS(Observed!AB$2:AB$9149,Observed!$A$2:$A$9149,$A1233,Observed!$D$2:$D$9149,$D1233),"")</f>
        <v/>
      </c>
      <c r="AC1233" s="22" t="str">
        <f>IF(ISNUMBER(AVERAGEIFS(Observed!AC$2:AC$9149,Observed!$A$2:$A$9149,$A1233,Observed!$D$2:$D$9149,$D1233)),AVERAGEIFS(Observed!AC$2:AC$9149,Observed!$A$2:$A$9149,$A1233,Observed!$D$2:$D$9149,$D1233),"")</f>
        <v/>
      </c>
      <c r="AD1233" s="22" t="str">
        <f>IF(ISNUMBER(AVERAGEIFS(Observed!AD$2:AD$9149,Observed!$A$2:$A$9149,$A1233,Observed!$D$2:$D$9149,$D1233)),AVERAGEIFS(Observed!AD$2:AD$9149,Observed!$A$2:$A$9149,$A1233,Observed!$D$2:$D$9149,$D1233),"")</f>
        <v/>
      </c>
      <c r="AE1233" s="22">
        <f>IF(ISNUMBER(AVERAGEIFS(Observed!AE$2:AE$9149,Observed!$A$2:$A$9149,$A1233,Observed!$D$2:$D$9149,$D1233)),AVERAGEIFS(Observed!AE$2:AE$9149,Observed!$A$2:$A$9149,$A1233,Observed!$D$2:$D$9149,$D1233),"")</f>
        <v>88.922709420569532</v>
      </c>
      <c r="AF1233" s="22">
        <f>IF(ISNUMBER(AVERAGEIFS(Observed!AF$2:AF$9149,Observed!$A$2:$A$9149,$A1233,Observed!$D$2:$D$9149,$D1233)),AVERAGEIFS(Observed!AF$2:AF$9149,Observed!$A$2:$A$9149,$A1233,Observed!$D$2:$D$9149,$D1233),"")</f>
        <v>13.063768609971367</v>
      </c>
      <c r="AG1233" s="22">
        <f>IF(ISNUMBER(AVERAGEIFS(Observed!AG$2:AG$9149,Observed!$A$2:$A$9149,$A1233,Observed!$D$2:$D$9149,$D1233)),AVERAGEIFS(Observed!AG$2:AG$9149,Observed!$A$2:$A$9149,$A1233,Observed!$D$2:$D$9149,$D1233),"")</f>
        <v>86.936231390028638</v>
      </c>
      <c r="AH1233" s="22">
        <f>IF(ISNUMBER(AVERAGEIFS(Observed!AH$2:AH$9149,Observed!$A$2:$A$9149,$A1233,Observed!$D$2:$D$9149,$D1233)),AVERAGEIFS(Observed!AH$2:AH$9149,Observed!$A$2:$A$9149,$A1233,Observed!$D$2:$D$9149,$D1233),"")</f>
        <v>17.722492119239327</v>
      </c>
      <c r="AI1233" s="22">
        <f>IF(ISNUMBER(AVERAGEIFS(Observed!AI$2:AI$9149,Observed!$A$2:$A$9149,$A1233,Observed!$D$2:$D$9149,$D1233)),AVERAGEIFS(Observed!AI$2:AI$9149,Observed!$A$2:$A$9149,$A1233,Observed!$D$2:$D$9149,$D1233),"")</f>
        <v>22.871905178603615</v>
      </c>
      <c r="AJ1233" s="22">
        <f>IF(ISNUMBER(AVERAGEIFS(Observed!AJ$2:AJ$9149,Observed!$A$2:$A$9149,$A1233,Observed!$D$2:$D$9149,$D1233)),AVERAGEIFS(Observed!AJ$2:AJ$9149,Observed!$A$2:$A$9149,$A1233,Observed!$D$2:$D$9149,$D1233),"")</f>
        <v>16.082393474362558</v>
      </c>
      <c r="AK1233" s="22">
        <f>IF(ISNUMBER(AVERAGEIFS(Observed!AK$2:AK$9149,Observed!$A$2:$A$9149,$A1233,Observed!$D$2:$D$9149,$D1233)),AVERAGEIFS(Observed!AK$2:AK$9149,Observed!$A$2:$A$9149,$A1233,Observed!$D$2:$D$9149,$D1233),"")</f>
        <v>16.716643305933065</v>
      </c>
      <c r="AL1233" s="23">
        <f>IF(ISNUMBER(AVERAGEIFS(Observed!AL$2:AL$9149,Observed!$A$2:$A$9149,$A1233,Observed!$D$2:$D$9149,$D1233)),AVERAGEIFS(Observed!AL$2:AL$9149,Observed!$A$2:$A$9149,$A1233,Observed!$D$2:$D$9149,$D1233),"")</f>
        <v>2.6746629289492906E-2</v>
      </c>
      <c r="AM1233" s="23">
        <f>IF(ISNUMBER(AVERAGEIFS(Observed!AM$2:AM$9149,Observed!$A$2:$A$9149,$A1233,Observed!$D$2:$D$9149,$D1233)),AVERAGEIFS(Observed!AM$2:AM$9149,Observed!$A$2:$A$9149,$A1233,Observed!$D$2:$D$9149,$D1233),"")</f>
        <v>2.6746629289492906E-2</v>
      </c>
      <c r="AN1233" s="22">
        <f>IF(ISNUMBER(AVERAGEIFS(Observed!AN$2:AN$9149,Observed!$A$2:$A$9149,$A1233,Observed!$D$2:$D$9149,$D1233)),AVERAGEIFS(Observed!AN$2:AN$9149,Observed!$A$2:$A$9149,$A1233,Observed!$D$2:$D$9149,$D1233),"")</f>
        <v>71.619649017190113</v>
      </c>
      <c r="AO1233" s="22">
        <f>IF(ISNUMBER(AVERAGEIFS(Observed!AO$2:AO$9149,Observed!$A$2:$A$9149,$A1233,Observed!$D$2:$D$9149,$D1233)),AVERAGEIFS(Observed!AO$2:AO$9149,Observed!$A$2:$A$9149,$A1233,Observed!$D$2:$D$9149,$D1233),"")</f>
        <v>11.674002789801987</v>
      </c>
      <c r="AP1233" s="21" t="str">
        <f>IF(ISNUMBER(AVERAGEIFS(Observed!AP$2:AP$9149,Observed!$A$2:$A$9149,$A1233,Observed!$D$2:$D$9149,$D1233)),AVERAGEIFS(Observed!AP$2:AP$9149,Observed!$A$2:$A$9149,$A1233,Observed!$D$2:$D$9149,$D1233),"")</f>
        <v/>
      </c>
      <c r="AQ1233" s="22" t="str">
        <f>IF(ISNUMBER(AVERAGEIFS(Observed!AQ$2:AQ$9149,Observed!$A$2:$A$9149,$A1233,Observed!$D$2:$D$9149,$D1233)),AVERAGEIFS(Observed!AQ$2:AQ$9149,Observed!$A$2:$A$9149,$A1233,Observed!$D$2:$D$9149,$D1233),"")</f>
        <v/>
      </c>
      <c r="AR1233" s="22" t="str">
        <f>IF(ISNUMBER(AVERAGEIFS(Observed!AR$2:AR$9149,Observed!$A$2:$A$9149,$A1233,Observed!$D$2:$D$9149,$D1233)),AVERAGEIFS(Observed!AR$2:AR$9149,Observed!$A$2:$A$9149,$A1233,Observed!$D$2:$D$9149,$D1233),"")</f>
        <v/>
      </c>
      <c r="AS1233" s="22" t="str">
        <f>IF(ISNUMBER(AVERAGEIFS(Observed!AS$2:AS$9149,Observed!$A$2:$A$9149,$A1233,Observed!$D$2:$D$9149,$D1233)),AVERAGEIFS(Observed!AS$2:AS$9149,Observed!$A$2:$A$9149,$A1233,Observed!$D$2:$D$9149,$D1233),"")</f>
        <v/>
      </c>
      <c r="AT1233" s="22" t="str">
        <f>IF(ISNUMBER(AVERAGEIFS(Observed!AT$2:AT$9149,Observed!$A$2:$A$9149,$A1233,Observed!$D$2:$D$9149,$D1233)),AVERAGEIFS(Observed!AT$2:AT$9149,Observed!$A$2:$A$9149,$A1233,Observed!$D$2:$D$9149,$D1233),"")</f>
        <v/>
      </c>
      <c r="AU1233" s="22" t="str">
        <f>IF(ISNUMBER(AVERAGEIFS(Observed!AU$2:AU$9149,Observed!$A$2:$A$9149,$A1233,Observed!$D$2:$D$9149,$D1233)),AVERAGEIFS(Observed!AU$2:AU$9149,Observed!$A$2:$A$9149,$A1233,Observed!$D$2:$D$9149,$D1233),"")</f>
        <v/>
      </c>
      <c r="AV1233" s="2">
        <f>COUNTIFS(Observed!$A$2:$A$9149,$A1233,Observed!$D$2:$D$9149,$D1233)</f>
        <v>5</v>
      </c>
      <c r="AW1233" s="2">
        <f t="shared" si="19"/>
        <v>13</v>
      </c>
    </row>
    <row r="1234" spans="1:49" x14ac:dyDescent="0.25">
      <c r="A1234" t="s">
        <v>158</v>
      </c>
      <c r="B1234" t="s">
        <v>153</v>
      </c>
      <c r="C1234" t="s">
        <v>152</v>
      </c>
      <c r="D1234" s="3">
        <v>40897</v>
      </c>
      <c r="E1234" s="33">
        <v>1</v>
      </c>
      <c r="J1234" t="s">
        <v>151</v>
      </c>
      <c r="K1234" t="s">
        <v>76</v>
      </c>
      <c r="O1234" s="21" t="str">
        <f>IF(ISNUMBER(AVERAGEIFS(Observed!O$2:O$9149,Observed!$A$2:$A$9149,$A1234,Observed!$D$2:$D$9149,$D1234)),AVERAGEIFS(Observed!O$2:O$9149,Observed!$A$2:$A$9149,$A1234,Observed!$D$2:$D$9149,$D1234),"")</f>
        <v/>
      </c>
      <c r="P1234" s="22" t="str">
        <f>IF(ISNUMBER(AVERAGEIFS(Observed!P$2:P$9149,Observed!$A$2:$A$9149,$A1234,Observed!$D$2:$D$9149,$D1234)),AVERAGEIFS(Observed!P$2:P$9149,Observed!$A$2:$A$9149,$A1234,Observed!$D$2:$D$9149,$D1234),"")</f>
        <v/>
      </c>
      <c r="Q1234" s="22">
        <f>IF(ISNUMBER(AVERAGEIFS(Observed!Q$2:Q$9149,Observed!$A$2:$A$9149,$A1234,Observed!$D$2:$D$9149,$D1234)),AVERAGEIFS(Observed!Q$2:Q$9149,Observed!$A$2:$A$9149,$A1234,Observed!$D$2:$D$9149,$D1234),"")</f>
        <v>153.06</v>
      </c>
      <c r="R1234" s="22">
        <f>IF(ISNUMBER(AVERAGEIFS(Observed!R$2:R$9149,Observed!$A$2:$A$9149,$A1234,Observed!$D$2:$D$9149,$D1234)),AVERAGEIFS(Observed!R$2:R$9149,Observed!$A$2:$A$9149,$A1234,Observed!$D$2:$D$9149,$D1234),"")</f>
        <v>153.06</v>
      </c>
      <c r="S1234" s="22">
        <f>IF(ISNUMBER(AVERAGEIFS(Observed!S$2:S$9149,Observed!$A$2:$A$9149,$A1234,Observed!$D$2:$D$9149,$D1234)),AVERAGEIFS(Observed!S$2:S$9149,Observed!$A$2:$A$9149,$A1234,Observed!$D$2:$D$9149,$D1234),"")</f>
        <v>153.06</v>
      </c>
      <c r="T1234" s="23" t="str">
        <f>IF(ISNUMBER(AVERAGEIFS(Observed!T$2:T$9149,Observed!$A$2:$A$9149,$A1234,Observed!$D$2:$D$9149,$D1234)),AVERAGEIFS(Observed!T$2:T$9149,Observed!$A$2:$A$9149,$A1234,Observed!$D$2:$D$9149,$D1234),"")</f>
        <v/>
      </c>
      <c r="U1234" s="23" t="str">
        <f>IF(ISNUMBER(AVERAGEIFS(Observed!U$2:U$9149,Observed!$A$2:$A$9149,$A1234,Observed!$D$2:$D$9149,$D1234)),AVERAGEIFS(Observed!U$2:U$9149,Observed!$A$2:$A$9149,$A1234,Observed!$D$2:$D$9149,$D1234),"")</f>
        <v/>
      </c>
      <c r="V1234" s="23" t="str">
        <f>IF(ISNUMBER(AVERAGEIFS(Observed!V$2:V$9149,Observed!$A$2:$A$9149,$A1234,Observed!$D$2:$D$9149,$D1234)),AVERAGEIFS(Observed!V$2:V$9149,Observed!$A$2:$A$9149,$A1234,Observed!$D$2:$D$9149,$D1234),"")</f>
        <v/>
      </c>
      <c r="W1234" s="21" t="str">
        <f>IF(ISNUMBER(AVERAGEIFS(Observed!W$2:W$9149,Observed!$A$2:$A$9149,$A1234,Observed!$D$2:$D$9149,$D1234)),AVERAGEIFS(Observed!W$2:W$9149,Observed!$A$2:$A$9149,$A1234,Observed!$D$2:$D$9149,$D1234),"")</f>
        <v/>
      </c>
      <c r="X1234" s="35" t="str">
        <f>IF(ISNUMBER(AVERAGEIFS(Observed!X$2:X$9149,Observed!$A$2:$A$9149,$A1234,Observed!$D$2:$D$9149,$D1234)),AVERAGEIFS(Observed!X$2:X$9149,Observed!$A$2:$A$9149,$A1234,Observed!$D$2:$D$9149,$D1234),"")</f>
        <v/>
      </c>
      <c r="Y1234" s="35" t="str">
        <f>IF(ISNUMBER(AVERAGEIFS(Observed!Y$2:Y$9149,Observed!$A$2:$A$9149,$A1234,Observed!$D$2:$D$9149,$D1234)),AVERAGEIFS(Observed!Y$2:Y$9149,Observed!$A$2:$A$9149,$A1234,Observed!$D$2:$D$9149,$D1234),"")</f>
        <v/>
      </c>
      <c r="Z1234" s="22" t="str">
        <f>IF(ISNUMBER(AVERAGEIFS(Observed!Z$2:Z$9149,Observed!$A$2:$A$9149,$A1234,Observed!$D$2:$D$9149,$D1234)),AVERAGEIFS(Observed!Z$2:Z$9149,Observed!$A$2:$A$9149,$A1234,Observed!$D$2:$D$9149,$D1234),"")</f>
        <v/>
      </c>
      <c r="AA1234" s="22" t="str">
        <f>IF(ISNUMBER(AVERAGEIFS(Observed!AA$2:AA$9149,Observed!$A$2:$A$9149,$A1234,Observed!$D$2:$D$9149,$D1234)),AVERAGEIFS(Observed!AA$2:AA$9149,Observed!$A$2:$A$9149,$A1234,Observed!$D$2:$D$9149,$D1234),"")</f>
        <v/>
      </c>
      <c r="AB1234" s="22" t="str">
        <f>IF(ISNUMBER(AVERAGEIFS(Observed!AB$2:AB$9149,Observed!$A$2:$A$9149,$A1234,Observed!$D$2:$D$9149,$D1234)),AVERAGEIFS(Observed!AB$2:AB$9149,Observed!$A$2:$A$9149,$A1234,Observed!$D$2:$D$9149,$D1234),"")</f>
        <v/>
      </c>
      <c r="AC1234" s="22" t="str">
        <f>IF(ISNUMBER(AVERAGEIFS(Observed!AC$2:AC$9149,Observed!$A$2:$A$9149,$A1234,Observed!$D$2:$D$9149,$D1234)),AVERAGEIFS(Observed!AC$2:AC$9149,Observed!$A$2:$A$9149,$A1234,Observed!$D$2:$D$9149,$D1234),"")</f>
        <v/>
      </c>
      <c r="AD1234" s="22" t="str">
        <f>IF(ISNUMBER(AVERAGEIFS(Observed!AD$2:AD$9149,Observed!$A$2:$A$9149,$A1234,Observed!$D$2:$D$9149,$D1234)),AVERAGEIFS(Observed!AD$2:AD$9149,Observed!$A$2:$A$9149,$A1234,Observed!$D$2:$D$9149,$D1234),"")</f>
        <v/>
      </c>
      <c r="AE1234" s="22" t="str">
        <f>IF(ISNUMBER(AVERAGEIFS(Observed!AE$2:AE$9149,Observed!$A$2:$A$9149,$A1234,Observed!$D$2:$D$9149,$D1234)),AVERAGEIFS(Observed!AE$2:AE$9149,Observed!$A$2:$A$9149,$A1234,Observed!$D$2:$D$9149,$D1234),"")</f>
        <v/>
      </c>
      <c r="AF1234" s="22" t="str">
        <f>IF(ISNUMBER(AVERAGEIFS(Observed!AF$2:AF$9149,Observed!$A$2:$A$9149,$A1234,Observed!$D$2:$D$9149,$D1234)),AVERAGEIFS(Observed!AF$2:AF$9149,Observed!$A$2:$A$9149,$A1234,Observed!$D$2:$D$9149,$D1234),"")</f>
        <v/>
      </c>
      <c r="AG1234" s="22" t="str">
        <f>IF(ISNUMBER(AVERAGEIFS(Observed!AG$2:AG$9149,Observed!$A$2:$A$9149,$A1234,Observed!$D$2:$D$9149,$D1234)),AVERAGEIFS(Observed!AG$2:AG$9149,Observed!$A$2:$A$9149,$A1234,Observed!$D$2:$D$9149,$D1234),"")</f>
        <v/>
      </c>
      <c r="AH1234" s="22" t="str">
        <f>IF(ISNUMBER(AVERAGEIFS(Observed!AH$2:AH$9149,Observed!$A$2:$A$9149,$A1234,Observed!$D$2:$D$9149,$D1234)),AVERAGEIFS(Observed!AH$2:AH$9149,Observed!$A$2:$A$9149,$A1234,Observed!$D$2:$D$9149,$D1234),"")</f>
        <v/>
      </c>
      <c r="AI1234" s="22" t="str">
        <f>IF(ISNUMBER(AVERAGEIFS(Observed!AI$2:AI$9149,Observed!$A$2:$A$9149,$A1234,Observed!$D$2:$D$9149,$D1234)),AVERAGEIFS(Observed!AI$2:AI$9149,Observed!$A$2:$A$9149,$A1234,Observed!$D$2:$D$9149,$D1234),"")</f>
        <v/>
      </c>
      <c r="AJ1234" s="22" t="str">
        <f>IF(ISNUMBER(AVERAGEIFS(Observed!AJ$2:AJ$9149,Observed!$A$2:$A$9149,$A1234,Observed!$D$2:$D$9149,$D1234)),AVERAGEIFS(Observed!AJ$2:AJ$9149,Observed!$A$2:$A$9149,$A1234,Observed!$D$2:$D$9149,$D1234),"")</f>
        <v/>
      </c>
      <c r="AK1234" s="22" t="str">
        <f>IF(ISNUMBER(AVERAGEIFS(Observed!AK$2:AK$9149,Observed!$A$2:$A$9149,$A1234,Observed!$D$2:$D$9149,$D1234)),AVERAGEIFS(Observed!AK$2:AK$9149,Observed!$A$2:$A$9149,$A1234,Observed!$D$2:$D$9149,$D1234),"")</f>
        <v/>
      </c>
      <c r="AL1234" s="23" t="str">
        <f>IF(ISNUMBER(AVERAGEIFS(Observed!AL$2:AL$9149,Observed!$A$2:$A$9149,$A1234,Observed!$D$2:$D$9149,$D1234)),AVERAGEIFS(Observed!AL$2:AL$9149,Observed!$A$2:$A$9149,$A1234,Observed!$D$2:$D$9149,$D1234),"")</f>
        <v/>
      </c>
      <c r="AM1234" s="23" t="str">
        <f>IF(ISNUMBER(AVERAGEIFS(Observed!AM$2:AM$9149,Observed!$A$2:$A$9149,$A1234,Observed!$D$2:$D$9149,$D1234)),AVERAGEIFS(Observed!AM$2:AM$9149,Observed!$A$2:$A$9149,$A1234,Observed!$D$2:$D$9149,$D1234),"")</f>
        <v/>
      </c>
      <c r="AN1234" s="22" t="str">
        <f>IF(ISNUMBER(AVERAGEIFS(Observed!AN$2:AN$9149,Observed!$A$2:$A$9149,$A1234,Observed!$D$2:$D$9149,$D1234)),AVERAGEIFS(Observed!AN$2:AN$9149,Observed!$A$2:$A$9149,$A1234,Observed!$D$2:$D$9149,$D1234),"")</f>
        <v/>
      </c>
      <c r="AO1234" s="22" t="str">
        <f>IF(ISNUMBER(AVERAGEIFS(Observed!AO$2:AO$9149,Observed!$A$2:$A$9149,$A1234,Observed!$D$2:$D$9149,$D1234)),AVERAGEIFS(Observed!AO$2:AO$9149,Observed!$A$2:$A$9149,$A1234,Observed!$D$2:$D$9149,$D1234),"")</f>
        <v/>
      </c>
      <c r="AP1234" s="21" t="str">
        <f>IF(ISNUMBER(AVERAGEIFS(Observed!AP$2:AP$9149,Observed!$A$2:$A$9149,$A1234,Observed!$D$2:$D$9149,$D1234)),AVERAGEIFS(Observed!AP$2:AP$9149,Observed!$A$2:$A$9149,$A1234,Observed!$D$2:$D$9149,$D1234),"")</f>
        <v/>
      </c>
      <c r="AQ1234" s="22" t="str">
        <f>IF(ISNUMBER(AVERAGEIFS(Observed!AQ$2:AQ$9149,Observed!$A$2:$A$9149,$A1234,Observed!$D$2:$D$9149,$D1234)),AVERAGEIFS(Observed!AQ$2:AQ$9149,Observed!$A$2:$A$9149,$A1234,Observed!$D$2:$D$9149,$D1234),"")</f>
        <v/>
      </c>
      <c r="AR1234" s="22" t="str">
        <f>IF(ISNUMBER(AVERAGEIFS(Observed!AR$2:AR$9149,Observed!$A$2:$A$9149,$A1234,Observed!$D$2:$D$9149,$D1234)),AVERAGEIFS(Observed!AR$2:AR$9149,Observed!$A$2:$A$9149,$A1234,Observed!$D$2:$D$9149,$D1234),"")</f>
        <v/>
      </c>
      <c r="AS1234" s="22" t="str">
        <f>IF(ISNUMBER(AVERAGEIFS(Observed!AS$2:AS$9149,Observed!$A$2:$A$9149,$A1234,Observed!$D$2:$D$9149,$D1234)),AVERAGEIFS(Observed!AS$2:AS$9149,Observed!$A$2:$A$9149,$A1234,Observed!$D$2:$D$9149,$D1234),"")</f>
        <v/>
      </c>
      <c r="AT1234" s="22" t="str">
        <f>IF(ISNUMBER(AVERAGEIFS(Observed!AT$2:AT$9149,Observed!$A$2:$A$9149,$A1234,Observed!$D$2:$D$9149,$D1234)),AVERAGEIFS(Observed!AT$2:AT$9149,Observed!$A$2:$A$9149,$A1234,Observed!$D$2:$D$9149,$D1234),"")</f>
        <v/>
      </c>
      <c r="AU1234" s="22" t="str">
        <f>IF(ISNUMBER(AVERAGEIFS(Observed!AU$2:AU$9149,Observed!$A$2:$A$9149,$A1234,Observed!$D$2:$D$9149,$D1234)),AVERAGEIFS(Observed!AU$2:AU$9149,Observed!$A$2:$A$9149,$A1234,Observed!$D$2:$D$9149,$D1234),"")</f>
        <v/>
      </c>
      <c r="AV1234" s="2">
        <f>COUNTIFS(Observed!$A$2:$A$9149,$A1234,Observed!$D$2:$D$9149,$D1234)</f>
        <v>5</v>
      </c>
      <c r="AW1234" s="2">
        <f t="shared" si="19"/>
        <v>3</v>
      </c>
    </row>
    <row r="1235" spans="1:49" x14ac:dyDescent="0.25">
      <c r="A1235" t="s">
        <v>158</v>
      </c>
      <c r="B1235" t="s">
        <v>153</v>
      </c>
      <c r="C1235" t="s">
        <v>152</v>
      </c>
      <c r="D1235" s="3">
        <v>40925</v>
      </c>
      <c r="E1235" s="33">
        <v>1</v>
      </c>
      <c r="J1235" t="s">
        <v>151</v>
      </c>
      <c r="K1235" t="s">
        <v>76</v>
      </c>
      <c r="O1235" s="21" t="str">
        <f>IF(ISNUMBER(AVERAGEIFS(Observed!O$2:O$9149,Observed!$A$2:$A$9149,$A1235,Observed!$D$2:$D$9149,$D1235)),AVERAGEIFS(Observed!O$2:O$9149,Observed!$A$2:$A$9149,$A1235,Observed!$D$2:$D$9149,$D1235),"")</f>
        <v/>
      </c>
      <c r="P1235" s="22" t="str">
        <f>IF(ISNUMBER(AVERAGEIFS(Observed!P$2:P$9149,Observed!$A$2:$A$9149,$A1235,Observed!$D$2:$D$9149,$D1235)),AVERAGEIFS(Observed!P$2:P$9149,Observed!$A$2:$A$9149,$A1235,Observed!$D$2:$D$9149,$D1235),"")</f>
        <v/>
      </c>
      <c r="Q1235" s="22" t="str">
        <f>IF(ISNUMBER(AVERAGEIFS(Observed!Q$2:Q$9149,Observed!$A$2:$A$9149,$A1235,Observed!$D$2:$D$9149,$D1235)),AVERAGEIFS(Observed!Q$2:Q$9149,Observed!$A$2:$A$9149,$A1235,Observed!$D$2:$D$9149,$D1235),"")</f>
        <v/>
      </c>
      <c r="R1235" s="22" t="str">
        <f>IF(ISNUMBER(AVERAGEIFS(Observed!R$2:R$9149,Observed!$A$2:$A$9149,$A1235,Observed!$D$2:$D$9149,$D1235)),AVERAGEIFS(Observed!R$2:R$9149,Observed!$A$2:$A$9149,$A1235,Observed!$D$2:$D$9149,$D1235),"")</f>
        <v/>
      </c>
      <c r="S1235" s="22" t="str">
        <f>IF(ISNUMBER(AVERAGEIFS(Observed!S$2:S$9149,Observed!$A$2:$A$9149,$A1235,Observed!$D$2:$D$9149,$D1235)),AVERAGEIFS(Observed!S$2:S$9149,Observed!$A$2:$A$9149,$A1235,Observed!$D$2:$D$9149,$D1235),"")</f>
        <v/>
      </c>
      <c r="T1235" s="23" t="str">
        <f>IF(ISNUMBER(AVERAGEIFS(Observed!T$2:T$9149,Observed!$A$2:$A$9149,$A1235,Observed!$D$2:$D$9149,$D1235)),AVERAGEIFS(Observed!T$2:T$9149,Observed!$A$2:$A$9149,$A1235,Observed!$D$2:$D$9149,$D1235),"")</f>
        <v/>
      </c>
      <c r="U1235" s="23" t="str">
        <f>IF(ISNUMBER(AVERAGEIFS(Observed!U$2:U$9149,Observed!$A$2:$A$9149,$A1235,Observed!$D$2:$D$9149,$D1235)),AVERAGEIFS(Observed!U$2:U$9149,Observed!$A$2:$A$9149,$A1235,Observed!$D$2:$D$9149,$D1235),"")</f>
        <v/>
      </c>
      <c r="V1235" s="23" t="str">
        <f>IF(ISNUMBER(AVERAGEIFS(Observed!V$2:V$9149,Observed!$A$2:$A$9149,$A1235,Observed!$D$2:$D$9149,$D1235)),AVERAGEIFS(Observed!V$2:V$9149,Observed!$A$2:$A$9149,$A1235,Observed!$D$2:$D$9149,$D1235),"")</f>
        <v/>
      </c>
      <c r="W1235" s="21" t="str">
        <f>IF(ISNUMBER(AVERAGEIFS(Observed!W$2:W$9149,Observed!$A$2:$A$9149,$A1235,Observed!$D$2:$D$9149,$D1235)),AVERAGEIFS(Observed!W$2:W$9149,Observed!$A$2:$A$9149,$A1235,Observed!$D$2:$D$9149,$D1235),"")</f>
        <v/>
      </c>
      <c r="X1235" s="35" t="str">
        <f>IF(ISNUMBER(AVERAGEIFS(Observed!X$2:X$9149,Observed!$A$2:$A$9149,$A1235,Observed!$D$2:$D$9149,$D1235)),AVERAGEIFS(Observed!X$2:X$9149,Observed!$A$2:$A$9149,$A1235,Observed!$D$2:$D$9149,$D1235),"")</f>
        <v/>
      </c>
      <c r="Y1235" s="35" t="str">
        <f>IF(ISNUMBER(AVERAGEIFS(Observed!Y$2:Y$9149,Observed!$A$2:$A$9149,$A1235,Observed!$D$2:$D$9149,$D1235)),AVERAGEIFS(Observed!Y$2:Y$9149,Observed!$A$2:$A$9149,$A1235,Observed!$D$2:$D$9149,$D1235),"")</f>
        <v/>
      </c>
      <c r="Z1235" s="22" t="str">
        <f>IF(ISNUMBER(AVERAGEIFS(Observed!Z$2:Z$9149,Observed!$A$2:$A$9149,$A1235,Observed!$D$2:$D$9149,$D1235)),AVERAGEIFS(Observed!Z$2:Z$9149,Observed!$A$2:$A$9149,$A1235,Observed!$D$2:$D$9149,$D1235),"")</f>
        <v/>
      </c>
      <c r="AA1235" s="22" t="str">
        <f>IF(ISNUMBER(AVERAGEIFS(Observed!AA$2:AA$9149,Observed!$A$2:$A$9149,$A1235,Observed!$D$2:$D$9149,$D1235)),AVERAGEIFS(Observed!AA$2:AA$9149,Observed!$A$2:$A$9149,$A1235,Observed!$D$2:$D$9149,$D1235),"")</f>
        <v/>
      </c>
      <c r="AB1235" s="22" t="str">
        <f>IF(ISNUMBER(AVERAGEIFS(Observed!AB$2:AB$9149,Observed!$A$2:$A$9149,$A1235,Observed!$D$2:$D$9149,$D1235)),AVERAGEIFS(Observed!AB$2:AB$9149,Observed!$A$2:$A$9149,$A1235,Observed!$D$2:$D$9149,$D1235),"")</f>
        <v/>
      </c>
      <c r="AC1235" s="22" t="str">
        <f>IF(ISNUMBER(AVERAGEIFS(Observed!AC$2:AC$9149,Observed!$A$2:$A$9149,$A1235,Observed!$D$2:$D$9149,$D1235)),AVERAGEIFS(Observed!AC$2:AC$9149,Observed!$A$2:$A$9149,$A1235,Observed!$D$2:$D$9149,$D1235),"")</f>
        <v/>
      </c>
      <c r="AD1235" s="22" t="str">
        <f>IF(ISNUMBER(AVERAGEIFS(Observed!AD$2:AD$9149,Observed!$A$2:$A$9149,$A1235,Observed!$D$2:$D$9149,$D1235)),AVERAGEIFS(Observed!AD$2:AD$9149,Observed!$A$2:$A$9149,$A1235,Observed!$D$2:$D$9149,$D1235),"")</f>
        <v/>
      </c>
      <c r="AE1235" s="22" t="str">
        <f>IF(ISNUMBER(AVERAGEIFS(Observed!AE$2:AE$9149,Observed!$A$2:$A$9149,$A1235,Observed!$D$2:$D$9149,$D1235)),AVERAGEIFS(Observed!AE$2:AE$9149,Observed!$A$2:$A$9149,$A1235,Observed!$D$2:$D$9149,$D1235),"")</f>
        <v/>
      </c>
      <c r="AF1235" s="22" t="str">
        <f>IF(ISNUMBER(AVERAGEIFS(Observed!AF$2:AF$9149,Observed!$A$2:$A$9149,$A1235,Observed!$D$2:$D$9149,$D1235)),AVERAGEIFS(Observed!AF$2:AF$9149,Observed!$A$2:$A$9149,$A1235,Observed!$D$2:$D$9149,$D1235),"")</f>
        <v/>
      </c>
      <c r="AG1235" s="22" t="str">
        <f>IF(ISNUMBER(AVERAGEIFS(Observed!AG$2:AG$9149,Observed!$A$2:$A$9149,$A1235,Observed!$D$2:$D$9149,$D1235)),AVERAGEIFS(Observed!AG$2:AG$9149,Observed!$A$2:$A$9149,$A1235,Observed!$D$2:$D$9149,$D1235),"")</f>
        <v/>
      </c>
      <c r="AH1235" s="22" t="str">
        <f>IF(ISNUMBER(AVERAGEIFS(Observed!AH$2:AH$9149,Observed!$A$2:$A$9149,$A1235,Observed!$D$2:$D$9149,$D1235)),AVERAGEIFS(Observed!AH$2:AH$9149,Observed!$A$2:$A$9149,$A1235,Observed!$D$2:$D$9149,$D1235),"")</f>
        <v/>
      </c>
      <c r="AI1235" s="22" t="str">
        <f>IF(ISNUMBER(AVERAGEIFS(Observed!AI$2:AI$9149,Observed!$A$2:$A$9149,$A1235,Observed!$D$2:$D$9149,$D1235)),AVERAGEIFS(Observed!AI$2:AI$9149,Observed!$A$2:$A$9149,$A1235,Observed!$D$2:$D$9149,$D1235),"")</f>
        <v/>
      </c>
      <c r="AJ1235" s="22" t="str">
        <f>IF(ISNUMBER(AVERAGEIFS(Observed!AJ$2:AJ$9149,Observed!$A$2:$A$9149,$A1235,Observed!$D$2:$D$9149,$D1235)),AVERAGEIFS(Observed!AJ$2:AJ$9149,Observed!$A$2:$A$9149,$A1235,Observed!$D$2:$D$9149,$D1235),"")</f>
        <v/>
      </c>
      <c r="AK1235" s="22" t="str">
        <f>IF(ISNUMBER(AVERAGEIFS(Observed!AK$2:AK$9149,Observed!$A$2:$A$9149,$A1235,Observed!$D$2:$D$9149,$D1235)),AVERAGEIFS(Observed!AK$2:AK$9149,Observed!$A$2:$A$9149,$A1235,Observed!$D$2:$D$9149,$D1235),"")</f>
        <v/>
      </c>
      <c r="AL1235" s="23" t="str">
        <f>IF(ISNUMBER(AVERAGEIFS(Observed!AL$2:AL$9149,Observed!$A$2:$A$9149,$A1235,Observed!$D$2:$D$9149,$D1235)),AVERAGEIFS(Observed!AL$2:AL$9149,Observed!$A$2:$A$9149,$A1235,Observed!$D$2:$D$9149,$D1235),"")</f>
        <v/>
      </c>
      <c r="AM1235" s="23" t="str">
        <f>IF(ISNUMBER(AVERAGEIFS(Observed!AM$2:AM$9149,Observed!$A$2:$A$9149,$A1235,Observed!$D$2:$D$9149,$D1235)),AVERAGEIFS(Observed!AM$2:AM$9149,Observed!$A$2:$A$9149,$A1235,Observed!$D$2:$D$9149,$D1235),"")</f>
        <v/>
      </c>
      <c r="AN1235" s="22" t="str">
        <f>IF(ISNUMBER(AVERAGEIFS(Observed!AN$2:AN$9149,Observed!$A$2:$A$9149,$A1235,Observed!$D$2:$D$9149,$D1235)),AVERAGEIFS(Observed!AN$2:AN$9149,Observed!$A$2:$A$9149,$A1235,Observed!$D$2:$D$9149,$D1235),"")</f>
        <v/>
      </c>
      <c r="AO1235" s="22" t="str">
        <f>IF(ISNUMBER(AVERAGEIFS(Observed!AO$2:AO$9149,Observed!$A$2:$A$9149,$A1235,Observed!$D$2:$D$9149,$D1235)),AVERAGEIFS(Observed!AO$2:AO$9149,Observed!$A$2:$A$9149,$A1235,Observed!$D$2:$D$9149,$D1235),"")</f>
        <v/>
      </c>
      <c r="AP1235" s="21" t="str">
        <f>IF(ISNUMBER(AVERAGEIFS(Observed!AP$2:AP$9149,Observed!$A$2:$A$9149,$A1235,Observed!$D$2:$D$9149,$D1235)),AVERAGEIFS(Observed!AP$2:AP$9149,Observed!$A$2:$A$9149,$A1235,Observed!$D$2:$D$9149,$D1235),"")</f>
        <v/>
      </c>
      <c r="AQ1235" s="22" t="str">
        <f>IF(ISNUMBER(AVERAGEIFS(Observed!AQ$2:AQ$9149,Observed!$A$2:$A$9149,$A1235,Observed!$D$2:$D$9149,$D1235)),AVERAGEIFS(Observed!AQ$2:AQ$9149,Observed!$A$2:$A$9149,$A1235,Observed!$D$2:$D$9149,$D1235),"")</f>
        <v/>
      </c>
      <c r="AR1235" s="22" t="str">
        <f>IF(ISNUMBER(AVERAGEIFS(Observed!AR$2:AR$9149,Observed!$A$2:$A$9149,$A1235,Observed!$D$2:$D$9149,$D1235)),AVERAGEIFS(Observed!AR$2:AR$9149,Observed!$A$2:$A$9149,$A1235,Observed!$D$2:$D$9149,$D1235),"")</f>
        <v/>
      </c>
      <c r="AS1235" s="22" t="str">
        <f>IF(ISNUMBER(AVERAGEIFS(Observed!AS$2:AS$9149,Observed!$A$2:$A$9149,$A1235,Observed!$D$2:$D$9149,$D1235)),AVERAGEIFS(Observed!AS$2:AS$9149,Observed!$A$2:$A$9149,$A1235,Observed!$D$2:$D$9149,$D1235),"")</f>
        <v/>
      </c>
      <c r="AT1235" s="22" t="str">
        <f>IF(ISNUMBER(AVERAGEIFS(Observed!AT$2:AT$9149,Observed!$A$2:$A$9149,$A1235,Observed!$D$2:$D$9149,$D1235)),AVERAGEIFS(Observed!AT$2:AT$9149,Observed!$A$2:$A$9149,$A1235,Observed!$D$2:$D$9149,$D1235),"")</f>
        <v/>
      </c>
      <c r="AU1235" s="22" t="str">
        <f>IF(ISNUMBER(AVERAGEIFS(Observed!AU$2:AU$9149,Observed!$A$2:$A$9149,$A1235,Observed!$D$2:$D$9149,$D1235)),AVERAGEIFS(Observed!AU$2:AU$9149,Observed!$A$2:$A$9149,$A1235,Observed!$D$2:$D$9149,$D1235),"")</f>
        <v/>
      </c>
      <c r="AV1235" s="2">
        <f>COUNTIFS(Observed!$A$2:$A$9149,$A1235,Observed!$D$2:$D$9149,$D1235)</f>
        <v>5</v>
      </c>
      <c r="AW1235" s="2">
        <f t="shared" si="19"/>
        <v>0</v>
      </c>
    </row>
    <row r="1236" spans="1:49" x14ac:dyDescent="0.25">
      <c r="A1236" t="s">
        <v>158</v>
      </c>
      <c r="B1236" t="s">
        <v>153</v>
      </c>
      <c r="C1236" t="s">
        <v>152</v>
      </c>
      <c r="D1236" s="3">
        <v>40926</v>
      </c>
      <c r="E1236" s="33">
        <v>1</v>
      </c>
      <c r="J1236" t="s">
        <v>151</v>
      </c>
      <c r="K1236" t="s">
        <v>76</v>
      </c>
      <c r="O1236" s="21" t="str">
        <f>IF(ISNUMBER(AVERAGEIFS(Observed!O$2:O$9149,Observed!$A$2:$A$9149,$A1236,Observed!$D$2:$D$9149,$D1236)),AVERAGEIFS(Observed!O$2:O$9149,Observed!$A$2:$A$9149,$A1236,Observed!$D$2:$D$9149,$D1236),"")</f>
        <v/>
      </c>
      <c r="P1236" s="22" t="str">
        <f>IF(ISNUMBER(AVERAGEIFS(Observed!P$2:P$9149,Observed!$A$2:$A$9149,$A1236,Observed!$D$2:$D$9149,$D1236)),AVERAGEIFS(Observed!P$2:P$9149,Observed!$A$2:$A$9149,$A1236,Observed!$D$2:$D$9149,$D1236),"")</f>
        <v/>
      </c>
      <c r="Q1236" s="22">
        <f>IF(ISNUMBER(AVERAGEIFS(Observed!Q$2:Q$9149,Observed!$A$2:$A$9149,$A1236,Observed!$D$2:$D$9149,$D1236)),AVERAGEIFS(Observed!Q$2:Q$9149,Observed!$A$2:$A$9149,$A1236,Observed!$D$2:$D$9149,$D1236),"")</f>
        <v>175.2799999999998</v>
      </c>
      <c r="R1236" s="22">
        <f>IF(ISNUMBER(AVERAGEIFS(Observed!R$2:R$9149,Observed!$A$2:$A$9149,$A1236,Observed!$D$2:$D$9149,$D1236)),AVERAGEIFS(Observed!R$2:R$9149,Observed!$A$2:$A$9149,$A1236,Observed!$D$2:$D$9149,$D1236),"")</f>
        <v>175.2799999999998</v>
      </c>
      <c r="S1236" s="22">
        <f>IF(ISNUMBER(AVERAGEIFS(Observed!S$2:S$9149,Observed!$A$2:$A$9149,$A1236,Observed!$D$2:$D$9149,$D1236)),AVERAGEIFS(Observed!S$2:S$9149,Observed!$A$2:$A$9149,$A1236,Observed!$D$2:$D$9149,$D1236),"")</f>
        <v>328.3399999999998</v>
      </c>
      <c r="T1236" s="23" t="str">
        <f>IF(ISNUMBER(AVERAGEIFS(Observed!T$2:T$9149,Observed!$A$2:$A$9149,$A1236,Observed!$D$2:$D$9149,$D1236)),AVERAGEIFS(Observed!T$2:T$9149,Observed!$A$2:$A$9149,$A1236,Observed!$D$2:$D$9149,$D1236),"")</f>
        <v/>
      </c>
      <c r="U1236" s="23" t="str">
        <f>IF(ISNUMBER(AVERAGEIFS(Observed!U$2:U$9149,Observed!$A$2:$A$9149,$A1236,Observed!$D$2:$D$9149,$D1236)),AVERAGEIFS(Observed!U$2:U$9149,Observed!$A$2:$A$9149,$A1236,Observed!$D$2:$D$9149,$D1236),"")</f>
        <v/>
      </c>
      <c r="V1236" s="23" t="str">
        <f>IF(ISNUMBER(AVERAGEIFS(Observed!V$2:V$9149,Observed!$A$2:$A$9149,$A1236,Observed!$D$2:$D$9149,$D1236)),AVERAGEIFS(Observed!V$2:V$9149,Observed!$A$2:$A$9149,$A1236,Observed!$D$2:$D$9149,$D1236),"")</f>
        <v/>
      </c>
      <c r="W1236" s="21" t="str">
        <f>IF(ISNUMBER(AVERAGEIFS(Observed!W$2:W$9149,Observed!$A$2:$A$9149,$A1236,Observed!$D$2:$D$9149,$D1236)),AVERAGEIFS(Observed!W$2:W$9149,Observed!$A$2:$A$9149,$A1236,Observed!$D$2:$D$9149,$D1236),"")</f>
        <v/>
      </c>
      <c r="X1236" s="35" t="str">
        <f>IF(ISNUMBER(AVERAGEIFS(Observed!X$2:X$9149,Observed!$A$2:$A$9149,$A1236,Observed!$D$2:$D$9149,$D1236)),AVERAGEIFS(Observed!X$2:X$9149,Observed!$A$2:$A$9149,$A1236,Observed!$D$2:$D$9149,$D1236),"")</f>
        <v/>
      </c>
      <c r="Y1236" s="35" t="str">
        <f>IF(ISNUMBER(AVERAGEIFS(Observed!Y$2:Y$9149,Observed!$A$2:$A$9149,$A1236,Observed!$D$2:$D$9149,$D1236)),AVERAGEIFS(Observed!Y$2:Y$9149,Observed!$A$2:$A$9149,$A1236,Observed!$D$2:$D$9149,$D1236),"")</f>
        <v/>
      </c>
      <c r="Z1236" s="22" t="str">
        <f>IF(ISNUMBER(AVERAGEIFS(Observed!Z$2:Z$9149,Observed!$A$2:$A$9149,$A1236,Observed!$D$2:$D$9149,$D1236)),AVERAGEIFS(Observed!Z$2:Z$9149,Observed!$A$2:$A$9149,$A1236,Observed!$D$2:$D$9149,$D1236),"")</f>
        <v/>
      </c>
      <c r="AA1236" s="22" t="str">
        <f>IF(ISNUMBER(AVERAGEIFS(Observed!AA$2:AA$9149,Observed!$A$2:$A$9149,$A1236,Observed!$D$2:$D$9149,$D1236)),AVERAGEIFS(Observed!AA$2:AA$9149,Observed!$A$2:$A$9149,$A1236,Observed!$D$2:$D$9149,$D1236),"")</f>
        <v/>
      </c>
      <c r="AB1236" s="22" t="str">
        <f>IF(ISNUMBER(AVERAGEIFS(Observed!AB$2:AB$9149,Observed!$A$2:$A$9149,$A1236,Observed!$D$2:$D$9149,$D1236)),AVERAGEIFS(Observed!AB$2:AB$9149,Observed!$A$2:$A$9149,$A1236,Observed!$D$2:$D$9149,$D1236),"")</f>
        <v/>
      </c>
      <c r="AC1236" s="22" t="str">
        <f>IF(ISNUMBER(AVERAGEIFS(Observed!AC$2:AC$9149,Observed!$A$2:$A$9149,$A1236,Observed!$D$2:$D$9149,$D1236)),AVERAGEIFS(Observed!AC$2:AC$9149,Observed!$A$2:$A$9149,$A1236,Observed!$D$2:$D$9149,$D1236),"")</f>
        <v/>
      </c>
      <c r="AD1236" s="22" t="str">
        <f>IF(ISNUMBER(AVERAGEIFS(Observed!AD$2:AD$9149,Observed!$A$2:$A$9149,$A1236,Observed!$D$2:$D$9149,$D1236)),AVERAGEIFS(Observed!AD$2:AD$9149,Observed!$A$2:$A$9149,$A1236,Observed!$D$2:$D$9149,$D1236),"")</f>
        <v/>
      </c>
      <c r="AE1236" s="22" t="str">
        <f>IF(ISNUMBER(AVERAGEIFS(Observed!AE$2:AE$9149,Observed!$A$2:$A$9149,$A1236,Observed!$D$2:$D$9149,$D1236)),AVERAGEIFS(Observed!AE$2:AE$9149,Observed!$A$2:$A$9149,$A1236,Observed!$D$2:$D$9149,$D1236),"")</f>
        <v/>
      </c>
      <c r="AF1236" s="22" t="str">
        <f>IF(ISNUMBER(AVERAGEIFS(Observed!AF$2:AF$9149,Observed!$A$2:$A$9149,$A1236,Observed!$D$2:$D$9149,$D1236)),AVERAGEIFS(Observed!AF$2:AF$9149,Observed!$A$2:$A$9149,$A1236,Observed!$D$2:$D$9149,$D1236),"")</f>
        <v/>
      </c>
      <c r="AG1236" s="22" t="str">
        <f>IF(ISNUMBER(AVERAGEIFS(Observed!AG$2:AG$9149,Observed!$A$2:$A$9149,$A1236,Observed!$D$2:$D$9149,$D1236)),AVERAGEIFS(Observed!AG$2:AG$9149,Observed!$A$2:$A$9149,$A1236,Observed!$D$2:$D$9149,$D1236),"")</f>
        <v/>
      </c>
      <c r="AH1236" s="22" t="str">
        <f>IF(ISNUMBER(AVERAGEIFS(Observed!AH$2:AH$9149,Observed!$A$2:$A$9149,$A1236,Observed!$D$2:$D$9149,$D1236)),AVERAGEIFS(Observed!AH$2:AH$9149,Observed!$A$2:$A$9149,$A1236,Observed!$D$2:$D$9149,$D1236),"")</f>
        <v/>
      </c>
      <c r="AI1236" s="22" t="str">
        <f>IF(ISNUMBER(AVERAGEIFS(Observed!AI$2:AI$9149,Observed!$A$2:$A$9149,$A1236,Observed!$D$2:$D$9149,$D1236)),AVERAGEIFS(Observed!AI$2:AI$9149,Observed!$A$2:$A$9149,$A1236,Observed!$D$2:$D$9149,$D1236),"")</f>
        <v/>
      </c>
      <c r="AJ1236" s="22" t="str">
        <f>IF(ISNUMBER(AVERAGEIFS(Observed!AJ$2:AJ$9149,Observed!$A$2:$A$9149,$A1236,Observed!$D$2:$D$9149,$D1236)),AVERAGEIFS(Observed!AJ$2:AJ$9149,Observed!$A$2:$A$9149,$A1236,Observed!$D$2:$D$9149,$D1236),"")</f>
        <v/>
      </c>
      <c r="AK1236" s="22" t="str">
        <f>IF(ISNUMBER(AVERAGEIFS(Observed!AK$2:AK$9149,Observed!$A$2:$A$9149,$A1236,Observed!$D$2:$D$9149,$D1236)),AVERAGEIFS(Observed!AK$2:AK$9149,Observed!$A$2:$A$9149,$A1236,Observed!$D$2:$D$9149,$D1236),"")</f>
        <v/>
      </c>
      <c r="AL1236" s="23" t="str">
        <f>IF(ISNUMBER(AVERAGEIFS(Observed!AL$2:AL$9149,Observed!$A$2:$A$9149,$A1236,Observed!$D$2:$D$9149,$D1236)),AVERAGEIFS(Observed!AL$2:AL$9149,Observed!$A$2:$A$9149,$A1236,Observed!$D$2:$D$9149,$D1236),"")</f>
        <v/>
      </c>
      <c r="AM1236" s="23" t="str">
        <f>IF(ISNUMBER(AVERAGEIFS(Observed!AM$2:AM$9149,Observed!$A$2:$A$9149,$A1236,Observed!$D$2:$D$9149,$D1236)),AVERAGEIFS(Observed!AM$2:AM$9149,Observed!$A$2:$A$9149,$A1236,Observed!$D$2:$D$9149,$D1236),"")</f>
        <v/>
      </c>
      <c r="AN1236" s="22" t="str">
        <f>IF(ISNUMBER(AVERAGEIFS(Observed!AN$2:AN$9149,Observed!$A$2:$A$9149,$A1236,Observed!$D$2:$D$9149,$D1236)),AVERAGEIFS(Observed!AN$2:AN$9149,Observed!$A$2:$A$9149,$A1236,Observed!$D$2:$D$9149,$D1236),"")</f>
        <v/>
      </c>
      <c r="AO1236" s="22" t="str">
        <f>IF(ISNUMBER(AVERAGEIFS(Observed!AO$2:AO$9149,Observed!$A$2:$A$9149,$A1236,Observed!$D$2:$D$9149,$D1236)),AVERAGEIFS(Observed!AO$2:AO$9149,Observed!$A$2:$A$9149,$A1236,Observed!$D$2:$D$9149,$D1236),"")</f>
        <v/>
      </c>
      <c r="AP1236" s="21" t="str">
        <f>IF(ISNUMBER(AVERAGEIFS(Observed!AP$2:AP$9149,Observed!$A$2:$A$9149,$A1236,Observed!$D$2:$D$9149,$D1236)),AVERAGEIFS(Observed!AP$2:AP$9149,Observed!$A$2:$A$9149,$A1236,Observed!$D$2:$D$9149,$D1236),"")</f>
        <v/>
      </c>
      <c r="AQ1236" s="22" t="str">
        <f>IF(ISNUMBER(AVERAGEIFS(Observed!AQ$2:AQ$9149,Observed!$A$2:$A$9149,$A1236,Observed!$D$2:$D$9149,$D1236)),AVERAGEIFS(Observed!AQ$2:AQ$9149,Observed!$A$2:$A$9149,$A1236,Observed!$D$2:$D$9149,$D1236),"")</f>
        <v/>
      </c>
      <c r="AR1236" s="22" t="str">
        <f>IF(ISNUMBER(AVERAGEIFS(Observed!AR$2:AR$9149,Observed!$A$2:$A$9149,$A1236,Observed!$D$2:$D$9149,$D1236)),AVERAGEIFS(Observed!AR$2:AR$9149,Observed!$A$2:$A$9149,$A1236,Observed!$D$2:$D$9149,$D1236),"")</f>
        <v/>
      </c>
      <c r="AS1236" s="22" t="str">
        <f>IF(ISNUMBER(AVERAGEIFS(Observed!AS$2:AS$9149,Observed!$A$2:$A$9149,$A1236,Observed!$D$2:$D$9149,$D1236)),AVERAGEIFS(Observed!AS$2:AS$9149,Observed!$A$2:$A$9149,$A1236,Observed!$D$2:$D$9149,$D1236),"")</f>
        <v/>
      </c>
      <c r="AT1236" s="22" t="str">
        <f>IF(ISNUMBER(AVERAGEIFS(Observed!AT$2:AT$9149,Observed!$A$2:$A$9149,$A1236,Observed!$D$2:$D$9149,$D1236)),AVERAGEIFS(Observed!AT$2:AT$9149,Observed!$A$2:$A$9149,$A1236,Observed!$D$2:$D$9149,$D1236),"")</f>
        <v/>
      </c>
      <c r="AU1236" s="22" t="str">
        <f>IF(ISNUMBER(AVERAGEIFS(Observed!AU$2:AU$9149,Observed!$A$2:$A$9149,$A1236,Observed!$D$2:$D$9149,$D1236)),AVERAGEIFS(Observed!AU$2:AU$9149,Observed!$A$2:$A$9149,$A1236,Observed!$D$2:$D$9149,$D1236),"")</f>
        <v/>
      </c>
      <c r="AV1236" s="2">
        <f>COUNTIFS(Observed!$A$2:$A$9149,$A1236,Observed!$D$2:$D$9149,$D1236)</f>
        <v>5</v>
      </c>
      <c r="AW1236" s="2">
        <f t="shared" si="19"/>
        <v>3</v>
      </c>
    </row>
    <row r="1237" spans="1:49" x14ac:dyDescent="0.25">
      <c r="A1237" t="s">
        <v>158</v>
      </c>
      <c r="B1237" t="s">
        <v>153</v>
      </c>
      <c r="C1237" t="s">
        <v>152</v>
      </c>
      <c r="D1237" s="3">
        <v>40953</v>
      </c>
      <c r="E1237" s="33">
        <v>1</v>
      </c>
      <c r="J1237" t="s">
        <v>151</v>
      </c>
      <c r="K1237" t="s">
        <v>76</v>
      </c>
      <c r="O1237" s="21" t="str">
        <f>IF(ISNUMBER(AVERAGEIFS(Observed!O$2:O$9149,Observed!$A$2:$A$9149,$A1237,Observed!$D$2:$D$9149,$D1237)),AVERAGEIFS(Observed!O$2:O$9149,Observed!$A$2:$A$9149,$A1237,Observed!$D$2:$D$9149,$D1237),"")</f>
        <v/>
      </c>
      <c r="P1237" s="22" t="str">
        <f>IF(ISNUMBER(AVERAGEIFS(Observed!P$2:P$9149,Observed!$A$2:$A$9149,$A1237,Observed!$D$2:$D$9149,$D1237)),AVERAGEIFS(Observed!P$2:P$9149,Observed!$A$2:$A$9149,$A1237,Observed!$D$2:$D$9149,$D1237),"")</f>
        <v/>
      </c>
      <c r="Q1237" s="22" t="str">
        <f>IF(ISNUMBER(AVERAGEIFS(Observed!Q$2:Q$9149,Observed!$A$2:$A$9149,$A1237,Observed!$D$2:$D$9149,$D1237)),AVERAGEIFS(Observed!Q$2:Q$9149,Observed!$A$2:$A$9149,$A1237,Observed!$D$2:$D$9149,$D1237),"")</f>
        <v/>
      </c>
      <c r="R1237" s="22" t="str">
        <f>IF(ISNUMBER(AVERAGEIFS(Observed!R$2:R$9149,Observed!$A$2:$A$9149,$A1237,Observed!$D$2:$D$9149,$D1237)),AVERAGEIFS(Observed!R$2:R$9149,Observed!$A$2:$A$9149,$A1237,Observed!$D$2:$D$9149,$D1237),"")</f>
        <v/>
      </c>
      <c r="S1237" s="22" t="str">
        <f>IF(ISNUMBER(AVERAGEIFS(Observed!S$2:S$9149,Observed!$A$2:$A$9149,$A1237,Observed!$D$2:$D$9149,$D1237)),AVERAGEIFS(Observed!S$2:S$9149,Observed!$A$2:$A$9149,$A1237,Observed!$D$2:$D$9149,$D1237),"")</f>
        <v/>
      </c>
      <c r="T1237" s="23" t="str">
        <f>IF(ISNUMBER(AVERAGEIFS(Observed!T$2:T$9149,Observed!$A$2:$A$9149,$A1237,Observed!$D$2:$D$9149,$D1237)),AVERAGEIFS(Observed!T$2:T$9149,Observed!$A$2:$A$9149,$A1237,Observed!$D$2:$D$9149,$D1237),"")</f>
        <v/>
      </c>
      <c r="U1237" s="23" t="str">
        <f>IF(ISNUMBER(AVERAGEIFS(Observed!U$2:U$9149,Observed!$A$2:$A$9149,$A1237,Observed!$D$2:$D$9149,$D1237)),AVERAGEIFS(Observed!U$2:U$9149,Observed!$A$2:$A$9149,$A1237,Observed!$D$2:$D$9149,$D1237),"")</f>
        <v/>
      </c>
      <c r="V1237" s="23" t="str">
        <f>IF(ISNUMBER(AVERAGEIFS(Observed!V$2:V$9149,Observed!$A$2:$A$9149,$A1237,Observed!$D$2:$D$9149,$D1237)),AVERAGEIFS(Observed!V$2:V$9149,Observed!$A$2:$A$9149,$A1237,Observed!$D$2:$D$9149,$D1237),"")</f>
        <v/>
      </c>
      <c r="W1237" s="21" t="str">
        <f>IF(ISNUMBER(AVERAGEIFS(Observed!W$2:W$9149,Observed!$A$2:$A$9149,$A1237,Observed!$D$2:$D$9149,$D1237)),AVERAGEIFS(Observed!W$2:W$9149,Observed!$A$2:$A$9149,$A1237,Observed!$D$2:$D$9149,$D1237),"")</f>
        <v/>
      </c>
      <c r="X1237" s="35" t="str">
        <f>IF(ISNUMBER(AVERAGEIFS(Observed!X$2:X$9149,Observed!$A$2:$A$9149,$A1237,Observed!$D$2:$D$9149,$D1237)),AVERAGEIFS(Observed!X$2:X$9149,Observed!$A$2:$A$9149,$A1237,Observed!$D$2:$D$9149,$D1237),"")</f>
        <v/>
      </c>
      <c r="Y1237" s="35" t="str">
        <f>IF(ISNUMBER(AVERAGEIFS(Observed!Y$2:Y$9149,Observed!$A$2:$A$9149,$A1237,Observed!$D$2:$D$9149,$D1237)),AVERAGEIFS(Observed!Y$2:Y$9149,Observed!$A$2:$A$9149,$A1237,Observed!$D$2:$D$9149,$D1237),"")</f>
        <v/>
      </c>
      <c r="Z1237" s="22" t="str">
        <f>IF(ISNUMBER(AVERAGEIFS(Observed!Z$2:Z$9149,Observed!$A$2:$A$9149,$A1237,Observed!$D$2:$D$9149,$D1237)),AVERAGEIFS(Observed!Z$2:Z$9149,Observed!$A$2:$A$9149,$A1237,Observed!$D$2:$D$9149,$D1237),"")</f>
        <v/>
      </c>
      <c r="AA1237" s="22" t="str">
        <f>IF(ISNUMBER(AVERAGEIFS(Observed!AA$2:AA$9149,Observed!$A$2:$A$9149,$A1237,Observed!$D$2:$D$9149,$D1237)),AVERAGEIFS(Observed!AA$2:AA$9149,Observed!$A$2:$A$9149,$A1237,Observed!$D$2:$D$9149,$D1237),"")</f>
        <v/>
      </c>
      <c r="AB1237" s="22" t="str">
        <f>IF(ISNUMBER(AVERAGEIFS(Observed!AB$2:AB$9149,Observed!$A$2:$A$9149,$A1237,Observed!$D$2:$D$9149,$D1237)),AVERAGEIFS(Observed!AB$2:AB$9149,Observed!$A$2:$A$9149,$A1237,Observed!$D$2:$D$9149,$D1237),"")</f>
        <v/>
      </c>
      <c r="AC1237" s="22" t="str">
        <f>IF(ISNUMBER(AVERAGEIFS(Observed!AC$2:AC$9149,Observed!$A$2:$A$9149,$A1237,Observed!$D$2:$D$9149,$D1237)),AVERAGEIFS(Observed!AC$2:AC$9149,Observed!$A$2:$A$9149,$A1237,Observed!$D$2:$D$9149,$D1237),"")</f>
        <v/>
      </c>
      <c r="AD1237" s="22" t="str">
        <f>IF(ISNUMBER(AVERAGEIFS(Observed!AD$2:AD$9149,Observed!$A$2:$A$9149,$A1237,Observed!$D$2:$D$9149,$D1237)),AVERAGEIFS(Observed!AD$2:AD$9149,Observed!$A$2:$A$9149,$A1237,Observed!$D$2:$D$9149,$D1237),"")</f>
        <v/>
      </c>
      <c r="AE1237" s="22">
        <f>IF(ISNUMBER(AVERAGEIFS(Observed!AE$2:AE$9149,Observed!$A$2:$A$9149,$A1237,Observed!$D$2:$D$9149,$D1237)),AVERAGEIFS(Observed!AE$2:AE$9149,Observed!$A$2:$A$9149,$A1237,Observed!$D$2:$D$9149,$D1237),"")</f>
        <v>86.493715355080155</v>
      </c>
      <c r="AF1237" s="22">
        <f>IF(ISNUMBER(AVERAGEIFS(Observed!AF$2:AF$9149,Observed!$A$2:$A$9149,$A1237,Observed!$D$2:$D$9149,$D1237)),AVERAGEIFS(Observed!AF$2:AF$9149,Observed!$A$2:$A$9149,$A1237,Observed!$D$2:$D$9149,$D1237),"")</f>
        <v>13.029821941923107</v>
      </c>
      <c r="AG1237" s="22">
        <f>IF(ISNUMBER(AVERAGEIFS(Observed!AG$2:AG$9149,Observed!$A$2:$A$9149,$A1237,Observed!$D$2:$D$9149,$D1237)),AVERAGEIFS(Observed!AG$2:AG$9149,Observed!$A$2:$A$9149,$A1237,Observed!$D$2:$D$9149,$D1237),"")</f>
        <v>86.970178058076883</v>
      </c>
      <c r="AH1237" s="22">
        <f>IF(ISNUMBER(AVERAGEIFS(Observed!AH$2:AH$9149,Observed!$A$2:$A$9149,$A1237,Observed!$D$2:$D$9149,$D1237)),AVERAGEIFS(Observed!AH$2:AH$9149,Observed!$A$2:$A$9149,$A1237,Observed!$D$2:$D$9149,$D1237),"")</f>
        <v>20.074395248774358</v>
      </c>
      <c r="AI1237" s="22">
        <f>IF(ISNUMBER(AVERAGEIFS(Observed!AI$2:AI$9149,Observed!$A$2:$A$9149,$A1237,Observed!$D$2:$D$9149,$D1237)),AVERAGEIFS(Observed!AI$2:AI$9149,Observed!$A$2:$A$9149,$A1237,Observed!$D$2:$D$9149,$D1237),"")</f>
        <v>28.020313071606076</v>
      </c>
      <c r="AJ1237" s="22">
        <f>IF(ISNUMBER(AVERAGEIFS(Observed!AJ$2:AJ$9149,Observed!$A$2:$A$9149,$A1237,Observed!$D$2:$D$9149,$D1237)),AVERAGEIFS(Observed!AJ$2:AJ$9149,Observed!$A$2:$A$9149,$A1237,Observed!$D$2:$D$9149,$D1237),"")</f>
        <v>15.325950316002054</v>
      </c>
      <c r="AK1237" s="22">
        <f>IF(ISNUMBER(AVERAGEIFS(Observed!AK$2:AK$9149,Observed!$A$2:$A$9149,$A1237,Observed!$D$2:$D$9149,$D1237)),AVERAGEIFS(Observed!AK$2:AK$9149,Observed!$A$2:$A$9149,$A1237,Observed!$D$2:$D$9149,$D1237),"")</f>
        <v>15.527768767028618</v>
      </c>
      <c r="AL1237" s="23">
        <f>IF(ISNUMBER(AVERAGEIFS(Observed!AL$2:AL$9149,Observed!$A$2:$A$9149,$A1237,Observed!$D$2:$D$9149,$D1237)),AVERAGEIFS(Observed!AL$2:AL$9149,Observed!$A$2:$A$9149,$A1237,Observed!$D$2:$D$9149,$D1237),"")</f>
        <v>2.484443002724579E-2</v>
      </c>
      <c r="AM1237" s="23">
        <f>IF(ISNUMBER(AVERAGEIFS(Observed!AM$2:AM$9149,Observed!$A$2:$A$9149,$A1237,Observed!$D$2:$D$9149,$D1237)),AVERAGEIFS(Observed!AM$2:AM$9149,Observed!$A$2:$A$9149,$A1237,Observed!$D$2:$D$9149,$D1237),"")</f>
        <v>2.484443002724579E-2</v>
      </c>
      <c r="AN1237" s="22">
        <f>IF(ISNUMBER(AVERAGEIFS(Observed!AN$2:AN$9149,Observed!$A$2:$A$9149,$A1237,Observed!$D$2:$D$9149,$D1237)),AVERAGEIFS(Observed!AN$2:AN$9149,Observed!$A$2:$A$9149,$A1237,Observed!$D$2:$D$9149,$D1237),"")</f>
        <v>68.467660914005137</v>
      </c>
      <c r="AO1237" s="22">
        <f>IF(ISNUMBER(AVERAGEIFS(Observed!AO$2:AO$9149,Observed!$A$2:$A$9149,$A1237,Observed!$D$2:$D$9149,$D1237)),AVERAGEIFS(Observed!AO$2:AO$9149,Observed!$A$2:$A$9149,$A1237,Observed!$D$2:$D$9149,$D1237),"")</f>
        <v>11.160228728982839</v>
      </c>
      <c r="AP1237" s="21" t="str">
        <f>IF(ISNUMBER(AVERAGEIFS(Observed!AP$2:AP$9149,Observed!$A$2:$A$9149,$A1237,Observed!$D$2:$D$9149,$D1237)),AVERAGEIFS(Observed!AP$2:AP$9149,Observed!$A$2:$A$9149,$A1237,Observed!$D$2:$D$9149,$D1237),"")</f>
        <v/>
      </c>
      <c r="AQ1237" s="22" t="str">
        <f>IF(ISNUMBER(AVERAGEIFS(Observed!AQ$2:AQ$9149,Observed!$A$2:$A$9149,$A1237,Observed!$D$2:$D$9149,$D1237)),AVERAGEIFS(Observed!AQ$2:AQ$9149,Observed!$A$2:$A$9149,$A1237,Observed!$D$2:$D$9149,$D1237),"")</f>
        <v/>
      </c>
      <c r="AR1237" s="22" t="str">
        <f>IF(ISNUMBER(AVERAGEIFS(Observed!AR$2:AR$9149,Observed!$A$2:$A$9149,$A1237,Observed!$D$2:$D$9149,$D1237)),AVERAGEIFS(Observed!AR$2:AR$9149,Observed!$A$2:$A$9149,$A1237,Observed!$D$2:$D$9149,$D1237),"")</f>
        <v/>
      </c>
      <c r="AS1237" s="22" t="str">
        <f>IF(ISNUMBER(AVERAGEIFS(Observed!AS$2:AS$9149,Observed!$A$2:$A$9149,$A1237,Observed!$D$2:$D$9149,$D1237)),AVERAGEIFS(Observed!AS$2:AS$9149,Observed!$A$2:$A$9149,$A1237,Observed!$D$2:$D$9149,$D1237),"")</f>
        <v/>
      </c>
      <c r="AT1237" s="22" t="str">
        <f>IF(ISNUMBER(AVERAGEIFS(Observed!AT$2:AT$9149,Observed!$A$2:$A$9149,$A1237,Observed!$D$2:$D$9149,$D1237)),AVERAGEIFS(Observed!AT$2:AT$9149,Observed!$A$2:$A$9149,$A1237,Observed!$D$2:$D$9149,$D1237),"")</f>
        <v/>
      </c>
      <c r="AU1237" s="22" t="str">
        <f>IF(ISNUMBER(AVERAGEIFS(Observed!AU$2:AU$9149,Observed!$A$2:$A$9149,$A1237,Observed!$D$2:$D$9149,$D1237)),AVERAGEIFS(Observed!AU$2:AU$9149,Observed!$A$2:$A$9149,$A1237,Observed!$D$2:$D$9149,$D1237),"")</f>
        <v/>
      </c>
      <c r="AV1237" s="2">
        <f>COUNTIFS(Observed!$A$2:$A$9149,$A1237,Observed!$D$2:$D$9149,$D1237)</f>
        <v>5</v>
      </c>
      <c r="AW1237" s="2">
        <f t="shared" si="19"/>
        <v>11</v>
      </c>
    </row>
    <row r="1238" spans="1:49" x14ac:dyDescent="0.25">
      <c r="A1238" t="s">
        <v>158</v>
      </c>
      <c r="B1238" t="s">
        <v>153</v>
      </c>
      <c r="C1238" t="s">
        <v>152</v>
      </c>
      <c r="D1238" s="3">
        <v>40954</v>
      </c>
      <c r="E1238" s="33">
        <v>1</v>
      </c>
      <c r="J1238" t="s">
        <v>151</v>
      </c>
      <c r="K1238" t="s">
        <v>76</v>
      </c>
      <c r="O1238" s="21" t="str">
        <f>IF(ISNUMBER(AVERAGEIFS(Observed!O$2:O$9149,Observed!$A$2:$A$9149,$A1238,Observed!$D$2:$D$9149,$D1238)),AVERAGEIFS(Observed!O$2:O$9149,Observed!$A$2:$A$9149,$A1238,Observed!$D$2:$D$9149,$D1238),"")</f>
        <v/>
      </c>
      <c r="P1238" s="22" t="str">
        <f>IF(ISNUMBER(AVERAGEIFS(Observed!P$2:P$9149,Observed!$A$2:$A$9149,$A1238,Observed!$D$2:$D$9149,$D1238)),AVERAGEIFS(Observed!P$2:P$9149,Observed!$A$2:$A$9149,$A1238,Observed!$D$2:$D$9149,$D1238),"")</f>
        <v/>
      </c>
      <c r="Q1238" s="22">
        <f>IF(ISNUMBER(AVERAGEIFS(Observed!Q$2:Q$9149,Observed!$A$2:$A$9149,$A1238,Observed!$D$2:$D$9149,$D1238)),AVERAGEIFS(Observed!Q$2:Q$9149,Observed!$A$2:$A$9149,$A1238,Observed!$D$2:$D$9149,$D1238),"")</f>
        <v>236.49999999999994</v>
      </c>
      <c r="R1238" s="22">
        <f>IF(ISNUMBER(AVERAGEIFS(Observed!R$2:R$9149,Observed!$A$2:$A$9149,$A1238,Observed!$D$2:$D$9149,$D1238)),AVERAGEIFS(Observed!R$2:R$9149,Observed!$A$2:$A$9149,$A1238,Observed!$D$2:$D$9149,$D1238),"")</f>
        <v>236.49999999999994</v>
      </c>
      <c r="S1238" s="22">
        <f>IF(ISNUMBER(AVERAGEIFS(Observed!S$2:S$9149,Observed!$A$2:$A$9149,$A1238,Observed!$D$2:$D$9149,$D1238)),AVERAGEIFS(Observed!S$2:S$9149,Observed!$A$2:$A$9149,$A1238,Observed!$D$2:$D$9149,$D1238),"")</f>
        <v>564.8399999999998</v>
      </c>
      <c r="T1238" s="23" t="str">
        <f>IF(ISNUMBER(AVERAGEIFS(Observed!T$2:T$9149,Observed!$A$2:$A$9149,$A1238,Observed!$D$2:$D$9149,$D1238)),AVERAGEIFS(Observed!T$2:T$9149,Observed!$A$2:$A$9149,$A1238,Observed!$D$2:$D$9149,$D1238),"")</f>
        <v/>
      </c>
      <c r="U1238" s="23" t="str">
        <f>IF(ISNUMBER(AVERAGEIFS(Observed!U$2:U$9149,Observed!$A$2:$A$9149,$A1238,Observed!$D$2:$D$9149,$D1238)),AVERAGEIFS(Observed!U$2:U$9149,Observed!$A$2:$A$9149,$A1238,Observed!$D$2:$D$9149,$D1238),"")</f>
        <v/>
      </c>
      <c r="V1238" s="23" t="str">
        <f>IF(ISNUMBER(AVERAGEIFS(Observed!V$2:V$9149,Observed!$A$2:$A$9149,$A1238,Observed!$D$2:$D$9149,$D1238)),AVERAGEIFS(Observed!V$2:V$9149,Observed!$A$2:$A$9149,$A1238,Observed!$D$2:$D$9149,$D1238),"")</f>
        <v/>
      </c>
      <c r="W1238" s="21" t="str">
        <f>IF(ISNUMBER(AVERAGEIFS(Observed!W$2:W$9149,Observed!$A$2:$A$9149,$A1238,Observed!$D$2:$D$9149,$D1238)),AVERAGEIFS(Observed!W$2:W$9149,Observed!$A$2:$A$9149,$A1238,Observed!$D$2:$D$9149,$D1238),"")</f>
        <v/>
      </c>
      <c r="X1238" s="35" t="str">
        <f>IF(ISNUMBER(AVERAGEIFS(Observed!X$2:X$9149,Observed!$A$2:$A$9149,$A1238,Observed!$D$2:$D$9149,$D1238)),AVERAGEIFS(Observed!X$2:X$9149,Observed!$A$2:$A$9149,$A1238,Observed!$D$2:$D$9149,$D1238),"")</f>
        <v/>
      </c>
      <c r="Y1238" s="35" t="str">
        <f>IF(ISNUMBER(AVERAGEIFS(Observed!Y$2:Y$9149,Observed!$A$2:$A$9149,$A1238,Observed!$D$2:$D$9149,$D1238)),AVERAGEIFS(Observed!Y$2:Y$9149,Observed!$A$2:$A$9149,$A1238,Observed!$D$2:$D$9149,$D1238),"")</f>
        <v/>
      </c>
      <c r="Z1238" s="22" t="str">
        <f>IF(ISNUMBER(AVERAGEIFS(Observed!Z$2:Z$9149,Observed!$A$2:$A$9149,$A1238,Observed!$D$2:$D$9149,$D1238)),AVERAGEIFS(Observed!Z$2:Z$9149,Observed!$A$2:$A$9149,$A1238,Observed!$D$2:$D$9149,$D1238),"")</f>
        <v/>
      </c>
      <c r="AA1238" s="22" t="str">
        <f>IF(ISNUMBER(AVERAGEIFS(Observed!AA$2:AA$9149,Observed!$A$2:$A$9149,$A1238,Observed!$D$2:$D$9149,$D1238)),AVERAGEIFS(Observed!AA$2:AA$9149,Observed!$A$2:$A$9149,$A1238,Observed!$D$2:$D$9149,$D1238),"")</f>
        <v/>
      </c>
      <c r="AB1238" s="22" t="str">
        <f>IF(ISNUMBER(AVERAGEIFS(Observed!AB$2:AB$9149,Observed!$A$2:$A$9149,$A1238,Observed!$D$2:$D$9149,$D1238)),AVERAGEIFS(Observed!AB$2:AB$9149,Observed!$A$2:$A$9149,$A1238,Observed!$D$2:$D$9149,$D1238),"")</f>
        <v/>
      </c>
      <c r="AC1238" s="22" t="str">
        <f>IF(ISNUMBER(AVERAGEIFS(Observed!AC$2:AC$9149,Observed!$A$2:$A$9149,$A1238,Observed!$D$2:$D$9149,$D1238)),AVERAGEIFS(Observed!AC$2:AC$9149,Observed!$A$2:$A$9149,$A1238,Observed!$D$2:$D$9149,$D1238),"")</f>
        <v/>
      </c>
      <c r="AD1238" s="22" t="str">
        <f>IF(ISNUMBER(AVERAGEIFS(Observed!AD$2:AD$9149,Observed!$A$2:$A$9149,$A1238,Observed!$D$2:$D$9149,$D1238)),AVERAGEIFS(Observed!AD$2:AD$9149,Observed!$A$2:$A$9149,$A1238,Observed!$D$2:$D$9149,$D1238),"")</f>
        <v/>
      </c>
      <c r="AE1238" s="22" t="str">
        <f>IF(ISNUMBER(AVERAGEIFS(Observed!AE$2:AE$9149,Observed!$A$2:$A$9149,$A1238,Observed!$D$2:$D$9149,$D1238)),AVERAGEIFS(Observed!AE$2:AE$9149,Observed!$A$2:$A$9149,$A1238,Observed!$D$2:$D$9149,$D1238),"")</f>
        <v/>
      </c>
      <c r="AF1238" s="22" t="str">
        <f>IF(ISNUMBER(AVERAGEIFS(Observed!AF$2:AF$9149,Observed!$A$2:$A$9149,$A1238,Observed!$D$2:$D$9149,$D1238)),AVERAGEIFS(Observed!AF$2:AF$9149,Observed!$A$2:$A$9149,$A1238,Observed!$D$2:$D$9149,$D1238),"")</f>
        <v/>
      </c>
      <c r="AG1238" s="22" t="str">
        <f>IF(ISNUMBER(AVERAGEIFS(Observed!AG$2:AG$9149,Observed!$A$2:$A$9149,$A1238,Observed!$D$2:$D$9149,$D1238)),AVERAGEIFS(Observed!AG$2:AG$9149,Observed!$A$2:$A$9149,$A1238,Observed!$D$2:$D$9149,$D1238),"")</f>
        <v/>
      </c>
      <c r="AH1238" s="22" t="str">
        <f>IF(ISNUMBER(AVERAGEIFS(Observed!AH$2:AH$9149,Observed!$A$2:$A$9149,$A1238,Observed!$D$2:$D$9149,$D1238)),AVERAGEIFS(Observed!AH$2:AH$9149,Observed!$A$2:$A$9149,$A1238,Observed!$D$2:$D$9149,$D1238),"")</f>
        <v/>
      </c>
      <c r="AI1238" s="22" t="str">
        <f>IF(ISNUMBER(AVERAGEIFS(Observed!AI$2:AI$9149,Observed!$A$2:$A$9149,$A1238,Observed!$D$2:$D$9149,$D1238)),AVERAGEIFS(Observed!AI$2:AI$9149,Observed!$A$2:$A$9149,$A1238,Observed!$D$2:$D$9149,$D1238),"")</f>
        <v/>
      </c>
      <c r="AJ1238" s="22" t="str">
        <f>IF(ISNUMBER(AVERAGEIFS(Observed!AJ$2:AJ$9149,Observed!$A$2:$A$9149,$A1238,Observed!$D$2:$D$9149,$D1238)),AVERAGEIFS(Observed!AJ$2:AJ$9149,Observed!$A$2:$A$9149,$A1238,Observed!$D$2:$D$9149,$D1238),"")</f>
        <v/>
      </c>
      <c r="AK1238" s="22" t="str">
        <f>IF(ISNUMBER(AVERAGEIFS(Observed!AK$2:AK$9149,Observed!$A$2:$A$9149,$A1238,Observed!$D$2:$D$9149,$D1238)),AVERAGEIFS(Observed!AK$2:AK$9149,Observed!$A$2:$A$9149,$A1238,Observed!$D$2:$D$9149,$D1238),"")</f>
        <v/>
      </c>
      <c r="AL1238" s="23" t="str">
        <f>IF(ISNUMBER(AVERAGEIFS(Observed!AL$2:AL$9149,Observed!$A$2:$A$9149,$A1238,Observed!$D$2:$D$9149,$D1238)),AVERAGEIFS(Observed!AL$2:AL$9149,Observed!$A$2:$A$9149,$A1238,Observed!$D$2:$D$9149,$D1238),"")</f>
        <v/>
      </c>
      <c r="AM1238" s="23" t="str">
        <f>IF(ISNUMBER(AVERAGEIFS(Observed!AM$2:AM$9149,Observed!$A$2:$A$9149,$A1238,Observed!$D$2:$D$9149,$D1238)),AVERAGEIFS(Observed!AM$2:AM$9149,Observed!$A$2:$A$9149,$A1238,Observed!$D$2:$D$9149,$D1238),"")</f>
        <v/>
      </c>
      <c r="AN1238" s="22" t="str">
        <f>IF(ISNUMBER(AVERAGEIFS(Observed!AN$2:AN$9149,Observed!$A$2:$A$9149,$A1238,Observed!$D$2:$D$9149,$D1238)),AVERAGEIFS(Observed!AN$2:AN$9149,Observed!$A$2:$A$9149,$A1238,Observed!$D$2:$D$9149,$D1238),"")</f>
        <v/>
      </c>
      <c r="AO1238" s="22" t="str">
        <f>IF(ISNUMBER(AVERAGEIFS(Observed!AO$2:AO$9149,Observed!$A$2:$A$9149,$A1238,Observed!$D$2:$D$9149,$D1238)),AVERAGEIFS(Observed!AO$2:AO$9149,Observed!$A$2:$A$9149,$A1238,Observed!$D$2:$D$9149,$D1238),"")</f>
        <v/>
      </c>
      <c r="AP1238" s="21" t="str">
        <f>IF(ISNUMBER(AVERAGEIFS(Observed!AP$2:AP$9149,Observed!$A$2:$A$9149,$A1238,Observed!$D$2:$D$9149,$D1238)),AVERAGEIFS(Observed!AP$2:AP$9149,Observed!$A$2:$A$9149,$A1238,Observed!$D$2:$D$9149,$D1238),"")</f>
        <v/>
      </c>
      <c r="AQ1238" s="22" t="str">
        <f>IF(ISNUMBER(AVERAGEIFS(Observed!AQ$2:AQ$9149,Observed!$A$2:$A$9149,$A1238,Observed!$D$2:$D$9149,$D1238)),AVERAGEIFS(Observed!AQ$2:AQ$9149,Observed!$A$2:$A$9149,$A1238,Observed!$D$2:$D$9149,$D1238),"")</f>
        <v/>
      </c>
      <c r="AR1238" s="22" t="str">
        <f>IF(ISNUMBER(AVERAGEIFS(Observed!AR$2:AR$9149,Observed!$A$2:$A$9149,$A1238,Observed!$D$2:$D$9149,$D1238)),AVERAGEIFS(Observed!AR$2:AR$9149,Observed!$A$2:$A$9149,$A1238,Observed!$D$2:$D$9149,$D1238),"")</f>
        <v/>
      </c>
      <c r="AS1238" s="22" t="str">
        <f>IF(ISNUMBER(AVERAGEIFS(Observed!AS$2:AS$9149,Observed!$A$2:$A$9149,$A1238,Observed!$D$2:$D$9149,$D1238)),AVERAGEIFS(Observed!AS$2:AS$9149,Observed!$A$2:$A$9149,$A1238,Observed!$D$2:$D$9149,$D1238),"")</f>
        <v/>
      </c>
      <c r="AT1238" s="22" t="str">
        <f>IF(ISNUMBER(AVERAGEIFS(Observed!AT$2:AT$9149,Observed!$A$2:$A$9149,$A1238,Observed!$D$2:$D$9149,$D1238)),AVERAGEIFS(Observed!AT$2:AT$9149,Observed!$A$2:$A$9149,$A1238,Observed!$D$2:$D$9149,$D1238),"")</f>
        <v/>
      </c>
      <c r="AU1238" s="22" t="str">
        <f>IF(ISNUMBER(AVERAGEIFS(Observed!AU$2:AU$9149,Observed!$A$2:$A$9149,$A1238,Observed!$D$2:$D$9149,$D1238)),AVERAGEIFS(Observed!AU$2:AU$9149,Observed!$A$2:$A$9149,$A1238,Observed!$D$2:$D$9149,$D1238),"")</f>
        <v/>
      </c>
      <c r="AV1238" s="2">
        <f>COUNTIFS(Observed!$A$2:$A$9149,$A1238,Observed!$D$2:$D$9149,$D1238)</f>
        <v>5</v>
      </c>
      <c r="AW1238" s="2">
        <f t="shared" si="19"/>
        <v>3</v>
      </c>
    </row>
    <row r="1239" spans="1:49" x14ac:dyDescent="0.25">
      <c r="A1239" t="s">
        <v>158</v>
      </c>
      <c r="B1239" t="s">
        <v>153</v>
      </c>
      <c r="C1239" t="s">
        <v>152</v>
      </c>
      <c r="D1239" s="3">
        <v>40981</v>
      </c>
      <c r="E1239" s="33">
        <v>1</v>
      </c>
      <c r="J1239" t="s">
        <v>151</v>
      </c>
      <c r="K1239" t="s">
        <v>76</v>
      </c>
      <c r="O1239" s="21" t="str">
        <f>IF(ISNUMBER(AVERAGEIFS(Observed!O$2:O$9149,Observed!$A$2:$A$9149,$A1239,Observed!$D$2:$D$9149,$D1239)),AVERAGEIFS(Observed!O$2:O$9149,Observed!$A$2:$A$9149,$A1239,Observed!$D$2:$D$9149,$D1239),"")</f>
        <v/>
      </c>
      <c r="P1239" s="22" t="str">
        <f>IF(ISNUMBER(AVERAGEIFS(Observed!P$2:P$9149,Observed!$A$2:$A$9149,$A1239,Observed!$D$2:$D$9149,$D1239)),AVERAGEIFS(Observed!P$2:P$9149,Observed!$A$2:$A$9149,$A1239,Observed!$D$2:$D$9149,$D1239),"")</f>
        <v/>
      </c>
      <c r="Q1239" s="22" t="str">
        <f>IF(ISNUMBER(AVERAGEIFS(Observed!Q$2:Q$9149,Observed!$A$2:$A$9149,$A1239,Observed!$D$2:$D$9149,$D1239)),AVERAGEIFS(Observed!Q$2:Q$9149,Observed!$A$2:$A$9149,$A1239,Observed!$D$2:$D$9149,$D1239),"")</f>
        <v/>
      </c>
      <c r="R1239" s="22" t="str">
        <f>IF(ISNUMBER(AVERAGEIFS(Observed!R$2:R$9149,Observed!$A$2:$A$9149,$A1239,Observed!$D$2:$D$9149,$D1239)),AVERAGEIFS(Observed!R$2:R$9149,Observed!$A$2:$A$9149,$A1239,Observed!$D$2:$D$9149,$D1239),"")</f>
        <v/>
      </c>
      <c r="S1239" s="22" t="str">
        <f>IF(ISNUMBER(AVERAGEIFS(Observed!S$2:S$9149,Observed!$A$2:$A$9149,$A1239,Observed!$D$2:$D$9149,$D1239)),AVERAGEIFS(Observed!S$2:S$9149,Observed!$A$2:$A$9149,$A1239,Observed!$D$2:$D$9149,$D1239),"")</f>
        <v/>
      </c>
      <c r="T1239" s="23" t="str">
        <f>IF(ISNUMBER(AVERAGEIFS(Observed!T$2:T$9149,Observed!$A$2:$A$9149,$A1239,Observed!$D$2:$D$9149,$D1239)),AVERAGEIFS(Observed!T$2:T$9149,Observed!$A$2:$A$9149,$A1239,Observed!$D$2:$D$9149,$D1239),"")</f>
        <v/>
      </c>
      <c r="U1239" s="23" t="str">
        <f>IF(ISNUMBER(AVERAGEIFS(Observed!U$2:U$9149,Observed!$A$2:$A$9149,$A1239,Observed!$D$2:$D$9149,$D1239)),AVERAGEIFS(Observed!U$2:U$9149,Observed!$A$2:$A$9149,$A1239,Observed!$D$2:$D$9149,$D1239),"")</f>
        <v/>
      </c>
      <c r="V1239" s="23" t="str">
        <f>IF(ISNUMBER(AVERAGEIFS(Observed!V$2:V$9149,Observed!$A$2:$A$9149,$A1239,Observed!$D$2:$D$9149,$D1239)),AVERAGEIFS(Observed!V$2:V$9149,Observed!$A$2:$A$9149,$A1239,Observed!$D$2:$D$9149,$D1239),"")</f>
        <v/>
      </c>
      <c r="W1239" s="21" t="str">
        <f>IF(ISNUMBER(AVERAGEIFS(Observed!W$2:W$9149,Observed!$A$2:$A$9149,$A1239,Observed!$D$2:$D$9149,$D1239)),AVERAGEIFS(Observed!W$2:W$9149,Observed!$A$2:$A$9149,$A1239,Observed!$D$2:$D$9149,$D1239),"")</f>
        <v/>
      </c>
      <c r="X1239" s="35">
        <f>IF(ISNUMBER(AVERAGEIFS(Observed!X$2:X$9149,Observed!$A$2:$A$9149,$A1239,Observed!$D$2:$D$9149,$D1239)),AVERAGEIFS(Observed!X$2:X$9149,Observed!$A$2:$A$9149,$A1239,Observed!$D$2:$D$9149,$D1239),"")</f>
        <v>0.83302759299397644</v>
      </c>
      <c r="Y1239" s="35">
        <f>IF(ISNUMBER(AVERAGEIFS(Observed!Y$2:Y$9149,Observed!$A$2:$A$9149,$A1239,Observed!$D$2:$D$9149,$D1239)),AVERAGEIFS(Observed!Y$2:Y$9149,Observed!$A$2:$A$9149,$A1239,Observed!$D$2:$D$9149,$D1239),"")</f>
        <v>0.1669724070060235</v>
      </c>
      <c r="Z1239" s="22" t="str">
        <f>IF(ISNUMBER(AVERAGEIFS(Observed!Z$2:Z$9149,Observed!$A$2:$A$9149,$A1239,Observed!$D$2:$D$9149,$D1239)),AVERAGEIFS(Observed!Z$2:Z$9149,Observed!$A$2:$A$9149,$A1239,Observed!$D$2:$D$9149,$D1239),"")</f>
        <v/>
      </c>
      <c r="AA1239" s="22" t="str">
        <f>IF(ISNUMBER(AVERAGEIFS(Observed!AA$2:AA$9149,Observed!$A$2:$A$9149,$A1239,Observed!$D$2:$D$9149,$D1239)),AVERAGEIFS(Observed!AA$2:AA$9149,Observed!$A$2:$A$9149,$A1239,Observed!$D$2:$D$9149,$D1239),"")</f>
        <v/>
      </c>
      <c r="AB1239" s="22" t="str">
        <f>IF(ISNUMBER(AVERAGEIFS(Observed!AB$2:AB$9149,Observed!$A$2:$A$9149,$A1239,Observed!$D$2:$D$9149,$D1239)),AVERAGEIFS(Observed!AB$2:AB$9149,Observed!$A$2:$A$9149,$A1239,Observed!$D$2:$D$9149,$D1239),"")</f>
        <v/>
      </c>
      <c r="AC1239" s="22" t="str">
        <f>IF(ISNUMBER(AVERAGEIFS(Observed!AC$2:AC$9149,Observed!$A$2:$A$9149,$A1239,Observed!$D$2:$D$9149,$D1239)),AVERAGEIFS(Observed!AC$2:AC$9149,Observed!$A$2:$A$9149,$A1239,Observed!$D$2:$D$9149,$D1239),"")</f>
        <v/>
      </c>
      <c r="AD1239" s="22" t="str">
        <f>IF(ISNUMBER(AVERAGEIFS(Observed!AD$2:AD$9149,Observed!$A$2:$A$9149,$A1239,Observed!$D$2:$D$9149,$D1239)),AVERAGEIFS(Observed!AD$2:AD$9149,Observed!$A$2:$A$9149,$A1239,Observed!$D$2:$D$9149,$D1239),"")</f>
        <v/>
      </c>
      <c r="AE1239" s="22" t="str">
        <f>IF(ISNUMBER(AVERAGEIFS(Observed!AE$2:AE$9149,Observed!$A$2:$A$9149,$A1239,Observed!$D$2:$D$9149,$D1239)),AVERAGEIFS(Observed!AE$2:AE$9149,Observed!$A$2:$A$9149,$A1239,Observed!$D$2:$D$9149,$D1239),"")</f>
        <v/>
      </c>
      <c r="AF1239" s="22" t="str">
        <f>IF(ISNUMBER(AVERAGEIFS(Observed!AF$2:AF$9149,Observed!$A$2:$A$9149,$A1239,Observed!$D$2:$D$9149,$D1239)),AVERAGEIFS(Observed!AF$2:AF$9149,Observed!$A$2:$A$9149,$A1239,Observed!$D$2:$D$9149,$D1239),"")</f>
        <v/>
      </c>
      <c r="AG1239" s="22" t="str">
        <f>IF(ISNUMBER(AVERAGEIFS(Observed!AG$2:AG$9149,Observed!$A$2:$A$9149,$A1239,Observed!$D$2:$D$9149,$D1239)),AVERAGEIFS(Observed!AG$2:AG$9149,Observed!$A$2:$A$9149,$A1239,Observed!$D$2:$D$9149,$D1239),"")</f>
        <v/>
      </c>
      <c r="AH1239" s="22" t="str">
        <f>IF(ISNUMBER(AVERAGEIFS(Observed!AH$2:AH$9149,Observed!$A$2:$A$9149,$A1239,Observed!$D$2:$D$9149,$D1239)),AVERAGEIFS(Observed!AH$2:AH$9149,Observed!$A$2:$A$9149,$A1239,Observed!$D$2:$D$9149,$D1239),"")</f>
        <v/>
      </c>
      <c r="AI1239" s="22" t="str">
        <f>IF(ISNUMBER(AVERAGEIFS(Observed!AI$2:AI$9149,Observed!$A$2:$A$9149,$A1239,Observed!$D$2:$D$9149,$D1239)),AVERAGEIFS(Observed!AI$2:AI$9149,Observed!$A$2:$A$9149,$A1239,Observed!$D$2:$D$9149,$D1239),"")</f>
        <v/>
      </c>
      <c r="AJ1239" s="22" t="str">
        <f>IF(ISNUMBER(AVERAGEIFS(Observed!AJ$2:AJ$9149,Observed!$A$2:$A$9149,$A1239,Observed!$D$2:$D$9149,$D1239)),AVERAGEIFS(Observed!AJ$2:AJ$9149,Observed!$A$2:$A$9149,$A1239,Observed!$D$2:$D$9149,$D1239),"")</f>
        <v/>
      </c>
      <c r="AK1239" s="22" t="str">
        <f>IF(ISNUMBER(AVERAGEIFS(Observed!AK$2:AK$9149,Observed!$A$2:$A$9149,$A1239,Observed!$D$2:$D$9149,$D1239)),AVERAGEIFS(Observed!AK$2:AK$9149,Observed!$A$2:$A$9149,$A1239,Observed!$D$2:$D$9149,$D1239),"")</f>
        <v/>
      </c>
      <c r="AL1239" s="23" t="str">
        <f>IF(ISNUMBER(AVERAGEIFS(Observed!AL$2:AL$9149,Observed!$A$2:$A$9149,$A1239,Observed!$D$2:$D$9149,$D1239)),AVERAGEIFS(Observed!AL$2:AL$9149,Observed!$A$2:$A$9149,$A1239,Observed!$D$2:$D$9149,$D1239),"")</f>
        <v/>
      </c>
      <c r="AM1239" s="23" t="str">
        <f>IF(ISNUMBER(AVERAGEIFS(Observed!AM$2:AM$9149,Observed!$A$2:$A$9149,$A1239,Observed!$D$2:$D$9149,$D1239)),AVERAGEIFS(Observed!AM$2:AM$9149,Observed!$A$2:$A$9149,$A1239,Observed!$D$2:$D$9149,$D1239),"")</f>
        <v/>
      </c>
      <c r="AN1239" s="22" t="str">
        <f>IF(ISNUMBER(AVERAGEIFS(Observed!AN$2:AN$9149,Observed!$A$2:$A$9149,$A1239,Observed!$D$2:$D$9149,$D1239)),AVERAGEIFS(Observed!AN$2:AN$9149,Observed!$A$2:$A$9149,$A1239,Observed!$D$2:$D$9149,$D1239),"")</f>
        <v/>
      </c>
      <c r="AO1239" s="22" t="str">
        <f>IF(ISNUMBER(AVERAGEIFS(Observed!AO$2:AO$9149,Observed!$A$2:$A$9149,$A1239,Observed!$D$2:$D$9149,$D1239)),AVERAGEIFS(Observed!AO$2:AO$9149,Observed!$A$2:$A$9149,$A1239,Observed!$D$2:$D$9149,$D1239),"")</f>
        <v/>
      </c>
      <c r="AP1239" s="21" t="str">
        <f>IF(ISNUMBER(AVERAGEIFS(Observed!AP$2:AP$9149,Observed!$A$2:$A$9149,$A1239,Observed!$D$2:$D$9149,$D1239)),AVERAGEIFS(Observed!AP$2:AP$9149,Observed!$A$2:$A$9149,$A1239,Observed!$D$2:$D$9149,$D1239),"")</f>
        <v/>
      </c>
      <c r="AQ1239" s="22" t="str">
        <f>IF(ISNUMBER(AVERAGEIFS(Observed!AQ$2:AQ$9149,Observed!$A$2:$A$9149,$A1239,Observed!$D$2:$D$9149,$D1239)),AVERAGEIFS(Observed!AQ$2:AQ$9149,Observed!$A$2:$A$9149,$A1239,Observed!$D$2:$D$9149,$D1239),"")</f>
        <v/>
      </c>
      <c r="AR1239" s="22" t="str">
        <f>IF(ISNUMBER(AVERAGEIFS(Observed!AR$2:AR$9149,Observed!$A$2:$A$9149,$A1239,Observed!$D$2:$D$9149,$D1239)),AVERAGEIFS(Observed!AR$2:AR$9149,Observed!$A$2:$A$9149,$A1239,Observed!$D$2:$D$9149,$D1239),"")</f>
        <v/>
      </c>
      <c r="AS1239" s="22" t="str">
        <f>IF(ISNUMBER(AVERAGEIFS(Observed!AS$2:AS$9149,Observed!$A$2:$A$9149,$A1239,Observed!$D$2:$D$9149,$D1239)),AVERAGEIFS(Observed!AS$2:AS$9149,Observed!$A$2:$A$9149,$A1239,Observed!$D$2:$D$9149,$D1239),"")</f>
        <v/>
      </c>
      <c r="AT1239" s="22" t="str">
        <f>IF(ISNUMBER(AVERAGEIFS(Observed!AT$2:AT$9149,Observed!$A$2:$A$9149,$A1239,Observed!$D$2:$D$9149,$D1239)),AVERAGEIFS(Observed!AT$2:AT$9149,Observed!$A$2:$A$9149,$A1239,Observed!$D$2:$D$9149,$D1239),"")</f>
        <v/>
      </c>
      <c r="AU1239" s="22" t="str">
        <f>IF(ISNUMBER(AVERAGEIFS(Observed!AU$2:AU$9149,Observed!$A$2:$A$9149,$A1239,Observed!$D$2:$D$9149,$D1239)),AVERAGEIFS(Observed!AU$2:AU$9149,Observed!$A$2:$A$9149,$A1239,Observed!$D$2:$D$9149,$D1239),"")</f>
        <v/>
      </c>
      <c r="AV1239" s="2">
        <f>COUNTIFS(Observed!$A$2:$A$9149,$A1239,Observed!$D$2:$D$9149,$D1239)</f>
        <v>5</v>
      </c>
      <c r="AW1239" s="2">
        <f t="shared" si="19"/>
        <v>2</v>
      </c>
    </row>
    <row r="1240" spans="1:49" x14ac:dyDescent="0.25">
      <c r="A1240" t="s">
        <v>158</v>
      </c>
      <c r="B1240" t="s">
        <v>153</v>
      </c>
      <c r="C1240" t="s">
        <v>152</v>
      </c>
      <c r="D1240" s="3">
        <v>40982</v>
      </c>
      <c r="E1240" s="33">
        <v>1</v>
      </c>
      <c r="J1240" t="s">
        <v>151</v>
      </c>
      <c r="K1240" t="s">
        <v>76</v>
      </c>
      <c r="O1240" s="21" t="str">
        <f>IF(ISNUMBER(AVERAGEIFS(Observed!O$2:O$9149,Observed!$A$2:$A$9149,$A1240,Observed!$D$2:$D$9149,$D1240)),AVERAGEIFS(Observed!O$2:O$9149,Observed!$A$2:$A$9149,$A1240,Observed!$D$2:$D$9149,$D1240),"")</f>
        <v/>
      </c>
      <c r="P1240" s="22" t="str">
        <f>IF(ISNUMBER(AVERAGEIFS(Observed!P$2:P$9149,Observed!$A$2:$A$9149,$A1240,Observed!$D$2:$D$9149,$D1240)),AVERAGEIFS(Observed!P$2:P$9149,Observed!$A$2:$A$9149,$A1240,Observed!$D$2:$D$9149,$D1240),"")</f>
        <v/>
      </c>
      <c r="Q1240" s="22">
        <f>IF(ISNUMBER(AVERAGEIFS(Observed!Q$2:Q$9149,Observed!$A$2:$A$9149,$A1240,Observed!$D$2:$D$9149,$D1240)),AVERAGEIFS(Observed!Q$2:Q$9149,Observed!$A$2:$A$9149,$A1240,Observed!$D$2:$D$9149,$D1240),"")</f>
        <v>147.04000000000005</v>
      </c>
      <c r="R1240" s="22">
        <f>IF(ISNUMBER(AVERAGEIFS(Observed!R$2:R$9149,Observed!$A$2:$A$9149,$A1240,Observed!$D$2:$D$9149,$D1240)),AVERAGEIFS(Observed!R$2:R$9149,Observed!$A$2:$A$9149,$A1240,Observed!$D$2:$D$9149,$D1240),"")</f>
        <v>147.04000000000005</v>
      </c>
      <c r="S1240" s="22">
        <f>IF(ISNUMBER(AVERAGEIFS(Observed!S$2:S$9149,Observed!$A$2:$A$9149,$A1240,Observed!$D$2:$D$9149,$D1240)),AVERAGEIFS(Observed!S$2:S$9149,Observed!$A$2:$A$9149,$A1240,Observed!$D$2:$D$9149,$D1240),"")</f>
        <v>711.87999999999988</v>
      </c>
      <c r="T1240" s="23" t="str">
        <f>IF(ISNUMBER(AVERAGEIFS(Observed!T$2:T$9149,Observed!$A$2:$A$9149,$A1240,Observed!$D$2:$D$9149,$D1240)),AVERAGEIFS(Observed!T$2:T$9149,Observed!$A$2:$A$9149,$A1240,Observed!$D$2:$D$9149,$D1240),"")</f>
        <v/>
      </c>
      <c r="U1240" s="23" t="str">
        <f>IF(ISNUMBER(AVERAGEIFS(Observed!U$2:U$9149,Observed!$A$2:$A$9149,$A1240,Observed!$D$2:$D$9149,$D1240)),AVERAGEIFS(Observed!U$2:U$9149,Observed!$A$2:$A$9149,$A1240,Observed!$D$2:$D$9149,$D1240),"")</f>
        <v/>
      </c>
      <c r="V1240" s="23" t="str">
        <f>IF(ISNUMBER(AVERAGEIFS(Observed!V$2:V$9149,Observed!$A$2:$A$9149,$A1240,Observed!$D$2:$D$9149,$D1240)),AVERAGEIFS(Observed!V$2:V$9149,Observed!$A$2:$A$9149,$A1240,Observed!$D$2:$D$9149,$D1240),"")</f>
        <v/>
      </c>
      <c r="W1240" s="21" t="str">
        <f>IF(ISNUMBER(AVERAGEIFS(Observed!W$2:W$9149,Observed!$A$2:$A$9149,$A1240,Observed!$D$2:$D$9149,$D1240)),AVERAGEIFS(Observed!W$2:W$9149,Observed!$A$2:$A$9149,$A1240,Observed!$D$2:$D$9149,$D1240),"")</f>
        <v/>
      </c>
      <c r="X1240" s="35" t="str">
        <f>IF(ISNUMBER(AVERAGEIFS(Observed!X$2:X$9149,Observed!$A$2:$A$9149,$A1240,Observed!$D$2:$D$9149,$D1240)),AVERAGEIFS(Observed!X$2:X$9149,Observed!$A$2:$A$9149,$A1240,Observed!$D$2:$D$9149,$D1240),"")</f>
        <v/>
      </c>
      <c r="Y1240" s="35" t="str">
        <f>IF(ISNUMBER(AVERAGEIFS(Observed!Y$2:Y$9149,Observed!$A$2:$A$9149,$A1240,Observed!$D$2:$D$9149,$D1240)),AVERAGEIFS(Observed!Y$2:Y$9149,Observed!$A$2:$A$9149,$A1240,Observed!$D$2:$D$9149,$D1240),"")</f>
        <v/>
      </c>
      <c r="Z1240" s="22" t="str">
        <f>IF(ISNUMBER(AVERAGEIFS(Observed!Z$2:Z$9149,Observed!$A$2:$A$9149,$A1240,Observed!$D$2:$D$9149,$D1240)),AVERAGEIFS(Observed!Z$2:Z$9149,Observed!$A$2:$A$9149,$A1240,Observed!$D$2:$D$9149,$D1240),"")</f>
        <v/>
      </c>
      <c r="AA1240" s="22" t="str">
        <f>IF(ISNUMBER(AVERAGEIFS(Observed!AA$2:AA$9149,Observed!$A$2:$A$9149,$A1240,Observed!$D$2:$D$9149,$D1240)),AVERAGEIFS(Observed!AA$2:AA$9149,Observed!$A$2:$A$9149,$A1240,Observed!$D$2:$D$9149,$D1240),"")</f>
        <v/>
      </c>
      <c r="AB1240" s="22" t="str">
        <f>IF(ISNUMBER(AVERAGEIFS(Observed!AB$2:AB$9149,Observed!$A$2:$A$9149,$A1240,Observed!$D$2:$D$9149,$D1240)),AVERAGEIFS(Observed!AB$2:AB$9149,Observed!$A$2:$A$9149,$A1240,Observed!$D$2:$D$9149,$D1240),"")</f>
        <v/>
      </c>
      <c r="AC1240" s="22" t="str">
        <f>IF(ISNUMBER(AVERAGEIFS(Observed!AC$2:AC$9149,Observed!$A$2:$A$9149,$A1240,Observed!$D$2:$D$9149,$D1240)),AVERAGEIFS(Observed!AC$2:AC$9149,Observed!$A$2:$A$9149,$A1240,Observed!$D$2:$D$9149,$D1240),"")</f>
        <v/>
      </c>
      <c r="AD1240" s="22" t="str">
        <f>IF(ISNUMBER(AVERAGEIFS(Observed!AD$2:AD$9149,Observed!$A$2:$A$9149,$A1240,Observed!$D$2:$D$9149,$D1240)),AVERAGEIFS(Observed!AD$2:AD$9149,Observed!$A$2:$A$9149,$A1240,Observed!$D$2:$D$9149,$D1240),"")</f>
        <v/>
      </c>
      <c r="AE1240" s="22" t="str">
        <f>IF(ISNUMBER(AVERAGEIFS(Observed!AE$2:AE$9149,Observed!$A$2:$A$9149,$A1240,Observed!$D$2:$D$9149,$D1240)),AVERAGEIFS(Observed!AE$2:AE$9149,Observed!$A$2:$A$9149,$A1240,Observed!$D$2:$D$9149,$D1240),"")</f>
        <v/>
      </c>
      <c r="AF1240" s="22" t="str">
        <f>IF(ISNUMBER(AVERAGEIFS(Observed!AF$2:AF$9149,Observed!$A$2:$A$9149,$A1240,Observed!$D$2:$D$9149,$D1240)),AVERAGEIFS(Observed!AF$2:AF$9149,Observed!$A$2:$A$9149,$A1240,Observed!$D$2:$D$9149,$D1240),"")</f>
        <v/>
      </c>
      <c r="AG1240" s="22" t="str">
        <f>IF(ISNUMBER(AVERAGEIFS(Observed!AG$2:AG$9149,Observed!$A$2:$A$9149,$A1240,Observed!$D$2:$D$9149,$D1240)),AVERAGEIFS(Observed!AG$2:AG$9149,Observed!$A$2:$A$9149,$A1240,Observed!$D$2:$D$9149,$D1240),"")</f>
        <v/>
      </c>
      <c r="AH1240" s="22" t="str">
        <f>IF(ISNUMBER(AVERAGEIFS(Observed!AH$2:AH$9149,Observed!$A$2:$A$9149,$A1240,Observed!$D$2:$D$9149,$D1240)),AVERAGEIFS(Observed!AH$2:AH$9149,Observed!$A$2:$A$9149,$A1240,Observed!$D$2:$D$9149,$D1240),"")</f>
        <v/>
      </c>
      <c r="AI1240" s="22" t="str">
        <f>IF(ISNUMBER(AVERAGEIFS(Observed!AI$2:AI$9149,Observed!$A$2:$A$9149,$A1240,Observed!$D$2:$D$9149,$D1240)),AVERAGEIFS(Observed!AI$2:AI$9149,Observed!$A$2:$A$9149,$A1240,Observed!$D$2:$D$9149,$D1240),"")</f>
        <v/>
      </c>
      <c r="AJ1240" s="22" t="str">
        <f>IF(ISNUMBER(AVERAGEIFS(Observed!AJ$2:AJ$9149,Observed!$A$2:$A$9149,$A1240,Observed!$D$2:$D$9149,$D1240)),AVERAGEIFS(Observed!AJ$2:AJ$9149,Observed!$A$2:$A$9149,$A1240,Observed!$D$2:$D$9149,$D1240),"")</f>
        <v/>
      </c>
      <c r="AK1240" s="22" t="str">
        <f>IF(ISNUMBER(AVERAGEIFS(Observed!AK$2:AK$9149,Observed!$A$2:$A$9149,$A1240,Observed!$D$2:$D$9149,$D1240)),AVERAGEIFS(Observed!AK$2:AK$9149,Observed!$A$2:$A$9149,$A1240,Observed!$D$2:$D$9149,$D1240),"")</f>
        <v/>
      </c>
      <c r="AL1240" s="23" t="str">
        <f>IF(ISNUMBER(AVERAGEIFS(Observed!AL$2:AL$9149,Observed!$A$2:$A$9149,$A1240,Observed!$D$2:$D$9149,$D1240)),AVERAGEIFS(Observed!AL$2:AL$9149,Observed!$A$2:$A$9149,$A1240,Observed!$D$2:$D$9149,$D1240),"")</f>
        <v/>
      </c>
      <c r="AM1240" s="23" t="str">
        <f>IF(ISNUMBER(AVERAGEIFS(Observed!AM$2:AM$9149,Observed!$A$2:$A$9149,$A1240,Observed!$D$2:$D$9149,$D1240)),AVERAGEIFS(Observed!AM$2:AM$9149,Observed!$A$2:$A$9149,$A1240,Observed!$D$2:$D$9149,$D1240),"")</f>
        <v/>
      </c>
      <c r="AN1240" s="22" t="str">
        <f>IF(ISNUMBER(AVERAGEIFS(Observed!AN$2:AN$9149,Observed!$A$2:$A$9149,$A1240,Observed!$D$2:$D$9149,$D1240)),AVERAGEIFS(Observed!AN$2:AN$9149,Observed!$A$2:$A$9149,$A1240,Observed!$D$2:$D$9149,$D1240),"")</f>
        <v/>
      </c>
      <c r="AO1240" s="22" t="str">
        <f>IF(ISNUMBER(AVERAGEIFS(Observed!AO$2:AO$9149,Observed!$A$2:$A$9149,$A1240,Observed!$D$2:$D$9149,$D1240)),AVERAGEIFS(Observed!AO$2:AO$9149,Observed!$A$2:$A$9149,$A1240,Observed!$D$2:$D$9149,$D1240),"")</f>
        <v/>
      </c>
      <c r="AP1240" s="21" t="str">
        <f>IF(ISNUMBER(AVERAGEIFS(Observed!AP$2:AP$9149,Observed!$A$2:$A$9149,$A1240,Observed!$D$2:$D$9149,$D1240)),AVERAGEIFS(Observed!AP$2:AP$9149,Observed!$A$2:$A$9149,$A1240,Observed!$D$2:$D$9149,$D1240),"")</f>
        <v/>
      </c>
      <c r="AQ1240" s="22" t="str">
        <f>IF(ISNUMBER(AVERAGEIFS(Observed!AQ$2:AQ$9149,Observed!$A$2:$A$9149,$A1240,Observed!$D$2:$D$9149,$D1240)),AVERAGEIFS(Observed!AQ$2:AQ$9149,Observed!$A$2:$A$9149,$A1240,Observed!$D$2:$D$9149,$D1240),"")</f>
        <v/>
      </c>
      <c r="AR1240" s="22" t="str">
        <f>IF(ISNUMBER(AVERAGEIFS(Observed!AR$2:AR$9149,Observed!$A$2:$A$9149,$A1240,Observed!$D$2:$D$9149,$D1240)),AVERAGEIFS(Observed!AR$2:AR$9149,Observed!$A$2:$A$9149,$A1240,Observed!$D$2:$D$9149,$D1240),"")</f>
        <v/>
      </c>
      <c r="AS1240" s="22" t="str">
        <f>IF(ISNUMBER(AVERAGEIFS(Observed!AS$2:AS$9149,Observed!$A$2:$A$9149,$A1240,Observed!$D$2:$D$9149,$D1240)),AVERAGEIFS(Observed!AS$2:AS$9149,Observed!$A$2:$A$9149,$A1240,Observed!$D$2:$D$9149,$D1240),"")</f>
        <v/>
      </c>
      <c r="AT1240" s="22" t="str">
        <f>IF(ISNUMBER(AVERAGEIFS(Observed!AT$2:AT$9149,Observed!$A$2:$A$9149,$A1240,Observed!$D$2:$D$9149,$D1240)),AVERAGEIFS(Observed!AT$2:AT$9149,Observed!$A$2:$A$9149,$A1240,Observed!$D$2:$D$9149,$D1240),"")</f>
        <v/>
      </c>
      <c r="AU1240" s="22" t="str">
        <f>IF(ISNUMBER(AVERAGEIFS(Observed!AU$2:AU$9149,Observed!$A$2:$A$9149,$A1240,Observed!$D$2:$D$9149,$D1240)),AVERAGEIFS(Observed!AU$2:AU$9149,Observed!$A$2:$A$9149,$A1240,Observed!$D$2:$D$9149,$D1240),"")</f>
        <v/>
      </c>
      <c r="AV1240" s="2">
        <f>COUNTIFS(Observed!$A$2:$A$9149,$A1240,Observed!$D$2:$D$9149,$D1240)</f>
        <v>5</v>
      </c>
      <c r="AW1240" s="2">
        <f t="shared" si="19"/>
        <v>3</v>
      </c>
    </row>
    <row r="1241" spans="1:49" x14ac:dyDescent="0.25">
      <c r="A1241" t="s">
        <v>158</v>
      </c>
      <c r="B1241" t="s">
        <v>153</v>
      </c>
      <c r="C1241" t="s">
        <v>152</v>
      </c>
      <c r="D1241" s="3">
        <v>41010</v>
      </c>
      <c r="E1241" s="33">
        <v>1</v>
      </c>
      <c r="J1241" t="s">
        <v>151</v>
      </c>
      <c r="K1241" t="s">
        <v>76</v>
      </c>
      <c r="O1241" s="21" t="str">
        <f>IF(ISNUMBER(AVERAGEIFS(Observed!O$2:O$9149,Observed!$A$2:$A$9149,$A1241,Observed!$D$2:$D$9149,$D1241)),AVERAGEIFS(Observed!O$2:O$9149,Observed!$A$2:$A$9149,$A1241,Observed!$D$2:$D$9149,$D1241),"")</f>
        <v/>
      </c>
      <c r="P1241" s="22" t="str">
        <f>IF(ISNUMBER(AVERAGEIFS(Observed!P$2:P$9149,Observed!$A$2:$A$9149,$A1241,Observed!$D$2:$D$9149,$D1241)),AVERAGEIFS(Observed!P$2:P$9149,Observed!$A$2:$A$9149,$A1241,Observed!$D$2:$D$9149,$D1241),"")</f>
        <v/>
      </c>
      <c r="Q1241" s="22" t="str">
        <f>IF(ISNUMBER(AVERAGEIFS(Observed!Q$2:Q$9149,Observed!$A$2:$A$9149,$A1241,Observed!$D$2:$D$9149,$D1241)),AVERAGEIFS(Observed!Q$2:Q$9149,Observed!$A$2:$A$9149,$A1241,Observed!$D$2:$D$9149,$D1241),"")</f>
        <v/>
      </c>
      <c r="R1241" s="22" t="str">
        <f>IF(ISNUMBER(AVERAGEIFS(Observed!R$2:R$9149,Observed!$A$2:$A$9149,$A1241,Observed!$D$2:$D$9149,$D1241)),AVERAGEIFS(Observed!R$2:R$9149,Observed!$A$2:$A$9149,$A1241,Observed!$D$2:$D$9149,$D1241),"")</f>
        <v/>
      </c>
      <c r="S1241" s="22" t="str">
        <f>IF(ISNUMBER(AVERAGEIFS(Observed!S$2:S$9149,Observed!$A$2:$A$9149,$A1241,Observed!$D$2:$D$9149,$D1241)),AVERAGEIFS(Observed!S$2:S$9149,Observed!$A$2:$A$9149,$A1241,Observed!$D$2:$D$9149,$D1241),"")</f>
        <v/>
      </c>
      <c r="T1241" s="23" t="str">
        <f>IF(ISNUMBER(AVERAGEIFS(Observed!T$2:T$9149,Observed!$A$2:$A$9149,$A1241,Observed!$D$2:$D$9149,$D1241)),AVERAGEIFS(Observed!T$2:T$9149,Observed!$A$2:$A$9149,$A1241,Observed!$D$2:$D$9149,$D1241),"")</f>
        <v/>
      </c>
      <c r="U1241" s="23" t="str">
        <f>IF(ISNUMBER(AVERAGEIFS(Observed!U$2:U$9149,Observed!$A$2:$A$9149,$A1241,Observed!$D$2:$D$9149,$D1241)),AVERAGEIFS(Observed!U$2:U$9149,Observed!$A$2:$A$9149,$A1241,Observed!$D$2:$D$9149,$D1241),"")</f>
        <v/>
      </c>
      <c r="V1241" s="23" t="str">
        <f>IF(ISNUMBER(AVERAGEIFS(Observed!V$2:V$9149,Observed!$A$2:$A$9149,$A1241,Observed!$D$2:$D$9149,$D1241)),AVERAGEIFS(Observed!V$2:V$9149,Observed!$A$2:$A$9149,$A1241,Observed!$D$2:$D$9149,$D1241),"")</f>
        <v/>
      </c>
      <c r="W1241" s="21" t="str">
        <f>IF(ISNUMBER(AVERAGEIFS(Observed!W$2:W$9149,Observed!$A$2:$A$9149,$A1241,Observed!$D$2:$D$9149,$D1241)),AVERAGEIFS(Observed!W$2:W$9149,Observed!$A$2:$A$9149,$A1241,Observed!$D$2:$D$9149,$D1241),"")</f>
        <v/>
      </c>
      <c r="X1241" s="35" t="str">
        <f>IF(ISNUMBER(AVERAGEIFS(Observed!X$2:X$9149,Observed!$A$2:$A$9149,$A1241,Observed!$D$2:$D$9149,$D1241)),AVERAGEIFS(Observed!X$2:X$9149,Observed!$A$2:$A$9149,$A1241,Observed!$D$2:$D$9149,$D1241),"")</f>
        <v/>
      </c>
      <c r="Y1241" s="35" t="str">
        <f>IF(ISNUMBER(AVERAGEIFS(Observed!Y$2:Y$9149,Observed!$A$2:$A$9149,$A1241,Observed!$D$2:$D$9149,$D1241)),AVERAGEIFS(Observed!Y$2:Y$9149,Observed!$A$2:$A$9149,$A1241,Observed!$D$2:$D$9149,$D1241),"")</f>
        <v/>
      </c>
      <c r="Z1241" s="22" t="str">
        <f>IF(ISNUMBER(AVERAGEIFS(Observed!Z$2:Z$9149,Observed!$A$2:$A$9149,$A1241,Observed!$D$2:$D$9149,$D1241)),AVERAGEIFS(Observed!Z$2:Z$9149,Observed!$A$2:$A$9149,$A1241,Observed!$D$2:$D$9149,$D1241),"")</f>
        <v/>
      </c>
      <c r="AA1241" s="22" t="str">
        <f>IF(ISNUMBER(AVERAGEIFS(Observed!AA$2:AA$9149,Observed!$A$2:$A$9149,$A1241,Observed!$D$2:$D$9149,$D1241)),AVERAGEIFS(Observed!AA$2:AA$9149,Observed!$A$2:$A$9149,$A1241,Observed!$D$2:$D$9149,$D1241),"")</f>
        <v/>
      </c>
      <c r="AB1241" s="22" t="str">
        <f>IF(ISNUMBER(AVERAGEIFS(Observed!AB$2:AB$9149,Observed!$A$2:$A$9149,$A1241,Observed!$D$2:$D$9149,$D1241)),AVERAGEIFS(Observed!AB$2:AB$9149,Observed!$A$2:$A$9149,$A1241,Observed!$D$2:$D$9149,$D1241),"")</f>
        <v/>
      </c>
      <c r="AC1241" s="22" t="str">
        <f>IF(ISNUMBER(AVERAGEIFS(Observed!AC$2:AC$9149,Observed!$A$2:$A$9149,$A1241,Observed!$D$2:$D$9149,$D1241)),AVERAGEIFS(Observed!AC$2:AC$9149,Observed!$A$2:$A$9149,$A1241,Observed!$D$2:$D$9149,$D1241),"")</f>
        <v/>
      </c>
      <c r="AD1241" s="22" t="str">
        <f>IF(ISNUMBER(AVERAGEIFS(Observed!AD$2:AD$9149,Observed!$A$2:$A$9149,$A1241,Observed!$D$2:$D$9149,$D1241)),AVERAGEIFS(Observed!AD$2:AD$9149,Observed!$A$2:$A$9149,$A1241,Observed!$D$2:$D$9149,$D1241),"")</f>
        <v/>
      </c>
      <c r="AE1241" s="22" t="str">
        <f>IF(ISNUMBER(AVERAGEIFS(Observed!AE$2:AE$9149,Observed!$A$2:$A$9149,$A1241,Observed!$D$2:$D$9149,$D1241)),AVERAGEIFS(Observed!AE$2:AE$9149,Observed!$A$2:$A$9149,$A1241,Observed!$D$2:$D$9149,$D1241),"")</f>
        <v/>
      </c>
      <c r="AF1241" s="22" t="str">
        <f>IF(ISNUMBER(AVERAGEIFS(Observed!AF$2:AF$9149,Observed!$A$2:$A$9149,$A1241,Observed!$D$2:$D$9149,$D1241)),AVERAGEIFS(Observed!AF$2:AF$9149,Observed!$A$2:$A$9149,$A1241,Observed!$D$2:$D$9149,$D1241),"")</f>
        <v/>
      </c>
      <c r="AG1241" s="22" t="str">
        <f>IF(ISNUMBER(AVERAGEIFS(Observed!AG$2:AG$9149,Observed!$A$2:$A$9149,$A1241,Observed!$D$2:$D$9149,$D1241)),AVERAGEIFS(Observed!AG$2:AG$9149,Observed!$A$2:$A$9149,$A1241,Observed!$D$2:$D$9149,$D1241),"")</f>
        <v/>
      </c>
      <c r="AH1241" s="22" t="str">
        <f>IF(ISNUMBER(AVERAGEIFS(Observed!AH$2:AH$9149,Observed!$A$2:$A$9149,$A1241,Observed!$D$2:$D$9149,$D1241)),AVERAGEIFS(Observed!AH$2:AH$9149,Observed!$A$2:$A$9149,$A1241,Observed!$D$2:$D$9149,$D1241),"")</f>
        <v/>
      </c>
      <c r="AI1241" s="22" t="str">
        <f>IF(ISNUMBER(AVERAGEIFS(Observed!AI$2:AI$9149,Observed!$A$2:$A$9149,$A1241,Observed!$D$2:$D$9149,$D1241)),AVERAGEIFS(Observed!AI$2:AI$9149,Observed!$A$2:$A$9149,$A1241,Observed!$D$2:$D$9149,$D1241),"")</f>
        <v/>
      </c>
      <c r="AJ1241" s="22" t="str">
        <f>IF(ISNUMBER(AVERAGEIFS(Observed!AJ$2:AJ$9149,Observed!$A$2:$A$9149,$A1241,Observed!$D$2:$D$9149,$D1241)),AVERAGEIFS(Observed!AJ$2:AJ$9149,Observed!$A$2:$A$9149,$A1241,Observed!$D$2:$D$9149,$D1241),"")</f>
        <v/>
      </c>
      <c r="AK1241" s="22" t="str">
        <f>IF(ISNUMBER(AVERAGEIFS(Observed!AK$2:AK$9149,Observed!$A$2:$A$9149,$A1241,Observed!$D$2:$D$9149,$D1241)),AVERAGEIFS(Observed!AK$2:AK$9149,Observed!$A$2:$A$9149,$A1241,Observed!$D$2:$D$9149,$D1241),"")</f>
        <v/>
      </c>
      <c r="AL1241" s="23" t="str">
        <f>IF(ISNUMBER(AVERAGEIFS(Observed!AL$2:AL$9149,Observed!$A$2:$A$9149,$A1241,Observed!$D$2:$D$9149,$D1241)),AVERAGEIFS(Observed!AL$2:AL$9149,Observed!$A$2:$A$9149,$A1241,Observed!$D$2:$D$9149,$D1241),"")</f>
        <v/>
      </c>
      <c r="AM1241" s="23" t="str">
        <f>IF(ISNUMBER(AVERAGEIFS(Observed!AM$2:AM$9149,Observed!$A$2:$A$9149,$A1241,Observed!$D$2:$D$9149,$D1241)),AVERAGEIFS(Observed!AM$2:AM$9149,Observed!$A$2:$A$9149,$A1241,Observed!$D$2:$D$9149,$D1241),"")</f>
        <v/>
      </c>
      <c r="AN1241" s="22" t="str">
        <f>IF(ISNUMBER(AVERAGEIFS(Observed!AN$2:AN$9149,Observed!$A$2:$A$9149,$A1241,Observed!$D$2:$D$9149,$D1241)),AVERAGEIFS(Observed!AN$2:AN$9149,Observed!$A$2:$A$9149,$A1241,Observed!$D$2:$D$9149,$D1241),"")</f>
        <v/>
      </c>
      <c r="AO1241" s="22" t="str">
        <f>IF(ISNUMBER(AVERAGEIFS(Observed!AO$2:AO$9149,Observed!$A$2:$A$9149,$A1241,Observed!$D$2:$D$9149,$D1241)),AVERAGEIFS(Observed!AO$2:AO$9149,Observed!$A$2:$A$9149,$A1241,Observed!$D$2:$D$9149,$D1241),"")</f>
        <v/>
      </c>
      <c r="AP1241" s="21" t="str">
        <f>IF(ISNUMBER(AVERAGEIFS(Observed!AP$2:AP$9149,Observed!$A$2:$A$9149,$A1241,Observed!$D$2:$D$9149,$D1241)),AVERAGEIFS(Observed!AP$2:AP$9149,Observed!$A$2:$A$9149,$A1241,Observed!$D$2:$D$9149,$D1241),"")</f>
        <v/>
      </c>
      <c r="AQ1241" s="22" t="str">
        <f>IF(ISNUMBER(AVERAGEIFS(Observed!AQ$2:AQ$9149,Observed!$A$2:$A$9149,$A1241,Observed!$D$2:$D$9149,$D1241)),AVERAGEIFS(Observed!AQ$2:AQ$9149,Observed!$A$2:$A$9149,$A1241,Observed!$D$2:$D$9149,$D1241),"")</f>
        <v/>
      </c>
      <c r="AR1241" s="22" t="str">
        <f>IF(ISNUMBER(AVERAGEIFS(Observed!AR$2:AR$9149,Observed!$A$2:$A$9149,$A1241,Observed!$D$2:$D$9149,$D1241)),AVERAGEIFS(Observed!AR$2:AR$9149,Observed!$A$2:$A$9149,$A1241,Observed!$D$2:$D$9149,$D1241),"")</f>
        <v/>
      </c>
      <c r="AS1241" s="22" t="str">
        <f>IF(ISNUMBER(AVERAGEIFS(Observed!AS$2:AS$9149,Observed!$A$2:$A$9149,$A1241,Observed!$D$2:$D$9149,$D1241)),AVERAGEIFS(Observed!AS$2:AS$9149,Observed!$A$2:$A$9149,$A1241,Observed!$D$2:$D$9149,$D1241),"")</f>
        <v/>
      </c>
      <c r="AT1241" s="22" t="str">
        <f>IF(ISNUMBER(AVERAGEIFS(Observed!AT$2:AT$9149,Observed!$A$2:$A$9149,$A1241,Observed!$D$2:$D$9149,$D1241)),AVERAGEIFS(Observed!AT$2:AT$9149,Observed!$A$2:$A$9149,$A1241,Observed!$D$2:$D$9149,$D1241),"")</f>
        <v/>
      </c>
      <c r="AU1241" s="22" t="str">
        <f>IF(ISNUMBER(AVERAGEIFS(Observed!AU$2:AU$9149,Observed!$A$2:$A$9149,$A1241,Observed!$D$2:$D$9149,$D1241)),AVERAGEIFS(Observed!AU$2:AU$9149,Observed!$A$2:$A$9149,$A1241,Observed!$D$2:$D$9149,$D1241),"")</f>
        <v/>
      </c>
      <c r="AV1241" s="2">
        <f>COUNTIFS(Observed!$A$2:$A$9149,$A1241,Observed!$D$2:$D$9149,$D1241)</f>
        <v>5</v>
      </c>
      <c r="AW1241" s="2">
        <f t="shared" si="19"/>
        <v>0</v>
      </c>
    </row>
    <row r="1242" spans="1:49" x14ac:dyDescent="0.25">
      <c r="A1242" t="s">
        <v>158</v>
      </c>
      <c r="B1242" t="s">
        <v>153</v>
      </c>
      <c r="C1242" t="s">
        <v>152</v>
      </c>
      <c r="D1242" s="3">
        <v>41011</v>
      </c>
      <c r="E1242" s="33">
        <v>1</v>
      </c>
      <c r="J1242" t="s">
        <v>151</v>
      </c>
      <c r="K1242" t="s">
        <v>76</v>
      </c>
      <c r="O1242" s="21" t="str">
        <f>IF(ISNUMBER(AVERAGEIFS(Observed!O$2:O$9149,Observed!$A$2:$A$9149,$A1242,Observed!$D$2:$D$9149,$D1242)),AVERAGEIFS(Observed!O$2:O$9149,Observed!$A$2:$A$9149,$A1242,Observed!$D$2:$D$9149,$D1242),"")</f>
        <v/>
      </c>
      <c r="P1242" s="22" t="str">
        <f>IF(ISNUMBER(AVERAGEIFS(Observed!P$2:P$9149,Observed!$A$2:$A$9149,$A1242,Observed!$D$2:$D$9149,$D1242)),AVERAGEIFS(Observed!P$2:P$9149,Observed!$A$2:$A$9149,$A1242,Observed!$D$2:$D$9149,$D1242),"")</f>
        <v/>
      </c>
      <c r="Q1242" s="22">
        <f>IF(ISNUMBER(AVERAGEIFS(Observed!Q$2:Q$9149,Observed!$A$2:$A$9149,$A1242,Observed!$D$2:$D$9149,$D1242)),AVERAGEIFS(Observed!Q$2:Q$9149,Observed!$A$2:$A$9149,$A1242,Observed!$D$2:$D$9149,$D1242),"")</f>
        <v>167.01000000000002</v>
      </c>
      <c r="R1242" s="22">
        <f>IF(ISNUMBER(AVERAGEIFS(Observed!R$2:R$9149,Observed!$A$2:$A$9149,$A1242,Observed!$D$2:$D$9149,$D1242)),AVERAGEIFS(Observed!R$2:R$9149,Observed!$A$2:$A$9149,$A1242,Observed!$D$2:$D$9149,$D1242),"")</f>
        <v>167.01000000000002</v>
      </c>
      <c r="S1242" s="22">
        <f>IF(ISNUMBER(AVERAGEIFS(Observed!S$2:S$9149,Observed!$A$2:$A$9149,$A1242,Observed!$D$2:$D$9149,$D1242)),AVERAGEIFS(Observed!S$2:S$9149,Observed!$A$2:$A$9149,$A1242,Observed!$D$2:$D$9149,$D1242),"")</f>
        <v>878.89</v>
      </c>
      <c r="T1242" s="23" t="str">
        <f>IF(ISNUMBER(AVERAGEIFS(Observed!T$2:T$9149,Observed!$A$2:$A$9149,$A1242,Observed!$D$2:$D$9149,$D1242)),AVERAGEIFS(Observed!T$2:T$9149,Observed!$A$2:$A$9149,$A1242,Observed!$D$2:$D$9149,$D1242),"")</f>
        <v/>
      </c>
      <c r="U1242" s="23" t="str">
        <f>IF(ISNUMBER(AVERAGEIFS(Observed!U$2:U$9149,Observed!$A$2:$A$9149,$A1242,Observed!$D$2:$D$9149,$D1242)),AVERAGEIFS(Observed!U$2:U$9149,Observed!$A$2:$A$9149,$A1242,Observed!$D$2:$D$9149,$D1242),"")</f>
        <v/>
      </c>
      <c r="V1242" s="23" t="str">
        <f>IF(ISNUMBER(AVERAGEIFS(Observed!V$2:V$9149,Observed!$A$2:$A$9149,$A1242,Observed!$D$2:$D$9149,$D1242)),AVERAGEIFS(Observed!V$2:V$9149,Observed!$A$2:$A$9149,$A1242,Observed!$D$2:$D$9149,$D1242),"")</f>
        <v/>
      </c>
      <c r="W1242" s="21" t="str">
        <f>IF(ISNUMBER(AVERAGEIFS(Observed!W$2:W$9149,Observed!$A$2:$A$9149,$A1242,Observed!$D$2:$D$9149,$D1242)),AVERAGEIFS(Observed!W$2:W$9149,Observed!$A$2:$A$9149,$A1242,Observed!$D$2:$D$9149,$D1242),"")</f>
        <v/>
      </c>
      <c r="X1242" s="35" t="str">
        <f>IF(ISNUMBER(AVERAGEIFS(Observed!X$2:X$9149,Observed!$A$2:$A$9149,$A1242,Observed!$D$2:$D$9149,$D1242)),AVERAGEIFS(Observed!X$2:X$9149,Observed!$A$2:$A$9149,$A1242,Observed!$D$2:$D$9149,$D1242),"")</f>
        <v/>
      </c>
      <c r="Y1242" s="35" t="str">
        <f>IF(ISNUMBER(AVERAGEIFS(Observed!Y$2:Y$9149,Observed!$A$2:$A$9149,$A1242,Observed!$D$2:$D$9149,$D1242)),AVERAGEIFS(Observed!Y$2:Y$9149,Observed!$A$2:$A$9149,$A1242,Observed!$D$2:$D$9149,$D1242),"")</f>
        <v/>
      </c>
      <c r="Z1242" s="22" t="str">
        <f>IF(ISNUMBER(AVERAGEIFS(Observed!Z$2:Z$9149,Observed!$A$2:$A$9149,$A1242,Observed!$D$2:$D$9149,$D1242)),AVERAGEIFS(Observed!Z$2:Z$9149,Observed!$A$2:$A$9149,$A1242,Observed!$D$2:$D$9149,$D1242),"")</f>
        <v/>
      </c>
      <c r="AA1242" s="22" t="str">
        <f>IF(ISNUMBER(AVERAGEIFS(Observed!AA$2:AA$9149,Observed!$A$2:$A$9149,$A1242,Observed!$D$2:$D$9149,$D1242)),AVERAGEIFS(Observed!AA$2:AA$9149,Observed!$A$2:$A$9149,$A1242,Observed!$D$2:$D$9149,$D1242),"")</f>
        <v/>
      </c>
      <c r="AB1242" s="22" t="str">
        <f>IF(ISNUMBER(AVERAGEIFS(Observed!AB$2:AB$9149,Observed!$A$2:$A$9149,$A1242,Observed!$D$2:$D$9149,$D1242)),AVERAGEIFS(Observed!AB$2:AB$9149,Observed!$A$2:$A$9149,$A1242,Observed!$D$2:$D$9149,$D1242),"")</f>
        <v/>
      </c>
      <c r="AC1242" s="22" t="str">
        <f>IF(ISNUMBER(AVERAGEIFS(Observed!AC$2:AC$9149,Observed!$A$2:$A$9149,$A1242,Observed!$D$2:$D$9149,$D1242)),AVERAGEIFS(Observed!AC$2:AC$9149,Observed!$A$2:$A$9149,$A1242,Observed!$D$2:$D$9149,$D1242),"")</f>
        <v/>
      </c>
      <c r="AD1242" s="22" t="str">
        <f>IF(ISNUMBER(AVERAGEIFS(Observed!AD$2:AD$9149,Observed!$A$2:$A$9149,$A1242,Observed!$D$2:$D$9149,$D1242)),AVERAGEIFS(Observed!AD$2:AD$9149,Observed!$A$2:$A$9149,$A1242,Observed!$D$2:$D$9149,$D1242),"")</f>
        <v/>
      </c>
      <c r="AE1242" s="22" t="str">
        <f>IF(ISNUMBER(AVERAGEIFS(Observed!AE$2:AE$9149,Observed!$A$2:$A$9149,$A1242,Observed!$D$2:$D$9149,$D1242)),AVERAGEIFS(Observed!AE$2:AE$9149,Observed!$A$2:$A$9149,$A1242,Observed!$D$2:$D$9149,$D1242),"")</f>
        <v/>
      </c>
      <c r="AF1242" s="22" t="str">
        <f>IF(ISNUMBER(AVERAGEIFS(Observed!AF$2:AF$9149,Observed!$A$2:$A$9149,$A1242,Observed!$D$2:$D$9149,$D1242)),AVERAGEIFS(Observed!AF$2:AF$9149,Observed!$A$2:$A$9149,$A1242,Observed!$D$2:$D$9149,$D1242),"")</f>
        <v/>
      </c>
      <c r="AG1242" s="22" t="str">
        <f>IF(ISNUMBER(AVERAGEIFS(Observed!AG$2:AG$9149,Observed!$A$2:$A$9149,$A1242,Observed!$D$2:$D$9149,$D1242)),AVERAGEIFS(Observed!AG$2:AG$9149,Observed!$A$2:$A$9149,$A1242,Observed!$D$2:$D$9149,$D1242),"")</f>
        <v/>
      </c>
      <c r="AH1242" s="22" t="str">
        <f>IF(ISNUMBER(AVERAGEIFS(Observed!AH$2:AH$9149,Observed!$A$2:$A$9149,$A1242,Observed!$D$2:$D$9149,$D1242)),AVERAGEIFS(Observed!AH$2:AH$9149,Observed!$A$2:$A$9149,$A1242,Observed!$D$2:$D$9149,$D1242),"")</f>
        <v/>
      </c>
      <c r="AI1242" s="22" t="str">
        <f>IF(ISNUMBER(AVERAGEIFS(Observed!AI$2:AI$9149,Observed!$A$2:$A$9149,$A1242,Observed!$D$2:$D$9149,$D1242)),AVERAGEIFS(Observed!AI$2:AI$9149,Observed!$A$2:$A$9149,$A1242,Observed!$D$2:$D$9149,$D1242),"")</f>
        <v/>
      </c>
      <c r="AJ1242" s="22" t="str">
        <f>IF(ISNUMBER(AVERAGEIFS(Observed!AJ$2:AJ$9149,Observed!$A$2:$A$9149,$A1242,Observed!$D$2:$D$9149,$D1242)),AVERAGEIFS(Observed!AJ$2:AJ$9149,Observed!$A$2:$A$9149,$A1242,Observed!$D$2:$D$9149,$D1242),"")</f>
        <v/>
      </c>
      <c r="AK1242" s="22" t="str">
        <f>IF(ISNUMBER(AVERAGEIFS(Observed!AK$2:AK$9149,Observed!$A$2:$A$9149,$A1242,Observed!$D$2:$D$9149,$D1242)),AVERAGEIFS(Observed!AK$2:AK$9149,Observed!$A$2:$A$9149,$A1242,Observed!$D$2:$D$9149,$D1242),"")</f>
        <v/>
      </c>
      <c r="AL1242" s="23" t="str">
        <f>IF(ISNUMBER(AVERAGEIFS(Observed!AL$2:AL$9149,Observed!$A$2:$A$9149,$A1242,Observed!$D$2:$D$9149,$D1242)),AVERAGEIFS(Observed!AL$2:AL$9149,Observed!$A$2:$A$9149,$A1242,Observed!$D$2:$D$9149,$D1242),"")</f>
        <v/>
      </c>
      <c r="AM1242" s="23" t="str">
        <f>IF(ISNUMBER(AVERAGEIFS(Observed!AM$2:AM$9149,Observed!$A$2:$A$9149,$A1242,Observed!$D$2:$D$9149,$D1242)),AVERAGEIFS(Observed!AM$2:AM$9149,Observed!$A$2:$A$9149,$A1242,Observed!$D$2:$D$9149,$D1242),"")</f>
        <v/>
      </c>
      <c r="AN1242" s="22" t="str">
        <f>IF(ISNUMBER(AVERAGEIFS(Observed!AN$2:AN$9149,Observed!$A$2:$A$9149,$A1242,Observed!$D$2:$D$9149,$D1242)),AVERAGEIFS(Observed!AN$2:AN$9149,Observed!$A$2:$A$9149,$A1242,Observed!$D$2:$D$9149,$D1242),"")</f>
        <v/>
      </c>
      <c r="AO1242" s="22" t="str">
        <f>IF(ISNUMBER(AVERAGEIFS(Observed!AO$2:AO$9149,Observed!$A$2:$A$9149,$A1242,Observed!$D$2:$D$9149,$D1242)),AVERAGEIFS(Observed!AO$2:AO$9149,Observed!$A$2:$A$9149,$A1242,Observed!$D$2:$D$9149,$D1242),"")</f>
        <v/>
      </c>
      <c r="AP1242" s="21" t="str">
        <f>IF(ISNUMBER(AVERAGEIFS(Observed!AP$2:AP$9149,Observed!$A$2:$A$9149,$A1242,Observed!$D$2:$D$9149,$D1242)),AVERAGEIFS(Observed!AP$2:AP$9149,Observed!$A$2:$A$9149,$A1242,Observed!$D$2:$D$9149,$D1242),"")</f>
        <v/>
      </c>
      <c r="AQ1242" s="22" t="str">
        <f>IF(ISNUMBER(AVERAGEIFS(Observed!AQ$2:AQ$9149,Observed!$A$2:$A$9149,$A1242,Observed!$D$2:$D$9149,$D1242)),AVERAGEIFS(Observed!AQ$2:AQ$9149,Observed!$A$2:$A$9149,$A1242,Observed!$D$2:$D$9149,$D1242),"")</f>
        <v/>
      </c>
      <c r="AR1242" s="22" t="str">
        <f>IF(ISNUMBER(AVERAGEIFS(Observed!AR$2:AR$9149,Observed!$A$2:$A$9149,$A1242,Observed!$D$2:$D$9149,$D1242)),AVERAGEIFS(Observed!AR$2:AR$9149,Observed!$A$2:$A$9149,$A1242,Observed!$D$2:$D$9149,$D1242),"")</f>
        <v/>
      </c>
      <c r="AS1242" s="22" t="str">
        <f>IF(ISNUMBER(AVERAGEIFS(Observed!AS$2:AS$9149,Observed!$A$2:$A$9149,$A1242,Observed!$D$2:$D$9149,$D1242)),AVERAGEIFS(Observed!AS$2:AS$9149,Observed!$A$2:$A$9149,$A1242,Observed!$D$2:$D$9149,$D1242),"")</f>
        <v/>
      </c>
      <c r="AT1242" s="22" t="str">
        <f>IF(ISNUMBER(AVERAGEIFS(Observed!AT$2:AT$9149,Observed!$A$2:$A$9149,$A1242,Observed!$D$2:$D$9149,$D1242)),AVERAGEIFS(Observed!AT$2:AT$9149,Observed!$A$2:$A$9149,$A1242,Observed!$D$2:$D$9149,$D1242),"")</f>
        <v/>
      </c>
      <c r="AU1242" s="22" t="str">
        <f>IF(ISNUMBER(AVERAGEIFS(Observed!AU$2:AU$9149,Observed!$A$2:$A$9149,$A1242,Observed!$D$2:$D$9149,$D1242)),AVERAGEIFS(Observed!AU$2:AU$9149,Observed!$A$2:$A$9149,$A1242,Observed!$D$2:$D$9149,$D1242),"")</f>
        <v/>
      </c>
      <c r="AV1242" s="2">
        <f>COUNTIFS(Observed!$A$2:$A$9149,$A1242,Observed!$D$2:$D$9149,$D1242)</f>
        <v>5</v>
      </c>
      <c r="AW1242" s="2">
        <f t="shared" si="19"/>
        <v>3</v>
      </c>
    </row>
    <row r="1243" spans="1:49" x14ac:dyDescent="0.25">
      <c r="A1243" t="s">
        <v>158</v>
      </c>
      <c r="B1243" t="s">
        <v>153</v>
      </c>
      <c r="C1243" t="s">
        <v>152</v>
      </c>
      <c r="D1243" s="3">
        <v>41037</v>
      </c>
      <c r="E1243" s="33">
        <v>1</v>
      </c>
      <c r="J1243" t="s">
        <v>151</v>
      </c>
      <c r="K1243" t="s">
        <v>76</v>
      </c>
      <c r="O1243" s="21" t="str">
        <f>IF(ISNUMBER(AVERAGEIFS(Observed!O$2:O$9149,Observed!$A$2:$A$9149,$A1243,Observed!$D$2:$D$9149,$D1243)),AVERAGEIFS(Observed!O$2:O$9149,Observed!$A$2:$A$9149,$A1243,Observed!$D$2:$D$9149,$D1243),"")</f>
        <v/>
      </c>
      <c r="P1243" s="22" t="str">
        <f>IF(ISNUMBER(AVERAGEIFS(Observed!P$2:P$9149,Observed!$A$2:$A$9149,$A1243,Observed!$D$2:$D$9149,$D1243)),AVERAGEIFS(Observed!P$2:P$9149,Observed!$A$2:$A$9149,$A1243,Observed!$D$2:$D$9149,$D1243),"")</f>
        <v/>
      </c>
      <c r="Q1243" s="22" t="str">
        <f>IF(ISNUMBER(AVERAGEIFS(Observed!Q$2:Q$9149,Observed!$A$2:$A$9149,$A1243,Observed!$D$2:$D$9149,$D1243)),AVERAGEIFS(Observed!Q$2:Q$9149,Observed!$A$2:$A$9149,$A1243,Observed!$D$2:$D$9149,$D1243),"")</f>
        <v/>
      </c>
      <c r="R1243" s="22" t="str">
        <f>IF(ISNUMBER(AVERAGEIFS(Observed!R$2:R$9149,Observed!$A$2:$A$9149,$A1243,Observed!$D$2:$D$9149,$D1243)),AVERAGEIFS(Observed!R$2:R$9149,Observed!$A$2:$A$9149,$A1243,Observed!$D$2:$D$9149,$D1243),"")</f>
        <v/>
      </c>
      <c r="S1243" s="22" t="str">
        <f>IF(ISNUMBER(AVERAGEIFS(Observed!S$2:S$9149,Observed!$A$2:$A$9149,$A1243,Observed!$D$2:$D$9149,$D1243)),AVERAGEIFS(Observed!S$2:S$9149,Observed!$A$2:$A$9149,$A1243,Observed!$D$2:$D$9149,$D1243),"")</f>
        <v/>
      </c>
      <c r="T1243" s="23" t="str">
        <f>IF(ISNUMBER(AVERAGEIFS(Observed!T$2:T$9149,Observed!$A$2:$A$9149,$A1243,Observed!$D$2:$D$9149,$D1243)),AVERAGEIFS(Observed!T$2:T$9149,Observed!$A$2:$A$9149,$A1243,Observed!$D$2:$D$9149,$D1243),"")</f>
        <v/>
      </c>
      <c r="U1243" s="23" t="str">
        <f>IF(ISNUMBER(AVERAGEIFS(Observed!U$2:U$9149,Observed!$A$2:$A$9149,$A1243,Observed!$D$2:$D$9149,$D1243)),AVERAGEIFS(Observed!U$2:U$9149,Observed!$A$2:$A$9149,$A1243,Observed!$D$2:$D$9149,$D1243),"")</f>
        <v/>
      </c>
      <c r="V1243" s="23" t="str">
        <f>IF(ISNUMBER(AVERAGEIFS(Observed!V$2:V$9149,Observed!$A$2:$A$9149,$A1243,Observed!$D$2:$D$9149,$D1243)),AVERAGEIFS(Observed!V$2:V$9149,Observed!$A$2:$A$9149,$A1243,Observed!$D$2:$D$9149,$D1243),"")</f>
        <v/>
      </c>
      <c r="W1243" s="21" t="str">
        <f>IF(ISNUMBER(AVERAGEIFS(Observed!W$2:W$9149,Observed!$A$2:$A$9149,$A1243,Observed!$D$2:$D$9149,$D1243)),AVERAGEIFS(Observed!W$2:W$9149,Observed!$A$2:$A$9149,$A1243,Observed!$D$2:$D$9149,$D1243),"")</f>
        <v/>
      </c>
      <c r="X1243" s="35">
        <f>IF(ISNUMBER(AVERAGEIFS(Observed!X$2:X$9149,Observed!$A$2:$A$9149,$A1243,Observed!$D$2:$D$9149,$D1243)),AVERAGEIFS(Observed!X$2:X$9149,Observed!$A$2:$A$9149,$A1243,Observed!$D$2:$D$9149,$D1243),"")</f>
        <v>0.79163299103717177</v>
      </c>
      <c r="Y1243" s="35">
        <f>IF(ISNUMBER(AVERAGEIFS(Observed!Y$2:Y$9149,Observed!$A$2:$A$9149,$A1243,Observed!$D$2:$D$9149,$D1243)),AVERAGEIFS(Observed!Y$2:Y$9149,Observed!$A$2:$A$9149,$A1243,Observed!$D$2:$D$9149,$D1243),"")</f>
        <v>0.20836700896282823</v>
      </c>
      <c r="Z1243" s="22" t="str">
        <f>IF(ISNUMBER(AVERAGEIFS(Observed!Z$2:Z$9149,Observed!$A$2:$A$9149,$A1243,Observed!$D$2:$D$9149,$D1243)),AVERAGEIFS(Observed!Z$2:Z$9149,Observed!$A$2:$A$9149,$A1243,Observed!$D$2:$D$9149,$D1243),"")</f>
        <v/>
      </c>
      <c r="AA1243" s="22" t="str">
        <f>IF(ISNUMBER(AVERAGEIFS(Observed!AA$2:AA$9149,Observed!$A$2:$A$9149,$A1243,Observed!$D$2:$D$9149,$D1243)),AVERAGEIFS(Observed!AA$2:AA$9149,Observed!$A$2:$A$9149,$A1243,Observed!$D$2:$D$9149,$D1243),"")</f>
        <v/>
      </c>
      <c r="AB1243" s="22" t="str">
        <f>IF(ISNUMBER(AVERAGEIFS(Observed!AB$2:AB$9149,Observed!$A$2:$A$9149,$A1243,Observed!$D$2:$D$9149,$D1243)),AVERAGEIFS(Observed!AB$2:AB$9149,Observed!$A$2:$A$9149,$A1243,Observed!$D$2:$D$9149,$D1243),"")</f>
        <v/>
      </c>
      <c r="AC1243" s="22" t="str">
        <f>IF(ISNUMBER(AVERAGEIFS(Observed!AC$2:AC$9149,Observed!$A$2:$A$9149,$A1243,Observed!$D$2:$D$9149,$D1243)),AVERAGEIFS(Observed!AC$2:AC$9149,Observed!$A$2:$A$9149,$A1243,Observed!$D$2:$D$9149,$D1243),"")</f>
        <v/>
      </c>
      <c r="AD1243" s="22" t="str">
        <f>IF(ISNUMBER(AVERAGEIFS(Observed!AD$2:AD$9149,Observed!$A$2:$A$9149,$A1243,Observed!$D$2:$D$9149,$D1243)),AVERAGEIFS(Observed!AD$2:AD$9149,Observed!$A$2:$A$9149,$A1243,Observed!$D$2:$D$9149,$D1243),"")</f>
        <v/>
      </c>
      <c r="AE1243" s="22">
        <f>IF(ISNUMBER(AVERAGEIFS(Observed!AE$2:AE$9149,Observed!$A$2:$A$9149,$A1243,Observed!$D$2:$D$9149,$D1243)),AVERAGEIFS(Observed!AE$2:AE$9149,Observed!$A$2:$A$9149,$A1243,Observed!$D$2:$D$9149,$D1243),"")</f>
        <v>87.081207757393187</v>
      </c>
      <c r="AF1243" s="22">
        <f>IF(ISNUMBER(AVERAGEIFS(Observed!AF$2:AF$9149,Observed!$A$2:$A$9149,$A1243,Observed!$D$2:$D$9149,$D1243)),AVERAGEIFS(Observed!AF$2:AF$9149,Observed!$A$2:$A$9149,$A1243,Observed!$D$2:$D$9149,$D1243),"")</f>
        <v>15.430034835356897</v>
      </c>
      <c r="AG1243" s="22">
        <f>IF(ISNUMBER(AVERAGEIFS(Observed!AG$2:AG$9149,Observed!$A$2:$A$9149,$A1243,Observed!$D$2:$D$9149,$D1243)),AVERAGEIFS(Observed!AG$2:AG$9149,Observed!$A$2:$A$9149,$A1243,Observed!$D$2:$D$9149,$D1243),"")</f>
        <v>84.569965164643108</v>
      </c>
      <c r="AH1243" s="22">
        <f>IF(ISNUMBER(AVERAGEIFS(Observed!AH$2:AH$9149,Observed!$A$2:$A$9149,$A1243,Observed!$D$2:$D$9149,$D1243)),AVERAGEIFS(Observed!AH$2:AH$9149,Observed!$A$2:$A$9149,$A1243,Observed!$D$2:$D$9149,$D1243),"")</f>
        <v>13.616781454009843</v>
      </c>
      <c r="AI1243" s="22">
        <f>IF(ISNUMBER(AVERAGEIFS(Observed!AI$2:AI$9149,Observed!$A$2:$A$9149,$A1243,Observed!$D$2:$D$9149,$D1243)),AVERAGEIFS(Observed!AI$2:AI$9149,Observed!$A$2:$A$9149,$A1243,Observed!$D$2:$D$9149,$D1243),"")</f>
        <v>18.491720858990057</v>
      </c>
      <c r="AJ1243" s="22">
        <f>IF(ISNUMBER(AVERAGEIFS(Observed!AJ$2:AJ$9149,Observed!$A$2:$A$9149,$A1243,Observed!$D$2:$D$9149,$D1243)),AVERAGEIFS(Observed!AJ$2:AJ$9149,Observed!$A$2:$A$9149,$A1243,Observed!$D$2:$D$9149,$D1243),"")</f>
        <v>12.421643189323579</v>
      </c>
      <c r="AK1243" s="22">
        <f>IF(ISNUMBER(AVERAGEIFS(Observed!AK$2:AK$9149,Observed!$A$2:$A$9149,$A1243,Observed!$D$2:$D$9149,$D1243)),AVERAGEIFS(Observed!AK$2:AK$9149,Observed!$A$2:$A$9149,$A1243,Observed!$D$2:$D$9149,$D1243),"")</f>
        <v>19.971889798962593</v>
      </c>
      <c r="AL1243" s="23">
        <f>IF(ISNUMBER(AVERAGEIFS(Observed!AL$2:AL$9149,Observed!$A$2:$A$9149,$A1243,Observed!$D$2:$D$9149,$D1243)),AVERAGEIFS(Observed!AL$2:AL$9149,Observed!$A$2:$A$9149,$A1243,Observed!$D$2:$D$9149,$D1243),"")</f>
        <v>3.1955023678340147E-2</v>
      </c>
      <c r="AM1243" s="23">
        <f>IF(ISNUMBER(AVERAGEIFS(Observed!AM$2:AM$9149,Observed!$A$2:$A$9149,$A1243,Observed!$D$2:$D$9149,$D1243)),AVERAGEIFS(Observed!AM$2:AM$9149,Observed!$A$2:$A$9149,$A1243,Observed!$D$2:$D$9149,$D1243),"")</f>
        <v>3.1955023678340147E-2</v>
      </c>
      <c r="AN1243" s="22">
        <f>IF(ISNUMBER(AVERAGEIFS(Observed!AN$2:AN$9149,Observed!$A$2:$A$9149,$A1243,Observed!$D$2:$D$9149,$D1243)),AVERAGEIFS(Observed!AN$2:AN$9149,Observed!$A$2:$A$9149,$A1243,Observed!$D$2:$D$9149,$D1243),"")</f>
        <v>72.882124589154216</v>
      </c>
      <c r="AO1243" s="22">
        <f>IF(ISNUMBER(AVERAGEIFS(Observed!AO$2:AO$9149,Observed!$A$2:$A$9149,$A1243,Observed!$D$2:$D$9149,$D1243)),AVERAGEIFS(Observed!AO$2:AO$9149,Observed!$A$2:$A$9149,$A1243,Observed!$D$2:$D$9149,$D1243),"")</f>
        <v>11.879786308032141</v>
      </c>
      <c r="AP1243" s="21" t="str">
        <f>IF(ISNUMBER(AVERAGEIFS(Observed!AP$2:AP$9149,Observed!$A$2:$A$9149,$A1243,Observed!$D$2:$D$9149,$D1243)),AVERAGEIFS(Observed!AP$2:AP$9149,Observed!$A$2:$A$9149,$A1243,Observed!$D$2:$D$9149,$D1243),"")</f>
        <v/>
      </c>
      <c r="AQ1243" s="22" t="str">
        <f>IF(ISNUMBER(AVERAGEIFS(Observed!AQ$2:AQ$9149,Observed!$A$2:$A$9149,$A1243,Observed!$D$2:$D$9149,$D1243)),AVERAGEIFS(Observed!AQ$2:AQ$9149,Observed!$A$2:$A$9149,$A1243,Observed!$D$2:$D$9149,$D1243),"")</f>
        <v/>
      </c>
      <c r="AR1243" s="22" t="str">
        <f>IF(ISNUMBER(AVERAGEIFS(Observed!AR$2:AR$9149,Observed!$A$2:$A$9149,$A1243,Observed!$D$2:$D$9149,$D1243)),AVERAGEIFS(Observed!AR$2:AR$9149,Observed!$A$2:$A$9149,$A1243,Observed!$D$2:$D$9149,$D1243),"")</f>
        <v/>
      </c>
      <c r="AS1243" s="22" t="str">
        <f>IF(ISNUMBER(AVERAGEIFS(Observed!AS$2:AS$9149,Observed!$A$2:$A$9149,$A1243,Observed!$D$2:$D$9149,$D1243)),AVERAGEIFS(Observed!AS$2:AS$9149,Observed!$A$2:$A$9149,$A1243,Observed!$D$2:$D$9149,$D1243),"")</f>
        <v/>
      </c>
      <c r="AT1243" s="22" t="str">
        <f>IF(ISNUMBER(AVERAGEIFS(Observed!AT$2:AT$9149,Observed!$A$2:$A$9149,$A1243,Observed!$D$2:$D$9149,$D1243)),AVERAGEIFS(Observed!AT$2:AT$9149,Observed!$A$2:$A$9149,$A1243,Observed!$D$2:$D$9149,$D1243),"")</f>
        <v/>
      </c>
      <c r="AU1243" s="22" t="str">
        <f>IF(ISNUMBER(AVERAGEIFS(Observed!AU$2:AU$9149,Observed!$A$2:$A$9149,$A1243,Observed!$D$2:$D$9149,$D1243)),AVERAGEIFS(Observed!AU$2:AU$9149,Observed!$A$2:$A$9149,$A1243,Observed!$D$2:$D$9149,$D1243),"")</f>
        <v/>
      </c>
      <c r="AV1243" s="2">
        <f>COUNTIFS(Observed!$A$2:$A$9149,$A1243,Observed!$D$2:$D$9149,$D1243)</f>
        <v>5</v>
      </c>
      <c r="AW1243" s="2">
        <f t="shared" si="19"/>
        <v>13</v>
      </c>
    </row>
    <row r="1244" spans="1:49" x14ac:dyDescent="0.25">
      <c r="A1244" t="s">
        <v>158</v>
      </c>
      <c r="B1244" t="s">
        <v>153</v>
      </c>
      <c r="C1244" t="s">
        <v>152</v>
      </c>
      <c r="D1244" s="3">
        <v>41038</v>
      </c>
      <c r="E1244" s="33">
        <v>1</v>
      </c>
      <c r="J1244" t="s">
        <v>151</v>
      </c>
      <c r="K1244" t="s">
        <v>76</v>
      </c>
      <c r="O1244" s="21" t="str">
        <f>IF(ISNUMBER(AVERAGEIFS(Observed!O$2:O$9149,Observed!$A$2:$A$9149,$A1244,Observed!$D$2:$D$9149,$D1244)),AVERAGEIFS(Observed!O$2:O$9149,Observed!$A$2:$A$9149,$A1244,Observed!$D$2:$D$9149,$D1244),"")</f>
        <v/>
      </c>
      <c r="P1244" s="22" t="str">
        <f>IF(ISNUMBER(AVERAGEIFS(Observed!P$2:P$9149,Observed!$A$2:$A$9149,$A1244,Observed!$D$2:$D$9149,$D1244)),AVERAGEIFS(Observed!P$2:P$9149,Observed!$A$2:$A$9149,$A1244,Observed!$D$2:$D$9149,$D1244),"")</f>
        <v/>
      </c>
      <c r="Q1244" s="22">
        <f>IF(ISNUMBER(AVERAGEIFS(Observed!Q$2:Q$9149,Observed!$A$2:$A$9149,$A1244,Observed!$D$2:$D$9149,$D1244)),AVERAGEIFS(Observed!Q$2:Q$9149,Observed!$A$2:$A$9149,$A1244,Observed!$D$2:$D$9149,$D1244),"")</f>
        <v>43.339999999999996</v>
      </c>
      <c r="R1244" s="22">
        <f>IF(ISNUMBER(AVERAGEIFS(Observed!R$2:R$9149,Observed!$A$2:$A$9149,$A1244,Observed!$D$2:$D$9149,$D1244)),AVERAGEIFS(Observed!R$2:R$9149,Observed!$A$2:$A$9149,$A1244,Observed!$D$2:$D$9149,$D1244),"")</f>
        <v>43.339999999999996</v>
      </c>
      <c r="S1244" s="22">
        <f>IF(ISNUMBER(AVERAGEIFS(Observed!S$2:S$9149,Observed!$A$2:$A$9149,$A1244,Observed!$D$2:$D$9149,$D1244)),AVERAGEIFS(Observed!S$2:S$9149,Observed!$A$2:$A$9149,$A1244,Observed!$D$2:$D$9149,$D1244),"")</f>
        <v>922.2299999999999</v>
      </c>
      <c r="T1244" s="23" t="str">
        <f>IF(ISNUMBER(AVERAGEIFS(Observed!T$2:T$9149,Observed!$A$2:$A$9149,$A1244,Observed!$D$2:$D$9149,$D1244)),AVERAGEIFS(Observed!T$2:T$9149,Observed!$A$2:$A$9149,$A1244,Observed!$D$2:$D$9149,$D1244),"")</f>
        <v/>
      </c>
      <c r="U1244" s="23" t="str">
        <f>IF(ISNUMBER(AVERAGEIFS(Observed!U$2:U$9149,Observed!$A$2:$A$9149,$A1244,Observed!$D$2:$D$9149,$D1244)),AVERAGEIFS(Observed!U$2:U$9149,Observed!$A$2:$A$9149,$A1244,Observed!$D$2:$D$9149,$D1244),"")</f>
        <v/>
      </c>
      <c r="V1244" s="23" t="str">
        <f>IF(ISNUMBER(AVERAGEIFS(Observed!V$2:V$9149,Observed!$A$2:$A$9149,$A1244,Observed!$D$2:$D$9149,$D1244)),AVERAGEIFS(Observed!V$2:V$9149,Observed!$A$2:$A$9149,$A1244,Observed!$D$2:$D$9149,$D1244),"")</f>
        <v/>
      </c>
      <c r="W1244" s="21" t="str">
        <f>IF(ISNUMBER(AVERAGEIFS(Observed!W$2:W$9149,Observed!$A$2:$A$9149,$A1244,Observed!$D$2:$D$9149,$D1244)),AVERAGEIFS(Observed!W$2:W$9149,Observed!$A$2:$A$9149,$A1244,Observed!$D$2:$D$9149,$D1244),"")</f>
        <v/>
      </c>
      <c r="X1244" s="35" t="str">
        <f>IF(ISNUMBER(AVERAGEIFS(Observed!X$2:X$9149,Observed!$A$2:$A$9149,$A1244,Observed!$D$2:$D$9149,$D1244)),AVERAGEIFS(Observed!X$2:X$9149,Observed!$A$2:$A$9149,$A1244,Observed!$D$2:$D$9149,$D1244),"")</f>
        <v/>
      </c>
      <c r="Y1244" s="35" t="str">
        <f>IF(ISNUMBER(AVERAGEIFS(Observed!Y$2:Y$9149,Observed!$A$2:$A$9149,$A1244,Observed!$D$2:$D$9149,$D1244)),AVERAGEIFS(Observed!Y$2:Y$9149,Observed!$A$2:$A$9149,$A1244,Observed!$D$2:$D$9149,$D1244),"")</f>
        <v/>
      </c>
      <c r="Z1244" s="22" t="str">
        <f>IF(ISNUMBER(AVERAGEIFS(Observed!Z$2:Z$9149,Observed!$A$2:$A$9149,$A1244,Observed!$D$2:$D$9149,$D1244)),AVERAGEIFS(Observed!Z$2:Z$9149,Observed!$A$2:$A$9149,$A1244,Observed!$D$2:$D$9149,$D1244),"")</f>
        <v/>
      </c>
      <c r="AA1244" s="22" t="str">
        <f>IF(ISNUMBER(AVERAGEIFS(Observed!AA$2:AA$9149,Observed!$A$2:$A$9149,$A1244,Observed!$D$2:$D$9149,$D1244)),AVERAGEIFS(Observed!AA$2:AA$9149,Observed!$A$2:$A$9149,$A1244,Observed!$D$2:$D$9149,$D1244),"")</f>
        <v/>
      </c>
      <c r="AB1244" s="22" t="str">
        <f>IF(ISNUMBER(AVERAGEIFS(Observed!AB$2:AB$9149,Observed!$A$2:$A$9149,$A1244,Observed!$D$2:$D$9149,$D1244)),AVERAGEIFS(Observed!AB$2:AB$9149,Observed!$A$2:$A$9149,$A1244,Observed!$D$2:$D$9149,$D1244),"")</f>
        <v/>
      </c>
      <c r="AC1244" s="22" t="str">
        <f>IF(ISNUMBER(AVERAGEIFS(Observed!AC$2:AC$9149,Observed!$A$2:$A$9149,$A1244,Observed!$D$2:$D$9149,$D1244)),AVERAGEIFS(Observed!AC$2:AC$9149,Observed!$A$2:$A$9149,$A1244,Observed!$D$2:$D$9149,$D1244),"")</f>
        <v/>
      </c>
      <c r="AD1244" s="22" t="str">
        <f>IF(ISNUMBER(AVERAGEIFS(Observed!AD$2:AD$9149,Observed!$A$2:$A$9149,$A1244,Observed!$D$2:$D$9149,$D1244)),AVERAGEIFS(Observed!AD$2:AD$9149,Observed!$A$2:$A$9149,$A1244,Observed!$D$2:$D$9149,$D1244),"")</f>
        <v/>
      </c>
      <c r="AE1244" s="22" t="str">
        <f>IF(ISNUMBER(AVERAGEIFS(Observed!AE$2:AE$9149,Observed!$A$2:$A$9149,$A1244,Observed!$D$2:$D$9149,$D1244)),AVERAGEIFS(Observed!AE$2:AE$9149,Observed!$A$2:$A$9149,$A1244,Observed!$D$2:$D$9149,$D1244),"")</f>
        <v/>
      </c>
      <c r="AF1244" s="22" t="str">
        <f>IF(ISNUMBER(AVERAGEIFS(Observed!AF$2:AF$9149,Observed!$A$2:$A$9149,$A1244,Observed!$D$2:$D$9149,$D1244)),AVERAGEIFS(Observed!AF$2:AF$9149,Observed!$A$2:$A$9149,$A1244,Observed!$D$2:$D$9149,$D1244),"")</f>
        <v/>
      </c>
      <c r="AG1244" s="22" t="str">
        <f>IF(ISNUMBER(AVERAGEIFS(Observed!AG$2:AG$9149,Observed!$A$2:$A$9149,$A1244,Observed!$D$2:$D$9149,$D1244)),AVERAGEIFS(Observed!AG$2:AG$9149,Observed!$A$2:$A$9149,$A1244,Observed!$D$2:$D$9149,$D1244),"")</f>
        <v/>
      </c>
      <c r="AH1244" s="22" t="str">
        <f>IF(ISNUMBER(AVERAGEIFS(Observed!AH$2:AH$9149,Observed!$A$2:$A$9149,$A1244,Observed!$D$2:$D$9149,$D1244)),AVERAGEIFS(Observed!AH$2:AH$9149,Observed!$A$2:$A$9149,$A1244,Observed!$D$2:$D$9149,$D1244),"")</f>
        <v/>
      </c>
      <c r="AI1244" s="22" t="str">
        <f>IF(ISNUMBER(AVERAGEIFS(Observed!AI$2:AI$9149,Observed!$A$2:$A$9149,$A1244,Observed!$D$2:$D$9149,$D1244)),AVERAGEIFS(Observed!AI$2:AI$9149,Observed!$A$2:$A$9149,$A1244,Observed!$D$2:$D$9149,$D1244),"")</f>
        <v/>
      </c>
      <c r="AJ1244" s="22" t="str">
        <f>IF(ISNUMBER(AVERAGEIFS(Observed!AJ$2:AJ$9149,Observed!$A$2:$A$9149,$A1244,Observed!$D$2:$D$9149,$D1244)),AVERAGEIFS(Observed!AJ$2:AJ$9149,Observed!$A$2:$A$9149,$A1244,Observed!$D$2:$D$9149,$D1244),"")</f>
        <v/>
      </c>
      <c r="AK1244" s="22" t="str">
        <f>IF(ISNUMBER(AVERAGEIFS(Observed!AK$2:AK$9149,Observed!$A$2:$A$9149,$A1244,Observed!$D$2:$D$9149,$D1244)),AVERAGEIFS(Observed!AK$2:AK$9149,Observed!$A$2:$A$9149,$A1244,Observed!$D$2:$D$9149,$D1244),"")</f>
        <v/>
      </c>
      <c r="AL1244" s="23" t="str">
        <f>IF(ISNUMBER(AVERAGEIFS(Observed!AL$2:AL$9149,Observed!$A$2:$A$9149,$A1244,Observed!$D$2:$D$9149,$D1244)),AVERAGEIFS(Observed!AL$2:AL$9149,Observed!$A$2:$A$9149,$A1244,Observed!$D$2:$D$9149,$D1244),"")</f>
        <v/>
      </c>
      <c r="AM1244" s="23" t="str">
        <f>IF(ISNUMBER(AVERAGEIFS(Observed!AM$2:AM$9149,Observed!$A$2:$A$9149,$A1244,Observed!$D$2:$D$9149,$D1244)),AVERAGEIFS(Observed!AM$2:AM$9149,Observed!$A$2:$A$9149,$A1244,Observed!$D$2:$D$9149,$D1244),"")</f>
        <v/>
      </c>
      <c r="AN1244" s="22" t="str">
        <f>IF(ISNUMBER(AVERAGEIFS(Observed!AN$2:AN$9149,Observed!$A$2:$A$9149,$A1244,Observed!$D$2:$D$9149,$D1244)),AVERAGEIFS(Observed!AN$2:AN$9149,Observed!$A$2:$A$9149,$A1244,Observed!$D$2:$D$9149,$D1244),"")</f>
        <v/>
      </c>
      <c r="AO1244" s="22" t="str">
        <f>IF(ISNUMBER(AVERAGEIFS(Observed!AO$2:AO$9149,Observed!$A$2:$A$9149,$A1244,Observed!$D$2:$D$9149,$D1244)),AVERAGEIFS(Observed!AO$2:AO$9149,Observed!$A$2:$A$9149,$A1244,Observed!$D$2:$D$9149,$D1244),"")</f>
        <v/>
      </c>
      <c r="AP1244" s="21" t="str">
        <f>IF(ISNUMBER(AVERAGEIFS(Observed!AP$2:AP$9149,Observed!$A$2:$A$9149,$A1244,Observed!$D$2:$D$9149,$D1244)),AVERAGEIFS(Observed!AP$2:AP$9149,Observed!$A$2:$A$9149,$A1244,Observed!$D$2:$D$9149,$D1244),"")</f>
        <v/>
      </c>
      <c r="AQ1244" s="22" t="str">
        <f>IF(ISNUMBER(AVERAGEIFS(Observed!AQ$2:AQ$9149,Observed!$A$2:$A$9149,$A1244,Observed!$D$2:$D$9149,$D1244)),AVERAGEIFS(Observed!AQ$2:AQ$9149,Observed!$A$2:$A$9149,$A1244,Observed!$D$2:$D$9149,$D1244),"")</f>
        <v/>
      </c>
      <c r="AR1244" s="22" t="str">
        <f>IF(ISNUMBER(AVERAGEIFS(Observed!AR$2:AR$9149,Observed!$A$2:$A$9149,$A1244,Observed!$D$2:$D$9149,$D1244)),AVERAGEIFS(Observed!AR$2:AR$9149,Observed!$A$2:$A$9149,$A1244,Observed!$D$2:$D$9149,$D1244),"")</f>
        <v/>
      </c>
      <c r="AS1244" s="22" t="str">
        <f>IF(ISNUMBER(AVERAGEIFS(Observed!AS$2:AS$9149,Observed!$A$2:$A$9149,$A1244,Observed!$D$2:$D$9149,$D1244)),AVERAGEIFS(Observed!AS$2:AS$9149,Observed!$A$2:$A$9149,$A1244,Observed!$D$2:$D$9149,$D1244),"")</f>
        <v/>
      </c>
      <c r="AT1244" s="22" t="str">
        <f>IF(ISNUMBER(AVERAGEIFS(Observed!AT$2:AT$9149,Observed!$A$2:$A$9149,$A1244,Observed!$D$2:$D$9149,$D1244)),AVERAGEIFS(Observed!AT$2:AT$9149,Observed!$A$2:$A$9149,$A1244,Observed!$D$2:$D$9149,$D1244),"")</f>
        <v/>
      </c>
      <c r="AU1244" s="22" t="str">
        <f>IF(ISNUMBER(AVERAGEIFS(Observed!AU$2:AU$9149,Observed!$A$2:$A$9149,$A1244,Observed!$D$2:$D$9149,$D1244)),AVERAGEIFS(Observed!AU$2:AU$9149,Observed!$A$2:$A$9149,$A1244,Observed!$D$2:$D$9149,$D1244),"")</f>
        <v/>
      </c>
      <c r="AV1244" s="2">
        <f>COUNTIFS(Observed!$A$2:$A$9149,$A1244,Observed!$D$2:$D$9149,$D1244)</f>
        <v>5</v>
      </c>
      <c r="AW1244" s="2">
        <f t="shared" si="19"/>
        <v>3</v>
      </c>
    </row>
    <row r="1245" spans="1:49" x14ac:dyDescent="0.25">
      <c r="A1245" t="s">
        <v>158</v>
      </c>
      <c r="B1245" t="s">
        <v>153</v>
      </c>
      <c r="C1245" t="s">
        <v>152</v>
      </c>
      <c r="D1245" s="3">
        <v>41065</v>
      </c>
      <c r="E1245" s="33">
        <v>1</v>
      </c>
      <c r="J1245" t="s">
        <v>151</v>
      </c>
      <c r="K1245" t="s">
        <v>76</v>
      </c>
      <c r="O1245" s="21" t="str">
        <f>IF(ISNUMBER(AVERAGEIFS(Observed!O$2:O$9149,Observed!$A$2:$A$9149,$A1245,Observed!$D$2:$D$9149,$D1245)),AVERAGEIFS(Observed!O$2:O$9149,Observed!$A$2:$A$9149,$A1245,Observed!$D$2:$D$9149,$D1245),"")</f>
        <v/>
      </c>
      <c r="P1245" s="22" t="str">
        <f>IF(ISNUMBER(AVERAGEIFS(Observed!P$2:P$9149,Observed!$A$2:$A$9149,$A1245,Observed!$D$2:$D$9149,$D1245)),AVERAGEIFS(Observed!P$2:P$9149,Observed!$A$2:$A$9149,$A1245,Observed!$D$2:$D$9149,$D1245),"")</f>
        <v/>
      </c>
      <c r="Q1245" s="22" t="str">
        <f>IF(ISNUMBER(AVERAGEIFS(Observed!Q$2:Q$9149,Observed!$A$2:$A$9149,$A1245,Observed!$D$2:$D$9149,$D1245)),AVERAGEIFS(Observed!Q$2:Q$9149,Observed!$A$2:$A$9149,$A1245,Observed!$D$2:$D$9149,$D1245),"")</f>
        <v/>
      </c>
      <c r="R1245" s="22" t="str">
        <f>IF(ISNUMBER(AVERAGEIFS(Observed!R$2:R$9149,Observed!$A$2:$A$9149,$A1245,Observed!$D$2:$D$9149,$D1245)),AVERAGEIFS(Observed!R$2:R$9149,Observed!$A$2:$A$9149,$A1245,Observed!$D$2:$D$9149,$D1245),"")</f>
        <v/>
      </c>
      <c r="S1245" s="22" t="str">
        <f>IF(ISNUMBER(AVERAGEIFS(Observed!S$2:S$9149,Observed!$A$2:$A$9149,$A1245,Observed!$D$2:$D$9149,$D1245)),AVERAGEIFS(Observed!S$2:S$9149,Observed!$A$2:$A$9149,$A1245,Observed!$D$2:$D$9149,$D1245),"")</f>
        <v/>
      </c>
      <c r="T1245" s="23" t="str">
        <f>IF(ISNUMBER(AVERAGEIFS(Observed!T$2:T$9149,Observed!$A$2:$A$9149,$A1245,Observed!$D$2:$D$9149,$D1245)),AVERAGEIFS(Observed!T$2:T$9149,Observed!$A$2:$A$9149,$A1245,Observed!$D$2:$D$9149,$D1245),"")</f>
        <v/>
      </c>
      <c r="U1245" s="23" t="str">
        <f>IF(ISNUMBER(AVERAGEIFS(Observed!U$2:U$9149,Observed!$A$2:$A$9149,$A1245,Observed!$D$2:$D$9149,$D1245)),AVERAGEIFS(Observed!U$2:U$9149,Observed!$A$2:$A$9149,$A1245,Observed!$D$2:$D$9149,$D1245),"")</f>
        <v/>
      </c>
      <c r="V1245" s="23" t="str">
        <f>IF(ISNUMBER(AVERAGEIFS(Observed!V$2:V$9149,Observed!$A$2:$A$9149,$A1245,Observed!$D$2:$D$9149,$D1245)),AVERAGEIFS(Observed!V$2:V$9149,Observed!$A$2:$A$9149,$A1245,Observed!$D$2:$D$9149,$D1245),"")</f>
        <v/>
      </c>
      <c r="W1245" s="21" t="str">
        <f>IF(ISNUMBER(AVERAGEIFS(Observed!W$2:W$9149,Observed!$A$2:$A$9149,$A1245,Observed!$D$2:$D$9149,$D1245)),AVERAGEIFS(Observed!W$2:W$9149,Observed!$A$2:$A$9149,$A1245,Observed!$D$2:$D$9149,$D1245),"")</f>
        <v/>
      </c>
      <c r="X1245" s="35" t="str">
        <f>IF(ISNUMBER(AVERAGEIFS(Observed!X$2:X$9149,Observed!$A$2:$A$9149,$A1245,Observed!$D$2:$D$9149,$D1245)),AVERAGEIFS(Observed!X$2:X$9149,Observed!$A$2:$A$9149,$A1245,Observed!$D$2:$D$9149,$D1245),"")</f>
        <v/>
      </c>
      <c r="Y1245" s="35" t="str">
        <f>IF(ISNUMBER(AVERAGEIFS(Observed!Y$2:Y$9149,Observed!$A$2:$A$9149,$A1245,Observed!$D$2:$D$9149,$D1245)),AVERAGEIFS(Observed!Y$2:Y$9149,Observed!$A$2:$A$9149,$A1245,Observed!$D$2:$D$9149,$D1245),"")</f>
        <v/>
      </c>
      <c r="Z1245" s="22" t="str">
        <f>IF(ISNUMBER(AVERAGEIFS(Observed!Z$2:Z$9149,Observed!$A$2:$A$9149,$A1245,Observed!$D$2:$D$9149,$D1245)),AVERAGEIFS(Observed!Z$2:Z$9149,Observed!$A$2:$A$9149,$A1245,Observed!$D$2:$D$9149,$D1245),"")</f>
        <v/>
      </c>
      <c r="AA1245" s="22" t="str">
        <f>IF(ISNUMBER(AVERAGEIFS(Observed!AA$2:AA$9149,Observed!$A$2:$A$9149,$A1245,Observed!$D$2:$D$9149,$D1245)),AVERAGEIFS(Observed!AA$2:AA$9149,Observed!$A$2:$A$9149,$A1245,Observed!$D$2:$D$9149,$D1245),"")</f>
        <v/>
      </c>
      <c r="AB1245" s="22" t="str">
        <f>IF(ISNUMBER(AVERAGEIFS(Observed!AB$2:AB$9149,Observed!$A$2:$A$9149,$A1245,Observed!$D$2:$D$9149,$D1245)),AVERAGEIFS(Observed!AB$2:AB$9149,Observed!$A$2:$A$9149,$A1245,Observed!$D$2:$D$9149,$D1245),"")</f>
        <v/>
      </c>
      <c r="AC1245" s="22" t="str">
        <f>IF(ISNUMBER(AVERAGEIFS(Observed!AC$2:AC$9149,Observed!$A$2:$A$9149,$A1245,Observed!$D$2:$D$9149,$D1245)),AVERAGEIFS(Observed!AC$2:AC$9149,Observed!$A$2:$A$9149,$A1245,Observed!$D$2:$D$9149,$D1245),"")</f>
        <v/>
      </c>
      <c r="AD1245" s="22" t="str">
        <f>IF(ISNUMBER(AVERAGEIFS(Observed!AD$2:AD$9149,Observed!$A$2:$A$9149,$A1245,Observed!$D$2:$D$9149,$D1245)),AVERAGEIFS(Observed!AD$2:AD$9149,Observed!$A$2:$A$9149,$A1245,Observed!$D$2:$D$9149,$D1245),"")</f>
        <v/>
      </c>
      <c r="AE1245" s="22" t="str">
        <f>IF(ISNUMBER(AVERAGEIFS(Observed!AE$2:AE$9149,Observed!$A$2:$A$9149,$A1245,Observed!$D$2:$D$9149,$D1245)),AVERAGEIFS(Observed!AE$2:AE$9149,Observed!$A$2:$A$9149,$A1245,Observed!$D$2:$D$9149,$D1245),"")</f>
        <v/>
      </c>
      <c r="AF1245" s="22" t="str">
        <f>IF(ISNUMBER(AVERAGEIFS(Observed!AF$2:AF$9149,Observed!$A$2:$A$9149,$A1245,Observed!$D$2:$D$9149,$D1245)),AVERAGEIFS(Observed!AF$2:AF$9149,Observed!$A$2:$A$9149,$A1245,Observed!$D$2:$D$9149,$D1245),"")</f>
        <v/>
      </c>
      <c r="AG1245" s="22" t="str">
        <f>IF(ISNUMBER(AVERAGEIFS(Observed!AG$2:AG$9149,Observed!$A$2:$A$9149,$A1245,Observed!$D$2:$D$9149,$D1245)),AVERAGEIFS(Observed!AG$2:AG$9149,Observed!$A$2:$A$9149,$A1245,Observed!$D$2:$D$9149,$D1245),"")</f>
        <v/>
      </c>
      <c r="AH1245" s="22" t="str">
        <f>IF(ISNUMBER(AVERAGEIFS(Observed!AH$2:AH$9149,Observed!$A$2:$A$9149,$A1245,Observed!$D$2:$D$9149,$D1245)),AVERAGEIFS(Observed!AH$2:AH$9149,Observed!$A$2:$A$9149,$A1245,Observed!$D$2:$D$9149,$D1245),"")</f>
        <v/>
      </c>
      <c r="AI1245" s="22" t="str">
        <f>IF(ISNUMBER(AVERAGEIFS(Observed!AI$2:AI$9149,Observed!$A$2:$A$9149,$A1245,Observed!$D$2:$D$9149,$D1245)),AVERAGEIFS(Observed!AI$2:AI$9149,Observed!$A$2:$A$9149,$A1245,Observed!$D$2:$D$9149,$D1245),"")</f>
        <v/>
      </c>
      <c r="AJ1245" s="22" t="str">
        <f>IF(ISNUMBER(AVERAGEIFS(Observed!AJ$2:AJ$9149,Observed!$A$2:$A$9149,$A1245,Observed!$D$2:$D$9149,$D1245)),AVERAGEIFS(Observed!AJ$2:AJ$9149,Observed!$A$2:$A$9149,$A1245,Observed!$D$2:$D$9149,$D1245),"")</f>
        <v/>
      </c>
      <c r="AK1245" s="22" t="str">
        <f>IF(ISNUMBER(AVERAGEIFS(Observed!AK$2:AK$9149,Observed!$A$2:$A$9149,$A1245,Observed!$D$2:$D$9149,$D1245)),AVERAGEIFS(Observed!AK$2:AK$9149,Observed!$A$2:$A$9149,$A1245,Observed!$D$2:$D$9149,$D1245),"")</f>
        <v/>
      </c>
      <c r="AL1245" s="23" t="str">
        <f>IF(ISNUMBER(AVERAGEIFS(Observed!AL$2:AL$9149,Observed!$A$2:$A$9149,$A1245,Observed!$D$2:$D$9149,$D1245)),AVERAGEIFS(Observed!AL$2:AL$9149,Observed!$A$2:$A$9149,$A1245,Observed!$D$2:$D$9149,$D1245),"")</f>
        <v/>
      </c>
      <c r="AM1245" s="23" t="str">
        <f>IF(ISNUMBER(AVERAGEIFS(Observed!AM$2:AM$9149,Observed!$A$2:$A$9149,$A1245,Observed!$D$2:$D$9149,$D1245)),AVERAGEIFS(Observed!AM$2:AM$9149,Observed!$A$2:$A$9149,$A1245,Observed!$D$2:$D$9149,$D1245),"")</f>
        <v/>
      </c>
      <c r="AN1245" s="22" t="str">
        <f>IF(ISNUMBER(AVERAGEIFS(Observed!AN$2:AN$9149,Observed!$A$2:$A$9149,$A1245,Observed!$D$2:$D$9149,$D1245)),AVERAGEIFS(Observed!AN$2:AN$9149,Observed!$A$2:$A$9149,$A1245,Observed!$D$2:$D$9149,$D1245),"")</f>
        <v/>
      </c>
      <c r="AO1245" s="22" t="str">
        <f>IF(ISNUMBER(AVERAGEIFS(Observed!AO$2:AO$9149,Observed!$A$2:$A$9149,$A1245,Observed!$D$2:$D$9149,$D1245)),AVERAGEIFS(Observed!AO$2:AO$9149,Observed!$A$2:$A$9149,$A1245,Observed!$D$2:$D$9149,$D1245),"")</f>
        <v/>
      </c>
      <c r="AP1245" s="21" t="str">
        <f>IF(ISNUMBER(AVERAGEIFS(Observed!AP$2:AP$9149,Observed!$A$2:$A$9149,$A1245,Observed!$D$2:$D$9149,$D1245)),AVERAGEIFS(Observed!AP$2:AP$9149,Observed!$A$2:$A$9149,$A1245,Observed!$D$2:$D$9149,$D1245),"")</f>
        <v/>
      </c>
      <c r="AQ1245" s="22" t="str">
        <f>IF(ISNUMBER(AVERAGEIFS(Observed!AQ$2:AQ$9149,Observed!$A$2:$A$9149,$A1245,Observed!$D$2:$D$9149,$D1245)),AVERAGEIFS(Observed!AQ$2:AQ$9149,Observed!$A$2:$A$9149,$A1245,Observed!$D$2:$D$9149,$D1245),"")</f>
        <v/>
      </c>
      <c r="AR1245" s="22" t="str">
        <f>IF(ISNUMBER(AVERAGEIFS(Observed!AR$2:AR$9149,Observed!$A$2:$A$9149,$A1245,Observed!$D$2:$D$9149,$D1245)),AVERAGEIFS(Observed!AR$2:AR$9149,Observed!$A$2:$A$9149,$A1245,Observed!$D$2:$D$9149,$D1245),"")</f>
        <v/>
      </c>
      <c r="AS1245" s="22" t="str">
        <f>IF(ISNUMBER(AVERAGEIFS(Observed!AS$2:AS$9149,Observed!$A$2:$A$9149,$A1245,Observed!$D$2:$D$9149,$D1245)),AVERAGEIFS(Observed!AS$2:AS$9149,Observed!$A$2:$A$9149,$A1245,Observed!$D$2:$D$9149,$D1245),"")</f>
        <v/>
      </c>
      <c r="AT1245" s="22" t="str">
        <f>IF(ISNUMBER(AVERAGEIFS(Observed!AT$2:AT$9149,Observed!$A$2:$A$9149,$A1245,Observed!$D$2:$D$9149,$D1245)),AVERAGEIFS(Observed!AT$2:AT$9149,Observed!$A$2:$A$9149,$A1245,Observed!$D$2:$D$9149,$D1245),"")</f>
        <v/>
      </c>
      <c r="AU1245" s="22" t="str">
        <f>IF(ISNUMBER(AVERAGEIFS(Observed!AU$2:AU$9149,Observed!$A$2:$A$9149,$A1245,Observed!$D$2:$D$9149,$D1245)),AVERAGEIFS(Observed!AU$2:AU$9149,Observed!$A$2:$A$9149,$A1245,Observed!$D$2:$D$9149,$D1245),"")</f>
        <v/>
      </c>
      <c r="AV1245" s="2">
        <f>COUNTIFS(Observed!$A$2:$A$9149,$A1245,Observed!$D$2:$D$9149,$D1245)</f>
        <v>5</v>
      </c>
      <c r="AW1245" s="2">
        <f t="shared" si="19"/>
        <v>0</v>
      </c>
    </row>
    <row r="1246" spans="1:49" x14ac:dyDescent="0.25">
      <c r="A1246" t="s">
        <v>158</v>
      </c>
      <c r="B1246" t="s">
        <v>153</v>
      </c>
      <c r="C1246" t="s">
        <v>152</v>
      </c>
      <c r="D1246" s="3">
        <v>41066</v>
      </c>
      <c r="E1246" s="33">
        <v>1</v>
      </c>
      <c r="J1246" t="s">
        <v>151</v>
      </c>
      <c r="K1246" t="s">
        <v>76</v>
      </c>
      <c r="O1246" s="21" t="str">
        <f>IF(ISNUMBER(AVERAGEIFS(Observed!O$2:O$9149,Observed!$A$2:$A$9149,$A1246,Observed!$D$2:$D$9149,$D1246)),AVERAGEIFS(Observed!O$2:O$9149,Observed!$A$2:$A$9149,$A1246,Observed!$D$2:$D$9149,$D1246),"")</f>
        <v/>
      </c>
      <c r="P1246" s="22" t="str">
        <f>IF(ISNUMBER(AVERAGEIFS(Observed!P$2:P$9149,Observed!$A$2:$A$9149,$A1246,Observed!$D$2:$D$9149,$D1246)),AVERAGEIFS(Observed!P$2:P$9149,Observed!$A$2:$A$9149,$A1246,Observed!$D$2:$D$9149,$D1246),"")</f>
        <v/>
      </c>
      <c r="Q1246" s="22">
        <f>IF(ISNUMBER(AVERAGEIFS(Observed!Q$2:Q$9149,Observed!$A$2:$A$9149,$A1246,Observed!$D$2:$D$9149,$D1246)),AVERAGEIFS(Observed!Q$2:Q$9149,Observed!$A$2:$A$9149,$A1246,Observed!$D$2:$D$9149,$D1246),"")</f>
        <v>93.009999999999991</v>
      </c>
      <c r="R1246" s="22">
        <f>IF(ISNUMBER(AVERAGEIFS(Observed!R$2:R$9149,Observed!$A$2:$A$9149,$A1246,Observed!$D$2:$D$9149,$D1246)),AVERAGEIFS(Observed!R$2:R$9149,Observed!$A$2:$A$9149,$A1246,Observed!$D$2:$D$9149,$D1246),"")</f>
        <v>93.009999999999991</v>
      </c>
      <c r="S1246" s="22">
        <f>IF(ISNUMBER(AVERAGEIFS(Observed!S$2:S$9149,Observed!$A$2:$A$9149,$A1246,Observed!$D$2:$D$9149,$D1246)),AVERAGEIFS(Observed!S$2:S$9149,Observed!$A$2:$A$9149,$A1246,Observed!$D$2:$D$9149,$D1246),"")</f>
        <v>1015.24</v>
      </c>
      <c r="T1246" s="23" t="str">
        <f>IF(ISNUMBER(AVERAGEIFS(Observed!T$2:T$9149,Observed!$A$2:$A$9149,$A1246,Observed!$D$2:$D$9149,$D1246)),AVERAGEIFS(Observed!T$2:T$9149,Observed!$A$2:$A$9149,$A1246,Observed!$D$2:$D$9149,$D1246),"")</f>
        <v/>
      </c>
      <c r="U1246" s="23" t="str">
        <f>IF(ISNUMBER(AVERAGEIFS(Observed!U$2:U$9149,Observed!$A$2:$A$9149,$A1246,Observed!$D$2:$D$9149,$D1246)),AVERAGEIFS(Observed!U$2:U$9149,Observed!$A$2:$A$9149,$A1246,Observed!$D$2:$D$9149,$D1246),"")</f>
        <v/>
      </c>
      <c r="V1246" s="23" t="str">
        <f>IF(ISNUMBER(AVERAGEIFS(Observed!V$2:V$9149,Observed!$A$2:$A$9149,$A1246,Observed!$D$2:$D$9149,$D1246)),AVERAGEIFS(Observed!V$2:V$9149,Observed!$A$2:$A$9149,$A1246,Observed!$D$2:$D$9149,$D1246),"")</f>
        <v/>
      </c>
      <c r="W1246" s="21" t="str">
        <f>IF(ISNUMBER(AVERAGEIFS(Observed!W$2:W$9149,Observed!$A$2:$A$9149,$A1246,Observed!$D$2:$D$9149,$D1246)),AVERAGEIFS(Observed!W$2:W$9149,Observed!$A$2:$A$9149,$A1246,Observed!$D$2:$D$9149,$D1246),"")</f>
        <v/>
      </c>
      <c r="X1246" s="35" t="str">
        <f>IF(ISNUMBER(AVERAGEIFS(Observed!X$2:X$9149,Observed!$A$2:$A$9149,$A1246,Observed!$D$2:$D$9149,$D1246)),AVERAGEIFS(Observed!X$2:X$9149,Observed!$A$2:$A$9149,$A1246,Observed!$D$2:$D$9149,$D1246),"")</f>
        <v/>
      </c>
      <c r="Y1246" s="35" t="str">
        <f>IF(ISNUMBER(AVERAGEIFS(Observed!Y$2:Y$9149,Observed!$A$2:$A$9149,$A1246,Observed!$D$2:$D$9149,$D1246)),AVERAGEIFS(Observed!Y$2:Y$9149,Observed!$A$2:$A$9149,$A1246,Observed!$D$2:$D$9149,$D1246),"")</f>
        <v/>
      </c>
      <c r="Z1246" s="22" t="str">
        <f>IF(ISNUMBER(AVERAGEIFS(Observed!Z$2:Z$9149,Observed!$A$2:$A$9149,$A1246,Observed!$D$2:$D$9149,$D1246)),AVERAGEIFS(Observed!Z$2:Z$9149,Observed!$A$2:$A$9149,$A1246,Observed!$D$2:$D$9149,$D1246),"")</f>
        <v/>
      </c>
      <c r="AA1246" s="22" t="str">
        <f>IF(ISNUMBER(AVERAGEIFS(Observed!AA$2:AA$9149,Observed!$A$2:$A$9149,$A1246,Observed!$D$2:$D$9149,$D1246)),AVERAGEIFS(Observed!AA$2:AA$9149,Observed!$A$2:$A$9149,$A1246,Observed!$D$2:$D$9149,$D1246),"")</f>
        <v/>
      </c>
      <c r="AB1246" s="22" t="str">
        <f>IF(ISNUMBER(AVERAGEIFS(Observed!AB$2:AB$9149,Observed!$A$2:$A$9149,$A1246,Observed!$D$2:$D$9149,$D1246)),AVERAGEIFS(Observed!AB$2:AB$9149,Observed!$A$2:$A$9149,$A1246,Observed!$D$2:$D$9149,$D1246),"")</f>
        <v/>
      </c>
      <c r="AC1246" s="22" t="str">
        <f>IF(ISNUMBER(AVERAGEIFS(Observed!AC$2:AC$9149,Observed!$A$2:$A$9149,$A1246,Observed!$D$2:$D$9149,$D1246)),AVERAGEIFS(Observed!AC$2:AC$9149,Observed!$A$2:$A$9149,$A1246,Observed!$D$2:$D$9149,$D1246),"")</f>
        <v/>
      </c>
      <c r="AD1246" s="22" t="str">
        <f>IF(ISNUMBER(AVERAGEIFS(Observed!AD$2:AD$9149,Observed!$A$2:$A$9149,$A1246,Observed!$D$2:$D$9149,$D1246)),AVERAGEIFS(Observed!AD$2:AD$9149,Observed!$A$2:$A$9149,$A1246,Observed!$D$2:$D$9149,$D1246),"")</f>
        <v/>
      </c>
      <c r="AE1246" s="22" t="str">
        <f>IF(ISNUMBER(AVERAGEIFS(Observed!AE$2:AE$9149,Observed!$A$2:$A$9149,$A1246,Observed!$D$2:$D$9149,$D1246)),AVERAGEIFS(Observed!AE$2:AE$9149,Observed!$A$2:$A$9149,$A1246,Observed!$D$2:$D$9149,$D1246),"")</f>
        <v/>
      </c>
      <c r="AF1246" s="22" t="str">
        <f>IF(ISNUMBER(AVERAGEIFS(Observed!AF$2:AF$9149,Observed!$A$2:$A$9149,$A1246,Observed!$D$2:$D$9149,$D1246)),AVERAGEIFS(Observed!AF$2:AF$9149,Observed!$A$2:$A$9149,$A1246,Observed!$D$2:$D$9149,$D1246),"")</f>
        <v/>
      </c>
      <c r="AG1246" s="22" t="str">
        <f>IF(ISNUMBER(AVERAGEIFS(Observed!AG$2:AG$9149,Observed!$A$2:$A$9149,$A1246,Observed!$D$2:$D$9149,$D1246)),AVERAGEIFS(Observed!AG$2:AG$9149,Observed!$A$2:$A$9149,$A1246,Observed!$D$2:$D$9149,$D1246),"")</f>
        <v/>
      </c>
      <c r="AH1246" s="22" t="str">
        <f>IF(ISNUMBER(AVERAGEIFS(Observed!AH$2:AH$9149,Observed!$A$2:$A$9149,$A1246,Observed!$D$2:$D$9149,$D1246)),AVERAGEIFS(Observed!AH$2:AH$9149,Observed!$A$2:$A$9149,$A1246,Observed!$D$2:$D$9149,$D1246),"")</f>
        <v/>
      </c>
      <c r="AI1246" s="22" t="str">
        <f>IF(ISNUMBER(AVERAGEIFS(Observed!AI$2:AI$9149,Observed!$A$2:$A$9149,$A1246,Observed!$D$2:$D$9149,$D1246)),AVERAGEIFS(Observed!AI$2:AI$9149,Observed!$A$2:$A$9149,$A1246,Observed!$D$2:$D$9149,$D1246),"")</f>
        <v/>
      </c>
      <c r="AJ1246" s="22" t="str">
        <f>IF(ISNUMBER(AVERAGEIFS(Observed!AJ$2:AJ$9149,Observed!$A$2:$A$9149,$A1246,Observed!$D$2:$D$9149,$D1246)),AVERAGEIFS(Observed!AJ$2:AJ$9149,Observed!$A$2:$A$9149,$A1246,Observed!$D$2:$D$9149,$D1246),"")</f>
        <v/>
      </c>
      <c r="AK1246" s="22" t="str">
        <f>IF(ISNUMBER(AVERAGEIFS(Observed!AK$2:AK$9149,Observed!$A$2:$A$9149,$A1246,Observed!$D$2:$D$9149,$D1246)),AVERAGEIFS(Observed!AK$2:AK$9149,Observed!$A$2:$A$9149,$A1246,Observed!$D$2:$D$9149,$D1246),"")</f>
        <v/>
      </c>
      <c r="AL1246" s="23" t="str">
        <f>IF(ISNUMBER(AVERAGEIFS(Observed!AL$2:AL$9149,Observed!$A$2:$A$9149,$A1246,Observed!$D$2:$D$9149,$D1246)),AVERAGEIFS(Observed!AL$2:AL$9149,Observed!$A$2:$A$9149,$A1246,Observed!$D$2:$D$9149,$D1246),"")</f>
        <v/>
      </c>
      <c r="AM1246" s="23" t="str">
        <f>IF(ISNUMBER(AVERAGEIFS(Observed!AM$2:AM$9149,Observed!$A$2:$A$9149,$A1246,Observed!$D$2:$D$9149,$D1246)),AVERAGEIFS(Observed!AM$2:AM$9149,Observed!$A$2:$A$9149,$A1246,Observed!$D$2:$D$9149,$D1246),"")</f>
        <v/>
      </c>
      <c r="AN1246" s="22" t="str">
        <f>IF(ISNUMBER(AVERAGEIFS(Observed!AN$2:AN$9149,Observed!$A$2:$A$9149,$A1246,Observed!$D$2:$D$9149,$D1246)),AVERAGEIFS(Observed!AN$2:AN$9149,Observed!$A$2:$A$9149,$A1246,Observed!$D$2:$D$9149,$D1246),"")</f>
        <v/>
      </c>
      <c r="AO1246" s="22" t="str">
        <f>IF(ISNUMBER(AVERAGEIFS(Observed!AO$2:AO$9149,Observed!$A$2:$A$9149,$A1246,Observed!$D$2:$D$9149,$D1246)),AVERAGEIFS(Observed!AO$2:AO$9149,Observed!$A$2:$A$9149,$A1246,Observed!$D$2:$D$9149,$D1246),"")</f>
        <v/>
      </c>
      <c r="AP1246" s="21" t="str">
        <f>IF(ISNUMBER(AVERAGEIFS(Observed!AP$2:AP$9149,Observed!$A$2:$A$9149,$A1246,Observed!$D$2:$D$9149,$D1246)),AVERAGEIFS(Observed!AP$2:AP$9149,Observed!$A$2:$A$9149,$A1246,Observed!$D$2:$D$9149,$D1246),"")</f>
        <v/>
      </c>
      <c r="AQ1246" s="22" t="str">
        <f>IF(ISNUMBER(AVERAGEIFS(Observed!AQ$2:AQ$9149,Observed!$A$2:$A$9149,$A1246,Observed!$D$2:$D$9149,$D1246)),AVERAGEIFS(Observed!AQ$2:AQ$9149,Observed!$A$2:$A$9149,$A1246,Observed!$D$2:$D$9149,$D1246),"")</f>
        <v/>
      </c>
      <c r="AR1246" s="22" t="str">
        <f>IF(ISNUMBER(AVERAGEIFS(Observed!AR$2:AR$9149,Observed!$A$2:$A$9149,$A1246,Observed!$D$2:$D$9149,$D1246)),AVERAGEIFS(Observed!AR$2:AR$9149,Observed!$A$2:$A$9149,$A1246,Observed!$D$2:$D$9149,$D1246),"")</f>
        <v/>
      </c>
      <c r="AS1246" s="22" t="str">
        <f>IF(ISNUMBER(AVERAGEIFS(Observed!AS$2:AS$9149,Observed!$A$2:$A$9149,$A1246,Observed!$D$2:$D$9149,$D1246)),AVERAGEIFS(Observed!AS$2:AS$9149,Observed!$A$2:$A$9149,$A1246,Observed!$D$2:$D$9149,$D1246),"")</f>
        <v/>
      </c>
      <c r="AT1246" s="22" t="str">
        <f>IF(ISNUMBER(AVERAGEIFS(Observed!AT$2:AT$9149,Observed!$A$2:$A$9149,$A1246,Observed!$D$2:$D$9149,$D1246)),AVERAGEIFS(Observed!AT$2:AT$9149,Observed!$A$2:$A$9149,$A1246,Observed!$D$2:$D$9149,$D1246),"")</f>
        <v/>
      </c>
      <c r="AU1246" s="22" t="str">
        <f>IF(ISNUMBER(AVERAGEIFS(Observed!AU$2:AU$9149,Observed!$A$2:$A$9149,$A1246,Observed!$D$2:$D$9149,$D1246)),AVERAGEIFS(Observed!AU$2:AU$9149,Observed!$A$2:$A$9149,$A1246,Observed!$D$2:$D$9149,$D1246),"")</f>
        <v/>
      </c>
      <c r="AV1246" s="2">
        <f>COUNTIFS(Observed!$A$2:$A$9149,$A1246,Observed!$D$2:$D$9149,$D1246)</f>
        <v>5</v>
      </c>
      <c r="AW1246" s="2">
        <f t="shared" si="19"/>
        <v>3</v>
      </c>
    </row>
    <row r="1247" spans="1:49" x14ac:dyDescent="0.25">
      <c r="A1247" t="s">
        <v>158</v>
      </c>
      <c r="B1247" t="s">
        <v>153</v>
      </c>
      <c r="C1247" t="s">
        <v>152</v>
      </c>
      <c r="D1247" s="3">
        <v>41142</v>
      </c>
      <c r="E1247" s="33">
        <v>1</v>
      </c>
      <c r="J1247" t="s">
        <v>151</v>
      </c>
      <c r="K1247" t="s">
        <v>136</v>
      </c>
      <c r="O1247" s="21" t="str">
        <f>IF(ISNUMBER(AVERAGEIFS(Observed!O$2:O$9149,Observed!$A$2:$A$9149,$A1247,Observed!$D$2:$D$9149,$D1247)),AVERAGEIFS(Observed!O$2:O$9149,Observed!$A$2:$A$9149,$A1247,Observed!$D$2:$D$9149,$D1247),"")</f>
        <v/>
      </c>
      <c r="P1247" s="22" t="str">
        <f>IF(ISNUMBER(AVERAGEIFS(Observed!P$2:P$9149,Observed!$A$2:$A$9149,$A1247,Observed!$D$2:$D$9149,$D1247)),AVERAGEIFS(Observed!P$2:P$9149,Observed!$A$2:$A$9149,$A1247,Observed!$D$2:$D$9149,$D1247),"")</f>
        <v/>
      </c>
      <c r="Q1247" s="22" t="str">
        <f>IF(ISNUMBER(AVERAGEIFS(Observed!Q$2:Q$9149,Observed!$A$2:$A$9149,$A1247,Observed!$D$2:$D$9149,$D1247)),AVERAGEIFS(Observed!Q$2:Q$9149,Observed!$A$2:$A$9149,$A1247,Observed!$D$2:$D$9149,$D1247),"")</f>
        <v/>
      </c>
      <c r="R1247" s="22" t="str">
        <f>IF(ISNUMBER(AVERAGEIFS(Observed!R$2:R$9149,Observed!$A$2:$A$9149,$A1247,Observed!$D$2:$D$9149,$D1247)),AVERAGEIFS(Observed!R$2:R$9149,Observed!$A$2:$A$9149,$A1247,Observed!$D$2:$D$9149,$D1247),"")</f>
        <v/>
      </c>
      <c r="S1247" s="22" t="str">
        <f>IF(ISNUMBER(AVERAGEIFS(Observed!S$2:S$9149,Observed!$A$2:$A$9149,$A1247,Observed!$D$2:$D$9149,$D1247)),AVERAGEIFS(Observed!S$2:S$9149,Observed!$A$2:$A$9149,$A1247,Observed!$D$2:$D$9149,$D1247),"")</f>
        <v/>
      </c>
      <c r="T1247" s="23" t="str">
        <f>IF(ISNUMBER(AVERAGEIFS(Observed!T$2:T$9149,Observed!$A$2:$A$9149,$A1247,Observed!$D$2:$D$9149,$D1247)),AVERAGEIFS(Observed!T$2:T$9149,Observed!$A$2:$A$9149,$A1247,Observed!$D$2:$D$9149,$D1247),"")</f>
        <v/>
      </c>
      <c r="U1247" s="23" t="str">
        <f>IF(ISNUMBER(AVERAGEIFS(Observed!U$2:U$9149,Observed!$A$2:$A$9149,$A1247,Observed!$D$2:$D$9149,$D1247)),AVERAGEIFS(Observed!U$2:U$9149,Observed!$A$2:$A$9149,$A1247,Observed!$D$2:$D$9149,$D1247),"")</f>
        <v/>
      </c>
      <c r="V1247" s="23" t="str">
        <f>IF(ISNUMBER(AVERAGEIFS(Observed!V$2:V$9149,Observed!$A$2:$A$9149,$A1247,Observed!$D$2:$D$9149,$D1247)),AVERAGEIFS(Observed!V$2:V$9149,Observed!$A$2:$A$9149,$A1247,Observed!$D$2:$D$9149,$D1247),"")</f>
        <v/>
      </c>
      <c r="W1247" s="21" t="str">
        <f>IF(ISNUMBER(AVERAGEIFS(Observed!W$2:W$9149,Observed!$A$2:$A$9149,$A1247,Observed!$D$2:$D$9149,$D1247)),AVERAGEIFS(Observed!W$2:W$9149,Observed!$A$2:$A$9149,$A1247,Observed!$D$2:$D$9149,$D1247),"")</f>
        <v/>
      </c>
      <c r="X1247" s="35">
        <f>IF(ISNUMBER(AVERAGEIFS(Observed!X$2:X$9149,Observed!$A$2:$A$9149,$A1247,Observed!$D$2:$D$9149,$D1247)),AVERAGEIFS(Observed!X$2:X$9149,Observed!$A$2:$A$9149,$A1247,Observed!$D$2:$D$9149,$D1247),"")</f>
        <v>0.83226476573113783</v>
      </c>
      <c r="Y1247" s="35">
        <f>IF(ISNUMBER(AVERAGEIFS(Observed!Y$2:Y$9149,Observed!$A$2:$A$9149,$A1247,Observed!$D$2:$D$9149,$D1247)),AVERAGEIFS(Observed!Y$2:Y$9149,Observed!$A$2:$A$9149,$A1247,Observed!$D$2:$D$9149,$D1247),"")</f>
        <v>0.16773523426886225</v>
      </c>
      <c r="Z1247" s="22" t="str">
        <f>IF(ISNUMBER(AVERAGEIFS(Observed!Z$2:Z$9149,Observed!$A$2:$A$9149,$A1247,Observed!$D$2:$D$9149,$D1247)),AVERAGEIFS(Observed!Z$2:Z$9149,Observed!$A$2:$A$9149,$A1247,Observed!$D$2:$D$9149,$D1247),"")</f>
        <v/>
      </c>
      <c r="AA1247" s="22" t="str">
        <f>IF(ISNUMBER(AVERAGEIFS(Observed!AA$2:AA$9149,Observed!$A$2:$A$9149,$A1247,Observed!$D$2:$D$9149,$D1247)),AVERAGEIFS(Observed!AA$2:AA$9149,Observed!$A$2:$A$9149,$A1247,Observed!$D$2:$D$9149,$D1247),"")</f>
        <v/>
      </c>
      <c r="AB1247" s="22" t="str">
        <f>IF(ISNUMBER(AVERAGEIFS(Observed!AB$2:AB$9149,Observed!$A$2:$A$9149,$A1247,Observed!$D$2:$D$9149,$D1247)),AVERAGEIFS(Observed!AB$2:AB$9149,Observed!$A$2:$A$9149,$A1247,Observed!$D$2:$D$9149,$D1247),"")</f>
        <v/>
      </c>
      <c r="AC1247" s="22" t="str">
        <f>IF(ISNUMBER(AVERAGEIFS(Observed!AC$2:AC$9149,Observed!$A$2:$A$9149,$A1247,Observed!$D$2:$D$9149,$D1247)),AVERAGEIFS(Observed!AC$2:AC$9149,Observed!$A$2:$A$9149,$A1247,Observed!$D$2:$D$9149,$D1247),"")</f>
        <v/>
      </c>
      <c r="AD1247" s="22" t="str">
        <f>IF(ISNUMBER(AVERAGEIFS(Observed!AD$2:AD$9149,Observed!$A$2:$A$9149,$A1247,Observed!$D$2:$D$9149,$D1247)),AVERAGEIFS(Observed!AD$2:AD$9149,Observed!$A$2:$A$9149,$A1247,Observed!$D$2:$D$9149,$D1247),"")</f>
        <v/>
      </c>
      <c r="AE1247" s="22">
        <f>IF(ISNUMBER(AVERAGEIFS(Observed!AE$2:AE$9149,Observed!$A$2:$A$9149,$A1247,Observed!$D$2:$D$9149,$D1247)),AVERAGEIFS(Observed!AE$2:AE$9149,Observed!$A$2:$A$9149,$A1247,Observed!$D$2:$D$9149,$D1247),"")</f>
        <v>87.295510585499258</v>
      </c>
      <c r="AF1247" s="22">
        <f>IF(ISNUMBER(AVERAGEIFS(Observed!AF$2:AF$9149,Observed!$A$2:$A$9149,$A1247,Observed!$D$2:$D$9149,$D1247)),AVERAGEIFS(Observed!AF$2:AF$9149,Observed!$A$2:$A$9149,$A1247,Observed!$D$2:$D$9149,$D1247),"")</f>
        <v>11.655933478641483</v>
      </c>
      <c r="AG1247" s="22">
        <f>IF(ISNUMBER(AVERAGEIFS(Observed!AG$2:AG$9149,Observed!$A$2:$A$9149,$A1247,Observed!$D$2:$D$9149,$D1247)),AVERAGEIFS(Observed!AG$2:AG$9149,Observed!$A$2:$A$9149,$A1247,Observed!$D$2:$D$9149,$D1247),"")</f>
        <v>88.344066521358513</v>
      </c>
      <c r="AH1247" s="22">
        <f>IF(ISNUMBER(AVERAGEIFS(Observed!AH$2:AH$9149,Observed!$A$2:$A$9149,$A1247,Observed!$D$2:$D$9149,$D1247)),AVERAGEIFS(Observed!AH$2:AH$9149,Observed!$A$2:$A$9149,$A1247,Observed!$D$2:$D$9149,$D1247),"")</f>
        <v>21.849410513334455</v>
      </c>
      <c r="AI1247" s="22">
        <f>IF(ISNUMBER(AVERAGEIFS(Observed!AI$2:AI$9149,Observed!$A$2:$A$9149,$A1247,Observed!$D$2:$D$9149,$D1247)),AVERAGEIFS(Observed!AI$2:AI$9149,Observed!$A$2:$A$9149,$A1247,Observed!$D$2:$D$9149,$D1247),"")</f>
        <v>31.037684343597011</v>
      </c>
      <c r="AJ1247" s="22">
        <f>IF(ISNUMBER(AVERAGEIFS(Observed!AJ$2:AJ$9149,Observed!$A$2:$A$9149,$A1247,Observed!$D$2:$D$9149,$D1247)),AVERAGEIFS(Observed!AJ$2:AJ$9149,Observed!$A$2:$A$9149,$A1247,Observed!$D$2:$D$9149,$D1247),"")</f>
        <v>14.67188165865808</v>
      </c>
      <c r="AK1247" s="22">
        <f>IF(ISNUMBER(AVERAGEIFS(Observed!AK$2:AK$9149,Observed!$A$2:$A$9149,$A1247,Observed!$D$2:$D$9149,$D1247)),AVERAGEIFS(Observed!AK$2:AK$9149,Observed!$A$2:$A$9149,$A1247,Observed!$D$2:$D$9149,$D1247),"")</f>
        <v>21.373164416642652</v>
      </c>
      <c r="AL1247" s="23">
        <f>IF(ISNUMBER(AVERAGEIFS(Observed!AL$2:AL$9149,Observed!$A$2:$A$9149,$A1247,Observed!$D$2:$D$9149,$D1247)),AVERAGEIFS(Observed!AL$2:AL$9149,Observed!$A$2:$A$9149,$A1247,Observed!$D$2:$D$9149,$D1247),"")</f>
        <v>3.4197063066628237E-2</v>
      </c>
      <c r="AM1247" s="23">
        <f>IF(ISNUMBER(AVERAGEIFS(Observed!AM$2:AM$9149,Observed!$A$2:$A$9149,$A1247,Observed!$D$2:$D$9149,$D1247)),AVERAGEIFS(Observed!AM$2:AM$9149,Observed!$A$2:$A$9149,$A1247,Observed!$D$2:$D$9149,$D1247),"")</f>
        <v>3.4197063066628237E-2</v>
      </c>
      <c r="AN1247" s="22">
        <f>IF(ISNUMBER(AVERAGEIFS(Observed!AN$2:AN$9149,Observed!$A$2:$A$9149,$A1247,Observed!$D$2:$D$9149,$D1247)),AVERAGEIFS(Observed!AN$2:AN$9149,Observed!$A$2:$A$9149,$A1247,Observed!$D$2:$D$9149,$D1247),"")</f>
        <v>72.685325296767076</v>
      </c>
      <c r="AO1247" s="22">
        <f>IF(ISNUMBER(AVERAGEIFS(Observed!AO$2:AO$9149,Observed!$A$2:$A$9149,$A1247,Observed!$D$2:$D$9149,$D1247)),AVERAGEIFS(Observed!AO$2:AO$9149,Observed!$A$2:$A$9149,$A1247,Observed!$D$2:$D$9149,$D1247),"")</f>
        <v>11.847708023373032</v>
      </c>
      <c r="AP1247" s="21" t="str">
        <f>IF(ISNUMBER(AVERAGEIFS(Observed!AP$2:AP$9149,Observed!$A$2:$A$9149,$A1247,Observed!$D$2:$D$9149,$D1247)),AVERAGEIFS(Observed!AP$2:AP$9149,Observed!$A$2:$A$9149,$A1247,Observed!$D$2:$D$9149,$D1247),"")</f>
        <v/>
      </c>
      <c r="AQ1247" s="22" t="str">
        <f>IF(ISNUMBER(AVERAGEIFS(Observed!AQ$2:AQ$9149,Observed!$A$2:$A$9149,$A1247,Observed!$D$2:$D$9149,$D1247)),AVERAGEIFS(Observed!AQ$2:AQ$9149,Observed!$A$2:$A$9149,$A1247,Observed!$D$2:$D$9149,$D1247),"")</f>
        <v/>
      </c>
      <c r="AR1247" s="22" t="str">
        <f>IF(ISNUMBER(AVERAGEIFS(Observed!AR$2:AR$9149,Observed!$A$2:$A$9149,$A1247,Observed!$D$2:$D$9149,$D1247)),AVERAGEIFS(Observed!AR$2:AR$9149,Observed!$A$2:$A$9149,$A1247,Observed!$D$2:$D$9149,$D1247),"")</f>
        <v/>
      </c>
      <c r="AS1247" s="22" t="str">
        <f>IF(ISNUMBER(AVERAGEIFS(Observed!AS$2:AS$9149,Observed!$A$2:$A$9149,$A1247,Observed!$D$2:$D$9149,$D1247)),AVERAGEIFS(Observed!AS$2:AS$9149,Observed!$A$2:$A$9149,$A1247,Observed!$D$2:$D$9149,$D1247),"")</f>
        <v/>
      </c>
      <c r="AT1247" s="22" t="str">
        <f>IF(ISNUMBER(AVERAGEIFS(Observed!AT$2:AT$9149,Observed!$A$2:$A$9149,$A1247,Observed!$D$2:$D$9149,$D1247)),AVERAGEIFS(Observed!AT$2:AT$9149,Observed!$A$2:$A$9149,$A1247,Observed!$D$2:$D$9149,$D1247),"")</f>
        <v/>
      </c>
      <c r="AU1247" s="22" t="str">
        <f>IF(ISNUMBER(AVERAGEIFS(Observed!AU$2:AU$9149,Observed!$A$2:$A$9149,$A1247,Observed!$D$2:$D$9149,$D1247)),AVERAGEIFS(Observed!AU$2:AU$9149,Observed!$A$2:$A$9149,$A1247,Observed!$D$2:$D$9149,$D1247),"")</f>
        <v/>
      </c>
      <c r="AV1247" s="2">
        <f>COUNTIFS(Observed!$A$2:$A$9149,$A1247,Observed!$D$2:$D$9149,$D1247)</f>
        <v>5</v>
      </c>
      <c r="AW1247" s="2">
        <f t="shared" si="19"/>
        <v>13</v>
      </c>
    </row>
    <row r="1248" spans="1:49" x14ac:dyDescent="0.25">
      <c r="A1248" t="s">
        <v>158</v>
      </c>
      <c r="B1248" t="s">
        <v>153</v>
      </c>
      <c r="C1248" t="s">
        <v>152</v>
      </c>
      <c r="D1248" s="3">
        <v>41143</v>
      </c>
      <c r="E1248" s="33">
        <v>1</v>
      </c>
      <c r="J1248" t="s">
        <v>151</v>
      </c>
      <c r="K1248" t="s">
        <v>136</v>
      </c>
      <c r="O1248" s="21" t="str">
        <f>IF(ISNUMBER(AVERAGEIFS(Observed!O$2:O$9149,Observed!$A$2:$A$9149,$A1248,Observed!$D$2:$D$9149,$D1248)),AVERAGEIFS(Observed!O$2:O$9149,Observed!$A$2:$A$9149,$A1248,Observed!$D$2:$D$9149,$D1248),"")</f>
        <v/>
      </c>
      <c r="P1248" s="22" t="str">
        <f>IF(ISNUMBER(AVERAGEIFS(Observed!P$2:P$9149,Observed!$A$2:$A$9149,$A1248,Observed!$D$2:$D$9149,$D1248)),AVERAGEIFS(Observed!P$2:P$9149,Observed!$A$2:$A$9149,$A1248,Observed!$D$2:$D$9149,$D1248),"")</f>
        <v/>
      </c>
      <c r="Q1248" s="22">
        <f>IF(ISNUMBER(AVERAGEIFS(Observed!Q$2:Q$9149,Observed!$A$2:$A$9149,$A1248,Observed!$D$2:$D$9149,$D1248)),AVERAGEIFS(Observed!Q$2:Q$9149,Observed!$A$2:$A$9149,$A1248,Observed!$D$2:$D$9149,$D1248),"")</f>
        <v>32.319999999999823</v>
      </c>
      <c r="R1248" s="22">
        <f>IF(ISNUMBER(AVERAGEIFS(Observed!R$2:R$9149,Observed!$A$2:$A$9149,$A1248,Observed!$D$2:$D$9149,$D1248)),AVERAGEIFS(Observed!R$2:R$9149,Observed!$A$2:$A$9149,$A1248,Observed!$D$2:$D$9149,$D1248),"")</f>
        <v>32.319999999999823</v>
      </c>
      <c r="S1248" s="22">
        <f>IF(ISNUMBER(AVERAGEIFS(Observed!S$2:S$9149,Observed!$A$2:$A$9149,$A1248,Observed!$D$2:$D$9149,$D1248)),AVERAGEIFS(Observed!S$2:S$9149,Observed!$A$2:$A$9149,$A1248,Observed!$D$2:$D$9149,$D1248),"")</f>
        <v>32.319999999999823</v>
      </c>
      <c r="T1248" s="23" t="str">
        <f>IF(ISNUMBER(AVERAGEIFS(Observed!T$2:T$9149,Observed!$A$2:$A$9149,$A1248,Observed!$D$2:$D$9149,$D1248)),AVERAGEIFS(Observed!T$2:T$9149,Observed!$A$2:$A$9149,$A1248,Observed!$D$2:$D$9149,$D1248),"")</f>
        <v/>
      </c>
      <c r="U1248" s="23" t="str">
        <f>IF(ISNUMBER(AVERAGEIFS(Observed!U$2:U$9149,Observed!$A$2:$A$9149,$A1248,Observed!$D$2:$D$9149,$D1248)),AVERAGEIFS(Observed!U$2:U$9149,Observed!$A$2:$A$9149,$A1248,Observed!$D$2:$D$9149,$D1248),"")</f>
        <v/>
      </c>
      <c r="V1248" s="23" t="str">
        <f>IF(ISNUMBER(AVERAGEIFS(Observed!V$2:V$9149,Observed!$A$2:$A$9149,$A1248,Observed!$D$2:$D$9149,$D1248)),AVERAGEIFS(Observed!V$2:V$9149,Observed!$A$2:$A$9149,$A1248,Observed!$D$2:$D$9149,$D1248),"")</f>
        <v/>
      </c>
      <c r="W1248" s="21" t="str">
        <f>IF(ISNUMBER(AVERAGEIFS(Observed!W$2:W$9149,Observed!$A$2:$A$9149,$A1248,Observed!$D$2:$D$9149,$D1248)),AVERAGEIFS(Observed!W$2:W$9149,Observed!$A$2:$A$9149,$A1248,Observed!$D$2:$D$9149,$D1248),"")</f>
        <v/>
      </c>
      <c r="X1248" s="35" t="str">
        <f>IF(ISNUMBER(AVERAGEIFS(Observed!X$2:X$9149,Observed!$A$2:$A$9149,$A1248,Observed!$D$2:$D$9149,$D1248)),AVERAGEIFS(Observed!X$2:X$9149,Observed!$A$2:$A$9149,$A1248,Observed!$D$2:$D$9149,$D1248),"")</f>
        <v/>
      </c>
      <c r="Y1248" s="35" t="str">
        <f>IF(ISNUMBER(AVERAGEIFS(Observed!Y$2:Y$9149,Observed!$A$2:$A$9149,$A1248,Observed!$D$2:$D$9149,$D1248)),AVERAGEIFS(Observed!Y$2:Y$9149,Observed!$A$2:$A$9149,$A1248,Observed!$D$2:$D$9149,$D1248),"")</f>
        <v/>
      </c>
      <c r="Z1248" s="22" t="str">
        <f>IF(ISNUMBER(AVERAGEIFS(Observed!Z$2:Z$9149,Observed!$A$2:$A$9149,$A1248,Observed!$D$2:$D$9149,$D1248)),AVERAGEIFS(Observed!Z$2:Z$9149,Observed!$A$2:$A$9149,$A1248,Observed!$D$2:$D$9149,$D1248),"")</f>
        <v/>
      </c>
      <c r="AA1248" s="22" t="str">
        <f>IF(ISNUMBER(AVERAGEIFS(Observed!AA$2:AA$9149,Observed!$A$2:$A$9149,$A1248,Observed!$D$2:$D$9149,$D1248)),AVERAGEIFS(Observed!AA$2:AA$9149,Observed!$A$2:$A$9149,$A1248,Observed!$D$2:$D$9149,$D1248),"")</f>
        <v/>
      </c>
      <c r="AB1248" s="22" t="str">
        <f>IF(ISNUMBER(AVERAGEIFS(Observed!AB$2:AB$9149,Observed!$A$2:$A$9149,$A1248,Observed!$D$2:$D$9149,$D1248)),AVERAGEIFS(Observed!AB$2:AB$9149,Observed!$A$2:$A$9149,$A1248,Observed!$D$2:$D$9149,$D1248),"")</f>
        <v/>
      </c>
      <c r="AC1248" s="22" t="str">
        <f>IF(ISNUMBER(AVERAGEIFS(Observed!AC$2:AC$9149,Observed!$A$2:$A$9149,$A1248,Observed!$D$2:$D$9149,$D1248)),AVERAGEIFS(Observed!AC$2:AC$9149,Observed!$A$2:$A$9149,$A1248,Observed!$D$2:$D$9149,$D1248),"")</f>
        <v/>
      </c>
      <c r="AD1248" s="22" t="str">
        <f>IF(ISNUMBER(AVERAGEIFS(Observed!AD$2:AD$9149,Observed!$A$2:$A$9149,$A1248,Observed!$D$2:$D$9149,$D1248)),AVERAGEIFS(Observed!AD$2:AD$9149,Observed!$A$2:$A$9149,$A1248,Observed!$D$2:$D$9149,$D1248),"")</f>
        <v/>
      </c>
      <c r="AE1248" s="22" t="str">
        <f>IF(ISNUMBER(AVERAGEIFS(Observed!AE$2:AE$9149,Observed!$A$2:$A$9149,$A1248,Observed!$D$2:$D$9149,$D1248)),AVERAGEIFS(Observed!AE$2:AE$9149,Observed!$A$2:$A$9149,$A1248,Observed!$D$2:$D$9149,$D1248),"")</f>
        <v/>
      </c>
      <c r="AF1248" s="22" t="str">
        <f>IF(ISNUMBER(AVERAGEIFS(Observed!AF$2:AF$9149,Observed!$A$2:$A$9149,$A1248,Observed!$D$2:$D$9149,$D1248)),AVERAGEIFS(Observed!AF$2:AF$9149,Observed!$A$2:$A$9149,$A1248,Observed!$D$2:$D$9149,$D1248),"")</f>
        <v/>
      </c>
      <c r="AG1248" s="22" t="str">
        <f>IF(ISNUMBER(AVERAGEIFS(Observed!AG$2:AG$9149,Observed!$A$2:$A$9149,$A1248,Observed!$D$2:$D$9149,$D1248)),AVERAGEIFS(Observed!AG$2:AG$9149,Observed!$A$2:$A$9149,$A1248,Observed!$D$2:$D$9149,$D1248),"")</f>
        <v/>
      </c>
      <c r="AH1248" s="22" t="str">
        <f>IF(ISNUMBER(AVERAGEIFS(Observed!AH$2:AH$9149,Observed!$A$2:$A$9149,$A1248,Observed!$D$2:$D$9149,$D1248)),AVERAGEIFS(Observed!AH$2:AH$9149,Observed!$A$2:$A$9149,$A1248,Observed!$D$2:$D$9149,$D1248),"")</f>
        <v/>
      </c>
      <c r="AI1248" s="22" t="str">
        <f>IF(ISNUMBER(AVERAGEIFS(Observed!AI$2:AI$9149,Observed!$A$2:$A$9149,$A1248,Observed!$D$2:$D$9149,$D1248)),AVERAGEIFS(Observed!AI$2:AI$9149,Observed!$A$2:$A$9149,$A1248,Observed!$D$2:$D$9149,$D1248),"")</f>
        <v/>
      </c>
      <c r="AJ1248" s="22" t="str">
        <f>IF(ISNUMBER(AVERAGEIFS(Observed!AJ$2:AJ$9149,Observed!$A$2:$A$9149,$A1248,Observed!$D$2:$D$9149,$D1248)),AVERAGEIFS(Observed!AJ$2:AJ$9149,Observed!$A$2:$A$9149,$A1248,Observed!$D$2:$D$9149,$D1248),"")</f>
        <v/>
      </c>
      <c r="AK1248" s="22" t="str">
        <f>IF(ISNUMBER(AVERAGEIFS(Observed!AK$2:AK$9149,Observed!$A$2:$A$9149,$A1248,Observed!$D$2:$D$9149,$D1248)),AVERAGEIFS(Observed!AK$2:AK$9149,Observed!$A$2:$A$9149,$A1248,Observed!$D$2:$D$9149,$D1248),"")</f>
        <v/>
      </c>
      <c r="AL1248" s="23" t="str">
        <f>IF(ISNUMBER(AVERAGEIFS(Observed!AL$2:AL$9149,Observed!$A$2:$A$9149,$A1248,Observed!$D$2:$D$9149,$D1248)),AVERAGEIFS(Observed!AL$2:AL$9149,Observed!$A$2:$A$9149,$A1248,Observed!$D$2:$D$9149,$D1248),"")</f>
        <v/>
      </c>
      <c r="AM1248" s="23" t="str">
        <f>IF(ISNUMBER(AVERAGEIFS(Observed!AM$2:AM$9149,Observed!$A$2:$A$9149,$A1248,Observed!$D$2:$D$9149,$D1248)),AVERAGEIFS(Observed!AM$2:AM$9149,Observed!$A$2:$A$9149,$A1248,Observed!$D$2:$D$9149,$D1248),"")</f>
        <v/>
      </c>
      <c r="AN1248" s="22" t="str">
        <f>IF(ISNUMBER(AVERAGEIFS(Observed!AN$2:AN$9149,Observed!$A$2:$A$9149,$A1248,Observed!$D$2:$D$9149,$D1248)),AVERAGEIFS(Observed!AN$2:AN$9149,Observed!$A$2:$A$9149,$A1248,Observed!$D$2:$D$9149,$D1248),"")</f>
        <v/>
      </c>
      <c r="AO1248" s="22" t="str">
        <f>IF(ISNUMBER(AVERAGEIFS(Observed!AO$2:AO$9149,Observed!$A$2:$A$9149,$A1248,Observed!$D$2:$D$9149,$D1248)),AVERAGEIFS(Observed!AO$2:AO$9149,Observed!$A$2:$A$9149,$A1248,Observed!$D$2:$D$9149,$D1248),"")</f>
        <v/>
      </c>
      <c r="AP1248" s="21" t="str">
        <f>IF(ISNUMBER(AVERAGEIFS(Observed!AP$2:AP$9149,Observed!$A$2:$A$9149,$A1248,Observed!$D$2:$D$9149,$D1248)),AVERAGEIFS(Observed!AP$2:AP$9149,Observed!$A$2:$A$9149,$A1248,Observed!$D$2:$D$9149,$D1248),"")</f>
        <v/>
      </c>
      <c r="AQ1248" s="22" t="str">
        <f>IF(ISNUMBER(AVERAGEIFS(Observed!AQ$2:AQ$9149,Observed!$A$2:$A$9149,$A1248,Observed!$D$2:$D$9149,$D1248)),AVERAGEIFS(Observed!AQ$2:AQ$9149,Observed!$A$2:$A$9149,$A1248,Observed!$D$2:$D$9149,$D1248),"")</f>
        <v/>
      </c>
      <c r="AR1248" s="22" t="str">
        <f>IF(ISNUMBER(AVERAGEIFS(Observed!AR$2:AR$9149,Observed!$A$2:$A$9149,$A1248,Observed!$D$2:$D$9149,$D1248)),AVERAGEIFS(Observed!AR$2:AR$9149,Observed!$A$2:$A$9149,$A1248,Observed!$D$2:$D$9149,$D1248),"")</f>
        <v/>
      </c>
      <c r="AS1248" s="22" t="str">
        <f>IF(ISNUMBER(AVERAGEIFS(Observed!AS$2:AS$9149,Observed!$A$2:$A$9149,$A1248,Observed!$D$2:$D$9149,$D1248)),AVERAGEIFS(Observed!AS$2:AS$9149,Observed!$A$2:$A$9149,$A1248,Observed!$D$2:$D$9149,$D1248),"")</f>
        <v/>
      </c>
      <c r="AT1248" s="22" t="str">
        <f>IF(ISNUMBER(AVERAGEIFS(Observed!AT$2:AT$9149,Observed!$A$2:$A$9149,$A1248,Observed!$D$2:$D$9149,$D1248)),AVERAGEIFS(Observed!AT$2:AT$9149,Observed!$A$2:$A$9149,$A1248,Observed!$D$2:$D$9149,$D1248),"")</f>
        <v/>
      </c>
      <c r="AU1248" s="22" t="str">
        <f>IF(ISNUMBER(AVERAGEIFS(Observed!AU$2:AU$9149,Observed!$A$2:$A$9149,$A1248,Observed!$D$2:$D$9149,$D1248)),AVERAGEIFS(Observed!AU$2:AU$9149,Observed!$A$2:$A$9149,$A1248,Observed!$D$2:$D$9149,$D1248),"")</f>
        <v/>
      </c>
      <c r="AV1248" s="2">
        <f>COUNTIFS(Observed!$A$2:$A$9149,$A1248,Observed!$D$2:$D$9149,$D1248)</f>
        <v>5</v>
      </c>
      <c r="AW1248" s="2">
        <f t="shared" si="19"/>
        <v>3</v>
      </c>
    </row>
    <row r="1249" spans="1:49" x14ac:dyDescent="0.25">
      <c r="A1249" t="s">
        <v>158</v>
      </c>
      <c r="B1249" t="s">
        <v>153</v>
      </c>
      <c r="C1249" t="s">
        <v>152</v>
      </c>
      <c r="D1249" s="3">
        <v>41170</v>
      </c>
      <c r="E1249" s="33">
        <v>1</v>
      </c>
      <c r="J1249" t="s">
        <v>151</v>
      </c>
      <c r="K1249" t="s">
        <v>136</v>
      </c>
      <c r="O1249" s="21" t="str">
        <f>IF(ISNUMBER(AVERAGEIFS(Observed!O$2:O$9149,Observed!$A$2:$A$9149,$A1249,Observed!$D$2:$D$9149,$D1249)),AVERAGEIFS(Observed!O$2:O$9149,Observed!$A$2:$A$9149,$A1249,Observed!$D$2:$D$9149,$D1249),"")</f>
        <v/>
      </c>
      <c r="P1249" s="22" t="str">
        <f>IF(ISNUMBER(AVERAGEIFS(Observed!P$2:P$9149,Observed!$A$2:$A$9149,$A1249,Observed!$D$2:$D$9149,$D1249)),AVERAGEIFS(Observed!P$2:P$9149,Observed!$A$2:$A$9149,$A1249,Observed!$D$2:$D$9149,$D1249),"")</f>
        <v/>
      </c>
      <c r="Q1249" s="22" t="str">
        <f>IF(ISNUMBER(AVERAGEIFS(Observed!Q$2:Q$9149,Observed!$A$2:$A$9149,$A1249,Observed!$D$2:$D$9149,$D1249)),AVERAGEIFS(Observed!Q$2:Q$9149,Observed!$A$2:$A$9149,$A1249,Observed!$D$2:$D$9149,$D1249),"")</f>
        <v/>
      </c>
      <c r="R1249" s="22" t="str">
        <f>IF(ISNUMBER(AVERAGEIFS(Observed!R$2:R$9149,Observed!$A$2:$A$9149,$A1249,Observed!$D$2:$D$9149,$D1249)),AVERAGEIFS(Observed!R$2:R$9149,Observed!$A$2:$A$9149,$A1249,Observed!$D$2:$D$9149,$D1249),"")</f>
        <v/>
      </c>
      <c r="S1249" s="22" t="str">
        <f>IF(ISNUMBER(AVERAGEIFS(Observed!S$2:S$9149,Observed!$A$2:$A$9149,$A1249,Observed!$D$2:$D$9149,$D1249)),AVERAGEIFS(Observed!S$2:S$9149,Observed!$A$2:$A$9149,$A1249,Observed!$D$2:$D$9149,$D1249),"")</f>
        <v/>
      </c>
      <c r="T1249" s="23" t="str">
        <f>IF(ISNUMBER(AVERAGEIFS(Observed!T$2:T$9149,Observed!$A$2:$A$9149,$A1249,Observed!$D$2:$D$9149,$D1249)),AVERAGEIFS(Observed!T$2:T$9149,Observed!$A$2:$A$9149,$A1249,Observed!$D$2:$D$9149,$D1249),"")</f>
        <v/>
      </c>
      <c r="U1249" s="23" t="str">
        <f>IF(ISNUMBER(AVERAGEIFS(Observed!U$2:U$9149,Observed!$A$2:$A$9149,$A1249,Observed!$D$2:$D$9149,$D1249)),AVERAGEIFS(Observed!U$2:U$9149,Observed!$A$2:$A$9149,$A1249,Observed!$D$2:$D$9149,$D1249),"")</f>
        <v/>
      </c>
      <c r="V1249" s="23" t="str">
        <f>IF(ISNUMBER(AVERAGEIFS(Observed!V$2:V$9149,Observed!$A$2:$A$9149,$A1249,Observed!$D$2:$D$9149,$D1249)),AVERAGEIFS(Observed!V$2:V$9149,Observed!$A$2:$A$9149,$A1249,Observed!$D$2:$D$9149,$D1249),"")</f>
        <v/>
      </c>
      <c r="W1249" s="21" t="str">
        <f>IF(ISNUMBER(AVERAGEIFS(Observed!W$2:W$9149,Observed!$A$2:$A$9149,$A1249,Observed!$D$2:$D$9149,$D1249)),AVERAGEIFS(Observed!W$2:W$9149,Observed!$A$2:$A$9149,$A1249,Observed!$D$2:$D$9149,$D1249),"")</f>
        <v/>
      </c>
      <c r="X1249" s="35" t="str">
        <f>IF(ISNUMBER(AVERAGEIFS(Observed!X$2:X$9149,Observed!$A$2:$A$9149,$A1249,Observed!$D$2:$D$9149,$D1249)),AVERAGEIFS(Observed!X$2:X$9149,Observed!$A$2:$A$9149,$A1249,Observed!$D$2:$D$9149,$D1249),"")</f>
        <v/>
      </c>
      <c r="Y1249" s="35" t="str">
        <f>IF(ISNUMBER(AVERAGEIFS(Observed!Y$2:Y$9149,Observed!$A$2:$A$9149,$A1249,Observed!$D$2:$D$9149,$D1249)),AVERAGEIFS(Observed!Y$2:Y$9149,Observed!$A$2:$A$9149,$A1249,Observed!$D$2:$D$9149,$D1249),"")</f>
        <v/>
      </c>
      <c r="Z1249" s="22" t="str">
        <f>IF(ISNUMBER(AVERAGEIFS(Observed!Z$2:Z$9149,Observed!$A$2:$A$9149,$A1249,Observed!$D$2:$D$9149,$D1249)),AVERAGEIFS(Observed!Z$2:Z$9149,Observed!$A$2:$A$9149,$A1249,Observed!$D$2:$D$9149,$D1249),"")</f>
        <v/>
      </c>
      <c r="AA1249" s="22" t="str">
        <f>IF(ISNUMBER(AVERAGEIFS(Observed!AA$2:AA$9149,Observed!$A$2:$A$9149,$A1249,Observed!$D$2:$D$9149,$D1249)),AVERAGEIFS(Observed!AA$2:AA$9149,Observed!$A$2:$A$9149,$A1249,Observed!$D$2:$D$9149,$D1249),"")</f>
        <v/>
      </c>
      <c r="AB1249" s="22" t="str">
        <f>IF(ISNUMBER(AVERAGEIFS(Observed!AB$2:AB$9149,Observed!$A$2:$A$9149,$A1249,Observed!$D$2:$D$9149,$D1249)),AVERAGEIFS(Observed!AB$2:AB$9149,Observed!$A$2:$A$9149,$A1249,Observed!$D$2:$D$9149,$D1249),"")</f>
        <v/>
      </c>
      <c r="AC1249" s="22" t="str">
        <f>IF(ISNUMBER(AVERAGEIFS(Observed!AC$2:AC$9149,Observed!$A$2:$A$9149,$A1249,Observed!$D$2:$D$9149,$D1249)),AVERAGEIFS(Observed!AC$2:AC$9149,Observed!$A$2:$A$9149,$A1249,Observed!$D$2:$D$9149,$D1249),"")</f>
        <v/>
      </c>
      <c r="AD1249" s="22" t="str">
        <f>IF(ISNUMBER(AVERAGEIFS(Observed!AD$2:AD$9149,Observed!$A$2:$A$9149,$A1249,Observed!$D$2:$D$9149,$D1249)),AVERAGEIFS(Observed!AD$2:AD$9149,Observed!$A$2:$A$9149,$A1249,Observed!$D$2:$D$9149,$D1249),"")</f>
        <v/>
      </c>
      <c r="AE1249" s="22" t="str">
        <f>IF(ISNUMBER(AVERAGEIFS(Observed!AE$2:AE$9149,Observed!$A$2:$A$9149,$A1249,Observed!$D$2:$D$9149,$D1249)),AVERAGEIFS(Observed!AE$2:AE$9149,Observed!$A$2:$A$9149,$A1249,Observed!$D$2:$D$9149,$D1249),"")</f>
        <v/>
      </c>
      <c r="AF1249" s="22" t="str">
        <f>IF(ISNUMBER(AVERAGEIFS(Observed!AF$2:AF$9149,Observed!$A$2:$A$9149,$A1249,Observed!$D$2:$D$9149,$D1249)),AVERAGEIFS(Observed!AF$2:AF$9149,Observed!$A$2:$A$9149,$A1249,Observed!$D$2:$D$9149,$D1249),"")</f>
        <v/>
      </c>
      <c r="AG1249" s="22" t="str">
        <f>IF(ISNUMBER(AVERAGEIFS(Observed!AG$2:AG$9149,Observed!$A$2:$A$9149,$A1249,Observed!$D$2:$D$9149,$D1249)),AVERAGEIFS(Observed!AG$2:AG$9149,Observed!$A$2:$A$9149,$A1249,Observed!$D$2:$D$9149,$D1249),"")</f>
        <v/>
      </c>
      <c r="AH1249" s="22" t="str">
        <f>IF(ISNUMBER(AVERAGEIFS(Observed!AH$2:AH$9149,Observed!$A$2:$A$9149,$A1249,Observed!$D$2:$D$9149,$D1249)),AVERAGEIFS(Observed!AH$2:AH$9149,Observed!$A$2:$A$9149,$A1249,Observed!$D$2:$D$9149,$D1249),"")</f>
        <v/>
      </c>
      <c r="AI1249" s="22" t="str">
        <f>IF(ISNUMBER(AVERAGEIFS(Observed!AI$2:AI$9149,Observed!$A$2:$A$9149,$A1249,Observed!$D$2:$D$9149,$D1249)),AVERAGEIFS(Observed!AI$2:AI$9149,Observed!$A$2:$A$9149,$A1249,Observed!$D$2:$D$9149,$D1249),"")</f>
        <v/>
      </c>
      <c r="AJ1249" s="22" t="str">
        <f>IF(ISNUMBER(AVERAGEIFS(Observed!AJ$2:AJ$9149,Observed!$A$2:$A$9149,$A1249,Observed!$D$2:$D$9149,$D1249)),AVERAGEIFS(Observed!AJ$2:AJ$9149,Observed!$A$2:$A$9149,$A1249,Observed!$D$2:$D$9149,$D1249),"")</f>
        <v/>
      </c>
      <c r="AK1249" s="22" t="str">
        <f>IF(ISNUMBER(AVERAGEIFS(Observed!AK$2:AK$9149,Observed!$A$2:$A$9149,$A1249,Observed!$D$2:$D$9149,$D1249)),AVERAGEIFS(Observed!AK$2:AK$9149,Observed!$A$2:$A$9149,$A1249,Observed!$D$2:$D$9149,$D1249),"")</f>
        <v/>
      </c>
      <c r="AL1249" s="23" t="str">
        <f>IF(ISNUMBER(AVERAGEIFS(Observed!AL$2:AL$9149,Observed!$A$2:$A$9149,$A1249,Observed!$D$2:$D$9149,$D1249)),AVERAGEIFS(Observed!AL$2:AL$9149,Observed!$A$2:$A$9149,$A1249,Observed!$D$2:$D$9149,$D1249),"")</f>
        <v/>
      </c>
      <c r="AM1249" s="23" t="str">
        <f>IF(ISNUMBER(AVERAGEIFS(Observed!AM$2:AM$9149,Observed!$A$2:$A$9149,$A1249,Observed!$D$2:$D$9149,$D1249)),AVERAGEIFS(Observed!AM$2:AM$9149,Observed!$A$2:$A$9149,$A1249,Observed!$D$2:$D$9149,$D1249),"")</f>
        <v/>
      </c>
      <c r="AN1249" s="22" t="str">
        <f>IF(ISNUMBER(AVERAGEIFS(Observed!AN$2:AN$9149,Observed!$A$2:$A$9149,$A1249,Observed!$D$2:$D$9149,$D1249)),AVERAGEIFS(Observed!AN$2:AN$9149,Observed!$A$2:$A$9149,$A1249,Observed!$D$2:$D$9149,$D1249),"")</f>
        <v/>
      </c>
      <c r="AO1249" s="22" t="str">
        <f>IF(ISNUMBER(AVERAGEIFS(Observed!AO$2:AO$9149,Observed!$A$2:$A$9149,$A1249,Observed!$D$2:$D$9149,$D1249)),AVERAGEIFS(Observed!AO$2:AO$9149,Observed!$A$2:$A$9149,$A1249,Observed!$D$2:$D$9149,$D1249),"")</f>
        <v/>
      </c>
      <c r="AP1249" s="21" t="str">
        <f>IF(ISNUMBER(AVERAGEIFS(Observed!AP$2:AP$9149,Observed!$A$2:$A$9149,$A1249,Observed!$D$2:$D$9149,$D1249)),AVERAGEIFS(Observed!AP$2:AP$9149,Observed!$A$2:$A$9149,$A1249,Observed!$D$2:$D$9149,$D1249),"")</f>
        <v/>
      </c>
      <c r="AQ1249" s="22" t="str">
        <f>IF(ISNUMBER(AVERAGEIFS(Observed!AQ$2:AQ$9149,Observed!$A$2:$A$9149,$A1249,Observed!$D$2:$D$9149,$D1249)),AVERAGEIFS(Observed!AQ$2:AQ$9149,Observed!$A$2:$A$9149,$A1249,Observed!$D$2:$D$9149,$D1249),"")</f>
        <v/>
      </c>
      <c r="AR1249" s="22" t="str">
        <f>IF(ISNUMBER(AVERAGEIFS(Observed!AR$2:AR$9149,Observed!$A$2:$A$9149,$A1249,Observed!$D$2:$D$9149,$D1249)),AVERAGEIFS(Observed!AR$2:AR$9149,Observed!$A$2:$A$9149,$A1249,Observed!$D$2:$D$9149,$D1249),"")</f>
        <v/>
      </c>
      <c r="AS1249" s="22" t="str">
        <f>IF(ISNUMBER(AVERAGEIFS(Observed!AS$2:AS$9149,Observed!$A$2:$A$9149,$A1249,Observed!$D$2:$D$9149,$D1249)),AVERAGEIFS(Observed!AS$2:AS$9149,Observed!$A$2:$A$9149,$A1249,Observed!$D$2:$D$9149,$D1249),"")</f>
        <v/>
      </c>
      <c r="AT1249" s="22" t="str">
        <f>IF(ISNUMBER(AVERAGEIFS(Observed!AT$2:AT$9149,Observed!$A$2:$A$9149,$A1249,Observed!$D$2:$D$9149,$D1249)),AVERAGEIFS(Observed!AT$2:AT$9149,Observed!$A$2:$A$9149,$A1249,Observed!$D$2:$D$9149,$D1249),"")</f>
        <v/>
      </c>
      <c r="AU1249" s="22" t="str">
        <f>IF(ISNUMBER(AVERAGEIFS(Observed!AU$2:AU$9149,Observed!$A$2:$A$9149,$A1249,Observed!$D$2:$D$9149,$D1249)),AVERAGEIFS(Observed!AU$2:AU$9149,Observed!$A$2:$A$9149,$A1249,Observed!$D$2:$D$9149,$D1249),"")</f>
        <v/>
      </c>
      <c r="AV1249" s="2">
        <f>COUNTIFS(Observed!$A$2:$A$9149,$A1249,Observed!$D$2:$D$9149,$D1249)</f>
        <v>5</v>
      </c>
      <c r="AW1249" s="2">
        <f t="shared" si="19"/>
        <v>0</v>
      </c>
    </row>
    <row r="1250" spans="1:49" x14ac:dyDescent="0.25">
      <c r="A1250" t="s">
        <v>158</v>
      </c>
      <c r="B1250" t="s">
        <v>153</v>
      </c>
      <c r="C1250" t="s">
        <v>152</v>
      </c>
      <c r="D1250" s="3">
        <v>41171</v>
      </c>
      <c r="E1250" s="33">
        <v>1</v>
      </c>
      <c r="J1250" t="s">
        <v>151</v>
      </c>
      <c r="K1250" t="s">
        <v>136</v>
      </c>
      <c r="O1250" s="21" t="str">
        <f>IF(ISNUMBER(AVERAGEIFS(Observed!O$2:O$9149,Observed!$A$2:$A$9149,$A1250,Observed!$D$2:$D$9149,$D1250)),AVERAGEIFS(Observed!O$2:O$9149,Observed!$A$2:$A$9149,$A1250,Observed!$D$2:$D$9149,$D1250),"")</f>
        <v/>
      </c>
      <c r="P1250" s="22" t="str">
        <f>IF(ISNUMBER(AVERAGEIFS(Observed!P$2:P$9149,Observed!$A$2:$A$9149,$A1250,Observed!$D$2:$D$9149,$D1250)),AVERAGEIFS(Observed!P$2:P$9149,Observed!$A$2:$A$9149,$A1250,Observed!$D$2:$D$9149,$D1250),"")</f>
        <v/>
      </c>
      <c r="Q1250" s="22">
        <f>IF(ISNUMBER(AVERAGEIFS(Observed!Q$2:Q$9149,Observed!$A$2:$A$9149,$A1250,Observed!$D$2:$D$9149,$D1250)),AVERAGEIFS(Observed!Q$2:Q$9149,Observed!$A$2:$A$9149,$A1250,Observed!$D$2:$D$9149,$D1250),"")</f>
        <v>147.05000000000001</v>
      </c>
      <c r="R1250" s="22">
        <f>IF(ISNUMBER(AVERAGEIFS(Observed!R$2:R$9149,Observed!$A$2:$A$9149,$A1250,Observed!$D$2:$D$9149,$D1250)),AVERAGEIFS(Observed!R$2:R$9149,Observed!$A$2:$A$9149,$A1250,Observed!$D$2:$D$9149,$D1250),"")</f>
        <v>147.05000000000001</v>
      </c>
      <c r="S1250" s="22">
        <f>IF(ISNUMBER(AVERAGEIFS(Observed!S$2:S$9149,Observed!$A$2:$A$9149,$A1250,Observed!$D$2:$D$9149,$D1250)),AVERAGEIFS(Observed!S$2:S$9149,Observed!$A$2:$A$9149,$A1250,Observed!$D$2:$D$9149,$D1250),"")</f>
        <v>179.36999999999981</v>
      </c>
      <c r="T1250" s="23" t="str">
        <f>IF(ISNUMBER(AVERAGEIFS(Observed!T$2:T$9149,Observed!$A$2:$A$9149,$A1250,Observed!$D$2:$D$9149,$D1250)),AVERAGEIFS(Observed!T$2:T$9149,Observed!$A$2:$A$9149,$A1250,Observed!$D$2:$D$9149,$D1250),"")</f>
        <v/>
      </c>
      <c r="U1250" s="23" t="str">
        <f>IF(ISNUMBER(AVERAGEIFS(Observed!U$2:U$9149,Observed!$A$2:$A$9149,$A1250,Observed!$D$2:$D$9149,$D1250)),AVERAGEIFS(Observed!U$2:U$9149,Observed!$A$2:$A$9149,$A1250,Observed!$D$2:$D$9149,$D1250),"")</f>
        <v/>
      </c>
      <c r="V1250" s="23" t="str">
        <f>IF(ISNUMBER(AVERAGEIFS(Observed!V$2:V$9149,Observed!$A$2:$A$9149,$A1250,Observed!$D$2:$D$9149,$D1250)),AVERAGEIFS(Observed!V$2:V$9149,Observed!$A$2:$A$9149,$A1250,Observed!$D$2:$D$9149,$D1250),"")</f>
        <v/>
      </c>
      <c r="W1250" s="21" t="str">
        <f>IF(ISNUMBER(AVERAGEIFS(Observed!W$2:W$9149,Observed!$A$2:$A$9149,$A1250,Observed!$D$2:$D$9149,$D1250)),AVERAGEIFS(Observed!W$2:W$9149,Observed!$A$2:$A$9149,$A1250,Observed!$D$2:$D$9149,$D1250),"")</f>
        <v/>
      </c>
      <c r="X1250" s="35" t="str">
        <f>IF(ISNUMBER(AVERAGEIFS(Observed!X$2:X$9149,Observed!$A$2:$A$9149,$A1250,Observed!$D$2:$D$9149,$D1250)),AVERAGEIFS(Observed!X$2:X$9149,Observed!$A$2:$A$9149,$A1250,Observed!$D$2:$D$9149,$D1250),"")</f>
        <v/>
      </c>
      <c r="Y1250" s="35" t="str">
        <f>IF(ISNUMBER(AVERAGEIFS(Observed!Y$2:Y$9149,Observed!$A$2:$A$9149,$A1250,Observed!$D$2:$D$9149,$D1250)),AVERAGEIFS(Observed!Y$2:Y$9149,Observed!$A$2:$A$9149,$A1250,Observed!$D$2:$D$9149,$D1250),"")</f>
        <v/>
      </c>
      <c r="Z1250" s="22" t="str">
        <f>IF(ISNUMBER(AVERAGEIFS(Observed!Z$2:Z$9149,Observed!$A$2:$A$9149,$A1250,Observed!$D$2:$D$9149,$D1250)),AVERAGEIFS(Observed!Z$2:Z$9149,Observed!$A$2:$A$9149,$A1250,Observed!$D$2:$D$9149,$D1250),"")</f>
        <v/>
      </c>
      <c r="AA1250" s="22" t="str">
        <f>IF(ISNUMBER(AVERAGEIFS(Observed!AA$2:AA$9149,Observed!$A$2:$A$9149,$A1250,Observed!$D$2:$D$9149,$D1250)),AVERAGEIFS(Observed!AA$2:AA$9149,Observed!$A$2:$A$9149,$A1250,Observed!$D$2:$D$9149,$D1250),"")</f>
        <v/>
      </c>
      <c r="AB1250" s="22" t="str">
        <f>IF(ISNUMBER(AVERAGEIFS(Observed!AB$2:AB$9149,Observed!$A$2:$A$9149,$A1250,Observed!$D$2:$D$9149,$D1250)),AVERAGEIFS(Observed!AB$2:AB$9149,Observed!$A$2:$A$9149,$A1250,Observed!$D$2:$D$9149,$D1250),"")</f>
        <v/>
      </c>
      <c r="AC1250" s="22" t="str">
        <f>IF(ISNUMBER(AVERAGEIFS(Observed!AC$2:AC$9149,Observed!$A$2:$A$9149,$A1250,Observed!$D$2:$D$9149,$D1250)),AVERAGEIFS(Observed!AC$2:AC$9149,Observed!$A$2:$A$9149,$A1250,Observed!$D$2:$D$9149,$D1250),"")</f>
        <v/>
      </c>
      <c r="AD1250" s="22" t="str">
        <f>IF(ISNUMBER(AVERAGEIFS(Observed!AD$2:AD$9149,Observed!$A$2:$A$9149,$A1250,Observed!$D$2:$D$9149,$D1250)),AVERAGEIFS(Observed!AD$2:AD$9149,Observed!$A$2:$A$9149,$A1250,Observed!$D$2:$D$9149,$D1250),"")</f>
        <v/>
      </c>
      <c r="AE1250" s="22" t="str">
        <f>IF(ISNUMBER(AVERAGEIFS(Observed!AE$2:AE$9149,Observed!$A$2:$A$9149,$A1250,Observed!$D$2:$D$9149,$D1250)),AVERAGEIFS(Observed!AE$2:AE$9149,Observed!$A$2:$A$9149,$A1250,Observed!$D$2:$D$9149,$D1250),"")</f>
        <v/>
      </c>
      <c r="AF1250" s="22" t="str">
        <f>IF(ISNUMBER(AVERAGEIFS(Observed!AF$2:AF$9149,Observed!$A$2:$A$9149,$A1250,Observed!$D$2:$D$9149,$D1250)),AVERAGEIFS(Observed!AF$2:AF$9149,Observed!$A$2:$A$9149,$A1250,Observed!$D$2:$D$9149,$D1250),"")</f>
        <v/>
      </c>
      <c r="AG1250" s="22" t="str">
        <f>IF(ISNUMBER(AVERAGEIFS(Observed!AG$2:AG$9149,Observed!$A$2:$A$9149,$A1250,Observed!$D$2:$D$9149,$D1250)),AVERAGEIFS(Observed!AG$2:AG$9149,Observed!$A$2:$A$9149,$A1250,Observed!$D$2:$D$9149,$D1250),"")</f>
        <v/>
      </c>
      <c r="AH1250" s="22" t="str">
        <f>IF(ISNUMBER(AVERAGEIFS(Observed!AH$2:AH$9149,Observed!$A$2:$A$9149,$A1250,Observed!$D$2:$D$9149,$D1250)),AVERAGEIFS(Observed!AH$2:AH$9149,Observed!$A$2:$A$9149,$A1250,Observed!$D$2:$D$9149,$D1250),"")</f>
        <v/>
      </c>
      <c r="AI1250" s="22" t="str">
        <f>IF(ISNUMBER(AVERAGEIFS(Observed!AI$2:AI$9149,Observed!$A$2:$A$9149,$A1250,Observed!$D$2:$D$9149,$D1250)),AVERAGEIFS(Observed!AI$2:AI$9149,Observed!$A$2:$A$9149,$A1250,Observed!$D$2:$D$9149,$D1250),"")</f>
        <v/>
      </c>
      <c r="AJ1250" s="22" t="str">
        <f>IF(ISNUMBER(AVERAGEIFS(Observed!AJ$2:AJ$9149,Observed!$A$2:$A$9149,$A1250,Observed!$D$2:$D$9149,$D1250)),AVERAGEIFS(Observed!AJ$2:AJ$9149,Observed!$A$2:$A$9149,$A1250,Observed!$D$2:$D$9149,$D1250),"")</f>
        <v/>
      </c>
      <c r="AK1250" s="22" t="str">
        <f>IF(ISNUMBER(AVERAGEIFS(Observed!AK$2:AK$9149,Observed!$A$2:$A$9149,$A1250,Observed!$D$2:$D$9149,$D1250)),AVERAGEIFS(Observed!AK$2:AK$9149,Observed!$A$2:$A$9149,$A1250,Observed!$D$2:$D$9149,$D1250),"")</f>
        <v/>
      </c>
      <c r="AL1250" s="23" t="str">
        <f>IF(ISNUMBER(AVERAGEIFS(Observed!AL$2:AL$9149,Observed!$A$2:$A$9149,$A1250,Observed!$D$2:$D$9149,$D1250)),AVERAGEIFS(Observed!AL$2:AL$9149,Observed!$A$2:$A$9149,$A1250,Observed!$D$2:$D$9149,$D1250),"")</f>
        <v/>
      </c>
      <c r="AM1250" s="23" t="str">
        <f>IF(ISNUMBER(AVERAGEIFS(Observed!AM$2:AM$9149,Observed!$A$2:$A$9149,$A1250,Observed!$D$2:$D$9149,$D1250)),AVERAGEIFS(Observed!AM$2:AM$9149,Observed!$A$2:$A$9149,$A1250,Observed!$D$2:$D$9149,$D1250),"")</f>
        <v/>
      </c>
      <c r="AN1250" s="22" t="str">
        <f>IF(ISNUMBER(AVERAGEIFS(Observed!AN$2:AN$9149,Observed!$A$2:$A$9149,$A1250,Observed!$D$2:$D$9149,$D1250)),AVERAGEIFS(Observed!AN$2:AN$9149,Observed!$A$2:$A$9149,$A1250,Observed!$D$2:$D$9149,$D1250),"")</f>
        <v/>
      </c>
      <c r="AO1250" s="22" t="str">
        <f>IF(ISNUMBER(AVERAGEIFS(Observed!AO$2:AO$9149,Observed!$A$2:$A$9149,$A1250,Observed!$D$2:$D$9149,$D1250)),AVERAGEIFS(Observed!AO$2:AO$9149,Observed!$A$2:$A$9149,$A1250,Observed!$D$2:$D$9149,$D1250),"")</f>
        <v/>
      </c>
      <c r="AP1250" s="21" t="str">
        <f>IF(ISNUMBER(AVERAGEIFS(Observed!AP$2:AP$9149,Observed!$A$2:$A$9149,$A1250,Observed!$D$2:$D$9149,$D1250)),AVERAGEIFS(Observed!AP$2:AP$9149,Observed!$A$2:$A$9149,$A1250,Observed!$D$2:$D$9149,$D1250),"")</f>
        <v/>
      </c>
      <c r="AQ1250" s="22" t="str">
        <f>IF(ISNUMBER(AVERAGEIFS(Observed!AQ$2:AQ$9149,Observed!$A$2:$A$9149,$A1250,Observed!$D$2:$D$9149,$D1250)),AVERAGEIFS(Observed!AQ$2:AQ$9149,Observed!$A$2:$A$9149,$A1250,Observed!$D$2:$D$9149,$D1250),"")</f>
        <v/>
      </c>
      <c r="AR1250" s="22" t="str">
        <f>IF(ISNUMBER(AVERAGEIFS(Observed!AR$2:AR$9149,Observed!$A$2:$A$9149,$A1250,Observed!$D$2:$D$9149,$D1250)),AVERAGEIFS(Observed!AR$2:AR$9149,Observed!$A$2:$A$9149,$A1250,Observed!$D$2:$D$9149,$D1250),"")</f>
        <v/>
      </c>
      <c r="AS1250" s="22" t="str">
        <f>IF(ISNUMBER(AVERAGEIFS(Observed!AS$2:AS$9149,Observed!$A$2:$A$9149,$A1250,Observed!$D$2:$D$9149,$D1250)),AVERAGEIFS(Observed!AS$2:AS$9149,Observed!$A$2:$A$9149,$A1250,Observed!$D$2:$D$9149,$D1250),"")</f>
        <v/>
      </c>
      <c r="AT1250" s="22" t="str">
        <f>IF(ISNUMBER(AVERAGEIFS(Observed!AT$2:AT$9149,Observed!$A$2:$A$9149,$A1250,Observed!$D$2:$D$9149,$D1250)),AVERAGEIFS(Observed!AT$2:AT$9149,Observed!$A$2:$A$9149,$A1250,Observed!$D$2:$D$9149,$D1250),"")</f>
        <v/>
      </c>
      <c r="AU1250" s="22" t="str">
        <f>IF(ISNUMBER(AVERAGEIFS(Observed!AU$2:AU$9149,Observed!$A$2:$A$9149,$A1250,Observed!$D$2:$D$9149,$D1250)),AVERAGEIFS(Observed!AU$2:AU$9149,Observed!$A$2:$A$9149,$A1250,Observed!$D$2:$D$9149,$D1250),"")</f>
        <v/>
      </c>
      <c r="AV1250" s="2">
        <f>COUNTIFS(Observed!$A$2:$A$9149,$A1250,Observed!$D$2:$D$9149,$D1250)</f>
        <v>5</v>
      </c>
      <c r="AW1250" s="2">
        <f t="shared" si="19"/>
        <v>3</v>
      </c>
    </row>
    <row r="1251" spans="1:49" x14ac:dyDescent="0.25">
      <c r="A1251" t="s">
        <v>158</v>
      </c>
      <c r="B1251" t="s">
        <v>153</v>
      </c>
      <c r="C1251" t="s">
        <v>152</v>
      </c>
      <c r="D1251" s="3">
        <v>41198</v>
      </c>
      <c r="E1251" s="33">
        <v>1</v>
      </c>
      <c r="J1251" t="s">
        <v>151</v>
      </c>
      <c r="K1251" t="s">
        <v>136</v>
      </c>
      <c r="O1251" s="21" t="str">
        <f>IF(ISNUMBER(AVERAGEIFS(Observed!O$2:O$9149,Observed!$A$2:$A$9149,$A1251,Observed!$D$2:$D$9149,$D1251)),AVERAGEIFS(Observed!O$2:O$9149,Observed!$A$2:$A$9149,$A1251,Observed!$D$2:$D$9149,$D1251),"")</f>
        <v/>
      </c>
      <c r="P1251" s="22" t="str">
        <f>IF(ISNUMBER(AVERAGEIFS(Observed!P$2:P$9149,Observed!$A$2:$A$9149,$A1251,Observed!$D$2:$D$9149,$D1251)),AVERAGEIFS(Observed!P$2:P$9149,Observed!$A$2:$A$9149,$A1251,Observed!$D$2:$D$9149,$D1251),"")</f>
        <v/>
      </c>
      <c r="Q1251" s="22" t="str">
        <f>IF(ISNUMBER(AVERAGEIFS(Observed!Q$2:Q$9149,Observed!$A$2:$A$9149,$A1251,Observed!$D$2:$D$9149,$D1251)),AVERAGEIFS(Observed!Q$2:Q$9149,Observed!$A$2:$A$9149,$A1251,Observed!$D$2:$D$9149,$D1251),"")</f>
        <v/>
      </c>
      <c r="R1251" s="22" t="str">
        <f>IF(ISNUMBER(AVERAGEIFS(Observed!R$2:R$9149,Observed!$A$2:$A$9149,$A1251,Observed!$D$2:$D$9149,$D1251)),AVERAGEIFS(Observed!R$2:R$9149,Observed!$A$2:$A$9149,$A1251,Observed!$D$2:$D$9149,$D1251),"")</f>
        <v/>
      </c>
      <c r="S1251" s="22" t="str">
        <f>IF(ISNUMBER(AVERAGEIFS(Observed!S$2:S$9149,Observed!$A$2:$A$9149,$A1251,Observed!$D$2:$D$9149,$D1251)),AVERAGEIFS(Observed!S$2:S$9149,Observed!$A$2:$A$9149,$A1251,Observed!$D$2:$D$9149,$D1251),"")</f>
        <v/>
      </c>
      <c r="T1251" s="23" t="str">
        <f>IF(ISNUMBER(AVERAGEIFS(Observed!T$2:T$9149,Observed!$A$2:$A$9149,$A1251,Observed!$D$2:$D$9149,$D1251)),AVERAGEIFS(Observed!T$2:T$9149,Observed!$A$2:$A$9149,$A1251,Observed!$D$2:$D$9149,$D1251),"")</f>
        <v/>
      </c>
      <c r="U1251" s="23" t="str">
        <f>IF(ISNUMBER(AVERAGEIFS(Observed!U$2:U$9149,Observed!$A$2:$A$9149,$A1251,Observed!$D$2:$D$9149,$D1251)),AVERAGEIFS(Observed!U$2:U$9149,Observed!$A$2:$A$9149,$A1251,Observed!$D$2:$D$9149,$D1251),"")</f>
        <v/>
      </c>
      <c r="V1251" s="23" t="str">
        <f>IF(ISNUMBER(AVERAGEIFS(Observed!V$2:V$9149,Observed!$A$2:$A$9149,$A1251,Observed!$D$2:$D$9149,$D1251)),AVERAGEIFS(Observed!V$2:V$9149,Observed!$A$2:$A$9149,$A1251,Observed!$D$2:$D$9149,$D1251),"")</f>
        <v/>
      </c>
      <c r="W1251" s="21" t="str">
        <f>IF(ISNUMBER(AVERAGEIFS(Observed!W$2:W$9149,Observed!$A$2:$A$9149,$A1251,Observed!$D$2:$D$9149,$D1251)),AVERAGEIFS(Observed!W$2:W$9149,Observed!$A$2:$A$9149,$A1251,Observed!$D$2:$D$9149,$D1251),"")</f>
        <v/>
      </c>
      <c r="X1251" s="35" t="str">
        <f>IF(ISNUMBER(AVERAGEIFS(Observed!X$2:X$9149,Observed!$A$2:$A$9149,$A1251,Observed!$D$2:$D$9149,$D1251)),AVERAGEIFS(Observed!X$2:X$9149,Observed!$A$2:$A$9149,$A1251,Observed!$D$2:$D$9149,$D1251),"")</f>
        <v/>
      </c>
      <c r="Y1251" s="35" t="str">
        <f>IF(ISNUMBER(AVERAGEIFS(Observed!Y$2:Y$9149,Observed!$A$2:$A$9149,$A1251,Observed!$D$2:$D$9149,$D1251)),AVERAGEIFS(Observed!Y$2:Y$9149,Observed!$A$2:$A$9149,$A1251,Observed!$D$2:$D$9149,$D1251),"")</f>
        <v/>
      </c>
      <c r="Z1251" s="22" t="str">
        <f>IF(ISNUMBER(AVERAGEIFS(Observed!Z$2:Z$9149,Observed!$A$2:$A$9149,$A1251,Observed!$D$2:$D$9149,$D1251)),AVERAGEIFS(Observed!Z$2:Z$9149,Observed!$A$2:$A$9149,$A1251,Observed!$D$2:$D$9149,$D1251),"")</f>
        <v/>
      </c>
      <c r="AA1251" s="22" t="str">
        <f>IF(ISNUMBER(AVERAGEIFS(Observed!AA$2:AA$9149,Observed!$A$2:$A$9149,$A1251,Observed!$D$2:$D$9149,$D1251)),AVERAGEIFS(Observed!AA$2:AA$9149,Observed!$A$2:$A$9149,$A1251,Observed!$D$2:$D$9149,$D1251),"")</f>
        <v/>
      </c>
      <c r="AB1251" s="22" t="str">
        <f>IF(ISNUMBER(AVERAGEIFS(Observed!AB$2:AB$9149,Observed!$A$2:$A$9149,$A1251,Observed!$D$2:$D$9149,$D1251)),AVERAGEIFS(Observed!AB$2:AB$9149,Observed!$A$2:$A$9149,$A1251,Observed!$D$2:$D$9149,$D1251),"")</f>
        <v/>
      </c>
      <c r="AC1251" s="22" t="str">
        <f>IF(ISNUMBER(AVERAGEIFS(Observed!AC$2:AC$9149,Observed!$A$2:$A$9149,$A1251,Observed!$D$2:$D$9149,$D1251)),AVERAGEIFS(Observed!AC$2:AC$9149,Observed!$A$2:$A$9149,$A1251,Observed!$D$2:$D$9149,$D1251),"")</f>
        <v/>
      </c>
      <c r="AD1251" s="22" t="str">
        <f>IF(ISNUMBER(AVERAGEIFS(Observed!AD$2:AD$9149,Observed!$A$2:$A$9149,$A1251,Observed!$D$2:$D$9149,$D1251)),AVERAGEIFS(Observed!AD$2:AD$9149,Observed!$A$2:$A$9149,$A1251,Observed!$D$2:$D$9149,$D1251),"")</f>
        <v/>
      </c>
      <c r="AE1251" s="22" t="str">
        <f>IF(ISNUMBER(AVERAGEIFS(Observed!AE$2:AE$9149,Observed!$A$2:$A$9149,$A1251,Observed!$D$2:$D$9149,$D1251)),AVERAGEIFS(Observed!AE$2:AE$9149,Observed!$A$2:$A$9149,$A1251,Observed!$D$2:$D$9149,$D1251),"")</f>
        <v/>
      </c>
      <c r="AF1251" s="22" t="str">
        <f>IF(ISNUMBER(AVERAGEIFS(Observed!AF$2:AF$9149,Observed!$A$2:$A$9149,$A1251,Observed!$D$2:$D$9149,$D1251)),AVERAGEIFS(Observed!AF$2:AF$9149,Observed!$A$2:$A$9149,$A1251,Observed!$D$2:$D$9149,$D1251),"")</f>
        <v/>
      </c>
      <c r="AG1251" s="22" t="str">
        <f>IF(ISNUMBER(AVERAGEIFS(Observed!AG$2:AG$9149,Observed!$A$2:$A$9149,$A1251,Observed!$D$2:$D$9149,$D1251)),AVERAGEIFS(Observed!AG$2:AG$9149,Observed!$A$2:$A$9149,$A1251,Observed!$D$2:$D$9149,$D1251),"")</f>
        <v/>
      </c>
      <c r="AH1251" s="22" t="str">
        <f>IF(ISNUMBER(AVERAGEIFS(Observed!AH$2:AH$9149,Observed!$A$2:$A$9149,$A1251,Observed!$D$2:$D$9149,$D1251)),AVERAGEIFS(Observed!AH$2:AH$9149,Observed!$A$2:$A$9149,$A1251,Observed!$D$2:$D$9149,$D1251),"")</f>
        <v/>
      </c>
      <c r="AI1251" s="22" t="str">
        <f>IF(ISNUMBER(AVERAGEIFS(Observed!AI$2:AI$9149,Observed!$A$2:$A$9149,$A1251,Observed!$D$2:$D$9149,$D1251)),AVERAGEIFS(Observed!AI$2:AI$9149,Observed!$A$2:$A$9149,$A1251,Observed!$D$2:$D$9149,$D1251),"")</f>
        <v/>
      </c>
      <c r="AJ1251" s="22" t="str">
        <f>IF(ISNUMBER(AVERAGEIFS(Observed!AJ$2:AJ$9149,Observed!$A$2:$A$9149,$A1251,Observed!$D$2:$D$9149,$D1251)),AVERAGEIFS(Observed!AJ$2:AJ$9149,Observed!$A$2:$A$9149,$A1251,Observed!$D$2:$D$9149,$D1251),"")</f>
        <v/>
      </c>
      <c r="AK1251" s="22" t="str">
        <f>IF(ISNUMBER(AVERAGEIFS(Observed!AK$2:AK$9149,Observed!$A$2:$A$9149,$A1251,Observed!$D$2:$D$9149,$D1251)),AVERAGEIFS(Observed!AK$2:AK$9149,Observed!$A$2:$A$9149,$A1251,Observed!$D$2:$D$9149,$D1251),"")</f>
        <v/>
      </c>
      <c r="AL1251" s="23" t="str">
        <f>IF(ISNUMBER(AVERAGEIFS(Observed!AL$2:AL$9149,Observed!$A$2:$A$9149,$A1251,Observed!$D$2:$D$9149,$D1251)),AVERAGEIFS(Observed!AL$2:AL$9149,Observed!$A$2:$A$9149,$A1251,Observed!$D$2:$D$9149,$D1251),"")</f>
        <v/>
      </c>
      <c r="AM1251" s="23" t="str">
        <f>IF(ISNUMBER(AVERAGEIFS(Observed!AM$2:AM$9149,Observed!$A$2:$A$9149,$A1251,Observed!$D$2:$D$9149,$D1251)),AVERAGEIFS(Observed!AM$2:AM$9149,Observed!$A$2:$A$9149,$A1251,Observed!$D$2:$D$9149,$D1251),"")</f>
        <v/>
      </c>
      <c r="AN1251" s="22" t="str">
        <f>IF(ISNUMBER(AVERAGEIFS(Observed!AN$2:AN$9149,Observed!$A$2:$A$9149,$A1251,Observed!$D$2:$D$9149,$D1251)),AVERAGEIFS(Observed!AN$2:AN$9149,Observed!$A$2:$A$9149,$A1251,Observed!$D$2:$D$9149,$D1251),"")</f>
        <v/>
      </c>
      <c r="AO1251" s="22" t="str">
        <f>IF(ISNUMBER(AVERAGEIFS(Observed!AO$2:AO$9149,Observed!$A$2:$A$9149,$A1251,Observed!$D$2:$D$9149,$D1251)),AVERAGEIFS(Observed!AO$2:AO$9149,Observed!$A$2:$A$9149,$A1251,Observed!$D$2:$D$9149,$D1251),"")</f>
        <v/>
      </c>
      <c r="AP1251" s="21" t="str">
        <f>IF(ISNUMBER(AVERAGEIFS(Observed!AP$2:AP$9149,Observed!$A$2:$A$9149,$A1251,Observed!$D$2:$D$9149,$D1251)),AVERAGEIFS(Observed!AP$2:AP$9149,Observed!$A$2:$A$9149,$A1251,Observed!$D$2:$D$9149,$D1251),"")</f>
        <v/>
      </c>
      <c r="AQ1251" s="22" t="str">
        <f>IF(ISNUMBER(AVERAGEIFS(Observed!AQ$2:AQ$9149,Observed!$A$2:$A$9149,$A1251,Observed!$D$2:$D$9149,$D1251)),AVERAGEIFS(Observed!AQ$2:AQ$9149,Observed!$A$2:$A$9149,$A1251,Observed!$D$2:$D$9149,$D1251),"")</f>
        <v/>
      </c>
      <c r="AR1251" s="22" t="str">
        <f>IF(ISNUMBER(AVERAGEIFS(Observed!AR$2:AR$9149,Observed!$A$2:$A$9149,$A1251,Observed!$D$2:$D$9149,$D1251)),AVERAGEIFS(Observed!AR$2:AR$9149,Observed!$A$2:$A$9149,$A1251,Observed!$D$2:$D$9149,$D1251),"")</f>
        <v/>
      </c>
      <c r="AS1251" s="22" t="str">
        <f>IF(ISNUMBER(AVERAGEIFS(Observed!AS$2:AS$9149,Observed!$A$2:$A$9149,$A1251,Observed!$D$2:$D$9149,$D1251)),AVERAGEIFS(Observed!AS$2:AS$9149,Observed!$A$2:$A$9149,$A1251,Observed!$D$2:$D$9149,$D1251),"")</f>
        <v/>
      </c>
      <c r="AT1251" s="22" t="str">
        <f>IF(ISNUMBER(AVERAGEIFS(Observed!AT$2:AT$9149,Observed!$A$2:$A$9149,$A1251,Observed!$D$2:$D$9149,$D1251)),AVERAGEIFS(Observed!AT$2:AT$9149,Observed!$A$2:$A$9149,$A1251,Observed!$D$2:$D$9149,$D1251),"")</f>
        <v/>
      </c>
      <c r="AU1251" s="22" t="str">
        <f>IF(ISNUMBER(AVERAGEIFS(Observed!AU$2:AU$9149,Observed!$A$2:$A$9149,$A1251,Observed!$D$2:$D$9149,$D1251)),AVERAGEIFS(Observed!AU$2:AU$9149,Observed!$A$2:$A$9149,$A1251,Observed!$D$2:$D$9149,$D1251),"")</f>
        <v/>
      </c>
      <c r="AV1251" s="2">
        <f>COUNTIFS(Observed!$A$2:$A$9149,$A1251,Observed!$D$2:$D$9149,$D1251)</f>
        <v>5</v>
      </c>
      <c r="AW1251" s="2">
        <f t="shared" si="19"/>
        <v>0</v>
      </c>
    </row>
    <row r="1252" spans="1:49" x14ac:dyDescent="0.25">
      <c r="A1252" t="s">
        <v>158</v>
      </c>
      <c r="B1252" t="s">
        <v>153</v>
      </c>
      <c r="C1252" t="s">
        <v>152</v>
      </c>
      <c r="D1252" s="3">
        <v>41199</v>
      </c>
      <c r="E1252" s="33">
        <v>1</v>
      </c>
      <c r="J1252" t="s">
        <v>151</v>
      </c>
      <c r="K1252" t="s">
        <v>136</v>
      </c>
      <c r="O1252" s="21" t="str">
        <f>IF(ISNUMBER(AVERAGEIFS(Observed!O$2:O$9149,Observed!$A$2:$A$9149,$A1252,Observed!$D$2:$D$9149,$D1252)),AVERAGEIFS(Observed!O$2:O$9149,Observed!$A$2:$A$9149,$A1252,Observed!$D$2:$D$9149,$D1252),"")</f>
        <v/>
      </c>
      <c r="P1252" s="22" t="str">
        <f>IF(ISNUMBER(AVERAGEIFS(Observed!P$2:P$9149,Observed!$A$2:$A$9149,$A1252,Observed!$D$2:$D$9149,$D1252)),AVERAGEIFS(Observed!P$2:P$9149,Observed!$A$2:$A$9149,$A1252,Observed!$D$2:$D$9149,$D1252),"")</f>
        <v/>
      </c>
      <c r="Q1252" s="22">
        <f>IF(ISNUMBER(AVERAGEIFS(Observed!Q$2:Q$9149,Observed!$A$2:$A$9149,$A1252,Observed!$D$2:$D$9149,$D1252)),AVERAGEIFS(Observed!Q$2:Q$9149,Observed!$A$2:$A$9149,$A1252,Observed!$D$2:$D$9149,$D1252),"")</f>
        <v>180.74</v>
      </c>
      <c r="R1252" s="22">
        <f>IF(ISNUMBER(AVERAGEIFS(Observed!R$2:R$9149,Observed!$A$2:$A$9149,$A1252,Observed!$D$2:$D$9149,$D1252)),AVERAGEIFS(Observed!R$2:R$9149,Observed!$A$2:$A$9149,$A1252,Observed!$D$2:$D$9149,$D1252),"")</f>
        <v>180.74</v>
      </c>
      <c r="S1252" s="22">
        <f>IF(ISNUMBER(AVERAGEIFS(Observed!S$2:S$9149,Observed!$A$2:$A$9149,$A1252,Observed!$D$2:$D$9149,$D1252)),AVERAGEIFS(Observed!S$2:S$9149,Observed!$A$2:$A$9149,$A1252,Observed!$D$2:$D$9149,$D1252),"")</f>
        <v>360.10999999999984</v>
      </c>
      <c r="T1252" s="23" t="str">
        <f>IF(ISNUMBER(AVERAGEIFS(Observed!T$2:T$9149,Observed!$A$2:$A$9149,$A1252,Observed!$D$2:$D$9149,$D1252)),AVERAGEIFS(Observed!T$2:T$9149,Observed!$A$2:$A$9149,$A1252,Observed!$D$2:$D$9149,$D1252),"")</f>
        <v/>
      </c>
      <c r="U1252" s="23" t="str">
        <f>IF(ISNUMBER(AVERAGEIFS(Observed!U$2:U$9149,Observed!$A$2:$A$9149,$A1252,Observed!$D$2:$D$9149,$D1252)),AVERAGEIFS(Observed!U$2:U$9149,Observed!$A$2:$A$9149,$A1252,Observed!$D$2:$D$9149,$D1252),"")</f>
        <v/>
      </c>
      <c r="V1252" s="23" t="str">
        <f>IF(ISNUMBER(AVERAGEIFS(Observed!V$2:V$9149,Observed!$A$2:$A$9149,$A1252,Observed!$D$2:$D$9149,$D1252)),AVERAGEIFS(Observed!V$2:V$9149,Observed!$A$2:$A$9149,$A1252,Observed!$D$2:$D$9149,$D1252),"")</f>
        <v/>
      </c>
      <c r="W1252" s="21" t="str">
        <f>IF(ISNUMBER(AVERAGEIFS(Observed!W$2:W$9149,Observed!$A$2:$A$9149,$A1252,Observed!$D$2:$D$9149,$D1252)),AVERAGEIFS(Observed!W$2:W$9149,Observed!$A$2:$A$9149,$A1252,Observed!$D$2:$D$9149,$D1252),"")</f>
        <v/>
      </c>
      <c r="X1252" s="35" t="str">
        <f>IF(ISNUMBER(AVERAGEIFS(Observed!X$2:X$9149,Observed!$A$2:$A$9149,$A1252,Observed!$D$2:$D$9149,$D1252)),AVERAGEIFS(Observed!X$2:X$9149,Observed!$A$2:$A$9149,$A1252,Observed!$D$2:$D$9149,$D1252),"")</f>
        <v/>
      </c>
      <c r="Y1252" s="35" t="str">
        <f>IF(ISNUMBER(AVERAGEIFS(Observed!Y$2:Y$9149,Observed!$A$2:$A$9149,$A1252,Observed!$D$2:$D$9149,$D1252)),AVERAGEIFS(Observed!Y$2:Y$9149,Observed!$A$2:$A$9149,$A1252,Observed!$D$2:$D$9149,$D1252),"")</f>
        <v/>
      </c>
      <c r="Z1252" s="22" t="str">
        <f>IF(ISNUMBER(AVERAGEIFS(Observed!Z$2:Z$9149,Observed!$A$2:$A$9149,$A1252,Observed!$D$2:$D$9149,$D1252)),AVERAGEIFS(Observed!Z$2:Z$9149,Observed!$A$2:$A$9149,$A1252,Observed!$D$2:$D$9149,$D1252),"")</f>
        <v/>
      </c>
      <c r="AA1252" s="22" t="str">
        <f>IF(ISNUMBER(AVERAGEIFS(Observed!AA$2:AA$9149,Observed!$A$2:$A$9149,$A1252,Observed!$D$2:$D$9149,$D1252)),AVERAGEIFS(Observed!AA$2:AA$9149,Observed!$A$2:$A$9149,$A1252,Observed!$D$2:$D$9149,$D1252),"")</f>
        <v/>
      </c>
      <c r="AB1252" s="22" t="str">
        <f>IF(ISNUMBER(AVERAGEIFS(Observed!AB$2:AB$9149,Observed!$A$2:$A$9149,$A1252,Observed!$D$2:$D$9149,$D1252)),AVERAGEIFS(Observed!AB$2:AB$9149,Observed!$A$2:$A$9149,$A1252,Observed!$D$2:$D$9149,$D1252),"")</f>
        <v/>
      </c>
      <c r="AC1252" s="22" t="str">
        <f>IF(ISNUMBER(AVERAGEIFS(Observed!AC$2:AC$9149,Observed!$A$2:$A$9149,$A1252,Observed!$D$2:$D$9149,$D1252)),AVERAGEIFS(Observed!AC$2:AC$9149,Observed!$A$2:$A$9149,$A1252,Observed!$D$2:$D$9149,$D1252),"")</f>
        <v/>
      </c>
      <c r="AD1252" s="22" t="str">
        <f>IF(ISNUMBER(AVERAGEIFS(Observed!AD$2:AD$9149,Observed!$A$2:$A$9149,$A1252,Observed!$D$2:$D$9149,$D1252)),AVERAGEIFS(Observed!AD$2:AD$9149,Observed!$A$2:$A$9149,$A1252,Observed!$D$2:$D$9149,$D1252),"")</f>
        <v/>
      </c>
      <c r="AE1252" s="22" t="str">
        <f>IF(ISNUMBER(AVERAGEIFS(Observed!AE$2:AE$9149,Observed!$A$2:$A$9149,$A1252,Observed!$D$2:$D$9149,$D1252)),AVERAGEIFS(Observed!AE$2:AE$9149,Observed!$A$2:$A$9149,$A1252,Observed!$D$2:$D$9149,$D1252),"")</f>
        <v/>
      </c>
      <c r="AF1252" s="22" t="str">
        <f>IF(ISNUMBER(AVERAGEIFS(Observed!AF$2:AF$9149,Observed!$A$2:$A$9149,$A1252,Observed!$D$2:$D$9149,$D1252)),AVERAGEIFS(Observed!AF$2:AF$9149,Observed!$A$2:$A$9149,$A1252,Observed!$D$2:$D$9149,$D1252),"")</f>
        <v/>
      </c>
      <c r="AG1252" s="22" t="str">
        <f>IF(ISNUMBER(AVERAGEIFS(Observed!AG$2:AG$9149,Observed!$A$2:$A$9149,$A1252,Observed!$D$2:$D$9149,$D1252)),AVERAGEIFS(Observed!AG$2:AG$9149,Observed!$A$2:$A$9149,$A1252,Observed!$D$2:$D$9149,$D1252),"")</f>
        <v/>
      </c>
      <c r="AH1252" s="22" t="str">
        <f>IF(ISNUMBER(AVERAGEIFS(Observed!AH$2:AH$9149,Observed!$A$2:$A$9149,$A1252,Observed!$D$2:$D$9149,$D1252)),AVERAGEIFS(Observed!AH$2:AH$9149,Observed!$A$2:$A$9149,$A1252,Observed!$D$2:$D$9149,$D1252),"")</f>
        <v/>
      </c>
      <c r="AI1252" s="22" t="str">
        <f>IF(ISNUMBER(AVERAGEIFS(Observed!AI$2:AI$9149,Observed!$A$2:$A$9149,$A1252,Observed!$D$2:$D$9149,$D1252)),AVERAGEIFS(Observed!AI$2:AI$9149,Observed!$A$2:$A$9149,$A1252,Observed!$D$2:$D$9149,$D1252),"")</f>
        <v/>
      </c>
      <c r="AJ1252" s="22" t="str">
        <f>IF(ISNUMBER(AVERAGEIFS(Observed!AJ$2:AJ$9149,Observed!$A$2:$A$9149,$A1252,Observed!$D$2:$D$9149,$D1252)),AVERAGEIFS(Observed!AJ$2:AJ$9149,Observed!$A$2:$A$9149,$A1252,Observed!$D$2:$D$9149,$D1252),"")</f>
        <v/>
      </c>
      <c r="AK1252" s="22" t="str">
        <f>IF(ISNUMBER(AVERAGEIFS(Observed!AK$2:AK$9149,Observed!$A$2:$A$9149,$A1252,Observed!$D$2:$D$9149,$D1252)),AVERAGEIFS(Observed!AK$2:AK$9149,Observed!$A$2:$A$9149,$A1252,Observed!$D$2:$D$9149,$D1252),"")</f>
        <v/>
      </c>
      <c r="AL1252" s="23" t="str">
        <f>IF(ISNUMBER(AVERAGEIFS(Observed!AL$2:AL$9149,Observed!$A$2:$A$9149,$A1252,Observed!$D$2:$D$9149,$D1252)),AVERAGEIFS(Observed!AL$2:AL$9149,Observed!$A$2:$A$9149,$A1252,Observed!$D$2:$D$9149,$D1252),"")</f>
        <v/>
      </c>
      <c r="AM1252" s="23" t="str">
        <f>IF(ISNUMBER(AVERAGEIFS(Observed!AM$2:AM$9149,Observed!$A$2:$A$9149,$A1252,Observed!$D$2:$D$9149,$D1252)),AVERAGEIFS(Observed!AM$2:AM$9149,Observed!$A$2:$A$9149,$A1252,Observed!$D$2:$D$9149,$D1252),"")</f>
        <v/>
      </c>
      <c r="AN1252" s="22" t="str">
        <f>IF(ISNUMBER(AVERAGEIFS(Observed!AN$2:AN$9149,Observed!$A$2:$A$9149,$A1252,Observed!$D$2:$D$9149,$D1252)),AVERAGEIFS(Observed!AN$2:AN$9149,Observed!$A$2:$A$9149,$A1252,Observed!$D$2:$D$9149,$D1252),"")</f>
        <v/>
      </c>
      <c r="AO1252" s="22" t="str">
        <f>IF(ISNUMBER(AVERAGEIFS(Observed!AO$2:AO$9149,Observed!$A$2:$A$9149,$A1252,Observed!$D$2:$D$9149,$D1252)),AVERAGEIFS(Observed!AO$2:AO$9149,Observed!$A$2:$A$9149,$A1252,Observed!$D$2:$D$9149,$D1252),"")</f>
        <v/>
      </c>
      <c r="AP1252" s="21" t="str">
        <f>IF(ISNUMBER(AVERAGEIFS(Observed!AP$2:AP$9149,Observed!$A$2:$A$9149,$A1252,Observed!$D$2:$D$9149,$D1252)),AVERAGEIFS(Observed!AP$2:AP$9149,Observed!$A$2:$A$9149,$A1252,Observed!$D$2:$D$9149,$D1252),"")</f>
        <v/>
      </c>
      <c r="AQ1252" s="22" t="str">
        <f>IF(ISNUMBER(AVERAGEIFS(Observed!AQ$2:AQ$9149,Observed!$A$2:$A$9149,$A1252,Observed!$D$2:$D$9149,$D1252)),AVERAGEIFS(Observed!AQ$2:AQ$9149,Observed!$A$2:$A$9149,$A1252,Observed!$D$2:$D$9149,$D1252),"")</f>
        <v/>
      </c>
      <c r="AR1252" s="22" t="str">
        <f>IF(ISNUMBER(AVERAGEIFS(Observed!AR$2:AR$9149,Observed!$A$2:$A$9149,$A1252,Observed!$D$2:$D$9149,$D1252)),AVERAGEIFS(Observed!AR$2:AR$9149,Observed!$A$2:$A$9149,$A1252,Observed!$D$2:$D$9149,$D1252),"")</f>
        <v/>
      </c>
      <c r="AS1252" s="22" t="str">
        <f>IF(ISNUMBER(AVERAGEIFS(Observed!AS$2:AS$9149,Observed!$A$2:$A$9149,$A1252,Observed!$D$2:$D$9149,$D1252)),AVERAGEIFS(Observed!AS$2:AS$9149,Observed!$A$2:$A$9149,$A1252,Observed!$D$2:$D$9149,$D1252),"")</f>
        <v/>
      </c>
      <c r="AT1252" s="22" t="str">
        <f>IF(ISNUMBER(AVERAGEIFS(Observed!AT$2:AT$9149,Observed!$A$2:$A$9149,$A1252,Observed!$D$2:$D$9149,$D1252)),AVERAGEIFS(Observed!AT$2:AT$9149,Observed!$A$2:$A$9149,$A1252,Observed!$D$2:$D$9149,$D1252),"")</f>
        <v/>
      </c>
      <c r="AU1252" s="22" t="str">
        <f>IF(ISNUMBER(AVERAGEIFS(Observed!AU$2:AU$9149,Observed!$A$2:$A$9149,$A1252,Observed!$D$2:$D$9149,$D1252)),AVERAGEIFS(Observed!AU$2:AU$9149,Observed!$A$2:$A$9149,$A1252,Observed!$D$2:$D$9149,$D1252),"")</f>
        <v/>
      </c>
      <c r="AV1252" s="2">
        <f>COUNTIFS(Observed!$A$2:$A$9149,$A1252,Observed!$D$2:$D$9149,$D1252)</f>
        <v>5</v>
      </c>
      <c r="AW1252" s="2">
        <f t="shared" si="19"/>
        <v>3</v>
      </c>
    </row>
    <row r="1253" spans="1:49" x14ac:dyDescent="0.25">
      <c r="A1253" t="s">
        <v>158</v>
      </c>
      <c r="B1253" t="s">
        <v>153</v>
      </c>
      <c r="C1253" t="s">
        <v>152</v>
      </c>
      <c r="D1253" s="3">
        <v>41226</v>
      </c>
      <c r="E1253" s="33">
        <v>1</v>
      </c>
      <c r="J1253" t="s">
        <v>151</v>
      </c>
      <c r="K1253" t="s">
        <v>136</v>
      </c>
      <c r="O1253" s="21" t="str">
        <f>IF(ISNUMBER(AVERAGEIFS(Observed!O$2:O$9149,Observed!$A$2:$A$9149,$A1253,Observed!$D$2:$D$9149,$D1253)),AVERAGEIFS(Observed!O$2:O$9149,Observed!$A$2:$A$9149,$A1253,Observed!$D$2:$D$9149,$D1253),"")</f>
        <v/>
      </c>
      <c r="P1253" s="22" t="str">
        <f>IF(ISNUMBER(AVERAGEIFS(Observed!P$2:P$9149,Observed!$A$2:$A$9149,$A1253,Observed!$D$2:$D$9149,$D1253)),AVERAGEIFS(Observed!P$2:P$9149,Observed!$A$2:$A$9149,$A1253,Observed!$D$2:$D$9149,$D1253),"")</f>
        <v/>
      </c>
      <c r="Q1253" s="22" t="str">
        <f>IF(ISNUMBER(AVERAGEIFS(Observed!Q$2:Q$9149,Observed!$A$2:$A$9149,$A1253,Observed!$D$2:$D$9149,$D1253)),AVERAGEIFS(Observed!Q$2:Q$9149,Observed!$A$2:$A$9149,$A1253,Observed!$D$2:$D$9149,$D1253),"")</f>
        <v/>
      </c>
      <c r="R1253" s="22" t="str">
        <f>IF(ISNUMBER(AVERAGEIFS(Observed!R$2:R$9149,Observed!$A$2:$A$9149,$A1253,Observed!$D$2:$D$9149,$D1253)),AVERAGEIFS(Observed!R$2:R$9149,Observed!$A$2:$A$9149,$A1253,Observed!$D$2:$D$9149,$D1253),"")</f>
        <v/>
      </c>
      <c r="S1253" s="22" t="str">
        <f>IF(ISNUMBER(AVERAGEIFS(Observed!S$2:S$9149,Observed!$A$2:$A$9149,$A1253,Observed!$D$2:$D$9149,$D1253)),AVERAGEIFS(Observed!S$2:S$9149,Observed!$A$2:$A$9149,$A1253,Observed!$D$2:$D$9149,$D1253),"")</f>
        <v/>
      </c>
      <c r="T1253" s="23" t="str">
        <f>IF(ISNUMBER(AVERAGEIFS(Observed!T$2:T$9149,Observed!$A$2:$A$9149,$A1253,Observed!$D$2:$D$9149,$D1253)),AVERAGEIFS(Observed!T$2:T$9149,Observed!$A$2:$A$9149,$A1253,Observed!$D$2:$D$9149,$D1253),"")</f>
        <v/>
      </c>
      <c r="U1253" s="23" t="str">
        <f>IF(ISNUMBER(AVERAGEIFS(Observed!U$2:U$9149,Observed!$A$2:$A$9149,$A1253,Observed!$D$2:$D$9149,$D1253)),AVERAGEIFS(Observed!U$2:U$9149,Observed!$A$2:$A$9149,$A1253,Observed!$D$2:$D$9149,$D1253),"")</f>
        <v/>
      </c>
      <c r="V1253" s="23" t="str">
        <f>IF(ISNUMBER(AVERAGEIFS(Observed!V$2:V$9149,Observed!$A$2:$A$9149,$A1253,Observed!$D$2:$D$9149,$D1253)),AVERAGEIFS(Observed!V$2:V$9149,Observed!$A$2:$A$9149,$A1253,Observed!$D$2:$D$9149,$D1253),"")</f>
        <v/>
      </c>
      <c r="W1253" s="21" t="str">
        <f>IF(ISNUMBER(AVERAGEIFS(Observed!W$2:W$9149,Observed!$A$2:$A$9149,$A1253,Observed!$D$2:$D$9149,$D1253)),AVERAGEIFS(Observed!W$2:W$9149,Observed!$A$2:$A$9149,$A1253,Observed!$D$2:$D$9149,$D1253),"")</f>
        <v/>
      </c>
      <c r="X1253" s="35">
        <f>IF(ISNUMBER(AVERAGEIFS(Observed!X$2:X$9149,Observed!$A$2:$A$9149,$A1253,Observed!$D$2:$D$9149,$D1253)),AVERAGEIFS(Observed!X$2:X$9149,Observed!$A$2:$A$9149,$A1253,Observed!$D$2:$D$9149,$D1253),"")</f>
        <v>0.63057041855951435</v>
      </c>
      <c r="Y1253" s="35">
        <f>IF(ISNUMBER(AVERAGEIFS(Observed!Y$2:Y$9149,Observed!$A$2:$A$9149,$A1253,Observed!$D$2:$D$9149,$D1253)),AVERAGEIFS(Observed!Y$2:Y$9149,Observed!$A$2:$A$9149,$A1253,Observed!$D$2:$D$9149,$D1253),"")</f>
        <v>0.36942958144048565</v>
      </c>
      <c r="Z1253" s="22" t="str">
        <f>IF(ISNUMBER(AVERAGEIFS(Observed!Z$2:Z$9149,Observed!$A$2:$A$9149,$A1253,Observed!$D$2:$D$9149,$D1253)),AVERAGEIFS(Observed!Z$2:Z$9149,Observed!$A$2:$A$9149,$A1253,Observed!$D$2:$D$9149,$D1253),"")</f>
        <v/>
      </c>
      <c r="AA1253" s="22" t="str">
        <f>IF(ISNUMBER(AVERAGEIFS(Observed!AA$2:AA$9149,Observed!$A$2:$A$9149,$A1253,Observed!$D$2:$D$9149,$D1253)),AVERAGEIFS(Observed!AA$2:AA$9149,Observed!$A$2:$A$9149,$A1253,Observed!$D$2:$D$9149,$D1253),"")</f>
        <v/>
      </c>
      <c r="AB1253" s="22" t="str">
        <f>IF(ISNUMBER(AVERAGEIFS(Observed!AB$2:AB$9149,Observed!$A$2:$A$9149,$A1253,Observed!$D$2:$D$9149,$D1253)),AVERAGEIFS(Observed!AB$2:AB$9149,Observed!$A$2:$A$9149,$A1253,Observed!$D$2:$D$9149,$D1253),"")</f>
        <v/>
      </c>
      <c r="AC1253" s="22" t="str">
        <f>IF(ISNUMBER(AVERAGEIFS(Observed!AC$2:AC$9149,Observed!$A$2:$A$9149,$A1253,Observed!$D$2:$D$9149,$D1253)),AVERAGEIFS(Observed!AC$2:AC$9149,Observed!$A$2:$A$9149,$A1253,Observed!$D$2:$D$9149,$D1253),"")</f>
        <v/>
      </c>
      <c r="AD1253" s="22" t="str">
        <f>IF(ISNUMBER(AVERAGEIFS(Observed!AD$2:AD$9149,Observed!$A$2:$A$9149,$A1253,Observed!$D$2:$D$9149,$D1253)),AVERAGEIFS(Observed!AD$2:AD$9149,Observed!$A$2:$A$9149,$A1253,Observed!$D$2:$D$9149,$D1253),"")</f>
        <v/>
      </c>
      <c r="AE1253" s="22" t="str">
        <f>IF(ISNUMBER(AVERAGEIFS(Observed!AE$2:AE$9149,Observed!$A$2:$A$9149,$A1253,Observed!$D$2:$D$9149,$D1253)),AVERAGEIFS(Observed!AE$2:AE$9149,Observed!$A$2:$A$9149,$A1253,Observed!$D$2:$D$9149,$D1253),"")</f>
        <v/>
      </c>
      <c r="AF1253" s="22" t="str">
        <f>IF(ISNUMBER(AVERAGEIFS(Observed!AF$2:AF$9149,Observed!$A$2:$A$9149,$A1253,Observed!$D$2:$D$9149,$D1253)),AVERAGEIFS(Observed!AF$2:AF$9149,Observed!$A$2:$A$9149,$A1253,Observed!$D$2:$D$9149,$D1253),"")</f>
        <v/>
      </c>
      <c r="AG1253" s="22" t="str">
        <f>IF(ISNUMBER(AVERAGEIFS(Observed!AG$2:AG$9149,Observed!$A$2:$A$9149,$A1253,Observed!$D$2:$D$9149,$D1253)),AVERAGEIFS(Observed!AG$2:AG$9149,Observed!$A$2:$A$9149,$A1253,Observed!$D$2:$D$9149,$D1253),"")</f>
        <v/>
      </c>
      <c r="AH1253" s="22" t="str">
        <f>IF(ISNUMBER(AVERAGEIFS(Observed!AH$2:AH$9149,Observed!$A$2:$A$9149,$A1253,Observed!$D$2:$D$9149,$D1253)),AVERAGEIFS(Observed!AH$2:AH$9149,Observed!$A$2:$A$9149,$A1253,Observed!$D$2:$D$9149,$D1253),"")</f>
        <v/>
      </c>
      <c r="AI1253" s="22" t="str">
        <f>IF(ISNUMBER(AVERAGEIFS(Observed!AI$2:AI$9149,Observed!$A$2:$A$9149,$A1253,Observed!$D$2:$D$9149,$D1253)),AVERAGEIFS(Observed!AI$2:AI$9149,Observed!$A$2:$A$9149,$A1253,Observed!$D$2:$D$9149,$D1253),"")</f>
        <v/>
      </c>
      <c r="AJ1253" s="22" t="str">
        <f>IF(ISNUMBER(AVERAGEIFS(Observed!AJ$2:AJ$9149,Observed!$A$2:$A$9149,$A1253,Observed!$D$2:$D$9149,$D1253)),AVERAGEIFS(Observed!AJ$2:AJ$9149,Observed!$A$2:$A$9149,$A1253,Observed!$D$2:$D$9149,$D1253),"")</f>
        <v/>
      </c>
      <c r="AK1253" s="22" t="str">
        <f>IF(ISNUMBER(AVERAGEIFS(Observed!AK$2:AK$9149,Observed!$A$2:$A$9149,$A1253,Observed!$D$2:$D$9149,$D1253)),AVERAGEIFS(Observed!AK$2:AK$9149,Observed!$A$2:$A$9149,$A1253,Observed!$D$2:$D$9149,$D1253),"")</f>
        <v/>
      </c>
      <c r="AL1253" s="23" t="str">
        <f>IF(ISNUMBER(AVERAGEIFS(Observed!AL$2:AL$9149,Observed!$A$2:$A$9149,$A1253,Observed!$D$2:$D$9149,$D1253)),AVERAGEIFS(Observed!AL$2:AL$9149,Observed!$A$2:$A$9149,$A1253,Observed!$D$2:$D$9149,$D1253),"")</f>
        <v/>
      </c>
      <c r="AM1253" s="23" t="str">
        <f>IF(ISNUMBER(AVERAGEIFS(Observed!AM$2:AM$9149,Observed!$A$2:$A$9149,$A1253,Observed!$D$2:$D$9149,$D1253)),AVERAGEIFS(Observed!AM$2:AM$9149,Observed!$A$2:$A$9149,$A1253,Observed!$D$2:$D$9149,$D1253),"")</f>
        <v/>
      </c>
      <c r="AN1253" s="22" t="str">
        <f>IF(ISNUMBER(AVERAGEIFS(Observed!AN$2:AN$9149,Observed!$A$2:$A$9149,$A1253,Observed!$D$2:$D$9149,$D1253)),AVERAGEIFS(Observed!AN$2:AN$9149,Observed!$A$2:$A$9149,$A1253,Observed!$D$2:$D$9149,$D1253),"")</f>
        <v/>
      </c>
      <c r="AO1253" s="22" t="str">
        <f>IF(ISNUMBER(AVERAGEIFS(Observed!AO$2:AO$9149,Observed!$A$2:$A$9149,$A1253,Observed!$D$2:$D$9149,$D1253)),AVERAGEIFS(Observed!AO$2:AO$9149,Observed!$A$2:$A$9149,$A1253,Observed!$D$2:$D$9149,$D1253),"")</f>
        <v/>
      </c>
      <c r="AP1253" s="21" t="str">
        <f>IF(ISNUMBER(AVERAGEIFS(Observed!AP$2:AP$9149,Observed!$A$2:$A$9149,$A1253,Observed!$D$2:$D$9149,$D1253)),AVERAGEIFS(Observed!AP$2:AP$9149,Observed!$A$2:$A$9149,$A1253,Observed!$D$2:$D$9149,$D1253),"")</f>
        <v/>
      </c>
      <c r="AQ1253" s="22" t="str">
        <f>IF(ISNUMBER(AVERAGEIFS(Observed!AQ$2:AQ$9149,Observed!$A$2:$A$9149,$A1253,Observed!$D$2:$D$9149,$D1253)),AVERAGEIFS(Observed!AQ$2:AQ$9149,Observed!$A$2:$A$9149,$A1253,Observed!$D$2:$D$9149,$D1253),"")</f>
        <v/>
      </c>
      <c r="AR1253" s="22" t="str">
        <f>IF(ISNUMBER(AVERAGEIFS(Observed!AR$2:AR$9149,Observed!$A$2:$A$9149,$A1253,Observed!$D$2:$D$9149,$D1253)),AVERAGEIFS(Observed!AR$2:AR$9149,Observed!$A$2:$A$9149,$A1253,Observed!$D$2:$D$9149,$D1253),"")</f>
        <v/>
      </c>
      <c r="AS1253" s="22" t="str">
        <f>IF(ISNUMBER(AVERAGEIFS(Observed!AS$2:AS$9149,Observed!$A$2:$A$9149,$A1253,Observed!$D$2:$D$9149,$D1253)),AVERAGEIFS(Observed!AS$2:AS$9149,Observed!$A$2:$A$9149,$A1253,Observed!$D$2:$D$9149,$D1253),"")</f>
        <v/>
      </c>
      <c r="AT1253" s="22" t="str">
        <f>IF(ISNUMBER(AVERAGEIFS(Observed!AT$2:AT$9149,Observed!$A$2:$A$9149,$A1253,Observed!$D$2:$D$9149,$D1253)),AVERAGEIFS(Observed!AT$2:AT$9149,Observed!$A$2:$A$9149,$A1253,Observed!$D$2:$D$9149,$D1253),"")</f>
        <v/>
      </c>
      <c r="AU1253" s="22" t="str">
        <f>IF(ISNUMBER(AVERAGEIFS(Observed!AU$2:AU$9149,Observed!$A$2:$A$9149,$A1253,Observed!$D$2:$D$9149,$D1253)),AVERAGEIFS(Observed!AU$2:AU$9149,Observed!$A$2:$A$9149,$A1253,Observed!$D$2:$D$9149,$D1253),"")</f>
        <v/>
      </c>
      <c r="AV1253" s="2">
        <f>COUNTIFS(Observed!$A$2:$A$9149,$A1253,Observed!$D$2:$D$9149,$D1253)</f>
        <v>5</v>
      </c>
      <c r="AW1253" s="2">
        <f t="shared" si="19"/>
        <v>2</v>
      </c>
    </row>
    <row r="1254" spans="1:49" x14ac:dyDescent="0.25">
      <c r="A1254" t="s">
        <v>158</v>
      </c>
      <c r="B1254" t="s">
        <v>153</v>
      </c>
      <c r="C1254" t="s">
        <v>152</v>
      </c>
      <c r="D1254" s="3">
        <v>41227</v>
      </c>
      <c r="E1254" s="33">
        <v>1</v>
      </c>
      <c r="J1254" t="s">
        <v>151</v>
      </c>
      <c r="K1254" t="s">
        <v>136</v>
      </c>
      <c r="O1254" s="21" t="str">
        <f>IF(ISNUMBER(AVERAGEIFS(Observed!O$2:O$9149,Observed!$A$2:$A$9149,$A1254,Observed!$D$2:$D$9149,$D1254)),AVERAGEIFS(Observed!O$2:O$9149,Observed!$A$2:$A$9149,$A1254,Observed!$D$2:$D$9149,$D1254),"")</f>
        <v/>
      </c>
      <c r="P1254" s="22" t="str">
        <f>IF(ISNUMBER(AVERAGEIFS(Observed!P$2:P$9149,Observed!$A$2:$A$9149,$A1254,Observed!$D$2:$D$9149,$D1254)),AVERAGEIFS(Observed!P$2:P$9149,Observed!$A$2:$A$9149,$A1254,Observed!$D$2:$D$9149,$D1254),"")</f>
        <v/>
      </c>
      <c r="Q1254" s="22">
        <f>IF(ISNUMBER(AVERAGEIFS(Observed!Q$2:Q$9149,Observed!$A$2:$A$9149,$A1254,Observed!$D$2:$D$9149,$D1254)),AVERAGEIFS(Observed!Q$2:Q$9149,Observed!$A$2:$A$9149,$A1254,Observed!$D$2:$D$9149,$D1254),"")</f>
        <v>122.05</v>
      </c>
      <c r="R1254" s="22">
        <f>IF(ISNUMBER(AVERAGEIFS(Observed!R$2:R$9149,Observed!$A$2:$A$9149,$A1254,Observed!$D$2:$D$9149,$D1254)),AVERAGEIFS(Observed!R$2:R$9149,Observed!$A$2:$A$9149,$A1254,Observed!$D$2:$D$9149,$D1254),"")</f>
        <v>122.05</v>
      </c>
      <c r="S1254" s="22">
        <f>IF(ISNUMBER(AVERAGEIFS(Observed!S$2:S$9149,Observed!$A$2:$A$9149,$A1254,Observed!$D$2:$D$9149,$D1254)),AVERAGEIFS(Observed!S$2:S$9149,Observed!$A$2:$A$9149,$A1254,Observed!$D$2:$D$9149,$D1254),"")</f>
        <v>482.15999999999985</v>
      </c>
      <c r="T1254" s="23" t="str">
        <f>IF(ISNUMBER(AVERAGEIFS(Observed!T$2:T$9149,Observed!$A$2:$A$9149,$A1254,Observed!$D$2:$D$9149,$D1254)),AVERAGEIFS(Observed!T$2:T$9149,Observed!$A$2:$A$9149,$A1254,Observed!$D$2:$D$9149,$D1254),"")</f>
        <v/>
      </c>
      <c r="U1254" s="23" t="str">
        <f>IF(ISNUMBER(AVERAGEIFS(Observed!U$2:U$9149,Observed!$A$2:$A$9149,$A1254,Observed!$D$2:$D$9149,$D1254)),AVERAGEIFS(Observed!U$2:U$9149,Observed!$A$2:$A$9149,$A1254,Observed!$D$2:$D$9149,$D1254),"")</f>
        <v/>
      </c>
      <c r="V1254" s="23" t="str">
        <f>IF(ISNUMBER(AVERAGEIFS(Observed!V$2:V$9149,Observed!$A$2:$A$9149,$A1254,Observed!$D$2:$D$9149,$D1254)),AVERAGEIFS(Observed!V$2:V$9149,Observed!$A$2:$A$9149,$A1254,Observed!$D$2:$D$9149,$D1254),"")</f>
        <v/>
      </c>
      <c r="W1254" s="21" t="str">
        <f>IF(ISNUMBER(AVERAGEIFS(Observed!W$2:W$9149,Observed!$A$2:$A$9149,$A1254,Observed!$D$2:$D$9149,$D1254)),AVERAGEIFS(Observed!W$2:W$9149,Observed!$A$2:$A$9149,$A1254,Observed!$D$2:$D$9149,$D1254),"")</f>
        <v/>
      </c>
      <c r="X1254" s="35" t="str">
        <f>IF(ISNUMBER(AVERAGEIFS(Observed!X$2:X$9149,Observed!$A$2:$A$9149,$A1254,Observed!$D$2:$D$9149,$D1254)),AVERAGEIFS(Observed!X$2:X$9149,Observed!$A$2:$A$9149,$A1254,Observed!$D$2:$D$9149,$D1254),"")</f>
        <v/>
      </c>
      <c r="Y1254" s="35" t="str">
        <f>IF(ISNUMBER(AVERAGEIFS(Observed!Y$2:Y$9149,Observed!$A$2:$A$9149,$A1254,Observed!$D$2:$D$9149,$D1254)),AVERAGEIFS(Observed!Y$2:Y$9149,Observed!$A$2:$A$9149,$A1254,Observed!$D$2:$D$9149,$D1254),"")</f>
        <v/>
      </c>
      <c r="Z1254" s="22" t="str">
        <f>IF(ISNUMBER(AVERAGEIFS(Observed!Z$2:Z$9149,Observed!$A$2:$A$9149,$A1254,Observed!$D$2:$D$9149,$D1254)),AVERAGEIFS(Observed!Z$2:Z$9149,Observed!$A$2:$A$9149,$A1254,Observed!$D$2:$D$9149,$D1254),"")</f>
        <v/>
      </c>
      <c r="AA1254" s="22" t="str">
        <f>IF(ISNUMBER(AVERAGEIFS(Observed!AA$2:AA$9149,Observed!$A$2:$A$9149,$A1254,Observed!$D$2:$D$9149,$D1254)),AVERAGEIFS(Observed!AA$2:AA$9149,Observed!$A$2:$A$9149,$A1254,Observed!$D$2:$D$9149,$D1254),"")</f>
        <v/>
      </c>
      <c r="AB1254" s="22" t="str">
        <f>IF(ISNUMBER(AVERAGEIFS(Observed!AB$2:AB$9149,Observed!$A$2:$A$9149,$A1254,Observed!$D$2:$D$9149,$D1254)),AVERAGEIFS(Observed!AB$2:AB$9149,Observed!$A$2:$A$9149,$A1254,Observed!$D$2:$D$9149,$D1254),"")</f>
        <v/>
      </c>
      <c r="AC1254" s="22" t="str">
        <f>IF(ISNUMBER(AVERAGEIFS(Observed!AC$2:AC$9149,Observed!$A$2:$A$9149,$A1254,Observed!$D$2:$D$9149,$D1254)),AVERAGEIFS(Observed!AC$2:AC$9149,Observed!$A$2:$A$9149,$A1254,Observed!$D$2:$D$9149,$D1254),"")</f>
        <v/>
      </c>
      <c r="AD1254" s="22" t="str">
        <f>IF(ISNUMBER(AVERAGEIFS(Observed!AD$2:AD$9149,Observed!$A$2:$A$9149,$A1254,Observed!$D$2:$D$9149,$D1254)),AVERAGEIFS(Observed!AD$2:AD$9149,Observed!$A$2:$A$9149,$A1254,Observed!$D$2:$D$9149,$D1254),"")</f>
        <v/>
      </c>
      <c r="AE1254" s="22" t="str">
        <f>IF(ISNUMBER(AVERAGEIFS(Observed!AE$2:AE$9149,Observed!$A$2:$A$9149,$A1254,Observed!$D$2:$D$9149,$D1254)),AVERAGEIFS(Observed!AE$2:AE$9149,Observed!$A$2:$A$9149,$A1254,Observed!$D$2:$D$9149,$D1254),"")</f>
        <v/>
      </c>
      <c r="AF1254" s="22" t="str">
        <f>IF(ISNUMBER(AVERAGEIFS(Observed!AF$2:AF$9149,Observed!$A$2:$A$9149,$A1254,Observed!$D$2:$D$9149,$D1254)),AVERAGEIFS(Observed!AF$2:AF$9149,Observed!$A$2:$A$9149,$A1254,Observed!$D$2:$D$9149,$D1254),"")</f>
        <v/>
      </c>
      <c r="AG1254" s="22" t="str">
        <f>IF(ISNUMBER(AVERAGEIFS(Observed!AG$2:AG$9149,Observed!$A$2:$A$9149,$A1254,Observed!$D$2:$D$9149,$D1254)),AVERAGEIFS(Observed!AG$2:AG$9149,Observed!$A$2:$A$9149,$A1254,Observed!$D$2:$D$9149,$D1254),"")</f>
        <v/>
      </c>
      <c r="AH1254" s="22" t="str">
        <f>IF(ISNUMBER(AVERAGEIFS(Observed!AH$2:AH$9149,Observed!$A$2:$A$9149,$A1254,Observed!$D$2:$D$9149,$D1254)),AVERAGEIFS(Observed!AH$2:AH$9149,Observed!$A$2:$A$9149,$A1254,Observed!$D$2:$D$9149,$D1254),"")</f>
        <v/>
      </c>
      <c r="AI1254" s="22" t="str">
        <f>IF(ISNUMBER(AVERAGEIFS(Observed!AI$2:AI$9149,Observed!$A$2:$A$9149,$A1254,Observed!$D$2:$D$9149,$D1254)),AVERAGEIFS(Observed!AI$2:AI$9149,Observed!$A$2:$A$9149,$A1254,Observed!$D$2:$D$9149,$D1254),"")</f>
        <v/>
      </c>
      <c r="AJ1254" s="22" t="str">
        <f>IF(ISNUMBER(AVERAGEIFS(Observed!AJ$2:AJ$9149,Observed!$A$2:$A$9149,$A1254,Observed!$D$2:$D$9149,$D1254)),AVERAGEIFS(Observed!AJ$2:AJ$9149,Observed!$A$2:$A$9149,$A1254,Observed!$D$2:$D$9149,$D1254),"")</f>
        <v/>
      </c>
      <c r="AK1254" s="22" t="str">
        <f>IF(ISNUMBER(AVERAGEIFS(Observed!AK$2:AK$9149,Observed!$A$2:$A$9149,$A1254,Observed!$D$2:$D$9149,$D1254)),AVERAGEIFS(Observed!AK$2:AK$9149,Observed!$A$2:$A$9149,$A1254,Observed!$D$2:$D$9149,$D1254),"")</f>
        <v/>
      </c>
      <c r="AL1254" s="23" t="str">
        <f>IF(ISNUMBER(AVERAGEIFS(Observed!AL$2:AL$9149,Observed!$A$2:$A$9149,$A1254,Observed!$D$2:$D$9149,$D1254)),AVERAGEIFS(Observed!AL$2:AL$9149,Observed!$A$2:$A$9149,$A1254,Observed!$D$2:$D$9149,$D1254),"")</f>
        <v/>
      </c>
      <c r="AM1254" s="23" t="str">
        <f>IF(ISNUMBER(AVERAGEIFS(Observed!AM$2:AM$9149,Observed!$A$2:$A$9149,$A1254,Observed!$D$2:$D$9149,$D1254)),AVERAGEIFS(Observed!AM$2:AM$9149,Observed!$A$2:$A$9149,$A1254,Observed!$D$2:$D$9149,$D1254),"")</f>
        <v/>
      </c>
      <c r="AN1254" s="22" t="str">
        <f>IF(ISNUMBER(AVERAGEIFS(Observed!AN$2:AN$9149,Observed!$A$2:$A$9149,$A1254,Observed!$D$2:$D$9149,$D1254)),AVERAGEIFS(Observed!AN$2:AN$9149,Observed!$A$2:$A$9149,$A1254,Observed!$D$2:$D$9149,$D1254),"")</f>
        <v/>
      </c>
      <c r="AO1254" s="22" t="str">
        <f>IF(ISNUMBER(AVERAGEIFS(Observed!AO$2:AO$9149,Observed!$A$2:$A$9149,$A1254,Observed!$D$2:$D$9149,$D1254)),AVERAGEIFS(Observed!AO$2:AO$9149,Observed!$A$2:$A$9149,$A1254,Observed!$D$2:$D$9149,$D1254),"")</f>
        <v/>
      </c>
      <c r="AP1254" s="21" t="str">
        <f>IF(ISNUMBER(AVERAGEIFS(Observed!AP$2:AP$9149,Observed!$A$2:$A$9149,$A1254,Observed!$D$2:$D$9149,$D1254)),AVERAGEIFS(Observed!AP$2:AP$9149,Observed!$A$2:$A$9149,$A1254,Observed!$D$2:$D$9149,$D1254),"")</f>
        <v/>
      </c>
      <c r="AQ1254" s="22" t="str">
        <f>IF(ISNUMBER(AVERAGEIFS(Observed!AQ$2:AQ$9149,Observed!$A$2:$A$9149,$A1254,Observed!$D$2:$D$9149,$D1254)),AVERAGEIFS(Observed!AQ$2:AQ$9149,Observed!$A$2:$A$9149,$A1254,Observed!$D$2:$D$9149,$D1254),"")</f>
        <v/>
      </c>
      <c r="AR1254" s="22" t="str">
        <f>IF(ISNUMBER(AVERAGEIFS(Observed!AR$2:AR$9149,Observed!$A$2:$A$9149,$A1254,Observed!$D$2:$D$9149,$D1254)),AVERAGEIFS(Observed!AR$2:AR$9149,Observed!$A$2:$A$9149,$A1254,Observed!$D$2:$D$9149,$D1254),"")</f>
        <v/>
      </c>
      <c r="AS1254" s="22" t="str">
        <f>IF(ISNUMBER(AVERAGEIFS(Observed!AS$2:AS$9149,Observed!$A$2:$A$9149,$A1254,Observed!$D$2:$D$9149,$D1254)),AVERAGEIFS(Observed!AS$2:AS$9149,Observed!$A$2:$A$9149,$A1254,Observed!$D$2:$D$9149,$D1254),"")</f>
        <v/>
      </c>
      <c r="AT1254" s="22" t="str">
        <f>IF(ISNUMBER(AVERAGEIFS(Observed!AT$2:AT$9149,Observed!$A$2:$A$9149,$A1254,Observed!$D$2:$D$9149,$D1254)),AVERAGEIFS(Observed!AT$2:AT$9149,Observed!$A$2:$A$9149,$A1254,Observed!$D$2:$D$9149,$D1254),"")</f>
        <v/>
      </c>
      <c r="AU1254" s="22" t="str">
        <f>IF(ISNUMBER(AVERAGEIFS(Observed!AU$2:AU$9149,Observed!$A$2:$A$9149,$A1254,Observed!$D$2:$D$9149,$D1254)),AVERAGEIFS(Observed!AU$2:AU$9149,Observed!$A$2:$A$9149,$A1254,Observed!$D$2:$D$9149,$D1254),"")</f>
        <v/>
      </c>
      <c r="AV1254" s="2">
        <f>COUNTIFS(Observed!$A$2:$A$9149,$A1254,Observed!$D$2:$D$9149,$D1254)</f>
        <v>5</v>
      </c>
      <c r="AW1254" s="2">
        <f t="shared" si="19"/>
        <v>3</v>
      </c>
    </row>
    <row r="1255" spans="1:49" x14ac:dyDescent="0.25">
      <c r="A1255" t="s">
        <v>158</v>
      </c>
      <c r="B1255" t="s">
        <v>153</v>
      </c>
      <c r="C1255" t="s">
        <v>152</v>
      </c>
      <c r="D1255" s="3">
        <v>41255</v>
      </c>
      <c r="E1255" s="33">
        <v>1</v>
      </c>
      <c r="J1255" t="s">
        <v>151</v>
      </c>
      <c r="K1255" t="s">
        <v>136</v>
      </c>
      <c r="O1255" s="21" t="str">
        <f>IF(ISNUMBER(AVERAGEIFS(Observed!O$2:O$9149,Observed!$A$2:$A$9149,$A1255,Observed!$D$2:$D$9149,$D1255)),AVERAGEIFS(Observed!O$2:O$9149,Observed!$A$2:$A$9149,$A1255,Observed!$D$2:$D$9149,$D1255),"")</f>
        <v/>
      </c>
      <c r="P1255" s="22" t="str">
        <f>IF(ISNUMBER(AVERAGEIFS(Observed!P$2:P$9149,Observed!$A$2:$A$9149,$A1255,Observed!$D$2:$D$9149,$D1255)),AVERAGEIFS(Observed!P$2:P$9149,Observed!$A$2:$A$9149,$A1255,Observed!$D$2:$D$9149,$D1255),"")</f>
        <v/>
      </c>
      <c r="Q1255" s="22" t="str">
        <f>IF(ISNUMBER(AVERAGEIFS(Observed!Q$2:Q$9149,Observed!$A$2:$A$9149,$A1255,Observed!$D$2:$D$9149,$D1255)),AVERAGEIFS(Observed!Q$2:Q$9149,Observed!$A$2:$A$9149,$A1255,Observed!$D$2:$D$9149,$D1255),"")</f>
        <v/>
      </c>
      <c r="R1255" s="22" t="str">
        <f>IF(ISNUMBER(AVERAGEIFS(Observed!R$2:R$9149,Observed!$A$2:$A$9149,$A1255,Observed!$D$2:$D$9149,$D1255)),AVERAGEIFS(Observed!R$2:R$9149,Observed!$A$2:$A$9149,$A1255,Observed!$D$2:$D$9149,$D1255),"")</f>
        <v/>
      </c>
      <c r="S1255" s="22" t="str">
        <f>IF(ISNUMBER(AVERAGEIFS(Observed!S$2:S$9149,Observed!$A$2:$A$9149,$A1255,Observed!$D$2:$D$9149,$D1255)),AVERAGEIFS(Observed!S$2:S$9149,Observed!$A$2:$A$9149,$A1255,Observed!$D$2:$D$9149,$D1255),"")</f>
        <v/>
      </c>
      <c r="T1255" s="23" t="str">
        <f>IF(ISNUMBER(AVERAGEIFS(Observed!T$2:T$9149,Observed!$A$2:$A$9149,$A1255,Observed!$D$2:$D$9149,$D1255)),AVERAGEIFS(Observed!T$2:T$9149,Observed!$A$2:$A$9149,$A1255,Observed!$D$2:$D$9149,$D1255),"")</f>
        <v/>
      </c>
      <c r="U1255" s="23" t="str">
        <f>IF(ISNUMBER(AVERAGEIFS(Observed!U$2:U$9149,Observed!$A$2:$A$9149,$A1255,Observed!$D$2:$D$9149,$D1255)),AVERAGEIFS(Observed!U$2:U$9149,Observed!$A$2:$A$9149,$A1255,Observed!$D$2:$D$9149,$D1255),"")</f>
        <v/>
      </c>
      <c r="V1255" s="23" t="str">
        <f>IF(ISNUMBER(AVERAGEIFS(Observed!V$2:V$9149,Observed!$A$2:$A$9149,$A1255,Observed!$D$2:$D$9149,$D1255)),AVERAGEIFS(Observed!V$2:V$9149,Observed!$A$2:$A$9149,$A1255,Observed!$D$2:$D$9149,$D1255),"")</f>
        <v/>
      </c>
      <c r="W1255" s="21" t="str">
        <f>IF(ISNUMBER(AVERAGEIFS(Observed!W$2:W$9149,Observed!$A$2:$A$9149,$A1255,Observed!$D$2:$D$9149,$D1255)),AVERAGEIFS(Observed!W$2:W$9149,Observed!$A$2:$A$9149,$A1255,Observed!$D$2:$D$9149,$D1255),"")</f>
        <v/>
      </c>
      <c r="X1255" s="35" t="str">
        <f>IF(ISNUMBER(AVERAGEIFS(Observed!X$2:X$9149,Observed!$A$2:$A$9149,$A1255,Observed!$D$2:$D$9149,$D1255)),AVERAGEIFS(Observed!X$2:X$9149,Observed!$A$2:$A$9149,$A1255,Observed!$D$2:$D$9149,$D1255),"")</f>
        <v/>
      </c>
      <c r="Y1255" s="35" t="str">
        <f>IF(ISNUMBER(AVERAGEIFS(Observed!Y$2:Y$9149,Observed!$A$2:$A$9149,$A1255,Observed!$D$2:$D$9149,$D1255)),AVERAGEIFS(Observed!Y$2:Y$9149,Observed!$A$2:$A$9149,$A1255,Observed!$D$2:$D$9149,$D1255),"")</f>
        <v/>
      </c>
      <c r="Z1255" s="22" t="str">
        <f>IF(ISNUMBER(AVERAGEIFS(Observed!Z$2:Z$9149,Observed!$A$2:$A$9149,$A1255,Observed!$D$2:$D$9149,$D1255)),AVERAGEIFS(Observed!Z$2:Z$9149,Observed!$A$2:$A$9149,$A1255,Observed!$D$2:$D$9149,$D1255),"")</f>
        <v/>
      </c>
      <c r="AA1255" s="22" t="str">
        <f>IF(ISNUMBER(AVERAGEIFS(Observed!AA$2:AA$9149,Observed!$A$2:$A$9149,$A1255,Observed!$D$2:$D$9149,$D1255)),AVERAGEIFS(Observed!AA$2:AA$9149,Observed!$A$2:$A$9149,$A1255,Observed!$D$2:$D$9149,$D1255),"")</f>
        <v/>
      </c>
      <c r="AB1255" s="22" t="str">
        <f>IF(ISNUMBER(AVERAGEIFS(Observed!AB$2:AB$9149,Observed!$A$2:$A$9149,$A1255,Observed!$D$2:$D$9149,$D1255)),AVERAGEIFS(Observed!AB$2:AB$9149,Observed!$A$2:$A$9149,$A1255,Observed!$D$2:$D$9149,$D1255),"")</f>
        <v/>
      </c>
      <c r="AC1255" s="22" t="str">
        <f>IF(ISNUMBER(AVERAGEIFS(Observed!AC$2:AC$9149,Observed!$A$2:$A$9149,$A1255,Observed!$D$2:$D$9149,$D1255)),AVERAGEIFS(Observed!AC$2:AC$9149,Observed!$A$2:$A$9149,$A1255,Observed!$D$2:$D$9149,$D1255),"")</f>
        <v/>
      </c>
      <c r="AD1255" s="22" t="str">
        <f>IF(ISNUMBER(AVERAGEIFS(Observed!AD$2:AD$9149,Observed!$A$2:$A$9149,$A1255,Observed!$D$2:$D$9149,$D1255)),AVERAGEIFS(Observed!AD$2:AD$9149,Observed!$A$2:$A$9149,$A1255,Observed!$D$2:$D$9149,$D1255),"")</f>
        <v/>
      </c>
      <c r="AE1255" s="22">
        <f>IF(ISNUMBER(AVERAGEIFS(Observed!AE$2:AE$9149,Observed!$A$2:$A$9149,$A1255,Observed!$D$2:$D$9149,$D1255)),AVERAGEIFS(Observed!AE$2:AE$9149,Observed!$A$2:$A$9149,$A1255,Observed!$D$2:$D$9149,$D1255),"")</f>
        <v>84.899868792264385</v>
      </c>
      <c r="AF1255" s="22">
        <f>IF(ISNUMBER(AVERAGEIFS(Observed!AF$2:AF$9149,Observed!$A$2:$A$9149,$A1255,Observed!$D$2:$D$9149,$D1255)),AVERAGEIFS(Observed!AF$2:AF$9149,Observed!$A$2:$A$9149,$A1255,Observed!$D$2:$D$9149,$D1255),"")</f>
        <v>11.008314762084584</v>
      </c>
      <c r="AG1255" s="22">
        <f>IF(ISNUMBER(AVERAGEIFS(Observed!AG$2:AG$9149,Observed!$A$2:$A$9149,$A1255,Observed!$D$2:$D$9149,$D1255)),AVERAGEIFS(Observed!AG$2:AG$9149,Observed!$A$2:$A$9149,$A1255,Observed!$D$2:$D$9149,$D1255),"")</f>
        <v>88.991685237915419</v>
      </c>
      <c r="AH1255" s="22">
        <f>IF(ISNUMBER(AVERAGEIFS(Observed!AH$2:AH$9149,Observed!$A$2:$A$9149,$A1255,Observed!$D$2:$D$9149,$D1255)),AVERAGEIFS(Observed!AH$2:AH$9149,Observed!$A$2:$A$9149,$A1255,Observed!$D$2:$D$9149,$D1255),"")</f>
        <v>25.103555568442957</v>
      </c>
      <c r="AI1255" s="22">
        <f>IF(ISNUMBER(AVERAGEIFS(Observed!AI$2:AI$9149,Observed!$A$2:$A$9149,$A1255,Observed!$D$2:$D$9149,$D1255)),AVERAGEIFS(Observed!AI$2:AI$9149,Observed!$A$2:$A$9149,$A1255,Observed!$D$2:$D$9149,$D1255),"")</f>
        <v>34.322094125689453</v>
      </c>
      <c r="AJ1255" s="22">
        <f>IF(ISNUMBER(AVERAGEIFS(Observed!AJ$2:AJ$9149,Observed!$A$2:$A$9149,$A1255,Observed!$D$2:$D$9149,$D1255)),AVERAGEIFS(Observed!AJ$2:AJ$9149,Observed!$A$2:$A$9149,$A1255,Observed!$D$2:$D$9149,$D1255),"")</f>
        <v>11.482441865021034</v>
      </c>
      <c r="AK1255" s="22">
        <f>IF(ISNUMBER(AVERAGEIFS(Observed!AK$2:AK$9149,Observed!$A$2:$A$9149,$A1255,Observed!$D$2:$D$9149,$D1255)),AVERAGEIFS(Observed!AK$2:AK$9149,Observed!$A$2:$A$9149,$A1255,Observed!$D$2:$D$9149,$D1255),"")</f>
        <v>20.722344028680766</v>
      </c>
      <c r="AL1255" s="23">
        <f>IF(ISNUMBER(AVERAGEIFS(Observed!AL$2:AL$9149,Observed!$A$2:$A$9149,$A1255,Observed!$D$2:$D$9149,$D1255)),AVERAGEIFS(Observed!AL$2:AL$9149,Observed!$A$2:$A$9149,$A1255,Observed!$D$2:$D$9149,$D1255),"")</f>
        <v>3.3155750445889226E-2</v>
      </c>
      <c r="AM1255" s="23">
        <f>IF(ISNUMBER(AVERAGEIFS(Observed!AM$2:AM$9149,Observed!$A$2:$A$9149,$A1255,Observed!$D$2:$D$9149,$D1255)),AVERAGEIFS(Observed!AM$2:AM$9149,Observed!$A$2:$A$9149,$A1255,Observed!$D$2:$D$9149,$D1255),"")</f>
        <v>3.3155750445889226E-2</v>
      </c>
      <c r="AN1255" s="22">
        <f>IF(ISNUMBER(AVERAGEIFS(Observed!AN$2:AN$9149,Observed!$A$2:$A$9149,$A1255,Observed!$D$2:$D$9149,$D1255)),AVERAGEIFS(Observed!AN$2:AN$9149,Observed!$A$2:$A$9149,$A1255,Observed!$D$2:$D$9149,$D1255),"")</f>
        <v>67.191299971016178</v>
      </c>
      <c r="AO1255" s="22">
        <f>IF(ISNUMBER(AVERAGEIFS(Observed!AO$2:AO$9149,Observed!$A$2:$A$9149,$A1255,Observed!$D$2:$D$9149,$D1255)),AVERAGEIFS(Observed!AO$2:AO$9149,Observed!$A$2:$A$9149,$A1255,Observed!$D$2:$D$9149,$D1255),"")</f>
        <v>10.952181895275638</v>
      </c>
      <c r="AP1255" s="21" t="str">
        <f>IF(ISNUMBER(AVERAGEIFS(Observed!AP$2:AP$9149,Observed!$A$2:$A$9149,$A1255,Observed!$D$2:$D$9149,$D1255)),AVERAGEIFS(Observed!AP$2:AP$9149,Observed!$A$2:$A$9149,$A1255,Observed!$D$2:$D$9149,$D1255),"")</f>
        <v/>
      </c>
      <c r="AQ1255" s="22" t="str">
        <f>IF(ISNUMBER(AVERAGEIFS(Observed!AQ$2:AQ$9149,Observed!$A$2:$A$9149,$A1255,Observed!$D$2:$D$9149,$D1255)),AVERAGEIFS(Observed!AQ$2:AQ$9149,Observed!$A$2:$A$9149,$A1255,Observed!$D$2:$D$9149,$D1255),"")</f>
        <v/>
      </c>
      <c r="AR1255" s="22" t="str">
        <f>IF(ISNUMBER(AVERAGEIFS(Observed!AR$2:AR$9149,Observed!$A$2:$A$9149,$A1255,Observed!$D$2:$D$9149,$D1255)),AVERAGEIFS(Observed!AR$2:AR$9149,Observed!$A$2:$A$9149,$A1255,Observed!$D$2:$D$9149,$D1255),"")</f>
        <v/>
      </c>
      <c r="AS1255" s="22" t="str">
        <f>IF(ISNUMBER(AVERAGEIFS(Observed!AS$2:AS$9149,Observed!$A$2:$A$9149,$A1255,Observed!$D$2:$D$9149,$D1255)),AVERAGEIFS(Observed!AS$2:AS$9149,Observed!$A$2:$A$9149,$A1255,Observed!$D$2:$D$9149,$D1255),"")</f>
        <v/>
      </c>
      <c r="AT1255" s="22" t="str">
        <f>IF(ISNUMBER(AVERAGEIFS(Observed!AT$2:AT$9149,Observed!$A$2:$A$9149,$A1255,Observed!$D$2:$D$9149,$D1255)),AVERAGEIFS(Observed!AT$2:AT$9149,Observed!$A$2:$A$9149,$A1255,Observed!$D$2:$D$9149,$D1255),"")</f>
        <v/>
      </c>
      <c r="AU1255" s="22" t="str">
        <f>IF(ISNUMBER(AVERAGEIFS(Observed!AU$2:AU$9149,Observed!$A$2:$A$9149,$A1255,Observed!$D$2:$D$9149,$D1255)),AVERAGEIFS(Observed!AU$2:AU$9149,Observed!$A$2:$A$9149,$A1255,Observed!$D$2:$D$9149,$D1255),"")</f>
        <v/>
      </c>
      <c r="AV1255" s="2">
        <f>COUNTIFS(Observed!$A$2:$A$9149,$A1255,Observed!$D$2:$D$9149,$D1255)</f>
        <v>5</v>
      </c>
      <c r="AW1255" s="2">
        <f t="shared" si="19"/>
        <v>11</v>
      </c>
    </row>
    <row r="1256" spans="1:49" x14ac:dyDescent="0.25">
      <c r="A1256" t="s">
        <v>158</v>
      </c>
      <c r="B1256" t="s">
        <v>153</v>
      </c>
      <c r="C1256" t="s">
        <v>152</v>
      </c>
      <c r="D1256" s="3">
        <v>41256</v>
      </c>
      <c r="E1256" s="33">
        <v>1</v>
      </c>
      <c r="J1256" t="s">
        <v>151</v>
      </c>
      <c r="K1256" t="s">
        <v>136</v>
      </c>
      <c r="O1256" s="21" t="str">
        <f>IF(ISNUMBER(AVERAGEIFS(Observed!O$2:O$9149,Observed!$A$2:$A$9149,$A1256,Observed!$D$2:$D$9149,$D1256)),AVERAGEIFS(Observed!O$2:O$9149,Observed!$A$2:$A$9149,$A1256,Observed!$D$2:$D$9149,$D1256),"")</f>
        <v/>
      </c>
      <c r="P1256" s="22" t="str">
        <f>IF(ISNUMBER(AVERAGEIFS(Observed!P$2:P$9149,Observed!$A$2:$A$9149,$A1256,Observed!$D$2:$D$9149,$D1256)),AVERAGEIFS(Observed!P$2:P$9149,Observed!$A$2:$A$9149,$A1256,Observed!$D$2:$D$9149,$D1256),"")</f>
        <v/>
      </c>
      <c r="Q1256" s="22">
        <f>IF(ISNUMBER(AVERAGEIFS(Observed!Q$2:Q$9149,Observed!$A$2:$A$9149,$A1256,Observed!$D$2:$D$9149,$D1256)),AVERAGEIFS(Observed!Q$2:Q$9149,Observed!$A$2:$A$9149,$A1256,Observed!$D$2:$D$9149,$D1256),"")</f>
        <v>266.93</v>
      </c>
      <c r="R1256" s="22">
        <f>IF(ISNUMBER(AVERAGEIFS(Observed!R$2:R$9149,Observed!$A$2:$A$9149,$A1256,Observed!$D$2:$D$9149,$D1256)),AVERAGEIFS(Observed!R$2:R$9149,Observed!$A$2:$A$9149,$A1256,Observed!$D$2:$D$9149,$D1256),"")</f>
        <v>266.93</v>
      </c>
      <c r="S1256" s="22">
        <f>IF(ISNUMBER(AVERAGEIFS(Observed!S$2:S$9149,Observed!$A$2:$A$9149,$A1256,Observed!$D$2:$D$9149,$D1256)),AVERAGEIFS(Observed!S$2:S$9149,Observed!$A$2:$A$9149,$A1256,Observed!$D$2:$D$9149,$D1256),"")</f>
        <v>749.08999999999992</v>
      </c>
      <c r="T1256" s="23" t="str">
        <f>IF(ISNUMBER(AVERAGEIFS(Observed!T$2:T$9149,Observed!$A$2:$A$9149,$A1256,Observed!$D$2:$D$9149,$D1256)),AVERAGEIFS(Observed!T$2:T$9149,Observed!$A$2:$A$9149,$A1256,Observed!$D$2:$D$9149,$D1256),"")</f>
        <v/>
      </c>
      <c r="U1256" s="23" t="str">
        <f>IF(ISNUMBER(AVERAGEIFS(Observed!U$2:U$9149,Observed!$A$2:$A$9149,$A1256,Observed!$D$2:$D$9149,$D1256)),AVERAGEIFS(Observed!U$2:U$9149,Observed!$A$2:$A$9149,$A1256,Observed!$D$2:$D$9149,$D1256),"")</f>
        <v/>
      </c>
      <c r="V1256" s="23" t="str">
        <f>IF(ISNUMBER(AVERAGEIFS(Observed!V$2:V$9149,Observed!$A$2:$A$9149,$A1256,Observed!$D$2:$D$9149,$D1256)),AVERAGEIFS(Observed!V$2:V$9149,Observed!$A$2:$A$9149,$A1256,Observed!$D$2:$D$9149,$D1256),"")</f>
        <v/>
      </c>
      <c r="W1256" s="21" t="str">
        <f>IF(ISNUMBER(AVERAGEIFS(Observed!W$2:W$9149,Observed!$A$2:$A$9149,$A1256,Observed!$D$2:$D$9149,$D1256)),AVERAGEIFS(Observed!W$2:W$9149,Observed!$A$2:$A$9149,$A1256,Observed!$D$2:$D$9149,$D1256),"")</f>
        <v/>
      </c>
      <c r="X1256" s="35" t="str">
        <f>IF(ISNUMBER(AVERAGEIFS(Observed!X$2:X$9149,Observed!$A$2:$A$9149,$A1256,Observed!$D$2:$D$9149,$D1256)),AVERAGEIFS(Observed!X$2:X$9149,Observed!$A$2:$A$9149,$A1256,Observed!$D$2:$D$9149,$D1256),"")</f>
        <v/>
      </c>
      <c r="Y1256" s="35" t="str">
        <f>IF(ISNUMBER(AVERAGEIFS(Observed!Y$2:Y$9149,Observed!$A$2:$A$9149,$A1256,Observed!$D$2:$D$9149,$D1256)),AVERAGEIFS(Observed!Y$2:Y$9149,Observed!$A$2:$A$9149,$A1256,Observed!$D$2:$D$9149,$D1256),"")</f>
        <v/>
      </c>
      <c r="Z1256" s="22" t="str">
        <f>IF(ISNUMBER(AVERAGEIFS(Observed!Z$2:Z$9149,Observed!$A$2:$A$9149,$A1256,Observed!$D$2:$D$9149,$D1256)),AVERAGEIFS(Observed!Z$2:Z$9149,Observed!$A$2:$A$9149,$A1256,Observed!$D$2:$D$9149,$D1256),"")</f>
        <v/>
      </c>
      <c r="AA1256" s="22" t="str">
        <f>IF(ISNUMBER(AVERAGEIFS(Observed!AA$2:AA$9149,Observed!$A$2:$A$9149,$A1256,Observed!$D$2:$D$9149,$D1256)),AVERAGEIFS(Observed!AA$2:AA$9149,Observed!$A$2:$A$9149,$A1256,Observed!$D$2:$D$9149,$D1256),"")</f>
        <v/>
      </c>
      <c r="AB1256" s="22" t="str">
        <f>IF(ISNUMBER(AVERAGEIFS(Observed!AB$2:AB$9149,Observed!$A$2:$A$9149,$A1256,Observed!$D$2:$D$9149,$D1256)),AVERAGEIFS(Observed!AB$2:AB$9149,Observed!$A$2:$A$9149,$A1256,Observed!$D$2:$D$9149,$D1256),"")</f>
        <v/>
      </c>
      <c r="AC1256" s="22" t="str">
        <f>IF(ISNUMBER(AVERAGEIFS(Observed!AC$2:AC$9149,Observed!$A$2:$A$9149,$A1256,Observed!$D$2:$D$9149,$D1256)),AVERAGEIFS(Observed!AC$2:AC$9149,Observed!$A$2:$A$9149,$A1256,Observed!$D$2:$D$9149,$D1256),"")</f>
        <v/>
      </c>
      <c r="AD1256" s="22" t="str">
        <f>IF(ISNUMBER(AVERAGEIFS(Observed!AD$2:AD$9149,Observed!$A$2:$A$9149,$A1256,Observed!$D$2:$D$9149,$D1256)),AVERAGEIFS(Observed!AD$2:AD$9149,Observed!$A$2:$A$9149,$A1256,Observed!$D$2:$D$9149,$D1256),"")</f>
        <v/>
      </c>
      <c r="AE1256" s="22" t="str">
        <f>IF(ISNUMBER(AVERAGEIFS(Observed!AE$2:AE$9149,Observed!$A$2:$A$9149,$A1256,Observed!$D$2:$D$9149,$D1256)),AVERAGEIFS(Observed!AE$2:AE$9149,Observed!$A$2:$A$9149,$A1256,Observed!$D$2:$D$9149,$D1256),"")</f>
        <v/>
      </c>
      <c r="AF1256" s="22" t="str">
        <f>IF(ISNUMBER(AVERAGEIFS(Observed!AF$2:AF$9149,Observed!$A$2:$A$9149,$A1256,Observed!$D$2:$D$9149,$D1256)),AVERAGEIFS(Observed!AF$2:AF$9149,Observed!$A$2:$A$9149,$A1256,Observed!$D$2:$D$9149,$D1256),"")</f>
        <v/>
      </c>
      <c r="AG1256" s="22" t="str">
        <f>IF(ISNUMBER(AVERAGEIFS(Observed!AG$2:AG$9149,Observed!$A$2:$A$9149,$A1256,Observed!$D$2:$D$9149,$D1256)),AVERAGEIFS(Observed!AG$2:AG$9149,Observed!$A$2:$A$9149,$A1256,Observed!$D$2:$D$9149,$D1256),"")</f>
        <v/>
      </c>
      <c r="AH1256" s="22" t="str">
        <f>IF(ISNUMBER(AVERAGEIFS(Observed!AH$2:AH$9149,Observed!$A$2:$A$9149,$A1256,Observed!$D$2:$D$9149,$D1256)),AVERAGEIFS(Observed!AH$2:AH$9149,Observed!$A$2:$A$9149,$A1256,Observed!$D$2:$D$9149,$D1256),"")</f>
        <v/>
      </c>
      <c r="AI1256" s="22" t="str">
        <f>IF(ISNUMBER(AVERAGEIFS(Observed!AI$2:AI$9149,Observed!$A$2:$A$9149,$A1256,Observed!$D$2:$D$9149,$D1256)),AVERAGEIFS(Observed!AI$2:AI$9149,Observed!$A$2:$A$9149,$A1256,Observed!$D$2:$D$9149,$D1256),"")</f>
        <v/>
      </c>
      <c r="AJ1256" s="22" t="str">
        <f>IF(ISNUMBER(AVERAGEIFS(Observed!AJ$2:AJ$9149,Observed!$A$2:$A$9149,$A1256,Observed!$D$2:$D$9149,$D1256)),AVERAGEIFS(Observed!AJ$2:AJ$9149,Observed!$A$2:$A$9149,$A1256,Observed!$D$2:$D$9149,$D1256),"")</f>
        <v/>
      </c>
      <c r="AK1256" s="22" t="str">
        <f>IF(ISNUMBER(AVERAGEIFS(Observed!AK$2:AK$9149,Observed!$A$2:$A$9149,$A1256,Observed!$D$2:$D$9149,$D1256)),AVERAGEIFS(Observed!AK$2:AK$9149,Observed!$A$2:$A$9149,$A1256,Observed!$D$2:$D$9149,$D1256),"")</f>
        <v/>
      </c>
      <c r="AL1256" s="23" t="str">
        <f>IF(ISNUMBER(AVERAGEIFS(Observed!AL$2:AL$9149,Observed!$A$2:$A$9149,$A1256,Observed!$D$2:$D$9149,$D1256)),AVERAGEIFS(Observed!AL$2:AL$9149,Observed!$A$2:$A$9149,$A1256,Observed!$D$2:$D$9149,$D1256),"")</f>
        <v/>
      </c>
      <c r="AM1256" s="23" t="str">
        <f>IF(ISNUMBER(AVERAGEIFS(Observed!AM$2:AM$9149,Observed!$A$2:$A$9149,$A1256,Observed!$D$2:$D$9149,$D1256)),AVERAGEIFS(Observed!AM$2:AM$9149,Observed!$A$2:$A$9149,$A1256,Observed!$D$2:$D$9149,$D1256),"")</f>
        <v/>
      </c>
      <c r="AN1256" s="22" t="str">
        <f>IF(ISNUMBER(AVERAGEIFS(Observed!AN$2:AN$9149,Observed!$A$2:$A$9149,$A1256,Observed!$D$2:$D$9149,$D1256)),AVERAGEIFS(Observed!AN$2:AN$9149,Observed!$A$2:$A$9149,$A1256,Observed!$D$2:$D$9149,$D1256),"")</f>
        <v/>
      </c>
      <c r="AO1256" s="22" t="str">
        <f>IF(ISNUMBER(AVERAGEIFS(Observed!AO$2:AO$9149,Observed!$A$2:$A$9149,$A1256,Observed!$D$2:$D$9149,$D1256)),AVERAGEIFS(Observed!AO$2:AO$9149,Observed!$A$2:$A$9149,$A1256,Observed!$D$2:$D$9149,$D1256),"")</f>
        <v/>
      </c>
      <c r="AP1256" s="21" t="str">
        <f>IF(ISNUMBER(AVERAGEIFS(Observed!AP$2:AP$9149,Observed!$A$2:$A$9149,$A1256,Observed!$D$2:$D$9149,$D1256)),AVERAGEIFS(Observed!AP$2:AP$9149,Observed!$A$2:$A$9149,$A1256,Observed!$D$2:$D$9149,$D1256),"")</f>
        <v/>
      </c>
      <c r="AQ1256" s="22" t="str">
        <f>IF(ISNUMBER(AVERAGEIFS(Observed!AQ$2:AQ$9149,Observed!$A$2:$A$9149,$A1256,Observed!$D$2:$D$9149,$D1256)),AVERAGEIFS(Observed!AQ$2:AQ$9149,Observed!$A$2:$A$9149,$A1256,Observed!$D$2:$D$9149,$D1256),"")</f>
        <v/>
      </c>
      <c r="AR1256" s="22" t="str">
        <f>IF(ISNUMBER(AVERAGEIFS(Observed!AR$2:AR$9149,Observed!$A$2:$A$9149,$A1256,Observed!$D$2:$D$9149,$D1256)),AVERAGEIFS(Observed!AR$2:AR$9149,Observed!$A$2:$A$9149,$A1256,Observed!$D$2:$D$9149,$D1256),"")</f>
        <v/>
      </c>
      <c r="AS1256" s="22" t="str">
        <f>IF(ISNUMBER(AVERAGEIFS(Observed!AS$2:AS$9149,Observed!$A$2:$A$9149,$A1256,Observed!$D$2:$D$9149,$D1256)),AVERAGEIFS(Observed!AS$2:AS$9149,Observed!$A$2:$A$9149,$A1256,Observed!$D$2:$D$9149,$D1256),"")</f>
        <v/>
      </c>
      <c r="AT1256" s="22" t="str">
        <f>IF(ISNUMBER(AVERAGEIFS(Observed!AT$2:AT$9149,Observed!$A$2:$A$9149,$A1256,Observed!$D$2:$D$9149,$D1256)),AVERAGEIFS(Observed!AT$2:AT$9149,Observed!$A$2:$A$9149,$A1256,Observed!$D$2:$D$9149,$D1256),"")</f>
        <v/>
      </c>
      <c r="AU1256" s="22" t="str">
        <f>IF(ISNUMBER(AVERAGEIFS(Observed!AU$2:AU$9149,Observed!$A$2:$A$9149,$A1256,Observed!$D$2:$D$9149,$D1256)),AVERAGEIFS(Observed!AU$2:AU$9149,Observed!$A$2:$A$9149,$A1256,Observed!$D$2:$D$9149,$D1256),"")</f>
        <v/>
      </c>
      <c r="AV1256" s="2">
        <f>COUNTIFS(Observed!$A$2:$A$9149,$A1256,Observed!$D$2:$D$9149,$D1256)</f>
        <v>5</v>
      </c>
      <c r="AW1256" s="2">
        <f t="shared" si="19"/>
        <v>3</v>
      </c>
    </row>
    <row r="1257" spans="1:49" x14ac:dyDescent="0.25">
      <c r="A1257" t="s">
        <v>158</v>
      </c>
      <c r="B1257" t="s">
        <v>153</v>
      </c>
      <c r="C1257" t="s">
        <v>152</v>
      </c>
      <c r="D1257" s="3">
        <v>41284</v>
      </c>
      <c r="E1257" s="33">
        <v>1</v>
      </c>
      <c r="J1257" t="s">
        <v>151</v>
      </c>
      <c r="K1257" t="s">
        <v>136</v>
      </c>
      <c r="O1257" s="21" t="str">
        <f>IF(ISNUMBER(AVERAGEIFS(Observed!O$2:O$9149,Observed!$A$2:$A$9149,$A1257,Observed!$D$2:$D$9149,$D1257)),AVERAGEIFS(Observed!O$2:O$9149,Observed!$A$2:$A$9149,$A1257,Observed!$D$2:$D$9149,$D1257),"")</f>
        <v/>
      </c>
      <c r="P1257" s="22" t="str">
        <f>IF(ISNUMBER(AVERAGEIFS(Observed!P$2:P$9149,Observed!$A$2:$A$9149,$A1257,Observed!$D$2:$D$9149,$D1257)),AVERAGEIFS(Observed!P$2:P$9149,Observed!$A$2:$A$9149,$A1257,Observed!$D$2:$D$9149,$D1257),"")</f>
        <v/>
      </c>
      <c r="Q1257" s="22" t="str">
        <f>IF(ISNUMBER(AVERAGEIFS(Observed!Q$2:Q$9149,Observed!$A$2:$A$9149,$A1257,Observed!$D$2:$D$9149,$D1257)),AVERAGEIFS(Observed!Q$2:Q$9149,Observed!$A$2:$A$9149,$A1257,Observed!$D$2:$D$9149,$D1257),"")</f>
        <v/>
      </c>
      <c r="R1257" s="22" t="str">
        <f>IF(ISNUMBER(AVERAGEIFS(Observed!R$2:R$9149,Observed!$A$2:$A$9149,$A1257,Observed!$D$2:$D$9149,$D1257)),AVERAGEIFS(Observed!R$2:R$9149,Observed!$A$2:$A$9149,$A1257,Observed!$D$2:$D$9149,$D1257),"")</f>
        <v/>
      </c>
      <c r="S1257" s="22" t="str">
        <f>IF(ISNUMBER(AVERAGEIFS(Observed!S$2:S$9149,Observed!$A$2:$A$9149,$A1257,Observed!$D$2:$D$9149,$D1257)),AVERAGEIFS(Observed!S$2:S$9149,Observed!$A$2:$A$9149,$A1257,Observed!$D$2:$D$9149,$D1257),"")</f>
        <v/>
      </c>
      <c r="T1257" s="23" t="str">
        <f>IF(ISNUMBER(AVERAGEIFS(Observed!T$2:T$9149,Observed!$A$2:$A$9149,$A1257,Observed!$D$2:$D$9149,$D1257)),AVERAGEIFS(Observed!T$2:T$9149,Observed!$A$2:$A$9149,$A1257,Observed!$D$2:$D$9149,$D1257),"")</f>
        <v/>
      </c>
      <c r="U1257" s="23" t="str">
        <f>IF(ISNUMBER(AVERAGEIFS(Observed!U$2:U$9149,Observed!$A$2:$A$9149,$A1257,Observed!$D$2:$D$9149,$D1257)),AVERAGEIFS(Observed!U$2:U$9149,Observed!$A$2:$A$9149,$A1257,Observed!$D$2:$D$9149,$D1257),"")</f>
        <v/>
      </c>
      <c r="V1257" s="23" t="str">
        <f>IF(ISNUMBER(AVERAGEIFS(Observed!V$2:V$9149,Observed!$A$2:$A$9149,$A1257,Observed!$D$2:$D$9149,$D1257)),AVERAGEIFS(Observed!V$2:V$9149,Observed!$A$2:$A$9149,$A1257,Observed!$D$2:$D$9149,$D1257),"")</f>
        <v/>
      </c>
      <c r="W1257" s="21" t="str">
        <f>IF(ISNUMBER(AVERAGEIFS(Observed!W$2:W$9149,Observed!$A$2:$A$9149,$A1257,Observed!$D$2:$D$9149,$D1257)),AVERAGEIFS(Observed!W$2:W$9149,Observed!$A$2:$A$9149,$A1257,Observed!$D$2:$D$9149,$D1257),"")</f>
        <v/>
      </c>
      <c r="X1257" s="35" t="str">
        <f>IF(ISNUMBER(AVERAGEIFS(Observed!X$2:X$9149,Observed!$A$2:$A$9149,$A1257,Observed!$D$2:$D$9149,$D1257)),AVERAGEIFS(Observed!X$2:X$9149,Observed!$A$2:$A$9149,$A1257,Observed!$D$2:$D$9149,$D1257),"")</f>
        <v/>
      </c>
      <c r="Y1257" s="35" t="str">
        <f>IF(ISNUMBER(AVERAGEIFS(Observed!Y$2:Y$9149,Observed!$A$2:$A$9149,$A1257,Observed!$D$2:$D$9149,$D1257)),AVERAGEIFS(Observed!Y$2:Y$9149,Observed!$A$2:$A$9149,$A1257,Observed!$D$2:$D$9149,$D1257),"")</f>
        <v/>
      </c>
      <c r="Z1257" s="22" t="str">
        <f>IF(ISNUMBER(AVERAGEIFS(Observed!Z$2:Z$9149,Observed!$A$2:$A$9149,$A1257,Observed!$D$2:$D$9149,$D1257)),AVERAGEIFS(Observed!Z$2:Z$9149,Observed!$A$2:$A$9149,$A1257,Observed!$D$2:$D$9149,$D1257),"")</f>
        <v/>
      </c>
      <c r="AA1257" s="22" t="str">
        <f>IF(ISNUMBER(AVERAGEIFS(Observed!AA$2:AA$9149,Observed!$A$2:$A$9149,$A1257,Observed!$D$2:$D$9149,$D1257)),AVERAGEIFS(Observed!AA$2:AA$9149,Observed!$A$2:$A$9149,$A1257,Observed!$D$2:$D$9149,$D1257),"")</f>
        <v/>
      </c>
      <c r="AB1257" s="22" t="str">
        <f>IF(ISNUMBER(AVERAGEIFS(Observed!AB$2:AB$9149,Observed!$A$2:$A$9149,$A1257,Observed!$D$2:$D$9149,$D1257)),AVERAGEIFS(Observed!AB$2:AB$9149,Observed!$A$2:$A$9149,$A1257,Observed!$D$2:$D$9149,$D1257),"")</f>
        <v/>
      </c>
      <c r="AC1257" s="22" t="str">
        <f>IF(ISNUMBER(AVERAGEIFS(Observed!AC$2:AC$9149,Observed!$A$2:$A$9149,$A1257,Observed!$D$2:$D$9149,$D1257)),AVERAGEIFS(Observed!AC$2:AC$9149,Observed!$A$2:$A$9149,$A1257,Observed!$D$2:$D$9149,$D1257),"")</f>
        <v/>
      </c>
      <c r="AD1257" s="22" t="str">
        <f>IF(ISNUMBER(AVERAGEIFS(Observed!AD$2:AD$9149,Observed!$A$2:$A$9149,$A1257,Observed!$D$2:$D$9149,$D1257)),AVERAGEIFS(Observed!AD$2:AD$9149,Observed!$A$2:$A$9149,$A1257,Observed!$D$2:$D$9149,$D1257),"")</f>
        <v/>
      </c>
      <c r="AE1257" s="22" t="str">
        <f>IF(ISNUMBER(AVERAGEIFS(Observed!AE$2:AE$9149,Observed!$A$2:$A$9149,$A1257,Observed!$D$2:$D$9149,$D1257)),AVERAGEIFS(Observed!AE$2:AE$9149,Observed!$A$2:$A$9149,$A1257,Observed!$D$2:$D$9149,$D1257),"")</f>
        <v/>
      </c>
      <c r="AF1257" s="22" t="str">
        <f>IF(ISNUMBER(AVERAGEIFS(Observed!AF$2:AF$9149,Observed!$A$2:$A$9149,$A1257,Observed!$D$2:$D$9149,$D1257)),AVERAGEIFS(Observed!AF$2:AF$9149,Observed!$A$2:$A$9149,$A1257,Observed!$D$2:$D$9149,$D1257),"")</f>
        <v/>
      </c>
      <c r="AG1257" s="22" t="str">
        <f>IF(ISNUMBER(AVERAGEIFS(Observed!AG$2:AG$9149,Observed!$A$2:$A$9149,$A1257,Observed!$D$2:$D$9149,$D1257)),AVERAGEIFS(Observed!AG$2:AG$9149,Observed!$A$2:$A$9149,$A1257,Observed!$D$2:$D$9149,$D1257),"")</f>
        <v/>
      </c>
      <c r="AH1257" s="22" t="str">
        <f>IF(ISNUMBER(AVERAGEIFS(Observed!AH$2:AH$9149,Observed!$A$2:$A$9149,$A1257,Observed!$D$2:$D$9149,$D1257)),AVERAGEIFS(Observed!AH$2:AH$9149,Observed!$A$2:$A$9149,$A1257,Observed!$D$2:$D$9149,$D1257),"")</f>
        <v/>
      </c>
      <c r="AI1257" s="22" t="str">
        <f>IF(ISNUMBER(AVERAGEIFS(Observed!AI$2:AI$9149,Observed!$A$2:$A$9149,$A1257,Observed!$D$2:$D$9149,$D1257)),AVERAGEIFS(Observed!AI$2:AI$9149,Observed!$A$2:$A$9149,$A1257,Observed!$D$2:$D$9149,$D1257),"")</f>
        <v/>
      </c>
      <c r="AJ1257" s="22" t="str">
        <f>IF(ISNUMBER(AVERAGEIFS(Observed!AJ$2:AJ$9149,Observed!$A$2:$A$9149,$A1257,Observed!$D$2:$D$9149,$D1257)),AVERAGEIFS(Observed!AJ$2:AJ$9149,Observed!$A$2:$A$9149,$A1257,Observed!$D$2:$D$9149,$D1257),"")</f>
        <v/>
      </c>
      <c r="AK1257" s="22" t="str">
        <f>IF(ISNUMBER(AVERAGEIFS(Observed!AK$2:AK$9149,Observed!$A$2:$A$9149,$A1257,Observed!$D$2:$D$9149,$D1257)),AVERAGEIFS(Observed!AK$2:AK$9149,Observed!$A$2:$A$9149,$A1257,Observed!$D$2:$D$9149,$D1257),"")</f>
        <v/>
      </c>
      <c r="AL1257" s="23" t="str">
        <f>IF(ISNUMBER(AVERAGEIFS(Observed!AL$2:AL$9149,Observed!$A$2:$A$9149,$A1257,Observed!$D$2:$D$9149,$D1257)),AVERAGEIFS(Observed!AL$2:AL$9149,Observed!$A$2:$A$9149,$A1257,Observed!$D$2:$D$9149,$D1257),"")</f>
        <v/>
      </c>
      <c r="AM1257" s="23" t="str">
        <f>IF(ISNUMBER(AVERAGEIFS(Observed!AM$2:AM$9149,Observed!$A$2:$A$9149,$A1257,Observed!$D$2:$D$9149,$D1257)),AVERAGEIFS(Observed!AM$2:AM$9149,Observed!$A$2:$A$9149,$A1257,Observed!$D$2:$D$9149,$D1257),"")</f>
        <v/>
      </c>
      <c r="AN1257" s="22" t="str">
        <f>IF(ISNUMBER(AVERAGEIFS(Observed!AN$2:AN$9149,Observed!$A$2:$A$9149,$A1257,Observed!$D$2:$D$9149,$D1257)),AVERAGEIFS(Observed!AN$2:AN$9149,Observed!$A$2:$A$9149,$A1257,Observed!$D$2:$D$9149,$D1257),"")</f>
        <v/>
      </c>
      <c r="AO1257" s="22" t="str">
        <f>IF(ISNUMBER(AVERAGEIFS(Observed!AO$2:AO$9149,Observed!$A$2:$A$9149,$A1257,Observed!$D$2:$D$9149,$D1257)),AVERAGEIFS(Observed!AO$2:AO$9149,Observed!$A$2:$A$9149,$A1257,Observed!$D$2:$D$9149,$D1257),"")</f>
        <v/>
      </c>
      <c r="AP1257" s="21" t="str">
        <f>IF(ISNUMBER(AVERAGEIFS(Observed!AP$2:AP$9149,Observed!$A$2:$A$9149,$A1257,Observed!$D$2:$D$9149,$D1257)),AVERAGEIFS(Observed!AP$2:AP$9149,Observed!$A$2:$A$9149,$A1257,Observed!$D$2:$D$9149,$D1257),"")</f>
        <v/>
      </c>
      <c r="AQ1257" s="22" t="str">
        <f>IF(ISNUMBER(AVERAGEIFS(Observed!AQ$2:AQ$9149,Observed!$A$2:$A$9149,$A1257,Observed!$D$2:$D$9149,$D1257)),AVERAGEIFS(Observed!AQ$2:AQ$9149,Observed!$A$2:$A$9149,$A1257,Observed!$D$2:$D$9149,$D1257),"")</f>
        <v/>
      </c>
      <c r="AR1257" s="22" t="str">
        <f>IF(ISNUMBER(AVERAGEIFS(Observed!AR$2:AR$9149,Observed!$A$2:$A$9149,$A1257,Observed!$D$2:$D$9149,$D1257)),AVERAGEIFS(Observed!AR$2:AR$9149,Observed!$A$2:$A$9149,$A1257,Observed!$D$2:$D$9149,$D1257),"")</f>
        <v/>
      </c>
      <c r="AS1257" s="22" t="str">
        <f>IF(ISNUMBER(AVERAGEIFS(Observed!AS$2:AS$9149,Observed!$A$2:$A$9149,$A1257,Observed!$D$2:$D$9149,$D1257)),AVERAGEIFS(Observed!AS$2:AS$9149,Observed!$A$2:$A$9149,$A1257,Observed!$D$2:$D$9149,$D1257),"")</f>
        <v/>
      </c>
      <c r="AT1257" s="22" t="str">
        <f>IF(ISNUMBER(AVERAGEIFS(Observed!AT$2:AT$9149,Observed!$A$2:$A$9149,$A1257,Observed!$D$2:$D$9149,$D1257)),AVERAGEIFS(Observed!AT$2:AT$9149,Observed!$A$2:$A$9149,$A1257,Observed!$D$2:$D$9149,$D1257),"")</f>
        <v/>
      </c>
      <c r="AU1257" s="22" t="str">
        <f>IF(ISNUMBER(AVERAGEIFS(Observed!AU$2:AU$9149,Observed!$A$2:$A$9149,$A1257,Observed!$D$2:$D$9149,$D1257)),AVERAGEIFS(Observed!AU$2:AU$9149,Observed!$A$2:$A$9149,$A1257,Observed!$D$2:$D$9149,$D1257),"")</f>
        <v/>
      </c>
      <c r="AV1257" s="2">
        <f>COUNTIFS(Observed!$A$2:$A$9149,$A1257,Observed!$D$2:$D$9149,$D1257)</f>
        <v>5</v>
      </c>
      <c r="AW1257" s="2">
        <f t="shared" si="19"/>
        <v>0</v>
      </c>
    </row>
    <row r="1258" spans="1:49" x14ac:dyDescent="0.25">
      <c r="A1258" t="s">
        <v>158</v>
      </c>
      <c r="B1258" t="s">
        <v>153</v>
      </c>
      <c r="C1258" t="s">
        <v>152</v>
      </c>
      <c r="D1258" s="3">
        <v>41285</v>
      </c>
      <c r="E1258" s="33">
        <v>1</v>
      </c>
      <c r="J1258" t="s">
        <v>151</v>
      </c>
      <c r="K1258" t="s">
        <v>136</v>
      </c>
      <c r="O1258" s="21" t="str">
        <f>IF(ISNUMBER(AVERAGEIFS(Observed!O$2:O$9149,Observed!$A$2:$A$9149,$A1258,Observed!$D$2:$D$9149,$D1258)),AVERAGEIFS(Observed!O$2:O$9149,Observed!$A$2:$A$9149,$A1258,Observed!$D$2:$D$9149,$D1258),"")</f>
        <v/>
      </c>
      <c r="P1258" s="22" t="str">
        <f>IF(ISNUMBER(AVERAGEIFS(Observed!P$2:P$9149,Observed!$A$2:$A$9149,$A1258,Observed!$D$2:$D$9149,$D1258)),AVERAGEIFS(Observed!P$2:P$9149,Observed!$A$2:$A$9149,$A1258,Observed!$D$2:$D$9149,$D1258),"")</f>
        <v/>
      </c>
      <c r="Q1258" s="22">
        <f>IF(ISNUMBER(AVERAGEIFS(Observed!Q$2:Q$9149,Observed!$A$2:$A$9149,$A1258,Observed!$D$2:$D$9149,$D1258)),AVERAGEIFS(Observed!Q$2:Q$9149,Observed!$A$2:$A$9149,$A1258,Observed!$D$2:$D$9149,$D1258),"")</f>
        <v>257.32</v>
      </c>
      <c r="R1258" s="22">
        <f>IF(ISNUMBER(AVERAGEIFS(Observed!R$2:R$9149,Observed!$A$2:$A$9149,$A1258,Observed!$D$2:$D$9149,$D1258)),AVERAGEIFS(Observed!R$2:R$9149,Observed!$A$2:$A$9149,$A1258,Observed!$D$2:$D$9149,$D1258),"")</f>
        <v>257.32</v>
      </c>
      <c r="S1258" s="22">
        <f>IF(ISNUMBER(AVERAGEIFS(Observed!S$2:S$9149,Observed!$A$2:$A$9149,$A1258,Observed!$D$2:$D$9149,$D1258)),AVERAGEIFS(Observed!S$2:S$9149,Observed!$A$2:$A$9149,$A1258,Observed!$D$2:$D$9149,$D1258),"")</f>
        <v>1006.4099999999996</v>
      </c>
      <c r="T1258" s="23" t="str">
        <f>IF(ISNUMBER(AVERAGEIFS(Observed!T$2:T$9149,Observed!$A$2:$A$9149,$A1258,Observed!$D$2:$D$9149,$D1258)),AVERAGEIFS(Observed!T$2:T$9149,Observed!$A$2:$A$9149,$A1258,Observed!$D$2:$D$9149,$D1258),"")</f>
        <v/>
      </c>
      <c r="U1258" s="23" t="str">
        <f>IF(ISNUMBER(AVERAGEIFS(Observed!U$2:U$9149,Observed!$A$2:$A$9149,$A1258,Observed!$D$2:$D$9149,$D1258)),AVERAGEIFS(Observed!U$2:U$9149,Observed!$A$2:$A$9149,$A1258,Observed!$D$2:$D$9149,$D1258),"")</f>
        <v/>
      </c>
      <c r="V1258" s="23" t="str">
        <f>IF(ISNUMBER(AVERAGEIFS(Observed!V$2:V$9149,Observed!$A$2:$A$9149,$A1258,Observed!$D$2:$D$9149,$D1258)),AVERAGEIFS(Observed!V$2:V$9149,Observed!$A$2:$A$9149,$A1258,Observed!$D$2:$D$9149,$D1258),"")</f>
        <v/>
      </c>
      <c r="W1258" s="21" t="str">
        <f>IF(ISNUMBER(AVERAGEIFS(Observed!W$2:W$9149,Observed!$A$2:$A$9149,$A1258,Observed!$D$2:$D$9149,$D1258)),AVERAGEIFS(Observed!W$2:W$9149,Observed!$A$2:$A$9149,$A1258,Observed!$D$2:$D$9149,$D1258),"")</f>
        <v/>
      </c>
      <c r="X1258" s="35" t="str">
        <f>IF(ISNUMBER(AVERAGEIFS(Observed!X$2:X$9149,Observed!$A$2:$A$9149,$A1258,Observed!$D$2:$D$9149,$D1258)),AVERAGEIFS(Observed!X$2:X$9149,Observed!$A$2:$A$9149,$A1258,Observed!$D$2:$D$9149,$D1258),"")</f>
        <v/>
      </c>
      <c r="Y1258" s="35" t="str">
        <f>IF(ISNUMBER(AVERAGEIFS(Observed!Y$2:Y$9149,Observed!$A$2:$A$9149,$A1258,Observed!$D$2:$D$9149,$D1258)),AVERAGEIFS(Observed!Y$2:Y$9149,Observed!$A$2:$A$9149,$A1258,Observed!$D$2:$D$9149,$D1258),"")</f>
        <v/>
      </c>
      <c r="Z1258" s="22" t="str">
        <f>IF(ISNUMBER(AVERAGEIFS(Observed!Z$2:Z$9149,Observed!$A$2:$A$9149,$A1258,Observed!$D$2:$D$9149,$D1258)),AVERAGEIFS(Observed!Z$2:Z$9149,Observed!$A$2:$A$9149,$A1258,Observed!$D$2:$D$9149,$D1258),"")</f>
        <v/>
      </c>
      <c r="AA1258" s="22" t="str">
        <f>IF(ISNUMBER(AVERAGEIFS(Observed!AA$2:AA$9149,Observed!$A$2:$A$9149,$A1258,Observed!$D$2:$D$9149,$D1258)),AVERAGEIFS(Observed!AA$2:AA$9149,Observed!$A$2:$A$9149,$A1258,Observed!$D$2:$D$9149,$D1258),"")</f>
        <v/>
      </c>
      <c r="AB1258" s="22" t="str">
        <f>IF(ISNUMBER(AVERAGEIFS(Observed!AB$2:AB$9149,Observed!$A$2:$A$9149,$A1258,Observed!$D$2:$D$9149,$D1258)),AVERAGEIFS(Observed!AB$2:AB$9149,Observed!$A$2:$A$9149,$A1258,Observed!$D$2:$D$9149,$D1258),"")</f>
        <v/>
      </c>
      <c r="AC1258" s="22" t="str">
        <f>IF(ISNUMBER(AVERAGEIFS(Observed!AC$2:AC$9149,Observed!$A$2:$A$9149,$A1258,Observed!$D$2:$D$9149,$D1258)),AVERAGEIFS(Observed!AC$2:AC$9149,Observed!$A$2:$A$9149,$A1258,Observed!$D$2:$D$9149,$D1258),"")</f>
        <v/>
      </c>
      <c r="AD1258" s="22" t="str">
        <f>IF(ISNUMBER(AVERAGEIFS(Observed!AD$2:AD$9149,Observed!$A$2:$A$9149,$A1258,Observed!$D$2:$D$9149,$D1258)),AVERAGEIFS(Observed!AD$2:AD$9149,Observed!$A$2:$A$9149,$A1258,Observed!$D$2:$D$9149,$D1258),"")</f>
        <v/>
      </c>
      <c r="AE1258" s="22" t="str">
        <f>IF(ISNUMBER(AVERAGEIFS(Observed!AE$2:AE$9149,Observed!$A$2:$A$9149,$A1258,Observed!$D$2:$D$9149,$D1258)),AVERAGEIFS(Observed!AE$2:AE$9149,Observed!$A$2:$A$9149,$A1258,Observed!$D$2:$D$9149,$D1258),"")</f>
        <v/>
      </c>
      <c r="AF1258" s="22" t="str">
        <f>IF(ISNUMBER(AVERAGEIFS(Observed!AF$2:AF$9149,Observed!$A$2:$A$9149,$A1258,Observed!$D$2:$D$9149,$D1258)),AVERAGEIFS(Observed!AF$2:AF$9149,Observed!$A$2:$A$9149,$A1258,Observed!$D$2:$D$9149,$D1258),"")</f>
        <v/>
      </c>
      <c r="AG1258" s="22" t="str">
        <f>IF(ISNUMBER(AVERAGEIFS(Observed!AG$2:AG$9149,Observed!$A$2:$A$9149,$A1258,Observed!$D$2:$D$9149,$D1258)),AVERAGEIFS(Observed!AG$2:AG$9149,Observed!$A$2:$A$9149,$A1258,Observed!$D$2:$D$9149,$D1258),"")</f>
        <v/>
      </c>
      <c r="AH1258" s="22" t="str">
        <f>IF(ISNUMBER(AVERAGEIFS(Observed!AH$2:AH$9149,Observed!$A$2:$A$9149,$A1258,Observed!$D$2:$D$9149,$D1258)),AVERAGEIFS(Observed!AH$2:AH$9149,Observed!$A$2:$A$9149,$A1258,Observed!$D$2:$D$9149,$D1258),"")</f>
        <v/>
      </c>
      <c r="AI1258" s="22" t="str">
        <f>IF(ISNUMBER(AVERAGEIFS(Observed!AI$2:AI$9149,Observed!$A$2:$A$9149,$A1258,Observed!$D$2:$D$9149,$D1258)),AVERAGEIFS(Observed!AI$2:AI$9149,Observed!$A$2:$A$9149,$A1258,Observed!$D$2:$D$9149,$D1258),"")</f>
        <v/>
      </c>
      <c r="AJ1258" s="22" t="str">
        <f>IF(ISNUMBER(AVERAGEIFS(Observed!AJ$2:AJ$9149,Observed!$A$2:$A$9149,$A1258,Observed!$D$2:$D$9149,$D1258)),AVERAGEIFS(Observed!AJ$2:AJ$9149,Observed!$A$2:$A$9149,$A1258,Observed!$D$2:$D$9149,$D1258),"")</f>
        <v/>
      </c>
      <c r="AK1258" s="22" t="str">
        <f>IF(ISNUMBER(AVERAGEIFS(Observed!AK$2:AK$9149,Observed!$A$2:$A$9149,$A1258,Observed!$D$2:$D$9149,$D1258)),AVERAGEIFS(Observed!AK$2:AK$9149,Observed!$A$2:$A$9149,$A1258,Observed!$D$2:$D$9149,$D1258),"")</f>
        <v/>
      </c>
      <c r="AL1258" s="23" t="str">
        <f>IF(ISNUMBER(AVERAGEIFS(Observed!AL$2:AL$9149,Observed!$A$2:$A$9149,$A1258,Observed!$D$2:$D$9149,$D1258)),AVERAGEIFS(Observed!AL$2:AL$9149,Observed!$A$2:$A$9149,$A1258,Observed!$D$2:$D$9149,$D1258),"")</f>
        <v/>
      </c>
      <c r="AM1258" s="23" t="str">
        <f>IF(ISNUMBER(AVERAGEIFS(Observed!AM$2:AM$9149,Observed!$A$2:$A$9149,$A1258,Observed!$D$2:$D$9149,$D1258)),AVERAGEIFS(Observed!AM$2:AM$9149,Observed!$A$2:$A$9149,$A1258,Observed!$D$2:$D$9149,$D1258),"")</f>
        <v/>
      </c>
      <c r="AN1258" s="22" t="str">
        <f>IF(ISNUMBER(AVERAGEIFS(Observed!AN$2:AN$9149,Observed!$A$2:$A$9149,$A1258,Observed!$D$2:$D$9149,$D1258)),AVERAGEIFS(Observed!AN$2:AN$9149,Observed!$A$2:$A$9149,$A1258,Observed!$D$2:$D$9149,$D1258),"")</f>
        <v/>
      </c>
      <c r="AO1258" s="22" t="str">
        <f>IF(ISNUMBER(AVERAGEIFS(Observed!AO$2:AO$9149,Observed!$A$2:$A$9149,$A1258,Observed!$D$2:$D$9149,$D1258)),AVERAGEIFS(Observed!AO$2:AO$9149,Observed!$A$2:$A$9149,$A1258,Observed!$D$2:$D$9149,$D1258),"")</f>
        <v/>
      </c>
      <c r="AP1258" s="21" t="str">
        <f>IF(ISNUMBER(AVERAGEIFS(Observed!AP$2:AP$9149,Observed!$A$2:$A$9149,$A1258,Observed!$D$2:$D$9149,$D1258)),AVERAGEIFS(Observed!AP$2:AP$9149,Observed!$A$2:$A$9149,$A1258,Observed!$D$2:$D$9149,$D1258),"")</f>
        <v/>
      </c>
      <c r="AQ1258" s="22" t="str">
        <f>IF(ISNUMBER(AVERAGEIFS(Observed!AQ$2:AQ$9149,Observed!$A$2:$A$9149,$A1258,Observed!$D$2:$D$9149,$D1258)),AVERAGEIFS(Observed!AQ$2:AQ$9149,Observed!$A$2:$A$9149,$A1258,Observed!$D$2:$D$9149,$D1258),"")</f>
        <v/>
      </c>
      <c r="AR1258" s="22" t="str">
        <f>IF(ISNUMBER(AVERAGEIFS(Observed!AR$2:AR$9149,Observed!$A$2:$A$9149,$A1258,Observed!$D$2:$D$9149,$D1258)),AVERAGEIFS(Observed!AR$2:AR$9149,Observed!$A$2:$A$9149,$A1258,Observed!$D$2:$D$9149,$D1258),"")</f>
        <v/>
      </c>
      <c r="AS1258" s="22" t="str">
        <f>IF(ISNUMBER(AVERAGEIFS(Observed!AS$2:AS$9149,Observed!$A$2:$A$9149,$A1258,Observed!$D$2:$D$9149,$D1258)),AVERAGEIFS(Observed!AS$2:AS$9149,Observed!$A$2:$A$9149,$A1258,Observed!$D$2:$D$9149,$D1258),"")</f>
        <v/>
      </c>
      <c r="AT1258" s="22" t="str">
        <f>IF(ISNUMBER(AVERAGEIFS(Observed!AT$2:AT$9149,Observed!$A$2:$A$9149,$A1258,Observed!$D$2:$D$9149,$D1258)),AVERAGEIFS(Observed!AT$2:AT$9149,Observed!$A$2:$A$9149,$A1258,Observed!$D$2:$D$9149,$D1258),"")</f>
        <v/>
      </c>
      <c r="AU1258" s="22" t="str">
        <f>IF(ISNUMBER(AVERAGEIFS(Observed!AU$2:AU$9149,Observed!$A$2:$A$9149,$A1258,Observed!$D$2:$D$9149,$D1258)),AVERAGEIFS(Observed!AU$2:AU$9149,Observed!$A$2:$A$9149,$A1258,Observed!$D$2:$D$9149,$D1258),"")</f>
        <v/>
      </c>
      <c r="AV1258" s="2">
        <f>COUNTIFS(Observed!$A$2:$A$9149,$A1258,Observed!$D$2:$D$9149,$D1258)</f>
        <v>5</v>
      </c>
      <c r="AW1258" s="2">
        <f t="shared" si="19"/>
        <v>3</v>
      </c>
    </row>
    <row r="1259" spans="1:49" x14ac:dyDescent="0.25">
      <c r="A1259" t="s">
        <v>158</v>
      </c>
      <c r="B1259" t="s">
        <v>153</v>
      </c>
      <c r="C1259" t="s">
        <v>152</v>
      </c>
      <c r="D1259" s="3">
        <v>41311</v>
      </c>
      <c r="E1259" s="33">
        <v>1</v>
      </c>
      <c r="J1259" t="s">
        <v>151</v>
      </c>
      <c r="K1259" t="s">
        <v>136</v>
      </c>
      <c r="O1259" s="21" t="str">
        <f>IF(ISNUMBER(AVERAGEIFS(Observed!O$2:O$9149,Observed!$A$2:$A$9149,$A1259,Observed!$D$2:$D$9149,$D1259)),AVERAGEIFS(Observed!O$2:O$9149,Observed!$A$2:$A$9149,$A1259,Observed!$D$2:$D$9149,$D1259),"")</f>
        <v/>
      </c>
      <c r="P1259" s="22" t="str">
        <f>IF(ISNUMBER(AVERAGEIFS(Observed!P$2:P$9149,Observed!$A$2:$A$9149,$A1259,Observed!$D$2:$D$9149,$D1259)),AVERAGEIFS(Observed!P$2:P$9149,Observed!$A$2:$A$9149,$A1259,Observed!$D$2:$D$9149,$D1259),"")</f>
        <v/>
      </c>
      <c r="Q1259" s="22" t="str">
        <f>IF(ISNUMBER(AVERAGEIFS(Observed!Q$2:Q$9149,Observed!$A$2:$A$9149,$A1259,Observed!$D$2:$D$9149,$D1259)),AVERAGEIFS(Observed!Q$2:Q$9149,Observed!$A$2:$A$9149,$A1259,Observed!$D$2:$D$9149,$D1259),"")</f>
        <v/>
      </c>
      <c r="R1259" s="22" t="str">
        <f>IF(ISNUMBER(AVERAGEIFS(Observed!R$2:R$9149,Observed!$A$2:$A$9149,$A1259,Observed!$D$2:$D$9149,$D1259)),AVERAGEIFS(Observed!R$2:R$9149,Observed!$A$2:$A$9149,$A1259,Observed!$D$2:$D$9149,$D1259),"")</f>
        <v/>
      </c>
      <c r="S1259" s="22" t="str">
        <f>IF(ISNUMBER(AVERAGEIFS(Observed!S$2:S$9149,Observed!$A$2:$A$9149,$A1259,Observed!$D$2:$D$9149,$D1259)),AVERAGEIFS(Observed!S$2:S$9149,Observed!$A$2:$A$9149,$A1259,Observed!$D$2:$D$9149,$D1259),"")</f>
        <v/>
      </c>
      <c r="T1259" s="23" t="str">
        <f>IF(ISNUMBER(AVERAGEIFS(Observed!T$2:T$9149,Observed!$A$2:$A$9149,$A1259,Observed!$D$2:$D$9149,$D1259)),AVERAGEIFS(Observed!T$2:T$9149,Observed!$A$2:$A$9149,$A1259,Observed!$D$2:$D$9149,$D1259),"")</f>
        <v/>
      </c>
      <c r="U1259" s="23" t="str">
        <f>IF(ISNUMBER(AVERAGEIFS(Observed!U$2:U$9149,Observed!$A$2:$A$9149,$A1259,Observed!$D$2:$D$9149,$D1259)),AVERAGEIFS(Observed!U$2:U$9149,Observed!$A$2:$A$9149,$A1259,Observed!$D$2:$D$9149,$D1259),"")</f>
        <v/>
      </c>
      <c r="V1259" s="23" t="str">
        <f>IF(ISNUMBER(AVERAGEIFS(Observed!V$2:V$9149,Observed!$A$2:$A$9149,$A1259,Observed!$D$2:$D$9149,$D1259)),AVERAGEIFS(Observed!V$2:V$9149,Observed!$A$2:$A$9149,$A1259,Observed!$D$2:$D$9149,$D1259),"")</f>
        <v/>
      </c>
      <c r="W1259" s="21" t="str">
        <f>IF(ISNUMBER(AVERAGEIFS(Observed!W$2:W$9149,Observed!$A$2:$A$9149,$A1259,Observed!$D$2:$D$9149,$D1259)),AVERAGEIFS(Observed!W$2:W$9149,Observed!$A$2:$A$9149,$A1259,Observed!$D$2:$D$9149,$D1259),"")</f>
        <v/>
      </c>
      <c r="X1259" s="35">
        <f>IF(ISNUMBER(AVERAGEIFS(Observed!X$2:X$9149,Observed!$A$2:$A$9149,$A1259,Observed!$D$2:$D$9149,$D1259)),AVERAGEIFS(Observed!X$2:X$9149,Observed!$A$2:$A$9149,$A1259,Observed!$D$2:$D$9149,$D1259),"")</f>
        <v>0.65478117908739197</v>
      </c>
      <c r="Y1259" s="35">
        <f>IF(ISNUMBER(AVERAGEIFS(Observed!Y$2:Y$9149,Observed!$A$2:$A$9149,$A1259,Observed!$D$2:$D$9149,$D1259)),AVERAGEIFS(Observed!Y$2:Y$9149,Observed!$A$2:$A$9149,$A1259,Observed!$D$2:$D$9149,$D1259),"")</f>
        <v>0.34521882091260803</v>
      </c>
      <c r="Z1259" s="22" t="str">
        <f>IF(ISNUMBER(AVERAGEIFS(Observed!Z$2:Z$9149,Observed!$A$2:$A$9149,$A1259,Observed!$D$2:$D$9149,$D1259)),AVERAGEIFS(Observed!Z$2:Z$9149,Observed!$A$2:$A$9149,$A1259,Observed!$D$2:$D$9149,$D1259),"")</f>
        <v/>
      </c>
      <c r="AA1259" s="22" t="str">
        <f>IF(ISNUMBER(AVERAGEIFS(Observed!AA$2:AA$9149,Observed!$A$2:$A$9149,$A1259,Observed!$D$2:$D$9149,$D1259)),AVERAGEIFS(Observed!AA$2:AA$9149,Observed!$A$2:$A$9149,$A1259,Observed!$D$2:$D$9149,$D1259),"")</f>
        <v/>
      </c>
      <c r="AB1259" s="22" t="str">
        <f>IF(ISNUMBER(AVERAGEIFS(Observed!AB$2:AB$9149,Observed!$A$2:$A$9149,$A1259,Observed!$D$2:$D$9149,$D1259)),AVERAGEIFS(Observed!AB$2:AB$9149,Observed!$A$2:$A$9149,$A1259,Observed!$D$2:$D$9149,$D1259),"")</f>
        <v/>
      </c>
      <c r="AC1259" s="22" t="str">
        <f>IF(ISNUMBER(AVERAGEIFS(Observed!AC$2:AC$9149,Observed!$A$2:$A$9149,$A1259,Observed!$D$2:$D$9149,$D1259)),AVERAGEIFS(Observed!AC$2:AC$9149,Observed!$A$2:$A$9149,$A1259,Observed!$D$2:$D$9149,$D1259),"")</f>
        <v/>
      </c>
      <c r="AD1259" s="22" t="str">
        <f>IF(ISNUMBER(AVERAGEIFS(Observed!AD$2:AD$9149,Observed!$A$2:$A$9149,$A1259,Observed!$D$2:$D$9149,$D1259)),AVERAGEIFS(Observed!AD$2:AD$9149,Observed!$A$2:$A$9149,$A1259,Observed!$D$2:$D$9149,$D1259),"")</f>
        <v/>
      </c>
      <c r="AE1259" s="22">
        <f>IF(ISNUMBER(AVERAGEIFS(Observed!AE$2:AE$9149,Observed!$A$2:$A$9149,$A1259,Observed!$D$2:$D$9149,$D1259)),AVERAGEIFS(Observed!AE$2:AE$9149,Observed!$A$2:$A$9149,$A1259,Observed!$D$2:$D$9149,$D1259),"")</f>
        <v>84.882047780220006</v>
      </c>
      <c r="AF1259" s="22">
        <f>IF(ISNUMBER(AVERAGEIFS(Observed!AF$2:AF$9149,Observed!$A$2:$A$9149,$A1259,Observed!$D$2:$D$9149,$D1259)),AVERAGEIFS(Observed!AF$2:AF$9149,Observed!$A$2:$A$9149,$A1259,Observed!$D$2:$D$9149,$D1259),"")</f>
        <v>12.036609348866952</v>
      </c>
      <c r="AG1259" s="22">
        <f>IF(ISNUMBER(AVERAGEIFS(Observed!AG$2:AG$9149,Observed!$A$2:$A$9149,$A1259,Observed!$D$2:$D$9149,$D1259)),AVERAGEIFS(Observed!AG$2:AG$9149,Observed!$A$2:$A$9149,$A1259,Observed!$D$2:$D$9149,$D1259),"")</f>
        <v>87.963390651133039</v>
      </c>
      <c r="AH1259" s="22">
        <f>IF(ISNUMBER(AVERAGEIFS(Observed!AH$2:AH$9149,Observed!$A$2:$A$9149,$A1259,Observed!$D$2:$D$9149,$D1259)),AVERAGEIFS(Observed!AH$2:AH$9149,Observed!$A$2:$A$9149,$A1259,Observed!$D$2:$D$9149,$D1259),"")</f>
        <v>18.896618752173424</v>
      </c>
      <c r="AI1259" s="22">
        <f>IF(ISNUMBER(AVERAGEIFS(Observed!AI$2:AI$9149,Observed!$A$2:$A$9149,$A1259,Observed!$D$2:$D$9149,$D1259)),AVERAGEIFS(Observed!AI$2:AI$9149,Observed!$A$2:$A$9149,$A1259,Observed!$D$2:$D$9149,$D1259),"")</f>
        <v>25.735617230337898</v>
      </c>
      <c r="AJ1259" s="22">
        <f>IF(ISNUMBER(AVERAGEIFS(Observed!AJ$2:AJ$9149,Observed!$A$2:$A$9149,$A1259,Observed!$D$2:$D$9149,$D1259)),AVERAGEIFS(Observed!AJ$2:AJ$9149,Observed!$A$2:$A$9149,$A1259,Observed!$D$2:$D$9149,$D1259),"")</f>
        <v>14.293365131868114</v>
      </c>
      <c r="AK1259" s="22">
        <f>IF(ISNUMBER(AVERAGEIFS(Observed!AK$2:AK$9149,Observed!$A$2:$A$9149,$A1259,Observed!$D$2:$D$9149,$D1259)),AVERAGEIFS(Observed!AK$2:AK$9149,Observed!$A$2:$A$9149,$A1259,Observed!$D$2:$D$9149,$D1259),"")</f>
        <v>21.283641352850289</v>
      </c>
      <c r="AL1259" s="23">
        <f>IF(ISNUMBER(AVERAGEIFS(Observed!AL$2:AL$9149,Observed!$A$2:$A$9149,$A1259,Observed!$D$2:$D$9149,$D1259)),AVERAGEIFS(Observed!AL$2:AL$9149,Observed!$A$2:$A$9149,$A1259,Observed!$D$2:$D$9149,$D1259),"")</f>
        <v>3.4053826164560458E-2</v>
      </c>
      <c r="AM1259" s="23">
        <f>IF(ISNUMBER(AVERAGEIFS(Observed!AM$2:AM$9149,Observed!$A$2:$A$9149,$A1259,Observed!$D$2:$D$9149,$D1259)),AVERAGEIFS(Observed!AM$2:AM$9149,Observed!$A$2:$A$9149,$A1259,Observed!$D$2:$D$9149,$D1259),"")</f>
        <v>3.4053826164560458E-2</v>
      </c>
      <c r="AN1259" s="22">
        <f>IF(ISNUMBER(AVERAGEIFS(Observed!AN$2:AN$9149,Observed!$A$2:$A$9149,$A1259,Observed!$D$2:$D$9149,$D1259)),AVERAGEIFS(Observed!AN$2:AN$9149,Observed!$A$2:$A$9149,$A1259,Observed!$D$2:$D$9149,$D1259),"")</f>
        <v>71.881223530290299</v>
      </c>
      <c r="AO1259" s="22">
        <f>IF(ISNUMBER(AVERAGEIFS(Observed!AO$2:AO$9149,Observed!$A$2:$A$9149,$A1259,Observed!$D$2:$D$9149,$D1259)),AVERAGEIFS(Observed!AO$2:AO$9149,Observed!$A$2:$A$9149,$A1259,Observed!$D$2:$D$9149,$D1259),"")</f>
        <v>11.716639435437319</v>
      </c>
      <c r="AP1259" s="21" t="str">
        <f>IF(ISNUMBER(AVERAGEIFS(Observed!AP$2:AP$9149,Observed!$A$2:$A$9149,$A1259,Observed!$D$2:$D$9149,$D1259)),AVERAGEIFS(Observed!AP$2:AP$9149,Observed!$A$2:$A$9149,$A1259,Observed!$D$2:$D$9149,$D1259),"")</f>
        <v/>
      </c>
      <c r="AQ1259" s="22" t="str">
        <f>IF(ISNUMBER(AVERAGEIFS(Observed!AQ$2:AQ$9149,Observed!$A$2:$A$9149,$A1259,Observed!$D$2:$D$9149,$D1259)),AVERAGEIFS(Observed!AQ$2:AQ$9149,Observed!$A$2:$A$9149,$A1259,Observed!$D$2:$D$9149,$D1259),"")</f>
        <v/>
      </c>
      <c r="AR1259" s="22" t="str">
        <f>IF(ISNUMBER(AVERAGEIFS(Observed!AR$2:AR$9149,Observed!$A$2:$A$9149,$A1259,Observed!$D$2:$D$9149,$D1259)),AVERAGEIFS(Observed!AR$2:AR$9149,Observed!$A$2:$A$9149,$A1259,Observed!$D$2:$D$9149,$D1259),"")</f>
        <v/>
      </c>
      <c r="AS1259" s="22" t="str">
        <f>IF(ISNUMBER(AVERAGEIFS(Observed!AS$2:AS$9149,Observed!$A$2:$A$9149,$A1259,Observed!$D$2:$D$9149,$D1259)),AVERAGEIFS(Observed!AS$2:AS$9149,Observed!$A$2:$A$9149,$A1259,Observed!$D$2:$D$9149,$D1259),"")</f>
        <v/>
      </c>
      <c r="AT1259" s="22" t="str">
        <f>IF(ISNUMBER(AVERAGEIFS(Observed!AT$2:AT$9149,Observed!$A$2:$A$9149,$A1259,Observed!$D$2:$D$9149,$D1259)),AVERAGEIFS(Observed!AT$2:AT$9149,Observed!$A$2:$A$9149,$A1259,Observed!$D$2:$D$9149,$D1259),"")</f>
        <v/>
      </c>
      <c r="AU1259" s="22" t="str">
        <f>IF(ISNUMBER(AVERAGEIFS(Observed!AU$2:AU$9149,Observed!$A$2:$A$9149,$A1259,Observed!$D$2:$D$9149,$D1259)),AVERAGEIFS(Observed!AU$2:AU$9149,Observed!$A$2:$A$9149,$A1259,Observed!$D$2:$D$9149,$D1259),"")</f>
        <v/>
      </c>
      <c r="AV1259" s="2">
        <f>COUNTIFS(Observed!$A$2:$A$9149,$A1259,Observed!$D$2:$D$9149,$D1259)</f>
        <v>5</v>
      </c>
      <c r="AW1259" s="2">
        <f t="shared" si="19"/>
        <v>13</v>
      </c>
    </row>
    <row r="1260" spans="1:49" x14ac:dyDescent="0.25">
      <c r="A1260" t="s">
        <v>158</v>
      </c>
      <c r="B1260" t="s">
        <v>153</v>
      </c>
      <c r="C1260" t="s">
        <v>152</v>
      </c>
      <c r="D1260" s="3">
        <v>41312</v>
      </c>
      <c r="E1260" s="33">
        <v>1</v>
      </c>
      <c r="J1260" t="s">
        <v>151</v>
      </c>
      <c r="K1260" t="s">
        <v>136</v>
      </c>
      <c r="O1260" s="21" t="str">
        <f>IF(ISNUMBER(AVERAGEIFS(Observed!O$2:O$9149,Observed!$A$2:$A$9149,$A1260,Observed!$D$2:$D$9149,$D1260)),AVERAGEIFS(Observed!O$2:O$9149,Observed!$A$2:$A$9149,$A1260,Observed!$D$2:$D$9149,$D1260),"")</f>
        <v/>
      </c>
      <c r="P1260" s="22" t="str">
        <f>IF(ISNUMBER(AVERAGEIFS(Observed!P$2:P$9149,Observed!$A$2:$A$9149,$A1260,Observed!$D$2:$D$9149,$D1260)),AVERAGEIFS(Observed!P$2:P$9149,Observed!$A$2:$A$9149,$A1260,Observed!$D$2:$D$9149,$D1260),"")</f>
        <v/>
      </c>
      <c r="Q1260" s="22">
        <f>IF(ISNUMBER(AVERAGEIFS(Observed!Q$2:Q$9149,Observed!$A$2:$A$9149,$A1260,Observed!$D$2:$D$9149,$D1260)),AVERAGEIFS(Observed!Q$2:Q$9149,Observed!$A$2:$A$9149,$A1260,Observed!$D$2:$D$9149,$D1260),"")</f>
        <v>79.100000000000051</v>
      </c>
      <c r="R1260" s="22">
        <f>IF(ISNUMBER(AVERAGEIFS(Observed!R$2:R$9149,Observed!$A$2:$A$9149,$A1260,Observed!$D$2:$D$9149,$D1260)),AVERAGEIFS(Observed!R$2:R$9149,Observed!$A$2:$A$9149,$A1260,Observed!$D$2:$D$9149,$D1260),"")</f>
        <v>79.100000000000051</v>
      </c>
      <c r="S1260" s="22">
        <f>IF(ISNUMBER(AVERAGEIFS(Observed!S$2:S$9149,Observed!$A$2:$A$9149,$A1260,Observed!$D$2:$D$9149,$D1260)),AVERAGEIFS(Observed!S$2:S$9149,Observed!$A$2:$A$9149,$A1260,Observed!$D$2:$D$9149,$D1260),"")</f>
        <v>1085.5099999999998</v>
      </c>
      <c r="T1260" s="23" t="str">
        <f>IF(ISNUMBER(AVERAGEIFS(Observed!T$2:T$9149,Observed!$A$2:$A$9149,$A1260,Observed!$D$2:$D$9149,$D1260)),AVERAGEIFS(Observed!T$2:T$9149,Observed!$A$2:$A$9149,$A1260,Observed!$D$2:$D$9149,$D1260),"")</f>
        <v/>
      </c>
      <c r="U1260" s="23" t="str">
        <f>IF(ISNUMBER(AVERAGEIFS(Observed!U$2:U$9149,Observed!$A$2:$A$9149,$A1260,Observed!$D$2:$D$9149,$D1260)),AVERAGEIFS(Observed!U$2:U$9149,Observed!$A$2:$A$9149,$A1260,Observed!$D$2:$D$9149,$D1260),"")</f>
        <v/>
      </c>
      <c r="V1260" s="23" t="str">
        <f>IF(ISNUMBER(AVERAGEIFS(Observed!V$2:V$9149,Observed!$A$2:$A$9149,$A1260,Observed!$D$2:$D$9149,$D1260)),AVERAGEIFS(Observed!V$2:V$9149,Observed!$A$2:$A$9149,$A1260,Observed!$D$2:$D$9149,$D1260),"")</f>
        <v/>
      </c>
      <c r="W1260" s="21" t="str">
        <f>IF(ISNUMBER(AVERAGEIFS(Observed!W$2:W$9149,Observed!$A$2:$A$9149,$A1260,Observed!$D$2:$D$9149,$D1260)),AVERAGEIFS(Observed!W$2:W$9149,Observed!$A$2:$A$9149,$A1260,Observed!$D$2:$D$9149,$D1260),"")</f>
        <v/>
      </c>
      <c r="X1260" s="35" t="str">
        <f>IF(ISNUMBER(AVERAGEIFS(Observed!X$2:X$9149,Observed!$A$2:$A$9149,$A1260,Observed!$D$2:$D$9149,$D1260)),AVERAGEIFS(Observed!X$2:X$9149,Observed!$A$2:$A$9149,$A1260,Observed!$D$2:$D$9149,$D1260),"")</f>
        <v/>
      </c>
      <c r="Y1260" s="35" t="str">
        <f>IF(ISNUMBER(AVERAGEIFS(Observed!Y$2:Y$9149,Observed!$A$2:$A$9149,$A1260,Observed!$D$2:$D$9149,$D1260)),AVERAGEIFS(Observed!Y$2:Y$9149,Observed!$A$2:$A$9149,$A1260,Observed!$D$2:$D$9149,$D1260),"")</f>
        <v/>
      </c>
      <c r="Z1260" s="22" t="str">
        <f>IF(ISNUMBER(AVERAGEIFS(Observed!Z$2:Z$9149,Observed!$A$2:$A$9149,$A1260,Observed!$D$2:$D$9149,$D1260)),AVERAGEIFS(Observed!Z$2:Z$9149,Observed!$A$2:$A$9149,$A1260,Observed!$D$2:$D$9149,$D1260),"")</f>
        <v/>
      </c>
      <c r="AA1260" s="22" t="str">
        <f>IF(ISNUMBER(AVERAGEIFS(Observed!AA$2:AA$9149,Observed!$A$2:$A$9149,$A1260,Observed!$D$2:$D$9149,$D1260)),AVERAGEIFS(Observed!AA$2:AA$9149,Observed!$A$2:$A$9149,$A1260,Observed!$D$2:$D$9149,$D1260),"")</f>
        <v/>
      </c>
      <c r="AB1260" s="22" t="str">
        <f>IF(ISNUMBER(AVERAGEIFS(Observed!AB$2:AB$9149,Observed!$A$2:$A$9149,$A1260,Observed!$D$2:$D$9149,$D1260)),AVERAGEIFS(Observed!AB$2:AB$9149,Observed!$A$2:$A$9149,$A1260,Observed!$D$2:$D$9149,$D1260),"")</f>
        <v/>
      </c>
      <c r="AC1260" s="22" t="str">
        <f>IF(ISNUMBER(AVERAGEIFS(Observed!AC$2:AC$9149,Observed!$A$2:$A$9149,$A1260,Observed!$D$2:$D$9149,$D1260)),AVERAGEIFS(Observed!AC$2:AC$9149,Observed!$A$2:$A$9149,$A1260,Observed!$D$2:$D$9149,$D1260),"")</f>
        <v/>
      </c>
      <c r="AD1260" s="22" t="str">
        <f>IF(ISNUMBER(AVERAGEIFS(Observed!AD$2:AD$9149,Observed!$A$2:$A$9149,$A1260,Observed!$D$2:$D$9149,$D1260)),AVERAGEIFS(Observed!AD$2:AD$9149,Observed!$A$2:$A$9149,$A1260,Observed!$D$2:$D$9149,$D1260),"")</f>
        <v/>
      </c>
      <c r="AE1260" s="22" t="str">
        <f>IF(ISNUMBER(AVERAGEIFS(Observed!AE$2:AE$9149,Observed!$A$2:$A$9149,$A1260,Observed!$D$2:$D$9149,$D1260)),AVERAGEIFS(Observed!AE$2:AE$9149,Observed!$A$2:$A$9149,$A1260,Observed!$D$2:$D$9149,$D1260),"")</f>
        <v/>
      </c>
      <c r="AF1260" s="22" t="str">
        <f>IF(ISNUMBER(AVERAGEIFS(Observed!AF$2:AF$9149,Observed!$A$2:$A$9149,$A1260,Observed!$D$2:$D$9149,$D1260)),AVERAGEIFS(Observed!AF$2:AF$9149,Observed!$A$2:$A$9149,$A1260,Observed!$D$2:$D$9149,$D1260),"")</f>
        <v/>
      </c>
      <c r="AG1260" s="22" t="str">
        <f>IF(ISNUMBER(AVERAGEIFS(Observed!AG$2:AG$9149,Observed!$A$2:$A$9149,$A1260,Observed!$D$2:$D$9149,$D1260)),AVERAGEIFS(Observed!AG$2:AG$9149,Observed!$A$2:$A$9149,$A1260,Observed!$D$2:$D$9149,$D1260),"")</f>
        <v/>
      </c>
      <c r="AH1260" s="22" t="str">
        <f>IF(ISNUMBER(AVERAGEIFS(Observed!AH$2:AH$9149,Observed!$A$2:$A$9149,$A1260,Observed!$D$2:$D$9149,$D1260)),AVERAGEIFS(Observed!AH$2:AH$9149,Observed!$A$2:$A$9149,$A1260,Observed!$D$2:$D$9149,$D1260),"")</f>
        <v/>
      </c>
      <c r="AI1260" s="22" t="str">
        <f>IF(ISNUMBER(AVERAGEIFS(Observed!AI$2:AI$9149,Observed!$A$2:$A$9149,$A1260,Observed!$D$2:$D$9149,$D1260)),AVERAGEIFS(Observed!AI$2:AI$9149,Observed!$A$2:$A$9149,$A1260,Observed!$D$2:$D$9149,$D1260),"")</f>
        <v/>
      </c>
      <c r="AJ1260" s="22" t="str">
        <f>IF(ISNUMBER(AVERAGEIFS(Observed!AJ$2:AJ$9149,Observed!$A$2:$A$9149,$A1260,Observed!$D$2:$D$9149,$D1260)),AVERAGEIFS(Observed!AJ$2:AJ$9149,Observed!$A$2:$A$9149,$A1260,Observed!$D$2:$D$9149,$D1260),"")</f>
        <v/>
      </c>
      <c r="AK1260" s="22" t="str">
        <f>IF(ISNUMBER(AVERAGEIFS(Observed!AK$2:AK$9149,Observed!$A$2:$A$9149,$A1260,Observed!$D$2:$D$9149,$D1260)),AVERAGEIFS(Observed!AK$2:AK$9149,Observed!$A$2:$A$9149,$A1260,Observed!$D$2:$D$9149,$D1260),"")</f>
        <v/>
      </c>
      <c r="AL1260" s="23" t="str">
        <f>IF(ISNUMBER(AVERAGEIFS(Observed!AL$2:AL$9149,Observed!$A$2:$A$9149,$A1260,Observed!$D$2:$D$9149,$D1260)),AVERAGEIFS(Observed!AL$2:AL$9149,Observed!$A$2:$A$9149,$A1260,Observed!$D$2:$D$9149,$D1260),"")</f>
        <v/>
      </c>
      <c r="AM1260" s="23" t="str">
        <f>IF(ISNUMBER(AVERAGEIFS(Observed!AM$2:AM$9149,Observed!$A$2:$A$9149,$A1260,Observed!$D$2:$D$9149,$D1260)),AVERAGEIFS(Observed!AM$2:AM$9149,Observed!$A$2:$A$9149,$A1260,Observed!$D$2:$D$9149,$D1260),"")</f>
        <v/>
      </c>
      <c r="AN1260" s="22" t="str">
        <f>IF(ISNUMBER(AVERAGEIFS(Observed!AN$2:AN$9149,Observed!$A$2:$A$9149,$A1260,Observed!$D$2:$D$9149,$D1260)),AVERAGEIFS(Observed!AN$2:AN$9149,Observed!$A$2:$A$9149,$A1260,Observed!$D$2:$D$9149,$D1260),"")</f>
        <v/>
      </c>
      <c r="AO1260" s="22" t="str">
        <f>IF(ISNUMBER(AVERAGEIFS(Observed!AO$2:AO$9149,Observed!$A$2:$A$9149,$A1260,Observed!$D$2:$D$9149,$D1260)),AVERAGEIFS(Observed!AO$2:AO$9149,Observed!$A$2:$A$9149,$A1260,Observed!$D$2:$D$9149,$D1260),"")</f>
        <v/>
      </c>
      <c r="AP1260" s="21" t="str">
        <f>IF(ISNUMBER(AVERAGEIFS(Observed!AP$2:AP$9149,Observed!$A$2:$A$9149,$A1260,Observed!$D$2:$D$9149,$D1260)),AVERAGEIFS(Observed!AP$2:AP$9149,Observed!$A$2:$A$9149,$A1260,Observed!$D$2:$D$9149,$D1260),"")</f>
        <v/>
      </c>
      <c r="AQ1260" s="22" t="str">
        <f>IF(ISNUMBER(AVERAGEIFS(Observed!AQ$2:AQ$9149,Observed!$A$2:$A$9149,$A1260,Observed!$D$2:$D$9149,$D1260)),AVERAGEIFS(Observed!AQ$2:AQ$9149,Observed!$A$2:$A$9149,$A1260,Observed!$D$2:$D$9149,$D1260),"")</f>
        <v/>
      </c>
      <c r="AR1260" s="22" t="str">
        <f>IF(ISNUMBER(AVERAGEIFS(Observed!AR$2:AR$9149,Observed!$A$2:$A$9149,$A1260,Observed!$D$2:$D$9149,$D1260)),AVERAGEIFS(Observed!AR$2:AR$9149,Observed!$A$2:$A$9149,$A1260,Observed!$D$2:$D$9149,$D1260),"")</f>
        <v/>
      </c>
      <c r="AS1260" s="22" t="str">
        <f>IF(ISNUMBER(AVERAGEIFS(Observed!AS$2:AS$9149,Observed!$A$2:$A$9149,$A1260,Observed!$D$2:$D$9149,$D1260)),AVERAGEIFS(Observed!AS$2:AS$9149,Observed!$A$2:$A$9149,$A1260,Observed!$D$2:$D$9149,$D1260),"")</f>
        <v/>
      </c>
      <c r="AT1260" s="22" t="str">
        <f>IF(ISNUMBER(AVERAGEIFS(Observed!AT$2:AT$9149,Observed!$A$2:$A$9149,$A1260,Observed!$D$2:$D$9149,$D1260)),AVERAGEIFS(Observed!AT$2:AT$9149,Observed!$A$2:$A$9149,$A1260,Observed!$D$2:$D$9149,$D1260),"")</f>
        <v/>
      </c>
      <c r="AU1260" s="22" t="str">
        <f>IF(ISNUMBER(AVERAGEIFS(Observed!AU$2:AU$9149,Observed!$A$2:$A$9149,$A1260,Observed!$D$2:$D$9149,$D1260)),AVERAGEIFS(Observed!AU$2:AU$9149,Observed!$A$2:$A$9149,$A1260,Observed!$D$2:$D$9149,$D1260),"")</f>
        <v/>
      </c>
      <c r="AV1260" s="2">
        <f>COUNTIFS(Observed!$A$2:$A$9149,$A1260,Observed!$D$2:$D$9149,$D1260)</f>
        <v>5</v>
      </c>
      <c r="AW1260" s="2">
        <f t="shared" si="19"/>
        <v>3</v>
      </c>
    </row>
    <row r="1261" spans="1:49" x14ac:dyDescent="0.25">
      <c r="A1261" t="s">
        <v>158</v>
      </c>
      <c r="B1261" t="s">
        <v>153</v>
      </c>
      <c r="C1261" t="s">
        <v>152</v>
      </c>
      <c r="D1261" s="3">
        <v>41340</v>
      </c>
      <c r="E1261" s="33">
        <v>1</v>
      </c>
      <c r="J1261" t="s">
        <v>151</v>
      </c>
      <c r="K1261" t="s">
        <v>136</v>
      </c>
      <c r="O1261" s="21" t="str">
        <f>IF(ISNUMBER(AVERAGEIFS(Observed!O$2:O$9149,Observed!$A$2:$A$9149,$A1261,Observed!$D$2:$D$9149,$D1261)),AVERAGEIFS(Observed!O$2:O$9149,Observed!$A$2:$A$9149,$A1261,Observed!$D$2:$D$9149,$D1261),"")</f>
        <v/>
      </c>
      <c r="P1261" s="22" t="str">
        <f>IF(ISNUMBER(AVERAGEIFS(Observed!P$2:P$9149,Observed!$A$2:$A$9149,$A1261,Observed!$D$2:$D$9149,$D1261)),AVERAGEIFS(Observed!P$2:P$9149,Observed!$A$2:$A$9149,$A1261,Observed!$D$2:$D$9149,$D1261),"")</f>
        <v/>
      </c>
      <c r="Q1261" s="22" t="str">
        <f>IF(ISNUMBER(AVERAGEIFS(Observed!Q$2:Q$9149,Observed!$A$2:$A$9149,$A1261,Observed!$D$2:$D$9149,$D1261)),AVERAGEIFS(Observed!Q$2:Q$9149,Observed!$A$2:$A$9149,$A1261,Observed!$D$2:$D$9149,$D1261),"")</f>
        <v/>
      </c>
      <c r="R1261" s="22" t="str">
        <f>IF(ISNUMBER(AVERAGEIFS(Observed!R$2:R$9149,Observed!$A$2:$A$9149,$A1261,Observed!$D$2:$D$9149,$D1261)),AVERAGEIFS(Observed!R$2:R$9149,Observed!$A$2:$A$9149,$A1261,Observed!$D$2:$D$9149,$D1261),"")</f>
        <v/>
      </c>
      <c r="S1261" s="22" t="str">
        <f>IF(ISNUMBER(AVERAGEIFS(Observed!S$2:S$9149,Observed!$A$2:$A$9149,$A1261,Observed!$D$2:$D$9149,$D1261)),AVERAGEIFS(Observed!S$2:S$9149,Observed!$A$2:$A$9149,$A1261,Observed!$D$2:$D$9149,$D1261),"")</f>
        <v/>
      </c>
      <c r="T1261" s="23" t="str">
        <f>IF(ISNUMBER(AVERAGEIFS(Observed!T$2:T$9149,Observed!$A$2:$A$9149,$A1261,Observed!$D$2:$D$9149,$D1261)),AVERAGEIFS(Observed!T$2:T$9149,Observed!$A$2:$A$9149,$A1261,Observed!$D$2:$D$9149,$D1261),"")</f>
        <v/>
      </c>
      <c r="U1261" s="23" t="str">
        <f>IF(ISNUMBER(AVERAGEIFS(Observed!U$2:U$9149,Observed!$A$2:$A$9149,$A1261,Observed!$D$2:$D$9149,$D1261)),AVERAGEIFS(Observed!U$2:U$9149,Observed!$A$2:$A$9149,$A1261,Observed!$D$2:$D$9149,$D1261),"")</f>
        <v/>
      </c>
      <c r="V1261" s="23" t="str">
        <f>IF(ISNUMBER(AVERAGEIFS(Observed!V$2:V$9149,Observed!$A$2:$A$9149,$A1261,Observed!$D$2:$D$9149,$D1261)),AVERAGEIFS(Observed!V$2:V$9149,Observed!$A$2:$A$9149,$A1261,Observed!$D$2:$D$9149,$D1261),"")</f>
        <v/>
      </c>
      <c r="W1261" s="21" t="str">
        <f>IF(ISNUMBER(AVERAGEIFS(Observed!W$2:W$9149,Observed!$A$2:$A$9149,$A1261,Observed!$D$2:$D$9149,$D1261)),AVERAGEIFS(Observed!W$2:W$9149,Observed!$A$2:$A$9149,$A1261,Observed!$D$2:$D$9149,$D1261),"")</f>
        <v/>
      </c>
      <c r="X1261" s="35" t="str">
        <f>IF(ISNUMBER(AVERAGEIFS(Observed!X$2:X$9149,Observed!$A$2:$A$9149,$A1261,Observed!$D$2:$D$9149,$D1261)),AVERAGEIFS(Observed!X$2:X$9149,Observed!$A$2:$A$9149,$A1261,Observed!$D$2:$D$9149,$D1261),"")</f>
        <v/>
      </c>
      <c r="Y1261" s="35" t="str">
        <f>IF(ISNUMBER(AVERAGEIFS(Observed!Y$2:Y$9149,Observed!$A$2:$A$9149,$A1261,Observed!$D$2:$D$9149,$D1261)),AVERAGEIFS(Observed!Y$2:Y$9149,Observed!$A$2:$A$9149,$A1261,Observed!$D$2:$D$9149,$D1261),"")</f>
        <v/>
      </c>
      <c r="Z1261" s="22" t="str">
        <f>IF(ISNUMBER(AVERAGEIFS(Observed!Z$2:Z$9149,Observed!$A$2:$A$9149,$A1261,Observed!$D$2:$D$9149,$D1261)),AVERAGEIFS(Observed!Z$2:Z$9149,Observed!$A$2:$A$9149,$A1261,Observed!$D$2:$D$9149,$D1261),"")</f>
        <v/>
      </c>
      <c r="AA1261" s="22" t="str">
        <f>IF(ISNUMBER(AVERAGEIFS(Observed!AA$2:AA$9149,Observed!$A$2:$A$9149,$A1261,Observed!$D$2:$D$9149,$D1261)),AVERAGEIFS(Observed!AA$2:AA$9149,Observed!$A$2:$A$9149,$A1261,Observed!$D$2:$D$9149,$D1261),"")</f>
        <v/>
      </c>
      <c r="AB1261" s="22" t="str">
        <f>IF(ISNUMBER(AVERAGEIFS(Observed!AB$2:AB$9149,Observed!$A$2:$A$9149,$A1261,Observed!$D$2:$D$9149,$D1261)),AVERAGEIFS(Observed!AB$2:AB$9149,Observed!$A$2:$A$9149,$A1261,Observed!$D$2:$D$9149,$D1261),"")</f>
        <v/>
      </c>
      <c r="AC1261" s="22" t="str">
        <f>IF(ISNUMBER(AVERAGEIFS(Observed!AC$2:AC$9149,Observed!$A$2:$A$9149,$A1261,Observed!$D$2:$D$9149,$D1261)),AVERAGEIFS(Observed!AC$2:AC$9149,Observed!$A$2:$A$9149,$A1261,Observed!$D$2:$D$9149,$D1261),"")</f>
        <v/>
      </c>
      <c r="AD1261" s="22" t="str">
        <f>IF(ISNUMBER(AVERAGEIFS(Observed!AD$2:AD$9149,Observed!$A$2:$A$9149,$A1261,Observed!$D$2:$D$9149,$D1261)),AVERAGEIFS(Observed!AD$2:AD$9149,Observed!$A$2:$A$9149,$A1261,Observed!$D$2:$D$9149,$D1261),"")</f>
        <v/>
      </c>
      <c r="AE1261" s="22" t="str">
        <f>IF(ISNUMBER(AVERAGEIFS(Observed!AE$2:AE$9149,Observed!$A$2:$A$9149,$A1261,Observed!$D$2:$D$9149,$D1261)),AVERAGEIFS(Observed!AE$2:AE$9149,Observed!$A$2:$A$9149,$A1261,Observed!$D$2:$D$9149,$D1261),"")</f>
        <v/>
      </c>
      <c r="AF1261" s="22" t="str">
        <f>IF(ISNUMBER(AVERAGEIFS(Observed!AF$2:AF$9149,Observed!$A$2:$A$9149,$A1261,Observed!$D$2:$D$9149,$D1261)),AVERAGEIFS(Observed!AF$2:AF$9149,Observed!$A$2:$A$9149,$A1261,Observed!$D$2:$D$9149,$D1261),"")</f>
        <v/>
      </c>
      <c r="AG1261" s="22" t="str">
        <f>IF(ISNUMBER(AVERAGEIFS(Observed!AG$2:AG$9149,Observed!$A$2:$A$9149,$A1261,Observed!$D$2:$D$9149,$D1261)),AVERAGEIFS(Observed!AG$2:AG$9149,Observed!$A$2:$A$9149,$A1261,Observed!$D$2:$D$9149,$D1261),"")</f>
        <v/>
      </c>
      <c r="AH1261" s="22" t="str">
        <f>IF(ISNUMBER(AVERAGEIFS(Observed!AH$2:AH$9149,Observed!$A$2:$A$9149,$A1261,Observed!$D$2:$D$9149,$D1261)),AVERAGEIFS(Observed!AH$2:AH$9149,Observed!$A$2:$A$9149,$A1261,Observed!$D$2:$D$9149,$D1261),"")</f>
        <v/>
      </c>
      <c r="AI1261" s="22" t="str">
        <f>IF(ISNUMBER(AVERAGEIFS(Observed!AI$2:AI$9149,Observed!$A$2:$A$9149,$A1261,Observed!$D$2:$D$9149,$D1261)),AVERAGEIFS(Observed!AI$2:AI$9149,Observed!$A$2:$A$9149,$A1261,Observed!$D$2:$D$9149,$D1261),"")</f>
        <v/>
      </c>
      <c r="AJ1261" s="22" t="str">
        <f>IF(ISNUMBER(AVERAGEIFS(Observed!AJ$2:AJ$9149,Observed!$A$2:$A$9149,$A1261,Observed!$D$2:$D$9149,$D1261)),AVERAGEIFS(Observed!AJ$2:AJ$9149,Observed!$A$2:$A$9149,$A1261,Observed!$D$2:$D$9149,$D1261),"")</f>
        <v/>
      </c>
      <c r="AK1261" s="22" t="str">
        <f>IF(ISNUMBER(AVERAGEIFS(Observed!AK$2:AK$9149,Observed!$A$2:$A$9149,$A1261,Observed!$D$2:$D$9149,$D1261)),AVERAGEIFS(Observed!AK$2:AK$9149,Observed!$A$2:$A$9149,$A1261,Observed!$D$2:$D$9149,$D1261),"")</f>
        <v/>
      </c>
      <c r="AL1261" s="23" t="str">
        <f>IF(ISNUMBER(AVERAGEIFS(Observed!AL$2:AL$9149,Observed!$A$2:$A$9149,$A1261,Observed!$D$2:$D$9149,$D1261)),AVERAGEIFS(Observed!AL$2:AL$9149,Observed!$A$2:$A$9149,$A1261,Observed!$D$2:$D$9149,$D1261),"")</f>
        <v/>
      </c>
      <c r="AM1261" s="23" t="str">
        <f>IF(ISNUMBER(AVERAGEIFS(Observed!AM$2:AM$9149,Observed!$A$2:$A$9149,$A1261,Observed!$D$2:$D$9149,$D1261)),AVERAGEIFS(Observed!AM$2:AM$9149,Observed!$A$2:$A$9149,$A1261,Observed!$D$2:$D$9149,$D1261),"")</f>
        <v/>
      </c>
      <c r="AN1261" s="22" t="str">
        <f>IF(ISNUMBER(AVERAGEIFS(Observed!AN$2:AN$9149,Observed!$A$2:$A$9149,$A1261,Observed!$D$2:$D$9149,$D1261)),AVERAGEIFS(Observed!AN$2:AN$9149,Observed!$A$2:$A$9149,$A1261,Observed!$D$2:$D$9149,$D1261),"")</f>
        <v/>
      </c>
      <c r="AO1261" s="22" t="str">
        <f>IF(ISNUMBER(AVERAGEIFS(Observed!AO$2:AO$9149,Observed!$A$2:$A$9149,$A1261,Observed!$D$2:$D$9149,$D1261)),AVERAGEIFS(Observed!AO$2:AO$9149,Observed!$A$2:$A$9149,$A1261,Observed!$D$2:$D$9149,$D1261),"")</f>
        <v/>
      </c>
      <c r="AP1261" s="21" t="str">
        <f>IF(ISNUMBER(AVERAGEIFS(Observed!AP$2:AP$9149,Observed!$A$2:$A$9149,$A1261,Observed!$D$2:$D$9149,$D1261)),AVERAGEIFS(Observed!AP$2:AP$9149,Observed!$A$2:$A$9149,$A1261,Observed!$D$2:$D$9149,$D1261),"")</f>
        <v/>
      </c>
      <c r="AQ1261" s="22" t="str">
        <f>IF(ISNUMBER(AVERAGEIFS(Observed!AQ$2:AQ$9149,Observed!$A$2:$A$9149,$A1261,Observed!$D$2:$D$9149,$D1261)),AVERAGEIFS(Observed!AQ$2:AQ$9149,Observed!$A$2:$A$9149,$A1261,Observed!$D$2:$D$9149,$D1261),"")</f>
        <v/>
      </c>
      <c r="AR1261" s="22" t="str">
        <f>IF(ISNUMBER(AVERAGEIFS(Observed!AR$2:AR$9149,Observed!$A$2:$A$9149,$A1261,Observed!$D$2:$D$9149,$D1261)),AVERAGEIFS(Observed!AR$2:AR$9149,Observed!$A$2:$A$9149,$A1261,Observed!$D$2:$D$9149,$D1261),"")</f>
        <v/>
      </c>
      <c r="AS1261" s="22" t="str">
        <f>IF(ISNUMBER(AVERAGEIFS(Observed!AS$2:AS$9149,Observed!$A$2:$A$9149,$A1261,Observed!$D$2:$D$9149,$D1261)),AVERAGEIFS(Observed!AS$2:AS$9149,Observed!$A$2:$A$9149,$A1261,Observed!$D$2:$D$9149,$D1261),"")</f>
        <v/>
      </c>
      <c r="AT1261" s="22" t="str">
        <f>IF(ISNUMBER(AVERAGEIFS(Observed!AT$2:AT$9149,Observed!$A$2:$A$9149,$A1261,Observed!$D$2:$D$9149,$D1261)),AVERAGEIFS(Observed!AT$2:AT$9149,Observed!$A$2:$A$9149,$A1261,Observed!$D$2:$D$9149,$D1261),"")</f>
        <v/>
      </c>
      <c r="AU1261" s="22" t="str">
        <f>IF(ISNUMBER(AVERAGEIFS(Observed!AU$2:AU$9149,Observed!$A$2:$A$9149,$A1261,Observed!$D$2:$D$9149,$D1261)),AVERAGEIFS(Observed!AU$2:AU$9149,Observed!$A$2:$A$9149,$A1261,Observed!$D$2:$D$9149,$D1261),"")</f>
        <v/>
      </c>
      <c r="AV1261" s="2">
        <f>COUNTIFS(Observed!$A$2:$A$9149,$A1261,Observed!$D$2:$D$9149,$D1261)</f>
        <v>5</v>
      </c>
      <c r="AW1261" s="2">
        <f t="shared" si="19"/>
        <v>0</v>
      </c>
    </row>
    <row r="1262" spans="1:49" x14ac:dyDescent="0.25">
      <c r="A1262" t="s">
        <v>158</v>
      </c>
      <c r="B1262" t="s">
        <v>153</v>
      </c>
      <c r="C1262" t="s">
        <v>152</v>
      </c>
      <c r="D1262" s="3">
        <v>41341</v>
      </c>
      <c r="E1262" s="33">
        <v>1</v>
      </c>
      <c r="J1262" t="s">
        <v>151</v>
      </c>
      <c r="K1262" t="s">
        <v>136</v>
      </c>
      <c r="O1262" s="21" t="str">
        <f>IF(ISNUMBER(AVERAGEIFS(Observed!O$2:O$9149,Observed!$A$2:$A$9149,$A1262,Observed!$D$2:$D$9149,$D1262)),AVERAGEIFS(Observed!O$2:O$9149,Observed!$A$2:$A$9149,$A1262,Observed!$D$2:$D$9149,$D1262),"")</f>
        <v/>
      </c>
      <c r="P1262" s="22" t="str">
        <f>IF(ISNUMBER(AVERAGEIFS(Observed!P$2:P$9149,Observed!$A$2:$A$9149,$A1262,Observed!$D$2:$D$9149,$D1262)),AVERAGEIFS(Observed!P$2:P$9149,Observed!$A$2:$A$9149,$A1262,Observed!$D$2:$D$9149,$D1262),"")</f>
        <v/>
      </c>
      <c r="Q1262" s="22">
        <f>IF(ISNUMBER(AVERAGEIFS(Observed!Q$2:Q$9149,Observed!$A$2:$A$9149,$A1262,Observed!$D$2:$D$9149,$D1262)),AVERAGEIFS(Observed!Q$2:Q$9149,Observed!$A$2:$A$9149,$A1262,Observed!$D$2:$D$9149,$D1262),"")</f>
        <v>130.32000000000002</v>
      </c>
      <c r="R1262" s="22">
        <f>IF(ISNUMBER(AVERAGEIFS(Observed!R$2:R$9149,Observed!$A$2:$A$9149,$A1262,Observed!$D$2:$D$9149,$D1262)),AVERAGEIFS(Observed!R$2:R$9149,Observed!$A$2:$A$9149,$A1262,Observed!$D$2:$D$9149,$D1262),"")</f>
        <v>130.32000000000002</v>
      </c>
      <c r="S1262" s="22">
        <f>IF(ISNUMBER(AVERAGEIFS(Observed!S$2:S$9149,Observed!$A$2:$A$9149,$A1262,Observed!$D$2:$D$9149,$D1262)),AVERAGEIFS(Observed!S$2:S$9149,Observed!$A$2:$A$9149,$A1262,Observed!$D$2:$D$9149,$D1262),"")</f>
        <v>1215.83</v>
      </c>
      <c r="T1262" s="23" t="str">
        <f>IF(ISNUMBER(AVERAGEIFS(Observed!T$2:T$9149,Observed!$A$2:$A$9149,$A1262,Observed!$D$2:$D$9149,$D1262)),AVERAGEIFS(Observed!T$2:T$9149,Observed!$A$2:$A$9149,$A1262,Observed!$D$2:$D$9149,$D1262),"")</f>
        <v/>
      </c>
      <c r="U1262" s="23" t="str">
        <f>IF(ISNUMBER(AVERAGEIFS(Observed!U$2:U$9149,Observed!$A$2:$A$9149,$A1262,Observed!$D$2:$D$9149,$D1262)),AVERAGEIFS(Observed!U$2:U$9149,Observed!$A$2:$A$9149,$A1262,Observed!$D$2:$D$9149,$D1262),"")</f>
        <v/>
      </c>
      <c r="V1262" s="23" t="str">
        <f>IF(ISNUMBER(AVERAGEIFS(Observed!V$2:V$9149,Observed!$A$2:$A$9149,$A1262,Observed!$D$2:$D$9149,$D1262)),AVERAGEIFS(Observed!V$2:V$9149,Observed!$A$2:$A$9149,$A1262,Observed!$D$2:$D$9149,$D1262),"")</f>
        <v/>
      </c>
      <c r="W1262" s="21" t="str">
        <f>IF(ISNUMBER(AVERAGEIFS(Observed!W$2:W$9149,Observed!$A$2:$A$9149,$A1262,Observed!$D$2:$D$9149,$D1262)),AVERAGEIFS(Observed!W$2:W$9149,Observed!$A$2:$A$9149,$A1262,Observed!$D$2:$D$9149,$D1262),"")</f>
        <v/>
      </c>
      <c r="X1262" s="35" t="str">
        <f>IF(ISNUMBER(AVERAGEIFS(Observed!X$2:X$9149,Observed!$A$2:$A$9149,$A1262,Observed!$D$2:$D$9149,$D1262)),AVERAGEIFS(Observed!X$2:X$9149,Observed!$A$2:$A$9149,$A1262,Observed!$D$2:$D$9149,$D1262),"")</f>
        <v/>
      </c>
      <c r="Y1262" s="35" t="str">
        <f>IF(ISNUMBER(AVERAGEIFS(Observed!Y$2:Y$9149,Observed!$A$2:$A$9149,$A1262,Observed!$D$2:$D$9149,$D1262)),AVERAGEIFS(Observed!Y$2:Y$9149,Observed!$A$2:$A$9149,$A1262,Observed!$D$2:$D$9149,$D1262),"")</f>
        <v/>
      </c>
      <c r="Z1262" s="22" t="str">
        <f>IF(ISNUMBER(AVERAGEIFS(Observed!Z$2:Z$9149,Observed!$A$2:$A$9149,$A1262,Observed!$D$2:$D$9149,$D1262)),AVERAGEIFS(Observed!Z$2:Z$9149,Observed!$A$2:$A$9149,$A1262,Observed!$D$2:$D$9149,$D1262),"")</f>
        <v/>
      </c>
      <c r="AA1262" s="22" t="str">
        <f>IF(ISNUMBER(AVERAGEIFS(Observed!AA$2:AA$9149,Observed!$A$2:$A$9149,$A1262,Observed!$D$2:$D$9149,$D1262)),AVERAGEIFS(Observed!AA$2:AA$9149,Observed!$A$2:$A$9149,$A1262,Observed!$D$2:$D$9149,$D1262),"")</f>
        <v/>
      </c>
      <c r="AB1262" s="22" t="str">
        <f>IF(ISNUMBER(AVERAGEIFS(Observed!AB$2:AB$9149,Observed!$A$2:$A$9149,$A1262,Observed!$D$2:$D$9149,$D1262)),AVERAGEIFS(Observed!AB$2:AB$9149,Observed!$A$2:$A$9149,$A1262,Observed!$D$2:$D$9149,$D1262),"")</f>
        <v/>
      </c>
      <c r="AC1262" s="22" t="str">
        <f>IF(ISNUMBER(AVERAGEIFS(Observed!AC$2:AC$9149,Observed!$A$2:$A$9149,$A1262,Observed!$D$2:$D$9149,$D1262)),AVERAGEIFS(Observed!AC$2:AC$9149,Observed!$A$2:$A$9149,$A1262,Observed!$D$2:$D$9149,$D1262),"")</f>
        <v/>
      </c>
      <c r="AD1262" s="22" t="str">
        <f>IF(ISNUMBER(AVERAGEIFS(Observed!AD$2:AD$9149,Observed!$A$2:$A$9149,$A1262,Observed!$D$2:$D$9149,$D1262)),AVERAGEIFS(Observed!AD$2:AD$9149,Observed!$A$2:$A$9149,$A1262,Observed!$D$2:$D$9149,$D1262),"")</f>
        <v/>
      </c>
      <c r="AE1262" s="22" t="str">
        <f>IF(ISNUMBER(AVERAGEIFS(Observed!AE$2:AE$9149,Observed!$A$2:$A$9149,$A1262,Observed!$D$2:$D$9149,$D1262)),AVERAGEIFS(Observed!AE$2:AE$9149,Observed!$A$2:$A$9149,$A1262,Observed!$D$2:$D$9149,$D1262),"")</f>
        <v/>
      </c>
      <c r="AF1262" s="22" t="str">
        <f>IF(ISNUMBER(AVERAGEIFS(Observed!AF$2:AF$9149,Observed!$A$2:$A$9149,$A1262,Observed!$D$2:$D$9149,$D1262)),AVERAGEIFS(Observed!AF$2:AF$9149,Observed!$A$2:$A$9149,$A1262,Observed!$D$2:$D$9149,$D1262),"")</f>
        <v/>
      </c>
      <c r="AG1262" s="22" t="str">
        <f>IF(ISNUMBER(AVERAGEIFS(Observed!AG$2:AG$9149,Observed!$A$2:$A$9149,$A1262,Observed!$D$2:$D$9149,$D1262)),AVERAGEIFS(Observed!AG$2:AG$9149,Observed!$A$2:$A$9149,$A1262,Observed!$D$2:$D$9149,$D1262),"")</f>
        <v/>
      </c>
      <c r="AH1262" s="22" t="str">
        <f>IF(ISNUMBER(AVERAGEIFS(Observed!AH$2:AH$9149,Observed!$A$2:$A$9149,$A1262,Observed!$D$2:$D$9149,$D1262)),AVERAGEIFS(Observed!AH$2:AH$9149,Observed!$A$2:$A$9149,$A1262,Observed!$D$2:$D$9149,$D1262),"")</f>
        <v/>
      </c>
      <c r="AI1262" s="22" t="str">
        <f>IF(ISNUMBER(AVERAGEIFS(Observed!AI$2:AI$9149,Observed!$A$2:$A$9149,$A1262,Observed!$D$2:$D$9149,$D1262)),AVERAGEIFS(Observed!AI$2:AI$9149,Observed!$A$2:$A$9149,$A1262,Observed!$D$2:$D$9149,$D1262),"")</f>
        <v/>
      </c>
      <c r="AJ1262" s="22" t="str">
        <f>IF(ISNUMBER(AVERAGEIFS(Observed!AJ$2:AJ$9149,Observed!$A$2:$A$9149,$A1262,Observed!$D$2:$D$9149,$D1262)),AVERAGEIFS(Observed!AJ$2:AJ$9149,Observed!$A$2:$A$9149,$A1262,Observed!$D$2:$D$9149,$D1262),"")</f>
        <v/>
      </c>
      <c r="AK1262" s="22" t="str">
        <f>IF(ISNUMBER(AVERAGEIFS(Observed!AK$2:AK$9149,Observed!$A$2:$A$9149,$A1262,Observed!$D$2:$D$9149,$D1262)),AVERAGEIFS(Observed!AK$2:AK$9149,Observed!$A$2:$A$9149,$A1262,Observed!$D$2:$D$9149,$D1262),"")</f>
        <v/>
      </c>
      <c r="AL1262" s="23" t="str">
        <f>IF(ISNUMBER(AVERAGEIFS(Observed!AL$2:AL$9149,Observed!$A$2:$A$9149,$A1262,Observed!$D$2:$D$9149,$D1262)),AVERAGEIFS(Observed!AL$2:AL$9149,Observed!$A$2:$A$9149,$A1262,Observed!$D$2:$D$9149,$D1262),"")</f>
        <v/>
      </c>
      <c r="AM1262" s="23" t="str">
        <f>IF(ISNUMBER(AVERAGEIFS(Observed!AM$2:AM$9149,Observed!$A$2:$A$9149,$A1262,Observed!$D$2:$D$9149,$D1262)),AVERAGEIFS(Observed!AM$2:AM$9149,Observed!$A$2:$A$9149,$A1262,Observed!$D$2:$D$9149,$D1262),"")</f>
        <v/>
      </c>
      <c r="AN1262" s="22" t="str">
        <f>IF(ISNUMBER(AVERAGEIFS(Observed!AN$2:AN$9149,Observed!$A$2:$A$9149,$A1262,Observed!$D$2:$D$9149,$D1262)),AVERAGEIFS(Observed!AN$2:AN$9149,Observed!$A$2:$A$9149,$A1262,Observed!$D$2:$D$9149,$D1262),"")</f>
        <v/>
      </c>
      <c r="AO1262" s="22" t="str">
        <f>IF(ISNUMBER(AVERAGEIFS(Observed!AO$2:AO$9149,Observed!$A$2:$A$9149,$A1262,Observed!$D$2:$D$9149,$D1262)),AVERAGEIFS(Observed!AO$2:AO$9149,Observed!$A$2:$A$9149,$A1262,Observed!$D$2:$D$9149,$D1262),"")</f>
        <v/>
      </c>
      <c r="AP1262" s="21" t="str">
        <f>IF(ISNUMBER(AVERAGEIFS(Observed!AP$2:AP$9149,Observed!$A$2:$A$9149,$A1262,Observed!$D$2:$D$9149,$D1262)),AVERAGEIFS(Observed!AP$2:AP$9149,Observed!$A$2:$A$9149,$A1262,Observed!$D$2:$D$9149,$D1262),"")</f>
        <v/>
      </c>
      <c r="AQ1262" s="22" t="str">
        <f>IF(ISNUMBER(AVERAGEIFS(Observed!AQ$2:AQ$9149,Observed!$A$2:$A$9149,$A1262,Observed!$D$2:$D$9149,$D1262)),AVERAGEIFS(Observed!AQ$2:AQ$9149,Observed!$A$2:$A$9149,$A1262,Observed!$D$2:$D$9149,$D1262),"")</f>
        <v/>
      </c>
      <c r="AR1262" s="22" t="str">
        <f>IF(ISNUMBER(AVERAGEIFS(Observed!AR$2:AR$9149,Observed!$A$2:$A$9149,$A1262,Observed!$D$2:$D$9149,$D1262)),AVERAGEIFS(Observed!AR$2:AR$9149,Observed!$A$2:$A$9149,$A1262,Observed!$D$2:$D$9149,$D1262),"")</f>
        <v/>
      </c>
      <c r="AS1262" s="22" t="str">
        <f>IF(ISNUMBER(AVERAGEIFS(Observed!AS$2:AS$9149,Observed!$A$2:$A$9149,$A1262,Observed!$D$2:$D$9149,$D1262)),AVERAGEIFS(Observed!AS$2:AS$9149,Observed!$A$2:$A$9149,$A1262,Observed!$D$2:$D$9149,$D1262),"")</f>
        <v/>
      </c>
      <c r="AT1262" s="22" t="str">
        <f>IF(ISNUMBER(AVERAGEIFS(Observed!AT$2:AT$9149,Observed!$A$2:$A$9149,$A1262,Observed!$D$2:$D$9149,$D1262)),AVERAGEIFS(Observed!AT$2:AT$9149,Observed!$A$2:$A$9149,$A1262,Observed!$D$2:$D$9149,$D1262),"")</f>
        <v/>
      </c>
      <c r="AU1262" s="22" t="str">
        <f>IF(ISNUMBER(AVERAGEIFS(Observed!AU$2:AU$9149,Observed!$A$2:$A$9149,$A1262,Observed!$D$2:$D$9149,$D1262)),AVERAGEIFS(Observed!AU$2:AU$9149,Observed!$A$2:$A$9149,$A1262,Observed!$D$2:$D$9149,$D1262),"")</f>
        <v/>
      </c>
      <c r="AV1262" s="2">
        <f>COUNTIFS(Observed!$A$2:$A$9149,$A1262,Observed!$D$2:$D$9149,$D1262)</f>
        <v>5</v>
      </c>
      <c r="AW1262" s="2">
        <f t="shared" si="19"/>
        <v>3</v>
      </c>
    </row>
    <row r="1263" spans="1:49" x14ac:dyDescent="0.25">
      <c r="A1263" t="s">
        <v>158</v>
      </c>
      <c r="B1263" t="s">
        <v>153</v>
      </c>
      <c r="C1263" t="s">
        <v>152</v>
      </c>
      <c r="D1263" s="3">
        <v>41367</v>
      </c>
      <c r="E1263" s="33">
        <v>1</v>
      </c>
      <c r="J1263" t="s">
        <v>151</v>
      </c>
      <c r="K1263" t="s">
        <v>136</v>
      </c>
      <c r="O1263" s="21" t="str">
        <f>IF(ISNUMBER(AVERAGEIFS(Observed!O$2:O$9149,Observed!$A$2:$A$9149,$A1263,Observed!$D$2:$D$9149,$D1263)),AVERAGEIFS(Observed!O$2:O$9149,Observed!$A$2:$A$9149,$A1263,Observed!$D$2:$D$9149,$D1263),"")</f>
        <v/>
      </c>
      <c r="P1263" s="22" t="str">
        <f>IF(ISNUMBER(AVERAGEIFS(Observed!P$2:P$9149,Observed!$A$2:$A$9149,$A1263,Observed!$D$2:$D$9149,$D1263)),AVERAGEIFS(Observed!P$2:P$9149,Observed!$A$2:$A$9149,$A1263,Observed!$D$2:$D$9149,$D1263),"")</f>
        <v/>
      </c>
      <c r="Q1263" s="22" t="str">
        <f>IF(ISNUMBER(AVERAGEIFS(Observed!Q$2:Q$9149,Observed!$A$2:$A$9149,$A1263,Observed!$D$2:$D$9149,$D1263)),AVERAGEIFS(Observed!Q$2:Q$9149,Observed!$A$2:$A$9149,$A1263,Observed!$D$2:$D$9149,$D1263),"")</f>
        <v/>
      </c>
      <c r="R1263" s="22" t="str">
        <f>IF(ISNUMBER(AVERAGEIFS(Observed!R$2:R$9149,Observed!$A$2:$A$9149,$A1263,Observed!$D$2:$D$9149,$D1263)),AVERAGEIFS(Observed!R$2:R$9149,Observed!$A$2:$A$9149,$A1263,Observed!$D$2:$D$9149,$D1263),"")</f>
        <v/>
      </c>
      <c r="S1263" s="22" t="str">
        <f>IF(ISNUMBER(AVERAGEIFS(Observed!S$2:S$9149,Observed!$A$2:$A$9149,$A1263,Observed!$D$2:$D$9149,$D1263)),AVERAGEIFS(Observed!S$2:S$9149,Observed!$A$2:$A$9149,$A1263,Observed!$D$2:$D$9149,$D1263),"")</f>
        <v/>
      </c>
      <c r="T1263" s="23" t="str">
        <f>IF(ISNUMBER(AVERAGEIFS(Observed!T$2:T$9149,Observed!$A$2:$A$9149,$A1263,Observed!$D$2:$D$9149,$D1263)),AVERAGEIFS(Observed!T$2:T$9149,Observed!$A$2:$A$9149,$A1263,Observed!$D$2:$D$9149,$D1263),"")</f>
        <v/>
      </c>
      <c r="U1263" s="23" t="str">
        <f>IF(ISNUMBER(AVERAGEIFS(Observed!U$2:U$9149,Observed!$A$2:$A$9149,$A1263,Observed!$D$2:$D$9149,$D1263)),AVERAGEIFS(Observed!U$2:U$9149,Observed!$A$2:$A$9149,$A1263,Observed!$D$2:$D$9149,$D1263),"")</f>
        <v/>
      </c>
      <c r="V1263" s="23" t="str">
        <f>IF(ISNUMBER(AVERAGEIFS(Observed!V$2:V$9149,Observed!$A$2:$A$9149,$A1263,Observed!$D$2:$D$9149,$D1263)),AVERAGEIFS(Observed!V$2:V$9149,Observed!$A$2:$A$9149,$A1263,Observed!$D$2:$D$9149,$D1263),"")</f>
        <v/>
      </c>
      <c r="W1263" s="21" t="str">
        <f>IF(ISNUMBER(AVERAGEIFS(Observed!W$2:W$9149,Observed!$A$2:$A$9149,$A1263,Observed!$D$2:$D$9149,$D1263)),AVERAGEIFS(Observed!W$2:W$9149,Observed!$A$2:$A$9149,$A1263,Observed!$D$2:$D$9149,$D1263),"")</f>
        <v/>
      </c>
      <c r="X1263" s="35" t="str">
        <f>IF(ISNUMBER(AVERAGEIFS(Observed!X$2:X$9149,Observed!$A$2:$A$9149,$A1263,Observed!$D$2:$D$9149,$D1263)),AVERAGEIFS(Observed!X$2:X$9149,Observed!$A$2:$A$9149,$A1263,Observed!$D$2:$D$9149,$D1263),"")</f>
        <v/>
      </c>
      <c r="Y1263" s="35" t="str">
        <f>IF(ISNUMBER(AVERAGEIFS(Observed!Y$2:Y$9149,Observed!$A$2:$A$9149,$A1263,Observed!$D$2:$D$9149,$D1263)),AVERAGEIFS(Observed!Y$2:Y$9149,Observed!$A$2:$A$9149,$A1263,Observed!$D$2:$D$9149,$D1263),"")</f>
        <v/>
      </c>
      <c r="Z1263" s="22" t="str">
        <f>IF(ISNUMBER(AVERAGEIFS(Observed!Z$2:Z$9149,Observed!$A$2:$A$9149,$A1263,Observed!$D$2:$D$9149,$D1263)),AVERAGEIFS(Observed!Z$2:Z$9149,Observed!$A$2:$A$9149,$A1263,Observed!$D$2:$D$9149,$D1263),"")</f>
        <v/>
      </c>
      <c r="AA1263" s="22" t="str">
        <f>IF(ISNUMBER(AVERAGEIFS(Observed!AA$2:AA$9149,Observed!$A$2:$A$9149,$A1263,Observed!$D$2:$D$9149,$D1263)),AVERAGEIFS(Observed!AA$2:AA$9149,Observed!$A$2:$A$9149,$A1263,Observed!$D$2:$D$9149,$D1263),"")</f>
        <v/>
      </c>
      <c r="AB1263" s="22" t="str">
        <f>IF(ISNUMBER(AVERAGEIFS(Observed!AB$2:AB$9149,Observed!$A$2:$A$9149,$A1263,Observed!$D$2:$D$9149,$D1263)),AVERAGEIFS(Observed!AB$2:AB$9149,Observed!$A$2:$A$9149,$A1263,Observed!$D$2:$D$9149,$D1263),"")</f>
        <v/>
      </c>
      <c r="AC1263" s="22" t="str">
        <f>IF(ISNUMBER(AVERAGEIFS(Observed!AC$2:AC$9149,Observed!$A$2:$A$9149,$A1263,Observed!$D$2:$D$9149,$D1263)),AVERAGEIFS(Observed!AC$2:AC$9149,Observed!$A$2:$A$9149,$A1263,Observed!$D$2:$D$9149,$D1263),"")</f>
        <v/>
      </c>
      <c r="AD1263" s="22" t="str">
        <f>IF(ISNUMBER(AVERAGEIFS(Observed!AD$2:AD$9149,Observed!$A$2:$A$9149,$A1263,Observed!$D$2:$D$9149,$D1263)),AVERAGEIFS(Observed!AD$2:AD$9149,Observed!$A$2:$A$9149,$A1263,Observed!$D$2:$D$9149,$D1263),"")</f>
        <v/>
      </c>
      <c r="AE1263" s="22" t="str">
        <f>IF(ISNUMBER(AVERAGEIFS(Observed!AE$2:AE$9149,Observed!$A$2:$A$9149,$A1263,Observed!$D$2:$D$9149,$D1263)),AVERAGEIFS(Observed!AE$2:AE$9149,Observed!$A$2:$A$9149,$A1263,Observed!$D$2:$D$9149,$D1263),"")</f>
        <v/>
      </c>
      <c r="AF1263" s="22" t="str">
        <f>IF(ISNUMBER(AVERAGEIFS(Observed!AF$2:AF$9149,Observed!$A$2:$A$9149,$A1263,Observed!$D$2:$D$9149,$D1263)),AVERAGEIFS(Observed!AF$2:AF$9149,Observed!$A$2:$A$9149,$A1263,Observed!$D$2:$D$9149,$D1263),"")</f>
        <v/>
      </c>
      <c r="AG1263" s="22" t="str">
        <f>IF(ISNUMBER(AVERAGEIFS(Observed!AG$2:AG$9149,Observed!$A$2:$A$9149,$A1263,Observed!$D$2:$D$9149,$D1263)),AVERAGEIFS(Observed!AG$2:AG$9149,Observed!$A$2:$A$9149,$A1263,Observed!$D$2:$D$9149,$D1263),"")</f>
        <v/>
      </c>
      <c r="AH1263" s="22" t="str">
        <f>IF(ISNUMBER(AVERAGEIFS(Observed!AH$2:AH$9149,Observed!$A$2:$A$9149,$A1263,Observed!$D$2:$D$9149,$D1263)),AVERAGEIFS(Observed!AH$2:AH$9149,Observed!$A$2:$A$9149,$A1263,Observed!$D$2:$D$9149,$D1263),"")</f>
        <v/>
      </c>
      <c r="AI1263" s="22" t="str">
        <f>IF(ISNUMBER(AVERAGEIFS(Observed!AI$2:AI$9149,Observed!$A$2:$A$9149,$A1263,Observed!$D$2:$D$9149,$D1263)),AVERAGEIFS(Observed!AI$2:AI$9149,Observed!$A$2:$A$9149,$A1263,Observed!$D$2:$D$9149,$D1263),"")</f>
        <v/>
      </c>
      <c r="AJ1263" s="22" t="str">
        <f>IF(ISNUMBER(AVERAGEIFS(Observed!AJ$2:AJ$9149,Observed!$A$2:$A$9149,$A1263,Observed!$D$2:$D$9149,$D1263)),AVERAGEIFS(Observed!AJ$2:AJ$9149,Observed!$A$2:$A$9149,$A1263,Observed!$D$2:$D$9149,$D1263),"")</f>
        <v/>
      </c>
      <c r="AK1263" s="22" t="str">
        <f>IF(ISNUMBER(AVERAGEIFS(Observed!AK$2:AK$9149,Observed!$A$2:$A$9149,$A1263,Observed!$D$2:$D$9149,$D1263)),AVERAGEIFS(Observed!AK$2:AK$9149,Observed!$A$2:$A$9149,$A1263,Observed!$D$2:$D$9149,$D1263),"")</f>
        <v/>
      </c>
      <c r="AL1263" s="23" t="str">
        <f>IF(ISNUMBER(AVERAGEIFS(Observed!AL$2:AL$9149,Observed!$A$2:$A$9149,$A1263,Observed!$D$2:$D$9149,$D1263)),AVERAGEIFS(Observed!AL$2:AL$9149,Observed!$A$2:$A$9149,$A1263,Observed!$D$2:$D$9149,$D1263),"")</f>
        <v/>
      </c>
      <c r="AM1263" s="23" t="str">
        <f>IF(ISNUMBER(AVERAGEIFS(Observed!AM$2:AM$9149,Observed!$A$2:$A$9149,$A1263,Observed!$D$2:$D$9149,$D1263)),AVERAGEIFS(Observed!AM$2:AM$9149,Observed!$A$2:$A$9149,$A1263,Observed!$D$2:$D$9149,$D1263),"")</f>
        <v/>
      </c>
      <c r="AN1263" s="22" t="str">
        <f>IF(ISNUMBER(AVERAGEIFS(Observed!AN$2:AN$9149,Observed!$A$2:$A$9149,$A1263,Observed!$D$2:$D$9149,$D1263)),AVERAGEIFS(Observed!AN$2:AN$9149,Observed!$A$2:$A$9149,$A1263,Observed!$D$2:$D$9149,$D1263),"")</f>
        <v/>
      </c>
      <c r="AO1263" s="22" t="str">
        <f>IF(ISNUMBER(AVERAGEIFS(Observed!AO$2:AO$9149,Observed!$A$2:$A$9149,$A1263,Observed!$D$2:$D$9149,$D1263)),AVERAGEIFS(Observed!AO$2:AO$9149,Observed!$A$2:$A$9149,$A1263,Observed!$D$2:$D$9149,$D1263),"")</f>
        <v/>
      </c>
      <c r="AP1263" s="21" t="str">
        <f>IF(ISNUMBER(AVERAGEIFS(Observed!AP$2:AP$9149,Observed!$A$2:$A$9149,$A1263,Observed!$D$2:$D$9149,$D1263)),AVERAGEIFS(Observed!AP$2:AP$9149,Observed!$A$2:$A$9149,$A1263,Observed!$D$2:$D$9149,$D1263),"")</f>
        <v/>
      </c>
      <c r="AQ1263" s="22" t="str">
        <f>IF(ISNUMBER(AVERAGEIFS(Observed!AQ$2:AQ$9149,Observed!$A$2:$A$9149,$A1263,Observed!$D$2:$D$9149,$D1263)),AVERAGEIFS(Observed!AQ$2:AQ$9149,Observed!$A$2:$A$9149,$A1263,Observed!$D$2:$D$9149,$D1263),"")</f>
        <v/>
      </c>
      <c r="AR1263" s="22" t="str">
        <f>IF(ISNUMBER(AVERAGEIFS(Observed!AR$2:AR$9149,Observed!$A$2:$A$9149,$A1263,Observed!$D$2:$D$9149,$D1263)),AVERAGEIFS(Observed!AR$2:AR$9149,Observed!$A$2:$A$9149,$A1263,Observed!$D$2:$D$9149,$D1263),"")</f>
        <v/>
      </c>
      <c r="AS1263" s="22" t="str">
        <f>IF(ISNUMBER(AVERAGEIFS(Observed!AS$2:AS$9149,Observed!$A$2:$A$9149,$A1263,Observed!$D$2:$D$9149,$D1263)),AVERAGEIFS(Observed!AS$2:AS$9149,Observed!$A$2:$A$9149,$A1263,Observed!$D$2:$D$9149,$D1263),"")</f>
        <v/>
      </c>
      <c r="AT1263" s="22" t="str">
        <f>IF(ISNUMBER(AVERAGEIFS(Observed!AT$2:AT$9149,Observed!$A$2:$A$9149,$A1263,Observed!$D$2:$D$9149,$D1263)),AVERAGEIFS(Observed!AT$2:AT$9149,Observed!$A$2:$A$9149,$A1263,Observed!$D$2:$D$9149,$D1263),"")</f>
        <v/>
      </c>
      <c r="AU1263" s="22" t="str">
        <f>IF(ISNUMBER(AVERAGEIFS(Observed!AU$2:AU$9149,Observed!$A$2:$A$9149,$A1263,Observed!$D$2:$D$9149,$D1263)),AVERAGEIFS(Observed!AU$2:AU$9149,Observed!$A$2:$A$9149,$A1263,Observed!$D$2:$D$9149,$D1263),"")</f>
        <v/>
      </c>
      <c r="AV1263" s="2">
        <f>COUNTIFS(Observed!$A$2:$A$9149,$A1263,Observed!$D$2:$D$9149,$D1263)</f>
        <v>5</v>
      </c>
      <c r="AW1263" s="2">
        <f t="shared" si="19"/>
        <v>0</v>
      </c>
    </row>
    <row r="1264" spans="1:49" x14ac:dyDescent="0.25">
      <c r="A1264" t="s">
        <v>158</v>
      </c>
      <c r="B1264" t="s">
        <v>153</v>
      </c>
      <c r="C1264" t="s">
        <v>152</v>
      </c>
      <c r="D1264" s="3">
        <v>41368</v>
      </c>
      <c r="E1264" s="33">
        <v>1</v>
      </c>
      <c r="J1264" t="s">
        <v>151</v>
      </c>
      <c r="K1264" t="s">
        <v>136</v>
      </c>
      <c r="O1264" s="21" t="str">
        <f>IF(ISNUMBER(AVERAGEIFS(Observed!O$2:O$9149,Observed!$A$2:$A$9149,$A1264,Observed!$D$2:$D$9149,$D1264)),AVERAGEIFS(Observed!O$2:O$9149,Observed!$A$2:$A$9149,$A1264,Observed!$D$2:$D$9149,$D1264),"")</f>
        <v/>
      </c>
      <c r="P1264" s="22" t="str">
        <f>IF(ISNUMBER(AVERAGEIFS(Observed!P$2:P$9149,Observed!$A$2:$A$9149,$A1264,Observed!$D$2:$D$9149,$D1264)),AVERAGEIFS(Observed!P$2:P$9149,Observed!$A$2:$A$9149,$A1264,Observed!$D$2:$D$9149,$D1264),"")</f>
        <v/>
      </c>
      <c r="Q1264" s="22">
        <f>IF(ISNUMBER(AVERAGEIFS(Observed!Q$2:Q$9149,Observed!$A$2:$A$9149,$A1264,Observed!$D$2:$D$9149,$D1264)),AVERAGEIFS(Observed!Q$2:Q$9149,Observed!$A$2:$A$9149,$A1264,Observed!$D$2:$D$9149,$D1264),"")</f>
        <v>195.92000000000002</v>
      </c>
      <c r="R1264" s="22">
        <f>IF(ISNUMBER(AVERAGEIFS(Observed!R$2:R$9149,Observed!$A$2:$A$9149,$A1264,Observed!$D$2:$D$9149,$D1264)),AVERAGEIFS(Observed!R$2:R$9149,Observed!$A$2:$A$9149,$A1264,Observed!$D$2:$D$9149,$D1264),"")</f>
        <v>195.92000000000002</v>
      </c>
      <c r="S1264" s="22">
        <f>IF(ISNUMBER(AVERAGEIFS(Observed!S$2:S$9149,Observed!$A$2:$A$9149,$A1264,Observed!$D$2:$D$9149,$D1264)),AVERAGEIFS(Observed!S$2:S$9149,Observed!$A$2:$A$9149,$A1264,Observed!$D$2:$D$9149,$D1264),"")</f>
        <v>1411.7499999999998</v>
      </c>
      <c r="T1264" s="23" t="str">
        <f>IF(ISNUMBER(AVERAGEIFS(Observed!T$2:T$9149,Observed!$A$2:$A$9149,$A1264,Observed!$D$2:$D$9149,$D1264)),AVERAGEIFS(Observed!T$2:T$9149,Observed!$A$2:$A$9149,$A1264,Observed!$D$2:$D$9149,$D1264),"")</f>
        <v/>
      </c>
      <c r="U1264" s="23" t="str">
        <f>IF(ISNUMBER(AVERAGEIFS(Observed!U$2:U$9149,Observed!$A$2:$A$9149,$A1264,Observed!$D$2:$D$9149,$D1264)),AVERAGEIFS(Observed!U$2:U$9149,Observed!$A$2:$A$9149,$A1264,Observed!$D$2:$D$9149,$D1264),"")</f>
        <v/>
      </c>
      <c r="V1264" s="23" t="str">
        <f>IF(ISNUMBER(AVERAGEIFS(Observed!V$2:V$9149,Observed!$A$2:$A$9149,$A1264,Observed!$D$2:$D$9149,$D1264)),AVERAGEIFS(Observed!V$2:V$9149,Observed!$A$2:$A$9149,$A1264,Observed!$D$2:$D$9149,$D1264),"")</f>
        <v/>
      </c>
      <c r="W1264" s="21" t="str">
        <f>IF(ISNUMBER(AVERAGEIFS(Observed!W$2:W$9149,Observed!$A$2:$A$9149,$A1264,Observed!$D$2:$D$9149,$D1264)),AVERAGEIFS(Observed!W$2:W$9149,Observed!$A$2:$A$9149,$A1264,Observed!$D$2:$D$9149,$D1264),"")</f>
        <v/>
      </c>
      <c r="X1264" s="35" t="str">
        <f>IF(ISNUMBER(AVERAGEIFS(Observed!X$2:X$9149,Observed!$A$2:$A$9149,$A1264,Observed!$D$2:$D$9149,$D1264)),AVERAGEIFS(Observed!X$2:X$9149,Observed!$A$2:$A$9149,$A1264,Observed!$D$2:$D$9149,$D1264),"")</f>
        <v/>
      </c>
      <c r="Y1264" s="35" t="str">
        <f>IF(ISNUMBER(AVERAGEIFS(Observed!Y$2:Y$9149,Observed!$A$2:$A$9149,$A1264,Observed!$D$2:$D$9149,$D1264)),AVERAGEIFS(Observed!Y$2:Y$9149,Observed!$A$2:$A$9149,$A1264,Observed!$D$2:$D$9149,$D1264),"")</f>
        <v/>
      </c>
      <c r="Z1264" s="22" t="str">
        <f>IF(ISNUMBER(AVERAGEIFS(Observed!Z$2:Z$9149,Observed!$A$2:$A$9149,$A1264,Observed!$D$2:$D$9149,$D1264)),AVERAGEIFS(Observed!Z$2:Z$9149,Observed!$A$2:$A$9149,$A1264,Observed!$D$2:$D$9149,$D1264),"")</f>
        <v/>
      </c>
      <c r="AA1264" s="22" t="str">
        <f>IF(ISNUMBER(AVERAGEIFS(Observed!AA$2:AA$9149,Observed!$A$2:$A$9149,$A1264,Observed!$D$2:$D$9149,$D1264)),AVERAGEIFS(Observed!AA$2:AA$9149,Observed!$A$2:$A$9149,$A1264,Observed!$D$2:$D$9149,$D1264),"")</f>
        <v/>
      </c>
      <c r="AB1264" s="22" t="str">
        <f>IF(ISNUMBER(AVERAGEIFS(Observed!AB$2:AB$9149,Observed!$A$2:$A$9149,$A1264,Observed!$D$2:$D$9149,$D1264)),AVERAGEIFS(Observed!AB$2:AB$9149,Observed!$A$2:$A$9149,$A1264,Observed!$D$2:$D$9149,$D1264),"")</f>
        <v/>
      </c>
      <c r="AC1264" s="22" t="str">
        <f>IF(ISNUMBER(AVERAGEIFS(Observed!AC$2:AC$9149,Observed!$A$2:$A$9149,$A1264,Observed!$D$2:$D$9149,$D1264)),AVERAGEIFS(Observed!AC$2:AC$9149,Observed!$A$2:$A$9149,$A1264,Observed!$D$2:$D$9149,$D1264),"")</f>
        <v/>
      </c>
      <c r="AD1264" s="22" t="str">
        <f>IF(ISNUMBER(AVERAGEIFS(Observed!AD$2:AD$9149,Observed!$A$2:$A$9149,$A1264,Observed!$D$2:$D$9149,$D1264)),AVERAGEIFS(Observed!AD$2:AD$9149,Observed!$A$2:$A$9149,$A1264,Observed!$D$2:$D$9149,$D1264),"")</f>
        <v/>
      </c>
      <c r="AE1264" s="22" t="str">
        <f>IF(ISNUMBER(AVERAGEIFS(Observed!AE$2:AE$9149,Observed!$A$2:$A$9149,$A1264,Observed!$D$2:$D$9149,$D1264)),AVERAGEIFS(Observed!AE$2:AE$9149,Observed!$A$2:$A$9149,$A1264,Observed!$D$2:$D$9149,$D1264),"")</f>
        <v/>
      </c>
      <c r="AF1264" s="22" t="str">
        <f>IF(ISNUMBER(AVERAGEIFS(Observed!AF$2:AF$9149,Observed!$A$2:$A$9149,$A1264,Observed!$D$2:$D$9149,$D1264)),AVERAGEIFS(Observed!AF$2:AF$9149,Observed!$A$2:$A$9149,$A1264,Observed!$D$2:$D$9149,$D1264),"")</f>
        <v/>
      </c>
      <c r="AG1264" s="22" t="str">
        <f>IF(ISNUMBER(AVERAGEIFS(Observed!AG$2:AG$9149,Observed!$A$2:$A$9149,$A1264,Observed!$D$2:$D$9149,$D1264)),AVERAGEIFS(Observed!AG$2:AG$9149,Observed!$A$2:$A$9149,$A1264,Observed!$D$2:$D$9149,$D1264),"")</f>
        <v/>
      </c>
      <c r="AH1264" s="22" t="str">
        <f>IF(ISNUMBER(AVERAGEIFS(Observed!AH$2:AH$9149,Observed!$A$2:$A$9149,$A1264,Observed!$D$2:$D$9149,$D1264)),AVERAGEIFS(Observed!AH$2:AH$9149,Observed!$A$2:$A$9149,$A1264,Observed!$D$2:$D$9149,$D1264),"")</f>
        <v/>
      </c>
      <c r="AI1264" s="22" t="str">
        <f>IF(ISNUMBER(AVERAGEIFS(Observed!AI$2:AI$9149,Observed!$A$2:$A$9149,$A1264,Observed!$D$2:$D$9149,$D1264)),AVERAGEIFS(Observed!AI$2:AI$9149,Observed!$A$2:$A$9149,$A1264,Observed!$D$2:$D$9149,$D1264),"")</f>
        <v/>
      </c>
      <c r="AJ1264" s="22" t="str">
        <f>IF(ISNUMBER(AVERAGEIFS(Observed!AJ$2:AJ$9149,Observed!$A$2:$A$9149,$A1264,Observed!$D$2:$D$9149,$D1264)),AVERAGEIFS(Observed!AJ$2:AJ$9149,Observed!$A$2:$A$9149,$A1264,Observed!$D$2:$D$9149,$D1264),"")</f>
        <v/>
      </c>
      <c r="AK1264" s="22" t="str">
        <f>IF(ISNUMBER(AVERAGEIFS(Observed!AK$2:AK$9149,Observed!$A$2:$A$9149,$A1264,Observed!$D$2:$D$9149,$D1264)),AVERAGEIFS(Observed!AK$2:AK$9149,Observed!$A$2:$A$9149,$A1264,Observed!$D$2:$D$9149,$D1264),"")</f>
        <v/>
      </c>
      <c r="AL1264" s="23" t="str">
        <f>IF(ISNUMBER(AVERAGEIFS(Observed!AL$2:AL$9149,Observed!$A$2:$A$9149,$A1264,Observed!$D$2:$D$9149,$D1264)),AVERAGEIFS(Observed!AL$2:AL$9149,Observed!$A$2:$A$9149,$A1264,Observed!$D$2:$D$9149,$D1264),"")</f>
        <v/>
      </c>
      <c r="AM1264" s="23" t="str">
        <f>IF(ISNUMBER(AVERAGEIFS(Observed!AM$2:AM$9149,Observed!$A$2:$A$9149,$A1264,Observed!$D$2:$D$9149,$D1264)),AVERAGEIFS(Observed!AM$2:AM$9149,Observed!$A$2:$A$9149,$A1264,Observed!$D$2:$D$9149,$D1264),"")</f>
        <v/>
      </c>
      <c r="AN1264" s="22" t="str">
        <f>IF(ISNUMBER(AVERAGEIFS(Observed!AN$2:AN$9149,Observed!$A$2:$A$9149,$A1264,Observed!$D$2:$D$9149,$D1264)),AVERAGEIFS(Observed!AN$2:AN$9149,Observed!$A$2:$A$9149,$A1264,Observed!$D$2:$D$9149,$D1264),"")</f>
        <v/>
      </c>
      <c r="AO1264" s="22" t="str">
        <f>IF(ISNUMBER(AVERAGEIFS(Observed!AO$2:AO$9149,Observed!$A$2:$A$9149,$A1264,Observed!$D$2:$D$9149,$D1264)),AVERAGEIFS(Observed!AO$2:AO$9149,Observed!$A$2:$A$9149,$A1264,Observed!$D$2:$D$9149,$D1264),"")</f>
        <v/>
      </c>
      <c r="AP1264" s="21" t="str">
        <f>IF(ISNUMBER(AVERAGEIFS(Observed!AP$2:AP$9149,Observed!$A$2:$A$9149,$A1264,Observed!$D$2:$D$9149,$D1264)),AVERAGEIFS(Observed!AP$2:AP$9149,Observed!$A$2:$A$9149,$A1264,Observed!$D$2:$D$9149,$D1264),"")</f>
        <v/>
      </c>
      <c r="AQ1264" s="22" t="str">
        <f>IF(ISNUMBER(AVERAGEIFS(Observed!AQ$2:AQ$9149,Observed!$A$2:$A$9149,$A1264,Observed!$D$2:$D$9149,$D1264)),AVERAGEIFS(Observed!AQ$2:AQ$9149,Observed!$A$2:$A$9149,$A1264,Observed!$D$2:$D$9149,$D1264),"")</f>
        <v/>
      </c>
      <c r="AR1264" s="22" t="str">
        <f>IF(ISNUMBER(AVERAGEIFS(Observed!AR$2:AR$9149,Observed!$A$2:$A$9149,$A1264,Observed!$D$2:$D$9149,$D1264)),AVERAGEIFS(Observed!AR$2:AR$9149,Observed!$A$2:$A$9149,$A1264,Observed!$D$2:$D$9149,$D1264),"")</f>
        <v/>
      </c>
      <c r="AS1264" s="22" t="str">
        <f>IF(ISNUMBER(AVERAGEIFS(Observed!AS$2:AS$9149,Observed!$A$2:$A$9149,$A1264,Observed!$D$2:$D$9149,$D1264)),AVERAGEIFS(Observed!AS$2:AS$9149,Observed!$A$2:$A$9149,$A1264,Observed!$D$2:$D$9149,$D1264),"")</f>
        <v/>
      </c>
      <c r="AT1264" s="22" t="str">
        <f>IF(ISNUMBER(AVERAGEIFS(Observed!AT$2:AT$9149,Observed!$A$2:$A$9149,$A1264,Observed!$D$2:$D$9149,$D1264)),AVERAGEIFS(Observed!AT$2:AT$9149,Observed!$A$2:$A$9149,$A1264,Observed!$D$2:$D$9149,$D1264),"")</f>
        <v/>
      </c>
      <c r="AU1264" s="22" t="str">
        <f>IF(ISNUMBER(AVERAGEIFS(Observed!AU$2:AU$9149,Observed!$A$2:$A$9149,$A1264,Observed!$D$2:$D$9149,$D1264)),AVERAGEIFS(Observed!AU$2:AU$9149,Observed!$A$2:$A$9149,$A1264,Observed!$D$2:$D$9149,$D1264),"")</f>
        <v/>
      </c>
      <c r="AV1264" s="2">
        <f>COUNTIFS(Observed!$A$2:$A$9149,$A1264,Observed!$D$2:$D$9149,$D1264)</f>
        <v>5</v>
      </c>
      <c r="AW1264" s="2">
        <f t="shared" ref="AW1264:AW1265" si="20">COUNT(P1264:AU1264)</f>
        <v>3</v>
      </c>
    </row>
    <row r="1265" spans="1:49" x14ac:dyDescent="0.25">
      <c r="A1265" t="s">
        <v>158</v>
      </c>
      <c r="B1265" t="s">
        <v>153</v>
      </c>
      <c r="C1265" t="s">
        <v>152</v>
      </c>
      <c r="D1265" s="3">
        <v>41396</v>
      </c>
      <c r="E1265" s="33">
        <v>1</v>
      </c>
      <c r="J1265" t="s">
        <v>151</v>
      </c>
      <c r="K1265" t="s">
        <v>136</v>
      </c>
      <c r="O1265" s="21" t="str">
        <f>IF(ISNUMBER(AVERAGEIFS(Observed!O$2:O$9149,Observed!$A$2:$A$9149,$A1265,Observed!$D$2:$D$9149,$D1265)),AVERAGEIFS(Observed!O$2:O$9149,Observed!$A$2:$A$9149,$A1265,Observed!$D$2:$D$9149,$D1265),"")</f>
        <v/>
      </c>
      <c r="P1265" s="22" t="str">
        <f>IF(ISNUMBER(AVERAGEIFS(Observed!P$2:P$9149,Observed!$A$2:$A$9149,$A1265,Observed!$D$2:$D$9149,$D1265)),AVERAGEIFS(Observed!P$2:P$9149,Observed!$A$2:$A$9149,$A1265,Observed!$D$2:$D$9149,$D1265),"")</f>
        <v/>
      </c>
      <c r="Q1265" s="22" t="str">
        <f>IF(ISNUMBER(AVERAGEIFS(Observed!Q$2:Q$9149,Observed!$A$2:$A$9149,$A1265,Observed!$D$2:$D$9149,$D1265)),AVERAGEIFS(Observed!Q$2:Q$9149,Observed!$A$2:$A$9149,$A1265,Observed!$D$2:$D$9149,$D1265),"")</f>
        <v/>
      </c>
      <c r="R1265" s="22" t="str">
        <f>IF(ISNUMBER(AVERAGEIFS(Observed!R$2:R$9149,Observed!$A$2:$A$9149,$A1265,Observed!$D$2:$D$9149,$D1265)),AVERAGEIFS(Observed!R$2:R$9149,Observed!$A$2:$A$9149,$A1265,Observed!$D$2:$D$9149,$D1265),"")</f>
        <v/>
      </c>
      <c r="S1265" s="22" t="str">
        <f>IF(ISNUMBER(AVERAGEIFS(Observed!S$2:S$9149,Observed!$A$2:$A$9149,$A1265,Observed!$D$2:$D$9149,$D1265)),AVERAGEIFS(Observed!S$2:S$9149,Observed!$A$2:$A$9149,$A1265,Observed!$D$2:$D$9149,$D1265),"")</f>
        <v/>
      </c>
      <c r="T1265" s="23" t="str">
        <f>IF(ISNUMBER(AVERAGEIFS(Observed!T$2:T$9149,Observed!$A$2:$A$9149,$A1265,Observed!$D$2:$D$9149,$D1265)),AVERAGEIFS(Observed!T$2:T$9149,Observed!$A$2:$A$9149,$A1265,Observed!$D$2:$D$9149,$D1265),"")</f>
        <v/>
      </c>
      <c r="U1265" s="23" t="str">
        <f>IF(ISNUMBER(AVERAGEIFS(Observed!U$2:U$9149,Observed!$A$2:$A$9149,$A1265,Observed!$D$2:$D$9149,$D1265)),AVERAGEIFS(Observed!U$2:U$9149,Observed!$A$2:$A$9149,$A1265,Observed!$D$2:$D$9149,$D1265),"")</f>
        <v/>
      </c>
      <c r="V1265" s="23" t="str">
        <f>IF(ISNUMBER(AVERAGEIFS(Observed!V$2:V$9149,Observed!$A$2:$A$9149,$A1265,Observed!$D$2:$D$9149,$D1265)),AVERAGEIFS(Observed!V$2:V$9149,Observed!$A$2:$A$9149,$A1265,Observed!$D$2:$D$9149,$D1265),"")</f>
        <v/>
      </c>
      <c r="W1265" s="21" t="str">
        <f>IF(ISNUMBER(AVERAGEIFS(Observed!W$2:W$9149,Observed!$A$2:$A$9149,$A1265,Observed!$D$2:$D$9149,$D1265)),AVERAGEIFS(Observed!W$2:W$9149,Observed!$A$2:$A$9149,$A1265,Observed!$D$2:$D$9149,$D1265),"")</f>
        <v/>
      </c>
      <c r="X1265" s="35" t="str">
        <f>IF(ISNUMBER(AVERAGEIFS(Observed!X$2:X$9149,Observed!$A$2:$A$9149,$A1265,Observed!$D$2:$D$9149,$D1265)),AVERAGEIFS(Observed!X$2:X$9149,Observed!$A$2:$A$9149,$A1265,Observed!$D$2:$D$9149,$D1265),"")</f>
        <v/>
      </c>
      <c r="Y1265" s="35" t="str">
        <f>IF(ISNUMBER(AVERAGEIFS(Observed!Y$2:Y$9149,Observed!$A$2:$A$9149,$A1265,Observed!$D$2:$D$9149,$D1265)),AVERAGEIFS(Observed!Y$2:Y$9149,Observed!$A$2:$A$9149,$A1265,Observed!$D$2:$D$9149,$D1265),"")</f>
        <v/>
      </c>
      <c r="Z1265" s="22" t="str">
        <f>IF(ISNUMBER(AVERAGEIFS(Observed!Z$2:Z$9149,Observed!$A$2:$A$9149,$A1265,Observed!$D$2:$D$9149,$D1265)),AVERAGEIFS(Observed!Z$2:Z$9149,Observed!$A$2:$A$9149,$A1265,Observed!$D$2:$D$9149,$D1265),"")</f>
        <v/>
      </c>
      <c r="AA1265" s="22" t="str">
        <f>IF(ISNUMBER(AVERAGEIFS(Observed!AA$2:AA$9149,Observed!$A$2:$A$9149,$A1265,Observed!$D$2:$D$9149,$D1265)),AVERAGEIFS(Observed!AA$2:AA$9149,Observed!$A$2:$A$9149,$A1265,Observed!$D$2:$D$9149,$D1265),"")</f>
        <v/>
      </c>
      <c r="AB1265" s="22" t="str">
        <f>IF(ISNUMBER(AVERAGEIFS(Observed!AB$2:AB$9149,Observed!$A$2:$A$9149,$A1265,Observed!$D$2:$D$9149,$D1265)),AVERAGEIFS(Observed!AB$2:AB$9149,Observed!$A$2:$A$9149,$A1265,Observed!$D$2:$D$9149,$D1265),"")</f>
        <v/>
      </c>
      <c r="AC1265" s="22" t="str">
        <f>IF(ISNUMBER(AVERAGEIFS(Observed!AC$2:AC$9149,Observed!$A$2:$A$9149,$A1265,Observed!$D$2:$D$9149,$D1265)),AVERAGEIFS(Observed!AC$2:AC$9149,Observed!$A$2:$A$9149,$A1265,Observed!$D$2:$D$9149,$D1265),"")</f>
        <v/>
      </c>
      <c r="AD1265" s="22" t="str">
        <f>IF(ISNUMBER(AVERAGEIFS(Observed!AD$2:AD$9149,Observed!$A$2:$A$9149,$A1265,Observed!$D$2:$D$9149,$D1265)),AVERAGEIFS(Observed!AD$2:AD$9149,Observed!$A$2:$A$9149,$A1265,Observed!$D$2:$D$9149,$D1265),"")</f>
        <v/>
      </c>
      <c r="AE1265" s="22" t="str">
        <f>IF(ISNUMBER(AVERAGEIFS(Observed!AE$2:AE$9149,Observed!$A$2:$A$9149,$A1265,Observed!$D$2:$D$9149,$D1265)),AVERAGEIFS(Observed!AE$2:AE$9149,Observed!$A$2:$A$9149,$A1265,Observed!$D$2:$D$9149,$D1265),"")</f>
        <v/>
      </c>
      <c r="AF1265" s="22" t="str">
        <f>IF(ISNUMBER(AVERAGEIFS(Observed!AF$2:AF$9149,Observed!$A$2:$A$9149,$A1265,Observed!$D$2:$D$9149,$D1265)),AVERAGEIFS(Observed!AF$2:AF$9149,Observed!$A$2:$A$9149,$A1265,Observed!$D$2:$D$9149,$D1265),"")</f>
        <v/>
      </c>
      <c r="AG1265" s="22" t="str">
        <f>IF(ISNUMBER(AVERAGEIFS(Observed!AG$2:AG$9149,Observed!$A$2:$A$9149,$A1265,Observed!$D$2:$D$9149,$D1265)),AVERAGEIFS(Observed!AG$2:AG$9149,Observed!$A$2:$A$9149,$A1265,Observed!$D$2:$D$9149,$D1265),"")</f>
        <v/>
      </c>
      <c r="AH1265" s="22" t="str">
        <f>IF(ISNUMBER(AVERAGEIFS(Observed!AH$2:AH$9149,Observed!$A$2:$A$9149,$A1265,Observed!$D$2:$D$9149,$D1265)),AVERAGEIFS(Observed!AH$2:AH$9149,Observed!$A$2:$A$9149,$A1265,Observed!$D$2:$D$9149,$D1265),"")</f>
        <v/>
      </c>
      <c r="AI1265" s="22" t="str">
        <f>IF(ISNUMBER(AVERAGEIFS(Observed!AI$2:AI$9149,Observed!$A$2:$A$9149,$A1265,Observed!$D$2:$D$9149,$D1265)),AVERAGEIFS(Observed!AI$2:AI$9149,Observed!$A$2:$A$9149,$A1265,Observed!$D$2:$D$9149,$D1265),"")</f>
        <v/>
      </c>
      <c r="AJ1265" s="22" t="str">
        <f>IF(ISNUMBER(AVERAGEIFS(Observed!AJ$2:AJ$9149,Observed!$A$2:$A$9149,$A1265,Observed!$D$2:$D$9149,$D1265)),AVERAGEIFS(Observed!AJ$2:AJ$9149,Observed!$A$2:$A$9149,$A1265,Observed!$D$2:$D$9149,$D1265),"")</f>
        <v/>
      </c>
      <c r="AK1265" s="22" t="str">
        <f>IF(ISNUMBER(AVERAGEIFS(Observed!AK$2:AK$9149,Observed!$A$2:$A$9149,$A1265,Observed!$D$2:$D$9149,$D1265)),AVERAGEIFS(Observed!AK$2:AK$9149,Observed!$A$2:$A$9149,$A1265,Observed!$D$2:$D$9149,$D1265),"")</f>
        <v/>
      </c>
      <c r="AL1265" s="23" t="str">
        <f>IF(ISNUMBER(AVERAGEIFS(Observed!AL$2:AL$9149,Observed!$A$2:$A$9149,$A1265,Observed!$D$2:$D$9149,$D1265)),AVERAGEIFS(Observed!AL$2:AL$9149,Observed!$A$2:$A$9149,$A1265,Observed!$D$2:$D$9149,$D1265),"")</f>
        <v/>
      </c>
      <c r="AM1265" s="23" t="str">
        <f>IF(ISNUMBER(AVERAGEIFS(Observed!AM$2:AM$9149,Observed!$A$2:$A$9149,$A1265,Observed!$D$2:$D$9149,$D1265)),AVERAGEIFS(Observed!AM$2:AM$9149,Observed!$A$2:$A$9149,$A1265,Observed!$D$2:$D$9149,$D1265),"")</f>
        <v/>
      </c>
      <c r="AN1265" s="22" t="str">
        <f>IF(ISNUMBER(AVERAGEIFS(Observed!AN$2:AN$9149,Observed!$A$2:$A$9149,$A1265,Observed!$D$2:$D$9149,$D1265)),AVERAGEIFS(Observed!AN$2:AN$9149,Observed!$A$2:$A$9149,$A1265,Observed!$D$2:$D$9149,$D1265),"")</f>
        <v/>
      </c>
      <c r="AO1265" s="22" t="str">
        <f>IF(ISNUMBER(AVERAGEIFS(Observed!AO$2:AO$9149,Observed!$A$2:$A$9149,$A1265,Observed!$D$2:$D$9149,$D1265)),AVERAGEIFS(Observed!AO$2:AO$9149,Observed!$A$2:$A$9149,$A1265,Observed!$D$2:$D$9149,$D1265),"")</f>
        <v/>
      </c>
      <c r="AP1265" s="21" t="str">
        <f>IF(ISNUMBER(AVERAGEIFS(Observed!AP$2:AP$9149,Observed!$A$2:$A$9149,$A1265,Observed!$D$2:$D$9149,$D1265)),AVERAGEIFS(Observed!AP$2:AP$9149,Observed!$A$2:$A$9149,$A1265,Observed!$D$2:$D$9149,$D1265),"")</f>
        <v/>
      </c>
      <c r="AQ1265" s="22" t="str">
        <f>IF(ISNUMBER(AVERAGEIFS(Observed!AQ$2:AQ$9149,Observed!$A$2:$A$9149,$A1265,Observed!$D$2:$D$9149,$D1265)),AVERAGEIFS(Observed!AQ$2:AQ$9149,Observed!$A$2:$A$9149,$A1265,Observed!$D$2:$D$9149,$D1265),"")</f>
        <v/>
      </c>
      <c r="AR1265" s="22" t="str">
        <f>IF(ISNUMBER(AVERAGEIFS(Observed!AR$2:AR$9149,Observed!$A$2:$A$9149,$A1265,Observed!$D$2:$D$9149,$D1265)),AVERAGEIFS(Observed!AR$2:AR$9149,Observed!$A$2:$A$9149,$A1265,Observed!$D$2:$D$9149,$D1265),"")</f>
        <v/>
      </c>
      <c r="AS1265" s="22" t="str">
        <f>IF(ISNUMBER(AVERAGEIFS(Observed!AS$2:AS$9149,Observed!$A$2:$A$9149,$A1265,Observed!$D$2:$D$9149,$D1265)),AVERAGEIFS(Observed!AS$2:AS$9149,Observed!$A$2:$A$9149,$A1265,Observed!$D$2:$D$9149,$D1265),"")</f>
        <v/>
      </c>
      <c r="AT1265" s="22" t="str">
        <f>IF(ISNUMBER(AVERAGEIFS(Observed!AT$2:AT$9149,Observed!$A$2:$A$9149,$A1265,Observed!$D$2:$D$9149,$D1265)),AVERAGEIFS(Observed!AT$2:AT$9149,Observed!$A$2:$A$9149,$A1265,Observed!$D$2:$D$9149,$D1265),"")</f>
        <v/>
      </c>
      <c r="AU1265" s="22" t="str">
        <f>IF(ISNUMBER(AVERAGEIFS(Observed!AU$2:AU$9149,Observed!$A$2:$A$9149,$A1265,Observed!$D$2:$D$9149,$D1265)),AVERAGEIFS(Observed!AU$2:AU$9149,Observed!$A$2:$A$9149,$A1265,Observed!$D$2:$D$9149,$D1265),"")</f>
        <v/>
      </c>
      <c r="AV1265" s="2">
        <f>COUNTIFS(Observed!$A$2:$A$9149,$A1265,Observed!$D$2:$D$9149,$D1265)</f>
        <v>5</v>
      </c>
      <c r="AW1265" s="2">
        <f t="shared" si="20"/>
        <v>0</v>
      </c>
    </row>
    <row r="1266" spans="1:49" x14ac:dyDescent="0.25">
      <c r="A1266" t="s">
        <v>158</v>
      </c>
      <c r="B1266" t="s">
        <v>153</v>
      </c>
      <c r="C1266" t="s">
        <v>152</v>
      </c>
      <c r="D1266" s="3">
        <v>41397</v>
      </c>
      <c r="E1266" s="33">
        <v>1</v>
      </c>
      <c r="J1266" t="s">
        <v>151</v>
      </c>
      <c r="K1266" t="s">
        <v>136</v>
      </c>
      <c r="O1266" s="21" t="str">
        <f>IF(ISNUMBER(AVERAGEIFS(Observed!O$2:O$9149,Observed!$A$2:$A$9149,$A1266,Observed!$D$2:$D$9149,$D1266)),AVERAGEIFS(Observed!O$2:O$9149,Observed!$A$2:$A$9149,$A1266,Observed!$D$2:$D$9149,$D1266),"")</f>
        <v/>
      </c>
      <c r="P1266" s="22" t="str">
        <f>IF(ISNUMBER(AVERAGEIFS(Observed!P$2:P$9149,Observed!$A$2:$A$9149,$A1266,Observed!$D$2:$D$9149,$D1266)),AVERAGEIFS(Observed!P$2:P$9149,Observed!$A$2:$A$9149,$A1266,Observed!$D$2:$D$9149,$D1266),"")</f>
        <v/>
      </c>
      <c r="Q1266" s="22">
        <f>IF(ISNUMBER(AVERAGEIFS(Observed!Q$2:Q$9149,Observed!$A$2:$A$9149,$A1266,Observed!$D$2:$D$9149,$D1266)),AVERAGEIFS(Observed!Q$2:Q$9149,Observed!$A$2:$A$9149,$A1266,Observed!$D$2:$D$9149,$D1266),"")</f>
        <v>119.53</v>
      </c>
      <c r="R1266" s="22">
        <f>IF(ISNUMBER(AVERAGEIFS(Observed!R$2:R$9149,Observed!$A$2:$A$9149,$A1266,Observed!$D$2:$D$9149,$D1266)),AVERAGEIFS(Observed!R$2:R$9149,Observed!$A$2:$A$9149,$A1266,Observed!$D$2:$D$9149,$D1266),"")</f>
        <v>119.53</v>
      </c>
      <c r="S1266" s="22">
        <f>IF(ISNUMBER(AVERAGEIFS(Observed!S$2:S$9149,Observed!$A$2:$A$9149,$A1266,Observed!$D$2:$D$9149,$D1266)),AVERAGEIFS(Observed!S$2:S$9149,Observed!$A$2:$A$9149,$A1266,Observed!$D$2:$D$9149,$D1266),"")</f>
        <v>1531.2799999999997</v>
      </c>
      <c r="T1266" s="23" t="str">
        <f>IF(ISNUMBER(AVERAGEIFS(Observed!T$2:T$9149,Observed!$A$2:$A$9149,$A1266,Observed!$D$2:$D$9149,$D1266)),AVERAGEIFS(Observed!T$2:T$9149,Observed!$A$2:$A$9149,$A1266,Observed!$D$2:$D$9149,$D1266),"")</f>
        <v/>
      </c>
      <c r="U1266" s="23" t="str">
        <f>IF(ISNUMBER(AVERAGEIFS(Observed!U$2:U$9149,Observed!$A$2:$A$9149,$A1266,Observed!$D$2:$D$9149,$D1266)),AVERAGEIFS(Observed!U$2:U$9149,Observed!$A$2:$A$9149,$A1266,Observed!$D$2:$D$9149,$D1266),"")</f>
        <v/>
      </c>
      <c r="V1266" s="23" t="str">
        <f>IF(ISNUMBER(AVERAGEIFS(Observed!V$2:V$9149,Observed!$A$2:$A$9149,$A1266,Observed!$D$2:$D$9149,$D1266)),AVERAGEIFS(Observed!V$2:V$9149,Observed!$A$2:$A$9149,$A1266,Observed!$D$2:$D$9149,$D1266),"")</f>
        <v/>
      </c>
      <c r="W1266" s="21" t="str">
        <f>IF(ISNUMBER(AVERAGEIFS(Observed!W$2:W$9149,Observed!$A$2:$A$9149,$A1266,Observed!$D$2:$D$9149,$D1266)),AVERAGEIFS(Observed!W$2:W$9149,Observed!$A$2:$A$9149,$A1266,Observed!$D$2:$D$9149,$D1266),"")</f>
        <v/>
      </c>
      <c r="X1266" s="35" t="str">
        <f>IF(ISNUMBER(AVERAGEIFS(Observed!X$2:X$9149,Observed!$A$2:$A$9149,$A1266,Observed!$D$2:$D$9149,$D1266)),AVERAGEIFS(Observed!X$2:X$9149,Observed!$A$2:$A$9149,$A1266,Observed!$D$2:$D$9149,$D1266),"")</f>
        <v/>
      </c>
      <c r="Y1266" s="35" t="str">
        <f>IF(ISNUMBER(AVERAGEIFS(Observed!Y$2:Y$9149,Observed!$A$2:$A$9149,$A1266,Observed!$D$2:$D$9149,$D1266)),AVERAGEIFS(Observed!Y$2:Y$9149,Observed!$A$2:$A$9149,$A1266,Observed!$D$2:$D$9149,$D1266),"")</f>
        <v/>
      </c>
      <c r="Z1266" s="22" t="str">
        <f>IF(ISNUMBER(AVERAGEIFS(Observed!Z$2:Z$9149,Observed!$A$2:$A$9149,$A1266,Observed!$D$2:$D$9149,$D1266)),AVERAGEIFS(Observed!Z$2:Z$9149,Observed!$A$2:$A$9149,$A1266,Observed!$D$2:$D$9149,$D1266),"")</f>
        <v/>
      </c>
      <c r="AA1266" s="22" t="str">
        <f>IF(ISNUMBER(AVERAGEIFS(Observed!AA$2:AA$9149,Observed!$A$2:$A$9149,$A1266,Observed!$D$2:$D$9149,$D1266)),AVERAGEIFS(Observed!AA$2:AA$9149,Observed!$A$2:$A$9149,$A1266,Observed!$D$2:$D$9149,$D1266),"")</f>
        <v/>
      </c>
      <c r="AB1266" s="22" t="str">
        <f>IF(ISNUMBER(AVERAGEIFS(Observed!AB$2:AB$9149,Observed!$A$2:$A$9149,$A1266,Observed!$D$2:$D$9149,$D1266)),AVERAGEIFS(Observed!AB$2:AB$9149,Observed!$A$2:$A$9149,$A1266,Observed!$D$2:$D$9149,$D1266),"")</f>
        <v/>
      </c>
      <c r="AC1266" s="22" t="str">
        <f>IF(ISNUMBER(AVERAGEIFS(Observed!AC$2:AC$9149,Observed!$A$2:$A$9149,$A1266,Observed!$D$2:$D$9149,$D1266)),AVERAGEIFS(Observed!AC$2:AC$9149,Observed!$A$2:$A$9149,$A1266,Observed!$D$2:$D$9149,$D1266),"")</f>
        <v/>
      </c>
      <c r="AD1266" s="22" t="str">
        <f>IF(ISNUMBER(AVERAGEIFS(Observed!AD$2:AD$9149,Observed!$A$2:$A$9149,$A1266,Observed!$D$2:$D$9149,$D1266)),AVERAGEIFS(Observed!AD$2:AD$9149,Observed!$A$2:$A$9149,$A1266,Observed!$D$2:$D$9149,$D1266),"")</f>
        <v/>
      </c>
      <c r="AE1266" s="22" t="str">
        <f>IF(ISNUMBER(AVERAGEIFS(Observed!AE$2:AE$9149,Observed!$A$2:$A$9149,$A1266,Observed!$D$2:$D$9149,$D1266)),AVERAGEIFS(Observed!AE$2:AE$9149,Observed!$A$2:$A$9149,$A1266,Observed!$D$2:$D$9149,$D1266),"")</f>
        <v/>
      </c>
      <c r="AF1266" s="22" t="str">
        <f>IF(ISNUMBER(AVERAGEIFS(Observed!AF$2:AF$9149,Observed!$A$2:$A$9149,$A1266,Observed!$D$2:$D$9149,$D1266)),AVERAGEIFS(Observed!AF$2:AF$9149,Observed!$A$2:$A$9149,$A1266,Observed!$D$2:$D$9149,$D1266),"")</f>
        <v/>
      </c>
      <c r="AG1266" s="22" t="str">
        <f>IF(ISNUMBER(AVERAGEIFS(Observed!AG$2:AG$9149,Observed!$A$2:$A$9149,$A1266,Observed!$D$2:$D$9149,$D1266)),AVERAGEIFS(Observed!AG$2:AG$9149,Observed!$A$2:$A$9149,$A1266,Observed!$D$2:$D$9149,$D1266),"")</f>
        <v/>
      </c>
      <c r="AH1266" s="22" t="str">
        <f>IF(ISNUMBER(AVERAGEIFS(Observed!AH$2:AH$9149,Observed!$A$2:$A$9149,$A1266,Observed!$D$2:$D$9149,$D1266)),AVERAGEIFS(Observed!AH$2:AH$9149,Observed!$A$2:$A$9149,$A1266,Observed!$D$2:$D$9149,$D1266),"")</f>
        <v/>
      </c>
      <c r="AI1266" s="22" t="str">
        <f>IF(ISNUMBER(AVERAGEIFS(Observed!AI$2:AI$9149,Observed!$A$2:$A$9149,$A1266,Observed!$D$2:$D$9149,$D1266)),AVERAGEIFS(Observed!AI$2:AI$9149,Observed!$A$2:$A$9149,$A1266,Observed!$D$2:$D$9149,$D1266),"")</f>
        <v/>
      </c>
      <c r="AJ1266" s="22" t="str">
        <f>IF(ISNUMBER(AVERAGEIFS(Observed!AJ$2:AJ$9149,Observed!$A$2:$A$9149,$A1266,Observed!$D$2:$D$9149,$D1266)),AVERAGEIFS(Observed!AJ$2:AJ$9149,Observed!$A$2:$A$9149,$A1266,Observed!$D$2:$D$9149,$D1266),"")</f>
        <v/>
      </c>
      <c r="AK1266" s="22" t="str">
        <f>IF(ISNUMBER(AVERAGEIFS(Observed!AK$2:AK$9149,Observed!$A$2:$A$9149,$A1266,Observed!$D$2:$D$9149,$D1266)),AVERAGEIFS(Observed!AK$2:AK$9149,Observed!$A$2:$A$9149,$A1266,Observed!$D$2:$D$9149,$D1266),"")</f>
        <v/>
      </c>
      <c r="AL1266" s="23" t="str">
        <f>IF(ISNUMBER(AVERAGEIFS(Observed!AL$2:AL$9149,Observed!$A$2:$A$9149,$A1266,Observed!$D$2:$D$9149,$D1266)),AVERAGEIFS(Observed!AL$2:AL$9149,Observed!$A$2:$A$9149,$A1266,Observed!$D$2:$D$9149,$D1266),"")</f>
        <v/>
      </c>
      <c r="AM1266" s="23" t="str">
        <f>IF(ISNUMBER(AVERAGEIFS(Observed!AM$2:AM$9149,Observed!$A$2:$A$9149,$A1266,Observed!$D$2:$D$9149,$D1266)),AVERAGEIFS(Observed!AM$2:AM$9149,Observed!$A$2:$A$9149,$A1266,Observed!$D$2:$D$9149,$D1266),"")</f>
        <v/>
      </c>
      <c r="AN1266" s="22" t="str">
        <f>IF(ISNUMBER(AVERAGEIFS(Observed!AN$2:AN$9149,Observed!$A$2:$A$9149,$A1266,Observed!$D$2:$D$9149,$D1266)),AVERAGEIFS(Observed!AN$2:AN$9149,Observed!$A$2:$A$9149,$A1266,Observed!$D$2:$D$9149,$D1266),"")</f>
        <v/>
      </c>
      <c r="AO1266" s="22" t="str">
        <f>IF(ISNUMBER(AVERAGEIFS(Observed!AO$2:AO$9149,Observed!$A$2:$A$9149,$A1266,Observed!$D$2:$D$9149,$D1266)),AVERAGEIFS(Observed!AO$2:AO$9149,Observed!$A$2:$A$9149,$A1266,Observed!$D$2:$D$9149,$D1266),"")</f>
        <v/>
      </c>
      <c r="AP1266" s="21" t="str">
        <f>IF(ISNUMBER(AVERAGEIFS(Observed!AP$2:AP$9149,Observed!$A$2:$A$9149,$A1266,Observed!$D$2:$D$9149,$D1266)),AVERAGEIFS(Observed!AP$2:AP$9149,Observed!$A$2:$A$9149,$A1266,Observed!$D$2:$D$9149,$D1266),"")</f>
        <v/>
      </c>
      <c r="AQ1266" s="22" t="str">
        <f>IF(ISNUMBER(AVERAGEIFS(Observed!AQ$2:AQ$9149,Observed!$A$2:$A$9149,$A1266,Observed!$D$2:$D$9149,$D1266)),AVERAGEIFS(Observed!AQ$2:AQ$9149,Observed!$A$2:$A$9149,$A1266,Observed!$D$2:$D$9149,$D1266),"")</f>
        <v/>
      </c>
      <c r="AR1266" s="22" t="str">
        <f>IF(ISNUMBER(AVERAGEIFS(Observed!AR$2:AR$9149,Observed!$A$2:$A$9149,$A1266,Observed!$D$2:$D$9149,$D1266)),AVERAGEIFS(Observed!AR$2:AR$9149,Observed!$A$2:$A$9149,$A1266,Observed!$D$2:$D$9149,$D1266),"")</f>
        <v/>
      </c>
      <c r="AS1266" s="22" t="str">
        <f>IF(ISNUMBER(AVERAGEIFS(Observed!AS$2:AS$9149,Observed!$A$2:$A$9149,$A1266,Observed!$D$2:$D$9149,$D1266)),AVERAGEIFS(Observed!AS$2:AS$9149,Observed!$A$2:$A$9149,$A1266,Observed!$D$2:$D$9149,$D1266),"")</f>
        <v/>
      </c>
      <c r="AT1266" s="22" t="str">
        <f>IF(ISNUMBER(AVERAGEIFS(Observed!AT$2:AT$9149,Observed!$A$2:$A$9149,$A1266,Observed!$D$2:$D$9149,$D1266)),AVERAGEIFS(Observed!AT$2:AT$9149,Observed!$A$2:$A$9149,$A1266,Observed!$D$2:$D$9149,$D1266),"")</f>
        <v/>
      </c>
      <c r="AU1266" s="22" t="str">
        <f>IF(ISNUMBER(AVERAGEIFS(Observed!AU$2:AU$9149,Observed!$A$2:$A$9149,$A1266,Observed!$D$2:$D$9149,$D1266)),AVERAGEIFS(Observed!AU$2:AU$9149,Observed!$A$2:$A$9149,$A1266,Observed!$D$2:$D$9149,$D1266),"")</f>
        <v/>
      </c>
      <c r="AV1266" s="2">
        <f>COUNTIFS(Observed!$A$2:$A$9149,$A1266,Observed!$D$2:$D$9149,$D1266)</f>
        <v>5</v>
      </c>
      <c r="AW1266" s="2">
        <f t="shared" si="19"/>
        <v>3</v>
      </c>
    </row>
    <row r="1267" spans="1:49" x14ac:dyDescent="0.25">
      <c r="A1267" t="s">
        <v>158</v>
      </c>
      <c r="B1267" t="s">
        <v>153</v>
      </c>
      <c r="C1267" t="s">
        <v>152</v>
      </c>
      <c r="D1267" s="3">
        <v>41423</v>
      </c>
      <c r="E1267" s="33">
        <v>1</v>
      </c>
      <c r="J1267" t="s">
        <v>151</v>
      </c>
      <c r="K1267" t="s">
        <v>136</v>
      </c>
      <c r="O1267" s="21" t="str">
        <f>IF(ISNUMBER(AVERAGEIFS(Observed!O$2:O$9149,Observed!$A$2:$A$9149,$A1267,Observed!$D$2:$D$9149,$D1267)),AVERAGEIFS(Observed!O$2:O$9149,Observed!$A$2:$A$9149,$A1267,Observed!$D$2:$D$9149,$D1267),"")</f>
        <v/>
      </c>
      <c r="P1267" s="22" t="str">
        <f>IF(ISNUMBER(AVERAGEIFS(Observed!P$2:P$9149,Observed!$A$2:$A$9149,$A1267,Observed!$D$2:$D$9149,$D1267)),AVERAGEIFS(Observed!P$2:P$9149,Observed!$A$2:$A$9149,$A1267,Observed!$D$2:$D$9149,$D1267),"")</f>
        <v/>
      </c>
      <c r="Q1267" s="22" t="str">
        <f>IF(ISNUMBER(AVERAGEIFS(Observed!Q$2:Q$9149,Observed!$A$2:$A$9149,$A1267,Observed!$D$2:$D$9149,$D1267)),AVERAGEIFS(Observed!Q$2:Q$9149,Observed!$A$2:$A$9149,$A1267,Observed!$D$2:$D$9149,$D1267),"")</f>
        <v/>
      </c>
      <c r="R1267" s="22" t="str">
        <f>IF(ISNUMBER(AVERAGEIFS(Observed!R$2:R$9149,Observed!$A$2:$A$9149,$A1267,Observed!$D$2:$D$9149,$D1267)),AVERAGEIFS(Observed!R$2:R$9149,Observed!$A$2:$A$9149,$A1267,Observed!$D$2:$D$9149,$D1267),"")</f>
        <v/>
      </c>
      <c r="S1267" s="22" t="str">
        <f>IF(ISNUMBER(AVERAGEIFS(Observed!S$2:S$9149,Observed!$A$2:$A$9149,$A1267,Observed!$D$2:$D$9149,$D1267)),AVERAGEIFS(Observed!S$2:S$9149,Observed!$A$2:$A$9149,$A1267,Observed!$D$2:$D$9149,$D1267),"")</f>
        <v/>
      </c>
      <c r="T1267" s="23" t="str">
        <f>IF(ISNUMBER(AVERAGEIFS(Observed!T$2:T$9149,Observed!$A$2:$A$9149,$A1267,Observed!$D$2:$D$9149,$D1267)),AVERAGEIFS(Observed!T$2:T$9149,Observed!$A$2:$A$9149,$A1267,Observed!$D$2:$D$9149,$D1267),"")</f>
        <v/>
      </c>
      <c r="U1267" s="23" t="str">
        <f>IF(ISNUMBER(AVERAGEIFS(Observed!U$2:U$9149,Observed!$A$2:$A$9149,$A1267,Observed!$D$2:$D$9149,$D1267)),AVERAGEIFS(Observed!U$2:U$9149,Observed!$A$2:$A$9149,$A1267,Observed!$D$2:$D$9149,$D1267),"")</f>
        <v/>
      </c>
      <c r="V1267" s="23" t="str">
        <f>IF(ISNUMBER(AVERAGEIFS(Observed!V$2:V$9149,Observed!$A$2:$A$9149,$A1267,Observed!$D$2:$D$9149,$D1267)),AVERAGEIFS(Observed!V$2:V$9149,Observed!$A$2:$A$9149,$A1267,Observed!$D$2:$D$9149,$D1267),"")</f>
        <v/>
      </c>
      <c r="W1267" s="21" t="str">
        <f>IF(ISNUMBER(AVERAGEIFS(Observed!W$2:W$9149,Observed!$A$2:$A$9149,$A1267,Observed!$D$2:$D$9149,$D1267)),AVERAGEIFS(Observed!W$2:W$9149,Observed!$A$2:$A$9149,$A1267,Observed!$D$2:$D$9149,$D1267),"")</f>
        <v/>
      </c>
      <c r="X1267" s="35">
        <f>IF(ISNUMBER(AVERAGEIFS(Observed!X$2:X$9149,Observed!$A$2:$A$9149,$A1267,Observed!$D$2:$D$9149,$D1267)),AVERAGEIFS(Observed!X$2:X$9149,Observed!$A$2:$A$9149,$A1267,Observed!$D$2:$D$9149,$D1267),"")</f>
        <v>0.57655429439932326</v>
      </c>
      <c r="Y1267" s="35">
        <f>IF(ISNUMBER(AVERAGEIFS(Observed!Y$2:Y$9149,Observed!$A$2:$A$9149,$A1267,Observed!$D$2:$D$9149,$D1267)),AVERAGEIFS(Observed!Y$2:Y$9149,Observed!$A$2:$A$9149,$A1267,Observed!$D$2:$D$9149,$D1267),"")</f>
        <v>0.42344570560067674</v>
      </c>
      <c r="Z1267" s="22" t="str">
        <f>IF(ISNUMBER(AVERAGEIFS(Observed!Z$2:Z$9149,Observed!$A$2:$A$9149,$A1267,Observed!$D$2:$D$9149,$D1267)),AVERAGEIFS(Observed!Z$2:Z$9149,Observed!$A$2:$A$9149,$A1267,Observed!$D$2:$D$9149,$D1267),"")</f>
        <v/>
      </c>
      <c r="AA1267" s="22" t="str">
        <f>IF(ISNUMBER(AVERAGEIFS(Observed!AA$2:AA$9149,Observed!$A$2:$A$9149,$A1267,Observed!$D$2:$D$9149,$D1267)),AVERAGEIFS(Observed!AA$2:AA$9149,Observed!$A$2:$A$9149,$A1267,Observed!$D$2:$D$9149,$D1267),"")</f>
        <v/>
      </c>
      <c r="AB1267" s="22" t="str">
        <f>IF(ISNUMBER(AVERAGEIFS(Observed!AB$2:AB$9149,Observed!$A$2:$A$9149,$A1267,Observed!$D$2:$D$9149,$D1267)),AVERAGEIFS(Observed!AB$2:AB$9149,Observed!$A$2:$A$9149,$A1267,Observed!$D$2:$D$9149,$D1267),"")</f>
        <v/>
      </c>
      <c r="AC1267" s="22" t="str">
        <f>IF(ISNUMBER(AVERAGEIFS(Observed!AC$2:AC$9149,Observed!$A$2:$A$9149,$A1267,Observed!$D$2:$D$9149,$D1267)),AVERAGEIFS(Observed!AC$2:AC$9149,Observed!$A$2:$A$9149,$A1267,Observed!$D$2:$D$9149,$D1267),"")</f>
        <v/>
      </c>
      <c r="AD1267" s="22" t="str">
        <f>IF(ISNUMBER(AVERAGEIFS(Observed!AD$2:AD$9149,Observed!$A$2:$A$9149,$A1267,Observed!$D$2:$D$9149,$D1267)),AVERAGEIFS(Observed!AD$2:AD$9149,Observed!$A$2:$A$9149,$A1267,Observed!$D$2:$D$9149,$D1267),"")</f>
        <v/>
      </c>
      <c r="AE1267" s="22">
        <f>IF(ISNUMBER(AVERAGEIFS(Observed!AE$2:AE$9149,Observed!$A$2:$A$9149,$A1267,Observed!$D$2:$D$9149,$D1267)),AVERAGEIFS(Observed!AE$2:AE$9149,Observed!$A$2:$A$9149,$A1267,Observed!$D$2:$D$9149,$D1267),"")</f>
        <v>89.851587106536982</v>
      </c>
      <c r="AF1267" s="22">
        <f>IF(ISNUMBER(AVERAGEIFS(Observed!AF$2:AF$9149,Observed!$A$2:$A$9149,$A1267,Observed!$D$2:$D$9149,$D1267)),AVERAGEIFS(Observed!AF$2:AF$9149,Observed!$A$2:$A$9149,$A1267,Observed!$D$2:$D$9149,$D1267),"")</f>
        <v>14.570008350567029</v>
      </c>
      <c r="AG1267" s="22">
        <f>IF(ISNUMBER(AVERAGEIFS(Observed!AG$2:AG$9149,Observed!$A$2:$A$9149,$A1267,Observed!$D$2:$D$9149,$D1267)),AVERAGEIFS(Observed!AG$2:AG$9149,Observed!$A$2:$A$9149,$A1267,Observed!$D$2:$D$9149,$D1267),"")</f>
        <v>85.429991649432978</v>
      </c>
      <c r="AH1267" s="22">
        <f>IF(ISNUMBER(AVERAGEIFS(Observed!AH$2:AH$9149,Observed!$A$2:$A$9149,$A1267,Observed!$D$2:$D$9149,$D1267)),AVERAGEIFS(Observed!AH$2:AH$9149,Observed!$A$2:$A$9149,$A1267,Observed!$D$2:$D$9149,$D1267),"")</f>
        <v>14.88722171625338</v>
      </c>
      <c r="AI1267" s="22">
        <f>IF(ISNUMBER(AVERAGEIFS(Observed!AI$2:AI$9149,Observed!$A$2:$A$9149,$A1267,Observed!$D$2:$D$9149,$D1267)),AVERAGEIFS(Observed!AI$2:AI$9149,Observed!$A$2:$A$9149,$A1267,Observed!$D$2:$D$9149,$D1267),"")</f>
        <v>18.969350352757044</v>
      </c>
      <c r="AJ1267" s="22">
        <f>IF(ISNUMBER(AVERAGEIFS(Observed!AJ$2:AJ$9149,Observed!$A$2:$A$9149,$A1267,Observed!$D$2:$D$9149,$D1267)),AVERAGEIFS(Observed!AJ$2:AJ$9149,Observed!$A$2:$A$9149,$A1267,Observed!$D$2:$D$9149,$D1267),"")</f>
        <v>8.6809920245578631</v>
      </c>
      <c r="AK1267" s="22">
        <f>IF(ISNUMBER(AVERAGEIFS(Observed!AK$2:AK$9149,Observed!$A$2:$A$9149,$A1267,Observed!$D$2:$D$9149,$D1267)),AVERAGEIFS(Observed!AK$2:AK$9149,Observed!$A$2:$A$9149,$A1267,Observed!$D$2:$D$9149,$D1267),"")</f>
        <v>29.673847435900395</v>
      </c>
      <c r="AL1267" s="23">
        <f>IF(ISNUMBER(AVERAGEIFS(Observed!AL$2:AL$9149,Observed!$A$2:$A$9149,$A1267,Observed!$D$2:$D$9149,$D1267)),AVERAGEIFS(Observed!AL$2:AL$9149,Observed!$A$2:$A$9149,$A1267,Observed!$D$2:$D$9149,$D1267),"")</f>
        <v>4.7478155897440637E-2</v>
      </c>
      <c r="AM1267" s="23">
        <f>IF(ISNUMBER(AVERAGEIFS(Observed!AM$2:AM$9149,Observed!$A$2:$A$9149,$A1267,Observed!$D$2:$D$9149,$D1267)),AVERAGEIFS(Observed!AM$2:AM$9149,Observed!$A$2:$A$9149,$A1267,Observed!$D$2:$D$9149,$D1267),"")</f>
        <v>4.7478155897440637E-2</v>
      </c>
      <c r="AN1267" s="22">
        <f>IF(ISNUMBER(AVERAGEIFS(Observed!AN$2:AN$9149,Observed!$A$2:$A$9149,$A1267,Observed!$D$2:$D$9149,$D1267)),AVERAGEIFS(Observed!AN$2:AN$9149,Observed!$A$2:$A$9149,$A1267,Observed!$D$2:$D$9149,$D1267),"")</f>
        <v>74.530891757104769</v>
      </c>
      <c r="AO1267" s="22">
        <f>IF(ISNUMBER(AVERAGEIFS(Observed!AO$2:AO$9149,Observed!$A$2:$A$9149,$A1267,Observed!$D$2:$D$9149,$D1267)),AVERAGEIFS(Observed!AO$2:AO$9149,Observed!$A$2:$A$9149,$A1267,Observed!$D$2:$D$9149,$D1267),"")</f>
        <v>12.148535356408079</v>
      </c>
      <c r="AP1267" s="21" t="str">
        <f>IF(ISNUMBER(AVERAGEIFS(Observed!AP$2:AP$9149,Observed!$A$2:$A$9149,$A1267,Observed!$D$2:$D$9149,$D1267)),AVERAGEIFS(Observed!AP$2:AP$9149,Observed!$A$2:$A$9149,$A1267,Observed!$D$2:$D$9149,$D1267),"")</f>
        <v/>
      </c>
      <c r="AQ1267" s="22" t="str">
        <f>IF(ISNUMBER(AVERAGEIFS(Observed!AQ$2:AQ$9149,Observed!$A$2:$A$9149,$A1267,Observed!$D$2:$D$9149,$D1267)),AVERAGEIFS(Observed!AQ$2:AQ$9149,Observed!$A$2:$A$9149,$A1267,Observed!$D$2:$D$9149,$D1267),"")</f>
        <v/>
      </c>
      <c r="AR1267" s="22" t="str">
        <f>IF(ISNUMBER(AVERAGEIFS(Observed!AR$2:AR$9149,Observed!$A$2:$A$9149,$A1267,Observed!$D$2:$D$9149,$D1267)),AVERAGEIFS(Observed!AR$2:AR$9149,Observed!$A$2:$A$9149,$A1267,Observed!$D$2:$D$9149,$D1267),"")</f>
        <v/>
      </c>
      <c r="AS1267" s="22" t="str">
        <f>IF(ISNUMBER(AVERAGEIFS(Observed!AS$2:AS$9149,Observed!$A$2:$A$9149,$A1267,Observed!$D$2:$D$9149,$D1267)),AVERAGEIFS(Observed!AS$2:AS$9149,Observed!$A$2:$A$9149,$A1267,Observed!$D$2:$D$9149,$D1267),"")</f>
        <v/>
      </c>
      <c r="AT1267" s="22" t="str">
        <f>IF(ISNUMBER(AVERAGEIFS(Observed!AT$2:AT$9149,Observed!$A$2:$A$9149,$A1267,Observed!$D$2:$D$9149,$D1267)),AVERAGEIFS(Observed!AT$2:AT$9149,Observed!$A$2:$A$9149,$A1267,Observed!$D$2:$D$9149,$D1267),"")</f>
        <v/>
      </c>
      <c r="AU1267" s="22" t="str">
        <f>IF(ISNUMBER(AVERAGEIFS(Observed!AU$2:AU$9149,Observed!$A$2:$A$9149,$A1267,Observed!$D$2:$D$9149,$D1267)),AVERAGEIFS(Observed!AU$2:AU$9149,Observed!$A$2:$A$9149,$A1267,Observed!$D$2:$D$9149,$D1267),"")</f>
        <v/>
      </c>
      <c r="AV1267" s="2">
        <f>COUNTIFS(Observed!$A$2:$A$9149,$A1267,Observed!$D$2:$D$9149,$D1267)</f>
        <v>5</v>
      </c>
      <c r="AW1267" s="2">
        <f t="shared" si="19"/>
        <v>13</v>
      </c>
    </row>
    <row r="1268" spans="1:49" x14ac:dyDescent="0.25">
      <c r="A1268" t="s">
        <v>158</v>
      </c>
      <c r="B1268" t="s">
        <v>153</v>
      </c>
      <c r="C1268" t="s">
        <v>152</v>
      </c>
      <c r="D1268" s="3">
        <v>41424</v>
      </c>
      <c r="E1268" s="33">
        <v>1</v>
      </c>
      <c r="J1268" t="s">
        <v>151</v>
      </c>
      <c r="K1268" t="s">
        <v>136</v>
      </c>
      <c r="O1268" s="21" t="str">
        <f>IF(ISNUMBER(AVERAGEIFS(Observed!O$2:O$9149,Observed!$A$2:$A$9149,$A1268,Observed!$D$2:$D$9149,$D1268)),AVERAGEIFS(Observed!O$2:O$9149,Observed!$A$2:$A$9149,$A1268,Observed!$D$2:$D$9149,$D1268),"")</f>
        <v/>
      </c>
      <c r="P1268" s="22" t="str">
        <f>IF(ISNUMBER(AVERAGEIFS(Observed!P$2:P$9149,Observed!$A$2:$A$9149,$A1268,Observed!$D$2:$D$9149,$D1268)),AVERAGEIFS(Observed!P$2:P$9149,Observed!$A$2:$A$9149,$A1268,Observed!$D$2:$D$9149,$D1268),"")</f>
        <v/>
      </c>
      <c r="Q1268" s="22">
        <f>IF(ISNUMBER(AVERAGEIFS(Observed!Q$2:Q$9149,Observed!$A$2:$A$9149,$A1268,Observed!$D$2:$D$9149,$D1268)),AVERAGEIFS(Observed!Q$2:Q$9149,Observed!$A$2:$A$9149,$A1268,Observed!$D$2:$D$9149,$D1268),"")</f>
        <v>105.59999999999998</v>
      </c>
      <c r="R1268" s="22">
        <f>IF(ISNUMBER(AVERAGEIFS(Observed!R$2:R$9149,Observed!$A$2:$A$9149,$A1268,Observed!$D$2:$D$9149,$D1268)),AVERAGEIFS(Observed!R$2:R$9149,Observed!$A$2:$A$9149,$A1268,Observed!$D$2:$D$9149,$D1268),"")</f>
        <v>105.59999999999998</v>
      </c>
      <c r="S1268" s="22">
        <f>IF(ISNUMBER(AVERAGEIFS(Observed!S$2:S$9149,Observed!$A$2:$A$9149,$A1268,Observed!$D$2:$D$9149,$D1268)),AVERAGEIFS(Observed!S$2:S$9149,Observed!$A$2:$A$9149,$A1268,Observed!$D$2:$D$9149,$D1268),"")</f>
        <v>1636.8799999999999</v>
      </c>
      <c r="T1268" s="23" t="str">
        <f>IF(ISNUMBER(AVERAGEIFS(Observed!T$2:T$9149,Observed!$A$2:$A$9149,$A1268,Observed!$D$2:$D$9149,$D1268)),AVERAGEIFS(Observed!T$2:T$9149,Observed!$A$2:$A$9149,$A1268,Observed!$D$2:$D$9149,$D1268),"")</f>
        <v/>
      </c>
      <c r="U1268" s="23" t="str">
        <f>IF(ISNUMBER(AVERAGEIFS(Observed!U$2:U$9149,Observed!$A$2:$A$9149,$A1268,Observed!$D$2:$D$9149,$D1268)),AVERAGEIFS(Observed!U$2:U$9149,Observed!$A$2:$A$9149,$A1268,Observed!$D$2:$D$9149,$D1268),"")</f>
        <v/>
      </c>
      <c r="V1268" s="23" t="str">
        <f>IF(ISNUMBER(AVERAGEIFS(Observed!V$2:V$9149,Observed!$A$2:$A$9149,$A1268,Observed!$D$2:$D$9149,$D1268)),AVERAGEIFS(Observed!V$2:V$9149,Observed!$A$2:$A$9149,$A1268,Observed!$D$2:$D$9149,$D1268),"")</f>
        <v/>
      </c>
      <c r="W1268" s="21" t="str">
        <f>IF(ISNUMBER(AVERAGEIFS(Observed!W$2:W$9149,Observed!$A$2:$A$9149,$A1268,Observed!$D$2:$D$9149,$D1268)),AVERAGEIFS(Observed!W$2:W$9149,Observed!$A$2:$A$9149,$A1268,Observed!$D$2:$D$9149,$D1268),"")</f>
        <v/>
      </c>
      <c r="X1268" s="35" t="str">
        <f>IF(ISNUMBER(AVERAGEIFS(Observed!X$2:X$9149,Observed!$A$2:$A$9149,$A1268,Observed!$D$2:$D$9149,$D1268)),AVERAGEIFS(Observed!X$2:X$9149,Observed!$A$2:$A$9149,$A1268,Observed!$D$2:$D$9149,$D1268),"")</f>
        <v/>
      </c>
      <c r="Y1268" s="35" t="str">
        <f>IF(ISNUMBER(AVERAGEIFS(Observed!Y$2:Y$9149,Observed!$A$2:$A$9149,$A1268,Observed!$D$2:$D$9149,$D1268)),AVERAGEIFS(Observed!Y$2:Y$9149,Observed!$A$2:$A$9149,$A1268,Observed!$D$2:$D$9149,$D1268),"")</f>
        <v/>
      </c>
      <c r="Z1268" s="22" t="str">
        <f>IF(ISNUMBER(AVERAGEIFS(Observed!Z$2:Z$9149,Observed!$A$2:$A$9149,$A1268,Observed!$D$2:$D$9149,$D1268)),AVERAGEIFS(Observed!Z$2:Z$9149,Observed!$A$2:$A$9149,$A1268,Observed!$D$2:$D$9149,$D1268),"")</f>
        <v/>
      </c>
      <c r="AA1268" s="22" t="str">
        <f>IF(ISNUMBER(AVERAGEIFS(Observed!AA$2:AA$9149,Observed!$A$2:$A$9149,$A1268,Observed!$D$2:$D$9149,$D1268)),AVERAGEIFS(Observed!AA$2:AA$9149,Observed!$A$2:$A$9149,$A1268,Observed!$D$2:$D$9149,$D1268),"")</f>
        <v/>
      </c>
      <c r="AB1268" s="22" t="str">
        <f>IF(ISNUMBER(AVERAGEIFS(Observed!AB$2:AB$9149,Observed!$A$2:$A$9149,$A1268,Observed!$D$2:$D$9149,$D1268)),AVERAGEIFS(Observed!AB$2:AB$9149,Observed!$A$2:$A$9149,$A1268,Observed!$D$2:$D$9149,$D1268),"")</f>
        <v/>
      </c>
      <c r="AC1268" s="22" t="str">
        <f>IF(ISNUMBER(AVERAGEIFS(Observed!AC$2:AC$9149,Observed!$A$2:$A$9149,$A1268,Observed!$D$2:$D$9149,$D1268)),AVERAGEIFS(Observed!AC$2:AC$9149,Observed!$A$2:$A$9149,$A1268,Observed!$D$2:$D$9149,$D1268),"")</f>
        <v/>
      </c>
      <c r="AD1268" s="22" t="str">
        <f>IF(ISNUMBER(AVERAGEIFS(Observed!AD$2:AD$9149,Observed!$A$2:$A$9149,$A1268,Observed!$D$2:$D$9149,$D1268)),AVERAGEIFS(Observed!AD$2:AD$9149,Observed!$A$2:$A$9149,$A1268,Observed!$D$2:$D$9149,$D1268),"")</f>
        <v/>
      </c>
      <c r="AE1268" s="22" t="str">
        <f>IF(ISNUMBER(AVERAGEIFS(Observed!AE$2:AE$9149,Observed!$A$2:$A$9149,$A1268,Observed!$D$2:$D$9149,$D1268)),AVERAGEIFS(Observed!AE$2:AE$9149,Observed!$A$2:$A$9149,$A1268,Observed!$D$2:$D$9149,$D1268),"")</f>
        <v/>
      </c>
      <c r="AF1268" s="22" t="str">
        <f>IF(ISNUMBER(AVERAGEIFS(Observed!AF$2:AF$9149,Observed!$A$2:$A$9149,$A1268,Observed!$D$2:$D$9149,$D1268)),AVERAGEIFS(Observed!AF$2:AF$9149,Observed!$A$2:$A$9149,$A1268,Observed!$D$2:$D$9149,$D1268),"")</f>
        <v/>
      </c>
      <c r="AG1268" s="22" t="str">
        <f>IF(ISNUMBER(AVERAGEIFS(Observed!AG$2:AG$9149,Observed!$A$2:$A$9149,$A1268,Observed!$D$2:$D$9149,$D1268)),AVERAGEIFS(Observed!AG$2:AG$9149,Observed!$A$2:$A$9149,$A1268,Observed!$D$2:$D$9149,$D1268),"")</f>
        <v/>
      </c>
      <c r="AH1268" s="22" t="str">
        <f>IF(ISNUMBER(AVERAGEIFS(Observed!AH$2:AH$9149,Observed!$A$2:$A$9149,$A1268,Observed!$D$2:$D$9149,$D1268)),AVERAGEIFS(Observed!AH$2:AH$9149,Observed!$A$2:$A$9149,$A1268,Observed!$D$2:$D$9149,$D1268),"")</f>
        <v/>
      </c>
      <c r="AI1268" s="22" t="str">
        <f>IF(ISNUMBER(AVERAGEIFS(Observed!AI$2:AI$9149,Observed!$A$2:$A$9149,$A1268,Observed!$D$2:$D$9149,$D1268)),AVERAGEIFS(Observed!AI$2:AI$9149,Observed!$A$2:$A$9149,$A1268,Observed!$D$2:$D$9149,$D1268),"")</f>
        <v/>
      </c>
      <c r="AJ1268" s="22" t="str">
        <f>IF(ISNUMBER(AVERAGEIFS(Observed!AJ$2:AJ$9149,Observed!$A$2:$A$9149,$A1268,Observed!$D$2:$D$9149,$D1268)),AVERAGEIFS(Observed!AJ$2:AJ$9149,Observed!$A$2:$A$9149,$A1268,Observed!$D$2:$D$9149,$D1268),"")</f>
        <v/>
      </c>
      <c r="AK1268" s="22" t="str">
        <f>IF(ISNUMBER(AVERAGEIFS(Observed!AK$2:AK$9149,Observed!$A$2:$A$9149,$A1268,Observed!$D$2:$D$9149,$D1268)),AVERAGEIFS(Observed!AK$2:AK$9149,Observed!$A$2:$A$9149,$A1268,Observed!$D$2:$D$9149,$D1268),"")</f>
        <v/>
      </c>
      <c r="AL1268" s="23" t="str">
        <f>IF(ISNUMBER(AVERAGEIFS(Observed!AL$2:AL$9149,Observed!$A$2:$A$9149,$A1268,Observed!$D$2:$D$9149,$D1268)),AVERAGEIFS(Observed!AL$2:AL$9149,Observed!$A$2:$A$9149,$A1268,Observed!$D$2:$D$9149,$D1268),"")</f>
        <v/>
      </c>
      <c r="AM1268" s="23" t="str">
        <f>IF(ISNUMBER(AVERAGEIFS(Observed!AM$2:AM$9149,Observed!$A$2:$A$9149,$A1268,Observed!$D$2:$D$9149,$D1268)),AVERAGEIFS(Observed!AM$2:AM$9149,Observed!$A$2:$A$9149,$A1268,Observed!$D$2:$D$9149,$D1268),"")</f>
        <v/>
      </c>
      <c r="AN1268" s="22" t="str">
        <f>IF(ISNUMBER(AVERAGEIFS(Observed!AN$2:AN$9149,Observed!$A$2:$A$9149,$A1268,Observed!$D$2:$D$9149,$D1268)),AVERAGEIFS(Observed!AN$2:AN$9149,Observed!$A$2:$A$9149,$A1268,Observed!$D$2:$D$9149,$D1268),"")</f>
        <v/>
      </c>
      <c r="AO1268" s="22" t="str">
        <f>IF(ISNUMBER(AVERAGEIFS(Observed!AO$2:AO$9149,Observed!$A$2:$A$9149,$A1268,Observed!$D$2:$D$9149,$D1268)),AVERAGEIFS(Observed!AO$2:AO$9149,Observed!$A$2:$A$9149,$A1268,Observed!$D$2:$D$9149,$D1268),"")</f>
        <v/>
      </c>
      <c r="AP1268" s="21" t="str">
        <f>IF(ISNUMBER(AVERAGEIFS(Observed!AP$2:AP$9149,Observed!$A$2:$A$9149,$A1268,Observed!$D$2:$D$9149,$D1268)),AVERAGEIFS(Observed!AP$2:AP$9149,Observed!$A$2:$A$9149,$A1268,Observed!$D$2:$D$9149,$D1268),"")</f>
        <v/>
      </c>
      <c r="AQ1268" s="22" t="str">
        <f>IF(ISNUMBER(AVERAGEIFS(Observed!AQ$2:AQ$9149,Observed!$A$2:$A$9149,$A1268,Observed!$D$2:$D$9149,$D1268)),AVERAGEIFS(Observed!AQ$2:AQ$9149,Observed!$A$2:$A$9149,$A1268,Observed!$D$2:$D$9149,$D1268),"")</f>
        <v/>
      </c>
      <c r="AR1268" s="22" t="str">
        <f>IF(ISNUMBER(AVERAGEIFS(Observed!AR$2:AR$9149,Observed!$A$2:$A$9149,$A1268,Observed!$D$2:$D$9149,$D1268)),AVERAGEIFS(Observed!AR$2:AR$9149,Observed!$A$2:$A$9149,$A1268,Observed!$D$2:$D$9149,$D1268),"")</f>
        <v/>
      </c>
      <c r="AS1268" s="22" t="str">
        <f>IF(ISNUMBER(AVERAGEIFS(Observed!AS$2:AS$9149,Observed!$A$2:$A$9149,$A1268,Observed!$D$2:$D$9149,$D1268)),AVERAGEIFS(Observed!AS$2:AS$9149,Observed!$A$2:$A$9149,$A1268,Observed!$D$2:$D$9149,$D1268),"")</f>
        <v/>
      </c>
      <c r="AT1268" s="22" t="str">
        <f>IF(ISNUMBER(AVERAGEIFS(Observed!AT$2:AT$9149,Observed!$A$2:$A$9149,$A1268,Observed!$D$2:$D$9149,$D1268)),AVERAGEIFS(Observed!AT$2:AT$9149,Observed!$A$2:$A$9149,$A1268,Observed!$D$2:$D$9149,$D1268),"")</f>
        <v/>
      </c>
      <c r="AU1268" s="22" t="str">
        <f>IF(ISNUMBER(AVERAGEIFS(Observed!AU$2:AU$9149,Observed!$A$2:$A$9149,$A1268,Observed!$D$2:$D$9149,$D1268)),AVERAGEIFS(Observed!AU$2:AU$9149,Observed!$A$2:$A$9149,$A1268,Observed!$D$2:$D$9149,$D1268),"")</f>
        <v/>
      </c>
      <c r="AV1268" s="2">
        <f>COUNTIFS(Observed!$A$2:$A$9149,$A1268,Observed!$D$2:$D$9149,$D1268)</f>
        <v>5</v>
      </c>
      <c r="AW1268" s="2">
        <f t="shared" si="19"/>
        <v>3</v>
      </c>
    </row>
  </sheetData>
  <autoFilter ref="A1:AW1268" xr:uid="{8856D3CA-D26F-42C4-8542-8317ED73D5E6}"/>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vt:lpstr>
      <vt:lpstr>ObservedMeans</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Rogerio Cichota</cp:lastModifiedBy>
  <dcterms:created xsi:type="dcterms:W3CDTF">2016-04-27T08:58:31Z</dcterms:created>
  <dcterms:modified xsi:type="dcterms:W3CDTF">2024-12-15T22:48:46Z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2023-10-30T01:21:55Z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a9f26df9-03fb-4d6e-b29c-220f2b7921da</vt:lpwstr>
  </property>
  <property fmtid="{D5CDD505-2E9C-101B-9397-08002B2CF9AE}" pid="8" name="MSIP_Label_8d8f3512-c98a-4fbc-ad6e-3260f1cde3f8_ContentBits">
    <vt:lpwstr>0</vt:lpwstr>
  </property>
</Properties>
</file>